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tables/table17.xml" ContentType="application/vnd.openxmlformats-officedocument.spreadsheetml.table+xml"/>
  <Override PartName="/xl/queryTables/queryTable1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filterPrivacy="1" defaultThemeVersion="166925"/>
  <xr:revisionPtr revIDLastSave="0" documentId="13_ncr:1_{ABA6D930-F08D-441E-8B1B-911910E69E22}" xr6:coauthVersionLast="36" xr6:coauthVersionMax="47" xr10:uidLastSave="{00000000-0000-0000-0000-000000000000}"/>
  <bookViews>
    <workbookView xWindow="-120" yWindow="-120" windowWidth="29040" windowHeight="15840" activeTab="1" xr2:uid="{EABF4B3A-1221-41BF-888E-1C40021566C3}"/>
  </bookViews>
  <sheets>
    <sheet name="Sectors" sheetId="5" r:id="rId1"/>
    <sheet name="Stock" sheetId="4" r:id="rId2"/>
    <sheet name="Data" sheetId="3" r:id="rId3"/>
    <sheet name="Zacks Stocks" sheetId="13" r:id="rId4"/>
    <sheet name="YahooFinance" sheetId="12" r:id="rId5"/>
  </sheets>
  <definedNames>
    <definedName name="CurrentStock">Stock!$B$3:$B$4</definedName>
    <definedName name="DataIndex">MATCH(Stock!$B$3, Data!$B:$B,0)</definedName>
    <definedName name="DonnéesExternes_1" localSheetId="0" hidden="1">Sectors!$A$4:$L$1925</definedName>
    <definedName name="DonnéesExternes_1" localSheetId="4" hidden="1">YahooFinance!$A$1:$AR$2382</definedName>
    <definedName name="DonnéesExternes_10" localSheetId="3" hidden="1">'Zacks Stocks'!$I$16:$N$32</definedName>
    <definedName name="DonnéesExternes_11" localSheetId="3" hidden="1">'Zacks Stocks'!$I$33:$N$44</definedName>
    <definedName name="DonnéesExternes_13" localSheetId="3" hidden="1">'Zacks Stocks'!$I$62:$N$65</definedName>
    <definedName name="DonnéesExternes_15" localSheetId="3" hidden="1">'Zacks Stocks'!$I$79:$N$90</definedName>
    <definedName name="DonnéesExternes_16" localSheetId="3" hidden="1">'Zacks Stocks'!$A$46:$F$61</definedName>
    <definedName name="DonnéesExternes_17" localSheetId="3" hidden="1">'Zacks Stocks'!$I$46:$N$61</definedName>
    <definedName name="DonnéesExternes_2" localSheetId="2" hidden="1">Data!$AC$2:$AG$18572</definedName>
    <definedName name="DonnéesExternes_2" localSheetId="3" hidden="1">'Zacks Stocks'!$A$16:$F$32</definedName>
    <definedName name="DonnéesExternes_3" localSheetId="2" hidden="1">Data!$A$2:$AB$2384</definedName>
    <definedName name="DonnéesExternes_3" localSheetId="3" hidden="1">'Zacks Stocks'!$A$33:$F$44</definedName>
    <definedName name="DonnéesExternes_4" localSheetId="2" hidden="1">Data!$AH$2:$AI$2146</definedName>
    <definedName name="DonnéesExternes_5" localSheetId="3" hidden="1">'Zacks Stocks'!$A$62:$F$65</definedName>
    <definedName name="DonnéesExternes_7" localSheetId="3" hidden="1">'Zacks Stocks'!$A$2:$F$15</definedName>
    <definedName name="DonnéesExternes_9" localSheetId="3" hidden="1">'Zacks Stocks'!$I$2:$N$15</definedName>
    <definedName name="SectorsIndex">MATCH(Stock!$B$3, Sectors!$A:$A,0)</definedName>
    <definedName name="YahooIndex">MATCH(Stock!$B$3, YahooFinance!$A:$A,0)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7" i="4" l="1"/>
  <c r="E47" i="4"/>
  <c r="F48" i="4"/>
  <c r="E48" i="4"/>
  <c r="F35" i="4"/>
  <c r="E35" i="4"/>
  <c r="E34" i="4"/>
  <c r="E46" i="4"/>
  <c r="F46" i="4"/>
  <c r="F42" i="4"/>
  <c r="E42" i="4"/>
  <c r="F34" i="4"/>
  <c r="F33" i="4"/>
  <c r="E33" i="4"/>
  <c r="F32" i="4"/>
  <c r="E32" i="4"/>
  <c r="F43" i="4"/>
  <c r="E43" i="4"/>
  <c r="F41" i="4"/>
  <c r="F40" i="4"/>
  <c r="E40" i="4"/>
  <c r="E41" i="4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N1788" i="5" s="1"/>
  <c r="M1789" i="5"/>
  <c r="M1790" i="5"/>
  <c r="M1791" i="5"/>
  <c r="M1792" i="5"/>
  <c r="M1793" i="5"/>
  <c r="M1794" i="5"/>
  <c r="M1795" i="5"/>
  <c r="M1796" i="5"/>
  <c r="N1796" i="5" s="1"/>
  <c r="M1797" i="5"/>
  <c r="M1798" i="5"/>
  <c r="M1799" i="5"/>
  <c r="M1800" i="5"/>
  <c r="M1801" i="5"/>
  <c r="M1802" i="5"/>
  <c r="M1803" i="5"/>
  <c r="M1804" i="5"/>
  <c r="N1804" i="5" s="1"/>
  <c r="M1805" i="5"/>
  <c r="M1806" i="5"/>
  <c r="M1807" i="5"/>
  <c r="M1808" i="5"/>
  <c r="M1809" i="5"/>
  <c r="M1810" i="5"/>
  <c r="M1811" i="5"/>
  <c r="M1812" i="5"/>
  <c r="N1812" i="5" s="1"/>
  <c r="M1813" i="5"/>
  <c r="M1814" i="5"/>
  <c r="M1815" i="5"/>
  <c r="M1816" i="5"/>
  <c r="M1817" i="5"/>
  <c r="M1818" i="5"/>
  <c r="M1819" i="5"/>
  <c r="M1820" i="5"/>
  <c r="N1820" i="5" s="1"/>
  <c r="M1821" i="5"/>
  <c r="M1822" i="5"/>
  <c r="M1823" i="5"/>
  <c r="M1824" i="5"/>
  <c r="M1825" i="5"/>
  <c r="M1826" i="5"/>
  <c r="M1827" i="5"/>
  <c r="M1828" i="5"/>
  <c r="N1828" i="5" s="1"/>
  <c r="M1829" i="5"/>
  <c r="M1830" i="5"/>
  <c r="M1831" i="5"/>
  <c r="M1832" i="5"/>
  <c r="M1833" i="5"/>
  <c r="M1834" i="5"/>
  <c r="M1835" i="5"/>
  <c r="M1836" i="5"/>
  <c r="N1836" i="5" s="1"/>
  <c r="M1837" i="5"/>
  <c r="M1838" i="5"/>
  <c r="M1839" i="5"/>
  <c r="M1840" i="5"/>
  <c r="M1841" i="5"/>
  <c r="M1842" i="5"/>
  <c r="M1843" i="5"/>
  <c r="M1844" i="5"/>
  <c r="N1844" i="5" s="1"/>
  <c r="M1845" i="5"/>
  <c r="M1846" i="5"/>
  <c r="M1847" i="5"/>
  <c r="M1848" i="5"/>
  <c r="M1849" i="5"/>
  <c r="M1850" i="5"/>
  <c r="M1851" i="5"/>
  <c r="M1852" i="5"/>
  <c r="N1852" i="5" s="1"/>
  <c r="M1853" i="5"/>
  <c r="M1854" i="5"/>
  <c r="M1855" i="5"/>
  <c r="M1856" i="5"/>
  <c r="M1857" i="5"/>
  <c r="M1858" i="5"/>
  <c r="M1859" i="5"/>
  <c r="M1860" i="5"/>
  <c r="N1860" i="5" s="1"/>
  <c r="M1861" i="5"/>
  <c r="M1862" i="5"/>
  <c r="M1863" i="5"/>
  <c r="M1864" i="5"/>
  <c r="M1865" i="5"/>
  <c r="M1866" i="5"/>
  <c r="M1867" i="5"/>
  <c r="M1868" i="5"/>
  <c r="N1868" i="5" s="1"/>
  <c r="M1869" i="5"/>
  <c r="M1870" i="5"/>
  <c r="M1871" i="5"/>
  <c r="M1872" i="5"/>
  <c r="M1873" i="5"/>
  <c r="M1874" i="5"/>
  <c r="M1875" i="5"/>
  <c r="M1876" i="5"/>
  <c r="N1876" i="5" s="1"/>
  <c r="M1877" i="5"/>
  <c r="M1878" i="5"/>
  <c r="M1879" i="5"/>
  <c r="M1880" i="5"/>
  <c r="M1881" i="5"/>
  <c r="M1882" i="5"/>
  <c r="M1883" i="5"/>
  <c r="M1884" i="5"/>
  <c r="N1884" i="5" s="1"/>
  <c r="M1885" i="5"/>
  <c r="M1886" i="5"/>
  <c r="M1887" i="5"/>
  <c r="M1888" i="5"/>
  <c r="M1889" i="5"/>
  <c r="M1890" i="5"/>
  <c r="M1891" i="5"/>
  <c r="M1892" i="5"/>
  <c r="N1892" i="5" s="1"/>
  <c r="M1893" i="5"/>
  <c r="N1893" i="5" s="1"/>
  <c r="M1894" i="5"/>
  <c r="M1895" i="5"/>
  <c r="M1896" i="5"/>
  <c r="M1897" i="5"/>
  <c r="M1898" i="5"/>
  <c r="M1899" i="5"/>
  <c r="M1900" i="5"/>
  <c r="N1900" i="5" s="1"/>
  <c r="M1901" i="5"/>
  <c r="N1901" i="5" s="1"/>
  <c r="M1902" i="5"/>
  <c r="M1903" i="5"/>
  <c r="N1903" i="5" s="1"/>
  <c r="M1904" i="5"/>
  <c r="N1904" i="5" s="1"/>
  <c r="M1905" i="5"/>
  <c r="N1905" i="5" s="1"/>
  <c r="M1906" i="5"/>
  <c r="M1907" i="5"/>
  <c r="M1908" i="5"/>
  <c r="N1908" i="5" s="1"/>
  <c r="M1909" i="5"/>
  <c r="N1909" i="5" s="1"/>
  <c r="M1910" i="5"/>
  <c r="M1911" i="5"/>
  <c r="N1911" i="5" s="1"/>
  <c r="M1912" i="5"/>
  <c r="N1912" i="5" s="1"/>
  <c r="M1913" i="5"/>
  <c r="M1914" i="5"/>
  <c r="M1915" i="5"/>
  <c r="M1916" i="5"/>
  <c r="N1916" i="5" s="1"/>
  <c r="M1917" i="5"/>
  <c r="N1917" i="5" s="1"/>
  <c r="M1918" i="5"/>
  <c r="M1919" i="5"/>
  <c r="N1919" i="5" s="1"/>
  <c r="M1920" i="5"/>
  <c r="N1920" i="5" s="1"/>
  <c r="M1921" i="5"/>
  <c r="N1921" i="5" s="1"/>
  <c r="M1922" i="5"/>
  <c r="N1922" i="5" s="1"/>
  <c r="M1923" i="5"/>
  <c r="M1924" i="5"/>
  <c r="N1924" i="5" s="1"/>
  <c r="M1925" i="5"/>
  <c r="N1925" i="5" s="1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9" i="5"/>
  <c r="N1790" i="5"/>
  <c r="N1791" i="5"/>
  <c r="N1792" i="5"/>
  <c r="N1793" i="5"/>
  <c r="N1794" i="5"/>
  <c r="N1795" i="5"/>
  <c r="N1797" i="5"/>
  <c r="N1798" i="5"/>
  <c r="N1799" i="5"/>
  <c r="N1800" i="5"/>
  <c r="N1801" i="5"/>
  <c r="N1802" i="5"/>
  <c r="N1803" i="5"/>
  <c r="N1805" i="5"/>
  <c r="N1806" i="5"/>
  <c r="N1807" i="5"/>
  <c r="N1808" i="5"/>
  <c r="N1809" i="5"/>
  <c r="N1810" i="5"/>
  <c r="N1811" i="5"/>
  <c r="N1813" i="5"/>
  <c r="N1814" i="5"/>
  <c r="N1815" i="5"/>
  <c r="N1816" i="5"/>
  <c r="N1817" i="5"/>
  <c r="N1818" i="5"/>
  <c r="N1819" i="5"/>
  <c r="N1821" i="5"/>
  <c r="N1822" i="5"/>
  <c r="N1823" i="5"/>
  <c r="N1824" i="5"/>
  <c r="N1825" i="5"/>
  <c r="N1826" i="5"/>
  <c r="N1827" i="5"/>
  <c r="N1829" i="5"/>
  <c r="N1830" i="5"/>
  <c r="N1831" i="5"/>
  <c r="N1832" i="5"/>
  <c r="N1833" i="5"/>
  <c r="N1834" i="5"/>
  <c r="N1835" i="5"/>
  <c r="N1837" i="5"/>
  <c r="N1838" i="5"/>
  <c r="N1839" i="5"/>
  <c r="N1840" i="5"/>
  <c r="N1841" i="5"/>
  <c r="N1842" i="5"/>
  <c r="N1843" i="5"/>
  <c r="N1845" i="5"/>
  <c r="N1846" i="5"/>
  <c r="N1847" i="5"/>
  <c r="N1848" i="5"/>
  <c r="N1849" i="5"/>
  <c r="N1850" i="5"/>
  <c r="N1851" i="5"/>
  <c r="N1853" i="5"/>
  <c r="N1854" i="5"/>
  <c r="N1855" i="5"/>
  <c r="N1856" i="5"/>
  <c r="N1857" i="5"/>
  <c r="N1858" i="5"/>
  <c r="N1859" i="5"/>
  <c r="N1861" i="5"/>
  <c r="N1862" i="5"/>
  <c r="N1863" i="5"/>
  <c r="N1864" i="5"/>
  <c r="N1865" i="5"/>
  <c r="N1866" i="5"/>
  <c r="N1867" i="5"/>
  <c r="N1869" i="5"/>
  <c r="N1870" i="5"/>
  <c r="N1871" i="5"/>
  <c r="N1872" i="5"/>
  <c r="N1873" i="5"/>
  <c r="N1874" i="5"/>
  <c r="N1875" i="5"/>
  <c r="N1877" i="5"/>
  <c r="N1878" i="5"/>
  <c r="N1879" i="5"/>
  <c r="N1880" i="5"/>
  <c r="N1881" i="5"/>
  <c r="N1882" i="5"/>
  <c r="N1883" i="5"/>
  <c r="N1885" i="5"/>
  <c r="N1886" i="5"/>
  <c r="N1887" i="5"/>
  <c r="N1888" i="5"/>
  <c r="N1889" i="5"/>
  <c r="N1890" i="5"/>
  <c r="N1891" i="5"/>
  <c r="N1894" i="5"/>
  <c r="N1895" i="5"/>
  <c r="N1896" i="5"/>
  <c r="N1897" i="5"/>
  <c r="N1898" i="5"/>
  <c r="N1899" i="5"/>
  <c r="N1902" i="5"/>
  <c r="N1906" i="5"/>
  <c r="N1907" i="5"/>
  <c r="N1910" i="5"/>
  <c r="N1913" i="5"/>
  <c r="N1914" i="5"/>
  <c r="N1915" i="5"/>
  <c r="N1918" i="5"/>
  <c r="N1923" i="5"/>
  <c r="O5" i="5"/>
  <c r="O6" i="5"/>
  <c r="O7" i="5"/>
  <c r="S7" i="5" s="1"/>
  <c r="O8" i="5"/>
  <c r="O9" i="5"/>
  <c r="O10" i="5"/>
  <c r="O11" i="5"/>
  <c r="S11" i="5" s="1"/>
  <c r="O12" i="5"/>
  <c r="O13" i="5"/>
  <c r="O14" i="5"/>
  <c r="O15" i="5"/>
  <c r="O16" i="5"/>
  <c r="O17" i="5"/>
  <c r="O18" i="5"/>
  <c r="O19" i="5"/>
  <c r="S19" i="5" s="1"/>
  <c r="O20" i="5"/>
  <c r="O21" i="5"/>
  <c r="O22" i="5"/>
  <c r="O23" i="5"/>
  <c r="S23" i="5" s="1"/>
  <c r="O24" i="5"/>
  <c r="O25" i="5"/>
  <c r="O26" i="5"/>
  <c r="O27" i="5"/>
  <c r="S27" i="5" s="1"/>
  <c r="O28" i="5"/>
  <c r="O29" i="5"/>
  <c r="O30" i="5"/>
  <c r="O31" i="5"/>
  <c r="S31" i="5" s="1"/>
  <c r="O32" i="5"/>
  <c r="O33" i="5"/>
  <c r="O34" i="5"/>
  <c r="O35" i="5"/>
  <c r="S35" i="5" s="1"/>
  <c r="O36" i="5"/>
  <c r="O37" i="5"/>
  <c r="O38" i="5"/>
  <c r="O39" i="5"/>
  <c r="O40" i="5"/>
  <c r="O41" i="5"/>
  <c r="O42" i="5"/>
  <c r="S42" i="5" s="1"/>
  <c r="O43" i="5"/>
  <c r="S43" i="5" s="1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S59" i="5" s="1"/>
  <c r="O60" i="5"/>
  <c r="O61" i="5"/>
  <c r="O62" i="5"/>
  <c r="O63" i="5"/>
  <c r="O64" i="5"/>
  <c r="O65" i="5"/>
  <c r="O66" i="5"/>
  <c r="O67" i="5"/>
  <c r="S67" i="5" s="1"/>
  <c r="O68" i="5"/>
  <c r="O69" i="5"/>
  <c r="O70" i="5"/>
  <c r="O71" i="5"/>
  <c r="O72" i="5"/>
  <c r="O73" i="5"/>
  <c r="O74" i="5"/>
  <c r="O75" i="5"/>
  <c r="S75" i="5" s="1"/>
  <c r="O76" i="5"/>
  <c r="O77" i="5"/>
  <c r="O78" i="5"/>
  <c r="O79" i="5"/>
  <c r="O80" i="5"/>
  <c r="O81" i="5"/>
  <c r="O82" i="5"/>
  <c r="O83" i="5"/>
  <c r="S83" i="5" s="1"/>
  <c r="O84" i="5"/>
  <c r="O85" i="5"/>
  <c r="O86" i="5"/>
  <c r="O87" i="5"/>
  <c r="S87" i="5" s="1"/>
  <c r="O88" i="5"/>
  <c r="O89" i="5"/>
  <c r="O90" i="5"/>
  <c r="O91" i="5"/>
  <c r="S91" i="5" s="1"/>
  <c r="O92" i="5"/>
  <c r="O93" i="5"/>
  <c r="O94" i="5"/>
  <c r="O95" i="5"/>
  <c r="O96" i="5"/>
  <c r="O97" i="5"/>
  <c r="O98" i="5"/>
  <c r="O99" i="5"/>
  <c r="S99" i="5" s="1"/>
  <c r="O100" i="5"/>
  <c r="O101" i="5"/>
  <c r="O102" i="5"/>
  <c r="O103" i="5"/>
  <c r="O104" i="5"/>
  <c r="O105" i="5"/>
  <c r="O106" i="5"/>
  <c r="S106" i="5" s="1"/>
  <c r="O107" i="5"/>
  <c r="S107" i="5" s="1"/>
  <c r="O108" i="5"/>
  <c r="O109" i="5"/>
  <c r="O110" i="5"/>
  <c r="O111" i="5"/>
  <c r="O112" i="5"/>
  <c r="O113" i="5"/>
  <c r="O114" i="5"/>
  <c r="O115" i="5"/>
  <c r="O116" i="5"/>
  <c r="O117" i="5"/>
  <c r="O118" i="5"/>
  <c r="O119" i="5"/>
  <c r="S119" i="5" s="1"/>
  <c r="O120" i="5"/>
  <c r="O121" i="5"/>
  <c r="O122" i="5"/>
  <c r="O123" i="5"/>
  <c r="S123" i="5" s="1"/>
  <c r="O124" i="5"/>
  <c r="O125" i="5"/>
  <c r="O126" i="5"/>
  <c r="O127" i="5"/>
  <c r="O128" i="5"/>
  <c r="O129" i="5"/>
  <c r="O130" i="5"/>
  <c r="O131" i="5"/>
  <c r="S131" i="5" s="1"/>
  <c r="O132" i="5"/>
  <c r="O133" i="5"/>
  <c r="O134" i="5"/>
  <c r="O135" i="5"/>
  <c r="O136" i="5"/>
  <c r="O137" i="5"/>
  <c r="O138" i="5"/>
  <c r="O139" i="5"/>
  <c r="S139" i="5" s="1"/>
  <c r="O140" i="5"/>
  <c r="O141" i="5"/>
  <c r="O142" i="5"/>
  <c r="O143" i="5"/>
  <c r="O144" i="5"/>
  <c r="O145" i="5"/>
  <c r="O146" i="5"/>
  <c r="O147" i="5"/>
  <c r="O148" i="5"/>
  <c r="O149" i="5"/>
  <c r="O150" i="5"/>
  <c r="O151" i="5"/>
  <c r="S151" i="5" s="1"/>
  <c r="O152" i="5"/>
  <c r="O153" i="5"/>
  <c r="O154" i="5"/>
  <c r="O155" i="5"/>
  <c r="S155" i="5" s="1"/>
  <c r="O156" i="5"/>
  <c r="O157" i="5"/>
  <c r="O158" i="5"/>
  <c r="O159" i="5"/>
  <c r="O160" i="5"/>
  <c r="O161" i="5"/>
  <c r="O162" i="5"/>
  <c r="O163" i="5"/>
  <c r="S163" i="5" s="1"/>
  <c r="O164" i="5"/>
  <c r="O165" i="5"/>
  <c r="O166" i="5"/>
  <c r="O167" i="5"/>
  <c r="O168" i="5"/>
  <c r="O169" i="5"/>
  <c r="O170" i="5"/>
  <c r="S170" i="5" s="1"/>
  <c r="O171" i="5"/>
  <c r="S171" i="5" s="1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S187" i="5" s="1"/>
  <c r="O188" i="5"/>
  <c r="O189" i="5"/>
  <c r="O190" i="5"/>
  <c r="O191" i="5"/>
  <c r="O192" i="5"/>
  <c r="O193" i="5"/>
  <c r="O194" i="5"/>
  <c r="O195" i="5"/>
  <c r="S195" i="5" s="1"/>
  <c r="O196" i="5"/>
  <c r="O197" i="5"/>
  <c r="O198" i="5"/>
  <c r="O199" i="5"/>
  <c r="O200" i="5"/>
  <c r="O201" i="5"/>
  <c r="O202" i="5"/>
  <c r="O203" i="5"/>
  <c r="S203" i="5" s="1"/>
  <c r="O204" i="5"/>
  <c r="O205" i="5"/>
  <c r="O206" i="5"/>
  <c r="O207" i="5"/>
  <c r="O208" i="5"/>
  <c r="O209" i="5"/>
  <c r="O210" i="5"/>
  <c r="O211" i="5"/>
  <c r="S211" i="5" s="1"/>
  <c r="O212" i="5"/>
  <c r="O213" i="5"/>
  <c r="O214" i="5"/>
  <c r="O215" i="5"/>
  <c r="S215" i="5" s="1"/>
  <c r="O216" i="5"/>
  <c r="O217" i="5"/>
  <c r="O218" i="5"/>
  <c r="O219" i="5"/>
  <c r="S219" i="5" s="1"/>
  <c r="O220" i="5"/>
  <c r="O221" i="5"/>
  <c r="O222" i="5"/>
  <c r="O223" i="5"/>
  <c r="S223" i="5" s="1"/>
  <c r="O224" i="5"/>
  <c r="O225" i="5"/>
  <c r="O226" i="5"/>
  <c r="O227" i="5"/>
  <c r="O228" i="5"/>
  <c r="O229" i="5"/>
  <c r="O230" i="5"/>
  <c r="O231" i="5"/>
  <c r="O232" i="5"/>
  <c r="O233" i="5"/>
  <c r="O234" i="5"/>
  <c r="S234" i="5" s="1"/>
  <c r="O235" i="5"/>
  <c r="S235" i="5" s="1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S251" i="5" s="1"/>
  <c r="O252" i="5"/>
  <c r="O253" i="5"/>
  <c r="O254" i="5"/>
  <c r="O255" i="5"/>
  <c r="S255" i="5" s="1"/>
  <c r="O256" i="5"/>
  <c r="O257" i="5"/>
  <c r="O258" i="5"/>
  <c r="O259" i="5"/>
  <c r="S259" i="5" s="1"/>
  <c r="O260" i="5"/>
  <c r="O261" i="5"/>
  <c r="O262" i="5"/>
  <c r="O263" i="5"/>
  <c r="O264" i="5"/>
  <c r="O265" i="5"/>
  <c r="O266" i="5"/>
  <c r="O267" i="5"/>
  <c r="S267" i="5" s="1"/>
  <c r="O268" i="5"/>
  <c r="O269" i="5"/>
  <c r="O270" i="5"/>
  <c r="O271" i="5"/>
  <c r="O272" i="5"/>
  <c r="O273" i="5"/>
  <c r="O274" i="5"/>
  <c r="O275" i="5"/>
  <c r="O276" i="5"/>
  <c r="O277" i="5"/>
  <c r="O278" i="5"/>
  <c r="O279" i="5"/>
  <c r="S279" i="5" s="1"/>
  <c r="O280" i="5"/>
  <c r="O281" i="5"/>
  <c r="O282" i="5"/>
  <c r="O283" i="5"/>
  <c r="O284" i="5"/>
  <c r="O285" i="5"/>
  <c r="O286" i="5"/>
  <c r="O287" i="5"/>
  <c r="O288" i="5"/>
  <c r="O289" i="5"/>
  <c r="O290" i="5"/>
  <c r="O291" i="5"/>
  <c r="S291" i="5" s="1"/>
  <c r="O292" i="5"/>
  <c r="O293" i="5"/>
  <c r="O294" i="5"/>
  <c r="O295" i="5"/>
  <c r="O296" i="5"/>
  <c r="O297" i="5"/>
  <c r="O298" i="5"/>
  <c r="S298" i="5" s="1"/>
  <c r="O299" i="5"/>
  <c r="S299" i="5" s="1"/>
  <c r="O300" i="5"/>
  <c r="O301" i="5"/>
  <c r="O302" i="5"/>
  <c r="O303" i="5"/>
  <c r="S303" i="5" s="1"/>
  <c r="O304" i="5"/>
  <c r="O305" i="5"/>
  <c r="O306" i="5"/>
  <c r="O307" i="5"/>
  <c r="O308" i="5"/>
  <c r="O309" i="5"/>
  <c r="O310" i="5"/>
  <c r="O311" i="5"/>
  <c r="O312" i="5"/>
  <c r="O313" i="5"/>
  <c r="O314" i="5"/>
  <c r="O315" i="5"/>
  <c r="S315" i="5" s="1"/>
  <c r="O316" i="5"/>
  <c r="O317" i="5"/>
  <c r="O318" i="5"/>
  <c r="O319" i="5"/>
  <c r="O320" i="5"/>
  <c r="O321" i="5"/>
  <c r="O322" i="5"/>
  <c r="O323" i="5"/>
  <c r="S323" i="5" s="1"/>
  <c r="O324" i="5"/>
  <c r="O325" i="5"/>
  <c r="O326" i="5"/>
  <c r="O327" i="5"/>
  <c r="S327" i="5" s="1"/>
  <c r="O328" i="5"/>
  <c r="O329" i="5"/>
  <c r="O330" i="5"/>
  <c r="O331" i="5"/>
  <c r="O332" i="5"/>
  <c r="O333" i="5"/>
  <c r="O334" i="5"/>
  <c r="O335" i="5"/>
  <c r="O336" i="5"/>
  <c r="O337" i="5"/>
  <c r="O338" i="5"/>
  <c r="O339" i="5"/>
  <c r="S339" i="5" s="1"/>
  <c r="O340" i="5"/>
  <c r="O341" i="5"/>
  <c r="O342" i="5"/>
  <c r="O343" i="5"/>
  <c r="S343" i="5" s="1"/>
  <c r="O344" i="5"/>
  <c r="O345" i="5"/>
  <c r="O346" i="5"/>
  <c r="O347" i="5"/>
  <c r="O348" i="5"/>
  <c r="O349" i="5"/>
  <c r="O350" i="5"/>
  <c r="O351" i="5"/>
  <c r="S351" i="5" s="1"/>
  <c r="O352" i="5"/>
  <c r="O353" i="5"/>
  <c r="O354" i="5"/>
  <c r="O355" i="5"/>
  <c r="S355" i="5" s="1"/>
  <c r="O356" i="5"/>
  <c r="O357" i="5"/>
  <c r="O358" i="5"/>
  <c r="O359" i="5"/>
  <c r="S359" i="5" s="1"/>
  <c r="O360" i="5"/>
  <c r="O361" i="5"/>
  <c r="O362" i="5"/>
  <c r="S362" i="5" s="1"/>
  <c r="O363" i="5"/>
  <c r="S363" i="5" s="1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S379" i="5" s="1"/>
  <c r="O380" i="5"/>
  <c r="O381" i="5"/>
  <c r="O382" i="5"/>
  <c r="O383" i="5"/>
  <c r="O384" i="5"/>
  <c r="O385" i="5"/>
  <c r="O386" i="5"/>
  <c r="O387" i="5"/>
  <c r="S387" i="5" s="1"/>
  <c r="O388" i="5"/>
  <c r="O389" i="5"/>
  <c r="O390" i="5"/>
  <c r="O391" i="5"/>
  <c r="S391" i="5" s="1"/>
  <c r="O392" i="5"/>
  <c r="O393" i="5"/>
  <c r="O394" i="5"/>
  <c r="O395" i="5"/>
  <c r="S395" i="5" s="1"/>
  <c r="O396" i="5"/>
  <c r="O397" i="5"/>
  <c r="O398" i="5"/>
  <c r="O399" i="5"/>
  <c r="O400" i="5"/>
  <c r="O401" i="5"/>
  <c r="O402" i="5"/>
  <c r="O403" i="5"/>
  <c r="S403" i="5" s="1"/>
  <c r="O404" i="5"/>
  <c r="O405" i="5"/>
  <c r="O406" i="5"/>
  <c r="O407" i="5"/>
  <c r="S407" i="5" s="1"/>
  <c r="O408" i="5"/>
  <c r="O409" i="5"/>
  <c r="O410" i="5"/>
  <c r="O411" i="5"/>
  <c r="S411" i="5" s="1"/>
  <c r="O412" i="5"/>
  <c r="O413" i="5"/>
  <c r="O414" i="5"/>
  <c r="O415" i="5"/>
  <c r="O416" i="5"/>
  <c r="O417" i="5"/>
  <c r="O418" i="5"/>
  <c r="O419" i="5"/>
  <c r="S419" i="5" s="1"/>
  <c r="O420" i="5"/>
  <c r="O421" i="5"/>
  <c r="O422" i="5"/>
  <c r="O423" i="5"/>
  <c r="O424" i="5"/>
  <c r="O425" i="5"/>
  <c r="O426" i="5"/>
  <c r="S426" i="5" s="1"/>
  <c r="O427" i="5"/>
  <c r="S427" i="5" s="1"/>
  <c r="O428" i="5"/>
  <c r="O429" i="5"/>
  <c r="O430" i="5"/>
  <c r="O431" i="5"/>
  <c r="S431" i="5" s="1"/>
  <c r="O432" i="5"/>
  <c r="O433" i="5"/>
  <c r="O434" i="5"/>
  <c r="O435" i="5"/>
  <c r="O436" i="5"/>
  <c r="O437" i="5"/>
  <c r="O438" i="5"/>
  <c r="O439" i="5"/>
  <c r="O440" i="5"/>
  <c r="O441" i="5"/>
  <c r="O442" i="5"/>
  <c r="O443" i="5"/>
  <c r="S443" i="5" s="1"/>
  <c r="O444" i="5"/>
  <c r="O445" i="5"/>
  <c r="O446" i="5"/>
  <c r="O447" i="5"/>
  <c r="O448" i="5"/>
  <c r="O449" i="5"/>
  <c r="O450" i="5"/>
  <c r="O451" i="5"/>
  <c r="S451" i="5" s="1"/>
  <c r="O452" i="5"/>
  <c r="O453" i="5"/>
  <c r="O454" i="5"/>
  <c r="O455" i="5"/>
  <c r="O456" i="5"/>
  <c r="O457" i="5"/>
  <c r="O458" i="5"/>
  <c r="O459" i="5"/>
  <c r="S459" i="5" s="1"/>
  <c r="O460" i="5"/>
  <c r="O461" i="5"/>
  <c r="O462" i="5"/>
  <c r="O463" i="5"/>
  <c r="O464" i="5"/>
  <c r="O465" i="5"/>
  <c r="O466" i="5"/>
  <c r="O467" i="5"/>
  <c r="S467" i="5" s="1"/>
  <c r="O468" i="5"/>
  <c r="O469" i="5"/>
  <c r="O470" i="5"/>
  <c r="O471" i="5"/>
  <c r="S471" i="5" s="1"/>
  <c r="O472" i="5"/>
  <c r="O473" i="5"/>
  <c r="O474" i="5"/>
  <c r="O475" i="5"/>
  <c r="S475" i="5" s="1"/>
  <c r="O476" i="5"/>
  <c r="O477" i="5"/>
  <c r="O478" i="5"/>
  <c r="O479" i="5"/>
  <c r="S479" i="5" s="1"/>
  <c r="O480" i="5"/>
  <c r="O481" i="5"/>
  <c r="O482" i="5"/>
  <c r="O483" i="5"/>
  <c r="O484" i="5"/>
  <c r="O485" i="5"/>
  <c r="O486" i="5"/>
  <c r="O487" i="5"/>
  <c r="O488" i="5"/>
  <c r="O489" i="5"/>
  <c r="O490" i="5"/>
  <c r="S490" i="5" s="1"/>
  <c r="O491" i="5"/>
  <c r="S491" i="5" s="1"/>
  <c r="O492" i="5"/>
  <c r="O493" i="5"/>
  <c r="O494" i="5"/>
  <c r="O495" i="5"/>
  <c r="S495" i="5" s="1"/>
  <c r="O496" i="5"/>
  <c r="O497" i="5"/>
  <c r="O498" i="5"/>
  <c r="O499" i="5"/>
  <c r="O500" i="5"/>
  <c r="O501" i="5"/>
  <c r="O502" i="5"/>
  <c r="O503" i="5"/>
  <c r="S503" i="5" s="1"/>
  <c r="O504" i="5"/>
  <c r="O505" i="5"/>
  <c r="O506" i="5"/>
  <c r="O507" i="5"/>
  <c r="S507" i="5" s="1"/>
  <c r="O508" i="5"/>
  <c r="O509" i="5"/>
  <c r="O510" i="5"/>
  <c r="O511" i="5"/>
  <c r="O512" i="5"/>
  <c r="O513" i="5"/>
  <c r="O514" i="5"/>
  <c r="O515" i="5"/>
  <c r="S515" i="5" s="1"/>
  <c r="O516" i="5"/>
  <c r="O517" i="5"/>
  <c r="O518" i="5"/>
  <c r="O519" i="5"/>
  <c r="O520" i="5"/>
  <c r="O521" i="5"/>
  <c r="O522" i="5"/>
  <c r="O523" i="5"/>
  <c r="S523" i="5" s="1"/>
  <c r="O524" i="5"/>
  <c r="O525" i="5"/>
  <c r="O526" i="5"/>
  <c r="O527" i="5"/>
  <c r="S527" i="5" s="1"/>
  <c r="O528" i="5"/>
  <c r="O529" i="5"/>
  <c r="O530" i="5"/>
  <c r="O531" i="5"/>
  <c r="S531" i="5" s="1"/>
  <c r="O532" i="5"/>
  <c r="O533" i="5"/>
  <c r="O534" i="5"/>
  <c r="O535" i="5"/>
  <c r="S535" i="5" s="1"/>
  <c r="O536" i="5"/>
  <c r="O537" i="5"/>
  <c r="O538" i="5"/>
  <c r="O539" i="5"/>
  <c r="S539" i="5" s="1"/>
  <c r="O540" i="5"/>
  <c r="O541" i="5"/>
  <c r="O542" i="5"/>
  <c r="O543" i="5"/>
  <c r="O544" i="5"/>
  <c r="O545" i="5"/>
  <c r="O546" i="5"/>
  <c r="O547" i="5"/>
  <c r="S547" i="5" s="1"/>
  <c r="O548" i="5"/>
  <c r="O549" i="5"/>
  <c r="O550" i="5"/>
  <c r="O551" i="5"/>
  <c r="O552" i="5"/>
  <c r="O553" i="5"/>
  <c r="O554" i="5"/>
  <c r="S554" i="5" s="1"/>
  <c r="O555" i="5"/>
  <c r="S555" i="5" s="1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S571" i="5" s="1"/>
  <c r="O572" i="5"/>
  <c r="O573" i="5"/>
  <c r="O574" i="5"/>
  <c r="O575" i="5"/>
  <c r="O576" i="5"/>
  <c r="O577" i="5"/>
  <c r="O578" i="5"/>
  <c r="O579" i="5"/>
  <c r="S579" i="5" s="1"/>
  <c r="O580" i="5"/>
  <c r="O581" i="5"/>
  <c r="O582" i="5"/>
  <c r="O583" i="5"/>
  <c r="O584" i="5"/>
  <c r="O585" i="5"/>
  <c r="O586" i="5"/>
  <c r="O587" i="5"/>
  <c r="S587" i="5" s="1"/>
  <c r="O588" i="5"/>
  <c r="O589" i="5"/>
  <c r="O590" i="5"/>
  <c r="O591" i="5"/>
  <c r="O592" i="5"/>
  <c r="O593" i="5"/>
  <c r="O594" i="5"/>
  <c r="O595" i="5"/>
  <c r="S595" i="5" s="1"/>
  <c r="O596" i="5"/>
  <c r="O597" i="5"/>
  <c r="O598" i="5"/>
  <c r="O599" i="5"/>
  <c r="S599" i="5" s="1"/>
  <c r="O600" i="5"/>
  <c r="O601" i="5"/>
  <c r="O602" i="5"/>
  <c r="O603" i="5"/>
  <c r="S603" i="5" s="1"/>
  <c r="O604" i="5"/>
  <c r="O605" i="5"/>
  <c r="O606" i="5"/>
  <c r="O607" i="5"/>
  <c r="S607" i="5" s="1"/>
  <c r="O608" i="5"/>
  <c r="O609" i="5"/>
  <c r="O610" i="5"/>
  <c r="O611" i="5"/>
  <c r="S611" i="5" s="1"/>
  <c r="O612" i="5"/>
  <c r="O613" i="5"/>
  <c r="O614" i="5"/>
  <c r="O615" i="5"/>
  <c r="O616" i="5"/>
  <c r="O617" i="5"/>
  <c r="O618" i="5"/>
  <c r="S618" i="5" s="1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S631" i="5" s="1"/>
  <c r="O632" i="5"/>
  <c r="O633" i="5"/>
  <c r="O634" i="5"/>
  <c r="O635" i="5"/>
  <c r="S635" i="5" s="1"/>
  <c r="O636" i="5"/>
  <c r="O637" i="5"/>
  <c r="O638" i="5"/>
  <c r="O639" i="5"/>
  <c r="O640" i="5"/>
  <c r="O641" i="5"/>
  <c r="O642" i="5"/>
  <c r="O643" i="5"/>
  <c r="S643" i="5" s="1"/>
  <c r="O644" i="5"/>
  <c r="O645" i="5"/>
  <c r="O646" i="5"/>
  <c r="O647" i="5"/>
  <c r="O648" i="5"/>
  <c r="O649" i="5"/>
  <c r="O650" i="5"/>
  <c r="O651" i="5"/>
  <c r="S651" i="5" s="1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S675" i="5" s="1"/>
  <c r="O676" i="5"/>
  <c r="O677" i="5"/>
  <c r="O678" i="5"/>
  <c r="O679" i="5"/>
  <c r="S679" i="5" s="1"/>
  <c r="O680" i="5"/>
  <c r="O681" i="5"/>
  <c r="O682" i="5"/>
  <c r="O683" i="5"/>
  <c r="S683" i="5" s="1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S707" i="5" s="1"/>
  <c r="O708" i="5"/>
  <c r="O709" i="5"/>
  <c r="O710" i="5"/>
  <c r="O711" i="5"/>
  <c r="O712" i="5"/>
  <c r="O713" i="5"/>
  <c r="O714" i="5"/>
  <c r="O715" i="5"/>
  <c r="S715" i="5" s="1"/>
  <c r="O716" i="5"/>
  <c r="O717" i="5"/>
  <c r="O718" i="5"/>
  <c r="O719" i="5"/>
  <c r="O720" i="5"/>
  <c r="O721" i="5"/>
  <c r="O722" i="5"/>
  <c r="O723" i="5"/>
  <c r="S723" i="5" s="1"/>
  <c r="O724" i="5"/>
  <c r="O725" i="5"/>
  <c r="O726" i="5"/>
  <c r="O727" i="5"/>
  <c r="O728" i="5"/>
  <c r="O729" i="5"/>
  <c r="O730" i="5"/>
  <c r="O731" i="5"/>
  <c r="O732" i="5"/>
  <c r="O733" i="5"/>
  <c r="O734" i="5"/>
  <c r="O735" i="5"/>
  <c r="S735" i="5" s="1"/>
  <c r="O736" i="5"/>
  <c r="O737" i="5"/>
  <c r="O738" i="5"/>
  <c r="O739" i="5"/>
  <c r="S739" i="5" s="1"/>
  <c r="O740" i="5"/>
  <c r="O741" i="5"/>
  <c r="O742" i="5"/>
  <c r="O743" i="5"/>
  <c r="S743" i="5" s="1"/>
  <c r="O744" i="5"/>
  <c r="O745" i="5"/>
  <c r="O746" i="5"/>
  <c r="O747" i="5"/>
  <c r="O748" i="5"/>
  <c r="O749" i="5"/>
  <c r="O750" i="5"/>
  <c r="O751" i="5"/>
  <c r="O752" i="5"/>
  <c r="O753" i="5"/>
  <c r="O754" i="5"/>
  <c r="O755" i="5"/>
  <c r="S755" i="5" s="1"/>
  <c r="O756" i="5"/>
  <c r="O757" i="5"/>
  <c r="O758" i="5"/>
  <c r="O759" i="5"/>
  <c r="O760" i="5"/>
  <c r="O761" i="5"/>
  <c r="O762" i="5"/>
  <c r="O763" i="5"/>
  <c r="S763" i="5" s="1"/>
  <c r="O764" i="5"/>
  <c r="O765" i="5"/>
  <c r="O766" i="5"/>
  <c r="O767" i="5"/>
  <c r="O768" i="5"/>
  <c r="O769" i="5"/>
  <c r="O770" i="5"/>
  <c r="O771" i="5"/>
  <c r="O772" i="5"/>
  <c r="O773" i="5"/>
  <c r="O774" i="5"/>
  <c r="O775" i="5"/>
  <c r="S775" i="5" s="1"/>
  <c r="O776" i="5"/>
  <c r="O777" i="5"/>
  <c r="O778" i="5"/>
  <c r="O779" i="5"/>
  <c r="S779" i="5" s="1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S795" i="5" s="1"/>
  <c r="O796" i="5"/>
  <c r="O797" i="5"/>
  <c r="O798" i="5"/>
  <c r="O799" i="5"/>
  <c r="O800" i="5"/>
  <c r="O801" i="5"/>
  <c r="O802" i="5"/>
  <c r="O803" i="5"/>
  <c r="O804" i="5"/>
  <c r="O805" i="5"/>
  <c r="O806" i="5"/>
  <c r="O807" i="5"/>
  <c r="S807" i="5" s="1"/>
  <c r="O808" i="5"/>
  <c r="O809" i="5"/>
  <c r="O810" i="5"/>
  <c r="O811" i="5"/>
  <c r="O812" i="5"/>
  <c r="O813" i="5"/>
  <c r="O814" i="5"/>
  <c r="O815" i="5"/>
  <c r="S815" i="5" s="1"/>
  <c r="O816" i="5"/>
  <c r="O817" i="5"/>
  <c r="O818" i="5"/>
  <c r="O819" i="5"/>
  <c r="O820" i="5"/>
  <c r="O821" i="5"/>
  <c r="O822" i="5"/>
  <c r="O823" i="5"/>
  <c r="O824" i="5"/>
  <c r="O825" i="5"/>
  <c r="O826" i="5"/>
  <c r="O827" i="5"/>
  <c r="S827" i="5" s="1"/>
  <c r="O828" i="5"/>
  <c r="O829" i="5"/>
  <c r="O830" i="5"/>
  <c r="O831" i="5"/>
  <c r="O832" i="5"/>
  <c r="O833" i="5"/>
  <c r="O834" i="5"/>
  <c r="O835" i="5"/>
  <c r="S835" i="5" s="1"/>
  <c r="O836" i="5"/>
  <c r="O837" i="5"/>
  <c r="O838" i="5"/>
  <c r="O839" i="5"/>
  <c r="O840" i="5"/>
  <c r="O841" i="5"/>
  <c r="O842" i="5"/>
  <c r="O843" i="5"/>
  <c r="S843" i="5" s="1"/>
  <c r="O844" i="5"/>
  <c r="O845" i="5"/>
  <c r="O846" i="5"/>
  <c r="O847" i="5"/>
  <c r="O848" i="5"/>
  <c r="O849" i="5"/>
  <c r="O850" i="5"/>
  <c r="O851" i="5"/>
  <c r="S851" i="5" s="1"/>
  <c r="O852" i="5"/>
  <c r="O853" i="5"/>
  <c r="O854" i="5"/>
  <c r="O855" i="5"/>
  <c r="S855" i="5" s="1"/>
  <c r="O856" i="5"/>
  <c r="O857" i="5"/>
  <c r="O858" i="5"/>
  <c r="O859" i="5"/>
  <c r="S859" i="5" s="1"/>
  <c r="O860" i="5"/>
  <c r="O861" i="5"/>
  <c r="O862" i="5"/>
  <c r="O863" i="5"/>
  <c r="O864" i="5"/>
  <c r="O865" i="5"/>
  <c r="O866" i="5"/>
  <c r="O867" i="5"/>
  <c r="S867" i="5" s="1"/>
  <c r="O868" i="5"/>
  <c r="O869" i="5"/>
  <c r="O870" i="5"/>
  <c r="O871" i="5"/>
  <c r="S871" i="5" s="1"/>
  <c r="O872" i="5"/>
  <c r="O873" i="5"/>
  <c r="O874" i="5"/>
  <c r="O875" i="5"/>
  <c r="S875" i="5" s="1"/>
  <c r="O876" i="5"/>
  <c r="O877" i="5"/>
  <c r="O878" i="5"/>
  <c r="O879" i="5"/>
  <c r="O880" i="5"/>
  <c r="O881" i="5"/>
  <c r="O882" i="5"/>
  <c r="O883" i="5"/>
  <c r="S883" i="5" s="1"/>
  <c r="O884" i="5"/>
  <c r="O885" i="5"/>
  <c r="O886" i="5"/>
  <c r="O887" i="5"/>
  <c r="O888" i="5"/>
  <c r="O889" i="5"/>
  <c r="O890" i="5"/>
  <c r="O891" i="5"/>
  <c r="S891" i="5" s="1"/>
  <c r="O892" i="5"/>
  <c r="O893" i="5"/>
  <c r="O894" i="5"/>
  <c r="O895" i="5"/>
  <c r="S895" i="5" s="1"/>
  <c r="O896" i="5"/>
  <c r="O897" i="5"/>
  <c r="O898" i="5"/>
  <c r="O899" i="5"/>
  <c r="O900" i="5"/>
  <c r="O901" i="5"/>
  <c r="O902" i="5"/>
  <c r="O903" i="5"/>
  <c r="O904" i="5"/>
  <c r="O905" i="5"/>
  <c r="O906" i="5"/>
  <c r="O907" i="5"/>
  <c r="S907" i="5" s="1"/>
  <c r="O908" i="5"/>
  <c r="O909" i="5"/>
  <c r="O910" i="5"/>
  <c r="O911" i="5"/>
  <c r="O912" i="5"/>
  <c r="O913" i="5"/>
  <c r="O914" i="5"/>
  <c r="O915" i="5"/>
  <c r="S915" i="5" s="1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S931" i="5" s="1"/>
  <c r="O932" i="5"/>
  <c r="O933" i="5"/>
  <c r="O934" i="5"/>
  <c r="O935" i="5"/>
  <c r="S935" i="5" s="1"/>
  <c r="O936" i="5"/>
  <c r="O937" i="5"/>
  <c r="O938" i="5"/>
  <c r="O939" i="5"/>
  <c r="O940" i="5"/>
  <c r="O941" i="5"/>
  <c r="O942" i="5"/>
  <c r="O943" i="5"/>
  <c r="O944" i="5"/>
  <c r="O945" i="5"/>
  <c r="O946" i="5"/>
  <c r="O947" i="5"/>
  <c r="S947" i="5" s="1"/>
  <c r="O948" i="5"/>
  <c r="O949" i="5"/>
  <c r="O950" i="5"/>
  <c r="O951" i="5"/>
  <c r="O952" i="5"/>
  <c r="O953" i="5"/>
  <c r="O954" i="5"/>
  <c r="O955" i="5"/>
  <c r="S955" i="5" s="1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S971" i="5" s="1"/>
  <c r="O972" i="5"/>
  <c r="O973" i="5"/>
  <c r="O974" i="5"/>
  <c r="O975" i="5"/>
  <c r="S975" i="5" s="1"/>
  <c r="O976" i="5"/>
  <c r="O977" i="5"/>
  <c r="O978" i="5"/>
  <c r="O979" i="5"/>
  <c r="S979" i="5" s="1"/>
  <c r="O980" i="5"/>
  <c r="O981" i="5"/>
  <c r="O982" i="5"/>
  <c r="O983" i="5"/>
  <c r="S983" i="5" s="1"/>
  <c r="O984" i="5"/>
  <c r="O985" i="5"/>
  <c r="O986" i="5"/>
  <c r="O987" i="5"/>
  <c r="S987" i="5" s="1"/>
  <c r="O988" i="5"/>
  <c r="O989" i="5"/>
  <c r="O990" i="5"/>
  <c r="O991" i="5"/>
  <c r="O992" i="5"/>
  <c r="O993" i="5"/>
  <c r="O994" i="5"/>
  <c r="O995" i="5"/>
  <c r="S995" i="5" s="1"/>
  <c r="O996" i="5"/>
  <c r="O997" i="5"/>
  <c r="O998" i="5"/>
  <c r="O999" i="5"/>
  <c r="S999" i="5" s="1"/>
  <c r="O1000" i="5"/>
  <c r="O1001" i="5"/>
  <c r="O1002" i="5"/>
  <c r="O1003" i="5"/>
  <c r="S1003" i="5" s="1"/>
  <c r="O1004" i="5"/>
  <c r="O1005" i="5"/>
  <c r="O1006" i="5"/>
  <c r="O1007" i="5"/>
  <c r="S1007" i="5" s="1"/>
  <c r="O1008" i="5"/>
  <c r="O1009" i="5"/>
  <c r="O1010" i="5"/>
  <c r="O1011" i="5"/>
  <c r="S1011" i="5" s="1"/>
  <c r="O1012" i="5"/>
  <c r="O1013" i="5"/>
  <c r="O1014" i="5"/>
  <c r="O1015" i="5"/>
  <c r="S1015" i="5" s="1"/>
  <c r="O1016" i="5"/>
  <c r="O1017" i="5"/>
  <c r="O1018" i="5"/>
  <c r="O1019" i="5"/>
  <c r="S1019" i="5" s="1"/>
  <c r="O1020" i="5"/>
  <c r="O1021" i="5"/>
  <c r="O1022" i="5"/>
  <c r="O1023" i="5"/>
  <c r="O1024" i="5"/>
  <c r="O1025" i="5"/>
  <c r="O1026" i="5"/>
  <c r="O1027" i="5"/>
  <c r="S1027" i="5" s="1"/>
  <c r="O1028" i="5"/>
  <c r="O1029" i="5"/>
  <c r="O1030" i="5"/>
  <c r="O1031" i="5"/>
  <c r="O1032" i="5"/>
  <c r="O1033" i="5"/>
  <c r="O1034" i="5"/>
  <c r="O1035" i="5"/>
  <c r="S1035" i="5" s="1"/>
  <c r="O1036" i="5"/>
  <c r="O1037" i="5"/>
  <c r="O1038" i="5"/>
  <c r="O1039" i="5"/>
  <c r="S1039" i="5" s="1"/>
  <c r="O1040" i="5"/>
  <c r="O1041" i="5"/>
  <c r="O1042" i="5"/>
  <c r="O1043" i="5"/>
  <c r="S1043" i="5" s="1"/>
  <c r="O1044" i="5"/>
  <c r="O1045" i="5"/>
  <c r="O1046" i="5"/>
  <c r="O1047" i="5"/>
  <c r="O1048" i="5"/>
  <c r="O1049" i="5"/>
  <c r="O1050" i="5"/>
  <c r="O1051" i="5"/>
  <c r="S1051" i="5" s="1"/>
  <c r="O1052" i="5"/>
  <c r="O1053" i="5"/>
  <c r="O1054" i="5"/>
  <c r="O1055" i="5"/>
  <c r="O1056" i="5"/>
  <c r="O1057" i="5"/>
  <c r="O1058" i="5"/>
  <c r="O1059" i="5"/>
  <c r="S1059" i="5" s="1"/>
  <c r="O1060" i="5"/>
  <c r="O1061" i="5"/>
  <c r="O1062" i="5"/>
  <c r="O1063" i="5"/>
  <c r="S1063" i="5" s="1"/>
  <c r="O1064" i="5"/>
  <c r="O1065" i="5"/>
  <c r="O1066" i="5"/>
  <c r="O1067" i="5"/>
  <c r="S1067" i="5" s="1"/>
  <c r="O1068" i="5"/>
  <c r="O1069" i="5"/>
  <c r="O1070" i="5"/>
  <c r="O1071" i="5"/>
  <c r="S1071" i="5" s="1"/>
  <c r="O1072" i="5"/>
  <c r="O1073" i="5"/>
  <c r="O1074" i="5"/>
  <c r="O1075" i="5"/>
  <c r="S1075" i="5" s="1"/>
  <c r="O1076" i="5"/>
  <c r="O1077" i="5"/>
  <c r="O1078" i="5"/>
  <c r="O1079" i="5"/>
  <c r="O1080" i="5"/>
  <c r="O1081" i="5"/>
  <c r="O1082" i="5"/>
  <c r="O1083" i="5"/>
  <c r="S1083" i="5" s="1"/>
  <c r="O1084" i="5"/>
  <c r="O1085" i="5"/>
  <c r="O1086" i="5"/>
  <c r="O1087" i="5"/>
  <c r="O1088" i="5"/>
  <c r="O1089" i="5"/>
  <c r="O1090" i="5"/>
  <c r="O1091" i="5"/>
  <c r="S1091" i="5" s="1"/>
  <c r="O1092" i="5"/>
  <c r="O1093" i="5"/>
  <c r="O1094" i="5"/>
  <c r="O1095" i="5"/>
  <c r="S1095" i="5" s="1"/>
  <c r="O1096" i="5"/>
  <c r="O1097" i="5"/>
  <c r="O1098" i="5"/>
  <c r="O1099" i="5"/>
  <c r="S1099" i="5" s="1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S1115" i="5" s="1"/>
  <c r="O1116" i="5"/>
  <c r="O1117" i="5"/>
  <c r="O1118" i="5"/>
  <c r="O1119" i="5"/>
  <c r="O1120" i="5"/>
  <c r="O1121" i="5"/>
  <c r="O1122" i="5"/>
  <c r="O1123" i="5"/>
  <c r="S1123" i="5" s="1"/>
  <c r="O1124" i="5"/>
  <c r="O1125" i="5"/>
  <c r="O1126" i="5"/>
  <c r="O1127" i="5"/>
  <c r="S1127" i="5" s="1"/>
  <c r="O1128" i="5"/>
  <c r="O1129" i="5"/>
  <c r="O1130" i="5"/>
  <c r="O1131" i="5"/>
  <c r="S1131" i="5" s="1"/>
  <c r="O1132" i="5"/>
  <c r="O1133" i="5"/>
  <c r="O1134" i="5"/>
  <c r="O1135" i="5"/>
  <c r="O1136" i="5"/>
  <c r="O1137" i="5"/>
  <c r="O1138" i="5"/>
  <c r="O1139" i="5"/>
  <c r="S1139" i="5" s="1"/>
  <c r="O1140" i="5"/>
  <c r="O1141" i="5"/>
  <c r="O1142" i="5"/>
  <c r="O1143" i="5"/>
  <c r="O1144" i="5"/>
  <c r="O1145" i="5"/>
  <c r="O1146" i="5"/>
  <c r="O1147" i="5"/>
  <c r="S1147" i="5" s="1"/>
  <c r="O1148" i="5"/>
  <c r="O1149" i="5"/>
  <c r="O1150" i="5"/>
  <c r="O1151" i="5"/>
  <c r="O1152" i="5"/>
  <c r="O1153" i="5"/>
  <c r="O1154" i="5"/>
  <c r="O1155" i="5"/>
  <c r="S1155" i="5" s="1"/>
  <c r="O1156" i="5"/>
  <c r="O1157" i="5"/>
  <c r="O1158" i="5"/>
  <c r="O1159" i="5"/>
  <c r="S1159" i="5" s="1"/>
  <c r="O1160" i="5"/>
  <c r="O1161" i="5"/>
  <c r="O1162" i="5"/>
  <c r="O1163" i="5"/>
  <c r="S1163" i="5" s="1"/>
  <c r="O1164" i="5"/>
  <c r="O1165" i="5"/>
  <c r="O1166" i="5"/>
  <c r="O1167" i="5"/>
  <c r="O1168" i="5"/>
  <c r="O1169" i="5"/>
  <c r="O1170" i="5"/>
  <c r="O1171" i="5"/>
  <c r="S1171" i="5" s="1"/>
  <c r="O1172" i="5"/>
  <c r="O1173" i="5"/>
  <c r="O1174" i="5"/>
  <c r="O1175" i="5"/>
  <c r="O1176" i="5"/>
  <c r="O1177" i="5"/>
  <c r="O1178" i="5"/>
  <c r="O1179" i="5"/>
  <c r="S1179" i="5" s="1"/>
  <c r="O1180" i="5"/>
  <c r="O1181" i="5"/>
  <c r="O1182" i="5"/>
  <c r="O1183" i="5"/>
  <c r="O1184" i="5"/>
  <c r="O1185" i="5"/>
  <c r="O1186" i="5"/>
  <c r="O1187" i="5"/>
  <c r="S1187" i="5" s="1"/>
  <c r="O1188" i="5"/>
  <c r="O1189" i="5"/>
  <c r="O1190" i="5"/>
  <c r="O1191" i="5"/>
  <c r="S1191" i="5" s="1"/>
  <c r="O1192" i="5"/>
  <c r="O1193" i="5"/>
  <c r="O1194" i="5"/>
  <c r="O1195" i="5"/>
  <c r="S1195" i="5" s="1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S1211" i="5" s="1"/>
  <c r="O1212" i="5"/>
  <c r="O1213" i="5"/>
  <c r="O1214" i="5"/>
  <c r="O1215" i="5"/>
  <c r="O1216" i="5"/>
  <c r="O1217" i="5"/>
  <c r="O1218" i="5"/>
  <c r="O1219" i="5"/>
  <c r="S1219" i="5" s="1"/>
  <c r="O1220" i="5"/>
  <c r="O1221" i="5"/>
  <c r="O1222" i="5"/>
  <c r="O1223" i="5"/>
  <c r="S1223" i="5" s="1"/>
  <c r="O1224" i="5"/>
  <c r="O1225" i="5"/>
  <c r="O1226" i="5"/>
  <c r="O1227" i="5"/>
  <c r="S1227" i="5" s="1"/>
  <c r="O1228" i="5"/>
  <c r="O1229" i="5"/>
  <c r="O1230" i="5"/>
  <c r="O1231" i="5"/>
  <c r="O1232" i="5"/>
  <c r="O1233" i="5"/>
  <c r="O1234" i="5"/>
  <c r="O1235" i="5"/>
  <c r="S1235" i="5" s="1"/>
  <c r="O1236" i="5"/>
  <c r="O1237" i="5"/>
  <c r="O1238" i="5"/>
  <c r="O1239" i="5"/>
  <c r="O1240" i="5"/>
  <c r="O1241" i="5"/>
  <c r="O1242" i="5"/>
  <c r="O1243" i="5"/>
  <c r="S1243" i="5" s="1"/>
  <c r="O1244" i="5"/>
  <c r="O1245" i="5"/>
  <c r="O1246" i="5"/>
  <c r="O1247" i="5"/>
  <c r="S1247" i="5" s="1"/>
  <c r="O1248" i="5"/>
  <c r="O1249" i="5"/>
  <c r="O1250" i="5"/>
  <c r="O1251" i="5"/>
  <c r="S1251" i="5" s="1"/>
  <c r="O1252" i="5"/>
  <c r="O1253" i="5"/>
  <c r="O1254" i="5"/>
  <c r="O1255" i="5"/>
  <c r="S1255" i="5" s="1"/>
  <c r="O1256" i="5"/>
  <c r="O1257" i="5"/>
  <c r="O1258" i="5"/>
  <c r="O1259" i="5"/>
  <c r="S1259" i="5" s="1"/>
  <c r="O1260" i="5"/>
  <c r="O1261" i="5"/>
  <c r="O1262" i="5"/>
  <c r="O1263" i="5"/>
  <c r="O1264" i="5"/>
  <c r="O1265" i="5"/>
  <c r="O1266" i="5"/>
  <c r="O1267" i="5"/>
  <c r="S1267" i="5" s="1"/>
  <c r="O1268" i="5"/>
  <c r="O1269" i="5"/>
  <c r="O1270" i="5"/>
  <c r="O1271" i="5"/>
  <c r="O1272" i="5"/>
  <c r="O1273" i="5"/>
  <c r="O1274" i="5"/>
  <c r="O1275" i="5"/>
  <c r="S1275" i="5" s="1"/>
  <c r="O1276" i="5"/>
  <c r="O1277" i="5"/>
  <c r="O1278" i="5"/>
  <c r="O1279" i="5"/>
  <c r="O1280" i="5"/>
  <c r="O1281" i="5"/>
  <c r="O1282" i="5"/>
  <c r="O1283" i="5"/>
  <c r="S1283" i="5" s="1"/>
  <c r="O1284" i="5"/>
  <c r="O1285" i="5"/>
  <c r="O1286" i="5"/>
  <c r="O1287" i="5"/>
  <c r="O1288" i="5"/>
  <c r="O1289" i="5"/>
  <c r="O1290" i="5"/>
  <c r="O1291" i="5"/>
  <c r="S1291" i="5" s="1"/>
  <c r="O1292" i="5"/>
  <c r="O1293" i="5"/>
  <c r="O1294" i="5"/>
  <c r="O1295" i="5"/>
  <c r="O1296" i="5"/>
  <c r="O1297" i="5"/>
  <c r="O1298" i="5"/>
  <c r="O1299" i="5"/>
  <c r="S1299" i="5" s="1"/>
  <c r="O1300" i="5"/>
  <c r="O1301" i="5"/>
  <c r="O1302" i="5"/>
  <c r="O1303" i="5"/>
  <c r="O1304" i="5"/>
  <c r="O1305" i="5"/>
  <c r="O1306" i="5"/>
  <c r="O1307" i="5"/>
  <c r="S1307" i="5" s="1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S1319" i="5" s="1"/>
  <c r="O1320" i="5"/>
  <c r="O1321" i="5"/>
  <c r="O1322" i="5"/>
  <c r="O1323" i="5"/>
  <c r="S1323" i="5" s="1"/>
  <c r="O1324" i="5"/>
  <c r="O1325" i="5"/>
  <c r="O1326" i="5"/>
  <c r="O1327" i="5"/>
  <c r="S1327" i="5" s="1"/>
  <c r="O1328" i="5"/>
  <c r="O1329" i="5"/>
  <c r="O1330" i="5"/>
  <c r="O1331" i="5"/>
  <c r="S1331" i="5" s="1"/>
  <c r="O1332" i="5"/>
  <c r="O1333" i="5"/>
  <c r="O1334" i="5"/>
  <c r="O1335" i="5"/>
  <c r="O1336" i="5"/>
  <c r="O1337" i="5"/>
  <c r="O1338" i="5"/>
  <c r="O1339" i="5"/>
  <c r="S1339" i="5" s="1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S1355" i="5" s="1"/>
  <c r="O1356" i="5"/>
  <c r="O1357" i="5"/>
  <c r="O1358" i="5"/>
  <c r="O1359" i="5"/>
  <c r="O1360" i="5"/>
  <c r="O1361" i="5"/>
  <c r="O1362" i="5"/>
  <c r="O1363" i="5"/>
  <c r="S1363" i="5" s="1"/>
  <c r="O1364" i="5"/>
  <c r="O1365" i="5"/>
  <c r="O1366" i="5"/>
  <c r="O1367" i="5"/>
  <c r="S1367" i="5" s="1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S1383" i="5" s="1"/>
  <c r="O1384" i="5"/>
  <c r="O1385" i="5"/>
  <c r="O1386" i="5"/>
  <c r="O1387" i="5"/>
  <c r="S1387" i="5" s="1"/>
  <c r="O1388" i="5"/>
  <c r="O1389" i="5"/>
  <c r="O1390" i="5"/>
  <c r="O1391" i="5"/>
  <c r="O1392" i="5"/>
  <c r="O1393" i="5"/>
  <c r="O1394" i="5"/>
  <c r="O1395" i="5"/>
  <c r="S1395" i="5" s="1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S1407" i="5" s="1"/>
  <c r="O1408" i="5"/>
  <c r="O1409" i="5"/>
  <c r="O1410" i="5"/>
  <c r="O1411" i="5"/>
  <c r="S1411" i="5" s="1"/>
  <c r="O1412" i="5"/>
  <c r="O1413" i="5"/>
  <c r="O1414" i="5"/>
  <c r="O1415" i="5"/>
  <c r="O1416" i="5"/>
  <c r="O1417" i="5"/>
  <c r="O1418" i="5"/>
  <c r="O1419" i="5"/>
  <c r="S1419" i="5" s="1"/>
  <c r="O1420" i="5"/>
  <c r="O1421" i="5"/>
  <c r="O1422" i="5"/>
  <c r="O1423" i="5"/>
  <c r="O1424" i="5"/>
  <c r="O1425" i="5"/>
  <c r="O1426" i="5"/>
  <c r="O1427" i="5"/>
  <c r="S1427" i="5" s="1"/>
  <c r="O1428" i="5"/>
  <c r="O1429" i="5"/>
  <c r="O1430" i="5"/>
  <c r="O1431" i="5"/>
  <c r="S1431" i="5" s="1"/>
  <c r="O1432" i="5"/>
  <c r="O1433" i="5"/>
  <c r="O1434" i="5"/>
  <c r="O1435" i="5"/>
  <c r="S1435" i="5" s="1"/>
  <c r="O1436" i="5"/>
  <c r="O1437" i="5"/>
  <c r="O1438" i="5"/>
  <c r="O1439" i="5"/>
  <c r="O1440" i="5"/>
  <c r="O1441" i="5"/>
  <c r="O1442" i="5"/>
  <c r="O1443" i="5"/>
  <c r="S1443" i="5" s="1"/>
  <c r="O1444" i="5"/>
  <c r="O1445" i="5"/>
  <c r="O1446" i="5"/>
  <c r="O1447" i="5"/>
  <c r="O1448" i="5"/>
  <c r="O1449" i="5"/>
  <c r="O1450" i="5"/>
  <c r="O1451" i="5"/>
  <c r="S1451" i="5" s="1"/>
  <c r="O1452" i="5"/>
  <c r="O1453" i="5"/>
  <c r="O1454" i="5"/>
  <c r="O1455" i="5"/>
  <c r="O1456" i="5"/>
  <c r="O1457" i="5"/>
  <c r="O1458" i="5"/>
  <c r="O1459" i="5"/>
  <c r="S1459" i="5" s="1"/>
  <c r="O1460" i="5"/>
  <c r="O1461" i="5"/>
  <c r="O1462" i="5"/>
  <c r="O1463" i="5"/>
  <c r="O1464" i="5"/>
  <c r="O1465" i="5"/>
  <c r="O1466" i="5"/>
  <c r="O1467" i="5"/>
  <c r="S1467" i="5" s="1"/>
  <c r="O1468" i="5"/>
  <c r="O1469" i="5"/>
  <c r="O1470" i="5"/>
  <c r="O1471" i="5"/>
  <c r="S1471" i="5" s="1"/>
  <c r="O1472" i="5"/>
  <c r="O1473" i="5"/>
  <c r="O1474" i="5"/>
  <c r="O1475" i="5"/>
  <c r="S1475" i="5" s="1"/>
  <c r="O1476" i="5"/>
  <c r="O1477" i="5"/>
  <c r="O1478" i="5"/>
  <c r="O1479" i="5"/>
  <c r="O1480" i="5"/>
  <c r="O1481" i="5"/>
  <c r="O1482" i="5"/>
  <c r="O1483" i="5"/>
  <c r="S1483" i="5" s="1"/>
  <c r="O1484" i="5"/>
  <c r="O1485" i="5"/>
  <c r="O1486" i="5"/>
  <c r="O1487" i="5"/>
  <c r="O1488" i="5"/>
  <c r="O1489" i="5"/>
  <c r="O1490" i="5"/>
  <c r="O1491" i="5"/>
  <c r="S1491" i="5" s="1"/>
  <c r="O1492" i="5"/>
  <c r="O1493" i="5"/>
  <c r="O1494" i="5"/>
  <c r="O1495" i="5"/>
  <c r="O1496" i="5"/>
  <c r="O1497" i="5"/>
  <c r="O1498" i="5"/>
  <c r="O1499" i="5"/>
  <c r="S1499" i="5" s="1"/>
  <c r="O1500" i="5"/>
  <c r="O1501" i="5"/>
  <c r="O1502" i="5"/>
  <c r="O1503" i="5"/>
  <c r="O1504" i="5"/>
  <c r="O1505" i="5"/>
  <c r="O1506" i="5"/>
  <c r="O1507" i="5"/>
  <c r="S1507" i="5" s="1"/>
  <c r="O1508" i="5"/>
  <c r="O1509" i="5"/>
  <c r="O1510" i="5"/>
  <c r="O1511" i="5"/>
  <c r="S1511" i="5" s="1"/>
  <c r="O1512" i="5"/>
  <c r="O1513" i="5"/>
  <c r="O1514" i="5"/>
  <c r="O1515" i="5"/>
  <c r="S1515" i="5" s="1"/>
  <c r="O1516" i="5"/>
  <c r="O1517" i="5"/>
  <c r="O1518" i="5"/>
  <c r="O1519" i="5"/>
  <c r="O1520" i="5"/>
  <c r="O1521" i="5"/>
  <c r="O1522" i="5"/>
  <c r="O1523" i="5"/>
  <c r="S1523" i="5" s="1"/>
  <c r="O1524" i="5"/>
  <c r="O1525" i="5"/>
  <c r="O1526" i="5"/>
  <c r="O1527" i="5"/>
  <c r="O1528" i="5"/>
  <c r="O1529" i="5"/>
  <c r="O1530" i="5"/>
  <c r="O1531" i="5"/>
  <c r="S1531" i="5" s="1"/>
  <c r="O1532" i="5"/>
  <c r="O1533" i="5"/>
  <c r="O1534" i="5"/>
  <c r="O1535" i="5"/>
  <c r="S1535" i="5" s="1"/>
  <c r="O1536" i="5"/>
  <c r="O1537" i="5"/>
  <c r="O1538" i="5"/>
  <c r="O1539" i="5"/>
  <c r="S1539" i="5" s="1"/>
  <c r="O1540" i="5"/>
  <c r="O1541" i="5"/>
  <c r="O1542" i="5"/>
  <c r="O1543" i="5"/>
  <c r="O1544" i="5"/>
  <c r="O1545" i="5"/>
  <c r="O1546" i="5"/>
  <c r="O1547" i="5"/>
  <c r="S1547" i="5" s="1"/>
  <c r="O1548" i="5"/>
  <c r="O1549" i="5"/>
  <c r="O1550" i="5"/>
  <c r="O1551" i="5"/>
  <c r="S1551" i="5" s="1"/>
  <c r="O1552" i="5"/>
  <c r="O1553" i="5"/>
  <c r="O1554" i="5"/>
  <c r="O1555" i="5"/>
  <c r="S1555" i="5" s="1"/>
  <c r="O1556" i="5"/>
  <c r="O1557" i="5"/>
  <c r="O1558" i="5"/>
  <c r="O1559" i="5"/>
  <c r="O1560" i="5"/>
  <c r="O1561" i="5"/>
  <c r="O1562" i="5"/>
  <c r="O1563" i="5"/>
  <c r="S1563" i="5" s="1"/>
  <c r="O1564" i="5"/>
  <c r="O1565" i="5"/>
  <c r="O1566" i="5"/>
  <c r="O1567" i="5"/>
  <c r="O1568" i="5"/>
  <c r="O1569" i="5"/>
  <c r="O1570" i="5"/>
  <c r="O1571" i="5"/>
  <c r="S1571" i="5" s="1"/>
  <c r="O1572" i="5"/>
  <c r="O1573" i="5"/>
  <c r="O1574" i="5"/>
  <c r="O1575" i="5"/>
  <c r="O1576" i="5"/>
  <c r="O1577" i="5"/>
  <c r="O1578" i="5"/>
  <c r="O1579" i="5"/>
  <c r="S1579" i="5" s="1"/>
  <c r="O1580" i="5"/>
  <c r="O1581" i="5"/>
  <c r="O1582" i="5"/>
  <c r="O1583" i="5"/>
  <c r="O1584" i="5"/>
  <c r="O1585" i="5"/>
  <c r="O1586" i="5"/>
  <c r="O1587" i="5"/>
  <c r="S1587" i="5" s="1"/>
  <c r="O1588" i="5"/>
  <c r="O1589" i="5"/>
  <c r="O1590" i="5"/>
  <c r="O1591" i="5"/>
  <c r="O1592" i="5"/>
  <c r="O1593" i="5"/>
  <c r="O1594" i="5"/>
  <c r="O1595" i="5"/>
  <c r="S1595" i="5" s="1"/>
  <c r="O1596" i="5"/>
  <c r="O1597" i="5"/>
  <c r="O1598" i="5"/>
  <c r="O1599" i="5"/>
  <c r="S1599" i="5" s="1"/>
  <c r="O1600" i="5"/>
  <c r="O1601" i="5"/>
  <c r="O1602" i="5"/>
  <c r="O1603" i="5"/>
  <c r="S1603" i="5" s="1"/>
  <c r="O1604" i="5"/>
  <c r="O1605" i="5"/>
  <c r="O1606" i="5"/>
  <c r="O1607" i="5"/>
  <c r="O1608" i="5"/>
  <c r="O1609" i="5"/>
  <c r="O1610" i="5"/>
  <c r="O1611" i="5"/>
  <c r="S1611" i="5" s="1"/>
  <c r="O1612" i="5"/>
  <c r="O1613" i="5"/>
  <c r="O1614" i="5"/>
  <c r="O1615" i="5"/>
  <c r="O1616" i="5"/>
  <c r="O1617" i="5"/>
  <c r="O1618" i="5"/>
  <c r="O1619" i="5"/>
  <c r="S1619" i="5" s="1"/>
  <c r="O1620" i="5"/>
  <c r="O1621" i="5"/>
  <c r="O1622" i="5"/>
  <c r="O1623" i="5"/>
  <c r="O1624" i="5"/>
  <c r="O1625" i="5"/>
  <c r="O1626" i="5"/>
  <c r="O1627" i="5"/>
  <c r="S1627" i="5" s="1"/>
  <c r="O1628" i="5"/>
  <c r="O1629" i="5"/>
  <c r="O1630" i="5"/>
  <c r="O1631" i="5"/>
  <c r="S1631" i="5" s="1"/>
  <c r="O1632" i="5"/>
  <c r="O1633" i="5"/>
  <c r="O1634" i="5"/>
  <c r="O1635" i="5"/>
  <c r="S1635" i="5" s="1"/>
  <c r="O1636" i="5"/>
  <c r="O1637" i="5"/>
  <c r="O1638" i="5"/>
  <c r="O1639" i="5"/>
  <c r="O1640" i="5"/>
  <c r="O1641" i="5"/>
  <c r="O1642" i="5"/>
  <c r="O1643" i="5"/>
  <c r="S1643" i="5" s="1"/>
  <c r="O1644" i="5"/>
  <c r="O1645" i="5"/>
  <c r="O1646" i="5"/>
  <c r="O1647" i="5"/>
  <c r="O1648" i="5"/>
  <c r="O1649" i="5"/>
  <c r="O1650" i="5"/>
  <c r="O1651" i="5"/>
  <c r="S1651" i="5" s="1"/>
  <c r="O1652" i="5"/>
  <c r="O1653" i="5"/>
  <c r="O1654" i="5"/>
  <c r="O1655" i="5"/>
  <c r="O1656" i="5"/>
  <c r="O1657" i="5"/>
  <c r="O1658" i="5"/>
  <c r="O1659" i="5"/>
  <c r="S1659" i="5" s="1"/>
  <c r="O1660" i="5"/>
  <c r="O1661" i="5"/>
  <c r="O1662" i="5"/>
  <c r="O1663" i="5"/>
  <c r="S1663" i="5" s="1"/>
  <c r="O1664" i="5"/>
  <c r="O1665" i="5"/>
  <c r="O1666" i="5"/>
  <c r="O1667" i="5"/>
  <c r="S1667" i="5" s="1"/>
  <c r="O1668" i="5"/>
  <c r="O1669" i="5"/>
  <c r="O1670" i="5"/>
  <c r="O1671" i="5"/>
  <c r="O1672" i="5"/>
  <c r="O1673" i="5"/>
  <c r="O1674" i="5"/>
  <c r="O1675" i="5"/>
  <c r="S1675" i="5" s="1"/>
  <c r="O1676" i="5"/>
  <c r="O1677" i="5"/>
  <c r="O1678" i="5"/>
  <c r="O1679" i="5"/>
  <c r="O1680" i="5"/>
  <c r="O1681" i="5"/>
  <c r="O1682" i="5"/>
  <c r="O1683" i="5"/>
  <c r="S1683" i="5" s="1"/>
  <c r="O1684" i="5"/>
  <c r="O1685" i="5"/>
  <c r="O1686" i="5"/>
  <c r="O1687" i="5"/>
  <c r="O1688" i="5"/>
  <c r="O1689" i="5"/>
  <c r="O1690" i="5"/>
  <c r="O1691" i="5"/>
  <c r="S1691" i="5" s="1"/>
  <c r="O1692" i="5"/>
  <c r="O1693" i="5"/>
  <c r="O1694" i="5"/>
  <c r="O1695" i="5"/>
  <c r="O1696" i="5"/>
  <c r="O1697" i="5"/>
  <c r="O1698" i="5"/>
  <c r="O1699" i="5"/>
  <c r="S1699" i="5" s="1"/>
  <c r="O1700" i="5"/>
  <c r="O1701" i="5"/>
  <c r="O1702" i="5"/>
  <c r="O1703" i="5"/>
  <c r="O1704" i="5"/>
  <c r="O1705" i="5"/>
  <c r="O1706" i="5"/>
  <c r="O1707" i="5"/>
  <c r="S1707" i="5" s="1"/>
  <c r="O1708" i="5"/>
  <c r="O1709" i="5"/>
  <c r="O1710" i="5"/>
  <c r="O1711" i="5"/>
  <c r="O1712" i="5"/>
  <c r="O1713" i="5"/>
  <c r="O1714" i="5"/>
  <c r="O1715" i="5"/>
  <c r="S1715" i="5" s="1"/>
  <c r="O1716" i="5"/>
  <c r="O1717" i="5"/>
  <c r="O1718" i="5"/>
  <c r="O1719" i="5"/>
  <c r="O1720" i="5"/>
  <c r="O1721" i="5"/>
  <c r="O1722" i="5"/>
  <c r="O1723" i="5"/>
  <c r="S1723" i="5" s="1"/>
  <c r="O1724" i="5"/>
  <c r="O1725" i="5"/>
  <c r="O1726" i="5"/>
  <c r="O1727" i="5"/>
  <c r="S1727" i="5" s="1"/>
  <c r="O1728" i="5"/>
  <c r="O1729" i="5"/>
  <c r="O1730" i="5"/>
  <c r="O1731" i="5"/>
  <c r="S1731" i="5" s="1"/>
  <c r="O1732" i="5"/>
  <c r="O1733" i="5"/>
  <c r="O1734" i="5"/>
  <c r="O1735" i="5"/>
  <c r="O1736" i="5"/>
  <c r="O1737" i="5"/>
  <c r="O1738" i="5"/>
  <c r="O1739" i="5"/>
  <c r="S1739" i="5" s="1"/>
  <c r="O1740" i="5"/>
  <c r="O1741" i="5"/>
  <c r="O1742" i="5"/>
  <c r="O1743" i="5"/>
  <c r="O1744" i="5"/>
  <c r="O1745" i="5"/>
  <c r="O1746" i="5"/>
  <c r="O1747" i="5"/>
  <c r="S1747" i="5" s="1"/>
  <c r="O1748" i="5"/>
  <c r="O1749" i="5"/>
  <c r="O1750" i="5"/>
  <c r="O1751" i="5"/>
  <c r="O1752" i="5"/>
  <c r="O1753" i="5"/>
  <c r="O1754" i="5"/>
  <c r="O1755" i="5"/>
  <c r="S1755" i="5" s="1"/>
  <c r="O1756" i="5"/>
  <c r="O1757" i="5"/>
  <c r="O1758" i="5"/>
  <c r="O1759" i="5"/>
  <c r="O1760" i="5"/>
  <c r="O1761" i="5"/>
  <c r="O1762" i="5"/>
  <c r="O1763" i="5"/>
  <c r="S1763" i="5" s="1"/>
  <c r="O1764" i="5"/>
  <c r="O1765" i="5"/>
  <c r="O1766" i="5"/>
  <c r="O1767" i="5"/>
  <c r="O1768" i="5"/>
  <c r="O1769" i="5"/>
  <c r="O1770" i="5"/>
  <c r="O1771" i="5"/>
  <c r="S1771" i="5" s="1"/>
  <c r="O1772" i="5"/>
  <c r="O1773" i="5"/>
  <c r="O1774" i="5"/>
  <c r="O1775" i="5"/>
  <c r="O1776" i="5"/>
  <c r="O1777" i="5"/>
  <c r="O1778" i="5"/>
  <c r="O1779" i="5"/>
  <c r="S1779" i="5" s="1"/>
  <c r="O1780" i="5"/>
  <c r="O1781" i="5"/>
  <c r="O1782" i="5"/>
  <c r="O1783" i="5"/>
  <c r="S1783" i="5" s="1"/>
  <c r="O1784" i="5"/>
  <c r="O1785" i="5"/>
  <c r="O1786" i="5"/>
  <c r="O1787" i="5"/>
  <c r="S1787" i="5" s="1"/>
  <c r="O1788" i="5"/>
  <c r="O1789" i="5"/>
  <c r="O1790" i="5"/>
  <c r="O1791" i="5"/>
  <c r="S1791" i="5" s="1"/>
  <c r="O1792" i="5"/>
  <c r="O1793" i="5"/>
  <c r="O1794" i="5"/>
  <c r="O1795" i="5"/>
  <c r="S1795" i="5" s="1"/>
  <c r="O1796" i="5"/>
  <c r="O1797" i="5"/>
  <c r="O1798" i="5"/>
  <c r="O1799" i="5"/>
  <c r="O1800" i="5"/>
  <c r="O1801" i="5"/>
  <c r="O1802" i="5"/>
  <c r="O1803" i="5"/>
  <c r="S1803" i="5" s="1"/>
  <c r="O1804" i="5"/>
  <c r="O1805" i="5"/>
  <c r="O1806" i="5"/>
  <c r="O1807" i="5"/>
  <c r="O1808" i="5"/>
  <c r="O1809" i="5"/>
  <c r="O1810" i="5"/>
  <c r="O1811" i="5"/>
  <c r="S1811" i="5" s="1"/>
  <c r="O1812" i="5"/>
  <c r="O1813" i="5"/>
  <c r="O1814" i="5"/>
  <c r="O1815" i="5"/>
  <c r="O1816" i="5"/>
  <c r="O1817" i="5"/>
  <c r="O1818" i="5"/>
  <c r="O1819" i="5"/>
  <c r="S1819" i="5" s="1"/>
  <c r="O1820" i="5"/>
  <c r="O1821" i="5"/>
  <c r="O1822" i="5"/>
  <c r="O1823" i="5"/>
  <c r="O1824" i="5"/>
  <c r="O1825" i="5"/>
  <c r="O1826" i="5"/>
  <c r="O1827" i="5"/>
  <c r="S1827" i="5" s="1"/>
  <c r="O1828" i="5"/>
  <c r="O1829" i="5"/>
  <c r="O1830" i="5"/>
  <c r="O1831" i="5"/>
  <c r="O1832" i="5"/>
  <c r="O1833" i="5"/>
  <c r="O1834" i="5"/>
  <c r="O1835" i="5"/>
  <c r="S1835" i="5" s="1"/>
  <c r="O1836" i="5"/>
  <c r="O1837" i="5"/>
  <c r="O1838" i="5"/>
  <c r="O1839" i="5"/>
  <c r="O1840" i="5"/>
  <c r="O1841" i="5"/>
  <c r="O1842" i="5"/>
  <c r="O1843" i="5"/>
  <c r="S1843" i="5" s="1"/>
  <c r="O1844" i="5"/>
  <c r="O1845" i="5"/>
  <c r="O1846" i="5"/>
  <c r="O1847" i="5"/>
  <c r="O1848" i="5"/>
  <c r="O1849" i="5"/>
  <c r="O1850" i="5"/>
  <c r="O1851" i="5"/>
  <c r="S1851" i="5" s="1"/>
  <c r="O1852" i="5"/>
  <c r="O1853" i="5"/>
  <c r="O1854" i="5"/>
  <c r="O1855" i="5"/>
  <c r="S1855" i="5" s="1"/>
  <c r="O1856" i="5"/>
  <c r="O1857" i="5"/>
  <c r="O1858" i="5"/>
  <c r="O1859" i="5"/>
  <c r="S1859" i="5" s="1"/>
  <c r="O1860" i="5"/>
  <c r="O1861" i="5"/>
  <c r="O1862" i="5"/>
  <c r="O1863" i="5"/>
  <c r="S1863" i="5" s="1"/>
  <c r="O1864" i="5"/>
  <c r="O1865" i="5"/>
  <c r="O1866" i="5"/>
  <c r="O1867" i="5"/>
  <c r="S1867" i="5" s="1"/>
  <c r="O1868" i="5"/>
  <c r="O1869" i="5"/>
  <c r="O1870" i="5"/>
  <c r="O1871" i="5"/>
  <c r="O1872" i="5"/>
  <c r="O1873" i="5"/>
  <c r="O1874" i="5"/>
  <c r="O1875" i="5"/>
  <c r="S1875" i="5" s="1"/>
  <c r="O1876" i="5"/>
  <c r="O1877" i="5"/>
  <c r="O1878" i="5"/>
  <c r="O1879" i="5"/>
  <c r="O1880" i="5"/>
  <c r="O1881" i="5"/>
  <c r="O1882" i="5"/>
  <c r="O1883" i="5"/>
  <c r="S1883" i="5" s="1"/>
  <c r="O1884" i="5"/>
  <c r="O1885" i="5"/>
  <c r="O1886" i="5"/>
  <c r="O1887" i="5"/>
  <c r="O1888" i="5"/>
  <c r="O1889" i="5"/>
  <c r="O1890" i="5"/>
  <c r="O1891" i="5"/>
  <c r="S1891" i="5" s="1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S1907" i="5" s="1"/>
  <c r="O1908" i="5"/>
  <c r="O1909" i="5"/>
  <c r="O1910" i="5"/>
  <c r="O1911" i="5"/>
  <c r="O1912" i="5"/>
  <c r="O1913" i="5"/>
  <c r="O1914" i="5"/>
  <c r="O1915" i="5"/>
  <c r="S1915" i="5" s="1"/>
  <c r="O1916" i="5"/>
  <c r="O1917" i="5"/>
  <c r="O1918" i="5"/>
  <c r="O1919" i="5"/>
  <c r="O1920" i="5"/>
  <c r="O1921" i="5"/>
  <c r="O1922" i="5"/>
  <c r="O1923" i="5"/>
  <c r="O1924" i="5"/>
  <c r="O1925" i="5"/>
  <c r="P5" i="5"/>
  <c r="P6" i="5"/>
  <c r="T6" i="5" s="1"/>
  <c r="P7" i="5"/>
  <c r="P8" i="5"/>
  <c r="P9" i="5"/>
  <c r="P10" i="5"/>
  <c r="T10" i="5" s="1"/>
  <c r="P11" i="5"/>
  <c r="P12" i="5"/>
  <c r="P13" i="5"/>
  <c r="P14" i="5"/>
  <c r="P15" i="5"/>
  <c r="P16" i="5"/>
  <c r="P17" i="5"/>
  <c r="P18" i="5"/>
  <c r="T18" i="5" s="1"/>
  <c r="P19" i="5"/>
  <c r="P20" i="5"/>
  <c r="P21" i="5"/>
  <c r="P22" i="5"/>
  <c r="P23" i="5"/>
  <c r="P24" i="5"/>
  <c r="P25" i="5"/>
  <c r="P26" i="5"/>
  <c r="T26" i="5" s="1"/>
  <c r="P27" i="5"/>
  <c r="P28" i="5"/>
  <c r="P29" i="5"/>
  <c r="P30" i="5"/>
  <c r="P31" i="5"/>
  <c r="P32" i="5"/>
  <c r="P33" i="5"/>
  <c r="P34" i="5"/>
  <c r="T34" i="5" s="1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T50" i="5" s="1"/>
  <c r="P51" i="5"/>
  <c r="P52" i="5"/>
  <c r="P53" i="5"/>
  <c r="P54" i="5"/>
  <c r="P55" i="5"/>
  <c r="P56" i="5"/>
  <c r="P57" i="5"/>
  <c r="P58" i="5"/>
  <c r="T58" i="5" s="1"/>
  <c r="P59" i="5"/>
  <c r="P60" i="5"/>
  <c r="P61" i="5"/>
  <c r="P62" i="5"/>
  <c r="P63" i="5"/>
  <c r="P64" i="5"/>
  <c r="P65" i="5"/>
  <c r="P66" i="5"/>
  <c r="P67" i="5"/>
  <c r="P68" i="5"/>
  <c r="P69" i="5"/>
  <c r="P70" i="5"/>
  <c r="T70" i="5" s="1"/>
  <c r="P71" i="5"/>
  <c r="P72" i="5"/>
  <c r="P73" i="5"/>
  <c r="P74" i="5"/>
  <c r="T74" i="5" s="1"/>
  <c r="P75" i="5"/>
  <c r="P76" i="5"/>
  <c r="P77" i="5"/>
  <c r="P78" i="5"/>
  <c r="P79" i="5"/>
  <c r="P80" i="5"/>
  <c r="P81" i="5"/>
  <c r="P82" i="5"/>
  <c r="T82" i="5" s="1"/>
  <c r="P83" i="5"/>
  <c r="P84" i="5"/>
  <c r="P85" i="5"/>
  <c r="P86" i="5"/>
  <c r="P87" i="5"/>
  <c r="P88" i="5"/>
  <c r="P89" i="5"/>
  <c r="P90" i="5"/>
  <c r="T90" i="5" s="1"/>
  <c r="P91" i="5"/>
  <c r="P92" i="5"/>
  <c r="P93" i="5"/>
  <c r="P94" i="5"/>
  <c r="P95" i="5"/>
  <c r="P96" i="5"/>
  <c r="P97" i="5"/>
  <c r="P98" i="5"/>
  <c r="T98" i="5" s="1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T114" i="5" s="1"/>
  <c r="P115" i="5"/>
  <c r="P116" i="5"/>
  <c r="P117" i="5"/>
  <c r="P118" i="5"/>
  <c r="P119" i="5"/>
  <c r="P120" i="5"/>
  <c r="P121" i="5"/>
  <c r="P122" i="5"/>
  <c r="T122" i="5" s="1"/>
  <c r="P123" i="5"/>
  <c r="P124" i="5"/>
  <c r="P125" i="5"/>
  <c r="P126" i="5"/>
  <c r="P127" i="5"/>
  <c r="P128" i="5"/>
  <c r="P129" i="5"/>
  <c r="P130" i="5"/>
  <c r="P131" i="5"/>
  <c r="P132" i="5"/>
  <c r="P133" i="5"/>
  <c r="P134" i="5"/>
  <c r="T134" i="5" s="1"/>
  <c r="P135" i="5"/>
  <c r="P136" i="5"/>
  <c r="P137" i="5"/>
  <c r="P138" i="5"/>
  <c r="T138" i="5" s="1"/>
  <c r="P139" i="5"/>
  <c r="P140" i="5"/>
  <c r="P141" i="5"/>
  <c r="P142" i="5"/>
  <c r="P143" i="5"/>
  <c r="P144" i="5"/>
  <c r="P145" i="5"/>
  <c r="P146" i="5"/>
  <c r="T146" i="5" s="1"/>
  <c r="P147" i="5"/>
  <c r="P148" i="5"/>
  <c r="P149" i="5"/>
  <c r="P150" i="5"/>
  <c r="P151" i="5"/>
  <c r="P152" i="5"/>
  <c r="P153" i="5"/>
  <c r="P154" i="5"/>
  <c r="T154" i="5" s="1"/>
  <c r="P155" i="5"/>
  <c r="P156" i="5"/>
  <c r="P157" i="5"/>
  <c r="P158" i="5"/>
  <c r="P159" i="5"/>
  <c r="P160" i="5"/>
  <c r="P161" i="5"/>
  <c r="P162" i="5"/>
  <c r="T162" i="5" s="1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T178" i="5" s="1"/>
  <c r="P179" i="5"/>
  <c r="P180" i="5"/>
  <c r="P181" i="5"/>
  <c r="P182" i="5"/>
  <c r="P183" i="5"/>
  <c r="P184" i="5"/>
  <c r="P185" i="5"/>
  <c r="P186" i="5"/>
  <c r="T186" i="5" s="1"/>
  <c r="P187" i="5"/>
  <c r="P188" i="5"/>
  <c r="P189" i="5"/>
  <c r="P190" i="5"/>
  <c r="P191" i="5"/>
  <c r="P192" i="5"/>
  <c r="P193" i="5"/>
  <c r="P194" i="5"/>
  <c r="P195" i="5"/>
  <c r="P196" i="5"/>
  <c r="P197" i="5"/>
  <c r="P198" i="5"/>
  <c r="T198" i="5" s="1"/>
  <c r="P199" i="5"/>
  <c r="P200" i="5"/>
  <c r="P201" i="5"/>
  <c r="P202" i="5"/>
  <c r="T202" i="5" s="1"/>
  <c r="P203" i="5"/>
  <c r="P204" i="5"/>
  <c r="P205" i="5"/>
  <c r="P206" i="5"/>
  <c r="P207" i="5"/>
  <c r="P208" i="5"/>
  <c r="P209" i="5"/>
  <c r="P210" i="5"/>
  <c r="T210" i="5" s="1"/>
  <c r="P211" i="5"/>
  <c r="P212" i="5"/>
  <c r="P213" i="5"/>
  <c r="P214" i="5"/>
  <c r="P215" i="5"/>
  <c r="P216" i="5"/>
  <c r="P217" i="5"/>
  <c r="P218" i="5"/>
  <c r="T218" i="5" s="1"/>
  <c r="P219" i="5"/>
  <c r="P220" i="5"/>
  <c r="P221" i="5"/>
  <c r="P222" i="5"/>
  <c r="P223" i="5"/>
  <c r="P224" i="5"/>
  <c r="P225" i="5"/>
  <c r="P226" i="5"/>
  <c r="T226" i="5" s="1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T242" i="5" s="1"/>
  <c r="P243" i="5"/>
  <c r="P244" i="5"/>
  <c r="P245" i="5"/>
  <c r="P246" i="5"/>
  <c r="P247" i="5"/>
  <c r="P248" i="5"/>
  <c r="P249" i="5"/>
  <c r="P250" i="5"/>
  <c r="T250" i="5" s="1"/>
  <c r="P251" i="5"/>
  <c r="P252" i="5"/>
  <c r="P253" i="5"/>
  <c r="P254" i="5"/>
  <c r="P255" i="5"/>
  <c r="P256" i="5"/>
  <c r="P257" i="5"/>
  <c r="P258" i="5"/>
  <c r="P259" i="5"/>
  <c r="P260" i="5"/>
  <c r="P261" i="5"/>
  <c r="P262" i="5"/>
  <c r="T262" i="5" s="1"/>
  <c r="P263" i="5"/>
  <c r="P264" i="5"/>
  <c r="P265" i="5"/>
  <c r="P266" i="5"/>
  <c r="T266" i="5" s="1"/>
  <c r="P267" i="5"/>
  <c r="P268" i="5"/>
  <c r="P269" i="5"/>
  <c r="P270" i="5"/>
  <c r="P271" i="5"/>
  <c r="P272" i="5"/>
  <c r="P273" i="5"/>
  <c r="P274" i="5"/>
  <c r="T274" i="5" s="1"/>
  <c r="P275" i="5"/>
  <c r="P276" i="5"/>
  <c r="P277" i="5"/>
  <c r="P278" i="5"/>
  <c r="P279" i="5"/>
  <c r="P280" i="5"/>
  <c r="P281" i="5"/>
  <c r="P282" i="5"/>
  <c r="T282" i="5" s="1"/>
  <c r="P283" i="5"/>
  <c r="P284" i="5"/>
  <c r="P285" i="5"/>
  <c r="P286" i="5"/>
  <c r="P287" i="5"/>
  <c r="P288" i="5"/>
  <c r="P289" i="5"/>
  <c r="P290" i="5"/>
  <c r="T290" i="5" s="1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T306" i="5" s="1"/>
  <c r="P307" i="5"/>
  <c r="P308" i="5"/>
  <c r="P309" i="5"/>
  <c r="P310" i="5"/>
  <c r="P311" i="5"/>
  <c r="P312" i="5"/>
  <c r="P313" i="5"/>
  <c r="P314" i="5"/>
  <c r="T314" i="5" s="1"/>
  <c r="P315" i="5"/>
  <c r="P316" i="5"/>
  <c r="P317" i="5"/>
  <c r="P318" i="5"/>
  <c r="P319" i="5"/>
  <c r="P320" i="5"/>
  <c r="P321" i="5"/>
  <c r="P322" i="5"/>
  <c r="P323" i="5"/>
  <c r="P324" i="5"/>
  <c r="P325" i="5"/>
  <c r="P326" i="5"/>
  <c r="T326" i="5" s="1"/>
  <c r="P327" i="5"/>
  <c r="P328" i="5"/>
  <c r="P329" i="5"/>
  <c r="P330" i="5"/>
  <c r="T330" i="5" s="1"/>
  <c r="P331" i="5"/>
  <c r="P332" i="5"/>
  <c r="P333" i="5"/>
  <c r="P334" i="5"/>
  <c r="P335" i="5"/>
  <c r="P336" i="5"/>
  <c r="P337" i="5"/>
  <c r="P338" i="5"/>
  <c r="T338" i="5" s="1"/>
  <c r="P339" i="5"/>
  <c r="P340" i="5"/>
  <c r="P341" i="5"/>
  <c r="P342" i="5"/>
  <c r="P343" i="5"/>
  <c r="P344" i="5"/>
  <c r="P345" i="5"/>
  <c r="P346" i="5"/>
  <c r="T346" i="5" s="1"/>
  <c r="P347" i="5"/>
  <c r="P348" i="5"/>
  <c r="P349" i="5"/>
  <c r="P350" i="5"/>
  <c r="P351" i="5"/>
  <c r="P352" i="5"/>
  <c r="P353" i="5"/>
  <c r="P354" i="5"/>
  <c r="T354" i="5" s="1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T370" i="5" s="1"/>
  <c r="P371" i="5"/>
  <c r="P372" i="5"/>
  <c r="P373" i="5"/>
  <c r="P374" i="5"/>
  <c r="P375" i="5"/>
  <c r="P376" i="5"/>
  <c r="P377" i="5"/>
  <c r="P378" i="5"/>
  <c r="T378" i="5" s="1"/>
  <c r="P379" i="5"/>
  <c r="P380" i="5"/>
  <c r="P381" i="5"/>
  <c r="P382" i="5"/>
  <c r="P383" i="5"/>
  <c r="P384" i="5"/>
  <c r="P385" i="5"/>
  <c r="P386" i="5"/>
  <c r="P387" i="5"/>
  <c r="P388" i="5"/>
  <c r="P389" i="5"/>
  <c r="P390" i="5"/>
  <c r="T390" i="5" s="1"/>
  <c r="P391" i="5"/>
  <c r="P392" i="5"/>
  <c r="P393" i="5"/>
  <c r="P394" i="5"/>
  <c r="T394" i="5" s="1"/>
  <c r="P395" i="5"/>
  <c r="P396" i="5"/>
  <c r="P397" i="5"/>
  <c r="P398" i="5"/>
  <c r="P399" i="5"/>
  <c r="P400" i="5"/>
  <c r="P401" i="5"/>
  <c r="P402" i="5"/>
  <c r="T402" i="5" s="1"/>
  <c r="P403" i="5"/>
  <c r="P404" i="5"/>
  <c r="P405" i="5"/>
  <c r="P406" i="5"/>
  <c r="P407" i="5"/>
  <c r="P408" i="5"/>
  <c r="P409" i="5"/>
  <c r="P410" i="5"/>
  <c r="T410" i="5" s="1"/>
  <c r="P411" i="5"/>
  <c r="P412" i="5"/>
  <c r="P413" i="5"/>
  <c r="P414" i="5"/>
  <c r="P415" i="5"/>
  <c r="P416" i="5"/>
  <c r="P417" i="5"/>
  <c r="P418" i="5"/>
  <c r="T418" i="5" s="1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T434" i="5" s="1"/>
  <c r="P435" i="5"/>
  <c r="P436" i="5"/>
  <c r="P437" i="5"/>
  <c r="P438" i="5"/>
  <c r="P439" i="5"/>
  <c r="P440" i="5"/>
  <c r="P441" i="5"/>
  <c r="P442" i="5"/>
  <c r="T442" i="5" s="1"/>
  <c r="P443" i="5"/>
  <c r="P444" i="5"/>
  <c r="P445" i="5"/>
  <c r="P446" i="5"/>
  <c r="P447" i="5"/>
  <c r="P448" i="5"/>
  <c r="P449" i="5"/>
  <c r="P450" i="5"/>
  <c r="P451" i="5"/>
  <c r="P452" i="5"/>
  <c r="P453" i="5"/>
  <c r="P454" i="5"/>
  <c r="T454" i="5" s="1"/>
  <c r="P455" i="5"/>
  <c r="P456" i="5"/>
  <c r="P457" i="5"/>
  <c r="P458" i="5"/>
  <c r="T458" i="5" s="1"/>
  <c r="P459" i="5"/>
  <c r="P460" i="5"/>
  <c r="P461" i="5"/>
  <c r="P462" i="5"/>
  <c r="P463" i="5"/>
  <c r="P464" i="5"/>
  <c r="P465" i="5"/>
  <c r="P466" i="5"/>
  <c r="T466" i="5" s="1"/>
  <c r="P467" i="5"/>
  <c r="P468" i="5"/>
  <c r="P469" i="5"/>
  <c r="P470" i="5"/>
  <c r="P471" i="5"/>
  <c r="P472" i="5"/>
  <c r="P473" i="5"/>
  <c r="P474" i="5"/>
  <c r="T474" i="5" s="1"/>
  <c r="P475" i="5"/>
  <c r="P476" i="5"/>
  <c r="P477" i="5"/>
  <c r="P478" i="5"/>
  <c r="P479" i="5"/>
  <c r="P480" i="5"/>
  <c r="P481" i="5"/>
  <c r="P482" i="5"/>
  <c r="T482" i="5" s="1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T498" i="5" s="1"/>
  <c r="P499" i="5"/>
  <c r="P500" i="5"/>
  <c r="P501" i="5"/>
  <c r="P502" i="5"/>
  <c r="P503" i="5"/>
  <c r="P504" i="5"/>
  <c r="P505" i="5"/>
  <c r="P506" i="5"/>
  <c r="T506" i="5" s="1"/>
  <c r="P507" i="5"/>
  <c r="P508" i="5"/>
  <c r="P509" i="5"/>
  <c r="P510" i="5"/>
  <c r="P511" i="5"/>
  <c r="P512" i="5"/>
  <c r="P513" i="5"/>
  <c r="P514" i="5"/>
  <c r="P515" i="5"/>
  <c r="P516" i="5"/>
  <c r="P517" i="5"/>
  <c r="P518" i="5"/>
  <c r="T518" i="5" s="1"/>
  <c r="P519" i="5"/>
  <c r="P520" i="5"/>
  <c r="P521" i="5"/>
  <c r="P522" i="5"/>
  <c r="T522" i="5" s="1"/>
  <c r="P523" i="5"/>
  <c r="P524" i="5"/>
  <c r="P525" i="5"/>
  <c r="P526" i="5"/>
  <c r="P527" i="5"/>
  <c r="T527" i="5" s="1"/>
  <c r="P528" i="5"/>
  <c r="P529" i="5"/>
  <c r="P530" i="5"/>
  <c r="P531" i="5"/>
  <c r="P532" i="5"/>
  <c r="P533" i="5"/>
  <c r="P534" i="5"/>
  <c r="P535" i="5"/>
  <c r="P536" i="5"/>
  <c r="P537" i="5"/>
  <c r="P538" i="5"/>
  <c r="T538" i="5" s="1"/>
  <c r="P539" i="5"/>
  <c r="P540" i="5"/>
  <c r="P541" i="5"/>
  <c r="P542" i="5"/>
  <c r="P543" i="5"/>
  <c r="P544" i="5"/>
  <c r="P545" i="5"/>
  <c r="P546" i="5"/>
  <c r="T546" i="5" s="1"/>
  <c r="P547" i="5"/>
  <c r="P548" i="5"/>
  <c r="P549" i="5"/>
  <c r="P550" i="5"/>
  <c r="P551" i="5"/>
  <c r="T551" i="5" s="1"/>
  <c r="P552" i="5"/>
  <c r="P553" i="5"/>
  <c r="P554" i="5"/>
  <c r="T554" i="5" s="1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T570" i="5" s="1"/>
  <c r="P571" i="5"/>
  <c r="P572" i="5"/>
  <c r="P573" i="5"/>
  <c r="P574" i="5"/>
  <c r="P575" i="5"/>
  <c r="P576" i="5"/>
  <c r="P577" i="5"/>
  <c r="P578" i="5"/>
  <c r="T578" i="5" s="1"/>
  <c r="P579" i="5"/>
  <c r="P580" i="5"/>
  <c r="P581" i="5"/>
  <c r="P582" i="5"/>
  <c r="T582" i="5" s="1"/>
  <c r="P583" i="5"/>
  <c r="P584" i="5"/>
  <c r="P585" i="5"/>
  <c r="P586" i="5"/>
  <c r="P587" i="5"/>
  <c r="P588" i="5"/>
  <c r="P589" i="5"/>
  <c r="P590" i="5"/>
  <c r="P591" i="5"/>
  <c r="T591" i="5" s="1"/>
  <c r="P592" i="5"/>
  <c r="P593" i="5"/>
  <c r="P594" i="5"/>
  <c r="T594" i="5" s="1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T610" i="5" s="1"/>
  <c r="P611" i="5"/>
  <c r="P612" i="5"/>
  <c r="P613" i="5"/>
  <c r="P614" i="5"/>
  <c r="P615" i="5"/>
  <c r="T615" i="5" s="1"/>
  <c r="P616" i="5"/>
  <c r="P617" i="5"/>
  <c r="P618" i="5"/>
  <c r="P619" i="5"/>
  <c r="P620" i="5"/>
  <c r="P621" i="5"/>
  <c r="P622" i="5"/>
  <c r="P623" i="5"/>
  <c r="P624" i="5"/>
  <c r="P625" i="5"/>
  <c r="P626" i="5"/>
  <c r="T626" i="5" s="1"/>
  <c r="P627" i="5"/>
  <c r="P628" i="5"/>
  <c r="P629" i="5"/>
  <c r="P630" i="5"/>
  <c r="P631" i="5"/>
  <c r="P632" i="5"/>
  <c r="P633" i="5"/>
  <c r="P634" i="5"/>
  <c r="T634" i="5" s="1"/>
  <c r="P635" i="5"/>
  <c r="P636" i="5"/>
  <c r="P637" i="5"/>
  <c r="P638" i="5"/>
  <c r="P639" i="5"/>
  <c r="P640" i="5"/>
  <c r="P641" i="5"/>
  <c r="P642" i="5"/>
  <c r="T642" i="5" s="1"/>
  <c r="P643" i="5"/>
  <c r="P644" i="5"/>
  <c r="P645" i="5"/>
  <c r="P646" i="5"/>
  <c r="T646" i="5" s="1"/>
  <c r="P647" i="5"/>
  <c r="P648" i="5"/>
  <c r="P649" i="5"/>
  <c r="P650" i="5"/>
  <c r="T650" i="5" s="1"/>
  <c r="P651" i="5"/>
  <c r="P652" i="5"/>
  <c r="P653" i="5"/>
  <c r="P654" i="5"/>
  <c r="P655" i="5"/>
  <c r="T655" i="5" s="1"/>
  <c r="P656" i="5"/>
  <c r="P657" i="5"/>
  <c r="P658" i="5"/>
  <c r="P659" i="5"/>
  <c r="P660" i="5"/>
  <c r="P661" i="5"/>
  <c r="P662" i="5"/>
  <c r="P663" i="5"/>
  <c r="P664" i="5"/>
  <c r="P665" i="5"/>
  <c r="P666" i="5"/>
  <c r="T666" i="5" s="1"/>
  <c r="P667" i="5"/>
  <c r="P668" i="5"/>
  <c r="P669" i="5"/>
  <c r="P670" i="5"/>
  <c r="P671" i="5"/>
  <c r="P672" i="5"/>
  <c r="P673" i="5"/>
  <c r="P674" i="5"/>
  <c r="T674" i="5" s="1"/>
  <c r="P675" i="5"/>
  <c r="P676" i="5"/>
  <c r="P677" i="5"/>
  <c r="P678" i="5"/>
  <c r="P679" i="5"/>
  <c r="T679" i="5" s="1"/>
  <c r="P680" i="5"/>
  <c r="P681" i="5"/>
  <c r="P682" i="5"/>
  <c r="T682" i="5" s="1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T698" i="5" s="1"/>
  <c r="P699" i="5"/>
  <c r="P700" i="5"/>
  <c r="P701" i="5"/>
  <c r="P702" i="5"/>
  <c r="P703" i="5"/>
  <c r="P704" i="5"/>
  <c r="P705" i="5"/>
  <c r="P706" i="5"/>
  <c r="T706" i="5" s="1"/>
  <c r="P707" i="5"/>
  <c r="P708" i="5"/>
  <c r="P709" i="5"/>
  <c r="P710" i="5"/>
  <c r="T710" i="5" s="1"/>
  <c r="P711" i="5"/>
  <c r="P712" i="5"/>
  <c r="P713" i="5"/>
  <c r="P714" i="5"/>
  <c r="P715" i="5"/>
  <c r="P716" i="5"/>
  <c r="P717" i="5"/>
  <c r="P718" i="5"/>
  <c r="P719" i="5"/>
  <c r="T719" i="5" s="1"/>
  <c r="P720" i="5"/>
  <c r="P721" i="5"/>
  <c r="P722" i="5"/>
  <c r="T722" i="5" s="1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T738" i="5" s="1"/>
  <c r="P739" i="5"/>
  <c r="P740" i="5"/>
  <c r="P741" i="5"/>
  <c r="P742" i="5"/>
  <c r="P743" i="5"/>
  <c r="T743" i="5" s="1"/>
  <c r="P744" i="5"/>
  <c r="P745" i="5"/>
  <c r="P746" i="5"/>
  <c r="P747" i="5"/>
  <c r="P748" i="5"/>
  <c r="P749" i="5"/>
  <c r="P750" i="5"/>
  <c r="P751" i="5"/>
  <c r="P752" i="5"/>
  <c r="P753" i="5"/>
  <c r="P754" i="5"/>
  <c r="T754" i="5" s="1"/>
  <c r="P755" i="5"/>
  <c r="P756" i="5"/>
  <c r="P757" i="5"/>
  <c r="P758" i="5"/>
  <c r="P759" i="5"/>
  <c r="P760" i="5"/>
  <c r="P761" i="5"/>
  <c r="P762" i="5"/>
  <c r="T762" i="5" s="1"/>
  <c r="P763" i="5"/>
  <c r="P764" i="5"/>
  <c r="P765" i="5"/>
  <c r="P766" i="5"/>
  <c r="P767" i="5"/>
  <c r="P768" i="5"/>
  <c r="P769" i="5"/>
  <c r="P770" i="5"/>
  <c r="P771" i="5"/>
  <c r="P772" i="5"/>
  <c r="P773" i="5"/>
  <c r="P774" i="5"/>
  <c r="T774" i="5" s="1"/>
  <c r="P775" i="5"/>
  <c r="P776" i="5"/>
  <c r="P777" i="5"/>
  <c r="P778" i="5"/>
  <c r="T778" i="5" s="1"/>
  <c r="P779" i="5"/>
  <c r="P780" i="5"/>
  <c r="P781" i="5"/>
  <c r="P782" i="5"/>
  <c r="P783" i="5"/>
  <c r="T783" i="5" s="1"/>
  <c r="P784" i="5"/>
  <c r="P785" i="5"/>
  <c r="P786" i="5"/>
  <c r="P787" i="5"/>
  <c r="P788" i="5"/>
  <c r="P789" i="5"/>
  <c r="P790" i="5"/>
  <c r="P791" i="5"/>
  <c r="P792" i="5"/>
  <c r="P793" i="5"/>
  <c r="P794" i="5"/>
  <c r="T794" i="5" s="1"/>
  <c r="P795" i="5"/>
  <c r="P796" i="5"/>
  <c r="P797" i="5"/>
  <c r="P798" i="5"/>
  <c r="P799" i="5"/>
  <c r="P800" i="5"/>
  <c r="P801" i="5"/>
  <c r="P802" i="5"/>
  <c r="T802" i="5" s="1"/>
  <c r="P803" i="5"/>
  <c r="P804" i="5"/>
  <c r="P805" i="5"/>
  <c r="P806" i="5"/>
  <c r="P807" i="5"/>
  <c r="T807" i="5" s="1"/>
  <c r="P808" i="5"/>
  <c r="P809" i="5"/>
  <c r="P810" i="5"/>
  <c r="T810" i="5" s="1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T826" i="5" s="1"/>
  <c r="P827" i="5"/>
  <c r="P828" i="5"/>
  <c r="P829" i="5"/>
  <c r="P830" i="5"/>
  <c r="P831" i="5"/>
  <c r="P832" i="5"/>
  <c r="P833" i="5"/>
  <c r="P834" i="5"/>
  <c r="T834" i="5" s="1"/>
  <c r="P835" i="5"/>
  <c r="P836" i="5"/>
  <c r="P837" i="5"/>
  <c r="P838" i="5"/>
  <c r="T838" i="5" s="1"/>
  <c r="P839" i="5"/>
  <c r="P840" i="5"/>
  <c r="P841" i="5"/>
  <c r="P842" i="5"/>
  <c r="P843" i="5"/>
  <c r="P844" i="5"/>
  <c r="P845" i="5"/>
  <c r="P846" i="5"/>
  <c r="P847" i="5"/>
  <c r="T847" i="5" s="1"/>
  <c r="P848" i="5"/>
  <c r="P849" i="5"/>
  <c r="P850" i="5"/>
  <c r="T850" i="5" s="1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T866" i="5" s="1"/>
  <c r="P867" i="5"/>
  <c r="P868" i="5"/>
  <c r="P869" i="5"/>
  <c r="P870" i="5"/>
  <c r="P871" i="5"/>
  <c r="T871" i="5" s="1"/>
  <c r="P872" i="5"/>
  <c r="P873" i="5"/>
  <c r="P874" i="5"/>
  <c r="P875" i="5"/>
  <c r="P876" i="5"/>
  <c r="P877" i="5"/>
  <c r="P878" i="5"/>
  <c r="P879" i="5"/>
  <c r="P880" i="5"/>
  <c r="P881" i="5"/>
  <c r="P882" i="5"/>
  <c r="T882" i="5" s="1"/>
  <c r="P883" i="5"/>
  <c r="P884" i="5"/>
  <c r="P885" i="5"/>
  <c r="P886" i="5"/>
  <c r="P887" i="5"/>
  <c r="P888" i="5"/>
  <c r="P889" i="5"/>
  <c r="P890" i="5"/>
  <c r="T890" i="5" s="1"/>
  <c r="P891" i="5"/>
  <c r="P892" i="5"/>
  <c r="P893" i="5"/>
  <c r="P894" i="5"/>
  <c r="P895" i="5"/>
  <c r="P896" i="5"/>
  <c r="P897" i="5"/>
  <c r="P898" i="5"/>
  <c r="T898" i="5" s="1"/>
  <c r="P899" i="5"/>
  <c r="P900" i="5"/>
  <c r="P901" i="5"/>
  <c r="P902" i="5"/>
  <c r="T902" i="5" s="1"/>
  <c r="P903" i="5"/>
  <c r="P904" i="5"/>
  <c r="P905" i="5"/>
  <c r="P906" i="5"/>
  <c r="T906" i="5" s="1"/>
  <c r="P907" i="5"/>
  <c r="P908" i="5"/>
  <c r="P909" i="5"/>
  <c r="P910" i="5"/>
  <c r="P911" i="5"/>
  <c r="T911" i="5" s="1"/>
  <c r="P912" i="5"/>
  <c r="P913" i="5"/>
  <c r="P914" i="5"/>
  <c r="P915" i="5"/>
  <c r="P916" i="5"/>
  <c r="P917" i="5"/>
  <c r="P918" i="5"/>
  <c r="P919" i="5"/>
  <c r="P920" i="5"/>
  <c r="P921" i="5"/>
  <c r="P922" i="5"/>
  <c r="T922" i="5" s="1"/>
  <c r="P923" i="5"/>
  <c r="P924" i="5"/>
  <c r="P925" i="5"/>
  <c r="P926" i="5"/>
  <c r="P927" i="5"/>
  <c r="P928" i="5"/>
  <c r="P929" i="5"/>
  <c r="P930" i="5"/>
  <c r="T930" i="5" s="1"/>
  <c r="P931" i="5"/>
  <c r="P932" i="5"/>
  <c r="P933" i="5"/>
  <c r="P934" i="5"/>
  <c r="P935" i="5"/>
  <c r="T935" i="5" s="1"/>
  <c r="P936" i="5"/>
  <c r="P937" i="5"/>
  <c r="P938" i="5"/>
  <c r="T938" i="5" s="1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T954" i="5" s="1"/>
  <c r="P955" i="5"/>
  <c r="P956" i="5"/>
  <c r="P957" i="5"/>
  <c r="P958" i="5"/>
  <c r="P959" i="5"/>
  <c r="P960" i="5"/>
  <c r="P961" i="5"/>
  <c r="P962" i="5"/>
  <c r="T962" i="5" s="1"/>
  <c r="P963" i="5"/>
  <c r="P964" i="5"/>
  <c r="P965" i="5"/>
  <c r="P966" i="5"/>
  <c r="T966" i="5" s="1"/>
  <c r="P967" i="5"/>
  <c r="P968" i="5"/>
  <c r="P969" i="5"/>
  <c r="P970" i="5"/>
  <c r="P971" i="5"/>
  <c r="P972" i="5"/>
  <c r="P973" i="5"/>
  <c r="P974" i="5"/>
  <c r="P975" i="5"/>
  <c r="T975" i="5" s="1"/>
  <c r="P976" i="5"/>
  <c r="P977" i="5"/>
  <c r="P978" i="5"/>
  <c r="T978" i="5" s="1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T994" i="5" s="1"/>
  <c r="P995" i="5"/>
  <c r="P996" i="5"/>
  <c r="P997" i="5"/>
  <c r="P998" i="5"/>
  <c r="P999" i="5"/>
  <c r="T999" i="5" s="1"/>
  <c r="P1000" i="5"/>
  <c r="P1001" i="5"/>
  <c r="P1002" i="5"/>
  <c r="P1003" i="5"/>
  <c r="P1004" i="5"/>
  <c r="P1005" i="5"/>
  <c r="P1006" i="5"/>
  <c r="P1007" i="5"/>
  <c r="P1008" i="5"/>
  <c r="P1009" i="5"/>
  <c r="P1010" i="5"/>
  <c r="T1010" i="5" s="1"/>
  <c r="P1011" i="5"/>
  <c r="P1012" i="5"/>
  <c r="P1013" i="5"/>
  <c r="P1014" i="5"/>
  <c r="P1015" i="5"/>
  <c r="P1016" i="5"/>
  <c r="P1017" i="5"/>
  <c r="P1018" i="5"/>
  <c r="T1018" i="5" s="1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T1030" i="5" s="1"/>
  <c r="P1031" i="5"/>
  <c r="P1032" i="5"/>
  <c r="P1033" i="5"/>
  <c r="P1034" i="5"/>
  <c r="T1034" i="5" s="1"/>
  <c r="P1035" i="5"/>
  <c r="P1036" i="5"/>
  <c r="P1037" i="5"/>
  <c r="P1038" i="5"/>
  <c r="P1039" i="5"/>
  <c r="T1039" i="5" s="1"/>
  <c r="P1040" i="5"/>
  <c r="P1041" i="5"/>
  <c r="P1042" i="5"/>
  <c r="P1043" i="5"/>
  <c r="P1044" i="5"/>
  <c r="P1045" i="5"/>
  <c r="P1046" i="5"/>
  <c r="P1047" i="5"/>
  <c r="P1048" i="5"/>
  <c r="P1049" i="5"/>
  <c r="P1050" i="5"/>
  <c r="T1050" i="5" s="1"/>
  <c r="P1051" i="5"/>
  <c r="P1052" i="5"/>
  <c r="P1053" i="5"/>
  <c r="P1054" i="5"/>
  <c r="P1055" i="5"/>
  <c r="P1056" i="5"/>
  <c r="P1057" i="5"/>
  <c r="P1058" i="5"/>
  <c r="T1058" i="5" s="1"/>
  <c r="P1059" i="5"/>
  <c r="P1060" i="5"/>
  <c r="P1061" i="5"/>
  <c r="P1062" i="5"/>
  <c r="P1063" i="5"/>
  <c r="T1063" i="5" s="1"/>
  <c r="P1064" i="5"/>
  <c r="P1065" i="5"/>
  <c r="P1066" i="5"/>
  <c r="T1066" i="5" s="1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T1082" i="5" s="1"/>
  <c r="P1083" i="5"/>
  <c r="P1084" i="5"/>
  <c r="P1085" i="5"/>
  <c r="P1086" i="5"/>
  <c r="P1087" i="5"/>
  <c r="P1088" i="5"/>
  <c r="P1089" i="5"/>
  <c r="P1090" i="5"/>
  <c r="T1090" i="5" s="1"/>
  <c r="P1091" i="5"/>
  <c r="P1092" i="5"/>
  <c r="P1093" i="5"/>
  <c r="P1094" i="5"/>
  <c r="T1094" i="5" s="1"/>
  <c r="P1095" i="5"/>
  <c r="P1096" i="5"/>
  <c r="P1097" i="5"/>
  <c r="P1098" i="5"/>
  <c r="P1099" i="5"/>
  <c r="P1100" i="5"/>
  <c r="P1101" i="5"/>
  <c r="P1102" i="5"/>
  <c r="P1103" i="5"/>
  <c r="T1103" i="5" s="1"/>
  <c r="P1104" i="5"/>
  <c r="P1105" i="5"/>
  <c r="P1106" i="5"/>
  <c r="T1106" i="5" s="1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T1122" i="5" s="1"/>
  <c r="P1123" i="5"/>
  <c r="P1124" i="5"/>
  <c r="P1125" i="5"/>
  <c r="P1126" i="5"/>
  <c r="P1127" i="5"/>
  <c r="T1127" i="5" s="1"/>
  <c r="P1128" i="5"/>
  <c r="P1129" i="5"/>
  <c r="P1130" i="5"/>
  <c r="P1131" i="5"/>
  <c r="P1132" i="5"/>
  <c r="P1133" i="5"/>
  <c r="P1134" i="5"/>
  <c r="P1135" i="5"/>
  <c r="P1136" i="5"/>
  <c r="P1137" i="5"/>
  <c r="P1138" i="5"/>
  <c r="T1138" i="5" s="1"/>
  <c r="P1139" i="5"/>
  <c r="P1140" i="5"/>
  <c r="P1141" i="5"/>
  <c r="P1142" i="5"/>
  <c r="P1143" i="5"/>
  <c r="P1144" i="5"/>
  <c r="P1145" i="5"/>
  <c r="P1146" i="5"/>
  <c r="T1146" i="5" s="1"/>
  <c r="P1147" i="5"/>
  <c r="P1148" i="5"/>
  <c r="P1149" i="5"/>
  <c r="P1150" i="5"/>
  <c r="P1151" i="5"/>
  <c r="P1152" i="5"/>
  <c r="P1153" i="5"/>
  <c r="P1154" i="5"/>
  <c r="T1154" i="5" s="1"/>
  <c r="P1155" i="5"/>
  <c r="P1156" i="5"/>
  <c r="P1157" i="5"/>
  <c r="P1158" i="5"/>
  <c r="T1158" i="5" s="1"/>
  <c r="P1159" i="5"/>
  <c r="P1160" i="5"/>
  <c r="P1161" i="5"/>
  <c r="P1162" i="5"/>
  <c r="T1162" i="5" s="1"/>
  <c r="P1163" i="5"/>
  <c r="P1164" i="5"/>
  <c r="P1165" i="5"/>
  <c r="P1166" i="5"/>
  <c r="P1167" i="5"/>
  <c r="T1167" i="5" s="1"/>
  <c r="P1168" i="5"/>
  <c r="P1169" i="5"/>
  <c r="P1170" i="5"/>
  <c r="P1171" i="5"/>
  <c r="P1172" i="5"/>
  <c r="P1173" i="5"/>
  <c r="P1174" i="5"/>
  <c r="P1175" i="5"/>
  <c r="P1176" i="5"/>
  <c r="P1177" i="5"/>
  <c r="P1178" i="5"/>
  <c r="T1178" i="5" s="1"/>
  <c r="P1179" i="5"/>
  <c r="P1180" i="5"/>
  <c r="P1181" i="5"/>
  <c r="P1182" i="5"/>
  <c r="P1183" i="5"/>
  <c r="P1184" i="5"/>
  <c r="P1185" i="5"/>
  <c r="P1186" i="5"/>
  <c r="T1186" i="5" s="1"/>
  <c r="P1187" i="5"/>
  <c r="P1188" i="5"/>
  <c r="P1189" i="5"/>
  <c r="P1190" i="5"/>
  <c r="P1191" i="5"/>
  <c r="T1191" i="5" s="1"/>
  <c r="P1192" i="5"/>
  <c r="P1193" i="5"/>
  <c r="P1194" i="5"/>
  <c r="T1194" i="5" s="1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T1210" i="5" s="1"/>
  <c r="P1211" i="5"/>
  <c r="P1212" i="5"/>
  <c r="P1213" i="5"/>
  <c r="P1214" i="5"/>
  <c r="P1215" i="5"/>
  <c r="P1216" i="5"/>
  <c r="P1217" i="5"/>
  <c r="P1218" i="5"/>
  <c r="T1218" i="5" s="1"/>
  <c r="P1219" i="5"/>
  <c r="P1220" i="5"/>
  <c r="P1221" i="5"/>
  <c r="P1222" i="5"/>
  <c r="T1222" i="5" s="1"/>
  <c r="P1223" i="5"/>
  <c r="P1224" i="5"/>
  <c r="P1225" i="5"/>
  <c r="P1226" i="5"/>
  <c r="P1227" i="5"/>
  <c r="P1228" i="5"/>
  <c r="P1229" i="5"/>
  <c r="P1230" i="5"/>
  <c r="P1231" i="5"/>
  <c r="T1231" i="5" s="1"/>
  <c r="P1232" i="5"/>
  <c r="P1233" i="5"/>
  <c r="P1234" i="5"/>
  <c r="T1234" i="5" s="1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T1250" i="5" s="1"/>
  <c r="P1251" i="5"/>
  <c r="P1252" i="5"/>
  <c r="P1253" i="5"/>
  <c r="P1254" i="5"/>
  <c r="P1255" i="5"/>
  <c r="T1255" i="5" s="1"/>
  <c r="P1256" i="5"/>
  <c r="P1257" i="5"/>
  <c r="P1258" i="5"/>
  <c r="P1259" i="5"/>
  <c r="P1260" i="5"/>
  <c r="P1261" i="5"/>
  <c r="P1262" i="5"/>
  <c r="P1263" i="5"/>
  <c r="P1264" i="5"/>
  <c r="P1265" i="5"/>
  <c r="P1266" i="5"/>
  <c r="T1266" i="5" s="1"/>
  <c r="P1267" i="5"/>
  <c r="P1268" i="5"/>
  <c r="P1269" i="5"/>
  <c r="P1270" i="5"/>
  <c r="P1271" i="5"/>
  <c r="P1272" i="5"/>
  <c r="P1273" i="5"/>
  <c r="P1274" i="5"/>
  <c r="T1274" i="5" s="1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T1286" i="5" s="1"/>
  <c r="P1287" i="5"/>
  <c r="P1288" i="5"/>
  <c r="P1289" i="5"/>
  <c r="P1290" i="5"/>
  <c r="T1290" i="5" s="1"/>
  <c r="P1291" i="5"/>
  <c r="P1292" i="5"/>
  <c r="P1293" i="5"/>
  <c r="P1294" i="5"/>
  <c r="P1295" i="5"/>
  <c r="T1295" i="5" s="1"/>
  <c r="P1296" i="5"/>
  <c r="P1297" i="5"/>
  <c r="P1298" i="5"/>
  <c r="P1299" i="5"/>
  <c r="P1300" i="5"/>
  <c r="P1301" i="5"/>
  <c r="P1302" i="5"/>
  <c r="P1303" i="5"/>
  <c r="P1304" i="5"/>
  <c r="P1305" i="5"/>
  <c r="P1306" i="5"/>
  <c r="T1306" i="5" s="1"/>
  <c r="P1307" i="5"/>
  <c r="P1308" i="5"/>
  <c r="P1309" i="5"/>
  <c r="P1310" i="5"/>
  <c r="P1311" i="5"/>
  <c r="P1312" i="5"/>
  <c r="P1313" i="5"/>
  <c r="P1314" i="5"/>
  <c r="T1314" i="5" s="1"/>
  <c r="P1315" i="5"/>
  <c r="P1316" i="5"/>
  <c r="P1317" i="5"/>
  <c r="P1318" i="5"/>
  <c r="P1319" i="5"/>
  <c r="T1319" i="5" s="1"/>
  <c r="P1320" i="5"/>
  <c r="P1321" i="5"/>
  <c r="P1322" i="5"/>
  <c r="T1322" i="5" s="1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T1338" i="5" s="1"/>
  <c r="P1339" i="5"/>
  <c r="P1340" i="5"/>
  <c r="P1341" i="5"/>
  <c r="P1342" i="5"/>
  <c r="P1343" i="5"/>
  <c r="P1344" i="5"/>
  <c r="P1345" i="5"/>
  <c r="P1346" i="5"/>
  <c r="T1346" i="5" s="1"/>
  <c r="P1347" i="5"/>
  <c r="P1348" i="5"/>
  <c r="P1349" i="5"/>
  <c r="P1350" i="5"/>
  <c r="T1350" i="5" s="1"/>
  <c r="P1351" i="5"/>
  <c r="P1352" i="5"/>
  <c r="P1353" i="5"/>
  <c r="P1354" i="5"/>
  <c r="P1355" i="5"/>
  <c r="P1356" i="5"/>
  <c r="P1357" i="5"/>
  <c r="P1358" i="5"/>
  <c r="P1359" i="5"/>
  <c r="T1359" i="5" s="1"/>
  <c r="P1360" i="5"/>
  <c r="P1361" i="5"/>
  <c r="P1362" i="5"/>
  <c r="T1362" i="5" s="1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T1378" i="5" s="1"/>
  <c r="P1379" i="5"/>
  <c r="P1380" i="5"/>
  <c r="P1381" i="5"/>
  <c r="P1382" i="5"/>
  <c r="P1383" i="5"/>
  <c r="T1383" i="5" s="1"/>
  <c r="P1384" i="5"/>
  <c r="P1385" i="5"/>
  <c r="P1386" i="5"/>
  <c r="P1387" i="5"/>
  <c r="P1388" i="5"/>
  <c r="P1389" i="5"/>
  <c r="P1390" i="5"/>
  <c r="P1391" i="5"/>
  <c r="P1392" i="5"/>
  <c r="P1393" i="5"/>
  <c r="P1394" i="5"/>
  <c r="T1394" i="5" s="1"/>
  <c r="P1395" i="5"/>
  <c r="P1396" i="5"/>
  <c r="P1397" i="5"/>
  <c r="P1398" i="5"/>
  <c r="P1399" i="5"/>
  <c r="P1400" i="5"/>
  <c r="P1401" i="5"/>
  <c r="P1402" i="5"/>
  <c r="T1402" i="5" s="1"/>
  <c r="P1403" i="5"/>
  <c r="P1404" i="5"/>
  <c r="P1405" i="5"/>
  <c r="P1406" i="5"/>
  <c r="P1407" i="5"/>
  <c r="P1408" i="5"/>
  <c r="P1409" i="5"/>
  <c r="P1410" i="5"/>
  <c r="T1410" i="5" s="1"/>
  <c r="P1411" i="5"/>
  <c r="P1412" i="5"/>
  <c r="P1413" i="5"/>
  <c r="P1414" i="5"/>
  <c r="T1414" i="5" s="1"/>
  <c r="P1415" i="5"/>
  <c r="P1416" i="5"/>
  <c r="P1417" i="5"/>
  <c r="P1418" i="5"/>
  <c r="T1418" i="5" s="1"/>
  <c r="P1419" i="5"/>
  <c r="P1420" i="5"/>
  <c r="P1421" i="5"/>
  <c r="P1422" i="5"/>
  <c r="P1423" i="5"/>
  <c r="T1423" i="5" s="1"/>
  <c r="P1424" i="5"/>
  <c r="P1425" i="5"/>
  <c r="P1426" i="5"/>
  <c r="P1427" i="5"/>
  <c r="P1428" i="5"/>
  <c r="P1429" i="5"/>
  <c r="P1430" i="5"/>
  <c r="P1431" i="5"/>
  <c r="P1432" i="5"/>
  <c r="P1433" i="5"/>
  <c r="P1434" i="5"/>
  <c r="T1434" i="5" s="1"/>
  <c r="P1435" i="5"/>
  <c r="P1436" i="5"/>
  <c r="P1437" i="5"/>
  <c r="P1438" i="5"/>
  <c r="P1439" i="5"/>
  <c r="P1440" i="5"/>
  <c r="P1441" i="5"/>
  <c r="P1442" i="5"/>
  <c r="T1442" i="5" s="1"/>
  <c r="P1443" i="5"/>
  <c r="P1444" i="5"/>
  <c r="P1445" i="5"/>
  <c r="P1446" i="5"/>
  <c r="P1447" i="5"/>
  <c r="T1447" i="5" s="1"/>
  <c r="P1448" i="5"/>
  <c r="P1449" i="5"/>
  <c r="P1450" i="5"/>
  <c r="T1450" i="5" s="1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T1466" i="5" s="1"/>
  <c r="P1467" i="5"/>
  <c r="P1468" i="5"/>
  <c r="P1469" i="5"/>
  <c r="P1470" i="5"/>
  <c r="P1471" i="5"/>
  <c r="P1472" i="5"/>
  <c r="P1473" i="5"/>
  <c r="P1474" i="5"/>
  <c r="T1474" i="5" s="1"/>
  <c r="P1475" i="5"/>
  <c r="P1476" i="5"/>
  <c r="P1477" i="5"/>
  <c r="P1478" i="5"/>
  <c r="T1478" i="5" s="1"/>
  <c r="P1479" i="5"/>
  <c r="P1480" i="5"/>
  <c r="P1481" i="5"/>
  <c r="P1482" i="5"/>
  <c r="P1483" i="5"/>
  <c r="P1484" i="5"/>
  <c r="P1485" i="5"/>
  <c r="P1486" i="5"/>
  <c r="P1487" i="5"/>
  <c r="T1487" i="5" s="1"/>
  <c r="P1488" i="5"/>
  <c r="P1489" i="5"/>
  <c r="P1490" i="5"/>
  <c r="T1490" i="5" s="1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T1506" i="5" s="1"/>
  <c r="P1507" i="5"/>
  <c r="P1508" i="5"/>
  <c r="P1509" i="5"/>
  <c r="P1510" i="5"/>
  <c r="P1511" i="5"/>
  <c r="T1511" i="5" s="1"/>
  <c r="P1512" i="5"/>
  <c r="P1513" i="5"/>
  <c r="P1514" i="5"/>
  <c r="P1515" i="5"/>
  <c r="P1516" i="5"/>
  <c r="P1517" i="5"/>
  <c r="P1518" i="5"/>
  <c r="P1519" i="5"/>
  <c r="P1520" i="5"/>
  <c r="P1521" i="5"/>
  <c r="P1522" i="5"/>
  <c r="T1522" i="5" s="1"/>
  <c r="P1523" i="5"/>
  <c r="P1524" i="5"/>
  <c r="P1525" i="5"/>
  <c r="P1526" i="5"/>
  <c r="P1527" i="5"/>
  <c r="P1528" i="5"/>
  <c r="P1529" i="5"/>
  <c r="P1530" i="5"/>
  <c r="T1530" i="5" s="1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T1542" i="5" s="1"/>
  <c r="P1543" i="5"/>
  <c r="P1544" i="5"/>
  <c r="P1545" i="5"/>
  <c r="P1546" i="5"/>
  <c r="T1546" i="5" s="1"/>
  <c r="P1547" i="5"/>
  <c r="P1548" i="5"/>
  <c r="P1549" i="5"/>
  <c r="P1550" i="5"/>
  <c r="P1551" i="5"/>
  <c r="T1551" i="5" s="1"/>
  <c r="P1552" i="5"/>
  <c r="P1553" i="5"/>
  <c r="P1554" i="5"/>
  <c r="P1555" i="5"/>
  <c r="P1556" i="5"/>
  <c r="P1557" i="5"/>
  <c r="P1558" i="5"/>
  <c r="P1559" i="5"/>
  <c r="P1560" i="5"/>
  <c r="P1561" i="5"/>
  <c r="P1562" i="5"/>
  <c r="T1562" i="5" s="1"/>
  <c r="P1563" i="5"/>
  <c r="P1564" i="5"/>
  <c r="P1565" i="5"/>
  <c r="P1566" i="5"/>
  <c r="P1567" i="5"/>
  <c r="P1568" i="5"/>
  <c r="P1569" i="5"/>
  <c r="P1570" i="5"/>
  <c r="T1570" i="5" s="1"/>
  <c r="P1571" i="5"/>
  <c r="P1572" i="5"/>
  <c r="P1573" i="5"/>
  <c r="P1574" i="5"/>
  <c r="P1575" i="5"/>
  <c r="T1575" i="5" s="1"/>
  <c r="P1576" i="5"/>
  <c r="P1577" i="5"/>
  <c r="P1578" i="5"/>
  <c r="T1578" i="5" s="1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T1594" i="5" s="1"/>
  <c r="P1595" i="5"/>
  <c r="P1596" i="5"/>
  <c r="P1597" i="5"/>
  <c r="P1598" i="5"/>
  <c r="P1599" i="5"/>
  <c r="P1600" i="5"/>
  <c r="P1601" i="5"/>
  <c r="P1602" i="5"/>
  <c r="T1602" i="5" s="1"/>
  <c r="P1603" i="5"/>
  <c r="P1604" i="5"/>
  <c r="P1605" i="5"/>
  <c r="P1606" i="5"/>
  <c r="P1607" i="5"/>
  <c r="P1608" i="5"/>
  <c r="P1609" i="5"/>
  <c r="P1610" i="5"/>
  <c r="T1610" i="5" s="1"/>
  <c r="P1611" i="5"/>
  <c r="P1612" i="5"/>
  <c r="P1613" i="5"/>
  <c r="P1614" i="5"/>
  <c r="P1615" i="5"/>
  <c r="P1616" i="5"/>
  <c r="P1617" i="5"/>
  <c r="P1618" i="5"/>
  <c r="T1618" i="5" s="1"/>
  <c r="P1619" i="5"/>
  <c r="P1620" i="5"/>
  <c r="P1621" i="5"/>
  <c r="P1622" i="5"/>
  <c r="P1623" i="5"/>
  <c r="P1624" i="5"/>
  <c r="P1625" i="5"/>
  <c r="P1626" i="5"/>
  <c r="T1626" i="5" s="1"/>
  <c r="P1627" i="5"/>
  <c r="P1628" i="5"/>
  <c r="P1629" i="5"/>
  <c r="P1630" i="5"/>
  <c r="P1631" i="5"/>
  <c r="P1632" i="5"/>
  <c r="P1633" i="5"/>
  <c r="P1634" i="5"/>
  <c r="T1634" i="5" s="1"/>
  <c r="P1635" i="5"/>
  <c r="P1636" i="5"/>
  <c r="P1637" i="5"/>
  <c r="P1638" i="5"/>
  <c r="P1639" i="5"/>
  <c r="P1640" i="5"/>
  <c r="P1641" i="5"/>
  <c r="P1642" i="5"/>
  <c r="T1642" i="5" s="1"/>
  <c r="P1643" i="5"/>
  <c r="P1644" i="5"/>
  <c r="P1645" i="5"/>
  <c r="P1646" i="5"/>
  <c r="P1647" i="5"/>
  <c r="P1648" i="5"/>
  <c r="P1649" i="5"/>
  <c r="P1650" i="5"/>
  <c r="T1650" i="5" s="1"/>
  <c r="P1651" i="5"/>
  <c r="P1652" i="5"/>
  <c r="P1653" i="5"/>
  <c r="P1654" i="5"/>
  <c r="P1655" i="5"/>
  <c r="P1656" i="5"/>
  <c r="P1657" i="5"/>
  <c r="P1658" i="5"/>
  <c r="T1658" i="5" s="1"/>
  <c r="P1659" i="5"/>
  <c r="P1660" i="5"/>
  <c r="P1661" i="5"/>
  <c r="P1662" i="5"/>
  <c r="P1663" i="5"/>
  <c r="P1664" i="5"/>
  <c r="P1665" i="5"/>
  <c r="P1666" i="5"/>
  <c r="T1666" i="5" s="1"/>
  <c r="P1667" i="5"/>
  <c r="P1668" i="5"/>
  <c r="P1669" i="5"/>
  <c r="P1670" i="5"/>
  <c r="P1671" i="5"/>
  <c r="P1672" i="5"/>
  <c r="P1673" i="5"/>
  <c r="P1674" i="5"/>
  <c r="T1674" i="5" s="1"/>
  <c r="P1675" i="5"/>
  <c r="P1676" i="5"/>
  <c r="P1677" i="5"/>
  <c r="P1678" i="5"/>
  <c r="P1679" i="5"/>
  <c r="P1680" i="5"/>
  <c r="P1681" i="5"/>
  <c r="P1682" i="5"/>
  <c r="T1682" i="5" s="1"/>
  <c r="P1683" i="5"/>
  <c r="P1684" i="5"/>
  <c r="P1685" i="5"/>
  <c r="P1686" i="5"/>
  <c r="P1687" i="5"/>
  <c r="P1688" i="5"/>
  <c r="P1689" i="5"/>
  <c r="P1690" i="5"/>
  <c r="T1690" i="5" s="1"/>
  <c r="P1691" i="5"/>
  <c r="P1692" i="5"/>
  <c r="P1693" i="5"/>
  <c r="P1694" i="5"/>
  <c r="P1695" i="5"/>
  <c r="P1696" i="5"/>
  <c r="P1697" i="5"/>
  <c r="P1698" i="5"/>
  <c r="T1698" i="5" s="1"/>
  <c r="P1699" i="5"/>
  <c r="P1700" i="5"/>
  <c r="P1701" i="5"/>
  <c r="P1702" i="5"/>
  <c r="P1703" i="5"/>
  <c r="P1704" i="5"/>
  <c r="P1705" i="5"/>
  <c r="P1706" i="5"/>
  <c r="T1706" i="5" s="1"/>
  <c r="P1707" i="5"/>
  <c r="P1708" i="5"/>
  <c r="P1709" i="5"/>
  <c r="P1710" i="5"/>
  <c r="P1711" i="5"/>
  <c r="P1712" i="5"/>
  <c r="P1713" i="5"/>
  <c r="P1714" i="5"/>
  <c r="T1714" i="5" s="1"/>
  <c r="P1715" i="5"/>
  <c r="P1716" i="5"/>
  <c r="P1717" i="5"/>
  <c r="P1718" i="5"/>
  <c r="P1719" i="5"/>
  <c r="P1720" i="5"/>
  <c r="P1721" i="5"/>
  <c r="P1722" i="5"/>
  <c r="T1722" i="5" s="1"/>
  <c r="P1723" i="5"/>
  <c r="P1724" i="5"/>
  <c r="P1725" i="5"/>
  <c r="P1726" i="5"/>
  <c r="P1727" i="5"/>
  <c r="P1728" i="5"/>
  <c r="P1729" i="5"/>
  <c r="P1730" i="5"/>
  <c r="T1730" i="5" s="1"/>
  <c r="P1731" i="5"/>
  <c r="P1732" i="5"/>
  <c r="P1733" i="5"/>
  <c r="P1734" i="5"/>
  <c r="P1735" i="5"/>
  <c r="P1736" i="5"/>
  <c r="P1737" i="5"/>
  <c r="P1738" i="5"/>
  <c r="T1738" i="5" s="1"/>
  <c r="P1739" i="5"/>
  <c r="P1740" i="5"/>
  <c r="P1741" i="5"/>
  <c r="P1742" i="5"/>
  <c r="P1743" i="5"/>
  <c r="P1744" i="5"/>
  <c r="P1745" i="5"/>
  <c r="P1746" i="5"/>
  <c r="T1746" i="5" s="1"/>
  <c r="P1747" i="5"/>
  <c r="P1748" i="5"/>
  <c r="P1749" i="5"/>
  <c r="P1750" i="5"/>
  <c r="P1751" i="5"/>
  <c r="P1752" i="5"/>
  <c r="P1753" i="5"/>
  <c r="P1754" i="5"/>
  <c r="T1754" i="5" s="1"/>
  <c r="P1755" i="5"/>
  <c r="P1756" i="5"/>
  <c r="P1757" i="5"/>
  <c r="P1758" i="5"/>
  <c r="P1759" i="5"/>
  <c r="P1760" i="5"/>
  <c r="P1761" i="5"/>
  <c r="P1762" i="5"/>
  <c r="T1762" i="5" s="1"/>
  <c r="P1763" i="5"/>
  <c r="P1764" i="5"/>
  <c r="P1765" i="5"/>
  <c r="P1766" i="5"/>
  <c r="P1767" i="5"/>
  <c r="P1768" i="5"/>
  <c r="P1769" i="5"/>
  <c r="P1770" i="5"/>
  <c r="T1770" i="5" s="1"/>
  <c r="P1771" i="5"/>
  <c r="P1772" i="5"/>
  <c r="P1773" i="5"/>
  <c r="P1774" i="5"/>
  <c r="P1775" i="5"/>
  <c r="P1776" i="5"/>
  <c r="P1777" i="5"/>
  <c r="P1778" i="5"/>
  <c r="T1778" i="5" s="1"/>
  <c r="P1779" i="5"/>
  <c r="P1780" i="5"/>
  <c r="P1781" i="5"/>
  <c r="P1782" i="5"/>
  <c r="P1783" i="5"/>
  <c r="P1784" i="5"/>
  <c r="P1785" i="5"/>
  <c r="P1786" i="5"/>
  <c r="T1786" i="5" s="1"/>
  <c r="P1787" i="5"/>
  <c r="P1788" i="5"/>
  <c r="P1789" i="5"/>
  <c r="P1790" i="5"/>
  <c r="P1791" i="5"/>
  <c r="P1792" i="5"/>
  <c r="P1793" i="5"/>
  <c r="P1794" i="5"/>
  <c r="T1794" i="5" s="1"/>
  <c r="P1795" i="5"/>
  <c r="P1796" i="5"/>
  <c r="P1797" i="5"/>
  <c r="P1798" i="5"/>
  <c r="P1799" i="5"/>
  <c r="P1800" i="5"/>
  <c r="P1801" i="5"/>
  <c r="P1802" i="5"/>
  <c r="T1802" i="5" s="1"/>
  <c r="P1803" i="5"/>
  <c r="P1804" i="5"/>
  <c r="P1805" i="5"/>
  <c r="P1806" i="5"/>
  <c r="P1807" i="5"/>
  <c r="P1808" i="5"/>
  <c r="P1809" i="5"/>
  <c r="P1810" i="5"/>
  <c r="T1810" i="5" s="1"/>
  <c r="P1811" i="5"/>
  <c r="P1812" i="5"/>
  <c r="P1813" i="5"/>
  <c r="P1814" i="5"/>
  <c r="P1815" i="5"/>
  <c r="P1816" i="5"/>
  <c r="P1817" i="5"/>
  <c r="P1818" i="5"/>
  <c r="T1818" i="5" s="1"/>
  <c r="P1819" i="5"/>
  <c r="P1820" i="5"/>
  <c r="P1821" i="5"/>
  <c r="P1822" i="5"/>
  <c r="P1823" i="5"/>
  <c r="P1824" i="5"/>
  <c r="P1825" i="5"/>
  <c r="P1826" i="5"/>
  <c r="T1826" i="5" s="1"/>
  <c r="P1827" i="5"/>
  <c r="P1828" i="5"/>
  <c r="P1829" i="5"/>
  <c r="P1830" i="5"/>
  <c r="P1831" i="5"/>
  <c r="P1832" i="5"/>
  <c r="P1833" i="5"/>
  <c r="P1834" i="5"/>
  <c r="T1834" i="5" s="1"/>
  <c r="P1835" i="5"/>
  <c r="P1836" i="5"/>
  <c r="P1837" i="5"/>
  <c r="P1838" i="5"/>
  <c r="P1839" i="5"/>
  <c r="P1840" i="5"/>
  <c r="P1841" i="5"/>
  <c r="P1842" i="5"/>
  <c r="T1842" i="5" s="1"/>
  <c r="P1843" i="5"/>
  <c r="P1844" i="5"/>
  <c r="P1845" i="5"/>
  <c r="P1846" i="5"/>
  <c r="P1847" i="5"/>
  <c r="P1848" i="5"/>
  <c r="P1849" i="5"/>
  <c r="P1850" i="5"/>
  <c r="T1850" i="5" s="1"/>
  <c r="P1851" i="5"/>
  <c r="P1852" i="5"/>
  <c r="P1853" i="5"/>
  <c r="P1854" i="5"/>
  <c r="P1855" i="5"/>
  <c r="P1856" i="5"/>
  <c r="P1857" i="5"/>
  <c r="P1858" i="5"/>
  <c r="T1858" i="5" s="1"/>
  <c r="P1859" i="5"/>
  <c r="P1860" i="5"/>
  <c r="P1861" i="5"/>
  <c r="P1862" i="5"/>
  <c r="P1863" i="5"/>
  <c r="P1864" i="5"/>
  <c r="P1865" i="5"/>
  <c r="P1866" i="5"/>
  <c r="T1866" i="5" s="1"/>
  <c r="P1867" i="5"/>
  <c r="P1868" i="5"/>
  <c r="P1869" i="5"/>
  <c r="P1870" i="5"/>
  <c r="P1871" i="5"/>
  <c r="P1872" i="5"/>
  <c r="P1873" i="5"/>
  <c r="P1874" i="5"/>
  <c r="T1874" i="5" s="1"/>
  <c r="P1875" i="5"/>
  <c r="P1876" i="5"/>
  <c r="P1877" i="5"/>
  <c r="P1878" i="5"/>
  <c r="P1879" i="5"/>
  <c r="P1880" i="5"/>
  <c r="P1881" i="5"/>
  <c r="P1882" i="5"/>
  <c r="T1882" i="5" s="1"/>
  <c r="P1883" i="5"/>
  <c r="P1884" i="5"/>
  <c r="P1885" i="5"/>
  <c r="P1886" i="5"/>
  <c r="P1887" i="5"/>
  <c r="P1888" i="5"/>
  <c r="P1889" i="5"/>
  <c r="P1890" i="5"/>
  <c r="T1890" i="5" s="1"/>
  <c r="P1891" i="5"/>
  <c r="P1892" i="5"/>
  <c r="P1893" i="5"/>
  <c r="P1894" i="5"/>
  <c r="P1895" i="5"/>
  <c r="P1896" i="5"/>
  <c r="P1897" i="5"/>
  <c r="P1898" i="5"/>
  <c r="T1898" i="5" s="1"/>
  <c r="P1899" i="5"/>
  <c r="P1900" i="5"/>
  <c r="P1901" i="5"/>
  <c r="P1902" i="5"/>
  <c r="P1903" i="5"/>
  <c r="P1904" i="5"/>
  <c r="P1905" i="5"/>
  <c r="P1906" i="5"/>
  <c r="T1906" i="5" s="1"/>
  <c r="P1907" i="5"/>
  <c r="P1908" i="5"/>
  <c r="P1909" i="5"/>
  <c r="P1910" i="5"/>
  <c r="P1911" i="5"/>
  <c r="P1912" i="5"/>
  <c r="P1913" i="5"/>
  <c r="P1914" i="5"/>
  <c r="T1914" i="5" s="1"/>
  <c r="P1915" i="5"/>
  <c r="P1916" i="5"/>
  <c r="P1917" i="5"/>
  <c r="P1918" i="5"/>
  <c r="P1919" i="5"/>
  <c r="P1920" i="5"/>
  <c r="P1921" i="5"/>
  <c r="P1922" i="5"/>
  <c r="T1922" i="5" s="1"/>
  <c r="P1923" i="5"/>
  <c r="P1924" i="5"/>
  <c r="P1925" i="5"/>
  <c r="Q5" i="5"/>
  <c r="S5" i="5" s="1"/>
  <c r="Q6" i="5"/>
  <c r="S6" i="5" s="1"/>
  <c r="Q7" i="5"/>
  <c r="Q8" i="5"/>
  <c r="Q9" i="5"/>
  <c r="S9" i="5" s="1"/>
  <c r="Q10" i="5"/>
  <c r="Q11" i="5"/>
  <c r="Q12" i="5"/>
  <c r="S12" i="5" s="1"/>
  <c r="Q13" i="5"/>
  <c r="Q14" i="5"/>
  <c r="S14" i="5" s="1"/>
  <c r="Q15" i="5"/>
  <c r="Q16" i="5"/>
  <c r="Q17" i="5"/>
  <c r="S17" i="5" s="1"/>
  <c r="Q18" i="5"/>
  <c r="Q19" i="5"/>
  <c r="Q20" i="5"/>
  <c r="Q21" i="5"/>
  <c r="Q22" i="5"/>
  <c r="S22" i="5" s="1"/>
  <c r="Q23" i="5"/>
  <c r="Q24" i="5"/>
  <c r="Q25" i="5"/>
  <c r="S25" i="5" s="1"/>
  <c r="Q26" i="5"/>
  <c r="Q27" i="5"/>
  <c r="Q28" i="5"/>
  <c r="S28" i="5" s="1"/>
  <c r="Q29" i="5"/>
  <c r="Q30" i="5"/>
  <c r="Q31" i="5"/>
  <c r="Q32" i="5"/>
  <c r="Q33" i="5"/>
  <c r="S33" i="5" s="1"/>
  <c r="Q34" i="5"/>
  <c r="Q35" i="5"/>
  <c r="Q36" i="5"/>
  <c r="Q37" i="5"/>
  <c r="Q38" i="5"/>
  <c r="S38" i="5" s="1"/>
  <c r="Q39" i="5"/>
  <c r="Q40" i="5"/>
  <c r="Q41" i="5"/>
  <c r="S41" i="5" s="1"/>
  <c r="Q42" i="5"/>
  <c r="Q43" i="5"/>
  <c r="Q44" i="5"/>
  <c r="Q45" i="5"/>
  <c r="S45" i="5" s="1"/>
  <c r="Q46" i="5"/>
  <c r="S46" i="5" s="1"/>
  <c r="Q47" i="5"/>
  <c r="Q48" i="5"/>
  <c r="Q49" i="5"/>
  <c r="S49" i="5" s="1"/>
  <c r="Q50" i="5"/>
  <c r="Q51" i="5"/>
  <c r="Q52" i="5"/>
  <c r="S52" i="5" s="1"/>
  <c r="Q53" i="5"/>
  <c r="S53" i="5" s="1"/>
  <c r="Q54" i="5"/>
  <c r="Q55" i="5"/>
  <c r="Q56" i="5"/>
  <c r="Q57" i="5"/>
  <c r="S57" i="5" s="1"/>
  <c r="Q58" i="5"/>
  <c r="Q59" i="5"/>
  <c r="Q60" i="5"/>
  <c r="S60" i="5" s="1"/>
  <c r="Q61" i="5"/>
  <c r="Q62" i="5"/>
  <c r="Q63" i="5"/>
  <c r="Q64" i="5"/>
  <c r="Q65" i="5"/>
  <c r="S65" i="5" s="1"/>
  <c r="Q66" i="5"/>
  <c r="Q67" i="5"/>
  <c r="Q68" i="5"/>
  <c r="Q69" i="5"/>
  <c r="S69" i="5" s="1"/>
  <c r="Q70" i="5"/>
  <c r="S70" i="5" s="1"/>
  <c r="Q71" i="5"/>
  <c r="Q72" i="5"/>
  <c r="Q73" i="5"/>
  <c r="S73" i="5" s="1"/>
  <c r="Q74" i="5"/>
  <c r="Q75" i="5"/>
  <c r="Q76" i="5"/>
  <c r="S76" i="5" s="1"/>
  <c r="Q77" i="5"/>
  <c r="S77" i="5" s="1"/>
  <c r="Q78" i="5"/>
  <c r="S78" i="5" s="1"/>
  <c r="Q79" i="5"/>
  <c r="Q80" i="5"/>
  <c r="Q81" i="5"/>
  <c r="Q82" i="5"/>
  <c r="Q83" i="5"/>
  <c r="Q84" i="5"/>
  <c r="Q85" i="5"/>
  <c r="Q86" i="5"/>
  <c r="Q87" i="5"/>
  <c r="Q88" i="5"/>
  <c r="Q89" i="5"/>
  <c r="S89" i="5" s="1"/>
  <c r="Q90" i="5"/>
  <c r="Q91" i="5"/>
  <c r="Q92" i="5"/>
  <c r="Q93" i="5"/>
  <c r="S93" i="5" s="1"/>
  <c r="Q94" i="5"/>
  <c r="Q95" i="5"/>
  <c r="Q96" i="5"/>
  <c r="Q97" i="5"/>
  <c r="S97" i="5" s="1"/>
  <c r="Q98" i="5"/>
  <c r="Q99" i="5"/>
  <c r="Q100" i="5"/>
  <c r="S100" i="5" s="1"/>
  <c r="Q101" i="5"/>
  <c r="Q102" i="5"/>
  <c r="S102" i="5" s="1"/>
  <c r="Q103" i="5"/>
  <c r="Q104" i="5"/>
  <c r="Q105" i="5"/>
  <c r="S105" i="5" s="1"/>
  <c r="Q106" i="5"/>
  <c r="Q107" i="5"/>
  <c r="Q108" i="5"/>
  <c r="Q109" i="5"/>
  <c r="S109" i="5" s="1"/>
  <c r="Q110" i="5"/>
  <c r="Q111" i="5"/>
  <c r="Q112" i="5"/>
  <c r="Q113" i="5"/>
  <c r="S113" i="5" s="1"/>
  <c r="Q114" i="5"/>
  <c r="Q115" i="5"/>
  <c r="Q116" i="5"/>
  <c r="S116" i="5" s="1"/>
  <c r="Q117" i="5"/>
  <c r="S117" i="5" s="1"/>
  <c r="Q118" i="5"/>
  <c r="S118" i="5" s="1"/>
  <c r="Q119" i="5"/>
  <c r="Q120" i="5"/>
  <c r="Q121" i="5"/>
  <c r="S121" i="5" s="1"/>
  <c r="Q122" i="5"/>
  <c r="Q123" i="5"/>
  <c r="Q124" i="5"/>
  <c r="S124" i="5" s="1"/>
  <c r="Q125" i="5"/>
  <c r="Q126" i="5"/>
  <c r="S126" i="5" s="1"/>
  <c r="Q127" i="5"/>
  <c r="Q128" i="5"/>
  <c r="Q129" i="5"/>
  <c r="S129" i="5" s="1"/>
  <c r="Q130" i="5"/>
  <c r="Q131" i="5"/>
  <c r="Q132" i="5"/>
  <c r="Q133" i="5"/>
  <c r="S133" i="5" s="1"/>
  <c r="Q134" i="5"/>
  <c r="Q135" i="5"/>
  <c r="Q136" i="5"/>
  <c r="Q137" i="5"/>
  <c r="Q138" i="5"/>
  <c r="Q139" i="5"/>
  <c r="Q140" i="5"/>
  <c r="S140" i="5" s="1"/>
  <c r="Q141" i="5"/>
  <c r="Q142" i="5"/>
  <c r="S142" i="5" s="1"/>
  <c r="Q143" i="5"/>
  <c r="Q144" i="5"/>
  <c r="Q145" i="5"/>
  <c r="S145" i="5" s="1"/>
  <c r="Q146" i="5"/>
  <c r="Q147" i="5"/>
  <c r="Q148" i="5"/>
  <c r="Q149" i="5"/>
  <c r="Q150" i="5"/>
  <c r="S150" i="5" s="1"/>
  <c r="Q151" i="5"/>
  <c r="Q152" i="5"/>
  <c r="Q153" i="5"/>
  <c r="S153" i="5" s="1"/>
  <c r="Q154" i="5"/>
  <c r="Q155" i="5"/>
  <c r="Q156" i="5"/>
  <c r="S156" i="5" s="1"/>
  <c r="Q157" i="5"/>
  <c r="S157" i="5" s="1"/>
  <c r="Q158" i="5"/>
  <c r="Q159" i="5"/>
  <c r="Q160" i="5"/>
  <c r="Q161" i="5"/>
  <c r="S161" i="5" s="1"/>
  <c r="Q162" i="5"/>
  <c r="Q163" i="5"/>
  <c r="Q164" i="5"/>
  <c r="Q165" i="5"/>
  <c r="Q166" i="5"/>
  <c r="Q167" i="5"/>
  <c r="Q168" i="5"/>
  <c r="Q169" i="5"/>
  <c r="S169" i="5" s="1"/>
  <c r="Q170" i="5"/>
  <c r="Q171" i="5"/>
  <c r="Q172" i="5"/>
  <c r="S172" i="5" s="1"/>
  <c r="Q173" i="5"/>
  <c r="Q174" i="5"/>
  <c r="S174" i="5" s="1"/>
  <c r="Q175" i="5"/>
  <c r="Q176" i="5"/>
  <c r="Q177" i="5"/>
  <c r="Q178" i="5"/>
  <c r="Q179" i="5"/>
  <c r="Q180" i="5"/>
  <c r="Q181" i="5"/>
  <c r="Q182" i="5"/>
  <c r="S182" i="5" s="1"/>
  <c r="Q183" i="5"/>
  <c r="Q184" i="5"/>
  <c r="Q185" i="5"/>
  <c r="S185" i="5" s="1"/>
  <c r="Q186" i="5"/>
  <c r="Q187" i="5"/>
  <c r="Q188" i="5"/>
  <c r="S188" i="5" s="1"/>
  <c r="Q189" i="5"/>
  <c r="Q190" i="5"/>
  <c r="S190" i="5" s="1"/>
  <c r="Q191" i="5"/>
  <c r="Q192" i="5"/>
  <c r="Q193" i="5"/>
  <c r="S193" i="5" s="1"/>
  <c r="Q194" i="5"/>
  <c r="Q195" i="5"/>
  <c r="Q196" i="5"/>
  <c r="Q197" i="5"/>
  <c r="S197" i="5" s="1"/>
  <c r="Q198" i="5"/>
  <c r="S198" i="5" s="1"/>
  <c r="Q199" i="5"/>
  <c r="Q200" i="5"/>
  <c r="Q201" i="5"/>
  <c r="S201" i="5" s="1"/>
  <c r="Q202" i="5"/>
  <c r="Q203" i="5"/>
  <c r="Q204" i="5"/>
  <c r="S204" i="5" s="1"/>
  <c r="Q205" i="5"/>
  <c r="Q206" i="5"/>
  <c r="S206" i="5" s="1"/>
  <c r="Q207" i="5"/>
  <c r="Q208" i="5"/>
  <c r="Q209" i="5"/>
  <c r="S209" i="5" s="1"/>
  <c r="Q210" i="5"/>
  <c r="Q211" i="5"/>
  <c r="Q212" i="5"/>
  <c r="Q213" i="5"/>
  <c r="S213" i="5" s="1"/>
  <c r="Q214" i="5"/>
  <c r="Q215" i="5"/>
  <c r="Q216" i="5"/>
  <c r="Q217" i="5"/>
  <c r="S217" i="5" s="1"/>
  <c r="Q218" i="5"/>
  <c r="Q219" i="5"/>
  <c r="Q220" i="5"/>
  <c r="S220" i="5" s="1"/>
  <c r="Q221" i="5"/>
  <c r="S221" i="5" s="1"/>
  <c r="Q222" i="5"/>
  <c r="Q223" i="5"/>
  <c r="Q224" i="5"/>
  <c r="Q225" i="5"/>
  <c r="S225" i="5" s="1"/>
  <c r="Q226" i="5"/>
  <c r="Q227" i="5"/>
  <c r="Q228" i="5"/>
  <c r="Q229" i="5"/>
  <c r="Q230" i="5"/>
  <c r="Q231" i="5"/>
  <c r="Q232" i="5"/>
  <c r="Q233" i="5"/>
  <c r="S233" i="5" s="1"/>
  <c r="Q234" i="5"/>
  <c r="Q235" i="5"/>
  <c r="Q236" i="5"/>
  <c r="S236" i="5" s="1"/>
  <c r="Q237" i="5"/>
  <c r="Q238" i="5"/>
  <c r="Q239" i="5"/>
  <c r="Q240" i="5"/>
  <c r="Q241" i="5"/>
  <c r="Q242" i="5"/>
  <c r="Q243" i="5"/>
  <c r="Q244" i="5"/>
  <c r="Q245" i="5"/>
  <c r="S245" i="5" s="1"/>
  <c r="Q246" i="5"/>
  <c r="S246" i="5" s="1"/>
  <c r="Q247" i="5"/>
  <c r="Q248" i="5"/>
  <c r="Q249" i="5"/>
  <c r="S249" i="5" s="1"/>
  <c r="Q250" i="5"/>
  <c r="Q251" i="5"/>
  <c r="Q252" i="5"/>
  <c r="S252" i="5" s="1"/>
  <c r="Q253" i="5"/>
  <c r="Q254" i="5"/>
  <c r="Q255" i="5"/>
  <c r="Q256" i="5"/>
  <c r="Q257" i="5"/>
  <c r="S257" i="5" s="1"/>
  <c r="Q258" i="5"/>
  <c r="Q259" i="5"/>
  <c r="Q260" i="5"/>
  <c r="S260" i="5" s="1"/>
  <c r="Q261" i="5"/>
  <c r="S261" i="5" s="1"/>
  <c r="Q262" i="5"/>
  <c r="Q263" i="5"/>
  <c r="Q264" i="5"/>
  <c r="Q265" i="5"/>
  <c r="S265" i="5" s="1"/>
  <c r="Q266" i="5"/>
  <c r="Q267" i="5"/>
  <c r="Q268" i="5"/>
  <c r="S268" i="5" s="1"/>
  <c r="Q269" i="5"/>
  <c r="Q270" i="5"/>
  <c r="S270" i="5" s="1"/>
  <c r="Q271" i="5"/>
  <c r="Q272" i="5"/>
  <c r="Q273" i="5"/>
  <c r="S273" i="5" s="1"/>
  <c r="Q274" i="5"/>
  <c r="Q275" i="5"/>
  <c r="Q276" i="5"/>
  <c r="S276" i="5" s="1"/>
  <c r="Q277" i="5"/>
  <c r="Q278" i="5"/>
  <c r="Q279" i="5"/>
  <c r="Q280" i="5"/>
  <c r="Q281" i="5"/>
  <c r="S281" i="5" s="1"/>
  <c r="Q282" i="5"/>
  <c r="Q283" i="5"/>
  <c r="Q284" i="5"/>
  <c r="S284" i="5" s="1"/>
  <c r="Q285" i="5"/>
  <c r="S285" i="5" s="1"/>
  <c r="Q286" i="5"/>
  <c r="S286" i="5" s="1"/>
  <c r="Q287" i="5"/>
  <c r="Q288" i="5"/>
  <c r="Q289" i="5"/>
  <c r="S289" i="5" s="1"/>
  <c r="Q290" i="5"/>
  <c r="Q291" i="5"/>
  <c r="Q292" i="5"/>
  <c r="S292" i="5" s="1"/>
  <c r="Q293" i="5"/>
  <c r="Q294" i="5"/>
  <c r="S294" i="5" s="1"/>
  <c r="Q295" i="5"/>
  <c r="Q296" i="5"/>
  <c r="Q297" i="5"/>
  <c r="S297" i="5" s="1"/>
  <c r="Q298" i="5"/>
  <c r="Q299" i="5"/>
  <c r="Q300" i="5"/>
  <c r="S300" i="5" s="1"/>
  <c r="Q301" i="5"/>
  <c r="Q302" i="5"/>
  <c r="Q303" i="5"/>
  <c r="Q304" i="5"/>
  <c r="Q305" i="5"/>
  <c r="Q306" i="5"/>
  <c r="Q307" i="5"/>
  <c r="Q308" i="5"/>
  <c r="S308" i="5" s="1"/>
  <c r="Q309" i="5"/>
  <c r="Q310" i="5"/>
  <c r="Q311" i="5"/>
  <c r="Q312" i="5"/>
  <c r="Q313" i="5"/>
  <c r="S313" i="5" s="1"/>
  <c r="Q314" i="5"/>
  <c r="Q315" i="5"/>
  <c r="Q316" i="5"/>
  <c r="S316" i="5" s="1"/>
  <c r="Q317" i="5"/>
  <c r="Q318" i="5"/>
  <c r="S318" i="5" s="1"/>
  <c r="Q319" i="5"/>
  <c r="Q320" i="5"/>
  <c r="Q321" i="5"/>
  <c r="Q322" i="5"/>
  <c r="Q323" i="5"/>
  <c r="Q324" i="5"/>
  <c r="S324" i="5" s="1"/>
  <c r="Q325" i="5"/>
  <c r="S325" i="5" s="1"/>
  <c r="Q326" i="5"/>
  <c r="S326" i="5" s="1"/>
  <c r="Q327" i="5"/>
  <c r="Q328" i="5"/>
  <c r="Q329" i="5"/>
  <c r="S329" i="5" s="1"/>
  <c r="Q330" i="5"/>
  <c r="Q331" i="5"/>
  <c r="Q332" i="5"/>
  <c r="Q333" i="5"/>
  <c r="Q334" i="5"/>
  <c r="S334" i="5" s="1"/>
  <c r="Q335" i="5"/>
  <c r="Q336" i="5"/>
  <c r="Q337" i="5"/>
  <c r="Q338" i="5"/>
  <c r="Q339" i="5"/>
  <c r="Q340" i="5"/>
  <c r="S340" i="5" s="1"/>
  <c r="Q341" i="5"/>
  <c r="S341" i="5" s="1"/>
  <c r="Q342" i="5"/>
  <c r="Q343" i="5"/>
  <c r="Q344" i="5"/>
  <c r="Q345" i="5"/>
  <c r="S345" i="5" s="1"/>
  <c r="Q346" i="5"/>
  <c r="Q347" i="5"/>
  <c r="Q348" i="5"/>
  <c r="S348" i="5" s="1"/>
  <c r="Q349" i="5"/>
  <c r="S349" i="5" s="1"/>
  <c r="Q350" i="5"/>
  <c r="Q351" i="5"/>
  <c r="Q352" i="5"/>
  <c r="Q353" i="5"/>
  <c r="S353" i="5" s="1"/>
  <c r="Q354" i="5"/>
  <c r="Q355" i="5"/>
  <c r="Q356" i="5"/>
  <c r="Q357" i="5"/>
  <c r="Q358" i="5"/>
  <c r="Q359" i="5"/>
  <c r="Q360" i="5"/>
  <c r="Q361" i="5"/>
  <c r="S361" i="5" s="1"/>
  <c r="Q362" i="5"/>
  <c r="Q363" i="5"/>
  <c r="Q364" i="5"/>
  <c r="S364" i="5" s="1"/>
  <c r="Q365" i="5"/>
  <c r="Q366" i="5"/>
  <c r="S366" i="5" s="1"/>
  <c r="Q367" i="5"/>
  <c r="Q368" i="5"/>
  <c r="Q369" i="5"/>
  <c r="S369" i="5" s="1"/>
  <c r="Q370" i="5"/>
  <c r="Q371" i="5"/>
  <c r="Q372" i="5"/>
  <c r="Q373" i="5"/>
  <c r="Q374" i="5"/>
  <c r="S374" i="5" s="1"/>
  <c r="Q375" i="5"/>
  <c r="Q376" i="5"/>
  <c r="Q377" i="5"/>
  <c r="S377" i="5" s="1"/>
  <c r="Q378" i="5"/>
  <c r="Q379" i="5"/>
  <c r="Q380" i="5"/>
  <c r="S380" i="5" s="1"/>
  <c r="Q381" i="5"/>
  <c r="S381" i="5" s="1"/>
  <c r="Q382" i="5"/>
  <c r="Q383" i="5"/>
  <c r="Q384" i="5"/>
  <c r="Q385" i="5"/>
  <c r="S385" i="5" s="1"/>
  <c r="Q386" i="5"/>
  <c r="Q387" i="5"/>
  <c r="Q388" i="5"/>
  <c r="Q389" i="5"/>
  <c r="S389" i="5" s="1"/>
  <c r="Q390" i="5"/>
  <c r="S390" i="5" s="1"/>
  <c r="Q391" i="5"/>
  <c r="Q392" i="5"/>
  <c r="Q393" i="5"/>
  <c r="S393" i="5" s="1"/>
  <c r="Q394" i="5"/>
  <c r="Q395" i="5"/>
  <c r="Q396" i="5"/>
  <c r="Q397" i="5"/>
  <c r="S397" i="5" s="1"/>
  <c r="Q398" i="5"/>
  <c r="S398" i="5" s="1"/>
  <c r="Q399" i="5"/>
  <c r="Q400" i="5"/>
  <c r="Q401" i="5"/>
  <c r="S401" i="5" s="1"/>
  <c r="Q402" i="5"/>
  <c r="Q403" i="5"/>
  <c r="Q404" i="5"/>
  <c r="S404" i="5" s="1"/>
  <c r="Q405" i="5"/>
  <c r="Q406" i="5"/>
  <c r="Q407" i="5"/>
  <c r="Q408" i="5"/>
  <c r="Q409" i="5"/>
  <c r="S409" i="5" s="1"/>
  <c r="Q410" i="5"/>
  <c r="Q411" i="5"/>
  <c r="Q412" i="5"/>
  <c r="S412" i="5" s="1"/>
  <c r="Q413" i="5"/>
  <c r="Q414" i="5"/>
  <c r="Q415" i="5"/>
  <c r="Q416" i="5"/>
  <c r="Q417" i="5"/>
  <c r="S417" i="5" s="1"/>
  <c r="Q418" i="5"/>
  <c r="Q419" i="5"/>
  <c r="Q420" i="5"/>
  <c r="S420" i="5" s="1"/>
  <c r="Q421" i="5"/>
  <c r="Q422" i="5"/>
  <c r="S422" i="5" s="1"/>
  <c r="Q423" i="5"/>
  <c r="Q424" i="5"/>
  <c r="Q425" i="5"/>
  <c r="S425" i="5" s="1"/>
  <c r="Q426" i="5"/>
  <c r="Q427" i="5"/>
  <c r="Q428" i="5"/>
  <c r="Q429" i="5"/>
  <c r="Q430" i="5"/>
  <c r="S430" i="5" s="1"/>
  <c r="Q431" i="5"/>
  <c r="Q432" i="5"/>
  <c r="Q433" i="5"/>
  <c r="S433" i="5" s="1"/>
  <c r="Q434" i="5"/>
  <c r="Q435" i="5"/>
  <c r="Q436" i="5"/>
  <c r="Q437" i="5"/>
  <c r="Q438" i="5"/>
  <c r="Q439" i="5"/>
  <c r="Q440" i="5"/>
  <c r="Q441" i="5"/>
  <c r="S441" i="5" s="1"/>
  <c r="Q442" i="5"/>
  <c r="Q443" i="5"/>
  <c r="Q444" i="5"/>
  <c r="S444" i="5" s="1"/>
  <c r="Q445" i="5"/>
  <c r="S445" i="5" s="1"/>
  <c r="Q446" i="5"/>
  <c r="S446" i="5" s="1"/>
  <c r="Q447" i="5"/>
  <c r="Q448" i="5"/>
  <c r="Q449" i="5"/>
  <c r="Q450" i="5"/>
  <c r="Q451" i="5"/>
  <c r="Q452" i="5"/>
  <c r="S452" i="5" s="1"/>
  <c r="Q453" i="5"/>
  <c r="S453" i="5" s="1"/>
  <c r="Q454" i="5"/>
  <c r="S454" i="5" s="1"/>
  <c r="Q455" i="5"/>
  <c r="Q456" i="5"/>
  <c r="Q457" i="5"/>
  <c r="S457" i="5" s="1"/>
  <c r="Q458" i="5"/>
  <c r="Q459" i="5"/>
  <c r="Q460" i="5"/>
  <c r="S460" i="5" s="1"/>
  <c r="Q461" i="5"/>
  <c r="Q462" i="5"/>
  <c r="S462" i="5" s="1"/>
  <c r="Q463" i="5"/>
  <c r="Q464" i="5"/>
  <c r="Q465" i="5"/>
  <c r="S465" i="5" s="1"/>
  <c r="Q466" i="5"/>
  <c r="Q467" i="5"/>
  <c r="Q468" i="5"/>
  <c r="S468" i="5" s="1"/>
  <c r="Q469" i="5"/>
  <c r="Q470" i="5"/>
  <c r="S470" i="5" s="1"/>
  <c r="Q471" i="5"/>
  <c r="Q472" i="5"/>
  <c r="Q473" i="5"/>
  <c r="S473" i="5" s="1"/>
  <c r="Q474" i="5"/>
  <c r="Q475" i="5"/>
  <c r="Q476" i="5"/>
  <c r="Q477" i="5"/>
  <c r="Q478" i="5"/>
  <c r="Q479" i="5"/>
  <c r="Q480" i="5"/>
  <c r="Q481" i="5"/>
  <c r="S481" i="5" s="1"/>
  <c r="Q482" i="5"/>
  <c r="Q483" i="5"/>
  <c r="Q484" i="5"/>
  <c r="S484" i="5" s="1"/>
  <c r="Q485" i="5"/>
  <c r="S485" i="5" s="1"/>
  <c r="Q486" i="5"/>
  <c r="S486" i="5" s="1"/>
  <c r="Q487" i="5"/>
  <c r="Q488" i="5"/>
  <c r="Q489" i="5"/>
  <c r="S489" i="5" s="1"/>
  <c r="Q490" i="5"/>
  <c r="Q491" i="5"/>
  <c r="Q492" i="5"/>
  <c r="S492" i="5" s="1"/>
  <c r="Q493" i="5"/>
  <c r="Q494" i="5"/>
  <c r="S494" i="5" s="1"/>
  <c r="Q495" i="5"/>
  <c r="Q496" i="5"/>
  <c r="Q497" i="5"/>
  <c r="S497" i="5" s="1"/>
  <c r="Q498" i="5"/>
  <c r="Q499" i="5"/>
  <c r="Q500" i="5"/>
  <c r="S500" i="5" s="1"/>
  <c r="Q501" i="5"/>
  <c r="Q502" i="5"/>
  <c r="Q503" i="5"/>
  <c r="Q504" i="5"/>
  <c r="Q505" i="5"/>
  <c r="Q506" i="5"/>
  <c r="Q507" i="5"/>
  <c r="Q508" i="5"/>
  <c r="S508" i="5" s="1"/>
  <c r="Q509" i="5"/>
  <c r="Q510" i="5"/>
  <c r="S510" i="5" s="1"/>
  <c r="Q511" i="5"/>
  <c r="Q512" i="5"/>
  <c r="Q513" i="5"/>
  <c r="S513" i="5" s="1"/>
  <c r="Q514" i="5"/>
  <c r="Q515" i="5"/>
  <c r="Q516" i="5"/>
  <c r="S516" i="5" s="1"/>
  <c r="Q517" i="5"/>
  <c r="S517" i="5" s="1"/>
  <c r="Q518" i="5"/>
  <c r="Q519" i="5"/>
  <c r="Q520" i="5"/>
  <c r="Q521" i="5"/>
  <c r="S521" i="5" s="1"/>
  <c r="Q522" i="5"/>
  <c r="Q523" i="5"/>
  <c r="Q524" i="5"/>
  <c r="Q525" i="5"/>
  <c r="S525" i="5" s="1"/>
  <c r="Q526" i="5"/>
  <c r="S526" i="5" s="1"/>
  <c r="Q527" i="5"/>
  <c r="Q528" i="5"/>
  <c r="Q529" i="5"/>
  <c r="S529" i="5" s="1"/>
  <c r="Q530" i="5"/>
  <c r="Q531" i="5"/>
  <c r="Q532" i="5"/>
  <c r="S532" i="5" s="1"/>
  <c r="Q533" i="5"/>
  <c r="Q534" i="5"/>
  <c r="S534" i="5" s="1"/>
  <c r="Q535" i="5"/>
  <c r="Q536" i="5"/>
  <c r="Q537" i="5"/>
  <c r="S537" i="5" s="1"/>
  <c r="Q538" i="5"/>
  <c r="Q539" i="5"/>
  <c r="Q540" i="5"/>
  <c r="Q541" i="5"/>
  <c r="Q542" i="5"/>
  <c r="S542" i="5" s="1"/>
  <c r="Q543" i="5"/>
  <c r="Q544" i="5"/>
  <c r="Q545" i="5"/>
  <c r="S545" i="5" s="1"/>
  <c r="Q546" i="5"/>
  <c r="Q547" i="5"/>
  <c r="Q548" i="5"/>
  <c r="S548" i="5" s="1"/>
  <c r="Q549" i="5"/>
  <c r="S549" i="5" s="1"/>
  <c r="Q550" i="5"/>
  <c r="Q551" i="5"/>
  <c r="Q552" i="5"/>
  <c r="Q553" i="5"/>
  <c r="Q554" i="5"/>
  <c r="Q555" i="5"/>
  <c r="Q556" i="5"/>
  <c r="S556" i="5" s="1"/>
  <c r="Q557" i="5"/>
  <c r="Q558" i="5"/>
  <c r="S558" i="5" s="1"/>
  <c r="Q559" i="5"/>
  <c r="Q560" i="5"/>
  <c r="Q561" i="5"/>
  <c r="S561" i="5" s="1"/>
  <c r="Q562" i="5"/>
  <c r="Q563" i="5"/>
  <c r="Q564" i="5"/>
  <c r="S564" i="5" s="1"/>
  <c r="Q565" i="5"/>
  <c r="Q566" i="5"/>
  <c r="Q567" i="5"/>
  <c r="Q568" i="5"/>
  <c r="Q569" i="5"/>
  <c r="S569" i="5" s="1"/>
  <c r="Q570" i="5"/>
  <c r="Q571" i="5"/>
  <c r="Q572" i="5"/>
  <c r="S572" i="5" s="1"/>
  <c r="Q573" i="5"/>
  <c r="S573" i="5" s="1"/>
  <c r="Q574" i="5"/>
  <c r="S574" i="5" s="1"/>
  <c r="Q575" i="5"/>
  <c r="Q576" i="5"/>
  <c r="Q577" i="5"/>
  <c r="S577" i="5" s="1"/>
  <c r="Q578" i="5"/>
  <c r="Q579" i="5"/>
  <c r="Q580" i="5"/>
  <c r="Q581" i="5"/>
  <c r="S581" i="5" s="1"/>
  <c r="Q582" i="5"/>
  <c r="Q583" i="5"/>
  <c r="Q584" i="5"/>
  <c r="Q585" i="5"/>
  <c r="S585" i="5" s="1"/>
  <c r="Q586" i="5"/>
  <c r="Q587" i="5"/>
  <c r="Q588" i="5"/>
  <c r="S588" i="5" s="1"/>
  <c r="Q589" i="5"/>
  <c r="S589" i="5" s="1"/>
  <c r="Q590" i="5"/>
  <c r="S590" i="5" s="1"/>
  <c r="Q591" i="5"/>
  <c r="Q592" i="5"/>
  <c r="Q593" i="5"/>
  <c r="Q594" i="5"/>
  <c r="Q595" i="5"/>
  <c r="Q596" i="5"/>
  <c r="S596" i="5" s="1"/>
  <c r="Q597" i="5"/>
  <c r="Q598" i="5"/>
  <c r="Q599" i="5"/>
  <c r="Q600" i="5"/>
  <c r="Q601" i="5"/>
  <c r="S601" i="5" s="1"/>
  <c r="Q602" i="5"/>
  <c r="Q603" i="5"/>
  <c r="Q604" i="5"/>
  <c r="Q605" i="5"/>
  <c r="Q606" i="5"/>
  <c r="Q607" i="5"/>
  <c r="Q608" i="5"/>
  <c r="Q609" i="5"/>
  <c r="S609" i="5" s="1"/>
  <c r="Q610" i="5"/>
  <c r="Q611" i="5"/>
  <c r="Q612" i="5"/>
  <c r="S612" i="5" s="1"/>
  <c r="Q613" i="5"/>
  <c r="Q614" i="5"/>
  <c r="S614" i="5" s="1"/>
  <c r="Q615" i="5"/>
  <c r="Q616" i="5"/>
  <c r="Q617" i="5"/>
  <c r="Q618" i="5"/>
  <c r="Q619" i="5"/>
  <c r="Q620" i="5"/>
  <c r="S620" i="5" s="1"/>
  <c r="Q621" i="5"/>
  <c r="S621" i="5" s="1"/>
  <c r="Q622" i="5"/>
  <c r="Q623" i="5"/>
  <c r="Q624" i="5"/>
  <c r="Q625" i="5"/>
  <c r="S625" i="5" s="1"/>
  <c r="Q626" i="5"/>
  <c r="Q627" i="5"/>
  <c r="Q628" i="5"/>
  <c r="S628" i="5" s="1"/>
  <c r="Q629" i="5"/>
  <c r="S629" i="5" s="1"/>
  <c r="Q630" i="5"/>
  <c r="Q631" i="5"/>
  <c r="Q632" i="5"/>
  <c r="Q633" i="5"/>
  <c r="S633" i="5" s="1"/>
  <c r="Q634" i="5"/>
  <c r="Q635" i="5"/>
  <c r="Q636" i="5"/>
  <c r="S636" i="5" s="1"/>
  <c r="Q637" i="5"/>
  <c r="Q638" i="5"/>
  <c r="S638" i="5" s="1"/>
  <c r="Q639" i="5"/>
  <c r="Q640" i="5"/>
  <c r="Q641" i="5"/>
  <c r="S641" i="5" s="1"/>
  <c r="Q642" i="5"/>
  <c r="Q643" i="5"/>
  <c r="Q644" i="5"/>
  <c r="Q645" i="5"/>
  <c r="S645" i="5" s="1"/>
  <c r="Q646" i="5"/>
  <c r="Q647" i="5"/>
  <c r="Q648" i="5"/>
  <c r="Q649" i="5"/>
  <c r="S649" i="5" s="1"/>
  <c r="Q650" i="5"/>
  <c r="Q651" i="5"/>
  <c r="Q652" i="5"/>
  <c r="S652" i="5" s="1"/>
  <c r="Q653" i="5"/>
  <c r="S653" i="5" s="1"/>
  <c r="Q654" i="5"/>
  <c r="S654" i="5" s="1"/>
  <c r="Q655" i="5"/>
  <c r="Q656" i="5"/>
  <c r="Q657" i="5"/>
  <c r="S657" i="5" s="1"/>
  <c r="Q658" i="5"/>
  <c r="Q659" i="5"/>
  <c r="Q660" i="5"/>
  <c r="S660" i="5" s="1"/>
  <c r="Q661" i="5"/>
  <c r="S661" i="5" s="1"/>
  <c r="Q662" i="5"/>
  <c r="S662" i="5" s="1"/>
  <c r="Q663" i="5"/>
  <c r="Q664" i="5"/>
  <c r="Q665" i="5"/>
  <c r="S665" i="5" s="1"/>
  <c r="Q666" i="5"/>
  <c r="Q667" i="5"/>
  <c r="Q668" i="5"/>
  <c r="Q669" i="5"/>
  <c r="S669" i="5" s="1"/>
  <c r="Q670" i="5"/>
  <c r="S670" i="5" s="1"/>
  <c r="Q671" i="5"/>
  <c r="Q672" i="5"/>
  <c r="Q673" i="5"/>
  <c r="Q674" i="5"/>
  <c r="Q675" i="5"/>
  <c r="Q676" i="5"/>
  <c r="S676" i="5" s="1"/>
  <c r="Q677" i="5"/>
  <c r="S677" i="5" s="1"/>
  <c r="Q678" i="5"/>
  <c r="Q679" i="5"/>
  <c r="Q680" i="5"/>
  <c r="Q681" i="5"/>
  <c r="Q682" i="5"/>
  <c r="Q683" i="5"/>
  <c r="Q684" i="5"/>
  <c r="S684" i="5" s="1"/>
  <c r="Q685" i="5"/>
  <c r="S685" i="5" s="1"/>
  <c r="Q686" i="5"/>
  <c r="S686" i="5" s="1"/>
  <c r="Q687" i="5"/>
  <c r="Q688" i="5"/>
  <c r="Q689" i="5"/>
  <c r="S689" i="5" s="1"/>
  <c r="Q690" i="5"/>
  <c r="Q691" i="5"/>
  <c r="Q692" i="5"/>
  <c r="S692" i="5" s="1"/>
  <c r="Q693" i="5"/>
  <c r="S693" i="5" s="1"/>
  <c r="Q694" i="5"/>
  <c r="S694" i="5" s="1"/>
  <c r="Q695" i="5"/>
  <c r="Q696" i="5"/>
  <c r="Q697" i="5"/>
  <c r="S697" i="5" s="1"/>
  <c r="Q698" i="5"/>
  <c r="Q699" i="5"/>
  <c r="Q700" i="5"/>
  <c r="Q701" i="5"/>
  <c r="S701" i="5" s="1"/>
  <c r="Q702" i="5"/>
  <c r="Q703" i="5"/>
  <c r="Q704" i="5"/>
  <c r="Q705" i="5"/>
  <c r="Q706" i="5"/>
  <c r="Q707" i="5"/>
  <c r="Q708" i="5"/>
  <c r="Q709" i="5"/>
  <c r="S709" i="5" s="1"/>
  <c r="Q710" i="5"/>
  <c r="Q711" i="5"/>
  <c r="Q712" i="5"/>
  <c r="Q713" i="5"/>
  <c r="S713" i="5" s="1"/>
  <c r="Q714" i="5"/>
  <c r="Q715" i="5"/>
  <c r="Q716" i="5"/>
  <c r="Q717" i="5"/>
  <c r="S717" i="5" s="1"/>
  <c r="Q718" i="5"/>
  <c r="S718" i="5" s="1"/>
  <c r="Q719" i="5"/>
  <c r="Q720" i="5"/>
  <c r="Q721" i="5"/>
  <c r="S721" i="5" s="1"/>
  <c r="Q722" i="5"/>
  <c r="Q723" i="5"/>
  <c r="Q724" i="5"/>
  <c r="S724" i="5" s="1"/>
  <c r="Q725" i="5"/>
  <c r="S725" i="5" s="1"/>
  <c r="Q726" i="5"/>
  <c r="Q727" i="5"/>
  <c r="Q728" i="5"/>
  <c r="Q729" i="5"/>
  <c r="S729" i="5" s="1"/>
  <c r="Q730" i="5"/>
  <c r="Q731" i="5"/>
  <c r="Q732" i="5"/>
  <c r="Q733" i="5"/>
  <c r="S733" i="5" s="1"/>
  <c r="Q734" i="5"/>
  <c r="S734" i="5" s="1"/>
  <c r="Q735" i="5"/>
  <c r="Q736" i="5"/>
  <c r="Q737" i="5"/>
  <c r="Q738" i="5"/>
  <c r="Q739" i="5"/>
  <c r="Q740" i="5"/>
  <c r="S740" i="5" s="1"/>
  <c r="Q741" i="5"/>
  <c r="S741" i="5" s="1"/>
  <c r="Q742" i="5"/>
  <c r="S742" i="5" s="1"/>
  <c r="Q743" i="5"/>
  <c r="Q744" i="5"/>
  <c r="Q745" i="5"/>
  <c r="S745" i="5" s="1"/>
  <c r="Q746" i="5"/>
  <c r="Q747" i="5"/>
  <c r="Q748" i="5"/>
  <c r="Q749" i="5"/>
  <c r="S749" i="5" s="1"/>
  <c r="Q750" i="5"/>
  <c r="S750" i="5" s="1"/>
  <c r="Q751" i="5"/>
  <c r="Q752" i="5"/>
  <c r="Q753" i="5"/>
  <c r="S753" i="5" s="1"/>
  <c r="Q754" i="5"/>
  <c r="Q755" i="5"/>
  <c r="Q756" i="5"/>
  <c r="Q757" i="5"/>
  <c r="S757" i="5" s="1"/>
  <c r="Q758" i="5"/>
  <c r="Q759" i="5"/>
  <c r="Q760" i="5"/>
  <c r="Q761" i="5"/>
  <c r="S761" i="5" s="1"/>
  <c r="Q762" i="5"/>
  <c r="Q763" i="5"/>
  <c r="Q764" i="5"/>
  <c r="S764" i="5" s="1"/>
  <c r="Q765" i="5"/>
  <c r="S765" i="5" s="1"/>
  <c r="Q766" i="5"/>
  <c r="Q767" i="5"/>
  <c r="Q768" i="5"/>
  <c r="Q769" i="5"/>
  <c r="S769" i="5" s="1"/>
  <c r="Q770" i="5"/>
  <c r="Q771" i="5"/>
  <c r="Q772" i="5"/>
  <c r="S772" i="5" s="1"/>
  <c r="Q773" i="5"/>
  <c r="S773" i="5" s="1"/>
  <c r="Q774" i="5"/>
  <c r="S774" i="5" s="1"/>
  <c r="Q775" i="5"/>
  <c r="Q776" i="5"/>
  <c r="Q777" i="5"/>
  <c r="S777" i="5" s="1"/>
  <c r="Q778" i="5"/>
  <c r="Q779" i="5"/>
  <c r="Q780" i="5"/>
  <c r="Q781" i="5"/>
  <c r="S781" i="5" s="1"/>
  <c r="Q782" i="5"/>
  <c r="S782" i="5" s="1"/>
  <c r="Q783" i="5"/>
  <c r="Q784" i="5"/>
  <c r="Q785" i="5"/>
  <c r="S785" i="5" s="1"/>
  <c r="Q786" i="5"/>
  <c r="Q787" i="5"/>
  <c r="Q788" i="5"/>
  <c r="S788" i="5" s="1"/>
  <c r="Q789" i="5"/>
  <c r="S789" i="5" s="1"/>
  <c r="Q790" i="5"/>
  <c r="Q791" i="5"/>
  <c r="Q792" i="5"/>
  <c r="Q793" i="5"/>
  <c r="S793" i="5" s="1"/>
  <c r="Q794" i="5"/>
  <c r="Q795" i="5"/>
  <c r="Q796" i="5"/>
  <c r="Q797" i="5"/>
  <c r="S797" i="5" s="1"/>
  <c r="Q798" i="5"/>
  <c r="S798" i="5" s="1"/>
  <c r="Q799" i="5"/>
  <c r="Q800" i="5"/>
  <c r="Q801" i="5"/>
  <c r="S801" i="5" s="1"/>
  <c r="Q802" i="5"/>
  <c r="Q803" i="5"/>
  <c r="Q804" i="5"/>
  <c r="S804" i="5" s="1"/>
  <c r="Q805" i="5"/>
  <c r="S805" i="5" s="1"/>
  <c r="Q806" i="5"/>
  <c r="S806" i="5" s="1"/>
  <c r="Q807" i="5"/>
  <c r="Q808" i="5"/>
  <c r="Q809" i="5"/>
  <c r="S809" i="5" s="1"/>
  <c r="Q810" i="5"/>
  <c r="Q811" i="5"/>
  <c r="Q812" i="5"/>
  <c r="Q813" i="5"/>
  <c r="S813" i="5" s="1"/>
  <c r="Q814" i="5"/>
  <c r="S814" i="5" s="1"/>
  <c r="Q815" i="5"/>
  <c r="Q816" i="5"/>
  <c r="Q817" i="5"/>
  <c r="S817" i="5" s="1"/>
  <c r="Q818" i="5"/>
  <c r="Q819" i="5"/>
  <c r="Q820" i="5"/>
  <c r="Q821" i="5"/>
  <c r="S821" i="5" s="1"/>
  <c r="Q822" i="5"/>
  <c r="Q823" i="5"/>
  <c r="Q824" i="5"/>
  <c r="Q825" i="5"/>
  <c r="S825" i="5" s="1"/>
  <c r="Q826" i="5"/>
  <c r="Q827" i="5"/>
  <c r="Q828" i="5"/>
  <c r="S828" i="5" s="1"/>
  <c r="Q829" i="5"/>
  <c r="S829" i="5" s="1"/>
  <c r="Q830" i="5"/>
  <c r="Q831" i="5"/>
  <c r="Q832" i="5"/>
  <c r="Q833" i="5"/>
  <c r="S833" i="5" s="1"/>
  <c r="Q834" i="5"/>
  <c r="Q835" i="5"/>
  <c r="Q836" i="5"/>
  <c r="S836" i="5" s="1"/>
  <c r="Q837" i="5"/>
  <c r="S837" i="5" s="1"/>
  <c r="Q838" i="5"/>
  <c r="S838" i="5" s="1"/>
  <c r="Q839" i="5"/>
  <c r="Q840" i="5"/>
  <c r="Q841" i="5"/>
  <c r="S841" i="5" s="1"/>
  <c r="Q842" i="5"/>
  <c r="Q843" i="5"/>
  <c r="Q844" i="5"/>
  <c r="S844" i="5" s="1"/>
  <c r="Q845" i="5"/>
  <c r="S845" i="5" s="1"/>
  <c r="Q846" i="5"/>
  <c r="S846" i="5" s="1"/>
  <c r="Q847" i="5"/>
  <c r="Q848" i="5"/>
  <c r="Q849" i="5"/>
  <c r="S849" i="5" s="1"/>
  <c r="Q850" i="5"/>
  <c r="Q851" i="5"/>
  <c r="Q852" i="5"/>
  <c r="S852" i="5" s="1"/>
  <c r="Q853" i="5"/>
  <c r="S853" i="5" s="1"/>
  <c r="Q854" i="5"/>
  <c r="Q855" i="5"/>
  <c r="Q856" i="5"/>
  <c r="Q857" i="5"/>
  <c r="S857" i="5" s="1"/>
  <c r="Q858" i="5"/>
  <c r="Q859" i="5"/>
  <c r="Q860" i="5"/>
  <c r="S860" i="5" s="1"/>
  <c r="Q861" i="5"/>
  <c r="S861" i="5" s="1"/>
  <c r="Q862" i="5"/>
  <c r="S862" i="5" s="1"/>
  <c r="Q863" i="5"/>
  <c r="Q864" i="5"/>
  <c r="Q865" i="5"/>
  <c r="S865" i="5" s="1"/>
  <c r="Q866" i="5"/>
  <c r="Q867" i="5"/>
  <c r="Q868" i="5"/>
  <c r="S868" i="5" s="1"/>
  <c r="Q869" i="5"/>
  <c r="S869" i="5" s="1"/>
  <c r="Q870" i="5"/>
  <c r="Q871" i="5"/>
  <c r="Q872" i="5"/>
  <c r="Q873" i="5"/>
  <c r="S873" i="5" s="1"/>
  <c r="Q874" i="5"/>
  <c r="Q875" i="5"/>
  <c r="Q876" i="5"/>
  <c r="Q877" i="5"/>
  <c r="S877" i="5" s="1"/>
  <c r="Q878" i="5"/>
  <c r="Q879" i="5"/>
  <c r="Q880" i="5"/>
  <c r="Q881" i="5"/>
  <c r="S881" i="5" s="1"/>
  <c r="Q882" i="5"/>
  <c r="Q883" i="5"/>
  <c r="Q884" i="5"/>
  <c r="S884" i="5" s="1"/>
  <c r="Q885" i="5"/>
  <c r="S885" i="5" s="1"/>
  <c r="Q886" i="5"/>
  <c r="Q887" i="5"/>
  <c r="Q888" i="5"/>
  <c r="Q889" i="5"/>
  <c r="S889" i="5" s="1"/>
  <c r="Q890" i="5"/>
  <c r="Q891" i="5"/>
  <c r="Q892" i="5"/>
  <c r="Q893" i="5"/>
  <c r="S893" i="5" s="1"/>
  <c r="Q894" i="5"/>
  <c r="S894" i="5" s="1"/>
  <c r="Q895" i="5"/>
  <c r="Q896" i="5"/>
  <c r="Q897" i="5"/>
  <c r="S897" i="5" s="1"/>
  <c r="Q898" i="5"/>
  <c r="Q899" i="5"/>
  <c r="Q900" i="5"/>
  <c r="Q901" i="5"/>
  <c r="S901" i="5" s="1"/>
  <c r="Q902" i="5"/>
  <c r="S902" i="5" s="1"/>
  <c r="Q903" i="5"/>
  <c r="Q904" i="5"/>
  <c r="Q905" i="5"/>
  <c r="S905" i="5" s="1"/>
  <c r="Q906" i="5"/>
  <c r="Q907" i="5"/>
  <c r="Q908" i="5"/>
  <c r="Q909" i="5"/>
  <c r="S909" i="5" s="1"/>
  <c r="Q910" i="5"/>
  <c r="Q911" i="5"/>
  <c r="Q912" i="5"/>
  <c r="Q913" i="5"/>
  <c r="Q914" i="5"/>
  <c r="Q915" i="5"/>
  <c r="Q916" i="5"/>
  <c r="S916" i="5" s="1"/>
  <c r="Q917" i="5"/>
  <c r="S917" i="5" s="1"/>
  <c r="Q918" i="5"/>
  <c r="Q919" i="5"/>
  <c r="Q920" i="5"/>
  <c r="Q921" i="5"/>
  <c r="S921" i="5" s="1"/>
  <c r="Q922" i="5"/>
  <c r="Q923" i="5"/>
  <c r="Q924" i="5"/>
  <c r="S924" i="5" s="1"/>
  <c r="Q925" i="5"/>
  <c r="S925" i="5" s="1"/>
  <c r="Q926" i="5"/>
  <c r="S926" i="5" s="1"/>
  <c r="Q927" i="5"/>
  <c r="Q928" i="5"/>
  <c r="Q929" i="5"/>
  <c r="S929" i="5" s="1"/>
  <c r="Q930" i="5"/>
  <c r="Q931" i="5"/>
  <c r="Q932" i="5"/>
  <c r="S932" i="5" s="1"/>
  <c r="Q933" i="5"/>
  <c r="S933" i="5" s="1"/>
  <c r="Q934" i="5"/>
  <c r="S934" i="5" s="1"/>
  <c r="Q935" i="5"/>
  <c r="Q936" i="5"/>
  <c r="Q937" i="5"/>
  <c r="S937" i="5" s="1"/>
  <c r="Q938" i="5"/>
  <c r="Q939" i="5"/>
  <c r="Q940" i="5"/>
  <c r="Q941" i="5"/>
  <c r="S941" i="5" s="1"/>
  <c r="Q942" i="5"/>
  <c r="Q943" i="5"/>
  <c r="Q944" i="5"/>
  <c r="Q945" i="5"/>
  <c r="S945" i="5" s="1"/>
  <c r="Q946" i="5"/>
  <c r="Q947" i="5"/>
  <c r="Q948" i="5"/>
  <c r="S948" i="5" s="1"/>
  <c r="Q949" i="5"/>
  <c r="S949" i="5" s="1"/>
  <c r="Q950" i="5"/>
  <c r="Q951" i="5"/>
  <c r="Q952" i="5"/>
  <c r="Q953" i="5"/>
  <c r="S953" i="5" s="1"/>
  <c r="Q954" i="5"/>
  <c r="Q955" i="5"/>
  <c r="Q956" i="5"/>
  <c r="S956" i="5" s="1"/>
  <c r="Q957" i="5"/>
  <c r="S957" i="5" s="1"/>
  <c r="Q958" i="5"/>
  <c r="Q959" i="5"/>
  <c r="Q960" i="5"/>
  <c r="Q961" i="5"/>
  <c r="S961" i="5" s="1"/>
  <c r="Q962" i="5"/>
  <c r="Q963" i="5"/>
  <c r="Q964" i="5"/>
  <c r="S964" i="5" s="1"/>
  <c r="Q965" i="5"/>
  <c r="S965" i="5" s="1"/>
  <c r="Q966" i="5"/>
  <c r="Q967" i="5"/>
  <c r="Q968" i="5"/>
  <c r="Q969" i="5"/>
  <c r="S969" i="5" s="1"/>
  <c r="Q970" i="5"/>
  <c r="Q971" i="5"/>
  <c r="Q972" i="5"/>
  <c r="Q973" i="5"/>
  <c r="S973" i="5" s="1"/>
  <c r="Q974" i="5"/>
  <c r="Q975" i="5"/>
  <c r="Q976" i="5"/>
  <c r="Q977" i="5"/>
  <c r="Q978" i="5"/>
  <c r="Q979" i="5"/>
  <c r="Q980" i="5"/>
  <c r="S980" i="5" s="1"/>
  <c r="Q981" i="5"/>
  <c r="S981" i="5" s="1"/>
  <c r="Q982" i="5"/>
  <c r="S982" i="5" s="1"/>
  <c r="Q983" i="5"/>
  <c r="Q984" i="5"/>
  <c r="Q985" i="5"/>
  <c r="S985" i="5" s="1"/>
  <c r="Q986" i="5"/>
  <c r="Q987" i="5"/>
  <c r="Q988" i="5"/>
  <c r="S988" i="5" s="1"/>
  <c r="Q989" i="5"/>
  <c r="S989" i="5" s="1"/>
  <c r="Q990" i="5"/>
  <c r="S990" i="5" s="1"/>
  <c r="Q991" i="5"/>
  <c r="Q992" i="5"/>
  <c r="Q993" i="5"/>
  <c r="S993" i="5" s="1"/>
  <c r="Q994" i="5"/>
  <c r="Q995" i="5"/>
  <c r="Q996" i="5"/>
  <c r="Q997" i="5"/>
  <c r="S997" i="5" s="1"/>
  <c r="Q998" i="5"/>
  <c r="Q999" i="5"/>
  <c r="Q1000" i="5"/>
  <c r="Q1001" i="5"/>
  <c r="S1001" i="5" s="1"/>
  <c r="Q1002" i="5"/>
  <c r="Q1003" i="5"/>
  <c r="Q1004" i="5"/>
  <c r="S1004" i="5" s="1"/>
  <c r="Q1005" i="5"/>
  <c r="S1005" i="5" s="1"/>
  <c r="Q1006" i="5"/>
  <c r="S1006" i="5" s="1"/>
  <c r="Q1007" i="5"/>
  <c r="Q1008" i="5"/>
  <c r="Q1009" i="5"/>
  <c r="Q1010" i="5"/>
  <c r="Q1011" i="5"/>
  <c r="Q1012" i="5"/>
  <c r="S1012" i="5" s="1"/>
  <c r="Q1013" i="5"/>
  <c r="S1013" i="5" s="1"/>
  <c r="Q1014" i="5"/>
  <c r="Q1015" i="5"/>
  <c r="Q1016" i="5"/>
  <c r="Q1017" i="5"/>
  <c r="S1017" i="5" s="1"/>
  <c r="Q1018" i="5"/>
  <c r="Q1019" i="5"/>
  <c r="Q1020" i="5"/>
  <c r="Q1021" i="5"/>
  <c r="S1021" i="5" s="1"/>
  <c r="Q1022" i="5"/>
  <c r="Q1023" i="5"/>
  <c r="Q1024" i="5"/>
  <c r="Q1025" i="5"/>
  <c r="S1025" i="5" s="1"/>
  <c r="Q1026" i="5"/>
  <c r="Q1027" i="5"/>
  <c r="Q1028" i="5"/>
  <c r="S1028" i="5" s="1"/>
  <c r="Q1029" i="5"/>
  <c r="S1029" i="5" s="1"/>
  <c r="Q1030" i="5"/>
  <c r="Q1031" i="5"/>
  <c r="Q1032" i="5"/>
  <c r="Q1033" i="5"/>
  <c r="Q1034" i="5"/>
  <c r="Q1035" i="5"/>
  <c r="Q1036" i="5"/>
  <c r="Q1037" i="5"/>
  <c r="S1037" i="5" s="1"/>
  <c r="Q1038" i="5"/>
  <c r="S1038" i="5" s="1"/>
  <c r="Q1039" i="5"/>
  <c r="Q1040" i="5"/>
  <c r="Q1041" i="5"/>
  <c r="Q1042" i="5"/>
  <c r="Q1043" i="5"/>
  <c r="Q1044" i="5"/>
  <c r="S1044" i="5" s="1"/>
  <c r="Q1045" i="5"/>
  <c r="S1045" i="5" s="1"/>
  <c r="Q1046" i="5"/>
  <c r="S1046" i="5" s="1"/>
  <c r="Q1047" i="5"/>
  <c r="Q1048" i="5"/>
  <c r="Q1049" i="5"/>
  <c r="S1049" i="5" s="1"/>
  <c r="Q1050" i="5"/>
  <c r="Q1051" i="5"/>
  <c r="Q1052" i="5"/>
  <c r="Q1053" i="5"/>
  <c r="S1053" i="5" s="1"/>
  <c r="Q1054" i="5"/>
  <c r="S1054" i="5" s="1"/>
  <c r="Q1055" i="5"/>
  <c r="Q1056" i="5"/>
  <c r="Q1057" i="5"/>
  <c r="S1057" i="5" s="1"/>
  <c r="Q1058" i="5"/>
  <c r="Q1059" i="5"/>
  <c r="Q1060" i="5"/>
  <c r="S1060" i="5" s="1"/>
  <c r="Q1061" i="5"/>
  <c r="S1061" i="5" s="1"/>
  <c r="Q1062" i="5"/>
  <c r="Q1063" i="5"/>
  <c r="Q1064" i="5"/>
  <c r="Q1065" i="5"/>
  <c r="Q1066" i="5"/>
  <c r="Q1067" i="5"/>
  <c r="Q1068" i="5"/>
  <c r="Q1069" i="5"/>
  <c r="S1069" i="5" s="1"/>
  <c r="Q1070" i="5"/>
  <c r="S1070" i="5" s="1"/>
  <c r="Q1071" i="5"/>
  <c r="Q1072" i="5"/>
  <c r="Q1073" i="5"/>
  <c r="S1073" i="5" s="1"/>
  <c r="Q1074" i="5"/>
  <c r="Q1075" i="5"/>
  <c r="Q1076" i="5"/>
  <c r="Q1077" i="5"/>
  <c r="S1077" i="5" s="1"/>
  <c r="Q1078" i="5"/>
  <c r="S1078" i="5" s="1"/>
  <c r="Q1079" i="5"/>
  <c r="Q1080" i="5"/>
  <c r="Q1081" i="5"/>
  <c r="S1081" i="5" s="1"/>
  <c r="Q1082" i="5"/>
  <c r="Q1083" i="5"/>
  <c r="Q1084" i="5"/>
  <c r="Q1085" i="5"/>
  <c r="S1085" i="5" s="1"/>
  <c r="Q1086" i="5"/>
  <c r="S1086" i="5" s="1"/>
  <c r="Q1087" i="5"/>
  <c r="Q1088" i="5"/>
  <c r="Q1089" i="5"/>
  <c r="S1089" i="5" s="1"/>
  <c r="Q1090" i="5"/>
  <c r="Q1091" i="5"/>
  <c r="Q1092" i="5"/>
  <c r="S1092" i="5" s="1"/>
  <c r="Q1093" i="5"/>
  <c r="S1093" i="5" s="1"/>
  <c r="Q1094" i="5"/>
  <c r="Q1095" i="5"/>
  <c r="Q1096" i="5"/>
  <c r="Q1097" i="5"/>
  <c r="S1097" i="5" s="1"/>
  <c r="Q1098" i="5"/>
  <c r="Q1099" i="5"/>
  <c r="Q1100" i="5"/>
  <c r="S1100" i="5" s="1"/>
  <c r="Q1101" i="5"/>
  <c r="S1101" i="5" s="1"/>
  <c r="Q1102" i="5"/>
  <c r="Q1103" i="5"/>
  <c r="Q1104" i="5"/>
  <c r="Q1105" i="5"/>
  <c r="S1105" i="5" s="1"/>
  <c r="Q1106" i="5"/>
  <c r="Q1107" i="5"/>
  <c r="Q1108" i="5"/>
  <c r="S1108" i="5" s="1"/>
  <c r="Q1109" i="5"/>
  <c r="S1109" i="5" s="1"/>
  <c r="Q1110" i="5"/>
  <c r="Q1111" i="5"/>
  <c r="Q1112" i="5"/>
  <c r="Q1113" i="5"/>
  <c r="Q1114" i="5"/>
  <c r="Q1115" i="5"/>
  <c r="Q1116" i="5"/>
  <c r="S1116" i="5" s="1"/>
  <c r="Q1117" i="5"/>
  <c r="S1117" i="5" s="1"/>
  <c r="Q1118" i="5"/>
  <c r="S1118" i="5" s="1"/>
  <c r="Q1119" i="5"/>
  <c r="Q1120" i="5"/>
  <c r="Q1121" i="5"/>
  <c r="Q1122" i="5"/>
  <c r="Q1123" i="5"/>
  <c r="Q1124" i="5"/>
  <c r="Q1125" i="5"/>
  <c r="S1125" i="5" s="1"/>
  <c r="Q1126" i="5"/>
  <c r="S1126" i="5" s="1"/>
  <c r="Q1127" i="5"/>
  <c r="Q1128" i="5"/>
  <c r="Q1129" i="5"/>
  <c r="S1129" i="5" s="1"/>
  <c r="Q1130" i="5"/>
  <c r="Q1131" i="5"/>
  <c r="Q1132" i="5"/>
  <c r="S1132" i="5" s="1"/>
  <c r="Q1133" i="5"/>
  <c r="S1133" i="5" s="1"/>
  <c r="Q1134" i="5"/>
  <c r="Q1135" i="5"/>
  <c r="Q1136" i="5"/>
  <c r="Q1137" i="5"/>
  <c r="S1137" i="5" s="1"/>
  <c r="Q1138" i="5"/>
  <c r="Q1139" i="5"/>
  <c r="Q1140" i="5"/>
  <c r="Q1141" i="5"/>
  <c r="S1141" i="5" s="1"/>
  <c r="Q1142" i="5"/>
  <c r="Q1143" i="5"/>
  <c r="Q1144" i="5"/>
  <c r="Q1145" i="5"/>
  <c r="S1145" i="5" s="1"/>
  <c r="Q1146" i="5"/>
  <c r="Q1147" i="5"/>
  <c r="Q1148" i="5"/>
  <c r="S1148" i="5" s="1"/>
  <c r="Q1149" i="5"/>
  <c r="S1149" i="5" s="1"/>
  <c r="Q1150" i="5"/>
  <c r="Q1151" i="5"/>
  <c r="Q1152" i="5"/>
  <c r="Q1153" i="5"/>
  <c r="Q1154" i="5"/>
  <c r="Q1155" i="5"/>
  <c r="Q1156" i="5"/>
  <c r="S1156" i="5" s="1"/>
  <c r="Q1157" i="5"/>
  <c r="S1157" i="5" s="1"/>
  <c r="Q1158" i="5"/>
  <c r="S1158" i="5" s="1"/>
  <c r="Q1159" i="5"/>
  <c r="Q1160" i="5"/>
  <c r="Q1161" i="5"/>
  <c r="Q1162" i="5"/>
  <c r="Q1163" i="5"/>
  <c r="Q1164" i="5"/>
  <c r="Q1165" i="5"/>
  <c r="S1165" i="5" s="1"/>
  <c r="Q1166" i="5"/>
  <c r="S1166" i="5" s="1"/>
  <c r="Q1167" i="5"/>
  <c r="Q1168" i="5"/>
  <c r="Q1169" i="5"/>
  <c r="S1169" i="5" s="1"/>
  <c r="Q1170" i="5"/>
  <c r="Q1171" i="5"/>
  <c r="Q1172" i="5"/>
  <c r="S1172" i="5" s="1"/>
  <c r="Q1173" i="5"/>
  <c r="S1173" i="5" s="1"/>
  <c r="Q1174" i="5"/>
  <c r="Q1175" i="5"/>
  <c r="Q1176" i="5"/>
  <c r="Q1177" i="5"/>
  <c r="S1177" i="5" s="1"/>
  <c r="Q1178" i="5"/>
  <c r="Q1179" i="5"/>
  <c r="Q1180" i="5"/>
  <c r="S1180" i="5" s="1"/>
  <c r="Q1181" i="5"/>
  <c r="S1181" i="5" s="1"/>
  <c r="Q1182" i="5"/>
  <c r="S1182" i="5" s="1"/>
  <c r="Q1183" i="5"/>
  <c r="Q1184" i="5"/>
  <c r="Q1185" i="5"/>
  <c r="S1185" i="5" s="1"/>
  <c r="Q1186" i="5"/>
  <c r="Q1187" i="5"/>
  <c r="Q1188" i="5"/>
  <c r="Q1189" i="5"/>
  <c r="S1189" i="5" s="1"/>
  <c r="Q1190" i="5"/>
  <c r="S1190" i="5" s="1"/>
  <c r="Q1191" i="5"/>
  <c r="Q1192" i="5"/>
  <c r="Q1193" i="5"/>
  <c r="Q1194" i="5"/>
  <c r="Q1195" i="5"/>
  <c r="Q1196" i="5"/>
  <c r="S1196" i="5" s="1"/>
  <c r="Q1197" i="5"/>
  <c r="S1197" i="5" s="1"/>
  <c r="Q1198" i="5"/>
  <c r="Q1199" i="5"/>
  <c r="Q1200" i="5"/>
  <c r="Q1201" i="5"/>
  <c r="S1201" i="5" s="1"/>
  <c r="Q1202" i="5"/>
  <c r="Q1203" i="5"/>
  <c r="Q1204" i="5"/>
  <c r="Q1205" i="5"/>
  <c r="S1205" i="5" s="1"/>
  <c r="Q1206" i="5"/>
  <c r="S1206" i="5" s="1"/>
  <c r="Q1207" i="5"/>
  <c r="Q1208" i="5"/>
  <c r="Q1209" i="5"/>
  <c r="S1209" i="5" s="1"/>
  <c r="Q1210" i="5"/>
  <c r="Q1211" i="5"/>
  <c r="Q1212" i="5"/>
  <c r="S1212" i="5" s="1"/>
  <c r="Q1213" i="5"/>
  <c r="S1213" i="5" s="1"/>
  <c r="Q1214" i="5"/>
  <c r="S1214" i="5" s="1"/>
  <c r="Q1215" i="5"/>
  <c r="Q1216" i="5"/>
  <c r="Q1217" i="5"/>
  <c r="Q1218" i="5"/>
  <c r="Q1219" i="5"/>
  <c r="Q1220" i="5"/>
  <c r="Q1221" i="5"/>
  <c r="S1221" i="5" s="1"/>
  <c r="Q1222" i="5"/>
  <c r="S1222" i="5" s="1"/>
  <c r="Q1223" i="5"/>
  <c r="Q1224" i="5"/>
  <c r="Q1225" i="5"/>
  <c r="S1225" i="5" s="1"/>
  <c r="Q1226" i="5"/>
  <c r="Q1227" i="5"/>
  <c r="Q1228" i="5"/>
  <c r="Q1229" i="5"/>
  <c r="S1229" i="5" s="1"/>
  <c r="Q1230" i="5"/>
  <c r="Q1231" i="5"/>
  <c r="Q1232" i="5"/>
  <c r="Q1233" i="5"/>
  <c r="S1233" i="5" s="1"/>
  <c r="Q1234" i="5"/>
  <c r="Q1235" i="5"/>
  <c r="Q1236" i="5"/>
  <c r="S1236" i="5" s="1"/>
  <c r="Q1237" i="5"/>
  <c r="S1237" i="5" s="1"/>
  <c r="Q1238" i="5"/>
  <c r="Q1239" i="5"/>
  <c r="Q1240" i="5"/>
  <c r="Q1241" i="5"/>
  <c r="S1241" i="5" s="1"/>
  <c r="Q1242" i="5"/>
  <c r="Q1243" i="5"/>
  <c r="Q1244" i="5"/>
  <c r="S1244" i="5" s="1"/>
  <c r="Q1245" i="5"/>
  <c r="S1245" i="5" s="1"/>
  <c r="Q1246" i="5"/>
  <c r="S1246" i="5" s="1"/>
  <c r="Q1247" i="5"/>
  <c r="Q1248" i="5"/>
  <c r="Q1249" i="5"/>
  <c r="Q1250" i="5"/>
  <c r="Q1251" i="5"/>
  <c r="Q1252" i="5"/>
  <c r="Q1253" i="5"/>
  <c r="S1253" i="5" s="1"/>
  <c r="Q1254" i="5"/>
  <c r="S1254" i="5" s="1"/>
  <c r="Q1255" i="5"/>
  <c r="Q1256" i="5"/>
  <c r="Q1257" i="5"/>
  <c r="S1257" i="5" s="1"/>
  <c r="Q1258" i="5"/>
  <c r="Q1259" i="5"/>
  <c r="Q1260" i="5"/>
  <c r="Q1261" i="5"/>
  <c r="S1261" i="5" s="1"/>
  <c r="Q1262" i="5"/>
  <c r="Q1263" i="5"/>
  <c r="Q1264" i="5"/>
  <c r="Q1265" i="5"/>
  <c r="S1265" i="5" s="1"/>
  <c r="Q1266" i="5"/>
  <c r="Q1267" i="5"/>
  <c r="Q1268" i="5"/>
  <c r="S1268" i="5" s="1"/>
  <c r="Q1269" i="5"/>
  <c r="S1269" i="5" s="1"/>
  <c r="Q1270" i="5"/>
  <c r="Q1271" i="5"/>
  <c r="Q1272" i="5"/>
  <c r="Q1273" i="5"/>
  <c r="S1273" i="5" s="1"/>
  <c r="Q1274" i="5"/>
  <c r="Q1275" i="5"/>
  <c r="Q1276" i="5"/>
  <c r="S1276" i="5" s="1"/>
  <c r="Q1277" i="5"/>
  <c r="S1277" i="5" s="1"/>
  <c r="Q1278" i="5"/>
  <c r="Q1279" i="5"/>
  <c r="Q1280" i="5"/>
  <c r="Q1281" i="5"/>
  <c r="S1281" i="5" s="1"/>
  <c r="Q1282" i="5"/>
  <c r="Q1283" i="5"/>
  <c r="Q1284" i="5"/>
  <c r="S1284" i="5" s="1"/>
  <c r="Q1285" i="5"/>
  <c r="S1285" i="5" s="1"/>
  <c r="Q1286" i="5"/>
  <c r="S1286" i="5" s="1"/>
  <c r="Q1287" i="5"/>
  <c r="Q1288" i="5"/>
  <c r="Q1289" i="5"/>
  <c r="S1289" i="5" s="1"/>
  <c r="Q1290" i="5"/>
  <c r="Q1291" i="5"/>
  <c r="Q1292" i="5"/>
  <c r="Q1293" i="5"/>
  <c r="S1293" i="5" s="1"/>
  <c r="Q1294" i="5"/>
  <c r="Q1295" i="5"/>
  <c r="Q1296" i="5"/>
  <c r="Q1297" i="5"/>
  <c r="S1297" i="5" s="1"/>
  <c r="Q1298" i="5"/>
  <c r="Q1299" i="5"/>
  <c r="Q1300" i="5"/>
  <c r="S1300" i="5" s="1"/>
  <c r="Q1301" i="5"/>
  <c r="S1301" i="5" s="1"/>
  <c r="Q1302" i="5"/>
  <c r="S1302" i="5" s="1"/>
  <c r="Q1303" i="5"/>
  <c r="Q1304" i="5"/>
  <c r="Q1305" i="5"/>
  <c r="Q1306" i="5"/>
  <c r="Q1307" i="5"/>
  <c r="Q1308" i="5"/>
  <c r="Q1309" i="5"/>
  <c r="S1309" i="5" s="1"/>
  <c r="Q1310" i="5"/>
  <c r="S1310" i="5" s="1"/>
  <c r="Q1311" i="5"/>
  <c r="Q1312" i="5"/>
  <c r="Q1313" i="5"/>
  <c r="S1313" i="5" s="1"/>
  <c r="Q1314" i="5"/>
  <c r="Q1315" i="5"/>
  <c r="Q1316" i="5"/>
  <c r="S1316" i="5" s="1"/>
  <c r="Q1317" i="5"/>
  <c r="S1317" i="5" s="1"/>
  <c r="Q1318" i="5"/>
  <c r="Q1319" i="5"/>
  <c r="Q1320" i="5"/>
  <c r="Q1321" i="5"/>
  <c r="S1321" i="5" s="1"/>
  <c r="Q1322" i="5"/>
  <c r="Q1323" i="5"/>
  <c r="Q1324" i="5"/>
  <c r="Q1325" i="5"/>
  <c r="S1325" i="5" s="1"/>
  <c r="Q1326" i="5"/>
  <c r="Q1327" i="5"/>
  <c r="Q1328" i="5"/>
  <c r="Q1329" i="5"/>
  <c r="Q1330" i="5"/>
  <c r="Q1331" i="5"/>
  <c r="Q1332" i="5"/>
  <c r="S1332" i="5" s="1"/>
  <c r="Q1333" i="5"/>
  <c r="S1333" i="5" s="1"/>
  <c r="Q1334" i="5"/>
  <c r="S1334" i="5" s="1"/>
  <c r="Q1335" i="5"/>
  <c r="Q1336" i="5"/>
  <c r="Q1337" i="5"/>
  <c r="S1337" i="5" s="1"/>
  <c r="Q1338" i="5"/>
  <c r="Q1339" i="5"/>
  <c r="Q1340" i="5"/>
  <c r="S1340" i="5" s="1"/>
  <c r="Q1341" i="5"/>
  <c r="S1341" i="5" s="1"/>
  <c r="Q1342" i="5"/>
  <c r="Q1343" i="5"/>
  <c r="Q1344" i="5"/>
  <c r="Q1345" i="5"/>
  <c r="S1345" i="5" s="1"/>
  <c r="Q1346" i="5"/>
  <c r="Q1347" i="5"/>
  <c r="Q1348" i="5"/>
  <c r="Q1349" i="5"/>
  <c r="S1349" i="5" s="1"/>
  <c r="Q1350" i="5"/>
  <c r="S1350" i="5" s="1"/>
  <c r="Q1351" i="5"/>
  <c r="Q1352" i="5"/>
  <c r="Q1353" i="5"/>
  <c r="S1353" i="5" s="1"/>
  <c r="Q1354" i="5"/>
  <c r="Q1355" i="5"/>
  <c r="Q1356" i="5"/>
  <c r="S1356" i="5" s="1"/>
  <c r="Q1357" i="5"/>
  <c r="S1357" i="5" s="1"/>
  <c r="Q1358" i="5"/>
  <c r="Q1359" i="5"/>
  <c r="Q1360" i="5"/>
  <c r="Q1361" i="5"/>
  <c r="S1361" i="5" s="1"/>
  <c r="Q1362" i="5"/>
  <c r="Q1363" i="5"/>
  <c r="Q1364" i="5"/>
  <c r="S1364" i="5" s="1"/>
  <c r="Q1365" i="5"/>
  <c r="S1365" i="5" s="1"/>
  <c r="Q1366" i="5"/>
  <c r="S1366" i="5" s="1"/>
  <c r="Q1367" i="5"/>
  <c r="Q1368" i="5"/>
  <c r="Q1369" i="5"/>
  <c r="S1369" i="5" s="1"/>
  <c r="Q1370" i="5"/>
  <c r="Q1371" i="5"/>
  <c r="Q1372" i="5"/>
  <c r="S1372" i="5" s="1"/>
  <c r="Q1373" i="5"/>
  <c r="S1373" i="5" s="1"/>
  <c r="Q1374" i="5"/>
  <c r="S1374" i="5" s="1"/>
  <c r="Q1375" i="5"/>
  <c r="Q1376" i="5"/>
  <c r="Q1377" i="5"/>
  <c r="S1377" i="5" s="1"/>
  <c r="Q1378" i="5"/>
  <c r="Q1379" i="5"/>
  <c r="Q1380" i="5"/>
  <c r="Q1381" i="5"/>
  <c r="S1381" i="5" s="1"/>
  <c r="Q1382" i="5"/>
  <c r="Q1383" i="5"/>
  <c r="Q1384" i="5"/>
  <c r="Q1385" i="5"/>
  <c r="S1385" i="5" s="1"/>
  <c r="Q1386" i="5"/>
  <c r="Q1387" i="5"/>
  <c r="Q1388" i="5"/>
  <c r="S1388" i="5" s="1"/>
  <c r="Q1389" i="5"/>
  <c r="S1389" i="5" s="1"/>
  <c r="Q1390" i="5"/>
  <c r="S1390" i="5" s="1"/>
  <c r="Q1391" i="5"/>
  <c r="Q1392" i="5"/>
  <c r="Q1393" i="5"/>
  <c r="S1393" i="5" s="1"/>
  <c r="Q1394" i="5"/>
  <c r="Q1395" i="5"/>
  <c r="Q1396" i="5"/>
  <c r="S1396" i="5" s="1"/>
  <c r="Q1397" i="5"/>
  <c r="S1397" i="5" s="1"/>
  <c r="Q1398" i="5"/>
  <c r="Q1399" i="5"/>
  <c r="Q1400" i="5"/>
  <c r="Q1401" i="5"/>
  <c r="S1401" i="5" s="1"/>
  <c r="Q1402" i="5"/>
  <c r="Q1403" i="5"/>
  <c r="Q1404" i="5"/>
  <c r="Q1405" i="5"/>
  <c r="S1405" i="5" s="1"/>
  <c r="Q1406" i="5"/>
  <c r="Q1407" i="5"/>
  <c r="Q1408" i="5"/>
  <c r="Q1409" i="5"/>
  <c r="S1409" i="5" s="1"/>
  <c r="Q1410" i="5"/>
  <c r="Q1411" i="5"/>
  <c r="Q1412" i="5"/>
  <c r="Q1413" i="5"/>
  <c r="S1413" i="5" s="1"/>
  <c r="Q1414" i="5"/>
  <c r="Q1415" i="5"/>
  <c r="Q1416" i="5"/>
  <c r="Q1417" i="5"/>
  <c r="S1417" i="5" s="1"/>
  <c r="Q1418" i="5"/>
  <c r="Q1419" i="5"/>
  <c r="Q1420" i="5"/>
  <c r="S1420" i="5" s="1"/>
  <c r="Q1421" i="5"/>
  <c r="S1421" i="5" s="1"/>
  <c r="Q1422" i="5"/>
  <c r="Q1423" i="5"/>
  <c r="Q1424" i="5"/>
  <c r="Q1425" i="5"/>
  <c r="S1425" i="5" s="1"/>
  <c r="Q1426" i="5"/>
  <c r="Q1427" i="5"/>
  <c r="Q1428" i="5"/>
  <c r="S1428" i="5" s="1"/>
  <c r="Q1429" i="5"/>
  <c r="Q1430" i="5"/>
  <c r="S1430" i="5" s="1"/>
  <c r="Q1431" i="5"/>
  <c r="Q1432" i="5"/>
  <c r="Q1433" i="5"/>
  <c r="S1433" i="5" s="1"/>
  <c r="Q1434" i="5"/>
  <c r="Q1435" i="5"/>
  <c r="Q1436" i="5"/>
  <c r="Q1437" i="5"/>
  <c r="Q1438" i="5"/>
  <c r="Q1439" i="5"/>
  <c r="Q1440" i="5"/>
  <c r="Q1441" i="5"/>
  <c r="Q1442" i="5"/>
  <c r="Q1443" i="5"/>
  <c r="Q1444" i="5"/>
  <c r="S1444" i="5" s="1"/>
  <c r="Q1445" i="5"/>
  <c r="Q1446" i="5"/>
  <c r="Q1447" i="5"/>
  <c r="Q1448" i="5"/>
  <c r="Q1449" i="5"/>
  <c r="S1449" i="5" s="1"/>
  <c r="Q1450" i="5"/>
  <c r="Q1451" i="5"/>
  <c r="Q1452" i="5"/>
  <c r="Q1453" i="5"/>
  <c r="S1453" i="5" s="1"/>
  <c r="Q1454" i="5"/>
  <c r="Q1455" i="5"/>
  <c r="Q1456" i="5"/>
  <c r="Q1457" i="5"/>
  <c r="S1457" i="5" s="1"/>
  <c r="Q1458" i="5"/>
  <c r="Q1459" i="5"/>
  <c r="Q1460" i="5"/>
  <c r="S1460" i="5" s="1"/>
  <c r="Q1461" i="5"/>
  <c r="S1461" i="5" s="1"/>
  <c r="Q1462" i="5"/>
  <c r="S1462" i="5" s="1"/>
  <c r="Q1463" i="5"/>
  <c r="Q1464" i="5"/>
  <c r="Q1465" i="5"/>
  <c r="S1465" i="5" s="1"/>
  <c r="Q1466" i="5"/>
  <c r="Q1467" i="5"/>
  <c r="Q1468" i="5"/>
  <c r="S1468" i="5" s="1"/>
  <c r="Q1469" i="5"/>
  <c r="Q1470" i="5"/>
  <c r="S1470" i="5" s="1"/>
  <c r="Q1471" i="5"/>
  <c r="Q1472" i="5"/>
  <c r="Q1473" i="5"/>
  <c r="S1473" i="5" s="1"/>
  <c r="Q1474" i="5"/>
  <c r="Q1475" i="5"/>
  <c r="Q1476" i="5"/>
  <c r="Q1477" i="5"/>
  <c r="Q1478" i="5"/>
  <c r="S1478" i="5" s="1"/>
  <c r="Q1479" i="5"/>
  <c r="Q1480" i="5"/>
  <c r="Q1481" i="5"/>
  <c r="S1481" i="5" s="1"/>
  <c r="Q1482" i="5"/>
  <c r="Q1483" i="5"/>
  <c r="Q1484" i="5"/>
  <c r="Q1485" i="5"/>
  <c r="Q1486" i="5"/>
  <c r="Q1487" i="5"/>
  <c r="Q1488" i="5"/>
  <c r="Q1489" i="5"/>
  <c r="S1489" i="5" s="1"/>
  <c r="Q1490" i="5"/>
  <c r="Q1491" i="5"/>
  <c r="Q1492" i="5"/>
  <c r="S1492" i="5" s="1"/>
  <c r="Q1493" i="5"/>
  <c r="Q1494" i="5"/>
  <c r="Q1495" i="5"/>
  <c r="Q1496" i="5"/>
  <c r="Q1497" i="5"/>
  <c r="S1497" i="5" s="1"/>
  <c r="Q1498" i="5"/>
  <c r="Q1499" i="5"/>
  <c r="Q1500" i="5"/>
  <c r="S1500" i="5" s="1"/>
  <c r="Q1501" i="5"/>
  <c r="S1501" i="5" s="1"/>
  <c r="Q1502" i="5"/>
  <c r="Q1503" i="5"/>
  <c r="Q1504" i="5"/>
  <c r="Q1505" i="5"/>
  <c r="Q1506" i="5"/>
  <c r="Q1507" i="5"/>
  <c r="Q1508" i="5"/>
  <c r="S1508" i="5" s="1"/>
  <c r="Q1509" i="5"/>
  <c r="Q1510" i="5"/>
  <c r="S1510" i="5" s="1"/>
  <c r="Q1511" i="5"/>
  <c r="Q1512" i="5"/>
  <c r="Q1513" i="5"/>
  <c r="Q1514" i="5"/>
  <c r="Q1515" i="5"/>
  <c r="Q1516" i="5"/>
  <c r="S1516" i="5" s="1"/>
  <c r="Q1517" i="5"/>
  <c r="S1517" i="5" s="1"/>
  <c r="Q1518" i="5"/>
  <c r="S1518" i="5" s="1"/>
  <c r="Q1519" i="5"/>
  <c r="Q1520" i="5"/>
  <c r="Q1521" i="5"/>
  <c r="S1521" i="5" s="1"/>
  <c r="Q1522" i="5"/>
  <c r="Q1523" i="5"/>
  <c r="Q1524" i="5"/>
  <c r="Q1525" i="5"/>
  <c r="Q1526" i="5"/>
  <c r="S1526" i="5" s="1"/>
  <c r="Q1527" i="5"/>
  <c r="Q1528" i="5"/>
  <c r="Q1529" i="5"/>
  <c r="S1529" i="5" s="1"/>
  <c r="Q1530" i="5"/>
  <c r="Q1531" i="5"/>
  <c r="Q1532" i="5"/>
  <c r="S1532" i="5" s="1"/>
  <c r="Q1533" i="5"/>
  <c r="Q1534" i="5"/>
  <c r="Q1535" i="5"/>
  <c r="Q1536" i="5"/>
  <c r="Q1537" i="5"/>
  <c r="S1537" i="5" s="1"/>
  <c r="Q1538" i="5"/>
  <c r="Q1539" i="5"/>
  <c r="Q1540" i="5"/>
  <c r="Q1541" i="5"/>
  <c r="Q1542" i="5"/>
  <c r="S1542" i="5" s="1"/>
  <c r="Q1543" i="5"/>
  <c r="Q1544" i="5"/>
  <c r="Q1545" i="5"/>
  <c r="Q1546" i="5"/>
  <c r="Q1547" i="5"/>
  <c r="Q1548" i="5"/>
  <c r="S1548" i="5" s="1"/>
  <c r="Q1549" i="5"/>
  <c r="Q1550" i="5"/>
  <c r="Q1551" i="5"/>
  <c r="Q1552" i="5"/>
  <c r="Q1553" i="5"/>
  <c r="S1553" i="5" s="1"/>
  <c r="Q1554" i="5"/>
  <c r="Q1555" i="5"/>
  <c r="Q1556" i="5"/>
  <c r="Q1557" i="5"/>
  <c r="Q1558" i="5"/>
  <c r="S1558" i="5" s="1"/>
  <c r="Q1559" i="5"/>
  <c r="Q1560" i="5"/>
  <c r="Q1561" i="5"/>
  <c r="S1561" i="5" s="1"/>
  <c r="Q1562" i="5"/>
  <c r="Q1563" i="5"/>
  <c r="Q1564" i="5"/>
  <c r="Q1565" i="5"/>
  <c r="Q1566" i="5"/>
  <c r="Q1567" i="5"/>
  <c r="Q1568" i="5"/>
  <c r="Q1569" i="5"/>
  <c r="Q1570" i="5"/>
  <c r="Q1571" i="5"/>
  <c r="Q1572" i="5"/>
  <c r="S1572" i="5" s="1"/>
  <c r="Q1573" i="5"/>
  <c r="Q1574" i="5"/>
  <c r="Q1575" i="5"/>
  <c r="Q1576" i="5"/>
  <c r="Q1577" i="5"/>
  <c r="S1577" i="5" s="1"/>
  <c r="Q1578" i="5"/>
  <c r="Q1579" i="5"/>
  <c r="Q1580" i="5"/>
  <c r="Q1581" i="5"/>
  <c r="S1581" i="5" s="1"/>
  <c r="Q1582" i="5"/>
  <c r="S1582" i="5" s="1"/>
  <c r="Q1583" i="5"/>
  <c r="Q1584" i="5"/>
  <c r="Q1585" i="5"/>
  <c r="S1585" i="5" s="1"/>
  <c r="Q1586" i="5"/>
  <c r="Q1587" i="5"/>
  <c r="Q1588" i="5"/>
  <c r="S1588" i="5" s="1"/>
  <c r="Q1589" i="5"/>
  <c r="Q1590" i="5"/>
  <c r="S1590" i="5" s="1"/>
  <c r="Q1591" i="5"/>
  <c r="Q1592" i="5"/>
  <c r="Q1593" i="5"/>
  <c r="Q1594" i="5"/>
  <c r="Q1595" i="5"/>
  <c r="Q1596" i="5"/>
  <c r="Q1597" i="5"/>
  <c r="Q1598" i="5"/>
  <c r="S1598" i="5" s="1"/>
  <c r="Q1599" i="5"/>
  <c r="Q1600" i="5"/>
  <c r="Q1601" i="5"/>
  <c r="S1601" i="5" s="1"/>
  <c r="Q1602" i="5"/>
  <c r="Q1603" i="5"/>
  <c r="Q1604" i="5"/>
  <c r="Q1605" i="5"/>
  <c r="Q1606" i="5"/>
  <c r="Q1607" i="5"/>
  <c r="Q1608" i="5"/>
  <c r="Q1609" i="5"/>
  <c r="Q1610" i="5"/>
  <c r="Q1611" i="5"/>
  <c r="Q1612" i="5"/>
  <c r="S1612" i="5" s="1"/>
  <c r="Q1613" i="5"/>
  <c r="Q1614" i="5"/>
  <c r="Q1615" i="5"/>
  <c r="Q1616" i="5"/>
  <c r="Q1617" i="5"/>
  <c r="S1617" i="5" s="1"/>
  <c r="Q1618" i="5"/>
  <c r="Q1619" i="5"/>
  <c r="Q1620" i="5"/>
  <c r="Q1621" i="5"/>
  <c r="Q1622" i="5"/>
  <c r="S1622" i="5" s="1"/>
  <c r="Q1623" i="5"/>
  <c r="Q1624" i="5"/>
  <c r="Q1625" i="5"/>
  <c r="S1625" i="5" s="1"/>
  <c r="Q1626" i="5"/>
  <c r="Q1627" i="5"/>
  <c r="Q1628" i="5"/>
  <c r="S1628" i="5" s="1"/>
  <c r="Q1629" i="5"/>
  <c r="Q1630" i="5"/>
  <c r="Q1631" i="5"/>
  <c r="Q1632" i="5"/>
  <c r="Q1633" i="5"/>
  <c r="Q1634" i="5"/>
  <c r="Q1635" i="5"/>
  <c r="Q1636" i="5"/>
  <c r="S1636" i="5" s="1"/>
  <c r="Q1637" i="5"/>
  <c r="Q1638" i="5"/>
  <c r="S1638" i="5" s="1"/>
  <c r="Q1639" i="5"/>
  <c r="Q1640" i="5"/>
  <c r="Q1641" i="5"/>
  <c r="S1641" i="5" s="1"/>
  <c r="Q1642" i="5"/>
  <c r="Q1643" i="5"/>
  <c r="Q1644" i="5"/>
  <c r="Q1645" i="5"/>
  <c r="S1645" i="5" s="1"/>
  <c r="Q1646" i="5"/>
  <c r="Q1647" i="5"/>
  <c r="Q1648" i="5"/>
  <c r="Q1649" i="5"/>
  <c r="S1649" i="5" s="1"/>
  <c r="Q1650" i="5"/>
  <c r="Q1651" i="5"/>
  <c r="Q1652" i="5"/>
  <c r="S1652" i="5" s="1"/>
  <c r="Q1653" i="5"/>
  <c r="Q1654" i="5"/>
  <c r="S1654" i="5" s="1"/>
  <c r="Q1655" i="5"/>
  <c r="Q1656" i="5"/>
  <c r="Q1657" i="5"/>
  <c r="S1657" i="5" s="1"/>
  <c r="Q1658" i="5"/>
  <c r="Q1659" i="5"/>
  <c r="Q1660" i="5"/>
  <c r="S1660" i="5" s="1"/>
  <c r="Q1661" i="5"/>
  <c r="Q1662" i="5"/>
  <c r="S1662" i="5" s="1"/>
  <c r="Q1663" i="5"/>
  <c r="Q1664" i="5"/>
  <c r="Q1665" i="5"/>
  <c r="Q1666" i="5"/>
  <c r="Q1667" i="5"/>
  <c r="Q1668" i="5"/>
  <c r="Q1669" i="5"/>
  <c r="Q1670" i="5"/>
  <c r="Q1671" i="5"/>
  <c r="Q1672" i="5"/>
  <c r="Q1673" i="5"/>
  <c r="S1673" i="5" s="1"/>
  <c r="Q1674" i="5"/>
  <c r="Q1675" i="5"/>
  <c r="Q1676" i="5"/>
  <c r="Q1677" i="5"/>
  <c r="Q1678" i="5"/>
  <c r="S1678" i="5" s="1"/>
  <c r="Q1679" i="5"/>
  <c r="Q1680" i="5"/>
  <c r="Q1681" i="5"/>
  <c r="S1681" i="5" s="1"/>
  <c r="Q1682" i="5"/>
  <c r="Q1683" i="5"/>
  <c r="Q1684" i="5"/>
  <c r="S1684" i="5" s="1"/>
  <c r="Q1685" i="5"/>
  <c r="Q1686" i="5"/>
  <c r="Q1687" i="5"/>
  <c r="Q1688" i="5"/>
  <c r="Q1689" i="5"/>
  <c r="S1689" i="5" s="1"/>
  <c r="Q1690" i="5"/>
  <c r="Q1691" i="5"/>
  <c r="Q1692" i="5"/>
  <c r="S1692" i="5" s="1"/>
  <c r="Q1693" i="5"/>
  <c r="Q1694" i="5"/>
  <c r="Q1695" i="5"/>
  <c r="Q1696" i="5"/>
  <c r="Q1697" i="5"/>
  <c r="S1697" i="5" s="1"/>
  <c r="Q1698" i="5"/>
  <c r="Q1699" i="5"/>
  <c r="Q1700" i="5"/>
  <c r="S1700" i="5" s="1"/>
  <c r="Q1701" i="5"/>
  <c r="Q1702" i="5"/>
  <c r="S1702" i="5" s="1"/>
  <c r="Q1703" i="5"/>
  <c r="Q1704" i="5"/>
  <c r="Q1705" i="5"/>
  <c r="S1705" i="5" s="1"/>
  <c r="Q1706" i="5"/>
  <c r="Q1707" i="5"/>
  <c r="Q1708" i="5"/>
  <c r="S1708" i="5" s="1"/>
  <c r="Q1709" i="5"/>
  <c r="S1709" i="5" s="1"/>
  <c r="Q1710" i="5"/>
  <c r="Q1711" i="5"/>
  <c r="Q1712" i="5"/>
  <c r="Q1713" i="5"/>
  <c r="S1713" i="5" s="1"/>
  <c r="Q1714" i="5"/>
  <c r="Q1715" i="5"/>
  <c r="Q1716" i="5"/>
  <c r="Q1717" i="5"/>
  <c r="Q1718" i="5"/>
  <c r="S1718" i="5" s="1"/>
  <c r="Q1719" i="5"/>
  <c r="Q1720" i="5"/>
  <c r="Q1721" i="5"/>
  <c r="Q1722" i="5"/>
  <c r="Q1723" i="5"/>
  <c r="Q1724" i="5"/>
  <c r="Q1725" i="5"/>
  <c r="Q1726" i="5"/>
  <c r="Q1727" i="5"/>
  <c r="Q1728" i="5"/>
  <c r="Q1729" i="5"/>
  <c r="S1729" i="5" s="1"/>
  <c r="Q1730" i="5"/>
  <c r="Q1731" i="5"/>
  <c r="Q1732" i="5"/>
  <c r="Q1733" i="5"/>
  <c r="S1733" i="5" s="1"/>
  <c r="Q1734" i="5"/>
  <c r="Q1735" i="5"/>
  <c r="Q1736" i="5"/>
  <c r="Q1737" i="5"/>
  <c r="S1737" i="5" s="1"/>
  <c r="Q1738" i="5"/>
  <c r="Q1739" i="5"/>
  <c r="Q1740" i="5"/>
  <c r="S1740" i="5" s="1"/>
  <c r="Q1741" i="5"/>
  <c r="Q1742" i="5"/>
  <c r="S1742" i="5" s="1"/>
  <c r="Q1743" i="5"/>
  <c r="Q1744" i="5"/>
  <c r="Q1745" i="5"/>
  <c r="S1745" i="5" s="1"/>
  <c r="Q1746" i="5"/>
  <c r="Q1747" i="5"/>
  <c r="Q1748" i="5"/>
  <c r="Q1749" i="5"/>
  <c r="Q1750" i="5"/>
  <c r="Q1751" i="5"/>
  <c r="Q1752" i="5"/>
  <c r="Q1753" i="5"/>
  <c r="S1753" i="5" s="1"/>
  <c r="Q1754" i="5"/>
  <c r="Q1755" i="5"/>
  <c r="Q1756" i="5"/>
  <c r="Q1757" i="5"/>
  <c r="Q1758" i="5"/>
  <c r="S1758" i="5" s="1"/>
  <c r="Q1759" i="5"/>
  <c r="Q1760" i="5"/>
  <c r="Q1761" i="5"/>
  <c r="S1761" i="5" s="1"/>
  <c r="Q1762" i="5"/>
  <c r="Q1763" i="5"/>
  <c r="Q1764" i="5"/>
  <c r="S1764" i="5" s="1"/>
  <c r="Q1765" i="5"/>
  <c r="Q1766" i="5"/>
  <c r="Q1767" i="5"/>
  <c r="Q1768" i="5"/>
  <c r="Q1769" i="5"/>
  <c r="S1769" i="5" s="1"/>
  <c r="Q1770" i="5"/>
  <c r="Q1771" i="5"/>
  <c r="Q1772" i="5"/>
  <c r="S1772" i="5" s="1"/>
  <c r="Q1773" i="5"/>
  <c r="S1773" i="5" s="1"/>
  <c r="Q1774" i="5"/>
  <c r="Q1775" i="5"/>
  <c r="Q1776" i="5"/>
  <c r="Q1777" i="5"/>
  <c r="S1777" i="5" s="1"/>
  <c r="Q1778" i="5"/>
  <c r="Q1779" i="5"/>
  <c r="Q1780" i="5"/>
  <c r="Q1781" i="5"/>
  <c r="Q1782" i="5"/>
  <c r="S1782" i="5" s="1"/>
  <c r="Q1783" i="5"/>
  <c r="Q1784" i="5"/>
  <c r="Q1785" i="5"/>
  <c r="Q1786" i="5"/>
  <c r="Q1787" i="5"/>
  <c r="Q1788" i="5"/>
  <c r="S1788" i="5" s="1"/>
  <c r="Q1789" i="5"/>
  <c r="Q1790" i="5"/>
  <c r="Q1791" i="5"/>
  <c r="Q1792" i="5"/>
  <c r="Q1793" i="5"/>
  <c r="S1793" i="5" s="1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S1809" i="5" s="1"/>
  <c r="Q1810" i="5"/>
  <c r="Q1811" i="5"/>
  <c r="Q1812" i="5"/>
  <c r="Q1813" i="5"/>
  <c r="S1813" i="5" s="1"/>
  <c r="Q1814" i="5"/>
  <c r="Q1815" i="5"/>
  <c r="Q1816" i="5"/>
  <c r="Q1817" i="5"/>
  <c r="Q1818" i="5"/>
  <c r="Q1819" i="5"/>
  <c r="Q1820" i="5"/>
  <c r="S1820" i="5" s="1"/>
  <c r="Q1821" i="5"/>
  <c r="Q1822" i="5"/>
  <c r="S1822" i="5" s="1"/>
  <c r="Q1823" i="5"/>
  <c r="Q1824" i="5"/>
  <c r="Q1825" i="5"/>
  <c r="S1825" i="5" s="1"/>
  <c r="Q1826" i="5"/>
  <c r="Q1827" i="5"/>
  <c r="Q1828" i="5"/>
  <c r="S1828" i="5" s="1"/>
  <c r="Q1829" i="5"/>
  <c r="Q1830" i="5"/>
  <c r="Q1831" i="5"/>
  <c r="Q1832" i="5"/>
  <c r="Q1833" i="5"/>
  <c r="Q1834" i="5"/>
  <c r="Q1835" i="5"/>
  <c r="Q1836" i="5"/>
  <c r="Q1837" i="5"/>
  <c r="S1837" i="5" s="1"/>
  <c r="Q1838" i="5"/>
  <c r="Q1839" i="5"/>
  <c r="Q1840" i="5"/>
  <c r="Q1841" i="5"/>
  <c r="S1841" i="5" s="1"/>
  <c r="Q1842" i="5"/>
  <c r="Q1843" i="5"/>
  <c r="Q1844" i="5"/>
  <c r="Q1845" i="5"/>
  <c r="Q1846" i="5"/>
  <c r="S1846" i="5" s="1"/>
  <c r="Q1847" i="5"/>
  <c r="Q1848" i="5"/>
  <c r="Q1849" i="5"/>
  <c r="S1849" i="5" s="1"/>
  <c r="Q1850" i="5"/>
  <c r="Q1851" i="5"/>
  <c r="Q1852" i="5"/>
  <c r="S1852" i="5" s="1"/>
  <c r="Q1853" i="5"/>
  <c r="S1853" i="5" s="1"/>
  <c r="Q1854" i="5"/>
  <c r="Q1855" i="5"/>
  <c r="Q1856" i="5"/>
  <c r="Q1857" i="5"/>
  <c r="Q1858" i="5"/>
  <c r="Q1859" i="5"/>
  <c r="Q1860" i="5"/>
  <c r="S1860" i="5" s="1"/>
  <c r="Q1861" i="5"/>
  <c r="Q1862" i="5"/>
  <c r="Q1863" i="5"/>
  <c r="Q1864" i="5"/>
  <c r="Q1865" i="5"/>
  <c r="S1865" i="5" s="1"/>
  <c r="Q1866" i="5"/>
  <c r="Q1867" i="5"/>
  <c r="Q1868" i="5"/>
  <c r="Q1869" i="5"/>
  <c r="Q1870" i="5"/>
  <c r="Q1871" i="5"/>
  <c r="Q1872" i="5"/>
  <c r="Q1873" i="5"/>
  <c r="S1873" i="5" s="1"/>
  <c r="Q1874" i="5"/>
  <c r="Q1875" i="5"/>
  <c r="Q1876" i="5"/>
  <c r="S1876" i="5" s="1"/>
  <c r="Q1877" i="5"/>
  <c r="Q1878" i="5"/>
  <c r="S1878" i="5" s="1"/>
  <c r="Q1879" i="5"/>
  <c r="Q1880" i="5"/>
  <c r="Q1881" i="5"/>
  <c r="S1881" i="5" s="1"/>
  <c r="Q1882" i="5"/>
  <c r="Q1883" i="5"/>
  <c r="Q1884" i="5"/>
  <c r="Q1885" i="5"/>
  <c r="Q1886" i="5"/>
  <c r="Q1887" i="5"/>
  <c r="Q1888" i="5"/>
  <c r="Q1889" i="5"/>
  <c r="S1889" i="5" s="1"/>
  <c r="Q1890" i="5"/>
  <c r="Q1891" i="5"/>
  <c r="Q1892" i="5"/>
  <c r="Q1893" i="5"/>
  <c r="Q1894" i="5"/>
  <c r="Q1895" i="5"/>
  <c r="Q1896" i="5"/>
  <c r="Q1897" i="5"/>
  <c r="S1897" i="5" s="1"/>
  <c r="Q1898" i="5"/>
  <c r="Q1899" i="5"/>
  <c r="Q1900" i="5"/>
  <c r="S1900" i="5" s="1"/>
  <c r="Q1901" i="5"/>
  <c r="Q1902" i="5"/>
  <c r="Q1903" i="5"/>
  <c r="Q1904" i="5"/>
  <c r="Q1905" i="5"/>
  <c r="S1905" i="5" s="1"/>
  <c r="Q1906" i="5"/>
  <c r="Q1907" i="5"/>
  <c r="Q1908" i="5"/>
  <c r="Q1909" i="5"/>
  <c r="S1909" i="5" s="1"/>
  <c r="Q1910" i="5"/>
  <c r="Q1911" i="5"/>
  <c r="Q1912" i="5"/>
  <c r="Q1913" i="5"/>
  <c r="S1913" i="5" s="1"/>
  <c r="Q1914" i="5"/>
  <c r="Q1915" i="5"/>
  <c r="Q1916" i="5"/>
  <c r="Q1917" i="5"/>
  <c r="Q1918" i="5"/>
  <c r="S1918" i="5" s="1"/>
  <c r="Q1919" i="5"/>
  <c r="Q1920" i="5"/>
  <c r="Q1921" i="5"/>
  <c r="S1921" i="5" s="1"/>
  <c r="Q1922" i="5"/>
  <c r="Q1923" i="5"/>
  <c r="Q1924" i="5"/>
  <c r="S1924" i="5" s="1"/>
  <c r="Q1925" i="5"/>
  <c r="R5" i="5"/>
  <c r="R6" i="5"/>
  <c r="R7" i="5"/>
  <c r="R8" i="5"/>
  <c r="T8" i="5" s="1"/>
  <c r="R9" i="5"/>
  <c r="R10" i="5"/>
  <c r="R11" i="5"/>
  <c r="R12" i="5"/>
  <c r="R13" i="5"/>
  <c r="R14" i="5"/>
  <c r="R15" i="5"/>
  <c r="R16" i="5"/>
  <c r="T16" i="5" s="1"/>
  <c r="R17" i="5"/>
  <c r="R18" i="5"/>
  <c r="R19" i="5"/>
  <c r="T19" i="5" s="1"/>
  <c r="R20" i="5"/>
  <c r="R21" i="5"/>
  <c r="T21" i="5" s="1"/>
  <c r="R22" i="5"/>
  <c r="R23" i="5"/>
  <c r="R24" i="5"/>
  <c r="T24" i="5" s="1"/>
  <c r="R25" i="5"/>
  <c r="R26" i="5"/>
  <c r="R27" i="5"/>
  <c r="R28" i="5"/>
  <c r="R29" i="5"/>
  <c r="R30" i="5"/>
  <c r="R31" i="5"/>
  <c r="R32" i="5"/>
  <c r="T32" i="5" s="1"/>
  <c r="R33" i="5"/>
  <c r="R34" i="5"/>
  <c r="R35" i="5"/>
  <c r="R36" i="5"/>
  <c r="R37" i="5"/>
  <c r="R38" i="5"/>
  <c r="R39" i="5"/>
  <c r="R40" i="5"/>
  <c r="T40" i="5" s="1"/>
  <c r="R41" i="5"/>
  <c r="R42" i="5"/>
  <c r="R43" i="5"/>
  <c r="T43" i="5" s="1"/>
  <c r="R44" i="5"/>
  <c r="R45" i="5"/>
  <c r="R46" i="5"/>
  <c r="R47" i="5"/>
  <c r="R48" i="5"/>
  <c r="T48" i="5" s="1"/>
  <c r="R49" i="5"/>
  <c r="R50" i="5"/>
  <c r="R51" i="5"/>
  <c r="R52" i="5"/>
  <c r="T52" i="5" s="1"/>
  <c r="R53" i="5"/>
  <c r="R54" i="5"/>
  <c r="R55" i="5"/>
  <c r="R56" i="5"/>
  <c r="T56" i="5" s="1"/>
  <c r="R57" i="5"/>
  <c r="R58" i="5"/>
  <c r="R59" i="5"/>
  <c r="R60" i="5"/>
  <c r="R61" i="5"/>
  <c r="T61" i="5" s="1"/>
  <c r="R62" i="5"/>
  <c r="R63" i="5"/>
  <c r="R64" i="5"/>
  <c r="T64" i="5" s="1"/>
  <c r="R65" i="5"/>
  <c r="R66" i="5"/>
  <c r="R67" i="5"/>
  <c r="T67" i="5" s="1"/>
  <c r="R68" i="5"/>
  <c r="R69" i="5"/>
  <c r="R70" i="5"/>
  <c r="R71" i="5"/>
  <c r="R72" i="5"/>
  <c r="T72" i="5" s="1"/>
  <c r="R73" i="5"/>
  <c r="R74" i="5"/>
  <c r="R75" i="5"/>
  <c r="R76" i="5"/>
  <c r="R77" i="5"/>
  <c r="R78" i="5"/>
  <c r="R79" i="5"/>
  <c r="R80" i="5"/>
  <c r="T80" i="5" s="1"/>
  <c r="R81" i="5"/>
  <c r="R82" i="5"/>
  <c r="R83" i="5"/>
  <c r="T83" i="5" s="1"/>
  <c r="R84" i="5"/>
  <c r="R85" i="5"/>
  <c r="T85" i="5" s="1"/>
  <c r="R86" i="5"/>
  <c r="R87" i="5"/>
  <c r="R88" i="5"/>
  <c r="T88" i="5" s="1"/>
  <c r="R89" i="5"/>
  <c r="R90" i="5"/>
  <c r="R91" i="5"/>
  <c r="R92" i="5"/>
  <c r="R93" i="5"/>
  <c r="R94" i="5"/>
  <c r="R95" i="5"/>
  <c r="R96" i="5"/>
  <c r="T96" i="5" s="1"/>
  <c r="R97" i="5"/>
  <c r="R98" i="5"/>
  <c r="R99" i="5"/>
  <c r="R100" i="5"/>
  <c r="R101" i="5"/>
  <c r="R102" i="5"/>
  <c r="R103" i="5"/>
  <c r="R104" i="5"/>
  <c r="T104" i="5" s="1"/>
  <c r="R105" i="5"/>
  <c r="R106" i="5"/>
  <c r="R107" i="5"/>
  <c r="T107" i="5" s="1"/>
  <c r="R108" i="5"/>
  <c r="R109" i="5"/>
  <c r="R110" i="5"/>
  <c r="R111" i="5"/>
  <c r="R112" i="5"/>
  <c r="T112" i="5" s="1"/>
  <c r="R113" i="5"/>
  <c r="R114" i="5"/>
  <c r="R115" i="5"/>
  <c r="R116" i="5"/>
  <c r="T116" i="5" s="1"/>
  <c r="R117" i="5"/>
  <c r="R118" i="5"/>
  <c r="R119" i="5"/>
  <c r="R120" i="5"/>
  <c r="T120" i="5" s="1"/>
  <c r="R121" i="5"/>
  <c r="R122" i="5"/>
  <c r="R123" i="5"/>
  <c r="R124" i="5"/>
  <c r="R125" i="5"/>
  <c r="T125" i="5" s="1"/>
  <c r="R126" i="5"/>
  <c r="R127" i="5"/>
  <c r="R128" i="5"/>
  <c r="T128" i="5" s="1"/>
  <c r="R129" i="5"/>
  <c r="R130" i="5"/>
  <c r="R131" i="5"/>
  <c r="T131" i="5" s="1"/>
  <c r="R132" i="5"/>
  <c r="R133" i="5"/>
  <c r="R134" i="5"/>
  <c r="R135" i="5"/>
  <c r="R136" i="5"/>
  <c r="T136" i="5" s="1"/>
  <c r="R137" i="5"/>
  <c r="R138" i="5"/>
  <c r="R139" i="5"/>
  <c r="R140" i="5"/>
  <c r="R141" i="5"/>
  <c r="R142" i="5"/>
  <c r="R143" i="5"/>
  <c r="R144" i="5"/>
  <c r="T144" i="5" s="1"/>
  <c r="R145" i="5"/>
  <c r="R146" i="5"/>
  <c r="R147" i="5"/>
  <c r="T147" i="5" s="1"/>
  <c r="R148" i="5"/>
  <c r="R149" i="5"/>
  <c r="T149" i="5" s="1"/>
  <c r="R150" i="5"/>
  <c r="R151" i="5"/>
  <c r="R152" i="5"/>
  <c r="T152" i="5" s="1"/>
  <c r="R153" i="5"/>
  <c r="R154" i="5"/>
  <c r="R155" i="5"/>
  <c r="R156" i="5"/>
  <c r="R157" i="5"/>
  <c r="R158" i="5"/>
  <c r="R159" i="5"/>
  <c r="R160" i="5"/>
  <c r="T160" i="5" s="1"/>
  <c r="R161" i="5"/>
  <c r="R162" i="5"/>
  <c r="R163" i="5"/>
  <c r="R164" i="5"/>
  <c r="R165" i="5"/>
  <c r="R166" i="5"/>
  <c r="R167" i="5"/>
  <c r="R168" i="5"/>
  <c r="T168" i="5" s="1"/>
  <c r="R169" i="5"/>
  <c r="R170" i="5"/>
  <c r="R171" i="5"/>
  <c r="T171" i="5" s="1"/>
  <c r="R172" i="5"/>
  <c r="R173" i="5"/>
  <c r="R174" i="5"/>
  <c r="R175" i="5"/>
  <c r="R176" i="5"/>
  <c r="T176" i="5" s="1"/>
  <c r="R177" i="5"/>
  <c r="R178" i="5"/>
  <c r="R179" i="5"/>
  <c r="R180" i="5"/>
  <c r="T180" i="5" s="1"/>
  <c r="R181" i="5"/>
  <c r="R182" i="5"/>
  <c r="R183" i="5"/>
  <c r="R184" i="5"/>
  <c r="T184" i="5" s="1"/>
  <c r="R185" i="5"/>
  <c r="R186" i="5"/>
  <c r="R187" i="5"/>
  <c r="R188" i="5"/>
  <c r="R189" i="5"/>
  <c r="T189" i="5" s="1"/>
  <c r="R190" i="5"/>
  <c r="R191" i="5"/>
  <c r="R192" i="5"/>
  <c r="T192" i="5" s="1"/>
  <c r="R193" i="5"/>
  <c r="R194" i="5"/>
  <c r="R195" i="5"/>
  <c r="T195" i="5" s="1"/>
  <c r="R196" i="5"/>
  <c r="R197" i="5"/>
  <c r="R198" i="5"/>
  <c r="R199" i="5"/>
  <c r="R200" i="5"/>
  <c r="T200" i="5" s="1"/>
  <c r="R201" i="5"/>
  <c r="R202" i="5"/>
  <c r="R203" i="5"/>
  <c r="R204" i="5"/>
  <c r="R205" i="5"/>
  <c r="R206" i="5"/>
  <c r="R207" i="5"/>
  <c r="R208" i="5"/>
  <c r="T208" i="5" s="1"/>
  <c r="R209" i="5"/>
  <c r="R210" i="5"/>
  <c r="R211" i="5"/>
  <c r="T211" i="5" s="1"/>
  <c r="R212" i="5"/>
  <c r="R213" i="5"/>
  <c r="T213" i="5" s="1"/>
  <c r="R214" i="5"/>
  <c r="R215" i="5"/>
  <c r="R216" i="5"/>
  <c r="T216" i="5" s="1"/>
  <c r="R217" i="5"/>
  <c r="R218" i="5"/>
  <c r="R219" i="5"/>
  <c r="R220" i="5"/>
  <c r="R221" i="5"/>
  <c r="R222" i="5"/>
  <c r="R223" i="5"/>
  <c r="R224" i="5"/>
  <c r="T224" i="5" s="1"/>
  <c r="R225" i="5"/>
  <c r="R226" i="5"/>
  <c r="R227" i="5"/>
  <c r="R228" i="5"/>
  <c r="R229" i="5"/>
  <c r="R230" i="5"/>
  <c r="R231" i="5"/>
  <c r="R232" i="5"/>
  <c r="T232" i="5" s="1"/>
  <c r="R233" i="5"/>
  <c r="R234" i="5"/>
  <c r="R235" i="5"/>
  <c r="T235" i="5" s="1"/>
  <c r="R236" i="5"/>
  <c r="R237" i="5"/>
  <c r="R238" i="5"/>
  <c r="R239" i="5"/>
  <c r="R240" i="5"/>
  <c r="T240" i="5" s="1"/>
  <c r="R241" i="5"/>
  <c r="R242" i="5"/>
  <c r="R243" i="5"/>
  <c r="R244" i="5"/>
  <c r="T244" i="5" s="1"/>
  <c r="R245" i="5"/>
  <c r="R246" i="5"/>
  <c r="R247" i="5"/>
  <c r="R248" i="5"/>
  <c r="T248" i="5" s="1"/>
  <c r="R249" i="5"/>
  <c r="R250" i="5"/>
  <c r="R251" i="5"/>
  <c r="R252" i="5"/>
  <c r="R253" i="5"/>
  <c r="T253" i="5" s="1"/>
  <c r="R254" i="5"/>
  <c r="R255" i="5"/>
  <c r="R256" i="5"/>
  <c r="T256" i="5" s="1"/>
  <c r="R257" i="5"/>
  <c r="R258" i="5"/>
  <c r="R259" i="5"/>
  <c r="T259" i="5" s="1"/>
  <c r="R260" i="5"/>
  <c r="R261" i="5"/>
  <c r="R262" i="5"/>
  <c r="R263" i="5"/>
  <c r="R264" i="5"/>
  <c r="T264" i="5" s="1"/>
  <c r="R265" i="5"/>
  <c r="R266" i="5"/>
  <c r="R267" i="5"/>
  <c r="R268" i="5"/>
  <c r="R269" i="5"/>
  <c r="R270" i="5"/>
  <c r="R271" i="5"/>
  <c r="R272" i="5"/>
  <c r="T272" i="5" s="1"/>
  <c r="R273" i="5"/>
  <c r="R274" i="5"/>
  <c r="R275" i="5"/>
  <c r="T275" i="5" s="1"/>
  <c r="R276" i="5"/>
  <c r="R277" i="5"/>
  <c r="T277" i="5" s="1"/>
  <c r="R278" i="5"/>
  <c r="R279" i="5"/>
  <c r="R280" i="5"/>
  <c r="T280" i="5" s="1"/>
  <c r="R281" i="5"/>
  <c r="R282" i="5"/>
  <c r="R283" i="5"/>
  <c r="R284" i="5"/>
  <c r="R285" i="5"/>
  <c r="R286" i="5"/>
  <c r="R287" i="5"/>
  <c r="R288" i="5"/>
  <c r="T288" i="5" s="1"/>
  <c r="R289" i="5"/>
  <c r="R290" i="5"/>
  <c r="R291" i="5"/>
  <c r="R292" i="5"/>
  <c r="R293" i="5"/>
  <c r="R294" i="5"/>
  <c r="R295" i="5"/>
  <c r="R296" i="5"/>
  <c r="T296" i="5" s="1"/>
  <c r="R297" i="5"/>
  <c r="R298" i="5"/>
  <c r="R299" i="5"/>
  <c r="T299" i="5" s="1"/>
  <c r="R300" i="5"/>
  <c r="R301" i="5"/>
  <c r="R302" i="5"/>
  <c r="R303" i="5"/>
  <c r="R304" i="5"/>
  <c r="T304" i="5" s="1"/>
  <c r="R305" i="5"/>
  <c r="R306" i="5"/>
  <c r="R307" i="5"/>
  <c r="R308" i="5"/>
  <c r="T308" i="5" s="1"/>
  <c r="R309" i="5"/>
  <c r="R310" i="5"/>
  <c r="R311" i="5"/>
  <c r="R312" i="5"/>
  <c r="T312" i="5" s="1"/>
  <c r="R313" i="5"/>
  <c r="R314" i="5"/>
  <c r="R315" i="5"/>
  <c r="R316" i="5"/>
  <c r="R317" i="5"/>
  <c r="T317" i="5" s="1"/>
  <c r="R318" i="5"/>
  <c r="R319" i="5"/>
  <c r="R320" i="5"/>
  <c r="T320" i="5" s="1"/>
  <c r="R321" i="5"/>
  <c r="R322" i="5"/>
  <c r="R323" i="5"/>
  <c r="T323" i="5" s="1"/>
  <c r="R324" i="5"/>
  <c r="R325" i="5"/>
  <c r="R326" i="5"/>
  <c r="R327" i="5"/>
  <c r="R328" i="5"/>
  <c r="T328" i="5" s="1"/>
  <c r="R329" i="5"/>
  <c r="R330" i="5"/>
  <c r="R331" i="5"/>
  <c r="R332" i="5"/>
  <c r="R333" i="5"/>
  <c r="R334" i="5"/>
  <c r="R335" i="5"/>
  <c r="R336" i="5"/>
  <c r="T336" i="5" s="1"/>
  <c r="R337" i="5"/>
  <c r="R338" i="5"/>
  <c r="R339" i="5"/>
  <c r="T339" i="5" s="1"/>
  <c r="R340" i="5"/>
  <c r="R341" i="5"/>
  <c r="T341" i="5" s="1"/>
  <c r="R342" i="5"/>
  <c r="R343" i="5"/>
  <c r="R344" i="5"/>
  <c r="T344" i="5" s="1"/>
  <c r="R345" i="5"/>
  <c r="R346" i="5"/>
  <c r="R347" i="5"/>
  <c r="R348" i="5"/>
  <c r="R349" i="5"/>
  <c r="R350" i="5"/>
  <c r="R351" i="5"/>
  <c r="R352" i="5"/>
  <c r="T352" i="5" s="1"/>
  <c r="R353" i="5"/>
  <c r="R354" i="5"/>
  <c r="R355" i="5"/>
  <c r="R356" i="5"/>
  <c r="R357" i="5"/>
  <c r="R358" i="5"/>
  <c r="R359" i="5"/>
  <c r="R360" i="5"/>
  <c r="T360" i="5" s="1"/>
  <c r="R361" i="5"/>
  <c r="R362" i="5"/>
  <c r="R363" i="5"/>
  <c r="T363" i="5" s="1"/>
  <c r="R364" i="5"/>
  <c r="R365" i="5"/>
  <c r="R366" i="5"/>
  <c r="R367" i="5"/>
  <c r="R368" i="5"/>
  <c r="T368" i="5" s="1"/>
  <c r="R369" i="5"/>
  <c r="R370" i="5"/>
  <c r="R371" i="5"/>
  <c r="R372" i="5"/>
  <c r="T372" i="5" s="1"/>
  <c r="R373" i="5"/>
  <c r="R374" i="5"/>
  <c r="R375" i="5"/>
  <c r="R376" i="5"/>
  <c r="T376" i="5" s="1"/>
  <c r="R377" i="5"/>
  <c r="R378" i="5"/>
  <c r="R379" i="5"/>
  <c r="R380" i="5"/>
  <c r="R381" i="5"/>
  <c r="T381" i="5" s="1"/>
  <c r="R382" i="5"/>
  <c r="R383" i="5"/>
  <c r="R384" i="5"/>
  <c r="T384" i="5" s="1"/>
  <c r="R385" i="5"/>
  <c r="R386" i="5"/>
  <c r="R387" i="5"/>
  <c r="T387" i="5" s="1"/>
  <c r="R388" i="5"/>
  <c r="R389" i="5"/>
  <c r="R390" i="5"/>
  <c r="R391" i="5"/>
  <c r="R392" i="5"/>
  <c r="T392" i="5" s="1"/>
  <c r="R393" i="5"/>
  <c r="R394" i="5"/>
  <c r="R395" i="5"/>
  <c r="R396" i="5"/>
  <c r="R397" i="5"/>
  <c r="R398" i="5"/>
  <c r="R399" i="5"/>
  <c r="R400" i="5"/>
  <c r="T400" i="5" s="1"/>
  <c r="R401" i="5"/>
  <c r="R402" i="5"/>
  <c r="R403" i="5"/>
  <c r="T403" i="5" s="1"/>
  <c r="R404" i="5"/>
  <c r="R405" i="5"/>
  <c r="T405" i="5" s="1"/>
  <c r="R406" i="5"/>
  <c r="R407" i="5"/>
  <c r="R408" i="5"/>
  <c r="T408" i="5" s="1"/>
  <c r="R409" i="5"/>
  <c r="R410" i="5"/>
  <c r="R411" i="5"/>
  <c r="R412" i="5"/>
  <c r="R413" i="5"/>
  <c r="R414" i="5"/>
  <c r="R415" i="5"/>
  <c r="R416" i="5"/>
  <c r="T416" i="5" s="1"/>
  <c r="R417" i="5"/>
  <c r="R418" i="5"/>
  <c r="R419" i="5"/>
  <c r="R420" i="5"/>
  <c r="R421" i="5"/>
  <c r="R422" i="5"/>
  <c r="R423" i="5"/>
  <c r="R424" i="5"/>
  <c r="T424" i="5" s="1"/>
  <c r="R425" i="5"/>
  <c r="R426" i="5"/>
  <c r="R427" i="5"/>
  <c r="T427" i="5" s="1"/>
  <c r="R428" i="5"/>
  <c r="R429" i="5"/>
  <c r="R430" i="5"/>
  <c r="R431" i="5"/>
  <c r="R432" i="5"/>
  <c r="T432" i="5" s="1"/>
  <c r="R433" i="5"/>
  <c r="R434" i="5"/>
  <c r="R435" i="5"/>
  <c r="R436" i="5"/>
  <c r="T436" i="5" s="1"/>
  <c r="R437" i="5"/>
  <c r="R438" i="5"/>
  <c r="R439" i="5"/>
  <c r="R440" i="5"/>
  <c r="T440" i="5" s="1"/>
  <c r="R441" i="5"/>
  <c r="R442" i="5"/>
  <c r="R443" i="5"/>
  <c r="R444" i="5"/>
  <c r="R445" i="5"/>
  <c r="T445" i="5" s="1"/>
  <c r="R446" i="5"/>
  <c r="R447" i="5"/>
  <c r="R448" i="5"/>
  <c r="T448" i="5" s="1"/>
  <c r="R449" i="5"/>
  <c r="R450" i="5"/>
  <c r="R451" i="5"/>
  <c r="T451" i="5" s="1"/>
  <c r="R452" i="5"/>
  <c r="R453" i="5"/>
  <c r="R454" i="5"/>
  <c r="R455" i="5"/>
  <c r="R456" i="5"/>
  <c r="T456" i="5" s="1"/>
  <c r="R457" i="5"/>
  <c r="R458" i="5"/>
  <c r="R459" i="5"/>
  <c r="R460" i="5"/>
  <c r="R461" i="5"/>
  <c r="R462" i="5"/>
  <c r="R463" i="5"/>
  <c r="R464" i="5"/>
  <c r="T464" i="5" s="1"/>
  <c r="R465" i="5"/>
  <c r="R466" i="5"/>
  <c r="R467" i="5"/>
  <c r="T467" i="5" s="1"/>
  <c r="R468" i="5"/>
  <c r="R469" i="5"/>
  <c r="T469" i="5" s="1"/>
  <c r="R470" i="5"/>
  <c r="R471" i="5"/>
  <c r="R472" i="5"/>
  <c r="T472" i="5" s="1"/>
  <c r="R473" i="5"/>
  <c r="R474" i="5"/>
  <c r="R475" i="5"/>
  <c r="R476" i="5"/>
  <c r="R477" i="5"/>
  <c r="R478" i="5"/>
  <c r="R479" i="5"/>
  <c r="R480" i="5"/>
  <c r="T480" i="5" s="1"/>
  <c r="R481" i="5"/>
  <c r="R482" i="5"/>
  <c r="R483" i="5"/>
  <c r="R484" i="5"/>
  <c r="R485" i="5"/>
  <c r="R486" i="5"/>
  <c r="R487" i="5"/>
  <c r="R488" i="5"/>
  <c r="T488" i="5" s="1"/>
  <c r="R489" i="5"/>
  <c r="R490" i="5"/>
  <c r="R491" i="5"/>
  <c r="T491" i="5" s="1"/>
  <c r="R492" i="5"/>
  <c r="R493" i="5"/>
  <c r="R494" i="5"/>
  <c r="R495" i="5"/>
  <c r="R496" i="5"/>
  <c r="T496" i="5" s="1"/>
  <c r="R497" i="5"/>
  <c r="R498" i="5"/>
  <c r="R499" i="5"/>
  <c r="R500" i="5"/>
  <c r="T500" i="5" s="1"/>
  <c r="R501" i="5"/>
  <c r="R502" i="5"/>
  <c r="R503" i="5"/>
  <c r="R504" i="5"/>
  <c r="T504" i="5" s="1"/>
  <c r="R505" i="5"/>
  <c r="R506" i="5"/>
  <c r="R507" i="5"/>
  <c r="R508" i="5"/>
  <c r="R509" i="5"/>
  <c r="T509" i="5" s="1"/>
  <c r="R510" i="5"/>
  <c r="R511" i="5"/>
  <c r="R512" i="5"/>
  <c r="T512" i="5" s="1"/>
  <c r="R513" i="5"/>
  <c r="R514" i="5"/>
  <c r="R515" i="5"/>
  <c r="T515" i="5" s="1"/>
  <c r="R516" i="5"/>
  <c r="R517" i="5"/>
  <c r="R518" i="5"/>
  <c r="R519" i="5"/>
  <c r="R520" i="5"/>
  <c r="T520" i="5" s="1"/>
  <c r="R521" i="5"/>
  <c r="R522" i="5"/>
  <c r="R523" i="5"/>
  <c r="R524" i="5"/>
  <c r="R525" i="5"/>
  <c r="R526" i="5"/>
  <c r="R527" i="5"/>
  <c r="R528" i="5"/>
  <c r="T528" i="5" s="1"/>
  <c r="R529" i="5"/>
  <c r="R530" i="5"/>
  <c r="R531" i="5"/>
  <c r="T531" i="5" s="1"/>
  <c r="R532" i="5"/>
  <c r="R533" i="5"/>
  <c r="T533" i="5" s="1"/>
  <c r="R534" i="5"/>
  <c r="R535" i="5"/>
  <c r="R536" i="5"/>
  <c r="T536" i="5" s="1"/>
  <c r="R537" i="5"/>
  <c r="R538" i="5"/>
  <c r="R539" i="5"/>
  <c r="R540" i="5"/>
  <c r="R541" i="5"/>
  <c r="R542" i="5"/>
  <c r="R543" i="5"/>
  <c r="R544" i="5"/>
  <c r="T544" i="5" s="1"/>
  <c r="R545" i="5"/>
  <c r="R546" i="5"/>
  <c r="R547" i="5"/>
  <c r="R548" i="5"/>
  <c r="R549" i="5"/>
  <c r="R550" i="5"/>
  <c r="R551" i="5"/>
  <c r="R552" i="5"/>
  <c r="T552" i="5" s="1"/>
  <c r="R553" i="5"/>
  <c r="R554" i="5"/>
  <c r="R555" i="5"/>
  <c r="T555" i="5" s="1"/>
  <c r="R556" i="5"/>
  <c r="R557" i="5"/>
  <c r="R558" i="5"/>
  <c r="R559" i="5"/>
  <c r="R560" i="5"/>
  <c r="T560" i="5" s="1"/>
  <c r="R561" i="5"/>
  <c r="R562" i="5"/>
  <c r="R563" i="5"/>
  <c r="T563" i="5" s="1"/>
  <c r="R564" i="5"/>
  <c r="T564" i="5" s="1"/>
  <c r="R565" i="5"/>
  <c r="R566" i="5"/>
  <c r="R567" i="5"/>
  <c r="R568" i="5"/>
  <c r="T568" i="5" s="1"/>
  <c r="R569" i="5"/>
  <c r="R570" i="5"/>
  <c r="R571" i="5"/>
  <c r="R572" i="5"/>
  <c r="R573" i="5"/>
  <c r="T573" i="5" s="1"/>
  <c r="R574" i="5"/>
  <c r="R575" i="5"/>
  <c r="R576" i="5"/>
  <c r="T576" i="5" s="1"/>
  <c r="R577" i="5"/>
  <c r="R578" i="5"/>
  <c r="R579" i="5"/>
  <c r="T579" i="5" s="1"/>
  <c r="R580" i="5"/>
  <c r="R581" i="5"/>
  <c r="R582" i="5"/>
  <c r="R583" i="5"/>
  <c r="R584" i="5"/>
  <c r="T584" i="5" s="1"/>
  <c r="R585" i="5"/>
  <c r="R586" i="5"/>
  <c r="R587" i="5"/>
  <c r="T587" i="5" s="1"/>
  <c r="R588" i="5"/>
  <c r="R589" i="5"/>
  <c r="R590" i="5"/>
  <c r="R591" i="5"/>
  <c r="R592" i="5"/>
  <c r="T592" i="5" s="1"/>
  <c r="R593" i="5"/>
  <c r="R594" i="5"/>
  <c r="R595" i="5"/>
  <c r="R596" i="5"/>
  <c r="R597" i="5"/>
  <c r="T597" i="5" s="1"/>
  <c r="R598" i="5"/>
  <c r="R599" i="5"/>
  <c r="R600" i="5"/>
  <c r="T600" i="5" s="1"/>
  <c r="R601" i="5"/>
  <c r="R602" i="5"/>
  <c r="R603" i="5"/>
  <c r="R604" i="5"/>
  <c r="R605" i="5"/>
  <c r="R606" i="5"/>
  <c r="R607" i="5"/>
  <c r="R608" i="5"/>
  <c r="T608" i="5" s="1"/>
  <c r="R609" i="5"/>
  <c r="R610" i="5"/>
  <c r="R611" i="5"/>
  <c r="R612" i="5"/>
  <c r="R613" i="5"/>
  <c r="R614" i="5"/>
  <c r="R615" i="5"/>
  <c r="R616" i="5"/>
  <c r="T616" i="5" s="1"/>
  <c r="R617" i="5"/>
  <c r="R618" i="5"/>
  <c r="R619" i="5"/>
  <c r="T619" i="5" s="1"/>
  <c r="R620" i="5"/>
  <c r="R621" i="5"/>
  <c r="R622" i="5"/>
  <c r="R623" i="5"/>
  <c r="R624" i="5"/>
  <c r="T624" i="5" s="1"/>
  <c r="R625" i="5"/>
  <c r="R626" i="5"/>
  <c r="R627" i="5"/>
  <c r="R628" i="5"/>
  <c r="T628" i="5" s="1"/>
  <c r="R629" i="5"/>
  <c r="R630" i="5"/>
  <c r="R631" i="5"/>
  <c r="R632" i="5"/>
  <c r="T632" i="5" s="1"/>
  <c r="R633" i="5"/>
  <c r="R634" i="5"/>
  <c r="R635" i="5"/>
  <c r="R636" i="5"/>
  <c r="R637" i="5"/>
  <c r="T637" i="5" s="1"/>
  <c r="R638" i="5"/>
  <c r="R639" i="5"/>
  <c r="R640" i="5"/>
  <c r="T640" i="5" s="1"/>
  <c r="R641" i="5"/>
  <c r="R642" i="5"/>
  <c r="R643" i="5"/>
  <c r="T643" i="5" s="1"/>
  <c r="R644" i="5"/>
  <c r="R645" i="5"/>
  <c r="R646" i="5"/>
  <c r="R647" i="5"/>
  <c r="R648" i="5"/>
  <c r="T648" i="5" s="1"/>
  <c r="R649" i="5"/>
  <c r="R650" i="5"/>
  <c r="R651" i="5"/>
  <c r="R652" i="5"/>
  <c r="R653" i="5"/>
  <c r="R654" i="5"/>
  <c r="R655" i="5"/>
  <c r="R656" i="5"/>
  <c r="T656" i="5" s="1"/>
  <c r="R657" i="5"/>
  <c r="R658" i="5"/>
  <c r="R659" i="5"/>
  <c r="R660" i="5"/>
  <c r="R661" i="5"/>
  <c r="T661" i="5" s="1"/>
  <c r="R662" i="5"/>
  <c r="R663" i="5"/>
  <c r="R664" i="5"/>
  <c r="T664" i="5" s="1"/>
  <c r="R665" i="5"/>
  <c r="R666" i="5"/>
  <c r="R667" i="5"/>
  <c r="R668" i="5"/>
  <c r="R669" i="5"/>
  <c r="R670" i="5"/>
  <c r="R671" i="5"/>
  <c r="R672" i="5"/>
  <c r="T672" i="5" s="1"/>
  <c r="R673" i="5"/>
  <c r="R674" i="5"/>
  <c r="R675" i="5"/>
  <c r="T675" i="5" s="1"/>
  <c r="R676" i="5"/>
  <c r="R677" i="5"/>
  <c r="R678" i="5"/>
  <c r="R679" i="5"/>
  <c r="R680" i="5"/>
  <c r="T680" i="5" s="1"/>
  <c r="R681" i="5"/>
  <c r="R682" i="5"/>
  <c r="R683" i="5"/>
  <c r="T683" i="5" s="1"/>
  <c r="R684" i="5"/>
  <c r="R685" i="5"/>
  <c r="R686" i="5"/>
  <c r="R687" i="5"/>
  <c r="R688" i="5"/>
  <c r="T688" i="5" s="1"/>
  <c r="R689" i="5"/>
  <c r="R690" i="5"/>
  <c r="R691" i="5"/>
  <c r="R692" i="5"/>
  <c r="T692" i="5" s="1"/>
  <c r="R693" i="5"/>
  <c r="R694" i="5"/>
  <c r="R695" i="5"/>
  <c r="R696" i="5"/>
  <c r="T696" i="5" s="1"/>
  <c r="R697" i="5"/>
  <c r="R698" i="5"/>
  <c r="R699" i="5"/>
  <c r="T699" i="5" s="1"/>
  <c r="R700" i="5"/>
  <c r="R701" i="5"/>
  <c r="T701" i="5" s="1"/>
  <c r="R702" i="5"/>
  <c r="R703" i="5"/>
  <c r="R704" i="5"/>
  <c r="T704" i="5" s="1"/>
  <c r="R705" i="5"/>
  <c r="R706" i="5"/>
  <c r="R707" i="5"/>
  <c r="T707" i="5" s="1"/>
  <c r="R708" i="5"/>
  <c r="R709" i="5"/>
  <c r="R710" i="5"/>
  <c r="R711" i="5"/>
  <c r="R712" i="5"/>
  <c r="T712" i="5" s="1"/>
  <c r="R713" i="5"/>
  <c r="R714" i="5"/>
  <c r="R715" i="5"/>
  <c r="R716" i="5"/>
  <c r="R717" i="5"/>
  <c r="R718" i="5"/>
  <c r="R719" i="5"/>
  <c r="R720" i="5"/>
  <c r="T720" i="5" s="1"/>
  <c r="R721" i="5"/>
  <c r="R722" i="5"/>
  <c r="R723" i="5"/>
  <c r="R724" i="5"/>
  <c r="R725" i="5"/>
  <c r="T725" i="5" s="1"/>
  <c r="R726" i="5"/>
  <c r="R727" i="5"/>
  <c r="R728" i="5"/>
  <c r="T728" i="5" s="1"/>
  <c r="R729" i="5"/>
  <c r="R730" i="5"/>
  <c r="R731" i="5"/>
  <c r="T731" i="5" s="1"/>
  <c r="R732" i="5"/>
  <c r="R733" i="5"/>
  <c r="R734" i="5"/>
  <c r="R735" i="5"/>
  <c r="R736" i="5"/>
  <c r="T736" i="5" s="1"/>
  <c r="R737" i="5"/>
  <c r="R738" i="5"/>
  <c r="R739" i="5"/>
  <c r="R740" i="5"/>
  <c r="R741" i="5"/>
  <c r="R742" i="5"/>
  <c r="R743" i="5"/>
  <c r="R744" i="5"/>
  <c r="T744" i="5" s="1"/>
  <c r="R745" i="5"/>
  <c r="R746" i="5"/>
  <c r="R747" i="5"/>
  <c r="T747" i="5" s="1"/>
  <c r="R748" i="5"/>
  <c r="R749" i="5"/>
  <c r="R750" i="5"/>
  <c r="R751" i="5"/>
  <c r="R752" i="5"/>
  <c r="T752" i="5" s="1"/>
  <c r="R753" i="5"/>
  <c r="R754" i="5"/>
  <c r="R755" i="5"/>
  <c r="R756" i="5"/>
  <c r="T756" i="5" s="1"/>
  <c r="R757" i="5"/>
  <c r="R758" i="5"/>
  <c r="R759" i="5"/>
  <c r="R760" i="5"/>
  <c r="T760" i="5" s="1"/>
  <c r="R761" i="5"/>
  <c r="R762" i="5"/>
  <c r="R763" i="5"/>
  <c r="R764" i="5"/>
  <c r="R765" i="5"/>
  <c r="T765" i="5" s="1"/>
  <c r="R766" i="5"/>
  <c r="R767" i="5"/>
  <c r="R768" i="5"/>
  <c r="T768" i="5" s="1"/>
  <c r="R769" i="5"/>
  <c r="R770" i="5"/>
  <c r="R771" i="5"/>
  <c r="T771" i="5" s="1"/>
  <c r="R772" i="5"/>
  <c r="R773" i="5"/>
  <c r="R774" i="5"/>
  <c r="R775" i="5"/>
  <c r="R776" i="5"/>
  <c r="T776" i="5" s="1"/>
  <c r="R777" i="5"/>
  <c r="R778" i="5"/>
  <c r="R779" i="5"/>
  <c r="R780" i="5"/>
  <c r="R781" i="5"/>
  <c r="R782" i="5"/>
  <c r="R783" i="5"/>
  <c r="R784" i="5"/>
  <c r="T784" i="5" s="1"/>
  <c r="R785" i="5"/>
  <c r="R786" i="5"/>
  <c r="R787" i="5"/>
  <c r="T787" i="5" s="1"/>
  <c r="R788" i="5"/>
  <c r="R789" i="5"/>
  <c r="T789" i="5" s="1"/>
  <c r="R790" i="5"/>
  <c r="R791" i="5"/>
  <c r="R792" i="5"/>
  <c r="T792" i="5" s="1"/>
  <c r="R793" i="5"/>
  <c r="R794" i="5"/>
  <c r="R795" i="5"/>
  <c r="R796" i="5"/>
  <c r="R797" i="5"/>
  <c r="R798" i="5"/>
  <c r="R799" i="5"/>
  <c r="R800" i="5"/>
  <c r="T800" i="5" s="1"/>
  <c r="R801" i="5"/>
  <c r="R802" i="5"/>
  <c r="R803" i="5"/>
  <c r="R804" i="5"/>
  <c r="R805" i="5"/>
  <c r="R806" i="5"/>
  <c r="R807" i="5"/>
  <c r="R808" i="5"/>
  <c r="T808" i="5" s="1"/>
  <c r="R809" i="5"/>
  <c r="R810" i="5"/>
  <c r="R811" i="5"/>
  <c r="T811" i="5" s="1"/>
  <c r="R812" i="5"/>
  <c r="R813" i="5"/>
  <c r="R814" i="5"/>
  <c r="R815" i="5"/>
  <c r="R816" i="5"/>
  <c r="T816" i="5" s="1"/>
  <c r="R817" i="5"/>
  <c r="R818" i="5"/>
  <c r="R819" i="5"/>
  <c r="T819" i="5" s="1"/>
  <c r="R820" i="5"/>
  <c r="T820" i="5" s="1"/>
  <c r="R821" i="5"/>
  <c r="R822" i="5"/>
  <c r="R823" i="5"/>
  <c r="R824" i="5"/>
  <c r="T824" i="5" s="1"/>
  <c r="R825" i="5"/>
  <c r="R826" i="5"/>
  <c r="R827" i="5"/>
  <c r="R828" i="5"/>
  <c r="R829" i="5"/>
  <c r="T829" i="5" s="1"/>
  <c r="R830" i="5"/>
  <c r="R831" i="5"/>
  <c r="R832" i="5"/>
  <c r="T832" i="5" s="1"/>
  <c r="R833" i="5"/>
  <c r="R834" i="5"/>
  <c r="R835" i="5"/>
  <c r="T835" i="5" s="1"/>
  <c r="R836" i="5"/>
  <c r="R837" i="5"/>
  <c r="R838" i="5"/>
  <c r="R839" i="5"/>
  <c r="R840" i="5"/>
  <c r="T840" i="5" s="1"/>
  <c r="R841" i="5"/>
  <c r="R842" i="5"/>
  <c r="R843" i="5"/>
  <c r="T843" i="5" s="1"/>
  <c r="R844" i="5"/>
  <c r="R845" i="5"/>
  <c r="R846" i="5"/>
  <c r="R847" i="5"/>
  <c r="R848" i="5"/>
  <c r="T848" i="5" s="1"/>
  <c r="R849" i="5"/>
  <c r="R850" i="5"/>
  <c r="R851" i="5"/>
  <c r="R852" i="5"/>
  <c r="R853" i="5"/>
  <c r="T853" i="5" s="1"/>
  <c r="R854" i="5"/>
  <c r="R855" i="5"/>
  <c r="R856" i="5"/>
  <c r="T856" i="5" s="1"/>
  <c r="R857" i="5"/>
  <c r="R858" i="5"/>
  <c r="R859" i="5"/>
  <c r="R860" i="5"/>
  <c r="R861" i="5"/>
  <c r="R862" i="5"/>
  <c r="R863" i="5"/>
  <c r="R864" i="5"/>
  <c r="T864" i="5" s="1"/>
  <c r="R865" i="5"/>
  <c r="R866" i="5"/>
  <c r="R867" i="5"/>
  <c r="R868" i="5"/>
  <c r="R869" i="5"/>
  <c r="R870" i="5"/>
  <c r="R871" i="5"/>
  <c r="R872" i="5"/>
  <c r="T872" i="5" s="1"/>
  <c r="R873" i="5"/>
  <c r="R874" i="5"/>
  <c r="R875" i="5"/>
  <c r="T875" i="5" s="1"/>
  <c r="R876" i="5"/>
  <c r="R877" i="5"/>
  <c r="R878" i="5"/>
  <c r="R879" i="5"/>
  <c r="R880" i="5"/>
  <c r="T880" i="5" s="1"/>
  <c r="R881" i="5"/>
  <c r="R882" i="5"/>
  <c r="R883" i="5"/>
  <c r="R884" i="5"/>
  <c r="T884" i="5" s="1"/>
  <c r="R885" i="5"/>
  <c r="R886" i="5"/>
  <c r="R887" i="5"/>
  <c r="R888" i="5"/>
  <c r="T888" i="5" s="1"/>
  <c r="R889" i="5"/>
  <c r="R890" i="5"/>
  <c r="R891" i="5"/>
  <c r="R892" i="5"/>
  <c r="R893" i="5"/>
  <c r="T893" i="5" s="1"/>
  <c r="R894" i="5"/>
  <c r="R895" i="5"/>
  <c r="R896" i="5"/>
  <c r="T896" i="5" s="1"/>
  <c r="R897" i="5"/>
  <c r="R898" i="5"/>
  <c r="R899" i="5"/>
  <c r="T899" i="5" s="1"/>
  <c r="R900" i="5"/>
  <c r="R901" i="5"/>
  <c r="R902" i="5"/>
  <c r="R903" i="5"/>
  <c r="R904" i="5"/>
  <c r="T904" i="5" s="1"/>
  <c r="R905" i="5"/>
  <c r="R906" i="5"/>
  <c r="R907" i="5"/>
  <c r="R908" i="5"/>
  <c r="R909" i="5"/>
  <c r="R910" i="5"/>
  <c r="R911" i="5"/>
  <c r="R912" i="5"/>
  <c r="T912" i="5" s="1"/>
  <c r="R913" i="5"/>
  <c r="R914" i="5"/>
  <c r="R915" i="5"/>
  <c r="R916" i="5"/>
  <c r="R917" i="5"/>
  <c r="T917" i="5" s="1"/>
  <c r="R918" i="5"/>
  <c r="R919" i="5"/>
  <c r="R920" i="5"/>
  <c r="T920" i="5" s="1"/>
  <c r="R921" i="5"/>
  <c r="R922" i="5"/>
  <c r="R923" i="5"/>
  <c r="R924" i="5"/>
  <c r="R925" i="5"/>
  <c r="R926" i="5"/>
  <c r="R927" i="5"/>
  <c r="R928" i="5"/>
  <c r="T928" i="5" s="1"/>
  <c r="R929" i="5"/>
  <c r="R930" i="5"/>
  <c r="R931" i="5"/>
  <c r="T931" i="5" s="1"/>
  <c r="R932" i="5"/>
  <c r="R933" i="5"/>
  <c r="R934" i="5"/>
  <c r="R935" i="5"/>
  <c r="R936" i="5"/>
  <c r="T936" i="5" s="1"/>
  <c r="R937" i="5"/>
  <c r="R938" i="5"/>
  <c r="R939" i="5"/>
  <c r="T939" i="5" s="1"/>
  <c r="R940" i="5"/>
  <c r="R941" i="5"/>
  <c r="R942" i="5"/>
  <c r="R943" i="5"/>
  <c r="R944" i="5"/>
  <c r="T944" i="5" s="1"/>
  <c r="R945" i="5"/>
  <c r="R946" i="5"/>
  <c r="R947" i="5"/>
  <c r="R948" i="5"/>
  <c r="T948" i="5" s="1"/>
  <c r="R949" i="5"/>
  <c r="R950" i="5"/>
  <c r="R951" i="5"/>
  <c r="R952" i="5"/>
  <c r="T952" i="5" s="1"/>
  <c r="R953" i="5"/>
  <c r="R954" i="5"/>
  <c r="R955" i="5"/>
  <c r="T955" i="5" s="1"/>
  <c r="R956" i="5"/>
  <c r="R957" i="5"/>
  <c r="T957" i="5" s="1"/>
  <c r="R958" i="5"/>
  <c r="R959" i="5"/>
  <c r="R960" i="5"/>
  <c r="T960" i="5" s="1"/>
  <c r="R961" i="5"/>
  <c r="R962" i="5"/>
  <c r="R963" i="5"/>
  <c r="T963" i="5" s="1"/>
  <c r="R964" i="5"/>
  <c r="R965" i="5"/>
  <c r="R966" i="5"/>
  <c r="R967" i="5"/>
  <c r="R968" i="5"/>
  <c r="T968" i="5" s="1"/>
  <c r="R969" i="5"/>
  <c r="R970" i="5"/>
  <c r="R971" i="5"/>
  <c r="R972" i="5"/>
  <c r="R973" i="5"/>
  <c r="R974" i="5"/>
  <c r="R975" i="5"/>
  <c r="R976" i="5"/>
  <c r="T976" i="5" s="1"/>
  <c r="R977" i="5"/>
  <c r="R978" i="5"/>
  <c r="R979" i="5"/>
  <c r="R980" i="5"/>
  <c r="R981" i="5"/>
  <c r="T981" i="5" s="1"/>
  <c r="R982" i="5"/>
  <c r="R983" i="5"/>
  <c r="R984" i="5"/>
  <c r="T984" i="5" s="1"/>
  <c r="R985" i="5"/>
  <c r="R986" i="5"/>
  <c r="R987" i="5"/>
  <c r="T987" i="5" s="1"/>
  <c r="R988" i="5"/>
  <c r="R989" i="5"/>
  <c r="R990" i="5"/>
  <c r="R991" i="5"/>
  <c r="R992" i="5"/>
  <c r="T992" i="5" s="1"/>
  <c r="R993" i="5"/>
  <c r="R994" i="5"/>
  <c r="R995" i="5"/>
  <c r="R996" i="5"/>
  <c r="R997" i="5"/>
  <c r="R998" i="5"/>
  <c r="R999" i="5"/>
  <c r="R1000" i="5"/>
  <c r="T1000" i="5" s="1"/>
  <c r="R1001" i="5"/>
  <c r="R1002" i="5"/>
  <c r="R1003" i="5"/>
  <c r="T1003" i="5" s="1"/>
  <c r="R1004" i="5"/>
  <c r="R1005" i="5"/>
  <c r="R1006" i="5"/>
  <c r="R1007" i="5"/>
  <c r="R1008" i="5"/>
  <c r="T1008" i="5" s="1"/>
  <c r="R1009" i="5"/>
  <c r="R1010" i="5"/>
  <c r="R1011" i="5"/>
  <c r="R1012" i="5"/>
  <c r="T1012" i="5" s="1"/>
  <c r="R1013" i="5"/>
  <c r="R1014" i="5"/>
  <c r="R1015" i="5"/>
  <c r="R1016" i="5"/>
  <c r="T1016" i="5" s="1"/>
  <c r="R1017" i="5"/>
  <c r="R1018" i="5"/>
  <c r="R1019" i="5"/>
  <c r="R1020" i="5"/>
  <c r="R1021" i="5"/>
  <c r="T1021" i="5" s="1"/>
  <c r="R1022" i="5"/>
  <c r="R1023" i="5"/>
  <c r="R1024" i="5"/>
  <c r="T1024" i="5" s="1"/>
  <c r="R1025" i="5"/>
  <c r="R1026" i="5"/>
  <c r="R1027" i="5"/>
  <c r="T1027" i="5" s="1"/>
  <c r="R1028" i="5"/>
  <c r="R1029" i="5"/>
  <c r="R1030" i="5"/>
  <c r="R1031" i="5"/>
  <c r="R1032" i="5"/>
  <c r="T1032" i="5" s="1"/>
  <c r="R1033" i="5"/>
  <c r="R1034" i="5"/>
  <c r="R1035" i="5"/>
  <c r="R1036" i="5"/>
  <c r="R1037" i="5"/>
  <c r="R1038" i="5"/>
  <c r="R1039" i="5"/>
  <c r="R1040" i="5"/>
  <c r="T1040" i="5" s="1"/>
  <c r="R1041" i="5"/>
  <c r="R1042" i="5"/>
  <c r="R1043" i="5"/>
  <c r="T1043" i="5" s="1"/>
  <c r="R1044" i="5"/>
  <c r="R1045" i="5"/>
  <c r="T1045" i="5" s="1"/>
  <c r="R1046" i="5"/>
  <c r="R1047" i="5"/>
  <c r="R1048" i="5"/>
  <c r="T1048" i="5" s="1"/>
  <c r="R1049" i="5"/>
  <c r="R1050" i="5"/>
  <c r="R1051" i="5"/>
  <c r="R1052" i="5"/>
  <c r="R1053" i="5"/>
  <c r="R1054" i="5"/>
  <c r="R1055" i="5"/>
  <c r="R1056" i="5"/>
  <c r="T1056" i="5" s="1"/>
  <c r="R1057" i="5"/>
  <c r="R1058" i="5"/>
  <c r="R1059" i="5"/>
  <c r="R1060" i="5"/>
  <c r="R1061" i="5"/>
  <c r="R1062" i="5"/>
  <c r="R1063" i="5"/>
  <c r="R1064" i="5"/>
  <c r="T1064" i="5" s="1"/>
  <c r="R1065" i="5"/>
  <c r="R1066" i="5"/>
  <c r="R1067" i="5"/>
  <c r="T1067" i="5" s="1"/>
  <c r="R1068" i="5"/>
  <c r="R1069" i="5"/>
  <c r="R1070" i="5"/>
  <c r="R1071" i="5"/>
  <c r="R1072" i="5"/>
  <c r="T1072" i="5" s="1"/>
  <c r="R1073" i="5"/>
  <c r="R1074" i="5"/>
  <c r="R1075" i="5"/>
  <c r="T1075" i="5" s="1"/>
  <c r="R1076" i="5"/>
  <c r="T1076" i="5" s="1"/>
  <c r="R1077" i="5"/>
  <c r="R1078" i="5"/>
  <c r="R1079" i="5"/>
  <c r="R1080" i="5"/>
  <c r="T1080" i="5" s="1"/>
  <c r="R1081" i="5"/>
  <c r="R1082" i="5"/>
  <c r="R1083" i="5"/>
  <c r="R1084" i="5"/>
  <c r="R1085" i="5"/>
  <c r="T1085" i="5" s="1"/>
  <c r="R1086" i="5"/>
  <c r="R1087" i="5"/>
  <c r="R1088" i="5"/>
  <c r="T1088" i="5" s="1"/>
  <c r="R1089" i="5"/>
  <c r="R1090" i="5"/>
  <c r="R1091" i="5"/>
  <c r="T1091" i="5" s="1"/>
  <c r="R1092" i="5"/>
  <c r="R1093" i="5"/>
  <c r="R1094" i="5"/>
  <c r="R1095" i="5"/>
  <c r="R1096" i="5"/>
  <c r="T1096" i="5" s="1"/>
  <c r="R1097" i="5"/>
  <c r="R1098" i="5"/>
  <c r="R1099" i="5"/>
  <c r="T1099" i="5" s="1"/>
  <c r="R1100" i="5"/>
  <c r="R1101" i="5"/>
  <c r="R1102" i="5"/>
  <c r="R1103" i="5"/>
  <c r="R1104" i="5"/>
  <c r="T1104" i="5" s="1"/>
  <c r="R1105" i="5"/>
  <c r="R1106" i="5"/>
  <c r="R1107" i="5"/>
  <c r="R1108" i="5"/>
  <c r="R1109" i="5"/>
  <c r="T1109" i="5" s="1"/>
  <c r="R1110" i="5"/>
  <c r="R1111" i="5"/>
  <c r="R1112" i="5"/>
  <c r="T1112" i="5" s="1"/>
  <c r="R1113" i="5"/>
  <c r="R1114" i="5"/>
  <c r="R1115" i="5"/>
  <c r="R1116" i="5"/>
  <c r="R1117" i="5"/>
  <c r="R1118" i="5"/>
  <c r="R1119" i="5"/>
  <c r="R1120" i="5"/>
  <c r="T1120" i="5" s="1"/>
  <c r="R1121" i="5"/>
  <c r="R1122" i="5"/>
  <c r="R1123" i="5"/>
  <c r="R1124" i="5"/>
  <c r="R1125" i="5"/>
  <c r="R1126" i="5"/>
  <c r="R1127" i="5"/>
  <c r="R1128" i="5"/>
  <c r="T1128" i="5" s="1"/>
  <c r="R1129" i="5"/>
  <c r="R1130" i="5"/>
  <c r="R1131" i="5"/>
  <c r="T1131" i="5" s="1"/>
  <c r="R1132" i="5"/>
  <c r="R1133" i="5"/>
  <c r="R1134" i="5"/>
  <c r="R1135" i="5"/>
  <c r="R1136" i="5"/>
  <c r="T1136" i="5" s="1"/>
  <c r="R1137" i="5"/>
  <c r="R1138" i="5"/>
  <c r="R1139" i="5"/>
  <c r="R1140" i="5"/>
  <c r="T1140" i="5" s="1"/>
  <c r="R1141" i="5"/>
  <c r="R1142" i="5"/>
  <c r="R1143" i="5"/>
  <c r="R1144" i="5"/>
  <c r="T1144" i="5" s="1"/>
  <c r="R1145" i="5"/>
  <c r="R1146" i="5"/>
  <c r="R1147" i="5"/>
  <c r="R1148" i="5"/>
  <c r="R1149" i="5"/>
  <c r="T1149" i="5" s="1"/>
  <c r="R1150" i="5"/>
  <c r="R1151" i="5"/>
  <c r="R1152" i="5"/>
  <c r="T1152" i="5" s="1"/>
  <c r="R1153" i="5"/>
  <c r="R1154" i="5"/>
  <c r="R1155" i="5"/>
  <c r="T1155" i="5" s="1"/>
  <c r="R1156" i="5"/>
  <c r="R1157" i="5"/>
  <c r="R1158" i="5"/>
  <c r="R1159" i="5"/>
  <c r="R1160" i="5"/>
  <c r="T1160" i="5" s="1"/>
  <c r="R1161" i="5"/>
  <c r="R1162" i="5"/>
  <c r="R1163" i="5"/>
  <c r="R1164" i="5"/>
  <c r="R1165" i="5"/>
  <c r="R1166" i="5"/>
  <c r="R1167" i="5"/>
  <c r="R1168" i="5"/>
  <c r="T1168" i="5" s="1"/>
  <c r="R1169" i="5"/>
  <c r="R1170" i="5"/>
  <c r="R1171" i="5"/>
  <c r="R1172" i="5"/>
  <c r="R1173" i="5"/>
  <c r="T1173" i="5" s="1"/>
  <c r="R1174" i="5"/>
  <c r="R1175" i="5"/>
  <c r="R1176" i="5"/>
  <c r="T1176" i="5" s="1"/>
  <c r="R1177" i="5"/>
  <c r="R1178" i="5"/>
  <c r="R1179" i="5"/>
  <c r="R1180" i="5"/>
  <c r="R1181" i="5"/>
  <c r="R1182" i="5"/>
  <c r="R1183" i="5"/>
  <c r="R1184" i="5"/>
  <c r="T1184" i="5" s="1"/>
  <c r="R1185" i="5"/>
  <c r="R1186" i="5"/>
  <c r="R1187" i="5"/>
  <c r="T1187" i="5" s="1"/>
  <c r="R1188" i="5"/>
  <c r="R1189" i="5"/>
  <c r="R1190" i="5"/>
  <c r="R1191" i="5"/>
  <c r="R1192" i="5"/>
  <c r="T1192" i="5" s="1"/>
  <c r="R1193" i="5"/>
  <c r="R1194" i="5"/>
  <c r="R1195" i="5"/>
  <c r="T1195" i="5" s="1"/>
  <c r="R1196" i="5"/>
  <c r="R1197" i="5"/>
  <c r="R1198" i="5"/>
  <c r="R1199" i="5"/>
  <c r="R1200" i="5"/>
  <c r="T1200" i="5" s="1"/>
  <c r="R1201" i="5"/>
  <c r="R1202" i="5"/>
  <c r="R1203" i="5"/>
  <c r="R1204" i="5"/>
  <c r="T1204" i="5" s="1"/>
  <c r="R1205" i="5"/>
  <c r="R1206" i="5"/>
  <c r="R1207" i="5"/>
  <c r="R1208" i="5"/>
  <c r="T1208" i="5" s="1"/>
  <c r="R1209" i="5"/>
  <c r="R1210" i="5"/>
  <c r="R1211" i="5"/>
  <c r="T1211" i="5" s="1"/>
  <c r="R1212" i="5"/>
  <c r="R1213" i="5"/>
  <c r="T1213" i="5" s="1"/>
  <c r="R1214" i="5"/>
  <c r="R1215" i="5"/>
  <c r="R1216" i="5"/>
  <c r="T1216" i="5" s="1"/>
  <c r="R1217" i="5"/>
  <c r="R1218" i="5"/>
  <c r="R1219" i="5"/>
  <c r="T1219" i="5" s="1"/>
  <c r="R1220" i="5"/>
  <c r="R1221" i="5"/>
  <c r="R1222" i="5"/>
  <c r="R1223" i="5"/>
  <c r="R1224" i="5"/>
  <c r="T1224" i="5" s="1"/>
  <c r="R1225" i="5"/>
  <c r="R1226" i="5"/>
  <c r="R1227" i="5"/>
  <c r="R1228" i="5"/>
  <c r="R1229" i="5"/>
  <c r="R1230" i="5"/>
  <c r="R1231" i="5"/>
  <c r="R1232" i="5"/>
  <c r="T1232" i="5" s="1"/>
  <c r="R1233" i="5"/>
  <c r="R1234" i="5"/>
  <c r="R1235" i="5"/>
  <c r="R1236" i="5"/>
  <c r="R1237" i="5"/>
  <c r="T1237" i="5" s="1"/>
  <c r="R1238" i="5"/>
  <c r="R1239" i="5"/>
  <c r="R1240" i="5"/>
  <c r="T1240" i="5" s="1"/>
  <c r="R1241" i="5"/>
  <c r="R1242" i="5"/>
  <c r="R1243" i="5"/>
  <c r="T1243" i="5" s="1"/>
  <c r="R1244" i="5"/>
  <c r="R1245" i="5"/>
  <c r="R1246" i="5"/>
  <c r="R1247" i="5"/>
  <c r="R1248" i="5"/>
  <c r="T1248" i="5" s="1"/>
  <c r="R1249" i="5"/>
  <c r="R1250" i="5"/>
  <c r="R1251" i="5"/>
  <c r="R1252" i="5"/>
  <c r="R1253" i="5"/>
  <c r="R1254" i="5"/>
  <c r="R1255" i="5"/>
  <c r="R1256" i="5"/>
  <c r="T1256" i="5" s="1"/>
  <c r="R1257" i="5"/>
  <c r="R1258" i="5"/>
  <c r="R1259" i="5"/>
  <c r="T1259" i="5" s="1"/>
  <c r="R1260" i="5"/>
  <c r="R1261" i="5"/>
  <c r="R1262" i="5"/>
  <c r="R1263" i="5"/>
  <c r="R1264" i="5"/>
  <c r="T1264" i="5" s="1"/>
  <c r="R1265" i="5"/>
  <c r="R1266" i="5"/>
  <c r="R1267" i="5"/>
  <c r="R1268" i="5"/>
  <c r="T1268" i="5" s="1"/>
  <c r="R1269" i="5"/>
  <c r="R1270" i="5"/>
  <c r="R1271" i="5"/>
  <c r="R1272" i="5"/>
  <c r="T1272" i="5" s="1"/>
  <c r="R1273" i="5"/>
  <c r="R1274" i="5"/>
  <c r="R1275" i="5"/>
  <c r="R1276" i="5"/>
  <c r="R1277" i="5"/>
  <c r="T1277" i="5" s="1"/>
  <c r="R1278" i="5"/>
  <c r="R1279" i="5"/>
  <c r="R1280" i="5"/>
  <c r="T1280" i="5" s="1"/>
  <c r="R1281" i="5"/>
  <c r="R1282" i="5"/>
  <c r="R1283" i="5"/>
  <c r="T1283" i="5" s="1"/>
  <c r="R1284" i="5"/>
  <c r="R1285" i="5"/>
  <c r="R1286" i="5"/>
  <c r="R1287" i="5"/>
  <c r="R1288" i="5"/>
  <c r="T1288" i="5" s="1"/>
  <c r="R1289" i="5"/>
  <c r="R1290" i="5"/>
  <c r="R1291" i="5"/>
  <c r="R1292" i="5"/>
  <c r="R1293" i="5"/>
  <c r="R1294" i="5"/>
  <c r="R1295" i="5"/>
  <c r="R1296" i="5"/>
  <c r="T1296" i="5" s="1"/>
  <c r="R1297" i="5"/>
  <c r="R1298" i="5"/>
  <c r="R1299" i="5"/>
  <c r="T1299" i="5" s="1"/>
  <c r="R1300" i="5"/>
  <c r="R1301" i="5"/>
  <c r="T1301" i="5" s="1"/>
  <c r="R1302" i="5"/>
  <c r="R1303" i="5"/>
  <c r="R1304" i="5"/>
  <c r="T1304" i="5" s="1"/>
  <c r="R1305" i="5"/>
  <c r="R1306" i="5"/>
  <c r="R1307" i="5"/>
  <c r="R1308" i="5"/>
  <c r="R1309" i="5"/>
  <c r="R1310" i="5"/>
  <c r="R1311" i="5"/>
  <c r="R1312" i="5"/>
  <c r="T1312" i="5" s="1"/>
  <c r="R1313" i="5"/>
  <c r="R1314" i="5"/>
  <c r="R1315" i="5"/>
  <c r="R1316" i="5"/>
  <c r="R1317" i="5"/>
  <c r="R1318" i="5"/>
  <c r="R1319" i="5"/>
  <c r="R1320" i="5"/>
  <c r="T1320" i="5" s="1"/>
  <c r="R1321" i="5"/>
  <c r="R1322" i="5"/>
  <c r="R1323" i="5"/>
  <c r="T1323" i="5" s="1"/>
  <c r="R1324" i="5"/>
  <c r="R1325" i="5"/>
  <c r="R1326" i="5"/>
  <c r="R1327" i="5"/>
  <c r="R1328" i="5"/>
  <c r="T1328" i="5" s="1"/>
  <c r="R1329" i="5"/>
  <c r="R1330" i="5"/>
  <c r="R1331" i="5"/>
  <c r="T1331" i="5" s="1"/>
  <c r="R1332" i="5"/>
  <c r="T1332" i="5" s="1"/>
  <c r="R1333" i="5"/>
  <c r="R1334" i="5"/>
  <c r="R1335" i="5"/>
  <c r="R1336" i="5"/>
  <c r="T1336" i="5" s="1"/>
  <c r="R1337" i="5"/>
  <c r="R1338" i="5"/>
  <c r="R1339" i="5"/>
  <c r="R1340" i="5"/>
  <c r="R1341" i="5"/>
  <c r="T1341" i="5" s="1"/>
  <c r="R1342" i="5"/>
  <c r="R1343" i="5"/>
  <c r="R1344" i="5"/>
  <c r="T1344" i="5" s="1"/>
  <c r="R1345" i="5"/>
  <c r="R1346" i="5"/>
  <c r="R1347" i="5"/>
  <c r="T1347" i="5" s="1"/>
  <c r="R1348" i="5"/>
  <c r="R1349" i="5"/>
  <c r="R1350" i="5"/>
  <c r="R1351" i="5"/>
  <c r="R1352" i="5"/>
  <c r="T1352" i="5" s="1"/>
  <c r="R1353" i="5"/>
  <c r="R1354" i="5"/>
  <c r="R1355" i="5"/>
  <c r="T1355" i="5" s="1"/>
  <c r="R1356" i="5"/>
  <c r="R1357" i="5"/>
  <c r="R1358" i="5"/>
  <c r="R1359" i="5"/>
  <c r="R1360" i="5"/>
  <c r="T1360" i="5" s="1"/>
  <c r="R1361" i="5"/>
  <c r="R1362" i="5"/>
  <c r="R1363" i="5"/>
  <c r="R1364" i="5"/>
  <c r="R1365" i="5"/>
  <c r="T1365" i="5" s="1"/>
  <c r="R1366" i="5"/>
  <c r="R1367" i="5"/>
  <c r="R1368" i="5"/>
  <c r="T1368" i="5" s="1"/>
  <c r="R1369" i="5"/>
  <c r="R1370" i="5"/>
  <c r="R1371" i="5"/>
  <c r="R1372" i="5"/>
  <c r="R1373" i="5"/>
  <c r="R1374" i="5"/>
  <c r="R1375" i="5"/>
  <c r="R1376" i="5"/>
  <c r="T1376" i="5" s="1"/>
  <c r="R1377" i="5"/>
  <c r="R1378" i="5"/>
  <c r="R1379" i="5"/>
  <c r="R1380" i="5"/>
  <c r="R1381" i="5"/>
  <c r="R1382" i="5"/>
  <c r="R1383" i="5"/>
  <c r="R1384" i="5"/>
  <c r="T1384" i="5" s="1"/>
  <c r="R1385" i="5"/>
  <c r="R1386" i="5"/>
  <c r="R1387" i="5"/>
  <c r="T1387" i="5" s="1"/>
  <c r="R1388" i="5"/>
  <c r="R1389" i="5"/>
  <c r="R1390" i="5"/>
  <c r="R1391" i="5"/>
  <c r="R1392" i="5"/>
  <c r="T1392" i="5" s="1"/>
  <c r="R1393" i="5"/>
  <c r="R1394" i="5"/>
  <c r="R1395" i="5"/>
  <c r="R1396" i="5"/>
  <c r="T1396" i="5" s="1"/>
  <c r="R1397" i="5"/>
  <c r="R1398" i="5"/>
  <c r="R1399" i="5"/>
  <c r="R1400" i="5"/>
  <c r="T1400" i="5" s="1"/>
  <c r="R1401" i="5"/>
  <c r="R1402" i="5"/>
  <c r="R1403" i="5"/>
  <c r="R1404" i="5"/>
  <c r="R1405" i="5"/>
  <c r="T1405" i="5" s="1"/>
  <c r="R1406" i="5"/>
  <c r="R1407" i="5"/>
  <c r="R1408" i="5"/>
  <c r="T1408" i="5" s="1"/>
  <c r="R1409" i="5"/>
  <c r="R1410" i="5"/>
  <c r="R1411" i="5"/>
  <c r="T1411" i="5" s="1"/>
  <c r="R1412" i="5"/>
  <c r="R1413" i="5"/>
  <c r="R1414" i="5"/>
  <c r="R1415" i="5"/>
  <c r="R1416" i="5"/>
  <c r="T1416" i="5" s="1"/>
  <c r="R1417" i="5"/>
  <c r="R1418" i="5"/>
  <c r="R1419" i="5"/>
  <c r="R1420" i="5"/>
  <c r="R1421" i="5"/>
  <c r="R1422" i="5"/>
  <c r="R1423" i="5"/>
  <c r="R1424" i="5"/>
  <c r="T1424" i="5" s="1"/>
  <c r="R1425" i="5"/>
  <c r="R1426" i="5"/>
  <c r="R1427" i="5"/>
  <c r="R1428" i="5"/>
  <c r="R1429" i="5"/>
  <c r="T1429" i="5" s="1"/>
  <c r="R1430" i="5"/>
  <c r="R1431" i="5"/>
  <c r="R1432" i="5"/>
  <c r="T1432" i="5" s="1"/>
  <c r="R1433" i="5"/>
  <c r="R1434" i="5"/>
  <c r="R1435" i="5"/>
  <c r="R1436" i="5"/>
  <c r="R1437" i="5"/>
  <c r="R1438" i="5"/>
  <c r="R1439" i="5"/>
  <c r="R1440" i="5"/>
  <c r="T1440" i="5" s="1"/>
  <c r="R1441" i="5"/>
  <c r="R1442" i="5"/>
  <c r="R1443" i="5"/>
  <c r="T1443" i="5" s="1"/>
  <c r="R1444" i="5"/>
  <c r="R1445" i="5"/>
  <c r="R1446" i="5"/>
  <c r="R1447" i="5"/>
  <c r="R1448" i="5"/>
  <c r="T1448" i="5" s="1"/>
  <c r="R1449" i="5"/>
  <c r="R1450" i="5"/>
  <c r="R1451" i="5"/>
  <c r="T1451" i="5" s="1"/>
  <c r="R1452" i="5"/>
  <c r="R1453" i="5"/>
  <c r="R1454" i="5"/>
  <c r="R1455" i="5"/>
  <c r="R1456" i="5"/>
  <c r="T1456" i="5" s="1"/>
  <c r="R1457" i="5"/>
  <c r="R1458" i="5"/>
  <c r="R1459" i="5"/>
  <c r="R1460" i="5"/>
  <c r="T1460" i="5" s="1"/>
  <c r="R1461" i="5"/>
  <c r="R1462" i="5"/>
  <c r="R1463" i="5"/>
  <c r="R1464" i="5"/>
  <c r="T1464" i="5" s="1"/>
  <c r="R1465" i="5"/>
  <c r="R1466" i="5"/>
  <c r="R1467" i="5"/>
  <c r="T1467" i="5" s="1"/>
  <c r="R1468" i="5"/>
  <c r="R1469" i="5"/>
  <c r="T1469" i="5" s="1"/>
  <c r="R1470" i="5"/>
  <c r="R1471" i="5"/>
  <c r="R1472" i="5"/>
  <c r="T1472" i="5" s="1"/>
  <c r="R1473" i="5"/>
  <c r="R1474" i="5"/>
  <c r="R1475" i="5"/>
  <c r="T1475" i="5" s="1"/>
  <c r="R1476" i="5"/>
  <c r="R1477" i="5"/>
  <c r="R1478" i="5"/>
  <c r="R1479" i="5"/>
  <c r="R1480" i="5"/>
  <c r="T1480" i="5" s="1"/>
  <c r="R1481" i="5"/>
  <c r="R1482" i="5"/>
  <c r="R1483" i="5"/>
  <c r="R1484" i="5"/>
  <c r="R1485" i="5"/>
  <c r="R1486" i="5"/>
  <c r="R1487" i="5"/>
  <c r="R1488" i="5"/>
  <c r="T1488" i="5" s="1"/>
  <c r="R1489" i="5"/>
  <c r="R1490" i="5"/>
  <c r="R1491" i="5"/>
  <c r="R1492" i="5"/>
  <c r="R1493" i="5"/>
  <c r="T1493" i="5" s="1"/>
  <c r="R1494" i="5"/>
  <c r="R1495" i="5"/>
  <c r="R1496" i="5"/>
  <c r="T1496" i="5" s="1"/>
  <c r="R1497" i="5"/>
  <c r="R1498" i="5"/>
  <c r="R1499" i="5"/>
  <c r="T1499" i="5" s="1"/>
  <c r="R1500" i="5"/>
  <c r="R1501" i="5"/>
  <c r="R1502" i="5"/>
  <c r="R1503" i="5"/>
  <c r="R1504" i="5"/>
  <c r="T1504" i="5" s="1"/>
  <c r="R1505" i="5"/>
  <c r="R1506" i="5"/>
  <c r="R1507" i="5"/>
  <c r="R1508" i="5"/>
  <c r="R1509" i="5"/>
  <c r="R1510" i="5"/>
  <c r="R1511" i="5"/>
  <c r="R1512" i="5"/>
  <c r="T1512" i="5" s="1"/>
  <c r="R1513" i="5"/>
  <c r="R1514" i="5"/>
  <c r="R1515" i="5"/>
  <c r="T1515" i="5" s="1"/>
  <c r="R1516" i="5"/>
  <c r="R1517" i="5"/>
  <c r="R1518" i="5"/>
  <c r="R1519" i="5"/>
  <c r="R1520" i="5"/>
  <c r="T1520" i="5" s="1"/>
  <c r="R1521" i="5"/>
  <c r="R1522" i="5"/>
  <c r="R1523" i="5"/>
  <c r="R1524" i="5"/>
  <c r="T1524" i="5" s="1"/>
  <c r="R1525" i="5"/>
  <c r="R1526" i="5"/>
  <c r="R1527" i="5"/>
  <c r="R1528" i="5"/>
  <c r="T1528" i="5" s="1"/>
  <c r="R1529" i="5"/>
  <c r="R1530" i="5"/>
  <c r="R1531" i="5"/>
  <c r="R1532" i="5"/>
  <c r="R1533" i="5"/>
  <c r="T1533" i="5" s="1"/>
  <c r="R1534" i="5"/>
  <c r="R1535" i="5"/>
  <c r="R1536" i="5"/>
  <c r="T1536" i="5" s="1"/>
  <c r="R1537" i="5"/>
  <c r="R1538" i="5"/>
  <c r="R1539" i="5"/>
  <c r="T1539" i="5" s="1"/>
  <c r="R1540" i="5"/>
  <c r="R1541" i="5"/>
  <c r="R1542" i="5"/>
  <c r="R1543" i="5"/>
  <c r="R1544" i="5"/>
  <c r="T1544" i="5" s="1"/>
  <c r="R1545" i="5"/>
  <c r="R1546" i="5"/>
  <c r="R1547" i="5"/>
  <c r="R1548" i="5"/>
  <c r="R1549" i="5"/>
  <c r="R1550" i="5"/>
  <c r="R1551" i="5"/>
  <c r="R1552" i="5"/>
  <c r="T1552" i="5" s="1"/>
  <c r="R1553" i="5"/>
  <c r="R1554" i="5"/>
  <c r="R1555" i="5"/>
  <c r="T1555" i="5" s="1"/>
  <c r="R1556" i="5"/>
  <c r="R1557" i="5"/>
  <c r="T1557" i="5" s="1"/>
  <c r="R1558" i="5"/>
  <c r="R1559" i="5"/>
  <c r="R1560" i="5"/>
  <c r="T1560" i="5" s="1"/>
  <c r="R1561" i="5"/>
  <c r="R1562" i="5"/>
  <c r="R1563" i="5"/>
  <c r="R1564" i="5"/>
  <c r="R1565" i="5"/>
  <c r="R1566" i="5"/>
  <c r="R1567" i="5"/>
  <c r="R1568" i="5"/>
  <c r="T1568" i="5" s="1"/>
  <c r="R1569" i="5"/>
  <c r="R1570" i="5"/>
  <c r="R1571" i="5"/>
  <c r="R1572" i="5"/>
  <c r="R1573" i="5"/>
  <c r="R1574" i="5"/>
  <c r="R1575" i="5"/>
  <c r="R1576" i="5"/>
  <c r="T1576" i="5" s="1"/>
  <c r="R1577" i="5"/>
  <c r="R1578" i="5"/>
  <c r="R1579" i="5"/>
  <c r="T1579" i="5" s="1"/>
  <c r="R1580" i="5"/>
  <c r="R1581" i="5"/>
  <c r="R1582" i="5"/>
  <c r="R1583" i="5"/>
  <c r="R1584" i="5"/>
  <c r="T1584" i="5" s="1"/>
  <c r="R1585" i="5"/>
  <c r="R1586" i="5"/>
  <c r="R1587" i="5"/>
  <c r="T1587" i="5" s="1"/>
  <c r="R1588" i="5"/>
  <c r="T1588" i="5" s="1"/>
  <c r="R1589" i="5"/>
  <c r="R1590" i="5"/>
  <c r="R1591" i="5"/>
  <c r="R1592" i="5"/>
  <c r="T1592" i="5" s="1"/>
  <c r="R1593" i="5"/>
  <c r="R1594" i="5"/>
  <c r="R1595" i="5"/>
  <c r="R1596" i="5"/>
  <c r="R1597" i="5"/>
  <c r="T1597" i="5" s="1"/>
  <c r="R1598" i="5"/>
  <c r="R1599" i="5"/>
  <c r="R1600" i="5"/>
  <c r="T1600" i="5" s="1"/>
  <c r="R1601" i="5"/>
  <c r="R1602" i="5"/>
  <c r="R1603" i="5"/>
  <c r="R1604" i="5"/>
  <c r="R1605" i="5"/>
  <c r="T1605" i="5" s="1"/>
  <c r="R1606" i="5"/>
  <c r="R1607" i="5"/>
  <c r="R1608" i="5"/>
  <c r="R1609" i="5"/>
  <c r="R1610" i="5"/>
  <c r="R1611" i="5"/>
  <c r="T1611" i="5" s="1"/>
  <c r="R1612" i="5"/>
  <c r="R1613" i="5"/>
  <c r="T1613" i="5" s="1"/>
  <c r="R1614" i="5"/>
  <c r="R1615" i="5"/>
  <c r="R1616" i="5"/>
  <c r="T1616" i="5" s="1"/>
  <c r="R1617" i="5"/>
  <c r="R1618" i="5"/>
  <c r="R1619" i="5"/>
  <c r="R1620" i="5"/>
  <c r="R1621" i="5"/>
  <c r="T1621" i="5" s="1"/>
  <c r="R1622" i="5"/>
  <c r="R1623" i="5"/>
  <c r="R1624" i="5"/>
  <c r="R1625" i="5"/>
  <c r="R1626" i="5"/>
  <c r="R1627" i="5"/>
  <c r="R1628" i="5"/>
  <c r="R1629" i="5"/>
  <c r="T1629" i="5" s="1"/>
  <c r="R1630" i="5"/>
  <c r="R1631" i="5"/>
  <c r="R1632" i="5"/>
  <c r="T1632" i="5" s="1"/>
  <c r="R1633" i="5"/>
  <c r="R1634" i="5"/>
  <c r="R1635" i="5"/>
  <c r="R1636" i="5"/>
  <c r="R1637" i="5"/>
  <c r="T1637" i="5" s="1"/>
  <c r="R1638" i="5"/>
  <c r="R1639" i="5"/>
  <c r="R1640" i="5"/>
  <c r="R1641" i="5"/>
  <c r="R1642" i="5"/>
  <c r="R1643" i="5"/>
  <c r="T1643" i="5" s="1"/>
  <c r="R1644" i="5"/>
  <c r="R1645" i="5"/>
  <c r="T1645" i="5" s="1"/>
  <c r="R1646" i="5"/>
  <c r="R1647" i="5"/>
  <c r="R1648" i="5"/>
  <c r="T1648" i="5" s="1"/>
  <c r="R1649" i="5"/>
  <c r="R1650" i="5"/>
  <c r="R1651" i="5"/>
  <c r="R1652" i="5"/>
  <c r="R1653" i="5"/>
  <c r="T1653" i="5" s="1"/>
  <c r="R1654" i="5"/>
  <c r="R1655" i="5"/>
  <c r="R1656" i="5"/>
  <c r="R1657" i="5"/>
  <c r="R1658" i="5"/>
  <c r="R1659" i="5"/>
  <c r="R1660" i="5"/>
  <c r="R1661" i="5"/>
  <c r="T1661" i="5" s="1"/>
  <c r="R1662" i="5"/>
  <c r="R1663" i="5"/>
  <c r="R1664" i="5"/>
  <c r="T1664" i="5" s="1"/>
  <c r="R1665" i="5"/>
  <c r="R1666" i="5"/>
  <c r="R1667" i="5"/>
  <c r="R1668" i="5"/>
  <c r="R1669" i="5"/>
  <c r="T1669" i="5" s="1"/>
  <c r="R1670" i="5"/>
  <c r="R1671" i="5"/>
  <c r="R1672" i="5"/>
  <c r="R1673" i="5"/>
  <c r="R1674" i="5"/>
  <c r="R1675" i="5"/>
  <c r="T1675" i="5" s="1"/>
  <c r="R1676" i="5"/>
  <c r="R1677" i="5"/>
  <c r="T1677" i="5" s="1"/>
  <c r="R1678" i="5"/>
  <c r="R1679" i="5"/>
  <c r="R1680" i="5"/>
  <c r="T1680" i="5" s="1"/>
  <c r="R1681" i="5"/>
  <c r="R1682" i="5"/>
  <c r="R1683" i="5"/>
  <c r="R1684" i="5"/>
  <c r="R1685" i="5"/>
  <c r="T1685" i="5" s="1"/>
  <c r="R1686" i="5"/>
  <c r="R1687" i="5"/>
  <c r="R1688" i="5"/>
  <c r="R1689" i="5"/>
  <c r="R1690" i="5"/>
  <c r="R1691" i="5"/>
  <c r="R1692" i="5"/>
  <c r="R1693" i="5"/>
  <c r="T1693" i="5" s="1"/>
  <c r="R1694" i="5"/>
  <c r="R1695" i="5"/>
  <c r="R1696" i="5"/>
  <c r="T1696" i="5" s="1"/>
  <c r="R1697" i="5"/>
  <c r="R1698" i="5"/>
  <c r="R1699" i="5"/>
  <c r="R1700" i="5"/>
  <c r="R1701" i="5"/>
  <c r="T1701" i="5" s="1"/>
  <c r="R1702" i="5"/>
  <c r="R1703" i="5"/>
  <c r="R1704" i="5"/>
  <c r="R1705" i="5"/>
  <c r="R1706" i="5"/>
  <c r="R1707" i="5"/>
  <c r="T1707" i="5" s="1"/>
  <c r="R1708" i="5"/>
  <c r="R1709" i="5"/>
  <c r="T1709" i="5" s="1"/>
  <c r="R1710" i="5"/>
  <c r="R1711" i="5"/>
  <c r="R1712" i="5"/>
  <c r="T1712" i="5" s="1"/>
  <c r="R1713" i="5"/>
  <c r="R1714" i="5"/>
  <c r="R1715" i="5"/>
  <c r="R1716" i="5"/>
  <c r="R1717" i="5"/>
  <c r="T1717" i="5" s="1"/>
  <c r="R1718" i="5"/>
  <c r="R1719" i="5"/>
  <c r="R1720" i="5"/>
  <c r="R1721" i="5"/>
  <c r="R1722" i="5"/>
  <c r="R1723" i="5"/>
  <c r="R1724" i="5"/>
  <c r="R1725" i="5"/>
  <c r="T1725" i="5" s="1"/>
  <c r="R1726" i="5"/>
  <c r="R1727" i="5"/>
  <c r="R1728" i="5"/>
  <c r="T1728" i="5" s="1"/>
  <c r="R1729" i="5"/>
  <c r="R1730" i="5"/>
  <c r="R1731" i="5"/>
  <c r="R1732" i="5"/>
  <c r="R1733" i="5"/>
  <c r="T1733" i="5" s="1"/>
  <c r="R1734" i="5"/>
  <c r="R1735" i="5"/>
  <c r="R1736" i="5"/>
  <c r="R1737" i="5"/>
  <c r="R1738" i="5"/>
  <c r="R1739" i="5"/>
  <c r="T1739" i="5" s="1"/>
  <c r="R1740" i="5"/>
  <c r="R1741" i="5"/>
  <c r="T1741" i="5" s="1"/>
  <c r="R1742" i="5"/>
  <c r="R1743" i="5"/>
  <c r="R1744" i="5"/>
  <c r="T1744" i="5" s="1"/>
  <c r="R1745" i="5"/>
  <c r="R1746" i="5"/>
  <c r="R1747" i="5"/>
  <c r="R1748" i="5"/>
  <c r="R1749" i="5"/>
  <c r="T1749" i="5" s="1"/>
  <c r="R1750" i="5"/>
  <c r="R1751" i="5"/>
  <c r="R1752" i="5"/>
  <c r="R1753" i="5"/>
  <c r="R1754" i="5"/>
  <c r="R1755" i="5"/>
  <c r="R1756" i="5"/>
  <c r="R1757" i="5"/>
  <c r="T1757" i="5" s="1"/>
  <c r="R1758" i="5"/>
  <c r="R1759" i="5"/>
  <c r="R1760" i="5"/>
  <c r="T1760" i="5" s="1"/>
  <c r="R1761" i="5"/>
  <c r="R1762" i="5"/>
  <c r="R1763" i="5"/>
  <c r="R1764" i="5"/>
  <c r="R1765" i="5"/>
  <c r="T1765" i="5" s="1"/>
  <c r="R1766" i="5"/>
  <c r="R1767" i="5"/>
  <c r="R1768" i="5"/>
  <c r="R1769" i="5"/>
  <c r="R1770" i="5"/>
  <c r="R1771" i="5"/>
  <c r="T1771" i="5" s="1"/>
  <c r="R1772" i="5"/>
  <c r="R1773" i="5"/>
  <c r="T1773" i="5" s="1"/>
  <c r="R1774" i="5"/>
  <c r="R1775" i="5"/>
  <c r="R1776" i="5"/>
  <c r="T1776" i="5" s="1"/>
  <c r="R1777" i="5"/>
  <c r="R1778" i="5"/>
  <c r="R1779" i="5"/>
  <c r="R1780" i="5"/>
  <c r="R1781" i="5"/>
  <c r="T1781" i="5" s="1"/>
  <c r="R1782" i="5"/>
  <c r="R1783" i="5"/>
  <c r="R1784" i="5"/>
  <c r="R1785" i="5"/>
  <c r="R1786" i="5"/>
  <c r="R1787" i="5"/>
  <c r="R1788" i="5"/>
  <c r="R1789" i="5"/>
  <c r="T1789" i="5" s="1"/>
  <c r="R1790" i="5"/>
  <c r="R1791" i="5"/>
  <c r="R1792" i="5"/>
  <c r="T1792" i="5" s="1"/>
  <c r="R1793" i="5"/>
  <c r="R1794" i="5"/>
  <c r="R1795" i="5"/>
  <c r="R1796" i="5"/>
  <c r="R1797" i="5"/>
  <c r="T1797" i="5" s="1"/>
  <c r="R1798" i="5"/>
  <c r="R1799" i="5"/>
  <c r="R1800" i="5"/>
  <c r="R1801" i="5"/>
  <c r="R1802" i="5"/>
  <c r="R1803" i="5"/>
  <c r="T1803" i="5" s="1"/>
  <c r="R1804" i="5"/>
  <c r="R1805" i="5"/>
  <c r="T1805" i="5" s="1"/>
  <c r="R1806" i="5"/>
  <c r="R1807" i="5"/>
  <c r="R1808" i="5"/>
  <c r="T1808" i="5" s="1"/>
  <c r="R1809" i="5"/>
  <c r="R1810" i="5"/>
  <c r="R1811" i="5"/>
  <c r="R1812" i="5"/>
  <c r="R1813" i="5"/>
  <c r="T1813" i="5" s="1"/>
  <c r="R1814" i="5"/>
  <c r="R1815" i="5"/>
  <c r="R1816" i="5"/>
  <c r="R1817" i="5"/>
  <c r="R1818" i="5"/>
  <c r="R1819" i="5"/>
  <c r="R1820" i="5"/>
  <c r="R1821" i="5"/>
  <c r="T1821" i="5" s="1"/>
  <c r="R1822" i="5"/>
  <c r="R1823" i="5"/>
  <c r="R1824" i="5"/>
  <c r="T1824" i="5" s="1"/>
  <c r="R1825" i="5"/>
  <c r="R1826" i="5"/>
  <c r="R1827" i="5"/>
  <c r="R1828" i="5"/>
  <c r="R1829" i="5"/>
  <c r="T1829" i="5" s="1"/>
  <c r="R1830" i="5"/>
  <c r="R1831" i="5"/>
  <c r="R1832" i="5"/>
  <c r="R1833" i="5"/>
  <c r="R1834" i="5"/>
  <c r="R1835" i="5"/>
  <c r="T1835" i="5" s="1"/>
  <c r="R1836" i="5"/>
  <c r="R1837" i="5"/>
  <c r="T1837" i="5" s="1"/>
  <c r="R1838" i="5"/>
  <c r="R1839" i="5"/>
  <c r="R1840" i="5"/>
  <c r="T1840" i="5" s="1"/>
  <c r="R1841" i="5"/>
  <c r="R1842" i="5"/>
  <c r="R1843" i="5"/>
  <c r="R1844" i="5"/>
  <c r="R1845" i="5"/>
  <c r="T1845" i="5" s="1"/>
  <c r="R1846" i="5"/>
  <c r="R1847" i="5"/>
  <c r="R1848" i="5"/>
  <c r="R1849" i="5"/>
  <c r="R1850" i="5"/>
  <c r="R1851" i="5"/>
  <c r="R1852" i="5"/>
  <c r="R1853" i="5"/>
  <c r="T1853" i="5" s="1"/>
  <c r="R1854" i="5"/>
  <c r="R1855" i="5"/>
  <c r="R1856" i="5"/>
  <c r="T1856" i="5" s="1"/>
  <c r="R1857" i="5"/>
  <c r="R1858" i="5"/>
  <c r="R1859" i="5"/>
  <c r="R1860" i="5"/>
  <c r="R1861" i="5"/>
  <c r="T1861" i="5" s="1"/>
  <c r="R1862" i="5"/>
  <c r="R1863" i="5"/>
  <c r="R1864" i="5"/>
  <c r="R1865" i="5"/>
  <c r="R1866" i="5"/>
  <c r="R1867" i="5"/>
  <c r="T1867" i="5" s="1"/>
  <c r="R1868" i="5"/>
  <c r="R1869" i="5"/>
  <c r="T1869" i="5" s="1"/>
  <c r="R1870" i="5"/>
  <c r="R1871" i="5"/>
  <c r="R1872" i="5"/>
  <c r="T1872" i="5" s="1"/>
  <c r="R1873" i="5"/>
  <c r="R1874" i="5"/>
  <c r="R1875" i="5"/>
  <c r="R1876" i="5"/>
  <c r="R1877" i="5"/>
  <c r="T1877" i="5" s="1"/>
  <c r="R1878" i="5"/>
  <c r="R1879" i="5"/>
  <c r="R1880" i="5"/>
  <c r="R1881" i="5"/>
  <c r="R1882" i="5"/>
  <c r="R1883" i="5"/>
  <c r="R1884" i="5"/>
  <c r="R1885" i="5"/>
  <c r="T1885" i="5" s="1"/>
  <c r="R1886" i="5"/>
  <c r="R1887" i="5"/>
  <c r="R1888" i="5"/>
  <c r="T1888" i="5" s="1"/>
  <c r="R1889" i="5"/>
  <c r="R1890" i="5"/>
  <c r="R1891" i="5"/>
  <c r="R1892" i="5"/>
  <c r="R1893" i="5"/>
  <c r="T1893" i="5" s="1"/>
  <c r="R1894" i="5"/>
  <c r="R1895" i="5"/>
  <c r="R1896" i="5"/>
  <c r="R1897" i="5"/>
  <c r="R1898" i="5"/>
  <c r="R1899" i="5"/>
  <c r="T1899" i="5" s="1"/>
  <c r="R1900" i="5"/>
  <c r="R1901" i="5"/>
  <c r="T1901" i="5" s="1"/>
  <c r="R1902" i="5"/>
  <c r="R1903" i="5"/>
  <c r="R1904" i="5"/>
  <c r="T1904" i="5" s="1"/>
  <c r="R1905" i="5"/>
  <c r="R1906" i="5"/>
  <c r="R1907" i="5"/>
  <c r="R1908" i="5"/>
  <c r="R1909" i="5"/>
  <c r="T1909" i="5" s="1"/>
  <c r="R1910" i="5"/>
  <c r="R1911" i="5"/>
  <c r="R1912" i="5"/>
  <c r="R1913" i="5"/>
  <c r="R1914" i="5"/>
  <c r="R1915" i="5"/>
  <c r="R1916" i="5"/>
  <c r="R1917" i="5"/>
  <c r="T1917" i="5" s="1"/>
  <c r="R1918" i="5"/>
  <c r="R1919" i="5"/>
  <c r="R1920" i="5"/>
  <c r="T1920" i="5" s="1"/>
  <c r="R1921" i="5"/>
  <c r="R1922" i="5"/>
  <c r="R1923" i="5"/>
  <c r="R1924" i="5"/>
  <c r="R1925" i="5"/>
  <c r="T1925" i="5" s="1"/>
  <c r="S10" i="5"/>
  <c r="S13" i="5"/>
  <c r="S15" i="5"/>
  <c r="S18" i="5"/>
  <c r="S20" i="5"/>
  <c r="S21" i="5"/>
  <c r="S26" i="5"/>
  <c r="S29" i="5"/>
  <c r="S30" i="5"/>
  <c r="S34" i="5"/>
  <c r="S36" i="5"/>
  <c r="S37" i="5"/>
  <c r="S39" i="5"/>
  <c r="S44" i="5"/>
  <c r="S47" i="5"/>
  <c r="S50" i="5"/>
  <c r="S54" i="5"/>
  <c r="S55" i="5"/>
  <c r="S58" i="5"/>
  <c r="S61" i="5"/>
  <c r="S62" i="5"/>
  <c r="S63" i="5"/>
  <c r="S66" i="5"/>
  <c r="S68" i="5"/>
  <c r="S71" i="5"/>
  <c r="S74" i="5"/>
  <c r="S79" i="5"/>
  <c r="S81" i="5"/>
  <c r="S82" i="5"/>
  <c r="S84" i="5"/>
  <c r="S85" i="5"/>
  <c r="S86" i="5"/>
  <c r="S90" i="5"/>
  <c r="S92" i="5"/>
  <c r="S94" i="5"/>
  <c r="S95" i="5"/>
  <c r="S98" i="5"/>
  <c r="S101" i="5"/>
  <c r="S103" i="5"/>
  <c r="S108" i="5"/>
  <c r="S110" i="5"/>
  <c r="S111" i="5"/>
  <c r="S114" i="5"/>
  <c r="S122" i="5"/>
  <c r="S125" i="5"/>
  <c r="S127" i="5"/>
  <c r="S130" i="5"/>
  <c r="S132" i="5"/>
  <c r="S134" i="5"/>
  <c r="S135" i="5"/>
  <c r="S137" i="5"/>
  <c r="S138" i="5"/>
  <c r="S141" i="5"/>
  <c r="S143" i="5"/>
  <c r="S146" i="5"/>
  <c r="S147" i="5"/>
  <c r="S148" i="5"/>
  <c r="S149" i="5"/>
  <c r="S154" i="5"/>
  <c r="S158" i="5"/>
  <c r="S159" i="5"/>
  <c r="S162" i="5"/>
  <c r="S164" i="5"/>
  <c r="S165" i="5"/>
  <c r="S166" i="5"/>
  <c r="S167" i="5"/>
  <c r="S173" i="5"/>
  <c r="S175" i="5"/>
  <c r="S177" i="5"/>
  <c r="S178" i="5"/>
  <c r="S180" i="5"/>
  <c r="S181" i="5"/>
  <c r="S183" i="5"/>
  <c r="S186" i="5"/>
  <c r="S189" i="5"/>
  <c r="S191" i="5"/>
  <c r="S194" i="5"/>
  <c r="S196" i="5"/>
  <c r="S199" i="5"/>
  <c r="S202" i="5"/>
  <c r="S205" i="5"/>
  <c r="S207" i="5"/>
  <c r="S210" i="5"/>
  <c r="S212" i="5"/>
  <c r="S214" i="5"/>
  <c r="S218" i="5"/>
  <c r="S222" i="5"/>
  <c r="S226" i="5"/>
  <c r="S227" i="5"/>
  <c r="S228" i="5"/>
  <c r="S229" i="5"/>
  <c r="S230" i="5"/>
  <c r="S231" i="5"/>
  <c r="S237" i="5"/>
  <c r="S238" i="5"/>
  <c r="S239" i="5"/>
  <c r="S241" i="5"/>
  <c r="S242" i="5"/>
  <c r="S244" i="5"/>
  <c r="S247" i="5"/>
  <c r="S250" i="5"/>
  <c r="S253" i="5"/>
  <c r="S254" i="5"/>
  <c r="S258" i="5"/>
  <c r="S262" i="5"/>
  <c r="S263" i="5"/>
  <c r="S266" i="5"/>
  <c r="S269" i="5"/>
  <c r="S271" i="5"/>
  <c r="S274" i="5"/>
  <c r="S275" i="5"/>
  <c r="S277" i="5"/>
  <c r="S278" i="5"/>
  <c r="S282" i="5"/>
  <c r="S283" i="5"/>
  <c r="S287" i="5"/>
  <c r="S290" i="5"/>
  <c r="S293" i="5"/>
  <c r="S295" i="5"/>
  <c r="S301" i="5"/>
  <c r="S302" i="5"/>
  <c r="S305" i="5"/>
  <c r="S306" i="5"/>
  <c r="S309" i="5"/>
  <c r="S310" i="5"/>
  <c r="S311" i="5"/>
  <c r="S314" i="5"/>
  <c r="S317" i="5"/>
  <c r="S319" i="5"/>
  <c r="S321" i="5"/>
  <c r="S322" i="5"/>
  <c r="S330" i="5"/>
  <c r="S331" i="5"/>
  <c r="S332" i="5"/>
  <c r="S333" i="5"/>
  <c r="S335" i="5"/>
  <c r="S337" i="5"/>
  <c r="S338" i="5"/>
  <c r="S342" i="5"/>
  <c r="S346" i="5"/>
  <c r="S347" i="5"/>
  <c r="S350" i="5"/>
  <c r="S354" i="5"/>
  <c r="S356" i="5"/>
  <c r="S357" i="5"/>
  <c r="S358" i="5"/>
  <c r="S365" i="5"/>
  <c r="S367" i="5"/>
  <c r="S370" i="5"/>
  <c r="S372" i="5"/>
  <c r="S373" i="5"/>
  <c r="S375" i="5"/>
  <c r="S378" i="5"/>
  <c r="S382" i="5"/>
  <c r="S383" i="5"/>
  <c r="S386" i="5"/>
  <c r="S388" i="5"/>
  <c r="S394" i="5"/>
  <c r="S396" i="5"/>
  <c r="S399" i="5"/>
  <c r="S402" i="5"/>
  <c r="S405" i="5"/>
  <c r="S406" i="5"/>
  <c r="S410" i="5"/>
  <c r="S413" i="5"/>
  <c r="S414" i="5"/>
  <c r="S415" i="5"/>
  <c r="S418" i="5"/>
  <c r="S421" i="5"/>
  <c r="S423" i="5"/>
  <c r="S428" i="5"/>
  <c r="S429" i="5"/>
  <c r="S434" i="5"/>
  <c r="S436" i="5"/>
  <c r="S437" i="5"/>
  <c r="S438" i="5"/>
  <c r="S439" i="5"/>
  <c r="S442" i="5"/>
  <c r="S447" i="5"/>
  <c r="S449" i="5"/>
  <c r="S450" i="5"/>
  <c r="S455" i="5"/>
  <c r="S458" i="5"/>
  <c r="S461" i="5"/>
  <c r="S463" i="5"/>
  <c r="S466" i="5"/>
  <c r="S469" i="5"/>
  <c r="S474" i="5"/>
  <c r="S476" i="5"/>
  <c r="S477" i="5"/>
  <c r="S478" i="5"/>
  <c r="S482" i="5"/>
  <c r="S483" i="5"/>
  <c r="S487" i="5"/>
  <c r="S493" i="5"/>
  <c r="S498" i="5"/>
  <c r="S501" i="5"/>
  <c r="S502" i="5"/>
  <c r="S505" i="5"/>
  <c r="S506" i="5"/>
  <c r="S509" i="5"/>
  <c r="S511" i="5"/>
  <c r="S514" i="5"/>
  <c r="S518" i="5"/>
  <c r="S519" i="5"/>
  <c r="S522" i="5"/>
  <c r="S524" i="5"/>
  <c r="S530" i="5"/>
  <c r="S533" i="5"/>
  <c r="S538" i="5"/>
  <c r="S540" i="5"/>
  <c r="S541" i="5"/>
  <c r="S543" i="5"/>
  <c r="S546" i="5"/>
  <c r="S550" i="5"/>
  <c r="S551" i="5"/>
  <c r="S553" i="5"/>
  <c r="S557" i="5"/>
  <c r="S559" i="5"/>
  <c r="S562" i="5"/>
  <c r="S565" i="5"/>
  <c r="S566" i="5"/>
  <c r="S567" i="5"/>
  <c r="S570" i="5"/>
  <c r="S575" i="5"/>
  <c r="S578" i="5"/>
  <c r="S580" i="5"/>
  <c r="S582" i="5"/>
  <c r="S583" i="5"/>
  <c r="S586" i="5"/>
  <c r="S591" i="5"/>
  <c r="S593" i="5"/>
  <c r="S594" i="5"/>
  <c r="S597" i="5"/>
  <c r="S598" i="5"/>
  <c r="S602" i="5"/>
  <c r="S604" i="5"/>
  <c r="S605" i="5"/>
  <c r="S606" i="5"/>
  <c r="S610" i="5"/>
  <c r="S613" i="5"/>
  <c r="S615" i="5"/>
  <c r="S617" i="5"/>
  <c r="S619" i="5"/>
  <c r="S622" i="5"/>
  <c r="S623" i="5"/>
  <c r="S626" i="5"/>
  <c r="S630" i="5"/>
  <c r="S634" i="5"/>
  <c r="S637" i="5"/>
  <c r="S639" i="5"/>
  <c r="S642" i="5"/>
  <c r="S644" i="5"/>
  <c r="S646" i="5"/>
  <c r="S647" i="5"/>
  <c r="S648" i="5"/>
  <c r="S650" i="5"/>
  <c r="S655" i="5"/>
  <c r="S656" i="5"/>
  <c r="S658" i="5"/>
  <c r="S659" i="5"/>
  <c r="S663" i="5"/>
  <c r="S664" i="5"/>
  <c r="S666" i="5"/>
  <c r="S667" i="5"/>
  <c r="S668" i="5"/>
  <c r="S671" i="5"/>
  <c r="S672" i="5"/>
  <c r="S673" i="5"/>
  <c r="S674" i="5"/>
  <c r="S678" i="5"/>
  <c r="S680" i="5"/>
  <c r="S681" i="5"/>
  <c r="S682" i="5"/>
  <c r="S687" i="5"/>
  <c r="S688" i="5"/>
  <c r="S690" i="5"/>
  <c r="S691" i="5"/>
  <c r="S695" i="5"/>
  <c r="S696" i="5"/>
  <c r="S698" i="5"/>
  <c r="S699" i="5"/>
  <c r="S700" i="5"/>
  <c r="S702" i="5"/>
  <c r="S703" i="5"/>
  <c r="S704" i="5"/>
  <c r="S705" i="5"/>
  <c r="S706" i="5"/>
  <c r="S708" i="5"/>
  <c r="S710" i="5"/>
  <c r="S711" i="5"/>
  <c r="S712" i="5"/>
  <c r="S714" i="5"/>
  <c r="S716" i="5"/>
  <c r="S719" i="5"/>
  <c r="S720" i="5"/>
  <c r="S722" i="5"/>
  <c r="S726" i="5"/>
  <c r="S727" i="5"/>
  <c r="S728" i="5"/>
  <c r="S730" i="5"/>
  <c r="S731" i="5"/>
  <c r="S732" i="5"/>
  <c r="S736" i="5"/>
  <c r="S737" i="5"/>
  <c r="S738" i="5"/>
  <c r="S744" i="5"/>
  <c r="S746" i="5"/>
  <c r="S747" i="5"/>
  <c r="S748" i="5"/>
  <c r="S751" i="5"/>
  <c r="S752" i="5"/>
  <c r="S754" i="5"/>
  <c r="S756" i="5"/>
  <c r="S758" i="5"/>
  <c r="S759" i="5"/>
  <c r="S760" i="5"/>
  <c r="S762" i="5"/>
  <c r="S766" i="5"/>
  <c r="S767" i="5"/>
  <c r="S768" i="5"/>
  <c r="S770" i="5"/>
  <c r="S771" i="5"/>
  <c r="S776" i="5"/>
  <c r="S778" i="5"/>
  <c r="S780" i="5"/>
  <c r="S783" i="5"/>
  <c r="S784" i="5"/>
  <c r="S786" i="5"/>
  <c r="S787" i="5"/>
  <c r="S790" i="5"/>
  <c r="S791" i="5"/>
  <c r="S792" i="5"/>
  <c r="S794" i="5"/>
  <c r="S796" i="5"/>
  <c r="S799" i="5"/>
  <c r="S800" i="5"/>
  <c r="S802" i="5"/>
  <c r="S803" i="5"/>
  <c r="S808" i="5"/>
  <c r="S810" i="5"/>
  <c r="S811" i="5"/>
  <c r="S812" i="5"/>
  <c r="S816" i="5"/>
  <c r="S818" i="5"/>
  <c r="S819" i="5"/>
  <c r="S820" i="5"/>
  <c r="S822" i="5"/>
  <c r="S823" i="5"/>
  <c r="S824" i="5"/>
  <c r="S826" i="5"/>
  <c r="S830" i="5"/>
  <c r="S831" i="5"/>
  <c r="S832" i="5"/>
  <c r="S834" i="5"/>
  <c r="S839" i="5"/>
  <c r="S840" i="5"/>
  <c r="S842" i="5"/>
  <c r="S847" i="5"/>
  <c r="S848" i="5"/>
  <c r="S850" i="5"/>
  <c r="S854" i="5"/>
  <c r="S856" i="5"/>
  <c r="S858" i="5"/>
  <c r="S863" i="5"/>
  <c r="S864" i="5"/>
  <c r="S866" i="5"/>
  <c r="S870" i="5"/>
  <c r="S872" i="5"/>
  <c r="S874" i="5"/>
  <c r="S876" i="5"/>
  <c r="S878" i="5"/>
  <c r="S879" i="5"/>
  <c r="S880" i="5"/>
  <c r="S882" i="5"/>
  <c r="S886" i="5"/>
  <c r="S887" i="5"/>
  <c r="S888" i="5"/>
  <c r="S890" i="5"/>
  <c r="S892" i="5"/>
  <c r="S896" i="5"/>
  <c r="S898" i="5"/>
  <c r="S899" i="5"/>
  <c r="S900" i="5"/>
  <c r="S903" i="5"/>
  <c r="S904" i="5"/>
  <c r="S906" i="5"/>
  <c r="S908" i="5"/>
  <c r="S910" i="5"/>
  <c r="S911" i="5"/>
  <c r="S912" i="5"/>
  <c r="S913" i="5"/>
  <c r="S914" i="5"/>
  <c r="S918" i="5"/>
  <c r="S919" i="5"/>
  <c r="S920" i="5"/>
  <c r="S922" i="5"/>
  <c r="S923" i="5"/>
  <c r="S927" i="5"/>
  <c r="S928" i="5"/>
  <c r="S930" i="5"/>
  <c r="S936" i="5"/>
  <c r="S938" i="5"/>
  <c r="S939" i="5"/>
  <c r="S940" i="5"/>
  <c r="S942" i="5"/>
  <c r="S943" i="5"/>
  <c r="S944" i="5"/>
  <c r="S946" i="5"/>
  <c r="S950" i="5"/>
  <c r="S951" i="5"/>
  <c r="S952" i="5"/>
  <c r="S954" i="5"/>
  <c r="S958" i="5"/>
  <c r="S959" i="5"/>
  <c r="S960" i="5"/>
  <c r="S962" i="5"/>
  <c r="S963" i="5"/>
  <c r="S966" i="5"/>
  <c r="S967" i="5"/>
  <c r="S968" i="5"/>
  <c r="S970" i="5"/>
  <c r="S972" i="5"/>
  <c r="S974" i="5"/>
  <c r="S976" i="5"/>
  <c r="S977" i="5"/>
  <c r="S978" i="5"/>
  <c r="S984" i="5"/>
  <c r="S986" i="5"/>
  <c r="S991" i="5"/>
  <c r="S992" i="5"/>
  <c r="S994" i="5"/>
  <c r="S996" i="5"/>
  <c r="S998" i="5"/>
  <c r="S1000" i="5"/>
  <c r="S1002" i="5"/>
  <c r="S1008" i="5"/>
  <c r="S1009" i="5"/>
  <c r="S1010" i="5"/>
  <c r="S1014" i="5"/>
  <c r="S1016" i="5"/>
  <c r="S1018" i="5"/>
  <c r="S1020" i="5"/>
  <c r="S1022" i="5"/>
  <c r="S1023" i="5"/>
  <c r="S1024" i="5"/>
  <c r="S1026" i="5"/>
  <c r="S1030" i="5"/>
  <c r="S1031" i="5"/>
  <c r="S1032" i="5"/>
  <c r="S1033" i="5"/>
  <c r="S1034" i="5"/>
  <c r="S1036" i="5"/>
  <c r="S1040" i="5"/>
  <c r="S1041" i="5"/>
  <c r="S1042" i="5"/>
  <c r="S1047" i="5"/>
  <c r="S1048" i="5"/>
  <c r="S1050" i="5"/>
  <c r="S1052" i="5"/>
  <c r="S1055" i="5"/>
  <c r="S1056" i="5"/>
  <c r="S1058" i="5"/>
  <c r="S1062" i="5"/>
  <c r="S1064" i="5"/>
  <c r="S1065" i="5"/>
  <c r="S1066" i="5"/>
  <c r="S1068" i="5"/>
  <c r="S1072" i="5"/>
  <c r="S1074" i="5"/>
  <c r="S1076" i="5"/>
  <c r="S1079" i="5"/>
  <c r="S1080" i="5"/>
  <c r="S1082" i="5"/>
  <c r="S1084" i="5"/>
  <c r="S1087" i="5"/>
  <c r="S1088" i="5"/>
  <c r="S1090" i="5"/>
  <c r="S1094" i="5"/>
  <c r="S1096" i="5"/>
  <c r="S1098" i="5"/>
  <c r="S1102" i="5"/>
  <c r="S1103" i="5"/>
  <c r="S1104" i="5"/>
  <c r="S1106" i="5"/>
  <c r="S1107" i="5"/>
  <c r="S1110" i="5"/>
  <c r="S1111" i="5"/>
  <c r="S1112" i="5"/>
  <c r="S1113" i="5"/>
  <c r="S1114" i="5"/>
  <c r="S1119" i="5"/>
  <c r="S1120" i="5"/>
  <c r="S1121" i="5"/>
  <c r="S1122" i="5"/>
  <c r="S1124" i="5"/>
  <c r="S1128" i="5"/>
  <c r="S1130" i="5"/>
  <c r="S1134" i="5"/>
  <c r="S1135" i="5"/>
  <c r="S1136" i="5"/>
  <c r="S1138" i="5"/>
  <c r="S1140" i="5"/>
  <c r="S1142" i="5"/>
  <c r="S1143" i="5"/>
  <c r="S1144" i="5"/>
  <c r="S1146" i="5"/>
  <c r="S1150" i="5"/>
  <c r="S1151" i="5"/>
  <c r="S1152" i="5"/>
  <c r="S1153" i="5"/>
  <c r="S1154" i="5"/>
  <c r="S1160" i="5"/>
  <c r="S1161" i="5"/>
  <c r="S1162" i="5"/>
  <c r="S1164" i="5"/>
  <c r="S1167" i="5"/>
  <c r="S1168" i="5"/>
  <c r="S1170" i="5"/>
  <c r="S1174" i="5"/>
  <c r="S1175" i="5"/>
  <c r="S1176" i="5"/>
  <c r="S1178" i="5"/>
  <c r="S1183" i="5"/>
  <c r="S1184" i="5"/>
  <c r="S1186" i="5"/>
  <c r="S1188" i="5"/>
  <c r="S1192" i="5"/>
  <c r="S1193" i="5"/>
  <c r="S1194" i="5"/>
  <c r="S1198" i="5"/>
  <c r="S1199" i="5"/>
  <c r="S1200" i="5"/>
  <c r="S1202" i="5"/>
  <c r="S1203" i="5"/>
  <c r="S1204" i="5"/>
  <c r="S1207" i="5"/>
  <c r="S1208" i="5"/>
  <c r="S1210" i="5"/>
  <c r="S1215" i="5"/>
  <c r="S1216" i="5"/>
  <c r="S1217" i="5"/>
  <c r="S1218" i="5"/>
  <c r="S1220" i="5"/>
  <c r="S1224" i="5"/>
  <c r="S1226" i="5"/>
  <c r="S1228" i="5"/>
  <c r="S1230" i="5"/>
  <c r="S1231" i="5"/>
  <c r="S1232" i="5"/>
  <c r="S1234" i="5"/>
  <c r="S1238" i="5"/>
  <c r="S1239" i="5"/>
  <c r="S1240" i="5"/>
  <c r="S1242" i="5"/>
  <c r="S1248" i="5"/>
  <c r="S1249" i="5"/>
  <c r="S1250" i="5"/>
  <c r="S1252" i="5"/>
  <c r="S1256" i="5"/>
  <c r="S1258" i="5"/>
  <c r="S1260" i="5"/>
  <c r="S1262" i="5"/>
  <c r="S1263" i="5"/>
  <c r="S1264" i="5"/>
  <c r="S1266" i="5"/>
  <c r="S1270" i="5"/>
  <c r="S1271" i="5"/>
  <c r="S1272" i="5"/>
  <c r="S1274" i="5"/>
  <c r="S1278" i="5"/>
  <c r="S1279" i="5"/>
  <c r="S1280" i="5"/>
  <c r="S1282" i="5"/>
  <c r="S1287" i="5"/>
  <c r="S1288" i="5"/>
  <c r="S1290" i="5"/>
  <c r="S1292" i="5"/>
  <c r="S1294" i="5"/>
  <c r="S1295" i="5"/>
  <c r="S1296" i="5"/>
  <c r="S1298" i="5"/>
  <c r="S1303" i="5"/>
  <c r="S1304" i="5"/>
  <c r="S1305" i="5"/>
  <c r="S1306" i="5"/>
  <c r="S1308" i="5"/>
  <c r="S1311" i="5"/>
  <c r="S1312" i="5"/>
  <c r="S1314" i="5"/>
  <c r="S1315" i="5"/>
  <c r="S1318" i="5"/>
  <c r="S1320" i="5"/>
  <c r="S1322" i="5"/>
  <c r="S1324" i="5"/>
  <c r="S1326" i="5"/>
  <c r="S1328" i="5"/>
  <c r="S1329" i="5"/>
  <c r="S1330" i="5"/>
  <c r="S1335" i="5"/>
  <c r="S1336" i="5"/>
  <c r="S1338" i="5"/>
  <c r="S1342" i="5"/>
  <c r="S1343" i="5"/>
  <c r="S1344" i="5"/>
  <c r="S1346" i="5"/>
  <c r="S1347" i="5"/>
  <c r="S1348" i="5"/>
  <c r="S1351" i="5"/>
  <c r="S1352" i="5"/>
  <c r="S1354" i="5"/>
  <c r="S1358" i="5"/>
  <c r="S1359" i="5"/>
  <c r="S1360" i="5"/>
  <c r="S1362" i="5"/>
  <c r="S1368" i="5"/>
  <c r="S1370" i="5"/>
  <c r="S1371" i="5"/>
  <c r="S1375" i="5"/>
  <c r="S1376" i="5"/>
  <c r="S1378" i="5"/>
  <c r="S1379" i="5"/>
  <c r="S1380" i="5"/>
  <c r="S1382" i="5"/>
  <c r="S1384" i="5"/>
  <c r="S1386" i="5"/>
  <c r="S1391" i="5"/>
  <c r="S1392" i="5"/>
  <c r="S1394" i="5"/>
  <c r="S1398" i="5"/>
  <c r="S1399" i="5"/>
  <c r="S1400" i="5"/>
  <c r="S1402" i="5"/>
  <c r="S1403" i="5"/>
  <c r="S1404" i="5"/>
  <c r="S1406" i="5"/>
  <c r="S1408" i="5"/>
  <c r="S1410" i="5"/>
  <c r="S1412" i="5"/>
  <c r="S1414" i="5"/>
  <c r="S1415" i="5"/>
  <c r="S1416" i="5"/>
  <c r="S1418" i="5"/>
  <c r="S1422" i="5"/>
  <c r="S1423" i="5"/>
  <c r="S1424" i="5"/>
  <c r="S1426" i="5"/>
  <c r="S1429" i="5"/>
  <c r="S1432" i="5"/>
  <c r="S1434" i="5"/>
  <c r="S1436" i="5"/>
  <c r="S1437" i="5"/>
  <c r="S1438" i="5"/>
  <c r="S1439" i="5"/>
  <c r="S1440" i="5"/>
  <c r="S1441" i="5"/>
  <c r="S1442" i="5"/>
  <c r="S1445" i="5"/>
  <c r="S1446" i="5"/>
  <c r="S1447" i="5"/>
  <c r="S1448" i="5"/>
  <c r="S1450" i="5"/>
  <c r="S1452" i="5"/>
  <c r="S1454" i="5"/>
  <c r="S1455" i="5"/>
  <c r="S1456" i="5"/>
  <c r="S1458" i="5"/>
  <c r="S1463" i="5"/>
  <c r="S1464" i="5"/>
  <c r="S1466" i="5"/>
  <c r="S1469" i="5"/>
  <c r="S1472" i="5"/>
  <c r="S1474" i="5"/>
  <c r="S1476" i="5"/>
  <c r="S1477" i="5"/>
  <c r="S1479" i="5"/>
  <c r="S1480" i="5"/>
  <c r="S1482" i="5"/>
  <c r="S1484" i="5"/>
  <c r="S1485" i="5"/>
  <c r="S1486" i="5"/>
  <c r="S1487" i="5"/>
  <c r="S1488" i="5"/>
  <c r="S1490" i="5"/>
  <c r="S1493" i="5"/>
  <c r="S1494" i="5"/>
  <c r="S1495" i="5"/>
  <c r="S1496" i="5"/>
  <c r="S1498" i="5"/>
  <c r="S1502" i="5"/>
  <c r="S1503" i="5"/>
  <c r="S1504" i="5"/>
  <c r="S1505" i="5"/>
  <c r="S1506" i="5"/>
  <c r="S1509" i="5"/>
  <c r="S1512" i="5"/>
  <c r="S1513" i="5"/>
  <c r="S1514" i="5"/>
  <c r="S1519" i="5"/>
  <c r="S1520" i="5"/>
  <c r="S1522" i="5"/>
  <c r="S1524" i="5"/>
  <c r="S1525" i="5"/>
  <c r="S1527" i="5"/>
  <c r="S1528" i="5"/>
  <c r="S1530" i="5"/>
  <c r="S1533" i="5"/>
  <c r="S1534" i="5"/>
  <c r="S1536" i="5"/>
  <c r="S1538" i="5"/>
  <c r="S1540" i="5"/>
  <c r="S1541" i="5"/>
  <c r="S1543" i="5"/>
  <c r="S1544" i="5"/>
  <c r="S1545" i="5"/>
  <c r="S1546" i="5"/>
  <c r="S1549" i="5"/>
  <c r="S1550" i="5"/>
  <c r="S1552" i="5"/>
  <c r="S1554" i="5"/>
  <c r="S1556" i="5"/>
  <c r="S1557" i="5"/>
  <c r="S1559" i="5"/>
  <c r="S1560" i="5"/>
  <c r="S1562" i="5"/>
  <c r="S1564" i="5"/>
  <c r="S1565" i="5"/>
  <c r="S1566" i="5"/>
  <c r="S1567" i="5"/>
  <c r="S1568" i="5"/>
  <c r="S1569" i="5"/>
  <c r="S1570" i="5"/>
  <c r="S1573" i="5"/>
  <c r="S1574" i="5"/>
  <c r="S1575" i="5"/>
  <c r="S1576" i="5"/>
  <c r="S1578" i="5"/>
  <c r="S1580" i="5"/>
  <c r="S1583" i="5"/>
  <c r="S1584" i="5"/>
  <c r="S1586" i="5"/>
  <c r="S1589" i="5"/>
  <c r="S1591" i="5"/>
  <c r="S1592" i="5"/>
  <c r="S1593" i="5"/>
  <c r="S1594" i="5"/>
  <c r="S1596" i="5"/>
  <c r="S1597" i="5"/>
  <c r="S1600" i="5"/>
  <c r="S1602" i="5"/>
  <c r="S1604" i="5"/>
  <c r="S1605" i="5"/>
  <c r="S1606" i="5"/>
  <c r="S1607" i="5"/>
  <c r="S1608" i="5"/>
  <c r="S1609" i="5"/>
  <c r="S1610" i="5"/>
  <c r="S1613" i="5"/>
  <c r="S1614" i="5"/>
  <c r="S1615" i="5"/>
  <c r="S1616" i="5"/>
  <c r="S1618" i="5"/>
  <c r="S1620" i="5"/>
  <c r="S1621" i="5"/>
  <c r="S1623" i="5"/>
  <c r="S1624" i="5"/>
  <c r="S1626" i="5"/>
  <c r="S1629" i="5"/>
  <c r="S1630" i="5"/>
  <c r="S1632" i="5"/>
  <c r="S1633" i="5"/>
  <c r="S1634" i="5"/>
  <c r="S1637" i="5"/>
  <c r="S1639" i="5"/>
  <c r="S1640" i="5"/>
  <c r="S1642" i="5"/>
  <c r="S1644" i="5"/>
  <c r="S1646" i="5"/>
  <c r="S1647" i="5"/>
  <c r="S1648" i="5"/>
  <c r="S1650" i="5"/>
  <c r="S1653" i="5"/>
  <c r="S1655" i="5"/>
  <c r="S1656" i="5"/>
  <c r="S1658" i="5"/>
  <c r="S1661" i="5"/>
  <c r="S1664" i="5"/>
  <c r="S1665" i="5"/>
  <c r="S1666" i="5"/>
  <c r="S1668" i="5"/>
  <c r="S1669" i="5"/>
  <c r="S1670" i="5"/>
  <c r="S1671" i="5"/>
  <c r="S1672" i="5"/>
  <c r="S1674" i="5"/>
  <c r="S1676" i="5"/>
  <c r="S1677" i="5"/>
  <c r="S1679" i="5"/>
  <c r="S1680" i="5"/>
  <c r="S1682" i="5"/>
  <c r="S1685" i="5"/>
  <c r="S1686" i="5"/>
  <c r="S1687" i="5"/>
  <c r="S1688" i="5"/>
  <c r="S1690" i="5"/>
  <c r="S1693" i="5"/>
  <c r="S1694" i="5"/>
  <c r="S1695" i="5"/>
  <c r="S1696" i="5"/>
  <c r="S1698" i="5"/>
  <c r="S1701" i="5"/>
  <c r="S1703" i="5"/>
  <c r="S1704" i="5"/>
  <c r="S1706" i="5"/>
  <c r="S1710" i="5"/>
  <c r="S1711" i="5"/>
  <c r="S1712" i="5"/>
  <c r="S1714" i="5"/>
  <c r="S1716" i="5"/>
  <c r="S1717" i="5"/>
  <c r="S1719" i="5"/>
  <c r="S1720" i="5"/>
  <c r="S1721" i="5"/>
  <c r="S1722" i="5"/>
  <c r="S1724" i="5"/>
  <c r="S1725" i="5"/>
  <c r="S1726" i="5"/>
  <c r="S1728" i="5"/>
  <c r="S1730" i="5"/>
  <c r="S1732" i="5"/>
  <c r="S1734" i="5"/>
  <c r="S1735" i="5"/>
  <c r="S1736" i="5"/>
  <c r="S1738" i="5"/>
  <c r="S1741" i="5"/>
  <c r="S1743" i="5"/>
  <c r="S1744" i="5"/>
  <c r="S1746" i="5"/>
  <c r="S1748" i="5"/>
  <c r="S1749" i="5"/>
  <c r="S1750" i="5"/>
  <c r="S1751" i="5"/>
  <c r="S1752" i="5"/>
  <c r="S1754" i="5"/>
  <c r="S1756" i="5"/>
  <c r="S1757" i="5"/>
  <c r="S1759" i="5"/>
  <c r="S1760" i="5"/>
  <c r="S1762" i="5"/>
  <c r="S1765" i="5"/>
  <c r="S1766" i="5"/>
  <c r="S1767" i="5"/>
  <c r="S1768" i="5"/>
  <c r="S1770" i="5"/>
  <c r="S1774" i="5"/>
  <c r="S1775" i="5"/>
  <c r="S1776" i="5"/>
  <c r="S1778" i="5"/>
  <c r="S1780" i="5"/>
  <c r="S1781" i="5"/>
  <c r="S1784" i="5"/>
  <c r="S1785" i="5"/>
  <c r="S1786" i="5"/>
  <c r="S1789" i="5"/>
  <c r="S1790" i="5"/>
  <c r="S1792" i="5"/>
  <c r="S1794" i="5"/>
  <c r="S1796" i="5"/>
  <c r="S1797" i="5"/>
  <c r="S1798" i="5"/>
  <c r="S1799" i="5"/>
  <c r="S1800" i="5"/>
  <c r="S1801" i="5"/>
  <c r="S1802" i="5"/>
  <c r="S1804" i="5"/>
  <c r="S1805" i="5"/>
  <c r="S1806" i="5"/>
  <c r="S1807" i="5"/>
  <c r="S1808" i="5"/>
  <c r="S1810" i="5"/>
  <c r="S1812" i="5"/>
  <c r="S1814" i="5"/>
  <c r="S1815" i="5"/>
  <c r="S1816" i="5"/>
  <c r="S1817" i="5"/>
  <c r="S1818" i="5"/>
  <c r="S1821" i="5"/>
  <c r="S1823" i="5"/>
  <c r="S1824" i="5"/>
  <c r="S1826" i="5"/>
  <c r="S1829" i="5"/>
  <c r="S1830" i="5"/>
  <c r="S1831" i="5"/>
  <c r="S1832" i="5"/>
  <c r="S1833" i="5"/>
  <c r="S1834" i="5"/>
  <c r="S1836" i="5"/>
  <c r="S1838" i="5"/>
  <c r="S1839" i="5"/>
  <c r="S1840" i="5"/>
  <c r="S1842" i="5"/>
  <c r="S1844" i="5"/>
  <c r="S1845" i="5"/>
  <c r="S1847" i="5"/>
  <c r="S1848" i="5"/>
  <c r="S1850" i="5"/>
  <c r="S1854" i="5"/>
  <c r="S1856" i="5"/>
  <c r="S1857" i="5"/>
  <c r="S1858" i="5"/>
  <c r="S1861" i="5"/>
  <c r="S1862" i="5"/>
  <c r="S1864" i="5"/>
  <c r="S1866" i="5"/>
  <c r="S1868" i="5"/>
  <c r="S1869" i="5"/>
  <c r="S1870" i="5"/>
  <c r="S1871" i="5"/>
  <c r="S1872" i="5"/>
  <c r="S1874" i="5"/>
  <c r="S1877" i="5"/>
  <c r="S1879" i="5"/>
  <c r="S1880" i="5"/>
  <c r="S1882" i="5"/>
  <c r="S1884" i="5"/>
  <c r="S1885" i="5"/>
  <c r="S1886" i="5"/>
  <c r="S1887" i="5"/>
  <c r="S1888" i="5"/>
  <c r="S1890" i="5"/>
  <c r="S1892" i="5"/>
  <c r="S1893" i="5"/>
  <c r="S1894" i="5"/>
  <c r="S1895" i="5"/>
  <c r="S1896" i="5"/>
  <c r="S1898" i="5"/>
  <c r="S1899" i="5"/>
  <c r="S1901" i="5"/>
  <c r="S1902" i="5"/>
  <c r="S1903" i="5"/>
  <c r="S1904" i="5"/>
  <c r="S1906" i="5"/>
  <c r="S1908" i="5"/>
  <c r="S1910" i="5"/>
  <c r="S1911" i="5"/>
  <c r="S1912" i="5"/>
  <c r="S1914" i="5"/>
  <c r="S1916" i="5"/>
  <c r="S1917" i="5"/>
  <c r="S1919" i="5"/>
  <c r="S1920" i="5"/>
  <c r="S1922" i="5"/>
  <c r="S1923" i="5"/>
  <c r="S1925" i="5"/>
  <c r="T5" i="5"/>
  <c r="T7" i="5"/>
  <c r="T9" i="5"/>
  <c r="T11" i="5"/>
  <c r="T12" i="5"/>
  <c r="T13" i="5"/>
  <c r="T14" i="5"/>
  <c r="T15" i="5"/>
  <c r="T17" i="5"/>
  <c r="T20" i="5"/>
  <c r="T22" i="5"/>
  <c r="T23" i="5"/>
  <c r="T25" i="5"/>
  <c r="T27" i="5"/>
  <c r="T28" i="5"/>
  <c r="T29" i="5"/>
  <c r="T30" i="5"/>
  <c r="T31" i="5"/>
  <c r="T33" i="5"/>
  <c r="T35" i="5"/>
  <c r="T36" i="5"/>
  <c r="T37" i="5"/>
  <c r="T38" i="5"/>
  <c r="T39" i="5"/>
  <c r="T41" i="5"/>
  <c r="T42" i="5"/>
  <c r="T44" i="5"/>
  <c r="T45" i="5"/>
  <c r="T46" i="5"/>
  <c r="T47" i="5"/>
  <c r="T49" i="5"/>
  <c r="T51" i="5"/>
  <c r="T53" i="5"/>
  <c r="T54" i="5"/>
  <c r="T55" i="5"/>
  <c r="T57" i="5"/>
  <c r="T59" i="5"/>
  <c r="T60" i="5"/>
  <c r="T62" i="5"/>
  <c r="T63" i="5"/>
  <c r="T65" i="5"/>
  <c r="T66" i="5"/>
  <c r="T68" i="5"/>
  <c r="T69" i="5"/>
  <c r="T71" i="5"/>
  <c r="T73" i="5"/>
  <c r="T75" i="5"/>
  <c r="T76" i="5"/>
  <c r="T77" i="5"/>
  <c r="T78" i="5"/>
  <c r="T79" i="5"/>
  <c r="T81" i="5"/>
  <c r="T84" i="5"/>
  <c r="T86" i="5"/>
  <c r="T87" i="5"/>
  <c r="T89" i="5"/>
  <c r="T91" i="5"/>
  <c r="T92" i="5"/>
  <c r="T93" i="5"/>
  <c r="T94" i="5"/>
  <c r="T95" i="5"/>
  <c r="T97" i="5"/>
  <c r="T99" i="5"/>
  <c r="T100" i="5"/>
  <c r="T101" i="5"/>
  <c r="T102" i="5"/>
  <c r="T103" i="5"/>
  <c r="T105" i="5"/>
  <c r="T106" i="5"/>
  <c r="T108" i="5"/>
  <c r="T109" i="5"/>
  <c r="T110" i="5"/>
  <c r="T111" i="5"/>
  <c r="T113" i="5"/>
  <c r="T115" i="5"/>
  <c r="T117" i="5"/>
  <c r="T118" i="5"/>
  <c r="T119" i="5"/>
  <c r="T121" i="5"/>
  <c r="T123" i="5"/>
  <c r="T124" i="5"/>
  <c r="T126" i="5"/>
  <c r="T127" i="5"/>
  <c r="T129" i="5"/>
  <c r="T130" i="5"/>
  <c r="T132" i="5"/>
  <c r="T133" i="5"/>
  <c r="T135" i="5"/>
  <c r="T137" i="5"/>
  <c r="T139" i="5"/>
  <c r="T140" i="5"/>
  <c r="T141" i="5"/>
  <c r="T142" i="5"/>
  <c r="T143" i="5"/>
  <c r="T145" i="5"/>
  <c r="T148" i="5"/>
  <c r="T150" i="5"/>
  <c r="T151" i="5"/>
  <c r="T153" i="5"/>
  <c r="T155" i="5"/>
  <c r="T156" i="5"/>
  <c r="T157" i="5"/>
  <c r="T158" i="5"/>
  <c r="T159" i="5"/>
  <c r="T161" i="5"/>
  <c r="T163" i="5"/>
  <c r="T164" i="5"/>
  <c r="T165" i="5"/>
  <c r="T166" i="5"/>
  <c r="T167" i="5"/>
  <c r="T169" i="5"/>
  <c r="T170" i="5"/>
  <c r="T172" i="5"/>
  <c r="T173" i="5"/>
  <c r="T174" i="5"/>
  <c r="T175" i="5"/>
  <c r="T177" i="5"/>
  <c r="T179" i="5"/>
  <c r="T181" i="5"/>
  <c r="T182" i="5"/>
  <c r="T183" i="5"/>
  <c r="T185" i="5"/>
  <c r="T187" i="5"/>
  <c r="T188" i="5"/>
  <c r="T190" i="5"/>
  <c r="T191" i="5"/>
  <c r="T193" i="5"/>
  <c r="T194" i="5"/>
  <c r="T196" i="5"/>
  <c r="T197" i="5"/>
  <c r="T199" i="5"/>
  <c r="T201" i="5"/>
  <c r="T203" i="5"/>
  <c r="T204" i="5"/>
  <c r="T205" i="5"/>
  <c r="T206" i="5"/>
  <c r="T207" i="5"/>
  <c r="T209" i="5"/>
  <c r="T212" i="5"/>
  <c r="T214" i="5"/>
  <c r="T215" i="5"/>
  <c r="T217" i="5"/>
  <c r="T219" i="5"/>
  <c r="T220" i="5"/>
  <c r="T221" i="5"/>
  <c r="T222" i="5"/>
  <c r="T223" i="5"/>
  <c r="T225" i="5"/>
  <c r="T227" i="5"/>
  <c r="T228" i="5"/>
  <c r="T229" i="5"/>
  <c r="T230" i="5"/>
  <c r="T231" i="5"/>
  <c r="T233" i="5"/>
  <c r="T234" i="5"/>
  <c r="T236" i="5"/>
  <c r="T237" i="5"/>
  <c r="T238" i="5"/>
  <c r="T239" i="5"/>
  <c r="T241" i="5"/>
  <c r="T243" i="5"/>
  <c r="T245" i="5"/>
  <c r="T246" i="5"/>
  <c r="T247" i="5"/>
  <c r="T249" i="5"/>
  <c r="T251" i="5"/>
  <c r="T252" i="5"/>
  <c r="T254" i="5"/>
  <c r="T255" i="5"/>
  <c r="T257" i="5"/>
  <c r="T258" i="5"/>
  <c r="T260" i="5"/>
  <c r="T261" i="5"/>
  <c r="T263" i="5"/>
  <c r="T265" i="5"/>
  <c r="T267" i="5"/>
  <c r="T268" i="5"/>
  <c r="T269" i="5"/>
  <c r="T270" i="5"/>
  <c r="T271" i="5"/>
  <c r="T273" i="5"/>
  <c r="T276" i="5"/>
  <c r="T278" i="5"/>
  <c r="T279" i="5"/>
  <c r="T281" i="5"/>
  <c r="T283" i="5"/>
  <c r="T284" i="5"/>
  <c r="T285" i="5"/>
  <c r="T286" i="5"/>
  <c r="T287" i="5"/>
  <c r="T289" i="5"/>
  <c r="T291" i="5"/>
  <c r="T292" i="5"/>
  <c r="T293" i="5"/>
  <c r="T294" i="5"/>
  <c r="T295" i="5"/>
  <c r="T297" i="5"/>
  <c r="T298" i="5"/>
  <c r="T300" i="5"/>
  <c r="T301" i="5"/>
  <c r="T302" i="5"/>
  <c r="T303" i="5"/>
  <c r="T305" i="5"/>
  <c r="T307" i="5"/>
  <c r="T309" i="5"/>
  <c r="T310" i="5"/>
  <c r="T311" i="5"/>
  <c r="T313" i="5"/>
  <c r="T315" i="5"/>
  <c r="T316" i="5"/>
  <c r="T318" i="5"/>
  <c r="T319" i="5"/>
  <c r="T321" i="5"/>
  <c r="T322" i="5"/>
  <c r="T324" i="5"/>
  <c r="T325" i="5"/>
  <c r="T327" i="5"/>
  <c r="T329" i="5"/>
  <c r="T331" i="5"/>
  <c r="T332" i="5"/>
  <c r="T333" i="5"/>
  <c r="T334" i="5"/>
  <c r="T335" i="5"/>
  <c r="T337" i="5"/>
  <c r="T340" i="5"/>
  <c r="T342" i="5"/>
  <c r="T343" i="5"/>
  <c r="T345" i="5"/>
  <c r="T347" i="5"/>
  <c r="T348" i="5"/>
  <c r="T349" i="5"/>
  <c r="T350" i="5"/>
  <c r="T351" i="5"/>
  <c r="T353" i="5"/>
  <c r="T355" i="5"/>
  <c r="T356" i="5"/>
  <c r="T357" i="5"/>
  <c r="T358" i="5"/>
  <c r="T359" i="5"/>
  <c r="T361" i="5"/>
  <c r="T362" i="5"/>
  <c r="T364" i="5"/>
  <c r="T365" i="5"/>
  <c r="T366" i="5"/>
  <c r="T367" i="5"/>
  <c r="T369" i="5"/>
  <c r="T371" i="5"/>
  <c r="T373" i="5"/>
  <c r="T374" i="5"/>
  <c r="T375" i="5"/>
  <c r="T377" i="5"/>
  <c r="T379" i="5"/>
  <c r="T380" i="5"/>
  <c r="T382" i="5"/>
  <c r="T383" i="5"/>
  <c r="T385" i="5"/>
  <c r="T386" i="5"/>
  <c r="T388" i="5"/>
  <c r="T389" i="5"/>
  <c r="T391" i="5"/>
  <c r="T393" i="5"/>
  <c r="T395" i="5"/>
  <c r="T396" i="5"/>
  <c r="T397" i="5"/>
  <c r="T398" i="5"/>
  <c r="T399" i="5"/>
  <c r="T401" i="5"/>
  <c r="T404" i="5"/>
  <c r="T406" i="5"/>
  <c r="T407" i="5"/>
  <c r="T409" i="5"/>
  <c r="T411" i="5"/>
  <c r="T412" i="5"/>
  <c r="T413" i="5"/>
  <c r="T414" i="5"/>
  <c r="T415" i="5"/>
  <c r="T417" i="5"/>
  <c r="T419" i="5"/>
  <c r="T420" i="5"/>
  <c r="T421" i="5"/>
  <c r="T422" i="5"/>
  <c r="T423" i="5"/>
  <c r="T425" i="5"/>
  <c r="T426" i="5"/>
  <c r="T428" i="5"/>
  <c r="T429" i="5"/>
  <c r="T430" i="5"/>
  <c r="T431" i="5"/>
  <c r="T433" i="5"/>
  <c r="T435" i="5"/>
  <c r="T437" i="5"/>
  <c r="T438" i="5"/>
  <c r="T439" i="5"/>
  <c r="T441" i="5"/>
  <c r="T443" i="5"/>
  <c r="T444" i="5"/>
  <c r="T446" i="5"/>
  <c r="T447" i="5"/>
  <c r="T449" i="5"/>
  <c r="T450" i="5"/>
  <c r="T452" i="5"/>
  <c r="T453" i="5"/>
  <c r="T455" i="5"/>
  <c r="T457" i="5"/>
  <c r="T459" i="5"/>
  <c r="T460" i="5"/>
  <c r="T461" i="5"/>
  <c r="T462" i="5"/>
  <c r="T463" i="5"/>
  <c r="T465" i="5"/>
  <c r="T468" i="5"/>
  <c r="T470" i="5"/>
  <c r="T471" i="5"/>
  <c r="T473" i="5"/>
  <c r="T475" i="5"/>
  <c r="T476" i="5"/>
  <c r="T477" i="5"/>
  <c r="T478" i="5"/>
  <c r="T479" i="5"/>
  <c r="T481" i="5"/>
  <c r="T483" i="5"/>
  <c r="T484" i="5"/>
  <c r="T485" i="5"/>
  <c r="T486" i="5"/>
  <c r="T487" i="5"/>
  <c r="T489" i="5"/>
  <c r="T490" i="5"/>
  <c r="T492" i="5"/>
  <c r="T493" i="5"/>
  <c r="T494" i="5"/>
  <c r="T495" i="5"/>
  <c r="T497" i="5"/>
  <c r="T499" i="5"/>
  <c r="T501" i="5"/>
  <c r="T502" i="5"/>
  <c r="T503" i="5"/>
  <c r="T505" i="5"/>
  <c r="T507" i="5"/>
  <c r="T508" i="5"/>
  <c r="T510" i="5"/>
  <c r="T511" i="5"/>
  <c r="T513" i="5"/>
  <c r="T514" i="5"/>
  <c r="T516" i="5"/>
  <c r="T517" i="5"/>
  <c r="T519" i="5"/>
  <c r="T521" i="5"/>
  <c r="T523" i="5"/>
  <c r="T524" i="5"/>
  <c r="T525" i="5"/>
  <c r="T526" i="5"/>
  <c r="T529" i="5"/>
  <c r="T530" i="5"/>
  <c r="T532" i="5"/>
  <c r="T534" i="5"/>
  <c r="T535" i="5"/>
  <c r="T537" i="5"/>
  <c r="T539" i="5"/>
  <c r="T540" i="5"/>
  <c r="T541" i="5"/>
  <c r="T542" i="5"/>
  <c r="T543" i="5"/>
  <c r="T545" i="5"/>
  <c r="T547" i="5"/>
  <c r="T548" i="5"/>
  <c r="T549" i="5"/>
  <c r="T550" i="5"/>
  <c r="T553" i="5"/>
  <c r="T556" i="5"/>
  <c r="T557" i="5"/>
  <c r="T558" i="5"/>
  <c r="T559" i="5"/>
  <c r="T561" i="5"/>
  <c r="T562" i="5"/>
  <c r="T565" i="5"/>
  <c r="T566" i="5"/>
  <c r="T567" i="5"/>
  <c r="T569" i="5"/>
  <c r="T571" i="5"/>
  <c r="T572" i="5"/>
  <c r="T574" i="5"/>
  <c r="T575" i="5"/>
  <c r="T577" i="5"/>
  <c r="T580" i="5"/>
  <c r="T581" i="5"/>
  <c r="T583" i="5"/>
  <c r="T585" i="5"/>
  <c r="T586" i="5"/>
  <c r="T588" i="5"/>
  <c r="T589" i="5"/>
  <c r="T590" i="5"/>
  <c r="T593" i="5"/>
  <c r="T595" i="5"/>
  <c r="T596" i="5"/>
  <c r="T598" i="5"/>
  <c r="T599" i="5"/>
  <c r="T601" i="5"/>
  <c r="T602" i="5"/>
  <c r="T603" i="5"/>
  <c r="T604" i="5"/>
  <c r="T605" i="5"/>
  <c r="T606" i="5"/>
  <c r="T607" i="5"/>
  <c r="T609" i="5"/>
  <c r="T611" i="5"/>
  <c r="T612" i="5"/>
  <c r="T613" i="5"/>
  <c r="T614" i="5"/>
  <c r="T617" i="5"/>
  <c r="T618" i="5"/>
  <c r="T620" i="5"/>
  <c r="T621" i="5"/>
  <c r="T622" i="5"/>
  <c r="T623" i="5"/>
  <c r="T625" i="5"/>
  <c r="T627" i="5"/>
  <c r="T629" i="5"/>
  <c r="T630" i="5"/>
  <c r="T631" i="5"/>
  <c r="T633" i="5"/>
  <c r="T635" i="5"/>
  <c r="T636" i="5"/>
  <c r="T638" i="5"/>
  <c r="T639" i="5"/>
  <c r="T641" i="5"/>
  <c r="T644" i="5"/>
  <c r="T645" i="5"/>
  <c r="T647" i="5"/>
  <c r="T649" i="5"/>
  <c r="T651" i="5"/>
  <c r="T652" i="5"/>
  <c r="T653" i="5"/>
  <c r="T654" i="5"/>
  <c r="T657" i="5"/>
  <c r="T658" i="5"/>
  <c r="T659" i="5"/>
  <c r="T660" i="5"/>
  <c r="T662" i="5"/>
  <c r="T663" i="5"/>
  <c r="T665" i="5"/>
  <c r="T667" i="5"/>
  <c r="T668" i="5"/>
  <c r="T669" i="5"/>
  <c r="T670" i="5"/>
  <c r="T671" i="5"/>
  <c r="T673" i="5"/>
  <c r="T676" i="5"/>
  <c r="T677" i="5"/>
  <c r="T678" i="5"/>
  <c r="T681" i="5"/>
  <c r="T684" i="5"/>
  <c r="T685" i="5"/>
  <c r="T686" i="5"/>
  <c r="T687" i="5"/>
  <c r="T689" i="5"/>
  <c r="T690" i="5"/>
  <c r="T691" i="5"/>
  <c r="T693" i="5"/>
  <c r="T694" i="5"/>
  <c r="T695" i="5"/>
  <c r="T697" i="5"/>
  <c r="T700" i="5"/>
  <c r="T702" i="5"/>
  <c r="T703" i="5"/>
  <c r="T705" i="5"/>
  <c r="T708" i="5"/>
  <c r="T709" i="5"/>
  <c r="T711" i="5"/>
  <c r="T713" i="5"/>
  <c r="T714" i="5"/>
  <c r="T715" i="5"/>
  <c r="T716" i="5"/>
  <c r="T717" i="5"/>
  <c r="T718" i="5"/>
  <c r="T721" i="5"/>
  <c r="T723" i="5"/>
  <c r="T724" i="5"/>
  <c r="T726" i="5"/>
  <c r="T727" i="5"/>
  <c r="T729" i="5"/>
  <c r="T730" i="5"/>
  <c r="T732" i="5"/>
  <c r="T733" i="5"/>
  <c r="T734" i="5"/>
  <c r="T735" i="5"/>
  <c r="T737" i="5"/>
  <c r="T739" i="5"/>
  <c r="T740" i="5"/>
  <c r="T741" i="5"/>
  <c r="T742" i="5"/>
  <c r="T745" i="5"/>
  <c r="T746" i="5"/>
  <c r="T748" i="5"/>
  <c r="T749" i="5"/>
  <c r="T750" i="5"/>
  <c r="T751" i="5"/>
  <c r="T753" i="5"/>
  <c r="T755" i="5"/>
  <c r="T757" i="5"/>
  <c r="T758" i="5"/>
  <c r="T759" i="5"/>
  <c r="T761" i="5"/>
  <c r="T763" i="5"/>
  <c r="T764" i="5"/>
  <c r="T766" i="5"/>
  <c r="T767" i="5"/>
  <c r="T769" i="5"/>
  <c r="T770" i="5"/>
  <c r="T772" i="5"/>
  <c r="T773" i="5"/>
  <c r="T775" i="5"/>
  <c r="T777" i="5"/>
  <c r="T779" i="5"/>
  <c r="T780" i="5"/>
  <c r="T781" i="5"/>
  <c r="T782" i="5"/>
  <c r="T785" i="5"/>
  <c r="T786" i="5"/>
  <c r="T788" i="5"/>
  <c r="T790" i="5"/>
  <c r="T791" i="5"/>
  <c r="T793" i="5"/>
  <c r="T795" i="5"/>
  <c r="T796" i="5"/>
  <c r="T797" i="5"/>
  <c r="T798" i="5"/>
  <c r="T799" i="5"/>
  <c r="T801" i="5"/>
  <c r="T803" i="5"/>
  <c r="T804" i="5"/>
  <c r="T805" i="5"/>
  <c r="T806" i="5"/>
  <c r="T809" i="5"/>
  <c r="T812" i="5"/>
  <c r="T813" i="5"/>
  <c r="T814" i="5"/>
  <c r="T815" i="5"/>
  <c r="T817" i="5"/>
  <c r="T818" i="5"/>
  <c r="T821" i="5"/>
  <c r="T822" i="5"/>
  <c r="T823" i="5"/>
  <c r="T825" i="5"/>
  <c r="T827" i="5"/>
  <c r="T828" i="5"/>
  <c r="T830" i="5"/>
  <c r="T831" i="5"/>
  <c r="T833" i="5"/>
  <c r="T836" i="5"/>
  <c r="T837" i="5"/>
  <c r="T839" i="5"/>
  <c r="T841" i="5"/>
  <c r="T842" i="5"/>
  <c r="T844" i="5"/>
  <c r="T845" i="5"/>
  <c r="T846" i="5"/>
  <c r="T849" i="5"/>
  <c r="T851" i="5"/>
  <c r="T852" i="5"/>
  <c r="T854" i="5"/>
  <c r="T855" i="5"/>
  <c r="T857" i="5"/>
  <c r="T858" i="5"/>
  <c r="T859" i="5"/>
  <c r="T860" i="5"/>
  <c r="T861" i="5"/>
  <c r="T862" i="5"/>
  <c r="T863" i="5"/>
  <c r="T865" i="5"/>
  <c r="T867" i="5"/>
  <c r="T868" i="5"/>
  <c r="T869" i="5"/>
  <c r="T870" i="5"/>
  <c r="T873" i="5"/>
  <c r="T874" i="5"/>
  <c r="T876" i="5"/>
  <c r="T877" i="5"/>
  <c r="T878" i="5"/>
  <c r="T879" i="5"/>
  <c r="T881" i="5"/>
  <c r="T883" i="5"/>
  <c r="T885" i="5"/>
  <c r="T886" i="5"/>
  <c r="T887" i="5"/>
  <c r="T889" i="5"/>
  <c r="T891" i="5"/>
  <c r="T892" i="5"/>
  <c r="T894" i="5"/>
  <c r="T895" i="5"/>
  <c r="T897" i="5"/>
  <c r="T900" i="5"/>
  <c r="T901" i="5"/>
  <c r="T903" i="5"/>
  <c r="T905" i="5"/>
  <c r="T907" i="5"/>
  <c r="T908" i="5"/>
  <c r="T909" i="5"/>
  <c r="T910" i="5"/>
  <c r="T913" i="5"/>
  <c r="T914" i="5"/>
  <c r="T915" i="5"/>
  <c r="T916" i="5"/>
  <c r="T918" i="5"/>
  <c r="T919" i="5"/>
  <c r="T921" i="5"/>
  <c r="T923" i="5"/>
  <c r="T924" i="5"/>
  <c r="T925" i="5"/>
  <c r="T926" i="5"/>
  <c r="T927" i="5"/>
  <c r="T929" i="5"/>
  <c r="T932" i="5"/>
  <c r="T933" i="5"/>
  <c r="T934" i="5"/>
  <c r="T937" i="5"/>
  <c r="T940" i="5"/>
  <c r="T941" i="5"/>
  <c r="T942" i="5"/>
  <c r="T943" i="5"/>
  <c r="T945" i="5"/>
  <c r="T946" i="5"/>
  <c r="T947" i="5"/>
  <c r="T949" i="5"/>
  <c r="T950" i="5"/>
  <c r="T951" i="5"/>
  <c r="T953" i="5"/>
  <c r="T956" i="5"/>
  <c r="T958" i="5"/>
  <c r="T959" i="5"/>
  <c r="T961" i="5"/>
  <c r="T964" i="5"/>
  <c r="T965" i="5"/>
  <c r="T967" i="5"/>
  <c r="T969" i="5"/>
  <c r="T970" i="5"/>
  <c r="T971" i="5"/>
  <c r="T972" i="5"/>
  <c r="T973" i="5"/>
  <c r="T974" i="5"/>
  <c r="T977" i="5"/>
  <c r="T979" i="5"/>
  <c r="T980" i="5"/>
  <c r="T982" i="5"/>
  <c r="T983" i="5"/>
  <c r="T985" i="5"/>
  <c r="T986" i="5"/>
  <c r="T988" i="5"/>
  <c r="T989" i="5"/>
  <c r="T990" i="5"/>
  <c r="T991" i="5"/>
  <c r="T993" i="5"/>
  <c r="T995" i="5"/>
  <c r="T996" i="5"/>
  <c r="T997" i="5"/>
  <c r="T998" i="5"/>
  <c r="T1001" i="5"/>
  <c r="T1002" i="5"/>
  <c r="T1004" i="5"/>
  <c r="T1005" i="5"/>
  <c r="T1006" i="5"/>
  <c r="T1007" i="5"/>
  <c r="T1009" i="5"/>
  <c r="T1011" i="5"/>
  <c r="T1013" i="5"/>
  <c r="T1014" i="5"/>
  <c r="T1015" i="5"/>
  <c r="T1017" i="5"/>
  <c r="T1019" i="5"/>
  <c r="T1020" i="5"/>
  <c r="T1022" i="5"/>
  <c r="T1023" i="5"/>
  <c r="T1025" i="5"/>
  <c r="T1026" i="5"/>
  <c r="T1028" i="5"/>
  <c r="T1029" i="5"/>
  <c r="T1031" i="5"/>
  <c r="T1033" i="5"/>
  <c r="T1035" i="5"/>
  <c r="T1036" i="5"/>
  <c r="T1037" i="5"/>
  <c r="T1038" i="5"/>
  <c r="T1041" i="5"/>
  <c r="T1042" i="5"/>
  <c r="T1044" i="5"/>
  <c r="T1046" i="5"/>
  <c r="T1047" i="5"/>
  <c r="T1049" i="5"/>
  <c r="T1051" i="5"/>
  <c r="T1052" i="5"/>
  <c r="T1053" i="5"/>
  <c r="T1054" i="5"/>
  <c r="T1055" i="5"/>
  <c r="T1057" i="5"/>
  <c r="T1059" i="5"/>
  <c r="T1060" i="5"/>
  <c r="T1061" i="5"/>
  <c r="T1062" i="5"/>
  <c r="T1065" i="5"/>
  <c r="T1068" i="5"/>
  <c r="T1069" i="5"/>
  <c r="T1070" i="5"/>
  <c r="T1071" i="5"/>
  <c r="T1073" i="5"/>
  <c r="T1074" i="5"/>
  <c r="T1077" i="5"/>
  <c r="T1078" i="5"/>
  <c r="T1079" i="5"/>
  <c r="T1081" i="5"/>
  <c r="T1083" i="5"/>
  <c r="T1084" i="5"/>
  <c r="T1086" i="5"/>
  <c r="T1087" i="5"/>
  <c r="T1089" i="5"/>
  <c r="T1092" i="5"/>
  <c r="T1093" i="5"/>
  <c r="T1095" i="5"/>
  <c r="T1097" i="5"/>
  <c r="T1098" i="5"/>
  <c r="T1100" i="5"/>
  <c r="T1101" i="5"/>
  <c r="T1102" i="5"/>
  <c r="T1105" i="5"/>
  <c r="T1107" i="5"/>
  <c r="T1108" i="5"/>
  <c r="T1110" i="5"/>
  <c r="T1111" i="5"/>
  <c r="T1113" i="5"/>
  <c r="T1114" i="5"/>
  <c r="T1115" i="5"/>
  <c r="T1116" i="5"/>
  <c r="T1117" i="5"/>
  <c r="T1118" i="5"/>
  <c r="T1119" i="5"/>
  <c r="T1121" i="5"/>
  <c r="T1123" i="5"/>
  <c r="T1124" i="5"/>
  <c r="T1125" i="5"/>
  <c r="T1126" i="5"/>
  <c r="T1129" i="5"/>
  <c r="T1130" i="5"/>
  <c r="T1132" i="5"/>
  <c r="T1133" i="5"/>
  <c r="T1134" i="5"/>
  <c r="T1135" i="5"/>
  <c r="T1137" i="5"/>
  <c r="T1139" i="5"/>
  <c r="T1141" i="5"/>
  <c r="T1142" i="5"/>
  <c r="T1143" i="5"/>
  <c r="T1145" i="5"/>
  <c r="T1147" i="5"/>
  <c r="T1148" i="5"/>
  <c r="T1150" i="5"/>
  <c r="T1151" i="5"/>
  <c r="T1153" i="5"/>
  <c r="T1156" i="5"/>
  <c r="T1157" i="5"/>
  <c r="T1159" i="5"/>
  <c r="T1161" i="5"/>
  <c r="T1163" i="5"/>
  <c r="T1164" i="5"/>
  <c r="T1165" i="5"/>
  <c r="T1166" i="5"/>
  <c r="T1169" i="5"/>
  <c r="T1170" i="5"/>
  <c r="T1171" i="5"/>
  <c r="T1172" i="5"/>
  <c r="T1174" i="5"/>
  <c r="T1175" i="5"/>
  <c r="T1177" i="5"/>
  <c r="T1179" i="5"/>
  <c r="T1180" i="5"/>
  <c r="T1181" i="5"/>
  <c r="T1182" i="5"/>
  <c r="T1183" i="5"/>
  <c r="T1185" i="5"/>
  <c r="T1188" i="5"/>
  <c r="T1189" i="5"/>
  <c r="T1190" i="5"/>
  <c r="T1193" i="5"/>
  <c r="T1196" i="5"/>
  <c r="T1197" i="5"/>
  <c r="T1198" i="5"/>
  <c r="T1199" i="5"/>
  <c r="T1201" i="5"/>
  <c r="T1202" i="5"/>
  <c r="T1203" i="5"/>
  <c r="T1205" i="5"/>
  <c r="T1206" i="5"/>
  <c r="T1207" i="5"/>
  <c r="T1209" i="5"/>
  <c r="T1212" i="5"/>
  <c r="T1214" i="5"/>
  <c r="T1215" i="5"/>
  <c r="T1217" i="5"/>
  <c r="T1220" i="5"/>
  <c r="T1221" i="5"/>
  <c r="T1223" i="5"/>
  <c r="T1225" i="5"/>
  <c r="T1226" i="5"/>
  <c r="T1227" i="5"/>
  <c r="T1228" i="5"/>
  <c r="T1229" i="5"/>
  <c r="T1230" i="5"/>
  <c r="T1233" i="5"/>
  <c r="T1235" i="5"/>
  <c r="T1236" i="5"/>
  <c r="T1238" i="5"/>
  <c r="T1239" i="5"/>
  <c r="T1241" i="5"/>
  <c r="T1242" i="5"/>
  <c r="T1244" i="5"/>
  <c r="T1245" i="5"/>
  <c r="T1246" i="5"/>
  <c r="T1247" i="5"/>
  <c r="T1249" i="5"/>
  <c r="T1251" i="5"/>
  <c r="T1252" i="5"/>
  <c r="T1253" i="5"/>
  <c r="T1254" i="5"/>
  <c r="T1257" i="5"/>
  <c r="T1258" i="5"/>
  <c r="T1260" i="5"/>
  <c r="T1261" i="5"/>
  <c r="T1262" i="5"/>
  <c r="T1263" i="5"/>
  <c r="T1265" i="5"/>
  <c r="T1267" i="5"/>
  <c r="T1269" i="5"/>
  <c r="T1270" i="5"/>
  <c r="T1271" i="5"/>
  <c r="T1273" i="5"/>
  <c r="T1275" i="5"/>
  <c r="T1276" i="5"/>
  <c r="T1278" i="5"/>
  <c r="T1279" i="5"/>
  <c r="T1281" i="5"/>
  <c r="T1282" i="5"/>
  <c r="T1284" i="5"/>
  <c r="T1285" i="5"/>
  <c r="T1287" i="5"/>
  <c r="T1289" i="5"/>
  <c r="T1291" i="5"/>
  <c r="T1292" i="5"/>
  <c r="T1293" i="5"/>
  <c r="T1294" i="5"/>
  <c r="T1297" i="5"/>
  <c r="T1298" i="5"/>
  <c r="T1300" i="5"/>
  <c r="T1302" i="5"/>
  <c r="T1303" i="5"/>
  <c r="T1305" i="5"/>
  <c r="T1307" i="5"/>
  <c r="T1308" i="5"/>
  <c r="T1309" i="5"/>
  <c r="T1310" i="5"/>
  <c r="T1311" i="5"/>
  <c r="T1313" i="5"/>
  <c r="T1315" i="5"/>
  <c r="T1316" i="5"/>
  <c r="T1317" i="5"/>
  <c r="T1318" i="5"/>
  <c r="T1321" i="5"/>
  <c r="T1324" i="5"/>
  <c r="T1325" i="5"/>
  <c r="T1326" i="5"/>
  <c r="T1327" i="5"/>
  <c r="T1329" i="5"/>
  <c r="T1330" i="5"/>
  <c r="T1333" i="5"/>
  <c r="T1334" i="5"/>
  <c r="T1335" i="5"/>
  <c r="T1337" i="5"/>
  <c r="T1339" i="5"/>
  <c r="T1340" i="5"/>
  <c r="T1342" i="5"/>
  <c r="T1343" i="5"/>
  <c r="T1345" i="5"/>
  <c r="T1348" i="5"/>
  <c r="T1349" i="5"/>
  <c r="T1351" i="5"/>
  <c r="T1353" i="5"/>
  <c r="T1354" i="5"/>
  <c r="T1356" i="5"/>
  <c r="T1357" i="5"/>
  <c r="T1358" i="5"/>
  <c r="T1361" i="5"/>
  <c r="T1363" i="5"/>
  <c r="T1364" i="5"/>
  <c r="T1366" i="5"/>
  <c r="T1367" i="5"/>
  <c r="T1369" i="5"/>
  <c r="T1370" i="5"/>
  <c r="T1371" i="5"/>
  <c r="T1372" i="5"/>
  <c r="T1373" i="5"/>
  <c r="T1374" i="5"/>
  <c r="T1375" i="5"/>
  <c r="T1377" i="5"/>
  <c r="T1379" i="5"/>
  <c r="T1380" i="5"/>
  <c r="T1381" i="5"/>
  <c r="T1382" i="5"/>
  <c r="T1385" i="5"/>
  <c r="T1386" i="5"/>
  <c r="T1388" i="5"/>
  <c r="T1389" i="5"/>
  <c r="T1390" i="5"/>
  <c r="T1391" i="5"/>
  <c r="T1393" i="5"/>
  <c r="T1395" i="5"/>
  <c r="T1397" i="5"/>
  <c r="T1398" i="5"/>
  <c r="T1399" i="5"/>
  <c r="T1401" i="5"/>
  <c r="T1403" i="5"/>
  <c r="T1404" i="5"/>
  <c r="T1406" i="5"/>
  <c r="T1407" i="5"/>
  <c r="T1409" i="5"/>
  <c r="T1412" i="5"/>
  <c r="T1413" i="5"/>
  <c r="T1415" i="5"/>
  <c r="T1417" i="5"/>
  <c r="T1419" i="5"/>
  <c r="T1420" i="5"/>
  <c r="T1421" i="5"/>
  <c r="T1422" i="5"/>
  <c r="T1425" i="5"/>
  <c r="T1426" i="5"/>
  <c r="T1427" i="5"/>
  <c r="T1428" i="5"/>
  <c r="T1430" i="5"/>
  <c r="T1431" i="5"/>
  <c r="T1433" i="5"/>
  <c r="T1435" i="5"/>
  <c r="T1436" i="5"/>
  <c r="T1437" i="5"/>
  <c r="T1438" i="5"/>
  <c r="T1439" i="5"/>
  <c r="T1441" i="5"/>
  <c r="T1444" i="5"/>
  <c r="T1445" i="5"/>
  <c r="T1446" i="5"/>
  <c r="T1449" i="5"/>
  <c r="T1452" i="5"/>
  <c r="T1453" i="5"/>
  <c r="T1454" i="5"/>
  <c r="T1455" i="5"/>
  <c r="T1457" i="5"/>
  <c r="T1458" i="5"/>
  <c r="T1459" i="5"/>
  <c r="T1461" i="5"/>
  <c r="T1462" i="5"/>
  <c r="T1463" i="5"/>
  <c r="T1465" i="5"/>
  <c r="T1468" i="5"/>
  <c r="T1470" i="5"/>
  <c r="T1471" i="5"/>
  <c r="T1473" i="5"/>
  <c r="T1476" i="5"/>
  <c r="T1477" i="5"/>
  <c r="T1479" i="5"/>
  <c r="T1481" i="5"/>
  <c r="T1482" i="5"/>
  <c r="T1483" i="5"/>
  <c r="T1484" i="5"/>
  <c r="T1485" i="5"/>
  <c r="T1486" i="5"/>
  <c r="T1489" i="5"/>
  <c r="T1491" i="5"/>
  <c r="T1492" i="5"/>
  <c r="T1494" i="5"/>
  <c r="T1495" i="5"/>
  <c r="T1497" i="5"/>
  <c r="T1498" i="5"/>
  <c r="T1500" i="5"/>
  <c r="T1501" i="5"/>
  <c r="T1502" i="5"/>
  <c r="T1503" i="5"/>
  <c r="T1505" i="5"/>
  <c r="T1507" i="5"/>
  <c r="T1508" i="5"/>
  <c r="T1509" i="5"/>
  <c r="T1510" i="5"/>
  <c r="T1513" i="5"/>
  <c r="T1514" i="5"/>
  <c r="T1516" i="5"/>
  <c r="T1517" i="5"/>
  <c r="T1518" i="5"/>
  <c r="T1519" i="5"/>
  <c r="T1521" i="5"/>
  <c r="T1523" i="5"/>
  <c r="T1525" i="5"/>
  <c r="T1526" i="5"/>
  <c r="T1527" i="5"/>
  <c r="T1529" i="5"/>
  <c r="T1531" i="5"/>
  <c r="T1532" i="5"/>
  <c r="T1534" i="5"/>
  <c r="T1535" i="5"/>
  <c r="T1537" i="5"/>
  <c r="T1538" i="5"/>
  <c r="T1540" i="5"/>
  <c r="T1541" i="5"/>
  <c r="T1543" i="5"/>
  <c r="T1545" i="5"/>
  <c r="T1547" i="5"/>
  <c r="T1548" i="5"/>
  <c r="T1549" i="5"/>
  <c r="T1550" i="5"/>
  <c r="T1553" i="5"/>
  <c r="T1554" i="5"/>
  <c r="T1556" i="5"/>
  <c r="T1558" i="5"/>
  <c r="T1559" i="5"/>
  <c r="T1561" i="5"/>
  <c r="T1563" i="5"/>
  <c r="T1564" i="5"/>
  <c r="T1565" i="5"/>
  <c r="T1566" i="5"/>
  <c r="T1567" i="5"/>
  <c r="T1569" i="5"/>
  <c r="T1571" i="5"/>
  <c r="T1572" i="5"/>
  <c r="T1573" i="5"/>
  <c r="T1574" i="5"/>
  <c r="T1577" i="5"/>
  <c r="T1580" i="5"/>
  <c r="T1581" i="5"/>
  <c r="T1582" i="5"/>
  <c r="T1583" i="5"/>
  <c r="T1585" i="5"/>
  <c r="T1586" i="5"/>
  <c r="T1589" i="5"/>
  <c r="T1590" i="5"/>
  <c r="T1591" i="5"/>
  <c r="T1593" i="5"/>
  <c r="T1595" i="5"/>
  <c r="T1596" i="5"/>
  <c r="T1598" i="5"/>
  <c r="T1599" i="5"/>
  <c r="T1601" i="5"/>
  <c r="T1603" i="5"/>
  <c r="T1604" i="5"/>
  <c r="T1606" i="5"/>
  <c r="T1607" i="5"/>
  <c r="T1608" i="5"/>
  <c r="T1609" i="5"/>
  <c r="T1612" i="5"/>
  <c r="T1614" i="5"/>
  <c r="T1615" i="5"/>
  <c r="T1617" i="5"/>
  <c r="T1619" i="5"/>
  <c r="T1620" i="5"/>
  <c r="T1622" i="5"/>
  <c r="T1623" i="5"/>
  <c r="T1624" i="5"/>
  <c r="T1625" i="5"/>
  <c r="T1627" i="5"/>
  <c r="T1628" i="5"/>
  <c r="T1630" i="5"/>
  <c r="T1631" i="5"/>
  <c r="T1633" i="5"/>
  <c r="T1635" i="5"/>
  <c r="T1636" i="5"/>
  <c r="T1638" i="5"/>
  <c r="T1639" i="5"/>
  <c r="T1640" i="5"/>
  <c r="T1641" i="5"/>
  <c r="T1644" i="5"/>
  <c r="T1646" i="5"/>
  <c r="T1647" i="5"/>
  <c r="T1649" i="5"/>
  <c r="T1651" i="5"/>
  <c r="T1652" i="5"/>
  <c r="T1654" i="5"/>
  <c r="T1655" i="5"/>
  <c r="T1656" i="5"/>
  <c r="T1657" i="5"/>
  <c r="T1659" i="5"/>
  <c r="T1660" i="5"/>
  <c r="T1662" i="5"/>
  <c r="T1663" i="5"/>
  <c r="T1665" i="5"/>
  <c r="T1667" i="5"/>
  <c r="T1668" i="5"/>
  <c r="T1670" i="5"/>
  <c r="T1671" i="5"/>
  <c r="T1672" i="5"/>
  <c r="T1673" i="5"/>
  <c r="T1676" i="5"/>
  <c r="T1678" i="5"/>
  <c r="T1679" i="5"/>
  <c r="T1681" i="5"/>
  <c r="T1683" i="5"/>
  <c r="T1684" i="5"/>
  <c r="T1686" i="5"/>
  <c r="T1687" i="5"/>
  <c r="T1688" i="5"/>
  <c r="T1689" i="5"/>
  <c r="T1691" i="5"/>
  <c r="T1692" i="5"/>
  <c r="T1694" i="5"/>
  <c r="T1695" i="5"/>
  <c r="T1697" i="5"/>
  <c r="T1699" i="5"/>
  <c r="T1700" i="5"/>
  <c r="T1702" i="5"/>
  <c r="T1703" i="5"/>
  <c r="T1704" i="5"/>
  <c r="T1705" i="5"/>
  <c r="T1708" i="5"/>
  <c r="T1710" i="5"/>
  <c r="T1711" i="5"/>
  <c r="T1713" i="5"/>
  <c r="T1715" i="5"/>
  <c r="T1716" i="5"/>
  <c r="T1718" i="5"/>
  <c r="T1719" i="5"/>
  <c r="T1720" i="5"/>
  <c r="T1721" i="5"/>
  <c r="T1723" i="5"/>
  <c r="T1724" i="5"/>
  <c r="T1726" i="5"/>
  <c r="T1727" i="5"/>
  <c r="T1729" i="5"/>
  <c r="T1731" i="5"/>
  <c r="T1732" i="5"/>
  <c r="T1734" i="5"/>
  <c r="T1735" i="5"/>
  <c r="T1736" i="5"/>
  <c r="T1737" i="5"/>
  <c r="T1740" i="5"/>
  <c r="T1742" i="5"/>
  <c r="T1743" i="5"/>
  <c r="T1745" i="5"/>
  <c r="T1747" i="5"/>
  <c r="T1748" i="5"/>
  <c r="T1750" i="5"/>
  <c r="T1751" i="5"/>
  <c r="T1752" i="5"/>
  <c r="T1753" i="5"/>
  <c r="T1755" i="5"/>
  <c r="T1756" i="5"/>
  <c r="T1758" i="5"/>
  <c r="T1759" i="5"/>
  <c r="T1761" i="5"/>
  <c r="T1763" i="5"/>
  <c r="T1764" i="5"/>
  <c r="T1766" i="5"/>
  <c r="T1767" i="5"/>
  <c r="T1768" i="5"/>
  <c r="T1769" i="5"/>
  <c r="T1772" i="5"/>
  <c r="T1774" i="5"/>
  <c r="T1775" i="5"/>
  <c r="T1777" i="5"/>
  <c r="T1779" i="5"/>
  <c r="T1780" i="5"/>
  <c r="T1782" i="5"/>
  <c r="T1783" i="5"/>
  <c r="T1784" i="5"/>
  <c r="T1785" i="5"/>
  <c r="T1787" i="5"/>
  <c r="T1788" i="5"/>
  <c r="T1790" i="5"/>
  <c r="T1791" i="5"/>
  <c r="T1793" i="5"/>
  <c r="T1795" i="5"/>
  <c r="T1796" i="5"/>
  <c r="T1798" i="5"/>
  <c r="T1799" i="5"/>
  <c r="T1800" i="5"/>
  <c r="T1801" i="5"/>
  <c r="T1804" i="5"/>
  <c r="T1806" i="5"/>
  <c r="T1807" i="5"/>
  <c r="T1809" i="5"/>
  <c r="T1811" i="5"/>
  <c r="T1812" i="5"/>
  <c r="T1814" i="5"/>
  <c r="T1815" i="5"/>
  <c r="T1816" i="5"/>
  <c r="T1817" i="5"/>
  <c r="T1819" i="5"/>
  <c r="T1820" i="5"/>
  <c r="T1822" i="5"/>
  <c r="T1823" i="5"/>
  <c r="T1825" i="5"/>
  <c r="T1827" i="5"/>
  <c r="T1828" i="5"/>
  <c r="T1830" i="5"/>
  <c r="T1831" i="5"/>
  <c r="T1832" i="5"/>
  <c r="T1833" i="5"/>
  <c r="T1836" i="5"/>
  <c r="T1838" i="5"/>
  <c r="T1839" i="5"/>
  <c r="T1841" i="5"/>
  <c r="T1843" i="5"/>
  <c r="T1844" i="5"/>
  <c r="T1846" i="5"/>
  <c r="T1847" i="5"/>
  <c r="T1848" i="5"/>
  <c r="T1849" i="5"/>
  <c r="T1851" i="5"/>
  <c r="T1852" i="5"/>
  <c r="T1854" i="5"/>
  <c r="T1855" i="5"/>
  <c r="T1857" i="5"/>
  <c r="T1859" i="5"/>
  <c r="T1860" i="5"/>
  <c r="T1862" i="5"/>
  <c r="T1863" i="5"/>
  <c r="T1864" i="5"/>
  <c r="T1865" i="5"/>
  <c r="T1868" i="5"/>
  <c r="T1870" i="5"/>
  <c r="T1871" i="5"/>
  <c r="T1873" i="5"/>
  <c r="T1875" i="5"/>
  <c r="T1876" i="5"/>
  <c r="T1878" i="5"/>
  <c r="T1879" i="5"/>
  <c r="T1880" i="5"/>
  <c r="T1881" i="5"/>
  <c r="T1883" i="5"/>
  <c r="T1884" i="5"/>
  <c r="T1886" i="5"/>
  <c r="T1887" i="5"/>
  <c r="T1889" i="5"/>
  <c r="T1891" i="5"/>
  <c r="T1892" i="5"/>
  <c r="T1894" i="5"/>
  <c r="T1895" i="5"/>
  <c r="T1896" i="5"/>
  <c r="T1897" i="5"/>
  <c r="T1900" i="5"/>
  <c r="T1902" i="5"/>
  <c r="T1903" i="5"/>
  <c r="T1905" i="5"/>
  <c r="T1907" i="5"/>
  <c r="T1908" i="5"/>
  <c r="T1910" i="5"/>
  <c r="T1911" i="5"/>
  <c r="T1912" i="5"/>
  <c r="T1913" i="5"/>
  <c r="T1915" i="5"/>
  <c r="T1916" i="5"/>
  <c r="T1918" i="5"/>
  <c r="T1919" i="5"/>
  <c r="T1921" i="5"/>
  <c r="T1923" i="5"/>
  <c r="T1924" i="5"/>
  <c r="M1" i="4"/>
  <c r="M2" i="4"/>
  <c r="F39" i="4" s="1"/>
  <c r="E39" i="4" l="1"/>
  <c r="S640" i="5"/>
  <c r="S632" i="5"/>
  <c r="S624" i="5"/>
  <c r="S616" i="5"/>
  <c r="S608" i="5"/>
  <c r="S600" i="5"/>
  <c r="S592" i="5"/>
  <c r="S584" i="5"/>
  <c r="S576" i="5"/>
  <c r="S568" i="5"/>
  <c r="S560" i="5"/>
  <c r="S552" i="5"/>
  <c r="S544" i="5"/>
  <c r="S536" i="5"/>
  <c r="S528" i="5"/>
  <c r="S520" i="5"/>
  <c r="S512" i="5"/>
  <c r="S504" i="5"/>
  <c r="S496" i="5"/>
  <c r="S488" i="5"/>
  <c r="S480" i="5"/>
  <c r="S472" i="5"/>
  <c r="S464" i="5"/>
  <c r="S456" i="5"/>
  <c r="S448" i="5"/>
  <c r="S440" i="5"/>
  <c r="S432" i="5"/>
  <c r="S424" i="5"/>
  <c r="S416" i="5"/>
  <c r="S408" i="5"/>
  <c r="S400" i="5"/>
  <c r="S392" i="5"/>
  <c r="S384" i="5"/>
  <c r="S376" i="5"/>
  <c r="S368" i="5"/>
  <c r="S360" i="5"/>
  <c r="S352" i="5"/>
  <c r="S344" i="5"/>
  <c r="S336" i="5"/>
  <c r="S328" i="5"/>
  <c r="S320" i="5"/>
  <c r="S312" i="5"/>
  <c r="S304" i="5"/>
  <c r="S296" i="5"/>
  <c r="S288" i="5"/>
  <c r="S280" i="5"/>
  <c r="S272" i="5"/>
  <c r="S264" i="5"/>
  <c r="S256" i="5"/>
  <c r="S248" i="5"/>
  <c r="S240" i="5"/>
  <c r="S232" i="5"/>
  <c r="S224" i="5"/>
  <c r="S216" i="5"/>
  <c r="S208" i="5"/>
  <c r="S200" i="5"/>
  <c r="S192" i="5"/>
  <c r="S184" i="5"/>
  <c r="S176" i="5"/>
  <c r="S168" i="5"/>
  <c r="S160" i="5"/>
  <c r="S152" i="5"/>
  <c r="S144" i="5"/>
  <c r="S136" i="5"/>
  <c r="S128" i="5"/>
  <c r="S120" i="5"/>
  <c r="S112" i="5"/>
  <c r="S104" i="5"/>
  <c r="S96" i="5"/>
  <c r="S88" i="5"/>
  <c r="S80" i="5"/>
  <c r="S72" i="5"/>
  <c r="S64" i="5"/>
  <c r="S56" i="5"/>
  <c r="S48" i="5"/>
  <c r="S40" i="5"/>
  <c r="S32" i="5"/>
  <c r="S24" i="5"/>
  <c r="S16" i="5"/>
  <c r="S8" i="5"/>
  <c r="S627" i="5"/>
  <c r="S563" i="5"/>
  <c r="S499" i="5"/>
  <c r="S435" i="5"/>
  <c r="S371" i="5"/>
  <c r="S307" i="5"/>
  <c r="S243" i="5"/>
  <c r="S179" i="5"/>
  <c r="S115" i="5"/>
  <c r="S51" i="5"/>
  <c r="M3" i="4" l="1"/>
  <c r="E3" i="4" l="1"/>
  <c r="D3" i="4"/>
  <c r="C3" i="4"/>
  <c r="F3" i="4"/>
  <c r="Q2" i="5"/>
  <c r="R2" i="5"/>
  <c r="P2" i="5"/>
  <c r="O2" i="5"/>
  <c r="G3" i="4"/>
  <c r="H3" i="4"/>
  <c r="F38" i="4"/>
  <c r="M5" i="4"/>
  <c r="M4" i="4"/>
  <c r="S2" i="5" l="1"/>
  <c r="T2" i="5"/>
  <c r="C2" i="4"/>
  <c r="D2" i="4"/>
  <c r="F2" i="4"/>
  <c r="E2" i="4" l="1"/>
  <c r="H2" i="4"/>
  <c r="G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B38" authorId="0" shapeId="0" xr:uid="{5530D57F-DA3A-4B29-96E0-AFF3326109C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D/E Ratio = Total Debt / Shareholders Equity
 OR
D/E Ratio = (Short Term Debt + Long Term Debt + Other Fixed Payments) / Shareholders Equity
&gt;2 : Dangerous, especialy if financing contracting operations
&lt;= 1 : Facilitate turn-around</t>
        </r>
      </text>
    </comment>
    <comment ref="B39" authorId="0" shapeId="0" xr:uid="{30A7E664-736F-4B55-AF39-255D0C6A292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Interest Coverage Ratio = EBIT / Interest Expense
&gt;2 is considered acceptable in most industries (can vary)
Use by rating agency </t>
        </r>
      </text>
    </comment>
    <comment ref="B40" authorId="0" shapeId="0" xr:uid="{860677D9-2A8E-42D3-B0E2-1E1FD6BE5400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Current Ratio = Current Assets / Current Liabilities
Measure ability to meet short-term obligation (1 year)
</t>
        </r>
      </text>
    </comment>
    <comment ref="B41" authorId="0" shapeId="0" xr:uid="{ACD0408A-1DBF-474F-A97F-D2B89E8B6F8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Quick Ratio = (Cash &amp; cash equivalents + Marketable Securities + Accounts Receivable) / Current Liabilities
 OR
Quick Ratio = (Cash &amp; cash equivalents + Marketable Securities + Accounts Receivable) / Accounts Payable
More liquid focused version of the Current Ratio
Measure ability to pay short term liabilities with asset readlily convertible to cash</t>
        </r>
      </text>
    </comment>
    <comment ref="B42" authorId="0" shapeId="0" xr:uid="{757C0234-112A-4CB3-BAEE-DCB0D03253AE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Working Capital = Working Capital / Total Assets = (Current Assets - Current Liabilities) / Total Assets
&gt; 30% : Very Good
15% to 30% : Satisfactory
0% to 15% : Unsatisfactory
&lt;0% : Critical</t>
        </r>
      </text>
    </comment>
    <comment ref="B43" authorId="0" shapeId="0" xr:uid="{A3F68DFC-FEED-4048-87D9-C16212D6CFE8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Ratio of equity available to common stockholders against nb of shares outstanding
Company can increase BVPS with stocks buyback </t>
        </r>
      </text>
    </comment>
    <comment ref="B46" authorId="0" shapeId="0" xr:uid="{3CA33B8B-86F3-49AE-A192-C83857B1C24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Sales to Assets Ratio = Net Sales / Average Total Assets
 WITH
Average Total Assets = (Assert at start of year + Assert at end of Year) / 2
The higher the better
Warning: compare stock with the same sector (wildly differ from one to another)</t>
        </r>
      </text>
    </comment>
    <comment ref="B47" authorId="0" shapeId="0" xr:uid="{AFA4180E-8ADB-4AC6-8B53-1928218E5C5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Asset = Net Income / Total Assets
 OR
Return On Asset = Net Income / Average Total Assets
Efficency metrics to company peers
Profitability measure</t>
        </r>
      </text>
    </comment>
    <comment ref="B48" authorId="0" shapeId="0" xr:uid="{6355589F-847E-4923-93BC-5BB49BC634D0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Equity = Net Income / Shareholders Equity</t>
        </r>
      </text>
    </comment>
    <comment ref="B51" authorId="0" shapeId="0" xr:uid="{A8A58677-3430-4E2D-8D71-567765DEC1DB}">
      <text>
        <r>
          <rPr>
            <b/>
            <sz val="9"/>
            <color indexed="81"/>
            <rFont val="Tahoma"/>
            <charset val="1"/>
          </rPr>
          <t>Auteur:</t>
        </r>
        <r>
          <rPr>
            <sz val="9"/>
            <color indexed="81"/>
            <rFont val="Tahoma"/>
            <charset val="1"/>
          </rPr>
          <t xml:space="preserve">
Current Market Stock Price / Annualized Free Cash Flow per Share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086F8C-9B6E-45FA-B62E-DAF1C1C43C4D}" keepAlive="1" name="Requête - GetNamedRangeValue" description="Connexion à la requête « GetNamedRangeValue » dans le classeur." type="5" refreshedVersion="0" background="1">
    <dbPr connection="Provider=Microsoft.Mashup.OleDb.1;Data Source=$Workbook$;Location=GetNamedRangeValue;Extended Properties=&quot;&quot;" command="SELECT * FROM [GetNamedRangeValue]"/>
  </connection>
  <connection id="2" xr16:uid="{E784EFA7-3FEF-4B4E-BD4D-5593FFC16697}" keepAlive="1" name="Requête - GetYahooData" description="Connexion à la requête « GetYahooData » dans le classeur." type="5" refreshedVersion="6" background="1">
    <dbPr connection="Provider=Microsoft.Mashup.OleDb.1;Data Source=$Workbook$;Location=GetYahooData;Extended Properties=&quot;&quot;" command="SELECT * FROM [GetYahooData]"/>
  </connection>
  <connection id="3" xr16:uid="{DE51ACC1-2C0F-4719-8597-D0D8F2C790C3}" keepAlive="1" name="Requête - GetZacksStockDetails" description="Connexion à la requête « GetZacksStockDetails » dans le classeur." type="5" refreshedVersion="0" background="1">
    <dbPr connection="Provider=Microsoft.Mashup.OleDb.1;Data Source=$Workbook$;Location=GetZacksStockDetails;Extended Properties=&quot;&quot;" command="SELECT * FROM [GetZacksStockDetails]"/>
  </connection>
  <connection id="4" xr16:uid="{BC323AC1-1BEA-411A-A762-EAD55517B276}" keepAlive="1" name="Requête - NAICS_Companies" description="Connexion à la requête « NAICS_Companies » dans le classeur." type="5" refreshedVersion="6" background="1" saveData="1">
    <dbPr connection="Provider=Microsoft.Mashup.OleDb.1;Data Source=$Workbook$;Location=NAICS_Companies;Extended Properties=&quot;&quot;" command="SELECT * FROM [NAICS_Companies]"/>
  </connection>
  <connection id="5" xr16:uid="{16D2C284-2DB3-41EB-84DB-517FBFDC4999}" keepAlive="1" name="Requête - NAICS_Structure" description="Connexion à la requête « NAICS_Structure » dans le classeur." type="5" refreshedVersion="6" background="1" saveData="1">
    <dbPr connection="Provider=Microsoft.Mashup.OleDb.1;Data Source=$Workbook$;Location=NAICS_Structure;Extended Properties=&quot;&quot;" command="SELECT * FROM [NAICS_Structure]"/>
  </connection>
  <connection id="6" xr16:uid="{6991E235-269C-40FE-B711-AF7163556594}" keepAlive="1" name="Requête - YahooFinanceDatails" description="Connexion à la requête « YahooFinanceDatails » dans le classeur." type="5" refreshedVersion="6" background="1" saveData="1">
    <dbPr connection="Provider=Microsoft.Mashup.OleDb.1;Data Source=$Workbook$;Location=YahooFinanceDatails;Extended Properties=&quot;&quot;" command="SELECT * FROM [YahooFinanceDatails]"/>
  </connection>
  <connection id="7" xr16:uid="{5649A201-719F-44C4-A209-7848ECC1DEF7}" keepAlive="1" name="Requête - ZACKS Details" description="Connexion à la requête « ZACKS Details » dans le classeur." type="5" refreshedVersion="6" background="1" saveData="1">
    <dbPr connection="Provider=Microsoft.Mashup.OleDb.1;Data Source=$Workbook$;Location=ZACKS Details;Extended Properties=&quot;&quot;" command="SELECT * FROM [ZACKS Details]"/>
  </connection>
  <connection id="8" xr16:uid="{CE2449C1-1910-4B22-94A4-3E1EF2F8D652}" keepAlive="1" name="Requête - ZACKS Screener" description="Connexion à la requête « ZACKS Screener » dans le classeur." type="5" refreshedVersion="6" background="1" saveData="1">
    <dbPr connection="Provider=Microsoft.Mashup.OleDb.1;Data Source=$Workbook$;Location=ZACKS Screener;Extended Properties=&quot;&quot;" command="SELECT * FROM [ZACKS Screener]"/>
  </connection>
  <connection id="9" xr16:uid="{D4E287C8-A03C-4939-9E23-A20C5916D622}" keepAlive="1" name="Requête - ZacksQuarterlyAssets" description="Connexion à la requête « ZacksQuarterlyAssets » dans le classeur." type="5" refreshedVersion="6" background="1" saveData="1">
    <dbPr connection="Provider=Microsoft.Mashup.OleDb.1;Data Source=$Workbook$;Location=ZacksQuarterlyAssets;Extended Properties=&quot;&quot;" command="SELECT * FROM [ZacksQuarterlyAssets]"/>
  </connection>
  <connection id="10" xr16:uid="{8874EDF7-725F-437D-A0D1-E49D2E6C9BE1}" keepAlive="1" name="Requête - ZacksQuarterlyEarnings" description="Connexion à la requête « ZacksQuarterlyEarnings » dans le classeur." type="5" refreshedVersion="6" background="1" saveData="1">
    <dbPr connection="Provider=Microsoft.Mashup.OleDb.1;Data Source=$Workbook$;Location=ZacksQuarterlyEarnings;Extended Properties=&quot;&quot;" command="SELECT * FROM [ZacksQuarterlyEarnings]"/>
  </connection>
  <connection id="11" xr16:uid="{A864A723-A296-4B27-88B0-BB6CF0AD6666}" keepAlive="1" name="Requête - ZacksQuarterlyIncomes" description="Connexion à la requête « ZacksQuarterlyIncomes » dans le classeur." type="5" refreshedVersion="6" background="1" saveData="1">
    <dbPr connection="Provider=Microsoft.Mashup.OleDb.1;Data Source=$Workbook$;Location=ZacksQuarterlyIncomes;Extended Properties=&quot;&quot;" command="SELECT * FROM [ZacksQuarterlyIncomes]"/>
  </connection>
  <connection id="12" xr16:uid="{7C145CF1-EDA9-46F0-A8A4-319A67E75595}" keepAlive="1" name="Requête - ZacksQuarterlyLiabilities" description="Connexion à la requête « ZacksQuarterlyLiabilities » dans le classeur." type="5" refreshedVersion="6" background="1" saveData="1">
    <dbPr connection="Provider=Microsoft.Mashup.OleDb.1;Data Source=$Workbook$;Location=ZacksQuarterlyLiabilities;Extended Properties=&quot;&quot;" command="SELECT * FROM [ZacksQuarterlyLiabilities]"/>
  </connection>
  <connection id="13" xr16:uid="{21D3C518-04AB-4D0D-B83E-202A7A94A6C8}" keepAlive="1" name="Requête - ZacksQuarterlyShareholdersEquity" description="Connexion à la requête « ZacksQuarterlyShareholdersEquity » dans le classeur." type="5" refreshedVersion="6" background="1" saveData="1">
    <dbPr connection="Provider=Microsoft.Mashup.OleDb.1;Data Source=$Workbook$;Location=ZacksQuarterlyShareholdersEquity;Extended Properties=&quot;&quot;" command="SELECT * FROM [ZacksQuarterlyShareholdersEquity]"/>
  </connection>
  <connection id="14" xr16:uid="{2E81E87A-D55B-408B-8CCA-08F01E7C217F}" keepAlive="1" name="Requête - ZacksYearlyAssets" description="Connexion à la requête « ZacksYearlyAssets » dans le classeur." type="5" refreshedVersion="6" background="1" saveData="1">
    <dbPr connection="Provider=Microsoft.Mashup.OleDb.1;Data Source=$Workbook$;Location=ZacksYearlyAssets;Extended Properties=&quot;&quot;" command="SELECT * FROM [ZacksYearlyAssets]"/>
  </connection>
  <connection id="15" xr16:uid="{E7118711-8930-4093-B591-4C706FA5237C}" keepAlive="1" name="Requête - ZacksYearlyCashFlowFrom" description="Connexion à la requête « ZacksYearlyCashFlowFrom » dans le classeur." type="5" refreshedVersion="6" background="1" saveData="1">
    <dbPr connection="Provider=Microsoft.Mashup.OleDb.1;Data Source=$Workbook$;Location=ZacksYearlyCashFlowFrom;Extended Properties=&quot;&quot;" command="SELECT * FROM [ZacksYearlyCashFlowFrom]"/>
  </connection>
  <connection id="16" xr16:uid="{CD5EEE7D-5C0B-4674-9B22-A20658532CBF}" keepAlive="1" name="Requête - ZacksYearlyCashFlowUseOfFunds" description="Connexion à la requête « ZacksYearlyCashFlowUseOfFunds » dans le classeur." type="5" refreshedVersion="6" background="1" saveData="1">
    <dbPr connection="Provider=Microsoft.Mashup.OleDb.1;Data Source=$Workbook$;Location=ZacksYearlyCashFlowUseOfFunds;Extended Properties=&quot;&quot;" command="SELECT * FROM [ZacksYearlyCashFlowUseOfFunds]"/>
  </connection>
  <connection id="17" xr16:uid="{62AAECBE-6325-43D9-8153-563DC8D72D6A}" keepAlive="1" name="Requête - ZacksYearlyEarnings" description="Connexion à la requête « ZacksYearlyEarnings » dans le classeur." type="5" refreshedVersion="6" background="1" saveData="1">
    <dbPr connection="Provider=Microsoft.Mashup.OleDb.1;Data Source=$Workbook$;Location=ZacksYearlyEarnings;Extended Properties=&quot;&quot;" command="SELECT * FROM [ZacksYearlyEarnings]"/>
  </connection>
  <connection id="18" xr16:uid="{C7A7B7C1-26BA-4C5F-A6E1-7DE74F9EB205}" keepAlive="1" name="Requête - ZacksYearlyIncomes" description="Connexion à la requête « ZacksYearlyIncomes » dans le classeur." type="5" refreshedVersion="6" background="1" saveData="1">
    <dbPr connection="Provider=Microsoft.Mashup.OleDb.1;Data Source=$Workbook$;Location=ZacksYearlyIncomes;Extended Properties=&quot;&quot;" command="SELECT * FROM [ZacksYearlyIncomes]"/>
  </connection>
  <connection id="19" xr16:uid="{CD5D9530-FC0F-45A2-B2EA-F895DE8D50D0}" keepAlive="1" name="Requête - ZacksYearlyLiabilities" description="Connexion à la requête « ZacksYearlyLiabilities » dans le classeur." type="5" refreshedVersion="6" background="1" saveData="1">
    <dbPr connection="Provider=Microsoft.Mashup.OleDb.1;Data Source=$Workbook$;Location=ZacksYearlyLiabilities;Extended Properties=&quot;&quot;" command="SELECT * FROM [ZacksYearlyLiabilities]"/>
  </connection>
  <connection id="20" xr16:uid="{26620275-41DD-4C70-BC29-05FDE0C1FE73}" keepAlive="1" name="Requête - ZacksYearlyShareholdersEquity" description="Connexion à la requête « ZacksYearlyShareholdersEquity » dans le classeur." type="5" refreshedVersion="6" background="1" saveData="1">
    <dbPr connection="Provider=Microsoft.Mashup.OleDb.1;Data Source=$Workbook$;Location=ZacksYearlyShareholdersEquity;Extended Properties=&quot;&quot;" command="SELECT * FROM [ZacksYearlyShareholdersEquity]"/>
  </connection>
</connections>
</file>

<file path=xl/sharedStrings.xml><?xml version="1.0" encoding="utf-8"?>
<sst xmlns="http://schemas.openxmlformats.org/spreadsheetml/2006/main" count="131397" uniqueCount="52915">
  <si>
    <t>Company Name</t>
  </si>
  <si>
    <t>Ticker</t>
  </si>
  <si>
    <t>Exchange</t>
  </si>
  <si>
    <t>Sector</t>
  </si>
  <si>
    <t>Industry</t>
  </si>
  <si>
    <t>Market Cap (mil)</t>
  </si>
  <si>
    <t>Month of Fiscal Yr End</t>
  </si>
  <si>
    <t>Price</t>
  </si>
  <si>
    <t>EPS0</t>
  </si>
  <si>
    <t>EPS1</t>
  </si>
  <si>
    <t>EPS2</t>
  </si>
  <si>
    <t>Agilent Technologies</t>
  </si>
  <si>
    <t>A</t>
  </si>
  <si>
    <t>NYSE</t>
  </si>
  <si>
    <t>Computer and Technology</t>
  </si>
  <si>
    <t>Electronics - Testing Equipment</t>
  </si>
  <si>
    <t>Alcoa</t>
  </si>
  <si>
    <t>AA</t>
  </si>
  <si>
    <t>Industrial Products</t>
  </si>
  <si>
    <t>Metal Products - Distribution</t>
  </si>
  <si>
    <t>American Airlines</t>
  </si>
  <si>
    <t>AAL</t>
  </si>
  <si>
    <t>NSDQ</t>
  </si>
  <si>
    <t>Transportation</t>
  </si>
  <si>
    <t>Transportation - Airline</t>
  </si>
  <si>
    <t>AAON</t>
  </si>
  <si>
    <t>Construction</t>
  </si>
  <si>
    <t>Building Products - Air Conditioner and Heating</t>
  </si>
  <si>
    <t>Advance Auto Parts</t>
  </si>
  <si>
    <t>AAP</t>
  </si>
  <si>
    <t>Retail-Wholesale</t>
  </si>
  <si>
    <t>Automotive - Retail and Wholesale - Parts</t>
  </si>
  <si>
    <t>Apple</t>
  </si>
  <si>
    <t>AAPL</t>
  </si>
  <si>
    <t>Computer - Mini computers</t>
  </si>
  <si>
    <t>AllianceBernstein</t>
  </si>
  <si>
    <t>AB</t>
  </si>
  <si>
    <t>Finance</t>
  </si>
  <si>
    <t>Financial - Investment Management</t>
  </si>
  <si>
    <t>AbbVie</t>
  </si>
  <si>
    <t>ABBV</t>
  </si>
  <si>
    <t>Medical</t>
  </si>
  <si>
    <t>Large Cap Pharmaceuticals</t>
  </si>
  <si>
    <t>AmerisourceBergen</t>
  </si>
  <si>
    <t>ABC</t>
  </si>
  <si>
    <t>Medical - Dental Supplies</t>
  </si>
  <si>
    <t>Abcam</t>
  </si>
  <si>
    <t>ABCM</t>
  </si>
  <si>
    <t>Medical - Instruments</t>
  </si>
  <si>
    <t>Ambev</t>
  </si>
  <si>
    <t>ABEV</t>
  </si>
  <si>
    <t>Consumer Staples</t>
  </si>
  <si>
    <t>Beverages - Alcohol</t>
  </si>
  <si>
    <t>Asbury Automotive Group</t>
  </si>
  <si>
    <t>ABG</t>
  </si>
  <si>
    <t>Automotive - Retail and Whole Sales</t>
  </si>
  <si>
    <t>Airbnb</t>
  </si>
  <si>
    <t>ABNB</t>
  </si>
  <si>
    <t>Internet - Content</t>
  </si>
  <si>
    <t>Abbott Laboratories</t>
  </si>
  <si>
    <t>ABT</t>
  </si>
  <si>
    <t>Medical - Products</t>
  </si>
  <si>
    <t>Arcosa</t>
  </si>
  <si>
    <t>ACA</t>
  </si>
  <si>
    <t>Building Products - Miscellaneous</t>
  </si>
  <si>
    <t>ACADIA Pharmaceuticals</t>
  </si>
  <si>
    <t>ACAD</t>
  </si>
  <si>
    <t>Medical - Biomedical and Genetics</t>
  </si>
  <si>
    <t>Arch Capital Group</t>
  </si>
  <si>
    <t>ACGL</t>
  </si>
  <si>
    <t>Insurance - Property and Casualty</t>
  </si>
  <si>
    <t>Acadia Healthcare</t>
  </si>
  <si>
    <t>ACHC</t>
  </si>
  <si>
    <t>Medical - Hospital</t>
  </si>
  <si>
    <t>Albertsons Companies</t>
  </si>
  <si>
    <t>ACI</t>
  </si>
  <si>
    <t>Consumer Products - Staples</t>
  </si>
  <si>
    <t>Axcelis Technologies</t>
  </si>
  <si>
    <t>ACLS</t>
  </si>
  <si>
    <t>Electronics - Manufacturing Machinery</t>
  </si>
  <si>
    <t>AECOM</t>
  </si>
  <si>
    <t>ACM</t>
  </si>
  <si>
    <t>Engineering - R and D Services</t>
  </si>
  <si>
    <t>Accenture</t>
  </si>
  <si>
    <t>ACN</t>
  </si>
  <si>
    <t>Business Services</t>
  </si>
  <si>
    <t>Consulting Services</t>
  </si>
  <si>
    <t>Enact Holdings</t>
  </si>
  <si>
    <t>ACT</t>
  </si>
  <si>
    <t>Insurance - Multi line</t>
  </si>
  <si>
    <t/>
  </si>
  <si>
    <t>ACWI</t>
  </si>
  <si>
    <t>Financial - Investment Funds</t>
  </si>
  <si>
    <t>Adobe</t>
  </si>
  <si>
    <t>ADBE</t>
  </si>
  <si>
    <t>Computer - Software</t>
  </si>
  <si>
    <t>Agree Realty</t>
  </si>
  <si>
    <t>ADC</t>
  </si>
  <si>
    <t>REIT and Equity Trust - Retail</t>
  </si>
  <si>
    <t>Analog Devices</t>
  </si>
  <si>
    <t>ADI</t>
  </si>
  <si>
    <t>Semiconductor - Analog and Mixed</t>
  </si>
  <si>
    <t>Archer Daniels Midland</t>
  </si>
  <si>
    <t>ADM</t>
  </si>
  <si>
    <t>Agriculture - Operations</t>
  </si>
  <si>
    <t>Adient</t>
  </si>
  <si>
    <t>ADNT</t>
  </si>
  <si>
    <t>Auto-Tires-Trucks</t>
  </si>
  <si>
    <t>Automotive - Original Equipment</t>
  </si>
  <si>
    <t>Automatic Data Processing</t>
  </si>
  <si>
    <t>ADP</t>
  </si>
  <si>
    <t>Outsourcing</t>
  </si>
  <si>
    <t>Autodesk</t>
  </si>
  <si>
    <t>ADSK</t>
  </si>
  <si>
    <t>ADT</t>
  </si>
  <si>
    <t>Security and Safety Services</t>
  </si>
  <si>
    <t>Ameren</t>
  </si>
  <si>
    <t>AEE</t>
  </si>
  <si>
    <t>Utilities</t>
  </si>
  <si>
    <t>Utility - Electric Power</t>
  </si>
  <si>
    <t>Aegon</t>
  </si>
  <si>
    <t>AEG</t>
  </si>
  <si>
    <t>Advanced Energy Industries</t>
  </si>
  <si>
    <t>AEIS</t>
  </si>
  <si>
    <t>Semiconductor Equipment - Wafer Fabrication</t>
  </si>
  <si>
    <t>American Equity Investment Life Holding</t>
  </si>
  <si>
    <t>AEL</t>
  </si>
  <si>
    <t>Insurance - Life Insurance</t>
  </si>
  <si>
    <t>Agnico Eagle Mines</t>
  </si>
  <si>
    <t>AEM</t>
  </si>
  <si>
    <t>Basic Materials</t>
  </si>
  <si>
    <t>Mining - Gold</t>
  </si>
  <si>
    <t>American Electric Power</t>
  </si>
  <si>
    <t>AEP</t>
  </si>
  <si>
    <t>Aercap</t>
  </si>
  <si>
    <t>AER</t>
  </si>
  <si>
    <t>Financial - Leasing Companies</t>
  </si>
  <si>
    <t>AES</t>
  </si>
  <si>
    <t>American Financial Group</t>
  </si>
  <si>
    <t>AFG</t>
  </si>
  <si>
    <t>Aflac</t>
  </si>
  <si>
    <t>AFL</t>
  </si>
  <si>
    <t>Insurance - Accident and Health</t>
  </si>
  <si>
    <t>Affirm</t>
  </si>
  <si>
    <t>AFRM</t>
  </si>
  <si>
    <t>Business - Services</t>
  </si>
  <si>
    <t>AGCO</t>
  </si>
  <si>
    <t>Manufacturing - Farm Equipment</t>
  </si>
  <si>
    <t>AGG</t>
  </si>
  <si>
    <t>Alamos Gold</t>
  </si>
  <si>
    <t>AGI</t>
  </si>
  <si>
    <t>Agilon Health</t>
  </si>
  <si>
    <t>AGL</t>
  </si>
  <si>
    <t>Medical Services</t>
  </si>
  <si>
    <t>AGNC Investment</t>
  </si>
  <si>
    <t>AGNC</t>
  </si>
  <si>
    <t>REIT and Equity Trust</t>
  </si>
  <si>
    <t>Assured Guaranty</t>
  </si>
  <si>
    <t>AGO</t>
  </si>
  <si>
    <t>Avangrid</t>
  </si>
  <si>
    <t>AGR</t>
  </si>
  <si>
    <t>C3.ai</t>
  </si>
  <si>
    <t>AI</t>
  </si>
  <si>
    <t>Computers - IT Services</t>
  </si>
  <si>
    <t>American International Group</t>
  </si>
  <si>
    <t>AIG</t>
  </si>
  <si>
    <t>Apartment Income REIT</t>
  </si>
  <si>
    <t>AIRC</t>
  </si>
  <si>
    <t>REIT and Equity Trust - Residential</t>
  </si>
  <si>
    <t>Applied Industrial Technologies</t>
  </si>
  <si>
    <t>AIT</t>
  </si>
  <si>
    <t xml:space="preserve">Manufacturing - General Industrial </t>
  </si>
  <si>
    <t>Assurant</t>
  </si>
  <si>
    <t>AIZ</t>
  </si>
  <si>
    <t>Arthur J. Gallagher &amp; Co.</t>
  </si>
  <si>
    <t>AJG</t>
  </si>
  <si>
    <t>Insurance - Brokerage</t>
  </si>
  <si>
    <t>Aerojet Rocketdyne Holdings</t>
  </si>
  <si>
    <t>AJRD</t>
  </si>
  <si>
    <t>Aerospace</t>
  </si>
  <si>
    <t>Aerospace - Defense Equipment</t>
  </si>
  <si>
    <t>Akamai Technologies</t>
  </si>
  <si>
    <t>AKAM</t>
  </si>
  <si>
    <t>Internet - Services</t>
  </si>
  <si>
    <t>Air Lease</t>
  </si>
  <si>
    <t>AL</t>
  </si>
  <si>
    <t>Transportation - Equipment and Leasing</t>
  </si>
  <si>
    <t>Albemarle</t>
  </si>
  <si>
    <t>ALB</t>
  </si>
  <si>
    <t xml:space="preserve">Chemical - Diversified </t>
  </si>
  <si>
    <t>Alcon</t>
  </si>
  <si>
    <t>ALC</t>
  </si>
  <si>
    <t>Allete</t>
  </si>
  <si>
    <t>ALE</t>
  </si>
  <si>
    <t>Allegro MicroSystems</t>
  </si>
  <si>
    <t>ALGM</t>
  </si>
  <si>
    <t>Electronics - Semiconductors</t>
  </si>
  <si>
    <t>Align Technology</t>
  </si>
  <si>
    <t>ALGN</t>
  </si>
  <si>
    <t>Alight</t>
  </si>
  <si>
    <t>ALIT</t>
  </si>
  <si>
    <t>Internet - Software</t>
  </si>
  <si>
    <t>Alaska Air Group</t>
  </si>
  <si>
    <t>ALK</t>
  </si>
  <si>
    <t>Alkermes</t>
  </si>
  <si>
    <t>ALKS</t>
  </si>
  <si>
    <t>Allstate</t>
  </si>
  <si>
    <t>ALL</t>
  </si>
  <si>
    <t>Allegion</t>
  </si>
  <si>
    <t>ALLE</t>
  </si>
  <si>
    <t>Ally Financial</t>
  </si>
  <si>
    <t>ALLY</t>
  </si>
  <si>
    <t>Financial - Consumer Loans</t>
  </si>
  <si>
    <t>Alnylam Pharmaceuticals</t>
  </si>
  <si>
    <t>ALNY</t>
  </si>
  <si>
    <t>Allison Transmission Holdings</t>
  </si>
  <si>
    <t>ALSN</t>
  </si>
  <si>
    <t>Altair Engineering</t>
  </si>
  <si>
    <t>ALTR</t>
  </si>
  <si>
    <t>Autoliv</t>
  </si>
  <si>
    <t>ALV</t>
  </si>
  <si>
    <t>Antero Midstream</t>
  </si>
  <si>
    <t>AM</t>
  </si>
  <si>
    <t>Oils-Energy</t>
  </si>
  <si>
    <t>Oil and Gas - Integrated - United States</t>
  </si>
  <si>
    <t>Applied Materials</t>
  </si>
  <si>
    <t>AMAT</t>
  </si>
  <si>
    <t>Ambarella</t>
  </si>
  <si>
    <t>AMBA</t>
  </si>
  <si>
    <t>Amcor</t>
  </si>
  <si>
    <t>AMCR</t>
  </si>
  <si>
    <t>Containers - Paper and Packaging</t>
  </si>
  <si>
    <t>Advanced Micro Devices</t>
  </si>
  <si>
    <t>AMD</t>
  </si>
  <si>
    <t>AMETEK</t>
  </si>
  <si>
    <t>AME</t>
  </si>
  <si>
    <t>Affiliated Managers Group</t>
  </si>
  <si>
    <t>AMG</t>
  </si>
  <si>
    <t>Amgen</t>
  </si>
  <si>
    <t>AMGN</t>
  </si>
  <si>
    <t>American Homes 4 Rent</t>
  </si>
  <si>
    <t>AMH</t>
  </si>
  <si>
    <t>Amkor Technology</t>
  </si>
  <si>
    <t>AMKR</t>
  </si>
  <si>
    <t>AMN Healthcare Services</t>
  </si>
  <si>
    <t>AMN</t>
  </si>
  <si>
    <t>Ameriprise Financial</t>
  </si>
  <si>
    <t>AMP</t>
  </si>
  <si>
    <t>American Tower</t>
  </si>
  <si>
    <t>AMT</t>
  </si>
  <si>
    <t>REIT and Equity Trust - Other</t>
  </si>
  <si>
    <t>America Movil, S.A.B. de C.V. Unsponsored ADR</t>
  </si>
  <si>
    <t>AMX</t>
  </si>
  <si>
    <t xml:space="preserve">Wireless Non-US </t>
  </si>
  <si>
    <t>Amazon.com</t>
  </si>
  <si>
    <t>AMZN</t>
  </si>
  <si>
    <t>Internet - Commerce</t>
  </si>
  <si>
    <t>AutoNation</t>
  </si>
  <si>
    <t>AN</t>
  </si>
  <si>
    <t>Arista Networks</t>
  </si>
  <si>
    <t>ANET</t>
  </si>
  <si>
    <t>Communication - Components</t>
  </si>
  <si>
    <t>ANSYS</t>
  </si>
  <si>
    <t>ANSS</t>
  </si>
  <si>
    <t>Aon</t>
  </si>
  <si>
    <t>AON</t>
  </si>
  <si>
    <t>A. O. Smith</t>
  </si>
  <si>
    <t>AOS</t>
  </si>
  <si>
    <t>Manufacturing - Electronics</t>
  </si>
  <si>
    <t>APA</t>
  </si>
  <si>
    <t>Oil and Gas - Exploration and Production - United States</t>
  </si>
  <si>
    <t>Air Products and Chemicals</t>
  </si>
  <si>
    <t>APD</t>
  </si>
  <si>
    <t>APi Group</t>
  </si>
  <si>
    <t>APG</t>
  </si>
  <si>
    <t>Amphenol</t>
  </si>
  <si>
    <t>APH</t>
  </si>
  <si>
    <t>Electronics - Connectors</t>
  </si>
  <si>
    <t>Apple Hospitality REIT</t>
  </si>
  <si>
    <t>APLE</t>
  </si>
  <si>
    <t>Apellis Pharmaceuticals</t>
  </si>
  <si>
    <t>APLS</t>
  </si>
  <si>
    <t>Apollo Global Management</t>
  </si>
  <si>
    <t>APO</t>
  </si>
  <si>
    <t>AppLovin</t>
  </si>
  <si>
    <t>APP</t>
  </si>
  <si>
    <t>Technology Services</t>
  </si>
  <si>
    <t>AppFolio</t>
  </si>
  <si>
    <t>APPF</t>
  </si>
  <si>
    <t>Appian</t>
  </si>
  <si>
    <t>APPN</t>
  </si>
  <si>
    <t>Aptiv</t>
  </si>
  <si>
    <t>APTV</t>
  </si>
  <si>
    <t>Algonquin Power &amp; Utilities</t>
  </si>
  <si>
    <t>AQN</t>
  </si>
  <si>
    <t>Antero Resources</t>
  </si>
  <si>
    <t>AR</t>
  </si>
  <si>
    <t>Ares Capital</t>
  </si>
  <si>
    <t>ARCC</t>
  </si>
  <si>
    <t>Financial - SBIC &amp; Commercial Industry</t>
  </si>
  <si>
    <t>Alexandria Real Estate Equities</t>
  </si>
  <si>
    <t>ARE</t>
  </si>
  <si>
    <t>Ares Management</t>
  </si>
  <si>
    <t>ARES</t>
  </si>
  <si>
    <t>Argenx</t>
  </si>
  <si>
    <t>ARGX</t>
  </si>
  <si>
    <t>Aramark</t>
  </si>
  <si>
    <t>ARMK</t>
  </si>
  <si>
    <t>Food - Miscellaneous</t>
  </si>
  <si>
    <t>Array Technologies</t>
  </si>
  <si>
    <t>ARRY</t>
  </si>
  <si>
    <t>Solar</t>
  </si>
  <si>
    <t>Arrow Electronics</t>
  </si>
  <si>
    <t>ARW</t>
  </si>
  <si>
    <t>Electronics - Parts Distribution</t>
  </si>
  <si>
    <t>Arrowhead Pharmaceuticals</t>
  </si>
  <si>
    <t>ARWR</t>
  </si>
  <si>
    <t>Medical - Drugs</t>
  </si>
  <si>
    <t>Asana</t>
  </si>
  <si>
    <t>ASAN</t>
  </si>
  <si>
    <t>ASGN</t>
  </si>
  <si>
    <t>Ashland Inc.</t>
  </si>
  <si>
    <t>ASH</t>
  </si>
  <si>
    <t>Chemical - Specialty</t>
  </si>
  <si>
    <t>ASML Holding</t>
  </si>
  <si>
    <t>ASML</t>
  </si>
  <si>
    <t>Ascendis Pharma</t>
  </si>
  <si>
    <t>ASND</t>
  </si>
  <si>
    <t>Academy Sports and Outdoors</t>
  </si>
  <si>
    <t>ASO</t>
  </si>
  <si>
    <t>Consumer Discretionary</t>
  </si>
  <si>
    <t>Leisure and Recreation Products</t>
  </si>
  <si>
    <t>Grupo Aeroportuario del Sureste</t>
  </si>
  <si>
    <t>ASR</t>
  </si>
  <si>
    <t>Transportation - Services</t>
  </si>
  <si>
    <t>ASE Technology</t>
  </si>
  <si>
    <t>ASX</t>
  </si>
  <si>
    <t>Autohome</t>
  </si>
  <si>
    <t>ATHM</t>
  </si>
  <si>
    <t>ATI Inc.</t>
  </si>
  <si>
    <t>ATI</t>
  </si>
  <si>
    <t>Steel - Speciality</t>
  </si>
  <si>
    <t>Atkore</t>
  </si>
  <si>
    <t>ATKR</t>
  </si>
  <si>
    <t>Wire and Cable Products</t>
  </si>
  <si>
    <t>Atmos Energy</t>
  </si>
  <si>
    <t>ATO</t>
  </si>
  <si>
    <t>Utility - Gas Distribution</t>
  </si>
  <si>
    <t>AptarGroup</t>
  </si>
  <si>
    <t>ATR</t>
  </si>
  <si>
    <t>Activision Blizzard</t>
  </si>
  <si>
    <t>ATVI</t>
  </si>
  <si>
    <t>Toys - Games - Hobbies</t>
  </si>
  <si>
    <t>AngloGold Ashanti</t>
  </si>
  <si>
    <t>AU</t>
  </si>
  <si>
    <t>Avista</t>
  </si>
  <si>
    <t>AVA</t>
  </si>
  <si>
    <t>AvalonBay Communities</t>
  </si>
  <si>
    <t>AVB</t>
  </si>
  <si>
    <t>Broadcom</t>
  </si>
  <si>
    <t>AVGO</t>
  </si>
  <si>
    <t>Avient</t>
  </si>
  <si>
    <t>AVNT</t>
  </si>
  <si>
    <t>Avnet</t>
  </si>
  <si>
    <t>AVT</t>
  </si>
  <si>
    <t>Avantor</t>
  </si>
  <si>
    <t>AVTR</t>
  </si>
  <si>
    <t>Avery Dennison</t>
  </si>
  <si>
    <t>AVY</t>
  </si>
  <si>
    <t>Office Supplies</t>
  </si>
  <si>
    <t>American Water Works</t>
  </si>
  <si>
    <t>AWK</t>
  </si>
  <si>
    <t>Utility - Water Supply</t>
  </si>
  <si>
    <t>American States Water</t>
  </si>
  <si>
    <t>AWR</t>
  </si>
  <si>
    <t>Axon Enterprise</t>
  </si>
  <si>
    <t>AXON</t>
  </si>
  <si>
    <t>American Express</t>
  </si>
  <si>
    <t>AXP</t>
  </si>
  <si>
    <t>Financial - Miscellaneous Services</t>
  </si>
  <si>
    <t>Axis Capital Holdings</t>
  </si>
  <si>
    <t>AXS</t>
  </si>
  <si>
    <t>Axsome Therapeutics</t>
  </si>
  <si>
    <t>AXSM</t>
  </si>
  <si>
    <t>Axalta Coating Systems</t>
  </si>
  <si>
    <t>AXTA</t>
  </si>
  <si>
    <t>Acuity Brands</t>
  </si>
  <si>
    <t>AYI</t>
  </si>
  <si>
    <t>Building Products - Lighting</t>
  </si>
  <si>
    <t>AZEK</t>
  </si>
  <si>
    <t>AstraZeneca</t>
  </si>
  <si>
    <t>AZN</t>
  </si>
  <si>
    <t>AutoZone</t>
  </si>
  <si>
    <t>AZO</t>
  </si>
  <si>
    <t>Aspen Technology</t>
  </si>
  <si>
    <t>AZPN</t>
  </si>
  <si>
    <t>AZUL</t>
  </si>
  <si>
    <t>Boeing</t>
  </si>
  <si>
    <t>BA</t>
  </si>
  <si>
    <t>Aerospace - Defense</t>
  </si>
  <si>
    <t>Alibaba</t>
  </si>
  <si>
    <t>BABA</t>
  </si>
  <si>
    <t>Bank of America</t>
  </si>
  <si>
    <t>BAC</t>
  </si>
  <si>
    <t>Banks - Major Regional</t>
  </si>
  <si>
    <t>Booz Allen Hamilton</t>
  </si>
  <si>
    <t>BAH</t>
  </si>
  <si>
    <t>Government Services</t>
  </si>
  <si>
    <t>Braskem</t>
  </si>
  <si>
    <t>BAK</t>
  </si>
  <si>
    <t>Oil and Gas - Integrated - International</t>
  </si>
  <si>
    <t>Ball</t>
  </si>
  <si>
    <t>BALL</t>
  </si>
  <si>
    <t>Containers - Metal and Glass</t>
  </si>
  <si>
    <t>Brookfield Asset Management Ltd.</t>
  </si>
  <si>
    <t>BAM</t>
  </si>
  <si>
    <t>Credicorp</t>
  </si>
  <si>
    <t>BAP</t>
  </si>
  <si>
    <t>Banks - Foreign</t>
  </si>
  <si>
    <t>Baxter International</t>
  </si>
  <si>
    <t>BAX</t>
  </si>
  <si>
    <t>BlackBerry</t>
  </si>
  <si>
    <t>BB</t>
  </si>
  <si>
    <t>Banco Bradesco</t>
  </si>
  <si>
    <t>BBD</t>
  </si>
  <si>
    <t>BBDO</t>
  </si>
  <si>
    <t>Banco Bilbao Viscaya Argentaria</t>
  </si>
  <si>
    <t>BBVA</t>
  </si>
  <si>
    <t>Bath &amp; Body Works, Inc.</t>
  </si>
  <si>
    <t>BBWI</t>
  </si>
  <si>
    <t>Retail - Miscellaneous</t>
  </si>
  <si>
    <t>Best Buy</t>
  </si>
  <si>
    <t>BBY</t>
  </si>
  <si>
    <t>Retail - Consumer Electronics</t>
  </si>
  <si>
    <t>Brunswick</t>
  </si>
  <si>
    <t>BC</t>
  </si>
  <si>
    <t>Boise Cascade</t>
  </si>
  <si>
    <t>BCC</t>
  </si>
  <si>
    <t>Building Products - Wood</t>
  </si>
  <si>
    <t>BCE</t>
  </si>
  <si>
    <t>Diversified Communication Services</t>
  </si>
  <si>
    <t>Banco De Chile</t>
  </si>
  <si>
    <t>BCH</t>
  </si>
  <si>
    <t>Brink's</t>
  </si>
  <si>
    <t>BCO</t>
  </si>
  <si>
    <t>Balchem</t>
  </si>
  <si>
    <t>BCPC</t>
  </si>
  <si>
    <t>Barclays</t>
  </si>
  <si>
    <t>BCS</t>
  </si>
  <si>
    <t>Belden</t>
  </si>
  <si>
    <t>BDC</t>
  </si>
  <si>
    <t>Becton, Dickinson and Company</t>
  </si>
  <si>
    <t>BDX</t>
  </si>
  <si>
    <t>Beacon Roofing Supply</t>
  </si>
  <si>
    <t>BECN</t>
  </si>
  <si>
    <t>Building Products - Retail</t>
  </si>
  <si>
    <t>KE Hodlings</t>
  </si>
  <si>
    <t>BEKE</t>
  </si>
  <si>
    <t>Real Estate - Operations</t>
  </si>
  <si>
    <t>Franklin Resources</t>
  </si>
  <si>
    <t>BEN</t>
  </si>
  <si>
    <t>Brookfield Renewable Partners</t>
  </si>
  <si>
    <t>BEP</t>
  </si>
  <si>
    <t>Brookfield Renewable</t>
  </si>
  <si>
    <t>BEPC</t>
  </si>
  <si>
    <t>Alternative Energy - Other</t>
  </si>
  <si>
    <t>Berry Global Group</t>
  </si>
  <si>
    <t>BERY</t>
  </si>
  <si>
    <t>Brown Forman</t>
  </si>
  <si>
    <t>BF.A</t>
  </si>
  <si>
    <t>BrownForman</t>
  </si>
  <si>
    <t>BF.B</t>
  </si>
  <si>
    <t>Bright Horizons Family Solutions</t>
  </si>
  <si>
    <t>BFAM</t>
  </si>
  <si>
    <t>Schools</t>
  </si>
  <si>
    <t>Bunge Limited</t>
  </si>
  <si>
    <t>BG</t>
  </si>
  <si>
    <t>Agriculture - Products</t>
  </si>
  <si>
    <t>BeiGene</t>
  </si>
  <si>
    <t>BGNE</t>
  </si>
  <si>
    <t>BHP Group Limited</t>
  </si>
  <si>
    <t>BHP</t>
  </si>
  <si>
    <t>Mining - Miscellaneous</t>
  </si>
  <si>
    <t>Baidu</t>
  </si>
  <si>
    <t>BIDU</t>
  </si>
  <si>
    <t>Biogen</t>
  </si>
  <si>
    <t>BIIB</t>
  </si>
  <si>
    <t>Bilibili</t>
  </si>
  <si>
    <t>BILI</t>
  </si>
  <si>
    <t>BILL Holdings, Inc.</t>
  </si>
  <si>
    <t>BILL</t>
  </si>
  <si>
    <t>BioRad Laboratories</t>
  </si>
  <si>
    <t>BIO</t>
  </si>
  <si>
    <t>BIO.B</t>
  </si>
  <si>
    <t>Brookfield Infrastructure Partners</t>
  </si>
  <si>
    <t>BIP</t>
  </si>
  <si>
    <t>Brookfield Infrastructure</t>
  </si>
  <si>
    <t>BIPC</t>
  </si>
  <si>
    <t>BJ's Wholesale Club</t>
  </si>
  <si>
    <t>BJ</t>
  </si>
  <si>
    <t>Consumer Services - Miscellaneous</t>
  </si>
  <si>
    <t>The Bank of New York Mellon</t>
  </si>
  <si>
    <t>BK</t>
  </si>
  <si>
    <t>Black Hills</t>
  </si>
  <si>
    <t>BKH</t>
  </si>
  <si>
    <t>Black Knight Financial Services</t>
  </si>
  <si>
    <t>BKI</t>
  </si>
  <si>
    <t>Business - Information Services</t>
  </si>
  <si>
    <t>Booking Holdings</t>
  </si>
  <si>
    <t>BKNG</t>
  </si>
  <si>
    <t>Baker Hughes</t>
  </si>
  <si>
    <t>BKR</t>
  </si>
  <si>
    <t>Oil and Gas - Field Services</t>
  </si>
  <si>
    <t>BlackLine</t>
  </si>
  <si>
    <t>BL</t>
  </si>
  <si>
    <t>Bausch + Lomb</t>
  </si>
  <si>
    <t>BLCO</t>
  </si>
  <si>
    <t>TopBuild</t>
  </si>
  <si>
    <t>BLD</t>
  </si>
  <si>
    <t>Builders FirstSource</t>
  </si>
  <si>
    <t>BLDR</t>
  </si>
  <si>
    <t>BlackRock</t>
  </si>
  <si>
    <t>BLK</t>
  </si>
  <si>
    <t>Blackbaud</t>
  </si>
  <si>
    <t>BLKB</t>
  </si>
  <si>
    <t>Badger Meter</t>
  </si>
  <si>
    <t>BMI</t>
  </si>
  <si>
    <t>Instruments - Control</t>
  </si>
  <si>
    <t>Bank Of Montreal</t>
  </si>
  <si>
    <t>BMO</t>
  </si>
  <si>
    <t>BioMarin Pharmaceutical</t>
  </si>
  <si>
    <t>BMRN</t>
  </si>
  <si>
    <t>Bristol Myers Squibb</t>
  </si>
  <si>
    <t>BMY</t>
  </si>
  <si>
    <t>Brookfield Corporation</t>
  </si>
  <si>
    <t>BN</t>
  </si>
  <si>
    <t>Bank of Nova Scotia</t>
  </si>
  <si>
    <t>BNS</t>
  </si>
  <si>
    <t>BioNTech</t>
  </si>
  <si>
    <t>BNTX</t>
  </si>
  <si>
    <t>BOK Financial</t>
  </si>
  <si>
    <t>BOKF</t>
  </si>
  <si>
    <t>Banks - Southwest</t>
  </si>
  <si>
    <t>Box</t>
  </si>
  <si>
    <t>BOX</t>
  </si>
  <si>
    <t>BP</t>
  </si>
  <si>
    <t>Blueprint Medicines</t>
  </si>
  <si>
    <t>BPMC</t>
  </si>
  <si>
    <t>Popular</t>
  </si>
  <si>
    <t>BPOP</t>
  </si>
  <si>
    <t>Banks - Southeast</t>
  </si>
  <si>
    <t>Broadridge Financial Solutions</t>
  </si>
  <si>
    <t>BR</t>
  </si>
  <si>
    <t>BellRing Brands</t>
  </si>
  <si>
    <t>BRBR</t>
  </si>
  <si>
    <t>Berkshire Hathaway</t>
  </si>
  <si>
    <t>BRK.A</t>
  </si>
  <si>
    <t>BRK.B</t>
  </si>
  <si>
    <t>Bruker</t>
  </si>
  <si>
    <t>BRKR</t>
  </si>
  <si>
    <t>Instruments - Scientific</t>
  </si>
  <si>
    <t>Brown &amp; Brown</t>
  </si>
  <si>
    <t>BRO</t>
  </si>
  <si>
    <t>Brixmor Property Group</t>
  </si>
  <si>
    <t>BRX</t>
  </si>
  <si>
    <t>Braze</t>
  </si>
  <si>
    <t>BRZE</t>
  </si>
  <si>
    <t>Banco Santander Chile</t>
  </si>
  <si>
    <t>BSAC</t>
  </si>
  <si>
    <t>Banco  ntander Brasil</t>
  </si>
  <si>
    <t>BSBR</t>
  </si>
  <si>
    <t>Black Stone Minerals</t>
  </si>
  <si>
    <t>BSM</t>
  </si>
  <si>
    <t>Energy and Pipeline - Master Limited Partnerships</t>
  </si>
  <si>
    <t>Grupo Financiero Santander Mexico</t>
  </si>
  <si>
    <t>BSMX</t>
  </si>
  <si>
    <t>Boston Scientific</t>
  </si>
  <si>
    <t>BSX</t>
  </si>
  <si>
    <t>Bentley Systems</t>
  </si>
  <si>
    <t>BSY</t>
  </si>
  <si>
    <t>B2Gold Corp</t>
  </si>
  <si>
    <t>BTG</t>
  </si>
  <si>
    <t>AMEX</t>
  </si>
  <si>
    <t>British American Tobacco</t>
  </si>
  <si>
    <t>BTI</t>
  </si>
  <si>
    <t>Tobacco</t>
  </si>
  <si>
    <t>AnheuserBusch InBev</t>
  </si>
  <si>
    <t>BUD</t>
  </si>
  <si>
    <t>Burlington Stores</t>
  </si>
  <si>
    <t>BURL</t>
  </si>
  <si>
    <t>Retail - Discount Stores</t>
  </si>
  <si>
    <t>BorgWarner</t>
  </si>
  <si>
    <t>BWA</t>
  </si>
  <si>
    <t>BWX Technologies</t>
  </si>
  <si>
    <t>BWXT</t>
  </si>
  <si>
    <t>Electronics - Miscellaneous Components</t>
  </si>
  <si>
    <t>The Blackstone Group</t>
  </si>
  <si>
    <t>BX</t>
  </si>
  <si>
    <t>Blackstone Mortgage Trust</t>
  </si>
  <si>
    <t>BXMT</t>
  </si>
  <si>
    <t>Boston Properties</t>
  </si>
  <si>
    <t>BXP</t>
  </si>
  <si>
    <t>Blackstone Secured Lending Fund</t>
  </si>
  <si>
    <t>BXSL</t>
  </si>
  <si>
    <t>Boyd Gaming</t>
  </si>
  <si>
    <t>BYD</t>
  </si>
  <si>
    <t>Gaming</t>
  </si>
  <si>
    <t>Kanzhun</t>
  </si>
  <si>
    <t>BZ</t>
  </si>
  <si>
    <t>Citigroup</t>
  </si>
  <si>
    <t>C</t>
  </si>
  <si>
    <t>Cable One</t>
  </si>
  <si>
    <t>CABO</t>
  </si>
  <si>
    <t>Cable Television</t>
  </si>
  <si>
    <t>Credit Acceptance</t>
  </si>
  <si>
    <t>CACC</t>
  </si>
  <si>
    <t>CACI International</t>
  </si>
  <si>
    <t>CACI</t>
  </si>
  <si>
    <t>Computer - Services</t>
  </si>
  <si>
    <t>CAE</t>
  </si>
  <si>
    <t>Conagra Brands</t>
  </si>
  <si>
    <t>CAG</t>
  </si>
  <si>
    <t>Cardinal Health</t>
  </si>
  <si>
    <t>CAH</t>
  </si>
  <si>
    <t>Calix</t>
  </si>
  <si>
    <t>CALX</t>
  </si>
  <si>
    <t>Avis Budget Group</t>
  </si>
  <si>
    <t>CAR</t>
  </si>
  <si>
    <t>Carrier Global</t>
  </si>
  <si>
    <t>CARR</t>
  </si>
  <si>
    <t>Electronics - Miscellaneous Products</t>
  </si>
  <si>
    <t>Casey's General Stores</t>
  </si>
  <si>
    <t>CASY</t>
  </si>
  <si>
    <t>Retail - Convenience Stores</t>
  </si>
  <si>
    <t>Caterpillar</t>
  </si>
  <si>
    <t>CAT</t>
  </si>
  <si>
    <t>Manufacturing - Construction and Mining</t>
  </si>
  <si>
    <t>Chubb Limited</t>
  </si>
  <si>
    <t>CB</t>
  </si>
  <si>
    <t>Cboe Global Markets</t>
  </si>
  <si>
    <t>CBOE</t>
  </si>
  <si>
    <t>Securities and Exchanges</t>
  </si>
  <si>
    <t>CBRE Group</t>
  </si>
  <si>
    <t>CBRE</t>
  </si>
  <si>
    <t>Commerce Bancshares</t>
  </si>
  <si>
    <t>CBSH</t>
  </si>
  <si>
    <t>Banks - Midwest</t>
  </si>
  <si>
    <t>Cabot</t>
  </si>
  <si>
    <t>CBT</t>
  </si>
  <si>
    <t>Chemours</t>
  </si>
  <si>
    <t>CC</t>
  </si>
  <si>
    <t>CCC Intelligent Solutions</t>
  </si>
  <si>
    <t>CCCS</t>
  </si>
  <si>
    <t>Coca-Cola Europacific Partners</t>
  </si>
  <si>
    <t>CCEP</t>
  </si>
  <si>
    <t>Beverages - Soft drinks</t>
  </si>
  <si>
    <t>Crown Castle Inc.</t>
  </si>
  <si>
    <t>CCI</t>
  </si>
  <si>
    <t>Cameco</t>
  </si>
  <si>
    <t>CCJ</t>
  </si>
  <si>
    <t>Crown Holdings</t>
  </si>
  <si>
    <t>CCK</t>
  </si>
  <si>
    <t>Carnival</t>
  </si>
  <si>
    <t>CCL</t>
  </si>
  <si>
    <t>Leisure and Recreation Services</t>
  </si>
  <si>
    <t>Cogent Communications</t>
  </si>
  <si>
    <t>CCOI</t>
  </si>
  <si>
    <t>Wireless National</t>
  </si>
  <si>
    <t>Ceridian HCM</t>
  </si>
  <si>
    <t>CDAY</t>
  </si>
  <si>
    <t>Cadence Design Systems</t>
  </si>
  <si>
    <t>CDNS</t>
  </si>
  <si>
    <t>CDW</t>
  </si>
  <si>
    <t>Celanese</t>
  </si>
  <si>
    <t>CE</t>
  </si>
  <si>
    <t>Constellation Energy Corporation</t>
  </si>
  <si>
    <t>CEG</t>
  </si>
  <si>
    <t>Celsius</t>
  </si>
  <si>
    <t>CELH</t>
  </si>
  <si>
    <t>Cerevel Therapeutics</t>
  </si>
  <si>
    <t>CERE</t>
  </si>
  <si>
    <t>Certara</t>
  </si>
  <si>
    <t>CERT</t>
  </si>
  <si>
    <t>CF Industries</t>
  </si>
  <si>
    <t>CF</t>
  </si>
  <si>
    <t>Fertilizers</t>
  </si>
  <si>
    <t>Citizens Financial Group</t>
  </si>
  <si>
    <t>CFG</t>
  </si>
  <si>
    <t>Financial - Savings and Loan</t>
  </si>
  <si>
    <t>Confluent</t>
  </si>
  <si>
    <t>CFLT</t>
  </si>
  <si>
    <t>Cullen/Frost Bankers</t>
  </si>
  <si>
    <t>CFR</t>
  </si>
  <si>
    <t>Carlyle Group</t>
  </si>
  <si>
    <t>CG</t>
  </si>
  <si>
    <t>Cognex</t>
  </si>
  <si>
    <t>CGNX</t>
  </si>
  <si>
    <t>Church &amp; Dwight Co.</t>
  </si>
  <si>
    <t>CHD</t>
  </si>
  <si>
    <t>Soap and Cleaning Materials</t>
  </si>
  <si>
    <t>Churchill Downs</t>
  </si>
  <si>
    <t>CHDN</t>
  </si>
  <si>
    <t>Chemed</t>
  </si>
  <si>
    <t>CHE</t>
  </si>
  <si>
    <t>Medical - Outpatient and Home Healthcare</t>
  </si>
  <si>
    <t>Choice Hotels International</t>
  </si>
  <si>
    <t>CHH</t>
  </si>
  <si>
    <t>Hotels and Motels</t>
  </si>
  <si>
    <t>Chesapeake Energy</t>
  </si>
  <si>
    <t>CHK</t>
  </si>
  <si>
    <t>Check Point Software Technologies</t>
  </si>
  <si>
    <t>CHKP</t>
  </si>
  <si>
    <t>ChargePoint</t>
  </si>
  <si>
    <t>CHPT</t>
  </si>
  <si>
    <t>Chord Energy Corporation</t>
  </si>
  <si>
    <t>CHRD</t>
  </si>
  <si>
    <t>C.H. Robinson Worldwide</t>
  </si>
  <si>
    <t>CHRW</t>
  </si>
  <si>
    <t>Chunghwa Telecom</t>
  </si>
  <si>
    <t>CHT</t>
  </si>
  <si>
    <t>Charter Communications</t>
  </si>
  <si>
    <t>CHTR</t>
  </si>
  <si>
    <t>Chewy</t>
  </si>
  <si>
    <t>CHWY</t>
  </si>
  <si>
    <t>ChampionX</t>
  </si>
  <si>
    <t>CHX</t>
  </si>
  <si>
    <t>Cigna Group</t>
  </si>
  <si>
    <t>CI</t>
  </si>
  <si>
    <t>Ciena</t>
  </si>
  <si>
    <t>CIEN</t>
  </si>
  <si>
    <t>Fiber Optics</t>
  </si>
  <si>
    <t>Comp En De Mn Cemig</t>
  </si>
  <si>
    <t>CIG</t>
  </si>
  <si>
    <t>Colliers International Group</t>
  </si>
  <si>
    <t>CIGI</t>
  </si>
  <si>
    <t>Cincinnati Financial</t>
  </si>
  <si>
    <t>CINF</t>
  </si>
  <si>
    <t>Civitas Resources</t>
  </si>
  <si>
    <t>CIVI</t>
  </si>
  <si>
    <t>ColgatePalmolive</t>
  </si>
  <si>
    <t>CL</t>
  </si>
  <si>
    <t>ClevelandCliffs</t>
  </si>
  <si>
    <t>CLF</t>
  </si>
  <si>
    <t>Clean Harbors</t>
  </si>
  <si>
    <t>CLH</t>
  </si>
  <si>
    <t>Waste Removal Services</t>
  </si>
  <si>
    <t>Clarivate</t>
  </si>
  <si>
    <t>CLVT</t>
  </si>
  <si>
    <t>Clorox</t>
  </si>
  <si>
    <t>CLX</t>
  </si>
  <si>
    <t>Canadian Imperial Bank of Commerce</t>
  </si>
  <si>
    <t>CM</t>
  </si>
  <si>
    <t>Comerica</t>
  </si>
  <si>
    <t>CMA</t>
  </si>
  <si>
    <t>Commercial Metals</t>
  </si>
  <si>
    <t>CMC</t>
  </si>
  <si>
    <t>Steel - Producers</t>
  </si>
  <si>
    <t>Comcast</t>
  </si>
  <si>
    <t>CMCSA</t>
  </si>
  <si>
    <t>CME Group</t>
  </si>
  <si>
    <t>CME</t>
  </si>
  <si>
    <t>Chipotle Mexican Grill</t>
  </si>
  <si>
    <t>CMG</t>
  </si>
  <si>
    <t>Retail - Restaurants</t>
  </si>
  <si>
    <t>Cummins</t>
  </si>
  <si>
    <t>CMI</t>
  </si>
  <si>
    <t>Automotive - Internal Combustion Engines</t>
  </si>
  <si>
    <t>CMS Energy</t>
  </si>
  <si>
    <t>CMS</t>
  </si>
  <si>
    <t>CNA Financial</t>
  </si>
  <si>
    <t>CNA</t>
  </si>
  <si>
    <t>Centene</t>
  </si>
  <si>
    <t>CNC</t>
  </si>
  <si>
    <t>Medical - HMOs</t>
  </si>
  <si>
    <t>CNH Industrial</t>
  </si>
  <si>
    <t>CNHI</t>
  </si>
  <si>
    <t>Automotive - Foreign</t>
  </si>
  <si>
    <t>Canadian National Railway</t>
  </si>
  <si>
    <t>CNI</t>
  </si>
  <si>
    <t>Transportation - Rail</t>
  </si>
  <si>
    <t>Core &amp; Main</t>
  </si>
  <si>
    <t>CNM</t>
  </si>
  <si>
    <t>CONMED</t>
  </si>
  <si>
    <t>CNMD</t>
  </si>
  <si>
    <t>CenterPoint Energy</t>
  </si>
  <si>
    <t>CNP</t>
  </si>
  <si>
    <t>Canadian Natural Resources Limited</t>
  </si>
  <si>
    <t>CNQ</t>
  </si>
  <si>
    <t>Oil and Gas - Exploration and Production - Canadian</t>
  </si>
  <si>
    <t>Concentrix</t>
  </si>
  <si>
    <t>CNXC</t>
  </si>
  <si>
    <t>Capital One Financial</t>
  </si>
  <si>
    <t>COF</t>
  </si>
  <si>
    <t>COHERENT CORP</t>
  </si>
  <si>
    <t>COHR</t>
  </si>
  <si>
    <t>Coinbase Global</t>
  </si>
  <si>
    <t>COIN</t>
  </si>
  <si>
    <t>CocaCola Bottling Co. Consolidated</t>
  </si>
  <si>
    <t>COKE</t>
  </si>
  <si>
    <t>Columbia Banking System</t>
  </si>
  <si>
    <t>COLB</t>
  </si>
  <si>
    <t>Banks - West</t>
  </si>
  <si>
    <t>Americold Realty Trust</t>
  </si>
  <si>
    <t>COLD</t>
  </si>
  <si>
    <t>Columbia Sportswear</t>
  </si>
  <si>
    <t>COLM</t>
  </si>
  <si>
    <t>Textile - Apparel</t>
  </si>
  <si>
    <t>The Cooper Companies</t>
  </si>
  <si>
    <t>COO</t>
  </si>
  <si>
    <t>Mr. Cooper Group</t>
  </si>
  <si>
    <t>COOP</t>
  </si>
  <si>
    <t>ConocoPhillips</t>
  </si>
  <si>
    <t>COP</t>
  </si>
  <si>
    <t>Costco Wholesale</t>
  </si>
  <si>
    <t>COST</t>
  </si>
  <si>
    <t>Coty</t>
  </si>
  <si>
    <t>COTY</t>
  </si>
  <si>
    <t>Cosmetics</t>
  </si>
  <si>
    <t>Canadian Pacific Kansas City Limited</t>
  </si>
  <si>
    <t>CP</t>
  </si>
  <si>
    <t>Copa Holdings</t>
  </si>
  <si>
    <t>CPA</t>
  </si>
  <si>
    <t>Campbell Soup</t>
  </si>
  <si>
    <t>CPB</t>
  </si>
  <si>
    <t>Crescent Point Energy</t>
  </si>
  <si>
    <t>CPG</t>
  </si>
  <si>
    <t>Coupang</t>
  </si>
  <si>
    <t>CPNG</t>
  </si>
  <si>
    <t>Capri Holdings</t>
  </si>
  <si>
    <t>CPRI</t>
  </si>
  <si>
    <t>Retail - Apparel and Shoes</t>
  </si>
  <si>
    <t>Copart</t>
  </si>
  <si>
    <t>CPRT</t>
  </si>
  <si>
    <t>Auction and Valuation Services</t>
  </si>
  <si>
    <t>Camden Property Trust</t>
  </si>
  <si>
    <t>CPT</t>
  </si>
  <si>
    <t>Cheniere Energy Partners</t>
  </si>
  <si>
    <t>CQP</t>
  </si>
  <si>
    <t>Oil and Gas - Production and Pipelines</t>
  </si>
  <si>
    <t>Crane Company</t>
  </si>
  <si>
    <t>CR</t>
  </si>
  <si>
    <t>Corebridge Financial, Inc.</t>
  </si>
  <si>
    <t>CRBG</t>
  </si>
  <si>
    <t>CRH</t>
  </si>
  <si>
    <t>Charles River Laboratories International</t>
  </si>
  <si>
    <t>CRL</t>
  </si>
  <si>
    <t>Salesforce</t>
  </si>
  <si>
    <t>CRM</t>
  </si>
  <si>
    <t>Crocs</t>
  </si>
  <si>
    <t>CROX</t>
  </si>
  <si>
    <t>CRISPR Therapeutics</t>
  </si>
  <si>
    <t>CRSP</t>
  </si>
  <si>
    <t>Cirrus Logic</t>
  </si>
  <si>
    <t>CRUS</t>
  </si>
  <si>
    <t>CorVel</t>
  </si>
  <si>
    <t>CRVL</t>
  </si>
  <si>
    <t>CrowdStrike</t>
  </si>
  <si>
    <t>CRWD</t>
  </si>
  <si>
    <t>Cisco Systems</t>
  </si>
  <si>
    <t>CSCO</t>
  </si>
  <si>
    <t>Computer - Networking</t>
  </si>
  <si>
    <t>CoStar Group</t>
  </si>
  <si>
    <t>CSGP</t>
  </si>
  <si>
    <t>Carlisle Companies</t>
  </si>
  <si>
    <t>CSL</t>
  </si>
  <si>
    <t>Conglomerates</t>
  </si>
  <si>
    <t>Diversified Operations</t>
  </si>
  <si>
    <t>CSX</t>
  </si>
  <si>
    <t>Cintas</t>
  </si>
  <si>
    <t>CTAS</t>
  </si>
  <si>
    <t>Uniform and Related</t>
  </si>
  <si>
    <t>Catalent</t>
  </si>
  <si>
    <t>CTLT</t>
  </si>
  <si>
    <t>Coterra Energy</t>
  </si>
  <si>
    <t>CTRA</t>
  </si>
  <si>
    <t>Cognizant Technology Solutions</t>
  </si>
  <si>
    <t>CTSH</t>
  </si>
  <si>
    <t>Business - Software Services</t>
  </si>
  <si>
    <t>Corteva</t>
  </si>
  <si>
    <t>CTVA</t>
  </si>
  <si>
    <t>CubeSmart</t>
  </si>
  <si>
    <t>CUBE</t>
  </si>
  <si>
    <t>Cousins Properties</t>
  </si>
  <si>
    <t>CUZ</t>
  </si>
  <si>
    <t>Cenovus Energy</t>
  </si>
  <si>
    <t>CVE</t>
  </si>
  <si>
    <t>Oil and Gas - Integrated - Canadian</t>
  </si>
  <si>
    <t>CommVault Systems</t>
  </si>
  <si>
    <t>CVLT</t>
  </si>
  <si>
    <t>CVS Health</t>
  </si>
  <si>
    <t>CVS</t>
  </si>
  <si>
    <t>Retail - Pharmacies and Drug Stores</t>
  </si>
  <si>
    <t>Cvent</t>
  </si>
  <si>
    <t>CVT</t>
  </si>
  <si>
    <t>Chevron</t>
  </si>
  <si>
    <t>CVX</t>
  </si>
  <si>
    <t>CurtissWright</t>
  </si>
  <si>
    <t>CW</t>
  </si>
  <si>
    <t>Clearwater Analytics Holdings</t>
  </si>
  <si>
    <t>CWAN</t>
  </si>
  <si>
    <t>Clearway Energy</t>
  </si>
  <si>
    <t>CWEN</t>
  </si>
  <si>
    <t>CWENA</t>
  </si>
  <si>
    <t>Casella Waste Systems</t>
  </si>
  <si>
    <t>CWST</t>
  </si>
  <si>
    <t>Pollution Control</t>
  </si>
  <si>
    <t>California Water Service Group</t>
  </si>
  <si>
    <t>CWT</t>
  </si>
  <si>
    <t>Cemex</t>
  </si>
  <si>
    <t>CX</t>
  </si>
  <si>
    <t>Building Products - Concrete and Aggregates</t>
  </si>
  <si>
    <t>Sprinklr</t>
  </si>
  <si>
    <t>CXM</t>
  </si>
  <si>
    <t>Crane NXT, Co.</t>
  </si>
  <si>
    <t>CXT</t>
  </si>
  <si>
    <t>CyberArk Software</t>
  </si>
  <si>
    <t>CYBR</t>
  </si>
  <si>
    <t>Cytokinetics</t>
  </si>
  <si>
    <t>CYTK</t>
  </si>
  <si>
    <t>Caesars Entertainment</t>
  </si>
  <si>
    <t>CZR</t>
  </si>
  <si>
    <t>Dominion Energy</t>
  </si>
  <si>
    <t>D</t>
  </si>
  <si>
    <t>Delta Air Lines</t>
  </si>
  <si>
    <t>DAL</t>
  </si>
  <si>
    <t>Darling Ingredients</t>
  </si>
  <si>
    <t>DAR</t>
  </si>
  <si>
    <t>DoorDash</t>
  </si>
  <si>
    <t>DASH</t>
  </si>
  <si>
    <t>Deutsche Bank</t>
  </si>
  <si>
    <t>DB</t>
  </si>
  <si>
    <t>Dropbox</t>
  </si>
  <si>
    <t>DBX</t>
  </si>
  <si>
    <t>Donaldson</t>
  </si>
  <si>
    <t>DCI</t>
  </si>
  <si>
    <t>DCP Midstream Partners</t>
  </si>
  <si>
    <t>DCP</t>
  </si>
  <si>
    <t>DuPont de Nemours</t>
  </si>
  <si>
    <t>DD</t>
  </si>
  <si>
    <t>Datadog</t>
  </si>
  <si>
    <t>DDOG</t>
  </si>
  <si>
    <t>Dillard's</t>
  </si>
  <si>
    <t>DDS</t>
  </si>
  <si>
    <t>Retail - Regional Department Stores</t>
  </si>
  <si>
    <t>Deere &amp; Company</t>
  </si>
  <si>
    <t>DE</t>
  </si>
  <si>
    <t>Deckers Outdoor</t>
  </si>
  <si>
    <t>DECK</t>
  </si>
  <si>
    <t xml:space="preserve">Shoes and Retail Apparel </t>
  </si>
  <si>
    <t>Dell Technologies</t>
  </si>
  <si>
    <t>DELL</t>
  </si>
  <si>
    <t>Denbury</t>
  </si>
  <si>
    <t>DEN</t>
  </si>
  <si>
    <t>Diageo</t>
  </si>
  <si>
    <t>DEO</t>
  </si>
  <si>
    <t>Discover Financial Services</t>
  </si>
  <si>
    <t>DFS</t>
  </si>
  <si>
    <t>Dollar General</t>
  </si>
  <si>
    <t>DG</t>
  </si>
  <si>
    <t>Quest Diagnostics</t>
  </si>
  <si>
    <t>DGX</t>
  </si>
  <si>
    <t>D.R. Horton</t>
  </si>
  <si>
    <t>DHI</t>
  </si>
  <si>
    <t>Building Products - Home Builders</t>
  </si>
  <si>
    <t>Danaher</t>
  </si>
  <si>
    <t>DHR</t>
  </si>
  <si>
    <t>DIA</t>
  </si>
  <si>
    <t>HF Sinclair</t>
  </si>
  <si>
    <t>DINO</t>
  </si>
  <si>
    <t>Diodes</t>
  </si>
  <si>
    <t>DIOD</t>
  </si>
  <si>
    <t>Disney</t>
  </si>
  <si>
    <t>DIS</t>
  </si>
  <si>
    <t>Media Conglomerates</t>
  </si>
  <si>
    <t>DISH Network</t>
  </si>
  <si>
    <t>DISH</t>
  </si>
  <si>
    <t>DraftKings</t>
  </si>
  <si>
    <t>DKNG</t>
  </si>
  <si>
    <t>DICK'S Sporting Goods</t>
  </si>
  <si>
    <t>DKS</t>
  </si>
  <si>
    <t>Dolby Laboratories</t>
  </si>
  <si>
    <t>DLB</t>
  </si>
  <si>
    <t>Audio Video Production</t>
  </si>
  <si>
    <t>DLocal Limited</t>
  </si>
  <si>
    <t>DLO</t>
  </si>
  <si>
    <t>Financial Transaction Services</t>
  </si>
  <si>
    <t>Digital Realty Trust</t>
  </si>
  <si>
    <t>DLR</t>
  </si>
  <si>
    <t>Dollar Tree</t>
  </si>
  <si>
    <t>DLTR</t>
  </si>
  <si>
    <t>Soaring Eagle Acquisition</t>
  </si>
  <si>
    <t>DNA</t>
  </si>
  <si>
    <t>Dun &amp; Bradstreet</t>
  </si>
  <si>
    <t>DNB</t>
  </si>
  <si>
    <t>Denali Therapeutics</t>
  </si>
  <si>
    <t>DNLI</t>
  </si>
  <si>
    <t>DNP</t>
  </si>
  <si>
    <t>Physicians Realty Trust</t>
  </si>
  <si>
    <t>DOC</t>
  </si>
  <si>
    <t>DigitalOcean</t>
  </si>
  <si>
    <t>DOCN</t>
  </si>
  <si>
    <t>Doximity</t>
  </si>
  <si>
    <t>DOCS</t>
  </si>
  <si>
    <t>DocuSign</t>
  </si>
  <si>
    <t>DOCU</t>
  </si>
  <si>
    <t>BRP</t>
  </si>
  <si>
    <t>DOOO</t>
  </si>
  <si>
    <t>Dover</t>
  </si>
  <si>
    <t>DOV</t>
  </si>
  <si>
    <t>Dow</t>
  </si>
  <si>
    <t>DOW</t>
  </si>
  <si>
    <t>Amdocs</t>
  </si>
  <si>
    <t>DOX</t>
  </si>
  <si>
    <t>Domino's Pizza</t>
  </si>
  <si>
    <t>DPZ</t>
  </si>
  <si>
    <t>Darden Restaurants</t>
  </si>
  <si>
    <t>DRI</t>
  </si>
  <si>
    <t>Leonardo DRS, Inc.</t>
  </si>
  <si>
    <t>DRS</t>
  </si>
  <si>
    <t>Driven Brands Holdings</t>
  </si>
  <si>
    <t>DRVN</t>
  </si>
  <si>
    <t>The Descartes Systems Group</t>
  </si>
  <si>
    <t>DSGX</t>
  </si>
  <si>
    <t>Dynatrace</t>
  </si>
  <si>
    <t>DT</t>
  </si>
  <si>
    <t>DTE Energy</t>
  </si>
  <si>
    <t>DTE</t>
  </si>
  <si>
    <t>DT Midstream</t>
  </si>
  <si>
    <t>DTM</t>
  </si>
  <si>
    <t>Duke Energy</t>
  </si>
  <si>
    <t>DUK</t>
  </si>
  <si>
    <t>Duolingo</t>
  </si>
  <si>
    <t>DUOL</t>
  </si>
  <si>
    <t>DoubleVerify</t>
  </si>
  <si>
    <t>DV</t>
  </si>
  <si>
    <t>DaVita</t>
  </si>
  <si>
    <t>DVA</t>
  </si>
  <si>
    <t>Devon Energy</t>
  </si>
  <si>
    <t>DVN</t>
  </si>
  <si>
    <t>DVY</t>
  </si>
  <si>
    <t>DXC Technology</t>
  </si>
  <si>
    <t>DXC</t>
  </si>
  <si>
    <t>DexCom</t>
  </si>
  <si>
    <t>DXCM</t>
  </si>
  <si>
    <t>Dycom Industries</t>
  </si>
  <si>
    <t>DY</t>
  </si>
  <si>
    <t>Building Products - Heavy Construction</t>
  </si>
  <si>
    <t>Eni</t>
  </si>
  <si>
    <t>E</t>
  </si>
  <si>
    <t>Electronic Arts</t>
  </si>
  <si>
    <t>EA</t>
  </si>
  <si>
    <t>eBay</t>
  </si>
  <si>
    <t>EBAY</t>
  </si>
  <si>
    <t>Ecopetrol</t>
  </si>
  <si>
    <t>EC</t>
  </si>
  <si>
    <t>Oil and Gas - Integrated - Emerging Markets</t>
  </si>
  <si>
    <t>Ecolab</t>
  </si>
  <si>
    <t>ECL</t>
  </si>
  <si>
    <t>Consolidated Edison</t>
  </si>
  <si>
    <t>ED</t>
  </si>
  <si>
    <t>Endeavor Group</t>
  </si>
  <si>
    <t>EDR</t>
  </si>
  <si>
    <t>New Oriental Education &amp; Technology Group</t>
  </si>
  <si>
    <t>EDU</t>
  </si>
  <si>
    <t>Euronet Worldwide</t>
  </si>
  <si>
    <t>EEFT</t>
  </si>
  <si>
    <t>EEM</t>
  </si>
  <si>
    <t>EFA</t>
  </si>
  <si>
    <t>Equifax</t>
  </si>
  <si>
    <t>EFX</t>
  </si>
  <si>
    <t>EastGroup Properties</t>
  </si>
  <si>
    <t>EGP</t>
  </si>
  <si>
    <t>Encompass Health</t>
  </si>
  <si>
    <t>EHC</t>
  </si>
  <si>
    <t>Edison International</t>
  </si>
  <si>
    <t>EIX</t>
  </si>
  <si>
    <t>The Estee Lauder Companies</t>
  </si>
  <si>
    <t>EL</t>
  </si>
  <si>
    <t>Elanco Animal Health</t>
  </si>
  <si>
    <t>ELAN</t>
  </si>
  <si>
    <t>e.l.f. Beauty</t>
  </si>
  <si>
    <t>ELF</t>
  </si>
  <si>
    <t>Companhia Paranaense de Energia COPEL</t>
  </si>
  <si>
    <t>ELP</t>
  </si>
  <si>
    <t>Equity Lifestyle Properties</t>
  </si>
  <si>
    <t>ELS</t>
  </si>
  <si>
    <t>Elevance Health, Inc.</t>
  </si>
  <si>
    <t>ELV</t>
  </si>
  <si>
    <t>EMB</t>
  </si>
  <si>
    <t>EMCOR Group</t>
  </si>
  <si>
    <t>EME</t>
  </si>
  <si>
    <t>Eastman Chemical</t>
  </si>
  <si>
    <t>EMN</t>
  </si>
  <si>
    <t>Emerson Electric Co.</t>
  </si>
  <si>
    <t>EMR</t>
  </si>
  <si>
    <t>Enbridge</t>
  </si>
  <si>
    <t>ENB</t>
  </si>
  <si>
    <t>Enersis Chile</t>
  </si>
  <si>
    <t>ENIC</t>
  </si>
  <si>
    <t>EnLink Midstream</t>
  </si>
  <si>
    <t>ENLC</t>
  </si>
  <si>
    <t>Oil and Gas - Refining and Marketing</t>
  </si>
  <si>
    <t>Enphase Energy</t>
  </si>
  <si>
    <t>ENPH</t>
  </si>
  <si>
    <t>Enersys</t>
  </si>
  <si>
    <t>ENS</t>
  </si>
  <si>
    <t>The Ensign Group</t>
  </si>
  <si>
    <t>ENSG</t>
  </si>
  <si>
    <t>Medical - Nursing Homes</t>
  </si>
  <si>
    <t>Entegris</t>
  </si>
  <si>
    <t>ENTG</t>
  </si>
  <si>
    <t>EOG Resources</t>
  </si>
  <si>
    <t>EOG</t>
  </si>
  <si>
    <t>EPAM Systems</t>
  </si>
  <si>
    <t>EPAM</t>
  </si>
  <si>
    <t>Enterprise Products Partners</t>
  </si>
  <si>
    <t>EPD</t>
  </si>
  <si>
    <t>Oil and Gas - Production Pipeline - MLB</t>
  </si>
  <si>
    <t>EPR Properties</t>
  </si>
  <si>
    <t>EPR</t>
  </si>
  <si>
    <t>Essential Properties Realty Trust</t>
  </si>
  <si>
    <t>EPRT</t>
  </si>
  <si>
    <t>Equitable Holdings</t>
  </si>
  <si>
    <t>EQH</t>
  </si>
  <si>
    <t>Equinix</t>
  </si>
  <si>
    <t>EQIX</t>
  </si>
  <si>
    <t>Equity Residential</t>
  </si>
  <si>
    <t>EQR</t>
  </si>
  <si>
    <t>EQT</t>
  </si>
  <si>
    <t>Enerplus</t>
  </si>
  <si>
    <t>ERF</t>
  </si>
  <si>
    <t>Ericsson</t>
  </si>
  <si>
    <t>ERIC</t>
  </si>
  <si>
    <t>Wireless Equipment</t>
  </si>
  <si>
    <t>Eversource Energy</t>
  </si>
  <si>
    <t>ES</t>
  </si>
  <si>
    <t>ESAB Corporation</t>
  </si>
  <si>
    <t>ESAB</t>
  </si>
  <si>
    <t>Metal Products - Procurement and Fabrication</t>
  </si>
  <si>
    <t>Enstar Group Limited</t>
  </si>
  <si>
    <t>ESGR</t>
  </si>
  <si>
    <t>Element Solutions</t>
  </si>
  <si>
    <t>ESI</t>
  </si>
  <si>
    <t>Elbit Systems</t>
  </si>
  <si>
    <t>ESLT</t>
  </si>
  <si>
    <t>EngageSmart</t>
  </si>
  <si>
    <t>ESMT</t>
  </si>
  <si>
    <t>Essent Group</t>
  </si>
  <si>
    <t>ESNT</t>
  </si>
  <si>
    <t>Financial - Mortgage &amp; Related Services</t>
  </si>
  <si>
    <t>Essex Property Trust</t>
  </si>
  <si>
    <t>ESS</t>
  </si>
  <si>
    <t>Elastic</t>
  </si>
  <si>
    <t>ESTC</t>
  </si>
  <si>
    <t>Energy Transfer</t>
  </si>
  <si>
    <t>ET</t>
  </si>
  <si>
    <t>Eaton</t>
  </si>
  <si>
    <t>ETN</t>
  </si>
  <si>
    <t>Entergy</t>
  </si>
  <si>
    <t>ETR</t>
  </si>
  <si>
    <t>Equitrans Midstream</t>
  </si>
  <si>
    <t>ETRN</t>
  </si>
  <si>
    <t>Etsy</t>
  </si>
  <si>
    <t>ETSY</t>
  </si>
  <si>
    <t>Euronav</t>
  </si>
  <si>
    <t>EURN</t>
  </si>
  <si>
    <t>Transportation - Shipping</t>
  </si>
  <si>
    <t>Evolent Health</t>
  </si>
  <si>
    <t>EVH</t>
  </si>
  <si>
    <t>Evotec</t>
  </si>
  <si>
    <t>EVO</t>
  </si>
  <si>
    <t>Evercore</t>
  </si>
  <si>
    <t>EVR</t>
  </si>
  <si>
    <t>Financial - Investment Bank</t>
  </si>
  <si>
    <t>Evergy</t>
  </si>
  <si>
    <t>EVRG</t>
  </si>
  <si>
    <t>Edwards Lifesciences</t>
  </si>
  <si>
    <t>EW</t>
  </si>
  <si>
    <t>East West Bancorp</t>
  </si>
  <si>
    <t>EWBC</t>
  </si>
  <si>
    <t>EWJ</t>
  </si>
  <si>
    <t>EWY</t>
  </si>
  <si>
    <t>EWZ</t>
  </si>
  <si>
    <t>Exact Sciences</t>
  </si>
  <si>
    <t>EXAS</t>
  </si>
  <si>
    <t>Exelon</t>
  </si>
  <si>
    <t>EXC</t>
  </si>
  <si>
    <t>Exelixis</t>
  </si>
  <si>
    <t>EXEL</t>
  </si>
  <si>
    <t>EXL Service</t>
  </si>
  <si>
    <t>EXLS</t>
  </si>
  <si>
    <t>Eagle Materials</t>
  </si>
  <si>
    <t>EXP</t>
  </si>
  <si>
    <t>Expeditors International of Washington</t>
  </si>
  <si>
    <t>EXPD</t>
  </si>
  <si>
    <t>Expedia Group</t>
  </si>
  <si>
    <t>EXPE</t>
  </si>
  <si>
    <t>Exponent</t>
  </si>
  <si>
    <t>EXPO</t>
  </si>
  <si>
    <t>Extra Space Storage</t>
  </si>
  <si>
    <t>EXR</t>
  </si>
  <si>
    <t>EZU</t>
  </si>
  <si>
    <t>Ford Motor</t>
  </si>
  <si>
    <t>F</t>
  </si>
  <si>
    <t>Automotive - Domestic</t>
  </si>
  <si>
    <t>First American Financial</t>
  </si>
  <si>
    <t>FAF</t>
  </si>
  <si>
    <t>Diamondback Energy</t>
  </si>
  <si>
    <t>FANG</t>
  </si>
  <si>
    <t>Fastenal</t>
  </si>
  <si>
    <t>FAST</t>
  </si>
  <si>
    <t>Fortune Brands Innovations, Inc.</t>
  </si>
  <si>
    <t>FBIN</t>
  </si>
  <si>
    <t>Retail - Home Furnishings</t>
  </si>
  <si>
    <t xml:space="preserve">FirstCash </t>
  </si>
  <si>
    <t>FCFS</t>
  </si>
  <si>
    <t>FTI Consulting</t>
  </si>
  <si>
    <t>FCN</t>
  </si>
  <si>
    <t>First Citizens BancShares</t>
  </si>
  <si>
    <t>FCNCA</t>
  </si>
  <si>
    <t>FreeportMcMoRan</t>
  </si>
  <si>
    <t>FCX</t>
  </si>
  <si>
    <t>Mining - Non Ferrous</t>
  </si>
  <si>
    <t>FDN</t>
  </si>
  <si>
    <t>FactSet Research Systems</t>
  </si>
  <si>
    <t>FDS</t>
  </si>
  <si>
    <t>FedEx</t>
  </si>
  <si>
    <t>FDX</t>
  </si>
  <si>
    <t>Transportation - Air Freight and Cargo</t>
  </si>
  <si>
    <t>FirstEnergy</t>
  </si>
  <si>
    <t>FE</t>
  </si>
  <si>
    <t>Franklin Electric Co.</t>
  </si>
  <si>
    <t>FELE</t>
  </si>
  <si>
    <t>First Financial Bankshares</t>
  </si>
  <si>
    <t>FFIN</t>
  </si>
  <si>
    <t>F5</t>
  </si>
  <si>
    <t>FFIV</t>
  </si>
  <si>
    <t>Federated Hermes</t>
  </si>
  <si>
    <t>FHI</t>
  </si>
  <si>
    <t>First Horizon</t>
  </si>
  <si>
    <t>FHN</t>
  </si>
  <si>
    <t>Fair Isaac</t>
  </si>
  <si>
    <t>FICO</t>
  </si>
  <si>
    <t>Fidelity National Information Services</t>
  </si>
  <si>
    <t>FIS</t>
  </si>
  <si>
    <t>Fiserv</t>
  </si>
  <si>
    <t>FISV</t>
  </si>
  <si>
    <t>Fifth Third Bancorp</t>
  </si>
  <si>
    <t>FITB</t>
  </si>
  <si>
    <t>Five Below</t>
  </si>
  <si>
    <t>FIVE</t>
  </si>
  <si>
    <t>Five9</t>
  </si>
  <si>
    <t>FIVN</t>
  </si>
  <si>
    <t>Comfort Systems USA</t>
  </si>
  <si>
    <t>FIX</t>
  </si>
  <si>
    <t>National Beverage</t>
  </si>
  <si>
    <t>FIZZ</t>
  </si>
  <si>
    <t>Flex</t>
  </si>
  <si>
    <t>FLEX</t>
  </si>
  <si>
    <t>Fluence Energy</t>
  </si>
  <si>
    <t>FLNC</t>
  </si>
  <si>
    <t>Flowers Foods</t>
  </si>
  <si>
    <t>FLO</t>
  </si>
  <si>
    <t>Fluor</t>
  </si>
  <si>
    <t>FLR</t>
  </si>
  <si>
    <t>Flowserve</t>
  </si>
  <si>
    <t>FLS</t>
  </si>
  <si>
    <t>FleetCor Technologies</t>
  </si>
  <si>
    <t>FLT</t>
  </si>
  <si>
    <t>Flywire Corporation</t>
  </si>
  <si>
    <t>FLYW</t>
  </si>
  <si>
    <t>FMC</t>
  </si>
  <si>
    <t>Fresenius Medical Care AG &amp; Co.</t>
  </si>
  <si>
    <t>FMS</t>
  </si>
  <si>
    <t>Fabrinet</t>
  </si>
  <si>
    <t>FN</t>
  </si>
  <si>
    <t>F.N.B.</t>
  </si>
  <si>
    <t>FNB</t>
  </si>
  <si>
    <t>Floor &amp; Decor</t>
  </si>
  <si>
    <t>FND</t>
  </si>
  <si>
    <t>Fidelity National Financial</t>
  </si>
  <si>
    <t>FNF</t>
  </si>
  <si>
    <t>FrancoNevada</t>
  </si>
  <si>
    <t>FNV</t>
  </si>
  <si>
    <t>Focus Financial Partners</t>
  </si>
  <si>
    <t>FOCS</t>
  </si>
  <si>
    <t>Amicus Therapeutics</t>
  </si>
  <si>
    <t>FOLD</t>
  </si>
  <si>
    <t>Shift4 Payments</t>
  </si>
  <si>
    <t>FOUR</t>
  </si>
  <si>
    <t>Fox</t>
  </si>
  <si>
    <t>FOX</t>
  </si>
  <si>
    <t>Broadcast Radio and Television</t>
  </si>
  <si>
    <t>FOXA</t>
  </si>
  <si>
    <t>Fox Factory Holdings</t>
  </si>
  <si>
    <t>FOXF</t>
  </si>
  <si>
    <t>First Industrial Realty Trust</t>
  </si>
  <si>
    <t>FR</t>
  </si>
  <si>
    <t>Freedom Holding</t>
  </si>
  <si>
    <t>FRHC</t>
  </si>
  <si>
    <t>FRONTLINE PLC</t>
  </si>
  <si>
    <t>FRO</t>
  </si>
  <si>
    <t>Freshpet</t>
  </si>
  <si>
    <t>FRPT</t>
  </si>
  <si>
    <t>Freshwork</t>
  </si>
  <si>
    <t>FRSH</t>
  </si>
  <si>
    <t>Federal Realty Investment Trust</t>
  </si>
  <si>
    <t>FRT</t>
  </si>
  <si>
    <t>FS KKR Capital Corp.</t>
  </si>
  <si>
    <t>FSK</t>
  </si>
  <si>
    <t>First Solar</t>
  </si>
  <si>
    <t>FSLR</t>
  </si>
  <si>
    <t>Federal Signal</t>
  </si>
  <si>
    <t>FSS</t>
  </si>
  <si>
    <t>FirstService</t>
  </si>
  <si>
    <t>FSV</t>
  </si>
  <si>
    <t>TechnipFMC</t>
  </si>
  <si>
    <t>FTI</t>
  </si>
  <si>
    <t>Fortinet</t>
  </si>
  <si>
    <t>FTNT</t>
  </si>
  <si>
    <t>Fortis</t>
  </si>
  <si>
    <t>FTS</t>
  </si>
  <si>
    <t>Fortive</t>
  </si>
  <si>
    <t>FTV</t>
  </si>
  <si>
    <t>H. B. Fuller</t>
  </si>
  <si>
    <t>FUL</t>
  </si>
  <si>
    <t>Futu Holdings</t>
  </si>
  <si>
    <t>FUTU</t>
  </si>
  <si>
    <t>Liberty Media</t>
  </si>
  <si>
    <t>FWONA</t>
  </si>
  <si>
    <t>FWONK</t>
  </si>
  <si>
    <t>FXI</t>
  </si>
  <si>
    <t>Frontier Communications Parent</t>
  </si>
  <si>
    <t>FYBR</t>
  </si>
  <si>
    <t>Communication - Network Software</t>
  </si>
  <si>
    <t>Genpact</t>
  </si>
  <si>
    <t>G</t>
  </si>
  <si>
    <t>GATX</t>
  </si>
  <si>
    <t>Glacier Bancorp</t>
  </si>
  <si>
    <t>GBCI</t>
  </si>
  <si>
    <t>Global Business Travel Group, Inc.</t>
  </si>
  <si>
    <t>GBTG</t>
  </si>
  <si>
    <t>General Dynamics</t>
  </si>
  <si>
    <t>GD</t>
  </si>
  <si>
    <t>GoDaddy</t>
  </si>
  <si>
    <t>GDDY</t>
  </si>
  <si>
    <t>Internet - Delivery Services</t>
  </si>
  <si>
    <t>General Electric</t>
  </si>
  <si>
    <t>GE</t>
  </si>
  <si>
    <t>Greif Bros.</t>
  </si>
  <si>
    <t>GEF.B</t>
  </si>
  <si>
    <t>GE HealthCare Technologies Inc.</t>
  </si>
  <si>
    <t>GEHC</t>
  </si>
  <si>
    <t>Medical Info Systems</t>
  </si>
  <si>
    <t>GEN DIGITAL INC</t>
  </si>
  <si>
    <t>GEN</t>
  </si>
  <si>
    <t>Gold Fields Limited</t>
  </si>
  <si>
    <t>GFI</t>
  </si>
  <si>
    <t>GFL Environmental</t>
  </si>
  <si>
    <t>GFL</t>
  </si>
  <si>
    <t>GlobalFoundries</t>
  </si>
  <si>
    <t>GFS</t>
  </si>
  <si>
    <t>Gerdau</t>
  </si>
  <si>
    <t>GGB</t>
  </si>
  <si>
    <t>Graco</t>
  </si>
  <si>
    <t>GGG</t>
  </si>
  <si>
    <t>CGI Group</t>
  </si>
  <si>
    <t>GIB</t>
  </si>
  <si>
    <t>Gildan Activewear</t>
  </si>
  <si>
    <t>GIL</t>
  </si>
  <si>
    <t>Gilead Sciences</t>
  </si>
  <si>
    <t>GILD</t>
  </si>
  <si>
    <t>General Mills</t>
  </si>
  <si>
    <t>GIS</t>
  </si>
  <si>
    <t>Globe Life</t>
  </si>
  <si>
    <t>GL</t>
  </si>
  <si>
    <t>Globale Online</t>
  </si>
  <si>
    <t>GLBE</t>
  </si>
  <si>
    <t>GLD</t>
  </si>
  <si>
    <t>Globant</t>
  </si>
  <si>
    <t>GLOB</t>
  </si>
  <si>
    <t>Internet - Software and Services</t>
  </si>
  <si>
    <t>Gaming and Leisure Properties</t>
  </si>
  <si>
    <t>GLPI</t>
  </si>
  <si>
    <t>Corning</t>
  </si>
  <si>
    <t>GLW</t>
  </si>
  <si>
    <t>General Motors</t>
  </si>
  <si>
    <t>GM</t>
  </si>
  <si>
    <t>Genmab</t>
  </si>
  <si>
    <t>GMAB</t>
  </si>
  <si>
    <t>GameStop</t>
  </si>
  <si>
    <t>GME</t>
  </si>
  <si>
    <t>Globus Medical</t>
  </si>
  <si>
    <t>GMED</t>
  </si>
  <si>
    <t>Generac Holdings</t>
  </si>
  <si>
    <t>GNRC</t>
  </si>
  <si>
    <t>Electronics - Power Generation</t>
  </si>
  <si>
    <t>Gentex</t>
  </si>
  <si>
    <t>GNTX</t>
  </si>
  <si>
    <t>Barrick Gold</t>
  </si>
  <si>
    <t>GOLD</t>
  </si>
  <si>
    <t>Acushnet</t>
  </si>
  <si>
    <t>GOLF</t>
  </si>
  <si>
    <t>Alphabet</t>
  </si>
  <si>
    <t>GOOG</t>
  </si>
  <si>
    <t>GOOGL</t>
  </si>
  <si>
    <t>Genuine Parts</t>
  </si>
  <si>
    <t>GPC</t>
  </si>
  <si>
    <t>Automotive - Replacement Parts</t>
  </si>
  <si>
    <t>Group 1 Automotive</t>
  </si>
  <si>
    <t>GPI</t>
  </si>
  <si>
    <t>Graphic Packaging Holding Company</t>
  </si>
  <si>
    <t>GPK</t>
  </si>
  <si>
    <t>Global Payments</t>
  </si>
  <si>
    <t>GPN</t>
  </si>
  <si>
    <t>The Gap</t>
  </si>
  <si>
    <t>GPS</t>
  </si>
  <si>
    <t xml:space="preserve">Grab </t>
  </si>
  <si>
    <t>GRAB</t>
  </si>
  <si>
    <t>Grifols</t>
  </si>
  <si>
    <t>GRFS</t>
  </si>
  <si>
    <t>Garmin</t>
  </si>
  <si>
    <t>GRMN</t>
  </si>
  <si>
    <t>Granite Real Estate</t>
  </si>
  <si>
    <t>GRP.U</t>
  </si>
  <si>
    <t>The Goldman Sachs Group</t>
  </si>
  <si>
    <t>GS</t>
  </si>
  <si>
    <t>GSK PLC Sponsored ADR</t>
  </si>
  <si>
    <t>GSK</t>
  </si>
  <si>
    <t>Goodyear</t>
  </si>
  <si>
    <t>GT</t>
  </si>
  <si>
    <t>Rubber - Tires</t>
  </si>
  <si>
    <t>Gates Industrial</t>
  </si>
  <si>
    <t>GTES</t>
  </si>
  <si>
    <t>Gitlab</t>
  </si>
  <si>
    <t>GTLB</t>
  </si>
  <si>
    <t>Chart Industries</t>
  </si>
  <si>
    <t>GTLS</t>
  </si>
  <si>
    <t>Guidewire Software</t>
  </si>
  <si>
    <t>GWRE</t>
  </si>
  <si>
    <t>W.W. Grainger</t>
  </si>
  <si>
    <t>GWW</t>
  </si>
  <si>
    <t>Industrial Services</t>
  </si>
  <si>
    <t>GXO Logistics</t>
  </si>
  <si>
    <t>GXO</t>
  </si>
  <si>
    <t>Hyatt Hotels</t>
  </si>
  <si>
    <t>H</t>
  </si>
  <si>
    <t>Haemonetics</t>
  </si>
  <si>
    <t>HAE</t>
  </si>
  <si>
    <t>Halliburton</t>
  </si>
  <si>
    <t>HAL</t>
  </si>
  <si>
    <t>Halozyme Therapeutics</t>
  </si>
  <si>
    <t>HALO</t>
  </si>
  <si>
    <t>Hasbro</t>
  </si>
  <si>
    <t>HAS</t>
  </si>
  <si>
    <t>Huntington Bancshares</t>
  </si>
  <si>
    <t>HBAN</t>
  </si>
  <si>
    <t>HCA Healthcare</t>
  </si>
  <si>
    <t>HCA</t>
  </si>
  <si>
    <t>HashiCorp</t>
  </si>
  <si>
    <t>HCP</t>
  </si>
  <si>
    <t>Home Depot</t>
  </si>
  <si>
    <t>HD</t>
  </si>
  <si>
    <t>HDFC Bank Limited</t>
  </si>
  <si>
    <t>HDB</t>
  </si>
  <si>
    <t>Hawaiian Electric Industries</t>
  </si>
  <si>
    <t>HE</t>
  </si>
  <si>
    <t>Heico</t>
  </si>
  <si>
    <t>HEI</t>
  </si>
  <si>
    <t>HEI.A</t>
  </si>
  <si>
    <t>Hess</t>
  </si>
  <si>
    <t>HES</t>
  </si>
  <si>
    <t>Hilton Grand Vacations</t>
  </si>
  <si>
    <t>HGV</t>
  </si>
  <si>
    <t>The Howard Hughes Corporation</t>
  </si>
  <si>
    <t>HHC</t>
  </si>
  <si>
    <t>Real Estate - Development</t>
  </si>
  <si>
    <t>Hillenbrand</t>
  </si>
  <si>
    <t>HI</t>
  </si>
  <si>
    <t>The Hartford Financial Services Group</t>
  </si>
  <si>
    <t>HIG</t>
  </si>
  <si>
    <t>Huntington Ingalls Industries</t>
  </si>
  <si>
    <t>HII</t>
  </si>
  <si>
    <t>Hecla Mining</t>
  </si>
  <si>
    <t>HL</t>
  </si>
  <si>
    <t>Mining - Silver</t>
  </si>
  <si>
    <t>Houlihan Lokey</t>
  </si>
  <si>
    <t>HLI</t>
  </si>
  <si>
    <t>Haleon PLC Sponsored ADR</t>
  </si>
  <si>
    <t>HLN</t>
  </si>
  <si>
    <t>Hamilton Lane</t>
  </si>
  <si>
    <t>HLNE</t>
  </si>
  <si>
    <t>Hilton Worldwide</t>
  </si>
  <si>
    <t>HLT</t>
  </si>
  <si>
    <t>Honda Motor Co.</t>
  </si>
  <si>
    <t>HMC</t>
  </si>
  <si>
    <t>HarleyDavidson</t>
  </si>
  <si>
    <t>HOG</t>
  </si>
  <si>
    <t>Hologic</t>
  </si>
  <si>
    <t>HOLX</t>
  </si>
  <si>
    <t>Home BancShares</t>
  </si>
  <si>
    <t>HOMB</t>
  </si>
  <si>
    <t>Honeywell International</t>
  </si>
  <si>
    <t>HON</t>
  </si>
  <si>
    <t>Robinhood Markets</t>
  </si>
  <si>
    <t>HOOD</t>
  </si>
  <si>
    <t>Helmerich &amp; Payne</t>
  </si>
  <si>
    <t>HP</t>
  </si>
  <si>
    <t>Oil and Gas - Drilling</t>
  </si>
  <si>
    <t>Hewlett Packard</t>
  </si>
  <si>
    <t>HPE</t>
  </si>
  <si>
    <t>Computer - Integrated Systems</t>
  </si>
  <si>
    <t>HPQ</t>
  </si>
  <si>
    <t>HealthEquity</t>
  </si>
  <si>
    <t>HQY</t>
  </si>
  <si>
    <t>Healthcare Realty Trust Incorporated</t>
  </si>
  <si>
    <t>HR</t>
  </si>
  <si>
    <t>H&amp;R Block</t>
  </si>
  <si>
    <t>HRB</t>
  </si>
  <si>
    <t>Hormel Foods</t>
  </si>
  <si>
    <t>HRL</t>
  </si>
  <si>
    <t>Food - Meat Products</t>
  </si>
  <si>
    <t>HSBC</t>
  </si>
  <si>
    <t>Henry Schein</t>
  </si>
  <si>
    <t>HSIC</t>
  </si>
  <si>
    <t>Host Hotels &amp; Resorts</t>
  </si>
  <si>
    <t>HST</t>
  </si>
  <si>
    <t>Hershey</t>
  </si>
  <si>
    <t>HSY</t>
  </si>
  <si>
    <t>Food - Confectionery</t>
  </si>
  <si>
    <t>HTHT</t>
  </si>
  <si>
    <t>Hertz Global</t>
  </si>
  <si>
    <t>HTZ</t>
  </si>
  <si>
    <t>Hubbell</t>
  </si>
  <si>
    <t>HUBB</t>
  </si>
  <si>
    <t xml:space="preserve">Manufacturing - Electrical Utilities </t>
  </si>
  <si>
    <t>HubSpot</t>
  </si>
  <si>
    <t>HUBS</t>
  </si>
  <si>
    <t>Humana</t>
  </si>
  <si>
    <t>HUM</t>
  </si>
  <si>
    <t>Huntsman</t>
  </si>
  <si>
    <t>HUN</t>
  </si>
  <si>
    <t>Hancock Whitney</t>
  </si>
  <si>
    <t>HWC</t>
  </si>
  <si>
    <t>Howmet Aerospace</t>
  </si>
  <si>
    <t>HWM</t>
  </si>
  <si>
    <t>Hexcel</t>
  </si>
  <si>
    <t>HXL</t>
  </si>
  <si>
    <t>HYG</t>
  </si>
  <si>
    <t>Horizon Therapeutics</t>
  </si>
  <si>
    <t>HZNP</t>
  </si>
  <si>
    <t>IAC INC</t>
  </si>
  <si>
    <t>IAC</t>
  </si>
  <si>
    <t>Integra LifeSciences</t>
  </si>
  <si>
    <t>IART</t>
  </si>
  <si>
    <t>IAU</t>
  </si>
  <si>
    <t>IBB</t>
  </si>
  <si>
    <t>Interactive Brokers</t>
  </si>
  <si>
    <t>IBKR</t>
  </si>
  <si>
    <t>International Business Machines</t>
  </si>
  <si>
    <t>IBM</t>
  </si>
  <si>
    <t>ICICI Bank</t>
  </si>
  <si>
    <t>IBN</t>
  </si>
  <si>
    <t>Installed Building Products</t>
  </si>
  <si>
    <t>IBP</t>
  </si>
  <si>
    <t>Intercontinental Exchange</t>
  </si>
  <si>
    <t>ICE</t>
  </si>
  <si>
    <t>ICL Group</t>
  </si>
  <si>
    <t>ICL</t>
  </si>
  <si>
    <t>ICON</t>
  </si>
  <si>
    <t>ICLR</t>
  </si>
  <si>
    <t>ICU Medical</t>
  </si>
  <si>
    <t>ICUI</t>
  </si>
  <si>
    <t>IDACORP</t>
  </si>
  <si>
    <t>IDA</t>
  </si>
  <si>
    <t>IDV</t>
  </si>
  <si>
    <t>IDEXX Laboratories</t>
  </si>
  <si>
    <t>IDXX</t>
  </si>
  <si>
    <t>IEF</t>
  </si>
  <si>
    <t>Icahn Enterprises</t>
  </si>
  <si>
    <t>IEP</t>
  </si>
  <si>
    <t>IDEX</t>
  </si>
  <si>
    <t>IEX</t>
  </si>
  <si>
    <t>International Flavors &amp; Fragrances</t>
  </si>
  <si>
    <t>IFF</t>
  </si>
  <si>
    <t>IGIB</t>
  </si>
  <si>
    <t>IGSB</t>
  </si>
  <si>
    <t>International Game Technology</t>
  </si>
  <si>
    <t>IGT</t>
  </si>
  <si>
    <t>Intercontinental Hotels Group</t>
  </si>
  <si>
    <t>IHG</t>
  </si>
  <si>
    <t>IJH</t>
  </si>
  <si>
    <t>IJJ</t>
  </si>
  <si>
    <t>IJK</t>
  </si>
  <si>
    <t>IJR</t>
  </si>
  <si>
    <t>IJS</t>
  </si>
  <si>
    <t>IJT</t>
  </si>
  <si>
    <t>Illumina</t>
  </si>
  <si>
    <t>ILMN</t>
  </si>
  <si>
    <t>ImmunoGen</t>
  </si>
  <si>
    <t>IMGN</t>
  </si>
  <si>
    <t>Imperial Oil</t>
  </si>
  <si>
    <t>IMO</t>
  </si>
  <si>
    <t>Incyte</t>
  </si>
  <si>
    <t>INCY</t>
  </si>
  <si>
    <t>Informatica Inc.</t>
  </si>
  <si>
    <t>INFA</t>
  </si>
  <si>
    <t>Infosys</t>
  </si>
  <si>
    <t>INFY</t>
  </si>
  <si>
    <t>ING Group</t>
  </si>
  <si>
    <t>ING</t>
  </si>
  <si>
    <t>Ingredion</t>
  </si>
  <si>
    <t>INGR</t>
  </si>
  <si>
    <t>Inspire Medical Systems</t>
  </si>
  <si>
    <t>INSP</t>
  </si>
  <si>
    <t>Instructure</t>
  </si>
  <si>
    <t>INST</t>
  </si>
  <si>
    <t>Intel</t>
  </si>
  <si>
    <t>INTC</t>
  </si>
  <si>
    <t>Semiconductor - General</t>
  </si>
  <si>
    <t>Intuit</t>
  </si>
  <si>
    <t>INTU</t>
  </si>
  <si>
    <t>Invitation Home</t>
  </si>
  <si>
    <t>INVH</t>
  </si>
  <si>
    <t>Ionis Pharmaceuticals</t>
  </si>
  <si>
    <t>IONS</t>
  </si>
  <si>
    <t>Samsara Inc.</t>
  </si>
  <si>
    <t>IOT</t>
  </si>
  <si>
    <t>International Paper</t>
  </si>
  <si>
    <t>IP</t>
  </si>
  <si>
    <t>Paper and Related Products</t>
  </si>
  <si>
    <t>Inter Parfums</t>
  </si>
  <si>
    <t>IPAR</t>
  </si>
  <si>
    <t>The Interpublic Group of Companies</t>
  </si>
  <si>
    <t>IPG</t>
  </si>
  <si>
    <t>Advertising and Marketing</t>
  </si>
  <si>
    <t>IPG Photonics</t>
  </si>
  <si>
    <t>IPGP</t>
  </si>
  <si>
    <t>Lasers Systems and Components</t>
  </si>
  <si>
    <t>iQIYI</t>
  </si>
  <si>
    <t>IQ</t>
  </si>
  <si>
    <t>Film and Television Production and Distribution</t>
  </si>
  <si>
    <t>IQVIA</t>
  </si>
  <si>
    <t>IQV</t>
  </si>
  <si>
    <t>Ingersoll Rand</t>
  </si>
  <si>
    <t>IR</t>
  </si>
  <si>
    <t>Iridium Communications</t>
  </si>
  <si>
    <t>IRDM</t>
  </si>
  <si>
    <t>Satellite and Communication</t>
  </si>
  <si>
    <t>Iron Mountain</t>
  </si>
  <si>
    <t>IRM</t>
  </si>
  <si>
    <t>Independence Realty Trust</t>
  </si>
  <si>
    <t>IRT</t>
  </si>
  <si>
    <t>iRhythm Technologies</t>
  </si>
  <si>
    <t>IRTC</t>
  </si>
  <si>
    <t>IVERIC bio</t>
  </si>
  <si>
    <t>ISEE</t>
  </si>
  <si>
    <t>Intuitive Surgical</t>
  </si>
  <si>
    <t>ISRG</t>
  </si>
  <si>
    <t>Gartner</t>
  </si>
  <si>
    <t>IT</t>
  </si>
  <si>
    <t>IntraCellular Therapies</t>
  </si>
  <si>
    <t>ITCI</t>
  </si>
  <si>
    <t>Itron</t>
  </si>
  <si>
    <t>ITRI</t>
  </si>
  <si>
    <t>ITT</t>
  </si>
  <si>
    <t>Itau Unibanco</t>
  </si>
  <si>
    <t>ITUB</t>
  </si>
  <si>
    <t>Illinois Tool Works</t>
  </si>
  <si>
    <t>ITW</t>
  </si>
  <si>
    <t>IVV</t>
  </si>
  <si>
    <t>Invesco</t>
  </si>
  <si>
    <t>IVZ</t>
  </si>
  <si>
    <t>IWD</t>
  </si>
  <si>
    <t>IWF</t>
  </si>
  <si>
    <t>IWM</t>
  </si>
  <si>
    <t>IWN</t>
  </si>
  <si>
    <t>IWO</t>
  </si>
  <si>
    <t>IWP</t>
  </si>
  <si>
    <t>IWR</t>
  </si>
  <si>
    <t>IWS</t>
  </si>
  <si>
    <t>Orix Corp Ads</t>
  </si>
  <si>
    <t>IX</t>
  </si>
  <si>
    <t>IYW</t>
  </si>
  <si>
    <t>JACOBS SOLUTNS</t>
  </si>
  <si>
    <t>J</t>
  </si>
  <si>
    <t>Jazz Pharmaceuticals</t>
  </si>
  <si>
    <t>JAZZ</t>
  </si>
  <si>
    <t>J.B. Hunt Transport Services</t>
  </si>
  <si>
    <t>JBHT</t>
  </si>
  <si>
    <t>Transportation - Truck</t>
  </si>
  <si>
    <t>Jabil</t>
  </si>
  <si>
    <t>JBL</t>
  </si>
  <si>
    <t>Electronics - Manufacturing Services</t>
  </si>
  <si>
    <t>John Bean Technologies</t>
  </si>
  <si>
    <t>JBT</t>
  </si>
  <si>
    <t>Manufacturing - Thermal Products</t>
  </si>
  <si>
    <t>Johnson Controls International</t>
  </si>
  <si>
    <t>JCI</t>
  </si>
  <si>
    <t>JD.com</t>
  </si>
  <si>
    <t>JD</t>
  </si>
  <si>
    <t>Jefferies Financial Group</t>
  </si>
  <si>
    <t>JEF</t>
  </si>
  <si>
    <t>Janus Henderson Group</t>
  </si>
  <si>
    <t>JHG</t>
  </si>
  <si>
    <t>James Hardie Industries</t>
  </si>
  <si>
    <t>JHX</t>
  </si>
  <si>
    <t>Jack Henry &amp; Associates</t>
  </si>
  <si>
    <t>JKHY</t>
  </si>
  <si>
    <t>Electronics - Miscellaneous Services</t>
  </si>
  <si>
    <t>Jones Lang LaSalle</t>
  </si>
  <si>
    <t>JLL</t>
  </si>
  <si>
    <t>Johnson &amp; Johnson</t>
  </si>
  <si>
    <t>JNJ</t>
  </si>
  <si>
    <t>JNK</t>
  </si>
  <si>
    <t>Juniper Networks</t>
  </si>
  <si>
    <t>JNPR</t>
  </si>
  <si>
    <t>Joby Aviation, Inc.</t>
  </si>
  <si>
    <t>JOBY</t>
  </si>
  <si>
    <t>JPMorgan Chase &amp; Co.</t>
  </si>
  <si>
    <t>JPM</t>
  </si>
  <si>
    <t>Kellogg's</t>
  </si>
  <si>
    <t>K</t>
  </si>
  <si>
    <t>KB Financial Group</t>
  </si>
  <si>
    <t>KB</t>
  </si>
  <si>
    <t>KB Home</t>
  </si>
  <si>
    <t>KBH</t>
  </si>
  <si>
    <t>KBR</t>
  </si>
  <si>
    <t>Keurig Dr Pepper</t>
  </si>
  <si>
    <t>KDP</t>
  </si>
  <si>
    <t>Korea Electric Power</t>
  </si>
  <si>
    <t>KEP</t>
  </si>
  <si>
    <t>Kirby</t>
  </si>
  <si>
    <t>KEX</t>
  </si>
  <si>
    <t>KeyCorp</t>
  </si>
  <si>
    <t>KEY</t>
  </si>
  <si>
    <t>Keysight Technologies</t>
  </si>
  <si>
    <t>KEYS</t>
  </si>
  <si>
    <t>Electronics - Measuring Instruments</t>
  </si>
  <si>
    <t>Kinross Gold</t>
  </si>
  <si>
    <t>KGC</t>
  </si>
  <si>
    <t>Kraft Heinz Company</t>
  </si>
  <si>
    <t>KHC</t>
  </si>
  <si>
    <t>Kimco Realty</t>
  </si>
  <si>
    <t>KIM</t>
  </si>
  <si>
    <t>KKR &amp; Co.</t>
  </si>
  <si>
    <t>KKR</t>
  </si>
  <si>
    <t>KLA</t>
  </si>
  <si>
    <t>KLAC</t>
  </si>
  <si>
    <t>Kulicke and Soffa Industries</t>
  </si>
  <si>
    <t>KLIC</t>
  </si>
  <si>
    <t>KimberlyClark</t>
  </si>
  <si>
    <t>KMB</t>
  </si>
  <si>
    <t>Kinder Morgan</t>
  </si>
  <si>
    <t>KMI</t>
  </si>
  <si>
    <t>CarMax</t>
  </si>
  <si>
    <t>KMX</t>
  </si>
  <si>
    <t>Kinsale Capital Group</t>
  </si>
  <si>
    <t>KNSL</t>
  </si>
  <si>
    <t>KINETIK HLDGS</t>
  </si>
  <si>
    <t>KNTK</t>
  </si>
  <si>
    <t>KnightSwift Transportation</t>
  </si>
  <si>
    <t>KNX</t>
  </si>
  <si>
    <t>Coca-Cola</t>
  </si>
  <si>
    <t>KO</t>
  </si>
  <si>
    <t>The Kroger Co.</t>
  </si>
  <si>
    <t>KR</t>
  </si>
  <si>
    <t>Retail - Supermarkets</t>
  </si>
  <si>
    <t>Kilroy Realty</t>
  </si>
  <si>
    <t>KRC</t>
  </si>
  <si>
    <t>Kite Realty Group Trust</t>
  </si>
  <si>
    <t>KRG</t>
  </si>
  <si>
    <t>Karuna Therapeutics</t>
  </si>
  <si>
    <t>KRTX</t>
  </si>
  <si>
    <t>KT</t>
  </si>
  <si>
    <t>Kenvue Inc.</t>
  </si>
  <si>
    <t>KVUE</t>
  </si>
  <si>
    <t>Quaker Houghton</t>
  </si>
  <si>
    <t>KWR</t>
  </si>
  <si>
    <t>Loews</t>
  </si>
  <si>
    <t>L</t>
  </si>
  <si>
    <t>Lithium Americas</t>
  </si>
  <si>
    <t>LAC</t>
  </si>
  <si>
    <t>Lithia Motors</t>
  </si>
  <si>
    <t>LAD</t>
  </si>
  <si>
    <t>Lamar Advertising</t>
  </si>
  <si>
    <t>LAMR</t>
  </si>
  <si>
    <t>Lancaster Colony</t>
  </si>
  <si>
    <t>LANC</t>
  </si>
  <si>
    <t>Lazard</t>
  </si>
  <si>
    <t>LAZ</t>
  </si>
  <si>
    <t>Liberty Broadband</t>
  </si>
  <si>
    <t>LBRDA</t>
  </si>
  <si>
    <t>LBRDK</t>
  </si>
  <si>
    <t>Liberty Global</t>
  </si>
  <si>
    <t>LBTYA</t>
  </si>
  <si>
    <t>LBTYB</t>
  </si>
  <si>
    <t>LBTYK</t>
  </si>
  <si>
    <t>Lucid Group</t>
  </si>
  <si>
    <t>LCID</t>
  </si>
  <si>
    <t>Leidos</t>
  </si>
  <si>
    <t>LDOS</t>
  </si>
  <si>
    <t>Lear</t>
  </si>
  <si>
    <t>LEA</t>
  </si>
  <si>
    <t>Lincoln Electric</t>
  </si>
  <si>
    <t>LECO</t>
  </si>
  <si>
    <t>Manufacturing - Tools &amp; Related Products</t>
  </si>
  <si>
    <t>Leggett &amp; Platt</t>
  </si>
  <si>
    <t>LEG</t>
  </si>
  <si>
    <t>Furniture</t>
  </si>
  <si>
    <t>Legend Biotech</t>
  </si>
  <si>
    <t>LEGN</t>
  </si>
  <si>
    <t>Lennar</t>
  </si>
  <si>
    <t>LEN</t>
  </si>
  <si>
    <t>LEN.B</t>
  </si>
  <si>
    <t>Levi Strauss &amp; Co.</t>
  </si>
  <si>
    <t>LEVI</t>
  </si>
  <si>
    <t>LifeStance Health Group</t>
  </si>
  <si>
    <t>LFST</t>
  </si>
  <si>
    <t>Littelfuse</t>
  </si>
  <si>
    <t>LFUS</t>
  </si>
  <si>
    <t>Laboratory Corp. of America</t>
  </si>
  <si>
    <t>LH</t>
  </si>
  <si>
    <t>L3Harris Technologies</t>
  </si>
  <si>
    <t>LHX</t>
  </si>
  <si>
    <t>Li Auto</t>
  </si>
  <si>
    <t>LI</t>
  </si>
  <si>
    <t>Lennox International</t>
  </si>
  <si>
    <t>LII</t>
  </si>
  <si>
    <t>Linde PLC</t>
  </si>
  <si>
    <t>LIN</t>
  </si>
  <si>
    <t>Lumentum</t>
  </si>
  <si>
    <t>LITE</t>
  </si>
  <si>
    <t>LKQ</t>
  </si>
  <si>
    <t>Eli Lilly</t>
  </si>
  <si>
    <t>LLY</t>
  </si>
  <si>
    <t>Lockheed Martin</t>
  </si>
  <si>
    <t>LMT</t>
  </si>
  <si>
    <t>Lincoln National</t>
  </si>
  <si>
    <t>LNC</t>
  </si>
  <si>
    <t>Cheniere Energy</t>
  </si>
  <si>
    <t>LNG</t>
  </si>
  <si>
    <t>Alliant Energy</t>
  </si>
  <si>
    <t>LNT</t>
  </si>
  <si>
    <t>Lantheus</t>
  </si>
  <si>
    <t>LNTH</t>
  </si>
  <si>
    <t>Light &amp; Wonder</t>
  </si>
  <si>
    <t>LNW</t>
  </si>
  <si>
    <t>Logitech International</t>
  </si>
  <si>
    <t>LOGI</t>
  </si>
  <si>
    <t>Computer - Peripheral Equipment</t>
  </si>
  <si>
    <t>Grand Canyon Education</t>
  </si>
  <si>
    <t>LOPE</t>
  </si>
  <si>
    <t>Lowe's Companies</t>
  </si>
  <si>
    <t>LOW</t>
  </si>
  <si>
    <t>LG Display Co.</t>
  </si>
  <si>
    <t>LPL</t>
  </si>
  <si>
    <t>LPL Financial</t>
  </si>
  <si>
    <t>LPLA</t>
  </si>
  <si>
    <t>LouisianaPacific</t>
  </si>
  <si>
    <t>LPX</t>
  </si>
  <si>
    <t>LQD</t>
  </si>
  <si>
    <t>Lam Research</t>
  </si>
  <si>
    <t>LRCX</t>
  </si>
  <si>
    <t>Lattice Semiconductor</t>
  </si>
  <si>
    <t>LSCC</t>
  </si>
  <si>
    <t>Life Storage</t>
  </si>
  <si>
    <t>LSI</t>
  </si>
  <si>
    <t>Landstar System</t>
  </si>
  <si>
    <t>LSTR</t>
  </si>
  <si>
    <t>LSXMA</t>
  </si>
  <si>
    <t>LSXMB</t>
  </si>
  <si>
    <t>LSXMK</t>
  </si>
  <si>
    <t>Life Time Group Holdings</t>
  </si>
  <si>
    <t>LTH</t>
  </si>
  <si>
    <t>Livent</t>
  </si>
  <si>
    <t>LTHM</t>
  </si>
  <si>
    <t>lululemon athletica</t>
  </si>
  <si>
    <t>LULU</t>
  </si>
  <si>
    <t>Southwest Airlines</t>
  </si>
  <si>
    <t>LUV</t>
  </si>
  <si>
    <t>Las Vegas Sands</t>
  </si>
  <si>
    <t>LVS</t>
  </si>
  <si>
    <t>Lamb Weston</t>
  </si>
  <si>
    <t>LW</t>
  </si>
  <si>
    <t>LyondellBasell Industries</t>
  </si>
  <si>
    <t>LYB</t>
  </si>
  <si>
    <t>Lyft</t>
  </si>
  <si>
    <t>LYFT</t>
  </si>
  <si>
    <t>Lloyds Banking Group</t>
  </si>
  <si>
    <t>LYG</t>
  </si>
  <si>
    <t>Live Nation Entertainment</t>
  </si>
  <si>
    <t>LYV</t>
  </si>
  <si>
    <t>Macy's</t>
  </si>
  <si>
    <t>M</t>
  </si>
  <si>
    <t>Mastercard</t>
  </si>
  <si>
    <t>MA</t>
  </si>
  <si>
    <t>MidAmerica Apartment Communities</t>
  </si>
  <si>
    <t>MAA</t>
  </si>
  <si>
    <t>Main Street Capital</t>
  </si>
  <si>
    <t>MAIN</t>
  </si>
  <si>
    <t>ManpowerGroup</t>
  </si>
  <si>
    <t>MAN</t>
  </si>
  <si>
    <t>Staffing Firms</t>
  </si>
  <si>
    <t>Manhattan Associates</t>
  </si>
  <si>
    <t>MANH</t>
  </si>
  <si>
    <t>Manchester United</t>
  </si>
  <si>
    <t>MANU</t>
  </si>
  <si>
    <t>Marriott International</t>
  </si>
  <si>
    <t>MAR</t>
  </si>
  <si>
    <t>Masco</t>
  </si>
  <si>
    <t>MAS</t>
  </si>
  <si>
    <t>Masimo</t>
  </si>
  <si>
    <t>MASI</t>
  </si>
  <si>
    <t>Mattel</t>
  </si>
  <si>
    <t>MAT</t>
  </si>
  <si>
    <t>MBB</t>
  </si>
  <si>
    <t>Mobileye Global Inc.</t>
  </si>
  <si>
    <t>MBLY</t>
  </si>
  <si>
    <t>McDonald's</t>
  </si>
  <si>
    <t>MCD</t>
  </si>
  <si>
    <t>Microchip Technology</t>
  </si>
  <si>
    <t>MCHP</t>
  </si>
  <si>
    <t>McKesson</t>
  </si>
  <si>
    <t>MCK</t>
  </si>
  <si>
    <t>Moody's</t>
  </si>
  <si>
    <t>MCO</t>
  </si>
  <si>
    <t>MongoDB</t>
  </si>
  <si>
    <t>MDB</t>
  </si>
  <si>
    <t>Madrigal Pharmaceuticals</t>
  </si>
  <si>
    <t>MDGL</t>
  </si>
  <si>
    <t>Mondelez International</t>
  </si>
  <si>
    <t>MDLZ</t>
  </si>
  <si>
    <t>Medtronic</t>
  </si>
  <si>
    <t>MDT</t>
  </si>
  <si>
    <t>MDU Resources Group</t>
  </si>
  <si>
    <t>MDU</t>
  </si>
  <si>
    <t>Medpace</t>
  </si>
  <si>
    <t>MEDP</t>
  </si>
  <si>
    <t>MercadoLibre</t>
  </si>
  <si>
    <t>MELI</t>
  </si>
  <si>
    <t>MetLife</t>
  </si>
  <si>
    <t>MET</t>
  </si>
  <si>
    <t>Meta Platforms</t>
  </si>
  <si>
    <t>META</t>
  </si>
  <si>
    <t>Manulife Financial Corp</t>
  </si>
  <si>
    <t>MFC</t>
  </si>
  <si>
    <t>Mizuho Financial Group</t>
  </si>
  <si>
    <t>MFG</t>
  </si>
  <si>
    <t>Magna International</t>
  </si>
  <si>
    <t>MGA</t>
  </si>
  <si>
    <t>MGM Resorts International</t>
  </si>
  <si>
    <t>MGM</t>
  </si>
  <si>
    <t>Magnolia Oil &amp; Gas Corp</t>
  </si>
  <si>
    <t>MGY</t>
  </si>
  <si>
    <t>Mohawk Industries</t>
  </si>
  <si>
    <t>MHK</t>
  </si>
  <si>
    <t>Textile - Home Furnishing</t>
  </si>
  <si>
    <t>The Middleby</t>
  </si>
  <si>
    <t>MIDD</t>
  </si>
  <si>
    <t>McCormick &amp; Company</t>
  </si>
  <si>
    <t>MKC</t>
  </si>
  <si>
    <t>McCormick &amp; Company, Incorporated</t>
  </si>
  <si>
    <t>MKC.V</t>
  </si>
  <si>
    <t>MARKEL GROUP</t>
  </si>
  <si>
    <t>MKL</t>
  </si>
  <si>
    <t>MKS Instruments</t>
  </si>
  <si>
    <t>MKSI</t>
  </si>
  <si>
    <t>MarketAxess</t>
  </si>
  <si>
    <t>MKTX</t>
  </si>
  <si>
    <t>Melco Resorts &amp; Entertainment Limited</t>
  </si>
  <si>
    <t>MLCO</t>
  </si>
  <si>
    <t>Mueller Industries</t>
  </si>
  <si>
    <t>MLI</t>
  </si>
  <si>
    <t>Martin Marietta Materials</t>
  </si>
  <si>
    <t>MLM</t>
  </si>
  <si>
    <t>Marsh &amp; McLennan Companies</t>
  </si>
  <si>
    <t>MMC</t>
  </si>
  <si>
    <t>3M</t>
  </si>
  <si>
    <t>MMM</t>
  </si>
  <si>
    <t>Magellan Midstream Partners</t>
  </si>
  <si>
    <t>MMP</t>
  </si>
  <si>
    <t>Maximus</t>
  </si>
  <si>
    <t>MMS</t>
  </si>
  <si>
    <t>Merit Medical Systems</t>
  </si>
  <si>
    <t>MMSI</t>
  </si>
  <si>
    <t>monday.com</t>
  </si>
  <si>
    <t>MNDY</t>
  </si>
  <si>
    <t>MINISO Group Holding Limited</t>
  </si>
  <si>
    <t>MNSO</t>
  </si>
  <si>
    <t>Monster Beverage</t>
  </si>
  <si>
    <t>MNST</t>
  </si>
  <si>
    <t>Altria Group</t>
  </si>
  <si>
    <t>MO</t>
  </si>
  <si>
    <t>TOPGOLF CALLAWY</t>
  </si>
  <si>
    <t>MODG</t>
  </si>
  <si>
    <t>Moog</t>
  </si>
  <si>
    <t>MOG.A</t>
  </si>
  <si>
    <t>MOG.B</t>
  </si>
  <si>
    <t>Molina Healthcare</t>
  </si>
  <si>
    <t>MOH</t>
  </si>
  <si>
    <t>Morningstar</t>
  </si>
  <si>
    <t>MORN</t>
  </si>
  <si>
    <t>The Mosaic Company</t>
  </si>
  <si>
    <t>MOS</t>
  </si>
  <si>
    <t>MP Materials</t>
  </si>
  <si>
    <t>MP</t>
  </si>
  <si>
    <t>Marathon Petroleum</t>
  </si>
  <si>
    <t>MPC</t>
  </si>
  <si>
    <t>MPLX LP</t>
  </si>
  <si>
    <t>MPLX</t>
  </si>
  <si>
    <t>Medical Properties Trust</t>
  </si>
  <si>
    <t>MPW</t>
  </si>
  <si>
    <t>Monolithic Power Systems</t>
  </si>
  <si>
    <t>MPWR</t>
  </si>
  <si>
    <t>Merck &amp; Co.</t>
  </si>
  <si>
    <t>MRK</t>
  </si>
  <si>
    <t>Moderna</t>
  </si>
  <si>
    <t>MRNA</t>
  </si>
  <si>
    <t>Marathon Oil</t>
  </si>
  <si>
    <t>MRO</t>
  </si>
  <si>
    <t>Maravai LifeSciences</t>
  </si>
  <si>
    <t>MRVI</t>
  </si>
  <si>
    <t>Marvell Technology</t>
  </si>
  <si>
    <t>MRVL</t>
  </si>
  <si>
    <t>Morgan Stanley</t>
  </si>
  <si>
    <t>MS</t>
  </si>
  <si>
    <t>MSA Safety Incorporporated</t>
  </si>
  <si>
    <t>MSA</t>
  </si>
  <si>
    <t>MSCI</t>
  </si>
  <si>
    <t>Microsoft</t>
  </si>
  <si>
    <t>MSFT</t>
  </si>
  <si>
    <t>The Madison Square Garden Company</t>
  </si>
  <si>
    <t>MSGS</t>
  </si>
  <si>
    <t>Motorola Solutions</t>
  </si>
  <si>
    <t>MSI</t>
  </si>
  <si>
    <t>MSC</t>
  </si>
  <si>
    <t>MSM</t>
  </si>
  <si>
    <t>MicroStrategy</t>
  </si>
  <si>
    <t>MSTR</t>
  </si>
  <si>
    <t>ArcelorMittal</t>
  </si>
  <si>
    <t>MT</t>
  </si>
  <si>
    <t>M&amp;T Bank</t>
  </si>
  <si>
    <t>MTB</t>
  </si>
  <si>
    <t>Match Group</t>
  </si>
  <si>
    <t>MTCH</t>
  </si>
  <si>
    <t>MettlerToledo International</t>
  </si>
  <si>
    <t>MTD</t>
  </si>
  <si>
    <t>Matador Resources</t>
  </si>
  <si>
    <t>MTDR</t>
  </si>
  <si>
    <t>MGIC Investment</t>
  </si>
  <si>
    <t>MTG</t>
  </si>
  <si>
    <t>Meritage Homes</t>
  </si>
  <si>
    <t>MTH</t>
  </si>
  <si>
    <t>Vail Resorts</t>
  </si>
  <si>
    <t>MTN</t>
  </si>
  <si>
    <t>MACOM Technology Solutions</t>
  </si>
  <si>
    <t>MTSI</t>
  </si>
  <si>
    <t>MasTec</t>
  </si>
  <si>
    <t>MTZ</t>
  </si>
  <si>
    <t>Micron Technology</t>
  </si>
  <si>
    <t>MU</t>
  </si>
  <si>
    <t>Semiconductor Memory</t>
  </si>
  <si>
    <t>MUB</t>
  </si>
  <si>
    <t>Mitsubishi UFJ Financial Group</t>
  </si>
  <si>
    <t>MUFG</t>
  </si>
  <si>
    <t>Murphy Oil</t>
  </si>
  <si>
    <t>MUR</t>
  </si>
  <si>
    <t>Murphy USA</t>
  </si>
  <si>
    <t>MUSA</t>
  </si>
  <si>
    <t>Inari Medical</t>
  </si>
  <si>
    <t>NARI</t>
  </si>
  <si>
    <t>National Instruments</t>
  </si>
  <si>
    <t>NATI</t>
  </si>
  <si>
    <t>Neurocrine Biosciences</t>
  </si>
  <si>
    <t>NBIX</t>
  </si>
  <si>
    <t>Norwegian Cruise Line</t>
  </si>
  <si>
    <t>NCLH</t>
  </si>
  <si>
    <t>nCino</t>
  </si>
  <si>
    <t>NCNO</t>
  </si>
  <si>
    <t>NCR</t>
  </si>
  <si>
    <t>Nasdaq</t>
  </si>
  <si>
    <t>NDAQ</t>
  </si>
  <si>
    <t>Nordson</t>
  </si>
  <si>
    <t>NDSN</t>
  </si>
  <si>
    <t>Noble Corporation PLC</t>
  </si>
  <si>
    <t>NE</t>
  </si>
  <si>
    <t>NextEra Energy</t>
  </si>
  <si>
    <t>NEE</t>
  </si>
  <si>
    <t>Newmont</t>
  </si>
  <si>
    <t>NEM</t>
  </si>
  <si>
    <t>Neogen</t>
  </si>
  <si>
    <t>NEOG</t>
  </si>
  <si>
    <t>NextEra Energy Partners</t>
  </si>
  <si>
    <t>NEP</t>
  </si>
  <si>
    <t>Cloudflare</t>
  </si>
  <si>
    <t>NET</t>
  </si>
  <si>
    <t>NewMarket</t>
  </si>
  <si>
    <t>NEU</t>
  </si>
  <si>
    <t>New Relic</t>
  </si>
  <si>
    <t>NEWR</t>
  </si>
  <si>
    <t>New Fortress Energy</t>
  </si>
  <si>
    <t>NFE</t>
  </si>
  <si>
    <t>National Fuel Gas Company</t>
  </si>
  <si>
    <t>NFG</t>
  </si>
  <si>
    <t>Netflix</t>
  </si>
  <si>
    <t>NFLX</t>
  </si>
  <si>
    <t>National Grid Transco</t>
  </si>
  <si>
    <t>NGG</t>
  </si>
  <si>
    <t>NiSource</t>
  </si>
  <si>
    <t>NI</t>
  </si>
  <si>
    <t>Nice</t>
  </si>
  <si>
    <t>NICE</t>
  </si>
  <si>
    <t>NIO</t>
  </si>
  <si>
    <t>NewJersey Resources</t>
  </si>
  <si>
    <t>NJR</t>
  </si>
  <si>
    <t>NIKE</t>
  </si>
  <si>
    <t>NKE</t>
  </si>
  <si>
    <t>Annaly Capital Management</t>
  </si>
  <si>
    <t>NLY</t>
  </si>
  <si>
    <t>Nomura</t>
  </si>
  <si>
    <t>NMR</t>
  </si>
  <si>
    <t>Nelnet</t>
  </si>
  <si>
    <t>NNI</t>
  </si>
  <si>
    <t>NNN REIT, Inc.</t>
  </si>
  <si>
    <t>NNN</t>
  </si>
  <si>
    <t>Northrop Grumman</t>
  </si>
  <si>
    <t>NOC</t>
  </si>
  <si>
    <t>Nokia</t>
  </si>
  <si>
    <t>NOK</t>
  </si>
  <si>
    <t>NOV</t>
  </si>
  <si>
    <t>Novanta</t>
  </si>
  <si>
    <t>NOVT</t>
  </si>
  <si>
    <t>ServiceNow</t>
  </si>
  <si>
    <t>NOW</t>
  </si>
  <si>
    <t>NRG Energy</t>
  </si>
  <si>
    <t>NRG</t>
  </si>
  <si>
    <t>National Storage Affiliates Trust</t>
  </si>
  <si>
    <t>NSA</t>
  </si>
  <si>
    <t>Norfolk Southern</t>
  </si>
  <si>
    <t>NSC</t>
  </si>
  <si>
    <t>Insight Enterprises</t>
  </si>
  <si>
    <t>NSIT</t>
  </si>
  <si>
    <t>Retail - Mail Order</t>
  </si>
  <si>
    <t>Insperity</t>
  </si>
  <si>
    <t>NSP</t>
  </si>
  <si>
    <t>NetApp</t>
  </si>
  <si>
    <t>NTAP</t>
  </si>
  <si>
    <t>Computer- Storage Devices</t>
  </si>
  <si>
    <t>Natura &amp; Co Holding</t>
  </si>
  <si>
    <t>NTCO</t>
  </si>
  <si>
    <t>NetEase</t>
  </si>
  <si>
    <t>NTES</t>
  </si>
  <si>
    <t>Intellia Therapeutics</t>
  </si>
  <si>
    <t>NTLA</t>
  </si>
  <si>
    <t>Nutanix</t>
  </si>
  <si>
    <t>NTNX</t>
  </si>
  <si>
    <t>Nutrien</t>
  </si>
  <si>
    <t>NTR</t>
  </si>
  <si>
    <t>Natera</t>
  </si>
  <si>
    <t>NTRA</t>
  </si>
  <si>
    <t>Northern Trust</t>
  </si>
  <si>
    <t>NTRS</t>
  </si>
  <si>
    <t xml:space="preserve">Nu </t>
  </si>
  <si>
    <t>NU</t>
  </si>
  <si>
    <t>Nucor</t>
  </si>
  <si>
    <t>NUE</t>
  </si>
  <si>
    <t>NovoCure Limited</t>
  </si>
  <si>
    <t>NVCR</t>
  </si>
  <si>
    <t>NVIDIA</t>
  </si>
  <si>
    <t>NVDA</t>
  </si>
  <si>
    <t>Nuvei</t>
  </si>
  <si>
    <t>NVEI</t>
  </si>
  <si>
    <t>NVMI</t>
  </si>
  <si>
    <t>Novo Nordisk</t>
  </si>
  <si>
    <t>NVO</t>
  </si>
  <si>
    <t>NVR</t>
  </si>
  <si>
    <t>Novartis</t>
  </si>
  <si>
    <t>NVS</t>
  </si>
  <si>
    <t>Envista</t>
  </si>
  <si>
    <t>NVST</t>
  </si>
  <si>
    <t>nVent Electric</t>
  </si>
  <si>
    <t>NVT</t>
  </si>
  <si>
    <t>NorthWestern</t>
  </si>
  <si>
    <t>NWE</t>
  </si>
  <si>
    <t>NatWest Group</t>
  </si>
  <si>
    <t>NWG</t>
  </si>
  <si>
    <t>Newell Brands</t>
  </si>
  <si>
    <t>NWL</t>
  </si>
  <si>
    <t>News Corporation</t>
  </si>
  <si>
    <t>NWS</t>
  </si>
  <si>
    <t>NWSA</t>
  </si>
  <si>
    <t>NXP Semiconductors</t>
  </si>
  <si>
    <t>NXPI</t>
  </si>
  <si>
    <t>Nexstar Media Group</t>
  </si>
  <si>
    <t>NXST</t>
  </si>
  <si>
    <t>New York Community Bancorp</t>
  </si>
  <si>
    <t>NYCB</t>
  </si>
  <si>
    <t>The New York Times Company</t>
  </si>
  <si>
    <t>NYT</t>
  </si>
  <si>
    <t>Publishing - Newspapers</t>
  </si>
  <si>
    <t>Realty Income</t>
  </si>
  <si>
    <t>O</t>
  </si>
  <si>
    <t>Owens Corning</t>
  </si>
  <si>
    <t>OC</t>
  </si>
  <si>
    <t>Old Dominion Freight Line</t>
  </si>
  <si>
    <t>ODFL</t>
  </si>
  <si>
    <t>OGE Energy</t>
  </si>
  <si>
    <t>OGE</t>
  </si>
  <si>
    <t>Organon &amp; Co.</t>
  </si>
  <si>
    <t>OGN</t>
  </si>
  <si>
    <t>ONE Gas</t>
  </si>
  <si>
    <t>OGS</t>
  </si>
  <si>
    <t>Omega Healthcare Investors</t>
  </si>
  <si>
    <t>OHI</t>
  </si>
  <si>
    <t>OI Glass</t>
  </si>
  <si>
    <t>OI</t>
  </si>
  <si>
    <t>Glass Products</t>
  </si>
  <si>
    <t>ONEOK</t>
  </si>
  <si>
    <t>OKE</t>
  </si>
  <si>
    <t>Okta</t>
  </si>
  <si>
    <t>OKTA</t>
  </si>
  <si>
    <t>Universal Display</t>
  </si>
  <si>
    <t>OLED</t>
  </si>
  <si>
    <t>Ollie's Bargain Outlet</t>
  </si>
  <si>
    <t>OLLI</t>
  </si>
  <si>
    <t>Olin</t>
  </si>
  <si>
    <t>OLN</t>
  </si>
  <si>
    <t>Grupo Aeroportuario del Centro Norte</t>
  </si>
  <si>
    <t>OMAB</t>
  </si>
  <si>
    <t>Omnicom Group</t>
  </si>
  <si>
    <t>OMC</t>
  </si>
  <si>
    <t>Omnicell</t>
  </si>
  <si>
    <t>OMCL</t>
  </si>
  <si>
    <t>OneMain</t>
  </si>
  <si>
    <t>OMF</t>
  </si>
  <si>
    <t>ON Semiconductor</t>
  </si>
  <si>
    <t>ON</t>
  </si>
  <si>
    <t>Old National Bancorp</t>
  </si>
  <si>
    <t>ONB</t>
  </si>
  <si>
    <t xml:space="preserve">On Holding </t>
  </si>
  <si>
    <t>ONON</t>
  </si>
  <si>
    <t>Onto Innovation</t>
  </si>
  <si>
    <t>ONTO</t>
  </si>
  <si>
    <t>Nanotechnology</t>
  </si>
  <si>
    <t>Option Care Health</t>
  </si>
  <si>
    <t>OPCH</t>
  </si>
  <si>
    <t>Ormat Technologies</t>
  </si>
  <si>
    <t>ORA</t>
  </si>
  <si>
    <t>Orange</t>
  </si>
  <si>
    <t>ORAN</t>
  </si>
  <si>
    <t>Owl Rock Capital</t>
  </si>
  <si>
    <t>ORCC</t>
  </si>
  <si>
    <t>Oracle</t>
  </si>
  <si>
    <t>ORCL</t>
  </si>
  <si>
    <t>Old Republic International</t>
  </si>
  <si>
    <t>ORI</t>
  </si>
  <si>
    <t>O'Reilly Automotive</t>
  </si>
  <si>
    <t>ORLY</t>
  </si>
  <si>
    <t>Oshkosh</t>
  </si>
  <si>
    <t>OSK</t>
  </si>
  <si>
    <t>Open Text</t>
  </si>
  <si>
    <t>OTEX</t>
  </si>
  <si>
    <t>Otis Worldwide</t>
  </si>
  <si>
    <t>OTIS</t>
  </si>
  <si>
    <t>Otter Tail</t>
  </si>
  <si>
    <t>OTTR</t>
  </si>
  <si>
    <t>Ovintiv</t>
  </si>
  <si>
    <t>OVV</t>
  </si>
  <si>
    <t>Blue Owl Capital</t>
  </si>
  <si>
    <t>OWL</t>
  </si>
  <si>
    <t>Occidental Petroleum</t>
  </si>
  <si>
    <t>OXY</t>
  </si>
  <si>
    <t>Bank OZK</t>
  </si>
  <si>
    <t>OZK</t>
  </si>
  <si>
    <t>Banks - Northeast</t>
  </si>
  <si>
    <t>Plains All American Pipeline</t>
  </si>
  <si>
    <t>PAA</t>
  </si>
  <si>
    <t>Pan American Silver</t>
  </si>
  <si>
    <t>PAAS</t>
  </si>
  <si>
    <t>Grupo Aeroportuario Del Pacifico</t>
  </si>
  <si>
    <t>PAC</t>
  </si>
  <si>
    <t>Pacific Biosciences of California</t>
  </si>
  <si>
    <t>PACB</t>
  </si>
  <si>
    <t>Penske Automotive Group</t>
  </si>
  <si>
    <t>PAG</t>
  </si>
  <si>
    <t>PagSeguro Digital</t>
  </si>
  <si>
    <t>PAGS</t>
  </si>
  <si>
    <t>Palo Alto Networks</t>
  </si>
  <si>
    <t>PANW</t>
  </si>
  <si>
    <t>PARAMOUNT GLBL</t>
  </si>
  <si>
    <t>PARA</t>
  </si>
  <si>
    <t>Paramount Global</t>
  </si>
  <si>
    <t>PARAA</t>
  </si>
  <si>
    <t>UiPath</t>
  </si>
  <si>
    <t>PATH</t>
  </si>
  <si>
    <t>Paycom Software</t>
  </si>
  <si>
    <t>PAYC</t>
  </si>
  <si>
    <t>Paychex</t>
  </si>
  <si>
    <t>PAYX</t>
  </si>
  <si>
    <t>Prosperity Bancshares</t>
  </si>
  <si>
    <t>PB</t>
  </si>
  <si>
    <t>Pembina Pipeline</t>
  </si>
  <si>
    <t>PBA</t>
  </si>
  <si>
    <t>PBF Energy</t>
  </si>
  <si>
    <t>PBF</t>
  </si>
  <si>
    <t>Petroleo Brasileiro</t>
  </si>
  <si>
    <t>PBR</t>
  </si>
  <si>
    <t>PBR.A</t>
  </si>
  <si>
    <t>PACCAR</t>
  </si>
  <si>
    <t>PCAR</t>
  </si>
  <si>
    <t>PG&amp;E</t>
  </si>
  <si>
    <t>PCG</t>
  </si>
  <si>
    <t>Potlatch</t>
  </si>
  <si>
    <t>PCH</t>
  </si>
  <si>
    <t>Procore Technologies</t>
  </si>
  <si>
    <t>PCOR</t>
  </si>
  <si>
    <t>Paylocity Holding</t>
  </si>
  <si>
    <t>PCTY</t>
  </si>
  <si>
    <t>Vaxcyte</t>
  </si>
  <si>
    <t>PCVX</t>
  </si>
  <si>
    <t>PDC Energy</t>
  </si>
  <si>
    <t>PDCE</t>
  </si>
  <si>
    <t>Healthpeak Properties</t>
  </si>
  <si>
    <t>PEAK</t>
  </si>
  <si>
    <t>Phillips Edison &amp; Company</t>
  </si>
  <si>
    <t>PECO</t>
  </si>
  <si>
    <t>Public Service Enterprise Group</t>
  </si>
  <si>
    <t>PEG</t>
  </si>
  <si>
    <t>Pegasystems</t>
  </si>
  <si>
    <t>PEGA</t>
  </si>
  <si>
    <t>Penumbra</t>
  </si>
  <si>
    <t>PEN</t>
  </si>
  <si>
    <t>PENN Entertainment, Inc.</t>
  </si>
  <si>
    <t>PENN</t>
  </si>
  <si>
    <t>PepsiCo</t>
  </si>
  <si>
    <t>PEP</t>
  </si>
  <si>
    <t>Pfizer</t>
  </si>
  <si>
    <t>PFE</t>
  </si>
  <si>
    <t>PFF</t>
  </si>
  <si>
    <t>Principal Financial Group</t>
  </si>
  <si>
    <t>PFG</t>
  </si>
  <si>
    <t>Performance Food Group</t>
  </si>
  <si>
    <t>PFGC</t>
  </si>
  <si>
    <t>Food - Natural Foods Products</t>
  </si>
  <si>
    <t>PennyMac Financial Services</t>
  </si>
  <si>
    <t>PFSI</t>
  </si>
  <si>
    <t>Procter &amp; Gamble</t>
  </si>
  <si>
    <t>PG</t>
  </si>
  <si>
    <t>Progyny</t>
  </si>
  <si>
    <t>PGNY</t>
  </si>
  <si>
    <t>The Progressive</t>
  </si>
  <si>
    <t>PGR</t>
  </si>
  <si>
    <t>PGX</t>
  </si>
  <si>
    <t>ParkerHannifin</t>
  </si>
  <si>
    <t>PH</t>
  </si>
  <si>
    <t>Koninklijke Philips</t>
  </si>
  <si>
    <t>PHG</t>
  </si>
  <si>
    <t>PLDT</t>
  </si>
  <si>
    <t>PHI</t>
  </si>
  <si>
    <t>PulteGroup</t>
  </si>
  <si>
    <t>PHM</t>
  </si>
  <si>
    <t>Polaris</t>
  </si>
  <si>
    <t>PII</t>
  </si>
  <si>
    <t>Premier</t>
  </si>
  <si>
    <t>PINC</t>
  </si>
  <si>
    <t>Pinterest</t>
  </si>
  <si>
    <t>PINS</t>
  </si>
  <si>
    <t>Packaging Corporation of America</t>
  </si>
  <si>
    <t>PKG</t>
  </si>
  <si>
    <t>POSCO</t>
  </si>
  <si>
    <t>PKX</t>
  </si>
  <si>
    <t>Prologis</t>
  </si>
  <si>
    <t>PLD</t>
  </si>
  <si>
    <t>Planet Fitness</t>
  </si>
  <si>
    <t>PLNT</t>
  </si>
  <si>
    <t>Playtika</t>
  </si>
  <si>
    <t>PLTK</t>
  </si>
  <si>
    <t>Palantir Technologies</t>
  </si>
  <si>
    <t>PLTR</t>
  </si>
  <si>
    <t>Plug Power</t>
  </si>
  <si>
    <t>PLUG</t>
  </si>
  <si>
    <t>Philip Morris International</t>
  </si>
  <si>
    <t>PM</t>
  </si>
  <si>
    <t>The PNC Financial Services Group</t>
  </si>
  <si>
    <t>PNC</t>
  </si>
  <si>
    <t>Pinnacle Financial Partners</t>
  </si>
  <si>
    <t>PNFP</t>
  </si>
  <si>
    <t>PNM Resources</t>
  </si>
  <si>
    <t>PNM</t>
  </si>
  <si>
    <t>Pentair</t>
  </si>
  <si>
    <t>PNR</t>
  </si>
  <si>
    <t>Pinnacle West Capital</t>
  </si>
  <si>
    <t>PNW</t>
  </si>
  <si>
    <t>Insulet</t>
  </si>
  <si>
    <t>PODD</t>
  </si>
  <si>
    <t>Pool Corp.</t>
  </si>
  <si>
    <t>POOL</t>
  </si>
  <si>
    <t>Portland General Electric</t>
  </si>
  <si>
    <t>POR</t>
  </si>
  <si>
    <t>Post Holdings</t>
  </si>
  <si>
    <t>POST</t>
  </si>
  <si>
    <t>Power Integrations</t>
  </si>
  <si>
    <t>POWI</t>
  </si>
  <si>
    <t>Semiconductors - Power</t>
  </si>
  <si>
    <t>Pilgrim's Pride</t>
  </si>
  <si>
    <t>PPC</t>
  </si>
  <si>
    <t>PPG Industries</t>
  </si>
  <si>
    <t>PPG</t>
  </si>
  <si>
    <t>PPL</t>
  </si>
  <si>
    <t>Permian Resources Corporation</t>
  </si>
  <si>
    <t>PR</t>
  </si>
  <si>
    <t>Perrigo</t>
  </si>
  <si>
    <t>PRGO</t>
  </si>
  <si>
    <t>Primerica</t>
  </si>
  <si>
    <t>PRI</t>
  </si>
  <si>
    <t>Prothena</t>
  </si>
  <si>
    <t>PRTA</t>
  </si>
  <si>
    <t>Prudential Financial</t>
  </si>
  <si>
    <t>PRU</t>
  </si>
  <si>
    <t>Public Storage</t>
  </si>
  <si>
    <t>PSA</t>
  </si>
  <si>
    <t>Parsons</t>
  </si>
  <si>
    <t>PSN</t>
  </si>
  <si>
    <t>Polestar Automotive Holding UK PLC</t>
  </si>
  <si>
    <t>PSNY</t>
  </si>
  <si>
    <t>Pearson</t>
  </si>
  <si>
    <t>PSO</t>
  </si>
  <si>
    <t>Pure Storage</t>
  </si>
  <si>
    <t>PSTG</t>
  </si>
  <si>
    <t>Phillips 66</t>
  </si>
  <si>
    <t>PSX</t>
  </si>
  <si>
    <t>PTC</t>
  </si>
  <si>
    <t>PTC Therapeutics</t>
  </si>
  <si>
    <t>PTCT</t>
  </si>
  <si>
    <t>Prudential</t>
  </si>
  <si>
    <t>PUK</t>
  </si>
  <si>
    <t>PVH</t>
  </si>
  <si>
    <t>Quanta Services</t>
  </si>
  <si>
    <t>PWR</t>
  </si>
  <si>
    <t>PowerSchool</t>
  </si>
  <si>
    <t>PWSC</t>
  </si>
  <si>
    <t>Pioneer Natural Resources</t>
  </si>
  <si>
    <t>PXD</t>
  </si>
  <si>
    <t>Paycor HCM</t>
  </si>
  <si>
    <t>PYCR</t>
  </si>
  <si>
    <t>PayPal</t>
  </si>
  <si>
    <t>PYPL</t>
  </si>
  <si>
    <t>Qualcomm</t>
  </si>
  <si>
    <t>QCOM</t>
  </si>
  <si>
    <t>QuidelOrtho</t>
  </si>
  <si>
    <t>QDEL</t>
  </si>
  <si>
    <t>QIAGEN</t>
  </si>
  <si>
    <t>QGEN</t>
  </si>
  <si>
    <t>Qualys</t>
  </si>
  <si>
    <t>QLYS</t>
  </si>
  <si>
    <t>Security</t>
  </si>
  <si>
    <t>QQQ</t>
  </si>
  <si>
    <t>Qorvo</t>
  </si>
  <si>
    <t>QRVO</t>
  </si>
  <si>
    <t>Semiconductors - Radio Frequency</t>
  </si>
  <si>
    <t>Restaurant Brands International</t>
  </si>
  <si>
    <t>QSR</t>
  </si>
  <si>
    <t>Ryder System</t>
  </si>
  <si>
    <t>R</t>
  </si>
  <si>
    <t>Ultragenyx Pharmaceutical</t>
  </si>
  <si>
    <t>RARE</t>
  </si>
  <si>
    <t>RBA</t>
  </si>
  <si>
    <t>RBC Bearings</t>
  </si>
  <si>
    <t>RBC</t>
  </si>
  <si>
    <t>Roblox</t>
  </si>
  <si>
    <t>RBLX</t>
  </si>
  <si>
    <t>Rogers Communication</t>
  </si>
  <si>
    <t>RCI</t>
  </si>
  <si>
    <t>Royal Caribbean Cruises</t>
  </si>
  <si>
    <t>RCL</t>
  </si>
  <si>
    <t>R1 RCM INC</t>
  </si>
  <si>
    <t>RCM</t>
  </si>
  <si>
    <t>Radian Group</t>
  </si>
  <si>
    <t>RDN</t>
  </si>
  <si>
    <t>Dr. Reddys Laboratories</t>
  </si>
  <si>
    <t>RDY</t>
  </si>
  <si>
    <t>Medical - Generic Drugs</t>
  </si>
  <si>
    <t>Everest Re Group</t>
  </si>
  <si>
    <t>RE</t>
  </si>
  <si>
    <t>Regency Centers</t>
  </si>
  <si>
    <t>REG</t>
  </si>
  <si>
    <t>Regeneron Pharmaceuticals</t>
  </si>
  <si>
    <t>REGN</t>
  </si>
  <si>
    <t>RELX</t>
  </si>
  <si>
    <t>Remitly Global</t>
  </si>
  <si>
    <t>RELY</t>
  </si>
  <si>
    <t>Reata Pharmaceuticals</t>
  </si>
  <si>
    <t>RETA</t>
  </si>
  <si>
    <t>Rexford Industrial Realty</t>
  </si>
  <si>
    <t>REXR</t>
  </si>
  <si>
    <t>Reynolds Consumer Products</t>
  </si>
  <si>
    <t>REYN</t>
  </si>
  <si>
    <t>Consumer Products - Discretionary</t>
  </si>
  <si>
    <t>Regions Financial</t>
  </si>
  <si>
    <t>RF</t>
  </si>
  <si>
    <t>Reinsurance Group of America</t>
  </si>
  <si>
    <t>RGA</t>
  </si>
  <si>
    <t>Repligen</t>
  </si>
  <si>
    <t>RGEN</t>
  </si>
  <si>
    <t>Royal Gold</t>
  </si>
  <si>
    <t>RGLD</t>
  </si>
  <si>
    <t>RH</t>
  </si>
  <si>
    <t>Robert Half International</t>
  </si>
  <si>
    <t>RHI</t>
  </si>
  <si>
    <t>Ryman Hospitality Properties</t>
  </si>
  <si>
    <t>RHP</t>
  </si>
  <si>
    <t>Transocean</t>
  </si>
  <si>
    <t>RIG</t>
  </si>
  <si>
    <t>Rio Tinto</t>
  </si>
  <si>
    <t>RIO</t>
  </si>
  <si>
    <t>RITHM CAP CP</t>
  </si>
  <si>
    <t>RITM</t>
  </si>
  <si>
    <t>Rivian Automotive</t>
  </si>
  <si>
    <t>RIVN</t>
  </si>
  <si>
    <t>Raymond James Financial</t>
  </si>
  <si>
    <t>RJF</t>
  </si>
  <si>
    <t>Rocket Companies</t>
  </si>
  <si>
    <t>RKT</t>
  </si>
  <si>
    <t>Ralph Lauren</t>
  </si>
  <si>
    <t>RL</t>
  </si>
  <si>
    <t>RLI</t>
  </si>
  <si>
    <t>Rambus</t>
  </si>
  <si>
    <t>RMBS</t>
  </si>
  <si>
    <t>ResMed</t>
  </si>
  <si>
    <t>RMD</t>
  </si>
  <si>
    <t>Ringcentral</t>
  </si>
  <si>
    <t>RNG</t>
  </si>
  <si>
    <t>RenaissanceRe</t>
  </si>
  <si>
    <t>RNR</t>
  </si>
  <si>
    <t>Montes Archimedes Acquisition</t>
  </si>
  <si>
    <t>ROIV</t>
  </si>
  <si>
    <t>Rockwell Automation</t>
  </si>
  <si>
    <t>ROK</t>
  </si>
  <si>
    <t>Industrial Automation and Robotics</t>
  </si>
  <si>
    <t>Roku</t>
  </si>
  <si>
    <t>ROKU</t>
  </si>
  <si>
    <t>Rollins</t>
  </si>
  <si>
    <t>ROL</t>
  </si>
  <si>
    <t>Building Products - Maintenance Service</t>
  </si>
  <si>
    <t>Roper Technologies</t>
  </si>
  <si>
    <t>ROP</t>
  </si>
  <si>
    <t>Ross Stores</t>
  </si>
  <si>
    <t>ROST</t>
  </si>
  <si>
    <t>RPM International</t>
  </si>
  <si>
    <t>RPM</t>
  </si>
  <si>
    <t>Paints and Related Products</t>
  </si>
  <si>
    <t>Royalty Pharma</t>
  </si>
  <si>
    <t>RPRX</t>
  </si>
  <si>
    <t>Range Resources</t>
  </si>
  <si>
    <t>RRC</t>
  </si>
  <si>
    <t>Red Rock Resorts</t>
  </si>
  <si>
    <t>RRR</t>
  </si>
  <si>
    <t>Regal Beloit</t>
  </si>
  <si>
    <t>RRX</t>
  </si>
  <si>
    <t>Reliance Steel &amp; Aluminum Co.</t>
  </si>
  <si>
    <t>RS</t>
  </si>
  <si>
    <t>Republic Services</t>
  </si>
  <si>
    <t>RSG</t>
  </si>
  <si>
    <t>RSP</t>
  </si>
  <si>
    <t>Rentokil Initial</t>
  </si>
  <si>
    <t>RTO</t>
  </si>
  <si>
    <t>Raytheon Technologies</t>
  </si>
  <si>
    <t>RTX</t>
  </si>
  <si>
    <t>RUMBLE INC</t>
  </si>
  <si>
    <t>RUM</t>
  </si>
  <si>
    <t>Sunrun</t>
  </si>
  <si>
    <t>RUN</t>
  </si>
  <si>
    <t>Rush Enterprises</t>
  </si>
  <si>
    <t>RUSHB</t>
  </si>
  <si>
    <t>Revvity, Inc.</t>
  </si>
  <si>
    <t>RVTY</t>
  </si>
  <si>
    <t>Prometheus Biosciences</t>
  </si>
  <si>
    <t>RXDX</t>
  </si>
  <si>
    <t>Royal Bank Of Canada</t>
  </si>
  <si>
    <t>RY</t>
  </si>
  <si>
    <t>Ryanair</t>
  </si>
  <si>
    <t>RYAAY</t>
  </si>
  <si>
    <t>Ryan Specialty Holdings Inc.</t>
  </si>
  <si>
    <t>RYAN</t>
  </si>
  <si>
    <t>Rayonier</t>
  </si>
  <si>
    <t>RYN</t>
  </si>
  <si>
    <t>SentinelOne</t>
  </si>
  <si>
    <t>S</t>
  </si>
  <si>
    <t>Saia</t>
  </si>
  <si>
    <t>SAIA</t>
  </si>
  <si>
    <t>Science Applications International</t>
  </si>
  <si>
    <t>SAIC</t>
  </si>
  <si>
    <t>The Boston Beer Company</t>
  </si>
  <si>
    <t>SAM</t>
  </si>
  <si>
    <t>Banco Santander</t>
  </si>
  <si>
    <t>SAN</t>
  </si>
  <si>
    <t>Sanmina</t>
  </si>
  <si>
    <t>SANM</t>
  </si>
  <si>
    <t>SAP</t>
  </si>
  <si>
    <t>SBA Communications</t>
  </si>
  <si>
    <t>SBAC</t>
  </si>
  <si>
    <t>Sibanye Gold Limited</t>
  </si>
  <si>
    <t>SBSW</t>
  </si>
  <si>
    <t>Starbucks</t>
  </si>
  <si>
    <t>SBUX</t>
  </si>
  <si>
    <t>Southern Copper</t>
  </si>
  <si>
    <t>SCCO</t>
  </si>
  <si>
    <t>Charles Schwab</t>
  </si>
  <si>
    <t>SCHW</t>
  </si>
  <si>
    <t>Service Corporation International</t>
  </si>
  <si>
    <t>SCI</t>
  </si>
  <si>
    <t>Funeral Services</t>
  </si>
  <si>
    <t>SDY</t>
  </si>
  <si>
    <t>Sea Limited</t>
  </si>
  <si>
    <t>SE</t>
  </si>
  <si>
    <t>SeaWorld Entertainment</t>
  </si>
  <si>
    <t>SEAS</t>
  </si>
  <si>
    <t>Seaboard</t>
  </si>
  <si>
    <t>SEB</t>
  </si>
  <si>
    <t>SolarEdge Technologies</t>
  </si>
  <si>
    <t>SEDG</t>
  </si>
  <si>
    <t>Sealed Air</t>
  </si>
  <si>
    <t>SEE</t>
  </si>
  <si>
    <t>SEI Investments</t>
  </si>
  <si>
    <t>SEIC</t>
  </si>
  <si>
    <t>Select Medical</t>
  </si>
  <si>
    <t>SEM</t>
  </si>
  <si>
    <t>Stifel Financial</t>
  </si>
  <si>
    <t>SF</t>
  </si>
  <si>
    <t>Sprouts Farmers Market</t>
  </si>
  <si>
    <t>SFM</t>
  </si>
  <si>
    <t>Seagen</t>
  </si>
  <si>
    <t>SGEN</t>
  </si>
  <si>
    <t>SIGMA LITHIUM</t>
  </si>
  <si>
    <t>SGML</t>
  </si>
  <si>
    <t>Surgery Partners</t>
  </si>
  <si>
    <t>SGRY</t>
  </si>
  <si>
    <t>Sotera Health</t>
  </si>
  <si>
    <t>SHC</t>
  </si>
  <si>
    <t>Shell</t>
  </si>
  <si>
    <t>SHEL</t>
  </si>
  <si>
    <t>Shinhan Financial Group Co</t>
  </si>
  <si>
    <t>SHG</t>
  </si>
  <si>
    <t>Shoals Technologies Group</t>
  </si>
  <si>
    <t>SHLS</t>
  </si>
  <si>
    <t>SHM</t>
  </si>
  <si>
    <t>Shopify</t>
  </si>
  <si>
    <t>SHOP</t>
  </si>
  <si>
    <t>SHV</t>
  </si>
  <si>
    <t>SherwinWilliams</t>
  </si>
  <si>
    <t>SHW</t>
  </si>
  <si>
    <t>SHY</t>
  </si>
  <si>
    <t>National Steel</t>
  </si>
  <si>
    <t>SID</t>
  </si>
  <si>
    <t>Selective Insurance Group</t>
  </si>
  <si>
    <t>SIGI</t>
  </si>
  <si>
    <t>Grupo Simec</t>
  </si>
  <si>
    <t>SIM</t>
  </si>
  <si>
    <t>Sirius XM</t>
  </si>
  <si>
    <t>SIRI</t>
  </si>
  <si>
    <t>SiteOne Landscape Supply</t>
  </si>
  <si>
    <t>SITE</t>
  </si>
  <si>
    <t>The J. M. Smucker Co.</t>
  </si>
  <si>
    <t>SJM</t>
  </si>
  <si>
    <t>Skechers</t>
  </si>
  <si>
    <t>SKX</t>
  </si>
  <si>
    <t>Skyline</t>
  </si>
  <si>
    <t>SKY</t>
  </si>
  <si>
    <t>Building Products - Mobile Homes and RV Builders</t>
  </si>
  <si>
    <t>Silicon Laboratories</t>
  </si>
  <si>
    <t>SLAB</t>
  </si>
  <si>
    <t>Schlumberger</t>
  </si>
  <si>
    <t>SLB</t>
  </si>
  <si>
    <t>Sun Life Financial</t>
  </si>
  <si>
    <t>SLF</t>
  </si>
  <si>
    <t>Silgan Holdings</t>
  </si>
  <si>
    <t>SLGN</t>
  </si>
  <si>
    <t>SLM</t>
  </si>
  <si>
    <t>SM Energy</t>
  </si>
  <si>
    <t>SM</t>
  </si>
  <si>
    <t>Smartsheet</t>
  </si>
  <si>
    <t>SMAR</t>
  </si>
  <si>
    <t>Super Micro Computer</t>
  </si>
  <si>
    <t>SMCI</t>
  </si>
  <si>
    <t>Sumitomo Mitsui Financial Group</t>
  </si>
  <si>
    <t>SMFG</t>
  </si>
  <si>
    <t>Scotts MiracleGro</t>
  </si>
  <si>
    <t>SMG</t>
  </si>
  <si>
    <t>Simply Good Foods</t>
  </si>
  <si>
    <t>SMPL</t>
  </si>
  <si>
    <t>SnapOn</t>
  </si>
  <si>
    <t>SNA</t>
  </si>
  <si>
    <t>Tools - Handheld</t>
  </si>
  <si>
    <t>Snap</t>
  </si>
  <si>
    <t>SNAP</t>
  </si>
  <si>
    <t>Schneider National</t>
  </si>
  <si>
    <t>SNDR</t>
  </si>
  <si>
    <t>Smith &amp; Nephew SNATS</t>
  </si>
  <si>
    <t>SNN</t>
  </si>
  <si>
    <t>Snowflake</t>
  </si>
  <si>
    <t>SNOW</t>
  </si>
  <si>
    <t>Synopsys</t>
  </si>
  <si>
    <t>SNPS</t>
  </si>
  <si>
    <t>Synovus Financial</t>
  </si>
  <si>
    <t>SNV</t>
  </si>
  <si>
    <t>TD SYNNEX</t>
  </si>
  <si>
    <t>SNX</t>
  </si>
  <si>
    <t>Sanofi</t>
  </si>
  <si>
    <t>SNY</t>
  </si>
  <si>
    <t>The Southern Company</t>
  </si>
  <si>
    <t>SO</t>
  </si>
  <si>
    <t>SoFi Technologies</t>
  </si>
  <si>
    <t>SOFI</t>
  </si>
  <si>
    <t>Sonoco</t>
  </si>
  <si>
    <t>SON</t>
  </si>
  <si>
    <t>Sony</t>
  </si>
  <si>
    <t>SONY</t>
  </si>
  <si>
    <t>Spectrum Brands</t>
  </si>
  <si>
    <t>SPB</t>
  </si>
  <si>
    <t>Simon Property Group</t>
  </si>
  <si>
    <t>SPG</t>
  </si>
  <si>
    <t>S&amp;P Global</t>
  </si>
  <si>
    <t>SPGI</t>
  </si>
  <si>
    <t>Splunk</t>
  </si>
  <si>
    <t>SPLK</t>
  </si>
  <si>
    <t>Spotify Technology</t>
  </si>
  <si>
    <t>SPOT</t>
  </si>
  <si>
    <t>SPS Commerce</t>
  </si>
  <si>
    <t>SPSC</t>
  </si>
  <si>
    <t>SPX Technologies, Inc.</t>
  </si>
  <si>
    <t>SPXC</t>
  </si>
  <si>
    <t>SPY</t>
  </si>
  <si>
    <t>Block</t>
  </si>
  <si>
    <t>SQ</t>
  </si>
  <si>
    <t>Sociedad Quimica y Minera</t>
  </si>
  <si>
    <t>SQM</t>
  </si>
  <si>
    <t>Squarespace</t>
  </si>
  <si>
    <t>SQSP</t>
  </si>
  <si>
    <t>Spire</t>
  </si>
  <si>
    <t>SR</t>
  </si>
  <si>
    <t>Sportradar Group</t>
  </si>
  <si>
    <t>SRAD</t>
  </si>
  <si>
    <t>Spirit Realty Capital</t>
  </si>
  <si>
    <t>SRC</t>
  </si>
  <si>
    <t>Stericycle</t>
  </si>
  <si>
    <t>SRCL</t>
  </si>
  <si>
    <t>Sempra Energy</t>
  </si>
  <si>
    <t>SRE</t>
  </si>
  <si>
    <t>Sarepta Therapeutics</t>
  </si>
  <si>
    <t>SRPT</t>
  </si>
  <si>
    <t>South State</t>
  </si>
  <si>
    <t>SSB</t>
  </si>
  <si>
    <t>Simpson Manufacturing</t>
  </si>
  <si>
    <t>SSD</t>
  </si>
  <si>
    <t>Sasol</t>
  </si>
  <si>
    <t>SSL</t>
  </si>
  <si>
    <t>SS&amp;C Technologies</t>
  </si>
  <si>
    <t>SSNC</t>
  </si>
  <si>
    <t>Sensata Technologies Holding</t>
  </si>
  <si>
    <t>ST</t>
  </si>
  <si>
    <t>Stag Industrial</t>
  </si>
  <si>
    <t>STAG</t>
  </si>
  <si>
    <t>STERIS</t>
  </si>
  <si>
    <t>STE</t>
  </si>
  <si>
    <t>Stellantis</t>
  </si>
  <si>
    <t>STLA</t>
  </si>
  <si>
    <t>Steel Dynamics</t>
  </si>
  <si>
    <t>STLD</t>
  </si>
  <si>
    <t>STMicroelectronics</t>
  </si>
  <si>
    <t>STM</t>
  </si>
  <si>
    <t>Stantec</t>
  </si>
  <si>
    <t>STN</t>
  </si>
  <si>
    <t>StoneCo</t>
  </si>
  <si>
    <t>STNE</t>
  </si>
  <si>
    <t>SITIO ROYALTIES</t>
  </si>
  <si>
    <t>STR</t>
  </si>
  <si>
    <t>Oil and Gas - Royalty Trust - United States</t>
  </si>
  <si>
    <t>State Street</t>
  </si>
  <si>
    <t>STT</t>
  </si>
  <si>
    <t>Stevanato Group</t>
  </si>
  <si>
    <t>STVN</t>
  </si>
  <si>
    <t>Starwood Property Trust</t>
  </si>
  <si>
    <t>STWD</t>
  </si>
  <si>
    <t>Seagate Technology</t>
  </si>
  <si>
    <t>STX</t>
  </si>
  <si>
    <t>Constellation Brands</t>
  </si>
  <si>
    <t>STZ</t>
  </si>
  <si>
    <t>Suncor Energy</t>
  </si>
  <si>
    <t>SU</t>
  </si>
  <si>
    <t>Sun Communities</t>
  </si>
  <si>
    <t>SUI</t>
  </si>
  <si>
    <t>Summit Materials</t>
  </si>
  <si>
    <t>SUM</t>
  </si>
  <si>
    <t>Sunoco</t>
  </si>
  <si>
    <t>SUN</t>
  </si>
  <si>
    <t>Oil and Gas - Refining and Marketing - Master Limited Partnerships</t>
  </si>
  <si>
    <t>Suzano</t>
  </si>
  <si>
    <t>SUZ</t>
  </si>
  <si>
    <t>ShockWave Medical</t>
  </si>
  <si>
    <t>SWAV</t>
  </si>
  <si>
    <t>Stanley Black &amp; Decker</t>
  </si>
  <si>
    <t>SWK</t>
  </si>
  <si>
    <t>Skyworks Solutions</t>
  </si>
  <si>
    <t>SWKS</t>
  </si>
  <si>
    <t>Southwestern Energy</t>
  </si>
  <si>
    <t>SWN</t>
  </si>
  <si>
    <t>Southwest Gas</t>
  </si>
  <si>
    <t>SWX</t>
  </si>
  <si>
    <t>Sensient Technologies</t>
  </si>
  <si>
    <t>SXT</t>
  </si>
  <si>
    <t>Synchrony Financial</t>
  </si>
  <si>
    <t>SYF</t>
  </si>
  <si>
    <t>Stryker</t>
  </si>
  <si>
    <t>SYK</t>
  </si>
  <si>
    <t>SYMBIOTIC INC</t>
  </si>
  <si>
    <t>SYM</t>
  </si>
  <si>
    <t>Synaptics</t>
  </si>
  <si>
    <t>SYNA</t>
  </si>
  <si>
    <t>Syneos Health</t>
  </si>
  <si>
    <t>SYNH</t>
  </si>
  <si>
    <t>Sysco</t>
  </si>
  <si>
    <t>SYY</t>
  </si>
  <si>
    <t>AT&amp;T</t>
  </si>
  <si>
    <t>T</t>
  </si>
  <si>
    <t>Takeda Pharmaceutical Co.</t>
  </si>
  <si>
    <t>TAK</t>
  </si>
  <si>
    <t>Molson Coors</t>
  </si>
  <si>
    <t>TAP</t>
  </si>
  <si>
    <t>Trip.com Group Limited</t>
  </si>
  <si>
    <t>TCOM</t>
  </si>
  <si>
    <t>The Toronto Dominion Bank</t>
  </si>
  <si>
    <t>TD</t>
  </si>
  <si>
    <t>Teradata</t>
  </si>
  <si>
    <t>TDC</t>
  </si>
  <si>
    <t>Transdigm Group</t>
  </si>
  <si>
    <t>TDG</t>
  </si>
  <si>
    <t>Teladoc Health</t>
  </si>
  <si>
    <t>TDOC</t>
  </si>
  <si>
    <t>Teledyne Technologies</t>
  </si>
  <si>
    <t>TDY</t>
  </si>
  <si>
    <t>Atlassian</t>
  </si>
  <si>
    <t>TEAM</t>
  </si>
  <si>
    <t>BioTechne Corp</t>
  </si>
  <si>
    <t>TECH</t>
  </si>
  <si>
    <t>Teck Resources</t>
  </si>
  <si>
    <t>TECK</t>
  </si>
  <si>
    <t>Telefonica</t>
  </si>
  <si>
    <t>TEF</t>
  </si>
  <si>
    <t>TE Connectivity</t>
  </si>
  <si>
    <t>TEL</t>
  </si>
  <si>
    <t>Tenable Holdings</t>
  </si>
  <si>
    <t>TENB</t>
  </si>
  <si>
    <t>Teradyne</t>
  </si>
  <si>
    <t>TER</t>
  </si>
  <si>
    <t>Teva Pharmaceutical Industries</t>
  </si>
  <si>
    <t>TEVA</t>
  </si>
  <si>
    <t>Terex</t>
  </si>
  <si>
    <t>TEX</t>
  </si>
  <si>
    <t>Truist Financial</t>
  </si>
  <si>
    <t>TFC</t>
  </si>
  <si>
    <t>TFI</t>
  </si>
  <si>
    <t>TFI International</t>
  </si>
  <si>
    <t>TFII</t>
  </si>
  <si>
    <t>TFS Financial</t>
  </si>
  <si>
    <t>TFSL</t>
  </si>
  <si>
    <t>Teleflex</t>
  </si>
  <si>
    <t>TFX</t>
  </si>
  <si>
    <t>TEGNA</t>
  </si>
  <si>
    <t>TGNA</t>
  </si>
  <si>
    <t>Target</t>
  </si>
  <si>
    <t>TGT</t>
  </si>
  <si>
    <t>TG Therapeutics</t>
  </si>
  <si>
    <t>TGTX</t>
  </si>
  <si>
    <t>Tenet Healthcare</t>
  </si>
  <si>
    <t>THC</t>
  </si>
  <si>
    <t>The Hanover Insurance Group</t>
  </si>
  <si>
    <t>THG</t>
  </si>
  <si>
    <t>Thor Industries</t>
  </si>
  <si>
    <t>THO</t>
  </si>
  <si>
    <t>TIM</t>
  </si>
  <si>
    <t>TIMB</t>
  </si>
  <si>
    <t>TIP</t>
  </si>
  <si>
    <t>The TJX Companies</t>
  </si>
  <si>
    <t>TJX</t>
  </si>
  <si>
    <t>The Timken Company</t>
  </si>
  <si>
    <t>TKR</t>
  </si>
  <si>
    <t>PT Telekomunikasi Indonesia</t>
  </si>
  <si>
    <t>TLK</t>
  </si>
  <si>
    <t>TLT</t>
  </si>
  <si>
    <t>Tencent Music Entertainment Group</t>
  </si>
  <si>
    <t>TME</t>
  </si>
  <si>
    <t>Taylor Morrison Home</t>
  </si>
  <si>
    <t>TMHC</t>
  </si>
  <si>
    <t>Thermo Fisher Scientific</t>
  </si>
  <si>
    <t>TMO</t>
  </si>
  <si>
    <t>TMobile US</t>
  </si>
  <si>
    <t>TMUS</t>
  </si>
  <si>
    <t>TriNet</t>
  </si>
  <si>
    <t>TNET</t>
  </si>
  <si>
    <t>Toll Brothers</t>
  </si>
  <si>
    <t>TOL</t>
  </si>
  <si>
    <t>Toast</t>
  </si>
  <si>
    <t>TOST</t>
  </si>
  <si>
    <t>TPG Inc.</t>
  </si>
  <si>
    <t>TPG</t>
  </si>
  <si>
    <t>Texas Pacific Land</t>
  </si>
  <si>
    <t>TPL</t>
  </si>
  <si>
    <t>Tapestry</t>
  </si>
  <si>
    <t>TPR</t>
  </si>
  <si>
    <t>Tempur Sealy International</t>
  </si>
  <si>
    <t>TPX</t>
  </si>
  <si>
    <t>Trex</t>
  </si>
  <si>
    <t>TREX</t>
  </si>
  <si>
    <t>Targa Resources</t>
  </si>
  <si>
    <t>TRGP</t>
  </si>
  <si>
    <t>Thomson Reuters</t>
  </si>
  <si>
    <t>TRI</t>
  </si>
  <si>
    <t>Trimble</t>
  </si>
  <si>
    <t>TRMB</t>
  </si>
  <si>
    <t>Terreno Realty</t>
  </si>
  <si>
    <t>TRNO</t>
  </si>
  <si>
    <t>T. Rowe Price</t>
  </si>
  <si>
    <t>TROW</t>
  </si>
  <si>
    <t>TC Energy</t>
  </si>
  <si>
    <t>TRP</t>
  </si>
  <si>
    <t>Triton</t>
  </si>
  <si>
    <t>TRTN</t>
  </si>
  <si>
    <t>TransUnion</t>
  </si>
  <si>
    <t>TRU</t>
  </si>
  <si>
    <t>The Travelers Companies</t>
  </si>
  <si>
    <t>TRV</t>
  </si>
  <si>
    <t>Tenaris</t>
  </si>
  <si>
    <t>TS</t>
  </si>
  <si>
    <t>Steel - Pipe and Tube</t>
  </si>
  <si>
    <t>Tractor Supply Co.</t>
  </si>
  <si>
    <t>TSCO</t>
  </si>
  <si>
    <t>Tower Semiconductor</t>
  </si>
  <si>
    <t>TSEM</t>
  </si>
  <si>
    <t>Tesla</t>
  </si>
  <si>
    <t>TSLA</t>
  </si>
  <si>
    <t>Taiwan Semiconductor</t>
  </si>
  <si>
    <t>TSM</t>
  </si>
  <si>
    <t>Semiconductor - Circuit Foundry</t>
  </si>
  <si>
    <t>Tyson Foods</t>
  </si>
  <si>
    <t>TSN</t>
  </si>
  <si>
    <t>Trane Technologies</t>
  </si>
  <si>
    <t>TT</t>
  </si>
  <si>
    <t>Toro</t>
  </si>
  <si>
    <t>TTC</t>
  </si>
  <si>
    <t>The Trade Desk</t>
  </si>
  <si>
    <t>TTD</t>
  </si>
  <si>
    <t>TotalEnergies</t>
  </si>
  <si>
    <t>TTE</t>
  </si>
  <si>
    <t>Tetra Tech</t>
  </si>
  <si>
    <t>TTEK</t>
  </si>
  <si>
    <t>TakeTwo Interactive Software</t>
  </si>
  <si>
    <t>TTWO</t>
  </si>
  <si>
    <t>TELUS</t>
  </si>
  <si>
    <t>TU</t>
  </si>
  <si>
    <t>Tradeweb Markets</t>
  </si>
  <si>
    <t>TW</t>
  </si>
  <si>
    <t>Twilio</t>
  </si>
  <si>
    <t>TWLO</t>
  </si>
  <si>
    <t>Hostess Brands</t>
  </si>
  <si>
    <t>TWNK</t>
  </si>
  <si>
    <t>10x Genomics</t>
  </si>
  <si>
    <t>TXG</t>
  </si>
  <si>
    <t>Texas Instruments</t>
  </si>
  <si>
    <t>TXN</t>
  </si>
  <si>
    <t>Texas Roadhouse</t>
  </si>
  <si>
    <t>TXRH</t>
  </si>
  <si>
    <t>Textron</t>
  </si>
  <si>
    <t>TXT</t>
  </si>
  <si>
    <t>Tyler Technologies</t>
  </si>
  <si>
    <t>TYL</t>
  </si>
  <si>
    <t>Unity Software</t>
  </si>
  <si>
    <t>U</t>
  </si>
  <si>
    <t>Under Armour</t>
  </si>
  <si>
    <t>UAA</t>
  </si>
  <si>
    <t>United Airlines</t>
  </si>
  <si>
    <t>UAL</t>
  </si>
  <si>
    <t>Uber Technologies</t>
  </si>
  <si>
    <t>UBER</t>
  </si>
  <si>
    <t>UBS</t>
  </si>
  <si>
    <t>United Bankshares</t>
  </si>
  <si>
    <t>UBSI</t>
  </si>
  <si>
    <t>United Dominion Realty Trust</t>
  </si>
  <si>
    <t>UDR</t>
  </si>
  <si>
    <t>UFP Industries</t>
  </si>
  <si>
    <t>UFPI</t>
  </si>
  <si>
    <t>UGI</t>
  </si>
  <si>
    <t>Ultrapar Participacoes</t>
  </si>
  <si>
    <t>UGP</t>
  </si>
  <si>
    <t>U-Haul Holding Company</t>
  </si>
  <si>
    <t>UHAL</t>
  </si>
  <si>
    <t>Universal Health Services</t>
  </si>
  <si>
    <t>UHS</t>
  </si>
  <si>
    <t>Ubiquiti</t>
  </si>
  <si>
    <t>UI</t>
  </si>
  <si>
    <t>Unilever</t>
  </si>
  <si>
    <t>UL</t>
  </si>
  <si>
    <t>Ulta Beauty</t>
  </si>
  <si>
    <t>ULTA</t>
  </si>
  <si>
    <t>United Microelectronics</t>
  </si>
  <si>
    <t>UMC</t>
  </si>
  <si>
    <t>Unifirst</t>
  </si>
  <si>
    <t>UNF</t>
  </si>
  <si>
    <t>UnitedHealth Group</t>
  </si>
  <si>
    <t>UNH</t>
  </si>
  <si>
    <t>Unum Group</t>
  </si>
  <si>
    <t>UNM</t>
  </si>
  <si>
    <t>Union Pacific</t>
  </si>
  <si>
    <t>UNP</t>
  </si>
  <si>
    <t>Univar Solutions</t>
  </si>
  <si>
    <t>UNVR</t>
  </si>
  <si>
    <t>United Parcel Service</t>
  </si>
  <si>
    <t>UPS</t>
  </si>
  <si>
    <t>Urban Outfitters</t>
  </si>
  <si>
    <t>URBN</t>
  </si>
  <si>
    <t>United Rentals</t>
  </si>
  <si>
    <t>URI</t>
  </si>
  <si>
    <t>U.S. Bancorp</t>
  </si>
  <si>
    <t>USB</t>
  </si>
  <si>
    <t>US Foods</t>
  </si>
  <si>
    <t>USFD</t>
  </si>
  <si>
    <t>United Therapeutics</t>
  </si>
  <si>
    <t>UTHR</t>
  </si>
  <si>
    <t>Visa</t>
  </si>
  <si>
    <t>V</t>
  </si>
  <si>
    <t>Marriot Vacations Worldwide</t>
  </si>
  <si>
    <t>VAC</t>
  </si>
  <si>
    <t>Valaris</t>
  </si>
  <si>
    <t>VAL</t>
  </si>
  <si>
    <t>VALE</t>
  </si>
  <si>
    <t>Mining - Iron</t>
  </si>
  <si>
    <t>Visteon</t>
  </si>
  <si>
    <t>VC</t>
  </si>
  <si>
    <t>Veeva Systems</t>
  </si>
  <si>
    <t>VEEV</t>
  </si>
  <si>
    <t>Vertex</t>
  </si>
  <si>
    <t>VERX</t>
  </si>
  <si>
    <t>V.F. Corporation</t>
  </si>
  <si>
    <t>VFC</t>
  </si>
  <si>
    <t>VFH</t>
  </si>
  <si>
    <t>VICI Properties</t>
  </si>
  <si>
    <t>VICI</t>
  </si>
  <si>
    <t>Vipshop</t>
  </si>
  <si>
    <t>VIPS</t>
  </si>
  <si>
    <t>Vir Biotechnology</t>
  </si>
  <si>
    <t>VIR</t>
  </si>
  <si>
    <t>Telefonica Brasil</t>
  </si>
  <si>
    <t>VIV</t>
  </si>
  <si>
    <t>Valero Energy</t>
  </si>
  <si>
    <t>VLO</t>
  </si>
  <si>
    <t>Valley National Bancorp</t>
  </si>
  <si>
    <t>VLY</t>
  </si>
  <si>
    <t>Vulcan Materials</t>
  </si>
  <si>
    <t>VMC</t>
  </si>
  <si>
    <t>Valmont Industries</t>
  </si>
  <si>
    <t>VMI</t>
  </si>
  <si>
    <t>VMware</t>
  </si>
  <si>
    <t>VMW</t>
  </si>
  <si>
    <t>Viper Energy Partners</t>
  </si>
  <si>
    <t>VNOM</t>
  </si>
  <si>
    <t>VNQ</t>
  </si>
  <si>
    <t>Vontier</t>
  </si>
  <si>
    <t>VNT</t>
  </si>
  <si>
    <t>Vodafone Group</t>
  </si>
  <si>
    <t>VOD</t>
  </si>
  <si>
    <t>Voya Financial</t>
  </si>
  <si>
    <t>VOYA</t>
  </si>
  <si>
    <t>Verisk Analytics</t>
  </si>
  <si>
    <t>VRSK</t>
  </si>
  <si>
    <t>VeriSign</t>
  </si>
  <si>
    <t>VRSN</t>
  </si>
  <si>
    <t>Vertiv</t>
  </si>
  <si>
    <t>VRT</t>
  </si>
  <si>
    <t>Vertex Pharmaceuticals</t>
  </si>
  <si>
    <t>VRTX</t>
  </si>
  <si>
    <t>Viasat</t>
  </si>
  <si>
    <t>VSAT</t>
  </si>
  <si>
    <t>Vishay Intertechnology</t>
  </si>
  <si>
    <t>VSH</t>
  </si>
  <si>
    <t>Semiconductor - Discretes</t>
  </si>
  <si>
    <t>Vistra</t>
  </si>
  <si>
    <t>VST</t>
  </si>
  <si>
    <t>VTI</t>
  </si>
  <si>
    <t>Ventas</t>
  </si>
  <si>
    <t>VTR</t>
  </si>
  <si>
    <t>Viatris</t>
  </si>
  <si>
    <t>VTRS</t>
  </si>
  <si>
    <t>Valvoline</t>
  </si>
  <si>
    <t>VVV</t>
  </si>
  <si>
    <t>VWO</t>
  </si>
  <si>
    <t>Verizon Communications</t>
  </si>
  <si>
    <t>VZ</t>
  </si>
  <si>
    <t>Wayfair</t>
  </si>
  <si>
    <t>W</t>
  </si>
  <si>
    <t>Westinghouse Air Brake Technologies</t>
  </si>
  <si>
    <t>WAB</t>
  </si>
  <si>
    <t>Western Alliance Ban</t>
  </si>
  <si>
    <t>WAL</t>
  </si>
  <si>
    <t>Waters</t>
  </si>
  <si>
    <t>WAT</t>
  </si>
  <si>
    <t>Weibo</t>
  </si>
  <si>
    <t>WB</t>
  </si>
  <si>
    <t>Walgreens Boots Alliance</t>
  </si>
  <si>
    <t>WBA</t>
  </si>
  <si>
    <t>Warner Bros. Discovery</t>
  </si>
  <si>
    <t>WBD</t>
  </si>
  <si>
    <t>Webster Financial</t>
  </si>
  <si>
    <t>WBS</t>
  </si>
  <si>
    <t>WESCO International</t>
  </si>
  <si>
    <t>WCC</t>
  </si>
  <si>
    <t>Waste Connections</t>
  </si>
  <si>
    <t>WCN</t>
  </si>
  <si>
    <t>Workday</t>
  </si>
  <si>
    <t>WDAY</t>
  </si>
  <si>
    <t>Western Digital</t>
  </si>
  <si>
    <t>WDC</t>
  </si>
  <si>
    <t>Woodside Petroleum</t>
  </si>
  <si>
    <t>WDS</t>
  </si>
  <si>
    <t>WEC Energy Group</t>
  </si>
  <si>
    <t>WEC</t>
  </si>
  <si>
    <t>Welltower</t>
  </si>
  <si>
    <t>WELL</t>
  </si>
  <si>
    <t>Wendy's</t>
  </si>
  <si>
    <t>WEN</t>
  </si>
  <si>
    <t>Western Midstream Partners</t>
  </si>
  <si>
    <t>WES</t>
  </si>
  <si>
    <t>WEX</t>
  </si>
  <si>
    <t>Woori Bank</t>
  </si>
  <si>
    <t>WF</t>
  </si>
  <si>
    <t>Wells Fargo &amp; Company</t>
  </si>
  <si>
    <t>WFC</t>
  </si>
  <si>
    <t>West Fraser Timber Co.</t>
  </si>
  <si>
    <t>WFG</t>
  </si>
  <si>
    <t>Weatherford International</t>
  </si>
  <si>
    <t>WFRD</t>
  </si>
  <si>
    <t>Wyndham Hotels &amp; Resorts</t>
  </si>
  <si>
    <t>WH</t>
  </si>
  <si>
    <t>Whirlpool</t>
  </si>
  <si>
    <t>WHR</t>
  </si>
  <si>
    <t>Household Appliances</t>
  </si>
  <si>
    <t>Wingstop</t>
  </si>
  <si>
    <t>WING</t>
  </si>
  <si>
    <t>Wipro Limited</t>
  </si>
  <si>
    <t>WIT</t>
  </si>
  <si>
    <t>Wix.com</t>
  </si>
  <si>
    <t>WIX</t>
  </si>
  <si>
    <t>Workiva</t>
  </si>
  <si>
    <t>WK</t>
  </si>
  <si>
    <t>Westlake</t>
  </si>
  <si>
    <t>WLK</t>
  </si>
  <si>
    <t>Chemical - Plastic</t>
  </si>
  <si>
    <t>Waste Management</t>
  </si>
  <si>
    <t>WM</t>
  </si>
  <si>
    <t>The Williams Companies</t>
  </si>
  <si>
    <t>WMB</t>
  </si>
  <si>
    <t>Warner Music Group</t>
  </si>
  <si>
    <t>WMG</t>
  </si>
  <si>
    <t>Advanced Drainage Systems</t>
  </si>
  <si>
    <t>WMS</t>
  </si>
  <si>
    <t>Walmart</t>
  </si>
  <si>
    <t>WMT</t>
  </si>
  <si>
    <t>WNS</t>
  </si>
  <si>
    <t>Wolfspeed</t>
  </si>
  <si>
    <t>WOLF</t>
  </si>
  <si>
    <t>W.P. Carey</t>
  </si>
  <si>
    <t>WPC</t>
  </si>
  <si>
    <t>Wheaton Precious Metals</t>
  </si>
  <si>
    <t>WPM</t>
  </si>
  <si>
    <t>WPP</t>
  </si>
  <si>
    <t>W.R. Berkley</t>
  </si>
  <si>
    <t>WRB</t>
  </si>
  <si>
    <t>WestRock</t>
  </si>
  <si>
    <t>WRK</t>
  </si>
  <si>
    <t>WillScot Mobile Mini</t>
  </si>
  <si>
    <t>WSC</t>
  </si>
  <si>
    <t>WilliamsSonoma</t>
  </si>
  <si>
    <t>WSM</t>
  </si>
  <si>
    <t>Watsco</t>
  </si>
  <si>
    <t>WSO</t>
  </si>
  <si>
    <t>WSO.B</t>
  </si>
  <si>
    <t>West Pharmaceutical Services</t>
  </si>
  <si>
    <t>WST</t>
  </si>
  <si>
    <t>Wintrust Financial</t>
  </si>
  <si>
    <t>WTFC</t>
  </si>
  <si>
    <t>White Mountains Insurance Group</t>
  </si>
  <si>
    <t>WTM</t>
  </si>
  <si>
    <t>Essential Utilities</t>
  </si>
  <si>
    <t>WTRG</t>
  </si>
  <si>
    <t>Watts Water Technologies</t>
  </si>
  <si>
    <t>WTS</t>
  </si>
  <si>
    <t>Willis Towers Watson</t>
  </si>
  <si>
    <t>WTW</t>
  </si>
  <si>
    <t>Western Union</t>
  </si>
  <si>
    <t>WU</t>
  </si>
  <si>
    <t>Woodward</t>
  </si>
  <si>
    <t>WWD</t>
  </si>
  <si>
    <t>World Wrestling Entertainment</t>
  </si>
  <si>
    <t>WWE</t>
  </si>
  <si>
    <t>Weyerhaeuser</t>
  </si>
  <si>
    <t>WY</t>
  </si>
  <si>
    <t>Wynn Resorts</t>
  </si>
  <si>
    <t>WYNN</t>
  </si>
  <si>
    <t>United States Steel</t>
  </si>
  <si>
    <t>X</t>
  </si>
  <si>
    <t>XBI</t>
  </si>
  <si>
    <t>Xcel Energy</t>
  </si>
  <si>
    <t>XEL</t>
  </si>
  <si>
    <t>XLB</t>
  </si>
  <si>
    <t>XLF</t>
  </si>
  <si>
    <t>XLU</t>
  </si>
  <si>
    <t>XLY</t>
  </si>
  <si>
    <t>Qualtrics International</t>
  </si>
  <si>
    <t>XM</t>
  </si>
  <si>
    <t>Exxon Mobil</t>
  </si>
  <si>
    <t>XOM</t>
  </si>
  <si>
    <t>XP</t>
  </si>
  <si>
    <t>XPeng</t>
  </si>
  <si>
    <t>XPEV</t>
  </si>
  <si>
    <t>XPO, Inc.</t>
  </si>
  <si>
    <t>XPO</t>
  </si>
  <si>
    <t>Dentsply Sirona</t>
  </si>
  <si>
    <t>XRAY</t>
  </si>
  <si>
    <t>Xylem</t>
  </si>
  <si>
    <t>XYL</t>
  </si>
  <si>
    <t>YETI</t>
  </si>
  <si>
    <t>Full Truck Alliance</t>
  </si>
  <si>
    <t>YMM</t>
  </si>
  <si>
    <t>Yandex</t>
  </si>
  <si>
    <t>YNDX</t>
  </si>
  <si>
    <t>CLEAR Secure</t>
  </si>
  <si>
    <t>YOU</t>
  </si>
  <si>
    <t>YPF Sociedad Anonima</t>
  </si>
  <si>
    <t>YPF</t>
  </si>
  <si>
    <t>Yum Brands</t>
  </si>
  <si>
    <t>YUM</t>
  </si>
  <si>
    <t>Yum China</t>
  </si>
  <si>
    <t>YUMC</t>
  </si>
  <si>
    <t>Zillow Group Class C</t>
  </si>
  <si>
    <t>Z</t>
  </si>
  <si>
    <t>Zimmer Biomet</t>
  </si>
  <si>
    <t>ZBH</t>
  </si>
  <si>
    <t>Zebra Technologies</t>
  </si>
  <si>
    <t>ZBRA</t>
  </si>
  <si>
    <t>Zillow Group Class A</t>
  </si>
  <si>
    <t>ZG</t>
  </si>
  <si>
    <t>ZoomInfo Technologies</t>
  </si>
  <si>
    <t>ZI</t>
  </si>
  <si>
    <t>Zions Bancorporation</t>
  </si>
  <si>
    <t>ZION</t>
  </si>
  <si>
    <t>Zai Lab Limited</t>
  </si>
  <si>
    <t>ZLAB</t>
  </si>
  <si>
    <t>Zoom Video Communications</t>
  </si>
  <si>
    <t>ZM</t>
  </si>
  <si>
    <t>Zscaler</t>
  </si>
  <si>
    <t>ZS</t>
  </si>
  <si>
    <t>ZTO Express Cayman</t>
  </si>
  <si>
    <t>ZTO</t>
  </si>
  <si>
    <t>Zoetis</t>
  </si>
  <si>
    <t>ZTS</t>
  </si>
  <si>
    <t>Zurn Elkay Water Solutions Cor</t>
  </si>
  <si>
    <t>ZWS</t>
  </si>
  <si>
    <t>EG1</t>
  </si>
  <si>
    <t>EG2</t>
  </si>
  <si>
    <t>PE1</t>
  </si>
  <si>
    <t>PE2</t>
  </si>
  <si>
    <t>PEG1</t>
  </si>
  <si>
    <t>PEG2</t>
  </si>
  <si>
    <t>Code</t>
  </si>
  <si>
    <t>Name</t>
  </si>
  <si>
    <t>Naics1</t>
  </si>
  <si>
    <t>Nacis2</t>
  </si>
  <si>
    <t>Duns</t>
  </si>
  <si>
    <t>3a Composites USA Inc</t>
  </si>
  <si>
    <t>15-205-7683</t>
  </si>
  <si>
    <t>Total Transit Inc</t>
  </si>
  <si>
    <t>18-259-4960 - Archived Record</t>
  </si>
  <si>
    <t>G &amp; H Diversified Mfg LP</t>
  </si>
  <si>
    <t>00-806-5641</t>
  </si>
  <si>
    <t>Hickory Branch Corporation</t>
  </si>
  <si>
    <t>08-878-2776</t>
  </si>
  <si>
    <t>George Fischer Inc</t>
  </si>
  <si>
    <t>04-928-2908</t>
  </si>
  <si>
    <t>Aladdin Manufacturing Corp</t>
  </si>
  <si>
    <t>12-093-0102 - Archived Record</t>
  </si>
  <si>
    <t>Ardagh</t>
  </si>
  <si>
    <t>08-041-0539 - Archived Record</t>
  </si>
  <si>
    <t>Nn Inc</t>
  </si>
  <si>
    <t>03-790-5247</t>
  </si>
  <si>
    <t>Buzzn Bee Farms Inc</t>
  </si>
  <si>
    <t>08-008-8537</t>
  </si>
  <si>
    <t>Springs Window Fashions LLC</t>
  </si>
  <si>
    <t>09-855-0437</t>
  </si>
  <si>
    <t>Maronda Systems Inc Florida</t>
  </si>
  <si>
    <t>60-952-6371 - Archived Record</t>
  </si>
  <si>
    <t>Whibco Inc</t>
  </si>
  <si>
    <t>00-699-2309 - Archived Record</t>
  </si>
  <si>
    <t>Pure Energy Coal LLC</t>
  </si>
  <si>
    <t>09-667-2049</t>
  </si>
  <si>
    <t>Lighthouse Document Tech Inc</t>
  </si>
  <si>
    <t>92-697-4403</t>
  </si>
  <si>
    <t>Williams International Co LLC</t>
  </si>
  <si>
    <t>00-640-1970 - Archived Record</t>
  </si>
  <si>
    <t>Third Circuit Court of Appeal</t>
  </si>
  <si>
    <t>96-556-1921 - Archived Record</t>
  </si>
  <si>
    <t>Bbg Inc</t>
  </si>
  <si>
    <t>83-106-9161</t>
  </si>
  <si>
    <t>J D Steel Co Inc</t>
  </si>
  <si>
    <t>05-690-3867</t>
  </si>
  <si>
    <t>Indianpls-Mrion Cnty Pub Lib F</t>
  </si>
  <si>
    <t>06-280-7391</t>
  </si>
  <si>
    <t>Quotient Technology Inc</t>
  </si>
  <si>
    <t>96-362-9899</t>
  </si>
  <si>
    <t>Crosslands A A Rentl &amp; Sls Co</t>
  </si>
  <si>
    <t>06-227-0715 - Archived Record</t>
  </si>
  <si>
    <t>Seah Steel USA LLC</t>
  </si>
  <si>
    <t>08-062-5276</t>
  </si>
  <si>
    <t>Flower City Printing Inc</t>
  </si>
  <si>
    <t>05-159-0735 - Archived Record</t>
  </si>
  <si>
    <t>Ascension Health Alliance</t>
  </si>
  <si>
    <t>07-869-3230</t>
  </si>
  <si>
    <t>Forest Lawn Memorial-Park Assn</t>
  </si>
  <si>
    <t>02-824-5025</t>
  </si>
  <si>
    <t>Goodwill Inds Orange Cnty Cal</t>
  </si>
  <si>
    <t>07-815-6551</t>
  </si>
  <si>
    <t>Crocs Inc</t>
  </si>
  <si>
    <t>06-398-8120</t>
  </si>
  <si>
    <t>Swarovski Lighting Ltd</t>
  </si>
  <si>
    <t>05-937-2664</t>
  </si>
  <si>
    <t>Main Farm</t>
  </si>
  <si>
    <t>15-527-7932</t>
  </si>
  <si>
    <t>MGM Grand Detroit LLC</t>
  </si>
  <si>
    <t>08-491-8791 - Archived Record</t>
  </si>
  <si>
    <t>Bono Care LLC</t>
  </si>
  <si>
    <t>13-756-7400</t>
  </si>
  <si>
    <t>Inter-American Defense Board</t>
  </si>
  <si>
    <t>02-030-2154 - Archived Record</t>
  </si>
  <si>
    <t>Western Digital Tech Inc</t>
  </si>
  <si>
    <t>83-106-9245</t>
  </si>
  <si>
    <t>Powco of Louisiana LLC</t>
  </si>
  <si>
    <t>79-140-8388</t>
  </si>
  <si>
    <t>Cherokee Nation Businesses LLC</t>
  </si>
  <si>
    <t>14-218-2901</t>
  </si>
  <si>
    <t>Cubesmart</t>
  </si>
  <si>
    <t>78-861-7640 - Archived Record</t>
  </si>
  <si>
    <t>Justice and Pub Safety Cab KY</t>
  </si>
  <si>
    <t>92-735-0215 - Archived Record</t>
  </si>
  <si>
    <t>Azz Inc</t>
  </si>
  <si>
    <t>00-801-2148 - Archived Record</t>
  </si>
  <si>
    <t>Foot Locker Specialty Inc</t>
  </si>
  <si>
    <t>00-699-2457 - Archived Record</t>
  </si>
  <si>
    <t>Wente Bros</t>
  </si>
  <si>
    <t>00-919-2881</t>
  </si>
  <si>
    <t>Tennessee Safety Department</t>
  </si>
  <si>
    <t>87-829-7415 - Archived Record</t>
  </si>
  <si>
    <t>Boats Group LLC</t>
  </si>
  <si>
    <t>18-951-8389</t>
  </si>
  <si>
    <t>Bwt LLC</t>
  </si>
  <si>
    <t>78-319-7184</t>
  </si>
  <si>
    <t>Electric Boat Corporation</t>
  </si>
  <si>
    <t>96-373-7366 - Archived Record</t>
  </si>
  <si>
    <t>Harry Erickson</t>
  </si>
  <si>
    <t>08-668-9924 - Archived Record</t>
  </si>
  <si>
    <t>Gamesa Wind Pa LLC</t>
  </si>
  <si>
    <t>60-254-9680 - Archived Record</t>
  </si>
  <si>
    <t>Cardinal Scale Mfg Co</t>
  </si>
  <si>
    <t>00-715-3505 - Archived Record</t>
  </si>
  <si>
    <t>Canine Incorporated</t>
  </si>
  <si>
    <t>10-767-4244</t>
  </si>
  <si>
    <t>O C Tanner Company</t>
  </si>
  <si>
    <t>00-194-7688</t>
  </si>
  <si>
    <t>Michigan Milk Producers Assn</t>
  </si>
  <si>
    <t>00-538-2460</t>
  </si>
  <si>
    <t>Irby Construction Company</t>
  </si>
  <si>
    <t>00-785-1207</t>
  </si>
  <si>
    <t>Young &amp; Rubicam LLC</t>
  </si>
  <si>
    <t>00-699-2515 - Archived Record</t>
  </si>
  <si>
    <t>Maryland Food Bank Inc</t>
  </si>
  <si>
    <t>09-656-4919 - Archived Record</t>
  </si>
  <si>
    <t>Tenn Dept Tourist Development</t>
  </si>
  <si>
    <t>87-829-7456 - Archived Record</t>
  </si>
  <si>
    <t>Carl Zeiss Inc</t>
  </si>
  <si>
    <t>00-699-2523 - Archived Record</t>
  </si>
  <si>
    <t>Sonepar USA Holdings Inc</t>
  </si>
  <si>
    <t>05-014-1865</t>
  </si>
  <si>
    <t>Creative Drive US LLC</t>
  </si>
  <si>
    <t>08-057-1799</t>
  </si>
  <si>
    <t>Neuro-Rehab Associates Inc</t>
  </si>
  <si>
    <t>78-808-1073</t>
  </si>
  <si>
    <t>Townsend Corporation</t>
  </si>
  <si>
    <t>01-654-5519</t>
  </si>
  <si>
    <t>Stewart Information Svcs Corp</t>
  </si>
  <si>
    <t>05-363-0323</t>
  </si>
  <si>
    <t>Gepco International Inc</t>
  </si>
  <si>
    <t>12-103-7717 - Archived Record</t>
  </si>
  <si>
    <t>Encore Capital Group Inc</t>
  </si>
  <si>
    <t>02-921-1260</t>
  </si>
  <si>
    <t>Rawlings Sporting Goods Co Inc</t>
  </si>
  <si>
    <t>86-117-7327</t>
  </si>
  <si>
    <t>John B Sanfilippo &amp; Son Inc</t>
  </si>
  <si>
    <t>02-529-3481</t>
  </si>
  <si>
    <t>Mercury Marine Inc</t>
  </si>
  <si>
    <t>79-881-4765 - Archived Record</t>
  </si>
  <si>
    <t>Action Manufacturing Company</t>
  </si>
  <si>
    <t>14-840-8578 - Archived Record</t>
  </si>
  <si>
    <t>Roadrunner Trnsp Systems Inc</t>
  </si>
  <si>
    <t>11-411-4531 - Archived Record</t>
  </si>
  <si>
    <t>Glanbia Inc</t>
  </si>
  <si>
    <t>62-664-6848</t>
  </si>
  <si>
    <t>Ratp Dev Usa LLC</t>
  </si>
  <si>
    <t>02-024-8668</t>
  </si>
  <si>
    <t>Clean Uniform Company</t>
  </si>
  <si>
    <t>04-187-6996</t>
  </si>
  <si>
    <t>Hydril USA Distribution LLC</t>
  </si>
  <si>
    <t>06-205-6288 - Archived Record</t>
  </si>
  <si>
    <t>Syntron Material Handling LLC</t>
  </si>
  <si>
    <t>07-939-1174</t>
  </si>
  <si>
    <t>IHC Scott Inc</t>
  </si>
  <si>
    <t>00-779-7657</t>
  </si>
  <si>
    <t>Tiffin Motor Homes Inc</t>
  </si>
  <si>
    <t>06-114-3954</t>
  </si>
  <si>
    <t>Bmh Corp</t>
  </si>
  <si>
    <t>11-524-1606</t>
  </si>
  <si>
    <t>Shaw Contract Flrg Svcs Inc</t>
  </si>
  <si>
    <t>01-563-3241</t>
  </si>
  <si>
    <t>Learning Care Group Inc</t>
  </si>
  <si>
    <t>93-395-1618 - Archived Record</t>
  </si>
  <si>
    <t>University of Kans Hlth Sys St</t>
  </si>
  <si>
    <t>08-094-7576</t>
  </si>
  <si>
    <t>Extremity Healthcare Inc</t>
  </si>
  <si>
    <t>79-382-3683</t>
  </si>
  <si>
    <t>Christian Brdcstg Netwrk Inc</t>
  </si>
  <si>
    <t>00-377-2563</t>
  </si>
  <si>
    <t>S Butler-Rosboro Corporation</t>
  </si>
  <si>
    <t>13-912-4031 - Archived Record</t>
  </si>
  <si>
    <t>Legacy Housing Corporation</t>
  </si>
  <si>
    <t>55-741-4815</t>
  </si>
  <si>
    <t>Kimball Intl Brands Inc</t>
  </si>
  <si>
    <t>79-731-2147</t>
  </si>
  <si>
    <t>Teleplan Holding Usa Inc</t>
  </si>
  <si>
    <t>19-381-2059</t>
  </si>
  <si>
    <t>Cengage Learning Inc</t>
  </si>
  <si>
    <t>86-101-6442 - Archived Record</t>
  </si>
  <si>
    <t>Morrison &amp; Foerster LLP</t>
  </si>
  <si>
    <t>09-039-3260</t>
  </si>
  <si>
    <t>Material Service Corporation</t>
  </si>
  <si>
    <t>04-617-0577 - Archived Record</t>
  </si>
  <si>
    <t>Cai International Inc</t>
  </si>
  <si>
    <t>60-566-2659</t>
  </si>
  <si>
    <t>Convergint Technologies LLC</t>
  </si>
  <si>
    <t>02-964-0740 - Archived Record</t>
  </si>
  <si>
    <t>South Coast Baking LLC</t>
  </si>
  <si>
    <t>60-448-1960 - Archived Record</t>
  </si>
  <si>
    <t>Amway International Inc</t>
  </si>
  <si>
    <t>15-661-9959 - Archived Record</t>
  </si>
  <si>
    <t>H S Die &amp; Engineering Inc</t>
  </si>
  <si>
    <t>05-094-7068 - Archived Record</t>
  </si>
  <si>
    <t>ONeal Steel LLC</t>
  </si>
  <si>
    <t>00-339-6959 - Archived Record</t>
  </si>
  <si>
    <t>Avera McKennan</t>
  </si>
  <si>
    <t>09-468-6748 - Archived Record</t>
  </si>
  <si>
    <t>Belco Industries Inc</t>
  </si>
  <si>
    <t>00-602-6710</t>
  </si>
  <si>
    <t>Fincantieri Marine Group Holdi</t>
  </si>
  <si>
    <t>82-956-6855 - Archived Record</t>
  </si>
  <si>
    <t>Westlock Controls Corporation</t>
  </si>
  <si>
    <t>10-139-5291 - Archived Record</t>
  </si>
  <si>
    <t>White Energy Inc</t>
  </si>
  <si>
    <t>80-359-1408 - Archived Record</t>
  </si>
  <si>
    <t>Federal Express Intl Inc</t>
  </si>
  <si>
    <t>19-064-5705 - Archived Record</t>
  </si>
  <si>
    <t>Trillium Farm Holdings LLC</t>
  </si>
  <si>
    <t>03-887-1747</t>
  </si>
  <si>
    <t>Eastbay Inc</t>
  </si>
  <si>
    <t>03-876-4411 - Archived Record</t>
  </si>
  <si>
    <t>Plainfield Tob &amp; Candy Co Inc</t>
  </si>
  <si>
    <t>04-241-3856 - Archived Record</t>
  </si>
  <si>
    <t>Tennessee Dept Transportation</t>
  </si>
  <si>
    <t>87-829-7712 - Archived Record</t>
  </si>
  <si>
    <t>Qurate Retail Inc</t>
  </si>
  <si>
    <t>79-065-7378</t>
  </si>
  <si>
    <t>Ftd Group Inc</t>
  </si>
  <si>
    <t>14-953-5812 - Archived Record</t>
  </si>
  <si>
    <t>Alticor Inc</t>
  </si>
  <si>
    <t>00-602-6793 - Archived Record</t>
  </si>
  <si>
    <t>Terminix Consumer Services LLC</t>
  </si>
  <si>
    <t>78-373-4205</t>
  </si>
  <si>
    <t>Mike &amp; Terrie Enterprises Inc</t>
  </si>
  <si>
    <t>14-422-2684 - Archived Record</t>
  </si>
  <si>
    <t>Tom Lange Company Inc</t>
  </si>
  <si>
    <t>06-855-0375</t>
  </si>
  <si>
    <t>Ramaco Resources Inc</t>
  </si>
  <si>
    <t>04-069-6532</t>
  </si>
  <si>
    <t>Daves World Inc</t>
  </si>
  <si>
    <t>05-100-0859</t>
  </si>
  <si>
    <t>Indiana Historical Society Inc</t>
  </si>
  <si>
    <t>07-595-6623</t>
  </si>
  <si>
    <t>Otsuka America Inc</t>
  </si>
  <si>
    <t>60-711-1846 - Archived Record</t>
  </si>
  <si>
    <t>Wagner-Meinert LLC</t>
  </si>
  <si>
    <t>78-212-4192</t>
  </si>
  <si>
    <t>Clayton Properties Group Inc</t>
  </si>
  <si>
    <t>78-588-0980</t>
  </si>
  <si>
    <t>City Transfer Co Inc</t>
  </si>
  <si>
    <t>03-774-4810 - Archived Record</t>
  </si>
  <si>
    <t>Align Aerospace Holding Inc</t>
  </si>
  <si>
    <t>92-928-2700 - Archived Record</t>
  </si>
  <si>
    <t>Safilo Usa Inc</t>
  </si>
  <si>
    <t>04-681-4760 - Archived Record</t>
  </si>
  <si>
    <t>Harley-Davidson Motor Co Inc</t>
  </si>
  <si>
    <t>00-608-0519</t>
  </si>
  <si>
    <t>Turner Corporation</t>
  </si>
  <si>
    <t>10-327-3827</t>
  </si>
  <si>
    <t>Albany Medical College</t>
  </si>
  <si>
    <t>19-059-2162</t>
  </si>
  <si>
    <t>Ohio Valley Coal Company</t>
  </si>
  <si>
    <t>18-860-6438 - Archived Record</t>
  </si>
  <si>
    <t>Tennessee Dept Veterans Svcs</t>
  </si>
  <si>
    <t>87-829-7829 - Archived Record</t>
  </si>
  <si>
    <t>Digi-Key Corporation</t>
  </si>
  <si>
    <t>05-760-2120</t>
  </si>
  <si>
    <t>Trenton Housing Authority</t>
  </si>
  <si>
    <t>86-842-2890 - Archived Record</t>
  </si>
  <si>
    <t>Lindley Laboratories Inc</t>
  </si>
  <si>
    <t>08-363-1267 - Archived Record</t>
  </si>
  <si>
    <t>The Long Island Railroad Co</t>
  </si>
  <si>
    <t>00-699-2929 - Archived Record</t>
  </si>
  <si>
    <t>Mastercard Incorporated</t>
  </si>
  <si>
    <t>11-856-9339</t>
  </si>
  <si>
    <t>Bay Cove Human Services Inc</t>
  </si>
  <si>
    <t>04-944-4565</t>
  </si>
  <si>
    <t>Rs Legacy Corporation</t>
  </si>
  <si>
    <t>00-801-2635 - Archived Record</t>
  </si>
  <si>
    <t>Pacific Wood Laminates Inc</t>
  </si>
  <si>
    <t>92-922-9094 - Archived Record</t>
  </si>
  <si>
    <t>Sweet Street Desserts Inc</t>
  </si>
  <si>
    <t>00-913-9676 - Archived Record</t>
  </si>
  <si>
    <t>Th Foods Inc</t>
  </si>
  <si>
    <t>10-692-3329 - Archived Record</t>
  </si>
  <si>
    <t>Yucaipa Companies LLC</t>
  </si>
  <si>
    <t>19-692-5077</t>
  </si>
  <si>
    <t>Hume Lake Christian Camps Inc</t>
  </si>
  <si>
    <t>02-819-1930 - Archived Record</t>
  </si>
  <si>
    <t>United Artists Theatre Company</t>
  </si>
  <si>
    <t>79-377-0306 - Archived Record</t>
  </si>
  <si>
    <t>Gill Holding Company Inc</t>
  </si>
  <si>
    <t>07-933-7831 - Archived Record</t>
  </si>
  <si>
    <t>Imperial Toy LLC</t>
  </si>
  <si>
    <t>04-933-7249 - Archived Record</t>
  </si>
  <si>
    <t>North Pacific Seafoods Inc</t>
  </si>
  <si>
    <t>05-835-3525 - Archived Record</t>
  </si>
  <si>
    <t>Del Monte Foods Inc</t>
  </si>
  <si>
    <t>07-917-6828</t>
  </si>
  <si>
    <t>Hepaco LLC</t>
  </si>
  <si>
    <t>11-599-3297</t>
  </si>
  <si>
    <t>Cunningham Lindsey US LLC</t>
  </si>
  <si>
    <t>06-897-9863</t>
  </si>
  <si>
    <t>Fiegen &amp; Bisenius Inc</t>
  </si>
  <si>
    <t>08-711-9756</t>
  </si>
  <si>
    <t>National Trctr-Triler Schl Inc</t>
  </si>
  <si>
    <t>07-085-8261 - Archived Record</t>
  </si>
  <si>
    <t>Thorntons Inc</t>
  </si>
  <si>
    <t>05-427-4758 - Archived Record</t>
  </si>
  <si>
    <t>Griffiths Holding Corporation</t>
  </si>
  <si>
    <t>07-842-5496</t>
  </si>
  <si>
    <t>Metals Recovery Holdings LLC</t>
  </si>
  <si>
    <t>80-708-0077</t>
  </si>
  <si>
    <t>Hood Companies Inc</t>
  </si>
  <si>
    <t>83-047-9478 - Archived Record</t>
  </si>
  <si>
    <t>Deceuninck North America LLC</t>
  </si>
  <si>
    <t>01-300-3863</t>
  </si>
  <si>
    <t>Ragged Mountain Ski Area Inc</t>
  </si>
  <si>
    <t>18-688-9176</t>
  </si>
  <si>
    <t>Fedex Sup Chain Dist Sys Inc</t>
  </si>
  <si>
    <t>79-618-5445</t>
  </si>
  <si>
    <t>Harrison Global LLC</t>
  </si>
  <si>
    <t>07-880-1210</t>
  </si>
  <si>
    <t>Kohl &amp; Madden Prtg Ink Corp</t>
  </si>
  <si>
    <t>00-506-0959 - Archived Record</t>
  </si>
  <si>
    <t>Innomark Communications LLC</t>
  </si>
  <si>
    <t>11-932-0781</t>
  </si>
  <si>
    <t>Accupac Inc</t>
  </si>
  <si>
    <t>07-160-9663 - Archived Record</t>
  </si>
  <si>
    <t>Ontrac Logistics Inc</t>
  </si>
  <si>
    <t>83-756-3717</t>
  </si>
  <si>
    <t>Cemex Inc</t>
  </si>
  <si>
    <t>18-984-0945</t>
  </si>
  <si>
    <t>Onewater Marine Holdings LLC</t>
  </si>
  <si>
    <t>07-960-6253 - Archived Record</t>
  </si>
  <si>
    <t>Galactic Enterprises LLC</t>
  </si>
  <si>
    <t>82-860-1125</t>
  </si>
  <si>
    <t>Whatever It Tkes Trnsmssons PR</t>
  </si>
  <si>
    <t>17-127-1724</t>
  </si>
  <si>
    <t>Metropool Inc</t>
  </si>
  <si>
    <t>03-146-5792 - Archived Record</t>
  </si>
  <si>
    <t>Wyckoff Farms Incorporated</t>
  </si>
  <si>
    <t>08-250-4358</t>
  </si>
  <si>
    <t>Solae LLC</t>
  </si>
  <si>
    <t>18-050-2684</t>
  </si>
  <si>
    <t>Fei Company</t>
  </si>
  <si>
    <t>09-914-1541 - Archived Record</t>
  </si>
  <si>
    <t>Alfred Music Group Inc</t>
  </si>
  <si>
    <t>83-284-0941 - Archived Record</t>
  </si>
  <si>
    <t>Exos Aerospace Systems &amp; Tech</t>
  </si>
  <si>
    <t>07-987-4626 - Archived Record</t>
  </si>
  <si>
    <t>Aecom</t>
  </si>
  <si>
    <t>15-356-1212</t>
  </si>
  <si>
    <t>Future Foam Inc</t>
  </si>
  <si>
    <t>00-726-1415</t>
  </si>
  <si>
    <t>Interntnal Rscue Committee Inc</t>
  </si>
  <si>
    <t>07-885-4940</t>
  </si>
  <si>
    <t>Brose North America Inc</t>
  </si>
  <si>
    <t>08-674-4182 - Archived Record</t>
  </si>
  <si>
    <t>National Concrete Pipe Co</t>
  </si>
  <si>
    <t>00-511-4699</t>
  </si>
  <si>
    <t>Stella-Jones US Holding Corp</t>
  </si>
  <si>
    <t>00-500-7364 - Archived Record</t>
  </si>
  <si>
    <t>La Rosa Tortilla Factory Inc</t>
  </si>
  <si>
    <t>78-947-6991</t>
  </si>
  <si>
    <t>Tdindustries Inc</t>
  </si>
  <si>
    <t>00-736-8780 - Archived Record</t>
  </si>
  <si>
    <t>Natural Markets Food Group</t>
  </si>
  <si>
    <t>07-917-6973 - Archived Record</t>
  </si>
  <si>
    <t>Jones Financial Companies Lllp</t>
  </si>
  <si>
    <t>18-592-3232 - Archived Record</t>
  </si>
  <si>
    <t>Rother Brothers Inc</t>
  </si>
  <si>
    <t>07-429-3168 - Archived Record</t>
  </si>
  <si>
    <t>Bcti Income Fund 1</t>
  </si>
  <si>
    <t>18-672-8275 - Archived Record</t>
  </si>
  <si>
    <t>Iheartmedia Capital II LLC</t>
  </si>
  <si>
    <t>96-813-8813 - Archived Record</t>
  </si>
  <si>
    <t>Golin/Harris International Inc</t>
  </si>
  <si>
    <t>05-057-1801 - Archived Record</t>
  </si>
  <si>
    <t>Southern Lithoplate Inc</t>
  </si>
  <si>
    <t>03-398-8296</t>
  </si>
  <si>
    <t>Atlas Industrial Mfg Co</t>
  </si>
  <si>
    <t>00-216-2998 - Archived Record</t>
  </si>
  <si>
    <t>Freds Inc</t>
  </si>
  <si>
    <t>00-586-6116 - Archived Record</t>
  </si>
  <si>
    <t>Triple Cities Services Inc</t>
  </si>
  <si>
    <t>78-512-9909 - Archived Record</t>
  </si>
  <si>
    <t>Tenn Dept Childrens Services</t>
  </si>
  <si>
    <t>87-829-8090 - Archived Record</t>
  </si>
  <si>
    <t>Ecom Atlantic Inc</t>
  </si>
  <si>
    <t>08-513-4211</t>
  </si>
  <si>
    <t>Motivepower Inc</t>
  </si>
  <si>
    <t>11-475-9124</t>
  </si>
  <si>
    <t>Preformed Line Products Co</t>
  </si>
  <si>
    <t>00-420-2420</t>
  </si>
  <si>
    <t>Wallenius Wilhelmsen Logistics</t>
  </si>
  <si>
    <t>04-617-1039 - Archived Record</t>
  </si>
  <si>
    <t>Hid Global Corporation</t>
  </si>
  <si>
    <t>55-628-8280</t>
  </si>
  <si>
    <t>Anchor Concrete Products Inc</t>
  </si>
  <si>
    <t>00-232-4044</t>
  </si>
  <si>
    <t>Taco Inc</t>
  </si>
  <si>
    <t>00-119-7011</t>
  </si>
  <si>
    <t>CMI Industry Americas Inc</t>
  </si>
  <si>
    <t>00-447-0779</t>
  </si>
  <si>
    <t>Arrow International Inc</t>
  </si>
  <si>
    <t>00-452-4450</t>
  </si>
  <si>
    <t>Gfg Management LLC</t>
  </si>
  <si>
    <t>04-939-1156 - Archived Record</t>
  </si>
  <si>
    <t>Cross Country Home Svcs Inc</t>
  </si>
  <si>
    <t>19-601-2975 - Archived Record</t>
  </si>
  <si>
    <t>Growers Fertilizer Corporation</t>
  </si>
  <si>
    <t>00-409-5121 - Archived Record</t>
  </si>
  <si>
    <t>Anchor Glass Container Corp</t>
  </si>
  <si>
    <t>96-647-5170</t>
  </si>
  <si>
    <t>As America Inc</t>
  </si>
  <si>
    <t>80-911-9709</t>
  </si>
  <si>
    <t>Healthy Brand Oil Corp</t>
  </si>
  <si>
    <t>18-447-4315</t>
  </si>
  <si>
    <t>Advanced Call Center Tech LLC</t>
  </si>
  <si>
    <t>96-481-1475</t>
  </si>
  <si>
    <t>Merchants Metals LLC</t>
  </si>
  <si>
    <t>04-890-8180</t>
  </si>
  <si>
    <t>AGC Chemicals Americas Inc</t>
  </si>
  <si>
    <t>12-291-6773 - Archived Record</t>
  </si>
  <si>
    <t>Deer Valley Resort Company LLC</t>
  </si>
  <si>
    <t>94-930-1337 - Archived Record</t>
  </si>
  <si>
    <t>Duarte Nursery Inc</t>
  </si>
  <si>
    <t>36-168-7080</t>
  </si>
  <si>
    <t>U S Holdings Inc</t>
  </si>
  <si>
    <t>10-198-6156</t>
  </si>
  <si>
    <t>Beaver Oil Co Inc</t>
  </si>
  <si>
    <t>06-441-8353 - Archived Record</t>
  </si>
  <si>
    <t>Jacuzzi Products Co</t>
  </si>
  <si>
    <t>00-914-0005</t>
  </si>
  <si>
    <t>Executive Airshare LLC</t>
  </si>
  <si>
    <t>03-377-3776 - Archived Record</t>
  </si>
  <si>
    <t>Mk Diamond Products Inc</t>
  </si>
  <si>
    <t>14-438-4153 - Archived Record</t>
  </si>
  <si>
    <t>Hartford Insurance Co Illinois</t>
  </si>
  <si>
    <t>78-695-4776 - Archived Record</t>
  </si>
  <si>
    <t>Acertus</t>
  </si>
  <si>
    <t>00-345-1189 - Archived Record</t>
  </si>
  <si>
    <t>First Source LLC</t>
  </si>
  <si>
    <t>96-872-9348 - Archived Record</t>
  </si>
  <si>
    <t>Sabine Pilot Service Inc</t>
  </si>
  <si>
    <t>07-418-6040</t>
  </si>
  <si>
    <t>Dialogdirect LLC</t>
  </si>
  <si>
    <t>07-955-2876</t>
  </si>
  <si>
    <t>Texas Childrens Hospital</t>
  </si>
  <si>
    <t>07-461-5394</t>
  </si>
  <si>
    <t>Barton Mines Company LLC</t>
  </si>
  <si>
    <t>00-699-3331 - Archived Record</t>
  </si>
  <si>
    <t>Sorrento Therapeutics Inc</t>
  </si>
  <si>
    <t>00-506-1273 - Archived Record</t>
  </si>
  <si>
    <t>Celsius Holdings Inc</t>
  </si>
  <si>
    <t>79-146-2950 - Archived Record</t>
  </si>
  <si>
    <t>Hob Entertainment LLC</t>
  </si>
  <si>
    <t>79-607-8426</t>
  </si>
  <si>
    <t>Sumitomo Metal Mining America</t>
  </si>
  <si>
    <t>04-241-4420 - Archived Record</t>
  </si>
  <si>
    <t>Buccini/Pollin Group Inc</t>
  </si>
  <si>
    <t>92-976-6178 - Archived Record</t>
  </si>
  <si>
    <t>Schick Manufacturing Inc</t>
  </si>
  <si>
    <t>19-386-6378</t>
  </si>
  <si>
    <t>Chamberlain Group LLC</t>
  </si>
  <si>
    <t>08-438-3041</t>
  </si>
  <si>
    <t>Ppc Broadband Inc</t>
  </si>
  <si>
    <t>00-296-8246</t>
  </si>
  <si>
    <t>Kentucky Med Svcs Fndation Inc</t>
  </si>
  <si>
    <t>09-538-5068</t>
  </si>
  <si>
    <t>Whiteco Industries Inc</t>
  </si>
  <si>
    <t>00-693-9706 - Archived Record</t>
  </si>
  <si>
    <t>L&amp;B Transport LLC</t>
  </si>
  <si>
    <t>18-764-0891 - Archived Record</t>
  </si>
  <si>
    <t>Arlee Home Fashions Inc</t>
  </si>
  <si>
    <t>08-062-6294</t>
  </si>
  <si>
    <t>TS Tech Americas Inc</t>
  </si>
  <si>
    <t>07-880-1572</t>
  </si>
  <si>
    <t>Myron Corp</t>
  </si>
  <si>
    <t>00-200-2228</t>
  </si>
  <si>
    <t>Shearer Supply Inc</t>
  </si>
  <si>
    <t>10-912-4177 - Archived Record</t>
  </si>
  <si>
    <t>Stavros Ctr For Ind Living Inc</t>
  </si>
  <si>
    <t>07-923-0934</t>
  </si>
  <si>
    <t>Trans World Corporation</t>
  </si>
  <si>
    <t>87-438-0546 - Archived Record</t>
  </si>
  <si>
    <t>Prime Management Group Inc</t>
  </si>
  <si>
    <t>18-345-4800 - Archived Record</t>
  </si>
  <si>
    <t>John Wiley &amp; Sons Inc</t>
  </si>
  <si>
    <t>00-151-9248</t>
  </si>
  <si>
    <t>Golf Galaxy LLC</t>
  </si>
  <si>
    <t>96-121-5894 - Archived Record</t>
  </si>
  <si>
    <t>Global Value Lighting LLC</t>
  </si>
  <si>
    <t>08-068-0017 - Archived Record</t>
  </si>
  <si>
    <t>Starbucks Coffee Intl Inc</t>
  </si>
  <si>
    <t>78-947-7325 - Archived Record</t>
  </si>
  <si>
    <t>American Trailer World Corp</t>
  </si>
  <si>
    <t>08-073-3695</t>
  </si>
  <si>
    <t>Horizon Wind Energy NW I LLC</t>
  </si>
  <si>
    <t>14-272-0601 - Archived Record</t>
  </si>
  <si>
    <t>Colorado Dept Agriculture</t>
  </si>
  <si>
    <t>87-813-7389 - Archived Record</t>
  </si>
  <si>
    <t>Woodwind &amp; Brasswind Inc</t>
  </si>
  <si>
    <t>03-270-0580</t>
  </si>
  <si>
    <t>Inteplast Engineered Films Inc</t>
  </si>
  <si>
    <t>00-833-5171 - Archived Record</t>
  </si>
  <si>
    <t>Chameleon Beverage Company Inc</t>
  </si>
  <si>
    <t>94-849-6542</t>
  </si>
  <si>
    <t>OReilly Automotive Inc</t>
  </si>
  <si>
    <t>96-878-3162</t>
  </si>
  <si>
    <t>Simonds International LLC</t>
  </si>
  <si>
    <t>18-812-3996</t>
  </si>
  <si>
    <t>G &amp; H Towing Company</t>
  </si>
  <si>
    <t>04-112-6509 - Archived Record</t>
  </si>
  <si>
    <t>South Coast Lumber Co</t>
  </si>
  <si>
    <t>00-903-2871</t>
  </si>
  <si>
    <t>Cummins Pacific LLC</t>
  </si>
  <si>
    <t>78-722-3296 - Archived Record</t>
  </si>
  <si>
    <t>K W Brock Directories Inc</t>
  </si>
  <si>
    <t>03-071-4869</t>
  </si>
  <si>
    <t>Columbia West Virginia Corp</t>
  </si>
  <si>
    <t>78-496-9230 - Archived Record</t>
  </si>
  <si>
    <t>Aurora Capital Partners LP</t>
  </si>
  <si>
    <t>55-628-8587 - Archived Record</t>
  </si>
  <si>
    <t>Modernistic Carpet Cleaning Co</t>
  </si>
  <si>
    <t>14-427-7014</t>
  </si>
  <si>
    <t>Newcomer Funeral Svc Group Inc</t>
  </si>
  <si>
    <t>03-141-2570</t>
  </si>
  <si>
    <t>Syntec Industries LLC</t>
  </si>
  <si>
    <t>18-350-8548</t>
  </si>
  <si>
    <t>Haeco USA Holdings LLC</t>
  </si>
  <si>
    <t>07-949-9378</t>
  </si>
  <si>
    <t>Qorvo Inc</t>
  </si>
  <si>
    <t>02-620-6752 - Archived Record</t>
  </si>
  <si>
    <t>Traffic Safety Consultants Inc</t>
  </si>
  <si>
    <t>92-729-7606</t>
  </si>
  <si>
    <t>HB&amp;g Building Products Inc</t>
  </si>
  <si>
    <t>00-339-7734</t>
  </si>
  <si>
    <t>Argos USA LLC</t>
  </si>
  <si>
    <t>07-831-8694</t>
  </si>
  <si>
    <t>Alaska Tanker Company LLC</t>
  </si>
  <si>
    <t>06-806-8050</t>
  </si>
  <si>
    <t>St Francis Hospital Roslyn NY</t>
  </si>
  <si>
    <t>06-597-4990 - Archived Record</t>
  </si>
  <si>
    <t>Dal Global Services LLC</t>
  </si>
  <si>
    <t>01-139-4330 - Archived Record</t>
  </si>
  <si>
    <t>Ahlstrom-Munksjo NA Specialty</t>
  </si>
  <si>
    <t>79-044-3449 - Archived Record</t>
  </si>
  <si>
    <t>Transportation Maryland Dept</t>
  </si>
  <si>
    <t>87-813-7462</t>
  </si>
  <si>
    <t>Revelation Energy LLC</t>
  </si>
  <si>
    <t>83-327-0759</t>
  </si>
  <si>
    <t>Ogden Directories Inc</t>
  </si>
  <si>
    <t>79-296-5865 - Archived Record</t>
  </si>
  <si>
    <t>Golden Manufacturing Co Inc</t>
  </si>
  <si>
    <t>08-953-5397 - Archived Record</t>
  </si>
  <si>
    <t>Naxos of America Inc</t>
  </si>
  <si>
    <t>80-525-5916 - Archived Record</t>
  </si>
  <si>
    <t>Kyocera Senco Indus Tls Inc</t>
  </si>
  <si>
    <t>08-008-9778 - Archived Record</t>
  </si>
  <si>
    <t>Westfield America Inc</t>
  </si>
  <si>
    <t>07-992-8776</t>
  </si>
  <si>
    <t>Ferrellgas LP</t>
  </si>
  <si>
    <t>86-101-7291</t>
  </si>
  <si>
    <t>Sonoco Plastics Inc</t>
  </si>
  <si>
    <t>07-933-8432</t>
  </si>
  <si>
    <t>Harbor Industries Inc</t>
  </si>
  <si>
    <t>00-602-7536</t>
  </si>
  <si>
    <t>Builder Services Group Inc</t>
  </si>
  <si>
    <t>02-008-8633</t>
  </si>
  <si>
    <t>Prayon Inc</t>
  </si>
  <si>
    <t>18-774-8426</t>
  </si>
  <si>
    <t>Embassy of Republic of Palau</t>
  </si>
  <si>
    <t>00-210-9762</t>
  </si>
  <si>
    <t>Meritor Inc</t>
  </si>
  <si>
    <t>78-808-2092</t>
  </si>
  <si>
    <t>Louis Vuitton North Amer Inc</t>
  </si>
  <si>
    <t>18-511-8684 - Archived Record</t>
  </si>
  <si>
    <t>Pamarco Technologies LLC</t>
  </si>
  <si>
    <t>86-788-6863 - Archived Record</t>
  </si>
  <si>
    <t>Pet Supermarket Inc</t>
  </si>
  <si>
    <t>87-888-8866</t>
  </si>
  <si>
    <t>Detroit Institute of Arts</t>
  </si>
  <si>
    <t>02-008-8647</t>
  </si>
  <si>
    <t>W VA Dept Envirnmntal Prtction</t>
  </si>
  <si>
    <t>92-735-1346 - Archived Record</t>
  </si>
  <si>
    <t>New Teacher Center</t>
  </si>
  <si>
    <t>82-919-2017</t>
  </si>
  <si>
    <t>Destination Xl Group Inc</t>
  </si>
  <si>
    <t>08-653-0011 - Archived Record</t>
  </si>
  <si>
    <t>BHP Holdings (resources) Inc</t>
  </si>
  <si>
    <t>19-719-4058</t>
  </si>
  <si>
    <t>Indiana Dept Homeland SEC</t>
  </si>
  <si>
    <t>87-829-8520 - Archived Record</t>
  </si>
  <si>
    <t>Tecniflex Inc</t>
  </si>
  <si>
    <t>78-915-5467 - Archived Record</t>
  </si>
  <si>
    <t>Garda CL West Inc</t>
  </si>
  <si>
    <t>62-525-2465</t>
  </si>
  <si>
    <t>Griffin Industries LLC</t>
  </si>
  <si>
    <t>00-425-6509</t>
  </si>
  <si>
    <t>Ghd Services Inc</t>
  </si>
  <si>
    <t>15-350-8080</t>
  </si>
  <si>
    <t>Clemens Cleaning Village Inc</t>
  </si>
  <si>
    <t>05-889-0864 - Archived Record</t>
  </si>
  <si>
    <t>Component Assembly Systems Inc</t>
  </si>
  <si>
    <t>01-295-0804</t>
  </si>
  <si>
    <t>Jupiter Aluminum Corporation</t>
  </si>
  <si>
    <t>78-679-4099</t>
  </si>
  <si>
    <t>Balfour Beatty LLC</t>
  </si>
  <si>
    <t>15-189-8053</t>
  </si>
  <si>
    <t>Vineyard Vines LLC</t>
  </si>
  <si>
    <t>02-057-1712</t>
  </si>
  <si>
    <t>Oakshire Mushroom Farm Inc</t>
  </si>
  <si>
    <t>18-538-7081</t>
  </si>
  <si>
    <t>Porocel Industries LLC</t>
  </si>
  <si>
    <t>01-584-8922</t>
  </si>
  <si>
    <t>Ace Bayou Corp</t>
  </si>
  <si>
    <t>87-271-7087</t>
  </si>
  <si>
    <t>North American Breweries Inc</t>
  </si>
  <si>
    <t>82-978-2445</t>
  </si>
  <si>
    <t>Templeton Worldwide Inc</t>
  </si>
  <si>
    <t>80-123-0913 - Archived Record</t>
  </si>
  <si>
    <t>Fortress Trnsp Infrstrcture In</t>
  </si>
  <si>
    <t>07-982-1557</t>
  </si>
  <si>
    <t>Evolent Health Inc</t>
  </si>
  <si>
    <t>04-520-5511 - Archived Record</t>
  </si>
  <si>
    <t>Employer Services Corporation</t>
  </si>
  <si>
    <t>92-778-0791 - Archived Record</t>
  </si>
  <si>
    <t>St John Health System Inc</t>
  </si>
  <si>
    <t>18-549-4465</t>
  </si>
  <si>
    <t>Ruskin Company</t>
  </si>
  <si>
    <t>08-551-0415</t>
  </si>
  <si>
    <t>All States Asphalt Inc</t>
  </si>
  <si>
    <t>01-965-9408 - Archived Record</t>
  </si>
  <si>
    <t>Continuum Energy LLC</t>
  </si>
  <si>
    <t>00-967-7104 - Archived Record</t>
  </si>
  <si>
    <t>Mitsubshi Chem Crbn Fibr Cmpst</t>
  </si>
  <si>
    <t>78-572-0798</t>
  </si>
  <si>
    <t>Sodecia Auto Detroit Corp</t>
  </si>
  <si>
    <t>11-293-4927 - Archived Record</t>
  </si>
  <si>
    <t>Cargo Services Inc</t>
  </si>
  <si>
    <t>84-792-2374</t>
  </si>
  <si>
    <t>Aramco Services Company</t>
  </si>
  <si>
    <t>07-220-0694 - Archived Record</t>
  </si>
  <si>
    <t>Girvan Institute Technology</t>
  </si>
  <si>
    <t>10-268-4292 - Archived Record</t>
  </si>
  <si>
    <t>The Dream Center Foundation</t>
  </si>
  <si>
    <t>08-025-0944 - Archived Record</t>
  </si>
  <si>
    <t>US Smokeless Tobacco Company</t>
  </si>
  <si>
    <t>07-842-6226 - Archived Record</t>
  </si>
  <si>
    <t>Royston Holding LLC</t>
  </si>
  <si>
    <t>94-243-2274</t>
  </si>
  <si>
    <t>Hexion LLC</t>
  </si>
  <si>
    <t>16-649-5924 - Archived Record</t>
  </si>
  <si>
    <t>Wss Eurostar Inc</t>
  </si>
  <si>
    <t>12-087-7865 - Archived Record</t>
  </si>
  <si>
    <t>Harlingen Shrimp Farms Ltd</t>
  </si>
  <si>
    <t>01-289-7252</t>
  </si>
  <si>
    <t>Gerdau USA Inc</t>
  </si>
  <si>
    <t>19-408-1451</t>
  </si>
  <si>
    <t>Capitol Reg Edcatn Cncil Fndti</t>
  </si>
  <si>
    <t>06-189-6424</t>
  </si>
  <si>
    <t>Tire Centers LLC</t>
  </si>
  <si>
    <t>14-422-3609 - Archived Record</t>
  </si>
  <si>
    <t>Petersen-Dean Inc</t>
  </si>
  <si>
    <t>60-995-7162</t>
  </si>
  <si>
    <t>Barnies Coffee &amp; Tea Co Inc</t>
  </si>
  <si>
    <t>03-967-7760 - Archived Record</t>
  </si>
  <si>
    <t>Standard Plumbing Sup Co Inc</t>
  </si>
  <si>
    <t>05-856-9005 - Archived Record</t>
  </si>
  <si>
    <t>Grain Buyers &amp; Warehouse</t>
  </si>
  <si>
    <t>87-829-8702 - Archived Record</t>
  </si>
  <si>
    <t>Electronic Assembly Corp</t>
  </si>
  <si>
    <t>09-436-5772 - Archived Record</t>
  </si>
  <si>
    <t>Continental Distributors Inc</t>
  </si>
  <si>
    <t>96-271-8953 - Archived Record</t>
  </si>
  <si>
    <t>Prestige Cruises Intl Inc</t>
  </si>
  <si>
    <t>07-987-5335 - Archived Record</t>
  </si>
  <si>
    <t>Tootsie Roll Industries LLC</t>
  </si>
  <si>
    <t>96-980-3175 - Archived Record</t>
  </si>
  <si>
    <t>Guidos Quality Frt &amp; Prod Inc</t>
  </si>
  <si>
    <t>03-737-0061 - Archived Record</t>
  </si>
  <si>
    <t>Wincup Holdings Inc</t>
  </si>
  <si>
    <t>06-881-9689 - Archived Record</t>
  </si>
  <si>
    <t>Ligado Networks LLC</t>
  </si>
  <si>
    <t>10-252-3391</t>
  </si>
  <si>
    <t>Amesbury Acqstion Hldngs 2 Inc</t>
  </si>
  <si>
    <t>60-738-1142 - Archived Record</t>
  </si>
  <si>
    <t>BKM Total Office Texas LLC</t>
  </si>
  <si>
    <t>19-692-5952 - Archived Record</t>
  </si>
  <si>
    <t>Applebees International Inc</t>
  </si>
  <si>
    <t>19-198-8468 - Archived Record</t>
  </si>
  <si>
    <t>Spa World Corporation</t>
  </si>
  <si>
    <t>78-507-6915</t>
  </si>
  <si>
    <t>Master Containers Inc</t>
  </si>
  <si>
    <t>04-955-2797 - Archived Record</t>
  </si>
  <si>
    <t>World Wide Technology LLC</t>
  </si>
  <si>
    <t>61-494-8396 - Archived Record</t>
  </si>
  <si>
    <t>Metal Exchange Corporation</t>
  </si>
  <si>
    <t>07-198-6160</t>
  </si>
  <si>
    <t>Circor Instrmentation Tech Inc</t>
  </si>
  <si>
    <t>00-200-2699 - Archived Record</t>
  </si>
  <si>
    <t>Coin Meter Co Inc</t>
  </si>
  <si>
    <t>06-345-2924</t>
  </si>
  <si>
    <t>World Fuel Services Corp</t>
  </si>
  <si>
    <t>13-150-4342</t>
  </si>
  <si>
    <t>SLM Corporation</t>
  </si>
  <si>
    <t>16-000-2218</t>
  </si>
  <si>
    <t>Cui Global Inc</t>
  </si>
  <si>
    <t>00-157-3398 - Archived Record</t>
  </si>
  <si>
    <t>RI Dept Attorney General</t>
  </si>
  <si>
    <t>92-992-7747 - Archived Record</t>
  </si>
  <si>
    <t>Ameriflight LLC</t>
  </si>
  <si>
    <t>05-980-3528</t>
  </si>
  <si>
    <t>Bolttech Mannings Inc</t>
  </si>
  <si>
    <t>03-522-3445</t>
  </si>
  <si>
    <t>Tropitone Furniture Co Inc</t>
  </si>
  <si>
    <t>00-409-5832</t>
  </si>
  <si>
    <t>Pennymac Financial Svcs Inc</t>
  </si>
  <si>
    <t>07-874-8445 - Archived Record</t>
  </si>
  <si>
    <t>Sap America Inc</t>
  </si>
  <si>
    <t>18-361-6317 - Archived Record</t>
  </si>
  <si>
    <t>General Atomic Aeron</t>
  </si>
  <si>
    <t>82-468-4229 - Archived Record</t>
  </si>
  <si>
    <t>Citicorp Banking Corporation</t>
  </si>
  <si>
    <t>15-458-1771 - Archived Record</t>
  </si>
  <si>
    <t>Newport Television LLC</t>
  </si>
  <si>
    <t>01-418-5499 - Archived Record</t>
  </si>
  <si>
    <t>AJM Packaging Corporation</t>
  </si>
  <si>
    <t>00-538-3898 - Archived Record</t>
  </si>
  <si>
    <t>North County Transit District</t>
  </si>
  <si>
    <t>02-051-8361 - Archived Record</t>
  </si>
  <si>
    <t>Kelly Spicers Inc</t>
  </si>
  <si>
    <t>60-448-3198</t>
  </si>
  <si>
    <t>Crossing Automation Inc</t>
  </si>
  <si>
    <t>61-247-9779 - Archived Record</t>
  </si>
  <si>
    <t>Town of Standish</t>
  </si>
  <si>
    <t>96-540-2555 - Archived Record</t>
  </si>
  <si>
    <t>Henry Company LLC</t>
  </si>
  <si>
    <t>07-853-3815</t>
  </si>
  <si>
    <t>Mass Dept Public Health</t>
  </si>
  <si>
    <t>87-829-8900 - Archived Record</t>
  </si>
  <si>
    <t>Phoenix Industrial Svcs I LP</t>
  </si>
  <si>
    <t>18-672-9125 - Archived Record</t>
  </si>
  <si>
    <t>Drax Biomass Inc</t>
  </si>
  <si>
    <t>07-853-3826</t>
  </si>
  <si>
    <t>Sugar Creek Packing Co</t>
  </si>
  <si>
    <t>00-431-0561</t>
  </si>
  <si>
    <t>Essick Air Products Inc</t>
  </si>
  <si>
    <t>87-792-3235</t>
  </si>
  <si>
    <t>Western Power Products Inc</t>
  </si>
  <si>
    <t>00-962-3729</t>
  </si>
  <si>
    <t>National Telecom Coop Assn</t>
  </si>
  <si>
    <t>07-483-0720</t>
  </si>
  <si>
    <t>Diversified Roofing Corp</t>
  </si>
  <si>
    <t>18-705-1156 - Archived Record</t>
  </si>
  <si>
    <t>Glanbia Performance Ntrtn Inc</t>
  </si>
  <si>
    <t>92-944-4826 - Archived Record</t>
  </si>
  <si>
    <t>Ocean Beauty Seafoods LLC</t>
  </si>
  <si>
    <t>00-924-8071</t>
  </si>
  <si>
    <t>Innovation Industries Inc</t>
  </si>
  <si>
    <t>05-652-9852 - Archived Record</t>
  </si>
  <si>
    <t>Tortilleria El Maizal Inc</t>
  </si>
  <si>
    <t>14-443-8538 - Archived Record</t>
  </si>
  <si>
    <t>Women In Need Inc</t>
  </si>
  <si>
    <t>18-442-1428</t>
  </si>
  <si>
    <t>Fxi Inc</t>
  </si>
  <si>
    <t>83-144-6518 - Archived Record</t>
  </si>
  <si>
    <t>Spheris Holding III Inc</t>
  </si>
  <si>
    <t>78-067-6305</t>
  </si>
  <si>
    <t>Waste Management Inc</t>
  </si>
  <si>
    <t>19-467-2085</t>
  </si>
  <si>
    <t>Ben Franklin Transit</t>
  </si>
  <si>
    <t>06-103-8006 - Archived Record</t>
  </si>
  <si>
    <t>Nyse Group Inc</t>
  </si>
  <si>
    <t>61-961-7728</t>
  </si>
  <si>
    <t>Texas Home Health America LP</t>
  </si>
  <si>
    <t>07-418-6743 - Archived Record</t>
  </si>
  <si>
    <t>Preptech Inc</t>
  </si>
  <si>
    <t>17-857-1600</t>
  </si>
  <si>
    <t>Alamo Group (usa) Inc</t>
  </si>
  <si>
    <t>04-821-1288 - Archived Record</t>
  </si>
  <si>
    <t>Daifuku North America Holdg Co</t>
  </si>
  <si>
    <t>07-853-3881</t>
  </si>
  <si>
    <t>New York Stock Exchange LLC</t>
  </si>
  <si>
    <t>79-119-5311 - Archived Record</t>
  </si>
  <si>
    <t>Invicta Watch Company Amer Inc</t>
  </si>
  <si>
    <t>96-518-7958 - Archived Record</t>
  </si>
  <si>
    <t>US Wire &amp; Cable Corporation</t>
  </si>
  <si>
    <t>19-064-6992</t>
  </si>
  <si>
    <t>Family Entertainment Group LLC</t>
  </si>
  <si>
    <t>55-709-4195 - Archived Record</t>
  </si>
  <si>
    <t>Kawasaki Motors Mfg Corp USA</t>
  </si>
  <si>
    <t>17-556-6215 - Archived Record</t>
  </si>
  <si>
    <t>Taylor Machine Works Inc</t>
  </si>
  <si>
    <t>00-339-8294 - Archived Record</t>
  </si>
  <si>
    <t>Seaboard Foods LLC</t>
  </si>
  <si>
    <t>12-849-9121 - Archived Record</t>
  </si>
  <si>
    <t>Precision Walls Inc</t>
  </si>
  <si>
    <t>08-416-9101</t>
  </si>
  <si>
    <t>Quincy Compressor LLC</t>
  </si>
  <si>
    <t>10-322-1362</t>
  </si>
  <si>
    <t>Ainsworth Pet Nutrition LLC</t>
  </si>
  <si>
    <t>08-068-0682 - Archived Record</t>
  </si>
  <si>
    <t>Nissan Trading Corp Americas</t>
  </si>
  <si>
    <t>15-136-1854 - Archived Record</t>
  </si>
  <si>
    <t>CD Diagnostics Inc</t>
  </si>
  <si>
    <t>02-787-1090 - Archived Record</t>
  </si>
  <si>
    <t>Ameriquest Capital Corporation</t>
  </si>
  <si>
    <t>87-303-9564 - Archived Record</t>
  </si>
  <si>
    <t>Redwood Regional Medical Group</t>
  </si>
  <si>
    <t>07-466-9862</t>
  </si>
  <si>
    <t>Shawmut LLC</t>
  </si>
  <si>
    <t>08-465-2171</t>
  </si>
  <si>
    <t>Sigma International Group Inc</t>
  </si>
  <si>
    <t>12-656-7127 - Archived Record</t>
  </si>
  <si>
    <t>Washington Mtro Area Trnst Aut</t>
  </si>
  <si>
    <t>04-885-5423</t>
  </si>
  <si>
    <t>Steve E Park Apiaries Inc</t>
  </si>
  <si>
    <t>36-168-7981</t>
  </si>
  <si>
    <t>Amtote International Inc</t>
  </si>
  <si>
    <t>02-239-6956</t>
  </si>
  <si>
    <t>Marion Docks Inc</t>
  </si>
  <si>
    <t>13-944-7536</t>
  </si>
  <si>
    <t>Honey Baked Ham Company LLC</t>
  </si>
  <si>
    <t>06-259-4536</t>
  </si>
  <si>
    <t>Independence Care Systems Inc</t>
  </si>
  <si>
    <t>10-225-5416 - Archived Record</t>
  </si>
  <si>
    <t>Hoya Corporation</t>
  </si>
  <si>
    <t>10-730-0246</t>
  </si>
  <si>
    <t>Town of Sneads</t>
  </si>
  <si>
    <t>04-407-8988</t>
  </si>
  <si>
    <t>Neville Farms Inc</t>
  </si>
  <si>
    <t>80-149-9781 - Archived Record</t>
  </si>
  <si>
    <t>Lamps Plus Inc</t>
  </si>
  <si>
    <t>08-111-0124</t>
  </si>
  <si>
    <t>Worthington Steel Company</t>
  </si>
  <si>
    <t>05-942-8144 - Archived Record</t>
  </si>
  <si>
    <t>Readerlink Dist Svcs LLC</t>
  </si>
  <si>
    <t>07-424-0599 - Archived Record</t>
  </si>
  <si>
    <t>Bakercorp Intl Holdings Inc</t>
  </si>
  <si>
    <t>07-928-5437 - Archived Record</t>
  </si>
  <si>
    <t>Marshall Durbin Food Corp</t>
  </si>
  <si>
    <t>00-796-0263</t>
  </si>
  <si>
    <t>Hanwha Aerospace USA LLC</t>
  </si>
  <si>
    <t>14-492-1780</t>
  </si>
  <si>
    <t>Learning Tree Intl Inc</t>
  </si>
  <si>
    <t>09-946-4729</t>
  </si>
  <si>
    <t>Aip/Fw Funding Inc</t>
  </si>
  <si>
    <t>83-150-0413</t>
  </si>
  <si>
    <t>Dickinson Financial Corp II</t>
  </si>
  <si>
    <t>96-647-6202</t>
  </si>
  <si>
    <t>Vf Sagebrush Enterprises LLC</t>
  </si>
  <si>
    <t>00-967-7669 - Archived Record</t>
  </si>
  <si>
    <t>Mechoshade Systems Inc</t>
  </si>
  <si>
    <t>02-255-8068</t>
  </si>
  <si>
    <t>Lamb Weston Holdings Inc</t>
  </si>
  <si>
    <t>08-041-2517</t>
  </si>
  <si>
    <t>Compudata Products Inc</t>
  </si>
  <si>
    <t>10-263-1199</t>
  </si>
  <si>
    <t>US Shipping Corp</t>
  </si>
  <si>
    <t>16-456-4424 - Archived Record</t>
  </si>
  <si>
    <t>Meyer Steel Drum Inc</t>
  </si>
  <si>
    <t>08-535-0015</t>
  </si>
  <si>
    <t>Ingevity South Carolina LLC</t>
  </si>
  <si>
    <t>60-367-8512</t>
  </si>
  <si>
    <t>Crown Imports LLC</t>
  </si>
  <si>
    <t>14-830-2953</t>
  </si>
  <si>
    <t>Pentegra Services Inc</t>
  </si>
  <si>
    <t>82-683-1344</t>
  </si>
  <si>
    <t>Gryphon Investors Inc</t>
  </si>
  <si>
    <t>96-153-8790 - Archived Record</t>
  </si>
  <si>
    <t>Rotary International</t>
  </si>
  <si>
    <t>07-440-1712 - Archived Record</t>
  </si>
  <si>
    <t>Roadlink Usa Inc</t>
  </si>
  <si>
    <t>12-710-3989 - Archived Record</t>
  </si>
  <si>
    <t>Camping Companies Inc</t>
  </si>
  <si>
    <t>78-298-4355</t>
  </si>
  <si>
    <t>Forbo Siegling LLC</t>
  </si>
  <si>
    <t>00-162-7504</t>
  </si>
  <si>
    <t>Westlake Olefins Corporation</t>
  </si>
  <si>
    <t>61-119-2121</t>
  </si>
  <si>
    <t>ARS International LLC</t>
  </si>
  <si>
    <t>86-917-5679 - Archived Record</t>
  </si>
  <si>
    <t>Cedco Inc</t>
  </si>
  <si>
    <t>18-404-6100</t>
  </si>
  <si>
    <t>Sun Gro Horticulture Dist Inc</t>
  </si>
  <si>
    <t>78-727-7854</t>
  </si>
  <si>
    <t>Genesis Healthcare LLC</t>
  </si>
  <si>
    <t>96-808-6376 - Archived Record</t>
  </si>
  <si>
    <t>Invista Capital Management LLC</t>
  </si>
  <si>
    <t>14-105-7807 - Archived Record</t>
  </si>
  <si>
    <t>Pleasant Holidays LLC</t>
  </si>
  <si>
    <t>79-972-8923 - Archived Record</t>
  </si>
  <si>
    <t>Schaeffler Holding LLC</t>
  </si>
  <si>
    <t>04-853-3657</t>
  </si>
  <si>
    <t>Kemp Industries Inc</t>
  </si>
  <si>
    <t>07-488-4800</t>
  </si>
  <si>
    <t>Wepfer Marine Inc</t>
  </si>
  <si>
    <t>05-255-8806</t>
  </si>
  <si>
    <t>Sherwood Construction Co Inc</t>
  </si>
  <si>
    <t>06-495-6204</t>
  </si>
  <si>
    <t>Titan Tire Corporation</t>
  </si>
  <si>
    <t>86-831-7066 - Archived Record</t>
  </si>
  <si>
    <t>Affinity Group Holding LLC</t>
  </si>
  <si>
    <t>19-692-6570</t>
  </si>
  <si>
    <t>Amglo Kemlite Laboratories Inc</t>
  </si>
  <si>
    <t>09-898-1921 - Archived Record</t>
  </si>
  <si>
    <t>Bnbs Inc</t>
  </si>
  <si>
    <t>78-518-4875</t>
  </si>
  <si>
    <t>Rainbo Record Mfg Corp</t>
  </si>
  <si>
    <t>00-838-9827 - Archived Record</t>
  </si>
  <si>
    <t>Potomac Edison Company</t>
  </si>
  <si>
    <t>04-338-1565 - Archived Record</t>
  </si>
  <si>
    <t>W B Mason Co Inc</t>
  </si>
  <si>
    <t>05-180-7493 - Archived Record</t>
  </si>
  <si>
    <t>Industrial Hardfacing Inc</t>
  </si>
  <si>
    <t>08-057-3711</t>
  </si>
  <si>
    <t>Filtran Holdings LLC</t>
  </si>
  <si>
    <t>83-284-2350 - Archived Record</t>
  </si>
  <si>
    <t>Cardworks Inc</t>
  </si>
  <si>
    <t>14-508-3023</t>
  </si>
  <si>
    <t>Famsa Inc</t>
  </si>
  <si>
    <t>87-738-7048 - Archived Record</t>
  </si>
  <si>
    <t>Dutch LLC</t>
  </si>
  <si>
    <t>03-345-2959 - Archived Record</t>
  </si>
  <si>
    <t>Banc America Lsg &amp; Capitl LLC</t>
  </si>
  <si>
    <t>08-722-8615 - Archived Record</t>
  </si>
  <si>
    <t>DTE Energy Ventures Inc</t>
  </si>
  <si>
    <t>00-898-0229 - Archived Record</t>
  </si>
  <si>
    <t>Carlyle Holdings Inc</t>
  </si>
  <si>
    <t>94-323-8089</t>
  </si>
  <si>
    <t>AV Homes Inc</t>
  </si>
  <si>
    <t>04-526-0007 - Archived Record</t>
  </si>
  <si>
    <t>Water-Land Manufacturing Inc</t>
  </si>
  <si>
    <t>08-502-8223 - Archived Record</t>
  </si>
  <si>
    <t>Unitedlex Corporation</t>
  </si>
  <si>
    <t>83-042-7329</t>
  </si>
  <si>
    <t>Brewer Company</t>
  </si>
  <si>
    <t>00-425-7440 - Archived Record</t>
  </si>
  <si>
    <t>Grinnell LLC</t>
  </si>
  <si>
    <t>14-492-2077</t>
  </si>
  <si>
    <t>Albertsons Companies LLC</t>
  </si>
  <si>
    <t>08-009-0774</t>
  </si>
  <si>
    <t>Alex and Ani LLC</t>
  </si>
  <si>
    <t>93-368-5174</t>
  </si>
  <si>
    <t>Pacific Coast Producers</t>
  </si>
  <si>
    <t>05-744-2758</t>
  </si>
  <si>
    <t>Elmac Industries</t>
  </si>
  <si>
    <t>09-399-0877</t>
  </si>
  <si>
    <t>Cotton Parent Inc</t>
  </si>
  <si>
    <t>08-035-9129 - Archived Record</t>
  </si>
  <si>
    <t>Valvoline Inc</t>
  </si>
  <si>
    <t>60-502-0486</t>
  </si>
  <si>
    <t>Court Square Capital Limited</t>
  </si>
  <si>
    <t>86-745-8499</t>
  </si>
  <si>
    <t>Ironton and Lawrence County</t>
  </si>
  <si>
    <t>03-753-1829 - Archived Record</t>
  </si>
  <si>
    <t>Dynacast International LLC</t>
  </si>
  <si>
    <t>96-953-5629</t>
  </si>
  <si>
    <t>Northrop Grmman Innvtion Syste</t>
  </si>
  <si>
    <t>61-870-5925</t>
  </si>
  <si>
    <t>Wingmead Inc</t>
  </si>
  <si>
    <t>17-433-2361</t>
  </si>
  <si>
    <t>Fornaca Inc</t>
  </si>
  <si>
    <t>61-854-4928</t>
  </si>
  <si>
    <t>Clyde Companies Inc</t>
  </si>
  <si>
    <t>06-356-0986</t>
  </si>
  <si>
    <t>HIG Middle Market LLC</t>
  </si>
  <si>
    <t>07-858-8116 - Archived Record</t>
  </si>
  <si>
    <t>The Ware Group LLC</t>
  </si>
  <si>
    <t>82-978-3385 - Archived Record</t>
  </si>
  <si>
    <t>Houchens Industries Inc</t>
  </si>
  <si>
    <t>78-620-4722 - Archived Record</t>
  </si>
  <si>
    <t>Outfront Media LLC</t>
  </si>
  <si>
    <t>01-230-7773 - Archived Record</t>
  </si>
  <si>
    <t>Japan Pulp &amp; Paper USA Corp</t>
  </si>
  <si>
    <t>07-520-7043</t>
  </si>
  <si>
    <t>Joy Global Surface Mining Inc</t>
  </si>
  <si>
    <t>00-608-2275</t>
  </si>
  <si>
    <t>PPG Industries Ohio Inc</t>
  </si>
  <si>
    <t>05-422-2760 - Archived Record</t>
  </si>
  <si>
    <t>Tmx Healthcare Tech LLC</t>
  </si>
  <si>
    <t>17-755-2536</t>
  </si>
  <si>
    <t>Bayfront HMA Medical Ctr LLC</t>
  </si>
  <si>
    <t>03-431-1830 - Archived Record</t>
  </si>
  <si>
    <t>Thyssenkrupp Indus Svcs NA Inc</t>
  </si>
  <si>
    <t>00-742-4018 - Archived Record</t>
  </si>
  <si>
    <t>RCM Industries Inc</t>
  </si>
  <si>
    <t>61-672-0314</t>
  </si>
  <si>
    <t>Shelly Materials Inc</t>
  </si>
  <si>
    <t>02-518-8256</t>
  </si>
  <si>
    <t>Jarden LLC</t>
  </si>
  <si>
    <t>80-187-5980 - Archived Record</t>
  </si>
  <si>
    <t>Superior Silica Sands LLC</t>
  </si>
  <si>
    <t>36-109-8192 - Archived Record</t>
  </si>
  <si>
    <t>Vestas Blades America Inc</t>
  </si>
  <si>
    <t>00-490-1651</t>
  </si>
  <si>
    <t>Heartland Farms Inc</t>
  </si>
  <si>
    <t>80-230-5334</t>
  </si>
  <si>
    <t>App Winddown LLC</t>
  </si>
  <si>
    <t>12-710-4391</t>
  </si>
  <si>
    <t>Planned Systems Intl Inc</t>
  </si>
  <si>
    <t>60-357-1613 - Archived Record</t>
  </si>
  <si>
    <t>Gestamp Alabama LLC</t>
  </si>
  <si>
    <t>17-121-9749 - Archived Record</t>
  </si>
  <si>
    <t>Und Aerospace Foundation</t>
  </si>
  <si>
    <t>78-051-6027</t>
  </si>
  <si>
    <t>Eyemart Express LLC</t>
  </si>
  <si>
    <t>07-966-1634</t>
  </si>
  <si>
    <t>Meltwater US Holdings Inc</t>
  </si>
  <si>
    <t>79-908-5266 - Archived Record</t>
  </si>
  <si>
    <t>Bass Pro LLC</t>
  </si>
  <si>
    <t>08-213-0378 - Archived Record</t>
  </si>
  <si>
    <t>Damon Corporation</t>
  </si>
  <si>
    <t>11-529-7400 - Archived Record</t>
  </si>
  <si>
    <t>Vf Jeanswear Ltd Partnership</t>
  </si>
  <si>
    <t>87-271-8192 - Archived Record</t>
  </si>
  <si>
    <t>Ewing Irrigation Products Inc</t>
  </si>
  <si>
    <t>05-878-4679 - Archived Record</t>
  </si>
  <si>
    <t>Cherokee Nation Entrmt LLC</t>
  </si>
  <si>
    <t>80-955-0601</t>
  </si>
  <si>
    <t>Houghton Mifflin Harcourt Co</t>
  </si>
  <si>
    <t>07-848-0960 - Archived Record</t>
  </si>
  <si>
    <t>Indiana State Lottery Inc</t>
  </si>
  <si>
    <t>84-234-1948 - Archived Record</t>
  </si>
  <si>
    <t>Voxtur Appraisal Services LLC</t>
  </si>
  <si>
    <t>01-187-8625</t>
  </si>
  <si>
    <t>Beachbody LLC</t>
  </si>
  <si>
    <t>05-373-9905</t>
  </si>
  <si>
    <t>Bertelsmann Inc</t>
  </si>
  <si>
    <t>15-281-1600</t>
  </si>
  <si>
    <t>Ten Companies LLC</t>
  </si>
  <si>
    <t>15-361-6628</t>
  </si>
  <si>
    <t>Western Tube &amp; Conduit Corp</t>
  </si>
  <si>
    <t>00-597-5123</t>
  </si>
  <si>
    <t>Preferred Display Inc</t>
  </si>
  <si>
    <t>79-548-9561</t>
  </si>
  <si>
    <t>Empire Office Inc</t>
  </si>
  <si>
    <t>00-254-0375</t>
  </si>
  <si>
    <t>International Automation Inc</t>
  </si>
  <si>
    <t>61-682-7796 - Archived Record</t>
  </si>
  <si>
    <t>Conservtion Rcration Mass Dept</t>
  </si>
  <si>
    <t>87-813-8775 - Archived Record</t>
  </si>
  <si>
    <t>Coleman World Group LLC</t>
  </si>
  <si>
    <t>96-996-5255</t>
  </si>
  <si>
    <t>Rental Car Group Company LLC</t>
  </si>
  <si>
    <t>08-052-0439 - Archived Record</t>
  </si>
  <si>
    <t>Turbine Eng Cmpnents Tech Corp</t>
  </si>
  <si>
    <t>15-737-3457</t>
  </si>
  <si>
    <t>Smiths Turkey Farms Inc</t>
  </si>
  <si>
    <t>09-780-1641</t>
  </si>
  <si>
    <t>Pacific Trans Envmtl Svcs Inc</t>
  </si>
  <si>
    <t>12-849-9915 - Archived Record</t>
  </si>
  <si>
    <t>Robert W Baird &amp; Co Inc</t>
  </si>
  <si>
    <t>05-529-6347 - Archived Record</t>
  </si>
  <si>
    <t>Armand Agra Inc</t>
  </si>
  <si>
    <t>55-671-9326</t>
  </si>
  <si>
    <t>Jay Ditz Assoc Nassau Cnty Ltd</t>
  </si>
  <si>
    <t>79-704-6000 - Archived Record</t>
  </si>
  <si>
    <t>Neighbors Health System Inc</t>
  </si>
  <si>
    <t>07-933-9756 - Archived Record</t>
  </si>
  <si>
    <t>League of Women Voters of US</t>
  </si>
  <si>
    <t>04-053-7573 - Archived Record</t>
  </si>
  <si>
    <t>Inter-Rail Systems Inc</t>
  </si>
  <si>
    <t>12-179-1391 - Archived Record</t>
  </si>
  <si>
    <t>DNC Services Corporation</t>
  </si>
  <si>
    <t>04-053-7581</t>
  </si>
  <si>
    <t>Destination Cinema Inc</t>
  </si>
  <si>
    <t>78-840-5421 - Archived Record</t>
  </si>
  <si>
    <t>Ashley F Ward Inc</t>
  </si>
  <si>
    <t>00-425-7820 - Archived Record</t>
  </si>
  <si>
    <t>Crh America Inc</t>
  </si>
  <si>
    <t>14-717-6523</t>
  </si>
  <si>
    <t>Aecom Technical Services Inc</t>
  </si>
  <si>
    <t>00-318-4462</t>
  </si>
  <si>
    <t>Goodwill Inds Grter NY Nthrn N</t>
  </si>
  <si>
    <t>07-853-4765</t>
  </si>
  <si>
    <t>J S B Industries Inc</t>
  </si>
  <si>
    <t>01-193-2399 - Archived Record</t>
  </si>
  <si>
    <t>Keystone Granite Inc</t>
  </si>
  <si>
    <t>36-464-0503 - Archived Record</t>
  </si>
  <si>
    <t>Henry Avocado Corporation</t>
  </si>
  <si>
    <t>02-814-0234 - Archived Record</t>
  </si>
  <si>
    <t>North American Risk Svcs Inc</t>
  </si>
  <si>
    <t>82-516-8235</t>
  </si>
  <si>
    <t>MRC Global Inc</t>
  </si>
  <si>
    <t>82-871-0348</t>
  </si>
  <si>
    <t>Hansen-Mueller Co</t>
  </si>
  <si>
    <t>09-839-2053 - Archived Record</t>
  </si>
  <si>
    <t>Pennsylvnia Cunseling Svcs Inc</t>
  </si>
  <si>
    <t>14-427-8454 - Archived Record</t>
  </si>
  <si>
    <t>MCS Group Inc</t>
  </si>
  <si>
    <t>09-683-5673</t>
  </si>
  <si>
    <t>Drummond Company Inc</t>
  </si>
  <si>
    <t>06-710-3432</t>
  </si>
  <si>
    <t>Philips Medical Systems Hsg</t>
  </si>
  <si>
    <t>79-060-5856 - Archived Record</t>
  </si>
  <si>
    <t>Tecnico Corporation</t>
  </si>
  <si>
    <t>62-611-2502 - Archived Record</t>
  </si>
  <si>
    <t>Donnelley Financial LLC</t>
  </si>
  <si>
    <t>04-617-2797 - Archived Record</t>
  </si>
  <si>
    <t>Lexington Trots Brders Assn LL</t>
  </si>
  <si>
    <t>06-297-0983</t>
  </si>
  <si>
    <t>Hirsch/Bedner Intl Inc</t>
  </si>
  <si>
    <t>02-792-5585</t>
  </si>
  <si>
    <t>Corr-Williams Company</t>
  </si>
  <si>
    <t>79-769-0088 - Archived Record</t>
  </si>
  <si>
    <t>Barnes Farming Corporation</t>
  </si>
  <si>
    <t>08-857-0775</t>
  </si>
  <si>
    <t>Ore-Cal Corp</t>
  </si>
  <si>
    <t>02-856-9630</t>
  </si>
  <si>
    <t>Marcolin USA Eyewear Corp</t>
  </si>
  <si>
    <t>08-975-1499 - Archived Record</t>
  </si>
  <si>
    <t>United States Distilled Pdts</t>
  </si>
  <si>
    <t>15-758-8245</t>
  </si>
  <si>
    <t>Grand Pacific Resorts Inc</t>
  </si>
  <si>
    <t>87-915-8608 - Archived Record</t>
  </si>
  <si>
    <t>Rolls-Ryce N Amer USA Holdings</t>
  </si>
  <si>
    <t>18-839-3854 - Archived Record</t>
  </si>
  <si>
    <t>Etas Inc</t>
  </si>
  <si>
    <t>00-661-9316 - Archived Record</t>
  </si>
  <si>
    <t>Marketing By Design LLC</t>
  </si>
  <si>
    <t>83-187-6847</t>
  </si>
  <si>
    <t>Winebow Group LLC</t>
  </si>
  <si>
    <t>07-955-4546</t>
  </si>
  <si>
    <t>Alliance Corporation</t>
  </si>
  <si>
    <t>10-177-3232 - Archived Record</t>
  </si>
  <si>
    <t>Search For Common Ground</t>
  </si>
  <si>
    <t>12-651-4330 - Archived Record</t>
  </si>
  <si>
    <t>Moore Dm Group LLC</t>
  </si>
  <si>
    <t>08-084-2605</t>
  </si>
  <si>
    <t>Citgo Petroleum Corporation</t>
  </si>
  <si>
    <t>10-241-7268</t>
  </si>
  <si>
    <t>Tru Vue Inc</t>
  </si>
  <si>
    <t>00-511-6637</t>
  </si>
  <si>
    <t>Tdy Holdings LLC</t>
  </si>
  <si>
    <t>18-485-1793</t>
  </si>
  <si>
    <t>Foss Holdings LLC</t>
  </si>
  <si>
    <t>96-164-6846</t>
  </si>
  <si>
    <t>Venetian Nail Spa Green Hlls I</t>
  </si>
  <si>
    <t>62-761-5318</t>
  </si>
  <si>
    <t>Flight Options LLC</t>
  </si>
  <si>
    <t>04-402-6172 - Archived Record</t>
  </si>
  <si>
    <t>Trans Ocean Ltd</t>
  </si>
  <si>
    <t>07-960-8259 - Archived Record</t>
  </si>
  <si>
    <t>United Way of The Grter Dyton</t>
  </si>
  <si>
    <t>07-128-9672</t>
  </si>
  <si>
    <t>A C S Humn Resources Solutions</t>
  </si>
  <si>
    <t>94-597-5712 - Archived Record</t>
  </si>
  <si>
    <t>Hubbell Power Systems Inc</t>
  </si>
  <si>
    <t>04-826-5974</t>
  </si>
  <si>
    <t>CTI Foods Acquisition LLC</t>
  </si>
  <si>
    <t>96-819-4394</t>
  </si>
  <si>
    <t>Bartell Machinery Systems LLC</t>
  </si>
  <si>
    <t>78-271-6732 - Archived Record</t>
  </si>
  <si>
    <t>Jacks Fruit Market Inc</t>
  </si>
  <si>
    <t>06-560-0843 - Archived Record</t>
  </si>
  <si>
    <t>Mhc Operating Ltd Partnership</t>
  </si>
  <si>
    <t>84-985-5788</t>
  </si>
  <si>
    <t>EBY-Brown Company LLC</t>
  </si>
  <si>
    <t>80-971-1898</t>
  </si>
  <si>
    <t>Texas Book Company</t>
  </si>
  <si>
    <t>08-685-3496 - Archived Record</t>
  </si>
  <si>
    <t>North Amercn Tie &amp; Timber LLC</t>
  </si>
  <si>
    <t>14-873-3053</t>
  </si>
  <si>
    <t>Mobile Community Action Inc</t>
  </si>
  <si>
    <t>04-912-4688 - Archived Record</t>
  </si>
  <si>
    <t>Mastertaste Inc</t>
  </si>
  <si>
    <t>14-229-2866 - Archived Record</t>
  </si>
  <si>
    <t>Midwest Oilseeds Inc</t>
  </si>
  <si>
    <t>15-114-8137 - Archived Record</t>
  </si>
  <si>
    <t>Altaba Inc</t>
  </si>
  <si>
    <t>88-436-4530 - Archived Record</t>
  </si>
  <si>
    <t>Stonemor Partners LP</t>
  </si>
  <si>
    <t>05-948-2682 - Archived Record</t>
  </si>
  <si>
    <t>Firstenergy Solutions Corp</t>
  </si>
  <si>
    <t>19-247-2751 - Archived Record</t>
  </si>
  <si>
    <t>City of Schofield</t>
  </si>
  <si>
    <t>94-162-8625 - Archived Record</t>
  </si>
  <si>
    <t>Hnc Parent Inc</t>
  </si>
  <si>
    <t>07-853-4945</t>
  </si>
  <si>
    <t>Essentra Packaging US Inc</t>
  </si>
  <si>
    <t>62-112-1516</t>
  </si>
  <si>
    <t>Trek Bicycle Corporation</t>
  </si>
  <si>
    <t>02-046-5852 - Archived Record</t>
  </si>
  <si>
    <t>Sterigenics US LLC</t>
  </si>
  <si>
    <t>09-849-9569</t>
  </si>
  <si>
    <t>Steel Dynamics Columbus LLC</t>
  </si>
  <si>
    <t>60-743-6107 - Archived Record</t>
  </si>
  <si>
    <t>Brand Energy Solutions LLC</t>
  </si>
  <si>
    <t>86-134-0859 - Archived Record</t>
  </si>
  <si>
    <t>Farmland Management Services</t>
  </si>
  <si>
    <t>15-211-4211</t>
  </si>
  <si>
    <t>Aoc LLC</t>
  </si>
  <si>
    <t>87-631-4329 - Archived Record</t>
  </si>
  <si>
    <t>Elbeco Incorporated</t>
  </si>
  <si>
    <t>00-232-5983 - Archived Record</t>
  </si>
  <si>
    <t>Prime Wire &amp; Cable Inc</t>
  </si>
  <si>
    <t>19-037-9727 - Archived Record</t>
  </si>
  <si>
    <t>Roller Bearing Co Amer Inc</t>
  </si>
  <si>
    <t>00-232-5991 - Archived Record</t>
  </si>
  <si>
    <t>1199seiu Untd Hlth Care Wkrs E</t>
  </si>
  <si>
    <t>07-526-1222 - Archived Record</t>
  </si>
  <si>
    <t>Department of Tennessee</t>
  </si>
  <si>
    <t>87-889-0425 - Archived Record</t>
  </si>
  <si>
    <t>Curtis Contracting Inc</t>
  </si>
  <si>
    <t>15-458-2985 - Archived Record</t>
  </si>
  <si>
    <t>Professional Plumbing Group</t>
  </si>
  <si>
    <t>02-749-6441 - Archived Record</t>
  </si>
  <si>
    <t>Kellermyer Bergensons Svcs LLC</t>
  </si>
  <si>
    <t>18-141-7143 - Archived Record</t>
  </si>
  <si>
    <t>Alco Investment Company</t>
  </si>
  <si>
    <t>96-728-2138</t>
  </si>
  <si>
    <t>Ozark Electronics Repair Inc</t>
  </si>
  <si>
    <t>12-876-8546 - Archived Record</t>
  </si>
  <si>
    <t>Cobalt Group LLC</t>
  </si>
  <si>
    <t>01-193-2647 - Archived Record</t>
  </si>
  <si>
    <t>Henkels &amp; McCoy Group Inc</t>
  </si>
  <si>
    <t>08-019-8735</t>
  </si>
  <si>
    <t>Pneumatic Scale Corporation</t>
  </si>
  <si>
    <t>00-103-7985 - Archived Record</t>
  </si>
  <si>
    <t>New Jrsey Fdrtion Yung MNS Hbr</t>
  </si>
  <si>
    <t>07-118-2463</t>
  </si>
  <si>
    <t>Fortive Corporation</t>
  </si>
  <si>
    <t>08-019-8742</t>
  </si>
  <si>
    <t>Oklahoma Turnpike Authority</t>
  </si>
  <si>
    <t>02-073-4265</t>
  </si>
  <si>
    <t>Western Hatcheries of Temple</t>
  </si>
  <si>
    <t>02-631-5770</t>
  </si>
  <si>
    <t>NGL Crude Logistics LLC</t>
  </si>
  <si>
    <t>82-747-6230</t>
  </si>
  <si>
    <t>Spartan Light Metal Pdts Inc</t>
  </si>
  <si>
    <t>00-629-7493</t>
  </si>
  <si>
    <t>Legacy Lifepoint Health LLC</t>
  </si>
  <si>
    <t>19-805-4350</t>
  </si>
  <si>
    <t>J B French Dry Cleaners LLC</t>
  </si>
  <si>
    <t>07-622-7305 - Archived Record</t>
  </si>
  <si>
    <t>Circuitronix LLC</t>
  </si>
  <si>
    <t>12-978-8274</t>
  </si>
  <si>
    <t>Cambridge Intl Holdings Corp</t>
  </si>
  <si>
    <t>08-030-6097 - Archived Record</t>
  </si>
  <si>
    <t>Mauser Usa LLC</t>
  </si>
  <si>
    <t>61-317-8701</t>
  </si>
  <si>
    <t>S&amp;W Seed Company</t>
  </si>
  <si>
    <t>03-812-2818 - Archived Record</t>
  </si>
  <si>
    <t>Alliance Inspection MGT LLC</t>
  </si>
  <si>
    <t>61-849-1877 - Archived Record</t>
  </si>
  <si>
    <t>Praxair Distribution Inc</t>
  </si>
  <si>
    <t>04-284-5636 - Archived Record</t>
  </si>
  <si>
    <t>Computer Gnrated Solutions Inc</t>
  </si>
  <si>
    <t>13-134-4673</t>
  </si>
  <si>
    <t>Team Industries Inc</t>
  </si>
  <si>
    <t>17-787-5101 - Archived Record</t>
  </si>
  <si>
    <t>James D Goldinger LLC</t>
  </si>
  <si>
    <t>04-220-1637 - Archived Record</t>
  </si>
  <si>
    <t>Vibracoustic Usa Inc</t>
  </si>
  <si>
    <t>60-341-1117 - Archived Record</t>
  </si>
  <si>
    <t>Nabors Drilling Tech USA Inc</t>
  </si>
  <si>
    <t>00-790-7603 - Archived Record</t>
  </si>
  <si>
    <t>Freeman Spogli &amp; Co LLC</t>
  </si>
  <si>
    <t>10-816-0003 - Archived Record</t>
  </si>
  <si>
    <t>Afx Inc</t>
  </si>
  <si>
    <t>00-506-3193</t>
  </si>
  <si>
    <t>Digi-Star Holdings Inc</t>
  </si>
  <si>
    <t>83-300-4141 - Archived Record</t>
  </si>
  <si>
    <t>Enovis Corporation</t>
  </si>
  <si>
    <t>15-978-8926</t>
  </si>
  <si>
    <t>Flowers Bakeries LLC</t>
  </si>
  <si>
    <t>79-608-0356 - Archived Record</t>
  </si>
  <si>
    <t>ADS Tactical Inc</t>
  </si>
  <si>
    <t>07-885-7127 - Archived Record</t>
  </si>
  <si>
    <t>Harvey Industries LLC</t>
  </si>
  <si>
    <t>00-141-3764</t>
  </si>
  <si>
    <t>Sportsohio Inc</t>
  </si>
  <si>
    <t>92-788-9717 - Archived Record</t>
  </si>
  <si>
    <t>Kone Elevator</t>
  </si>
  <si>
    <t>11-320-4846 - Archived Record</t>
  </si>
  <si>
    <t>Lawson Products Inc</t>
  </si>
  <si>
    <t>00-543-8890 - Archived Record</t>
  </si>
  <si>
    <t>Hunter Industries Incorporated</t>
  </si>
  <si>
    <t>86-874-7247</t>
  </si>
  <si>
    <t>Dn Tanks Inc</t>
  </si>
  <si>
    <t>96-792-6275</t>
  </si>
  <si>
    <t>KAO Collins Inc</t>
  </si>
  <si>
    <t>84-931-9322</t>
  </si>
  <si>
    <t>Stella-Jones Corporation</t>
  </si>
  <si>
    <t>96-814-0959</t>
  </si>
  <si>
    <t>Annett Holdings Inc</t>
  </si>
  <si>
    <t>15-511-9811</t>
  </si>
  <si>
    <t>Life Storage Centers LLC</t>
  </si>
  <si>
    <t>00-785-3983 - Archived Record</t>
  </si>
  <si>
    <t>Agricultural Industrial Svc</t>
  </si>
  <si>
    <t>87-830-0227</t>
  </si>
  <si>
    <t>Fox Hill Holdings Inc</t>
  </si>
  <si>
    <t>02-261-2775</t>
  </si>
  <si>
    <t>Peraton Solutions Inc</t>
  </si>
  <si>
    <t>08-121-8565</t>
  </si>
  <si>
    <t>Outerstuff LLC</t>
  </si>
  <si>
    <t>13-134-4764 - Archived Record</t>
  </si>
  <si>
    <t>Wilton Holdings Inc</t>
  </si>
  <si>
    <t>83-134-0471 - Archived Record</t>
  </si>
  <si>
    <t>Sdi USA LLC</t>
  </si>
  <si>
    <t>08-073-5557 - Archived Record</t>
  </si>
  <si>
    <t>Republic Nat Inds Texas LP</t>
  </si>
  <si>
    <t>19-682-0104 - Archived Record</t>
  </si>
  <si>
    <t>Six Flags Entertainment Corp</t>
  </si>
  <si>
    <t>06-227-3669</t>
  </si>
  <si>
    <t>Traina Enterprises Inc</t>
  </si>
  <si>
    <t>00-484-8586</t>
  </si>
  <si>
    <t>People For Ethical Treatment</t>
  </si>
  <si>
    <t>13-214-9808 - Archived Record</t>
  </si>
  <si>
    <t>Boyd Group (us) Inc</t>
  </si>
  <si>
    <t>06-372-2723</t>
  </si>
  <si>
    <t>Fernco Inc</t>
  </si>
  <si>
    <t>00-640-4974</t>
  </si>
  <si>
    <t>Tdg Operations LLC</t>
  </si>
  <si>
    <t>19-504-9085</t>
  </si>
  <si>
    <t>Waterloo Industries Inc</t>
  </si>
  <si>
    <t>00-527-7959 - Archived Record</t>
  </si>
  <si>
    <t>Fleetwash Inc</t>
  </si>
  <si>
    <t>08-298-9666</t>
  </si>
  <si>
    <t>Aircastle Limited</t>
  </si>
  <si>
    <t>79-039-1598</t>
  </si>
  <si>
    <t>Manchester Tank &amp; Equipment Co</t>
  </si>
  <si>
    <t>14-846-5008 - Archived Record</t>
  </si>
  <si>
    <t>Jpmorgan Chase &amp; Co</t>
  </si>
  <si>
    <t>04-767-5947</t>
  </si>
  <si>
    <t>Bally Total Fitness Holdg Corp</t>
  </si>
  <si>
    <t>14-717-6986</t>
  </si>
  <si>
    <t>Walgreens Boots Alliance Inc</t>
  </si>
  <si>
    <t>07-960-8595</t>
  </si>
  <si>
    <t>Powell Industries Inc</t>
  </si>
  <si>
    <t>08-835-6563</t>
  </si>
  <si>
    <t>Cogema Resources Inc</t>
  </si>
  <si>
    <t>78-132-1724 - Archived Record</t>
  </si>
  <si>
    <t>Avnet Inc</t>
  </si>
  <si>
    <t>00-699-5419</t>
  </si>
  <si>
    <t>Federal Rsrve Bnk of Phldlphia</t>
  </si>
  <si>
    <t>00-173-5927</t>
  </si>
  <si>
    <t>Rotary Corporation</t>
  </si>
  <si>
    <t>04-998-3737 - Archived Record</t>
  </si>
  <si>
    <t>Auramet Trading LLC</t>
  </si>
  <si>
    <t>16-563-8938</t>
  </si>
  <si>
    <t>Tennessee Dept Agriculture</t>
  </si>
  <si>
    <t>87-819-3028 - Archived Record</t>
  </si>
  <si>
    <t>American Railcar Inds Inc</t>
  </si>
  <si>
    <t>92-987-5615 - Archived Record</t>
  </si>
  <si>
    <t>Acuity Brands Inc</t>
  </si>
  <si>
    <t>08-545-8508</t>
  </si>
  <si>
    <t>Motivational Systems Inc</t>
  </si>
  <si>
    <t>02-051-9864 - Archived Record</t>
  </si>
  <si>
    <t>National Distribution Ctrs LP</t>
  </si>
  <si>
    <t>09-077-1676 - Archived Record</t>
  </si>
  <si>
    <t>Frank Kasmir Associates Inc</t>
  </si>
  <si>
    <t>00-737-1131</t>
  </si>
  <si>
    <t>Mass Dept Agricltral Resources</t>
  </si>
  <si>
    <t>87-813-9385 - Archived Record</t>
  </si>
  <si>
    <t>Peter Pan Seafoods Inc</t>
  </si>
  <si>
    <t>00-924-9533 - Archived Record</t>
  </si>
  <si>
    <t>Sls Runout LLC</t>
  </si>
  <si>
    <t>96-041-2906 - Archived Record</t>
  </si>
  <si>
    <t>Lifetouch Services Inc</t>
  </si>
  <si>
    <t>96-540-4069 - Archived Record</t>
  </si>
  <si>
    <t>Texas Health Physicians Group</t>
  </si>
  <si>
    <t>02-320-3306 - Archived Record</t>
  </si>
  <si>
    <t>Virginia Railway Express</t>
  </si>
  <si>
    <t>94-887-4235</t>
  </si>
  <si>
    <t>Bosley Rental and Supply Inc</t>
  </si>
  <si>
    <t>60-217-6984</t>
  </si>
  <si>
    <t>Ecc Management LLC</t>
  </si>
  <si>
    <t>12-200-6658 - Archived Record</t>
  </si>
  <si>
    <t>Hunter Duglas Win Fashions Inc</t>
  </si>
  <si>
    <t>15-807-1766</t>
  </si>
  <si>
    <t>Sabre Holdings Corporation</t>
  </si>
  <si>
    <t>94-930-3598</t>
  </si>
  <si>
    <t>Mar Great Outdoors Spt Sp Inc</t>
  </si>
  <si>
    <t>12-538-7787</t>
  </si>
  <si>
    <t>Salesforce Inc</t>
  </si>
  <si>
    <t>07-214-8831</t>
  </si>
  <si>
    <t>Gulf Coast Panama Jack Inc</t>
  </si>
  <si>
    <t>61-924-3538 - Archived Record</t>
  </si>
  <si>
    <t>Accountble Hlthcare Stffing In</t>
  </si>
  <si>
    <t>07-869-6369 - Archived Record</t>
  </si>
  <si>
    <t>York Risk Services Group Inc</t>
  </si>
  <si>
    <t>08-572-6917 - Archived Record</t>
  </si>
  <si>
    <t>Gentek Building Products Inc</t>
  </si>
  <si>
    <t>87-754-9097 - Archived Record</t>
  </si>
  <si>
    <t>Wal-Mart Stores East LP</t>
  </si>
  <si>
    <t>83-069-6667 - Archived Record</t>
  </si>
  <si>
    <t>James Marine Inc</t>
  </si>
  <si>
    <t>17-347-4602 - Archived Record</t>
  </si>
  <si>
    <t>Strike Operating Company LLC</t>
  </si>
  <si>
    <t>14-599-6430</t>
  </si>
  <si>
    <t>Rosemont Exposition Services</t>
  </si>
  <si>
    <t>80-482-8556 - Archived Record</t>
  </si>
  <si>
    <t>Lamanuzzi &amp; Pantaleo LLC</t>
  </si>
  <si>
    <t>02-819-4520</t>
  </si>
  <si>
    <t>United Way of Anchorage</t>
  </si>
  <si>
    <t>62-359-0700 - Archived Record</t>
  </si>
  <si>
    <t>Modern Group Ltd</t>
  </si>
  <si>
    <t>93-272-0139</t>
  </si>
  <si>
    <t>Santa Monica Cmnty College Dst</t>
  </si>
  <si>
    <t>18-721-3715 - Archived Record</t>
  </si>
  <si>
    <t>Avalon Theatre</t>
  </si>
  <si>
    <t>14-814-3191 - Archived Record</t>
  </si>
  <si>
    <t>SGS US Holding Inc</t>
  </si>
  <si>
    <t>08-030-6455</t>
  </si>
  <si>
    <t>Mississppi Dept Employment SEC</t>
  </si>
  <si>
    <t>87-819-3150 - Archived Record</t>
  </si>
  <si>
    <t>Shea Hmes Ltd Prtnr A Cal Ltd</t>
  </si>
  <si>
    <t>94-506-3865</t>
  </si>
  <si>
    <t>Conduent Business Services LLC</t>
  </si>
  <si>
    <t>19-419-0609</t>
  </si>
  <si>
    <t>Scheid Vineyards Inc</t>
  </si>
  <si>
    <t>15-984-2913</t>
  </si>
  <si>
    <t>Architectural GL &amp; Met Co Inc</t>
  </si>
  <si>
    <t>11-733-7618</t>
  </si>
  <si>
    <t>Sony Music Holdings Inc</t>
  </si>
  <si>
    <t>14-980-6945 - Archived Record</t>
  </si>
  <si>
    <t>Covanta Holding Corporation</t>
  </si>
  <si>
    <t>00-195-0773 - Archived Record</t>
  </si>
  <si>
    <t>Kent Nutrition Group Inc</t>
  </si>
  <si>
    <t>00-694-1926 - Archived Record</t>
  </si>
  <si>
    <t>Sumerel Tire Service Inc</t>
  </si>
  <si>
    <t>00-447-3187</t>
  </si>
  <si>
    <t>Tropic Supply Inc</t>
  </si>
  <si>
    <t>06-361-5660 - Archived Record</t>
  </si>
  <si>
    <t>Technology Inv Partners LLC</t>
  </si>
  <si>
    <t>15-791-0873 - Archived Record</t>
  </si>
  <si>
    <t>Scrap Metal Services LLC</t>
  </si>
  <si>
    <t>60-985-1675 - Archived Record</t>
  </si>
  <si>
    <t>Manhattan Beer Distrs LLC</t>
  </si>
  <si>
    <t>09-297-2231</t>
  </si>
  <si>
    <t>Ntt Glbal Data Ctrs Amrcas Inc</t>
  </si>
  <si>
    <t>79-956-9137</t>
  </si>
  <si>
    <t>Big Rver Rsrces W Brlngton LLC</t>
  </si>
  <si>
    <t>14-363-5113 - Archived Record</t>
  </si>
  <si>
    <t>PNC Financial Svcs Group Inc</t>
  </si>
  <si>
    <t>05-798-0500 - Archived Record</t>
  </si>
  <si>
    <t>C3 Presents LLC</t>
  </si>
  <si>
    <t>80-692-1701</t>
  </si>
  <si>
    <t>BP Pipelines North America Inc</t>
  </si>
  <si>
    <t>00-790-7975 - Archived Record</t>
  </si>
  <si>
    <t>Enable Midstream Partners LP</t>
  </si>
  <si>
    <t>83-568-7930</t>
  </si>
  <si>
    <t>Vera Bradley International LLC</t>
  </si>
  <si>
    <t>07-880-3826 - Archived Record</t>
  </si>
  <si>
    <t>Onelegacy</t>
  </si>
  <si>
    <t>36-270-9164 - Archived Record</t>
  </si>
  <si>
    <t>Drivetime Car Sales Co LLC</t>
  </si>
  <si>
    <t>96-556-5240</t>
  </si>
  <si>
    <t>Sealy Corporation</t>
  </si>
  <si>
    <t>12-179-2154</t>
  </si>
  <si>
    <t>Grant Township</t>
  </si>
  <si>
    <t>83-982-0409 - Archived Record</t>
  </si>
  <si>
    <t>Permacold Engineering Inc</t>
  </si>
  <si>
    <t>82-506-1633 - Archived Record</t>
  </si>
  <si>
    <t>Rohuer Corporation</t>
  </si>
  <si>
    <t>14-148-8432</t>
  </si>
  <si>
    <t>Standard Group</t>
  </si>
  <si>
    <t>93-889-2114 - Archived Record</t>
  </si>
  <si>
    <t>Bauers Intelligent Trnsp Inc</t>
  </si>
  <si>
    <t>86-949-9004</t>
  </si>
  <si>
    <t>Coeur-Rochester Inc</t>
  </si>
  <si>
    <t>15-168-5427</t>
  </si>
  <si>
    <t>Mike Campbell &amp; Associates Ltd</t>
  </si>
  <si>
    <t>15-345-6488 - Archived Record</t>
  </si>
  <si>
    <t>Clarcor Air Filtration Pdts</t>
  </si>
  <si>
    <t>00-651-2669 - Archived Record</t>
  </si>
  <si>
    <t>Unicom Engineering Inc</t>
  </si>
  <si>
    <t>60-341-1570</t>
  </si>
  <si>
    <t>Carlyle Group Inc</t>
  </si>
  <si>
    <t>17-540-6842</t>
  </si>
  <si>
    <t>Ocip Holding LLC</t>
  </si>
  <si>
    <t>08-030-6613 - Archived Record</t>
  </si>
  <si>
    <t>Lottery Agency Maryland State</t>
  </si>
  <si>
    <t>83-965-9463 - Archived Record</t>
  </si>
  <si>
    <t>Hoover Treated Wood Pdts Inc</t>
  </si>
  <si>
    <t>10-864-3479</t>
  </si>
  <si>
    <t>Aqua Terra Water Management LP</t>
  </si>
  <si>
    <t>07-955-5265</t>
  </si>
  <si>
    <t>Lakeview Center Inc</t>
  </si>
  <si>
    <t>09-892-9524</t>
  </si>
  <si>
    <t>Seescan Inc</t>
  </si>
  <si>
    <t>13-118-4186 - Archived Record</t>
  </si>
  <si>
    <t>James Avery Craftsman Inc</t>
  </si>
  <si>
    <t>00-812-2764 - Archived Record</t>
  </si>
  <si>
    <t>Hartford Steam Company</t>
  </si>
  <si>
    <t>06-925-0967</t>
  </si>
  <si>
    <t>Trinity Health Neng Corp Inc</t>
  </si>
  <si>
    <t>96-631-6692 - Archived Record</t>
  </si>
  <si>
    <t>Hartsville Oil Mill</t>
  </si>
  <si>
    <t>00-334-6293</t>
  </si>
  <si>
    <t>Masten Enterprises LLC</t>
  </si>
  <si>
    <t>09-383-1068</t>
  </si>
  <si>
    <t>Morbark LLC</t>
  </si>
  <si>
    <t>19-558-6185 - Archived Record</t>
  </si>
  <si>
    <t>Pas Technologies Inc</t>
  </si>
  <si>
    <t>78-244-9107</t>
  </si>
  <si>
    <t>Marmon Link Inc</t>
  </si>
  <si>
    <t>03-307-8564 - Archived Record</t>
  </si>
  <si>
    <t>Bprex Healthcare Packaging Inc</t>
  </si>
  <si>
    <t>83-284-3655 - Archived Record</t>
  </si>
  <si>
    <t>Shine Food Inc</t>
  </si>
  <si>
    <t>00-704-9450</t>
  </si>
  <si>
    <t>Christy Webber &amp; Company</t>
  </si>
  <si>
    <t>80-493-6144</t>
  </si>
  <si>
    <t>Ad Corporation</t>
  </si>
  <si>
    <t>18-410-1194 - Archived Record</t>
  </si>
  <si>
    <t>Arvos Inc</t>
  </si>
  <si>
    <t>07-950-1668</t>
  </si>
  <si>
    <t>East Ark Fmly Hlth Ctr Inc</t>
  </si>
  <si>
    <t>07-354-4488 - Archived Record</t>
  </si>
  <si>
    <t>M &amp; S Acquisition Corporation</t>
  </si>
  <si>
    <t>12-957-4203</t>
  </si>
  <si>
    <t>Turner Enterprises Inc Del</t>
  </si>
  <si>
    <t>83-601-0116</t>
  </si>
  <si>
    <t>Schutz Container Systems Inc</t>
  </si>
  <si>
    <t>61-033-4898</t>
  </si>
  <si>
    <t>Houston Zoo Inc</t>
  </si>
  <si>
    <t>07-418-8533</t>
  </si>
  <si>
    <t>Quality Metalcraft Inc</t>
  </si>
  <si>
    <t>00-640-5476</t>
  </si>
  <si>
    <t>Sephora Usa Inc</t>
  </si>
  <si>
    <t>17-132-8193</t>
  </si>
  <si>
    <t>Floyds 99 Barbershops</t>
  </si>
  <si>
    <t>01-864-1873 - Archived Record</t>
  </si>
  <si>
    <t>Diamond Castle Holdings LLC</t>
  </si>
  <si>
    <t>17-712-4380 - Archived Record</t>
  </si>
  <si>
    <t>Suburban Inns Inc</t>
  </si>
  <si>
    <t>17-787-5739 - Archived Record</t>
  </si>
  <si>
    <t>Rice Corporation</t>
  </si>
  <si>
    <t>61-720-4490</t>
  </si>
  <si>
    <t>Vend Food Services</t>
  </si>
  <si>
    <t>61-060-3292</t>
  </si>
  <si>
    <t>Klafters Inc</t>
  </si>
  <si>
    <t>01-445-5760</t>
  </si>
  <si>
    <t>IMI Americas Inc</t>
  </si>
  <si>
    <t>18-877-0416</t>
  </si>
  <si>
    <t>Gw Consulting Inc</t>
  </si>
  <si>
    <t>14-336-7030</t>
  </si>
  <si>
    <t>Handyman Eqp Rentl Co Inc</t>
  </si>
  <si>
    <t>01-907-1240 - Archived Record</t>
  </si>
  <si>
    <t>Shearers Foods LLC</t>
  </si>
  <si>
    <t>05-459-9659</t>
  </si>
  <si>
    <t>Embraer Aircraft Holding Inc</t>
  </si>
  <si>
    <t>62-015-6260</t>
  </si>
  <si>
    <t>Civil Rights U S Commission On</t>
  </si>
  <si>
    <t>06-678-2368 - Archived Record</t>
  </si>
  <si>
    <t>Johnson Matthey Inc</t>
  </si>
  <si>
    <t>00-232-6734 - Archived Record</t>
  </si>
  <si>
    <t>La Espiga De Oro - Georgia Inc</t>
  </si>
  <si>
    <t>02-148-6329 - Archived Record</t>
  </si>
  <si>
    <t>McLean Packaging Corporation</t>
  </si>
  <si>
    <t>00-227-3076 - Archived Record</t>
  </si>
  <si>
    <t>Pella Corporation</t>
  </si>
  <si>
    <t>00-527-8502</t>
  </si>
  <si>
    <t>Instant Brands Holdings Inc</t>
  </si>
  <si>
    <t>86-010-7270</t>
  </si>
  <si>
    <t>Mount Sinai Health System Inc</t>
  </si>
  <si>
    <t>94-645-9583</t>
  </si>
  <si>
    <t>Copper River Seafoods Inc</t>
  </si>
  <si>
    <t>01-520-7152</t>
  </si>
  <si>
    <t>Traditions Spirits Inc</t>
  </si>
  <si>
    <t>00-216-5763</t>
  </si>
  <si>
    <t>JW Eye Associates PA</t>
  </si>
  <si>
    <t>10-257-9166 - Archived Record</t>
  </si>
  <si>
    <t>Onepath Holding Corporation</t>
  </si>
  <si>
    <t>03-248-8369 - Archived Record</t>
  </si>
  <si>
    <t>Ceva Logistics US Holdings Inc</t>
  </si>
  <si>
    <t>80-692-2014</t>
  </si>
  <si>
    <t>Riley Gear Corporation</t>
  </si>
  <si>
    <t>06-753-3778 - Archived Record</t>
  </si>
  <si>
    <t>Landec Corporation</t>
  </si>
  <si>
    <t>17-707-0794 - Archived Record</t>
  </si>
  <si>
    <t>Bth Quitman Hickory LLC</t>
  </si>
  <si>
    <t>96-545-8198 - Archived Record</t>
  </si>
  <si>
    <t>Sunriver Resort Ltd Partnr</t>
  </si>
  <si>
    <t>04-708-6160 - Archived Record</t>
  </si>
  <si>
    <t>RSR Corporation</t>
  </si>
  <si>
    <t>05-867-8517 - Archived Record</t>
  </si>
  <si>
    <t>Town of Windham</t>
  </si>
  <si>
    <t>61-859-9955 - Archived Record</t>
  </si>
  <si>
    <t>Kspg Holding Usa Inc</t>
  </si>
  <si>
    <t>62-198-1059</t>
  </si>
  <si>
    <t>Roberts Hawaii Inc</t>
  </si>
  <si>
    <t>09-463-6297</t>
  </si>
  <si>
    <t>Midwest Express Inc</t>
  </si>
  <si>
    <t>18-340-3674 - Archived Record</t>
  </si>
  <si>
    <t>North American Development Bnk</t>
  </si>
  <si>
    <t>92-987-6142 - Archived Record</t>
  </si>
  <si>
    <t>Ruppert Landscape Inc</t>
  </si>
  <si>
    <t>83-016-0433</t>
  </si>
  <si>
    <t>Hilton Grand Vacations Co LLC</t>
  </si>
  <si>
    <t>18-995-1247 - Archived Record</t>
  </si>
  <si>
    <t>Acadia Hospital Corp</t>
  </si>
  <si>
    <t>78-921-1547 - Archived Record</t>
  </si>
  <si>
    <t>Bechtel Cnstrction Oprtons Inc</t>
  </si>
  <si>
    <t>88-474-1141</t>
  </si>
  <si>
    <t>Regal Entertainment Group</t>
  </si>
  <si>
    <t>10-418-9316</t>
  </si>
  <si>
    <t>Quanex Ig Systems Inc</t>
  </si>
  <si>
    <t>88-409-7130 - Archived Record</t>
  </si>
  <si>
    <t>Irish Venture Inc</t>
  </si>
  <si>
    <t>00-769-3716</t>
  </si>
  <si>
    <t>Hisense USA Corporation</t>
  </si>
  <si>
    <t>01-676-3662 - Archived Record</t>
  </si>
  <si>
    <t>Houston Methodist St John Hosp</t>
  </si>
  <si>
    <t>07-950-1911</t>
  </si>
  <si>
    <t>Hawaiian Holdings Inc</t>
  </si>
  <si>
    <t>12-941-3436</t>
  </si>
  <si>
    <t>Abington Reldan Metals LLC</t>
  </si>
  <si>
    <t>82-758-4421 - Archived Record</t>
  </si>
  <si>
    <t>United Taconite LLC</t>
  </si>
  <si>
    <t>14-996-8401</t>
  </si>
  <si>
    <t>Gerresheimer Glass Inc</t>
  </si>
  <si>
    <t>55-613-0136 - Archived Record</t>
  </si>
  <si>
    <t>Aerogrow International Inc</t>
  </si>
  <si>
    <t>14-245-4862</t>
  </si>
  <si>
    <t>Skyline Engineering LLC</t>
  </si>
  <si>
    <t>04-354-4178 - Archived Record</t>
  </si>
  <si>
    <t>Sprint Communications Inc</t>
  </si>
  <si>
    <t>00-694-2395 - Archived Record</t>
  </si>
  <si>
    <t>Acw Management Corporation</t>
  </si>
  <si>
    <t>04-451-0212</t>
  </si>
  <si>
    <t>Camden Intl Cmmdities Trml LLC</t>
  </si>
  <si>
    <t>83-751-3092</t>
  </si>
  <si>
    <t>Utex Industries Inc</t>
  </si>
  <si>
    <t>00-806-9437 - Archived Record</t>
  </si>
  <si>
    <t>Pfeiffer Vacuum Inc</t>
  </si>
  <si>
    <t>94-817-7142 - Archived Record</t>
  </si>
  <si>
    <t>AT&amp;T Teleholdings Inc</t>
  </si>
  <si>
    <t>10-333-0684 - Archived Record</t>
  </si>
  <si>
    <t>Behlen Mktg Co</t>
  </si>
  <si>
    <t>78-202-0077</t>
  </si>
  <si>
    <t>Meta Platforms Inc</t>
  </si>
  <si>
    <t>19-633-7864</t>
  </si>
  <si>
    <t>Samaritans Purse</t>
  </si>
  <si>
    <t>00-415-1668</t>
  </si>
  <si>
    <t>McGraw-Edison Company</t>
  </si>
  <si>
    <t>00-130-7248</t>
  </si>
  <si>
    <t>First Student Inc</t>
  </si>
  <si>
    <t>78-459-6165</t>
  </si>
  <si>
    <t>Air Excursions LLC</t>
  </si>
  <si>
    <t>01-896-4127 - Archived Record</t>
  </si>
  <si>
    <t>Targetcast Tcm Inc</t>
  </si>
  <si>
    <t>11-953-8531</t>
  </si>
  <si>
    <t>Pauley Construction LLC</t>
  </si>
  <si>
    <t>85-855-1096 - Archived Record</t>
  </si>
  <si>
    <t>Central Lincoln Peoples Utilty</t>
  </si>
  <si>
    <t>00-790-8460 - Archived Record</t>
  </si>
  <si>
    <t>Computational Systems Inc</t>
  </si>
  <si>
    <t>13-027-2206 - Archived Record</t>
  </si>
  <si>
    <t>Regional Fd Bnk Nrthast Fla In</t>
  </si>
  <si>
    <t>07-993-1336</t>
  </si>
  <si>
    <t>Anderson Erickson Dairy Co</t>
  </si>
  <si>
    <t>00-527-8734 - Archived Record</t>
  </si>
  <si>
    <t>Bowman Distillery Inc A Smith</t>
  </si>
  <si>
    <t>00-323-9340 - Archived Record</t>
  </si>
  <si>
    <t>Tupperware Brands Corporation</t>
  </si>
  <si>
    <t>94-356-1720</t>
  </si>
  <si>
    <t>Innvision Hospitality Inc</t>
  </si>
  <si>
    <t>14-476-2668 - Archived Record</t>
  </si>
  <si>
    <t>IM Slzbcher Ctr For Hmless I</t>
  </si>
  <si>
    <t>16-000-4479</t>
  </si>
  <si>
    <t>FLS Transportation Svcs Inc</t>
  </si>
  <si>
    <t>01-386-5685 - Archived Record</t>
  </si>
  <si>
    <t>Yokohama Tire Mnfctring Vrgnia</t>
  </si>
  <si>
    <t>07-950-2023</t>
  </si>
  <si>
    <t>Gourmet Services Inc</t>
  </si>
  <si>
    <t>07-032-4744</t>
  </si>
  <si>
    <t>Ggb North America LLC</t>
  </si>
  <si>
    <t>06-007-4101 - Archived Record</t>
  </si>
  <si>
    <t>Dietz &amp; Watson Inc</t>
  </si>
  <si>
    <t>00-227-3340 - Archived Record</t>
  </si>
  <si>
    <t>Nintendo of America Inc</t>
  </si>
  <si>
    <t>06-769-5015</t>
  </si>
  <si>
    <t>Corgenix Medical Corporation</t>
  </si>
  <si>
    <t>61-983-4542</t>
  </si>
  <si>
    <t>Supercuts Inc</t>
  </si>
  <si>
    <t>04-000-2180 - Archived Record</t>
  </si>
  <si>
    <t>Explorer Pipeline Services Co</t>
  </si>
  <si>
    <t>04-907-2127</t>
  </si>
  <si>
    <t>Atalian Global Services Inc</t>
  </si>
  <si>
    <t>08-073-6448 - Archived Record</t>
  </si>
  <si>
    <t>Baseball Club of Seattle Lllp</t>
  </si>
  <si>
    <t>08-089-7457</t>
  </si>
  <si>
    <t>River Point Farms LLC</t>
  </si>
  <si>
    <t>08-052-1779 - Archived Record</t>
  </si>
  <si>
    <t>Lincoln Ctr For Prfrmg Arts In</t>
  </si>
  <si>
    <t>04-542-2722</t>
  </si>
  <si>
    <t>Core-Mark Holding Company Inc</t>
  </si>
  <si>
    <t>16-778-6461</t>
  </si>
  <si>
    <t>Flowserve US Inc</t>
  </si>
  <si>
    <t>15-538-9083 - Archived Record</t>
  </si>
  <si>
    <t>Bfs Operations LLC</t>
  </si>
  <si>
    <t>00-318-5774</t>
  </si>
  <si>
    <t>Smeal Sfa LLC</t>
  </si>
  <si>
    <t>09-640-7622 - Archived Record</t>
  </si>
  <si>
    <t>Texas Steel Conversion Inc</t>
  </si>
  <si>
    <t>01-048-4673</t>
  </si>
  <si>
    <t>Anglers Marina</t>
  </si>
  <si>
    <t>95-923-2992 - Archived Record</t>
  </si>
  <si>
    <t>Leica Microsystems Inc</t>
  </si>
  <si>
    <t>15-351-0730</t>
  </si>
  <si>
    <t>J B Long Inc</t>
  </si>
  <si>
    <t>61-194-5395</t>
  </si>
  <si>
    <t>Photoengraving Inc</t>
  </si>
  <si>
    <t>00-409-8174</t>
  </si>
  <si>
    <t>Columbia Plywood Corporation</t>
  </si>
  <si>
    <t>10-579-9613 - Archived Record</t>
  </si>
  <si>
    <t>Dxc Technology Company</t>
  </si>
  <si>
    <t>08-052-1853</t>
  </si>
  <si>
    <t>Mw Manufacturers Inc</t>
  </si>
  <si>
    <t>13-054-0719</t>
  </si>
  <si>
    <t>Castle Brands Inc</t>
  </si>
  <si>
    <t>16-853-7889</t>
  </si>
  <si>
    <t>Morris Quail Farm Inc</t>
  </si>
  <si>
    <t>10-198-9192</t>
  </si>
  <si>
    <t>Pritchett Trucking Inc</t>
  </si>
  <si>
    <t>07-354-4991</t>
  </si>
  <si>
    <t>Gerawan Ranches</t>
  </si>
  <si>
    <t>05-036-0288 - Archived Record</t>
  </si>
  <si>
    <t>Imclone Systems LLC</t>
  </si>
  <si>
    <t>13-134-5761 - Archived Record</t>
  </si>
  <si>
    <t>Wounded Warrior Project Inc</t>
  </si>
  <si>
    <t>79-908-6819</t>
  </si>
  <si>
    <t>Environmental Materials LLC</t>
  </si>
  <si>
    <t>17-030-8956 - Archived Record</t>
  </si>
  <si>
    <t>Carson-Dellosa Publishing LLC</t>
  </si>
  <si>
    <t>07-118-3599</t>
  </si>
  <si>
    <t>Sacramento Reg Co Sanit Dist</t>
  </si>
  <si>
    <t>00-801-6008</t>
  </si>
  <si>
    <t>Hillsborough County School Dst</t>
  </si>
  <si>
    <t>04-247-1060 - Archived Record</t>
  </si>
  <si>
    <t>T Baker Smith LLC</t>
  </si>
  <si>
    <t>04-687-1869 - Archived Record</t>
  </si>
  <si>
    <t>Peach State Roofing Inc</t>
  </si>
  <si>
    <t>62-659-6902</t>
  </si>
  <si>
    <t>Avanti Press Inc</t>
  </si>
  <si>
    <t>03-774-8258</t>
  </si>
  <si>
    <t>Oracle Corporation</t>
  </si>
  <si>
    <t>14-470-9193</t>
  </si>
  <si>
    <t>Nikon Americas Inc</t>
  </si>
  <si>
    <t>92-923-2478</t>
  </si>
  <si>
    <t>Adobe Inc</t>
  </si>
  <si>
    <t>10-209-6559</t>
  </si>
  <si>
    <t>Astec Industries Inc</t>
  </si>
  <si>
    <t>06-130-8649</t>
  </si>
  <si>
    <t>Roche Molecular Systems Inc</t>
  </si>
  <si>
    <t>88-323-8743 - Archived Record</t>
  </si>
  <si>
    <t>Wolters Kluwer US Inc</t>
  </si>
  <si>
    <t>10-113-0540</t>
  </si>
  <si>
    <t>Speedway LLC</t>
  </si>
  <si>
    <t>07-757-0158</t>
  </si>
  <si>
    <t>Masco Building Products Corp</t>
  </si>
  <si>
    <t>14-438-7198</t>
  </si>
  <si>
    <t>Kellstrom Aerospace Group Inc</t>
  </si>
  <si>
    <t>08-019-9906 - Archived Record</t>
  </si>
  <si>
    <t>Oil &amp; Gas Asset Clrnghouse LLC</t>
  </si>
  <si>
    <t>80-702-9764</t>
  </si>
  <si>
    <t>Maryland VA Milk Prdcers Coop</t>
  </si>
  <si>
    <t>00-323-9563</t>
  </si>
  <si>
    <t>Foremost Farms USA Cooperative</t>
  </si>
  <si>
    <t>87-754-9923</t>
  </si>
  <si>
    <t>Alabama Dept Veterans Affairs</t>
  </si>
  <si>
    <t>92-993-0196 - Archived Record</t>
  </si>
  <si>
    <t>Kingspan Insulated Panels Inc</t>
  </si>
  <si>
    <t>06-785-6211 - Archived Record</t>
  </si>
  <si>
    <t>Lumberton Housing Authority Cy</t>
  </si>
  <si>
    <t>93-250-6280 - Archived Record</t>
  </si>
  <si>
    <t>Evergreen Packaging LLC</t>
  </si>
  <si>
    <t>79-114-3972</t>
  </si>
  <si>
    <t>Bally Gaming International Inc</t>
  </si>
  <si>
    <t>78-266-4387 - Archived Record</t>
  </si>
  <si>
    <t>Sultana Distribution Services</t>
  </si>
  <si>
    <t>00-136-1203 - Archived Record</t>
  </si>
  <si>
    <t>AIG Capital Corporation</t>
  </si>
  <si>
    <t>62-037-1435</t>
  </si>
  <si>
    <t>USA Bouquet LLC</t>
  </si>
  <si>
    <t>02-062-8132 - Archived Record</t>
  </si>
  <si>
    <t>Ocean Way Recording</t>
  </si>
  <si>
    <t>09-748-1147</t>
  </si>
  <si>
    <t>Magna Car Top Systems Amer Inc</t>
  </si>
  <si>
    <t>11-551-3702 - Archived Record</t>
  </si>
  <si>
    <t>Caribe GE International PR Inc</t>
  </si>
  <si>
    <t>02-690-7332 - Archived Record</t>
  </si>
  <si>
    <t>Fgi Acquisition Corp</t>
  </si>
  <si>
    <t>02-690-7334 - Archived Record</t>
  </si>
  <si>
    <t>Rio Tinto Services Inc</t>
  </si>
  <si>
    <t>01-332-9254</t>
  </si>
  <si>
    <t>Aurora Dagnostics Holdings LLC</t>
  </si>
  <si>
    <t>83-101-9562 - Archived Record</t>
  </si>
  <si>
    <t>Horseshoe Bay Rsort Dstntons L</t>
  </si>
  <si>
    <t>07-692-6211</t>
  </si>
  <si>
    <t>Mid-American Elevator Co Inc</t>
  </si>
  <si>
    <t>06-994-9345 - Archived Record</t>
  </si>
  <si>
    <t>Accent Marketing Services LLC</t>
  </si>
  <si>
    <t>80-472-2114</t>
  </si>
  <si>
    <t>Centurion Industries Inc</t>
  </si>
  <si>
    <t>06-399-2168 - Archived Record</t>
  </si>
  <si>
    <t>Historical Society of Wstn PA</t>
  </si>
  <si>
    <t>16-998-7088</t>
  </si>
  <si>
    <t>Buck Hill Inc</t>
  </si>
  <si>
    <t>06-651-4597 - Archived Record</t>
  </si>
  <si>
    <t>Miken Specialties Ltd</t>
  </si>
  <si>
    <t>96-502-9366 - Archived Record</t>
  </si>
  <si>
    <t>Acclamation Insurance Mgt Svcs</t>
  </si>
  <si>
    <t>60-668-6095 - Archived Record</t>
  </si>
  <si>
    <t>Coastal Logistics Inc</t>
  </si>
  <si>
    <t>14-594-3697 - Archived Record</t>
  </si>
  <si>
    <t>Zurn Water Solutions Corp</t>
  </si>
  <si>
    <t>82-892-6555</t>
  </si>
  <si>
    <t>Wellness Pet LLC</t>
  </si>
  <si>
    <t>00-141-4960</t>
  </si>
  <si>
    <t>Snack Attack Corp</t>
  </si>
  <si>
    <t>82-790-6863 - Archived Record</t>
  </si>
  <si>
    <t>Ofs Brightwave LLC</t>
  </si>
  <si>
    <t>08-449-3506</t>
  </si>
  <si>
    <t>Gundersen Ltheran ADM Svcs Inc</t>
  </si>
  <si>
    <t>13-746-4124</t>
  </si>
  <si>
    <t>Brunswick Corporation</t>
  </si>
  <si>
    <t>00-130-7636</t>
  </si>
  <si>
    <t>Air-Way Manufacturing Company</t>
  </si>
  <si>
    <t>00-640-6128 - Archived Record</t>
  </si>
  <si>
    <t>Great Salt Lake Brine</t>
  </si>
  <si>
    <t>82-849-7227</t>
  </si>
  <si>
    <t>J&amp;P Park Acquisitions Inc</t>
  </si>
  <si>
    <t>06-812-4687</t>
  </si>
  <si>
    <t>Csat Solutions LP</t>
  </si>
  <si>
    <t>83-026-8293 - Archived Record</t>
  </si>
  <si>
    <t>Highwoods Realty Ltd Partnr</t>
  </si>
  <si>
    <t>80-826-4290 - Archived Record</t>
  </si>
  <si>
    <t>Pernod Ricard Usa LLC</t>
  </si>
  <si>
    <t>09-823-2619</t>
  </si>
  <si>
    <t>Rudys Barber Shop LLC</t>
  </si>
  <si>
    <t>82-989-2629</t>
  </si>
  <si>
    <t>Industrial Timber LLC</t>
  </si>
  <si>
    <t>04-692-5728</t>
  </si>
  <si>
    <t>Precision Drilling Company LP</t>
  </si>
  <si>
    <t>80-010-6726 - Archived Record</t>
  </si>
  <si>
    <t>Utah Symphony &amp; Opera</t>
  </si>
  <si>
    <t>04-842-8445</t>
  </si>
  <si>
    <t>Simonmed Imaging LLC</t>
  </si>
  <si>
    <t>13-521-0099</t>
  </si>
  <si>
    <t>Hawkeye Acquisition Inc</t>
  </si>
  <si>
    <t>00-527-9138</t>
  </si>
  <si>
    <t>Industrial Brush Corporation</t>
  </si>
  <si>
    <t>14-733-9147 - Archived Record</t>
  </si>
  <si>
    <t>Disneyland International</t>
  </si>
  <si>
    <t>19-923-6402 - Archived Record</t>
  </si>
  <si>
    <t>Gilman Building Products LLC</t>
  </si>
  <si>
    <t>12-297-3741</t>
  </si>
  <si>
    <t>Havas Media Group USA LLC</t>
  </si>
  <si>
    <t>05-524-4347</t>
  </si>
  <si>
    <t>Fortune Brands Windows Inc</t>
  </si>
  <si>
    <t>15-211-5643</t>
  </si>
  <si>
    <t>Universal Trlr Crgo Group Inc</t>
  </si>
  <si>
    <t>02-164-7995</t>
  </si>
  <si>
    <t>Forrester Research Inc</t>
  </si>
  <si>
    <t>10-676-5928</t>
  </si>
  <si>
    <t>Mv Public Transportation Inc</t>
  </si>
  <si>
    <t>96-996-6949 - Archived Record</t>
  </si>
  <si>
    <t>AK Acres Popcorn Co</t>
  </si>
  <si>
    <t>60-668-6210</t>
  </si>
  <si>
    <t>Language Studies International</t>
  </si>
  <si>
    <t>06-248-9596</t>
  </si>
  <si>
    <t>Clearleap Inc</t>
  </si>
  <si>
    <t>82-758-4967 - Archived Record</t>
  </si>
  <si>
    <t>Crosby Tugs LLC</t>
  </si>
  <si>
    <t>09-490-5270</t>
  </si>
  <si>
    <t>Pinnacle Arcdia Cttle Hldco LL</t>
  </si>
  <si>
    <t>08-116-6186</t>
  </si>
  <si>
    <t>Scott Technologies Inc</t>
  </si>
  <si>
    <t>10-569-2602</t>
  </si>
  <si>
    <t>Day &amp; Zmmermann Hawthorne Corp</t>
  </si>
  <si>
    <t>13-070-2033</t>
  </si>
  <si>
    <t>Granite Falls Energy LLC</t>
  </si>
  <si>
    <t>10-912-7378</t>
  </si>
  <si>
    <t>Koppers Utility Indus Pdts Inc</t>
  </si>
  <si>
    <t>00-334-7150</t>
  </si>
  <si>
    <t>Attorney General Alabama</t>
  </si>
  <si>
    <t>92-993-0444 - Archived Record</t>
  </si>
  <si>
    <t>Delta Sigma Theta Sorority Inc</t>
  </si>
  <si>
    <t>07-263-2938</t>
  </si>
  <si>
    <t>Vermont Dept Veterans Affairs</t>
  </si>
  <si>
    <t>88-490-2743 - Archived Record</t>
  </si>
  <si>
    <t>Iqor Holdings Inc</t>
  </si>
  <si>
    <t>96-599-5553 - Archived Record</t>
  </si>
  <si>
    <t>Closure Systems Inter</t>
  </si>
  <si>
    <t>80-729-8380 - Archived Record</t>
  </si>
  <si>
    <t>800-Jr Cigar Inc</t>
  </si>
  <si>
    <t>11-996-8402</t>
  </si>
  <si>
    <t>Hasbro Inc</t>
  </si>
  <si>
    <t>00-120-0443</t>
  </si>
  <si>
    <t>Duro-Last Inc</t>
  </si>
  <si>
    <t>06-517-3064 - Archived Record</t>
  </si>
  <si>
    <t>Novelis Inc</t>
  </si>
  <si>
    <t>96-325-8483</t>
  </si>
  <si>
    <t>Cadillac Jack Inc</t>
  </si>
  <si>
    <t>93-379-4588 - Archived Record</t>
  </si>
  <si>
    <t>Vishay Intertechnology Inc</t>
  </si>
  <si>
    <t>00-232-7484</t>
  </si>
  <si>
    <t>Armstrong World Industries Inc</t>
  </si>
  <si>
    <t>00-130-7792</t>
  </si>
  <si>
    <t>Advantage Resourcing Amer Inc</t>
  </si>
  <si>
    <t>96-175-5782</t>
  </si>
  <si>
    <t>Damco USA Inc</t>
  </si>
  <si>
    <t>94-152-2831</t>
  </si>
  <si>
    <t>Garney Companies Inc</t>
  </si>
  <si>
    <t>07-306-2325 - Archived Record</t>
  </si>
  <si>
    <t>Naturchem Inc</t>
  </si>
  <si>
    <t>60-255-3828</t>
  </si>
  <si>
    <t>Sams East Inc</t>
  </si>
  <si>
    <t>10-537-0659 - Archived Record</t>
  </si>
  <si>
    <t>Trugreen Holding Corporation</t>
  </si>
  <si>
    <t>08-025-3894</t>
  </si>
  <si>
    <t>Rayonier Forest Resources LP</t>
  </si>
  <si>
    <t>36-356-8879</t>
  </si>
  <si>
    <t>Bargain Center Inc</t>
  </si>
  <si>
    <t>92-848-1464 - Archived Record</t>
  </si>
  <si>
    <t>A H Management Group Inc</t>
  </si>
  <si>
    <t>02-492-1884</t>
  </si>
  <si>
    <t>Service Wire Company</t>
  </si>
  <si>
    <t>07-268-6678</t>
  </si>
  <si>
    <t>Watco Companies LLC</t>
  </si>
  <si>
    <t>02-164-8121</t>
  </si>
  <si>
    <t>Southern Nevada</t>
  </si>
  <si>
    <t>07-622-8790 - Archived Record</t>
  </si>
  <si>
    <t>Hill &amp; Knowlton Strategies LLC</t>
  </si>
  <si>
    <t>04-123-7058</t>
  </si>
  <si>
    <t>RSI Logistics Inc</t>
  </si>
  <si>
    <t>15-088-1407 - Archived Record</t>
  </si>
  <si>
    <t>Payflex Holdings Inc</t>
  </si>
  <si>
    <t>07-939-5248 - Archived Record</t>
  </si>
  <si>
    <t>Westrock Mill Company LLC</t>
  </si>
  <si>
    <t>06-377-7775</t>
  </si>
  <si>
    <t>Ericsson Inc</t>
  </si>
  <si>
    <t>13-955-7425</t>
  </si>
  <si>
    <t>Indianapolis Airport Authority</t>
  </si>
  <si>
    <t>06-281-1757 - Archived Record</t>
  </si>
  <si>
    <t>Radiall Usa Inc</t>
  </si>
  <si>
    <t>60-765-2393 - Archived Record</t>
  </si>
  <si>
    <t>American Bottling Company</t>
  </si>
  <si>
    <t>94-028-8553 - Archived Record</t>
  </si>
  <si>
    <t>Fedex Freight Corporation</t>
  </si>
  <si>
    <t>84-127-0536</t>
  </si>
  <si>
    <t>Buy Buy Baby Inc</t>
  </si>
  <si>
    <t>92-778-3845 - Archived Record</t>
  </si>
  <si>
    <t>Tri-County Metro Trnsp Dst Ore</t>
  </si>
  <si>
    <t>00-790-9096 - Archived Record</t>
  </si>
  <si>
    <t>Gruner + Jahr USA Group Inc</t>
  </si>
  <si>
    <t>09-367-1063</t>
  </si>
  <si>
    <t>Crescent Crown Distrg LLC</t>
  </si>
  <si>
    <t>01-408-0977 - Archived Record</t>
  </si>
  <si>
    <t>Malish Corporation</t>
  </si>
  <si>
    <t>00-415-2351</t>
  </si>
  <si>
    <t>Gibson Brands Inc</t>
  </si>
  <si>
    <t>15-200-8538</t>
  </si>
  <si>
    <t>Westlake Audio Inc</t>
  </si>
  <si>
    <t>05-486-8906</t>
  </si>
  <si>
    <t>Bryant Management Company</t>
  </si>
  <si>
    <t>07-386-7491 - Archived Record</t>
  </si>
  <si>
    <t>Emergency Medical Svcs Auth</t>
  </si>
  <si>
    <t>16-837-7377 - Archived Record</t>
  </si>
  <si>
    <t>World Golf Foundation Inc</t>
  </si>
  <si>
    <t>96-878-6483 - Archived Record</t>
  </si>
  <si>
    <t>Corepower Yoga LLC</t>
  </si>
  <si>
    <t>13-263-4291</t>
  </si>
  <si>
    <t>Wyman-Gordon Forgings Inc</t>
  </si>
  <si>
    <t>19-585-5556 - Archived Record</t>
  </si>
  <si>
    <t>Erp Operating Ltd Partnership</t>
  </si>
  <si>
    <t>94-195-2335 - Archived Record</t>
  </si>
  <si>
    <t>Evanston Paint &amp; Glass Co Inc</t>
  </si>
  <si>
    <t>02-545-8696 - Archived Record</t>
  </si>
  <si>
    <t>Freeman Energy Corporation</t>
  </si>
  <si>
    <t>79-313-0139</t>
  </si>
  <si>
    <t>Farm Credit Mid-America</t>
  </si>
  <si>
    <t>15-275-9924 - Archived Record</t>
  </si>
  <si>
    <t>Lumbermens Inc</t>
  </si>
  <si>
    <t>00-656-7465 - Archived Record</t>
  </si>
  <si>
    <t>Charles Schwab Corporation</t>
  </si>
  <si>
    <t>00-130-7974</t>
  </si>
  <si>
    <t>Westrock Company</t>
  </si>
  <si>
    <t>07-987-8374 - Archived Record</t>
  </si>
  <si>
    <t>Exquisite Threading LLC</t>
  </si>
  <si>
    <t>03-152-3232</t>
  </si>
  <si>
    <t>Wonderful Citrus LLC</t>
  </si>
  <si>
    <t>08-030-7727</t>
  </si>
  <si>
    <t>Air General Inc</t>
  </si>
  <si>
    <t>07-381-3867</t>
  </si>
  <si>
    <t>Envirnment Cnsrvtion Tenn Dept</t>
  </si>
  <si>
    <t>87-835-5437 - Archived Record</t>
  </si>
  <si>
    <t>Balfour Beatty Cnstr LLC</t>
  </si>
  <si>
    <t>17-497-8630 - Archived Record</t>
  </si>
  <si>
    <t>Delaware Department Education</t>
  </si>
  <si>
    <t>87-889-2124 - Archived Record</t>
  </si>
  <si>
    <t>Kerry Inc</t>
  </si>
  <si>
    <t>10-751-7591</t>
  </si>
  <si>
    <t>Smith &amp; Wesson Brands Inc</t>
  </si>
  <si>
    <t>04-687-2417</t>
  </si>
  <si>
    <t>Shannon Precision Fastener LLC</t>
  </si>
  <si>
    <t>16-751-8773</t>
  </si>
  <si>
    <t>San Frncsco Bay Area Rpid Trns</t>
  </si>
  <si>
    <t>04-740-9107</t>
  </si>
  <si>
    <t>Bar-S Foods Co</t>
  </si>
  <si>
    <t>04-880-4504 - Archived Record</t>
  </si>
  <si>
    <t>Primex Farms LLC</t>
  </si>
  <si>
    <t>11-202-5775</t>
  </si>
  <si>
    <t>Chiquita Brands Intl Inc</t>
  </si>
  <si>
    <t>05-154-1597</t>
  </si>
  <si>
    <t>Drivetime Automotive Group Inc</t>
  </si>
  <si>
    <t>84-062-6691 - Archived Record</t>
  </si>
  <si>
    <t>Pamco Printed Tape Label Inc</t>
  </si>
  <si>
    <t>00-506-4852</t>
  </si>
  <si>
    <t>La Petite Academy Inc</t>
  </si>
  <si>
    <t>02-722-9863</t>
  </si>
  <si>
    <t>Schaumburg Park District</t>
  </si>
  <si>
    <t>03-087-9308 - Archived Record</t>
  </si>
  <si>
    <t>Tulkoff Food Products Inc</t>
  </si>
  <si>
    <t>00-307-9126 - Archived Record</t>
  </si>
  <si>
    <t>Univar Solutions Inc</t>
  </si>
  <si>
    <t>09-887-7053</t>
  </si>
  <si>
    <t>Tillamook County Creamery Assn</t>
  </si>
  <si>
    <t>00-790-9278 - Archived Record</t>
  </si>
  <si>
    <t>Long Island Home</t>
  </si>
  <si>
    <t>06-474-4014 - Archived Record</t>
  </si>
  <si>
    <t>Ficosa North America Corp</t>
  </si>
  <si>
    <t>93-325-8204</t>
  </si>
  <si>
    <t>Dickinson Fleet Services LLC</t>
  </si>
  <si>
    <t>96-572-7548 - Archived Record</t>
  </si>
  <si>
    <t>Steward Health Care System LLC</t>
  </si>
  <si>
    <t>14-411-9476 - Archived Record</t>
  </si>
  <si>
    <t>Proserv Crane &amp; Equipment Inc</t>
  </si>
  <si>
    <t>18-544-4072 - Archived Record</t>
  </si>
  <si>
    <t>Leons Transmission Svc Inc</t>
  </si>
  <si>
    <t>06-206-0652 - Archived Record</t>
  </si>
  <si>
    <t>Service King Paint &amp; Body LLC</t>
  </si>
  <si>
    <t>07-934-1848</t>
  </si>
  <si>
    <t>Mlt Vacations LLC</t>
  </si>
  <si>
    <t>05-073-6644 - Archived Record</t>
  </si>
  <si>
    <t>Emergency Vehicle Sup Co LLC</t>
  </si>
  <si>
    <t>18-963-0218 - Archived Record</t>
  </si>
  <si>
    <t>Equifax Information Svcs LLC</t>
  </si>
  <si>
    <t>05-953-8249 - Archived Record</t>
  </si>
  <si>
    <t>Les Schwab Tire Ctrs Ida Inc</t>
  </si>
  <si>
    <t>02-776-6617 - Archived Record</t>
  </si>
  <si>
    <t>Middlesex County Imprv Auth</t>
  </si>
  <si>
    <t>94-270-3885 - Archived Record</t>
  </si>
  <si>
    <t>Structural Group Inc</t>
  </si>
  <si>
    <t>08-234-7287</t>
  </si>
  <si>
    <t>Cosi Inc</t>
  </si>
  <si>
    <t>79-774-5796</t>
  </si>
  <si>
    <t>Covenant House</t>
  </si>
  <si>
    <t>07-520-9411</t>
  </si>
  <si>
    <t>Zappos LLC</t>
  </si>
  <si>
    <t>09-871-6132 - Archived Record</t>
  </si>
  <si>
    <t>F D Thomas Inc</t>
  </si>
  <si>
    <t>07-767-8159</t>
  </si>
  <si>
    <t>Rockler Companies Inc</t>
  </si>
  <si>
    <t>06-651-5156 - Archived Record</t>
  </si>
  <si>
    <t>Saint-Gobain Corporation</t>
  </si>
  <si>
    <t>87-932-1644</t>
  </si>
  <si>
    <t>Telephone and Data Systems Inc</t>
  </si>
  <si>
    <t>05-057-5695</t>
  </si>
  <si>
    <t>Pon North America Inc</t>
  </si>
  <si>
    <t>05-926-9972</t>
  </si>
  <si>
    <t>Rbs Global Inc</t>
  </si>
  <si>
    <t>55-607-7480 - Archived Record</t>
  </si>
  <si>
    <t>Marcus Theatres Corporation</t>
  </si>
  <si>
    <t>06-689-0880 - Archived Record</t>
  </si>
  <si>
    <t>Advantage Sales &amp; Mktg LLC</t>
  </si>
  <si>
    <t>12-893-1453</t>
  </si>
  <si>
    <t>Talaria Company LLC</t>
  </si>
  <si>
    <t>07-590-7175 - Archived Record</t>
  </si>
  <si>
    <t>Mary Kay Holding Corporation</t>
  </si>
  <si>
    <t>13-955-7789</t>
  </si>
  <si>
    <t>General Aluminum Mfg Company</t>
  </si>
  <si>
    <t>00-415-2658</t>
  </si>
  <si>
    <t>Ej Group Inc</t>
  </si>
  <si>
    <t>96-712-3063</t>
  </si>
  <si>
    <t>Stovall and Company Inc</t>
  </si>
  <si>
    <t>03-356-2901</t>
  </si>
  <si>
    <t>Park Plaza Hospital Inc</t>
  </si>
  <si>
    <t>07-139-9062 - Archived Record</t>
  </si>
  <si>
    <t>Denver Roller Inc</t>
  </si>
  <si>
    <t>03-554-8635</t>
  </si>
  <si>
    <t>City of Waco</t>
  </si>
  <si>
    <t>83-982-1857 - Archived Record</t>
  </si>
  <si>
    <t>Nickels and Dimes Incorporated</t>
  </si>
  <si>
    <t>07-671-2231</t>
  </si>
  <si>
    <t>Genie Industries Inc</t>
  </si>
  <si>
    <t>00-490-4041 - Archived Record</t>
  </si>
  <si>
    <t>Antech Diagnostics Inc</t>
  </si>
  <si>
    <t>60-513-0368 - Archived Record</t>
  </si>
  <si>
    <t>Cepheid</t>
  </si>
  <si>
    <t>95-671-1444 - Archived Record</t>
  </si>
  <si>
    <t>Nefab Packaging Inc</t>
  </si>
  <si>
    <t>15-088-1852 - Archived Record</t>
  </si>
  <si>
    <t>Island Commuter Corp</t>
  </si>
  <si>
    <t>06-517-3569 - Archived Record</t>
  </si>
  <si>
    <t>Fairfield Textiles Corp</t>
  </si>
  <si>
    <t>08-063-0049 - Archived Record</t>
  </si>
  <si>
    <t>Nordson Medical (nh) Inc</t>
  </si>
  <si>
    <t>55-548-7214</t>
  </si>
  <si>
    <t>Military Deli &amp; Bky Svcs Inc</t>
  </si>
  <si>
    <t>96-910-8844 - Archived Record</t>
  </si>
  <si>
    <t>Teleflex Medical Incorporated</t>
  </si>
  <si>
    <t>36-346-2024 - Archived Record</t>
  </si>
  <si>
    <t>Lowes Companies Inc</t>
  </si>
  <si>
    <t>00-699-7142</t>
  </si>
  <si>
    <t>Korn Ferry</t>
  </si>
  <si>
    <t>05-223-9530</t>
  </si>
  <si>
    <t>Petersen Aluminum Corporation</t>
  </si>
  <si>
    <t>04-424-2980 - Archived Record</t>
  </si>
  <si>
    <t>Maximus Inc</t>
  </si>
  <si>
    <t>08-234-7477</t>
  </si>
  <si>
    <t>Outsource Partners Intl Inc</t>
  </si>
  <si>
    <t>01-070-0297 - Archived Record</t>
  </si>
  <si>
    <t>Burpee Holding Company Inc</t>
  </si>
  <si>
    <t>94-678-2877</t>
  </si>
  <si>
    <t>VIP Wireless Holdings LLC</t>
  </si>
  <si>
    <t>85-946-4567 - Archived Record</t>
  </si>
  <si>
    <t>Woodcrafters HM Pdts Holdg LLC</t>
  </si>
  <si>
    <t>83-171-8056</t>
  </si>
  <si>
    <t>New Teacher Project Inc</t>
  </si>
  <si>
    <t>80-059-0452 - Archived Record</t>
  </si>
  <si>
    <t>Purina Mills LLC</t>
  </si>
  <si>
    <t>80-885-5373</t>
  </si>
  <si>
    <t>Kyowa America Corporation</t>
  </si>
  <si>
    <t>15-753-6822</t>
  </si>
  <si>
    <t>Secure Talent Inc</t>
  </si>
  <si>
    <t>01-359-8429 - Archived Record</t>
  </si>
  <si>
    <t>Wildlife Conservation Society</t>
  </si>
  <si>
    <t>07-520-9650</t>
  </si>
  <si>
    <t>Case New Holland Indus Inc</t>
  </si>
  <si>
    <t>82-989-3358</t>
  </si>
  <si>
    <t>Superior Shot Peening Inc</t>
  </si>
  <si>
    <t>61-511-2802 - Archived Record</t>
  </si>
  <si>
    <t>Nestle Prepared Foods Company</t>
  </si>
  <si>
    <t>07-113-0868 - Archived Record</t>
  </si>
  <si>
    <t>Southern Company Gas</t>
  </si>
  <si>
    <t>93-395-6211</t>
  </si>
  <si>
    <t>Ingrain Inc</t>
  </si>
  <si>
    <t>00-350-8805 - Archived Record</t>
  </si>
  <si>
    <t>Garflex Inc</t>
  </si>
  <si>
    <t>08-100-5839 - Archived Record</t>
  </si>
  <si>
    <t>Dealer Tire LLC</t>
  </si>
  <si>
    <t>00-587-0212 - Archived Record</t>
  </si>
  <si>
    <t>Philadlphia Fcilities MGT Corp</t>
  </si>
  <si>
    <t>07-161-3897</t>
  </si>
  <si>
    <t>Afc Materials Group Inc</t>
  </si>
  <si>
    <t>18-533-7037</t>
  </si>
  <si>
    <t>Trio-Tech International</t>
  </si>
  <si>
    <t>04-440-4077</t>
  </si>
  <si>
    <t>Mid-Continent Minerals Corp</t>
  </si>
  <si>
    <t>13-971-8993</t>
  </si>
  <si>
    <t>Fidelity Nat Info Svcs Inc</t>
  </si>
  <si>
    <t>03-077-2334</t>
  </si>
  <si>
    <t>Inglewood Park Cemetery</t>
  </si>
  <si>
    <t>13-360-0809</t>
  </si>
  <si>
    <t>Gold Merger Sub LLC</t>
  </si>
  <si>
    <t>10-773-2687</t>
  </si>
  <si>
    <t>Ricciardi Brothers Inc</t>
  </si>
  <si>
    <t>05-245-4337</t>
  </si>
  <si>
    <t>Appliance Warehouse Amer Inc</t>
  </si>
  <si>
    <t>82-694-1650</t>
  </si>
  <si>
    <t>Stampede Meat Inc</t>
  </si>
  <si>
    <t>87-937-5590</t>
  </si>
  <si>
    <t>World Bank Group</t>
  </si>
  <si>
    <t>83-214-7487</t>
  </si>
  <si>
    <t>Farmers Rice Cooperative</t>
  </si>
  <si>
    <t>00-914-4031</t>
  </si>
  <si>
    <t>Aim Leasing Company</t>
  </si>
  <si>
    <t>07-113-0942</t>
  </si>
  <si>
    <t>Century Gaming Inc</t>
  </si>
  <si>
    <t>09-329-5954</t>
  </si>
  <si>
    <t>Constellium Automotive USA LLC</t>
  </si>
  <si>
    <t>83-236-2185 - Archived Record</t>
  </si>
  <si>
    <t>Texas A&amp;M Health Science Ctr</t>
  </si>
  <si>
    <t>96-545-9584 - Archived Record</t>
  </si>
  <si>
    <t>Ewt Holdings III Corp</t>
  </si>
  <si>
    <t>07-923-4861 - Archived Record</t>
  </si>
  <si>
    <t>Sappi Cloquet LLC</t>
  </si>
  <si>
    <t>96-776-7323 - Archived Record</t>
  </si>
  <si>
    <t>Magnetation LLC</t>
  </si>
  <si>
    <t>96-996-7731 - Archived Record</t>
  </si>
  <si>
    <t>Roxboro Holdings Inc</t>
  </si>
  <si>
    <t>62-268-0130 - Archived Record</t>
  </si>
  <si>
    <t>Dairyamerica Inc</t>
  </si>
  <si>
    <t>93-299-0286 - Archived Record</t>
  </si>
  <si>
    <t>Ryt-Way Midco LLC</t>
  </si>
  <si>
    <t>96-583-5296 - Archived Record</t>
  </si>
  <si>
    <t>Toyo Ink International Corp</t>
  </si>
  <si>
    <t>78-373-8743</t>
  </si>
  <si>
    <t>Dorel USA Inc</t>
  </si>
  <si>
    <t>80-590-3754</t>
  </si>
  <si>
    <t>Icg LLC</t>
  </si>
  <si>
    <t>61-484-4590 - Archived Record</t>
  </si>
  <si>
    <t>Atlantic Podiatry Associates</t>
  </si>
  <si>
    <t>80-509-8733 - Archived Record</t>
  </si>
  <si>
    <t>Supreme Group Inc</t>
  </si>
  <si>
    <t>80-187-8638</t>
  </si>
  <si>
    <t>Echo Global Logistics Inc</t>
  </si>
  <si>
    <t>55-564-8455</t>
  </si>
  <si>
    <t>Healthequity Inc</t>
  </si>
  <si>
    <t>79-350-6390</t>
  </si>
  <si>
    <t>Fluidmaster Inc</t>
  </si>
  <si>
    <t>00-850-0092 - Archived Record</t>
  </si>
  <si>
    <t>US Tsubaki Power Transm LLC</t>
  </si>
  <si>
    <t>07-853-7233</t>
  </si>
  <si>
    <t>Beavex Incorporated</t>
  </si>
  <si>
    <t>80-762-1164 - Archived Record</t>
  </si>
  <si>
    <t>Cuyahoga County Public Library</t>
  </si>
  <si>
    <t>01-408-1608</t>
  </si>
  <si>
    <t>Smart Sand Inc</t>
  </si>
  <si>
    <t>03-850-0688</t>
  </si>
  <si>
    <t>Schmidts Auto Inc</t>
  </si>
  <si>
    <t>79-678-0179</t>
  </si>
  <si>
    <t>Hamilton Marine Inc</t>
  </si>
  <si>
    <t>09-989-7241 - Archived Record</t>
  </si>
  <si>
    <t>Scotch Plywood Company Miss</t>
  </si>
  <si>
    <t>05-417-1848 - Archived Record</t>
  </si>
  <si>
    <t>Plastiflex Company Inc</t>
  </si>
  <si>
    <t>78-411-4472</t>
  </si>
  <si>
    <t>Core &amp; Main LP</t>
  </si>
  <si>
    <t>62-756-4029</t>
  </si>
  <si>
    <t>Staff Management Solutions LLC</t>
  </si>
  <si>
    <t>07-853-7275</t>
  </si>
  <si>
    <t>Clarkson Eyecare LLC</t>
  </si>
  <si>
    <t>05-390-3527</t>
  </si>
  <si>
    <t>Enjoy Life Natural Brands LLC</t>
  </si>
  <si>
    <t>07-633-6879</t>
  </si>
  <si>
    <t>Appliance Recycl Ctrs Amer Inc</t>
  </si>
  <si>
    <t>10-225-8696 - Archived Record</t>
  </si>
  <si>
    <t>Budget Rent A Car System Inc</t>
  </si>
  <si>
    <t>12-678-5133</t>
  </si>
  <si>
    <t>Schneider Elc Systems USA Inc</t>
  </si>
  <si>
    <t>15-420-9639</t>
  </si>
  <si>
    <t>Finish Line Inc</t>
  </si>
  <si>
    <t>04-515-5652</t>
  </si>
  <si>
    <t>Trident Maritime Systems LLC</t>
  </si>
  <si>
    <t>07-971-8041 - Archived Record</t>
  </si>
  <si>
    <t>Lubricar Inc</t>
  </si>
  <si>
    <t>15-989-8493</t>
  </si>
  <si>
    <t>Viking Corporation</t>
  </si>
  <si>
    <t>00-640-7142 - Archived Record</t>
  </si>
  <si>
    <t>Deluxe Digital Media MGT Inc</t>
  </si>
  <si>
    <t>15-823-4786</t>
  </si>
  <si>
    <t>Joe East Enterprises Inc</t>
  </si>
  <si>
    <t>12-077-4310</t>
  </si>
  <si>
    <t>Image of California Inc</t>
  </si>
  <si>
    <t>00-361-6400 - Archived Record</t>
  </si>
  <si>
    <t>Nelson Brothers Inc</t>
  </si>
  <si>
    <t>06-367-1234 - Archived Record</t>
  </si>
  <si>
    <t>Aleutian Prblof Island Cmnty D</t>
  </si>
  <si>
    <t>01-596-0115</t>
  </si>
  <si>
    <t>Cymer LLC</t>
  </si>
  <si>
    <t>07-912-7712 - Archived Record</t>
  </si>
  <si>
    <t>Asrc Federal Holding Co LLC</t>
  </si>
  <si>
    <t>13-590-8783</t>
  </si>
  <si>
    <t>Crown Nursery LLC</t>
  </si>
  <si>
    <t>05-223-9899 - Archived Record</t>
  </si>
  <si>
    <t>Gas Connection LLC</t>
  </si>
  <si>
    <t>79-345-2863</t>
  </si>
  <si>
    <t>OfficeMax North America Inc</t>
  </si>
  <si>
    <t>18-512-2629 - Archived Record</t>
  </si>
  <si>
    <t>Dartmouth College</t>
  </si>
  <si>
    <t>93-143-4083</t>
  </si>
  <si>
    <t>Bio World Merchandising Inc</t>
  </si>
  <si>
    <t>08-760-7334</t>
  </si>
  <si>
    <t>Stupp Bros Inc</t>
  </si>
  <si>
    <t>00-629-9853 - Archived Record</t>
  </si>
  <si>
    <t>Chippewa Valley Agrafuels Coop</t>
  </si>
  <si>
    <t>18-839-6415</t>
  </si>
  <si>
    <t>Lease Plan USA Inc</t>
  </si>
  <si>
    <t>04-182-8294</t>
  </si>
  <si>
    <t>Americraft Carton Inc</t>
  </si>
  <si>
    <t>11-336-8146</t>
  </si>
  <si>
    <t>Wisconsin Vision Assoc Inc</t>
  </si>
  <si>
    <t>10-220-5143 - Archived Record</t>
  </si>
  <si>
    <t>Apollo Management Lp</t>
  </si>
  <si>
    <t>88-495-7374 - Archived Record</t>
  </si>
  <si>
    <t>USA Seller Co LLC</t>
  </si>
  <si>
    <t>07-848-3753 - Archived Record</t>
  </si>
  <si>
    <t>Wilton Brands LLC</t>
  </si>
  <si>
    <t>82-474-1537 - Archived Record</t>
  </si>
  <si>
    <t>KS State School For Blind</t>
  </si>
  <si>
    <t>87-819-5171 - Archived Record</t>
  </si>
  <si>
    <t>Beena Beauty Holding Inc</t>
  </si>
  <si>
    <t>83-815-8616 - Archived Record</t>
  </si>
  <si>
    <t>Magna Mirrors North Amer LLC</t>
  </si>
  <si>
    <t>00-603-1561 - Archived Record</t>
  </si>
  <si>
    <t>Westcon Group Inc</t>
  </si>
  <si>
    <t>04-891-2542 - Archived Record</t>
  </si>
  <si>
    <t>Metal Technologies Indiana LLC</t>
  </si>
  <si>
    <t>07-864-4784</t>
  </si>
  <si>
    <t>U B Foundation Activities Inc</t>
  </si>
  <si>
    <t>06-141-7270</t>
  </si>
  <si>
    <t>ACS Acquisition Corp</t>
  </si>
  <si>
    <t>07-843-0123 - Archived Record</t>
  </si>
  <si>
    <t>Century Linen &amp; Uniform Inc</t>
  </si>
  <si>
    <t>01-268-6457</t>
  </si>
  <si>
    <t>Burks Companies</t>
  </si>
  <si>
    <t>84-497-4535 - Archived Record</t>
  </si>
  <si>
    <t>Mississippi Bend Area Ed Agen</t>
  </si>
  <si>
    <t>87-814-1548 - Archived Record</t>
  </si>
  <si>
    <t>Robertshaw Controls Company</t>
  </si>
  <si>
    <t>61-033-6708</t>
  </si>
  <si>
    <t>Jetblue Airways Corporation</t>
  </si>
  <si>
    <t>08-900-2799</t>
  </si>
  <si>
    <t>Carl Zeiss Vision Inc</t>
  </si>
  <si>
    <t>80-987-5487 - Archived Record</t>
  </si>
  <si>
    <t>Far Nrthern Crdnting Cncil On</t>
  </si>
  <si>
    <t>17-122-2656</t>
  </si>
  <si>
    <t>San Diego Opera Association</t>
  </si>
  <si>
    <t>07-875-2169 - Archived Record</t>
  </si>
  <si>
    <t>Columbia Fruit Packers Inc</t>
  </si>
  <si>
    <t>07-182-8958 - Archived Record</t>
  </si>
  <si>
    <t>Rubbercraft Corp Cal Ltd</t>
  </si>
  <si>
    <t>00-828-5686 - Archived Record</t>
  </si>
  <si>
    <t>Motorworld Auto Group Inc</t>
  </si>
  <si>
    <t>13-075-6760 - Archived Record</t>
  </si>
  <si>
    <t>National Vision Holdings Inc</t>
  </si>
  <si>
    <t>08-089-8911</t>
  </si>
  <si>
    <t>Morton International LLC</t>
  </si>
  <si>
    <t>03-646-1556 - Archived Record</t>
  </si>
  <si>
    <t>Paperweight Development Corp</t>
  </si>
  <si>
    <t>10-950-4121 - Archived Record</t>
  </si>
  <si>
    <t>City of Herrin</t>
  </si>
  <si>
    <t>84-100-3122 - Archived Record</t>
  </si>
  <si>
    <t>Peloria Marinas Investors LLC</t>
  </si>
  <si>
    <t>07-885-9529</t>
  </si>
  <si>
    <t>Gel Spice Co Inc</t>
  </si>
  <si>
    <t>01-236-4501 - Archived Record</t>
  </si>
  <si>
    <t>Tenn Dept Finance and ADM</t>
  </si>
  <si>
    <t>87-824-8947 - Archived Record</t>
  </si>
  <si>
    <t>Commissioners of Public</t>
  </si>
  <si>
    <t>07-805-4517 - Archived Record</t>
  </si>
  <si>
    <t>Carlson Testing Inc</t>
  </si>
  <si>
    <t>09-501-3702</t>
  </si>
  <si>
    <t>Costa Inc</t>
  </si>
  <si>
    <t>00-120-1508 - Archived Record</t>
  </si>
  <si>
    <t>360 Ttal Cncept Consulting Inc</t>
  </si>
  <si>
    <t>08-111-3627 - Archived Record</t>
  </si>
  <si>
    <t>I &amp; I Sling Inc</t>
  </si>
  <si>
    <t>04-327-7474</t>
  </si>
  <si>
    <t>Spectrum MGT Holdg Co LLC</t>
  </si>
  <si>
    <t>13-027-3803</t>
  </si>
  <si>
    <t>Ritewood Inc</t>
  </si>
  <si>
    <t>06-147-1058 - Archived Record</t>
  </si>
  <si>
    <t>Hillsboro Aero Academy LLC</t>
  </si>
  <si>
    <t>07-553-2174</t>
  </si>
  <si>
    <t>Rtp International Holdings Inc</t>
  </si>
  <si>
    <t>88-436-7202 - Archived Record</t>
  </si>
  <si>
    <t>Allied Heating &amp; AC</t>
  </si>
  <si>
    <t>00-211-3936 - Archived Record</t>
  </si>
  <si>
    <t>Nebeker Ranch Inc</t>
  </si>
  <si>
    <t>08-905-6592</t>
  </si>
  <si>
    <t>Nevada Title Company</t>
  </si>
  <si>
    <t>07-622-9871 - Archived Record</t>
  </si>
  <si>
    <t>FCC Environmental Services LLC</t>
  </si>
  <si>
    <t>07-950-3649 - Archived Record</t>
  </si>
  <si>
    <t>Raypak Inc</t>
  </si>
  <si>
    <t>00-833-9483</t>
  </si>
  <si>
    <t>Tanner Transmissions Inc</t>
  </si>
  <si>
    <t>08-932-4958 - Archived Record</t>
  </si>
  <si>
    <t>American Mseum of Ntral Hstory</t>
  </si>
  <si>
    <t>06-120-2768 - Archived Record</t>
  </si>
  <si>
    <t>Teespring Inc</t>
  </si>
  <si>
    <t>07-955-7329 - Archived Record</t>
  </si>
  <si>
    <t>Charlsbank Capitl Partners LLC</t>
  </si>
  <si>
    <t>13-413-7996 - Archived Record</t>
  </si>
  <si>
    <t>Jennie L Johanson</t>
  </si>
  <si>
    <t>80-402-5786 - Archived Record</t>
  </si>
  <si>
    <t>Als West Coast Logistics Inc</t>
  </si>
  <si>
    <t>06-871-6339</t>
  </si>
  <si>
    <t>Transunion Interactive Inc</t>
  </si>
  <si>
    <t>96-707-0103 - Archived Record</t>
  </si>
  <si>
    <t>Waupaca Northwoods LLC</t>
  </si>
  <si>
    <t>03-844-7426 - Archived Record</t>
  </si>
  <si>
    <t>Second City Inc</t>
  </si>
  <si>
    <t>02-529-8696</t>
  </si>
  <si>
    <t>Southern Almnum Intrmdte Hldin</t>
  </si>
  <si>
    <t>08-116-7407 - Archived Record</t>
  </si>
  <si>
    <t>J &amp; J Snack Foods Corp Cal</t>
  </si>
  <si>
    <t>12-088-1974</t>
  </si>
  <si>
    <t>Flowerwood Nursery Inc</t>
  </si>
  <si>
    <t>04-998-6144 - Archived Record</t>
  </si>
  <si>
    <t>3M Technical Ceramics Inc</t>
  </si>
  <si>
    <t>05-079-1177</t>
  </si>
  <si>
    <t>Sport-Haley Holdings Inc</t>
  </si>
  <si>
    <t>07-923-5386 - Archived Record</t>
  </si>
  <si>
    <t>Commonwealth Corporation</t>
  </si>
  <si>
    <t>87-932-2485 - Archived Record</t>
  </si>
  <si>
    <t>Polynesian Adventure Tours LLC</t>
  </si>
  <si>
    <t>09-179-3778 - Archived Record</t>
  </si>
  <si>
    <t>Alcoa Corporation</t>
  </si>
  <si>
    <t>08-036-2431</t>
  </si>
  <si>
    <t>Goodwill Inds Scrmnto Vly Nthr</t>
  </si>
  <si>
    <t>07-612-2639</t>
  </si>
  <si>
    <t>Wwf Operating Company</t>
  </si>
  <si>
    <t>18-802-1059 - Archived Record</t>
  </si>
  <si>
    <t>Chevron Phillips Chem Co LP</t>
  </si>
  <si>
    <t>15-297-5665 - Archived Record</t>
  </si>
  <si>
    <t>Schiff Farms Inc</t>
  </si>
  <si>
    <t>09-909-2694</t>
  </si>
  <si>
    <t>Drs Defense Solutions LLC</t>
  </si>
  <si>
    <t>82-951-8328 - Archived Record</t>
  </si>
  <si>
    <t>Oakridge Landscape Inc</t>
  </si>
  <si>
    <t>03-796-4496</t>
  </si>
  <si>
    <t>Competitive Engineering Inc</t>
  </si>
  <si>
    <t>12-222-3738 - Archived Record</t>
  </si>
  <si>
    <t>CMH Homes Inc</t>
  </si>
  <si>
    <t>14-760-8848 - Archived Record</t>
  </si>
  <si>
    <t>Terra Nitrogen GP Inc</t>
  </si>
  <si>
    <t>08-127-4825 - Archived Record</t>
  </si>
  <si>
    <t>Hanson Concrete Products Ohio</t>
  </si>
  <si>
    <t>80-815-8356 - Archived Record</t>
  </si>
  <si>
    <t>Marcolin USA Inc</t>
  </si>
  <si>
    <t>03-028-9941 - Archived Record</t>
  </si>
  <si>
    <t>Magnolia Forest Products Inc</t>
  </si>
  <si>
    <t>01-553-1158 - Archived Record</t>
  </si>
  <si>
    <t>Skyline Homes Inc</t>
  </si>
  <si>
    <t>12-619-5205</t>
  </si>
  <si>
    <t>Rentalbeast Inc</t>
  </si>
  <si>
    <t>00-898-3631 - Archived Record</t>
  </si>
  <si>
    <t>Sinclair Broadcast Group Inc</t>
  </si>
  <si>
    <t>17-551-6384</t>
  </si>
  <si>
    <t>Endo Health Solutions Inc</t>
  </si>
  <si>
    <t>00-120-1735 - Archived Record</t>
  </si>
  <si>
    <t>Inman Mills</t>
  </si>
  <si>
    <t>00-334-8471</t>
  </si>
  <si>
    <t>Dart Container Corp California</t>
  </si>
  <si>
    <t>01-086-2035 - Archived Record</t>
  </si>
  <si>
    <t>Tile Shop Holdings Inc</t>
  </si>
  <si>
    <t>07-853-7775</t>
  </si>
  <si>
    <t>Merchants LLC</t>
  </si>
  <si>
    <t>02-379-6105 - Archived Record</t>
  </si>
  <si>
    <t>Sportsmans Warehouse Inc</t>
  </si>
  <si>
    <t>17-793-1482 - Archived Record</t>
  </si>
  <si>
    <t>Interfaceflor LLC</t>
  </si>
  <si>
    <t>60-663-3907 - Archived Record</t>
  </si>
  <si>
    <t>Dynabrade Inc</t>
  </si>
  <si>
    <t>04-676-6150 - Archived Record</t>
  </si>
  <si>
    <t>Firstenergy Corp</t>
  </si>
  <si>
    <t>79-924-9461</t>
  </si>
  <si>
    <t>Standard Diversified Inc</t>
  </si>
  <si>
    <t>61-586-4865 - Archived Record</t>
  </si>
  <si>
    <t>Mars Food Us LLC</t>
  </si>
  <si>
    <t>00-828-5991 - Archived Record</t>
  </si>
  <si>
    <t>Nelson Worldwide LLC</t>
  </si>
  <si>
    <t>09-683-8701 - Archived Record</t>
  </si>
  <si>
    <t>AIG Global RE Inv Corp</t>
  </si>
  <si>
    <t>80-831-9425 - Archived Record</t>
  </si>
  <si>
    <t>Fiber Materials Inc</t>
  </si>
  <si>
    <t>04-826-8890</t>
  </si>
  <si>
    <t>R R Donnelley &amp; Sons Company</t>
  </si>
  <si>
    <t>00-511-9573</t>
  </si>
  <si>
    <t>Cape Canaveral Shrimp Company</t>
  </si>
  <si>
    <t>93-384-9598 - Archived Record</t>
  </si>
  <si>
    <t>Firth Rixson Inc</t>
  </si>
  <si>
    <t>96-637-2591 - Archived Record</t>
  </si>
  <si>
    <t>Global Aircraft Dispatch Inc</t>
  </si>
  <si>
    <t>12-624-8942 - Archived Record</t>
  </si>
  <si>
    <t>Metais N Votorantim Amer Inc</t>
  </si>
  <si>
    <t>96-798-2641 - Archived Record</t>
  </si>
  <si>
    <t>Thule Holding Inc</t>
  </si>
  <si>
    <t>79-028-6905</t>
  </si>
  <si>
    <t>Bay Ship &amp; Yacht Co</t>
  </si>
  <si>
    <t>12-061-3799 - Archived Record</t>
  </si>
  <si>
    <t>Eagle Creek Inc</t>
  </si>
  <si>
    <t>02-052-2413</t>
  </si>
  <si>
    <t>Ollies Bargain Outlet Inc</t>
  </si>
  <si>
    <t>03-152-4424 - Archived Record</t>
  </si>
  <si>
    <t>BRC Rubber &amp; Plastics Inc</t>
  </si>
  <si>
    <t>14-793-0978</t>
  </si>
  <si>
    <t>Philadlphia Prsbytery Hmes Inc</t>
  </si>
  <si>
    <t>07-547-8776 - Archived Record</t>
  </si>
  <si>
    <t>Pep Boys - Mnny Moe Jack Del L</t>
  </si>
  <si>
    <t>95-681-9684</t>
  </si>
  <si>
    <t>Btu International Inc</t>
  </si>
  <si>
    <t>10-118-5908 - Archived Record</t>
  </si>
  <si>
    <t>Party City Holdco Inc</t>
  </si>
  <si>
    <t>07-923-5575</t>
  </si>
  <si>
    <t>Community Redevelopment Agency</t>
  </si>
  <si>
    <t>01-070-1167 - Archived Record</t>
  </si>
  <si>
    <t>Amer Sports Company</t>
  </si>
  <si>
    <t>62-606-1956</t>
  </si>
  <si>
    <t>Parish of Orleans</t>
  </si>
  <si>
    <t>83-810-5435 - Archived Record</t>
  </si>
  <si>
    <t>Panoche Creek Packing Inc</t>
  </si>
  <si>
    <t>05-132-8086 - Archived Record</t>
  </si>
  <si>
    <t>Waste MGT Collectn Recycl Inc</t>
  </si>
  <si>
    <t>80-987-5925 - Archived Record</t>
  </si>
  <si>
    <t>Warner Music Group Corp</t>
  </si>
  <si>
    <t>17-589-2269</t>
  </si>
  <si>
    <t>Sees Candy Shops Incorporated</t>
  </si>
  <si>
    <t>00-828-6155</t>
  </si>
  <si>
    <t>Giraffe Holding Inc</t>
  </si>
  <si>
    <t>96-599-7062 - Archived Record</t>
  </si>
  <si>
    <t>Energysolutions Inc</t>
  </si>
  <si>
    <t>80-826-5917</t>
  </si>
  <si>
    <t>Ground Effects LLC</t>
  </si>
  <si>
    <t>07-869-8984 - Archived Record</t>
  </si>
  <si>
    <t>Tompkins Products Inc</t>
  </si>
  <si>
    <t>00-533-4412</t>
  </si>
  <si>
    <t>Pvc Container Corporation</t>
  </si>
  <si>
    <t>04-580-0315</t>
  </si>
  <si>
    <t>Quiznos Corporation</t>
  </si>
  <si>
    <t>13-086-4580 - Archived Record</t>
  </si>
  <si>
    <t>Gardner Inc</t>
  </si>
  <si>
    <t>01-789-2803</t>
  </si>
  <si>
    <t>Smith Frozen Foods Inc</t>
  </si>
  <si>
    <t>05-707-0674</t>
  </si>
  <si>
    <t>We Transport Inc</t>
  </si>
  <si>
    <t>00-377-8057</t>
  </si>
  <si>
    <t>Line-X Acquisition LLC</t>
  </si>
  <si>
    <t>09-029-1365 - Archived Record</t>
  </si>
  <si>
    <t>Summit Helicopters Inc</t>
  </si>
  <si>
    <t>05-481-6616</t>
  </si>
  <si>
    <t>Massachusetts National Guard</t>
  </si>
  <si>
    <t>87-824-9424 - Archived Record</t>
  </si>
  <si>
    <t>Perfetti Van Melle USA Inc</t>
  </si>
  <si>
    <t>05-889-5418 - Archived Record</t>
  </si>
  <si>
    <t>Makhteshim Agan North Amer Inc</t>
  </si>
  <si>
    <t>78-588-6284</t>
  </si>
  <si>
    <t>Cobham AES Holdings Inc</t>
  </si>
  <si>
    <t>82-688-8880 - Archived Record</t>
  </si>
  <si>
    <t>Cascade Utilities Inc</t>
  </si>
  <si>
    <t>00-399-2757 - Archived Record</t>
  </si>
  <si>
    <t>Dialysis Newco LLC</t>
  </si>
  <si>
    <t>96-980-7580</t>
  </si>
  <si>
    <t>Holly Energy Partners LP</t>
  </si>
  <si>
    <t>14-481-8395 - Archived Record</t>
  </si>
  <si>
    <t>Dyno Nobel Inc</t>
  </si>
  <si>
    <t>00-909-1257 - Archived Record</t>
  </si>
  <si>
    <t>Harrison Steel Castings Co</t>
  </si>
  <si>
    <t>00-517-3471</t>
  </si>
  <si>
    <t>Verizon Media</t>
  </si>
  <si>
    <t>83-268-5072 - Archived Record</t>
  </si>
  <si>
    <t>Uaw Retiree Med Benefits Tr</t>
  </si>
  <si>
    <t>96-535-3126</t>
  </si>
  <si>
    <t>VT Halter Marine Inc</t>
  </si>
  <si>
    <t>11-835-9939</t>
  </si>
  <si>
    <t>Bond Drug Company Illinois LLC</t>
  </si>
  <si>
    <t>61-495-2778 - Archived Record</t>
  </si>
  <si>
    <t>Wittichen Supply Company</t>
  </si>
  <si>
    <t>04-998-6532 - Archived Record</t>
  </si>
  <si>
    <t>Scansource Inc</t>
  </si>
  <si>
    <t>78-041-2177</t>
  </si>
  <si>
    <t>Care New England Health System</t>
  </si>
  <si>
    <t>11-642-7907</t>
  </si>
  <si>
    <t>Hendrickson Usa LLC</t>
  </si>
  <si>
    <t>79-012-6143 - Archived Record</t>
  </si>
  <si>
    <t>Iowa Select Farms LLP</t>
  </si>
  <si>
    <t>80-467-0255</t>
  </si>
  <si>
    <t>Blue Lakes Charter &amp; Tours Inc</t>
  </si>
  <si>
    <t>60-277-0091 - Archived Record</t>
  </si>
  <si>
    <t>Healthplan Holdings Inc</t>
  </si>
  <si>
    <t>02-894-8573</t>
  </si>
  <si>
    <t>HI-Acres Inc</t>
  </si>
  <si>
    <t>80-670-9655</t>
  </si>
  <si>
    <t>Peabody Energy Corporation</t>
  </si>
  <si>
    <t>02-519-1797</t>
  </si>
  <si>
    <t>Occupational Safety &amp; Hlth Adm</t>
  </si>
  <si>
    <t>87-824-9515 - Archived Record</t>
  </si>
  <si>
    <t>Defender General Vermont Off</t>
  </si>
  <si>
    <t>88-490-4392 - Archived Record</t>
  </si>
  <si>
    <t>UHS Holdco Inc</t>
  </si>
  <si>
    <t>80-257-7218 - Archived Record</t>
  </si>
  <si>
    <t>Sunbelt Rentals Inc</t>
  </si>
  <si>
    <t>10-177-6490 - Archived Record</t>
  </si>
  <si>
    <t>Allegis Group Holdings Inc</t>
  </si>
  <si>
    <t>07-843-0788 - Archived Record</t>
  </si>
  <si>
    <t>Pike Electric LLC</t>
  </si>
  <si>
    <t>00-388-5514 - Archived Record</t>
  </si>
  <si>
    <t>American Rice Inc</t>
  </si>
  <si>
    <t>05-513-8747 - Archived Record</t>
  </si>
  <si>
    <t>Twin City Foods Inc</t>
  </si>
  <si>
    <t>00-925-2347</t>
  </si>
  <si>
    <t>Whiting Corporation</t>
  </si>
  <si>
    <t>00-511-9888 - Archived Record</t>
  </si>
  <si>
    <t>Carry-On Trailer Inc</t>
  </si>
  <si>
    <t>94-560-3272</t>
  </si>
  <si>
    <t>Landmark Fbo LLC</t>
  </si>
  <si>
    <t>82-935-7727 - Archived Record</t>
  </si>
  <si>
    <t>Wells Fargo Coml Dist Fin LLC</t>
  </si>
  <si>
    <t>02-036-1697</t>
  </si>
  <si>
    <t>Guaranty Rv Inc</t>
  </si>
  <si>
    <t>02-766-0588 - Archived Record</t>
  </si>
  <si>
    <t>Rtr Services Incorporated</t>
  </si>
  <si>
    <t>85-930-4651</t>
  </si>
  <si>
    <t>Wisconsin State Emrgncy Rspnse</t>
  </si>
  <si>
    <t>87-932-2931 - Archived Record</t>
  </si>
  <si>
    <t>Big 5 Sporting Goods Corp</t>
  </si>
  <si>
    <t>80-472-3989</t>
  </si>
  <si>
    <t>Perry Ellis International Inc</t>
  </si>
  <si>
    <t>04-402-9452 - Archived Record</t>
  </si>
  <si>
    <t>Burkel Turkey Farms Inc</t>
  </si>
  <si>
    <t>95-639-0645 - Archived Record</t>
  </si>
  <si>
    <t>SA Recycling LLC</t>
  </si>
  <si>
    <t>80-257-7283</t>
  </si>
  <si>
    <t>Owensboro Grain Edbl Oils LLC</t>
  </si>
  <si>
    <t>13-097-2115 - Archived Record</t>
  </si>
  <si>
    <t>Blackberry Hotel Company</t>
  </si>
  <si>
    <t>18-737-7510 - Archived Record</t>
  </si>
  <si>
    <t>Texas Brine Company LLC</t>
  </si>
  <si>
    <t>00-807-1714</t>
  </si>
  <si>
    <t>Durrset Amigos Ltd</t>
  </si>
  <si>
    <t>11-111-4877</t>
  </si>
  <si>
    <t>Associated Publishing Company</t>
  </si>
  <si>
    <t>94-431-5324 - Archived Record</t>
  </si>
  <si>
    <t>Northwest Hardwoods Inc</t>
  </si>
  <si>
    <t>96-857-3399</t>
  </si>
  <si>
    <t>Calumet Operating LLC</t>
  </si>
  <si>
    <t>03-147-1133 - Archived Record</t>
  </si>
  <si>
    <t>Citi Trends Inc</t>
  </si>
  <si>
    <t>05-900-2977 - Archived Record</t>
  </si>
  <si>
    <t>Superior Graphite Co</t>
  </si>
  <si>
    <t>00-512-0001</t>
  </si>
  <si>
    <t>Reynolds American Inc</t>
  </si>
  <si>
    <t>15-710-8643</t>
  </si>
  <si>
    <t>Oldcastle Materials Inc</t>
  </si>
  <si>
    <t>80-670-9812 - Archived Record</t>
  </si>
  <si>
    <t>Delaware River &amp; Bay Authority</t>
  </si>
  <si>
    <t>06-903-8958</t>
  </si>
  <si>
    <t>Kimball Electronics Group LLC</t>
  </si>
  <si>
    <t>94-560-3392 - Archived Record</t>
  </si>
  <si>
    <t>Sea Gull Lighting Products LLC</t>
  </si>
  <si>
    <t>00-227-5600 - Archived Record</t>
  </si>
  <si>
    <t>Easy Way Leisure Corporation</t>
  </si>
  <si>
    <t>00-426-1335 - Archived Record</t>
  </si>
  <si>
    <t>Tropical Shipping Usa LLC</t>
  </si>
  <si>
    <t>00-581-7721 - Archived Record</t>
  </si>
  <si>
    <t>Iowa Central Community College</t>
  </si>
  <si>
    <t>17-165-2795</t>
  </si>
  <si>
    <t>Nidec Americas Holding Corp</t>
  </si>
  <si>
    <t>07-864-5628</t>
  </si>
  <si>
    <t>Marvel Group Inc</t>
  </si>
  <si>
    <t>00-512-0050</t>
  </si>
  <si>
    <t>Jayco Inc</t>
  </si>
  <si>
    <t>05-122-1125 - Archived Record</t>
  </si>
  <si>
    <t>Federal Home Ln Bnk Pittsburgh</t>
  </si>
  <si>
    <t>61-919-2800 - Archived Record</t>
  </si>
  <si>
    <t>Travel Plaza Trnsp LLC</t>
  </si>
  <si>
    <t>12-276-0978</t>
  </si>
  <si>
    <t>Intimate Brands Inc</t>
  </si>
  <si>
    <t>15-061-4829 - Archived Record</t>
  </si>
  <si>
    <t>Ace Ethanol LLC</t>
  </si>
  <si>
    <t>05-964-7052 - Archived Record</t>
  </si>
  <si>
    <t>American Precision Inds Inc</t>
  </si>
  <si>
    <t>00-211-4643 - Archived Record</t>
  </si>
  <si>
    <t>Allied Waste Industries LLC</t>
  </si>
  <si>
    <t>18-061-5429</t>
  </si>
  <si>
    <t>Mayo Knitting Mill Inc</t>
  </si>
  <si>
    <t>00-318-8018 - Archived Record</t>
  </si>
  <si>
    <t>Cr Home LLC</t>
  </si>
  <si>
    <t>80-145-0391 - Archived Record</t>
  </si>
  <si>
    <t>Mears Destination Services Inc</t>
  </si>
  <si>
    <t>19-939-9346</t>
  </si>
  <si>
    <t>Bayer Corporation</t>
  </si>
  <si>
    <t>06-496-0248 - Archived Record</t>
  </si>
  <si>
    <t>Tennant Company</t>
  </si>
  <si>
    <t>00-624-7126 - Archived Record</t>
  </si>
  <si>
    <t>Azenta Inc</t>
  </si>
  <si>
    <t>60-319-9688</t>
  </si>
  <si>
    <t>Lgi Homes Inc</t>
  </si>
  <si>
    <t>07-912-8694</t>
  </si>
  <si>
    <t>Hartwell Corporation</t>
  </si>
  <si>
    <t>00-828-6536 - Archived Record</t>
  </si>
  <si>
    <t>Standard Container Co of Edgar</t>
  </si>
  <si>
    <t>05-664-1681 - Archived Record</t>
  </si>
  <si>
    <t>Volunteers of AME Gre Batn Rou</t>
  </si>
  <si>
    <t>07-504-9916 - Archived Record</t>
  </si>
  <si>
    <t>Synalloy Corporation</t>
  </si>
  <si>
    <t>00-334-9065</t>
  </si>
  <si>
    <t>Southeastern Health Center</t>
  </si>
  <si>
    <t>06-125-7171</t>
  </si>
  <si>
    <t>Vitac Corporation</t>
  </si>
  <si>
    <t>79-790-8332 - Archived Record</t>
  </si>
  <si>
    <t>Avaya Inc</t>
  </si>
  <si>
    <t>12-533-7134 - Archived Record</t>
  </si>
  <si>
    <t>George W Bush Foundation</t>
  </si>
  <si>
    <t>01-993-2590 - Archived Record</t>
  </si>
  <si>
    <t>Standard Chrtered Intl USA Ltd</t>
  </si>
  <si>
    <t>04-435-1674 - Archived Record</t>
  </si>
  <si>
    <t>Blue Ridge Aquaculture Inc</t>
  </si>
  <si>
    <t>80-670-9952</t>
  </si>
  <si>
    <t>Pilkington Holdings Inc</t>
  </si>
  <si>
    <t>15-136-6283</t>
  </si>
  <si>
    <t>Museum of Science</t>
  </si>
  <si>
    <t>07-660-6334 - Archived Record</t>
  </si>
  <si>
    <t>Stonemark Management LLC</t>
  </si>
  <si>
    <t>88-431-4329 - Archived Record</t>
  </si>
  <si>
    <t>Waste Management Arizona Inc</t>
  </si>
  <si>
    <t>10-392-3504</t>
  </si>
  <si>
    <t>American Fruits &amp; Flavors LLC</t>
  </si>
  <si>
    <t>00-962-8298</t>
  </si>
  <si>
    <t>Trugreen Limited Partnership</t>
  </si>
  <si>
    <t>62-268-1351 - Archived Record</t>
  </si>
  <si>
    <t>Aurora Energy LLC</t>
  </si>
  <si>
    <t>00-522-7504 - Archived Record</t>
  </si>
  <si>
    <t>Timken US LLC</t>
  </si>
  <si>
    <t>00-114-8717</t>
  </si>
  <si>
    <t>Callaway Hills Stable Inc</t>
  </si>
  <si>
    <t>10-322-5835</t>
  </si>
  <si>
    <t>Westwater Resources Inc</t>
  </si>
  <si>
    <t>08-766-2029 - Archived Record</t>
  </si>
  <si>
    <t>Shred-It USA LLC</t>
  </si>
  <si>
    <t>18-920-2463 - Archived Record</t>
  </si>
  <si>
    <t>Andy Gump Inc</t>
  </si>
  <si>
    <t>04-553-2413</t>
  </si>
  <si>
    <t>Flagstar Bancorp Inc</t>
  </si>
  <si>
    <t>87-835-7177</t>
  </si>
  <si>
    <t>Idx Corporation</t>
  </si>
  <si>
    <t>12-442-4826</t>
  </si>
  <si>
    <t>Global Steering Systems LLC</t>
  </si>
  <si>
    <t>82-994-8368 - Archived Record</t>
  </si>
  <si>
    <t>Dish Dbs Corporation</t>
  </si>
  <si>
    <t>10-741-1977 - Archived Record</t>
  </si>
  <si>
    <t>Orange Bakery Inc</t>
  </si>
  <si>
    <t>09-689-2997 - Archived Record</t>
  </si>
  <si>
    <t>Titanium Metals Corporation</t>
  </si>
  <si>
    <t>04-182-9318 - Archived Record</t>
  </si>
  <si>
    <t>Herschend Entertainment Co LLC</t>
  </si>
  <si>
    <t>02-970-0283</t>
  </si>
  <si>
    <t>Collier Company</t>
  </si>
  <si>
    <t>06-694-6088 - Archived Record</t>
  </si>
  <si>
    <t>Milwhite Inc</t>
  </si>
  <si>
    <t>00-807-1961</t>
  </si>
  <si>
    <t>Tidewater Holdings Inc</t>
  </si>
  <si>
    <t>96-395-8152 - Archived Record</t>
  </si>
  <si>
    <t>Avient Corporation</t>
  </si>
  <si>
    <t>84-508-2861</t>
  </si>
  <si>
    <t>Fontana America Incorporated</t>
  </si>
  <si>
    <t>09-474-6294</t>
  </si>
  <si>
    <t>Town Sports Intl Holdings Inc</t>
  </si>
  <si>
    <t>60-475-6200</t>
  </si>
  <si>
    <t>Poly-America LP</t>
  </si>
  <si>
    <t>03-002-2321</t>
  </si>
  <si>
    <t>Lansing Trade Group LLC</t>
  </si>
  <si>
    <t>01-719-5611 - Archived Record</t>
  </si>
  <si>
    <t>Anam Inc</t>
  </si>
  <si>
    <t>10-279-6562 - Archived Record</t>
  </si>
  <si>
    <t>Lincoln Educational Svcs Corp</t>
  </si>
  <si>
    <t>18-995-3891</t>
  </si>
  <si>
    <t>Priority Envelope Inc</t>
  </si>
  <si>
    <t>93-250-8567</t>
  </si>
  <si>
    <t>United Education Institute</t>
  </si>
  <si>
    <t>17-165-3009</t>
  </si>
  <si>
    <t>Aeroturbine LLC</t>
  </si>
  <si>
    <t>79-769-3793</t>
  </si>
  <si>
    <t>Shore To Shore Inc</t>
  </si>
  <si>
    <t>79-458-1033 - Archived Record</t>
  </si>
  <si>
    <t>Schroeder Bros Farms Inc</t>
  </si>
  <si>
    <t>07-478-1725 - Archived Record</t>
  </si>
  <si>
    <t>Northstar Ems Inc</t>
  </si>
  <si>
    <t>02-336-7498</t>
  </si>
  <si>
    <t>Quench Usa Inc</t>
  </si>
  <si>
    <t>00-211-4853 - Archived Record</t>
  </si>
  <si>
    <t>Lake County Press Inc</t>
  </si>
  <si>
    <t>05-191-9041</t>
  </si>
  <si>
    <t>Kyocera AVX Components Corp</t>
  </si>
  <si>
    <t>05-889-5921</t>
  </si>
  <si>
    <t>Serco Inc</t>
  </si>
  <si>
    <t>92-885-9149</t>
  </si>
  <si>
    <t>Gateway Mortgage Group LLC</t>
  </si>
  <si>
    <t>12-737-6684 - Archived Record</t>
  </si>
  <si>
    <t>Graftech International Ltd</t>
  </si>
  <si>
    <t>87-717-6578</t>
  </si>
  <si>
    <t>Hayward Baker Inc</t>
  </si>
  <si>
    <t>04-676-6895 - Archived Record</t>
  </si>
  <si>
    <t>University Cmnty Cllege Sys Te</t>
  </si>
  <si>
    <t>15-947-0350</t>
  </si>
  <si>
    <t>Werner Co</t>
  </si>
  <si>
    <t>80-558-3080</t>
  </si>
  <si>
    <t>Kent and Smith Holdings LLC</t>
  </si>
  <si>
    <t>07-880-6894</t>
  </si>
  <si>
    <t>Treat America Limited</t>
  </si>
  <si>
    <t>08-127-5639 - Archived Record</t>
  </si>
  <si>
    <t>Badger Mining Corporation</t>
  </si>
  <si>
    <t>09-302-9007</t>
  </si>
  <si>
    <t>Wag Hotels Inc</t>
  </si>
  <si>
    <t>60-502-4640</t>
  </si>
  <si>
    <t>American River Trnsp Co LLC</t>
  </si>
  <si>
    <t>05-696-3911</t>
  </si>
  <si>
    <t>Wisner Minnow Hatchery Inc</t>
  </si>
  <si>
    <t>06-292-1101</t>
  </si>
  <si>
    <t>Publicis Hlthcare Slutions Inc</t>
  </si>
  <si>
    <t>18-635-8214 - Archived Record</t>
  </si>
  <si>
    <t>Taconic Biosciences Inc</t>
  </si>
  <si>
    <t>04-172-2133 - Archived Record</t>
  </si>
  <si>
    <t>Fertilizer Company Arizona Inc</t>
  </si>
  <si>
    <t>02-165-0189</t>
  </si>
  <si>
    <t>Neustar Inc</t>
  </si>
  <si>
    <t>11-240-3295 - Archived Record</t>
  </si>
  <si>
    <t>Gleason Corporation</t>
  </si>
  <si>
    <t>11-878-9825</t>
  </si>
  <si>
    <t>Vista Equity Partners MGT LLC</t>
  </si>
  <si>
    <t>08-004-1318 - Archived Record</t>
  </si>
  <si>
    <t>Implus Footcare LLC</t>
  </si>
  <si>
    <t>36-153-1585 - Archived Record</t>
  </si>
  <si>
    <t>Sweet Shop Candies Inc</t>
  </si>
  <si>
    <t>00-801-8459 - Archived Record</t>
  </si>
  <si>
    <t>Cargotec Holding Inc</t>
  </si>
  <si>
    <t>83-059-2577</t>
  </si>
  <si>
    <t>Long Beach Cmnty College Dst</t>
  </si>
  <si>
    <t>14-508-7321 - Archived Record</t>
  </si>
  <si>
    <t>Jockey International Inc</t>
  </si>
  <si>
    <t>04-193-6840</t>
  </si>
  <si>
    <t>Maesa LLC</t>
  </si>
  <si>
    <t>14-428-2311 - Archived Record</t>
  </si>
  <si>
    <t>Aspen Contracting Inc</t>
  </si>
  <si>
    <t>78-797-9967</t>
  </si>
  <si>
    <t>Dyncorp LLC</t>
  </si>
  <si>
    <t>00-324-2013</t>
  </si>
  <si>
    <t>Forterra US Holdings LLC</t>
  </si>
  <si>
    <t>08-041-7036 - Archived Record</t>
  </si>
  <si>
    <t>Alcott Group Inc</t>
  </si>
  <si>
    <t>17-374-6231 - Archived Record</t>
  </si>
  <si>
    <t>Allen Media LLC</t>
  </si>
  <si>
    <t>08-116-8414 - Archived Record</t>
  </si>
  <si>
    <t>Big-D Capital Corp</t>
  </si>
  <si>
    <t>02-776-8452</t>
  </si>
  <si>
    <t>Hanil Electronics America</t>
  </si>
  <si>
    <t>10-231-3728</t>
  </si>
  <si>
    <t>Kellwood Company LLC</t>
  </si>
  <si>
    <t>00-512-0431 - Archived Record</t>
  </si>
  <si>
    <t>Sifco Industries Inc</t>
  </si>
  <si>
    <t>00-415-4407 - Archived Record</t>
  </si>
  <si>
    <t>Tucson Rolling Shutters Inc</t>
  </si>
  <si>
    <t>14-884-4160 - Archived Record</t>
  </si>
  <si>
    <t>Swank Motion Pictures Inc</t>
  </si>
  <si>
    <t>00-630-1154</t>
  </si>
  <si>
    <t>Luxco Inc</t>
  </si>
  <si>
    <t>03-109-5912 - Archived Record</t>
  </si>
  <si>
    <t>Paws Chicago</t>
  </si>
  <si>
    <t>02-492-4058 - Archived Record</t>
  </si>
  <si>
    <t>Kiewit Infrstructure Group Inc</t>
  </si>
  <si>
    <t>96-336-8050 - Archived Record</t>
  </si>
  <si>
    <t>Beech-Nut Nutrition Company</t>
  </si>
  <si>
    <t>82-753-3571</t>
  </si>
  <si>
    <t>Perdue Agribusiness LLC</t>
  </si>
  <si>
    <t>80-558-3239</t>
  </si>
  <si>
    <t>Agero Inc</t>
  </si>
  <si>
    <t>11-524-7835</t>
  </si>
  <si>
    <t>Utility Trailer Mfg Co</t>
  </si>
  <si>
    <t>00-828-6908</t>
  </si>
  <si>
    <t>Valmont Industries Inc</t>
  </si>
  <si>
    <t>00-726-7214 - Archived Record</t>
  </si>
  <si>
    <t>Bwx Technologies Inc</t>
  </si>
  <si>
    <t>96-803-7221</t>
  </si>
  <si>
    <t>RNS Services Inc</t>
  </si>
  <si>
    <t>36-158-5375 - Archived Record</t>
  </si>
  <si>
    <t>Mitsubishi Cement Corporation</t>
  </si>
  <si>
    <t>19-607-2334 - Archived Record</t>
  </si>
  <si>
    <t>Sprague Resources LP</t>
  </si>
  <si>
    <t>96-894-9599 - Archived Record</t>
  </si>
  <si>
    <t>Beverages &amp; More Inc</t>
  </si>
  <si>
    <t>82-694-3268 - Archived Record</t>
  </si>
  <si>
    <t>Tepro Inc</t>
  </si>
  <si>
    <t>15-201-0666</t>
  </si>
  <si>
    <t>Amscot Financial Inc</t>
  </si>
  <si>
    <t>62-799-4866</t>
  </si>
  <si>
    <t>Jewell Resources Corporation</t>
  </si>
  <si>
    <t>18-689-5066</t>
  </si>
  <si>
    <t>Adventist Dev Relief Agcy Intl</t>
  </si>
  <si>
    <t>07-011-2834</t>
  </si>
  <si>
    <t>Coopertive For Assstnce Rlief</t>
  </si>
  <si>
    <t>00-179-3082</t>
  </si>
  <si>
    <t>Intrexon Corporation</t>
  </si>
  <si>
    <t>19-102-7528 - Archived Record</t>
  </si>
  <si>
    <t>Lm Wind Power Blades ND Inc</t>
  </si>
  <si>
    <t>05-288-5311 - Archived Record</t>
  </si>
  <si>
    <t>McKesson Medical-Surgical Inc</t>
  </si>
  <si>
    <t>02-390-4428</t>
  </si>
  <si>
    <t>Lasko Products LLC</t>
  </si>
  <si>
    <t>00-232-9779 - Archived Record</t>
  </si>
  <si>
    <t>Stremicks Heritage Foods LLC</t>
  </si>
  <si>
    <t>19-607-2367</t>
  </si>
  <si>
    <t>Nesco Inc</t>
  </si>
  <si>
    <t>05-551-5076</t>
  </si>
  <si>
    <t>Enterprise Rent-A-Car</t>
  </si>
  <si>
    <t>02-186-5050 - Archived Record</t>
  </si>
  <si>
    <t>Pls Financial Services Inc</t>
  </si>
  <si>
    <t>13-505-1519</t>
  </si>
  <si>
    <t>Triumph Aerostructures LLC</t>
  </si>
  <si>
    <t>80-740-8054 - Archived Record</t>
  </si>
  <si>
    <t>Dnp Imagingcomm America Corp</t>
  </si>
  <si>
    <t>87-926-9918</t>
  </si>
  <si>
    <t>U S Marine Corporation</t>
  </si>
  <si>
    <t>03-726-7879</t>
  </si>
  <si>
    <t>Broadway Sacramento</t>
  </si>
  <si>
    <t>80-837-4094</t>
  </si>
  <si>
    <t>White Plains Bus Co Inc</t>
  </si>
  <si>
    <t>83-236-3832</t>
  </si>
  <si>
    <t>Djo Finance LLC</t>
  </si>
  <si>
    <t>80-789-1085 - Archived Record</t>
  </si>
  <si>
    <t>State Board For Community</t>
  </si>
  <si>
    <t>79-549-3709</t>
  </si>
  <si>
    <t>New Omaha Holdings LP</t>
  </si>
  <si>
    <t>80-558-3353 - Archived Record</t>
  </si>
  <si>
    <t>Cable News Network Inc</t>
  </si>
  <si>
    <t>87-884-0594 - Archived Record</t>
  </si>
  <si>
    <t>Advance Thermal Corp</t>
  </si>
  <si>
    <t>19-655-5437 - Archived Record</t>
  </si>
  <si>
    <t>St Tammany Parish Assessor</t>
  </si>
  <si>
    <t>83-810-6359 - Archived Record</t>
  </si>
  <si>
    <t>Vector Group Ltd</t>
  </si>
  <si>
    <t>61-506-0886</t>
  </si>
  <si>
    <t>Texas A&amp;M Foundation</t>
  </si>
  <si>
    <t>62-735-0929</t>
  </si>
  <si>
    <t>SAI Global Compliance Inc</t>
  </si>
  <si>
    <t>79-436-6695</t>
  </si>
  <si>
    <t>Gunlocke Company LLC</t>
  </si>
  <si>
    <t>19-993-6550 - Archived Record</t>
  </si>
  <si>
    <t>Lvnet LLC</t>
  </si>
  <si>
    <t>96-728-5979 - Archived Record</t>
  </si>
  <si>
    <t>Nurtur Holdings LLC</t>
  </si>
  <si>
    <t>61-468-5217</t>
  </si>
  <si>
    <t>Starkey Laboratories Inc</t>
  </si>
  <si>
    <t>05-546-1479</t>
  </si>
  <si>
    <t>Cardinal Health Inc</t>
  </si>
  <si>
    <t>09-753-7435</t>
  </si>
  <si>
    <t>Johnson County Unified Wstwtr</t>
  </si>
  <si>
    <t>07-988-0563</t>
  </si>
  <si>
    <t>Aer Sales LP</t>
  </si>
  <si>
    <t>14-948-8355</t>
  </si>
  <si>
    <t>Fender Musical Instrs Corp</t>
  </si>
  <si>
    <t>13-124-1135 - Archived Record</t>
  </si>
  <si>
    <t>Medline Industries LP</t>
  </si>
  <si>
    <t>02-546-0908</t>
  </si>
  <si>
    <t>Agi Publishing Inc</t>
  </si>
  <si>
    <t>15-109-8415 - Archived Record</t>
  </si>
  <si>
    <t>Bain Capital LP</t>
  </si>
  <si>
    <t>19-988-2911 - Archived Record</t>
  </si>
  <si>
    <t>Skylawn</t>
  </si>
  <si>
    <t>06-415-5773 - Archived Record</t>
  </si>
  <si>
    <t>Market Basket (inc)</t>
  </si>
  <si>
    <t>01-188-2859</t>
  </si>
  <si>
    <t>Cytec Engineered Materials Inc</t>
  </si>
  <si>
    <t>80-998-4230 - Archived Record</t>
  </si>
  <si>
    <t>Spin Holdco Inc</t>
  </si>
  <si>
    <t>80-848-1522 - Archived Record</t>
  </si>
  <si>
    <t>Tonawanda Coke Corporation</t>
  </si>
  <si>
    <t>08-841-3877 - Archived Record</t>
  </si>
  <si>
    <t>Hanson Aggregates LLC</t>
  </si>
  <si>
    <t>09-356-6040</t>
  </si>
  <si>
    <t>RIA Saya Ltd</t>
  </si>
  <si>
    <t>61-371-9256 - Archived Record</t>
  </si>
  <si>
    <t>Imerys Filtration Minerals Inc</t>
  </si>
  <si>
    <t>79-501-0792</t>
  </si>
  <si>
    <t>FCA North America Holdings LLC</t>
  </si>
  <si>
    <t>96-889-6105</t>
  </si>
  <si>
    <t>Interntnal Mar Indus Applctors</t>
  </si>
  <si>
    <t>80-960-8578</t>
  </si>
  <si>
    <t>Newport Corporation</t>
  </si>
  <si>
    <t>00-914-5814</t>
  </si>
  <si>
    <t>Homeland Security Wyoming Off</t>
  </si>
  <si>
    <t>93-020-1269 - Archived Record</t>
  </si>
  <si>
    <t>Vss-Ahc Cnsld Holdings Corp</t>
  </si>
  <si>
    <t>80-848-1555 - Archived Record</t>
  </si>
  <si>
    <t>California Cmnty Foundation</t>
  </si>
  <si>
    <t>03-818-0378 - Archived Record</t>
  </si>
  <si>
    <t>Zenith Electronics Corporation</t>
  </si>
  <si>
    <t>00-512-0704 - Archived Record</t>
  </si>
  <si>
    <t>Meat At Von-Hansons Inc</t>
  </si>
  <si>
    <t>12-270-7961 - Archived Record</t>
  </si>
  <si>
    <t>DMS Imaging Inc</t>
  </si>
  <si>
    <t>18-088-4413</t>
  </si>
  <si>
    <t>Ftd Inc</t>
  </si>
  <si>
    <t>87-830-4047</t>
  </si>
  <si>
    <t>Charter Communications Inc</t>
  </si>
  <si>
    <t>15-077-6503</t>
  </si>
  <si>
    <t>King County Library System</t>
  </si>
  <si>
    <t>80-837-4248</t>
  </si>
  <si>
    <t>Geiger International Inc</t>
  </si>
  <si>
    <t>09-930-8603</t>
  </si>
  <si>
    <t>Insteel Wire Products Company</t>
  </si>
  <si>
    <t>18-329-9502 - Archived Record</t>
  </si>
  <si>
    <t>Youngland Kiddie Shop Inc</t>
  </si>
  <si>
    <t>01-231-2302 - Archived Record</t>
  </si>
  <si>
    <t>Rentech Inc</t>
  </si>
  <si>
    <t>14-948-8496</t>
  </si>
  <si>
    <t>Dril-Quip Inc</t>
  </si>
  <si>
    <t>01-687-4125 - Archived Record</t>
  </si>
  <si>
    <t>Deer Valley Corporation</t>
  </si>
  <si>
    <t>94-775-0881</t>
  </si>
  <si>
    <t>B E &amp; K Inc</t>
  </si>
  <si>
    <t>05-862-8074</t>
  </si>
  <si>
    <t>H Raviani Inc</t>
  </si>
  <si>
    <t>79-608-4259 - Archived Record</t>
  </si>
  <si>
    <t>Zenith American Solutions Inc</t>
  </si>
  <si>
    <t>19-516-0247 - Archived Record</t>
  </si>
  <si>
    <t>Preferred Partners Group LLC</t>
  </si>
  <si>
    <t>05-170-4876 - Archived Record</t>
  </si>
  <si>
    <t>Toyota Boshoku America Inc</t>
  </si>
  <si>
    <t>10-204-5767 - Archived Record</t>
  </si>
  <si>
    <t>Good Sam Enterprises LLC</t>
  </si>
  <si>
    <t>79-012-7109</t>
  </si>
  <si>
    <t>Durham Co</t>
  </si>
  <si>
    <t>00-630-1519</t>
  </si>
  <si>
    <t>Avis Rent A Car System LLC</t>
  </si>
  <si>
    <t>00-195-4387</t>
  </si>
  <si>
    <t>Schaumbond Group Inc</t>
  </si>
  <si>
    <t>84-755-2213</t>
  </si>
  <si>
    <t>Burnham Holdings Inc</t>
  </si>
  <si>
    <t>00-152-5054</t>
  </si>
  <si>
    <t>Le Bleu Corporation</t>
  </si>
  <si>
    <t>78-041-3167 - Archived Record</t>
  </si>
  <si>
    <t>Letco Group LLC</t>
  </si>
  <si>
    <t>15-034-7268</t>
  </si>
  <si>
    <t>Marinas Intl Holdings LP</t>
  </si>
  <si>
    <t>04-322-5353</t>
  </si>
  <si>
    <t>Rex American Resources Corp</t>
  </si>
  <si>
    <t>11-288-6817</t>
  </si>
  <si>
    <t>Warrell Corporation</t>
  </si>
  <si>
    <t>00-302-7802</t>
  </si>
  <si>
    <t>Brooks Brothers Group Inc</t>
  </si>
  <si>
    <t>92-794-7374 - Archived Record</t>
  </si>
  <si>
    <t>Hwrt Oil Company LLC</t>
  </si>
  <si>
    <t>14-465-8478 - Archived Record</t>
  </si>
  <si>
    <t>Palletone North Carolina Inc</t>
  </si>
  <si>
    <t>13-805-7281 - Archived Record</t>
  </si>
  <si>
    <t>Perez Trading Company Inc</t>
  </si>
  <si>
    <t>00-168-6120 - Archived Record</t>
  </si>
  <si>
    <t>Gwla Acquisition Corp</t>
  </si>
  <si>
    <t>94-050-5790</t>
  </si>
  <si>
    <t>Plum Creek Northwest Plywd Inc</t>
  </si>
  <si>
    <t>19-285-2635</t>
  </si>
  <si>
    <t>Cushman &amp; Wakefield Inc</t>
  </si>
  <si>
    <t>00-179-3470 - Archived Record</t>
  </si>
  <si>
    <t>Berkeley Farms LLC</t>
  </si>
  <si>
    <t>05-750-1173 - Archived Record</t>
  </si>
  <si>
    <t>Delano Farms Company</t>
  </si>
  <si>
    <t>78-894-6507</t>
  </si>
  <si>
    <t>Jalux Americas Inc</t>
  </si>
  <si>
    <t>10-387-0622 - Archived Record</t>
  </si>
  <si>
    <t>Episcopal Ch HM Affiliates Inc</t>
  </si>
  <si>
    <t>96-750-0989 - Archived Record</t>
  </si>
  <si>
    <t>Reynolds Cnsmr Pdts Hldngs LLC</t>
  </si>
  <si>
    <t>80-730-1101</t>
  </si>
  <si>
    <t>Soundview Paper Holdings LLC</t>
  </si>
  <si>
    <t>07-912-9543</t>
  </si>
  <si>
    <t>David Silverman</t>
  </si>
  <si>
    <t>78-830-2537 - Archived Record</t>
  </si>
  <si>
    <t>Interior Specialists Inc</t>
  </si>
  <si>
    <t>10-317-2961 - Archived Record</t>
  </si>
  <si>
    <t>Califrnia Pub Emplyees Rtrment</t>
  </si>
  <si>
    <t>94-909-2795</t>
  </si>
  <si>
    <t>Black Tux Inc</t>
  </si>
  <si>
    <t>05-830-6266</t>
  </si>
  <si>
    <t>Lensing and Harris Farm Partnr</t>
  </si>
  <si>
    <t>83-606-7348</t>
  </si>
  <si>
    <t>Nvh Inc</t>
  </si>
  <si>
    <t>18-839-8247 - Archived Record</t>
  </si>
  <si>
    <t>Dean West II LLC</t>
  </si>
  <si>
    <t>83-188-1227 - Archived Record</t>
  </si>
  <si>
    <t>Xpo Logistics Worldwide LLC</t>
  </si>
  <si>
    <t>10-719-8108 - Archived Record</t>
  </si>
  <si>
    <t>Comal Independent School Dst</t>
  </si>
  <si>
    <t>01-054-1498</t>
  </si>
  <si>
    <t>Sew-Fsticated Disc Fabrics Inc</t>
  </si>
  <si>
    <t>09-426-4058 - Archived Record</t>
  </si>
  <si>
    <t>Associated Milk Producers Inc</t>
  </si>
  <si>
    <t>04-322-5507</t>
  </si>
  <si>
    <t>Jordanos Inc</t>
  </si>
  <si>
    <t>02-937-9088 - Archived Record</t>
  </si>
  <si>
    <t>Longyear Company</t>
  </si>
  <si>
    <t>83-612-1053 - Archived Record</t>
  </si>
  <si>
    <t>Heights Inc</t>
  </si>
  <si>
    <t>05-100-7425</t>
  </si>
  <si>
    <t>Honda North America Inc</t>
  </si>
  <si>
    <t>18-770-0604 - Archived Record</t>
  </si>
  <si>
    <t>Dallas-Fort Wrth Intl Arprt Fc</t>
  </si>
  <si>
    <t>06-898-6314</t>
  </si>
  <si>
    <t>Sloan Valve Company</t>
  </si>
  <si>
    <t>00-512-1033</t>
  </si>
  <si>
    <t>Gill Industries Inc</t>
  </si>
  <si>
    <t>00-640-9080 - Archived Record</t>
  </si>
  <si>
    <t>Roxul USA Inc</t>
  </si>
  <si>
    <t>07-875-3957</t>
  </si>
  <si>
    <t>Oldcastle Apg Northeast Inc</t>
  </si>
  <si>
    <t>00-324-2658</t>
  </si>
  <si>
    <t>Alvarez LLC</t>
  </si>
  <si>
    <t>16-075-9135</t>
  </si>
  <si>
    <t>Ascensus LLC</t>
  </si>
  <si>
    <t>06-904-0004 - Archived Record</t>
  </si>
  <si>
    <t>Ozark Fisheries Inc</t>
  </si>
  <si>
    <t>03-115-0188 - Archived Record</t>
  </si>
  <si>
    <t>Carbon Black Inc</t>
  </si>
  <si>
    <t>11-363-8394 - Archived Record</t>
  </si>
  <si>
    <t>Power-One Inc</t>
  </si>
  <si>
    <t>06-458-5565 - Archived Record</t>
  </si>
  <si>
    <t>Soo Line Corporation</t>
  </si>
  <si>
    <t>12-270-8340 - Archived Record</t>
  </si>
  <si>
    <t>Shoe Carnival Inc</t>
  </si>
  <si>
    <t>09-539-1173</t>
  </si>
  <si>
    <t>Avail Vapor LLC</t>
  </si>
  <si>
    <t>02-363-6649 - Archived Record</t>
  </si>
  <si>
    <t>New York Cy Hlth Hspitals Corp</t>
  </si>
  <si>
    <t>06-496-1261 - Archived Record</t>
  </si>
  <si>
    <t>Catholic Guardian Services</t>
  </si>
  <si>
    <t>17-374-6918 - Archived Record</t>
  </si>
  <si>
    <t>Clougherty Packing LLC</t>
  </si>
  <si>
    <t>00-828-7534 - Archived Record</t>
  </si>
  <si>
    <t>Personlized Buty Discovery Inc</t>
  </si>
  <si>
    <t>93-970-0972 - Archived Record</t>
  </si>
  <si>
    <t>Wada Farms Inc</t>
  </si>
  <si>
    <t>07-054-2774</t>
  </si>
  <si>
    <t>Suntex Marinas LLC</t>
  </si>
  <si>
    <t>07-939-8056 - Archived Record</t>
  </si>
  <si>
    <t>Afc-Bpi Inc</t>
  </si>
  <si>
    <t>60-448-8762</t>
  </si>
  <si>
    <t>Bimbo Bakeries Usa Inc</t>
  </si>
  <si>
    <t>12-909-4921</t>
  </si>
  <si>
    <t>Prairieland Fs Inc</t>
  </si>
  <si>
    <t>79-313-2861 - Archived Record</t>
  </si>
  <si>
    <t>Coleman Floor LLC</t>
  </si>
  <si>
    <t>02-508-5747 - Archived Record</t>
  </si>
  <si>
    <t>V P Supply Corp</t>
  </si>
  <si>
    <t>00-222-3055 - Archived Record</t>
  </si>
  <si>
    <t>City of Council Grove</t>
  </si>
  <si>
    <t>86-703-4126 - Archived Record</t>
  </si>
  <si>
    <t>Cintas Corporation</t>
  </si>
  <si>
    <t>05-648-1716</t>
  </si>
  <si>
    <t>Prairie Island Indian Cmnty</t>
  </si>
  <si>
    <t>79-957-3071</t>
  </si>
  <si>
    <t>Intercntnntal Exch Hldings Inc</t>
  </si>
  <si>
    <t>83-569-1841 - Archived Record</t>
  </si>
  <si>
    <t>Highland Industries Inc</t>
  </si>
  <si>
    <t>18-566-1329 - Archived Record</t>
  </si>
  <si>
    <t>R &amp; M Fabrics Inc</t>
  </si>
  <si>
    <t>05-331-5289 - Archived Record</t>
  </si>
  <si>
    <t>Universal Cooperatives Inc</t>
  </si>
  <si>
    <t>05-905-7802 - Archived Record</t>
  </si>
  <si>
    <t>Newscred Inc</t>
  </si>
  <si>
    <t>03-796-6162 - Archived Record</t>
  </si>
  <si>
    <t>Dixon Hughes Goodman LLP</t>
  </si>
  <si>
    <t>09-378-1201 - Archived Record</t>
  </si>
  <si>
    <t>Kate Spade Holdings LLC</t>
  </si>
  <si>
    <t>04-005-9230 - Archived Record</t>
  </si>
  <si>
    <t>Rlj-Mclarty-Landers</t>
  </si>
  <si>
    <t>96-293-9406 - Archived Record</t>
  </si>
  <si>
    <t>Thos Somerville Co</t>
  </si>
  <si>
    <t>00-324-2781 - Archived Record</t>
  </si>
  <si>
    <t>Health Maryland Department</t>
  </si>
  <si>
    <t>87-889-4849 - Archived Record</t>
  </si>
  <si>
    <t>Laidlaw International Inc</t>
  </si>
  <si>
    <t>13-387-1439 - Archived Record</t>
  </si>
  <si>
    <t>Vanguard National Trailer Corp</t>
  </si>
  <si>
    <t>13-574-9831</t>
  </si>
  <si>
    <t>Clay Kentucky-Tennessee Co</t>
  </si>
  <si>
    <t>00-694-5901 - Archived Record</t>
  </si>
  <si>
    <t>Jakes Inc</t>
  </si>
  <si>
    <t>00-973-6653</t>
  </si>
  <si>
    <t>Nexpand Inc</t>
  </si>
  <si>
    <t>07-730-5050</t>
  </si>
  <si>
    <t>9fivers LLC</t>
  </si>
  <si>
    <t>88-420-8021 - Archived Record</t>
  </si>
  <si>
    <t>Access Products Inc</t>
  </si>
  <si>
    <t>15-104-5309</t>
  </si>
  <si>
    <t>Gemstone Solutions Mfg Inc</t>
  </si>
  <si>
    <t>02-449-5447 - Archived Record</t>
  </si>
  <si>
    <t>Marathon Petroleum Company LP</t>
  </si>
  <si>
    <t>96-299-3101</t>
  </si>
  <si>
    <t>Caregroup Inc</t>
  </si>
  <si>
    <t>07-172-3563 - Archived Record</t>
  </si>
  <si>
    <t>Fibertech Group Inc</t>
  </si>
  <si>
    <t>79-603-1011 - Archived Record</t>
  </si>
  <si>
    <t>Diversant LLC</t>
  </si>
  <si>
    <t>96-154-4066 - Archived Record</t>
  </si>
  <si>
    <t>Killion Industries Inc</t>
  </si>
  <si>
    <t>08-497-9640</t>
  </si>
  <si>
    <t>Take-Two Interactive Sftwr Inc</t>
  </si>
  <si>
    <t>82-968-1063</t>
  </si>
  <si>
    <t>Seven Resorts Inc</t>
  </si>
  <si>
    <t>05-197-3659 - Archived Record</t>
  </si>
  <si>
    <t>Missouri Dept Corrections</t>
  </si>
  <si>
    <t>87-900-2251 - Archived Record</t>
  </si>
  <si>
    <t>Persona Inc</t>
  </si>
  <si>
    <t>09-979-2129 - Archived Record</t>
  </si>
  <si>
    <t>New Orleans Pub Belt RR Corp</t>
  </si>
  <si>
    <t>05-787-7185</t>
  </si>
  <si>
    <t>Atlantic Constructors Inc</t>
  </si>
  <si>
    <t>12-973-9046</t>
  </si>
  <si>
    <t>Sanford LP</t>
  </si>
  <si>
    <t>00-506-7574</t>
  </si>
  <si>
    <t>Sherwn-Wllams Auto Fnshes Corp</t>
  </si>
  <si>
    <t>17-186-8672</t>
  </si>
  <si>
    <t>Bucks Cnty Intrmediate Unit 22</t>
  </si>
  <si>
    <t>02-197-3102</t>
  </si>
  <si>
    <t>Als Garden Art Inc</t>
  </si>
  <si>
    <t>00-968-3061 - Archived Record</t>
  </si>
  <si>
    <t>Fff Enterprises Inc</t>
  </si>
  <si>
    <t>19-746-8465 - Archived Record</t>
  </si>
  <si>
    <t>Seaboard Corporation</t>
  </si>
  <si>
    <t>00-104-2472</t>
  </si>
  <si>
    <t>Wachusett Mountain Assoc Inc</t>
  </si>
  <si>
    <t>05-111-5004 - Archived Record</t>
  </si>
  <si>
    <t>Itl Corp</t>
  </si>
  <si>
    <t>00-420-8906 - Archived Record</t>
  </si>
  <si>
    <t>Allied Universal Holdco LLC</t>
  </si>
  <si>
    <t>08-041-7901</t>
  </si>
  <si>
    <t>Lj2 &amp; Co LLC</t>
  </si>
  <si>
    <t>95-682-1326 - Archived Record</t>
  </si>
  <si>
    <t>Bsh Home Appliances Corp</t>
  </si>
  <si>
    <t>96-052-4445</t>
  </si>
  <si>
    <t>NSK Steering Systems Amer Inc</t>
  </si>
  <si>
    <t>19-371-1702 - Archived Record</t>
  </si>
  <si>
    <t>Alabama Dept Transportation</t>
  </si>
  <si>
    <t>83-789-2371 - Archived Record</t>
  </si>
  <si>
    <t>Sugarloaf Mountain Corporation</t>
  </si>
  <si>
    <t>07-746-6159</t>
  </si>
  <si>
    <t>V P Holdings Inc</t>
  </si>
  <si>
    <t>62-305-8161 - Archived Record</t>
  </si>
  <si>
    <t>Six Flags Over Georgia Ltd LP</t>
  </si>
  <si>
    <t>06-646-4173 - Archived Record</t>
  </si>
  <si>
    <t>Flow Control US Holding Corp</t>
  </si>
  <si>
    <t>07-886-1552</t>
  </si>
  <si>
    <t>Entertainment Partners Inc</t>
  </si>
  <si>
    <t>78-594-1477</t>
  </si>
  <si>
    <t>Grand Prix Assn Long Bch LLC</t>
  </si>
  <si>
    <t>07-880-7914</t>
  </si>
  <si>
    <t>Dean Foods Company</t>
  </si>
  <si>
    <t>92-918-2210</t>
  </si>
  <si>
    <t>Staci Corp</t>
  </si>
  <si>
    <t>62-182-3827 - Archived Record</t>
  </si>
  <si>
    <t>Wastequip LLC</t>
  </si>
  <si>
    <t>60-856-7756</t>
  </si>
  <si>
    <t>Human Services Maryland Dept</t>
  </si>
  <si>
    <t>87-835-8332 - Archived Record</t>
  </si>
  <si>
    <t>K-Tron International Inc</t>
  </si>
  <si>
    <t>04-327-9504</t>
  </si>
  <si>
    <t>Tagawa Greenhouses Inc</t>
  </si>
  <si>
    <t>06-404-9141</t>
  </si>
  <si>
    <t>Heritage Fs Inc</t>
  </si>
  <si>
    <t>79-313-3067 - Archived Record</t>
  </si>
  <si>
    <t>Marshall Music Co</t>
  </si>
  <si>
    <t>01-719-6718 - Archived Record</t>
  </si>
  <si>
    <t>Wilsons House of Suede Inc</t>
  </si>
  <si>
    <t>02-793-0395 - Archived Record</t>
  </si>
  <si>
    <t>Comdoc Inc</t>
  </si>
  <si>
    <t>00-281-3632 - Archived Record</t>
  </si>
  <si>
    <t>Transnion Intrmdate Hldngs Inc</t>
  </si>
  <si>
    <t>19-838-0938</t>
  </si>
  <si>
    <t>Wynn Las Vegas LLC</t>
  </si>
  <si>
    <t>12-517-7373 - Archived Record</t>
  </si>
  <si>
    <t>Citrix Systems Inc</t>
  </si>
  <si>
    <t>60-459-6346 - Archived Record</t>
  </si>
  <si>
    <t>Vf Imagewear Inc</t>
  </si>
  <si>
    <t>00-404-8013 - Archived Record</t>
  </si>
  <si>
    <t>Hertzberg-New Method Inc</t>
  </si>
  <si>
    <t>00-522-8721 - Archived Record</t>
  </si>
  <si>
    <t>Old Hickory Clay Company</t>
  </si>
  <si>
    <t>00-694-6107</t>
  </si>
  <si>
    <t>Natural Foods Inc</t>
  </si>
  <si>
    <t>05-819-9343 - Archived Record</t>
  </si>
  <si>
    <t>Pilot Chemical Company Ohio</t>
  </si>
  <si>
    <t>00-828-7823</t>
  </si>
  <si>
    <t>Oci Enterprises Inc</t>
  </si>
  <si>
    <t>93-385-1420</t>
  </si>
  <si>
    <t>Mitchell Gold Co</t>
  </si>
  <si>
    <t>05-793-1024 - Archived Record</t>
  </si>
  <si>
    <t>Missouri Dept Mental Health</t>
  </si>
  <si>
    <t>87-814-3742 - Archived Record</t>
  </si>
  <si>
    <t>Triton Media Group LLC</t>
  </si>
  <si>
    <t>79-903-6665</t>
  </si>
  <si>
    <t>Norgren Automtn Solutions LLC</t>
  </si>
  <si>
    <t>00-538-9770 - Archived Record</t>
  </si>
  <si>
    <t>Delaware N Cmpnies Gming Entrm</t>
  </si>
  <si>
    <t>05-696-5015</t>
  </si>
  <si>
    <t>Russell Hobbs Inc</t>
  </si>
  <si>
    <t>19-430-2212</t>
  </si>
  <si>
    <t>VWR Funding Inc</t>
  </si>
  <si>
    <t>61-538-3739</t>
  </si>
  <si>
    <t>Henkel Consumer Goods Inc</t>
  </si>
  <si>
    <t>60-588-4449</t>
  </si>
  <si>
    <t>Careflite</t>
  </si>
  <si>
    <t>78-239-9505</t>
  </si>
  <si>
    <t>Begley Company</t>
  </si>
  <si>
    <t>00-694-6164</t>
  </si>
  <si>
    <t>Chiron Gernsey Holdings LP Inc</t>
  </si>
  <si>
    <t>07-955-9384 - Archived Record</t>
  </si>
  <si>
    <t>Jim Beam Brands Co</t>
  </si>
  <si>
    <t>00-512-1447</t>
  </si>
  <si>
    <t>Dollar General Corporation</t>
  </si>
  <si>
    <t>00-694-6172</t>
  </si>
  <si>
    <t>Woodard--Cm LLC</t>
  </si>
  <si>
    <t>00-195-5020 - Archived Record</t>
  </si>
  <si>
    <t>Bluestone Coal Corporation</t>
  </si>
  <si>
    <t>05-809-2073 - Archived Record</t>
  </si>
  <si>
    <t>Gregory Manufacturing Company</t>
  </si>
  <si>
    <t>06-104-3832</t>
  </si>
  <si>
    <t>Valeo North America Inc</t>
  </si>
  <si>
    <t>80-993-1363</t>
  </si>
  <si>
    <t>Legrand Holding Inc</t>
  </si>
  <si>
    <t>13-210-0673</t>
  </si>
  <si>
    <t>Cinemark Holdings Inc</t>
  </si>
  <si>
    <t>79-892-9365</t>
  </si>
  <si>
    <t>Standard Textile Co Inc</t>
  </si>
  <si>
    <t>00-699-9858</t>
  </si>
  <si>
    <t>Stanton Optical Florida LLC</t>
  </si>
  <si>
    <t>93-020-2044</t>
  </si>
  <si>
    <t>Durable Inc</t>
  </si>
  <si>
    <t>00-512-1470 - Archived Record</t>
  </si>
  <si>
    <t>American Foot Leg Spcialist PC</t>
  </si>
  <si>
    <t>12-093-7677</t>
  </si>
  <si>
    <t>Wabash National Corporation</t>
  </si>
  <si>
    <t>12-158-1698</t>
  </si>
  <si>
    <t>21st Cntury Onclogy Hldngs Inc</t>
  </si>
  <si>
    <t>82-506-5845 - Archived Record</t>
  </si>
  <si>
    <t>Fayette Volunteer Fire Dept</t>
  </si>
  <si>
    <t>85-978-9240 - Archived Record</t>
  </si>
  <si>
    <t>Precast Services Inc</t>
  </si>
  <si>
    <t>18-689-6031</t>
  </si>
  <si>
    <t>Wesco Aircraft Hardware Corp</t>
  </si>
  <si>
    <t>04-848-5478 - Archived Record</t>
  </si>
  <si>
    <t>Snap-On-Tools Corporation</t>
  </si>
  <si>
    <t>94-141-8741 - Archived Record</t>
  </si>
  <si>
    <t>American Cruise Lines Inc</t>
  </si>
  <si>
    <t>12-056-2017 - Archived Record</t>
  </si>
  <si>
    <t>Reynaldos Mexican Food Co LLC</t>
  </si>
  <si>
    <t>80-139-8137 - Archived Record</t>
  </si>
  <si>
    <t>City of Booneville</t>
  </si>
  <si>
    <t>12-045-4686 - Archived Record</t>
  </si>
  <si>
    <t>Naturex Inc</t>
  </si>
  <si>
    <t>09-249-3501 - Archived Record</t>
  </si>
  <si>
    <t>Kleen Test Products Corp</t>
  </si>
  <si>
    <t>16-816-5814 - Archived Record</t>
  </si>
  <si>
    <t>Homeservices of America Inc</t>
  </si>
  <si>
    <t>07-692-9699</t>
  </si>
  <si>
    <t>Primary Residential Mrtg Inc</t>
  </si>
  <si>
    <t>04-655-3447 - Archived Record</t>
  </si>
  <si>
    <t>Macandrews &amp; Forbes Inc</t>
  </si>
  <si>
    <t>87-830-4849 - Archived Record</t>
  </si>
  <si>
    <t>Analog Devices Inc</t>
  </si>
  <si>
    <t>00-141-8417</t>
  </si>
  <si>
    <t>Cinedigm Corp</t>
  </si>
  <si>
    <t>00-136-4749 - Archived Record</t>
  </si>
  <si>
    <t>Burggraf Restoration Inc</t>
  </si>
  <si>
    <t>87-953-9229</t>
  </si>
  <si>
    <t>Rich Transport LLC</t>
  </si>
  <si>
    <t>61-372-0114 - Archived Record</t>
  </si>
  <si>
    <t>Spirit Aerosystems Inc</t>
  </si>
  <si>
    <t>36-217-6773 - Archived Record</t>
  </si>
  <si>
    <t>City of Corydon</t>
  </si>
  <si>
    <t>83-982-4690 - Archived Record</t>
  </si>
  <si>
    <t>Key Benefit Administrators</t>
  </si>
  <si>
    <t>04-354-8049</t>
  </si>
  <si>
    <t>Triangle T Ranch Inc</t>
  </si>
  <si>
    <t>06-415-6680</t>
  </si>
  <si>
    <t>ACS Industries Inc</t>
  </si>
  <si>
    <t>05-395-9706</t>
  </si>
  <si>
    <t>Liberty Mutual Holding Co Inc</t>
  </si>
  <si>
    <t>06-721-5793</t>
  </si>
  <si>
    <t>Matson Inc</t>
  </si>
  <si>
    <t>07-843-2469</t>
  </si>
  <si>
    <t>Howmet Corporation</t>
  </si>
  <si>
    <t>02-090-0049</t>
  </si>
  <si>
    <t>Hillandale LLC</t>
  </si>
  <si>
    <t>09-270-8254 - Archived Record</t>
  </si>
  <si>
    <t>District Attorneys New Mexico</t>
  </si>
  <si>
    <t>92-757-2420 - Archived Record</t>
  </si>
  <si>
    <t>Alcoa World Alumina LLC</t>
  </si>
  <si>
    <t>83-740-9671</t>
  </si>
  <si>
    <t>Vch Management Inc</t>
  </si>
  <si>
    <t>07-086-5274 - Archived Record</t>
  </si>
  <si>
    <t>Maplehurst Bakeries LLC</t>
  </si>
  <si>
    <t>04-113-3034 - Archived Record</t>
  </si>
  <si>
    <t>Evenflo Company Inc</t>
  </si>
  <si>
    <t>80-005-6558</t>
  </si>
  <si>
    <t>Dept of Corrections/Pub I</t>
  </si>
  <si>
    <t>83-869-7746 - Archived Record</t>
  </si>
  <si>
    <t>Brock Enterprises LLC</t>
  </si>
  <si>
    <t>10-269-0609 - Archived Record</t>
  </si>
  <si>
    <t>Rosens Diversified Inc</t>
  </si>
  <si>
    <t>60-395-2581</t>
  </si>
  <si>
    <t>Liberator Medical Holdings Inc</t>
  </si>
  <si>
    <t>06-324-4409 - Archived Record</t>
  </si>
  <si>
    <t>Northern Star (pogo) LLC</t>
  </si>
  <si>
    <t>09-807-5141</t>
  </si>
  <si>
    <t>79-651-4466</t>
  </si>
  <si>
    <t>Port Authority of NY &amp; NJ</t>
  </si>
  <si>
    <t>00-179-4205</t>
  </si>
  <si>
    <t>Group M Worldwide LLC</t>
  </si>
  <si>
    <t>19-972-2922</t>
  </si>
  <si>
    <t>Penn Color Inc</t>
  </si>
  <si>
    <t>05-471-1163</t>
  </si>
  <si>
    <t>Diestel Turkey Ranch</t>
  </si>
  <si>
    <t>10-923-8162</t>
  </si>
  <si>
    <t>City of Holdenville</t>
  </si>
  <si>
    <t>07-124-1004 - Archived Record</t>
  </si>
  <si>
    <t>Baldwin Richardson Foods Co</t>
  </si>
  <si>
    <t>79-882-2222</t>
  </si>
  <si>
    <t>Vericast Corp</t>
  </si>
  <si>
    <t>09-721-6469</t>
  </si>
  <si>
    <t>Fortune Brands Home &amp; SEC Inc</t>
  </si>
  <si>
    <t>19-457-0776</t>
  </si>
  <si>
    <t>Glad Products Company</t>
  </si>
  <si>
    <t>14-492-7597</t>
  </si>
  <si>
    <t>Covia Holdings Corporation</t>
  </si>
  <si>
    <t>05-154-4757 - Archived Record</t>
  </si>
  <si>
    <t>Dura Operating LLC</t>
  </si>
  <si>
    <t>62-069-7136</t>
  </si>
  <si>
    <t>Cdc Oregon Inc</t>
  </si>
  <si>
    <t>02-771-6034 - Archived Record</t>
  </si>
  <si>
    <t>RPM International Inc</t>
  </si>
  <si>
    <t>00-415-5651</t>
  </si>
  <si>
    <t>Schweitzer Engrg Labs Inc</t>
  </si>
  <si>
    <t>11-895-2159 - Archived Record</t>
  </si>
  <si>
    <t>Inter Parfums Inc</t>
  </si>
  <si>
    <t>16-113-5447</t>
  </si>
  <si>
    <t>Appleton Grp LLC</t>
  </si>
  <si>
    <t>00-512-1686</t>
  </si>
  <si>
    <t>WL Plastics Corporation</t>
  </si>
  <si>
    <t>84-395-7296 - Archived Record</t>
  </si>
  <si>
    <t>Tulsa Winch Inc</t>
  </si>
  <si>
    <t>15-351-4567 - Archived Record</t>
  </si>
  <si>
    <t>Delta Galil USA Inc</t>
  </si>
  <si>
    <t>13-134-9557 - Archived Record</t>
  </si>
  <si>
    <t>Feldco Factory Direct LLC</t>
  </si>
  <si>
    <t>08-294-0750 - Archived Record</t>
  </si>
  <si>
    <t>B K G Inc</t>
  </si>
  <si>
    <t>83-724-8780</t>
  </si>
  <si>
    <t>Ekitcom Inc</t>
  </si>
  <si>
    <t>79-002-0676 - Archived Record</t>
  </si>
  <si>
    <t>Norcraft Companies LP</t>
  </si>
  <si>
    <t>07-762-7594 - Archived Record</t>
  </si>
  <si>
    <t>Stratas Foods LLC</t>
  </si>
  <si>
    <t>82-925-2209</t>
  </si>
  <si>
    <t>Heritage Hotels &amp; Resorts Inc</t>
  </si>
  <si>
    <t>17-364-0194 - Archived Record</t>
  </si>
  <si>
    <t>Aro Community Services Inc</t>
  </si>
  <si>
    <t>62-177-0544</t>
  </si>
  <si>
    <t>Automated Car Wash Systems</t>
  </si>
  <si>
    <t>04-746-6016 - Archived Record</t>
  </si>
  <si>
    <t>West Pharmaceutical Svcs Inc</t>
  </si>
  <si>
    <t>00-233-0983</t>
  </si>
  <si>
    <t>Rdb Investments Inc</t>
  </si>
  <si>
    <t>01-794-8464 - Archived Record</t>
  </si>
  <si>
    <t>New Cingular Wireless Svcs Inc</t>
  </si>
  <si>
    <t>13-059-8238 - Archived Record</t>
  </si>
  <si>
    <t>Hanson Aggregates PA LLC</t>
  </si>
  <si>
    <t>00-791-2504</t>
  </si>
  <si>
    <t>Oppenheimer Acquisition Corp</t>
  </si>
  <si>
    <t>62-794-2436</t>
  </si>
  <si>
    <t>Itg Holdings Inc</t>
  </si>
  <si>
    <t>14-981-1510 - Archived Record</t>
  </si>
  <si>
    <t>Crowley Holdings Inc</t>
  </si>
  <si>
    <t>83-166-7329</t>
  </si>
  <si>
    <t>Planet Fitness Inc</t>
  </si>
  <si>
    <t>92-918-2640</t>
  </si>
  <si>
    <t>Hearthmark LLC</t>
  </si>
  <si>
    <t>96-868-2526 - Archived Record</t>
  </si>
  <si>
    <t>Conico Roro Inc</t>
  </si>
  <si>
    <t>94-748-3546 - Archived Record</t>
  </si>
  <si>
    <t>Infocrossing Inc</t>
  </si>
  <si>
    <t>19-752-2659 - Archived Record</t>
  </si>
  <si>
    <t>Shipco Transport Inc</t>
  </si>
  <si>
    <t>60-760-2182 - Archived Record</t>
  </si>
  <si>
    <t>Interface Security Systems Hol</t>
  </si>
  <si>
    <t>07-961-3403 - Archived Record</t>
  </si>
  <si>
    <t>Jinny Beauty Supply Co Inc</t>
  </si>
  <si>
    <t>12-013-2977</t>
  </si>
  <si>
    <t>Palmetto Cnsrvation Foundation</t>
  </si>
  <si>
    <t>88-356-4619 - Archived Record</t>
  </si>
  <si>
    <t>Allegheny Health Network</t>
  </si>
  <si>
    <t>03-823-5150 - Archived Record</t>
  </si>
  <si>
    <t>Cwd LLC</t>
  </si>
  <si>
    <t>82-469-0494 - Archived Record</t>
  </si>
  <si>
    <t>Daiwa House USA Holdings Inc</t>
  </si>
  <si>
    <t>08-052-5775</t>
  </si>
  <si>
    <t>Plastic Omnium Auto Inrgy USA</t>
  </si>
  <si>
    <t>12-528-5150</t>
  </si>
  <si>
    <t>FMC Corporation</t>
  </si>
  <si>
    <t>00-914-6945</t>
  </si>
  <si>
    <t>Brenco LLC</t>
  </si>
  <si>
    <t>00-485-3481 - Archived Record</t>
  </si>
  <si>
    <t>Atlantic Richfield Company</t>
  </si>
  <si>
    <t>04-542-6723 - Archived Record</t>
  </si>
  <si>
    <t>Natgun Corporation</t>
  </si>
  <si>
    <t>01-923-6595</t>
  </si>
  <si>
    <t>Helgesen Industries Inc</t>
  </si>
  <si>
    <t>08-422-8915 - Archived Record</t>
  </si>
  <si>
    <t>Bassline Music Group LLC</t>
  </si>
  <si>
    <t>02-691-1166 - Archived Record</t>
  </si>
  <si>
    <t>Detyens Shipyards Inc</t>
  </si>
  <si>
    <t>00-335-0782</t>
  </si>
  <si>
    <t>Hat Brands Holding Corporation</t>
  </si>
  <si>
    <t>79-350-9241</t>
  </si>
  <si>
    <t>Myron Green Corporation</t>
  </si>
  <si>
    <t>78-723-0051 - Archived Record</t>
  </si>
  <si>
    <t>Cal Poly Corporation</t>
  </si>
  <si>
    <t>02-932-6246</t>
  </si>
  <si>
    <t>Probuild Company LLC</t>
  </si>
  <si>
    <t>00-893-2295</t>
  </si>
  <si>
    <t>Eaton Corporation</t>
  </si>
  <si>
    <t>00-415-5818</t>
  </si>
  <si>
    <t>Colonial Pipeline Company</t>
  </si>
  <si>
    <t>00-388-7478</t>
  </si>
  <si>
    <t>AEG Holding Company Inc</t>
  </si>
  <si>
    <t>86-134-6000</t>
  </si>
  <si>
    <t>Atlantic AVI Fbo Holdings LLC</t>
  </si>
  <si>
    <t>60-781-6928 - Archived Record</t>
  </si>
  <si>
    <t>Dekko Acquisition Parent Inc</t>
  </si>
  <si>
    <t>80-794-6038 - Archived Record</t>
  </si>
  <si>
    <t>R &amp; D Tool &amp; Engineering Co</t>
  </si>
  <si>
    <t>01-064-9697 - Archived Record</t>
  </si>
  <si>
    <t>Foresight Energy LLC</t>
  </si>
  <si>
    <t>01-472-8490 - Archived Record</t>
  </si>
  <si>
    <t>Van Leer Containers Inc</t>
  </si>
  <si>
    <t>10-752-0991</t>
  </si>
  <si>
    <t>Farmers Union Co-Operative Gin</t>
  </si>
  <si>
    <t>03-286-8382</t>
  </si>
  <si>
    <t>Susa Partnership LP</t>
  </si>
  <si>
    <t>87-862-7207</t>
  </si>
  <si>
    <t>Shaw Industries Inc</t>
  </si>
  <si>
    <t>78-637-1393</t>
  </si>
  <si>
    <t>ABC Carpet Co Inc</t>
  </si>
  <si>
    <t>01-188-4087 - Archived Record</t>
  </si>
  <si>
    <t>Agronomic Koch Services LLC</t>
  </si>
  <si>
    <t>01-107-9066 - Archived Record</t>
  </si>
  <si>
    <t>Cleveland FP Inc</t>
  </si>
  <si>
    <t>13-172-5418 - Archived Record</t>
  </si>
  <si>
    <t>City of Lewisburg</t>
  </si>
  <si>
    <t>05-422-8390</t>
  </si>
  <si>
    <t>Coach Corral Inc</t>
  </si>
  <si>
    <t>05-836-0850 - Archived Record</t>
  </si>
  <si>
    <t>Trammell Crow Company</t>
  </si>
  <si>
    <t>96-363-7822 - Archived Record</t>
  </si>
  <si>
    <t>Univision Communications Inc</t>
  </si>
  <si>
    <t>00-952-2694 - Archived Record</t>
  </si>
  <si>
    <t>Union For Reform Judaism</t>
  </si>
  <si>
    <t>04-682-2169</t>
  </si>
  <si>
    <t>Delcor Incorporated</t>
  </si>
  <si>
    <t>92-773-3733 - Archived Record</t>
  </si>
  <si>
    <t>Precision Fabrics Group Inc</t>
  </si>
  <si>
    <t>18-507-1727</t>
  </si>
  <si>
    <t>Calmat Co</t>
  </si>
  <si>
    <t>00-828-8342</t>
  </si>
  <si>
    <t>Urbn US Retail LLC</t>
  </si>
  <si>
    <t>78-900-1179</t>
  </si>
  <si>
    <t>Ajay Glass &amp; Mirror Co Inc</t>
  </si>
  <si>
    <t>00-222-3832 - Archived Record</t>
  </si>
  <si>
    <t>Progress Rail Locomotive Inc</t>
  </si>
  <si>
    <t>19-575-1750 - Archived Record</t>
  </si>
  <si>
    <t>Savage Services Corporation</t>
  </si>
  <si>
    <t>62-075-1078</t>
  </si>
  <si>
    <t>Schneder Elc Bldngs Amrcas Inc</t>
  </si>
  <si>
    <t>15-469-5530 - Archived Record</t>
  </si>
  <si>
    <t>Bendix Coml Vhcl Systems LLC</t>
  </si>
  <si>
    <t>00-415-5941 - Archived Record</t>
  </si>
  <si>
    <t>Ews Legacy LLC</t>
  </si>
  <si>
    <t>12-426-5609 - Archived Record</t>
  </si>
  <si>
    <t>Peak Finance Holdings LLC</t>
  </si>
  <si>
    <t>80-837-5500</t>
  </si>
  <si>
    <t>Fossil Partners LP</t>
  </si>
  <si>
    <t>93-986-2850 - Archived Record</t>
  </si>
  <si>
    <t>Feld Entertainment Inc</t>
  </si>
  <si>
    <t>15-770-0980</t>
  </si>
  <si>
    <t>Eco-Bat America LLC</t>
  </si>
  <si>
    <t>18-163-7047 - Archived Record</t>
  </si>
  <si>
    <t>Abp Corporation</t>
  </si>
  <si>
    <t>93-047-0914 - Archived Record</t>
  </si>
  <si>
    <t>Amazoncom Inc</t>
  </si>
  <si>
    <t>88-474-5530</t>
  </si>
  <si>
    <t>Stallion Inc</t>
  </si>
  <si>
    <t>87-766-1314 - Archived Record</t>
  </si>
  <si>
    <t>Jcg Industries Inc</t>
  </si>
  <si>
    <t>80-204-2689 - Archived Record</t>
  </si>
  <si>
    <t>Deseret Management Corporation</t>
  </si>
  <si>
    <t>07-295-8770 - Archived Record</t>
  </si>
  <si>
    <t>Force Protection Inc</t>
  </si>
  <si>
    <t>87-809-0687 - Archived Record</t>
  </si>
  <si>
    <t>Canal Barge Company Inc</t>
  </si>
  <si>
    <t>00-984-4846</t>
  </si>
  <si>
    <t>Monster Worldwide Inc</t>
  </si>
  <si>
    <t>05-047-1754 - Archived Record</t>
  </si>
  <si>
    <t>Gavilon Grain LLC</t>
  </si>
  <si>
    <t>82-748-1479 - Archived Record</t>
  </si>
  <si>
    <t>Teradata Operations Inc</t>
  </si>
  <si>
    <t>80-708-7528 - Archived Record</t>
  </si>
  <si>
    <t>Ten Publishing Media LLC</t>
  </si>
  <si>
    <t>82-587-1440</t>
  </si>
  <si>
    <t>Kadant Johnson LLC</t>
  </si>
  <si>
    <t>00-506-8382</t>
  </si>
  <si>
    <t>Metals Usa Inc</t>
  </si>
  <si>
    <t>15-780-8379 - Archived Record</t>
  </si>
  <si>
    <t>Albertsons Inv Holdings LLC</t>
  </si>
  <si>
    <t>08-127-7384</t>
  </si>
  <si>
    <t>Rbf Port Neches LLC</t>
  </si>
  <si>
    <t>93-063-1994 - Archived Record</t>
  </si>
  <si>
    <t>Sunopta Grains and Foods Inc</t>
  </si>
  <si>
    <t>87-712-4698 - Archived Record</t>
  </si>
  <si>
    <t>Suneco Energy Inc</t>
  </si>
  <si>
    <t>01-993-4530</t>
  </si>
  <si>
    <t>Hks Inc</t>
  </si>
  <si>
    <t>05-084-7490</t>
  </si>
  <si>
    <t>Fenix Parts Inc</t>
  </si>
  <si>
    <t>07-982-8376</t>
  </si>
  <si>
    <t>County of Clinton</t>
  </si>
  <si>
    <t>00-131-1646</t>
  </si>
  <si>
    <t>Pitman Farms</t>
  </si>
  <si>
    <t>07-735-9636</t>
  </si>
  <si>
    <t>Dwell &amp; Decor Outdoor LLC</t>
  </si>
  <si>
    <t>02-020-2892</t>
  </si>
  <si>
    <t>Sovereign Distributors Inc</t>
  </si>
  <si>
    <t>60-701-2143</t>
  </si>
  <si>
    <t>Tauck Inc</t>
  </si>
  <si>
    <t>04-768-1069</t>
  </si>
  <si>
    <t>Newco Lighting Inc</t>
  </si>
  <si>
    <t>07-945-2719 - Archived Record</t>
  </si>
  <si>
    <t>Brockton Housing Authority</t>
  </si>
  <si>
    <t>87-932-5140 - Archived Record</t>
  </si>
  <si>
    <t>Hanser Automotive Co</t>
  </si>
  <si>
    <t>04-853-9787</t>
  </si>
  <si>
    <t>Ryerson Holding Corporation</t>
  </si>
  <si>
    <t>80-816-0985</t>
  </si>
  <si>
    <t>Earthlite LLC</t>
  </si>
  <si>
    <t>18-534-0304</t>
  </si>
  <si>
    <t>Ashtead Holdings LLC</t>
  </si>
  <si>
    <t>87-948-6165</t>
  </si>
  <si>
    <t>Corning Optcal Cmmncations LLC</t>
  </si>
  <si>
    <t>08-133-1142</t>
  </si>
  <si>
    <t>Electrolux Home Products Inc</t>
  </si>
  <si>
    <t>80-483-3564</t>
  </si>
  <si>
    <t>Ann Sacks Tile and Stone Inc</t>
  </si>
  <si>
    <t>07-988-2106 - Archived Record</t>
  </si>
  <si>
    <t>Interntnal Bonded Couriers Inc</t>
  </si>
  <si>
    <t>03-281-5011 - Archived Record</t>
  </si>
  <si>
    <t>Wildlife Resources Agency Tenn</t>
  </si>
  <si>
    <t>83-821-5267 - Archived Record</t>
  </si>
  <si>
    <t>Midas Auto Systems Experts</t>
  </si>
  <si>
    <t>04-864-7163 - Archived Record</t>
  </si>
  <si>
    <t>Eatzis Texas Beverage Corp</t>
  </si>
  <si>
    <t>16-725-4122 - Archived Record</t>
  </si>
  <si>
    <t>Cozzini Bros Inc</t>
  </si>
  <si>
    <t>07-703-7711</t>
  </si>
  <si>
    <t>CTS Corporation</t>
  </si>
  <si>
    <t>00-506-8515 - Archived Record</t>
  </si>
  <si>
    <t>Western Plains Energy LLC</t>
  </si>
  <si>
    <t>12-072-3718</t>
  </si>
  <si>
    <t>Biomedcal RES Foundation NW La</t>
  </si>
  <si>
    <t>18-475-0008 - Archived Record</t>
  </si>
  <si>
    <t>Pool &amp; Electrical Products Inc</t>
  </si>
  <si>
    <t>78-808-9100 - Archived Record</t>
  </si>
  <si>
    <t>Steelwave Inc</t>
  </si>
  <si>
    <t>06-635-7740 - Archived Record</t>
  </si>
  <si>
    <t>AG Processing Incorporated</t>
  </si>
  <si>
    <t>00-850-3316 - Archived Record</t>
  </si>
  <si>
    <t>Lzb Manufacturing Inc</t>
  </si>
  <si>
    <t>80-859-0413 - Archived Record</t>
  </si>
  <si>
    <t>Superior Die Set Corp</t>
  </si>
  <si>
    <t>00-608-8249 - Archived Record</t>
  </si>
  <si>
    <t>Safeguard Storage Prpts LLC</t>
  </si>
  <si>
    <t>92-682-1695</t>
  </si>
  <si>
    <t>Global Diving &amp; Salvage Inc</t>
  </si>
  <si>
    <t>03-973-8281</t>
  </si>
  <si>
    <t>Eileen Fisher Inc</t>
  </si>
  <si>
    <t>11-750-3656 - Archived Record</t>
  </si>
  <si>
    <t>Verfruco Foods Inc</t>
  </si>
  <si>
    <t>00-490-7562</t>
  </si>
  <si>
    <t>Angi Inc</t>
  </si>
  <si>
    <t>08-079-4547</t>
  </si>
  <si>
    <t>Showcall Production Svcs Inc</t>
  </si>
  <si>
    <t>14-541-1190 - Archived Record</t>
  </si>
  <si>
    <t>Atos It Solutions and Svcs Inc</t>
  </si>
  <si>
    <t>10-118-8514 - Archived Record</t>
  </si>
  <si>
    <t>Swaner Hardwood Co Inc</t>
  </si>
  <si>
    <t>02-825-3300</t>
  </si>
  <si>
    <t>Urban Concrete Contractors Ltd</t>
  </si>
  <si>
    <t>07-177-8299</t>
  </si>
  <si>
    <t>Ramco Enterprises LP</t>
  </si>
  <si>
    <t>19-054-6259</t>
  </si>
  <si>
    <t>Hanwha Advnced Mtls Hldngs USA</t>
  </si>
  <si>
    <t>82-855-5073</t>
  </si>
  <si>
    <t>Hydro Extrusion Usa LLC</t>
  </si>
  <si>
    <t>93-954-1129</t>
  </si>
  <si>
    <t>Conestoga Wood Spc Corp</t>
  </si>
  <si>
    <t>04-752-0234</t>
  </si>
  <si>
    <t>Divine Corporation</t>
  </si>
  <si>
    <t>02-750-1964 - Archived Record</t>
  </si>
  <si>
    <t>Palace Entertainment Inc</t>
  </si>
  <si>
    <t>14-669-9272</t>
  </si>
  <si>
    <t>Dimmitt Flaking LP</t>
  </si>
  <si>
    <t>13-972-2396 - Archived Record</t>
  </si>
  <si>
    <t>Califrnia Shock Truma A Rescue</t>
  </si>
  <si>
    <t>15-689-6268 - Archived Record</t>
  </si>
  <si>
    <t>Town of Morris</t>
  </si>
  <si>
    <t>96-879-0394</t>
  </si>
  <si>
    <t>Procter &amp; Gamble Distrg LLC</t>
  </si>
  <si>
    <t>00-190-2212</t>
  </si>
  <si>
    <t>Collective Inc</t>
  </si>
  <si>
    <t>02-508-6936 - Archived Record</t>
  </si>
  <si>
    <t>Vision Tech Kinetics Inc</t>
  </si>
  <si>
    <t>10-870-2163 - Archived Record</t>
  </si>
  <si>
    <t>Janssen Pharmaceuticals Inc</t>
  </si>
  <si>
    <t>06-313-7772</t>
  </si>
  <si>
    <t>Aleut Corporation</t>
  </si>
  <si>
    <t>02-025-6798 - Archived Record</t>
  </si>
  <si>
    <t>Amrock Inc</t>
  </si>
  <si>
    <t>61-339-8911 - Archived Record</t>
  </si>
  <si>
    <t>Micro Dental Laboratories</t>
  </si>
  <si>
    <t>07-655-4864 - Archived Record</t>
  </si>
  <si>
    <t>Clover Leaf Gin Inc</t>
  </si>
  <si>
    <t>93-122-2624 - Archived Record</t>
  </si>
  <si>
    <t>Buckeye GP Holdings LP</t>
  </si>
  <si>
    <t>78-433-2475 - Archived Record</t>
  </si>
  <si>
    <t>Rochester Armored Car Co Inc</t>
  </si>
  <si>
    <t>06-866-5629</t>
  </si>
  <si>
    <t>Taghleef Industries Inc</t>
  </si>
  <si>
    <t>15-770-1350 - Archived Record</t>
  </si>
  <si>
    <t>Trumpf Inc</t>
  </si>
  <si>
    <t>04-918-4039 - Archived Record</t>
  </si>
  <si>
    <t>Aeronautical Systems Inc</t>
  </si>
  <si>
    <t>80-971-7598</t>
  </si>
  <si>
    <t>Baily International Inc</t>
  </si>
  <si>
    <t>79-807-1577 - Archived Record</t>
  </si>
  <si>
    <t>80-660-4849</t>
  </si>
  <si>
    <t>Hsbc Investments N Amer Inc</t>
  </si>
  <si>
    <t>62-311-2914</t>
  </si>
  <si>
    <t>Itc Midwest LLC</t>
  </si>
  <si>
    <t>80-832-2239 - Archived Record</t>
  </si>
  <si>
    <t>Environmental Services Inc</t>
  </si>
  <si>
    <t>87-852-0386 - Archived Record</t>
  </si>
  <si>
    <t>Ram Tool &amp; Supply Co Inc</t>
  </si>
  <si>
    <t>03-152-7211 - Archived Record</t>
  </si>
  <si>
    <t>Caci International Inc</t>
  </si>
  <si>
    <t>04-553-4641</t>
  </si>
  <si>
    <t>James Cole</t>
  </si>
  <si>
    <t>07-070-5082</t>
  </si>
  <si>
    <t>Urschel Laboratories Inc</t>
  </si>
  <si>
    <t>00-506-8747</t>
  </si>
  <si>
    <t>Dhi Group Inc</t>
  </si>
  <si>
    <t>80-440-4494 - Archived Record</t>
  </si>
  <si>
    <t>Fresenius Medical Care North</t>
  </si>
  <si>
    <t>96-927-3528 - Archived Record</t>
  </si>
  <si>
    <t>Concho Resources Inc</t>
  </si>
  <si>
    <t>80-676-5900 - Archived Record</t>
  </si>
  <si>
    <t>Janus International Group LLC</t>
  </si>
  <si>
    <t>05-347-7571 - Archived Record</t>
  </si>
  <si>
    <t>Busch AG Resources LLC</t>
  </si>
  <si>
    <t>01-285-0665</t>
  </si>
  <si>
    <t>Vera Bradley Inc</t>
  </si>
  <si>
    <t>19-451-7889</t>
  </si>
  <si>
    <t>Stanley Industrial &amp; Auto LLC</t>
  </si>
  <si>
    <t>07-923-8372</t>
  </si>
  <si>
    <t>Cebal Americas</t>
  </si>
  <si>
    <t>13-097-4624</t>
  </si>
  <si>
    <t>Plum Creek Timberlands LP</t>
  </si>
  <si>
    <t>60-438-2754 - Archived Record</t>
  </si>
  <si>
    <t>Artex Inc</t>
  </si>
  <si>
    <t>60-905-1909 - Archived Record</t>
  </si>
  <si>
    <t>Netgear Inc</t>
  </si>
  <si>
    <t>94-576-6863</t>
  </si>
  <si>
    <t>E4e Inc</t>
  </si>
  <si>
    <t>17-530-4679</t>
  </si>
  <si>
    <t>Kosse Partners I LLC</t>
  </si>
  <si>
    <t>07-854-0727 - Archived Record</t>
  </si>
  <si>
    <t>Tst Inc</t>
  </si>
  <si>
    <t>11-541-0854</t>
  </si>
  <si>
    <t>Fenwal Holdings Inc</t>
  </si>
  <si>
    <t>83-129-2383 - Archived Record</t>
  </si>
  <si>
    <t>Swinerton Incorporated</t>
  </si>
  <si>
    <t>84-975-4288 - Archived Record</t>
  </si>
  <si>
    <t>Dental Imaging Tech Corp</t>
  </si>
  <si>
    <t>80-011-1106 - Archived Record</t>
  </si>
  <si>
    <t>Honey Browning Co Inc</t>
  </si>
  <si>
    <t>07-295-9240</t>
  </si>
  <si>
    <t>Taylor Baker Acquisitions Corp</t>
  </si>
  <si>
    <t>80-789-3016</t>
  </si>
  <si>
    <t>Export Packaging Co Inc</t>
  </si>
  <si>
    <t>00-292-2110</t>
  </si>
  <si>
    <t>Bureau Veritas Holdings Inc</t>
  </si>
  <si>
    <t>83-225-8433</t>
  </si>
  <si>
    <t>Yellow Cab Company</t>
  </si>
  <si>
    <t>19-902-6105 - Archived Record</t>
  </si>
  <si>
    <t>Enersys Delaware Inc</t>
  </si>
  <si>
    <t>96-363-8452</t>
  </si>
  <si>
    <t>Virtu Financial LLC</t>
  </si>
  <si>
    <t>82-834-0658</t>
  </si>
  <si>
    <t>National Scouting Report Inc</t>
  </si>
  <si>
    <t>79-350-9928</t>
  </si>
  <si>
    <t>Yuen Lui Studios Inc</t>
  </si>
  <si>
    <t>02-744-8547 - Archived Record</t>
  </si>
  <si>
    <t>Timken Smo LLC</t>
  </si>
  <si>
    <t>08-009-7156</t>
  </si>
  <si>
    <t>Interfor US Inc</t>
  </si>
  <si>
    <t>16-725-4486</t>
  </si>
  <si>
    <t>Waste Management Carolinas Inc</t>
  </si>
  <si>
    <t>02-138-4037</t>
  </si>
  <si>
    <t>Car Credit City LLC</t>
  </si>
  <si>
    <t>19-655-7388 - Archived Record</t>
  </si>
  <si>
    <t>Team Industrial Services Inc</t>
  </si>
  <si>
    <t>06-963-1851 - Archived Record</t>
  </si>
  <si>
    <t>S &amp; C Electric Company</t>
  </si>
  <si>
    <t>00-506-8895</t>
  </si>
  <si>
    <t>Topbuild Services Group Corp</t>
  </si>
  <si>
    <t>09-678-8047 - Archived Record</t>
  </si>
  <si>
    <t>Keyspan Corporation</t>
  </si>
  <si>
    <t>83-032-6448</t>
  </si>
  <si>
    <t>Newegg Inc</t>
  </si>
  <si>
    <t>16-966-9616 - Archived Record</t>
  </si>
  <si>
    <t>Le Sueur Incorporated</t>
  </si>
  <si>
    <t>00-624-9627</t>
  </si>
  <si>
    <t>Heico Companies LLC</t>
  </si>
  <si>
    <t>78-653-3117</t>
  </si>
  <si>
    <t>Paaco Automotive Group LP</t>
  </si>
  <si>
    <t>87-621-2861 - Archived Record</t>
  </si>
  <si>
    <t>Action Inc</t>
  </si>
  <si>
    <t>04-558-8514 - Archived Record</t>
  </si>
  <si>
    <t>Seabulk International Inc</t>
  </si>
  <si>
    <t>87-755-4584</t>
  </si>
  <si>
    <t>Stemilt Management Inc</t>
  </si>
  <si>
    <t>95-714-4686 - Archived Record</t>
  </si>
  <si>
    <t>McClatchy Company</t>
  </si>
  <si>
    <t>01-655-3971 - Archived Record</t>
  </si>
  <si>
    <t>Wanxiang Auto Components LLC</t>
  </si>
  <si>
    <t>93-186-6917 - Archived Record</t>
  </si>
  <si>
    <t>Cycle Gear Inc</t>
  </si>
  <si>
    <t>06-657-2835</t>
  </si>
  <si>
    <t>P R L Inc</t>
  </si>
  <si>
    <t>10-167-1915</t>
  </si>
  <si>
    <t>Solenis International LP</t>
  </si>
  <si>
    <t>07-950-6907 - Archived Record</t>
  </si>
  <si>
    <t>Hudson Historic Valley</t>
  </si>
  <si>
    <t>07-870-1885 - Archived Record</t>
  </si>
  <si>
    <t>United Healthcare Services Inc</t>
  </si>
  <si>
    <t>07-177-8674 - Archived Record</t>
  </si>
  <si>
    <t>Commonwealth Land Title Insur</t>
  </si>
  <si>
    <t>00-791-3403</t>
  </si>
  <si>
    <t>PC Richard &amp; Son Inc</t>
  </si>
  <si>
    <t>84-207-9873 - Archived Record</t>
  </si>
  <si>
    <t>Dairy Export Co Inc</t>
  </si>
  <si>
    <t>08-519-5766</t>
  </si>
  <si>
    <t>Vascor Ltd</t>
  </si>
  <si>
    <t>60-803-2397 - Archived Record</t>
  </si>
  <si>
    <t>Holiday Inn Club Vacations Inc</t>
  </si>
  <si>
    <t>05-304-8468</t>
  </si>
  <si>
    <t>Glass Mtn Pumice Inc</t>
  </si>
  <si>
    <t>06-528-4846 - Archived Record</t>
  </si>
  <si>
    <t>FWD Seagrave Holdings LP</t>
  </si>
  <si>
    <t>00-614-2376</t>
  </si>
  <si>
    <t>Pokagon Band of Potawatomi</t>
  </si>
  <si>
    <t>93-326-2354 - Archived Record</t>
  </si>
  <si>
    <t>Igloo Products Corp</t>
  </si>
  <si>
    <t>06-211-8427</t>
  </si>
  <si>
    <t>Ttm Technologies Inc</t>
  </si>
  <si>
    <t>09-228-0015</t>
  </si>
  <si>
    <t>Blumberg Industries Inc</t>
  </si>
  <si>
    <t>00-190-2592 - Archived Record</t>
  </si>
  <si>
    <t>Invista Equities LLC</t>
  </si>
  <si>
    <t>08-095-6008</t>
  </si>
  <si>
    <t>Penske Logistics LLC</t>
  </si>
  <si>
    <t>12-694-9747 - Archived Record</t>
  </si>
  <si>
    <t>Pacific Gold Farms Inc</t>
  </si>
  <si>
    <t>16-151-2140</t>
  </si>
  <si>
    <t>Insperity Inc</t>
  </si>
  <si>
    <t>18-126-2080</t>
  </si>
  <si>
    <t>Scotts Temecula Operations LLC</t>
  </si>
  <si>
    <t>00-378-1002</t>
  </si>
  <si>
    <t>Gsp Marketing Technologies Inc</t>
  </si>
  <si>
    <t>09-297-7727</t>
  </si>
  <si>
    <t>Hudson Group (hg) Inc</t>
  </si>
  <si>
    <t>96-879-0811 - Archived Record</t>
  </si>
  <si>
    <t>Match-E-Be-nash-she-wish Band</t>
  </si>
  <si>
    <t>94-399-6058 - Archived Record</t>
  </si>
  <si>
    <t>American NTN Bearing Mfg Corp</t>
  </si>
  <si>
    <t>05-433-6565</t>
  </si>
  <si>
    <t>Countryside Rentals Inc</t>
  </si>
  <si>
    <t>12-254-8993</t>
  </si>
  <si>
    <t>Odl Incorporated</t>
  </si>
  <si>
    <t>00-641-0781</t>
  </si>
  <si>
    <t>Aecom Services Inc</t>
  </si>
  <si>
    <t>03-453-2973</t>
  </si>
  <si>
    <t>Servatii Inc</t>
  </si>
  <si>
    <t>01-768-1131 - Archived Record</t>
  </si>
  <si>
    <t>As and D Llc</t>
  </si>
  <si>
    <t>12-136-8299</t>
  </si>
  <si>
    <t>Barry Callebaut USA LLC</t>
  </si>
  <si>
    <t>85-930-7501</t>
  </si>
  <si>
    <t>Daikin Applied Americas Inc</t>
  </si>
  <si>
    <t>00-624-9791</t>
  </si>
  <si>
    <t>IEC Corporation</t>
  </si>
  <si>
    <t>02-460-4352</t>
  </si>
  <si>
    <t>New York Cmnty Tr Cmnty Funds</t>
  </si>
  <si>
    <t>06-823-6686 - Archived Record</t>
  </si>
  <si>
    <t>Emerson Prcess MGT Vlve Atmtn</t>
  </si>
  <si>
    <t>00-415-6733</t>
  </si>
  <si>
    <t>Expressive Design Grp Asia USA</t>
  </si>
  <si>
    <t>83-177-5676 - Archived Record</t>
  </si>
  <si>
    <t>Fisher-Rosemount Systems Inc</t>
  </si>
  <si>
    <t>80-821-5313</t>
  </si>
  <si>
    <t>United Maritime Group LLC</t>
  </si>
  <si>
    <t>06-351-3915 - Archived Record</t>
  </si>
  <si>
    <t>Callaway Golf Company</t>
  </si>
  <si>
    <t>05-557-1012</t>
  </si>
  <si>
    <t>National Presto Industries Inc</t>
  </si>
  <si>
    <t>00-619-6174</t>
  </si>
  <si>
    <t>Red Hawk Fire &amp; Security LLC</t>
  </si>
  <si>
    <t>01-730-5520 - Archived Record</t>
  </si>
  <si>
    <t>Delaware Economic Dev Off</t>
  </si>
  <si>
    <t>93-122-3098 - Archived Record</t>
  </si>
  <si>
    <t>Good360</t>
  </si>
  <si>
    <t>17-423-1654</t>
  </si>
  <si>
    <t>Sunnyside of Beaver Dam Inc</t>
  </si>
  <si>
    <t>04-902-3500</t>
  </si>
  <si>
    <t>Genex Cooperative</t>
  </si>
  <si>
    <t>13-494-6461</t>
  </si>
  <si>
    <t>Alliant Holdings LLC</t>
  </si>
  <si>
    <t>13-972-2941 - Archived Record</t>
  </si>
  <si>
    <t>Fabric Editions Inc</t>
  </si>
  <si>
    <t>07-977-5456 - Archived Record</t>
  </si>
  <si>
    <t>Beneteau Inc</t>
  </si>
  <si>
    <t>78-320-5933</t>
  </si>
  <si>
    <t>Wynn Resorts Limited</t>
  </si>
  <si>
    <t>11-262-0468</t>
  </si>
  <si>
    <t>National Dairy LLC</t>
  </si>
  <si>
    <t>01-843-2612</t>
  </si>
  <si>
    <t>Resource Management Svc Inc</t>
  </si>
  <si>
    <t>03-152-7682 - Archived Record</t>
  </si>
  <si>
    <t>Cei Group Inc</t>
  </si>
  <si>
    <t>11-847-0343</t>
  </si>
  <si>
    <t>Transamerica Life Insurance Co</t>
  </si>
  <si>
    <t>06-668-0430</t>
  </si>
  <si>
    <t>Active Minerals Intl LLC</t>
  </si>
  <si>
    <t>01-113-3738</t>
  </si>
  <si>
    <t>Develpment Dimensions Intl Inc</t>
  </si>
  <si>
    <t>05-481-9743 - Archived Record</t>
  </si>
  <si>
    <t>Village of Bald Head Island</t>
  </si>
  <si>
    <t>96-900-5656 - Archived Record</t>
  </si>
  <si>
    <t>Lace Lastics Company Inc</t>
  </si>
  <si>
    <t>07-784-3449</t>
  </si>
  <si>
    <t>Five Below Inc</t>
  </si>
  <si>
    <t>09-544-6659</t>
  </si>
  <si>
    <t>Wells Hosiery Mills Inc</t>
  </si>
  <si>
    <t>07-156-4264 - Archived Record</t>
  </si>
  <si>
    <t>Budget Truck Rental LLC</t>
  </si>
  <si>
    <t>96-363-8838</t>
  </si>
  <si>
    <t>Green Bay Dressed Beef LLC</t>
  </si>
  <si>
    <t>05-492-7108</t>
  </si>
  <si>
    <t>Mitsubshi Lgsnext Amrcas Hston</t>
  </si>
  <si>
    <t>79-045-1231</t>
  </si>
  <si>
    <t>Gfx International LLC</t>
  </si>
  <si>
    <t>00-512-2924</t>
  </si>
  <si>
    <t>Bottling Group LLC</t>
  </si>
  <si>
    <t>17-637-8487 - Archived Record</t>
  </si>
  <si>
    <t>National-Standard LLC</t>
  </si>
  <si>
    <t>00-506-9257</t>
  </si>
  <si>
    <t>Avalonbay Communities Inc</t>
  </si>
  <si>
    <t>10-210-1557 - Archived Record</t>
  </si>
  <si>
    <t>Alderwoods (delaware) Inc</t>
  </si>
  <si>
    <t>83-719-6336 - Archived Record</t>
  </si>
  <si>
    <t>PS Logistics LLC</t>
  </si>
  <si>
    <t>07-913-1527 - Archived Record</t>
  </si>
  <si>
    <t>Hologic Inc</t>
  </si>
  <si>
    <t>15-362-3137</t>
  </si>
  <si>
    <t>Bluelinx Holdings Inc</t>
  </si>
  <si>
    <t>14-508-9889</t>
  </si>
  <si>
    <t>Acelity LP Inc</t>
  </si>
  <si>
    <t>07-934-6220 - Archived Record</t>
  </si>
  <si>
    <t>Avera Health</t>
  </si>
  <si>
    <t>12-201-2529 - Archived Record</t>
  </si>
  <si>
    <t>Gilbane Inc</t>
  </si>
  <si>
    <t>02-272-6165</t>
  </si>
  <si>
    <t>Landstar System Inc</t>
  </si>
  <si>
    <t>62-386-4857</t>
  </si>
  <si>
    <t>Midas Inc</t>
  </si>
  <si>
    <t>00-812-8394</t>
  </si>
  <si>
    <t>Pbf Holding Company LLC</t>
  </si>
  <si>
    <t>96-261-9206 - Archived Record</t>
  </si>
  <si>
    <t>USG Interiors LLC</t>
  </si>
  <si>
    <t>14-831-0014 - Archived Record</t>
  </si>
  <si>
    <t>Boss Holdings Inc</t>
  </si>
  <si>
    <t>86-746-5304 - Archived Record</t>
  </si>
  <si>
    <t>Shimadzu America Inc</t>
  </si>
  <si>
    <t>79-962-8573</t>
  </si>
  <si>
    <t>AAC Group Holding Corp</t>
  </si>
  <si>
    <t>79-120-2653</t>
  </si>
  <si>
    <t>Murphy Oil Corporation</t>
  </si>
  <si>
    <t>10-891-7493 - Archived Record</t>
  </si>
  <si>
    <t>H &amp; S Bakery Inc</t>
  </si>
  <si>
    <t>00-308-3607 - Archived Record</t>
  </si>
  <si>
    <t>Lime Rock Partners II LP</t>
  </si>
  <si>
    <t>96-503-4312 - Archived Record</t>
  </si>
  <si>
    <t>Wells Fargo Securities LLC</t>
  </si>
  <si>
    <t>61-704-9023 - Archived Record</t>
  </si>
  <si>
    <t>Canon Virginia Inc</t>
  </si>
  <si>
    <t>15-324-7531 - Archived Record</t>
  </si>
  <si>
    <t>Rainbow Ryders Inc</t>
  </si>
  <si>
    <t>78-546-0171</t>
  </si>
  <si>
    <t>Caraustar Cstm Packg Group Inc</t>
  </si>
  <si>
    <t>62-772-9023 - Archived Record</t>
  </si>
  <si>
    <t>Baltimore City Cmnty College</t>
  </si>
  <si>
    <t>78-068-3699 - Archived Record</t>
  </si>
  <si>
    <t>Countrywide Home Loans Inc</t>
  </si>
  <si>
    <t>06-206-5099 - Archived Record</t>
  </si>
  <si>
    <t>Liberator Medical Supply Inc</t>
  </si>
  <si>
    <t>17-761-2967 - Archived Record</t>
  </si>
  <si>
    <t>Serta Inc</t>
  </si>
  <si>
    <t>06-034-7721 - Archived Record</t>
  </si>
  <si>
    <t>Sidney Sugars Incorporated</t>
  </si>
  <si>
    <t>12-249-5620</t>
  </si>
  <si>
    <t>Statewide Tire Distrs Inc</t>
  </si>
  <si>
    <t>16-135-1473 - Archived Record</t>
  </si>
  <si>
    <t>Gamestop Corp</t>
  </si>
  <si>
    <t>60-744-2428</t>
  </si>
  <si>
    <t>Aggreko LLC</t>
  </si>
  <si>
    <t>07-945-3643</t>
  </si>
  <si>
    <t>Gift Collection Inc</t>
  </si>
  <si>
    <t>79-351-0454 - Archived Record</t>
  </si>
  <si>
    <t>Ligon Industries LLC</t>
  </si>
  <si>
    <t>08-573-2852</t>
  </si>
  <si>
    <t>American Civil War Museum</t>
  </si>
  <si>
    <t>08-090-2717 - Archived Record</t>
  </si>
  <si>
    <t>Wegmans Food Markets Inc</t>
  </si>
  <si>
    <t>05-965-0069</t>
  </si>
  <si>
    <t>Swagelok Hy-Level Company</t>
  </si>
  <si>
    <t>00-415-7046</t>
  </si>
  <si>
    <t>Kenneth Cole Productions Inc</t>
  </si>
  <si>
    <t>07-644-8257</t>
  </si>
  <si>
    <t>Stoudts Ferry Prep Co Inc</t>
  </si>
  <si>
    <t>00-249-3336 - Archived Record</t>
  </si>
  <si>
    <t>ARC Thrift Stores</t>
  </si>
  <si>
    <t>04-070-5170 - Archived Record</t>
  </si>
  <si>
    <t>Cgg Land (us) Inc</t>
  </si>
  <si>
    <t>06-496-3254 - Archived Record</t>
  </si>
  <si>
    <t>Pure Power Technologies Inc</t>
  </si>
  <si>
    <t>08-020-5053 - Archived Record</t>
  </si>
  <si>
    <t>Gibraltar Packaging Inc</t>
  </si>
  <si>
    <t>00-726-9830</t>
  </si>
  <si>
    <t>Cinch Cnnctivity Solutions Inc</t>
  </si>
  <si>
    <t>93-326-2768</t>
  </si>
  <si>
    <t>Virco Mfg Corporation</t>
  </si>
  <si>
    <t>00-828-9530</t>
  </si>
  <si>
    <t>Sierra Nevada Corporation</t>
  </si>
  <si>
    <t>09-437-3495</t>
  </si>
  <si>
    <t>Faces Enterprises Ltd</t>
  </si>
  <si>
    <t>17-729-1028 - Archived Record</t>
  </si>
  <si>
    <t>Tri State Business Systems Inc</t>
  </si>
  <si>
    <t>04-156-3891</t>
  </si>
  <si>
    <t>Uranerz Energy Corporation</t>
  </si>
  <si>
    <t>02-288-7321 - Archived Record</t>
  </si>
  <si>
    <t>Catalyst Paper (usa) Inc</t>
  </si>
  <si>
    <t>15-083-2574</t>
  </si>
  <si>
    <t>Earthbound Farm LLC</t>
  </si>
  <si>
    <t>85-855-6517 - Archived Record</t>
  </si>
  <si>
    <t>Bway Parent Company Inc</t>
  </si>
  <si>
    <t>96-288-7704 - Archived Record</t>
  </si>
  <si>
    <t>Total Emed Inc</t>
  </si>
  <si>
    <t>13-328-3049</t>
  </si>
  <si>
    <t>Aztec Shops Ltd</t>
  </si>
  <si>
    <t>00-796-7557 - Archived Record</t>
  </si>
  <si>
    <t>Concentrix Services Us Inc</t>
  </si>
  <si>
    <t>79-962-8730</t>
  </si>
  <si>
    <t>Brightview Companies LLC</t>
  </si>
  <si>
    <t>83-478-1473 - Archived Record</t>
  </si>
  <si>
    <t>Travelport Limited</t>
  </si>
  <si>
    <t>07-923-9077</t>
  </si>
  <si>
    <t>Trans Astronautica Corporation</t>
  </si>
  <si>
    <t>07-993-6770 - Archived Record</t>
  </si>
  <si>
    <t>Hanson Lehigh Inc</t>
  </si>
  <si>
    <t>96-734-2197 - Archived Record</t>
  </si>
  <si>
    <t>Ortega National Parks LLC</t>
  </si>
  <si>
    <t>07-848-7734 - Archived Record</t>
  </si>
  <si>
    <t>Sand Dollar Holdings Inc</t>
  </si>
  <si>
    <t>02-938-1238 - Archived Record</t>
  </si>
  <si>
    <t>Lavey &amp; Peden Inc</t>
  </si>
  <si>
    <t>82-485-2859</t>
  </si>
  <si>
    <t>Sp Wind Down Inc</t>
  </si>
  <si>
    <t>02-396-0755</t>
  </si>
  <si>
    <t>Circor International Inc</t>
  </si>
  <si>
    <t>10-462-4221</t>
  </si>
  <si>
    <t>Freightliner Cstm Chassis Corp</t>
  </si>
  <si>
    <t>88-463-9378</t>
  </si>
  <si>
    <t>Zimmer Biomet Holdings Inc</t>
  </si>
  <si>
    <t>02-159-9365</t>
  </si>
  <si>
    <t>Libertas Copper LLC</t>
  </si>
  <si>
    <t>07-832-6764</t>
  </si>
  <si>
    <t>Ebara America Corporation</t>
  </si>
  <si>
    <t>83-156-1428</t>
  </si>
  <si>
    <t>Amec Fster Wheeler Kamtech Inc</t>
  </si>
  <si>
    <t>14-288-9737 - Archived Record</t>
  </si>
  <si>
    <t>Kern Rdlgy Imaging Systems Inc</t>
  </si>
  <si>
    <t>06-625-1398 - Archived Record</t>
  </si>
  <si>
    <t>Grand Canyon Airlines Inc</t>
  </si>
  <si>
    <t>04-837-9853</t>
  </si>
  <si>
    <t>Goodwill North Georgia Inc</t>
  </si>
  <si>
    <t>79-227-6235</t>
  </si>
  <si>
    <t>Premier Fixtures LLC</t>
  </si>
  <si>
    <t>07-977-5816 - Archived Record</t>
  </si>
  <si>
    <t>Masco Corporation of Indiana</t>
  </si>
  <si>
    <t>09-201-2210</t>
  </si>
  <si>
    <t>Castle Rock Industries LLC</t>
  </si>
  <si>
    <t>07-843-4143 - Archived Record</t>
  </si>
  <si>
    <t>Media Holding Group Inc</t>
  </si>
  <si>
    <t>07-982-9521 - Archived Record</t>
  </si>
  <si>
    <t>American Gypsum Company</t>
  </si>
  <si>
    <t>10-661-0009</t>
  </si>
  <si>
    <t>Diesel Forward Inc</t>
  </si>
  <si>
    <t>02-331-6805</t>
  </si>
  <si>
    <t>Posco Daewoo America Corp</t>
  </si>
  <si>
    <t>07-886-3503 - Archived Record</t>
  </si>
  <si>
    <t>Scot Forge Company</t>
  </si>
  <si>
    <t>00-512-3252</t>
  </si>
  <si>
    <t>Plz Aeroscience Corporation</t>
  </si>
  <si>
    <t>03-818-2928</t>
  </si>
  <si>
    <t>House Foods America Corp</t>
  </si>
  <si>
    <t>07-618-0090 - Archived Record</t>
  </si>
  <si>
    <t>Tampico Beverages Inc</t>
  </si>
  <si>
    <t>36-223-2159</t>
  </si>
  <si>
    <t>Guitar Center Holdings Inc</t>
  </si>
  <si>
    <t>80-805-4774</t>
  </si>
  <si>
    <t>Carlisle Construction Mtls LLC</t>
  </si>
  <si>
    <t>96-192-1806</t>
  </si>
  <si>
    <t>Dayspring Cards Inc</t>
  </si>
  <si>
    <t>00-506-9604</t>
  </si>
  <si>
    <t>Taylor Fresh Foods Inc</t>
  </si>
  <si>
    <t>87-852-1277</t>
  </si>
  <si>
    <t>College Hospital Inc</t>
  </si>
  <si>
    <t>07-532-1422 - Archived Record</t>
  </si>
  <si>
    <t>ISI-USA Inc</t>
  </si>
  <si>
    <t>07-977-5897 - Archived Record</t>
  </si>
  <si>
    <t>Defense Fin &amp; Accounting Svc</t>
  </si>
  <si>
    <t>83-601-5990 - Archived Record</t>
  </si>
  <si>
    <t>Hitouch Business Services LLC</t>
  </si>
  <si>
    <t>96-240-4849</t>
  </si>
  <si>
    <t>Durafiber Tech DFT Entps Inc</t>
  </si>
  <si>
    <t>17-020-7000</t>
  </si>
  <si>
    <t>Treehouse Private Brands Inc</t>
  </si>
  <si>
    <t>82-640-9369</t>
  </si>
  <si>
    <t>Contran Corporation</t>
  </si>
  <si>
    <t>05-031-2008</t>
  </si>
  <si>
    <t>Advance Tank and Cnstr Co</t>
  </si>
  <si>
    <t>10-253-1282</t>
  </si>
  <si>
    <t>Tbc Corporation</t>
  </si>
  <si>
    <t>04-456-9531</t>
  </si>
  <si>
    <t>Paperworks Industries Inc</t>
  </si>
  <si>
    <t>82-866-3471 - Archived Record</t>
  </si>
  <si>
    <t>Ready Pac Foods Inc</t>
  </si>
  <si>
    <t>05-133-1739</t>
  </si>
  <si>
    <t>Taylor Coml Foodservice LLC</t>
  </si>
  <si>
    <t>11-820-2456</t>
  </si>
  <si>
    <t>Mol (americas) Holdings Inc</t>
  </si>
  <si>
    <t>96-428-3287 - Archived Record</t>
  </si>
  <si>
    <t>Cws Corporate Leasing LLC</t>
  </si>
  <si>
    <t>13-843-5412</t>
  </si>
  <si>
    <t>Cianbro Companies</t>
  </si>
  <si>
    <t>10-913-2519</t>
  </si>
  <si>
    <t>Cenex Pipeline LLC</t>
  </si>
  <si>
    <t>13-269-2914 - Archived Record</t>
  </si>
  <si>
    <t>Bodycote Thermal Proc Inc</t>
  </si>
  <si>
    <t>00-598-2046 - Archived Record</t>
  </si>
  <si>
    <t>Spc Mechanical Corporation</t>
  </si>
  <si>
    <t>05-852-3325 - Archived Record</t>
  </si>
  <si>
    <t>Stephenson Wholesale Co Inc</t>
  </si>
  <si>
    <t>03-297-7217</t>
  </si>
  <si>
    <t>Atlas Van Lines Inc</t>
  </si>
  <si>
    <t>00-700-1761 - Archived Record</t>
  </si>
  <si>
    <t>Nored Inc</t>
  </si>
  <si>
    <t>06-818-3631 - Archived Record</t>
  </si>
  <si>
    <t>Ball Bounce and Sport Inc</t>
  </si>
  <si>
    <t>16-940-2059 - Archived Record</t>
  </si>
  <si>
    <t>Jhci Holdings Inc</t>
  </si>
  <si>
    <t>93-379-9731</t>
  </si>
  <si>
    <t>Washington Penn Plastic Co Inc</t>
  </si>
  <si>
    <t>00-431-8374</t>
  </si>
  <si>
    <t>Big Oak Ranch Inc</t>
  </si>
  <si>
    <t>06-131-4118 - Archived Record</t>
  </si>
  <si>
    <t>Spartan Light Metal Pdts LLC</t>
  </si>
  <si>
    <t>61-055-5554 - Archived Record</t>
  </si>
  <si>
    <t>Material Packaging Corp</t>
  </si>
  <si>
    <t>79-614-0556</t>
  </si>
  <si>
    <t>Nalco Company LLC</t>
  </si>
  <si>
    <t>00-496-2403 - Archived Record</t>
  </si>
  <si>
    <t>Unilever United States Inc</t>
  </si>
  <si>
    <t>09-432-0132 - Archived Record</t>
  </si>
  <si>
    <t>Brandenburg Industrial Svc Co</t>
  </si>
  <si>
    <t>17-788-1687</t>
  </si>
  <si>
    <t>North Amrcn Rail Solutions LLC</t>
  </si>
  <si>
    <t>18-598-5608 - Archived Record</t>
  </si>
  <si>
    <t>California Shellfish Co Inc</t>
  </si>
  <si>
    <t>02-916-6832 - Archived Record</t>
  </si>
  <si>
    <t>Independent Transporters</t>
  </si>
  <si>
    <t>60-261-2681 - Archived Record</t>
  </si>
  <si>
    <t>Family First Health Corp</t>
  </si>
  <si>
    <t>06-979-3750 - Archived Record</t>
  </si>
  <si>
    <t>Powertech (usa) Inc</t>
  </si>
  <si>
    <t>80-907-4656 - Archived Record</t>
  </si>
  <si>
    <t>Equinix Inc</t>
  </si>
  <si>
    <t>04-526-7338</t>
  </si>
  <si>
    <t>Catalina Cylinders Inc</t>
  </si>
  <si>
    <t>07-881-0037 - Archived Record</t>
  </si>
  <si>
    <t>Neisewander Enterprises Inc</t>
  </si>
  <si>
    <t>10-237-0426</t>
  </si>
  <si>
    <t>General Bearing Corporation</t>
  </si>
  <si>
    <t>00-152-7688 - Archived Record</t>
  </si>
  <si>
    <t>Ofd Foods LLC</t>
  </si>
  <si>
    <t>00-941-6934 - Archived Record</t>
  </si>
  <si>
    <t>Sweet Candy LLC</t>
  </si>
  <si>
    <t>08-245-9509 - Archived Record</t>
  </si>
  <si>
    <t>Inteplast Films Corporation</t>
  </si>
  <si>
    <t>94-818-2944 - Archived Record</t>
  </si>
  <si>
    <t>Standard Wire &amp; Cable Co</t>
  </si>
  <si>
    <t>08-219-1180 - Archived Record</t>
  </si>
  <si>
    <t>Columbian Rope Company</t>
  </si>
  <si>
    <t>00-222-5407 - Archived Record</t>
  </si>
  <si>
    <t>Halco (mining) Inc</t>
  </si>
  <si>
    <t>04-966-8189</t>
  </si>
  <si>
    <t>A&amp;P Coat Apron &amp; Linen Sup LLC</t>
  </si>
  <si>
    <t>01-188-5720</t>
  </si>
  <si>
    <t>Illinois Racing Board State</t>
  </si>
  <si>
    <t>83-832-3954 - Archived Record</t>
  </si>
  <si>
    <t>Frank Recruitment Group Inc</t>
  </si>
  <si>
    <t>03-040-1292</t>
  </si>
  <si>
    <t>Smelter Service Corp</t>
  </si>
  <si>
    <t>09-313-9541</t>
  </si>
  <si>
    <t>Orscheln Farm and Home LLC</t>
  </si>
  <si>
    <t>02-991-8281</t>
  </si>
  <si>
    <t>Panelized Structures Inc</t>
  </si>
  <si>
    <t>60-470-5830 - Archived Record</t>
  </si>
  <si>
    <t>Windsor Window Company</t>
  </si>
  <si>
    <t>14-482-2124</t>
  </si>
  <si>
    <t>Price Tech Group Illinois LLC</t>
  </si>
  <si>
    <t>14-675-4184 - Archived Record</t>
  </si>
  <si>
    <t>Federal Reserve Bank Chicago</t>
  </si>
  <si>
    <t>06-845-2135</t>
  </si>
  <si>
    <t>Phillies</t>
  </si>
  <si>
    <t>07-145-7568</t>
  </si>
  <si>
    <t>Clover Technologies Group LLC</t>
  </si>
  <si>
    <t>95-902-4001</t>
  </si>
  <si>
    <t>Utahamerican Energy Inc</t>
  </si>
  <si>
    <t>07-408-7321 - Archived Record</t>
  </si>
  <si>
    <t>Cleveland Marble Mosaic Co</t>
  </si>
  <si>
    <t>00-582-1244 - Archived Record</t>
  </si>
  <si>
    <t>Western Dairy Transport LLC</t>
  </si>
  <si>
    <t>80-199-0552</t>
  </si>
  <si>
    <t>Restland Funeral Home Inc</t>
  </si>
  <si>
    <t>13-102-9407</t>
  </si>
  <si>
    <t>Amerigas Inc</t>
  </si>
  <si>
    <t>01-435-4518</t>
  </si>
  <si>
    <t>Rdo Equipment Co</t>
  </si>
  <si>
    <t>82-506-7937 - Archived Record</t>
  </si>
  <si>
    <t>Winter Livestock Inc</t>
  </si>
  <si>
    <t>04-306-7065</t>
  </si>
  <si>
    <t>Desert View Power LLC</t>
  </si>
  <si>
    <t>08-111-7895 - Archived Record</t>
  </si>
  <si>
    <t>Multi-Plastics Inc</t>
  </si>
  <si>
    <t>09-754-0397 - Archived Record</t>
  </si>
  <si>
    <t>Closet World Inc</t>
  </si>
  <si>
    <t>78-825-1486 - Archived Record</t>
  </si>
  <si>
    <t>Hemispheres LLC</t>
  </si>
  <si>
    <t>07-993-7201 - Archived Record</t>
  </si>
  <si>
    <t>Wec Welding and Machining LLC</t>
  </si>
  <si>
    <t>80-843-0776</t>
  </si>
  <si>
    <t>Moduslink Corporation</t>
  </si>
  <si>
    <t>17-852-5879</t>
  </si>
  <si>
    <t>Suzuki Motor of America Inc</t>
  </si>
  <si>
    <t>07-881-0169 - Archived Record</t>
  </si>
  <si>
    <t>Furmanite America Inc</t>
  </si>
  <si>
    <t>00-517-7261 - Archived Record</t>
  </si>
  <si>
    <t>Skyline Windows LLC</t>
  </si>
  <si>
    <t>01-210-0475 - Archived Record</t>
  </si>
  <si>
    <t>AAM International Holdings Inc</t>
  </si>
  <si>
    <t>13-806-0004 - Archived Record</t>
  </si>
  <si>
    <t>Vanity Fair Brands LP</t>
  </si>
  <si>
    <t>04-156-4394 - Archived Record</t>
  </si>
  <si>
    <t>MSC Industrial Direct Co Inc</t>
  </si>
  <si>
    <t>93-261-9265</t>
  </si>
  <si>
    <t>Potters Industries LLC</t>
  </si>
  <si>
    <t>00-201-0858 - Archived Record</t>
  </si>
  <si>
    <t>McKesson Corporation</t>
  </si>
  <si>
    <t>17-766-7227</t>
  </si>
  <si>
    <t>Vubiquity Inc</t>
  </si>
  <si>
    <t>80-145-3940</t>
  </si>
  <si>
    <t>J &amp; C Enterprises Inc</t>
  </si>
  <si>
    <t>06-914-9920</t>
  </si>
  <si>
    <t>Davis Mining &amp; Mfg Inc</t>
  </si>
  <si>
    <t>15-179-9111 - Archived Record</t>
  </si>
  <si>
    <t>Arris Solutions Inc</t>
  </si>
  <si>
    <t>83-741-1714 - Archived Record</t>
  </si>
  <si>
    <t>Centex Home Services Co LLC</t>
  </si>
  <si>
    <t>96-041-9471 - Archived Record</t>
  </si>
  <si>
    <t>Tribalco LLC</t>
  </si>
  <si>
    <t>16-666-5245 - Archived Record</t>
  </si>
  <si>
    <t>Kingsford Products Company LLC</t>
  </si>
  <si>
    <t>06-464-1798</t>
  </si>
  <si>
    <t>Ethan Allen Global Inc</t>
  </si>
  <si>
    <t>60-594-0324 - Archived Record</t>
  </si>
  <si>
    <t>Pep Boys - Manny Moe &amp; Jack</t>
  </si>
  <si>
    <t>00-791-4401</t>
  </si>
  <si>
    <t>Greengate Fresh Lllp</t>
  </si>
  <si>
    <t>83-419-1640 - Archived Record</t>
  </si>
  <si>
    <t>Westlake Polymers LLC</t>
  </si>
  <si>
    <t>15-040-3764</t>
  </si>
  <si>
    <t>Quality Equipment LLC</t>
  </si>
  <si>
    <t>80-955-7890</t>
  </si>
  <si>
    <t>Chemtool Incorporated</t>
  </si>
  <si>
    <t>00-555-3011 - Archived Record</t>
  </si>
  <si>
    <t>Texas Hydraulics Inc</t>
  </si>
  <si>
    <t>04-558-9579 - Archived Record</t>
  </si>
  <si>
    <t>Woodland Wheat LLC</t>
  </si>
  <si>
    <t>07-972-2626 - Archived Record</t>
  </si>
  <si>
    <t>VCA Animal Hospitals Inc</t>
  </si>
  <si>
    <t>96-932-8462</t>
  </si>
  <si>
    <t>Pioneer Cldding Glzing Systems</t>
  </si>
  <si>
    <t>07-805-8927</t>
  </si>
  <si>
    <t>Strategic Materials Inc</t>
  </si>
  <si>
    <t>62-295-3230 - Archived Record</t>
  </si>
  <si>
    <t>Kinder Mrgan Cchin Ppeline LLC</t>
  </si>
  <si>
    <t>80-961-1614 - Archived Record</t>
  </si>
  <si>
    <t>University Wisconsin System</t>
  </si>
  <si>
    <t>04-118-8822 - Archived Record</t>
  </si>
  <si>
    <t>Modine Grenada LLC</t>
  </si>
  <si>
    <t>14-713-0058 - Archived Record</t>
  </si>
  <si>
    <t>Litehouse Inc</t>
  </si>
  <si>
    <t>05-117-1130</t>
  </si>
  <si>
    <t>World Courier Group Inc</t>
  </si>
  <si>
    <t>11-616-3460 - Archived Record</t>
  </si>
  <si>
    <t>Ecotex Healthcare Lin Svc Corp</t>
  </si>
  <si>
    <t>96-873-8158</t>
  </si>
  <si>
    <t>Therma-Tru Corp</t>
  </si>
  <si>
    <t>09-217-3731</t>
  </si>
  <si>
    <t>Machine Specialty &amp; Mfg Inc</t>
  </si>
  <si>
    <t>11-278-2362 - Archived Record</t>
  </si>
  <si>
    <t>US Dept of Veterans Affairs</t>
  </si>
  <si>
    <t>00-195-7315 - Archived Record</t>
  </si>
  <si>
    <t>Canam Steel Corporation</t>
  </si>
  <si>
    <t>04-591-1658</t>
  </si>
  <si>
    <t>Fleetwood Homes Inc</t>
  </si>
  <si>
    <t>83-172-2991</t>
  </si>
  <si>
    <t>Benteler Automotive Corp</t>
  </si>
  <si>
    <t>11-283-6044</t>
  </si>
  <si>
    <t>Bwxt Nclear Oprtions Group Inc</t>
  </si>
  <si>
    <t>82-930-7920 - Archived Record</t>
  </si>
  <si>
    <t>Fluid Components Intl LLC</t>
  </si>
  <si>
    <t>80-585-4874 - Archived Record</t>
  </si>
  <si>
    <t>Party Rental Ltd</t>
  </si>
  <si>
    <t>07-542-9241 - Archived Record</t>
  </si>
  <si>
    <t>Asea Brown Boveri Inc</t>
  </si>
  <si>
    <t>01-188-5969 - Archived Record</t>
  </si>
  <si>
    <t>Eagle Publishing Inc</t>
  </si>
  <si>
    <t>94-861-2569 - Archived Record</t>
  </si>
  <si>
    <t>Temporary Housing Inc</t>
  </si>
  <si>
    <t>80-832-3620 - Archived Record</t>
  </si>
  <si>
    <t>Sirius XM Holdings Inc</t>
  </si>
  <si>
    <t>02-782-5458</t>
  </si>
  <si>
    <t>The Regents of The Univ of Co</t>
  </si>
  <si>
    <t>00-743-1505 - Archived Record</t>
  </si>
  <si>
    <t>Teradata Corporation</t>
  </si>
  <si>
    <t>80-199-0768 - Archived Record</t>
  </si>
  <si>
    <t>La Quinta Holdings Inc</t>
  </si>
  <si>
    <t>07-929-3385</t>
  </si>
  <si>
    <t>Clayton Dubilier &amp; Rice LLC</t>
  </si>
  <si>
    <t>96-154-6657 - Archived Record</t>
  </si>
  <si>
    <t>Manna Pro Products LLC</t>
  </si>
  <si>
    <t>14-766-6812 - Archived Record</t>
  </si>
  <si>
    <t>Readerlink LLC</t>
  </si>
  <si>
    <t>07-827-3696</t>
  </si>
  <si>
    <t>David Yurman Enterprises LLC</t>
  </si>
  <si>
    <t>07-542-9282 - Archived Record</t>
  </si>
  <si>
    <t>New Hampshire Dept Corrections</t>
  </si>
  <si>
    <t>87-798-5119 - Archived Record</t>
  </si>
  <si>
    <t>Farm Sanctuary Inc</t>
  </si>
  <si>
    <t>61-704-9820</t>
  </si>
  <si>
    <t>Harvard Med Fclty Physcans At</t>
  </si>
  <si>
    <t>78-132-8513</t>
  </si>
  <si>
    <t>Solvay Chemicals Inc</t>
  </si>
  <si>
    <t>13-086-8656</t>
  </si>
  <si>
    <t>Coorstek LLC</t>
  </si>
  <si>
    <t>07-934-7091 - Archived Record</t>
  </si>
  <si>
    <t>Ward Corporation</t>
  </si>
  <si>
    <t>00-517-7498</t>
  </si>
  <si>
    <t>Kirkland &amp; Ellis LLP</t>
  </si>
  <si>
    <t>06-861-3447 - Archived Record</t>
  </si>
  <si>
    <t>American Addiction Centers Inc</t>
  </si>
  <si>
    <t>82-812-7303 - Archived Record</t>
  </si>
  <si>
    <t>Infinera Corporation</t>
  </si>
  <si>
    <t>02-133-1686</t>
  </si>
  <si>
    <t>Chamberlain Manufacturing Corp</t>
  </si>
  <si>
    <t>00-528-4864</t>
  </si>
  <si>
    <t>Kraft Heinz Foods Company</t>
  </si>
  <si>
    <t>00-431-8846 - Archived Record</t>
  </si>
  <si>
    <t>American Pool Enterprises Inc</t>
  </si>
  <si>
    <t>09-217-3868</t>
  </si>
  <si>
    <t>Dunn-Edwards Corporation</t>
  </si>
  <si>
    <t>00-823-6648</t>
  </si>
  <si>
    <t>Gardner Denver Investments Inc</t>
  </si>
  <si>
    <t>18-818-6480 - Archived Record</t>
  </si>
  <si>
    <t>Sause Bros Ocean Towing Co Inc</t>
  </si>
  <si>
    <t>00-893-4341</t>
  </si>
  <si>
    <t>Masonite International Corp</t>
  </si>
  <si>
    <t>05-278-1353</t>
  </si>
  <si>
    <t>National Machine Company</t>
  </si>
  <si>
    <t>04-811-2213</t>
  </si>
  <si>
    <t>University of Utah</t>
  </si>
  <si>
    <t>00-909-5365 - Archived Record</t>
  </si>
  <si>
    <t>Haydon Holdings LLC</t>
  </si>
  <si>
    <t>00-700-2306</t>
  </si>
  <si>
    <t>Saint Thomas Health Svcs Inc</t>
  </si>
  <si>
    <t>78-862-7503</t>
  </si>
  <si>
    <t>Gold Star Foods Inc</t>
  </si>
  <si>
    <t>09-861-4118 - Archived Record</t>
  </si>
  <si>
    <t>Muzak LLC</t>
  </si>
  <si>
    <t>05-932-8922 - Archived Record</t>
  </si>
  <si>
    <t>Alex Lee Inc</t>
  </si>
  <si>
    <t>79-431-6364</t>
  </si>
  <si>
    <t>Tegrant Corporation</t>
  </si>
  <si>
    <t>79-657-0435 - Archived Record</t>
  </si>
  <si>
    <t>US Smokeless Tob Mfg Co LLC</t>
  </si>
  <si>
    <t>96-245-9173</t>
  </si>
  <si>
    <t>Dekalb Farmers Market Inc</t>
  </si>
  <si>
    <t>08-696-8112</t>
  </si>
  <si>
    <t>White House Community Voluntr</t>
  </si>
  <si>
    <t>83-242-0871 - Archived Record</t>
  </si>
  <si>
    <t>American Trailer Works Inc</t>
  </si>
  <si>
    <t>96-664-5306</t>
  </si>
  <si>
    <t>Gougeon Brothers Inc</t>
  </si>
  <si>
    <t>05-203-0053</t>
  </si>
  <si>
    <t>Steinway and Sons</t>
  </si>
  <si>
    <t>95-811-2062</t>
  </si>
  <si>
    <t>AmazonCom Services Inc</t>
  </si>
  <si>
    <t>12-899-0418 - Archived Record</t>
  </si>
  <si>
    <t>Joint Corp</t>
  </si>
  <si>
    <t>04-639-4901</t>
  </si>
  <si>
    <t>American Coal Company</t>
  </si>
  <si>
    <t>04-226-2449</t>
  </si>
  <si>
    <t>J&amp;P Cycles LLC</t>
  </si>
  <si>
    <t>09-872-1509 - Archived Record</t>
  </si>
  <si>
    <t>Langston Enterprises Inc</t>
  </si>
  <si>
    <t>03-544-6590 - Archived Record</t>
  </si>
  <si>
    <t>Lexington Furniture Inds Inc</t>
  </si>
  <si>
    <t>18-770-3574</t>
  </si>
  <si>
    <t>Infraware Inc</t>
  </si>
  <si>
    <t>14-680-8332 - Archived Record</t>
  </si>
  <si>
    <t>Homette Corporation</t>
  </si>
  <si>
    <t>00-507-0339 - Archived Record</t>
  </si>
  <si>
    <t>Taylor Morrison Home Corp</t>
  </si>
  <si>
    <t>07-870-3254 - Archived Record</t>
  </si>
  <si>
    <t>Cmp Susquehanna Corp</t>
  </si>
  <si>
    <t>80-199-1006 - Archived Record</t>
  </si>
  <si>
    <t>Youth Consultation Service</t>
  </si>
  <si>
    <t>03-024-0782 - Archived Record</t>
  </si>
  <si>
    <t>RJ Acquisition Corp</t>
  </si>
  <si>
    <t>06-775-4929</t>
  </si>
  <si>
    <t>Robroy Industries Inc</t>
  </si>
  <si>
    <t>00-431-8994</t>
  </si>
  <si>
    <t>Maryland Aviation ADM</t>
  </si>
  <si>
    <t>16-881-2352</t>
  </si>
  <si>
    <t>Rpc Inc</t>
  </si>
  <si>
    <t>16-183-5475</t>
  </si>
  <si>
    <t>Rudolph Foods Company Inc</t>
  </si>
  <si>
    <t>15-727-3673</t>
  </si>
  <si>
    <t>Amrep Inc</t>
  </si>
  <si>
    <t>05-101-0429 - Archived Record</t>
  </si>
  <si>
    <t>Transtar Holding Company</t>
  </si>
  <si>
    <t>78-406-5810</t>
  </si>
  <si>
    <t>Stein Fibers Ltd</t>
  </si>
  <si>
    <t>08-047-4331</t>
  </si>
  <si>
    <t>Belden 1993 LLC</t>
  </si>
  <si>
    <t>80-918-2579 - Archived Record</t>
  </si>
  <si>
    <t>T D Williamson Inc</t>
  </si>
  <si>
    <t>00-721-7102</t>
  </si>
  <si>
    <t>Defense Info Systems Agcy</t>
  </si>
  <si>
    <t>83-601-6741 - Archived Record</t>
  </si>
  <si>
    <t>Engle Martin &amp; Associates LLC</t>
  </si>
  <si>
    <t>00-394-3342</t>
  </si>
  <si>
    <t>Family Rsdnces Essntial Entps</t>
  </si>
  <si>
    <t>09-560-8808</t>
  </si>
  <si>
    <t>Ou Medicine Inc</t>
  </si>
  <si>
    <t>08-106-4711 - Archived Record</t>
  </si>
  <si>
    <t>Keolis America Inc</t>
  </si>
  <si>
    <t>00-630-4766 - Archived Record</t>
  </si>
  <si>
    <t>Heavenly Valley Ltd Partnr</t>
  </si>
  <si>
    <t>07-376-5828</t>
  </si>
  <si>
    <t>Cristal USA Inc</t>
  </si>
  <si>
    <t>19-602-2230 - Archived Record</t>
  </si>
  <si>
    <t>Sierra-Cascade Nursery Inc</t>
  </si>
  <si>
    <t>10-591-3149</t>
  </si>
  <si>
    <t>Igt Inc</t>
  </si>
  <si>
    <t>78-744-6962 - Archived Record</t>
  </si>
  <si>
    <t>Argos Ready Mix S Centl Corp</t>
  </si>
  <si>
    <t>13-446-4705 - Archived Record</t>
  </si>
  <si>
    <t>National Ftball Leag Plyers As</t>
  </si>
  <si>
    <t>07-483-9218</t>
  </si>
  <si>
    <t>Sinclair Television Group Inc</t>
  </si>
  <si>
    <t>78-610-5267 - Archived Record</t>
  </si>
  <si>
    <t>Telesis Technologies Inc</t>
  </si>
  <si>
    <t>02-267-3636 - Archived Record</t>
  </si>
  <si>
    <t>Sol Puerto Rico Limited</t>
  </si>
  <si>
    <t>09-045-6716 - Archived Record</t>
  </si>
  <si>
    <t>WW Timbers Inc</t>
  </si>
  <si>
    <t>36-293-0711 - Archived Record</t>
  </si>
  <si>
    <t>Sun and Sands Enterprises LLC</t>
  </si>
  <si>
    <t>60-712-1506 - Archived Record</t>
  </si>
  <si>
    <t>Trustee of The Corcoran</t>
  </si>
  <si>
    <t>07-483-9259</t>
  </si>
  <si>
    <t>Woodland Pulp LLC</t>
  </si>
  <si>
    <t>12-856-1235 - Archived Record</t>
  </si>
  <si>
    <t>Zeeco Usa LLC</t>
  </si>
  <si>
    <t>83-102-5692 - Archived Record</t>
  </si>
  <si>
    <t>Caterpillar Inc</t>
  </si>
  <si>
    <t>00-507-0479</t>
  </si>
  <si>
    <t>Peeq Media LLC</t>
  </si>
  <si>
    <t>04-435-5683 - Archived Record</t>
  </si>
  <si>
    <t>Amerisourcebergen Drug Corp</t>
  </si>
  <si>
    <t>00-791-4906 - Archived Record</t>
  </si>
  <si>
    <t>Imerys Pigments Inc</t>
  </si>
  <si>
    <t>61-179-0676 - Archived Record</t>
  </si>
  <si>
    <t>Caa Sports LLC</t>
  </si>
  <si>
    <t>86-102-6289</t>
  </si>
  <si>
    <t>Graham Holdings Company</t>
  </si>
  <si>
    <t>00-324-5768</t>
  </si>
  <si>
    <t>Alliance Bev Distrg Co LLC</t>
  </si>
  <si>
    <t>05-825-5782 - Archived Record</t>
  </si>
  <si>
    <t>Availity LLC</t>
  </si>
  <si>
    <t>03-024-0928 - Archived Record</t>
  </si>
  <si>
    <t>Deister Machine Company Inc</t>
  </si>
  <si>
    <t>00-517-7837 - Archived Record</t>
  </si>
  <si>
    <t>Ponsse North America Inc</t>
  </si>
  <si>
    <t>93-224-4148 - Archived Record</t>
  </si>
  <si>
    <t>Westmoreland Coal Company</t>
  </si>
  <si>
    <t>00-791-4930 - Archived Record</t>
  </si>
  <si>
    <t>Excel Mdular Scaffold Lsg Corp</t>
  </si>
  <si>
    <t>94-909-6002</t>
  </si>
  <si>
    <t>Sheetz Inc</t>
  </si>
  <si>
    <t>01-381-8448</t>
  </si>
  <si>
    <t>Crosbyton Seed Co</t>
  </si>
  <si>
    <t>05-686-0430 - Archived Record</t>
  </si>
  <si>
    <t>Stolle Machinery Company LLC</t>
  </si>
  <si>
    <t>00-705-6245 - Archived Record</t>
  </si>
  <si>
    <t>Rosendin Electric Inc</t>
  </si>
  <si>
    <t>00-796-8621</t>
  </si>
  <si>
    <t>Clorox Manufacturing Company</t>
  </si>
  <si>
    <t>94-877-4013 - Archived Record</t>
  </si>
  <si>
    <t>Live Nation Entertainment Inc</t>
  </si>
  <si>
    <t>61-415-2143</t>
  </si>
  <si>
    <t>Marathon Coach Inc</t>
  </si>
  <si>
    <t>17-299-8684</t>
  </si>
  <si>
    <t>Greenwich Aerogroup Inc</t>
  </si>
  <si>
    <t>82-893-2710 - Archived Record</t>
  </si>
  <si>
    <t>Wash Depot Auto Centers LP</t>
  </si>
  <si>
    <t>96-251-3123 - Archived Record</t>
  </si>
  <si>
    <t>Central Maine Power Company</t>
  </si>
  <si>
    <t>00-694-8954 - Archived Record</t>
  </si>
  <si>
    <t>Alpha Natural Resources Inc</t>
  </si>
  <si>
    <t>16-666-5831 - Archived Record</t>
  </si>
  <si>
    <t>Foresight Energy LP</t>
  </si>
  <si>
    <t>07-940-1178 - Archived Record</t>
  </si>
  <si>
    <t>Sunkist Growers Inc</t>
  </si>
  <si>
    <t>00-823-7018</t>
  </si>
  <si>
    <t>Kish Company Inc</t>
  </si>
  <si>
    <t>16-108-4355 - Archived Record</t>
  </si>
  <si>
    <t>Ogdensburg Bridge &amp; Port Auth</t>
  </si>
  <si>
    <t>07-730-8138 - Archived Record</t>
  </si>
  <si>
    <t>Nortek Inc</t>
  </si>
  <si>
    <t>61-533-2900</t>
  </si>
  <si>
    <t>Gti Systems Inc</t>
  </si>
  <si>
    <t>16-972-4965 - Archived Record</t>
  </si>
  <si>
    <t>Western Refining Logistics LP</t>
  </si>
  <si>
    <t>07-913-2869</t>
  </si>
  <si>
    <t>Enerfab Inc</t>
  </si>
  <si>
    <t>03-093-8732</t>
  </si>
  <si>
    <t>Polyglass USA Inc</t>
  </si>
  <si>
    <t>62-316-8481</t>
  </si>
  <si>
    <t>Campbell Clinton Contr Inc</t>
  </si>
  <si>
    <t>00-839-8059 - Archived Record</t>
  </si>
  <si>
    <t>Standard General LP</t>
  </si>
  <si>
    <t>80-923-6511</t>
  </si>
  <si>
    <t>Leitner-Poma of America Inc</t>
  </si>
  <si>
    <t>05-219-1400</t>
  </si>
  <si>
    <t>Icon South Music Group Corp</t>
  </si>
  <si>
    <t>08-047-4602</t>
  </si>
  <si>
    <t>Merrick Pet Care Inc</t>
  </si>
  <si>
    <t>60-089-6158 - Archived Record</t>
  </si>
  <si>
    <t>UGI Corporation</t>
  </si>
  <si>
    <t>00-791-5069</t>
  </si>
  <si>
    <t>Fieldscope Records Inc</t>
  </si>
  <si>
    <t>55-710-2837 - Archived Record</t>
  </si>
  <si>
    <t>Par-Way Group</t>
  </si>
  <si>
    <t>15-373-1856 - Archived Record</t>
  </si>
  <si>
    <t>Sowles Co</t>
  </si>
  <si>
    <t>02-294-2197</t>
  </si>
  <si>
    <t>Sprint Spectrum LP</t>
  </si>
  <si>
    <t>83-945-1796 - Archived Record</t>
  </si>
  <si>
    <t>Skyline Champion Corporation</t>
  </si>
  <si>
    <t>00-507-0669</t>
  </si>
  <si>
    <t>New York Road Runners Inc</t>
  </si>
  <si>
    <t>09-432-1064</t>
  </si>
  <si>
    <t>ABM Parking Services Inc</t>
  </si>
  <si>
    <t>04-848-8340 - Archived Record</t>
  </si>
  <si>
    <t>Compania Mxcana De Aviacion SA</t>
  </si>
  <si>
    <t>80-306-4711 - Archived Record</t>
  </si>
  <si>
    <t>Basic American Inc</t>
  </si>
  <si>
    <t>00-914-9477</t>
  </si>
  <si>
    <t>Saint Joseph Regional Med</t>
  </si>
  <si>
    <t>11-739-8453 - Archived Record</t>
  </si>
  <si>
    <t>Boeing Company</t>
  </si>
  <si>
    <t>00-925-6819</t>
  </si>
  <si>
    <t>Management &amp; Training Corp</t>
  </si>
  <si>
    <t>03-920-3740</t>
  </si>
  <si>
    <t>Las Vegas Sands Corp</t>
  </si>
  <si>
    <t>16-720-2667</t>
  </si>
  <si>
    <t>JD Auto Corp</t>
  </si>
  <si>
    <t>02-648-4373 - Archived Record</t>
  </si>
  <si>
    <t>L-3 Communications Integrat</t>
  </si>
  <si>
    <t>11-364-1703 - Archived Record</t>
  </si>
  <si>
    <t>Dal-Tile Services Inc</t>
  </si>
  <si>
    <t>80-800-2240</t>
  </si>
  <si>
    <t>Ebara Technologies Inc</t>
  </si>
  <si>
    <t>62-805-2417 - Archived Record</t>
  </si>
  <si>
    <t>CMH Services Inc</t>
  </si>
  <si>
    <t>80-199-1402 - Archived Record</t>
  </si>
  <si>
    <t>Westat Inc</t>
  </si>
  <si>
    <t>04-950-8120</t>
  </si>
  <si>
    <t>Diakon</t>
  </si>
  <si>
    <t>01-016-9253 - Archived Record</t>
  </si>
  <si>
    <t>Michael Kors (usa) Inc</t>
  </si>
  <si>
    <t>13-162-0630</t>
  </si>
  <si>
    <t>Haier America Company LLC</t>
  </si>
  <si>
    <t>07-999-1721 - Archived Record</t>
  </si>
  <si>
    <t>Byline Bancorp Inc</t>
  </si>
  <si>
    <t>14-831-1483 - Archived Record</t>
  </si>
  <si>
    <t>City of Edgewater</t>
  </si>
  <si>
    <t>78-208-0501</t>
  </si>
  <si>
    <t>05-079-6176</t>
  </si>
  <si>
    <t>Kautex Inc</t>
  </si>
  <si>
    <t>10-140-5397</t>
  </si>
  <si>
    <t>Hartwyck West Nursing Home Inc</t>
  </si>
  <si>
    <t>06-582-3312</t>
  </si>
  <si>
    <t>Daseke Companies Inc</t>
  </si>
  <si>
    <t>07-870-3707</t>
  </si>
  <si>
    <t>Western Holmes County Fire Dst</t>
  </si>
  <si>
    <t>84-073-9973 - Archived Record</t>
  </si>
  <si>
    <t>Uti (us) Holdings Inc</t>
  </si>
  <si>
    <t>84-208-1689 - Archived Record</t>
  </si>
  <si>
    <t>Camcor Inc</t>
  </si>
  <si>
    <t>02-444-5074</t>
  </si>
  <si>
    <t>LL Flooring Holdings Inc</t>
  </si>
  <si>
    <t>96-197-6698</t>
  </si>
  <si>
    <t>Western Refining Inc</t>
  </si>
  <si>
    <t>61-506-4776</t>
  </si>
  <si>
    <t>Caputos New Farm Produce Inc</t>
  </si>
  <si>
    <t>08-906-1725</t>
  </si>
  <si>
    <t>Ccf Brands LLC</t>
  </si>
  <si>
    <t>83-607-0870</t>
  </si>
  <si>
    <t>Orion Pacific Inc</t>
  </si>
  <si>
    <t>10-247-8807 - Archived Record</t>
  </si>
  <si>
    <t>Vitamin Cottage Natural</t>
  </si>
  <si>
    <t>03-195-8655 - Archived Record</t>
  </si>
  <si>
    <t>Fayetteville Ex Pipeline LLC</t>
  </si>
  <si>
    <t>82-941-6002 - Archived Record</t>
  </si>
  <si>
    <t>Payson Regional Airport Auth</t>
  </si>
  <si>
    <t>96-922-1949</t>
  </si>
  <si>
    <t>American Home Shield Corp</t>
  </si>
  <si>
    <t>79-115-0514 - Archived Record</t>
  </si>
  <si>
    <t>Assa Abloy Inc</t>
  </si>
  <si>
    <t>60-916-1294</t>
  </si>
  <si>
    <t>Linzer Products Corp</t>
  </si>
  <si>
    <t>00-136-7739</t>
  </si>
  <si>
    <t>Win-Dor Inc</t>
  </si>
  <si>
    <t>80-102-5487 - Archived Record</t>
  </si>
  <si>
    <t>Eastman Chemical Ltd</t>
  </si>
  <si>
    <t>04-548-3088 - Archived Record</t>
  </si>
  <si>
    <t>Precision Drilling Corporation</t>
  </si>
  <si>
    <t>06-356-9313</t>
  </si>
  <si>
    <t>Fenner Dunlop Americas LLC</t>
  </si>
  <si>
    <t>87-862-9872 - Archived Record</t>
  </si>
  <si>
    <t>Allen Holding Inc</t>
  </si>
  <si>
    <t>17-820-4822</t>
  </si>
  <si>
    <t>New Albertsons LP</t>
  </si>
  <si>
    <t>78-014-8537 - Archived Record</t>
  </si>
  <si>
    <t>Liberty Interactive LLC</t>
  </si>
  <si>
    <t>87-481-9428 - Archived Record</t>
  </si>
  <si>
    <t>Top Driver Inc</t>
  </si>
  <si>
    <t>96-031-3039</t>
  </si>
  <si>
    <t>Ofs Fitel LLC</t>
  </si>
  <si>
    <t>08-374-8611 - Archived Record</t>
  </si>
  <si>
    <t>Triangle Car Wash Inc</t>
  </si>
  <si>
    <t>04-752-2511</t>
  </si>
  <si>
    <t>Scott Equipment Company LLC</t>
  </si>
  <si>
    <t>10-210-3194 - Archived Record</t>
  </si>
  <si>
    <t>Window Decor Inc</t>
  </si>
  <si>
    <t>84-852-1993 - Archived Record</t>
  </si>
  <si>
    <t>Diversified Transf &amp; Stor Inc</t>
  </si>
  <si>
    <t>19-849-1490 - Archived Record</t>
  </si>
  <si>
    <t>Emery-Waterhouse Company</t>
  </si>
  <si>
    <t>00-694-9309 - Archived Record</t>
  </si>
  <si>
    <t>Sneaker Villa Inc</t>
  </si>
  <si>
    <t>60-170-1469 - Archived Record</t>
  </si>
  <si>
    <t>Fred Teitelbaum Cnstr Co</t>
  </si>
  <si>
    <t>04-999-1292 - Archived Record</t>
  </si>
  <si>
    <t>Hoff Companies Inc</t>
  </si>
  <si>
    <t>07-296-1329 - Archived Record</t>
  </si>
  <si>
    <t>Younger Mfg Co</t>
  </si>
  <si>
    <t>00-829-1023 - Archived Record</t>
  </si>
  <si>
    <t>Albert F Amling LLC</t>
  </si>
  <si>
    <t>00-195-8164 - Archived Record</t>
  </si>
  <si>
    <t>Institute Fr The Intl Educ St</t>
  </si>
  <si>
    <t>07-231-7324 - Archived Record</t>
  </si>
  <si>
    <t>Redbuilt LLC</t>
  </si>
  <si>
    <t>79-807-3821 - Archived Record</t>
  </si>
  <si>
    <t>Clifton Chctaw Reservation Inc</t>
  </si>
  <si>
    <t>95-811-2708 - Archived Record</t>
  </si>
  <si>
    <t>Transnav Inc</t>
  </si>
  <si>
    <t>04-736-1571 - Archived Record</t>
  </si>
  <si>
    <t>Edmund Optics Inc</t>
  </si>
  <si>
    <t>00-233-3870</t>
  </si>
  <si>
    <t>Refresco Beverages US Inc</t>
  </si>
  <si>
    <t>55-704-9475 - Archived Record</t>
  </si>
  <si>
    <t>W R Grace &amp; Co</t>
  </si>
  <si>
    <t>00-136-7846 - Archived Record</t>
  </si>
  <si>
    <t>Engstrom Bean and Seed Inc</t>
  </si>
  <si>
    <t>14-106-6449</t>
  </si>
  <si>
    <t>Culp Inc</t>
  </si>
  <si>
    <t>06-179-8369 - Archived Record</t>
  </si>
  <si>
    <t>Goodwill Indstries of Clmbia W</t>
  </si>
  <si>
    <t>05-095-7372</t>
  </si>
  <si>
    <t>Tillys Inc</t>
  </si>
  <si>
    <t>78-943-3252 - Archived Record</t>
  </si>
  <si>
    <t>City of Summersville</t>
  </si>
  <si>
    <t>84-245-7553 - Archived Record</t>
  </si>
  <si>
    <t>Lockheed Martin Overseas</t>
  </si>
  <si>
    <t>78-766-2220 - Archived Record</t>
  </si>
  <si>
    <t>American Renal Holdings Inc</t>
  </si>
  <si>
    <t>07-875-7578 - Archived Record</t>
  </si>
  <si>
    <t>Bi Nutraceuticals Inc</t>
  </si>
  <si>
    <t>02-127-8825 - Archived Record</t>
  </si>
  <si>
    <t>Rockford Park District</t>
  </si>
  <si>
    <t>07-457-1456 - Archived Record</t>
  </si>
  <si>
    <t>Enfield Shade Tobacco LLC</t>
  </si>
  <si>
    <t>01-231-6233</t>
  </si>
  <si>
    <t>Cerule LLC</t>
  </si>
  <si>
    <t>62-794-5363</t>
  </si>
  <si>
    <t>Pro Sound Inc</t>
  </si>
  <si>
    <t>08-310-4729 - Archived Record</t>
  </si>
  <si>
    <t>Metroplex Holdings Inc</t>
  </si>
  <si>
    <t>79-034-5656</t>
  </si>
  <si>
    <t>Maytag Corporation</t>
  </si>
  <si>
    <t>00-528-5689</t>
  </si>
  <si>
    <t>Trib Total Media LLC</t>
  </si>
  <si>
    <t>00-201-1924 - Archived Record</t>
  </si>
  <si>
    <t>Encon United Company</t>
  </si>
  <si>
    <t>60-583-4027 - Archived Record</t>
  </si>
  <si>
    <t>Normans Nursery Inc</t>
  </si>
  <si>
    <t>02-889-9748</t>
  </si>
  <si>
    <t>Ascent Aerospace LLC</t>
  </si>
  <si>
    <t>07-993-8307 - Archived Record</t>
  </si>
  <si>
    <t>Good Shepherd Food Bank</t>
  </si>
  <si>
    <t>16-918-8703</t>
  </si>
  <si>
    <t>Panduit Corp</t>
  </si>
  <si>
    <t>00-517-8363</t>
  </si>
  <si>
    <t>Byrider Sales Indiana S LLC</t>
  </si>
  <si>
    <t>19-564-7180 - Archived Record</t>
  </si>
  <si>
    <t>Airnet Systems Inc</t>
  </si>
  <si>
    <t>11-825-7484 - Archived Record</t>
  </si>
  <si>
    <t>County of Harrison</t>
  </si>
  <si>
    <t>07-011-7015 - Archived Record</t>
  </si>
  <si>
    <t>Hills Pet Nutrition Inc</t>
  </si>
  <si>
    <t>06-877-5311</t>
  </si>
  <si>
    <t>Intelsat Global Service LLC</t>
  </si>
  <si>
    <t>06-485-7527 - Archived Record</t>
  </si>
  <si>
    <t>Genex Services LLC</t>
  </si>
  <si>
    <t>09-684-3842</t>
  </si>
  <si>
    <t>CPI International Holding LLC</t>
  </si>
  <si>
    <t>96-820-2445 - Archived Record</t>
  </si>
  <si>
    <t>Creative Management Svcs LLC</t>
  </si>
  <si>
    <t>02-723-6058 - Archived Record</t>
  </si>
  <si>
    <t>Sunbelt Beverage Company LLC</t>
  </si>
  <si>
    <t>00-469-5370 - Archived Record</t>
  </si>
  <si>
    <t>American Air Filter Co Inc</t>
  </si>
  <si>
    <t>07-838-1958</t>
  </si>
  <si>
    <t>Home Depot International Inc</t>
  </si>
  <si>
    <t>62-424-2293</t>
  </si>
  <si>
    <t>Golfsmith Intl Holdings Inc</t>
  </si>
  <si>
    <t>06-641-3931 - Archived Record</t>
  </si>
  <si>
    <t>Prometric LLC</t>
  </si>
  <si>
    <t>09-238-9399 - Archived Record</t>
  </si>
  <si>
    <t>Spraying Systems Co</t>
  </si>
  <si>
    <t>00-507-1071</t>
  </si>
  <si>
    <t>Wayfair Inc</t>
  </si>
  <si>
    <t>07-972-3684</t>
  </si>
  <si>
    <t>Mdc Partners Inc</t>
  </si>
  <si>
    <t>62-397-3968 - Archived Record</t>
  </si>
  <si>
    <t>General Electric Company</t>
  </si>
  <si>
    <t>00-136-7960</t>
  </si>
  <si>
    <t>Great Lakes Cheese Co Inc</t>
  </si>
  <si>
    <t>01-821-9808 - Archived Record</t>
  </si>
  <si>
    <t>J G Boswell Company</t>
  </si>
  <si>
    <t>00-823-7505</t>
  </si>
  <si>
    <t>Anheuser-Busch Intl Inc</t>
  </si>
  <si>
    <t>14-976-0852 - Archived Record</t>
  </si>
  <si>
    <t>North Amercn Interconnect LLC</t>
  </si>
  <si>
    <t>12-507-3432 - Archived Record</t>
  </si>
  <si>
    <t>Guaranteed Rate Inc</t>
  </si>
  <si>
    <t>83-966-6919</t>
  </si>
  <si>
    <t>Kemper Sports Management Inc</t>
  </si>
  <si>
    <t>85-855-8166 - Archived Record</t>
  </si>
  <si>
    <t>Los Angeles Philharmonic Assn</t>
  </si>
  <si>
    <t>05-922-2430</t>
  </si>
  <si>
    <t>Governors Office Economics Dev</t>
  </si>
  <si>
    <t>87-814-7099 - Archived Record</t>
  </si>
  <si>
    <t>DSC Logistics Inc</t>
  </si>
  <si>
    <t>62-644-2750 - Archived Record</t>
  </si>
  <si>
    <t>Alliance Entertainment LLC</t>
  </si>
  <si>
    <t>96-503-6101 - Archived Record</t>
  </si>
  <si>
    <t>Pardons and Paroles SD Bd</t>
  </si>
  <si>
    <t>83-725-1867 - Archived Record</t>
  </si>
  <si>
    <t>Kamin LLC</t>
  </si>
  <si>
    <t>82-463-9822</t>
  </si>
  <si>
    <t>Wisconsin Cmtries Holdings LLC</t>
  </si>
  <si>
    <t>93-374-7487 - Archived Record</t>
  </si>
  <si>
    <t>Fuji Natural Foods Inc</t>
  </si>
  <si>
    <t>03-947-2519 - Archived Record</t>
  </si>
  <si>
    <t>Associates In Cultural Exch</t>
  </si>
  <si>
    <t>06-770-2050</t>
  </si>
  <si>
    <t>Advanstar Holdings Corp</t>
  </si>
  <si>
    <t>80-848-5671 - Archived Record</t>
  </si>
  <si>
    <t>Energysolutions LLC</t>
  </si>
  <si>
    <t>18-378-6607 - Archived Record</t>
  </si>
  <si>
    <t>Oec Medical Systems Inc</t>
  </si>
  <si>
    <t>08-530-5274</t>
  </si>
  <si>
    <t>Virginia Tourism Corporation</t>
  </si>
  <si>
    <t>01-210-1718</t>
  </si>
  <si>
    <t>P S Greetings Inc</t>
  </si>
  <si>
    <t>09-475-0916</t>
  </si>
  <si>
    <t>Canon Solutions America Inc</t>
  </si>
  <si>
    <t>07-161-9878</t>
  </si>
  <si>
    <t>Reddy Ice Holdings Inc</t>
  </si>
  <si>
    <t>13-838-3257</t>
  </si>
  <si>
    <t>Point Blank Protective Apprl</t>
  </si>
  <si>
    <t>08-095-8174 - Archived Record</t>
  </si>
  <si>
    <t>General Imaging Company</t>
  </si>
  <si>
    <t>79-276-0907 - Archived Record</t>
  </si>
  <si>
    <t>Bristol Group Fderal Cr Un Inc</t>
  </si>
  <si>
    <t>01-016-9688 - Archived Record</t>
  </si>
  <si>
    <t>US Silica Holdings Inc</t>
  </si>
  <si>
    <t>07-838-2104</t>
  </si>
  <si>
    <t>Great Bay Solar I LLC</t>
  </si>
  <si>
    <t>07-961-6477 - Archived Record</t>
  </si>
  <si>
    <t>AEG Presents LLC</t>
  </si>
  <si>
    <t>10-339-1541</t>
  </si>
  <si>
    <t>Overactive Inc</t>
  </si>
  <si>
    <t>96-975-8999</t>
  </si>
  <si>
    <t>Bb Walpole Liquidation NH Inc</t>
  </si>
  <si>
    <t>79-179-4910 - Archived Record</t>
  </si>
  <si>
    <t>Veritiv Corporation</t>
  </si>
  <si>
    <t>07-929-4494</t>
  </si>
  <si>
    <t>Scott Industries LLC</t>
  </si>
  <si>
    <t>00-700-3288</t>
  </si>
  <si>
    <t>Chenega Facilities MGT LLC</t>
  </si>
  <si>
    <t>07-865-0478</t>
  </si>
  <si>
    <t>Broad Institute Inc</t>
  </si>
  <si>
    <t>62-354-4785</t>
  </si>
  <si>
    <t>Dhpc Technologies Inc</t>
  </si>
  <si>
    <t>80-156-2554 - Archived Record</t>
  </si>
  <si>
    <t>Gildan USA Inc</t>
  </si>
  <si>
    <t>78-744-7791</t>
  </si>
  <si>
    <t>Full Throttle Films LLC</t>
  </si>
  <si>
    <t>10-666-5342 - Archived Record</t>
  </si>
  <si>
    <t>Dynamic Resources Inc</t>
  </si>
  <si>
    <t>92-730-7397</t>
  </si>
  <si>
    <t>Thrall Enterprises Inc</t>
  </si>
  <si>
    <t>06-995-6225</t>
  </si>
  <si>
    <t>Star America Inc</t>
  </si>
  <si>
    <t>18-985-1223 - Archived Record</t>
  </si>
  <si>
    <t>Toyota Fincl Svcs Intl Corp</t>
  </si>
  <si>
    <t>03-308-6104</t>
  </si>
  <si>
    <t>Barclays Group US Inc</t>
  </si>
  <si>
    <t>83-569-5610</t>
  </si>
  <si>
    <t>Nautic Partners LLC</t>
  </si>
  <si>
    <t>87-283-4080 - Archived Record</t>
  </si>
  <si>
    <t>Shamrock Foods Company</t>
  </si>
  <si>
    <t>04-237-0734</t>
  </si>
  <si>
    <t>Orange Legal Inc</t>
  </si>
  <si>
    <t>78-267-1341 - Archived Record</t>
  </si>
  <si>
    <t>WILLIAMS LEA INC</t>
  </si>
  <si>
    <t>96-160-1473 - Archived Record</t>
  </si>
  <si>
    <t>Path</t>
  </si>
  <si>
    <t>10-371-3624</t>
  </si>
  <si>
    <t>Kenan Transport LLC</t>
  </si>
  <si>
    <t>00-346-1233 - Archived Record</t>
  </si>
  <si>
    <t>Fmw Rri Opco LLC</t>
  </si>
  <si>
    <t>07-870-4201 - Archived Record</t>
  </si>
  <si>
    <t>Yasheng Group</t>
  </si>
  <si>
    <t>18-722-1515 - Archived Record</t>
  </si>
  <si>
    <t>Luna and Williams LLC</t>
  </si>
  <si>
    <t>19-902-8544</t>
  </si>
  <si>
    <t>Giant Eagle Inc</t>
  </si>
  <si>
    <t>00-791-5713 - Archived Record</t>
  </si>
  <si>
    <t>Twin Disc Incorporated</t>
  </si>
  <si>
    <t>00-609-0997</t>
  </si>
  <si>
    <t>U-Haul International Inc</t>
  </si>
  <si>
    <t>04-237-0775</t>
  </si>
  <si>
    <t>Propex Operating Company LLC</t>
  </si>
  <si>
    <t>83-054-3505</t>
  </si>
  <si>
    <t>CBS Interactive Inc</t>
  </si>
  <si>
    <t>80-853-9506</t>
  </si>
  <si>
    <t>Cargill Cocoa &amp; Chocolate Inc</t>
  </si>
  <si>
    <t>13-564-6297</t>
  </si>
  <si>
    <t>Herbruck Poultry Ranch Inc</t>
  </si>
  <si>
    <t>07-258-6043</t>
  </si>
  <si>
    <t>Garick LLC</t>
  </si>
  <si>
    <t>01-510-7295 - Archived Record</t>
  </si>
  <si>
    <t>Hog Island Clam Company LLC</t>
  </si>
  <si>
    <t>07-967-0272</t>
  </si>
  <si>
    <t>Mexichem Spcalty Compounds Inc</t>
  </si>
  <si>
    <t>09-743-4484</t>
  </si>
  <si>
    <t>Revolution Foods Inc</t>
  </si>
  <si>
    <t>78-626-7182</t>
  </si>
  <si>
    <t>Walker Forge Inc</t>
  </si>
  <si>
    <t>00-609-1037 - Archived Record</t>
  </si>
  <si>
    <t>Msgn Holdings LP</t>
  </si>
  <si>
    <t>83-553-4694</t>
  </si>
  <si>
    <t>Smith &amp; Nephew Inc</t>
  </si>
  <si>
    <t>04-548-3575 - Archived Record</t>
  </si>
  <si>
    <t>Precisionaire Inc</t>
  </si>
  <si>
    <t>05-519-7545 - Archived Record</t>
  </si>
  <si>
    <t>Tiller Corporation</t>
  </si>
  <si>
    <t>06-362-3474</t>
  </si>
  <si>
    <t>Stevens Aviation Inc</t>
  </si>
  <si>
    <t>06-700-4580 - Archived Record</t>
  </si>
  <si>
    <t>David Allen Company Inc</t>
  </si>
  <si>
    <t>00-346-1316</t>
  </si>
  <si>
    <t>Chg-Meridian US Holding Inc</t>
  </si>
  <si>
    <t>19-371-5463</t>
  </si>
  <si>
    <t>Curwood Inc</t>
  </si>
  <si>
    <t>00-614-4737</t>
  </si>
  <si>
    <t>Plumrose Usa Inc</t>
  </si>
  <si>
    <t>80-580-2485 - Archived Record</t>
  </si>
  <si>
    <t>Pier 1 Licensing Inc</t>
  </si>
  <si>
    <t>82-619-6446 - Archived Record</t>
  </si>
  <si>
    <t>OSI Industries LLC</t>
  </si>
  <si>
    <t>02-562-6342</t>
  </si>
  <si>
    <t>Metal Management Inc</t>
  </si>
  <si>
    <t>10-296-2370</t>
  </si>
  <si>
    <t>Dorsey &amp; Whitney LLP</t>
  </si>
  <si>
    <t>07-178-1090</t>
  </si>
  <si>
    <t>Leading Htels of The World Ltd</t>
  </si>
  <si>
    <t>05-455-3565 - Archived Record</t>
  </si>
  <si>
    <t>Semitool Inc</t>
  </si>
  <si>
    <t>09-620-0175 - Archived Record</t>
  </si>
  <si>
    <t>Principal Financial Group Inc</t>
  </si>
  <si>
    <t>79-131-2069 - Archived Record</t>
  </si>
  <si>
    <t>Gino Morena Enterprises LLC</t>
  </si>
  <si>
    <t>07-188-8440</t>
  </si>
  <si>
    <t>Dana Transport Inc</t>
  </si>
  <si>
    <t>06-496-5230 - Archived Record</t>
  </si>
  <si>
    <t>Montachsett Rgional Trnst Auth</t>
  </si>
  <si>
    <t>87-932-8094 - Archived Record</t>
  </si>
  <si>
    <t>Bluetriton Brands Inc</t>
  </si>
  <si>
    <t>84-744-9121</t>
  </si>
  <si>
    <t>Americold Logistics LLC</t>
  </si>
  <si>
    <t>05-814-9378</t>
  </si>
  <si>
    <t>Citi Investor Services Inc</t>
  </si>
  <si>
    <t>78-771-6331</t>
  </si>
  <si>
    <t>Progressive Animal Welfare Soc</t>
  </si>
  <si>
    <t>04-049-2522 - Archived Record</t>
  </si>
  <si>
    <t>Fairmount Park Inc</t>
  </si>
  <si>
    <t>07-773-8326</t>
  </si>
  <si>
    <t>Martignetti Grocery Co Inc</t>
  </si>
  <si>
    <t>04-102-9208 - Archived Record</t>
  </si>
  <si>
    <t>Defense Security Service</t>
  </si>
  <si>
    <t>83-601-7814 - Archived Record</t>
  </si>
  <si>
    <t>B H Shoe Holdings Inc</t>
  </si>
  <si>
    <t>83-596-4149</t>
  </si>
  <si>
    <t>Ladenburg Thlmann Fncl Svcs In</t>
  </si>
  <si>
    <t>00-222-7036 - Archived Record</t>
  </si>
  <si>
    <t>Nan Ya Plastics Corp America</t>
  </si>
  <si>
    <t>61-812-4507 - Archived Record</t>
  </si>
  <si>
    <t>Flatiron Constructors Inc</t>
  </si>
  <si>
    <t>18-228-4216 - Archived Record</t>
  </si>
  <si>
    <t>Bay Colony Associates</t>
  </si>
  <si>
    <t>07-950-9428 - Archived Record</t>
  </si>
  <si>
    <t>Huntington Alloys Corporation</t>
  </si>
  <si>
    <t>07-682-6015 - Archived Record</t>
  </si>
  <si>
    <t>Ssjjj Manufacturing LLC</t>
  </si>
  <si>
    <t>77-998-8158 - Archived Record</t>
  </si>
  <si>
    <t>Cpp-Syracuse Inc</t>
  </si>
  <si>
    <t>00-222-7080 - Archived Record</t>
  </si>
  <si>
    <t>Florida Malnove Incorporated</t>
  </si>
  <si>
    <t>01-435-6125 - Archived Record</t>
  </si>
  <si>
    <t>Audiology Distribution LLC</t>
  </si>
  <si>
    <t>96-975-9294</t>
  </si>
  <si>
    <t>PGT Industries Inc</t>
  </si>
  <si>
    <t>62-520-8798 - Archived Record</t>
  </si>
  <si>
    <t>Flexible Technologies Inc</t>
  </si>
  <si>
    <t>14-493-1136</t>
  </si>
  <si>
    <t>Rex-Hide Incorporated</t>
  </si>
  <si>
    <t>00-432-0180</t>
  </si>
  <si>
    <t>Citifinancial Credit Company</t>
  </si>
  <si>
    <t>00-694-9929</t>
  </si>
  <si>
    <t>Caesars Entertainment Inc</t>
  </si>
  <si>
    <t>07-956-3153</t>
  </si>
  <si>
    <t>Border Entertainment LLC</t>
  </si>
  <si>
    <t>01-999-1335 - Archived Record</t>
  </si>
  <si>
    <t>BJs Whl CLB Holdings Inc</t>
  </si>
  <si>
    <t>07-827-5116</t>
  </si>
  <si>
    <t>Adell Corporation</t>
  </si>
  <si>
    <t>96-004-5370</t>
  </si>
  <si>
    <t>Sunsweet Dryers</t>
  </si>
  <si>
    <t>00-920-4009 - Archived Record</t>
  </si>
  <si>
    <t>Barbers LLC</t>
  </si>
  <si>
    <t>88-469-5078</t>
  </si>
  <si>
    <t>Silversea Cruises Ltd</t>
  </si>
  <si>
    <t>00-582-2924 - Archived Record</t>
  </si>
  <si>
    <t>Patterson Farm Inc</t>
  </si>
  <si>
    <t>18-652-4112 - Archived Record</t>
  </si>
  <si>
    <t>Oneamerica Fincl Partners Inc</t>
  </si>
  <si>
    <t>06-523-3749</t>
  </si>
  <si>
    <t>Nimble Storage Inc</t>
  </si>
  <si>
    <t>01-993-7709</t>
  </si>
  <si>
    <t>M&amp;D Wholesale Distributors Inc</t>
  </si>
  <si>
    <t>18-888-5540</t>
  </si>
  <si>
    <t>Empire Vision Center Inc</t>
  </si>
  <si>
    <t>08-047-5569 - Archived Record</t>
  </si>
  <si>
    <t>Coorstek Inc</t>
  </si>
  <si>
    <t>00-705-7334</t>
  </si>
  <si>
    <t>Darlington Veneer Company Inc</t>
  </si>
  <si>
    <t>00-335-4222 - Archived Record</t>
  </si>
  <si>
    <t>Southwest United Inds Inc</t>
  </si>
  <si>
    <t>00-721-8340 - Archived Record</t>
  </si>
  <si>
    <t>Clark Filter Inc</t>
  </si>
  <si>
    <t>18-818-7884 - Archived Record</t>
  </si>
  <si>
    <t>Exxel Outdoors Inc</t>
  </si>
  <si>
    <t>05-047-5016</t>
  </si>
  <si>
    <t>Granges Americas Inc</t>
  </si>
  <si>
    <t>08-036-8273</t>
  </si>
  <si>
    <t>Synovus Trust Company NA</t>
  </si>
  <si>
    <t>93-879-2819 - Archived Record</t>
  </si>
  <si>
    <t>Peter Lik Usa Inc</t>
  </si>
  <si>
    <t>78-336-9411 - Archived Record</t>
  </si>
  <si>
    <t>JJ Haines &amp; Company LLC</t>
  </si>
  <si>
    <t>00-695-0042</t>
  </si>
  <si>
    <t>Hiller Cranberries Inc</t>
  </si>
  <si>
    <t>06-217-4735</t>
  </si>
  <si>
    <t>Accelerate Holdings Corp</t>
  </si>
  <si>
    <t>96-294-3572 - Archived Record</t>
  </si>
  <si>
    <t>Millers Inc</t>
  </si>
  <si>
    <t>03-136-9135</t>
  </si>
  <si>
    <t>A R Paquette and Company Inc</t>
  </si>
  <si>
    <t>19-843-8574</t>
  </si>
  <si>
    <t>McCollisters Trnsp Systems NJ</t>
  </si>
  <si>
    <t>00-877-4788 - Archived Record</t>
  </si>
  <si>
    <t>Charlotte Russe Enterprise Inc</t>
  </si>
  <si>
    <t>83-236-8604 - Archived Record</t>
  </si>
  <si>
    <t>Tiaa Fsb Holdings Inc</t>
  </si>
  <si>
    <t>08-621-8158</t>
  </si>
  <si>
    <t>Silverstone Group Incorporated</t>
  </si>
  <si>
    <t>05-460-7528 - Archived Record</t>
  </si>
  <si>
    <t>Public Service Comm Wisconsin</t>
  </si>
  <si>
    <t>96-911-5450 - Archived Record</t>
  </si>
  <si>
    <t>Go West Tours Inc</t>
  </si>
  <si>
    <t>87-959-6724</t>
  </si>
  <si>
    <t>Materion Brush Inc</t>
  </si>
  <si>
    <t>00-421-2999</t>
  </si>
  <si>
    <t>GKN America Corp</t>
  </si>
  <si>
    <t>14-423-3608</t>
  </si>
  <si>
    <t>Piedmont Steam Company Inc</t>
  </si>
  <si>
    <t>10-870-5195 - Archived Record</t>
  </si>
  <si>
    <t>Brown Integrated Logistics Inc</t>
  </si>
  <si>
    <t>07-865-0946 - Archived Record</t>
  </si>
  <si>
    <t>Gartner Inc</t>
  </si>
  <si>
    <t>09-722-0180</t>
  </si>
  <si>
    <t>Columbia Forest Products Inc</t>
  </si>
  <si>
    <t>08-197-8389 - Archived Record</t>
  </si>
  <si>
    <t>Indium Corporation of America</t>
  </si>
  <si>
    <t>00-222-7296</t>
  </si>
  <si>
    <t>Teledyne Lecroy Inc</t>
  </si>
  <si>
    <t>00-163-6950 - Archived Record</t>
  </si>
  <si>
    <t>West Point Dairy Products LLC</t>
  </si>
  <si>
    <t>08-272-9765</t>
  </si>
  <si>
    <t>United Road Towing Inc</t>
  </si>
  <si>
    <t>61-415-3323</t>
  </si>
  <si>
    <t>Lazy Days RV Center Inc</t>
  </si>
  <si>
    <t>96-916-9163 - Archived Record</t>
  </si>
  <si>
    <t>Caramelcrisp LLC</t>
  </si>
  <si>
    <t>04-285-4216</t>
  </si>
  <si>
    <t>CHi Doors Holdings Inc</t>
  </si>
  <si>
    <t>17-589-7946</t>
  </si>
  <si>
    <t>Rbg Holdings Corp</t>
  </si>
  <si>
    <t>82-995-3582</t>
  </si>
  <si>
    <t>Curt Manufacturing LLC</t>
  </si>
  <si>
    <t>80-998-8975 - Archived Record</t>
  </si>
  <si>
    <t>Zumba Fitness LLC</t>
  </si>
  <si>
    <t>16-843-8062 - Archived Record</t>
  </si>
  <si>
    <t>Lindblad Expeditions LLC</t>
  </si>
  <si>
    <t>10-113-8014</t>
  </si>
  <si>
    <t>American Torch Tip Company</t>
  </si>
  <si>
    <t>00-432-0396</t>
  </si>
  <si>
    <t>Boyd Corporation</t>
  </si>
  <si>
    <t>07-993-9040 - Archived Record</t>
  </si>
  <si>
    <t>Skidmore Owings &amp; Merrill LLP</t>
  </si>
  <si>
    <t>04-194-1881 - Archived Record</t>
  </si>
  <si>
    <t>Indspec Chemical Corporation</t>
  </si>
  <si>
    <t>19-720-4290 - Archived Record</t>
  </si>
  <si>
    <t>Halperns Steak Seafood Co LLC</t>
  </si>
  <si>
    <t>55-608-4254 - Archived Record</t>
  </si>
  <si>
    <t>US Synthetic Corporation</t>
  </si>
  <si>
    <t>08-933-1011</t>
  </si>
  <si>
    <t>John D and Catherine T Macarth</t>
  </si>
  <si>
    <t>14-831-2481 - Archived Record</t>
  </si>
  <si>
    <t>Sony Broadband Entertainment</t>
  </si>
  <si>
    <t>62-198-8955 - Archived Record</t>
  </si>
  <si>
    <t>Fondomonte Arizona LLC</t>
  </si>
  <si>
    <t>05-970-6136</t>
  </si>
  <si>
    <t>Electronic Systems Inc</t>
  </si>
  <si>
    <t>05-342-6946</t>
  </si>
  <si>
    <t>Bezner Cattle and Grain Co</t>
  </si>
  <si>
    <t>95-709-3883</t>
  </si>
  <si>
    <t>Oxbow Corporation</t>
  </si>
  <si>
    <t>11-423-3158 - Archived Record</t>
  </si>
  <si>
    <t>South Dade Auto Tag Agency</t>
  </si>
  <si>
    <t>06-094-0533 - Archived Record</t>
  </si>
  <si>
    <t>Bath &amp; Body Works LLC</t>
  </si>
  <si>
    <t>87-895-2845</t>
  </si>
  <si>
    <t>Restaurant Depot LLC</t>
  </si>
  <si>
    <t>94-936-5662 - Archived Record</t>
  </si>
  <si>
    <t>Lvmh Moet Hnnssy Luis Vtton In</t>
  </si>
  <si>
    <t>14-471-6771</t>
  </si>
  <si>
    <t>Area Erectors Inc</t>
  </si>
  <si>
    <t>02-578-7813</t>
  </si>
  <si>
    <t>Central Freight Lines Inc</t>
  </si>
  <si>
    <t>07-033-2510 - Archived Record</t>
  </si>
  <si>
    <t>National Park Service</t>
  </si>
  <si>
    <t>92-618-0977 - Archived Record</t>
  </si>
  <si>
    <t>Marine Accessories Corporation</t>
  </si>
  <si>
    <t>08-648-6677</t>
  </si>
  <si>
    <t>Idaho Supreme Potatoes Inc</t>
  </si>
  <si>
    <t>11-750-6964 - Archived Record</t>
  </si>
  <si>
    <t>Alco General Contractors</t>
  </si>
  <si>
    <t>88-330-0014 - Archived Record</t>
  </si>
  <si>
    <t>Quality Christmas Tree Ltd</t>
  </si>
  <si>
    <t>19-065-6868</t>
  </si>
  <si>
    <t>Stanley Fastening Systems LP</t>
  </si>
  <si>
    <t>17-670-3122</t>
  </si>
  <si>
    <t>Takraf Usa Inc</t>
  </si>
  <si>
    <t>87-804-0542</t>
  </si>
  <si>
    <t>OSI Restaurant Partners LLC</t>
  </si>
  <si>
    <t>62-810-7245</t>
  </si>
  <si>
    <t>PRA International LLC</t>
  </si>
  <si>
    <t>19-248-1620 - Archived Record</t>
  </si>
  <si>
    <t>Interbake Foods LLC</t>
  </si>
  <si>
    <t>04-333-7401 - Archived Record</t>
  </si>
  <si>
    <t>FN America LLC</t>
  </si>
  <si>
    <t>09-840-1086</t>
  </si>
  <si>
    <t>Southeast Frozen Foods Co LP</t>
  </si>
  <si>
    <t>62-757-0575 - Archived Record</t>
  </si>
  <si>
    <t>Bob Barker Company Inc</t>
  </si>
  <si>
    <t>05-852-5536</t>
  </si>
  <si>
    <t>Equinor US Holdings Inc</t>
  </si>
  <si>
    <t>18-625-6103</t>
  </si>
  <si>
    <t>Sunbeam Products Inc</t>
  </si>
  <si>
    <t>00-131-5134</t>
  </si>
  <si>
    <t>Zagg Inc</t>
  </si>
  <si>
    <t>79-904-0824 - Archived Record</t>
  </si>
  <si>
    <t>Cleveland Bros Holdings Inc</t>
  </si>
  <si>
    <t>60-937-7036</t>
  </si>
  <si>
    <t>Pelican Products Inc</t>
  </si>
  <si>
    <t>08-219-3277</t>
  </si>
  <si>
    <t>Central Moloney Inc</t>
  </si>
  <si>
    <t>82-506-9958 - Archived Record</t>
  </si>
  <si>
    <t>Professonal Filing Systems Inc</t>
  </si>
  <si>
    <t>02-133-3422 - Archived Record</t>
  </si>
  <si>
    <t>Fairhven Shipyrd Companies Inc</t>
  </si>
  <si>
    <t>14-412-6505</t>
  </si>
  <si>
    <t>Michaels Funding Inc</t>
  </si>
  <si>
    <t>07-940-2542 - Archived Record</t>
  </si>
  <si>
    <t>Dale Earnhardt Inc</t>
  </si>
  <si>
    <t>18-292-8705 - Archived Record</t>
  </si>
  <si>
    <t>Central Florida Exwy Auth</t>
  </si>
  <si>
    <t>00-469-6266</t>
  </si>
  <si>
    <t>Studio Imports Ltd Inc</t>
  </si>
  <si>
    <t>05-986-7291 - Archived Record</t>
  </si>
  <si>
    <t>Venturi Technologies Inc</t>
  </si>
  <si>
    <t>86-929-2672 - Archived Record</t>
  </si>
  <si>
    <t>New Horizons Worldwide LLC</t>
  </si>
  <si>
    <t>06-314-1063</t>
  </si>
  <si>
    <t>Pennsylvania - American Wtr Co</t>
  </si>
  <si>
    <t>00-791-6380</t>
  </si>
  <si>
    <t>Texas Industries Inc</t>
  </si>
  <si>
    <t>04-108-3403</t>
  </si>
  <si>
    <t>Local Government Fin Ind Dept</t>
  </si>
  <si>
    <t>87-804-0633 - Archived Record</t>
  </si>
  <si>
    <t>Utah Department of Commerce</t>
  </si>
  <si>
    <t>87-814-7974 - Archived Record</t>
  </si>
  <si>
    <t>Opentable Inc</t>
  </si>
  <si>
    <t>05-530-5523</t>
  </si>
  <si>
    <t>Sanwa Usa Inc</t>
  </si>
  <si>
    <t>96-117-2848</t>
  </si>
  <si>
    <t>Bridgford Foods Corporation</t>
  </si>
  <si>
    <t>00-850-6768</t>
  </si>
  <si>
    <t>Service Properties Trust</t>
  </si>
  <si>
    <t>92-687-8810 - Archived Record</t>
  </si>
  <si>
    <t>North Atlantic Traders Ltd</t>
  </si>
  <si>
    <t>94-426-7343 - Archived Record</t>
  </si>
  <si>
    <t>Hach Company</t>
  </si>
  <si>
    <t>00-528-6679</t>
  </si>
  <si>
    <t>Township of Stowe</t>
  </si>
  <si>
    <t>07-215-7399 - Archived Record</t>
  </si>
  <si>
    <t>Old Time Pottery LLC</t>
  </si>
  <si>
    <t>15-201-5848 - Archived Record</t>
  </si>
  <si>
    <t>Nordex Usa Inc</t>
  </si>
  <si>
    <t>17-224-8804</t>
  </si>
  <si>
    <t>Guess Inc</t>
  </si>
  <si>
    <t>02-745-1731</t>
  </si>
  <si>
    <t>Thermo King Corporation</t>
  </si>
  <si>
    <t>00-432-0693</t>
  </si>
  <si>
    <t>Radiology Associates PA</t>
  </si>
  <si>
    <t>87-299-5881 - Archived Record</t>
  </si>
  <si>
    <t>Andeavor Logistics LP</t>
  </si>
  <si>
    <t>96-804-2452 - Archived Record</t>
  </si>
  <si>
    <t>Kbr Holdings LLC</t>
  </si>
  <si>
    <t>62-155-9876</t>
  </si>
  <si>
    <t>Union Electric Steel Corp</t>
  </si>
  <si>
    <t>00-432-0701</t>
  </si>
  <si>
    <t>Medianews Group Inc</t>
  </si>
  <si>
    <t>78-782-4291 - Archived Record</t>
  </si>
  <si>
    <t>Veolia Wtr N Amrca-Central LLC</t>
  </si>
  <si>
    <t>55-565-5203</t>
  </si>
  <si>
    <t>San Manuel Indian Bingo Casino</t>
  </si>
  <si>
    <t>15-373-3266</t>
  </si>
  <si>
    <t>Exploratorium</t>
  </si>
  <si>
    <t>07-462-6185 - Archived Record</t>
  </si>
  <si>
    <t>Fulcrum It Services LLC</t>
  </si>
  <si>
    <t>04-838-2386</t>
  </si>
  <si>
    <t>S and R Towing Inc</t>
  </si>
  <si>
    <t>61-367-0645 - Archived Record</t>
  </si>
  <si>
    <t>Wash Mltfmily Ldry Systems LLC</t>
  </si>
  <si>
    <t>05-734-4996</t>
  </si>
  <si>
    <t>One World Technologies Inc</t>
  </si>
  <si>
    <t>82-807-5528 - Archived Record</t>
  </si>
  <si>
    <t>Snowbird Eighth Summit Corp</t>
  </si>
  <si>
    <t>07-296-2475 - Archived Record</t>
  </si>
  <si>
    <t>Valley Pride Inc</t>
  </si>
  <si>
    <t>18-319-7177</t>
  </si>
  <si>
    <t>Southern Imperial Inc</t>
  </si>
  <si>
    <t>00-517-9411 - Archived Record</t>
  </si>
  <si>
    <t>Asurion Protection Svcs LLC</t>
  </si>
  <si>
    <t>07-027-9067 - Archived Record</t>
  </si>
  <si>
    <t>Long Grove Confectionery Co</t>
  </si>
  <si>
    <t>07-457-2538 - Archived Record</t>
  </si>
  <si>
    <t>ITW Food Equipment Group LLC</t>
  </si>
  <si>
    <t>80-789-6261</t>
  </si>
  <si>
    <t>Valley Wide Cooperative Inc</t>
  </si>
  <si>
    <t>03-399-9301 - Archived Record</t>
  </si>
  <si>
    <t>Unifirst Corporation</t>
  </si>
  <si>
    <t>01-972-3535</t>
  </si>
  <si>
    <t>Westport Corporation</t>
  </si>
  <si>
    <t>05-154-8840</t>
  </si>
  <si>
    <t>Becarro International Corp</t>
  </si>
  <si>
    <t>15-588-0029 - Archived Record</t>
  </si>
  <si>
    <t>John Bean Technologies Corp</t>
  </si>
  <si>
    <t>82-705-5869</t>
  </si>
  <si>
    <t>Richard J Caron Foundation</t>
  </si>
  <si>
    <t>07-285-5182</t>
  </si>
  <si>
    <t>Bradshaw International Inc</t>
  </si>
  <si>
    <t>05-734-5043</t>
  </si>
  <si>
    <t>Wesco International Inc</t>
  </si>
  <si>
    <t>88-405-1616</t>
  </si>
  <si>
    <t>Aai Services Corporation</t>
  </si>
  <si>
    <t>05-085-1179</t>
  </si>
  <si>
    <t>Interntnal Helicptr Trnspt Inc</t>
  </si>
  <si>
    <t>36-153-6998</t>
  </si>
  <si>
    <t>United States Fencing Assn</t>
  </si>
  <si>
    <t>83-789-6877 - Archived Record</t>
  </si>
  <si>
    <t>Waste Management Holdings Inc</t>
  </si>
  <si>
    <t>04-757-7416</t>
  </si>
  <si>
    <t>17-772-3061</t>
  </si>
  <si>
    <t>Sotera Health LLC</t>
  </si>
  <si>
    <t>07-983-2075 - Archived Record</t>
  </si>
  <si>
    <t>Macyscom Inc</t>
  </si>
  <si>
    <t>01-178-0678 - Archived Record</t>
  </si>
  <si>
    <t>Executive Cmmttee of Sthern BP</t>
  </si>
  <si>
    <t>07-537-7622</t>
  </si>
  <si>
    <t>LSI Title Company</t>
  </si>
  <si>
    <t>61-179-2334</t>
  </si>
  <si>
    <t>Intermetro Industries Corp</t>
  </si>
  <si>
    <t>00-303-2752</t>
  </si>
  <si>
    <t>Savage Arms Inc</t>
  </si>
  <si>
    <t>04-870-4480</t>
  </si>
  <si>
    <t>TW Metals LLC</t>
  </si>
  <si>
    <t>00-791-6570 - Archived Record</t>
  </si>
  <si>
    <t>Chc Group LLC</t>
  </si>
  <si>
    <t>08-106-6471</t>
  </si>
  <si>
    <t>Suiza Dairy Group LLC</t>
  </si>
  <si>
    <t>80-639-3620</t>
  </si>
  <si>
    <t>Eskaton Properties Inc</t>
  </si>
  <si>
    <t>62-150-6310 - Archived Record</t>
  </si>
  <si>
    <t>Cox Target Media Inc</t>
  </si>
  <si>
    <t>36-427-4126 - Archived Record</t>
  </si>
  <si>
    <t>Frontier Spinning Mills Inc</t>
  </si>
  <si>
    <t>00-995-5980 - Archived Record</t>
  </si>
  <si>
    <t>ABC News Holding Company Inc</t>
  </si>
  <si>
    <t>61-726-6523 - Archived Record</t>
  </si>
  <si>
    <t>Library of Congress</t>
  </si>
  <si>
    <t>78-879-0434</t>
  </si>
  <si>
    <t>Howl Usa LLC</t>
  </si>
  <si>
    <t>92-612-7627 - Archived Record</t>
  </si>
  <si>
    <t>Swift Pork Company</t>
  </si>
  <si>
    <t>60-583-5185 - Archived Record</t>
  </si>
  <si>
    <t>Serco Group Inc</t>
  </si>
  <si>
    <t>03-668-2813</t>
  </si>
  <si>
    <t>Fahlun Farms Inc</t>
  </si>
  <si>
    <t>08-036-8818</t>
  </si>
  <si>
    <t>Weight Watchers of WV Inc</t>
  </si>
  <si>
    <t>06-813-2455</t>
  </si>
  <si>
    <t>Cricut Inc</t>
  </si>
  <si>
    <t>03-534-1122</t>
  </si>
  <si>
    <t>Homegoods Inc</t>
  </si>
  <si>
    <t>80-591-0650</t>
  </si>
  <si>
    <t>Bnsf Railway Company</t>
  </si>
  <si>
    <t>06-362-4324</t>
  </si>
  <si>
    <t>Bdo Usa LLP</t>
  </si>
  <si>
    <t>04-768-4840</t>
  </si>
  <si>
    <t>Whiting-Turner Contracting Co</t>
  </si>
  <si>
    <t>00-695-0604</t>
  </si>
  <si>
    <t>Therm-O-Disc Incorporated</t>
  </si>
  <si>
    <t>00-415-9869</t>
  </si>
  <si>
    <t>Manitex International Inc</t>
  </si>
  <si>
    <t>78-540-9392</t>
  </si>
  <si>
    <t>Mod-U-Kraf Homes LLC</t>
  </si>
  <si>
    <t>05-584-2462 - Archived Record</t>
  </si>
  <si>
    <t>ADT Security Corporation</t>
  </si>
  <si>
    <t>07-870-5161 - Archived Record</t>
  </si>
  <si>
    <t>Asbury Graphite Mills Inc</t>
  </si>
  <si>
    <t>00-238-8833 - Archived Record</t>
  </si>
  <si>
    <t>Genco of Lebanon Inc</t>
  </si>
  <si>
    <t>13-119-2767</t>
  </si>
  <si>
    <t>Tyde Group Worldwide LLC</t>
  </si>
  <si>
    <t>82-834-4056 - Archived Record</t>
  </si>
  <si>
    <t>Continntal Concession Sups Inc</t>
  </si>
  <si>
    <t>07-607-5423 - Archived Record</t>
  </si>
  <si>
    <t>Merida LLC</t>
  </si>
  <si>
    <t>07-972-4868 - Archived Record</t>
  </si>
  <si>
    <t>Transdev On Demand Inc</t>
  </si>
  <si>
    <t>83-161-7829</t>
  </si>
  <si>
    <t>N G Purvis Farms Inc</t>
  </si>
  <si>
    <t>04-371-3445</t>
  </si>
  <si>
    <t>NSK Americas Inc</t>
  </si>
  <si>
    <t>80-837-9460</t>
  </si>
  <si>
    <t>Lady Jnes Hair Cuts For Men Hl</t>
  </si>
  <si>
    <t>03-770-2601</t>
  </si>
  <si>
    <t>Buckeye Partners LP</t>
  </si>
  <si>
    <t>11-256-9892</t>
  </si>
  <si>
    <t>Closetmaid LLC</t>
  </si>
  <si>
    <t>05-825-7569</t>
  </si>
  <si>
    <t>Lifesouth Cmnty Blood Ctrs Inc</t>
  </si>
  <si>
    <t>08-509-1726 - Archived Record</t>
  </si>
  <si>
    <t>R W Zant Co</t>
  </si>
  <si>
    <t>02-863-2677</t>
  </si>
  <si>
    <t>Transnation Title Agency</t>
  </si>
  <si>
    <t>83-247-6555 - Archived Record</t>
  </si>
  <si>
    <t>Special Olympics Inc</t>
  </si>
  <si>
    <t>03-775-6293 - Archived Record</t>
  </si>
  <si>
    <t>Engineered Floors LLC</t>
  </si>
  <si>
    <t>02-074-3442</t>
  </si>
  <si>
    <t>Ihs Inc</t>
  </si>
  <si>
    <t>19-822-4532</t>
  </si>
  <si>
    <t>Coach Services Inc</t>
  </si>
  <si>
    <t>83-183-2543 - Archived Record</t>
  </si>
  <si>
    <t>Color Spot Holdings Inc</t>
  </si>
  <si>
    <t>07-945-6573</t>
  </si>
  <si>
    <t>City of Grand View</t>
  </si>
  <si>
    <t>86-827-3330 - Archived Record</t>
  </si>
  <si>
    <t>Dolby Laboratories Inc</t>
  </si>
  <si>
    <t>08-385-7383</t>
  </si>
  <si>
    <t>Weiler Corporation</t>
  </si>
  <si>
    <t>00-303-2927</t>
  </si>
  <si>
    <t>Loyola University Medical Ctr</t>
  </si>
  <si>
    <t>96-391-0265 - Archived Record</t>
  </si>
  <si>
    <t>Aarhuskarlshamn USA Inc</t>
  </si>
  <si>
    <t>07-827-5895 - Archived Record</t>
  </si>
  <si>
    <t>Body Central Stores Inc</t>
  </si>
  <si>
    <t>15-196-2479 - Archived Record</t>
  </si>
  <si>
    <t>Commonspirit Health</t>
  </si>
  <si>
    <t>94-818-5459</t>
  </si>
  <si>
    <t>Bonneville International Corp</t>
  </si>
  <si>
    <t>00-485-7660 - Archived Record</t>
  </si>
  <si>
    <t>Treehouse Foods Inc</t>
  </si>
  <si>
    <t>36-062-4857</t>
  </si>
  <si>
    <t>Covenant Physician Partners</t>
  </si>
  <si>
    <t>00-480-3994</t>
  </si>
  <si>
    <t>ITT Enidine Inc</t>
  </si>
  <si>
    <t>04-983-1704 - Archived Record</t>
  </si>
  <si>
    <t>Toto USA Holdings Inc</t>
  </si>
  <si>
    <t>96-525-1986</t>
  </si>
  <si>
    <t>Hsn Inc</t>
  </si>
  <si>
    <t>82-818-3140</t>
  </si>
  <si>
    <t>Abiomed Inc</t>
  </si>
  <si>
    <t>05-063-6737 - Archived Record</t>
  </si>
  <si>
    <t>Prince Wlliam Sund Aqclture Co</t>
  </si>
  <si>
    <t>06-002-8701</t>
  </si>
  <si>
    <t>Foss Recycling Inc</t>
  </si>
  <si>
    <t>02-460-7624</t>
  </si>
  <si>
    <t>Britthaven Inc</t>
  </si>
  <si>
    <t>10-902-7870 - Archived Record</t>
  </si>
  <si>
    <t>Huttig Building Products Inc</t>
  </si>
  <si>
    <t>00-630-6740 - Archived Record</t>
  </si>
  <si>
    <t>Sfc Global Supply Chain Inc</t>
  </si>
  <si>
    <t>00-834-6140</t>
  </si>
  <si>
    <t>Integrted Polymr Solutions Inc</t>
  </si>
  <si>
    <t>08-938-5285 - Archived Record</t>
  </si>
  <si>
    <t>Borough of Palmerton</t>
  </si>
  <si>
    <t>83-258-3975 - Archived Record</t>
  </si>
  <si>
    <t>Oxbow Carbon LLC</t>
  </si>
  <si>
    <t>80-811-1228</t>
  </si>
  <si>
    <t>Opteum Financial Services LLC</t>
  </si>
  <si>
    <t>07-741-7256</t>
  </si>
  <si>
    <t>Colas Inc</t>
  </si>
  <si>
    <t>60-610-3737</t>
  </si>
  <si>
    <t>Gavilon Group LLC</t>
  </si>
  <si>
    <t>12-893-8839</t>
  </si>
  <si>
    <t>Norstar Office Products Inc</t>
  </si>
  <si>
    <t>79-469-4166</t>
  </si>
  <si>
    <t>New York Times Company</t>
  </si>
  <si>
    <t>00-131-5613</t>
  </si>
  <si>
    <t>Planters Cotton Oil Mill Inc</t>
  </si>
  <si>
    <t>08-493-0833</t>
  </si>
  <si>
    <t>Rapiscan Systems Inc</t>
  </si>
  <si>
    <t>80-231-5069</t>
  </si>
  <si>
    <t>Smalley Steel Ring Co</t>
  </si>
  <si>
    <t>00-512-6065</t>
  </si>
  <si>
    <t>McNaughton &amp; Gunn Inc</t>
  </si>
  <si>
    <t>01-086-8578</t>
  </si>
  <si>
    <t>Jordan Brown Inc</t>
  </si>
  <si>
    <t>87-970-4773</t>
  </si>
  <si>
    <t>Haley-Greer Inc</t>
  </si>
  <si>
    <t>09-544-9831</t>
  </si>
  <si>
    <t>T Air Inc</t>
  </si>
  <si>
    <t>02-412-4661</t>
  </si>
  <si>
    <t>United States Mineral Pdts Co</t>
  </si>
  <si>
    <t>00-238-8999</t>
  </si>
  <si>
    <t>Worthngton Inds Engnred Cabs I</t>
  </si>
  <si>
    <t>18-813-5008</t>
  </si>
  <si>
    <t>University Ala Hlth Svcs Fndti</t>
  </si>
  <si>
    <t>08-138-8753</t>
  </si>
  <si>
    <t>Greenstar Services Corporation</t>
  </si>
  <si>
    <t>82-995-4275</t>
  </si>
  <si>
    <t>Jsi Store Fixtures Inc</t>
  </si>
  <si>
    <t>85-845-2147</t>
  </si>
  <si>
    <t>Neapco Drivelines LLC</t>
  </si>
  <si>
    <t>80-961-3990 - Archived Record</t>
  </si>
  <si>
    <t>Miq Holdings Inc</t>
  </si>
  <si>
    <t>96-455-4401 - Archived Record</t>
  </si>
  <si>
    <t>Canyon Fuel Company LLC</t>
  </si>
  <si>
    <t>07-983-2415</t>
  </si>
  <si>
    <t>Towne Park LLC</t>
  </si>
  <si>
    <t>60-948-4928 - Archived Record</t>
  </si>
  <si>
    <t>Kirby Corporation</t>
  </si>
  <si>
    <t>02-079-7296</t>
  </si>
  <si>
    <t>American Display &amp; Fixture LLC</t>
  </si>
  <si>
    <t>01-585-9813</t>
  </si>
  <si>
    <t>Siemens Med Solutions USA Inc</t>
  </si>
  <si>
    <t>10-323-1817</t>
  </si>
  <si>
    <t>Gadabout Inc</t>
  </si>
  <si>
    <t>08-069-1130 - Archived Record</t>
  </si>
  <si>
    <t>Emporium Luggage Co</t>
  </si>
  <si>
    <t>04-929-5173</t>
  </si>
  <si>
    <t>Dentons US LLP</t>
  </si>
  <si>
    <t>07-704-1697 - Archived Record</t>
  </si>
  <si>
    <t>Fcstone Group Inc</t>
  </si>
  <si>
    <t>09-802-6008 - Archived Record</t>
  </si>
  <si>
    <t>Pittsburgh Symphony Inc</t>
  </si>
  <si>
    <t>06-872-3121</t>
  </si>
  <si>
    <t>Trustcomm Holdings Inc</t>
  </si>
  <si>
    <t>07-881-2771 - Archived Record</t>
  </si>
  <si>
    <t>NS Brands Ltd</t>
  </si>
  <si>
    <t>78-320-9281</t>
  </si>
  <si>
    <t>Oncor Elc Dlvry Holdings LLC</t>
  </si>
  <si>
    <t>82-700-2622 - Archived Record</t>
  </si>
  <si>
    <t>Neapco Components LLC</t>
  </si>
  <si>
    <t>08-879-5091</t>
  </si>
  <si>
    <t>Case Foods Inc</t>
  </si>
  <si>
    <t>18-335-8647 - Archived Record</t>
  </si>
  <si>
    <t>Sysco Grand Rapids LLC</t>
  </si>
  <si>
    <t>05-176-3969</t>
  </si>
  <si>
    <t>Kaman Precision Products Inc</t>
  </si>
  <si>
    <t>11-831-2680</t>
  </si>
  <si>
    <t>Vitro Flat Glass LLC</t>
  </si>
  <si>
    <t>08-042-2859</t>
  </si>
  <si>
    <t>Great Dane LLC</t>
  </si>
  <si>
    <t>96-482-2860</t>
  </si>
  <si>
    <t>C &amp; N Bowl Inc</t>
  </si>
  <si>
    <t>02-981-3649</t>
  </si>
  <si>
    <t>Carscom LLC</t>
  </si>
  <si>
    <t>02-428-5814 - Archived Record</t>
  </si>
  <si>
    <t>Illes Food Ingredients Ltd</t>
  </si>
  <si>
    <t>00-732-6630</t>
  </si>
  <si>
    <t>Ducon Technologies Inc</t>
  </si>
  <si>
    <t>01-645-0244</t>
  </si>
  <si>
    <t>AC Moore Arts &amp; Crafts Inc</t>
  </si>
  <si>
    <t>17-665-0141</t>
  </si>
  <si>
    <t>Weir Group Inc</t>
  </si>
  <si>
    <t>92-924-0786</t>
  </si>
  <si>
    <t>Sound Stage Studios Inc</t>
  </si>
  <si>
    <t>15-282-1419</t>
  </si>
  <si>
    <t>ABRA Auto Body &amp; Glass LP</t>
  </si>
  <si>
    <t>15-207-0066</t>
  </si>
  <si>
    <t>Rondys Inc</t>
  </si>
  <si>
    <t>07-666-6098</t>
  </si>
  <si>
    <t>Crane &amp; Co Inc</t>
  </si>
  <si>
    <t>00-206-7155 - Archived Record</t>
  </si>
  <si>
    <t>Southern Maryland Elc Coop Inc</t>
  </si>
  <si>
    <t>00-695-0976</t>
  </si>
  <si>
    <t>Gea North America Inc</t>
  </si>
  <si>
    <t>80-762-8425</t>
  </si>
  <si>
    <t>Tk Elevator Corporation</t>
  </si>
  <si>
    <t>13-044-1751</t>
  </si>
  <si>
    <t>R V World Inc of Nokomis</t>
  </si>
  <si>
    <t>08-750-7117</t>
  </si>
  <si>
    <t>Marmon Retail Technologies Co</t>
  </si>
  <si>
    <t>60-621-1287</t>
  </si>
  <si>
    <t>Curtiss-Wright Corporation</t>
  </si>
  <si>
    <t>00-201-3522</t>
  </si>
  <si>
    <t>Live Nation Merchandise Inc</t>
  </si>
  <si>
    <t>80-676-9758 - Archived Record</t>
  </si>
  <si>
    <t>Tokai Carbon GE Holding LLC</t>
  </si>
  <si>
    <t>08-101-3269 - Archived Record</t>
  </si>
  <si>
    <t>Castellini Holding Company LLC</t>
  </si>
  <si>
    <t>07-827-6195 - Archived Record</t>
  </si>
  <si>
    <t>Black &amp; Decker (us) Inc</t>
  </si>
  <si>
    <t>09-867-0151</t>
  </si>
  <si>
    <t>Lithographics Inc</t>
  </si>
  <si>
    <t>07-822-2528 - Archived Record</t>
  </si>
  <si>
    <t>Handy &amp; Harman Ltd</t>
  </si>
  <si>
    <t>84-938-2411</t>
  </si>
  <si>
    <t>Greenwich Village Fish Co Inc</t>
  </si>
  <si>
    <t>16-162-3087 - Archived Record</t>
  </si>
  <si>
    <t>Millstone Coffee Inc</t>
  </si>
  <si>
    <t>07-612-9477 - Archived Record</t>
  </si>
  <si>
    <t>New Penn Motor Express LLC</t>
  </si>
  <si>
    <t>00-893-6759</t>
  </si>
  <si>
    <t>Brightview Landscape Svcs Inc</t>
  </si>
  <si>
    <t>06-625-4509 - Archived Record</t>
  </si>
  <si>
    <t>Avago Tech Wreless USA Mfg LLC</t>
  </si>
  <si>
    <t>61-071-9465 - Archived Record</t>
  </si>
  <si>
    <t>US Installation Group Inc</t>
  </si>
  <si>
    <t>03-958-1363 - Archived Record</t>
  </si>
  <si>
    <t>Platinum Health Care LLC</t>
  </si>
  <si>
    <t>96-959-9427 - Archived Record</t>
  </si>
  <si>
    <t>Teknor Apex Tennessee Company</t>
  </si>
  <si>
    <t>05-487-6834</t>
  </si>
  <si>
    <t>Mercy Care Management Inc</t>
  </si>
  <si>
    <t>10-231-9621</t>
  </si>
  <si>
    <t>National Gallery of Art</t>
  </si>
  <si>
    <t>02-187-0837</t>
  </si>
  <si>
    <t>Allegheny County Port Auth</t>
  </si>
  <si>
    <t>07-215-8041</t>
  </si>
  <si>
    <t>Cme Group Inc</t>
  </si>
  <si>
    <t>09-190-7985</t>
  </si>
  <si>
    <t>American Cancer Society</t>
  </si>
  <si>
    <t>07-822-2577 - Archived Record</t>
  </si>
  <si>
    <t>Uniroyal Engineered Pdts LLC</t>
  </si>
  <si>
    <t>13-940-4458 - Archived Record</t>
  </si>
  <si>
    <t>Home Forward Dev Entps Corp</t>
  </si>
  <si>
    <t>08-364-3098</t>
  </si>
  <si>
    <t>NAPA Valley Wine Train LLC</t>
  </si>
  <si>
    <t>16-087-1802</t>
  </si>
  <si>
    <t>Hollandia Dairy Inc</t>
  </si>
  <si>
    <t>02-933-0792</t>
  </si>
  <si>
    <t>Gulfstream Aerospace Corp</t>
  </si>
  <si>
    <t>61-179-2912 - Archived Record</t>
  </si>
  <si>
    <t>Missouri Botanical Garden</t>
  </si>
  <si>
    <t>07-591-4887</t>
  </si>
  <si>
    <t>Allstate Life Insurance Co</t>
  </si>
  <si>
    <t>10-763-2861 - Archived Record</t>
  </si>
  <si>
    <t>Sea World of Florida LLC</t>
  </si>
  <si>
    <t>78-154-5777</t>
  </si>
  <si>
    <t>York International Corporation</t>
  </si>
  <si>
    <t>19-656-1252</t>
  </si>
  <si>
    <t>Gutchess Lumber Co Inc</t>
  </si>
  <si>
    <t>00-222-8328</t>
  </si>
  <si>
    <t>Sirius XM Connected Vehicle</t>
  </si>
  <si>
    <t>87-841-7088 - Archived Record</t>
  </si>
  <si>
    <t>Belfor USA Group Inc</t>
  </si>
  <si>
    <t>84-262-0338</t>
  </si>
  <si>
    <t>Orano USA LLC</t>
  </si>
  <si>
    <t>82-834-4569</t>
  </si>
  <si>
    <t>NASA Langley Research Center</t>
  </si>
  <si>
    <t>02-761-3459</t>
  </si>
  <si>
    <t>RES-Care Inc</t>
  </si>
  <si>
    <t>07-022-6105</t>
  </si>
  <si>
    <t>Vallorec Mnnsmann Holdings Inc</t>
  </si>
  <si>
    <t>11-809-8235 - Archived Record</t>
  </si>
  <si>
    <t>Nishikawa Cooper LLC</t>
  </si>
  <si>
    <t>14-707-9123 - Archived Record</t>
  </si>
  <si>
    <t>Warehouse Home Furn Distrs Inc</t>
  </si>
  <si>
    <t>05-954-6119 - Archived Record</t>
  </si>
  <si>
    <t>Green Circle Growers Inc</t>
  </si>
  <si>
    <t>05-906-3107</t>
  </si>
  <si>
    <t>Gtt Communications Inc</t>
  </si>
  <si>
    <t>79-077-6780</t>
  </si>
  <si>
    <t>Caribbean Airmail Inc</t>
  </si>
  <si>
    <t>19-983-5075</t>
  </si>
  <si>
    <t>Wesco Distribution Inc</t>
  </si>
  <si>
    <t>82-694-9224 - Archived Record</t>
  </si>
  <si>
    <t>Firestone Walker Inc</t>
  </si>
  <si>
    <t>12-464-5784</t>
  </si>
  <si>
    <t>Old Frito-Lay Inc</t>
  </si>
  <si>
    <t>00-732-6879 - Archived Record</t>
  </si>
  <si>
    <t>South Coast Nuclear Medicine</t>
  </si>
  <si>
    <t>84-256-6713 - Archived Record</t>
  </si>
  <si>
    <t>House of Wyoming Valley Inc</t>
  </si>
  <si>
    <t>02-332-0047</t>
  </si>
  <si>
    <t>Icibinding Corporation</t>
  </si>
  <si>
    <t>19-457-5619 - Archived Record</t>
  </si>
  <si>
    <t>Georgian American Alloys Inc</t>
  </si>
  <si>
    <t>03-120-9304 - Archived Record</t>
  </si>
  <si>
    <t>Monument Cthedral Holdings Inc</t>
  </si>
  <si>
    <t>07-264-1236</t>
  </si>
  <si>
    <t>Lexmark International Inc</t>
  </si>
  <si>
    <t>62-333-1717</t>
  </si>
  <si>
    <t>Fyffes Inc</t>
  </si>
  <si>
    <t>83-789-7602 - Archived Record</t>
  </si>
  <si>
    <t>Cole Financial Services Inc</t>
  </si>
  <si>
    <t>14-734-7520</t>
  </si>
  <si>
    <t>Laddawn Inc</t>
  </si>
  <si>
    <t>08-004-7467</t>
  </si>
  <si>
    <t>Vascular Access Ctr Washngton</t>
  </si>
  <si>
    <t>00-528-7527 - Archived Record</t>
  </si>
  <si>
    <t>Modine Manufacturing Company</t>
  </si>
  <si>
    <t>00-609-2555</t>
  </si>
  <si>
    <t>Deublin Company LLC</t>
  </si>
  <si>
    <t>00-518-0195</t>
  </si>
  <si>
    <t>Novinium Inc</t>
  </si>
  <si>
    <t>13-430-6138 - Archived Record</t>
  </si>
  <si>
    <t>CCL Label Inc</t>
  </si>
  <si>
    <t>15-416-3414 - Archived Record</t>
  </si>
  <si>
    <t>Attorneys Title Fund Svcs LLC</t>
  </si>
  <si>
    <t>83-118-9084</t>
  </si>
  <si>
    <t>Gca Services Group Inc</t>
  </si>
  <si>
    <t>13-350-1127</t>
  </si>
  <si>
    <t>Fisher Scientific Company LLC</t>
  </si>
  <si>
    <t>00-432-1519 - Archived Record</t>
  </si>
  <si>
    <t>Coleman Company Inc</t>
  </si>
  <si>
    <t>78-744-9438 - Archived Record</t>
  </si>
  <si>
    <t>Merillat LP</t>
  </si>
  <si>
    <t>96-364-2491 - Archived Record</t>
  </si>
  <si>
    <t>Lamb Weston Inc</t>
  </si>
  <si>
    <t>80-124-2202 - Archived Record</t>
  </si>
  <si>
    <t>RE Services LLC</t>
  </si>
  <si>
    <t>80-526-7325 - Archived Record</t>
  </si>
  <si>
    <t>Colleen Strawberries Inc</t>
  </si>
  <si>
    <t>82-823-7367</t>
  </si>
  <si>
    <t>Electric Glass Fiber Amer LLC</t>
  </si>
  <si>
    <t>04-870-5235</t>
  </si>
  <si>
    <t>Ghirardelli Chocolate Co</t>
  </si>
  <si>
    <t>60-884-1342</t>
  </si>
  <si>
    <t>Goulston Technologies Inc</t>
  </si>
  <si>
    <t>00-104-7786 - Archived Record</t>
  </si>
  <si>
    <t>N Rolls-Ryce Amer Holdings Inc</t>
  </si>
  <si>
    <t>07-280-2317</t>
  </si>
  <si>
    <t>Highland Homes Ltd</t>
  </si>
  <si>
    <t>15-153-3726 - Archived Record</t>
  </si>
  <si>
    <t>ABC Cable Networks Group</t>
  </si>
  <si>
    <t>10-307-1247 - Archived Record</t>
  </si>
  <si>
    <t>Professional Bldg Systems Inc</t>
  </si>
  <si>
    <t>15-813-4937</t>
  </si>
  <si>
    <t>Advanced Metals Group LLC</t>
  </si>
  <si>
    <t>09-400-1315</t>
  </si>
  <si>
    <t>Hamilton Smith Shop Inc</t>
  </si>
  <si>
    <t>04-312-3769</t>
  </si>
  <si>
    <t>2023 Holdings LLC</t>
  </si>
  <si>
    <t>00-115-5159</t>
  </si>
  <si>
    <t>Ticket City Inc</t>
  </si>
  <si>
    <t>80-977-5521</t>
  </si>
  <si>
    <t>Computer Sciences Corporation</t>
  </si>
  <si>
    <t>00-958-1091</t>
  </si>
  <si>
    <t>Nazdar Company</t>
  </si>
  <si>
    <t>00-523-3960</t>
  </si>
  <si>
    <t>Elder Affairs Florida Dept</t>
  </si>
  <si>
    <t>87-938-3321 - Archived Record</t>
  </si>
  <si>
    <t>Colo Dept Regulatory Agencies</t>
  </si>
  <si>
    <t>87-804-1623 - Archived Record</t>
  </si>
  <si>
    <t>Acl Transportation Svcs LLC</t>
  </si>
  <si>
    <t>78-267-3045 - Archived Record</t>
  </si>
  <si>
    <t>Robindale Energy Services Inc</t>
  </si>
  <si>
    <t>10-682-8085</t>
  </si>
  <si>
    <t>Bo Dean Co Inc</t>
  </si>
  <si>
    <t>18-904-7947</t>
  </si>
  <si>
    <t>Minute Transfer Inc</t>
  </si>
  <si>
    <t>08-042-3315</t>
  </si>
  <si>
    <t>USI Legend Parent Inc</t>
  </si>
  <si>
    <t>08-122-8344 - Archived Record</t>
  </si>
  <si>
    <t>Logical Landscape</t>
  </si>
  <si>
    <t>18-266-1454 - Archived Record</t>
  </si>
  <si>
    <t>Totalenergies Holdings USA Inc</t>
  </si>
  <si>
    <t>03-781-0702</t>
  </si>
  <si>
    <t>Bae Systems Inc</t>
  </si>
  <si>
    <t>78-642-9894 - Archived Record</t>
  </si>
  <si>
    <t>Maxcess International Corp</t>
  </si>
  <si>
    <t>60-245-4944</t>
  </si>
  <si>
    <t>Lehigh Hanson Ecc Inc</t>
  </si>
  <si>
    <t>00-238-9625 - Archived Record</t>
  </si>
  <si>
    <t>Fishers Island Ferry District</t>
  </si>
  <si>
    <t>04-623-6634</t>
  </si>
  <si>
    <t>Shipston Alum Tech Intl Inc</t>
  </si>
  <si>
    <t>96-879-4805 - Archived Record</t>
  </si>
  <si>
    <t>Bradford Soap Intl Inc</t>
  </si>
  <si>
    <t>78-557-1212</t>
  </si>
  <si>
    <t>St Cloud Mining Company</t>
  </si>
  <si>
    <t>04-693-4329 - Archived Record</t>
  </si>
  <si>
    <t>Deufol Sunman Inc</t>
  </si>
  <si>
    <t>15-067-5171 - Archived Record</t>
  </si>
  <si>
    <t>Viacom Inc</t>
  </si>
  <si>
    <t>61-533-5358 - Archived Record</t>
  </si>
  <si>
    <t>Echoing Hills Village Inc</t>
  </si>
  <si>
    <t>07-500-2865</t>
  </si>
  <si>
    <t>Innerworkings Inc</t>
  </si>
  <si>
    <t>10-135-4012</t>
  </si>
  <si>
    <t>Howmet Holdings Corporation</t>
  </si>
  <si>
    <t>00-657-5799</t>
  </si>
  <si>
    <t>W Atlee Burpee Company</t>
  </si>
  <si>
    <t>05-326-7225</t>
  </si>
  <si>
    <t>Flynn America LP</t>
  </si>
  <si>
    <t>03-244-3928</t>
  </si>
  <si>
    <t>Crown Cork &amp; Seal Usa Inc</t>
  </si>
  <si>
    <t>00-228-2341 - Archived Record</t>
  </si>
  <si>
    <t>Provest LLC</t>
  </si>
  <si>
    <t>80-022-2713 - Archived Record</t>
  </si>
  <si>
    <t>Arctic Glacier USA Inc</t>
  </si>
  <si>
    <t>07-983-3055</t>
  </si>
  <si>
    <t>Aerojet Rcketdyne Holdings Inc</t>
  </si>
  <si>
    <t>00-131-6330</t>
  </si>
  <si>
    <t>Redrock Partners LLC</t>
  </si>
  <si>
    <t>79-630-4947 - Archived Record</t>
  </si>
  <si>
    <t>Cactus Operating LLC</t>
  </si>
  <si>
    <t>83-204-8040 - Archived Record</t>
  </si>
  <si>
    <t>Nashville Ballet</t>
  </si>
  <si>
    <t>62-182-9290</t>
  </si>
  <si>
    <t>Universal Engraving Inc</t>
  </si>
  <si>
    <t>12-131-8679</t>
  </si>
  <si>
    <t>US Investigations Services LLC</t>
  </si>
  <si>
    <t>62-660-5773 - Archived Record</t>
  </si>
  <si>
    <t>Royal Westlake Roofing LLC</t>
  </si>
  <si>
    <t>00-222-8711</t>
  </si>
  <si>
    <t>Cdrsvm Holding LLC</t>
  </si>
  <si>
    <t>07-935-0068 - Archived Record</t>
  </si>
  <si>
    <t>Lehigh Cement Company LLC</t>
  </si>
  <si>
    <t>00-131-6355</t>
  </si>
  <si>
    <t>Imlers Poultry Inc</t>
  </si>
  <si>
    <t>01-403-5752 - Archived Record</t>
  </si>
  <si>
    <t>Veco Corporation</t>
  </si>
  <si>
    <t>04-156-7595 - Archived Record</t>
  </si>
  <si>
    <t>Action Products Inc</t>
  </si>
  <si>
    <t>06-754-3058</t>
  </si>
  <si>
    <t>Burroughs Payment Systems Inc</t>
  </si>
  <si>
    <t>83-322-8773</t>
  </si>
  <si>
    <t>Weight Wtchers of Mddle E Tenn</t>
  </si>
  <si>
    <t>07-537-8638 - Archived Record</t>
  </si>
  <si>
    <t>Riviana International Inc</t>
  </si>
  <si>
    <t>05-718-5084 - Archived Record</t>
  </si>
  <si>
    <t>Funko LLC</t>
  </si>
  <si>
    <t>62-150-7313 - Archived Record</t>
  </si>
  <si>
    <t>Nstar Electric Company</t>
  </si>
  <si>
    <t>00-695-1552 - Archived Record</t>
  </si>
  <si>
    <t>Bowl New England Inc</t>
  </si>
  <si>
    <t>08-911-7741</t>
  </si>
  <si>
    <t>Thyssnkrupp Elev Americas Corp</t>
  </si>
  <si>
    <t>01-956-3621 - Archived Record</t>
  </si>
  <si>
    <t>American Dental Partners Inc</t>
  </si>
  <si>
    <t>95-688-0587 - Archived Record</t>
  </si>
  <si>
    <t>Nabors Well Services Co</t>
  </si>
  <si>
    <t>00-571-7228</t>
  </si>
  <si>
    <t>Fancor Inc</t>
  </si>
  <si>
    <t>18-668-6754 - Archived Record</t>
  </si>
  <si>
    <t>Metro Storage LLC</t>
  </si>
  <si>
    <t>01-806-0942</t>
  </si>
  <si>
    <t>Econo Lube NTune LLC</t>
  </si>
  <si>
    <t>96-858-0295 - Archived Record</t>
  </si>
  <si>
    <t>Meals On Wheels People</t>
  </si>
  <si>
    <t>08-262-3919</t>
  </si>
  <si>
    <t>Pass &amp; Seymour Inc</t>
  </si>
  <si>
    <t>00-222-8799 - Archived Record</t>
  </si>
  <si>
    <t>Quaker Oats Company</t>
  </si>
  <si>
    <t>00-131-6439</t>
  </si>
  <si>
    <t>Belcampo Group Inc</t>
  </si>
  <si>
    <t>04-060-1639</t>
  </si>
  <si>
    <t>Mine Safety Appliances Co LLC</t>
  </si>
  <si>
    <t>00-432-1865 - Archived Record</t>
  </si>
  <si>
    <t>Waste Management Texas Inc</t>
  </si>
  <si>
    <t>85-872-1285</t>
  </si>
  <si>
    <t>ABS Global Inc</t>
  </si>
  <si>
    <t>83-505-3570</t>
  </si>
  <si>
    <t>Recology Inc</t>
  </si>
  <si>
    <t>02-117-3729</t>
  </si>
  <si>
    <t>Thales Usa Inc</t>
  </si>
  <si>
    <t>08-895-6800</t>
  </si>
  <si>
    <t>Hudson Technologies Inc</t>
  </si>
  <si>
    <t>78-261-9647 - Archived Record</t>
  </si>
  <si>
    <t>City Optical Co Inc</t>
  </si>
  <si>
    <t>01-639-7267</t>
  </si>
  <si>
    <t>Gerald Holdings LLC</t>
  </si>
  <si>
    <t>07-849-1499 - Archived Record</t>
  </si>
  <si>
    <t>Nishikawa of America Inc</t>
  </si>
  <si>
    <t>60-535-3267 - Archived Record</t>
  </si>
  <si>
    <t>Space Exploration Tech Corp</t>
  </si>
  <si>
    <t>12-040-6462</t>
  </si>
  <si>
    <t>Embassy of The Peoples Democ</t>
  </si>
  <si>
    <t>00-968-8754 - Archived Record</t>
  </si>
  <si>
    <t>Maxim Crane Works Holdings Inc</t>
  </si>
  <si>
    <t>36-218-2185 - Archived Record</t>
  </si>
  <si>
    <t>Madison Square Garden Spt Corp</t>
  </si>
  <si>
    <t>07-994-0571</t>
  </si>
  <si>
    <t>Perma-Pipe Intl Holdings Inc</t>
  </si>
  <si>
    <t>60-621-1977</t>
  </si>
  <si>
    <t>Costa Cruise Lines NV LLC</t>
  </si>
  <si>
    <t>62-247-3478 - Archived Record</t>
  </si>
  <si>
    <t>Bayport Polymers LLC</t>
  </si>
  <si>
    <t>08-101-3961 - Archived Record</t>
  </si>
  <si>
    <t>Xylem Inc</t>
  </si>
  <si>
    <t>96-884-8734</t>
  </si>
  <si>
    <t>Rincon Band of Luiseno</t>
  </si>
  <si>
    <t>07-054-8649 - Archived Record</t>
  </si>
  <si>
    <t>Immunarray Usa Inc</t>
  </si>
  <si>
    <t>07-945-7589 - Archived Record</t>
  </si>
  <si>
    <t>Yokogawa Usa Inc</t>
  </si>
  <si>
    <t>95-645-1371</t>
  </si>
  <si>
    <t>Bryn-Alan Studios Inc</t>
  </si>
  <si>
    <t>03-276-6180</t>
  </si>
  <si>
    <t>Inter American Products Inc</t>
  </si>
  <si>
    <t>14-804-5701</t>
  </si>
  <si>
    <t>Blackrock Instnl Tr Nat Assn</t>
  </si>
  <si>
    <t>14-992-4094 - Archived Record</t>
  </si>
  <si>
    <t>Elior Inc</t>
  </si>
  <si>
    <t>95-709-5404</t>
  </si>
  <si>
    <t>Omnicare Inc</t>
  </si>
  <si>
    <t>05-643-3907 - Archived Record</t>
  </si>
  <si>
    <t>Duke Energy Business Svcs LLC</t>
  </si>
  <si>
    <t>83-076-0216 - Archived Record</t>
  </si>
  <si>
    <t>Behr Process Corporation</t>
  </si>
  <si>
    <t>96-256-9575</t>
  </si>
  <si>
    <t>Glassbridge Enterprises Inc</t>
  </si>
  <si>
    <t>93-358-8691 - Archived Record</t>
  </si>
  <si>
    <t>Capitol Bus Lines Inc</t>
  </si>
  <si>
    <t>10-189-0994 - Archived Record</t>
  </si>
  <si>
    <t>Abt Inc</t>
  </si>
  <si>
    <t>60-578-2713</t>
  </si>
  <si>
    <t>Core Laboratories LP</t>
  </si>
  <si>
    <t>87-820-3033 - Archived Record</t>
  </si>
  <si>
    <t>E D P University of PR Inc</t>
  </si>
  <si>
    <t>09-019-1313</t>
  </si>
  <si>
    <t>Smith Gardens Inc</t>
  </si>
  <si>
    <t>02-181-7895</t>
  </si>
  <si>
    <t>Opus Solutions LLC</t>
  </si>
  <si>
    <t>07-999-4351</t>
  </si>
  <si>
    <t>Roaring LLC</t>
  </si>
  <si>
    <t>03-442-9964</t>
  </si>
  <si>
    <t>Lee Masonry Products Inc</t>
  </si>
  <si>
    <t>05-004-7448 - Archived Record</t>
  </si>
  <si>
    <t>Foundation Building Mtls Inc</t>
  </si>
  <si>
    <t>08-053-1055</t>
  </si>
  <si>
    <t>Aggregate Industries - Mwr Inc</t>
  </si>
  <si>
    <t>62-225-8929 - Archived Record</t>
  </si>
  <si>
    <t>Modular Space Corporation</t>
  </si>
  <si>
    <t>16-951-3108 - Archived Record</t>
  </si>
  <si>
    <t>Pizza Hut Inc</t>
  </si>
  <si>
    <t>09-770-4928 - Archived Record</t>
  </si>
  <si>
    <t>Axcelis Technologies Inc</t>
  </si>
  <si>
    <t>16-044-3177</t>
  </si>
  <si>
    <t>Crystal Clear Imaging LLC</t>
  </si>
  <si>
    <t>12-947-6565 - Archived Record</t>
  </si>
  <si>
    <t>Childnet Inc</t>
  </si>
  <si>
    <t>13-972-7221</t>
  </si>
  <si>
    <t>Houston Training School Inc</t>
  </si>
  <si>
    <t>17-407-4948 - Archived Record</t>
  </si>
  <si>
    <t>Los Angeles Cmnty College Dst</t>
  </si>
  <si>
    <t>07-226-6174</t>
  </si>
  <si>
    <t>Burlington Stores Inc</t>
  </si>
  <si>
    <t>07-913-5721</t>
  </si>
  <si>
    <t>Mosaic Global Sales LLC</t>
  </si>
  <si>
    <t>07-956-5069 - Archived Record</t>
  </si>
  <si>
    <t>Dunkin Brands Group Inc</t>
  </si>
  <si>
    <t>96-858-0550</t>
  </si>
  <si>
    <t>Bob Sumerel Tire Co Inc</t>
  </si>
  <si>
    <t>04-457-3343</t>
  </si>
  <si>
    <t>Rose Printing Company Inc</t>
  </si>
  <si>
    <t>00-405-3773 - Archived Record</t>
  </si>
  <si>
    <t>Hokto Kinoko Company</t>
  </si>
  <si>
    <t>95-790-0561</t>
  </si>
  <si>
    <t>Apct Inc</t>
  </si>
  <si>
    <t>15-470-0715 - Archived Record</t>
  </si>
  <si>
    <t>Spencer Quarries Inc</t>
  </si>
  <si>
    <t>08-020-9117 - Archived Record</t>
  </si>
  <si>
    <t>Tacony Corporation</t>
  </si>
  <si>
    <t>03-110-2627 - Archived Record</t>
  </si>
  <si>
    <t>Tampa Bay Systems Sales Inc</t>
  </si>
  <si>
    <t>07-999-4455</t>
  </si>
  <si>
    <t>Federal Reserve Bank Atlanta</t>
  </si>
  <si>
    <t>18-121-2879</t>
  </si>
  <si>
    <t>Furnished Quarters LLC</t>
  </si>
  <si>
    <t>06-255-2257 - Archived Record</t>
  </si>
  <si>
    <t>Clorox Sales Company</t>
  </si>
  <si>
    <t>83-940-0975</t>
  </si>
  <si>
    <t>Rent-A-Center Inc</t>
  </si>
  <si>
    <t>61-275-9738</t>
  </si>
  <si>
    <t>Snack Alliance Inc</t>
  </si>
  <si>
    <t>96-074-5032 - Archived Record</t>
  </si>
  <si>
    <t>Upper Missouri G &amp; T Elc Coop</t>
  </si>
  <si>
    <t>07-140-7548 - Archived Record</t>
  </si>
  <si>
    <t>Farmers Co-Operative Elev Co</t>
  </si>
  <si>
    <t>79-759-3386 - Archived Record</t>
  </si>
  <si>
    <t>Fujifilm Holdings America Corp</t>
  </si>
  <si>
    <t>62-220-5383</t>
  </si>
  <si>
    <t>Ticketscom LLC</t>
  </si>
  <si>
    <t>80-982-9778</t>
  </si>
  <si>
    <t>Welch Packaging Group Inc</t>
  </si>
  <si>
    <t>03-185-4032 - Archived Record</t>
  </si>
  <si>
    <t>Sfo Airporter Inc</t>
  </si>
  <si>
    <t>08-584-4348 - Archived Record</t>
  </si>
  <si>
    <t>Dfc Global Corp</t>
  </si>
  <si>
    <t>80-762-9399</t>
  </si>
  <si>
    <t>Sonoma-Cutrer Vineyards Inc</t>
  </si>
  <si>
    <t>07-462-7688</t>
  </si>
  <si>
    <t>Asa College Inc</t>
  </si>
  <si>
    <t>96-396-5199</t>
  </si>
  <si>
    <t>M&amp;M Manufacturing Inc</t>
  </si>
  <si>
    <t>00-802-5355 - Archived Record</t>
  </si>
  <si>
    <t>SES Americom Inc</t>
  </si>
  <si>
    <t>08-198-0286</t>
  </si>
  <si>
    <t>Post Consumer Brands LLC</t>
  </si>
  <si>
    <t>00-625-4312 - Archived Record</t>
  </si>
  <si>
    <t>R J Van Drunen &amp; Sons Inc</t>
  </si>
  <si>
    <t>02-584-3244 - Archived Record</t>
  </si>
  <si>
    <t>Walden University LLC</t>
  </si>
  <si>
    <t>07-698-9144 - Archived Record</t>
  </si>
  <si>
    <t>Dex Imaging Inc</t>
  </si>
  <si>
    <t>13-038-9112 - Archived Record</t>
  </si>
  <si>
    <t>Sanrio Inc</t>
  </si>
  <si>
    <t>08-385-8696 - Archived Record</t>
  </si>
  <si>
    <t>Department Veterans Affairs</t>
  </si>
  <si>
    <t>02-439-4214 - Archived Record</t>
  </si>
  <si>
    <t>Saudi Refining Inc</t>
  </si>
  <si>
    <t>19-988-9577 - Archived Record</t>
  </si>
  <si>
    <t>Lendingtree Inc</t>
  </si>
  <si>
    <t>82-818-4429</t>
  </si>
  <si>
    <t>Western Nevada Supply Co</t>
  </si>
  <si>
    <t>03-496-6879 - Archived Record</t>
  </si>
  <si>
    <t>General McRocircuits - E W LLC</t>
  </si>
  <si>
    <t>02-138-8798</t>
  </si>
  <si>
    <t>Zachry Construction Corp</t>
  </si>
  <si>
    <t>80-365-8017 - Archived Record</t>
  </si>
  <si>
    <t>Roust Corporation</t>
  </si>
  <si>
    <t>02-611-1612 - Archived Record</t>
  </si>
  <si>
    <t>Audubon Society of RI</t>
  </si>
  <si>
    <t>07-570-1128 - Archived Record</t>
  </si>
  <si>
    <t>Crowley Petroleum Dist Inc</t>
  </si>
  <si>
    <t>79-882-7874 - Archived Record</t>
  </si>
  <si>
    <t>Valiant Global Def Svcs Inc</t>
  </si>
  <si>
    <t>80-231-6315 - Archived Record</t>
  </si>
  <si>
    <t>Candlelight Inv Holdings</t>
  </si>
  <si>
    <t>07-972-6256</t>
  </si>
  <si>
    <t>Fte Networks Inc</t>
  </si>
  <si>
    <t>60-862-7407 - Archived Record</t>
  </si>
  <si>
    <t>Aeroflow Inc</t>
  </si>
  <si>
    <t>01-913-4753 - Archived Record</t>
  </si>
  <si>
    <t>Pcs Phosphate Company Inc</t>
  </si>
  <si>
    <t>00-131-6884 - Archived Record</t>
  </si>
  <si>
    <t>Tornado Bus Company</t>
  </si>
  <si>
    <t>87-455-3878</t>
  </si>
  <si>
    <t>Cordish Company USA</t>
  </si>
  <si>
    <t>12-207-0576</t>
  </si>
  <si>
    <t>Marjam Supply Co Inc</t>
  </si>
  <si>
    <t>09-577-3107 - Archived Record</t>
  </si>
  <si>
    <t>St Jhns Well Child Fmly Ctr I</t>
  </si>
  <si>
    <t>93-085-1936</t>
  </si>
  <si>
    <t>Electric Pwr Bd of The Mtro Gv</t>
  </si>
  <si>
    <t>07-537-9156</t>
  </si>
  <si>
    <t>Silberline Mfg Co Inc</t>
  </si>
  <si>
    <t>00-239-0284</t>
  </si>
  <si>
    <t>Transworld Systems Inc</t>
  </si>
  <si>
    <t>06-303-5471</t>
  </si>
  <si>
    <t>Cognizant Tech Solutions Corp</t>
  </si>
  <si>
    <t>79-990-1301</t>
  </si>
  <si>
    <t>Dayton Ballet Association</t>
  </si>
  <si>
    <t>09-389-4756 - Archived Record</t>
  </si>
  <si>
    <t>Backcountrycom LLC</t>
  </si>
  <si>
    <t>62-113-2187 - Archived Record</t>
  </si>
  <si>
    <t>HM Dunn Aerosystems Inc</t>
  </si>
  <si>
    <t>07-940-4329 - Archived Record</t>
  </si>
  <si>
    <t>Graceland Fruit Inc</t>
  </si>
  <si>
    <t>06-587-9918 - Archived Record</t>
  </si>
  <si>
    <t>Ebags LLC</t>
  </si>
  <si>
    <t>05-219-4508 - Archived Record</t>
  </si>
  <si>
    <t>Sensoryeffects Inc</t>
  </si>
  <si>
    <t>80-923-9622 - Archived Record</t>
  </si>
  <si>
    <t>Npi Holding Corp</t>
  </si>
  <si>
    <t>08-020-9365 - Archived Record</t>
  </si>
  <si>
    <t>Permasteelisa North Amer Corp</t>
  </si>
  <si>
    <t>61-179-3936</t>
  </si>
  <si>
    <t>Post Group Inc</t>
  </si>
  <si>
    <t>07-532-5563</t>
  </si>
  <si>
    <t>Danone Us LLC</t>
  </si>
  <si>
    <t>05-745-4019</t>
  </si>
  <si>
    <t>Ace Grease Service Inc</t>
  </si>
  <si>
    <t>94-743-5525 - Archived Record</t>
  </si>
  <si>
    <t>Cenveo Corporation</t>
  </si>
  <si>
    <t>00-705-9488 - Archived Record</t>
  </si>
  <si>
    <t>Cliftonlarsonallen LLP</t>
  </si>
  <si>
    <t>07-763-3311</t>
  </si>
  <si>
    <t>Aak USA Inc</t>
  </si>
  <si>
    <t>60-197-2656</t>
  </si>
  <si>
    <t>Honeywell Spclty Wax Addtves I</t>
  </si>
  <si>
    <t>62-306-4300</t>
  </si>
  <si>
    <t>Reald Inc</t>
  </si>
  <si>
    <t>16-747-4076 - Archived Record</t>
  </si>
  <si>
    <t>Sybron Dental Specialties Inc</t>
  </si>
  <si>
    <t>80-972-2689</t>
  </si>
  <si>
    <t>National Healthcare Corp</t>
  </si>
  <si>
    <t>06-910-0097</t>
  </si>
  <si>
    <t>Independent Order Odd Fellows</t>
  </si>
  <si>
    <t>10-849-2638</t>
  </si>
  <si>
    <t>Institute For Applied Behavior</t>
  </si>
  <si>
    <t>13-012-0967</t>
  </si>
  <si>
    <t>Helm Paint and Supply Inc</t>
  </si>
  <si>
    <t>05-251-6606 - Archived Record</t>
  </si>
  <si>
    <t>Intrado Corporation</t>
  </si>
  <si>
    <t>96-412-6445</t>
  </si>
  <si>
    <t>SCI Funeral Services NY Inc</t>
  </si>
  <si>
    <t>62-113-2307</t>
  </si>
  <si>
    <t>Standard Drywall Inc</t>
  </si>
  <si>
    <t>02-943-9247 - Archived Record</t>
  </si>
  <si>
    <t>Bae Systems Holdings Inc</t>
  </si>
  <si>
    <t>87-686-1790</t>
  </si>
  <si>
    <t>Dart Container Corp PA</t>
  </si>
  <si>
    <t>00-652-2890 - Archived Record</t>
  </si>
  <si>
    <t>Dorel Home Furnishings Inc</t>
  </si>
  <si>
    <t>08-439-5607</t>
  </si>
  <si>
    <t>County Line Chiropractic Ctr</t>
  </si>
  <si>
    <t>86-945-5576 - Archived Record</t>
  </si>
  <si>
    <t>Assura Windows and Doors LLC</t>
  </si>
  <si>
    <t>08-053-1493 - Archived Record</t>
  </si>
  <si>
    <t>Alliance Truss LLC</t>
  </si>
  <si>
    <t>96-348-2455</t>
  </si>
  <si>
    <t>Lauderdale Meats Inc</t>
  </si>
  <si>
    <t>79-727-1723 - Archived Record</t>
  </si>
  <si>
    <t>Scales NW LLC</t>
  </si>
  <si>
    <t>09-700-7678 - Archived Record</t>
  </si>
  <si>
    <t>Lexisnexis Risk Assets Inc</t>
  </si>
  <si>
    <t>15-293-0061</t>
  </si>
  <si>
    <t>Sopwith Farms Inc</t>
  </si>
  <si>
    <t>01-097-7403</t>
  </si>
  <si>
    <t>Lincoln Electric Company</t>
  </si>
  <si>
    <t>07-178-3596 - Archived Record</t>
  </si>
  <si>
    <t>Process Displays LLC</t>
  </si>
  <si>
    <t>00-625-4601</t>
  </si>
  <si>
    <t>Emerson Climate Tech Inc</t>
  </si>
  <si>
    <t>00-426-8884 - Archived Record</t>
  </si>
  <si>
    <t>Neighborhood Reinvestment Corp</t>
  </si>
  <si>
    <t>09-636-3700 - Archived Record</t>
  </si>
  <si>
    <t>National Association Realtors</t>
  </si>
  <si>
    <t>04-757-9214</t>
  </si>
  <si>
    <t>New Economics For Women</t>
  </si>
  <si>
    <t>19-768-9474</t>
  </si>
  <si>
    <t>Leoni Wiring Systems Inc</t>
  </si>
  <si>
    <t>87-686-1881</t>
  </si>
  <si>
    <t>Nefab Companies Inc</t>
  </si>
  <si>
    <t>07-838-4841</t>
  </si>
  <si>
    <t>Twist Inc</t>
  </si>
  <si>
    <t>05-648-8174 - Archived Record</t>
  </si>
  <si>
    <t>Stv Group Incorporated</t>
  </si>
  <si>
    <t>04-452-0146</t>
  </si>
  <si>
    <t>Kaplan Early Learning Company</t>
  </si>
  <si>
    <t>07-156-8984</t>
  </si>
  <si>
    <t>Bank of New York Mellon Corp</t>
  </si>
  <si>
    <t>05-155-0713 - Archived Record</t>
  </si>
  <si>
    <t>A Caring Doctor Minnesota PA</t>
  </si>
  <si>
    <t>06-856-3571</t>
  </si>
  <si>
    <t>Noco Incorporated</t>
  </si>
  <si>
    <t>83-124-3857 - Archived Record</t>
  </si>
  <si>
    <t>Black &amp; Decker Corporation</t>
  </si>
  <si>
    <t>00-131-7189</t>
  </si>
  <si>
    <t>Exlservice Holdings Inc</t>
  </si>
  <si>
    <t>12-690-1029 - Archived Record</t>
  </si>
  <si>
    <t>Centex Real Estate Corporation</t>
  </si>
  <si>
    <t>95-800-8419 - Archived Record</t>
  </si>
  <si>
    <t>Integer Holdings Corporation</t>
  </si>
  <si>
    <t>17-874-4632 - Archived Record</t>
  </si>
  <si>
    <t>Trammell Crow Centl Texas Ltd</t>
  </si>
  <si>
    <t>82-469-6355 - Archived Record</t>
  </si>
  <si>
    <t>Douglas Autotech Corporation</t>
  </si>
  <si>
    <t>60-685-6706 - Archived Record</t>
  </si>
  <si>
    <t>Wayne County Airport Authority</t>
  </si>
  <si>
    <t>14-230-3861</t>
  </si>
  <si>
    <t>Nextel Finance Company</t>
  </si>
  <si>
    <t>60-401-2294 - Archived Record</t>
  </si>
  <si>
    <t>Feldmeier Equipment Inc</t>
  </si>
  <si>
    <t>00-222-9599 - Archived Record</t>
  </si>
  <si>
    <t>Husg Auth of E Btn Rge Prs</t>
  </si>
  <si>
    <t>88-389-2531 - Archived Record</t>
  </si>
  <si>
    <t>Clean Hrbors Es Indus Svcs Inc</t>
  </si>
  <si>
    <t>16-140-9818</t>
  </si>
  <si>
    <t>Bell Laboratories Inc</t>
  </si>
  <si>
    <t>06-351-8831</t>
  </si>
  <si>
    <t>Power Resources Inc</t>
  </si>
  <si>
    <t>60-583-7061 - Archived Record</t>
  </si>
  <si>
    <t>Baker Hughes A GE Company LLC</t>
  </si>
  <si>
    <t>17-498-7909 - Archived Record</t>
  </si>
  <si>
    <t>Electric RES &amp; Mfg Coop Inc</t>
  </si>
  <si>
    <t>05-868-8698</t>
  </si>
  <si>
    <t>Swanson Group Mfg LLC</t>
  </si>
  <si>
    <t>12-545-2081 - Archived Record</t>
  </si>
  <si>
    <t>Sirius Computer Solutions Inc</t>
  </si>
  <si>
    <t>00-416-1712 - Archived Record</t>
  </si>
  <si>
    <t>Xynergy Holdings Inc</t>
  </si>
  <si>
    <t>10-795-6216 - Archived Record</t>
  </si>
  <si>
    <t>Mary Kay Inc</t>
  </si>
  <si>
    <t>04-999-4452 - Archived Record</t>
  </si>
  <si>
    <t>Bama Companies Inc</t>
  </si>
  <si>
    <t>00-722-0817</t>
  </si>
  <si>
    <t>Eastbiz Corporation</t>
  </si>
  <si>
    <t>01-511-0060 - Archived Record</t>
  </si>
  <si>
    <t>Freres Lumber Co Inc</t>
  </si>
  <si>
    <t>00-904-5543</t>
  </si>
  <si>
    <t>Southeast Wood Treating Inc</t>
  </si>
  <si>
    <t>03-748-9747</t>
  </si>
  <si>
    <t>Inoac Usa Inc</t>
  </si>
  <si>
    <t>15-137-3891</t>
  </si>
  <si>
    <t>Baker Drywall Partnership LLP</t>
  </si>
  <si>
    <t>83-167-3335 - Archived Record</t>
  </si>
  <si>
    <t>Pacificare Health Systems LLC</t>
  </si>
  <si>
    <t>96-385-8378</t>
  </si>
  <si>
    <t>Sucro Can Sourcing LLC</t>
  </si>
  <si>
    <t>07-951-2058</t>
  </si>
  <si>
    <t>Lynn Community Health Inc</t>
  </si>
  <si>
    <t>03-083-4915 - Archived Record</t>
  </si>
  <si>
    <t>Federal Cartridge Company</t>
  </si>
  <si>
    <t>00-625-4833</t>
  </si>
  <si>
    <t>Prospect Brands LLC</t>
  </si>
  <si>
    <t>05-176-5561 - Archived Record</t>
  </si>
  <si>
    <t>Tennessee Centerstone Inc</t>
  </si>
  <si>
    <t>02-283-8358 - Archived Record</t>
  </si>
  <si>
    <t>Purchase Area Development Dst</t>
  </si>
  <si>
    <t>07-022-7475 - Archived Record</t>
  </si>
  <si>
    <t>McC Holdings Inc</t>
  </si>
  <si>
    <t>19-758-2369 - Archived Record</t>
  </si>
  <si>
    <t>Ssab Enterprises LLC</t>
  </si>
  <si>
    <t>96-359-0096 - Archived Record</t>
  </si>
  <si>
    <t>Star Kay White Inc</t>
  </si>
  <si>
    <t>00-137-1053 - Archived Record</t>
  </si>
  <si>
    <t>Stulz Investment Corp America</t>
  </si>
  <si>
    <t>07-876-0761</t>
  </si>
  <si>
    <t>True2form Col Ctrs LLC</t>
  </si>
  <si>
    <t>12-743-7916 - Archived Record</t>
  </si>
  <si>
    <t>Federal Home Loan Bank NY</t>
  </si>
  <si>
    <t>08-042-4484 - Archived Record</t>
  </si>
  <si>
    <t>Healthcare Information &amp; Manag</t>
  </si>
  <si>
    <t>80-907-9064 - Archived Record</t>
  </si>
  <si>
    <t>National Office Furniture Inc</t>
  </si>
  <si>
    <t>13-913-7611 - Archived Record</t>
  </si>
  <si>
    <t>Bae Systems Ship Repair Inc</t>
  </si>
  <si>
    <t>04-355-4364</t>
  </si>
  <si>
    <t>Eair LLC</t>
  </si>
  <si>
    <t>11-246-4487</t>
  </si>
  <si>
    <t>Mapleside Valley LLC</t>
  </si>
  <si>
    <t>04-494-9766</t>
  </si>
  <si>
    <t>24 Hour Fitness Worldwide Inc</t>
  </si>
  <si>
    <t>02-611-2198</t>
  </si>
  <si>
    <t>AAA Club Alliance Inc</t>
  </si>
  <si>
    <t>04-452-0435 - Archived Record</t>
  </si>
  <si>
    <t>Curtiss-Wright Surfc Tech LLC</t>
  </si>
  <si>
    <t>08-112-2220</t>
  </si>
  <si>
    <t>Maverick Tube Corporation</t>
  </si>
  <si>
    <t>08-691-8398</t>
  </si>
  <si>
    <t>Bolthouse Holding Corp</t>
  </si>
  <si>
    <t>06-308-9673 - Archived Record</t>
  </si>
  <si>
    <t>Roost Potato Company Inc</t>
  </si>
  <si>
    <t>09-931-5780 - Archived Record</t>
  </si>
  <si>
    <t>Lamers Bus Lines Inc</t>
  </si>
  <si>
    <t>06-545-1080</t>
  </si>
  <si>
    <t>Hanesbrands Inc</t>
  </si>
  <si>
    <t>62-145-4722</t>
  </si>
  <si>
    <t>La Petite Holdings Corp</t>
  </si>
  <si>
    <t>07-833-1475 - Archived Record</t>
  </si>
  <si>
    <t>Zeotech Corporation</t>
  </si>
  <si>
    <t>19-758-2455 - Archived Record</t>
  </si>
  <si>
    <t>Southwire Inc</t>
  </si>
  <si>
    <t>19-522-1056</t>
  </si>
  <si>
    <t>Steinway Inc</t>
  </si>
  <si>
    <t>05-858-1554 - Archived Record</t>
  </si>
  <si>
    <t>Human Genome Sciences Inc</t>
  </si>
  <si>
    <t>79-705-7437 - Archived Record</t>
  </si>
  <si>
    <t>W O Grubb Steel Erection Inc</t>
  </si>
  <si>
    <t>00-979-7085 - Archived Record</t>
  </si>
  <si>
    <t>Radnet Inc</t>
  </si>
  <si>
    <t>82-507-2317</t>
  </si>
  <si>
    <t>Starwood Htls &amp; Rsrts Wrldwde</t>
  </si>
  <si>
    <t>03-775-8281 - Archived Record</t>
  </si>
  <si>
    <t>Longyear Holdings Inc</t>
  </si>
  <si>
    <t>83-156-6187</t>
  </si>
  <si>
    <t>Western Exterminator Company</t>
  </si>
  <si>
    <t>00-598-6666</t>
  </si>
  <si>
    <t>Bradken Inc</t>
  </si>
  <si>
    <t>14-187-4821</t>
  </si>
  <si>
    <t>La Boit Specialty Vehicles</t>
  </si>
  <si>
    <t>13-189-2523 - Archived Record</t>
  </si>
  <si>
    <t>Lutron Electronics Co Inc</t>
  </si>
  <si>
    <t>00-239-0912 - Archived Record</t>
  </si>
  <si>
    <t>Graphic Packaging Holding Co</t>
  </si>
  <si>
    <t>94-378-6657</t>
  </si>
  <si>
    <t>Village Farms LP</t>
  </si>
  <si>
    <t>93-069-1592</t>
  </si>
  <si>
    <t>Impact Drafting &amp; Design</t>
  </si>
  <si>
    <t>00-459-1330</t>
  </si>
  <si>
    <t>Kelleys Isle Ferry Boat Lines</t>
  </si>
  <si>
    <t>78-997-3310 - Archived Record</t>
  </si>
  <si>
    <t>Hyundai Translead</t>
  </si>
  <si>
    <t>61-453-1622</t>
  </si>
  <si>
    <t>Medecins Sans Frontieres USA</t>
  </si>
  <si>
    <t>80-151-1999</t>
  </si>
  <si>
    <t>Providence St Joseph Health</t>
  </si>
  <si>
    <t>08-037-0983 - Archived Record</t>
  </si>
  <si>
    <t>Crandall Farms Inc</t>
  </si>
  <si>
    <t>02-825-9062 - Archived Record</t>
  </si>
  <si>
    <t>Carters Inc</t>
  </si>
  <si>
    <t>16-006-8433</t>
  </si>
  <si>
    <t>Dgm Services Inc</t>
  </si>
  <si>
    <t>01-151-4572 - Archived Record</t>
  </si>
  <si>
    <t>Northern Metals LLC</t>
  </si>
  <si>
    <t>01-999-4167 - Archived Record</t>
  </si>
  <si>
    <t>Detroit Desl Rmnufacturing LLC</t>
  </si>
  <si>
    <t>85-845-4101 - Archived Record</t>
  </si>
  <si>
    <t>Active Aero Group Inc</t>
  </si>
  <si>
    <t>61-163-3566 - Archived Record</t>
  </si>
  <si>
    <t>Amports Inc</t>
  </si>
  <si>
    <t>94-647-0127</t>
  </si>
  <si>
    <t>Lodging Rlj Trust L P</t>
  </si>
  <si>
    <t>96-842-0468 - Archived Record</t>
  </si>
  <si>
    <t>Grass Burr Inc</t>
  </si>
  <si>
    <t>60-878-9157</t>
  </si>
  <si>
    <t>Vertiv Group Corporation</t>
  </si>
  <si>
    <t>08-047-8364 - Archived Record</t>
  </si>
  <si>
    <t>Keysight Technologies Inc</t>
  </si>
  <si>
    <t>07-929-7662</t>
  </si>
  <si>
    <t>Gojo Industries Inc</t>
  </si>
  <si>
    <t>00-416-2038</t>
  </si>
  <si>
    <t>GNC Holdings Inc</t>
  </si>
  <si>
    <t>79-576-9541 - Archived Record</t>
  </si>
  <si>
    <t>Neptune Technology Group Inc</t>
  </si>
  <si>
    <t>00-909-9537</t>
  </si>
  <si>
    <t>Advantel Incorporated</t>
  </si>
  <si>
    <t>15-346-7279 - Archived Record</t>
  </si>
  <si>
    <t>Progressive Life Center Inc</t>
  </si>
  <si>
    <t>11-262-5702</t>
  </si>
  <si>
    <t>Acadia Healthcare Company Inc</t>
  </si>
  <si>
    <t>96-874-2507</t>
  </si>
  <si>
    <t>Core-Mark Midcontinent Inc</t>
  </si>
  <si>
    <t>15-105-2214</t>
  </si>
  <si>
    <t>Van Explorer Company Inc</t>
  </si>
  <si>
    <t>01-650-5786</t>
  </si>
  <si>
    <t>Sun State Intl Trcks LLC</t>
  </si>
  <si>
    <t>07-173-0477 - Archived Record</t>
  </si>
  <si>
    <t>Magid Glove Safety Mfg Co LLC</t>
  </si>
  <si>
    <t>00-518-1789</t>
  </si>
  <si>
    <t>Malleys Candies</t>
  </si>
  <si>
    <t>01-779-3845</t>
  </si>
  <si>
    <t>Long Island Yellow Cab Corp</t>
  </si>
  <si>
    <t>04-446-6993</t>
  </si>
  <si>
    <t>Wilian Holding Company</t>
  </si>
  <si>
    <t>17-439-7968</t>
  </si>
  <si>
    <t>Lyons Industries Inc</t>
  </si>
  <si>
    <t>04-639-9069</t>
  </si>
  <si>
    <t>Venture Logistics LLC</t>
  </si>
  <si>
    <t>02-804-4514 - Archived Record</t>
  </si>
  <si>
    <t>Schwarz Partners LP</t>
  </si>
  <si>
    <t>04-677-4753</t>
  </si>
  <si>
    <t>Tutle &amp; Tutle Trucking Inc</t>
  </si>
  <si>
    <t>13-860-1229 - Archived Record</t>
  </si>
  <si>
    <t>Magnetic Ticket &amp; Label Corp</t>
  </si>
  <si>
    <t>02-353-6386 - Archived Record</t>
  </si>
  <si>
    <t>Automted Rsource MGT Assoc Inc</t>
  </si>
  <si>
    <t>62-510-4419 - Archived Record</t>
  </si>
  <si>
    <t>Moody Company</t>
  </si>
  <si>
    <t>61-683-9502</t>
  </si>
  <si>
    <t>Redman Communications Inc</t>
  </si>
  <si>
    <t>78-380-1603 - Archived Record</t>
  </si>
  <si>
    <t>Ddk Pine Haven LLC</t>
  </si>
  <si>
    <t>08-015-6455 - Archived Record</t>
  </si>
  <si>
    <t>Prime Educatn Training USA Ltd</t>
  </si>
  <si>
    <t>00-630-8869 - Archived Record</t>
  </si>
  <si>
    <t>Lockheed Martin Aircraft Ctr</t>
  </si>
  <si>
    <t>11-917-3318 - Archived Record</t>
  </si>
  <si>
    <t>Carilion Fmly Medicine Radford</t>
  </si>
  <si>
    <t>11-047-9060 - Archived Record</t>
  </si>
  <si>
    <t>Affinion Group LLC</t>
  </si>
  <si>
    <t>61-195-5704 - Archived Record</t>
  </si>
  <si>
    <t>Mike Hall Chevrolet Inc</t>
  </si>
  <si>
    <t>00-190-8086 - Archived Record</t>
  </si>
  <si>
    <t>Liqui-Box Flexibles LLC</t>
  </si>
  <si>
    <t>00-861-6625</t>
  </si>
  <si>
    <t>Housing Auth of The Cy Mrietta</t>
  </si>
  <si>
    <t>87-992-1567 - Archived Record</t>
  </si>
  <si>
    <t>Keurig Green Mountain Inc</t>
  </si>
  <si>
    <t>03-770-4855</t>
  </si>
  <si>
    <t>Javine Ventures Inc</t>
  </si>
  <si>
    <t>07-752-6739 - Archived Record</t>
  </si>
  <si>
    <t>Penhall International Corp</t>
  </si>
  <si>
    <t>07-446-7648</t>
  </si>
  <si>
    <t>Fairfax Materials Inc</t>
  </si>
  <si>
    <t>00-437-6844 - Archived Record</t>
  </si>
  <si>
    <t>Techo-Bloc Corp</t>
  </si>
  <si>
    <t>14-402-1776</t>
  </si>
  <si>
    <t>Seven Counties Services Inc</t>
  </si>
  <si>
    <t>04-419-8729</t>
  </si>
  <si>
    <t>Continental Graphics Corp</t>
  </si>
  <si>
    <t>15-158-9009</t>
  </si>
  <si>
    <t>Peabody Holding Company LLC</t>
  </si>
  <si>
    <t>09-266-1230 - Archived Record</t>
  </si>
  <si>
    <t>Lifecell Corporation</t>
  </si>
  <si>
    <t>15-722-4205 - Archived Record</t>
  </si>
  <si>
    <t>VT San Antonio Aerospace Inc</t>
  </si>
  <si>
    <t>12-158-8458 - Archived Record</t>
  </si>
  <si>
    <t>Weaver Popcorn Mfg Inc</t>
  </si>
  <si>
    <t>00-604-0604</t>
  </si>
  <si>
    <t>Corporacion Azucarera De PR</t>
  </si>
  <si>
    <t>09-040-7180</t>
  </si>
  <si>
    <t>Douglas Dynamics Inc</t>
  </si>
  <si>
    <t>96-214-1466</t>
  </si>
  <si>
    <t>United Auburn Indian Community</t>
  </si>
  <si>
    <t>93-326-7924 - Archived Record</t>
  </si>
  <si>
    <t>Enterprise Services LLC</t>
  </si>
  <si>
    <t>04-666-7523 - Archived Record</t>
  </si>
  <si>
    <t>Compt Myld Cent Pay Divis</t>
  </si>
  <si>
    <t>87-992-1633 - Archived Record</t>
  </si>
  <si>
    <t>Security Hlth Plan Wscnsin Inc</t>
  </si>
  <si>
    <t>80-017-0532</t>
  </si>
  <si>
    <t>Revolution Marketing LLC</t>
  </si>
  <si>
    <t>62-413-8496 - Archived Record</t>
  </si>
  <si>
    <t>Sunrise Coal LLC</t>
  </si>
  <si>
    <t>19-828-0500 - Archived Record</t>
  </si>
  <si>
    <t>Fresh Beginnings LLC</t>
  </si>
  <si>
    <t>17-584-7151</t>
  </si>
  <si>
    <t>Juniper Networks Inc</t>
  </si>
  <si>
    <t>94-679-2355</t>
  </si>
  <si>
    <t>UBS Financial Services Inc</t>
  </si>
  <si>
    <t>00-695-3004 - Archived Record</t>
  </si>
  <si>
    <t>Institute Intl Educatn Inc</t>
  </si>
  <si>
    <t>07-103-2973</t>
  </si>
  <si>
    <t>Western Sugar Cooperative</t>
  </si>
  <si>
    <t>13-972-8406</t>
  </si>
  <si>
    <t>Technisand Inc</t>
  </si>
  <si>
    <t>78-213-8028 - Archived Record</t>
  </si>
  <si>
    <t>Ggnsc Holdings LLC</t>
  </si>
  <si>
    <t>05-557-6513 - Archived Record</t>
  </si>
  <si>
    <t>Sun Pacific Marketing Coop Inc</t>
  </si>
  <si>
    <t>18-620-5170 - Archived Record</t>
  </si>
  <si>
    <t>Cooper Industries LLC</t>
  </si>
  <si>
    <t>18-148-2378 - Archived Record</t>
  </si>
  <si>
    <t>Air Methods Corporation</t>
  </si>
  <si>
    <t>10-849-3503</t>
  </si>
  <si>
    <t>Century Theatres Inc</t>
  </si>
  <si>
    <t>05-037-0733</t>
  </si>
  <si>
    <t>US Crisis Inc</t>
  </si>
  <si>
    <t>93-385-8375</t>
  </si>
  <si>
    <t>Bell Sports Corp</t>
  </si>
  <si>
    <t>61-013-1161 - Archived Record</t>
  </si>
  <si>
    <t>Gunderson Rail Services LLC</t>
  </si>
  <si>
    <t>19-167-9393 - Archived Record</t>
  </si>
  <si>
    <t>Cincinnati Symphony Orchestra</t>
  </si>
  <si>
    <t>15-067-6815</t>
  </si>
  <si>
    <t>Federal Heath Sign Company LLC</t>
  </si>
  <si>
    <t>93-359-0056</t>
  </si>
  <si>
    <t>Johns Hpkins Univ Applied Phys</t>
  </si>
  <si>
    <t>04-054-9461</t>
  </si>
  <si>
    <t>Uacj Mtal Cmponents N Amer Inc</t>
  </si>
  <si>
    <t>80-585-9493</t>
  </si>
  <si>
    <t>Sandman Inc</t>
  </si>
  <si>
    <t>07-715-1249 - Archived Record</t>
  </si>
  <si>
    <t>Washington University of Inc</t>
  </si>
  <si>
    <t>04-280-3536</t>
  </si>
  <si>
    <t>Theisen Vending Inc</t>
  </si>
  <si>
    <t>02-294-6271</t>
  </si>
  <si>
    <t>Omnimax Holdings Inc</t>
  </si>
  <si>
    <t>09-851-1249 - Archived Record</t>
  </si>
  <si>
    <t>Massachusetts Society Prevent</t>
  </si>
  <si>
    <t>07-382-3833 - Archived Record</t>
  </si>
  <si>
    <t>Varsity Brands LLC</t>
  </si>
  <si>
    <t>19-634-8577 - Archived Record</t>
  </si>
  <si>
    <t>Haeco Americas LLC</t>
  </si>
  <si>
    <t>60-578-4081</t>
  </si>
  <si>
    <t>Q Holding Company</t>
  </si>
  <si>
    <t>04-543-3307</t>
  </si>
  <si>
    <t>White Brothers Farm</t>
  </si>
  <si>
    <t>06-051-4101</t>
  </si>
  <si>
    <t>Commu Based Care of Centr Flor</t>
  </si>
  <si>
    <t>14-938-8816 - Archived Record</t>
  </si>
  <si>
    <t>Lifevantage Corporation</t>
  </si>
  <si>
    <t>55-705-3266 - Archived Record</t>
  </si>
  <si>
    <t>Ryan Group Inc</t>
  </si>
  <si>
    <t>05-997-7426</t>
  </si>
  <si>
    <t>International Shipholding Corp</t>
  </si>
  <si>
    <t>09-491-5493</t>
  </si>
  <si>
    <t>Certainteed Gypsum Pdts Inc</t>
  </si>
  <si>
    <t>07-908-3344</t>
  </si>
  <si>
    <t>Culinart Inc</t>
  </si>
  <si>
    <t>83-467-9417</t>
  </si>
  <si>
    <t>University of Maryland Medical</t>
  </si>
  <si>
    <t>07-956-6380</t>
  </si>
  <si>
    <t>Belletech Corp</t>
  </si>
  <si>
    <t>13-189-2994</t>
  </si>
  <si>
    <t>Allied Waste Trnsp Inc</t>
  </si>
  <si>
    <t>18-701-0350</t>
  </si>
  <si>
    <t>Hgst Inc</t>
  </si>
  <si>
    <t>12-609-6838</t>
  </si>
  <si>
    <t>Transmission Shop Inc</t>
  </si>
  <si>
    <t>08-251-8176 - Archived Record</t>
  </si>
  <si>
    <t>Goal Zero LLC</t>
  </si>
  <si>
    <t>00-936-8285 - Archived Record</t>
  </si>
  <si>
    <t>Education Holdings 1 Inc</t>
  </si>
  <si>
    <t>78-068-9170 - Archived Record</t>
  </si>
  <si>
    <t>Greenbax Enterprises Inc</t>
  </si>
  <si>
    <t>00-791-9251 - Archived Record</t>
  </si>
  <si>
    <t>Benjamin Moore &amp; Co</t>
  </si>
  <si>
    <t>00-121-0715</t>
  </si>
  <si>
    <t>Gms Inc</t>
  </si>
  <si>
    <t>07-935-1774</t>
  </si>
  <si>
    <t>YUM CHINA HOLDINGS INC</t>
  </si>
  <si>
    <t>08-047-8821</t>
  </si>
  <si>
    <t>Sunoco LLC</t>
  </si>
  <si>
    <t>07-956-6463</t>
  </si>
  <si>
    <t>PRA Group Inc</t>
  </si>
  <si>
    <t>11-895-9001</t>
  </si>
  <si>
    <t>John &amp; Jim Diedrich Company</t>
  </si>
  <si>
    <t>08-616-7673 - Archived Record</t>
  </si>
  <si>
    <t>Rochester Homes Inc</t>
  </si>
  <si>
    <t>05-895-7846</t>
  </si>
  <si>
    <t>US Renal Care Inc</t>
  </si>
  <si>
    <t>78-476-8009</t>
  </si>
  <si>
    <t>Bryant Farms</t>
  </si>
  <si>
    <t>13-983-5987</t>
  </si>
  <si>
    <t>Pei/Genesis Inc</t>
  </si>
  <si>
    <t>13-108-8056</t>
  </si>
  <si>
    <t>Interface Inc</t>
  </si>
  <si>
    <t>06-453-9372</t>
  </si>
  <si>
    <t>Worthington Industries Inc</t>
  </si>
  <si>
    <t>19-387-9988 - Archived Record</t>
  </si>
  <si>
    <t>Delaware Valley Whl Flor Inc</t>
  </si>
  <si>
    <t>01-172-9761</t>
  </si>
  <si>
    <t>First Quality Retail Svcs LLC</t>
  </si>
  <si>
    <t>82-764-9026</t>
  </si>
  <si>
    <t>Candywarehousecom Inc</t>
  </si>
  <si>
    <t>11-251-8860 - Archived Record</t>
  </si>
  <si>
    <t>Welocalize Inc</t>
  </si>
  <si>
    <t>92-918-9470</t>
  </si>
  <si>
    <t>Center Operating Company LP</t>
  </si>
  <si>
    <t>11-235-7871</t>
  </si>
  <si>
    <t>Rev Recreation Group Inc</t>
  </si>
  <si>
    <t>83-129-8489</t>
  </si>
  <si>
    <t>Miami-Dade Cnty Pub Schols-158</t>
  </si>
  <si>
    <t>82-587-7991 - Archived Record</t>
  </si>
  <si>
    <t>Berry Global Group Inc</t>
  </si>
  <si>
    <t>79-544-8062</t>
  </si>
  <si>
    <t>Dme Company LLC</t>
  </si>
  <si>
    <t>83-226-4522</t>
  </si>
  <si>
    <t>Reliable Garage Door Inc</t>
  </si>
  <si>
    <t>16-693-8543</t>
  </si>
  <si>
    <t>Wynn Starr Flavors Inc</t>
  </si>
  <si>
    <t>60-658-9299 - Archived Record</t>
  </si>
  <si>
    <t>J V Northwest Inc</t>
  </si>
  <si>
    <t>12-153-5157 - Archived Record</t>
  </si>
  <si>
    <t>Gravity Renewables Inc</t>
  </si>
  <si>
    <t>03-480-7182 - Archived Record</t>
  </si>
  <si>
    <t>Bull Moose Tube Company</t>
  </si>
  <si>
    <t>06-464-6763</t>
  </si>
  <si>
    <t>Manuel Villa Enterprises Inc</t>
  </si>
  <si>
    <t>62-193-8448 - Archived Record</t>
  </si>
  <si>
    <t>Nivel Holdings LLC</t>
  </si>
  <si>
    <t>80-838-2159</t>
  </si>
  <si>
    <t>Ball Packaging LLC</t>
  </si>
  <si>
    <t>96-198-0856 - Archived Record</t>
  </si>
  <si>
    <t>Rolls-Royce North America Inc</t>
  </si>
  <si>
    <t>02-949-4056 - Archived Record</t>
  </si>
  <si>
    <t>City of Cherryville</t>
  </si>
  <si>
    <t>94-952-9812 - Archived Record</t>
  </si>
  <si>
    <t>Usv Optical Inc</t>
  </si>
  <si>
    <t>93-251-6966</t>
  </si>
  <si>
    <t>Amx LLC</t>
  </si>
  <si>
    <t>04-505-7882 - Archived Record</t>
  </si>
  <si>
    <t>Robert Allen Duralee Group Inc</t>
  </si>
  <si>
    <t>00-142-5552 - Archived Record</t>
  </si>
  <si>
    <t>Mhc Company LLC</t>
  </si>
  <si>
    <t>16-854-8662 - Archived Record</t>
  </si>
  <si>
    <t>Alumax LLC</t>
  </si>
  <si>
    <t>05-783-0952</t>
  </si>
  <si>
    <t>A-Mark Precious Metals Inc</t>
  </si>
  <si>
    <t>05-385-9500</t>
  </si>
  <si>
    <t>Cavalier Homes Inc</t>
  </si>
  <si>
    <t>11-804-6796</t>
  </si>
  <si>
    <t>Associated Materials Inc</t>
  </si>
  <si>
    <t>96-525-4662 - Archived Record</t>
  </si>
  <si>
    <t>Pamal Broadcasting Ltd</t>
  </si>
  <si>
    <t>96-552-3004 - Archived Record</t>
  </si>
  <si>
    <t>Light Sources Inc</t>
  </si>
  <si>
    <t>07-505-8495 - Archived Record</t>
  </si>
  <si>
    <t>Translationscom Inc</t>
  </si>
  <si>
    <t>15-588-2967</t>
  </si>
  <si>
    <t>Albany Engnered Composites Inc</t>
  </si>
  <si>
    <t>10-140-9639 - Archived Record</t>
  </si>
  <si>
    <t>Discount Drug Mart Inc</t>
  </si>
  <si>
    <t>04-774-1335 - Archived Record</t>
  </si>
  <si>
    <t>Rowan Technologies Inc</t>
  </si>
  <si>
    <t>13-618-6702</t>
  </si>
  <si>
    <t>Masimo Corporation</t>
  </si>
  <si>
    <t>78-042-1038</t>
  </si>
  <si>
    <t>Colony Capital LLC</t>
  </si>
  <si>
    <t>80-108-3338 - Archived Record</t>
  </si>
  <si>
    <t>Daniel G Schuster LLC</t>
  </si>
  <si>
    <t>07-827-8611</t>
  </si>
  <si>
    <t>Rubies Costume Company Inc</t>
  </si>
  <si>
    <t>01-242-7605 - Archived Record</t>
  </si>
  <si>
    <t>Reliance Electric Company</t>
  </si>
  <si>
    <t>60-814-5793 - Archived Record</t>
  </si>
  <si>
    <t>Olympus Partners LP</t>
  </si>
  <si>
    <t>61-474-6998</t>
  </si>
  <si>
    <t>Severstal US Holdings II Inc</t>
  </si>
  <si>
    <t>17-531-0916</t>
  </si>
  <si>
    <t>Cameron Ashley Bldg Pdts Inc</t>
  </si>
  <si>
    <t>82-598-5450</t>
  </si>
  <si>
    <t>Sandridge Partners LP</t>
  </si>
  <si>
    <t>15-341-4250 - Archived Record</t>
  </si>
  <si>
    <t>Hartwig &amp; Hartwig</t>
  </si>
  <si>
    <t>14-112-4214</t>
  </si>
  <si>
    <t>Pacific Medical Inc</t>
  </si>
  <si>
    <t>78-755-8956</t>
  </si>
  <si>
    <t>Silver Springs Bottled Wtr Co</t>
  </si>
  <si>
    <t>13-967-5177 - Archived Record</t>
  </si>
  <si>
    <t>Star Nursery-California Inc</t>
  </si>
  <si>
    <t>10-387-8427</t>
  </si>
  <si>
    <t>Steel Clad Inc</t>
  </si>
  <si>
    <t>60-857-5171</t>
  </si>
  <si>
    <t>McWane Inc</t>
  </si>
  <si>
    <t>00-400-1715</t>
  </si>
  <si>
    <t>Ecca Holdings Corporation</t>
  </si>
  <si>
    <t>60-100-7946 - Archived Record</t>
  </si>
  <si>
    <t>Restoration Hardware Inc</t>
  </si>
  <si>
    <t>09-255-4427 - Archived Record</t>
  </si>
  <si>
    <t>Pratt (jet Corr) Inc</t>
  </si>
  <si>
    <t>15-405-8309</t>
  </si>
  <si>
    <t>Northfield Block Company</t>
  </si>
  <si>
    <t>00-507-5098 - Archived Record</t>
  </si>
  <si>
    <t>Seattle Shellfish LLC</t>
  </si>
  <si>
    <t>06-196-3513 - Archived Record</t>
  </si>
  <si>
    <t>Tobacco Plus Inc</t>
  </si>
  <si>
    <t>82-866-8921 - Archived Record</t>
  </si>
  <si>
    <t>Logistec USA Inc</t>
  </si>
  <si>
    <t>95-645-3161</t>
  </si>
  <si>
    <t>Vanadium Metals Composites Inc</t>
  </si>
  <si>
    <t>08-080-1094 - Archived Record</t>
  </si>
  <si>
    <t>Southern Sthast Rgnal Aqclture</t>
  </si>
  <si>
    <t>09-287-6465</t>
  </si>
  <si>
    <t>Viega LLC</t>
  </si>
  <si>
    <t>78-439-2578</t>
  </si>
  <si>
    <t>Compendium Incorporated</t>
  </si>
  <si>
    <t>62-317-3010</t>
  </si>
  <si>
    <t>Sandvik Inc</t>
  </si>
  <si>
    <t>00-147-9369 - Archived Record</t>
  </si>
  <si>
    <t>American Natural Soda Ash Corp</t>
  </si>
  <si>
    <t>11-616-8543 - Archived Record</t>
  </si>
  <si>
    <t>Pacific Coast Feather LLC</t>
  </si>
  <si>
    <t>00-926-1280</t>
  </si>
  <si>
    <t>National TV Sls Rentals MO Inc</t>
  </si>
  <si>
    <t>15-523-9080</t>
  </si>
  <si>
    <t>News America Marketing In Stor</t>
  </si>
  <si>
    <t>06-196-3567 - Archived Record</t>
  </si>
  <si>
    <t>CRS Facility Services LLC</t>
  </si>
  <si>
    <t>00-786-5921</t>
  </si>
  <si>
    <t>Burroughs &amp; Chapin Company Inc</t>
  </si>
  <si>
    <t>00-791-9590</t>
  </si>
  <si>
    <t>Standard Sand &amp; Silica Company</t>
  </si>
  <si>
    <t>00-797-3266</t>
  </si>
  <si>
    <t>Westinghouse Electric Co LLC</t>
  </si>
  <si>
    <t>06-266-1272</t>
  </si>
  <si>
    <t>Leed Selling Tools Corp</t>
  </si>
  <si>
    <t>00-700-7248</t>
  </si>
  <si>
    <t>Motosport Inc</t>
  </si>
  <si>
    <t>07-194-5906 - Archived Record</t>
  </si>
  <si>
    <t>Automated Logic Corporation</t>
  </si>
  <si>
    <t>08-482-6304</t>
  </si>
  <si>
    <t>Dell Marketing LP</t>
  </si>
  <si>
    <t>87-793-6518 - Archived Record</t>
  </si>
  <si>
    <t>Yelp Inc</t>
  </si>
  <si>
    <t>18-448-8356</t>
  </si>
  <si>
    <t>Morgan County ADM Bldg</t>
  </si>
  <si>
    <t>96-375-2154 - Archived Record</t>
  </si>
  <si>
    <t>Young &amp; Franklin Inc</t>
  </si>
  <si>
    <t>00-223-0803</t>
  </si>
  <si>
    <t>Henniges Auto Holdings Inc</t>
  </si>
  <si>
    <t>80-913-3775 - Archived Record</t>
  </si>
  <si>
    <t>Ocwen Financial Corporation</t>
  </si>
  <si>
    <t>18-695-7114</t>
  </si>
  <si>
    <t>Robertsons Rdymx Ltd A Cal Ltd</t>
  </si>
  <si>
    <t>08-117-6885</t>
  </si>
  <si>
    <t>American Logistics Company LLC</t>
  </si>
  <si>
    <t>93-922-5756 - Archived Record</t>
  </si>
  <si>
    <t>Garland Industries Inc</t>
  </si>
  <si>
    <t>19-935-4507</t>
  </si>
  <si>
    <t>Operation Blessing Internat</t>
  </si>
  <si>
    <t>62-295-8445 - Archived Record</t>
  </si>
  <si>
    <t>Commodore Marine Ltd Partnr</t>
  </si>
  <si>
    <t>15-760-0578 - Archived Record</t>
  </si>
  <si>
    <t>Beckstoffer Vineyards</t>
  </si>
  <si>
    <t>05-616-7497</t>
  </si>
  <si>
    <t>Farmington Fresh Sales LLC</t>
  </si>
  <si>
    <t>87-863-4278 - Archived Record</t>
  </si>
  <si>
    <t>Dyneon LLC</t>
  </si>
  <si>
    <t>94-571-9664 - Archived Record</t>
  </si>
  <si>
    <t>Jouffre Inc</t>
  </si>
  <si>
    <t>06-357-3734 - Archived Record</t>
  </si>
  <si>
    <t>Texas Boll Wvil Erdction Fndti</t>
  </si>
  <si>
    <t>86-924-2339</t>
  </si>
  <si>
    <t>Kerr Corporation</t>
  </si>
  <si>
    <t>19-935-4556 - Archived Record</t>
  </si>
  <si>
    <t>Inter City Ballet Theatre</t>
  </si>
  <si>
    <t>36-454-5603 - Archived Record</t>
  </si>
  <si>
    <t>Msg Sports &amp; Entertainment LLC</t>
  </si>
  <si>
    <t>08-004-9921 - Archived Record</t>
  </si>
  <si>
    <t>Prelude Fertility Inc</t>
  </si>
  <si>
    <t>08-074-7612 - Archived Record</t>
  </si>
  <si>
    <t>Mack Trucks Inc</t>
  </si>
  <si>
    <t>04-232-1117</t>
  </si>
  <si>
    <t>Americomm LLC</t>
  </si>
  <si>
    <t>00-797-3402</t>
  </si>
  <si>
    <t>Unity Hospital</t>
  </si>
  <si>
    <t>17-429-1484</t>
  </si>
  <si>
    <t>Body Details Inc</t>
  </si>
  <si>
    <t>61-539-1286 - Archived Record</t>
  </si>
  <si>
    <t>Western States Envelope Co</t>
  </si>
  <si>
    <t>00-609-5020 - Archived Record</t>
  </si>
  <si>
    <t>Buildex Inc</t>
  </si>
  <si>
    <t>00-716-8396 - Archived Record</t>
  </si>
  <si>
    <t>Miura Mfg Amer Co Ltd</t>
  </si>
  <si>
    <t>83-151-3564 - Archived Record</t>
  </si>
  <si>
    <t>Nellson Nutraceutical Inc</t>
  </si>
  <si>
    <t>04-741-9627 - Archived Record</t>
  </si>
  <si>
    <t>Boeing Digital Solutions Inc</t>
  </si>
  <si>
    <t>00-706-1062</t>
  </si>
  <si>
    <t>Hanson Aggregates East LLC</t>
  </si>
  <si>
    <t>12-824-4097</t>
  </si>
  <si>
    <t>Forman Mills Inc</t>
  </si>
  <si>
    <t>10-822-5822 - Archived Record</t>
  </si>
  <si>
    <t>Dropbox Inc</t>
  </si>
  <si>
    <t>83-891-9798 - Archived Record</t>
  </si>
  <si>
    <t>Degs Wind I LLC</t>
  </si>
  <si>
    <t>83-258-6940 - Archived Record</t>
  </si>
  <si>
    <t>Forterra Inc</t>
  </si>
  <si>
    <t>08-031-8321</t>
  </si>
  <si>
    <t>CGB Enterprises Inc</t>
  </si>
  <si>
    <t>80-677-2513</t>
  </si>
  <si>
    <t>Pacific Enterprises</t>
  </si>
  <si>
    <t>04-645-3635 - Archived Record</t>
  </si>
  <si>
    <t>ONeal Industries Inc</t>
  </si>
  <si>
    <t>07-940-5982</t>
  </si>
  <si>
    <t>Avomex Inc</t>
  </si>
  <si>
    <t>95-607-7770 - Archived Record</t>
  </si>
  <si>
    <t>Arcelormittal Weirton Inc</t>
  </si>
  <si>
    <t>14-847-7115 - Archived Record</t>
  </si>
  <si>
    <t>Lights of America Inc</t>
  </si>
  <si>
    <t>09-142-7708</t>
  </si>
  <si>
    <t>Dallas Zoo Management Inc</t>
  </si>
  <si>
    <t>83-285-5345 - Archived Record</t>
  </si>
  <si>
    <t>Mars Incorporated</t>
  </si>
  <si>
    <t>00-325-0685</t>
  </si>
  <si>
    <t>Crabel Capital Management LLC</t>
  </si>
  <si>
    <t>83-639-7463 - Archived Record</t>
  </si>
  <si>
    <t>Seminole Electric Coop Inc</t>
  </si>
  <si>
    <t>07-833-2657</t>
  </si>
  <si>
    <t>Family Hlth Ctrs San Diego Inc</t>
  </si>
  <si>
    <t>02-053-1893</t>
  </si>
  <si>
    <t>Associated Materials Group Inc</t>
  </si>
  <si>
    <t>96-525-5073</t>
  </si>
  <si>
    <t>Northern Ind Cmmuter Trnsp Dst</t>
  </si>
  <si>
    <t>04-935-1778</t>
  </si>
  <si>
    <t>Viasat Inc</t>
  </si>
  <si>
    <t>17-509-6619</t>
  </si>
  <si>
    <t>Oddello Industries LLC</t>
  </si>
  <si>
    <t>02-267-8634 - Archived Record</t>
  </si>
  <si>
    <t>Beechcraft Holdings LLC</t>
  </si>
  <si>
    <t>79-544-8567 - Archived Record</t>
  </si>
  <si>
    <t>Leigh Jerry California Inc</t>
  </si>
  <si>
    <t>08-718-7944 - Archived Record</t>
  </si>
  <si>
    <t>Decisionone Corporation</t>
  </si>
  <si>
    <t>19-500-7570 - Archived Record</t>
  </si>
  <si>
    <t>Orland/Rnge Cnty Cnvntion Vsto</t>
  </si>
  <si>
    <t>12-196-5008</t>
  </si>
  <si>
    <t>Idex Health &amp; Science LLC</t>
  </si>
  <si>
    <t>07-393-1891</t>
  </si>
  <si>
    <t>Wellsville Carpet Town Inc</t>
  </si>
  <si>
    <t>04-516-5685 - Archived Record</t>
  </si>
  <si>
    <t>The Village of Franklin Park</t>
  </si>
  <si>
    <t>06-620-3662</t>
  </si>
  <si>
    <t>Building Plastics Inc</t>
  </si>
  <si>
    <t>03-475-4036</t>
  </si>
  <si>
    <t>Advisory Board Company</t>
  </si>
  <si>
    <t>06-877-9755</t>
  </si>
  <si>
    <t>Cemex Cnstr Mtls ATL LLC</t>
  </si>
  <si>
    <t>07-844-0056 - Archived Record</t>
  </si>
  <si>
    <t>Cemex Cnstr Mtls PCF LLC</t>
  </si>
  <si>
    <t>07-844-0061</t>
  </si>
  <si>
    <t>Ilg LLC</t>
  </si>
  <si>
    <t>82-818-6291</t>
  </si>
  <si>
    <t>Copesan Services Inc</t>
  </si>
  <si>
    <t>02-337-6395</t>
  </si>
  <si>
    <t>Georgia Bureau Investigation</t>
  </si>
  <si>
    <t>87-997-6215 - Archived Record</t>
  </si>
  <si>
    <t>Hallcon Crew Transport Inc</t>
  </si>
  <si>
    <t>96-820-6909 - Archived Record</t>
  </si>
  <si>
    <t>Foundation Sur Aff Gen Hunting</t>
  </si>
  <si>
    <t>04-344-8344 - Archived Record</t>
  </si>
  <si>
    <t>Hubbard ISA LLC</t>
  </si>
  <si>
    <t>00-142-6063</t>
  </si>
  <si>
    <t>Cboe Global Markets Inc</t>
  </si>
  <si>
    <t>96-219-6064 - Archived Record</t>
  </si>
  <si>
    <t>Metropolitan Pier &amp; Expo Auth</t>
  </si>
  <si>
    <t>05-434-3017</t>
  </si>
  <si>
    <t>Loandepotcom LLC</t>
  </si>
  <si>
    <t>83-022-5707 - Archived Record</t>
  </si>
  <si>
    <t>Continental Forge Company</t>
  </si>
  <si>
    <t>05-010-3225 - Archived Record</t>
  </si>
  <si>
    <t>Hermes Equipment Co</t>
  </si>
  <si>
    <t>18-459-5999</t>
  </si>
  <si>
    <t>Fresenius MD Care Cardiov</t>
  </si>
  <si>
    <t>04-940-5541 - Archived Record</t>
  </si>
  <si>
    <t>Si Group Inc</t>
  </si>
  <si>
    <t>00-207-0100</t>
  </si>
  <si>
    <t>Petsmart LLC</t>
  </si>
  <si>
    <t>17-380-8684</t>
  </si>
  <si>
    <t>Goldsboro Milling Company</t>
  </si>
  <si>
    <t>00-319-7142</t>
  </si>
  <si>
    <t>Universal Transportation Syste</t>
  </si>
  <si>
    <t>62-306-6073 - Archived Record</t>
  </si>
  <si>
    <t>Mann Packing Co Inc</t>
  </si>
  <si>
    <t>02-906-5273</t>
  </si>
  <si>
    <t>Verisign Inc</t>
  </si>
  <si>
    <t>88-389-4040 - Archived Record</t>
  </si>
  <si>
    <t>CBA Tire</t>
  </si>
  <si>
    <t>04-790-2853</t>
  </si>
  <si>
    <t>Millercoors LLC</t>
  </si>
  <si>
    <t>00-609-5251 - Archived Record</t>
  </si>
  <si>
    <t>Jennmar of Pennsylvania LLC</t>
  </si>
  <si>
    <t>04-720-5174</t>
  </si>
  <si>
    <t>Triangle Package Machinery Co</t>
  </si>
  <si>
    <t>00-512-9226 - Archived Record</t>
  </si>
  <si>
    <t>Veterans Benefits ADM</t>
  </si>
  <si>
    <t>92-725-8046 - Archived Record</t>
  </si>
  <si>
    <t>Dynaresource Inc</t>
  </si>
  <si>
    <t>83-730-9967</t>
  </si>
  <si>
    <t>Coffman Specialties Inc</t>
  </si>
  <si>
    <t>79-738-0771 - Archived Record</t>
  </si>
  <si>
    <t>Exterior Maint Holdings Inc</t>
  </si>
  <si>
    <t>93-203-4551</t>
  </si>
  <si>
    <t>Lincoln National Corporation</t>
  </si>
  <si>
    <t>04-640-0180</t>
  </si>
  <si>
    <t>Baker Interiors Furniture Co</t>
  </si>
  <si>
    <t>08-906-6484 - Archived Record</t>
  </si>
  <si>
    <t>Martin Podiatry PC</t>
  </si>
  <si>
    <t>10-967-5116</t>
  </si>
  <si>
    <t>Tiffany &amp; Co</t>
  </si>
  <si>
    <t>00-121-1473</t>
  </si>
  <si>
    <t>Cellco Partnership</t>
  </si>
  <si>
    <t>96-890-4698</t>
  </si>
  <si>
    <t>Baker Distributing Company LLC</t>
  </si>
  <si>
    <t>00-797-3696</t>
  </si>
  <si>
    <t>Utility Holding LLC</t>
  </si>
  <si>
    <t>80-779-2457</t>
  </si>
  <si>
    <t>Stone Point Capital LLC</t>
  </si>
  <si>
    <t>92-698-9765 - Archived Record</t>
  </si>
  <si>
    <t>Hill Phoenix Inc</t>
  </si>
  <si>
    <t>88-335-7436 - Archived Record</t>
  </si>
  <si>
    <t>Toyota Material Hdlg USA Inc</t>
  </si>
  <si>
    <t>03-174-8770 - Archived Record</t>
  </si>
  <si>
    <t>Luck Stone Corporation</t>
  </si>
  <si>
    <t>00-287-5227</t>
  </si>
  <si>
    <t>Cli Holdings Inc</t>
  </si>
  <si>
    <t>96-509-4279 - Archived Record</t>
  </si>
  <si>
    <t>Whole Foods Market Inc</t>
  </si>
  <si>
    <t>09-373-5686 - Archived Record</t>
  </si>
  <si>
    <t>Monogram Food Solutions LLC</t>
  </si>
  <si>
    <t>78-101-2005</t>
  </si>
  <si>
    <t>Triumvirate Environmental</t>
  </si>
  <si>
    <t>19-634-9492 - Archived Record</t>
  </si>
  <si>
    <t>Apex Wildlife Control LLC</t>
  </si>
  <si>
    <t>61-211-7858 - Archived Record</t>
  </si>
  <si>
    <t>Wind-Up Entertainment Inc</t>
  </si>
  <si>
    <t>92-951-2218</t>
  </si>
  <si>
    <t>Shields Acquisition Co Inc</t>
  </si>
  <si>
    <t>07-301-9759</t>
  </si>
  <si>
    <t>Oneok Partners LP</t>
  </si>
  <si>
    <t>80-897-3234 - Archived Record</t>
  </si>
  <si>
    <t>Corportion For The Prom Rfle P</t>
  </si>
  <si>
    <t>02-885-0753</t>
  </si>
  <si>
    <t>Apiary Industries LLC</t>
  </si>
  <si>
    <t>02-418-1611 - Archived Record</t>
  </si>
  <si>
    <t>Village of Bluffs</t>
  </si>
  <si>
    <t>82-920-6192 - Archived Record</t>
  </si>
  <si>
    <t>Nash Holdings LLC</t>
  </si>
  <si>
    <t>83-076-2576</t>
  </si>
  <si>
    <t>Bristow US LLC</t>
  </si>
  <si>
    <t>11-675-9445 - Archived Record</t>
  </si>
  <si>
    <t>House of Blues Concerts Inc</t>
  </si>
  <si>
    <t>61-120-5543</t>
  </si>
  <si>
    <t>Aluminum Precision Pdts Inc</t>
  </si>
  <si>
    <t>00-963-7513 - Archived Record</t>
  </si>
  <si>
    <t>Warner Media LLC</t>
  </si>
  <si>
    <t>79-952-7630</t>
  </si>
  <si>
    <t>Iluka Resources Inc</t>
  </si>
  <si>
    <t>80-446-5115</t>
  </si>
  <si>
    <t>Medlink of Ohio Inc</t>
  </si>
  <si>
    <t>19-130-4732</t>
  </si>
  <si>
    <t>Acme Brick Company</t>
  </si>
  <si>
    <t>85-872-3778</t>
  </si>
  <si>
    <t>Toyota Motor Engineering &amp; Man</t>
  </si>
  <si>
    <t>96-165-9588 - Archived Record</t>
  </si>
  <si>
    <t>Richmond Mtro Cnvntion Vstors</t>
  </si>
  <si>
    <t>19-785-2270</t>
  </si>
  <si>
    <t>Signet Maritime Corporation</t>
  </si>
  <si>
    <t>61-217-1587</t>
  </si>
  <si>
    <t>Medvet Associates LLC</t>
  </si>
  <si>
    <t>84-804-3790</t>
  </si>
  <si>
    <t>Alabama Department Corrections</t>
  </si>
  <si>
    <t>93-369-8409 - Archived Record</t>
  </si>
  <si>
    <t>LBT Acquisition Inc</t>
  </si>
  <si>
    <t>08-058-7031</t>
  </si>
  <si>
    <t>D &amp; C Inspection Services Inc</t>
  </si>
  <si>
    <t>92-736-5551 - Archived Record</t>
  </si>
  <si>
    <t>Brazos Forest Products LP</t>
  </si>
  <si>
    <t>79-410-7156 - Archived Record</t>
  </si>
  <si>
    <t>Illumina Inc</t>
  </si>
  <si>
    <t>03-330-5264</t>
  </si>
  <si>
    <t>Nikon Inc</t>
  </si>
  <si>
    <t>00-196-2976 - Archived Record</t>
  </si>
  <si>
    <t>North American Family Inst Inc</t>
  </si>
  <si>
    <t>19-645-6917</t>
  </si>
  <si>
    <t>Zausner Foods Corp</t>
  </si>
  <si>
    <t>00-153-3637</t>
  </si>
  <si>
    <t>Reuters America LLC</t>
  </si>
  <si>
    <t>14-783-3446 - Archived Record</t>
  </si>
  <si>
    <t>Wonderful Citrus Packing LLC</t>
  </si>
  <si>
    <t>60-127-6959</t>
  </si>
  <si>
    <t>Global Knowledge Training LLC</t>
  </si>
  <si>
    <t>94-131-9345</t>
  </si>
  <si>
    <t>Hoth Inc</t>
  </si>
  <si>
    <t>95-983-4917</t>
  </si>
  <si>
    <t>Lone Star Industries Inc</t>
  </si>
  <si>
    <t>00-126-5321</t>
  </si>
  <si>
    <t>Atlantic Diving Supply Inc</t>
  </si>
  <si>
    <t>02-707-9776</t>
  </si>
  <si>
    <t>Oge Energy Corp</t>
  </si>
  <si>
    <t>96-386-0044 - Archived Record</t>
  </si>
  <si>
    <t>GE Aviation Systems LLC</t>
  </si>
  <si>
    <t>10-720-6559</t>
  </si>
  <si>
    <t>Vista Outdoor Inc</t>
  </si>
  <si>
    <t>07-972-8394</t>
  </si>
  <si>
    <t>Harris Ctr For Mental Hlth Idd</t>
  </si>
  <si>
    <t>02-080-0595</t>
  </si>
  <si>
    <t>Bonitz Flooring Group Inc</t>
  </si>
  <si>
    <t>80-773-8968</t>
  </si>
  <si>
    <t>Anderson &amp; Vreeland Inc</t>
  </si>
  <si>
    <t>01-114-0316 - Archived Record</t>
  </si>
  <si>
    <t>Dental Arts Laboratories Inc</t>
  </si>
  <si>
    <t>02-573-8097</t>
  </si>
  <si>
    <t>Ies Holdings Inc</t>
  </si>
  <si>
    <t>83-983-2631</t>
  </si>
  <si>
    <t>Thompson Tractor Co Inc</t>
  </si>
  <si>
    <t>00-690-0542</t>
  </si>
  <si>
    <t>Sfpp LP</t>
  </si>
  <si>
    <t>61-845-0886</t>
  </si>
  <si>
    <t>Northeast Management Inc</t>
  </si>
  <si>
    <t>10-618-6919 - Archived Record</t>
  </si>
  <si>
    <t>Forsythe Appraisals LLC</t>
  </si>
  <si>
    <t>79-464-3940</t>
  </si>
  <si>
    <t>QEP Co Inc</t>
  </si>
  <si>
    <t>03-824-2848</t>
  </si>
  <si>
    <t>Chase Scientific Glass Inc</t>
  </si>
  <si>
    <t>07-108-7852 - Archived Record</t>
  </si>
  <si>
    <t>Showtime Pictures LLC</t>
  </si>
  <si>
    <t>03-164-1652</t>
  </si>
  <si>
    <t>On Board Entertainment Inc</t>
  </si>
  <si>
    <t>96-702-6543 - Archived Record</t>
  </si>
  <si>
    <t>Anritsu US Holding Inc</t>
  </si>
  <si>
    <t>13-506-0478</t>
  </si>
  <si>
    <t>Agtegra Cooperative</t>
  </si>
  <si>
    <t>00-792-0267</t>
  </si>
  <si>
    <t>Clark Enterprises Inc</t>
  </si>
  <si>
    <t>06-486-2345</t>
  </si>
  <si>
    <t>Brand Industrial Services Inc</t>
  </si>
  <si>
    <t>13-108-9034</t>
  </si>
  <si>
    <t>National Cemetery ADM</t>
  </si>
  <si>
    <t>92-725-8350</t>
  </si>
  <si>
    <t>Goya Foods Inc</t>
  </si>
  <si>
    <t>00-169-4777 - Archived Record</t>
  </si>
  <si>
    <t>Irving Materials Inc</t>
  </si>
  <si>
    <t>00-604-1917</t>
  </si>
  <si>
    <t>E Ritter &amp; Company</t>
  </si>
  <si>
    <t>00-190-9464</t>
  </si>
  <si>
    <t>Adult Parole ADM Neb</t>
  </si>
  <si>
    <t>08-080-1876</t>
  </si>
  <si>
    <t>Industrial Accidents Mass Div</t>
  </si>
  <si>
    <t>87-804-4551 - Archived Record</t>
  </si>
  <si>
    <t>Surveying and Mapping LLC</t>
  </si>
  <si>
    <t>86-720-3556</t>
  </si>
  <si>
    <t>Houston Grand Opera Assn Inc</t>
  </si>
  <si>
    <t>07-420-0684</t>
  </si>
  <si>
    <t>Kroenke Sports Holdings LLC</t>
  </si>
  <si>
    <t>04-178-5028 - Archived Record</t>
  </si>
  <si>
    <t>Hypro Inc</t>
  </si>
  <si>
    <t>05-026-4621</t>
  </si>
  <si>
    <t>PCC Structurals Groton</t>
  </si>
  <si>
    <t>00-121-1796</t>
  </si>
  <si>
    <t>Goss International LLC</t>
  </si>
  <si>
    <t>10-446-9619 - Archived Record</t>
  </si>
  <si>
    <t>Milwaukee Valve Company Inc</t>
  </si>
  <si>
    <t>00-609-5616 - Archived Record</t>
  </si>
  <si>
    <t>Eastport Operating Partners LP</t>
  </si>
  <si>
    <t>01-028-1744 - Archived Record</t>
  </si>
  <si>
    <t>Inttra Inc</t>
  </si>
  <si>
    <t>00-958-4058</t>
  </si>
  <si>
    <t>Agmark LLC</t>
  </si>
  <si>
    <t>07-350-3018 - Archived Record</t>
  </si>
  <si>
    <t>Veritiv Pubg &amp; Print MGT Inc</t>
  </si>
  <si>
    <t>14-751-1612</t>
  </si>
  <si>
    <t>Omaha Zoological Society</t>
  </si>
  <si>
    <t>06-867-2872</t>
  </si>
  <si>
    <t>Sanderson Farms Inc</t>
  </si>
  <si>
    <t>09-604-3708</t>
  </si>
  <si>
    <t>Moet Hennessy Usa Inc</t>
  </si>
  <si>
    <t>04-006-7670</t>
  </si>
  <si>
    <t>National Frozen Foods Corp</t>
  </si>
  <si>
    <t>00-926-2064</t>
  </si>
  <si>
    <t>Goldstein Group Inc</t>
  </si>
  <si>
    <t>12-819-1033</t>
  </si>
  <si>
    <t>Satco Inc</t>
  </si>
  <si>
    <t>05-010-3654</t>
  </si>
  <si>
    <t>Exochem Corporation</t>
  </si>
  <si>
    <t>06-604-3142 - Archived Record</t>
  </si>
  <si>
    <t>Cemex Corp</t>
  </si>
  <si>
    <t>14-837-0323</t>
  </si>
  <si>
    <t>Solomon-Page Group LLC</t>
  </si>
  <si>
    <t>78-718-4167 - Archived Record</t>
  </si>
  <si>
    <t>Zonge International Inc</t>
  </si>
  <si>
    <t>06-840-4557 - Archived Record</t>
  </si>
  <si>
    <t>Sentry Group Services Inc</t>
  </si>
  <si>
    <t>83-704-2027</t>
  </si>
  <si>
    <t>Utility Supply and Cnstr Co</t>
  </si>
  <si>
    <t>80-999-3202</t>
  </si>
  <si>
    <t>American Indstrl Prtnrs Cptl</t>
  </si>
  <si>
    <t>83-060-1832 - Archived Record</t>
  </si>
  <si>
    <t>Sony Interactive Entrmt LLC</t>
  </si>
  <si>
    <t>13-334-3215</t>
  </si>
  <si>
    <t>L G Everist Incorporated</t>
  </si>
  <si>
    <t>00-792-0390</t>
  </si>
  <si>
    <t>Fanduel Inc</t>
  </si>
  <si>
    <t>03-695-4947 - Archived Record</t>
  </si>
  <si>
    <t>Department of Labor Standards</t>
  </si>
  <si>
    <t>87-804-4627 - Archived Record</t>
  </si>
  <si>
    <t>Nammo Pocal Inc</t>
  </si>
  <si>
    <t>08-203-6328</t>
  </si>
  <si>
    <t>Gerber Scientific LLC</t>
  </si>
  <si>
    <t>00-115-8195</t>
  </si>
  <si>
    <t>Ssa Group LLC</t>
  </si>
  <si>
    <t>19-962-3588</t>
  </si>
  <si>
    <t>Veolia Wtr N Amer Oper Svcs LL</t>
  </si>
  <si>
    <t>17-241-3759</t>
  </si>
  <si>
    <t>Ferrovial Holding US Corp</t>
  </si>
  <si>
    <t>08-064-0958 - Archived Record</t>
  </si>
  <si>
    <t>Center For Discovery Inc</t>
  </si>
  <si>
    <t>09-325-3011 - Archived Record</t>
  </si>
  <si>
    <t>Trimfit Inc</t>
  </si>
  <si>
    <t>00-126-5537 - Archived Record</t>
  </si>
  <si>
    <t>Quest Dgnstics Clncal Labs Inc</t>
  </si>
  <si>
    <t>05-616-8214 - Archived Record</t>
  </si>
  <si>
    <t>Cigarette &amp; Snack Outlet</t>
  </si>
  <si>
    <t>95-827-8756</t>
  </si>
  <si>
    <t>Central Milling LLC</t>
  </si>
  <si>
    <t>06-588-2198 - Archived Record</t>
  </si>
  <si>
    <t>Milacron LLC</t>
  </si>
  <si>
    <t>83-226-5602</t>
  </si>
  <si>
    <t>Simplicity Creative Group Inc</t>
  </si>
  <si>
    <t>15-749-4006 - Archived Record</t>
  </si>
  <si>
    <t>Ocean Spray Cranberries Inc</t>
  </si>
  <si>
    <t>00-105-0897</t>
  </si>
  <si>
    <t>Hubert Company LLC</t>
  </si>
  <si>
    <t>00-427-0997 - Archived Record</t>
  </si>
  <si>
    <t>Used-Car-Partscom Inc</t>
  </si>
  <si>
    <t>01-012-0843 - Archived Record</t>
  </si>
  <si>
    <t>Pinnacle Foods Group LLC</t>
  </si>
  <si>
    <t>96-595-3359 - Archived Record</t>
  </si>
  <si>
    <t>Core-Mark International Inc</t>
  </si>
  <si>
    <t>10-387-9391 - Archived Record</t>
  </si>
  <si>
    <t>Hds Holding Corporation</t>
  </si>
  <si>
    <t>82-587-9104</t>
  </si>
  <si>
    <t>Alliant Credit Union</t>
  </si>
  <si>
    <t>07-688-4238</t>
  </si>
  <si>
    <t>Trialco Inc</t>
  </si>
  <si>
    <t>06-845-8322</t>
  </si>
  <si>
    <t>Amarr Company</t>
  </si>
  <si>
    <t>02-487-9660 - Archived Record</t>
  </si>
  <si>
    <t>Orange Crush LLC</t>
  </si>
  <si>
    <t>19-066-1066</t>
  </si>
  <si>
    <t>Church &amp; Dwight Co Inc</t>
  </si>
  <si>
    <t>00-121-1952</t>
  </si>
  <si>
    <t>Westborn Inc</t>
  </si>
  <si>
    <t>85-904-6153</t>
  </si>
  <si>
    <t>Herbert C Haynes Inc</t>
  </si>
  <si>
    <t>00-110-4629 - Archived Record</t>
  </si>
  <si>
    <t>CMI Electric Inc</t>
  </si>
  <si>
    <t>15-647-4392 - Archived Record</t>
  </si>
  <si>
    <t>Glory Global Solutions Inc</t>
  </si>
  <si>
    <t>01-886-8872</t>
  </si>
  <si>
    <t>Grid Solutions (us) LLC</t>
  </si>
  <si>
    <t>07-999-7072</t>
  </si>
  <si>
    <t>Pets Choice Inc</t>
  </si>
  <si>
    <t>96-579-2450</t>
  </si>
  <si>
    <t>Maine Turnpike Authority</t>
  </si>
  <si>
    <t>04-511-2679</t>
  </si>
  <si>
    <t>Suez North America Inc</t>
  </si>
  <si>
    <t>12-255-6046 - Archived Record</t>
  </si>
  <si>
    <t>Squaretrade Inc</t>
  </si>
  <si>
    <t>96-450-4422 - Archived Record</t>
  </si>
  <si>
    <t>Ruiz Food Products Inc</t>
  </si>
  <si>
    <t>00-947-6938</t>
  </si>
  <si>
    <t>Hunter Douglas Win Designs LLC</t>
  </si>
  <si>
    <t>07-935-3072 - Archived Record</t>
  </si>
  <si>
    <t>Universal Fibers Inc</t>
  </si>
  <si>
    <t>04-699-1097</t>
  </si>
  <si>
    <t>Atlantic Blueberry Company Inc</t>
  </si>
  <si>
    <t>01-130-1678</t>
  </si>
  <si>
    <t>Veolia Water Americas LLC</t>
  </si>
  <si>
    <t>16-495-4039 - Archived Record</t>
  </si>
  <si>
    <t>Pratt &amp; Whitney Component</t>
  </si>
  <si>
    <t>03-824-3176 - Archived Record</t>
  </si>
  <si>
    <t>Stanadyne Intrmdate Hldngs LLC</t>
  </si>
  <si>
    <t>61-512-3791 - Archived Record</t>
  </si>
  <si>
    <t>Total Longterm Care Inc</t>
  </si>
  <si>
    <t>62-049-0631</t>
  </si>
  <si>
    <t>Insight Global LLC</t>
  </si>
  <si>
    <t>96-192-8400 - Archived Record</t>
  </si>
  <si>
    <t>Lewis Tree Service Inc</t>
  </si>
  <si>
    <t>06-792-1775</t>
  </si>
  <si>
    <t>GE Packaged Power LP</t>
  </si>
  <si>
    <t>16-838-8846 - Archived Record</t>
  </si>
  <si>
    <t>Intercontinental Exchange Inc</t>
  </si>
  <si>
    <t>07-887-0113</t>
  </si>
  <si>
    <t>L C Industries Inc</t>
  </si>
  <si>
    <t>00-319-7803 - Archived Record</t>
  </si>
  <si>
    <t>Asbury Carbons Inc</t>
  </si>
  <si>
    <t>09-497-0613 - Archived Record</t>
  </si>
  <si>
    <t>Nationwide Studios Inc</t>
  </si>
  <si>
    <t>05-133-8283</t>
  </si>
  <si>
    <t>NRG Energy Services LLC</t>
  </si>
  <si>
    <t>83-199-7452 - Archived Record</t>
  </si>
  <si>
    <t>Thyssenkrupp North America LLC</t>
  </si>
  <si>
    <t>10-919-2724</t>
  </si>
  <si>
    <t>31-W Insulation Co Inc</t>
  </si>
  <si>
    <t>07-822-6115</t>
  </si>
  <si>
    <t>Beam Suntory Inc</t>
  </si>
  <si>
    <t>00-126-5768</t>
  </si>
  <si>
    <t>Phifer Incorporated</t>
  </si>
  <si>
    <t>00-400-2853</t>
  </si>
  <si>
    <t>Honeywell Safety Pdts USA Inc</t>
  </si>
  <si>
    <t>07-924-5827 - Archived Record</t>
  </si>
  <si>
    <t>Greenleaf Inv Holdings II LLC</t>
  </si>
  <si>
    <t>07-827-9810 - Archived Record</t>
  </si>
  <si>
    <t>Douglas Machine Inc</t>
  </si>
  <si>
    <t>00-620-3277</t>
  </si>
  <si>
    <t>Lahey Hospital and Medical Ctr</t>
  </si>
  <si>
    <t>07-860-1824 - Archived Record</t>
  </si>
  <si>
    <t>Young MNS Chrstn Assn of N Sho</t>
  </si>
  <si>
    <t>09-427-2978</t>
  </si>
  <si>
    <t>Famous Tate Electric Co</t>
  </si>
  <si>
    <t>06-722-4154 - Archived Record</t>
  </si>
  <si>
    <t>Industrial Commission ND</t>
  </si>
  <si>
    <t>83-677-3986 - Archived Record</t>
  </si>
  <si>
    <t>Community Care Inc</t>
  </si>
  <si>
    <t>12-159-0152</t>
  </si>
  <si>
    <t>McCoy Group Inc</t>
  </si>
  <si>
    <t>10-672-4032</t>
  </si>
  <si>
    <t>National Express LLC</t>
  </si>
  <si>
    <t>82-706-0026</t>
  </si>
  <si>
    <t>Senior Catering</t>
  </si>
  <si>
    <t>11-917-5081</t>
  </si>
  <si>
    <t>Applecrest Farm Orchards Inc</t>
  </si>
  <si>
    <t>04-500-5485</t>
  </si>
  <si>
    <t>Milacron Plas Tech Group LLC</t>
  </si>
  <si>
    <t>83-226-5859 - Archived Record</t>
  </si>
  <si>
    <t>National Material Company LLC</t>
  </si>
  <si>
    <t>82-915-3100</t>
  </si>
  <si>
    <t>Florida Dept Veterans Affairs</t>
  </si>
  <si>
    <t>93-214-2581 - Archived Record</t>
  </si>
  <si>
    <t>Mercedes-Benz Usa LLC</t>
  </si>
  <si>
    <t>00-180-2511</t>
  </si>
  <si>
    <t>Roadway LLC</t>
  </si>
  <si>
    <t>02-530-9241</t>
  </si>
  <si>
    <t>Luna Textiles</t>
  </si>
  <si>
    <t>92-602-4407 - Archived Record</t>
  </si>
  <si>
    <t>Remy Intl Holdings Inc</t>
  </si>
  <si>
    <t>80-800-7806 - Archived Record</t>
  </si>
  <si>
    <t>Hypertherm Inc</t>
  </si>
  <si>
    <t>05-632-9527</t>
  </si>
  <si>
    <t>Chart Industries Inc</t>
  </si>
  <si>
    <t>79-609-3458 - Archived Record</t>
  </si>
  <si>
    <t>Premier Yachts Inc</t>
  </si>
  <si>
    <t>62-542-8248</t>
  </si>
  <si>
    <t>Cae(us) Inc</t>
  </si>
  <si>
    <t>15-089-3097 - Archived Record</t>
  </si>
  <si>
    <t>Provide Commerce Inc</t>
  </si>
  <si>
    <t>02-702-6652 - Archived Record</t>
  </si>
  <si>
    <t>Cutrale Citrus Juices USA Inc</t>
  </si>
  <si>
    <t>95-854-7432 - Archived Record</t>
  </si>
  <si>
    <t>Jefferson County Board Educatn</t>
  </si>
  <si>
    <t>06-298-4430 - Archived Record</t>
  </si>
  <si>
    <t>Historic Wharves Associates</t>
  </si>
  <si>
    <t>10-801-2139</t>
  </si>
  <si>
    <t>Salvation Army National Corp</t>
  </si>
  <si>
    <t>12-486-3999</t>
  </si>
  <si>
    <t>Howard Fert &amp; Chem Co Inc</t>
  </si>
  <si>
    <t>00-405-6651 - Archived Record</t>
  </si>
  <si>
    <t>Niagara Bottling LLC</t>
  </si>
  <si>
    <t>11-837-0142</t>
  </si>
  <si>
    <t>Western Waste Texas LLC</t>
  </si>
  <si>
    <t>04-167-8137 - Archived Record</t>
  </si>
  <si>
    <t>2100 Trust LLC</t>
  </si>
  <si>
    <t>02-326-9909</t>
  </si>
  <si>
    <t>Electrical Board Neb State</t>
  </si>
  <si>
    <t>93-273-3009 - Archived Record</t>
  </si>
  <si>
    <t>Dudek &amp; Bock Spring Mfg Co</t>
  </si>
  <si>
    <t>00-513-0026 - Archived Record</t>
  </si>
  <si>
    <t>Wacker Polysilicon N Amer LLC</t>
  </si>
  <si>
    <t>96-273-3601 - Archived Record</t>
  </si>
  <si>
    <t>Big Rock Sports LLC</t>
  </si>
  <si>
    <t>96-541-7017 - Archived Record</t>
  </si>
  <si>
    <t>Greenskies Renewable Enrgy LLC</t>
  </si>
  <si>
    <t>02-278-6914 - Archived Record</t>
  </si>
  <si>
    <t>Cinereach Ltd</t>
  </si>
  <si>
    <t>01-564-9032 - Archived Record</t>
  </si>
  <si>
    <t>Aries Marine Corporation</t>
  </si>
  <si>
    <t>05-198-2478 - Archived Record</t>
  </si>
  <si>
    <t>Drewelow &amp; Sons Inc</t>
  </si>
  <si>
    <t>04-060-4803</t>
  </si>
  <si>
    <t>Education Maryland State Dept</t>
  </si>
  <si>
    <t>87-804-5038 - Archived Record</t>
  </si>
  <si>
    <t>Coca-Cola Bottling Co Untd Inc</t>
  </si>
  <si>
    <t>07-210-8103</t>
  </si>
  <si>
    <t>Gravois Aluminum Boats LLC</t>
  </si>
  <si>
    <t>08-600-8195</t>
  </si>
  <si>
    <t>Cemex Cement Inc</t>
  </si>
  <si>
    <t>04-908-4403</t>
  </si>
  <si>
    <t>Sonoco Display &amp; Packaging LLC</t>
  </si>
  <si>
    <t>79-947-4655 - Archived Record</t>
  </si>
  <si>
    <t>Zoni Language Centers Inc</t>
  </si>
  <si>
    <t>96-069-4248</t>
  </si>
  <si>
    <t>Aacoa Inc</t>
  </si>
  <si>
    <t>05-895-9404 - Archived Record</t>
  </si>
  <si>
    <t>College Entrnce Examination Bd</t>
  </si>
  <si>
    <t>07-280-5831</t>
  </si>
  <si>
    <t>Rbc Ministries</t>
  </si>
  <si>
    <t>07-929-9699</t>
  </si>
  <si>
    <t>Outdoor World Corporation</t>
  </si>
  <si>
    <t>06-169-6498</t>
  </si>
  <si>
    <t>Hok Inc</t>
  </si>
  <si>
    <t>96-987-1560 - Archived Record</t>
  </si>
  <si>
    <t>Safran Usa Inc</t>
  </si>
  <si>
    <t>19-838-9678</t>
  </si>
  <si>
    <t>Jordan Industries Inc</t>
  </si>
  <si>
    <t>18-915-8736 - Archived Record</t>
  </si>
  <si>
    <t>Sheridan Books Inc</t>
  </si>
  <si>
    <t>00-534-4791 - Archived Record</t>
  </si>
  <si>
    <t>Draper Inc</t>
  </si>
  <si>
    <t>00-641-8164 - Archived Record</t>
  </si>
  <si>
    <t>Prince Gorges Cnty Pub Schools</t>
  </si>
  <si>
    <t>07-484-5256 - Archived Record</t>
  </si>
  <si>
    <t>Ceva Freight LLC</t>
  </si>
  <si>
    <t>80-913-5010</t>
  </si>
  <si>
    <t>10-108-9068 - Archived Record</t>
  </si>
  <si>
    <t>Republic Services PA LLC</t>
  </si>
  <si>
    <t>14-740-4818 - Archived Record</t>
  </si>
  <si>
    <t>Datacore Software Corporation</t>
  </si>
  <si>
    <t>02-203-5658 - Archived Record</t>
  </si>
  <si>
    <t>Permanente Medical Group Inc</t>
  </si>
  <si>
    <t>07-393-2931</t>
  </si>
  <si>
    <t>O-N Minerals Michigan Company</t>
  </si>
  <si>
    <t>18-003-5172</t>
  </si>
  <si>
    <t>Em Resources LLC</t>
  </si>
  <si>
    <t>03-089-0953</t>
  </si>
  <si>
    <t>Stepan Company</t>
  </si>
  <si>
    <t>00-513-0182 - Archived Record</t>
  </si>
  <si>
    <t>Flight Centre USA Holding</t>
  </si>
  <si>
    <t>83-301-7465 - Archived Record</t>
  </si>
  <si>
    <t>Miami City Ballet Inc</t>
  </si>
  <si>
    <t>18-679-7403</t>
  </si>
  <si>
    <t>PLM Holding Company LLC</t>
  </si>
  <si>
    <t>14-456-0448 - Archived Record</t>
  </si>
  <si>
    <t>Home Depot USA Inc</t>
  </si>
  <si>
    <t>78-326-6950</t>
  </si>
  <si>
    <t>Peabody Powder River Min LLC</t>
  </si>
  <si>
    <t>14-788-7889 - Archived Record</t>
  </si>
  <si>
    <t>Tvi Inc</t>
  </si>
  <si>
    <t>11-896-0673</t>
  </si>
  <si>
    <t>Costanzos Welding Inc</t>
  </si>
  <si>
    <t>08-568-6327 - Archived Record</t>
  </si>
  <si>
    <t>Vcg Holding Corp</t>
  </si>
  <si>
    <t>07-039-0872 - Archived Record</t>
  </si>
  <si>
    <t>Burton-Bostick Groves Inc</t>
  </si>
  <si>
    <t>17-568-8100</t>
  </si>
  <si>
    <t>Arts Rental Equipment Inc</t>
  </si>
  <si>
    <t>02-412-8811</t>
  </si>
  <si>
    <t>Lennar Financial Services LLC</t>
  </si>
  <si>
    <t>60-734-2284 - Archived Record</t>
  </si>
  <si>
    <t>Hanna Andersson LLC</t>
  </si>
  <si>
    <t>12-164-4124 - Archived Record</t>
  </si>
  <si>
    <t>Elah Holdings Inc</t>
  </si>
  <si>
    <t>07-795-8130</t>
  </si>
  <si>
    <t>Schindler Elevator Corporation</t>
  </si>
  <si>
    <t>09-480-9993 - Archived Record</t>
  </si>
  <si>
    <t>Able Cable Inc</t>
  </si>
  <si>
    <t>11-504-2947 - Archived Record</t>
  </si>
  <si>
    <t>ATI Systems International Inc</t>
  </si>
  <si>
    <t>00-598-8951</t>
  </si>
  <si>
    <t>Service Employees Intl Un</t>
  </si>
  <si>
    <t>07-484-5389</t>
  </si>
  <si>
    <t>Capital Group Companies Inc</t>
  </si>
  <si>
    <t>06-384-3387</t>
  </si>
  <si>
    <t>Winpak Portion Packaging Inc</t>
  </si>
  <si>
    <t>05-192-9040</t>
  </si>
  <si>
    <t>Calderys Usa Inc</t>
  </si>
  <si>
    <t>08-031-9574 - Archived Record</t>
  </si>
  <si>
    <t>Aboffs Inc</t>
  </si>
  <si>
    <t>01-275-1178</t>
  </si>
  <si>
    <t>Naval Surface Warfare Center</t>
  </si>
  <si>
    <t>07-194-7326 - Archived Record</t>
  </si>
  <si>
    <t>G I A Publications Inc</t>
  </si>
  <si>
    <t>06-250-1705</t>
  </si>
  <si>
    <t>County of Garza</t>
  </si>
  <si>
    <t>07-006-8937 - Archived Record</t>
  </si>
  <si>
    <t>Penn United Technologies Inc</t>
  </si>
  <si>
    <t>05-686-6536</t>
  </si>
  <si>
    <t>Jacobs Farm/Del Cabo Inc</t>
  </si>
  <si>
    <t>17-547-3495 - Archived Record</t>
  </si>
  <si>
    <t>Foot Locker Inc</t>
  </si>
  <si>
    <t>60-245-8531</t>
  </si>
  <si>
    <t>Cliff Berry Inc</t>
  </si>
  <si>
    <t>07-130-3317 - Archived Record</t>
  </si>
  <si>
    <t>Pitt Plastics Inc</t>
  </si>
  <si>
    <t>05-788-6244 - Archived Record</t>
  </si>
  <si>
    <t>Hydro Management Services</t>
  </si>
  <si>
    <t>03-572-1240 - Archived Record</t>
  </si>
  <si>
    <t>Henderson Glass Inc</t>
  </si>
  <si>
    <t>60-315-6233 - Archived Record</t>
  </si>
  <si>
    <t>Freedom Mortgage Corporation</t>
  </si>
  <si>
    <t>78-407-2092 - Archived Record</t>
  </si>
  <si>
    <t>Poway Academy of Hair Design</t>
  </si>
  <si>
    <t>00-829-6746 - Archived Record</t>
  </si>
  <si>
    <t>World Wildlife Fund Inc</t>
  </si>
  <si>
    <t>07-484-5447</t>
  </si>
  <si>
    <t>Rv One Superstores Inc</t>
  </si>
  <si>
    <t>19-796-0545 - Archived Record</t>
  </si>
  <si>
    <t>J &amp; M Industries Inc</t>
  </si>
  <si>
    <t>07-790-4548 - Archived Record</t>
  </si>
  <si>
    <t>Celanese Holdings LLC</t>
  </si>
  <si>
    <t>12-373-7285 - Archived Record</t>
  </si>
  <si>
    <t>Atwood Distributing LP</t>
  </si>
  <si>
    <t>03-293-0513</t>
  </si>
  <si>
    <t>Spectrum Group Intl Inc</t>
  </si>
  <si>
    <t>80-666-6475</t>
  </si>
  <si>
    <t>Heritage Christian Services</t>
  </si>
  <si>
    <t>11-418-4336 - Archived Record</t>
  </si>
  <si>
    <t>Food Bank For New York City</t>
  </si>
  <si>
    <t>18-003-5347</t>
  </si>
  <si>
    <t>Royal Case Company Inc</t>
  </si>
  <si>
    <t>07-275-2405</t>
  </si>
  <si>
    <t>Afg Acquisition Group LLC</t>
  </si>
  <si>
    <t>18-974-9315</t>
  </si>
  <si>
    <t>Marinemax Inc</t>
  </si>
  <si>
    <t>00-292-9946</t>
  </si>
  <si>
    <t>Energy USA Incorporated</t>
  </si>
  <si>
    <t>78-482-3494 - Archived Record</t>
  </si>
  <si>
    <t>Dewey Services Incorporated</t>
  </si>
  <si>
    <t>00-963-8495 - Archived Record</t>
  </si>
  <si>
    <t>Judicial Alternatives of GA</t>
  </si>
  <si>
    <t>01-597-1356</t>
  </si>
  <si>
    <t>Plateau Excavation Inc</t>
  </si>
  <si>
    <t>11-853-1490</t>
  </si>
  <si>
    <t>Marsh USA Inc</t>
  </si>
  <si>
    <t>00-174-9258</t>
  </si>
  <si>
    <t>US Greenfiber LLC</t>
  </si>
  <si>
    <t>80-215-8365 - Archived Record</t>
  </si>
  <si>
    <t>Monitronics International Inc</t>
  </si>
  <si>
    <t>19-645-7873</t>
  </si>
  <si>
    <t>Bright Star Schools</t>
  </si>
  <si>
    <t>82-947-5537 - Archived Record</t>
  </si>
  <si>
    <t>Jkb Daira Inc</t>
  </si>
  <si>
    <t>95-645-4748 - Archived Record</t>
  </si>
  <si>
    <t>City of Carterville</t>
  </si>
  <si>
    <t>84-106-7895 - Archived Record</t>
  </si>
  <si>
    <t>Lehr Brothers Inc</t>
  </si>
  <si>
    <t>06-384-3502</t>
  </si>
  <si>
    <t>First American Appraisal Svcs</t>
  </si>
  <si>
    <t>05-718-8633 - Archived Record</t>
  </si>
  <si>
    <t>Geisinger Health Plan</t>
  </si>
  <si>
    <t>13-076-7890</t>
  </si>
  <si>
    <t>Dormitory Authority - State NY</t>
  </si>
  <si>
    <t>07-108-8736</t>
  </si>
  <si>
    <t>Paoli LLC</t>
  </si>
  <si>
    <t>00-636-4764</t>
  </si>
  <si>
    <t>Silver Bay Seafoods LLC</t>
  </si>
  <si>
    <t>86-097-8860</t>
  </si>
  <si>
    <t>Mile Inc</t>
  </si>
  <si>
    <t>83-800-8829</t>
  </si>
  <si>
    <t>Christensen Farms Feedlots Inc</t>
  </si>
  <si>
    <t>87-713-3033</t>
  </si>
  <si>
    <t>Judes Barbershop Inc</t>
  </si>
  <si>
    <t>03-411-1301</t>
  </si>
  <si>
    <t>San Diego Humane Soc &amp; Spca</t>
  </si>
  <si>
    <t>08-423-7502 - Archived Record</t>
  </si>
  <si>
    <t>Port Auth Trans-Hudson Corp</t>
  </si>
  <si>
    <t>00-486-2082 - Archived Record</t>
  </si>
  <si>
    <t>Kern Dlt-Weedpatch Cot Ginning</t>
  </si>
  <si>
    <t>06-384-3551 - Archived Record</t>
  </si>
  <si>
    <t>Renzenberger Inc</t>
  </si>
  <si>
    <t>10-710-0208</t>
  </si>
  <si>
    <t>Campgroup LLC</t>
  </si>
  <si>
    <t>07-667-0280</t>
  </si>
  <si>
    <t>Truckpro Holding Corporation</t>
  </si>
  <si>
    <t>07-940-7365</t>
  </si>
  <si>
    <t>Tishman Dolphin Ltd Partnr</t>
  </si>
  <si>
    <t>62-253-0616 - Archived Record</t>
  </si>
  <si>
    <t>Campbell Hausfeld LLC</t>
  </si>
  <si>
    <t>15-067-8886 - Archived Record</t>
  </si>
  <si>
    <t>Pro-TEC Coating Company Inc</t>
  </si>
  <si>
    <t>62-698-5097</t>
  </si>
  <si>
    <t>Cg Liquidation Incorporated</t>
  </si>
  <si>
    <t>14-735-1456 - Archived Record</t>
  </si>
  <si>
    <t>Sun Valley Masonry Inc</t>
  </si>
  <si>
    <t>14-751-2461 - Archived Record</t>
  </si>
  <si>
    <t>Lion Oaks Ranch LP</t>
  </si>
  <si>
    <t>62-344-2993 - Archived Record</t>
  </si>
  <si>
    <t>Agy Holding Corp</t>
  </si>
  <si>
    <t>05-251-9563 - Archived Record</t>
  </si>
  <si>
    <t>General Motors Fincl Co Inc</t>
  </si>
  <si>
    <t>17-778-1390</t>
  </si>
  <si>
    <t>Otis Elevator Company</t>
  </si>
  <si>
    <t>00-153-4676 - Archived Record</t>
  </si>
  <si>
    <t>Mattson Technology Inc</t>
  </si>
  <si>
    <t>60-605-4476 - Archived Record</t>
  </si>
  <si>
    <t>Electrochem Solutions Inc</t>
  </si>
  <si>
    <t>96-874-4883 - Archived Record</t>
  </si>
  <si>
    <t>Port Harbor Marine Inc</t>
  </si>
  <si>
    <t>04-736-7420 - Archived Record</t>
  </si>
  <si>
    <t>Icahn Automotive Group LLC</t>
  </si>
  <si>
    <t>08-074-9106</t>
  </si>
  <si>
    <t>Giorgio Armani Corporation</t>
  </si>
  <si>
    <t>55-689-4319</t>
  </si>
  <si>
    <t>Birnie Bus Service Inc</t>
  </si>
  <si>
    <t>04-854-8135 - Archived Record</t>
  </si>
  <si>
    <t>Ver Technologies LLC</t>
  </si>
  <si>
    <t>05-010-4517 - Archived Record</t>
  </si>
  <si>
    <t>H Group Holding Inc</t>
  </si>
  <si>
    <t>10-763-6946 - Archived Record</t>
  </si>
  <si>
    <t>General Dynamics Ots PA Inc</t>
  </si>
  <si>
    <t>07-908-5410 - Archived Record</t>
  </si>
  <si>
    <t>N V Bemak Ltd Co</t>
  </si>
  <si>
    <t>14-134-0646</t>
  </si>
  <si>
    <t>Chatham Corporation</t>
  </si>
  <si>
    <t>05-944-2814 - Archived Record</t>
  </si>
  <si>
    <t>Middleby Marshall Inc</t>
  </si>
  <si>
    <t>10-763-6953</t>
  </si>
  <si>
    <t>TJX Companies Inc</t>
  </si>
  <si>
    <t>00-695-5215</t>
  </si>
  <si>
    <t>Highland Farms Partners LP</t>
  </si>
  <si>
    <t>80-666-6640 - Archived Record</t>
  </si>
  <si>
    <t>Beauty Brands LLC</t>
  </si>
  <si>
    <t>95-865-5284 - Archived Record</t>
  </si>
  <si>
    <t>Pennsylvnia Acdemy of Fine Art</t>
  </si>
  <si>
    <t>07-548-9666</t>
  </si>
  <si>
    <t>Ai Entertainment Holdings LLC</t>
  </si>
  <si>
    <t>96-895-9614</t>
  </si>
  <si>
    <t>Body Shop Inc</t>
  </si>
  <si>
    <t>18-695-8740 - Archived Record</t>
  </si>
  <si>
    <t>Meter Readings Holding LLC</t>
  </si>
  <si>
    <t>07-935-3790</t>
  </si>
  <si>
    <t>Williams Partners LP</t>
  </si>
  <si>
    <t>83-269-5790</t>
  </si>
  <si>
    <t>Expedia Group Inc</t>
  </si>
  <si>
    <t>09-218-0517</t>
  </si>
  <si>
    <t>Johns Hopkins Health Sys Corp</t>
  </si>
  <si>
    <t>15-534-8113 - Archived Record</t>
  </si>
  <si>
    <t>Republican Party of Florida</t>
  </si>
  <si>
    <t>13-055-3357</t>
  </si>
  <si>
    <t>Berryville Graphics Inc</t>
  </si>
  <si>
    <t>80-269-5221</t>
  </si>
  <si>
    <t>Dover Prtg Identification Inc</t>
  </si>
  <si>
    <t>15-261-1042</t>
  </si>
  <si>
    <t>Barretts Minerals Inc</t>
  </si>
  <si>
    <t>79-652-3371 - Archived Record</t>
  </si>
  <si>
    <t>Western Lithium Corporation</t>
  </si>
  <si>
    <t>96-702-7579 - Archived Record</t>
  </si>
  <si>
    <t>Polypore International LP</t>
  </si>
  <si>
    <t>15-212-8042</t>
  </si>
  <si>
    <t>Wynnchurch Capital Ltd</t>
  </si>
  <si>
    <t>10-581-2304</t>
  </si>
  <si>
    <t>Computershare Inv Svcs LLC</t>
  </si>
  <si>
    <t>13-404-1834 - Archived Record</t>
  </si>
  <si>
    <t>Norplas Industries Inc</t>
  </si>
  <si>
    <t>01-210-7459 - Archived Record</t>
  </si>
  <si>
    <t>Mens Couture Inc</t>
  </si>
  <si>
    <t>09-040-9517</t>
  </si>
  <si>
    <t>Nov Inc</t>
  </si>
  <si>
    <t>16-168-1044</t>
  </si>
  <si>
    <t>Group 1 Automotive Inc</t>
  </si>
  <si>
    <t>83-967-2748</t>
  </si>
  <si>
    <t>Ernst &amp; Young LLP</t>
  </si>
  <si>
    <t>05-836-9562</t>
  </si>
  <si>
    <t>Pereira Holdings Ltd</t>
  </si>
  <si>
    <t>94-598-9663 - Archived Record</t>
  </si>
  <si>
    <t>Interntnal Flvors Frgrnces Inc</t>
  </si>
  <si>
    <t>00-153-4833</t>
  </si>
  <si>
    <t>Amick Farms LLC</t>
  </si>
  <si>
    <t>04-650-8875 - Archived Record</t>
  </si>
  <si>
    <t>Diamond Crystal Brands Inc</t>
  </si>
  <si>
    <t>14-815-6649</t>
  </si>
  <si>
    <t>Sidley Austin LLP</t>
  </si>
  <si>
    <t>05-005-0988 - Archived Record</t>
  </si>
  <si>
    <t>House-Hasson Hardware Company</t>
  </si>
  <si>
    <t>00-792-1372 - Archived Record</t>
  </si>
  <si>
    <t>Spf North America Inc</t>
  </si>
  <si>
    <t>06-819-0883 - Archived Record</t>
  </si>
  <si>
    <t>Lattimore Materials Corp</t>
  </si>
  <si>
    <t>02-632-9623 - Archived Record</t>
  </si>
  <si>
    <t>Alvelais Fwdg &amp; Logistics Inc</t>
  </si>
  <si>
    <t>05-117-8050 - Archived Record</t>
  </si>
  <si>
    <t>VSI Liquidating Inc</t>
  </si>
  <si>
    <t>00-641-8685 - Archived Record</t>
  </si>
  <si>
    <t>Fedex Supply Chain Inc</t>
  </si>
  <si>
    <t>94-851-2116 - Archived Record</t>
  </si>
  <si>
    <t>Royal Crest Dairy Inc</t>
  </si>
  <si>
    <t>03-201-8483 - Archived Record</t>
  </si>
  <si>
    <t>Vanderbilt Minerals LLC</t>
  </si>
  <si>
    <t>07-870-9916</t>
  </si>
  <si>
    <t>Midtronics Inc</t>
  </si>
  <si>
    <t>15-175-2482 - Archived Record</t>
  </si>
  <si>
    <t>Delta Star Inc</t>
  </si>
  <si>
    <t>18-953-4969 - Archived Record</t>
  </si>
  <si>
    <t>Mtd Consumer Group Inc</t>
  </si>
  <si>
    <t>07-870-9924 - Archived Record</t>
  </si>
  <si>
    <t>Biogen Inc</t>
  </si>
  <si>
    <t>12-137-6230</t>
  </si>
  <si>
    <t>Brooks Sports Inc</t>
  </si>
  <si>
    <t>05-150-0098 - Archived Record</t>
  </si>
  <si>
    <t>On-Site Fuel Service Inc</t>
  </si>
  <si>
    <t>04-892-4026 - Archived Record</t>
  </si>
  <si>
    <t>Equinox Holdings Inc</t>
  </si>
  <si>
    <t>09-250-2694</t>
  </si>
  <si>
    <t>Tenex Capital Management LP</t>
  </si>
  <si>
    <t>96-675-9388 - Archived Record</t>
  </si>
  <si>
    <t>TAe Trans Atlantic Elec Inc</t>
  </si>
  <si>
    <t>04-259-1180 - Archived Record</t>
  </si>
  <si>
    <t>FL Smith LLC</t>
  </si>
  <si>
    <t>07-371-8798 - Archived Record</t>
  </si>
  <si>
    <t>Davis Wire Corporation</t>
  </si>
  <si>
    <t>05-799-3990</t>
  </si>
  <si>
    <t>Freshly Inc</t>
  </si>
  <si>
    <t>08-005-1666</t>
  </si>
  <si>
    <t>Atlanta Ballet Incorporated</t>
  </si>
  <si>
    <t>07-248-4439</t>
  </si>
  <si>
    <t>Ashgrove Holdings LLC</t>
  </si>
  <si>
    <t>00-121-2930 - Archived Record</t>
  </si>
  <si>
    <t>Swan River Restaurant Inc</t>
  </si>
  <si>
    <t>08-005-1675</t>
  </si>
  <si>
    <t>Cadmus Journal Services Inc</t>
  </si>
  <si>
    <t>11-906-8542 - Archived Record</t>
  </si>
  <si>
    <t>Vitol Inc</t>
  </si>
  <si>
    <t>79-062-0046</t>
  </si>
  <si>
    <t>Frank Donio Inc</t>
  </si>
  <si>
    <t>01-130-2593 - Archived Record</t>
  </si>
  <si>
    <t>Oregon Tool Inc</t>
  </si>
  <si>
    <t>05-863-8040</t>
  </si>
  <si>
    <t>Great American Restaurants Inc</t>
  </si>
  <si>
    <t>03-899-5445</t>
  </si>
  <si>
    <t>Panera Bread Company</t>
  </si>
  <si>
    <t>09-384-4462</t>
  </si>
  <si>
    <t>05-241-2533</t>
  </si>
  <si>
    <t>Global Tax Network W Centl LLC</t>
  </si>
  <si>
    <t>13-372-0016 - Archived Record</t>
  </si>
  <si>
    <t>My Corporate Jet Inc</t>
  </si>
  <si>
    <t>08-015-9050 - Archived Record</t>
  </si>
  <si>
    <t>Inter-Track Partners LLC</t>
  </si>
  <si>
    <t>17-445-4280 - Archived Record</t>
  </si>
  <si>
    <t>Williams Indus Svcs Group LLC</t>
  </si>
  <si>
    <t>78-562-8947 - Archived Record</t>
  </si>
  <si>
    <t>Builders Firstsource Inc</t>
  </si>
  <si>
    <t>17-998-2137</t>
  </si>
  <si>
    <t>Project Open Hand</t>
  </si>
  <si>
    <t>36-191-7693 - Archived Record</t>
  </si>
  <si>
    <t>Choate Construction Company</t>
  </si>
  <si>
    <t>60-401-5420 - Archived Record</t>
  </si>
  <si>
    <t>Ogilvy &amp; Mather Worldwide Inc</t>
  </si>
  <si>
    <t>15-277-2315 - Archived Record</t>
  </si>
  <si>
    <t>City Chicago School Dst 299</t>
  </si>
  <si>
    <t>82-931-4975</t>
  </si>
  <si>
    <t>Stimson Lumber Company</t>
  </si>
  <si>
    <t>00-904-8604</t>
  </si>
  <si>
    <t>Nebraska Library Commission</t>
  </si>
  <si>
    <t>87-804-5806 - Archived Record</t>
  </si>
  <si>
    <t>Carris Reels Inc</t>
  </si>
  <si>
    <t>00-207-1736 - Archived Record</t>
  </si>
  <si>
    <t>Boardroom Slon - Southlake LLC</t>
  </si>
  <si>
    <t>17-075-1221 - Archived Record</t>
  </si>
  <si>
    <t>Spra Green Inc</t>
  </si>
  <si>
    <t>03-577-5436</t>
  </si>
  <si>
    <t>Checkfree Corporation</t>
  </si>
  <si>
    <t>04-033-7243</t>
  </si>
  <si>
    <t>Prospect Airport Services Inc</t>
  </si>
  <si>
    <t>03-089-1626</t>
  </si>
  <si>
    <t>Repsol Energy North Amer Corp</t>
  </si>
  <si>
    <t>80-548-6276 - Archived Record</t>
  </si>
  <si>
    <t>Kbr Inc</t>
  </si>
  <si>
    <t>78-407-2626</t>
  </si>
  <si>
    <t>Prohealth Care Inc</t>
  </si>
  <si>
    <t>80-441-2914 - Archived Record</t>
  </si>
  <si>
    <t>Newell Operating Company</t>
  </si>
  <si>
    <t>00-523-8183</t>
  </si>
  <si>
    <t>Owners Trnspt Cmmnications Del</t>
  </si>
  <si>
    <t>62-140-4003 - Archived Record</t>
  </si>
  <si>
    <t>Royal Appliance Mfg Co</t>
  </si>
  <si>
    <t>00-416-4836 - Archived Record</t>
  </si>
  <si>
    <t>Funk Family Holdings Corp</t>
  </si>
  <si>
    <t>61-356-8443</t>
  </si>
  <si>
    <t>Image 2000 Inc</t>
  </si>
  <si>
    <t>80-178-3192</t>
  </si>
  <si>
    <t>Roman Mosaic and Tile Company</t>
  </si>
  <si>
    <t>00-228-6458 - Archived Record</t>
  </si>
  <si>
    <t>Saynco Inc</t>
  </si>
  <si>
    <t>80-194-4216</t>
  </si>
  <si>
    <t>Blue Cross &amp; Blue Shield Mich</t>
  </si>
  <si>
    <t>00-191-0793 - Archived Record</t>
  </si>
  <si>
    <t>Temporary Accommodations Inc</t>
  </si>
  <si>
    <t>94-405-7892</t>
  </si>
  <si>
    <t>Wellborn Cabinet Inc</t>
  </si>
  <si>
    <t>03-148-2037</t>
  </si>
  <si>
    <t>Luminex Home Decor</t>
  </si>
  <si>
    <t>08-026-6528 - Archived Record</t>
  </si>
  <si>
    <t>Evans Tire &amp; Service Ctrs Inc</t>
  </si>
  <si>
    <t>02-611-5217 - Archived Record</t>
  </si>
  <si>
    <t>Sea Lite Investments</t>
  </si>
  <si>
    <t>04-994-3954 - Archived Record</t>
  </si>
  <si>
    <t>Airline International Lug Inc</t>
  </si>
  <si>
    <t>09-352-2621</t>
  </si>
  <si>
    <t>Sterling Jewelers Inc</t>
  </si>
  <si>
    <t>06-201-9328</t>
  </si>
  <si>
    <t>C-III Capital Partners LLC</t>
  </si>
  <si>
    <t>07-838-8166</t>
  </si>
  <si>
    <t>Ferrara Fire Apparatus Inc</t>
  </si>
  <si>
    <t>95-811-9026 - Archived Record</t>
  </si>
  <si>
    <t>Solace Cst LLC</t>
  </si>
  <si>
    <t>08-117-8927 - Archived Record</t>
  </si>
  <si>
    <t>International Automotive Compo</t>
  </si>
  <si>
    <t>79-319-6341 - Archived Record</t>
  </si>
  <si>
    <t>Johnson Jhnson Srgcal Vsion In</t>
  </si>
  <si>
    <t>10-302-1940</t>
  </si>
  <si>
    <t>Maui Acquisition Corp</t>
  </si>
  <si>
    <t>07-860-2866 - Archived Record</t>
  </si>
  <si>
    <t>United Garage &amp; Service Corp</t>
  </si>
  <si>
    <t>04-409-4159 - Archived Record</t>
  </si>
  <si>
    <t>Soundview Paper Mills LLC</t>
  </si>
  <si>
    <t>07-854-9215</t>
  </si>
  <si>
    <t>Kimber Mfg Inc</t>
  </si>
  <si>
    <t>08-708-2491 - Archived Record</t>
  </si>
  <si>
    <t>United Parcel Service Co</t>
  </si>
  <si>
    <t>82-690-0081 - Archived Record</t>
  </si>
  <si>
    <t>S&amp;P Global Inc</t>
  </si>
  <si>
    <t>00-121-3206</t>
  </si>
  <si>
    <t>Jhcc Holdings LLC</t>
  </si>
  <si>
    <t>84-987-0118</t>
  </si>
  <si>
    <t>Brightview Parent LP</t>
  </si>
  <si>
    <t>07-940-7937 - Archived Record</t>
  </si>
  <si>
    <t>Rbc Bancorporation (usa)</t>
  </si>
  <si>
    <t>62-049-1795</t>
  </si>
  <si>
    <t>Thomas Concrete Inc</t>
  </si>
  <si>
    <t>18-712-0233</t>
  </si>
  <si>
    <t>Belle Tire Distributors Inc</t>
  </si>
  <si>
    <t>01-683-0705</t>
  </si>
  <si>
    <t>Hunter Defense Tech Inc</t>
  </si>
  <si>
    <t>80-779-4206</t>
  </si>
  <si>
    <t>White House Custom Colour Inc</t>
  </si>
  <si>
    <t>79-711-4220</t>
  </si>
  <si>
    <t>Accupaulo Holding Corporation</t>
  </si>
  <si>
    <t>78-514-6192</t>
  </si>
  <si>
    <t>Hawkins Fabrics Inc</t>
  </si>
  <si>
    <t>03-625-8663 - Archived Record</t>
  </si>
  <si>
    <t>Tempus Inc</t>
  </si>
  <si>
    <t>09-524-0136 - Archived Record</t>
  </si>
  <si>
    <t>Rexnord LLC</t>
  </si>
  <si>
    <t>00-609-7083</t>
  </si>
  <si>
    <t>SMR Automotive Systems USA Inc</t>
  </si>
  <si>
    <t>60-755-7782 - Archived Record</t>
  </si>
  <si>
    <t>Mersen USA Ptt Corp</t>
  </si>
  <si>
    <t>04-285-9876 - Archived Record</t>
  </si>
  <si>
    <t>Ultratech Inc</t>
  </si>
  <si>
    <t>80-205-1722 - Archived Record</t>
  </si>
  <si>
    <t>Interline Brands Inc</t>
  </si>
  <si>
    <t>36-111-2936 - Archived Record</t>
  </si>
  <si>
    <t>Vmware Inc</t>
  </si>
  <si>
    <t>04-887-0740</t>
  </si>
  <si>
    <t>Interstate Group LLC</t>
  </si>
  <si>
    <t>87-799-2388 - Archived Record</t>
  </si>
  <si>
    <t>Afton Chemical Corporation</t>
  </si>
  <si>
    <t>05-396-9234 - Archived Record</t>
  </si>
  <si>
    <t>Lbm Borrower LLC</t>
  </si>
  <si>
    <t>08-015-9368</t>
  </si>
  <si>
    <t>Djo Global Inc</t>
  </si>
  <si>
    <t>96-874-5497</t>
  </si>
  <si>
    <t>CM Tucker Lbr Companies LLC</t>
  </si>
  <si>
    <t>12-776-3162</t>
  </si>
  <si>
    <t>Cobb County Public Schools</t>
  </si>
  <si>
    <t>96-493-5055 - Archived Record</t>
  </si>
  <si>
    <t>Jr Technology Group LLC</t>
  </si>
  <si>
    <t>07-978-3699</t>
  </si>
  <si>
    <t>SunAmerica Inc</t>
  </si>
  <si>
    <t>00-690-2142</t>
  </si>
  <si>
    <t>Sabin Metal Corporation</t>
  </si>
  <si>
    <t>00-121-3305</t>
  </si>
  <si>
    <t>Centurion Poultry Incorporated</t>
  </si>
  <si>
    <t>78-283-8502</t>
  </si>
  <si>
    <t>Grede Foundries Inc</t>
  </si>
  <si>
    <t>00-609-7125 - Archived Record</t>
  </si>
  <si>
    <t>For Cali Productions LLC</t>
  </si>
  <si>
    <t>08-117-9084</t>
  </si>
  <si>
    <t>Holland &amp; Knight LLP</t>
  </si>
  <si>
    <t>07-758-3318 - Archived Record</t>
  </si>
  <si>
    <t>Olive View-Ucla Medical Center</t>
  </si>
  <si>
    <t>03-738-5759</t>
  </si>
  <si>
    <t>All Mtals Proc Orange Cnty LLC</t>
  </si>
  <si>
    <t>08-015-9400 - Archived Record</t>
  </si>
  <si>
    <t>Quicken Loans Inc</t>
  </si>
  <si>
    <t>14-423-9357 - Archived Record</t>
  </si>
  <si>
    <t>Vsa Partners LLC</t>
  </si>
  <si>
    <t>11-821-0236</t>
  </si>
  <si>
    <t>Dynamic Industries Inc</t>
  </si>
  <si>
    <t>14-772-7820 - Archived Record</t>
  </si>
  <si>
    <t>Scotts Vly Band Pomo Indians</t>
  </si>
  <si>
    <t>88-384-2296 - Archived Record</t>
  </si>
  <si>
    <t>A-1 Limousine Inc</t>
  </si>
  <si>
    <t>00-250-1401</t>
  </si>
  <si>
    <t>General Finance Corporation</t>
  </si>
  <si>
    <t>80-033-4430</t>
  </si>
  <si>
    <t>Empire Resorts Inc</t>
  </si>
  <si>
    <t>80-704-2973</t>
  </si>
  <si>
    <t>Oci Solar Power LLC</t>
  </si>
  <si>
    <t>83-291-1098 - Archived Record</t>
  </si>
  <si>
    <t>Tepa LLC</t>
  </si>
  <si>
    <t>85-915-4911 - Archived Record</t>
  </si>
  <si>
    <t>Supplyone Holdings Company Inc</t>
  </si>
  <si>
    <t>02-874-5227</t>
  </si>
  <si>
    <t>Lighting Holdings Intl LLC</t>
  </si>
  <si>
    <t>17-445-4678 - Archived Record</t>
  </si>
  <si>
    <t>Sun Basket Inc</t>
  </si>
  <si>
    <t>08-407-7256 - Archived Record</t>
  </si>
  <si>
    <t>Carmax Auto Superstores Inc</t>
  </si>
  <si>
    <t>12-336-2456 - Archived Record</t>
  </si>
  <si>
    <t>Usana Health Sciences Inc</t>
  </si>
  <si>
    <t>80-441-3250</t>
  </si>
  <si>
    <t>Nautique Boat Company Inc</t>
  </si>
  <si>
    <t>00-405-7816 - Archived Record</t>
  </si>
  <si>
    <t>ADT LLC</t>
  </si>
  <si>
    <t>07-849-5761 - Archived Record</t>
  </si>
  <si>
    <t>First International Title Inc</t>
  </si>
  <si>
    <t>01-543-5508</t>
  </si>
  <si>
    <t>Mx Holdings Us Inc</t>
  </si>
  <si>
    <t>83-006-6721</t>
  </si>
  <si>
    <t>Imagine Communications Corp</t>
  </si>
  <si>
    <t>07-876-4119 - Archived Record</t>
  </si>
  <si>
    <t>Markwest Hydrocarbon LLC</t>
  </si>
  <si>
    <t>18-835-4799</t>
  </si>
  <si>
    <t>Ouac Inc</t>
  </si>
  <si>
    <t>61-957-9634 - Archived Record</t>
  </si>
  <si>
    <t>Condumex Incorporated</t>
  </si>
  <si>
    <t>17-525-9738 - Archived Record</t>
  </si>
  <si>
    <t>Lamons Gasket Company</t>
  </si>
  <si>
    <t>00-808-2976 - Archived Record</t>
  </si>
  <si>
    <t>Oxford Life Insurance Company</t>
  </si>
  <si>
    <t>02-069-5029</t>
  </si>
  <si>
    <t>Time Warner Companies Inc</t>
  </si>
  <si>
    <t>00-121-3446</t>
  </si>
  <si>
    <t>McArthur Farms Inc</t>
  </si>
  <si>
    <t>12-271-8489 - Archived Record</t>
  </si>
  <si>
    <t>Cone Drive Operations Inc</t>
  </si>
  <si>
    <t>18-218-2972</t>
  </si>
  <si>
    <t>Teach For America Inc</t>
  </si>
  <si>
    <t>62-140-4383 - Archived Record</t>
  </si>
  <si>
    <t>Butler Animal Hlth Holdg LLC</t>
  </si>
  <si>
    <t>60-374-7515 - Archived Record</t>
  </si>
  <si>
    <t>Rebuilders Auto Sup Co Inc</t>
  </si>
  <si>
    <t>06-389-8035 - Archived Record</t>
  </si>
  <si>
    <t>CSRA Probation Services</t>
  </si>
  <si>
    <t>18-593-9761 - Archived Record</t>
  </si>
  <si>
    <t>Europro Inc</t>
  </si>
  <si>
    <t>01-511-3546 - Archived Record</t>
  </si>
  <si>
    <t>Chitimacha Tribe of Louisiana</t>
  </si>
  <si>
    <t>93-359-2925 - Archived Record</t>
  </si>
  <si>
    <t>Cooper B-Line Inc</t>
  </si>
  <si>
    <t>05-396-9408</t>
  </si>
  <si>
    <t>Ta Operating LLC</t>
  </si>
  <si>
    <t>82-469-9946</t>
  </si>
  <si>
    <t>Cutting Corporation</t>
  </si>
  <si>
    <t>04-055-2341 - Archived Record</t>
  </si>
  <si>
    <t>Mountain View Fire and Rescue</t>
  </si>
  <si>
    <t>84-836-7681 - Archived Record</t>
  </si>
  <si>
    <t>Memphis Stone &amp; Gravel Company</t>
  </si>
  <si>
    <t>00-792-2024 - Archived Record</t>
  </si>
  <si>
    <t>Multi Packg Solutions Intl Ltd</t>
  </si>
  <si>
    <t>07-989-1229</t>
  </si>
  <si>
    <t>Smg Growing Media Inc</t>
  </si>
  <si>
    <t>07-930-0883</t>
  </si>
  <si>
    <t>Lazard Group LLC</t>
  </si>
  <si>
    <t>02-611-5597</t>
  </si>
  <si>
    <t>Treasurer Kansas State</t>
  </si>
  <si>
    <t>84-375-2234 - Archived Record</t>
  </si>
  <si>
    <t>Universal Maritime Svc Corp</t>
  </si>
  <si>
    <t>00-486-2959 - Archived Record</t>
  </si>
  <si>
    <t>Founders Business Services LLC</t>
  </si>
  <si>
    <t>14-896-2363 - Archived Record</t>
  </si>
  <si>
    <t>Blinds To Go (us) Inc</t>
  </si>
  <si>
    <t>00-824-4068 - Archived Record</t>
  </si>
  <si>
    <t>Holophane Corporation</t>
  </si>
  <si>
    <t>60-364-0251</t>
  </si>
  <si>
    <t>Sega Holdings USA Inc</t>
  </si>
  <si>
    <t>12-545-5654 - Archived Record</t>
  </si>
  <si>
    <t>Ppw Holdings LLC</t>
  </si>
  <si>
    <t>07-973-0265 - Archived Record</t>
  </si>
  <si>
    <t>Rolland Safe &amp; Lock Co LLC</t>
  </si>
  <si>
    <t>03-443-4217</t>
  </si>
  <si>
    <t>Combined Tecnologies Inc</t>
  </si>
  <si>
    <t>04-972-9692 - Archived Record</t>
  </si>
  <si>
    <t>Utah Department Transportation</t>
  </si>
  <si>
    <t>87-869-0338 - Archived Record</t>
  </si>
  <si>
    <t>Geodynamics Inc</t>
  </si>
  <si>
    <t>18-357-8462</t>
  </si>
  <si>
    <t>Navient Solutions LLC</t>
  </si>
  <si>
    <t>07-264-6094 - Archived Record</t>
  </si>
  <si>
    <t>Heil Co</t>
  </si>
  <si>
    <t>00-609-7398</t>
  </si>
  <si>
    <t>Orgill Inc</t>
  </si>
  <si>
    <t>00-792-2123</t>
  </si>
  <si>
    <t>Del Webb Corporation</t>
  </si>
  <si>
    <t>00-690-2431</t>
  </si>
  <si>
    <t>Gemological Institute Amer Inc</t>
  </si>
  <si>
    <t>04-849-5378</t>
  </si>
  <si>
    <t>Focus Camera Inc</t>
  </si>
  <si>
    <t>14-799-6417 - Archived Record</t>
  </si>
  <si>
    <t>Enlink Midstream Partners LP</t>
  </si>
  <si>
    <t>87-863-6729 - Archived Record</t>
  </si>
  <si>
    <t>Directlink Logistics Inc</t>
  </si>
  <si>
    <t>12-169-8955</t>
  </si>
  <si>
    <t>Vilter Manufacturing LLC</t>
  </si>
  <si>
    <t>00-609-7430</t>
  </si>
  <si>
    <t>St Vincents Development Inc</t>
  </si>
  <si>
    <t>11-837-1525</t>
  </si>
  <si>
    <t>Comelec Services Inc</t>
  </si>
  <si>
    <t>19-908-8659 - Archived Record</t>
  </si>
  <si>
    <t>Williamson-Dickie Mfg Co LLC</t>
  </si>
  <si>
    <t>00-802-9498 - Archived Record</t>
  </si>
  <si>
    <t>American Instttes For RES In B</t>
  </si>
  <si>
    <t>04-173-3197</t>
  </si>
  <si>
    <t>Walman Optical Company</t>
  </si>
  <si>
    <t>00-625-8453</t>
  </si>
  <si>
    <t>Western States Wholesale Inc</t>
  </si>
  <si>
    <t>92-688-4560 - Archived Record</t>
  </si>
  <si>
    <t>Hostess Brands Inc</t>
  </si>
  <si>
    <t>07-994-5048</t>
  </si>
  <si>
    <t>Kimball International Inc</t>
  </si>
  <si>
    <t>00-636-5803</t>
  </si>
  <si>
    <t>Santa Fe Opera</t>
  </si>
  <si>
    <t>07-645-6615 - Archived Record</t>
  </si>
  <si>
    <t>Vitalant</t>
  </si>
  <si>
    <t>00-690-2498</t>
  </si>
  <si>
    <t>Challenger Sports Corp</t>
  </si>
  <si>
    <t>01-715-3151</t>
  </si>
  <si>
    <t>American Future Systems Inc</t>
  </si>
  <si>
    <t>06-438-1262 - Archived Record</t>
  </si>
  <si>
    <t>TMC Marketing Inc</t>
  </si>
  <si>
    <t>17-520-6317 - Archived Record</t>
  </si>
  <si>
    <t>Augusta Newsprint Company</t>
  </si>
  <si>
    <t>03-357-5663 - Archived Record</t>
  </si>
  <si>
    <t>Yellow Corporation</t>
  </si>
  <si>
    <t>10-710-1248</t>
  </si>
  <si>
    <t>All Amrican Siding Windows Inc</t>
  </si>
  <si>
    <t>79-550-4612 - Archived Record</t>
  </si>
  <si>
    <t>Live Nation Worldwide Inc</t>
  </si>
  <si>
    <t>00-819-0576</t>
  </si>
  <si>
    <t>Phoenix Fbrcators Erectors LLC</t>
  </si>
  <si>
    <t>15-513-4398 - Archived Record</t>
  </si>
  <si>
    <t>Pultegroup Inc</t>
  </si>
  <si>
    <t>18-620-8351</t>
  </si>
  <si>
    <t>Coulter Companies Inc</t>
  </si>
  <si>
    <t>61-856-0221</t>
  </si>
  <si>
    <t>Sanmina Corporation</t>
  </si>
  <si>
    <t>79-877-8395</t>
  </si>
  <si>
    <t>Union Service Industries Inc</t>
  </si>
  <si>
    <t>00-792-2255</t>
  </si>
  <si>
    <t>Capstone Turbine Corporation</t>
  </si>
  <si>
    <t>85-899-4239 - Archived Record</t>
  </si>
  <si>
    <t>Derse Inc</t>
  </si>
  <si>
    <t>02-337-8730 - Archived Record</t>
  </si>
  <si>
    <t>Sequa Corporation</t>
  </si>
  <si>
    <t>00-137-4727 - Archived Record</t>
  </si>
  <si>
    <t>Lubrizol Global Management</t>
  </si>
  <si>
    <t>01-237-6732 - Archived Record</t>
  </si>
  <si>
    <t>MD Dept Natural Resources</t>
  </si>
  <si>
    <t>87-820-7505 - Archived Record</t>
  </si>
  <si>
    <t>Grm Information MGT Svcs Inc</t>
  </si>
  <si>
    <t>78-729-3398 - Archived Record</t>
  </si>
  <si>
    <t>Ww Group Inc</t>
  </si>
  <si>
    <t>06-883-5800 - Archived Record</t>
  </si>
  <si>
    <t>Dress Barn Inc</t>
  </si>
  <si>
    <t>01-881-6942 - Archived Record</t>
  </si>
  <si>
    <t>Ocean Blue Envmtl Svcs Inc</t>
  </si>
  <si>
    <t>86-779-5866</t>
  </si>
  <si>
    <t>Valley Medical Facilities Inc</t>
  </si>
  <si>
    <t>80-656-0343 - Archived Record</t>
  </si>
  <si>
    <t>Norag LLC</t>
  </si>
  <si>
    <t>02-949-6953</t>
  </si>
  <si>
    <t>Incorporated Village Island Pk</t>
  </si>
  <si>
    <t>03-915-7250</t>
  </si>
  <si>
    <t>Asia Foundation</t>
  </si>
  <si>
    <t>07-463-2001 - Archived Record</t>
  </si>
  <si>
    <t>United Rsrce Hldings Group Inc</t>
  </si>
  <si>
    <t>96-831-6625</t>
  </si>
  <si>
    <t>Sandvik Mining &amp; Cnstr USA LLC</t>
  </si>
  <si>
    <t>06-588-4074 - Archived Record</t>
  </si>
  <si>
    <t>Nooter/Eriksen Inc</t>
  </si>
  <si>
    <t>16-152-0994 - Archived Record</t>
  </si>
  <si>
    <t>Georgia Aquarium Inc</t>
  </si>
  <si>
    <t>12-926-6347</t>
  </si>
  <si>
    <t>Georgia Biomass LLC</t>
  </si>
  <si>
    <t>83-258-9498 - Archived Record</t>
  </si>
  <si>
    <t>United Rentals North Amer Inc</t>
  </si>
  <si>
    <t>00-958-6041 - Archived Record</t>
  </si>
  <si>
    <t>Nike Usa Inc</t>
  </si>
  <si>
    <t>62-387-3473 - Archived Record</t>
  </si>
  <si>
    <t>Newsstand Solutions LLC</t>
  </si>
  <si>
    <t>14-139-5413 - Archived Record</t>
  </si>
  <si>
    <t>UPS Logistics Group Inc</t>
  </si>
  <si>
    <t>00-819-0683</t>
  </si>
  <si>
    <t>ABC Appliance Inc</t>
  </si>
  <si>
    <t>01-677-7617 - Archived Record</t>
  </si>
  <si>
    <t>Edgewell Personal Care Company</t>
  </si>
  <si>
    <t>13-318-4171</t>
  </si>
  <si>
    <t>Kvl Holdings Inc</t>
  </si>
  <si>
    <t>18-663-7815</t>
  </si>
  <si>
    <t>Bechtel National Inc</t>
  </si>
  <si>
    <t>08-917-6176 - Archived Record</t>
  </si>
  <si>
    <t>Wolf Trap Fndtion For Prfrmg A</t>
  </si>
  <si>
    <t>07-779-8502</t>
  </si>
  <si>
    <t>Kaady Car Washes</t>
  </si>
  <si>
    <t>11-874-7419 - Archived Record</t>
  </si>
  <si>
    <t>358 W 44th St Theatre Co Inc</t>
  </si>
  <si>
    <t>78-074-5972</t>
  </si>
  <si>
    <t>Mac-Gray LLC</t>
  </si>
  <si>
    <t>01-930-0060</t>
  </si>
  <si>
    <t>Ready Mix Usa LLC</t>
  </si>
  <si>
    <t>96-638-4646 - Archived Record</t>
  </si>
  <si>
    <t>Accuride International Inc</t>
  </si>
  <si>
    <t>00-969-3441</t>
  </si>
  <si>
    <t>Jones &amp; Associates Inc</t>
  </si>
  <si>
    <t>07-119-7321 - Archived Record</t>
  </si>
  <si>
    <t>Amtrol Holdings Inc</t>
  </si>
  <si>
    <t>95-956-8783 - Archived Record</t>
  </si>
  <si>
    <t>Ttec Holdings Inc</t>
  </si>
  <si>
    <t>92-634-8103 - Archived Record</t>
  </si>
  <si>
    <t>Sika Corporation</t>
  </si>
  <si>
    <t>00-217-9893</t>
  </si>
  <si>
    <t>Vita Coco Company Inc</t>
  </si>
  <si>
    <t>79-121-1316</t>
  </si>
  <si>
    <t>Coliseum Reinsurance Company</t>
  </si>
  <si>
    <t>62-129-7469 - Archived Record</t>
  </si>
  <si>
    <t>Lubys Fuddruckers Rest LLC</t>
  </si>
  <si>
    <t>60-390-8950</t>
  </si>
  <si>
    <t>Hillhouse Naturals Farm Ltd</t>
  </si>
  <si>
    <t>01-296-7246</t>
  </si>
  <si>
    <t>Apria Healthcare LLC</t>
  </si>
  <si>
    <t>10-404-2361 - Archived Record</t>
  </si>
  <si>
    <t>Automatic Laundry Company Ltd</t>
  </si>
  <si>
    <t>85-872-6078 - Archived Record</t>
  </si>
  <si>
    <t>Daniels Amish Collection LLC</t>
  </si>
  <si>
    <t>10-329-1022 - Archived Record</t>
  </si>
  <si>
    <t>Coherent Inc</t>
  </si>
  <si>
    <t>04-371-9210</t>
  </si>
  <si>
    <t>Centrus Energy Corp</t>
  </si>
  <si>
    <t>04-141-1484</t>
  </si>
  <si>
    <t>Foss Maritime Company Llc</t>
  </si>
  <si>
    <t>06-717-2288</t>
  </si>
  <si>
    <t>Solenis Holdings 3 LLC</t>
  </si>
  <si>
    <t>08-101-8713 - Archived Record</t>
  </si>
  <si>
    <t>Alameda-Contra Costa Trnst Dst</t>
  </si>
  <si>
    <t>04-323-6231 - Archived Record</t>
  </si>
  <si>
    <t>Colson Monette Inc</t>
  </si>
  <si>
    <t>15-593-9676 - Archived Record</t>
  </si>
  <si>
    <t>Federal National Mortgage Assn</t>
  </si>
  <si>
    <t>04-951-5430</t>
  </si>
  <si>
    <t>Johnson Nash &amp; Sons Farms Inc</t>
  </si>
  <si>
    <t>00-319-9692 - Archived Record</t>
  </si>
  <si>
    <t>Alderwood Wtr &amp; Waste Wtr Dst</t>
  </si>
  <si>
    <t>06-717-2312</t>
  </si>
  <si>
    <t>Ames Companies Inc</t>
  </si>
  <si>
    <t>62-129-7563 - Archived Record</t>
  </si>
  <si>
    <t>GE Medcal Systems Info Tech In</t>
  </si>
  <si>
    <t>00-658-0799</t>
  </si>
  <si>
    <t>Sika Sarnafil Inc</t>
  </si>
  <si>
    <t>08-230-6788 - Archived Record</t>
  </si>
  <si>
    <t>Carlson Holdings Inc</t>
  </si>
  <si>
    <t>60-251-3673</t>
  </si>
  <si>
    <t>Albahealth LLC</t>
  </si>
  <si>
    <t>12-754-9173 - Archived Record</t>
  </si>
  <si>
    <t>Ingram Entertainment Inc</t>
  </si>
  <si>
    <t>60-235-2676</t>
  </si>
  <si>
    <t>Johnson Crushers Intl Inc</t>
  </si>
  <si>
    <t>92-693-8598</t>
  </si>
  <si>
    <t>ITT Inc</t>
  </si>
  <si>
    <t>08-026-7418</t>
  </si>
  <si>
    <t>Equifax Inc</t>
  </si>
  <si>
    <t>04-581-2369</t>
  </si>
  <si>
    <t>New Flyer of America Inc</t>
  </si>
  <si>
    <t>62-188-7959</t>
  </si>
  <si>
    <t>Bird Acquisition LLC</t>
  </si>
  <si>
    <t>01-667-0485</t>
  </si>
  <si>
    <t>Jeunesse LLC</t>
  </si>
  <si>
    <t>02-729-6810 - Archived Record</t>
  </si>
  <si>
    <t>Gauthier &amp; Spaulding Fisheries</t>
  </si>
  <si>
    <t>62-065-3592</t>
  </si>
  <si>
    <t>Chenega Corporation</t>
  </si>
  <si>
    <t>62-269-2994</t>
  </si>
  <si>
    <t>Finisar Corporation</t>
  </si>
  <si>
    <t>18-508-1635 - Archived Record</t>
  </si>
  <si>
    <t>Bellwether Intl Group LLC</t>
  </si>
  <si>
    <t>94-674-2223</t>
  </si>
  <si>
    <t>Broadwind Services LLC</t>
  </si>
  <si>
    <t>96-998-0601 - Archived Record</t>
  </si>
  <si>
    <t>Specialty Textile Services LLC</t>
  </si>
  <si>
    <t>96-890-7238 - Archived Record</t>
  </si>
  <si>
    <t>Lyndacom Inc</t>
  </si>
  <si>
    <t>00-921-0613</t>
  </si>
  <si>
    <t>Jeddo-Highland Coal Company</t>
  </si>
  <si>
    <t>00-781-5244 - Archived Record</t>
  </si>
  <si>
    <t>Western Container Corporation</t>
  </si>
  <si>
    <t>02-193-0011</t>
  </si>
  <si>
    <t>Popultion Rfgees Migration Bur</t>
  </si>
  <si>
    <t>85-926-2917 - Archived Record</t>
  </si>
  <si>
    <t>Home Paramount Pest Control</t>
  </si>
  <si>
    <t>02-364-7407 - Archived Record</t>
  </si>
  <si>
    <t>New England Home Care Inc</t>
  </si>
  <si>
    <t>19-919-6437</t>
  </si>
  <si>
    <t>Imperial LLC</t>
  </si>
  <si>
    <t>08-058-9492 - Archived Record</t>
  </si>
  <si>
    <t>Receivable MGT Svcs Intl Inc</t>
  </si>
  <si>
    <t>19-984-0468 - Archived Record</t>
  </si>
  <si>
    <t>Parker Farms</t>
  </si>
  <si>
    <t>19-071-6878</t>
  </si>
  <si>
    <t>Johnson Matthey Holdings Inc</t>
  </si>
  <si>
    <t>12-534-8883</t>
  </si>
  <si>
    <t>Wentworth Gallery Ltd Inc</t>
  </si>
  <si>
    <t>61-839-9604 - Archived Record</t>
  </si>
  <si>
    <t>Tempur-Pedic North America LLC</t>
  </si>
  <si>
    <t>78-734-7434 - Archived Record</t>
  </si>
  <si>
    <t>Passenger Trnsp Spcialists Inc</t>
  </si>
  <si>
    <t>19-908-9145 - Archived Record</t>
  </si>
  <si>
    <t>Inter-State Studio &amp; Pubg Co</t>
  </si>
  <si>
    <t>00-717-1291</t>
  </si>
  <si>
    <t>Downtown Taxi Management LLC</t>
  </si>
  <si>
    <t>07-973-0840</t>
  </si>
  <si>
    <t>Paint Creek Joint Ems-Fire Dst</t>
  </si>
  <si>
    <t>83-307-2841 - Archived Record</t>
  </si>
  <si>
    <t>Barnes &amp; Noble Education Inc</t>
  </si>
  <si>
    <t>07-989-1851</t>
  </si>
  <si>
    <t>Flo Kay Industries Inc</t>
  </si>
  <si>
    <t>61-759-4601 - Archived Record</t>
  </si>
  <si>
    <t>Certainteed Gypsum Inc</t>
  </si>
  <si>
    <t>80-505-7994 - Archived Record</t>
  </si>
  <si>
    <t>MG Waldbaum Company</t>
  </si>
  <si>
    <t>00-727-8641 - Archived Record</t>
  </si>
  <si>
    <t>Catholic Medical Mission Board</t>
  </si>
  <si>
    <t>07-683-2765</t>
  </si>
  <si>
    <t>Storquest Self Storage</t>
  </si>
  <si>
    <t>01-527-5220</t>
  </si>
  <si>
    <t>Hunter Douglas Inc</t>
  </si>
  <si>
    <t>04-618-8165</t>
  </si>
  <si>
    <t>Intradeco Inc</t>
  </si>
  <si>
    <t>10-833-6066 - Archived Record</t>
  </si>
  <si>
    <t>Berry Global Films LLC</t>
  </si>
  <si>
    <t>05-209-1683 - Archived Record</t>
  </si>
  <si>
    <t>ABF Freight System Inc</t>
  </si>
  <si>
    <t>00-690-2977 - Archived Record</t>
  </si>
  <si>
    <t>Eagle Materials Inc</t>
  </si>
  <si>
    <t>07-935-5194</t>
  </si>
  <si>
    <t>Hunter Douglas Fabrication Co</t>
  </si>
  <si>
    <t>03-738-6588</t>
  </si>
  <si>
    <t>Oakley Groves Inc</t>
  </si>
  <si>
    <t>05-751-2204</t>
  </si>
  <si>
    <t>Bluepearl Operations LLC</t>
  </si>
  <si>
    <t>79-931-5523</t>
  </si>
  <si>
    <t>Raymond Corporation</t>
  </si>
  <si>
    <t>00-223-3856 - Archived Record</t>
  </si>
  <si>
    <t>Lam Research Corporation</t>
  </si>
  <si>
    <t>03-813-7956</t>
  </si>
  <si>
    <t>Hagopian &amp; Sons Inc</t>
  </si>
  <si>
    <t>00-652-7329 - Archived Record</t>
  </si>
  <si>
    <t>Washington Music Sales Center</t>
  </si>
  <si>
    <t>02-429-1544</t>
  </si>
  <si>
    <t>Logitech Inc</t>
  </si>
  <si>
    <t>02-423-7877 - Archived Record</t>
  </si>
  <si>
    <t>L&amp; JG Stickley Incorporated</t>
  </si>
  <si>
    <t>00-223-3872</t>
  </si>
  <si>
    <t>Ashtead US Holdings Inc</t>
  </si>
  <si>
    <t>07-994-5579</t>
  </si>
  <si>
    <t>Boke Investment Company</t>
  </si>
  <si>
    <t>08-064-3275 - Archived Record</t>
  </si>
  <si>
    <t>Kellogg USA Inc</t>
  </si>
  <si>
    <t>79-802-7512</t>
  </si>
  <si>
    <t>Embassy of The Rpub Azerbaijan</t>
  </si>
  <si>
    <t>83-511-2327 - Archived Record</t>
  </si>
  <si>
    <t>National Food Corporation</t>
  </si>
  <si>
    <t>02-745-8009</t>
  </si>
  <si>
    <t>Brookstone Holdings Corp</t>
  </si>
  <si>
    <t>79-121-1662 - Archived Record</t>
  </si>
  <si>
    <t>California Academy Sciences</t>
  </si>
  <si>
    <t>07-463-2456</t>
  </si>
  <si>
    <t>Peermusic Ltd</t>
  </si>
  <si>
    <t>07-887-2256 - Archived Record</t>
  </si>
  <si>
    <t>Twinlab Corporation</t>
  </si>
  <si>
    <t>16-855-1997 - Archived Record</t>
  </si>
  <si>
    <t>SDI Media USA Inc</t>
  </si>
  <si>
    <t>06-212-7758 - Archived Record</t>
  </si>
  <si>
    <t>ABT Associates Inc</t>
  </si>
  <si>
    <t>04-339-7520 - Archived Record</t>
  </si>
  <si>
    <t>Edge Studio LLC</t>
  </si>
  <si>
    <t>02-595-5324</t>
  </si>
  <si>
    <t>Flir Integrated Systems Inc</t>
  </si>
  <si>
    <t>78-911-8627 - Archived Record</t>
  </si>
  <si>
    <t>Asbury Louisiana Inc</t>
  </si>
  <si>
    <t>79-609-5511</t>
  </si>
  <si>
    <t>Vride Inc</t>
  </si>
  <si>
    <t>09-867-5887</t>
  </si>
  <si>
    <t>Bain Capital Partners LLC</t>
  </si>
  <si>
    <t>61-254-9915</t>
  </si>
  <si>
    <t>Camilla Pecan Company</t>
  </si>
  <si>
    <t>83-591-7402 - Archived Record</t>
  </si>
  <si>
    <t>Join Inc</t>
  </si>
  <si>
    <t>05-413-1201</t>
  </si>
  <si>
    <t>National Entrmt Netwrk LLC</t>
  </si>
  <si>
    <t>19-608-3869 - Archived Record</t>
  </si>
  <si>
    <t>Tarrant Capital Ip LLC</t>
  </si>
  <si>
    <t>83-183-8615 - Archived Record</t>
  </si>
  <si>
    <t>Leslies Poolmart Inc</t>
  </si>
  <si>
    <t>05-010-6095 - Archived Record</t>
  </si>
  <si>
    <t>Koch Fertilizer LLC</t>
  </si>
  <si>
    <t>60-208-4618</t>
  </si>
  <si>
    <t>Exhibit Works Inc</t>
  </si>
  <si>
    <t>09-695-8533 - Archived Record</t>
  </si>
  <si>
    <t>United Rentals Inc</t>
  </si>
  <si>
    <t>17-633-3961</t>
  </si>
  <si>
    <t>Naturener Usa LLC</t>
  </si>
  <si>
    <t>79-684-6918 - Archived Record</t>
  </si>
  <si>
    <t>Desco Acquisition LLC</t>
  </si>
  <si>
    <t>96-815-6153</t>
  </si>
  <si>
    <t>Icon Holding Corp</t>
  </si>
  <si>
    <t>15-030-4855</t>
  </si>
  <si>
    <t>Carvana Co</t>
  </si>
  <si>
    <t>08-064-3395</t>
  </si>
  <si>
    <t>Nuveen Investments Inc</t>
  </si>
  <si>
    <t>78-949-4374 - Archived Record</t>
  </si>
  <si>
    <t>Manhattan Beachwear Inc</t>
  </si>
  <si>
    <t>09-400-6814 - Archived Record</t>
  </si>
  <si>
    <t>Pope Rsources A Del Ltd Partnr</t>
  </si>
  <si>
    <t>17-327-4903</t>
  </si>
  <si>
    <t>Rose Brand Wipers Inc</t>
  </si>
  <si>
    <t>01-221-6321</t>
  </si>
  <si>
    <t>Health Partners Plans Inc</t>
  </si>
  <si>
    <t>18-696-0332 - Archived Record</t>
  </si>
  <si>
    <t>Steve Groff Seeds LLC</t>
  </si>
  <si>
    <t>82-883-3280 - Archived Record</t>
  </si>
  <si>
    <t>Daniel J Edelman Holdings Inc</t>
  </si>
  <si>
    <t>07-914-0735</t>
  </si>
  <si>
    <t>Brady Worldwide Inc</t>
  </si>
  <si>
    <t>78-718-6691</t>
  </si>
  <si>
    <t>Hain Celestial Group Inc</t>
  </si>
  <si>
    <t>82-470-0850</t>
  </si>
  <si>
    <t>Campus Crusade For Christ Inc</t>
  </si>
  <si>
    <t>05-745-8770</t>
  </si>
  <si>
    <t>Child Support Vermont Office</t>
  </si>
  <si>
    <t>83-978-1655 - Archived Record</t>
  </si>
  <si>
    <t>Arlington Park Racecourse LLC</t>
  </si>
  <si>
    <t>07-688-6704 - Archived Record</t>
  </si>
  <si>
    <t>Hagan Holding Company</t>
  </si>
  <si>
    <t>62-424-9751 - Archived Record</t>
  </si>
  <si>
    <t>Trad North America Inc</t>
  </si>
  <si>
    <t>61-437-4791</t>
  </si>
  <si>
    <t>Total Airport Services LLC</t>
  </si>
  <si>
    <t>17-225-5296</t>
  </si>
  <si>
    <t>DTE Coal Services Inc</t>
  </si>
  <si>
    <t>15-089-5316</t>
  </si>
  <si>
    <t>Vitalize LLC</t>
  </si>
  <si>
    <t>04-919-3886 - Archived Record</t>
  </si>
  <si>
    <t>Sog Specialty Knives &amp; Tls LLC</t>
  </si>
  <si>
    <t>60-734-4264 - Archived Record</t>
  </si>
  <si>
    <t>Alliance AG and Grain LLC</t>
  </si>
  <si>
    <t>08-021-4198 - Archived Record</t>
  </si>
  <si>
    <t>Sensient Colors LLC</t>
  </si>
  <si>
    <t>93-794-1052</t>
  </si>
  <si>
    <t>Johnson Perry &amp; Associates</t>
  </si>
  <si>
    <t>61-319-4138</t>
  </si>
  <si>
    <t>Hines Precision Inc</t>
  </si>
  <si>
    <t>96-992-7375</t>
  </si>
  <si>
    <t>Covey Auto Express Inc</t>
  </si>
  <si>
    <t>18-910-7204 - Archived Record</t>
  </si>
  <si>
    <t>Mann+hmmel Prlator Filters LLC</t>
  </si>
  <si>
    <t>78-101-4944 - Archived Record</t>
  </si>
  <si>
    <t>Chabot-Las Positas Community C</t>
  </si>
  <si>
    <t>07-168-0961 - Archived Record</t>
  </si>
  <si>
    <t>Orbcomm Inc</t>
  </si>
  <si>
    <t>14-611-8901</t>
  </si>
  <si>
    <t>Nustar Pipeline Partners LP</t>
  </si>
  <si>
    <t>78-176-6308 - Archived Record</t>
  </si>
  <si>
    <t>Platt College San Diego Inc</t>
  </si>
  <si>
    <t>14-746-0612 - Archived Record</t>
  </si>
  <si>
    <t>Knox Industries Inc</t>
  </si>
  <si>
    <t>04-286-1088</t>
  </si>
  <si>
    <t>Phillips 66 Project Dev Inc</t>
  </si>
  <si>
    <t>08-085-8250 - Archived Record</t>
  </si>
  <si>
    <t>Prairie Farms Dairy Inc</t>
  </si>
  <si>
    <t>00-631-2995</t>
  </si>
  <si>
    <t>Emerson Atmtn Sltons Msrment S</t>
  </si>
  <si>
    <t>13-339-9550</t>
  </si>
  <si>
    <t>Bio-Mdcal Applications MGT Inc</t>
  </si>
  <si>
    <t>07-951-6589</t>
  </si>
  <si>
    <t>Insight Enterprises Inc</t>
  </si>
  <si>
    <t>87-638-3589</t>
  </si>
  <si>
    <t>Ikonics Corporation</t>
  </si>
  <si>
    <t>00-615-2037 - Archived Record</t>
  </si>
  <si>
    <t>Wilbert Inc</t>
  </si>
  <si>
    <t>04-232-4475 - Archived Record</t>
  </si>
  <si>
    <t>Mercury Plastics Inc</t>
  </si>
  <si>
    <t>16-130-7111</t>
  </si>
  <si>
    <t>Sony Corporation of America</t>
  </si>
  <si>
    <t>60-213-8570</t>
  </si>
  <si>
    <t>Gerawan Farming LLC</t>
  </si>
  <si>
    <t>13-195-0557</t>
  </si>
  <si>
    <t>ABF North America Corp</t>
  </si>
  <si>
    <t>07-946-2957 - Archived Record</t>
  </si>
  <si>
    <t>Kennedy Carpet Cleaners Inc</t>
  </si>
  <si>
    <t>11-885-5493 - Archived Record</t>
  </si>
  <si>
    <t>Patriot Trnsp Holdg Inc</t>
  </si>
  <si>
    <t>07-994-5972</t>
  </si>
  <si>
    <t>Healthone</t>
  </si>
  <si>
    <t>09-840-7869 - Archived Record</t>
  </si>
  <si>
    <t>M E S Holding Corporation</t>
  </si>
  <si>
    <t>92-978-3587 - Archived Record</t>
  </si>
  <si>
    <t>Essendant Inc</t>
  </si>
  <si>
    <t>01-897-8783</t>
  </si>
  <si>
    <t>Wawona Frozen Foods</t>
  </si>
  <si>
    <t>00-921-1160</t>
  </si>
  <si>
    <t>Willow Valley Communities</t>
  </si>
  <si>
    <t>11-257-6319</t>
  </si>
  <si>
    <t>Dnp Corporation USA</t>
  </si>
  <si>
    <t>79-974-5302 - Archived Record</t>
  </si>
  <si>
    <t>Barrett Business Services Inc</t>
  </si>
  <si>
    <t>08-745-9558</t>
  </si>
  <si>
    <t>Missouri Dept Public Safety</t>
  </si>
  <si>
    <t>87-804-7364 - Archived Record</t>
  </si>
  <si>
    <t>AB Foods LLC</t>
  </si>
  <si>
    <t>61-716-5738</t>
  </si>
  <si>
    <t>Rockler Retail Group Inc</t>
  </si>
  <si>
    <t>60-670-0420 - Archived Record</t>
  </si>
  <si>
    <t>Progressive Trctr Impt Co LLC</t>
  </si>
  <si>
    <t>55-619-8547 - Archived Record</t>
  </si>
  <si>
    <t>Johnson Architectural Metal Co</t>
  </si>
  <si>
    <t>05-804-9339 - Archived Record</t>
  </si>
  <si>
    <t>Right Way Solar Electric Inc</t>
  </si>
  <si>
    <t>03-062-4844 - Archived Record</t>
  </si>
  <si>
    <t>Sinai Health System</t>
  </si>
  <si>
    <t>12-148-5288 - Archived Record</t>
  </si>
  <si>
    <t>B K Tchout Invstigations Inc</t>
  </si>
  <si>
    <t>60-772-0133 - Archived Record</t>
  </si>
  <si>
    <t>Folger Coffee Company</t>
  </si>
  <si>
    <t>00-427-3710</t>
  </si>
  <si>
    <t>GKN Aerospace Chem-Tronics Inc</t>
  </si>
  <si>
    <t>06-765-5985 - Archived Record</t>
  </si>
  <si>
    <t>Kravet Inc</t>
  </si>
  <si>
    <t>00-196-5987</t>
  </si>
  <si>
    <t>Coats &amp; Clark Inc</t>
  </si>
  <si>
    <t>00-148-2975</t>
  </si>
  <si>
    <t>New England Aquarium Corp</t>
  </si>
  <si>
    <t>07-382-7859</t>
  </si>
  <si>
    <t>Hitachi Cable America Inc</t>
  </si>
  <si>
    <t>15-400-8312</t>
  </si>
  <si>
    <t>Ace Pipe Cleaning Inc</t>
  </si>
  <si>
    <t>02-981-9877</t>
  </si>
  <si>
    <t>Profile Products LLC</t>
  </si>
  <si>
    <t>01-806-6519</t>
  </si>
  <si>
    <t>First Alert Inc</t>
  </si>
  <si>
    <t>79-695-4634</t>
  </si>
  <si>
    <t>Eurofins Pharma US Holdings II</t>
  </si>
  <si>
    <t>07-994-6077 - Archived Record</t>
  </si>
  <si>
    <t>Campbell Global LLC</t>
  </si>
  <si>
    <t>10-796-0940 - Archived Record</t>
  </si>
  <si>
    <t>Charles River Labs Intl Inc</t>
  </si>
  <si>
    <t>11-037-6014</t>
  </si>
  <si>
    <t>Emergency Management Agcy Tenn</t>
  </si>
  <si>
    <t>87-804-7455 - Archived Record</t>
  </si>
  <si>
    <t>Barnes &amp; Noble Purchasing Inc</t>
  </si>
  <si>
    <t>03-309-3659 - Archived Record</t>
  </si>
  <si>
    <t>Prentiss &amp; Carlisle Company</t>
  </si>
  <si>
    <t>07-173-4842</t>
  </si>
  <si>
    <t>National Dentex LLC</t>
  </si>
  <si>
    <t>05-531-2342 - Archived Record</t>
  </si>
  <si>
    <t>OHara Corporation</t>
  </si>
  <si>
    <t>78-589-8982</t>
  </si>
  <si>
    <t>Cornerstone Farm &amp; Gin Co Inc</t>
  </si>
  <si>
    <t>03-561-6085</t>
  </si>
  <si>
    <t>Blackhawk Group Holdings Inc</t>
  </si>
  <si>
    <t>08-101-9472 - Archived Record</t>
  </si>
  <si>
    <t>Keystone Automotive Inds Inc</t>
  </si>
  <si>
    <t>05-923-0151 - Archived Record</t>
  </si>
  <si>
    <t>Tennessee Housing Dev Agcy</t>
  </si>
  <si>
    <t>87-804-7489 - Archived Record</t>
  </si>
  <si>
    <t>Opticare Health Systems Inc</t>
  </si>
  <si>
    <t>03-062-4951</t>
  </si>
  <si>
    <t>UGI Europe Inc</t>
  </si>
  <si>
    <t>07-940-9443</t>
  </si>
  <si>
    <t>Aventine Renewable Energy</t>
  </si>
  <si>
    <t>78-122-9872 - Archived Record</t>
  </si>
  <si>
    <t>Csw Industrials Inc</t>
  </si>
  <si>
    <t>07-989-2463</t>
  </si>
  <si>
    <t>Collaborative For Eductl Svcs</t>
  </si>
  <si>
    <t>60-922-2963</t>
  </si>
  <si>
    <t>Bodycote Usa Inc</t>
  </si>
  <si>
    <t>03-652-8487</t>
  </si>
  <si>
    <t>Ruby Industrial Tech LLC</t>
  </si>
  <si>
    <t>07-731-6412 - Archived Record</t>
  </si>
  <si>
    <t>PMC Leaders In Chemicals Inc</t>
  </si>
  <si>
    <t>83-173-1778 - Archived Record</t>
  </si>
  <si>
    <t>Taylor-Wharton Intl LLC</t>
  </si>
  <si>
    <t>80-865-4417 - Archived Record</t>
  </si>
  <si>
    <t>Interstate Hotels Resorts Inc</t>
  </si>
  <si>
    <t>03-550-8816 - Archived Record</t>
  </si>
  <si>
    <t>Filtran LLC</t>
  </si>
  <si>
    <t>83-280-5159 - Archived Record</t>
  </si>
  <si>
    <t>Syme Inc</t>
  </si>
  <si>
    <t>08-016-0849</t>
  </si>
  <si>
    <t>Samuel Son &amp; Co Inc</t>
  </si>
  <si>
    <t>80-919-1109 - Archived Record</t>
  </si>
  <si>
    <t>Stowers Machinery Corporation</t>
  </si>
  <si>
    <t>00-894-3011 - Archived Record</t>
  </si>
  <si>
    <t>Northrop Grmman Tchncal Svcs I</t>
  </si>
  <si>
    <t>05-906-9211</t>
  </si>
  <si>
    <t>Capital Guardian Trust Company</t>
  </si>
  <si>
    <t>02-075-0048 - Archived Record</t>
  </si>
  <si>
    <t>Bhe Holdings Inc</t>
  </si>
  <si>
    <t>12-261-2497 - Archived Record</t>
  </si>
  <si>
    <t>Medical Assistance Mass</t>
  </si>
  <si>
    <t>87-836-9578 - Archived Record</t>
  </si>
  <si>
    <t>Aryzta Holdings IV LLC</t>
  </si>
  <si>
    <t>96-847-8664 - Archived Record</t>
  </si>
  <si>
    <t>Road Home</t>
  </si>
  <si>
    <t>61-249-6802</t>
  </si>
  <si>
    <t>Synagro Technologies Inc</t>
  </si>
  <si>
    <t>80-205-3256</t>
  </si>
  <si>
    <t>Sedgwick CMS Holdings Inc</t>
  </si>
  <si>
    <t>61-013-5399</t>
  </si>
  <si>
    <t>Alabama Dept Public Safety</t>
  </si>
  <si>
    <t>83-672-2991 - Archived Record</t>
  </si>
  <si>
    <t>Flextronics Automotive USA Inc</t>
  </si>
  <si>
    <t>14-424-0850</t>
  </si>
  <si>
    <t>Amesbury Group Inc</t>
  </si>
  <si>
    <t>09-427-5658</t>
  </si>
  <si>
    <t>Lumen Technologies Inc</t>
  </si>
  <si>
    <t>05-091-1668</t>
  </si>
  <si>
    <t>Advantage Lgstics Suthwest Inc</t>
  </si>
  <si>
    <t>79-963-8197 - Archived Record</t>
  </si>
  <si>
    <t>Tennessee Bureau Investigation</t>
  </si>
  <si>
    <t>87-804-7612 - Archived Record</t>
  </si>
  <si>
    <t>Missouri Department Revenue</t>
  </si>
  <si>
    <t>87-804-7620 - Archived Record</t>
  </si>
  <si>
    <t>Truco Enterprises LP</t>
  </si>
  <si>
    <t>87-654-4909</t>
  </si>
  <si>
    <t>Osc Sports Inc</t>
  </si>
  <si>
    <t>06-835-3908 - Archived Record</t>
  </si>
  <si>
    <t>McRoberts Protective Agcy Inc</t>
  </si>
  <si>
    <t>05-456-1154 - Archived Record</t>
  </si>
  <si>
    <t>York Group Inc</t>
  </si>
  <si>
    <t>06-234-3066</t>
  </si>
  <si>
    <t>Nbcuniversal Media LLC</t>
  </si>
  <si>
    <t>60-713-0036</t>
  </si>
  <si>
    <t>Carpenters Emplyers Apprntcshi</t>
  </si>
  <si>
    <t>08-042-9294</t>
  </si>
  <si>
    <t>Heraeus Metals New York LLC</t>
  </si>
  <si>
    <t>00-244-9262</t>
  </si>
  <si>
    <t>Thermo King of Indiana Inc</t>
  </si>
  <si>
    <t>00-604-5041 - Archived Record</t>
  </si>
  <si>
    <t>Mt Hope Auction Inc</t>
  </si>
  <si>
    <t>16-200-5136</t>
  </si>
  <si>
    <t>Farmland Reserve Inc</t>
  </si>
  <si>
    <t>10-581-4433</t>
  </si>
  <si>
    <t>Advanced Furn Svcs Group Inc</t>
  </si>
  <si>
    <t>02-128-6856</t>
  </si>
  <si>
    <t>Ford Motor Credit Company LLC</t>
  </si>
  <si>
    <t>00-695-7419</t>
  </si>
  <si>
    <t>Zurex Corporation</t>
  </si>
  <si>
    <t>83-591-8061 - Archived Record</t>
  </si>
  <si>
    <t>Realogy Services Group LLC</t>
  </si>
  <si>
    <t>00-695-7420 - Archived Record</t>
  </si>
  <si>
    <t>Samson Investment Holding Co</t>
  </si>
  <si>
    <t>80-366-3413</t>
  </si>
  <si>
    <t>Cal-Maine Foods Inc</t>
  </si>
  <si>
    <t>05-064-3436</t>
  </si>
  <si>
    <t>IBM World Trade Corporation</t>
  </si>
  <si>
    <t>00-169-7945</t>
  </si>
  <si>
    <t>Alabama Housing Finance Auth</t>
  </si>
  <si>
    <t>83-672-3106 - Archived Record</t>
  </si>
  <si>
    <t>Delaval Inc</t>
  </si>
  <si>
    <t>17-370-4867 - Archived Record</t>
  </si>
  <si>
    <t>University of Pennsylvania</t>
  </si>
  <si>
    <t>82-534-5429</t>
  </si>
  <si>
    <t>Silvercote LLC</t>
  </si>
  <si>
    <t>07-914-1315 - Archived Record</t>
  </si>
  <si>
    <t>Number Holdings Inc</t>
  </si>
  <si>
    <t>07-860-4632</t>
  </si>
  <si>
    <t>Demand One Media LLC</t>
  </si>
  <si>
    <t>78-021-0394 - Archived Record</t>
  </si>
  <si>
    <t>Mount Snow Ltd</t>
  </si>
  <si>
    <t>08-574-2534</t>
  </si>
  <si>
    <t>Wellspan Health</t>
  </si>
  <si>
    <t>14-740-7423 - Archived Record</t>
  </si>
  <si>
    <t>Customink LLC</t>
  </si>
  <si>
    <t>86-860-2108</t>
  </si>
  <si>
    <t>Kennelwood Village Inc</t>
  </si>
  <si>
    <t>06-465-0898</t>
  </si>
  <si>
    <t>Kubota Tractor Corporation</t>
  </si>
  <si>
    <t>06-207-4828 - Archived Record</t>
  </si>
  <si>
    <t>Horizons Incorporated</t>
  </si>
  <si>
    <t>00-422-0398</t>
  </si>
  <si>
    <t>Cornerstone Chemical Company</t>
  </si>
  <si>
    <t>96-751-2810 - Archived Record</t>
  </si>
  <si>
    <t>Arrowhead Investment &amp; Dev Co</t>
  </si>
  <si>
    <t>08-595-7231 - Archived Record</t>
  </si>
  <si>
    <t>Mks Instruments Inc</t>
  </si>
  <si>
    <t>00-105-3982</t>
  </si>
  <si>
    <t>Dfs Group LP</t>
  </si>
  <si>
    <t>10-291-6426</t>
  </si>
  <si>
    <t>Raymond Consolidated Corp</t>
  </si>
  <si>
    <t>61-775-6481</t>
  </si>
  <si>
    <t>Enterprise Zone Develpmnt Corp</t>
  </si>
  <si>
    <t>92-887-1649 - Archived Record</t>
  </si>
  <si>
    <t>Western Polymer Corporation</t>
  </si>
  <si>
    <t>04-865-7779 - Archived Record</t>
  </si>
  <si>
    <t>Republic Nat Distrg Co LLC</t>
  </si>
  <si>
    <t>13-221-9333 - Archived Record</t>
  </si>
  <si>
    <t>Uri Inc</t>
  </si>
  <si>
    <t>18-824-9049 - Archived Record</t>
  </si>
  <si>
    <t>Lake Champlain Trnsp Co</t>
  </si>
  <si>
    <t>00-685-0184</t>
  </si>
  <si>
    <t>Schnabel Foundation Company</t>
  </si>
  <si>
    <t>00-325-4414</t>
  </si>
  <si>
    <t>Bonitz Inc</t>
  </si>
  <si>
    <t>15-749-7124</t>
  </si>
  <si>
    <t>Inspiritec Inc</t>
  </si>
  <si>
    <t>11-295-2432</t>
  </si>
  <si>
    <t>4front Engneered Solutions Inc</t>
  </si>
  <si>
    <t>00-609-8842 - Archived Record</t>
  </si>
  <si>
    <t>Westlake Hardware Inc</t>
  </si>
  <si>
    <t>15-422-3366 - Archived Record</t>
  </si>
  <si>
    <t>Synchrony Bank</t>
  </si>
  <si>
    <t>15-921-4522</t>
  </si>
  <si>
    <t>Avibank Mfg Inc</t>
  </si>
  <si>
    <t>00-829-9257 - Archived Record</t>
  </si>
  <si>
    <t>New Jersey-American Wtr Co Inc</t>
  </si>
  <si>
    <t>18-481-4317 - Archived Record</t>
  </si>
  <si>
    <t>Loves Trvl Stops Cntry Stres</t>
  </si>
  <si>
    <t>03-304-0353</t>
  </si>
  <si>
    <t>Lifestyle Hearing Corp USA Inc</t>
  </si>
  <si>
    <t>07-876-5750 - Archived Record</t>
  </si>
  <si>
    <t>Apergy Artfl Lift Intl LLC</t>
  </si>
  <si>
    <t>14-831-9874</t>
  </si>
  <si>
    <t>Colorado Dept Pub Hlth &amp; Envmt</t>
  </si>
  <si>
    <t>87-820-8826 - Archived Record</t>
  </si>
  <si>
    <t>Harvest Family Entrmt Texas LP</t>
  </si>
  <si>
    <t>14-182-6011 - Archived Record</t>
  </si>
  <si>
    <t>Visionworks of America Inc</t>
  </si>
  <si>
    <t>11-890-9647</t>
  </si>
  <si>
    <t>Richline Group Inc</t>
  </si>
  <si>
    <t>80-226-8180</t>
  </si>
  <si>
    <t>Blue Cross Blue Shield ND</t>
  </si>
  <si>
    <t>07-313-0601</t>
  </si>
  <si>
    <t>Pennyrile District Health Dept</t>
  </si>
  <si>
    <t>84-793-9923 - Archived Record</t>
  </si>
  <si>
    <t>Veolia Energy Oklahoma Inc</t>
  </si>
  <si>
    <t>60-916-9636 - Archived Record</t>
  </si>
  <si>
    <t>Employers Resource Mgt Co</t>
  </si>
  <si>
    <t>15-449-1757</t>
  </si>
  <si>
    <t>Jewish Bd Fmly &amp; Chld Svcs Inc</t>
  </si>
  <si>
    <t>07-103-7543</t>
  </si>
  <si>
    <t>Tri-State Outfitters LLC</t>
  </si>
  <si>
    <t>00-609-8896</t>
  </si>
  <si>
    <t>Merit Distribution Group LLC</t>
  </si>
  <si>
    <t>02-193-1047</t>
  </si>
  <si>
    <t>Jasper Rubber Products Inc</t>
  </si>
  <si>
    <t>00-636-7239</t>
  </si>
  <si>
    <t>Vesuvius Crucible Company</t>
  </si>
  <si>
    <t>00-432-7847</t>
  </si>
  <si>
    <t>Tex Emma Inc</t>
  </si>
  <si>
    <t>08-703-0706</t>
  </si>
  <si>
    <t>Daniel Industries Inc</t>
  </si>
  <si>
    <t>00-808-4634</t>
  </si>
  <si>
    <t>Heritage Plastics Inc</t>
  </si>
  <si>
    <t>18-717-5773 - Archived Record</t>
  </si>
  <si>
    <t>Empire Iron Mining Partnership</t>
  </si>
  <si>
    <t>06-889-0839</t>
  </si>
  <si>
    <t>Kemet Corporation</t>
  </si>
  <si>
    <t>78-842-1808</t>
  </si>
  <si>
    <t>Waste Management Michigan Inc</t>
  </si>
  <si>
    <t>06-223-5973 - Archived Record</t>
  </si>
  <si>
    <t>International Multifoods Corp</t>
  </si>
  <si>
    <t>00-625-9931</t>
  </si>
  <si>
    <t>Inter-American Development Bnk</t>
  </si>
  <si>
    <t>00-325-4513 - Archived Record</t>
  </si>
  <si>
    <t>Los Angeles Turf Club Inc</t>
  </si>
  <si>
    <t>00-690-3959 - Archived Record</t>
  </si>
  <si>
    <t>Joann Inc</t>
  </si>
  <si>
    <t>07-946-3509</t>
  </si>
  <si>
    <t>Stardust Bowl Addson Ltd Prtnr</t>
  </si>
  <si>
    <t>05-542-0111</t>
  </si>
  <si>
    <t>Streck Inc</t>
  </si>
  <si>
    <t>07-291-5986</t>
  </si>
  <si>
    <t>Trustile Doors LLC</t>
  </si>
  <si>
    <t>93-182-3553 - Archived Record</t>
  </si>
  <si>
    <t>Thunder Star Seafood Inc</t>
  </si>
  <si>
    <t>10-189-6884 - Archived Record</t>
  </si>
  <si>
    <t>Transcendia Inc</t>
  </si>
  <si>
    <t>00-175-1841</t>
  </si>
  <si>
    <t>Entec Polymers LLC</t>
  </si>
  <si>
    <t>14-810-5315</t>
  </si>
  <si>
    <t>Interdent Inc</t>
  </si>
  <si>
    <t>17-842-7910</t>
  </si>
  <si>
    <t>Tejas Tubular Products Inc</t>
  </si>
  <si>
    <t>61-496-5911</t>
  </si>
  <si>
    <t>Wilkstone LLC</t>
  </si>
  <si>
    <t>94-540-1669 - Archived Record</t>
  </si>
  <si>
    <t>Nova Lifestyle Inc</t>
  </si>
  <si>
    <t>06-116-2675 - Archived Record</t>
  </si>
  <si>
    <t>H E Rohrer Inc</t>
  </si>
  <si>
    <t>04-388-1481 - Archived Record</t>
  </si>
  <si>
    <t>Giggle Inc</t>
  </si>
  <si>
    <t>19-404-5402 - Archived Record</t>
  </si>
  <si>
    <t>Blw Inc</t>
  </si>
  <si>
    <t>10-141-3920</t>
  </si>
  <si>
    <t>Tasco Auto Color Corporation</t>
  </si>
  <si>
    <t>12-722-8377</t>
  </si>
  <si>
    <t>Express Scripts Inc</t>
  </si>
  <si>
    <t>17-349-0459 - Archived Record</t>
  </si>
  <si>
    <t>Montgomery Capital Inc</t>
  </si>
  <si>
    <t>08-000-0273</t>
  </si>
  <si>
    <t>C/Hca Inc</t>
  </si>
  <si>
    <t>08-026-8617 - Archived Record</t>
  </si>
  <si>
    <t>Gary Housing Authority</t>
  </si>
  <si>
    <t>93-348-7337 - Archived Record</t>
  </si>
  <si>
    <t>Monrovia Nursery Company</t>
  </si>
  <si>
    <t>00-690-4049</t>
  </si>
  <si>
    <t>Hilex Poly Co LLC</t>
  </si>
  <si>
    <t>14-161-1496</t>
  </si>
  <si>
    <t>Heuser Chiropratric South PC</t>
  </si>
  <si>
    <t>09-191-4655</t>
  </si>
  <si>
    <t>Waste Management Cal Inc</t>
  </si>
  <si>
    <t>00-389-8640 - Archived Record</t>
  </si>
  <si>
    <t>Kidde Fire Protection Inc</t>
  </si>
  <si>
    <t>62-757-8016</t>
  </si>
  <si>
    <t>Calcot Ltd</t>
  </si>
  <si>
    <t>00-690-4072</t>
  </si>
  <si>
    <t>Citrus Health Network Inc</t>
  </si>
  <si>
    <t>12-272-0287</t>
  </si>
  <si>
    <t>General Dynmics Ots Wlkes Brre</t>
  </si>
  <si>
    <t>00-341-5650</t>
  </si>
  <si>
    <t>JC Licht LLC</t>
  </si>
  <si>
    <t>02-520-4983</t>
  </si>
  <si>
    <t>Greenacres Foundation</t>
  </si>
  <si>
    <t>79-475-4812</t>
  </si>
  <si>
    <t>Pro-Hay LLC</t>
  </si>
  <si>
    <t>60-240-7608</t>
  </si>
  <si>
    <t>Thermoset Inc</t>
  </si>
  <si>
    <t>07-892-6979</t>
  </si>
  <si>
    <t>Mercury Luggage Mfg Co</t>
  </si>
  <si>
    <t>00-405-9705 - Archived Record</t>
  </si>
  <si>
    <t>Teleflora LLC</t>
  </si>
  <si>
    <t>00-974-8559</t>
  </si>
  <si>
    <t>N Atkins Amer Holdings Corp</t>
  </si>
  <si>
    <t>61-276-5636</t>
  </si>
  <si>
    <t>Tempur Sealy International Inc</t>
  </si>
  <si>
    <t>13-753-2797</t>
  </si>
  <si>
    <t>Gulf Rice Arkansas LLC</t>
  </si>
  <si>
    <t>08-150-3091</t>
  </si>
  <si>
    <t>Data Reproductions Corporation</t>
  </si>
  <si>
    <t>00-293-2697 - Archived Record</t>
  </si>
  <si>
    <t>Vp Holdings Corporation</t>
  </si>
  <si>
    <t>01-414-9376</t>
  </si>
  <si>
    <t>NM Dept Veterans Services</t>
  </si>
  <si>
    <t>86-811-9454 - Archived Record</t>
  </si>
  <si>
    <t>City Brewing Company LLC</t>
  </si>
  <si>
    <t>19-688-9963</t>
  </si>
  <si>
    <t>Griffith Foods Worldwide Inc</t>
  </si>
  <si>
    <t>96-847-9188 - Archived Record</t>
  </si>
  <si>
    <t>Cemex Materials LLC</t>
  </si>
  <si>
    <t>01-071-4616</t>
  </si>
  <si>
    <t>Krispy Kreme Doughnuts Inc</t>
  </si>
  <si>
    <t>11-638-7510 - Archived Record</t>
  </si>
  <si>
    <t>Continental Auto Systems Inc</t>
  </si>
  <si>
    <t>05-917-7100 - Archived Record</t>
  </si>
  <si>
    <t>Zschimmer &amp; Schwarz Inc</t>
  </si>
  <si>
    <t>07-205-7511</t>
  </si>
  <si>
    <t>Ardagh Metal Packaging USA Inc</t>
  </si>
  <si>
    <t>79-942-4051 - Archived Record</t>
  </si>
  <si>
    <t>Frog Design Inc</t>
  </si>
  <si>
    <t>10-211-1762 - Archived Record</t>
  </si>
  <si>
    <t>Solae Holdings LLC</t>
  </si>
  <si>
    <t>60-380-3094</t>
  </si>
  <si>
    <t>Irvin Acquisition LLC</t>
  </si>
  <si>
    <t>08-053-7128</t>
  </si>
  <si>
    <t>Trustmark Mutual Holding Co</t>
  </si>
  <si>
    <t>79-657-9659</t>
  </si>
  <si>
    <t>Abu Seifein LLC</t>
  </si>
  <si>
    <t>04-135-9276 - Archived Record</t>
  </si>
  <si>
    <t>Simkar LLC</t>
  </si>
  <si>
    <t>00-228-8751 - Archived Record</t>
  </si>
  <si>
    <t>Irwin Seating Holding Company</t>
  </si>
  <si>
    <t>10-463-4212 - Archived Record</t>
  </si>
  <si>
    <t>Midwest Motor Supply Co</t>
  </si>
  <si>
    <t>01-790-6231</t>
  </si>
  <si>
    <t>ITR Industries Inc</t>
  </si>
  <si>
    <t>15-556-5435</t>
  </si>
  <si>
    <t>Wallace Hardware Co Inc</t>
  </si>
  <si>
    <t>00-894-3631 - Archived Record</t>
  </si>
  <si>
    <t>Lifeline Animal Project Inc</t>
  </si>
  <si>
    <t>19-120-1206 - Archived Record</t>
  </si>
  <si>
    <t>Segler Enterprises Inc</t>
  </si>
  <si>
    <t>00-465-0180 - Archived Record</t>
  </si>
  <si>
    <t>Solvay Biomass Energy LLC</t>
  </si>
  <si>
    <t>07-941-0131 - Archived Record</t>
  </si>
  <si>
    <t>Frank Russell Company</t>
  </si>
  <si>
    <t>13-012-6683 - Archived Record</t>
  </si>
  <si>
    <t>Bmca Holdings Corporation</t>
  </si>
  <si>
    <t>10-425-8566 - Archived Record</t>
  </si>
  <si>
    <t>Lighting Science Group Corp</t>
  </si>
  <si>
    <t>18-368-7664 - Archived Record</t>
  </si>
  <si>
    <t>Kaplan Intl N Amer LLC</t>
  </si>
  <si>
    <t>13-018-0367 - Archived Record</t>
  </si>
  <si>
    <t>Stone &amp; Webster LLC</t>
  </si>
  <si>
    <t>17-697-9131</t>
  </si>
  <si>
    <t>Video Gaming Technologies Inc</t>
  </si>
  <si>
    <t>83-699-1950</t>
  </si>
  <si>
    <t>G St Remnant Shop Ltd</t>
  </si>
  <si>
    <t>02-423-9139 - Archived Record</t>
  </si>
  <si>
    <t>Inn Partners LLC</t>
  </si>
  <si>
    <t>01-307-6136 - Archived Record</t>
  </si>
  <si>
    <t>Curtis Instruments Inc</t>
  </si>
  <si>
    <t>00-202-0477</t>
  </si>
  <si>
    <t>Soc LLC</t>
  </si>
  <si>
    <t>80-715-2397 - Archived Record</t>
  </si>
  <si>
    <t>C&amp;J Spec-Rent Services Inc</t>
  </si>
  <si>
    <t>08-837-2789 - Archived Record</t>
  </si>
  <si>
    <t>Edward R Slinker Jr</t>
  </si>
  <si>
    <t>07-989-3198 - Archived Record</t>
  </si>
  <si>
    <t>Maramont Corporation</t>
  </si>
  <si>
    <t>01-763-7968 - Archived Record</t>
  </si>
  <si>
    <t>Pelton-Shepherd Industries Inc</t>
  </si>
  <si>
    <t>09-706-7060</t>
  </si>
  <si>
    <t>Seaboard Farms Inc</t>
  </si>
  <si>
    <t>82-593-6321</t>
  </si>
  <si>
    <t>Modernfold Inc</t>
  </si>
  <si>
    <t>14-708-5930 - Archived Record</t>
  </si>
  <si>
    <t>Southwest Florida Entps Inc</t>
  </si>
  <si>
    <t>04-817-5244 - Archived Record</t>
  </si>
  <si>
    <t>APL Logistics Ltd</t>
  </si>
  <si>
    <t>10-297-0597 - Archived Record</t>
  </si>
  <si>
    <t>Hornwood Inc</t>
  </si>
  <si>
    <t>00-314-7550</t>
  </si>
  <si>
    <t>Garelick Farms LLC</t>
  </si>
  <si>
    <t>00-143-0172</t>
  </si>
  <si>
    <t>Eli Lilly and Company</t>
  </si>
  <si>
    <t>00-642-1325</t>
  </si>
  <si>
    <t>A J Richard &amp; Sons Inc</t>
  </si>
  <si>
    <t>09-331-0324 - Archived Record</t>
  </si>
  <si>
    <t>Colo Dept Labor &amp; Employment</t>
  </si>
  <si>
    <t>87-820-9295 - Archived Record</t>
  </si>
  <si>
    <t>Global Technologies Inc</t>
  </si>
  <si>
    <t>82-470-1999 - Archived Record</t>
  </si>
  <si>
    <t>Pharr Yarns LLC</t>
  </si>
  <si>
    <t>00-314-7584</t>
  </si>
  <si>
    <t>Multi-Fineline Electronix Inc</t>
  </si>
  <si>
    <t>13-184-4185 - Archived Record</t>
  </si>
  <si>
    <t>Lsf9 Cypress LP</t>
  </si>
  <si>
    <t>08-096-6636</t>
  </si>
  <si>
    <t>Lehigh Valley Rail MGT LLC</t>
  </si>
  <si>
    <t>02-708-3663 - Archived Record</t>
  </si>
  <si>
    <t>Bill Robertson &amp; Sons Inc</t>
  </si>
  <si>
    <t>02-858-6378 - Archived Record</t>
  </si>
  <si>
    <t>Software One Inc</t>
  </si>
  <si>
    <t>12-159-3552 - Archived Record</t>
  </si>
  <si>
    <t>Cco Holdings LLC</t>
  </si>
  <si>
    <t>15-095-0116 - Archived Record</t>
  </si>
  <si>
    <t>Federal Reserve Bank Kansas Cy</t>
  </si>
  <si>
    <t>00-717-2729</t>
  </si>
  <si>
    <t>Hualapai Enterprises</t>
  </si>
  <si>
    <t>83-913-8799 - Archived Record</t>
  </si>
  <si>
    <t>Knorr Brake Holding Corp</t>
  </si>
  <si>
    <t>80-135-6317</t>
  </si>
  <si>
    <t>SRS Distribution Inc</t>
  </si>
  <si>
    <t>82-523-8715</t>
  </si>
  <si>
    <t>Potandon Produce LLC</t>
  </si>
  <si>
    <t>83-570-4040</t>
  </si>
  <si>
    <t>Miller Pipeline LLC</t>
  </si>
  <si>
    <t>00-287-9294</t>
  </si>
  <si>
    <t>Kennecott Holdings Corporation</t>
  </si>
  <si>
    <t>07-844-4276</t>
  </si>
  <si>
    <t>Ballet Renaissance</t>
  </si>
  <si>
    <t>93-933-7577 - Archived Record</t>
  </si>
  <si>
    <t>S C International Services</t>
  </si>
  <si>
    <t>94-642-1799</t>
  </si>
  <si>
    <t>Sucden Americas Corporation</t>
  </si>
  <si>
    <t>11-279-2015</t>
  </si>
  <si>
    <t>Jasper Seating Company Inc</t>
  </si>
  <si>
    <t>00-636-7767</t>
  </si>
  <si>
    <t>Lenzing Fibers Inc</t>
  </si>
  <si>
    <t>11-950-0556</t>
  </si>
  <si>
    <t>Proscan Imaging LLC</t>
  </si>
  <si>
    <t>03-905-1771 - Archived Record</t>
  </si>
  <si>
    <t>Texas Electric Coops Inc</t>
  </si>
  <si>
    <t>00-792-4178</t>
  </si>
  <si>
    <t>Ingredion Incorporated</t>
  </si>
  <si>
    <t>00-481-1423</t>
  </si>
  <si>
    <t>Hurley Fire Protection Dst</t>
  </si>
  <si>
    <t>83-607-9806 - Archived Record</t>
  </si>
  <si>
    <t>South Dkota Sybean Prcssors LL</t>
  </si>
  <si>
    <t>92-930-1653</t>
  </si>
  <si>
    <t>Gildan Apparel USA Inc</t>
  </si>
  <si>
    <t>87-906-8120</t>
  </si>
  <si>
    <t>Kaba Ilco Corp</t>
  </si>
  <si>
    <t>04-790-7084 - Archived Record</t>
  </si>
  <si>
    <t>Workers Compensation ADM NM</t>
  </si>
  <si>
    <t>86-769-0448 - Archived Record</t>
  </si>
  <si>
    <t>Airtool Equipment Rental Inc</t>
  </si>
  <si>
    <t>15-111-1239</t>
  </si>
  <si>
    <t>Orbit Medical Inc</t>
  </si>
  <si>
    <t>11-928-5943 - Archived Record</t>
  </si>
  <si>
    <t>GKN Driveline Newton LLC</t>
  </si>
  <si>
    <t>14-735-4476</t>
  </si>
  <si>
    <t>Salem Holding Company</t>
  </si>
  <si>
    <t>79-819-0021</t>
  </si>
  <si>
    <t>Paycom Payroll LLC</t>
  </si>
  <si>
    <t>08-520-6592 - Archived Record</t>
  </si>
  <si>
    <t>Associa Hawaii</t>
  </si>
  <si>
    <t>07-769-3034 - Archived Record</t>
  </si>
  <si>
    <t>Prosys Inc</t>
  </si>
  <si>
    <t>79-234-0189 - Archived Record</t>
  </si>
  <si>
    <t>Genlyte Thomas Group LLC</t>
  </si>
  <si>
    <t>03-309-4678 - Archived Record</t>
  </si>
  <si>
    <t>Letavis Enterprises Inc</t>
  </si>
  <si>
    <t>78-563-1656 - Archived Record</t>
  </si>
  <si>
    <t>B C T Gin Co Inc</t>
  </si>
  <si>
    <t>10-200-4793</t>
  </si>
  <si>
    <t>Pattison Sand Company LLC</t>
  </si>
  <si>
    <t>78-670-5033</t>
  </si>
  <si>
    <t>Intertek Group Inc</t>
  </si>
  <si>
    <t>62-736-3877</t>
  </si>
  <si>
    <t>County Board of Health</t>
  </si>
  <si>
    <t>83-983-6702 - Archived Record</t>
  </si>
  <si>
    <t>Stratton Corporation</t>
  </si>
  <si>
    <t>00-787-0637</t>
  </si>
  <si>
    <t>Ch2m Hill Companies Ltd</t>
  </si>
  <si>
    <t>02-762-0574</t>
  </si>
  <si>
    <t>Accident &amp; Injury Pain Ctr Inc</t>
  </si>
  <si>
    <t>62-178-2382</t>
  </si>
  <si>
    <t>American Eagle Outfitters Inc</t>
  </si>
  <si>
    <t>83-446-9876</t>
  </si>
  <si>
    <t>American Rnal Assoc Hldngs Inc</t>
  </si>
  <si>
    <t>96-955-3002</t>
  </si>
  <si>
    <t>Regal Cinemas Corporation</t>
  </si>
  <si>
    <t>12-996-6060 - Archived Record</t>
  </si>
  <si>
    <t>Gibbs Die Casting Corporation</t>
  </si>
  <si>
    <t>04-994-6627</t>
  </si>
  <si>
    <t>Interface Performance Mtls Inc</t>
  </si>
  <si>
    <t>92-608-1712 - Archived Record</t>
  </si>
  <si>
    <t>Professnal Glfers Assn of Amer</t>
  </si>
  <si>
    <t>07-130-6625</t>
  </si>
  <si>
    <t>Zodiac Pool Systems LLC</t>
  </si>
  <si>
    <t>11-236-2889 - Archived Record</t>
  </si>
  <si>
    <t>Sunbelt Golf Corporation</t>
  </si>
  <si>
    <t>78-300-2033 - Archived Record</t>
  </si>
  <si>
    <t>Northwest Cpitl Apprcation Inc</t>
  </si>
  <si>
    <t>80-565-0058</t>
  </si>
  <si>
    <t>Meisel-Peskin Co Inc</t>
  </si>
  <si>
    <t>00-126-9505</t>
  </si>
  <si>
    <t>Ciena Corporation</t>
  </si>
  <si>
    <t>80-666-9768</t>
  </si>
  <si>
    <t>K &amp; K Farms</t>
  </si>
  <si>
    <t>02-386-3876</t>
  </si>
  <si>
    <t>Johnson Jhnson Vision Care Inc</t>
  </si>
  <si>
    <t>00-406-0273</t>
  </si>
  <si>
    <t>Town of Palmyra</t>
  </si>
  <si>
    <t>83-699-2370 - Archived Record</t>
  </si>
  <si>
    <t>Cust-O-Fab Specialty Svcs LLC</t>
  </si>
  <si>
    <t>96-842-6051 - Archived Record</t>
  </si>
  <si>
    <t>Alta Cal Regional Ctr Inc</t>
  </si>
  <si>
    <t>08-391-8714</t>
  </si>
  <si>
    <t>Drayer Physcl Therapy Inst LLC</t>
  </si>
  <si>
    <t>14-048-5116</t>
  </si>
  <si>
    <t>Klaussner Corporation</t>
  </si>
  <si>
    <t>09-615-5098</t>
  </si>
  <si>
    <t>Griffon Corporation</t>
  </si>
  <si>
    <t>05-059-0710</t>
  </si>
  <si>
    <t>FIC America Corp</t>
  </si>
  <si>
    <t>93-225-3628</t>
  </si>
  <si>
    <t>Dairiconcepts LP</t>
  </si>
  <si>
    <t>15-787-3659</t>
  </si>
  <si>
    <t>Tpp Acquisition Inc</t>
  </si>
  <si>
    <t>17-257-8775</t>
  </si>
  <si>
    <t>Virgin America Inc</t>
  </si>
  <si>
    <t>18-476-1489</t>
  </si>
  <si>
    <t>Missouri Dept Economic Dev</t>
  </si>
  <si>
    <t>87-901-4686 - Archived Record</t>
  </si>
  <si>
    <t>Buddys Newco LLC</t>
  </si>
  <si>
    <t>96-262-9940 - Archived Record</t>
  </si>
  <si>
    <t>Sacino &amp; Sons Inc</t>
  </si>
  <si>
    <t>03-271-9221</t>
  </si>
  <si>
    <t>H Circle Inc</t>
  </si>
  <si>
    <t>15-052-1151 - Archived Record</t>
  </si>
  <si>
    <t>Hydro-Klean LLC</t>
  </si>
  <si>
    <t>09-137-8679 - Archived Record</t>
  </si>
  <si>
    <t>Cerro Wire LLC</t>
  </si>
  <si>
    <t>14-671-0702 - Archived Record</t>
  </si>
  <si>
    <t>Mullican Flooring LP</t>
  </si>
  <si>
    <t>13-951-9151</t>
  </si>
  <si>
    <t>Hutchinson Sealing Systems Inc</t>
  </si>
  <si>
    <t>08-558-2505 - Archived Record</t>
  </si>
  <si>
    <t>Nap Asset Holdings Ltd</t>
  </si>
  <si>
    <t>00-636-8088</t>
  </si>
  <si>
    <t>Smyth Companies LLC</t>
  </si>
  <si>
    <t>00-615-3415</t>
  </si>
  <si>
    <t>NRG Texas Power LLC</t>
  </si>
  <si>
    <t>07-849-8291 - Archived Record</t>
  </si>
  <si>
    <t>Barnhill Contracting Company</t>
  </si>
  <si>
    <t>02-482-9988</t>
  </si>
  <si>
    <t>Idex Corporation</t>
  </si>
  <si>
    <t>18-358-0844</t>
  </si>
  <si>
    <t>SW Technology Corporation</t>
  </si>
  <si>
    <t>19-978-8675 - Archived Record</t>
  </si>
  <si>
    <t>Allan Myers Inc</t>
  </si>
  <si>
    <t>03-100-1857</t>
  </si>
  <si>
    <t>Actuant Corporation</t>
  </si>
  <si>
    <t>00-658-2779 - Archived Record</t>
  </si>
  <si>
    <t>Jeol Usa Inc</t>
  </si>
  <si>
    <t>04-941-0087 - Archived Record</t>
  </si>
  <si>
    <t>Solstice Holdings Inc</t>
  </si>
  <si>
    <t>62-511-0007 - Archived Record</t>
  </si>
  <si>
    <t>Jacobsen Prof Lawn Care Inc</t>
  </si>
  <si>
    <t>07-930-3359 - Archived Record</t>
  </si>
  <si>
    <t>Opal Foods LLC</t>
  </si>
  <si>
    <t>07-941-0696</t>
  </si>
  <si>
    <t>Pilgrims Pride Corporation</t>
  </si>
  <si>
    <t>00-733-4170</t>
  </si>
  <si>
    <t>Ceva Logistics US Group Inc</t>
  </si>
  <si>
    <t>80-693-8259 - Archived Record</t>
  </si>
  <si>
    <t>Ac Inc</t>
  </si>
  <si>
    <t>06-368-5903</t>
  </si>
  <si>
    <t>Playtex Products LLC</t>
  </si>
  <si>
    <t>19-855-4354</t>
  </si>
  <si>
    <t>Serv Net Inc</t>
  </si>
  <si>
    <t>01-044-6946 - Archived Record</t>
  </si>
  <si>
    <t>Serta Simmons Bedding LLC</t>
  </si>
  <si>
    <t>96-187-8662</t>
  </si>
  <si>
    <t>Ford Foundation</t>
  </si>
  <si>
    <t>06-121-7170</t>
  </si>
  <si>
    <t>Sunset Theatre Company LLC</t>
  </si>
  <si>
    <t>04-468-7335 - Archived Record</t>
  </si>
  <si>
    <t>Pacific Sunwear Stores LLC</t>
  </si>
  <si>
    <t>03-159-2269 - Archived Record</t>
  </si>
  <si>
    <t>Eurotire Inc</t>
  </si>
  <si>
    <t>79-003-2762 - Archived Record</t>
  </si>
  <si>
    <t>Douglas Island Pink and Chum</t>
  </si>
  <si>
    <t>14-440-3052 - Archived Record</t>
  </si>
  <si>
    <t>DTE Gas Company</t>
  </si>
  <si>
    <t>00-695-8540 - Archived Record</t>
  </si>
  <si>
    <t>Ebsco Publishing Inc</t>
  </si>
  <si>
    <t>16-951-9837</t>
  </si>
  <si>
    <t>Williamson Cattle Company</t>
  </si>
  <si>
    <t>04-602-9070 - Archived Record</t>
  </si>
  <si>
    <t>Airport Terminal Services Inc</t>
  </si>
  <si>
    <t>06-057-3185</t>
  </si>
  <si>
    <t>Madelaine Chocolate Novlt Inc</t>
  </si>
  <si>
    <t>00-132-3377 - Archived Record</t>
  </si>
  <si>
    <t>Mavis Tire Supply LLC</t>
  </si>
  <si>
    <t>01-291-5732</t>
  </si>
  <si>
    <t>Unilever Bestfoods North Amer</t>
  </si>
  <si>
    <t>04-361-4007 - Archived Record</t>
  </si>
  <si>
    <t>Pure Line Seeds Inc</t>
  </si>
  <si>
    <t>00-797-8257</t>
  </si>
  <si>
    <t>Nfl Properties LLC</t>
  </si>
  <si>
    <t>08-166-4849</t>
  </si>
  <si>
    <t>AGCO Corporation</t>
  </si>
  <si>
    <t>61-893-8260</t>
  </si>
  <si>
    <t>Nixon Uniform Service Inc</t>
  </si>
  <si>
    <t>07-554-6671</t>
  </si>
  <si>
    <t>Remington Outdoor Company</t>
  </si>
  <si>
    <t>80-801-1709</t>
  </si>
  <si>
    <t>Inductotherm Corp</t>
  </si>
  <si>
    <t>08-477-7630</t>
  </si>
  <si>
    <t>United States Dept of Navy</t>
  </si>
  <si>
    <t>88-400-6032 - Archived Record</t>
  </si>
  <si>
    <t>Sofco Erectors Inc</t>
  </si>
  <si>
    <t>86-865-6901</t>
  </si>
  <si>
    <t>Education Center At The Watson</t>
  </si>
  <si>
    <t>19-350-9627 - Archived Record</t>
  </si>
  <si>
    <t>Teijin Holdings USA Inc</t>
  </si>
  <si>
    <t>12-159-4100</t>
  </si>
  <si>
    <t>Color Imaging Inc</t>
  </si>
  <si>
    <t>16-163-0660 - Archived Record</t>
  </si>
  <si>
    <t>Ver Ploeg Farms Inc</t>
  </si>
  <si>
    <t>15-846-4230 - Archived Record</t>
  </si>
  <si>
    <t>First District Association</t>
  </si>
  <si>
    <t>00-615-3597</t>
  </si>
  <si>
    <t>Boston Red Sox Bsbal CLB Ltd P</t>
  </si>
  <si>
    <t>09-218-3896</t>
  </si>
  <si>
    <t>Trustees of St Ptrcks Cthedral</t>
  </si>
  <si>
    <t>07-860-5821 - Archived Record</t>
  </si>
  <si>
    <t>INGERSOLL RAND INC</t>
  </si>
  <si>
    <t>03-127-0376</t>
  </si>
  <si>
    <t>Reliable Tire Distributors</t>
  </si>
  <si>
    <t>00-250-4165 - Archived Record</t>
  </si>
  <si>
    <t>Circle s Ranch Inc</t>
  </si>
  <si>
    <t>04-109-1682</t>
  </si>
  <si>
    <t>Harveys Honey</t>
  </si>
  <si>
    <t>79-561-4387</t>
  </si>
  <si>
    <t>Development Finance Board MO</t>
  </si>
  <si>
    <t>87-863-9277 - Archived Record</t>
  </si>
  <si>
    <t>Pittsburgh Glass Works LLC</t>
  </si>
  <si>
    <t>82-851-3080 - Archived Record</t>
  </si>
  <si>
    <t>Dulcich Inc</t>
  </si>
  <si>
    <t>15-116-5404</t>
  </si>
  <si>
    <t>Painters Supply and Eqp Co</t>
  </si>
  <si>
    <t>01-720-9321</t>
  </si>
  <si>
    <t>McCormick &amp; Company Inc</t>
  </si>
  <si>
    <t>04-361-4130</t>
  </si>
  <si>
    <t>Haldex Brake Products Corp</t>
  </si>
  <si>
    <t>10-651-3385</t>
  </si>
  <si>
    <t>Perkins &amp; Will Group Ltd</t>
  </si>
  <si>
    <t>06-620-8489 - Archived Record</t>
  </si>
  <si>
    <t>Milliken Design Inc</t>
  </si>
  <si>
    <t>07-280-9700</t>
  </si>
  <si>
    <t>AON Consulting Inc</t>
  </si>
  <si>
    <t>07-162-9000</t>
  </si>
  <si>
    <t>Hyatt Equities LLC</t>
  </si>
  <si>
    <t>03-760-3297 - Archived Record</t>
  </si>
  <si>
    <t>Marys Ctr For Mtrnal Child CA</t>
  </si>
  <si>
    <t>19-463-6759</t>
  </si>
  <si>
    <t>Santander Cnsmr USA Hldngs Inc</t>
  </si>
  <si>
    <t>07-908-8900</t>
  </si>
  <si>
    <t>Voith Hydro Inc</t>
  </si>
  <si>
    <t>78-681-2842</t>
  </si>
  <si>
    <t>Warner Music Inc</t>
  </si>
  <si>
    <t>87-906-8666</t>
  </si>
  <si>
    <t>Carnegie Institute</t>
  </si>
  <si>
    <t>07-216-5699</t>
  </si>
  <si>
    <t>Exterran Corporation</t>
  </si>
  <si>
    <t>07-865-9564 - Archived Record</t>
  </si>
  <si>
    <t>Richardson Bottling Company</t>
  </si>
  <si>
    <t>60-160-3533 - Archived Record</t>
  </si>
  <si>
    <t>H E Butt Grocery Company</t>
  </si>
  <si>
    <t>00-792-4756</t>
  </si>
  <si>
    <t>Michael Better Company</t>
  </si>
  <si>
    <t>80-495-2760 - Archived Record</t>
  </si>
  <si>
    <t>Hubergroup Usa Inc</t>
  </si>
  <si>
    <t>13-565-5327</t>
  </si>
  <si>
    <t>Community Based Services Dept</t>
  </si>
  <si>
    <t>92-699-4492 - Archived Record</t>
  </si>
  <si>
    <t>Grede LLC</t>
  </si>
  <si>
    <t>96-171-7886 - Archived Record</t>
  </si>
  <si>
    <t>Big Heart Pet Brands Inc</t>
  </si>
  <si>
    <t>60-917-0790</t>
  </si>
  <si>
    <t>Foodshare Inc</t>
  </si>
  <si>
    <t>16-222-1147 - Archived Record</t>
  </si>
  <si>
    <t>Cobb-Vantress Inc</t>
  </si>
  <si>
    <t>14-472-5280 - Archived Record</t>
  </si>
  <si>
    <t>Imerys Refractory Mnrl USA Inc</t>
  </si>
  <si>
    <t>61-850-9079</t>
  </si>
  <si>
    <t>Sage Dining Services Inc</t>
  </si>
  <si>
    <t>62-140-7170</t>
  </si>
  <si>
    <t>Carmeuse Lime Inc</t>
  </si>
  <si>
    <t>02-107-3510</t>
  </si>
  <si>
    <t>Sturm Ruger &amp; Company Inc</t>
  </si>
  <si>
    <t>00-116-2569</t>
  </si>
  <si>
    <t>Western Horizon Resorts Inc</t>
  </si>
  <si>
    <t>79-051-6009</t>
  </si>
  <si>
    <t>Noritsu-America Corporation</t>
  </si>
  <si>
    <t>09-642-3819</t>
  </si>
  <si>
    <t>Exterran Energy Solutions LP</t>
  </si>
  <si>
    <t>14-660-3688</t>
  </si>
  <si>
    <t>Waste Management New York LLC</t>
  </si>
  <si>
    <t>14-392-0275 - Archived Record</t>
  </si>
  <si>
    <t>Freds Stores Tennessee Inc</t>
  </si>
  <si>
    <t>18-422-5175 - Archived Record</t>
  </si>
  <si>
    <t>Davidsons Inc</t>
  </si>
  <si>
    <t>00-347-0325</t>
  </si>
  <si>
    <t>Lonza America Inc</t>
  </si>
  <si>
    <t>07-887-4294 - Archived Record</t>
  </si>
  <si>
    <t>Vertex Inc</t>
  </si>
  <si>
    <t>09-685-3189 - Archived Record</t>
  </si>
  <si>
    <t>Pfi Holding Company LLC</t>
  </si>
  <si>
    <t>07-994-7682 - Archived Record</t>
  </si>
  <si>
    <t>Christopher Ranch LLC</t>
  </si>
  <si>
    <t>05-563-5940</t>
  </si>
  <si>
    <t>Private Secretary Inc</t>
  </si>
  <si>
    <t>06-985-8041</t>
  </si>
  <si>
    <t>California Truss Company</t>
  </si>
  <si>
    <t>07-501-0199 - Archived Record</t>
  </si>
  <si>
    <t>Grant Thornton LLP</t>
  </si>
  <si>
    <t>00-175-2971</t>
  </si>
  <si>
    <t>Netapp Inc</t>
  </si>
  <si>
    <t>80-205-4742</t>
  </si>
  <si>
    <t>County of Pulaski</t>
  </si>
  <si>
    <t>07-098-5098 - Archived Record</t>
  </si>
  <si>
    <t>Dallas Group of America Inc</t>
  </si>
  <si>
    <t>19-721-2954</t>
  </si>
  <si>
    <t>Plumchoice Inc</t>
  </si>
  <si>
    <t>10-597-6836</t>
  </si>
  <si>
    <t>Wireless Electronics Inc</t>
  </si>
  <si>
    <t>93-209-3065 - Archived Record</t>
  </si>
  <si>
    <t>Nabors Industries Inc</t>
  </si>
  <si>
    <t>07-887-4351</t>
  </si>
  <si>
    <t>Agora Sales Inc</t>
  </si>
  <si>
    <t>14-805-2798 - Archived Record</t>
  </si>
  <si>
    <t>Fairmont Homes LLC</t>
  </si>
  <si>
    <t>07-984-0395</t>
  </si>
  <si>
    <t>Shoe Express Inc</t>
  </si>
  <si>
    <t>13-157-6647 - Archived Record</t>
  </si>
  <si>
    <t>New York Times Syn Sls Corp</t>
  </si>
  <si>
    <t>12-052-0978 - Archived Record</t>
  </si>
  <si>
    <t>Velocity Express LLC</t>
  </si>
  <si>
    <t>83-307-5067 - Archived Record</t>
  </si>
  <si>
    <t>Courier Kendallville Inc</t>
  </si>
  <si>
    <t>78-407-5905 - Archived Record</t>
  </si>
  <si>
    <t>Borgwrner Emssons Systems Mich</t>
  </si>
  <si>
    <t>94-840-8257</t>
  </si>
  <si>
    <t>Time Warner Cable Entps LLC</t>
  </si>
  <si>
    <t>79-078-4474</t>
  </si>
  <si>
    <t>Pgw Auto Glass LLC</t>
  </si>
  <si>
    <t>11-247-0765 - Archived Record</t>
  </si>
  <si>
    <t>Agriculture Maryland Dept</t>
  </si>
  <si>
    <t>87-917-6188 - Archived Record</t>
  </si>
  <si>
    <t>Evo Payments International LLC</t>
  </si>
  <si>
    <t>07-908-9096</t>
  </si>
  <si>
    <t>Veolia Envmtl Svcs N Amer Corp</t>
  </si>
  <si>
    <t>04-007-2261</t>
  </si>
  <si>
    <t>Cruise LLC</t>
  </si>
  <si>
    <t>08-005-5151</t>
  </si>
  <si>
    <t>Community Hosp of Mntrey Pnnsu</t>
  </si>
  <si>
    <t>07-629-8371</t>
  </si>
  <si>
    <t>Goodwill Industries S Fla Inc</t>
  </si>
  <si>
    <t>07-699-6065</t>
  </si>
  <si>
    <t>Lobster Place Inc</t>
  </si>
  <si>
    <t>06-492-0697 - Archived Record</t>
  </si>
  <si>
    <t>Hydro Development Group Inc</t>
  </si>
  <si>
    <t>01-350-6464</t>
  </si>
  <si>
    <t>Notary Svc &amp; Bonding Agcy Inc</t>
  </si>
  <si>
    <t>14-735-5218</t>
  </si>
  <si>
    <t>Pioneer Plastics Corporation</t>
  </si>
  <si>
    <t>19-447-5992</t>
  </si>
  <si>
    <t>Sentage Corporation</t>
  </si>
  <si>
    <t>15-105-8336 - Archived Record</t>
  </si>
  <si>
    <t>Evans Properties Inc</t>
  </si>
  <si>
    <t>04-608-3135</t>
  </si>
  <si>
    <t>Linen King LLC</t>
  </si>
  <si>
    <t>08-837-3761 - Archived Record</t>
  </si>
  <si>
    <t>Mac Manufacturing Inc</t>
  </si>
  <si>
    <t>80-382-5939 - Archived Record</t>
  </si>
  <si>
    <t>Hat Attack Inc</t>
  </si>
  <si>
    <t>10-329-3577</t>
  </si>
  <si>
    <t>Parrish Tire Company</t>
  </si>
  <si>
    <t>00-352-4204</t>
  </si>
  <si>
    <t>Stewart Stevenson Pwr Pdts LLC</t>
  </si>
  <si>
    <t>61-668-4598</t>
  </si>
  <si>
    <t>Sears Holdings Management Corp</t>
  </si>
  <si>
    <t>78-734-9815 - Archived Record</t>
  </si>
  <si>
    <t>Coadvantage Corporation</t>
  </si>
  <si>
    <t>05-724-6194</t>
  </si>
  <si>
    <t>Triumph Group Inc</t>
  </si>
  <si>
    <t>80-763-6451</t>
  </si>
  <si>
    <t>Spectrum Paint Company Inc</t>
  </si>
  <si>
    <t>14-832-1326</t>
  </si>
  <si>
    <t>Roaring Spring Blank Book Co</t>
  </si>
  <si>
    <t>00-432-9264</t>
  </si>
  <si>
    <t>Walther Farms LLC</t>
  </si>
  <si>
    <t>08-429-5047 - Archived Record</t>
  </si>
  <si>
    <t>Ignitionone Inc</t>
  </si>
  <si>
    <t>07-849-8871 - Archived Record</t>
  </si>
  <si>
    <t>Tennessee Dept Correction</t>
  </si>
  <si>
    <t>87-901-5311 - Archived Record</t>
  </si>
  <si>
    <t>Graham Packaging Company Inc</t>
  </si>
  <si>
    <t>00-744-2040 - Archived Record</t>
  </si>
  <si>
    <t>Zachys Wine &amp; Liquor Store Inc</t>
  </si>
  <si>
    <t>01-318-4551</t>
  </si>
  <si>
    <t>Ds Services Holdings Inc</t>
  </si>
  <si>
    <t>14-182-7480</t>
  </si>
  <si>
    <t>Everris NA Inc</t>
  </si>
  <si>
    <t>04-184-3434 - Archived Record</t>
  </si>
  <si>
    <t>Aviation Technical Svcs Inc</t>
  </si>
  <si>
    <t>11-150-4895</t>
  </si>
  <si>
    <t>Hanson Aggrgates Southeast Inc</t>
  </si>
  <si>
    <t>00-320-2272</t>
  </si>
  <si>
    <t>Raytheon Missile Systems Co</t>
  </si>
  <si>
    <t>03-416-8885</t>
  </si>
  <si>
    <t>Sunshine Raisin Corporation</t>
  </si>
  <si>
    <t>04-865-9338 - Archived Record</t>
  </si>
  <si>
    <t>Maho Bay Camps Inc</t>
  </si>
  <si>
    <t>07-860-6258 - Archived Record</t>
  </si>
  <si>
    <t>Innovative AG Services Co</t>
  </si>
  <si>
    <t>61-496-7300 - Archived Record</t>
  </si>
  <si>
    <t>Skanska USA Inc</t>
  </si>
  <si>
    <t>09-239-9013</t>
  </si>
  <si>
    <t>Institute For Family Health</t>
  </si>
  <si>
    <t>08-166-5374</t>
  </si>
  <si>
    <t>Mosaic Company</t>
  </si>
  <si>
    <t>96-955-3820</t>
  </si>
  <si>
    <t>Db USA Corporation</t>
  </si>
  <si>
    <t>07-533-2523</t>
  </si>
  <si>
    <t>San Rafael Rock Quarry Inc</t>
  </si>
  <si>
    <t>96-563-6038 - Archived Record</t>
  </si>
  <si>
    <t>Crow Butte Outfitters LLC</t>
  </si>
  <si>
    <t>01-189-6592 - Archived Record</t>
  </si>
  <si>
    <t>KYB Americas Corporation</t>
  </si>
  <si>
    <t>18-368-8837</t>
  </si>
  <si>
    <t>Schweitzer-Mauduit Intl Inc</t>
  </si>
  <si>
    <t>92-978-5616 - Archived Record</t>
  </si>
  <si>
    <t>Trinet Group Inc</t>
  </si>
  <si>
    <t>60-654-1415</t>
  </si>
  <si>
    <t>Pegram Fire Department</t>
  </si>
  <si>
    <t>83-076-7596 - Archived Record</t>
  </si>
  <si>
    <t>Mountaineer Designs</t>
  </si>
  <si>
    <t>00-953-5193</t>
  </si>
  <si>
    <t>McLarens LLC</t>
  </si>
  <si>
    <t>02-016-1519 - Archived Record</t>
  </si>
  <si>
    <t>Haworth Inc</t>
  </si>
  <si>
    <t>07-259-5457 - Archived Record</t>
  </si>
  <si>
    <t>Ardent Mills LLC</t>
  </si>
  <si>
    <t>03-282-7243</t>
  </si>
  <si>
    <t>Chip Ganassi Racing</t>
  </si>
  <si>
    <t>06-787-2648</t>
  </si>
  <si>
    <t>Casals Hair Salon Inc</t>
  </si>
  <si>
    <t>87-284-3560 - Archived Record</t>
  </si>
  <si>
    <t>Reed Tech &amp; Info Svcs Inc</t>
  </si>
  <si>
    <t>88-491-8947</t>
  </si>
  <si>
    <t>Unilin Flooring Nc LLC</t>
  </si>
  <si>
    <t>04-017-9827</t>
  </si>
  <si>
    <t>Queens Borough Public Library</t>
  </si>
  <si>
    <t>05-048-4153</t>
  </si>
  <si>
    <t>Pandora Jewelry LLC</t>
  </si>
  <si>
    <t>14-687-2432 - Archived Record</t>
  </si>
  <si>
    <t>Nationstar Mortgage LLC</t>
  </si>
  <si>
    <t>11-048-5328 - Archived Record</t>
  </si>
  <si>
    <t>Planesense Inc</t>
  </si>
  <si>
    <t>80-226-9787</t>
  </si>
  <si>
    <t>Township of Medford</t>
  </si>
  <si>
    <t>05-064-5175 - Archived Record</t>
  </si>
  <si>
    <t>Univar Solutions USA Inc</t>
  </si>
  <si>
    <t>10-297-1785 - Archived Record</t>
  </si>
  <si>
    <t>Schott North America Inc</t>
  </si>
  <si>
    <t>04-436-6003 - Archived Record</t>
  </si>
  <si>
    <t>Joint Apprntceship Training Tr</t>
  </si>
  <si>
    <t>01-012-5631</t>
  </si>
  <si>
    <t>University System of Maryland</t>
  </si>
  <si>
    <t>00-325-6088 - Archived Record</t>
  </si>
  <si>
    <t>Sappi North America Inc</t>
  </si>
  <si>
    <t>36-170-6708</t>
  </si>
  <si>
    <t>Ultramar Diamond Shamrock Inc</t>
  </si>
  <si>
    <t>18-610-4014</t>
  </si>
  <si>
    <t>American Furniture Whse Co</t>
  </si>
  <si>
    <t>07-645-9668 - Archived Record</t>
  </si>
  <si>
    <t>Container Store Group Inc</t>
  </si>
  <si>
    <t>07-908-9424</t>
  </si>
  <si>
    <t>Norton Packaging Inc</t>
  </si>
  <si>
    <t>00-910-5958 - Archived Record</t>
  </si>
  <si>
    <t>First Vehicle Services Inc</t>
  </si>
  <si>
    <t>14-316-9386 - Archived Record</t>
  </si>
  <si>
    <t>Berkadia Commercial Mrtg LLC</t>
  </si>
  <si>
    <t>83-210-9420 - Archived Record</t>
  </si>
  <si>
    <t>Gramling Brothers Inc</t>
  </si>
  <si>
    <t>03-615-4789 - Archived Record</t>
  </si>
  <si>
    <t>Rubensteins Contract Crpt LLC</t>
  </si>
  <si>
    <t>03-078-7964 - Archived Record</t>
  </si>
  <si>
    <t>Wpp Group Usa Inc</t>
  </si>
  <si>
    <t>08-016-2806</t>
  </si>
  <si>
    <t>Auto Systems Experts Inc</t>
  </si>
  <si>
    <t>02-209-3702 - Archived Record</t>
  </si>
  <si>
    <t>Sumitomo Elc Wirg Systems Inc</t>
  </si>
  <si>
    <t>17-563-8741</t>
  </si>
  <si>
    <t>Minact Inc</t>
  </si>
  <si>
    <t>09-637-0655 - Archived Record</t>
  </si>
  <si>
    <t>Enterprise Leasing Co Stl LLC</t>
  </si>
  <si>
    <t>79-690-3045</t>
  </si>
  <si>
    <t>Paramount Holding Inc</t>
  </si>
  <si>
    <t>02-654-8193</t>
  </si>
  <si>
    <t>Goldcrest Post Productions Ltd</t>
  </si>
  <si>
    <t>12-594-1906</t>
  </si>
  <si>
    <t>Firestone Building Pdts Co LLC</t>
  </si>
  <si>
    <t>80-962-2447</t>
  </si>
  <si>
    <t>LCI Industries</t>
  </si>
  <si>
    <t>00-787-1643</t>
  </si>
  <si>
    <t>Pride Manufacturing Co LLC</t>
  </si>
  <si>
    <t>00-411-4864</t>
  </si>
  <si>
    <t>The Coral Springs Schools Inc</t>
  </si>
  <si>
    <t>03-277-3749 - Archived Record</t>
  </si>
  <si>
    <t>Arkansas Cot Grwers Orgnztions</t>
  </si>
  <si>
    <t>07-243-4629</t>
  </si>
  <si>
    <t>Lafayette Venetian Blind Inc</t>
  </si>
  <si>
    <t>00-508-0908</t>
  </si>
  <si>
    <t>West Liberty Foods LLC</t>
  </si>
  <si>
    <t>96-509-9559 - Archived Record</t>
  </si>
  <si>
    <t>Sealy Mattress Mfg Co LLC</t>
  </si>
  <si>
    <t>06-041-2939 - Archived Record</t>
  </si>
  <si>
    <t>Enterprise Lsg Co Chicago LLC</t>
  </si>
  <si>
    <t>79-690-3094</t>
  </si>
  <si>
    <t>Marten Transport Ltd</t>
  </si>
  <si>
    <t>00-486-6257</t>
  </si>
  <si>
    <t>Grant Aviation Inc</t>
  </si>
  <si>
    <t>08-440-2692 - Archived Record</t>
  </si>
  <si>
    <t>Haywards Ice Cream Stand</t>
  </si>
  <si>
    <t>15-143-4412 - Archived Record</t>
  </si>
  <si>
    <t>Fives Inc</t>
  </si>
  <si>
    <t>12-417-0916 - Archived Record</t>
  </si>
  <si>
    <t>Peabody Coalsales LLC</t>
  </si>
  <si>
    <t>80-978-3517</t>
  </si>
  <si>
    <t>Factotum Shoe &amp; Luggage Repair</t>
  </si>
  <si>
    <t>79-309-2685</t>
  </si>
  <si>
    <t>Hammel Green &amp; Abrahamson Inc</t>
  </si>
  <si>
    <t>05-831-9922 - Archived Record</t>
  </si>
  <si>
    <t>Hydraforce Inc</t>
  </si>
  <si>
    <t>13-120-1493 - Archived Record</t>
  </si>
  <si>
    <t>Dreyers Grnd Ice Cream Hldngs</t>
  </si>
  <si>
    <t>13-350-9237</t>
  </si>
  <si>
    <t>Manual Woodworkers Weavers Inc</t>
  </si>
  <si>
    <t>06-631-6522</t>
  </si>
  <si>
    <t>Start Elevator Industries Inc</t>
  </si>
  <si>
    <t>80-527-5419 - Archived Record</t>
  </si>
  <si>
    <t>Deer Creek Malthouse LLC</t>
  </si>
  <si>
    <t>07-973-3608 - Archived Record</t>
  </si>
  <si>
    <t>Edmentum Inc</t>
  </si>
  <si>
    <t>61-319-6567 - Archived Record</t>
  </si>
  <si>
    <t>Enersys Energy Products Inc</t>
  </si>
  <si>
    <t>83-699-3402 - Archived Record</t>
  </si>
  <si>
    <t>Best Western Stovalls Inn</t>
  </si>
  <si>
    <t>02-783-6378 - Archived Record</t>
  </si>
  <si>
    <t>Federal Home Loan Mrtg Corp</t>
  </si>
  <si>
    <t>05-338-2495</t>
  </si>
  <si>
    <t>Brinker International Inc</t>
  </si>
  <si>
    <t>02-332-8248</t>
  </si>
  <si>
    <t>Sme Industries Inc</t>
  </si>
  <si>
    <t>85-872-9098</t>
  </si>
  <si>
    <t>Laitram LLC</t>
  </si>
  <si>
    <t>00-819-3799</t>
  </si>
  <si>
    <t>OFlaherty Holdings Inc</t>
  </si>
  <si>
    <t>12-143-3924</t>
  </si>
  <si>
    <t>Hearthside Usa LLC</t>
  </si>
  <si>
    <t>19-646-2220</t>
  </si>
  <si>
    <t>Waste Management NJ Inc</t>
  </si>
  <si>
    <t>06-438-4522 - Archived Record</t>
  </si>
  <si>
    <t>Imperial Sugar Company</t>
  </si>
  <si>
    <t>00-808-6472</t>
  </si>
  <si>
    <t>Avis Budget Group Inc</t>
  </si>
  <si>
    <t>06-250-6134</t>
  </si>
  <si>
    <t>Cardiac Pacemakers Inc</t>
  </si>
  <si>
    <t>05-832-0011 - Archived Record</t>
  </si>
  <si>
    <t>Stricks LLC</t>
  </si>
  <si>
    <t>07-887-4972</t>
  </si>
  <si>
    <t>Circle Peak Capital MGT LLC</t>
  </si>
  <si>
    <t>60-321-4318</t>
  </si>
  <si>
    <t>Servicenow Inc</t>
  </si>
  <si>
    <t>60-621-9744</t>
  </si>
  <si>
    <t>Ean Holdings LLC</t>
  </si>
  <si>
    <t>83-157-2958</t>
  </si>
  <si>
    <t>Maples Industries Inc</t>
  </si>
  <si>
    <t>05-579-7609</t>
  </si>
  <si>
    <t>Southern Air Holdings Inc</t>
  </si>
  <si>
    <t>80-860-2929</t>
  </si>
  <si>
    <t>Aristocrat Technologies Inc</t>
  </si>
  <si>
    <t>09-953-7284</t>
  </si>
  <si>
    <t>New York State Cthlic Hlth Pla</t>
  </si>
  <si>
    <t>87-923-0431 - Archived Record</t>
  </si>
  <si>
    <t>Forsythe Technology LLC</t>
  </si>
  <si>
    <t>00-771-0825 - Archived Record</t>
  </si>
  <si>
    <t>Nvidia Corporation</t>
  </si>
  <si>
    <t>80-672-4555</t>
  </si>
  <si>
    <t>Arrow Truck Sales Incorporated</t>
  </si>
  <si>
    <t>02-982-2178</t>
  </si>
  <si>
    <t>Primelending A Plainscapital</t>
  </si>
  <si>
    <t>12-975-2564</t>
  </si>
  <si>
    <t>Scor Globl Lf USA Reinsurance</t>
  </si>
  <si>
    <t>13-211-3981 - Archived Record</t>
  </si>
  <si>
    <t>Food Services America Inc</t>
  </si>
  <si>
    <t>00-948-1904 - Archived Record</t>
  </si>
  <si>
    <t>Vaquero Trading LLC</t>
  </si>
  <si>
    <t>08-043-1405</t>
  </si>
  <si>
    <t>Harlows Bus Service Inc</t>
  </si>
  <si>
    <t>60-884-9550 - Archived Record</t>
  </si>
  <si>
    <t>Andritz Inc</t>
  </si>
  <si>
    <t>00-207-5695 - Archived Record</t>
  </si>
  <si>
    <t>Ii-VI Incorporated</t>
  </si>
  <si>
    <t>05-552-9333</t>
  </si>
  <si>
    <t>Title Resource Group LLC</t>
  </si>
  <si>
    <t>79-073-1454</t>
  </si>
  <si>
    <t>Gregmar Inc</t>
  </si>
  <si>
    <t>15-202-4956</t>
  </si>
  <si>
    <t>Kindercare Education LLC</t>
  </si>
  <si>
    <t>11-617-4533</t>
  </si>
  <si>
    <t>Pace Shave</t>
  </si>
  <si>
    <t>80-119-6788 - Archived Record</t>
  </si>
  <si>
    <t>Boething Treeland Farms Inc</t>
  </si>
  <si>
    <t>19-410-0921</t>
  </si>
  <si>
    <t>Mini Warehousing By Genstra</t>
  </si>
  <si>
    <t>03-019-7933</t>
  </si>
  <si>
    <t>C3/Customercontactchannels Inc</t>
  </si>
  <si>
    <t>01-817-6234 - Archived Record</t>
  </si>
  <si>
    <t>Kendall-Jackson Wine Estates</t>
  </si>
  <si>
    <t>01-007-2320 - Archived Record</t>
  </si>
  <si>
    <t>Robinson Aviation (rva) Inc</t>
  </si>
  <si>
    <t>17-338-4975</t>
  </si>
  <si>
    <t>Federal Market Co Inc</t>
  </si>
  <si>
    <t>01-372-1774</t>
  </si>
  <si>
    <t>Bent Oak Farm Inc</t>
  </si>
  <si>
    <t>01-538-5495</t>
  </si>
  <si>
    <t>Near Eastern Affairs</t>
  </si>
  <si>
    <t>02-161-1020</t>
  </si>
  <si>
    <t>Brightview Holdings Inc</t>
  </si>
  <si>
    <t>07-941-1785</t>
  </si>
  <si>
    <t>American Trim LLC</t>
  </si>
  <si>
    <t>93-869-5020</t>
  </si>
  <si>
    <t>National Senior Care Inc</t>
  </si>
  <si>
    <t>18-143-5236 - Archived Record</t>
  </si>
  <si>
    <t>Jetz Service Co Inc</t>
  </si>
  <si>
    <t>05-289-9648 - Archived Record</t>
  </si>
  <si>
    <t>Sine Wall LLC</t>
  </si>
  <si>
    <t>03-137-8662 - Archived Record</t>
  </si>
  <si>
    <t>Ksc Studio LLC</t>
  </si>
  <si>
    <t>04-941-1213</t>
  </si>
  <si>
    <t>Social Finance Inc</t>
  </si>
  <si>
    <t>03-690-6499 - Archived Record</t>
  </si>
  <si>
    <t>Queen Emma Land Company</t>
  </si>
  <si>
    <t>10-307-9521 - Archived Record</t>
  </si>
  <si>
    <t>Firestrom Wildland Fire Suppre</t>
  </si>
  <si>
    <t>95-984-0349</t>
  </si>
  <si>
    <t>CWT Us LLC</t>
  </si>
  <si>
    <t>03-910-6906</t>
  </si>
  <si>
    <t>Ensign Group Inc</t>
  </si>
  <si>
    <t>12-739-1279</t>
  </si>
  <si>
    <t>Valvoline Instant Oil Chnge Fr</t>
  </si>
  <si>
    <t>86-125-1684</t>
  </si>
  <si>
    <t>Vanguard Charitable</t>
  </si>
  <si>
    <t>08-204-1562 - Archived Record</t>
  </si>
  <si>
    <t>Richmond Sanitary Service Inc</t>
  </si>
  <si>
    <t>04-184-4002</t>
  </si>
  <si>
    <t>Southwest Windpower Inc</t>
  </si>
  <si>
    <t>62-682-8529</t>
  </si>
  <si>
    <t>Ufx Holding I Corporation</t>
  </si>
  <si>
    <t>96-858-8298</t>
  </si>
  <si>
    <t>Colo Dept Natural Resources</t>
  </si>
  <si>
    <t>87-901-5899 - Archived Record</t>
  </si>
  <si>
    <t>National Rifle Assn Amer</t>
  </si>
  <si>
    <t>00-325-6500</t>
  </si>
  <si>
    <t>Seaborn Enterprises Inc</t>
  </si>
  <si>
    <t>02-622-6535</t>
  </si>
  <si>
    <t>Royal Caribbean Cruises Ltd</t>
  </si>
  <si>
    <t>60-584-4232</t>
  </si>
  <si>
    <t>US Nuclear Regulatory Comm</t>
  </si>
  <si>
    <t>96-976-9020 - Archived Record</t>
  </si>
  <si>
    <t>Blue Apron LLC</t>
  </si>
  <si>
    <t>07-887-5161</t>
  </si>
  <si>
    <t>Ecolab Inc</t>
  </si>
  <si>
    <t>00-615-4611</t>
  </si>
  <si>
    <t>Northast PA Ctr For Ind Living</t>
  </si>
  <si>
    <t>10-109-3847</t>
  </si>
  <si>
    <t>Buth-Na-Bodhaige Inc</t>
  </si>
  <si>
    <t>78-107-1279 - Archived Record</t>
  </si>
  <si>
    <t>Ls Power Equity Partners LP</t>
  </si>
  <si>
    <t>62-253-5107</t>
  </si>
  <si>
    <t>Federal Deposit Insurance Corp</t>
  </si>
  <si>
    <t>00-325-6534</t>
  </si>
  <si>
    <t>Resolve Marine Group Inc</t>
  </si>
  <si>
    <t>15-272-2773</t>
  </si>
  <si>
    <t>Sleep Number Corporation</t>
  </si>
  <si>
    <t>17-730-2858</t>
  </si>
  <si>
    <t>Light &amp; Wonder Inc</t>
  </si>
  <si>
    <t>11-349-1252</t>
  </si>
  <si>
    <t>Kuka Systems North America LLC</t>
  </si>
  <si>
    <t>05-332-9082</t>
  </si>
  <si>
    <t>Pacific Bell Telephone Company</t>
  </si>
  <si>
    <t>10-340-1618</t>
  </si>
  <si>
    <t>Womble Company Inc</t>
  </si>
  <si>
    <t>05-933-9945 - Archived Record</t>
  </si>
  <si>
    <t>Coal Fillers Inc</t>
  </si>
  <si>
    <t>18-175-7352</t>
  </si>
  <si>
    <t>VF Corporation</t>
  </si>
  <si>
    <t>00-234-4208</t>
  </si>
  <si>
    <t>City of Avon Park</t>
  </si>
  <si>
    <t>02-483-1232</t>
  </si>
  <si>
    <t>Mediabrands Worldwide Inc</t>
  </si>
  <si>
    <t>08-005-5924</t>
  </si>
  <si>
    <t>Consolidated Citrus Ltd Partnr</t>
  </si>
  <si>
    <t>04-667-4243</t>
  </si>
  <si>
    <t>Yellowstone Lndscp-Stheast LLC</t>
  </si>
  <si>
    <t>03-411-5860 - Archived Record</t>
  </si>
  <si>
    <t>Pacific Gold Agriculture LLC</t>
  </si>
  <si>
    <t>08-086-0954 - Archived Record</t>
  </si>
  <si>
    <t>Perform Group LLC</t>
  </si>
  <si>
    <t>04-903-5652 - Archived Record</t>
  </si>
  <si>
    <t>Hmt LLC</t>
  </si>
  <si>
    <t>09-599-5429 - Archived Record</t>
  </si>
  <si>
    <t>Likewize Corp</t>
  </si>
  <si>
    <t>83-967-7150</t>
  </si>
  <si>
    <t>Advertising Consultants Inc</t>
  </si>
  <si>
    <t>05-225-5791</t>
  </si>
  <si>
    <t>Floor &amp; Decor Holdings Inc</t>
  </si>
  <si>
    <t>06-840-9954</t>
  </si>
  <si>
    <t>Bay State Milling Company</t>
  </si>
  <si>
    <t>00-615-4736</t>
  </si>
  <si>
    <t>Greystone of Lincoln Inc</t>
  </si>
  <si>
    <t>94-395-4701</t>
  </si>
  <si>
    <t>Coworx Staffing Services LLC</t>
  </si>
  <si>
    <t>06-073-5404</t>
  </si>
  <si>
    <t>US Security Associates Inc</t>
  </si>
  <si>
    <t>82-561-6097</t>
  </si>
  <si>
    <t>Plaza Tire Service Inc</t>
  </si>
  <si>
    <t>02-971-5133 - Archived Record</t>
  </si>
  <si>
    <t>Verizon Communications Inc</t>
  </si>
  <si>
    <t>10-721-2169</t>
  </si>
  <si>
    <t>St John Knits Inc</t>
  </si>
  <si>
    <t>16-619-3644 - Archived Record</t>
  </si>
  <si>
    <t>Just Born Inc</t>
  </si>
  <si>
    <t>00-239-7982</t>
  </si>
  <si>
    <t>Sp Plus Corporation</t>
  </si>
  <si>
    <t>02-064-5206</t>
  </si>
  <si>
    <t>Rabenhorst Funeral Home Inc</t>
  </si>
  <si>
    <t>09-492-2150 - Archived Record</t>
  </si>
  <si>
    <t>Tk Services Inc</t>
  </si>
  <si>
    <t>16-029-0149</t>
  </si>
  <si>
    <t>Barilla America Inc</t>
  </si>
  <si>
    <t>86-704-8068 - Archived Record</t>
  </si>
  <si>
    <t>W C &amp; D Enterprises Inc</t>
  </si>
  <si>
    <t>03-105-6880 - Archived Record</t>
  </si>
  <si>
    <t>Heatron Inc</t>
  </si>
  <si>
    <t>01-270-2320</t>
  </si>
  <si>
    <t>Commercial Metals Company</t>
  </si>
  <si>
    <t>00-792-5845</t>
  </si>
  <si>
    <t>Oral Health Products Inc</t>
  </si>
  <si>
    <t>00-722-8158 - Archived Record</t>
  </si>
  <si>
    <t>Tps Parking Management LLC</t>
  </si>
  <si>
    <t>17-097-0169 - Archived Record</t>
  </si>
  <si>
    <t>Dun &amp; Bradstreet Corporation</t>
  </si>
  <si>
    <t>88-411-4609 - Archived Record</t>
  </si>
  <si>
    <t>Graham Packaging Co Europe LLC</t>
  </si>
  <si>
    <t>96-161-1642</t>
  </si>
  <si>
    <t>Sovos Compliance LLC</t>
  </si>
  <si>
    <t>07-978-7721 - Archived Record</t>
  </si>
  <si>
    <t>Foley Fmly Wines Holdings Inc</t>
  </si>
  <si>
    <t>08-091-4758 - Archived Record</t>
  </si>
  <si>
    <t>Victoria Fine Foods Holding Co</t>
  </si>
  <si>
    <t>08-048-5413 - Archived Record</t>
  </si>
  <si>
    <t>Partylite Inc</t>
  </si>
  <si>
    <t>09-680-0578 - Archived Record</t>
  </si>
  <si>
    <t>Catapult Learning LLC</t>
  </si>
  <si>
    <t>15-229-3614</t>
  </si>
  <si>
    <t>American Rsdntial Svcs Ind Inc</t>
  </si>
  <si>
    <t>93-896-3634 - Archived Record</t>
  </si>
  <si>
    <t>Tata Consultancy Services Ltd</t>
  </si>
  <si>
    <t>08-118-3120</t>
  </si>
  <si>
    <t>Hennesseys Tavern Inc</t>
  </si>
  <si>
    <t>09-250-7144 - Archived Record</t>
  </si>
  <si>
    <t>Tarter Gate Wood Products Inc</t>
  </si>
  <si>
    <t>00-636-9516 - Archived Record</t>
  </si>
  <si>
    <t>Bernell Hydraulics Inc</t>
  </si>
  <si>
    <t>09-610-2942 - Archived Record</t>
  </si>
  <si>
    <t>Bauer Foundation Corp</t>
  </si>
  <si>
    <t>80-114-3467 - Archived Record</t>
  </si>
  <si>
    <t>Public Safety &amp; Correction</t>
  </si>
  <si>
    <t>87-901-6178 - Archived Record</t>
  </si>
  <si>
    <t>Lacy Distribution Inc</t>
  </si>
  <si>
    <t>60-584-4505</t>
  </si>
  <si>
    <t>Security 1st Title LLC</t>
  </si>
  <si>
    <t>96-402-6780</t>
  </si>
  <si>
    <t>Express Inc</t>
  </si>
  <si>
    <t>96-370-4775 - Archived Record</t>
  </si>
  <si>
    <t>Vacasa LLC</t>
  </si>
  <si>
    <t>06-443-8654</t>
  </si>
  <si>
    <t>High Liner Foods USA Inc</t>
  </si>
  <si>
    <t>00-111-0055</t>
  </si>
  <si>
    <t>Klaussner Furniture Inds Inc</t>
  </si>
  <si>
    <t>00-347-1463 - Archived Record</t>
  </si>
  <si>
    <t>Reliable Poultry Supply Inc</t>
  </si>
  <si>
    <t>80-742-2675 - Archived Record</t>
  </si>
  <si>
    <t>Bonsal American Inc</t>
  </si>
  <si>
    <t>00-314-9457</t>
  </si>
  <si>
    <t>Schaeffler Aerospace USA Corp</t>
  </si>
  <si>
    <t>00-116-3732 - Archived Record</t>
  </si>
  <si>
    <t>Nemak Automotive Castings Inc</t>
  </si>
  <si>
    <t>01-887-4284</t>
  </si>
  <si>
    <t>Asics America Corporation</t>
  </si>
  <si>
    <t>06-798-0797</t>
  </si>
  <si>
    <t>South Fla Wtr MGT Dst Lsg Corp</t>
  </si>
  <si>
    <t>00-454-4862 - Archived Record</t>
  </si>
  <si>
    <t>Pdl Biopharma Inc</t>
  </si>
  <si>
    <t>15-508-4460 - Archived Record</t>
  </si>
  <si>
    <t>Wood Envmt Infrstrcture Sltons</t>
  </si>
  <si>
    <t>00-964-3354</t>
  </si>
  <si>
    <t>Memphis Coll of Art Cty of Mem</t>
  </si>
  <si>
    <t>04-211-2680 - Archived Record</t>
  </si>
  <si>
    <t>Payroll Services Plus Inc</t>
  </si>
  <si>
    <t>80-447-0958</t>
  </si>
  <si>
    <t>Ramsey Industries Inc</t>
  </si>
  <si>
    <t>03-798-0224</t>
  </si>
  <si>
    <t>Wyeth Pharmaceuticals LLC</t>
  </si>
  <si>
    <t>11-300-8515</t>
  </si>
  <si>
    <t>Integrated Security Inc</t>
  </si>
  <si>
    <t>09-320-4923</t>
  </si>
  <si>
    <t>Iron Mountain Incorporated</t>
  </si>
  <si>
    <t>62-253-5417</t>
  </si>
  <si>
    <t>Tennessee Department Education</t>
  </si>
  <si>
    <t>87-901-6251 - Archived Record</t>
  </si>
  <si>
    <t>Suddath Van Lines Inc</t>
  </si>
  <si>
    <t>00-985-8051</t>
  </si>
  <si>
    <t>Forest City Trading Group LLC</t>
  </si>
  <si>
    <t>04-828-4566</t>
  </si>
  <si>
    <t>Raytheon Lgstics Spport Trning</t>
  </si>
  <si>
    <t>03-932-1963</t>
  </si>
  <si>
    <t>Charter Cmmnctons Holdings LLC</t>
  </si>
  <si>
    <t>82-507-9619</t>
  </si>
  <si>
    <t>H &amp; M Hennes &amp; Mauritz LP</t>
  </si>
  <si>
    <t>09-395-6311 - Archived Record</t>
  </si>
  <si>
    <t>Valpak Direct Mktg Systems Inc</t>
  </si>
  <si>
    <t>05-939-3926</t>
  </si>
  <si>
    <t>Central Conveyor Company LLC</t>
  </si>
  <si>
    <t>93-397-2630</t>
  </si>
  <si>
    <t>American Forest Management Inc</t>
  </si>
  <si>
    <t>13-077-2775 - Archived Record</t>
  </si>
  <si>
    <t>Laborers Pension Welfare Funds</t>
  </si>
  <si>
    <t>07-442-1058</t>
  </si>
  <si>
    <t>Great Western Malting Co</t>
  </si>
  <si>
    <t>18-331-4053 - Archived Record</t>
  </si>
  <si>
    <t>Oracle Systems Corporation</t>
  </si>
  <si>
    <t>61-910-0691 - Archived Record</t>
  </si>
  <si>
    <t>Precision Hydrlic Cylnders Inc</t>
  </si>
  <si>
    <t>01-474-1909 - Archived Record</t>
  </si>
  <si>
    <t>Enterprise Rent-A-Car Compan</t>
  </si>
  <si>
    <t>79-690-3805 - Archived Record</t>
  </si>
  <si>
    <t>Abaxis Inc</t>
  </si>
  <si>
    <t>55-550-3770 - Archived Record</t>
  </si>
  <si>
    <t>Precision Concepts Intl LLC</t>
  </si>
  <si>
    <t>07-866-0879</t>
  </si>
  <si>
    <t>Elkcorp</t>
  </si>
  <si>
    <t>00-840-9070</t>
  </si>
  <si>
    <t>Warnaco Inc</t>
  </si>
  <si>
    <t>00-116-3856 - Archived Record</t>
  </si>
  <si>
    <t>Atlantic Natural Foods LLC</t>
  </si>
  <si>
    <t>82-942-6811 - Archived Record</t>
  </si>
  <si>
    <t>Madison Industries Inc</t>
  </si>
  <si>
    <t>04-436-6847 - Archived Record</t>
  </si>
  <si>
    <t>Pearson Candy Holdings LLC</t>
  </si>
  <si>
    <t>96-955-4760</t>
  </si>
  <si>
    <t>Cooktek Induction System LLC</t>
  </si>
  <si>
    <t>93-751-4784 - Archived Record</t>
  </si>
  <si>
    <t>Spencer Fluid Power Inc</t>
  </si>
  <si>
    <t>00-948-2456 - Archived Record</t>
  </si>
  <si>
    <t>Rochester Genesee Transprtn Au</t>
  </si>
  <si>
    <t>07-366-9749</t>
  </si>
  <si>
    <t>Interstate Companies Inc</t>
  </si>
  <si>
    <t>60-251-7229</t>
  </si>
  <si>
    <t>GF Parent LLC</t>
  </si>
  <si>
    <t>08-070-0298 - Archived Record</t>
  </si>
  <si>
    <t>Land View Inc</t>
  </si>
  <si>
    <t>11-751-6757</t>
  </si>
  <si>
    <t>Enclos Corp</t>
  </si>
  <si>
    <t>03-615-5612</t>
  </si>
  <si>
    <t>Physicians Mutual Insurance Co</t>
  </si>
  <si>
    <t>07-291-8402</t>
  </si>
  <si>
    <t>Kentucky Dept Corrections</t>
  </si>
  <si>
    <t>92-699-5812 - Archived Record</t>
  </si>
  <si>
    <t>Morton Salt Inc</t>
  </si>
  <si>
    <t>96-477-8299</t>
  </si>
  <si>
    <t>Ritz-Craft Corp PA Inc</t>
  </si>
  <si>
    <t>01-055-5845</t>
  </si>
  <si>
    <t>Fibrix LLC</t>
  </si>
  <si>
    <t>82-899-7499 - Archived Record</t>
  </si>
  <si>
    <t>Amcor Flexibles North Amer Inc</t>
  </si>
  <si>
    <t>00-647-7061</t>
  </si>
  <si>
    <t>W B Hunt Co Inc</t>
  </si>
  <si>
    <t>01-946-4809</t>
  </si>
  <si>
    <t>Husqvrna Cnsmr Otdoor Pdts NA</t>
  </si>
  <si>
    <t>61-802-7424</t>
  </si>
  <si>
    <t>Maxcy Latt Corporation</t>
  </si>
  <si>
    <t>04-817-7364</t>
  </si>
  <si>
    <t>Snc-Lavalin Constructors Inc</t>
  </si>
  <si>
    <t>08-461-8144 - Archived Record</t>
  </si>
  <si>
    <t>Texas Lime Company</t>
  </si>
  <si>
    <t>00-894-5834 - Archived Record</t>
  </si>
  <si>
    <t>Uses Corp</t>
  </si>
  <si>
    <t>83-318-3671</t>
  </si>
  <si>
    <t>Coopertive Rgons Orgnic Prod P</t>
  </si>
  <si>
    <t>85-948-1152</t>
  </si>
  <si>
    <t>Jack Cooper Enterprises Inc</t>
  </si>
  <si>
    <t>08-096-8723 - Archived Record</t>
  </si>
  <si>
    <t>Weighco of Florida Inc</t>
  </si>
  <si>
    <t>18-385-0866 - Archived Record</t>
  </si>
  <si>
    <t>Karnavati Holdings Inc</t>
  </si>
  <si>
    <t>80-457-8487</t>
  </si>
  <si>
    <t>Merial Inc</t>
  </si>
  <si>
    <t>79-964-1006 - Archived Record</t>
  </si>
  <si>
    <t>Parker Ranch Inc</t>
  </si>
  <si>
    <t>80-597-3869</t>
  </si>
  <si>
    <t>Scientific Games Intl Inc</t>
  </si>
  <si>
    <t>55-722-1280 - Archived Record</t>
  </si>
  <si>
    <t>Lanier Parking Holdings Inc</t>
  </si>
  <si>
    <t>84-268-2999 - Archived Record</t>
  </si>
  <si>
    <t>Ring &amp; Pinion Service Inc</t>
  </si>
  <si>
    <t>79-266-4153</t>
  </si>
  <si>
    <t>Western Pacific Pulp and Paper</t>
  </si>
  <si>
    <t>10-909-0951 - Archived Record</t>
  </si>
  <si>
    <t>Loot Crate Inc</t>
  </si>
  <si>
    <t>07-876-8365 - Archived Record</t>
  </si>
  <si>
    <t>Hillsborough County AVI Auth</t>
  </si>
  <si>
    <t>00-411-5754 - Archived Record</t>
  </si>
  <si>
    <t>Bluestem Group Inc</t>
  </si>
  <si>
    <t>36-154-6687 - Archived Record</t>
  </si>
  <si>
    <t>Childrens Home Society of Fla</t>
  </si>
  <si>
    <t>08-418-8895</t>
  </si>
  <si>
    <t>Bae Systems Land Armaments LP</t>
  </si>
  <si>
    <t>05-445-6657 - Archived Record</t>
  </si>
  <si>
    <t>Iridium Industries Inc</t>
  </si>
  <si>
    <t>07-152-3182 - Archived Record</t>
  </si>
  <si>
    <t>US Oncology Holdings Inc</t>
  </si>
  <si>
    <t>16-689-1767 - Archived Record</t>
  </si>
  <si>
    <t>Moran Transportation Company</t>
  </si>
  <si>
    <t>87-445-4705</t>
  </si>
  <si>
    <t>Notary Shoppe</t>
  </si>
  <si>
    <t>00-615-5197</t>
  </si>
  <si>
    <t>Colorado River Adventures Inc</t>
  </si>
  <si>
    <t>10-281-1833</t>
  </si>
  <si>
    <t>Agro Mrchnts N Amer Hldngs LLC</t>
  </si>
  <si>
    <t>07-978-8132</t>
  </si>
  <si>
    <t>Tvci Holding Inc</t>
  </si>
  <si>
    <t>36-154-6740</t>
  </si>
  <si>
    <t>Friendship House</t>
  </si>
  <si>
    <t>06-959-1162</t>
  </si>
  <si>
    <t>Firstsight Vision Services Inc</t>
  </si>
  <si>
    <t>83-559-8884</t>
  </si>
  <si>
    <t>UPS International Inc</t>
  </si>
  <si>
    <t>88-454-4388 - Archived Record</t>
  </si>
  <si>
    <t>Dillards Inc</t>
  </si>
  <si>
    <t>00-486-7198</t>
  </si>
  <si>
    <t>4sis LLC</t>
  </si>
  <si>
    <t>00-502-8204</t>
  </si>
  <si>
    <t>Mexichem Specialty Resins Inc</t>
  </si>
  <si>
    <t>07-887-5792</t>
  </si>
  <si>
    <t>Minn-Dak Farmers Cooperative</t>
  </si>
  <si>
    <t>06-653-2086</t>
  </si>
  <si>
    <t>Signify North America Corp</t>
  </si>
  <si>
    <t>01-270-2812</t>
  </si>
  <si>
    <t>Working Buildings LLC</t>
  </si>
  <si>
    <t>01-522-5225</t>
  </si>
  <si>
    <t>Amthor Steel Inc</t>
  </si>
  <si>
    <t>00-502-8261 - Archived Record</t>
  </si>
  <si>
    <t>Calavo Growers Inc</t>
  </si>
  <si>
    <t>00-690-6655</t>
  </si>
  <si>
    <t>Diamond Plastics Corporation</t>
  </si>
  <si>
    <t>07-962-7212</t>
  </si>
  <si>
    <t>Mitre Corporation</t>
  </si>
  <si>
    <t>00-787-2690</t>
  </si>
  <si>
    <t>Newton Materion Inc</t>
  </si>
  <si>
    <t>06-009-1956</t>
  </si>
  <si>
    <t>Federal Railroad ADM</t>
  </si>
  <si>
    <t>92-833-7799 - Archived Record</t>
  </si>
  <si>
    <t>Nu Skin Enterprises Inc</t>
  </si>
  <si>
    <t>96-681-7975</t>
  </si>
  <si>
    <t>Kodak Alaris Inc</t>
  </si>
  <si>
    <t>07-909-0540 - Archived Record</t>
  </si>
  <si>
    <t>Prospect Medical Holdings Inc</t>
  </si>
  <si>
    <t>01-281-0201</t>
  </si>
  <si>
    <t>Tutco LLC</t>
  </si>
  <si>
    <t>14-478-0566</t>
  </si>
  <si>
    <t>Somerset Tire Service Inc</t>
  </si>
  <si>
    <t>00-191-5545</t>
  </si>
  <si>
    <t>Owens-Illinois Group Inc</t>
  </si>
  <si>
    <t>78-423-8433</t>
  </si>
  <si>
    <t>Ramboll Usa Inc</t>
  </si>
  <si>
    <t>08-129-0973</t>
  </si>
  <si>
    <t>U S Manufacturing Inc</t>
  </si>
  <si>
    <t>15-846-5997</t>
  </si>
  <si>
    <t>American Buildings Company</t>
  </si>
  <si>
    <t>05-864-2950</t>
  </si>
  <si>
    <t>Artesyn North America LLC</t>
  </si>
  <si>
    <t>10-850-0810 - Archived Record</t>
  </si>
  <si>
    <t>Keihin North America Inc</t>
  </si>
  <si>
    <t>19-243-8042 - Archived Record</t>
  </si>
  <si>
    <t>Clarion Corporation America</t>
  </si>
  <si>
    <t>04-849-9651 - Archived Record</t>
  </si>
  <si>
    <t>Miles Berry Farm Inc</t>
  </si>
  <si>
    <t>87-874-8334 - Archived Record</t>
  </si>
  <si>
    <t>Pricesmart Inc</t>
  </si>
  <si>
    <t>17-676-6905</t>
  </si>
  <si>
    <t>Graftech Intl Holdings Inc</t>
  </si>
  <si>
    <t>36-111-7534 - Archived Record</t>
  </si>
  <si>
    <t>Weight Watchers of Salt Lk Cy</t>
  </si>
  <si>
    <t>06-331-2110 - Archived Record</t>
  </si>
  <si>
    <t>NRC Gulf Envmtl Svcs Inc</t>
  </si>
  <si>
    <t>82-969-5530</t>
  </si>
  <si>
    <t>Toro Company</t>
  </si>
  <si>
    <t>00-647-7400</t>
  </si>
  <si>
    <t>Grifols Therapeutics LLC</t>
  </si>
  <si>
    <t>83-973-1507 - Archived Record</t>
  </si>
  <si>
    <t>Kent-Gamebore Corporation</t>
  </si>
  <si>
    <t>01-452-7647 - Archived Record</t>
  </si>
  <si>
    <t>Northstar Dem &amp; Remediation LP</t>
  </si>
  <si>
    <t>19-855-6276</t>
  </si>
  <si>
    <t>Hand and Stone Franchise Corp</t>
  </si>
  <si>
    <t>03-551-1965 - Archived Record</t>
  </si>
  <si>
    <t>Tractor Supply Co Texas LP</t>
  </si>
  <si>
    <t>07-989-5654</t>
  </si>
  <si>
    <t>Owen Oil Tools LP</t>
  </si>
  <si>
    <t>10-705-1823 - Archived Record</t>
  </si>
  <si>
    <t>McLanahan Corporation</t>
  </si>
  <si>
    <t>00-433-0692 - Archived Record</t>
  </si>
  <si>
    <t>Vulcan Aggregates Company LLC</t>
  </si>
  <si>
    <t>04-667-4987 - Archived Record</t>
  </si>
  <si>
    <t>Mead Johnson &amp; Company LLC</t>
  </si>
  <si>
    <t>00-637-0092</t>
  </si>
  <si>
    <t>Watts Regulator Co</t>
  </si>
  <si>
    <t>00-100-3268 - Archived Record</t>
  </si>
  <si>
    <t>Don Roberto Jewelers Inc</t>
  </si>
  <si>
    <t>07-463-6184 - Archived Record</t>
  </si>
  <si>
    <t>Albemarle Corporation</t>
  </si>
  <si>
    <t>82-508-0096</t>
  </si>
  <si>
    <t>Dansko Holdings Inc</t>
  </si>
  <si>
    <t>80-903-3277</t>
  </si>
  <si>
    <t>Tree Island Wire (usa) Inc</t>
  </si>
  <si>
    <t>79-706-5245 - Archived Record</t>
  </si>
  <si>
    <t>Unified Grocers Inc</t>
  </si>
  <si>
    <t>00-690-6804 - Archived Record</t>
  </si>
  <si>
    <t>Missouri Dept Conservation</t>
  </si>
  <si>
    <t>87-901-6764 - Archived Record</t>
  </si>
  <si>
    <t>Packaging Personified Inc</t>
  </si>
  <si>
    <t>04-087-8845</t>
  </si>
  <si>
    <t>Arlon LLC</t>
  </si>
  <si>
    <t>60-659-6450</t>
  </si>
  <si>
    <t>Chicago Title Insurance Co</t>
  </si>
  <si>
    <t>92-672-7892 - Archived Record</t>
  </si>
  <si>
    <t>Thermafiber Inc</t>
  </si>
  <si>
    <t>94-261-3712</t>
  </si>
  <si>
    <t>Rosemount Inc</t>
  </si>
  <si>
    <t>00-647-7467</t>
  </si>
  <si>
    <t>Mad Engine LLC</t>
  </si>
  <si>
    <t>18-760-8005</t>
  </si>
  <si>
    <t>Eppler &amp; Eppler Inc</t>
  </si>
  <si>
    <t>02-815-9473 - Archived Record</t>
  </si>
  <si>
    <t>Jtekt North America Corp</t>
  </si>
  <si>
    <t>07-372-3868 - Archived Record</t>
  </si>
  <si>
    <t>Safran Cabin Inc</t>
  </si>
  <si>
    <t>05-799-9070 - Archived Record</t>
  </si>
  <si>
    <t>North Oaks Hlth Sys Foundation</t>
  </si>
  <si>
    <t>62-382-4013</t>
  </si>
  <si>
    <t>Leidos Holdings Inc</t>
  </si>
  <si>
    <t>61-164-1312</t>
  </si>
  <si>
    <t>American A Lquide Holdings Inc</t>
  </si>
  <si>
    <t>19-608-7626</t>
  </si>
  <si>
    <t>313 Acquisition LLC</t>
  </si>
  <si>
    <t>07-957-3745</t>
  </si>
  <si>
    <t>Lemco Mills Inc</t>
  </si>
  <si>
    <t>04-141-5605 - Archived Record</t>
  </si>
  <si>
    <t>Prism Sanitation MGT LLC</t>
  </si>
  <si>
    <t>05-043-1881 - Archived Record</t>
  </si>
  <si>
    <t>Tenet Healthcare Corporation</t>
  </si>
  <si>
    <t>05-386-6661</t>
  </si>
  <si>
    <t>Amada Miyachi America Inc</t>
  </si>
  <si>
    <t>86-930-2893 - Archived Record</t>
  </si>
  <si>
    <t>Candle-Lite Company LLC</t>
  </si>
  <si>
    <t>07-930-5441 - Archived Record</t>
  </si>
  <si>
    <t>Pew Charitable Trusts</t>
  </si>
  <si>
    <t>16-034-4599 - Archived Record</t>
  </si>
  <si>
    <t>Bloomin Brands Inc</t>
  </si>
  <si>
    <t>80-082-2178</t>
  </si>
  <si>
    <t>Check Into Cash Inc</t>
  </si>
  <si>
    <t>96-681-8247</t>
  </si>
  <si>
    <t>Topps Company Inc</t>
  </si>
  <si>
    <t>18-283-1651</t>
  </si>
  <si>
    <t>Anacapa Foods LLC</t>
  </si>
  <si>
    <t>06-824-9825 - Archived Record</t>
  </si>
  <si>
    <t>Bethpage Federal Credit Union</t>
  </si>
  <si>
    <t>06-803-5161 - Archived Record</t>
  </si>
  <si>
    <t>Midland Paper Company</t>
  </si>
  <si>
    <t>00-798-0329</t>
  </si>
  <si>
    <t>Motorola Solutions Inc</t>
  </si>
  <si>
    <t>00-132-5463</t>
  </si>
  <si>
    <t>Suncoast Technical College</t>
  </si>
  <si>
    <t>06-916-2202</t>
  </si>
  <si>
    <t>Coldwater Veneer Inc</t>
  </si>
  <si>
    <t>08-000-3203</t>
  </si>
  <si>
    <t>U S Weatherford L P</t>
  </si>
  <si>
    <t>11-365-3245</t>
  </si>
  <si>
    <t>Brightview Landscapes LLC</t>
  </si>
  <si>
    <t>14-478-0863 - Archived Record</t>
  </si>
  <si>
    <t>Lincoln Industries Inc</t>
  </si>
  <si>
    <t>15-454-8507</t>
  </si>
  <si>
    <t>Custom Index Inc</t>
  </si>
  <si>
    <t>05-494-0135 - Archived Record</t>
  </si>
  <si>
    <t>Freeprt-Mcmran Explration Corp</t>
  </si>
  <si>
    <t>78-896-1548 - Archived Record</t>
  </si>
  <si>
    <t>Reliable Transmission Svc Inc</t>
  </si>
  <si>
    <t>15-122-1082 - Archived Record</t>
  </si>
  <si>
    <t>American Furniture Rentals Inc</t>
  </si>
  <si>
    <t>07-710-5153 - Archived Record</t>
  </si>
  <si>
    <t>Sjv Biodiesel LLC</t>
  </si>
  <si>
    <t>08-113-0284 - Archived Record</t>
  </si>
  <si>
    <t>Plan International Usa Inc</t>
  </si>
  <si>
    <t>06-390-2761 - Archived Record</t>
  </si>
  <si>
    <t>Savage Companies</t>
  </si>
  <si>
    <t>10-270-4954 - Archived Record</t>
  </si>
  <si>
    <t>Dentsply Sirona Inc</t>
  </si>
  <si>
    <t>10-222-1942</t>
  </si>
  <si>
    <t>A Cubed Corporation</t>
  </si>
  <si>
    <t>12-610-4343 - Archived Record</t>
  </si>
  <si>
    <t>American Youth Hostels Inc</t>
  </si>
  <si>
    <t>06-320-5090</t>
  </si>
  <si>
    <t>Koch Enterprises Inc</t>
  </si>
  <si>
    <t>00-637-0357</t>
  </si>
  <si>
    <t>Sanoh America Inc</t>
  </si>
  <si>
    <t>17-832-3614 - Archived Record</t>
  </si>
  <si>
    <t>RC Lonestar Inc</t>
  </si>
  <si>
    <t>80-286-1687</t>
  </si>
  <si>
    <t>Schoolsfirst Federal Credit Un</t>
  </si>
  <si>
    <t>07-608-5505</t>
  </si>
  <si>
    <t>Dayton Lamina Corporation</t>
  </si>
  <si>
    <t>07-930-5607</t>
  </si>
  <si>
    <t>Golden Enterprises Inc</t>
  </si>
  <si>
    <t>00-400-8975 - Archived Record</t>
  </si>
  <si>
    <t>Altria Group Distribution Co</t>
  </si>
  <si>
    <t>82-991-0525</t>
  </si>
  <si>
    <t>Senior Operations LLC</t>
  </si>
  <si>
    <t>10-694-4788</t>
  </si>
  <si>
    <t>R H Phillips Inc</t>
  </si>
  <si>
    <t>78-767-3573 - Archived Record</t>
  </si>
  <si>
    <t>Gorant Chocolatier LLC</t>
  </si>
  <si>
    <t>00-416-9991</t>
  </si>
  <si>
    <t>Federal Highway Administration</t>
  </si>
  <si>
    <t>92-833-8219 - Archived Record</t>
  </si>
  <si>
    <t>Villages of Lake-Sumter Inc</t>
  </si>
  <si>
    <t>07-726-6245</t>
  </si>
  <si>
    <t>Think Together</t>
  </si>
  <si>
    <t>07-474-3845</t>
  </si>
  <si>
    <t>Gertrude Hawk Chocolates Inc</t>
  </si>
  <si>
    <t>00-304-2991</t>
  </si>
  <si>
    <t>Academy Foundation</t>
  </si>
  <si>
    <t>62-135-5536</t>
  </si>
  <si>
    <t>Pratt &amp; Whitney Eng Svcs Inc</t>
  </si>
  <si>
    <t>05-553-0604</t>
  </si>
  <si>
    <t>Southcentral Foundation</t>
  </si>
  <si>
    <t>15-487-0638</t>
  </si>
  <si>
    <t>Matrix Absence Management Inc</t>
  </si>
  <si>
    <t>79-169-8749</t>
  </si>
  <si>
    <t>Bread Alone Inc</t>
  </si>
  <si>
    <t>11-424-3744 - Archived Record</t>
  </si>
  <si>
    <t>Ally Bank</t>
  </si>
  <si>
    <t>78-563-4242 - Archived Record</t>
  </si>
  <si>
    <t>Paradigm Prcision Holdings LLC</t>
  </si>
  <si>
    <t>82-518-7789 - Archived Record</t>
  </si>
  <si>
    <t>Farmers Group Inc</t>
  </si>
  <si>
    <t>00-690-7141 - Archived Record</t>
  </si>
  <si>
    <t>Exel Holdings (usa) Inc</t>
  </si>
  <si>
    <t>15-685-6387</t>
  </si>
  <si>
    <t>Gags and Games Inc</t>
  </si>
  <si>
    <t>08-429-6839</t>
  </si>
  <si>
    <t>NBBJ LP</t>
  </si>
  <si>
    <t>04-302-5915 - Archived Record</t>
  </si>
  <si>
    <t>Rare Gold Rocks LLC</t>
  </si>
  <si>
    <t>05-000-2801 - Archived Record</t>
  </si>
  <si>
    <t>Cheniere Energy Partners LP</t>
  </si>
  <si>
    <t>79-631-4271 - Archived Record</t>
  </si>
  <si>
    <t>Grayhill Inc</t>
  </si>
  <si>
    <t>00-518-9790</t>
  </si>
  <si>
    <t>ICEE Company</t>
  </si>
  <si>
    <t>04-742-6747 - Archived Record</t>
  </si>
  <si>
    <t>Computershare Inc</t>
  </si>
  <si>
    <t>92-978-7356</t>
  </si>
  <si>
    <t>Swisher Intl Group Inc</t>
  </si>
  <si>
    <t>00-406-2766</t>
  </si>
  <si>
    <t>Lsf5 Bi-Lo Holdings LLC</t>
  </si>
  <si>
    <t>02-692-5465 - Archived Record</t>
  </si>
  <si>
    <t>Price Industries Inc</t>
  </si>
  <si>
    <t>15-170-4277 - Archived Record</t>
  </si>
  <si>
    <t>Tampa Bay Fisheries Inc</t>
  </si>
  <si>
    <t>04-608-5056</t>
  </si>
  <si>
    <t>Rachas Inc</t>
  </si>
  <si>
    <t>01-941-1926 - Archived Record</t>
  </si>
  <si>
    <t>Henningsen Cold Storage Co</t>
  </si>
  <si>
    <t>00-787-3243 - Archived Record</t>
  </si>
  <si>
    <t>Edmonds Dental Prosthetics</t>
  </si>
  <si>
    <t>01-066-4001</t>
  </si>
  <si>
    <t>Brenckles Farm &amp; Greenhouses</t>
  </si>
  <si>
    <t>07-463-6630</t>
  </si>
  <si>
    <t>Subaru of America Inc</t>
  </si>
  <si>
    <t>05-327-6648</t>
  </si>
  <si>
    <t>Ufp Grandview LLC</t>
  </si>
  <si>
    <t>36-428-4489 - Archived Record</t>
  </si>
  <si>
    <t>Magotteaux Inc</t>
  </si>
  <si>
    <t>06-583-5050</t>
  </si>
  <si>
    <t>Hajoca Corporation</t>
  </si>
  <si>
    <t>00-137-9429</t>
  </si>
  <si>
    <t>Power Drives Inc</t>
  </si>
  <si>
    <t>00-213-0789 - Archived Record</t>
  </si>
  <si>
    <t>Valero Energy Corporation</t>
  </si>
  <si>
    <t>08-268-6916</t>
  </si>
  <si>
    <t>M S International Inc</t>
  </si>
  <si>
    <t>07-098-7227</t>
  </si>
  <si>
    <t>Veja Electronics Inc</t>
  </si>
  <si>
    <t>17-725-0479</t>
  </si>
  <si>
    <t>Sesi LLC</t>
  </si>
  <si>
    <t>96-558-4217 - Archived Record</t>
  </si>
  <si>
    <t>Sitel Operating Corporation</t>
  </si>
  <si>
    <t>17-075-6618 - Archived Record</t>
  </si>
  <si>
    <t>Puma North America Inc</t>
  </si>
  <si>
    <t>93-397-3588 - Archived Record</t>
  </si>
  <si>
    <t>Capacity LLC</t>
  </si>
  <si>
    <t>79-980-2827 - Archived Record</t>
  </si>
  <si>
    <t>Sunrock Group Holdings Corp</t>
  </si>
  <si>
    <t>00-722-9300</t>
  </si>
  <si>
    <t>9th Avenue Business Svcs Inc</t>
  </si>
  <si>
    <t>00-690-7297 - Archived Record</t>
  </si>
  <si>
    <t>Business Telecom LLC</t>
  </si>
  <si>
    <t>02-279-3116 - Archived Record</t>
  </si>
  <si>
    <t>Florida Sugar Distributors</t>
  </si>
  <si>
    <t>82-583-1969</t>
  </si>
  <si>
    <t>Tenet Healthcare Foundation</t>
  </si>
  <si>
    <t>87-724-6207</t>
  </si>
  <si>
    <t>Aersale Inc</t>
  </si>
  <si>
    <t>83-291-6188 - Archived Record</t>
  </si>
  <si>
    <t>Dawson Marine Inc</t>
  </si>
  <si>
    <t>92-844-5774</t>
  </si>
  <si>
    <t>Warranty Group Inc</t>
  </si>
  <si>
    <t>83-023-2778</t>
  </si>
  <si>
    <t>Higman Marine Inc</t>
  </si>
  <si>
    <t>18-063-1616</t>
  </si>
  <si>
    <t>McLean Hospital Corporation</t>
  </si>
  <si>
    <t>04-651-4535</t>
  </si>
  <si>
    <t>International Boundary Comm</t>
  </si>
  <si>
    <t>92-833-8458 - Archived Record</t>
  </si>
  <si>
    <t>MB Financial Inc</t>
  </si>
  <si>
    <t>92-887-5145 - Archived Record</t>
  </si>
  <si>
    <t>Pro Oil Inc</t>
  </si>
  <si>
    <t>80-007-1219</t>
  </si>
  <si>
    <t>Classpass Inc</t>
  </si>
  <si>
    <t>07-952-0558 - Archived Record</t>
  </si>
  <si>
    <t>Repossessors Inc</t>
  </si>
  <si>
    <t>80-672-6097 - Archived Record</t>
  </si>
  <si>
    <t>Gallo Glass Company</t>
  </si>
  <si>
    <t>00-910-7749</t>
  </si>
  <si>
    <t>C2f Inc</t>
  </si>
  <si>
    <t>05-359-8777</t>
  </si>
  <si>
    <t>Northwood Investments Corp</t>
  </si>
  <si>
    <t>62-709-8288 - Archived Record</t>
  </si>
  <si>
    <t>Catholic Chrties Nghbrhood Svc</t>
  </si>
  <si>
    <t>05-692-6215</t>
  </si>
  <si>
    <t>Coyanosa Cooperative Gin</t>
  </si>
  <si>
    <t>03-846-4319 - Archived Record</t>
  </si>
  <si>
    <t>Sisters of St Joseph Orange</t>
  </si>
  <si>
    <t>06-615-7165 - Archived Record</t>
  </si>
  <si>
    <t>First Priority Emergency Vhicl</t>
  </si>
  <si>
    <t>04-624-6224 - Archived Record</t>
  </si>
  <si>
    <t>Wt Hardwoods Group Inc</t>
  </si>
  <si>
    <t>07-887-6569</t>
  </si>
  <si>
    <t>Greenstar Mid-America LLC</t>
  </si>
  <si>
    <t>80-629-6781 - Archived Record</t>
  </si>
  <si>
    <t>S&amp;G Seeds LLC</t>
  </si>
  <si>
    <t>07-206-0700 - Archived Record</t>
  </si>
  <si>
    <t>Terra Oilfield Services LLC</t>
  </si>
  <si>
    <t>01-490-3961 - Archived Record</t>
  </si>
  <si>
    <t>Gfn North America Corp</t>
  </si>
  <si>
    <t>82-851-5481 - Archived Record</t>
  </si>
  <si>
    <t>Rochester Lnlm &amp; Crpt Ctr Inc</t>
  </si>
  <si>
    <t>01-313-2923 - Archived Record</t>
  </si>
  <si>
    <t>Wme Img LLC</t>
  </si>
  <si>
    <t>83-103-7895 - Archived Record</t>
  </si>
  <si>
    <t>Smithfield Direct LLC</t>
  </si>
  <si>
    <t>78-815-6920</t>
  </si>
  <si>
    <t>Navy Federal Credit Union</t>
  </si>
  <si>
    <t>06-926-9975</t>
  </si>
  <si>
    <t>Trans-Bridge Inc</t>
  </si>
  <si>
    <t>87-751-4653 - Archived Record</t>
  </si>
  <si>
    <t>Universal Corporation</t>
  </si>
  <si>
    <t>18-175-8749 - Archived Record</t>
  </si>
  <si>
    <t>Tatonduk Outfitters Limited</t>
  </si>
  <si>
    <t>92-833-8565</t>
  </si>
  <si>
    <t>Carefusion Corporation</t>
  </si>
  <si>
    <t>82-996-4563</t>
  </si>
  <si>
    <t>Trusted Media Brands Inc</t>
  </si>
  <si>
    <t>00-132-5935</t>
  </si>
  <si>
    <t>Xo Communications LLC</t>
  </si>
  <si>
    <t>62-360-9935</t>
  </si>
  <si>
    <t>Agri-Mark Inc</t>
  </si>
  <si>
    <t>02-171-9893</t>
  </si>
  <si>
    <t>Lockheed Mrtin Space Oprtons L</t>
  </si>
  <si>
    <t>13-930-7151</t>
  </si>
  <si>
    <t>Quality Gold Inc</t>
  </si>
  <si>
    <t>15-417-3272</t>
  </si>
  <si>
    <t>Judd Wire Inc</t>
  </si>
  <si>
    <t>19-571-2542 - Archived Record</t>
  </si>
  <si>
    <t>Booz Allen Hamilton Holdg Corp</t>
  </si>
  <si>
    <t>96-472-5688</t>
  </si>
  <si>
    <t>American Driveline Centers LLC</t>
  </si>
  <si>
    <t>06-181-0123 - Archived Record</t>
  </si>
  <si>
    <t>Red Bank Veterinary Hosp PC</t>
  </si>
  <si>
    <t>62-715-2056 - Archived Record</t>
  </si>
  <si>
    <t>Weil Foot &amp; Ankle Institute</t>
  </si>
  <si>
    <t>11-370-7384</t>
  </si>
  <si>
    <t>Pentaq Manufacturing Corp</t>
  </si>
  <si>
    <t>13-104-2249 - Archived Record</t>
  </si>
  <si>
    <t>Peace River Manasota Regl Wter</t>
  </si>
  <si>
    <t>92-608-4526 - Archived Record</t>
  </si>
  <si>
    <t>Harvard Bioscience Inc</t>
  </si>
  <si>
    <t>94-540-5116</t>
  </si>
  <si>
    <t>Image Frst Hlthcare Ldry Spcls</t>
  </si>
  <si>
    <t>06-154-1802</t>
  </si>
  <si>
    <t>AAC Holdings Inc</t>
  </si>
  <si>
    <t>07-957-4353 - Archived Record</t>
  </si>
  <si>
    <t>Plimoth Plantation Inc</t>
  </si>
  <si>
    <t>01-957-3203</t>
  </si>
  <si>
    <t>Federation Employment and</t>
  </si>
  <si>
    <t>04-007-4502 - Archived Record</t>
  </si>
  <si>
    <t>Research Triangle Institute</t>
  </si>
  <si>
    <t>00-486-8105</t>
  </si>
  <si>
    <t>Cottman Transm Systems LLC</t>
  </si>
  <si>
    <t>06-181-0180 - Archived Record</t>
  </si>
  <si>
    <t>Romanoff Floor Covering Inc</t>
  </si>
  <si>
    <t>08-751-7306</t>
  </si>
  <si>
    <t>Rohm and Haas Company</t>
  </si>
  <si>
    <t>00-229-2043 - Archived Record</t>
  </si>
  <si>
    <t>Energy Transfer LP</t>
  </si>
  <si>
    <t>36-444-5767 - Archived Record</t>
  </si>
  <si>
    <t>McGriff Treading Company Inc</t>
  </si>
  <si>
    <t>04-640-7391 - Archived Record</t>
  </si>
  <si>
    <t>General Steel Drum LLC</t>
  </si>
  <si>
    <t>07-919-8729</t>
  </si>
  <si>
    <t>Abrasive Technology LLC</t>
  </si>
  <si>
    <t>05-402-8295</t>
  </si>
  <si>
    <t>Central Purchasing LLC</t>
  </si>
  <si>
    <t>04-522-6701 - Archived Record</t>
  </si>
  <si>
    <t>Berkshire Hathaway Energy Co</t>
  </si>
  <si>
    <t>96-300-8388</t>
  </si>
  <si>
    <t>Ohio Valley Goodwill Industrie</t>
  </si>
  <si>
    <t>00-486-8139 - Archived Record</t>
  </si>
  <si>
    <t>Farming Technology Corporation</t>
  </si>
  <si>
    <t>02-032-4612</t>
  </si>
  <si>
    <t>Fashion Glass &amp; Mirror LLC</t>
  </si>
  <si>
    <t>06-411-7955</t>
  </si>
  <si>
    <t>Eight Crossings Inc</t>
  </si>
  <si>
    <t>12-267-0078</t>
  </si>
  <si>
    <t>Omg Mid West Inc</t>
  </si>
  <si>
    <t>00-696-1213 - Archived Record</t>
  </si>
  <si>
    <t>Sonstegard Foods Company</t>
  </si>
  <si>
    <t>15-454-9059 - Archived Record</t>
  </si>
  <si>
    <t>Bowlero Corp</t>
  </si>
  <si>
    <t>07-909-1424 - Archived Record</t>
  </si>
  <si>
    <t>Dan Smith Candies Inc</t>
  </si>
  <si>
    <t>00-433-1476</t>
  </si>
  <si>
    <t>Allan Myers Materials Inc</t>
  </si>
  <si>
    <t>00-379-4807 - Archived Record</t>
  </si>
  <si>
    <t>Hurley and Associates Inc</t>
  </si>
  <si>
    <t>62-151-7002 - Archived Record</t>
  </si>
  <si>
    <t>North American Stainless</t>
  </si>
  <si>
    <t>62-081-9318 - Archived Record</t>
  </si>
  <si>
    <t>Coc Properties Inc</t>
  </si>
  <si>
    <t>02-445-7111</t>
  </si>
  <si>
    <t>ABB Inc</t>
  </si>
  <si>
    <t>80-822-9041</t>
  </si>
  <si>
    <t>CNA Holdings LLC</t>
  </si>
  <si>
    <t>00-132-6073</t>
  </si>
  <si>
    <t>T &amp; R Knitting Mills Inc</t>
  </si>
  <si>
    <t>14-762-5875 - Archived Record</t>
  </si>
  <si>
    <t>Fidelity Newport Holdings LLC</t>
  </si>
  <si>
    <t>83-103-8075 - Archived Record</t>
  </si>
  <si>
    <t>Carolina Brush Mfg Co</t>
  </si>
  <si>
    <t>00-315-0802 - Archived Record</t>
  </si>
  <si>
    <t>Bunge Milling Inc</t>
  </si>
  <si>
    <t>00-508-2862</t>
  </si>
  <si>
    <t>Pappas Lassonde Holdings Inc</t>
  </si>
  <si>
    <t>08-016-4829 - Archived Record</t>
  </si>
  <si>
    <t>Koch Foods of Mississippi LLC</t>
  </si>
  <si>
    <t>00-819-5638 - Archived Record</t>
  </si>
  <si>
    <t>Americas Mining Corporation</t>
  </si>
  <si>
    <t>03-776-6875</t>
  </si>
  <si>
    <t>Silica Hardware Inc</t>
  </si>
  <si>
    <t>02-333-0103</t>
  </si>
  <si>
    <t>Clarendon Farms LLC</t>
  </si>
  <si>
    <t>07-807-1776 - Archived Record</t>
  </si>
  <si>
    <t>Nautilus Inc</t>
  </si>
  <si>
    <t>15-766-1877</t>
  </si>
  <si>
    <t>Toyo Tire Hldings Americas Inc</t>
  </si>
  <si>
    <t>15-674-9520</t>
  </si>
  <si>
    <t>Evergreen Alliance Golf Ltd LP</t>
  </si>
  <si>
    <t>19-598-1055</t>
  </si>
  <si>
    <t>Minnesota Historical Society</t>
  </si>
  <si>
    <t>07-136-3253 - Archived Record</t>
  </si>
  <si>
    <t>Intermodal Acquisition LLC</t>
  </si>
  <si>
    <t>96-172-0443</t>
  </si>
  <si>
    <t>Red Hat Inc</t>
  </si>
  <si>
    <t>87-805-1556</t>
  </si>
  <si>
    <t>Wiechman Pig Company Inc</t>
  </si>
  <si>
    <t>06-223-9652</t>
  </si>
  <si>
    <t>Taylor Communications Inc</t>
  </si>
  <si>
    <t>00-427-7893 - Archived Record</t>
  </si>
  <si>
    <t>Host International Inc</t>
  </si>
  <si>
    <t>00-690-7646</t>
  </si>
  <si>
    <t>Kansas City Symphony</t>
  </si>
  <si>
    <t>61-829-6982</t>
  </si>
  <si>
    <t>Kgb Usa Inc</t>
  </si>
  <si>
    <t>79-110-8926 - Archived Record</t>
  </si>
  <si>
    <t>Gordon Biersch Brewing Company</t>
  </si>
  <si>
    <t>18-750-1499 - Archived Record</t>
  </si>
  <si>
    <t>Boral Industries Inc</t>
  </si>
  <si>
    <t>02-638-9254</t>
  </si>
  <si>
    <t>Aurora Organic Dairy Corp</t>
  </si>
  <si>
    <t>62-248-3121 - Archived Record</t>
  </si>
  <si>
    <t>Crh Americas Inc</t>
  </si>
  <si>
    <t>03-717-6591</t>
  </si>
  <si>
    <t>Essendant Co</t>
  </si>
  <si>
    <t>00-798-1038</t>
  </si>
  <si>
    <t>Harcon Inc</t>
  </si>
  <si>
    <t>78-166-3331 - Archived Record</t>
  </si>
  <si>
    <t>National Football League</t>
  </si>
  <si>
    <t>07-828-6530 - Archived Record</t>
  </si>
  <si>
    <t>Regency Energy Partners LP</t>
  </si>
  <si>
    <t>36-305-0563</t>
  </si>
  <si>
    <t>Ufp Industries Inc</t>
  </si>
  <si>
    <t>01-710-4670</t>
  </si>
  <si>
    <t>Stuller Inc</t>
  </si>
  <si>
    <t>05-064-7361</t>
  </si>
  <si>
    <t>Liquid Envmtl Sltons Texas LLC</t>
  </si>
  <si>
    <t>09-143-5276 - Archived Record</t>
  </si>
  <si>
    <t>Pheasants Forever Inc</t>
  </si>
  <si>
    <t>14-843-1018 - Archived Record</t>
  </si>
  <si>
    <t>Sarnova Inc</t>
  </si>
  <si>
    <t>82-932-0808</t>
  </si>
  <si>
    <t>Hendrick Motorsports LLC</t>
  </si>
  <si>
    <t>13-190-1183 - Archived Record</t>
  </si>
  <si>
    <t>North American Hydro</t>
  </si>
  <si>
    <t>07-973-5597 - Archived Record</t>
  </si>
  <si>
    <t>Magnell Associate Inc</t>
  </si>
  <si>
    <t>55-684-6835 - Archived Record</t>
  </si>
  <si>
    <t>Colony Capital Inc</t>
  </si>
  <si>
    <t>08-048-6960 - Archived Record</t>
  </si>
  <si>
    <t>Modern Salon &amp; Spa Inc</t>
  </si>
  <si>
    <t>86-715-6978 - Archived Record</t>
  </si>
  <si>
    <t>Woodbridge Holdings LLC</t>
  </si>
  <si>
    <t>10-796-5134</t>
  </si>
  <si>
    <t>Timex Group Usa Inc</t>
  </si>
  <si>
    <t>00-116-5208 - Archived Record</t>
  </si>
  <si>
    <t>Boulder Brands Inc</t>
  </si>
  <si>
    <t>61-953-1424 - Archived Record</t>
  </si>
  <si>
    <t>Florida Trails Inc</t>
  </si>
  <si>
    <t>07-324-1747 - Archived Record</t>
  </si>
  <si>
    <t>Aees Power Systems Ltd Partnr</t>
  </si>
  <si>
    <t>61-174-9529</t>
  </si>
  <si>
    <t>Louis Vuitton Hawaii Inc</t>
  </si>
  <si>
    <t>55-711-5201 - Archived Record</t>
  </si>
  <si>
    <t>Chumash Casino Resort</t>
  </si>
  <si>
    <t>83-613-6721 - Archived Record</t>
  </si>
  <si>
    <t>Dean McGee A Eye Institute</t>
  </si>
  <si>
    <t>86-871-3389</t>
  </si>
  <si>
    <t>Family Dynamics Inc</t>
  </si>
  <si>
    <t>00-465-3676</t>
  </si>
  <si>
    <t>Abrasive-Form LLC</t>
  </si>
  <si>
    <t>08-005-7645 - Archived Record</t>
  </si>
  <si>
    <t>Innovia Films Inc</t>
  </si>
  <si>
    <t>17-456-7540 - Archived Record</t>
  </si>
  <si>
    <t>Tallowmasters LLC</t>
  </si>
  <si>
    <t>06-240-0783 - Archived Record</t>
  </si>
  <si>
    <t>Prince William County Pk Auth</t>
  </si>
  <si>
    <t>01-683-6392</t>
  </si>
  <si>
    <t>White Energy Holding Co LLC</t>
  </si>
  <si>
    <t>19-759-1246 - Archived Record</t>
  </si>
  <si>
    <t>Juice Stop Inc</t>
  </si>
  <si>
    <t>00-352-6667</t>
  </si>
  <si>
    <t>3form LLC</t>
  </si>
  <si>
    <t>07-935-9987</t>
  </si>
  <si>
    <t>Altheas Footwear Solutions Inc</t>
  </si>
  <si>
    <t>00-701-5113 - Archived Record</t>
  </si>
  <si>
    <t>Oci Partners LP</t>
  </si>
  <si>
    <t>07-887-6977</t>
  </si>
  <si>
    <t>American Specialty Health Inc</t>
  </si>
  <si>
    <t>80-495-5479 - Archived Record</t>
  </si>
  <si>
    <t>Keeton International LLC</t>
  </si>
  <si>
    <t>11-848-4190 - Archived Record</t>
  </si>
  <si>
    <t>Southwest Truck Driver Trainin</t>
  </si>
  <si>
    <t>07-673-0253 - Archived Record</t>
  </si>
  <si>
    <t>Georges Tool Rental Inc</t>
  </si>
  <si>
    <t>06-900-2020 - Archived Record</t>
  </si>
  <si>
    <t>Cdw Corporation</t>
  </si>
  <si>
    <t>80-806-8253</t>
  </si>
  <si>
    <t>Team Industries Holding Corp</t>
  </si>
  <si>
    <t>86-726-4434</t>
  </si>
  <si>
    <t>Beef Northwest Feeders LLC</t>
  </si>
  <si>
    <t>55-609-5602</t>
  </si>
  <si>
    <t>Helly Hansen (us) Inc</t>
  </si>
  <si>
    <t>05-070-1176 - Archived Record</t>
  </si>
  <si>
    <t>Colorado Bag n Baggage LLC</t>
  </si>
  <si>
    <t>82-803-2909</t>
  </si>
  <si>
    <t>Quincy Tractor LLC</t>
  </si>
  <si>
    <t>02-284-7329 - Archived Record</t>
  </si>
  <si>
    <t>Birds Barbershop LLC</t>
  </si>
  <si>
    <t>78-069-7467 - Archived Record</t>
  </si>
  <si>
    <t>Rofan Services Inc</t>
  </si>
  <si>
    <t>78-391-7578 - Archived Record</t>
  </si>
  <si>
    <t>Flatiron Holding Inc</t>
  </si>
  <si>
    <t>13-683-8831</t>
  </si>
  <si>
    <t>Unibridge Systems Inc</t>
  </si>
  <si>
    <t>14-827-0184 - Archived Record</t>
  </si>
  <si>
    <t>Sensient Ntral Ingredients LLC</t>
  </si>
  <si>
    <t>07-946-7420 - Archived Record</t>
  </si>
  <si>
    <t>Abry Partners Inc</t>
  </si>
  <si>
    <t>96-161-3353 - Archived Record</t>
  </si>
  <si>
    <t>All Seasons Services Inc</t>
  </si>
  <si>
    <t>16-184-8270 - Archived Record</t>
  </si>
  <si>
    <t>Ameripride Services Inc</t>
  </si>
  <si>
    <t>00-696-1544</t>
  </si>
  <si>
    <t>US Dept of the Air Force</t>
  </si>
  <si>
    <t>88-400-8988 - Archived Record</t>
  </si>
  <si>
    <t>Agreserves Inc</t>
  </si>
  <si>
    <t>87-815-9144</t>
  </si>
  <si>
    <t>Showbiz Enterprises Inc</t>
  </si>
  <si>
    <t>03-755-2486 - Archived Record</t>
  </si>
  <si>
    <t>Central Ohio Transit Authority</t>
  </si>
  <si>
    <t>06-599-6688</t>
  </si>
  <si>
    <t>Grdg Holdings LLC</t>
  </si>
  <si>
    <t>96-794-6232 - Archived Record</t>
  </si>
  <si>
    <t>Five Star Food Service Inc</t>
  </si>
  <si>
    <t>80-774-6342</t>
  </si>
  <si>
    <t>Aggregate Industries MGT Inc</t>
  </si>
  <si>
    <t>12-873-4949 - Archived Record</t>
  </si>
  <si>
    <t>United States Sugar Corp</t>
  </si>
  <si>
    <t>00-411-7156</t>
  </si>
  <si>
    <t>Travelcenters of America Inc</t>
  </si>
  <si>
    <t>79-100-1857</t>
  </si>
  <si>
    <t>Coolspring Stone Supply Inc</t>
  </si>
  <si>
    <t>79-878-3767</t>
  </si>
  <si>
    <t>Deutsche Bank National Tr Co</t>
  </si>
  <si>
    <t>08-821-5413 - Archived Record</t>
  </si>
  <si>
    <t>Ground Pntrting Rdar Systems L</t>
  </si>
  <si>
    <t>10-431-5911</t>
  </si>
  <si>
    <t>NRG Curtailment Solutions Inc</t>
  </si>
  <si>
    <t>61-250-1093 - Archived Record</t>
  </si>
  <si>
    <t>Southeastrans Inc</t>
  </si>
  <si>
    <t>01-994-9341 - Archived Record</t>
  </si>
  <si>
    <t>Qualtrics Labs Inc</t>
  </si>
  <si>
    <t>62-393-2451 - Archived Record</t>
  </si>
  <si>
    <t>Doane College</t>
  </si>
  <si>
    <t>08-461-9654 - Archived Record</t>
  </si>
  <si>
    <t>Lithuania Embassy</t>
  </si>
  <si>
    <t>00-663-9607 - Archived Record</t>
  </si>
  <si>
    <t>Azteca Milling LP</t>
  </si>
  <si>
    <t>02-526-2510</t>
  </si>
  <si>
    <t>Nicholas William Hundley</t>
  </si>
  <si>
    <t>00-567-3582</t>
  </si>
  <si>
    <t>Sanact Inc</t>
  </si>
  <si>
    <t>19-984-5512 - Archived Record</t>
  </si>
  <si>
    <t>Heaven Hill Distilleries Inc</t>
  </si>
  <si>
    <t>00-637-1272</t>
  </si>
  <si>
    <t>Nova Factor Inc</t>
  </si>
  <si>
    <t>78-708-4110 - Archived Record</t>
  </si>
  <si>
    <t>North Texas Food Bank</t>
  </si>
  <si>
    <t>07-259-7966 - Archived Record</t>
  </si>
  <si>
    <t>Nstar LLC</t>
  </si>
  <si>
    <t>08-757-1431 - Archived Record</t>
  </si>
  <si>
    <t>Titan Propane LLC</t>
  </si>
  <si>
    <t>14-891-4307 - Archived Record</t>
  </si>
  <si>
    <t>Messer North America Inc</t>
  </si>
  <si>
    <t>10-624-8008</t>
  </si>
  <si>
    <t>Identity Holding Company LLC</t>
  </si>
  <si>
    <t>80-076-9551</t>
  </si>
  <si>
    <t>Abdon Callais Offshore LLC</t>
  </si>
  <si>
    <t>94-760-6042</t>
  </si>
  <si>
    <t>Bettinger Farms Inc</t>
  </si>
  <si>
    <t>01-833-9341 - Archived Record</t>
  </si>
  <si>
    <t>Vtb Holdings Inc</t>
  </si>
  <si>
    <t>05-424-3439 - Archived Record</t>
  </si>
  <si>
    <t>Betsy &amp; Adam Ltd</t>
  </si>
  <si>
    <t>05-043-2996 - Archived Record</t>
  </si>
  <si>
    <t>Board of Pnsons of The Prsbt C</t>
  </si>
  <si>
    <t>07-710-6151</t>
  </si>
  <si>
    <t>Kenneth Fox Supply Company</t>
  </si>
  <si>
    <t>02-681-8955 - Archived Record</t>
  </si>
  <si>
    <t>Truth Hardware Corporation</t>
  </si>
  <si>
    <t>80-957-1201 - Archived Record</t>
  </si>
  <si>
    <t>Cad Cut Inc</t>
  </si>
  <si>
    <t>80-780-0149 - Archived Record</t>
  </si>
  <si>
    <t>Tri Pointe Homes Inc</t>
  </si>
  <si>
    <t>07-989-6935</t>
  </si>
  <si>
    <t>Craft Brew Alliance Inc</t>
  </si>
  <si>
    <t>01-146-9848</t>
  </si>
  <si>
    <t>Canteen Svc Co Owensboro Inc</t>
  </si>
  <si>
    <t>02-413-5576 - Archived Record</t>
  </si>
  <si>
    <t>Main Event Entertainment LP</t>
  </si>
  <si>
    <t>06-122-0377</t>
  </si>
  <si>
    <t>Health Care Mgt Administrators</t>
  </si>
  <si>
    <t>17-709-0248 - Archived Record</t>
  </si>
  <si>
    <t>Murphy-Brown LLC</t>
  </si>
  <si>
    <t>03-905-5368</t>
  </si>
  <si>
    <t>Suit-Kote Corporation</t>
  </si>
  <si>
    <t>02-338-4225</t>
  </si>
  <si>
    <t>Envelope 1 Inc</t>
  </si>
  <si>
    <t>07-919-9263</t>
  </si>
  <si>
    <t>Cosmopolitan Travel Svc Inc</t>
  </si>
  <si>
    <t>06-417-2141 - Archived Record</t>
  </si>
  <si>
    <t>RR Donnelley Printing Co LP</t>
  </si>
  <si>
    <t>05-504-8532 - Archived Record</t>
  </si>
  <si>
    <t>Polyvision Corporation</t>
  </si>
  <si>
    <t>61-867-3073</t>
  </si>
  <si>
    <t>United Couriers Inc</t>
  </si>
  <si>
    <t>06-669-4563</t>
  </si>
  <si>
    <t>Panasonic Energy Corp America</t>
  </si>
  <si>
    <t>79-089-4679 - Archived Record</t>
  </si>
  <si>
    <t>Generac Power Systems Inc</t>
  </si>
  <si>
    <t>00-610-3055 - Archived Record</t>
  </si>
  <si>
    <t>Dancin Blue Bonnets</t>
  </si>
  <si>
    <t>83-087-7577 - Archived Record</t>
  </si>
  <si>
    <t>Oldcastle Architectural Inc</t>
  </si>
  <si>
    <t>16-989-8736</t>
  </si>
  <si>
    <t>Dart Container Corporation</t>
  </si>
  <si>
    <t>80-398-9768</t>
  </si>
  <si>
    <t>Imerys Clays Inc</t>
  </si>
  <si>
    <t>05-102-3448 - Archived Record</t>
  </si>
  <si>
    <t>Franklin Tmpleton Inv Svcs LLC</t>
  </si>
  <si>
    <t>19-469-3503</t>
  </si>
  <si>
    <t>Just Play LLC</t>
  </si>
  <si>
    <t>96-172-0922 - Archived Record</t>
  </si>
  <si>
    <t>Globex International Holdg Inc</t>
  </si>
  <si>
    <t>93-279-3706</t>
  </si>
  <si>
    <t>Wipfli LLP</t>
  </si>
  <si>
    <t>07-479-8513 - Archived Record</t>
  </si>
  <si>
    <t>Eden Stone Co Inc</t>
  </si>
  <si>
    <t>00-578-1075</t>
  </si>
  <si>
    <t>Creative Hairdressers Inc</t>
  </si>
  <si>
    <t>83-195-0972</t>
  </si>
  <si>
    <t>Exemplis LLC</t>
  </si>
  <si>
    <t>93-365-2414</t>
  </si>
  <si>
    <t>Kci Holding USA Inc</t>
  </si>
  <si>
    <t>84-703-1770</t>
  </si>
  <si>
    <t>Advocate Aurora Health Inc</t>
  </si>
  <si>
    <t>08-118-5059</t>
  </si>
  <si>
    <t>06-669-4621 - Archived Record</t>
  </si>
  <si>
    <t>American Stock Transf Tr LLC</t>
  </si>
  <si>
    <t>07-522-7884 - Archived Record</t>
  </si>
  <si>
    <t>Northwest News Co Inc</t>
  </si>
  <si>
    <t>05-429-7247 - Archived Record</t>
  </si>
  <si>
    <t>Milacron Intrmdate Hldings Inc</t>
  </si>
  <si>
    <t>07-984-3362</t>
  </si>
  <si>
    <t>Northrop Grumman Corporation</t>
  </si>
  <si>
    <t>96-735-6127</t>
  </si>
  <si>
    <t>Intersection Media LLC</t>
  </si>
  <si>
    <t>00-787-4170 - Archived Record</t>
  </si>
  <si>
    <t>Helmont Mills Inc</t>
  </si>
  <si>
    <t>00-121-9302 - Archived Record</t>
  </si>
  <si>
    <t>B Williams Holding Corp</t>
  </si>
  <si>
    <t>61-545-3057 - Archived Record</t>
  </si>
  <si>
    <t>First Group Investment Partnr</t>
  </si>
  <si>
    <t>60-686-6130</t>
  </si>
  <si>
    <t>Top Master Acquisition LLC</t>
  </si>
  <si>
    <t>08-048-7397 - Archived Record</t>
  </si>
  <si>
    <t>Walker Stainless Eqp Co LLC</t>
  </si>
  <si>
    <t>00-642-5136 - Archived Record</t>
  </si>
  <si>
    <t>Corrections and Community Sup</t>
  </si>
  <si>
    <t>80-678-0573</t>
  </si>
  <si>
    <t>Hay Island Holding Corporation</t>
  </si>
  <si>
    <t>96-354-5694</t>
  </si>
  <si>
    <t>Upper Limit Aviation Inc</t>
  </si>
  <si>
    <t>92-721-2253 - Archived Record</t>
  </si>
  <si>
    <t>Vertex Aerospace Services Corp</t>
  </si>
  <si>
    <t>08-129-2432</t>
  </si>
  <si>
    <t>Jordache Enterprises Inc</t>
  </si>
  <si>
    <t>08-896-7005 - Archived Record</t>
  </si>
  <si>
    <t>Scribe Manufacturing Inc</t>
  </si>
  <si>
    <t>07-919-9377</t>
  </si>
  <si>
    <t>US Ecology Holdings Inc</t>
  </si>
  <si>
    <t>11-880-6587</t>
  </si>
  <si>
    <t>Hoosier Park LLC</t>
  </si>
  <si>
    <t>83-441-9772 - Archived Record</t>
  </si>
  <si>
    <t>Kamps Inc</t>
  </si>
  <si>
    <t>03-862-6149</t>
  </si>
  <si>
    <t>Lightning Source LLC</t>
  </si>
  <si>
    <t>84-021-5961 - Archived Record</t>
  </si>
  <si>
    <t>Eastern Company</t>
  </si>
  <si>
    <t>00-116-5679</t>
  </si>
  <si>
    <t>US Environmental Inc</t>
  </si>
  <si>
    <t>60-466-5773</t>
  </si>
  <si>
    <t>Custom-Pak Inc</t>
  </si>
  <si>
    <t>96-676-5828 - Archived Record</t>
  </si>
  <si>
    <t>Optima Batteries Inc</t>
  </si>
  <si>
    <t>62-141-0299 - Archived Record</t>
  </si>
  <si>
    <t>Arthritis Foundation Inc</t>
  </si>
  <si>
    <t>07-329-5909 - Archived Record</t>
  </si>
  <si>
    <t>Builders Frstsrce - ATL Group</t>
  </si>
  <si>
    <t>18-165-2231</t>
  </si>
  <si>
    <t>Warren Industries Inc</t>
  </si>
  <si>
    <t>07-383-2610</t>
  </si>
  <si>
    <t>Trussway Industries Inc</t>
  </si>
  <si>
    <t>96-370-6788 - Archived Record</t>
  </si>
  <si>
    <t>Central States Hlth Lf Omaha</t>
  </si>
  <si>
    <t>07-292-0259</t>
  </si>
  <si>
    <t>Domino Foods Inc</t>
  </si>
  <si>
    <t>19-930-9118 - Archived Record</t>
  </si>
  <si>
    <t>Verdesian Life Science US LLC</t>
  </si>
  <si>
    <t>07-984-3480 - Archived Record</t>
  </si>
  <si>
    <t>Nmsa Inc</t>
  </si>
  <si>
    <t>01-807-1261</t>
  </si>
  <si>
    <t>Lafarge Building Materials Inc</t>
  </si>
  <si>
    <t>11-531-8230 - Archived Record</t>
  </si>
  <si>
    <t>National Exch Carier Assn Inc</t>
  </si>
  <si>
    <t>10-759-0002</t>
  </si>
  <si>
    <t>United Subcontractors Inc</t>
  </si>
  <si>
    <t>01-168-4748</t>
  </si>
  <si>
    <t>A L Schutzman Company Inc</t>
  </si>
  <si>
    <t>02-316-9766</t>
  </si>
  <si>
    <t>Golden State Vintners</t>
  </si>
  <si>
    <t>00-910-8671 - Archived Record</t>
  </si>
  <si>
    <t>Materion Corporation</t>
  </si>
  <si>
    <t>62-291-3080</t>
  </si>
  <si>
    <t>Cenveo Inc</t>
  </si>
  <si>
    <t>87-864-2560 - Archived Record</t>
  </si>
  <si>
    <t>Rex-Hide Industries Inc</t>
  </si>
  <si>
    <t>18-358-4341</t>
  </si>
  <si>
    <t>Norling Farms Inc</t>
  </si>
  <si>
    <t>07-415-4667</t>
  </si>
  <si>
    <t>Ameriprise Financial Inc</t>
  </si>
  <si>
    <t>00-696-1957</t>
  </si>
  <si>
    <t>Seaworld Entertainment Inc</t>
  </si>
  <si>
    <t>02-150-6068</t>
  </si>
  <si>
    <t>Covance Laboratories Inc</t>
  </si>
  <si>
    <t>04-748-1528 - Archived Record</t>
  </si>
  <si>
    <t>Bef Foods Inc</t>
  </si>
  <si>
    <t>07-828-7145 - Archived Record</t>
  </si>
  <si>
    <t>Grupo Antolin Kentucky Inc</t>
  </si>
  <si>
    <t>80-865-9114</t>
  </si>
  <si>
    <t>Warner-Elektra-Atlantic Corp</t>
  </si>
  <si>
    <t>05-483-4114 - Archived Record</t>
  </si>
  <si>
    <t>Pitt-Ohio Express LLC</t>
  </si>
  <si>
    <t>09-712-4739 - Archived Record</t>
  </si>
  <si>
    <t>Advanced Pckg Sltions Pdts Inc</t>
  </si>
  <si>
    <t>07-850-1838 - Archived Record</t>
  </si>
  <si>
    <t>Charles Stark Draper Lab Inc</t>
  </si>
  <si>
    <t>06-658-7478 - Archived Record</t>
  </si>
  <si>
    <t>R J Corman RR Group LLC</t>
  </si>
  <si>
    <t>16-136-5705 - Archived Record</t>
  </si>
  <si>
    <t>Brinkman Intl Group Inc</t>
  </si>
  <si>
    <t>09-803-7117</t>
  </si>
  <si>
    <t>Verso Paper Management LP</t>
  </si>
  <si>
    <t>82-926-7777 - Archived Record</t>
  </si>
  <si>
    <t>S &amp; H Packing &amp; Sales Co Inc</t>
  </si>
  <si>
    <t>02-859-0339</t>
  </si>
  <si>
    <t>Hyosung Usa Inc</t>
  </si>
  <si>
    <t>18-320-8727 - Archived Record</t>
  </si>
  <si>
    <t>Dole Packaged Foods LLC</t>
  </si>
  <si>
    <t>04-651-5557</t>
  </si>
  <si>
    <t>Carter Healthcare Inc</t>
  </si>
  <si>
    <t>12-379-7917 - Archived Record</t>
  </si>
  <si>
    <t>Artcom Inc</t>
  </si>
  <si>
    <t>15-229-5788</t>
  </si>
  <si>
    <t>Zoom Media Corp</t>
  </si>
  <si>
    <t>00-841-1063 - Archived Record</t>
  </si>
  <si>
    <t>P B F Manufacturing Company</t>
  </si>
  <si>
    <t>07-753-5847</t>
  </si>
  <si>
    <t>Texsun Swimming Pools Spas Inc</t>
  </si>
  <si>
    <t>10-265-2617</t>
  </si>
  <si>
    <t>Maxwell Foods LLC</t>
  </si>
  <si>
    <t>82-636-9720</t>
  </si>
  <si>
    <t>Kiewit Corporation</t>
  </si>
  <si>
    <t>15-454-9877</t>
  </si>
  <si>
    <t>National Medical Care Inc</t>
  </si>
  <si>
    <t>83-157-5548 - Archived Record</t>
  </si>
  <si>
    <t>Hagemeyer Pps Ltd</t>
  </si>
  <si>
    <t>80-640-5119 - Archived Record</t>
  </si>
  <si>
    <t>Roehl Logistics Inc</t>
  </si>
  <si>
    <t>02-665-8316 - Archived Record</t>
  </si>
  <si>
    <t>ATI Holdings LLC</t>
  </si>
  <si>
    <t>61-904-9070</t>
  </si>
  <si>
    <t>UPS Store Inc</t>
  </si>
  <si>
    <t>14-435-2911 - Archived Record</t>
  </si>
  <si>
    <t>Crown Linen LLC</t>
  </si>
  <si>
    <t>18-406-7457 - Archived Record</t>
  </si>
  <si>
    <t>Schumacher International Inc</t>
  </si>
  <si>
    <t>00-808-9096 - Archived Record</t>
  </si>
  <si>
    <t>McCall Aviation Inc</t>
  </si>
  <si>
    <t>09-202-6335 - Archived Record</t>
  </si>
  <si>
    <t>Painted Turtle</t>
  </si>
  <si>
    <t>10-877-0848</t>
  </si>
  <si>
    <t>International Medical Corps</t>
  </si>
  <si>
    <t>18-637-5218</t>
  </si>
  <si>
    <t>Famous Enterprises Inc</t>
  </si>
  <si>
    <t>92-919-8232</t>
  </si>
  <si>
    <t>Tofu Project LLC</t>
  </si>
  <si>
    <t>07-844-8266 - Archived Record</t>
  </si>
  <si>
    <t>Curt G Joa Inc</t>
  </si>
  <si>
    <t>00-610-3394</t>
  </si>
  <si>
    <t>Schumann/Steier Holdings LLC</t>
  </si>
  <si>
    <t>07-850-1940</t>
  </si>
  <si>
    <t>Guthy-Renker LLC</t>
  </si>
  <si>
    <t>60-831-5453 - Archived Record</t>
  </si>
  <si>
    <t>Knife River Corporation</t>
  </si>
  <si>
    <t>00-696-2096</t>
  </si>
  <si>
    <t>Penford Products Co</t>
  </si>
  <si>
    <t>05-558-5582 - Archived Record</t>
  </si>
  <si>
    <t>Sharp Corporation</t>
  </si>
  <si>
    <t>00-234-6625 - Archived Record</t>
  </si>
  <si>
    <t>Once Again Nut BTR Cllctive In</t>
  </si>
  <si>
    <t>08-075-6026</t>
  </si>
  <si>
    <t>Horizon Media Inc</t>
  </si>
  <si>
    <t>60-471-9690 - Archived Record</t>
  </si>
  <si>
    <t>Northwest Respiratory Svcs LLC</t>
  </si>
  <si>
    <t>08-767-9247</t>
  </si>
  <si>
    <t>Amega Sales Inc</t>
  </si>
  <si>
    <t>10-657-0492 - Archived Record</t>
  </si>
  <si>
    <t>Metropolitan Insur Annuity Co</t>
  </si>
  <si>
    <t>18-755-5966 - Archived Record</t>
  </si>
  <si>
    <t>Deposition Solutions LLC</t>
  </si>
  <si>
    <t>07-941-4337</t>
  </si>
  <si>
    <t>Wynn Resorts Holdings LLC</t>
  </si>
  <si>
    <t>62-361-0958 - Archived Record</t>
  </si>
  <si>
    <t>Superlite Block Inc</t>
  </si>
  <si>
    <t>05-145-3157 - Archived Record</t>
  </si>
  <si>
    <t>Vino Farms Inc</t>
  </si>
  <si>
    <t>03-857-2772</t>
  </si>
  <si>
    <t>Easy Foods Inc</t>
  </si>
  <si>
    <t>79-153-9104</t>
  </si>
  <si>
    <t>Arbon Equipment Corporation</t>
  </si>
  <si>
    <t>01-726-6466 - Archived Record</t>
  </si>
  <si>
    <t>Zoltek Companies Inc</t>
  </si>
  <si>
    <t>07-989-7393</t>
  </si>
  <si>
    <t>Coty Inc</t>
  </si>
  <si>
    <t>95-866-2223</t>
  </si>
  <si>
    <t>Visual Pak Company</t>
  </si>
  <si>
    <t>14-478-2380</t>
  </si>
  <si>
    <t>Eastern ME Healthcare Systems</t>
  </si>
  <si>
    <t>10-818-0597</t>
  </si>
  <si>
    <t>Tecta America Corp</t>
  </si>
  <si>
    <t>12-583-7471</t>
  </si>
  <si>
    <t>Mark Travel Company LLC</t>
  </si>
  <si>
    <t>10-828-7939 - Archived Record</t>
  </si>
  <si>
    <t>Idaho Housing and Finance Assn</t>
  </si>
  <si>
    <t>07-002-2439 - Archived Record</t>
  </si>
  <si>
    <t>National Aeronautics Space ADM</t>
  </si>
  <si>
    <t>00-325-9074</t>
  </si>
  <si>
    <t>American Untd Mutl Insur Holdg</t>
  </si>
  <si>
    <t>13-104-3312</t>
  </si>
  <si>
    <t>Toto USA Inc</t>
  </si>
  <si>
    <t>78-713-8346 - Archived Record</t>
  </si>
  <si>
    <t>Skanska USA Civil Inc</t>
  </si>
  <si>
    <t>12-422-7443 - Archived Record</t>
  </si>
  <si>
    <t>Therapeutic Ctr At Fox Chase</t>
  </si>
  <si>
    <t>08-569-3612</t>
  </si>
  <si>
    <t>Charades LLC</t>
  </si>
  <si>
    <t>10-361-8828 - Archived Record</t>
  </si>
  <si>
    <t>Global Eagle Entertainment Inc</t>
  </si>
  <si>
    <t>96-730-2865</t>
  </si>
  <si>
    <t>Peri &amp; Sons Farms Inc</t>
  </si>
  <si>
    <t>11-268-8775 - Archived Record</t>
  </si>
  <si>
    <t>Les Schwab Tire Ctrs Wash Inc</t>
  </si>
  <si>
    <t>04-978-9522 - Archived Record</t>
  </si>
  <si>
    <t>Blue Cross &amp; Blue Shield Assn</t>
  </si>
  <si>
    <t>06-948-5795</t>
  </si>
  <si>
    <t>Dmax Ltd</t>
  </si>
  <si>
    <t>07-925-3428</t>
  </si>
  <si>
    <t>Align Technology Inc</t>
  </si>
  <si>
    <t>01-383-1768</t>
  </si>
  <si>
    <t>Cumulus Intrmdate Holdings Inc</t>
  </si>
  <si>
    <t>78-042-9841 - Archived Record</t>
  </si>
  <si>
    <t>Pep Boys Manny Moe Jack of Cal</t>
  </si>
  <si>
    <t>00-690-8560 - Archived Record</t>
  </si>
  <si>
    <t>Techtronic Inds N Amer Inc</t>
  </si>
  <si>
    <t>14-596-3141</t>
  </si>
  <si>
    <t>Otis College Art and Design</t>
  </si>
  <si>
    <t>55-625-7335 - Archived Record</t>
  </si>
  <si>
    <t>Stabilus Inc</t>
  </si>
  <si>
    <t>06-739-2746</t>
  </si>
  <si>
    <t>Dupont Market Inc</t>
  </si>
  <si>
    <t>02-918-0916</t>
  </si>
  <si>
    <t>Pee Dee Rgnal Cncil Gvernments</t>
  </si>
  <si>
    <t>11-918-2665</t>
  </si>
  <si>
    <t>Big Lgue Dreams Consulting LLC</t>
  </si>
  <si>
    <t>17-188-4943 - Archived Record</t>
  </si>
  <si>
    <t>Lineage Logistics LLC</t>
  </si>
  <si>
    <t>07-909-2447</t>
  </si>
  <si>
    <t>Westlake Plastics Company</t>
  </si>
  <si>
    <t>00-234-6773</t>
  </si>
  <si>
    <t>Netjets Inc</t>
  </si>
  <si>
    <t>60-622-2552</t>
  </si>
  <si>
    <t>UPS Freight Services Inc</t>
  </si>
  <si>
    <t>07-860-9447 - Archived Record</t>
  </si>
  <si>
    <t>Sand Canyon Corporation</t>
  </si>
  <si>
    <t>80-227-2880 - Archived Record</t>
  </si>
  <si>
    <t>Nixon Unf Rntl Svc of Lncaster</t>
  </si>
  <si>
    <t>62-334-2763</t>
  </si>
  <si>
    <t>Pricewaterhousecoopers LLP</t>
  </si>
  <si>
    <t>00-186-3794</t>
  </si>
  <si>
    <t>American Intl Group Inc</t>
  </si>
  <si>
    <t>04-469-1103</t>
  </si>
  <si>
    <t>Bellsouth LLC</t>
  </si>
  <si>
    <t>10-667-8006</t>
  </si>
  <si>
    <t>Ferrero USA Inc</t>
  </si>
  <si>
    <t>07-860-9484</t>
  </si>
  <si>
    <t>Advanced Lighting Tech LLC</t>
  </si>
  <si>
    <t>92-952-0468 - Archived Record</t>
  </si>
  <si>
    <t>Reliance Steel &amp; Aluminum Co</t>
  </si>
  <si>
    <t>00-690-8636</t>
  </si>
  <si>
    <t>John Soules Foods Inc</t>
  </si>
  <si>
    <t>04-329-5765</t>
  </si>
  <si>
    <t>Motor Coach Inds Intl Inc</t>
  </si>
  <si>
    <t>79-819-4171</t>
  </si>
  <si>
    <t>Lifetouch Inc</t>
  </si>
  <si>
    <t>00-696-2351</t>
  </si>
  <si>
    <t>Aftra Hlth &amp; Retirement Fund</t>
  </si>
  <si>
    <t>09-116-7924</t>
  </si>
  <si>
    <t>I Cerco Inc</t>
  </si>
  <si>
    <t>13-657-1325</t>
  </si>
  <si>
    <t>W H Christian &amp; Sons Inc</t>
  </si>
  <si>
    <t>08-623-0455</t>
  </si>
  <si>
    <t>Capstan California Inc</t>
  </si>
  <si>
    <t>00-825-0409</t>
  </si>
  <si>
    <t>ASG Consolidated LLC</t>
  </si>
  <si>
    <t>78-944-6262 - Archived Record</t>
  </si>
  <si>
    <t>Electrnic Mint Cmmncations Inc</t>
  </si>
  <si>
    <t>08-263-4684 - Archived Record</t>
  </si>
  <si>
    <t>Clarks Americas Inc</t>
  </si>
  <si>
    <t>61-346-7901 - Archived Record</t>
  </si>
  <si>
    <t>Impact Unlimited Inc</t>
  </si>
  <si>
    <t>06-315-3100</t>
  </si>
  <si>
    <t>EMC Corporation</t>
  </si>
  <si>
    <t>09-744-7148</t>
  </si>
  <si>
    <t>Dyna-Mix Inc</t>
  </si>
  <si>
    <t>78-391-8444 - Archived Record</t>
  </si>
  <si>
    <t>Collins Timber Company LLC</t>
  </si>
  <si>
    <t>95-694-5067 - Archived Record</t>
  </si>
  <si>
    <t>Regal Entertainment Holdings</t>
  </si>
  <si>
    <t>12-997-0153 - Archived Record</t>
  </si>
  <si>
    <t>Howmet Aluminum Casting Inc</t>
  </si>
  <si>
    <t>55-545-2481</t>
  </si>
  <si>
    <t>K and A Motor Service</t>
  </si>
  <si>
    <t>86-130-8153</t>
  </si>
  <si>
    <t>Syngenta Seeds LLC</t>
  </si>
  <si>
    <t>00-696-2427</t>
  </si>
  <si>
    <t>Cementation USA Inc</t>
  </si>
  <si>
    <t>82-781-9157</t>
  </si>
  <si>
    <t>A&amp;A Ranches GP</t>
  </si>
  <si>
    <t>08-000-5001 - Archived Record</t>
  </si>
  <si>
    <t>Wagner Forest Management Ltd</t>
  </si>
  <si>
    <t>01-893-0479</t>
  </si>
  <si>
    <t>Velcro USA Inc</t>
  </si>
  <si>
    <t>06-444-1207 - Archived Record</t>
  </si>
  <si>
    <t>Millennium Trust Company LLC</t>
  </si>
  <si>
    <t>11-789-4840</t>
  </si>
  <si>
    <t>Premier Edcatn Group Ltd Prtnr</t>
  </si>
  <si>
    <t>80-790-8249 - Archived Record</t>
  </si>
  <si>
    <t>National Otdoor Ladership Schl</t>
  </si>
  <si>
    <t>07-834-1328 - Archived Record</t>
  </si>
  <si>
    <t>Ep Minerals LLC</t>
  </si>
  <si>
    <t>78-810-4672</t>
  </si>
  <si>
    <t>Morse Automotive Corporation</t>
  </si>
  <si>
    <t>78-450-8897 - Archived Record</t>
  </si>
  <si>
    <t>Southern California Gas Co</t>
  </si>
  <si>
    <t>00-690-8826 - Archived Record</t>
  </si>
  <si>
    <t>Aramark Healthcare Support</t>
  </si>
  <si>
    <t>96-080-9283 - Archived Record</t>
  </si>
  <si>
    <t>Icicle Seafoods Inc</t>
  </si>
  <si>
    <t>00-948-4908</t>
  </si>
  <si>
    <t>Patterson Companies Inc</t>
  </si>
  <si>
    <t>00-696-2500</t>
  </si>
  <si>
    <t>Atlas World Group Inc</t>
  </si>
  <si>
    <t>83-635-2492</t>
  </si>
  <si>
    <t>Amys Kitchen Inc</t>
  </si>
  <si>
    <t>19-496-2577 - Archived Record</t>
  </si>
  <si>
    <t>Outback Steakhouse Florida LLC</t>
  </si>
  <si>
    <t>18-583-8968 - Archived Record</t>
  </si>
  <si>
    <t>UPS Latin America Inc</t>
  </si>
  <si>
    <t>02-397-5363 - Archived Record</t>
  </si>
  <si>
    <t>Mar-Jac Poultry Inc</t>
  </si>
  <si>
    <t>60-123-1657</t>
  </si>
  <si>
    <t>Equistar Chemicals LP</t>
  </si>
  <si>
    <t>96-955-7263</t>
  </si>
  <si>
    <t>CCS Medical Inc</t>
  </si>
  <si>
    <t>12-857-4923 - Archived Record</t>
  </si>
  <si>
    <t>Perkinelmer Hlth Sciences Inc</t>
  </si>
  <si>
    <t>03-948-5537 - Archived Record</t>
  </si>
  <si>
    <t>Emergency Ice Inc</t>
  </si>
  <si>
    <t>78-461-6286 - Archived Record</t>
  </si>
  <si>
    <t>Daktronics Inc</t>
  </si>
  <si>
    <t>04-952-1511</t>
  </si>
  <si>
    <t>England Logistics Inc</t>
  </si>
  <si>
    <t>94-390-3823 - Archived Record</t>
  </si>
  <si>
    <t>Maxons Restorations Inc</t>
  </si>
  <si>
    <t>78-118-1524</t>
  </si>
  <si>
    <t>Apogee Wausau Group Inc</t>
  </si>
  <si>
    <t>04-887-7500 - Archived Record</t>
  </si>
  <si>
    <t>Forefront Education Inc</t>
  </si>
  <si>
    <t>10-598-0580</t>
  </si>
  <si>
    <t>Amerimark Holdings LLC</t>
  </si>
  <si>
    <t>80-898-1711</t>
  </si>
  <si>
    <t>Jacobs Industries Incorporated</t>
  </si>
  <si>
    <t>09-277-8182</t>
  </si>
  <si>
    <t>Plano Synergy Holding Inc</t>
  </si>
  <si>
    <t>07-979-0453 - Archived Record</t>
  </si>
  <si>
    <t>Golden Gate Capital LP</t>
  </si>
  <si>
    <t>05-794-7454</t>
  </si>
  <si>
    <t>Diamond Offshore Drilling Inc</t>
  </si>
  <si>
    <t>61-277-0396 - Archived Record</t>
  </si>
  <si>
    <t>La Costena Usa Inc</t>
  </si>
  <si>
    <t>05-220-4949</t>
  </si>
  <si>
    <t>Corportion of Fine Arts Mseums</t>
  </si>
  <si>
    <t>83-967-9995 - Archived Record</t>
  </si>
  <si>
    <t>Lime Holding Inc</t>
  </si>
  <si>
    <t>60-246-6088 - Archived Record</t>
  </si>
  <si>
    <t>Trelleborg Corporation</t>
  </si>
  <si>
    <t>19-871-9429</t>
  </si>
  <si>
    <t>Coast Community College</t>
  </si>
  <si>
    <t>06-760-7770 - Archived Record</t>
  </si>
  <si>
    <t>Rexair Holdings Inc</t>
  </si>
  <si>
    <t>60-380-7814 - Archived Record</t>
  </si>
  <si>
    <t>Armored Group LLC</t>
  </si>
  <si>
    <t>03-390-4082 - Archived Record</t>
  </si>
  <si>
    <t>Abbott Diabetes Care Inc</t>
  </si>
  <si>
    <t>96-639-0890</t>
  </si>
  <si>
    <t>MD Dept Juvenile Services</t>
  </si>
  <si>
    <t>87-993-1251 - Archived Record</t>
  </si>
  <si>
    <t>Universal Supply Company LLC</t>
  </si>
  <si>
    <t>00-250-8133 - Archived Record</t>
  </si>
  <si>
    <t>Cothron Safe and Lock Co Inc</t>
  </si>
  <si>
    <t>02-601-4852</t>
  </si>
  <si>
    <t>Solid Surface Care Inc</t>
  </si>
  <si>
    <t>96-075-5726</t>
  </si>
  <si>
    <t>Gopro Inc</t>
  </si>
  <si>
    <t>14-607-0854</t>
  </si>
  <si>
    <t>Hy-Line North America LLC</t>
  </si>
  <si>
    <t>09-310-0238</t>
  </si>
  <si>
    <t>Tws Acquisition Corporation</t>
  </si>
  <si>
    <t>96-188-2763</t>
  </si>
  <si>
    <t>Altra Industrial Motion Corp</t>
  </si>
  <si>
    <t>17-961-3547</t>
  </si>
  <si>
    <t>Port Imperial Ferry Corp</t>
  </si>
  <si>
    <t>80-726-4379</t>
  </si>
  <si>
    <t>Viad Corp</t>
  </si>
  <si>
    <t>94-422-5895</t>
  </si>
  <si>
    <t>Midway Muffler and RAD Inc</t>
  </si>
  <si>
    <t>04-018-3295 - Archived Record</t>
  </si>
  <si>
    <t>Sammons Enterprises Inc</t>
  </si>
  <si>
    <t>04-329-6060</t>
  </si>
  <si>
    <t>Dts Companies Inc</t>
  </si>
  <si>
    <t>12-487-1893 - Archived Record</t>
  </si>
  <si>
    <t>General Dynamics Ots Cal Inc</t>
  </si>
  <si>
    <t>16-737-7204 - Archived Record</t>
  </si>
  <si>
    <t>SOO Line Railroad Company</t>
  </si>
  <si>
    <t>00-696-2641 - Archived Record</t>
  </si>
  <si>
    <t>Lactalis American Group Inc</t>
  </si>
  <si>
    <t>13-168-7790</t>
  </si>
  <si>
    <t>MN Equipment Solutions Inc</t>
  </si>
  <si>
    <t>02-300-9475</t>
  </si>
  <si>
    <t>Cooperative Resources Intl Inc</t>
  </si>
  <si>
    <t>80-935-7486</t>
  </si>
  <si>
    <t>Cherokee Millwright Inc</t>
  </si>
  <si>
    <t>80-737-1786 - Archived Record</t>
  </si>
  <si>
    <t>Interntional Eqp Solutions LLC</t>
  </si>
  <si>
    <t>07-828-7874 - Archived Record</t>
  </si>
  <si>
    <t>Hanes Companies Inc</t>
  </si>
  <si>
    <t>13-936-2420</t>
  </si>
  <si>
    <t>Avaya Holdings Corp</t>
  </si>
  <si>
    <t>80-828-4181</t>
  </si>
  <si>
    <t>Vishay Precision Foil Inc</t>
  </si>
  <si>
    <t>96-274-1570 - Archived Record</t>
  </si>
  <si>
    <t>Central Parking System Inc</t>
  </si>
  <si>
    <t>13-104-3846 - Archived Record</t>
  </si>
  <si>
    <t>FCC (north America) Inc</t>
  </si>
  <si>
    <t>07-839-5239</t>
  </si>
  <si>
    <t>Cheviot Corporation</t>
  </si>
  <si>
    <t>00-100-5545 - Archived Record</t>
  </si>
  <si>
    <t>Bimba LLC</t>
  </si>
  <si>
    <t>00-524-5345</t>
  </si>
  <si>
    <t>B &amp; W Quality Growers Inc</t>
  </si>
  <si>
    <t>04-796-5322 - Archived Record</t>
  </si>
  <si>
    <t>Telcare Inc</t>
  </si>
  <si>
    <t>02-896-6753 - Archived Record</t>
  </si>
  <si>
    <t>Cox Newspapers Inc</t>
  </si>
  <si>
    <t>88-460-0545</t>
  </si>
  <si>
    <t>Hobart Brothers LLC</t>
  </si>
  <si>
    <t>00-427-9337</t>
  </si>
  <si>
    <t>Sensata Technologies Ind Inc</t>
  </si>
  <si>
    <t>96-156-0898</t>
  </si>
  <si>
    <t>Arrowall Company</t>
  </si>
  <si>
    <t>08-027-3667</t>
  </si>
  <si>
    <t>UK Elite Soccer Inc</t>
  </si>
  <si>
    <t>83-930-4508 - Archived Record</t>
  </si>
  <si>
    <t>Glacial Lakes Energy LLC</t>
  </si>
  <si>
    <t>03-020-1144 - Archived Record</t>
  </si>
  <si>
    <t>S M Lawrence Company Inc</t>
  </si>
  <si>
    <t>15-723-4030 - Archived Record</t>
  </si>
  <si>
    <t>Eagle Creek Rnwble Enrgy Hldng</t>
  </si>
  <si>
    <t>09-734-0202</t>
  </si>
  <si>
    <t>IPC Systems Inc</t>
  </si>
  <si>
    <t>07-844-8961 - Archived Record</t>
  </si>
  <si>
    <t>Kentucky Cmnty Tchncal Cllege</t>
  </si>
  <si>
    <t>05-011-2098</t>
  </si>
  <si>
    <t>Nyse Holdings LLC</t>
  </si>
  <si>
    <t>79-475-9840</t>
  </si>
  <si>
    <t>Continntal Schl of Buty Clture</t>
  </si>
  <si>
    <t>07-968-3348 - Archived Record</t>
  </si>
  <si>
    <t>Ann Inc</t>
  </si>
  <si>
    <t>19-920-2664 - Archived Record</t>
  </si>
  <si>
    <t>River City Furniture LLC</t>
  </si>
  <si>
    <t>14-848-6116</t>
  </si>
  <si>
    <t>Powdr Corp</t>
  </si>
  <si>
    <t>00-787-5164</t>
  </si>
  <si>
    <t>Buckeye Pipe Line Company L P</t>
  </si>
  <si>
    <t>16-099-0842 - Archived Record</t>
  </si>
  <si>
    <t>Extended Stay America Inc</t>
  </si>
  <si>
    <t>07-909-3017</t>
  </si>
  <si>
    <t>Spellman High Vltage Elec Corp</t>
  </si>
  <si>
    <t>04-544-2993 - Archived Record</t>
  </si>
  <si>
    <t>Detroit Symphony Orchestra Inc</t>
  </si>
  <si>
    <t>07-029-1422</t>
  </si>
  <si>
    <t>Subversive LLC</t>
  </si>
  <si>
    <t>08-102-5091</t>
  </si>
  <si>
    <t>MJB Wood Group LLC</t>
  </si>
  <si>
    <t>04-324-2606</t>
  </si>
  <si>
    <t>Wells Fargo Equipment Fin Inc</t>
  </si>
  <si>
    <t>05-274-1907 - Archived Record</t>
  </si>
  <si>
    <t>Glaxosmithkline Holdings</t>
  </si>
  <si>
    <t>00-138-1342 - Archived Record</t>
  </si>
  <si>
    <t>Amn Healthcare Services Inc</t>
  </si>
  <si>
    <t>15-272-5966</t>
  </si>
  <si>
    <t>Milwakee Repertory Theater Inc</t>
  </si>
  <si>
    <t>07-893-2050 - Archived Record</t>
  </si>
  <si>
    <t>Gillece Transmissions Inc</t>
  </si>
  <si>
    <t>11-601-6858 - Archived Record</t>
  </si>
  <si>
    <t>Bright Sheet Metal Company Inc</t>
  </si>
  <si>
    <t>80-173-6794</t>
  </si>
  <si>
    <t>ADM Milling Co</t>
  </si>
  <si>
    <t>05-070-2539</t>
  </si>
  <si>
    <t>SMC Corporation of America</t>
  </si>
  <si>
    <t>08-703-5986</t>
  </si>
  <si>
    <t>Gulf Oil Limited Partnership</t>
  </si>
  <si>
    <t>14-703-7154 - Archived Record</t>
  </si>
  <si>
    <t>Toyota Advanced Logistics</t>
  </si>
  <si>
    <t>08-081-0472 - Archived Record</t>
  </si>
  <si>
    <t>McG Health Llc</t>
  </si>
  <si>
    <t>62-457-7743</t>
  </si>
  <si>
    <t>Wika Instrument LP</t>
  </si>
  <si>
    <t>96-311-7416 - Archived Record</t>
  </si>
  <si>
    <t>Kaydon Corporation</t>
  </si>
  <si>
    <t>10-163-3782 - Archived Record</t>
  </si>
  <si>
    <t>Fantasy Interactive Inc</t>
  </si>
  <si>
    <t>62-184-0664 - Archived Record</t>
  </si>
  <si>
    <t>Berne Apparel Company</t>
  </si>
  <si>
    <t>00-546-0183 - Archived Record</t>
  </si>
  <si>
    <t>Genco Shipping &amp; Trading Ltd</t>
  </si>
  <si>
    <t>36-321-3112</t>
  </si>
  <si>
    <t>Advanced Auto Glass Inc</t>
  </si>
  <si>
    <t>11-929-0666 - Archived Record</t>
  </si>
  <si>
    <t>Direct Energy Business LLC</t>
  </si>
  <si>
    <t>80-077-0810 - Archived Record</t>
  </si>
  <si>
    <t>Pentair Water Pool and Spa Inc</t>
  </si>
  <si>
    <t>05-923-5838 - Archived Record</t>
  </si>
  <si>
    <t>Ziebart International Corp</t>
  </si>
  <si>
    <t>01-699-8882 - Archived Record</t>
  </si>
  <si>
    <t>R J Rynolds Tob Holdings Inc</t>
  </si>
  <si>
    <t>04-834-1184</t>
  </si>
  <si>
    <t>Tohono Oodham Gaming Entp</t>
  </si>
  <si>
    <t>80-742-5694</t>
  </si>
  <si>
    <t>Technotrim Inc</t>
  </si>
  <si>
    <t>17-521-3065 - Archived Record</t>
  </si>
  <si>
    <t>Curation Foods Inc</t>
  </si>
  <si>
    <t>03-755-3864 - Archived Record</t>
  </si>
  <si>
    <t>Legendary Marine LLC</t>
  </si>
  <si>
    <t>05-236-6320 - Archived Record</t>
  </si>
  <si>
    <t>J V Laboratories Inc</t>
  </si>
  <si>
    <t>15-186-7363 - Archived Record</t>
  </si>
  <si>
    <t>Natco Group Inc</t>
  </si>
  <si>
    <t>60-563-2884 - Archived Record</t>
  </si>
  <si>
    <t>Superior Essex Intl LP</t>
  </si>
  <si>
    <t>15-337-0077</t>
  </si>
  <si>
    <t>Steven Madden Ltd</t>
  </si>
  <si>
    <t>78-585-1056</t>
  </si>
  <si>
    <t>Msx International Inc</t>
  </si>
  <si>
    <t>13-947-0009</t>
  </si>
  <si>
    <t>Nite Ize Inc</t>
  </si>
  <si>
    <t>87-944-8603</t>
  </si>
  <si>
    <t>Office Depot LLC</t>
  </si>
  <si>
    <t>15-353-1108</t>
  </si>
  <si>
    <t>Metal Container Corporation</t>
  </si>
  <si>
    <t>06-691-0464</t>
  </si>
  <si>
    <t>Compupay Inc</t>
  </si>
  <si>
    <t>03-996-8979</t>
  </si>
  <si>
    <t>Consolidated Metco Inc</t>
  </si>
  <si>
    <t>00-905-6037</t>
  </si>
  <si>
    <t>Diversified Glass Services Inc</t>
  </si>
  <si>
    <t>01-689-1640</t>
  </si>
  <si>
    <t>US Customs Border Protection</t>
  </si>
  <si>
    <t>87-982-4324 - Archived Record</t>
  </si>
  <si>
    <t>Blue Grass Stockyards Company</t>
  </si>
  <si>
    <t>04-780-4591</t>
  </si>
  <si>
    <t>Westbrook Sales &amp; Distrg Corp</t>
  </si>
  <si>
    <t>07-844-9196 - Archived Record</t>
  </si>
  <si>
    <t>Gund Company Inc</t>
  </si>
  <si>
    <t>05-494-2479</t>
  </si>
  <si>
    <t>Union Pacific Corporation</t>
  </si>
  <si>
    <t>04-834-1283</t>
  </si>
  <si>
    <t>CST Brands LLC</t>
  </si>
  <si>
    <t>07-877-1215</t>
  </si>
  <si>
    <t>Intimate Brands Holding LLC</t>
  </si>
  <si>
    <t>96-784-0369 - Archived Record</t>
  </si>
  <si>
    <t>Vent-O Air Inc</t>
  </si>
  <si>
    <t>02-156-0813</t>
  </si>
  <si>
    <t>Eis Inc</t>
  </si>
  <si>
    <t>00-331-3590 - Archived Record</t>
  </si>
  <si>
    <t>Kemet Electronics Corporation</t>
  </si>
  <si>
    <t>15-750-2634 - Archived Record</t>
  </si>
  <si>
    <t>Schwans Consumer Brands Inc</t>
  </si>
  <si>
    <t>11-344-0965</t>
  </si>
  <si>
    <t>Performance Designed Pdts LLC</t>
  </si>
  <si>
    <t>61-722-5347 - Archived Record</t>
  </si>
  <si>
    <t>Everett Financial Inc</t>
  </si>
  <si>
    <t>06-567-6177 - Archived Record</t>
  </si>
  <si>
    <t>New York Community Bancorp Inc</t>
  </si>
  <si>
    <t>80-914-3217</t>
  </si>
  <si>
    <t>Insight Investments LLC</t>
  </si>
  <si>
    <t>18-385-3795 - Archived Record</t>
  </si>
  <si>
    <t>Goodwill Industries Intl Inc</t>
  </si>
  <si>
    <t>07-479-9800 - Archived Record</t>
  </si>
  <si>
    <t>Port Ship Service Inc</t>
  </si>
  <si>
    <t>00-277-6946 - Archived Record</t>
  </si>
  <si>
    <t>Mountaire Farms Inc</t>
  </si>
  <si>
    <t>09-181-2669 - Archived Record</t>
  </si>
  <si>
    <t>Walsh &amp; Kelly Inc</t>
  </si>
  <si>
    <t>00-508-4694 - Archived Record</t>
  </si>
  <si>
    <t>Atrius Health Inc</t>
  </si>
  <si>
    <t>83-785-5790</t>
  </si>
  <si>
    <t>Whitesell Corporation</t>
  </si>
  <si>
    <t>05-590-8586</t>
  </si>
  <si>
    <t>Thrifty Rent-A-Car System Inc</t>
  </si>
  <si>
    <t>00-723-1434</t>
  </si>
  <si>
    <t>Things Remembered Inc</t>
  </si>
  <si>
    <t>19-635-8543 - Archived Record</t>
  </si>
  <si>
    <t>Noblis Inc</t>
  </si>
  <si>
    <t>93-290-2364</t>
  </si>
  <si>
    <t>Veterans Health Administration</t>
  </si>
  <si>
    <t>92-689-1516 - Archived Record</t>
  </si>
  <si>
    <t>Pirelli Tire LLC</t>
  </si>
  <si>
    <t>04-834-1366</t>
  </si>
  <si>
    <t>Polymer Resources Ltd</t>
  </si>
  <si>
    <t>07-683-9240 - Archived Record</t>
  </si>
  <si>
    <t>Action Resources LLC</t>
  </si>
  <si>
    <t>88-486-9249</t>
  </si>
  <si>
    <t>Safety-Kleen Systems Inc</t>
  </si>
  <si>
    <t>05-397-6551</t>
  </si>
  <si>
    <t>Medical Management Intl Inc</t>
  </si>
  <si>
    <t>82-722-9493 - Archived Record</t>
  </si>
  <si>
    <t>Imerys Usa Inc</t>
  </si>
  <si>
    <t>06-149-0140</t>
  </si>
  <si>
    <t>Beverage-Air Corporation</t>
  </si>
  <si>
    <t>82-851-7560 - Archived Record</t>
  </si>
  <si>
    <t>Annin &amp; Co</t>
  </si>
  <si>
    <t>00-218-6666</t>
  </si>
  <si>
    <t>Khs Usa Inc</t>
  </si>
  <si>
    <t>09-739-4241</t>
  </si>
  <si>
    <t>North Amrcn Stamping Group LLC</t>
  </si>
  <si>
    <t>13-211-7636</t>
  </si>
  <si>
    <t>CB&amp;i LLC</t>
  </si>
  <si>
    <t>06-401-2560 - Archived Record</t>
  </si>
  <si>
    <t>GK Technologies Incorporated</t>
  </si>
  <si>
    <t>00-138-1649</t>
  </si>
  <si>
    <t>Spartanburg Stainless Pdts Inc</t>
  </si>
  <si>
    <t>09-514-0179 - Archived Record</t>
  </si>
  <si>
    <t>DRS SUSTAINMENT SYSTEMS INC</t>
  </si>
  <si>
    <t>00-626-5466</t>
  </si>
  <si>
    <t>Shorelight LLC</t>
  </si>
  <si>
    <t>07-941-5366</t>
  </si>
  <si>
    <t>IDB Holdings Inc</t>
  </si>
  <si>
    <t>62-527-5706 - Archived Record</t>
  </si>
  <si>
    <t>Marlin Equity Partners LLC</t>
  </si>
  <si>
    <t>80-044-9055 - Archived Record</t>
  </si>
  <si>
    <t>Power Holding LLC</t>
  </si>
  <si>
    <t>36-154-9657 - Archived Record</t>
  </si>
  <si>
    <t>Atlas Staffing Inc</t>
  </si>
  <si>
    <t>16-625-0696</t>
  </si>
  <si>
    <t>Import Marketing Solutions Inc</t>
  </si>
  <si>
    <t>14-837-9154</t>
  </si>
  <si>
    <t>Sonoco Prtective Solutions Inc</t>
  </si>
  <si>
    <t>00-433-3423</t>
  </si>
  <si>
    <t>Steris Corporation</t>
  </si>
  <si>
    <t>17-736-0039</t>
  </si>
  <si>
    <t>Galveston Hstorical Foundation</t>
  </si>
  <si>
    <t>08-596-2918</t>
  </si>
  <si>
    <t>Consolidated Vision Group Inc</t>
  </si>
  <si>
    <t>15-288-7295</t>
  </si>
  <si>
    <t>Prestage Farms Inc</t>
  </si>
  <si>
    <t>10-174-1403</t>
  </si>
  <si>
    <t>Ingram Barge Company LLC</t>
  </si>
  <si>
    <t>13-104-4299</t>
  </si>
  <si>
    <t>Frost Valley YMCA</t>
  </si>
  <si>
    <t>06-428-0928</t>
  </si>
  <si>
    <t>Wirb Inc</t>
  </si>
  <si>
    <t>18-830-8386 - Archived Record</t>
  </si>
  <si>
    <t>Cfa Institute</t>
  </si>
  <si>
    <t>61-545-4428</t>
  </si>
  <si>
    <t>Harbisonwalker Intl Inc</t>
  </si>
  <si>
    <t>78-418-7580 - Archived Record</t>
  </si>
  <si>
    <t>United States Conf Cath Bish</t>
  </si>
  <si>
    <t>00-326-0072 - Archived Record</t>
  </si>
  <si>
    <t>Aventics Corporation</t>
  </si>
  <si>
    <t>07-925-4394 - Archived Record</t>
  </si>
  <si>
    <t>Crest Operations LLC</t>
  </si>
  <si>
    <t>82-567-3189 - Archived Record</t>
  </si>
  <si>
    <t>Abc Inc</t>
  </si>
  <si>
    <t>00-787-5560</t>
  </si>
  <si>
    <t>Telit Iot Platforms LLC</t>
  </si>
  <si>
    <t>01-619-4149 - Archived Record</t>
  </si>
  <si>
    <t>Monro Inc</t>
  </si>
  <si>
    <t>01-313-5058</t>
  </si>
  <si>
    <t>Garda CL Atlantic Inc</t>
  </si>
  <si>
    <t>05-472-7995 - Archived Record</t>
  </si>
  <si>
    <t>Barclays Capital Inc</t>
  </si>
  <si>
    <t>18-643-0021 - Archived Record</t>
  </si>
  <si>
    <t>Itron Networked Solutions Inc</t>
  </si>
  <si>
    <t>14-902-3215 - Archived Record</t>
  </si>
  <si>
    <t>For Community Coordinated Care</t>
  </si>
  <si>
    <t>07-254-5882 - Archived Record</t>
  </si>
  <si>
    <t>JM Bullion Inc</t>
  </si>
  <si>
    <t>00-578-2519</t>
  </si>
  <si>
    <t>Royston LLC</t>
  </si>
  <si>
    <t>05-864-5800 - Archived Record</t>
  </si>
  <si>
    <t>Vernon Hills Service Company</t>
  </si>
  <si>
    <t>00-508-4835</t>
  </si>
  <si>
    <t>Premier Amusements Inc</t>
  </si>
  <si>
    <t>02-644-4828</t>
  </si>
  <si>
    <t>Wilcohess LLC</t>
  </si>
  <si>
    <t>01-528-1822 - Archived Record</t>
  </si>
  <si>
    <t>Eli and Edythe Broad Fundation</t>
  </si>
  <si>
    <t>13-329-8427 - Archived Record</t>
  </si>
  <si>
    <t>Wasatch Detailing Corporation</t>
  </si>
  <si>
    <t>09-777-0010</t>
  </si>
  <si>
    <t>Peterson American Corporation</t>
  </si>
  <si>
    <t>05-467-4361</t>
  </si>
  <si>
    <t>Pima County</t>
  </si>
  <si>
    <t>07-447-7969</t>
  </si>
  <si>
    <t>Daikin Holdings America Inc</t>
  </si>
  <si>
    <t>88-336-6668</t>
  </si>
  <si>
    <t>Lucile Packard Foundation</t>
  </si>
  <si>
    <t>12-283-3119 - Archived Record</t>
  </si>
  <si>
    <t>Warren Distribution LLC</t>
  </si>
  <si>
    <t>00-749-9932</t>
  </si>
  <si>
    <t>Borough of Sussex</t>
  </si>
  <si>
    <t>83-608-4897 - Archived Record</t>
  </si>
  <si>
    <t>DSM Holding Company Usa Inc</t>
  </si>
  <si>
    <t>82-502-9234</t>
  </si>
  <si>
    <t>Cedarwood-Young Company</t>
  </si>
  <si>
    <t>04-522-8764 - Archived Record</t>
  </si>
  <si>
    <t>Hartz Mountain Corporation</t>
  </si>
  <si>
    <t>05-810-9158 - Archived Record</t>
  </si>
  <si>
    <t>Atlantic Aviation Holding Corp</t>
  </si>
  <si>
    <t>06-594-4733 - Archived Record</t>
  </si>
  <si>
    <t>Metro National Corporation</t>
  </si>
  <si>
    <t>08-268-9258</t>
  </si>
  <si>
    <t>Old Copper Company Inc</t>
  </si>
  <si>
    <t>10-206-3521</t>
  </si>
  <si>
    <t>AB Design Group Inc</t>
  </si>
  <si>
    <t>93-268-7882</t>
  </si>
  <si>
    <t>ND Industries Inc</t>
  </si>
  <si>
    <t>07-839-5803 - Archived Record</t>
  </si>
  <si>
    <t>Jostens Inc</t>
  </si>
  <si>
    <t>04-834-1556</t>
  </si>
  <si>
    <t>Fanatics Inc</t>
  </si>
  <si>
    <t>83-619-2278 - Archived Record</t>
  </si>
  <si>
    <t>Hmclause Inc</t>
  </si>
  <si>
    <t>00-690-9634</t>
  </si>
  <si>
    <t>Lpa Investment LLC</t>
  </si>
  <si>
    <t>13-233-2466 - Archived Record</t>
  </si>
  <si>
    <t>Simu Ltd</t>
  </si>
  <si>
    <t>02-258-0786 - Archived Record</t>
  </si>
  <si>
    <t>Fitness International LLC</t>
  </si>
  <si>
    <t>62-103-6057 - Archived Record</t>
  </si>
  <si>
    <t>BT Americas Inc</t>
  </si>
  <si>
    <t>60-606-2602 - Archived Record</t>
  </si>
  <si>
    <t>Organic Dyes and Pigments LLC</t>
  </si>
  <si>
    <t>01-850-1999 - Archived Record</t>
  </si>
  <si>
    <t>Lubrizol Corporation</t>
  </si>
  <si>
    <t>00-417-2565</t>
  </si>
  <si>
    <t>Inmar Inc</t>
  </si>
  <si>
    <t>14-499-8200 - Archived Record</t>
  </si>
  <si>
    <t>Ogallala Lvstk Auctn Mkt Inc</t>
  </si>
  <si>
    <t>06-224-1682 - Archived Record</t>
  </si>
  <si>
    <t>Leaffilter North LLC</t>
  </si>
  <si>
    <t>79-196-9640</t>
  </si>
  <si>
    <t>MGF Sourcing Us LLC</t>
  </si>
  <si>
    <t>07-834-2191 - Archived Record</t>
  </si>
  <si>
    <t>North American Drillers LLC</t>
  </si>
  <si>
    <t>11-274-3588 - Archived Record</t>
  </si>
  <si>
    <t>Shi International Corp</t>
  </si>
  <si>
    <t>61-142-9481 - Archived Record</t>
  </si>
  <si>
    <t>Guided Discoveries Inc</t>
  </si>
  <si>
    <t>03-868-1334 - Archived Record</t>
  </si>
  <si>
    <t>OReilly Auto Enterprises LLC</t>
  </si>
  <si>
    <t>07-941-5585 - Archived Record</t>
  </si>
  <si>
    <t>Apple Leisure Group</t>
  </si>
  <si>
    <t>05-123-9725 - Archived Record</t>
  </si>
  <si>
    <t>Seagen Inc</t>
  </si>
  <si>
    <t>02-848-4371</t>
  </si>
  <si>
    <t>Harley-Davidson Inc</t>
  </si>
  <si>
    <t>10-222-4623</t>
  </si>
  <si>
    <t>Minnesota Pipe Line Co LLC</t>
  </si>
  <si>
    <t>00-696-3383 - Archived Record</t>
  </si>
  <si>
    <t>Xtek Inc</t>
  </si>
  <si>
    <t>03-750-0659</t>
  </si>
  <si>
    <t>Decas Cranberry Co Inc</t>
  </si>
  <si>
    <t>05-177-6441 - Archived Record</t>
  </si>
  <si>
    <t>Hartford Fincl Svcs Group Inc</t>
  </si>
  <si>
    <t>78-708-5893</t>
  </si>
  <si>
    <t>Healthcare Services Group Inc</t>
  </si>
  <si>
    <t>08-419-2111</t>
  </si>
  <si>
    <t>Oerlikon Blzers Cating USA Inc</t>
  </si>
  <si>
    <t>11-832-5158 - Archived Record</t>
  </si>
  <si>
    <t>Crossroad Films</t>
  </si>
  <si>
    <t>36-262-3290 - Archived Record</t>
  </si>
  <si>
    <t>National Ramah Commission</t>
  </si>
  <si>
    <t>07-522-9518 - Archived Record</t>
  </si>
  <si>
    <t>Thomson Reuters (legal) Inc</t>
  </si>
  <si>
    <t>00-615-8414</t>
  </si>
  <si>
    <t>Hyannis Harbor Tours Inc</t>
  </si>
  <si>
    <t>05-601-6272</t>
  </si>
  <si>
    <t>Madison Quail Farm LLC</t>
  </si>
  <si>
    <t>07-989-8670 - Archived Record</t>
  </si>
  <si>
    <t>Walbro LLC</t>
  </si>
  <si>
    <t>79-170-1402</t>
  </si>
  <si>
    <t>Ciner Enterprises Inc</t>
  </si>
  <si>
    <t>03-970-1113 - Archived Record</t>
  </si>
  <si>
    <t>Catamount Development Corp</t>
  </si>
  <si>
    <t>95-962-9544 - Archived Record</t>
  </si>
  <si>
    <t>Cranesville Block Co Inc</t>
  </si>
  <si>
    <t>00-207-9655</t>
  </si>
  <si>
    <t>Spring Intl Language Center</t>
  </si>
  <si>
    <t>14-430-0670</t>
  </si>
  <si>
    <t>Julep Beauty Inc</t>
  </si>
  <si>
    <t>85-851-8488 - Archived Record</t>
  </si>
  <si>
    <t>Varsity Sprit Fshions Sups Inc</t>
  </si>
  <si>
    <t>09-905-8307 - Archived Record</t>
  </si>
  <si>
    <t>Probuild Holdings LLC</t>
  </si>
  <si>
    <t>61-921-1522 - Archived Record</t>
  </si>
  <si>
    <t>PSC Holdings Inc</t>
  </si>
  <si>
    <t>82-932-2937 - Archived Record</t>
  </si>
  <si>
    <t>T M P C Investments</t>
  </si>
  <si>
    <t>61-212-7311</t>
  </si>
  <si>
    <t>McDonalds Usa LLC</t>
  </si>
  <si>
    <t>78-059-2130</t>
  </si>
  <si>
    <t>General Dynamics Glbl IMG Tech</t>
  </si>
  <si>
    <t>04-318-9620 - Archived Record</t>
  </si>
  <si>
    <t>Huntsinger Farms Inc</t>
  </si>
  <si>
    <t>00-197-2363</t>
  </si>
  <si>
    <t>Commission For Blind NM</t>
  </si>
  <si>
    <t>83-790-9886 - Archived Record</t>
  </si>
  <si>
    <t>Employee Trust Funds Dept</t>
  </si>
  <si>
    <t>80-903-6346</t>
  </si>
  <si>
    <t>Lane Industries Incorporated</t>
  </si>
  <si>
    <t>10-125-8739 - Archived Record</t>
  </si>
  <si>
    <t>Richelieu Foods Inc</t>
  </si>
  <si>
    <t>18-653-7676 - Archived Record</t>
  </si>
  <si>
    <t>Aurora Health Care Inc</t>
  </si>
  <si>
    <t>13-018-5960</t>
  </si>
  <si>
    <t>Growers Transplanting Inc</t>
  </si>
  <si>
    <t>03-267-0655</t>
  </si>
  <si>
    <t>F5 Inc</t>
  </si>
  <si>
    <t>95-844-8920</t>
  </si>
  <si>
    <t>Iconex LLC</t>
  </si>
  <si>
    <t>08-027-4444</t>
  </si>
  <si>
    <t>Travelers Companies Inc</t>
  </si>
  <si>
    <t>00-696-3540</t>
  </si>
  <si>
    <t>Performance Contracting Inc</t>
  </si>
  <si>
    <t>13-947-0587</t>
  </si>
  <si>
    <t>Hollingsworth &amp; Vose Company</t>
  </si>
  <si>
    <t>00-100-6360 - Archived Record</t>
  </si>
  <si>
    <t>Gsma Ltd</t>
  </si>
  <si>
    <t>79-095-0146</t>
  </si>
  <si>
    <t>Atlantic Recording Corp</t>
  </si>
  <si>
    <t>04-318-9653</t>
  </si>
  <si>
    <t>Public Protection Cabinet-Kent</t>
  </si>
  <si>
    <t>92-753-6003 - Archived Record</t>
  </si>
  <si>
    <t>Edpo LLC</t>
  </si>
  <si>
    <t>07-957-6784</t>
  </si>
  <si>
    <t>Best Circuit Boards Inc</t>
  </si>
  <si>
    <t>19-678-8368 - Archived Record</t>
  </si>
  <si>
    <t>Jrk Property Holdings Inc</t>
  </si>
  <si>
    <t>79-739-0374 - Archived Record</t>
  </si>
  <si>
    <t>Diplomatic Security Bureau</t>
  </si>
  <si>
    <t>92-689-1995 - Archived Record</t>
  </si>
  <si>
    <t>North Bay Dvlpmntal Dsblties S</t>
  </si>
  <si>
    <t>08-988-1114</t>
  </si>
  <si>
    <t>Otto Industries North Amer Inc</t>
  </si>
  <si>
    <t>10-834-3013 - Archived Record</t>
  </si>
  <si>
    <t>Vitamin Oldco LLC</t>
  </si>
  <si>
    <t>01-496-0165</t>
  </si>
  <si>
    <t>Aleris Corporation</t>
  </si>
  <si>
    <t>96-478-1830 - Archived Record</t>
  </si>
  <si>
    <t>LFI Wind Down Inc</t>
  </si>
  <si>
    <t>05-869-9836 - Archived Record</t>
  </si>
  <si>
    <t>Hellman &amp; Friedman LLC</t>
  </si>
  <si>
    <t>88-368-9051</t>
  </si>
  <si>
    <t>Kindred Healthcare Oper Inc</t>
  </si>
  <si>
    <t>08-966-6478 - Archived Record</t>
  </si>
  <si>
    <t>Calumet Refining LLC</t>
  </si>
  <si>
    <t>62-049-9699 - Archived Record</t>
  </si>
  <si>
    <t>Bad Boy Entrmt Holdings Inc</t>
  </si>
  <si>
    <t>82-476-1274 - Archived Record</t>
  </si>
  <si>
    <t>Tidewater Inc</t>
  </si>
  <si>
    <t>00-197-2496</t>
  </si>
  <si>
    <t>Adidas America Inc</t>
  </si>
  <si>
    <t>03-943-2976</t>
  </si>
  <si>
    <t>Flextronics Intl PA Inc</t>
  </si>
  <si>
    <t>14-070-5075 - Archived Record</t>
  </si>
  <si>
    <t>Teleflex Incorporated</t>
  </si>
  <si>
    <t>00-234-8191</t>
  </si>
  <si>
    <t>Horizon Global Americas Inc</t>
  </si>
  <si>
    <t>62-393-4502 - Archived Record</t>
  </si>
  <si>
    <t>Longs Drug Stores Corporation</t>
  </si>
  <si>
    <t>00-691-0004 - Archived Record</t>
  </si>
  <si>
    <t>Ascend Prfmce Mtls Oprtons LLC</t>
  </si>
  <si>
    <t>83-023-5474 - Archived Record</t>
  </si>
  <si>
    <t>Troverco Inc</t>
  </si>
  <si>
    <t>05-397-7120 - Archived Record</t>
  </si>
  <si>
    <t>Intelligrated Systems Ohio LLC</t>
  </si>
  <si>
    <t>00-626-6001</t>
  </si>
  <si>
    <t>Alyeska Pipeline Service Co</t>
  </si>
  <si>
    <t>05-258-1758</t>
  </si>
  <si>
    <t>Extreme Cold LLC</t>
  </si>
  <si>
    <t>01-485-2940</t>
  </si>
  <si>
    <t>Columbia Empire Farms Inc</t>
  </si>
  <si>
    <t>08-945-1892</t>
  </si>
  <si>
    <t>Yamaha Guitar Group Inc</t>
  </si>
  <si>
    <t>15-444-4210</t>
  </si>
  <si>
    <t>Fred Meyer Jewelers Inc</t>
  </si>
  <si>
    <t>96-284-9899</t>
  </si>
  <si>
    <t>Ben E Keith Company</t>
  </si>
  <si>
    <t>00-792-9748 - Archived Record</t>
  </si>
  <si>
    <t>Mid-States Distributing Co Inc</t>
  </si>
  <si>
    <t>00-621-2369 - Archived Record</t>
  </si>
  <si>
    <t>Freedman Seating Company</t>
  </si>
  <si>
    <t>00-508-5337 - Archived Record</t>
  </si>
  <si>
    <t>Hawaiian Holy Smokes LLC</t>
  </si>
  <si>
    <t>15-986-4730</t>
  </si>
  <si>
    <t>Doterra International LLC</t>
  </si>
  <si>
    <t>83-227-4935 - Archived Record</t>
  </si>
  <si>
    <t>Royal Hyway Tours Inc</t>
  </si>
  <si>
    <t>13-147-4207</t>
  </si>
  <si>
    <t>Homestar North America LLC</t>
  </si>
  <si>
    <t>07-920-1284 - Archived Record</t>
  </si>
  <si>
    <t>Carr Management Inc</t>
  </si>
  <si>
    <t>82-862-5512</t>
  </si>
  <si>
    <t>United Airlines Holdings Inc</t>
  </si>
  <si>
    <t>04-834-2034</t>
  </si>
  <si>
    <t>V J Haavisto Enterprises</t>
  </si>
  <si>
    <t>08-988-1304 - Archived Record</t>
  </si>
  <si>
    <t>Grede II LLC</t>
  </si>
  <si>
    <t>07-796-6950 - Archived Record</t>
  </si>
  <si>
    <t>Father Flanagans Boys Home</t>
  </si>
  <si>
    <t>07-313-6806</t>
  </si>
  <si>
    <t>Leonard Shrimp Producers Inc</t>
  </si>
  <si>
    <t>05-698-2648</t>
  </si>
  <si>
    <t>Garda CL Northwest Inc</t>
  </si>
  <si>
    <t>04-018-4483</t>
  </si>
  <si>
    <t>K+s Salt LLC</t>
  </si>
  <si>
    <t>83-243-6005 - Archived Record</t>
  </si>
  <si>
    <t>Spring Hill Camps</t>
  </si>
  <si>
    <t>08-886-1638</t>
  </si>
  <si>
    <t>Laird Norton Company LLC</t>
  </si>
  <si>
    <t>00-696-3805</t>
  </si>
  <si>
    <t>Gamesa Energy Usa LLC</t>
  </si>
  <si>
    <t>17-789-7357 - Archived Record</t>
  </si>
  <si>
    <t>Midnite Air Corp</t>
  </si>
  <si>
    <t>10-651-8517 - Archived Record</t>
  </si>
  <si>
    <t>Mssi Holding Corporation</t>
  </si>
  <si>
    <t>07-297-5837</t>
  </si>
  <si>
    <t>Paradigm Dkd Group LLC</t>
  </si>
  <si>
    <t>17-677-0340 - Archived Record</t>
  </si>
  <si>
    <t>Aero Communications Inc</t>
  </si>
  <si>
    <t>07-866-4680 - Archived Record</t>
  </si>
  <si>
    <t>Lenz Farms LLC</t>
  </si>
  <si>
    <t>94-127-5349</t>
  </si>
  <si>
    <t>Community Education Ctrs Inc</t>
  </si>
  <si>
    <t>00-868-1215 - Archived Record</t>
  </si>
  <si>
    <t>Hydroblend Inc</t>
  </si>
  <si>
    <t>83-828-5880</t>
  </si>
  <si>
    <t>Entegris Inc</t>
  </si>
  <si>
    <t>10-324-4773</t>
  </si>
  <si>
    <t>Centennial Beverage Group LLC</t>
  </si>
  <si>
    <t>04-903-9787</t>
  </si>
  <si>
    <t>Leapfrog Enterprises Inc</t>
  </si>
  <si>
    <t>87-928-8470 - Archived Record</t>
  </si>
  <si>
    <t>Isp Global Technologies Inc</t>
  </si>
  <si>
    <t>79-696-1290</t>
  </si>
  <si>
    <t>Ace Parking Management Inc</t>
  </si>
  <si>
    <t>07-335-1538</t>
  </si>
  <si>
    <t>Automation Tooling Systems</t>
  </si>
  <si>
    <t>62-221-7297 - Archived Record</t>
  </si>
  <si>
    <t>Durez Corporation</t>
  </si>
  <si>
    <t>02-123-9616</t>
  </si>
  <si>
    <t>Weingartz Supply Co</t>
  </si>
  <si>
    <t>01-742-9176</t>
  </si>
  <si>
    <t>Twin City Concrete Products Co</t>
  </si>
  <si>
    <t>02-048-8284 - Archived Record</t>
  </si>
  <si>
    <t>Pershing Resources Company Inc</t>
  </si>
  <si>
    <t>82-980-6327 - Archived Record</t>
  </si>
  <si>
    <t>Global Brass and Copper Inc</t>
  </si>
  <si>
    <t>80-850-0032</t>
  </si>
  <si>
    <t>Reintjes Services Inc</t>
  </si>
  <si>
    <t>12-090-1707</t>
  </si>
  <si>
    <t>Racetrac Inc</t>
  </si>
  <si>
    <t>06-369-1299</t>
  </si>
  <si>
    <t>Community Media Group Inc</t>
  </si>
  <si>
    <t>96-005-9335 - Archived Record</t>
  </si>
  <si>
    <t>Petmate Holdings Co</t>
  </si>
  <si>
    <t>07-877-2099 - Archived Record</t>
  </si>
  <si>
    <t>Primma LLC</t>
  </si>
  <si>
    <t>05-590-9410</t>
  </si>
  <si>
    <t>Noorda Bec Inc</t>
  </si>
  <si>
    <t>95-807-3624 - Archived Record</t>
  </si>
  <si>
    <t>Somerville Acquisitions Co Inc</t>
  </si>
  <si>
    <t>00-218-7441 - Archived Record</t>
  </si>
  <si>
    <t>Port of New Orleans</t>
  </si>
  <si>
    <t>96-140-1064</t>
  </si>
  <si>
    <t>MDC Holdings Inc</t>
  </si>
  <si>
    <t>06-970-2181</t>
  </si>
  <si>
    <t>Jlg Industries Inc</t>
  </si>
  <si>
    <t>04-388-7728</t>
  </si>
  <si>
    <t>Regis Company LLC</t>
  </si>
  <si>
    <t>08-022-1173 - Archived Record</t>
  </si>
  <si>
    <t>Wieland Rolled Pdts N Amer LLC</t>
  </si>
  <si>
    <t>80-850-0081 - Archived Record</t>
  </si>
  <si>
    <t>Advance Magazine Publs Inc</t>
  </si>
  <si>
    <t>62-050-0009</t>
  </si>
  <si>
    <t>Hole In The Wall Gang Fund Inc</t>
  </si>
  <si>
    <t>19-582-2713</t>
  </si>
  <si>
    <t>Connecticut Board of Parole</t>
  </si>
  <si>
    <t>94-948-6724</t>
  </si>
  <si>
    <t>Toyota Motor Credit Corp</t>
  </si>
  <si>
    <t>12-202-8798</t>
  </si>
  <si>
    <t>Distinctive Kitchens Baths Inc</t>
  </si>
  <si>
    <t>00-739-3304 - Archived Record</t>
  </si>
  <si>
    <t>Wisconsin Technical College</t>
  </si>
  <si>
    <t>07-839-6475 - Archived Record</t>
  </si>
  <si>
    <t>Artemis Holdings LLC</t>
  </si>
  <si>
    <t>07-936-2516 - Archived Record</t>
  </si>
  <si>
    <t>Dwa Holdings LLC</t>
  </si>
  <si>
    <t>15-766-4579</t>
  </si>
  <si>
    <t>Hearst Holdings Inc</t>
  </si>
  <si>
    <t>13-592-8922</t>
  </si>
  <si>
    <t>Discount Auto Parts LLC</t>
  </si>
  <si>
    <t>05-939-7919</t>
  </si>
  <si>
    <t>For Eyes Optical Company</t>
  </si>
  <si>
    <t>06-181-2996</t>
  </si>
  <si>
    <t>Davis Vision Inc</t>
  </si>
  <si>
    <t>62-774-5276 - Archived Record</t>
  </si>
  <si>
    <t>Spectrum Health Systems Inc</t>
  </si>
  <si>
    <t>07-657-1785 - Archived Record</t>
  </si>
  <si>
    <t>Universal Display and Fix Co</t>
  </si>
  <si>
    <t>00-733-9674</t>
  </si>
  <si>
    <t>Kksp Precision Machining LLC</t>
  </si>
  <si>
    <t>04-791-2928 - Archived Record</t>
  </si>
  <si>
    <t>Neenah Paper Fr LLC</t>
  </si>
  <si>
    <t>79-293-6353 - Archived Record</t>
  </si>
  <si>
    <t>Datalink Corporation</t>
  </si>
  <si>
    <t>04-539-0531 - Archived Record</t>
  </si>
  <si>
    <t>Cold Spring Granite Company</t>
  </si>
  <si>
    <t>00-615-9008</t>
  </si>
  <si>
    <t>Optical Coating Laboratory LLC</t>
  </si>
  <si>
    <t>00-911-0768</t>
  </si>
  <si>
    <t>Teacher Stndrds &amp; Prctices Com</t>
  </si>
  <si>
    <t>87-993-2689 - Archived Record</t>
  </si>
  <si>
    <t>Golden Coin Amusement Inc</t>
  </si>
  <si>
    <t>15-449-8216 - Archived Record</t>
  </si>
  <si>
    <t>Talon Air Inc</t>
  </si>
  <si>
    <t>07-222-4707 - Archived Record</t>
  </si>
  <si>
    <t>Hills Pet Products Inc</t>
  </si>
  <si>
    <t>03-395-9215 - Archived Record</t>
  </si>
  <si>
    <t>International Speedway Corp</t>
  </si>
  <si>
    <t>04-796-6643</t>
  </si>
  <si>
    <t>Chevron Corporation</t>
  </si>
  <si>
    <t>00-138-2555</t>
  </si>
  <si>
    <t>Knight Hawk Coal LLC</t>
  </si>
  <si>
    <t>02-258-1537</t>
  </si>
  <si>
    <t>GE Zenith Controls Inc</t>
  </si>
  <si>
    <t>06-744-8241 - Archived Record</t>
  </si>
  <si>
    <t>Forest Lawn Mortuary</t>
  </si>
  <si>
    <t>84-477-9975</t>
  </si>
  <si>
    <t>Shoes For Crews LLC</t>
  </si>
  <si>
    <t>82-787-4459 - Archived Record</t>
  </si>
  <si>
    <t>Golden Harvest Food Bank Inc</t>
  </si>
  <si>
    <t>04-276-0835 - Archived Record</t>
  </si>
  <si>
    <t>Axalta Coating Systems LLC</t>
  </si>
  <si>
    <t>07-861-1267</t>
  </si>
  <si>
    <t>USA Jet Airlines Inc</t>
  </si>
  <si>
    <t>87-687-3639 - Archived Record</t>
  </si>
  <si>
    <t>Linc Housing Corporation</t>
  </si>
  <si>
    <t>94-905-7517 - Archived Record</t>
  </si>
  <si>
    <t>Caliber Bdyworks Psa Texas Inc</t>
  </si>
  <si>
    <t>78-832-0950 - Archived Record</t>
  </si>
  <si>
    <t>US Blades LLC</t>
  </si>
  <si>
    <t>11-773-5477 - Archived Record</t>
  </si>
  <si>
    <t>New Day Berry Farms LLC</t>
  </si>
  <si>
    <t>19-662-7889</t>
  </si>
  <si>
    <t>Jeunesse Global Holdings LLC</t>
  </si>
  <si>
    <t>07-839-6625 - Archived Record</t>
  </si>
  <si>
    <t>Skadden Arps Slate Meagher &amp; F</t>
  </si>
  <si>
    <t>07-104-4069 - Archived Record</t>
  </si>
  <si>
    <t>Apg Cash Drawer LLC</t>
  </si>
  <si>
    <t>83-120-1947 - Archived Record</t>
  </si>
  <si>
    <t>Florida Gardinier Citrus Inc</t>
  </si>
  <si>
    <t>10-694-8169</t>
  </si>
  <si>
    <t>Asr Group International Inc</t>
  </si>
  <si>
    <t>13-190-3945 - Archived Record</t>
  </si>
  <si>
    <t>National Public Radio Inc</t>
  </si>
  <si>
    <t>05-338-7221 - Archived Record</t>
  </si>
  <si>
    <t>Geodis Logistics LLC</t>
  </si>
  <si>
    <t>09-004-2677 - Archived Record</t>
  </si>
  <si>
    <t>Bandit Lites Inc</t>
  </si>
  <si>
    <t>02-156-1923 - Archived Record</t>
  </si>
  <si>
    <t>Jason Incorporated</t>
  </si>
  <si>
    <t>15-084-8877 - Archived Record</t>
  </si>
  <si>
    <t>Connecticut Education Assn</t>
  </si>
  <si>
    <t>62-125-1573 - Archived Record</t>
  </si>
  <si>
    <t>National Beef Packing Co LLC</t>
  </si>
  <si>
    <t>14-795-0794</t>
  </si>
  <si>
    <t>Claims Administration Corp</t>
  </si>
  <si>
    <t>12-653-7141 - Archived Record</t>
  </si>
  <si>
    <t>Kawneer Company Inc</t>
  </si>
  <si>
    <t>00-175-8333</t>
  </si>
  <si>
    <t>K D Clark Services Inc</t>
  </si>
  <si>
    <t>88-476-2964 - Archived Record</t>
  </si>
  <si>
    <t>TRC Environmental Corporation</t>
  </si>
  <si>
    <t>06-551-6288 - Archived Record</t>
  </si>
  <si>
    <t>Poly Natura Corp</t>
  </si>
  <si>
    <t>00-331-4728 - Archived Record</t>
  </si>
  <si>
    <t>Dominion Envmtl Group Inc</t>
  </si>
  <si>
    <t>87-891-3136</t>
  </si>
  <si>
    <t>Advanced Circuits Inc</t>
  </si>
  <si>
    <t>60-311-1717</t>
  </si>
  <si>
    <t>Rockport Company LLC</t>
  </si>
  <si>
    <t>06-514-0634 - Archived Record</t>
  </si>
  <si>
    <t>MD Dept Assessments &amp; Taxation</t>
  </si>
  <si>
    <t>87-982-5511 - Archived Record</t>
  </si>
  <si>
    <t>Climate Control Group Inc</t>
  </si>
  <si>
    <t>12-095-5690</t>
  </si>
  <si>
    <t>California Pub Utilities Comm</t>
  </si>
  <si>
    <t>94-739-3922 - Archived Record</t>
  </si>
  <si>
    <t>Fastenal Company</t>
  </si>
  <si>
    <t>04-265-3634</t>
  </si>
  <si>
    <t>Family Hlth Ctrs Baltimore Inc</t>
  </si>
  <si>
    <t>09-181-3808 - Archived Record</t>
  </si>
  <si>
    <t>Proctor Sales Inc</t>
  </si>
  <si>
    <t>06-336-9607 - Archived Record</t>
  </si>
  <si>
    <t>Nextel Communications Inc</t>
  </si>
  <si>
    <t>17-821-9796</t>
  </si>
  <si>
    <t>Millennium Direct Inc</t>
  </si>
  <si>
    <t>00-261-7103 - Archived Record</t>
  </si>
  <si>
    <t>Intradeco Apparel Inc</t>
  </si>
  <si>
    <t>14-070-5653</t>
  </si>
  <si>
    <t>Nutritional Products of Texas</t>
  </si>
  <si>
    <t>96-419-2132 - Archived Record</t>
  </si>
  <si>
    <t>Sinomax Usa Inc</t>
  </si>
  <si>
    <t>00-358-3144 - Archived Record</t>
  </si>
  <si>
    <t>Gruma Corporation</t>
  </si>
  <si>
    <t>03-873-5890</t>
  </si>
  <si>
    <t>Advance Turning and Mfg Inc</t>
  </si>
  <si>
    <t>08-875-4759</t>
  </si>
  <si>
    <t>Mindshare Usa LLC</t>
  </si>
  <si>
    <t>84-397-5165</t>
  </si>
  <si>
    <t>Rhode Island Med Imaging Inc</t>
  </si>
  <si>
    <t>05-032-8269 - Archived Record</t>
  </si>
  <si>
    <t>Csi Leasing Inc</t>
  </si>
  <si>
    <t>08-140-2224</t>
  </si>
  <si>
    <t>Carpet Weavers Inc</t>
  </si>
  <si>
    <t>19-496-4359 - Archived Record</t>
  </si>
  <si>
    <t>Columbia River Dairy LLC</t>
  </si>
  <si>
    <t>10-920-2411</t>
  </si>
  <si>
    <t>Worleyparsons Virginia Inc</t>
  </si>
  <si>
    <t>61-620-6897 - Archived Record</t>
  </si>
  <si>
    <t>Herb Gilberties Gardens Inc</t>
  </si>
  <si>
    <t>01-887-8678 - Archived Record</t>
  </si>
  <si>
    <t>Trouw Nutrition Usa LLC</t>
  </si>
  <si>
    <t>00-648-1308 - Archived Record</t>
  </si>
  <si>
    <t>Gold Resource Corporation</t>
  </si>
  <si>
    <t>61-304-0505 - Archived Record</t>
  </si>
  <si>
    <t>Ipsco Tubulars Inc</t>
  </si>
  <si>
    <t>80-855-4141 - Archived Record</t>
  </si>
  <si>
    <t>Intrepid Potash-New Mexico LLC</t>
  </si>
  <si>
    <t>14-451-6205</t>
  </si>
  <si>
    <t>A Zeregas Sons Inc</t>
  </si>
  <si>
    <t>00-132-9168 - Archived Record</t>
  </si>
  <si>
    <t>Florida Peanut Producers Assn</t>
  </si>
  <si>
    <t>04-238-5422 - Archived Record</t>
  </si>
  <si>
    <t>GE Energy Manufacturing Inc</t>
  </si>
  <si>
    <t>01-388-7554</t>
  </si>
  <si>
    <t>Brundage Management Co Inc</t>
  </si>
  <si>
    <t>00-814-5047 - Archived Record</t>
  </si>
  <si>
    <t>Loram Maintenance Way Inc</t>
  </si>
  <si>
    <t>01-034-5452</t>
  </si>
  <si>
    <t>United Way Greater Cleveland</t>
  </si>
  <si>
    <t>07-689-4153</t>
  </si>
  <si>
    <t>Webb Automotive Group Inc</t>
  </si>
  <si>
    <t>01-646-3642</t>
  </si>
  <si>
    <t>Novartis Corporation</t>
  </si>
  <si>
    <t>00-122-1845</t>
  </si>
  <si>
    <t>United States Postal Service</t>
  </si>
  <si>
    <t>00-326-1245</t>
  </si>
  <si>
    <t>McDermott Investments LLC</t>
  </si>
  <si>
    <t>00-819-8731 - Archived Record</t>
  </si>
  <si>
    <t>General RV Center Inc</t>
  </si>
  <si>
    <t>00-653-5017</t>
  </si>
  <si>
    <t>Sun Pacific Farming Coop Inc</t>
  </si>
  <si>
    <t>18-052-7665</t>
  </si>
  <si>
    <t>Xcoal Energy &amp; Resources LLC</t>
  </si>
  <si>
    <t>14-279-8847 - Archived Record</t>
  </si>
  <si>
    <t>Alumisource Corporation</t>
  </si>
  <si>
    <t>01-329-7227 - Archived Record</t>
  </si>
  <si>
    <t>Newberry Bakers Inc</t>
  </si>
  <si>
    <t>62-082-2445</t>
  </si>
  <si>
    <t>South Crlina Frst Steps To Sch</t>
  </si>
  <si>
    <t>11-242-2600</t>
  </si>
  <si>
    <t>Boston Beer Company Inc</t>
  </si>
  <si>
    <t>83-710-5725</t>
  </si>
  <si>
    <t>Ruan Logistics Corporation</t>
  </si>
  <si>
    <t>10-737-7780 - Archived Record</t>
  </si>
  <si>
    <t>State Street Holding Co LLC</t>
  </si>
  <si>
    <t>79-862-5562 - Archived Record</t>
  </si>
  <si>
    <t>Baker &amp; McKenzie LLP</t>
  </si>
  <si>
    <t>07-442-5455</t>
  </si>
  <si>
    <t>Claires Boutiques Inc</t>
  </si>
  <si>
    <t>05-843-2303 - Archived Record</t>
  </si>
  <si>
    <t>Russell Reynolds Assoc Inc</t>
  </si>
  <si>
    <t>07-329-8424 - Archived Record</t>
  </si>
  <si>
    <t>Belo Corp</t>
  </si>
  <si>
    <t>00-734-0078 - Archived Record</t>
  </si>
  <si>
    <t>C P Buckner Stl Erection Inc</t>
  </si>
  <si>
    <t>02-446-0271</t>
  </si>
  <si>
    <t>Lifestar Response Corporation</t>
  </si>
  <si>
    <t>82-481-5708 - Archived Record</t>
  </si>
  <si>
    <t>Onto Innovation Inc</t>
  </si>
  <si>
    <t>07-630-3858</t>
  </si>
  <si>
    <t>Barclays Bank Delaware</t>
  </si>
  <si>
    <t>10-941-7209 - Archived Record</t>
  </si>
  <si>
    <t>First Financial Corp Svcs Inc</t>
  </si>
  <si>
    <t>85-959-2789 - Archived Record</t>
  </si>
  <si>
    <t>Mount Olympus Holdings Inc</t>
  </si>
  <si>
    <t>07-984-5995</t>
  </si>
  <si>
    <t>Altisource Solutions Inc</t>
  </si>
  <si>
    <t>83-179-2622 - Archived Record</t>
  </si>
  <si>
    <t>Federal-Mogul LLC</t>
  </si>
  <si>
    <t>82-605-0119 - Archived Record</t>
  </si>
  <si>
    <t>National Veterinary Assoc Inc</t>
  </si>
  <si>
    <t>15-782-6058 - Archived Record</t>
  </si>
  <si>
    <t>Jacobs Engineering Group Inc</t>
  </si>
  <si>
    <t>07-410-3508</t>
  </si>
  <si>
    <t>Corovan Corporation</t>
  </si>
  <si>
    <t>83-549-5763 - Archived Record</t>
  </si>
  <si>
    <t>Patton Music Co Inc</t>
  </si>
  <si>
    <t>02-955-8830 - Archived Record</t>
  </si>
  <si>
    <t>New York Ht Trdes Cncil Ht Ass</t>
  </si>
  <si>
    <t>60-531-2412</t>
  </si>
  <si>
    <t>Special Metals Corporation</t>
  </si>
  <si>
    <t>00-224-1669 - Archived Record</t>
  </si>
  <si>
    <t>Glencore Ltd</t>
  </si>
  <si>
    <t>19-426-6870 - Archived Record</t>
  </si>
  <si>
    <t>Southwaste Services Inc</t>
  </si>
  <si>
    <t>94-927-2590 - Archived Record</t>
  </si>
  <si>
    <t>Evans Fruit Co Inc</t>
  </si>
  <si>
    <t>00-948-6903 - Archived Record</t>
  </si>
  <si>
    <t>Cinergy Corp</t>
  </si>
  <si>
    <t>80-978-8672 - Archived Record</t>
  </si>
  <si>
    <t>Barrette Outdoor Living Inc</t>
  </si>
  <si>
    <t>03-728-7091 - Archived Record</t>
  </si>
  <si>
    <t>Nestle Purina Petcare Company</t>
  </si>
  <si>
    <t>00-626-6811</t>
  </si>
  <si>
    <t>Wilbur-Ellis Holdings Inc</t>
  </si>
  <si>
    <t>08-038-2743</t>
  </si>
  <si>
    <t>Kohls Corporation</t>
  </si>
  <si>
    <t>78-740-8996</t>
  </si>
  <si>
    <t>Hitachi Vantara</t>
  </si>
  <si>
    <t>06-599-9646 - Archived Record</t>
  </si>
  <si>
    <t>Scotts Peekn Peak LLC</t>
  </si>
  <si>
    <t>07-834-3364</t>
  </si>
  <si>
    <t>Post Foods LLC</t>
  </si>
  <si>
    <t>02-692-9129</t>
  </si>
  <si>
    <t>Equus Computer Systems Inc</t>
  </si>
  <si>
    <t>78-204-2188 - Archived Record</t>
  </si>
  <si>
    <t>Ggc Administration LLC</t>
  </si>
  <si>
    <t>96-870-0554 - Archived Record</t>
  </si>
  <si>
    <t>Ksf Intermediate Corporation</t>
  </si>
  <si>
    <t>08-027-5432 - Archived Record</t>
  </si>
  <si>
    <t>CPA Global (landon Ip) Inc</t>
  </si>
  <si>
    <t>78-885-8066</t>
  </si>
  <si>
    <t>Galati Yacht Sales LLC</t>
  </si>
  <si>
    <t>08-193-9167 - Archived Record</t>
  </si>
  <si>
    <t>Tote Maritime Alaska LLC</t>
  </si>
  <si>
    <t>07-925-5758</t>
  </si>
  <si>
    <t>Arcadis US Inc</t>
  </si>
  <si>
    <t>08-150-9838</t>
  </si>
  <si>
    <t>McClone Construction Company</t>
  </si>
  <si>
    <t>83-098-7731</t>
  </si>
  <si>
    <t>Psc LLC</t>
  </si>
  <si>
    <t>62-254-0037 - Archived Record</t>
  </si>
  <si>
    <t>College Business &amp; Tech Inc</t>
  </si>
  <si>
    <t>60-853-2610 - Archived Record</t>
  </si>
  <si>
    <t>United Coin Machine Co</t>
  </si>
  <si>
    <t>07-528-4331</t>
  </si>
  <si>
    <t>Centria Inc</t>
  </si>
  <si>
    <t>00-433-4843</t>
  </si>
  <si>
    <t>Orange Park Medical Center</t>
  </si>
  <si>
    <t>11-279-8488 - Archived Record</t>
  </si>
  <si>
    <t>Smiths Group North America Inc</t>
  </si>
  <si>
    <t>04-710-8485</t>
  </si>
  <si>
    <t>Communctons Wkrs Amer AFL-CIO</t>
  </si>
  <si>
    <t>06-927-3498</t>
  </si>
  <si>
    <t>Ruiz Mexican Foods Inc</t>
  </si>
  <si>
    <t>09-213-6209 - Archived Record</t>
  </si>
  <si>
    <t>Northwood Manufacturing Inc</t>
  </si>
  <si>
    <t>92-710-7722</t>
  </si>
  <si>
    <t>Recommind Inc</t>
  </si>
  <si>
    <t>84-231-1800 - Archived Record</t>
  </si>
  <si>
    <t>Mitsubishi Elc Pwr Pdts Inc</t>
  </si>
  <si>
    <t>15-374-7456</t>
  </si>
  <si>
    <t>Lifetime Brands Inc</t>
  </si>
  <si>
    <t>11-521-3613</t>
  </si>
  <si>
    <t>Topline Hy-Lift Johnson Inc</t>
  </si>
  <si>
    <t>08-016-8211 - Archived Record</t>
  </si>
  <si>
    <t>Clover Housing Authority</t>
  </si>
  <si>
    <t>86-764-3256 - Archived Record</t>
  </si>
  <si>
    <t>Simi Vly Hosp &amp; Hlth Care Svcs</t>
  </si>
  <si>
    <t>79-138-0603 - Archived Record</t>
  </si>
  <si>
    <t>Zep Inc</t>
  </si>
  <si>
    <t>03-047-1374</t>
  </si>
  <si>
    <t>Ameristar Casino Vicksburg Inc</t>
  </si>
  <si>
    <t>80-855-4463</t>
  </si>
  <si>
    <t>Brandsafway Services LLC</t>
  </si>
  <si>
    <t>87-971-8641 - Archived Record</t>
  </si>
  <si>
    <t>Specialty Granules LLC</t>
  </si>
  <si>
    <t>17-220-9384</t>
  </si>
  <si>
    <t>Aih LLC</t>
  </si>
  <si>
    <t>07-930-9551</t>
  </si>
  <si>
    <t>Ron Kendall Masonry Inc</t>
  </si>
  <si>
    <t>08-360-3027 - Archived Record</t>
  </si>
  <si>
    <t>Royal Energy Resources Inc</t>
  </si>
  <si>
    <t>80-699-8113 - Archived Record</t>
  </si>
  <si>
    <t>Herc Rentals Inc</t>
  </si>
  <si>
    <t>00-556-9314 - Archived Record</t>
  </si>
  <si>
    <t>Arena Brands Inc</t>
  </si>
  <si>
    <t>11-526-7338</t>
  </si>
  <si>
    <t>Steinway Musical Instrs Inc</t>
  </si>
  <si>
    <t>95-802-0737 - Archived Record</t>
  </si>
  <si>
    <t>Globe Specialty Metals Inc</t>
  </si>
  <si>
    <t>78-284-7391 - Archived Record</t>
  </si>
  <si>
    <t>Natron Wood Products LLC</t>
  </si>
  <si>
    <t>78-585-2828 - Archived Record</t>
  </si>
  <si>
    <t>Nexant Inc</t>
  </si>
  <si>
    <t>11-956-0824 - Archived Record</t>
  </si>
  <si>
    <t>Palmer International Inc</t>
  </si>
  <si>
    <t>00-234-9249 - Archived Record</t>
  </si>
  <si>
    <t>All States Windows Siding LLC</t>
  </si>
  <si>
    <t>79-433-2432 - Archived Record</t>
  </si>
  <si>
    <t>US Borax Inc</t>
  </si>
  <si>
    <t>06-777-0917</t>
  </si>
  <si>
    <t>Custom Truck One Source LP</t>
  </si>
  <si>
    <t>08-000-7296</t>
  </si>
  <si>
    <t>Emergency Chiropractic PC</t>
  </si>
  <si>
    <t>03-760-9336</t>
  </si>
  <si>
    <t>Westerngeco LLc</t>
  </si>
  <si>
    <t>79-959-1933 - Archived Record</t>
  </si>
  <si>
    <t>P R Farms Incorporated</t>
  </si>
  <si>
    <t>05-843-2642 - Archived Record</t>
  </si>
  <si>
    <t>Expal USA Inc</t>
  </si>
  <si>
    <t>96-902-2776</t>
  </si>
  <si>
    <t>Sibcy Cline Inc</t>
  </si>
  <si>
    <t>06-895-1631</t>
  </si>
  <si>
    <t>Omnisort International Inc</t>
  </si>
  <si>
    <t>93-354-8034</t>
  </si>
  <si>
    <t>Iseman Homes Inc</t>
  </si>
  <si>
    <t>83-275-8960 - Archived Record</t>
  </si>
  <si>
    <t>Eldorado Stone LLC</t>
  </si>
  <si>
    <t>10-340-6695</t>
  </si>
  <si>
    <t>Sunrise Publications Inc</t>
  </si>
  <si>
    <t>80-973-5269</t>
  </si>
  <si>
    <t>Lupton Ventures Inc</t>
  </si>
  <si>
    <t>17-011-6409</t>
  </si>
  <si>
    <t>Arnold Foods Company Inc</t>
  </si>
  <si>
    <t>11-617-9763 - Archived Record</t>
  </si>
  <si>
    <t>Martin &amp; Bayley Inc</t>
  </si>
  <si>
    <t>02-499-7314 - Archived Record</t>
  </si>
  <si>
    <t>KSA Industries Inc</t>
  </si>
  <si>
    <t>00-793-0795 - Archived Record</t>
  </si>
  <si>
    <t>Bwxt Government Group Inc</t>
  </si>
  <si>
    <t>11-124-2293</t>
  </si>
  <si>
    <t>Shake-N-Go Fashion Inc</t>
  </si>
  <si>
    <t>12-385-4346 - Archived Record</t>
  </si>
  <si>
    <t>Andersen Tax LLC</t>
  </si>
  <si>
    <t>12-986-5197</t>
  </si>
  <si>
    <t>Bestway Rental Inc</t>
  </si>
  <si>
    <t>06-154-5455</t>
  </si>
  <si>
    <t>Anheuser-Busch Companies LLC</t>
  </si>
  <si>
    <t>09-863-0254</t>
  </si>
  <si>
    <t>Frs Capital Corp</t>
  </si>
  <si>
    <t>36-208-7967</t>
  </si>
  <si>
    <t>Pensacola Care Incorporated</t>
  </si>
  <si>
    <t>05-065-0795 - Archived Record</t>
  </si>
  <si>
    <t>Teichert Inc</t>
  </si>
  <si>
    <t>00-691-1135</t>
  </si>
  <si>
    <t>07-882-6673</t>
  </si>
  <si>
    <t>Vantage Associates Inc</t>
  </si>
  <si>
    <t>10-276-2739</t>
  </si>
  <si>
    <t>Gayle Manufacturing Co Inc</t>
  </si>
  <si>
    <t>05-236-8206 - Archived Record</t>
  </si>
  <si>
    <t>Southwest Water Company</t>
  </si>
  <si>
    <t>00-277-8694</t>
  </si>
  <si>
    <t>Collins Entertainment Corp</t>
  </si>
  <si>
    <t>03-616-0380 - Archived Record</t>
  </si>
  <si>
    <t>GNC Corporation</t>
  </si>
  <si>
    <t>36-155-1315</t>
  </si>
  <si>
    <t>Deloitte Services LP</t>
  </si>
  <si>
    <t>82-546-0145</t>
  </si>
  <si>
    <t>Comptroller of the Currency</t>
  </si>
  <si>
    <t>87-982-6139 - Archived Record</t>
  </si>
  <si>
    <t>MB Financial Bank</t>
  </si>
  <si>
    <t>06-036-4791 - Archived Record</t>
  </si>
  <si>
    <t>Court Appeals Maryland State</t>
  </si>
  <si>
    <t>00-760-8854 - Archived Record</t>
  </si>
  <si>
    <t>Entercom Radio LLC</t>
  </si>
  <si>
    <t>36-155-1331 - Archived Record</t>
  </si>
  <si>
    <t>Hitachi Rail STS Usa Inc</t>
  </si>
  <si>
    <t>19-201-3159</t>
  </si>
  <si>
    <t>Tmac Farms</t>
  </si>
  <si>
    <t>09-004-3386 - Archived Record</t>
  </si>
  <si>
    <t>Vps Companies Inc</t>
  </si>
  <si>
    <t>62-280-8657</t>
  </si>
  <si>
    <t>Outfront Media Inc</t>
  </si>
  <si>
    <t>07-888-0385</t>
  </si>
  <si>
    <t>Sunsouth LLC</t>
  </si>
  <si>
    <t>78-295-4882</t>
  </si>
  <si>
    <t>Directv Group Holdings LLC</t>
  </si>
  <si>
    <t>83-308-1081 - Archived Record</t>
  </si>
  <si>
    <t>Titan Production Company LLC</t>
  </si>
  <si>
    <t>82-986-0985</t>
  </si>
  <si>
    <t>Hensley Industries Inc</t>
  </si>
  <si>
    <t>06-288-7237 - Archived Record</t>
  </si>
  <si>
    <t>Hinton Lumber Products Inc</t>
  </si>
  <si>
    <t>06-369-2263</t>
  </si>
  <si>
    <t>Dycom Industries Inc</t>
  </si>
  <si>
    <t>05-376-3637</t>
  </si>
  <si>
    <t>T - H Marine Supplies Inc</t>
  </si>
  <si>
    <t>09-884-5019 - Archived Record</t>
  </si>
  <si>
    <t>Ecto Inc</t>
  </si>
  <si>
    <t>07-861-2068</t>
  </si>
  <si>
    <t>Carlisle Foodservice Pdts LLC</t>
  </si>
  <si>
    <t>00-508-6491 - Archived Record</t>
  </si>
  <si>
    <t>Digital First Media LLC</t>
  </si>
  <si>
    <t>01-104-3677</t>
  </si>
  <si>
    <t>Gulf Stream Marine Inc</t>
  </si>
  <si>
    <t>78-445-7624 - Archived Record</t>
  </si>
  <si>
    <t>Family Sports Inc</t>
  </si>
  <si>
    <t>02-601-7137 - Archived Record</t>
  </si>
  <si>
    <t>Custom Building Products Inc</t>
  </si>
  <si>
    <t>04-168-8284 - Archived Record</t>
  </si>
  <si>
    <t>Commemorative Brands Inc</t>
  </si>
  <si>
    <t>06-642-9374</t>
  </si>
  <si>
    <t>American Household Inc</t>
  </si>
  <si>
    <t>00-433-5147</t>
  </si>
  <si>
    <t>Allied Metal Co</t>
  </si>
  <si>
    <t>00-299-3442</t>
  </si>
  <si>
    <t>National Cement Company Inc</t>
  </si>
  <si>
    <t>06-712-7068</t>
  </si>
  <si>
    <t>Airstream Inc</t>
  </si>
  <si>
    <t>03-750-2168</t>
  </si>
  <si>
    <t>Assured Granty US Holdings Inc</t>
  </si>
  <si>
    <t>14-929-3248 - Archived Record</t>
  </si>
  <si>
    <t>Tuckaseigee Water &amp; Sewer Auth</t>
  </si>
  <si>
    <t>93-848-5679 - Archived Record</t>
  </si>
  <si>
    <t>Chart Inc</t>
  </si>
  <si>
    <t>10-227-9817</t>
  </si>
  <si>
    <t>Nassau Candy Distributors Inc</t>
  </si>
  <si>
    <t>10-120-6456 - Archived Record</t>
  </si>
  <si>
    <t>McFarland Cascade Holdings Inc</t>
  </si>
  <si>
    <t>15-535-7791 - Archived Record</t>
  </si>
  <si>
    <t>Belcan LLC</t>
  </si>
  <si>
    <t>05-510-5399 - Archived Record</t>
  </si>
  <si>
    <t>Waste Industries Usa Inc</t>
  </si>
  <si>
    <t>01-635-6896 - Archived Record</t>
  </si>
  <si>
    <t>Uniweld Products Inc</t>
  </si>
  <si>
    <t>00-412-0523</t>
  </si>
  <si>
    <t>Kamax Inc</t>
  </si>
  <si>
    <t>00-535-4899</t>
  </si>
  <si>
    <t>Skoda Minotti Holdings LLC</t>
  </si>
  <si>
    <t>08-939-9468</t>
  </si>
  <si>
    <t>Air Techniques Inc</t>
  </si>
  <si>
    <t>04-383-5081 - Archived Record</t>
  </si>
  <si>
    <t>Samsonite Company Stores LLC</t>
  </si>
  <si>
    <t>36-074-6440</t>
  </si>
  <si>
    <t>United Furniture Inds Inc</t>
  </si>
  <si>
    <t>10-630-5006 - Archived Record</t>
  </si>
  <si>
    <t>Gep Agricultural Trading LLC</t>
  </si>
  <si>
    <t>08-880-9163 - Archived Record</t>
  </si>
  <si>
    <t>Airport Appliance Inc</t>
  </si>
  <si>
    <t>06-229-7023 - Archived Record</t>
  </si>
  <si>
    <t>Korry Electronics Co</t>
  </si>
  <si>
    <t>60-590-3293 - Archived Record</t>
  </si>
  <si>
    <t>American Golf Corporation</t>
  </si>
  <si>
    <t>04-034-6694 - Archived Record</t>
  </si>
  <si>
    <t>CSM Bakery Solutions LLC</t>
  </si>
  <si>
    <t>07-490-9086 - Archived Record</t>
  </si>
  <si>
    <t>Visible Changes Inc</t>
  </si>
  <si>
    <t>08-698-4465</t>
  </si>
  <si>
    <t>Eddie Hall</t>
  </si>
  <si>
    <t>13-909-6390</t>
  </si>
  <si>
    <t>Califrnia State Tchers Rtrment</t>
  </si>
  <si>
    <t>80-898-4181</t>
  </si>
  <si>
    <t>Marnell Gaming LLC</t>
  </si>
  <si>
    <t>05-591-0528 - Archived Record</t>
  </si>
  <si>
    <t>Securitas Holdings Inc</t>
  </si>
  <si>
    <t>02-231-4178</t>
  </si>
  <si>
    <t>LLC Southern Cross</t>
  </si>
  <si>
    <t>94-707-2745</t>
  </si>
  <si>
    <t>Gaylord Farm Association Inc</t>
  </si>
  <si>
    <t>07-539-2134 - Archived Record</t>
  </si>
  <si>
    <t>Flakeboard America Limited</t>
  </si>
  <si>
    <t>78-316-9753 - Archived Record</t>
  </si>
  <si>
    <t>United Structures America Inc</t>
  </si>
  <si>
    <t>03-777-0666 - Archived Record</t>
  </si>
  <si>
    <t>City of Epping</t>
  </si>
  <si>
    <t>96-854-0083 - Archived Record</t>
  </si>
  <si>
    <t>Magnum Photos Inc</t>
  </si>
  <si>
    <t>07-104-5017 - Archived Record</t>
  </si>
  <si>
    <t>Erie Scientific LLC</t>
  </si>
  <si>
    <t>36-160-5223 - Archived Record</t>
  </si>
  <si>
    <t>Ra Jones &amp; Co</t>
  </si>
  <si>
    <t>00-610-6371</t>
  </si>
  <si>
    <t>Wea Insurance Corporation</t>
  </si>
  <si>
    <t>08-049-0642</t>
  </si>
  <si>
    <t>Original Cakerie Co</t>
  </si>
  <si>
    <t>08-467-6786</t>
  </si>
  <si>
    <t>Silver-Line Plastics LLC</t>
  </si>
  <si>
    <t>00-315-4648</t>
  </si>
  <si>
    <t>Menasha Forest Products Corp</t>
  </si>
  <si>
    <t>00-664-3089 - Archived Record</t>
  </si>
  <si>
    <t>Servicesource Inc</t>
  </si>
  <si>
    <t>06-927-4009</t>
  </si>
  <si>
    <t>Iron Bow Technologies LLC</t>
  </si>
  <si>
    <t>82-771-4507 - Archived Record</t>
  </si>
  <si>
    <t>Aerogroup International Inc</t>
  </si>
  <si>
    <t>14-784-4419 - Archived Record</t>
  </si>
  <si>
    <t>MFA Oil Company</t>
  </si>
  <si>
    <t>00-696-5123 - Archived Record</t>
  </si>
  <si>
    <t>Simplexgrinnell Holdings LLC</t>
  </si>
  <si>
    <t>79-991-4341</t>
  </si>
  <si>
    <t>Webb Wheel Products Inc</t>
  </si>
  <si>
    <t>36-450-3391</t>
  </si>
  <si>
    <t>MFA Incorporated</t>
  </si>
  <si>
    <t>00-696-5149</t>
  </si>
  <si>
    <t>Ghbc Groupe Holdings Inc</t>
  </si>
  <si>
    <t>07-845-1336 - Archived Record</t>
  </si>
  <si>
    <t>Party City Holdings Inc</t>
  </si>
  <si>
    <t>15-079-6212 - Archived Record</t>
  </si>
  <si>
    <t>Kainos GP LLC</t>
  </si>
  <si>
    <t>08-027-6062 - Archived Record</t>
  </si>
  <si>
    <t>United States Tennis Assn Inc</t>
  </si>
  <si>
    <t>07-281-6168 - Archived Record</t>
  </si>
  <si>
    <t>Cavalier Home Builders LLC</t>
  </si>
  <si>
    <t>00-766-2851</t>
  </si>
  <si>
    <t>Atlantic Street Capitl MGT LLC</t>
  </si>
  <si>
    <t>78-783-9005 - Archived Record</t>
  </si>
  <si>
    <t>Mill Services Corp</t>
  </si>
  <si>
    <t>17-510-7965</t>
  </si>
  <si>
    <t>Ideal Image Development Inc</t>
  </si>
  <si>
    <t>02-725-1793 - Archived Record</t>
  </si>
  <si>
    <t>American Girl Brands LLC</t>
  </si>
  <si>
    <t>17-360-5262</t>
  </si>
  <si>
    <t>Unigroup Inc</t>
  </si>
  <si>
    <t>00-696-5180 - Archived Record</t>
  </si>
  <si>
    <t>Mission Essential Group LLC</t>
  </si>
  <si>
    <t>14-242-3990</t>
  </si>
  <si>
    <t>Ice Data Services Inc</t>
  </si>
  <si>
    <t>79-283-0184</t>
  </si>
  <si>
    <t>Blue Man Productions LLC</t>
  </si>
  <si>
    <t>02-306-5688</t>
  </si>
  <si>
    <t>Ridge Tool Company</t>
  </si>
  <si>
    <t>00-455-0125</t>
  </si>
  <si>
    <t>Kyle Mathison Orchards Inc</t>
  </si>
  <si>
    <t>79-256-1854 - Archived Record</t>
  </si>
  <si>
    <t>Nokia Slutions Networks US LLC</t>
  </si>
  <si>
    <t>79-406-4571 - Archived Record</t>
  </si>
  <si>
    <t>Maersk Line Limited</t>
  </si>
  <si>
    <t>04-099-0913 - Archived Record</t>
  </si>
  <si>
    <t>Sonic Financial Corporation</t>
  </si>
  <si>
    <t>06-267-2915 - Archived Record</t>
  </si>
  <si>
    <t>Nielsens Frozen Custard</t>
  </si>
  <si>
    <t>02-397-8067 - Archived Record</t>
  </si>
  <si>
    <t>Price Pfister Inc</t>
  </si>
  <si>
    <t>10-888-1335</t>
  </si>
  <si>
    <t>Matrix Metals Holdings Inc</t>
  </si>
  <si>
    <t>96-972-0957</t>
  </si>
  <si>
    <t>Pure Earth Inc</t>
  </si>
  <si>
    <t>78-005-7175</t>
  </si>
  <si>
    <t>Celanese Chemicals Inc</t>
  </si>
  <si>
    <t>12-374-7474 - Archived Record</t>
  </si>
  <si>
    <t>Intuitive Surgical Inc</t>
  </si>
  <si>
    <t>93-864-7021</t>
  </si>
  <si>
    <t>W W Williams Company LLC</t>
  </si>
  <si>
    <t>08-032-9817</t>
  </si>
  <si>
    <t>W/S Packaging Group Inc</t>
  </si>
  <si>
    <t>01-066-8361</t>
  </si>
  <si>
    <t>Zurn Holdings Inc</t>
  </si>
  <si>
    <t>55-636-7691</t>
  </si>
  <si>
    <t>Ttec Services Corporation</t>
  </si>
  <si>
    <t>05-907-7177</t>
  </si>
  <si>
    <t>Voith US Inc</t>
  </si>
  <si>
    <t>12-863-1301</t>
  </si>
  <si>
    <t>AON Benfield Fac Inc</t>
  </si>
  <si>
    <t>04-335-2368 - Archived Record</t>
  </si>
  <si>
    <t>Trimas Corporation</t>
  </si>
  <si>
    <t>17-559-1072</t>
  </si>
  <si>
    <t>Consoldted Precision Pdts Corp</t>
  </si>
  <si>
    <t>04-936-3229</t>
  </si>
  <si>
    <t>Inmusic Brands Inc</t>
  </si>
  <si>
    <t>07-877-3463</t>
  </si>
  <si>
    <t>Services For Underserved Inc</t>
  </si>
  <si>
    <t>10-367-5559</t>
  </si>
  <si>
    <t>Universal Products Inc</t>
  </si>
  <si>
    <t>08-741-4066 - Archived Record</t>
  </si>
  <si>
    <t>Man Usa Inc</t>
  </si>
  <si>
    <t>07-941-7495</t>
  </si>
  <si>
    <t>Wesley Medical Center LLC</t>
  </si>
  <si>
    <t>03-782-4559 - Archived Record</t>
  </si>
  <si>
    <t>ABM Industries Incorporated</t>
  </si>
  <si>
    <t>00-691-1622</t>
  </si>
  <si>
    <t>GE Packaged Power LLC</t>
  </si>
  <si>
    <t>01-388-8503 - Archived Record</t>
  </si>
  <si>
    <t>Helwig Carbon Products Inc</t>
  </si>
  <si>
    <t>00-610-6603 - Archived Record</t>
  </si>
  <si>
    <t>Transervice Logistics Inc</t>
  </si>
  <si>
    <t>96-644-7260 - Archived Record</t>
  </si>
  <si>
    <t>Dual Diagnosis Trtmnt Ctr Inc</t>
  </si>
  <si>
    <t>11-253-0865 - Archived Record</t>
  </si>
  <si>
    <t>Sygma Network Inc</t>
  </si>
  <si>
    <t>78-472-6390 - Archived Record</t>
  </si>
  <si>
    <t>American President Lines LLC</t>
  </si>
  <si>
    <t>00-691-1648</t>
  </si>
  <si>
    <t>Bentonville Fire Dept Pma</t>
  </si>
  <si>
    <t>84-091-7111 - Archived Record</t>
  </si>
  <si>
    <t>Wind River Environmental LLC</t>
  </si>
  <si>
    <t>07-034-7588</t>
  </si>
  <si>
    <t>Kcpc Holdings Inc</t>
  </si>
  <si>
    <t>80-034-3878 - Archived Record</t>
  </si>
  <si>
    <t>Amcor Phrm Packg USA LLC</t>
  </si>
  <si>
    <t>00-234-9850</t>
  </si>
  <si>
    <t>Edsal Manufacturing Co LLC</t>
  </si>
  <si>
    <t>00-514-0603</t>
  </si>
  <si>
    <t>Advance Publications Inc</t>
  </si>
  <si>
    <t>00-170-5839</t>
  </si>
  <si>
    <t>BMW of North America LLC</t>
  </si>
  <si>
    <t>01-206-3822</t>
  </si>
  <si>
    <t>Idexx Laboratories Inc</t>
  </si>
  <si>
    <t>10-818-3757</t>
  </si>
  <si>
    <t>Dean &amp; Deluca Inc</t>
  </si>
  <si>
    <t>16-480-3830 - Archived Record</t>
  </si>
  <si>
    <t>Beacon Hill Staffing Group LLC</t>
  </si>
  <si>
    <t>14-537-5908 - Archived Record</t>
  </si>
  <si>
    <t>Vulcan Globl Mfg Solutions Inc</t>
  </si>
  <si>
    <t>00-610-6660 - Archived Record</t>
  </si>
  <si>
    <t>Episcopal Comm Svc San Fran</t>
  </si>
  <si>
    <t>15-117-2095 - Archived Record</t>
  </si>
  <si>
    <t>A &amp; L Farms Inc</t>
  </si>
  <si>
    <t>60-273-7215 - Archived Record</t>
  </si>
  <si>
    <t>Calloways Nursery Inc</t>
  </si>
  <si>
    <t>15-761-2292 - Archived Record</t>
  </si>
  <si>
    <t>Dynix Corporation</t>
  </si>
  <si>
    <t>10-839-8462 - Archived Record</t>
  </si>
  <si>
    <t>Crowne Group LLC</t>
  </si>
  <si>
    <t>07-920-2905 - Archived Record</t>
  </si>
  <si>
    <t>Hampden Papers Inc</t>
  </si>
  <si>
    <t>00-111-5526 - Archived Record</t>
  </si>
  <si>
    <t>McClymonds Sup &amp; Trnst Co Inc</t>
  </si>
  <si>
    <t>19-405-3104 - Archived Record</t>
  </si>
  <si>
    <t>McDonough Holdings Inc (fn)</t>
  </si>
  <si>
    <t>02-784-2363 - Archived Record</t>
  </si>
  <si>
    <t>Checkout Holding Corp</t>
  </si>
  <si>
    <t>80-791-1180 - Archived Record</t>
  </si>
  <si>
    <t>Raymond James Financial Inc</t>
  </si>
  <si>
    <t>07-759-2889</t>
  </si>
  <si>
    <t>Bank America National Assn</t>
  </si>
  <si>
    <t>00-691-1747 - Archived Record</t>
  </si>
  <si>
    <t>New Drctons Bhavioral Hlth LLC</t>
  </si>
  <si>
    <t>00-605-3057 - Archived Record</t>
  </si>
  <si>
    <t>Gehring Tricot Corporation</t>
  </si>
  <si>
    <t>00-154-4923</t>
  </si>
  <si>
    <t>Delta Faucet Company</t>
  </si>
  <si>
    <t>07-957-8640 - Archived Record</t>
  </si>
  <si>
    <t>Sumitomo Rubber Usa LLC</t>
  </si>
  <si>
    <t>11-832-7162</t>
  </si>
  <si>
    <t>Its Greek To Me Inc</t>
  </si>
  <si>
    <t>18-246-0790 - Archived Record</t>
  </si>
  <si>
    <t>Cromwell Group Inc</t>
  </si>
  <si>
    <t>04-904-1387 - Archived Record</t>
  </si>
  <si>
    <t>Axalta Coating Systems Ltd</t>
  </si>
  <si>
    <t>07-952-4986</t>
  </si>
  <si>
    <t>Epe Industries Usa Inc</t>
  </si>
  <si>
    <t>96-891-6143</t>
  </si>
  <si>
    <t>C B Docks Inc</t>
  </si>
  <si>
    <t>08-419-4141</t>
  </si>
  <si>
    <t>Paulo Products Company</t>
  </si>
  <si>
    <t>00-626-7769</t>
  </si>
  <si>
    <t>Becker Professional Dev Corp</t>
  </si>
  <si>
    <t>07-292-3808</t>
  </si>
  <si>
    <t>Summit Health</t>
  </si>
  <si>
    <t>15-213-8228</t>
  </si>
  <si>
    <t>Entergy Nuclear Holding Co</t>
  </si>
  <si>
    <t>80-919-9297 - Archived Record</t>
  </si>
  <si>
    <t>Sigels Beverages LP</t>
  </si>
  <si>
    <t>00-750-2164</t>
  </si>
  <si>
    <t>Peters Corporation</t>
  </si>
  <si>
    <t>06-063-3799</t>
  </si>
  <si>
    <t>North PCF Canners Packers Inc</t>
  </si>
  <si>
    <t>00-905-8561</t>
  </si>
  <si>
    <t>James Irvine Foundation</t>
  </si>
  <si>
    <t>07-018-6762</t>
  </si>
  <si>
    <t>Vanguard Car Rental USA Inc</t>
  </si>
  <si>
    <t>79-100-5775 - Archived Record</t>
  </si>
  <si>
    <t>Dst Systems Inc</t>
  </si>
  <si>
    <t>07-303-1197 - Archived Record</t>
  </si>
  <si>
    <t>Intelligrated Systems Inc</t>
  </si>
  <si>
    <t>08-328-1845 - Archived Record</t>
  </si>
  <si>
    <t>Saputo Cheese USA Inc</t>
  </si>
  <si>
    <t>79-642-6286</t>
  </si>
  <si>
    <t>Paypal Inc</t>
  </si>
  <si>
    <t>18-364-1583 - Archived Record</t>
  </si>
  <si>
    <t>Apple JV Holding Corp</t>
  </si>
  <si>
    <t>07-963-2411 - Archived Record</t>
  </si>
  <si>
    <t>American Cemetery Services LLP</t>
  </si>
  <si>
    <t>09-449-8532 - Archived Record</t>
  </si>
  <si>
    <t>Peabody Midwest Mining LLC</t>
  </si>
  <si>
    <t>79-664-0969 - Archived Record</t>
  </si>
  <si>
    <t>Sony/Atv Music Publishing LLC</t>
  </si>
  <si>
    <t>04-952-4494</t>
  </si>
  <si>
    <t>Planned Prnthood Great NW Hawa</t>
  </si>
  <si>
    <t>07-185-0515</t>
  </si>
  <si>
    <t>Yum Brands Inc</t>
  </si>
  <si>
    <t>17-929-4467</t>
  </si>
  <si>
    <t>Berry Holdings LP</t>
  </si>
  <si>
    <t>05-043-6872 - Archived Record</t>
  </si>
  <si>
    <t>Eliot Community Human Svcs Inc</t>
  </si>
  <si>
    <t>07-952-5101</t>
  </si>
  <si>
    <t>Acosta Remainco Inc</t>
  </si>
  <si>
    <t>04-941-7186</t>
  </si>
  <si>
    <t>Gems Sensors Inc</t>
  </si>
  <si>
    <t>03-315-5693</t>
  </si>
  <si>
    <t>Ice River Springs Usa Inc</t>
  </si>
  <si>
    <t>80-034-4116 - Archived Record</t>
  </si>
  <si>
    <t>Environmental Pdts Group Inc</t>
  </si>
  <si>
    <t>11-929-3327</t>
  </si>
  <si>
    <t>Harman KG Holding LLC</t>
  </si>
  <si>
    <t>08-006-1801 - Archived Record</t>
  </si>
  <si>
    <t>Pennsylvania Tl Sls &amp; Svc Inc</t>
  </si>
  <si>
    <t>07-045-5175</t>
  </si>
  <si>
    <t>Ea Engnring Scnce Tech Inc Pbc</t>
  </si>
  <si>
    <t>06-938-1812 - Archived Record</t>
  </si>
  <si>
    <t>Fox Factory Holding Corp</t>
  </si>
  <si>
    <t>07-909-5776</t>
  </si>
  <si>
    <t>Dixon Ticonderoga Company</t>
  </si>
  <si>
    <t>04-431-8715</t>
  </si>
  <si>
    <t>Moews Seed Company</t>
  </si>
  <si>
    <t>00-487-2511</t>
  </si>
  <si>
    <t>Crawford Group Inc</t>
  </si>
  <si>
    <t>10-802-3003</t>
  </si>
  <si>
    <t>Stanley Steemer South Fla Inc</t>
  </si>
  <si>
    <t>61-175-3716 - Archived Record</t>
  </si>
  <si>
    <t>Seventy Seven Operating LLC</t>
  </si>
  <si>
    <t>07-947-1466 - Archived Record</t>
  </si>
  <si>
    <t>Mercy Care</t>
  </si>
  <si>
    <t>16-153-0308</t>
  </si>
  <si>
    <t>Quanex Building Products Corp</t>
  </si>
  <si>
    <t>82-605-1265</t>
  </si>
  <si>
    <t>Us Naval Research Laboratory</t>
  </si>
  <si>
    <t>02-006-0658 - Archived Record</t>
  </si>
  <si>
    <t>United Cooperative</t>
  </si>
  <si>
    <t>02-317-3420</t>
  </si>
  <si>
    <t>North Castle Partners LLC</t>
  </si>
  <si>
    <t>06-965-0179 - Archived Record</t>
  </si>
  <si>
    <t>Bran-Zan Holdings LLC</t>
  </si>
  <si>
    <t>80-592-5666</t>
  </si>
  <si>
    <t>Encompass Health Corporation</t>
  </si>
  <si>
    <t>11-430-2219</t>
  </si>
  <si>
    <t>Stag Enterprises Incorporated</t>
  </si>
  <si>
    <t>07-727-1090</t>
  </si>
  <si>
    <t>Allied Universal Topco LLC</t>
  </si>
  <si>
    <t>08-043-7521</t>
  </si>
  <si>
    <t>Murray Biscuit Company LLC</t>
  </si>
  <si>
    <t>12-095-7097</t>
  </si>
  <si>
    <t>Bodek and Rhodes Inc</t>
  </si>
  <si>
    <t>06-900-6179 - Archived Record</t>
  </si>
  <si>
    <t>Cvr Nitrogen LP</t>
  </si>
  <si>
    <t>07-839-8135 - Archived Record</t>
  </si>
  <si>
    <t>Turbocam Inc</t>
  </si>
  <si>
    <t>18-573-4746 - Archived Record</t>
  </si>
  <si>
    <t>Creative Artsts Agcy Hldngs LL</t>
  </si>
  <si>
    <t>08-269-1601</t>
  </si>
  <si>
    <t>Lucas Digital Ltd</t>
  </si>
  <si>
    <t>80-077-3525 - Archived Record</t>
  </si>
  <si>
    <t>Felchar Manufacturing Corp</t>
  </si>
  <si>
    <t>04-555-3138</t>
  </si>
  <si>
    <t>Hman Intrmdate II Hldings Corp</t>
  </si>
  <si>
    <t>07-936-4173</t>
  </si>
  <si>
    <t>Pandora Media LLC</t>
  </si>
  <si>
    <t>13-163-7105 - Archived Record</t>
  </si>
  <si>
    <t>American Roller Company LLC</t>
  </si>
  <si>
    <t>00-514-0918</t>
  </si>
  <si>
    <t>Servisair USA LLC</t>
  </si>
  <si>
    <t>15-203-1071 - Archived Record</t>
  </si>
  <si>
    <t>1155 Distributor Partners LLC</t>
  </si>
  <si>
    <t>07-979-3534 - Archived Record</t>
  </si>
  <si>
    <t>Meridian Industries Inc</t>
  </si>
  <si>
    <t>00-610-6959</t>
  </si>
  <si>
    <t>Anthem Southeast Inc</t>
  </si>
  <si>
    <t>36-155-2149</t>
  </si>
  <si>
    <t>Dependable Cleaners Inc</t>
  </si>
  <si>
    <t>01-957-7709</t>
  </si>
  <si>
    <t>Wreath Sources Inc</t>
  </si>
  <si>
    <t>78-338-5032</t>
  </si>
  <si>
    <t>Millcraft Group LLC</t>
  </si>
  <si>
    <t>92-796-7448</t>
  </si>
  <si>
    <t>Winbak Farm LLC</t>
  </si>
  <si>
    <t>80-168-5926 - Archived Record</t>
  </si>
  <si>
    <t>Skittone Almond Sheller Inc</t>
  </si>
  <si>
    <t>08-918-5508</t>
  </si>
  <si>
    <t>New York Life Inv MGT LLC</t>
  </si>
  <si>
    <t>83-565-7966 - Archived Record</t>
  </si>
  <si>
    <t>Harvest Manor Farms LLC</t>
  </si>
  <si>
    <t>03-857-6299 - Archived Record</t>
  </si>
  <si>
    <t>Civitas Solutions Inc</t>
  </si>
  <si>
    <t>07-941-7880</t>
  </si>
  <si>
    <t>Goh Con Inc</t>
  </si>
  <si>
    <t>04-292-3438 - Archived Record</t>
  </si>
  <si>
    <t>Northern Turkeys Inc</t>
  </si>
  <si>
    <t>02-279-7831</t>
  </si>
  <si>
    <t>Edriving LLC</t>
  </si>
  <si>
    <t>07-973-9907</t>
  </si>
  <si>
    <t>Brin Glass Company</t>
  </si>
  <si>
    <t>00-621-4332 - Archived Record</t>
  </si>
  <si>
    <t>Lonestar Prospects Ltd</t>
  </si>
  <si>
    <t>01-480-1261</t>
  </si>
  <si>
    <t>Monterey Mushrooms Inc</t>
  </si>
  <si>
    <t>08-859-5186</t>
  </si>
  <si>
    <t>American Borate Corporation</t>
  </si>
  <si>
    <t>96-671-5997 - Archived Record</t>
  </si>
  <si>
    <t>Pariser Industries Inc</t>
  </si>
  <si>
    <t>06-106-3350</t>
  </si>
  <si>
    <t>Goldleaf Fincl Solutions Inc</t>
  </si>
  <si>
    <t>78-322-4066</t>
  </si>
  <si>
    <t>Imerys Perlite Usa Inc</t>
  </si>
  <si>
    <t>00-954-1780 - Archived Record</t>
  </si>
  <si>
    <t>Mpi Products Holdings LLC</t>
  </si>
  <si>
    <t>06-369-3116</t>
  </si>
  <si>
    <t>Premier Worldwide Express Inc</t>
  </si>
  <si>
    <t>83-469-1990 - Archived Record</t>
  </si>
  <si>
    <t>Meals On Whels Plus Mnatee Inc</t>
  </si>
  <si>
    <t>07-007-9652</t>
  </si>
  <si>
    <t>Beach Activities Maui Inc</t>
  </si>
  <si>
    <t>15-777-3664</t>
  </si>
  <si>
    <t>Helzbergs Diamond Shops LLC</t>
  </si>
  <si>
    <t>00-696-5735</t>
  </si>
  <si>
    <t>Cross Country Healthcare Inc</t>
  </si>
  <si>
    <t>08-242-3377</t>
  </si>
  <si>
    <t>Bendix Spcer Fndtion Brake LLC</t>
  </si>
  <si>
    <t>17-221-0457 - Archived Record</t>
  </si>
  <si>
    <t>HM Health Solutions Inc</t>
  </si>
  <si>
    <t>07-126-0375</t>
  </si>
  <si>
    <t>Exxonmobil Pipeline Co LLC</t>
  </si>
  <si>
    <t>00-793-1777</t>
  </si>
  <si>
    <t>Denali Incorporated</t>
  </si>
  <si>
    <t>93-896-9540</t>
  </si>
  <si>
    <t>Fresh Water Systems Inc</t>
  </si>
  <si>
    <t>60-810-4444 - Archived Record</t>
  </si>
  <si>
    <t>Tks Industrial Company</t>
  </si>
  <si>
    <t>04-485-5583</t>
  </si>
  <si>
    <t>Google LLC</t>
  </si>
  <si>
    <t>06-090-2413 - Archived Record</t>
  </si>
  <si>
    <t>Spirit Cruises LLC</t>
  </si>
  <si>
    <t>62-205-8212</t>
  </si>
  <si>
    <t>Littfin Lumber Co</t>
  </si>
  <si>
    <t>02-311-9928</t>
  </si>
  <si>
    <t>Elk Premium Building Products</t>
  </si>
  <si>
    <t>62-420-4947 - Archived Record</t>
  </si>
  <si>
    <t>Sealed Air Corporation</t>
  </si>
  <si>
    <t>00-245-7638</t>
  </si>
  <si>
    <t>Dominion Enrgy Gas Hldings LLC</t>
  </si>
  <si>
    <t>07-925-6992 - Archived Record</t>
  </si>
  <si>
    <t>Fincanteri Mar Systems N Amer</t>
  </si>
  <si>
    <t>11-306-8027</t>
  </si>
  <si>
    <t>Ecoatm LLC</t>
  </si>
  <si>
    <t>83-055-9600 - Archived Record</t>
  </si>
  <si>
    <t>Nana Development Corporation</t>
  </si>
  <si>
    <t>07-925-6996</t>
  </si>
  <si>
    <t>United Sporting Companies Inc</t>
  </si>
  <si>
    <t>01-748-4784 - Archived Record</t>
  </si>
  <si>
    <t>American Snuff Company LLC</t>
  </si>
  <si>
    <t>00-701-9466 - Archived Record</t>
  </si>
  <si>
    <t>Caraustar Industrial and Con</t>
  </si>
  <si>
    <t>00-315-5355</t>
  </si>
  <si>
    <t>Qc Techniques Inc</t>
  </si>
  <si>
    <t>60-944-6211</t>
  </si>
  <si>
    <t>Nvr Inc</t>
  </si>
  <si>
    <t>80-839-4621</t>
  </si>
  <si>
    <t>Printpack Holdings Inc</t>
  </si>
  <si>
    <t>04-179-6553</t>
  </si>
  <si>
    <t>Nations Photo Lab LLC</t>
  </si>
  <si>
    <t>78-617-5948</t>
  </si>
  <si>
    <t>Central Fla Investments Inc</t>
  </si>
  <si>
    <t>07-759-3317</t>
  </si>
  <si>
    <t>Trilogy Leasing Co LLC</t>
  </si>
  <si>
    <t>09-562-5880 - Archived Record</t>
  </si>
  <si>
    <t>Oil States International Inc</t>
  </si>
  <si>
    <t>16-002-7850 - Archived Record</t>
  </si>
  <si>
    <t>Netflix Inc</t>
  </si>
  <si>
    <t>79-964-6716</t>
  </si>
  <si>
    <t>Cardinal Health 200 LLC</t>
  </si>
  <si>
    <t>96-102-7315 - Archived Record</t>
  </si>
  <si>
    <t>Deangelo Brothers LLC</t>
  </si>
  <si>
    <t>80-748-2294</t>
  </si>
  <si>
    <t>Kansas City Southern Rlwy Co</t>
  </si>
  <si>
    <t>00-696-5859 - Archived Record</t>
  </si>
  <si>
    <t>Bio Medic Corporation</t>
  </si>
  <si>
    <t>05-634-0722 - Archived Record</t>
  </si>
  <si>
    <t>Convergent Resources Inc</t>
  </si>
  <si>
    <t>07-351-4593</t>
  </si>
  <si>
    <t>Intelligent Platforms LLC</t>
  </si>
  <si>
    <t>82-465-6193</t>
  </si>
  <si>
    <t>North American Lighting Inc</t>
  </si>
  <si>
    <t>11-580-5228</t>
  </si>
  <si>
    <t>Gortons Inc</t>
  </si>
  <si>
    <t>05-124-2258</t>
  </si>
  <si>
    <t>Laz Karp Associates LLC</t>
  </si>
  <si>
    <t>96-746-7569</t>
  </si>
  <si>
    <t>Barton Malow Company</t>
  </si>
  <si>
    <t>00-653-6569 - Archived Record</t>
  </si>
  <si>
    <t>Layne Christensen Company</t>
  </si>
  <si>
    <t>00-696-5917</t>
  </si>
  <si>
    <t>Milacron Holdings Corp</t>
  </si>
  <si>
    <t>07-979-3814</t>
  </si>
  <si>
    <t>Jupiter Prstige Group N Amer I</t>
  </si>
  <si>
    <t>00-460-4547</t>
  </si>
  <si>
    <t>Express Oil Change LLC</t>
  </si>
  <si>
    <t>15-530-5154</t>
  </si>
  <si>
    <t>Amerco</t>
  </si>
  <si>
    <t>05-440-8745</t>
  </si>
  <si>
    <t>Budd Group Inc</t>
  </si>
  <si>
    <t>02-489-1178</t>
  </si>
  <si>
    <t>Humane Society of The US</t>
  </si>
  <si>
    <t>07-265-5970</t>
  </si>
  <si>
    <t>Kent Precision Foods Group Inc</t>
  </si>
  <si>
    <t>60-547-4907</t>
  </si>
  <si>
    <t>Ellett Brothers LLC</t>
  </si>
  <si>
    <t>17-403-5410 - Archived Record</t>
  </si>
  <si>
    <t>Miller Inds Towing Eqp Inc</t>
  </si>
  <si>
    <t>07-904-2511</t>
  </si>
  <si>
    <t>Peco Foods Inc</t>
  </si>
  <si>
    <t>09-884-6116 - Archived Record</t>
  </si>
  <si>
    <t>Extranomical Tours</t>
  </si>
  <si>
    <t>05-537-4790 - Archived Record</t>
  </si>
  <si>
    <t>Tesla Energy Operations Inc</t>
  </si>
  <si>
    <t>78-515-6410</t>
  </si>
  <si>
    <t>Staple Cotton Cooperative Assn</t>
  </si>
  <si>
    <t>04-313-8429</t>
  </si>
  <si>
    <t>Transcntnntal Key Holdings LLC</t>
  </si>
  <si>
    <t>83-168-6840</t>
  </si>
  <si>
    <t>Motionpoint Corporation</t>
  </si>
  <si>
    <t>36-428-9574 - Archived Record</t>
  </si>
  <si>
    <t>Viking Office Products Inc</t>
  </si>
  <si>
    <t>00-959-5752</t>
  </si>
  <si>
    <t>Mansfield Plumbing Pdts LLC</t>
  </si>
  <si>
    <t>19-614-6781</t>
  </si>
  <si>
    <t>Arctic Iowa Inc</t>
  </si>
  <si>
    <t>08-537-5400 - Archived Record</t>
  </si>
  <si>
    <t>Condon-Johnson &amp; Assoc Inc</t>
  </si>
  <si>
    <t>07-464-1747 - Archived Record</t>
  </si>
  <si>
    <t>Kingpin Holdings LLC</t>
  </si>
  <si>
    <t>14-473-2554 - Archived Record</t>
  </si>
  <si>
    <t>Gc Services Ltd Partnership</t>
  </si>
  <si>
    <t>18-052-9323</t>
  </si>
  <si>
    <t>Wausau Supply Co</t>
  </si>
  <si>
    <t>02-360-3202</t>
  </si>
  <si>
    <t>Les Schwa Tire Centr of Portl</t>
  </si>
  <si>
    <t>07-072-3986 - Archived Record</t>
  </si>
  <si>
    <t>Qualcomm International Inc</t>
  </si>
  <si>
    <t>60-386-4930</t>
  </si>
  <si>
    <t>Pillar Innovations LLC</t>
  </si>
  <si>
    <t>78-880-5914 - Archived Record</t>
  </si>
  <si>
    <t>Christie Dgtal Systems USA Inc</t>
  </si>
  <si>
    <t>12-712-9380</t>
  </si>
  <si>
    <t>Manko Co</t>
  </si>
  <si>
    <t>06-482-0491 - Archived Record</t>
  </si>
  <si>
    <t>Industrial Mfg Co LLC</t>
  </si>
  <si>
    <t>00-235-0593</t>
  </si>
  <si>
    <t>Stm Industries Inc</t>
  </si>
  <si>
    <t>00-771-7424</t>
  </si>
  <si>
    <t>Bay Area Youth Services Inc</t>
  </si>
  <si>
    <t>61-771-1390 - Archived Record</t>
  </si>
  <si>
    <t>Spencer Spirit Holdings Inc</t>
  </si>
  <si>
    <t>83-050-6221 - Archived Record</t>
  </si>
  <si>
    <t>Tulsa Community College</t>
  </si>
  <si>
    <t>60-547-5029 - Archived Record</t>
  </si>
  <si>
    <t>Connectiva Systems Inc</t>
  </si>
  <si>
    <t>10-389-1060 - Archived Record</t>
  </si>
  <si>
    <t>Friedkin Companies Inc</t>
  </si>
  <si>
    <t>18-154-9098 - Archived Record</t>
  </si>
  <si>
    <t>CMS East Inc</t>
  </si>
  <si>
    <t>07-748-6256</t>
  </si>
  <si>
    <t>New Braunfels Smokehouse Inc</t>
  </si>
  <si>
    <t>02-687-7050</t>
  </si>
  <si>
    <t>Best Friends Animal Society</t>
  </si>
  <si>
    <t>62-592-2679 - Archived Record</t>
  </si>
  <si>
    <t>Philips Holding USA Inc</t>
  </si>
  <si>
    <t>94-310-2368</t>
  </si>
  <si>
    <t>Adidas North America Inc</t>
  </si>
  <si>
    <t>08-430-2152 - Archived Record</t>
  </si>
  <si>
    <t>Wolverine Tube Inc</t>
  </si>
  <si>
    <t>60-236-2303 - Archived Record</t>
  </si>
  <si>
    <t>Wright Service Corp</t>
  </si>
  <si>
    <t>79-052-3385</t>
  </si>
  <si>
    <t>Waste Services Inc</t>
  </si>
  <si>
    <t>00-766-3820 - Archived Record</t>
  </si>
  <si>
    <t>Qsa Global Inc</t>
  </si>
  <si>
    <t>05-333-5548 - Archived Record</t>
  </si>
  <si>
    <t>Qualawash Holdings LLC</t>
  </si>
  <si>
    <t>83-238-4668</t>
  </si>
  <si>
    <t>Coriant Operations Inc</t>
  </si>
  <si>
    <t>79-825-1633 - Archived Record</t>
  </si>
  <si>
    <t>Krams Enterprises Inc</t>
  </si>
  <si>
    <t>61-857-0162 - Archived Record</t>
  </si>
  <si>
    <t>Cvr Partners LP</t>
  </si>
  <si>
    <t>80-973-6668</t>
  </si>
  <si>
    <t>Green Thumb International Inc</t>
  </si>
  <si>
    <t>02-945-3180</t>
  </si>
  <si>
    <t>Mack Farms Eagle Island LLC</t>
  </si>
  <si>
    <t>80-882-4312</t>
  </si>
  <si>
    <t>Performance Food Group Company</t>
  </si>
  <si>
    <t>07-952-5714</t>
  </si>
  <si>
    <t>General Insulation Company</t>
  </si>
  <si>
    <t>00-100-8986 - Archived Record</t>
  </si>
  <si>
    <t>Oakland Farms Inc</t>
  </si>
  <si>
    <t>04-625-1369</t>
  </si>
  <si>
    <t>Alon USA Energy Inc</t>
  </si>
  <si>
    <t>87-666-1062 - Archived Record</t>
  </si>
  <si>
    <t>BP America Inc</t>
  </si>
  <si>
    <t>03-959-6507</t>
  </si>
  <si>
    <t>Subaru Indiana Automotive Inc</t>
  </si>
  <si>
    <t>18-600-3646 - Archived Record</t>
  </si>
  <si>
    <t>Emarico Inc</t>
  </si>
  <si>
    <t>07-877-4375</t>
  </si>
  <si>
    <t>Owens Corning Sales Inc</t>
  </si>
  <si>
    <t>10-834-5620 - Archived Record</t>
  </si>
  <si>
    <t>Alight Solutions LLC</t>
  </si>
  <si>
    <t>15-235-3632 - Archived Record</t>
  </si>
  <si>
    <t>RCP Block &amp; Brick Inc</t>
  </si>
  <si>
    <t>00-830-7910</t>
  </si>
  <si>
    <t>Norcraft Holdings LP</t>
  </si>
  <si>
    <t>16-845-4135</t>
  </si>
  <si>
    <t>Viasystems Group Inc</t>
  </si>
  <si>
    <t>00-664-4199</t>
  </si>
  <si>
    <t>Kreider Farms</t>
  </si>
  <si>
    <t>02-435-4755 - Archived Record</t>
  </si>
  <si>
    <t>Tambrands Sales Corp</t>
  </si>
  <si>
    <t>00-202-8751</t>
  </si>
  <si>
    <t>Battle Lumber Co Inc</t>
  </si>
  <si>
    <t>00-331-6791 - Archived Record</t>
  </si>
  <si>
    <t>Visiting Nurse Service NY</t>
  </si>
  <si>
    <t>07-888-1778 - Archived Record</t>
  </si>
  <si>
    <t>American Housing Foundation</t>
  </si>
  <si>
    <t>80-850-2389 - Archived Record</t>
  </si>
  <si>
    <t>Massachusetts Comm For Blind</t>
  </si>
  <si>
    <t>87-859-3201 - Archived Record</t>
  </si>
  <si>
    <t>Transocean Inc</t>
  </si>
  <si>
    <t>00-793-2288</t>
  </si>
  <si>
    <t>Pioneer Landscaping Mtls Inc</t>
  </si>
  <si>
    <t>13-115-4718</t>
  </si>
  <si>
    <t>Southern Rv Inc</t>
  </si>
  <si>
    <t>12-648-5577 - Archived Record</t>
  </si>
  <si>
    <t>Victaulic Company</t>
  </si>
  <si>
    <t>00-213-6117 - Archived Record</t>
  </si>
  <si>
    <t>Jacobi Sales Inc</t>
  </si>
  <si>
    <t>01-657-2893</t>
  </si>
  <si>
    <t>Planned Prnthod Shst-Dblo Inc</t>
  </si>
  <si>
    <t>05-177-9304</t>
  </si>
  <si>
    <t>Glacier Valley Ice Company LP</t>
  </si>
  <si>
    <t>94-621-5282 - Archived Record</t>
  </si>
  <si>
    <t>Pipeline Hazardous Materials</t>
  </si>
  <si>
    <t>92-829-0071 - Archived Record</t>
  </si>
  <si>
    <t>Marathon Oil Corporation</t>
  </si>
  <si>
    <t>00-202-8801 - Archived Record</t>
  </si>
  <si>
    <t>Chromalloy Gas Turbine LLC</t>
  </si>
  <si>
    <t>01-195-7438</t>
  </si>
  <si>
    <t>International Monetary Fund</t>
  </si>
  <si>
    <t>06-927-5188 - Archived Record</t>
  </si>
  <si>
    <t>Retail Services &amp; Systems Inc</t>
  </si>
  <si>
    <t>18-965-3199</t>
  </si>
  <si>
    <t>Matson Navigation Company Inc</t>
  </si>
  <si>
    <t>00-691-2620</t>
  </si>
  <si>
    <t>Detroit Diesel Corporation</t>
  </si>
  <si>
    <t>18-181-7628</t>
  </si>
  <si>
    <t>HOLCIM (US) INC</t>
  </si>
  <si>
    <t>60-896-3674</t>
  </si>
  <si>
    <t>Ionbond LLC</t>
  </si>
  <si>
    <t>87-757-3550</t>
  </si>
  <si>
    <t>Crown Hlth Care Ldry Svcs LLC</t>
  </si>
  <si>
    <t>00-895-2041</t>
  </si>
  <si>
    <t>Chambers Development Company</t>
  </si>
  <si>
    <t>07-217-3305</t>
  </si>
  <si>
    <t>Featherlite Coaches Inc</t>
  </si>
  <si>
    <t>80-973-6825</t>
  </si>
  <si>
    <t>HMS Global Maritime Inc</t>
  </si>
  <si>
    <t>05-274-5382</t>
  </si>
  <si>
    <t>Tpusa - Fhcs Inc</t>
  </si>
  <si>
    <t>01-619-7282</t>
  </si>
  <si>
    <t>Eldorado Recycle Inc</t>
  </si>
  <si>
    <t>07-995-5229 - Archived Record</t>
  </si>
  <si>
    <t>Kraft Group LLC</t>
  </si>
  <si>
    <t>80-571-1723</t>
  </si>
  <si>
    <t>Rbc Bearings Incorporated</t>
  </si>
  <si>
    <t>01-168-9150</t>
  </si>
  <si>
    <t>Quaker Chemical Corporation</t>
  </si>
  <si>
    <t>00-235-0866</t>
  </si>
  <si>
    <t>Aerotek Affiliated Svcs Inc</t>
  </si>
  <si>
    <t>16-169-2074</t>
  </si>
  <si>
    <t>Wheaton Franciscan Svcs Inc</t>
  </si>
  <si>
    <t>17-569-9503</t>
  </si>
  <si>
    <t>Bridgecrest Acceptance Corp</t>
  </si>
  <si>
    <t>96-827-3040</t>
  </si>
  <si>
    <t>Axiall Corporation</t>
  </si>
  <si>
    <t>12-095-7840 - Archived Record</t>
  </si>
  <si>
    <t>Trimble Inc</t>
  </si>
  <si>
    <t>09-498-2386</t>
  </si>
  <si>
    <t>Tonoga Inc</t>
  </si>
  <si>
    <t>00-208-2550</t>
  </si>
  <si>
    <t>Consumer Reports Inc</t>
  </si>
  <si>
    <t>00-159-9539</t>
  </si>
  <si>
    <t>Kindred Healthcare Inc</t>
  </si>
  <si>
    <t>13-153-0511 - Archived Record</t>
  </si>
  <si>
    <t>A Scott Jackson Trucking Inc</t>
  </si>
  <si>
    <t>19-228-3042</t>
  </si>
  <si>
    <t>Cg Roxane LLC</t>
  </si>
  <si>
    <t>61-395-4916 - Archived Record</t>
  </si>
  <si>
    <t>Higher Education NM Dept</t>
  </si>
  <si>
    <t>86-791-3345 - Archived Record</t>
  </si>
  <si>
    <t>Rti Holding Company LLC</t>
  </si>
  <si>
    <t>08-102-8660 - Archived Record</t>
  </si>
  <si>
    <t>Alpine Electronics America Inc</t>
  </si>
  <si>
    <t>09-401-6391</t>
  </si>
  <si>
    <t>Hitachi Astemo Findlay Inc</t>
  </si>
  <si>
    <t>19-840-1259</t>
  </si>
  <si>
    <t>A P Equipment &amp; Rentals Inc</t>
  </si>
  <si>
    <t>05-220-8808 - Archived Record</t>
  </si>
  <si>
    <t>Bolton Oil Co Ltd</t>
  </si>
  <si>
    <t>02-677-0032</t>
  </si>
  <si>
    <t>Twinlab Holdings Inc</t>
  </si>
  <si>
    <t>03-245-8874 - Archived Record</t>
  </si>
  <si>
    <t>Atlas Copco Compressors LLC</t>
  </si>
  <si>
    <t>02-172-5213 - Archived Record</t>
  </si>
  <si>
    <t>Conservtion Fund A Nnprfit Cor</t>
  </si>
  <si>
    <t>18-970-7011</t>
  </si>
  <si>
    <t>Transperfect Global Inc</t>
  </si>
  <si>
    <t>96-827-3115</t>
  </si>
  <si>
    <t>Landcare USA LLC</t>
  </si>
  <si>
    <t>12-154-8270</t>
  </si>
  <si>
    <t>Sutter Health</t>
  </si>
  <si>
    <t>12-181-6615</t>
  </si>
  <si>
    <t>Halliburton Company</t>
  </si>
  <si>
    <t>96-440-9007</t>
  </si>
  <si>
    <t>Denver Ctr For The Prfrmg Arts</t>
  </si>
  <si>
    <t>01-061-5888</t>
  </si>
  <si>
    <t>Sunglass Hut Trading LLC</t>
  </si>
  <si>
    <t>07-866-7307</t>
  </si>
  <si>
    <t>B &amp; B Battery (usa) Inc</t>
  </si>
  <si>
    <t>83-818-1162 - Archived Record</t>
  </si>
  <si>
    <t>Tmarzetti Company</t>
  </si>
  <si>
    <t>00-428-3040</t>
  </si>
  <si>
    <t>Contract Lumber Inc</t>
  </si>
  <si>
    <t>36-380-7017</t>
  </si>
  <si>
    <t>Boeing Distribution Svcs Inc</t>
  </si>
  <si>
    <t>07-957-9685</t>
  </si>
  <si>
    <t>Parkdale Mills Incorporated</t>
  </si>
  <si>
    <t>00-315-6023 - Archived Record</t>
  </si>
  <si>
    <t>Nippon Suisan (usa) Inc</t>
  </si>
  <si>
    <t>07-662-7934</t>
  </si>
  <si>
    <t>Vomela Specialty Company</t>
  </si>
  <si>
    <t>00-616-1459</t>
  </si>
  <si>
    <t>J J Brenner Oyster Co Inc</t>
  </si>
  <si>
    <t>01-120-6281 - Archived Record</t>
  </si>
  <si>
    <t>Advance Auto Parts Inc</t>
  </si>
  <si>
    <t>00-696-6485</t>
  </si>
  <si>
    <t>Physical Systems Inc</t>
  </si>
  <si>
    <t>07-694-9957</t>
  </si>
  <si>
    <t>Woodhead Industries LLC</t>
  </si>
  <si>
    <t>00-519-5433 - Archived Record</t>
  </si>
  <si>
    <t>Concentrix Cvg Corporation</t>
  </si>
  <si>
    <t>02-575-0394</t>
  </si>
  <si>
    <t>CCS Medical Holdings Inc</t>
  </si>
  <si>
    <t>62-162-9588 - Archived Record</t>
  </si>
  <si>
    <t>Botsay Notaries Inc</t>
  </si>
  <si>
    <t>84-816-3507 - Archived Record</t>
  </si>
  <si>
    <t>Delek Refining Ltd</t>
  </si>
  <si>
    <t>00-809-3528 - Archived Record</t>
  </si>
  <si>
    <t>Transcontinental US LLC</t>
  </si>
  <si>
    <t>02-440-8705</t>
  </si>
  <si>
    <t>Ntt Data Svcs Holdings Corp</t>
  </si>
  <si>
    <t>19-169-2813</t>
  </si>
  <si>
    <t>Sikorsky Aircraft Corporation</t>
  </si>
  <si>
    <t>83-555-1474</t>
  </si>
  <si>
    <t>Crown Holdings Inc</t>
  </si>
  <si>
    <t>12-997-4270</t>
  </si>
  <si>
    <t>State Police Mass Dept</t>
  </si>
  <si>
    <t>87-870-0798 - Archived Record</t>
  </si>
  <si>
    <t>Utiliquest LLC</t>
  </si>
  <si>
    <t>16-722-0081</t>
  </si>
  <si>
    <t>Smart Circle International LLC</t>
  </si>
  <si>
    <t>79-696-3978</t>
  </si>
  <si>
    <t>Taco Metals Inc</t>
  </si>
  <si>
    <t>03-256-6309 - Archived Record</t>
  </si>
  <si>
    <t>Nova Biomedical Corporation</t>
  </si>
  <si>
    <t>07-061-7139</t>
  </si>
  <si>
    <t>Longbranch Inc</t>
  </si>
  <si>
    <t>07-807-7047 - Archived Record</t>
  </si>
  <si>
    <t>Pacific Gas and Electric Co</t>
  </si>
  <si>
    <t>00-691-2877</t>
  </si>
  <si>
    <t>Hexion Holdings LLC</t>
  </si>
  <si>
    <t>96-521-4146 - Archived Record</t>
  </si>
  <si>
    <t>Photogenic Inc</t>
  </si>
  <si>
    <t>62-474-2438</t>
  </si>
  <si>
    <t>Orchards of Concklin</t>
  </si>
  <si>
    <t>07-056-3523 - Archived Record</t>
  </si>
  <si>
    <t>Luna Community College</t>
  </si>
  <si>
    <t>08-526-8647 - Archived Record</t>
  </si>
  <si>
    <t>Bagby and Company Inc</t>
  </si>
  <si>
    <t>01-174-3069 - Archived Record</t>
  </si>
  <si>
    <t>C&amp;H Industrial Services Inc</t>
  </si>
  <si>
    <t>03-557-1798</t>
  </si>
  <si>
    <t>Intertek USA Inc</t>
  </si>
  <si>
    <t>07-415-9310</t>
  </si>
  <si>
    <t>Flexaust Inc</t>
  </si>
  <si>
    <t>92-952-4759 - Archived Record</t>
  </si>
  <si>
    <t>Jiffy Lube International Inc</t>
  </si>
  <si>
    <t>02-172-5379</t>
  </si>
  <si>
    <t>Stein Garden Centers Inc</t>
  </si>
  <si>
    <t>04-201-1999</t>
  </si>
  <si>
    <t>Golden Gate Council of</t>
  </si>
  <si>
    <t>02-177-9053 - Archived Record</t>
  </si>
  <si>
    <t>Archway Marketing Holdings Inc</t>
  </si>
  <si>
    <t>82-980-9057 - Archived Record</t>
  </si>
  <si>
    <t>Consumer Product Distrs LLC</t>
  </si>
  <si>
    <t>16-185-3338</t>
  </si>
  <si>
    <t>Owens &amp; Minor Inc</t>
  </si>
  <si>
    <t>84-741-2269</t>
  </si>
  <si>
    <t>Echo Tours &amp; Charters LP</t>
  </si>
  <si>
    <t>78-590-8393 - Archived Record</t>
  </si>
  <si>
    <t>YKK Corporation of America</t>
  </si>
  <si>
    <t>18-895-5835</t>
  </si>
  <si>
    <t>Bales Marketplace</t>
  </si>
  <si>
    <t>07-834-5460 - Archived Record</t>
  </si>
  <si>
    <t>Columbia Vehicle Group Inc</t>
  </si>
  <si>
    <t>11-752-3324</t>
  </si>
  <si>
    <t>World Choice Investments LLC</t>
  </si>
  <si>
    <t>80-168-6882</t>
  </si>
  <si>
    <t>Nature Conservancy</t>
  </si>
  <si>
    <t>07-265-6630</t>
  </si>
  <si>
    <t>Owens-Illinois Inc</t>
  </si>
  <si>
    <t>00-503-4566 - Archived Record</t>
  </si>
  <si>
    <t>Kramm Healthcare Center Inc</t>
  </si>
  <si>
    <t>04-093-8664 - Archived Record</t>
  </si>
  <si>
    <t>Allglass Systems Inc</t>
  </si>
  <si>
    <t>08-709-3407</t>
  </si>
  <si>
    <t>AT&amp;T Inc</t>
  </si>
  <si>
    <t>10-802-4050</t>
  </si>
  <si>
    <t>The Taylor Group Inc</t>
  </si>
  <si>
    <t>84-741-2293 - Archived Record</t>
  </si>
  <si>
    <t>Seaworld Parks &amp; Entrmt Inc</t>
  </si>
  <si>
    <t>07-872-1161</t>
  </si>
  <si>
    <t>Blue Ridge Area Food Bank Inc</t>
  </si>
  <si>
    <t>07-448-1367 - Archived Record</t>
  </si>
  <si>
    <t>Lyon LLC</t>
  </si>
  <si>
    <t>07-882-8502 - Archived Record</t>
  </si>
  <si>
    <t>Red Chamber Co</t>
  </si>
  <si>
    <t>06-460-6403</t>
  </si>
  <si>
    <t>San Diego County Credit Union</t>
  </si>
  <si>
    <t>06-616-2785 - Archived Record</t>
  </si>
  <si>
    <t>Rowe Fine Furniture Inc</t>
  </si>
  <si>
    <t>79-127-5261 - Archived Record</t>
  </si>
  <si>
    <t>Shared Brand Services LLC</t>
  </si>
  <si>
    <t>02-397-9508</t>
  </si>
  <si>
    <t>Envirnment Ntral Resources Div</t>
  </si>
  <si>
    <t>87-800-3250 - Archived Record</t>
  </si>
  <si>
    <t>Lear Corporation</t>
  </si>
  <si>
    <t>17-559-2476</t>
  </si>
  <si>
    <t>Metaldyne Snterforged Pdts LLC</t>
  </si>
  <si>
    <t>07-936-5222 - Archived Record</t>
  </si>
  <si>
    <t>Citiznship Immigration Svcs US</t>
  </si>
  <si>
    <t>87-859-3623 - Archived Record</t>
  </si>
  <si>
    <t>American Furukawa Inc</t>
  </si>
  <si>
    <t>96-687-7987</t>
  </si>
  <si>
    <t>Atomic Fiction Inc</t>
  </si>
  <si>
    <t>03-031-2398</t>
  </si>
  <si>
    <t>Akt America Inc</t>
  </si>
  <si>
    <t>01-233-3519</t>
  </si>
  <si>
    <t>Musculskltal Trnsplant Fndtion</t>
  </si>
  <si>
    <t>18-756-0545</t>
  </si>
  <si>
    <t>Ivd Intrmediate Holdings B Inc</t>
  </si>
  <si>
    <t>07-920-4246</t>
  </si>
  <si>
    <t>Earthlink Inc</t>
  </si>
  <si>
    <t>84-741-2368 - Archived Record</t>
  </si>
  <si>
    <t>Mike Thompson Recrea</t>
  </si>
  <si>
    <t>03-707-4630 - Archived Record</t>
  </si>
  <si>
    <t>Beacon Roofing Supply Inc</t>
  </si>
  <si>
    <t>02-489-1926</t>
  </si>
  <si>
    <t>ARC-Com Fabrics Inc</t>
  </si>
  <si>
    <t>06-251-3411 - Archived Record</t>
  </si>
  <si>
    <t>Infastech Decorah LLC</t>
  </si>
  <si>
    <t>82-905-7814</t>
  </si>
  <si>
    <t>Zentis North America LLC</t>
  </si>
  <si>
    <t>01-716-3695 - Archived Record</t>
  </si>
  <si>
    <t>Omron Management Ctr Amer Inc</t>
  </si>
  <si>
    <t>61-470-6620</t>
  </si>
  <si>
    <t>Fedex Ground Package Sys Inc</t>
  </si>
  <si>
    <t>11-913-3494 - Archived Record</t>
  </si>
  <si>
    <t>Travelzoo</t>
  </si>
  <si>
    <t>11-221-0286 - Archived Record</t>
  </si>
  <si>
    <t>Prime Halthcare Foundation Inc</t>
  </si>
  <si>
    <t>07-963-3626 - Archived Record</t>
  </si>
  <si>
    <t>Arvest Bank Group Inc</t>
  </si>
  <si>
    <t>12-219-2594 - Archived Record</t>
  </si>
  <si>
    <t>American Federation</t>
  </si>
  <si>
    <t>05-795-1634 - Archived Record</t>
  </si>
  <si>
    <t>SBfoot Tanning Company</t>
  </si>
  <si>
    <t>00-616-1723</t>
  </si>
  <si>
    <t>Imex Globl Solutions Ltd Lblty</t>
  </si>
  <si>
    <t>07-872-1272 - Archived Record</t>
  </si>
  <si>
    <t>Laborers Intl Un N Amer</t>
  </si>
  <si>
    <t>07-780-8913 - Archived Record</t>
  </si>
  <si>
    <t>Urethane Associates Inc</t>
  </si>
  <si>
    <t>12-433-9334</t>
  </si>
  <si>
    <t>Bae Systems Resolution Inc</t>
  </si>
  <si>
    <t>00-793-2783 - Archived Record</t>
  </si>
  <si>
    <t>Estes Express Lines</t>
  </si>
  <si>
    <t>00-278-0633</t>
  </si>
  <si>
    <t>AIA Corporation</t>
  </si>
  <si>
    <t>03-573-2973 - Archived Record</t>
  </si>
  <si>
    <t>East West Manufacturing LLC</t>
  </si>
  <si>
    <t>11-151-2625</t>
  </si>
  <si>
    <t>Weyerhaeuser Nr Company</t>
  </si>
  <si>
    <t>82-878-9524 - Archived Record</t>
  </si>
  <si>
    <t>Iesi NY Corporation</t>
  </si>
  <si>
    <t>02-660-9367 - Archived Record</t>
  </si>
  <si>
    <t>Psomas</t>
  </si>
  <si>
    <t>05-081-3773</t>
  </si>
  <si>
    <t>Momentum-Na Inc</t>
  </si>
  <si>
    <t>10-802-4191 - Archived Record</t>
  </si>
  <si>
    <t>Bamberger Polymers Corp</t>
  </si>
  <si>
    <t>80-479-9807 - Archived Record</t>
  </si>
  <si>
    <t>SKF USA Inc</t>
  </si>
  <si>
    <t>00-229-7661 - Archived Record</t>
  </si>
  <si>
    <t>Fujifilm Elctrnic Mtls USA Inc</t>
  </si>
  <si>
    <t>19-759-6625 - Archived Record</t>
  </si>
  <si>
    <t>Masco Builder Cabinet Group</t>
  </si>
  <si>
    <t>00-503-4749 - Archived Record</t>
  </si>
  <si>
    <t>Island Holdings Inc</t>
  </si>
  <si>
    <t>88-444-3599</t>
  </si>
  <si>
    <t>Lawrence Screw Products Inc</t>
  </si>
  <si>
    <t>08-585-9221 - Archived Record</t>
  </si>
  <si>
    <t>Continental Tire Holdg US LLC</t>
  </si>
  <si>
    <t>96-548-2743 - Archived Record</t>
  </si>
  <si>
    <t>Konica Mnlta Bus Solutions USA</t>
  </si>
  <si>
    <t>00-170-7322</t>
  </si>
  <si>
    <t>JW Aluminum Company</t>
  </si>
  <si>
    <t>18-917-0715</t>
  </si>
  <si>
    <t>Enriquez Mtls &amp; Quilting Inc</t>
  </si>
  <si>
    <t>83-115-0982 - Archived Record</t>
  </si>
  <si>
    <t>Apria Healthcare Group Inc</t>
  </si>
  <si>
    <t>78-757-2320 - Archived Record</t>
  </si>
  <si>
    <t>Lenze Americas Corporation</t>
  </si>
  <si>
    <t>83-125-8343</t>
  </si>
  <si>
    <t>Wicked LLC</t>
  </si>
  <si>
    <t>78-746-5009 - Archived Record</t>
  </si>
  <si>
    <t>Commonwealth HM Hlth Care Inc</t>
  </si>
  <si>
    <t>11-907-9945 - Archived Record</t>
  </si>
  <si>
    <t>Dura Coat Products Inc</t>
  </si>
  <si>
    <t>17-451-9306 - Archived Record</t>
  </si>
  <si>
    <t>Atrm Holdings Inc</t>
  </si>
  <si>
    <t>07-271-0536</t>
  </si>
  <si>
    <t>Young Supply Co</t>
  </si>
  <si>
    <t>00-653-7518</t>
  </si>
  <si>
    <t>Reiss Manufacturing Inc</t>
  </si>
  <si>
    <t>02-516-0420 - Archived Record</t>
  </si>
  <si>
    <t>Hackney Ladish Inc</t>
  </si>
  <si>
    <t>96-355-0736</t>
  </si>
  <si>
    <t>Nyra Inc</t>
  </si>
  <si>
    <t>00-170-7371</t>
  </si>
  <si>
    <t>Tenneco Inc</t>
  </si>
  <si>
    <t>18-144-2526</t>
  </si>
  <si>
    <t>NRG Energy Inc</t>
  </si>
  <si>
    <t>79-342-2213</t>
  </si>
  <si>
    <t>Goodwill Inds Sthstern Wscnsin</t>
  </si>
  <si>
    <t>02-338-9380</t>
  </si>
  <si>
    <t>Luk Transmission System LLC</t>
  </si>
  <si>
    <t>96-881-0247 - Archived Record</t>
  </si>
  <si>
    <t>Tumi Holdings Inc</t>
  </si>
  <si>
    <t>07-839-9397</t>
  </si>
  <si>
    <t>Eagle Bulk Shipping Inc</t>
  </si>
  <si>
    <t>36-069-4686</t>
  </si>
  <si>
    <t>Envigo Rms Inc</t>
  </si>
  <si>
    <t>01-641-2512</t>
  </si>
  <si>
    <t>Heartland Recrtl Vehicles LLC</t>
  </si>
  <si>
    <t>14-333-8056</t>
  </si>
  <si>
    <t>Herff Jones LLC</t>
  </si>
  <si>
    <t>13-958-1276</t>
  </si>
  <si>
    <t>Toyota Motor North America Inc</t>
  </si>
  <si>
    <t>96-355-0769 - Archived Record</t>
  </si>
  <si>
    <t>Marchex Inc</t>
  </si>
  <si>
    <t>12-814-9932 - Archived Record</t>
  </si>
  <si>
    <t>Sea Harvest</t>
  </si>
  <si>
    <t>05-666-3750</t>
  </si>
  <si>
    <t>Esbenshade Inc</t>
  </si>
  <si>
    <t>05-440-9685 - Archived Record</t>
  </si>
  <si>
    <t>Dent Wizard International Corp</t>
  </si>
  <si>
    <t>62-409-8745</t>
  </si>
  <si>
    <t>Stoneridge Inc</t>
  </si>
  <si>
    <t>60-628-0873</t>
  </si>
  <si>
    <t>Aviation Worldwide Svcs LLC</t>
  </si>
  <si>
    <t>13-882-9945 - Archived Record</t>
  </si>
  <si>
    <t>Thomas Management LLC</t>
  </si>
  <si>
    <t>18-154-9916</t>
  </si>
  <si>
    <t>Rndc Texas LLC</t>
  </si>
  <si>
    <t>00-895-2657 - Archived Record</t>
  </si>
  <si>
    <t>Arjo Inc</t>
  </si>
  <si>
    <t>13-120-9058 - Archived Record</t>
  </si>
  <si>
    <t>Ta Associates Management LP</t>
  </si>
  <si>
    <t>78-666-0071 - Archived Record</t>
  </si>
  <si>
    <t>Affiliated Managers Group Inc</t>
  </si>
  <si>
    <t>83-619-5925</t>
  </si>
  <si>
    <t>New Belgium Brewing Company</t>
  </si>
  <si>
    <t>78-220-5611 - Archived Record</t>
  </si>
  <si>
    <t>Hart &amp; Cooley LLC</t>
  </si>
  <si>
    <t>18-214-0293</t>
  </si>
  <si>
    <t>Amcor Rigid Plastics Usa LLC</t>
  </si>
  <si>
    <t>96-897-1317 - Archived Record</t>
  </si>
  <si>
    <t>Ben Bridge - Jeweler Inc</t>
  </si>
  <si>
    <t>02-741-4572 - Archived Record</t>
  </si>
  <si>
    <t>Anderson &amp; Middleton Company</t>
  </si>
  <si>
    <t>00-927-4689</t>
  </si>
  <si>
    <t>Swedish Match North Amer LLC</t>
  </si>
  <si>
    <t>14-430-4151</t>
  </si>
  <si>
    <t>Somerset Industries Inc</t>
  </si>
  <si>
    <t>08-575-2038</t>
  </si>
  <si>
    <t>Verisk Analytics Inc</t>
  </si>
  <si>
    <t>82-658-9330</t>
  </si>
  <si>
    <t>Shps Holdings Inc</t>
  </si>
  <si>
    <t>14-494-8192</t>
  </si>
  <si>
    <t>Transamerica Corporation</t>
  </si>
  <si>
    <t>00-691-3313 - Archived Record</t>
  </si>
  <si>
    <t>Emerald X LLC</t>
  </si>
  <si>
    <t>93-929-2780</t>
  </si>
  <si>
    <t>Pegasus Transportation Inc</t>
  </si>
  <si>
    <t>18-611-1787</t>
  </si>
  <si>
    <t>Town of Mountain Village</t>
  </si>
  <si>
    <t>83-286-8538 - Archived Record</t>
  </si>
  <si>
    <t>Transcntnntal Gas Pipe Line LL</t>
  </si>
  <si>
    <t>00-793-3021</t>
  </si>
  <si>
    <t>Ohaus Corporation</t>
  </si>
  <si>
    <t>00-219-0528 - Archived Record</t>
  </si>
  <si>
    <t>Thehuffingtonpostcom Inc</t>
  </si>
  <si>
    <t>60-751-5348 - Archived Record</t>
  </si>
  <si>
    <t>BHP Minerals International LLC</t>
  </si>
  <si>
    <t>00-691-3347</t>
  </si>
  <si>
    <t>Black Bear Dev Holdings LLC</t>
  </si>
  <si>
    <t>07-861-4206</t>
  </si>
  <si>
    <t>Xo Group Inc</t>
  </si>
  <si>
    <t>79-921-8540</t>
  </si>
  <si>
    <t>Ameristar E Chcago Hldings LLC</t>
  </si>
  <si>
    <t>80-834-2153 - Archived Record</t>
  </si>
  <si>
    <t>ARC Group Worldwide Inc</t>
  </si>
  <si>
    <t>60-241-6869</t>
  </si>
  <si>
    <t>National Pen Co LLC</t>
  </si>
  <si>
    <t>05-988-3975</t>
  </si>
  <si>
    <t>Emery Air LLC</t>
  </si>
  <si>
    <t>14-478-7249</t>
  </si>
  <si>
    <t>Guildery Inc</t>
  </si>
  <si>
    <t>07-721-8858 - Archived Record</t>
  </si>
  <si>
    <t>Ippolito Seafood Inc</t>
  </si>
  <si>
    <t>03-031-2763 - Archived Record</t>
  </si>
  <si>
    <t>Mag Instrument Inc</t>
  </si>
  <si>
    <t>05-285-3454 - Archived Record</t>
  </si>
  <si>
    <t>Bunzl USA Holdings LLC</t>
  </si>
  <si>
    <t>79-954-0588</t>
  </si>
  <si>
    <t>Examworks Group Inc</t>
  </si>
  <si>
    <t>96-499-9978</t>
  </si>
  <si>
    <t>AM Retail Group Inc</t>
  </si>
  <si>
    <t>82-787-7460</t>
  </si>
  <si>
    <t>Rittal North America LLC</t>
  </si>
  <si>
    <t>02-242-3537 - Archived Record</t>
  </si>
  <si>
    <t>Texoma Video Ltd</t>
  </si>
  <si>
    <t>55-594-0162 - Archived Record</t>
  </si>
  <si>
    <t>Rockwell Collins Inc</t>
  </si>
  <si>
    <t>96-296-0589</t>
  </si>
  <si>
    <t>Sabre Corporation</t>
  </si>
  <si>
    <t>78-633-8199</t>
  </si>
  <si>
    <t>Pittsburgh Corning LLC</t>
  </si>
  <si>
    <t>00-433-7325</t>
  </si>
  <si>
    <t>Wells Fargo Bank NA</t>
  </si>
  <si>
    <t>00-691-3404 - Archived Record</t>
  </si>
  <si>
    <t>International Brthd Elec Wkrs</t>
  </si>
  <si>
    <t>06-927-5980</t>
  </si>
  <si>
    <t>Maple Leaf Inc</t>
  </si>
  <si>
    <t>15-342-7885</t>
  </si>
  <si>
    <t>Caterair Holdings Corporation</t>
  </si>
  <si>
    <t>60-955-4811 - Archived Record</t>
  </si>
  <si>
    <t>Bakerripley</t>
  </si>
  <si>
    <t>07-303-2765</t>
  </si>
  <si>
    <t>Town Crier Inc</t>
  </si>
  <si>
    <t>94-396-2027 - Archived Record</t>
  </si>
  <si>
    <t>CPX Interactive Holdings LP</t>
  </si>
  <si>
    <t>83-227-8290 - Archived Record</t>
  </si>
  <si>
    <t>Commerce South Carolina Dept</t>
  </si>
  <si>
    <t>87-870-1374 - Archived Record</t>
  </si>
  <si>
    <t>Nyse Market (de) Inc</t>
  </si>
  <si>
    <t>08-006-3328 - Archived Record</t>
  </si>
  <si>
    <t>Diageo North America Inc</t>
  </si>
  <si>
    <t>04-415-9234</t>
  </si>
  <si>
    <t>Britton Vision Associates PC</t>
  </si>
  <si>
    <t>00-954-3187 - Archived Record</t>
  </si>
  <si>
    <t>Howmet Globl Fstning Systems I</t>
  </si>
  <si>
    <t>08-650-3539</t>
  </si>
  <si>
    <t>People Inc</t>
  </si>
  <si>
    <t>03-020-5488</t>
  </si>
  <si>
    <t>Woot LLC</t>
  </si>
  <si>
    <t>82-777-0173 - Archived Record</t>
  </si>
  <si>
    <t>Allways Health Partners Inc</t>
  </si>
  <si>
    <t>18-117-4434</t>
  </si>
  <si>
    <t>Deloitte Development LLC</t>
  </si>
  <si>
    <t>07-888-2646</t>
  </si>
  <si>
    <t>United Rolls Inc</t>
  </si>
  <si>
    <t>62-157-6552 - Archived Record</t>
  </si>
  <si>
    <t>Town of Oconomowoc</t>
  </si>
  <si>
    <t>83-222-4653 - Archived Record</t>
  </si>
  <si>
    <t>Brock Group Inc</t>
  </si>
  <si>
    <t>96-473-1702 - Archived Record</t>
  </si>
  <si>
    <t>Glass America LLC</t>
  </si>
  <si>
    <t>02-736-1090</t>
  </si>
  <si>
    <t>Cleveland-Cliffs Steel LLC</t>
  </si>
  <si>
    <t>10-797-0886</t>
  </si>
  <si>
    <t>Hartson-Kennedy Cabinet Top Co</t>
  </si>
  <si>
    <t>00-605-4779 - Archived Record</t>
  </si>
  <si>
    <t>Church Pension Group Svcs Corp</t>
  </si>
  <si>
    <t>04-469-5963</t>
  </si>
  <si>
    <t>American Pacific Inc</t>
  </si>
  <si>
    <t>15-723-8411 - Archived Record</t>
  </si>
  <si>
    <t>Spf Holdings II LLC</t>
  </si>
  <si>
    <t>96-768-3488 - Archived Record</t>
  </si>
  <si>
    <t>Fannie May Cnfctons Brands Inc</t>
  </si>
  <si>
    <t>16-367-8621 - Archived Record</t>
  </si>
  <si>
    <t>Aerojet Rocketdyne De Inc</t>
  </si>
  <si>
    <t>19-609-4283</t>
  </si>
  <si>
    <t>Steel Encounters Inc</t>
  </si>
  <si>
    <t>17-366-0937</t>
  </si>
  <si>
    <t>Ken Luneack Construction Inc</t>
  </si>
  <si>
    <t>08-886-5019</t>
  </si>
  <si>
    <t>Sabmd LLC</t>
  </si>
  <si>
    <t>96-188-7341 - Archived Record</t>
  </si>
  <si>
    <t>Magnolia Beneke Inc</t>
  </si>
  <si>
    <t>96-183-3675 - Archived Record</t>
  </si>
  <si>
    <t>Silver Cinemas Acquisition Co</t>
  </si>
  <si>
    <t>09-788-1309 - Archived Record</t>
  </si>
  <si>
    <t>Sewickley Capital Inc</t>
  </si>
  <si>
    <t>03-058-1255 - Archived Record</t>
  </si>
  <si>
    <t>Acts Rtrmnt-Life Cmmnities Inc</t>
  </si>
  <si>
    <t>07-550-1627</t>
  </si>
  <si>
    <t>Goodman Networks Incorporated</t>
  </si>
  <si>
    <t>17-097-7552</t>
  </si>
  <si>
    <t>Intersction Media Holdings Inc</t>
  </si>
  <si>
    <t>12-772-0899</t>
  </si>
  <si>
    <t>Girards Garage Door Services</t>
  </si>
  <si>
    <t>04-018-7895</t>
  </si>
  <si>
    <t>Laureate Education Inc</t>
  </si>
  <si>
    <t>16-190-7613</t>
  </si>
  <si>
    <t>Caseys Marketing Company</t>
  </si>
  <si>
    <t>83-952-3636 - Archived Record</t>
  </si>
  <si>
    <t>Star Shuttle Inc</t>
  </si>
  <si>
    <t>86-705-5477</t>
  </si>
  <si>
    <t>Zerteck Inc</t>
  </si>
  <si>
    <t>60-386-6112</t>
  </si>
  <si>
    <t>Sauder Woodworking Co</t>
  </si>
  <si>
    <t>00-503-5167</t>
  </si>
  <si>
    <t>Elkhart Products Corporation</t>
  </si>
  <si>
    <t>05-365-8654</t>
  </si>
  <si>
    <t>Move Inc</t>
  </si>
  <si>
    <t>03-535-7768</t>
  </si>
  <si>
    <t>Markit Inc</t>
  </si>
  <si>
    <t>06-390-9308 - Archived Record</t>
  </si>
  <si>
    <t>Screen Gems-EMI Music Inc</t>
  </si>
  <si>
    <t>08-221-0204</t>
  </si>
  <si>
    <t>Flextronics Holding Usa Inc</t>
  </si>
  <si>
    <t>80-480-0266 - Archived Record</t>
  </si>
  <si>
    <t>ACS Health Care Inc</t>
  </si>
  <si>
    <t>06-058-1881 - Archived Record</t>
  </si>
  <si>
    <t>California Water Service Co</t>
  </si>
  <si>
    <t>00-691-3578 - Archived Record</t>
  </si>
  <si>
    <t>Firstbank Holding Company</t>
  </si>
  <si>
    <t>07-577-0016 - Archived Record</t>
  </si>
  <si>
    <t>Rxr Realty LLC</t>
  </si>
  <si>
    <t>79-106-1190 - Archived Record</t>
  </si>
  <si>
    <t>Symbion Inc</t>
  </si>
  <si>
    <t>08-070-7503</t>
  </si>
  <si>
    <t>CMI Limited Co</t>
  </si>
  <si>
    <t>79-465-6975 - Archived Record</t>
  </si>
  <si>
    <t>Thermo Ramsey LLC</t>
  </si>
  <si>
    <t>00-616-2242 - Archived Record</t>
  </si>
  <si>
    <t>Altru Health System</t>
  </si>
  <si>
    <t>07-652-1392</t>
  </si>
  <si>
    <t>John F Kennedy Space Center</t>
  </si>
  <si>
    <t>03-170-8360</t>
  </si>
  <si>
    <t>Coinmach Laundry Corporation</t>
  </si>
  <si>
    <t>93-864-9050</t>
  </si>
  <si>
    <t>Berlitz Corporation</t>
  </si>
  <si>
    <t>15-632-6167</t>
  </si>
  <si>
    <t>Here Holding Corporation</t>
  </si>
  <si>
    <t>18-852-7162</t>
  </si>
  <si>
    <t>Valley Roz Orchards Inc</t>
  </si>
  <si>
    <t>04-748-6865</t>
  </si>
  <si>
    <t>Spectrum Brands Holdings Inc</t>
  </si>
  <si>
    <t>00-793-3328</t>
  </si>
  <si>
    <t>Allied Waste North America LLC</t>
  </si>
  <si>
    <t>96-403-4185 - Archived Record</t>
  </si>
  <si>
    <t>First Call Ambulance Svc LLC</t>
  </si>
  <si>
    <t>15-686-2877 - Archived Record</t>
  </si>
  <si>
    <t>Royal Canin USA Inc</t>
  </si>
  <si>
    <t>03-889-9951</t>
  </si>
  <si>
    <t>Rbex Inc</t>
  </si>
  <si>
    <t>93-355-0600 - Archived Record</t>
  </si>
  <si>
    <t>Houston Symphony Society</t>
  </si>
  <si>
    <t>02-081-3739</t>
  </si>
  <si>
    <t>Claires Holdings LLC</t>
  </si>
  <si>
    <t>80-034-5873 - Archived Record</t>
  </si>
  <si>
    <t>Century Engineering Inc</t>
  </si>
  <si>
    <t>06-487-5420 - Archived Record</t>
  </si>
  <si>
    <t>Prent Corporation</t>
  </si>
  <si>
    <t>04-201-2724 - Archived Record</t>
  </si>
  <si>
    <t>Ballet Etudes South Fla Inc</t>
  </si>
  <si>
    <t>15-353-5463</t>
  </si>
  <si>
    <t>Viracon Inc</t>
  </si>
  <si>
    <t>94-680-6684</t>
  </si>
  <si>
    <t>Ehc Inc</t>
  </si>
  <si>
    <t>19-657-7456</t>
  </si>
  <si>
    <t>Crystal Cruises LLC</t>
  </si>
  <si>
    <t>18-949-3240</t>
  </si>
  <si>
    <t>Maruchan Inc</t>
  </si>
  <si>
    <t>06-460-7096 - Archived Record</t>
  </si>
  <si>
    <t>Crenlo Cab Products LLC</t>
  </si>
  <si>
    <t>10-357-0289</t>
  </si>
  <si>
    <t>Twin-Star International Inc</t>
  </si>
  <si>
    <t>04-367-6464 - Archived Record</t>
  </si>
  <si>
    <t>Collins Bus Corporation</t>
  </si>
  <si>
    <t>14-747-0975 - Archived Record</t>
  </si>
  <si>
    <t>Nustar Energy LP</t>
  </si>
  <si>
    <t>84-811-0701</t>
  </si>
  <si>
    <t>Lopez Foods Inc</t>
  </si>
  <si>
    <t>09-476-8702</t>
  </si>
  <si>
    <t>Careers Usa Inc</t>
  </si>
  <si>
    <t>12-267-6224</t>
  </si>
  <si>
    <t>Mane Inc</t>
  </si>
  <si>
    <t>03-288-9151</t>
  </si>
  <si>
    <t>Bvh Inc</t>
  </si>
  <si>
    <t>07-979-5251 - Archived Record</t>
  </si>
  <si>
    <t>Tuesday Morning Corporation</t>
  </si>
  <si>
    <t>06-637-8175 - Archived Record</t>
  </si>
  <si>
    <t>Precision Valve Holdings Corp</t>
  </si>
  <si>
    <t>08-043-9278</t>
  </si>
  <si>
    <t>Eurasia Group Ltd</t>
  </si>
  <si>
    <t>10-544-8711</t>
  </si>
  <si>
    <t>Mueller Supply Company Inc</t>
  </si>
  <si>
    <t>00-804-0743 - Archived Record</t>
  </si>
  <si>
    <t>Sage Automotive Interiors Inc</t>
  </si>
  <si>
    <t>83-131-2553</t>
  </si>
  <si>
    <t>Fiesta Canning Co Inc</t>
  </si>
  <si>
    <t>14-457-2922 - Archived Record</t>
  </si>
  <si>
    <t>Cast Parts Inc</t>
  </si>
  <si>
    <t>00-782-6089 - Archived Record</t>
  </si>
  <si>
    <t>Dole Fresh Fruit Company</t>
  </si>
  <si>
    <t>06-610-9869</t>
  </si>
  <si>
    <t>Taylors International Svcs Inc</t>
  </si>
  <si>
    <t>02-161-8850 - Archived Record</t>
  </si>
  <si>
    <t>Robbins &amp; Myers Inc</t>
  </si>
  <si>
    <t>00-428-3990 - Archived Record</t>
  </si>
  <si>
    <t>Sugar Cane Growers Coop Fla</t>
  </si>
  <si>
    <t>00-444-4998</t>
  </si>
  <si>
    <t>American Physical Therapy Assn</t>
  </si>
  <si>
    <t>07-780-9580 - Archived Record</t>
  </si>
  <si>
    <t>Peak Minerals Inc</t>
  </si>
  <si>
    <t>04-743-3329 - Archived Record</t>
  </si>
  <si>
    <t>Pico Enterprises Inc</t>
  </si>
  <si>
    <t>80-179-5027 - Archived Record</t>
  </si>
  <si>
    <t>Hospital Acquisition LLC</t>
  </si>
  <si>
    <t>07-925-8644 - Archived Record</t>
  </si>
  <si>
    <t>Elekta Inc</t>
  </si>
  <si>
    <t>10-201-4008</t>
  </si>
  <si>
    <t>Attractions Hawaii</t>
  </si>
  <si>
    <t>11-323-0684</t>
  </si>
  <si>
    <t>Specified Air Solutions</t>
  </si>
  <si>
    <t>08-001-0005 - Archived Record</t>
  </si>
  <si>
    <t>Red Lobster Management LLC</t>
  </si>
  <si>
    <t>00-444-5033 - Archived Record</t>
  </si>
  <si>
    <t>St Louis County Library Dst</t>
  </si>
  <si>
    <t>07-990-2672</t>
  </si>
  <si>
    <t>Hycroft Mining Corporation</t>
  </si>
  <si>
    <t>80-002-3991 - Archived Record</t>
  </si>
  <si>
    <t>Unisoft International Inc</t>
  </si>
  <si>
    <t>11-849-0184 - Archived Record</t>
  </si>
  <si>
    <t>Peggs Company Inc</t>
  </si>
  <si>
    <t>04-169-0850</t>
  </si>
  <si>
    <t>Posigen Ct LLC</t>
  </si>
  <si>
    <t>03-305-0257 - Archived Record</t>
  </si>
  <si>
    <t>King Ranch Inc</t>
  </si>
  <si>
    <t>00-793-3492</t>
  </si>
  <si>
    <t>Outreach &amp; Escort Inc</t>
  </si>
  <si>
    <t>05-548-3614 - Archived Record</t>
  </si>
  <si>
    <t>RPM Wood Finishes Group Inc</t>
  </si>
  <si>
    <t>03-745-1080 - Archived Record</t>
  </si>
  <si>
    <t>Rda Holding Co</t>
  </si>
  <si>
    <t>79-347-6495</t>
  </si>
  <si>
    <t>James River Coal Service Co</t>
  </si>
  <si>
    <t>07-786-3314</t>
  </si>
  <si>
    <t>New Orleans Steamboat Company</t>
  </si>
  <si>
    <t>06-954-4740 - Archived Record</t>
  </si>
  <si>
    <t>Philips Med Systems Clvland In</t>
  </si>
  <si>
    <t>00-122-4989</t>
  </si>
  <si>
    <t>Cobank Acb</t>
  </si>
  <si>
    <t>07-577-0271</t>
  </si>
  <si>
    <t>Organic Milling Corporation</t>
  </si>
  <si>
    <t>06-664-6662 - Archived Record</t>
  </si>
  <si>
    <t>Chickasha of Georgia LLC</t>
  </si>
  <si>
    <t>87-446-1999 - Archived Record</t>
  </si>
  <si>
    <t>Diamond Reporting Inc</t>
  </si>
  <si>
    <t>11-521-6491</t>
  </si>
  <si>
    <t>Mesa &amp; Alma Inc</t>
  </si>
  <si>
    <t>36-445-2110 - Archived Record</t>
  </si>
  <si>
    <t>Advanced Composites Inc</t>
  </si>
  <si>
    <t>15-734-6123</t>
  </si>
  <si>
    <t>Ccmsi Holdings Inc</t>
  </si>
  <si>
    <t>80-013-1414 - Archived Record</t>
  </si>
  <si>
    <t>Ocean Star International Inc</t>
  </si>
  <si>
    <t>15-165-7285</t>
  </si>
  <si>
    <t>Mitsubishi Corp Americas</t>
  </si>
  <si>
    <t>07-834-6382 - Archived Record</t>
  </si>
  <si>
    <t>Baker &amp; Olive</t>
  </si>
  <si>
    <t>03-449-9381 - Archived Record</t>
  </si>
  <si>
    <t>Centerra Group LLC</t>
  </si>
  <si>
    <t>07-389-1921</t>
  </si>
  <si>
    <t>Zephyr Manufacturing Company</t>
  </si>
  <si>
    <t>00-712-8556</t>
  </si>
  <si>
    <t>Mueller Brass Co</t>
  </si>
  <si>
    <t>00-535-7504 - Archived Record</t>
  </si>
  <si>
    <t>Americas Floor Source LLC</t>
  </si>
  <si>
    <t>92-652-0300 - Archived Record</t>
  </si>
  <si>
    <t>Cope Plastics Inc</t>
  </si>
  <si>
    <t>00-626-9872</t>
  </si>
  <si>
    <t>Lula-Westfield LLC</t>
  </si>
  <si>
    <t>17-596-9054</t>
  </si>
  <si>
    <t>Xilinx Inc</t>
  </si>
  <si>
    <t>11-816-8293</t>
  </si>
  <si>
    <t>Datadirect Networks Inc</t>
  </si>
  <si>
    <t>19-480-6634 - Archived Record</t>
  </si>
  <si>
    <t>Green Plains Inc</t>
  </si>
  <si>
    <t>18-638-0718</t>
  </si>
  <si>
    <t>Best Contracting Services Inc</t>
  </si>
  <si>
    <t>11-312-3483</t>
  </si>
  <si>
    <t>Joy Global Conveyors Inc</t>
  </si>
  <si>
    <t>00-401-5822 - Archived Record</t>
  </si>
  <si>
    <t>Environmental Svc Group NY Inc</t>
  </si>
  <si>
    <t>17-430-5359</t>
  </si>
  <si>
    <t>Sysco Intl Fd Group Inc</t>
  </si>
  <si>
    <t>80-920-1411</t>
  </si>
  <si>
    <t>Twg Holdings Inc</t>
  </si>
  <si>
    <t>83-045-4067</t>
  </si>
  <si>
    <t>Santa Cruz Seaside Company</t>
  </si>
  <si>
    <t>00-691-3925 - Archived Record</t>
  </si>
  <si>
    <t>San Francisco Museum Modrn Art</t>
  </si>
  <si>
    <t>06-299-7309 - Archived Record</t>
  </si>
  <si>
    <t>Signature Brands LLC</t>
  </si>
  <si>
    <t>00-406-9514</t>
  </si>
  <si>
    <t>Hines Corporation</t>
  </si>
  <si>
    <t>19-732-9089</t>
  </si>
  <si>
    <t>On Soldier Inc</t>
  </si>
  <si>
    <t>07-797-0791 - Archived Record</t>
  </si>
  <si>
    <t>Aerosols Danville Inc</t>
  </si>
  <si>
    <t>84-864-7657</t>
  </si>
  <si>
    <t>Power Line Services Inc</t>
  </si>
  <si>
    <t>83-233-2493</t>
  </si>
  <si>
    <t>Victor Technologies Group Inc</t>
  </si>
  <si>
    <t>18-359-0025</t>
  </si>
  <si>
    <t>Johnson Stor Mvg Holdings LLC</t>
  </si>
  <si>
    <t>03-052-8020 - Archived Record</t>
  </si>
  <si>
    <t>Turf Care Supply LLC</t>
  </si>
  <si>
    <t>55-701-4094</t>
  </si>
  <si>
    <t>Fabricated Metals LLC</t>
  </si>
  <si>
    <t>05-682-5490</t>
  </si>
  <si>
    <t>Pitchfork Ranch Inc</t>
  </si>
  <si>
    <t>08-210-3268 - Archived Record</t>
  </si>
  <si>
    <t>Suzlon Wind Energy Corporation</t>
  </si>
  <si>
    <t>36-080-2784 - Archived Record</t>
  </si>
  <si>
    <t>Gfr Media LLC</t>
  </si>
  <si>
    <t>09-009-9854 - Archived Record</t>
  </si>
  <si>
    <t>General Ntrtn Companies Inc</t>
  </si>
  <si>
    <t>60-671-0960 - Archived Record</t>
  </si>
  <si>
    <t>The Peregrine Fund Inc</t>
  </si>
  <si>
    <t>10-131-6537</t>
  </si>
  <si>
    <t>Color Edge Visual LLC</t>
  </si>
  <si>
    <t>80-104-3902</t>
  </si>
  <si>
    <t>Brex</t>
  </si>
  <si>
    <t>08-226-4292 - Archived Record</t>
  </si>
  <si>
    <t>Integra Realty Resources Inc</t>
  </si>
  <si>
    <t>12-525-2606 - Archived Record</t>
  </si>
  <si>
    <t>Rev Group Inc</t>
  </si>
  <si>
    <t>96-194-1494</t>
  </si>
  <si>
    <t>Direct Mail Express Inc</t>
  </si>
  <si>
    <t>18-616-6146 - Archived Record</t>
  </si>
  <si>
    <t>Anchor Hocking LLC</t>
  </si>
  <si>
    <t>79-707-2464 - Archived Record</t>
  </si>
  <si>
    <t>Board of Trstees of The Lland</t>
  </si>
  <si>
    <t>87-897-0300</t>
  </si>
  <si>
    <t>Bodybuildingcom LLC</t>
  </si>
  <si>
    <t>08-033-2254 - Archived Record</t>
  </si>
  <si>
    <t>Buckeye Tank Terminals Co L P</t>
  </si>
  <si>
    <t>16-099-5718 - Archived Record</t>
  </si>
  <si>
    <t>Nelco Services Inc</t>
  </si>
  <si>
    <t>10-614-6715</t>
  </si>
  <si>
    <t>Woodard Photographic Inc</t>
  </si>
  <si>
    <t>06-890-0919</t>
  </si>
  <si>
    <t>Economic Dev Growth Entps Corp</t>
  </si>
  <si>
    <t>02-054-5781</t>
  </si>
  <si>
    <t>Mkk Investment Corporation</t>
  </si>
  <si>
    <t>06-868-6253</t>
  </si>
  <si>
    <t>Hit Factory Inc</t>
  </si>
  <si>
    <t>02-038-4780</t>
  </si>
  <si>
    <t>Resmed Inc</t>
  </si>
  <si>
    <t>80-587-4096</t>
  </si>
  <si>
    <t>Medscribe Info Systems Inc</t>
  </si>
  <si>
    <t>79-315-4709 - Archived Record</t>
  </si>
  <si>
    <t>Rockwell Automation Inc</t>
  </si>
  <si>
    <t>96-194-1531</t>
  </si>
  <si>
    <t>City Electric Supply Company</t>
  </si>
  <si>
    <t>10-185-3273</t>
  </si>
  <si>
    <t>CCT Rail System Corporation</t>
  </si>
  <si>
    <t>07-877-5906 - Archived Record</t>
  </si>
  <si>
    <t>Southwest Bhvral Hlth Svcs Inc</t>
  </si>
  <si>
    <t>07-244-3062</t>
  </si>
  <si>
    <t>Byrne Dairy Inc</t>
  </si>
  <si>
    <t>01-324-6939 - Archived Record</t>
  </si>
  <si>
    <t>Hydro-Gear Inc</t>
  </si>
  <si>
    <t>62-157-7188</t>
  </si>
  <si>
    <t>National Assn Ltr Carriers</t>
  </si>
  <si>
    <t>07-480-4501 - Archived Record</t>
  </si>
  <si>
    <t>West Side Auto Parts Inc</t>
  </si>
  <si>
    <t>02-414-1624 - Archived Record</t>
  </si>
  <si>
    <t>Ramsey Wash Subn Cable Comm</t>
  </si>
  <si>
    <t>83-850-4488 - Archived Record</t>
  </si>
  <si>
    <t>Limoneira Company</t>
  </si>
  <si>
    <t>00-691-4105</t>
  </si>
  <si>
    <t>Carolines Blueberries LLC</t>
  </si>
  <si>
    <t>79-927-2963</t>
  </si>
  <si>
    <t>Yokohama Corp North America</t>
  </si>
  <si>
    <t>60-692-5758</t>
  </si>
  <si>
    <t>Colloid Envmtl Tech Co LLC</t>
  </si>
  <si>
    <t>82-868-3198 - Archived Record</t>
  </si>
  <si>
    <t>Excelled Sheepskin &amp; Lea Coat</t>
  </si>
  <si>
    <t>08-258-6421 - Archived Record</t>
  </si>
  <si>
    <t>ADT Inc</t>
  </si>
  <si>
    <t>08-103-0043</t>
  </si>
  <si>
    <t>Jenny Craig Inc</t>
  </si>
  <si>
    <t>13-051-2221</t>
  </si>
  <si>
    <t>Halabi Inc</t>
  </si>
  <si>
    <t>00-922-1854</t>
  </si>
  <si>
    <t>General Coatings Corporation</t>
  </si>
  <si>
    <t>17-913-5710</t>
  </si>
  <si>
    <t>Sony Pctres Rleasing Intl Corp</t>
  </si>
  <si>
    <t>04-469-6607 - Archived Record</t>
  </si>
  <si>
    <t>Metro Water Recovery</t>
  </si>
  <si>
    <t>07-995-6686</t>
  </si>
  <si>
    <t>Southern Graphics Inc</t>
  </si>
  <si>
    <t>04-045-6839</t>
  </si>
  <si>
    <t>Maverick Usa Inc</t>
  </si>
  <si>
    <t>83-297-6703</t>
  </si>
  <si>
    <t>Valhi Inc</t>
  </si>
  <si>
    <t>00-696-7822 - Archived Record</t>
  </si>
  <si>
    <t>Argos USA Corp</t>
  </si>
  <si>
    <t>19-743-6652 - Archived Record</t>
  </si>
  <si>
    <t>South State Corporation</t>
  </si>
  <si>
    <t>14-484-1715</t>
  </si>
  <si>
    <t>American Air Liquide Inc</t>
  </si>
  <si>
    <t>60-606-7130</t>
  </si>
  <si>
    <t>University Corporation</t>
  </si>
  <si>
    <t>05-575-2331 - Archived Record</t>
  </si>
  <si>
    <t>Justice Resource Institute Inc</t>
  </si>
  <si>
    <t>07-657-5646</t>
  </si>
  <si>
    <t>Crothall Services Group</t>
  </si>
  <si>
    <t>62-302-6333</t>
  </si>
  <si>
    <t>Heartland Co-Op</t>
  </si>
  <si>
    <t>00-798-7563</t>
  </si>
  <si>
    <t>Technetics Group LLC</t>
  </si>
  <si>
    <t>07-840-0385</t>
  </si>
  <si>
    <t>Danimer Scientific LLC</t>
  </si>
  <si>
    <t>14-596-8785 - Archived Record</t>
  </si>
  <si>
    <t>Allied Security Holdings LLC</t>
  </si>
  <si>
    <t>16-872-4149</t>
  </si>
  <si>
    <t>Tapestry Inc</t>
  </si>
  <si>
    <t>62-302-6353</t>
  </si>
  <si>
    <t>GF Investors LLC</t>
  </si>
  <si>
    <t>92-619-8610 - Archived Record</t>
  </si>
  <si>
    <t>Nu-West Industries Inc</t>
  </si>
  <si>
    <t>16-088-8582 - Archived Record</t>
  </si>
  <si>
    <t>KFC Enterprises Inc</t>
  </si>
  <si>
    <t>14-779-3517 - Archived Record</t>
  </si>
  <si>
    <t>Glaz-Tech Industries Inc</t>
  </si>
  <si>
    <t>79-100-8162 - Archived Record</t>
  </si>
  <si>
    <t>Granite Rock Co</t>
  </si>
  <si>
    <t>00-922-1961</t>
  </si>
  <si>
    <t>Farmers Cooperative Compress</t>
  </si>
  <si>
    <t>00-793-3922</t>
  </si>
  <si>
    <t>Orafol Americas Inc</t>
  </si>
  <si>
    <t>05-983-1180 - Archived Record</t>
  </si>
  <si>
    <t>Gracious Home LLC</t>
  </si>
  <si>
    <t>96-312-2432 - Archived Record</t>
  </si>
  <si>
    <t>Republic Powdered Metals Inc</t>
  </si>
  <si>
    <t>12-251-5781</t>
  </si>
  <si>
    <t>Maritz Holdings Inc</t>
  </si>
  <si>
    <t>00-696-7921</t>
  </si>
  <si>
    <t>Oregon Health Authority</t>
  </si>
  <si>
    <t>87-843-3861 - Archived Record</t>
  </si>
  <si>
    <t>User Friendly Phone Book LLC</t>
  </si>
  <si>
    <t>10-587-8610</t>
  </si>
  <si>
    <t>Metalcraft of Mayville Inc</t>
  </si>
  <si>
    <t>05-290-7995 - Archived Record</t>
  </si>
  <si>
    <t>C R Brown Enterprises Inc</t>
  </si>
  <si>
    <t>05-376-6689</t>
  </si>
  <si>
    <t>Booth Creek Ski Holdings Inc</t>
  </si>
  <si>
    <t>05-365-9376 - Archived Record</t>
  </si>
  <si>
    <t>Shiloh Industries Inc</t>
  </si>
  <si>
    <t>80-995-3136</t>
  </si>
  <si>
    <t>Top Golf USA Inc</t>
  </si>
  <si>
    <t>80-705-5053 - Archived Record</t>
  </si>
  <si>
    <t>Pioneer Sands LLC</t>
  </si>
  <si>
    <t>07-845-4143</t>
  </si>
  <si>
    <t>Exal Corporation</t>
  </si>
  <si>
    <t>80-227-8580 - Archived Record</t>
  </si>
  <si>
    <t>Alcan Corporation</t>
  </si>
  <si>
    <t>17-194-4338</t>
  </si>
  <si>
    <t>Brazeway Inc</t>
  </si>
  <si>
    <t>00-503-5910 - Archived Record</t>
  </si>
  <si>
    <t>Western Reserve Historical Soc</t>
  </si>
  <si>
    <t>07-453-6368</t>
  </si>
  <si>
    <t>Admiral Linen and Unf Svc Inc</t>
  </si>
  <si>
    <t>02-655-6910 - Archived Record</t>
  </si>
  <si>
    <t>Hospital Sisters Health System</t>
  </si>
  <si>
    <t>05-800-6537 - Archived Record</t>
  </si>
  <si>
    <t>Motors &amp; Armatures Inc</t>
  </si>
  <si>
    <t>04-920-4936 - Archived Record</t>
  </si>
  <si>
    <t>Soil Exploration Corp</t>
  </si>
  <si>
    <t>05-344-4741</t>
  </si>
  <si>
    <t>Corsicana Bedding LLC</t>
  </si>
  <si>
    <t>08-387-4677 - Archived Record</t>
  </si>
  <si>
    <t>Watsco Inc</t>
  </si>
  <si>
    <t>00-412-3576</t>
  </si>
  <si>
    <t>National Elec Carbn Pdts Inc</t>
  </si>
  <si>
    <t>15-133-5742</t>
  </si>
  <si>
    <t>Huntington Ingalls Inds Inc</t>
  </si>
  <si>
    <t>96-736-2331</t>
  </si>
  <si>
    <t>Diamond Foods LLC</t>
  </si>
  <si>
    <t>00-691-4352</t>
  </si>
  <si>
    <t>Valley Truck Wrecking Inc</t>
  </si>
  <si>
    <t>02-897-2032</t>
  </si>
  <si>
    <t>Fuji Vegetable Oil Inc</t>
  </si>
  <si>
    <t>19-743-6843 - Archived Record</t>
  </si>
  <si>
    <t>Hilton Supply Management LLC</t>
  </si>
  <si>
    <t>04-442-8506 - Archived Record</t>
  </si>
  <si>
    <t>American Wood Fibers Inc</t>
  </si>
  <si>
    <t>79-487-2440</t>
  </si>
  <si>
    <t>Facility Merchandising Inc</t>
  </si>
  <si>
    <t>05-296-1794 - Archived Record</t>
  </si>
  <si>
    <t>Peter Cremer North America LP</t>
  </si>
  <si>
    <t>09-208-5989</t>
  </si>
  <si>
    <t>True World Holdings LLC</t>
  </si>
  <si>
    <t>09-949-2217</t>
  </si>
  <si>
    <t>Integro Insur Brks Holdings</t>
  </si>
  <si>
    <t>08-011-7962 - Archived Record</t>
  </si>
  <si>
    <t>Ware Industries Inc</t>
  </si>
  <si>
    <t>07-539-5160 - Archived Record</t>
  </si>
  <si>
    <t>Pioneer Parent Inc</t>
  </si>
  <si>
    <t>07-968-8626 - Archived Record</t>
  </si>
  <si>
    <t>General Dynmics Ord Tctcal Sys</t>
  </si>
  <si>
    <t>19-486-0813</t>
  </si>
  <si>
    <t>Frito-Lay North America Inc</t>
  </si>
  <si>
    <t>95-813-1450</t>
  </si>
  <si>
    <t>Midmark Corporation</t>
  </si>
  <si>
    <t>00-503-6025</t>
  </si>
  <si>
    <t>Cisco Systems Inc</t>
  </si>
  <si>
    <t>15-380-4570</t>
  </si>
  <si>
    <t>Media Buying Academy Inc</t>
  </si>
  <si>
    <t>95-807-7794 - Archived Record</t>
  </si>
  <si>
    <t>Kvc Health Systems Inc</t>
  </si>
  <si>
    <t>96-489-3676 - Archived Record</t>
  </si>
  <si>
    <t>Americane Sugar Refining LLC</t>
  </si>
  <si>
    <t>14-156-8209 - Archived Record</t>
  </si>
  <si>
    <t>Djj Holding Corporation</t>
  </si>
  <si>
    <t>06-299-7812</t>
  </si>
  <si>
    <t>Lamb Weston Sales Inc</t>
  </si>
  <si>
    <t>02-140-4884</t>
  </si>
  <si>
    <t>Crafco Inc</t>
  </si>
  <si>
    <t>08-446-5145</t>
  </si>
  <si>
    <t>Eastern Shore Land Conservancy</t>
  </si>
  <si>
    <t>80-995-3297 - Archived Record</t>
  </si>
  <si>
    <t>Treesap Farms LLC</t>
  </si>
  <si>
    <t>07-974-2340 - Archived Record</t>
  </si>
  <si>
    <t>Lewis Nursery and Farms Inc</t>
  </si>
  <si>
    <t>09-981-4295</t>
  </si>
  <si>
    <t>BGE Home Products and Svcs LLC</t>
  </si>
  <si>
    <t>83-512-3746 - Archived Record</t>
  </si>
  <si>
    <t>Scientific-Atlanta LLC</t>
  </si>
  <si>
    <t>00-326-5022</t>
  </si>
  <si>
    <t>City of Framingham</t>
  </si>
  <si>
    <t>07-952-7685 - Archived Record</t>
  </si>
  <si>
    <t>Cantex Inc</t>
  </si>
  <si>
    <t>78-660-7606</t>
  </si>
  <si>
    <t>Microchip Technology Inc</t>
  </si>
  <si>
    <t>18-691-7969 - Archived Record</t>
  </si>
  <si>
    <t>Mid-Valley Cotton Growers Inc</t>
  </si>
  <si>
    <t>00-691-4485 - Archived Record</t>
  </si>
  <si>
    <t>United Fd &amp; Coml Wkrs Intl Un</t>
  </si>
  <si>
    <t>06-927-7069</t>
  </si>
  <si>
    <t>Albertina Kerr Centers</t>
  </si>
  <si>
    <t>08-119-1439</t>
  </si>
  <si>
    <t>Republican National Committee</t>
  </si>
  <si>
    <t>06-927-7077</t>
  </si>
  <si>
    <t>Manufacturers Technical Inst</t>
  </si>
  <si>
    <t>07-625-3970 - Archived Record</t>
  </si>
  <si>
    <t>Bel Brands Usa Inc</t>
  </si>
  <si>
    <t>06-498-3646 - Archived Record</t>
  </si>
  <si>
    <t>Nellson Nutraceutical LLC</t>
  </si>
  <si>
    <t>80-957-7716</t>
  </si>
  <si>
    <t>Eagle US Sub Inc</t>
  </si>
  <si>
    <t>07-845-4395 - Archived Record</t>
  </si>
  <si>
    <t>Citigroup Inc</t>
  </si>
  <si>
    <t>19-732-9691</t>
  </si>
  <si>
    <t>Alamo Rental (us) Inc</t>
  </si>
  <si>
    <t>80-700-1644</t>
  </si>
  <si>
    <t>Royers Flowers Inc</t>
  </si>
  <si>
    <t>01-432-0782</t>
  </si>
  <si>
    <t>Maax US Corp</t>
  </si>
  <si>
    <t>84-800-4248</t>
  </si>
  <si>
    <t>Caldwell Group LLC</t>
  </si>
  <si>
    <t>14-779-3871 - Archived Record</t>
  </si>
  <si>
    <t>UPS Store</t>
  </si>
  <si>
    <t>60-821-4268 - Archived Record</t>
  </si>
  <si>
    <t>Boeing Satellite Systems Inc</t>
  </si>
  <si>
    <t>92-898-9730 - Archived Record</t>
  </si>
  <si>
    <t>Chromalox Inc</t>
  </si>
  <si>
    <t>10-067-3115</t>
  </si>
  <si>
    <t>Echostar Corporation</t>
  </si>
  <si>
    <t>80-125-9180</t>
  </si>
  <si>
    <t>CIBC Delaware Holdings Inc</t>
  </si>
  <si>
    <t>05-822-1495 - Archived Record</t>
  </si>
  <si>
    <t>Technicolor Disc Services Corp</t>
  </si>
  <si>
    <t>96-140-5404 - Archived Record</t>
  </si>
  <si>
    <t>Scholastic Corporation</t>
  </si>
  <si>
    <t>15-428-7767</t>
  </si>
  <si>
    <t>Graham Marine Inc</t>
  </si>
  <si>
    <t>92-775-5389 - Archived Record</t>
  </si>
  <si>
    <t>Battmann Holdings Inc</t>
  </si>
  <si>
    <t>82-744-9328 - Archived Record</t>
  </si>
  <si>
    <t>Takkt America Holding Inc</t>
  </si>
  <si>
    <t>96-526-9538 - Archived Record</t>
  </si>
  <si>
    <t>Chocolat Frey USA Ltd</t>
  </si>
  <si>
    <t>03-042-1332</t>
  </si>
  <si>
    <t>Atlas Air Inc</t>
  </si>
  <si>
    <t>79-777-0773</t>
  </si>
  <si>
    <t>Canon USA Inc</t>
  </si>
  <si>
    <t>04-153-0692</t>
  </si>
  <si>
    <t>Ggs Information Services Inc</t>
  </si>
  <si>
    <t>09-423-2972</t>
  </si>
  <si>
    <t>Combe Incorporated</t>
  </si>
  <si>
    <t>00-240-6502 - Archived Record</t>
  </si>
  <si>
    <t>Hydro Conduit of Texas LP</t>
  </si>
  <si>
    <t>96-382-0522</t>
  </si>
  <si>
    <t>Granite Construction Company</t>
  </si>
  <si>
    <t>00-691-4642 - Archived Record</t>
  </si>
  <si>
    <t>Tire Rack Inc</t>
  </si>
  <si>
    <t>06-471-5410</t>
  </si>
  <si>
    <t>Spectrum Marketing Svcs LLC</t>
  </si>
  <si>
    <t>05-967-0596 - Archived Record</t>
  </si>
  <si>
    <t>Avery Dennison Corporation</t>
  </si>
  <si>
    <t>00-825-6364</t>
  </si>
  <si>
    <t>Delave Inc</t>
  </si>
  <si>
    <t>19-695-4127 - Archived Record</t>
  </si>
  <si>
    <t>15-428-7825</t>
  </si>
  <si>
    <t>Stroud Crude Terminal LLC</t>
  </si>
  <si>
    <t>08-092-3257</t>
  </si>
  <si>
    <t>Finastra Technology Inc</t>
  </si>
  <si>
    <t>80-839-7137 - Archived Record</t>
  </si>
  <si>
    <t>Freescale Smcdtr Hldings V Inc</t>
  </si>
  <si>
    <t>96-897-2708 - Archived Record</t>
  </si>
  <si>
    <t>Hair Club For Men Ltd Inc</t>
  </si>
  <si>
    <t>08-258-6983 - Archived Record</t>
  </si>
  <si>
    <t>Ottawa Acquisition LLC</t>
  </si>
  <si>
    <t>07-834-7187 - Archived Record</t>
  </si>
  <si>
    <t>Heritage Interests LLC</t>
  </si>
  <si>
    <t>07-915-2214</t>
  </si>
  <si>
    <t>Vce Company LLC</t>
  </si>
  <si>
    <t>84-397-9233 - Archived Record</t>
  </si>
  <si>
    <t>Cli Transport LP</t>
  </si>
  <si>
    <t>08-360-6694</t>
  </si>
  <si>
    <t>Drury Development Corporation</t>
  </si>
  <si>
    <t>80-630-4101 - Archived Record</t>
  </si>
  <si>
    <t>Lake Chelan Recreation Inc</t>
  </si>
  <si>
    <t>14-843-8021 - Archived Record</t>
  </si>
  <si>
    <t>Southern Heat Exchanger Corp</t>
  </si>
  <si>
    <t>00-401-6614 - Archived Record</t>
  </si>
  <si>
    <t>Dupont De Nemours Inc</t>
  </si>
  <si>
    <t>08-038-6615</t>
  </si>
  <si>
    <t>Louisiana Energy Services LLC</t>
  </si>
  <si>
    <t>13-663-1004</t>
  </si>
  <si>
    <t>Robbys Sporting Goods Inc</t>
  </si>
  <si>
    <t>03-219-2494 - Archived Record</t>
  </si>
  <si>
    <t>Riverside Regional Jail Auth</t>
  </si>
  <si>
    <t>83-770-0087 - Archived Record</t>
  </si>
  <si>
    <t>Surface Mining Reclamation Off</t>
  </si>
  <si>
    <t>92-603-8118 - Archived Record</t>
  </si>
  <si>
    <t>Sunopta Fruit Group Inc</t>
  </si>
  <si>
    <t>05-425-0170 - Archived Record</t>
  </si>
  <si>
    <t>Lambretta South Inc</t>
  </si>
  <si>
    <t>03-965-2391 - Archived Record</t>
  </si>
  <si>
    <t>Kpi Intermediate Holdings Inc</t>
  </si>
  <si>
    <t>05-017-1381 - Archived Record</t>
  </si>
  <si>
    <t>Youth Educational Services Inc</t>
  </si>
  <si>
    <t>09-396-4740 - Archived Record</t>
  </si>
  <si>
    <t>Scatec Solar North America Inc</t>
  </si>
  <si>
    <t>83-083-0571 - Archived Record</t>
  </si>
  <si>
    <t>Jones &amp; Vining Incorporated</t>
  </si>
  <si>
    <t>00-106-4914 - Archived Record</t>
  </si>
  <si>
    <t>Nastalgic Theaters LLC</t>
  </si>
  <si>
    <t>02-537-6661</t>
  </si>
  <si>
    <t>Cook-Illinois Corp</t>
  </si>
  <si>
    <t>07-437-5825</t>
  </si>
  <si>
    <t>Nexstar Media Group Inc</t>
  </si>
  <si>
    <t>05-816-8001</t>
  </si>
  <si>
    <t>Brock Holdings I LLC</t>
  </si>
  <si>
    <t>96-473-3013 - Archived Record</t>
  </si>
  <si>
    <t>Butler Home Products LLC</t>
  </si>
  <si>
    <t>00-101-1261</t>
  </si>
  <si>
    <t>Liquid Controls LLC</t>
  </si>
  <si>
    <t>00-525-1061 - Archived Record</t>
  </si>
  <si>
    <t>19-738-3594 - Archived Record</t>
  </si>
  <si>
    <t>Village Theatre</t>
  </si>
  <si>
    <t>18-015-6077 - Archived Record</t>
  </si>
  <si>
    <t>Xpo Logistics Freight Inc</t>
  </si>
  <si>
    <t>10-276-6383</t>
  </si>
  <si>
    <t>Irish Farms Co Inc</t>
  </si>
  <si>
    <t>19-550-5227</t>
  </si>
  <si>
    <t>Praxis Companies LLC</t>
  </si>
  <si>
    <t>01-823-8829</t>
  </si>
  <si>
    <t>Ahi Longmont Inc</t>
  </si>
  <si>
    <t>15-224-8589</t>
  </si>
  <si>
    <t>Tiaa Fsb</t>
  </si>
  <si>
    <t>80-807-5282</t>
  </si>
  <si>
    <t>Guilford Township</t>
  </si>
  <si>
    <t>86-845-2129 - Archived Record</t>
  </si>
  <si>
    <t>Lindt &amp; Sprungli (usa) Inc</t>
  </si>
  <si>
    <t>13-239-1327</t>
  </si>
  <si>
    <t>Fedex Freight Inc</t>
  </si>
  <si>
    <t>01-641-4120 - Archived Record</t>
  </si>
  <si>
    <t>Petmed Express Inc</t>
  </si>
  <si>
    <t>94-653-9525</t>
  </si>
  <si>
    <t>CTI Foods Holding Co LLC</t>
  </si>
  <si>
    <t>80-812-8966 - Archived Record</t>
  </si>
  <si>
    <t>Giorgi Mushroom Co</t>
  </si>
  <si>
    <t>04-453-6324</t>
  </si>
  <si>
    <t>Turner Broadcasting System Inc</t>
  </si>
  <si>
    <t>00-331-9068</t>
  </si>
  <si>
    <t>Tuv Sud America Inc</t>
  </si>
  <si>
    <t>36-295-0388 - Archived Record</t>
  </si>
  <si>
    <t>Board of Trustees IHL</t>
  </si>
  <si>
    <t>02-365-9365 - Archived Record</t>
  </si>
  <si>
    <t>ZF TRW Auto Holdings Corp</t>
  </si>
  <si>
    <t>13-335-7389</t>
  </si>
  <si>
    <t>Lord &amp; Taylor LLC</t>
  </si>
  <si>
    <t>62-340-2687 - Archived Record</t>
  </si>
  <si>
    <t>National Inst Standards &amp; Tech</t>
  </si>
  <si>
    <t>92-995-6050 - Archived Record</t>
  </si>
  <si>
    <t>Hyosung Holdings Usa Inc</t>
  </si>
  <si>
    <t>07-866-9398</t>
  </si>
  <si>
    <t>Kaman Aerospace Group Inc</t>
  </si>
  <si>
    <t>78-279-7583 - Archived Record</t>
  </si>
  <si>
    <t>Sirona Dental Systems Inc</t>
  </si>
  <si>
    <t>79-691-2350 - Archived Record</t>
  </si>
  <si>
    <t>Velcro Inc</t>
  </si>
  <si>
    <t>60-123-7712</t>
  </si>
  <si>
    <t>Soli Organic Inc</t>
  </si>
  <si>
    <t>85-938-2269</t>
  </si>
  <si>
    <t>Anvil Holdings Inc</t>
  </si>
  <si>
    <t>94-310-4828 - Archived Record</t>
  </si>
  <si>
    <t>Intervest Cnstr Orlando Inc</t>
  </si>
  <si>
    <t>17-409-1686 - Archived Record</t>
  </si>
  <si>
    <t>Energy Focus Inc</t>
  </si>
  <si>
    <t>17-382-3345 - Archived Record</t>
  </si>
  <si>
    <t>Ward Manufacturing LLC</t>
  </si>
  <si>
    <t>15-074-5974</t>
  </si>
  <si>
    <t>BDF Holding Corp</t>
  </si>
  <si>
    <t>82-868-4014</t>
  </si>
  <si>
    <t>Allegheny Contract Flrg Inc</t>
  </si>
  <si>
    <t>13-620-1873</t>
  </si>
  <si>
    <t>Intralox LLC</t>
  </si>
  <si>
    <t>06-546-7052</t>
  </si>
  <si>
    <t>Alliant Tchsystems Oprtons LLC</t>
  </si>
  <si>
    <t>96-591-3887 - Archived Record</t>
  </si>
  <si>
    <t>Johnson Cntrls SEC Sltions LLC</t>
  </si>
  <si>
    <t>19-657-8736</t>
  </si>
  <si>
    <t>Jdsu Acterna Holdings LLC</t>
  </si>
  <si>
    <t>14-623-7875 - Archived Record</t>
  </si>
  <si>
    <t>CCC Holding LLC</t>
  </si>
  <si>
    <t>11-924-2720</t>
  </si>
  <si>
    <t>Allens Service Inc</t>
  </si>
  <si>
    <t>02-306-9131</t>
  </si>
  <si>
    <t>Travelers Protective Assn</t>
  </si>
  <si>
    <t>00-696-8648</t>
  </si>
  <si>
    <t>Door Control Services LLC</t>
  </si>
  <si>
    <t>04-040-4006</t>
  </si>
  <si>
    <t>Wastequip Manufacturing Co LLC</t>
  </si>
  <si>
    <t>84-923-9041 - Archived Record</t>
  </si>
  <si>
    <t>Tsp Institute Inc</t>
  </si>
  <si>
    <t>16-845-6593</t>
  </si>
  <si>
    <t>Veritone Digital Inc</t>
  </si>
  <si>
    <t>12-482-4264</t>
  </si>
  <si>
    <t>Durst Organization Inc</t>
  </si>
  <si>
    <t>92-716-5431 - Archived Record</t>
  </si>
  <si>
    <t>Kioxia America Inc</t>
  </si>
  <si>
    <t>08-070-8925</t>
  </si>
  <si>
    <t>Bureau of Indian Affairs</t>
  </si>
  <si>
    <t>92-603-8407 - Archived Record</t>
  </si>
  <si>
    <t>Jmac Inc</t>
  </si>
  <si>
    <t>02-532-3247</t>
  </si>
  <si>
    <t>Metlife Inc</t>
  </si>
  <si>
    <t>11-215-8568</t>
  </si>
  <si>
    <t>General Dynmics Mssion Systems</t>
  </si>
  <si>
    <t>17-183-7730</t>
  </si>
  <si>
    <t>Amentum Government Svcs Inc</t>
  </si>
  <si>
    <t>11-350-0284</t>
  </si>
  <si>
    <t>Twg Warranty Group Inc</t>
  </si>
  <si>
    <t>55-690-7822 - Archived Record</t>
  </si>
  <si>
    <t>International Trade Adm</t>
  </si>
  <si>
    <t>92-995-6225 - Archived Record</t>
  </si>
  <si>
    <t>Greater Lafourche Port Comm</t>
  </si>
  <si>
    <t>07-067-2993</t>
  </si>
  <si>
    <t>Ep Energy Global LLC</t>
  </si>
  <si>
    <t>96-897-3094</t>
  </si>
  <si>
    <t>LVI Parent Corp</t>
  </si>
  <si>
    <t>18-772-3577 - Archived Record</t>
  </si>
  <si>
    <t>County of Tifton</t>
  </si>
  <si>
    <t>00-605-6365</t>
  </si>
  <si>
    <t>Seedway LLC</t>
  </si>
  <si>
    <t>12-884-9457 - Archived Record</t>
  </si>
  <si>
    <t>Alabama Catfish LLC</t>
  </si>
  <si>
    <t>07-936-7302</t>
  </si>
  <si>
    <t>Louis Dreyfus Company Cot LLC</t>
  </si>
  <si>
    <t>80-040-0983</t>
  </si>
  <si>
    <t>Digital Kitchen LLC</t>
  </si>
  <si>
    <t>93-258-6019 - Archived Record</t>
  </si>
  <si>
    <t>Delaware Vly Floral Group Inc</t>
  </si>
  <si>
    <t>17-505-7892</t>
  </si>
  <si>
    <t>Bg Retail LLC</t>
  </si>
  <si>
    <t>00-696-8762</t>
  </si>
  <si>
    <t>Pense Brothers Drilling Co</t>
  </si>
  <si>
    <t>05-022-5416</t>
  </si>
  <si>
    <t>Mobile Mini Inc</t>
  </si>
  <si>
    <t>11-806-2157</t>
  </si>
  <si>
    <t>Tsi Group Inc</t>
  </si>
  <si>
    <t>79-637-5868</t>
  </si>
  <si>
    <t>Metropolitan Trnsp Comm</t>
  </si>
  <si>
    <t>07-464-4501</t>
  </si>
  <si>
    <t>Design Within Reach Inc</t>
  </si>
  <si>
    <t>05-360-6534 - Archived Record</t>
  </si>
  <si>
    <t>Lone Star Technologies Inc</t>
  </si>
  <si>
    <t>00-750-5464 - Archived Record</t>
  </si>
  <si>
    <t>Westrock Paper and Packg LLC</t>
  </si>
  <si>
    <t>60-714-1442</t>
  </si>
  <si>
    <t>Build-A-Bear Workshop Inc</t>
  </si>
  <si>
    <t>00-857-8841</t>
  </si>
  <si>
    <t>Optumrx Inc</t>
  </si>
  <si>
    <t>86-866-7106</t>
  </si>
  <si>
    <t>United States Fund For Unicef</t>
  </si>
  <si>
    <t>07-281-9816</t>
  </si>
  <si>
    <t>Siemens Hlthcare Dgnostics Inc</t>
  </si>
  <si>
    <t>06-460-8573 - Archived Record</t>
  </si>
  <si>
    <t>Bausch &amp; Lomb Holdings Inc</t>
  </si>
  <si>
    <t>07-909-9019</t>
  </si>
  <si>
    <t>Timco Aerosystems LLC</t>
  </si>
  <si>
    <t>96-832-9172 - Archived Record</t>
  </si>
  <si>
    <t>Novica United Inc</t>
  </si>
  <si>
    <t>14-221-2955</t>
  </si>
  <si>
    <t>Deseret Book Company</t>
  </si>
  <si>
    <t>00-895-4554 - Archived Record</t>
  </si>
  <si>
    <t>Georgia-Pacific Holdings LLC</t>
  </si>
  <si>
    <t>08-022-6064</t>
  </si>
  <si>
    <t>ERA Helicopters LLC</t>
  </si>
  <si>
    <t>19-056-8100 - Archived Record</t>
  </si>
  <si>
    <t>Feed Children Inc</t>
  </si>
  <si>
    <t>07-426-8897</t>
  </si>
  <si>
    <t>Pacific Dental Services LLC</t>
  </si>
  <si>
    <t>96-376-7389</t>
  </si>
  <si>
    <t>Nacco Industries Inc</t>
  </si>
  <si>
    <t>14-720-4127</t>
  </si>
  <si>
    <t>Autonation Enterprises Inc</t>
  </si>
  <si>
    <t>08-033-3424 - Archived Record</t>
  </si>
  <si>
    <t>Earl W Colvard Inc</t>
  </si>
  <si>
    <t>04-705-9076 - Archived Record</t>
  </si>
  <si>
    <t>Cargo Holdings Intl Inc</t>
  </si>
  <si>
    <t>61-486-9746</t>
  </si>
  <si>
    <t>Junior Achievement USA</t>
  </si>
  <si>
    <t>06-825-8060 - Archived Record</t>
  </si>
  <si>
    <t>Florida West Intl Airways Inc</t>
  </si>
  <si>
    <t>83-711-0204 - Archived Record</t>
  </si>
  <si>
    <t>Louca Mold Arspc Machining Inc</t>
  </si>
  <si>
    <t>04-244-3614</t>
  </si>
  <si>
    <t>CVS Revco DS Inc</t>
  </si>
  <si>
    <t>00-890-0938 - Archived Record</t>
  </si>
  <si>
    <t>Zodiac US Corporation</t>
  </si>
  <si>
    <t>13-190-8696</t>
  </si>
  <si>
    <t>Devereux Foundation</t>
  </si>
  <si>
    <t>00-251-4420</t>
  </si>
  <si>
    <t>Allianz Asset MGT Amer LLC</t>
  </si>
  <si>
    <t>07-963-5776 - Archived Record</t>
  </si>
  <si>
    <t>Natural Lands Trust Inc</t>
  </si>
  <si>
    <t>09-815-1343 - Archived Record</t>
  </si>
  <si>
    <t>Sherman Leather &amp; Dry Clg Co</t>
  </si>
  <si>
    <t>04-394-6359</t>
  </si>
  <si>
    <t>Emerald Forest Products Inc</t>
  </si>
  <si>
    <t>06-525-2678</t>
  </si>
  <si>
    <t>Alaska Permanent Fund Corp</t>
  </si>
  <si>
    <t>10-287-4161</t>
  </si>
  <si>
    <t>Texas Commission of Railroad</t>
  </si>
  <si>
    <t>83-523-1861 - Archived Record</t>
  </si>
  <si>
    <t>Sunrun Inc</t>
  </si>
  <si>
    <t>82-863-0660</t>
  </si>
  <si>
    <t>Jumper Shop LLC</t>
  </si>
  <si>
    <t>83-464-1516 - Archived Record</t>
  </si>
  <si>
    <t>Reebok International Ltd</t>
  </si>
  <si>
    <t>09-745-3682</t>
  </si>
  <si>
    <t>Universal Commerce LLC</t>
  </si>
  <si>
    <t>96-247-9445 - Archived Record</t>
  </si>
  <si>
    <t>Friona Industries LP</t>
  </si>
  <si>
    <t>04-137-0339 - Archived Record</t>
  </si>
  <si>
    <t>Ritescreen Company LLC</t>
  </si>
  <si>
    <t>03-299-8085 - Archived Record</t>
  </si>
  <si>
    <t>Quick Weight Loss Centers LLC</t>
  </si>
  <si>
    <t>08-038-7201 - Archived Record</t>
  </si>
  <si>
    <t>Imperial Parking (us) LLC</t>
  </si>
  <si>
    <t>60-413-6192 - Archived Record</t>
  </si>
  <si>
    <t>Allen Harim Foods LLC</t>
  </si>
  <si>
    <t>07-850-8812 - Archived Record</t>
  </si>
  <si>
    <t>Abco Refrigeration Supply Corp</t>
  </si>
  <si>
    <t>05-462-6437</t>
  </si>
  <si>
    <t>Btv Crown Equities Inc</t>
  </si>
  <si>
    <t>14-838-4977</t>
  </si>
  <si>
    <t>Neapco Holdings LLC</t>
  </si>
  <si>
    <t>96-832-9347</t>
  </si>
  <si>
    <t>Tp/Elm Acquisition Sbusid Inc</t>
  </si>
  <si>
    <t>82-508-8644</t>
  </si>
  <si>
    <t>Atlantic Tractor LLC</t>
  </si>
  <si>
    <t>17-484-3461</t>
  </si>
  <si>
    <t>N Ajinomoto Amer Holdings Inc</t>
  </si>
  <si>
    <t>05-790-0229</t>
  </si>
  <si>
    <t>Aquilex LLC</t>
  </si>
  <si>
    <t>80-587-5411</t>
  </si>
  <si>
    <t>Cleveland Hdwr &amp; Forging Co</t>
  </si>
  <si>
    <t>04-571-7550 - Archived Record</t>
  </si>
  <si>
    <t>Dentsu Intl Americas LLC</t>
  </si>
  <si>
    <t>01-190-6521</t>
  </si>
  <si>
    <t>Brinly-Hardy Company</t>
  </si>
  <si>
    <t>00-637-8707 - Archived Record</t>
  </si>
  <si>
    <t>Hyster-Yale Materials Hdlg Inc</t>
  </si>
  <si>
    <t>60-247-2573</t>
  </si>
  <si>
    <t>Nextracker Inc</t>
  </si>
  <si>
    <t>07-926-0273 - Archived Record</t>
  </si>
  <si>
    <t>Ssb Manufacturing Company</t>
  </si>
  <si>
    <t>03-820-4020</t>
  </si>
  <si>
    <t>Dade Paper &amp; Bag LLC</t>
  </si>
  <si>
    <t>00-444-6662</t>
  </si>
  <si>
    <t>Vosges Haut-Chocolat LLC</t>
  </si>
  <si>
    <t>07-400-0790</t>
  </si>
  <si>
    <t>Donna Karan Company LLC</t>
  </si>
  <si>
    <t>06-621-8892 - Archived Record</t>
  </si>
  <si>
    <t>Image Entertainment Inc</t>
  </si>
  <si>
    <t>10-389-4044</t>
  </si>
  <si>
    <t>North American Pipe Corp</t>
  </si>
  <si>
    <t>79-181-4387</t>
  </si>
  <si>
    <t>McKinney Drilling Company LLC</t>
  </si>
  <si>
    <t>00-793-5125 - Archived Record</t>
  </si>
  <si>
    <t>International Data Group Inc</t>
  </si>
  <si>
    <t>08-156-8040</t>
  </si>
  <si>
    <t>Pride Grain LLC</t>
  </si>
  <si>
    <t>12-047-7562 - Archived Record</t>
  </si>
  <si>
    <t>Carris Financial Corp</t>
  </si>
  <si>
    <t>80-131-3685</t>
  </si>
  <si>
    <t>Scaletta Moloney Armoring</t>
  </si>
  <si>
    <t>84-741-4760</t>
  </si>
  <si>
    <t>Crystal Finishing Systems Inc</t>
  </si>
  <si>
    <t>83-550-0398</t>
  </si>
  <si>
    <t>Altria Group Inc</t>
  </si>
  <si>
    <t>14-462-8310</t>
  </si>
  <si>
    <t>Fiberco Inc</t>
  </si>
  <si>
    <t>00-804-2475 - Archived Record</t>
  </si>
  <si>
    <t>Encore Group (usa) LLC</t>
  </si>
  <si>
    <t>62-222-2560</t>
  </si>
  <si>
    <t>American Mushroom Institute</t>
  </si>
  <si>
    <t>95-716-6457 - Archived Record</t>
  </si>
  <si>
    <t>Superior Holding Inc</t>
  </si>
  <si>
    <t>00-723-7456 - Archived Record</t>
  </si>
  <si>
    <t>Gorbel Inc</t>
  </si>
  <si>
    <t>08-328-5445 - Archived Record</t>
  </si>
  <si>
    <t>Landmark Healthcare Svcs Inc</t>
  </si>
  <si>
    <t>17-913-7039</t>
  </si>
  <si>
    <t>Cutler Cranberry Company Inc</t>
  </si>
  <si>
    <t>02-317-6951 - Archived Record</t>
  </si>
  <si>
    <t>RTC Industries Inc</t>
  </si>
  <si>
    <t>00-509-0741</t>
  </si>
  <si>
    <t>Mitchells Auto Parts Inc</t>
  </si>
  <si>
    <t>06-552-1254 - Archived Record</t>
  </si>
  <si>
    <t>ONeill Beverages Co LLC</t>
  </si>
  <si>
    <t>15-611-3354</t>
  </si>
  <si>
    <t>Romeros Food Products Inc</t>
  </si>
  <si>
    <t>05-484-1267</t>
  </si>
  <si>
    <t>Richs Towing &amp; Service Inc</t>
  </si>
  <si>
    <t>07-979-7031 - Archived Record</t>
  </si>
  <si>
    <t>Triton Stone Holdings LLC</t>
  </si>
  <si>
    <t>07-995-8041</t>
  </si>
  <si>
    <t>Inn of Mtn Gods Resort Casino</t>
  </si>
  <si>
    <t>17-597-0644</t>
  </si>
  <si>
    <t>Interactive Data Holdings Corp</t>
  </si>
  <si>
    <t>96-457-2726 - Archived Record</t>
  </si>
  <si>
    <t>Paladin Brands Group Inc</t>
  </si>
  <si>
    <t>16-910-1107 - Archived Record</t>
  </si>
  <si>
    <t>Arch Parent Inc</t>
  </si>
  <si>
    <t>08-087-0415</t>
  </si>
  <si>
    <t>Lau Industries Inc</t>
  </si>
  <si>
    <t>15-799-1774 - Archived Record</t>
  </si>
  <si>
    <t>Brk Brands Inc</t>
  </si>
  <si>
    <t>79-331-7173</t>
  </si>
  <si>
    <t>National Strch Chem Holdg Corp</t>
  </si>
  <si>
    <t>15-428-8666 - Archived Record</t>
  </si>
  <si>
    <t>Walden Structures Inc</t>
  </si>
  <si>
    <t>96-296-2700 - Archived Record</t>
  </si>
  <si>
    <t>Abb/Con-Cise Optical Group LLC</t>
  </si>
  <si>
    <t>82-771-8581 - Archived Record</t>
  </si>
  <si>
    <t>Prolamina Corporation</t>
  </si>
  <si>
    <t>96-881-2557 - Archived Record</t>
  </si>
  <si>
    <t>Evolve Holdings Inc</t>
  </si>
  <si>
    <t>96-773-9199 - Archived Record</t>
  </si>
  <si>
    <t>Malteurop North America Inc</t>
  </si>
  <si>
    <t>18-176-6874</t>
  </si>
  <si>
    <t>Conservaton Corps Wisconsin</t>
  </si>
  <si>
    <t>87-918-6500 - Archived Record</t>
  </si>
  <si>
    <t>Iron Mountain Info MGT LLC</t>
  </si>
  <si>
    <t>62-141-7633 - Archived Record</t>
  </si>
  <si>
    <t>New South Lumber Company Inc</t>
  </si>
  <si>
    <t>05-205-0585 - Archived Record</t>
  </si>
  <si>
    <t>Willamette Pass Ski Corp</t>
  </si>
  <si>
    <t>08-859-8701 - Archived Record</t>
  </si>
  <si>
    <t>B Bryan Farms Inc</t>
  </si>
  <si>
    <t>05-720-2749</t>
  </si>
  <si>
    <t>94-868-6969 - Archived Record</t>
  </si>
  <si>
    <t>Glaxosmithkline LLC</t>
  </si>
  <si>
    <t>00-230-0077 - Archived Record</t>
  </si>
  <si>
    <t>Hogan Lovells US LLP</t>
  </si>
  <si>
    <t>07-265-9238</t>
  </si>
  <si>
    <t>Porex Corporation</t>
  </si>
  <si>
    <t>18-697-2733</t>
  </si>
  <si>
    <t>M London Inc</t>
  </si>
  <si>
    <t>80-748-5685 - Archived Record</t>
  </si>
  <si>
    <t>Allsteel Inc</t>
  </si>
  <si>
    <t>12-031-6711</t>
  </si>
  <si>
    <t>Teck American Incorporated</t>
  </si>
  <si>
    <t>00-906-2316</t>
  </si>
  <si>
    <t>Cosmo Import &amp; Export LLC</t>
  </si>
  <si>
    <t>08-097-7845 - Archived Record</t>
  </si>
  <si>
    <t>One Diversified LLC</t>
  </si>
  <si>
    <t>14-414-5443</t>
  </si>
  <si>
    <t>Data Processing Air Corp</t>
  </si>
  <si>
    <t>16-131-9314 - Archived Record</t>
  </si>
  <si>
    <t>Federal Bureau of Prisons</t>
  </si>
  <si>
    <t>87-843-5213 - Archived Record</t>
  </si>
  <si>
    <t>Harvest Partners LP</t>
  </si>
  <si>
    <t>79-347-8293 - Archived Record</t>
  </si>
  <si>
    <t>Seneca Coal Resources LLC</t>
  </si>
  <si>
    <t>08-011-9181</t>
  </si>
  <si>
    <t>Joy Cone Co</t>
  </si>
  <si>
    <t>00-433-9537 - Archived Record</t>
  </si>
  <si>
    <t>Freshpet Inc</t>
  </si>
  <si>
    <t>60-354-6172</t>
  </si>
  <si>
    <t>Ashland Global Holdings Inc</t>
  </si>
  <si>
    <t>08-033-3866 - Archived Record</t>
  </si>
  <si>
    <t>Summa Holdings Inc</t>
  </si>
  <si>
    <t>13-110-4085</t>
  </si>
  <si>
    <t>Lincoln Park Zoological Soc</t>
  </si>
  <si>
    <t>06-863-4179</t>
  </si>
  <si>
    <t>Sagbolt LLC</t>
  </si>
  <si>
    <t>94-154-9164 - Archived Record</t>
  </si>
  <si>
    <t>Metritek Corporation</t>
  </si>
  <si>
    <t>14-784-8600</t>
  </si>
  <si>
    <t>Danfoss Power Solutions Inc</t>
  </si>
  <si>
    <t>60-735-6649</t>
  </si>
  <si>
    <t>AMF Bowling Centers Intl Inc</t>
  </si>
  <si>
    <t>02-918-7999 - Archived Record</t>
  </si>
  <si>
    <t>Pic Usa Inc</t>
  </si>
  <si>
    <t>07-115-6616</t>
  </si>
  <si>
    <t>Mondelez International Inc</t>
  </si>
  <si>
    <t>87-714-7228</t>
  </si>
  <si>
    <t>Pine Castle Inc</t>
  </si>
  <si>
    <t>08-264-1648</t>
  </si>
  <si>
    <t>Fgi Operating Company LLC</t>
  </si>
  <si>
    <t>96-532-4267</t>
  </si>
  <si>
    <t>Praxair Surface Tech Inc</t>
  </si>
  <si>
    <t>13-523-6594</t>
  </si>
  <si>
    <t>American Achvment Group Hldg C</t>
  </si>
  <si>
    <t>80-668-0760</t>
  </si>
  <si>
    <t>Laboratory Corp Amer Holdings</t>
  </si>
  <si>
    <t>86-142-2434</t>
  </si>
  <si>
    <t>Zimmer Gunsul</t>
  </si>
  <si>
    <t>05-360-7107 - Archived Record</t>
  </si>
  <si>
    <t>Texas United Corporation</t>
  </si>
  <si>
    <t>05-188-9731 - Archived Record</t>
  </si>
  <si>
    <t>Aerojet Ordnance Tennessee Inc</t>
  </si>
  <si>
    <t>05-398-2807</t>
  </si>
  <si>
    <t>Welfare Inspector General</t>
  </si>
  <si>
    <t>87-693-2604 - Archived Record</t>
  </si>
  <si>
    <t>Marcal Manufacturing LLC</t>
  </si>
  <si>
    <t>82-707-4753 - Archived Record</t>
  </si>
  <si>
    <t>DTE Biomass Energy Inc</t>
  </si>
  <si>
    <t>87-623-4923</t>
  </si>
  <si>
    <t>Brunner Manufacturing Co Inc</t>
  </si>
  <si>
    <t>00-643-2702 - Archived Record</t>
  </si>
  <si>
    <t>Wikoff Color Corporation</t>
  </si>
  <si>
    <t>00-315-8938</t>
  </si>
  <si>
    <t>Systems Services America Inc</t>
  </si>
  <si>
    <t>02-773-9028 - Archived Record</t>
  </si>
  <si>
    <t>Envirnmental Protection Div GA</t>
  </si>
  <si>
    <t>94-455-4695 - Archived Record</t>
  </si>
  <si>
    <t>Childress Furniture &amp; Fabr Inc</t>
  </si>
  <si>
    <t>60-977-1808 - Archived Record</t>
  </si>
  <si>
    <t>Bay Associates Wire Tech Corp</t>
  </si>
  <si>
    <t>82-922-1519</t>
  </si>
  <si>
    <t>Nabors International Inc</t>
  </si>
  <si>
    <t>00-691-5748 - Archived Record</t>
  </si>
  <si>
    <t>Kiss Nail Products Inc</t>
  </si>
  <si>
    <t>62-689-2020 - Archived Record</t>
  </si>
  <si>
    <t>Bridgestone Americas Inc</t>
  </si>
  <si>
    <t>10-147-9322</t>
  </si>
  <si>
    <t>Cpp International LLC</t>
  </si>
  <si>
    <t>00-315-8987 - Archived Record</t>
  </si>
  <si>
    <t>Greenpac Mill LLC</t>
  </si>
  <si>
    <t>06-879-5326 - Archived Record</t>
  </si>
  <si>
    <t>Star of West Milling Company</t>
  </si>
  <si>
    <t>00-890-1498</t>
  </si>
  <si>
    <t>American Wholesale Book Co LLC</t>
  </si>
  <si>
    <t>80-168-9704</t>
  </si>
  <si>
    <t>Depository Trust Clearing Corp</t>
  </si>
  <si>
    <t>07-324-9799 - Archived Record</t>
  </si>
  <si>
    <t>C &amp; K Industrial Services Inc</t>
  </si>
  <si>
    <t>04-663-0323 - Archived Record</t>
  </si>
  <si>
    <t>CCL Industries Corporation</t>
  </si>
  <si>
    <t>60-354-6326</t>
  </si>
  <si>
    <t>Hickory Business Furniture LLC</t>
  </si>
  <si>
    <t>12-804-5148</t>
  </si>
  <si>
    <t>Suburban Propane Partners LP</t>
  </si>
  <si>
    <t>93-924-1584</t>
  </si>
  <si>
    <t>Luvata Ohio Inc</t>
  </si>
  <si>
    <t>00-428-6043 - Archived Record</t>
  </si>
  <si>
    <t>Native Textiles Inc</t>
  </si>
  <si>
    <t>07-888-4988 - Archived Record</t>
  </si>
  <si>
    <t>Hsbc North Amer Holdings Inc</t>
  </si>
  <si>
    <t>14-666-8061</t>
  </si>
  <si>
    <t>Alpha Packaging Holdings Inc</t>
  </si>
  <si>
    <t>96-215-7959</t>
  </si>
  <si>
    <t>Euler Hermes Aci Holding LLC</t>
  </si>
  <si>
    <t>96-049-4243</t>
  </si>
  <si>
    <t>Lifetouch Portrait Studios Inc</t>
  </si>
  <si>
    <t>05-516-3604 - Archived Record</t>
  </si>
  <si>
    <t>Hill York Service Corporation</t>
  </si>
  <si>
    <t>80-598-3194 - Archived Record</t>
  </si>
  <si>
    <t>Johnson - Rauhoff Incorporated</t>
  </si>
  <si>
    <t>01-738-1120 - Archived Record</t>
  </si>
  <si>
    <t>Sears Hometown Outl Stores Inc</t>
  </si>
  <si>
    <t>07-834-8322 - Archived Record</t>
  </si>
  <si>
    <t>Farouk Systems Inc</t>
  </si>
  <si>
    <t>13-759-8132 - Archived Record</t>
  </si>
  <si>
    <t>Walter E Smithe Furniture Inc</t>
  </si>
  <si>
    <t>06-460-9241 - Archived Record</t>
  </si>
  <si>
    <t>Curtis Maberry Farm Inc</t>
  </si>
  <si>
    <t>05-564-6640</t>
  </si>
  <si>
    <t>DSV Solutions LLC</t>
  </si>
  <si>
    <t>00-337-3719</t>
  </si>
  <si>
    <t>Travis County Shoe Hosp Inc</t>
  </si>
  <si>
    <t>18-665-0982</t>
  </si>
  <si>
    <t>Mahwah Bergen Retail Group Inc</t>
  </si>
  <si>
    <t>96-403-6383</t>
  </si>
  <si>
    <t>Foster Dairy Farms</t>
  </si>
  <si>
    <t>05-167-5197</t>
  </si>
  <si>
    <t>Northwest Steel Erection Inc</t>
  </si>
  <si>
    <t>80-276-3128 - Archived Record</t>
  </si>
  <si>
    <t>Area Property Partners L P</t>
  </si>
  <si>
    <t>00-407-1416 - Archived Record</t>
  </si>
  <si>
    <t>Midwest Custom Case Inc</t>
  </si>
  <si>
    <t>03-444-7680 - Archived Record</t>
  </si>
  <si>
    <t>Charming Charlie Holdings Inc</t>
  </si>
  <si>
    <t>07-985-1073 - Archived Record</t>
  </si>
  <si>
    <t>David F Balstad</t>
  </si>
  <si>
    <t>02-124-5292 - Archived Record</t>
  </si>
  <si>
    <t>Alenco Inc</t>
  </si>
  <si>
    <t>78-532-0953</t>
  </si>
  <si>
    <t>Ihs Holding Inc</t>
  </si>
  <si>
    <t>19-733-1002 - Archived Record</t>
  </si>
  <si>
    <t>Postgrdate Ctr For Mental Hlth</t>
  </si>
  <si>
    <t>07-861-6711 - Archived Record</t>
  </si>
  <si>
    <t>Warrior Met Coal Inc</t>
  </si>
  <si>
    <t>08-038-7770</t>
  </si>
  <si>
    <t>Aloma Bowling Centers</t>
  </si>
  <si>
    <t>93-382-1159</t>
  </si>
  <si>
    <t>Gh Dairy</t>
  </si>
  <si>
    <t>80-657-3619 - Archived Record</t>
  </si>
  <si>
    <t>Foodcomm International</t>
  </si>
  <si>
    <t>19-035-4142 - Archived Record</t>
  </si>
  <si>
    <t>Casey &amp; Casey NPS Inc</t>
  </si>
  <si>
    <t>09-418-0544</t>
  </si>
  <si>
    <t>Shakopee Mdwkanton Sioux Cmnty</t>
  </si>
  <si>
    <t>07-867-0411</t>
  </si>
  <si>
    <t>XCEL Energy Inc</t>
  </si>
  <si>
    <t>84-838-1245 - Archived Record</t>
  </si>
  <si>
    <t>Kaiser Group Holdings Inc</t>
  </si>
  <si>
    <t>18-638-2701</t>
  </si>
  <si>
    <t>Washco Laundry Equipment Inc</t>
  </si>
  <si>
    <t>03-230-1004</t>
  </si>
  <si>
    <t>Crane Co</t>
  </si>
  <si>
    <t>00-128-0726</t>
  </si>
  <si>
    <t>Rauch Industries Inc</t>
  </si>
  <si>
    <t>00-315-9118 - Archived Record</t>
  </si>
  <si>
    <t>Airborne Systems N Amer Inc</t>
  </si>
  <si>
    <t>13-856-4252 - Archived Record</t>
  </si>
  <si>
    <t>Ctm Group Inc</t>
  </si>
  <si>
    <t>13-121-1703</t>
  </si>
  <si>
    <t>Jamieson Manufacturing Co</t>
  </si>
  <si>
    <t>00-734-5259</t>
  </si>
  <si>
    <t>Volvo Trucks North America Inc</t>
  </si>
  <si>
    <t>17-795-6802 - Archived Record</t>
  </si>
  <si>
    <t>Chancelight Inc</t>
  </si>
  <si>
    <t>17-425-3695</t>
  </si>
  <si>
    <t>Xos Technologies Inc</t>
  </si>
  <si>
    <t>06-219-4274 - Archived Record</t>
  </si>
  <si>
    <t>New ERA Cap Co Inc</t>
  </si>
  <si>
    <t>05-661-2773</t>
  </si>
  <si>
    <t>Idemitsu Lubricants Amer Corp</t>
  </si>
  <si>
    <t>78-575-0373</t>
  </si>
  <si>
    <t>Catherines Inc</t>
  </si>
  <si>
    <t>15-724-0854 - Archived Record</t>
  </si>
  <si>
    <t>Big Lots Inc</t>
  </si>
  <si>
    <t>12-198-0783</t>
  </si>
  <si>
    <t>Libbey Inc</t>
  </si>
  <si>
    <t>80-598-3335</t>
  </si>
  <si>
    <t>Sun Healthcare Group Inc</t>
  </si>
  <si>
    <t>80-743-2380 - Archived Record</t>
  </si>
  <si>
    <t>Phillips Edison - ARC</t>
  </si>
  <si>
    <t>96-264-1119 - Archived Record</t>
  </si>
  <si>
    <t>Lenox Corporation</t>
  </si>
  <si>
    <t>83-002-6741</t>
  </si>
  <si>
    <t>Dixie Pipeline Company</t>
  </si>
  <si>
    <t>00-594-9920 - Archived Record</t>
  </si>
  <si>
    <t>Elizabeth Arden Inc</t>
  </si>
  <si>
    <t>79-433-7337 - Archived Record</t>
  </si>
  <si>
    <t>Burgess-Norton Mfg Co Inc</t>
  </si>
  <si>
    <t>61-648-0575</t>
  </si>
  <si>
    <t>Akzo Nobel Inc</t>
  </si>
  <si>
    <t>06-299-9347 - Archived Record</t>
  </si>
  <si>
    <t>Ampal Inc</t>
  </si>
  <si>
    <t>04-174-6702 - Archived Record</t>
  </si>
  <si>
    <t>Prime Therapeutics LLC</t>
  </si>
  <si>
    <t>06-294-5683</t>
  </si>
  <si>
    <t>Allison Ranch Corporation</t>
  </si>
  <si>
    <t>06-836-6186</t>
  </si>
  <si>
    <t>Quality Automotive Distrs</t>
  </si>
  <si>
    <t>09-809-8429 - Archived Record</t>
  </si>
  <si>
    <t>Celadon Group Inc</t>
  </si>
  <si>
    <t>18-890-5202</t>
  </si>
  <si>
    <t>Fsg Group Partners LP</t>
  </si>
  <si>
    <t>15-756-2914 - Archived Record</t>
  </si>
  <si>
    <t>Prestolite Electric LLC</t>
  </si>
  <si>
    <t>15-096-1717 - Archived Record</t>
  </si>
  <si>
    <t>Cooper Tire &amp; Rubber Company</t>
  </si>
  <si>
    <t>00-503-7601</t>
  </si>
  <si>
    <t>Tampa Pipeline Corporation</t>
  </si>
  <si>
    <t>19-717-0137</t>
  </si>
  <si>
    <t>Thomas Gardner Denver Inc</t>
  </si>
  <si>
    <t>00-637-9317</t>
  </si>
  <si>
    <t>Centurion and Poultry Inc</t>
  </si>
  <si>
    <t>60-279-5197</t>
  </si>
  <si>
    <t>McGee Brothers Co Inc</t>
  </si>
  <si>
    <t>07-904-6207</t>
  </si>
  <si>
    <t>Interactive Hlth Holdings Corp</t>
  </si>
  <si>
    <t>08-001-2237 - Archived Record</t>
  </si>
  <si>
    <t>Express Topco LLC</t>
  </si>
  <si>
    <t>96-371-4550 - Archived Record</t>
  </si>
  <si>
    <t>Cnl Holdings LLC</t>
  </si>
  <si>
    <t>13-738-3662 - Archived Record</t>
  </si>
  <si>
    <t>Arch Capital Group (us) Inc</t>
  </si>
  <si>
    <t>12-927-9761</t>
  </si>
  <si>
    <t>Convatec Inc</t>
  </si>
  <si>
    <t>94-798-9757 - Archived Record</t>
  </si>
  <si>
    <t>New York State Olympic R</t>
  </si>
  <si>
    <t>01-400-0249</t>
  </si>
  <si>
    <t>Laundry Connection of Ind Inc</t>
  </si>
  <si>
    <t>15-514-7895</t>
  </si>
  <si>
    <t>GF Assets Holdings Corporation</t>
  </si>
  <si>
    <t>08-108-5646 - Archived Record</t>
  </si>
  <si>
    <t>Canine Cmpnons For Indpendence</t>
  </si>
  <si>
    <t>18-112-3373</t>
  </si>
  <si>
    <t>Ice Futures US Inc</t>
  </si>
  <si>
    <t>02-140-6515 - Archived Record</t>
  </si>
  <si>
    <t>Schwabe North America Inc</t>
  </si>
  <si>
    <t>83-115-3908 - Archived Record</t>
  </si>
  <si>
    <t>Vivendi Holding I LLC</t>
  </si>
  <si>
    <t>10-330-4358 - Archived Record</t>
  </si>
  <si>
    <t>General Mills Operations LLC</t>
  </si>
  <si>
    <t>03-428-6919</t>
  </si>
  <si>
    <t>Veterans Commission Missouri</t>
  </si>
  <si>
    <t>87-886-5039 - Archived Record</t>
  </si>
  <si>
    <t>Huron Casting Inc</t>
  </si>
  <si>
    <t>08-221-2721</t>
  </si>
  <si>
    <t>Paslin Company</t>
  </si>
  <si>
    <t>05-060-2093</t>
  </si>
  <si>
    <t>Ruby Sub LLC</t>
  </si>
  <si>
    <t>07-920-7300</t>
  </si>
  <si>
    <t>Southern Miss Plg Dev Dst Inc</t>
  </si>
  <si>
    <t>06-938-6001 - Archived Record</t>
  </si>
  <si>
    <t>Academy Ltd</t>
  </si>
  <si>
    <t>06-509-2538 - Archived Record</t>
  </si>
  <si>
    <t>Ardagh Glass Inc</t>
  </si>
  <si>
    <t>92-775-6882</t>
  </si>
  <si>
    <t>Volt Parent LP</t>
  </si>
  <si>
    <t>08-113-9373</t>
  </si>
  <si>
    <t>Shepard Exposition Svcs Inc</t>
  </si>
  <si>
    <t>06-922-5019</t>
  </si>
  <si>
    <t>Pax Labs Inc</t>
  </si>
  <si>
    <t>08-071-0045 - Archived Record</t>
  </si>
  <si>
    <t>Sig Sauer Inc</t>
  </si>
  <si>
    <t>12-230-2987</t>
  </si>
  <si>
    <t>Sp Fiber Technologies LLC</t>
  </si>
  <si>
    <t>07-947-5685 - Archived Record</t>
  </si>
  <si>
    <t>Maverick Transportation LLC</t>
  </si>
  <si>
    <t>09-992-3310 - Archived Record</t>
  </si>
  <si>
    <t>Staten Island Rapid Trnst Auth</t>
  </si>
  <si>
    <t>06-251-6505 - Archived Record</t>
  </si>
  <si>
    <t>AGC Flat Glass North Amer Inc</t>
  </si>
  <si>
    <t>00-337-4048</t>
  </si>
  <si>
    <t>Mc Assembly Holdings Inc</t>
  </si>
  <si>
    <t>82-830-9570 - Archived Record</t>
  </si>
  <si>
    <t>Advansix Inc</t>
  </si>
  <si>
    <t>08-033-4404</t>
  </si>
  <si>
    <t>Lassen Canyon Nursery Inc</t>
  </si>
  <si>
    <t>02-790-0489 - Archived Record</t>
  </si>
  <si>
    <t>Varex Imaging Corporation</t>
  </si>
  <si>
    <t>08-033-4434</t>
  </si>
  <si>
    <t>Actagro LLC</t>
  </si>
  <si>
    <t>80-662-7618 - Archived Record</t>
  </si>
  <si>
    <t>Tpi Corporation</t>
  </si>
  <si>
    <t>00-337-4097</t>
  </si>
  <si>
    <t>Mendocino Redwood Company LLC</t>
  </si>
  <si>
    <t>01-936-7254 - Archived Record</t>
  </si>
  <si>
    <t>Metz Culinary Management Inc</t>
  </si>
  <si>
    <t>93-924-2020</t>
  </si>
  <si>
    <t>Testing House Inc</t>
  </si>
  <si>
    <t>13-652-5180 - Archived Record</t>
  </si>
  <si>
    <t>Chep (usa) Inc</t>
  </si>
  <si>
    <t>14-752-7212</t>
  </si>
  <si>
    <t>Covercraft Industries LLC</t>
  </si>
  <si>
    <t>00-959-9671</t>
  </si>
  <si>
    <t>Bekaert North America MGT Corp</t>
  </si>
  <si>
    <t>08-650-6354 - Archived Record</t>
  </si>
  <si>
    <t>Parc Management LLC</t>
  </si>
  <si>
    <t>15-552-3801</t>
  </si>
  <si>
    <t>Integrity Staffing Solutions</t>
  </si>
  <si>
    <t>17-602-5096 - Archived Record</t>
  </si>
  <si>
    <t>Otto Baum Company Inc</t>
  </si>
  <si>
    <t>00-680-8935</t>
  </si>
  <si>
    <t>William S Farish</t>
  </si>
  <si>
    <t>10-690-0327</t>
  </si>
  <si>
    <t>Lobster Trap Restaurant Inc</t>
  </si>
  <si>
    <t>04-351-8059 - Archived Record</t>
  </si>
  <si>
    <t>Asbestos Workers Local 53</t>
  </si>
  <si>
    <t>08-140-7884 - Archived Record</t>
  </si>
  <si>
    <t>Dare County Tourism Board</t>
  </si>
  <si>
    <t>16-293-0044 - Archived Record</t>
  </si>
  <si>
    <t>Nordson Xaloy Incorporated</t>
  </si>
  <si>
    <t>00-246-1812 - Archived Record</t>
  </si>
  <si>
    <t>Armorworks Enterprises Inc</t>
  </si>
  <si>
    <t>96-135-3422 - Archived Record</t>
  </si>
  <si>
    <t>Thor Industries Inc</t>
  </si>
  <si>
    <t>03-820-4913</t>
  </si>
  <si>
    <t>Iqor Global Services LLC</t>
  </si>
  <si>
    <t>92-985-0147</t>
  </si>
  <si>
    <t>United States Attorneys</t>
  </si>
  <si>
    <t>87-843-5932 - Archived Record</t>
  </si>
  <si>
    <t>Mmodal Services Ltd</t>
  </si>
  <si>
    <t>04-716-7556 - Archived Record</t>
  </si>
  <si>
    <t>Parkdale America LLC</t>
  </si>
  <si>
    <t>15-289-4119 - Archived Record</t>
  </si>
  <si>
    <t>United Site Services Inc</t>
  </si>
  <si>
    <t>13-303-6850</t>
  </si>
  <si>
    <t>Prince Group of Virginia LLC</t>
  </si>
  <si>
    <t>04-518-1836</t>
  </si>
  <si>
    <t>Catholic Rlief Svcs - US Cnfrn</t>
  </si>
  <si>
    <t>06-820-5541</t>
  </si>
  <si>
    <t>Amerit Fleet Solutions Inc</t>
  </si>
  <si>
    <t>07-834-8854 - Archived Record</t>
  </si>
  <si>
    <t>Eriks Na LLC</t>
  </si>
  <si>
    <t>04-260-5764</t>
  </si>
  <si>
    <t>Sportech Venues Inc</t>
  </si>
  <si>
    <t>82-643-1363</t>
  </si>
  <si>
    <t>Northern Seed LLC</t>
  </si>
  <si>
    <t>00-391-0926 - Archived Record</t>
  </si>
  <si>
    <t>Carbo Ceramics Inc</t>
  </si>
  <si>
    <t>15-155-2437</t>
  </si>
  <si>
    <t>Penn Automotive Inc</t>
  </si>
  <si>
    <t>14-945-9385</t>
  </si>
  <si>
    <t>Southern Theatres LLC</t>
  </si>
  <si>
    <t>13-046-0806</t>
  </si>
  <si>
    <t>Eeco Inc</t>
  </si>
  <si>
    <t>96-747-1694 - Archived Record</t>
  </si>
  <si>
    <t>Rentech Boiler Services Inc</t>
  </si>
  <si>
    <t>04-979-7348 - Archived Record</t>
  </si>
  <si>
    <t>Golden 1 Credit Union</t>
  </si>
  <si>
    <t>08-613-0804</t>
  </si>
  <si>
    <t>Boston Coach Corp</t>
  </si>
  <si>
    <t>17-892-3314</t>
  </si>
  <si>
    <t>La Quinta LLC</t>
  </si>
  <si>
    <t>03-718-5329 - Archived Record</t>
  </si>
  <si>
    <t>Jvis Manufacturing LLC</t>
  </si>
  <si>
    <t>96-468-0990</t>
  </si>
  <si>
    <t>LSI Corporation</t>
  </si>
  <si>
    <t>01-244-4253 - Archived Record</t>
  </si>
  <si>
    <t>Washington Savannah River LLC</t>
  </si>
  <si>
    <t>36-440-1000</t>
  </si>
  <si>
    <t>Valley Proteins (de) Inc</t>
  </si>
  <si>
    <t>00-321-3311</t>
  </si>
  <si>
    <t>M&amp;I Electric Industries Inc</t>
  </si>
  <si>
    <t>04-630-8961 - Archived Record</t>
  </si>
  <si>
    <t>Serry Farms</t>
  </si>
  <si>
    <t>06-976-2011</t>
  </si>
  <si>
    <t>Carlson Paint GL &amp; Art Stores</t>
  </si>
  <si>
    <t>02-591-5018 - Archived Record</t>
  </si>
  <si>
    <t>Homewood Disposal Service Inc</t>
  </si>
  <si>
    <t>02-553-9347</t>
  </si>
  <si>
    <t>Threshold Enterprises Ltd</t>
  </si>
  <si>
    <t>02-119-2216 - Archived Record</t>
  </si>
  <si>
    <t>United Coal Company LLC</t>
  </si>
  <si>
    <t>18-053-3416</t>
  </si>
  <si>
    <t>Climate Corporation</t>
  </si>
  <si>
    <t>79-127-8729 - Archived Record</t>
  </si>
  <si>
    <t>Eagle Family Foods Group LLC</t>
  </si>
  <si>
    <t>08-022-7357 - Archived Record</t>
  </si>
  <si>
    <t>Baikal Inc</t>
  </si>
  <si>
    <t>02-790-0760 - Archived Record</t>
  </si>
  <si>
    <t>Glant Pacific Companies</t>
  </si>
  <si>
    <t>36-080-5261</t>
  </si>
  <si>
    <t>Cbre Group Inc</t>
  </si>
  <si>
    <t>61-760-8104</t>
  </si>
  <si>
    <t>Altaquip LLC</t>
  </si>
  <si>
    <t>14-554-1707</t>
  </si>
  <si>
    <t>Konecranes Inc</t>
  </si>
  <si>
    <t>80-474-9505 - Archived Record</t>
  </si>
  <si>
    <t>Taylor Power Systems Inc</t>
  </si>
  <si>
    <t>96-725-7135 - Archived Record</t>
  </si>
  <si>
    <t>Brake Parts Inc LLC</t>
  </si>
  <si>
    <t>60-623-0449</t>
  </si>
  <si>
    <t>Nationwide Housing Systems LP</t>
  </si>
  <si>
    <t>79-686-0273</t>
  </si>
  <si>
    <t>Pacificare Health Plan Admin</t>
  </si>
  <si>
    <t>09-171-2414 - Archived Record</t>
  </si>
  <si>
    <t>61-079-2264</t>
  </si>
  <si>
    <t>Knoxvilles Community Dev Corp</t>
  </si>
  <si>
    <t>07-491-4243</t>
  </si>
  <si>
    <t>Lakeshore Recycl Systems LLC</t>
  </si>
  <si>
    <t>07-877-8361 - Archived Record</t>
  </si>
  <si>
    <t>Crunch Pak LLC</t>
  </si>
  <si>
    <t>01-292-7351 - Archived Record</t>
  </si>
  <si>
    <t>Sharp Electronics Corporation</t>
  </si>
  <si>
    <t>00-181-8012</t>
  </si>
  <si>
    <t>Brakes Plus Inc</t>
  </si>
  <si>
    <t>61-186-5650 - Archived Record</t>
  </si>
  <si>
    <t>CF Industries Nitrogen LLC</t>
  </si>
  <si>
    <t>00-816-1432</t>
  </si>
  <si>
    <t>Aramark Unf Creer AP Group Inc</t>
  </si>
  <si>
    <t>01-727-4502 - Archived Record</t>
  </si>
  <si>
    <t>Amgen Inc</t>
  </si>
  <si>
    <t>03-997-6196</t>
  </si>
  <si>
    <t>My Helth My Rsrces Trrant Cnty</t>
  </si>
  <si>
    <t>02-033-3597</t>
  </si>
  <si>
    <t>Pioneer Natural Resources Co</t>
  </si>
  <si>
    <t>16-003-2199</t>
  </si>
  <si>
    <t>Amedisys Inc</t>
  </si>
  <si>
    <t>80-850-6331</t>
  </si>
  <si>
    <t>Baker Hughes Company</t>
  </si>
  <si>
    <t>08-076-4113</t>
  </si>
  <si>
    <t>Precision Textiles LLC</t>
  </si>
  <si>
    <t>17-420-0634</t>
  </si>
  <si>
    <t>Veolia North America LLC</t>
  </si>
  <si>
    <t>79-047-3792</t>
  </si>
  <si>
    <t>Black Gold Farms</t>
  </si>
  <si>
    <t>09-391-2863</t>
  </si>
  <si>
    <t>Wall Co-Operative Gin</t>
  </si>
  <si>
    <t>02-720-3165 - Archived Record</t>
  </si>
  <si>
    <t>Tempco Electric Heater Corp</t>
  </si>
  <si>
    <t>05-945-7820</t>
  </si>
  <si>
    <t>Promotion In Motion Inc</t>
  </si>
  <si>
    <t>04-931-4511 - Archived Record</t>
  </si>
  <si>
    <t>Tower Metal Products LP</t>
  </si>
  <si>
    <t>11-360-9143</t>
  </si>
  <si>
    <t>Rkm LLC</t>
  </si>
  <si>
    <t>18-777-8746 - Archived Record</t>
  </si>
  <si>
    <t>Kiewit Building Group Inc</t>
  </si>
  <si>
    <t>18-965-7138 - Archived Record</t>
  </si>
  <si>
    <t>Marek Brothers Systems Inc</t>
  </si>
  <si>
    <t>18-606-1370</t>
  </si>
  <si>
    <t>Resources For Human Dev Inc</t>
  </si>
  <si>
    <t>08-419-8928</t>
  </si>
  <si>
    <t>Furniture Row LLC</t>
  </si>
  <si>
    <t>13-158-8050 - Archived Record</t>
  </si>
  <si>
    <t>14-870-8241</t>
  </si>
  <si>
    <t>Unaka Company Incorporated</t>
  </si>
  <si>
    <t>00-337-4477</t>
  </si>
  <si>
    <t>Michael Klann</t>
  </si>
  <si>
    <t>03-573-6466 - Archived Record</t>
  </si>
  <si>
    <t>Hockenbergs Eqp &amp; Sup Co Inc</t>
  </si>
  <si>
    <t>10-759-8344 - Archived Record</t>
  </si>
  <si>
    <t>Haggerty Logistics Inc</t>
  </si>
  <si>
    <t>04-909-9895 - Archived Record</t>
  </si>
  <si>
    <t>Sinclair Companies</t>
  </si>
  <si>
    <t>07-995-9185 - Archived Record</t>
  </si>
  <si>
    <t>Bechtel Group Inc</t>
  </si>
  <si>
    <t>09-487-8980</t>
  </si>
  <si>
    <t>AT&amp;T Communications Americas</t>
  </si>
  <si>
    <t>16-094-4666 - Archived Record</t>
  </si>
  <si>
    <t>Northeast State Cmnty College</t>
  </si>
  <si>
    <t>87-886-5591</t>
  </si>
  <si>
    <t>Mwi Veterinary Supply Inc</t>
  </si>
  <si>
    <t>55-556-7721 - Archived Record</t>
  </si>
  <si>
    <t>Northern Plains Coop Inc</t>
  </si>
  <si>
    <t>83-850-7036</t>
  </si>
  <si>
    <t>Quality Aluminum Forge LLC</t>
  </si>
  <si>
    <t>07-829-5498 - Archived Record</t>
  </si>
  <si>
    <t>Advanced Energy Industries Inc</t>
  </si>
  <si>
    <t>02-119-2422</t>
  </si>
  <si>
    <t>Tmt Transport Inc</t>
  </si>
  <si>
    <t>83-877-5385</t>
  </si>
  <si>
    <t>Clopay Corporation</t>
  </si>
  <si>
    <t>00-423-3243</t>
  </si>
  <si>
    <t>Venture Lighting Intl Inc</t>
  </si>
  <si>
    <t>10-711-5396 - Archived Record</t>
  </si>
  <si>
    <t>Educate Inc</t>
  </si>
  <si>
    <t>13-411-0555 - Archived Record</t>
  </si>
  <si>
    <t>Fuji Food Products Inc</t>
  </si>
  <si>
    <t>00-460-8936 - Archived Record</t>
  </si>
  <si>
    <t>Capital Holding Groups LLC</t>
  </si>
  <si>
    <t>08-049-5924 - Archived Record</t>
  </si>
  <si>
    <t>Super Soy LLC</t>
  </si>
  <si>
    <t>10-829-6112 - Archived Record</t>
  </si>
  <si>
    <t>Great Floors LLC</t>
  </si>
  <si>
    <t>88-460-8147</t>
  </si>
  <si>
    <t>Coastal Farm &amp; Home Supply LLC</t>
  </si>
  <si>
    <t>96-774-0353</t>
  </si>
  <si>
    <t>Rosemary Bch Cottage Rentl Co</t>
  </si>
  <si>
    <t>16-824-3611</t>
  </si>
  <si>
    <t>Commercial Drapery &amp; Blinds</t>
  </si>
  <si>
    <t>87-999-2675 - Archived Record</t>
  </si>
  <si>
    <t>Custom Leathercraft Mfg LLC</t>
  </si>
  <si>
    <t>04-700-6911</t>
  </si>
  <si>
    <t>Eastern Poultry Distrs Inc</t>
  </si>
  <si>
    <t>01-383-9899</t>
  </si>
  <si>
    <t>Interntional Marina Group I LP</t>
  </si>
  <si>
    <t>01-561-0954 - Archived Record</t>
  </si>
  <si>
    <t>Dialamerica Marketing Inc</t>
  </si>
  <si>
    <t>07-056-7300</t>
  </si>
  <si>
    <t>Haynes Furniture Company Inc</t>
  </si>
  <si>
    <t>00-895-6096</t>
  </si>
  <si>
    <t>Benedict Hoelscher</t>
  </si>
  <si>
    <t>02-478-8247</t>
  </si>
  <si>
    <t>Federal Reserve Bank St Louis</t>
  </si>
  <si>
    <t>00-632-6359</t>
  </si>
  <si>
    <t>Expressjet Airlines Inc</t>
  </si>
  <si>
    <t>09-584-5095 - Archived Record</t>
  </si>
  <si>
    <t>Wilmington Trust Corporation</t>
  </si>
  <si>
    <t>79-433-8087</t>
  </si>
  <si>
    <t>Waste Management Indiana LLC</t>
  </si>
  <si>
    <t>07-443-1446 - Archived Record</t>
  </si>
  <si>
    <t>Federal Bureau Investigation</t>
  </si>
  <si>
    <t>87-886-5674 - Archived Record</t>
  </si>
  <si>
    <t>Norco Ranch Inc</t>
  </si>
  <si>
    <t>00-986-8480</t>
  </si>
  <si>
    <t>National Spinning Co Inc</t>
  </si>
  <si>
    <t>00-160-3570</t>
  </si>
  <si>
    <t>Blue Bird Global Corporation</t>
  </si>
  <si>
    <t>78-832-7260 - Archived Record</t>
  </si>
  <si>
    <t>Kcg Inc</t>
  </si>
  <si>
    <t>03-981-5410</t>
  </si>
  <si>
    <t>Wilton Industries Inc</t>
  </si>
  <si>
    <t>05-253-4799 - Archived Record</t>
  </si>
  <si>
    <t>Stericycle Inc</t>
  </si>
  <si>
    <t>36-359-6297</t>
  </si>
  <si>
    <t>Headway Technologies Inc</t>
  </si>
  <si>
    <t>08-865-3576</t>
  </si>
  <si>
    <t>Bryant &amp; Stratton College Inc</t>
  </si>
  <si>
    <t>05-661-3599 - Archived Record</t>
  </si>
  <si>
    <t>US Coal Corporation</t>
  </si>
  <si>
    <t>93-205-0995</t>
  </si>
  <si>
    <t>Decor Holdings Inc</t>
  </si>
  <si>
    <t>12-380-6320</t>
  </si>
  <si>
    <t>Bechtel Nuclear SEC Envmtl Inc</t>
  </si>
  <si>
    <t>96-387-6305 - Archived Record</t>
  </si>
  <si>
    <t>Artisan Tile and MBL Co of NJ</t>
  </si>
  <si>
    <t>01-743-5744 - Archived Record</t>
  </si>
  <si>
    <t>Department of Massachusetts</t>
  </si>
  <si>
    <t>87-865-1041 - Archived Record</t>
  </si>
  <si>
    <t>Food Services Inc</t>
  </si>
  <si>
    <t>79-025-9345 - Archived Record</t>
  </si>
  <si>
    <t>Terminix Intl Co Ltd Partnr</t>
  </si>
  <si>
    <t>15-724-1688 - Archived Record</t>
  </si>
  <si>
    <t>Weber Marking Systems Inc</t>
  </si>
  <si>
    <t>00-546-7725 - Archived Record</t>
  </si>
  <si>
    <t>Vision Mdia MGT Flfillment LLC</t>
  </si>
  <si>
    <t>60-993-3853 - Archived Record</t>
  </si>
  <si>
    <t>Afton Alps Inc</t>
  </si>
  <si>
    <t>06-283-9162 - Archived Record</t>
  </si>
  <si>
    <t>Exact Sciences Corporation</t>
  </si>
  <si>
    <t>15-090-8853</t>
  </si>
  <si>
    <t>Highland Health Center Inc</t>
  </si>
  <si>
    <t>04-228-4216 - Archived Record</t>
  </si>
  <si>
    <t>B W Bishop &amp; Sons Incorporated</t>
  </si>
  <si>
    <t>01-867-0166 - Archived Record</t>
  </si>
  <si>
    <t>National Captioning Inst Inc</t>
  </si>
  <si>
    <t>09-868-9615</t>
  </si>
  <si>
    <t>Oregon State Univ Foundation</t>
  </si>
  <si>
    <t>07-072-8431</t>
  </si>
  <si>
    <t>Dhs Systems LLC</t>
  </si>
  <si>
    <t>13-169-5629 - Archived Record</t>
  </si>
  <si>
    <t>Casey Family Programs</t>
  </si>
  <si>
    <t>07-663-1951</t>
  </si>
  <si>
    <t>Verifone Systems Inc</t>
  </si>
  <si>
    <t>17-999-7114 - Archived Record</t>
  </si>
  <si>
    <t>AK Steel Holding Corporation</t>
  </si>
  <si>
    <t>83-110-0995 - Archived Record</t>
  </si>
  <si>
    <t>Electric Energy Inc</t>
  </si>
  <si>
    <t>00-197-9350</t>
  </si>
  <si>
    <t>84 Lumber Company</t>
  </si>
  <si>
    <t>61-095-3614</t>
  </si>
  <si>
    <t>GTS Holdings Inc</t>
  </si>
  <si>
    <t>80-442-7859 - Archived Record</t>
  </si>
  <si>
    <t>Wise Foods Inc</t>
  </si>
  <si>
    <t>94-927-8618</t>
  </si>
  <si>
    <t>Furst-Mcness Company</t>
  </si>
  <si>
    <t>00-514-5800</t>
  </si>
  <si>
    <t>Methode Electronics Inc</t>
  </si>
  <si>
    <t>00-509-2135</t>
  </si>
  <si>
    <t>American Securities LLC</t>
  </si>
  <si>
    <t>92-952-8693</t>
  </si>
  <si>
    <t>Martin Mrtta Mtls Suthwest LLC</t>
  </si>
  <si>
    <t>00-793-6560</t>
  </si>
  <si>
    <t>Nutis Press Inc</t>
  </si>
  <si>
    <t>00-428-7116</t>
  </si>
  <si>
    <t>State Historical Soc Wisconsin</t>
  </si>
  <si>
    <t>87-918-7847</t>
  </si>
  <si>
    <t>General Wreless Operations Inc</t>
  </si>
  <si>
    <t>07-985-2110 - Archived Record</t>
  </si>
  <si>
    <t>Citadel Entp Americas LLC</t>
  </si>
  <si>
    <t>84-789-9226 - Archived Record</t>
  </si>
  <si>
    <t>Westwood Shipping Lines Inc</t>
  </si>
  <si>
    <t>06-203-4236 - Archived Record</t>
  </si>
  <si>
    <t>Global Contact Services LLC</t>
  </si>
  <si>
    <t>10-400-2865 - Archived Record</t>
  </si>
  <si>
    <t>Conns Inc</t>
  </si>
  <si>
    <t>13-920-9279</t>
  </si>
  <si>
    <t>Parole Board New Jersey State</t>
  </si>
  <si>
    <t>87-870-4857</t>
  </si>
  <si>
    <t>Cleveland Institute of Music</t>
  </si>
  <si>
    <t>07-690-0380</t>
  </si>
  <si>
    <t>CL Thomas Inc</t>
  </si>
  <si>
    <t>17-790-4141 - Archived Record</t>
  </si>
  <si>
    <t>New York Botanical Garden</t>
  </si>
  <si>
    <t>07-325-0946</t>
  </si>
  <si>
    <t>McDermott International Inc</t>
  </si>
  <si>
    <t>04-775-8503</t>
  </si>
  <si>
    <t>Ocean Spray Intl Svcs Inc</t>
  </si>
  <si>
    <t>94-970-8051 - Archived Record</t>
  </si>
  <si>
    <t>83-136-9447</t>
  </si>
  <si>
    <t>Koster Keunen LLC</t>
  </si>
  <si>
    <t>79-111-8222</t>
  </si>
  <si>
    <t>RHO Chem LLC</t>
  </si>
  <si>
    <t>83-163-7793</t>
  </si>
  <si>
    <t>Atlanco LLC</t>
  </si>
  <si>
    <t>07-979-8529 - Archived Record</t>
  </si>
  <si>
    <t>Niceland Properties Inc</t>
  </si>
  <si>
    <t>62-662-4894 - Archived Record</t>
  </si>
  <si>
    <t>Clinical Medical Services Inc</t>
  </si>
  <si>
    <t>87-886-5930 - Archived Record</t>
  </si>
  <si>
    <t>Cortland Company Inc</t>
  </si>
  <si>
    <t>82-847-1396</t>
  </si>
  <si>
    <t>Channellock Inc</t>
  </si>
  <si>
    <t>00-434-0907 - Archived Record</t>
  </si>
  <si>
    <t>Iqor US Inc</t>
  </si>
  <si>
    <t>14-420-0511</t>
  </si>
  <si>
    <t>Munroe Incorporated</t>
  </si>
  <si>
    <t>01-045-9097 - Archived Record</t>
  </si>
  <si>
    <t>HF Holdings Inc</t>
  </si>
  <si>
    <t>78-489-2742 - Archived Record</t>
  </si>
  <si>
    <t>Ascent Capital Group Inc</t>
  </si>
  <si>
    <t>82-841-7753 - Archived Record</t>
  </si>
  <si>
    <t>General Mlls Intl Bsnsses Two</t>
  </si>
  <si>
    <t>96-210-5503</t>
  </si>
  <si>
    <t>Schneider Elc Buildings LLC</t>
  </si>
  <si>
    <t>00-514-5958 - Archived Record</t>
  </si>
  <si>
    <t>Martin Sstinable Resources LLC</t>
  </si>
  <si>
    <t>08-044-2595</t>
  </si>
  <si>
    <t>Interntnal Ch of Frsqare Gospl</t>
  </si>
  <si>
    <t>04-115-7397 - Archived Record</t>
  </si>
  <si>
    <t>Celgene Corporation</t>
  </si>
  <si>
    <t>17-420-1137</t>
  </si>
  <si>
    <t>Gate Petroleum Company</t>
  </si>
  <si>
    <t>04-239-1789 - Archived Record</t>
  </si>
  <si>
    <t>Truitt Bros Inc</t>
  </si>
  <si>
    <t>06-342-9765 - Archived Record</t>
  </si>
  <si>
    <t>Vestar Gray Investors LLC</t>
  </si>
  <si>
    <t>08-151-5988</t>
  </si>
  <si>
    <t>National Dcp LLC</t>
  </si>
  <si>
    <t>80-560-8762</t>
  </si>
  <si>
    <t>Los Angles Cnty Mtro Trnsp Aut</t>
  </si>
  <si>
    <t>04-405-5523</t>
  </si>
  <si>
    <t>Indian Trails Incorporated</t>
  </si>
  <si>
    <t>00-890-2785 - Archived Record</t>
  </si>
  <si>
    <t>M &amp; M Aerospace Hardware Inc</t>
  </si>
  <si>
    <t>06-917-2294 - Archived Record</t>
  </si>
  <si>
    <t>Superior Essex Inc</t>
  </si>
  <si>
    <t>13-105-1851</t>
  </si>
  <si>
    <t>Deckers Outdoor Corporation</t>
  </si>
  <si>
    <t>07-292-9078</t>
  </si>
  <si>
    <t>Advanced Refreshment LLC</t>
  </si>
  <si>
    <t>17-924-5998 - Archived Record</t>
  </si>
  <si>
    <t>Darling Ingredients Inc</t>
  </si>
  <si>
    <t>00-509-2358</t>
  </si>
  <si>
    <t>Jx Nippon Anci Inc</t>
  </si>
  <si>
    <t>86-770-3027 - Archived Record</t>
  </si>
  <si>
    <t>Smoker Craft Inc</t>
  </si>
  <si>
    <t>00-525-3364</t>
  </si>
  <si>
    <t>Northwest Book Exchange Inc</t>
  </si>
  <si>
    <t>02-199-7879 - Archived Record</t>
  </si>
  <si>
    <t>Construction Specialties Inc</t>
  </si>
  <si>
    <t>00-219-4280</t>
  </si>
  <si>
    <t>Cabot Corporation</t>
  </si>
  <si>
    <t>00-101-3580</t>
  </si>
  <si>
    <t>Culinart of California Inc</t>
  </si>
  <si>
    <t>09-224-9705 - Archived Record</t>
  </si>
  <si>
    <t>Sirva Inc</t>
  </si>
  <si>
    <t>06-224-9128 - Archived Record</t>
  </si>
  <si>
    <t>American Greetings Corporation</t>
  </si>
  <si>
    <t>00-418-0022</t>
  </si>
  <si>
    <t>Christie Digital Systems Inc</t>
  </si>
  <si>
    <t>13-845-8125 - Archived Record</t>
  </si>
  <si>
    <t>Beauty Basics Inc</t>
  </si>
  <si>
    <t>82-879-3539</t>
  </si>
  <si>
    <t>American Prmotional Events Inc</t>
  </si>
  <si>
    <t>04-786-6033</t>
  </si>
  <si>
    <t>Central Garden &amp; Pet Company</t>
  </si>
  <si>
    <t>00-943-9530</t>
  </si>
  <si>
    <t>Meijer Companies Ltd</t>
  </si>
  <si>
    <t>15-192-8884</t>
  </si>
  <si>
    <t>Fs Technology LLC</t>
  </si>
  <si>
    <t>14-720-6077 - Archived Record</t>
  </si>
  <si>
    <t>Jersey Shore Federal Credit Un</t>
  </si>
  <si>
    <t>05-049-5795 - Archived Record</t>
  </si>
  <si>
    <t>Jewell Coal and Coke Company</t>
  </si>
  <si>
    <t>00-337-5029 - Archived Record</t>
  </si>
  <si>
    <t>Setco LLC</t>
  </si>
  <si>
    <t>00-638-0455</t>
  </si>
  <si>
    <t>Winfield Solutions LLC</t>
  </si>
  <si>
    <t>80-684-3228</t>
  </si>
  <si>
    <t>Diagnostica Stago Inc</t>
  </si>
  <si>
    <t>15-058-7194 - Archived Record</t>
  </si>
  <si>
    <t>Spectrum Brands Legacy Inc</t>
  </si>
  <si>
    <t>96-452-0717 - Archived Record</t>
  </si>
  <si>
    <t>Burroughs Inc</t>
  </si>
  <si>
    <t>07-861-8005</t>
  </si>
  <si>
    <t>Allan Industries Inc</t>
  </si>
  <si>
    <t>14-742-0780</t>
  </si>
  <si>
    <t>Moodys Analytics Inc</t>
  </si>
  <si>
    <t>61-964-8199</t>
  </si>
  <si>
    <t>Eagle Ottawa LLC</t>
  </si>
  <si>
    <t>07-131-9128 - Archived Record</t>
  </si>
  <si>
    <t>Waste Partners Envmtl Inc</t>
  </si>
  <si>
    <t>83-174-5349</t>
  </si>
  <si>
    <t>US Builder Services LLC</t>
  </si>
  <si>
    <t>62-404-9008</t>
  </si>
  <si>
    <t>Atlantic Research Corporation</t>
  </si>
  <si>
    <t>06-112-2156</t>
  </si>
  <si>
    <t>Alliance Glazing Tech Inc</t>
  </si>
  <si>
    <t>61-004-1584 - Archived Record</t>
  </si>
  <si>
    <t>Teamsters Un 25 Hlth Svcs Insu</t>
  </si>
  <si>
    <t>10-115-8715</t>
  </si>
  <si>
    <t>Leadec Es Inc</t>
  </si>
  <si>
    <t>17-511-3641 - Archived Record</t>
  </si>
  <si>
    <t>Alpha Technologies Svcs Inc</t>
  </si>
  <si>
    <t>15-450-5015 - Archived Record</t>
  </si>
  <si>
    <t>Your Story Hour</t>
  </si>
  <si>
    <t>06-976-2763</t>
  </si>
  <si>
    <t>Sweetworks Inc</t>
  </si>
  <si>
    <t>05-253-5239</t>
  </si>
  <si>
    <t>Hartford Fire Insurance Co</t>
  </si>
  <si>
    <t>00-691-7181 - Archived Record</t>
  </si>
  <si>
    <t>Cocoon House</t>
  </si>
  <si>
    <t>80-330-1167</t>
  </si>
  <si>
    <t>Maxim Production Co Inc</t>
  </si>
  <si>
    <t>08-597-0606 - Archived Record</t>
  </si>
  <si>
    <t>W C Bradley Co</t>
  </si>
  <si>
    <t>09-407-4523 - Archived Record</t>
  </si>
  <si>
    <t>Primesource Building Pdts Inc</t>
  </si>
  <si>
    <t>16-158-9254</t>
  </si>
  <si>
    <t>GP Cellulose LLC</t>
  </si>
  <si>
    <t>13-963-8923</t>
  </si>
  <si>
    <t>Alta Colleges Inc</t>
  </si>
  <si>
    <t>84-891-9247 - Archived Record</t>
  </si>
  <si>
    <t>Arch Chemicals Inc</t>
  </si>
  <si>
    <t>04-942-2509 - Archived Record</t>
  </si>
  <si>
    <t>Daily Number Inc</t>
  </si>
  <si>
    <t>08-065-7464</t>
  </si>
  <si>
    <t>Mirage Resorts Incorporated</t>
  </si>
  <si>
    <t>00-697-0883 - Archived Record</t>
  </si>
  <si>
    <t>Red Bird Farms Distribution Co</t>
  </si>
  <si>
    <t>61-519-3810</t>
  </si>
  <si>
    <t>Marshalls of Ma Inc</t>
  </si>
  <si>
    <t>04-341-1693 - Archived Record</t>
  </si>
  <si>
    <t>Principle Business Entps Inc</t>
  </si>
  <si>
    <t>00-503-8856 - Archived Record</t>
  </si>
  <si>
    <t>Kse Sportsman Media Inc</t>
  </si>
  <si>
    <t>80-534-0630 - Archived Record</t>
  </si>
  <si>
    <t>Robert Bosch Tool Corporation</t>
  </si>
  <si>
    <t>79-637-8024</t>
  </si>
  <si>
    <t>Nevada Bell Telephone Company</t>
  </si>
  <si>
    <t>00-697-0925</t>
  </si>
  <si>
    <t>Borden Dairy Company</t>
  </si>
  <si>
    <t>82-916-9361</t>
  </si>
  <si>
    <t>Vhs Rhbilitation Inst Mich Inc</t>
  </si>
  <si>
    <t>07-421-7316</t>
  </si>
  <si>
    <t>Community Services Group Inc</t>
  </si>
  <si>
    <t>09-944-1420 - Archived Record</t>
  </si>
  <si>
    <t>Nexans USA Inc</t>
  </si>
  <si>
    <t>01-072-7712 - Archived Record</t>
  </si>
  <si>
    <t>Hercules Corp</t>
  </si>
  <si>
    <t>05-049-5928 - Archived Record</t>
  </si>
  <si>
    <t>Supertech Holdings Inc</t>
  </si>
  <si>
    <t>96-500-3853</t>
  </si>
  <si>
    <t>Green Diamond Resource Company</t>
  </si>
  <si>
    <t>11-892-3031</t>
  </si>
  <si>
    <t>Commonwealth Limousine Svc Inc</t>
  </si>
  <si>
    <t>10-115-8830</t>
  </si>
  <si>
    <t>Fordem Westport Holdings LLC</t>
  </si>
  <si>
    <t>00-611-2262 - Archived Record</t>
  </si>
  <si>
    <t>Big-D Construction Corp</t>
  </si>
  <si>
    <t>04-711-4848</t>
  </si>
  <si>
    <t>Cabot Microelectronics Corp</t>
  </si>
  <si>
    <t>12-434-3547 - Archived Record</t>
  </si>
  <si>
    <t>Trump Golf Management LLC</t>
  </si>
  <si>
    <t>08-124-7899 - Archived Record</t>
  </si>
  <si>
    <t>Transportation Cabinet KY</t>
  </si>
  <si>
    <t>92-732-8732 - Archived Record</t>
  </si>
  <si>
    <t>International Imaging Mtls Inc</t>
  </si>
  <si>
    <t>10-861-8745</t>
  </si>
  <si>
    <t>Brookwood Companies Inc</t>
  </si>
  <si>
    <t>36-075-2448</t>
  </si>
  <si>
    <t>State Employees Credit Union</t>
  </si>
  <si>
    <t>07-201-6967</t>
  </si>
  <si>
    <t>Hill-Rom Holdings Inc</t>
  </si>
  <si>
    <t>05-065-6982</t>
  </si>
  <si>
    <t>Newpark Resources Inc</t>
  </si>
  <si>
    <t>00-697-0982 - Archived Record</t>
  </si>
  <si>
    <t>Sunsource Holdings Inc</t>
  </si>
  <si>
    <t>80-668-2402 - Archived Record</t>
  </si>
  <si>
    <t>International Minerals Corp</t>
  </si>
  <si>
    <t>94-482-4622 - Archived Record</t>
  </si>
  <si>
    <t>US Zinc Corporation</t>
  </si>
  <si>
    <t>60-274-2850</t>
  </si>
  <si>
    <t>CHR Hansen</t>
  </si>
  <si>
    <t>00-160-4164 - Archived Record</t>
  </si>
  <si>
    <t>Roswell Park Cancer Inst Corp</t>
  </si>
  <si>
    <t>02-704-2941</t>
  </si>
  <si>
    <t>Fgx International Holdings Ltd</t>
  </si>
  <si>
    <t>80-040-3227</t>
  </si>
  <si>
    <t>Tri-State Breeders Cooperative</t>
  </si>
  <si>
    <t>02-360-8185 - Archived Record</t>
  </si>
  <si>
    <t>Hops Grill &amp; Bar Inc</t>
  </si>
  <si>
    <t>61-862-8689 - Archived Record</t>
  </si>
  <si>
    <t>Nielsen &amp; Bainbridge LLC</t>
  </si>
  <si>
    <t>08-940-5539 - Archived Record</t>
  </si>
  <si>
    <t>Proficio Mortgage Ventures LLC</t>
  </si>
  <si>
    <t>80-909-7517 - Archived Record</t>
  </si>
  <si>
    <t>Highlights Salons LLC</t>
  </si>
  <si>
    <t>08-580-9770</t>
  </si>
  <si>
    <t>4wall Entertainment Inc</t>
  </si>
  <si>
    <t>08-940-5547</t>
  </si>
  <si>
    <t>Lids Corporation</t>
  </si>
  <si>
    <t>95-604-1339 - Archived Record</t>
  </si>
  <si>
    <t>Adesa Corporation LLC</t>
  </si>
  <si>
    <t>85-884-8039</t>
  </si>
  <si>
    <t>Baxter International Inc</t>
  </si>
  <si>
    <t>00-514-6311</t>
  </si>
  <si>
    <t>James Group International Inc</t>
  </si>
  <si>
    <t>15-107-0435</t>
  </si>
  <si>
    <t>Jelec Inc</t>
  </si>
  <si>
    <t>19-207-3026 - Archived Record</t>
  </si>
  <si>
    <t>Wm Recycle America LLC</t>
  </si>
  <si>
    <t>01-453-8273</t>
  </si>
  <si>
    <t>Hanger Inc</t>
  </si>
  <si>
    <t>15-466-6218</t>
  </si>
  <si>
    <t>Well Beeing LLC</t>
  </si>
  <si>
    <t>07-963-7931 - Archived Record</t>
  </si>
  <si>
    <t>Smith Sys Drver Imprv Inst Inc</t>
  </si>
  <si>
    <t>10-915-5499</t>
  </si>
  <si>
    <t>Specialty Sand Company Inc</t>
  </si>
  <si>
    <t>00-289-2255</t>
  </si>
  <si>
    <t>Damco Distribution Svcs Inc</t>
  </si>
  <si>
    <t>10-298-3657 - Archived Record</t>
  </si>
  <si>
    <t>Austin Powder Holdings Company</t>
  </si>
  <si>
    <t>93-264-1988</t>
  </si>
  <si>
    <t>McNeilus Companies Inc</t>
  </si>
  <si>
    <t>60-800-2416</t>
  </si>
  <si>
    <t>Peermusic III Ltd</t>
  </si>
  <si>
    <t>07-872-5593</t>
  </si>
  <si>
    <t>The Rose</t>
  </si>
  <si>
    <t>61-841-4072</t>
  </si>
  <si>
    <t>Olam West Coast Inc</t>
  </si>
  <si>
    <t>00-230-1929 - Archived Record</t>
  </si>
  <si>
    <t>Safeway Insurance Company</t>
  </si>
  <si>
    <t>06-847-4956 - Archived Record</t>
  </si>
  <si>
    <t>Greenleaf Corporation</t>
  </si>
  <si>
    <t>00-434-1335</t>
  </si>
  <si>
    <t>Adecco Employment Services</t>
  </si>
  <si>
    <t>09-697-2844 - Archived Record</t>
  </si>
  <si>
    <t>Commcare Corporation</t>
  </si>
  <si>
    <t>03-632-7661 - Archived Record</t>
  </si>
  <si>
    <t>Astrophysics Inc</t>
  </si>
  <si>
    <t>13-861-9452</t>
  </si>
  <si>
    <t>First Command Fincl Svcs Inc</t>
  </si>
  <si>
    <t>03-970-8768</t>
  </si>
  <si>
    <t>Wizards of Coast LLC</t>
  </si>
  <si>
    <t>78-870-3635</t>
  </si>
  <si>
    <t>Steinway Piano Company Inc</t>
  </si>
  <si>
    <t>96-382-3315</t>
  </si>
  <si>
    <t>Bakemark USA LLC</t>
  </si>
  <si>
    <t>00-825-9152</t>
  </si>
  <si>
    <t>Camcraft Inc</t>
  </si>
  <si>
    <t>00-520-0068</t>
  </si>
  <si>
    <t>Super Lucky Casino Inc</t>
  </si>
  <si>
    <t>96-731-1775 - Archived Record</t>
  </si>
  <si>
    <t>Hibbing Taconite A Joint Ventr</t>
  </si>
  <si>
    <t>06-654-2952</t>
  </si>
  <si>
    <t>Overseas Shipholding Group Inc</t>
  </si>
  <si>
    <t>05-049-6140</t>
  </si>
  <si>
    <t>Relx Inc</t>
  </si>
  <si>
    <t>18-214-4493</t>
  </si>
  <si>
    <t>Havi Group Limited Partnership</t>
  </si>
  <si>
    <t>60-896-8525</t>
  </si>
  <si>
    <t>Payless Finance Inc</t>
  </si>
  <si>
    <t>01-952-9531 - Archived Record</t>
  </si>
  <si>
    <t>Macayo Restaurants LLC</t>
  </si>
  <si>
    <t>94-970-8598</t>
  </si>
  <si>
    <t>Smartlam LLC</t>
  </si>
  <si>
    <t>05-543-3629 - Archived Record</t>
  </si>
  <si>
    <t>Visible World Inc</t>
  </si>
  <si>
    <t>19-346-8519</t>
  </si>
  <si>
    <t>Franklin Aluminum Company Inc</t>
  </si>
  <si>
    <t>78-365-8883 - Archived Record</t>
  </si>
  <si>
    <t>Tower Automotive Operations I</t>
  </si>
  <si>
    <t>80-560-9224 - Archived Record</t>
  </si>
  <si>
    <t>Atkinson &amp; Mullen Travel Inc</t>
  </si>
  <si>
    <t>04-861-7781 - Archived Record</t>
  </si>
  <si>
    <t>Nutrition Inc</t>
  </si>
  <si>
    <t>07-749-1330</t>
  </si>
  <si>
    <t>Nestle Holdings Inc</t>
  </si>
  <si>
    <t>13-148-1657</t>
  </si>
  <si>
    <t>Hitch Feeders I Inc</t>
  </si>
  <si>
    <t>07-427-1248 - Archived Record</t>
  </si>
  <si>
    <t>Worldwide Corporate Housing LP</t>
  </si>
  <si>
    <t>14-736-7481</t>
  </si>
  <si>
    <t>Environmental Management Inc</t>
  </si>
  <si>
    <t>10-904-8314</t>
  </si>
  <si>
    <t>Fdh Infrastructure Svcs LLC</t>
  </si>
  <si>
    <t>13-448-7094</t>
  </si>
  <si>
    <t>Quanex Homeshield LLC</t>
  </si>
  <si>
    <t>02-452-0747 - Archived Record</t>
  </si>
  <si>
    <t>Elkay Ohio Plumbing Pdts Co</t>
  </si>
  <si>
    <t>09-981-7397</t>
  </si>
  <si>
    <t>Lamar Texas Ltd Partnership</t>
  </si>
  <si>
    <t>14-720-6515</t>
  </si>
  <si>
    <t>Premium Retail Services Inc</t>
  </si>
  <si>
    <t>18-616-9710 - Archived Record</t>
  </si>
  <si>
    <t>Salvation Army</t>
  </si>
  <si>
    <t>06-251-7941</t>
  </si>
  <si>
    <t>Erie Community College</t>
  </si>
  <si>
    <t>60-633-8887</t>
  </si>
  <si>
    <t>Dpwn Holdings (usa) Inc</t>
  </si>
  <si>
    <t>07-169-5233</t>
  </si>
  <si>
    <t>Planning &amp; Dev Aiken Cnty</t>
  </si>
  <si>
    <t>00-997-6684 - Archived Record</t>
  </si>
  <si>
    <t>Decore-Ative Spc NC LLC</t>
  </si>
  <si>
    <t>00-960-1006</t>
  </si>
  <si>
    <t>Wenco Industries Inc</t>
  </si>
  <si>
    <t>01-062-0706 - Archived Record</t>
  </si>
  <si>
    <t>Equal Vision Records Inc</t>
  </si>
  <si>
    <t>94-740-0974 - Archived Record</t>
  </si>
  <si>
    <t>First Health Strategies Inc</t>
  </si>
  <si>
    <t>07-309-0623 - Archived Record</t>
  </si>
  <si>
    <t>Associations Inc</t>
  </si>
  <si>
    <t>62-082-9346</t>
  </si>
  <si>
    <t>Simerly Hart Farms LLC</t>
  </si>
  <si>
    <t>07-963-8158</t>
  </si>
  <si>
    <t>Ivey Performance Marketing LLC</t>
  </si>
  <si>
    <t>82-906-2376</t>
  </si>
  <si>
    <t>Matthews International Corp</t>
  </si>
  <si>
    <t>00-434-1533 - Archived Record</t>
  </si>
  <si>
    <t>American Meter Holdings Corp</t>
  </si>
  <si>
    <t>60-676-8265 - Archived Record</t>
  </si>
  <si>
    <t>Its Technologies Logistics LLC</t>
  </si>
  <si>
    <t>12-756-3984 - Archived Record</t>
  </si>
  <si>
    <t>Pavilo Cnf LLC</t>
  </si>
  <si>
    <t>06-122-9963 - Archived Record</t>
  </si>
  <si>
    <t>Libby Prszyk Kthman Hldngs Inc</t>
  </si>
  <si>
    <t>10-856-5409</t>
  </si>
  <si>
    <t>Focus Brands Inc</t>
  </si>
  <si>
    <t>55-717-8774 - Archived Record</t>
  </si>
  <si>
    <t>Heico Holding Inc</t>
  </si>
  <si>
    <t>00-514-6592</t>
  </si>
  <si>
    <t>Cyprus Metals Company</t>
  </si>
  <si>
    <t>12-182-1495 - Archived Record</t>
  </si>
  <si>
    <t>Nidec Motor Corporation</t>
  </si>
  <si>
    <t>96-500-4240</t>
  </si>
  <si>
    <t>Glen-Gery Corporation</t>
  </si>
  <si>
    <t>00-235-5857</t>
  </si>
  <si>
    <t>Cresline Plastic Pipe Co Inc</t>
  </si>
  <si>
    <t>04-824-2259</t>
  </si>
  <si>
    <t>Michaels Finco Holdings LLC</t>
  </si>
  <si>
    <t>07-947-7223 - Archived Record</t>
  </si>
  <si>
    <t>R Torre &amp; Company Inc</t>
  </si>
  <si>
    <t>00-911-8076</t>
  </si>
  <si>
    <t>South Carolina Department</t>
  </si>
  <si>
    <t>87-870-5631 - Archived Record</t>
  </si>
  <si>
    <t>Valero Marketing and Supply Co</t>
  </si>
  <si>
    <t>96-355-5222</t>
  </si>
  <si>
    <t>Leona M Hrry B Hlmsley Chrtble</t>
  </si>
  <si>
    <t>96-795-6033</t>
  </si>
  <si>
    <t>Americas Powersports Inc</t>
  </si>
  <si>
    <t>07-019-2625 - Archived Record</t>
  </si>
  <si>
    <t>Star Construction LLC</t>
  </si>
  <si>
    <t>15-472-0213</t>
  </si>
  <si>
    <t>A W Zengeler Cleaners Inc</t>
  </si>
  <si>
    <t>04-657-8589 - Archived Record</t>
  </si>
  <si>
    <t>Flight Express Inc</t>
  </si>
  <si>
    <t>14-865-5707</t>
  </si>
  <si>
    <t>Mt Hood Meadows Oreg LLC</t>
  </si>
  <si>
    <t>04-979-8689</t>
  </si>
  <si>
    <t>Amsted Industries Incorporated</t>
  </si>
  <si>
    <t>00-514-6667</t>
  </si>
  <si>
    <t>Measurement Specialties Inc</t>
  </si>
  <si>
    <t>02-935-1079 - Archived Record</t>
  </si>
  <si>
    <t>Kumon North America Inc</t>
  </si>
  <si>
    <t>78-950-8959 - Archived Record</t>
  </si>
  <si>
    <t>Lone Star Holdings LLC</t>
  </si>
  <si>
    <t>62-211-7521</t>
  </si>
  <si>
    <t>Rent--Cnter Frnchsing Intl Inc</t>
  </si>
  <si>
    <t>09-971-0246 - Archived Record</t>
  </si>
  <si>
    <t>Ziff Davis LLC</t>
  </si>
  <si>
    <t>96-548-7353 - Archived Record</t>
  </si>
  <si>
    <t>Citigroup Global Markets Holdi</t>
  </si>
  <si>
    <t>00-214-1281 - Archived Record</t>
  </si>
  <si>
    <t>Kanan Enterprises Inc</t>
  </si>
  <si>
    <t>00-418-0683</t>
  </si>
  <si>
    <t>Infinity Health</t>
  </si>
  <si>
    <t>62-082-9510</t>
  </si>
  <si>
    <t>Brandt Companies LLC</t>
  </si>
  <si>
    <t>00-750-8120 - Archived Record</t>
  </si>
  <si>
    <t>Oakland Ballet Association Inc</t>
  </si>
  <si>
    <t>08-183-8740</t>
  </si>
  <si>
    <t>Wellforce Inc</t>
  </si>
  <si>
    <t>06-155-2123 - Archived Record</t>
  </si>
  <si>
    <t>A Caring Doctor PC</t>
  </si>
  <si>
    <t>07-947-7343 - Archived Record</t>
  </si>
  <si>
    <t>Versacold US Inc</t>
  </si>
  <si>
    <t>61-621-4065</t>
  </si>
  <si>
    <t>Brady Industries Inc</t>
  </si>
  <si>
    <t>03-493-2657 - Archived Record</t>
  </si>
  <si>
    <t>Quexco Incorporated</t>
  </si>
  <si>
    <t>09-971-0303</t>
  </si>
  <si>
    <t>Covia Communities</t>
  </si>
  <si>
    <t>07-169-5449 - Archived Record</t>
  </si>
  <si>
    <t>Menasha Packaging Company LLC</t>
  </si>
  <si>
    <t>10-797-5224 - Archived Record</t>
  </si>
  <si>
    <t>Tower Extrusions Ltd</t>
  </si>
  <si>
    <t>10-260-8395 - Archived Record</t>
  </si>
  <si>
    <t>Heritage Golf Group LLC</t>
  </si>
  <si>
    <t>12-568-5771</t>
  </si>
  <si>
    <t>Blumbergexcelsior Inc</t>
  </si>
  <si>
    <t>79-466-1199</t>
  </si>
  <si>
    <t>Bentonite Performance Mnrl LLC</t>
  </si>
  <si>
    <t>16-711-7717 - Archived Record</t>
  </si>
  <si>
    <t>Hult Intl Bus Schl Inc</t>
  </si>
  <si>
    <t>12-509-5435</t>
  </si>
  <si>
    <t>Cchm Prprty Hldings Parent LLC</t>
  </si>
  <si>
    <t>83-695-1835 - Archived Record</t>
  </si>
  <si>
    <t>Charlotte Russe Holding Inc</t>
  </si>
  <si>
    <t>95-936-9240 - Archived Record</t>
  </si>
  <si>
    <t>Elevate Textiles Inc</t>
  </si>
  <si>
    <t>82-519-8484</t>
  </si>
  <si>
    <t>Wabco Holdings Inc</t>
  </si>
  <si>
    <t>80-673-6588</t>
  </si>
  <si>
    <t>Alamo Group Inc</t>
  </si>
  <si>
    <t>02-355-5014</t>
  </si>
  <si>
    <t>St Johns Rest Home Inc</t>
  </si>
  <si>
    <t>07-330-5534</t>
  </si>
  <si>
    <t>Hopper-Stephens Hatcheries</t>
  </si>
  <si>
    <t>78-489-3596 - Archived Record</t>
  </si>
  <si>
    <t>Baldwin Technology Company Inc</t>
  </si>
  <si>
    <t>18-337-9239 - Archived Record</t>
  </si>
  <si>
    <t>Jaltrans Inc</t>
  </si>
  <si>
    <t>62-082-9598</t>
  </si>
  <si>
    <t>Lithia Motors Inc</t>
  </si>
  <si>
    <t>05-221-3907</t>
  </si>
  <si>
    <t>Ihs Dialysis Inc</t>
  </si>
  <si>
    <t>00-353-6755 - Archived Record</t>
  </si>
  <si>
    <t>Sekisui America Corporation</t>
  </si>
  <si>
    <t>00-192-6708</t>
  </si>
  <si>
    <t>Allegis Group Inc</t>
  </si>
  <si>
    <t>12-176-8035</t>
  </si>
  <si>
    <t>O E C Graphics Inc</t>
  </si>
  <si>
    <t>00-611-2841</t>
  </si>
  <si>
    <t>BELL Foundation Inc</t>
  </si>
  <si>
    <t>11-382-5132 - Archived Record</t>
  </si>
  <si>
    <t>Harris &amp; Hart Inc</t>
  </si>
  <si>
    <t>78-827-4728</t>
  </si>
  <si>
    <t>Mc Guires Irish Pub Inc</t>
  </si>
  <si>
    <t>10-695-5594 - Archived Record</t>
  </si>
  <si>
    <t>Mylan Inc</t>
  </si>
  <si>
    <t>05-929-8141 - Archived Record</t>
  </si>
  <si>
    <t>Interlake Holding Company</t>
  </si>
  <si>
    <t>61-873-6557</t>
  </si>
  <si>
    <t>Michigan Paving and Mtls Co</t>
  </si>
  <si>
    <t>05-205-2933</t>
  </si>
  <si>
    <t>Jelly Belly Candy Company</t>
  </si>
  <si>
    <t>00-911-8290</t>
  </si>
  <si>
    <t>Agspring LLC</t>
  </si>
  <si>
    <t>07-888-7090</t>
  </si>
  <si>
    <t>Waste Industries LLC</t>
  </si>
  <si>
    <t>01-641-7185 - Archived Record</t>
  </si>
  <si>
    <t>Coast Pump &amp; Supply Co Inc</t>
  </si>
  <si>
    <t>08-264-3875 - Archived Record</t>
  </si>
  <si>
    <t>Research Triangle Region</t>
  </si>
  <si>
    <t>80-104-7812 - Archived Record</t>
  </si>
  <si>
    <t>Ebay Inc</t>
  </si>
  <si>
    <t>96-382-3786</t>
  </si>
  <si>
    <t>Brenntag North America Inc</t>
  </si>
  <si>
    <t>14-586-5148</t>
  </si>
  <si>
    <t>Argos Holdings Inc</t>
  </si>
  <si>
    <t>01-716-8557</t>
  </si>
  <si>
    <t>Heritage Capital Corporation</t>
  </si>
  <si>
    <t>05-312-6322</t>
  </si>
  <si>
    <t>Fenton Enterprises Inc</t>
  </si>
  <si>
    <t>36-161-1742</t>
  </si>
  <si>
    <t>Argonaut Gold (us) Corp</t>
  </si>
  <si>
    <t>96-022-8018</t>
  </si>
  <si>
    <t>Dynapar Corporation</t>
  </si>
  <si>
    <t>05-543-4062</t>
  </si>
  <si>
    <t>Yankee Candle Investments LLC</t>
  </si>
  <si>
    <t>96-833-1939 - Archived Record</t>
  </si>
  <si>
    <t>L T Corporation</t>
  </si>
  <si>
    <t>10-180-3492 - Archived Record</t>
  </si>
  <si>
    <t>Skanska Inc</t>
  </si>
  <si>
    <t>96-167-7080</t>
  </si>
  <si>
    <t>Alaska Air Group Inc</t>
  </si>
  <si>
    <t>14-844-1256</t>
  </si>
  <si>
    <t>Aptiv Services Us LLC</t>
  </si>
  <si>
    <t>83-212-1797 - Archived Record</t>
  </si>
  <si>
    <t>Thrifty LLC</t>
  </si>
  <si>
    <t>12-718-8618 - Archived Record</t>
  </si>
  <si>
    <t>Minilec Service Inc</t>
  </si>
  <si>
    <t>09-702-7031 - Archived Record</t>
  </si>
  <si>
    <t>Borregaard Usa Inc</t>
  </si>
  <si>
    <t>05-709-7818</t>
  </si>
  <si>
    <t>Vicinity Energy Missouri Inc</t>
  </si>
  <si>
    <t>96-967-3680</t>
  </si>
  <si>
    <t>Straub Collaborative Inc</t>
  </si>
  <si>
    <t>79-729-1085</t>
  </si>
  <si>
    <t>Sees Candies Inc</t>
  </si>
  <si>
    <t>00-911-8357</t>
  </si>
  <si>
    <t>Kia Motors Mfg GA Inc</t>
  </si>
  <si>
    <t>87-725-6862 - Archived Record</t>
  </si>
  <si>
    <t>Aspire Bakeries LLC</t>
  </si>
  <si>
    <t>08-720-5746</t>
  </si>
  <si>
    <t>United Way Grater St Louis Inc</t>
  </si>
  <si>
    <t>00-632-7613 - Archived Record</t>
  </si>
  <si>
    <t>National Weather Service</t>
  </si>
  <si>
    <t>92-995-9153 - Archived Record</t>
  </si>
  <si>
    <t>Executive Suites Minnesota Inc</t>
  </si>
  <si>
    <t>84-956-4034</t>
  </si>
  <si>
    <t>Red Apple Group Inc</t>
  </si>
  <si>
    <t>13-196-5126 - Archived Record</t>
  </si>
  <si>
    <t>Foamex LP</t>
  </si>
  <si>
    <t>61-997-1039 - Archived Record</t>
  </si>
  <si>
    <t>Thermal Ceramics Inc</t>
  </si>
  <si>
    <t>18-316-4706</t>
  </si>
  <si>
    <t>Webmedx Inc</t>
  </si>
  <si>
    <t>79-975-9865</t>
  </si>
  <si>
    <t>Anschutz Entrmt Group Inc</t>
  </si>
  <si>
    <t>13-083-8118</t>
  </si>
  <si>
    <t>Bustos Media Holdings LLC</t>
  </si>
  <si>
    <t>15-391-5496 - Archived Record</t>
  </si>
  <si>
    <t>Hayneedle Inc</t>
  </si>
  <si>
    <t>00-165-8520</t>
  </si>
  <si>
    <t>S P Industries Inc</t>
  </si>
  <si>
    <t>36-123-6169 - Archived Record</t>
  </si>
  <si>
    <t>Princess Cruise Lines Ltd</t>
  </si>
  <si>
    <t>07-228-6024</t>
  </si>
  <si>
    <t>Ai Solutions Inc</t>
  </si>
  <si>
    <t>01-539-7631 - Archived Record</t>
  </si>
  <si>
    <t>Keen Transport Inc</t>
  </si>
  <si>
    <t>00-986-9801 - Archived Record</t>
  </si>
  <si>
    <t>Southern Energy Homes Inc</t>
  </si>
  <si>
    <t>04-298-3148</t>
  </si>
  <si>
    <t>United Sttes Olympic Committee</t>
  </si>
  <si>
    <t>07-523-7800</t>
  </si>
  <si>
    <t>Southeast Corrections LLC</t>
  </si>
  <si>
    <t>00-724-0074</t>
  </si>
  <si>
    <t>Ensign-Bickford Arospc Def Co</t>
  </si>
  <si>
    <t>03-911-9057 - Archived Record</t>
  </si>
  <si>
    <t>Goodman Distribution Inc</t>
  </si>
  <si>
    <t>00-192-6922 - Archived Record</t>
  </si>
  <si>
    <t>Advanced Bioenergy LLC</t>
  </si>
  <si>
    <t>60-698-3398 - Archived Record</t>
  </si>
  <si>
    <t>Southern Finishing Company Inc</t>
  </si>
  <si>
    <t>09-922-7563</t>
  </si>
  <si>
    <t>Charles Machine Works Inc</t>
  </si>
  <si>
    <t>00-724-0088</t>
  </si>
  <si>
    <t>Fox Associates LLC</t>
  </si>
  <si>
    <t>10-319-9022 - Archived Record</t>
  </si>
  <si>
    <t>Kencrest Services</t>
  </si>
  <si>
    <t>78-446-4489</t>
  </si>
  <si>
    <t>Bdt Capital Partners LLC</t>
  </si>
  <si>
    <t>07-969-2306 - Archived Record</t>
  </si>
  <si>
    <t>Carolace Embroidery Co Inc</t>
  </si>
  <si>
    <t>00-139-0251</t>
  </si>
  <si>
    <t>Redburn Tire Company</t>
  </si>
  <si>
    <t>00-901-1156</t>
  </si>
  <si>
    <t>Shelter Group LLC</t>
  </si>
  <si>
    <t>78-323-0134</t>
  </si>
  <si>
    <t>Sandwich Spot</t>
  </si>
  <si>
    <t>86-807-9729 - Archived Record</t>
  </si>
  <si>
    <t>Covidien Holding Inc</t>
  </si>
  <si>
    <t>80-577-0828 - Archived Record</t>
  </si>
  <si>
    <t>Carr Riggs &amp; Ingram LLC</t>
  </si>
  <si>
    <t>12-751-0790 - Archived Record</t>
  </si>
  <si>
    <t>Kps Capital Partners LP</t>
  </si>
  <si>
    <t>07-115-9078</t>
  </si>
  <si>
    <t>Hooper Corporation</t>
  </si>
  <si>
    <t>00-192-6971 - Archived Record</t>
  </si>
  <si>
    <t>Lkq Corporation</t>
  </si>
  <si>
    <t>02-811-7104</t>
  </si>
  <si>
    <t>Napco Precast LLC</t>
  </si>
  <si>
    <t>82-595-0129</t>
  </si>
  <si>
    <t>Blue Goose Growers LLC</t>
  </si>
  <si>
    <t>11-720-6503 - Archived Record</t>
  </si>
  <si>
    <t>Accudyne Industries LLC</t>
  </si>
  <si>
    <t>07-888-7334</t>
  </si>
  <si>
    <t>American Apparel Inc</t>
  </si>
  <si>
    <t>18-289-6514 - Archived Record</t>
  </si>
  <si>
    <t>Los Cuernos Inc</t>
  </si>
  <si>
    <t>07-851-1666 - Archived Record</t>
  </si>
  <si>
    <t>Alltran Financial LP</t>
  </si>
  <si>
    <t>08-597-1570</t>
  </si>
  <si>
    <t>Peak Technologies Inc</t>
  </si>
  <si>
    <t>04-733-0402</t>
  </si>
  <si>
    <t>Imperial Group Mfg Inc</t>
  </si>
  <si>
    <t>07-910-2043</t>
  </si>
  <si>
    <t>Irobot Corporation</t>
  </si>
  <si>
    <t>80-738-0951</t>
  </si>
  <si>
    <t>Aero Metals Inc</t>
  </si>
  <si>
    <t>04-899-4131</t>
  </si>
  <si>
    <t>Cantigny Foundation</t>
  </si>
  <si>
    <t>06-037-1820</t>
  </si>
  <si>
    <t>Great Amrcn Fncl Resources Inc</t>
  </si>
  <si>
    <t>18-005-2144 - Archived Record</t>
  </si>
  <si>
    <t>McDonalds Corporation</t>
  </si>
  <si>
    <t>04-153-4264</t>
  </si>
  <si>
    <t>Super Transport Inc</t>
  </si>
  <si>
    <t>03-868-9873</t>
  </si>
  <si>
    <t>Loon Mountain Recreation Corp</t>
  </si>
  <si>
    <t>04-631-0777</t>
  </si>
  <si>
    <t>States Industries LLC</t>
  </si>
  <si>
    <t>96-763-4572</t>
  </si>
  <si>
    <t>Precoat Metals Corp</t>
  </si>
  <si>
    <t>61-476-5472</t>
  </si>
  <si>
    <t>Basic Energy Services LP</t>
  </si>
  <si>
    <t>79-331-9930</t>
  </si>
  <si>
    <t>Scotts Miracle-Gro Company</t>
  </si>
  <si>
    <t>19-690-4069</t>
  </si>
  <si>
    <t>Matrix Metals LLC</t>
  </si>
  <si>
    <t>18-069-6247 - Archived Record</t>
  </si>
  <si>
    <t>Waverlee Homes Inc</t>
  </si>
  <si>
    <t>96-446-8177 - Archived Record</t>
  </si>
  <si>
    <t>Life RE Corporation</t>
  </si>
  <si>
    <t>79-782-8092</t>
  </si>
  <si>
    <t>Rehabcare Hosp Holdings LLC</t>
  </si>
  <si>
    <t>83-287-3496</t>
  </si>
  <si>
    <t>Familycare Medical Clinics Inc</t>
  </si>
  <si>
    <t>18-080-3595</t>
  </si>
  <si>
    <t>Palmetto Pigeon Plant</t>
  </si>
  <si>
    <t>03-627-4850</t>
  </si>
  <si>
    <t>Dynasplint Systems Inc</t>
  </si>
  <si>
    <t>03-568-4505 - Archived Record</t>
  </si>
  <si>
    <t>Grand Teton Association</t>
  </si>
  <si>
    <t>82-611-1304 - Archived Record</t>
  </si>
  <si>
    <t>Hutchinson Corporation</t>
  </si>
  <si>
    <t>08-108-7892</t>
  </si>
  <si>
    <t>New Sensor Corporation</t>
  </si>
  <si>
    <t>60-735-9296</t>
  </si>
  <si>
    <t>Sides Robert M Family Mus Ctr</t>
  </si>
  <si>
    <t>01-512-9562 - Archived Record</t>
  </si>
  <si>
    <t>Blackhawk Network Holdings Inc</t>
  </si>
  <si>
    <t>61-895-1680 - Archived Record</t>
  </si>
  <si>
    <t>Macs Convenience Stores LLC</t>
  </si>
  <si>
    <t>11-318-1585 - Archived Record</t>
  </si>
  <si>
    <t>Lovejoy Inc</t>
  </si>
  <si>
    <t>00-509-3620 - Archived Record</t>
  </si>
  <si>
    <t>JMH Trademark Inc</t>
  </si>
  <si>
    <t>82-884-8437 - Archived Record</t>
  </si>
  <si>
    <t>Johnson Technology Inc</t>
  </si>
  <si>
    <t>87-994-0666 - Archived Record</t>
  </si>
  <si>
    <t>Goodman Global Holdings Inc</t>
  </si>
  <si>
    <t>13-346-8210</t>
  </si>
  <si>
    <t>Polygon US Corporation</t>
  </si>
  <si>
    <t>96-500-4935</t>
  </si>
  <si>
    <t>Upstaging Inc</t>
  </si>
  <si>
    <t>07-437-9413 - Archived Record</t>
  </si>
  <si>
    <t>Ballet Thatre of Annapolis Inc</t>
  </si>
  <si>
    <t>78-924-1239 - Archived Record</t>
  </si>
  <si>
    <t>Defenders Inc</t>
  </si>
  <si>
    <t>05-291-2099 - Archived Record</t>
  </si>
  <si>
    <t>Woodcrafters Home Products LLC</t>
  </si>
  <si>
    <t>11-269-8592 - Archived Record</t>
  </si>
  <si>
    <t>Ftd Companies Inc</t>
  </si>
  <si>
    <t>07-920-9574 - Archived Record</t>
  </si>
  <si>
    <t>Grandview Gallery LLC</t>
  </si>
  <si>
    <t>01-512-9629 - Archived Record</t>
  </si>
  <si>
    <t>Goodwill of Olympics Rnier Reg</t>
  </si>
  <si>
    <t>07-818-9909 - Archived Record</t>
  </si>
  <si>
    <t>Textile Enterprises Inc</t>
  </si>
  <si>
    <t>08-436-1765 - Archived Record</t>
  </si>
  <si>
    <t>JA Alternatives New York Inc</t>
  </si>
  <si>
    <t>10-679-5123 - Archived Record</t>
  </si>
  <si>
    <t>Waters Corporation</t>
  </si>
  <si>
    <t>86-770-4355</t>
  </si>
  <si>
    <t>Ryobi Die Casting (usa) Inc</t>
  </si>
  <si>
    <t>15-209-1179 - Archived Record</t>
  </si>
  <si>
    <t>Zippy Ice Inc</t>
  </si>
  <si>
    <t>79-696-9538 - Archived Record</t>
  </si>
  <si>
    <t>Securatex Ltd</t>
  </si>
  <si>
    <t>15-515-0287</t>
  </si>
  <si>
    <t>Trimark Usa LLC</t>
  </si>
  <si>
    <t>55-637-4549</t>
  </si>
  <si>
    <t>Springfield Housing Authority</t>
  </si>
  <si>
    <t>09-874-4915</t>
  </si>
  <si>
    <t>Hot Topic Inc</t>
  </si>
  <si>
    <t>60-322-6986 - Archived Record</t>
  </si>
  <si>
    <t>Arrow Uniform-Taylor LLC</t>
  </si>
  <si>
    <t>94-198-1342</t>
  </si>
  <si>
    <t>Centex International Inc</t>
  </si>
  <si>
    <t>60-322-7000 - Archived Record</t>
  </si>
  <si>
    <t>Habasit America Inc</t>
  </si>
  <si>
    <t>04-287-6227</t>
  </si>
  <si>
    <t>State University of New York</t>
  </si>
  <si>
    <t>04-427-1604 - Archived Record</t>
  </si>
  <si>
    <t>Alpha Assembly Solutions Inc</t>
  </si>
  <si>
    <t>08-935-2983</t>
  </si>
  <si>
    <t>A&amp;F Trademark Inc</t>
  </si>
  <si>
    <t>82-884-8569 - Archived Record</t>
  </si>
  <si>
    <t>Bwxt Investment Company</t>
  </si>
  <si>
    <t>78-752-3976</t>
  </si>
  <si>
    <t>Sheraton LLC</t>
  </si>
  <si>
    <t>00-192-7326 - Archived Record</t>
  </si>
  <si>
    <t>Tri-Cnties Assn For Dvlpmntlly</t>
  </si>
  <si>
    <t>08-006-8380</t>
  </si>
  <si>
    <t>Weetabix Company Inc</t>
  </si>
  <si>
    <t>10-116-0026</t>
  </si>
  <si>
    <t>Continental Pools LLC</t>
  </si>
  <si>
    <t>94-740-1865</t>
  </si>
  <si>
    <t>Green Acquisition Corp</t>
  </si>
  <si>
    <t>07-132-0456 - Archived Record</t>
  </si>
  <si>
    <t>American Tire Dstrs Hldngs Inc</t>
  </si>
  <si>
    <t>36-150-4983</t>
  </si>
  <si>
    <t>Bartlett Cattle Company LP</t>
  </si>
  <si>
    <t>03-648-9727 - Archived Record</t>
  </si>
  <si>
    <t>Enbridge Energy Partners LP</t>
  </si>
  <si>
    <t>80-287-3125</t>
  </si>
  <si>
    <t>Stevens Cabinets Inc</t>
  </si>
  <si>
    <t>00-627-4476</t>
  </si>
  <si>
    <t>Delaware Racing Association</t>
  </si>
  <si>
    <t>07-706-2974</t>
  </si>
  <si>
    <t>Andean Naturals Inc</t>
  </si>
  <si>
    <t>84-151-4313 - Archived Record</t>
  </si>
  <si>
    <t>Marchon Eyewear Inc</t>
  </si>
  <si>
    <t>07-727-7648</t>
  </si>
  <si>
    <t>Abercrombie &amp; Fitch MGT Co</t>
  </si>
  <si>
    <t>82-884-8601 - Archived Record</t>
  </si>
  <si>
    <t>Nations Roof LLC</t>
  </si>
  <si>
    <t>60-301-2373</t>
  </si>
  <si>
    <t>Zygo Corporation</t>
  </si>
  <si>
    <t>05-253-6570 - Archived Record</t>
  </si>
  <si>
    <t>EJ Bognar Incorporated</t>
  </si>
  <si>
    <t>00-343-0071</t>
  </si>
  <si>
    <t>Sanofi Pasteur Inc</t>
  </si>
  <si>
    <t>08-672-3285 - Archived Record</t>
  </si>
  <si>
    <t>Lynn-Ette &amp; Sons Inc</t>
  </si>
  <si>
    <t>11-833-3921</t>
  </si>
  <si>
    <t>Liberty Coca-Cola Bevs LLC</t>
  </si>
  <si>
    <t>08-071-2448 - Archived Record</t>
  </si>
  <si>
    <t>First State Tire Disposal</t>
  </si>
  <si>
    <t>61-261-9031 - Archived Record</t>
  </si>
  <si>
    <t>Bc Mountain Holdings Inc</t>
  </si>
  <si>
    <t>07-974-6429</t>
  </si>
  <si>
    <t>FORB Consulting Inc</t>
  </si>
  <si>
    <t>08-028-3124</t>
  </si>
  <si>
    <t>Lighthouse Inc</t>
  </si>
  <si>
    <t>03-031-7937</t>
  </si>
  <si>
    <t>Four Winds Growers</t>
  </si>
  <si>
    <t>02-817-1205</t>
  </si>
  <si>
    <t>Clarendon Nat Insur Co MD Corp</t>
  </si>
  <si>
    <t>17-726-1757 - Archived Record</t>
  </si>
  <si>
    <t>Trulite GL Alum Solutions LLC</t>
  </si>
  <si>
    <t>96-216-0722</t>
  </si>
  <si>
    <t>Enterprise Lsg Company- W LLC</t>
  </si>
  <si>
    <t>11-511-3862 - Archived Record</t>
  </si>
  <si>
    <t>Clif Bar &amp; Company</t>
  </si>
  <si>
    <t>79-509-1289</t>
  </si>
  <si>
    <t>Uber Technologies Inc</t>
  </si>
  <si>
    <t>01-389-5459</t>
  </si>
  <si>
    <t>Randstad Professionals Us LLC</t>
  </si>
  <si>
    <t>83-577-1890</t>
  </si>
  <si>
    <t>Longmeadow Furniture Inc</t>
  </si>
  <si>
    <t>09-541-7622 - Archived Record</t>
  </si>
  <si>
    <t>Fisher Scientific Intl LLC</t>
  </si>
  <si>
    <t>55-744-8065</t>
  </si>
  <si>
    <t>CMH Solutions Inc</t>
  </si>
  <si>
    <t>86-722-1538</t>
  </si>
  <si>
    <t>Reinauer Trnsp Companies LLC</t>
  </si>
  <si>
    <t>78-714-8428</t>
  </si>
  <si>
    <t>New Pride Tire LLC</t>
  </si>
  <si>
    <t>09-488-0960</t>
  </si>
  <si>
    <t>City of Independence</t>
  </si>
  <si>
    <t>04-985-3252 - Archived Record</t>
  </si>
  <si>
    <t>Sealy Mattress Company</t>
  </si>
  <si>
    <t>05-151-6979 - Archived Record</t>
  </si>
  <si>
    <t>Valiant Government Svcs LLC</t>
  </si>
  <si>
    <t>61-685-8908 - Archived Record</t>
  </si>
  <si>
    <t>Oxyde Chemicals Inc</t>
  </si>
  <si>
    <t>18-692-2118</t>
  </si>
  <si>
    <t>Abercrombie &amp; Fitch Holdg Corp</t>
  </si>
  <si>
    <t>82-884-8718 - Archived Record</t>
  </si>
  <si>
    <t>Diversified Dock and Trailer</t>
  </si>
  <si>
    <t>61-916-6650 - Archived Record</t>
  </si>
  <si>
    <t>Yanfeng USA Automotive Trim Sy</t>
  </si>
  <si>
    <t>88-439-5422 - Archived Record</t>
  </si>
  <si>
    <t>Double D Seeds Inc</t>
  </si>
  <si>
    <t>13-481-0204</t>
  </si>
  <si>
    <t>Superior Industries Inc</t>
  </si>
  <si>
    <t>05-709-8501</t>
  </si>
  <si>
    <t>Los Angles Cnty Emplyees Rtrme</t>
  </si>
  <si>
    <t>08-302-0297</t>
  </si>
  <si>
    <t>Quill LLC</t>
  </si>
  <si>
    <t>02-527-3202</t>
  </si>
  <si>
    <t>Metaline Contact Mines</t>
  </si>
  <si>
    <t>15-284-2766</t>
  </si>
  <si>
    <t>APS Fireco Oklahoma City LLC</t>
  </si>
  <si>
    <t>83-550-3608 - Archived Record</t>
  </si>
  <si>
    <t>Fox Factory Inc</t>
  </si>
  <si>
    <t>09-853-0454 - Archived Record</t>
  </si>
  <si>
    <t>M A Mortenson Company</t>
  </si>
  <si>
    <t>00-890-4385 - Archived Record</t>
  </si>
  <si>
    <t>Riteway Bus Service Inc</t>
  </si>
  <si>
    <t>07-384-3047</t>
  </si>
  <si>
    <t>Advanced Chemical Trnspt Inc</t>
  </si>
  <si>
    <t>03-187-4436</t>
  </si>
  <si>
    <t>Pepsi-Cola Bottling Co NY Inc</t>
  </si>
  <si>
    <t>08-972-8869 - Archived Record</t>
  </si>
  <si>
    <t>Kay &amp; Donna Vaughan</t>
  </si>
  <si>
    <t>07-454-0741 - Archived Record</t>
  </si>
  <si>
    <t>L B &amp; B Associates Inc</t>
  </si>
  <si>
    <t>79-337-4034 - Archived Record</t>
  </si>
  <si>
    <t>Palm Harbor Homes Inc</t>
  </si>
  <si>
    <t>96-811-8039</t>
  </si>
  <si>
    <t>Elk Transportation Inc</t>
  </si>
  <si>
    <t>78-527-0125 - Archived Record</t>
  </si>
  <si>
    <t>Los Angeles Grinding Co</t>
  </si>
  <si>
    <t>02-854-7024</t>
  </si>
  <si>
    <t>Abercrombie &amp; Fitch Stores Inc</t>
  </si>
  <si>
    <t>82-884-8791 - Archived Record</t>
  </si>
  <si>
    <t>Elias Farah</t>
  </si>
  <si>
    <t>55-610-6466</t>
  </si>
  <si>
    <t>Mastiff LLC</t>
  </si>
  <si>
    <t>14-291-4188 - Archived Record</t>
  </si>
  <si>
    <t>RC Bigelow Inc</t>
  </si>
  <si>
    <t>00-117-6197 - Archived Record</t>
  </si>
  <si>
    <t>Park-Ohio Holdings Corp</t>
  </si>
  <si>
    <t>04-974-6014</t>
  </si>
  <si>
    <t>Pelican Communications Inc</t>
  </si>
  <si>
    <t>82-675-5738 - Archived Record</t>
  </si>
  <si>
    <t>McGovern Automotive Group</t>
  </si>
  <si>
    <t>08-350-3381 - Archived Record</t>
  </si>
  <si>
    <t>Federal Rserve Bnk Minneapolis</t>
  </si>
  <si>
    <t>00-622-1048</t>
  </si>
  <si>
    <t>Bend Park and Recreation Dst</t>
  </si>
  <si>
    <t>15-837-0700 - Archived Record</t>
  </si>
  <si>
    <t>Kerusso Activewear Inc</t>
  </si>
  <si>
    <t>78-478-7160 - Archived Record</t>
  </si>
  <si>
    <t>Excel Elev &amp; Escalator Corp</t>
  </si>
  <si>
    <t>61-734-2048 - Archived Record</t>
  </si>
  <si>
    <t>Schutz Corp</t>
  </si>
  <si>
    <t>80-104-8661 - Archived Record</t>
  </si>
  <si>
    <t>Wakefern Food Corp</t>
  </si>
  <si>
    <t>00-697-2418 - Archived Record</t>
  </si>
  <si>
    <t>Laz Parking Ltd LLC</t>
  </si>
  <si>
    <t>10-851-2856 - Archived Record</t>
  </si>
  <si>
    <t>Squires LLC</t>
  </si>
  <si>
    <t>03-450-4266</t>
  </si>
  <si>
    <t>SPX Flow Inc</t>
  </si>
  <si>
    <t>07-980-0324</t>
  </si>
  <si>
    <t>Aterian Investment Partners LP</t>
  </si>
  <si>
    <t>96-162-4249 - Archived Record</t>
  </si>
  <si>
    <t>United Association of Journey</t>
  </si>
  <si>
    <t>07-266-2448 - Archived Record</t>
  </si>
  <si>
    <t>Drake Cement LLC</t>
  </si>
  <si>
    <t>78-752-4276 - Archived Record</t>
  </si>
  <si>
    <t>CSC Information Systems LLC</t>
  </si>
  <si>
    <t>07-835-1306</t>
  </si>
  <si>
    <t>Charlotte Pipe and Foundry Co</t>
  </si>
  <si>
    <t>00-316-2013</t>
  </si>
  <si>
    <t>Transwestern Coml Svcs LLC</t>
  </si>
  <si>
    <t>02-081-8886 - Archived Record</t>
  </si>
  <si>
    <t>Myofficeproducts LLC</t>
  </si>
  <si>
    <t>11-269-9025</t>
  </si>
  <si>
    <t>Yount Hyde &amp; Barbour PC</t>
  </si>
  <si>
    <t>08-613-3220</t>
  </si>
  <si>
    <t>Baltimore City Public Schools</t>
  </si>
  <si>
    <t>00-697-2470 - Archived Record</t>
  </si>
  <si>
    <t>Paramount Group Inc</t>
  </si>
  <si>
    <t>09-751-0903</t>
  </si>
  <si>
    <t>Westmoreland Mining LLC</t>
  </si>
  <si>
    <t>02-033-5894 - Archived Record</t>
  </si>
  <si>
    <t>Uatc LLC</t>
  </si>
  <si>
    <t>08-232-2791</t>
  </si>
  <si>
    <t>Tornante-MDP Joe Holding LLC</t>
  </si>
  <si>
    <t>80-807-9284</t>
  </si>
  <si>
    <t>Wirco Inc</t>
  </si>
  <si>
    <t>04-899-4776</t>
  </si>
  <si>
    <t>Niagara Frontier Trnsp Auth</t>
  </si>
  <si>
    <t>05-661-5677</t>
  </si>
  <si>
    <t>BP Lubricants USA Inc</t>
  </si>
  <si>
    <t>06-133-8489</t>
  </si>
  <si>
    <t>Waste Pro Usa Inc</t>
  </si>
  <si>
    <t>19-057-1773</t>
  </si>
  <si>
    <t>Paper Store LLC</t>
  </si>
  <si>
    <t>01-947-7223 - Archived Record</t>
  </si>
  <si>
    <t>Interntonal Rest MGT Group Inc</t>
  </si>
  <si>
    <t>11-125-0031</t>
  </si>
  <si>
    <t>United Hardware Distrg Co</t>
  </si>
  <si>
    <t>00-890-4575 - Archived Record</t>
  </si>
  <si>
    <t>Axon Enterprise Inc</t>
  </si>
  <si>
    <t>83-217-6382</t>
  </si>
  <si>
    <t>Watson LLC</t>
  </si>
  <si>
    <t>00-133-7351</t>
  </si>
  <si>
    <t>System Stdies Smltion Inc A CL</t>
  </si>
  <si>
    <t>79-933-1392</t>
  </si>
  <si>
    <t>Crown Equipment Corporation</t>
  </si>
  <si>
    <t>00-504-0480</t>
  </si>
  <si>
    <t>Jphi Holdings Inc</t>
  </si>
  <si>
    <t>07-947-8422 - Archived Record</t>
  </si>
  <si>
    <t>Planned Prnthood Mar Monte Inc</t>
  </si>
  <si>
    <t>07-717-0694</t>
  </si>
  <si>
    <t>Trinseo PLC</t>
  </si>
  <si>
    <t>96-870-8581</t>
  </si>
  <si>
    <t>Tforce Logistics Inc</t>
  </si>
  <si>
    <t>79-900-9410</t>
  </si>
  <si>
    <t>EMC International Holdings Inc</t>
  </si>
  <si>
    <t>60-408-6132 - Archived Record</t>
  </si>
  <si>
    <t>Waste Management Wisconsin Inc</t>
  </si>
  <si>
    <t>00-396-7148 - Archived Record</t>
  </si>
  <si>
    <t>Vornado Realty Trust</t>
  </si>
  <si>
    <t>00-697-2574 - Archived Record</t>
  </si>
  <si>
    <t>Rough Country LLC</t>
  </si>
  <si>
    <t>15-724-3833 - Archived Record</t>
  </si>
  <si>
    <t>Cox Enterprises Inc</t>
  </si>
  <si>
    <t>04-690-1799 - Archived Record</t>
  </si>
  <si>
    <t>Norwegian Crise Line Hldngs Lt</t>
  </si>
  <si>
    <t>07-872-7129</t>
  </si>
  <si>
    <t>Professional Probation Service</t>
  </si>
  <si>
    <t>79-718-4736</t>
  </si>
  <si>
    <t>Russelectric Inc</t>
  </si>
  <si>
    <t>00-101-5429 - Archived Record</t>
  </si>
  <si>
    <t>Ormco Corporation</t>
  </si>
  <si>
    <t>15-461-4119</t>
  </si>
  <si>
    <t>Aleris International Inc</t>
  </si>
  <si>
    <t>96-479-0856 - Archived Record</t>
  </si>
  <si>
    <t>Caesars Holdings Inc</t>
  </si>
  <si>
    <t>60-698-4268</t>
  </si>
  <si>
    <t>Hillman Companies Inc</t>
  </si>
  <si>
    <t>16-094-6992</t>
  </si>
  <si>
    <t>Nhl Enterprises Inc</t>
  </si>
  <si>
    <t>13-808-4298</t>
  </si>
  <si>
    <t>Church Bros Collision Repr LLC</t>
  </si>
  <si>
    <t>03-123-0704</t>
  </si>
  <si>
    <t>Micro Motion Inc</t>
  </si>
  <si>
    <t>06-729-5808 - Archived Record</t>
  </si>
  <si>
    <t>Booth Ranches LLC</t>
  </si>
  <si>
    <t>02-092-6395</t>
  </si>
  <si>
    <t>Vermont Electric Power Co Inc</t>
  </si>
  <si>
    <t>00-579-1934 - Archived Record</t>
  </si>
  <si>
    <t>Kern Regional Center</t>
  </si>
  <si>
    <t>08-838-7469 - Archived Record</t>
  </si>
  <si>
    <t>Cigarette Store Llc</t>
  </si>
  <si>
    <t>88-418-1108</t>
  </si>
  <si>
    <t>Ward Machinery Company</t>
  </si>
  <si>
    <t>02-253-6478 - Archived Record</t>
  </si>
  <si>
    <t>Wrigley Manufacturing Co LLC</t>
  </si>
  <si>
    <t>04-008-6014 - Archived Record</t>
  </si>
  <si>
    <t>Sasco</t>
  </si>
  <si>
    <t>14-602-7250 - Archived Record</t>
  </si>
  <si>
    <t>Wenger Corporation</t>
  </si>
  <si>
    <t>00-616-7647</t>
  </si>
  <si>
    <t>B V Hedrick Gravel &amp; Sand Co</t>
  </si>
  <si>
    <t>02-479-0552 - Archived Record</t>
  </si>
  <si>
    <t>Evercare Company</t>
  </si>
  <si>
    <t>00-536-2629 - Archived Record</t>
  </si>
  <si>
    <t>Eci Cemetery Services GA LLC</t>
  </si>
  <si>
    <t>61-449-7907</t>
  </si>
  <si>
    <t>Dtlr Inc</t>
  </si>
  <si>
    <t>10-148-2578 - Archived Record</t>
  </si>
  <si>
    <t>California Valley Land Co Inc</t>
  </si>
  <si>
    <t>01-287-6207</t>
  </si>
  <si>
    <t>Cutter &amp; Buck Inc</t>
  </si>
  <si>
    <t>60-913-1081 - Archived Record</t>
  </si>
  <si>
    <t>Beam Global Spirits &amp; Wine LLC</t>
  </si>
  <si>
    <t>00-772-4057</t>
  </si>
  <si>
    <t>Clark Grave Vault Company</t>
  </si>
  <si>
    <t>00-428-9286</t>
  </si>
  <si>
    <t>Humphrey Companies LLC</t>
  </si>
  <si>
    <t>11-516-8010</t>
  </si>
  <si>
    <t>Bethesda Lthran Cmmunities Inc</t>
  </si>
  <si>
    <t>07-384-3419 - Archived Record</t>
  </si>
  <si>
    <t>Vibra Healthcare LLC</t>
  </si>
  <si>
    <t>18-724-4558</t>
  </si>
  <si>
    <t>Citigroup Financial Products</t>
  </si>
  <si>
    <t>01-845-7739 - Archived Record</t>
  </si>
  <si>
    <t>Vishay Americas Inc</t>
  </si>
  <si>
    <t>00-767-0412 - Archived Record</t>
  </si>
  <si>
    <t>Cryovac LLC</t>
  </si>
  <si>
    <t>03-407-5221</t>
  </si>
  <si>
    <t>Gildan Delaware Inc</t>
  </si>
  <si>
    <t>82-895-6495</t>
  </si>
  <si>
    <t>John Crane Inc</t>
  </si>
  <si>
    <t>00-509-4347</t>
  </si>
  <si>
    <t>Brandsafway Solutions LLC</t>
  </si>
  <si>
    <t>09-767-2182 - Archived Record</t>
  </si>
  <si>
    <t>Solantic Corporation</t>
  </si>
  <si>
    <t>07-384-3455</t>
  </si>
  <si>
    <t>General Dynmics Gvrnment Syste</t>
  </si>
  <si>
    <t>11-618-7758</t>
  </si>
  <si>
    <t>Enwater Solutions LLC</t>
  </si>
  <si>
    <t>07-867-3614 - Archived Record</t>
  </si>
  <si>
    <t>CCH Incorporated</t>
  </si>
  <si>
    <t>00-509-4370</t>
  </si>
  <si>
    <t>F &amp; E Trading LLC</t>
  </si>
  <si>
    <t>96-173-1911 - Archived Record</t>
  </si>
  <si>
    <t>Toppan Photomasks Inc</t>
  </si>
  <si>
    <t>19-636-8211</t>
  </si>
  <si>
    <t>LPM Holding Company Inc</t>
  </si>
  <si>
    <t>01-947-7488</t>
  </si>
  <si>
    <t>Hiland Crude LLC</t>
  </si>
  <si>
    <t>78-151-3754 - Archived Record</t>
  </si>
  <si>
    <t>Goellner Inc</t>
  </si>
  <si>
    <t>10-915-7227 - Archived Record</t>
  </si>
  <si>
    <t>Stanley Security Solutions Inc</t>
  </si>
  <si>
    <t>00-192-7961</t>
  </si>
  <si>
    <t>Bellisio Foods Inc</t>
  </si>
  <si>
    <t>61-675-2069 - Archived Record</t>
  </si>
  <si>
    <t>Olympus Corp of Americas</t>
  </si>
  <si>
    <t>60-993-6195</t>
  </si>
  <si>
    <t>Advancing Practitioners Inc</t>
  </si>
  <si>
    <t>08-098-1390</t>
  </si>
  <si>
    <t>Compass Minerals Intl Inc</t>
  </si>
  <si>
    <t>13-346-8996</t>
  </si>
  <si>
    <t>Cosentini Associates Inc</t>
  </si>
  <si>
    <t>06-021-1760</t>
  </si>
  <si>
    <t>Bodine Aluminum Inc</t>
  </si>
  <si>
    <t>00-627-5127</t>
  </si>
  <si>
    <t>Container Store Inc</t>
  </si>
  <si>
    <t>09-241-2758 - Archived Record</t>
  </si>
  <si>
    <t>Global Mail Inc</t>
  </si>
  <si>
    <t>17-704-7677 - Archived Record</t>
  </si>
  <si>
    <t>Nissin Foods USA Company Inc</t>
  </si>
  <si>
    <t>05-924-5753</t>
  </si>
  <si>
    <t>Beauty Management Incorporated</t>
  </si>
  <si>
    <t>05-221-5209</t>
  </si>
  <si>
    <t>Wilmington Trust Company</t>
  </si>
  <si>
    <t>00-691-9161 - Archived Record</t>
  </si>
  <si>
    <t>County of Lowdnes</t>
  </si>
  <si>
    <t>83-732-8848 - Archived Record</t>
  </si>
  <si>
    <t>Sfp Canada Limited</t>
  </si>
  <si>
    <t>83-314-2727 - Archived Record</t>
  </si>
  <si>
    <t>Roaring Fork Trnsp Auth</t>
  </si>
  <si>
    <t>60-451-5747</t>
  </si>
  <si>
    <t>Cleveland-Cliffs Steel Corp</t>
  </si>
  <si>
    <t>60-607-2130</t>
  </si>
  <si>
    <t>Electronic Arts Inc</t>
  </si>
  <si>
    <t>07-319-9531</t>
  </si>
  <si>
    <t>Pfaltzgraff Factory Stores Inc</t>
  </si>
  <si>
    <t>15-214-5611</t>
  </si>
  <si>
    <t>Daewon America Inc</t>
  </si>
  <si>
    <t>79-911-7036</t>
  </si>
  <si>
    <t>F N C Inc</t>
  </si>
  <si>
    <t>01-808-2201 - Archived Record</t>
  </si>
  <si>
    <t>Yanfeng US Automotive</t>
  </si>
  <si>
    <t>07-974-7086 - Archived Record</t>
  </si>
  <si>
    <t>Quality Vision Intl Inc</t>
  </si>
  <si>
    <t>00-809-9900 - Archived Record</t>
  </si>
  <si>
    <t>Nasco Healthcare Inc</t>
  </si>
  <si>
    <t>15-117-9603 - Archived Record</t>
  </si>
  <si>
    <t>Penguin Random House LLC</t>
  </si>
  <si>
    <t>07-888-8404 - Archived Record</t>
  </si>
  <si>
    <t>Paul Mueller Company</t>
  </si>
  <si>
    <t>00-713-3887 - Archived Record</t>
  </si>
  <si>
    <t>Carter-Jones Companies Inc</t>
  </si>
  <si>
    <t>07-690-2691</t>
  </si>
  <si>
    <t>Imperial Bag &amp; Paper Co LLC</t>
  </si>
  <si>
    <t>13-797-7224</t>
  </si>
  <si>
    <t>Angels Baseball LP</t>
  </si>
  <si>
    <t>07-813-7064 - Archived Record</t>
  </si>
  <si>
    <t>Staples Contract &amp; Coml LLC</t>
  </si>
  <si>
    <t>04-244-7644</t>
  </si>
  <si>
    <t>American Paper Recycling Corp</t>
  </si>
  <si>
    <t>00-520-1843</t>
  </si>
  <si>
    <t>Farm Credit Services America</t>
  </si>
  <si>
    <t>08-253-7879</t>
  </si>
  <si>
    <t>Federal Rsrve Bnk San Frncisco</t>
  </si>
  <si>
    <t>00-922-6978</t>
  </si>
  <si>
    <t>Beltone New England</t>
  </si>
  <si>
    <t>80-872-3725 - Archived Record</t>
  </si>
  <si>
    <t>A Flower Fair</t>
  </si>
  <si>
    <t>03-493-4125</t>
  </si>
  <si>
    <t>Bio-Med Diagnostics Inc</t>
  </si>
  <si>
    <t>60-521-3545 - Archived Record</t>
  </si>
  <si>
    <t>Bollinger Shipyards LLC</t>
  </si>
  <si>
    <t>07-325-3309</t>
  </si>
  <si>
    <t>Federal Home Loan Bank Atlanta</t>
  </si>
  <si>
    <t>06-536-4069 - Archived Record</t>
  </si>
  <si>
    <t>Dana-Farber Cancer Inst Inc</t>
  </si>
  <si>
    <t>07-658-0745</t>
  </si>
  <si>
    <t>Sulzer Pumps (us) Inc</t>
  </si>
  <si>
    <t>15-402-4111 - Archived Record</t>
  </si>
  <si>
    <t>Annie E Casey Foundation Inc</t>
  </si>
  <si>
    <t>15-117-9694</t>
  </si>
  <si>
    <t>New England Conservatory Music</t>
  </si>
  <si>
    <t>07-658-0752</t>
  </si>
  <si>
    <t>Greatamerica Fincl Svcs Corp</t>
  </si>
  <si>
    <t>61-347-8486</t>
  </si>
  <si>
    <t>Toray Tcac Holding USA Inc</t>
  </si>
  <si>
    <t>19-690-5111</t>
  </si>
  <si>
    <t>Peach Bowl Inc</t>
  </si>
  <si>
    <t>04-250-1408</t>
  </si>
  <si>
    <t>Flint Packaging Inc</t>
  </si>
  <si>
    <t>05-205-4376 - Archived Record</t>
  </si>
  <si>
    <t>United Way of Greater</t>
  </si>
  <si>
    <t>07-384-3708 - Archived Record</t>
  </si>
  <si>
    <t>Ole Mexican Foods Inc</t>
  </si>
  <si>
    <t>62-099-2081</t>
  </si>
  <si>
    <t>Hibu Inc</t>
  </si>
  <si>
    <t>01-217-8831 - Archived Record</t>
  </si>
  <si>
    <t>Jakks Pacific Inc</t>
  </si>
  <si>
    <t>92-877-9826</t>
  </si>
  <si>
    <t>Everbrite LLC</t>
  </si>
  <si>
    <t>04-513-1182</t>
  </si>
  <si>
    <t>Lassonde Pappas and Co Inc</t>
  </si>
  <si>
    <t>00-235-7549 - Archived Record</t>
  </si>
  <si>
    <t>Delivery Agent Inc</t>
  </si>
  <si>
    <t>11-125-0549 - Archived Record</t>
  </si>
  <si>
    <t>Edgewell Per Care Brands LLC</t>
  </si>
  <si>
    <t>15-117-9769</t>
  </si>
  <si>
    <t>Select Medical Holdings Corp</t>
  </si>
  <si>
    <t>18-745-9545</t>
  </si>
  <si>
    <t>New England Sports Entps LLC</t>
  </si>
  <si>
    <t>94-745-6419</t>
  </si>
  <si>
    <t>Premiere Radio Network Inc</t>
  </si>
  <si>
    <t>17-441-8152</t>
  </si>
  <si>
    <t>Premier Expediters Inc</t>
  </si>
  <si>
    <t>36-290-1246 - Archived Record</t>
  </si>
  <si>
    <t>Erm North America Inc</t>
  </si>
  <si>
    <t>07-937-1598 - Archived Record</t>
  </si>
  <si>
    <t>Price Companies Inc</t>
  </si>
  <si>
    <t>18-654-7204</t>
  </si>
  <si>
    <t>Associated Group Holdings LLC</t>
  </si>
  <si>
    <t>00-396-7633</t>
  </si>
  <si>
    <t>Delaware River Port Authority</t>
  </si>
  <si>
    <t>04-733-1624</t>
  </si>
  <si>
    <t>Southland Environmental Svcs</t>
  </si>
  <si>
    <t>87-827-7995 - Archived Record</t>
  </si>
  <si>
    <t>US Home Corporation</t>
  </si>
  <si>
    <t>05-157-1438 - Archived Record</t>
  </si>
  <si>
    <t>Cooper Hatchery Inc</t>
  </si>
  <si>
    <t>00-541-6698 - Archived Record</t>
  </si>
  <si>
    <t>Bureau of Consular Affairs</t>
  </si>
  <si>
    <t>92-679-4165 - Archived Record</t>
  </si>
  <si>
    <t>Bristol Broadcasting Co Inc</t>
  </si>
  <si>
    <t>00-289-4293 - Archived Record</t>
  </si>
  <si>
    <t>Field Museum Natural History</t>
  </si>
  <si>
    <t>04-207-2157 - Archived Record</t>
  </si>
  <si>
    <t>Boehrnger Inglheim Anmal Hlth</t>
  </si>
  <si>
    <t>00-713-4091</t>
  </si>
  <si>
    <t>Chocolate Delivery Systems Inc</t>
  </si>
  <si>
    <t>61-321-0280</t>
  </si>
  <si>
    <t>Samsung Electronics Amer Inc</t>
  </si>
  <si>
    <t>07-701-0254</t>
  </si>
  <si>
    <t>Pacific Coast Fruit Company</t>
  </si>
  <si>
    <t>08-661-6885 - Archived Record</t>
  </si>
  <si>
    <t>Giles &amp; Kendall Inc</t>
  </si>
  <si>
    <t>00-402-1366 - Archived Record</t>
  </si>
  <si>
    <t>Stahlbush Island Farms Inc</t>
  </si>
  <si>
    <t>78-784-6963</t>
  </si>
  <si>
    <t>American Louver Company</t>
  </si>
  <si>
    <t>00-509-4735</t>
  </si>
  <si>
    <t>Town of Richmond</t>
  </si>
  <si>
    <t>96-897-7496 - Archived Record</t>
  </si>
  <si>
    <t>C &amp; S Business Services Inc</t>
  </si>
  <si>
    <t>15-815-6745</t>
  </si>
  <si>
    <t>Ecompanystore Inc</t>
  </si>
  <si>
    <t>01-046-1577 - Archived Record</t>
  </si>
  <si>
    <t>Semmaterials LP</t>
  </si>
  <si>
    <t>55-573-1558 - Archived Record</t>
  </si>
  <si>
    <t>First Solar Inc</t>
  </si>
  <si>
    <t>60-607-2429 - Archived Record</t>
  </si>
  <si>
    <t>Ahold USA Inc</t>
  </si>
  <si>
    <t>18-681-5635 - Archived Record</t>
  </si>
  <si>
    <t>Nugent Sand Company</t>
  </si>
  <si>
    <t>00-799-2845 - Archived Record</t>
  </si>
  <si>
    <t>Lawrence Wholesale LLC</t>
  </si>
  <si>
    <t>10-872-8254 - Archived Record</t>
  </si>
  <si>
    <t>Cherry Hill Fire District</t>
  </si>
  <si>
    <t>07-561-4912</t>
  </si>
  <si>
    <t>Imedx Inc</t>
  </si>
  <si>
    <t>13-658-2108 - Archived Record</t>
  </si>
  <si>
    <t>Rev Amblance Group Orlando Inc</t>
  </si>
  <si>
    <t>10-695-7210 - Archived Record</t>
  </si>
  <si>
    <t>Hoffman Enclosures Inc</t>
  </si>
  <si>
    <t>13-073-2274</t>
  </si>
  <si>
    <t>Continental Ticking Corp Amer</t>
  </si>
  <si>
    <t>03-659-8068</t>
  </si>
  <si>
    <t>Watlow Electric Mfg Co</t>
  </si>
  <si>
    <t>00-627-5481 - Archived Record</t>
  </si>
  <si>
    <t>San Diego Trolley Inc</t>
  </si>
  <si>
    <t>05-269-8578</t>
  </si>
  <si>
    <t>Grote Industries Inc</t>
  </si>
  <si>
    <t>00-638-2840</t>
  </si>
  <si>
    <t>Tommy Bahama Group Inc</t>
  </si>
  <si>
    <t>79-299-9195 - Archived Record</t>
  </si>
  <si>
    <t>Ipsos America Inc</t>
  </si>
  <si>
    <t>01-985-3592</t>
  </si>
  <si>
    <t>New Jrsey Trnst Bus Operations</t>
  </si>
  <si>
    <t>00-697-3200</t>
  </si>
  <si>
    <t>Midwest Poultry Services LP</t>
  </si>
  <si>
    <t>04-899-5484 - Archived Record</t>
  </si>
  <si>
    <t>Natural Resources Utah Dept</t>
  </si>
  <si>
    <t>87-994-1854 - Archived Record</t>
  </si>
  <si>
    <t>Greenheart Farms Inc</t>
  </si>
  <si>
    <t>06-203-6884 - Archived Record</t>
  </si>
  <si>
    <t>Kaolin Mushroom Farms Inc</t>
  </si>
  <si>
    <t>04-454-1019 - Archived Record</t>
  </si>
  <si>
    <t>Linamar Holding Nevada Inc</t>
  </si>
  <si>
    <t>14-618-8789 - Archived Record</t>
  </si>
  <si>
    <t>US SEC Assoc Holdings Inc</t>
  </si>
  <si>
    <t>14-994-5573 - Archived Record</t>
  </si>
  <si>
    <t>Textron Systems Corporation</t>
  </si>
  <si>
    <t>12-413-1124</t>
  </si>
  <si>
    <t>Cook &amp; Boardman Group LLC</t>
  </si>
  <si>
    <t>07-910-3421</t>
  </si>
  <si>
    <t>JP Lillis Enterprises Inc</t>
  </si>
  <si>
    <t>17-576-0040</t>
  </si>
  <si>
    <t>Savatree LLC</t>
  </si>
  <si>
    <t>13-180-5707</t>
  </si>
  <si>
    <t>H &amp; R Block Tax Services LLC</t>
  </si>
  <si>
    <t>80-443-0577 - Archived Record</t>
  </si>
  <si>
    <t>Clean Earth Inc</t>
  </si>
  <si>
    <t>85-858-1903 - Archived Record</t>
  </si>
  <si>
    <t>Allegis Global Solutions Inc</t>
  </si>
  <si>
    <t>83-249-9110 - Archived Record</t>
  </si>
  <si>
    <t>Merlin Corporation</t>
  </si>
  <si>
    <t>07-701-0379 - Archived Record</t>
  </si>
  <si>
    <t>Starbucks Corporation</t>
  </si>
  <si>
    <t>15-536-6107</t>
  </si>
  <si>
    <t>Hiland Partners Holdings LLC</t>
  </si>
  <si>
    <t>16-910-5199 - Archived Record</t>
  </si>
  <si>
    <t>Spurlin Industries Inc</t>
  </si>
  <si>
    <t>10-926-5041 - Archived Record</t>
  </si>
  <si>
    <t>Hardrock Con Placement Co Inc</t>
  </si>
  <si>
    <t>60-440-8831 - Archived Record</t>
  </si>
  <si>
    <t>Account Ctrl Tech Holdings Inc</t>
  </si>
  <si>
    <t>83-942-2342</t>
  </si>
  <si>
    <t>Gold Star Chili Inc</t>
  </si>
  <si>
    <t>08-092-8187 - Archived Record</t>
  </si>
  <si>
    <t>Boston Symphony Orchestra Inc</t>
  </si>
  <si>
    <t>00-176-7441</t>
  </si>
  <si>
    <t>Potlatchdeltic Land &amp; Lbr LLC</t>
  </si>
  <si>
    <t>82-949-3712 - Archived Record</t>
  </si>
  <si>
    <t>Danfoss Power Solutions Work F</t>
  </si>
  <si>
    <t>08-060-6186 - Archived Record</t>
  </si>
  <si>
    <t>N Wasserstrom &amp; Sons Inc</t>
  </si>
  <si>
    <t>00-428-9864</t>
  </si>
  <si>
    <t>Vertex Companies Inc</t>
  </si>
  <si>
    <t>78-516-3705 - Archived Record</t>
  </si>
  <si>
    <t>Dakota Growers Pasta Co Inc</t>
  </si>
  <si>
    <t>79-621-9376 - Archived Record</t>
  </si>
  <si>
    <t>Ohiohealth Corporation</t>
  </si>
  <si>
    <t>07-164-3589 - Archived Record</t>
  </si>
  <si>
    <t>Franco Manufacturing Co Inc</t>
  </si>
  <si>
    <t>00-133-8110 - Archived Record</t>
  </si>
  <si>
    <t>USG Corporation</t>
  </si>
  <si>
    <t>12-128-6777</t>
  </si>
  <si>
    <t>Wasserstrom Company</t>
  </si>
  <si>
    <t>00-428-9872</t>
  </si>
  <si>
    <t>Tm Claims Service Inc</t>
  </si>
  <si>
    <t>62-308-5438 - Archived Record</t>
  </si>
  <si>
    <t>Herbalife International Inc</t>
  </si>
  <si>
    <t>03-702-7554</t>
  </si>
  <si>
    <t>Ball Metal Beverage Cont Corp</t>
  </si>
  <si>
    <t>84-162-2793 - Archived Record</t>
  </si>
  <si>
    <t>Defiance Metal Products Co</t>
  </si>
  <si>
    <t>00-504-1272</t>
  </si>
  <si>
    <t>Hutchens Industries Inc</t>
  </si>
  <si>
    <t>04-395-0807</t>
  </si>
  <si>
    <t>Five Star Holding Company Inc</t>
  </si>
  <si>
    <t>17-683-3531 - Archived Record</t>
  </si>
  <si>
    <t>Shinola/Detroit LLC</t>
  </si>
  <si>
    <t>07-035-5614</t>
  </si>
  <si>
    <t>BMC Stock Holdings Inc</t>
  </si>
  <si>
    <t>83-121-1177 - Archived Record</t>
  </si>
  <si>
    <t>Costar Group Inc</t>
  </si>
  <si>
    <t>18-890-8909</t>
  </si>
  <si>
    <t>Sterling Inc</t>
  </si>
  <si>
    <t>01-749-2349 - Archived Record</t>
  </si>
  <si>
    <t>Guirys Inc</t>
  </si>
  <si>
    <t>03-198-2796 - Archived Record</t>
  </si>
  <si>
    <t>Candor-Ags Inc</t>
  </si>
  <si>
    <t>07-851-3219</t>
  </si>
  <si>
    <t>Texas Roadhouse Inc</t>
  </si>
  <si>
    <t>14-822-8351</t>
  </si>
  <si>
    <t>Pampered Chef Ltd</t>
  </si>
  <si>
    <t>05-355-7468 - Archived Record</t>
  </si>
  <si>
    <t>World Wrestling Entrmt Inc</t>
  </si>
  <si>
    <t>10-116-1263</t>
  </si>
  <si>
    <t>Utility Partners America LLC</t>
  </si>
  <si>
    <t>96-259-1231 - Archived Record</t>
  </si>
  <si>
    <t>M-D Building Products Inc</t>
  </si>
  <si>
    <t>00-718-8063 - Archived Record</t>
  </si>
  <si>
    <t>San Antonio Water System</t>
  </si>
  <si>
    <t>05-758-2603 - Archived Record</t>
  </si>
  <si>
    <t>Sothebys</t>
  </si>
  <si>
    <t>14-785-2693</t>
  </si>
  <si>
    <t>American Flyers Inc</t>
  </si>
  <si>
    <t>96-404-0278</t>
  </si>
  <si>
    <t>Aris Horticulture Inc</t>
  </si>
  <si>
    <t>00-445-0987</t>
  </si>
  <si>
    <t>Global Exprnce Specialists Inc</t>
  </si>
  <si>
    <t>08-377-2749</t>
  </si>
  <si>
    <t>C R Bard Inc</t>
  </si>
  <si>
    <t>00-697-3408</t>
  </si>
  <si>
    <t>Scrubs &amp; Beyond LLC</t>
  </si>
  <si>
    <t>00-359-2305 - Archived Record</t>
  </si>
  <si>
    <t>ADB Safegate Airport Systems</t>
  </si>
  <si>
    <t>06-080-2720</t>
  </si>
  <si>
    <t>Standridge Color Corporation</t>
  </si>
  <si>
    <t>08-860-2917</t>
  </si>
  <si>
    <t>Horizon Healthcare Plan Holdg</t>
  </si>
  <si>
    <t>15-413-1924</t>
  </si>
  <si>
    <t>Gorilla Circuits</t>
  </si>
  <si>
    <t>07-717-1577</t>
  </si>
  <si>
    <t>Riagra Land and Cattle Company</t>
  </si>
  <si>
    <t>83-802-7142 - Archived Record</t>
  </si>
  <si>
    <t>Quantum Corporation</t>
  </si>
  <si>
    <t>02-119-5540</t>
  </si>
  <si>
    <t>Maui Pineapple Company Ltd</t>
  </si>
  <si>
    <t>03-321-7241</t>
  </si>
  <si>
    <t>Momentive Performance Mtls Inc</t>
  </si>
  <si>
    <t>78-999-4014 - Archived Record</t>
  </si>
  <si>
    <t>Prada USA Corp</t>
  </si>
  <si>
    <t>86-936-9439 - Archived Record</t>
  </si>
  <si>
    <t>Frasco Inc</t>
  </si>
  <si>
    <t>07-293-1793</t>
  </si>
  <si>
    <t>Greenpoint Ag LLC</t>
  </si>
  <si>
    <t>06-858-4662</t>
  </si>
  <si>
    <t>Valley Drafting Inc</t>
  </si>
  <si>
    <t>83-469-9720</t>
  </si>
  <si>
    <t>Winking Lizard Inc</t>
  </si>
  <si>
    <t>08-028-4359</t>
  </si>
  <si>
    <t>Cotter Corp No Stckhlders Lblt</t>
  </si>
  <si>
    <t>00-278-7331</t>
  </si>
  <si>
    <t>Apollo Idemitsu Corporation</t>
  </si>
  <si>
    <t>08-463-1498 - Archived Record</t>
  </si>
  <si>
    <t>Alpha Industries Inc</t>
  </si>
  <si>
    <t>00-337-7694 - Archived Record</t>
  </si>
  <si>
    <t>Benefis Health System Inc</t>
  </si>
  <si>
    <t>96-361-1012 - Archived Record</t>
  </si>
  <si>
    <t>P &amp; C Group I Inc</t>
  </si>
  <si>
    <t>17-592-1311</t>
  </si>
  <si>
    <t>Piramal Glass - Usa Inc</t>
  </si>
  <si>
    <t>61-149-3276</t>
  </si>
  <si>
    <t>John I Haas Inc</t>
  </si>
  <si>
    <t>00-691-9823</t>
  </si>
  <si>
    <t>Hershey Company</t>
  </si>
  <si>
    <t>00-300-2052</t>
  </si>
  <si>
    <t>CSC Systems &amp; Solutions LLC</t>
  </si>
  <si>
    <t>92-792-1627 - Archived Record</t>
  </si>
  <si>
    <t>Mettler-Toledo Intl Inc</t>
  </si>
  <si>
    <t>09-069-6071</t>
  </si>
  <si>
    <t>Faber Coe &amp; Gregg Inc</t>
  </si>
  <si>
    <t>00-697-3515</t>
  </si>
  <si>
    <t>Nook Industries LLC</t>
  </si>
  <si>
    <t>05-726-0721</t>
  </si>
  <si>
    <t>Campbell Transportation Co Inc</t>
  </si>
  <si>
    <t>62-142-1957</t>
  </si>
  <si>
    <t>Louisiana-Pacific Corporation</t>
  </si>
  <si>
    <t>06-150-0534</t>
  </si>
  <si>
    <t>Custom Hoists Inc</t>
  </si>
  <si>
    <t>06-606-2340</t>
  </si>
  <si>
    <t>Viking Range LLC</t>
  </si>
  <si>
    <t>12-160-9036 - Archived Record</t>
  </si>
  <si>
    <t>Host Hotels &amp; Resorts Inc</t>
  </si>
  <si>
    <t>00-691-9872</t>
  </si>
  <si>
    <t>Hirshfields Inc</t>
  </si>
  <si>
    <t>00-622-2186</t>
  </si>
  <si>
    <t>Garda CL Great Lakes Inc</t>
  </si>
  <si>
    <t>07-443-4606 - Archived Record</t>
  </si>
  <si>
    <t>First Chice Reporting Svcs Inc</t>
  </si>
  <si>
    <t>05-833-4116 - Archived Record</t>
  </si>
  <si>
    <t>Springs Industries Inc</t>
  </si>
  <si>
    <t>00-316-3102 - Archived Record</t>
  </si>
  <si>
    <t>PG&amp;e Corporation</t>
  </si>
  <si>
    <t>96-489-9132</t>
  </si>
  <si>
    <t>D F Stauffer Biscuit Co Inc</t>
  </si>
  <si>
    <t>00-300-2102</t>
  </si>
  <si>
    <t>Marc Fisher LLC</t>
  </si>
  <si>
    <t>17-189-6272 - Archived Record</t>
  </si>
  <si>
    <t>McCullough Crushing Inc</t>
  </si>
  <si>
    <t>06-676-0067</t>
  </si>
  <si>
    <t>Owens-Brockway Packaging Inc</t>
  </si>
  <si>
    <t>78-205-1239 - Archived Record</t>
  </si>
  <si>
    <t>Master-Halco Inc</t>
  </si>
  <si>
    <t>00-826-1620</t>
  </si>
  <si>
    <t>Wacker Chemical Corporation</t>
  </si>
  <si>
    <t>07-540-0671</t>
  </si>
  <si>
    <t>Bi-State Development Agency of</t>
  </si>
  <si>
    <t>00-649-0569 - Archived Record</t>
  </si>
  <si>
    <t>Wall To Wall Tile &amp; Stone LLC</t>
  </si>
  <si>
    <t>02-790-4223 - Archived Record</t>
  </si>
  <si>
    <t>Activar Inc</t>
  </si>
  <si>
    <t>13-073-2696</t>
  </si>
  <si>
    <t>ASC Engineered Solutions LLC</t>
  </si>
  <si>
    <t>15-461-5095</t>
  </si>
  <si>
    <t>Pool Corporation</t>
  </si>
  <si>
    <t>87-296-5363</t>
  </si>
  <si>
    <t>HP Pelzer Auto Systems Inc</t>
  </si>
  <si>
    <t>92-980-0118</t>
  </si>
  <si>
    <t>Louisville Ladder Inc</t>
  </si>
  <si>
    <t>03-761-8217</t>
  </si>
  <si>
    <t>Monster Energy Company</t>
  </si>
  <si>
    <t>79-310-6956 - Archived Record</t>
  </si>
  <si>
    <t>Westrock Converting LLC</t>
  </si>
  <si>
    <t>00-498-7897 - Archived Record</t>
  </si>
  <si>
    <t>Backwoods Retail Inc</t>
  </si>
  <si>
    <t>07-872-8155 - Archived Record</t>
  </si>
  <si>
    <t>Community Food Bank Inc</t>
  </si>
  <si>
    <t>08-447-0665 - Archived Record</t>
  </si>
  <si>
    <t>Schneider Elc Holdings Inc</t>
  </si>
  <si>
    <t>83-308-9860</t>
  </si>
  <si>
    <t>Supreme Rice LLC</t>
  </si>
  <si>
    <t>07-320-0334 - Archived Record</t>
  </si>
  <si>
    <t>Crystal Valley Farms LLC</t>
  </si>
  <si>
    <t>84-827-8011 - Archived Record</t>
  </si>
  <si>
    <t>Osage Farms Inc</t>
  </si>
  <si>
    <t>18-338-1383 - Archived Record</t>
  </si>
  <si>
    <t>Rehabilitation Inst Chicago</t>
  </si>
  <si>
    <t>06-847-7546</t>
  </si>
  <si>
    <t>Syngenta Crop Protection LLC</t>
  </si>
  <si>
    <t>96-661-6633</t>
  </si>
  <si>
    <t>Morgan Industrial Inc</t>
  </si>
  <si>
    <t>78-237-3344 - Archived Record</t>
  </si>
  <si>
    <t>Harrells LLC</t>
  </si>
  <si>
    <t>80-588-0072</t>
  </si>
  <si>
    <t>Paychex Inc</t>
  </si>
  <si>
    <t>09-439-9359</t>
  </si>
  <si>
    <t>Hadco Corporation</t>
  </si>
  <si>
    <t>04-631-2559 - Archived Record</t>
  </si>
  <si>
    <t>Alaska Ntiv Trbal Hlth Cnsrtiu</t>
  </si>
  <si>
    <t>07-137-5658</t>
  </si>
  <si>
    <t>Anomatic Corporation</t>
  </si>
  <si>
    <t>06-906-7932</t>
  </si>
  <si>
    <t>Orion Ropeworks Inc</t>
  </si>
  <si>
    <t>96-887-0753 - Archived Record</t>
  </si>
  <si>
    <t>Katun Corporation</t>
  </si>
  <si>
    <t>09-391-6377 - Archived Record</t>
  </si>
  <si>
    <t>Albany Molecular Research Inc</t>
  </si>
  <si>
    <t>78-779-3900 - Archived Record</t>
  </si>
  <si>
    <t>Reinsurance Group America Inc</t>
  </si>
  <si>
    <t>80-775-8511</t>
  </si>
  <si>
    <t>Jason Holdings Inc</t>
  </si>
  <si>
    <t>07-888-9261</t>
  </si>
  <si>
    <t>J &amp; W Walker Farms Inc</t>
  </si>
  <si>
    <t>07-642-0520</t>
  </si>
  <si>
    <t>Taco Bell Corp</t>
  </si>
  <si>
    <t>00-965-7149 - Archived Record</t>
  </si>
  <si>
    <t>Kennametal Inc</t>
  </si>
  <si>
    <t>00-439-7659</t>
  </si>
  <si>
    <t>Certainteed LLC</t>
  </si>
  <si>
    <t>00-235-8265 - Archived Record</t>
  </si>
  <si>
    <t>K2 Industrial Services Inc</t>
  </si>
  <si>
    <t>13-164-5215</t>
  </si>
  <si>
    <t>Corteva Agriscience LLC</t>
  </si>
  <si>
    <t>60-548-2694</t>
  </si>
  <si>
    <t>Savage Sports Corporation</t>
  </si>
  <si>
    <t>05-940-7689 - Archived Record</t>
  </si>
  <si>
    <t>Evonik Corporation</t>
  </si>
  <si>
    <t>06-820-9295</t>
  </si>
  <si>
    <t>Global Industries Inc</t>
  </si>
  <si>
    <t>04-990-8403</t>
  </si>
  <si>
    <t>Private Bookings Group LLC</t>
  </si>
  <si>
    <t>07-974-7983 - Archived Record</t>
  </si>
  <si>
    <t>Westrock Mwv LLC</t>
  </si>
  <si>
    <t>10-223-5004</t>
  </si>
  <si>
    <t>First Amercn Title Insur Texas</t>
  </si>
  <si>
    <t>13-754-8749 - Archived Record</t>
  </si>
  <si>
    <t>Nokia of America Corporation</t>
  </si>
  <si>
    <t>93-350-3385</t>
  </si>
  <si>
    <t>Sitel Worldwide Corporation</t>
  </si>
  <si>
    <t>61-616-2699</t>
  </si>
  <si>
    <t>Terminix International Inc</t>
  </si>
  <si>
    <t>93-334-2388</t>
  </si>
  <si>
    <t>Mm USA Holdings LLC</t>
  </si>
  <si>
    <t>05-141-1130</t>
  </si>
  <si>
    <t>Beyond Housing Inc</t>
  </si>
  <si>
    <t>18-150-3111</t>
  </si>
  <si>
    <t>Arizona Cmnty Foundation Inc</t>
  </si>
  <si>
    <t>14-892-6462 - Archived Record</t>
  </si>
  <si>
    <t>Moonstruck Chocolate Company</t>
  </si>
  <si>
    <t>06-606-2600</t>
  </si>
  <si>
    <t>Sitel Corporation</t>
  </si>
  <si>
    <t>15-064-3849 - Archived Record</t>
  </si>
  <si>
    <t>Prudential Insur Co of Amer</t>
  </si>
  <si>
    <t>00-697-3804 - Archived Record</t>
  </si>
  <si>
    <t>Ifh Group Inc</t>
  </si>
  <si>
    <t>04-427-3279 - Archived Record</t>
  </si>
  <si>
    <t>Travelcenters America Inc</t>
  </si>
  <si>
    <t>80-775-8594 - Archived Record</t>
  </si>
  <si>
    <t>Futurex Industries Inc</t>
  </si>
  <si>
    <t>04-958-6449</t>
  </si>
  <si>
    <t>Cboe Bats LLC</t>
  </si>
  <si>
    <t>96-849-5171</t>
  </si>
  <si>
    <t>Elliott Company</t>
  </si>
  <si>
    <t>10-631-3851</t>
  </si>
  <si>
    <t>Gilster-Mary Lee Corporation</t>
  </si>
  <si>
    <t>05-774-4039 - Archived Record</t>
  </si>
  <si>
    <t>Cubic Defense Applications Inc</t>
  </si>
  <si>
    <t>18-606-4960 - Archived Record</t>
  </si>
  <si>
    <t>Snap-On Business Solutions</t>
  </si>
  <si>
    <t>80-808-0618</t>
  </si>
  <si>
    <t>Yogibo LLC</t>
  </si>
  <si>
    <t>83-255-3379 - Archived Record</t>
  </si>
  <si>
    <t>Cse Holdings Inc</t>
  </si>
  <si>
    <t>02-929-9856 - Archived Record</t>
  </si>
  <si>
    <t>Gci LLC</t>
  </si>
  <si>
    <t>08-935-4695 - Archived Record</t>
  </si>
  <si>
    <t>Gibbs International Inc</t>
  </si>
  <si>
    <t>05-146-4873</t>
  </si>
  <si>
    <t>Ronile Inc</t>
  </si>
  <si>
    <t>12-182-4023</t>
  </si>
  <si>
    <t>Taylor-Listug Inc</t>
  </si>
  <si>
    <t>07-336-1545 - Archived Record</t>
  </si>
  <si>
    <t>Floyds 99 Barbershops Inc</t>
  </si>
  <si>
    <t>06-466-7282 - Archived Record</t>
  </si>
  <si>
    <t>Greenshift Corporation</t>
  </si>
  <si>
    <t>11-286-1422 - Archived Record</t>
  </si>
  <si>
    <t>Holman Family Counseling Inc</t>
  </si>
  <si>
    <t>10-304-0127</t>
  </si>
  <si>
    <t>Cole-Parmer Instrument Co LLC</t>
  </si>
  <si>
    <t>00-885-2253</t>
  </si>
  <si>
    <t>AMF Automation Tech LLC</t>
  </si>
  <si>
    <t>96-736-8184 - Archived Record</t>
  </si>
  <si>
    <t>Griffin Pipe Products Co LLC</t>
  </si>
  <si>
    <t>82-686-4576</t>
  </si>
  <si>
    <t>Segrest Farms Inc</t>
  </si>
  <si>
    <t>04-754-7120</t>
  </si>
  <si>
    <t>Cross Country HM Holdings Inc</t>
  </si>
  <si>
    <t>08-001-6446 - Archived Record</t>
  </si>
  <si>
    <t>Structral Cmponent Systems Inc</t>
  </si>
  <si>
    <t>17-731-7088</t>
  </si>
  <si>
    <t>Paper Products Mktg USA Inc</t>
  </si>
  <si>
    <t>05-253-8279</t>
  </si>
  <si>
    <t>Curtain Shops of Maine</t>
  </si>
  <si>
    <t>04-024-8239 - Archived Record</t>
  </si>
  <si>
    <t>Circuit Works Corporation</t>
  </si>
  <si>
    <t>60-929-3279 - Archived Record</t>
  </si>
  <si>
    <t>Fbm Galaxy Inc</t>
  </si>
  <si>
    <t>00-917-4293 - Archived Record</t>
  </si>
  <si>
    <t>Reynoldsville Casket Company</t>
  </si>
  <si>
    <t>05-838-8133 - Archived Record</t>
  </si>
  <si>
    <t>Fruit of Loom Inc</t>
  </si>
  <si>
    <t>11-055-3737</t>
  </si>
  <si>
    <t>Mars Petcare Us Inc</t>
  </si>
  <si>
    <t>00-713-4919</t>
  </si>
  <si>
    <t>Cliffstar LLC</t>
  </si>
  <si>
    <t>00-954-9994 - Archived Record</t>
  </si>
  <si>
    <t>Tween Brands Inc</t>
  </si>
  <si>
    <t>96-575-8188 - Archived Record</t>
  </si>
  <si>
    <t>Banana Republic LLC</t>
  </si>
  <si>
    <t>09-488-2602 - Archived Record</t>
  </si>
  <si>
    <t>Spca of Texas</t>
  </si>
  <si>
    <t>07-137-5885 - Archived Record</t>
  </si>
  <si>
    <t>Cumulus Media Holdings Inc</t>
  </si>
  <si>
    <t>07-888-9448</t>
  </si>
  <si>
    <t>Pacific Sls Kit Bath Ctrs LLC</t>
  </si>
  <si>
    <t>02-822-6579 - Archived Record</t>
  </si>
  <si>
    <t>Waste Connections Us Inc</t>
  </si>
  <si>
    <t>79-986-9474</t>
  </si>
  <si>
    <t>Presidio Inc</t>
  </si>
  <si>
    <t>79-906-4451 - Archived Record</t>
  </si>
  <si>
    <t>Meyer Corporation US</t>
  </si>
  <si>
    <t>01-480-9511</t>
  </si>
  <si>
    <t>Diesel USA Inc</t>
  </si>
  <si>
    <t>95-738-5958</t>
  </si>
  <si>
    <t>Mrs Fields Companies Inc</t>
  </si>
  <si>
    <t>13-615-3553 - Archived Record</t>
  </si>
  <si>
    <t>Mattress Firm Holding Corp</t>
  </si>
  <si>
    <t>96-726-0931</t>
  </si>
  <si>
    <t>Travel + Leisure Co</t>
  </si>
  <si>
    <t>78-366-1668</t>
  </si>
  <si>
    <t>Flextronics Intl USA Inc</t>
  </si>
  <si>
    <t>94-171-4834</t>
  </si>
  <si>
    <t>Hexion Inc</t>
  </si>
  <si>
    <t>00-133-8797 - Archived Record</t>
  </si>
  <si>
    <t>Integrity Coal Sales Inc</t>
  </si>
  <si>
    <t>62-689-6567</t>
  </si>
  <si>
    <t>Suncoast Post-Tension Ltd</t>
  </si>
  <si>
    <t>07-014-1577</t>
  </si>
  <si>
    <t>CRST International Inc</t>
  </si>
  <si>
    <t>10-738-7383 - Archived Record</t>
  </si>
  <si>
    <t>Caliber Home Loans Inc</t>
  </si>
  <si>
    <t>61-342-5834 - Archived Record</t>
  </si>
  <si>
    <t>Mitek Inc</t>
  </si>
  <si>
    <t>84-999-5725</t>
  </si>
  <si>
    <t>Shutterfly LLC</t>
  </si>
  <si>
    <t>10-604-5680</t>
  </si>
  <si>
    <t>Bagby Elevator Company Inc</t>
  </si>
  <si>
    <t>12-091-1805</t>
  </si>
  <si>
    <t>United Texas Entertainment Inc</t>
  </si>
  <si>
    <t>18-864-1211 - Archived Record</t>
  </si>
  <si>
    <t>Clarcor Eng MBL Solutions LLC</t>
  </si>
  <si>
    <t>16-277-3092 - Archived Record</t>
  </si>
  <si>
    <t>Birdsall Inc</t>
  </si>
  <si>
    <t>06-890-7236 - Archived Record</t>
  </si>
  <si>
    <t>Green Pastures Aquaponic Farms</t>
  </si>
  <si>
    <t>07-969-4566 - Archived Record</t>
  </si>
  <si>
    <t>Mike Rovner Construction Inc</t>
  </si>
  <si>
    <t>94-107-0864 - Archived Record</t>
  </si>
  <si>
    <t>Andrews Distrg Co N Texas LLC</t>
  </si>
  <si>
    <t>03-745-7611</t>
  </si>
  <si>
    <t>Penford Corporation</t>
  </si>
  <si>
    <t>11-302-2586 - Archived Record</t>
  </si>
  <si>
    <t>Tennessee Alum Processors Inc</t>
  </si>
  <si>
    <t>11-323-7267</t>
  </si>
  <si>
    <t>Goldis Holdings Inc</t>
  </si>
  <si>
    <t>78-816-9886 - Archived Record</t>
  </si>
  <si>
    <t>Caraustar Industries Inc</t>
  </si>
  <si>
    <t>03-949-7029 - Archived Record</t>
  </si>
  <si>
    <t>American Colloid Company</t>
  </si>
  <si>
    <t>96-731-4691 - Archived Record</t>
  </si>
  <si>
    <t>America Fujikura Ltd</t>
  </si>
  <si>
    <t>19-475-9440</t>
  </si>
  <si>
    <t>Old Navy Inc</t>
  </si>
  <si>
    <t>17-082-3376 - Archived Record</t>
  </si>
  <si>
    <t>Gateway</t>
  </si>
  <si>
    <t>18-450-8794</t>
  </si>
  <si>
    <t>Tyson Fresh Meats Inc</t>
  </si>
  <si>
    <t>00-729-6056</t>
  </si>
  <si>
    <t>Sahco America Inc</t>
  </si>
  <si>
    <t>00-681-3042 - Archived Record</t>
  </si>
  <si>
    <t>Fresno Valves &amp; Castings Inc</t>
  </si>
  <si>
    <t>00-912-0783 - Archived Record</t>
  </si>
  <si>
    <t>Source Rfrgn &amp; Hvac Inc</t>
  </si>
  <si>
    <t>96-586-5660 - Archived Record</t>
  </si>
  <si>
    <t>Blue Origin LLC</t>
  </si>
  <si>
    <t>61-830-9723</t>
  </si>
  <si>
    <t>Pyxus International Inc</t>
  </si>
  <si>
    <t>00-794-0091</t>
  </si>
  <si>
    <t>KKR &amp; Co Inc</t>
  </si>
  <si>
    <t>80-625-6132</t>
  </si>
  <si>
    <t>Hempfld Twnshp Vol Fire Dpt</t>
  </si>
  <si>
    <t>83-153-3906 - Archived Record</t>
  </si>
  <si>
    <t>Corning International Corp</t>
  </si>
  <si>
    <t>07-368-3773 - Archived Record</t>
  </si>
  <si>
    <t>Cse Inc</t>
  </si>
  <si>
    <t>04-996-2384</t>
  </si>
  <si>
    <t>Emcor Facilities Services Inc</t>
  </si>
  <si>
    <t>05-307-5149 - Archived Record</t>
  </si>
  <si>
    <t>Pomegranate Communications Inc</t>
  </si>
  <si>
    <t>08-532-9803</t>
  </si>
  <si>
    <t>Century Supply Co</t>
  </si>
  <si>
    <t>00-552-5035 - Archived Record</t>
  </si>
  <si>
    <t>Regal Cinemas Inc</t>
  </si>
  <si>
    <t>61-487-4972 - Archived Record</t>
  </si>
  <si>
    <t>Varian Medical Systems Inc</t>
  </si>
  <si>
    <t>00-912-0817</t>
  </si>
  <si>
    <t>Colonial Metals Co</t>
  </si>
  <si>
    <t>00-300-2631 - Archived Record</t>
  </si>
  <si>
    <t>Mountaire Farms Delaware Inc</t>
  </si>
  <si>
    <t>01-250-1922</t>
  </si>
  <si>
    <t>Kyanite Mining Corporation</t>
  </si>
  <si>
    <t>00-794-0117 - Archived Record</t>
  </si>
  <si>
    <t>American Minerals Inc</t>
  </si>
  <si>
    <t>06-091-0739</t>
  </si>
  <si>
    <t>Washington Productions Inc</t>
  </si>
  <si>
    <t>62-281-7898 - Archived Record</t>
  </si>
  <si>
    <t>Pilot Corporation of America</t>
  </si>
  <si>
    <t>06-472-1194 - Archived Record</t>
  </si>
  <si>
    <t>Innovative Services Inc</t>
  </si>
  <si>
    <t>15-724-5374 - Archived Record</t>
  </si>
  <si>
    <t>Safety-Kleen Envirosystems Co</t>
  </si>
  <si>
    <t>80-936-8954 - Archived Record</t>
  </si>
  <si>
    <t>Milk Studios LLC</t>
  </si>
  <si>
    <t>79-203-4097 - Archived Record</t>
  </si>
  <si>
    <t>Hubbell Lighting Inc</t>
  </si>
  <si>
    <t>80-453-8817 - Archived Record</t>
  </si>
  <si>
    <t>Glatt Organics LLC</t>
  </si>
  <si>
    <t>07-948-0019</t>
  </si>
  <si>
    <t>Mkbs LLC</t>
  </si>
  <si>
    <t>92-878-0949 - Archived Record</t>
  </si>
  <si>
    <t>Maxim Lighting Intl Inc</t>
  </si>
  <si>
    <t>15-595-7355 - Archived Record</t>
  </si>
  <si>
    <t>Catamaran Corporation</t>
  </si>
  <si>
    <t>04-089-2510</t>
  </si>
  <si>
    <t>Mednax Inc</t>
  </si>
  <si>
    <t>79-149-7431</t>
  </si>
  <si>
    <t>Bently Nevada LLC</t>
  </si>
  <si>
    <t>16-368-5600 - Archived Record</t>
  </si>
  <si>
    <t>Denso Manufacturing Tenn Inc</t>
  </si>
  <si>
    <t>60-226-2990 - Archived Record</t>
  </si>
  <si>
    <t>Idsc Holdings LLC</t>
  </si>
  <si>
    <t>80-609-5217</t>
  </si>
  <si>
    <t>Bae Systems Land Armaments Inc</t>
  </si>
  <si>
    <t>82-482-5459</t>
  </si>
  <si>
    <t>American Councils For Internat</t>
  </si>
  <si>
    <t>62-695-0422 - Archived Record</t>
  </si>
  <si>
    <t>Second Harvest Silicon Valley</t>
  </si>
  <si>
    <t>09-853-2294 - Archived Record</t>
  </si>
  <si>
    <t>03-413-0328</t>
  </si>
  <si>
    <t>Dreamstyle Remodeling Inc</t>
  </si>
  <si>
    <t>18-515-2944</t>
  </si>
  <si>
    <t>Gottsch Feeding Corporation</t>
  </si>
  <si>
    <t>07-803-1010</t>
  </si>
  <si>
    <t>PSC Custom LLC</t>
  </si>
  <si>
    <t>02-345-0345 - Archived Record</t>
  </si>
  <si>
    <t>Isco Holding Company Inc</t>
  </si>
  <si>
    <t>13-942-7561</t>
  </si>
  <si>
    <t>Heidrick &amp; Struggles Intl Inc</t>
  </si>
  <si>
    <t>00-552-5159</t>
  </si>
  <si>
    <t>Park Place Technologies LLC</t>
  </si>
  <si>
    <t>78-065-6492</t>
  </si>
  <si>
    <t>ISS Facility Services Inc</t>
  </si>
  <si>
    <t>80-142-6128</t>
  </si>
  <si>
    <t>Sonepar Management Us Inc</t>
  </si>
  <si>
    <t>04-878-1830</t>
  </si>
  <si>
    <t>South Central MO Comm Action</t>
  </si>
  <si>
    <t>87-634-7097 - Archived Record</t>
  </si>
  <si>
    <t>Holladay Corporation</t>
  </si>
  <si>
    <t>04-320-0344</t>
  </si>
  <si>
    <t>Florida Coca-Cola Bottling Co</t>
  </si>
  <si>
    <t>05-613-4406 - Archived Record</t>
  </si>
  <si>
    <t>Topbuild Corp</t>
  </si>
  <si>
    <t>07-980-2132</t>
  </si>
  <si>
    <t>Califrnia Cstume Cllctions Inc</t>
  </si>
  <si>
    <t>78-961-9137 - Archived Record</t>
  </si>
  <si>
    <t>Safeworks LLC</t>
  </si>
  <si>
    <t>17-667-3432</t>
  </si>
  <si>
    <t>Eastwick Education Inc</t>
  </si>
  <si>
    <t>06-198-4266 - Archived Record</t>
  </si>
  <si>
    <t>National Boiler Service Inc</t>
  </si>
  <si>
    <t>61-573-3839 - Archived Record</t>
  </si>
  <si>
    <t>3M Interamerica Inc</t>
  </si>
  <si>
    <t>02-049-8671</t>
  </si>
  <si>
    <t>Primesport Holdings Inc</t>
  </si>
  <si>
    <t>07-974-8480 - Archived Record</t>
  </si>
  <si>
    <t>Purina Animal Nutrition LLC</t>
  </si>
  <si>
    <t>80-657-8337</t>
  </si>
  <si>
    <t>Stride Rite Corporation</t>
  </si>
  <si>
    <t>00-101-7078</t>
  </si>
  <si>
    <t>Growers Company Inc</t>
  </si>
  <si>
    <t>07-899-7129</t>
  </si>
  <si>
    <t>Exyte Americas Holding Inc</t>
  </si>
  <si>
    <t>12-982-1018</t>
  </si>
  <si>
    <t>Animal Shelter Wood River Vly</t>
  </si>
  <si>
    <t>18-193-2948 - Archived Record</t>
  </si>
  <si>
    <t>Americas Cllctibles Netwrk Inc</t>
  </si>
  <si>
    <t>80-883-2422 - Archived Record</t>
  </si>
  <si>
    <t>Diverscare Healthcare Svcs Inc</t>
  </si>
  <si>
    <t>62-142-2708 - Archived Record</t>
  </si>
  <si>
    <t>Vishay Precision Group Inc</t>
  </si>
  <si>
    <t>03-117-8695</t>
  </si>
  <si>
    <t>Ethicon Inc</t>
  </si>
  <si>
    <t>00-214-4145</t>
  </si>
  <si>
    <t>Asgn Incorporated</t>
  </si>
  <si>
    <t>15-767-4896</t>
  </si>
  <si>
    <t>Santarossa Mosaic Tile Co Inc</t>
  </si>
  <si>
    <t>00-981-8717 - Archived Record</t>
  </si>
  <si>
    <t>Santee Print Works Inc</t>
  </si>
  <si>
    <t>00-133-9134</t>
  </si>
  <si>
    <t>Cast Technologies Inc</t>
  </si>
  <si>
    <t>00-547-1594 - Archived Record</t>
  </si>
  <si>
    <t>Extra Space Management Inc</t>
  </si>
  <si>
    <t>17-495-6102 - Archived Record</t>
  </si>
  <si>
    <t>SAE Institute of Technology</t>
  </si>
  <si>
    <t>13-497-3218 - Archived Record</t>
  </si>
  <si>
    <t>Pccw Global Inc</t>
  </si>
  <si>
    <t>12-101-9462</t>
  </si>
  <si>
    <t>K+s Montana Holdings LLC</t>
  </si>
  <si>
    <t>96-887-1348</t>
  </si>
  <si>
    <t>Benchmark Electronics Inc</t>
  </si>
  <si>
    <t>02-479-2194</t>
  </si>
  <si>
    <t>Keystone Bakery Holdings LLC</t>
  </si>
  <si>
    <t>83-217-8177 - Archived Record</t>
  </si>
  <si>
    <t>American Exteriors LLC</t>
  </si>
  <si>
    <t>83-872-5711 - Archived Record</t>
  </si>
  <si>
    <t>Joe Gibbs Racing Inc</t>
  </si>
  <si>
    <t>78-317-9021</t>
  </si>
  <si>
    <t>Communications Corp America</t>
  </si>
  <si>
    <t>06-488-2426 - Archived Record</t>
  </si>
  <si>
    <t>L and M Supply Inc</t>
  </si>
  <si>
    <t>02-280-6475 - Archived Record</t>
  </si>
  <si>
    <t>Raytheon Company</t>
  </si>
  <si>
    <t>00-133-9159 - Archived Record</t>
  </si>
  <si>
    <t>Hometeam Pest Defense Inc</t>
  </si>
  <si>
    <t>95-727-9011</t>
  </si>
  <si>
    <t>Forest River Inc</t>
  </si>
  <si>
    <t>83-883-3069</t>
  </si>
  <si>
    <t>Grohe America Inc</t>
  </si>
  <si>
    <t>09-719-0763 - Archived Record</t>
  </si>
  <si>
    <t>Gaelectric LLC</t>
  </si>
  <si>
    <t>88-429-0128</t>
  </si>
  <si>
    <t>Cuba Timber Co Inc</t>
  </si>
  <si>
    <t>96-989-1084</t>
  </si>
  <si>
    <t>Den-Mat Corporation</t>
  </si>
  <si>
    <t>07-228-8681 - Archived Record</t>
  </si>
  <si>
    <t>L F Lambert Spawn Co Inc</t>
  </si>
  <si>
    <t>09-815-6805</t>
  </si>
  <si>
    <t>Susquehanna Transit Company</t>
  </si>
  <si>
    <t>00-595-4664</t>
  </si>
  <si>
    <t>National Elec Beneft Fund</t>
  </si>
  <si>
    <t>08-919-4211 - Archived Record</t>
  </si>
  <si>
    <t>Bic USA Inc</t>
  </si>
  <si>
    <t>12-869-4093</t>
  </si>
  <si>
    <t>Delta Companies Inc</t>
  </si>
  <si>
    <t>82-611-3722 - Archived Record</t>
  </si>
  <si>
    <t>Conair LLC</t>
  </si>
  <si>
    <t>00-166-1222</t>
  </si>
  <si>
    <t>East Kentucky Power Coop Inc</t>
  </si>
  <si>
    <t>00-777-9416 - Archived Record</t>
  </si>
  <si>
    <t>Trendway Corporation</t>
  </si>
  <si>
    <t>04-368-3515 - Archived Record</t>
  </si>
  <si>
    <t>Nandorf Inc</t>
  </si>
  <si>
    <t>06-998-1009 - Archived Record</t>
  </si>
  <si>
    <t>Ski Windham Operating Corp</t>
  </si>
  <si>
    <t>16-100-2456 - Archived Record</t>
  </si>
  <si>
    <t>Learning Tree Intl USA Inc</t>
  </si>
  <si>
    <t>78-489-6508 - Archived Record</t>
  </si>
  <si>
    <t>Gfl Environmental USA Inc</t>
  </si>
  <si>
    <t>62-169-1195</t>
  </si>
  <si>
    <t>Teasdale Foods Inc</t>
  </si>
  <si>
    <t>00-917-4830</t>
  </si>
  <si>
    <t>Noranda Aluminum Holding Corp</t>
  </si>
  <si>
    <t>80-137-2686 - Archived Record</t>
  </si>
  <si>
    <t>Evergreen Enterprises Inc</t>
  </si>
  <si>
    <t>83-936-9857</t>
  </si>
  <si>
    <t>Wayne Industries Inc</t>
  </si>
  <si>
    <t>10-647-5486</t>
  </si>
  <si>
    <t>Pabst Brewing Company LLC</t>
  </si>
  <si>
    <t>78-940-4675 - Archived Record</t>
  </si>
  <si>
    <t>Specialty Steel Works Inc</t>
  </si>
  <si>
    <t>07-846-0646</t>
  </si>
  <si>
    <t>Visionware Inc</t>
  </si>
  <si>
    <t>86-690-1721 - Archived Record</t>
  </si>
  <si>
    <t>Regal Ware Inc</t>
  </si>
  <si>
    <t>00-611-5778</t>
  </si>
  <si>
    <t>Marshals Service United States</t>
  </si>
  <si>
    <t>87-844-0411 - Archived Record</t>
  </si>
  <si>
    <t>Graham Packaging Company LP</t>
  </si>
  <si>
    <t>36-354-6698 - Archived Record</t>
  </si>
  <si>
    <t>Faultless Laundry Company LLC</t>
  </si>
  <si>
    <t>02-983-7184</t>
  </si>
  <si>
    <t>Ferrellgas Partners LP</t>
  </si>
  <si>
    <t>83-695-4826 - Archived Record</t>
  </si>
  <si>
    <t>Northern Biomass Fuels LLC</t>
  </si>
  <si>
    <t>07-862-1677</t>
  </si>
  <si>
    <t>BFI Waste Systems N Amer Inc</t>
  </si>
  <si>
    <t>78-720-4312 - Archived Record</t>
  </si>
  <si>
    <t>Valmet Inc</t>
  </si>
  <si>
    <t>07-062-5116 - Archived Record</t>
  </si>
  <si>
    <t>Marriott Vctons Worldwide Corp</t>
  </si>
  <si>
    <t>96-978-3906</t>
  </si>
  <si>
    <t>Sony Dadc US Inc</t>
  </si>
  <si>
    <t>10-363-1131</t>
  </si>
  <si>
    <t>Hankins and Anderson Inc</t>
  </si>
  <si>
    <t>13-089-4632 - Archived Record</t>
  </si>
  <si>
    <t>Idaho Forest Group LLC</t>
  </si>
  <si>
    <t>82-847-5264 - Archived Record</t>
  </si>
  <si>
    <t>Production Resource Group LLC</t>
  </si>
  <si>
    <t>96-425-6077</t>
  </si>
  <si>
    <t>Amcor Flexibles LLC</t>
  </si>
  <si>
    <t>00-611-5828</t>
  </si>
  <si>
    <t>Innophos Holdings Inc</t>
  </si>
  <si>
    <t>61-090-3960 - Archived Record</t>
  </si>
  <si>
    <t>Charming Charlie LLC</t>
  </si>
  <si>
    <t>16-669-1399 - Archived Record</t>
  </si>
  <si>
    <t>Harte Hanks Inc</t>
  </si>
  <si>
    <t>04-701-1085</t>
  </si>
  <si>
    <t>Patterson Dental Supply Inc</t>
  </si>
  <si>
    <t>17-184-3584 - Archived Record</t>
  </si>
  <si>
    <t>Concentra Health Services Inc</t>
  </si>
  <si>
    <t>79-863-5736 - Archived Record</t>
  </si>
  <si>
    <t>Ciner Resources LP</t>
  </si>
  <si>
    <t>07-910-4769 - Archived Record</t>
  </si>
  <si>
    <t>Brandt Consolidated Inc</t>
  </si>
  <si>
    <t>02-575-8475</t>
  </si>
  <si>
    <t>Ventura Foods LLC</t>
  </si>
  <si>
    <t>95-604-4879</t>
  </si>
  <si>
    <t>Parex Usa Inc</t>
  </si>
  <si>
    <t>05-479-3039</t>
  </si>
  <si>
    <t>Nos Communications Inc</t>
  </si>
  <si>
    <t>62-308-6725 - Archived Record</t>
  </si>
  <si>
    <t>Inland Products Inc</t>
  </si>
  <si>
    <t>00-429-1167</t>
  </si>
  <si>
    <t>OConnell Landscape Maint Inc</t>
  </si>
  <si>
    <t>07-357-6951 - Archived Record</t>
  </si>
  <si>
    <t>Cambridge International Inc</t>
  </si>
  <si>
    <t>88-471-9717 - Archived Record</t>
  </si>
  <si>
    <t>Flextronics America LLC</t>
  </si>
  <si>
    <t>03-037-3968 - Archived Record</t>
  </si>
  <si>
    <t>Ag-Wise Enterprises Inc</t>
  </si>
  <si>
    <t>82-514-7903</t>
  </si>
  <si>
    <t>Primex Plastics Corporation</t>
  </si>
  <si>
    <t>09-697-6345</t>
  </si>
  <si>
    <t>Indiana Packers Corporation</t>
  </si>
  <si>
    <t>61-396-3131</t>
  </si>
  <si>
    <t>LA Darling Company LLC</t>
  </si>
  <si>
    <t>15-284-5061</t>
  </si>
  <si>
    <t>Unipro Foodservice Inc</t>
  </si>
  <si>
    <t>18-408-0018 - Archived Record</t>
  </si>
  <si>
    <t>Leupold &amp; Stevens Inc</t>
  </si>
  <si>
    <t>04-577-6796 - Archived Record</t>
  </si>
  <si>
    <t>Naos Graphics Inc</t>
  </si>
  <si>
    <t>03-772-6551 - Archived Record</t>
  </si>
  <si>
    <t>Creative Solutions Group Inc</t>
  </si>
  <si>
    <t>61-149-4402 - Archived Record</t>
  </si>
  <si>
    <t>Car Wash Enterprises Inc</t>
  </si>
  <si>
    <t>05-731-5483 - Archived Record</t>
  </si>
  <si>
    <t>Alvaco Trading Company</t>
  </si>
  <si>
    <t>61-283-6114</t>
  </si>
  <si>
    <t>Toyota Motor Mfg Ind Inc</t>
  </si>
  <si>
    <t>03-665-3202</t>
  </si>
  <si>
    <t>Ozburn-Hessey Holding Co LLC</t>
  </si>
  <si>
    <t>13-245-1134 - Archived Record</t>
  </si>
  <si>
    <t>Futuris Global Holdings LLC</t>
  </si>
  <si>
    <t>08-033-9215 - Archived Record</t>
  </si>
  <si>
    <t>Howmet Aerospace Inc</t>
  </si>
  <si>
    <t>00-133-9472</t>
  </si>
  <si>
    <t>Visant Holding Corp</t>
  </si>
  <si>
    <t>17-189-7346 - Archived Record</t>
  </si>
  <si>
    <t>American Made LLC</t>
  </si>
  <si>
    <t>18-295-3018 - Archived Record</t>
  </si>
  <si>
    <t>Pier 1 Imports Inc</t>
  </si>
  <si>
    <t>09-584-9360 - Archived Record</t>
  </si>
  <si>
    <t>Oplink Communications LLC</t>
  </si>
  <si>
    <t>92-878-1459</t>
  </si>
  <si>
    <t>Irish Boat Shop Inc</t>
  </si>
  <si>
    <t>01-711-7961 - Archived Record</t>
  </si>
  <si>
    <t>Inventure Foods Inc</t>
  </si>
  <si>
    <t>83-733-0679 - Archived Record</t>
  </si>
  <si>
    <t>Association of Universities</t>
  </si>
  <si>
    <t>05-790-5887 - Archived Record</t>
  </si>
  <si>
    <t>Atkins Enrgy Gvrnment Group In</t>
  </si>
  <si>
    <t>78-554-0774</t>
  </si>
  <si>
    <t>REM Chemicals Inc</t>
  </si>
  <si>
    <t>00-144-6855 - Archived Record</t>
  </si>
  <si>
    <t>Anthony Vineyards Inc</t>
  </si>
  <si>
    <t>08-007-0923</t>
  </si>
  <si>
    <t>Morgan Creek Productions</t>
  </si>
  <si>
    <t>83-539-8652 - Archived Record</t>
  </si>
  <si>
    <t>Btd Manufacturing Inc</t>
  </si>
  <si>
    <t>02-361-1882 - Archived Record</t>
  </si>
  <si>
    <t>Sram LLC</t>
  </si>
  <si>
    <t>18-606-5843</t>
  </si>
  <si>
    <t>Elmore Interests Inc</t>
  </si>
  <si>
    <t>12-209-3230</t>
  </si>
  <si>
    <t>Bswift LLC</t>
  </si>
  <si>
    <t>13-234-3877</t>
  </si>
  <si>
    <t>Globe Holding Company LLC</t>
  </si>
  <si>
    <t>82-520-1697 - Archived Record</t>
  </si>
  <si>
    <t>Bristow Holdings US Inc</t>
  </si>
  <si>
    <t>05-377-3487</t>
  </si>
  <si>
    <t>CP Kelco US Inc</t>
  </si>
  <si>
    <t>00-101-7545 - Archived Record</t>
  </si>
  <si>
    <t>Ringwood Containers LP</t>
  </si>
  <si>
    <t>94-294-9975 - Archived Record</t>
  </si>
  <si>
    <t>Northern Concrete Pipe Inc</t>
  </si>
  <si>
    <t>05-334-4149</t>
  </si>
  <si>
    <t>Rextac LLC</t>
  </si>
  <si>
    <t>83-223-2263</t>
  </si>
  <si>
    <t>Ariat International Inc</t>
  </si>
  <si>
    <t>78-999-5313</t>
  </si>
  <si>
    <t>Kinder Mrgan Bulk Trminals LLC</t>
  </si>
  <si>
    <t>07-507-9822 - Archived Record</t>
  </si>
  <si>
    <t>Libbey Glass Inc</t>
  </si>
  <si>
    <t>15-284-5202 - Archived Record</t>
  </si>
  <si>
    <t>Old Dominion Tobacco Co Inc</t>
  </si>
  <si>
    <t>00-794-0786</t>
  </si>
  <si>
    <t>Public Utlity Dst 1 Clllam CNT</t>
  </si>
  <si>
    <t>04-749-4331</t>
  </si>
  <si>
    <t>Sisecam Chemicals Wyoming LLC</t>
  </si>
  <si>
    <t>82-648-9788</t>
  </si>
  <si>
    <t>Gerten Grenhouses Grdn Ctr Inc</t>
  </si>
  <si>
    <t>07-175-2414</t>
  </si>
  <si>
    <t>Geoeye LLC</t>
  </si>
  <si>
    <t>79-788-4587</t>
  </si>
  <si>
    <t>Cumulus Broadcasting LLC</t>
  </si>
  <si>
    <t>11-109-1286 - Archived Record</t>
  </si>
  <si>
    <t>Maclean Power LLC</t>
  </si>
  <si>
    <t>80-818-8903</t>
  </si>
  <si>
    <t>Amarillo Gear Company LLC</t>
  </si>
  <si>
    <t>15-284-5236 - Archived Record</t>
  </si>
  <si>
    <t>Rolls-Royce Corporation</t>
  </si>
  <si>
    <t>80-475-4141</t>
  </si>
  <si>
    <t>Simonds Saw LLC</t>
  </si>
  <si>
    <t>07-958-8008 - Archived Record</t>
  </si>
  <si>
    <t>M S N B C Intrctive News L L C</t>
  </si>
  <si>
    <t>84-441-5039 - Archived Record</t>
  </si>
  <si>
    <t>McCarthy Holdings Inc</t>
  </si>
  <si>
    <t>08-871-1643</t>
  </si>
  <si>
    <t>Tnc (us) Holdings Inc</t>
  </si>
  <si>
    <t>88-386-1254 - Archived Record</t>
  </si>
  <si>
    <t>Georgia-Pacific WD Pdts S LLC</t>
  </si>
  <si>
    <t>80-802-7945 - Archived Record</t>
  </si>
  <si>
    <t>Grover Gaming Inc</t>
  </si>
  <si>
    <t>07-046-4429</t>
  </si>
  <si>
    <t>Monessen Hearth Systems Co LLC</t>
  </si>
  <si>
    <t>86-781-4444</t>
  </si>
  <si>
    <t>Petco Animal Sups Stores Inc</t>
  </si>
  <si>
    <t>82-992-4625 - Archived Record</t>
  </si>
  <si>
    <t>Malcolite Corporation</t>
  </si>
  <si>
    <t>02-871-0499 - Archived Record</t>
  </si>
  <si>
    <t>Tonys Fine Foods</t>
  </si>
  <si>
    <t>02-903-2513 - Archived Record</t>
  </si>
  <si>
    <t>Renco Group Inc</t>
  </si>
  <si>
    <t>14-785-4152</t>
  </si>
  <si>
    <t>Gellner Enterprises Inc</t>
  </si>
  <si>
    <t>11-924-8946 - Archived Record</t>
  </si>
  <si>
    <t>CF Industries Holdings Inc</t>
  </si>
  <si>
    <t>60-280-0380</t>
  </si>
  <si>
    <t>Glatfelter Corporation</t>
  </si>
  <si>
    <t>00-300-3407</t>
  </si>
  <si>
    <t>Inventiv Health Inc</t>
  </si>
  <si>
    <t>11-479-4493</t>
  </si>
  <si>
    <t>Theis Precision Steel USA Inc</t>
  </si>
  <si>
    <t>15-118-1609 - Archived Record</t>
  </si>
  <si>
    <t>Jazma Enterprises Inc</t>
  </si>
  <si>
    <t>18-118-2192 - Archived Record</t>
  </si>
  <si>
    <t>Syngenta Corporation</t>
  </si>
  <si>
    <t>00-799-4572</t>
  </si>
  <si>
    <t>Evoqua Water Technologies Corp</t>
  </si>
  <si>
    <t>07-942-7087</t>
  </si>
  <si>
    <t>Colliers Intl Vltion Advsory S</t>
  </si>
  <si>
    <t>02-141-1657</t>
  </si>
  <si>
    <t>Sacramento Packing Inc</t>
  </si>
  <si>
    <t>13-905-2583 - Archived Record</t>
  </si>
  <si>
    <t>Kaiser Aluminum Fab Pdts LLC</t>
  </si>
  <si>
    <t>78-704-3715</t>
  </si>
  <si>
    <t>Presbyterian Retirement</t>
  </si>
  <si>
    <t>06-965-9480 - Archived Record</t>
  </si>
  <si>
    <t>Pink ES Fun Food and Spirits</t>
  </si>
  <si>
    <t>60-269-3087 - Archived Record</t>
  </si>
  <si>
    <t>La-Z-Boy Incorporated</t>
  </si>
  <si>
    <t>00-504-2841</t>
  </si>
  <si>
    <t>Western Pacific Regional Fishe</t>
  </si>
  <si>
    <t>92-996-2413 - Archived Record</t>
  </si>
  <si>
    <t>Newport Tank Cntrs USA LLC</t>
  </si>
  <si>
    <t>94-745-8295 - Archived Record</t>
  </si>
  <si>
    <t>Load Rite Trailers Inc</t>
  </si>
  <si>
    <t>79-697-2370 - Archived Record</t>
  </si>
  <si>
    <t>Aramark Unf &amp; Career AP LLC</t>
  </si>
  <si>
    <t>08-838-9739</t>
  </si>
  <si>
    <t>Entertainment One US LP</t>
  </si>
  <si>
    <t>96-828-1613 - Archived Record</t>
  </si>
  <si>
    <t>St Jude Medical LLC</t>
  </si>
  <si>
    <t>08-023-2168</t>
  </si>
  <si>
    <t>Vinnell Corp</t>
  </si>
  <si>
    <t>07-690-4734</t>
  </si>
  <si>
    <t>Payroll Management Inc</t>
  </si>
  <si>
    <t>62-458-9792</t>
  </si>
  <si>
    <t>Case Ohio Burial Co</t>
  </si>
  <si>
    <t>04-663-5819</t>
  </si>
  <si>
    <t>1105 Media Inc</t>
  </si>
  <si>
    <t>61-203-1414</t>
  </si>
  <si>
    <t>Acbl River Operations LLC</t>
  </si>
  <si>
    <t>08-871-1783</t>
  </si>
  <si>
    <t>Jacobsen Manufacturing Inc</t>
  </si>
  <si>
    <t>07-921-2494</t>
  </si>
  <si>
    <t>K + S Services Inc</t>
  </si>
  <si>
    <t>07-545-5717 - Archived Record</t>
  </si>
  <si>
    <t>Mubea Inc</t>
  </si>
  <si>
    <t>04-448-9110</t>
  </si>
  <si>
    <t>Ultra Dairy LLC</t>
  </si>
  <si>
    <t>82-836-8378</t>
  </si>
  <si>
    <t>Hoffmaster Group Inc</t>
  </si>
  <si>
    <t>04-314-7412</t>
  </si>
  <si>
    <t>Freeport-Mcmoran Sierrita Inc</t>
  </si>
  <si>
    <t>17-323-9385 - Archived Record</t>
  </si>
  <si>
    <t>Horizon Distributors Inc</t>
  </si>
  <si>
    <t>04-432-8128</t>
  </si>
  <si>
    <t>Russell &amp; Russell</t>
  </si>
  <si>
    <t>18-016-2612</t>
  </si>
  <si>
    <t>Mars Wrigley Conf US LLC</t>
  </si>
  <si>
    <t>03-681-4572</t>
  </si>
  <si>
    <t>Unicep Packaging LLC</t>
  </si>
  <si>
    <t>79-026-3909 - Archived Record</t>
  </si>
  <si>
    <t>Labeltex Mills Inc</t>
  </si>
  <si>
    <t>86-754-6269 - Archived Record</t>
  </si>
  <si>
    <t>Indepndent Sttlement Group LLC</t>
  </si>
  <si>
    <t>01-883-5693 - Archived Record</t>
  </si>
  <si>
    <t>Transervice Lease Corp</t>
  </si>
  <si>
    <t>04-765-5584 - Archived Record</t>
  </si>
  <si>
    <t>Twin Rcks Frnds Cnference Assn</t>
  </si>
  <si>
    <t>10-406-0983 - Archived Record</t>
  </si>
  <si>
    <t>Sims Group USA Holdings Corp</t>
  </si>
  <si>
    <t>06-203-8708</t>
  </si>
  <si>
    <t>Metso Minerals Industries Inc</t>
  </si>
  <si>
    <t>18-284-6063 - Archived Record</t>
  </si>
  <si>
    <t>Tarbell Financial Corporation</t>
  </si>
  <si>
    <t>11-506-2994</t>
  </si>
  <si>
    <t>Home Market Foods Inc</t>
  </si>
  <si>
    <t>01-926-5073 - Archived Record</t>
  </si>
  <si>
    <t>Hollander HM Fshons Hldngs LLC</t>
  </si>
  <si>
    <t>07-889-0564 - Archived Record</t>
  </si>
  <si>
    <t>Livestyle Inc</t>
  </si>
  <si>
    <t>07-872-9567</t>
  </si>
  <si>
    <t>See Rock City Inc</t>
  </si>
  <si>
    <t>15-472-3902</t>
  </si>
  <si>
    <t>Buhler Inc</t>
  </si>
  <si>
    <t>00-622-3705</t>
  </si>
  <si>
    <t>Cvr Energy Inc</t>
  </si>
  <si>
    <t>79-541-6135 - Archived Record</t>
  </si>
  <si>
    <t>ADM Grain River System Inc</t>
  </si>
  <si>
    <t>14-839-1048</t>
  </si>
  <si>
    <t>Broadcom Corporation</t>
  </si>
  <si>
    <t>79-987-0605 - Archived Record</t>
  </si>
  <si>
    <t>Zolman Farms Inc</t>
  </si>
  <si>
    <t>05-452-5191</t>
  </si>
  <si>
    <t>Miller Casket Company Inc</t>
  </si>
  <si>
    <t>04-593-8263</t>
  </si>
  <si>
    <t>Chanel Inc</t>
  </si>
  <si>
    <t>00-193-0254 - Archived Record</t>
  </si>
  <si>
    <t>True Partners Consulting LLC</t>
  </si>
  <si>
    <t>62-276-5209 - Archived Record</t>
  </si>
  <si>
    <t>Garden Homes Inc</t>
  </si>
  <si>
    <t>12-214-7259 - Archived Record</t>
  </si>
  <si>
    <t>Weight Watchers of Arizona</t>
  </si>
  <si>
    <t>08-372-0755 - Archived Record</t>
  </si>
  <si>
    <t>Progress Printing Company</t>
  </si>
  <si>
    <t>00-311-0962</t>
  </si>
  <si>
    <t>Vulcan Materials Company</t>
  </si>
  <si>
    <t>80-534-4798</t>
  </si>
  <si>
    <t>Ngc Industries LLC</t>
  </si>
  <si>
    <t>94-198-4312 - Archived Record</t>
  </si>
  <si>
    <t>Michigan State University</t>
  </si>
  <si>
    <t>05-393-4877 - Archived Record</t>
  </si>
  <si>
    <t>Allied Dgnstc Imging Rsrces In</t>
  </si>
  <si>
    <t>61-004-5858</t>
  </si>
  <si>
    <t>Crown Battery Manufacturing Co</t>
  </si>
  <si>
    <t>00-504-3054 - Archived Record</t>
  </si>
  <si>
    <t>Crystal Orchid LLC</t>
  </si>
  <si>
    <t>07-878-3315</t>
  </si>
  <si>
    <t>Seaway Timber Harvesting Inc</t>
  </si>
  <si>
    <t>61-890-1151</t>
  </si>
  <si>
    <t>De Anza Land and Leisure Corp</t>
  </si>
  <si>
    <t>06-992-8059</t>
  </si>
  <si>
    <t>Tpusa Inc</t>
  </si>
  <si>
    <t>04-647-5013</t>
  </si>
  <si>
    <t>Meridian Air Group Inc</t>
  </si>
  <si>
    <t>05-973-1088</t>
  </si>
  <si>
    <t>Florida Progress Corporation</t>
  </si>
  <si>
    <t>03-262-8596</t>
  </si>
  <si>
    <t>Elements Inc</t>
  </si>
  <si>
    <t>12-660-1801 - Archived Record</t>
  </si>
  <si>
    <t>Lawyers Title Insurance Corp</t>
  </si>
  <si>
    <t>00-794-1180 - Archived Record</t>
  </si>
  <si>
    <t>A J Blosenski Inc</t>
  </si>
  <si>
    <t>14-297-0636 - Archived Record</t>
  </si>
  <si>
    <t>Premium Waters Inc</t>
  </si>
  <si>
    <t>02-318-2983 - Archived Record</t>
  </si>
  <si>
    <t>Noreastern Trawl Systems Inc</t>
  </si>
  <si>
    <t>09-364-9481</t>
  </si>
  <si>
    <t>Great Clips Inc</t>
  </si>
  <si>
    <t>10-229-0079</t>
  </si>
  <si>
    <t>Dental Care Alliance LLC</t>
  </si>
  <si>
    <t>86-132-0919</t>
  </si>
  <si>
    <t>Bookazine Co Inc</t>
  </si>
  <si>
    <t>00-590-1806 - Archived Record</t>
  </si>
  <si>
    <t>Ace Precision Machining Corp</t>
  </si>
  <si>
    <t>06-209-2523 - Archived Record</t>
  </si>
  <si>
    <t>Union Underwear Company Inc</t>
  </si>
  <si>
    <t>11-055-5005</t>
  </si>
  <si>
    <t>Gulf Coast Bag Inc</t>
  </si>
  <si>
    <t>09-268-3465</t>
  </si>
  <si>
    <t>Duval Motor Company Inc</t>
  </si>
  <si>
    <t>00-692-1522 - Archived Record</t>
  </si>
  <si>
    <t>Liebherr-America Inc</t>
  </si>
  <si>
    <t>05-404-2296 - Archived Record</t>
  </si>
  <si>
    <t>Owens &amp; Minor Distribution Inc</t>
  </si>
  <si>
    <t>00-794-1230 - Archived Record</t>
  </si>
  <si>
    <t>Rogers and Cates PC</t>
  </si>
  <si>
    <t>93-087-5083 - Archived Record</t>
  </si>
  <si>
    <t>Horizon Coach Lines</t>
  </si>
  <si>
    <t>07-862-2398</t>
  </si>
  <si>
    <t>Pulse Electronics Inc</t>
  </si>
  <si>
    <t>92-958-7046</t>
  </si>
  <si>
    <t>Transhumance Holding Co Inc</t>
  </si>
  <si>
    <t>82-477-2847 - Archived Record</t>
  </si>
  <si>
    <t>Activision Blizzard Inc</t>
  </si>
  <si>
    <t>09-853-3342</t>
  </si>
  <si>
    <t>Clearcapitalcom Inc</t>
  </si>
  <si>
    <t>15-719-2803</t>
  </si>
  <si>
    <t>Air Lease Corporation</t>
  </si>
  <si>
    <t>96-248-5723</t>
  </si>
  <si>
    <t>Jensen Hughes Inc</t>
  </si>
  <si>
    <t>03-504-3744 - Archived Record</t>
  </si>
  <si>
    <t>Oncor Electric Delivery Co LLC</t>
  </si>
  <si>
    <t>06-815-7101</t>
  </si>
  <si>
    <t>R Tape Corporation</t>
  </si>
  <si>
    <t>09-928-4721 - Archived Record</t>
  </si>
  <si>
    <t>Carolina Motor Club Inc</t>
  </si>
  <si>
    <t>04-728-0136 - Archived Record</t>
  </si>
  <si>
    <t>Georgia-Carolina Quarries Inc</t>
  </si>
  <si>
    <t>03-584-8787</t>
  </si>
  <si>
    <t>Celanese US Holdings LLC</t>
  </si>
  <si>
    <t>18-000-1856 - Archived Record</t>
  </si>
  <si>
    <t>Polychem LLC</t>
  </si>
  <si>
    <t>07-454-3638</t>
  </si>
  <si>
    <t>Belgem Ventures LLC</t>
  </si>
  <si>
    <t>93-973-0391 - Archived Record</t>
  </si>
  <si>
    <t>Hitachi Automotive Systems</t>
  </si>
  <si>
    <t>13-035-8682 - Archived Record</t>
  </si>
  <si>
    <t>American Ptro Tnkers Prent LLC</t>
  </si>
  <si>
    <t>96-350-5453</t>
  </si>
  <si>
    <t>Lkq Triplettasap Inc</t>
  </si>
  <si>
    <t>01-749-4253</t>
  </si>
  <si>
    <t>Stoncor Group Inc</t>
  </si>
  <si>
    <t>00-321-8484 - Archived Record</t>
  </si>
  <si>
    <t>Fastentech Inc</t>
  </si>
  <si>
    <t>01-990-9329 - Archived Record</t>
  </si>
  <si>
    <t>Trico Cmnty Unit Schl Dst 176</t>
  </si>
  <si>
    <t>09-794-3047 - Archived Record</t>
  </si>
  <si>
    <t>Sky Acquisition LLC</t>
  </si>
  <si>
    <t>82-906-6369 - Archived Record</t>
  </si>
  <si>
    <t>Mando America Corporation</t>
  </si>
  <si>
    <t>92-942-6104 - Archived Record</t>
  </si>
  <si>
    <t>Tangent Rail Corporation</t>
  </si>
  <si>
    <t>61-149-5065</t>
  </si>
  <si>
    <t>Catalina Channel Express Inc</t>
  </si>
  <si>
    <t>12-204-0124</t>
  </si>
  <si>
    <t>Target Stores Inc</t>
  </si>
  <si>
    <t>96-275-4128 - Archived Record</t>
  </si>
  <si>
    <t>Limestone Drive-In Corporation</t>
  </si>
  <si>
    <t>09-933-8436 - Archived Record</t>
  </si>
  <si>
    <t>Procter &amp; Gamble Mfg Co</t>
  </si>
  <si>
    <t>00-423-8200 - Archived Record</t>
  </si>
  <si>
    <t>Gerdau Macsteel Inc</t>
  </si>
  <si>
    <t>82-632-9299</t>
  </si>
  <si>
    <t>Google International LLC</t>
  </si>
  <si>
    <t>62-260-4416</t>
  </si>
  <si>
    <t>Sunshine Bouquet Company</t>
  </si>
  <si>
    <t>05-162-7321</t>
  </si>
  <si>
    <t>Tng Security Inc</t>
  </si>
  <si>
    <t>07-357-7660 - Archived Record</t>
  </si>
  <si>
    <t>Galyans Trading Company LLC</t>
  </si>
  <si>
    <t>10-363-1925 - Archived Record</t>
  </si>
  <si>
    <t>Stop &amp; Shop Supermarket Co LLC</t>
  </si>
  <si>
    <t>18-891-0863</t>
  </si>
  <si>
    <t>Chase Bank USA National Assn</t>
  </si>
  <si>
    <t>12-354-2870 - Archived Record</t>
  </si>
  <si>
    <t>Safariland LLC</t>
  </si>
  <si>
    <t>09-016-1188 - Archived Record</t>
  </si>
  <si>
    <t>Delhaize America LLC</t>
  </si>
  <si>
    <t>09-032-2194 - Archived Record</t>
  </si>
  <si>
    <t>Rolls-Royce Solutions Amer Inc</t>
  </si>
  <si>
    <t>02-001-6718</t>
  </si>
  <si>
    <t>Congdon Orchards Inc</t>
  </si>
  <si>
    <t>02-758-3954 - Archived Record</t>
  </si>
  <si>
    <t>Hollywood Entertainment Corp</t>
  </si>
  <si>
    <t>19-610-2438</t>
  </si>
  <si>
    <t>Allegheny Mineral Corporation</t>
  </si>
  <si>
    <t>00-434-5591</t>
  </si>
  <si>
    <t>Horseshoe Bay Resort Inc</t>
  </si>
  <si>
    <t>01-266-4181 - Archived Record</t>
  </si>
  <si>
    <t>SNP Communications Inc</t>
  </si>
  <si>
    <t>80-598-9068</t>
  </si>
  <si>
    <t>Siny Corp</t>
  </si>
  <si>
    <t>00-611-6651</t>
  </si>
  <si>
    <t>07-932-0220</t>
  </si>
  <si>
    <t>Getronics USA Inc</t>
  </si>
  <si>
    <t>00-101-8167 - Archived Record</t>
  </si>
  <si>
    <t>Youbetcom Inc</t>
  </si>
  <si>
    <t>95-604-5660 - Archived Record</t>
  </si>
  <si>
    <t>Life Time Inc</t>
  </si>
  <si>
    <t>78-430-7084 - Archived Record</t>
  </si>
  <si>
    <t>Houghton Mifflin Holdings Inc</t>
  </si>
  <si>
    <t>13-202-2513 - Archived Record</t>
  </si>
  <si>
    <t>Wagner Holdings Inc</t>
  </si>
  <si>
    <t>88-466-6827 - Archived Record</t>
  </si>
  <si>
    <t>Hometech Inc</t>
  </si>
  <si>
    <t>79-246-4679</t>
  </si>
  <si>
    <t>Parker Trutec Incorporated</t>
  </si>
  <si>
    <t>05-833-5936 - Archived Record</t>
  </si>
  <si>
    <t>Rhapsody International Inc</t>
  </si>
  <si>
    <t>01-137-6174</t>
  </si>
  <si>
    <t>Opinionology LLC</t>
  </si>
  <si>
    <t>18-912-5602 - Archived Record</t>
  </si>
  <si>
    <t>GP Bulding Pdts Operations LLC</t>
  </si>
  <si>
    <t>80-802-8513</t>
  </si>
  <si>
    <t>Rumpke Waste Inc</t>
  </si>
  <si>
    <t>10-856-9492 - Archived Record</t>
  </si>
  <si>
    <t>Colt Defense LLC</t>
  </si>
  <si>
    <t>12-139-6217</t>
  </si>
  <si>
    <t>00-794-1420</t>
  </si>
  <si>
    <t>Myers Group LLC</t>
  </si>
  <si>
    <t>01-744-0715 - Archived Record</t>
  </si>
  <si>
    <t>Premise Health Holding Corp</t>
  </si>
  <si>
    <t>07-974-9620</t>
  </si>
  <si>
    <t>Indecor Group Inc</t>
  </si>
  <si>
    <t>02-280-7550</t>
  </si>
  <si>
    <t>Cmgrp Inc</t>
  </si>
  <si>
    <t>01-470-3636 - Archived Record</t>
  </si>
  <si>
    <t>Kobalt Music Pubg Amer Inc</t>
  </si>
  <si>
    <t>19-948-3616</t>
  </si>
  <si>
    <t>Oep Capital Advisors LP</t>
  </si>
  <si>
    <t>07-969-5964</t>
  </si>
  <si>
    <t>Ali Group North America Corp</t>
  </si>
  <si>
    <t>07-980-3309 - Archived Record</t>
  </si>
  <si>
    <t>At Home Stores LLC</t>
  </si>
  <si>
    <t>09-509-8778</t>
  </si>
  <si>
    <t>House of Flavors Inc</t>
  </si>
  <si>
    <t>00-654-6089 - Archived Record</t>
  </si>
  <si>
    <t>Jones Day Limited Partnership</t>
  </si>
  <si>
    <t>07-674-4234</t>
  </si>
  <si>
    <t>Qsi Inc</t>
  </si>
  <si>
    <t>14-441-9988</t>
  </si>
  <si>
    <t>Filtration Group Corporation</t>
  </si>
  <si>
    <t>07-915-9345</t>
  </si>
  <si>
    <t>Paramedic Services Ill Inc</t>
  </si>
  <si>
    <t>09-316-6783 - Archived Record</t>
  </si>
  <si>
    <t>Bruce Foods Corporation</t>
  </si>
  <si>
    <t>00-815-6192</t>
  </si>
  <si>
    <t>Siteone Landscape Supply LLC</t>
  </si>
  <si>
    <t>18-005-5774 - Archived Record</t>
  </si>
  <si>
    <t>Dvb1973 LLC</t>
  </si>
  <si>
    <t>08-071-5754 - Archived Record</t>
  </si>
  <si>
    <t>Baptist Health System Inc</t>
  </si>
  <si>
    <t>07-051-8782 - Archived Record</t>
  </si>
  <si>
    <t>Sony Electronics Inc</t>
  </si>
  <si>
    <t>00-590-2150</t>
  </si>
  <si>
    <t>Academy Mortgage Corporation</t>
  </si>
  <si>
    <t>36-381-6083 - Archived Record</t>
  </si>
  <si>
    <t>Sungard Capital Corp II</t>
  </si>
  <si>
    <t>79-917-3377 - Archived Record</t>
  </si>
  <si>
    <t>Insight Investments Corp</t>
  </si>
  <si>
    <t>96-774-5527</t>
  </si>
  <si>
    <t>Curvature Technologies LLC</t>
  </si>
  <si>
    <t>00-541-9148</t>
  </si>
  <si>
    <t>Hexpol Compounding LLC</t>
  </si>
  <si>
    <t>15-322-1663</t>
  </si>
  <si>
    <t>Vice Media LLC</t>
  </si>
  <si>
    <t>14-195-1322</t>
  </si>
  <si>
    <t>Westrock - Solvay Llc</t>
  </si>
  <si>
    <t>83-443-3468 - Archived Record</t>
  </si>
  <si>
    <t>Heartland Payment Systems LLC</t>
  </si>
  <si>
    <t>01-083-9657 - Archived Record</t>
  </si>
  <si>
    <t>Hitachi Metals America Ltd</t>
  </si>
  <si>
    <t>07-057-2482</t>
  </si>
  <si>
    <t>21st Century Fox America Inc</t>
  </si>
  <si>
    <t>06-821-1093</t>
  </si>
  <si>
    <t>Nuance Transcription Svcs Inc</t>
  </si>
  <si>
    <t>61-310-5402 - Archived Record</t>
  </si>
  <si>
    <t>Fluid Handling LLC</t>
  </si>
  <si>
    <t>07-830-0747 - Archived Record</t>
  </si>
  <si>
    <t>Bresnan Broadband Holdings LLC</t>
  </si>
  <si>
    <t>12-976-8656 - Archived Record</t>
  </si>
  <si>
    <t>McNally Industries LLC</t>
  </si>
  <si>
    <t>05-967-7856</t>
  </si>
  <si>
    <t>Itron Inc</t>
  </si>
  <si>
    <t>09-364-9895</t>
  </si>
  <si>
    <t>Arkema Delaware Inc</t>
  </si>
  <si>
    <t>62-212-1697</t>
  </si>
  <si>
    <t>Johnson Outdoors Inc</t>
  </si>
  <si>
    <t>14-474-2129</t>
  </si>
  <si>
    <t>Columbus Zoological Park Assn</t>
  </si>
  <si>
    <t>80-196-4198</t>
  </si>
  <si>
    <t>Arvada Pediatric Associates PC</t>
  </si>
  <si>
    <t>14-957-2281 - Archived Record</t>
  </si>
  <si>
    <t>Leviton Manufacturing Co Inc</t>
  </si>
  <si>
    <t>00-123-3089</t>
  </si>
  <si>
    <t>Wonderful Orchards LLC</t>
  </si>
  <si>
    <t>18-177-3268</t>
  </si>
  <si>
    <t>Twin Rivers Group Inc</t>
  </si>
  <si>
    <t>17-640-6445</t>
  </si>
  <si>
    <t>Tesla Inc</t>
  </si>
  <si>
    <t>14-828-4255</t>
  </si>
  <si>
    <t>Argen Corporation</t>
  </si>
  <si>
    <t>10-309-5543</t>
  </si>
  <si>
    <t>Proash LLC</t>
  </si>
  <si>
    <t>17-200-5647</t>
  </si>
  <si>
    <t>General Motors Company</t>
  </si>
  <si>
    <t>83-244-7812</t>
  </si>
  <si>
    <t>Arctic Slope Regional Corp</t>
  </si>
  <si>
    <t>07-663-7073</t>
  </si>
  <si>
    <t>Braden Farms</t>
  </si>
  <si>
    <t>06-885-5188</t>
  </si>
  <si>
    <t>Stahmann Farms Inc</t>
  </si>
  <si>
    <t>00-697-5635 - Archived Record</t>
  </si>
  <si>
    <t>Transpak Inc</t>
  </si>
  <si>
    <t>03-960-5980</t>
  </si>
  <si>
    <t>Royal Tire Inc</t>
  </si>
  <si>
    <t>00-622-4299</t>
  </si>
  <si>
    <t>Nba Entertainment Inc</t>
  </si>
  <si>
    <t>10-331-0264 - Archived Record</t>
  </si>
  <si>
    <t>Franklin Bowles Galleries Inc</t>
  </si>
  <si>
    <t>06-300-5367</t>
  </si>
  <si>
    <t>Transportation Tech Inds</t>
  </si>
  <si>
    <t>80-910-2148</t>
  </si>
  <si>
    <t>D A Peterson Enterprises Inc</t>
  </si>
  <si>
    <t>02-227-1126</t>
  </si>
  <si>
    <t>Aegon US Holding Corporation</t>
  </si>
  <si>
    <t>19-867-8849 - Archived Record</t>
  </si>
  <si>
    <t>Kinross Gold Usa Inc</t>
  </si>
  <si>
    <t>80-754-5777</t>
  </si>
  <si>
    <t>Skyline Forming Inc</t>
  </si>
  <si>
    <t>96-586-7278 - Archived Record</t>
  </si>
  <si>
    <t>Fedex Smartpost Inc</t>
  </si>
  <si>
    <t>12-821-2375 - Archived Record</t>
  </si>
  <si>
    <t>East Bay Inc</t>
  </si>
  <si>
    <t>94-901-5440 - Archived Record</t>
  </si>
  <si>
    <t>Trinity Packaging Corporation</t>
  </si>
  <si>
    <t>19-916-1886 - Archived Record</t>
  </si>
  <si>
    <t>Childrens Crative Lrng Ctr Inc</t>
  </si>
  <si>
    <t>93-302-2295 - Archived Record</t>
  </si>
  <si>
    <t>Orange County Public Schl Dst</t>
  </si>
  <si>
    <t>96-361-3240</t>
  </si>
  <si>
    <t>Kansas Turnpike Authority</t>
  </si>
  <si>
    <t>06-794-2904</t>
  </si>
  <si>
    <t>Carter Machinery Company Inc</t>
  </si>
  <si>
    <t>00-794-1743</t>
  </si>
  <si>
    <t>Petco Holdings Inc LLC</t>
  </si>
  <si>
    <t>08-001-8280</t>
  </si>
  <si>
    <t>Gainesville Renewable Enrgy CT</t>
  </si>
  <si>
    <t>83-148-1895 - Archived Record</t>
  </si>
  <si>
    <t>Education America Inc</t>
  </si>
  <si>
    <t>15-424-1558 - Archived Record</t>
  </si>
  <si>
    <t>Keystone Service Systems Inc</t>
  </si>
  <si>
    <t>05-608-2233 - Archived Record</t>
  </si>
  <si>
    <t>Spartan Motors Usa Inc</t>
  </si>
  <si>
    <t>14-758-6697 - Archived Record</t>
  </si>
  <si>
    <t>Penn National Gaming Inc</t>
  </si>
  <si>
    <t>14-731-8356</t>
  </si>
  <si>
    <t>Enerdel Inc</t>
  </si>
  <si>
    <t>17-318-6482 - Archived Record</t>
  </si>
  <si>
    <t>Russ Moore Inc</t>
  </si>
  <si>
    <t>01-631-4031 - Archived Record</t>
  </si>
  <si>
    <t>Milky Way Dairy LLC</t>
  </si>
  <si>
    <t>18-129-0404 - Archived Record</t>
  </si>
  <si>
    <t>Myr Group Inc</t>
  </si>
  <si>
    <t>04-534-8588</t>
  </si>
  <si>
    <t>Super Micro Computer Inc</t>
  </si>
  <si>
    <t>80-910-2239</t>
  </si>
  <si>
    <t>Myers Container LLC</t>
  </si>
  <si>
    <t>80-974-6261 - Archived Record</t>
  </si>
  <si>
    <t>UNUM Group</t>
  </si>
  <si>
    <t>88-386-2203 - Archived Record</t>
  </si>
  <si>
    <t>Bosch Packaging Technology Inc</t>
  </si>
  <si>
    <t>10-867-7212 - Archived Record</t>
  </si>
  <si>
    <t>Spirit Arosystems Holdings Inc</t>
  </si>
  <si>
    <t>79-005-0020</t>
  </si>
  <si>
    <t>Compassion International Inc</t>
  </si>
  <si>
    <t>07-443-6841</t>
  </si>
  <si>
    <t>Mu Sigma Inc</t>
  </si>
  <si>
    <t>79-681-2233 - Archived Record</t>
  </si>
  <si>
    <t>USA Tank Sls &amp; Erection Co Inc</t>
  </si>
  <si>
    <t>83-776-1154 - Archived Record</t>
  </si>
  <si>
    <t>Cunningham Sheep Co Inc</t>
  </si>
  <si>
    <t>05-361-3550</t>
  </si>
  <si>
    <t>Express Scripts Holding Co</t>
  </si>
  <si>
    <t>07-846-1979</t>
  </si>
  <si>
    <t>Alpha Ntral Rsrces Hldings Inc</t>
  </si>
  <si>
    <t>08-060-8715</t>
  </si>
  <si>
    <t>Direct Vet Marketing Inc</t>
  </si>
  <si>
    <t>06-472-2904</t>
  </si>
  <si>
    <t>Associated Grocers Florida Inc</t>
  </si>
  <si>
    <t>00-692-2140 - Archived Record</t>
  </si>
  <si>
    <t>Morgan Lewis &amp; Bockius LLP</t>
  </si>
  <si>
    <t>07-695-9279</t>
  </si>
  <si>
    <t>Paragon Building Products Inc</t>
  </si>
  <si>
    <t>11-828-3878</t>
  </si>
  <si>
    <t>Enterprise Crude Oil LLC</t>
  </si>
  <si>
    <t>04-819-3077</t>
  </si>
  <si>
    <t>Rumpke Cnsld Companies Inc</t>
  </si>
  <si>
    <t>78-199-9818</t>
  </si>
  <si>
    <t>Schoeneckers Inc</t>
  </si>
  <si>
    <t>00-622-4471</t>
  </si>
  <si>
    <t>United Rotary Brush Corp</t>
  </si>
  <si>
    <t>04-824-6771</t>
  </si>
  <si>
    <t>CTS Electronic Components Inc</t>
  </si>
  <si>
    <t>11-447-3460 - Archived Record</t>
  </si>
  <si>
    <t>Carelinc Med Eqp &amp; Sup Co LLC</t>
  </si>
  <si>
    <t>00-541-9465 - Archived Record</t>
  </si>
  <si>
    <t>Rhoads Industries Inc</t>
  </si>
  <si>
    <t>93-849-6627</t>
  </si>
  <si>
    <t>Drexel Chemical Company</t>
  </si>
  <si>
    <t>07-352-4555 - Archived Record</t>
  </si>
  <si>
    <t>Tecumseh Products Holdings LLC</t>
  </si>
  <si>
    <t>08-001-8421</t>
  </si>
  <si>
    <t>Bevmo Holdings LLC</t>
  </si>
  <si>
    <t>79-665-1300</t>
  </si>
  <si>
    <t>Montpelier Foundation</t>
  </si>
  <si>
    <t>18-000-2474 - Archived Record</t>
  </si>
  <si>
    <t>McGrath Rentcorp</t>
  </si>
  <si>
    <t>09-622-6253 - Archived Record</t>
  </si>
  <si>
    <t>Clorox International Company</t>
  </si>
  <si>
    <t>78-135-5847</t>
  </si>
  <si>
    <t>United States Lime &amp; Mnrl Inc</t>
  </si>
  <si>
    <t>00-735-1554</t>
  </si>
  <si>
    <t>Hq Global Workplaces Inc</t>
  </si>
  <si>
    <t>13-883-8904</t>
  </si>
  <si>
    <t>Boise Cascade Wood Pdts LLC</t>
  </si>
  <si>
    <t>14-806-9854 - Archived Record</t>
  </si>
  <si>
    <t>Standard Industries Inc</t>
  </si>
  <si>
    <t>82-724-2256</t>
  </si>
  <si>
    <t>Sykes Acquisition LLC</t>
  </si>
  <si>
    <t>96-194-9703</t>
  </si>
  <si>
    <t>Rocket Farms Inc</t>
  </si>
  <si>
    <t>84-876-3249 - Archived Record</t>
  </si>
  <si>
    <t>Reddy Ice Corporation</t>
  </si>
  <si>
    <t>36-451-4133 - Archived Record</t>
  </si>
  <si>
    <t>Hanover Foods Corporation</t>
  </si>
  <si>
    <t>00-300-4439</t>
  </si>
  <si>
    <t>Domtar Paper Company LLC</t>
  </si>
  <si>
    <t>78-924-5110 - Archived Record</t>
  </si>
  <si>
    <t>Sovereign Farms Inc</t>
  </si>
  <si>
    <t>19-615-6681 - Archived Record</t>
  </si>
  <si>
    <t>Interstate Warehousing VA LLC</t>
  </si>
  <si>
    <t>15-209-5006</t>
  </si>
  <si>
    <t>Saint-Gobain Adfors Amer Inc</t>
  </si>
  <si>
    <t>09-246-9519</t>
  </si>
  <si>
    <t>California Wildlife Center</t>
  </si>
  <si>
    <t>96-119-8376</t>
  </si>
  <si>
    <t>Mastercraft Boat Holdings Inc</t>
  </si>
  <si>
    <t>13-357-9446</t>
  </si>
  <si>
    <t>Acg Inc</t>
  </si>
  <si>
    <t>80-454-0599</t>
  </si>
  <si>
    <t>SPX Flow Us LLC</t>
  </si>
  <si>
    <t>07-991-1144</t>
  </si>
  <si>
    <t>Pack 2000 Inc</t>
  </si>
  <si>
    <t>79-106-9875 - Archived Record</t>
  </si>
  <si>
    <t>American Commodore Tu</t>
  </si>
  <si>
    <t>06-606-4742 - Archived Record</t>
  </si>
  <si>
    <t>Burke Equipment Company</t>
  </si>
  <si>
    <t>01-100-1062 - Archived Record</t>
  </si>
  <si>
    <t>Long &amp; Foster Companies Inc</t>
  </si>
  <si>
    <t>12-230-9131</t>
  </si>
  <si>
    <t>American Medical Response West</t>
  </si>
  <si>
    <t>80-792-1742 - Archived Record</t>
  </si>
  <si>
    <t>Peak Elevator LLC</t>
  </si>
  <si>
    <t>07-915-9827 - Archived Record</t>
  </si>
  <si>
    <t>Mountain West LLC</t>
  </si>
  <si>
    <t>13-234-5120</t>
  </si>
  <si>
    <t>Wellcare Health Plans Inc</t>
  </si>
  <si>
    <t>14-340-0799</t>
  </si>
  <si>
    <t>Kinder Morgan Inc</t>
  </si>
  <si>
    <t>80-040-8192 - Archived Record</t>
  </si>
  <si>
    <t>Lasermasters LLC</t>
  </si>
  <si>
    <t>82-713-5021 - Archived Record</t>
  </si>
  <si>
    <t>El Gallo Giro Corporation</t>
  </si>
  <si>
    <t>19-782-0475 - Archived Record</t>
  </si>
  <si>
    <t>Carolina Wholesale Group Inc</t>
  </si>
  <si>
    <t>14-318-6141 - Archived Record</t>
  </si>
  <si>
    <t>Air Liquide USA LLC</t>
  </si>
  <si>
    <t>19-599-5761 - Archived Record</t>
  </si>
  <si>
    <t>First American Financial Corp</t>
  </si>
  <si>
    <t>96-259-3849</t>
  </si>
  <si>
    <t>Lindal Cedar Homes Inc</t>
  </si>
  <si>
    <t>00-949-8429 - Archived Record</t>
  </si>
  <si>
    <t>Attala Steel Industries LLC</t>
  </si>
  <si>
    <t>79-047-9609 - Archived Record</t>
  </si>
  <si>
    <t>Mariner International Trvl Inc</t>
  </si>
  <si>
    <t>61-552-0939</t>
  </si>
  <si>
    <t>Southeastern PA Trnsp Auth</t>
  </si>
  <si>
    <t>04-454-3841</t>
  </si>
  <si>
    <t>Infrastructure and Energy</t>
  </si>
  <si>
    <t>08-028-6934 - Archived Record</t>
  </si>
  <si>
    <t>Progressive Services Inc</t>
  </si>
  <si>
    <t>09-123-5275</t>
  </si>
  <si>
    <t>Ridgetop Holdings Inc</t>
  </si>
  <si>
    <t>88-488-2176</t>
  </si>
  <si>
    <t>Urban One Inc</t>
  </si>
  <si>
    <t>03-880-1346</t>
  </si>
  <si>
    <t>Bridgway Rhbilitation Svcs Inc</t>
  </si>
  <si>
    <t>03-939-1719</t>
  </si>
  <si>
    <t>MMR Group Inc</t>
  </si>
  <si>
    <t>84-720-7057 - Archived Record</t>
  </si>
  <si>
    <t>Ur-Energy USA Inc</t>
  </si>
  <si>
    <t>19-556-6497 - Archived Record</t>
  </si>
  <si>
    <t>Eipc LLC</t>
  </si>
  <si>
    <t>12-273-8607</t>
  </si>
  <si>
    <t>Fd Sales Company LLC</t>
  </si>
  <si>
    <t>08-055-5320 - Archived Record</t>
  </si>
  <si>
    <t>Coffey Forage Seeds Inc</t>
  </si>
  <si>
    <t>06-638-6889 - Archived Record</t>
  </si>
  <si>
    <t>Aptim Holding Corp</t>
  </si>
  <si>
    <t>08-082-3665 - Archived Record</t>
  </si>
  <si>
    <t>Saint-Gobain Abrasives Inc</t>
  </si>
  <si>
    <t>00-112-6234</t>
  </si>
  <si>
    <t>Morsco Inc</t>
  </si>
  <si>
    <t>07-991-1315</t>
  </si>
  <si>
    <t>Fitch Group Inc</t>
  </si>
  <si>
    <t>00-391-6996</t>
  </si>
  <si>
    <t>School Board Orange County Fla</t>
  </si>
  <si>
    <t>19-041-4359 - Archived Record</t>
  </si>
  <si>
    <t>J W Jung Seed Company</t>
  </si>
  <si>
    <t>00-896-1823</t>
  </si>
  <si>
    <t>Renfro LLC</t>
  </si>
  <si>
    <t>00-321-9318</t>
  </si>
  <si>
    <t>Northast Ill Rgnal Cmmter RR C</t>
  </si>
  <si>
    <t>05-227-2150</t>
  </si>
  <si>
    <t>Unifi Inc</t>
  </si>
  <si>
    <t>05-554-5925</t>
  </si>
  <si>
    <t>Harvest Consumer Products LLC</t>
  </si>
  <si>
    <t>04-964-2416</t>
  </si>
  <si>
    <t>Mhh Holdings Inc</t>
  </si>
  <si>
    <t>05-012-5434 - Archived Record</t>
  </si>
  <si>
    <t>Reid Enterprises LLC</t>
  </si>
  <si>
    <t>05-817-5688 - Archived Record</t>
  </si>
  <si>
    <t>Burrell Professional Labs Inc</t>
  </si>
  <si>
    <t>80-754-6239 - Archived Record</t>
  </si>
  <si>
    <t>Topgolf International Inc</t>
  </si>
  <si>
    <t>06-617-2278 - Archived Record</t>
  </si>
  <si>
    <t>An Dealership Holding Corp</t>
  </si>
  <si>
    <t>17-307-9547 - Archived Record</t>
  </si>
  <si>
    <t>Hbm Holdings Company</t>
  </si>
  <si>
    <t>16-336-5609</t>
  </si>
  <si>
    <t>ZF North America Inc</t>
  </si>
  <si>
    <t>09-719-2595</t>
  </si>
  <si>
    <t>Trout-Blue Chelan-Magi Inc</t>
  </si>
  <si>
    <t>00-794-2204 - Archived Record</t>
  </si>
  <si>
    <t>PCI Gaming Authority</t>
  </si>
  <si>
    <t>88-327-2262</t>
  </si>
  <si>
    <t>Mahindra Usa Inc</t>
  </si>
  <si>
    <t>92-685-0926</t>
  </si>
  <si>
    <t>Basics Plus Inc</t>
  </si>
  <si>
    <t>82-756-4563</t>
  </si>
  <si>
    <t>Analytical Pace Services LLC</t>
  </si>
  <si>
    <t>83-733-2196</t>
  </si>
  <si>
    <t>Central Ink Corporation</t>
  </si>
  <si>
    <t>05-109-1528</t>
  </si>
  <si>
    <t>Sylvest Farms Inc</t>
  </si>
  <si>
    <t>05-098-4202</t>
  </si>
  <si>
    <t>Weeks-Lerman Group LLC</t>
  </si>
  <si>
    <t>94-949-8968 - Archived Record</t>
  </si>
  <si>
    <t>American Pet Resort LLC</t>
  </si>
  <si>
    <t>83-180-4377</t>
  </si>
  <si>
    <t>El-Milagro Inc</t>
  </si>
  <si>
    <t>05-109-1544</t>
  </si>
  <si>
    <t>Mastec North America Inc</t>
  </si>
  <si>
    <t>04-223-6278 - Archived Record</t>
  </si>
  <si>
    <t>First American Home Buyers</t>
  </si>
  <si>
    <t>12-096-7682 - Archived Record</t>
  </si>
  <si>
    <t>Furnace and Tube Service Inc</t>
  </si>
  <si>
    <t>00-305-8427 - Archived Record</t>
  </si>
  <si>
    <t>Southland Industries</t>
  </si>
  <si>
    <t>04-116-2926</t>
  </si>
  <si>
    <t>Reliable Wood Products LLC</t>
  </si>
  <si>
    <t>14-501-1099 - Archived Record</t>
  </si>
  <si>
    <t>Skanska USA Building Inc</t>
  </si>
  <si>
    <t>01-427-5114 - Archived Record</t>
  </si>
  <si>
    <t>Smurfit Kappa North Amer LLC</t>
  </si>
  <si>
    <t>05-576-0722</t>
  </si>
  <si>
    <t>Itc Holdings Corp</t>
  </si>
  <si>
    <t>12-907-1630 - Archived Record</t>
  </si>
  <si>
    <t>General Elc Intrntnal Oprtons</t>
  </si>
  <si>
    <t>94-724-4943</t>
  </si>
  <si>
    <t>Ulta Salon Cosmt Fragrance Inc</t>
  </si>
  <si>
    <t>60-816-8597 - Archived Record</t>
  </si>
  <si>
    <t>Martin Energy Services LLC</t>
  </si>
  <si>
    <t>01-041-1015</t>
  </si>
  <si>
    <t>Kennecott Corporation</t>
  </si>
  <si>
    <t>15-595-9463 - Archived Record</t>
  </si>
  <si>
    <t>Equinor Mktg &amp; Trdg US Inc</t>
  </si>
  <si>
    <t>01-685-1219 - Archived Record</t>
  </si>
  <si>
    <t>Metropolitan Foods Inc</t>
  </si>
  <si>
    <t>61-208-6392</t>
  </si>
  <si>
    <t>Ilitch Holdings Inc</t>
  </si>
  <si>
    <t>78-854-7784</t>
  </si>
  <si>
    <t>Gates Industrial Corp PLC</t>
  </si>
  <si>
    <t>08-103-8517</t>
  </si>
  <si>
    <t>Federal International Inc</t>
  </si>
  <si>
    <t>00-890-8337 - Archived Record</t>
  </si>
  <si>
    <t>Donna Karan International Inc</t>
  </si>
  <si>
    <t>00-772-7639 - Archived Record</t>
  </si>
  <si>
    <t>City of Verdigre</t>
  </si>
  <si>
    <t>84-758-2954 - Archived Record</t>
  </si>
  <si>
    <t>Wurth Group North America Inc</t>
  </si>
  <si>
    <t>62-212-2406</t>
  </si>
  <si>
    <t>Rogers Memorial Hospital Inc</t>
  </si>
  <si>
    <t>07-615-4749</t>
  </si>
  <si>
    <t>Essity North America Inc</t>
  </si>
  <si>
    <t>78-785-0148</t>
  </si>
  <si>
    <t>Eyea Lllp</t>
  </si>
  <si>
    <t>07-835-5156 - Archived Record</t>
  </si>
  <si>
    <t>Fulfillment America Inc</t>
  </si>
  <si>
    <t>79-627-6079</t>
  </si>
  <si>
    <t>News Center</t>
  </si>
  <si>
    <t>04-545-6493 - Archived Record</t>
  </si>
  <si>
    <t>Circle K Stores Inc</t>
  </si>
  <si>
    <t>10-545-7662</t>
  </si>
  <si>
    <t>Circustrix LLC</t>
  </si>
  <si>
    <t>06-858-7549</t>
  </si>
  <si>
    <t>Bonnell Aluminum Inc</t>
  </si>
  <si>
    <t>00-327-3224</t>
  </si>
  <si>
    <t>Banner Health</t>
  </si>
  <si>
    <t>07-175-3982 - Archived Record</t>
  </si>
  <si>
    <t>V H Cooper &amp; Co Inc</t>
  </si>
  <si>
    <t>83-642-0000 - Archived Record</t>
  </si>
  <si>
    <t>Ledvance LLC</t>
  </si>
  <si>
    <t>08-028-7250 - Archived Record</t>
  </si>
  <si>
    <t>Pier 1 Imports (us) Inc</t>
  </si>
  <si>
    <t>36-440-7262</t>
  </si>
  <si>
    <t>Letica Corporation</t>
  </si>
  <si>
    <t>04-926-6976 - Archived Record</t>
  </si>
  <si>
    <t>Odessa Union Warehouse Coop</t>
  </si>
  <si>
    <t>00-794-2386</t>
  </si>
  <si>
    <t>Sg Americas Securities LLC</t>
  </si>
  <si>
    <t>16-787-3939 - Archived Record</t>
  </si>
  <si>
    <t>ISS Marine Services Inc</t>
  </si>
  <si>
    <t>10-416-9664 - Archived Record</t>
  </si>
  <si>
    <t>I O Interconnect Ltd</t>
  </si>
  <si>
    <t>17-828-5599</t>
  </si>
  <si>
    <t>Sierra Cascade Nursery Inc</t>
  </si>
  <si>
    <t>92-808-5492 - Archived Record</t>
  </si>
  <si>
    <t>Town of Livingston</t>
  </si>
  <si>
    <t>87-484-6538 - Archived Record</t>
  </si>
  <si>
    <t>Museum of The Bible Inc</t>
  </si>
  <si>
    <t>07-856-9897 - Archived Record</t>
  </si>
  <si>
    <t>Alo Acquisition LLC</t>
  </si>
  <si>
    <t>07-948-2260 - Archived Record</t>
  </si>
  <si>
    <t>Stonemor Operating LLC</t>
  </si>
  <si>
    <t>78-581-0826 - Archived Record</t>
  </si>
  <si>
    <t>Acme United Corporation</t>
  </si>
  <si>
    <t>00-118-0207</t>
  </si>
  <si>
    <t>Continental Cordage Corp</t>
  </si>
  <si>
    <t>08-865-9545 - Archived Record</t>
  </si>
  <si>
    <t>Jergens Inc</t>
  </si>
  <si>
    <t>00-418-5641 - Archived Record</t>
  </si>
  <si>
    <t>County of Franklin</t>
  </si>
  <si>
    <t>07-282-7405 - Archived Record</t>
  </si>
  <si>
    <t>Kramm Nursing Home Inc</t>
  </si>
  <si>
    <t>08-087-7665 - Archived Record</t>
  </si>
  <si>
    <t>Abuaita Brothers Inc</t>
  </si>
  <si>
    <t>00-407-8321 - Archived Record</t>
  </si>
  <si>
    <t>Brg Sports Inc</t>
  </si>
  <si>
    <t>16-878-6353</t>
  </si>
  <si>
    <t>Cobalt Boats LLC</t>
  </si>
  <si>
    <t>04-674-4629</t>
  </si>
  <si>
    <t>Kafka Granite LLC</t>
  </si>
  <si>
    <t>16-776-6658 - Archived Record</t>
  </si>
  <si>
    <t>Allied Waste Systems Inc</t>
  </si>
  <si>
    <t>06-858-7633 - Archived Record</t>
  </si>
  <si>
    <t>Parcel Pro Inc</t>
  </si>
  <si>
    <t>01-212-8588 - Archived Record</t>
  </si>
  <si>
    <t>Dish Network Corporation</t>
  </si>
  <si>
    <t>82-702-8143</t>
  </si>
  <si>
    <t>James River Coal Company</t>
  </si>
  <si>
    <t>78-409-3502 - Archived Record</t>
  </si>
  <si>
    <t>Pabco Building Products LLC</t>
  </si>
  <si>
    <t>12-907-1838</t>
  </si>
  <si>
    <t>Eba Engineering Inc</t>
  </si>
  <si>
    <t>00-499-0719 - Archived Record</t>
  </si>
  <si>
    <t>TLC-Lc Inc</t>
  </si>
  <si>
    <t>19-202-4768</t>
  </si>
  <si>
    <t>Pyrotek Incorporated</t>
  </si>
  <si>
    <t>00-906-9519 - Archived Record</t>
  </si>
  <si>
    <t>Able Infsat Communications Inc</t>
  </si>
  <si>
    <t>11-286-4038 - Archived Record</t>
  </si>
  <si>
    <t>Warner/Chappell Music Inc</t>
  </si>
  <si>
    <t>07-411-5528 - Archived Record</t>
  </si>
  <si>
    <t>Sculptor Capital MGT Inc</t>
  </si>
  <si>
    <t>92-781-7262 - Archived Record</t>
  </si>
  <si>
    <t>Estee Lauder Companies Inc</t>
  </si>
  <si>
    <t>79-080-2086</t>
  </si>
  <si>
    <t>Ryder Truck Rental Inc</t>
  </si>
  <si>
    <t>00-692-2835</t>
  </si>
  <si>
    <t>Dvf Studio LLC</t>
  </si>
  <si>
    <t>05-356-0595 - Archived Record</t>
  </si>
  <si>
    <t>Caspari Inc</t>
  </si>
  <si>
    <t>00-590-3141</t>
  </si>
  <si>
    <t>Bwxt Y - 12 LLC</t>
  </si>
  <si>
    <t>14-195-2312</t>
  </si>
  <si>
    <t>Acon Investments LLC</t>
  </si>
  <si>
    <t>93-372-0823</t>
  </si>
  <si>
    <t>Student Trnsp Amer Inc</t>
  </si>
  <si>
    <t>00-960-6281</t>
  </si>
  <si>
    <t>Unified Inc</t>
  </si>
  <si>
    <t>83-062-4024</t>
  </si>
  <si>
    <t>Wynnchurch Capital LLC</t>
  </si>
  <si>
    <t>08-050-2133 - Archived Record</t>
  </si>
  <si>
    <t>Monaco Rv LLC</t>
  </si>
  <si>
    <t>83-099-9715 - Archived Record</t>
  </si>
  <si>
    <t>Charlotte Motor Speedway LLC</t>
  </si>
  <si>
    <t>07-905-3096 - Archived Record</t>
  </si>
  <si>
    <t>PSC Industrial Holdings Corp</t>
  </si>
  <si>
    <t>96-892-7272 - Archived Record</t>
  </si>
  <si>
    <t>Eq Detroit Inc</t>
  </si>
  <si>
    <t>03-542-0772 - Archived Record</t>
  </si>
  <si>
    <t>Washington Healthcare Mary</t>
  </si>
  <si>
    <t>96-790-7598 - Archived Record</t>
  </si>
  <si>
    <t>Save Children Federation Inc</t>
  </si>
  <si>
    <t>07-212-9919</t>
  </si>
  <si>
    <t>Isle of Wight Forest Products</t>
  </si>
  <si>
    <t>84-892-4973</t>
  </si>
  <si>
    <t>Toyoda Gosei North Amer Corp</t>
  </si>
  <si>
    <t>11-388-3891</t>
  </si>
  <si>
    <t>Alterra Mountain Company</t>
  </si>
  <si>
    <t>07-921-4173</t>
  </si>
  <si>
    <t>Jewish Fdrations of N Amer Inc</t>
  </si>
  <si>
    <t>06-499-2076 - Archived Record</t>
  </si>
  <si>
    <t>Altium Holdings LLC</t>
  </si>
  <si>
    <t>07-980-4543</t>
  </si>
  <si>
    <t>Swagelok Company</t>
  </si>
  <si>
    <t>00-418-5906</t>
  </si>
  <si>
    <t>Mercy Corps</t>
  </si>
  <si>
    <t>13-417-0547 - Archived Record</t>
  </si>
  <si>
    <t>Pilgrims Pride Corp GA Inc</t>
  </si>
  <si>
    <t>00-327-3554 - Archived Record</t>
  </si>
  <si>
    <t>Dei Holdings Inc</t>
  </si>
  <si>
    <t>14-855-3662 - Archived Record</t>
  </si>
  <si>
    <t>Zfs Creston LLC</t>
  </si>
  <si>
    <t>08-125-3608 - Archived Record</t>
  </si>
  <si>
    <t>Rauxa Direct LLC</t>
  </si>
  <si>
    <t>05-839-0910 - Archived Record</t>
  </si>
  <si>
    <t>Italgrani USA Inc</t>
  </si>
  <si>
    <t>09-595-8724</t>
  </si>
  <si>
    <t>Rpx Corporation</t>
  </si>
  <si>
    <t>82-885-3106</t>
  </si>
  <si>
    <t>Pennzoil-Quaker State Company</t>
  </si>
  <si>
    <t>16-180-9744</t>
  </si>
  <si>
    <t>Barclays Financial Corporation</t>
  </si>
  <si>
    <t>14-275-7496</t>
  </si>
  <si>
    <t>Jetoptions Private Jets LLC</t>
  </si>
  <si>
    <t>07-926-7897 - Archived Record</t>
  </si>
  <si>
    <t>Ring Container Tech LLC</t>
  </si>
  <si>
    <t>04-792-5607</t>
  </si>
  <si>
    <t>Tropicana Entertainment Inc</t>
  </si>
  <si>
    <t>83-320-0251</t>
  </si>
  <si>
    <t>Chestnut Holdings Inc</t>
  </si>
  <si>
    <t>92-792-4811</t>
  </si>
  <si>
    <t>JM Swank LLC</t>
  </si>
  <si>
    <t>08-039-4937 - Archived Record</t>
  </si>
  <si>
    <t>Matchmaster Dyg &amp; Finshg Inc</t>
  </si>
  <si>
    <t>08-302-4687</t>
  </si>
  <si>
    <t>Cdc Ventures LLC</t>
  </si>
  <si>
    <t>13-824-9383</t>
  </si>
  <si>
    <t>Mtd Holdings Inc</t>
  </si>
  <si>
    <t>18-408-2118</t>
  </si>
  <si>
    <t>Kind LLC</t>
  </si>
  <si>
    <t>87-940-8680</t>
  </si>
  <si>
    <t>Harbinger Group LLC</t>
  </si>
  <si>
    <t>00-992-8468</t>
  </si>
  <si>
    <t>Cerro Flow Products LLC</t>
  </si>
  <si>
    <t>09-429-5045</t>
  </si>
  <si>
    <t>Iowas First Inc</t>
  </si>
  <si>
    <t>07-840-9236</t>
  </si>
  <si>
    <t>Stream International Inc</t>
  </si>
  <si>
    <t>88-321-9149 - Archived Record</t>
  </si>
  <si>
    <t>Public Safety RI Dept</t>
  </si>
  <si>
    <t>83-293-1948 - Archived Record</t>
  </si>
  <si>
    <t>Envirnmental Protection RI Bur</t>
  </si>
  <si>
    <t>94-000-0222 - Archived Record</t>
  </si>
  <si>
    <t>Eatel Directories LLC</t>
  </si>
  <si>
    <t>15-998-5076</t>
  </si>
  <si>
    <t>Agrex Inc</t>
  </si>
  <si>
    <t>04-524-2245</t>
  </si>
  <si>
    <t>Midwest Marketing Distrs Inc</t>
  </si>
  <si>
    <t>08-715-7194 - Archived Record</t>
  </si>
  <si>
    <t>Graymont Inc</t>
  </si>
  <si>
    <t>18-295-5120 - Archived Record</t>
  </si>
  <si>
    <t>Sensient Flavors LLC</t>
  </si>
  <si>
    <t>03-252-2864</t>
  </si>
  <si>
    <t>Ampacet Corporation</t>
  </si>
  <si>
    <t>00-128-7911 - Archived Record</t>
  </si>
  <si>
    <t>Nester Hosiery LLC</t>
  </si>
  <si>
    <t>60-409-0316 - Archived Record</t>
  </si>
  <si>
    <t>ML Industries Inc</t>
  </si>
  <si>
    <t>07-867-7609</t>
  </si>
  <si>
    <t>Online Consulting Inc</t>
  </si>
  <si>
    <t>12-504-7027</t>
  </si>
  <si>
    <t>American Civil War Museum Foun</t>
  </si>
  <si>
    <t>11-324-0001</t>
  </si>
  <si>
    <t>Magic Memories (usa) LLC</t>
  </si>
  <si>
    <t>03-987-5430</t>
  </si>
  <si>
    <t>Weber Distribution LLC</t>
  </si>
  <si>
    <t>79-745-7228 - Archived Record</t>
  </si>
  <si>
    <t>Kaltex North America Inc</t>
  </si>
  <si>
    <t>14-114-7525</t>
  </si>
  <si>
    <t>Infrasource LLC</t>
  </si>
  <si>
    <t>06-783-6641 - Archived Record</t>
  </si>
  <si>
    <t>Dreisbach Enterprises Inc</t>
  </si>
  <si>
    <t>07-395-4836</t>
  </si>
  <si>
    <t>Clopay Ames Holding Corp</t>
  </si>
  <si>
    <t>96-506-3378</t>
  </si>
  <si>
    <t>Comcast Corporation</t>
  </si>
  <si>
    <t>05-715-6663</t>
  </si>
  <si>
    <t>Louisiana Community</t>
  </si>
  <si>
    <t>07-100-3094 - Archived Record</t>
  </si>
  <si>
    <t>Great Lakes Wine &amp; Spirits LLC</t>
  </si>
  <si>
    <t>01-685-1776 - Archived Record</t>
  </si>
  <si>
    <t>East Side House</t>
  </si>
  <si>
    <t>07-771-1638 - Archived Record</t>
  </si>
  <si>
    <t>Hertz Farm Management Inc</t>
  </si>
  <si>
    <t>06-520-6930</t>
  </si>
  <si>
    <t>All American Homes LLC</t>
  </si>
  <si>
    <t>05-286-3222</t>
  </si>
  <si>
    <t>Las Vegas Paiute Tribe</t>
  </si>
  <si>
    <t>08-839-1644</t>
  </si>
  <si>
    <t>Narcotics &amp; Dngrs Drgs Cntrl</t>
  </si>
  <si>
    <t>93-366-7453 - Archived Record</t>
  </si>
  <si>
    <t>Unilab Corporation</t>
  </si>
  <si>
    <t>10-256-0083 - Archived Record</t>
  </si>
  <si>
    <t>Gilbert Orchards Inc</t>
  </si>
  <si>
    <t>02-758-5470</t>
  </si>
  <si>
    <t>G Robert Toney &amp; Assoc Inc</t>
  </si>
  <si>
    <t>36-462-2431</t>
  </si>
  <si>
    <t>Crimson Wine Group Ltd</t>
  </si>
  <si>
    <t>02-007-1912 - Archived Record</t>
  </si>
  <si>
    <t>Sundown Liquidating Corp</t>
  </si>
  <si>
    <t>05-570-7681 - Archived Record</t>
  </si>
  <si>
    <t>Federal Rsrve Bnk of Cleveland</t>
  </si>
  <si>
    <t>00-445-4450</t>
  </si>
  <si>
    <t>Top Flight Inc</t>
  </si>
  <si>
    <t>00-332-7418 - Archived Record</t>
  </si>
  <si>
    <t>Prudential Financial Inc</t>
  </si>
  <si>
    <t>01-830-0884</t>
  </si>
  <si>
    <t>Bcd Travel USA LLC</t>
  </si>
  <si>
    <t>11-849-9610</t>
  </si>
  <si>
    <t>Hughes Supply Inc</t>
  </si>
  <si>
    <t>00-692-3205</t>
  </si>
  <si>
    <t>Middlesex Cnty Utilities Auth</t>
  </si>
  <si>
    <t>07-041-2812</t>
  </si>
  <si>
    <t>Ciri Development Corporation</t>
  </si>
  <si>
    <t>82-804-8277 - Archived Record</t>
  </si>
  <si>
    <t>Element Fleet MGT US Corp</t>
  </si>
  <si>
    <t>79-021-2125</t>
  </si>
  <si>
    <t>Campbell Soup Company</t>
  </si>
  <si>
    <t>00-128-8042</t>
  </si>
  <si>
    <t>Nordstrom Inc</t>
  </si>
  <si>
    <t>00-794-2915</t>
  </si>
  <si>
    <t>Revolution Prep LLC</t>
  </si>
  <si>
    <t>16-723-0445</t>
  </si>
  <si>
    <t>New England Motor Freight Inc</t>
  </si>
  <si>
    <t>06-134-2879</t>
  </si>
  <si>
    <t>Avanos Medical Inc</t>
  </si>
  <si>
    <t>07-937-5431 - Archived Record</t>
  </si>
  <si>
    <t>Ferry Cap &amp; Set Screw Company</t>
  </si>
  <si>
    <t>00-418-6136 - Archived Record</t>
  </si>
  <si>
    <t>Insurance Auto Auctions Inc</t>
  </si>
  <si>
    <t>12-273-9428 - Archived Record</t>
  </si>
  <si>
    <t>Weight Watchers Intl Inc</t>
  </si>
  <si>
    <t>04-765-7473 - Archived Record</t>
  </si>
  <si>
    <t>Texas A&amp;M Engineering EXT Svc</t>
  </si>
  <si>
    <t>84-720-7891 - Archived Record</t>
  </si>
  <si>
    <t>Air Center Helicopters Inc</t>
  </si>
  <si>
    <t>17-753-4781 - Archived Record</t>
  </si>
  <si>
    <t>United Airlines Inc</t>
  </si>
  <si>
    <t>09-944-7401 - Archived Record</t>
  </si>
  <si>
    <t>Cedar Creek Corp</t>
  </si>
  <si>
    <t>96-254-1103</t>
  </si>
  <si>
    <t>Renaissance Food Group LLC</t>
  </si>
  <si>
    <t>13-304-3781</t>
  </si>
  <si>
    <t>CVS Pharmacy Inc</t>
  </si>
  <si>
    <t>17-672-9788</t>
  </si>
  <si>
    <t>Pcs Nitrogen Inc</t>
  </si>
  <si>
    <t>60-500-2864</t>
  </si>
  <si>
    <t>Lhoist North America Tenn Inc</t>
  </si>
  <si>
    <t>03-483-0794</t>
  </si>
  <si>
    <t>Renal Care Group Inc</t>
  </si>
  <si>
    <t>93-264-7886 - Archived Record</t>
  </si>
  <si>
    <t>Foley Family Wines Inc</t>
  </si>
  <si>
    <t>82-976-5747 - Archived Record</t>
  </si>
  <si>
    <t>Venerable Holdings Inc</t>
  </si>
  <si>
    <t>08-120-0236 - Archived Record</t>
  </si>
  <si>
    <t>Southfield Corporation</t>
  </si>
  <si>
    <t>61-117-4751 - Archived Record</t>
  </si>
  <si>
    <t>AMF Bowling Ctrs Holdings Inc</t>
  </si>
  <si>
    <t>96-635-1595</t>
  </si>
  <si>
    <t>Jbre LLC</t>
  </si>
  <si>
    <t>84-742-2631 - Archived Record</t>
  </si>
  <si>
    <t>Ipayment Holdings Inc</t>
  </si>
  <si>
    <t>79-649-1418</t>
  </si>
  <si>
    <t>Technical Rubber Company Inc</t>
  </si>
  <si>
    <t>00-429-3569 - Archived Record</t>
  </si>
  <si>
    <t>American Limousine LLC</t>
  </si>
  <si>
    <t>19-240-0984</t>
  </si>
  <si>
    <t>Cortiva Group Inc</t>
  </si>
  <si>
    <t>14-613-8909</t>
  </si>
  <si>
    <t>Unicom Global Inc</t>
  </si>
  <si>
    <t>07-857-0513 - Archived Record</t>
  </si>
  <si>
    <t>Airdrie Stud Inc</t>
  </si>
  <si>
    <t>08-619-1418</t>
  </si>
  <si>
    <t>03-343-5477 - Archived Record</t>
  </si>
  <si>
    <t>Sctray Company</t>
  </si>
  <si>
    <t>00-332-7558 - Archived Record</t>
  </si>
  <si>
    <t>Bando Usa Inc</t>
  </si>
  <si>
    <t>80-513-2040 - Archived Record</t>
  </si>
  <si>
    <t>First Priority Global Ltd</t>
  </si>
  <si>
    <t>02-780-0308 - Archived Record</t>
  </si>
  <si>
    <t>Burd &amp; Fletcher Company</t>
  </si>
  <si>
    <t>00-746-0025</t>
  </si>
  <si>
    <t>Holien Inc</t>
  </si>
  <si>
    <t>80-915-7175 - Archived Record</t>
  </si>
  <si>
    <t>Mr Davids Flooring Intl LLC</t>
  </si>
  <si>
    <t>07-443-8078 - Archived Record</t>
  </si>
  <si>
    <t>Enlink Midstream LLC</t>
  </si>
  <si>
    <t>07-926-8238</t>
  </si>
  <si>
    <t>Ted Brown Music Company Inc</t>
  </si>
  <si>
    <t>02-753-2001 - Archived Record</t>
  </si>
  <si>
    <t>Scoular Company</t>
  </si>
  <si>
    <t>14-715-8661</t>
  </si>
  <si>
    <t>RES Great Lakes LLC</t>
  </si>
  <si>
    <t>61-466-3276</t>
  </si>
  <si>
    <t>Professional Siding Inc</t>
  </si>
  <si>
    <t>16-599-6252</t>
  </si>
  <si>
    <t>Varroc Lighting Systems Inc</t>
  </si>
  <si>
    <t>07-851-6918</t>
  </si>
  <si>
    <t>Laidlaw Transit Services Inc</t>
  </si>
  <si>
    <t>10-647-8105</t>
  </si>
  <si>
    <t>Homestead Gardens Inc</t>
  </si>
  <si>
    <t>07-830-2254</t>
  </si>
  <si>
    <t>Golden Eagle Farms LLC</t>
  </si>
  <si>
    <t>18-617-5550</t>
  </si>
  <si>
    <t>Paint Sundries Solutions Inc</t>
  </si>
  <si>
    <t>62-094-2495</t>
  </si>
  <si>
    <t>US Bank National Association</t>
  </si>
  <si>
    <t>06-397-2830 - Archived Record</t>
  </si>
  <si>
    <t>Gold River Mills LLC</t>
  </si>
  <si>
    <t>12-284-6962</t>
  </si>
  <si>
    <t>Farner-Bocken Company</t>
  </si>
  <si>
    <t>00-531-3382</t>
  </si>
  <si>
    <t>Pssi Global Services LLC</t>
  </si>
  <si>
    <t>60-757-9104</t>
  </si>
  <si>
    <t>Broadcast Media Holdings</t>
  </si>
  <si>
    <t>79-643-7874</t>
  </si>
  <si>
    <t>Bepc Incorporated</t>
  </si>
  <si>
    <t>80-835-2244 - Archived Record</t>
  </si>
  <si>
    <t>Speedling Incorporated</t>
  </si>
  <si>
    <t>03-236-2220</t>
  </si>
  <si>
    <t>Wentworth Gallery Holdings</t>
  </si>
  <si>
    <t>04-132-4836</t>
  </si>
  <si>
    <t>Clay-Ward Agency Inc</t>
  </si>
  <si>
    <t>06-397-2871</t>
  </si>
  <si>
    <t>Sierra Mountain Cnstr Inc</t>
  </si>
  <si>
    <t>13-207-7962 - Archived Record</t>
  </si>
  <si>
    <t>AT&amp;T Labs Inc</t>
  </si>
  <si>
    <t>60-285-6353 - Archived Record</t>
  </si>
  <si>
    <t>US Conec Ltd</t>
  </si>
  <si>
    <t>79-547-1911</t>
  </si>
  <si>
    <t>Stephen Gould Corporation</t>
  </si>
  <si>
    <t>00-150-3010</t>
  </si>
  <si>
    <t>McCormick Distilling Co Inc</t>
  </si>
  <si>
    <t>00-713-8191 - Archived Record</t>
  </si>
  <si>
    <t>Data Recognition Corporation</t>
  </si>
  <si>
    <t>02-157-4967 - Archived Record</t>
  </si>
  <si>
    <t>Tile Shop Inc</t>
  </si>
  <si>
    <t>13-062-8969 - Archived Record</t>
  </si>
  <si>
    <t>Bunting Bearings LLC</t>
  </si>
  <si>
    <t>60-688-1514 - Archived Record</t>
  </si>
  <si>
    <t>Michigan Sugar Company</t>
  </si>
  <si>
    <t>10-320-4470</t>
  </si>
  <si>
    <t>GP Harmon Recycling LLC</t>
  </si>
  <si>
    <t>09-145-1112 - Archived Record</t>
  </si>
  <si>
    <t>Cinemark Usa Inc</t>
  </si>
  <si>
    <t>36-183-2041</t>
  </si>
  <si>
    <t>Bison Merger Sub I LLC</t>
  </si>
  <si>
    <t>14-748-0834 - Archived Record</t>
  </si>
  <si>
    <t>Wessco Intl Ltd A Cal Ltd Prtn</t>
  </si>
  <si>
    <t>11-855-3619</t>
  </si>
  <si>
    <t>Oxnard Harbor District</t>
  </si>
  <si>
    <t>62-695-3475</t>
  </si>
  <si>
    <t>Hornbeck Offshore Services Inc</t>
  </si>
  <si>
    <t>94-729-9590</t>
  </si>
  <si>
    <t>Carlisle Companies Inc</t>
  </si>
  <si>
    <t>00-300-5766</t>
  </si>
  <si>
    <t>Versalift East Inc</t>
  </si>
  <si>
    <t>79-021-2471 - Archived Record</t>
  </si>
  <si>
    <t>Muller Textiles Inc</t>
  </si>
  <si>
    <t>82-686-7926</t>
  </si>
  <si>
    <t>Gnc Inc</t>
  </si>
  <si>
    <t>15-107-6630 - Archived Record</t>
  </si>
  <si>
    <t>Oregon Potato Company</t>
  </si>
  <si>
    <t>79-992-6444</t>
  </si>
  <si>
    <t>Purcell Systems Inc</t>
  </si>
  <si>
    <t>13-320-5091 - Archived Record</t>
  </si>
  <si>
    <t>Chipita America Inc</t>
  </si>
  <si>
    <t>04-771-1481 - Archived Record</t>
  </si>
  <si>
    <t>Shurtech Brands LLC</t>
  </si>
  <si>
    <t>83-164-4419</t>
  </si>
  <si>
    <t>Genomic Health Inc</t>
  </si>
  <si>
    <t>01-883-7943</t>
  </si>
  <si>
    <t>Accenture LLP</t>
  </si>
  <si>
    <t>13-782-0580</t>
  </si>
  <si>
    <t>Ongweoweh Corp</t>
  </si>
  <si>
    <t>08-517-1973</t>
  </si>
  <si>
    <t>Caruthersville Cotton Whse</t>
  </si>
  <si>
    <t>83-411-3185 - Archived Record</t>
  </si>
  <si>
    <t>Valmont Newmark Inc</t>
  </si>
  <si>
    <t>10-798-1037 - Archived Record</t>
  </si>
  <si>
    <t>Acf Industries Holding LLC</t>
  </si>
  <si>
    <t>84-790-5965 - Archived Record</t>
  </si>
  <si>
    <t>Wonderful Pstchios Almonds LLC</t>
  </si>
  <si>
    <t>10-696-1345</t>
  </si>
  <si>
    <t>Pearlman Enterprises Inc</t>
  </si>
  <si>
    <t>82-960-5075</t>
  </si>
  <si>
    <t>Southern Copper Corporation</t>
  </si>
  <si>
    <t>00-128-8455 - Archived Record</t>
  </si>
  <si>
    <t>Silverstreak Dairies LLC</t>
  </si>
  <si>
    <t>02-259-4779</t>
  </si>
  <si>
    <t>Jsj Corporation</t>
  </si>
  <si>
    <t>05-366-8729</t>
  </si>
  <si>
    <t>Cox Wood Preserving Company</t>
  </si>
  <si>
    <t>07-309-6666 - Archived Record</t>
  </si>
  <si>
    <t>Florida Pest Control &amp; Chem Co</t>
  </si>
  <si>
    <t>00-407-9232 - Archived Record</t>
  </si>
  <si>
    <t>Kulm LLC</t>
  </si>
  <si>
    <t>08-093-2255</t>
  </si>
  <si>
    <t>Mennies Machine Company</t>
  </si>
  <si>
    <t>05-994-7952 - Archived Record</t>
  </si>
  <si>
    <t>Quality Control Inspection</t>
  </si>
  <si>
    <t>14-748-0958 - Archived Record</t>
  </si>
  <si>
    <t>Bristol-Myers Squibb Company</t>
  </si>
  <si>
    <t>00-128-8497</t>
  </si>
  <si>
    <t>Consolidated Library Dst No 3</t>
  </si>
  <si>
    <t>06-794-4538 - Archived Record</t>
  </si>
  <si>
    <t>National Grid Energy Corp</t>
  </si>
  <si>
    <t>83-041-0150 - Archived Record</t>
  </si>
  <si>
    <t>Lebakkens Inc of Wisconsin</t>
  </si>
  <si>
    <t>03-000-1051 - Archived Record</t>
  </si>
  <si>
    <t>Clifford Paper Inc</t>
  </si>
  <si>
    <t>13-170-2490 - Archived Record</t>
  </si>
  <si>
    <t>Kroll LLC</t>
  </si>
  <si>
    <t>10-148-7239</t>
  </si>
  <si>
    <t>Mines Management Inc</t>
  </si>
  <si>
    <t>06-005-5308 - Archived Record</t>
  </si>
  <si>
    <t>Paris Cleaners Inc</t>
  </si>
  <si>
    <t>04-250-5776</t>
  </si>
  <si>
    <t>Bowen Engineering Corporation</t>
  </si>
  <si>
    <t>04-186-1758 - Archived Record</t>
  </si>
  <si>
    <t>Platinum Equity LLC</t>
  </si>
  <si>
    <t>83-760-1723</t>
  </si>
  <si>
    <t>Printed Circuits Assembly</t>
  </si>
  <si>
    <t>16-556-7207</t>
  </si>
  <si>
    <t>Duke Energy Florida LLC</t>
  </si>
  <si>
    <t>00-692-3700 - Archived Record</t>
  </si>
  <si>
    <t>Bushnell Inc</t>
  </si>
  <si>
    <t>61-691-7662 - Archived Record</t>
  </si>
  <si>
    <t>Bh Media Group Inc</t>
  </si>
  <si>
    <t>07-851-7228 - Archived Record</t>
  </si>
  <si>
    <t>19-513-8458</t>
  </si>
  <si>
    <t>Odw Logistics Inc</t>
  </si>
  <si>
    <t>05-780-1268 - Archived Record</t>
  </si>
  <si>
    <t>LARK Industries Inc</t>
  </si>
  <si>
    <t>18-504-8824</t>
  </si>
  <si>
    <t>Varsity Spirit LLC</t>
  </si>
  <si>
    <t>07-352-6089</t>
  </si>
  <si>
    <t>Csl Behring LLC</t>
  </si>
  <si>
    <t>93-189-6963</t>
  </si>
  <si>
    <t>Burkhart Dental Supply Co</t>
  </si>
  <si>
    <t>02-753-2357</t>
  </si>
  <si>
    <t>Mrs Fields Famous Brands LLC</t>
  </si>
  <si>
    <t>60-876-0117 - Archived Record</t>
  </si>
  <si>
    <t>Robert Ganter Contractors Inc</t>
  </si>
  <si>
    <t>01-223-6907</t>
  </si>
  <si>
    <t>Daramic LLC</t>
  </si>
  <si>
    <t>87-898-0069 - Archived Record</t>
  </si>
  <si>
    <t>Wyo-Ben Inc</t>
  </si>
  <si>
    <t>00-890-9509</t>
  </si>
  <si>
    <t>Biomet Inc</t>
  </si>
  <si>
    <t>08-678-2224 - Archived Record</t>
  </si>
  <si>
    <t>Brother International Corp</t>
  </si>
  <si>
    <t>06-499-2902</t>
  </si>
  <si>
    <t>American Steamship Company</t>
  </si>
  <si>
    <t>04-277-4224 - Archived Record</t>
  </si>
  <si>
    <t>Esco Technologies Inc</t>
  </si>
  <si>
    <t>61-895-7153</t>
  </si>
  <si>
    <t>Five Star Service Group Inc</t>
  </si>
  <si>
    <t>15-767-8074 - Archived Record</t>
  </si>
  <si>
    <t>American Airlines Group Inc</t>
  </si>
  <si>
    <t>07-256-0154</t>
  </si>
  <si>
    <t>Stewart Title Guaranty Company</t>
  </si>
  <si>
    <t>05-248-8210</t>
  </si>
  <si>
    <t>San Mar Corporation</t>
  </si>
  <si>
    <t>07-926-8702</t>
  </si>
  <si>
    <t>Peter Pan Bus Lines Inc</t>
  </si>
  <si>
    <t>00-279-1374</t>
  </si>
  <si>
    <t>Barnes &amp; Noble Booksellers Inc</t>
  </si>
  <si>
    <t>03-187-9596</t>
  </si>
  <si>
    <t>R &amp; H Enterprises Inc</t>
  </si>
  <si>
    <t>08-028-8418</t>
  </si>
  <si>
    <t>Fca LLC</t>
  </si>
  <si>
    <t>82-606-3190</t>
  </si>
  <si>
    <t>US Laboratories Inc</t>
  </si>
  <si>
    <t>83-797-7560 - Archived Record</t>
  </si>
  <si>
    <t>Black &amp; Decker Inc</t>
  </si>
  <si>
    <t>09-488-6207</t>
  </si>
  <si>
    <t>Jack Williams Tire Co Inc</t>
  </si>
  <si>
    <t>01-427-6430</t>
  </si>
  <si>
    <t>Test Case 2</t>
  </si>
  <si>
    <t>07-889-3073 - Archived Record</t>
  </si>
  <si>
    <t>Mandalay Resort Group</t>
  </si>
  <si>
    <t>06-778-3738 - Archived Record</t>
  </si>
  <si>
    <t>Sodexo Operations LLC</t>
  </si>
  <si>
    <t>13-068-3001 - Archived Record</t>
  </si>
  <si>
    <t>Misericordia Home</t>
  </si>
  <si>
    <t>19-390-4265</t>
  </si>
  <si>
    <t>Aerospace Corporation</t>
  </si>
  <si>
    <t>00-955-3637 - Archived Record</t>
  </si>
  <si>
    <t>Wiebe Farms Inc</t>
  </si>
  <si>
    <t>05-168-3258</t>
  </si>
  <si>
    <t>Luxottica US Holdings Corp</t>
  </si>
  <si>
    <t>07-486-7966</t>
  </si>
  <si>
    <t>Glenn O Hawbaker Inc</t>
  </si>
  <si>
    <t>01-459-8460</t>
  </si>
  <si>
    <t>Aptuit LLC</t>
  </si>
  <si>
    <t>07-841-0077 - Archived Record</t>
  </si>
  <si>
    <t>Map International</t>
  </si>
  <si>
    <t>06-858-8789</t>
  </si>
  <si>
    <t>TI Fluid Systems LLC</t>
  </si>
  <si>
    <t>07-926-8782</t>
  </si>
  <si>
    <t>Coinmach Corporation</t>
  </si>
  <si>
    <t>08-270-3554 - Archived Record</t>
  </si>
  <si>
    <t>Utrecht Manufacturing Corp</t>
  </si>
  <si>
    <t>01-266-6418 - Archived Record</t>
  </si>
  <si>
    <t>Constllium Hldngs Mscle Shals</t>
  </si>
  <si>
    <t>02-254-1387</t>
  </si>
  <si>
    <t>City Prod of Fort Walton Bch</t>
  </si>
  <si>
    <t>79-439-8958 - Archived Record</t>
  </si>
  <si>
    <t>M &amp; J LLC</t>
  </si>
  <si>
    <t>93-345-3540 - Archived Record</t>
  </si>
  <si>
    <t>Catholic Cmtries Assn of The D</t>
  </si>
  <si>
    <t>07-497-5335</t>
  </si>
  <si>
    <t>Kapiolani Medical Center</t>
  </si>
  <si>
    <t>06-628-1080 - Archived Record</t>
  </si>
  <si>
    <t>Runamuk Rides LLC</t>
  </si>
  <si>
    <t>00-880-2327</t>
  </si>
  <si>
    <t>American Chemical Society</t>
  </si>
  <si>
    <t>04-476-0098</t>
  </si>
  <si>
    <t>Hertz Global Holdings Inc</t>
  </si>
  <si>
    <t>08-023-4851</t>
  </si>
  <si>
    <t>Zen-Noh Grain Corporation</t>
  </si>
  <si>
    <t>09-858-9419</t>
  </si>
  <si>
    <t>Sea World LLC</t>
  </si>
  <si>
    <t>13-347-3819 - Archived Record</t>
  </si>
  <si>
    <t>Lexa International Corporation</t>
  </si>
  <si>
    <t>00-166-4465 - Archived Record</t>
  </si>
  <si>
    <t>Toys r Us-Delaware Inc</t>
  </si>
  <si>
    <t>78-425-5692 - Archived Record</t>
  </si>
  <si>
    <t>American Expediting Company</t>
  </si>
  <si>
    <t>10-884-0075 - Archived Record</t>
  </si>
  <si>
    <t>Pfgc Inc</t>
  </si>
  <si>
    <t>82-880-0404 - Archived Record</t>
  </si>
  <si>
    <t>Cornell University</t>
  </si>
  <si>
    <t>00-225-4837 - Archived Record</t>
  </si>
  <si>
    <t>87-425-7462</t>
  </si>
  <si>
    <t>Freeman Decorating Co</t>
  </si>
  <si>
    <t>07-851-7506</t>
  </si>
  <si>
    <t>TI Automotive Inc</t>
  </si>
  <si>
    <t>61-793-7651</t>
  </si>
  <si>
    <t>T T X Holdings Inc</t>
  </si>
  <si>
    <t>80-856-7481 - Archived Record</t>
  </si>
  <si>
    <t>Mitsui &amp; Co (usa) Inc</t>
  </si>
  <si>
    <t>00-166-4523 - Archived Record</t>
  </si>
  <si>
    <t>Universal Studios Company LLC</t>
  </si>
  <si>
    <t>00-896-3415</t>
  </si>
  <si>
    <t>Reynolds Consumer Products LLC</t>
  </si>
  <si>
    <t>80-958-7194 - Archived Record</t>
  </si>
  <si>
    <t>Copart Inc</t>
  </si>
  <si>
    <t>02-957-2047</t>
  </si>
  <si>
    <t>Cerberus Abp Investor LLC</t>
  </si>
  <si>
    <t>80-824-5489 - Archived Record</t>
  </si>
  <si>
    <t>Ann &amp; Rbert H Lrie Chld Hosp C</t>
  </si>
  <si>
    <t>07-443-8755</t>
  </si>
  <si>
    <t>Lakeville Growers</t>
  </si>
  <si>
    <t>05-957-2644</t>
  </si>
  <si>
    <t>Karas &amp; Karas Glass Co Inc</t>
  </si>
  <si>
    <t>00-799-7406 - Archived Record</t>
  </si>
  <si>
    <t>Diversfied Foodservice Sup LLC</t>
  </si>
  <si>
    <t>96-286-3895</t>
  </si>
  <si>
    <t>Tommy Hilfiger USA Inc</t>
  </si>
  <si>
    <t>78-055-2667 - Archived Record</t>
  </si>
  <si>
    <t>Robert Bosch Auto Steering LLC</t>
  </si>
  <si>
    <t>82-590-2385</t>
  </si>
  <si>
    <t>Rosenbauer America LLC</t>
  </si>
  <si>
    <t>02-447-3584</t>
  </si>
  <si>
    <t>Truecar Inc</t>
  </si>
  <si>
    <t>60-280-3244 - Archived Record</t>
  </si>
  <si>
    <t>Booking Holdings Inc</t>
  </si>
  <si>
    <t>11-125-5238</t>
  </si>
  <si>
    <t>American Fibertech Corporation</t>
  </si>
  <si>
    <t>19-143-5692 - Archived Record</t>
  </si>
  <si>
    <t>US Magnesium LLC</t>
  </si>
  <si>
    <t>11-393-8661</t>
  </si>
  <si>
    <t>Golden Belt Feeders Inc</t>
  </si>
  <si>
    <t>06-574-4526 - Archived Record</t>
  </si>
  <si>
    <t>Service King Holdings LLC</t>
  </si>
  <si>
    <t>07-835-6583 - Archived Record</t>
  </si>
  <si>
    <t>Icahn Enterprises LP</t>
  </si>
  <si>
    <t>55-589-7164</t>
  </si>
  <si>
    <t>Scheid Vineyards Cal Inc</t>
  </si>
  <si>
    <t>07-722-9557 - Archived Record</t>
  </si>
  <si>
    <t>Georges Inc</t>
  </si>
  <si>
    <t>06-531-5194</t>
  </si>
  <si>
    <t>Crr Holdings LLC</t>
  </si>
  <si>
    <t>11-973-4858</t>
  </si>
  <si>
    <t>Kepco Alamosa LLC</t>
  </si>
  <si>
    <t>08-125-4688 - Archived Record</t>
  </si>
  <si>
    <t>Home Buyers Warranty Corp</t>
  </si>
  <si>
    <t>05-549-3902 - Archived Record</t>
  </si>
  <si>
    <t>JE Dunn Cnstr Group Inc</t>
  </si>
  <si>
    <t>00-783-6448 - Archived Record</t>
  </si>
  <si>
    <t>Cast &amp; Crew Payroll LLC</t>
  </si>
  <si>
    <t>09-172-0011 - Archived Record</t>
  </si>
  <si>
    <t>New Mountain Capital LLC</t>
  </si>
  <si>
    <t>83-320-1317 - Archived Record</t>
  </si>
  <si>
    <t>Avangrid Inc</t>
  </si>
  <si>
    <t>00-697-7763</t>
  </si>
  <si>
    <t>Zeldaco Ltd</t>
  </si>
  <si>
    <t>13-562-0693 - Archived Record</t>
  </si>
  <si>
    <t>Matheson Tri-Gas Inc</t>
  </si>
  <si>
    <t>17-909-2028</t>
  </si>
  <si>
    <t>Sonic Industries Services Inc</t>
  </si>
  <si>
    <t>07-121-8739</t>
  </si>
  <si>
    <t>Godaddy Inc</t>
  </si>
  <si>
    <t>07-942-9992 - Archived Record</t>
  </si>
  <si>
    <t>Premier Magnesia LLC</t>
  </si>
  <si>
    <t>06-681-7946</t>
  </si>
  <si>
    <t>Southland Container Corp</t>
  </si>
  <si>
    <t>05-994-8406</t>
  </si>
  <si>
    <t>Jorson &amp; Carlson Co</t>
  </si>
  <si>
    <t>06-440-2878</t>
  </si>
  <si>
    <t>Holt of California</t>
  </si>
  <si>
    <t>02-865-9787 - Archived Record</t>
  </si>
  <si>
    <t>Pride Intgrtd Serv Inc Probatn</t>
  </si>
  <si>
    <t>93-055-5656 - Archived Record</t>
  </si>
  <si>
    <t>Allstate Corporation</t>
  </si>
  <si>
    <t>80-389-8469</t>
  </si>
  <si>
    <t>Sourcehov LLC</t>
  </si>
  <si>
    <t>96-930-4190</t>
  </si>
  <si>
    <t>Constlltion Enrgy Gnration LLC</t>
  </si>
  <si>
    <t>19-674-8938</t>
  </si>
  <si>
    <t>Lg Chem America Inc</t>
  </si>
  <si>
    <t>19-465-5882 - Archived Record</t>
  </si>
  <si>
    <t>HH Brown Shoe Company Inc</t>
  </si>
  <si>
    <t>00-112-7976 - Archived Record</t>
  </si>
  <si>
    <t>Goodman Global Inc</t>
  </si>
  <si>
    <t>62-389-4990 - Archived Record</t>
  </si>
  <si>
    <t>Eastern Wholesale Fence LLC</t>
  </si>
  <si>
    <t>10-900-1271</t>
  </si>
  <si>
    <t>Joy Global Underground Min LLC</t>
  </si>
  <si>
    <t>17-292-0225</t>
  </si>
  <si>
    <t>C &amp; S Acquisition Inc</t>
  </si>
  <si>
    <t>61-493-2390</t>
  </si>
  <si>
    <t>DH Holdings Corp</t>
  </si>
  <si>
    <t>18-290-2536</t>
  </si>
  <si>
    <t>Van Diest Supply Company</t>
  </si>
  <si>
    <t>00-531-4117</t>
  </si>
  <si>
    <t>Dawn Food Products Inc</t>
  </si>
  <si>
    <t>82-676-1207</t>
  </si>
  <si>
    <t>Union Carbide Corporation</t>
  </si>
  <si>
    <t>00-128-9008</t>
  </si>
  <si>
    <t>W D Cowls Inc</t>
  </si>
  <si>
    <t>01-953-6234</t>
  </si>
  <si>
    <t>Texoma Peanut Company</t>
  </si>
  <si>
    <t>04-905-3804 - Archived Record</t>
  </si>
  <si>
    <t>CG Bretting Mfg Co Inc</t>
  </si>
  <si>
    <t>00-617-2829 - Archived Record</t>
  </si>
  <si>
    <t>Municipal Mutual Insurance Co</t>
  </si>
  <si>
    <t>80-990-9369</t>
  </si>
  <si>
    <t>Wyman-Gordon Company</t>
  </si>
  <si>
    <t>00-112-8016</t>
  </si>
  <si>
    <t>New Neighbors League Inc</t>
  </si>
  <si>
    <t>18-478-0963</t>
  </si>
  <si>
    <t>Brookview Frms An In Gen Prtnr</t>
  </si>
  <si>
    <t>09-204-2142 - Archived Record</t>
  </si>
  <si>
    <t>Roto-Die Company Inc</t>
  </si>
  <si>
    <t>04-266-7303</t>
  </si>
  <si>
    <t>Macys Retail Holdings Inc</t>
  </si>
  <si>
    <t>87-796-0807 - Archived Record</t>
  </si>
  <si>
    <t>Tsb Nclear Enrgy USA Group Inc</t>
  </si>
  <si>
    <t>83-459-6822 - Archived Record</t>
  </si>
  <si>
    <t>Chicago Zoological Society</t>
  </si>
  <si>
    <t>07-443-8953</t>
  </si>
  <si>
    <t>Pine Hills Communication Corp</t>
  </si>
  <si>
    <t>00-477-7496 - Archived Record</t>
  </si>
  <si>
    <t>Durr Megtec LLC</t>
  </si>
  <si>
    <t>17-683-8084</t>
  </si>
  <si>
    <t>Northwest Dairy Association</t>
  </si>
  <si>
    <t>11-850-0649</t>
  </si>
  <si>
    <t>Bruker Axs Inc</t>
  </si>
  <si>
    <t>17-930-6840 - Archived Record</t>
  </si>
  <si>
    <t>Alliance Fiber Optic Pdts Inc</t>
  </si>
  <si>
    <t>94-306-0491 - Archived Record</t>
  </si>
  <si>
    <t>Pacific Cast Technologies Inc</t>
  </si>
  <si>
    <t>15-402-9078 - Archived Record</t>
  </si>
  <si>
    <t>Bill Hllary Chlsea Clnton Fnd</t>
  </si>
  <si>
    <t>78-624-1716</t>
  </si>
  <si>
    <t>LCI Holdings Inc</t>
  </si>
  <si>
    <t>60-656-0233 - Archived Record</t>
  </si>
  <si>
    <t>Pottery Barn Inc</t>
  </si>
  <si>
    <t>17-823-3490</t>
  </si>
  <si>
    <t>Cleveland-Cliffs Inc</t>
  </si>
  <si>
    <t>14-796-4571</t>
  </si>
  <si>
    <t>Sea King Vi Inc</t>
  </si>
  <si>
    <t>06-901-8497</t>
  </si>
  <si>
    <t>Tcp Global Corporation</t>
  </si>
  <si>
    <t>06-161-2271 - Archived Record</t>
  </si>
  <si>
    <t>G I A A Inc</t>
  </si>
  <si>
    <t>87-296-9712 - Archived Record</t>
  </si>
  <si>
    <t>Fitzpatrick Companies Inc</t>
  </si>
  <si>
    <t>94-515-3583 - Archived Record</t>
  </si>
  <si>
    <t>Packerland Holdings Inc</t>
  </si>
  <si>
    <t>94-676-3638 - Archived Record</t>
  </si>
  <si>
    <t>Arnold Crushed Stone Inc</t>
  </si>
  <si>
    <t>17-184-6991 - Archived Record</t>
  </si>
  <si>
    <t>Alorica Inc</t>
  </si>
  <si>
    <t>13-401-0847</t>
  </si>
  <si>
    <t>Clearesult Consulting Inc</t>
  </si>
  <si>
    <t>01-475-9873</t>
  </si>
  <si>
    <t>Kolache Factory Inc</t>
  </si>
  <si>
    <t>09-939-4793 - Archived Record</t>
  </si>
  <si>
    <t>Thermoforming Tech Group LLC</t>
  </si>
  <si>
    <t>08-028-8880 - Archived Record</t>
  </si>
  <si>
    <t>Williams-Sonoma Stores Inc</t>
  </si>
  <si>
    <t>17-823-3540</t>
  </si>
  <si>
    <t>Premier Beverage Company LLC</t>
  </si>
  <si>
    <t>13-647-9602</t>
  </si>
  <si>
    <t>Deloitte &amp; Touche LLP</t>
  </si>
  <si>
    <t>00-166-4820</t>
  </si>
  <si>
    <t>Jji Lighting Group Inc</t>
  </si>
  <si>
    <t>06-762-3181 - Archived Record</t>
  </si>
  <si>
    <t>University of Alabama System</t>
  </si>
  <si>
    <t>80-824-5794 - Archived Record</t>
  </si>
  <si>
    <t>Universal Electronics Inc</t>
  </si>
  <si>
    <t>60-205-2169</t>
  </si>
  <si>
    <t>Smith Packing Inc</t>
  </si>
  <si>
    <t>04-454-5817</t>
  </si>
  <si>
    <t>Mitchel Group Incorporated</t>
  </si>
  <si>
    <t>00-606-5643</t>
  </si>
  <si>
    <t>Armtec Defense Products Co</t>
  </si>
  <si>
    <t>61-106-8453 - Archived Record</t>
  </si>
  <si>
    <t>Mendota Agri-Products Inc</t>
  </si>
  <si>
    <t>06-740-8526</t>
  </si>
  <si>
    <t>Godiva Chocolatier Inc</t>
  </si>
  <si>
    <t>04-964-4321</t>
  </si>
  <si>
    <t>Lakeside Motor Sports Inc</t>
  </si>
  <si>
    <t>04-105-7394</t>
  </si>
  <si>
    <t>JP Energy Partners LP</t>
  </si>
  <si>
    <t>96-882-1400</t>
  </si>
  <si>
    <t>S-L Snacks Real Estate Inc</t>
  </si>
  <si>
    <t>00-300-6590 - Archived Record</t>
  </si>
  <si>
    <t>Rain Cii Carbon LLC</t>
  </si>
  <si>
    <t>19-825-1886 - Archived Record</t>
  </si>
  <si>
    <t>Stadelman Fruit LLC</t>
  </si>
  <si>
    <t>00-794-4077</t>
  </si>
  <si>
    <t>Allegheny Ludlum LLC</t>
  </si>
  <si>
    <t>02-635-2310 - Archived Record</t>
  </si>
  <si>
    <t>Door To Door Storage Inc</t>
  </si>
  <si>
    <t>94-703-2090 - Archived Record</t>
  </si>
  <si>
    <t>F W Webb Company</t>
  </si>
  <si>
    <t>00-799-7760</t>
  </si>
  <si>
    <t>Acbl Holding Corporation</t>
  </si>
  <si>
    <t>96-613-8013</t>
  </si>
  <si>
    <t>Euromarket Designs Inc</t>
  </si>
  <si>
    <t>02-511-7953</t>
  </si>
  <si>
    <t>Henniges Auto Sling Systems N</t>
  </si>
  <si>
    <t>17-678-4585 - Archived Record</t>
  </si>
  <si>
    <t>Ef Intrntnal Lngage Schols Inc</t>
  </si>
  <si>
    <t>15-021-8774 - Archived Record</t>
  </si>
  <si>
    <t>Hewlett-Packard Fincl Svcs Co</t>
  </si>
  <si>
    <t>09-075-4292</t>
  </si>
  <si>
    <t>Pdb Sports Ltd</t>
  </si>
  <si>
    <t>05-227-4123</t>
  </si>
  <si>
    <t>Coinstar LLC</t>
  </si>
  <si>
    <t>79-144-7691 - Archived Record</t>
  </si>
  <si>
    <t>Concrete Pipe &amp; Precast LLC</t>
  </si>
  <si>
    <t>07-862-5281</t>
  </si>
  <si>
    <t>Animal Care and Ctrl NY Cy Inc</t>
  </si>
  <si>
    <t>87-881-9713 - Archived Record</t>
  </si>
  <si>
    <t>Simmons Manufacturing Co LLC</t>
  </si>
  <si>
    <t>10-250-7683 - Archived Record</t>
  </si>
  <si>
    <t>Energy Northwest</t>
  </si>
  <si>
    <t>06-166-6103 - Archived Record</t>
  </si>
  <si>
    <t>Ryobi Technologies Inc</t>
  </si>
  <si>
    <t>82-794-2173 - Archived Record</t>
  </si>
  <si>
    <t>Wmg Acquisition Corp</t>
  </si>
  <si>
    <t>17-608-6945 - Archived Record</t>
  </si>
  <si>
    <t>Asco Power Technologies LP</t>
  </si>
  <si>
    <t>84-817-5134 - Archived Record</t>
  </si>
  <si>
    <t>Omnicom Group Inc</t>
  </si>
  <si>
    <t>14-785-7429</t>
  </si>
  <si>
    <t>Pacific Biodiversity Institute</t>
  </si>
  <si>
    <t>04-921-5085 - Archived Record</t>
  </si>
  <si>
    <t>New Mountain Lake Holdings LLC</t>
  </si>
  <si>
    <t>80-856-7940 - Archived Record</t>
  </si>
  <si>
    <t>Valence Surface Tech LLC</t>
  </si>
  <si>
    <t>07-980-6025</t>
  </si>
  <si>
    <t>Metal Improvement Company LLC</t>
  </si>
  <si>
    <t>04-841-0070</t>
  </si>
  <si>
    <t>Goulds Day Spa &amp; Salon Inc</t>
  </si>
  <si>
    <t>03-043-1191</t>
  </si>
  <si>
    <t>American Access Care Intrmdate</t>
  </si>
  <si>
    <t>80-459-6497 - Archived Record</t>
  </si>
  <si>
    <t>Najjar Lube Centers Inc</t>
  </si>
  <si>
    <t>79-649-2593</t>
  </si>
  <si>
    <t>MCI Communications Corporation</t>
  </si>
  <si>
    <t>04-476-0643</t>
  </si>
  <si>
    <t>Philadelphia Parking Authority</t>
  </si>
  <si>
    <t>07-551-2582</t>
  </si>
  <si>
    <t>Terminix Company LLC</t>
  </si>
  <si>
    <t>16-197-2237</t>
  </si>
  <si>
    <t>United Site Services Cal Inc</t>
  </si>
  <si>
    <t>83-760-2531 - Archived Record</t>
  </si>
  <si>
    <t>Hasbro International Inc</t>
  </si>
  <si>
    <t>60-677-5153 - Archived Record</t>
  </si>
  <si>
    <t>Colours Inc</t>
  </si>
  <si>
    <t>15-671-2747</t>
  </si>
  <si>
    <t>Qbe Holdings Inc</t>
  </si>
  <si>
    <t>11-291-9410</t>
  </si>
  <si>
    <t>First Data Corporation</t>
  </si>
  <si>
    <t>60-436-0081 - Archived Record</t>
  </si>
  <si>
    <t>Cascoat Electrostatic Inc</t>
  </si>
  <si>
    <t>08-034-2751 - Archived Record</t>
  </si>
  <si>
    <t>Gulf Stream Coach Inc</t>
  </si>
  <si>
    <t>10-234-6764</t>
  </si>
  <si>
    <t>John A Biewer Lumber Company</t>
  </si>
  <si>
    <t>05-882-1778 - Archived Record</t>
  </si>
  <si>
    <t>Dynacast US Holdings Inc</t>
  </si>
  <si>
    <t>15-300-9654 - Archived Record</t>
  </si>
  <si>
    <t>Partin Forest Products LLC</t>
  </si>
  <si>
    <t>03-939-3857</t>
  </si>
  <si>
    <t>Fort Recovery Industries Inc</t>
  </si>
  <si>
    <t>00-504-6149</t>
  </si>
  <si>
    <t>Deck Walls Inc</t>
  </si>
  <si>
    <t>61-595-2470 - Archived Record</t>
  </si>
  <si>
    <t>Mos Holdings Inc</t>
  </si>
  <si>
    <t>16-911-0165</t>
  </si>
  <si>
    <t>Standard Sup &amp; Distrg Co Inc</t>
  </si>
  <si>
    <t>00-751-4904 - Archived Record</t>
  </si>
  <si>
    <t>Valley Power Systems Inc</t>
  </si>
  <si>
    <t>00-966-1638 - Archived Record</t>
  </si>
  <si>
    <t>Akal Security Inc</t>
  </si>
  <si>
    <t>01-771-1888 - Archived Record</t>
  </si>
  <si>
    <t>Chubb Group Holdings Inc</t>
  </si>
  <si>
    <t>79-101-8505 - Archived Record</t>
  </si>
  <si>
    <t>Wyla Inc</t>
  </si>
  <si>
    <t>83-599-2553 - Archived Record</t>
  </si>
  <si>
    <t>Gardner Glass Products Inc</t>
  </si>
  <si>
    <t>00-322-1462 - Archived Record</t>
  </si>
  <si>
    <t>Zoological Society Pittsburgh</t>
  </si>
  <si>
    <t>17-345-7326</t>
  </si>
  <si>
    <t>Onsite Health Inc</t>
  </si>
  <si>
    <t>83-025-0051 - Archived Record</t>
  </si>
  <si>
    <t>Navarro Group Ltd Inc</t>
  </si>
  <si>
    <t>80-132-2843 - Archived Record</t>
  </si>
  <si>
    <t>79-107-2197</t>
  </si>
  <si>
    <t>Belden Inc</t>
  </si>
  <si>
    <t>00-917-8666</t>
  </si>
  <si>
    <t>Palo Alto Networks Inc</t>
  </si>
  <si>
    <t>19-814-4771</t>
  </si>
  <si>
    <t>Westpoint Home Inc</t>
  </si>
  <si>
    <t>12-826-8641</t>
  </si>
  <si>
    <t>Distrbution Intl Southwest Inc</t>
  </si>
  <si>
    <t>15-429-7774</t>
  </si>
  <si>
    <t>Pacific Housing Group LLC</t>
  </si>
  <si>
    <t>06-080-7588 - Archived Record</t>
  </si>
  <si>
    <t>Driving Momentum Inc</t>
  </si>
  <si>
    <t>94-059-2116</t>
  </si>
  <si>
    <t>Bishops Barber Shop</t>
  </si>
  <si>
    <t>79-617-0707</t>
  </si>
  <si>
    <t>Amerisourcebergen Svcs Corp</t>
  </si>
  <si>
    <t>19-900-3476 - Archived Record</t>
  </si>
  <si>
    <t>Halo Branded Solutions Inc</t>
  </si>
  <si>
    <t>12-510-2223</t>
  </si>
  <si>
    <t>Great Southern Wood Prsv Inc</t>
  </si>
  <si>
    <t>05-721-1823</t>
  </si>
  <si>
    <t>Steyer Farms Inc</t>
  </si>
  <si>
    <t>05-436-7404 - Archived Record</t>
  </si>
  <si>
    <t>Eastern Uppr Peninsula Transpo</t>
  </si>
  <si>
    <t>07-996-7188 - Archived Record</t>
  </si>
  <si>
    <t>Benenson Strategy Group LLC</t>
  </si>
  <si>
    <t>01-492-1204 - Archived Record</t>
  </si>
  <si>
    <t>Avery Weigh-Tronix LLC</t>
  </si>
  <si>
    <t>05-672-8819</t>
  </si>
  <si>
    <t>Borgwarner Transm Systems Inc</t>
  </si>
  <si>
    <t>02-914-3315 - Archived Record</t>
  </si>
  <si>
    <t>McClarin Plastics Llc</t>
  </si>
  <si>
    <t>00-300-6855 - Archived Record</t>
  </si>
  <si>
    <t>Southwestern Bell Mobile Syst</t>
  </si>
  <si>
    <t>12-145-2809 - Archived Record</t>
  </si>
  <si>
    <t>EZ Lube LLC</t>
  </si>
  <si>
    <t>19-433-4371 - Archived Record</t>
  </si>
  <si>
    <t>Behlen Mfg Co</t>
  </si>
  <si>
    <t>11-506-6292 - Archived Record</t>
  </si>
  <si>
    <t>Digital Federal Credit Union</t>
  </si>
  <si>
    <t>05-248-9051 - Archived Record</t>
  </si>
  <si>
    <t>Chautauqua Institution</t>
  </si>
  <si>
    <t>00-896-4058</t>
  </si>
  <si>
    <t>Trd Research Delivery Svcs Inc</t>
  </si>
  <si>
    <t>78-055-3285 - Archived Record</t>
  </si>
  <si>
    <t>Dinklage Feed Yard Inc</t>
  </si>
  <si>
    <t>06-864-3220</t>
  </si>
  <si>
    <t>University Physician Group</t>
  </si>
  <si>
    <t>79-064-2933 - Archived Record</t>
  </si>
  <si>
    <t>Aramex New York Ltd</t>
  </si>
  <si>
    <t>79-284-3336</t>
  </si>
  <si>
    <t>Travelers Cslty Surety Co Amer</t>
  </si>
  <si>
    <t>01-298-9195 - Archived Record</t>
  </si>
  <si>
    <t>Neo Lights Holdings Inc</t>
  </si>
  <si>
    <t>08-125-5282 - Archived Record</t>
  </si>
  <si>
    <t>Conduent Incorporated</t>
  </si>
  <si>
    <t>08-034-2931</t>
  </si>
  <si>
    <t>Coastal Villages Pollock LLC</t>
  </si>
  <si>
    <t>78-581-2814</t>
  </si>
  <si>
    <t>Avalara Inc</t>
  </si>
  <si>
    <t>18-596-2169 - Archived Record</t>
  </si>
  <si>
    <t>Growmark Fs LLC</t>
  </si>
  <si>
    <t>12-134-5532</t>
  </si>
  <si>
    <t>Bestop Inc</t>
  </si>
  <si>
    <t>00-708-5715</t>
  </si>
  <si>
    <t>Precision Gun Works Inc</t>
  </si>
  <si>
    <t>79-955-1924 - Archived Record</t>
  </si>
  <si>
    <t>Sams West Inc</t>
  </si>
  <si>
    <t>78-624-2185</t>
  </si>
  <si>
    <t>McLane Foodservice Inc</t>
  </si>
  <si>
    <t>19-868-1582</t>
  </si>
  <si>
    <t>Aero Communications Holdg Inc</t>
  </si>
  <si>
    <t>07-926-9610 - Archived Record</t>
  </si>
  <si>
    <t>K R Drenth Trucking Inc</t>
  </si>
  <si>
    <t>79-837-1233</t>
  </si>
  <si>
    <t>Cummins Atlantic LLC</t>
  </si>
  <si>
    <t>79-021-3651 - Archived Record</t>
  </si>
  <si>
    <t>Sea Watch International Ltd</t>
  </si>
  <si>
    <t>12-134-5565 - Archived Record</t>
  </si>
  <si>
    <t>North La County Regional Ctr</t>
  </si>
  <si>
    <t>61-004-9157</t>
  </si>
  <si>
    <t>Choice Products Usa LLC</t>
  </si>
  <si>
    <t>80-829-9879 - Archived Record</t>
  </si>
  <si>
    <t>Ds Services of America Inc</t>
  </si>
  <si>
    <t>19-674-9550</t>
  </si>
  <si>
    <t>Ralston Family Farms LLC</t>
  </si>
  <si>
    <t>08-071-8684</t>
  </si>
  <si>
    <t>Universal Protection Svc LP</t>
  </si>
  <si>
    <t>16-862-7375 - Archived Record</t>
  </si>
  <si>
    <t>Griffith Foods Inc</t>
  </si>
  <si>
    <t>09-316-9738 - Archived Record</t>
  </si>
  <si>
    <t>Pacific Dnlop Holdings USA LLC</t>
  </si>
  <si>
    <t>82-778-1501 - Archived Record</t>
  </si>
  <si>
    <t>H M Electronics Inc</t>
  </si>
  <si>
    <t>06-311-5497 - Archived Record</t>
  </si>
  <si>
    <t>Central ME Hlth Ventures Inc</t>
  </si>
  <si>
    <t>78-720-8271</t>
  </si>
  <si>
    <t>Reading International Inc</t>
  </si>
  <si>
    <t>11-426-1399</t>
  </si>
  <si>
    <t>Comsat Inc</t>
  </si>
  <si>
    <t>05-538-7273</t>
  </si>
  <si>
    <t>Jth Tax LLC</t>
  </si>
  <si>
    <t>01-556-5401</t>
  </si>
  <si>
    <t>Premier Adjusters Inc</t>
  </si>
  <si>
    <t>18-338-6200 - Archived Record</t>
  </si>
  <si>
    <t>Wabash Technologies Inc</t>
  </si>
  <si>
    <t>13-266-9656 - Archived Record</t>
  </si>
  <si>
    <t>Icon International Inc</t>
  </si>
  <si>
    <t>13-175-7304 - Archived Record</t>
  </si>
  <si>
    <t>Entergy Corporation</t>
  </si>
  <si>
    <t>80-974-9005 - Archived Record</t>
  </si>
  <si>
    <t>Channel Bio LLC</t>
  </si>
  <si>
    <t>15-794-7446 - Archived Record</t>
  </si>
  <si>
    <t>City of Calera</t>
  </si>
  <si>
    <t>87-280-9272 - Archived Record</t>
  </si>
  <si>
    <t>Dentistry For Children Inc</t>
  </si>
  <si>
    <t>07-830-3688</t>
  </si>
  <si>
    <t>BMW Financial Services Na LLC</t>
  </si>
  <si>
    <t>79-402-4216</t>
  </si>
  <si>
    <t>Oldcastle Lawn &amp; Garden Inc</t>
  </si>
  <si>
    <t>82-584-9529</t>
  </si>
  <si>
    <t>Pronova Solutions LLC</t>
  </si>
  <si>
    <t>96-871-4563 - Archived Record</t>
  </si>
  <si>
    <t>Lone Star NGL LLC</t>
  </si>
  <si>
    <t>96-823-1550 - Archived Record</t>
  </si>
  <si>
    <t>Minted LLC</t>
  </si>
  <si>
    <t>04-009-1885</t>
  </si>
  <si>
    <t>T &amp; R Pipeline Cnstr Inc</t>
  </si>
  <si>
    <t>04-578-0727</t>
  </si>
  <si>
    <t>G4s Holding One Inc</t>
  </si>
  <si>
    <t>11-104-1401</t>
  </si>
  <si>
    <t>Mizkan America Holdings Inc</t>
  </si>
  <si>
    <t>18-505-0002</t>
  </si>
  <si>
    <t>Kelly-Moore Paint Company Inc</t>
  </si>
  <si>
    <t>00-912-5303</t>
  </si>
  <si>
    <t>Jackson Hewitt Tax Service Inc</t>
  </si>
  <si>
    <t>94-499-3211 - Archived Record</t>
  </si>
  <si>
    <t>Jll Cmg LLC</t>
  </si>
  <si>
    <t>79-880-0749</t>
  </si>
  <si>
    <t>Bbb Industries LLC</t>
  </si>
  <si>
    <t>36-269-2113 - Archived Record</t>
  </si>
  <si>
    <t>Boudin Holdings Inc</t>
  </si>
  <si>
    <t>82-493-7234 - Archived Record</t>
  </si>
  <si>
    <t>Devcon Construction Inc</t>
  </si>
  <si>
    <t>07-046-8210 - Archived Record</t>
  </si>
  <si>
    <t>Rdo Holdings Co</t>
  </si>
  <si>
    <t>13-782-1935</t>
  </si>
  <si>
    <t>Avery Products Corporation</t>
  </si>
  <si>
    <t>07-884-0476</t>
  </si>
  <si>
    <t>Genuine Parts Company</t>
  </si>
  <si>
    <t>00-692-4948</t>
  </si>
  <si>
    <t>Corelle Brands LLC</t>
  </si>
  <si>
    <t>01-293-5800 - Archived Record</t>
  </si>
  <si>
    <t>System Scale Corporation</t>
  </si>
  <si>
    <t>09-445-7959 - Archived Record</t>
  </si>
  <si>
    <t>Nexus Industries Inc</t>
  </si>
  <si>
    <t>82-735-2345</t>
  </si>
  <si>
    <t>Flowserve Corporation</t>
  </si>
  <si>
    <t>00-424-1550</t>
  </si>
  <si>
    <t>Total Safety US Inc</t>
  </si>
  <si>
    <t>15-322-4766</t>
  </si>
  <si>
    <t>Teksystems Inc</t>
  </si>
  <si>
    <t>96-576-2909</t>
  </si>
  <si>
    <t>Blueline Rental LLC</t>
  </si>
  <si>
    <t>14-340-3470</t>
  </si>
  <si>
    <t>Schwarz Partners Packaging LLC</t>
  </si>
  <si>
    <t>08-914-4831 - Archived Record</t>
  </si>
  <si>
    <t>Rasmussen College Inc A Public</t>
  </si>
  <si>
    <t>92-932-2162 - Archived Record</t>
  </si>
  <si>
    <t>UNI-Form Components Co</t>
  </si>
  <si>
    <t>83-212-8867 - Archived Record</t>
  </si>
  <si>
    <t>Interstate Resources Inc</t>
  </si>
  <si>
    <t>05-651-4524 - Archived Record</t>
  </si>
  <si>
    <t>Agrium Advanced Tech US Inc</t>
  </si>
  <si>
    <t>83-207-5209 - Archived Record</t>
  </si>
  <si>
    <t>Capital Video Corporation</t>
  </si>
  <si>
    <t>14-689-1965</t>
  </si>
  <si>
    <t>Atwork Franchise Inc</t>
  </si>
  <si>
    <t>07-841-1210</t>
  </si>
  <si>
    <t>Bridgewater Wholesalers Inc</t>
  </si>
  <si>
    <t>12-215-0881 - Archived Record</t>
  </si>
  <si>
    <t>Haverty Furn Companies Inc</t>
  </si>
  <si>
    <t>00-692-5036 - Archived Record</t>
  </si>
  <si>
    <t>Old Port Cove Holdings Inc</t>
  </si>
  <si>
    <t>17-447-7489 - Archived Record</t>
  </si>
  <si>
    <t>Dunhams Athleisure Corporation</t>
  </si>
  <si>
    <t>13-063-0494 - Archived Record</t>
  </si>
  <si>
    <t>Prince Minerals LLC</t>
  </si>
  <si>
    <t>04-513-6884 - Archived Record</t>
  </si>
  <si>
    <t>Wabtec Corporation</t>
  </si>
  <si>
    <t>85-987-5437 - Archived Record</t>
  </si>
  <si>
    <t>Tuway American Group Inc</t>
  </si>
  <si>
    <t>00-536-8683 - Archived Record</t>
  </si>
  <si>
    <t>Eplus Inc</t>
  </si>
  <si>
    <t>96-152-3214</t>
  </si>
  <si>
    <t>Loftco Inc</t>
  </si>
  <si>
    <t>62-164-1844 - Archived Record</t>
  </si>
  <si>
    <t>Fram Group Operations LLC</t>
  </si>
  <si>
    <t>96-850-0111 - Archived Record</t>
  </si>
  <si>
    <t>RC Willey Home Furnishings</t>
  </si>
  <si>
    <t>03-531-5621</t>
  </si>
  <si>
    <t>Lloyd W Aubry Co Inc</t>
  </si>
  <si>
    <t>04-739-0992 - Archived Record</t>
  </si>
  <si>
    <t>Sun Valley Group Inc</t>
  </si>
  <si>
    <t>78-581-3205</t>
  </si>
  <si>
    <t>Fort James Corporation</t>
  </si>
  <si>
    <t>04-615-6626 - Archived Record</t>
  </si>
  <si>
    <t>Olde Good Things Inc</t>
  </si>
  <si>
    <t>03-231-0204</t>
  </si>
  <si>
    <t>Munger Investments</t>
  </si>
  <si>
    <t>19-165-1405</t>
  </si>
  <si>
    <t>Lorenz Corporation</t>
  </si>
  <si>
    <t>00-424-1691 - Archived Record</t>
  </si>
  <si>
    <t>Three Bears Alaska Inc</t>
  </si>
  <si>
    <t>06-166-6780 - Archived Record</t>
  </si>
  <si>
    <t>Designer Brands Inc</t>
  </si>
  <si>
    <t>04-642-4990</t>
  </si>
  <si>
    <t>Keller Management Services LLC</t>
  </si>
  <si>
    <t>61-675-8074</t>
  </si>
  <si>
    <t>Fairfield Manufacturing Co Inc</t>
  </si>
  <si>
    <t>82-611-8135 - Archived Record</t>
  </si>
  <si>
    <t>URS Holdings Inc</t>
  </si>
  <si>
    <t>06-526-2573</t>
  </si>
  <si>
    <t>Global Franchise Group LLC</t>
  </si>
  <si>
    <t>80-078-6696 - Archived Record</t>
  </si>
  <si>
    <t>Shenandoahs Pride LLC</t>
  </si>
  <si>
    <t>00-402-7046 - Archived Record</t>
  </si>
  <si>
    <t>Worldwide A Lgistics Group Inc</t>
  </si>
  <si>
    <t>08-018-2373</t>
  </si>
  <si>
    <t>Experian Info Solutions Inc</t>
  </si>
  <si>
    <t>00-864-2530</t>
  </si>
  <si>
    <t>Brewbaker Motors Inc</t>
  </si>
  <si>
    <t>00-402-7058 - Archived Record</t>
  </si>
  <si>
    <t>Suttercare Corporation</t>
  </si>
  <si>
    <t>15-215-1585</t>
  </si>
  <si>
    <t>Nxp Usa Inc</t>
  </si>
  <si>
    <t>14-141-7928 - Archived Record</t>
  </si>
  <si>
    <t>Gold Creek Foods LLC</t>
  </si>
  <si>
    <t>14-334-9988 - Archived Record</t>
  </si>
  <si>
    <t>University MD Med Sys Corp</t>
  </si>
  <si>
    <t>15-070-2553 - Archived Record</t>
  </si>
  <si>
    <t>Gtf Holdings LLC</t>
  </si>
  <si>
    <t>03-960-9162</t>
  </si>
  <si>
    <t>Chobani LLC</t>
  </si>
  <si>
    <t>79-042-8754</t>
  </si>
  <si>
    <t>Wisconsin Timber Associates</t>
  </si>
  <si>
    <t>10-664-0881 - Archived Record</t>
  </si>
  <si>
    <t>Apex Tool Group LLC</t>
  </si>
  <si>
    <t>96-334-8037</t>
  </si>
  <si>
    <t>Seiu United Healthcare Workers</t>
  </si>
  <si>
    <t>02-388-4356 - Archived Record</t>
  </si>
  <si>
    <t>Dana Incorporated</t>
  </si>
  <si>
    <t>80-910-5351</t>
  </si>
  <si>
    <t>Miniat Holdings LLC</t>
  </si>
  <si>
    <t>07-953-8416 - Archived Record</t>
  </si>
  <si>
    <t>Buckeye Technologies Inc</t>
  </si>
  <si>
    <t>79-831-8028</t>
  </si>
  <si>
    <t>Schneider Electric It Corp</t>
  </si>
  <si>
    <t>00-520-7816</t>
  </si>
  <si>
    <t>Realogy Holdings Corp</t>
  </si>
  <si>
    <t>80-003-5417</t>
  </si>
  <si>
    <t>Affinion Group Inc</t>
  </si>
  <si>
    <t>82-896-2642</t>
  </si>
  <si>
    <t>Baylor Scott &amp; White Health</t>
  </si>
  <si>
    <t>07-916-2757</t>
  </si>
  <si>
    <t>Plantation Pipe Line Company</t>
  </si>
  <si>
    <t>00-692-5226 - Archived Record</t>
  </si>
  <si>
    <t>Element Solutions Inc</t>
  </si>
  <si>
    <t>07-927-0103</t>
  </si>
  <si>
    <t>Waste Management Louisiana LLC</t>
  </si>
  <si>
    <t>06-263-2930 - Archived Record</t>
  </si>
  <si>
    <t>Elmhurst-Chicago Stone Company</t>
  </si>
  <si>
    <t>00-510-0508 - Archived Record</t>
  </si>
  <si>
    <t>Omega Products Corp</t>
  </si>
  <si>
    <t>07-358-1266</t>
  </si>
  <si>
    <t>Conmed Corporation</t>
  </si>
  <si>
    <t>07-159-5540</t>
  </si>
  <si>
    <t>Gulfstream Delaware Corp</t>
  </si>
  <si>
    <t>02-399-1755</t>
  </si>
  <si>
    <t>Timber Products Co Ltd Partnr</t>
  </si>
  <si>
    <t>19-052-4512</t>
  </si>
  <si>
    <t>Schmidt Baking Company Inc</t>
  </si>
  <si>
    <t>00-306-1124 - Archived Record</t>
  </si>
  <si>
    <t>Atrium Windows and Doors Inc</t>
  </si>
  <si>
    <t>05-313-3658</t>
  </si>
  <si>
    <t>Lednor Corporation</t>
  </si>
  <si>
    <t>94-220-2805 - Archived Record</t>
  </si>
  <si>
    <t>Hamilton Beach Brands Holdg Co</t>
  </si>
  <si>
    <t>18-671-4085</t>
  </si>
  <si>
    <t>Mountain Corporation</t>
  </si>
  <si>
    <t>14-860-9589 - Archived Record</t>
  </si>
  <si>
    <t>Kennewick Investors LLC</t>
  </si>
  <si>
    <t>18-617-7408 - Archived Record</t>
  </si>
  <si>
    <t>Yazaki International Corp</t>
  </si>
  <si>
    <t>82-488-3912</t>
  </si>
  <si>
    <t>Carl Zipf Lock Shop Inc</t>
  </si>
  <si>
    <t>01-792-7278 - Archived Record</t>
  </si>
  <si>
    <t>Property General Inc</t>
  </si>
  <si>
    <t>03-730-1538</t>
  </si>
  <si>
    <t>Brookdale Senior Living Commun</t>
  </si>
  <si>
    <t>14-474-5486</t>
  </si>
  <si>
    <t>ABC News Inc</t>
  </si>
  <si>
    <t>06-821-4485 - Archived Record</t>
  </si>
  <si>
    <t>Sears Holdings Corporation</t>
  </si>
  <si>
    <t>19-122-2244</t>
  </si>
  <si>
    <t>Trex Co Inc</t>
  </si>
  <si>
    <t>03-306-1750</t>
  </si>
  <si>
    <t>Allied World Asrn Co US Inc</t>
  </si>
  <si>
    <t>19-347-6319 - Archived Record</t>
  </si>
  <si>
    <t>Metrolina Greenhouses Inc</t>
  </si>
  <si>
    <t>07-105-8929</t>
  </si>
  <si>
    <t>Hudson Farms Inc</t>
  </si>
  <si>
    <t>03-220-3085</t>
  </si>
  <si>
    <t>Absentee Shawnee Tribe</t>
  </si>
  <si>
    <t>07-121-9943 - Archived Record</t>
  </si>
  <si>
    <t>Almost Family Inc</t>
  </si>
  <si>
    <t>15-360-0796 - Archived Record</t>
  </si>
  <si>
    <t>Aramark Intrmdiate Holdco Corp</t>
  </si>
  <si>
    <t>82-520-5979 - Archived Record</t>
  </si>
  <si>
    <t>Wyatt Field Service Company</t>
  </si>
  <si>
    <t>10-266-9587 - Archived Record</t>
  </si>
  <si>
    <t>Multi Specialty Health</t>
  </si>
  <si>
    <t>94-504-7306</t>
  </si>
  <si>
    <t>New Horizons Computer Lrng Ctr</t>
  </si>
  <si>
    <t>83-567-1306</t>
  </si>
  <si>
    <t>Holland Awning Co</t>
  </si>
  <si>
    <t>00-601-2991 - Archived Record</t>
  </si>
  <si>
    <t>Covance Inc</t>
  </si>
  <si>
    <t>93-753-3768 - Archived Record</t>
  </si>
  <si>
    <t>Squire Boone Caverns Inc</t>
  </si>
  <si>
    <t>07-406-4411</t>
  </si>
  <si>
    <t>Ddp Holdings LLC</t>
  </si>
  <si>
    <t>93-984-1511</t>
  </si>
  <si>
    <t>Liberty Hardware Mfg Corp</t>
  </si>
  <si>
    <t>00-134-3870</t>
  </si>
  <si>
    <t>World Courier Inc</t>
  </si>
  <si>
    <t>06-252-5738 - Archived Record</t>
  </si>
  <si>
    <t>Martins Inc</t>
  </si>
  <si>
    <t>02-243-5515</t>
  </si>
  <si>
    <t>The Hc Companies Inc</t>
  </si>
  <si>
    <t>07-969-9597 - Archived Record</t>
  </si>
  <si>
    <t>Gulf Business Music Inc</t>
  </si>
  <si>
    <t>06-944-8959 - Archived Record</t>
  </si>
  <si>
    <t>Prospect Enterprises Inc</t>
  </si>
  <si>
    <t>00-955-5137 - Archived Record</t>
  </si>
  <si>
    <t>Leggett &amp; Platt Incorporated</t>
  </si>
  <si>
    <t>00-714-0064</t>
  </si>
  <si>
    <t>Magbee Bros Lbr &amp; Sup Co Inc</t>
  </si>
  <si>
    <t>03-386-6880 - Archived Record</t>
  </si>
  <si>
    <t>Niagara Lasalle Corporation</t>
  </si>
  <si>
    <t>15-478-1579 - Archived Record</t>
  </si>
  <si>
    <t>JMK Auto Sales Inc</t>
  </si>
  <si>
    <t>04-121-9452</t>
  </si>
  <si>
    <t>USF Reddaway Inc</t>
  </si>
  <si>
    <t>05-426-0856</t>
  </si>
  <si>
    <t>Jet Corr Inc</t>
  </si>
  <si>
    <t>19-460-3478 - Archived Record</t>
  </si>
  <si>
    <t>Dart Appraisalcom Inc</t>
  </si>
  <si>
    <t>87-479-5578</t>
  </si>
  <si>
    <t>Snyder Assod Companies Inc</t>
  </si>
  <si>
    <t>10-159-6310</t>
  </si>
  <si>
    <t>A C P M Podiatry Group Ltd</t>
  </si>
  <si>
    <t>19-047-1029 - Archived Record</t>
  </si>
  <si>
    <t>UPS Stores 821</t>
  </si>
  <si>
    <t>60-597-1050 - Archived Record</t>
  </si>
  <si>
    <t>SMS Holdings Corporation</t>
  </si>
  <si>
    <t>12-231-2288</t>
  </si>
  <si>
    <t>Novelis Corporation</t>
  </si>
  <si>
    <t>00-150-4935</t>
  </si>
  <si>
    <t>Biltmore Company</t>
  </si>
  <si>
    <t>00-316-8655 - Archived Record</t>
  </si>
  <si>
    <t>Miller Zell Inc</t>
  </si>
  <si>
    <t>03-354-4917 - Archived Record</t>
  </si>
  <si>
    <t>Dresser LLC</t>
  </si>
  <si>
    <t>07-320-5796</t>
  </si>
  <si>
    <t>Pak West Airlines Inc</t>
  </si>
  <si>
    <t>96-635-3732 - Archived Record</t>
  </si>
  <si>
    <t>Aramark Spt &amp; Entrmt Group LLC</t>
  </si>
  <si>
    <t>04-395-6572 - Archived Record</t>
  </si>
  <si>
    <t>Alight (us) LLC</t>
  </si>
  <si>
    <t>06-799-9979</t>
  </si>
  <si>
    <t>Florida Dept Juvenile Justice</t>
  </si>
  <si>
    <t>92-932-2626 - Archived Record</t>
  </si>
  <si>
    <t>Lionbridge Technologies LLC</t>
  </si>
  <si>
    <t>00-467-1400</t>
  </si>
  <si>
    <t>Weichert Corporate Housing Inc</t>
  </si>
  <si>
    <t>62-352-0629 - Archived Record</t>
  </si>
  <si>
    <t>Loren Cook Company</t>
  </si>
  <si>
    <t>00-445-6729 - Archived Record</t>
  </si>
  <si>
    <t>Nextel Partners Operating Corp</t>
  </si>
  <si>
    <t>05-850-0716 - Archived Record</t>
  </si>
  <si>
    <t>Critical Care Diagnostics Inc</t>
  </si>
  <si>
    <t>01-739-0799</t>
  </si>
  <si>
    <t>Eddie Bauer LLC</t>
  </si>
  <si>
    <t>83-175-3665 - Archived Record</t>
  </si>
  <si>
    <t>Richland County Public Library</t>
  </si>
  <si>
    <t>86-717-4757 - Archived Record</t>
  </si>
  <si>
    <t>Swenson Land &amp; Cattle Co</t>
  </si>
  <si>
    <t>06-445-7922 - Archived Record</t>
  </si>
  <si>
    <t>American Plant Food Corp</t>
  </si>
  <si>
    <t>00-810-6205 - Archived Record</t>
  </si>
  <si>
    <t>Harold Levinson Associates LLC</t>
  </si>
  <si>
    <t>10-766-0912 - Archived Record</t>
  </si>
  <si>
    <t>Zipcorp Inc</t>
  </si>
  <si>
    <t>05-087-9852 - Archived Record</t>
  </si>
  <si>
    <t>Titusville-Cocoa Airport Auth</t>
  </si>
  <si>
    <t>19-460-3577 - Archived Record</t>
  </si>
  <si>
    <t>Grifols Shared Svcs N Amer Inc</t>
  </si>
  <si>
    <t>14-114-9950</t>
  </si>
  <si>
    <t>Stampscom Inc</t>
  </si>
  <si>
    <t>01-052-1297</t>
  </si>
  <si>
    <t>Grakon LLC</t>
  </si>
  <si>
    <t>03-740-9125 - Archived Record</t>
  </si>
  <si>
    <t>American Book Co</t>
  </si>
  <si>
    <t>01-293-6378 - Archived Record</t>
  </si>
  <si>
    <t>Valley Apparel LLC</t>
  </si>
  <si>
    <t>00-773-0562 - Archived Record</t>
  </si>
  <si>
    <t>Quetico LLC</t>
  </si>
  <si>
    <t>93-946-6009 - Archived Record</t>
  </si>
  <si>
    <t>APM Terminals North Amer Inc</t>
  </si>
  <si>
    <t>11-157-8738</t>
  </si>
  <si>
    <t>Silver Cross Health System</t>
  </si>
  <si>
    <t>14-490-6757 - Archived Record</t>
  </si>
  <si>
    <t>Tps Acquisition LLC</t>
  </si>
  <si>
    <t>07-980-7105</t>
  </si>
  <si>
    <t>Xerox Corporation</t>
  </si>
  <si>
    <t>04-959-1852 - Archived Record</t>
  </si>
  <si>
    <t>Planned Parenthood of Northern</t>
  </si>
  <si>
    <t>02-066-4637 - Archived Record</t>
  </si>
  <si>
    <t>Houghton Mfflin Hrcurt Pbls In</t>
  </si>
  <si>
    <t>96-828-5903</t>
  </si>
  <si>
    <t>Gaia Inc</t>
  </si>
  <si>
    <t>12-140-0063</t>
  </si>
  <si>
    <t>The Washington Ballet</t>
  </si>
  <si>
    <t>06-928-8140</t>
  </si>
  <si>
    <t>Arnold Palmer Golf MGT LLC</t>
  </si>
  <si>
    <t>00-451-0496 - Archived Record</t>
  </si>
  <si>
    <t>Autotronics LLC</t>
  </si>
  <si>
    <t>07-830-4416 - Archived Record</t>
  </si>
  <si>
    <t>Town of Delavan</t>
  </si>
  <si>
    <t>83-749-6264 - Archived Record</t>
  </si>
  <si>
    <t>Tetra Pak US Holdings Inc</t>
  </si>
  <si>
    <t>96-737-3564</t>
  </si>
  <si>
    <t>Bechtel Oil Gas and Chem Inc</t>
  </si>
  <si>
    <t>80-105-5489 - Archived Record</t>
  </si>
  <si>
    <t>Aera Energy Services Company</t>
  </si>
  <si>
    <t>09-075-5471</t>
  </si>
  <si>
    <t>Davis-Standard Holdings Inc</t>
  </si>
  <si>
    <t>83-712-0591</t>
  </si>
  <si>
    <t>Paradise Cruise Limited</t>
  </si>
  <si>
    <t>05-678-3442 - Archived Record</t>
  </si>
  <si>
    <t>Western Rgnal Off-Track Btting</t>
  </si>
  <si>
    <t>07-401-0968</t>
  </si>
  <si>
    <t>Caring People Alliance</t>
  </si>
  <si>
    <t>07-551-3697</t>
  </si>
  <si>
    <t>Live Ventures Incorporated</t>
  </si>
  <si>
    <t>11-726-7641</t>
  </si>
  <si>
    <t>Disney Consumer Products Inc</t>
  </si>
  <si>
    <t>82-504-5271 - Archived Record</t>
  </si>
  <si>
    <t>Schlumberger Omnes Inc</t>
  </si>
  <si>
    <t>87-978-6945</t>
  </si>
  <si>
    <t>Wm T Burnett Holding LLC</t>
  </si>
  <si>
    <t>00-306-1512</t>
  </si>
  <si>
    <t>Lamar Advertising Company</t>
  </si>
  <si>
    <t>78-812-1481 - Archived Record</t>
  </si>
  <si>
    <t>Engineered Machined Pdts Inc</t>
  </si>
  <si>
    <t>78-152-0283</t>
  </si>
  <si>
    <t>Aisin Holdings America Inc</t>
  </si>
  <si>
    <t>12-140-0142</t>
  </si>
  <si>
    <t>Qtech Solutions Inc</t>
  </si>
  <si>
    <t>79-096-5920 - Archived Record</t>
  </si>
  <si>
    <t>Star Pipe Products Ltd</t>
  </si>
  <si>
    <t>96-866-1681</t>
  </si>
  <si>
    <t>C&amp;W Facility Services Inc</t>
  </si>
  <si>
    <t>05-345-6083 - Archived Record</t>
  </si>
  <si>
    <t>82-944-6108 - Archived Record</t>
  </si>
  <si>
    <t>Banyan Biomarkers Inc</t>
  </si>
  <si>
    <t>16-878-9274</t>
  </si>
  <si>
    <t>Gerber Technology LLC</t>
  </si>
  <si>
    <t>04-771-3581 - Archived Record</t>
  </si>
  <si>
    <t>Hy-Vee Inc</t>
  </si>
  <si>
    <t>00-692-5671</t>
  </si>
  <si>
    <t>AA Management Group Inc</t>
  </si>
  <si>
    <t>87-925-0306 - Archived Record</t>
  </si>
  <si>
    <t>Riviana Foods Inc</t>
  </si>
  <si>
    <t>14-716-0956</t>
  </si>
  <si>
    <t>Global Payments Inc</t>
  </si>
  <si>
    <t>00-504-7290</t>
  </si>
  <si>
    <t>Shell Petroleum Inc</t>
  </si>
  <si>
    <t>13-148-9817 - Archived Record</t>
  </si>
  <si>
    <t>Ce Power Engineered Svcs LLC</t>
  </si>
  <si>
    <t>08-023-6590 - Archived Record</t>
  </si>
  <si>
    <t>Reckitt Benckiser LLC</t>
  </si>
  <si>
    <t>09-440-5024</t>
  </si>
  <si>
    <t>Sun Chemical Corporation</t>
  </si>
  <si>
    <t>14-463-8558</t>
  </si>
  <si>
    <t>Drs Leonardo Inc</t>
  </si>
  <si>
    <t>06-134-5351</t>
  </si>
  <si>
    <t>Presbyterian Homes and Svcs</t>
  </si>
  <si>
    <t>03-000-3065</t>
  </si>
  <si>
    <t>Midwest Cooling Towers Inc</t>
  </si>
  <si>
    <t>19-412-0754 - Archived Record</t>
  </si>
  <si>
    <t>RTS Packaging LLC</t>
  </si>
  <si>
    <t>17-651-7555 - Archived Record</t>
  </si>
  <si>
    <t>Reynolds Metals Company LLC</t>
  </si>
  <si>
    <t>00-134-4209</t>
  </si>
  <si>
    <t>First Advantage Corporation</t>
  </si>
  <si>
    <t>12-311-7595 - Archived Record</t>
  </si>
  <si>
    <t>Norcal Harvesting LLC</t>
  </si>
  <si>
    <t>94-284-7294</t>
  </si>
  <si>
    <t>Garmin International Inc</t>
  </si>
  <si>
    <t>79-128-8004 - Archived Record</t>
  </si>
  <si>
    <t>Wyland International LLC</t>
  </si>
  <si>
    <t>82-654-8091</t>
  </si>
  <si>
    <t>Carlton Cards Retail Inc</t>
  </si>
  <si>
    <t>06-553-1535</t>
  </si>
  <si>
    <t>Anderson Custom Processing Inc</t>
  </si>
  <si>
    <t>06-145-2744</t>
  </si>
  <si>
    <t>Akzo Nobel Chemicals LLC</t>
  </si>
  <si>
    <t>18-397-7487 - Archived Record</t>
  </si>
  <si>
    <t>State Tchers Rtrement Sys Ohio</t>
  </si>
  <si>
    <t>07-943-1631 - Archived Record</t>
  </si>
  <si>
    <t>Broadwind Inc</t>
  </si>
  <si>
    <t>79-542-0491</t>
  </si>
  <si>
    <t>Koch Farms LLC</t>
  </si>
  <si>
    <t>12-660-6073 - Archived Record</t>
  </si>
  <si>
    <t>Dst Asset Mnager Solutions Inc</t>
  </si>
  <si>
    <t>07-170-3409</t>
  </si>
  <si>
    <t>M/I Homes Inc</t>
  </si>
  <si>
    <t>07-164-9743</t>
  </si>
  <si>
    <t>Bombard Mar Rsort MGT Svcs Inc</t>
  </si>
  <si>
    <t>13-208-0255</t>
  </si>
  <si>
    <t>Cytec Industries Inc</t>
  </si>
  <si>
    <t>80-974-9948 - Archived Record</t>
  </si>
  <si>
    <t>Neptune City Borough</t>
  </si>
  <si>
    <t>07-041-5377 - Archived Record</t>
  </si>
  <si>
    <t>LSI Industries Inc</t>
  </si>
  <si>
    <t>08-093-4375</t>
  </si>
  <si>
    <t>Tremco Incorporated</t>
  </si>
  <si>
    <t>00-418-8702 - Archived Record</t>
  </si>
  <si>
    <t>Produce Junction Inc</t>
  </si>
  <si>
    <t>10-143-5675</t>
  </si>
  <si>
    <t>Under Armour Inc</t>
  </si>
  <si>
    <t>11-157-8985</t>
  </si>
  <si>
    <t>Dixie Group Inc</t>
  </si>
  <si>
    <t>00-333-0016</t>
  </si>
  <si>
    <t>Foto-Kem Industries Inc</t>
  </si>
  <si>
    <t>02-850-0452</t>
  </si>
  <si>
    <t>Athens Paper Company Inc</t>
  </si>
  <si>
    <t>04-293-7227 - Archived Record</t>
  </si>
  <si>
    <t>Ross Oil Company</t>
  </si>
  <si>
    <t>03-579-9345 - Archived Record</t>
  </si>
  <si>
    <t>Master Automatic Mch Co Inc</t>
  </si>
  <si>
    <t>00-536-9418 - Archived Record</t>
  </si>
  <si>
    <t>Yale-New Haven Hospital Inc</t>
  </si>
  <si>
    <t>07-540-6561 - Archived Record</t>
  </si>
  <si>
    <t>Mead Johnson Nutrition Company</t>
  </si>
  <si>
    <t>82-805-0877</t>
  </si>
  <si>
    <t>Jeld-Wen Holding Inc</t>
  </si>
  <si>
    <t>83-255-9020</t>
  </si>
  <si>
    <t>Pae Holding Corporation</t>
  </si>
  <si>
    <t>96-807-1493 - Archived Record</t>
  </si>
  <si>
    <t>Mh Sub I LLC</t>
  </si>
  <si>
    <t>07-948-5369</t>
  </si>
  <si>
    <t>Pnmr Services Company</t>
  </si>
  <si>
    <t>17-222-4201</t>
  </si>
  <si>
    <t>King Ranch Turfgrass LP</t>
  </si>
  <si>
    <t>80-803-2622</t>
  </si>
  <si>
    <t>Weston Solutions Holdings Inc</t>
  </si>
  <si>
    <t>11-834-1234</t>
  </si>
  <si>
    <t>Kadant Inc</t>
  </si>
  <si>
    <t>61-734-9139</t>
  </si>
  <si>
    <t>Ixia</t>
  </si>
  <si>
    <t>17-941-5773</t>
  </si>
  <si>
    <t>Arctic Glacier Minnesota Inc</t>
  </si>
  <si>
    <t>02-286-5331 - Archived Record</t>
  </si>
  <si>
    <t>Busche Performance Group Inc</t>
  </si>
  <si>
    <t>17-592-7342 - Archived Record</t>
  </si>
  <si>
    <t>Impact Forge Group Inc</t>
  </si>
  <si>
    <t>62-110-5936</t>
  </si>
  <si>
    <t>Springfeld Rmanufacturing Corp</t>
  </si>
  <si>
    <t>00-563-7814</t>
  </si>
  <si>
    <t>Berlin Packaging LLC</t>
  </si>
  <si>
    <t>19-433-5576</t>
  </si>
  <si>
    <t>Darden Restaurants Inc</t>
  </si>
  <si>
    <t>88-370-4959</t>
  </si>
  <si>
    <t>Ef Education First Inc</t>
  </si>
  <si>
    <t>03-923-4179</t>
  </si>
  <si>
    <t>Lawson Brothers Inc</t>
  </si>
  <si>
    <t>08-211-5163</t>
  </si>
  <si>
    <t>Hayward Gordon Us Inc</t>
  </si>
  <si>
    <t>04-025-3885</t>
  </si>
  <si>
    <t>Nyse Mkt LLC</t>
  </si>
  <si>
    <t>00-166-6379 - Archived Record</t>
  </si>
  <si>
    <t>Colgate-Palmolive Company</t>
  </si>
  <si>
    <t>00-134-4381</t>
  </si>
  <si>
    <t>Sdg Global Inc</t>
  </si>
  <si>
    <t>02-388-5076</t>
  </si>
  <si>
    <t>Phillips Bark Proc Co Inc</t>
  </si>
  <si>
    <t>09-354-6539 - Archived Record</t>
  </si>
  <si>
    <t>Jordan Healthcare Holdings Inc</t>
  </si>
  <si>
    <t>96-769-5904 - Archived Record</t>
  </si>
  <si>
    <t>US Foods Holding Corp</t>
  </si>
  <si>
    <t>80-390-0237</t>
  </si>
  <si>
    <t>Air Transport Svcs Group Inc</t>
  </si>
  <si>
    <t>80-218-2852</t>
  </si>
  <si>
    <t>Midway Gold Corp</t>
  </si>
  <si>
    <t>18-929-0807 - Archived Record</t>
  </si>
  <si>
    <t>Americas Best Cntcts Eyglsses</t>
  </si>
  <si>
    <t>15-091-7979</t>
  </si>
  <si>
    <t>Disc Graphics Inc</t>
  </si>
  <si>
    <t>11-925-3680</t>
  </si>
  <si>
    <t>Avantor Inc</t>
  </si>
  <si>
    <t>08-098-8180</t>
  </si>
  <si>
    <t>Primesport LLC</t>
  </si>
  <si>
    <t>96-801-7934 - Archived Record</t>
  </si>
  <si>
    <t>Tomy Holdings Inc</t>
  </si>
  <si>
    <t>07-868-0460</t>
  </si>
  <si>
    <t>Mark Andy Inc</t>
  </si>
  <si>
    <t>00-628-1919</t>
  </si>
  <si>
    <t>Cmd Sales LLC</t>
  </si>
  <si>
    <t>07-884-1477</t>
  </si>
  <si>
    <t>Cherry Bekaert LLP</t>
  </si>
  <si>
    <t>07-202-5604 - Archived Record</t>
  </si>
  <si>
    <t>Pacific Structures Sc Inc</t>
  </si>
  <si>
    <t>03-977-0959</t>
  </si>
  <si>
    <t>Cleveland Municipal Court</t>
  </si>
  <si>
    <t>96-458-3194 - Archived Record</t>
  </si>
  <si>
    <t>Chesapeake Media I LLC</t>
  </si>
  <si>
    <t>09-075-5857 - Archived Record</t>
  </si>
  <si>
    <t>Your Building Centers Inc</t>
  </si>
  <si>
    <t>60-661-5607 - Archived Record</t>
  </si>
  <si>
    <t>University of Colorado Health</t>
  </si>
  <si>
    <t>08-002-2199</t>
  </si>
  <si>
    <t>Sunshine House Inc</t>
  </si>
  <si>
    <t>03-928-7958 - Archived Record</t>
  </si>
  <si>
    <t>Bobs Discount Furniture LLC</t>
  </si>
  <si>
    <t>78-420-4042</t>
  </si>
  <si>
    <t>Gold Coast Commodities Inc</t>
  </si>
  <si>
    <t>13-122-1780 - Archived Record</t>
  </si>
  <si>
    <t>Ufp Mid-Atlantic LLC</t>
  </si>
  <si>
    <t>00-322-2874 - Archived Record</t>
  </si>
  <si>
    <t>Forest City Enterprises LP</t>
  </si>
  <si>
    <t>00-896-5386</t>
  </si>
  <si>
    <t>Tarter Gate Company LLC</t>
  </si>
  <si>
    <t>04-116-6372</t>
  </si>
  <si>
    <t>Sysco Baltimore LLC</t>
  </si>
  <si>
    <t>79-692-3449</t>
  </si>
  <si>
    <t>Cofco Americas Resources Corp</t>
  </si>
  <si>
    <t>96-882-3034 - Archived Record</t>
  </si>
  <si>
    <t>Dsc/Purgatory LLC</t>
  </si>
  <si>
    <t>04-540-6188</t>
  </si>
  <si>
    <t>Century Campus Housing Mgt LP</t>
  </si>
  <si>
    <t>05-077-3022</t>
  </si>
  <si>
    <t>Kobelco Compressors Amer Inc</t>
  </si>
  <si>
    <t>60-972-8423 - Archived Record</t>
  </si>
  <si>
    <t>Kone Inc</t>
  </si>
  <si>
    <t>00-526-2308</t>
  </si>
  <si>
    <t>Fia Card Services Nat Assn</t>
  </si>
  <si>
    <t>04-873-3638 - Archived Record</t>
  </si>
  <si>
    <t>Flanders Corporation</t>
  </si>
  <si>
    <t>94-145-2237</t>
  </si>
  <si>
    <t>Ochsner Health System</t>
  </si>
  <si>
    <t>08-007-5941 - Archived Record</t>
  </si>
  <si>
    <t>Best Friends Pet Care Inc</t>
  </si>
  <si>
    <t>07-057-6665</t>
  </si>
  <si>
    <t>Corporate Express US Fin Inc</t>
  </si>
  <si>
    <t>16-487-1878</t>
  </si>
  <si>
    <t>Gategroup US Holding Inc</t>
  </si>
  <si>
    <t>83-062-7209 - Archived Record</t>
  </si>
  <si>
    <t>Sundyne LLC</t>
  </si>
  <si>
    <t>95-664-0395 - Archived Record</t>
  </si>
  <si>
    <t>Skip Barber Racing School LLC</t>
  </si>
  <si>
    <t>10-079-1933</t>
  </si>
  <si>
    <t>Morito Scovill Americas LLC</t>
  </si>
  <si>
    <t>07-830-4916 - Archived Record</t>
  </si>
  <si>
    <t>Southeastern Soil Recovery</t>
  </si>
  <si>
    <t>78-280-8760</t>
  </si>
  <si>
    <t>Millat Industries Corp</t>
  </si>
  <si>
    <t>00-424-2657</t>
  </si>
  <si>
    <t>Twentieth Cntury Fox Intl Corp</t>
  </si>
  <si>
    <t>18-789-5602 - Archived Record</t>
  </si>
  <si>
    <t>Security Service Federal Cr Un</t>
  </si>
  <si>
    <t>07-460-1824 - Archived Record</t>
  </si>
  <si>
    <t>PC Connection Inc</t>
  </si>
  <si>
    <t>16-696-4986</t>
  </si>
  <si>
    <t>Presbyterian Homes</t>
  </si>
  <si>
    <t>06-746-3950 - Archived Record</t>
  </si>
  <si>
    <t>Sigma Solutions Consulting LLC</t>
  </si>
  <si>
    <t>12-703-5769 - Archived Record</t>
  </si>
  <si>
    <t>Falck Usa Inc</t>
  </si>
  <si>
    <t>02-152-3882 - Archived Record</t>
  </si>
  <si>
    <t>Refresco US Holding Inc</t>
  </si>
  <si>
    <t>08-039-8018 - Archived Record</t>
  </si>
  <si>
    <t>Gundies Inc</t>
  </si>
  <si>
    <t>06-955-7023</t>
  </si>
  <si>
    <t>American Society of Composers</t>
  </si>
  <si>
    <t>00-166-6619 - Archived Record</t>
  </si>
  <si>
    <t>Shiseido Americas Corporation</t>
  </si>
  <si>
    <t>19-369-1821 - Archived Record</t>
  </si>
  <si>
    <t>Vgcm LLC</t>
  </si>
  <si>
    <t>62-658-0377</t>
  </si>
  <si>
    <t>Quest Diagnostics Incorporated</t>
  </si>
  <si>
    <t>05-635-4640</t>
  </si>
  <si>
    <t>Satellite Healthcare Inc</t>
  </si>
  <si>
    <t>07-717-7947</t>
  </si>
  <si>
    <t>Wine Group LLC</t>
  </si>
  <si>
    <t>55-756-2951</t>
  </si>
  <si>
    <t>MGA Entertainment Inc</t>
  </si>
  <si>
    <t>05-517-3959</t>
  </si>
  <si>
    <t>Virgin Media Holdings Inc</t>
  </si>
  <si>
    <t>11-055-9650 - Archived Record</t>
  </si>
  <si>
    <t>West Agro Inc</t>
  </si>
  <si>
    <t>06-928-8728 - Archived Record</t>
  </si>
  <si>
    <t>Sunoco LP</t>
  </si>
  <si>
    <t>07-851-9681</t>
  </si>
  <si>
    <t>Chesapeake Energy Corporation</t>
  </si>
  <si>
    <t>80-009-0045 - Archived Record</t>
  </si>
  <si>
    <t>Advance Trading Inc</t>
  </si>
  <si>
    <t>14-839-5817 - Archived Record</t>
  </si>
  <si>
    <t>Lidestri Foods Inc</t>
  </si>
  <si>
    <t>09-440-5503</t>
  </si>
  <si>
    <t>Acdi/Voca</t>
  </si>
  <si>
    <t>08-351-0842 - Archived Record</t>
  </si>
  <si>
    <t>St Marys Medical Ctr Gift Sp</t>
  </si>
  <si>
    <t>06-558-5630</t>
  </si>
  <si>
    <t>Kbr Construction Company LLC</t>
  </si>
  <si>
    <t>03-231-1284</t>
  </si>
  <si>
    <t>Transdigm Inc</t>
  </si>
  <si>
    <t>80-878-4326 - Archived Record</t>
  </si>
  <si>
    <t>Alcam Creamery Co Inc</t>
  </si>
  <si>
    <t>00-612-1164</t>
  </si>
  <si>
    <t>Den-Mat Holdings LLC</t>
  </si>
  <si>
    <t>80-985-7704 - Archived Record</t>
  </si>
  <si>
    <t>Texaco Exploration &amp; Prod Inc</t>
  </si>
  <si>
    <t>13-111-4662 - Archived Record</t>
  </si>
  <si>
    <t>Uranium Energy Corp</t>
  </si>
  <si>
    <t>78-699-5030</t>
  </si>
  <si>
    <t>Charming Shoppes Inc</t>
  </si>
  <si>
    <t>05-474-4677 - Archived Record</t>
  </si>
  <si>
    <t>Kamatics Corporation</t>
  </si>
  <si>
    <t>06-220-4573</t>
  </si>
  <si>
    <t>Key Sfety Rstraint Systems Inc</t>
  </si>
  <si>
    <t>09-032-6765 - Archived Record</t>
  </si>
  <si>
    <t>American Express Company</t>
  </si>
  <si>
    <t>00-697-9900</t>
  </si>
  <si>
    <t>McL Inc</t>
  </si>
  <si>
    <t>01-642-5522 - Archived Record</t>
  </si>
  <si>
    <t>Guy Carpenter &amp; Company LLC</t>
  </si>
  <si>
    <t>07-100-6191 - Archived Record</t>
  </si>
  <si>
    <t>C F Poeppelman Inc</t>
  </si>
  <si>
    <t>00-778-4929 - Archived Record</t>
  </si>
  <si>
    <t>Citizens Financial Group Inc</t>
  </si>
  <si>
    <t>13-175-8724 - Archived Record</t>
  </si>
  <si>
    <t>Sage V Foods LLC</t>
  </si>
  <si>
    <t>04-223-9991</t>
  </si>
  <si>
    <t>Mountain Gathering LLC</t>
  </si>
  <si>
    <t>07-846-6098 - Archived Record</t>
  </si>
  <si>
    <t>Colt Defense Holding LLC</t>
  </si>
  <si>
    <t>60-339-5794 - Archived Record</t>
  </si>
  <si>
    <t>US Oncology Inc</t>
  </si>
  <si>
    <t>80-164-6514 - Archived Record</t>
  </si>
  <si>
    <t>Dometic Corporation</t>
  </si>
  <si>
    <t>83-052-0065 - Archived Record</t>
  </si>
  <si>
    <t>Budsgunshopcom LLC</t>
  </si>
  <si>
    <t>00-306-2136 - Archived Record</t>
  </si>
  <si>
    <t>All Star Glass Inc</t>
  </si>
  <si>
    <t>08-855-5750</t>
  </si>
  <si>
    <t>Dyson-Kissner-Moran Corp</t>
  </si>
  <si>
    <t>00-896-5659</t>
  </si>
  <si>
    <t>Wyffels Hybrids Inc</t>
  </si>
  <si>
    <t>07-562-1706 - Archived Record</t>
  </si>
  <si>
    <t>Inteplast Group Corporation</t>
  </si>
  <si>
    <t>78-694-1427</t>
  </si>
  <si>
    <t>Cruzin Management Inc</t>
  </si>
  <si>
    <t>05-614-0122 - Archived Record</t>
  </si>
  <si>
    <t>Zp Better Together LLC</t>
  </si>
  <si>
    <t>79-440-1336</t>
  </si>
  <si>
    <t>Sk Food Group Inc</t>
  </si>
  <si>
    <t>02-748-1258 - Archived Record</t>
  </si>
  <si>
    <t>William Lyon Homes</t>
  </si>
  <si>
    <t>78-296-9992 - Archived Record</t>
  </si>
  <si>
    <t>Jtekt Auto Tnnss-Mrristown Inc</t>
  </si>
  <si>
    <t>61-531-0216 - Archived Record</t>
  </si>
  <si>
    <t>Marathon Petroleum Corporation</t>
  </si>
  <si>
    <t>96-839-3996</t>
  </si>
  <si>
    <t>Edmundscom Inc</t>
  </si>
  <si>
    <t>04-197-1722</t>
  </si>
  <si>
    <t>National Financial Svcs LLC</t>
  </si>
  <si>
    <t>09-628-4047 - Archived Record</t>
  </si>
  <si>
    <t>Bulk Molding Compounds Inc</t>
  </si>
  <si>
    <t>08-522-8377</t>
  </si>
  <si>
    <t>Evans Mechwart Ham</t>
  </si>
  <si>
    <t>04-642-6193</t>
  </si>
  <si>
    <t>Henkel of America Inc</t>
  </si>
  <si>
    <t>05-474-4784</t>
  </si>
  <si>
    <t>Erie Indemnity Company</t>
  </si>
  <si>
    <t>05-909-1918</t>
  </si>
  <si>
    <t>Truecore Bhvoral Solutions LLC</t>
  </si>
  <si>
    <t>95-916-3064 - Archived Record</t>
  </si>
  <si>
    <t>Tri Resources Inc</t>
  </si>
  <si>
    <t>13-873-5688 - Archived Record</t>
  </si>
  <si>
    <t>Alter Trading Corporation</t>
  </si>
  <si>
    <t>14-780-5642</t>
  </si>
  <si>
    <t>Peoples First Properties Inc</t>
  </si>
  <si>
    <t>78-205-7673 - Archived Record</t>
  </si>
  <si>
    <t>Asab Inc</t>
  </si>
  <si>
    <t>60-795-7693</t>
  </si>
  <si>
    <t>Ranch and Home Supply LLC</t>
  </si>
  <si>
    <t>86-116-4762 - Archived Record</t>
  </si>
  <si>
    <t>Merchants Automotive Group Inc</t>
  </si>
  <si>
    <t>04-631-8887</t>
  </si>
  <si>
    <t>Lourdes Industries Inc</t>
  </si>
  <si>
    <t>00-204-2547</t>
  </si>
  <si>
    <t>Carboline Company</t>
  </si>
  <si>
    <t>00-628-2347 - Archived Record</t>
  </si>
  <si>
    <t>OfficeMax Incorporated</t>
  </si>
  <si>
    <t>00-907-3099 - Archived Record</t>
  </si>
  <si>
    <t>Mhc Inc</t>
  </si>
  <si>
    <t>07-465-5770 - Archived Record</t>
  </si>
  <si>
    <t>Rsa Security LLC</t>
  </si>
  <si>
    <t>12-161-5538 - Archived Record</t>
  </si>
  <si>
    <t>Port of Lewiston</t>
  </si>
  <si>
    <t>02-941-3390</t>
  </si>
  <si>
    <t>Wheelabrator Tech Holdings Inc</t>
  </si>
  <si>
    <t>15-086-4767 - Archived Record</t>
  </si>
  <si>
    <t>At The Beach Inc</t>
  </si>
  <si>
    <t>55-713-3840</t>
  </si>
  <si>
    <t>Advance America Cash Advance</t>
  </si>
  <si>
    <t>17-946-9978 - Archived Record</t>
  </si>
  <si>
    <t>Michaels Keys Inc</t>
  </si>
  <si>
    <t>36-441-0985</t>
  </si>
  <si>
    <t>Lendlease US Cnstr Lmb Inc</t>
  </si>
  <si>
    <t>09-698-1824 - Archived Record</t>
  </si>
  <si>
    <t>Service Tire Truck Center Inc</t>
  </si>
  <si>
    <t>04-513-8245</t>
  </si>
  <si>
    <t>Abaco Systems Inc</t>
  </si>
  <si>
    <t>14-458-5619 - Archived Record</t>
  </si>
  <si>
    <t>Doyon Limited</t>
  </si>
  <si>
    <t>07-819-7928 - Archived Record</t>
  </si>
  <si>
    <t>Sarasota Housing Authority</t>
  </si>
  <si>
    <t>86-717-5689 - Archived Record</t>
  </si>
  <si>
    <t>Garden of Light Inc</t>
  </si>
  <si>
    <t>80-551-0807 - Archived Record</t>
  </si>
  <si>
    <t>York Cnty Slid Wste Rfuse Auth</t>
  </si>
  <si>
    <t>08-243-7732 - Archived Record</t>
  </si>
  <si>
    <t>Bhtt Entertainment LLC</t>
  </si>
  <si>
    <t>03-982-5102 - Archived Record</t>
  </si>
  <si>
    <t>Tforce Logistics East LLC</t>
  </si>
  <si>
    <t>93-324-1382</t>
  </si>
  <si>
    <t>True World Foods New York LLC</t>
  </si>
  <si>
    <t>13-170-5246 - Archived Record</t>
  </si>
  <si>
    <t>Duratech Industries Inc</t>
  </si>
  <si>
    <t>08-657-0207</t>
  </si>
  <si>
    <t>McMenamins Inc</t>
  </si>
  <si>
    <t>02-957-4472</t>
  </si>
  <si>
    <t>Dialysis Clinic Inc</t>
  </si>
  <si>
    <t>03-810-7744</t>
  </si>
  <si>
    <t>Chiroprctic Strtgies Group Inc</t>
  </si>
  <si>
    <t>11-742-9506</t>
  </si>
  <si>
    <t>Sunstar Americas Inc</t>
  </si>
  <si>
    <t>02-506-6358 - Archived Record</t>
  </si>
  <si>
    <t>NBC-Ntop Holding Inc</t>
  </si>
  <si>
    <t>78-248-7151 - Archived Record</t>
  </si>
  <si>
    <t>Siemens Energy Inc</t>
  </si>
  <si>
    <t>15-397-7632</t>
  </si>
  <si>
    <t>Food For Hungry Inc</t>
  </si>
  <si>
    <t>09-365-4457</t>
  </si>
  <si>
    <t>Wellman Advanced Materials LLC</t>
  </si>
  <si>
    <t>82-869-5572 - Archived Record</t>
  </si>
  <si>
    <t>Salamander Farms LLC</t>
  </si>
  <si>
    <t>78-688-7968</t>
  </si>
  <si>
    <t>Manzanita Berry Farms</t>
  </si>
  <si>
    <t>17-608-8987 - Archived Record</t>
  </si>
  <si>
    <t>Ziplocal LP</t>
  </si>
  <si>
    <t>83-153-9999</t>
  </si>
  <si>
    <t>Mel Stevenson &amp; Associates Inc</t>
  </si>
  <si>
    <t>14-453-2025 - Archived Record</t>
  </si>
  <si>
    <t>Stoneco Inc</t>
  </si>
  <si>
    <t>06-370-7558 - Archived Record</t>
  </si>
  <si>
    <t>Ariix LLC</t>
  </si>
  <si>
    <t>04-207-9235 - Archived Record</t>
  </si>
  <si>
    <t>Liberty Global Inc</t>
  </si>
  <si>
    <t>78-463-3906 - Archived Record</t>
  </si>
  <si>
    <t>S Omura &amp; Sons Inc</t>
  </si>
  <si>
    <t>05-646-2344 - Archived Record</t>
  </si>
  <si>
    <t>Chemguard Inc</t>
  </si>
  <si>
    <t>19-326-2854</t>
  </si>
  <si>
    <t>Kerr-Mcgee Corp</t>
  </si>
  <si>
    <t>11-072-1003 - Archived Record</t>
  </si>
  <si>
    <t>US Joiner LLC</t>
  </si>
  <si>
    <t>14-200-9633</t>
  </si>
  <si>
    <t>Coen Energy LLC</t>
  </si>
  <si>
    <t>08-082-7779 - Archived Record</t>
  </si>
  <si>
    <t>Zekelman Industries Inc</t>
  </si>
  <si>
    <t>82-520-7173</t>
  </si>
  <si>
    <t>Language Line LLC</t>
  </si>
  <si>
    <t>05-968-2471 - Archived Record</t>
  </si>
  <si>
    <t>Dreamworks Animation LLC</t>
  </si>
  <si>
    <t>07-948-6076 - Archived Record</t>
  </si>
  <si>
    <t>Bright Hrzons Fmly Sltions Inc</t>
  </si>
  <si>
    <t>07-873-4723</t>
  </si>
  <si>
    <t>Icl-Ip America Inc</t>
  </si>
  <si>
    <t>83-277-4413 - Archived Record</t>
  </si>
  <si>
    <t>Honeybaked Ham Company</t>
  </si>
  <si>
    <t>04-723-1436 - Archived Record</t>
  </si>
  <si>
    <t>Community Health Assn Spokane</t>
  </si>
  <si>
    <t>11-115-0389</t>
  </si>
  <si>
    <t>Umpqua Holdings Corporation</t>
  </si>
  <si>
    <t>11-721-4911</t>
  </si>
  <si>
    <t>Decorative Panels Intl Inc</t>
  </si>
  <si>
    <t>14-828-8868 - Archived Record</t>
  </si>
  <si>
    <t>Epam Systems Inc</t>
  </si>
  <si>
    <t>12-386-9799</t>
  </si>
  <si>
    <t>American Fmly Mutl Insur Co Si</t>
  </si>
  <si>
    <t>00-794-6262</t>
  </si>
  <si>
    <t>McKenzie Tank Lines Inc</t>
  </si>
  <si>
    <t>00-408-2145 - Archived Record</t>
  </si>
  <si>
    <t>Mannatech Incorporated</t>
  </si>
  <si>
    <t>84-055-6351 - Archived Record</t>
  </si>
  <si>
    <t>EMR Elevator Inc</t>
  </si>
  <si>
    <t>92-846-5038 - Archived Record</t>
  </si>
  <si>
    <t>Center For Atism Rlted Dsrders</t>
  </si>
  <si>
    <t>79-971-4782</t>
  </si>
  <si>
    <t>Ollies Brgain Outl Hldings Inc</t>
  </si>
  <si>
    <t>19-664-4053 - Archived Record</t>
  </si>
  <si>
    <t>Haartz Corporation</t>
  </si>
  <si>
    <t>00-102-3084</t>
  </si>
  <si>
    <t>Danaher Corporation</t>
  </si>
  <si>
    <t>02-474-4476</t>
  </si>
  <si>
    <t>IAMS Company</t>
  </si>
  <si>
    <t>00-424-3184</t>
  </si>
  <si>
    <t>Conlan Company</t>
  </si>
  <si>
    <t>18-548-1058</t>
  </si>
  <si>
    <t>Red Blossom Sales Inc</t>
  </si>
  <si>
    <t>78-216-5278</t>
  </si>
  <si>
    <t>SES Gaming Inc</t>
  </si>
  <si>
    <t>93-324-1564 - Archived Record</t>
  </si>
  <si>
    <t>Transcanada Pipeline USA Ltd</t>
  </si>
  <si>
    <t>94-617-5627</t>
  </si>
  <si>
    <t>Dunavant Holding Inc</t>
  </si>
  <si>
    <t>18-945-2527 - Archived Record</t>
  </si>
  <si>
    <t>Tk Holdings Inc</t>
  </si>
  <si>
    <t>03-660-5194 - Archived Record</t>
  </si>
  <si>
    <t>Dresser-Rand Group Inc</t>
  </si>
  <si>
    <t>60-312-7825</t>
  </si>
  <si>
    <t>Revlon Inc</t>
  </si>
  <si>
    <t>78-882-0165</t>
  </si>
  <si>
    <t>Australis Holdings Inc</t>
  </si>
  <si>
    <t>96-978-9697 - Archived Record</t>
  </si>
  <si>
    <t>Board of Educatn of Cy Chicago</t>
  </si>
  <si>
    <t>06-746-4487</t>
  </si>
  <si>
    <t>Gap Inc</t>
  </si>
  <si>
    <t>04-862-6915</t>
  </si>
  <si>
    <t>Thomson-Shore Inc</t>
  </si>
  <si>
    <t>05-989-7264 - Archived Record</t>
  </si>
  <si>
    <t>Carter Fuel Systems LLC</t>
  </si>
  <si>
    <t>07-911-0519 - Archived Record</t>
  </si>
  <si>
    <t>Stronghaven Incorporated</t>
  </si>
  <si>
    <t>12-070-3459 - Archived Record</t>
  </si>
  <si>
    <t>Dallas Center For The Performi</t>
  </si>
  <si>
    <t>17-651-8504 - Archived Record</t>
  </si>
  <si>
    <t>World News Ltd</t>
  </si>
  <si>
    <t>06-692-7831 - Archived Record</t>
  </si>
  <si>
    <t>North Lime Holdings Corp</t>
  </si>
  <si>
    <t>83-272-0879 - Archived Record</t>
  </si>
  <si>
    <t>Texaco Inc</t>
  </si>
  <si>
    <t>00-134-5164 - Archived Record</t>
  </si>
  <si>
    <t>Oak Hill Capital Partners LP</t>
  </si>
  <si>
    <t>06-451-2762 - Archived Record</t>
  </si>
  <si>
    <t>Nasdaq Corporate Solutions LLC</t>
  </si>
  <si>
    <t>07-916-4212 - Archived Record</t>
  </si>
  <si>
    <t>Dynalectric Company</t>
  </si>
  <si>
    <t>08-351-1345 - Archived Record</t>
  </si>
  <si>
    <t>Sicpa Securink Corp</t>
  </si>
  <si>
    <t>14-662-5272</t>
  </si>
  <si>
    <t>Murphy Oil Usa Inc</t>
  </si>
  <si>
    <t>00-805-3712 - Archived Record</t>
  </si>
  <si>
    <t>Otak Inc</t>
  </si>
  <si>
    <t>03-182-8783 - Archived Record</t>
  </si>
  <si>
    <t>Old Pueblo Ranch Inc</t>
  </si>
  <si>
    <t>00-832-2067 - Archived Record</t>
  </si>
  <si>
    <t>Buckeye Power Inc</t>
  </si>
  <si>
    <t>05-136-4057</t>
  </si>
  <si>
    <t>Air Lqide Advanced Tech US LLC</t>
  </si>
  <si>
    <t>79-703-1494</t>
  </si>
  <si>
    <t>Federal Hm Ln Bnk San Frncisco</t>
  </si>
  <si>
    <t>00-944-9117 - Archived Record</t>
  </si>
  <si>
    <t>Cavaliers Holdings LLC</t>
  </si>
  <si>
    <t>00-445-7966 - Archived Record</t>
  </si>
  <si>
    <t>Aqua-Aston Hospitality LLC</t>
  </si>
  <si>
    <t>06-628-3854 - Archived Record</t>
  </si>
  <si>
    <t>Putt-Putt of Modesto Inc</t>
  </si>
  <si>
    <t>06-885-9933</t>
  </si>
  <si>
    <t>Ffc Holding Corp Subsidiaries</t>
  </si>
  <si>
    <t>82-864-2137 - Archived Record</t>
  </si>
  <si>
    <t>Associated Press</t>
  </si>
  <si>
    <t>00-698-0395 - Archived Record</t>
  </si>
  <si>
    <t>Regeneron Pharmaceuticals Inc</t>
  </si>
  <si>
    <t>19-487-3139</t>
  </si>
  <si>
    <t>Toray Carbon Fibers Amer Inc</t>
  </si>
  <si>
    <t>02-474-4620 - Archived Record</t>
  </si>
  <si>
    <t>Bay City Flower Co</t>
  </si>
  <si>
    <t>02-909-1758 - Archived Record</t>
  </si>
  <si>
    <t>Penske Truck Leasing Corp</t>
  </si>
  <si>
    <t>04-395-7885</t>
  </si>
  <si>
    <t>Liberty Tire Services LLC</t>
  </si>
  <si>
    <t>96-490-6007 - Archived Record</t>
  </si>
  <si>
    <t>Tahoe Resources Inc</t>
  </si>
  <si>
    <t>02-399-3284 - Archived Record</t>
  </si>
  <si>
    <t>Bekaert Corporation</t>
  </si>
  <si>
    <t>05-152-5129 - Archived Record</t>
  </si>
  <si>
    <t>Alta Properties Inc</t>
  </si>
  <si>
    <t>12-097-1916 - Archived Record</t>
  </si>
  <si>
    <t>Malcolm Drilling Company Inc</t>
  </si>
  <si>
    <t>04-503-1267 - Archived Record</t>
  </si>
  <si>
    <t>J R Simplot Company</t>
  </si>
  <si>
    <t>00-907-3503</t>
  </si>
  <si>
    <t>Computacenter US Inc</t>
  </si>
  <si>
    <t>11-125-7957</t>
  </si>
  <si>
    <t>Atlantic Tool &amp; Die Company</t>
  </si>
  <si>
    <t>00-418-9692 - Archived Record</t>
  </si>
  <si>
    <t>Heraeus Medical Components LLC</t>
  </si>
  <si>
    <t>86-830-3074 - Archived Record</t>
  </si>
  <si>
    <t>Gold Standard Enterprises Inc</t>
  </si>
  <si>
    <t>08-474-5819 - Archived Record</t>
  </si>
  <si>
    <t>Atalanta Corporation</t>
  </si>
  <si>
    <t>00-698-0445 - Archived Record</t>
  </si>
  <si>
    <t>C R G Holdings LLC</t>
  </si>
  <si>
    <t>04-744-6351 - Archived Record</t>
  </si>
  <si>
    <t>Hydratight Operations Inc</t>
  </si>
  <si>
    <t>15-998-8794</t>
  </si>
  <si>
    <t>Fabrics Save-A-Thon Inds Inc</t>
  </si>
  <si>
    <t>05-522-8266 - Archived Record</t>
  </si>
  <si>
    <t>Hallmark Marketing Company LLC</t>
  </si>
  <si>
    <t>04-674-8679 - Archived Record</t>
  </si>
  <si>
    <t>Occidntal Entrmt Group Hldngs</t>
  </si>
  <si>
    <t>11-855-6877</t>
  </si>
  <si>
    <t>Elahi Enterprises Inc</t>
  </si>
  <si>
    <t>13-041-7574</t>
  </si>
  <si>
    <t>UIC Maintenance &amp; Mfg LLC</t>
  </si>
  <si>
    <t>06-950-4053</t>
  </si>
  <si>
    <t>Orange County Sanitation</t>
  </si>
  <si>
    <t>14-447-8682</t>
  </si>
  <si>
    <t>Gsp Midwest Inc</t>
  </si>
  <si>
    <t>07-894-9682 - Archived Record</t>
  </si>
  <si>
    <t>Danlin Industries LLC</t>
  </si>
  <si>
    <t>79-729-9948</t>
  </si>
  <si>
    <t>Kaapa Ethanol LLC</t>
  </si>
  <si>
    <t>13-825-3161</t>
  </si>
  <si>
    <t>Dpr Investments Ltd</t>
  </si>
  <si>
    <t>94-869-8253 - Archived Record</t>
  </si>
  <si>
    <t>Crosscountry Courier Inc</t>
  </si>
  <si>
    <t>15-102-6234</t>
  </si>
  <si>
    <t>M Arthur Gensler Jr Assoc Inc</t>
  </si>
  <si>
    <t>04-739-2741</t>
  </si>
  <si>
    <t>Tlh Enterprises Inc</t>
  </si>
  <si>
    <t>13-921-9216</t>
  </si>
  <si>
    <t>Dunbar Armored Inc</t>
  </si>
  <si>
    <t>02-243-6992</t>
  </si>
  <si>
    <t>Gate Gourmet Us Inc</t>
  </si>
  <si>
    <t>19-836-1698</t>
  </si>
  <si>
    <t>LDI Ltd LLC</t>
  </si>
  <si>
    <t>78-871-3063 - Archived Record</t>
  </si>
  <si>
    <t>National Floral Supply of MD</t>
  </si>
  <si>
    <t>09-869-9671</t>
  </si>
  <si>
    <t>Hardinge Inc</t>
  </si>
  <si>
    <t>00-220-4063</t>
  </si>
  <si>
    <t>New Jersey Turnpike Authority</t>
  </si>
  <si>
    <t>00-177-4736</t>
  </si>
  <si>
    <t>Gunderson LLC</t>
  </si>
  <si>
    <t>13-197-4057</t>
  </si>
  <si>
    <t>Comlux Aviation Services LLC</t>
  </si>
  <si>
    <t>82-907-1674</t>
  </si>
  <si>
    <t>Monterey Bay Aqar Foundation</t>
  </si>
  <si>
    <t>05-866-3162</t>
  </si>
  <si>
    <t>Wahl Clipper Corporation</t>
  </si>
  <si>
    <t>00-526-3199</t>
  </si>
  <si>
    <t>U S Tool Grinding Inc</t>
  </si>
  <si>
    <t>00-633-6572</t>
  </si>
  <si>
    <t>Nextel of California Inc</t>
  </si>
  <si>
    <t>79-064-5188 - Archived Record</t>
  </si>
  <si>
    <t>At Sports Inc</t>
  </si>
  <si>
    <t>92-696-2692</t>
  </si>
  <si>
    <t>Aecom E&amp;C Holdings Inc</t>
  </si>
  <si>
    <t>80-857-0415 - Archived Record</t>
  </si>
  <si>
    <t>Florida Samran Inc</t>
  </si>
  <si>
    <t>08-318-9605</t>
  </si>
  <si>
    <t>Mar-Jac Poultry Ms LLC</t>
  </si>
  <si>
    <t>07-932-5490 - Archived Record</t>
  </si>
  <si>
    <t>Sycamore Partners MGT LP</t>
  </si>
  <si>
    <t>96-973-6342</t>
  </si>
  <si>
    <t>Proximity Malt LLC</t>
  </si>
  <si>
    <t>05-275-9682</t>
  </si>
  <si>
    <t>Full Spectrum Technologies</t>
  </si>
  <si>
    <t>93-318-8229 - Archived Record</t>
  </si>
  <si>
    <t>Eagle Window &amp; Door Inc</t>
  </si>
  <si>
    <t>10-991-6432 - Archived Record</t>
  </si>
  <si>
    <t>Huber Engineered Woods LLC</t>
  </si>
  <si>
    <t>15-129-4696</t>
  </si>
  <si>
    <t>Bway Intermediate Company Inc</t>
  </si>
  <si>
    <t>96-801-8965 - Archived Record</t>
  </si>
  <si>
    <t>Morningside Partners LLC</t>
  </si>
  <si>
    <t>18-950-6533 - Archived Record</t>
  </si>
  <si>
    <t>Employee Leasing Solutions Inc</t>
  </si>
  <si>
    <t>93-227-5878 - Archived Record</t>
  </si>
  <si>
    <t>James Skinner Co</t>
  </si>
  <si>
    <t>10-229-5540 - Archived Record</t>
  </si>
  <si>
    <t>Cleveland Gear Company Inc</t>
  </si>
  <si>
    <t>87-265-0395 - Archived Record</t>
  </si>
  <si>
    <t>HJ Baker &amp; Bro LLC</t>
  </si>
  <si>
    <t>00-698-0635 - Archived Record</t>
  </si>
  <si>
    <t>Home Brew Mart Inc</t>
  </si>
  <si>
    <t>84-173-7455 - Archived Record</t>
  </si>
  <si>
    <t>Whitepages Inc</t>
  </si>
  <si>
    <t>00-864-4358 - Archived Record</t>
  </si>
  <si>
    <t>Link-Belt Cranes LP Lllp</t>
  </si>
  <si>
    <t>15-451-4814 - Archived Record</t>
  </si>
  <si>
    <t>Caterpillar Brazil LLC</t>
  </si>
  <si>
    <t>07-911-0848</t>
  </si>
  <si>
    <t>Pepperidge Farm Incorporated</t>
  </si>
  <si>
    <t>00-118-4472</t>
  </si>
  <si>
    <t>Heraeus Prcous Mtls N Amer LLC</t>
  </si>
  <si>
    <t>05-667-7503</t>
  </si>
  <si>
    <t>Tyco International MGT Co LLC</t>
  </si>
  <si>
    <t>00-102-3472</t>
  </si>
  <si>
    <t>Applied Biosystems LLC</t>
  </si>
  <si>
    <t>00-118-4480 - Archived Record</t>
  </si>
  <si>
    <t>Doi University</t>
  </si>
  <si>
    <t>83-862-4716 - Archived Record</t>
  </si>
  <si>
    <t>Partners Healthcare System Inc</t>
  </si>
  <si>
    <t>82-563-6988 - Archived Record</t>
  </si>
  <si>
    <t>Lg Energy Solution Mich Inc</t>
  </si>
  <si>
    <t>60-312-8195</t>
  </si>
  <si>
    <t>Entwistle Trust</t>
  </si>
  <si>
    <t>03-826-9291 - Archived Record</t>
  </si>
  <si>
    <t>Springs Crative Pdts Group LLC</t>
  </si>
  <si>
    <t>79-155-7627 - Archived Record</t>
  </si>
  <si>
    <t>Kai USA Ltd</t>
  </si>
  <si>
    <t>08-442-4043</t>
  </si>
  <si>
    <t>Mm Custom Harvester Inc</t>
  </si>
  <si>
    <t>17-775-3241</t>
  </si>
  <si>
    <t>Dynatec Mining Corporation</t>
  </si>
  <si>
    <t>03-075-5755 - Archived Record</t>
  </si>
  <si>
    <t>UTC Fire SEC Americas Corp Inc</t>
  </si>
  <si>
    <t>80-867-7843 - Archived Record</t>
  </si>
  <si>
    <t>Modern Office Methods Inc</t>
  </si>
  <si>
    <t>01-766-0697 - Archived Record</t>
  </si>
  <si>
    <t>Sylvan Inc</t>
  </si>
  <si>
    <t>60-232-3214</t>
  </si>
  <si>
    <t>Superior Consolidated Inds Inc</t>
  </si>
  <si>
    <t>10-218-8281</t>
  </si>
  <si>
    <t>County of Howard</t>
  </si>
  <si>
    <t>06-767-9563 - Archived Record</t>
  </si>
  <si>
    <t>Akn Holdings LLC</t>
  </si>
  <si>
    <t>60-248-4227 - Archived Record</t>
  </si>
  <si>
    <t>Amsted Rail Company Inc</t>
  </si>
  <si>
    <t>82-633-4729 - Archived Record</t>
  </si>
  <si>
    <t>Charah LLC</t>
  </si>
  <si>
    <t>87-737-3290 - Archived Record</t>
  </si>
  <si>
    <t>Kapalua Land Company Ltd</t>
  </si>
  <si>
    <t>07-766-1890 - Archived Record</t>
  </si>
  <si>
    <t>Heid Music Company Inc</t>
  </si>
  <si>
    <t>02-313-4893 - Archived Record</t>
  </si>
  <si>
    <t>American Furniture Mfg Inc</t>
  </si>
  <si>
    <t>02-474-4943 - Archived Record</t>
  </si>
  <si>
    <t>Fresh Direct Holdings Inc</t>
  </si>
  <si>
    <t>78-887-4274</t>
  </si>
  <si>
    <t>Three Chimneys Farm LLC</t>
  </si>
  <si>
    <t>06-832-3609 - Archived Record</t>
  </si>
  <si>
    <t>Construction Sup Holdings LLC</t>
  </si>
  <si>
    <t>08-050-6324</t>
  </si>
  <si>
    <t>Good Source Solutions Inc</t>
  </si>
  <si>
    <t>15-811-0697 - Archived Record</t>
  </si>
  <si>
    <t>Ericsson Holding II Inc</t>
  </si>
  <si>
    <t>87-898-3378 - Archived Record</t>
  </si>
  <si>
    <t>Fujitsu Research America Inc</t>
  </si>
  <si>
    <t>62-228-7878</t>
  </si>
  <si>
    <t>Weston &amp; Sampson Services Inc</t>
  </si>
  <si>
    <t>83-642-4416 - Archived Record</t>
  </si>
  <si>
    <t>Inland Fresh Sfood Corp Amer I</t>
  </si>
  <si>
    <t>08-936-1620</t>
  </si>
  <si>
    <t>Jenkins Services Inc</t>
  </si>
  <si>
    <t>06-644-5255 - Archived Record</t>
  </si>
  <si>
    <t>Metroplitan St Louis Sewer Dst</t>
  </si>
  <si>
    <t>04-637-3312</t>
  </si>
  <si>
    <t>Grimaud Farms California Inc</t>
  </si>
  <si>
    <t>17-775-3332 - Archived Record</t>
  </si>
  <si>
    <t>Spectra Energy Transm LLC</t>
  </si>
  <si>
    <t>80-787-2903 - Archived Record</t>
  </si>
  <si>
    <t>Hat White Management LLC</t>
  </si>
  <si>
    <t>06-988-0040 - Archived Record</t>
  </si>
  <si>
    <t>Laurel Highlands</t>
  </si>
  <si>
    <t>06-875-3011 - Archived Record</t>
  </si>
  <si>
    <t>Mann + Hummel Inc</t>
  </si>
  <si>
    <t>16-025-7473 - Archived Record</t>
  </si>
  <si>
    <t>Northshore Mining Company</t>
  </si>
  <si>
    <t>60-355-7687</t>
  </si>
  <si>
    <t>Hospital Central Svcs Coop Inc</t>
  </si>
  <si>
    <t>06-403-0216</t>
  </si>
  <si>
    <t>Trinity Services Group Inc</t>
  </si>
  <si>
    <t>62-180-4913 - Archived Record</t>
  </si>
  <si>
    <t>Daves Fruitland Warwick Inc</t>
  </si>
  <si>
    <t>05-614-0981 - Archived Record</t>
  </si>
  <si>
    <t>American Contrs Indemnity Co</t>
  </si>
  <si>
    <t>84-705-0796 - Archived Record</t>
  </si>
  <si>
    <t>Patterson Pump Company</t>
  </si>
  <si>
    <t>08-861-0316 - Archived Record</t>
  </si>
  <si>
    <t>Olson and Co Steel</t>
  </si>
  <si>
    <t>10-342-2770 - Archived Record</t>
  </si>
  <si>
    <t>Cognex Corporation</t>
  </si>
  <si>
    <t>05-055-9491</t>
  </si>
  <si>
    <t>Pomptonian Inc</t>
  </si>
  <si>
    <t>05-812-6723 - Archived Record</t>
  </si>
  <si>
    <t>Isle of Capri Casinos LLC</t>
  </si>
  <si>
    <t>79-536-8232</t>
  </si>
  <si>
    <t>Eastern PA Cnfrnce of The Untd</t>
  </si>
  <si>
    <t>06-988-0094</t>
  </si>
  <si>
    <t>Dyson Inc</t>
  </si>
  <si>
    <t>11-952-3277 - Archived Record</t>
  </si>
  <si>
    <t>Trimek Inc</t>
  </si>
  <si>
    <t>15-472-9698 - Archived Record</t>
  </si>
  <si>
    <t>Gulfside Supply Inc</t>
  </si>
  <si>
    <t>06-279-5893</t>
  </si>
  <si>
    <t>Rio Virgin Telephone Company</t>
  </si>
  <si>
    <t>17-394-2954 - Archived Record</t>
  </si>
  <si>
    <t>Talon International Inc</t>
  </si>
  <si>
    <t>78-227-3197 - Archived Record</t>
  </si>
  <si>
    <t>Jpb-Sjw Inc</t>
  </si>
  <si>
    <t>15-065-0919</t>
  </si>
  <si>
    <t>Athena Silver Corporation</t>
  </si>
  <si>
    <t>60-114-2677 - Archived Record</t>
  </si>
  <si>
    <t>Case Construction Eqp Inc</t>
  </si>
  <si>
    <t>78-098-5169 - Archived Record</t>
  </si>
  <si>
    <t>Ws Acquisition LLC</t>
  </si>
  <si>
    <t>07-873-5402</t>
  </si>
  <si>
    <t>McCoy-Rockford Inc</t>
  </si>
  <si>
    <t>13-111-5669</t>
  </si>
  <si>
    <t>Design Precast &amp; Pipe Inc</t>
  </si>
  <si>
    <t>14-667-9480</t>
  </si>
  <si>
    <t>Philip Morris Intl Inc</t>
  </si>
  <si>
    <t>19-707-4024</t>
  </si>
  <si>
    <t>Tauber Oil Company</t>
  </si>
  <si>
    <t>00-810-7922 - Archived Record</t>
  </si>
  <si>
    <t>Lg Electronics USA Inc</t>
  </si>
  <si>
    <t>07-009-4818</t>
  </si>
  <si>
    <t>Donaldson Interiors Inc</t>
  </si>
  <si>
    <t>80-009-1105</t>
  </si>
  <si>
    <t>Historic TW Inc</t>
  </si>
  <si>
    <t>95-846-6278</t>
  </si>
  <si>
    <t>Roto-Rooter Development Co</t>
  </si>
  <si>
    <t>12-252-8763</t>
  </si>
  <si>
    <t>Qg LLC</t>
  </si>
  <si>
    <t>83-266-7781 - Archived Record</t>
  </si>
  <si>
    <t>Travis Scott</t>
  </si>
  <si>
    <t>93-860-9018 - Archived Record</t>
  </si>
  <si>
    <t>Schenker Americas Inc</t>
  </si>
  <si>
    <t>08-045-2825 - Archived Record</t>
  </si>
  <si>
    <t>Adventist Hlth Sys Snbelt Hlth</t>
  </si>
  <si>
    <t>96-834-1276</t>
  </si>
  <si>
    <t>Mavericks Inc</t>
  </si>
  <si>
    <t>96-871-6956</t>
  </si>
  <si>
    <t>Bio-RAD Laboratories Inc</t>
  </si>
  <si>
    <t>00-912-7663</t>
  </si>
  <si>
    <t>Poly-Tainer Inc</t>
  </si>
  <si>
    <t>05-485-3064</t>
  </si>
  <si>
    <t>Wirtz Corporation</t>
  </si>
  <si>
    <t>00-553-1892</t>
  </si>
  <si>
    <t>Integrated Power Services LLC</t>
  </si>
  <si>
    <t>80-057-4167</t>
  </si>
  <si>
    <t>Oahu Transit Services Inc</t>
  </si>
  <si>
    <t>78-533-2370 - Archived Record</t>
  </si>
  <si>
    <t>Blind Industries and Svcs MD</t>
  </si>
  <si>
    <t>07-492-5017 - Archived Record</t>
  </si>
  <si>
    <t>National Vision Inc</t>
  </si>
  <si>
    <t>61-874-5954 - Archived Record</t>
  </si>
  <si>
    <t>Sigma Extruding Corp</t>
  </si>
  <si>
    <t>09-848-5410 - Archived Record</t>
  </si>
  <si>
    <t>Hronis Inc A California Corp</t>
  </si>
  <si>
    <t>08-378-0304</t>
  </si>
  <si>
    <t>Neumiller Farms Inc</t>
  </si>
  <si>
    <t>07-615-9417</t>
  </si>
  <si>
    <t>Windsor Locks Nonwovens Inc</t>
  </si>
  <si>
    <t>07-830-6150 - Archived Record</t>
  </si>
  <si>
    <t>Alfa Laval US Holding Inc</t>
  </si>
  <si>
    <t>84-935-8692 - Archived Record</t>
  </si>
  <si>
    <t>Duke University</t>
  </si>
  <si>
    <t>04-438-7793 - Archived Record</t>
  </si>
  <si>
    <t>Vetco Gray LLC</t>
  </si>
  <si>
    <t>15-049-0043</t>
  </si>
  <si>
    <t>Capital Trnsp Solutions LLC</t>
  </si>
  <si>
    <t>02-646-2593</t>
  </si>
  <si>
    <t>Capricorn Investors III LP</t>
  </si>
  <si>
    <t>84-007-4103 - Archived Record</t>
  </si>
  <si>
    <t>Veterans Emplyment Trining Svc</t>
  </si>
  <si>
    <t>87-850-0610 - Archived Record</t>
  </si>
  <si>
    <t>Gaming Partners Intl Corp</t>
  </si>
  <si>
    <t>03-494-2193 - Archived Record</t>
  </si>
  <si>
    <t>Leslies Inc</t>
  </si>
  <si>
    <t>79-386-5697</t>
  </si>
  <si>
    <t>Advanced Services Inc</t>
  </si>
  <si>
    <t>62-341-5163 - Archived Record</t>
  </si>
  <si>
    <t>Ca Inc</t>
  </si>
  <si>
    <t>08-039-9256 - Archived Record</t>
  </si>
  <si>
    <t>Mercy Hlth Services-Iowa Corp</t>
  </si>
  <si>
    <t>14-598-1945 - Archived Record</t>
  </si>
  <si>
    <t>Cottman Management Corporation</t>
  </si>
  <si>
    <t>15-397-8531 - Archived Record</t>
  </si>
  <si>
    <t>00-193-6228 - Archived Record</t>
  </si>
  <si>
    <t>Iberdrola Renewable</t>
  </si>
  <si>
    <t>80-696-0808</t>
  </si>
  <si>
    <t>Gerber Legendary Blades Inc</t>
  </si>
  <si>
    <t>00-902-0447</t>
  </si>
  <si>
    <t>Baltek Inc</t>
  </si>
  <si>
    <t>06-134-7050</t>
  </si>
  <si>
    <t>Flodraulic Group Incorporated</t>
  </si>
  <si>
    <t>13-433-5947 - Archived Record</t>
  </si>
  <si>
    <t>Kpmg LLP</t>
  </si>
  <si>
    <t>00-166-7906</t>
  </si>
  <si>
    <t>Northern Contours Inc</t>
  </si>
  <si>
    <t>79-703-2190</t>
  </si>
  <si>
    <t>Clopay Building Pdts Co Inc</t>
  </si>
  <si>
    <t>82-612-0412</t>
  </si>
  <si>
    <t>Kwik Trip Inc</t>
  </si>
  <si>
    <t>05-903-9339</t>
  </si>
  <si>
    <t>Thermal Mechanics Inc</t>
  </si>
  <si>
    <t>11-421-0362</t>
  </si>
  <si>
    <t>Faurecia USA Holdings Inc</t>
  </si>
  <si>
    <t>12-762-7441 - Archived Record</t>
  </si>
  <si>
    <t>Compressor Systems Inc</t>
  </si>
  <si>
    <t>05-946-8694 - Archived Record</t>
  </si>
  <si>
    <t>Delaware Capital Formation Inc</t>
  </si>
  <si>
    <t>19-482-0163</t>
  </si>
  <si>
    <t>Monosol LLC</t>
  </si>
  <si>
    <t>04-245-5845 - Archived Record</t>
  </si>
  <si>
    <t>Hancor Inc</t>
  </si>
  <si>
    <t>05-163-3139 - Archived Record</t>
  </si>
  <si>
    <t>Moelis &amp; Company LLC</t>
  </si>
  <si>
    <t>80-781-9565</t>
  </si>
  <si>
    <t>Discount Tire Company of Texas</t>
  </si>
  <si>
    <t>10-900-4564 - Archived Record</t>
  </si>
  <si>
    <t>Northwestern Mutl Lf Insur Co</t>
  </si>
  <si>
    <t>00-794-7146</t>
  </si>
  <si>
    <t>Atchison Tubular Services LLC</t>
  </si>
  <si>
    <t>08-109-7059</t>
  </si>
  <si>
    <t>American Marazzi Tile Inc</t>
  </si>
  <si>
    <t>03-971-8796</t>
  </si>
  <si>
    <t>Multi Packaging Solutions Inc</t>
  </si>
  <si>
    <t>79-128-9742 - Archived Record</t>
  </si>
  <si>
    <t>Experian Holdings Inc</t>
  </si>
  <si>
    <t>13-884-4167 - Archived Record</t>
  </si>
  <si>
    <t>Dana Limited</t>
  </si>
  <si>
    <t>80-921-4971 - Archived Record</t>
  </si>
  <si>
    <t>Floral Specialties Inc</t>
  </si>
  <si>
    <t>85-858-9815</t>
  </si>
  <si>
    <t>Toshiba America Electronic</t>
  </si>
  <si>
    <t>60-645-6119 - Archived Record</t>
  </si>
  <si>
    <t>Romantix Inc</t>
  </si>
  <si>
    <t>06-537-2273 - Archived Record</t>
  </si>
  <si>
    <t>Tetco Inc</t>
  </si>
  <si>
    <t>06-236-6851 - Archived Record</t>
  </si>
  <si>
    <t>National Steel Rule Company</t>
  </si>
  <si>
    <t>05-243-8215 - Archived Record</t>
  </si>
  <si>
    <t>Lion Apparel Inc</t>
  </si>
  <si>
    <t>00-424-4083 - Archived Record</t>
  </si>
  <si>
    <t>Nuclear Service Organization</t>
  </si>
  <si>
    <t>11-984-5613</t>
  </si>
  <si>
    <t>CST Industries Inc</t>
  </si>
  <si>
    <t>08-098-9776 - Archived Record</t>
  </si>
  <si>
    <t>Advocare International LP</t>
  </si>
  <si>
    <t>79-923-2707 - Archived Record</t>
  </si>
  <si>
    <t>Board of Ces Ulster County</t>
  </si>
  <si>
    <t>06-054-2156</t>
  </si>
  <si>
    <t>Viasystems Inc</t>
  </si>
  <si>
    <t>12-977-4279</t>
  </si>
  <si>
    <t>Key 3 Casting LLC</t>
  </si>
  <si>
    <t>83-277-5410</t>
  </si>
  <si>
    <t>Te Connectivity Inc</t>
  </si>
  <si>
    <t>07-959-4418 - Archived Record</t>
  </si>
  <si>
    <t>Sealaska Corporation</t>
  </si>
  <si>
    <t>07-819-9049 - Archived Record</t>
  </si>
  <si>
    <t>Federal-Mogul Piston Rings Inc</t>
  </si>
  <si>
    <t>00-601-5192</t>
  </si>
  <si>
    <t>Westchster Med Ctr Advnced Phy</t>
  </si>
  <si>
    <t>96-791-2234</t>
  </si>
  <si>
    <t>Gentex Corporation</t>
  </si>
  <si>
    <t>06-585-5363</t>
  </si>
  <si>
    <t>Bal Seal Engineering LLC</t>
  </si>
  <si>
    <t>09-472-8920</t>
  </si>
  <si>
    <t>Brasscraft Manufacturing Co</t>
  </si>
  <si>
    <t>00-531-7524</t>
  </si>
  <si>
    <t>ESAB Group Inc</t>
  </si>
  <si>
    <t>13-041-8346 - Archived Record</t>
  </si>
  <si>
    <t>Mast Industries Inc</t>
  </si>
  <si>
    <t>05-345-8006 - Archived Record</t>
  </si>
  <si>
    <t>Halo Holding Corporation</t>
  </si>
  <si>
    <t>13-170-6397</t>
  </si>
  <si>
    <t>Durango Midstream LLC</t>
  </si>
  <si>
    <t>08-104-3520</t>
  </si>
  <si>
    <t>Scottrade Financial Svcs Inc</t>
  </si>
  <si>
    <t>83-256-0804 - Archived Record</t>
  </si>
  <si>
    <t>Association Intl Certifie Prof</t>
  </si>
  <si>
    <t>08-045-3177 - Archived Record</t>
  </si>
  <si>
    <t>Atlanta Nat Leag Bsbal CLB LLC</t>
  </si>
  <si>
    <t>04-100-6974</t>
  </si>
  <si>
    <t>Synaptics Incorporated</t>
  </si>
  <si>
    <t>15-510-5794 - Archived Record</t>
  </si>
  <si>
    <t>Instituto De Bnca Y Cmrcio Inc</t>
  </si>
  <si>
    <t>09-059-6503</t>
  </si>
  <si>
    <t>Louis Dreyfus Company NA LLC</t>
  </si>
  <si>
    <t>07-959-4501 - Archived Record</t>
  </si>
  <si>
    <t>Viejas Tribal Council</t>
  </si>
  <si>
    <t>92-953-9450 - Archived Record</t>
  </si>
  <si>
    <t>Visiting Nrse Assn Wscnsin Inc</t>
  </si>
  <si>
    <t>18-580-4077</t>
  </si>
  <si>
    <t>Bakers Safe and Lock Company</t>
  </si>
  <si>
    <t>06-590-9095 - Archived Record</t>
  </si>
  <si>
    <t>Bombardier Aerospace Corp</t>
  </si>
  <si>
    <t>78-205-8960</t>
  </si>
  <si>
    <t>Agp Corn Processing Inc</t>
  </si>
  <si>
    <t>83-937-6712</t>
  </si>
  <si>
    <t>Arcelormittal Holdings LLC</t>
  </si>
  <si>
    <t>14-764-5928</t>
  </si>
  <si>
    <t>Brown Brothers Harriman &amp; Co</t>
  </si>
  <si>
    <t>00-698-1310</t>
  </si>
  <si>
    <t>Reese Farms</t>
  </si>
  <si>
    <t>07-288-5999</t>
  </si>
  <si>
    <t>Carco Group Inc</t>
  </si>
  <si>
    <t>04-846-6932</t>
  </si>
  <si>
    <t>Marina District Dev Co LLC</t>
  </si>
  <si>
    <t>17-855-8909</t>
  </si>
  <si>
    <t>Pacific Sunwear California LLC</t>
  </si>
  <si>
    <t>05-056-0002 - Archived Record</t>
  </si>
  <si>
    <t>Claims Services Group LLC</t>
  </si>
  <si>
    <t>78-425-9405</t>
  </si>
  <si>
    <t>Rentpath LLC</t>
  </si>
  <si>
    <t>78-935-7894</t>
  </si>
  <si>
    <t>Piccadilly Restaurants LLC</t>
  </si>
  <si>
    <t>14-753-8636</t>
  </si>
  <si>
    <t>Maymead Farms Inc</t>
  </si>
  <si>
    <t>00-193-6533</t>
  </si>
  <si>
    <t>Scp Distributors LLC</t>
  </si>
  <si>
    <t>05-764-4247</t>
  </si>
  <si>
    <t>United States Marine Corps</t>
  </si>
  <si>
    <t>88-343-8459 - Archived Record</t>
  </si>
  <si>
    <t>Graphite Metallizing Corp</t>
  </si>
  <si>
    <t>00-156-0879 - Archived Record</t>
  </si>
  <si>
    <t>Georgia-Pacific LLC</t>
  </si>
  <si>
    <t>00-902-0777</t>
  </si>
  <si>
    <t>Jackson Family Wines Inc</t>
  </si>
  <si>
    <t>60-511-4644</t>
  </si>
  <si>
    <t>John Deere Financial Svcs Inc</t>
  </si>
  <si>
    <t>55-541-7799</t>
  </si>
  <si>
    <t>Empoweredexpansions Corp</t>
  </si>
  <si>
    <t>01-508-5304</t>
  </si>
  <si>
    <t>Marcon &amp; Boyer Inc</t>
  </si>
  <si>
    <t>19-439-1124 - Archived Record</t>
  </si>
  <si>
    <t>Speedy Recovery Services Inc</t>
  </si>
  <si>
    <t>83-835-7119</t>
  </si>
  <si>
    <t>Vgr Holding LLC</t>
  </si>
  <si>
    <t>80-116-4984 - Archived Record</t>
  </si>
  <si>
    <t>Hop Energy LLC</t>
  </si>
  <si>
    <t>83-712-2753 - Archived Record</t>
  </si>
  <si>
    <t>GE Oil &amp; Gas Pressure Ctrl LP</t>
  </si>
  <si>
    <t>00-843-0456 - Archived Record</t>
  </si>
  <si>
    <t>Team Inc</t>
  </si>
  <si>
    <t>07-417-4145</t>
  </si>
  <si>
    <t>Scrubadub Auto Wash Centers</t>
  </si>
  <si>
    <t>05-581-9585</t>
  </si>
  <si>
    <t>Bunge North America Inc</t>
  </si>
  <si>
    <t>00-698-1435 - Archived Record</t>
  </si>
  <si>
    <t>First Transit Inc</t>
  </si>
  <si>
    <t>83-191-6957 - Archived Record</t>
  </si>
  <si>
    <t>Irwin Seating Company</t>
  </si>
  <si>
    <t>00-601-5424</t>
  </si>
  <si>
    <t>Seattle Opera</t>
  </si>
  <si>
    <t>07-927-2662 - Archived Record</t>
  </si>
  <si>
    <t>M/L Bovis Holdings Ltd</t>
  </si>
  <si>
    <t>14-786-0761 - Archived Record</t>
  </si>
  <si>
    <t>Versatile Processing Group Inc</t>
  </si>
  <si>
    <t>15-795-0408 - Archived Record</t>
  </si>
  <si>
    <t>Tal International Group Inc</t>
  </si>
  <si>
    <t>17-786-1353</t>
  </si>
  <si>
    <t>Sun State Components Nev Inc</t>
  </si>
  <si>
    <t>79-730-0936</t>
  </si>
  <si>
    <t>Hershey Creamery Company</t>
  </si>
  <si>
    <t>00-301-0022</t>
  </si>
  <si>
    <t>Podiatry Associates Ashton PC</t>
  </si>
  <si>
    <t>11-002-4627 - Archived Record</t>
  </si>
  <si>
    <t>Kgp Telecommunications LLC</t>
  </si>
  <si>
    <t>14-850-4814 - Archived Record</t>
  </si>
  <si>
    <t>Piping Technology &amp; Pdts Inc</t>
  </si>
  <si>
    <t>09-397-7817</t>
  </si>
  <si>
    <t>Berkshire Hathaway Inc</t>
  </si>
  <si>
    <t>00-102-4314</t>
  </si>
  <si>
    <t>Barnes &amp; Noble Inc</t>
  </si>
  <si>
    <t>18-671-6668 - Archived Record</t>
  </si>
  <si>
    <t>Alaska Tags &amp; Titles</t>
  </si>
  <si>
    <t>00-451-2776 - Archived Record</t>
  </si>
  <si>
    <t>Van Marcke Trade Sup Texas LLC</t>
  </si>
  <si>
    <t>07-251-0523</t>
  </si>
  <si>
    <t>American Bureau of Shipping</t>
  </si>
  <si>
    <t>04-471-0341</t>
  </si>
  <si>
    <t>Fought &amp; Company Inc</t>
  </si>
  <si>
    <t>07-181-2838 - Archived Record</t>
  </si>
  <si>
    <t>Amkor Technology Inc</t>
  </si>
  <si>
    <t>01-819-8205 - Archived Record</t>
  </si>
  <si>
    <t>Orthopaedic &amp; Neurological Reh</t>
  </si>
  <si>
    <t>36-301-7070 - Archived Record</t>
  </si>
  <si>
    <t>Lifelock Inc</t>
  </si>
  <si>
    <t>36-070-9336</t>
  </si>
  <si>
    <t>Washington Mills N Grafton Inc</t>
  </si>
  <si>
    <t>00-113-1697</t>
  </si>
  <si>
    <t>Unlimited Group Corporation</t>
  </si>
  <si>
    <t>11-104-4389 - Archived Record</t>
  </si>
  <si>
    <t>Aveanna Healthcare LLC</t>
  </si>
  <si>
    <t>08-104-3807 - Archived Record</t>
  </si>
  <si>
    <t>Hallador Energy Company</t>
  </si>
  <si>
    <t>08-265-3858</t>
  </si>
  <si>
    <t>B &amp; S Logging Inc</t>
  </si>
  <si>
    <t>06-322-5932 - Archived Record</t>
  </si>
  <si>
    <t>Dal-Tile Group Inc</t>
  </si>
  <si>
    <t>60-919-3602 - Archived Record</t>
  </si>
  <si>
    <t>General RE Life Corporation</t>
  </si>
  <si>
    <t>07-540-8641 - Archived Record</t>
  </si>
  <si>
    <t>Terminix Global Holdings Inc</t>
  </si>
  <si>
    <t>07-938-0105</t>
  </si>
  <si>
    <t>Pacific Choice Brands Inc</t>
  </si>
  <si>
    <t>01-197-2718 - Archived Record</t>
  </si>
  <si>
    <t>Kvc Behavioral Healthcare Inc</t>
  </si>
  <si>
    <t>09-134-8144 - Archived Record</t>
  </si>
  <si>
    <t>Titleone Exchange Company</t>
  </si>
  <si>
    <t>00-188-3086 - Archived Record</t>
  </si>
  <si>
    <t>Mtd Southwest Inc</t>
  </si>
  <si>
    <t>08-066-8163</t>
  </si>
  <si>
    <t>Federal Home Ln Bnk Des Moines</t>
  </si>
  <si>
    <t>07-347-6624 - Archived Record</t>
  </si>
  <si>
    <t>Sandenvendo America Inc</t>
  </si>
  <si>
    <t>19-643-0719 - Archived Record</t>
  </si>
  <si>
    <t>Wilbert Funeral Services Inc</t>
  </si>
  <si>
    <t>17-936-4203 - Archived Record</t>
  </si>
  <si>
    <t>Xylem Dewatering Solutions Inc</t>
  </si>
  <si>
    <t>08-324-4269</t>
  </si>
  <si>
    <t>Hearst Television Inc</t>
  </si>
  <si>
    <t>87-774-9861 - Archived Record</t>
  </si>
  <si>
    <t>Lumileds LLC</t>
  </si>
  <si>
    <t>12-499-8217 - Archived Record</t>
  </si>
  <si>
    <t>Fmr LLC</t>
  </si>
  <si>
    <t>09-585-6332</t>
  </si>
  <si>
    <t>Aptargroup Inc</t>
  </si>
  <si>
    <t>80-561-9681</t>
  </si>
  <si>
    <t>Innovative Steel Detailing</t>
  </si>
  <si>
    <t>17-560-7449 - Archived Record</t>
  </si>
  <si>
    <t>East-West Management Inst Inc</t>
  </si>
  <si>
    <t>83-497-6250</t>
  </si>
  <si>
    <t>JF Allen Company Inc</t>
  </si>
  <si>
    <t>00-451-2901 - Archived Record</t>
  </si>
  <si>
    <t>Baker Roofing Company</t>
  </si>
  <si>
    <t>02-474-5853</t>
  </si>
  <si>
    <t>Parr Instrument Company</t>
  </si>
  <si>
    <t>00-526-4262 - Archived Record</t>
  </si>
  <si>
    <t>New York State Inds For Dsbled</t>
  </si>
  <si>
    <t>15-086-6374</t>
  </si>
  <si>
    <t>Hunt Building Company Ltd</t>
  </si>
  <si>
    <t>00-800-1349 - Archived Record</t>
  </si>
  <si>
    <t>Pi Inc</t>
  </si>
  <si>
    <t>00-333-2210</t>
  </si>
  <si>
    <t>Safilo America Inc</t>
  </si>
  <si>
    <t>60-522-2272</t>
  </si>
  <si>
    <t>Great Outdoors Group LLC</t>
  </si>
  <si>
    <t>96-195-5502</t>
  </si>
  <si>
    <t>Fujifilm Hunt Chem USA Inc</t>
  </si>
  <si>
    <t>60-125-0830</t>
  </si>
  <si>
    <t>HI Grade Gin Corporation</t>
  </si>
  <si>
    <t>18-381-8756</t>
  </si>
  <si>
    <t>Broan-Nutone LLC</t>
  </si>
  <si>
    <t>00-606-9330</t>
  </si>
  <si>
    <t>Texpac Hide &amp; Skin Ltd</t>
  </si>
  <si>
    <t>78-962-6595</t>
  </si>
  <si>
    <t>American Transmission Co LLC</t>
  </si>
  <si>
    <t>84-007-4806 - Archived Record</t>
  </si>
  <si>
    <t>Delaware Capital Holdings Inc</t>
  </si>
  <si>
    <t>19-482-0775</t>
  </si>
  <si>
    <t>McClatchy Newspapers Inc</t>
  </si>
  <si>
    <t>00-918-2114 - Archived Record</t>
  </si>
  <si>
    <t>Summer St Capitl Partners LLC</t>
  </si>
  <si>
    <t>00-102-4541</t>
  </si>
  <si>
    <t>Deluxe Entrmt Svcs Group Inc</t>
  </si>
  <si>
    <t>07-884-3586 - Archived Record</t>
  </si>
  <si>
    <t>Klondex Mines Ltd</t>
  </si>
  <si>
    <t>02-415-5587 - Archived Record</t>
  </si>
  <si>
    <t>Primoris Services Corporation</t>
  </si>
  <si>
    <t>60-688-6054</t>
  </si>
  <si>
    <t>State Farm Fire and Cslty Co</t>
  </si>
  <si>
    <t>00-692-8071 - Archived Record</t>
  </si>
  <si>
    <t>Scai Holdings LLC</t>
  </si>
  <si>
    <t>02-426-2934</t>
  </si>
  <si>
    <t>Vna Holding Inc</t>
  </si>
  <si>
    <t>02-785-8716</t>
  </si>
  <si>
    <t>Fanjul Corp</t>
  </si>
  <si>
    <t>18-328-2128 - Archived Record</t>
  </si>
  <si>
    <t>CK Processing Co</t>
  </si>
  <si>
    <t>00-526-4361</t>
  </si>
  <si>
    <t>Boston Ballet Incorporated</t>
  </si>
  <si>
    <t>07-379-8787</t>
  </si>
  <si>
    <t>Kantar Media Intelligences Inc</t>
  </si>
  <si>
    <t>17-329-9827 - Archived Record</t>
  </si>
  <si>
    <t>Smithfield News</t>
  </si>
  <si>
    <t>05-909-3674 - Archived Record</t>
  </si>
  <si>
    <t>New Hampshire Liquor Comm</t>
  </si>
  <si>
    <t>87-807-2016 - Archived Record</t>
  </si>
  <si>
    <t>State Farm Mutl Auto Insur Co</t>
  </si>
  <si>
    <t>00-692-8097</t>
  </si>
  <si>
    <t>Amerathon LLC</t>
  </si>
  <si>
    <t>07-959-4984</t>
  </si>
  <si>
    <t>Lyondell Chemical Company</t>
  </si>
  <si>
    <t>19-412-3154 - Archived Record</t>
  </si>
  <si>
    <t>T K Stanley Inc</t>
  </si>
  <si>
    <t>09-816-4239 - Archived Record</t>
  </si>
  <si>
    <t>Pratt Corrugated Holdings Inc</t>
  </si>
  <si>
    <t>82-944-8567</t>
  </si>
  <si>
    <t>Sparton Onyx LLC</t>
  </si>
  <si>
    <t>83-867-9520 - Archived Record</t>
  </si>
  <si>
    <t>Bakercorp International Inc</t>
  </si>
  <si>
    <t>07-938-0351 - Archived Record</t>
  </si>
  <si>
    <t>Willowood Usa LLC</t>
  </si>
  <si>
    <t>02-302-8633 - Archived Record</t>
  </si>
  <si>
    <t>American Design Ltd</t>
  </si>
  <si>
    <t>07-836-0666</t>
  </si>
  <si>
    <t>Book World Inc</t>
  </si>
  <si>
    <t>09-682-2564 - Archived Record</t>
  </si>
  <si>
    <t>Prime SEC Svcs Borrower LLC</t>
  </si>
  <si>
    <t>08-023-9058 - Archived Record</t>
  </si>
  <si>
    <t>Savaseniorcare LLC</t>
  </si>
  <si>
    <t>19-321-0841</t>
  </si>
  <si>
    <t>Toyota Logistics Services</t>
  </si>
  <si>
    <t>04-186-6229 - Archived Record</t>
  </si>
  <si>
    <t>Interior Solutions Arizona LLC</t>
  </si>
  <si>
    <t>07-879-0035 - Archived Record</t>
  </si>
  <si>
    <t>Tav Holdings Inc</t>
  </si>
  <si>
    <t>03-183-0269 - Archived Record</t>
  </si>
  <si>
    <t>New Jersey Transit Corporation</t>
  </si>
  <si>
    <t>03-848-5140</t>
  </si>
  <si>
    <t>Board Eductl Lands &amp; Funds</t>
  </si>
  <si>
    <t>87-807-2107 - Archived Record</t>
  </si>
  <si>
    <t>Kaytee Products Incorporated</t>
  </si>
  <si>
    <t>00-606-9496 - Archived Record</t>
  </si>
  <si>
    <t>Advanced Refrigeration &amp; A Inc</t>
  </si>
  <si>
    <t>15-290-5980 - Archived Record</t>
  </si>
  <si>
    <t>Delta Tucker Holdings Inc</t>
  </si>
  <si>
    <t>96-340-4731 - Archived Record</t>
  </si>
  <si>
    <t>Brightview Tree Company</t>
  </si>
  <si>
    <t>07-412-0916 - Archived Record</t>
  </si>
  <si>
    <t>Badger State Recovery Inc</t>
  </si>
  <si>
    <t>13-342-4403 - Archived Record</t>
  </si>
  <si>
    <t>McCain Usa Inc</t>
  </si>
  <si>
    <t>80-728-3650</t>
  </si>
  <si>
    <t>HMS Holdings LLC</t>
  </si>
  <si>
    <t>12-907-7280</t>
  </si>
  <si>
    <t>Vanderbilt Mortgage &amp; Fin Inc</t>
  </si>
  <si>
    <t>08-120-5155 - Archived Record</t>
  </si>
  <si>
    <t>Interceramic Inc</t>
  </si>
  <si>
    <t>09-972-0724 - Archived Record</t>
  </si>
  <si>
    <t>Sight Resource Corporation</t>
  </si>
  <si>
    <t>80-529-7942 - Archived Record</t>
  </si>
  <si>
    <t>Covestro LLC</t>
  </si>
  <si>
    <t>11-211-8117</t>
  </si>
  <si>
    <t>Station Casinos LLC</t>
  </si>
  <si>
    <t>96-855-6931 - Archived Record</t>
  </si>
  <si>
    <t>New Sunshine LLC</t>
  </si>
  <si>
    <t>78-951-9472</t>
  </si>
  <si>
    <t>Arizona Office Tech Inc</t>
  </si>
  <si>
    <t>16-154-6643</t>
  </si>
  <si>
    <t>Alliance Healthcare Svcs Inc</t>
  </si>
  <si>
    <t>10-922-0046</t>
  </si>
  <si>
    <t>Bunzl Dist Midcentral Inc</t>
  </si>
  <si>
    <t>80-985-9775 - Archived Record</t>
  </si>
  <si>
    <t>Rockland Industries Inc</t>
  </si>
  <si>
    <t>00-306-4144 - Archived Record</t>
  </si>
  <si>
    <t>New York Foundling Hospital</t>
  </si>
  <si>
    <t>07-100-8221</t>
  </si>
  <si>
    <t>Don Miller &amp; Associates Inc</t>
  </si>
  <si>
    <t>19-342-5634 - Archived Record</t>
  </si>
  <si>
    <t>Rural/Metro Operating Co LLC</t>
  </si>
  <si>
    <t>80-143-3868 - Archived Record</t>
  </si>
  <si>
    <t>Town of Dubach</t>
  </si>
  <si>
    <t>87-726-7203 - Archived Record</t>
  </si>
  <si>
    <t>Maverik Inc</t>
  </si>
  <si>
    <t>00-794-7997 - Archived Record</t>
  </si>
  <si>
    <t>Blue Ridge Paper Products LLC</t>
  </si>
  <si>
    <t>04-395-9431 - Archived Record</t>
  </si>
  <si>
    <t>Cleveland Metroparks</t>
  </si>
  <si>
    <t>07-455-0369</t>
  </si>
  <si>
    <t>Coty US LLC</t>
  </si>
  <si>
    <t>78-957-3201 - Archived Record</t>
  </si>
  <si>
    <t>Ace Hardware Corporation</t>
  </si>
  <si>
    <t>00-692-8311</t>
  </si>
  <si>
    <t>Follett Hgher Edcatn Group LLC</t>
  </si>
  <si>
    <t>06-998-8574</t>
  </si>
  <si>
    <t>Gli LLC</t>
  </si>
  <si>
    <t>03-279-6439</t>
  </si>
  <si>
    <t>Williams Scotsman Intl Inc</t>
  </si>
  <si>
    <t>79-998-4869 - Archived Record</t>
  </si>
  <si>
    <t>CSS Industries Inc</t>
  </si>
  <si>
    <t>00-698-2003 - Archived Record</t>
  </si>
  <si>
    <t>Remo Inc</t>
  </si>
  <si>
    <t>00-848-4719</t>
  </si>
  <si>
    <t>Sakuma Brothers Holding Co</t>
  </si>
  <si>
    <t>03-934-3996</t>
  </si>
  <si>
    <t>Snf Holding Company</t>
  </si>
  <si>
    <t>87-893-0965</t>
  </si>
  <si>
    <t>PSI Molded Plastics Inc</t>
  </si>
  <si>
    <t>09-988-1856 - Archived Record</t>
  </si>
  <si>
    <t>Framatome Inc</t>
  </si>
  <si>
    <t>79-171-9982</t>
  </si>
  <si>
    <t>Heartland Trading Inc</t>
  </si>
  <si>
    <t>93-394-0991 - Archived Record</t>
  </si>
  <si>
    <t>Durham School Services L P</t>
  </si>
  <si>
    <t>03-762-6629</t>
  </si>
  <si>
    <t>Motley Gin Inc</t>
  </si>
  <si>
    <t>03-295-7490</t>
  </si>
  <si>
    <t>Elsevier Inc</t>
  </si>
  <si>
    <t>00-193-7218</t>
  </si>
  <si>
    <t>Diannes Fine Desserts Inc</t>
  </si>
  <si>
    <t>07-846-8234 - Archived Record</t>
  </si>
  <si>
    <t>Hlw International LLP</t>
  </si>
  <si>
    <t>06-821-7595</t>
  </si>
  <si>
    <t>Echo Incorporated</t>
  </si>
  <si>
    <t>06-247-5090</t>
  </si>
  <si>
    <t>Planned Prnthood Grater NY Inc</t>
  </si>
  <si>
    <t>07-100-8353</t>
  </si>
  <si>
    <t>Gold Line Inc</t>
  </si>
  <si>
    <t>06-676-8557 - Archived Record</t>
  </si>
  <si>
    <t>Rogers Group Inc</t>
  </si>
  <si>
    <t>05-791-3287 - Archived Record</t>
  </si>
  <si>
    <t>Badger Meter Inc</t>
  </si>
  <si>
    <t>00-606-9710</t>
  </si>
  <si>
    <t>Army Sustainment LLC</t>
  </si>
  <si>
    <t>13-170-7213 - Archived Record</t>
  </si>
  <si>
    <t>Atlas Copco USA Holdings Inc</t>
  </si>
  <si>
    <t>79-649-6524 - Archived Record</t>
  </si>
  <si>
    <t>Entertainment Cruises Inc</t>
  </si>
  <si>
    <t>78-501-1508 - Archived Record</t>
  </si>
  <si>
    <t>Maxam North America Inc</t>
  </si>
  <si>
    <t>11-115-2273</t>
  </si>
  <si>
    <t>Primary Health Network</t>
  </si>
  <si>
    <t>78-597-7547 - Archived Record</t>
  </si>
  <si>
    <t>Stanley Steemer Intl Inc</t>
  </si>
  <si>
    <t>01-787-6764</t>
  </si>
  <si>
    <t>Cintas Corporation No 1</t>
  </si>
  <si>
    <t>78-479-6849</t>
  </si>
  <si>
    <t>Sun Dental Laboratories LLC</t>
  </si>
  <si>
    <t>16-541-0940 - Archived Record</t>
  </si>
  <si>
    <t>Fna Group Inc</t>
  </si>
  <si>
    <t>00-859-2156 - Archived Record</t>
  </si>
  <si>
    <t>Express Holding LLC</t>
  </si>
  <si>
    <t>96-372-6984 - Archived Record</t>
  </si>
  <si>
    <t>Professional Engineers</t>
  </si>
  <si>
    <t>87-807-2370 - Archived Record</t>
  </si>
  <si>
    <t>Alachua Tung Oil Co Inc</t>
  </si>
  <si>
    <t>04-836-0374 - Archived Record</t>
  </si>
  <si>
    <t>Kansas Dept of Education</t>
  </si>
  <si>
    <t>87-989-7098 - Archived Record</t>
  </si>
  <si>
    <t>Leidos Biomedical Research Inc</t>
  </si>
  <si>
    <t>15-999-0456</t>
  </si>
  <si>
    <t>Parsons Whittemore Entps Corp</t>
  </si>
  <si>
    <t>14-464-1321</t>
  </si>
  <si>
    <t>Invesco Ltd</t>
  </si>
  <si>
    <t>08-893-3622</t>
  </si>
  <si>
    <t>Detroit Thermal LLC</t>
  </si>
  <si>
    <t>12-961-4199 - Archived Record</t>
  </si>
  <si>
    <t>Fat Brands Inc</t>
  </si>
  <si>
    <t>08-093-7049 - Archived Record</t>
  </si>
  <si>
    <t>Cirexx International Inc</t>
  </si>
  <si>
    <t>78-082-5423</t>
  </si>
  <si>
    <t>Welllife Network Inc</t>
  </si>
  <si>
    <t>05-700-0994</t>
  </si>
  <si>
    <t>Ripley Entertainment Inc</t>
  </si>
  <si>
    <t>82-638-9819 - Archived Record</t>
  </si>
  <si>
    <t>Jerry Barton</t>
  </si>
  <si>
    <t>04-100-7845</t>
  </si>
  <si>
    <t>Hi-Tech Mold &amp; Engineering Inc</t>
  </si>
  <si>
    <t>18-113-5807</t>
  </si>
  <si>
    <t>McKee Foods Corporation</t>
  </si>
  <si>
    <t>00-333-2723</t>
  </si>
  <si>
    <t>FMC Technologies Inc</t>
  </si>
  <si>
    <t>00-617-7146</t>
  </si>
  <si>
    <t>CP Dental LLC</t>
  </si>
  <si>
    <t>07-852-2024 - Archived Record</t>
  </si>
  <si>
    <t>Tegna Inc</t>
  </si>
  <si>
    <t>00-220-5698 - Archived Record</t>
  </si>
  <si>
    <t>NTN USA Corporation</t>
  </si>
  <si>
    <t>62-143-0610 - Archived Record</t>
  </si>
  <si>
    <t>Green Valley Group LLC</t>
  </si>
  <si>
    <t>05-351-2605 - Archived Record</t>
  </si>
  <si>
    <t>Event Network LLC</t>
  </si>
  <si>
    <t>79-703-3313 - Archived Record</t>
  </si>
  <si>
    <t>Hitchiner Manufacturing Co Inc</t>
  </si>
  <si>
    <t>00-107-8682</t>
  </si>
  <si>
    <t>Gourmet Mushrooms Inc</t>
  </si>
  <si>
    <t>09-623-2590</t>
  </si>
  <si>
    <t>United Way of Delaware Inc</t>
  </si>
  <si>
    <t>07-707-3013 - Archived Record</t>
  </si>
  <si>
    <t>Fontana Fasteners Inc</t>
  </si>
  <si>
    <t>79-150-5493 - Archived Record</t>
  </si>
  <si>
    <t>American Gilsonite Company</t>
  </si>
  <si>
    <t>00-907-5276 - Archived Record</t>
  </si>
  <si>
    <t>Te Connectivity MOG Inc</t>
  </si>
  <si>
    <t>07-954-1762</t>
  </si>
  <si>
    <t>Lehigh Outfitters LLC</t>
  </si>
  <si>
    <t>08-866-5393 - Archived Record</t>
  </si>
  <si>
    <t>Wolseley Investments Inc</t>
  </si>
  <si>
    <t>14-823-7217 - Archived Record</t>
  </si>
  <si>
    <t>GAME Sportswear Ltd</t>
  </si>
  <si>
    <t>03-939-7898 - Archived Record</t>
  </si>
  <si>
    <t>Stampin Up Inc</t>
  </si>
  <si>
    <t>80-599-5974 - Archived Record</t>
  </si>
  <si>
    <t>Gulf Coast Vacuum Service Inc</t>
  </si>
  <si>
    <t>83-095-1737 - Archived Record</t>
  </si>
  <si>
    <t>Gea Farm Technologies Inc</t>
  </si>
  <si>
    <t>00-692-8584 - Archived Record</t>
  </si>
  <si>
    <t>Detroit Zoological Society</t>
  </si>
  <si>
    <t>80-320-5228</t>
  </si>
  <si>
    <t>McVean Trdg &amp; Investments LLC</t>
  </si>
  <si>
    <t>15-199-4019 - Archived Record</t>
  </si>
  <si>
    <t>Cyoptics Inc</t>
  </si>
  <si>
    <t>00-730-4269 - Archived Record</t>
  </si>
  <si>
    <t>Procter &amp; Gamble Far East Inc</t>
  </si>
  <si>
    <t>10-857-6372 - Archived Record</t>
  </si>
  <si>
    <t>A Y McDonald Industries Inc</t>
  </si>
  <si>
    <t>00-510-3882</t>
  </si>
  <si>
    <t>Sony Pictures Entrmt Inc</t>
  </si>
  <si>
    <t>11-292-3511 - Archived Record</t>
  </si>
  <si>
    <t>Thomsons Trenching Inc</t>
  </si>
  <si>
    <t>13-380-0482</t>
  </si>
  <si>
    <t>Malibu Boats Inc</t>
  </si>
  <si>
    <t>07-927-3485</t>
  </si>
  <si>
    <t>Papillion Fire Department</t>
  </si>
  <si>
    <t>86-846-5915 - Archived Record</t>
  </si>
  <si>
    <t>Providence Health &amp; Services</t>
  </si>
  <si>
    <t>88-472-7413 - Archived Record</t>
  </si>
  <si>
    <t>AVI-Spl Holdings Inc</t>
  </si>
  <si>
    <t>82-687-2983</t>
  </si>
  <si>
    <t>Alerislife Inc</t>
  </si>
  <si>
    <t>84-474-4529</t>
  </si>
  <si>
    <t>Swissport Usa Inc</t>
  </si>
  <si>
    <t>78-769-5121</t>
  </si>
  <si>
    <t>Orora Packaging Solutions</t>
  </si>
  <si>
    <t>00-886-0678</t>
  </si>
  <si>
    <t>Sealaska Timber Company Llc</t>
  </si>
  <si>
    <t>02-131-1725</t>
  </si>
  <si>
    <t>Louisiana Extended Care Ctrs</t>
  </si>
  <si>
    <t>15-075-9678 - Archived Record</t>
  </si>
  <si>
    <t>PMC Global Inc</t>
  </si>
  <si>
    <t>00-531-8584</t>
  </si>
  <si>
    <t>S &amp; G Excavating Inc</t>
  </si>
  <si>
    <t>00-580-1600</t>
  </si>
  <si>
    <t>McClure Properties Ltd</t>
  </si>
  <si>
    <t>19-857-8155</t>
  </si>
  <si>
    <t>S&amp;K Aerospace LLC</t>
  </si>
  <si>
    <t>55-735-0787 - Archived Record</t>
  </si>
  <si>
    <t>Parts Planet LLC</t>
  </si>
  <si>
    <t>93-217-0231 - Archived Record</t>
  </si>
  <si>
    <t>Monti Incorporated</t>
  </si>
  <si>
    <t>05-839-6557 - Archived Record</t>
  </si>
  <si>
    <t>Freshpoint Inc</t>
  </si>
  <si>
    <t>96-152-6803</t>
  </si>
  <si>
    <t>Worldpac Inc</t>
  </si>
  <si>
    <t>06-354-8721 - Archived Record</t>
  </si>
  <si>
    <t>Hie Holdings Inc</t>
  </si>
  <si>
    <t>94-140-1192 - Archived Record</t>
  </si>
  <si>
    <t>Fidelity National Fincl Inc</t>
  </si>
  <si>
    <t>60-452-5241</t>
  </si>
  <si>
    <t>Hr America Inc</t>
  </si>
  <si>
    <t>80-701-5763 - Archived Record</t>
  </si>
  <si>
    <t>Uline Inc</t>
  </si>
  <si>
    <t>03-961-2668</t>
  </si>
  <si>
    <t>Lasco Fittings Inc</t>
  </si>
  <si>
    <t>11-136-7202 - Archived Record</t>
  </si>
  <si>
    <t>Csi Companies Inc</t>
  </si>
  <si>
    <t>83-696-2688</t>
  </si>
  <si>
    <t>Swaim Inc</t>
  </si>
  <si>
    <t>05-174-1718</t>
  </si>
  <si>
    <t>Reyes Holdings LLC</t>
  </si>
  <si>
    <t>93-995-2172</t>
  </si>
  <si>
    <t>Dignity Health Med Foundation</t>
  </si>
  <si>
    <t>79-783-8505 - Archived Record</t>
  </si>
  <si>
    <t>Northwest Exterminating Co Inc</t>
  </si>
  <si>
    <t>03-354-8173 - Archived Record</t>
  </si>
  <si>
    <t>Metro Mold &amp; Design LLC</t>
  </si>
  <si>
    <t>06-285-1068</t>
  </si>
  <si>
    <t>Lyft Inc</t>
  </si>
  <si>
    <t>83-261-5574</t>
  </si>
  <si>
    <t>Celanese Americas LLC</t>
  </si>
  <si>
    <t>09-741-3462</t>
  </si>
  <si>
    <t>Team Health Holdings Inc</t>
  </si>
  <si>
    <t>14-383-6547 - Archived Record</t>
  </si>
  <si>
    <t>Unimetal Surface Finishing LLC</t>
  </si>
  <si>
    <t>06-864-7265</t>
  </si>
  <si>
    <t>Southern Cmnty Newspapers Inc</t>
  </si>
  <si>
    <t>13-707-4360</t>
  </si>
  <si>
    <t>Industrial Commission Idaho</t>
  </si>
  <si>
    <t>87-807-2651 - Archived Record</t>
  </si>
  <si>
    <t>Alorica Global Solutions Inc</t>
  </si>
  <si>
    <t>96-678-6360</t>
  </si>
  <si>
    <t>Belt Railway Co of Chicago</t>
  </si>
  <si>
    <t>00-692-8733 - Archived Record</t>
  </si>
  <si>
    <t>De Anza Campland LLC</t>
  </si>
  <si>
    <t>13-889-9096 - Archived Record</t>
  </si>
  <si>
    <t>Furniture Mart LLC</t>
  </si>
  <si>
    <t>04-186-6810 - Archived Record</t>
  </si>
  <si>
    <t>Central Ore Intrgvrnmntal Cnci</t>
  </si>
  <si>
    <t>13-712-8062</t>
  </si>
  <si>
    <t>Litchfield Fabrics of NC</t>
  </si>
  <si>
    <t>00-118-6246 - Archived Record</t>
  </si>
  <si>
    <t>Three Rivers Park District</t>
  </si>
  <si>
    <t>15-634-1323</t>
  </si>
  <si>
    <t>Ben Myerson Candy Co Inc</t>
  </si>
  <si>
    <t>06-666-1588 - Archived Record</t>
  </si>
  <si>
    <t>B E Giovannetti &amp; Sons</t>
  </si>
  <si>
    <t>07-154-5404</t>
  </si>
  <si>
    <t>Community Halthcare Netwrk Inc</t>
  </si>
  <si>
    <t>02-780-5738</t>
  </si>
  <si>
    <t>Hilltop Farm</t>
  </si>
  <si>
    <t>09-226-1387</t>
  </si>
  <si>
    <t>Creamer Metal Products</t>
  </si>
  <si>
    <t>00-429-9038 - Archived Record</t>
  </si>
  <si>
    <t>Legislative Office State of MO</t>
  </si>
  <si>
    <t>87-807-2719 - Archived Record</t>
  </si>
  <si>
    <t>Washington State Hstorical Soc</t>
  </si>
  <si>
    <t>62-438-2644</t>
  </si>
  <si>
    <t>Brightstar Us LLC</t>
  </si>
  <si>
    <t>09-896-9939 - Archived Record</t>
  </si>
  <si>
    <t>Willis North America Inc</t>
  </si>
  <si>
    <t>00-698-2466</t>
  </si>
  <si>
    <t>Euronet Worldwide Inc</t>
  </si>
  <si>
    <t>92-986-2647</t>
  </si>
  <si>
    <t>Kci Usa Inc</t>
  </si>
  <si>
    <t>10-272-6734</t>
  </si>
  <si>
    <t>Morgan Advanced Mtls Tech Inc</t>
  </si>
  <si>
    <t>80-181-0078</t>
  </si>
  <si>
    <t>Mackenzie-Childs LLC</t>
  </si>
  <si>
    <t>11-689-5173 - Archived Record</t>
  </si>
  <si>
    <t>Lucas Farms Produce Center</t>
  </si>
  <si>
    <t>82-665-8510</t>
  </si>
  <si>
    <t>Gloyer-Taylor Laboratories Inc</t>
  </si>
  <si>
    <t>14-415-8677</t>
  </si>
  <si>
    <t>AmeriGas Partners LP</t>
  </si>
  <si>
    <t>83-540-6448</t>
  </si>
  <si>
    <t>Arden Companies LLC</t>
  </si>
  <si>
    <t>00-655-3143 - Archived Record</t>
  </si>
  <si>
    <t>Vintage Wine Estates Inc</t>
  </si>
  <si>
    <t>83-127-4001 - Archived Record</t>
  </si>
  <si>
    <t>Ipsen Inc</t>
  </si>
  <si>
    <t>14-732-5138</t>
  </si>
  <si>
    <t>Booz Allen Hamilton Inc</t>
  </si>
  <si>
    <t>00-692-8857 - Archived Record</t>
  </si>
  <si>
    <t>Association of Univ Physicians</t>
  </si>
  <si>
    <t>08-684-0964</t>
  </si>
  <si>
    <t>Americas Car-Mart Inc</t>
  </si>
  <si>
    <t>13-117-0987</t>
  </si>
  <si>
    <t>Anderson and Dubose Inc</t>
  </si>
  <si>
    <t>78-780-2719 - Archived Record</t>
  </si>
  <si>
    <t>Laurel Sand &amp; Gravel Inc</t>
  </si>
  <si>
    <t>07-116-9841 - Archived Record</t>
  </si>
  <si>
    <t>Vince Holding Corp</t>
  </si>
  <si>
    <t>07-922-0089 - Archived Record</t>
  </si>
  <si>
    <t>Hamm Inc</t>
  </si>
  <si>
    <t>12-236-9411</t>
  </si>
  <si>
    <t>Happy Nail &amp; Spa</t>
  </si>
  <si>
    <t>83-658-7217</t>
  </si>
  <si>
    <t>Granite Construction Inc</t>
  </si>
  <si>
    <t>62-282-6360</t>
  </si>
  <si>
    <t>Nalco Holding Company</t>
  </si>
  <si>
    <t>16-707-5113</t>
  </si>
  <si>
    <t>Unifi Manufacturing Inc</t>
  </si>
  <si>
    <t>62-400-7071</t>
  </si>
  <si>
    <t>Nexeo Solutions LLC</t>
  </si>
  <si>
    <t>96-641-0859 - Archived Record</t>
  </si>
  <si>
    <t>J B Hunt Transport Svcs Inc</t>
  </si>
  <si>
    <t>00-633-8552</t>
  </si>
  <si>
    <t>Mtc Distributing</t>
  </si>
  <si>
    <t>00-886-0967 - Archived Record</t>
  </si>
  <si>
    <t>Ipsoft Incorporated</t>
  </si>
  <si>
    <t>01-492-5486</t>
  </si>
  <si>
    <t>AmeriGas Propane LP</t>
  </si>
  <si>
    <t>83-540-6539 - Archived Record</t>
  </si>
  <si>
    <t>Sonnys Farm Service Inc</t>
  </si>
  <si>
    <t>02-308-3082</t>
  </si>
  <si>
    <t>Central Arkansas Water</t>
  </si>
  <si>
    <t>79-547-7335 - Archived Record</t>
  </si>
  <si>
    <t>Acrux Investigation Agency</t>
  </si>
  <si>
    <t>07-503-4009 - Archived Record</t>
  </si>
  <si>
    <t>Universal Music - Z Tunes LLC</t>
  </si>
  <si>
    <t>60-543-7870</t>
  </si>
  <si>
    <t>Ohio Living</t>
  </si>
  <si>
    <t>80-884-0748</t>
  </si>
  <si>
    <t>Ag-Pro LLC</t>
  </si>
  <si>
    <t>07-884-4464 - Archived Record</t>
  </si>
  <si>
    <t>Kansas Dept Wldlife Prks Trism</t>
  </si>
  <si>
    <t>87-807-2883 - Archived Record</t>
  </si>
  <si>
    <t>Carolina Eastern Inc</t>
  </si>
  <si>
    <t>06-269-0326</t>
  </si>
  <si>
    <t>Ditech Holding Corporation</t>
  </si>
  <si>
    <t>05-608-9126 - Archived Record</t>
  </si>
  <si>
    <t>Culpepper &amp; Assoc SEC Svcs Inc</t>
  </si>
  <si>
    <t>93-839-6066</t>
  </si>
  <si>
    <t>Penco Products Inc</t>
  </si>
  <si>
    <t>80-867-9773</t>
  </si>
  <si>
    <t>General Nutrition Centers Inc</t>
  </si>
  <si>
    <t>79-252-5615 - Archived Record</t>
  </si>
  <si>
    <t>Gensco Inc</t>
  </si>
  <si>
    <t>02-753-7596</t>
  </si>
  <si>
    <t>Ryerson Procurement Corp</t>
  </si>
  <si>
    <t>00-451-3896 - Archived Record</t>
  </si>
  <si>
    <t>Zale Delaware Inc</t>
  </si>
  <si>
    <t>06-295-8681</t>
  </si>
  <si>
    <t>Neenah Inc</t>
  </si>
  <si>
    <t>17-598-4137</t>
  </si>
  <si>
    <t>Grenada Stamping Assembly Inc</t>
  </si>
  <si>
    <t>78-672-9454 - Archived Record</t>
  </si>
  <si>
    <t>Tension Envelope Corporation</t>
  </si>
  <si>
    <t>00-714-3654</t>
  </si>
  <si>
    <t>Wild Flavors Inc</t>
  </si>
  <si>
    <t>82-751-7384</t>
  </si>
  <si>
    <t>Tooling Technology LLC</t>
  </si>
  <si>
    <t>12-360-3904</t>
  </si>
  <si>
    <t>Tanning Bed Inc</t>
  </si>
  <si>
    <t>14-485-6556</t>
  </si>
  <si>
    <t>De Lage Landen Fincl Svcs Inc</t>
  </si>
  <si>
    <t>05-469-3809 - Archived Record</t>
  </si>
  <si>
    <t>Pulte Homes of Minnesota LLC</t>
  </si>
  <si>
    <t>87-699-9582 - Archived Record</t>
  </si>
  <si>
    <t>Six Flags Theme Parks Inc</t>
  </si>
  <si>
    <t>06-456-8785 - Archived Record</t>
  </si>
  <si>
    <t>Pantry Inc</t>
  </si>
  <si>
    <t>18-145-8357</t>
  </si>
  <si>
    <t>SRC Holdings Corporation</t>
  </si>
  <si>
    <t>06-532-0145</t>
  </si>
  <si>
    <t>Doble Engineering Company</t>
  </si>
  <si>
    <t>01-916-5406</t>
  </si>
  <si>
    <t>Pacific Television Center Inc</t>
  </si>
  <si>
    <t>06-510-5488 - Archived Record</t>
  </si>
  <si>
    <t>Megadyne America LLC</t>
  </si>
  <si>
    <t>82-703-4422</t>
  </si>
  <si>
    <t>L &amp; W Supply Corporation</t>
  </si>
  <si>
    <t>05-662-5908</t>
  </si>
  <si>
    <t>American Achievement Corp</t>
  </si>
  <si>
    <t>86-009-4106</t>
  </si>
  <si>
    <t>Kichler Lighting LLC</t>
  </si>
  <si>
    <t>00-446-0317</t>
  </si>
  <si>
    <t>Amerititle Inc</t>
  </si>
  <si>
    <t>06-526-6520 - Archived Record</t>
  </si>
  <si>
    <t>Visant Secondary Holdings Corp</t>
  </si>
  <si>
    <t>96-979-2139</t>
  </si>
  <si>
    <t>Central Transport Intl Inc</t>
  </si>
  <si>
    <t>03-977-4083</t>
  </si>
  <si>
    <t>Wadsworth Farms Inc</t>
  </si>
  <si>
    <t>08-748-5207</t>
  </si>
  <si>
    <t>Branderscom Inc</t>
  </si>
  <si>
    <t>08-023-9986 - Archived Record</t>
  </si>
  <si>
    <t>Mgp Ingredients Inc</t>
  </si>
  <si>
    <t>07-841-5272</t>
  </si>
  <si>
    <t>Simco Logistics Inc</t>
  </si>
  <si>
    <t>01-481-8355</t>
  </si>
  <si>
    <t>GNC Parent LLC</t>
  </si>
  <si>
    <t>08-083-0379 - Archived Record</t>
  </si>
  <si>
    <t>Qbe Insurance Corporation</t>
  </si>
  <si>
    <t>02-007-7863 - Archived Record</t>
  </si>
  <si>
    <t>Kmm Telecommunications</t>
  </si>
  <si>
    <t>78-812-4980 - Archived Record</t>
  </si>
  <si>
    <t>Dish Orbital Corporation</t>
  </si>
  <si>
    <t>61-627-9068</t>
  </si>
  <si>
    <t>Signet US Holdings Inc</t>
  </si>
  <si>
    <t>18-548-3583 - Archived Record</t>
  </si>
  <si>
    <t>Apple Inc</t>
  </si>
  <si>
    <t>06-070-4780</t>
  </si>
  <si>
    <t>Western Governors University</t>
  </si>
  <si>
    <t>12-993-6902</t>
  </si>
  <si>
    <t>Deluxe Laboratories Inc</t>
  </si>
  <si>
    <t>00-698-2821 - Archived Record</t>
  </si>
  <si>
    <t>Eagle Produce LLC</t>
  </si>
  <si>
    <t>78-726-6311</t>
  </si>
  <si>
    <t>McDermott Inc</t>
  </si>
  <si>
    <t>12-269-1694</t>
  </si>
  <si>
    <t>Louisiana Assn For The Blind</t>
  </si>
  <si>
    <t>00-805-6202 - Archived Record</t>
  </si>
  <si>
    <t>Greater Austin Trnsp Co</t>
  </si>
  <si>
    <t>15-108-2237</t>
  </si>
  <si>
    <t>Fremont Bancorporation</t>
  </si>
  <si>
    <t>00-923-6910 - Archived Record</t>
  </si>
  <si>
    <t>Omega Meats I Inc</t>
  </si>
  <si>
    <t>86-819-8144</t>
  </si>
  <si>
    <t>Palletone Inc</t>
  </si>
  <si>
    <t>07-347-7890</t>
  </si>
  <si>
    <t>Coinmach Holdings LLC</t>
  </si>
  <si>
    <t>16-766-5772 - Archived Record</t>
  </si>
  <si>
    <t>Patriot Industries Inc</t>
  </si>
  <si>
    <t>01-685-7836 - Archived Record</t>
  </si>
  <si>
    <t>Herzog Transit Services Inc</t>
  </si>
  <si>
    <t>80-964-6052</t>
  </si>
  <si>
    <t>Besser Company</t>
  </si>
  <si>
    <t>00-531-9173 - Archived Record</t>
  </si>
  <si>
    <t>Canfor Southern Pine Inc</t>
  </si>
  <si>
    <t>05-528-4368</t>
  </si>
  <si>
    <t>Richard Weatherby</t>
  </si>
  <si>
    <t>03-574-9105</t>
  </si>
  <si>
    <t>Ccbcc Operations LLC</t>
  </si>
  <si>
    <t>14-297-8381 - Archived Record</t>
  </si>
  <si>
    <t>Taher Inc</t>
  </si>
  <si>
    <t>10-224-4142</t>
  </si>
  <si>
    <t>Lahey Clinic Foundation Inc</t>
  </si>
  <si>
    <t>04-170-6300 - Archived Record</t>
  </si>
  <si>
    <t>TransMontaigne PDT Svcs LLC</t>
  </si>
  <si>
    <t>08-662-6678 - Archived Record</t>
  </si>
  <si>
    <t>Marine Harvest Usa LLC</t>
  </si>
  <si>
    <t>10-251-2501 - Archived Record</t>
  </si>
  <si>
    <t>Graduate Mgt Admission Council</t>
  </si>
  <si>
    <t>10-304-9185 - Archived Record</t>
  </si>
  <si>
    <t>Benedictine Health System</t>
  </si>
  <si>
    <t>62-679-8177</t>
  </si>
  <si>
    <t>Varex Imaging West LLC</t>
  </si>
  <si>
    <t>08-083-0509 - Archived Record</t>
  </si>
  <si>
    <t>American Water Heater Company</t>
  </si>
  <si>
    <t>00-446-0515 - Archived Record</t>
  </si>
  <si>
    <t>Koch Mineral Services LLC</t>
  </si>
  <si>
    <t>14-169-0375</t>
  </si>
  <si>
    <t>D&amp;S Residential Services LP</t>
  </si>
  <si>
    <t>82-628-3301 - Archived Record</t>
  </si>
  <si>
    <t>Matrix Service Inc</t>
  </si>
  <si>
    <t>78-012-8570 - Archived Record</t>
  </si>
  <si>
    <t>General Atomic Tech Corp</t>
  </si>
  <si>
    <t>85-918-1984</t>
  </si>
  <si>
    <t>Reece Builders and Alum Co Inc</t>
  </si>
  <si>
    <t>08-544-6029</t>
  </si>
  <si>
    <t>Pepsi-Cola Metro Btlg Co Inc</t>
  </si>
  <si>
    <t>00-129-4131 - Archived Record</t>
  </si>
  <si>
    <t>Thomas D Mangelsen Inc</t>
  </si>
  <si>
    <t>05-131-2999</t>
  </si>
  <si>
    <t>Demag Cranes &amp; Components Corp</t>
  </si>
  <si>
    <t>04-938-0942</t>
  </si>
  <si>
    <t>Fredman Bros Furniture Co Inc</t>
  </si>
  <si>
    <t>00-542-6606 - Archived Record</t>
  </si>
  <si>
    <t>Chicago Title and Trust Co</t>
  </si>
  <si>
    <t>00-692-9319 - Archived Record</t>
  </si>
  <si>
    <t>Villeroy &amp; Boch Usa Inc</t>
  </si>
  <si>
    <t>07-744-9478</t>
  </si>
  <si>
    <t>Big River Resources Llc</t>
  </si>
  <si>
    <t>80-916-3152</t>
  </si>
  <si>
    <t>Tei Construction Services Inc</t>
  </si>
  <si>
    <t>83-551-4290</t>
  </si>
  <si>
    <t>Credit Suisse (usa) Inc</t>
  </si>
  <si>
    <t>00-698-2995 - Archived Record</t>
  </si>
  <si>
    <t>Liquidity Services Inc</t>
  </si>
  <si>
    <t>93-335-1611 - Archived Record</t>
  </si>
  <si>
    <t>Ramonas Mexican Food Pdts Inc</t>
  </si>
  <si>
    <t>00-837-8374 - Archived Record</t>
  </si>
  <si>
    <t>Logistics Insight Corp</t>
  </si>
  <si>
    <t>87-721-4569 - Archived Record</t>
  </si>
  <si>
    <t>Koppers Holdings Inc</t>
  </si>
  <si>
    <t>61-343-4856</t>
  </si>
  <si>
    <t>Adell Plastics Inc</t>
  </si>
  <si>
    <t>00-306-5224 - Archived Record</t>
  </si>
  <si>
    <t>Kurt J Lesker Company</t>
  </si>
  <si>
    <t>01-497-9595</t>
  </si>
  <si>
    <t>Abengoa Bioenergy US Holdg LLC</t>
  </si>
  <si>
    <t>02-136-6125</t>
  </si>
  <si>
    <t>Tennessee Department Humn Svcs</t>
  </si>
  <si>
    <t>87-855-6299 - Archived Record</t>
  </si>
  <si>
    <t>Collins Industries Inc</t>
  </si>
  <si>
    <t>05-893-3946 - Archived Record</t>
  </si>
  <si>
    <t>Produce Alliance LLC</t>
  </si>
  <si>
    <t>14-254-9166</t>
  </si>
  <si>
    <t>Devon Self Stor Hldings US LLC</t>
  </si>
  <si>
    <t>60-978-5431 - Archived Record</t>
  </si>
  <si>
    <t>Cheryl &amp; Co</t>
  </si>
  <si>
    <t>00-124-0522 - Archived Record</t>
  </si>
  <si>
    <t>83-073-7859</t>
  </si>
  <si>
    <t>Boardwalk Resources Co LLC</t>
  </si>
  <si>
    <t>05-807-5278 - Archived Record</t>
  </si>
  <si>
    <t>Midas International Corp</t>
  </si>
  <si>
    <t>05-662-6237 - Archived Record</t>
  </si>
  <si>
    <t>Adecco Inc</t>
  </si>
  <si>
    <t>07-911-3258</t>
  </si>
  <si>
    <t>Custom Glass Solutions LLC</t>
  </si>
  <si>
    <t>07-884-4922</t>
  </si>
  <si>
    <t>Skilstaf Inc</t>
  </si>
  <si>
    <t>13-117-1522 - Archived Record</t>
  </si>
  <si>
    <t>Mapei Corporation</t>
  </si>
  <si>
    <t>14-834-5382 - Archived Record</t>
  </si>
  <si>
    <t>Doric Products Inc</t>
  </si>
  <si>
    <t>04-455-0895 - Archived Record</t>
  </si>
  <si>
    <t>Seneca North American Coal LLC</t>
  </si>
  <si>
    <t>13-358-6615 - Archived Record</t>
  </si>
  <si>
    <t>Helena Agri-Enterprises LLC</t>
  </si>
  <si>
    <t>00-703-6759</t>
  </si>
  <si>
    <t>Intellgent Consmr Holdings LLC</t>
  </si>
  <si>
    <t>06-896-9984 - Archived Record</t>
  </si>
  <si>
    <t>Fleishman-Hillard Inc</t>
  </si>
  <si>
    <t>06-462-2863</t>
  </si>
  <si>
    <t>Nuk USA LLC</t>
  </si>
  <si>
    <t>83-020-1237 - Archived Record</t>
  </si>
  <si>
    <t>Parkdale Incorporated</t>
  </si>
  <si>
    <t>07-911-3319</t>
  </si>
  <si>
    <t>Chiquita Brands LLC</t>
  </si>
  <si>
    <t>19-482-2193 - Archived Record</t>
  </si>
  <si>
    <t>Long Building Technologies Inc</t>
  </si>
  <si>
    <t>06-274-4495 - Archived Record</t>
  </si>
  <si>
    <t>Boston Foundation Inc</t>
  </si>
  <si>
    <t>03-081-1855 - Archived Record</t>
  </si>
  <si>
    <t>Mayline Investments Inc</t>
  </si>
  <si>
    <t>00-607-0775</t>
  </si>
  <si>
    <t>Alliance Laundry Systems LLC</t>
  </si>
  <si>
    <t>01-857-5493 - Archived Record</t>
  </si>
  <si>
    <t>Superior Metal Products Inc</t>
  </si>
  <si>
    <t>00-505-1081</t>
  </si>
  <si>
    <t>Sweets From Heaven Usa LP</t>
  </si>
  <si>
    <t>09-092-0372 - Archived Record</t>
  </si>
  <si>
    <t>Orbitz Worldwide Inc</t>
  </si>
  <si>
    <t>80-701-6568 - Archived Record</t>
  </si>
  <si>
    <t>Universal Mus Investments Inc</t>
  </si>
  <si>
    <t>07-943-5355</t>
  </si>
  <si>
    <t>Emerald Coast Utilities Auth</t>
  </si>
  <si>
    <t>12-242-3668</t>
  </si>
  <si>
    <t>Gky Dental Arts Inc</t>
  </si>
  <si>
    <t>11-829-1210</t>
  </si>
  <si>
    <t>Lpl Financial Holdings Inc</t>
  </si>
  <si>
    <t>78-882-3016</t>
  </si>
  <si>
    <t>Musicians Friend Inc</t>
  </si>
  <si>
    <t>07-873-7673 - Archived Record</t>
  </si>
  <si>
    <t>Taos Ski Valley Inc</t>
  </si>
  <si>
    <t>04-299-4582</t>
  </si>
  <si>
    <t>American Tower Corporation</t>
  </si>
  <si>
    <t>96-909-4858</t>
  </si>
  <si>
    <t>Astec America LLC</t>
  </si>
  <si>
    <t>60-543-8423 - Archived Record</t>
  </si>
  <si>
    <t>Liberty Diversified Intl Inc</t>
  </si>
  <si>
    <t>06-145-6489 - Archived Record</t>
  </si>
  <si>
    <t>Kerr Concentrates Inc</t>
  </si>
  <si>
    <t>00-902-2567 - Archived Record</t>
  </si>
  <si>
    <t>Park Avenue Securities LLC</t>
  </si>
  <si>
    <t>03-344-1648</t>
  </si>
  <si>
    <t>Fev North America Inc</t>
  </si>
  <si>
    <t>18-065-3818 - Archived Record</t>
  </si>
  <si>
    <t>PCA Corrugated and Display LLC</t>
  </si>
  <si>
    <t>00-301-1731 - Archived Record</t>
  </si>
  <si>
    <t>Permian Bsin Regional Plg Comm</t>
  </si>
  <si>
    <t>07-079-4805 - Archived Record</t>
  </si>
  <si>
    <t>Conklin Company Partners Inc</t>
  </si>
  <si>
    <t>88-301-0936 - Archived Record</t>
  </si>
  <si>
    <t>Backer Ehp Inc</t>
  </si>
  <si>
    <t>96-963-1584</t>
  </si>
  <si>
    <t>Fjp Legacy Holdings Inc</t>
  </si>
  <si>
    <t>03-075-8259 - Archived Record</t>
  </si>
  <si>
    <t>Camp Ramah In New England</t>
  </si>
  <si>
    <t>02-732-3489 - Archived Record</t>
  </si>
  <si>
    <t>Dean Holding Company</t>
  </si>
  <si>
    <t>00-510-4815 - Archived Record</t>
  </si>
  <si>
    <t>Curran Group Inc</t>
  </si>
  <si>
    <t>04-390-7005</t>
  </si>
  <si>
    <t>Einfochips Inc</t>
  </si>
  <si>
    <t>14-957-9901 - Archived Record</t>
  </si>
  <si>
    <t>Sanveo Inc</t>
  </si>
  <si>
    <t>00-510-4832 - Archived Record</t>
  </si>
  <si>
    <t>Maxum Enterprises LLC</t>
  </si>
  <si>
    <t>07-981-1123 - Archived Record</t>
  </si>
  <si>
    <t>Olympic Steel Inc</t>
  </si>
  <si>
    <t>00-886-1627</t>
  </si>
  <si>
    <t>Western Tile &amp; MBL Contrs Inc</t>
  </si>
  <si>
    <t>02-748-4534</t>
  </si>
  <si>
    <t>Bbu Inc</t>
  </si>
  <si>
    <t>80-878-7733</t>
  </si>
  <si>
    <t>Option Care Health Inc</t>
  </si>
  <si>
    <t>95-712-6931</t>
  </si>
  <si>
    <t>Waterville Township</t>
  </si>
  <si>
    <t>83-250-9137 - Archived Record</t>
  </si>
  <si>
    <t>Star Group LP</t>
  </si>
  <si>
    <t>93-243-9524</t>
  </si>
  <si>
    <t>Gabriel Brothers Inc</t>
  </si>
  <si>
    <t>01-610-6882 - Archived Record</t>
  </si>
  <si>
    <t>Hampton Roads Sanitation Dst</t>
  </si>
  <si>
    <t>07-793-2770</t>
  </si>
  <si>
    <t>Alstom Transportation Inc</t>
  </si>
  <si>
    <t>08-018-6842</t>
  </si>
  <si>
    <t>Guitar Center Stores Inc</t>
  </si>
  <si>
    <t>18-065-3912 - Archived Record</t>
  </si>
  <si>
    <t>Acm Global Central Laboratory</t>
  </si>
  <si>
    <t>08-024-0514 - Archived Record</t>
  </si>
  <si>
    <t>Immuno Concepts Inc</t>
  </si>
  <si>
    <t>03-827-1904</t>
  </si>
  <si>
    <t>Lone Star Bakery Inc</t>
  </si>
  <si>
    <t>00-811-0322</t>
  </si>
  <si>
    <t>Perq/Hci LLC</t>
  </si>
  <si>
    <t>00-510-4898 - Archived Record</t>
  </si>
  <si>
    <t>Tandy Brands Accessories Inc</t>
  </si>
  <si>
    <t>61-327-4133 - Archived Record</t>
  </si>
  <si>
    <t>Mizkan America Inc</t>
  </si>
  <si>
    <t>06-832-6164 - Archived Record</t>
  </si>
  <si>
    <t>Wilson Learning Corporation</t>
  </si>
  <si>
    <t>07-149-2599 - Archived Record</t>
  </si>
  <si>
    <t>Hydrochem LLC</t>
  </si>
  <si>
    <t>10-267-3886 - Archived Record</t>
  </si>
  <si>
    <t>Blu Homes Inc</t>
  </si>
  <si>
    <t>83-009-4095 - Archived Record</t>
  </si>
  <si>
    <t>Littelfuse Inc</t>
  </si>
  <si>
    <t>00-521-2246</t>
  </si>
  <si>
    <t>API Heat Transfer Company</t>
  </si>
  <si>
    <t>07-879-1497</t>
  </si>
  <si>
    <t>SEC Wholesale Distributor LLC</t>
  </si>
  <si>
    <t>84-989-7710</t>
  </si>
  <si>
    <t>Ae Europe Holdings Inc</t>
  </si>
  <si>
    <t>96-614-3260</t>
  </si>
  <si>
    <t>CB Travel Corp</t>
  </si>
  <si>
    <t>06-333-5046 - Archived Record</t>
  </si>
  <si>
    <t>Idaho Foot &amp; Ankle Assoc PA</t>
  </si>
  <si>
    <t>84-877-0699</t>
  </si>
  <si>
    <t>G A M Inc</t>
  </si>
  <si>
    <t>13-965-1384</t>
  </si>
  <si>
    <t>Teledyne Flir LLC</t>
  </si>
  <si>
    <t>09-129-6244</t>
  </si>
  <si>
    <t>Drive Shack Inc</t>
  </si>
  <si>
    <t>78-426-1401 - Archived Record</t>
  </si>
  <si>
    <t>American Medical Association</t>
  </si>
  <si>
    <t>00-521-2287 - Archived Record</t>
  </si>
  <si>
    <t>Miller Castings Inc</t>
  </si>
  <si>
    <t>07-621-5466</t>
  </si>
  <si>
    <t>Cooper/T Smith Stevedoring Inc</t>
  </si>
  <si>
    <t>04-449-7501</t>
  </si>
  <si>
    <t>Clubcorp Club Operations Inc</t>
  </si>
  <si>
    <t>96-689-4672 - Archived Record</t>
  </si>
  <si>
    <t>Dixon Valve &amp; Coupling Co LLC</t>
  </si>
  <si>
    <t>94-821-8102</t>
  </si>
  <si>
    <t>Cim Audio Visual Inc</t>
  </si>
  <si>
    <t>10-363-9993 - Archived Record</t>
  </si>
  <si>
    <t>Homes For Ind Lving Wscnsin LL</t>
  </si>
  <si>
    <t>79-601-4798</t>
  </si>
  <si>
    <t>Community Action Prtnr N Ala I</t>
  </si>
  <si>
    <t>08-206-5335</t>
  </si>
  <si>
    <t>Peace River Citrus Pdts Inc</t>
  </si>
  <si>
    <t>78-479-8126</t>
  </si>
  <si>
    <t>Universal Trlr Holdings Corp</t>
  </si>
  <si>
    <t>13-782-6710 - Archived Record</t>
  </si>
  <si>
    <t>Ultradent Products Inc</t>
  </si>
  <si>
    <t>01-336-9913</t>
  </si>
  <si>
    <t>Valhi Holding Company</t>
  </si>
  <si>
    <t>82-971-8506 - Archived Record</t>
  </si>
  <si>
    <t>RE Community Holdings II Inc</t>
  </si>
  <si>
    <t>96-802-1746 - Archived Record</t>
  </si>
  <si>
    <t>Greenbriar Equity Group LLC</t>
  </si>
  <si>
    <t>01-412-1292 - Archived Record</t>
  </si>
  <si>
    <t>Stylus Transportation Corp</t>
  </si>
  <si>
    <t>88-472-8551</t>
  </si>
  <si>
    <t>Armstrong Garden Centers Inc</t>
  </si>
  <si>
    <t>08-904-2261</t>
  </si>
  <si>
    <t>Varel Intl Enrgy Svcs Inc</t>
  </si>
  <si>
    <t>82-826-9501 - Archived Record</t>
  </si>
  <si>
    <t>St Joseph Health System</t>
  </si>
  <si>
    <t>10-310-3370</t>
  </si>
  <si>
    <t>Macquarie Infrastructure Corp</t>
  </si>
  <si>
    <t>17-748-7654 - Archived Record</t>
  </si>
  <si>
    <t>Carlsbad Irrigation District</t>
  </si>
  <si>
    <t>06-897-0342 - Archived Record</t>
  </si>
  <si>
    <t>Helping Hand For Rlief Dev Inc</t>
  </si>
  <si>
    <t>78-581-7896</t>
  </si>
  <si>
    <t>McMichael Mills Inc</t>
  </si>
  <si>
    <t>80-884-1605</t>
  </si>
  <si>
    <t>Everfast Inc</t>
  </si>
  <si>
    <t>00-698-3464</t>
  </si>
  <si>
    <t>Eb Sav Inc</t>
  </si>
  <si>
    <t>07-986-5024 - Archived Record</t>
  </si>
  <si>
    <t>Edward Don &amp; Company LLC</t>
  </si>
  <si>
    <t>00-692-9814</t>
  </si>
  <si>
    <t>Legends Hospitality LLC</t>
  </si>
  <si>
    <t>82-907-4587 - Archived Record</t>
  </si>
  <si>
    <t>Baker Tilly Us LLP</t>
  </si>
  <si>
    <t>07-616-1934</t>
  </si>
  <si>
    <t>Crossmark Inc</t>
  </si>
  <si>
    <t>78-512-0247</t>
  </si>
  <si>
    <t>Press Media Group Inc</t>
  </si>
  <si>
    <t>08-050-9074 - Archived Record</t>
  </si>
  <si>
    <t>Metropolitan Airports Comm</t>
  </si>
  <si>
    <t>06-478-4267</t>
  </si>
  <si>
    <t>Veterans Services Nevada Off</t>
  </si>
  <si>
    <t>00-456-8429</t>
  </si>
  <si>
    <t>Carolina Sunrock LLC</t>
  </si>
  <si>
    <t>12-226-3023 - Archived Record</t>
  </si>
  <si>
    <t>R D Lee Farms Inc</t>
  </si>
  <si>
    <t>06-022-2473</t>
  </si>
  <si>
    <t>Rochester Midland Corporation</t>
  </si>
  <si>
    <t>00-220-7041 - Archived Record</t>
  </si>
  <si>
    <t>The American Humane Assn</t>
  </si>
  <si>
    <t>06-972-1769 - Archived Record</t>
  </si>
  <si>
    <t>PA Acquisition Corp</t>
  </si>
  <si>
    <t>00-832-5230 - Archived Record</t>
  </si>
  <si>
    <t>Rynone Manufacturing Corp</t>
  </si>
  <si>
    <t>04-095-5569</t>
  </si>
  <si>
    <t>Autonation Inc</t>
  </si>
  <si>
    <t>04-589-3054</t>
  </si>
  <si>
    <t>S &amp; D Coffee Inc</t>
  </si>
  <si>
    <t>00-317-3085</t>
  </si>
  <si>
    <t>Caseys General Stores Inc</t>
  </si>
  <si>
    <t>02-201-0664</t>
  </si>
  <si>
    <t>Catalina Marketing Corporation</t>
  </si>
  <si>
    <t>11-281-7440</t>
  </si>
  <si>
    <t>Madison Farms Butter Company</t>
  </si>
  <si>
    <t>80-631-9281 - Archived Record</t>
  </si>
  <si>
    <t>Fortune Management Company Inc</t>
  </si>
  <si>
    <t>88-472-8684 - Archived Record</t>
  </si>
  <si>
    <t>Eaton Electric Holdings LLC</t>
  </si>
  <si>
    <t>60-275-5428</t>
  </si>
  <si>
    <t>Progressive Corporation</t>
  </si>
  <si>
    <t>04-841-5509</t>
  </si>
  <si>
    <t>Father Bills &amp; Mainspring Inc</t>
  </si>
  <si>
    <t>80-234-7864</t>
  </si>
  <si>
    <t>Bo Bo Poultry Market Inc</t>
  </si>
  <si>
    <t>78-050-4866 - Archived Record</t>
  </si>
  <si>
    <t>Stilwell Area Development Auth</t>
  </si>
  <si>
    <t>84-968-3313 - Archived Record</t>
  </si>
  <si>
    <t>Valley Regional Transit</t>
  </si>
  <si>
    <t>13-975-8973 - Archived Record</t>
  </si>
  <si>
    <t>Clayco Inc</t>
  </si>
  <si>
    <t>11-904-3008</t>
  </si>
  <si>
    <t>Novanta Inc</t>
  </si>
  <si>
    <t>78-780-3761</t>
  </si>
  <si>
    <t>Ergon Terminaling Inc</t>
  </si>
  <si>
    <t>10-347-9205 - Archived Record</t>
  </si>
  <si>
    <t>Travel Impressions Ltd</t>
  </si>
  <si>
    <t>07-750-3746 - Archived Record</t>
  </si>
  <si>
    <t>New York Psychotherapy Center</t>
  </si>
  <si>
    <t>07-852-3453 - Archived Record</t>
  </si>
  <si>
    <t>Meridian Gold Inc</t>
  </si>
  <si>
    <t>95-975-7030</t>
  </si>
  <si>
    <t>Harrison Gypsum LLC</t>
  </si>
  <si>
    <t>00-746-6626 - Archived Record</t>
  </si>
  <si>
    <t>Silver Springs Citrus Inc</t>
  </si>
  <si>
    <t>03-285-1735 - Archived Record</t>
  </si>
  <si>
    <t>Western Potatoes Inc</t>
  </si>
  <si>
    <t>07-804-0466 - Archived Record</t>
  </si>
  <si>
    <t>Public Utlity Dst 1 Dglas Cnty</t>
  </si>
  <si>
    <t>04-133-1349</t>
  </si>
  <si>
    <t>Randstad Us LP</t>
  </si>
  <si>
    <t>82-800-1367 - Archived Record</t>
  </si>
  <si>
    <t>Tenn Dept Labor Workforce Dev</t>
  </si>
  <si>
    <t>87-855-6919 - Archived Record</t>
  </si>
  <si>
    <t>Ruan Trnsp MGT Systems Inc</t>
  </si>
  <si>
    <t>03-660-8552 - Archived Record</t>
  </si>
  <si>
    <t>United States Gypsum Company</t>
  </si>
  <si>
    <t>00-521-2600</t>
  </si>
  <si>
    <t>Central Parking Corporation</t>
  </si>
  <si>
    <t>05-066-9670</t>
  </si>
  <si>
    <t>Grass Valley Usa LLC</t>
  </si>
  <si>
    <t>96-576-7945 - Archived Record</t>
  </si>
  <si>
    <t>Amalgamated Sugar Company LLC</t>
  </si>
  <si>
    <t>00-907-6738</t>
  </si>
  <si>
    <t>Kan Pak LLC</t>
  </si>
  <si>
    <t>00-918-4081 - Archived Record</t>
  </si>
  <si>
    <t>Hardinge Holdings LLC</t>
  </si>
  <si>
    <t>08-126-0616</t>
  </si>
  <si>
    <t>Nsg Corporation</t>
  </si>
  <si>
    <t>62-309-5825 - Archived Record</t>
  </si>
  <si>
    <t>Wireco Wrldgroup US Hldngs Inc</t>
  </si>
  <si>
    <t>82-816-2425</t>
  </si>
  <si>
    <t>May Institute Inc</t>
  </si>
  <si>
    <t>08-158-2637 - Archived Record</t>
  </si>
  <si>
    <t>Sodexo Remote Sites Partnr</t>
  </si>
  <si>
    <t>61-982-2075</t>
  </si>
  <si>
    <t>Southwest Texas Eqp Distrs Inc</t>
  </si>
  <si>
    <t>62-239-8154 - Archived Record</t>
  </si>
  <si>
    <t>Genie Holdings Inc</t>
  </si>
  <si>
    <t>12-081-4178</t>
  </si>
  <si>
    <t>Citibank National Association</t>
  </si>
  <si>
    <t>00-698-3704 - Archived Record</t>
  </si>
  <si>
    <t>Absopure Water Company LLC</t>
  </si>
  <si>
    <t>12-328-2923 - Archived Record</t>
  </si>
  <si>
    <t>Itsugar LLC</t>
  </si>
  <si>
    <t>78-474-4786</t>
  </si>
  <si>
    <t>Viterra USA LLC</t>
  </si>
  <si>
    <t>06-108-1365</t>
  </si>
  <si>
    <t>Hartzell Pfo Inc</t>
  </si>
  <si>
    <t>83-680-3049 - Archived Record</t>
  </si>
  <si>
    <t>Law Enforcement &amp; Criminal Jst</t>
  </si>
  <si>
    <t>87-807-3980 - Archived Record</t>
  </si>
  <si>
    <t>Walmart Inc</t>
  </si>
  <si>
    <t>05-195-7769</t>
  </si>
  <si>
    <t>Star Cutter Co</t>
  </si>
  <si>
    <t>00-532-0015</t>
  </si>
  <si>
    <t>Ross Consolidated Corp</t>
  </si>
  <si>
    <t>04-841-5665</t>
  </si>
  <si>
    <t>Metso Outotec USA Inc</t>
  </si>
  <si>
    <t>80-154-2994</t>
  </si>
  <si>
    <t>Pinnacle Oil Holdings LLC</t>
  </si>
  <si>
    <t>96-474-8318 - Archived Record</t>
  </si>
  <si>
    <t>B&amp;C Holding Company LLC</t>
  </si>
  <si>
    <t>83-122-1580</t>
  </si>
  <si>
    <t>Cummings Foundation Inc</t>
  </si>
  <si>
    <t>61-032-2836</t>
  </si>
  <si>
    <t>Surefire LLC</t>
  </si>
  <si>
    <t>09-757-5849</t>
  </si>
  <si>
    <t>Corportion For Spportive Hsing</t>
  </si>
  <si>
    <t>88-344-0844</t>
  </si>
  <si>
    <t>Masonic Vllges of The Grnd Ldg</t>
  </si>
  <si>
    <t>80-433-3771</t>
  </si>
  <si>
    <t>Nammo Defense Systems Inc</t>
  </si>
  <si>
    <t>02-013-2502</t>
  </si>
  <si>
    <t>Aees Inc</t>
  </si>
  <si>
    <t>83-116-7932 - Archived Record</t>
  </si>
  <si>
    <t>Southeast Ala Rur Hlth Assoc</t>
  </si>
  <si>
    <t>16-090-4470 - Archived Record</t>
  </si>
  <si>
    <t>Clear Springs Foods Inc</t>
  </si>
  <si>
    <t>04-283-4200 - Archived Record</t>
  </si>
  <si>
    <t>Stone Industries Inc</t>
  </si>
  <si>
    <t>08-566-1510</t>
  </si>
  <si>
    <t>Carlisle Interconnect Tech Inc</t>
  </si>
  <si>
    <t>96-367-4986</t>
  </si>
  <si>
    <t>Vectra Co</t>
  </si>
  <si>
    <t>55-686-9238</t>
  </si>
  <si>
    <t>CSX Corporation</t>
  </si>
  <si>
    <t>03-977-5119</t>
  </si>
  <si>
    <t>Jackson Hewitt Inc</t>
  </si>
  <si>
    <t>18-763-1304</t>
  </si>
  <si>
    <t>W K Kellogg Foundation</t>
  </si>
  <si>
    <t>02-088-3880 - Archived Record</t>
  </si>
  <si>
    <t>Dwyer Group LLC</t>
  </si>
  <si>
    <t>96-866-6151 - Archived Record</t>
  </si>
  <si>
    <t>Sunline Transit Agency</t>
  </si>
  <si>
    <t>08-737-8915 - Archived Record</t>
  </si>
  <si>
    <t>Exterran Inc</t>
  </si>
  <si>
    <t>05-109-9141 - Archived Record</t>
  </si>
  <si>
    <t>Landis+gyr LLC</t>
  </si>
  <si>
    <t>00-510-5408 - Archived Record</t>
  </si>
  <si>
    <t>Swarovski US Holding Limited</t>
  </si>
  <si>
    <t>60-576-1089</t>
  </si>
  <si>
    <t>Eldorado National Cal Inc</t>
  </si>
  <si>
    <t>55-643-9917</t>
  </si>
  <si>
    <t>Paycor Inc</t>
  </si>
  <si>
    <t>61-542-1385</t>
  </si>
  <si>
    <t>Stewart Enterprises Inc</t>
  </si>
  <si>
    <t>05-501-6943</t>
  </si>
  <si>
    <t>Austin White Lime Company</t>
  </si>
  <si>
    <t>00-811-0850</t>
  </si>
  <si>
    <t>J M Smucker Company</t>
  </si>
  <si>
    <t>00-446-1406</t>
  </si>
  <si>
    <t>Quikrete Companies LLC</t>
  </si>
  <si>
    <t>00-430-0406 - Archived Record</t>
  </si>
  <si>
    <t>Wtw Delaware Holdings LLC</t>
  </si>
  <si>
    <t>83-315-3732</t>
  </si>
  <si>
    <t>NTS Technical Systems</t>
  </si>
  <si>
    <t>06-381-8587 - Archived Record</t>
  </si>
  <si>
    <t>Step Up For Students Inc</t>
  </si>
  <si>
    <t>11-904-3276</t>
  </si>
  <si>
    <t>Young Innovations Inc</t>
  </si>
  <si>
    <t>00-419-3103</t>
  </si>
  <si>
    <t>Matco Tools Corporation</t>
  </si>
  <si>
    <t>82-945-0634 - Archived Record</t>
  </si>
  <si>
    <t>Musical Arts Association</t>
  </si>
  <si>
    <t>01-084-7978</t>
  </si>
  <si>
    <t>Kingsbridge Holdings LLC</t>
  </si>
  <si>
    <t>62-717-4795</t>
  </si>
  <si>
    <t>Mega Brands America Inc</t>
  </si>
  <si>
    <t>06-204-7550</t>
  </si>
  <si>
    <t>Atlantic City Linen Supply LLC</t>
  </si>
  <si>
    <t>15-741-6132</t>
  </si>
  <si>
    <t>United Biosource LLC</t>
  </si>
  <si>
    <t>14-882-9208 - Archived Record</t>
  </si>
  <si>
    <t>80-562-1927 - Archived Record</t>
  </si>
  <si>
    <t>Simon Property Group Inc</t>
  </si>
  <si>
    <t>80-835-9012</t>
  </si>
  <si>
    <t>PSC Holdings II LP</t>
  </si>
  <si>
    <t>96-850-5235 - Archived Record</t>
  </si>
  <si>
    <t>Buck Global LLC</t>
  </si>
  <si>
    <t>03-322-7695</t>
  </si>
  <si>
    <t>Pharmavite LLC</t>
  </si>
  <si>
    <t>05-389-0000</t>
  </si>
  <si>
    <t>Morgane Le Fay Inc</t>
  </si>
  <si>
    <t>10-326-4842 - Archived Record</t>
  </si>
  <si>
    <t>Iqvia Holdings Inc</t>
  </si>
  <si>
    <t>83-283-1783</t>
  </si>
  <si>
    <t>Itc Services Inc</t>
  </si>
  <si>
    <t>06-532-1365 - Archived Record</t>
  </si>
  <si>
    <t>Progress Lighting Inc</t>
  </si>
  <si>
    <t>18-816-8124</t>
  </si>
  <si>
    <t>Material Delivery Inc</t>
  </si>
  <si>
    <t>61-214-7736 - Archived Record</t>
  </si>
  <si>
    <t>AmeriGas Propane Inc</t>
  </si>
  <si>
    <t>93-308-4212 - Archived Record</t>
  </si>
  <si>
    <t>Du Bois Inc</t>
  </si>
  <si>
    <t>02-324-5442 - Archived Record</t>
  </si>
  <si>
    <t>Burlington Nthrn Santa Fe LLC</t>
  </si>
  <si>
    <t>92-782-4730</t>
  </si>
  <si>
    <t>Linde Gas North America LLC</t>
  </si>
  <si>
    <t>80-556-8339 - Archived Record</t>
  </si>
  <si>
    <t>Hidden Valley Golf and Ski Inc</t>
  </si>
  <si>
    <t>07-197-6278 - Archived Record</t>
  </si>
  <si>
    <t>Chicago Faucet Company</t>
  </si>
  <si>
    <t>00-510-5572 - Archived Record</t>
  </si>
  <si>
    <t>Biospacific Inc</t>
  </si>
  <si>
    <t>19-772-1129 - Archived Record</t>
  </si>
  <si>
    <t>Adirondack Transit Lines Inc</t>
  </si>
  <si>
    <t>00-891-6033</t>
  </si>
  <si>
    <t>Clearwater Paper Corporation</t>
  </si>
  <si>
    <t>78-243-7318</t>
  </si>
  <si>
    <t>Herzog Supply Co Inc</t>
  </si>
  <si>
    <t>00-891-6041</t>
  </si>
  <si>
    <t>Idaho Timber LLC</t>
  </si>
  <si>
    <t>09-467-7994</t>
  </si>
  <si>
    <t>Tennessee Gas Pipeline Co LLC</t>
  </si>
  <si>
    <t>00-193-9164 - Archived Record</t>
  </si>
  <si>
    <t>Rdj Holdings Inc</t>
  </si>
  <si>
    <t>60-238-0172 - Archived Record</t>
  </si>
  <si>
    <t>Unitedhealth Group Inc</t>
  </si>
  <si>
    <t>11-287-1561</t>
  </si>
  <si>
    <t>North Collins Game Farms Inc</t>
  </si>
  <si>
    <t>04-256-6083</t>
  </si>
  <si>
    <t>Northstar Group Services Inc</t>
  </si>
  <si>
    <t>18-140-5994 - Archived Record</t>
  </si>
  <si>
    <t>Konica Mnolta Holdings USA Inc</t>
  </si>
  <si>
    <t>13-825-6677</t>
  </si>
  <si>
    <t>Opp Liquidating Company Inc</t>
  </si>
  <si>
    <t>06-312-1057</t>
  </si>
  <si>
    <t>Golf Management Solutions LLC</t>
  </si>
  <si>
    <t>16-884-7619</t>
  </si>
  <si>
    <t>Carter Center Inc</t>
  </si>
  <si>
    <t>15-773-8295</t>
  </si>
  <si>
    <t>Whitsons Food Service LLC</t>
  </si>
  <si>
    <t>62-153-9790</t>
  </si>
  <si>
    <t>Advent International Corp</t>
  </si>
  <si>
    <t>13-085-0480</t>
  </si>
  <si>
    <t>Starfire Holding Corporation</t>
  </si>
  <si>
    <t>07-310-3384</t>
  </si>
  <si>
    <t>Marubeni America Corporation</t>
  </si>
  <si>
    <t>00-167-0876</t>
  </si>
  <si>
    <t>Pvh Neckwear Inc</t>
  </si>
  <si>
    <t>00-220-7561 - Archived Record</t>
  </si>
  <si>
    <t>Harlan Bakeries LLC</t>
  </si>
  <si>
    <t>82-928-9813</t>
  </si>
  <si>
    <t>Old Ladder Co</t>
  </si>
  <si>
    <t>19-503-7783</t>
  </si>
  <si>
    <t>Neeb Kearney &amp; Company LLC</t>
  </si>
  <si>
    <t>04-728-8949 - Archived Record</t>
  </si>
  <si>
    <t>Brookover Feed Yards Inc</t>
  </si>
  <si>
    <t>03-124-2126 - Archived Record</t>
  </si>
  <si>
    <t>Seymour Midwest LLC</t>
  </si>
  <si>
    <t>80-964-7225 - Archived Record</t>
  </si>
  <si>
    <t>Kinetic Concepts Inc</t>
  </si>
  <si>
    <t>08-313-9394 - Archived Record</t>
  </si>
  <si>
    <t>Lg Elctrnics Vhcl Cmpnnts USA</t>
  </si>
  <si>
    <t>08-083-1657</t>
  </si>
  <si>
    <t>Saran Industries LLC</t>
  </si>
  <si>
    <t>07-959-7288 - Archived Record</t>
  </si>
  <si>
    <t>Kerry Holding Co</t>
  </si>
  <si>
    <t>10-192-3303</t>
  </si>
  <si>
    <t>Make-A-Wish Foundation America</t>
  </si>
  <si>
    <t>62-475-9932</t>
  </si>
  <si>
    <t>Lsg Sky Chefs Usa Inc</t>
  </si>
  <si>
    <t>15-467-9252 - Archived Record</t>
  </si>
  <si>
    <t>Cheesecake Factory Inc</t>
  </si>
  <si>
    <t>79-435-1783</t>
  </si>
  <si>
    <t>Swanson Group Inc</t>
  </si>
  <si>
    <t>00-902-3474</t>
  </si>
  <si>
    <t>Lide Industries LLC</t>
  </si>
  <si>
    <t>00-805-7445</t>
  </si>
  <si>
    <t>Utility Trailer Sales Ida Inc</t>
  </si>
  <si>
    <t>03-124-2154 - Archived Record</t>
  </si>
  <si>
    <t>Gaming Capital Group LLC</t>
  </si>
  <si>
    <t>78-377-9130</t>
  </si>
  <si>
    <t>Martin-Brower Company LLC</t>
  </si>
  <si>
    <t>05-786-1650</t>
  </si>
  <si>
    <t>Troutlodge Inc</t>
  </si>
  <si>
    <t>07-573-3204</t>
  </si>
  <si>
    <t>Republic National Cabinet Corp</t>
  </si>
  <si>
    <t>10-036-6967 - Archived Record</t>
  </si>
  <si>
    <t>Agiliti Health Inc</t>
  </si>
  <si>
    <t>02-286-9937 - Archived Record</t>
  </si>
  <si>
    <t>Kittrich Corporation</t>
  </si>
  <si>
    <t>09-253-1409</t>
  </si>
  <si>
    <t>Roper Corporation</t>
  </si>
  <si>
    <t>19-729-1941 - Archived Record</t>
  </si>
  <si>
    <t>Parsons Corporation</t>
  </si>
  <si>
    <t>03-086-6545 - Archived Record</t>
  </si>
  <si>
    <t>PSC Holdings I LP</t>
  </si>
  <si>
    <t>82-757-2541 - Archived Record</t>
  </si>
  <si>
    <t>Adecco Usa Inc</t>
  </si>
  <si>
    <t>06-161-8492 - Archived Record</t>
  </si>
  <si>
    <t>Jimco Lamp &amp; Manufacturing Co</t>
  </si>
  <si>
    <t>00-703-7831</t>
  </si>
  <si>
    <t>Premium Trnsp Staffing Inc</t>
  </si>
  <si>
    <t>95-605-4472</t>
  </si>
  <si>
    <t>Johnsonville LLC</t>
  </si>
  <si>
    <t>04-261-9932 - Archived Record</t>
  </si>
  <si>
    <t>Mosaic</t>
  </si>
  <si>
    <t>07-804-1035</t>
  </si>
  <si>
    <t>Park Hotels &amp; Resorts Inc</t>
  </si>
  <si>
    <t>00-693-0531</t>
  </si>
  <si>
    <t>King Supply Company LLC</t>
  </si>
  <si>
    <t>61-858-8206</t>
  </si>
  <si>
    <t>Hob Enterprises LLC</t>
  </si>
  <si>
    <t>60-345-3754 - Archived Record</t>
  </si>
  <si>
    <t>Exone Company</t>
  </si>
  <si>
    <t>36-098-0358 - Archived Record</t>
  </si>
  <si>
    <t>Solenis LLC</t>
  </si>
  <si>
    <t>07-943-6434</t>
  </si>
  <si>
    <t>Rio Grande Mexican Rest Inc</t>
  </si>
  <si>
    <t>15-178-1317</t>
  </si>
  <si>
    <t>Koyo Bearings North Amer LLC</t>
  </si>
  <si>
    <t>83-256-3774</t>
  </si>
  <si>
    <t>SL Metals Corporation</t>
  </si>
  <si>
    <t>08-110-0171 - Archived Record</t>
  </si>
  <si>
    <t>Worthington Cylinder Corp</t>
  </si>
  <si>
    <t>19-417-9305</t>
  </si>
  <si>
    <t>Erickson Truck Sls &amp; Salv Inc</t>
  </si>
  <si>
    <t>06-285-2967</t>
  </si>
  <si>
    <t>Silver Lk Httrian Brethren Inc</t>
  </si>
  <si>
    <t>07-095-6902</t>
  </si>
  <si>
    <t>Bullet Line LLC</t>
  </si>
  <si>
    <t>78-860-9480 - Archived Record</t>
  </si>
  <si>
    <t>Renew Life Formulas LLC</t>
  </si>
  <si>
    <t>17-614-6785</t>
  </si>
  <si>
    <t>Icahn Enterprises Holdings LP</t>
  </si>
  <si>
    <t>18-580-7088 - Archived Record</t>
  </si>
  <si>
    <t>Hilmar Cheese Company Inc</t>
  </si>
  <si>
    <t>13-160-2112</t>
  </si>
  <si>
    <t>Zapata Gulf Marine LLC</t>
  </si>
  <si>
    <t>07-911-4516</t>
  </si>
  <si>
    <t>Sysco Corporation</t>
  </si>
  <si>
    <t>05-109-9661</t>
  </si>
  <si>
    <t>Km Plant Services Inc</t>
  </si>
  <si>
    <t>61-177-2448 - Archived Record</t>
  </si>
  <si>
    <t>CP Communications LLC</t>
  </si>
  <si>
    <t>09-698-6070</t>
  </si>
  <si>
    <t>Agri-Afc LLC</t>
  </si>
  <si>
    <t>13-911-5690</t>
  </si>
  <si>
    <t>Inharvest Inc</t>
  </si>
  <si>
    <t>09-279-9964</t>
  </si>
  <si>
    <t>Hawaiian Native Corporation</t>
  </si>
  <si>
    <t>80-637-3754</t>
  </si>
  <si>
    <t>Seaside Trnsp Svcs LLC</t>
  </si>
  <si>
    <t>10-670-0060 - Archived Record</t>
  </si>
  <si>
    <t>Iac/Interactivecorp</t>
  </si>
  <si>
    <t>17-518-0819 - Archived Record</t>
  </si>
  <si>
    <t>US Silver Corporation</t>
  </si>
  <si>
    <t>78-050-5652</t>
  </si>
  <si>
    <t>Bridgestone Ret Operations LLC</t>
  </si>
  <si>
    <t>11-560-9021 - Archived Record</t>
  </si>
  <si>
    <t>D D G Inc</t>
  </si>
  <si>
    <t>61-295-3208 - Archived Record</t>
  </si>
  <si>
    <t>Washington Prime Group Inc</t>
  </si>
  <si>
    <t>07-970-4928</t>
  </si>
  <si>
    <t>Hubbell Incorporated Delaware</t>
  </si>
  <si>
    <t>00-510-5994</t>
  </si>
  <si>
    <t>Growmark Inc</t>
  </si>
  <si>
    <t>00-521-3335</t>
  </si>
  <si>
    <t>Scholastic Book Fairs Inc</t>
  </si>
  <si>
    <t>11-850-7128</t>
  </si>
  <si>
    <t>Hirschbach Motor Lines Inc</t>
  </si>
  <si>
    <t>00-483-7662</t>
  </si>
  <si>
    <t>Kia Motors America Inc</t>
  </si>
  <si>
    <t>80-267-0687 - Archived Record</t>
  </si>
  <si>
    <t>Borden Dairy Company Fla LLC</t>
  </si>
  <si>
    <t>60-581-5349 - Archived Record</t>
  </si>
  <si>
    <t>Thomas Monahan Company</t>
  </si>
  <si>
    <t>00-553-5356 - Archived Record</t>
  </si>
  <si>
    <t>Centex Homes Inc</t>
  </si>
  <si>
    <t>01-643-0030</t>
  </si>
  <si>
    <t>Berkshire Hathaway Auto Inc</t>
  </si>
  <si>
    <t>02-984-7109</t>
  </si>
  <si>
    <t>Knauf Insulation Inc</t>
  </si>
  <si>
    <t>13-487-5983</t>
  </si>
  <si>
    <t>Action Environmental Group Inc</t>
  </si>
  <si>
    <t>07-986-5971 - Archived Record</t>
  </si>
  <si>
    <t>Senox Corporation</t>
  </si>
  <si>
    <t>14-620-0001</t>
  </si>
  <si>
    <t>1-800-Pack-rat LLC</t>
  </si>
  <si>
    <t>60-855-2456 - Archived Record</t>
  </si>
  <si>
    <t>Franklin Cnty Bd Commissioners</t>
  </si>
  <si>
    <t>04-643-0641</t>
  </si>
  <si>
    <t>M K Morse Company</t>
  </si>
  <si>
    <t>00-446-2032 - Archived Record</t>
  </si>
  <si>
    <t>SW Merger Acquisition Corp</t>
  </si>
  <si>
    <t>96-501-7358</t>
  </si>
  <si>
    <t>Aluminum Coil Anodizing Corp</t>
  </si>
  <si>
    <t>05-431-9892</t>
  </si>
  <si>
    <t>Sam Ash Music Corporation</t>
  </si>
  <si>
    <t>07-750-4603</t>
  </si>
  <si>
    <t>Centennial Mental Hlth Ctr Inc</t>
  </si>
  <si>
    <t>03-950-7462</t>
  </si>
  <si>
    <t>Muscogee Creek Nation</t>
  </si>
  <si>
    <t>07-240-6150 - Archived Record</t>
  </si>
  <si>
    <t>Coa Inc</t>
  </si>
  <si>
    <t>09-945-4977 - Archived Record</t>
  </si>
  <si>
    <t>Glacier Water Services Inc</t>
  </si>
  <si>
    <t>10-627-0861 - Archived Record</t>
  </si>
  <si>
    <t>Irwin International Inc</t>
  </si>
  <si>
    <t>03-446-2671 - Archived Record</t>
  </si>
  <si>
    <t>Delta Educational Systems Inc</t>
  </si>
  <si>
    <t>02-796-8820 - Archived Record</t>
  </si>
  <si>
    <t>Americas Kids LLC</t>
  </si>
  <si>
    <t>14-915-1859 - Archived Record</t>
  </si>
  <si>
    <t>Mountain View Rendering Co</t>
  </si>
  <si>
    <t>78-157-9172</t>
  </si>
  <si>
    <t>Minnesota AG Power Inc</t>
  </si>
  <si>
    <t>13-922-3239</t>
  </si>
  <si>
    <t>Ramar International Corp</t>
  </si>
  <si>
    <t>05-297-8277 - Archived Record</t>
  </si>
  <si>
    <t>Markman Peat Corp</t>
  </si>
  <si>
    <t>04-369-3662 - Archived Record</t>
  </si>
  <si>
    <t>Vestas-American Wind Tech Inc</t>
  </si>
  <si>
    <t>79-070-2807</t>
  </si>
  <si>
    <t>Spade Cooperative Inc</t>
  </si>
  <si>
    <t>02-711-0170</t>
  </si>
  <si>
    <t>Pacific Clinics Foundation</t>
  </si>
  <si>
    <t>02-550-0125 - Archived Record</t>
  </si>
  <si>
    <t>Agri Beef Co</t>
  </si>
  <si>
    <t>09-312-2190</t>
  </si>
  <si>
    <t>Stanley Steemer of Los Angles</t>
  </si>
  <si>
    <t>78-791-2070 - Archived Record</t>
  </si>
  <si>
    <t>Landmark Media Enterprises LLC</t>
  </si>
  <si>
    <t>82-853-8988 - Archived Record</t>
  </si>
  <si>
    <t>Fluid Delivery Solutions LLC</t>
  </si>
  <si>
    <t>00-934-5979 - Archived Record</t>
  </si>
  <si>
    <t>Netcare Corporation</t>
  </si>
  <si>
    <t>09-972-3405 - Archived Record</t>
  </si>
  <si>
    <t>Young Mens Christian Assoc</t>
  </si>
  <si>
    <t>07-632-4029 - Archived Record</t>
  </si>
  <si>
    <t>ABB Installation Products Inc</t>
  </si>
  <si>
    <t>00-215-4433</t>
  </si>
  <si>
    <t>General Metals Powder Co</t>
  </si>
  <si>
    <t>00-419-3843</t>
  </si>
  <si>
    <t>Glass America Midwest LLC</t>
  </si>
  <si>
    <t>18-140-6591</t>
  </si>
  <si>
    <t>Sph Group Holdings LLC</t>
  </si>
  <si>
    <t>07-879-2799</t>
  </si>
  <si>
    <t>00-709-1945 - Archived Record</t>
  </si>
  <si>
    <t>Semgroup Corporation</t>
  </si>
  <si>
    <t>02-050-9027</t>
  </si>
  <si>
    <t>Atlantic Ambulance Corp</t>
  </si>
  <si>
    <t>12-237-1474 - Archived Record</t>
  </si>
  <si>
    <t>Showa Best Glove Inc</t>
  </si>
  <si>
    <t>80-793-0412</t>
  </si>
  <si>
    <t>Crestone Group LLC</t>
  </si>
  <si>
    <t>04-911-4247 - Archived Record</t>
  </si>
  <si>
    <t>Xpo Logistics Inc</t>
  </si>
  <si>
    <t>11-131-5813</t>
  </si>
  <si>
    <t>Gustine Harvesting Inc</t>
  </si>
  <si>
    <t>13-315-8816 - Archived Record</t>
  </si>
  <si>
    <t>Creative Testing Solutions</t>
  </si>
  <si>
    <t>96-211-9462 - Archived Record</t>
  </si>
  <si>
    <t>Westrock Cp LLC</t>
  </si>
  <si>
    <t>96-850-5995 - Archived Record</t>
  </si>
  <si>
    <t>Yankee Holding Corp</t>
  </si>
  <si>
    <t>80-369-0630</t>
  </si>
  <si>
    <t>Masco Corporation</t>
  </si>
  <si>
    <t>00-532-0924</t>
  </si>
  <si>
    <t>Creative Office Pavilion LLC</t>
  </si>
  <si>
    <t>19-707-7779</t>
  </si>
  <si>
    <t>Hancor Holding Corporation</t>
  </si>
  <si>
    <t>14-748-8266 - Archived Record</t>
  </si>
  <si>
    <t>Daymon Worldwide Inc</t>
  </si>
  <si>
    <t>04-766-5245 - Archived Record</t>
  </si>
  <si>
    <t>Center State Management Corp</t>
  </si>
  <si>
    <t>83-911-1747</t>
  </si>
  <si>
    <t>Transunion</t>
  </si>
  <si>
    <t>07-857-8196</t>
  </si>
  <si>
    <t>Joyce Leslie Inc</t>
  </si>
  <si>
    <t>00-891-6736</t>
  </si>
  <si>
    <t>Central Glass America Inc</t>
  </si>
  <si>
    <t>00-462-3273</t>
  </si>
  <si>
    <t>Otex Spclty Narrow Fabrics Inc</t>
  </si>
  <si>
    <t>04-471-3501</t>
  </si>
  <si>
    <t>Atm Investments Inc</t>
  </si>
  <si>
    <t>08-018-8257</t>
  </si>
  <si>
    <t>Gymboree Intermediate Corp</t>
  </si>
  <si>
    <t>08-093-9616 - Archived Record</t>
  </si>
  <si>
    <t>Silgan White Cap LLC</t>
  </si>
  <si>
    <t>10-133-3573 - Archived Record</t>
  </si>
  <si>
    <t>Refinitiv US LLC</t>
  </si>
  <si>
    <t>00-220-8221</t>
  </si>
  <si>
    <t>Power Home Rmdlg Group LLC</t>
  </si>
  <si>
    <t>87-303-0142 - Archived Record</t>
  </si>
  <si>
    <t>American Bridge Holding Co</t>
  </si>
  <si>
    <t>60-914-3086 - Archived Record</t>
  </si>
  <si>
    <t>Swiss Valley Farms Cooperative</t>
  </si>
  <si>
    <t>00-526-7323</t>
  </si>
  <si>
    <t>Great Atlantic News LLC</t>
  </si>
  <si>
    <t>60-823-0736</t>
  </si>
  <si>
    <t>Furniture Mart Usa Inc</t>
  </si>
  <si>
    <t>09-832-8180 - Archived Record</t>
  </si>
  <si>
    <t>Silgan Containers Mfg Corp</t>
  </si>
  <si>
    <t>96-496-3974 - Archived Record</t>
  </si>
  <si>
    <t>Charles Lynn Schstrman Fmly FN</t>
  </si>
  <si>
    <t>12-070-7877</t>
  </si>
  <si>
    <t>PQ Group Holdings Inc</t>
  </si>
  <si>
    <t>08-072-4994 - Archived Record</t>
  </si>
  <si>
    <t>Magnesium Products America Inc</t>
  </si>
  <si>
    <t>80-787-6867 - Archived Record</t>
  </si>
  <si>
    <t>Utah Department Corrections</t>
  </si>
  <si>
    <t>83-556-9716 - Archived Record</t>
  </si>
  <si>
    <t>Red-D-Arc Inc</t>
  </si>
  <si>
    <t>96-260-2595 - Archived Record</t>
  </si>
  <si>
    <t>Harmon Inc</t>
  </si>
  <si>
    <t>02-764-7051</t>
  </si>
  <si>
    <t>American Honda Finance Corp</t>
  </si>
  <si>
    <t>06-897-1654</t>
  </si>
  <si>
    <t>Language Stars LLC</t>
  </si>
  <si>
    <t>02-168-9879</t>
  </si>
  <si>
    <t>Propak Logistics Inc</t>
  </si>
  <si>
    <t>83-449-6361</t>
  </si>
  <si>
    <t>Autoscan Inc</t>
  </si>
  <si>
    <t>96-684-2403</t>
  </si>
  <si>
    <t>Probation &amp; Parole Missouri Bd</t>
  </si>
  <si>
    <t>03-430-1940</t>
  </si>
  <si>
    <t>Wageworks Inc</t>
  </si>
  <si>
    <t>94-006-1927</t>
  </si>
  <si>
    <t>Robert Mondavi Corporation</t>
  </si>
  <si>
    <t>05-458-8561 - Archived Record</t>
  </si>
  <si>
    <t>Concept Elevator Group LLC</t>
  </si>
  <si>
    <t>15-151-3525</t>
  </si>
  <si>
    <t>Vectorply Corporation</t>
  </si>
  <si>
    <t>85-848-6111 - Archived Record</t>
  </si>
  <si>
    <t>Amphenol Corporation</t>
  </si>
  <si>
    <t>17-722-0647</t>
  </si>
  <si>
    <t>Sylvan Forest Products Inc</t>
  </si>
  <si>
    <t>62-111-1202 - Archived Record</t>
  </si>
  <si>
    <t>Globalfoundries US Inc</t>
  </si>
  <si>
    <t>83-041-7593</t>
  </si>
  <si>
    <t>Fki Industries Inc</t>
  </si>
  <si>
    <t>00-145-6953</t>
  </si>
  <si>
    <t>Luedtke-Storm-Mackey Chrprctc</t>
  </si>
  <si>
    <t>06-043-8421 - Archived Record</t>
  </si>
  <si>
    <t>United Launch Alliance LLC</t>
  </si>
  <si>
    <t>60-130-7601</t>
  </si>
  <si>
    <t>Post Holdings Inc</t>
  </si>
  <si>
    <t>80-573-0178</t>
  </si>
  <si>
    <t>Graymont (wi) LLC</t>
  </si>
  <si>
    <t>00-617-9774</t>
  </si>
  <si>
    <t>American Stores Company LLC</t>
  </si>
  <si>
    <t>08-002-7364</t>
  </si>
  <si>
    <t>Thyssenkrupp Bilstein Amer Inc</t>
  </si>
  <si>
    <t>06-446-3565</t>
  </si>
  <si>
    <t>Arcbest Corporation</t>
  </si>
  <si>
    <t>19-450-1870</t>
  </si>
  <si>
    <t>Hewlett-Packard Entps LLC</t>
  </si>
  <si>
    <t>83-127-6311 - Archived Record</t>
  </si>
  <si>
    <t>Atmos Energy Corporation</t>
  </si>
  <si>
    <t>10-820-3241 - Archived Record</t>
  </si>
  <si>
    <t>Jacuzzi Inc</t>
  </si>
  <si>
    <t>00-634-0798 - Archived Record</t>
  </si>
  <si>
    <t>Rewind Holdings Inc</t>
  </si>
  <si>
    <t>12-977-7900</t>
  </si>
  <si>
    <t>Linkedin Corporation</t>
  </si>
  <si>
    <t>12-913-3893</t>
  </si>
  <si>
    <t>Buckner International</t>
  </si>
  <si>
    <t>07-487-5238 - Archived Record</t>
  </si>
  <si>
    <t>American Habilitation Svcs Inc</t>
  </si>
  <si>
    <t>94-269-1734 - Archived Record</t>
  </si>
  <si>
    <t>Gat - Arln Ground Support Inc</t>
  </si>
  <si>
    <t>62-792-7130</t>
  </si>
  <si>
    <t>Mpii Inc</t>
  </si>
  <si>
    <t>07-460-6906</t>
  </si>
  <si>
    <t>Graco Childrens Products Inc</t>
  </si>
  <si>
    <t>08-324-7510 - Archived Record</t>
  </si>
  <si>
    <t>Cyracom International Inc</t>
  </si>
  <si>
    <t>00-736-0527</t>
  </si>
  <si>
    <t>Geo R Pierce Inc</t>
  </si>
  <si>
    <t>03-521-4386 - Archived Record</t>
  </si>
  <si>
    <t>Metalico Inc</t>
  </si>
  <si>
    <t>09-033-1737 - Archived Record</t>
  </si>
  <si>
    <t>Pierces Flooring Inc</t>
  </si>
  <si>
    <t>03-521-4394</t>
  </si>
  <si>
    <t>Hooker Furniture Corporation</t>
  </si>
  <si>
    <t>00-312-0748</t>
  </si>
  <si>
    <t>Informa Business Media Inc</t>
  </si>
  <si>
    <t>00-714-5873 - Archived Record</t>
  </si>
  <si>
    <t>Grey Global Group LLC</t>
  </si>
  <si>
    <t>00-698-4876 - Archived Record</t>
  </si>
  <si>
    <t>Prestige Cruise Holdings Inc</t>
  </si>
  <si>
    <t>80-943-3381</t>
  </si>
  <si>
    <t>Indian Head Industries Inc</t>
  </si>
  <si>
    <t>11-512-6518</t>
  </si>
  <si>
    <t>Bonsall Farms</t>
  </si>
  <si>
    <t>87-936-3190</t>
  </si>
  <si>
    <t>Tpi Industries LLC</t>
  </si>
  <si>
    <t>00-156-4392 - Archived Record</t>
  </si>
  <si>
    <t>West Plains LLC</t>
  </si>
  <si>
    <t>07-847-1080 - Archived Record</t>
  </si>
  <si>
    <t>Fincantieri Marine Group LLC</t>
  </si>
  <si>
    <t>04-439-1712 - Archived Record</t>
  </si>
  <si>
    <t>Millennial Media Inc</t>
  </si>
  <si>
    <t>01-004-4000 - Archived Record</t>
  </si>
  <si>
    <t>Identity AG Processing LLC</t>
  </si>
  <si>
    <t>03-414-1072 - Archived Record</t>
  </si>
  <si>
    <t>Answernet Inc</t>
  </si>
  <si>
    <t>12-156-6744</t>
  </si>
  <si>
    <t>Sally Holdings LLC</t>
  </si>
  <si>
    <t>80-025-6138 - Archived Record</t>
  </si>
  <si>
    <t>Solvay USA Inc</t>
  </si>
  <si>
    <t>00-295-9810 - Archived Record</t>
  </si>
  <si>
    <t>INX Group Ltd</t>
  </si>
  <si>
    <t>18-870-5818</t>
  </si>
  <si>
    <t>McBride &amp; Son Contg Co Inc</t>
  </si>
  <si>
    <t>04-551-8784 - Archived Record</t>
  </si>
  <si>
    <t>Contanda Terminals LLC</t>
  </si>
  <si>
    <t>16-010-0616 - Archived Record</t>
  </si>
  <si>
    <t>Silver Bell Mining LLC</t>
  </si>
  <si>
    <t>10-106-5485</t>
  </si>
  <si>
    <t>Employee Owned Brands Inc</t>
  </si>
  <si>
    <t>05-791-6173</t>
  </si>
  <si>
    <t>Wiggins Auto Tags Inc</t>
  </si>
  <si>
    <t>15-398-2442 - Archived Record</t>
  </si>
  <si>
    <t>National Railroad Pass Corp</t>
  </si>
  <si>
    <t>05-442-7745</t>
  </si>
  <si>
    <t>West Publishing Corporation</t>
  </si>
  <si>
    <t>14-850-8286</t>
  </si>
  <si>
    <t>Madison County Wood Pdts Inc</t>
  </si>
  <si>
    <t>06-929-3868 - Archived Record</t>
  </si>
  <si>
    <t>Collette Travel Service Inc</t>
  </si>
  <si>
    <t>05-614-5139 - Archived Record</t>
  </si>
  <si>
    <t>Rancho Harvest Inc</t>
  </si>
  <si>
    <t>78-136-4948</t>
  </si>
  <si>
    <t>Kcp Holdco Inc</t>
  </si>
  <si>
    <t>07-863-2165</t>
  </si>
  <si>
    <t>Slalom LLC</t>
  </si>
  <si>
    <t>80-916-5145 - Archived Record</t>
  </si>
  <si>
    <t>Jcg Farms of Alabama LLC</t>
  </si>
  <si>
    <t>07-932-9869</t>
  </si>
  <si>
    <t>EDM Americas Inc</t>
  </si>
  <si>
    <t>06-408-8073</t>
  </si>
  <si>
    <t>Hollis Enterprises LLC</t>
  </si>
  <si>
    <t>15-199-6758</t>
  </si>
  <si>
    <t>Oil-Dri Corporation America</t>
  </si>
  <si>
    <t>00-521-3954 - Archived Record</t>
  </si>
  <si>
    <t>Mobile Shoe Hospital Inc</t>
  </si>
  <si>
    <t>04-868-5283</t>
  </si>
  <si>
    <t>Clearlake Capital Group LP</t>
  </si>
  <si>
    <t>96-614-4961</t>
  </si>
  <si>
    <t>Jinhap US Corporation</t>
  </si>
  <si>
    <t>07-949-0899</t>
  </si>
  <si>
    <t>Lineage Logistics Pfs LLC</t>
  </si>
  <si>
    <t>61-193-4159</t>
  </si>
  <si>
    <t>Dmg Mori Usa Inc</t>
  </si>
  <si>
    <t>10-262-1943</t>
  </si>
  <si>
    <t>Attune Foods LLC</t>
  </si>
  <si>
    <t>07-884-6885</t>
  </si>
  <si>
    <t>Jackson-Citrus Inc</t>
  </si>
  <si>
    <t>14-410-7547</t>
  </si>
  <si>
    <t>Stream Global Services Inc</t>
  </si>
  <si>
    <t>80-862-8502 - Archived Record</t>
  </si>
  <si>
    <t>Pga Tour Holdings Inc</t>
  </si>
  <si>
    <t>80-267-1321 - Archived Record</t>
  </si>
  <si>
    <t>Truck Bodies &amp; Eqp Intl Inc</t>
  </si>
  <si>
    <t>78-061-3654 - Archived Record</t>
  </si>
  <si>
    <t>B &amp; J Livestock Auction Inc</t>
  </si>
  <si>
    <t>04-991-9681 - Archived Record</t>
  </si>
  <si>
    <t>Dominion Packaging Inc</t>
  </si>
  <si>
    <t>17-598-6533 - Archived Record</t>
  </si>
  <si>
    <t>Cunningham Golf Car Co Inc</t>
  </si>
  <si>
    <t>04-294-2805</t>
  </si>
  <si>
    <t>Robert Winner Sons Inc</t>
  </si>
  <si>
    <t>00-585-8014</t>
  </si>
  <si>
    <t>Best Auto Tag Service</t>
  </si>
  <si>
    <t>08-711-1829</t>
  </si>
  <si>
    <t>Kmart Holding Corporation</t>
  </si>
  <si>
    <t>13-197-8533 - Archived Record</t>
  </si>
  <si>
    <t>Almac Clinical Services LLC</t>
  </si>
  <si>
    <t>96-335-4253 - Archived Record</t>
  </si>
  <si>
    <t>NBC Subsidiary 18 Inc</t>
  </si>
  <si>
    <t>62-336-5541</t>
  </si>
  <si>
    <t>Vans Inc</t>
  </si>
  <si>
    <t>19-713-1865 - Archived Record</t>
  </si>
  <si>
    <t>Joshen Paper &amp; Packaging Co</t>
  </si>
  <si>
    <t>18-827-6596 - Archived Record</t>
  </si>
  <si>
    <t>Featherlite Inc</t>
  </si>
  <si>
    <t>19-439-4789</t>
  </si>
  <si>
    <t>Donsco Inc</t>
  </si>
  <si>
    <t>06-977-6987</t>
  </si>
  <si>
    <t>Miller Electric Mfg LLC</t>
  </si>
  <si>
    <t>00-612-6379</t>
  </si>
  <si>
    <t>Fujifilm Manufacturing USA Inc</t>
  </si>
  <si>
    <t>19-616-5849</t>
  </si>
  <si>
    <t>Kettle Cuisine LLC</t>
  </si>
  <si>
    <t>18-350-0131</t>
  </si>
  <si>
    <t>Stage Stores Inc</t>
  </si>
  <si>
    <t>80-814-5536 - Archived Record</t>
  </si>
  <si>
    <t>Lake Cnty Forest Preserve Dst</t>
  </si>
  <si>
    <t>08-963-4273 - Archived Record</t>
  </si>
  <si>
    <t>Capri Institute Hair Design</t>
  </si>
  <si>
    <t>07-514-3834</t>
  </si>
  <si>
    <t>Rural/Metro Corporation</t>
  </si>
  <si>
    <t>07-992-0320</t>
  </si>
  <si>
    <t>Unite Here Health</t>
  </si>
  <si>
    <t>80-116-8675</t>
  </si>
  <si>
    <t>Virginia Premier Hlth Plan Inc</t>
  </si>
  <si>
    <t>92-696-7183</t>
  </si>
  <si>
    <t>United States Golf Assn Inc</t>
  </si>
  <si>
    <t>07-825-6609</t>
  </si>
  <si>
    <t>Rinchem Company Inc</t>
  </si>
  <si>
    <t>00-220-8627</t>
  </si>
  <si>
    <t>Kbr Wyle Services LLC</t>
  </si>
  <si>
    <t>87-807-5373</t>
  </si>
  <si>
    <t>Board of Rgnts of The Univ Sys</t>
  </si>
  <si>
    <t>18-065-5748</t>
  </si>
  <si>
    <t>Radiac Abrasives Inc</t>
  </si>
  <si>
    <t>06-736-1956 - Archived Record</t>
  </si>
  <si>
    <t>Vxi Global Solutions LLC</t>
  </si>
  <si>
    <t>04-138-6504</t>
  </si>
  <si>
    <t>Team Car Care LLC</t>
  </si>
  <si>
    <t>83-487-2400</t>
  </si>
  <si>
    <t>Trufood Mfg Inc</t>
  </si>
  <si>
    <t>12-323-0679 - Archived Record</t>
  </si>
  <si>
    <t>Intermatic Incorporated</t>
  </si>
  <si>
    <t>00-521-4077</t>
  </si>
  <si>
    <t>Touchofmodern Inc</t>
  </si>
  <si>
    <t>02-453-4667 - Archived Record</t>
  </si>
  <si>
    <t>American Seafoods Company LLC</t>
  </si>
  <si>
    <t>04-364-0593</t>
  </si>
  <si>
    <t>Gold Buyers of America LLC</t>
  </si>
  <si>
    <t>95-986-5903 - Archived Record</t>
  </si>
  <si>
    <t>Amcor Packaging (usa) Inc</t>
  </si>
  <si>
    <t>62-513-6684</t>
  </si>
  <si>
    <t>Township of Radnor</t>
  </si>
  <si>
    <t>06-988-4401 - Archived Record</t>
  </si>
  <si>
    <t>Keolis Commuter Services LLC</t>
  </si>
  <si>
    <t>07-943-7370</t>
  </si>
  <si>
    <t>Hibbett Sporting Goods Inc</t>
  </si>
  <si>
    <t>79-741-1964 - Archived Record</t>
  </si>
  <si>
    <t>Federal Reserve Bank Dallas</t>
  </si>
  <si>
    <t>06-897-2058</t>
  </si>
  <si>
    <t>Herc Holdings Inc</t>
  </si>
  <si>
    <t>61-488-6062</t>
  </si>
  <si>
    <t>Bobs Red Mill Ntral Foods Inc</t>
  </si>
  <si>
    <t>09-848-9636 - Archived Record</t>
  </si>
  <si>
    <t>Depuy Products Inc</t>
  </si>
  <si>
    <t>06-639-5992</t>
  </si>
  <si>
    <t>Suez Wts Usa Inc</t>
  </si>
  <si>
    <t>00-972-2265</t>
  </si>
  <si>
    <t>Walt Disney Imagineering</t>
  </si>
  <si>
    <t>19-369-7216</t>
  </si>
  <si>
    <t>Hertz International Ltd</t>
  </si>
  <si>
    <t>00-698-5188 - Archived Record</t>
  </si>
  <si>
    <t>Watchfire Tech Holdings I Inc</t>
  </si>
  <si>
    <t>16-552-1365</t>
  </si>
  <si>
    <t>Lewis Chemical Company</t>
  </si>
  <si>
    <t>78-624-8984</t>
  </si>
  <si>
    <t>Hertz Corporation</t>
  </si>
  <si>
    <t>00-698-5196 - Archived Record</t>
  </si>
  <si>
    <t>Breland Hill Farms</t>
  </si>
  <si>
    <t>11-791-7583</t>
  </si>
  <si>
    <t>C R Daniels Inc</t>
  </si>
  <si>
    <t>00-306-7410 - Archived Record</t>
  </si>
  <si>
    <t>Murrys of Maryland Inc</t>
  </si>
  <si>
    <t>06-119-0187 - Archived Record</t>
  </si>
  <si>
    <t>Orica US Services Inc</t>
  </si>
  <si>
    <t>04-686-0750</t>
  </si>
  <si>
    <t>Composites One Llc</t>
  </si>
  <si>
    <t>07-154-8171 - Archived Record</t>
  </si>
  <si>
    <t>North Broward Hospital Distric</t>
  </si>
  <si>
    <t>80-181-2801 - Archived Record</t>
  </si>
  <si>
    <t>Providence Service Corporation</t>
  </si>
  <si>
    <t>15-983-2542 - Archived Record</t>
  </si>
  <si>
    <t>K &amp; N Engineering Inc</t>
  </si>
  <si>
    <t>04-659-2424</t>
  </si>
  <si>
    <t>Krones Inc</t>
  </si>
  <si>
    <t>04-594-8429</t>
  </si>
  <si>
    <t>BJ Salons Inc</t>
  </si>
  <si>
    <t>00-671-6898</t>
  </si>
  <si>
    <t>Ferragamo U S A Inc</t>
  </si>
  <si>
    <t>04-766-5815</t>
  </si>
  <si>
    <t>Colorado Dept Higher Education</t>
  </si>
  <si>
    <t>87-855-8519 - Archived Record</t>
  </si>
  <si>
    <t>Infinite Electronics Intl Inc</t>
  </si>
  <si>
    <t>07-605-6357 - Archived Record</t>
  </si>
  <si>
    <t>Stonemark Tile LLC</t>
  </si>
  <si>
    <t>60-511-8512 - Archived Record</t>
  </si>
  <si>
    <t>Tomra of North America Inc</t>
  </si>
  <si>
    <t>87-909-5214</t>
  </si>
  <si>
    <t>AON Risk Svcs Companies Inc</t>
  </si>
  <si>
    <t>00-542-8875 - Archived Record</t>
  </si>
  <si>
    <t>Prestage-Stoecker Farms Inc</t>
  </si>
  <si>
    <t>13-385-7131 - Archived Record</t>
  </si>
  <si>
    <t>GSE Holding Inc</t>
  </si>
  <si>
    <t>14-797-1902</t>
  </si>
  <si>
    <t>Liberty Book &amp; Bb Manufactures</t>
  </si>
  <si>
    <t>10-723-7661 - Archived Record</t>
  </si>
  <si>
    <t>Packaging Coordinators LLC</t>
  </si>
  <si>
    <t>07-852-5133</t>
  </si>
  <si>
    <t>Upmc Health System</t>
  </si>
  <si>
    <t>01-052-7392 - Archived Record</t>
  </si>
  <si>
    <t>Redcom LLC</t>
  </si>
  <si>
    <t>61-928-6987 - Archived Record</t>
  </si>
  <si>
    <t>Yeti Coolers LLC</t>
  </si>
  <si>
    <t>78-066-7585 - Archived Record</t>
  </si>
  <si>
    <t>Southern Counties Oil Co</t>
  </si>
  <si>
    <t>04-659-2507</t>
  </si>
  <si>
    <t>Miniluxe Inc</t>
  </si>
  <si>
    <t>01-557-2227</t>
  </si>
  <si>
    <t>Egs Financial Care Inc</t>
  </si>
  <si>
    <t>07-401-7021</t>
  </si>
  <si>
    <t>Traxys North America LLC</t>
  </si>
  <si>
    <t>78-367-3023 - Archived Record</t>
  </si>
  <si>
    <t>Wash Depot Holdings Inc</t>
  </si>
  <si>
    <t>17-614-7809</t>
  </si>
  <si>
    <t>Centaur LLC</t>
  </si>
  <si>
    <t>82-977-4111 - Archived Record</t>
  </si>
  <si>
    <t>Jon K Takata Corporation</t>
  </si>
  <si>
    <t>85-886-2337</t>
  </si>
  <si>
    <t>Cole Muffler Inc</t>
  </si>
  <si>
    <t>01-358-6532 - Archived Record</t>
  </si>
  <si>
    <t>Arctic Catering Inc</t>
  </si>
  <si>
    <t>03-113-6070</t>
  </si>
  <si>
    <t>Advocate Health Care Network</t>
  </si>
  <si>
    <t>95-691-4337 - Archived Record</t>
  </si>
  <si>
    <t>Blue Danube Incorporated</t>
  </si>
  <si>
    <t>00-499-9611</t>
  </si>
  <si>
    <t>Colbert Packaging Corporation</t>
  </si>
  <si>
    <t>04-830-9934</t>
  </si>
  <si>
    <t>Now Inc</t>
  </si>
  <si>
    <t>07-933-0215</t>
  </si>
  <si>
    <t>E Ritter Agrbsness Hldings Inc</t>
  </si>
  <si>
    <t>96-721-8657 - Archived Record</t>
  </si>
  <si>
    <t>Advantage Media Services Inc</t>
  </si>
  <si>
    <t>12-478-7271</t>
  </si>
  <si>
    <t>Macfarms LLC</t>
  </si>
  <si>
    <t>08-008-1573</t>
  </si>
  <si>
    <t>American Seafoods Group LLC</t>
  </si>
  <si>
    <t>13-943-8720 - Archived Record</t>
  </si>
  <si>
    <t>Goodwill Central &amp; Nthrn Ariz</t>
  </si>
  <si>
    <t>07-246-0678</t>
  </si>
  <si>
    <t>Alliance Leasing Corporation</t>
  </si>
  <si>
    <t>18-113-9015</t>
  </si>
  <si>
    <t>Stewart Builders Inc</t>
  </si>
  <si>
    <t>80-744-8139</t>
  </si>
  <si>
    <t>Sentinel Transportation LLC</t>
  </si>
  <si>
    <t>94-762-9754 - Archived Record</t>
  </si>
  <si>
    <t>Digital Realty Trust Inc</t>
  </si>
  <si>
    <t>17-078-1038</t>
  </si>
  <si>
    <t>GE Grid Solutions LLC</t>
  </si>
  <si>
    <t>07-986-6942 - Archived Record</t>
  </si>
  <si>
    <t>Mission Linen Supply</t>
  </si>
  <si>
    <t>03-494-6574</t>
  </si>
  <si>
    <t>Lifetime Products Inc</t>
  </si>
  <si>
    <t>14-845-5041</t>
  </si>
  <si>
    <t>Stanley Convrgent SEC Sol Inc</t>
  </si>
  <si>
    <t>14-722-0672 - Archived Record</t>
  </si>
  <si>
    <t>Michael Foods Delaware Inc</t>
  </si>
  <si>
    <t>14-850-8716 - Archived Record</t>
  </si>
  <si>
    <t>Accurate Investigative Svcs</t>
  </si>
  <si>
    <t>80-455-0080</t>
  </si>
  <si>
    <t>North Amrcn Communications Inc</t>
  </si>
  <si>
    <t>06-763-0582 - Archived Record</t>
  </si>
  <si>
    <t>Eugene B Smith &amp; Co Inc</t>
  </si>
  <si>
    <t>00-499-9678</t>
  </si>
  <si>
    <t>Carousel Industries N Amer Inc</t>
  </si>
  <si>
    <t>92-745-0510</t>
  </si>
  <si>
    <t>Alstom Power Inc</t>
  </si>
  <si>
    <t>12-537-7692 - Archived Record</t>
  </si>
  <si>
    <t>PC Intermediate Holdings Inc</t>
  </si>
  <si>
    <t>02-941-8768</t>
  </si>
  <si>
    <t>Hybrid Promotions LLC</t>
  </si>
  <si>
    <t>12-967-1165</t>
  </si>
  <si>
    <t>Shape Corp</t>
  </si>
  <si>
    <t>06-585-9555</t>
  </si>
  <si>
    <t>Textiles From Europe Inc</t>
  </si>
  <si>
    <t>18-054-8729 - Archived Record</t>
  </si>
  <si>
    <t>Great Northern Corporation</t>
  </si>
  <si>
    <t>00-612-6742 - Archived Record</t>
  </si>
  <si>
    <t>Market America Inc</t>
  </si>
  <si>
    <t>79-741-2236 - Archived Record</t>
  </si>
  <si>
    <t>Hallmark Retail LLC</t>
  </si>
  <si>
    <t>02-303-2261</t>
  </si>
  <si>
    <t>Blair Companies</t>
  </si>
  <si>
    <t>06-875-7665 - Archived Record</t>
  </si>
  <si>
    <t>Ffs Incorporated</t>
  </si>
  <si>
    <t>60-544-0726</t>
  </si>
  <si>
    <t>Ksp Group Inc</t>
  </si>
  <si>
    <t>08-008-1687 - Archived Record</t>
  </si>
  <si>
    <t>Eb Investment Corp</t>
  </si>
  <si>
    <t>09-156-6708 - Archived Record</t>
  </si>
  <si>
    <t>Richard Chldress Racg Entps In</t>
  </si>
  <si>
    <t>08-990-3009</t>
  </si>
  <si>
    <t>Jensen Casting Inc</t>
  </si>
  <si>
    <t>08-008-1711 - Archived Record</t>
  </si>
  <si>
    <t>Custard Insur Adjusters Inc</t>
  </si>
  <si>
    <t>07-890-1014</t>
  </si>
  <si>
    <t>Numark Industries LP</t>
  </si>
  <si>
    <t>79-870-0324 - Archived Record</t>
  </si>
  <si>
    <t>Boyd Company LLC</t>
  </si>
  <si>
    <t>83-186-7341</t>
  </si>
  <si>
    <t>Broadpoint LLC</t>
  </si>
  <si>
    <t>10-401-7793</t>
  </si>
  <si>
    <t>General Cable Corporation</t>
  </si>
  <si>
    <t>84-791-4173</t>
  </si>
  <si>
    <t>Nasg Sting Rdgvlle Corners LLC</t>
  </si>
  <si>
    <t>06-811-3703 - Archived Record</t>
  </si>
  <si>
    <t>Lanxess Solutions US Inc</t>
  </si>
  <si>
    <t>08-840-0325 - Archived Record</t>
  </si>
  <si>
    <t>Intersections Inc</t>
  </si>
  <si>
    <t>09-414-2846 - Archived Record</t>
  </si>
  <si>
    <t>Minerals Technologies Inc</t>
  </si>
  <si>
    <t>79-692-9313</t>
  </si>
  <si>
    <t>Fs-Elliott Co LLC</t>
  </si>
  <si>
    <t>13-943-8910 - Archived Record</t>
  </si>
  <si>
    <t>JC Bromac Corporation</t>
  </si>
  <si>
    <t>83-492-6479</t>
  </si>
  <si>
    <t>Moran Foods LLC</t>
  </si>
  <si>
    <t>09-548-4572 - Archived Record</t>
  </si>
  <si>
    <t>Guhring Inc</t>
  </si>
  <si>
    <t>08-984-9400 - Archived Record</t>
  </si>
  <si>
    <t>Manitowoc Company Inc</t>
  </si>
  <si>
    <t>00-607-3183</t>
  </si>
  <si>
    <t>Bunzl New Jersey Inc</t>
  </si>
  <si>
    <t>01-154-7361 - Archived Record</t>
  </si>
  <si>
    <t>Kyocera SGS Precision Tls Inc</t>
  </si>
  <si>
    <t>00-419-4809</t>
  </si>
  <si>
    <t>Nassau Oogp Vision Group Inc</t>
  </si>
  <si>
    <t>05-061-7893</t>
  </si>
  <si>
    <t>Cae Simuflite Inc</t>
  </si>
  <si>
    <t>01-272-8072</t>
  </si>
  <si>
    <t>California Prison Indust Auth</t>
  </si>
  <si>
    <t>84-340-6104</t>
  </si>
  <si>
    <t>Covidien LP</t>
  </si>
  <si>
    <t>05-861-4483</t>
  </si>
  <si>
    <t>Electro Rent Corporation</t>
  </si>
  <si>
    <t>05-399-9009</t>
  </si>
  <si>
    <t>Tandy Leather Factory Inc</t>
  </si>
  <si>
    <t>03-993-7917</t>
  </si>
  <si>
    <t>Headwaters Incorporated</t>
  </si>
  <si>
    <t>78-619-5701</t>
  </si>
  <si>
    <t>Bpi Holdings International Inc</t>
  </si>
  <si>
    <t>07-874-0104</t>
  </si>
  <si>
    <t>Warnaco Group Inc</t>
  </si>
  <si>
    <t>12-205-0438 - Archived Record</t>
  </si>
  <si>
    <t>Gpi Midwest LLC</t>
  </si>
  <si>
    <t>00-521-4556</t>
  </si>
  <si>
    <t>Fellers Inc</t>
  </si>
  <si>
    <t>18-570-1067 - Archived Record</t>
  </si>
  <si>
    <t>NP Paper Company LLC</t>
  </si>
  <si>
    <t>08-045-7529 - Archived Record</t>
  </si>
  <si>
    <t>Lexisnexis Risk Solutions Inc</t>
  </si>
  <si>
    <t>06-011-7244 - Archived Record</t>
  </si>
  <si>
    <t>Squaw Valley Development Co</t>
  </si>
  <si>
    <t>02-952-6316</t>
  </si>
  <si>
    <t>Music Sales Corporation</t>
  </si>
  <si>
    <t>00-591-2266</t>
  </si>
  <si>
    <t>Dental Health Group PA</t>
  </si>
  <si>
    <t>14-797-2277 - Archived Record</t>
  </si>
  <si>
    <t>Frontier Spinning Mills Holdin</t>
  </si>
  <si>
    <t>96-507-2254 - Archived Record</t>
  </si>
  <si>
    <t>Town of Plymouth</t>
  </si>
  <si>
    <t>84-753-8667 - Archived Record</t>
  </si>
  <si>
    <t>Media Trust LLC</t>
  </si>
  <si>
    <t>96-153-0149 - Archived Record</t>
  </si>
  <si>
    <t>Master Chemical Corporation</t>
  </si>
  <si>
    <t>00-505-3616 - Archived Record</t>
  </si>
  <si>
    <t>Kenney Manufacturing Company</t>
  </si>
  <si>
    <t>00-145-7845</t>
  </si>
  <si>
    <t>Trinity Health Corporation</t>
  </si>
  <si>
    <t>06-097-6008</t>
  </si>
  <si>
    <t>Interntnal Srvillance Tech Inc</t>
  </si>
  <si>
    <t>78-780-5865</t>
  </si>
  <si>
    <t>Bosch Auto Svc Solutions Inc</t>
  </si>
  <si>
    <t>07-874-0223</t>
  </si>
  <si>
    <t>Grant Prideco Inc</t>
  </si>
  <si>
    <t>00-285-3240</t>
  </si>
  <si>
    <t>Superior Gearbox Company</t>
  </si>
  <si>
    <t>08-163-8314 - Archived Record</t>
  </si>
  <si>
    <t>Northast Ohio Rgonal Sewer Dst</t>
  </si>
  <si>
    <t>07-455-4098 - Archived Record</t>
  </si>
  <si>
    <t>American Drug Stores LLC</t>
  </si>
  <si>
    <t>00-693-2040</t>
  </si>
  <si>
    <t>Bill Melinda Gates Foundation</t>
  </si>
  <si>
    <t>12-725-6381</t>
  </si>
  <si>
    <t>Lithko Contracting LLC</t>
  </si>
  <si>
    <t>09-671-9125</t>
  </si>
  <si>
    <t>Historic Aol LLC</t>
  </si>
  <si>
    <t>14-722-1006 - Archived Record</t>
  </si>
  <si>
    <t>National Bedding Company LLC</t>
  </si>
  <si>
    <t>60-302-5933 - Archived Record</t>
  </si>
  <si>
    <t>Usic LLC</t>
  </si>
  <si>
    <t>82-693-0104</t>
  </si>
  <si>
    <t>Atigun Inc</t>
  </si>
  <si>
    <t>60-640-7047</t>
  </si>
  <si>
    <t>Thompson Creek Metals Co USA</t>
  </si>
  <si>
    <t>83-304-8304 - Archived Record</t>
  </si>
  <si>
    <t>Heritage-Crystal Clean Inc</t>
  </si>
  <si>
    <t>82-591-0420 - Archived Record</t>
  </si>
  <si>
    <t>Odl Inc</t>
  </si>
  <si>
    <t>02-571-5996</t>
  </si>
  <si>
    <t>Komatsu America Corp</t>
  </si>
  <si>
    <t>61-875-0772</t>
  </si>
  <si>
    <t>Harman Professional Inc</t>
  </si>
  <si>
    <t>19-627-3874 - Archived Record</t>
  </si>
  <si>
    <t>ABB Holdings Inc</t>
  </si>
  <si>
    <t>00-822-0134</t>
  </si>
  <si>
    <t>Western AG Enterprises Inc</t>
  </si>
  <si>
    <t>13-058-3875</t>
  </si>
  <si>
    <t>Real Alloy Specialty Products</t>
  </si>
  <si>
    <t>80-159-8699 - Archived Record</t>
  </si>
  <si>
    <t>Expressnet Airlines LLC</t>
  </si>
  <si>
    <t>13-493-1018 - Archived Record</t>
  </si>
  <si>
    <t>Air Planning LLC</t>
  </si>
  <si>
    <t>09-950-9940 - Archived Record</t>
  </si>
  <si>
    <t>Aviva Metals Inc</t>
  </si>
  <si>
    <t>10-584-2801 - Archived Record</t>
  </si>
  <si>
    <t>Powells Books Inc</t>
  </si>
  <si>
    <t>01-074-2567 - Archived Record</t>
  </si>
  <si>
    <t>Laird Plastics Inc</t>
  </si>
  <si>
    <t>00-253-1317 - Archived Record</t>
  </si>
  <si>
    <t>Interpblic Group of Cmpnies In</t>
  </si>
  <si>
    <t>00-698-5790</t>
  </si>
  <si>
    <t>LLP Moss Adams</t>
  </si>
  <si>
    <t>07-573-4889</t>
  </si>
  <si>
    <t>Curtis-Maruyasu America Inc</t>
  </si>
  <si>
    <t>13-160-3599</t>
  </si>
  <si>
    <t>Americana Portraits Inc</t>
  </si>
  <si>
    <t>07-117-3090 - Archived Record</t>
  </si>
  <si>
    <t>McCann Worldgroup LLC</t>
  </si>
  <si>
    <t>78-442-4871</t>
  </si>
  <si>
    <t>Capstone Logistics LLC</t>
  </si>
  <si>
    <t>01-503-6055</t>
  </si>
  <si>
    <t>Gerber Products Company</t>
  </si>
  <si>
    <t>00-601-9780 - Archived Record</t>
  </si>
  <si>
    <t>Braxton Jones Inc</t>
  </si>
  <si>
    <t>06-784-5669</t>
  </si>
  <si>
    <t>Leader Home Center Inc</t>
  </si>
  <si>
    <t>15-360-7627 - Archived Record</t>
  </si>
  <si>
    <t>Seaway Plastics Engrg LLC</t>
  </si>
  <si>
    <t>96-212-0648 - Archived Record</t>
  </si>
  <si>
    <t>White Way Laundry Incorporated</t>
  </si>
  <si>
    <t>01-884-6519</t>
  </si>
  <si>
    <t>American Spc Retailing Group</t>
  </si>
  <si>
    <t>19-992-3384 - Archived Record</t>
  </si>
  <si>
    <t>Schindler Enterprises Inc</t>
  </si>
  <si>
    <t>19-901-1024</t>
  </si>
  <si>
    <t>Leaf Commercial Capital Inc</t>
  </si>
  <si>
    <t>18-865-3042 - Archived Record</t>
  </si>
  <si>
    <t>Kiewit Infrastructure West Co</t>
  </si>
  <si>
    <t>07-423-2216 - Archived Record</t>
  </si>
  <si>
    <t>General Motors Holdings LLC</t>
  </si>
  <si>
    <t>83-245-8033</t>
  </si>
  <si>
    <t>Sisecam Chem Resources LLC</t>
  </si>
  <si>
    <t>93-367-6462</t>
  </si>
  <si>
    <t>Citadel Plastics Holdings Inc</t>
  </si>
  <si>
    <t>83-170-6689 - Archived Record</t>
  </si>
  <si>
    <t>Prince of Wales Hatchery Assn</t>
  </si>
  <si>
    <t>00-666-3835 - Archived Record</t>
  </si>
  <si>
    <t>Uplift Family Services</t>
  </si>
  <si>
    <t>19-230-2503 - Archived Record</t>
  </si>
  <si>
    <t>American Kennel Club</t>
  </si>
  <si>
    <t>07-101-2140 - Archived Record</t>
  </si>
  <si>
    <t>Zwanger Pesiri Rdlgy Group LLP</t>
  </si>
  <si>
    <t>62-379-5689 - Archived Record</t>
  </si>
  <si>
    <t>PCC Airfoils LLC</t>
  </si>
  <si>
    <t>14-748-9488 - Archived Record</t>
  </si>
  <si>
    <t>KB Home Grater Los Angeles Inc</t>
  </si>
  <si>
    <t>06-446-4621</t>
  </si>
  <si>
    <t>Williams Indus Svcs Group Inc</t>
  </si>
  <si>
    <t>01-380-1746</t>
  </si>
  <si>
    <t>Bank of New York Mellon</t>
  </si>
  <si>
    <t>00-698-5873</t>
  </si>
  <si>
    <t>Pine Bluff Sand and Gravel Co</t>
  </si>
  <si>
    <t>00-634-1861</t>
  </si>
  <si>
    <t>Essilor of America Inc</t>
  </si>
  <si>
    <t>60-807-0900</t>
  </si>
  <si>
    <t>O-At-Ka Milk Products Coop Inc</t>
  </si>
  <si>
    <t>00-210-2069 - Archived Record</t>
  </si>
  <si>
    <t>L &amp; W Inc</t>
  </si>
  <si>
    <t>17-808-0446</t>
  </si>
  <si>
    <t>Automobile Club of Missouri</t>
  </si>
  <si>
    <t>07-696-9369</t>
  </si>
  <si>
    <t>Taylor Brothers Farms Inc</t>
  </si>
  <si>
    <t>15-215-8671</t>
  </si>
  <si>
    <t>Firstsrvice Rsdential Minn Inc</t>
  </si>
  <si>
    <t>07-176-3551 - Archived Record</t>
  </si>
  <si>
    <t>Indiana Dental Prosthetics Inc</t>
  </si>
  <si>
    <t>86-830-8537</t>
  </si>
  <si>
    <t>3 Day Blinds LLC</t>
  </si>
  <si>
    <t>07-852-5760</t>
  </si>
  <si>
    <t>Sinclair Corporation</t>
  </si>
  <si>
    <t>78-367-3627 - Archived Record</t>
  </si>
  <si>
    <t>Terra Millennium Corporation</t>
  </si>
  <si>
    <t>61-300-8424</t>
  </si>
  <si>
    <t>Yokohama Inds Americas Inc</t>
  </si>
  <si>
    <t>60-313-3463</t>
  </si>
  <si>
    <t>Moonlight Packing Corporation</t>
  </si>
  <si>
    <t>84-786-0939</t>
  </si>
  <si>
    <t>Pearl Crop Inc</t>
  </si>
  <si>
    <t>00-575-1572 - Archived Record</t>
  </si>
  <si>
    <t>Nvenia LLC</t>
  </si>
  <si>
    <t>05-662-9132</t>
  </si>
  <si>
    <t>Blueprint Technologies Inc</t>
  </si>
  <si>
    <t>07-031-4555 - Archived Record</t>
  </si>
  <si>
    <t>Southern Motion Inc</t>
  </si>
  <si>
    <t>94-950-8733 - Archived Record</t>
  </si>
  <si>
    <t>Lube Management Corp</t>
  </si>
  <si>
    <t>83-449-7559</t>
  </si>
  <si>
    <t>Centurion Air Cargo Inc</t>
  </si>
  <si>
    <t>80-718-0398 - Archived Record</t>
  </si>
  <si>
    <t>Cemex Construction Mtls S LLC</t>
  </si>
  <si>
    <t>06-811-4177 - Archived Record</t>
  </si>
  <si>
    <t>William Hrbert Hunt Trust Esta</t>
  </si>
  <si>
    <t>00-677-1307</t>
  </si>
  <si>
    <t>Atp Usa Inc</t>
  </si>
  <si>
    <t>05-426-7763 - Archived Record</t>
  </si>
  <si>
    <t>Accredited Health Services</t>
  </si>
  <si>
    <t>03-714-7576 - Archived Record</t>
  </si>
  <si>
    <t>Infor Inc</t>
  </si>
  <si>
    <t>07-847-2182 - Archived Record</t>
  </si>
  <si>
    <t>Kisco Senior Living LLC</t>
  </si>
  <si>
    <t>12-575-3959 - Archived Record</t>
  </si>
  <si>
    <t>Second Harvest Food Bank of</t>
  </si>
  <si>
    <t>14-743-5960 - Archived Record</t>
  </si>
  <si>
    <t>Plymouth Tube Company</t>
  </si>
  <si>
    <t>04-981-3314</t>
  </si>
  <si>
    <t>Exel Inc</t>
  </si>
  <si>
    <t>03-623-5240</t>
  </si>
  <si>
    <t>V Suarez &amp; Co Inc</t>
  </si>
  <si>
    <t>09-001-0893 - Archived Record</t>
  </si>
  <si>
    <t>Rekcut Photographic Inc</t>
  </si>
  <si>
    <t>03-269-3145</t>
  </si>
  <si>
    <t>Black Hills Works Inc</t>
  </si>
  <si>
    <t>07-804-2868</t>
  </si>
  <si>
    <t>Orthosynetics Inc</t>
  </si>
  <si>
    <t>87-796-8958</t>
  </si>
  <si>
    <t>Peltzer Ranch Inc</t>
  </si>
  <si>
    <t>17-829-5267</t>
  </si>
  <si>
    <t>(a) Tool Shed Inc</t>
  </si>
  <si>
    <t>02-807-7683</t>
  </si>
  <si>
    <t>Clipper Navigation Inc</t>
  </si>
  <si>
    <t>15-097-8120</t>
  </si>
  <si>
    <t>Neenah Northeast LLC</t>
  </si>
  <si>
    <t>14-523-5615 - Archived Record</t>
  </si>
  <si>
    <t>Amec Fster Wheler Ventures Inc</t>
  </si>
  <si>
    <t>02-652-1332</t>
  </si>
  <si>
    <t>Innovasea Systems Inc</t>
  </si>
  <si>
    <t>08-051-1649 - Archived Record</t>
  </si>
  <si>
    <t>Embassy of The US America</t>
  </si>
  <si>
    <t>02-496-4954</t>
  </si>
  <si>
    <t>Chase Transcriptions Inc</t>
  </si>
  <si>
    <t>03-945-5399</t>
  </si>
  <si>
    <t>Magnatrax Corporation</t>
  </si>
  <si>
    <t>15-580-8285</t>
  </si>
  <si>
    <t>Aggregate Products Inc</t>
  </si>
  <si>
    <t>05-845-3994</t>
  </si>
  <si>
    <t>Westerman Inc</t>
  </si>
  <si>
    <t>00-430-2675 - Archived Record</t>
  </si>
  <si>
    <t>Holbrook Inc</t>
  </si>
  <si>
    <t>60-383-1314</t>
  </si>
  <si>
    <t>Cemetery Management Inc</t>
  </si>
  <si>
    <t>11-276-6332</t>
  </si>
  <si>
    <t>Pathways Hlth Cmnty Spport LLC</t>
  </si>
  <si>
    <t>08-856-1930 - Archived Record</t>
  </si>
  <si>
    <t>Tbc Retail Group Inc</t>
  </si>
  <si>
    <t>06-360-6172</t>
  </si>
  <si>
    <t>Cch I Holdings LLC</t>
  </si>
  <si>
    <t>83-004-3241 - Archived Record</t>
  </si>
  <si>
    <t>Joseph T Ryerson &amp; Son Inc</t>
  </si>
  <si>
    <t>00-693-2446 - Archived Record</t>
  </si>
  <si>
    <t>ABM Onsite Services Inc</t>
  </si>
  <si>
    <t>96-335-5313</t>
  </si>
  <si>
    <t>Edge Acquisition LLC</t>
  </si>
  <si>
    <t>80-197-4721 - Archived Record</t>
  </si>
  <si>
    <t>Key Safety Systems Inc</t>
  </si>
  <si>
    <t>18-065-6753</t>
  </si>
  <si>
    <t>FLS Language Centres</t>
  </si>
  <si>
    <t>84-764-6452 - Archived Record</t>
  </si>
  <si>
    <t>Trap World LLC</t>
  </si>
  <si>
    <t>07-970-6675 - Archived Record</t>
  </si>
  <si>
    <t>Jet Delivery Inc</t>
  </si>
  <si>
    <t>04-643-2332</t>
  </si>
  <si>
    <t>Mexichem Fluor Inc</t>
  </si>
  <si>
    <t>80-562-4178 - Archived Record</t>
  </si>
  <si>
    <t>00-693-2461</t>
  </si>
  <si>
    <t>Weight Watchers of Central Ind</t>
  </si>
  <si>
    <t>06-553-8258 - Archived Record</t>
  </si>
  <si>
    <t>Rich Logistics Holdings LLC</t>
  </si>
  <si>
    <t>04-739-8373 - Archived Record</t>
  </si>
  <si>
    <t>McDonlds Restaurant Operations</t>
  </si>
  <si>
    <t>05-501-9277 - Archived Record</t>
  </si>
  <si>
    <t>Select Interior Concepts Inc</t>
  </si>
  <si>
    <t>08-110-2082</t>
  </si>
  <si>
    <t>Express Services Inc</t>
  </si>
  <si>
    <t>13-106-7282 - Archived Record</t>
  </si>
  <si>
    <t>Nen Holdings Inc</t>
  </si>
  <si>
    <t>83-192-1692</t>
  </si>
  <si>
    <t>National Inst Arospc Assoc</t>
  </si>
  <si>
    <t>11-405-4443</t>
  </si>
  <si>
    <t>Murphy Company</t>
  </si>
  <si>
    <t>62-513-7716</t>
  </si>
  <si>
    <t>North American Coatings LLC</t>
  </si>
  <si>
    <t>17-078-1848 - Archived Record</t>
  </si>
  <si>
    <t>Select Genetics LLC</t>
  </si>
  <si>
    <t>08-083-3771</t>
  </si>
  <si>
    <t>Lifetuch Ch Drctries Prtrits I</t>
  </si>
  <si>
    <t>05-437-5308</t>
  </si>
  <si>
    <t>Omni Workspace Company LLC</t>
  </si>
  <si>
    <t>83-487-3473</t>
  </si>
  <si>
    <t>GATX Corporation</t>
  </si>
  <si>
    <t>00-516-1476</t>
  </si>
  <si>
    <t>Priester Pecan Co Inc</t>
  </si>
  <si>
    <t>00-403-4443 - Archived Record</t>
  </si>
  <si>
    <t>Reily Foods Company</t>
  </si>
  <si>
    <t>87-319-2660 - Archived Record</t>
  </si>
  <si>
    <t>Highland Partnership</t>
  </si>
  <si>
    <t>08-373-1893 - Archived Record</t>
  </si>
  <si>
    <t>Crypton LLC</t>
  </si>
  <si>
    <t>86-100-9959 - Archived Record</t>
  </si>
  <si>
    <t>05-603-9050</t>
  </si>
  <si>
    <t>Maschhoffs LLC</t>
  </si>
  <si>
    <t>19-600-5990</t>
  </si>
  <si>
    <t>Aisin North Carolina Corp</t>
  </si>
  <si>
    <t>11-239-0773</t>
  </si>
  <si>
    <t>Liquidhub Inc</t>
  </si>
  <si>
    <t>02-813-1535 - Archived Record</t>
  </si>
  <si>
    <t>Magical Cruise Company Limited</t>
  </si>
  <si>
    <t>88-473-1357 - Archived Record</t>
  </si>
  <si>
    <t>Siegwerk USA Inc</t>
  </si>
  <si>
    <t>07-809-6732</t>
  </si>
  <si>
    <t>Food Bnk Contra Costa &amp; Solano</t>
  </si>
  <si>
    <t>02-523-3453 - Archived Record</t>
  </si>
  <si>
    <t>Geneva Pipe Company Inc</t>
  </si>
  <si>
    <t>00-907-9302</t>
  </si>
  <si>
    <t>Feit Electric Company Inc</t>
  </si>
  <si>
    <t>09-307-0209</t>
  </si>
  <si>
    <t>Village of Suring</t>
  </si>
  <si>
    <t>84-753-9251 - Archived Record</t>
  </si>
  <si>
    <t>Apx Group Holdings Inc</t>
  </si>
  <si>
    <t>07-884-8120</t>
  </si>
  <si>
    <t>Tribune Media Company</t>
  </si>
  <si>
    <t>00-516-1542 - Archived Record</t>
  </si>
  <si>
    <t>Vision Care Holdings LLC</t>
  </si>
  <si>
    <t>14-426-9789 - Archived Record</t>
  </si>
  <si>
    <t>Weatherford International LLC</t>
  </si>
  <si>
    <t>06-215-7284</t>
  </si>
  <si>
    <t>Plexus Corp</t>
  </si>
  <si>
    <t>09-854-4398</t>
  </si>
  <si>
    <t>Toshiba International Corp</t>
  </si>
  <si>
    <t>04-165-6000 - Archived Record</t>
  </si>
  <si>
    <t>Inguran LLC</t>
  </si>
  <si>
    <t>18-151-5607</t>
  </si>
  <si>
    <t>West Marine Inc</t>
  </si>
  <si>
    <t>06-913-4179 - Archived Record</t>
  </si>
  <si>
    <t>Mitsubishi Elc US Holdings Inc</t>
  </si>
  <si>
    <t>06-779-2481 - Archived Record</t>
  </si>
  <si>
    <t>Xome Holdings LLC</t>
  </si>
  <si>
    <t>07-970-6845</t>
  </si>
  <si>
    <t>Fleetpride Inc</t>
  </si>
  <si>
    <t>04-525-1795</t>
  </si>
  <si>
    <t>Allied Tube &amp; Conduit Corp</t>
  </si>
  <si>
    <t>05-786-3847</t>
  </si>
  <si>
    <t>Tweddle Group Inc</t>
  </si>
  <si>
    <t>00-537-6249</t>
  </si>
  <si>
    <t>Aids Healthcare Foundation</t>
  </si>
  <si>
    <t>60-796-3980 - Archived Record</t>
  </si>
  <si>
    <t>Metro Machine Corp</t>
  </si>
  <si>
    <t>05-791-7536</t>
  </si>
  <si>
    <t>Duncan Financial Corporation</t>
  </si>
  <si>
    <t>00-344-4213</t>
  </si>
  <si>
    <t>National Business Furn LLC</t>
  </si>
  <si>
    <t>07-616-4771 - Archived Record</t>
  </si>
  <si>
    <t>Trojan Battery Company LLC</t>
  </si>
  <si>
    <t>00-827-4375 - Archived Record</t>
  </si>
  <si>
    <t>Wolverine Pipe Line Company</t>
  </si>
  <si>
    <t>07-670-1465</t>
  </si>
  <si>
    <t>Northwest Corridor Community</t>
  </si>
  <si>
    <t>96-061-8452 - Archived Record</t>
  </si>
  <si>
    <t>Ej Usa Inc</t>
  </si>
  <si>
    <t>00-602-0309</t>
  </si>
  <si>
    <t>Building Codes Division Oregon</t>
  </si>
  <si>
    <t>87-855-9616 - Archived Record</t>
  </si>
  <si>
    <t>Medpace Inc</t>
  </si>
  <si>
    <t>80-642-9424</t>
  </si>
  <si>
    <t>Grand Canyon Title Agency Inc</t>
  </si>
  <si>
    <t>05-367-7779</t>
  </si>
  <si>
    <t>Electronics Boutique America</t>
  </si>
  <si>
    <t>02-008-1423 - Archived Record</t>
  </si>
  <si>
    <t>Bathcraft LLC</t>
  </si>
  <si>
    <t>17-351-9109 - Archived Record</t>
  </si>
  <si>
    <t>Pacific Office Automation Inc</t>
  </si>
  <si>
    <t>06-060-0996 - Archived Record</t>
  </si>
  <si>
    <t>Vista Outdoor Sales LLC</t>
  </si>
  <si>
    <t>07-933-1239 - Archived Record</t>
  </si>
  <si>
    <t>Little Soux Corn Prcessors LLC</t>
  </si>
  <si>
    <t>02-255-0177</t>
  </si>
  <si>
    <t>Encore Wire Corporation</t>
  </si>
  <si>
    <t>36-409-5273</t>
  </si>
  <si>
    <t>Qvc Inc</t>
  </si>
  <si>
    <t>15-092-4769</t>
  </si>
  <si>
    <t>University of Mississippi Foun</t>
  </si>
  <si>
    <t>62-433-2896 - Archived Record</t>
  </si>
  <si>
    <t>Cohu Inc</t>
  </si>
  <si>
    <t>00-838-1758</t>
  </si>
  <si>
    <t>ABF North America Holdings</t>
  </si>
  <si>
    <t>19-106-8670 - Archived Record</t>
  </si>
  <si>
    <t>Matson Alaska Inc</t>
  </si>
  <si>
    <t>19-283-9731 - Archived Record</t>
  </si>
  <si>
    <t>Franklin Electric Co Inc</t>
  </si>
  <si>
    <t>00-516-1674</t>
  </si>
  <si>
    <t>Bay Valley Foods LLC</t>
  </si>
  <si>
    <t>00-612-7708</t>
  </si>
  <si>
    <t>Buchholz Feed Store Inc</t>
  </si>
  <si>
    <t>02-330-1567</t>
  </si>
  <si>
    <t>Dbm Global Inc</t>
  </si>
  <si>
    <t>03-505-4928</t>
  </si>
  <si>
    <t>TSC Holdings Inc</t>
  </si>
  <si>
    <t>14-749-0031</t>
  </si>
  <si>
    <t>Derby Fabg Solutions LLC</t>
  </si>
  <si>
    <t>08-239-0378 - Archived Record</t>
  </si>
  <si>
    <t>Flagship Resort Dev Corp</t>
  </si>
  <si>
    <t>80-927-3907 - Archived Record</t>
  </si>
  <si>
    <t>American Axle &amp; Mfg Inc</t>
  </si>
  <si>
    <t>80-884-4567 - Archived Record</t>
  </si>
  <si>
    <t>Mpb Corporation</t>
  </si>
  <si>
    <t>00-108-2908</t>
  </si>
  <si>
    <t>Panther Summit Industries Inc</t>
  </si>
  <si>
    <t>12-226-5960 - Archived Record</t>
  </si>
  <si>
    <t>Bexar Cnty Bd Trstees For Mnta</t>
  </si>
  <si>
    <t>01-052-8560</t>
  </si>
  <si>
    <t>Thomas Scientific LLC</t>
  </si>
  <si>
    <t>08-088-7713</t>
  </si>
  <si>
    <t>Sterling Collision Centers LLC</t>
  </si>
  <si>
    <t>00-510-8068 - Archived Record</t>
  </si>
  <si>
    <t>Paul G White Tile Co Inc</t>
  </si>
  <si>
    <t>05-571-7292</t>
  </si>
  <si>
    <t>Material Sciences Corporation</t>
  </si>
  <si>
    <t>06-457-2563 - Archived Record</t>
  </si>
  <si>
    <t>Sonic Healthcare Usa Inc</t>
  </si>
  <si>
    <t>94-172-7344 - Archived Record</t>
  </si>
  <si>
    <t>Suominen US Holding Inc</t>
  </si>
  <si>
    <t>07-831-1654</t>
  </si>
  <si>
    <t>Babcock &amp; Wilcox Entps Inc</t>
  </si>
  <si>
    <t>07-981-4371</t>
  </si>
  <si>
    <t>Oxbow Energy Solutions LLC</t>
  </si>
  <si>
    <t>14-588-0055 - Archived Record</t>
  </si>
  <si>
    <t>Anheuser-Busch LLC</t>
  </si>
  <si>
    <t>00-628-8799</t>
  </si>
  <si>
    <t>Bucher Hydraulics Inc</t>
  </si>
  <si>
    <t>00-602-0465 - Archived Record</t>
  </si>
  <si>
    <t>Dyco Paints Inc</t>
  </si>
  <si>
    <t>04-149-5219 - Archived Record</t>
  </si>
  <si>
    <t>Kentwood Dtc LLC</t>
  </si>
  <si>
    <t>07-970-7055 - Archived Record</t>
  </si>
  <si>
    <t>Samaritan Daytop Village Inc</t>
  </si>
  <si>
    <t>07-273-0179</t>
  </si>
  <si>
    <t>Farm Share Inc</t>
  </si>
  <si>
    <t>96-770-2838 - Archived Record</t>
  </si>
  <si>
    <t>Modineer Co</t>
  </si>
  <si>
    <t>00-553-7469 - Archived Record</t>
  </si>
  <si>
    <t>Paper Converting Machine Co</t>
  </si>
  <si>
    <t>00-612-7823 - Archived Record</t>
  </si>
  <si>
    <t>Kirk &amp; Blum Manufacturing Co</t>
  </si>
  <si>
    <t>00-424-9447</t>
  </si>
  <si>
    <t>American Funds Distrs Inc</t>
  </si>
  <si>
    <t>07-723-8343 - Archived Record</t>
  </si>
  <si>
    <t>Dupont Prfmce Elastomers LLC</t>
  </si>
  <si>
    <t>93-319-4151 - Archived Record</t>
  </si>
  <si>
    <t>Temp-Control Mech Svc Corp</t>
  </si>
  <si>
    <t>06-983-2140 - Archived Record</t>
  </si>
  <si>
    <t>Energy Fuels Resources USA Inc</t>
  </si>
  <si>
    <t>08-265-8865 - Archived Record</t>
  </si>
  <si>
    <t>Baxalta Incorporated</t>
  </si>
  <si>
    <t>07-976-0780 - Archived Record</t>
  </si>
  <si>
    <t>Fluor Federal Solutions LLC</t>
  </si>
  <si>
    <t>80-809-3350</t>
  </si>
  <si>
    <t>Contitech Thermopol LLC</t>
  </si>
  <si>
    <t>79-805-7378 - Archived Record</t>
  </si>
  <si>
    <t>Building Management Company</t>
  </si>
  <si>
    <t>07-772-1397 - Archived Record</t>
  </si>
  <si>
    <t>Tulsa Welding School Inc</t>
  </si>
  <si>
    <t>07-734-5734</t>
  </si>
  <si>
    <t>Tripadvisor Inc</t>
  </si>
  <si>
    <t>07-836-5437</t>
  </si>
  <si>
    <t>Military and Veterans Affairs</t>
  </si>
  <si>
    <t>87-855-9871 - Archived Record</t>
  </si>
  <si>
    <t>Overseas Adventure Travel</t>
  </si>
  <si>
    <t>10-117-4472 - Archived Record</t>
  </si>
  <si>
    <t>Ncs Pearson Inc</t>
  </si>
  <si>
    <t>04-385-6723 - Archived Record</t>
  </si>
  <si>
    <t>Winchester Interconnect Corp</t>
  </si>
  <si>
    <t>82-843-3677</t>
  </si>
  <si>
    <t>Crane Aerospace Inc</t>
  </si>
  <si>
    <t>96-539-5192 - Archived Record</t>
  </si>
  <si>
    <t>Encore Rail Systems Inc</t>
  </si>
  <si>
    <t>92-745-1703</t>
  </si>
  <si>
    <t>Worlds Finest Chocolate Inc</t>
  </si>
  <si>
    <t>00-516-1880 - Archived Record</t>
  </si>
  <si>
    <t>Generac Holdings Inc</t>
  </si>
  <si>
    <t>83-288-8155</t>
  </si>
  <si>
    <t>Logimex Inc</t>
  </si>
  <si>
    <t>94-789-9340 - Archived Record</t>
  </si>
  <si>
    <t>Amerlux LLC</t>
  </si>
  <si>
    <t>04-793-5531</t>
  </si>
  <si>
    <t>Mockingbird Homeventures Inc</t>
  </si>
  <si>
    <t>03-290-8414</t>
  </si>
  <si>
    <t>Yrc Regional Trnsp Inc</t>
  </si>
  <si>
    <t>60-871-5673</t>
  </si>
  <si>
    <t>Npl Construction Co</t>
  </si>
  <si>
    <t>04-230-0384</t>
  </si>
  <si>
    <t>Schwaab Inc</t>
  </si>
  <si>
    <t>00-607-4280</t>
  </si>
  <si>
    <t>Continental Siding Supply Inc</t>
  </si>
  <si>
    <t>18-156-9646 - Archived Record</t>
  </si>
  <si>
    <t>Hiland Dairy Foods Company LLC</t>
  </si>
  <si>
    <t>03-113-7391</t>
  </si>
  <si>
    <t>Ossip Optometry</t>
  </si>
  <si>
    <t>10-364-3276</t>
  </si>
  <si>
    <t>Xto Energy Inc</t>
  </si>
  <si>
    <t>80-471-2347</t>
  </si>
  <si>
    <t>All Day Everyday</t>
  </si>
  <si>
    <t>01-809-6006 - Archived Record</t>
  </si>
  <si>
    <t>Wood Group Management Svcs Inc</t>
  </si>
  <si>
    <t>11-840-2069</t>
  </si>
  <si>
    <t>Rohr Inc</t>
  </si>
  <si>
    <t>00-838-2053 - Archived Record</t>
  </si>
  <si>
    <t>Kemper Sports Inc</t>
  </si>
  <si>
    <t>09-253-3959 - Archived Record</t>
  </si>
  <si>
    <t>Live Oak</t>
  </si>
  <si>
    <t>60-656-8988</t>
  </si>
  <si>
    <t>Idahoan Foods LLC</t>
  </si>
  <si>
    <t>80-680-5441</t>
  </si>
  <si>
    <t>Nebraska Game and Parks Comm</t>
  </si>
  <si>
    <t>87-802-3282 - Archived Record</t>
  </si>
  <si>
    <t>Dooney &amp; Bourke Inc</t>
  </si>
  <si>
    <t>07-541-3781</t>
  </si>
  <si>
    <t>Frontline Mfg Inc</t>
  </si>
  <si>
    <t>87-931-1330</t>
  </si>
  <si>
    <t>Turning Point Brands Inc</t>
  </si>
  <si>
    <t>14-625-5950</t>
  </si>
  <si>
    <t>United Air Lines Inc</t>
  </si>
  <si>
    <t>00-693-3030 - Archived Record</t>
  </si>
  <si>
    <t>Rocky Mtn Plnned Prenthood Inc</t>
  </si>
  <si>
    <t>08-196-1328 - Archived Record</t>
  </si>
  <si>
    <t>BJs Wholesale Club Inc</t>
  </si>
  <si>
    <t>15-908-2692 - Archived Record</t>
  </si>
  <si>
    <t>TMI Trading Corp</t>
  </si>
  <si>
    <t>87-292-4829 - Archived Record</t>
  </si>
  <si>
    <t>Equibrand Products Group LP</t>
  </si>
  <si>
    <t>12-376-8959</t>
  </si>
  <si>
    <t>Canal Wood LLC</t>
  </si>
  <si>
    <t>03-269-3850 - Archived Record</t>
  </si>
  <si>
    <t>Accenture Inc</t>
  </si>
  <si>
    <t>01-085-0857</t>
  </si>
  <si>
    <t>Alpha Natural Resources LLC</t>
  </si>
  <si>
    <t>12-376-8975</t>
  </si>
  <si>
    <t>Lakewood Development Corp</t>
  </si>
  <si>
    <t>84-474-8991 - Archived Record</t>
  </si>
  <si>
    <t>Horsburgh &amp; Scott Co</t>
  </si>
  <si>
    <t>00-419-5996</t>
  </si>
  <si>
    <t>Ensco International Inc</t>
  </si>
  <si>
    <t>08-974-3280</t>
  </si>
  <si>
    <t>Lexas Companies LLC</t>
  </si>
  <si>
    <t>80-143-8677 - Archived Record</t>
  </si>
  <si>
    <t>Howmet Castings &amp; Services Inc</t>
  </si>
  <si>
    <t>01-476-8660 - Archived Record</t>
  </si>
  <si>
    <t>National Grid Corp Svcs LLC</t>
  </si>
  <si>
    <t>84-474-9010 - Archived Record</t>
  </si>
  <si>
    <t>Orchard Supply Company LLC</t>
  </si>
  <si>
    <t>55-542-3177</t>
  </si>
  <si>
    <t>DMC Global Inc</t>
  </si>
  <si>
    <t>00-709-4105</t>
  </si>
  <si>
    <t>Steam Generating Team LLC</t>
  </si>
  <si>
    <t>94-677-2464</t>
  </si>
  <si>
    <t>Climax Molybdenum Mktg Corp</t>
  </si>
  <si>
    <t>18-403-8511</t>
  </si>
  <si>
    <t>Fila USA Inc</t>
  </si>
  <si>
    <t>10-632-6812</t>
  </si>
  <si>
    <t>Applied Minerals Inc</t>
  </si>
  <si>
    <t>01-020-6878 - Archived Record</t>
  </si>
  <si>
    <t>Long Island Business Inst Inc</t>
  </si>
  <si>
    <t>09-146-0709</t>
  </si>
  <si>
    <t>Mackin Technologies</t>
  </si>
  <si>
    <t>85-934-6827 - Archived Record</t>
  </si>
  <si>
    <t>Tricorbraun Inc</t>
  </si>
  <si>
    <t>00-650-3791 - Archived Record</t>
  </si>
  <si>
    <t>80-863-0284 - Archived Record</t>
  </si>
  <si>
    <t>Pro-Pipe Inc</t>
  </si>
  <si>
    <t>06-618-2957</t>
  </si>
  <si>
    <t>Gro Alliance LLC</t>
  </si>
  <si>
    <t>60-098-7619 - Archived Record</t>
  </si>
  <si>
    <t>Unifrax I LLC</t>
  </si>
  <si>
    <t>96-646-8779</t>
  </si>
  <si>
    <t>Blue Buffalo Company Ltd</t>
  </si>
  <si>
    <t>13-251-6985</t>
  </si>
  <si>
    <t>Motiva Enterprises LLC</t>
  </si>
  <si>
    <t>02-383-8670 - Archived Record</t>
  </si>
  <si>
    <t>Robert Bosch LLC</t>
  </si>
  <si>
    <t>03-704-1076 - Archived Record</t>
  </si>
  <si>
    <t>Equity Coop Lvstk Sls Assn</t>
  </si>
  <si>
    <t>00-178-1012</t>
  </si>
  <si>
    <t>Sock Accssory Brands Globl Inc</t>
  </si>
  <si>
    <t>01-031-4277 - Archived Record</t>
  </si>
  <si>
    <t>Speeds Towing</t>
  </si>
  <si>
    <t>02-775-6477</t>
  </si>
  <si>
    <t>Aeroquip-Vickers Inc</t>
  </si>
  <si>
    <t>06-081-6159 - Archived Record</t>
  </si>
  <si>
    <t>Trans-Global Solutions Inc</t>
  </si>
  <si>
    <t>02-147-7294</t>
  </si>
  <si>
    <t>Tyden Group Holdings Corp</t>
  </si>
  <si>
    <t>19-466-4926</t>
  </si>
  <si>
    <t>Workers Compensation Div Ore</t>
  </si>
  <si>
    <t>87-856-0143 - Archived Record</t>
  </si>
  <si>
    <t>Freudenberg Prfmce Mtls LP</t>
  </si>
  <si>
    <t>19-869-0054 - Archived Record</t>
  </si>
  <si>
    <t>Henry Crown and Company</t>
  </si>
  <si>
    <t>07-439-4263 - Archived Record</t>
  </si>
  <si>
    <t>Faber Coe &amp; Gregg of Florida</t>
  </si>
  <si>
    <t>17-378-7987 - Archived Record</t>
  </si>
  <si>
    <t>Bear River Band of Rohnerville</t>
  </si>
  <si>
    <t>96-915-2271 - Archived Record</t>
  </si>
  <si>
    <t>Mantech SRS Technologies Inc</t>
  </si>
  <si>
    <t>06-618-3039 - Archived Record</t>
  </si>
  <si>
    <t>Ryan LLC</t>
  </si>
  <si>
    <t>78-888-0441</t>
  </si>
  <si>
    <t>Rental Car Intermediate</t>
  </si>
  <si>
    <t>08-051-2483 - Archived Record</t>
  </si>
  <si>
    <t>Loews Corporation</t>
  </si>
  <si>
    <t>00-698-6905</t>
  </si>
  <si>
    <t>Packaging Service Co Inc</t>
  </si>
  <si>
    <t>00-843-5950 - Archived Record</t>
  </si>
  <si>
    <t>Wright Industries LLC</t>
  </si>
  <si>
    <t>00-403-5150 - Archived Record</t>
  </si>
  <si>
    <t>Pacific Scientific Energetic</t>
  </si>
  <si>
    <t>07-997-5806 - Archived Record</t>
  </si>
  <si>
    <t>Angelo Gordon &amp; Co LP</t>
  </si>
  <si>
    <t>36-291-5118 - Archived Record</t>
  </si>
  <si>
    <t>Stallion Oilfield Holdings Ltd</t>
  </si>
  <si>
    <t>83-240-5455 - Archived Record</t>
  </si>
  <si>
    <t>Nashville Wire Pdts Mfg Co LLC</t>
  </si>
  <si>
    <t>00-403-5168</t>
  </si>
  <si>
    <t>Floyds 99-Colorado LLC</t>
  </si>
  <si>
    <t>06-800-7793</t>
  </si>
  <si>
    <t>DC Water and Sewer Authority</t>
  </si>
  <si>
    <t>07-654-1056</t>
  </si>
  <si>
    <t>Rci Hospitality Holdings Inc</t>
  </si>
  <si>
    <t>92-788-1383</t>
  </si>
  <si>
    <t>Centaurus Renewable Energy LLC</t>
  </si>
  <si>
    <t>08-094-1860</t>
  </si>
  <si>
    <t>Crowe LLP</t>
  </si>
  <si>
    <t>06-156-7608</t>
  </si>
  <si>
    <t>Hexagon Metrology Inc</t>
  </si>
  <si>
    <t>02-614-6535 - Archived Record</t>
  </si>
  <si>
    <t>Child Development Schools Inc</t>
  </si>
  <si>
    <t>80-433-6972 - Archived Record</t>
  </si>
  <si>
    <t>Knight-Swift Trnsp Hldings Inc</t>
  </si>
  <si>
    <t>61-295-5799</t>
  </si>
  <si>
    <t>Excaliber Inc</t>
  </si>
  <si>
    <t>88-349-7729</t>
  </si>
  <si>
    <t>Interntnal Dlvry Solutions LLC</t>
  </si>
  <si>
    <t>07-680-9438</t>
  </si>
  <si>
    <t>Amtec Corporation</t>
  </si>
  <si>
    <t>88-435-6429</t>
  </si>
  <si>
    <t>Tenaris Global Svcs USA Corp</t>
  </si>
  <si>
    <t>13-112-1766 - Archived Record</t>
  </si>
  <si>
    <t>Moog Inc</t>
  </si>
  <si>
    <t>00-210-3166</t>
  </si>
  <si>
    <t>Keystone Powdered Metal Co</t>
  </si>
  <si>
    <t>00-210-3174</t>
  </si>
  <si>
    <t>Merrill Lynch Inv MGT Inc</t>
  </si>
  <si>
    <t>14-464-6197 - Archived Record</t>
  </si>
  <si>
    <t>Gac Chemical Corporation</t>
  </si>
  <si>
    <t>86-101-0742 - Archived Record</t>
  </si>
  <si>
    <t>Corium Corporation</t>
  </si>
  <si>
    <t>04-364-2466</t>
  </si>
  <si>
    <t>Wake Stone Corporation</t>
  </si>
  <si>
    <t>05-255-1405 - Archived Record</t>
  </si>
  <si>
    <t>Honey Bauer Inc</t>
  </si>
  <si>
    <t>07-970-7568</t>
  </si>
  <si>
    <t>Americas Best Value Inn</t>
  </si>
  <si>
    <t>87-802-3613</t>
  </si>
  <si>
    <t>Camp Recovery Centers LP</t>
  </si>
  <si>
    <t>93-813-2115 - Archived Record</t>
  </si>
  <si>
    <t>Chicago Bridge &amp; Iron Company</t>
  </si>
  <si>
    <t>00-516-2300</t>
  </si>
  <si>
    <t>Panavision International LP</t>
  </si>
  <si>
    <t>78-523-1119 - Archived Record</t>
  </si>
  <si>
    <t>Herbert Malarkey Roofing Co</t>
  </si>
  <si>
    <t>00-961-6780 - Archived Record</t>
  </si>
  <si>
    <t>Twitter Inc</t>
  </si>
  <si>
    <t>00-467-9305</t>
  </si>
  <si>
    <t>Ricoh Usa Inc</t>
  </si>
  <si>
    <t>04-396-4519</t>
  </si>
  <si>
    <t>John Wood Group US Holdings</t>
  </si>
  <si>
    <t>78-501-6481</t>
  </si>
  <si>
    <t>Arevalo Tortilleria Inc</t>
  </si>
  <si>
    <t>18-114-0716 - Archived Record</t>
  </si>
  <si>
    <t>Airdrome Orchards Inc</t>
  </si>
  <si>
    <t>04-648-6940</t>
  </si>
  <si>
    <t>Ameritech Publishing Inc</t>
  </si>
  <si>
    <t>10-842-0167 - Archived Record</t>
  </si>
  <si>
    <t>Schlegel Systems Inc</t>
  </si>
  <si>
    <t>00-886-5466</t>
  </si>
  <si>
    <t>American Technologies Inc</t>
  </si>
  <si>
    <t>61-161-4207 - Archived Record</t>
  </si>
  <si>
    <t>Sky Ranches Inc</t>
  </si>
  <si>
    <t>07-761-4576 - Archived Record</t>
  </si>
  <si>
    <t>Goodyear Coml Tire &amp; Svc Ctrs</t>
  </si>
  <si>
    <t>00-484-0356</t>
  </si>
  <si>
    <t>Weight Watchers of Suffolk</t>
  </si>
  <si>
    <t>06-800-7954 - Archived Record</t>
  </si>
  <si>
    <t>Hobbs Bonded Fibers LLC</t>
  </si>
  <si>
    <t>08-029-7998</t>
  </si>
  <si>
    <t>Hni Corporation</t>
  </si>
  <si>
    <t>00-526-9709</t>
  </si>
  <si>
    <t>Chemetall US Inc</t>
  </si>
  <si>
    <t>55-612-1200 - Archived Record</t>
  </si>
  <si>
    <t>Perkins Paper LLC</t>
  </si>
  <si>
    <t>01-927-7144 - Archived Record</t>
  </si>
  <si>
    <t>Sportsmans Whse Holdings Inc</t>
  </si>
  <si>
    <t>12-859-9482</t>
  </si>
  <si>
    <t>Willow Springs LLC</t>
  </si>
  <si>
    <t>36-452-5360</t>
  </si>
  <si>
    <t>Summit Midstream Partners LLC</t>
  </si>
  <si>
    <t>96-276-5959 - Archived Record</t>
  </si>
  <si>
    <t>Fujicolor Processing Inc</t>
  </si>
  <si>
    <t>80-879-1594 - Archived Record</t>
  </si>
  <si>
    <t>Oppliger Feedyard Inc</t>
  </si>
  <si>
    <t>55-687-2570</t>
  </si>
  <si>
    <t>Clayton Dubilier &amp; Rice Inc</t>
  </si>
  <si>
    <t>08-040-5368</t>
  </si>
  <si>
    <t>Oxford Instrs Holdings Inc</t>
  </si>
  <si>
    <t>13-938-6841 - Archived Record</t>
  </si>
  <si>
    <t>Palace Laundry Inc</t>
  </si>
  <si>
    <t>02-426-8328 - Archived Record</t>
  </si>
  <si>
    <t>Macys Inc</t>
  </si>
  <si>
    <t>00-698-7135</t>
  </si>
  <si>
    <t>Visa Inc</t>
  </si>
  <si>
    <t>80-804-0260</t>
  </si>
  <si>
    <t>Federal Reserve Bank New York</t>
  </si>
  <si>
    <t>00-167-3995 - Archived Record</t>
  </si>
  <si>
    <t>07-933-2033 - Archived Record</t>
  </si>
  <si>
    <t>New Wincup Holdings Inc</t>
  </si>
  <si>
    <t>15-097-9230</t>
  </si>
  <si>
    <t>Refac Optical Group</t>
  </si>
  <si>
    <t>04-122-7562</t>
  </si>
  <si>
    <t>Western Milling LLC</t>
  </si>
  <si>
    <t>02-432-2062 - Archived Record</t>
  </si>
  <si>
    <t>McIntosh Corporation</t>
  </si>
  <si>
    <t>19-858-3056</t>
  </si>
  <si>
    <t>Aquatic Co</t>
  </si>
  <si>
    <t>83-315-7105</t>
  </si>
  <si>
    <t>American Realty Capital Operat</t>
  </si>
  <si>
    <t>08-002-9785 - Archived Record</t>
  </si>
  <si>
    <t>Miami Sod Company</t>
  </si>
  <si>
    <t>03-253-3341</t>
  </si>
  <si>
    <t>Oasis Outsourcing II Inc</t>
  </si>
  <si>
    <t>17-196-3598 - Archived Record</t>
  </si>
  <si>
    <t>Neenah Foundry Company</t>
  </si>
  <si>
    <t>19-471-8961 - Archived Record</t>
  </si>
  <si>
    <t>US Lumber Group LLC</t>
  </si>
  <si>
    <t>03-629-0125 - Archived Record</t>
  </si>
  <si>
    <t>Hayssen Flexible Systems Inc</t>
  </si>
  <si>
    <t>00-607-4876 - Archived Record</t>
  </si>
  <si>
    <t>Legisltive Council of Colo Off</t>
  </si>
  <si>
    <t>87-802-3837 - Archived Record</t>
  </si>
  <si>
    <t>Mg Building Materials Ltd</t>
  </si>
  <si>
    <t>78-882-7116</t>
  </si>
  <si>
    <t>Thiele Technologies Inc</t>
  </si>
  <si>
    <t>12-119-3403</t>
  </si>
  <si>
    <t>Kalamazoo Materials Inc</t>
  </si>
  <si>
    <t>18-264-3619</t>
  </si>
  <si>
    <t>Video Warehouse Douglas Inc</t>
  </si>
  <si>
    <t>60-576-4539</t>
  </si>
  <si>
    <t>Polyconcept North America Inc</t>
  </si>
  <si>
    <t>80-959-6765</t>
  </si>
  <si>
    <t>Gardner Denver Inc</t>
  </si>
  <si>
    <t>82-644-8615</t>
  </si>
  <si>
    <t>Hemophilia of Georgia Inc</t>
  </si>
  <si>
    <t>07-342-8633 - Archived Record</t>
  </si>
  <si>
    <t>Sonic Automotive Inc</t>
  </si>
  <si>
    <t>09-736-4715</t>
  </si>
  <si>
    <t>Akamai Technologies Inc</t>
  </si>
  <si>
    <t>04-777-5205 - Archived Record</t>
  </si>
  <si>
    <t>I B E W Local 1 Apprentice &amp; T</t>
  </si>
  <si>
    <t>07-589-7397</t>
  </si>
  <si>
    <t>Tarantula Corporation</t>
  </si>
  <si>
    <t>62-143-5726 - Archived Record</t>
  </si>
  <si>
    <t>Authentic Brands Group LLC</t>
  </si>
  <si>
    <t>96-367-8516</t>
  </si>
  <si>
    <t>Pacific Tomato Growers Ltd</t>
  </si>
  <si>
    <t>05-555-7128</t>
  </si>
  <si>
    <t>Harbour Group Ltd</t>
  </si>
  <si>
    <t>14-706-1592 - Archived Record</t>
  </si>
  <si>
    <t>Robbins Manufacturing Company</t>
  </si>
  <si>
    <t>00-408-9231 - Archived Record</t>
  </si>
  <si>
    <t>Liqui-Box Corporation</t>
  </si>
  <si>
    <t>00-194-2499</t>
  </si>
  <si>
    <t>Acushnet Holdings Corp</t>
  </si>
  <si>
    <t>08-029-8233</t>
  </si>
  <si>
    <t>Epiroc Drilling Solutions LLC</t>
  </si>
  <si>
    <t>15-323-3460</t>
  </si>
  <si>
    <t>Pflaumer Brothers Inc</t>
  </si>
  <si>
    <t>00-247-9194</t>
  </si>
  <si>
    <t>Ahlstrom-Munksjo Nonwovens LLC</t>
  </si>
  <si>
    <t>03-999-3345</t>
  </si>
  <si>
    <t>Squam River Hydro LLC</t>
  </si>
  <si>
    <t>07-992-2572</t>
  </si>
  <si>
    <t>Paul Everts Rv Country Inc</t>
  </si>
  <si>
    <t>02-818-6336 - Archived Record</t>
  </si>
  <si>
    <t>Energizer Holdings Inc</t>
  </si>
  <si>
    <t>07-981-5248</t>
  </si>
  <si>
    <t>Industrial Door Co Inc</t>
  </si>
  <si>
    <t>07-868-8215 - Archived Record</t>
  </si>
  <si>
    <t>Integrity Family Farms LLC</t>
  </si>
  <si>
    <t>08-051-2938 - Archived Record</t>
  </si>
  <si>
    <t>Domestic Linen Sup &amp; Ldry Co</t>
  </si>
  <si>
    <t>01-686-2336</t>
  </si>
  <si>
    <t>Primary Pdts Ingrdnts Amrcas L</t>
  </si>
  <si>
    <t>12-232-0559</t>
  </si>
  <si>
    <t>Carl Zeiss Indus Metrology LLC</t>
  </si>
  <si>
    <t>96-271-2550 - Archived Record</t>
  </si>
  <si>
    <t>Veridiam Inc</t>
  </si>
  <si>
    <t>03-967-1370</t>
  </si>
  <si>
    <t>Surrey Vacation Resorts Inc</t>
  </si>
  <si>
    <t>86-922-2364 - Archived Record</t>
  </si>
  <si>
    <t>Horizon Hobby LLC</t>
  </si>
  <si>
    <t>14-432-4571 - Archived Record</t>
  </si>
  <si>
    <t>Water Works Manufacturing Inc</t>
  </si>
  <si>
    <t>07-879-5575 - Archived Record</t>
  </si>
  <si>
    <t>RSM US LLP</t>
  </si>
  <si>
    <t>07-348-2424</t>
  </si>
  <si>
    <t>Tic Holdings Inc</t>
  </si>
  <si>
    <t>15-178-4485</t>
  </si>
  <si>
    <t>Chapmn/Lnard Stdio Eqp Cnada I</t>
  </si>
  <si>
    <t>03-806-1347</t>
  </si>
  <si>
    <t>Main Industries Inc</t>
  </si>
  <si>
    <t>08-512-8452</t>
  </si>
  <si>
    <t>USDA Rural Development</t>
  </si>
  <si>
    <t>92-933-0900 - Archived Record</t>
  </si>
  <si>
    <t>McAllister Towing New York LLC</t>
  </si>
  <si>
    <t>00-698-7408</t>
  </si>
  <si>
    <t>Manafort Brothers Incorporated</t>
  </si>
  <si>
    <t>01-879-4438</t>
  </si>
  <si>
    <t>ARC Machines Inc</t>
  </si>
  <si>
    <t>07-063-8028</t>
  </si>
  <si>
    <t>Chief Ethanol Fuels Inc</t>
  </si>
  <si>
    <t>62-240-1875</t>
  </si>
  <si>
    <t>Super 8 Worldwide Inc</t>
  </si>
  <si>
    <t>06-285-6141 - Archived Record</t>
  </si>
  <si>
    <t>Moon Valley Nursery Inc</t>
  </si>
  <si>
    <t>93-850-8215</t>
  </si>
  <si>
    <t>Davids Bridal Inc</t>
  </si>
  <si>
    <t>78-281-6466 - Archived Record</t>
  </si>
  <si>
    <t>Pleasant Valley Frm Partnr LLP</t>
  </si>
  <si>
    <t>07-482-4186</t>
  </si>
  <si>
    <t>Safe Horizon Inc</t>
  </si>
  <si>
    <t>07-648-7909</t>
  </si>
  <si>
    <t>Hsbc Finance Corporation</t>
  </si>
  <si>
    <t>05-555-7276 - Archived Record</t>
  </si>
  <si>
    <t>Maxell Corporation of America</t>
  </si>
  <si>
    <t>06-430-5212</t>
  </si>
  <si>
    <t>Willscot MBL Mini Hldings Corp</t>
  </si>
  <si>
    <t>07-997-6363</t>
  </si>
  <si>
    <t>Top Hat Mushrooms Inc</t>
  </si>
  <si>
    <t>79-650-1906 - Archived Record</t>
  </si>
  <si>
    <t>Cone Denim LLC</t>
  </si>
  <si>
    <t>16-037-1485</t>
  </si>
  <si>
    <t>US Trustees Exec Office For</t>
  </si>
  <si>
    <t>87-888-2760 - Archived Record</t>
  </si>
  <si>
    <t>Volvo Group North America LLC</t>
  </si>
  <si>
    <t>93-357-0764</t>
  </si>
  <si>
    <t>Entact Inc</t>
  </si>
  <si>
    <t>55-606-7908 - Archived Record</t>
  </si>
  <si>
    <t>Paul Revere Transportation LLC</t>
  </si>
  <si>
    <t>83-562-6110</t>
  </si>
  <si>
    <t>Psp Stores LLC</t>
  </si>
  <si>
    <t>88-435-6932 - Archived Record</t>
  </si>
  <si>
    <t>Farm Service Agency</t>
  </si>
  <si>
    <t>92-933-0975 - Archived Record</t>
  </si>
  <si>
    <t>Von Roll Usa Inc</t>
  </si>
  <si>
    <t>18-613-2288</t>
  </si>
  <si>
    <t>Northern Natural Gas Company</t>
  </si>
  <si>
    <t>78-415-8214 - Archived Record</t>
  </si>
  <si>
    <t>Taylor Farms Maryland Inc</t>
  </si>
  <si>
    <t>06-548-5943 - Archived Record</t>
  </si>
  <si>
    <t>Kester LLC</t>
  </si>
  <si>
    <t>14-722-2785</t>
  </si>
  <si>
    <t>Gpv III Inc</t>
  </si>
  <si>
    <t>62-707-1103</t>
  </si>
  <si>
    <t>Parole Board Massachusetts</t>
  </si>
  <si>
    <t>08-496-7566</t>
  </si>
  <si>
    <t>Bluegreen Vacations Corp</t>
  </si>
  <si>
    <t>06-129-9855</t>
  </si>
  <si>
    <t>Omya Industries Inc</t>
  </si>
  <si>
    <t>08-695-3312 - Archived Record</t>
  </si>
  <si>
    <t>New Residential Inv Corp</t>
  </si>
  <si>
    <t>07-874-2068</t>
  </si>
  <si>
    <t>Lockheed Martin Overseas LLC</t>
  </si>
  <si>
    <t>08-040-5797 - Archived Record</t>
  </si>
  <si>
    <t>Baker Industries Inc</t>
  </si>
  <si>
    <t>88-333-7313 - Archived Record</t>
  </si>
  <si>
    <t>West Marine Products Inc</t>
  </si>
  <si>
    <t>88-387-4000</t>
  </si>
  <si>
    <t>Leisure Care LLC</t>
  </si>
  <si>
    <t>02-131-7003 - Archived Record</t>
  </si>
  <si>
    <t>Par Pacific Holdings Inc</t>
  </si>
  <si>
    <t>18-650-8057 - Archived Record</t>
  </si>
  <si>
    <t>Dyno Nobel Holdings USA Inc</t>
  </si>
  <si>
    <t>94-596-8246</t>
  </si>
  <si>
    <t>Agricultural Marketing Service</t>
  </si>
  <si>
    <t>92-933-1072 - Archived Record</t>
  </si>
  <si>
    <t>Alpla Inc</t>
  </si>
  <si>
    <t>07-541-4677 - Archived Record</t>
  </si>
  <si>
    <t>Certanteed Gyps Ciling Mfg Inc</t>
  </si>
  <si>
    <t>96-196-1419 - Archived Record</t>
  </si>
  <si>
    <t>Bspace Corporation</t>
  </si>
  <si>
    <t>08-024-4843 - Archived Record</t>
  </si>
  <si>
    <t>Schott Gemtron Corporation</t>
  </si>
  <si>
    <t>06-672-0434 - Archived Record</t>
  </si>
  <si>
    <t>Meyer Tool Inc</t>
  </si>
  <si>
    <t>00-425-0528</t>
  </si>
  <si>
    <t>Quiktrak Inc</t>
  </si>
  <si>
    <t>62-755-4231</t>
  </si>
  <si>
    <t>Birner Dental MGT Svcs Inc</t>
  </si>
  <si>
    <t>93-899-1411 - Archived Record</t>
  </si>
  <si>
    <t>Stouffer Corporation</t>
  </si>
  <si>
    <t>06-409-0715</t>
  </si>
  <si>
    <t>Metropolitan Life Insurance Co</t>
  </si>
  <si>
    <t>00-698-7648</t>
  </si>
  <si>
    <t>Quirch Foods LLC</t>
  </si>
  <si>
    <t>04-546-7826</t>
  </si>
  <si>
    <t>Dexter Axle Company LLC</t>
  </si>
  <si>
    <t>78-394-3710</t>
  </si>
  <si>
    <t>Scepter Inc</t>
  </si>
  <si>
    <t>96-249-8163 - Archived Record</t>
  </si>
  <si>
    <t>Arizona Tile LLC</t>
  </si>
  <si>
    <t>13-165-9133</t>
  </si>
  <si>
    <t>Memphis Area Transit Authority</t>
  </si>
  <si>
    <t>15-199-9422</t>
  </si>
  <si>
    <t>Bumble Bee Foods LLC</t>
  </si>
  <si>
    <t>13-595-2609 - Archived Record</t>
  </si>
  <si>
    <t>Collectors Universe Inc</t>
  </si>
  <si>
    <t>07-079-9288</t>
  </si>
  <si>
    <t>Chem-Coat Industries Inc</t>
  </si>
  <si>
    <t>83-702-1682 - Archived Record</t>
  </si>
  <si>
    <t>Malco Enterprises Nevada Inc</t>
  </si>
  <si>
    <t>61-891-3701 - Archived Record</t>
  </si>
  <si>
    <t>International Wire Group Inc</t>
  </si>
  <si>
    <t>88-349-8446</t>
  </si>
  <si>
    <t>AES Corporation</t>
  </si>
  <si>
    <t>04-385-7812 - Archived Record</t>
  </si>
  <si>
    <t>Coca-Cola Southwest Bevs LLC</t>
  </si>
  <si>
    <t>08-040-5933</t>
  </si>
  <si>
    <t>Keystone Holdings Group LLC</t>
  </si>
  <si>
    <t>12-967-3443 - Archived Record</t>
  </si>
  <si>
    <t>Agricultural Research Service</t>
  </si>
  <si>
    <t>92-933-1197 - Archived Record</t>
  </si>
  <si>
    <t>Speedy Novus Glass LLC</t>
  </si>
  <si>
    <t>15-146-2785</t>
  </si>
  <si>
    <t>Amtech Systems Inc</t>
  </si>
  <si>
    <t>03-575-3920</t>
  </si>
  <si>
    <t>9w Halo Holdings LP</t>
  </si>
  <si>
    <t>08-083-5308</t>
  </si>
  <si>
    <t>Industrial Plant Services Inc</t>
  </si>
  <si>
    <t>00-934-9127</t>
  </si>
  <si>
    <t>Pettibone LLC</t>
  </si>
  <si>
    <t>17-625-7558 - Archived Record</t>
  </si>
  <si>
    <t>A-Dec Inc</t>
  </si>
  <si>
    <t>00-961-7473 - Archived Record</t>
  </si>
  <si>
    <t>Dean East LLC</t>
  </si>
  <si>
    <t>08-072-7978 - Archived Record</t>
  </si>
  <si>
    <t>Mmi Holdings Inc</t>
  </si>
  <si>
    <t>08-088-8986</t>
  </si>
  <si>
    <t>Tribune Media Services Inc</t>
  </si>
  <si>
    <t>11-867-1486 - Archived Record</t>
  </si>
  <si>
    <t>Jackson Laboratory</t>
  </si>
  <si>
    <t>04-214-0483 - Archived Record</t>
  </si>
  <si>
    <t>G&amp;K Services LLC</t>
  </si>
  <si>
    <t>02-292-7230 - Archived Record</t>
  </si>
  <si>
    <t>Ballantyne Strong Inc</t>
  </si>
  <si>
    <t>08-582-6485 - Archived Record</t>
  </si>
  <si>
    <t>Charlotte Russe Inc</t>
  </si>
  <si>
    <t>07-874-2269 - Archived Record</t>
  </si>
  <si>
    <t>Tri Star Energy LLC</t>
  </si>
  <si>
    <t>06-586-1879 - Archived Record</t>
  </si>
  <si>
    <t>Black Bear So LLC</t>
  </si>
  <si>
    <t>07-874-2275</t>
  </si>
  <si>
    <t>Estee Lauder Inc</t>
  </si>
  <si>
    <t>00-591-4387</t>
  </si>
  <si>
    <t>Producers Livestock Mktg Assn</t>
  </si>
  <si>
    <t>03-532-4623</t>
  </si>
  <si>
    <t>Skechers USA Inc</t>
  </si>
  <si>
    <t>79-054-5016</t>
  </si>
  <si>
    <t>San Dego Cnvntion Ctr Corp Inc</t>
  </si>
  <si>
    <t>03-210-4531 - Archived Record</t>
  </si>
  <si>
    <t>Applied Industrial Tech Inc</t>
  </si>
  <si>
    <t>00-790-0129</t>
  </si>
  <si>
    <t>Groupon Inc</t>
  </si>
  <si>
    <t>83-154-7612</t>
  </si>
  <si>
    <t>Halliburton Delaware Inc</t>
  </si>
  <si>
    <t>96-464-5022</t>
  </si>
  <si>
    <t>Performance Contractors Inc</t>
  </si>
  <si>
    <t>09-859-9582</t>
  </si>
  <si>
    <t>Stewart &amp; Jasper Marketing Inc</t>
  </si>
  <si>
    <t>05-840-2025</t>
  </si>
  <si>
    <t>Sperian Protection Usa Inc</t>
  </si>
  <si>
    <t>87-695-1021</t>
  </si>
  <si>
    <t>Value City Furniture Inc</t>
  </si>
  <si>
    <t>85-972-3509 - Archived Record</t>
  </si>
  <si>
    <t>Upper Peninsula Con Pipe Co</t>
  </si>
  <si>
    <t>00-612-9118 - Archived Record</t>
  </si>
  <si>
    <t>Stemco Products Inc</t>
  </si>
  <si>
    <t>61-472-7712</t>
  </si>
  <si>
    <t>Blue Buffalo Pet Products Inc</t>
  </si>
  <si>
    <t>07-986-9383</t>
  </si>
  <si>
    <t>Woodbridge Holdings Inc</t>
  </si>
  <si>
    <t>16-165-9883</t>
  </si>
  <si>
    <t>Graymont Western US Inc</t>
  </si>
  <si>
    <t>96-539-6427</t>
  </si>
  <si>
    <t>The Caldwell Manufacturing Co</t>
  </si>
  <si>
    <t>00-221-1357</t>
  </si>
  <si>
    <t>Sumiriko Ohio Inc</t>
  </si>
  <si>
    <t>18-382-4903</t>
  </si>
  <si>
    <t>Capital One Financial Corp</t>
  </si>
  <si>
    <t>87-818-5453</t>
  </si>
  <si>
    <t>Brown LLC</t>
  </si>
  <si>
    <t>08-695-3630 - Archived Record</t>
  </si>
  <si>
    <t>Swenson Granite Company LLC</t>
  </si>
  <si>
    <t>00-108-4342</t>
  </si>
  <si>
    <t>Sim Partners</t>
  </si>
  <si>
    <t>78-517-8281 - Archived Record</t>
  </si>
  <si>
    <t>Thunder Basin Corporation</t>
  </si>
  <si>
    <t>92-680-8940 - Archived Record</t>
  </si>
  <si>
    <t>Pcm Inc</t>
  </si>
  <si>
    <t>18-108-7842</t>
  </si>
  <si>
    <t>Maple Press Company</t>
  </si>
  <si>
    <t>00-301-6409</t>
  </si>
  <si>
    <t>Iep Holdings LLC</t>
  </si>
  <si>
    <t>06-956-5113 - Archived Record</t>
  </si>
  <si>
    <t>Cambridge Info Group Inc</t>
  </si>
  <si>
    <t>11-920-8296</t>
  </si>
  <si>
    <t>Ojim Inc</t>
  </si>
  <si>
    <t>09-328-6508</t>
  </si>
  <si>
    <t>Bristol Hospital and Health</t>
  </si>
  <si>
    <t>96-630-8830 - Archived Record</t>
  </si>
  <si>
    <t>Aphena Phrma Sltons - Tenn LLC</t>
  </si>
  <si>
    <t>12-838-5585 - Archived Record</t>
  </si>
  <si>
    <t>Fitbit Inc</t>
  </si>
  <si>
    <t>82-945-4672 - Archived Record</t>
  </si>
  <si>
    <t>Alliance Rsrce Oper Prtners LP</t>
  </si>
  <si>
    <t>82-762-9952 - Archived Record</t>
  </si>
  <si>
    <t>Host Hotels &amp; Resorts LP</t>
  </si>
  <si>
    <t>08-072-8152 - Archived Record</t>
  </si>
  <si>
    <t>Pentair Inc</t>
  </si>
  <si>
    <t>00-645-1249</t>
  </si>
  <si>
    <t>Ramboll Holdings Inc</t>
  </si>
  <si>
    <t>11-035-3112 - Archived Record</t>
  </si>
  <si>
    <t>Superbag USA Corp</t>
  </si>
  <si>
    <t>60-694-5947</t>
  </si>
  <si>
    <t>Greenlee Tools Inc</t>
  </si>
  <si>
    <t>00-720-2638</t>
  </si>
  <si>
    <t>State Industries LLC</t>
  </si>
  <si>
    <t>00-403-6208 - Archived Record</t>
  </si>
  <si>
    <t>John Deere Shared Services Inc</t>
  </si>
  <si>
    <t>14-212-4762</t>
  </si>
  <si>
    <t>Van Hoekelen Greenhouses Inc</t>
  </si>
  <si>
    <t>19-606-1410 - Archived Record</t>
  </si>
  <si>
    <t>Insulation Distributors Inc</t>
  </si>
  <si>
    <t>09-827-7759 - Archived Record</t>
  </si>
  <si>
    <t>Formica Corporation</t>
  </si>
  <si>
    <t>00-425-0890</t>
  </si>
  <si>
    <t>Mountaire Corporation</t>
  </si>
  <si>
    <t>00-634-3958</t>
  </si>
  <si>
    <t>Sorbent Products Co Inc</t>
  </si>
  <si>
    <t>08-566-5719 - Archived Record</t>
  </si>
  <si>
    <t>Schulte Building Systems Inc</t>
  </si>
  <si>
    <t>17-792-1538 - Archived Record</t>
  </si>
  <si>
    <t>Alaskan Park Properties Inc</t>
  </si>
  <si>
    <t>96-990-4718</t>
  </si>
  <si>
    <t>Metroplitan Wash Airports Auth</t>
  </si>
  <si>
    <t>11-620-3001</t>
  </si>
  <si>
    <t>Wacker Neuson Corporation</t>
  </si>
  <si>
    <t>00-178-2176 - Archived Record</t>
  </si>
  <si>
    <t>Acme-Mccrary Corporation</t>
  </si>
  <si>
    <t>00-323-1222</t>
  </si>
  <si>
    <t>Atlas Shrugged Title Corp</t>
  </si>
  <si>
    <t>12-103-3153 - Archived Record</t>
  </si>
  <si>
    <t>Smith International Inc</t>
  </si>
  <si>
    <t>00-838-3382</t>
  </si>
  <si>
    <t>United Global Sourcing Inc</t>
  </si>
  <si>
    <t>10-917-2460 - Archived Record</t>
  </si>
  <si>
    <t>Day-Glo Color Corp</t>
  </si>
  <si>
    <t>00-419-7257</t>
  </si>
  <si>
    <t>Hanson Truss Inc</t>
  </si>
  <si>
    <t>13-192-7824 - Archived Record</t>
  </si>
  <si>
    <t>Silver Towne LP</t>
  </si>
  <si>
    <t>04-852-7287 - Archived Record</t>
  </si>
  <si>
    <t>Dematic Corp</t>
  </si>
  <si>
    <t>61-537-1932</t>
  </si>
  <si>
    <t>Cobblestone Quality Shoe Repr</t>
  </si>
  <si>
    <t>19-482-7093 - Archived Record</t>
  </si>
  <si>
    <t>Minute Men Incorporated</t>
  </si>
  <si>
    <t>01-863-4055</t>
  </si>
  <si>
    <t>Production Satellite Svcs Inc</t>
  </si>
  <si>
    <t>17-770-6918 - Archived Record</t>
  </si>
  <si>
    <t>Foundation Holdings Inc</t>
  </si>
  <si>
    <t>80-841-6841 - Archived Record</t>
  </si>
  <si>
    <t>Warner Communications LLC</t>
  </si>
  <si>
    <t>00-698-8042</t>
  </si>
  <si>
    <t>Foundation Health Systems Corp</t>
  </si>
  <si>
    <t>11-598-8370</t>
  </si>
  <si>
    <t>Pods Enterprises LLC</t>
  </si>
  <si>
    <t>96-995-8446 - Archived Record</t>
  </si>
  <si>
    <t>Shanafelt Manufacturing Co</t>
  </si>
  <si>
    <t>00-446-5639 - Archived Record</t>
  </si>
  <si>
    <t>Carlisle Corporation</t>
  </si>
  <si>
    <t>78-732-5208</t>
  </si>
  <si>
    <t>Pease Development Authority</t>
  </si>
  <si>
    <t>62-009-4771</t>
  </si>
  <si>
    <t>Kellers Creamery LLC</t>
  </si>
  <si>
    <t>62-283-1857</t>
  </si>
  <si>
    <t>Precision Engineered Pdts LLC</t>
  </si>
  <si>
    <t>12-929-8126 - Archived Record</t>
  </si>
  <si>
    <t>George P Johnson Company</t>
  </si>
  <si>
    <t>00-537-8013</t>
  </si>
  <si>
    <t>Philips Rs North America LLC</t>
  </si>
  <si>
    <t>08-072-8314</t>
  </si>
  <si>
    <t>CH Guenther &amp; Son LLC</t>
  </si>
  <si>
    <t>00-811-5099</t>
  </si>
  <si>
    <t>Qwest Services Corporation</t>
  </si>
  <si>
    <t>14-287-6221</t>
  </si>
  <si>
    <t>Red River Technology LLC</t>
  </si>
  <si>
    <t>93-367-8708 - Archived Record</t>
  </si>
  <si>
    <t>Nrt Bus Inc</t>
  </si>
  <si>
    <t>78-099-2384 - Archived Record</t>
  </si>
  <si>
    <t>Viper Holdings Corporation</t>
  </si>
  <si>
    <t>96-872-4117 - Archived Record</t>
  </si>
  <si>
    <t>Consumer Home Mortgage Inc</t>
  </si>
  <si>
    <t>18-403-9832 - Archived Record</t>
  </si>
  <si>
    <t>Dollar Thrifty Auto Group Inc</t>
  </si>
  <si>
    <t>61-123-9542 - Archived Record</t>
  </si>
  <si>
    <t>Griffith Rubber Mills</t>
  </si>
  <si>
    <t>00-902-7491</t>
  </si>
  <si>
    <t>Basfin Corporation</t>
  </si>
  <si>
    <t>07-101-4385 - Archived Record</t>
  </si>
  <si>
    <t>Concentra Operating Corp</t>
  </si>
  <si>
    <t>08-545-1172 - Archived Record</t>
  </si>
  <si>
    <t>Creative Foam Corporation</t>
  </si>
  <si>
    <t>05-062-0442</t>
  </si>
  <si>
    <t>Illinois Central Schl Bus LLC</t>
  </si>
  <si>
    <t>17-207-1818</t>
  </si>
  <si>
    <t>AAMCO Transmissions Inc</t>
  </si>
  <si>
    <t>00-231-8970 - Archived Record</t>
  </si>
  <si>
    <t>Aplix Inc</t>
  </si>
  <si>
    <t>03-940-3779</t>
  </si>
  <si>
    <t>Ak-Chin Indian Cmnty Dev Corp</t>
  </si>
  <si>
    <t>18-237-6145</t>
  </si>
  <si>
    <t>Mohawk Carpet LLC</t>
  </si>
  <si>
    <t>96-947-5516</t>
  </si>
  <si>
    <t>Elliott Homes Inc</t>
  </si>
  <si>
    <t>87-888-3420 - Archived Record</t>
  </si>
  <si>
    <t>Scott Manufacturing LLC</t>
  </si>
  <si>
    <t>00-430-4721 - Archived Record</t>
  </si>
  <si>
    <t>Highmark Inc</t>
  </si>
  <si>
    <t>06-709-6644</t>
  </si>
  <si>
    <t>American Bath Group</t>
  </si>
  <si>
    <t>08-013-8045</t>
  </si>
  <si>
    <t>San Dg-Mprial Cnties Dvlpmntal</t>
  </si>
  <si>
    <t>10-316-1758</t>
  </si>
  <si>
    <t>Aecom Energy &amp; Cnstr Inc</t>
  </si>
  <si>
    <t>00-790-0517</t>
  </si>
  <si>
    <t>Flying Food Fare Inc</t>
  </si>
  <si>
    <t>11-373-4420</t>
  </si>
  <si>
    <t>Fleetwood Retail Corp</t>
  </si>
  <si>
    <t>18-844-0705</t>
  </si>
  <si>
    <t>Bar Processing Corporation</t>
  </si>
  <si>
    <t>05-566-5319</t>
  </si>
  <si>
    <t>Mar Cor Purification Inc</t>
  </si>
  <si>
    <t>06-902-8728</t>
  </si>
  <si>
    <t>Concorde Battery Corp</t>
  </si>
  <si>
    <t>02-185-4294 - Archived Record</t>
  </si>
  <si>
    <t>National Grid USA</t>
  </si>
  <si>
    <t>82-993-7965 - Archived Record</t>
  </si>
  <si>
    <t>Wpp Montagu Square LLC</t>
  </si>
  <si>
    <t>00-892-0233</t>
  </si>
  <si>
    <t>Village of Ludlow</t>
  </si>
  <si>
    <t>96-990-4911 - Archived Record</t>
  </si>
  <si>
    <t>International MGT Svcs Co</t>
  </si>
  <si>
    <t>11-303-6755 - Archived Record</t>
  </si>
  <si>
    <t>Tennessee Farmers Cooperative</t>
  </si>
  <si>
    <t>00-403-6430 - Archived Record</t>
  </si>
  <si>
    <t>Collegiate Housing Foundation</t>
  </si>
  <si>
    <t>02-614-7772</t>
  </si>
  <si>
    <t>Entrmt Gilmore Group LLC</t>
  </si>
  <si>
    <t>78-319-2909 - Archived Record</t>
  </si>
  <si>
    <t>Truist Financial Corporation</t>
  </si>
  <si>
    <t>07-557-6306</t>
  </si>
  <si>
    <t>Dignity Health</t>
  </si>
  <si>
    <t>13-160-6022 - Archived Record</t>
  </si>
  <si>
    <t>Rfid Textile Services Inc</t>
  </si>
  <si>
    <t>04-310-6988 - Archived Record</t>
  </si>
  <si>
    <t>Jennifer Testa</t>
  </si>
  <si>
    <t>00-736-3897</t>
  </si>
  <si>
    <t>Turner International Inds Inc</t>
  </si>
  <si>
    <t>08-400-2237 - Archived Record</t>
  </si>
  <si>
    <t>M-I LLC</t>
  </si>
  <si>
    <t>16-080-1585 - Archived Record</t>
  </si>
  <si>
    <t>Mohegan Tribe of Indians Conn</t>
  </si>
  <si>
    <t>96-303-5428 - Archived Record</t>
  </si>
  <si>
    <t>Cehi Acquisition Corporation</t>
  </si>
  <si>
    <t>07-954-7789 - Archived Record</t>
  </si>
  <si>
    <t>Custom Sensors &amp; Tech Inc</t>
  </si>
  <si>
    <t>17-759-9784 - Archived Record</t>
  </si>
  <si>
    <t>Valassis Communications Inc</t>
  </si>
  <si>
    <t>60-281-3768</t>
  </si>
  <si>
    <t>Anderson Seed Co Inc</t>
  </si>
  <si>
    <t>17-920-9846</t>
  </si>
  <si>
    <t>Nelson Name Plate Company</t>
  </si>
  <si>
    <t>00-832-9963 - Archived Record</t>
  </si>
  <si>
    <t>Global Aquaculture Alliance</t>
  </si>
  <si>
    <t>00-741-7608 - Archived Record</t>
  </si>
  <si>
    <t>Envirnmntal Fltration Tech LLC</t>
  </si>
  <si>
    <t>03-231-9712</t>
  </si>
  <si>
    <t>Halozyme Inc</t>
  </si>
  <si>
    <t>13-702-6576</t>
  </si>
  <si>
    <t>Dupre Investments Inc</t>
  </si>
  <si>
    <t>18-296-6648</t>
  </si>
  <si>
    <t>US Security Associates</t>
  </si>
  <si>
    <t>02-002-9674 - Archived Record</t>
  </si>
  <si>
    <t>Geomechanics International Inc</t>
  </si>
  <si>
    <t>03-806-2225</t>
  </si>
  <si>
    <t>Vapor Acquisition Corp</t>
  </si>
  <si>
    <t>83-246-0484</t>
  </si>
  <si>
    <t>GG McGuiggan Corp</t>
  </si>
  <si>
    <t>84-850-7315</t>
  </si>
  <si>
    <t>Fort Wayne Metals RES Pdts LLC</t>
  </si>
  <si>
    <t>05-604-1122</t>
  </si>
  <si>
    <t>Premier Salons Intl Inc</t>
  </si>
  <si>
    <t>82-478-5927 - Archived Record</t>
  </si>
  <si>
    <t>IMG Enterprises Inc</t>
  </si>
  <si>
    <t>80-058-1527</t>
  </si>
  <si>
    <t>Railworks Corporation</t>
  </si>
  <si>
    <t>02-496-7189 - Archived Record</t>
  </si>
  <si>
    <t>New York Life Insurance Co</t>
  </si>
  <si>
    <t>00-698-8307</t>
  </si>
  <si>
    <t>Newmar Corporation</t>
  </si>
  <si>
    <t>10-235-6888</t>
  </si>
  <si>
    <t>Kautz Vineyards Inc</t>
  </si>
  <si>
    <t>82-704-0023</t>
  </si>
  <si>
    <t>Robertson-Ceco II Corporation</t>
  </si>
  <si>
    <t>79-902-5171</t>
  </si>
  <si>
    <t>Akm LLC</t>
  </si>
  <si>
    <t>12-269-7196 - Archived Record</t>
  </si>
  <si>
    <t>Kllm Inc</t>
  </si>
  <si>
    <t>00-977-9083 - Archived Record</t>
  </si>
  <si>
    <t>Searles Valley Minerals Inc</t>
  </si>
  <si>
    <t>62-111-4750</t>
  </si>
  <si>
    <t>Mvp Health Plan Inc</t>
  </si>
  <si>
    <t>10-868-9787 - Archived Record</t>
  </si>
  <si>
    <t>St Mrys Dluth Clinic Hlth Sys</t>
  </si>
  <si>
    <t>01-568-2615</t>
  </si>
  <si>
    <t>A &amp; P Technology Inc</t>
  </si>
  <si>
    <t>94-779-3741</t>
  </si>
  <si>
    <t>Darice Inc</t>
  </si>
  <si>
    <t>80-138-6608 - Archived Record</t>
  </si>
  <si>
    <t>Titan Roofing Inc</t>
  </si>
  <si>
    <t>07-922-5900</t>
  </si>
  <si>
    <t>Chemical Weed Control Inc</t>
  </si>
  <si>
    <t>78-367-6075</t>
  </si>
  <si>
    <t>Brocade Cmmnctions Systems LLC</t>
  </si>
  <si>
    <t>92-777-5478 - Archived Record</t>
  </si>
  <si>
    <t>Terri Lynn Inc</t>
  </si>
  <si>
    <t>61-531-8607 - Archived Record</t>
  </si>
  <si>
    <t>Ports Commission Indiana</t>
  </si>
  <si>
    <t>87-834-6980 - Archived Record</t>
  </si>
  <si>
    <t>Institute For Cmnty Living Inc</t>
  </si>
  <si>
    <t>17-330-6457 - Archived Record</t>
  </si>
  <si>
    <t>Jetro Holdings LLC</t>
  </si>
  <si>
    <t>96-561-1648</t>
  </si>
  <si>
    <t>Djh Services LLC</t>
  </si>
  <si>
    <t>00-478-7982</t>
  </si>
  <si>
    <t>Graeters Manufacturing Co</t>
  </si>
  <si>
    <t>00-425-1302</t>
  </si>
  <si>
    <t>Davis H Elliot Company Inc</t>
  </si>
  <si>
    <t>10-171-2958 - Archived Record</t>
  </si>
  <si>
    <t>Dayton Superior Corporation</t>
  </si>
  <si>
    <t>04-160-4463</t>
  </si>
  <si>
    <t>Aha Punana Leo Inc</t>
  </si>
  <si>
    <t>78-303-2105</t>
  </si>
  <si>
    <t>Siemens Gmesa Rnwble Enrgy Inc</t>
  </si>
  <si>
    <t>08-046-0333 - Archived Record</t>
  </si>
  <si>
    <t>Crows Hybrid Corn Company</t>
  </si>
  <si>
    <t>00-693-4756 - Archived Record</t>
  </si>
  <si>
    <t>John Deere Capital Corporation</t>
  </si>
  <si>
    <t>00-693-4764</t>
  </si>
  <si>
    <t>Beaver Island Boat Company</t>
  </si>
  <si>
    <t>18-876-2983 - Archived Record</t>
  </si>
  <si>
    <t>Nord Gear Corporation</t>
  </si>
  <si>
    <t>09-854-6567</t>
  </si>
  <si>
    <t>Air Liquide Large Inds US LP</t>
  </si>
  <si>
    <t>18-001-5062 - Archived Record</t>
  </si>
  <si>
    <t>The Shakespeare Theatre</t>
  </si>
  <si>
    <t>17-421-8891</t>
  </si>
  <si>
    <t>Technical Education Svcs Inc</t>
  </si>
  <si>
    <t>15-844-0417 - Archived Record</t>
  </si>
  <si>
    <t>07-734-7615 - Archived Record</t>
  </si>
  <si>
    <t>Genesee &amp; Wyoming Inc</t>
  </si>
  <si>
    <t>09-360-9113 - Archived Record</t>
  </si>
  <si>
    <t>Thunderbird LLC</t>
  </si>
  <si>
    <t>16-369-9924 - Archived Record</t>
  </si>
  <si>
    <t>Roquette America Inc</t>
  </si>
  <si>
    <t>62-798-4446</t>
  </si>
  <si>
    <t>Pinkerton Consulting &amp; Invstgt</t>
  </si>
  <si>
    <t>02-255-2298 - Archived Record</t>
  </si>
  <si>
    <t>Brookdale Senior Living Inc</t>
  </si>
  <si>
    <t>19-815-4994</t>
  </si>
  <si>
    <t>KCS International Inc</t>
  </si>
  <si>
    <t>80-181-6091</t>
  </si>
  <si>
    <t>Safelite Group Inc</t>
  </si>
  <si>
    <t>14-588-2069</t>
  </si>
  <si>
    <t>Silgan Containers Corporation</t>
  </si>
  <si>
    <t>01-820-5174</t>
  </si>
  <si>
    <t>Troser Management Inc</t>
  </si>
  <si>
    <t>10-740-1903 - Archived Record</t>
  </si>
  <si>
    <t>New York Ogdensburg Rlwy Inc</t>
  </si>
  <si>
    <t>13-858-3195</t>
  </si>
  <si>
    <t>Phillips Service Inds Inc</t>
  </si>
  <si>
    <t>12-151-6686 - Archived Record</t>
  </si>
  <si>
    <t>Gerhold Concrete Company Inc</t>
  </si>
  <si>
    <t>03-500-3383</t>
  </si>
  <si>
    <t>Synopsys Inc</t>
  </si>
  <si>
    <t>16-149-9579 - Archived Record</t>
  </si>
  <si>
    <t>Firestone Holdings LLC</t>
  </si>
  <si>
    <t>78-877-4730 - Archived Record</t>
  </si>
  <si>
    <t>Wasco Inc</t>
  </si>
  <si>
    <t>04-949-3828</t>
  </si>
  <si>
    <t>Picrow Inc</t>
  </si>
  <si>
    <t>83-589-5509 - Archived Record</t>
  </si>
  <si>
    <t>Twin State Inc</t>
  </si>
  <si>
    <t>00-527-1150 - Archived Record</t>
  </si>
  <si>
    <t>Universal Trailer Cargo Group</t>
  </si>
  <si>
    <t>83-235-3408 - Archived Record</t>
  </si>
  <si>
    <t>Vf Outdoor LLC</t>
  </si>
  <si>
    <t>05-067-4548 - Archived Record</t>
  </si>
  <si>
    <t>Capgemini North America Inc</t>
  </si>
  <si>
    <t>12-881-5607 - Archived Record</t>
  </si>
  <si>
    <t>Star Brands North America Inc</t>
  </si>
  <si>
    <t>14-255-4695</t>
  </si>
  <si>
    <t>Infor Software Parent LLC</t>
  </si>
  <si>
    <t>08-126-5492 - Archived Record</t>
  </si>
  <si>
    <t>Allcomm Wireless Inc</t>
  </si>
  <si>
    <t>79-628-8322 - Archived Record</t>
  </si>
  <si>
    <t>Mass Dept Transtnal Assistance</t>
  </si>
  <si>
    <t>87-850-8167 - Archived Record</t>
  </si>
  <si>
    <t>Goodwill Industries NW NC Inc</t>
  </si>
  <si>
    <t>00-323-1784</t>
  </si>
  <si>
    <t>Champlain Valley Equipment Inc</t>
  </si>
  <si>
    <t>05-298-2303</t>
  </si>
  <si>
    <t>Araymond Industrial N Amer Inc</t>
  </si>
  <si>
    <t>09-806-3683</t>
  </si>
  <si>
    <t>Mercedes-Benz US Intl Inc</t>
  </si>
  <si>
    <t>82-483-9872 - Archived Record</t>
  </si>
  <si>
    <t>Teters Floral Products Inc</t>
  </si>
  <si>
    <t>01-332-1430 - Archived Record</t>
  </si>
  <si>
    <t>Precision Castparts Corp</t>
  </si>
  <si>
    <t>00-902-7970 - Archived Record</t>
  </si>
  <si>
    <t>Hanor Company of Wisconsin LLC</t>
  </si>
  <si>
    <t>82-489-3549</t>
  </si>
  <si>
    <t>Gamma Usa Inc</t>
  </si>
  <si>
    <t>02-405-5100 - Archived Record</t>
  </si>
  <si>
    <t>Hyatt Hotels Management Corp</t>
  </si>
  <si>
    <t>11-416-4197 - Archived Record</t>
  </si>
  <si>
    <t>American Residential Svcs LLC</t>
  </si>
  <si>
    <t>07-053-1868</t>
  </si>
  <si>
    <t>Steel Dynamics Inc</t>
  </si>
  <si>
    <t>80-820-2725</t>
  </si>
  <si>
    <t>Nelson Stud Welding Inc</t>
  </si>
  <si>
    <t>00-446-6199</t>
  </si>
  <si>
    <t>American Barge Line Company</t>
  </si>
  <si>
    <t>60-082-8417 - Archived Record</t>
  </si>
  <si>
    <t>Carey International Inc</t>
  </si>
  <si>
    <t>15-768-9233</t>
  </si>
  <si>
    <t>Wilson Learing Worldwide Inc</t>
  </si>
  <si>
    <t>11-099-7819 - Archived Record</t>
  </si>
  <si>
    <t>SRC Elastomerics Inc</t>
  </si>
  <si>
    <t>00-226-5833 - Archived Record</t>
  </si>
  <si>
    <t>Seagate Cloud Systems Inc</t>
  </si>
  <si>
    <t>19-616-9437 - Archived Record</t>
  </si>
  <si>
    <t>Air Liquide Electronics US LP</t>
  </si>
  <si>
    <t>18-001-5278</t>
  </si>
  <si>
    <t>Virginia Department Lottery</t>
  </si>
  <si>
    <t>87-754-2241 - Archived Record</t>
  </si>
  <si>
    <t>Chegg Inc</t>
  </si>
  <si>
    <t>79-178-0294</t>
  </si>
  <si>
    <t>Young Life</t>
  </si>
  <si>
    <t>05-024-5331</t>
  </si>
  <si>
    <t>Columbus Industries Inc</t>
  </si>
  <si>
    <t>00-430-5264 - Archived Record</t>
  </si>
  <si>
    <t>Directors Guild America Inc</t>
  </si>
  <si>
    <t>07-724-0497</t>
  </si>
  <si>
    <t>Airsplat</t>
  </si>
  <si>
    <t>36-275-5881 - Archived Record</t>
  </si>
  <si>
    <t>Materion Advanced Materials</t>
  </si>
  <si>
    <t>00-210-4875 - Archived Record</t>
  </si>
  <si>
    <t>Vns Federal Services LLC</t>
  </si>
  <si>
    <t>78-646-7159</t>
  </si>
  <si>
    <t>Indianapolis Downs LLC</t>
  </si>
  <si>
    <t>11-904-8119 - Archived Record</t>
  </si>
  <si>
    <t>KAO USA Inc</t>
  </si>
  <si>
    <t>00-425-1617 - Archived Record</t>
  </si>
  <si>
    <t>Humphrey Products Company</t>
  </si>
  <si>
    <t>00-537-8658 - Archived Record</t>
  </si>
  <si>
    <t>Public Records State</t>
  </si>
  <si>
    <t>84-367-7589 - Archived Record</t>
  </si>
  <si>
    <t>New Balance Athletics Inc</t>
  </si>
  <si>
    <t>05-888-5963 - Archived Record</t>
  </si>
  <si>
    <t>Lynch Livestock Inc</t>
  </si>
  <si>
    <t>06-961-9625 - Archived Record</t>
  </si>
  <si>
    <t>Simmons Feed Ingredients Inc</t>
  </si>
  <si>
    <t>82-972-3837 - Archived Record</t>
  </si>
  <si>
    <t>Magellan Midstream Partners LP</t>
  </si>
  <si>
    <t>16-015-8069</t>
  </si>
  <si>
    <t>We Care Transportation Inc</t>
  </si>
  <si>
    <t>17-577-5550 - Archived Record</t>
  </si>
  <si>
    <t>American Nutrition Inc</t>
  </si>
  <si>
    <t>06-146-2065 - Archived Record</t>
  </si>
  <si>
    <t>Westcor Construction</t>
  </si>
  <si>
    <t>61-301-1238 - Archived Record</t>
  </si>
  <si>
    <t>Princeton Property MGT Inc</t>
  </si>
  <si>
    <t>11-529-1379 - Archived Record</t>
  </si>
  <si>
    <t>Commercial Tire Inc</t>
  </si>
  <si>
    <t>04-611-2934 - Archived Record</t>
  </si>
  <si>
    <t>Ohio Machinery Co</t>
  </si>
  <si>
    <t>00-790-1101</t>
  </si>
  <si>
    <t>Food Safety &amp; Inspection Svc</t>
  </si>
  <si>
    <t>92-933-2245 - Archived Record</t>
  </si>
  <si>
    <t>Tandy Leather Company LP</t>
  </si>
  <si>
    <t>12-328-7976 - Archived Record</t>
  </si>
  <si>
    <t>Diamond Innovations Inc</t>
  </si>
  <si>
    <t>14-255-4901</t>
  </si>
  <si>
    <t>Western Union Company</t>
  </si>
  <si>
    <t>78-780-8950</t>
  </si>
  <si>
    <t>Easton Coach Company</t>
  </si>
  <si>
    <t>83-090-4608</t>
  </si>
  <si>
    <t>Tng GP</t>
  </si>
  <si>
    <t>05-201-6500</t>
  </si>
  <si>
    <t>Actionet Inc</t>
  </si>
  <si>
    <t>01-144-3269</t>
  </si>
  <si>
    <t>Paramount Pictures Corporation</t>
  </si>
  <si>
    <t>00-698-8802 - Archived Record</t>
  </si>
  <si>
    <t>Load Trail LLC</t>
  </si>
  <si>
    <t>94-811-6207 - Archived Record</t>
  </si>
  <si>
    <t>Camping World Inc</t>
  </si>
  <si>
    <t>36-130-6962</t>
  </si>
  <si>
    <t>National AG Statistics Svc</t>
  </si>
  <si>
    <t>92-933-2310 - Archived Record</t>
  </si>
  <si>
    <t>Lendlase US Pub Prtnrships LLC</t>
  </si>
  <si>
    <t>08-722-2936 - Archived Record</t>
  </si>
  <si>
    <t>Quikrete Holdings Inc</t>
  </si>
  <si>
    <t>96-958-3546</t>
  </si>
  <si>
    <t>Davison County</t>
  </si>
  <si>
    <t>84-072-5956 - Archived Record</t>
  </si>
  <si>
    <t>Wea International Inc</t>
  </si>
  <si>
    <t>09-296-5466</t>
  </si>
  <si>
    <t>Technicolor HM Entrmt Svcs Inc</t>
  </si>
  <si>
    <t>78-448-1582</t>
  </si>
  <si>
    <t>Bahakel Communications Ltd</t>
  </si>
  <si>
    <t>01-681-0159</t>
  </si>
  <si>
    <t>Esco Group LLC</t>
  </si>
  <si>
    <t>00-902-8259</t>
  </si>
  <si>
    <t>Sisters of Charity Leavenworth</t>
  </si>
  <si>
    <t>06-795-6060</t>
  </si>
  <si>
    <t>Public Safety NC Dept</t>
  </si>
  <si>
    <t>96-110-3996 - Archived Record</t>
  </si>
  <si>
    <t>Waste Recycling Solutions Inc</t>
  </si>
  <si>
    <t>87-437-6023 - Archived Record</t>
  </si>
  <si>
    <t>Kentucky Lottery Corporation</t>
  </si>
  <si>
    <t>19-788-7037</t>
  </si>
  <si>
    <t>ADM Investor Services Inc</t>
  </si>
  <si>
    <t>03-908-2524 - Archived Record</t>
  </si>
  <si>
    <t>Detroit Salt Company LC</t>
  </si>
  <si>
    <t>15-087-3610</t>
  </si>
  <si>
    <t>All Saints Home Medical LLC</t>
  </si>
  <si>
    <t>13-182-1365</t>
  </si>
  <si>
    <t>Mikes Carwash Inc</t>
  </si>
  <si>
    <t>06-800-9751</t>
  </si>
  <si>
    <t>Merrill Lynch Prce Fnner Smith</t>
  </si>
  <si>
    <t>00-892-0951</t>
  </si>
  <si>
    <t>National Inst Fd &amp; Agriculture</t>
  </si>
  <si>
    <t>92-933-2385 - Archived Record</t>
  </si>
  <si>
    <t>Seibo LLC</t>
  </si>
  <si>
    <t>60-115-0704 - Archived Record</t>
  </si>
  <si>
    <t>Avon Intrntonal Operations Inc</t>
  </si>
  <si>
    <t>62-648-2145 - Archived Record</t>
  </si>
  <si>
    <t>Nucor Corporation</t>
  </si>
  <si>
    <t>00-344-6796</t>
  </si>
  <si>
    <t>Independent Taxi Assoc of Buff</t>
  </si>
  <si>
    <t>02-190-8694 - Archived Record</t>
  </si>
  <si>
    <t>Fishing Company of Alaska Inc</t>
  </si>
  <si>
    <t>15-098-0969</t>
  </si>
  <si>
    <t>American Mortgage Service Co</t>
  </si>
  <si>
    <t>08-550-5642 - Archived Record</t>
  </si>
  <si>
    <t>Drake Precision Dental Lab Inc</t>
  </si>
  <si>
    <t>02-448-4784</t>
  </si>
  <si>
    <t>Bare Escentuals Inc</t>
  </si>
  <si>
    <t>08-700-8363 - Archived Record</t>
  </si>
  <si>
    <t>Technclor Vdocassette Mich Inc</t>
  </si>
  <si>
    <t>78-448-1657 - Archived Record</t>
  </si>
  <si>
    <t>F C Thornton Company</t>
  </si>
  <si>
    <t>00-419-8172 - Archived Record</t>
  </si>
  <si>
    <t>Molina Information Systems LLC</t>
  </si>
  <si>
    <t>96-582-6865 - Archived Record</t>
  </si>
  <si>
    <t>Burns &amp; McDonnell Engrg Co Inc</t>
  </si>
  <si>
    <t>05-545-1405</t>
  </si>
  <si>
    <t>Kimball Furniture Group LLC</t>
  </si>
  <si>
    <t>79-473-2313 - Archived Record</t>
  </si>
  <si>
    <t>Associates First Capital Corp</t>
  </si>
  <si>
    <t>06-119-3918 - Archived Record</t>
  </si>
  <si>
    <t>Oliver De Silva Inc</t>
  </si>
  <si>
    <t>00-945-7672</t>
  </si>
  <si>
    <t>Royal Hawaiian Water Co Ltd</t>
  </si>
  <si>
    <t>94-897-5024</t>
  </si>
  <si>
    <t>Middle Dept Insptn Agcy Inc</t>
  </si>
  <si>
    <t>07-375-2313 - Archived Record</t>
  </si>
  <si>
    <t>Louis Dreyfus US LLC</t>
  </si>
  <si>
    <t>01-015-5372</t>
  </si>
  <si>
    <t>Specialty Foods Group LLC</t>
  </si>
  <si>
    <t>82-521-5924 - Archived Record</t>
  </si>
  <si>
    <t>Grain Insptn Pckers Stkyds Adm</t>
  </si>
  <si>
    <t>92-933-2443 - Archived Record</t>
  </si>
  <si>
    <t>Massapequa Temporaries Inc</t>
  </si>
  <si>
    <t>03-028-1000 - Archived Record</t>
  </si>
  <si>
    <t>Johns Dental Laboratory Inc</t>
  </si>
  <si>
    <t>01-664-9253 - Archived Record</t>
  </si>
  <si>
    <t>National Hwy Trffic Safety Adm</t>
  </si>
  <si>
    <t>92-842-0090 - Archived Record</t>
  </si>
  <si>
    <t>Beauty Careers Institute Inc</t>
  </si>
  <si>
    <t>92-659-5380 - Archived Record</t>
  </si>
  <si>
    <t>B/E Aerospace Inc</t>
  </si>
  <si>
    <t>04-412-7439</t>
  </si>
  <si>
    <t>Wilson Trailer Company</t>
  </si>
  <si>
    <t>00-725-7322</t>
  </si>
  <si>
    <t>Eide Bailly LLP</t>
  </si>
  <si>
    <t>09-709-8065</t>
  </si>
  <si>
    <t>Year Up Inc</t>
  </si>
  <si>
    <t>09-012-1190 - Archived Record</t>
  </si>
  <si>
    <t>Gilbert Housley Farms</t>
  </si>
  <si>
    <t>13-912-0356 - Archived Record</t>
  </si>
  <si>
    <t>Red Lodge Grizzly Peak Inc</t>
  </si>
  <si>
    <t>05-303-6398</t>
  </si>
  <si>
    <t>MTS Systems Corporation</t>
  </si>
  <si>
    <t>00-645-2312</t>
  </si>
  <si>
    <t>MBK USA Holdings Inc</t>
  </si>
  <si>
    <t>07-944-1215</t>
  </si>
  <si>
    <t>Farmers Grain Terminal Inc</t>
  </si>
  <si>
    <t>04-911-8623 - Archived Record</t>
  </si>
  <si>
    <t>Spanx Inc</t>
  </si>
  <si>
    <t>93-142-5560 - Archived Record</t>
  </si>
  <si>
    <t>Act Towing LLC</t>
  </si>
  <si>
    <t>18-312-8383</t>
  </si>
  <si>
    <t>Raven Industries Inc</t>
  </si>
  <si>
    <t>00-725-7348</t>
  </si>
  <si>
    <t>EC Source Services LLC</t>
  </si>
  <si>
    <t>80-857-8814 - Archived Record</t>
  </si>
  <si>
    <t>Meritor Specialty Products LLC</t>
  </si>
  <si>
    <t>18-318-2054</t>
  </si>
  <si>
    <t>Express LLC</t>
  </si>
  <si>
    <t>12-055-1143 - Archived Record</t>
  </si>
  <si>
    <t>Plum Creek Manufacturing LP</t>
  </si>
  <si>
    <t>62-755-5626 - Archived Record</t>
  </si>
  <si>
    <t>Dormakaba USA Inc</t>
  </si>
  <si>
    <t>15-548-9219</t>
  </si>
  <si>
    <t>Hostess Brands LLC</t>
  </si>
  <si>
    <t>07-879-7211 - Archived Record</t>
  </si>
  <si>
    <t>Landscape Structures Inc</t>
  </si>
  <si>
    <t>06-478-9787</t>
  </si>
  <si>
    <t>Park Nicollet Health Services</t>
  </si>
  <si>
    <t>80-680-7780 - Archived Record</t>
  </si>
  <si>
    <t>Tennessee Bd Probation Parole</t>
  </si>
  <si>
    <t>87-850-8639 - Archived Record</t>
  </si>
  <si>
    <t>Constlltion Brnds US Oprtons I</t>
  </si>
  <si>
    <t>16-010-4709</t>
  </si>
  <si>
    <t>Weston Foods Us Inc</t>
  </si>
  <si>
    <t>79-805-9853 - Archived Record</t>
  </si>
  <si>
    <t>Sirva Worldwide Inc</t>
  </si>
  <si>
    <t>14-078-4120</t>
  </si>
  <si>
    <t>Seifert Technologies Inc</t>
  </si>
  <si>
    <t>15-141-0446</t>
  </si>
  <si>
    <t>Board of Gvrnors State Univ Sy</t>
  </si>
  <si>
    <t>15-962-1697</t>
  </si>
  <si>
    <t>Supreme Industries Inc</t>
  </si>
  <si>
    <t>07-139-1007</t>
  </si>
  <si>
    <t>Latham &amp; Watkins LLP</t>
  </si>
  <si>
    <t>07-622-1159</t>
  </si>
  <si>
    <t>H M Dunn Company Inc</t>
  </si>
  <si>
    <t>07-316-2067 - Archived Record</t>
  </si>
  <si>
    <t>Unity Courier Service Inc</t>
  </si>
  <si>
    <t>11-539-9024 - Archived Record</t>
  </si>
  <si>
    <t>Prince Manufacturing Corp</t>
  </si>
  <si>
    <t>00-725-7397</t>
  </si>
  <si>
    <t>Imperial Valley Podiatry Assoc</t>
  </si>
  <si>
    <t>93-271-3654</t>
  </si>
  <si>
    <t>Servotronics Inc</t>
  </si>
  <si>
    <t>00-210-5245 - Archived Record</t>
  </si>
  <si>
    <t>Walsworth Publishing Co Inc</t>
  </si>
  <si>
    <t>02-990-5429 - Archived Record</t>
  </si>
  <si>
    <t>Sellars Absorbent Mtls Inc</t>
  </si>
  <si>
    <t>18-731-4570 - Archived Record</t>
  </si>
  <si>
    <t>Stewart &amp; Stevenson LLC</t>
  </si>
  <si>
    <t>61-639-2671</t>
  </si>
  <si>
    <t>Services Group America Inc</t>
  </si>
  <si>
    <t>04-133-6785</t>
  </si>
  <si>
    <t>Momentum Textiles LLC</t>
  </si>
  <si>
    <t>16-160-7460</t>
  </si>
  <si>
    <t>Mountaineer Merger Corporation</t>
  </si>
  <si>
    <t>05-373-4169 - Archived Record</t>
  </si>
  <si>
    <t>Eller-Ito Stevedoring Co LLC</t>
  </si>
  <si>
    <t>14-411-1598 - Archived Record</t>
  </si>
  <si>
    <t>Numit LLC</t>
  </si>
  <si>
    <t>96-808-1088 - Archived Record</t>
  </si>
  <si>
    <t>Bill Clark Homes LLC</t>
  </si>
  <si>
    <t>08-416-4102 - Archived Record</t>
  </si>
  <si>
    <t>Brinks Company</t>
  </si>
  <si>
    <t>00-698-9081</t>
  </si>
  <si>
    <t>M P I International Inc</t>
  </si>
  <si>
    <t>82-908-0188</t>
  </si>
  <si>
    <t>Birds Eye Foods Inc</t>
  </si>
  <si>
    <t>00-221-2611 - Archived Record</t>
  </si>
  <si>
    <t>Russell Sigler Inc</t>
  </si>
  <si>
    <t>05-690-0616 - Archived Record</t>
  </si>
  <si>
    <t>Pictometry International Corp</t>
  </si>
  <si>
    <t>96-797-3769 - Archived Record</t>
  </si>
  <si>
    <t>Hon Company LLC</t>
  </si>
  <si>
    <t>14-781-4735</t>
  </si>
  <si>
    <t>GE Infrastructure Sensing</t>
  </si>
  <si>
    <t>18-940-7674 - Archived Record</t>
  </si>
  <si>
    <t>Hotelscom LP</t>
  </si>
  <si>
    <t>10-729-5169</t>
  </si>
  <si>
    <t>U-Pull-And-pay LLC</t>
  </si>
  <si>
    <t>01-541-5033</t>
  </si>
  <si>
    <t>PHI Health LLC</t>
  </si>
  <si>
    <t>01-101-4235</t>
  </si>
  <si>
    <t>Altman Specialty Plants LLC</t>
  </si>
  <si>
    <t>09-838-6238</t>
  </si>
  <si>
    <t>Cereal Byproducts Company</t>
  </si>
  <si>
    <t>02-507-5342</t>
  </si>
  <si>
    <t>Bradford County Housing Auth</t>
  </si>
  <si>
    <t>84-781-0462 - Archived Record</t>
  </si>
  <si>
    <t>Frost Lighting Inc</t>
  </si>
  <si>
    <t>09-951-3285 - Archived Record</t>
  </si>
  <si>
    <t>Arctic Glacier Newburgh Inc</t>
  </si>
  <si>
    <t>14-416-5318 - Archived Record</t>
  </si>
  <si>
    <t>Ch Holdings Usa Inc</t>
  </si>
  <si>
    <t>07-117-6429 - Archived Record</t>
  </si>
  <si>
    <t>Motorsport Aftrmrket Group Inc</t>
  </si>
  <si>
    <t>05-249-9873 - Archived Record</t>
  </si>
  <si>
    <t>Elizabeth Arden Sln-Hldngs Inc</t>
  </si>
  <si>
    <t>80-267-5447 - Archived Record</t>
  </si>
  <si>
    <t>Moodys Corporation</t>
  </si>
  <si>
    <t>04-997-7473</t>
  </si>
  <si>
    <t>Asrc Energy Services LLC</t>
  </si>
  <si>
    <t>06-768-8028</t>
  </si>
  <si>
    <t>Learfield Sports LLC</t>
  </si>
  <si>
    <t>83-509-1125 - Archived Record</t>
  </si>
  <si>
    <t>Dunkin Brands Inc</t>
  </si>
  <si>
    <t>00-537-9128 - Archived Record</t>
  </si>
  <si>
    <t>Murdock Webbing Company Inc</t>
  </si>
  <si>
    <t>00-119-3002</t>
  </si>
  <si>
    <t>Worldwide Wadio</t>
  </si>
  <si>
    <t>18-216-2529</t>
  </si>
  <si>
    <t>Standex International Corp</t>
  </si>
  <si>
    <t>00-103-2002</t>
  </si>
  <si>
    <t>John Deere Consumer Pdts Inc</t>
  </si>
  <si>
    <t>87-797-2109</t>
  </si>
  <si>
    <t>B &amp; S Music Properties Inc</t>
  </si>
  <si>
    <t>17-523-9334 - Archived Record</t>
  </si>
  <si>
    <t>Southwest Ohio Rgnal Trnst Aut</t>
  </si>
  <si>
    <t>07-128-3832</t>
  </si>
  <si>
    <t>Chillicothe Long Term-Care Inc</t>
  </si>
  <si>
    <t>17-491-7336 - Archived Record</t>
  </si>
  <si>
    <t>Revlon Consumer Products Corp</t>
  </si>
  <si>
    <t>80-187-0478</t>
  </si>
  <si>
    <t>Philadelphia Orchestra Assn</t>
  </si>
  <si>
    <t>07-708-0018</t>
  </si>
  <si>
    <t>Pexco Aerospace Inc</t>
  </si>
  <si>
    <t>83-267-6089</t>
  </si>
  <si>
    <t>Gunnersfield Enterprises Inc</t>
  </si>
  <si>
    <t>07-466-4947</t>
  </si>
  <si>
    <t>Wireless Advocates LLC</t>
  </si>
  <si>
    <t>17-529-3021 - Archived Record</t>
  </si>
  <si>
    <t>Coffee Holding Co Inc</t>
  </si>
  <si>
    <t>05-738-3762 - Archived Record</t>
  </si>
  <si>
    <t>Deloitte LLP</t>
  </si>
  <si>
    <t>01-412-7109</t>
  </si>
  <si>
    <t>Port Logistics Group Inc</t>
  </si>
  <si>
    <t>82-913-4001</t>
  </si>
  <si>
    <t>Battelle Memorial Institute</t>
  </si>
  <si>
    <t>00-790-1598</t>
  </si>
  <si>
    <t>St Clair Mem Hosp Foundation</t>
  </si>
  <si>
    <t>87-738-1814 - Archived Record</t>
  </si>
  <si>
    <t>Board Cntrl Intrcllgte Athltcs</t>
  </si>
  <si>
    <t>11-523-8222 - Archived Record</t>
  </si>
  <si>
    <t>Opal Service Inc</t>
  </si>
  <si>
    <t>10-772-4668</t>
  </si>
  <si>
    <t>Information and Telecom SD Bur</t>
  </si>
  <si>
    <t>83-718-4274 - Archived Record</t>
  </si>
  <si>
    <t>Hornady Manufacturing Company</t>
  </si>
  <si>
    <t>00-725-7603</t>
  </si>
  <si>
    <t>Bachmans Inc</t>
  </si>
  <si>
    <t>02-287-5082</t>
  </si>
  <si>
    <t>Lombart Brothers Inc</t>
  </si>
  <si>
    <t>09-742-0376</t>
  </si>
  <si>
    <t>Southwest Cnvnience Stores LLC</t>
  </si>
  <si>
    <t>00-843-8327 - Archived Record</t>
  </si>
  <si>
    <t>Sutherlands Foodservice Inc</t>
  </si>
  <si>
    <t>03-371-6101 - Archived Record</t>
  </si>
  <si>
    <t>Azule Staffing LLC</t>
  </si>
  <si>
    <t>07-842-1800</t>
  </si>
  <si>
    <t>Garda CL Technical Svcs Inc</t>
  </si>
  <si>
    <t>79-945-5480</t>
  </si>
  <si>
    <t>Lyn-Lad Group Ltd</t>
  </si>
  <si>
    <t>04-643-5491</t>
  </si>
  <si>
    <t>Golden Flake Snack Foods Inc</t>
  </si>
  <si>
    <t>09-318-0586 - Archived Record</t>
  </si>
  <si>
    <t>Omnicell Inc</t>
  </si>
  <si>
    <t>80-541-2665</t>
  </si>
  <si>
    <t>Tilcon New York Inc</t>
  </si>
  <si>
    <t>00-779-4316</t>
  </si>
  <si>
    <t>Riderwood Village Inc</t>
  </si>
  <si>
    <t>15-693-8537 - Archived Record</t>
  </si>
  <si>
    <t>Sylvan America Inc</t>
  </si>
  <si>
    <t>07-455-7695</t>
  </si>
  <si>
    <t>Walter Dorwin Teague Assoc Inc</t>
  </si>
  <si>
    <t>07-520-1715</t>
  </si>
  <si>
    <t>Maxxim Rebuild Co LLC</t>
  </si>
  <si>
    <t>05-652-5152</t>
  </si>
  <si>
    <t>Associated Hygienic Pdts LLC</t>
  </si>
  <si>
    <t>11-282-3208 - Archived Record</t>
  </si>
  <si>
    <t>Crestron Electronics Inc</t>
  </si>
  <si>
    <t>06-929-8214</t>
  </si>
  <si>
    <t>Redi-Direct Marketing Inc</t>
  </si>
  <si>
    <t>78-689-7124</t>
  </si>
  <si>
    <t>South Eastern Boll Weevil ERA</t>
  </si>
  <si>
    <t>85-918-8351 - Archived Record</t>
  </si>
  <si>
    <t>Republic Storage Systems LLC</t>
  </si>
  <si>
    <t>78-657-5139 - Archived Record</t>
  </si>
  <si>
    <t>Caterpillar Globl Min Amer LLC</t>
  </si>
  <si>
    <t>04-176-6403</t>
  </si>
  <si>
    <t>Greater Phoenix Convention</t>
  </si>
  <si>
    <t>07-901-2209 - Archived Record</t>
  </si>
  <si>
    <t>Suburban Propane LP</t>
  </si>
  <si>
    <t>14-078-4443 - Archived Record</t>
  </si>
  <si>
    <t>Sysco Guest Supply LLC</t>
  </si>
  <si>
    <t>03-720-4617 - Archived Record</t>
  </si>
  <si>
    <t>Distribution Management Inc</t>
  </si>
  <si>
    <t>83-106-6188</t>
  </si>
  <si>
    <t>Terra Industries Inc</t>
  </si>
  <si>
    <t>10-112-3578</t>
  </si>
  <si>
    <t>Suncast Corporation</t>
  </si>
  <si>
    <t>15-178-6464</t>
  </si>
  <si>
    <t>Frank Calandra Inc</t>
  </si>
  <si>
    <t>00-291-0586</t>
  </si>
  <si>
    <t>Sea Ray Boats Inc</t>
  </si>
  <si>
    <t>06-108-7029</t>
  </si>
  <si>
    <t>Interface Americas Inc</t>
  </si>
  <si>
    <t>87-432-2860 - Archived Record</t>
  </si>
  <si>
    <t>Everi Games Holding Inc</t>
  </si>
  <si>
    <t>80-321-2356 - Archived Record</t>
  </si>
  <si>
    <t>Rfid Corporation</t>
  </si>
  <si>
    <t>00-629-1694</t>
  </si>
  <si>
    <t>Terex Usa LLC</t>
  </si>
  <si>
    <t>05-792-0605 - Archived Record</t>
  </si>
  <si>
    <t>Lifecare Holdings LLC</t>
  </si>
  <si>
    <t>10-123-0931 - Archived Record</t>
  </si>
  <si>
    <t>Rhea Brothers LLC</t>
  </si>
  <si>
    <t>08-099-7983</t>
  </si>
  <si>
    <t>Blue Nile Inc</t>
  </si>
  <si>
    <t>13-348-5594 - Archived Record</t>
  </si>
  <si>
    <t>Carat Fusion Inc</t>
  </si>
  <si>
    <t>17-722-5265 - Archived Record</t>
  </si>
  <si>
    <t>Wildlife Managment Institure</t>
  </si>
  <si>
    <t>95-622-0722</t>
  </si>
  <si>
    <t>Albert Trostel &amp; Sons Company</t>
  </si>
  <si>
    <t>00-607-7051 - Archived Record</t>
  </si>
  <si>
    <t>Universal Furniture Limited</t>
  </si>
  <si>
    <t>06-382-4155</t>
  </si>
  <si>
    <t>Victory Packaging LP</t>
  </si>
  <si>
    <t>07-064-0032 - Archived Record</t>
  </si>
  <si>
    <t>Weyco Group Inc</t>
  </si>
  <si>
    <t>00-607-7069 - Archived Record</t>
  </si>
  <si>
    <t>United Way of Greater Houston</t>
  </si>
  <si>
    <t>04-112-2474 - Archived Record</t>
  </si>
  <si>
    <t>Dayco Products LLC</t>
  </si>
  <si>
    <t>80-197-8037</t>
  </si>
  <si>
    <t>USAA Federal Savings Bank</t>
  </si>
  <si>
    <t>60-641-0736 - Archived Record</t>
  </si>
  <si>
    <t>Twdc Enterprises 18 Corp</t>
  </si>
  <si>
    <t>93-266-0376</t>
  </si>
  <si>
    <t>Dexko Global Inc</t>
  </si>
  <si>
    <t>08-040-7698</t>
  </si>
  <si>
    <t>Carat Usa Inc</t>
  </si>
  <si>
    <t>09-860-1255</t>
  </si>
  <si>
    <t>Nicole Crafts LLC</t>
  </si>
  <si>
    <t>07-831-4636</t>
  </si>
  <si>
    <t>Stonex Group Inc</t>
  </si>
  <si>
    <t>62-079-3877</t>
  </si>
  <si>
    <t>Bossong Hosiery Mills Inc</t>
  </si>
  <si>
    <t>00-323-2691 - Archived Record</t>
  </si>
  <si>
    <t>Hoover Universal Inc</t>
  </si>
  <si>
    <t>00-537-9425 - Archived Record</t>
  </si>
  <si>
    <t>Candid</t>
  </si>
  <si>
    <t>07-101-5770</t>
  </si>
  <si>
    <t>United Radio Incorporated</t>
  </si>
  <si>
    <t>05-003-1467</t>
  </si>
  <si>
    <t>TI Gotham Inc</t>
  </si>
  <si>
    <t>12-581-1117</t>
  </si>
  <si>
    <t>Hmshost Corporation</t>
  </si>
  <si>
    <t>83-922-3898</t>
  </si>
  <si>
    <t>Princeton Biomeditech Corp</t>
  </si>
  <si>
    <t>36-291-7692</t>
  </si>
  <si>
    <t>Cutco Cutlery Corporation</t>
  </si>
  <si>
    <t>62-331-6312 - Archived Record</t>
  </si>
  <si>
    <t>Golden Entertainment Inc</t>
  </si>
  <si>
    <t>04-842-1437</t>
  </si>
  <si>
    <t>Rolta International Inc</t>
  </si>
  <si>
    <t>79-344-4852 - Archived Record</t>
  </si>
  <si>
    <t>Hovnanian Enterprises Inc</t>
  </si>
  <si>
    <t>04-665-0388</t>
  </si>
  <si>
    <t>Mueller Water Products Inc</t>
  </si>
  <si>
    <t>00-350-1079</t>
  </si>
  <si>
    <t>Herbs Gaia Inc</t>
  </si>
  <si>
    <t>62-310-1664</t>
  </si>
  <si>
    <t>Betty Jane Home Made Candies</t>
  </si>
  <si>
    <t>04-139-0907</t>
  </si>
  <si>
    <t>Ryder Integrated Logistics Inc</t>
  </si>
  <si>
    <t>08-019-3097</t>
  </si>
  <si>
    <t>APL Logistics Americas Ltd</t>
  </si>
  <si>
    <t>15-870-9829 - Archived Record</t>
  </si>
  <si>
    <t>Roberts Truck Ctr Holdg Co LLC</t>
  </si>
  <si>
    <t>80-541-2921 - Archived Record</t>
  </si>
  <si>
    <t>Case Paper Co Inc</t>
  </si>
  <si>
    <t>00-892-1611 - Archived Record</t>
  </si>
  <si>
    <t>Gpc International Inc</t>
  </si>
  <si>
    <t>13-928-1927</t>
  </si>
  <si>
    <t>Crystal Equation Corporation</t>
  </si>
  <si>
    <t>80-203-1828 - Archived Record</t>
  </si>
  <si>
    <t>Yamasa Corporation USa</t>
  </si>
  <si>
    <t>84-920-6271 - Archived Record</t>
  </si>
  <si>
    <t>United Producers Inc</t>
  </si>
  <si>
    <t>07-627-5353</t>
  </si>
  <si>
    <t>Voight Enterprises Inc</t>
  </si>
  <si>
    <t>01-681-0871</t>
  </si>
  <si>
    <t>Kronos Louisiana Inc</t>
  </si>
  <si>
    <t>08-019-3151 - Archived Record</t>
  </si>
  <si>
    <t>Exide Technologies</t>
  </si>
  <si>
    <t>03-800-9866 - Archived Record</t>
  </si>
  <si>
    <t>Rondor Music International</t>
  </si>
  <si>
    <t>08-904-8425 - Archived Record</t>
  </si>
  <si>
    <t>Geodis Wilson Usa Inc</t>
  </si>
  <si>
    <t>08-566-7327 - Archived Record</t>
  </si>
  <si>
    <t>Alexandria Extrusion Company</t>
  </si>
  <si>
    <t>00-645-2916 - Archived Record</t>
  </si>
  <si>
    <t>Petro-Hunt LLC</t>
  </si>
  <si>
    <t>07-445-0664 - Archived Record</t>
  </si>
  <si>
    <t>Cerner Corporation</t>
  </si>
  <si>
    <t>04-241-0688</t>
  </si>
  <si>
    <t>Haynes International Inc</t>
  </si>
  <si>
    <t>16-117-8660 - Archived Record</t>
  </si>
  <si>
    <t>AAA Washington</t>
  </si>
  <si>
    <t>05-835-0190</t>
  </si>
  <si>
    <t>Ken Caryl Glass Inc</t>
  </si>
  <si>
    <t>12-141-0450 - Archived Record</t>
  </si>
  <si>
    <t>Gucci America Inc</t>
  </si>
  <si>
    <t>04-278-6392 - Archived Record</t>
  </si>
  <si>
    <t>American Friends Bar-Ilan Univ</t>
  </si>
  <si>
    <t>13-804-7634 - Archived Record</t>
  </si>
  <si>
    <t>Lumentum Holdings Inc</t>
  </si>
  <si>
    <t>07-981-7523</t>
  </si>
  <si>
    <t>M &amp; F Worldwide Corp</t>
  </si>
  <si>
    <t>88-398-3413</t>
  </si>
  <si>
    <t>National Basketball Assn Inc</t>
  </si>
  <si>
    <t>07-525-5729</t>
  </si>
  <si>
    <t>Entercom Communications Corp</t>
  </si>
  <si>
    <t>05-899-4237 - Archived Record</t>
  </si>
  <si>
    <t>Hampton Farms Inc</t>
  </si>
  <si>
    <t>01-847-4667 - Archived Record</t>
  </si>
  <si>
    <t>Water Solutions Holdings LLC</t>
  </si>
  <si>
    <t>07-987-1217 - Archived Record</t>
  </si>
  <si>
    <t>Career Path Training Corp</t>
  </si>
  <si>
    <t>96-153-4138</t>
  </si>
  <si>
    <t>Spirit Airlines Inc</t>
  </si>
  <si>
    <t>06-097-9986</t>
  </si>
  <si>
    <t>Nationwide Life Insurance Co</t>
  </si>
  <si>
    <t>00-790-2034 - Archived Record</t>
  </si>
  <si>
    <t>M&amp;T Bank National Association</t>
  </si>
  <si>
    <t>93-974-4819</t>
  </si>
  <si>
    <t>Nationwide Mutl Fire Insur Co</t>
  </si>
  <si>
    <t>00-790-2042 - Archived Record</t>
  </si>
  <si>
    <t>Guide Dogs For Blind Inc</t>
  </si>
  <si>
    <t>08-244-7319</t>
  </si>
  <si>
    <t>Red Tie Group Inc</t>
  </si>
  <si>
    <t>00-419-8933 - Archived Record</t>
  </si>
  <si>
    <t>True Geothermal Energy Company</t>
  </si>
  <si>
    <t>61-108-0128 - Archived Record</t>
  </si>
  <si>
    <t>Ufp Janesville LLC</t>
  </si>
  <si>
    <t>07-847-5869</t>
  </si>
  <si>
    <t>Lfp Broadcasting LLC</t>
  </si>
  <si>
    <t>07-869-0545</t>
  </si>
  <si>
    <t>Hamilton Sundstrand Corp</t>
  </si>
  <si>
    <t>07-176-7334 - Archived Record</t>
  </si>
  <si>
    <t>Luco Mop Company</t>
  </si>
  <si>
    <t>00-629-2007 - Archived Record</t>
  </si>
  <si>
    <t>Nationwide Mutual Insurance Co</t>
  </si>
  <si>
    <t>00-790-2059</t>
  </si>
  <si>
    <t>Cascade Rhblttion Asscates LLC</t>
  </si>
  <si>
    <t>02-840-3363 - Archived Record</t>
  </si>
  <si>
    <t>Sazerac North America Inc</t>
  </si>
  <si>
    <t>83-063-7190</t>
  </si>
  <si>
    <t>Dimora Brands Inc</t>
  </si>
  <si>
    <t>08-121-2977 - Archived Record</t>
  </si>
  <si>
    <t>Serendipity Entertainment Corp</t>
  </si>
  <si>
    <t>78-963-4607</t>
  </si>
  <si>
    <t>Jaclyn Holdings Parent LLC</t>
  </si>
  <si>
    <t>08-056-8960 - Archived Record</t>
  </si>
  <si>
    <t>Proampac Holdings Inc</t>
  </si>
  <si>
    <t>08-013-9614 - Archived Record</t>
  </si>
  <si>
    <t>Omicron Supplies LLC</t>
  </si>
  <si>
    <t>61-317-3223 - Archived Record</t>
  </si>
  <si>
    <t>Holman Enterprises Inc</t>
  </si>
  <si>
    <t>06-570-2847 - Archived Record</t>
  </si>
  <si>
    <t>Solvaira Specialties Inc</t>
  </si>
  <si>
    <t>00-210-5914 - Archived Record</t>
  </si>
  <si>
    <t>Design Tex Group Inc</t>
  </si>
  <si>
    <t>00-591-6374 - Archived Record</t>
  </si>
  <si>
    <t>Exxon Pipeline Holdings Inc</t>
  </si>
  <si>
    <t>04-058-6120</t>
  </si>
  <si>
    <t>Barry-Whmller Papersystems Inc</t>
  </si>
  <si>
    <t>12-672-3753</t>
  </si>
  <si>
    <t>Century Asphalt Ltd</t>
  </si>
  <si>
    <t>82-790-0163 - Archived Record</t>
  </si>
  <si>
    <t>Twin State Trailers LLC</t>
  </si>
  <si>
    <t>00-672-1426 - Archived Record</t>
  </si>
  <si>
    <t>Old Republic Nat Title Holdg</t>
  </si>
  <si>
    <t>07-176-7412</t>
  </si>
  <si>
    <t>Central MO Agriservice LLC</t>
  </si>
  <si>
    <t>00-784-8468</t>
  </si>
  <si>
    <t>Knoll Inc</t>
  </si>
  <si>
    <t>78-131-6096</t>
  </si>
  <si>
    <t>David R Webb Company Inc</t>
  </si>
  <si>
    <t>06-554-1914 - Archived Record</t>
  </si>
  <si>
    <t>Total Quality Logistics LLC</t>
  </si>
  <si>
    <t>79-145-9410</t>
  </si>
  <si>
    <t>Peavey Electronics Corporation</t>
  </si>
  <si>
    <t>03-339-4602</t>
  </si>
  <si>
    <t>Americhem Inc</t>
  </si>
  <si>
    <t>00-446-7387 - Archived Record</t>
  </si>
  <si>
    <t>Lincoln Electric Intl Holdg Co</t>
  </si>
  <si>
    <t>78-598-5248 - Archived Record</t>
  </si>
  <si>
    <t>Pet360 Inc</t>
  </si>
  <si>
    <t>04-090-8169 - Archived Record</t>
  </si>
  <si>
    <t>Columbia Sportswear USA Corp</t>
  </si>
  <si>
    <t>13-944-3183 - Archived Record</t>
  </si>
  <si>
    <t>Eni USA R&amp;M Co Inc</t>
  </si>
  <si>
    <t>61-285-1303 - Archived Record</t>
  </si>
  <si>
    <t>Doerle Legacy LLC</t>
  </si>
  <si>
    <t>03-436-0644 - Archived Record</t>
  </si>
  <si>
    <t>Klockner Pentaplast Amer Inc</t>
  </si>
  <si>
    <t>06-033-6104</t>
  </si>
  <si>
    <t>Solano County Sheriff Dept</t>
  </si>
  <si>
    <t>86-847-3448 - Archived Record</t>
  </si>
  <si>
    <t>Bonbright Oil Co</t>
  </si>
  <si>
    <t>13-713-5455</t>
  </si>
  <si>
    <t>NFC Castings Inc</t>
  </si>
  <si>
    <t>00-924-3887</t>
  </si>
  <si>
    <t>Twg Solutions LLC</t>
  </si>
  <si>
    <t>00-811-6857</t>
  </si>
  <si>
    <t>Colts Manufacturing Co LLC</t>
  </si>
  <si>
    <t>60-936-2884 - Archived Record</t>
  </si>
  <si>
    <t>Standlee Hay Company Inc</t>
  </si>
  <si>
    <t>18-066-0466 - Archived Record</t>
  </si>
  <si>
    <t>Mv Transportation Inc</t>
  </si>
  <si>
    <t>10-418-3132</t>
  </si>
  <si>
    <t>Mirasol Club Inc</t>
  </si>
  <si>
    <t>06-521-9946 - Archived Record</t>
  </si>
  <si>
    <t>Lottery South Dakota</t>
  </si>
  <si>
    <t>83-718-4852 - Archived Record</t>
  </si>
  <si>
    <t>American Boa Incorporated</t>
  </si>
  <si>
    <t>61-644-7116 - Archived Record</t>
  </si>
  <si>
    <t>Pinnacle Foods Inc</t>
  </si>
  <si>
    <t>14-507-8395</t>
  </si>
  <si>
    <t>Calista Corporation</t>
  </si>
  <si>
    <t>07-665-1314 - Archived Record</t>
  </si>
  <si>
    <t>Midstream Noble Partners LP</t>
  </si>
  <si>
    <t>08-003-2427</t>
  </si>
  <si>
    <t>Motivatit Seafoods LLC</t>
  </si>
  <si>
    <t>06-081-9174 - Archived Record</t>
  </si>
  <si>
    <t>Conti Corporation</t>
  </si>
  <si>
    <t>04-718-7448 - Archived Record</t>
  </si>
  <si>
    <t>CMS Mechanical Services LLC</t>
  </si>
  <si>
    <t>80-788-2006 - Archived Record</t>
  </si>
  <si>
    <t>Murphy USA Inc</t>
  </si>
  <si>
    <t>96-566-6824</t>
  </si>
  <si>
    <t>Delray Farms Inc</t>
  </si>
  <si>
    <t>84-936-7610 - Archived Record</t>
  </si>
  <si>
    <t>Bentley Mills Inc</t>
  </si>
  <si>
    <t>09-946-0388</t>
  </si>
  <si>
    <t>Worthington Armstrong Venture</t>
  </si>
  <si>
    <t>85-859-8568</t>
  </si>
  <si>
    <t>Match Group Inc</t>
  </si>
  <si>
    <t>08-003-2474 - Archived Record</t>
  </si>
  <si>
    <t>CRC Health LLC</t>
  </si>
  <si>
    <t>03-865-4211</t>
  </si>
  <si>
    <t>Irving Place Capital LLC</t>
  </si>
  <si>
    <t>82-881-2672</t>
  </si>
  <si>
    <t>Wine Group Inc</t>
  </si>
  <si>
    <t>06-430-7671</t>
  </si>
  <si>
    <t>Bairds Mrs Bakeries Bus Tr</t>
  </si>
  <si>
    <t>17-620-6092 - Archived Record</t>
  </si>
  <si>
    <t>Nationwide Financial Svcs Inc</t>
  </si>
  <si>
    <t>96-641-8220</t>
  </si>
  <si>
    <t>Coghlin Companies Inc</t>
  </si>
  <si>
    <t>18-377-3332 - Archived Record</t>
  </si>
  <si>
    <t>Parks &amp; Sons Sun City Inc</t>
  </si>
  <si>
    <t>00-940-5010 - Archived Record</t>
  </si>
  <si>
    <t>Simplified Bus Solutions Inc</t>
  </si>
  <si>
    <t>36-425-9846 - Archived Record</t>
  </si>
  <si>
    <t>Speedway Motorsports LLC</t>
  </si>
  <si>
    <t>87-893-8893</t>
  </si>
  <si>
    <t>Parexel International Corp</t>
  </si>
  <si>
    <t>04-021-0627</t>
  </si>
  <si>
    <t>Indoormedia Inc</t>
  </si>
  <si>
    <t>36-061-0414</t>
  </si>
  <si>
    <t>Briley Investments Inc</t>
  </si>
  <si>
    <t>80-739-9055 - Archived Record</t>
  </si>
  <si>
    <t>Avis Group Holdings LLC</t>
  </si>
  <si>
    <t>36-425-9861 - Archived Record</t>
  </si>
  <si>
    <t>Dts Inc</t>
  </si>
  <si>
    <t>79-924-1476</t>
  </si>
  <si>
    <t>Hancock Concrete Products LLC</t>
  </si>
  <si>
    <t>00-618-4931 - Archived Record</t>
  </si>
  <si>
    <t>Lavoi Corporation</t>
  </si>
  <si>
    <t>17-352-2707</t>
  </si>
  <si>
    <t>Sierra Nevada Brewing Co</t>
  </si>
  <si>
    <t>03-827-8578</t>
  </si>
  <si>
    <t>Ardisam Inc</t>
  </si>
  <si>
    <t>00-645-3278 - Archived Record</t>
  </si>
  <si>
    <t>Ihs Global Inc</t>
  </si>
  <si>
    <t>62-036-5023</t>
  </si>
  <si>
    <t>Bio-Reference Laboratories Inc</t>
  </si>
  <si>
    <t>12-157-1798</t>
  </si>
  <si>
    <t>Hi-Lex America Incorporated</t>
  </si>
  <si>
    <t>02-089-0059</t>
  </si>
  <si>
    <t>Atlas Copco Comptec LLC</t>
  </si>
  <si>
    <t>05-298-3723 - Archived Record</t>
  </si>
  <si>
    <t>Kitchenaid Inc</t>
  </si>
  <si>
    <t>78-475-1067 - Archived Record</t>
  </si>
  <si>
    <t>Yeled Vylda Erly Chldhood Ctr</t>
  </si>
  <si>
    <t>78-018-9262</t>
  </si>
  <si>
    <t>Farmers Coop Assn Ravenna Neb</t>
  </si>
  <si>
    <t>03-516-5851</t>
  </si>
  <si>
    <t>Harry J Kloeppel &amp; Associates</t>
  </si>
  <si>
    <t>08-293-0645 - Archived Record</t>
  </si>
  <si>
    <t>Arcelormittal Minorca Mine Inc</t>
  </si>
  <si>
    <t>07-686-6128 - Archived Record</t>
  </si>
  <si>
    <t>Nutrien AG Solutions Inc</t>
  </si>
  <si>
    <t>10-241-2244</t>
  </si>
  <si>
    <t>AMC Entertainment Inc</t>
  </si>
  <si>
    <t>10-251-9584 - Archived Record</t>
  </si>
  <si>
    <t>New York State Hsing Fin Agcy</t>
  </si>
  <si>
    <t>08-400-4019</t>
  </si>
  <si>
    <t>Radiant Services Corp</t>
  </si>
  <si>
    <t>96-754-5328</t>
  </si>
  <si>
    <t>C&amp;D Technologies Inc</t>
  </si>
  <si>
    <t>15-398-7490</t>
  </si>
  <si>
    <t>Benchmark Rehabilitation Partn</t>
  </si>
  <si>
    <t>96-341-2879 - Archived Record</t>
  </si>
  <si>
    <t>Srg Global LLC</t>
  </si>
  <si>
    <t>82-967-1473</t>
  </si>
  <si>
    <t>Theatres Cobb III LLC</t>
  </si>
  <si>
    <t>02-448-5893 - Archived Record</t>
  </si>
  <si>
    <t>Adminstration PA Governors Off</t>
  </si>
  <si>
    <t>83-519-9316 - Archived Record</t>
  </si>
  <si>
    <t>Arnold Magnetic Tech Corp</t>
  </si>
  <si>
    <t>19-477-5438</t>
  </si>
  <si>
    <t>Elevator Equipment Corporation</t>
  </si>
  <si>
    <t>00-833-1746 - Archived Record</t>
  </si>
  <si>
    <t>Monument Chemical Houston LLC</t>
  </si>
  <si>
    <t>03-924-4694</t>
  </si>
  <si>
    <t>Aspen Dental Management Inc</t>
  </si>
  <si>
    <t>04-208-9128</t>
  </si>
  <si>
    <t>Baldwin Piano Inc</t>
  </si>
  <si>
    <t>10-069-4921</t>
  </si>
  <si>
    <t>KS Kolbenschmidt Us Inc</t>
  </si>
  <si>
    <t>61-843-3064</t>
  </si>
  <si>
    <t>Sabra Dipping Company LLC</t>
  </si>
  <si>
    <t>80-632-5804 - Archived Record</t>
  </si>
  <si>
    <t>Goss Intl Americas LLC</t>
  </si>
  <si>
    <t>10-187-5631 - Archived Record</t>
  </si>
  <si>
    <t>Fred Hutchinson Cancer Center</t>
  </si>
  <si>
    <t>80-643-3145</t>
  </si>
  <si>
    <t>Suez Water Indiana LLC</t>
  </si>
  <si>
    <t>04-203-5485</t>
  </si>
  <si>
    <t>Crown Castle Intl Corp</t>
  </si>
  <si>
    <t>07-954-9636 - Archived Record</t>
  </si>
  <si>
    <t>Gb Biosciences LLC</t>
  </si>
  <si>
    <t>01-654-3055 - Archived Record</t>
  </si>
  <si>
    <t>Buffaloe Lanes Inc</t>
  </si>
  <si>
    <t>08-856-5924 - Archived Record</t>
  </si>
  <si>
    <t>Farm Credit West</t>
  </si>
  <si>
    <t>03-087-2506 - Archived Record</t>
  </si>
  <si>
    <t>Riverside Partners LLC</t>
  </si>
  <si>
    <t>03-843-9738 - Archived Record</t>
  </si>
  <si>
    <t>Olympus Inc</t>
  </si>
  <si>
    <t>19-300-4470 - Archived Record</t>
  </si>
  <si>
    <t>VWR International LLC</t>
  </si>
  <si>
    <t>15-098-2189</t>
  </si>
  <si>
    <t>Mosaic Crop Nutrition LLC</t>
  </si>
  <si>
    <t>00-892-2187</t>
  </si>
  <si>
    <t>Forms and Surfaces Inc</t>
  </si>
  <si>
    <t>12-167-9310</t>
  </si>
  <si>
    <t>Del Corporation</t>
  </si>
  <si>
    <t>95-863-6532</t>
  </si>
  <si>
    <t>Springs Global Us Inc</t>
  </si>
  <si>
    <t>61-172-4613 - Archived Record</t>
  </si>
  <si>
    <t>Tobacco Superstores Inc</t>
  </si>
  <si>
    <t>93-346-6104</t>
  </si>
  <si>
    <t>Alpine Air Express Inc</t>
  </si>
  <si>
    <t>86-122-8570</t>
  </si>
  <si>
    <t>Cooper Bussmann LLC</t>
  </si>
  <si>
    <t>06-994-3079</t>
  </si>
  <si>
    <t>SPX Corporation</t>
  </si>
  <si>
    <t>00-602-4129</t>
  </si>
  <si>
    <t>Advance Food Company Inc</t>
  </si>
  <si>
    <t>06-543-4946 - Archived Record</t>
  </si>
  <si>
    <t>Valassis International Inc</t>
  </si>
  <si>
    <t>87-287-4599</t>
  </si>
  <si>
    <t>Jsj Furniture Corporation</t>
  </si>
  <si>
    <t>10-107-0709</t>
  </si>
  <si>
    <t>Neville Pulverized Lime Co</t>
  </si>
  <si>
    <t>05-797-5062</t>
  </si>
  <si>
    <t>Thermo Fisher Scientific Inc</t>
  </si>
  <si>
    <t>00-140-8673</t>
  </si>
  <si>
    <t>Dayton Parts LLC</t>
  </si>
  <si>
    <t>18-672-5339</t>
  </si>
  <si>
    <t>F Korbel &amp; Bros</t>
  </si>
  <si>
    <t>00-913-6920 - Archived Record</t>
  </si>
  <si>
    <t>Fidelity Nat Title Insur Co NY</t>
  </si>
  <si>
    <t>00-699-0188</t>
  </si>
  <si>
    <t>Federal Reserve Bank Boston</t>
  </si>
  <si>
    <t>05-180-3229 - Archived Record</t>
  </si>
  <si>
    <t>Ball Inc</t>
  </si>
  <si>
    <t>60-335-2402</t>
  </si>
  <si>
    <t>Ds Waters Holdings LLC</t>
  </si>
  <si>
    <t>14-867-4521</t>
  </si>
  <si>
    <t>National Cigar Corporation</t>
  </si>
  <si>
    <t>08-228-6832 - Archived Record</t>
  </si>
  <si>
    <t>Verizon Business Global LLC</t>
  </si>
  <si>
    <t>60-115-2007 - Archived Record</t>
  </si>
  <si>
    <t>J T Walker Industries Inc</t>
  </si>
  <si>
    <t>00-860-0256</t>
  </si>
  <si>
    <t>Batesville Casket Company Inc</t>
  </si>
  <si>
    <t>05-389-6312 - Archived Record</t>
  </si>
  <si>
    <t>Corporate Comm of The Mlle Lac</t>
  </si>
  <si>
    <t>78-298-0239</t>
  </si>
  <si>
    <t>Cogent Cmmunications Group Inc</t>
  </si>
  <si>
    <t>03-409-2713 - Archived Record</t>
  </si>
  <si>
    <t>Interra International LLC</t>
  </si>
  <si>
    <t>08-008-6451</t>
  </si>
  <si>
    <t>Ports America Inc</t>
  </si>
  <si>
    <t>04-525-5726</t>
  </si>
  <si>
    <t>Northern In Fed Cmnty Dfndrs</t>
  </si>
  <si>
    <t>93-303-6837 - Archived Record</t>
  </si>
  <si>
    <t>Newsweek Media Group Inc</t>
  </si>
  <si>
    <t>87-749-0149 - Archived Record</t>
  </si>
  <si>
    <t>Therapeutic Associates Inc</t>
  </si>
  <si>
    <t>08-904-9092</t>
  </si>
  <si>
    <t>Simplot Phosphates LLC</t>
  </si>
  <si>
    <t>78-807-8772 - Archived Record</t>
  </si>
  <si>
    <t>Calzone Ltd</t>
  </si>
  <si>
    <t>06-001-4552 - Archived Record</t>
  </si>
  <si>
    <t>Sunset Sound Recorders</t>
  </si>
  <si>
    <t>04-933-4568</t>
  </si>
  <si>
    <t>KLK Young Meat Market Inc</t>
  </si>
  <si>
    <t>05-958-5216 - Archived Record</t>
  </si>
  <si>
    <t>Rollie Williams Paint Spot</t>
  </si>
  <si>
    <t>01-627-4896</t>
  </si>
  <si>
    <t>Securitas Services Inc</t>
  </si>
  <si>
    <t>08-040-8525 - Archived Record</t>
  </si>
  <si>
    <t>Adult Probation Parole Div NM</t>
  </si>
  <si>
    <t>92-981-6791</t>
  </si>
  <si>
    <t>Clemens Family Corporation</t>
  </si>
  <si>
    <t>11-899-6037</t>
  </si>
  <si>
    <t>Louisvlle Jffrson Cnty Rgnal S</t>
  </si>
  <si>
    <t>09-538-1984</t>
  </si>
  <si>
    <t>Globe Union Group Inc</t>
  </si>
  <si>
    <t>12-463-1214</t>
  </si>
  <si>
    <t>Delaware North Companies Inc</t>
  </si>
  <si>
    <t>05-996-0914</t>
  </si>
  <si>
    <t>Matanuska Electric Association</t>
  </si>
  <si>
    <t>04-133-8013</t>
  </si>
  <si>
    <t>Salem Stone Corporation</t>
  </si>
  <si>
    <t>10-171-4871 - Archived Record</t>
  </si>
  <si>
    <t>CIC Group Inc</t>
  </si>
  <si>
    <t>13-241-3142</t>
  </si>
  <si>
    <t>Marshall Ilsley Tr Co Nat Assn</t>
  </si>
  <si>
    <t>80-273-0275 - Archived Record</t>
  </si>
  <si>
    <t>Andritz (usa) Inc</t>
  </si>
  <si>
    <t>55-590-9746</t>
  </si>
  <si>
    <t>Alstom Signaling Operation LLC</t>
  </si>
  <si>
    <t>00-715-1327</t>
  </si>
  <si>
    <t>Cavender Stores Ltd</t>
  </si>
  <si>
    <t>11-336-0903 - Archived Record</t>
  </si>
  <si>
    <t>Ohmstede Ltd</t>
  </si>
  <si>
    <t>10-219-7899</t>
  </si>
  <si>
    <t>Client Business Services Inc</t>
  </si>
  <si>
    <t>14-770-8622 - Archived Record</t>
  </si>
  <si>
    <t>Michaels Holdings LLC</t>
  </si>
  <si>
    <t>79-006-4567 - Archived Record</t>
  </si>
  <si>
    <t>Watts Water Technologies Inc</t>
  </si>
  <si>
    <t>15-216-3093</t>
  </si>
  <si>
    <t>Johnson Cntrls Fire Prtction L</t>
  </si>
  <si>
    <t>09-473-8007</t>
  </si>
  <si>
    <t>Taylor Resources Inc</t>
  </si>
  <si>
    <t>13-541-8585</t>
  </si>
  <si>
    <t>Franchise Group Inc</t>
  </si>
  <si>
    <t>07-847-6518</t>
  </si>
  <si>
    <t>Olam Agri Americas Inc</t>
  </si>
  <si>
    <t>13-767-2671</t>
  </si>
  <si>
    <t>Paradies Shops LLC</t>
  </si>
  <si>
    <t>03-350-2493</t>
  </si>
  <si>
    <t>Affordble Dntres Dntl Labs LLC</t>
  </si>
  <si>
    <t>05-352-0776 - Archived Record</t>
  </si>
  <si>
    <t>Transdigm Group Incorporated</t>
  </si>
  <si>
    <t>13-547-2285</t>
  </si>
  <si>
    <t>American Signature Inc</t>
  </si>
  <si>
    <t>11-212-6573 - Archived Record</t>
  </si>
  <si>
    <t>Tannehill Intl Inds Inc</t>
  </si>
  <si>
    <t>79-457-2743 - Archived Record</t>
  </si>
  <si>
    <t>Traco Delaware Inc</t>
  </si>
  <si>
    <t>01-750-9360 - Archived Record</t>
  </si>
  <si>
    <t>Ocean State Jobbers Inc</t>
  </si>
  <si>
    <t>08-480-9417 - Archived Record</t>
  </si>
  <si>
    <t>Ameriforge Group Inc</t>
  </si>
  <si>
    <t>13-643-8327</t>
  </si>
  <si>
    <t>Edsim Leather Co Inc</t>
  </si>
  <si>
    <t>02-663-2976</t>
  </si>
  <si>
    <t>For Educational Commission</t>
  </si>
  <si>
    <t>06-988-9632 - Archived Record</t>
  </si>
  <si>
    <t>Sega Entertainment USA Inc</t>
  </si>
  <si>
    <t>19-729-8198 - Archived Record</t>
  </si>
  <si>
    <t>Hc2 Holdings Inc</t>
  </si>
  <si>
    <t>87-432-3868 - Archived Record</t>
  </si>
  <si>
    <t>Hill Creative Services Inc</t>
  </si>
  <si>
    <t>95-702-6727</t>
  </si>
  <si>
    <t>10 Barrel Brewing LLC</t>
  </si>
  <si>
    <t>02-448-6262 - Archived Record</t>
  </si>
  <si>
    <t>Humanedge Inc</t>
  </si>
  <si>
    <t>86-799-1028 - Archived Record</t>
  </si>
  <si>
    <t>Midsouth Paving Inc</t>
  </si>
  <si>
    <t>12-650-9731 - Archived Record</t>
  </si>
  <si>
    <t>Scruggs Farm &amp; Supplies LLC</t>
  </si>
  <si>
    <t>09-790-4528</t>
  </si>
  <si>
    <t>Bombardier Transportation</t>
  </si>
  <si>
    <t>19-418-5468 - Archived Record</t>
  </si>
  <si>
    <t>American Commodities Inc</t>
  </si>
  <si>
    <t>11-132-1605 - Archived Record</t>
  </si>
  <si>
    <t>Citigroup Global Markets Inc</t>
  </si>
  <si>
    <t>00-699-0428 - Archived Record</t>
  </si>
  <si>
    <t>Samson Rope Technologies Inc</t>
  </si>
  <si>
    <t>04-836-8695</t>
  </si>
  <si>
    <t>Tsi Holding Company</t>
  </si>
  <si>
    <t>05-593-5928 - Archived Record</t>
  </si>
  <si>
    <t>Denver Dumb Friends League</t>
  </si>
  <si>
    <t>13-643-8389 - Archived Record</t>
  </si>
  <si>
    <t>Nucor Steel Seattle Inc</t>
  </si>
  <si>
    <t>13-048-1208 - Archived Record</t>
  </si>
  <si>
    <t>Alltel Corporation</t>
  </si>
  <si>
    <t>00-790-2802</t>
  </si>
  <si>
    <t>Midwest Hatchery &amp; Plty Farms</t>
  </si>
  <si>
    <t>04-670-4987 - Archived Record</t>
  </si>
  <si>
    <t>CMS Communications Inc</t>
  </si>
  <si>
    <t>15-205-5877 - Archived Record</t>
  </si>
  <si>
    <t>Isec Incorporated</t>
  </si>
  <si>
    <t>05-872-6696</t>
  </si>
  <si>
    <t>Cnn America Inc</t>
  </si>
  <si>
    <t>60-464-0706 - Archived Record</t>
  </si>
  <si>
    <t>E L Mustee &amp; Sons Inc</t>
  </si>
  <si>
    <t>00-419-9709</t>
  </si>
  <si>
    <t>American Tech Sltons Intl Corp</t>
  </si>
  <si>
    <t>96-615-0414 - Archived Record</t>
  </si>
  <si>
    <t>Marathon Pipe Line LLC</t>
  </si>
  <si>
    <t>00-790-2836</t>
  </si>
  <si>
    <t>Power Photo Corp</t>
  </si>
  <si>
    <t>87-904-6766 - Archived Record</t>
  </si>
  <si>
    <t>Dominion Energy Inc</t>
  </si>
  <si>
    <t>10-171-5035 - Archived Record</t>
  </si>
  <si>
    <t>Self-Insured Schools Cal</t>
  </si>
  <si>
    <t>03-462-9662</t>
  </si>
  <si>
    <t>Allegiant Travel Company</t>
  </si>
  <si>
    <t>78-657-6293</t>
  </si>
  <si>
    <t>Grand Aire Inc</t>
  </si>
  <si>
    <t>01-911-9531</t>
  </si>
  <si>
    <t>Mott Childrens Health Center</t>
  </si>
  <si>
    <t>07-632-9945</t>
  </si>
  <si>
    <t>Greenwood Industries Inc</t>
  </si>
  <si>
    <t>80-654-0910 - Archived Record</t>
  </si>
  <si>
    <t>Houston County Pub Works Dept</t>
  </si>
  <si>
    <t>93-840-3938 - Archived Record</t>
  </si>
  <si>
    <t>Kingspan Insulation LLC</t>
  </si>
  <si>
    <t>07-960-3723</t>
  </si>
  <si>
    <t>Prudential Holdings LLC</t>
  </si>
  <si>
    <t>79-065-5109</t>
  </si>
  <si>
    <t>West VA Highr Ed Policy Commsn</t>
  </si>
  <si>
    <t>92-863-6323 - Archived Record</t>
  </si>
  <si>
    <t>AB Mauri Food Inc</t>
  </si>
  <si>
    <t>16-085-7553 - Archived Record</t>
  </si>
  <si>
    <t>Bath Iron Works Corporation</t>
  </si>
  <si>
    <t>04-595-3718</t>
  </si>
  <si>
    <t>Snohomish County Public Transp</t>
  </si>
  <si>
    <t>03-742-0460 - Archived Record</t>
  </si>
  <si>
    <t>ITW Graphics</t>
  </si>
  <si>
    <t>94-876-1952 - Archived Record</t>
  </si>
  <si>
    <t>Seafarers Hlth &amp; Benefits Plan</t>
  </si>
  <si>
    <t>06-827-9744 - Archived Record</t>
  </si>
  <si>
    <t>Pace Industries LLC</t>
  </si>
  <si>
    <t>05-196-4583 - Archived Record</t>
  </si>
  <si>
    <t>Allied Van Lines Inc</t>
  </si>
  <si>
    <t>00-479-0143 - Archived Record</t>
  </si>
  <si>
    <t>Audio Visual Services NY Corp</t>
  </si>
  <si>
    <t>09-790-4671 - Archived Record</t>
  </si>
  <si>
    <t>Bailey Nurseries Inc</t>
  </si>
  <si>
    <t>00-645-3880</t>
  </si>
  <si>
    <t>Conagra Brands Inc</t>
  </si>
  <si>
    <t>00-725-8908</t>
  </si>
  <si>
    <t>Wood-Mode Incorporated</t>
  </si>
  <si>
    <t>00-301-9114 - Archived Record</t>
  </si>
  <si>
    <t>Michels Corporation</t>
  </si>
  <si>
    <t>00-580-9868</t>
  </si>
  <si>
    <t>Florida Crystal Refinery Inc</t>
  </si>
  <si>
    <t>78-357-0948 - Archived Record</t>
  </si>
  <si>
    <t>Cannella School of Hair Design</t>
  </si>
  <si>
    <t>10-751-1313 - Archived Record</t>
  </si>
  <si>
    <t>Navistar International Corp</t>
  </si>
  <si>
    <t>16-198-4646</t>
  </si>
  <si>
    <t>Charles Komar &amp; Sons Inc</t>
  </si>
  <si>
    <t>00-135-5411 - Archived Record</t>
  </si>
  <si>
    <t>Agriliance LLC</t>
  </si>
  <si>
    <t>12-860-2963 - Archived Record</t>
  </si>
  <si>
    <t>Casino Queen Inc</t>
  </si>
  <si>
    <t>80-010-0802</t>
  </si>
  <si>
    <t>United Natural Foods Inc</t>
  </si>
  <si>
    <t>94-355-6183</t>
  </si>
  <si>
    <t>AGY Corporation</t>
  </si>
  <si>
    <t>78-067-2879</t>
  </si>
  <si>
    <t>Maritime Administration</t>
  </si>
  <si>
    <t>92-842-1726 - Archived Record</t>
  </si>
  <si>
    <t>English Color &amp; Supply Inc</t>
  </si>
  <si>
    <t>05-013-9922</t>
  </si>
  <si>
    <t>American Jewish</t>
  </si>
  <si>
    <t>06-822-6141 - Archived Record</t>
  </si>
  <si>
    <t>Annex Brands Inc</t>
  </si>
  <si>
    <t>15-425-6440 - Archived Record</t>
  </si>
  <si>
    <t>Farm Fresh To You</t>
  </si>
  <si>
    <t>04-053-3327 - Archived Record</t>
  </si>
  <si>
    <t>Marmon Industrial LLC</t>
  </si>
  <si>
    <t>04-525-6138</t>
  </si>
  <si>
    <t>Century Aluminum Company</t>
  </si>
  <si>
    <t>94-226-8202</t>
  </si>
  <si>
    <t>Birkeys Farm Store Inc</t>
  </si>
  <si>
    <t>02-577-4555</t>
  </si>
  <si>
    <t>US Lbm Holdings LLC</t>
  </si>
  <si>
    <t>83-267-7525</t>
  </si>
  <si>
    <t>Corwin Leasing Co Inc</t>
  </si>
  <si>
    <t>60-619-7283 - Archived Record</t>
  </si>
  <si>
    <t>Tc Global Inc</t>
  </si>
  <si>
    <t>83-036-9799 - Archived Record</t>
  </si>
  <si>
    <t>Svm Minerals Holdings Inc</t>
  </si>
  <si>
    <t>15-710-0913 - Archived Record</t>
  </si>
  <si>
    <t>Dwyer Group Inc</t>
  </si>
  <si>
    <t>07-123-1641 - Archived Record</t>
  </si>
  <si>
    <t>Viking Yacht Company</t>
  </si>
  <si>
    <t>00-248-2545</t>
  </si>
  <si>
    <t>Big Lots Stores Inc</t>
  </si>
  <si>
    <t>01-788-5351 - Archived Record</t>
  </si>
  <si>
    <t>Imerys Minerals California Inc</t>
  </si>
  <si>
    <t>78-056-5636</t>
  </si>
  <si>
    <t>Verengo Inc</t>
  </si>
  <si>
    <t>02-137-3794 - Archived Record</t>
  </si>
  <si>
    <t>Motor Vehicles Mass Registry</t>
  </si>
  <si>
    <t>87-722-2257 - Archived Record</t>
  </si>
  <si>
    <t>Sears Home Imprv Pdts Inc</t>
  </si>
  <si>
    <t>02-035-4101 - Archived Record</t>
  </si>
  <si>
    <t>Lawson Industries Inc</t>
  </si>
  <si>
    <t>00-296-5580 - Archived Record</t>
  </si>
  <si>
    <t>AAA Western and Central NY Inc</t>
  </si>
  <si>
    <t>07-402-2419</t>
  </si>
  <si>
    <t>Medical Rimbursements Amer Inc</t>
  </si>
  <si>
    <t>01-649-0000</t>
  </si>
  <si>
    <t>Southwest Ppline Trnchless Cor</t>
  </si>
  <si>
    <t>10-139-3259</t>
  </si>
  <si>
    <t>Continental Carbonic Pdts Inc</t>
  </si>
  <si>
    <t>07-069-4989</t>
  </si>
  <si>
    <t>Hcl America Inc</t>
  </si>
  <si>
    <t>19-729-8524</t>
  </si>
  <si>
    <t>Hickmans Egg Ranch Inc</t>
  </si>
  <si>
    <t>03-586-4263 - Archived Record</t>
  </si>
  <si>
    <t>Bridgestone Procurement Holdin</t>
  </si>
  <si>
    <t>08-040-8959 - Archived Record</t>
  </si>
  <si>
    <t>Dcp Midstream LP</t>
  </si>
  <si>
    <t>61-043-7142 - Archived Record</t>
  </si>
  <si>
    <t>Eagle Canyon Capital LLC</t>
  </si>
  <si>
    <t>82-908-1822</t>
  </si>
  <si>
    <t>Knape &amp; Vogt Manufacturing Co</t>
  </si>
  <si>
    <t>00-602-4699</t>
  </si>
  <si>
    <t>Synutra International Inc</t>
  </si>
  <si>
    <t>80-557-5110 - Archived Record</t>
  </si>
  <si>
    <t>Essar Steel Minnesota LLC</t>
  </si>
  <si>
    <t>07-955-0279</t>
  </si>
  <si>
    <t>Najafi Companies LLC</t>
  </si>
  <si>
    <t>80-197-9340</t>
  </si>
  <si>
    <t>Cooper Enterprises</t>
  </si>
  <si>
    <t>07-332-4766</t>
  </si>
  <si>
    <t>Stewart Title Company</t>
  </si>
  <si>
    <t>07-391-5118 - Archived Record</t>
  </si>
  <si>
    <t>GA Telesis LLC</t>
  </si>
  <si>
    <t>08-545-3806</t>
  </si>
  <si>
    <t>Accenture LLC</t>
  </si>
  <si>
    <t>92-799-2529 - Archived Record</t>
  </si>
  <si>
    <t>Swire Pacific Holdings Inc</t>
  </si>
  <si>
    <t>03-124-8826 - Archived Record</t>
  </si>
  <si>
    <t>Home-Kim Group Inc</t>
  </si>
  <si>
    <t>15-699-3669</t>
  </si>
  <si>
    <t>Browning-Ferris Industries LLC</t>
  </si>
  <si>
    <t>00-736-6438</t>
  </si>
  <si>
    <t>Jack Entertainment LLC</t>
  </si>
  <si>
    <t>02-776-0401</t>
  </si>
  <si>
    <t>Asco Valve LLC</t>
  </si>
  <si>
    <t>16-085-7798 - Archived Record</t>
  </si>
  <si>
    <t>Keith Clinic Chiropractic PA</t>
  </si>
  <si>
    <t>07-450-5496 - Archived Record</t>
  </si>
  <si>
    <t>Pdv America Inc</t>
  </si>
  <si>
    <t>85-870-6773</t>
  </si>
  <si>
    <t>Epiroc USA LLC</t>
  </si>
  <si>
    <t>13-949-7820 - Archived Record</t>
  </si>
  <si>
    <t>Innovtive Rinsurance Group Inc</t>
  </si>
  <si>
    <t>96-491-6357</t>
  </si>
  <si>
    <t>American Seating Company</t>
  </si>
  <si>
    <t>00-602-4749</t>
  </si>
  <si>
    <t>McKesson Medical-Surgical Top</t>
  </si>
  <si>
    <t>10-182-2682 - Archived Record</t>
  </si>
  <si>
    <t>Do It Best Corp</t>
  </si>
  <si>
    <t>00-693-7130</t>
  </si>
  <si>
    <t>Spokane Seed Company</t>
  </si>
  <si>
    <t>00-886-9190</t>
  </si>
  <si>
    <t>Saloncentric Inc</t>
  </si>
  <si>
    <t>03-022-9178</t>
  </si>
  <si>
    <t>Northwest Administrators Inc</t>
  </si>
  <si>
    <t>07-665-2262 - Archived Record</t>
  </si>
  <si>
    <t>Professional Risk Management</t>
  </si>
  <si>
    <t>02-566-7379</t>
  </si>
  <si>
    <t>Bahrns Equipment Inc</t>
  </si>
  <si>
    <t>05-260-8874 - Archived Record</t>
  </si>
  <si>
    <t>Create A Cig Memphis</t>
  </si>
  <si>
    <t>07-976-5037 - Archived Record</t>
  </si>
  <si>
    <t>Davey Tree Expert Company</t>
  </si>
  <si>
    <t>00-790-3180</t>
  </si>
  <si>
    <t>Standard Furniture Mfg Co LLC</t>
  </si>
  <si>
    <t>00-817-1522 - Archived Record</t>
  </si>
  <si>
    <t>Collins Pine Company</t>
  </si>
  <si>
    <t>00-903-0222 - Archived Record</t>
  </si>
  <si>
    <t>Rsg Forest Products Inc</t>
  </si>
  <si>
    <t>07-643-7615</t>
  </si>
  <si>
    <t>UPS Worldwide Logistics Inc</t>
  </si>
  <si>
    <t>86-133-6584 - Archived Record</t>
  </si>
  <si>
    <t>Moneygram Payment Systems Inc</t>
  </si>
  <si>
    <t>00-645-4151</t>
  </si>
  <si>
    <t>Nebco Inc</t>
  </si>
  <si>
    <t>00-725-9179 - Archived Record</t>
  </si>
  <si>
    <t>Tpi Composites Inc</t>
  </si>
  <si>
    <t>00-119-4661</t>
  </si>
  <si>
    <t>Mosaic Sls Sltions US Oper LLC</t>
  </si>
  <si>
    <t>13-676-0811 - Archived Record</t>
  </si>
  <si>
    <t>Haworth International Ltd</t>
  </si>
  <si>
    <t>07-928-2059</t>
  </si>
  <si>
    <t>Martin Midstream Partners LP</t>
  </si>
  <si>
    <t>09-967-6020</t>
  </si>
  <si>
    <t>Brown Jordan Co Ltd Partnr</t>
  </si>
  <si>
    <t>94-779-6249 - Archived Record</t>
  </si>
  <si>
    <t>Community Correction Ark Div</t>
  </si>
  <si>
    <t>00-275-1068</t>
  </si>
  <si>
    <t>Nambe LLC</t>
  </si>
  <si>
    <t>00-221-4393 - Archived Record</t>
  </si>
  <si>
    <t>Air Cruisers Company LLC</t>
  </si>
  <si>
    <t>15-055-3592</t>
  </si>
  <si>
    <t>Ipg Photonics Corporation</t>
  </si>
  <si>
    <t>04-702-7433</t>
  </si>
  <si>
    <t>AARP Foundation</t>
  </si>
  <si>
    <t>95-788-5916</t>
  </si>
  <si>
    <t>Coville Inc</t>
  </si>
  <si>
    <t>07-783-3051</t>
  </si>
  <si>
    <t>Truck Accessories Group LLC</t>
  </si>
  <si>
    <t>19-397-1264 - Archived Record</t>
  </si>
  <si>
    <t>Transportation Insight LLC</t>
  </si>
  <si>
    <t>10-273-5151 - Archived Record</t>
  </si>
  <si>
    <t>I Amira Grand Foods Inc</t>
  </si>
  <si>
    <t>00-709-8252</t>
  </si>
  <si>
    <t>Emergency Air &amp; Heat LLC</t>
  </si>
  <si>
    <t>05-470-2040</t>
  </si>
  <si>
    <t>Mhw Ltd</t>
  </si>
  <si>
    <t>00-253-6449 - Archived Record</t>
  </si>
  <si>
    <t>Texas Ctr For Arts + Academics</t>
  </si>
  <si>
    <t>06-838-7463 - Archived Record</t>
  </si>
  <si>
    <t>Boston Properties Ltd Partnr</t>
  </si>
  <si>
    <t>13-912-2290 - Archived Record</t>
  </si>
  <si>
    <t>Ideal Fastener Corporation</t>
  </si>
  <si>
    <t>05-255-5315</t>
  </si>
  <si>
    <t>Frazier Industrial Company</t>
  </si>
  <si>
    <t>00-216-0778 - Archived Record</t>
  </si>
  <si>
    <t>Ruffin Acquisition LLC</t>
  </si>
  <si>
    <t>83-235-5791 - Archived Record</t>
  </si>
  <si>
    <t>Suncoast Credit Union</t>
  </si>
  <si>
    <t>08-137-5206</t>
  </si>
  <si>
    <t>Rexair LLC</t>
  </si>
  <si>
    <t>05-700-9797 - Archived Record</t>
  </si>
  <si>
    <t>Hoc Holdings Inc</t>
  </si>
  <si>
    <t>02-341-3444 - Archived Record</t>
  </si>
  <si>
    <t>Facility Solutions Group Inc</t>
  </si>
  <si>
    <t>06-237-6637 - Archived Record</t>
  </si>
  <si>
    <t>Borgwarner Pds (indiana) Inc</t>
  </si>
  <si>
    <t>07-971-1502 - Archived Record</t>
  </si>
  <si>
    <t>Insituform Technologies LLC</t>
  </si>
  <si>
    <t>03-940-6616</t>
  </si>
  <si>
    <t>Universal Services America LP</t>
  </si>
  <si>
    <t>17-894-4224</t>
  </si>
  <si>
    <t>Flexfab LLC</t>
  </si>
  <si>
    <t>12-919-3707</t>
  </si>
  <si>
    <t>Pinnacle Agriculture Dist Inc</t>
  </si>
  <si>
    <t>00-704-4647 - Archived Record</t>
  </si>
  <si>
    <t>Brentwood Originals Inc</t>
  </si>
  <si>
    <t>04-525-6484</t>
  </si>
  <si>
    <t>Agi Holding Corp</t>
  </si>
  <si>
    <t>19-692-3122 - Archived Record</t>
  </si>
  <si>
    <t>Grain Craft Inc</t>
  </si>
  <si>
    <t>62-154-6753</t>
  </si>
  <si>
    <t>Freedomroads LLC</t>
  </si>
  <si>
    <t>13-337-9854 - Archived Record</t>
  </si>
  <si>
    <t>International Republican Inst</t>
  </si>
  <si>
    <t>12-651-0312</t>
  </si>
  <si>
    <t>Senior Holdings Inc</t>
  </si>
  <si>
    <t>18-184-2337 - Archived Record</t>
  </si>
  <si>
    <t>Hexter-Fair Title Company</t>
  </si>
  <si>
    <t>93-282-2943</t>
  </si>
  <si>
    <t>City of Mendota Heights</t>
  </si>
  <si>
    <t>14-636-7607</t>
  </si>
  <si>
    <t>Discount Tobacco Outlet Inc</t>
  </si>
  <si>
    <t>17-851-4923 - Archived Record</t>
  </si>
  <si>
    <t>Clearbrook Honey Farms</t>
  </si>
  <si>
    <t>12-012-3807 - Archived Record</t>
  </si>
  <si>
    <t>4l Technologies Inc</t>
  </si>
  <si>
    <t>17-926-6288</t>
  </si>
  <si>
    <t>Industrial Insul Group LLC</t>
  </si>
  <si>
    <t>12-092-8841</t>
  </si>
  <si>
    <t>American Seafoods LP</t>
  </si>
  <si>
    <t>80-358-9691</t>
  </si>
  <si>
    <t>Honda Dev &amp; Mfg Amer LLC</t>
  </si>
  <si>
    <t>09-216-2643</t>
  </si>
  <si>
    <t>Tennier Industries Inc</t>
  </si>
  <si>
    <t>01-273-3564 - Archived Record</t>
  </si>
  <si>
    <t>Smiths Food &amp; Drug Centers Inc</t>
  </si>
  <si>
    <t>04-370-0194 - Archived Record</t>
  </si>
  <si>
    <t>Premier Inc</t>
  </si>
  <si>
    <t>07-917-4944</t>
  </si>
  <si>
    <t>Global Reinsurance Corp Amer</t>
  </si>
  <si>
    <t>07-101-7362</t>
  </si>
  <si>
    <t>Unimex Corporation</t>
  </si>
  <si>
    <t>04-525-6583 - Archived Record</t>
  </si>
  <si>
    <t>Bright Energies Inc</t>
  </si>
  <si>
    <t>08-062-4011 - Archived Record</t>
  </si>
  <si>
    <t>Southern Minn Beet Sug Coop</t>
  </si>
  <si>
    <t>06-285-9814</t>
  </si>
  <si>
    <t>Johnson Electric N Amer Inc</t>
  </si>
  <si>
    <t>08-438-0807</t>
  </si>
  <si>
    <t>Tdale Mfg &amp; Distrg Inc</t>
  </si>
  <si>
    <t>07-853-0969</t>
  </si>
  <si>
    <t>Comet Technologies USA Inc</t>
  </si>
  <si>
    <t>01-300-1974 - Archived Record</t>
  </si>
  <si>
    <t>Childfund International USA</t>
  </si>
  <si>
    <t>06-602-6261 - Archived Record</t>
  </si>
  <si>
    <t>Coopervision Inc</t>
  </si>
  <si>
    <t>78-931-4010 - Archived Record</t>
  </si>
  <si>
    <t>Hjh Companies Inc</t>
  </si>
  <si>
    <t>00-495-1732</t>
  </si>
  <si>
    <t>Digital River Inc</t>
  </si>
  <si>
    <t>96-260-8972 - Archived Record</t>
  </si>
  <si>
    <t>Kodiak Rgonal Aquaculture Assn</t>
  </si>
  <si>
    <t>62-605-5032 - Archived Record</t>
  </si>
  <si>
    <t>Clinton Nurseries Inc</t>
  </si>
  <si>
    <t>00-167-7970</t>
  </si>
  <si>
    <t>Lorengs Transmissions Inc</t>
  </si>
  <si>
    <t>03-350-3277 - Archived Record</t>
  </si>
  <si>
    <t>Jrjr33 Inc</t>
  </si>
  <si>
    <t>00-892-3196 - Archived Record</t>
  </si>
  <si>
    <t>Lozier Corporation</t>
  </si>
  <si>
    <t>00-725-9484</t>
  </si>
  <si>
    <t>Sizmek Inc</t>
  </si>
  <si>
    <t>07-928-2350 - Archived Record</t>
  </si>
  <si>
    <t>M Holland Company</t>
  </si>
  <si>
    <t>00-543-4766</t>
  </si>
  <si>
    <t>Inspectorate America Corp</t>
  </si>
  <si>
    <t>07-101-7438 - Archived Record</t>
  </si>
  <si>
    <t>Crown Lounges</t>
  </si>
  <si>
    <t>03-226-8930</t>
  </si>
  <si>
    <t>J Walter Thompson Company LLC</t>
  </si>
  <si>
    <t>00-699-1160 - Archived Record</t>
  </si>
  <si>
    <t>Lesaint Chemical Logistics</t>
  </si>
  <si>
    <t>09-473-8841</t>
  </si>
  <si>
    <t>Federal Signal Corporation</t>
  </si>
  <si>
    <t>04-525-6666</t>
  </si>
  <si>
    <t>Elite Flower Services Inc</t>
  </si>
  <si>
    <t>02-180-3627 - Archived Record</t>
  </si>
  <si>
    <t>Producers Rice Mill Inc</t>
  </si>
  <si>
    <t>00-634-7157</t>
  </si>
  <si>
    <t>Umicore USA Inc</t>
  </si>
  <si>
    <t>87-738-3752</t>
  </si>
  <si>
    <t>Steven-Robert Originals LLC</t>
  </si>
  <si>
    <t>83-879-6241</t>
  </si>
  <si>
    <t>Ingersll-Rand US Trane Hldngs</t>
  </si>
  <si>
    <t>96-330-6712</t>
  </si>
  <si>
    <t>American Food &amp; Vending Corp</t>
  </si>
  <si>
    <t>62-079-5591</t>
  </si>
  <si>
    <t>Northern Stamping Co</t>
  </si>
  <si>
    <t>36-157-7687</t>
  </si>
  <si>
    <t>Kgbo Holdings Inc</t>
  </si>
  <si>
    <t>17-669-0378</t>
  </si>
  <si>
    <t>Reed Elsevier US Holdings Inc</t>
  </si>
  <si>
    <t>07-128-5837</t>
  </si>
  <si>
    <t>Williams-Sonoma Inc</t>
  </si>
  <si>
    <t>02-926-3563</t>
  </si>
  <si>
    <t>Captek Softgel Intl Inc</t>
  </si>
  <si>
    <t>94-414-7164 - Archived Record</t>
  </si>
  <si>
    <t>Antenna Audio Inc</t>
  </si>
  <si>
    <t>02-255-5028</t>
  </si>
  <si>
    <t>Gibraltar Industries Inc</t>
  </si>
  <si>
    <t>05-996-1847</t>
  </si>
  <si>
    <t>Chipotle Mexican Grill Inc</t>
  </si>
  <si>
    <t>80-605-8632</t>
  </si>
  <si>
    <t>Christian Mission Centers</t>
  </si>
  <si>
    <t>61-365-7782</t>
  </si>
  <si>
    <t>Northland Transportation Co</t>
  </si>
  <si>
    <t>00-683-0256</t>
  </si>
  <si>
    <t>Florida Fontainebleau Ht LLC</t>
  </si>
  <si>
    <t>00-414-6841</t>
  </si>
  <si>
    <t>Dallas Independent School Dst</t>
  </si>
  <si>
    <t>07-509-6347 - Archived Record</t>
  </si>
  <si>
    <t>Excelitas Technologies Corp</t>
  </si>
  <si>
    <t>96-582-9216 - Archived Record</t>
  </si>
  <si>
    <t>Arizona Humane Society</t>
  </si>
  <si>
    <t>86-740-1549 - Archived Record</t>
  </si>
  <si>
    <t>Continental Automotive Inc</t>
  </si>
  <si>
    <t>78-276-6633</t>
  </si>
  <si>
    <t>Kubota North America Corp</t>
  </si>
  <si>
    <t>18-339-9005</t>
  </si>
  <si>
    <t>Prolec-GE Waukesha Inc</t>
  </si>
  <si>
    <t>05-368-2712</t>
  </si>
  <si>
    <t>Georgia Lottery Corporation</t>
  </si>
  <si>
    <t>80-289-2257</t>
  </si>
  <si>
    <t>Essroc Holdings LLC</t>
  </si>
  <si>
    <t>60-448-0541</t>
  </si>
  <si>
    <t>McNeilus Truck and Mfg Inc</t>
  </si>
  <si>
    <t>05-448-7756 - Archived Record</t>
  </si>
  <si>
    <t>Volkswagen Group of America Ch</t>
  </si>
  <si>
    <t>83-316-1198 - Archived Record</t>
  </si>
  <si>
    <t>Corelite Inc</t>
  </si>
  <si>
    <t>04-321-7416 - Archived Record</t>
  </si>
  <si>
    <t>Kane-Miller Corp</t>
  </si>
  <si>
    <t>04-525-6831</t>
  </si>
  <si>
    <t>Swf Assoc In Podiatric Med</t>
  </si>
  <si>
    <t>18-822-9207</t>
  </si>
  <si>
    <t>Aerocentury Corp</t>
  </si>
  <si>
    <t>04-938-9302 - Archived Record</t>
  </si>
  <si>
    <t>Fun Factory Inc</t>
  </si>
  <si>
    <t>08-191-2297</t>
  </si>
  <si>
    <t>McC - Mason W&amp;S</t>
  </si>
  <si>
    <t>10-767-3084</t>
  </si>
  <si>
    <t>G2 Secure Staff LLC</t>
  </si>
  <si>
    <t>79-253-4328 - Archived Record</t>
  </si>
  <si>
    <t>Geico Corporation</t>
  </si>
  <si>
    <t>09-656-3747 - Archived Record</t>
  </si>
  <si>
    <t>Empire Countertops LLC</t>
  </si>
  <si>
    <t>07-885-3209 - Archived Record</t>
  </si>
  <si>
    <t>Aconcagua Timber Corp</t>
  </si>
  <si>
    <t>14-915-8698 - Archived Record</t>
  </si>
  <si>
    <t>Johnson Contracting Co Inc</t>
  </si>
  <si>
    <t>00-527-3974</t>
  </si>
  <si>
    <t>North Fork Timber Company Corp</t>
  </si>
  <si>
    <t>01-021-1464</t>
  </si>
  <si>
    <t>McGavic Outdoor Power Eqp</t>
  </si>
  <si>
    <t>08-926-4881</t>
  </si>
  <si>
    <t>Transom Capital Group LLC</t>
  </si>
  <si>
    <t>01-155-3176 - Archived Record</t>
  </si>
  <si>
    <t>Columbian Home Products LLC</t>
  </si>
  <si>
    <t>01-498-7957 - Archived Record</t>
  </si>
  <si>
    <t>Twin Towers Trading Inc</t>
  </si>
  <si>
    <t>36-426-1289</t>
  </si>
  <si>
    <t>Teevin Bros Land Timber Co LLC</t>
  </si>
  <si>
    <t>10-654-6088</t>
  </si>
  <si>
    <t>Lakefront Lines Inc</t>
  </si>
  <si>
    <t>07-858-4902</t>
  </si>
  <si>
    <t>Essentra Holdings Corp</t>
  </si>
  <si>
    <t>17-760-2927</t>
  </si>
  <si>
    <t>Integrated Geothermal LLC</t>
  </si>
  <si>
    <t>05-829-8292</t>
  </si>
  <si>
    <t>Foam Supplies Inc</t>
  </si>
  <si>
    <t>06-243-0756 - Archived Record</t>
  </si>
  <si>
    <t>Alta Forest Products LLC</t>
  </si>
  <si>
    <t>07-938-9942</t>
  </si>
  <si>
    <t>Testequity LLC</t>
  </si>
  <si>
    <t>62-342-5563 - Archived Record</t>
  </si>
  <si>
    <t>Nissho of California Inc</t>
  </si>
  <si>
    <t>15-538-4274 - Archived Record</t>
  </si>
  <si>
    <t>Pera</t>
  </si>
  <si>
    <t>08-116-1017 - Archived Record</t>
  </si>
  <si>
    <t>Lighthouse For The Blind and V</t>
  </si>
  <si>
    <t>05-958-6362 - Archived Record</t>
  </si>
  <si>
    <t>Ryan Air Inc</t>
  </si>
  <si>
    <t>09-903-2567</t>
  </si>
  <si>
    <t>Experis Us Inc</t>
  </si>
  <si>
    <t>96-336-0623 - Archived Record</t>
  </si>
  <si>
    <t>Electronics Boutique Holdings</t>
  </si>
  <si>
    <t>00-731-3440 - Archived Record</t>
  </si>
  <si>
    <t>CMI Terex Corporation</t>
  </si>
  <si>
    <t>00-720-6105</t>
  </si>
  <si>
    <t>General Cable Tech Corp</t>
  </si>
  <si>
    <t>79-350-0448 - Archived Record</t>
  </si>
  <si>
    <t>Planned Parenthood Los Angeles</t>
  </si>
  <si>
    <t>07-230-5766</t>
  </si>
  <si>
    <t>Designed Metal Connections Inc</t>
  </si>
  <si>
    <t>17-218-2482 - Archived Record</t>
  </si>
  <si>
    <t>Civil Svc Employees Assn Inc</t>
  </si>
  <si>
    <t>06-683-1603</t>
  </si>
  <si>
    <t>Integrated Dna Tech Inc</t>
  </si>
  <si>
    <t>17-846-1687 - Archived Record</t>
  </si>
  <si>
    <t>MA Patout &amp; Son Limited LLC</t>
  </si>
  <si>
    <t>00-817-2157</t>
  </si>
  <si>
    <t>Xlhealth-Bipa Inc</t>
  </si>
  <si>
    <t>80-659-5534 - Archived Record</t>
  </si>
  <si>
    <t>Krehers Poultry Farms</t>
  </si>
  <si>
    <t>06-752-9305</t>
  </si>
  <si>
    <t>Valiant 1915 Inc</t>
  </si>
  <si>
    <t>03-280-5913</t>
  </si>
  <si>
    <t>Treat America MGT Co LLC</t>
  </si>
  <si>
    <t>01-386-1009</t>
  </si>
  <si>
    <t>Vector USA Inc</t>
  </si>
  <si>
    <t>79-274-9124 - Archived Record</t>
  </si>
  <si>
    <t>Scientific Research Corp</t>
  </si>
  <si>
    <t>19-713-8274 - Archived Record</t>
  </si>
  <si>
    <t>New York Blood Center Inc</t>
  </si>
  <si>
    <t>07-327-1827</t>
  </si>
  <si>
    <t>U S Electrodynamics Inc</t>
  </si>
  <si>
    <t>18-313-0848 - Archived Record</t>
  </si>
  <si>
    <t>Service Express LLC</t>
  </si>
  <si>
    <t>88-436-0926</t>
  </si>
  <si>
    <t>Carlisle Brake &amp; Friction Inc</t>
  </si>
  <si>
    <t>60-732-5136</t>
  </si>
  <si>
    <t>Martinsville Finance &amp; Inv</t>
  </si>
  <si>
    <t>00-581-0775</t>
  </si>
  <si>
    <t>Empire Merchants LLC</t>
  </si>
  <si>
    <t>79-113-9087</t>
  </si>
  <si>
    <t>Orlando Foot Ankle Clinic Inc</t>
  </si>
  <si>
    <t>04-209-0555</t>
  </si>
  <si>
    <t>Thompson Automotive Inc</t>
  </si>
  <si>
    <t>62-487-4681</t>
  </si>
  <si>
    <t>Oxbow Carbn Mnrl Holdings Inc</t>
  </si>
  <si>
    <t>19-059-0760</t>
  </si>
  <si>
    <t>Colt Services LP</t>
  </si>
  <si>
    <t>02-690-2452</t>
  </si>
  <si>
    <t>Advancperre Foods Holdings Inc</t>
  </si>
  <si>
    <t>96-518-5437</t>
  </si>
  <si>
    <t>Orica USA Inc</t>
  </si>
  <si>
    <t>94-929-9622 - Archived Record</t>
  </si>
  <si>
    <t>Fresh Mark Inc</t>
  </si>
  <si>
    <t>00-446-9110</t>
  </si>
  <si>
    <t>Turner Construction Company</t>
  </si>
  <si>
    <t>00-699-1525 - Archived Record</t>
  </si>
  <si>
    <t>Cormetech Inc</t>
  </si>
  <si>
    <t>55-650-1302 - Archived Record</t>
  </si>
  <si>
    <t>Nachurs Alpine Solutions LLC</t>
  </si>
  <si>
    <t>04-901-3811</t>
  </si>
  <si>
    <t>Eplus Group Inc</t>
  </si>
  <si>
    <t>78-217-6531</t>
  </si>
  <si>
    <t>State Attorney Appellate</t>
  </si>
  <si>
    <t>87-636-4407 - Archived Record</t>
  </si>
  <si>
    <t>US Nonwovens Corp</t>
  </si>
  <si>
    <t>84-706-1520 - Archived Record</t>
  </si>
  <si>
    <t>Lakeland Srgcal Dgnstc Ctr LLP</t>
  </si>
  <si>
    <t>96-271-6718 - Archived Record</t>
  </si>
  <si>
    <t>Kpi Concepts Inc</t>
  </si>
  <si>
    <t>14-781-7175 - Archived Record</t>
  </si>
  <si>
    <t>Lyondellbasell Industries Inc</t>
  </si>
  <si>
    <t>80-155-0802</t>
  </si>
  <si>
    <t>Gerdau Ameristeel US Inc</t>
  </si>
  <si>
    <t>00-409-3456</t>
  </si>
  <si>
    <t>Sullys Lone Star Office Pdts</t>
  </si>
  <si>
    <t>11-255-7103</t>
  </si>
  <si>
    <t>National Education Assn of US</t>
  </si>
  <si>
    <t>06-677-8044</t>
  </si>
  <si>
    <t>Baker Concrete Cnstr Inc</t>
  </si>
  <si>
    <t>05-910-3481</t>
  </si>
  <si>
    <t>Trans World Entertainment Corp</t>
  </si>
  <si>
    <t>05-937-1823 - Archived Record</t>
  </si>
  <si>
    <t>1-800 Contacts Inc</t>
  </si>
  <si>
    <t>92-697-3645</t>
  </si>
  <si>
    <t>Lykes Bros Inc</t>
  </si>
  <si>
    <t>00-409-3472</t>
  </si>
  <si>
    <t>DAddario &amp; Company Inc</t>
  </si>
  <si>
    <t>06-801-2434</t>
  </si>
  <si>
    <t>Epp Renewable Energy LLC</t>
  </si>
  <si>
    <t>14-717-3186</t>
  </si>
  <si>
    <t>Ferrari Driving School Inc</t>
  </si>
  <si>
    <t>08-980-1773 - Archived Record</t>
  </si>
  <si>
    <t>Ohkay Owingeh Tribal Council</t>
  </si>
  <si>
    <t>92-944-2408 - Archived Record</t>
  </si>
  <si>
    <t>Packaging Dynamics Corporation</t>
  </si>
  <si>
    <t>55-639-4026 - Archived Record</t>
  </si>
  <si>
    <t>Union Pacific Railroad Company</t>
  </si>
  <si>
    <t>00-699-1590 - Archived Record</t>
  </si>
  <si>
    <t>Isd Holdings Inc</t>
  </si>
  <si>
    <t>82-537-9576</t>
  </si>
  <si>
    <t>Symbol Technologies LLC</t>
  </si>
  <si>
    <t>06-597-3067 - Archived Record</t>
  </si>
  <si>
    <t>Rubbermaid Incorporated</t>
  </si>
  <si>
    <t>00-446-9193</t>
  </si>
  <si>
    <t>Enersys Advanced Systems Inc</t>
  </si>
  <si>
    <t>78-008-3544 - Archived Record</t>
  </si>
  <si>
    <t>Coast Dental Services LLC</t>
  </si>
  <si>
    <t>87-647-1822</t>
  </si>
  <si>
    <t>Mears Group Inc</t>
  </si>
  <si>
    <t>08-556-2010</t>
  </si>
  <si>
    <t>Haier US Appl Solutions Inc</t>
  </si>
  <si>
    <t>07-842-4131</t>
  </si>
  <si>
    <t>Twenty-First Century Fox Inc</t>
  </si>
  <si>
    <t>17-577-8443 - Archived Record</t>
  </si>
  <si>
    <t>Jay Peak Inc</t>
  </si>
  <si>
    <t>01-912-0666</t>
  </si>
  <si>
    <t>Cheniere Energy Inc</t>
  </si>
  <si>
    <t>00-860-1684</t>
  </si>
  <si>
    <t>River View Farms Inc</t>
  </si>
  <si>
    <t>04-574-0156</t>
  </si>
  <si>
    <t>Captive-Aire Systems Inc</t>
  </si>
  <si>
    <t>09-511-4997</t>
  </si>
  <si>
    <t>Helios Education Foundation</t>
  </si>
  <si>
    <t>62-127-9061 - Archived Record</t>
  </si>
  <si>
    <t>Masseys Plate Glass &amp; Alum Inc</t>
  </si>
  <si>
    <t>06-484-6074</t>
  </si>
  <si>
    <t>Pearson Education Holdings Inc</t>
  </si>
  <si>
    <t>05-454-1771</t>
  </si>
  <si>
    <t>Xerox Business Solutions Inc</t>
  </si>
  <si>
    <t>84-985-2389</t>
  </si>
  <si>
    <t>Inspira Medical Centers Inc</t>
  </si>
  <si>
    <t>06-989-0911 - Archived Record</t>
  </si>
  <si>
    <t>Waunakee Remodeling Inc</t>
  </si>
  <si>
    <t>09-914-0139</t>
  </si>
  <si>
    <t>Patterson-Uti Energy Inc</t>
  </si>
  <si>
    <t>08-888-9498</t>
  </si>
  <si>
    <t>Krause Holdings Inc</t>
  </si>
  <si>
    <t>61-532-1911 - Archived Record</t>
  </si>
  <si>
    <t>Atlantic Wood Industries Inc</t>
  </si>
  <si>
    <t>15-694-0918</t>
  </si>
  <si>
    <t>Ingersoll Cutting Tool Company</t>
  </si>
  <si>
    <t>10-391-6649</t>
  </si>
  <si>
    <t>Babcock Power Inc</t>
  </si>
  <si>
    <t>12-436-4279</t>
  </si>
  <si>
    <t>Ravago Holdings America Inc</t>
  </si>
  <si>
    <t>80-788-3819 - Archived Record</t>
  </si>
  <si>
    <t>Broder Bros Co</t>
  </si>
  <si>
    <t>00-538-1652</t>
  </si>
  <si>
    <t>Habitat For Humanity of Lake-S</t>
  </si>
  <si>
    <t>01-938-9080 - Archived Record</t>
  </si>
  <si>
    <t>Disney Worldwide Services Inc</t>
  </si>
  <si>
    <t>61-591-2292 - Archived Record</t>
  </si>
  <si>
    <t>Lintec USA Holding Inc</t>
  </si>
  <si>
    <t>61-677-0988</t>
  </si>
  <si>
    <t>Lenovo (united States) Inc</t>
  </si>
  <si>
    <t>15-334-5173</t>
  </si>
  <si>
    <t>Rosies Place Inc</t>
  </si>
  <si>
    <t>04-638-4244 - Archived Record</t>
  </si>
  <si>
    <t>Ralph Appelbaum Associates Inc</t>
  </si>
  <si>
    <t>05-727-8921</t>
  </si>
  <si>
    <t>Jones Lang Lasalle Inc</t>
  </si>
  <si>
    <t>02-878-1060</t>
  </si>
  <si>
    <t>Ralph Lauren Corporation</t>
  </si>
  <si>
    <t>04-616-9595</t>
  </si>
  <si>
    <t>Presence Legacy Association</t>
  </si>
  <si>
    <t>07-853-1593</t>
  </si>
  <si>
    <t>Agrium US Inc</t>
  </si>
  <si>
    <t>80-895-7229 - Archived Record</t>
  </si>
  <si>
    <t>Health Net Inc</t>
  </si>
  <si>
    <t>79-833-0908 - Archived Record</t>
  </si>
  <si>
    <t>Musco Sports Lighting Llc</t>
  </si>
  <si>
    <t>13-525-9000</t>
  </si>
  <si>
    <t>Ctpartners Exec Search Inc</t>
  </si>
  <si>
    <t>03-946-1082 - Archived Record</t>
  </si>
  <si>
    <t>Agility Fuel Sltons Hldngs Inc</t>
  </si>
  <si>
    <t>08-062-4675 - Archived Record</t>
  </si>
  <si>
    <t>Whitney Museum American Art</t>
  </si>
  <si>
    <t>07-327-2122</t>
  </si>
  <si>
    <t>Pierz Marine Inc</t>
  </si>
  <si>
    <t>07-150-1068 - Archived Record</t>
  </si>
  <si>
    <t>Gulf States Toyota Inc</t>
  </si>
  <si>
    <t>04-890-6713 - Archived Record</t>
  </si>
  <si>
    <t>Cartus Corporation</t>
  </si>
  <si>
    <t>11-202-0649 - Archived Record</t>
  </si>
  <si>
    <t>Agrati - Park Forest LLC</t>
  </si>
  <si>
    <t>14-363-1294 - Archived Record</t>
  </si>
  <si>
    <t>Aecom Global II LLC</t>
  </si>
  <si>
    <t>04-327-1568 - Archived Record</t>
  </si>
  <si>
    <t>Fleetwood Enterprises Inc</t>
  </si>
  <si>
    <t>00-194-6979</t>
  </si>
  <si>
    <t>Legacy Vulcan LLC</t>
  </si>
  <si>
    <t>00-339-6025 - Archived Record</t>
  </si>
  <si>
    <t>Standardaero AVI Holdings Inc</t>
  </si>
  <si>
    <t>82-758-0197</t>
  </si>
  <si>
    <t>Uponor Inc</t>
  </si>
  <si>
    <t>12-232-4999 - Archived Record</t>
  </si>
  <si>
    <t>NRG Media LLC</t>
  </si>
  <si>
    <t>12-468-6408</t>
  </si>
  <si>
    <t>Diamond Hill Farms LLC</t>
  </si>
  <si>
    <t>07-423-8205</t>
  </si>
  <si>
    <t>Auto Truck Group LLC</t>
  </si>
  <si>
    <t>01-203-6640</t>
  </si>
  <si>
    <t>Hillenbrand Inc</t>
  </si>
  <si>
    <t>82-516-5132</t>
  </si>
  <si>
    <t>Apac-Arkansas Inc</t>
  </si>
  <si>
    <t>05-196-5861</t>
  </si>
  <si>
    <t>Nassco Holdings Incorporated</t>
  </si>
  <si>
    <t>60-206-5989</t>
  </si>
  <si>
    <t>Bread Financial Holdings Inc</t>
  </si>
  <si>
    <t>79-784-7969</t>
  </si>
  <si>
    <t>E-One Inc</t>
  </si>
  <si>
    <t>06-785-1683</t>
  </si>
  <si>
    <t>Danzer Services Inc</t>
  </si>
  <si>
    <t>00-956-7905</t>
  </si>
  <si>
    <t>Star One Credit Union</t>
  </si>
  <si>
    <t>08-883-5996 - Archived Record</t>
  </si>
  <si>
    <t>Promega Corporation</t>
  </si>
  <si>
    <t>08-985-5696</t>
  </si>
  <si>
    <t>Arctic Glcier USA Holdings LLC</t>
  </si>
  <si>
    <t>08-019-5404</t>
  </si>
  <si>
    <t>Macdermid Grphics Slutions LLC</t>
  </si>
  <si>
    <t>87-802-8430 - Archived Record</t>
  </si>
  <si>
    <t>El Paso Tenn Pipeline Co LLC</t>
  </si>
  <si>
    <t>00-795-7871</t>
  </si>
  <si>
    <t>Forum Energy Technologies Inc</t>
  </si>
  <si>
    <t>61-752-2482</t>
  </si>
  <si>
    <t>Heritage Sportswear Inc</t>
  </si>
  <si>
    <t>10-568-7859 - Archived Record</t>
  </si>
  <si>
    <t>Fujitec America Inc</t>
  </si>
  <si>
    <t>03-779-7453 - Archived Record</t>
  </si>
  <si>
    <t>Tennessee Military Department</t>
  </si>
  <si>
    <t>87-829-6789 - Archived Record</t>
  </si>
  <si>
    <t>Snyder Services Inc</t>
  </si>
  <si>
    <t>78-512-8612</t>
  </si>
  <si>
    <t>Knouse Fruitlands Inc</t>
  </si>
  <si>
    <t>06-710-0362 - Archived Record</t>
  </si>
  <si>
    <t>Ohio Gratings Inc</t>
  </si>
  <si>
    <t>05-293-1938</t>
  </si>
  <si>
    <t>Dahlgren &amp; Company Inc</t>
  </si>
  <si>
    <t>12-119-8030 - Archived Record</t>
  </si>
  <si>
    <t>Ogilvy Pub Rltons Wrldwide LLC</t>
  </si>
  <si>
    <t>09-296-8502</t>
  </si>
  <si>
    <t>California Trusframe LLC</t>
  </si>
  <si>
    <t>96-851-3239</t>
  </si>
  <si>
    <t>Mosaic Global Holdings Inc</t>
  </si>
  <si>
    <t>17-765-7095 - Archived Record</t>
  </si>
  <si>
    <t>First Quality Enterprises Inc</t>
  </si>
  <si>
    <t>88-457-6013</t>
  </si>
  <si>
    <t>Shawcor Inc</t>
  </si>
  <si>
    <t>07-949-7770 - Archived Record</t>
  </si>
  <si>
    <t>E Noa Corporation</t>
  </si>
  <si>
    <t>07-252-0893 - Archived Record</t>
  </si>
  <si>
    <t>Tennessee Department Personnel</t>
  </si>
  <si>
    <t>87-829-6839 - Archived Record</t>
  </si>
  <si>
    <t>Apprentice Trning For Elec Ind</t>
  </si>
  <si>
    <t>06-232-3928</t>
  </si>
  <si>
    <t>Manpowergroup Inc</t>
  </si>
  <si>
    <t>78-201-5911</t>
  </si>
  <si>
    <t>Steiner US Holdings Inc</t>
  </si>
  <si>
    <t>14-658-3179 - Archived Record</t>
  </si>
  <si>
    <t>Mutsutech Ltd</t>
  </si>
  <si>
    <t>19-536-7669 - Archived Record</t>
  </si>
  <si>
    <t>ISS Holding Inc</t>
  </si>
  <si>
    <t>96-346-8454</t>
  </si>
  <si>
    <t>Metro-North Commuter RR Co</t>
  </si>
  <si>
    <t>10-112-6142 - Archived Record</t>
  </si>
  <si>
    <t>Universal Field Services Inc</t>
  </si>
  <si>
    <t>04-633-0809 - Archived Record</t>
  </si>
  <si>
    <t>American Soc For The Prvntion</t>
  </si>
  <si>
    <t>07-327-2304</t>
  </si>
  <si>
    <t>Lunar Design Incorporated</t>
  </si>
  <si>
    <t>13-160-9752</t>
  </si>
  <si>
    <t>DR Horton Inc</t>
  </si>
  <si>
    <t>09-704-7369</t>
  </si>
  <si>
    <t>Davita Inc</t>
  </si>
  <si>
    <t>88-307-3371</t>
  </si>
  <si>
    <t>Air Worldwide Corporation</t>
  </si>
  <si>
    <t>62-208-4411 - Archived Record</t>
  </si>
  <si>
    <t>Lendlease US Construction Inc</t>
  </si>
  <si>
    <t>00-892-4029 - Archived Record</t>
  </si>
  <si>
    <t>Cascade Corporation</t>
  </si>
  <si>
    <t>00-903-1378</t>
  </si>
  <si>
    <t>RB Family Farms Inc</t>
  </si>
  <si>
    <t>02-679-5588</t>
  </si>
  <si>
    <t>Western Investment Inc</t>
  </si>
  <si>
    <t>05-212-7029 - Archived Record</t>
  </si>
  <si>
    <t>Commscope Holding Company Inc</t>
  </si>
  <si>
    <t>96-722-5314</t>
  </si>
  <si>
    <t>American Crystal Sugar Company</t>
  </si>
  <si>
    <t>06-479-2773</t>
  </si>
  <si>
    <t>Sajan Inc</t>
  </si>
  <si>
    <t>07-418-4727 - Archived Record</t>
  </si>
  <si>
    <t>Oneweb Technologies Inc</t>
  </si>
  <si>
    <t>87-845-7956</t>
  </si>
  <si>
    <t>Nokomis Groves Inc</t>
  </si>
  <si>
    <t>03-259-1802 - Archived Record</t>
  </si>
  <si>
    <t>Edward H Wolf and Sons Inc</t>
  </si>
  <si>
    <t>08-422-0730 - Archived Record</t>
  </si>
  <si>
    <t>Judith Leiber LLC</t>
  </si>
  <si>
    <t>01-772-5701 - Archived Record</t>
  </si>
  <si>
    <t>Amspec LLC</t>
  </si>
  <si>
    <t>17-502-7507 - Archived Record</t>
  </si>
  <si>
    <t>News Broadcast Network Inc</t>
  </si>
  <si>
    <t>09-634-9774</t>
  </si>
  <si>
    <t>Southwest Seafood Shoppes LLC</t>
  </si>
  <si>
    <t>07-354-0754 - Archived Record</t>
  </si>
  <si>
    <t>Raland Compliance Partners LLC</t>
  </si>
  <si>
    <t>07-933-6931 - Archived Record</t>
  </si>
  <si>
    <t>Ocm Pe Holdings LP</t>
  </si>
  <si>
    <t>07-965-8947 - Archived Record</t>
  </si>
  <si>
    <t>NASA Glenn Research Center</t>
  </si>
  <si>
    <t>00-452-3320</t>
  </si>
  <si>
    <t>Zilkha Biomass Power LLC</t>
  </si>
  <si>
    <t>80-122-9316</t>
  </si>
  <si>
    <t>Buffalo Phlhrmnic Orchstra Soc</t>
  </si>
  <si>
    <t>03-023-0445 - Archived Record</t>
  </si>
  <si>
    <t>Eldora Enterprises LLC</t>
  </si>
  <si>
    <t>78-373-3462</t>
  </si>
  <si>
    <t>Clean Water Services</t>
  </si>
  <si>
    <t>07-574-1181 - Archived Record</t>
  </si>
  <si>
    <t>Conrad Industries Inc</t>
  </si>
  <si>
    <t>00-817-2785 - Archived Record</t>
  </si>
  <si>
    <t>Kms Management Inc</t>
  </si>
  <si>
    <t>60-780-8763 - Archived Record</t>
  </si>
  <si>
    <t>Debrand Inc</t>
  </si>
  <si>
    <t>60-367-6305</t>
  </si>
  <si>
    <t>Electro Scientific Inds Inc</t>
  </si>
  <si>
    <t>00-903-1485 - Archived Record</t>
  </si>
  <si>
    <t>Office Rhbilitation Utah State</t>
  </si>
  <si>
    <t>87-727-7335 - Archived Record</t>
  </si>
  <si>
    <t>Sams Shoe Service</t>
  </si>
  <si>
    <t>02-529-2996</t>
  </si>
  <si>
    <t>Broadway Ford-Hyundai Inc</t>
  </si>
  <si>
    <t>02-325-3602</t>
  </si>
  <si>
    <t>Ability Building Services Inc</t>
  </si>
  <si>
    <t>09-468-6128 - Archived Record</t>
  </si>
  <si>
    <t>Stonewall Planting Co</t>
  </si>
  <si>
    <t>07-354-0817 - Archived Record</t>
  </si>
  <si>
    <t>Snake River Sugar Company</t>
  </si>
  <si>
    <t>17-202-2162</t>
  </si>
  <si>
    <t>Hochtief USA Inc</t>
  </si>
  <si>
    <t>12-860-4506</t>
  </si>
  <si>
    <t>Homeaway Inc</t>
  </si>
  <si>
    <t>18-951-8033 - Archived Record</t>
  </si>
  <si>
    <t>Enova Corporation</t>
  </si>
  <si>
    <t>83-750-9157</t>
  </si>
  <si>
    <t>TRW Safety Systems Inc</t>
  </si>
  <si>
    <t>07-949-8016 - Archived Record</t>
  </si>
  <si>
    <t>Chinos Holdings Inc</t>
  </si>
  <si>
    <t>96-770-8467 - Archived Record</t>
  </si>
  <si>
    <t>Blue 449 Inc</t>
  </si>
  <si>
    <t>11-749-5184 - Archived Record</t>
  </si>
  <si>
    <t>Quality HM Brands Holdings LLC</t>
  </si>
  <si>
    <t>62-358-7313</t>
  </si>
  <si>
    <t>Air Distribution Tech Inc</t>
  </si>
  <si>
    <t>07-091-1112 - Archived Record</t>
  </si>
  <si>
    <t>Landvest Inc</t>
  </si>
  <si>
    <t>06-661-7648 - Archived Record</t>
  </si>
  <si>
    <t>Newpro Operating LLC</t>
  </si>
  <si>
    <t>01-922-8535 - Archived Record</t>
  </si>
  <si>
    <t>Brandfx LLC</t>
  </si>
  <si>
    <t>07-939-0708 - Archived Record</t>
  </si>
  <si>
    <t>Andritz Fabrics and Rolls Inc</t>
  </si>
  <si>
    <t>13-982-1222</t>
  </si>
  <si>
    <t>Prestige Home Centers Inc</t>
  </si>
  <si>
    <t>61-897-1857 - Archived Record</t>
  </si>
  <si>
    <t>James G Meyers &amp; Associates</t>
  </si>
  <si>
    <t>36-147-1329 - Archived Record</t>
  </si>
  <si>
    <t>Kum &amp; Go LC</t>
  </si>
  <si>
    <t>61-532-2414 - Archived Record</t>
  </si>
  <si>
    <t>Alpine Cleanng &amp; Resprtn Spclt</t>
  </si>
  <si>
    <t>12-463-3103</t>
  </si>
  <si>
    <t>Casella Waste Systems Inc</t>
  </si>
  <si>
    <t>94-913-9281 - Archived Record</t>
  </si>
  <si>
    <t>Rich Products Corporation</t>
  </si>
  <si>
    <t>00-210-8371</t>
  </si>
  <si>
    <t>DR Horton - Texas Ltd</t>
  </si>
  <si>
    <t>92-976-5030 - Archived Record</t>
  </si>
  <si>
    <t>Renewable Water Resources</t>
  </si>
  <si>
    <t>07-370-1898</t>
  </si>
  <si>
    <t>4leaf Inc</t>
  </si>
  <si>
    <t>13-177-1011</t>
  </si>
  <si>
    <t>Universal Packg Systems Inc</t>
  </si>
  <si>
    <t>17-771-1082 - Archived Record</t>
  </si>
  <si>
    <t>08-448-9236</t>
  </si>
  <si>
    <t>Pinnacle Entertainment Inc</t>
  </si>
  <si>
    <t>08-024-9441</t>
  </si>
  <si>
    <t>Norcal Nursery Inc</t>
  </si>
  <si>
    <t>06-500-7643 - Archived Record</t>
  </si>
  <si>
    <t>Optical Cable Corporation</t>
  </si>
  <si>
    <t>10-627-8575</t>
  </si>
  <si>
    <t>Ceco Environmental Corp</t>
  </si>
  <si>
    <t>61-290-7381</t>
  </si>
  <si>
    <t>Mead Packaging Intl LLC</t>
  </si>
  <si>
    <t>06-141-1880 - Archived Record</t>
  </si>
  <si>
    <t>Cushman Wakefield Holdings Inc</t>
  </si>
  <si>
    <t>07-096-4841</t>
  </si>
  <si>
    <t>Nasdaq Omx Phlx LLC</t>
  </si>
  <si>
    <t>00-232-3087 - Archived Record</t>
  </si>
  <si>
    <t>Chariot Eagle Inc</t>
  </si>
  <si>
    <t>11-867-5974</t>
  </si>
  <si>
    <t>Zephyros Inc</t>
  </si>
  <si>
    <t>82-876-1325</t>
  </si>
  <si>
    <t>Gores Group LLC</t>
  </si>
  <si>
    <t>13-713-7878 - Archived Record</t>
  </si>
  <si>
    <t>Merrell Bros Inc</t>
  </si>
  <si>
    <t>62-798-8207</t>
  </si>
  <si>
    <t>HP Hood LLC</t>
  </si>
  <si>
    <t>00-100-8697</t>
  </si>
  <si>
    <t>Nucor Hrris Rbar Northeast LLC</t>
  </si>
  <si>
    <t>00-100-8747</t>
  </si>
  <si>
    <t>Teradyne Inc</t>
  </si>
  <si>
    <t>00-101-7490</t>
  </si>
  <si>
    <t>Leavitt Corporation</t>
  </si>
  <si>
    <t>00-101-9405 - Archived Record</t>
  </si>
  <si>
    <t>Lawrence Cnty Bd Dev Dsblities</t>
  </si>
  <si>
    <t>00-107-0796 - Archived Record</t>
  </si>
  <si>
    <t>G S Precision Inc</t>
  </si>
  <si>
    <t>00-107-8757 - Archived Record</t>
  </si>
  <si>
    <t>Geiger Bros</t>
  </si>
  <si>
    <t>00-109-5686</t>
  </si>
  <si>
    <t>JS McCarthy Co Inc</t>
  </si>
  <si>
    <t>00-110-1187</t>
  </si>
  <si>
    <t>Bay State Elevator Company Inc</t>
  </si>
  <si>
    <t>00-111-7803</t>
  </si>
  <si>
    <t>Flexcon Company Inc</t>
  </si>
  <si>
    <t>00-113-6035</t>
  </si>
  <si>
    <t>Allied Printing Services Inc</t>
  </si>
  <si>
    <t>00-116-0936</t>
  </si>
  <si>
    <t>Pitney Bowes Inc</t>
  </si>
  <si>
    <t>00-116-1793</t>
  </si>
  <si>
    <t>Amtrol Inc</t>
  </si>
  <si>
    <t>00-119-2145</t>
  </si>
  <si>
    <t>Alabama Forestry Commission</t>
  </si>
  <si>
    <t>00-120-4630 - Archived Record</t>
  </si>
  <si>
    <t>United States Cold Storage Inc</t>
  </si>
  <si>
    <t>00-121-5136</t>
  </si>
  <si>
    <t>Reliable Autmtc Sprnklr Co Inc</t>
  </si>
  <si>
    <t>00-122-1043 - Archived Record</t>
  </si>
  <si>
    <t>Robert Abbey Inc</t>
  </si>
  <si>
    <t>00-123-6942</t>
  </si>
  <si>
    <t>Hempel (usa) Inc</t>
  </si>
  <si>
    <t>00-128-3944 - Archived Record</t>
  </si>
  <si>
    <t>Schneider Electric Usa Inc</t>
  </si>
  <si>
    <t>00-128-8364</t>
  </si>
  <si>
    <t>Philips North America LLC</t>
  </si>
  <si>
    <t>00-129-1111</t>
  </si>
  <si>
    <t>Gce International Inc</t>
  </si>
  <si>
    <t>00-129-3224 - Archived Record</t>
  </si>
  <si>
    <t>Molycorp Inc</t>
  </si>
  <si>
    <t>00-129-4719 - Archived Record</t>
  </si>
  <si>
    <t>Mario Industries Virginia Inc</t>
  </si>
  <si>
    <t>00-130-3726 - Archived Record</t>
  </si>
  <si>
    <t>Command Web Offset Company Inc</t>
  </si>
  <si>
    <t>00-130-8360</t>
  </si>
  <si>
    <t>E I Du Pont De Nemours &amp; Co</t>
  </si>
  <si>
    <t>00-131-5704 - Archived Record</t>
  </si>
  <si>
    <t>NCR Corporation</t>
  </si>
  <si>
    <t>00-131-6090</t>
  </si>
  <si>
    <t>CBS Broadcasting Inc</t>
  </si>
  <si>
    <t>00-131-7056 - Archived Record</t>
  </si>
  <si>
    <t>Wyeth LLC</t>
  </si>
  <si>
    <t>00-131-7130</t>
  </si>
  <si>
    <t>Owens Corning Sales LLC</t>
  </si>
  <si>
    <t>00-131-7452</t>
  </si>
  <si>
    <t>Pfizer Inc</t>
  </si>
  <si>
    <t>00-132-6495</t>
  </si>
  <si>
    <t>BP Corporation North Amer Inc</t>
  </si>
  <si>
    <t>00-134-4258</t>
  </si>
  <si>
    <t>Pawling Corporation</t>
  </si>
  <si>
    <t>00-135-4349 - Archived Record</t>
  </si>
  <si>
    <t>General Dynamics Corporation</t>
  </si>
  <si>
    <t>00-138-1284</t>
  </si>
  <si>
    <t>New England Business Svc Inc</t>
  </si>
  <si>
    <t>00-142-0686</t>
  </si>
  <si>
    <t>Coastal Blueberry Service Inc</t>
  </si>
  <si>
    <t>00-143-2699 - Archived Record</t>
  </si>
  <si>
    <t>Leavers Lace Corporation</t>
  </si>
  <si>
    <t>00-145-9049</t>
  </si>
  <si>
    <t>F Schumacher &amp; Co</t>
  </si>
  <si>
    <t>00-150-2426 - Archived Record</t>
  </si>
  <si>
    <t>Citrus and Allied Essences Ltd</t>
  </si>
  <si>
    <t>00-150-2731 - Archived Record</t>
  </si>
  <si>
    <t>Town of Mount Pleasant</t>
  </si>
  <si>
    <t>00-152-0709 - Archived Record</t>
  </si>
  <si>
    <t>Sears Roebuck and Co</t>
  </si>
  <si>
    <t>00-162-9955</t>
  </si>
  <si>
    <t>City of Hurtsboro</t>
  </si>
  <si>
    <t>00-164-4863 - Archived Record</t>
  </si>
  <si>
    <t>Beaver Express Service LLC</t>
  </si>
  <si>
    <t>00-164-5147</t>
  </si>
  <si>
    <t>Virgin Islands National Guard</t>
  </si>
  <si>
    <t>00-165-8157 - Archived Record</t>
  </si>
  <si>
    <t>Roman Cathlic Diocese Brooklyn</t>
  </si>
  <si>
    <t>00-167-3763 - Archived Record</t>
  </si>
  <si>
    <t>Navy Exchange Service Command</t>
  </si>
  <si>
    <t>00-170-7694 - Archived Record</t>
  </si>
  <si>
    <t>United Nations</t>
  </si>
  <si>
    <t>00-170-9294 - Archived Record</t>
  </si>
  <si>
    <t>Segal Group Inc</t>
  </si>
  <si>
    <t>00-171-0136 - Archived Record</t>
  </si>
  <si>
    <t>Turtle &amp; Hughes Inc</t>
  </si>
  <si>
    <t>00-171-3437 - Archived Record</t>
  </si>
  <si>
    <t>Chelten House Products Inc</t>
  </si>
  <si>
    <t>00-173-6230 - Archived Record</t>
  </si>
  <si>
    <t>Girard Estate Fee</t>
  </si>
  <si>
    <t>00-173-9572</t>
  </si>
  <si>
    <t>Senior Services Alabama Dept</t>
  </si>
  <si>
    <t>00-174-6440</t>
  </si>
  <si>
    <t>Massachusetts Bay Trnsp Auth</t>
  </si>
  <si>
    <t>00-176-6260</t>
  </si>
  <si>
    <t>GE Infrastructure Sensing LLC</t>
  </si>
  <si>
    <t>00-177-2060 - Archived Record</t>
  </si>
  <si>
    <t>Dan Dee International LLC</t>
  </si>
  <si>
    <t>00-179-4023 - Archived Record</t>
  </si>
  <si>
    <t>Alabama Department of Labor</t>
  </si>
  <si>
    <t>00-180-0247</t>
  </si>
  <si>
    <t>Duggal Visual Solutions Inc</t>
  </si>
  <si>
    <t>00-181-5794 - Archived Record</t>
  </si>
  <si>
    <t>Certified Moving &amp; Stor Co LLC</t>
  </si>
  <si>
    <t>00-189-0318 - Archived Record</t>
  </si>
  <si>
    <t>Alabama Medicaid Agency</t>
  </si>
  <si>
    <t>00-190-4635</t>
  </si>
  <si>
    <t>Alabama State Banking Dept</t>
  </si>
  <si>
    <t>00-191-8718 - Archived Record</t>
  </si>
  <si>
    <t>Allied Machine &amp; Engrg Corp</t>
  </si>
  <si>
    <t>00-192-8100</t>
  </si>
  <si>
    <t>Golden Optical Corporation</t>
  </si>
  <si>
    <t>00-193-3977</t>
  </si>
  <si>
    <t>Church of Jsus Chrst of Ld STS</t>
  </si>
  <si>
    <t>00-194-0170</t>
  </si>
  <si>
    <t>E Mc Ilhennys Son Corporation</t>
  </si>
  <si>
    <t>00-194-5559 - Archived Record</t>
  </si>
  <si>
    <t>Resolute FP US Inc</t>
  </si>
  <si>
    <t>00-194-6011</t>
  </si>
  <si>
    <t>City of Montezuma</t>
  </si>
  <si>
    <t>00-194-9015</t>
  </si>
  <si>
    <t>Board of Gvrnors of Fdral Rsrv</t>
  </si>
  <si>
    <t>00-195-9410</t>
  </si>
  <si>
    <t>Belknap White Group LLC</t>
  </si>
  <si>
    <t>00-196-3586</t>
  </si>
  <si>
    <t>Central Intelligence Agency</t>
  </si>
  <si>
    <t>00-202-2853</t>
  </si>
  <si>
    <t>Halocarbon Products Corp</t>
  </si>
  <si>
    <t>00-202-7514 - Archived Record</t>
  </si>
  <si>
    <t>Eutectic Corporation</t>
  </si>
  <si>
    <t>00-202-8421</t>
  </si>
  <si>
    <t>Great Neck Saw Mfrs Inc</t>
  </si>
  <si>
    <t>00-204-0277 - Archived Record</t>
  </si>
  <si>
    <t>Albany International Corp</t>
  </si>
  <si>
    <t>00-207-5414</t>
  </si>
  <si>
    <t>ECR International Inc</t>
  </si>
  <si>
    <t>00-210-1137 - Archived Record</t>
  </si>
  <si>
    <t>Zippo Manufacturing Company</t>
  </si>
  <si>
    <t>00-210-1301 - Archived Record</t>
  </si>
  <si>
    <t>Roberts-Gordon LLC</t>
  </si>
  <si>
    <t>00-210-6466 - Archived Record</t>
  </si>
  <si>
    <t>Trico Products Corporation</t>
  </si>
  <si>
    <t>00-210-7399</t>
  </si>
  <si>
    <t>Pittsburgh Mercy Hlth Sys Inc</t>
  </si>
  <si>
    <t>00-210-7535 - Archived Record</t>
  </si>
  <si>
    <t>Welch Foods Inc A Cooperative</t>
  </si>
  <si>
    <t>00-212-6365 - Archived Record</t>
  </si>
  <si>
    <t>Novartis Pharmaceuticals Corp</t>
  </si>
  <si>
    <t>00-214-7023</t>
  </si>
  <si>
    <t>Laird Technologies Inc</t>
  </si>
  <si>
    <t>00-216-1685</t>
  </si>
  <si>
    <t>Harris Driver Co</t>
  </si>
  <si>
    <t>00-218-1386 - Archived Record</t>
  </si>
  <si>
    <t>West VA Dept Motor Vehicles</t>
  </si>
  <si>
    <t>00-218-3098</t>
  </si>
  <si>
    <t>Vacuum Truck Services LLC</t>
  </si>
  <si>
    <t>00-222-0965 - Archived Record</t>
  </si>
  <si>
    <t>Blind Vslly Impred Ida Comm Fo</t>
  </si>
  <si>
    <t>00-222-4439</t>
  </si>
  <si>
    <t>Kilian Manufacturing Corp</t>
  </si>
  <si>
    <t>00-222-5167</t>
  </si>
  <si>
    <t>Crowley Foods Inc</t>
  </si>
  <si>
    <t>00-222-9532</t>
  </si>
  <si>
    <t>Workers Compensation Board ME</t>
  </si>
  <si>
    <t>00-223-5740</t>
  </si>
  <si>
    <t>Deiorio Foods Inc</t>
  </si>
  <si>
    <t>00-224-0620 - Archived Record</t>
  </si>
  <si>
    <t>Atk Launch Systems Inc</t>
  </si>
  <si>
    <t>00-224-1164 - Archived Record</t>
  </si>
  <si>
    <t>Syracuse University</t>
  </si>
  <si>
    <t>00-225-7350 - Archived Record</t>
  </si>
  <si>
    <t>Houghton International Inc</t>
  </si>
  <si>
    <t>00-226-1535 - Archived Record</t>
  </si>
  <si>
    <t>Chester A Asher Inc</t>
  </si>
  <si>
    <t>00-226-7359</t>
  </si>
  <si>
    <t>J Meyer &amp; Sons Inc</t>
  </si>
  <si>
    <t>00-227-7135 - Archived Record</t>
  </si>
  <si>
    <t>Space Systems/Loral LLC</t>
  </si>
  <si>
    <t>00-227-9123 - Archived Record</t>
  </si>
  <si>
    <t>Medifast Inc</t>
  </si>
  <si>
    <t>00-228-8975</t>
  </si>
  <si>
    <t>Dvcc LLC</t>
  </si>
  <si>
    <t>00-229-6713</t>
  </si>
  <si>
    <t>Quickie Manufacturing Corp</t>
  </si>
  <si>
    <t>00-230-5191</t>
  </si>
  <si>
    <t>Penn Power Group LLC</t>
  </si>
  <si>
    <t>00-232-3228 - Archived Record</t>
  </si>
  <si>
    <t>Zwd Products Corporation</t>
  </si>
  <si>
    <t>00-232-5728 - Archived Record</t>
  </si>
  <si>
    <t>Hungerford &amp; Terry Inc</t>
  </si>
  <si>
    <t>00-232-9837 - Archived Record</t>
  </si>
  <si>
    <t>Savor Street Foods Inc</t>
  </si>
  <si>
    <t>00-233-3672</t>
  </si>
  <si>
    <t>Brenntag Northeast LLC</t>
  </si>
  <si>
    <t>00-236-1764 - Archived Record</t>
  </si>
  <si>
    <t>Hibbert Company</t>
  </si>
  <si>
    <t>00-236-7761 - Archived Record</t>
  </si>
  <si>
    <t>Health Research Inc</t>
  </si>
  <si>
    <t>00-243-6061</t>
  </si>
  <si>
    <t>Resources Connection LLC</t>
  </si>
  <si>
    <t>00-245-0869</t>
  </si>
  <si>
    <t>Gentherm (texas) Inc</t>
  </si>
  <si>
    <t>00-245-2758 - Archived Record</t>
  </si>
  <si>
    <t>Maine Division of Purchases</t>
  </si>
  <si>
    <t>00-249-0881</t>
  </si>
  <si>
    <t>Mackenzie Group Inc</t>
  </si>
  <si>
    <t>00-253-1929 - Archived Record</t>
  </si>
  <si>
    <t>Universal Weather and AVI LLC</t>
  </si>
  <si>
    <t>00-254-3445</t>
  </si>
  <si>
    <t>Southworth-Milton Inc</t>
  </si>
  <si>
    <t>00-262-5721</t>
  </si>
  <si>
    <t>Ridgeville Volunteer Fire</t>
  </si>
  <si>
    <t>00-264-3179 - Archived Record</t>
  </si>
  <si>
    <t>Highways North Carolina Div</t>
  </si>
  <si>
    <t>00-273-5517</t>
  </si>
  <si>
    <t>Motor Vehicles NC Div</t>
  </si>
  <si>
    <t>00-273-5582 - Archived Record</t>
  </si>
  <si>
    <t>Macon County Commission</t>
  </si>
  <si>
    <t>00-277-2937</t>
  </si>
  <si>
    <t>County of Perry</t>
  </si>
  <si>
    <t>00-290-4357</t>
  </si>
  <si>
    <t>County of Phillips</t>
  </si>
  <si>
    <t>00-290-4365</t>
  </si>
  <si>
    <t>County of Sevier</t>
  </si>
  <si>
    <t>00-290-4407 - Archived Record</t>
  </si>
  <si>
    <t>Medical Assistance NC Div</t>
  </si>
  <si>
    <t>00-298-1026</t>
  </si>
  <si>
    <t>North Rutt Fire Protection Dst</t>
  </si>
  <si>
    <t>00-298-1090</t>
  </si>
  <si>
    <t>Harsco Corporation</t>
  </si>
  <si>
    <t>00-300-2268</t>
  </si>
  <si>
    <t>York Building Products Co Inc</t>
  </si>
  <si>
    <t>00-300-4272</t>
  </si>
  <si>
    <t>Liquor Control Board PA</t>
  </si>
  <si>
    <t>00-302-9741</t>
  </si>
  <si>
    <t>Office of Hawaiian Affairs</t>
  </si>
  <si>
    <t>00-306-7464</t>
  </si>
  <si>
    <t>Williams Scotsman Inc</t>
  </si>
  <si>
    <t>00-310-0542 - Archived Record</t>
  </si>
  <si>
    <t>Fedex Corporation</t>
  </si>
  <si>
    <t>00-314-1970</t>
  </si>
  <si>
    <t>Atlantic Corp Wilmington Inc</t>
  </si>
  <si>
    <t>00-319-3919</t>
  </si>
  <si>
    <t>Mother Murphys Labs Inc</t>
  </si>
  <si>
    <t>00-321-3071</t>
  </si>
  <si>
    <t>Tfi Wind Down Inc</t>
  </si>
  <si>
    <t>00-321-9615</t>
  </si>
  <si>
    <t>Government Accountability</t>
  </si>
  <si>
    <t>00-325-1949</t>
  </si>
  <si>
    <t>Pharmaceutical RES &amp; Mfrs Amer</t>
  </si>
  <si>
    <t>00-325-2038 - Archived Record</t>
  </si>
  <si>
    <t>National Labor Relations Board</t>
  </si>
  <si>
    <t>00-325-6633</t>
  </si>
  <si>
    <t>Federal Trade Commission</t>
  </si>
  <si>
    <t>00-325-7797</t>
  </si>
  <si>
    <t>Roper Technologies Inc</t>
  </si>
  <si>
    <t>00-326-4850</t>
  </si>
  <si>
    <t>City of McCrory</t>
  </si>
  <si>
    <t>00-326-9628 - Archived Record</t>
  </si>
  <si>
    <t>Flowers Foods Inc</t>
  </si>
  <si>
    <t>00-329-4568</t>
  </si>
  <si>
    <t>M+a Matting</t>
  </si>
  <si>
    <t>00-330-8558 - Archived Record</t>
  </si>
  <si>
    <t>Crown Crafts Inc</t>
  </si>
  <si>
    <t>00-332-7616</t>
  </si>
  <si>
    <t>Aki Inc</t>
  </si>
  <si>
    <t>00-333-5676 - Archived Record</t>
  </si>
  <si>
    <t>Mayfield Dairy Farms LLC</t>
  </si>
  <si>
    <t>00-333-7268 - Archived Record</t>
  </si>
  <si>
    <t>Ahf LLC</t>
  </si>
  <si>
    <t>00-338-3072 - Archived Record</t>
  </si>
  <si>
    <t>England Inc</t>
  </si>
  <si>
    <t>00-338-6927</t>
  </si>
  <si>
    <t>CC Creations Ltd</t>
  </si>
  <si>
    <t>00-340-6873 - Archived Record</t>
  </si>
  <si>
    <t>Dempsey Uniform &amp; Lin Sup Inc</t>
  </si>
  <si>
    <t>00-341-1014 - Archived Record</t>
  </si>
  <si>
    <t>Licensing Consmr Affairs Dept</t>
  </si>
  <si>
    <t>00-356-8204</t>
  </si>
  <si>
    <t>Adjutant General SC</t>
  </si>
  <si>
    <t>00-359-2743</t>
  </si>
  <si>
    <t>City of Belleair Bluffs</t>
  </si>
  <si>
    <t>00-362-3311</t>
  </si>
  <si>
    <t>Scipio Township</t>
  </si>
  <si>
    <t>00-363-8716</t>
  </si>
  <si>
    <t>City of Edgewood</t>
  </si>
  <si>
    <t>00-366-1746</t>
  </si>
  <si>
    <t>Zero Mountain Inc</t>
  </si>
  <si>
    <t>00-377-7562</t>
  </si>
  <si>
    <t>Optium Corporation</t>
  </si>
  <si>
    <t>00-379-5619 - Archived Record</t>
  </si>
  <si>
    <t>Paxton Van Lines Incorporated</t>
  </si>
  <si>
    <t>00-379-9319</t>
  </si>
  <si>
    <t>McClendon Center</t>
  </si>
  <si>
    <t>00-380-0404</t>
  </si>
  <si>
    <t>Cheyenne River Sioux Tribe</t>
  </si>
  <si>
    <t>00-384-9833</t>
  </si>
  <si>
    <t>Prestige Box Corporation</t>
  </si>
  <si>
    <t>00-391-8646</t>
  </si>
  <si>
    <t>Wilson Construction Co</t>
  </si>
  <si>
    <t>00-399-3482 - Archived Record</t>
  </si>
  <si>
    <t>Nak International Corp</t>
  </si>
  <si>
    <t>00-399-6683 - Archived Record</t>
  </si>
  <si>
    <t>Brixmor Property Group Inc</t>
  </si>
  <si>
    <t>00-399-9531 - Archived Record</t>
  </si>
  <si>
    <t>Royal Cup Inc</t>
  </si>
  <si>
    <t>00-400-1541</t>
  </si>
  <si>
    <t>Alabama Metal Industries Corp</t>
  </si>
  <si>
    <t>00-400-3489</t>
  </si>
  <si>
    <t>United States Pipe Fndry LLC</t>
  </si>
  <si>
    <t>00-401-7851</t>
  </si>
  <si>
    <t>Ard Inc</t>
  </si>
  <si>
    <t>00-403-5127</t>
  </si>
  <si>
    <t>Citrus World Inc</t>
  </si>
  <si>
    <t>00-409-1732</t>
  </si>
  <si>
    <t>City of Keene</t>
  </si>
  <si>
    <t>00-409-6392</t>
  </si>
  <si>
    <t>Coal Hill Housing Authority</t>
  </si>
  <si>
    <t>00-410-7652 - Archived Record</t>
  </si>
  <si>
    <t>City of Mansfield</t>
  </si>
  <si>
    <t>00-411-5739</t>
  </si>
  <si>
    <t>Claires Stores Inc</t>
  </si>
  <si>
    <t>00-412-4731 - Archived Record</t>
  </si>
  <si>
    <t>Pentair Water Treatment OH Co</t>
  </si>
  <si>
    <t>00-417-3431 - Archived Record</t>
  </si>
  <si>
    <t>Record Publishing Co</t>
  </si>
  <si>
    <t>00-421-3500 - Archived Record</t>
  </si>
  <si>
    <t>Stratus Unlimited LLC</t>
  </si>
  <si>
    <t>00-421-7626</t>
  </si>
  <si>
    <t>Oahu Metro Plg Organization</t>
  </si>
  <si>
    <t>00-426-8384</t>
  </si>
  <si>
    <t>Vernay Laboratories Inc</t>
  </si>
  <si>
    <t>00-427-7117 - Archived Record</t>
  </si>
  <si>
    <t>Hugo Bosca Company Inc</t>
  </si>
  <si>
    <t>00-428-5920 - Archived Record</t>
  </si>
  <si>
    <t>Mercer Lime Company</t>
  </si>
  <si>
    <t>00-431-9679 - Archived Record</t>
  </si>
  <si>
    <t>American Textile Company Inc</t>
  </si>
  <si>
    <t>00-433-7473</t>
  </si>
  <si>
    <t>Oberg Industries LLC</t>
  </si>
  <si>
    <t>00-434-4644</t>
  </si>
  <si>
    <t>Pike County Housing Authority</t>
  </si>
  <si>
    <t>00-437-1696</t>
  </si>
  <si>
    <t>Alabama Alcoholic Bev Ctrl Bd</t>
  </si>
  <si>
    <t>00-440-2855</t>
  </si>
  <si>
    <t>Arizona Department of Gaming</t>
  </si>
  <si>
    <t>00-446-6368</t>
  </si>
  <si>
    <t>Goodrich Corporation</t>
  </si>
  <si>
    <t>00-446-7452 - Archived Record</t>
  </si>
  <si>
    <t>Diebold Nixdorf Incorporated</t>
  </si>
  <si>
    <t>00-446-9300</t>
  </si>
  <si>
    <t>Forterra Pressure Pipe Inc</t>
  </si>
  <si>
    <t>00-447-7238</t>
  </si>
  <si>
    <t>City of Williamson</t>
  </si>
  <si>
    <t>00-449-4034 - Archived Record</t>
  </si>
  <si>
    <t>City of Jarrell</t>
  </si>
  <si>
    <t>00-449-6082 - Archived Record</t>
  </si>
  <si>
    <t>Digital Gadgets LLC</t>
  </si>
  <si>
    <t>00-450-3998 - Archived Record</t>
  </si>
  <si>
    <t>Library Commission Mississippi</t>
  </si>
  <si>
    <t>00-451-0652 - Archived Record</t>
  </si>
  <si>
    <t>Wampum Hardware Co</t>
  </si>
  <si>
    <t>00-451-9377</t>
  </si>
  <si>
    <t>Town of Ardmore</t>
  </si>
  <si>
    <t>00-453-3491 - Archived Record</t>
  </si>
  <si>
    <t>Arrow Auto Glass Oper Co LLC</t>
  </si>
  <si>
    <t>00-463-1310 - Archived Record</t>
  </si>
  <si>
    <t>Hearings and Appeals Division</t>
  </si>
  <si>
    <t>00-463-2795</t>
  </si>
  <si>
    <t>Workspace Development LLC</t>
  </si>
  <si>
    <t>00-463-4585 - Archived Record</t>
  </si>
  <si>
    <t>Public Advocacy Kentucky Dept</t>
  </si>
  <si>
    <t>00-464-1002</t>
  </si>
  <si>
    <t>Dynamic Recovery Service LLC</t>
  </si>
  <si>
    <t>00-467-0431</t>
  </si>
  <si>
    <t>Commonwealth of KY Off Tech</t>
  </si>
  <si>
    <t>00-469-1551 - Archived Record</t>
  </si>
  <si>
    <t>Public Defender Commission Ark</t>
  </si>
  <si>
    <t>00-477-9332</t>
  </si>
  <si>
    <t>Coastal Transport Co Inc</t>
  </si>
  <si>
    <t>00-478-0896</t>
  </si>
  <si>
    <t>Stumptown Coffee Corp</t>
  </si>
  <si>
    <t>00-478-7588 - Archived Record</t>
  </si>
  <si>
    <t>Amar Enterprises Inc</t>
  </si>
  <si>
    <t>00-482-0731 - Archived Record</t>
  </si>
  <si>
    <t>Port of Cascade Locks</t>
  </si>
  <si>
    <t>00-482-7929</t>
  </si>
  <si>
    <t>San Frncsco Municpl Trnsp Agcy</t>
  </si>
  <si>
    <t>00-485-4307 - Archived Record</t>
  </si>
  <si>
    <t>Farmers Coop Soc Soux Ctr Iowa</t>
  </si>
  <si>
    <t>00-486-9301</t>
  </si>
  <si>
    <t>Representatives Colorado House</t>
  </si>
  <si>
    <t>00-487-4140</t>
  </si>
  <si>
    <t>Colorado Senate</t>
  </si>
  <si>
    <t>00-487-4850 - Archived Record</t>
  </si>
  <si>
    <t>City of Livingston</t>
  </si>
  <si>
    <t>00-494-8162 - Archived Record</t>
  </si>
  <si>
    <t>City of Tulelake</t>
  </si>
  <si>
    <t>00-495-2677 - Archived Record</t>
  </si>
  <si>
    <t>City of Ceres</t>
  </si>
  <si>
    <t>00-495-2925 - Archived Record</t>
  </si>
  <si>
    <t>City of Sonora</t>
  </si>
  <si>
    <t>00-495-3378</t>
  </si>
  <si>
    <t>Housing Authority Kings County</t>
  </si>
  <si>
    <t>00-499-2640</t>
  </si>
  <si>
    <t>Unverferth Mfg Co Inc</t>
  </si>
  <si>
    <t>00-504-0654 - Archived Record</t>
  </si>
  <si>
    <t>Calphalon Corporation</t>
  </si>
  <si>
    <t>00-504-8400 - Archived Record</t>
  </si>
  <si>
    <t>Michigan Tube Swgers Fbrctors</t>
  </si>
  <si>
    <t>00-505-6437</t>
  </si>
  <si>
    <t>List Industries Inc</t>
  </si>
  <si>
    <t>00-506-3854</t>
  </si>
  <si>
    <t>Essex Group Inc</t>
  </si>
  <si>
    <t>00-506-8952 - Archived Record</t>
  </si>
  <si>
    <t>Taubensee Steel &amp; Wire Company</t>
  </si>
  <si>
    <t>00-507-5346</t>
  </si>
  <si>
    <t>Hu-Friedy Mfg Co LLC</t>
  </si>
  <si>
    <t>00-508-5972 - Archived Record</t>
  </si>
  <si>
    <t>Harbor Freight Tools Usa Inc</t>
  </si>
  <si>
    <t>00-509-6875</t>
  </si>
  <si>
    <t>Bretford Manufacturing Inc</t>
  </si>
  <si>
    <t>00-511-4731</t>
  </si>
  <si>
    <t>Cheshire County</t>
  </si>
  <si>
    <t>00-512-8913 - Archived Record</t>
  </si>
  <si>
    <t>Weber-Stephen Products LLC</t>
  </si>
  <si>
    <t>00-513-5983 - Archived Record</t>
  </si>
  <si>
    <t>Klein Tools Inc</t>
  </si>
  <si>
    <t>00-514-9141</t>
  </si>
  <si>
    <t>Tempel Holdings Inc</t>
  </si>
  <si>
    <t>00-516-2441</t>
  </si>
  <si>
    <t>Cfc Inc</t>
  </si>
  <si>
    <t>00-519-6266</t>
  </si>
  <si>
    <t>Sgk LLC</t>
  </si>
  <si>
    <t>00-520-0662</t>
  </si>
  <si>
    <t>City of Minnetonka</t>
  </si>
  <si>
    <t>00-520-2874</t>
  </si>
  <si>
    <t>Town of Walton</t>
  </si>
  <si>
    <t>00-526-0406 - Archived Record</t>
  </si>
  <si>
    <t>Kent Corporation</t>
  </si>
  <si>
    <t>00-526-9923</t>
  </si>
  <si>
    <t>Vermeer Manufacturing Company</t>
  </si>
  <si>
    <t>00-527-4071</t>
  </si>
  <si>
    <t>Efco Corp</t>
  </si>
  <si>
    <t>00-527-8494 - Archived Record</t>
  </si>
  <si>
    <t>Hirsh Industries Inc</t>
  </si>
  <si>
    <t>00-528-0078</t>
  </si>
  <si>
    <t>Energy Mfg Co Inc</t>
  </si>
  <si>
    <t>00-528-4203</t>
  </si>
  <si>
    <t>Waterpro Supplies Inc</t>
  </si>
  <si>
    <t>00-530-2344</t>
  </si>
  <si>
    <t>Sukup Manufacturing Co</t>
  </si>
  <si>
    <t>00-530-6022 - Archived Record</t>
  </si>
  <si>
    <t>Champion Home Builders Inc</t>
  </si>
  <si>
    <t>00-531-8746 - Archived Record</t>
  </si>
  <si>
    <t>Demmer Corporation</t>
  </si>
  <si>
    <t>00-532-3670</t>
  </si>
  <si>
    <t>Ervin Industries Inc</t>
  </si>
  <si>
    <t>00-533-7738</t>
  </si>
  <si>
    <t>Edw C Levy Co</t>
  </si>
  <si>
    <t>00-535-4816</t>
  </si>
  <si>
    <t>Dawn Foods Inc</t>
  </si>
  <si>
    <t>00-536-2975</t>
  </si>
  <si>
    <t>Smithgroup Inc</t>
  </si>
  <si>
    <t>00-538-1660 - Archived Record</t>
  </si>
  <si>
    <t>Libman Company</t>
  </si>
  <si>
    <t>00-546-3997 - Archived Record</t>
  </si>
  <si>
    <t>Neil A Kjos Music Company</t>
  </si>
  <si>
    <t>00-547-1750</t>
  </si>
  <si>
    <t>Boston Medical Center Corp</t>
  </si>
  <si>
    <t>00-549-2160 - Archived Record</t>
  </si>
  <si>
    <t>Sugar Creek Township</t>
  </si>
  <si>
    <t>00-550-4693 - Archived Record</t>
  </si>
  <si>
    <t>Guilford Education Dept Town</t>
  </si>
  <si>
    <t>00-550-6724 - Archived Record</t>
  </si>
  <si>
    <t>Arlington Fire District</t>
  </si>
  <si>
    <t>00-550-9468</t>
  </si>
  <si>
    <t>Chicago Transit Authority</t>
  </si>
  <si>
    <t>00-553-2205</t>
  </si>
  <si>
    <t>Gee Group Inc</t>
  </si>
  <si>
    <t>00-553-9010 - Archived Record</t>
  </si>
  <si>
    <t>Wolf Creek Federal Svcs Inc</t>
  </si>
  <si>
    <t>00-562-4057</t>
  </si>
  <si>
    <t>Village of Twining</t>
  </si>
  <si>
    <t>00-583-1859 - Archived Record</t>
  </si>
  <si>
    <t>Dunlap Towing Company</t>
  </si>
  <si>
    <t>00-584-5318 - Archived Record</t>
  </si>
  <si>
    <t>American Foods Group LLC</t>
  </si>
  <si>
    <t>00-585-9558</t>
  </si>
  <si>
    <t>Cowin Inc Min Engineers Contrs</t>
  </si>
  <si>
    <t>00-586-6793</t>
  </si>
  <si>
    <t>Valitas Holdings Inc</t>
  </si>
  <si>
    <t>00-588-2883 - Archived Record</t>
  </si>
  <si>
    <t>Kate Spade LLC</t>
  </si>
  <si>
    <t>00-592-6030 - Archived Record</t>
  </si>
  <si>
    <t>Layton Homes Corporation</t>
  </si>
  <si>
    <t>00-594-2180</t>
  </si>
  <si>
    <t>Yazaki North America Inc</t>
  </si>
  <si>
    <t>00-597-1452</t>
  </si>
  <si>
    <t>Magna Mirrors America Inc</t>
  </si>
  <si>
    <t>00-601-1936</t>
  </si>
  <si>
    <t>Sunsof Inc</t>
  </si>
  <si>
    <t>00-601-3667</t>
  </si>
  <si>
    <t>Hutchinson Antivibration</t>
  </si>
  <si>
    <t>00-601-5382 - Archived Record</t>
  </si>
  <si>
    <t>Roskam Baking Company</t>
  </si>
  <si>
    <t>00-602-3162</t>
  </si>
  <si>
    <t>Lorin Industries Inc</t>
  </si>
  <si>
    <t>00-603-1785 - Archived Record</t>
  </si>
  <si>
    <t>Closure Systems Intl Inc</t>
  </si>
  <si>
    <t>00-603-7857</t>
  </si>
  <si>
    <t>Hallman/Lindsay Paints Inc</t>
  </si>
  <si>
    <t>00-607-0239</t>
  </si>
  <si>
    <t>Silver Star Brands Inc</t>
  </si>
  <si>
    <t>00-607-0379</t>
  </si>
  <si>
    <t>Kimberly-Clark Corporation</t>
  </si>
  <si>
    <t>00-607-2136</t>
  </si>
  <si>
    <t>Caterpillar Global Mining LLC</t>
  </si>
  <si>
    <t>00-607-6129 - Archived Record</t>
  </si>
  <si>
    <t>Banta Corporation</t>
  </si>
  <si>
    <t>00-607-6525 - Archived Record</t>
  </si>
  <si>
    <t>McM Products USA Inc</t>
  </si>
  <si>
    <t>00-608-1179 - Archived Record</t>
  </si>
  <si>
    <t>Serigraph Inc</t>
  </si>
  <si>
    <t>00-608-1574</t>
  </si>
  <si>
    <t>Kuhn North America Inc</t>
  </si>
  <si>
    <t>00-608-3240</t>
  </si>
  <si>
    <t>Johnson Controls Inc</t>
  </si>
  <si>
    <t>00-609-2860</t>
  </si>
  <si>
    <t>Oldenburg Group Incorporated</t>
  </si>
  <si>
    <t>00-610-1968</t>
  </si>
  <si>
    <t>Printex Incorporated</t>
  </si>
  <si>
    <t>00-610-2362</t>
  </si>
  <si>
    <t>Sartori Company</t>
  </si>
  <si>
    <t>00-610-4525 - Archived Record</t>
  </si>
  <si>
    <t>Auto Glass Fitters Inc</t>
  </si>
  <si>
    <t>00-610-5660 - Archived Record</t>
  </si>
  <si>
    <t>Brenner Tank LLC</t>
  </si>
  <si>
    <t>00-610-9748 - Archived Record</t>
  </si>
  <si>
    <t>Regal Rexnord Corporation</t>
  </si>
  <si>
    <t>00-611-1751</t>
  </si>
  <si>
    <t>Regal Beloit America Inc</t>
  </si>
  <si>
    <t>00-612-6213</t>
  </si>
  <si>
    <t>Reynolds Presto Products Inc</t>
  </si>
  <si>
    <t>00-612-6387</t>
  </si>
  <si>
    <t>Pierce Manufacturing Inc</t>
  </si>
  <si>
    <t>00-612-6999</t>
  </si>
  <si>
    <t>County Materials Corp</t>
  </si>
  <si>
    <t>00-613-9257</t>
  </si>
  <si>
    <t>Agropur Inc</t>
  </si>
  <si>
    <t>00-613-9430 - Archived Record</t>
  </si>
  <si>
    <t>Larson-Juhl US LLC</t>
  </si>
  <si>
    <t>00-617-2589 - Archived Record</t>
  </si>
  <si>
    <t>3M Company</t>
  </si>
  <si>
    <t>00-617-3082</t>
  </si>
  <si>
    <t>Cretex Companies Inc</t>
  </si>
  <si>
    <t>00-617-3900</t>
  </si>
  <si>
    <t>E A Sween Company</t>
  </si>
  <si>
    <t>00-621-7517</t>
  </si>
  <si>
    <t>Nestle Healthcare Ntrtn Inc</t>
  </si>
  <si>
    <t>00-624-7332</t>
  </si>
  <si>
    <t>Arrow Tank and Engineering Co</t>
  </si>
  <si>
    <t>00-624-8876 - Archived Record</t>
  </si>
  <si>
    <t>Tolomatic Inc</t>
  </si>
  <si>
    <t>00-625-2738 - Archived Record</t>
  </si>
  <si>
    <t>Boart Longyear Company</t>
  </si>
  <si>
    <t>00-625-2845 - Archived Record</t>
  </si>
  <si>
    <t>Bituminous Roadways Inc</t>
  </si>
  <si>
    <t>00-625-7885 - Archived Record</t>
  </si>
  <si>
    <t>Ep Acquisition Inc</t>
  </si>
  <si>
    <t>00-626-0574 - Archived Record</t>
  </si>
  <si>
    <t>Sunnen Products Company</t>
  </si>
  <si>
    <t>00-629-1348 - Archived Record</t>
  </si>
  <si>
    <t>Ohio Valley Aluminum Co LLC</t>
  </si>
  <si>
    <t>00-636-4558</t>
  </si>
  <si>
    <t>Giles Industries Tazewell Inc</t>
  </si>
  <si>
    <t>00-636-7296</t>
  </si>
  <si>
    <t>Comau LLC</t>
  </si>
  <si>
    <t>00-640-5906</t>
  </si>
  <si>
    <t>00-642-0087 - Archived Record</t>
  </si>
  <si>
    <t>Building Service Incorporated</t>
  </si>
  <si>
    <t>00-643-8139</t>
  </si>
  <si>
    <t>Dura-Supreme LLC</t>
  </si>
  <si>
    <t>00-648-0586</t>
  </si>
  <si>
    <t>Kelchner Inc</t>
  </si>
  <si>
    <t>00-678-3765</t>
  </si>
  <si>
    <t>Old Dominion Freight Line Inc</t>
  </si>
  <si>
    <t>00-687-0877</t>
  </si>
  <si>
    <t>New Market Vlntr Fire Co Inc</t>
  </si>
  <si>
    <t>00-688-1102</t>
  </si>
  <si>
    <t>Fluor Corporation</t>
  </si>
  <si>
    <t>00-690-7190</t>
  </si>
  <si>
    <t>Smart &amp; Final Inc</t>
  </si>
  <si>
    <t>00-690-9048 - Archived Record</t>
  </si>
  <si>
    <t>Vignolo Farms Inc</t>
  </si>
  <si>
    <t>00-691-4212 - Archived Record</t>
  </si>
  <si>
    <t>Norfolk Southern Railway Co</t>
  </si>
  <si>
    <t>00-692-0417</t>
  </si>
  <si>
    <t>Alico Inc</t>
  </si>
  <si>
    <t>00-692-1951</t>
  </si>
  <si>
    <t>BellSouth Telecom LLC</t>
  </si>
  <si>
    <t>00-692-5333</t>
  </si>
  <si>
    <t>Hecla Mining Company</t>
  </si>
  <si>
    <t>00-692-7610</t>
  </si>
  <si>
    <t>Central Steel and Wire Company</t>
  </si>
  <si>
    <t>00-692-9111 - Archived Record</t>
  </si>
  <si>
    <t>Emkay Inc</t>
  </si>
  <si>
    <t>00-692-9939 - Archived Record</t>
  </si>
  <si>
    <t>Great Lakes Dredge Dock Co LLC</t>
  </si>
  <si>
    <t>00-693-0358</t>
  </si>
  <si>
    <t>Dillon Companies Inc</t>
  </si>
  <si>
    <t>00-694-2882 - Archived Record</t>
  </si>
  <si>
    <t>PHI Group Inc</t>
  </si>
  <si>
    <t>11-701-7284</t>
  </si>
  <si>
    <t>T L James &amp; Company Inc</t>
  </si>
  <si>
    <t>00-694-8202 - Archived Record</t>
  </si>
  <si>
    <t>00-695-3418</t>
  </si>
  <si>
    <t>A D Makepeace Company</t>
  </si>
  <si>
    <t>00-695-6429 - Archived Record</t>
  </si>
  <si>
    <t>DTE Electric Company</t>
  </si>
  <si>
    <t>00-695-7872</t>
  </si>
  <si>
    <t>Apache Corporation</t>
  </si>
  <si>
    <t>00-696-1551 - Archived Record</t>
  </si>
  <si>
    <t>Nash-Finch Company</t>
  </si>
  <si>
    <t>00-696-2294 - Archived Record</t>
  </si>
  <si>
    <t>Delta and Pine Land Company</t>
  </si>
  <si>
    <t>00-696-4845</t>
  </si>
  <si>
    <t>Empire District Electric Co</t>
  </si>
  <si>
    <t>00-696-5305 - Archived Record</t>
  </si>
  <si>
    <t>Allied Beverage Group LLC</t>
  </si>
  <si>
    <t>00-697-4943 - Archived Record</t>
  </si>
  <si>
    <t>Berkshire Hathaway Homestates</t>
  </si>
  <si>
    <t>00-697-6729</t>
  </si>
  <si>
    <t>Hess Corporation</t>
  </si>
  <si>
    <t>00-697-9785 - Archived Record</t>
  </si>
  <si>
    <t>BBDO Worldwide Inc</t>
  </si>
  <si>
    <t>00-698-0825 - Archived Record</t>
  </si>
  <si>
    <t>Goldman Sachs &amp; Co LLC</t>
  </si>
  <si>
    <t>00-698-4561 - Archived Record</t>
  </si>
  <si>
    <t>Itochu International Inc</t>
  </si>
  <si>
    <t>00-698-5956</t>
  </si>
  <si>
    <t>Mitsubishi International Corp</t>
  </si>
  <si>
    <t>00-698-7770 - Archived Record</t>
  </si>
  <si>
    <t>Morgan Stanley &amp; Co LLC</t>
  </si>
  <si>
    <t>00-698-7879 - Archived Record</t>
  </si>
  <si>
    <t>Verizon New York Inc</t>
  </si>
  <si>
    <t>00-698-8349</t>
  </si>
  <si>
    <t>Gould Paper Corporation</t>
  </si>
  <si>
    <t>00-698-9503</t>
  </si>
  <si>
    <t>Duke Energy Ohio Inc</t>
  </si>
  <si>
    <t>00-699-9189</t>
  </si>
  <si>
    <t>Jim Smith Contracting Co LLC</t>
  </si>
  <si>
    <t>00-701-2164 - Archived Record</t>
  </si>
  <si>
    <t>Memphis Housing Authority</t>
  </si>
  <si>
    <t>00-704-6725</t>
  </si>
  <si>
    <t>Molson Coors Beverage Company</t>
  </si>
  <si>
    <t>00-705-7342</t>
  </si>
  <si>
    <t>Sanofi US Services Inc</t>
  </si>
  <si>
    <t>00-711-9555 - Archived Record</t>
  </si>
  <si>
    <t>Chase Candy Company</t>
  </si>
  <si>
    <t>00-711-9696 - Archived Record</t>
  </si>
  <si>
    <t>Mgpi Processing Inc</t>
  </si>
  <si>
    <t>00-712-8218 - Archived Record</t>
  </si>
  <si>
    <t>Bradbury Co Inc</t>
  </si>
  <si>
    <t>00-713-2020</t>
  </si>
  <si>
    <t>H E Williams Inc</t>
  </si>
  <si>
    <t>00-715-8363</t>
  </si>
  <si>
    <t>Nu-WA Industries Inc</t>
  </si>
  <si>
    <t>00-716-1763</t>
  </si>
  <si>
    <t>Central Pwr Systems &amp; Svcs LLC</t>
  </si>
  <si>
    <t>00-724-6630</t>
  </si>
  <si>
    <t>Rotellas Italian Bakery Inc</t>
  </si>
  <si>
    <t>00-725-9740 - Archived Record</t>
  </si>
  <si>
    <t>Dale Vishay Electronics LLC</t>
  </si>
  <si>
    <t>00-726-5382 - Archived Record</t>
  </si>
  <si>
    <t>Greater Omaha Packing Co Inc</t>
  </si>
  <si>
    <t>00-726-9871 - Archived Record</t>
  </si>
  <si>
    <t>Bell Incorporated</t>
  </si>
  <si>
    <t>00-727-3170</t>
  </si>
  <si>
    <t>Madix Inc</t>
  </si>
  <si>
    <t>00-731-8926</t>
  </si>
  <si>
    <t>Trinity Industries Inc</t>
  </si>
  <si>
    <t>00-732-4254</t>
  </si>
  <si>
    <t>Koch-Glitsch LP</t>
  </si>
  <si>
    <t>00-732-4916</t>
  </si>
  <si>
    <t>Frank G Love Envelopes Inc</t>
  </si>
  <si>
    <t>00-732-6051</t>
  </si>
  <si>
    <t>Total Ptrchemicals Ref USA Inc</t>
  </si>
  <si>
    <t>00-733-6290 - Archived Record</t>
  </si>
  <si>
    <t>7-Eleven Inc</t>
  </si>
  <si>
    <t>00-734-7602</t>
  </si>
  <si>
    <t>McCarty-Hull Cigar Co Inc</t>
  </si>
  <si>
    <t>00-738-5578</t>
  </si>
  <si>
    <t>Buckley Powder Co</t>
  </si>
  <si>
    <t>00-743-0887</t>
  </si>
  <si>
    <t>Leo Journagan Cnstr Co Inc</t>
  </si>
  <si>
    <t>00-744-1777 - Archived Record</t>
  </si>
  <si>
    <t>Thomas Reprographics Inc</t>
  </si>
  <si>
    <t>00-750-1976 - Archived Record</t>
  </si>
  <si>
    <t>Overhead Door Corporation</t>
  </si>
  <si>
    <t>00-750-3592</t>
  </si>
  <si>
    <t>Barsco Inc</t>
  </si>
  <si>
    <t>00-750-4939 - Archived Record</t>
  </si>
  <si>
    <t>K L O Metal Company Inc</t>
  </si>
  <si>
    <t>00-751-1629 - Archived Record</t>
  </si>
  <si>
    <t>Givaudan Roure US Inc</t>
  </si>
  <si>
    <t>00-780-4680 - Archived Record</t>
  </si>
  <si>
    <t>Township Brick Housing Auth</t>
  </si>
  <si>
    <t>00-786-9837 - Archived Record</t>
  </si>
  <si>
    <t>Nationwide Corporation</t>
  </si>
  <si>
    <t>00-790-2026 - Archived Record</t>
  </si>
  <si>
    <t>Cedar Fair LP</t>
  </si>
  <si>
    <t>00-790-4089</t>
  </si>
  <si>
    <t>Western Farmers Electric Coop</t>
  </si>
  <si>
    <t>00-790-5375</t>
  </si>
  <si>
    <t>Pacificorp</t>
  </si>
  <si>
    <t>00-790-9013</t>
  </si>
  <si>
    <t>Consolidation Coal Company</t>
  </si>
  <si>
    <t>00-791-5523</t>
  </si>
  <si>
    <t>Weis Markets Inc</t>
  </si>
  <si>
    <t>00-791-7420 - Archived Record</t>
  </si>
  <si>
    <t>Morsco Supply LLC</t>
  </si>
  <si>
    <t>00-792-9938 - Archived Record</t>
  </si>
  <si>
    <t>Texas Eastern Transmission LP</t>
  </si>
  <si>
    <t>00-793-2908</t>
  </si>
  <si>
    <t>Pictsweet Company</t>
  </si>
  <si>
    <t>00-793-3104 - Archived Record</t>
  </si>
  <si>
    <t>Ask Staffing Inc</t>
  </si>
  <si>
    <t>00-793-3950 - Archived Record</t>
  </si>
  <si>
    <t>Southwest Research Institute</t>
  </si>
  <si>
    <t>00-793-6842</t>
  </si>
  <si>
    <t>First Supply LLC</t>
  </si>
  <si>
    <t>00-794-6213</t>
  </si>
  <si>
    <t>Cazayoux Coml Investments LLC</t>
  </si>
  <si>
    <t>00-795-3607</t>
  </si>
  <si>
    <t>Malone CRST Inc</t>
  </si>
  <si>
    <t>00-796-0354 - Archived Record</t>
  </si>
  <si>
    <t>Motion Industries Inc</t>
  </si>
  <si>
    <t>00-796-0446</t>
  </si>
  <si>
    <t>Kelly Paper Company</t>
  </si>
  <si>
    <t>00-796-5619 - Archived Record</t>
  </si>
  <si>
    <t>Denver Wholesale Florists Co</t>
  </si>
  <si>
    <t>00-797-0064 - Archived Record</t>
  </si>
  <si>
    <t>Graves Brothers Company</t>
  </si>
  <si>
    <t>00-797-5808</t>
  </si>
  <si>
    <t>S P Richards Company</t>
  </si>
  <si>
    <t>00-797-6384</t>
  </si>
  <si>
    <t>Rapiscan Laboratories Inc</t>
  </si>
  <si>
    <t>00-801-1236 - Archived Record</t>
  </si>
  <si>
    <t>Spm Oil &amp; Gas Inc</t>
  </si>
  <si>
    <t>00-801-9366</t>
  </si>
  <si>
    <t>Tyco Engineered Pdts &amp; Svcs</t>
  </si>
  <si>
    <t>00-807-0682 - Archived Record</t>
  </si>
  <si>
    <t>Powell Electrical Systems Inc</t>
  </si>
  <si>
    <t>00-807-4387</t>
  </si>
  <si>
    <t>Lufkin Gears LLC</t>
  </si>
  <si>
    <t>00-809-0375</t>
  </si>
  <si>
    <t>Cedar Fiber Company Inc</t>
  </si>
  <si>
    <t>00-811-7566</t>
  </si>
  <si>
    <t>Capitol Aggregates Inc</t>
  </si>
  <si>
    <t>00-811-9422</t>
  </si>
  <si>
    <t>Kln Steel Products Company LLC</t>
  </si>
  <si>
    <t>00-813-1955 - Archived Record</t>
  </si>
  <si>
    <t>Andeavor LLC</t>
  </si>
  <si>
    <t>00-813-3480</t>
  </si>
  <si>
    <t>Pcs Wireless LLC</t>
  </si>
  <si>
    <t>00-814-1843 - Archived Record</t>
  </si>
  <si>
    <t>McIlhenny Company</t>
  </si>
  <si>
    <t>00-815-8396 - Archived Record</t>
  </si>
  <si>
    <t>Zatarains Partnership LP</t>
  </si>
  <si>
    <t>00-815-8727</t>
  </si>
  <si>
    <t>Community Coffee Company LLC</t>
  </si>
  <si>
    <t>00-819-3575</t>
  </si>
  <si>
    <t>H&amp;E Equipment Services Inc</t>
  </si>
  <si>
    <t>00-820-0016</t>
  </si>
  <si>
    <t>Title365 Company</t>
  </si>
  <si>
    <t>00-823-8385 - Archived Record</t>
  </si>
  <si>
    <t>Blue-White Industries Ltd</t>
  </si>
  <si>
    <t>00-824-1887 - Archived Record</t>
  </si>
  <si>
    <t>Aerojet Rocketdyne Inc</t>
  </si>
  <si>
    <t>00-825-5853</t>
  </si>
  <si>
    <t>Rancho Santa Fe Fire Dept</t>
  </si>
  <si>
    <t>00-825-7008 - Archived Record</t>
  </si>
  <si>
    <t>Rico Corporation</t>
  </si>
  <si>
    <t>00-828-3442 - Archived Record</t>
  </si>
  <si>
    <t>Tronox Incorporated</t>
  </si>
  <si>
    <t>00-828-6114</t>
  </si>
  <si>
    <t>Ducommun Aerostructures Inc</t>
  </si>
  <si>
    <t>00-828-6494</t>
  </si>
  <si>
    <t>Mattel Inc</t>
  </si>
  <si>
    <t>00-828-6643</t>
  </si>
  <si>
    <t>Stockton Products</t>
  </si>
  <si>
    <t>00-834-4558 - Archived Record</t>
  </si>
  <si>
    <t>Edelbrock LLC</t>
  </si>
  <si>
    <t>00-837-5750 - Archived Record</t>
  </si>
  <si>
    <t>Royal Paper Box Co California</t>
  </si>
  <si>
    <t>00-837-9208 - Archived Record</t>
  </si>
  <si>
    <t>Gordon Brush Mfg Co Inc</t>
  </si>
  <si>
    <t>00-838-1550</t>
  </si>
  <si>
    <t>Calatlantic Group Inc</t>
  </si>
  <si>
    <t>00-838-8373 - Archived Record</t>
  </si>
  <si>
    <t>Triun-Hlleck Vlntr Fire Dept I</t>
  </si>
  <si>
    <t>00-849-7534</t>
  </si>
  <si>
    <t>Outfitters and Profess Guides</t>
  </si>
  <si>
    <t>00-856-7138</t>
  </si>
  <si>
    <t>Piedmont Community Center</t>
  </si>
  <si>
    <t>00-860-8002</t>
  </si>
  <si>
    <t>Cottlvlle Cmnty Fire Prtction</t>
  </si>
  <si>
    <t>00-872-3871</t>
  </si>
  <si>
    <t>Peninsula Housing Authority</t>
  </si>
  <si>
    <t>00-876-4441 - Archived Record</t>
  </si>
  <si>
    <t>Wendling Quarries Inc</t>
  </si>
  <si>
    <t>00-877-7476 - Archived Record</t>
  </si>
  <si>
    <t>00-880-4270 - Archived Record</t>
  </si>
  <si>
    <t>NA Degerstrom Inc</t>
  </si>
  <si>
    <t>00-881-1960</t>
  </si>
  <si>
    <t>Shamrock Coal Company Inc</t>
  </si>
  <si>
    <t>00-881-2786 - Archived Record</t>
  </si>
  <si>
    <t>Mantua Volunteer Fire Co</t>
  </si>
  <si>
    <t>00-886-2968 - Archived Record</t>
  </si>
  <si>
    <t>CPS Performance Materials Corp</t>
  </si>
  <si>
    <t>00-889-4084 - Archived Record</t>
  </si>
  <si>
    <t>L3 Technologies Inc</t>
  </si>
  <si>
    <t>00-889-8884 - Archived Record</t>
  </si>
  <si>
    <t>John Seven Paint &amp; Wlpr Co</t>
  </si>
  <si>
    <t>00-890-1746</t>
  </si>
  <si>
    <t>Palmer-Donavin Mfg Co</t>
  </si>
  <si>
    <t>00-892-8871</t>
  </si>
  <si>
    <t>J C Snavely &amp; Sons Inc</t>
  </si>
  <si>
    <t>00-893-6650</t>
  </si>
  <si>
    <t>Sparefoot LLC</t>
  </si>
  <si>
    <t>00-894-0240</t>
  </si>
  <si>
    <t>Menlo Park Fire Protection Dst</t>
  </si>
  <si>
    <t>00-894-9729</t>
  </si>
  <si>
    <t>Specialty Retailers Inc</t>
  </si>
  <si>
    <t>00-895-0008 - Archived Record</t>
  </si>
  <si>
    <t>Lockney Cooperative Gin</t>
  </si>
  <si>
    <t>00-895-0974</t>
  </si>
  <si>
    <t>Ferguson Enterprises LLC</t>
  </si>
  <si>
    <t>00-895-5171</t>
  </si>
  <si>
    <t>Chemfirst Inc</t>
  </si>
  <si>
    <t>00-896-6418</t>
  </si>
  <si>
    <t>Readiness MGT Support Lc</t>
  </si>
  <si>
    <t>00-898-3819 - Archived Record</t>
  </si>
  <si>
    <t>Navajo Ntion Tribal Government</t>
  </si>
  <si>
    <t>00-900-1702</t>
  </si>
  <si>
    <t>Cavco Industries Inc</t>
  </si>
  <si>
    <t>00-901-5264</t>
  </si>
  <si>
    <t>Village of Detour</t>
  </si>
  <si>
    <t>00-903-3239</t>
  </si>
  <si>
    <t>Jeld-Wen Inc</t>
  </si>
  <si>
    <t>00-904-0288 - Archived Record</t>
  </si>
  <si>
    <t>Westrock Longview LLC</t>
  </si>
  <si>
    <t>00-904-1443 - Archived Record</t>
  </si>
  <si>
    <t>Novamed Inc</t>
  </si>
  <si>
    <t>00-906-4028</t>
  </si>
  <si>
    <t>Utah Paper Box Company</t>
  </si>
  <si>
    <t>00-908-5440</t>
  </si>
  <si>
    <t>Evraz Inc NA</t>
  </si>
  <si>
    <t>00-910-6055 - Archived Record</t>
  </si>
  <si>
    <t>Levi Strauss &amp; Co</t>
  </si>
  <si>
    <t>00-910-9273</t>
  </si>
  <si>
    <t>Safeway Inc</t>
  </si>
  <si>
    <t>00-913-7209</t>
  </si>
  <si>
    <t>Clorox Company</t>
  </si>
  <si>
    <t>00-913-8033</t>
  </si>
  <si>
    <t>California Cedar Products Co</t>
  </si>
  <si>
    <t>00-915-7876</t>
  </si>
  <si>
    <t>Betts Company</t>
  </si>
  <si>
    <t>00-916-1233</t>
  </si>
  <si>
    <t>Delicato Vineyards LLC</t>
  </si>
  <si>
    <t>00-918-8111</t>
  </si>
  <si>
    <t>Pure Ghee Inc</t>
  </si>
  <si>
    <t>00-920-9391</t>
  </si>
  <si>
    <t>Housing Auth of The Cy York</t>
  </si>
  <si>
    <t>00-923-0848 - Archived Record</t>
  </si>
  <si>
    <t>NASA Ames Research Center</t>
  </si>
  <si>
    <t>00-923-1648 - Archived Record</t>
  </si>
  <si>
    <t>Omega Protein Corporation</t>
  </si>
  <si>
    <t>00-926-8124</t>
  </si>
  <si>
    <t>Victorias Scret Drect Hldg LLC</t>
  </si>
  <si>
    <t>00-938-6025 - Archived Record</t>
  </si>
  <si>
    <t>Crosby Volunteer Fire Dept</t>
  </si>
  <si>
    <t>00-944-2489</t>
  </si>
  <si>
    <t>Manke Lumber Company Inc</t>
  </si>
  <si>
    <t>00-949-1770 - Archived Record</t>
  </si>
  <si>
    <t>RTC Arspace - Chtswrth Div Inc</t>
  </si>
  <si>
    <t>00-952-2780 - Archived Record</t>
  </si>
  <si>
    <t>00-955-2220</t>
  </si>
  <si>
    <t>Commercial Lbr &amp; Pallet Co Inc</t>
  </si>
  <si>
    <t>00-958-1331 - Archived Record</t>
  </si>
  <si>
    <t>Nortek Security &amp; Control LLC</t>
  </si>
  <si>
    <t>00-958-7593 - Archived Record</t>
  </si>
  <si>
    <t>Gold Ridge Fire Protection Dst</t>
  </si>
  <si>
    <t>00-960-2350 - Archived Record</t>
  </si>
  <si>
    <t>City of St Francis</t>
  </si>
  <si>
    <t>00-961-7580</t>
  </si>
  <si>
    <t>Warner Bros Records Inc</t>
  </si>
  <si>
    <t>00-962-9841</t>
  </si>
  <si>
    <t>County of Orange</t>
  </si>
  <si>
    <t>00-965-7602</t>
  </si>
  <si>
    <t>Magnet Sales &amp; Mfg Co Inc</t>
  </si>
  <si>
    <t>00-967-8939</t>
  </si>
  <si>
    <t>New York City Transit Auth</t>
  </si>
  <si>
    <t>00-970-2853</t>
  </si>
  <si>
    <t>Georgia Dept Juvenile Justice</t>
  </si>
  <si>
    <t>00-973-5973</t>
  </si>
  <si>
    <t>Swc Narrow Fabrics Company</t>
  </si>
  <si>
    <t>00-974-3550 - Archived Record</t>
  </si>
  <si>
    <t>Lantz Construction Company</t>
  </si>
  <si>
    <t>00-978-1758 - Archived Record</t>
  </si>
  <si>
    <t>Fort Sumter Tours Inc</t>
  </si>
  <si>
    <t>00-978-6690</t>
  </si>
  <si>
    <t>Whitaker Construction Co Inc</t>
  </si>
  <si>
    <t>00-980-1127 - Archived Record</t>
  </si>
  <si>
    <t>Glazier Foods Company</t>
  </si>
  <si>
    <t>00-983-0837 - Archived Record</t>
  </si>
  <si>
    <t>00-983-0951 - Archived Record</t>
  </si>
  <si>
    <t>Vsm Sewing Inc</t>
  </si>
  <si>
    <t>00-987-8695 - Archived Record</t>
  </si>
  <si>
    <t>Scentsy Inc</t>
  </si>
  <si>
    <t>01-001-1453 - Archived Record</t>
  </si>
  <si>
    <t>Virginia Port Authority</t>
  </si>
  <si>
    <t>01-003-9857</t>
  </si>
  <si>
    <t>Shenandoah Corporation</t>
  </si>
  <si>
    <t>01-004-6407 - Archived Record</t>
  </si>
  <si>
    <t>Construction Partners Inc</t>
  </si>
  <si>
    <t>01-004-9053</t>
  </si>
  <si>
    <t>LLP Mayer Brown</t>
  </si>
  <si>
    <t>01-029-1136</t>
  </si>
  <si>
    <t>Erwin-Keith Inc</t>
  </si>
  <si>
    <t>01-031-4607</t>
  </si>
  <si>
    <t>Otto Bock Healthcare US Inc</t>
  </si>
  <si>
    <t>01-033-2831</t>
  </si>
  <si>
    <t>County of Dunn</t>
  </si>
  <si>
    <t>01-035-7564</t>
  </si>
  <si>
    <t>Eco-Groupe Inc</t>
  </si>
  <si>
    <t>01-038-5422 - Archived Record</t>
  </si>
  <si>
    <t>Interntnl-Mtex Tank Trmnals LL</t>
  </si>
  <si>
    <t>01-038-5979</t>
  </si>
  <si>
    <t>Fayette County Housing Auth</t>
  </si>
  <si>
    <t>01-046-0327 - Archived Record</t>
  </si>
  <si>
    <t>National Institute of Allergy</t>
  </si>
  <si>
    <t>01-046-6012</t>
  </si>
  <si>
    <t>New Castle Industries Inc</t>
  </si>
  <si>
    <t>01-046-6688 - Archived Record</t>
  </si>
  <si>
    <t>Maclan Corporation Inc</t>
  </si>
  <si>
    <t>01-050-9008 - Archived Record</t>
  </si>
  <si>
    <t>Clearwater Housing Authority</t>
  </si>
  <si>
    <t>01-051-1764 - Archived Record</t>
  </si>
  <si>
    <t>Ketchum Inc</t>
  </si>
  <si>
    <t>01-057-4247</t>
  </si>
  <si>
    <t>Berks Cnty Intrmediate Unit 14</t>
  </si>
  <si>
    <t>01-058-0041</t>
  </si>
  <si>
    <t>Mead Corporation</t>
  </si>
  <si>
    <t>01-058-5369</t>
  </si>
  <si>
    <t>Regional Transportation Auth</t>
  </si>
  <si>
    <t>01-058-9141</t>
  </si>
  <si>
    <t>Housing Auth of The Vlg Oak Pk</t>
  </si>
  <si>
    <t>01-060-5384 - Archived Record</t>
  </si>
  <si>
    <t>Polar Plastech Inc</t>
  </si>
  <si>
    <t>01-062-3317</t>
  </si>
  <si>
    <t>Casket &amp; Monument Discount</t>
  </si>
  <si>
    <t>01-068-3220</t>
  </si>
  <si>
    <t>Dent Zone Companies Inc</t>
  </si>
  <si>
    <t>01-069-0414</t>
  </si>
  <si>
    <t>Nassau Companies of New York</t>
  </si>
  <si>
    <t>01-074-0046</t>
  </si>
  <si>
    <t>Corcentric LLC</t>
  </si>
  <si>
    <t>01-074-0715</t>
  </si>
  <si>
    <t>Auxilary Svcs State Univ Clleg</t>
  </si>
  <si>
    <t>01-075-6278</t>
  </si>
  <si>
    <t>Journey Aviation LLC</t>
  </si>
  <si>
    <t>01-079-1976 - Archived Record</t>
  </si>
  <si>
    <t>Stark Metropolitan Hsing Auth</t>
  </si>
  <si>
    <t>01-083-1279 - Archived Record</t>
  </si>
  <si>
    <t>Saw Systems Inc</t>
  </si>
  <si>
    <t>01-085-1624 - Archived Record</t>
  </si>
  <si>
    <t>Husky Envelope Products Inc</t>
  </si>
  <si>
    <t>01-087-6845 - Archived Record</t>
  </si>
  <si>
    <t>Future Ford Sales Inc</t>
  </si>
  <si>
    <t>01-103-6035</t>
  </si>
  <si>
    <t>Criminal Division</t>
  </si>
  <si>
    <t>01-103-6741</t>
  </si>
  <si>
    <t>Clofine Dairy Products Inc</t>
  </si>
  <si>
    <t>01-106-3211 - Archived Record</t>
  </si>
  <si>
    <t>Sbars Inc</t>
  </si>
  <si>
    <t>01-115-5769</t>
  </si>
  <si>
    <t>A K S Engineering &amp; For LLC</t>
  </si>
  <si>
    <t>01-122-7480 - Archived Record</t>
  </si>
  <si>
    <t>Aaron Brothers Inc</t>
  </si>
  <si>
    <t>01-124-2773 - Archived Record</t>
  </si>
  <si>
    <t>Flex-N-Gate LLC</t>
  </si>
  <si>
    <t>01-129-8072 - Archived Record</t>
  </si>
  <si>
    <t>Missile Defense Agency</t>
  </si>
  <si>
    <t>01-131-3314</t>
  </si>
  <si>
    <t>Triton Diving Services LLC</t>
  </si>
  <si>
    <t>01-139-6765 - Archived Record</t>
  </si>
  <si>
    <t>County of Real</t>
  </si>
  <si>
    <t>01-151-1995</t>
  </si>
  <si>
    <t>Lemon Grove Ultra Mart Inc</t>
  </si>
  <si>
    <t>01-163-4027</t>
  </si>
  <si>
    <t>Riggins Inc</t>
  </si>
  <si>
    <t>01-183-0635 - Archived Record</t>
  </si>
  <si>
    <t>Alacrity Solutions Group LLC</t>
  </si>
  <si>
    <t>01-184-6450</t>
  </si>
  <si>
    <t>Grandvision USA Ret Holdg Corp</t>
  </si>
  <si>
    <t>01-186-0855</t>
  </si>
  <si>
    <t>Edwards Vacuum LLC</t>
  </si>
  <si>
    <t>01-194-5391 - Archived Record</t>
  </si>
  <si>
    <t>US Dept Energy Okrdge Feld Off</t>
  </si>
  <si>
    <t>01-207-5755</t>
  </si>
  <si>
    <t>Janovic/Plaza Inc</t>
  </si>
  <si>
    <t>01-207-8622</t>
  </si>
  <si>
    <t>Jimlar Corporation</t>
  </si>
  <si>
    <t>01-208-1543 - Archived Record</t>
  </si>
  <si>
    <t>Equity Group - KY Div LLC</t>
  </si>
  <si>
    <t>01-211-7060</t>
  </si>
  <si>
    <t>Novo Nordisk Inc</t>
  </si>
  <si>
    <t>01-217-7531 - Archived Record</t>
  </si>
  <si>
    <t>City of Chisholm</t>
  </si>
  <si>
    <t>01-229-8642 - Archived Record</t>
  </si>
  <si>
    <t>Bayside Fuel Oil Depot Corp</t>
  </si>
  <si>
    <t>01-248-9704 - Archived Record</t>
  </si>
  <si>
    <t>L &amp; R Distributors Inc</t>
  </si>
  <si>
    <t>01-257-8514 - Archived Record</t>
  </si>
  <si>
    <t>Charles River Labs SA USA Inc</t>
  </si>
  <si>
    <t>01-283-0991 - Archived Record</t>
  </si>
  <si>
    <t>Petrozone LLC</t>
  </si>
  <si>
    <t>01-286-5412 - Archived Record</t>
  </si>
  <si>
    <t>B N Simrall &amp; Son Inc</t>
  </si>
  <si>
    <t>01-298-1791 - Archived Record</t>
  </si>
  <si>
    <t>Furniture Marketing Group Inc</t>
  </si>
  <si>
    <t>01-298-4589 - Archived Record</t>
  </si>
  <si>
    <t>Commonwlth Kntcky/Prsctors Adv</t>
  </si>
  <si>
    <t>01-311-5972</t>
  </si>
  <si>
    <t>US Dept Energy Glden Field Off</t>
  </si>
  <si>
    <t>01-315-5325 - Archived Record</t>
  </si>
  <si>
    <t>Kedrion Biopharma Inc</t>
  </si>
  <si>
    <t>01-330-9888 - Archived Record</t>
  </si>
  <si>
    <t>Victor Equipment Company</t>
  </si>
  <si>
    <t>01-341-2911</t>
  </si>
  <si>
    <t>Cobleskill Stone Products Inc</t>
  </si>
  <si>
    <t>01-347-1883 - Archived Record</t>
  </si>
  <si>
    <t>City of Oceano</t>
  </si>
  <si>
    <t>01-349-2405</t>
  </si>
  <si>
    <t>Halifax Media Holdings LLC</t>
  </si>
  <si>
    <t>01-352-6929</t>
  </si>
  <si>
    <t>Curtis Lumber Co Inc</t>
  </si>
  <si>
    <t>01-364-5551 - Archived Record</t>
  </si>
  <si>
    <t>McCutcheon Enterprises Inc</t>
  </si>
  <si>
    <t>01-382-6847</t>
  </si>
  <si>
    <t>Craig Wire Products LLC</t>
  </si>
  <si>
    <t>01-392-3256 - Archived Record</t>
  </si>
  <si>
    <t>Public Emplyment Rltions Bd CA</t>
  </si>
  <si>
    <t>01-415-9920</t>
  </si>
  <si>
    <t>Envirovac Holdings LLC</t>
  </si>
  <si>
    <t>01-439-9732</t>
  </si>
  <si>
    <t>Rite Aid Corporation</t>
  </si>
  <si>
    <t>01-457-8892</t>
  </si>
  <si>
    <t>J W Pepper &amp; Son Inc</t>
  </si>
  <si>
    <t>01-478-3302</t>
  </si>
  <si>
    <t>Outbrain Inc</t>
  </si>
  <si>
    <t>01-479-9596 - Archived Record</t>
  </si>
  <si>
    <t>Workforcelogic LLC</t>
  </si>
  <si>
    <t>01-502-8645</t>
  </si>
  <si>
    <t>Uec Wyoming Corp</t>
  </si>
  <si>
    <t>01-507-9605</t>
  </si>
  <si>
    <t>Town of Byrdstown</t>
  </si>
  <si>
    <t>01-516-3777</t>
  </si>
  <si>
    <t>Patriarch Partners LLC</t>
  </si>
  <si>
    <t>01-527-9982 - Archived Record</t>
  </si>
  <si>
    <t>Silverado Senior Living Inc</t>
  </si>
  <si>
    <t>01-552-8920 - Archived Record</t>
  </si>
  <si>
    <t>Celestica (usa) Inc</t>
  </si>
  <si>
    <t>01-557-8829 - Archived Record</t>
  </si>
  <si>
    <t>Sun Tan City LLC</t>
  </si>
  <si>
    <t>01-573-6710</t>
  </si>
  <si>
    <t>Popcornopolis LLC</t>
  </si>
  <si>
    <t>01-575-5805</t>
  </si>
  <si>
    <t>Executive Jet Management Inc</t>
  </si>
  <si>
    <t>01-595-3342</t>
  </si>
  <si>
    <t>Office of Special Counsel</t>
  </si>
  <si>
    <t>01-600-5840</t>
  </si>
  <si>
    <t>Real Energy Solutions Inc</t>
  </si>
  <si>
    <t>01-605-1262 - Archived Record</t>
  </si>
  <si>
    <t>Eastman Performance Films LLC</t>
  </si>
  <si>
    <t>01-609-7194 - Archived Record</t>
  </si>
  <si>
    <t>Sofidel America Corp</t>
  </si>
  <si>
    <t>01-618-5279 - Archived Record</t>
  </si>
  <si>
    <t>United Art and Education Inc</t>
  </si>
  <si>
    <t>01-632-0491 - Archived Record</t>
  </si>
  <si>
    <t>H P Products Corporation</t>
  </si>
  <si>
    <t>01-641-1746 - Archived Record</t>
  </si>
  <si>
    <t>Roberts Distributors LP</t>
  </si>
  <si>
    <t>01-643-9432 - Archived Record</t>
  </si>
  <si>
    <t>World of Jeans &amp; Tops</t>
  </si>
  <si>
    <t>01-649-1573 - Archived Record</t>
  </si>
  <si>
    <t>Tower Advertising Products Inc</t>
  </si>
  <si>
    <t>01-649-5129</t>
  </si>
  <si>
    <t>JV Industrial Companies Ltd</t>
  </si>
  <si>
    <t>01-663-8384 - Archived Record</t>
  </si>
  <si>
    <t>Star Globe Network Entps Inc</t>
  </si>
  <si>
    <t>01-683-7958</t>
  </si>
  <si>
    <t>Most Inc</t>
  </si>
  <si>
    <t>01-684-4040</t>
  </si>
  <si>
    <t>Sterling Scale Company</t>
  </si>
  <si>
    <t>01-697-4941 - Archived Record</t>
  </si>
  <si>
    <t>National Security Agency</t>
  </si>
  <si>
    <t>01-699-9968</t>
  </si>
  <si>
    <t>Defense Prsner Wr/Mssing Prsnn</t>
  </si>
  <si>
    <t>01-701-9915</t>
  </si>
  <si>
    <t>Bristol Bay Alsk Seafoods LLC</t>
  </si>
  <si>
    <t>01-716-5589 - Archived Record</t>
  </si>
  <si>
    <t>Continental Linen Services Inc</t>
  </si>
  <si>
    <t>01-717-3097 - Archived Record</t>
  </si>
  <si>
    <t>Tts Inc</t>
  </si>
  <si>
    <t>01-718-4578 - Archived Record</t>
  </si>
  <si>
    <t>Dept Defense Educatn Activity</t>
  </si>
  <si>
    <t>01-719-3702</t>
  </si>
  <si>
    <t>US Coast Gard Cmnty Svcs Cmman</t>
  </si>
  <si>
    <t>01-722-3996</t>
  </si>
  <si>
    <t>Sierra Nevada Conservancy</t>
  </si>
  <si>
    <t>01-728-8024</t>
  </si>
  <si>
    <t>Ventas Inc</t>
  </si>
  <si>
    <t>01-742-0550</t>
  </si>
  <si>
    <t>Art Van Furniture LLC</t>
  </si>
  <si>
    <t>01-743-3988 - Archived Record</t>
  </si>
  <si>
    <t>Nvent Thermal LLC</t>
  </si>
  <si>
    <t>01-746-3451</t>
  </si>
  <si>
    <t>United Dental Laboratories</t>
  </si>
  <si>
    <t>01-749-4519 - Archived Record</t>
  </si>
  <si>
    <t>Albert Mike Leasing</t>
  </si>
  <si>
    <t>01-760-7060</t>
  </si>
  <si>
    <t>Derringer Food Services Inc</t>
  </si>
  <si>
    <t>01-762-6334 - Archived Record</t>
  </si>
  <si>
    <t>Native Village of Koyuk</t>
  </si>
  <si>
    <t>01-781-2848</t>
  </si>
  <si>
    <t>Neighbors Emergency Center LLC</t>
  </si>
  <si>
    <t>01-783-9637</t>
  </si>
  <si>
    <t>New Balance Inc</t>
  </si>
  <si>
    <t>01-795-3639</t>
  </si>
  <si>
    <t>Del Monte Fresh Produce Co</t>
  </si>
  <si>
    <t>01-805-0919</t>
  </si>
  <si>
    <t>Diversey Inc</t>
  </si>
  <si>
    <t>01-824-0817 - Archived Record</t>
  </si>
  <si>
    <t>American Intl Ventures Inc</t>
  </si>
  <si>
    <t>01-832-5634 - Archived Record</t>
  </si>
  <si>
    <t>Checker Notions Company Inc</t>
  </si>
  <si>
    <t>01-835-4589</t>
  </si>
  <si>
    <t>City of Livermore</t>
  </si>
  <si>
    <t>01-842-3061</t>
  </si>
  <si>
    <t>V and V Appliance Parts Inc</t>
  </si>
  <si>
    <t>01-848-0533</t>
  </si>
  <si>
    <t>Saco Aei Polymers Inc</t>
  </si>
  <si>
    <t>01-848-8804</t>
  </si>
  <si>
    <t>Bishs Rv Inc</t>
  </si>
  <si>
    <t>01-861-9496 - Archived Record</t>
  </si>
  <si>
    <t>Juvenile Rhblttion ADM Wash St</t>
  </si>
  <si>
    <t>01-877-5366</t>
  </si>
  <si>
    <t>Insight Service Group Inc</t>
  </si>
  <si>
    <t>01-882-8298</t>
  </si>
  <si>
    <t>Boomerang Tube LLC</t>
  </si>
  <si>
    <t>01-885-8614</t>
  </si>
  <si>
    <t>Harman Becker Auto Systems Inc</t>
  </si>
  <si>
    <t>01-925-5041 - Archived Record</t>
  </si>
  <si>
    <t>City of Coleman</t>
  </si>
  <si>
    <t>01-926-7673 - Archived Record</t>
  </si>
  <si>
    <t>Fort Sill Apache Tribe</t>
  </si>
  <si>
    <t>01-928-3670</t>
  </si>
  <si>
    <t>Gpx International Tire Corp</t>
  </si>
  <si>
    <t>01-931-2594 - Archived Record</t>
  </si>
  <si>
    <t>George Marshall Flight Ctr</t>
  </si>
  <si>
    <t>01-945-3930 - Archived Record</t>
  </si>
  <si>
    <t>Optiv Security Inc</t>
  </si>
  <si>
    <t>01-946-6684 - Archived Record</t>
  </si>
  <si>
    <t>Town of Richmondville</t>
  </si>
  <si>
    <t>01-948-6133 - Archived Record</t>
  </si>
  <si>
    <t>Zoots Corporation</t>
  </si>
  <si>
    <t>01-950-6596 - Archived Record</t>
  </si>
  <si>
    <t>Payless Inc</t>
  </si>
  <si>
    <t>01-952-8947 - Archived Record</t>
  </si>
  <si>
    <t>Independent Brewers Untd Corp</t>
  </si>
  <si>
    <t>01-954-8368 - Archived Record</t>
  </si>
  <si>
    <t>Abeo Management Corporation</t>
  </si>
  <si>
    <t>01-968-9623</t>
  </si>
  <si>
    <t>City of Hillsboro</t>
  </si>
  <si>
    <t>01-973-8496 - Archived Record</t>
  </si>
  <si>
    <t>Ipsos-Insight LLC</t>
  </si>
  <si>
    <t>01-985-3634 - Archived Record</t>
  </si>
  <si>
    <t>Paulson &amp; Co Inc</t>
  </si>
  <si>
    <t>01-997-1910</t>
  </si>
  <si>
    <t>Durante Rentals LLC</t>
  </si>
  <si>
    <t>01-997-7303</t>
  </si>
  <si>
    <t>City of Cotati</t>
  </si>
  <si>
    <t>02-001-6119 - Archived Record</t>
  </si>
  <si>
    <t>Mrs Bairds Bakeries Bus Tr</t>
  </si>
  <si>
    <t>02-001-7286 - Archived Record</t>
  </si>
  <si>
    <t>Mike Barton Co</t>
  </si>
  <si>
    <t>02-010-6126</t>
  </si>
  <si>
    <t>Detwilers Farm Market Inc</t>
  </si>
  <si>
    <t>02-018-0682 - Archived Record</t>
  </si>
  <si>
    <t>Centers For Foot and Ankle Car</t>
  </si>
  <si>
    <t>02-018-0910 - Archived Record</t>
  </si>
  <si>
    <t>County of Page</t>
  </si>
  <si>
    <t>02-019-6010 - Archived Record</t>
  </si>
  <si>
    <t>Meals-N-Whels Grter San Dego I</t>
  </si>
  <si>
    <t>02-021-0332</t>
  </si>
  <si>
    <t>County of Norman</t>
  </si>
  <si>
    <t>02-024-2066 - Archived Record</t>
  </si>
  <si>
    <t>ID Dept Environmental Quality</t>
  </si>
  <si>
    <t>02-024-3684</t>
  </si>
  <si>
    <t>A Caring Doctor (texas) PC</t>
  </si>
  <si>
    <t>02-026-0806 - Archived Record</t>
  </si>
  <si>
    <t>Lonestar Frightliner Group LLC</t>
  </si>
  <si>
    <t>02-026-9952</t>
  </si>
  <si>
    <t>Verizon Bus Netwrk Svcs LLC</t>
  </si>
  <si>
    <t>02-028-9070</t>
  </si>
  <si>
    <t>Board of Plice Cmmssners Kc MO</t>
  </si>
  <si>
    <t>02-035-7847 - Archived Record</t>
  </si>
  <si>
    <t>Insight Optical Mfg Co Fla Inc</t>
  </si>
  <si>
    <t>02-054-8137</t>
  </si>
  <si>
    <t>David Magen Community Ctr Inc</t>
  </si>
  <si>
    <t>02-058-8844</t>
  </si>
  <si>
    <t>Tempur World LLC</t>
  </si>
  <si>
    <t>02-060-3010 - Archived Record</t>
  </si>
  <si>
    <t>Word of Life Fellowship Inc</t>
  </si>
  <si>
    <t>02-065-3085 - Archived Record</t>
  </si>
  <si>
    <t>Capital Dst Rgnal Off-Track BT</t>
  </si>
  <si>
    <t>02-065-3614</t>
  </si>
  <si>
    <t>Research Fndtion For The State</t>
  </si>
  <si>
    <t>02-065-7151</t>
  </si>
  <si>
    <t>Mch Holding Corp</t>
  </si>
  <si>
    <t>02-067-7464 - Archived Record</t>
  </si>
  <si>
    <t>County of Houston</t>
  </si>
  <si>
    <t>02-078-7479 - Archived Record</t>
  </si>
  <si>
    <t>Small Business ADM Reg 1</t>
  </si>
  <si>
    <t>02-082-4285</t>
  </si>
  <si>
    <t>Kelley Operations LLC</t>
  </si>
  <si>
    <t>02-099-2713 - Archived Record</t>
  </si>
  <si>
    <t>Freshfields Farm Inc</t>
  </si>
  <si>
    <t>02-099-6955 - Archived Record</t>
  </si>
  <si>
    <t>Reno-Sparks Indian Colony</t>
  </si>
  <si>
    <t>02-117-9999</t>
  </si>
  <si>
    <t>Red Ventures LLC</t>
  </si>
  <si>
    <t>02-132-0374</t>
  </si>
  <si>
    <t>Region III Education Svc Ctr</t>
  </si>
  <si>
    <t>02-155-6634</t>
  </si>
  <si>
    <t>St Croix Chppewa Indans Wscns</t>
  </si>
  <si>
    <t>02-158-1681</t>
  </si>
  <si>
    <t>City of Jacksonville</t>
  </si>
  <si>
    <t>02-162-2832 - Archived Record</t>
  </si>
  <si>
    <t>Instinet Group LLC</t>
  </si>
  <si>
    <t>02-162-3777</t>
  </si>
  <si>
    <t>Al-Fe Heat Treating LLC</t>
  </si>
  <si>
    <t>02-164-2921 - Archived Record</t>
  </si>
  <si>
    <t>Hillsborough Transit Authority</t>
  </si>
  <si>
    <t>02-171-6816</t>
  </si>
  <si>
    <t>Starburns Industries Inc</t>
  </si>
  <si>
    <t>02-176-2693 - Archived Record</t>
  </si>
  <si>
    <t>International Trade Comm US</t>
  </si>
  <si>
    <t>02-187-7998</t>
  </si>
  <si>
    <t>Town of Norway</t>
  </si>
  <si>
    <t>02-187-8892 - Archived Record</t>
  </si>
  <si>
    <t>City of Hooker</t>
  </si>
  <si>
    <t>02-191-2829 - Archived Record</t>
  </si>
  <si>
    <t>Weatherford Artificia</t>
  </si>
  <si>
    <t>02-193-7974 - Archived Record</t>
  </si>
  <si>
    <t>Anchor Lamina America Inc</t>
  </si>
  <si>
    <t>02-257-2528 - Archived Record</t>
  </si>
  <si>
    <t>Terex Corporation</t>
  </si>
  <si>
    <t>02-257-4552</t>
  </si>
  <si>
    <t>Turner Development Co Inc</t>
  </si>
  <si>
    <t>02-260-9556</t>
  </si>
  <si>
    <t>G P Holding Inc</t>
  </si>
  <si>
    <t>02-267-0850 - Archived Record</t>
  </si>
  <si>
    <t>02-271-5408</t>
  </si>
  <si>
    <t>Office of Inspector General</t>
  </si>
  <si>
    <t>02-273-0308 - Archived Record</t>
  </si>
  <si>
    <t>Viavi Solutions Inc</t>
  </si>
  <si>
    <t>02-281-0311</t>
  </si>
  <si>
    <t>Polka DOT Dairy Inc</t>
  </si>
  <si>
    <t>02-281-3786 - Archived Record</t>
  </si>
  <si>
    <t>Herregan Distributors Inc</t>
  </si>
  <si>
    <t>02-290-2647</t>
  </si>
  <si>
    <t>Automotive Parts Hdqtr Inc</t>
  </si>
  <si>
    <t>02-301-4343 - Archived Record</t>
  </si>
  <si>
    <t>Iqvia Inc</t>
  </si>
  <si>
    <t>02-302-0097</t>
  </si>
  <si>
    <t>Best Buy Co Inc</t>
  </si>
  <si>
    <t>02-305-8159</t>
  </si>
  <si>
    <t>Iconic Group Inc</t>
  </si>
  <si>
    <t>02-307-0298</t>
  </si>
  <si>
    <t>Distribution International Inc</t>
  </si>
  <si>
    <t>02-312-6647</t>
  </si>
  <si>
    <t>City of Toledo Clerks Office</t>
  </si>
  <si>
    <t>02-350-4868 - Archived Record</t>
  </si>
  <si>
    <t>Capital Lighting &amp; Supply LLC</t>
  </si>
  <si>
    <t>02-362-5098 - Archived Record</t>
  </si>
  <si>
    <t>Pinnacle Agrclture Hldings LLC</t>
  </si>
  <si>
    <t>02-383-5462 - Archived Record</t>
  </si>
  <si>
    <t>Groome Transportation Inc</t>
  </si>
  <si>
    <t>02-395-4951 - Archived Record</t>
  </si>
  <si>
    <t>Columbus Metro Lib Foundation</t>
  </si>
  <si>
    <t>02-401-2320 - Archived Record</t>
  </si>
  <si>
    <t>Capital Title of Texas LLC</t>
  </si>
  <si>
    <t>02-402-0532 - Archived Record</t>
  </si>
  <si>
    <t>P2 Entertainment Mesquite LLC</t>
  </si>
  <si>
    <t>02-417-7058 - Archived Record</t>
  </si>
  <si>
    <t>Cooper Companies Inc</t>
  </si>
  <si>
    <t>02-418-7130</t>
  </si>
  <si>
    <t>E Trade Financial Corporation</t>
  </si>
  <si>
    <t>02-423-7489 - Archived Record</t>
  </si>
  <si>
    <t>Cassel Farms</t>
  </si>
  <si>
    <t>02-429-8965 - Archived Record</t>
  </si>
  <si>
    <t>Ingles Markets Incorporated</t>
  </si>
  <si>
    <t>02-441-8584 - Archived Record</t>
  </si>
  <si>
    <t>Airgas Inc</t>
  </si>
  <si>
    <t>02-449-2860</t>
  </si>
  <si>
    <t>Variety Wholesalers Inc</t>
  </si>
  <si>
    <t>02-456-4577 - Archived Record</t>
  </si>
  <si>
    <t>Nextphase Foundation Inc</t>
  </si>
  <si>
    <t>02-469-5125</t>
  </si>
  <si>
    <t>Severn Peanut Company Inc</t>
  </si>
  <si>
    <t>02-480-0989 - Archived Record</t>
  </si>
  <si>
    <t>Sonoco Recycling LLC</t>
  </si>
  <si>
    <t>02-482-3072 - Archived Record</t>
  </si>
  <si>
    <t>Eastside Hotels Inc</t>
  </si>
  <si>
    <t>02-518-0568 - Archived Record</t>
  </si>
  <si>
    <t>Loretto Hospital</t>
  </si>
  <si>
    <t>02-520-9461 - Archived Record</t>
  </si>
  <si>
    <t>Ed Miniat LLC</t>
  </si>
  <si>
    <t>02-523-3107 - Archived Record</t>
  </si>
  <si>
    <t>Cos County of Sacramento</t>
  </si>
  <si>
    <t>02-543-8032 - Archived Record</t>
  </si>
  <si>
    <t>Dersch Energies Inc</t>
  </si>
  <si>
    <t>02-566-5100</t>
  </si>
  <si>
    <t>Town of Templeton</t>
  </si>
  <si>
    <t>02-573-7552 - Archived Record</t>
  </si>
  <si>
    <t>Immigrtion Review Exec Off For</t>
  </si>
  <si>
    <t>02-576-3165</t>
  </si>
  <si>
    <t>H D Smith LLC</t>
  </si>
  <si>
    <t>02-585-6899 - Archived Record</t>
  </si>
  <si>
    <t>Rogers Supply Company Inc</t>
  </si>
  <si>
    <t>02-588-5120</t>
  </si>
  <si>
    <t>Anconnect LLC</t>
  </si>
  <si>
    <t>02-598-5946</t>
  </si>
  <si>
    <t>Foris Solutions LLC</t>
  </si>
  <si>
    <t>02-601-4661 - Archived Record</t>
  </si>
  <si>
    <t>Si Group USA Hldings Usha Corp</t>
  </si>
  <si>
    <t>02-624-5524 - Archived Record</t>
  </si>
  <si>
    <t>Aro Liquidation Inc</t>
  </si>
  <si>
    <t>02-626-3132 - Archived Record</t>
  </si>
  <si>
    <t>Adminstrcion De Fmlias Y Ninos</t>
  </si>
  <si>
    <t>02-634-7760</t>
  </si>
  <si>
    <t>Missouri Star Quilt Co Inc</t>
  </si>
  <si>
    <t>02-634-9275 - Archived Record</t>
  </si>
  <si>
    <t>Southeast Pond Stock &amp; Aquatic</t>
  </si>
  <si>
    <t>02-638-3914</t>
  </si>
  <si>
    <t>Carter &amp; Burgess Inc</t>
  </si>
  <si>
    <t>02-641-7709 - Archived Record</t>
  </si>
  <si>
    <t>Juvenile Corrections Ida Dept</t>
  </si>
  <si>
    <t>02-646-7840</t>
  </si>
  <si>
    <t>Defense Health Agency</t>
  </si>
  <si>
    <t>02-670-0448</t>
  </si>
  <si>
    <t>City of Woodbury</t>
  </si>
  <si>
    <t>02-686-0239 - Archived Record</t>
  </si>
  <si>
    <t>Select Recovery Agents Inc</t>
  </si>
  <si>
    <t>02-691-5944 - Archived Record</t>
  </si>
  <si>
    <t>Mahard Egg Farm Inc</t>
  </si>
  <si>
    <t>02-696-5129 - Archived Record</t>
  </si>
  <si>
    <t>Lux Bakery Inc</t>
  </si>
  <si>
    <t>02-704-1938</t>
  </si>
  <si>
    <t>URT Holdings Inc</t>
  </si>
  <si>
    <t>02-710-8014</t>
  </si>
  <si>
    <t>Half Price Bks Rec Mgzines Inc</t>
  </si>
  <si>
    <t>02-720-1219</t>
  </si>
  <si>
    <t>Salt Pond Areas Bird Sancutary</t>
  </si>
  <si>
    <t>02-732-6763</t>
  </si>
  <si>
    <t>Employment Training Panel Cal</t>
  </si>
  <si>
    <t>02-736-2966</t>
  </si>
  <si>
    <t>Avenger Pest Control Corp</t>
  </si>
  <si>
    <t>02-740-3398 - Archived Record</t>
  </si>
  <si>
    <t>Diamond Parking Services LLC</t>
  </si>
  <si>
    <t>02-742-4712 - Archived Record</t>
  </si>
  <si>
    <t>Potelco Inc</t>
  </si>
  <si>
    <t>02-754-8767</t>
  </si>
  <si>
    <t>Black Elk Refining LLC</t>
  </si>
  <si>
    <t>02-756-6247</t>
  </si>
  <si>
    <t>Cosmetology Nevada State Board</t>
  </si>
  <si>
    <t>02-762-5644</t>
  </si>
  <si>
    <t>Bi-Mart Corporation</t>
  </si>
  <si>
    <t>02-763-0078 - Archived Record</t>
  </si>
  <si>
    <t>New Hmpshire Chrtble Fundation</t>
  </si>
  <si>
    <t>02-773-3179</t>
  </si>
  <si>
    <t>Federal Flange Inc</t>
  </si>
  <si>
    <t>02-781-5765</t>
  </si>
  <si>
    <t>Buttonwillow Ginning Co Inc</t>
  </si>
  <si>
    <t>02-787-0377</t>
  </si>
  <si>
    <t>Mitsubishi Power Americas Inc</t>
  </si>
  <si>
    <t>02-792-7958</t>
  </si>
  <si>
    <t>Dakkota Integrated Systems LLC</t>
  </si>
  <si>
    <t>02-792-9459 - Archived Record</t>
  </si>
  <si>
    <t>Heico Aerospace Holdings Corp</t>
  </si>
  <si>
    <t>02-795-3590 - Archived Record</t>
  </si>
  <si>
    <t>Dwk Life Sciences LLC</t>
  </si>
  <si>
    <t>02-800-1528 - Archived Record</t>
  </si>
  <si>
    <t>Gonsalves &amp; Santucci Inc</t>
  </si>
  <si>
    <t>02-804-0509</t>
  </si>
  <si>
    <t>County of Wheatland</t>
  </si>
  <si>
    <t>02-815-4953</t>
  </si>
  <si>
    <t>Index Fresh Inc</t>
  </si>
  <si>
    <t>02-834-9678 - Archived Record</t>
  </si>
  <si>
    <t>Petco Animal Supplies Inc</t>
  </si>
  <si>
    <t>02-836-4727 - Archived Record</t>
  </si>
  <si>
    <t>Perceptron Inc</t>
  </si>
  <si>
    <t>02-840-0331 - Archived Record</t>
  </si>
  <si>
    <t>Einstein and Noah Corp</t>
  </si>
  <si>
    <t>02-844-5554</t>
  </si>
  <si>
    <t>Big H Transport LLC</t>
  </si>
  <si>
    <t>02-845-2476</t>
  </si>
  <si>
    <t>Golden State Foods Corp</t>
  </si>
  <si>
    <t>02-850-8703 - Archived Record</t>
  </si>
  <si>
    <t>Office of Secretary of Defense</t>
  </si>
  <si>
    <t>02-883-7123</t>
  </si>
  <si>
    <t>Baycare Health System Inc</t>
  </si>
  <si>
    <t>02-907-9022</t>
  </si>
  <si>
    <t>ABM Janitorial Services Inc</t>
  </si>
  <si>
    <t>02-915-3558</t>
  </si>
  <si>
    <t>Horizon Group Usa Inc</t>
  </si>
  <si>
    <t>02-915-8008 - Archived Record</t>
  </si>
  <si>
    <t>City of Antlers</t>
  </si>
  <si>
    <t>02-931-9795 - Archived Record</t>
  </si>
  <si>
    <t>Akebono Brake Corporation</t>
  </si>
  <si>
    <t>02-935-0613</t>
  </si>
  <si>
    <t>Brighton Township Sewage Auth</t>
  </si>
  <si>
    <t>02-936-8008</t>
  </si>
  <si>
    <t>Santa Monica Seafood Company</t>
  </si>
  <si>
    <t>02-942-0874</t>
  </si>
  <si>
    <t>Timber Blinds Mfg Ltd</t>
  </si>
  <si>
    <t>02-951-7195 - Archived Record</t>
  </si>
  <si>
    <t>Bellis Steel Company Inc</t>
  </si>
  <si>
    <t>02-958-0040</t>
  </si>
  <si>
    <t>Hoffman Texas Inc</t>
  </si>
  <si>
    <t>02-963-2168 - Archived Record</t>
  </si>
  <si>
    <t>Half Moon Fruit &amp; Produce Co</t>
  </si>
  <si>
    <t>02-966-6740</t>
  </si>
  <si>
    <t>J P Ross Cotton Company Inc</t>
  </si>
  <si>
    <t>02-975-3555</t>
  </si>
  <si>
    <t>Dairy Farmers America Inc</t>
  </si>
  <si>
    <t>02-985-5640</t>
  </si>
  <si>
    <t>Festival Fun Parks LLC</t>
  </si>
  <si>
    <t>02-991-2065 - Archived Record</t>
  </si>
  <si>
    <t>Convergys Cstmer MGT Group Inc</t>
  </si>
  <si>
    <t>02-997-8434</t>
  </si>
  <si>
    <t>City of Watertown</t>
  </si>
  <si>
    <t>03-001-0458 - Archived Record</t>
  </si>
  <si>
    <t>Metropolitan Council MGT Assn</t>
  </si>
  <si>
    <t>03-001-8576</t>
  </si>
  <si>
    <t>East Texas Council Governments</t>
  </si>
  <si>
    <t>03-015-6095</t>
  </si>
  <si>
    <t>County of Morris</t>
  </si>
  <si>
    <t>03-016-9999 - Archived Record</t>
  </si>
  <si>
    <t>Closeout Distribution LLC</t>
  </si>
  <si>
    <t>03-022-0292</t>
  </si>
  <si>
    <t>Jersey Cy Mncpl Utilities Auth</t>
  </si>
  <si>
    <t>03-025-0484 - Archived Record</t>
  </si>
  <si>
    <t>Van Budd Lines Inc</t>
  </si>
  <si>
    <t>03-025-6796 - Archived Record</t>
  </si>
  <si>
    <t>Camden Cnty Mncpl Utlties Auth</t>
  </si>
  <si>
    <t>03-031-3407</t>
  </si>
  <si>
    <t>Rignet Inc</t>
  </si>
  <si>
    <t>03-037-1335</t>
  </si>
  <si>
    <t>Kirklands Inc</t>
  </si>
  <si>
    <t>03-042-5250 - Archived Record</t>
  </si>
  <si>
    <t>Haines Jones &amp; Cadbury LLC</t>
  </si>
  <si>
    <t>03-061-7023</t>
  </si>
  <si>
    <t>Midway Auto Parts Inc</t>
  </si>
  <si>
    <t>03-071-7664</t>
  </si>
  <si>
    <t>Mr Formal Inc</t>
  </si>
  <si>
    <t>03-078-8616</t>
  </si>
  <si>
    <t>Patrick Environmental Inc</t>
  </si>
  <si>
    <t>03-080-4710</t>
  </si>
  <si>
    <t>Air Quality Delaware Division</t>
  </si>
  <si>
    <t>03-081-5298 - Archived Record</t>
  </si>
  <si>
    <t>Sohnen Enterprises Inc</t>
  </si>
  <si>
    <t>03-085-9862 - Archived Record</t>
  </si>
  <si>
    <t>Western Area Power ADM</t>
  </si>
  <si>
    <t>03-095-7005</t>
  </si>
  <si>
    <t>Jacks Shoe Service</t>
  </si>
  <si>
    <t>03-097-0685</t>
  </si>
  <si>
    <t>Fresno Rescue Mission Inc</t>
  </si>
  <si>
    <t>03-098-4074</t>
  </si>
  <si>
    <t>Oscar Wilson Engs &amp; Parts Inc</t>
  </si>
  <si>
    <t>03-111-3095</t>
  </si>
  <si>
    <t>OReilly Automotive Stores Inc</t>
  </si>
  <si>
    <t>03-114-1534</t>
  </si>
  <si>
    <t>Springport Township</t>
  </si>
  <si>
    <t>03-116-4135 - Archived Record</t>
  </si>
  <si>
    <t>Green Acres Hay Farms LLC</t>
  </si>
  <si>
    <t>03-118-8222</t>
  </si>
  <si>
    <t>Dabella Exteriors LLC</t>
  </si>
  <si>
    <t>03-138-0505</t>
  </si>
  <si>
    <t>Legal Counsel ND Comm On</t>
  </si>
  <si>
    <t>03-153-5157</t>
  </si>
  <si>
    <t>Wild Salmon Seafood Co Inc</t>
  </si>
  <si>
    <t>03-164-1421</t>
  </si>
  <si>
    <t>Energy Fuels Holdings Corp</t>
  </si>
  <si>
    <t>03-167-5382</t>
  </si>
  <si>
    <t>Cambrian Coal LLC</t>
  </si>
  <si>
    <t>03-173-8722</t>
  </si>
  <si>
    <t>Future Brands LLC</t>
  </si>
  <si>
    <t>03-192-7390 - Archived Record</t>
  </si>
  <si>
    <t>Town of Highgate</t>
  </si>
  <si>
    <t>03-196-6211 - Archived Record</t>
  </si>
  <si>
    <t>Dependable Clrs Shirt Ldry Inc</t>
  </si>
  <si>
    <t>03-197-0916 - Archived Record</t>
  </si>
  <si>
    <t>Miccoskee Tribe of Indians Fla</t>
  </si>
  <si>
    <t>03-253-3754 - Archived Record</t>
  </si>
  <si>
    <t>Ocean Bankshares Inc</t>
  </si>
  <si>
    <t>03-254-2800</t>
  </si>
  <si>
    <t>Village of Carlock</t>
  </si>
  <si>
    <t>03-277-6130 - Archived Record</t>
  </si>
  <si>
    <t>Shepherd Oil Company LLC</t>
  </si>
  <si>
    <t>03-288-8182 - Archived Record</t>
  </si>
  <si>
    <t>Defender Service Division</t>
  </si>
  <si>
    <t>03-290-1048</t>
  </si>
  <si>
    <t>Guy Brown LLC</t>
  </si>
  <si>
    <t>03-299-1460</t>
  </si>
  <si>
    <t>Court Appeals United States</t>
  </si>
  <si>
    <t>03-299-9828 - Archived Record</t>
  </si>
  <si>
    <t>Federal Claims US Crt</t>
  </si>
  <si>
    <t>03-300-2010 - Archived Record</t>
  </si>
  <si>
    <t>Himatsingka America Inc</t>
  </si>
  <si>
    <t>03-311-4526</t>
  </si>
  <si>
    <t>Yale Cleaners Inc</t>
  </si>
  <si>
    <t>03-314-9386</t>
  </si>
  <si>
    <t>Joint Chiefs of Staff</t>
  </si>
  <si>
    <t>03-317-7242</t>
  </si>
  <si>
    <t>Utah Cmmsion On Svc Vlnteerism</t>
  </si>
  <si>
    <t>03-317-8703 - Archived Record</t>
  </si>
  <si>
    <t>Manufacturing Technology Inc</t>
  </si>
  <si>
    <t>03-341-1950 - Archived Record</t>
  </si>
  <si>
    <t>Babers Inc</t>
  </si>
  <si>
    <t>03-341-5936</t>
  </si>
  <si>
    <t>CSC Distribution Inc</t>
  </si>
  <si>
    <t>03-346-9946 - Archived Record</t>
  </si>
  <si>
    <t>Olam Peanut Shelling Co Inc</t>
  </si>
  <si>
    <t>03-349-2125</t>
  </si>
  <si>
    <t>Inspector Gen USDA Office of</t>
  </si>
  <si>
    <t>03-361-5340</t>
  </si>
  <si>
    <t>Lbp Manufacturing LLC</t>
  </si>
  <si>
    <t>03-369-4238</t>
  </si>
  <si>
    <t>Economic Development Comm Ark</t>
  </si>
  <si>
    <t>03-375-8421 - Archived Record</t>
  </si>
  <si>
    <t>Enpro Industries Inc</t>
  </si>
  <si>
    <t>03-393-7074</t>
  </si>
  <si>
    <t>A W Williams Inspection Co</t>
  </si>
  <si>
    <t>03-404-4388 - Archived Record</t>
  </si>
  <si>
    <t>Kleinpeter Farms Dairy LLC</t>
  </si>
  <si>
    <t>03-418-3905</t>
  </si>
  <si>
    <t>Systems Integration Cal Off</t>
  </si>
  <si>
    <t>03-433-5534</t>
  </si>
  <si>
    <t>Tribe of Stillaguamish</t>
  </si>
  <si>
    <t>03-434-0406 - Archived Record</t>
  </si>
  <si>
    <t>TNT USA Inc</t>
  </si>
  <si>
    <t>03-438-7894 - Archived Record</t>
  </si>
  <si>
    <t>Furnas County Farms</t>
  </si>
  <si>
    <t>03-443-7850 - Archived Record</t>
  </si>
  <si>
    <t>Energy Richland Operations</t>
  </si>
  <si>
    <t>03-445-6186</t>
  </si>
  <si>
    <t>Delta Music Inc</t>
  </si>
  <si>
    <t>03-451-8043 - Archived Record</t>
  </si>
  <si>
    <t>Susan Goss LLC</t>
  </si>
  <si>
    <t>03-472-6177</t>
  </si>
  <si>
    <t>Bob Ladd &amp; Associates Inc</t>
  </si>
  <si>
    <t>03-477-5775 - Archived Record</t>
  </si>
  <si>
    <t>Wake Frest Univ Baptst Med Ctr</t>
  </si>
  <si>
    <t>03-481-3944 - Archived Record</t>
  </si>
  <si>
    <t>Exmark Manufacturing Co Inc</t>
  </si>
  <si>
    <t>03-490-7790 - Archived Record</t>
  </si>
  <si>
    <t>Rebel Oil Company Incorporated</t>
  </si>
  <si>
    <t>03-494-3878 - Archived Record</t>
  </si>
  <si>
    <t>Cabelas LLC</t>
  </si>
  <si>
    <t>03-500-0363 - Archived Record</t>
  </si>
  <si>
    <t>Nty Franchise Company LLC</t>
  </si>
  <si>
    <t>03-502-5736 - Archived Record</t>
  </si>
  <si>
    <t>Burton Lumber &amp; Hardware Co</t>
  </si>
  <si>
    <t>03-535-2939 - Archived Record</t>
  </si>
  <si>
    <t>T V Specialists Inc</t>
  </si>
  <si>
    <t>03-538-5681 - Archived Record</t>
  </si>
  <si>
    <t>Norman Perry</t>
  </si>
  <si>
    <t>03-540-2101 - Archived Record</t>
  </si>
  <si>
    <t>O K Foods Inc</t>
  </si>
  <si>
    <t>03-549-9086</t>
  </si>
  <si>
    <t>Orion Worldwide LLC</t>
  </si>
  <si>
    <t>03-554-1957</t>
  </si>
  <si>
    <t>Rancho De Chimayo</t>
  </si>
  <si>
    <t>03-572-1844 - Archived Record</t>
  </si>
  <si>
    <t>Terminix Service Inc</t>
  </si>
  <si>
    <t>03-607-5240</t>
  </si>
  <si>
    <t>Plains All Amercn Pipeline LP</t>
  </si>
  <si>
    <t>03-617-0624 - Archived Record</t>
  </si>
  <si>
    <t>Boardroom Salon Company LLC</t>
  </si>
  <si>
    <t>03-636-4064</t>
  </si>
  <si>
    <t>ND Dept Veterans Affairs</t>
  </si>
  <si>
    <t>03-642-0730</t>
  </si>
  <si>
    <t>Protection &amp; Advocacy Prj ND</t>
  </si>
  <si>
    <t>03-643-3378</t>
  </si>
  <si>
    <t>South Crolina State Ports Auth</t>
  </si>
  <si>
    <t>03-647-9699</t>
  </si>
  <si>
    <t>Frey Produce LLC</t>
  </si>
  <si>
    <t>03-650-7986</t>
  </si>
  <si>
    <t>Lechase Construction Svcs LLC</t>
  </si>
  <si>
    <t>03-651-9767 - Archived Record</t>
  </si>
  <si>
    <t>Simply Southern Holdings LLC</t>
  </si>
  <si>
    <t>03-656-0780 - Archived Record</t>
  </si>
  <si>
    <t>Bk Summit Inc</t>
  </si>
  <si>
    <t>03-664-1355 - Archived Record</t>
  </si>
  <si>
    <t>Medicaid State of Miss Div</t>
  </si>
  <si>
    <t>03-672-0175</t>
  </si>
  <si>
    <t>Alcohol and Marijuana Ctrl Off</t>
  </si>
  <si>
    <t>03-679-2869</t>
  </si>
  <si>
    <t>Z Gallerie LLC</t>
  </si>
  <si>
    <t>03-702-5756</t>
  </si>
  <si>
    <t>Pacific Sttes Mar Fshries Comm</t>
  </si>
  <si>
    <t>03-707-7195 - Archived Record</t>
  </si>
  <si>
    <t>Lawrence Equipment Inc</t>
  </si>
  <si>
    <t>03-762-1679 - Archived Record</t>
  </si>
  <si>
    <t>Driver Services Georgia Dept</t>
  </si>
  <si>
    <t>03-764-3521</t>
  </si>
  <si>
    <t>Certified Transm Rbldrs Inc</t>
  </si>
  <si>
    <t>03-765-6550 - Archived Record</t>
  </si>
  <si>
    <t>Aiken Cnty Gvrnment Jcksn-Bach</t>
  </si>
  <si>
    <t>03-769-7716 - Archived Record</t>
  </si>
  <si>
    <t>Wework Companies Inc</t>
  </si>
  <si>
    <t>03-769-8031 - Archived Record</t>
  </si>
  <si>
    <t>ZF Chassis Components LLC</t>
  </si>
  <si>
    <t>03-771-4441</t>
  </si>
  <si>
    <t>Meals On Wheels Central MD Inc</t>
  </si>
  <si>
    <t>03-772-8052</t>
  </si>
  <si>
    <t>Federal Energy Regulatory Comm</t>
  </si>
  <si>
    <t>03-776-0097 - Archived Record</t>
  </si>
  <si>
    <t>Alltech Inc</t>
  </si>
  <si>
    <t>03-785-3744 - Archived Record</t>
  </si>
  <si>
    <t>Measupro Inc</t>
  </si>
  <si>
    <t>03-792-9227 - Archived Record</t>
  </si>
  <si>
    <t>Anthem Inc</t>
  </si>
  <si>
    <t>03-795-5940</t>
  </si>
  <si>
    <t>Tualatin Valley Fire &amp; Rescue</t>
  </si>
  <si>
    <t>03-803-9244</t>
  </si>
  <si>
    <t>Ideo LP</t>
  </si>
  <si>
    <t>03-814-4739</t>
  </si>
  <si>
    <t>Carespot of Austin LLC</t>
  </si>
  <si>
    <t>03-828-2540 - Archived Record</t>
  </si>
  <si>
    <t>Marelli North Carolina USA LLC</t>
  </si>
  <si>
    <t>03-829-1837 - Archived Record</t>
  </si>
  <si>
    <t>Bekins A-1 Movers Inc</t>
  </si>
  <si>
    <t>03-842-7258 - Archived Record</t>
  </si>
  <si>
    <t>Ft McDowell Yavapai Nation</t>
  </si>
  <si>
    <t>03-843-8826 - Archived Record</t>
  </si>
  <si>
    <t>Osceola County Road Commission</t>
  </si>
  <si>
    <t>03-862-1207 - Archived Record</t>
  </si>
  <si>
    <t>Alaska Pioneer Homes Division</t>
  </si>
  <si>
    <t>03-866-1070 - Archived Record</t>
  </si>
  <si>
    <t>Southwest Rgnal Cncil Crpnters</t>
  </si>
  <si>
    <t>03-868-4130 - Archived Record</t>
  </si>
  <si>
    <t>Chevron Phillips Chem Co LLC</t>
  </si>
  <si>
    <t>03-891-2866 - Archived Record</t>
  </si>
  <si>
    <t>Wirepath Home Systems LLC</t>
  </si>
  <si>
    <t>03-905-0906 - Archived Record</t>
  </si>
  <si>
    <t>Rhode Island Offc Adj Gen</t>
  </si>
  <si>
    <t>03-920-7050 - Archived Record</t>
  </si>
  <si>
    <t>Team Companies LLC</t>
  </si>
  <si>
    <t>03-927-1395</t>
  </si>
  <si>
    <t>Game &amp; Fish Commission Ark</t>
  </si>
  <si>
    <t>03-934-7666</t>
  </si>
  <si>
    <t>Exelon Business Svcs Co LLC</t>
  </si>
  <si>
    <t>03-942-4721 - Archived Record</t>
  </si>
  <si>
    <t>Legacystar Services LLC</t>
  </si>
  <si>
    <t>03-942-7831 - Archived Record</t>
  </si>
  <si>
    <t>Arborgen Inc</t>
  </si>
  <si>
    <t>03-966-4052</t>
  </si>
  <si>
    <t>Industrial Container Svcs LLC</t>
  </si>
  <si>
    <t>03-991-3699</t>
  </si>
  <si>
    <t>Western Tdewater Cmnty Svcs Bd</t>
  </si>
  <si>
    <t>04-016-9005</t>
  </si>
  <si>
    <t>Abbey of New Clairvaux</t>
  </si>
  <si>
    <t>04-048-9189</t>
  </si>
  <si>
    <t>National Trnsp Safety Bd</t>
  </si>
  <si>
    <t>04-054-8521</t>
  </si>
  <si>
    <t>American Battle Monuments Comm</t>
  </si>
  <si>
    <t>04-055-8090</t>
  </si>
  <si>
    <t>Unique Fabricating Na Inc</t>
  </si>
  <si>
    <t>04-058-4963</t>
  </si>
  <si>
    <t>City of Scottsbluff</t>
  </si>
  <si>
    <t>04-060-1601 - Archived Record</t>
  </si>
  <si>
    <t>County of Choctaw</t>
  </si>
  <si>
    <t>04-064-7299 - Archived Record</t>
  </si>
  <si>
    <t>City of Saraland</t>
  </si>
  <si>
    <t>04-067-1273 - Archived Record</t>
  </si>
  <si>
    <t>Redwood Trading LLC</t>
  </si>
  <si>
    <t>04-072-9459</t>
  </si>
  <si>
    <t>Oasis Trading Co Inc</t>
  </si>
  <si>
    <t>04-073-1911</t>
  </si>
  <si>
    <t>Fortinet Inc</t>
  </si>
  <si>
    <t>04-080-6445</t>
  </si>
  <si>
    <t>Willamette Dental MGT Corp</t>
  </si>
  <si>
    <t>04-083-8406 - Archived Record</t>
  </si>
  <si>
    <t>Naperville Park District</t>
  </si>
  <si>
    <t>04-088-7044 - Archived Record</t>
  </si>
  <si>
    <t>State Cncl Higher Education VA</t>
  </si>
  <si>
    <t>04-089-8256</t>
  </si>
  <si>
    <t>Flight Services &amp; Systems Inc</t>
  </si>
  <si>
    <t>04-094-5177 - Archived Record</t>
  </si>
  <si>
    <t>Crawford &amp; Company</t>
  </si>
  <si>
    <t>04-100-7717</t>
  </si>
  <si>
    <t>Autotradercom Inc</t>
  </si>
  <si>
    <t>04-101-0682 - Archived Record</t>
  </si>
  <si>
    <t>Fireline Inc</t>
  </si>
  <si>
    <t>04-107-6068</t>
  </si>
  <si>
    <t>Sutphen Corporation</t>
  </si>
  <si>
    <t>04-107-8403</t>
  </si>
  <si>
    <t>Envirnmntal Plicy Cmplance Off</t>
  </si>
  <si>
    <t>04-111-3676</t>
  </si>
  <si>
    <t>Seminis Vegetable Seeds Inc</t>
  </si>
  <si>
    <t>04-116-2140</t>
  </si>
  <si>
    <t>Marketwatch Inc</t>
  </si>
  <si>
    <t>04-132-1592 - Archived Record</t>
  </si>
  <si>
    <t>Authentic Acquisition Corp</t>
  </si>
  <si>
    <t>04-135-2225 - Archived Record</t>
  </si>
  <si>
    <t>Rockport Group LLC</t>
  </si>
  <si>
    <t>04-136-2817 - Archived Record</t>
  </si>
  <si>
    <t>Architectural Graphics Inc</t>
  </si>
  <si>
    <t>04-144-8911</t>
  </si>
  <si>
    <t>Marsh &amp; McLennan Companies Inc</t>
  </si>
  <si>
    <t>04-156-4378</t>
  </si>
  <si>
    <t>Leeds West Inv Group LLC</t>
  </si>
  <si>
    <t>04-169-5288 - Archived Record</t>
  </si>
  <si>
    <t>Printpack Enterprises Inc</t>
  </si>
  <si>
    <t>04-179-8328 - Archived Record</t>
  </si>
  <si>
    <t>Jabil Inc</t>
  </si>
  <si>
    <t>04-181-0979</t>
  </si>
  <si>
    <t>Quicksilver Resources Inc</t>
  </si>
  <si>
    <t>04-186-3262</t>
  </si>
  <si>
    <t>Trammo Inc</t>
  </si>
  <si>
    <t>04-190-9466</t>
  </si>
  <si>
    <t>Baggett Grain Inc</t>
  </si>
  <si>
    <t>04-197-7786</t>
  </si>
  <si>
    <t>Balchem Corporation</t>
  </si>
  <si>
    <t>04-199-2728</t>
  </si>
  <si>
    <t>CNA Financial Corporation</t>
  </si>
  <si>
    <t>04-206-4808</t>
  </si>
  <si>
    <t>Naturally Fresh Inc</t>
  </si>
  <si>
    <t>04-210-1360</t>
  </si>
  <si>
    <t>US Gold Corp</t>
  </si>
  <si>
    <t>04-225-5927 - Archived Record</t>
  </si>
  <si>
    <t>Limited Stores LLC</t>
  </si>
  <si>
    <t>04-231-5093 - Archived Record</t>
  </si>
  <si>
    <t>Harley Marine Services Inc</t>
  </si>
  <si>
    <t>04-254-2345 - Archived Record</t>
  </si>
  <si>
    <t>Veterans Services NY</t>
  </si>
  <si>
    <t>04-254-5736</t>
  </si>
  <si>
    <t>Del Monte Fresh Produce NA Inc</t>
  </si>
  <si>
    <t>04-255-9138</t>
  </si>
  <si>
    <t>Sundance Institute</t>
  </si>
  <si>
    <t>04-262-6242</t>
  </si>
  <si>
    <t>Community Relations Service</t>
  </si>
  <si>
    <t>04-268-1788 - Archived Record</t>
  </si>
  <si>
    <t>Labor Cabinet-General Counsel</t>
  </si>
  <si>
    <t>04-277-3281 - Archived Record</t>
  </si>
  <si>
    <t>Frankfort Township</t>
  </si>
  <si>
    <t>04-278-0460 - Archived Record</t>
  </si>
  <si>
    <t>Edco Disposal Corporation Inc</t>
  </si>
  <si>
    <t>04-292-7152 - Archived Record</t>
  </si>
  <si>
    <t>Mvp Group International Inc</t>
  </si>
  <si>
    <t>04-306-5825 - Archived Record</t>
  </si>
  <si>
    <t>Fleet Farm Whl Sup Co LLC</t>
  </si>
  <si>
    <t>04-316-5869 - Archived Record</t>
  </si>
  <si>
    <t>Great Value Storage</t>
  </si>
  <si>
    <t>04-318-2311</t>
  </si>
  <si>
    <t>Jaclyn LLC</t>
  </si>
  <si>
    <t>04-319-0511 - Archived Record</t>
  </si>
  <si>
    <t>Yale University</t>
  </si>
  <si>
    <t>04-320-7562 - Archived Record</t>
  </si>
  <si>
    <t>Cardone Industries Inc</t>
  </si>
  <si>
    <t>04-328-0163</t>
  </si>
  <si>
    <t>Wgbh Educational Foundation</t>
  </si>
  <si>
    <t>04-341-2295 - Archived Record</t>
  </si>
  <si>
    <t>Richton Tie &amp; Timber LLC</t>
  </si>
  <si>
    <t>04-343-6476</t>
  </si>
  <si>
    <t>A1 Imaging Centers LLC</t>
  </si>
  <si>
    <t>04-359-9113 - Archived Record</t>
  </si>
  <si>
    <t>Vista Products Inc</t>
  </si>
  <si>
    <t>04-363-9194</t>
  </si>
  <si>
    <t>Williams Distributing Co</t>
  </si>
  <si>
    <t>04-368-0982</t>
  </si>
  <si>
    <t>Sand Creek Timber Frames LLC</t>
  </si>
  <si>
    <t>04-368-3081 - Archived Record</t>
  </si>
  <si>
    <t>04-390-3322 - Archived Record</t>
  </si>
  <si>
    <t>Asbury Automotive Group Inc</t>
  </si>
  <si>
    <t>04-390-5384</t>
  </si>
  <si>
    <t>Utilities Inc</t>
  </si>
  <si>
    <t>04-390-8193 - Archived Record</t>
  </si>
  <si>
    <t>Tan Factory LLC</t>
  </si>
  <si>
    <t>04-393-2081</t>
  </si>
  <si>
    <t>Bright Event Rentals LLC</t>
  </si>
  <si>
    <t>04-394-2737 - Archived Record</t>
  </si>
  <si>
    <t>H &amp; R Block Inc</t>
  </si>
  <si>
    <t>04-395-1235</t>
  </si>
  <si>
    <t>Program Support Center</t>
  </si>
  <si>
    <t>04-398-2318</t>
  </si>
  <si>
    <t>Health Resources &amp; Svcs Adm</t>
  </si>
  <si>
    <t>04-400-7990 - Archived Record</t>
  </si>
  <si>
    <t>Affiliated Foods Inc</t>
  </si>
  <si>
    <t>04-427-6236</t>
  </si>
  <si>
    <t>Industrial Commission of Ohio</t>
  </si>
  <si>
    <t>04-438-3474</t>
  </si>
  <si>
    <t>K-Swiss Inc</t>
  </si>
  <si>
    <t>04-443-6335</t>
  </si>
  <si>
    <t>Alabama State Port Authority</t>
  </si>
  <si>
    <t>04-449-0183 - Archived Record</t>
  </si>
  <si>
    <t>Signicast LLC</t>
  </si>
  <si>
    <t>04-467-0222</t>
  </si>
  <si>
    <t>Voxx International Corporation</t>
  </si>
  <si>
    <t>04-469-4040</t>
  </si>
  <si>
    <t>United States Military Academy</t>
  </si>
  <si>
    <t>04-482-4696 - Archived Record</t>
  </si>
  <si>
    <t>Sensormatic Electronics LLC</t>
  </si>
  <si>
    <t>04-492-4769</t>
  </si>
  <si>
    <t>Artesyn Embedded Tech Inc</t>
  </si>
  <si>
    <t>04-493-0139</t>
  </si>
  <si>
    <t>Crrc MA Corporation</t>
  </si>
  <si>
    <t>04-493-8224</t>
  </si>
  <si>
    <t>Clark County Public Transporta</t>
  </si>
  <si>
    <t>04-493-8447 - Archived Record</t>
  </si>
  <si>
    <t>Continental Metal Proc Co</t>
  </si>
  <si>
    <t>04-494-5442</t>
  </si>
  <si>
    <t>Military Facilities Comm Texas</t>
  </si>
  <si>
    <t>04-500-4863 - Archived Record</t>
  </si>
  <si>
    <t>Clark - Pacific Corporation</t>
  </si>
  <si>
    <t>04-502-4320</t>
  </si>
  <si>
    <t>Browns Auto Service Inc</t>
  </si>
  <si>
    <t>04-513-4285 - Archived Record</t>
  </si>
  <si>
    <t>Kllm Transport Services LLC</t>
  </si>
  <si>
    <t>04-532-1841</t>
  </si>
  <si>
    <t>New York Public Library</t>
  </si>
  <si>
    <t>04-543-3919 - Archived Record</t>
  </si>
  <si>
    <t>Renal North Texas Holdings LLC</t>
  </si>
  <si>
    <t>04-545-9440 - Archived Record</t>
  </si>
  <si>
    <t>Selig Enterprises Inc</t>
  </si>
  <si>
    <t>04-547-7932 - Archived Record</t>
  </si>
  <si>
    <t>Homestyle Dining LLC</t>
  </si>
  <si>
    <t>04-556-4861</t>
  </si>
  <si>
    <t>Cpac Inc</t>
  </si>
  <si>
    <t>04-560-5615</t>
  </si>
  <si>
    <t>Aspire Health Partners Inc</t>
  </si>
  <si>
    <t>04-561-3072 - Archived Record</t>
  </si>
  <si>
    <t>Alaska Teamsters Employer Pens</t>
  </si>
  <si>
    <t>04-570-4988</t>
  </si>
  <si>
    <t>Alliancebernstein LP</t>
  </si>
  <si>
    <t>04-617-0544 - Archived Record</t>
  </si>
  <si>
    <t>Flightsafety International Inc</t>
  </si>
  <si>
    <t>04-617-3175</t>
  </si>
  <si>
    <t>Oversight Company</t>
  </si>
  <si>
    <t>04-619-5038 - Archived Record</t>
  </si>
  <si>
    <t>Advocates Inc</t>
  </si>
  <si>
    <t>04-633-3621 - Archived Record</t>
  </si>
  <si>
    <t>Anixter International Inc</t>
  </si>
  <si>
    <t>04-651-6753 - Archived Record</t>
  </si>
  <si>
    <t>Kawasaki Motors Corp USA</t>
  </si>
  <si>
    <t>04-660-3379</t>
  </si>
  <si>
    <t>Nordson Efd LLC</t>
  </si>
  <si>
    <t>04-661-2776</t>
  </si>
  <si>
    <t>Dalb Inc</t>
  </si>
  <si>
    <t>04-669-9039</t>
  </si>
  <si>
    <t>Aqua Star (usa) Corp</t>
  </si>
  <si>
    <t>04-670-4685 - Archived Record</t>
  </si>
  <si>
    <t>Regis Corporation</t>
  </si>
  <si>
    <t>04-670-9747</t>
  </si>
  <si>
    <t>Central Livestock Assn Inc</t>
  </si>
  <si>
    <t>04-671-6411</t>
  </si>
  <si>
    <t>Institute of American</t>
  </si>
  <si>
    <t>04-681-3507 - Archived Record</t>
  </si>
  <si>
    <t>LSB Industries Inc</t>
  </si>
  <si>
    <t>04-686-0979</t>
  </si>
  <si>
    <t>Lease and Management Corp</t>
  </si>
  <si>
    <t>04-706-3581</t>
  </si>
  <si>
    <t>Prairie Band Potawatomi Nation</t>
  </si>
  <si>
    <t>04-708-3266 - Archived Record</t>
  </si>
  <si>
    <t>County of Reeves</t>
  </si>
  <si>
    <t>04-715-7367 - Archived Record</t>
  </si>
  <si>
    <t>Miracle-Ear Inc</t>
  </si>
  <si>
    <t>04-724-9925</t>
  </si>
  <si>
    <t>Agsource Cooperative Services</t>
  </si>
  <si>
    <t>04-726-7919</t>
  </si>
  <si>
    <t>Peterbilt of Knoxville Inc</t>
  </si>
  <si>
    <t>04-735-7918 - Archived Record</t>
  </si>
  <si>
    <t>Sierra Pacific Industries</t>
  </si>
  <si>
    <t>04-740-3696</t>
  </si>
  <si>
    <t>Irex Corporation</t>
  </si>
  <si>
    <t>04-751-2959 - Archived Record</t>
  </si>
  <si>
    <t>Scientific Colors Inc</t>
  </si>
  <si>
    <t>04-757-8331 - Archived Record</t>
  </si>
  <si>
    <t>Forterra Pipe &amp; Precast LLC</t>
  </si>
  <si>
    <t>04-766-3716</t>
  </si>
  <si>
    <t>Mane USA Inc</t>
  </si>
  <si>
    <t>04-768-5581 - Archived Record</t>
  </si>
  <si>
    <t>Senatobia Municipal School Dst</t>
  </si>
  <si>
    <t>04-791-1946</t>
  </si>
  <si>
    <t>Coba/Select Sires Inc</t>
  </si>
  <si>
    <t>04-797-1981</t>
  </si>
  <si>
    <t>Elliott Manufactured Homes Inc</t>
  </si>
  <si>
    <t>04-799-6905 - Archived Record</t>
  </si>
  <si>
    <t>Las Vegs-Clrk Cnty Lbry Dist F</t>
  </si>
  <si>
    <t>04-800-9641</t>
  </si>
  <si>
    <t>Vopak North America Inc</t>
  </si>
  <si>
    <t>04-810-1364 - Archived Record</t>
  </si>
  <si>
    <t>Nevada Division of Forestry</t>
  </si>
  <si>
    <t>04-810-1831</t>
  </si>
  <si>
    <t>Town of Boulder Junction</t>
  </si>
  <si>
    <t>04-814-4851</t>
  </si>
  <si>
    <t>Marmon Utility LLC</t>
  </si>
  <si>
    <t>04-817-5764 - Archived Record</t>
  </si>
  <si>
    <t>C R H Catering Co Inc</t>
  </si>
  <si>
    <t>04-820-9787</t>
  </si>
  <si>
    <t>Enterprise Products Company</t>
  </si>
  <si>
    <t>04-821-0686</t>
  </si>
  <si>
    <t>Virtusa Corporation</t>
  </si>
  <si>
    <t>04-827-0180 - Archived Record</t>
  </si>
  <si>
    <t>Paccar Inc</t>
  </si>
  <si>
    <t>04-834-1267</t>
  </si>
  <si>
    <t>Okonite Company Inc</t>
  </si>
  <si>
    <t>04-834-1655</t>
  </si>
  <si>
    <t>Covert Manufacturing Inc</t>
  </si>
  <si>
    <t>04-841-5962</t>
  </si>
  <si>
    <t>Piedmont Recovery Services</t>
  </si>
  <si>
    <t>04-846-8375</t>
  </si>
  <si>
    <t>American Reprographics Co LLC</t>
  </si>
  <si>
    <t>04-848-1618 - Archived Record</t>
  </si>
  <si>
    <t>Scoot Networks Inc</t>
  </si>
  <si>
    <t>04-853-5536 - Archived Record</t>
  </si>
  <si>
    <t>Pro Mach Inc</t>
  </si>
  <si>
    <t>04-862-4121</t>
  </si>
  <si>
    <t>Iteris Inc</t>
  </si>
  <si>
    <t>04-876-5937 - Archived Record</t>
  </si>
  <si>
    <t>Tredit Tire &amp; Wheel Co Inc</t>
  </si>
  <si>
    <t>04-899-5187 - Archived Record</t>
  </si>
  <si>
    <t>Findlay Galleries Wally Intl</t>
  </si>
  <si>
    <t>04-901-4301</t>
  </si>
  <si>
    <t>Church Brothers LLC</t>
  </si>
  <si>
    <t>04-909-6980</t>
  </si>
  <si>
    <t>Norfolk Southern Corporation</t>
  </si>
  <si>
    <t>04-918-4690</t>
  </si>
  <si>
    <t>Pfg Enterprises Inc</t>
  </si>
  <si>
    <t>04-933-0454 - Archived Record</t>
  </si>
  <si>
    <t>American Vanguard Corporation</t>
  </si>
  <si>
    <t>04-934-3924</t>
  </si>
  <si>
    <t>Oil &amp; Gas Board Miss State</t>
  </si>
  <si>
    <t>04-943-6459</t>
  </si>
  <si>
    <t>Public Utilities Commission NH</t>
  </si>
  <si>
    <t>04-944-5518</t>
  </si>
  <si>
    <t>Baldinos Lock and Key Svc Inc</t>
  </si>
  <si>
    <t>04-954-4562</t>
  </si>
  <si>
    <t>Milk Industry Management Corp</t>
  </si>
  <si>
    <t>04-962-1519</t>
  </si>
  <si>
    <t>Wyndham Vacation Resorts Inc</t>
  </si>
  <si>
    <t>04-965-5624</t>
  </si>
  <si>
    <t>Jefferson Memorial Park Inc</t>
  </si>
  <si>
    <t>04-967-4401</t>
  </si>
  <si>
    <t>04-980-9676 - Archived Record</t>
  </si>
  <si>
    <t>Astronics Corporation</t>
  </si>
  <si>
    <t>04-982-9302 - Archived Record</t>
  </si>
  <si>
    <t>Umh Properties Inc</t>
  </si>
  <si>
    <t>04-987-7988 - Archived Record</t>
  </si>
  <si>
    <t>Fti Consulting Inc</t>
  </si>
  <si>
    <t>04-989-3410</t>
  </si>
  <si>
    <t>Misfits Market Inc</t>
  </si>
  <si>
    <t>05-000-1132 - Archived Record</t>
  </si>
  <si>
    <t>Cwi Inc</t>
  </si>
  <si>
    <t>05-001-2582 - Archived Record</t>
  </si>
  <si>
    <t>Challenge Mfg Company LLC</t>
  </si>
  <si>
    <t>05-015-0481</t>
  </si>
  <si>
    <t>Swavell/Mill Creek Fabrics Inc</t>
  </si>
  <si>
    <t>05-030-9657</t>
  </si>
  <si>
    <t>Discovery Land Company LLC</t>
  </si>
  <si>
    <t>05-047-6980</t>
  </si>
  <si>
    <t>Cracker Brrel Old Cntry Str In</t>
  </si>
  <si>
    <t>05-067-1296</t>
  </si>
  <si>
    <t>Value Meats</t>
  </si>
  <si>
    <t>05-078-7373 - Archived Record</t>
  </si>
  <si>
    <t>Mitsubishi Chemical Amer Inc</t>
  </si>
  <si>
    <t>05-087-1698</t>
  </si>
  <si>
    <t>PJ Fitzpatrick Inc</t>
  </si>
  <si>
    <t>05-088-2109 - Archived Record</t>
  </si>
  <si>
    <t>Saltworx LLC</t>
  </si>
  <si>
    <t>05-107-0060 - Archived Record</t>
  </si>
  <si>
    <t>Catahoula Parish Police Jury</t>
  </si>
  <si>
    <t>05-109-7061</t>
  </si>
  <si>
    <t>Rob-Roy Coiffures Incorporated</t>
  </si>
  <si>
    <t>05-111-5277</t>
  </si>
  <si>
    <t>Smule Inc</t>
  </si>
  <si>
    <t>05-117-6219 - Archived Record</t>
  </si>
  <si>
    <t>Daryl Flood Inc</t>
  </si>
  <si>
    <t>05-121-9772</t>
  </si>
  <si>
    <t>Public Health Georgia Dept</t>
  </si>
  <si>
    <t>05-124-3074 - Archived Record</t>
  </si>
  <si>
    <t>Winsupply Inc</t>
  </si>
  <si>
    <t>05-129-9030 - Archived Record</t>
  </si>
  <si>
    <t>Extra Space Storage Inc</t>
  </si>
  <si>
    <t>05-129-9258 - Archived Record</t>
  </si>
  <si>
    <t>Kincaid Furniture Company Inc</t>
  </si>
  <si>
    <t>05-132-4093 - Archived Record</t>
  </si>
  <si>
    <t>Vendors Supply Inc</t>
  </si>
  <si>
    <t>05-135-2961 - Archived Record</t>
  </si>
  <si>
    <t>Rollins Leasing LLC</t>
  </si>
  <si>
    <t>05-142-4000 - Archived Record</t>
  </si>
  <si>
    <t>Mississippi Forestry Comm</t>
  </si>
  <si>
    <t>05-145-2027</t>
  </si>
  <si>
    <t>Whittlesea-Bell</t>
  </si>
  <si>
    <t>05-146-2729</t>
  </si>
  <si>
    <t>Yusen Logistics Americas Inc</t>
  </si>
  <si>
    <t>05-153-2661</t>
  </si>
  <si>
    <t>Derrels Mini Storage Inc</t>
  </si>
  <si>
    <t>05-168-3399</t>
  </si>
  <si>
    <t>POLARIS INC</t>
  </si>
  <si>
    <t>05-169-1673</t>
  </si>
  <si>
    <t>Acxiom LLC</t>
  </si>
  <si>
    <t>05-196-4047</t>
  </si>
  <si>
    <t>Western Digital Corporation</t>
  </si>
  <si>
    <t>05-198-3567</t>
  </si>
  <si>
    <t>Phoenix Forge Group LLC</t>
  </si>
  <si>
    <t>05-204-7490</t>
  </si>
  <si>
    <t>Power Advocate Inc</t>
  </si>
  <si>
    <t>05-211-1577</t>
  </si>
  <si>
    <t>Orange Township</t>
  </si>
  <si>
    <t>05-211-2224</t>
  </si>
  <si>
    <t>Chicago Bridge &amp; Iron Co Del</t>
  </si>
  <si>
    <t>05-216-9310</t>
  </si>
  <si>
    <t>Gamut Smart Media From Cox LLC</t>
  </si>
  <si>
    <t>05-220-3810 - Archived Record</t>
  </si>
  <si>
    <t>Document Technologies LLC</t>
  </si>
  <si>
    <t>05-223-1169</t>
  </si>
  <si>
    <t>Ohio Envmtl Protection Agcy</t>
  </si>
  <si>
    <t>05-223-3042 - Archived Record</t>
  </si>
  <si>
    <t>Tokyo Electron America Inc</t>
  </si>
  <si>
    <t>05-224-5628</t>
  </si>
  <si>
    <t>Ies Commercial Inc</t>
  </si>
  <si>
    <t>05-241-7230 - Archived Record</t>
  </si>
  <si>
    <t>La Mexicana Inc</t>
  </si>
  <si>
    <t>05-258-8019 - Archived Record</t>
  </si>
  <si>
    <t>Helios Technologies Inc</t>
  </si>
  <si>
    <t>05-259-9727</t>
  </si>
  <si>
    <t>Haskells Inc</t>
  </si>
  <si>
    <t>05-273-8325</t>
  </si>
  <si>
    <t>Natures Bounty Co</t>
  </si>
  <si>
    <t>05-279-0318</t>
  </si>
  <si>
    <t>Bonakemi Usa Incorporated</t>
  </si>
  <si>
    <t>05-290-0586</t>
  </si>
  <si>
    <t>All-Lift Systems Inc</t>
  </si>
  <si>
    <t>05-304-1505 - Archived Record</t>
  </si>
  <si>
    <t>GE Healthcare Inc</t>
  </si>
  <si>
    <t>05-304-6579</t>
  </si>
  <si>
    <t>R A Pearson Company</t>
  </si>
  <si>
    <t>05-306-0398 - Archived Record</t>
  </si>
  <si>
    <t>Poelking Lanes Inc</t>
  </si>
  <si>
    <t>05-307-7707 - Archived Record</t>
  </si>
  <si>
    <t>Vnu Marketing Information Inc</t>
  </si>
  <si>
    <t>05-311-9889 - Archived Record</t>
  </si>
  <si>
    <t>Niagara Conservation Corp</t>
  </si>
  <si>
    <t>05-313-9511</t>
  </si>
  <si>
    <t>Arkansas Industrial McHy Inc</t>
  </si>
  <si>
    <t>05-314-3236</t>
  </si>
  <si>
    <t>Danvers News Agency Inc</t>
  </si>
  <si>
    <t>05-317-4009 - Archived Record</t>
  </si>
  <si>
    <t>Du Page Medical Group Ltd</t>
  </si>
  <si>
    <t>05-320-2271 - Archived Record</t>
  </si>
  <si>
    <t>Ashland Group LLC</t>
  </si>
  <si>
    <t>05-324-6349</t>
  </si>
  <si>
    <t>Treasury Wine Estates Americas</t>
  </si>
  <si>
    <t>05-325-1302</t>
  </si>
  <si>
    <t>Fanuc America Corporation</t>
  </si>
  <si>
    <t>05-329-3007</t>
  </si>
  <si>
    <t>Department Ecnmic Scial Affirs</t>
  </si>
  <si>
    <t>05-341-2198 - Archived Record</t>
  </si>
  <si>
    <t>SGS North America Inc</t>
  </si>
  <si>
    <t>05-360-0573 - Archived Record</t>
  </si>
  <si>
    <t>City of Ozark</t>
  </si>
  <si>
    <t>05-361-5985 - Archived Record</t>
  </si>
  <si>
    <t>National Flange &amp; Fitting Co</t>
  </si>
  <si>
    <t>05-362-1314</t>
  </si>
  <si>
    <t>Simplex Industries Inc</t>
  </si>
  <si>
    <t>05-367-5112</t>
  </si>
  <si>
    <t>Dill Contracting and Prpts Inc</t>
  </si>
  <si>
    <t>05-372-8381</t>
  </si>
  <si>
    <t>Stemilt Growers LLC</t>
  </si>
  <si>
    <t>05-380-7392</t>
  </si>
  <si>
    <t>Buttonwillow Land &amp; Cattle Co</t>
  </si>
  <si>
    <t>05-388-1983 - Archived Record</t>
  </si>
  <si>
    <t>LAmour Shoppe</t>
  </si>
  <si>
    <t>05-390-8356</t>
  </si>
  <si>
    <t>U M W A Health Retirement Fund</t>
  </si>
  <si>
    <t>05-398-3065 - Archived Record</t>
  </si>
  <si>
    <t>Webb Furniture Enterprises Inc</t>
  </si>
  <si>
    <t>05-404-5679 - Archived Record</t>
  </si>
  <si>
    <t>Sun AG LLC</t>
  </si>
  <si>
    <t>05-407-9181</t>
  </si>
  <si>
    <t>Georgia Farm Bur Mutl Insur Co</t>
  </si>
  <si>
    <t>05-421-4093</t>
  </si>
  <si>
    <t>Utah Retirement Systems</t>
  </si>
  <si>
    <t>05-421-4689</t>
  </si>
  <si>
    <t>Fontanelle Hybrids Inc</t>
  </si>
  <si>
    <t>05-430-7434</t>
  </si>
  <si>
    <t>Vista Partners Inc</t>
  </si>
  <si>
    <t>05-441-6271 - Archived Record</t>
  </si>
  <si>
    <t>T &amp; G Industries Inc</t>
  </si>
  <si>
    <t>05-454-1537 - Archived Record</t>
  </si>
  <si>
    <t>Casa De Los Ninos</t>
  </si>
  <si>
    <t>05-459-2852</t>
  </si>
  <si>
    <t>Druley Enterprises Inc</t>
  </si>
  <si>
    <t>05-464-9520</t>
  </si>
  <si>
    <t>Columbia Gas Transmission LLC</t>
  </si>
  <si>
    <t>05-474-8041 - Archived Record</t>
  </si>
  <si>
    <t>Township of Lower Heidelberg</t>
  </si>
  <si>
    <t>05-475-4234</t>
  </si>
  <si>
    <t>Santa Ctlina Island Cnservancy</t>
  </si>
  <si>
    <t>05-485-8154</t>
  </si>
  <si>
    <t>J M Ash</t>
  </si>
  <si>
    <t>05-487-6578 - Archived Record</t>
  </si>
  <si>
    <t>Interntnal Wire Group Hldngs I</t>
  </si>
  <si>
    <t>05-491-0935</t>
  </si>
  <si>
    <t>Child Care Resource Center Inc</t>
  </si>
  <si>
    <t>05-501-5333</t>
  </si>
  <si>
    <t>Gopher Resource LLC</t>
  </si>
  <si>
    <t>05-502-5527 - Archived Record</t>
  </si>
  <si>
    <t>Income Maintenance PA Off</t>
  </si>
  <si>
    <t>05-508-0191 - Archived Record</t>
  </si>
  <si>
    <t>Bank of America Corporation</t>
  </si>
  <si>
    <t>05-516-9452</t>
  </si>
  <si>
    <t>Guernsey Inc</t>
  </si>
  <si>
    <t>05-518-3362</t>
  </si>
  <si>
    <t>Titan Solar Power Ca Inc</t>
  </si>
  <si>
    <t>05-521-4856</t>
  </si>
  <si>
    <t>Manitowoc Tool &amp; Machining LLC</t>
  </si>
  <si>
    <t>05-529-8384 - Archived Record</t>
  </si>
  <si>
    <t>Zoll Medical Corporation</t>
  </si>
  <si>
    <t>05-536-3428 - Archived Record</t>
  </si>
  <si>
    <t>Amsoil Inc</t>
  </si>
  <si>
    <t>05-545-7865 - Archived Record</t>
  </si>
  <si>
    <t>PDC Energy Inc</t>
  </si>
  <si>
    <t>05-570-0389</t>
  </si>
  <si>
    <t>Central Oregon Irrigation Dst</t>
  </si>
  <si>
    <t>05-596-3730</t>
  </si>
  <si>
    <t>Td Synnex Corporation</t>
  </si>
  <si>
    <t>05-599-1053</t>
  </si>
  <si>
    <t>Commercial Grounds Care Inc</t>
  </si>
  <si>
    <t>05-606-6699</t>
  </si>
  <si>
    <t>W R Berkley Corporation</t>
  </si>
  <si>
    <t>05-608-5533 - Archived Record</t>
  </si>
  <si>
    <t>Gottschalk Cranberry Inc</t>
  </si>
  <si>
    <t>05-624-7745</t>
  </si>
  <si>
    <t>Centex Corporation</t>
  </si>
  <si>
    <t>05-636-0258 - Archived Record</t>
  </si>
  <si>
    <t>HCC Industries Inc</t>
  </si>
  <si>
    <t>05-644-4060 - Archived Record</t>
  </si>
  <si>
    <t>Liberman Broadcasting Inc</t>
  </si>
  <si>
    <t>05-645-1214 - Archived Record</t>
  </si>
  <si>
    <t>St John Knits Intl Inc</t>
  </si>
  <si>
    <t>05-659-9475 - Archived Record</t>
  </si>
  <si>
    <t>Unison Bhvioral Hlth Group Inc</t>
  </si>
  <si>
    <t>05-666-6712 - Archived Record</t>
  </si>
  <si>
    <t>Coronet Food Services Inc</t>
  </si>
  <si>
    <t>05-673-5251</t>
  </si>
  <si>
    <t>Samuel Son &amp; Co (usa) Inc</t>
  </si>
  <si>
    <t>05-674-2349</t>
  </si>
  <si>
    <t>Advanced Drainage Systems Inc</t>
  </si>
  <si>
    <t>05-674-4527</t>
  </si>
  <si>
    <t>Kauai Island Tours Inc</t>
  </si>
  <si>
    <t>05-678-5868 - Archived Record</t>
  </si>
  <si>
    <t>Mers/Missouri Goodwill Inds</t>
  </si>
  <si>
    <t>05-694-6692</t>
  </si>
  <si>
    <t>Newport Care Medical Group Inc</t>
  </si>
  <si>
    <t>05-700-3487 - Archived Record</t>
  </si>
  <si>
    <t>Neovia Logistics Services LLC</t>
  </si>
  <si>
    <t>05-703-1854</t>
  </si>
  <si>
    <t>Stevens Marine Inc</t>
  </si>
  <si>
    <t>05-707-7315 - Archived Record</t>
  </si>
  <si>
    <t>Cherry Hill Programs Inc</t>
  </si>
  <si>
    <t>05-712-4364</t>
  </si>
  <si>
    <t>Hallmark Management Service</t>
  </si>
  <si>
    <t>05-725-5283</t>
  </si>
  <si>
    <t>Americas Home Place Inc</t>
  </si>
  <si>
    <t>05-729-8937 - Archived Record</t>
  </si>
  <si>
    <t>Qual-Pro Corporation</t>
  </si>
  <si>
    <t>05-732-3354</t>
  </si>
  <si>
    <t>QED Wind Power LLC</t>
  </si>
  <si>
    <t>05-736-4065</t>
  </si>
  <si>
    <t>Freeman Audio Visual LLC</t>
  </si>
  <si>
    <t>05-741-5960 - Archived Record</t>
  </si>
  <si>
    <t>PMG International Ltd</t>
  </si>
  <si>
    <t>05-747-0361 - Archived Record</t>
  </si>
  <si>
    <t>Le Tote Inc</t>
  </si>
  <si>
    <t>05-751-9112 - Archived Record</t>
  </si>
  <si>
    <t>Fox Harvesting Inc</t>
  </si>
  <si>
    <t>05-753-6377</t>
  </si>
  <si>
    <t>Chemstar Products Company</t>
  </si>
  <si>
    <t>05-760-7822</t>
  </si>
  <si>
    <t>Paper Source Inc</t>
  </si>
  <si>
    <t>05-763-4891 - Archived Record</t>
  </si>
  <si>
    <t>Mariani Nut Company Inc</t>
  </si>
  <si>
    <t>05-763-8348 - Archived Record</t>
  </si>
  <si>
    <t>Pacco Inc</t>
  </si>
  <si>
    <t>05-765-2844</t>
  </si>
  <si>
    <t>Worthington Steel of Michigan</t>
  </si>
  <si>
    <t>05-768-1777 - Archived Record</t>
  </si>
  <si>
    <t>Means Industries Inc</t>
  </si>
  <si>
    <t>05-769-3145 - Archived Record</t>
  </si>
  <si>
    <t>Trend Setters College Inc</t>
  </si>
  <si>
    <t>05-773-9211</t>
  </si>
  <si>
    <t>Cooter Cotton Gin Inc</t>
  </si>
  <si>
    <t>05-775-4665</t>
  </si>
  <si>
    <t>Chicago Cnvntion Trism Bur Inc</t>
  </si>
  <si>
    <t>05-783-1232</t>
  </si>
  <si>
    <t>Titanium Fabrication Corp</t>
  </si>
  <si>
    <t>05-812-6640 - Archived Record</t>
  </si>
  <si>
    <t>Mesa Air Group Inc</t>
  </si>
  <si>
    <t>05-815-3370 - Archived Record</t>
  </si>
  <si>
    <t>Escalade Incorporated</t>
  </si>
  <si>
    <t>05-831-2877</t>
  </si>
  <si>
    <t>Midcoast Energy LLC</t>
  </si>
  <si>
    <t>05-841-7374 - Archived Record</t>
  </si>
  <si>
    <t>Electrcal Reliability Svcs Inc</t>
  </si>
  <si>
    <t>05-843-1792 - Archived Record</t>
  </si>
  <si>
    <t>Fancy Foods Inc</t>
  </si>
  <si>
    <t>05-861-3761</t>
  </si>
  <si>
    <t>Colfax Township</t>
  </si>
  <si>
    <t>05-869-3693 - Archived Record</t>
  </si>
  <si>
    <t>Marcus Corporation</t>
  </si>
  <si>
    <t>05-874-2347</t>
  </si>
  <si>
    <t>Dadco Inc</t>
  </si>
  <si>
    <t>05-880-9229 - Archived Record</t>
  </si>
  <si>
    <t>Kiewit Infrastructure Co</t>
  </si>
  <si>
    <t>05-882-2412 - Archived Record</t>
  </si>
  <si>
    <t>West Vrginia Untd Hlth Sys Inc</t>
  </si>
  <si>
    <t>05-883-7118</t>
  </si>
  <si>
    <t>Community Action Partnership</t>
  </si>
  <si>
    <t>05-890-1950 - Archived Record</t>
  </si>
  <si>
    <t>Solcius LLC</t>
  </si>
  <si>
    <t>05-893-6943 - Archived Record</t>
  </si>
  <si>
    <t>Amalgamated Culture Work Inc</t>
  </si>
  <si>
    <t>05-898-1267 - Archived Record</t>
  </si>
  <si>
    <t>Presrite Corporation</t>
  </si>
  <si>
    <t>05-905-2431 - Archived Record</t>
  </si>
  <si>
    <t>Belshe Industries Inc</t>
  </si>
  <si>
    <t>05-906-7538 - Archived Record</t>
  </si>
  <si>
    <t>Ross Industries Inc</t>
  </si>
  <si>
    <t>05-916-1257 - Archived Record</t>
  </si>
  <si>
    <t>Southern California SEC Ctrs</t>
  </si>
  <si>
    <t>05-921-6606 - Archived Record</t>
  </si>
  <si>
    <t>La Mesa R V Center Inc</t>
  </si>
  <si>
    <t>05-927-6444</t>
  </si>
  <si>
    <t>Engelberth Construction Inc</t>
  </si>
  <si>
    <t>05-937-1278 - Archived Record</t>
  </si>
  <si>
    <t>Hearthside USA - Cpg Prtners L</t>
  </si>
  <si>
    <t>05-944-4042</t>
  </si>
  <si>
    <t>Maryland Transportation Auth</t>
  </si>
  <si>
    <t>05-953-6741</t>
  </si>
  <si>
    <t>Hughes Circuits Inc</t>
  </si>
  <si>
    <t>05-954-8458 - Archived Record</t>
  </si>
  <si>
    <t>Outdoor Venture Corporation</t>
  </si>
  <si>
    <t>05-957-0937</t>
  </si>
  <si>
    <t>Medi Ip LLC</t>
  </si>
  <si>
    <t>05-963-5237 - Archived Record</t>
  </si>
  <si>
    <t>Dixie Rice Agricultural LLC</t>
  </si>
  <si>
    <t>05-967-4531 - Archived Record</t>
  </si>
  <si>
    <t>Fmic Holdings Inc</t>
  </si>
  <si>
    <t>05-974-1132 - Archived Record</t>
  </si>
  <si>
    <t>Cole Nurseries Inc</t>
  </si>
  <si>
    <t>05-984-9729</t>
  </si>
  <si>
    <t>Isaacs Services LLC</t>
  </si>
  <si>
    <t>05-993-7026</t>
  </si>
  <si>
    <t>Northwest Indian Fsheries Comm</t>
  </si>
  <si>
    <t>06-004-4393</t>
  </si>
  <si>
    <t>Packaging Corporation America</t>
  </si>
  <si>
    <t>06-004-7151</t>
  </si>
  <si>
    <t>Tac Inc</t>
  </si>
  <si>
    <t>06-010-2985 - Archived Record</t>
  </si>
  <si>
    <t>Azon Usa Inc</t>
  </si>
  <si>
    <t>06-017-4166 - Archived Record</t>
  </si>
  <si>
    <t>Childrens Bible Hour Inc</t>
  </si>
  <si>
    <t>06-018-7275 - Archived Record</t>
  </si>
  <si>
    <t>Pk 1 Stop</t>
  </si>
  <si>
    <t>06-041-8192 - Archived Record</t>
  </si>
  <si>
    <t>Glens Falls Hospital</t>
  </si>
  <si>
    <t>06-054-0382 - Archived Record</t>
  </si>
  <si>
    <t>Sullivan County Chapter</t>
  </si>
  <si>
    <t>06-054-6058 - Archived Record</t>
  </si>
  <si>
    <t>Tualatin Hills Park Foundation</t>
  </si>
  <si>
    <t>06-060-2703</t>
  </si>
  <si>
    <t>Ncsl Fndtion For State Lgsltre</t>
  </si>
  <si>
    <t>06-061-3346</t>
  </si>
  <si>
    <t>Capital Associates Intl Inc</t>
  </si>
  <si>
    <t>06-063-1199 - Archived Record</t>
  </si>
  <si>
    <t>Yarde Metals Inc</t>
  </si>
  <si>
    <t>06-066-5494 - Archived Record</t>
  </si>
  <si>
    <t>Hanover Pk Rgnal High Schl Dst</t>
  </si>
  <si>
    <t>06-079-6141 - Archived Record</t>
  </si>
  <si>
    <t>AAAA Intl Driving Schl</t>
  </si>
  <si>
    <t>06-091-9230</t>
  </si>
  <si>
    <t>Turtlecreek Township</t>
  </si>
  <si>
    <t>06-092-9221</t>
  </si>
  <si>
    <t>City of St Clair Shores</t>
  </si>
  <si>
    <t>06-098-0646 - Archived Record</t>
  </si>
  <si>
    <t>Hobby Lobby Stores Inc</t>
  </si>
  <si>
    <t>06-103-8741</t>
  </si>
  <si>
    <t>Franciscan Vineyards Inc</t>
  </si>
  <si>
    <t>06-116-9736 - Archived Record</t>
  </si>
  <si>
    <t>Fuchs Corporation</t>
  </si>
  <si>
    <t>06-120-9508</t>
  </si>
  <si>
    <t>Qw Holdings LLC</t>
  </si>
  <si>
    <t>06-127-4670 - Archived Record</t>
  </si>
  <si>
    <t>Guidewell Inc</t>
  </si>
  <si>
    <t>06-127-6092</t>
  </si>
  <si>
    <t>Mori Luggage and Gifts Inc</t>
  </si>
  <si>
    <t>06-142-5047</t>
  </si>
  <si>
    <t>Good Source Foods LLC</t>
  </si>
  <si>
    <t>06-174-3241</t>
  </si>
  <si>
    <t>Baw Plastics Inc</t>
  </si>
  <si>
    <t>06-178-3973 - Archived Record</t>
  </si>
  <si>
    <t>Baldwin-Fairchild Fnrl Homes</t>
  </si>
  <si>
    <t>06-198-2153</t>
  </si>
  <si>
    <t>Henrys Wrckr Svc Fairfax Cnty</t>
  </si>
  <si>
    <t>06-201-9443</t>
  </si>
  <si>
    <t>John Zink Company LLC</t>
  </si>
  <si>
    <t>06-203-6483</t>
  </si>
  <si>
    <t>North Sails Group LLC</t>
  </si>
  <si>
    <t>06-204-5984</t>
  </si>
  <si>
    <t>J B Hunt Transport Inc</t>
  </si>
  <si>
    <t>06-215-3176</t>
  </si>
  <si>
    <t>State Street Corporation</t>
  </si>
  <si>
    <t>06-215-6427</t>
  </si>
  <si>
    <t>Grand Rapids Public Schools</t>
  </si>
  <si>
    <t>06-222-6758 - Archived Record</t>
  </si>
  <si>
    <t>Nucrown Inc</t>
  </si>
  <si>
    <t>06-242-6234</t>
  </si>
  <si>
    <t>Opt1 Inc</t>
  </si>
  <si>
    <t>06-247-8516 - Archived Record</t>
  </si>
  <si>
    <t>J-M Manufacturing Company Inc</t>
  </si>
  <si>
    <t>06-248-6238</t>
  </si>
  <si>
    <t>Pay-O-Matic Corp</t>
  </si>
  <si>
    <t>06-251-7511</t>
  </si>
  <si>
    <t>JC Penney Purchasing LLC</t>
  </si>
  <si>
    <t>06-253-3138</t>
  </si>
  <si>
    <t>Riverbay Corporation</t>
  </si>
  <si>
    <t>06-254-6262</t>
  </si>
  <si>
    <t>HRB Tax Group Inc</t>
  </si>
  <si>
    <t>06-267-5611 - Archived Record</t>
  </si>
  <si>
    <t>Air-Way Farms Inc</t>
  </si>
  <si>
    <t>06-300-8270 - Archived Record</t>
  </si>
  <si>
    <t>Jewell Smokeless Coal Corp</t>
  </si>
  <si>
    <t>06-318-7926 - Archived Record</t>
  </si>
  <si>
    <t>Trident Seafoods Corporation</t>
  </si>
  <si>
    <t>06-336-2370</t>
  </si>
  <si>
    <t>State West VA Alcohol Bev Ctrl</t>
  </si>
  <si>
    <t>06-347-9059 - Archived Record</t>
  </si>
  <si>
    <t>Mount Hermon Association Inc</t>
  </si>
  <si>
    <t>06-352-8681 - Archived Record</t>
  </si>
  <si>
    <t>Woods Seed Farm Inc</t>
  </si>
  <si>
    <t>06-371-6864</t>
  </si>
  <si>
    <t>Tom James Company</t>
  </si>
  <si>
    <t>06-373-6367 - Archived Record</t>
  </si>
  <si>
    <t>Mazza Vineyards Inc</t>
  </si>
  <si>
    <t>06-376-0433</t>
  </si>
  <si>
    <t>New Bromley Operating Inc</t>
  </si>
  <si>
    <t>06-378-9499</t>
  </si>
  <si>
    <t>Vortex Industries Inc</t>
  </si>
  <si>
    <t>06-379-8938</t>
  </si>
  <si>
    <t>Core Health &amp; Fitness LLC</t>
  </si>
  <si>
    <t>06-380-8536</t>
  </si>
  <si>
    <t>Custom Alloy Sales Inc</t>
  </si>
  <si>
    <t>06-383-2455</t>
  </si>
  <si>
    <t>Sims-Lohman Inc</t>
  </si>
  <si>
    <t>06-395-9332</t>
  </si>
  <si>
    <t>Vision Ease LP</t>
  </si>
  <si>
    <t>06-396-2251 - Archived Record</t>
  </si>
  <si>
    <t>Tempe Pita LLC</t>
  </si>
  <si>
    <t>06-405-7681</t>
  </si>
  <si>
    <t>Joe Rndazzos Frt Vegetable Inc</t>
  </si>
  <si>
    <t>06-417-6993 - Archived Record</t>
  </si>
  <si>
    <t>Ricoh Electronics Inc</t>
  </si>
  <si>
    <t>06-446-7996 - Archived Record</t>
  </si>
  <si>
    <t>Tug Manufacturing Corporation</t>
  </si>
  <si>
    <t>06-449-5559 - Archived Record</t>
  </si>
  <si>
    <t>International Trnsp Svc</t>
  </si>
  <si>
    <t>06-457-5806 - Archived Record</t>
  </si>
  <si>
    <t>Nortonlifelock Inc</t>
  </si>
  <si>
    <t>06-469-6941 - Archived Record</t>
  </si>
  <si>
    <t>Marcum LLP</t>
  </si>
  <si>
    <t>06-474-9864 - Archived Record</t>
  </si>
  <si>
    <t>Tanimura Antle Fresh Foods Inc</t>
  </si>
  <si>
    <t>06-476-5654</t>
  </si>
  <si>
    <t>Lego Systems Inc</t>
  </si>
  <si>
    <t>06-483-5549</t>
  </si>
  <si>
    <t>Federal Mdtion Cnciliation Svc</t>
  </si>
  <si>
    <t>06-486-3962 - Archived Record</t>
  </si>
  <si>
    <t>Irvine Access Floors Inc</t>
  </si>
  <si>
    <t>06-489-7150 - Archived Record</t>
  </si>
  <si>
    <t>Jos A Bank Clothiers Inc</t>
  </si>
  <si>
    <t>06-490-0079 - Archived Record</t>
  </si>
  <si>
    <t>General Electric Intl Inc</t>
  </si>
  <si>
    <t>06-492-3659 - Archived Record</t>
  </si>
  <si>
    <t>UBS Americas Inc</t>
  </si>
  <si>
    <t>06-493-0894</t>
  </si>
  <si>
    <t>Toshiba America Inc</t>
  </si>
  <si>
    <t>06-499-3082</t>
  </si>
  <si>
    <t>06-502-0216</t>
  </si>
  <si>
    <t>T &amp; L Distributing Gp LLC</t>
  </si>
  <si>
    <t>06-509-2314 - Archived Record</t>
  </si>
  <si>
    <t>CC Meisel Co Inc</t>
  </si>
  <si>
    <t>06-527-5026 - Archived Record</t>
  </si>
  <si>
    <t>Mtm Recognition Corporation</t>
  </si>
  <si>
    <t>06-544-6577 - Archived Record</t>
  </si>
  <si>
    <t>West Point Acquisition LLC</t>
  </si>
  <si>
    <t>06-561-2400</t>
  </si>
  <si>
    <t>Marinemax Mid-Atlantic</t>
  </si>
  <si>
    <t>06-570-4264</t>
  </si>
  <si>
    <t>Remel Inc</t>
  </si>
  <si>
    <t>06-576-9564 - Archived Record</t>
  </si>
  <si>
    <t>Acosta Sales Co Inc</t>
  </si>
  <si>
    <t>06-588-8760</t>
  </si>
  <si>
    <t>Blue Cross Blue Shield Fla Inc</t>
  </si>
  <si>
    <t>06-591-6355 - Archived Record</t>
  </si>
  <si>
    <t>Gbg USA Inc</t>
  </si>
  <si>
    <t>06-597-4644 - Archived Record</t>
  </si>
  <si>
    <t>Giannios Candy Co Inc</t>
  </si>
  <si>
    <t>06-603-5114 - Archived Record</t>
  </si>
  <si>
    <t>Pacific Cheese Co Inc</t>
  </si>
  <si>
    <t>06-612-0825</t>
  </si>
  <si>
    <t>Phillips Cattle Company Inc</t>
  </si>
  <si>
    <t>06-625-0788 - Archived Record</t>
  </si>
  <si>
    <t>Sherer Dental Laboratory Inc</t>
  </si>
  <si>
    <t>06-632-3882</t>
  </si>
  <si>
    <t>Memorialcare Med Foundation</t>
  </si>
  <si>
    <t>06-642-2172</t>
  </si>
  <si>
    <t>Sail &amp; Ski Inc</t>
  </si>
  <si>
    <t>06-642-3351 - Archived Record</t>
  </si>
  <si>
    <t>Wagner Spray Tech Corporation</t>
  </si>
  <si>
    <t>06-652-4554</t>
  </si>
  <si>
    <t>Twin City Fan Companies Ltd</t>
  </si>
  <si>
    <t>06-654-1194</t>
  </si>
  <si>
    <t>Tel Fsi Inc</t>
  </si>
  <si>
    <t>06-654-2911 - Archived Record</t>
  </si>
  <si>
    <t>SSP America Inc</t>
  </si>
  <si>
    <t>06-662-1178</t>
  </si>
  <si>
    <t>21st Century N Amer Insur Co</t>
  </si>
  <si>
    <t>06-668-6395</t>
  </si>
  <si>
    <t>Spee Dee Delivery Service Inc</t>
  </si>
  <si>
    <t>06-686-6963 - Archived Record</t>
  </si>
  <si>
    <t>Interstate Paper LLC</t>
  </si>
  <si>
    <t>06-692-8623</t>
  </si>
  <si>
    <t>Pioneer Ag-Chem Inc</t>
  </si>
  <si>
    <t>06-694-8423</t>
  </si>
  <si>
    <t>Elmo USA Corp</t>
  </si>
  <si>
    <t>06-695-7184 - Archived Record</t>
  </si>
  <si>
    <t>Clover US Holdings LLC</t>
  </si>
  <si>
    <t>06-703-6159 - Archived Record</t>
  </si>
  <si>
    <t>Red Robin Gourmet Burgers Inc</t>
  </si>
  <si>
    <t>06-720-5950 - Archived Record</t>
  </si>
  <si>
    <t>Adams Resources &amp; Energy Inc</t>
  </si>
  <si>
    <t>06-727-3649 - Archived Record</t>
  </si>
  <si>
    <t>Intercontinental Terminals LLC</t>
  </si>
  <si>
    <t>06-728-0073 - Archived Record</t>
  </si>
  <si>
    <t>Cooke Rentals Inc</t>
  </si>
  <si>
    <t>06-742-5157</t>
  </si>
  <si>
    <t>Planned Parenthood Illinois</t>
  </si>
  <si>
    <t>06-745-9347 - Archived Record</t>
  </si>
  <si>
    <t>Trinity Services Inc</t>
  </si>
  <si>
    <t>06-747-8248</t>
  </si>
  <si>
    <t>Cohnreznick LLP</t>
  </si>
  <si>
    <t>06-751-0214</t>
  </si>
  <si>
    <t>Bristol Bay Native Assn Inc</t>
  </si>
  <si>
    <t>06-763-9807 - Archived Record</t>
  </si>
  <si>
    <t>Bidart Bros</t>
  </si>
  <si>
    <t>06-775-1115</t>
  </si>
  <si>
    <t>Skywest Inc</t>
  </si>
  <si>
    <t>06-797-3032</t>
  </si>
  <si>
    <t>Board of Coop Educ Servces of</t>
  </si>
  <si>
    <t>06-802-0718 - Archived Record</t>
  </si>
  <si>
    <t>Brookfield Properties LLC</t>
  </si>
  <si>
    <t>06-804-7995</t>
  </si>
  <si>
    <t>Cousins Waste Control LLC</t>
  </si>
  <si>
    <t>06-808-1595</t>
  </si>
  <si>
    <t>Plainview Httrian Brethren Inc</t>
  </si>
  <si>
    <t>06-818-0090</t>
  </si>
  <si>
    <t>Fairview Health Services</t>
  </si>
  <si>
    <t>06-819-9611 - Archived Record</t>
  </si>
  <si>
    <t>T &amp; V Rental Co Inc</t>
  </si>
  <si>
    <t>06-820-4619</t>
  </si>
  <si>
    <t>Fried Frank Hrris Shrver Jcbso</t>
  </si>
  <si>
    <t>06-824-8780</t>
  </si>
  <si>
    <t>Dolgencorp LLC</t>
  </si>
  <si>
    <t>06-833-1990</t>
  </si>
  <si>
    <t>National Graphics Inc</t>
  </si>
  <si>
    <t>06-852-3588</t>
  </si>
  <si>
    <t>T-Mobile Usa Inc</t>
  </si>
  <si>
    <t>06-852-8376</t>
  </si>
  <si>
    <t>Lindsay Corporation</t>
  </si>
  <si>
    <t>06-864-5696</t>
  </si>
  <si>
    <t>Trail King Industries Inc</t>
  </si>
  <si>
    <t>06-865-5018 - Archived Record</t>
  </si>
  <si>
    <t>Tooh Dineh Industries Inc</t>
  </si>
  <si>
    <t>06-884-7615 - Archived Record</t>
  </si>
  <si>
    <t>Down-Lite International Inc</t>
  </si>
  <si>
    <t>06-892-9686 - Archived Record</t>
  </si>
  <si>
    <t>Floors LLC</t>
  </si>
  <si>
    <t>06-895-7323 - Archived Record</t>
  </si>
  <si>
    <t>Shermco Industries Inc</t>
  </si>
  <si>
    <t>06-896-2216 - Archived Record</t>
  </si>
  <si>
    <t>Pine Cove Inc</t>
  </si>
  <si>
    <t>06-896-9484 - Archived Record</t>
  </si>
  <si>
    <t>Foundation Building Mtls LLC</t>
  </si>
  <si>
    <t>06-898-0006 - Archived Record</t>
  </si>
  <si>
    <t>Contextlogic Inc</t>
  </si>
  <si>
    <t>06-902-9647 - Archived Record</t>
  </si>
  <si>
    <t>Emergency Care Research Inst</t>
  </si>
  <si>
    <t>06-904-2950 - Archived Record</t>
  </si>
  <si>
    <t>Umwa 1974 Pension Trust</t>
  </si>
  <si>
    <t>06-927-8117</t>
  </si>
  <si>
    <t>South Carolina Dept Educatn</t>
  </si>
  <si>
    <t>06-931-3609 - Archived Record</t>
  </si>
  <si>
    <t>County of Harford</t>
  </si>
  <si>
    <t>06-940-2428</t>
  </si>
  <si>
    <t>San Antonio Conservation Soc</t>
  </si>
  <si>
    <t>06-944-9791</t>
  </si>
  <si>
    <t>Mississippi Baptist Health Sys</t>
  </si>
  <si>
    <t>06-954-0123 - Archived Record</t>
  </si>
  <si>
    <t>Sunland Construction Inc</t>
  </si>
  <si>
    <t>06-954-1100</t>
  </si>
  <si>
    <t>Paper Magic Group Inc</t>
  </si>
  <si>
    <t>06-960-7398</t>
  </si>
  <si>
    <t>Compressor Controls LLC</t>
  </si>
  <si>
    <t>06-962-3122</t>
  </si>
  <si>
    <t>Regional Transportation Dst</t>
  </si>
  <si>
    <t>06-972-1371</t>
  </si>
  <si>
    <t>Louisiana Tech University</t>
  </si>
  <si>
    <t>06-974-6725 - Archived Record</t>
  </si>
  <si>
    <t>Mountnview Thrghbred Racg Assn</t>
  </si>
  <si>
    <t>06-977-5468 - Archived Record</t>
  </si>
  <si>
    <t>Presbyterian Homes Inc</t>
  </si>
  <si>
    <t>06-977-9148 - Archived Record</t>
  </si>
  <si>
    <t>S&amp;S Activewear LLC</t>
  </si>
  <si>
    <t>06-982-7116</t>
  </si>
  <si>
    <t>CRC Industries Inc</t>
  </si>
  <si>
    <t>06-988-0029</t>
  </si>
  <si>
    <t>Chicago Nat Leag Ball CLB LLC</t>
  </si>
  <si>
    <t>06-999-5959</t>
  </si>
  <si>
    <t>Universal Technical Inst Inc</t>
  </si>
  <si>
    <t>07-025-6664</t>
  </si>
  <si>
    <t>Beyer-Brown &amp; Associates LP</t>
  </si>
  <si>
    <t>07-026-9047 - Archived Record</t>
  </si>
  <si>
    <t>Specialty Products &amp; Tech Inc</t>
  </si>
  <si>
    <t>07-049-1688</t>
  </si>
  <si>
    <t>Acproducts Inc</t>
  </si>
  <si>
    <t>07-058-6858</t>
  </si>
  <si>
    <t>Tol-Co Inc</t>
  </si>
  <si>
    <t>07-061-9960 - Archived Record</t>
  </si>
  <si>
    <t>St USA Holding Corp</t>
  </si>
  <si>
    <t>07-062-4831</t>
  </si>
  <si>
    <t>Magneco/Metrel Inc</t>
  </si>
  <si>
    <t>07-075-8651</t>
  </si>
  <si>
    <t>Quantum Bhvioral Solutions Inc</t>
  </si>
  <si>
    <t>07-081-2134</t>
  </si>
  <si>
    <t>Marquardt Switches Inc</t>
  </si>
  <si>
    <t>07-085-0102</t>
  </si>
  <si>
    <t>Alaska Marine Lines Inc</t>
  </si>
  <si>
    <t>07-097-3300 - Archived Record</t>
  </si>
  <si>
    <t>New York Shipping Assn Inc</t>
  </si>
  <si>
    <t>07-101-2413</t>
  </si>
  <si>
    <t>New York Eye &amp; Ear Infirmary</t>
  </si>
  <si>
    <t>07-102-4277 - Archived Record</t>
  </si>
  <si>
    <t>Volunteers of America Inc</t>
  </si>
  <si>
    <t>07-103-4615 - Archived Record</t>
  </si>
  <si>
    <t>American Acdemy of Drmtic Arts</t>
  </si>
  <si>
    <t>07-103-5125 - Archived Record</t>
  </si>
  <si>
    <t>A B Dock Services Inc</t>
  </si>
  <si>
    <t>07-118-6659</t>
  </si>
  <si>
    <t>Idx Impressions LLC</t>
  </si>
  <si>
    <t>07-125-9436</t>
  </si>
  <si>
    <t>Aveda Corporation</t>
  </si>
  <si>
    <t>07-135-2058</t>
  </si>
  <si>
    <t>Accuweather Inc</t>
  </si>
  <si>
    <t>07-144-2834 - Archived Record</t>
  </si>
  <si>
    <t>Welder Training &amp; Testing Inst</t>
  </si>
  <si>
    <t>07-144-9151 - Archived Record</t>
  </si>
  <si>
    <t>Michael Geiger</t>
  </si>
  <si>
    <t>07-147-0003</t>
  </si>
  <si>
    <t>Dunn Tire LLC</t>
  </si>
  <si>
    <t>07-148-1832 - Archived Record</t>
  </si>
  <si>
    <t>Mayo Clnic Hlth Sys - Red Wing</t>
  </si>
  <si>
    <t>07-149-5303 - Archived Record</t>
  </si>
  <si>
    <t>Snap Inc</t>
  </si>
  <si>
    <t>07-156-1105</t>
  </si>
  <si>
    <t>Davidson Water Inc</t>
  </si>
  <si>
    <t>07-156-3050 - Archived Record</t>
  </si>
  <si>
    <t>Sandhill Center Lme/MCO</t>
  </si>
  <si>
    <t>07-157-5146</t>
  </si>
  <si>
    <t>Roman Catholic Bishop Portland</t>
  </si>
  <si>
    <t>07-174-3819 - Archived Record</t>
  </si>
  <si>
    <t>AON Re Inc</t>
  </si>
  <si>
    <t>07-179-3657</t>
  </si>
  <si>
    <t>Yeti Holdings Inc</t>
  </si>
  <si>
    <t>07-182-9512</t>
  </si>
  <si>
    <t>Los Angeles County Fair Assn</t>
  </si>
  <si>
    <t>07-192-1746</t>
  </si>
  <si>
    <t>Clarke-Mobile Counties Gas Dst</t>
  </si>
  <si>
    <t>07-194-8723 - Archived Record</t>
  </si>
  <si>
    <t>Junior College Dst St Louis</t>
  </si>
  <si>
    <t>07-199-5963 - Archived Record</t>
  </si>
  <si>
    <t>Planned Parenthood of Southern</t>
  </si>
  <si>
    <t>07-213-2368 - Archived Record</t>
  </si>
  <si>
    <t>Menil Foundation Inc</t>
  </si>
  <si>
    <t>07-218-7222 - Archived Record</t>
  </si>
  <si>
    <t>21st Century Insurance Company</t>
  </si>
  <si>
    <t>07-226-8980 - Archived Record</t>
  </si>
  <si>
    <t>Sanbarcollbuscom Incorporated</t>
  </si>
  <si>
    <t>07-227-9979 - Archived Record</t>
  </si>
  <si>
    <t>Planned Prnthood of PCF Sthwes</t>
  </si>
  <si>
    <t>07-249-8686</t>
  </si>
  <si>
    <t>Fleetwood Homes California Inc</t>
  </si>
  <si>
    <t>07-249-8744</t>
  </si>
  <si>
    <t>Masseys Sports Center Inc</t>
  </si>
  <si>
    <t>07-260-1727 - Archived Record</t>
  </si>
  <si>
    <t>Occuptnal Sfety Hlth Rview Com</t>
  </si>
  <si>
    <t>07-264-6946</t>
  </si>
  <si>
    <t>Palisades Interstate Park Comm</t>
  </si>
  <si>
    <t>07-269-9176 - Archived Record</t>
  </si>
  <si>
    <t>Costello Bros Petroleum Corp</t>
  </si>
  <si>
    <t>07-270-8324</t>
  </si>
  <si>
    <t>Makita USA Inc</t>
  </si>
  <si>
    <t>07-271-5428</t>
  </si>
  <si>
    <t>Borough of Montvale</t>
  </si>
  <si>
    <t>07-272-3851</t>
  </si>
  <si>
    <t>Cedar Grove Cemetery Assn</t>
  </si>
  <si>
    <t>07-273-5285</t>
  </si>
  <si>
    <t>University Southern California</t>
  </si>
  <si>
    <t>07-293-3393 - Archived Record</t>
  </si>
  <si>
    <t>Blaine Larsen Farms Inc</t>
  </si>
  <si>
    <t>07-296-7763 - Archived Record</t>
  </si>
  <si>
    <t>Brundage Mountain Company</t>
  </si>
  <si>
    <t>07-298-3190 - Archived Record</t>
  </si>
  <si>
    <t>Deffenbaugh Industries Inc</t>
  </si>
  <si>
    <t>07-302-7609</t>
  </si>
  <si>
    <t>Lester E Cox Medical Centers</t>
  </si>
  <si>
    <t>07-303-7343 - Archived Record</t>
  </si>
  <si>
    <t>Saint Lukes Hospital Kansas Cy</t>
  </si>
  <si>
    <t>07-303-9653</t>
  </si>
  <si>
    <t>Mountain America Federal Cr Un</t>
  </si>
  <si>
    <t>07-311-5537</t>
  </si>
  <si>
    <t>Local 32bj SEIu Serv Empl</t>
  </si>
  <si>
    <t>07-327-0696 - Archived Record</t>
  </si>
  <si>
    <t>San Diego Cmnty College Dst</t>
  </si>
  <si>
    <t>07-335-7048 - Archived Record</t>
  </si>
  <si>
    <t>Alliant Insurance Services Inc</t>
  </si>
  <si>
    <t>07-335-7766</t>
  </si>
  <si>
    <t>Jones International Ltd</t>
  </si>
  <si>
    <t>07-340-9864</t>
  </si>
  <si>
    <t>Troxell Communications Inc</t>
  </si>
  <si>
    <t>07-355-3331 - Archived Record</t>
  </si>
  <si>
    <t>Wayne-Finger Lakes Boces</t>
  </si>
  <si>
    <t>07-367-0861</t>
  </si>
  <si>
    <t>Greenwood Racing Inc</t>
  </si>
  <si>
    <t>07-375-0283 - Archived Record</t>
  </si>
  <si>
    <t>Herd Enterprises Inc</t>
  </si>
  <si>
    <t>07-388-9842 - Archived Record</t>
  </si>
  <si>
    <t>Litelab Corp</t>
  </si>
  <si>
    <t>07-403-8084 - Archived Record</t>
  </si>
  <si>
    <t>Sunlight Inc</t>
  </si>
  <si>
    <t>07-407-3750</t>
  </si>
  <si>
    <t>Lifeskills Inc</t>
  </si>
  <si>
    <t>07-407-5730</t>
  </si>
  <si>
    <t>Bluegrass Area Dev Dst Inc</t>
  </si>
  <si>
    <t>07-408-9798</t>
  </si>
  <si>
    <t>Starving Students Inc</t>
  </si>
  <si>
    <t>07-413-8397 - Archived Record</t>
  </si>
  <si>
    <t>Florida Public Service Comm</t>
  </si>
  <si>
    <t>07-415-2559 - Archived Record</t>
  </si>
  <si>
    <t>Akcorp Inc</t>
  </si>
  <si>
    <t>07-419-4275 - Archived Record</t>
  </si>
  <si>
    <t>Huron-Clinton Metro Auth</t>
  </si>
  <si>
    <t>07-423-3917 - Archived Record</t>
  </si>
  <si>
    <t>Brooklyn Public Library</t>
  </si>
  <si>
    <t>07-435-3707</t>
  </si>
  <si>
    <t>Options Clearing Corporation</t>
  </si>
  <si>
    <t>07-440-9020</t>
  </si>
  <si>
    <t>Arthur J Gallagher &amp; Co</t>
  </si>
  <si>
    <t>07-442-4540 - Archived Record</t>
  </si>
  <si>
    <t>El Popocatapetl Industries Inc</t>
  </si>
  <si>
    <t>07-443-5629</t>
  </si>
  <si>
    <t>AAA Arizona Inc</t>
  </si>
  <si>
    <t>07-445-4208 - Archived Record</t>
  </si>
  <si>
    <t>American Auto Assn Nthrn Cal N</t>
  </si>
  <si>
    <t>07-465-4120</t>
  </si>
  <si>
    <t>Fair Isaac Corporation</t>
  </si>
  <si>
    <t>07-466-4715 - Archived Record</t>
  </si>
  <si>
    <t>Intoprint Technologies Inc</t>
  </si>
  <si>
    <t>07-475-2957</t>
  </si>
  <si>
    <t>A Searles and Son Inc</t>
  </si>
  <si>
    <t>07-477-0629</t>
  </si>
  <si>
    <t>Pittsburgh Inst Aeronautics</t>
  </si>
  <si>
    <t>07-498-3669 - Archived Record</t>
  </si>
  <si>
    <t>Ohio Automobile Club</t>
  </si>
  <si>
    <t>07-502-9611</t>
  </si>
  <si>
    <t>US Vision Inc</t>
  </si>
  <si>
    <t>07-510-0933 - Archived Record</t>
  </si>
  <si>
    <t>Planned Prnthood Fdrtion Amer</t>
  </si>
  <si>
    <t>07-520-3943</t>
  </si>
  <si>
    <t>Shearman &amp; Sterling LLP</t>
  </si>
  <si>
    <t>07-520-8868 - Archived Record</t>
  </si>
  <si>
    <t>Frick Collection</t>
  </si>
  <si>
    <t>07-522-3362</t>
  </si>
  <si>
    <t>Metropolitan Opera Assn Inc</t>
  </si>
  <si>
    <t>07-523-8840</t>
  </si>
  <si>
    <t>Triborough Bridge Tunnel Auth</t>
  </si>
  <si>
    <t>07-524-3139 - Archived Record</t>
  </si>
  <si>
    <t>Nysarc Inc</t>
  </si>
  <si>
    <t>07-525-9507 - Archived Record</t>
  </si>
  <si>
    <t>Logix Federal Credit Union</t>
  </si>
  <si>
    <t>07-527-6931 - Archived Record</t>
  </si>
  <si>
    <t>Operating Engineers Funds Inc</t>
  </si>
  <si>
    <t>07-530-6365 - Archived Record</t>
  </si>
  <si>
    <t>Deshazo LLC</t>
  </si>
  <si>
    <t>07-545-7432</t>
  </si>
  <si>
    <t>Vector Security Inc</t>
  </si>
  <si>
    <t>07-547-5533 - Archived Record</t>
  </si>
  <si>
    <t>Central Bucks School District</t>
  </si>
  <si>
    <t>07-550-8341 - Archived Record</t>
  </si>
  <si>
    <t>Judge Group Inc</t>
  </si>
  <si>
    <t>07-551-3853</t>
  </si>
  <si>
    <t>Placid Refining Company LLC</t>
  </si>
  <si>
    <t>07-563-0694 - Archived Record</t>
  </si>
  <si>
    <t>Service Partners LLC</t>
  </si>
  <si>
    <t>07-579-3518</t>
  </si>
  <si>
    <t>Dairy One Cooperative Inc</t>
  </si>
  <si>
    <t>07-581-3402</t>
  </si>
  <si>
    <t>940 Snowboards Inc</t>
  </si>
  <si>
    <t>07-599-9953 - Archived Record</t>
  </si>
  <si>
    <t>Kaufman Rossin Co A Prof Assn</t>
  </si>
  <si>
    <t>07-600-5545 - Archived Record</t>
  </si>
  <si>
    <t>Rancho Sntago Cmnty Cllege Dst</t>
  </si>
  <si>
    <t>07-607-0283 - Archived Record</t>
  </si>
  <si>
    <t>JJR Enterprises Inc</t>
  </si>
  <si>
    <t>07-610-1112 - Archived Record</t>
  </si>
  <si>
    <t>WA Dept Veterans Affairs</t>
  </si>
  <si>
    <t>07-610-1463</t>
  </si>
  <si>
    <t>Globalenglish Corporation</t>
  </si>
  <si>
    <t>07-629-6115</t>
  </si>
  <si>
    <t>Impro Industries Usa Inc</t>
  </si>
  <si>
    <t>07-632-8363</t>
  </si>
  <si>
    <t>Total Armored Car Service Inc</t>
  </si>
  <si>
    <t>07-635-4273 - Archived Record</t>
  </si>
  <si>
    <t>Total Health Care Inc</t>
  </si>
  <si>
    <t>07-638-6168 - Archived Record</t>
  </si>
  <si>
    <t>Crown Brands LLC</t>
  </si>
  <si>
    <t>07-653-1749</t>
  </si>
  <si>
    <t>Cranberry Growers Service Inc</t>
  </si>
  <si>
    <t>07-658-0455 - Archived Record</t>
  </si>
  <si>
    <t>Putnam Investments LLC</t>
  </si>
  <si>
    <t>07-662-0855 - Archived Record</t>
  </si>
  <si>
    <t>Sur La Table Inc</t>
  </si>
  <si>
    <t>07-664-8609 - Archived Record</t>
  </si>
  <si>
    <t>Aerco International Inc</t>
  </si>
  <si>
    <t>07-669-5113 - Archived Record</t>
  </si>
  <si>
    <t>Archdiocese of Cincinnati</t>
  </si>
  <si>
    <t>07-678-6987 - Archived Record</t>
  </si>
  <si>
    <t>Zoox Inc</t>
  </si>
  <si>
    <t>07-682-5378 - Archived Record</t>
  </si>
  <si>
    <t>Institutional Investor LLC</t>
  </si>
  <si>
    <t>07-682-7468</t>
  </si>
  <si>
    <t>Solomon R Gggenheim Foundation</t>
  </si>
  <si>
    <t>07-682-7666 - Archived Record</t>
  </si>
  <si>
    <t>Chocolate Moonshine Co LLC</t>
  </si>
  <si>
    <t>07-683-5491 - Archived Record</t>
  </si>
  <si>
    <t>Jewish Child Care Assn NY</t>
  </si>
  <si>
    <t>07-684-9124 - Archived Record</t>
  </si>
  <si>
    <t>Autoliv Inc</t>
  </si>
  <si>
    <t>07-685-4327</t>
  </si>
  <si>
    <t>Ssm Health Care Corporation</t>
  </si>
  <si>
    <t>07-711-0021 - Archived Record</t>
  </si>
  <si>
    <t>Humane Society of Missouri</t>
  </si>
  <si>
    <t>07-711-7745 - Archived Record</t>
  </si>
  <si>
    <t>Bally Technologies Inc</t>
  </si>
  <si>
    <t>07-723-4177 - Archived Record</t>
  </si>
  <si>
    <t>American Agcredit Flca</t>
  </si>
  <si>
    <t>07-738-2281 - Archived Record</t>
  </si>
  <si>
    <t>White &amp; Case LLP</t>
  </si>
  <si>
    <t>07-771-5209 - Archived Record</t>
  </si>
  <si>
    <t>Cuyahoga Metro Hsing Auth</t>
  </si>
  <si>
    <t>07-774-8028 - Archived Record</t>
  </si>
  <si>
    <t>Graco Ohio Inc</t>
  </si>
  <si>
    <t>07-777-7670 - Archived Record</t>
  </si>
  <si>
    <t>Farm Credit Administration</t>
  </si>
  <si>
    <t>07-780-0613</t>
  </si>
  <si>
    <t>Philip Morris Capital Corp</t>
  </si>
  <si>
    <t>07-782-1312 - Archived Record</t>
  </si>
  <si>
    <t>Bon Scrs-Mmrial Rgnal Med Ctr</t>
  </si>
  <si>
    <t>07-792-7077</t>
  </si>
  <si>
    <t>Clark County School District</t>
  </si>
  <si>
    <t>07-794-9238</t>
  </si>
  <si>
    <t>Selmet Inc</t>
  </si>
  <si>
    <t>07-796-6869</t>
  </si>
  <si>
    <t>Myrtle Beach National Company</t>
  </si>
  <si>
    <t>07-805-1943 - Archived Record</t>
  </si>
  <si>
    <t>Industries of Goodwill</t>
  </si>
  <si>
    <t>07-806-0555 - Archived Record</t>
  </si>
  <si>
    <t>Builders Frstsrce - Sthast Gro</t>
  </si>
  <si>
    <t>07-806-9200</t>
  </si>
  <si>
    <t>Des Moines Ind Cmnty Schl Dst</t>
  </si>
  <si>
    <t>07-807-2899 - Archived Record</t>
  </si>
  <si>
    <t>Koniag Inc</t>
  </si>
  <si>
    <t>07-820-3361 - Archived Record</t>
  </si>
  <si>
    <t>Dean Cluck Feedyard Inc</t>
  </si>
  <si>
    <t>07-827-3032</t>
  </si>
  <si>
    <t>Perspecta Engineering Inc</t>
  </si>
  <si>
    <t>07-827-9641 - Archived Record</t>
  </si>
  <si>
    <t>Aegion Corporation</t>
  </si>
  <si>
    <t>07-828-7785</t>
  </si>
  <si>
    <t>Bay Maritime Corp</t>
  </si>
  <si>
    <t>07-831-3296</t>
  </si>
  <si>
    <t>Zayo Group Holdings Inc</t>
  </si>
  <si>
    <t>07-831-6565 - Archived Record</t>
  </si>
  <si>
    <t>Oil States Energy Services LLC</t>
  </si>
  <si>
    <t>07-832-1409</t>
  </si>
  <si>
    <t>Nexeo Solutions Holdings LLC</t>
  </si>
  <si>
    <t>07-834-6156</t>
  </si>
  <si>
    <t>Agriculture Arkansas Dept</t>
  </si>
  <si>
    <t>07-835-1484</t>
  </si>
  <si>
    <t>Prv Metals LLC</t>
  </si>
  <si>
    <t>07-836-6764</t>
  </si>
  <si>
    <t>Heritage Environmental Svcs</t>
  </si>
  <si>
    <t>07-837-4967</t>
  </si>
  <si>
    <t>Rouse Properties LLC</t>
  </si>
  <si>
    <t>07-838-6028 - Archived Record</t>
  </si>
  <si>
    <t>Pavestone LLC</t>
  </si>
  <si>
    <t>07-839-9627</t>
  </si>
  <si>
    <t>Brookside Equipment Sales Inc</t>
  </si>
  <si>
    <t>07-843-6011 - Archived Record</t>
  </si>
  <si>
    <t>Montrose Cy of Pub Works Dept</t>
  </si>
  <si>
    <t>07-843-8425 - Archived Record</t>
  </si>
  <si>
    <t>New Line Transport LLC</t>
  </si>
  <si>
    <t>07-844-0132</t>
  </si>
  <si>
    <t>Northern Tier Energy LP</t>
  </si>
  <si>
    <t>07-844-6962 - Archived Record</t>
  </si>
  <si>
    <t>Ricoh Americas Holdings Inc</t>
  </si>
  <si>
    <t>07-844-8457</t>
  </si>
  <si>
    <t>Ascend Prfmce Mtls Hldings Inc</t>
  </si>
  <si>
    <t>07-844-9293 - Archived Record</t>
  </si>
  <si>
    <t>Clover Wireless LLC</t>
  </si>
  <si>
    <t>07-845-9929 - Archived Record</t>
  </si>
  <si>
    <t>Liveone Inc</t>
  </si>
  <si>
    <t>07-846-7042</t>
  </si>
  <si>
    <t>Integral Care</t>
  </si>
  <si>
    <t>07-849-6213 - Archived Record</t>
  </si>
  <si>
    <t>Mission Support Services LLC</t>
  </si>
  <si>
    <t>07-850-2748 - Archived Record</t>
  </si>
  <si>
    <t>American Arln Federal Cr Un</t>
  </si>
  <si>
    <t>07-850-8314 - Archived Record</t>
  </si>
  <si>
    <t>Edwards Brothers Malloy Inc</t>
  </si>
  <si>
    <t>07-850-8433 - Archived Record</t>
  </si>
  <si>
    <t>Draftkings Inc</t>
  </si>
  <si>
    <t>07-851-2087 - Archived Record</t>
  </si>
  <si>
    <t>Pinterest Inc</t>
  </si>
  <si>
    <t>07-852-1935</t>
  </si>
  <si>
    <t>Smart Source Holdings LLC</t>
  </si>
  <si>
    <t>07-853-7913 - Archived Record</t>
  </si>
  <si>
    <t>Acn Holdings Inc</t>
  </si>
  <si>
    <t>07-853-9668</t>
  </si>
  <si>
    <t>Natural Groc By Vtmin Cttage I</t>
  </si>
  <si>
    <t>07-854-0211</t>
  </si>
  <si>
    <t>Lineage Logistics Holdings LLC</t>
  </si>
  <si>
    <t>07-854-5588 - Archived Record</t>
  </si>
  <si>
    <t>Krispy Kreme Inc</t>
  </si>
  <si>
    <t>07-854-9761</t>
  </si>
  <si>
    <t>Mondelez Global LLC</t>
  </si>
  <si>
    <t>07-860-5713</t>
  </si>
  <si>
    <t>Enova International Inc</t>
  </si>
  <si>
    <t>07-860-6400 - Archived Record</t>
  </si>
  <si>
    <t>Metro Builders Supply Inc</t>
  </si>
  <si>
    <t>07-864-2410 - Archived Record</t>
  </si>
  <si>
    <t>Recovery School District</t>
  </si>
  <si>
    <t>07-865-8402 - Archived Record</t>
  </si>
  <si>
    <t>Heinz Inc</t>
  </si>
  <si>
    <t>07-867-6229</t>
  </si>
  <si>
    <t>Merrill Corporation</t>
  </si>
  <si>
    <t>07-867-9370 - Archived Record</t>
  </si>
  <si>
    <t>Aries Building Systems LLC</t>
  </si>
  <si>
    <t>07-868-6613</t>
  </si>
  <si>
    <t>07-869-4701 - Archived Record</t>
  </si>
  <si>
    <t>Ocs Builders Group LLC</t>
  </si>
  <si>
    <t>07-870-0490 - Archived Record</t>
  </si>
  <si>
    <t>Know Your Rx Coalition</t>
  </si>
  <si>
    <t>07-870-4925</t>
  </si>
  <si>
    <t>Qualfon Data Svcs Group LLC</t>
  </si>
  <si>
    <t>07-870-9655 - Archived Record</t>
  </si>
  <si>
    <t>Flatiron Health Inc</t>
  </si>
  <si>
    <t>07-871-1666</t>
  </si>
  <si>
    <t>Dynamic Precision Group Inc</t>
  </si>
  <si>
    <t>07-876-9683 - Archived Record</t>
  </si>
  <si>
    <t>Brookfield Property Reit Inc</t>
  </si>
  <si>
    <t>07-877-6876 - Archived Record</t>
  </si>
  <si>
    <t>Chewy Inc</t>
  </si>
  <si>
    <t>07-879-0269</t>
  </si>
  <si>
    <t>Gold Star Feed and Grain LLC</t>
  </si>
  <si>
    <t>07-880-1167 - Archived Record</t>
  </si>
  <si>
    <t>AB Acquisition LLC</t>
  </si>
  <si>
    <t>07-880-1608</t>
  </si>
  <si>
    <t>Drum Workshop Inc</t>
  </si>
  <si>
    <t>07-880-8490 - Archived Record</t>
  </si>
  <si>
    <t>Txl Holding Corporation</t>
  </si>
  <si>
    <t>07-881-3643</t>
  </si>
  <si>
    <t>Quest Diagnostics Nichols Inst</t>
  </si>
  <si>
    <t>07-881-8440 - Archived Record</t>
  </si>
  <si>
    <t>Churchill Downs Racetrack LLC</t>
  </si>
  <si>
    <t>07-882-6579 - Archived Record</t>
  </si>
  <si>
    <t>Pharmaceutical Product Dev LLC</t>
  </si>
  <si>
    <t>07-883-5682 - Archived Record</t>
  </si>
  <si>
    <t>Reinert Group LLC</t>
  </si>
  <si>
    <t>07-884-8974 - Archived Record</t>
  </si>
  <si>
    <t>Pioneer Education LLC</t>
  </si>
  <si>
    <t>07-885-1531 - Archived Record</t>
  </si>
  <si>
    <t>Wharton County Foods LLC</t>
  </si>
  <si>
    <t>07-885-4235</t>
  </si>
  <si>
    <t>Colfin Jih Ahi Opco LLC</t>
  </si>
  <si>
    <t>07-887-6002</t>
  </si>
  <si>
    <t>Cross Timbers Energy LLC</t>
  </si>
  <si>
    <t>07-889-1250 - Archived Record</t>
  </si>
  <si>
    <t>Smart Embedded Computing Inc</t>
  </si>
  <si>
    <t>07-892-8223</t>
  </si>
  <si>
    <t>TRM Corporation</t>
  </si>
  <si>
    <t>07-907-2732</t>
  </si>
  <si>
    <t>Sprint Corporation</t>
  </si>
  <si>
    <t>07-908-2747</t>
  </si>
  <si>
    <t>Intimidator LLC</t>
  </si>
  <si>
    <t>07-910-3873</t>
  </si>
  <si>
    <t>Health Care Auth of The Cy of</t>
  </si>
  <si>
    <t>07-912-4053</t>
  </si>
  <si>
    <t>Engelhart Ctp (us) LLC</t>
  </si>
  <si>
    <t>07-912-4498 - Archived Record</t>
  </si>
  <si>
    <t>Geisinger Clinic</t>
  </si>
  <si>
    <t>07-916-1360</t>
  </si>
  <si>
    <t>Neiman Marcus Group Inc</t>
  </si>
  <si>
    <t>07-918-1478 - Archived Record</t>
  </si>
  <si>
    <t>Gannett Co Inc</t>
  </si>
  <si>
    <t>07-920-5441</t>
  </si>
  <si>
    <t>Timkensteel Corporation</t>
  </si>
  <si>
    <t>07-923-6657 - Archived Record</t>
  </si>
  <si>
    <t>Bha Altair LLC</t>
  </si>
  <si>
    <t>07-924-1358 - Archived Record</t>
  </si>
  <si>
    <t>Nemours Fundation Pension Plan</t>
  </si>
  <si>
    <t>07-924-3752</t>
  </si>
  <si>
    <t>Blue Bird Corporation</t>
  </si>
  <si>
    <t>07-924-3765</t>
  </si>
  <si>
    <t>Metropolitan Park Dst Tacoma</t>
  </si>
  <si>
    <t>07-924-5767</t>
  </si>
  <si>
    <t>Maxcess Intl Holdg Corp</t>
  </si>
  <si>
    <t>07-925-8855</t>
  </si>
  <si>
    <t>John L Scott Inc</t>
  </si>
  <si>
    <t>07-926-5468</t>
  </si>
  <si>
    <t>Building Component Supply Inc</t>
  </si>
  <si>
    <t>07-930-3586 - Archived Record</t>
  </si>
  <si>
    <t>Kessler Inst For Rhblttion Inc</t>
  </si>
  <si>
    <t>07-932-9579 - Archived Record</t>
  </si>
  <si>
    <t>Interntional Boundary Wtr Comm</t>
  </si>
  <si>
    <t>07-933-1989</t>
  </si>
  <si>
    <t>Region Xix Education Svc Ctr</t>
  </si>
  <si>
    <t>07-933-8497 - Archived Record</t>
  </si>
  <si>
    <t>Flagship Food Group LLC</t>
  </si>
  <si>
    <t>07-934-2219 - Archived Record</t>
  </si>
  <si>
    <t>Gruene Transportation LP</t>
  </si>
  <si>
    <t>07-934-5204 - Archived Record</t>
  </si>
  <si>
    <t>E&amp;H Family Group Inc</t>
  </si>
  <si>
    <t>07-934-9773 - Archived Record</t>
  </si>
  <si>
    <t>Sound Seal Holdings Inc</t>
  </si>
  <si>
    <t>07-935-7115 - Archived Record</t>
  </si>
  <si>
    <t>Mammoth Energy Services Inc</t>
  </si>
  <si>
    <t>07-935-7660 - Archived Record</t>
  </si>
  <si>
    <t>Specialty Wldg Turnarounds LLC</t>
  </si>
  <si>
    <t>07-939-6509 - Archived Record</t>
  </si>
  <si>
    <t>Suntex Ventures LLC</t>
  </si>
  <si>
    <t>07-939-8469</t>
  </si>
  <si>
    <t>Pilates Merger Sub II LLC</t>
  </si>
  <si>
    <t>07-940-1259 - Archived Record</t>
  </si>
  <si>
    <t>Rocky Brands Inc</t>
  </si>
  <si>
    <t>07-942-1384</t>
  </si>
  <si>
    <t>Michaels Companies Inc</t>
  </si>
  <si>
    <t>07-942-9778</t>
  </si>
  <si>
    <t>Greater Clmbus Cnvntion Vstors</t>
  </si>
  <si>
    <t>07-944-0194</t>
  </si>
  <si>
    <t>Sew-Eurodrive Inc</t>
  </si>
  <si>
    <t>07-944-5607 - Archived Record</t>
  </si>
  <si>
    <t>Red Lobster Hospitality LLC</t>
  </si>
  <si>
    <t>07-944-9205</t>
  </si>
  <si>
    <t>Oshkosh Defense LLC</t>
  </si>
  <si>
    <t>07-946-7211 - Archived Record</t>
  </si>
  <si>
    <t>Gaudenzia Inc</t>
  </si>
  <si>
    <t>07-947-8707 - Archived Record</t>
  </si>
  <si>
    <t>Tribune Publishing Company</t>
  </si>
  <si>
    <t>07-948-7647 - Archived Record</t>
  </si>
  <si>
    <t>Gracekennedy Foods (usa) LLC</t>
  </si>
  <si>
    <t>07-949-2994</t>
  </si>
  <si>
    <t>Midwest Manufacturing Inc</t>
  </si>
  <si>
    <t>07-950-1758</t>
  </si>
  <si>
    <t>Mondi Bags Usa LLC</t>
  </si>
  <si>
    <t>07-950-3347</t>
  </si>
  <si>
    <t>Best Publications LLP</t>
  </si>
  <si>
    <t>07-950-5470</t>
  </si>
  <si>
    <t>Indra Holdings Corp</t>
  </si>
  <si>
    <t>07-951-3708 - Archived Record</t>
  </si>
  <si>
    <t>Servicelink Nls LLC</t>
  </si>
  <si>
    <t>07-951-8745 - Archived Record</t>
  </si>
  <si>
    <t>University of Massachusetts</t>
  </si>
  <si>
    <t>07-952-0631 - Archived Record</t>
  </si>
  <si>
    <t>Equitable Holdings Inc</t>
  </si>
  <si>
    <t>07-952-4072</t>
  </si>
  <si>
    <t>Apex Parks Group LLC</t>
  </si>
  <si>
    <t>07-956-0037 - Archived Record</t>
  </si>
  <si>
    <t>Tebagas US Holdings LP</t>
  </si>
  <si>
    <t>07-956-1517 - Archived Record</t>
  </si>
  <si>
    <t>Boot Barn Holdings Inc</t>
  </si>
  <si>
    <t>07-957-0395 - Archived Record</t>
  </si>
  <si>
    <t>VWR Corporation</t>
  </si>
  <si>
    <t>07-957-4445 - Archived Record</t>
  </si>
  <si>
    <t>Smart Stores Operations LLC</t>
  </si>
  <si>
    <t>07-957-5020</t>
  </si>
  <si>
    <t>Landmark Infrstrcture Prtners</t>
  </si>
  <si>
    <t>07-957-7044 - Archived Record</t>
  </si>
  <si>
    <t>Birdeye Inc</t>
  </si>
  <si>
    <t>07-959-5902 - Archived Record</t>
  </si>
  <si>
    <t>Cobham Holdings Inc</t>
  </si>
  <si>
    <t>07-962-1666 - Archived Record</t>
  </si>
  <si>
    <t>C &amp; F Foods Inc</t>
  </si>
  <si>
    <t>07-962-9150 - Archived Record</t>
  </si>
  <si>
    <t>Xerox Education Services LLC</t>
  </si>
  <si>
    <t>07-963-1867 - Archived Record</t>
  </si>
  <si>
    <t>Mariposa Intrmdate Hldings LLC</t>
  </si>
  <si>
    <t>07-964-1763</t>
  </si>
  <si>
    <t>Roadhouse Midco Inc</t>
  </si>
  <si>
    <t>07-964-4731 - Archived Record</t>
  </si>
  <si>
    <t>Redmayne Technologies LLC</t>
  </si>
  <si>
    <t>07-966-3950 - Archived Record</t>
  </si>
  <si>
    <t>Kalmar USA Inc</t>
  </si>
  <si>
    <t>07-967-6559 - Archived Record</t>
  </si>
  <si>
    <t>French Furniture Orlando LLC</t>
  </si>
  <si>
    <t>07-968-6082</t>
  </si>
  <si>
    <t>Fargo Assembly Company</t>
  </si>
  <si>
    <t>07-971-7484 - Archived Record</t>
  </si>
  <si>
    <t>Predictive Tech Group Inc</t>
  </si>
  <si>
    <t>07-972-0799 - Archived Record</t>
  </si>
  <si>
    <t>Dearborn Mid-West Company LLC</t>
  </si>
  <si>
    <t>07-974-6428</t>
  </si>
  <si>
    <t>Mvp Holdings LLC</t>
  </si>
  <si>
    <t>07-974-6886</t>
  </si>
  <si>
    <t>Summit Materials Inc</t>
  </si>
  <si>
    <t>07-974-9066</t>
  </si>
  <si>
    <t>Summit Public Schools</t>
  </si>
  <si>
    <t>07-976-4832 - Archived Record</t>
  </si>
  <si>
    <t>Optiv Inc</t>
  </si>
  <si>
    <t>07-976-4996</t>
  </si>
  <si>
    <t>Columbia Pipeline Group Inc</t>
  </si>
  <si>
    <t>07-978-2051 - Archived Record</t>
  </si>
  <si>
    <t>Varsity Brands Holding Co Inc</t>
  </si>
  <si>
    <t>07-978-7930</t>
  </si>
  <si>
    <t>Optimas Oe Solutions LLC</t>
  </si>
  <si>
    <t>07-979-3015</t>
  </si>
  <si>
    <t>School Dst of W Palm Bch Cnty</t>
  </si>
  <si>
    <t>07-979-8995</t>
  </si>
  <si>
    <t>Bluestem Energy Solutions LLC</t>
  </si>
  <si>
    <t>07-980-2381 - Archived Record</t>
  </si>
  <si>
    <t>Onyx Renewable Partners LP</t>
  </si>
  <si>
    <t>07-980-6627 - Archived Record</t>
  </si>
  <si>
    <t>Massage Envy Franchising LLC</t>
  </si>
  <si>
    <t>07-980-8934</t>
  </si>
  <si>
    <t>Marshfield Clinic Hlth Sys Inc</t>
  </si>
  <si>
    <t>07-981-7262</t>
  </si>
  <si>
    <t>Diane M Hendricks Entps Inc</t>
  </si>
  <si>
    <t>07-981-8660</t>
  </si>
  <si>
    <t>Data Driven Holdings LLC</t>
  </si>
  <si>
    <t>07-982-0222</t>
  </si>
  <si>
    <t>Stratus Video LLC</t>
  </si>
  <si>
    <t>07-982-1535</t>
  </si>
  <si>
    <t>Aquafisk Inc</t>
  </si>
  <si>
    <t>07-983-0896 - Archived Record</t>
  </si>
  <si>
    <t>07-984-1977 - Archived Record</t>
  </si>
  <si>
    <t>Arclight Energy Partners Fund</t>
  </si>
  <si>
    <t>07-985-7072 - Archived Record</t>
  </si>
  <si>
    <t>Purple Innovation Inc</t>
  </si>
  <si>
    <t>07-987-3992</t>
  </si>
  <si>
    <t>Stone Canyon Industries LLC</t>
  </si>
  <si>
    <t>07-987-9381 - Archived Record</t>
  </si>
  <si>
    <t>Samsara Networks Inc</t>
  </si>
  <si>
    <t>07-989-3767 - Archived Record</t>
  </si>
  <si>
    <t>Hyperloop Technologies Inc</t>
  </si>
  <si>
    <t>07-989-8900</t>
  </si>
  <si>
    <t>Albertsons Companies Inc</t>
  </si>
  <si>
    <t>07-990-3211 - Archived Record</t>
  </si>
  <si>
    <t>Gotham Greens Pullman LLC</t>
  </si>
  <si>
    <t>07-990-5586 - Archived Record</t>
  </si>
  <si>
    <t>Kidpass Inc</t>
  </si>
  <si>
    <t>07-991-9693 - Archived Record</t>
  </si>
  <si>
    <t>Atd Corporation</t>
  </si>
  <si>
    <t>07-994-8362 - Archived Record</t>
  </si>
  <si>
    <t>Choctaw Defense Mfg LLC</t>
  </si>
  <si>
    <t>07-995-0210</t>
  </si>
  <si>
    <t>Greif USA LLC</t>
  </si>
  <si>
    <t>07-995-5784</t>
  </si>
  <si>
    <t>Janus Capital Management LLC</t>
  </si>
  <si>
    <t>07-996-1124 - Archived Record</t>
  </si>
  <si>
    <t>Accutec Blades Inc</t>
  </si>
  <si>
    <t>07-996-6794</t>
  </si>
  <si>
    <t>Turkey Liquidation LLC</t>
  </si>
  <si>
    <t>07-996-9385</t>
  </si>
  <si>
    <t>Klj Solutions Holding Co</t>
  </si>
  <si>
    <t>07-997-1643</t>
  </si>
  <si>
    <t>CSRA Inc</t>
  </si>
  <si>
    <t>08-001-1988 - Archived Record</t>
  </si>
  <si>
    <t>Leadership Women Inc</t>
  </si>
  <si>
    <t>08-001-8516 - Archived Record</t>
  </si>
  <si>
    <t>Universal Fiber Systems LLC</t>
  </si>
  <si>
    <t>08-002-1729 - Archived Record</t>
  </si>
  <si>
    <t>Red Rock Resorts Inc</t>
  </si>
  <si>
    <t>08-002-7801</t>
  </si>
  <si>
    <t>Hawaiian Host Honolulu Inc</t>
  </si>
  <si>
    <t>08-003-7159 - Archived Record</t>
  </si>
  <si>
    <t>Unilever Manufacturing US Inc</t>
  </si>
  <si>
    <t>08-004-9524</t>
  </si>
  <si>
    <t>Architectural Wall Systems LLC</t>
  </si>
  <si>
    <t>08-005-6394</t>
  </si>
  <si>
    <t>Inspur Systems Inc</t>
  </si>
  <si>
    <t>08-006-7319</t>
  </si>
  <si>
    <t>Iron City Service LLC</t>
  </si>
  <si>
    <t>08-007-3171</t>
  </si>
  <si>
    <t>Versum Materials Inc</t>
  </si>
  <si>
    <t>08-007-4232</t>
  </si>
  <si>
    <t>Strong Agronomy Management Inc</t>
  </si>
  <si>
    <t>08-007-5154 - Archived Record</t>
  </si>
  <si>
    <t>Your Dream Hunt LLC</t>
  </si>
  <si>
    <t>08-008-1154</t>
  </si>
  <si>
    <t>Power Packaging Inc</t>
  </si>
  <si>
    <t>08-011-1104 - Archived Record</t>
  </si>
  <si>
    <t>Gryphon Air LLC</t>
  </si>
  <si>
    <t>08-012-1811 - Archived Record</t>
  </si>
  <si>
    <t>Bear Diversified Inc</t>
  </si>
  <si>
    <t>08-012-2379</t>
  </si>
  <si>
    <t>JS Held LLC</t>
  </si>
  <si>
    <t>08-013-1934</t>
  </si>
  <si>
    <t>Stagwell Group LLC</t>
  </si>
  <si>
    <t>08-013-2150 - Archived Record</t>
  </si>
  <si>
    <t>Strawberry Marketing Board La</t>
  </si>
  <si>
    <t>08-013-5301</t>
  </si>
  <si>
    <t>LTS Buyer LLC</t>
  </si>
  <si>
    <t>08-013-5595</t>
  </si>
  <si>
    <t>Omada International LLC</t>
  </si>
  <si>
    <t>08-013-6428 - Archived Record</t>
  </si>
  <si>
    <t>Kesajo Inc</t>
  </si>
  <si>
    <t>08-013-8442</t>
  </si>
  <si>
    <t>Diamond Foods Holdings LLC</t>
  </si>
  <si>
    <t>08-013-9495 - Archived Record</t>
  </si>
  <si>
    <t>Ufcw &amp; Employers Trust LLC</t>
  </si>
  <si>
    <t>08-014-0395</t>
  </si>
  <si>
    <t>Tailored Brands Inc</t>
  </si>
  <si>
    <t>08-014-2523 - Archived Record</t>
  </si>
  <si>
    <t>New Avon LLC</t>
  </si>
  <si>
    <t>08-014-3520 - Archived Record</t>
  </si>
  <si>
    <t>Welbilt Inc</t>
  </si>
  <si>
    <t>08-015-6097</t>
  </si>
  <si>
    <t>Bison Oilfield Services LLC</t>
  </si>
  <si>
    <t>08-016-2072</t>
  </si>
  <si>
    <t>Eca Solar LLC</t>
  </si>
  <si>
    <t>08-016-8640 - Archived Record</t>
  </si>
  <si>
    <t>Coronado Group LLC</t>
  </si>
  <si>
    <t>08-018-2342</t>
  </si>
  <si>
    <t>Crescita Therapeutics Inc</t>
  </si>
  <si>
    <t>08-018-9267 - Archived Record</t>
  </si>
  <si>
    <t>Amplexor USA Inc</t>
  </si>
  <si>
    <t>08-019-0369 - Archived Record</t>
  </si>
  <si>
    <t>Lsc Communications Inc</t>
  </si>
  <si>
    <t>08-021-1920</t>
  </si>
  <si>
    <t>Donnelley Fincl Solutions Inc</t>
  </si>
  <si>
    <t>08-021-1940 - Archived Record</t>
  </si>
  <si>
    <t>Fox Management Inc</t>
  </si>
  <si>
    <t>08-021-2690 - Archived Record</t>
  </si>
  <si>
    <t>Bb Carrier LLC</t>
  </si>
  <si>
    <t>08-021-3430 - Archived Record</t>
  </si>
  <si>
    <t>Viant Technology LLC</t>
  </si>
  <si>
    <t>08-021-7299 - Archived Record</t>
  </si>
  <si>
    <t>New-Indy JV Corp</t>
  </si>
  <si>
    <t>08-022-3974 - Archived Record</t>
  </si>
  <si>
    <t>Cei Holdings LLC</t>
  </si>
  <si>
    <t>08-022-5950 - Archived Record</t>
  </si>
  <si>
    <t>Glazers Beer and Beverage LLC</t>
  </si>
  <si>
    <t>08-022-7202 - Archived Record</t>
  </si>
  <si>
    <t>Qualus Power Services Corp</t>
  </si>
  <si>
    <t>08-023-6585</t>
  </si>
  <si>
    <t>Lone Oak Energy LLC</t>
  </si>
  <si>
    <t>08-023-8048</t>
  </si>
  <si>
    <t>Cooperative Eductl Svc Agcy</t>
  </si>
  <si>
    <t>08-023-8082 - Archived Record</t>
  </si>
  <si>
    <t>Black Label Media LLC</t>
  </si>
  <si>
    <t>08-024-2459</t>
  </si>
  <si>
    <t>United Spport Sltons - Lmt Inc</t>
  </si>
  <si>
    <t>08-024-4898</t>
  </si>
  <si>
    <t>Waitr Holdings Inc</t>
  </si>
  <si>
    <t>08-024-7010</t>
  </si>
  <si>
    <t>Barnabas Rwj Health Inc</t>
  </si>
  <si>
    <t>08-025-6802</t>
  </si>
  <si>
    <t>Omaha Holdings LLC</t>
  </si>
  <si>
    <t>08-027-0875 - Archived Record</t>
  </si>
  <si>
    <t>Crown Group Co</t>
  </si>
  <si>
    <t>08-027-8056</t>
  </si>
  <si>
    <t>Veterans Assstnce W Vrgina Dep</t>
  </si>
  <si>
    <t>08-028-2376</t>
  </si>
  <si>
    <t>Embassy of Ukraine</t>
  </si>
  <si>
    <t>08-028-3912</t>
  </si>
  <si>
    <t>Safe Harbor Marinas LLC</t>
  </si>
  <si>
    <t>08-030-0433</t>
  </si>
  <si>
    <t>Iconic Marine Group LLC</t>
  </si>
  <si>
    <t>08-030-7876</t>
  </si>
  <si>
    <t>Playags Inc</t>
  </si>
  <si>
    <t>08-031-2211</t>
  </si>
  <si>
    <t>Frito-Lay Inc</t>
  </si>
  <si>
    <t>08-031-4632</t>
  </si>
  <si>
    <t>PHD Fitness LLC</t>
  </si>
  <si>
    <t>08-032-0704</t>
  </si>
  <si>
    <t>Fox Corporation</t>
  </si>
  <si>
    <t>08-032-6600</t>
  </si>
  <si>
    <t>Alpha Mtllrgical Resources Inc</t>
  </si>
  <si>
    <t>08-032-6765</t>
  </si>
  <si>
    <t>Skagit Horticulture LLC</t>
  </si>
  <si>
    <t>08-035-0894</t>
  </si>
  <si>
    <t>Alcoa USA Corp</t>
  </si>
  <si>
    <t>08-036-2444 - Archived Record</t>
  </si>
  <si>
    <t>Hilton Grand Vacations Inc</t>
  </si>
  <si>
    <t>08-037-1049</t>
  </si>
  <si>
    <t>Lems I LLC</t>
  </si>
  <si>
    <t>08-041-1045</t>
  </si>
  <si>
    <t>American Marksman LLC</t>
  </si>
  <si>
    <t>08-043-2098</t>
  </si>
  <si>
    <t>Slogic Holding Corp</t>
  </si>
  <si>
    <t>08-043-2874 - Archived Record</t>
  </si>
  <si>
    <t>Itc Investment Holdings Inc</t>
  </si>
  <si>
    <t>08-043-4443 - Archived Record</t>
  </si>
  <si>
    <t>Virgin Orbit LLC</t>
  </si>
  <si>
    <t>08-044-2417 - Archived Record</t>
  </si>
  <si>
    <t>Adient Inc</t>
  </si>
  <si>
    <t>08-045-7629</t>
  </si>
  <si>
    <t>80 Acres Urban Agriculture Inc</t>
  </si>
  <si>
    <t>08-048-2299</t>
  </si>
  <si>
    <t>Bamtech LLC</t>
  </si>
  <si>
    <t>08-048-9817</t>
  </si>
  <si>
    <t>Cascades New York Inc</t>
  </si>
  <si>
    <t>08-050-3035</t>
  </si>
  <si>
    <t>MEI Rigging &amp; Crating LLC</t>
  </si>
  <si>
    <t>08-050-5065</t>
  </si>
  <si>
    <t>Claritas LLC</t>
  </si>
  <si>
    <t>08-052-0469 - Archived Record</t>
  </si>
  <si>
    <t>On Location Events LLC</t>
  </si>
  <si>
    <t>08-053-0788 - Archived Record</t>
  </si>
  <si>
    <t>Scout Clean Energy LLC</t>
  </si>
  <si>
    <t>08-053-9946</t>
  </si>
  <si>
    <t>JJill Inc</t>
  </si>
  <si>
    <t>08-054-7489 - Archived Record</t>
  </si>
  <si>
    <t>Wildlife Nevada Department</t>
  </si>
  <si>
    <t>08-055-9861 - Archived Record</t>
  </si>
  <si>
    <t>AP Viii Aegis Holdings LP</t>
  </si>
  <si>
    <t>08-058-7870 - Archived Record</t>
  </si>
  <si>
    <t>Naturex Holdings Inc</t>
  </si>
  <si>
    <t>08-060-0924</t>
  </si>
  <si>
    <t>Meridian Brick LLC</t>
  </si>
  <si>
    <t>08-062-3699</t>
  </si>
  <si>
    <t>Emerald Expositions Events Inc</t>
  </si>
  <si>
    <t>08-062-8256 - Archived Record</t>
  </si>
  <si>
    <t>Cec Parent Holdings LLC</t>
  </si>
  <si>
    <t>08-064-9939 - Archived Record</t>
  </si>
  <si>
    <t>Innio Waukesha Gas Engines Inc</t>
  </si>
  <si>
    <t>08-065-7082 - Archived Record</t>
  </si>
  <si>
    <t>Youth Services Mass Dept</t>
  </si>
  <si>
    <t>08-065-8078</t>
  </si>
  <si>
    <t>Insignia SC Holdco Inc</t>
  </si>
  <si>
    <t>08-066-5598 - Archived Record</t>
  </si>
  <si>
    <t>Firefly Aerospace Inc</t>
  </si>
  <si>
    <t>08-066-5671 - Archived Record</t>
  </si>
  <si>
    <t>Snack World LLC</t>
  </si>
  <si>
    <t>08-066-6197</t>
  </si>
  <si>
    <t>ONeal Manufacturing Svcs LLC</t>
  </si>
  <si>
    <t>08-066-7037</t>
  </si>
  <si>
    <t>Group Health Cmnty Foundation</t>
  </si>
  <si>
    <t>08-067-9156 - Archived Record</t>
  </si>
  <si>
    <t>Mission Coal Company LLC</t>
  </si>
  <si>
    <t>08-072-5037 - Archived Record</t>
  </si>
  <si>
    <t>New Amtrol Holdings Inc</t>
  </si>
  <si>
    <t>08-073-4043</t>
  </si>
  <si>
    <t>Kellwood Apparel LLC</t>
  </si>
  <si>
    <t>08-074-3913 - Archived Record</t>
  </si>
  <si>
    <t>Tst/Impreso Inc</t>
  </si>
  <si>
    <t>08-074-5888 - Archived Record</t>
  </si>
  <si>
    <t>Yogaworks Inc</t>
  </si>
  <si>
    <t>08-076-7274 - Archived Record</t>
  </si>
  <si>
    <t>Trlg Intermediate Holdings LLC</t>
  </si>
  <si>
    <t>08-077-0838 - Archived Record</t>
  </si>
  <si>
    <t>GAl Manufacturing Co LLC</t>
  </si>
  <si>
    <t>08-078-0966</t>
  </si>
  <si>
    <t>Industrial Cnnctons Sltons LLC</t>
  </si>
  <si>
    <t>08-080-0649 - Archived Record</t>
  </si>
  <si>
    <t>Tegra LLC</t>
  </si>
  <si>
    <t>08-080-2558 - Archived Record</t>
  </si>
  <si>
    <t>Melicks Town Farm Inc</t>
  </si>
  <si>
    <t>08-080-4487 - Archived Record</t>
  </si>
  <si>
    <t>Valvoline Intl Holdings Inc</t>
  </si>
  <si>
    <t>08-080-5694 - Archived Record</t>
  </si>
  <si>
    <t>Snapfish LLC</t>
  </si>
  <si>
    <t>08-081-2690</t>
  </si>
  <si>
    <t>08-081-7199 - Archived Record</t>
  </si>
  <si>
    <t>Aptim Holdings LLC</t>
  </si>
  <si>
    <t>08-082-1711</t>
  </si>
  <si>
    <t>Ideal Tridon Holdings Inc</t>
  </si>
  <si>
    <t>08-082-4067</t>
  </si>
  <si>
    <t>TN Tennessee LLC</t>
  </si>
  <si>
    <t>08-083-3877</t>
  </si>
  <si>
    <t>Aerial Topco LP</t>
  </si>
  <si>
    <t>08-083-3901 - Archived Record</t>
  </si>
  <si>
    <t>Circle Health Inc</t>
  </si>
  <si>
    <t>08-084-5921 - Archived Record</t>
  </si>
  <si>
    <t>Louis Dreyfus Co Juices NA LLC</t>
  </si>
  <si>
    <t>08-084-7250</t>
  </si>
  <si>
    <t>Essilor America Holding Co Inc</t>
  </si>
  <si>
    <t>08-086-2777</t>
  </si>
  <si>
    <t>Thaihot Investment Co US Ltd</t>
  </si>
  <si>
    <t>08-088-8826 - Archived Record</t>
  </si>
  <si>
    <t>University Mississippi Med Ctr</t>
  </si>
  <si>
    <t>08-089-1360</t>
  </si>
  <si>
    <t>Maxar Technologies Inc</t>
  </si>
  <si>
    <t>08-092-1865</t>
  </si>
  <si>
    <t>Nvent Management Company</t>
  </si>
  <si>
    <t>08-095-8892</t>
  </si>
  <si>
    <t>Sealy Mattress Corporation</t>
  </si>
  <si>
    <t>08-097-2121</t>
  </si>
  <si>
    <t>Covenant Healthcare Inc</t>
  </si>
  <si>
    <t>08-097-6327 - Archived Record</t>
  </si>
  <si>
    <t>Town of Englewood</t>
  </si>
  <si>
    <t>08-097-7473 - Archived Record</t>
  </si>
  <si>
    <t>Bc Cyan Parent Inc</t>
  </si>
  <si>
    <t>08-098-0515 - Archived Record</t>
  </si>
  <si>
    <t>Nortex Feeders LLC</t>
  </si>
  <si>
    <t>08-099-5158</t>
  </si>
  <si>
    <t>Epiroc North America Corp</t>
  </si>
  <si>
    <t>08-099-5771</t>
  </si>
  <si>
    <t>Dolphin Galleries Inc</t>
  </si>
  <si>
    <t>08-099-8842</t>
  </si>
  <si>
    <t>KB Horticultural Sciences Inc</t>
  </si>
  <si>
    <t>08-100-1685</t>
  </si>
  <si>
    <t>Vertiv JV Holdings LLC</t>
  </si>
  <si>
    <t>08-100-8618 - Archived Record</t>
  </si>
  <si>
    <t>Vertiv Holdings LLC</t>
  </si>
  <si>
    <t>08-100-8639 - Archived Record</t>
  </si>
  <si>
    <t>Golden Argosy LLC</t>
  </si>
  <si>
    <t>08-102-9236</t>
  </si>
  <si>
    <t>Eec Acquisition LLC</t>
  </si>
  <si>
    <t>08-103-7869 - Archived Record</t>
  </si>
  <si>
    <t>Veoneer Inc</t>
  </si>
  <si>
    <t>08-104-8083</t>
  </si>
  <si>
    <t>Maicom Services LLC</t>
  </si>
  <si>
    <t>08-106-4823</t>
  </si>
  <si>
    <t>Arlo Technologies Inc</t>
  </si>
  <si>
    <t>08-108-2912</t>
  </si>
  <si>
    <t>08-109-2578</t>
  </si>
  <si>
    <t>Iap-Hill LLC</t>
  </si>
  <si>
    <t>08-109-7425</t>
  </si>
  <si>
    <t>Ammo Inc</t>
  </si>
  <si>
    <t>08-110-2583</t>
  </si>
  <si>
    <t>BMC Health System Inc</t>
  </si>
  <si>
    <t>08-112-2407 - Archived Record</t>
  </si>
  <si>
    <t>Championx Corporation</t>
  </si>
  <si>
    <t>08-112-3048</t>
  </si>
  <si>
    <t>Clear Chnnel Otdoor Hldngs Inc</t>
  </si>
  <si>
    <t>08-112-6978 - Archived Record</t>
  </si>
  <si>
    <t>Fort Cady California Corp</t>
  </si>
  <si>
    <t>08-113-5702 - Archived Record</t>
  </si>
  <si>
    <t>Liberty Steel Georgetown Inc</t>
  </si>
  <si>
    <t>08-113-9764 - Archived Record</t>
  </si>
  <si>
    <t>Ademco Inc</t>
  </si>
  <si>
    <t>08-115-1442 - Archived Record</t>
  </si>
  <si>
    <t>Inland Cnties Regional Ctr Inc</t>
  </si>
  <si>
    <t>08-117-6356</t>
  </si>
  <si>
    <t>Siemens Mobility Inc</t>
  </si>
  <si>
    <t>08-118-5334</t>
  </si>
  <si>
    <t>Pangea Made Inc</t>
  </si>
  <si>
    <t>08-120-5372</t>
  </si>
  <si>
    <t>Longbow Industries LLC</t>
  </si>
  <si>
    <t>08-123-3341</t>
  </si>
  <si>
    <t>Grand Traverse Band of Ottawa</t>
  </si>
  <si>
    <t>08-123-4637 - Archived Record</t>
  </si>
  <si>
    <t>Maple Parent Holdings Corp</t>
  </si>
  <si>
    <t>08-123-6097</t>
  </si>
  <si>
    <t>R2c Inc</t>
  </si>
  <si>
    <t>08-124-2917</t>
  </si>
  <si>
    <t>Ainsworth Pet Ntrtn Parent LLC</t>
  </si>
  <si>
    <t>08-124-6515 - Archived Record</t>
  </si>
  <si>
    <t>Charah Solutions Inc</t>
  </si>
  <si>
    <t>08-124-9324</t>
  </si>
  <si>
    <t>Kleen Energy Holdings LLC</t>
  </si>
  <si>
    <t>08-125-7436 - Archived Record</t>
  </si>
  <si>
    <t>Sbnw LLC</t>
  </si>
  <si>
    <t>08-127-0744 - Archived Record</t>
  </si>
  <si>
    <t>Appvion Operations Inc</t>
  </si>
  <si>
    <t>08-129-2675 - Archived Record</t>
  </si>
  <si>
    <t>Arcosa Inc</t>
  </si>
  <si>
    <t>08-132-3613</t>
  </si>
  <si>
    <t>Resideo Technologies Inc</t>
  </si>
  <si>
    <t>08-133-0935 - Archived Record</t>
  </si>
  <si>
    <t>Saexplrtion Acqisitions US LLC</t>
  </si>
  <si>
    <t>08-133-7592 - Archived Record</t>
  </si>
  <si>
    <t>Sivyer Steel Castings LLC</t>
  </si>
  <si>
    <t>08-133-9623</t>
  </si>
  <si>
    <t>Coffee &amp; Bagel Brands</t>
  </si>
  <si>
    <t>08-134-0174 - Archived Record</t>
  </si>
  <si>
    <t>Prisma Health</t>
  </si>
  <si>
    <t>08-134-1061 - Archived Record</t>
  </si>
  <si>
    <t>Spring Education Group Inc</t>
  </si>
  <si>
    <t>08-134-3632</t>
  </si>
  <si>
    <t>Cenveo Worldwide Limited</t>
  </si>
  <si>
    <t>08-134-9659 - Archived Record</t>
  </si>
  <si>
    <t>Trico Group Holdings LLC</t>
  </si>
  <si>
    <t>08-135-8888 - Archived Record</t>
  </si>
  <si>
    <t>08-136-0580 - Archived Record</t>
  </si>
  <si>
    <t>Arcline Investment MGT LP</t>
  </si>
  <si>
    <t>08-149-3915</t>
  </si>
  <si>
    <t>Hometown Food Company</t>
  </si>
  <si>
    <t>08-149-9430</t>
  </si>
  <si>
    <t>Frontdoor Inc</t>
  </si>
  <si>
    <t>08-150-9806</t>
  </si>
  <si>
    <t>Kitchen Collection LLC</t>
  </si>
  <si>
    <t>08-153-7912 - Archived Record</t>
  </si>
  <si>
    <t>ND Fairmont LLC</t>
  </si>
  <si>
    <t>08-155-5663</t>
  </si>
  <si>
    <t>Star Parent LP</t>
  </si>
  <si>
    <t>08-155-6463 - Archived Record</t>
  </si>
  <si>
    <t>Natures Sunshine Products Inc</t>
  </si>
  <si>
    <t>08-183-2388 - Archived Record</t>
  </si>
  <si>
    <t>Communications Test Design Inc</t>
  </si>
  <si>
    <t>08-187-7326 - Archived Record</t>
  </si>
  <si>
    <t>Tech Data Corporation</t>
  </si>
  <si>
    <t>08-194-0553</t>
  </si>
  <si>
    <t>Clean Energy Solutions Inc</t>
  </si>
  <si>
    <t>08-194-5062 - Archived Record</t>
  </si>
  <si>
    <t>City of Alliance</t>
  </si>
  <si>
    <t>08-233-6785 - Archived Record</t>
  </si>
  <si>
    <t>American Safety Council Inc</t>
  </si>
  <si>
    <t>08-233-9537</t>
  </si>
  <si>
    <t>Tetra Pak Inc</t>
  </si>
  <si>
    <t>08-271-4692 - Archived Record</t>
  </si>
  <si>
    <t>Buffalo Trace Distillery Inc</t>
  </si>
  <si>
    <t>08-273-5320</t>
  </si>
  <si>
    <t>Willis Lease Finance Corp</t>
  </si>
  <si>
    <t>08-335-3037</t>
  </si>
  <si>
    <t>Sevenson Envmtl Svcs Inc</t>
  </si>
  <si>
    <t>08-353-5773</t>
  </si>
  <si>
    <t>Weekley Homes LLC</t>
  </si>
  <si>
    <t>08-356-2694</t>
  </si>
  <si>
    <t>Anonymous Content LLC</t>
  </si>
  <si>
    <t>08-366-7514 - Archived Record</t>
  </si>
  <si>
    <t>Altamed Health Services Corp</t>
  </si>
  <si>
    <t>08-390-6024 - Archived Record</t>
  </si>
  <si>
    <t>Icon Health &amp; Fitness Inc</t>
  </si>
  <si>
    <t>08-392-2229 - Archived Record</t>
  </si>
  <si>
    <t>Pinnacle Climate Tech Inc</t>
  </si>
  <si>
    <t>08-431-0783 - Archived Record</t>
  </si>
  <si>
    <t>Southern Bldg Code Cong Intl</t>
  </si>
  <si>
    <t>08-436-4918 - Archived Record</t>
  </si>
  <si>
    <t>Town of Ackerman</t>
  </si>
  <si>
    <t>08-437-5963 - Archived Record</t>
  </si>
  <si>
    <t>Meridian Title Corporation</t>
  </si>
  <si>
    <t>08-458-2428 - Archived Record</t>
  </si>
  <si>
    <t>Sungard Availability Svcs LP</t>
  </si>
  <si>
    <t>08-476-4836 - Archived Record</t>
  </si>
  <si>
    <t>West Fraser Wood Products Inc</t>
  </si>
  <si>
    <t>08-483-2094</t>
  </si>
  <si>
    <t>Wood Company</t>
  </si>
  <si>
    <t>08-488-5425 - Archived Record</t>
  </si>
  <si>
    <t>Hdm Furniture Industries Inc</t>
  </si>
  <si>
    <t>08-507-4052</t>
  </si>
  <si>
    <t>Muzak Holdings LLC</t>
  </si>
  <si>
    <t>08-508-1268 - Archived Record</t>
  </si>
  <si>
    <t>Oakley Inc</t>
  </si>
  <si>
    <t>08-538-6522</t>
  </si>
  <si>
    <t>Thomas Concrete Georgia Inc</t>
  </si>
  <si>
    <t>08-543-2938 - Archived Record</t>
  </si>
  <si>
    <t>Rising Ground Inc</t>
  </si>
  <si>
    <t>08-550-0742</t>
  </si>
  <si>
    <t>08-572-7253 - Archived Record</t>
  </si>
  <si>
    <t>Legrand AV Inc</t>
  </si>
  <si>
    <t>08-611-5946 - Archived Record</t>
  </si>
  <si>
    <t>Harris Research Inc</t>
  </si>
  <si>
    <t>08-611-7223</t>
  </si>
  <si>
    <t>Clearwater Marine Aquarium Inc</t>
  </si>
  <si>
    <t>08-645-8866</t>
  </si>
  <si>
    <t>Amcoal Holdings Inc</t>
  </si>
  <si>
    <t>08-649-0666 - Archived Record</t>
  </si>
  <si>
    <t>Buena Vista International Inc</t>
  </si>
  <si>
    <t>08-651-9766 - Archived Record</t>
  </si>
  <si>
    <t>Homelite Consumer Products Inc</t>
  </si>
  <si>
    <t>08-695-9157 - Archived Record</t>
  </si>
  <si>
    <t>Wood-Mizer Holdings Inc</t>
  </si>
  <si>
    <t>08-703-8451</t>
  </si>
  <si>
    <t>Arri Inc</t>
  </si>
  <si>
    <t>08-708-0958</t>
  </si>
  <si>
    <t>Systems Unlimited Inc</t>
  </si>
  <si>
    <t>08-711-9194</t>
  </si>
  <si>
    <t>Els Educational Services Inc</t>
  </si>
  <si>
    <t>08-718-6409 - Archived Record</t>
  </si>
  <si>
    <t>Ramco Specialties Inc</t>
  </si>
  <si>
    <t>08-770-9226 - Archived Record</t>
  </si>
  <si>
    <t>United Way of Genesee County</t>
  </si>
  <si>
    <t>08-774-1021 - Archived Record</t>
  </si>
  <si>
    <t>Credit Acceptance Corporation</t>
  </si>
  <si>
    <t>08-774-3530</t>
  </si>
  <si>
    <t>Fellsmere Joint Venture LLC</t>
  </si>
  <si>
    <t>08-776-3751</t>
  </si>
  <si>
    <t>Adventist Healthcare Inc</t>
  </si>
  <si>
    <t>08-776-4833 - Archived Record</t>
  </si>
  <si>
    <t>Global Wings Express Inc</t>
  </si>
  <si>
    <t>08-783-3368</t>
  </si>
  <si>
    <t>Bdg Media Inc</t>
  </si>
  <si>
    <t>08-789-2602 - Archived Record</t>
  </si>
  <si>
    <t>Devon Energy Production Co LP</t>
  </si>
  <si>
    <t>08-800-3756 - Archived Record</t>
  </si>
  <si>
    <t>Impac Exploration Services Inc</t>
  </si>
  <si>
    <t>08-810-2285</t>
  </si>
  <si>
    <t>Mercer (us) Inc</t>
  </si>
  <si>
    <t>08-845-9540</t>
  </si>
  <si>
    <t>Austin Title Company</t>
  </si>
  <si>
    <t>08-847-6361 - Archived Record</t>
  </si>
  <si>
    <t>Hoffman Inc</t>
  </si>
  <si>
    <t>08-861-8103</t>
  </si>
  <si>
    <t>Wildcat Development Corp</t>
  </si>
  <si>
    <t>08-862-5058</t>
  </si>
  <si>
    <t>Juvenile Affairs Oklahoma Off</t>
  </si>
  <si>
    <t>08-864-4963 - Archived Record</t>
  </si>
  <si>
    <t>ERC Properties Inc</t>
  </si>
  <si>
    <t>08-923-6798 - Archived Record</t>
  </si>
  <si>
    <t>Judge Rotenberg Eductl Ctr Inc</t>
  </si>
  <si>
    <t>08-935-0201 - Archived Record</t>
  </si>
  <si>
    <t>Pigeon Mountain Industries Inc</t>
  </si>
  <si>
    <t>08-969-5886 - Archived Record</t>
  </si>
  <si>
    <t>Wholesome Harvest Baking LLC</t>
  </si>
  <si>
    <t>08-982-8644 - Archived Record</t>
  </si>
  <si>
    <t>Toshiba Amer Bus Solutions Inc</t>
  </si>
  <si>
    <t>08-995-1177</t>
  </si>
  <si>
    <t>B Fernandez &amp; Hnos Inc</t>
  </si>
  <si>
    <t>09-000-1983 - Archived Record</t>
  </si>
  <si>
    <t>Luis A Ayala Colon Sucres Inc</t>
  </si>
  <si>
    <t>09-001-4978 - Archived Record</t>
  </si>
  <si>
    <t>Oak Spring Farms LLC</t>
  </si>
  <si>
    <t>09-004-0085</t>
  </si>
  <si>
    <t>Blue Ridge Regional Jail Auth</t>
  </si>
  <si>
    <t>09-004-7429</t>
  </si>
  <si>
    <t>Puerto Rico Supplies Group Inc</t>
  </si>
  <si>
    <t>09-004-7705 - Archived Record</t>
  </si>
  <si>
    <t>Goya De Puerto Rico Inc</t>
  </si>
  <si>
    <t>09-008-3387 - Archived Record</t>
  </si>
  <si>
    <t>Atlantic Pipe Corporation</t>
  </si>
  <si>
    <t>09-008-4922 - Archived Record</t>
  </si>
  <si>
    <t>Propper International Inc</t>
  </si>
  <si>
    <t>09-013-5989 - Archived Record</t>
  </si>
  <si>
    <t>Public Service Commission Miss</t>
  </si>
  <si>
    <t>09-021-6412 - Archived Record</t>
  </si>
  <si>
    <t>Blue Origin Florida LLC</t>
  </si>
  <si>
    <t>09-025-3405 - Archived Record</t>
  </si>
  <si>
    <t>Marketwire Inc</t>
  </si>
  <si>
    <t>09-039-4052 - Archived Record</t>
  </si>
  <si>
    <t>Destileria Serralles Inc</t>
  </si>
  <si>
    <t>09-045-2624</t>
  </si>
  <si>
    <t>Txu Energy Services Co LLC</t>
  </si>
  <si>
    <t>09-055-2246 - Archived Record</t>
  </si>
  <si>
    <t>Rural Development</t>
  </si>
  <si>
    <t>09-058-2941</t>
  </si>
  <si>
    <t>Veterans Affairs Iowa Dept</t>
  </si>
  <si>
    <t>09-061-0077</t>
  </si>
  <si>
    <t>Vista Gold Corp</t>
  </si>
  <si>
    <t>09-070-1251 - Archived Record</t>
  </si>
  <si>
    <t>J Garvin Industries Inc</t>
  </si>
  <si>
    <t>09-076-5564</t>
  </si>
  <si>
    <t>Corrections &amp; Rehab PR Dept</t>
  </si>
  <si>
    <t>09-105-1086</t>
  </si>
  <si>
    <t>Trilogy Education Services Inc</t>
  </si>
  <si>
    <t>09-114-1717</t>
  </si>
  <si>
    <t>Advantec Manufacturing USA Inc</t>
  </si>
  <si>
    <t>09-129-0817</t>
  </si>
  <si>
    <t>First Technology Federal Cr Un</t>
  </si>
  <si>
    <t>09-130-0251</t>
  </si>
  <si>
    <t>Durham School Services</t>
  </si>
  <si>
    <t>09-135-6220 - Archived Record</t>
  </si>
  <si>
    <t>Mitsubishi Electric Us Inc</t>
  </si>
  <si>
    <t>09-141-8897</t>
  </si>
  <si>
    <t>Brock Holdings III LLC</t>
  </si>
  <si>
    <t>09-160-4327 - Archived Record</t>
  </si>
  <si>
    <t>Sparboe Farms Inc</t>
  </si>
  <si>
    <t>09-173-2545</t>
  </si>
  <si>
    <t>Hood Packaging Corporation</t>
  </si>
  <si>
    <t>09-210-4470 - Archived Record</t>
  </si>
  <si>
    <t>Parole Division Texas</t>
  </si>
  <si>
    <t>09-213-7459</t>
  </si>
  <si>
    <t>Pardons &amp; Paroles Texas Board</t>
  </si>
  <si>
    <t>09-213-7582</t>
  </si>
  <si>
    <t>Dco Inc</t>
  </si>
  <si>
    <t>09-213-8940 - Archived Record</t>
  </si>
  <si>
    <t>Farheap Solutions Inc</t>
  </si>
  <si>
    <t>09-216-4222 - Archived Record</t>
  </si>
  <si>
    <t>Roser Technologies Inc</t>
  </si>
  <si>
    <t>09-218-1242</t>
  </si>
  <si>
    <t>Flyer Inc</t>
  </si>
  <si>
    <t>09-223-5316</t>
  </si>
  <si>
    <t>American Indus Acqisition Corp</t>
  </si>
  <si>
    <t>09-227-4591</t>
  </si>
  <si>
    <t>Zumiez Inc</t>
  </si>
  <si>
    <t>09-228-8000</t>
  </si>
  <si>
    <t>Composing Room Inc</t>
  </si>
  <si>
    <t>09-287-0559</t>
  </si>
  <si>
    <t>Premier Entertainment III LLC</t>
  </si>
  <si>
    <t>09-290-2266</t>
  </si>
  <si>
    <t>Emerson Prcess MGT Pwr Wtr Slt</t>
  </si>
  <si>
    <t>09-290-3751</t>
  </si>
  <si>
    <t>Miller Seafood Co Inc</t>
  </si>
  <si>
    <t>09-291-2815</t>
  </si>
  <si>
    <t>Boler Company</t>
  </si>
  <si>
    <t>09-316-6080</t>
  </si>
  <si>
    <t>Twincraft Inc</t>
  </si>
  <si>
    <t>09-324-8870</t>
  </si>
  <si>
    <t>Project 1920 Inc</t>
  </si>
  <si>
    <t>09-341-0943 - Archived Record</t>
  </si>
  <si>
    <t>West Vrginia Conservation Agcy</t>
  </si>
  <si>
    <t>09-364-8249</t>
  </si>
  <si>
    <t>Carlyle Partners II LP</t>
  </si>
  <si>
    <t>09-366-0434 - Archived Record</t>
  </si>
  <si>
    <t>Erm-NA Holdings Corp</t>
  </si>
  <si>
    <t>09-371-8021</t>
  </si>
  <si>
    <t>Maslo Company Inc</t>
  </si>
  <si>
    <t>09-372-9168</t>
  </si>
  <si>
    <t>Pfsweb Inc</t>
  </si>
  <si>
    <t>09-380-0428 - Archived Record</t>
  </si>
  <si>
    <t>Skeeter Products Inc</t>
  </si>
  <si>
    <t>09-408-3292</t>
  </si>
  <si>
    <t>BI Incorporated</t>
  </si>
  <si>
    <t>09-416-0959 - Archived Record</t>
  </si>
  <si>
    <t>Evergreen Honey Co Inc</t>
  </si>
  <si>
    <t>09-429-6089</t>
  </si>
  <si>
    <t>99 Cents Only Stores LLC</t>
  </si>
  <si>
    <t>09-443-5237</t>
  </si>
  <si>
    <t>Marc Glassman Inc</t>
  </si>
  <si>
    <t>09-448-7477 - Archived Record</t>
  </si>
  <si>
    <t>GKN Driveline North Amer Inc</t>
  </si>
  <si>
    <t>09-452-9401</t>
  </si>
  <si>
    <t>Pretzels LLC</t>
  </si>
  <si>
    <t>09-455-8251 - Archived Record</t>
  </si>
  <si>
    <t>Crew Carwash Inc</t>
  </si>
  <si>
    <t>09-458-2152</t>
  </si>
  <si>
    <t>Impco Technologies Inc</t>
  </si>
  <si>
    <t>09-463-3120</t>
  </si>
  <si>
    <t>Information Resources Inc</t>
  </si>
  <si>
    <t>09-473-8267 - Archived Record</t>
  </si>
  <si>
    <t>F P M LLC</t>
  </si>
  <si>
    <t>09-474-0412 - Archived Record</t>
  </si>
  <si>
    <t>Harris County Metro Trnst Auth</t>
  </si>
  <si>
    <t>09-483-4405</t>
  </si>
  <si>
    <t>Merrimack Valley Apiaries Inc</t>
  </si>
  <si>
    <t>09-484-6805 - Archived Record</t>
  </si>
  <si>
    <t>Bechtel Corporation</t>
  </si>
  <si>
    <t>09-487-8998</t>
  </si>
  <si>
    <t>Don Pancho Authenti</t>
  </si>
  <si>
    <t>09-501-4973</t>
  </si>
  <si>
    <t>Veterans ADM Employees Assn</t>
  </si>
  <si>
    <t>09-509-3498</t>
  </si>
  <si>
    <t>ISS Facility Svcs Holdg Inc</t>
  </si>
  <si>
    <t>09-511-1217 - Archived Record</t>
  </si>
  <si>
    <t>Trans Union LLC</t>
  </si>
  <si>
    <t>09-530-0208 - Archived Record</t>
  </si>
  <si>
    <t>Corporate Eagle MGT Svcs Inc</t>
  </si>
  <si>
    <t>09-539-8194</t>
  </si>
  <si>
    <t>Coastal Shellfish LLC</t>
  </si>
  <si>
    <t>09-561-6879</t>
  </si>
  <si>
    <t>P Kay Metal Inc</t>
  </si>
  <si>
    <t>09-562-4615</t>
  </si>
  <si>
    <t>JBA Exit 1 LLC</t>
  </si>
  <si>
    <t>09-580-3912</t>
  </si>
  <si>
    <t>Eaton Vance Corp</t>
  </si>
  <si>
    <t>09-586-1001</t>
  </si>
  <si>
    <t>International Fund Animal Wflr</t>
  </si>
  <si>
    <t>09-586-7024 - Archived Record</t>
  </si>
  <si>
    <t>Cactus Transport Inc</t>
  </si>
  <si>
    <t>09-591-2747</t>
  </si>
  <si>
    <t>Siplast Inc</t>
  </si>
  <si>
    <t>09-602-8063 - Archived Record</t>
  </si>
  <si>
    <t>Mill-Run Tours Inc</t>
  </si>
  <si>
    <t>09-612-8418</t>
  </si>
  <si>
    <t>Gilbane Building Company</t>
  </si>
  <si>
    <t>09-628-7347</t>
  </si>
  <si>
    <t>Comfort Systems USA Ark Inc</t>
  </si>
  <si>
    <t>09-667-7471</t>
  </si>
  <si>
    <t>Emergency Management Ark Div</t>
  </si>
  <si>
    <t>09-679-4412</t>
  </si>
  <si>
    <t>Forestry Commission Arkansas</t>
  </si>
  <si>
    <t>09-679-4883 - Archived Record</t>
  </si>
  <si>
    <t>Plant Board Arkansas State</t>
  </si>
  <si>
    <t>09-694-2920 - Archived Record</t>
  </si>
  <si>
    <t>Tri-State Garden Supply Inc</t>
  </si>
  <si>
    <t>09-712-7724</t>
  </si>
  <si>
    <t>Taylor Made Golf Company Inc</t>
  </si>
  <si>
    <t>09-727-9541 - Archived Record</t>
  </si>
  <si>
    <t>Broadway Video Inc</t>
  </si>
  <si>
    <t>09-751-9201 - Archived Record</t>
  </si>
  <si>
    <t>Buffalo Sewer Authority</t>
  </si>
  <si>
    <t>09-764-3738 - Archived Record</t>
  </si>
  <si>
    <t>United States Truck Driving</t>
  </si>
  <si>
    <t>09-766-8263 - Archived Record</t>
  </si>
  <si>
    <t>Merchant of Tennis Inc</t>
  </si>
  <si>
    <t>09-784-6828 - Archived Record</t>
  </si>
  <si>
    <t>General Transmissions Inc</t>
  </si>
  <si>
    <t>09-788-3867 - Archived Record</t>
  </si>
  <si>
    <t>Fast Global Solutions Inc</t>
  </si>
  <si>
    <t>09-789-3960 - Archived Record</t>
  </si>
  <si>
    <t>Bb Riverboats Inc</t>
  </si>
  <si>
    <t>09-791-8320</t>
  </si>
  <si>
    <t>Housing Finance Agency ND</t>
  </si>
  <si>
    <t>09-815-1249</t>
  </si>
  <si>
    <t>Eco US Holdings Inc</t>
  </si>
  <si>
    <t>09-817-1468</t>
  </si>
  <si>
    <t>Helix Enrgy Slutions Group Inc</t>
  </si>
  <si>
    <t>09-838-5404 - Archived Record</t>
  </si>
  <si>
    <t>Georges Shoe &amp; Leather Repair</t>
  </si>
  <si>
    <t>09-841-5516</t>
  </si>
  <si>
    <t>Bad Boy Inc</t>
  </si>
  <si>
    <t>09-844-0725</t>
  </si>
  <si>
    <t>Hitachi Vantara Corporation</t>
  </si>
  <si>
    <t>09-853-3599 - Archived Record</t>
  </si>
  <si>
    <t>Precipart Corporation</t>
  </si>
  <si>
    <t>09-879-9638</t>
  </si>
  <si>
    <t>Orion Energy Systems Inc</t>
  </si>
  <si>
    <t>09-880-3765</t>
  </si>
  <si>
    <t>Drapes Etc Inc</t>
  </si>
  <si>
    <t>09-899-2977 - Archived Record</t>
  </si>
  <si>
    <t>Corizon Health Inc</t>
  </si>
  <si>
    <t>09-908-9963</t>
  </si>
  <si>
    <t>Tanger Factory Outlet Ctrs Inc</t>
  </si>
  <si>
    <t>09-922-4859 - Archived Record</t>
  </si>
  <si>
    <t>A-1 International Inc</t>
  </si>
  <si>
    <t>09-925-6539</t>
  </si>
  <si>
    <t>Youth Authority Oregon</t>
  </si>
  <si>
    <t>09-934-9172</t>
  </si>
  <si>
    <t>Polar Tankers Inc</t>
  </si>
  <si>
    <t>09-944-2220</t>
  </si>
  <si>
    <t>Hitch Enterprises Inc</t>
  </si>
  <si>
    <t>09-955-0352 - Archived Record</t>
  </si>
  <si>
    <t>Midwest Acoust-A-Fiber Inc</t>
  </si>
  <si>
    <t>09-973-3271</t>
  </si>
  <si>
    <t>Peninsula Gaming LLC</t>
  </si>
  <si>
    <t>09-983-2805</t>
  </si>
  <si>
    <t>Topa Equities Ltd</t>
  </si>
  <si>
    <t>09-999-8940</t>
  </si>
  <si>
    <t>Worcester Public Schools</t>
  </si>
  <si>
    <t>10-029-2796 - Archived Record</t>
  </si>
  <si>
    <t>County of Hudson</t>
  </si>
  <si>
    <t>10-122-5787</t>
  </si>
  <si>
    <t>Nestle Wters N Amer Hldngs Inc</t>
  </si>
  <si>
    <t>10-133-6568 - Archived Record</t>
  </si>
  <si>
    <t>National Refrigerants Inc</t>
  </si>
  <si>
    <t>10-143-9925</t>
  </si>
  <si>
    <t>Suburban Mobility Authority</t>
  </si>
  <si>
    <t>10-155-2941 - Archived Record</t>
  </si>
  <si>
    <t>Cypress Semiconductor Corp</t>
  </si>
  <si>
    <t>10-210-8446 - Archived Record</t>
  </si>
  <si>
    <t>Dhl Express (usa) Inc</t>
  </si>
  <si>
    <t>10-223-1276</t>
  </si>
  <si>
    <t>Medtec Ambulance Corporation</t>
  </si>
  <si>
    <t>10-235-8066 - Archived Record</t>
  </si>
  <si>
    <t>Arkansas Dept Veterans Affairs</t>
  </si>
  <si>
    <t>10-237-4688</t>
  </si>
  <si>
    <t>Kinro Manufacturing Inc</t>
  </si>
  <si>
    <t>10-246-8360</t>
  </si>
  <si>
    <t>Clane Company LLC</t>
  </si>
  <si>
    <t>10-252-0397</t>
  </si>
  <si>
    <t>Oak Creek Homes LP</t>
  </si>
  <si>
    <t>10-262-8161</t>
  </si>
  <si>
    <t>Veterans Affairs Kans Comm On</t>
  </si>
  <si>
    <t>10-266-0607</t>
  </si>
  <si>
    <t>Memorial Hrmann Healthcare Sys</t>
  </si>
  <si>
    <t>10-267-4629 - Archived Record</t>
  </si>
  <si>
    <t>Tanadgusix Corporation</t>
  </si>
  <si>
    <t>10-287-2603 - Archived Record</t>
  </si>
  <si>
    <t>Perma-Chink Systems Inc</t>
  </si>
  <si>
    <t>10-289-6354</t>
  </si>
  <si>
    <t>Le Pafe Inc</t>
  </si>
  <si>
    <t>10-303-6059 - Archived Record</t>
  </si>
  <si>
    <t>O P I Products Inc</t>
  </si>
  <si>
    <t>10-306-2204 - Archived Record</t>
  </si>
  <si>
    <t>J W Floor Covering Inc</t>
  </si>
  <si>
    <t>10-316-9769</t>
  </si>
  <si>
    <t>Titan International Inc</t>
  </si>
  <si>
    <t>10-319-8883</t>
  </si>
  <si>
    <t>Berlitz Languages US Inc</t>
  </si>
  <si>
    <t>10-327-0161 - Archived Record</t>
  </si>
  <si>
    <t>Lancelot Inc</t>
  </si>
  <si>
    <t>10-334-1707</t>
  </si>
  <si>
    <t>Draka Elevator Products Inc</t>
  </si>
  <si>
    <t>10-340-2157</t>
  </si>
  <si>
    <t>Soldiers Sailors Marines Fund</t>
  </si>
  <si>
    <t>10-361-7838</t>
  </si>
  <si>
    <t>American Homestar Corporation</t>
  </si>
  <si>
    <t>10-385-4527</t>
  </si>
  <si>
    <t>Knpc Holdco LLC</t>
  </si>
  <si>
    <t>10-387-8434</t>
  </si>
  <si>
    <t>Sectran Security Incorporated</t>
  </si>
  <si>
    <t>10-389-2436</t>
  </si>
  <si>
    <t>Coolsys Inc</t>
  </si>
  <si>
    <t>10-429-2238</t>
  </si>
  <si>
    <t>The Redevelopment Agency of</t>
  </si>
  <si>
    <t>10-432-5402</t>
  </si>
  <si>
    <t>Centerpoint Energy Inc</t>
  </si>
  <si>
    <t>10-459-0802 - Archived Record</t>
  </si>
  <si>
    <t>Nst Technologies Mim LLC</t>
  </si>
  <si>
    <t>10-516-2312</t>
  </si>
  <si>
    <t>J-Pac LLC</t>
  </si>
  <si>
    <t>10-572-8125</t>
  </si>
  <si>
    <t>Dri Corporation</t>
  </si>
  <si>
    <t>10-586-9218 - Archived Record</t>
  </si>
  <si>
    <t>Kalispell Rgnal Healthcare Sys</t>
  </si>
  <si>
    <t>10-657-8826 - Archived Record</t>
  </si>
  <si>
    <t>Natural Resources Comm Ark</t>
  </si>
  <si>
    <t>10-662-0565 - Archived Record</t>
  </si>
  <si>
    <t>Croissant Etc Corp</t>
  </si>
  <si>
    <t>10-672-6920 - Archived Record</t>
  </si>
  <si>
    <t>Verizon Services Corp</t>
  </si>
  <si>
    <t>10-673-4213 - Archived Record</t>
  </si>
  <si>
    <t>Mercury Systems Inc</t>
  </si>
  <si>
    <t>10-676-0549</t>
  </si>
  <si>
    <t>Altom Transport Inc</t>
  </si>
  <si>
    <t>10-682-2372 - Archived Record</t>
  </si>
  <si>
    <t>Amerihealth Caritas Hlth Plan</t>
  </si>
  <si>
    <t>10-719-0829 - Archived Record</t>
  </si>
  <si>
    <t>Graham Packaging Holdings Co</t>
  </si>
  <si>
    <t>10-739-2172 - Archived Record</t>
  </si>
  <si>
    <t>T T Miyasaka Inc</t>
  </si>
  <si>
    <t>10-754-5147</t>
  </si>
  <si>
    <t>Cdw LLC</t>
  </si>
  <si>
    <t>10-762-7952 - Archived Record</t>
  </si>
  <si>
    <t>Polk Carfax Inc</t>
  </si>
  <si>
    <t>10-776-2473 - Archived Record</t>
  </si>
  <si>
    <t>Pro-Teck Services Ltd</t>
  </si>
  <si>
    <t>10-791-1893 - Archived Record</t>
  </si>
  <si>
    <t>Forge Company</t>
  </si>
  <si>
    <t>10-793-0133 - Archived Record</t>
  </si>
  <si>
    <t>Partylite Worldwide LLC</t>
  </si>
  <si>
    <t>10-797-5679</t>
  </si>
  <si>
    <t>Taylor Glamourcraft Studio Inc</t>
  </si>
  <si>
    <t>10-820-7473 - Archived Record</t>
  </si>
  <si>
    <t>National Micro Rentals Inc</t>
  </si>
  <si>
    <t>10-822-6259</t>
  </si>
  <si>
    <t>Epic Systems Corporation</t>
  </si>
  <si>
    <t>10-829-9124 - Archived Record</t>
  </si>
  <si>
    <t>Rev-A-Shelf Company LLC</t>
  </si>
  <si>
    <t>10-835-7633 - Archived Record</t>
  </si>
  <si>
    <t>Fiocchi of America Inc</t>
  </si>
  <si>
    <t>10-859-3492</t>
  </si>
  <si>
    <t>Mackin Book Company</t>
  </si>
  <si>
    <t>10-867-7444 - Archived Record</t>
  </si>
  <si>
    <t>Citrosuco North America Inc</t>
  </si>
  <si>
    <t>10-884-8680 - Archived Record</t>
  </si>
  <si>
    <t>Mercy Housing Inc</t>
  </si>
  <si>
    <t>10-906-7298 - Archived Record</t>
  </si>
  <si>
    <t>Amplifon (usa) Inc</t>
  </si>
  <si>
    <t>10-911-2388</t>
  </si>
  <si>
    <t>Francisco Partners MGT LP</t>
  </si>
  <si>
    <t>10-911-5605 - Archived Record</t>
  </si>
  <si>
    <t>Dominos Pizza Inc</t>
  </si>
  <si>
    <t>10-917-7576</t>
  </si>
  <si>
    <t>Mid-Ga Courier Inc</t>
  </si>
  <si>
    <t>10-926-5470</t>
  </si>
  <si>
    <t>Aptim Envmtl Infrstructure LLC</t>
  </si>
  <si>
    <t>10-951-5077 - Archived Record</t>
  </si>
  <si>
    <t>Zoom Information LLC</t>
  </si>
  <si>
    <t>11-003-4522 - Archived Record</t>
  </si>
  <si>
    <t>Esdec Inc</t>
  </si>
  <si>
    <t>11-010-3273 - Archived Record</t>
  </si>
  <si>
    <t>Homeland Security &amp; Emergency</t>
  </si>
  <si>
    <t>11-061-3903 - Archived Record</t>
  </si>
  <si>
    <t>Richemont North America Inc</t>
  </si>
  <si>
    <t>11-105-8181</t>
  </si>
  <si>
    <t>Speculative Product Design LLC</t>
  </si>
  <si>
    <t>11-126-4784</t>
  </si>
  <si>
    <t>Sprouts Farmers Market Inc</t>
  </si>
  <si>
    <t>11-143-1545 - Archived Record</t>
  </si>
  <si>
    <t>H&amp;H Custom Harvesting</t>
  </si>
  <si>
    <t>11-155-2415</t>
  </si>
  <si>
    <t>Csl Plasma Inc</t>
  </si>
  <si>
    <t>11-213-2795 - Archived Record</t>
  </si>
  <si>
    <t>Sibelco North America Inc</t>
  </si>
  <si>
    <t>11-251-1172</t>
  </si>
  <si>
    <t>Calpine Corporation</t>
  </si>
  <si>
    <t>11-271-0876 - Archived Record</t>
  </si>
  <si>
    <t>Omega Plastics Corp</t>
  </si>
  <si>
    <t>11-278-7973 - Archived Record</t>
  </si>
  <si>
    <t>Ipg (us) Holdings Inc</t>
  </si>
  <si>
    <t>11-292-7095</t>
  </si>
  <si>
    <t>Ceva Logistics LLC</t>
  </si>
  <si>
    <t>11-299-8638 - Archived Record</t>
  </si>
  <si>
    <t>Simon Roofing and Shtmtl Corp</t>
  </si>
  <si>
    <t>11-303-3765 - Archived Record</t>
  </si>
  <si>
    <t>Comcast Cablevision</t>
  </si>
  <si>
    <t>11-313-8424 - Archived Record</t>
  </si>
  <si>
    <t>Gs1 Us Inc</t>
  </si>
  <si>
    <t>11-322-8204 - Archived Record</t>
  </si>
  <si>
    <t>Dallas Museum of Art</t>
  </si>
  <si>
    <t>11-335-0987 - Archived Record</t>
  </si>
  <si>
    <t>Franklin Covey Co</t>
  </si>
  <si>
    <t>11-340-2713 - Archived Record</t>
  </si>
  <si>
    <t>PR Dept Corrections &amp; Rehab</t>
  </si>
  <si>
    <t>11-397-6497 - Archived Record</t>
  </si>
  <si>
    <t>Textron Ground Support Eqp Inc</t>
  </si>
  <si>
    <t>11-400-0396 - Archived Record</t>
  </si>
  <si>
    <t>Woodbridge Corporation</t>
  </si>
  <si>
    <t>11-411-5942 - Archived Record</t>
  </si>
  <si>
    <t>Orasure Technologies Inc</t>
  </si>
  <si>
    <t>11-415-2184 - Archived Record</t>
  </si>
  <si>
    <t>Ajinomoto Animal Nutrition</t>
  </si>
  <si>
    <t>11-417-2596 - Archived Record</t>
  </si>
  <si>
    <t>Kris-Tech Wire Company Inc</t>
  </si>
  <si>
    <t>11-423-7076 - Archived Record</t>
  </si>
  <si>
    <t>Asml Us LLC</t>
  </si>
  <si>
    <t>11-478-3041</t>
  </si>
  <si>
    <t>Keter Us Inc</t>
  </si>
  <si>
    <t>11-487-4014</t>
  </si>
  <si>
    <t>Crosby Group LLC</t>
  </si>
  <si>
    <t>11-509-3189 - Archived Record</t>
  </si>
  <si>
    <t>Kenyon Construction Inc</t>
  </si>
  <si>
    <t>11-512-0123</t>
  </si>
  <si>
    <t>Mail Depot Inc</t>
  </si>
  <si>
    <t>11-525-7404 - Archived Record</t>
  </si>
  <si>
    <t>Vallourec Star LP</t>
  </si>
  <si>
    <t>11-570-5589</t>
  </si>
  <si>
    <t>Liquor Barn Inc</t>
  </si>
  <si>
    <t>11-596-3621</t>
  </si>
  <si>
    <t>J &amp; S Cafeterias Inc</t>
  </si>
  <si>
    <t>11-599-6852 - Archived Record</t>
  </si>
  <si>
    <t>Saia Inc</t>
  </si>
  <si>
    <t>11-603-0698</t>
  </si>
  <si>
    <t>Supplycore Inc</t>
  </si>
  <si>
    <t>11-605-7019 - Archived Record</t>
  </si>
  <si>
    <t>Access Bio Inc</t>
  </si>
  <si>
    <t>11-667-1434</t>
  </si>
  <si>
    <t>Erne Fittings Usa Inc</t>
  </si>
  <si>
    <t>11-670-9545 - Archived Record</t>
  </si>
  <si>
    <t>Treasure Valley Seed Company</t>
  </si>
  <si>
    <t>11-672-1761</t>
  </si>
  <si>
    <t>Stripes US Holding Inc</t>
  </si>
  <si>
    <t>11-681-3261 - Archived Record</t>
  </si>
  <si>
    <t>Corteva Inc</t>
  </si>
  <si>
    <t>11-681-4324</t>
  </si>
  <si>
    <t>Young Living Ranch LLC</t>
  </si>
  <si>
    <t>11-684-1654</t>
  </si>
  <si>
    <t>Dupont Specialty Pdts USA LLC</t>
  </si>
  <si>
    <t>11-684-1945 - Archived Record</t>
  </si>
  <si>
    <t>Weight Loss Direct LLC</t>
  </si>
  <si>
    <t>11-687-3376</t>
  </si>
  <si>
    <t>Dragon Acquisition Intermediat</t>
  </si>
  <si>
    <t>11-690-1339 - Archived Record</t>
  </si>
  <si>
    <t>Cenveo Enterprises Inc</t>
  </si>
  <si>
    <t>11-690-3208</t>
  </si>
  <si>
    <t>Specilty Bldg Pdts Hldings LLC</t>
  </si>
  <si>
    <t>11-692-3802 - Archived Record</t>
  </si>
  <si>
    <t>Stl Parent Corp</t>
  </si>
  <si>
    <t>11-693-0477 - Archived Record</t>
  </si>
  <si>
    <t>Capital Power Investments LLC</t>
  </si>
  <si>
    <t>11-693-2244</t>
  </si>
  <si>
    <t>Harrison Gypsum Holdings LLC</t>
  </si>
  <si>
    <t>11-693-6635 - Archived Record</t>
  </si>
  <si>
    <t>Eurofins Eag Holdings Inc</t>
  </si>
  <si>
    <t>11-694-1389 - Archived Record</t>
  </si>
  <si>
    <t>Red Collar Pet Foods Inc</t>
  </si>
  <si>
    <t>11-694-5840</t>
  </si>
  <si>
    <t>Alg Vacations Corp</t>
  </si>
  <si>
    <t>11-695-0129 - Archived Record</t>
  </si>
  <si>
    <t>Cogswell Education LLC</t>
  </si>
  <si>
    <t>11-695-4415 - Archived Record</t>
  </si>
  <si>
    <t>Total Vision Holdings LLC</t>
  </si>
  <si>
    <t>11-695-9439</t>
  </si>
  <si>
    <t>Jet Airways of US Inc</t>
  </si>
  <si>
    <t>11-696-9496</t>
  </si>
  <si>
    <t>Elite Comfort Solutions Inc</t>
  </si>
  <si>
    <t>11-697-0338 - Archived Record</t>
  </si>
  <si>
    <t>Agiliti Inc</t>
  </si>
  <si>
    <t>11-697-0486 - Archived Record</t>
  </si>
  <si>
    <t>Champ Acquisition Corporation</t>
  </si>
  <si>
    <t>11-697-6871</t>
  </si>
  <si>
    <t>NTS Holding Corporation Inc</t>
  </si>
  <si>
    <t>11-698-2303 - Archived Record</t>
  </si>
  <si>
    <t>Houston Waterworks Team</t>
  </si>
  <si>
    <t>11-699-9501 - Archived Record</t>
  </si>
  <si>
    <t>11-700-3276</t>
  </si>
  <si>
    <t>Industrial Flow Solutions</t>
  </si>
  <si>
    <t>11-700-7962 - Archived Record</t>
  </si>
  <si>
    <t>Jupiter Holding I Corp</t>
  </si>
  <si>
    <t>11-702-0179</t>
  </si>
  <si>
    <t>Ladder Truck 33 Incorporated</t>
  </si>
  <si>
    <t>11-702-4050</t>
  </si>
  <si>
    <t>Kamuf Tobacco Co LLC</t>
  </si>
  <si>
    <t>11-703-1630</t>
  </si>
  <si>
    <t>Kontoor Brands Inc</t>
  </si>
  <si>
    <t>11-703-3708</t>
  </si>
  <si>
    <t>Greenlane Holdings Inc</t>
  </si>
  <si>
    <t>11-703-9551</t>
  </si>
  <si>
    <t>Geodis America Inc</t>
  </si>
  <si>
    <t>11-704-7620</t>
  </si>
  <si>
    <t>Tex-Tech Coatings LLC</t>
  </si>
  <si>
    <t>11-705-0958</t>
  </si>
  <si>
    <t>Autokiniton US Holdings Inc</t>
  </si>
  <si>
    <t>11-706-3229</t>
  </si>
  <si>
    <t>Dow Inc</t>
  </si>
  <si>
    <t>11-706-3457</t>
  </si>
  <si>
    <t>Chiller Holdco LLC</t>
  </si>
  <si>
    <t>11-706-4408 - Archived Record</t>
  </si>
  <si>
    <t>Bcp Acquisitions LLC</t>
  </si>
  <si>
    <t>11-707-9515</t>
  </si>
  <si>
    <t>CF Fresh LLC</t>
  </si>
  <si>
    <t>11-708-0243</t>
  </si>
  <si>
    <t>Atlantic Carbon Group Inc</t>
  </si>
  <si>
    <t>11-708-0998</t>
  </si>
  <si>
    <t>VT Topco Inc</t>
  </si>
  <si>
    <t>11-708-4416 - Archived Record</t>
  </si>
  <si>
    <t>Elixsys Inc</t>
  </si>
  <si>
    <t>11-708-9256</t>
  </si>
  <si>
    <t>Mom Holding Company</t>
  </si>
  <si>
    <t>11-711-9171</t>
  </si>
  <si>
    <t>Beth Israel Lahey Health Inc</t>
  </si>
  <si>
    <t>11-712-6838 - Archived Record</t>
  </si>
  <si>
    <t>Nuvance Health</t>
  </si>
  <si>
    <t>11-715-4341 - Archived Record</t>
  </si>
  <si>
    <t>Salty Dog Seafood Inc</t>
  </si>
  <si>
    <t>11-716-0031</t>
  </si>
  <si>
    <t>Generis Holdings LP</t>
  </si>
  <si>
    <t>11-716-2732</t>
  </si>
  <si>
    <t>Sto Group Inc</t>
  </si>
  <si>
    <t>11-716-2935 - Archived Record</t>
  </si>
  <si>
    <t>East Private Holdings II LLC</t>
  </si>
  <si>
    <t>11-716-9712</t>
  </si>
  <si>
    <t>Chapters Holdco Inc</t>
  </si>
  <si>
    <t>11-717-1920</t>
  </si>
  <si>
    <t>MWH Intermediate Holdings LP</t>
  </si>
  <si>
    <t>11-717-3433 - Archived Record</t>
  </si>
  <si>
    <t>MWH Holdings LP</t>
  </si>
  <si>
    <t>11-717-3481 - Archived Record</t>
  </si>
  <si>
    <t>Smiledirectclub Inc</t>
  </si>
  <si>
    <t>11-718-6412</t>
  </si>
  <si>
    <t>Wand Topco Inc</t>
  </si>
  <si>
    <t>11-722-8740</t>
  </si>
  <si>
    <t>Geon Performance Solutions LLC</t>
  </si>
  <si>
    <t>11-724-7947</t>
  </si>
  <si>
    <t>Cfsp Acquisition Corp</t>
  </si>
  <si>
    <t>11-725-4653</t>
  </si>
  <si>
    <t>API Group De Inc</t>
  </si>
  <si>
    <t>11-729-9447 - Archived Record</t>
  </si>
  <si>
    <t>Hercules Intrmdate Hldings LLC</t>
  </si>
  <si>
    <t>11-730-6348</t>
  </si>
  <si>
    <t>Meals On Wheels San Antonio</t>
  </si>
  <si>
    <t>11-730-8916</t>
  </si>
  <si>
    <t>Thorpe Specialty Services Corp</t>
  </si>
  <si>
    <t>11-737-3076</t>
  </si>
  <si>
    <t>J P Cullen &amp; Sons Inc</t>
  </si>
  <si>
    <t>11-752-4629 - Archived Record</t>
  </si>
  <si>
    <t>Mauser Packg Solutions Holdg</t>
  </si>
  <si>
    <t>11-785-1449</t>
  </si>
  <si>
    <t>Txn Management Inc</t>
  </si>
  <si>
    <t>11-803-6958 - Archived Record</t>
  </si>
  <si>
    <t>Wonder Book &amp; Video Inc</t>
  </si>
  <si>
    <t>11-821-7199</t>
  </si>
  <si>
    <t>Southfresh Aquaculture LLC</t>
  </si>
  <si>
    <t>11-822-2707</t>
  </si>
  <si>
    <t>Court Svcs and Offenders Agncy</t>
  </si>
  <si>
    <t>11-847-5081 - Archived Record</t>
  </si>
  <si>
    <t>Vallourec Industries Inc</t>
  </si>
  <si>
    <t>11-849-5811 - Archived Record</t>
  </si>
  <si>
    <t>Manac Trailers Usa Inc</t>
  </si>
  <si>
    <t>11-849-8844 - Archived Record</t>
  </si>
  <si>
    <t>Camso USA Inc</t>
  </si>
  <si>
    <t>11-859-7889 - Archived Record</t>
  </si>
  <si>
    <t>AGC Life Insurance Company</t>
  </si>
  <si>
    <t>11-870-3404 - Archived Record</t>
  </si>
  <si>
    <t>Thai Summit America Corp</t>
  </si>
  <si>
    <t>11-872-2339 - Archived Record</t>
  </si>
  <si>
    <t>Gothic Landscaping Inc</t>
  </si>
  <si>
    <t>11-880-1414 - Archived Record</t>
  </si>
  <si>
    <t>Conocophillips</t>
  </si>
  <si>
    <t>11-881-9478</t>
  </si>
  <si>
    <t>Zumtobel Lighting Inc</t>
  </si>
  <si>
    <t>11-885-6038</t>
  </si>
  <si>
    <t>Polytek Development Corp</t>
  </si>
  <si>
    <t>11-886-2747 - Archived Record</t>
  </si>
  <si>
    <t>Central Textiles Inc</t>
  </si>
  <si>
    <t>11-917-5768</t>
  </si>
  <si>
    <t>Precept Brands LLC</t>
  </si>
  <si>
    <t>11-948-4165 - Archived Record</t>
  </si>
  <si>
    <t>Transco Inc</t>
  </si>
  <si>
    <t>11-951-5059</t>
  </si>
  <si>
    <t>Dover Gourmet Corp</t>
  </si>
  <si>
    <t>11-964-5419</t>
  </si>
  <si>
    <t>Arona Corporation</t>
  </si>
  <si>
    <t>11-995-7157 - Archived Record</t>
  </si>
  <si>
    <t>Virginia Cmnty College Sys Off</t>
  </si>
  <si>
    <t>12-073-8307</t>
  </si>
  <si>
    <t>National Technical Systems Inc</t>
  </si>
  <si>
    <t>12-074-6016 - Archived Record</t>
  </si>
  <si>
    <t>Cadman (rock) Inc</t>
  </si>
  <si>
    <t>12-117-1615 - Archived Record</t>
  </si>
  <si>
    <t>Minnesota Medical Foundation</t>
  </si>
  <si>
    <t>12-119-1860 - Archived Record</t>
  </si>
  <si>
    <t>V3 Companies Ltd</t>
  </si>
  <si>
    <t>12-129-0530</t>
  </si>
  <si>
    <t>Multi-Color Corporation</t>
  </si>
  <si>
    <t>12-129-8590</t>
  </si>
  <si>
    <t>Carnes Company Inc</t>
  </si>
  <si>
    <t>12-159-7652 - Archived Record</t>
  </si>
  <si>
    <t>Chain Industries Inc</t>
  </si>
  <si>
    <t>12-162-9786 - Archived Record</t>
  </si>
  <si>
    <t>Hershey Ag LLC</t>
  </si>
  <si>
    <t>12-172-8612 - Archived Record</t>
  </si>
  <si>
    <t>Blue Point Capitl Partners LLC</t>
  </si>
  <si>
    <t>12-179-9480</t>
  </si>
  <si>
    <t>Tpg Pressure Inc</t>
  </si>
  <si>
    <t>12-181-8608</t>
  </si>
  <si>
    <t>Allied Stone Inc</t>
  </si>
  <si>
    <t>12-192-4059</t>
  </si>
  <si>
    <t>Jonathan Louis Intl Ltd</t>
  </si>
  <si>
    <t>12-203-4978 - Archived Record</t>
  </si>
  <si>
    <t>Ebony Barbers Unisex</t>
  </si>
  <si>
    <t>12-211-9568 - Archived Record</t>
  </si>
  <si>
    <t>Agility Recovery Solutions Inc</t>
  </si>
  <si>
    <t>12-236-9023</t>
  </si>
  <si>
    <t>Erickson Transport Inc</t>
  </si>
  <si>
    <t>12-237-9696</t>
  </si>
  <si>
    <t>Floe International Inc</t>
  </si>
  <si>
    <t>12-271-0346 - Archived Record</t>
  </si>
  <si>
    <t>First Data Merchant Svcs LLC</t>
  </si>
  <si>
    <t>12-290-6089 - Archived Record</t>
  </si>
  <si>
    <t>Plan International Inc</t>
  </si>
  <si>
    <t>12-314-1942 - Archived Record</t>
  </si>
  <si>
    <t>Gridiron Capital LLC</t>
  </si>
  <si>
    <t>12-352-8494 - Archived Record</t>
  </si>
  <si>
    <t>Concord Music Group Inc</t>
  </si>
  <si>
    <t>12-432-6625</t>
  </si>
  <si>
    <t>Aux Sable Liquid Products LP</t>
  </si>
  <si>
    <t>12-454-0944 - Archived Record</t>
  </si>
  <si>
    <t>Colorado Hospitality Svcs Inc</t>
  </si>
  <si>
    <t>12-545-2412</t>
  </si>
  <si>
    <t>Atco Strctres Lgistics USA Inc</t>
  </si>
  <si>
    <t>12-562-7633</t>
  </si>
  <si>
    <t>Fha Comptrollers Office</t>
  </si>
  <si>
    <t>12-615-6707 - Archived Record</t>
  </si>
  <si>
    <t>Vogt Power International Inc</t>
  </si>
  <si>
    <t>12-642-7785</t>
  </si>
  <si>
    <t>M7 Aerospace LLC</t>
  </si>
  <si>
    <t>12-652-5976 - Archived Record</t>
  </si>
  <si>
    <t>Centerra Co-Op</t>
  </si>
  <si>
    <t>12-654-5388 - Archived Record</t>
  </si>
  <si>
    <t>Economic Research Service</t>
  </si>
  <si>
    <t>12-692-1662</t>
  </si>
  <si>
    <t>Risk Management Agency</t>
  </si>
  <si>
    <t>12-692-1852 - Archived Record</t>
  </si>
  <si>
    <t>Ultisat Inc</t>
  </si>
  <si>
    <t>12-754-1360</t>
  </si>
  <si>
    <t>Texas Ballet Theater Inc</t>
  </si>
  <si>
    <t>12-768-0312</t>
  </si>
  <si>
    <t>Guru Denim LLC</t>
  </si>
  <si>
    <t>12-820-2798 - Archived Record</t>
  </si>
  <si>
    <t>Diplomtic Scrty/Ffice Fgn Msso</t>
  </si>
  <si>
    <t>12-848-9346</t>
  </si>
  <si>
    <t>Apple King LLC</t>
  </si>
  <si>
    <t>12-857-2877</t>
  </si>
  <si>
    <t>Kendra Scott Design Inc</t>
  </si>
  <si>
    <t>12-884-6800</t>
  </si>
  <si>
    <t>PW Gillibrand Co Inc</t>
  </si>
  <si>
    <t>12-888-2920</t>
  </si>
  <si>
    <t>Sonos Inc</t>
  </si>
  <si>
    <t>12-893-6346</t>
  </si>
  <si>
    <t>Vistech Mfg Solutions LLC</t>
  </si>
  <si>
    <t>12-960-8571 - Archived Record</t>
  </si>
  <si>
    <t>Gentiva Health Services Inc</t>
  </si>
  <si>
    <t>12-974-1026 - Archived Record</t>
  </si>
  <si>
    <t>Town of Norwood</t>
  </si>
  <si>
    <t>12-987-9631</t>
  </si>
  <si>
    <t>PGT Innovations Inc</t>
  </si>
  <si>
    <t>12-995-4579</t>
  </si>
  <si>
    <t>Immigrtion Cstoms Enfrcment Bu</t>
  </si>
  <si>
    <t>13-022-1646 - Archived Record</t>
  </si>
  <si>
    <t>Axip Energy Services LP</t>
  </si>
  <si>
    <t>13-022-5589 - Archived Record</t>
  </si>
  <si>
    <t>Cornerstone Bldg Brands Inc</t>
  </si>
  <si>
    <t>13-023-4529</t>
  </si>
  <si>
    <t>Airlines Reporting Corporation</t>
  </si>
  <si>
    <t>13-025-6647 - Archived Record</t>
  </si>
  <si>
    <t>Valencia Fulfillment Inc</t>
  </si>
  <si>
    <t>13-032-9134</t>
  </si>
  <si>
    <t>Minova Holding Inc</t>
  </si>
  <si>
    <t>13-038-2588</t>
  </si>
  <si>
    <t>Edf Trading North America LLC</t>
  </si>
  <si>
    <t>13-038-5763 - Archived Record</t>
  </si>
  <si>
    <t>Peerless-Winsmith Inc</t>
  </si>
  <si>
    <t>13-045-7336</t>
  </si>
  <si>
    <t>US Patriot LLC</t>
  </si>
  <si>
    <t>13-060-5814 - Archived Record</t>
  </si>
  <si>
    <t>Endeavor Air Inc</t>
  </si>
  <si>
    <t>13-080-5948 - Archived Record</t>
  </si>
  <si>
    <t>Heritage Envmtl Svcs LLC</t>
  </si>
  <si>
    <t>13-081-4528 - Archived Record</t>
  </si>
  <si>
    <t>Economic &amp; Bus Affairs Bur</t>
  </si>
  <si>
    <t>13-089-6967</t>
  </si>
  <si>
    <t>Fiberweb Inc</t>
  </si>
  <si>
    <t>13-105-6764</t>
  </si>
  <si>
    <t>Cirque Du Soleil America Inc</t>
  </si>
  <si>
    <t>13-109-1659</t>
  </si>
  <si>
    <t>Village of Winter</t>
  </si>
  <si>
    <t>13-126-8356 - Archived Record</t>
  </si>
  <si>
    <t>Sprague Oprating Resources LLC</t>
  </si>
  <si>
    <t>13-136-2733</t>
  </si>
  <si>
    <t>Celadon Trucking Services Inc</t>
  </si>
  <si>
    <t>13-138-5601 - Archived Record</t>
  </si>
  <si>
    <t>Charter College LLC</t>
  </si>
  <si>
    <t>13-146-9280</t>
  </si>
  <si>
    <t>Prime Jet LLC</t>
  </si>
  <si>
    <t>13-154-4038 - Archived Record</t>
  </si>
  <si>
    <t>Carfax Inc</t>
  </si>
  <si>
    <t>13-159-2511 - Archived Record</t>
  </si>
  <si>
    <t>Raytheon Applied Sgnal Tech In</t>
  </si>
  <si>
    <t>13-163-3125</t>
  </si>
  <si>
    <t>American Constrs &amp; Renovators</t>
  </si>
  <si>
    <t>13-163-5364</t>
  </si>
  <si>
    <t>Warner Bros Entertainment Inc</t>
  </si>
  <si>
    <t>13-164-3392 - Archived Record</t>
  </si>
  <si>
    <t>Brandvia Alliance Inc</t>
  </si>
  <si>
    <t>13-186-3834 - Archived Record</t>
  </si>
  <si>
    <t>Management Technology Inc</t>
  </si>
  <si>
    <t>13-186-9935 - Archived Record</t>
  </si>
  <si>
    <t>Ohio Mulch Supply Inc</t>
  </si>
  <si>
    <t>13-188-1609 - Archived Record</t>
  </si>
  <si>
    <t>Assa Abloy ACC Door Cntrls Gro</t>
  </si>
  <si>
    <t>13-190-8972 - Archived Record</t>
  </si>
  <si>
    <t>Made In Nature LLC</t>
  </si>
  <si>
    <t>13-198-2667 - Archived Record</t>
  </si>
  <si>
    <t>Carscom Inc</t>
  </si>
  <si>
    <t>13-207-9109 - Archived Record</t>
  </si>
  <si>
    <t>Aviation Technologies Inc</t>
  </si>
  <si>
    <t>13-208-1592</t>
  </si>
  <si>
    <t>Bethesda Hospital Inc</t>
  </si>
  <si>
    <t>13-210-4829 - Archived Record</t>
  </si>
  <si>
    <t>United Minerals and Prpts Inc</t>
  </si>
  <si>
    <t>13-238-3915 - Archived Record</t>
  </si>
  <si>
    <t>Christs Household Faith Inc</t>
  </si>
  <si>
    <t>13-257-3288 - Archived Record</t>
  </si>
  <si>
    <t>Nutrisystem Inc</t>
  </si>
  <si>
    <t>13-263-0448</t>
  </si>
  <si>
    <t>Crown Column &amp; Millwork Co LLC</t>
  </si>
  <si>
    <t>13-270-7675 - Archived Record</t>
  </si>
  <si>
    <t>Conneaut Lake Park Inc</t>
  </si>
  <si>
    <t>13-340-8927 - Archived Record</t>
  </si>
  <si>
    <t>Quinstreet Inc</t>
  </si>
  <si>
    <t>13-351-2561</t>
  </si>
  <si>
    <t>Service Management Group Inc</t>
  </si>
  <si>
    <t>13-372-5635 - Archived Record</t>
  </si>
  <si>
    <t>Airbus Helicopters Inc</t>
  </si>
  <si>
    <t>13-416-0873 - Archived Record</t>
  </si>
  <si>
    <t>Obayashi Usa LLC</t>
  </si>
  <si>
    <t>13-447-5768</t>
  </si>
  <si>
    <t>Bruker Corporation</t>
  </si>
  <si>
    <t>13-450-5978</t>
  </si>
  <si>
    <t>Wireco Worldgroup Inc</t>
  </si>
  <si>
    <t>13-549-6839 - Archived Record</t>
  </si>
  <si>
    <t>Newport Ch International LLC</t>
  </si>
  <si>
    <t>13-580-1467 - Archived Record</t>
  </si>
  <si>
    <t>Inter-Island Ferry Authority</t>
  </si>
  <si>
    <t>13-612-1675 - Archived Record</t>
  </si>
  <si>
    <t>MI Mamas Tortillas LLC</t>
  </si>
  <si>
    <t>13-649-5298</t>
  </si>
  <si>
    <t>Brueggers Enterprises Inc</t>
  </si>
  <si>
    <t>13-695-9371 - Archived Record</t>
  </si>
  <si>
    <t>Arconic Securities LLC</t>
  </si>
  <si>
    <t>13-765-6039 - Archived Record</t>
  </si>
  <si>
    <t>Epic Technologies LLC</t>
  </si>
  <si>
    <t>13-793-3169 - Archived Record</t>
  </si>
  <si>
    <t>Creekside Springs LLC</t>
  </si>
  <si>
    <t>13-805-7562</t>
  </si>
  <si>
    <t>National Foam Inc</t>
  </si>
  <si>
    <t>13-826-6981 - Archived Record</t>
  </si>
  <si>
    <t>Mercer International Inc</t>
  </si>
  <si>
    <t>13-856-7248</t>
  </si>
  <si>
    <t>Tsk of America Inc</t>
  </si>
  <si>
    <t>13-920-0542 - Archived Record</t>
  </si>
  <si>
    <t>Mediq/Prn Lf Support Svcs LLC</t>
  </si>
  <si>
    <t>13-921-3029 - Archived Record</t>
  </si>
  <si>
    <t>Mastronardi Produce-Usa Inc</t>
  </si>
  <si>
    <t>13-960-9759 - Archived Record</t>
  </si>
  <si>
    <t>Honeywell International Inc</t>
  </si>
  <si>
    <t>13-969-1877</t>
  </si>
  <si>
    <t>LA Specialty Produce Co</t>
  </si>
  <si>
    <t>13-969-3261 - Archived Record</t>
  </si>
  <si>
    <t>CP Company</t>
  </si>
  <si>
    <t>13-972-3647 - Archived Record</t>
  </si>
  <si>
    <t>Ditech Financial LLC</t>
  </si>
  <si>
    <t>13-989-4690 - Archived Record</t>
  </si>
  <si>
    <t>Menzies Aviation (texas) Inc</t>
  </si>
  <si>
    <t>14-001-4627 - Archived Record</t>
  </si>
  <si>
    <t>Eleganza Tiles Inc</t>
  </si>
  <si>
    <t>14-045-5135 - Archived Record</t>
  </si>
  <si>
    <t>Brahma Group Inc</t>
  </si>
  <si>
    <t>14-045-5663</t>
  </si>
  <si>
    <t>Rock Holdings Inc</t>
  </si>
  <si>
    <t>14-052-4138</t>
  </si>
  <si>
    <t>Prologis LP</t>
  </si>
  <si>
    <t>14-073-7490 - Archived Record</t>
  </si>
  <si>
    <t>American Growler Inc</t>
  </si>
  <si>
    <t>14-103-7429</t>
  </si>
  <si>
    <t>True Religion Apparel Inc</t>
  </si>
  <si>
    <t>14-115-3978 - Archived Record</t>
  </si>
  <si>
    <t>Hospira Inc</t>
  </si>
  <si>
    <t>14-158-8017 - Archived Record</t>
  </si>
  <si>
    <t>Rose Hills Holdings Corp</t>
  </si>
  <si>
    <t>14-230-8928</t>
  </si>
  <si>
    <t>Globe Composite Solutions Ltd</t>
  </si>
  <si>
    <t>14-236-5787 - Archived Record</t>
  </si>
  <si>
    <t>API Heat Transfer Inc</t>
  </si>
  <si>
    <t>14-254-3490 - Archived Record</t>
  </si>
  <si>
    <t>Corelogic Tax Services LLC</t>
  </si>
  <si>
    <t>14-352-7146 - Archived Record</t>
  </si>
  <si>
    <t>Nanostring Technologies Inc</t>
  </si>
  <si>
    <t>14-388-8712 - Archived Record</t>
  </si>
  <si>
    <t>Petroleum Sales Inc</t>
  </si>
  <si>
    <t>14-404-7552 - Archived Record</t>
  </si>
  <si>
    <t>Barton Malow Enterprises Inc</t>
  </si>
  <si>
    <t>14-423-6775 - Archived Record</t>
  </si>
  <si>
    <t>Animal Keeper Inc</t>
  </si>
  <si>
    <t>14-435-8561 - Archived Record</t>
  </si>
  <si>
    <t>Seacast Inc</t>
  </si>
  <si>
    <t>14-441-4505 - Archived Record</t>
  </si>
  <si>
    <t>Tpi Partners Inc</t>
  </si>
  <si>
    <t>14-453-2921</t>
  </si>
  <si>
    <t>Wca Waste Corporation</t>
  </si>
  <si>
    <t>14-456-8297</t>
  </si>
  <si>
    <t>Hoerbiger Compression Tech AME</t>
  </si>
  <si>
    <t>14-464-6569 - Archived Record</t>
  </si>
  <si>
    <t>Bear Stearns Companies LLC</t>
  </si>
  <si>
    <t>14-464-7336 - Archived Record</t>
  </si>
  <si>
    <t>JP Morgan Securities LLC</t>
  </si>
  <si>
    <t>14-464-7393 - Archived Record</t>
  </si>
  <si>
    <t>Cyberoptics Corporation</t>
  </si>
  <si>
    <t>14-466-3069 - Archived Record</t>
  </si>
  <si>
    <t>Natural Beauty Growers LLC</t>
  </si>
  <si>
    <t>14-467-1500</t>
  </si>
  <si>
    <t>Hughson Nut Inc</t>
  </si>
  <si>
    <t>14-471-9523</t>
  </si>
  <si>
    <t>Ernest Health Inc</t>
  </si>
  <si>
    <t>14-477-7526 - Archived Record</t>
  </si>
  <si>
    <t>Hexagon Holdings Inc</t>
  </si>
  <si>
    <t>14-493-6437 - Archived Record</t>
  </si>
  <si>
    <t>Ameropa North America Inc</t>
  </si>
  <si>
    <t>14-496-2805</t>
  </si>
  <si>
    <t>Wellpath LLC</t>
  </si>
  <si>
    <t>14-498-3348</t>
  </si>
  <si>
    <t>Quapaw Nation</t>
  </si>
  <si>
    <t>14-531-0041</t>
  </si>
  <si>
    <t>Heatcraft Rfrgn Pdts LLC</t>
  </si>
  <si>
    <t>14-540-4112</t>
  </si>
  <si>
    <t>Rj Capital Inc</t>
  </si>
  <si>
    <t>14-540-4716 - Archived Record</t>
  </si>
  <si>
    <t>Freeman Company LLC</t>
  </si>
  <si>
    <t>14-658-1934</t>
  </si>
  <si>
    <t>Tronox US Holdings Inc</t>
  </si>
  <si>
    <t>14-700-5453</t>
  </si>
  <si>
    <t>Exxel Outdoors LLC</t>
  </si>
  <si>
    <t>14-706-6773 - Archived Record</t>
  </si>
  <si>
    <t>Manheim Remarketing Inc</t>
  </si>
  <si>
    <t>14-709-3582 - Archived Record</t>
  </si>
  <si>
    <t>Longo Enterprises Inc</t>
  </si>
  <si>
    <t>14-716-0873 - Archived Record</t>
  </si>
  <si>
    <t>Keyence Corporation America</t>
  </si>
  <si>
    <t>14-718-0418</t>
  </si>
  <si>
    <t>Cbc Holding Inc</t>
  </si>
  <si>
    <t>14-725-8859 - Archived Record</t>
  </si>
  <si>
    <t>NTN-Bower Corporation</t>
  </si>
  <si>
    <t>14-735-1092</t>
  </si>
  <si>
    <t>Welk Resort Group Inc</t>
  </si>
  <si>
    <t>14-740-2168</t>
  </si>
  <si>
    <t>Healthpeak Properties Inc</t>
  </si>
  <si>
    <t>14-745-2494 - Archived Record</t>
  </si>
  <si>
    <t>Videojet Technologies Inc</t>
  </si>
  <si>
    <t>14-753-2147</t>
  </si>
  <si>
    <t>MSI Express Inc</t>
  </si>
  <si>
    <t>14-755-8563</t>
  </si>
  <si>
    <t>Cascade Die Casting Group Inc</t>
  </si>
  <si>
    <t>14-775-0707 - Archived Record</t>
  </si>
  <si>
    <t>Denso Manufacturing Mich Inc</t>
  </si>
  <si>
    <t>14-775-4931 - Archived Record</t>
  </si>
  <si>
    <t>Nevada Dept Public Safety</t>
  </si>
  <si>
    <t>14-786-0105 - Archived Record</t>
  </si>
  <si>
    <t>Rv Station Ltd</t>
  </si>
  <si>
    <t>14-806-5704 - Archived Record</t>
  </si>
  <si>
    <t>Upmc</t>
  </si>
  <si>
    <t>14-817-7439</t>
  </si>
  <si>
    <t>Evans Food Group Ltd</t>
  </si>
  <si>
    <t>14-830-3506 - Archived Record</t>
  </si>
  <si>
    <t>Helm Fertilizer Corp Florida</t>
  </si>
  <si>
    <t>14-841-7348 - Archived Record</t>
  </si>
  <si>
    <t>Life-Line Emergency Vhcls Inc</t>
  </si>
  <si>
    <t>14-841-8577 - Archived Record</t>
  </si>
  <si>
    <t>Lx Hausys America Inc</t>
  </si>
  <si>
    <t>14-912-0367</t>
  </si>
  <si>
    <t>Denver Rescue Mission</t>
  </si>
  <si>
    <t>14-938-2749 - Archived Record</t>
  </si>
  <si>
    <t>Richelieu America Ltd</t>
  </si>
  <si>
    <t>14-967-5089</t>
  </si>
  <si>
    <t>Nextera Enrgy Cpitl Hldngs Inc</t>
  </si>
  <si>
    <t>14-980-7000</t>
  </si>
  <si>
    <t>48forty Solutions LLC</t>
  </si>
  <si>
    <t>15-014-6269</t>
  </si>
  <si>
    <t>Jacksonville Trnsp Auth</t>
  </si>
  <si>
    <t>15-020-1689 - Archived Record</t>
  </si>
  <si>
    <t>Off Lease Only LLC</t>
  </si>
  <si>
    <t>15-030-7622</t>
  </si>
  <si>
    <t>Big Tex Trailer World Inc</t>
  </si>
  <si>
    <t>15-034-4844 - Archived Record</t>
  </si>
  <si>
    <t>Council of Orange County of St</t>
  </si>
  <si>
    <t>15-042-5098 - Archived Record</t>
  </si>
  <si>
    <t>KOA Corporation</t>
  </si>
  <si>
    <t>15-046-9088</t>
  </si>
  <si>
    <t>Irwin Industrial Tool Company</t>
  </si>
  <si>
    <t>15-064-3468</t>
  </si>
  <si>
    <t>Hobby Town Unlimited Inc</t>
  </si>
  <si>
    <t>15-064-5208 - Archived Record</t>
  </si>
  <si>
    <t>Td Ameritrade Holding Corp</t>
  </si>
  <si>
    <t>15-065-1875</t>
  </si>
  <si>
    <t>Indiana Lubricants Inc</t>
  </si>
  <si>
    <t>15-065-6734 - Archived Record</t>
  </si>
  <si>
    <t>McCreary Modern Inc</t>
  </si>
  <si>
    <t>15-071-3766 - Archived Record</t>
  </si>
  <si>
    <t>Evergreen At Lakeport LLC</t>
  </si>
  <si>
    <t>15-081-7922</t>
  </si>
  <si>
    <t>Nfi Industries Inc</t>
  </si>
  <si>
    <t>15-092-4439</t>
  </si>
  <si>
    <t>Staples Inc</t>
  </si>
  <si>
    <t>15-106-4821</t>
  </si>
  <si>
    <t>Dynamic Isolation Systems Inc</t>
  </si>
  <si>
    <t>15-109-2475</t>
  </si>
  <si>
    <t>3M Purification Inc</t>
  </si>
  <si>
    <t>15-117-9652 - Archived Record</t>
  </si>
  <si>
    <t>Pilkington North America Inc</t>
  </si>
  <si>
    <t>15-126-6129 - Archived Record</t>
  </si>
  <si>
    <t>Denso International Amer Inc</t>
  </si>
  <si>
    <t>15-136-9881 - Archived Record</t>
  </si>
  <si>
    <t>Electroimpact Inc</t>
  </si>
  <si>
    <t>15-147-3063 - Archived Record</t>
  </si>
  <si>
    <t>Visual Edge Technology Inc</t>
  </si>
  <si>
    <t>15-150-7126 - Archived Record</t>
  </si>
  <si>
    <t>Broadbase Inc</t>
  </si>
  <si>
    <t>15-152-1721 - Archived Record</t>
  </si>
  <si>
    <t>United Talent Agency LLC</t>
  </si>
  <si>
    <t>15-158-3630</t>
  </si>
  <si>
    <t>Solvay America Inc</t>
  </si>
  <si>
    <t>15-173-4506</t>
  </si>
  <si>
    <t>M &amp; R Printing Equipment Inc</t>
  </si>
  <si>
    <t>15-175-1161 - Archived Record</t>
  </si>
  <si>
    <t>Wellmore Energy Company LLC</t>
  </si>
  <si>
    <t>15-179-7065</t>
  </si>
  <si>
    <t>Via Satellite Inc</t>
  </si>
  <si>
    <t>15-190-4794 - Archived Record</t>
  </si>
  <si>
    <t>Acas LLC</t>
  </si>
  <si>
    <t>15-190-7672 - Archived Record</t>
  </si>
  <si>
    <t>Hwaseung Auto Amer Holdings</t>
  </si>
  <si>
    <t>15-196-4025 - Archived Record</t>
  </si>
  <si>
    <t>Gateway Inc</t>
  </si>
  <si>
    <t>15-207-2849 - Archived Record</t>
  </si>
  <si>
    <t>Kovatch Mobile Equipment Corp</t>
  </si>
  <si>
    <t>15-214-4010 - Archived Record</t>
  </si>
  <si>
    <t>Bragg Investment Company Inc</t>
  </si>
  <si>
    <t>15-282-2060</t>
  </si>
  <si>
    <t>Colour Republic LLC</t>
  </si>
  <si>
    <t>15-295-0122 - Archived Record</t>
  </si>
  <si>
    <t>Komatsu Mining Corp</t>
  </si>
  <si>
    <t>15-355-0793</t>
  </si>
  <si>
    <t>Community Health Services Inc</t>
  </si>
  <si>
    <t>15-358-7555 - Archived Record</t>
  </si>
  <si>
    <t>Thermocolor LLC</t>
  </si>
  <si>
    <t>15-417-4023 - Archived Record</t>
  </si>
  <si>
    <t>Sprint Communications Co LP</t>
  </si>
  <si>
    <t>15-422-9660 - Archived Record</t>
  </si>
  <si>
    <t>Samsonite LLC</t>
  </si>
  <si>
    <t>15-453-7724</t>
  </si>
  <si>
    <t>Trico Holding Corporation</t>
  </si>
  <si>
    <t>15-456-4918 - Archived Record</t>
  </si>
  <si>
    <t>Fortress Corporation</t>
  </si>
  <si>
    <t>15-464-8729 - Archived Record</t>
  </si>
  <si>
    <t>Coastal Pacific Fd Distrs Inc</t>
  </si>
  <si>
    <t>15-510-4938 - Archived Record</t>
  </si>
  <si>
    <t>Senior Lifestyle Corporation</t>
  </si>
  <si>
    <t>15-514-9511</t>
  </si>
  <si>
    <t>Contech Engnered Solutions LLC</t>
  </si>
  <si>
    <t>15-529-4440</t>
  </si>
  <si>
    <t>Ticketmaster LLC</t>
  </si>
  <si>
    <t>15-546-5482 - Archived Record</t>
  </si>
  <si>
    <t>American Dry Ice Corporation</t>
  </si>
  <si>
    <t>15-671-9478</t>
  </si>
  <si>
    <t>Cooper Crouse-Hinds LLC</t>
  </si>
  <si>
    <t>15-677-5947 - Archived Record</t>
  </si>
  <si>
    <t>Marjac Holdings LLC</t>
  </si>
  <si>
    <t>15-693-9969 - Archived Record</t>
  </si>
  <si>
    <t>Linger Longer Development Co</t>
  </si>
  <si>
    <t>15-694-6196 - Archived Record</t>
  </si>
  <si>
    <t>Reno Truss Inc</t>
  </si>
  <si>
    <t>15-697-2424 - Archived Record</t>
  </si>
  <si>
    <t>Duluth Holdings Inc</t>
  </si>
  <si>
    <t>15-697-3323 - Archived Record</t>
  </si>
  <si>
    <t>Comfortex Corporation</t>
  </si>
  <si>
    <t>15-724-5804</t>
  </si>
  <si>
    <t>Graham Brothers Entrmt Inc</t>
  </si>
  <si>
    <t>15-744-2435</t>
  </si>
  <si>
    <t>ABC Bus Companies Inc</t>
  </si>
  <si>
    <t>15-757-9707</t>
  </si>
  <si>
    <t>Artists Repertory Theatre</t>
  </si>
  <si>
    <t>15-765-2314</t>
  </si>
  <si>
    <t>Clean Harbors Inc</t>
  </si>
  <si>
    <t>15-779-3639</t>
  </si>
  <si>
    <t>Kinley Construction Company</t>
  </si>
  <si>
    <t>15-782-1919 - Archived Record</t>
  </si>
  <si>
    <t>Metal One Holdings America Inc</t>
  </si>
  <si>
    <t>15-822-9232 - Archived Record</t>
  </si>
  <si>
    <t>Symphony Technology Group LLC</t>
  </si>
  <si>
    <t>15-871-0835</t>
  </si>
  <si>
    <t>S&amp;C Resale Company</t>
  </si>
  <si>
    <t>15-938-4721</t>
  </si>
  <si>
    <t>Grassroots Campaigns Inc</t>
  </si>
  <si>
    <t>15-965-4297</t>
  </si>
  <si>
    <t>Webmd Health Svcs Group Inc</t>
  </si>
  <si>
    <t>15-985-8682</t>
  </si>
  <si>
    <t>Westchster Cnty Hlth Care Corp</t>
  </si>
  <si>
    <t>16-006-9399</t>
  </si>
  <si>
    <t>Smugglers Notch Inv Co Ltd</t>
  </si>
  <si>
    <t>16-011-0268</t>
  </si>
  <si>
    <t>DSM Nutritional Products LLC</t>
  </si>
  <si>
    <t>16-014-7252 - Archived Record</t>
  </si>
  <si>
    <t>Correction New York State Comm</t>
  </si>
  <si>
    <t>16-021-5091 - Archived Record</t>
  </si>
  <si>
    <t>Project Viking LLC</t>
  </si>
  <si>
    <t>16-047-2531 - Archived Record</t>
  </si>
  <si>
    <t>Worldwide Media Svcs Group Inc</t>
  </si>
  <si>
    <t>16-066-9081</t>
  </si>
  <si>
    <t>B &amp; D Pony &amp; Carriage Service</t>
  </si>
  <si>
    <t>16-067-0162 - Archived Record</t>
  </si>
  <si>
    <t>Lkq Best Automotive Corp</t>
  </si>
  <si>
    <t>16-081-5247 - Archived Record</t>
  </si>
  <si>
    <t>Lhoist North America Ariz Inc</t>
  </si>
  <si>
    <t>16-085-8601 - Archived Record</t>
  </si>
  <si>
    <t>Haggar Corp</t>
  </si>
  <si>
    <t>16-091-1657 - Archived Record</t>
  </si>
  <si>
    <t>Eastern Los Angeles RE</t>
  </si>
  <si>
    <t>16-101-8676</t>
  </si>
  <si>
    <t>Professional Nat Title Netwrk</t>
  </si>
  <si>
    <t>16-104-4284 - Archived Record</t>
  </si>
  <si>
    <t>Trinity Continuing Care Svcs</t>
  </si>
  <si>
    <t>16-106-7186</t>
  </si>
  <si>
    <t>S-L Distribution Company LLC</t>
  </si>
  <si>
    <t>16-121-6812</t>
  </si>
  <si>
    <t>Rhino Foods Inc</t>
  </si>
  <si>
    <t>16-132-3241 - Archived Record</t>
  </si>
  <si>
    <t>Morton Hosp Med Ctr Staff LLC</t>
  </si>
  <si>
    <t>16-134-7315 - Archived Record</t>
  </si>
  <si>
    <t>DOE Run Resources Corporation</t>
  </si>
  <si>
    <t>16-135-9302</t>
  </si>
  <si>
    <t>Newell Brands Inc</t>
  </si>
  <si>
    <t>16-140-3852</t>
  </si>
  <si>
    <t>Yellow Cab Service Corporation</t>
  </si>
  <si>
    <t>16-167-3603</t>
  </si>
  <si>
    <t>Osprey Resorts Inc</t>
  </si>
  <si>
    <t>16-181-8687 - Archived Record</t>
  </si>
  <si>
    <t>Indyne Inc</t>
  </si>
  <si>
    <t>16-190-9049 - Archived Record</t>
  </si>
  <si>
    <t>Rockefeller Philanthropy</t>
  </si>
  <si>
    <t>16-206-7156 - Archived Record</t>
  </si>
  <si>
    <t>Certified Restoration Dryclean</t>
  </si>
  <si>
    <t>16-292-3879 - Archived Record</t>
  </si>
  <si>
    <t>New York Mortgage Trust Inc</t>
  </si>
  <si>
    <t>16-368-3498</t>
  </si>
  <si>
    <t>Ruff Cuts Grooming Salon LLC</t>
  </si>
  <si>
    <t>16-412-2541 - Archived Record</t>
  </si>
  <si>
    <t>Precision Analysis LLC</t>
  </si>
  <si>
    <t>16-444-5160 - Archived Record</t>
  </si>
  <si>
    <t>H&amp;R Block Group Inc</t>
  </si>
  <si>
    <t>16-530-9159 - Archived Record</t>
  </si>
  <si>
    <t>Village of Palmetto Bay</t>
  </si>
  <si>
    <t>16-624-0239 - Archived Record</t>
  </si>
  <si>
    <t>Archaeological Conservancy</t>
  </si>
  <si>
    <t>16-635-1874 - Archived Record</t>
  </si>
  <si>
    <t>Harvey Fertilizer and Gas Co</t>
  </si>
  <si>
    <t>16-663-8569</t>
  </si>
  <si>
    <t>Wesco Services LLC</t>
  </si>
  <si>
    <t>16-683-2589 - Archived Record</t>
  </si>
  <si>
    <t>Nippon Electric Glass Amer Inc</t>
  </si>
  <si>
    <t>16-687-8483</t>
  </si>
  <si>
    <t>Mayo Clinic Hospital-Rochester</t>
  </si>
  <si>
    <t>16-714-1923</t>
  </si>
  <si>
    <t>Regional Trnsp Comm Wshoe Cnty</t>
  </si>
  <si>
    <t>16-726-0892</t>
  </si>
  <si>
    <t>Glen Raven Custom Fabrics LLC</t>
  </si>
  <si>
    <t>16-729-4060</t>
  </si>
  <si>
    <t>Douglas J Institute Inc</t>
  </si>
  <si>
    <t>16-753-1953</t>
  </si>
  <si>
    <t>Sollenbergers Messenger Svc</t>
  </si>
  <si>
    <t>16-788-8924</t>
  </si>
  <si>
    <t>Monsanto Company</t>
  </si>
  <si>
    <t>16-842-8287</t>
  </si>
  <si>
    <t>Belle Tire Industries Inc</t>
  </si>
  <si>
    <t>16-843-2818 - Archived Record</t>
  </si>
  <si>
    <t>Embassy of The Republic Poland</t>
  </si>
  <si>
    <t>16-908-5230 - Archived Record</t>
  </si>
  <si>
    <t>FLS Trnsportation Svcs USA Inc</t>
  </si>
  <si>
    <t>16-931-0914 - Archived Record</t>
  </si>
  <si>
    <t>Celanese Corporation</t>
  </si>
  <si>
    <t>17-020-4486</t>
  </si>
  <si>
    <t>Fisher Companies Inc</t>
  </si>
  <si>
    <t>17-171-5233</t>
  </si>
  <si>
    <t>Kingold Jewelry Inc</t>
  </si>
  <si>
    <t>17-184-7270 - Archived Record</t>
  </si>
  <si>
    <t>Lz Farms Inc</t>
  </si>
  <si>
    <t>17-230-8822 - Archived Record</t>
  </si>
  <si>
    <t>Enterprise Fleet MGT Inc</t>
  </si>
  <si>
    <t>17-238-5994 - Archived Record</t>
  </si>
  <si>
    <t>Mindlance Inc</t>
  </si>
  <si>
    <t>17-241-8605</t>
  </si>
  <si>
    <t>Reliable Consultants Inc</t>
  </si>
  <si>
    <t>17-251-6999</t>
  </si>
  <si>
    <t>Lisbon Valley Mining Co LLC</t>
  </si>
  <si>
    <t>17-254-8187 - Archived Record</t>
  </si>
  <si>
    <t>Chicago Communications LLC</t>
  </si>
  <si>
    <t>17-277-3934 - Archived Record</t>
  </si>
  <si>
    <t>Sony Music Entertainment Inc</t>
  </si>
  <si>
    <t>17-295-7508 - Archived Record</t>
  </si>
  <si>
    <t>Public School E</t>
  </si>
  <si>
    <t>17-320-3522</t>
  </si>
  <si>
    <t>Volunteer Knit Apparel Inc</t>
  </si>
  <si>
    <t>17-344-1908 - Archived Record</t>
  </si>
  <si>
    <t>EE Newcomer Enterprises Inc</t>
  </si>
  <si>
    <t>17-370-3885</t>
  </si>
  <si>
    <t>Vizza Wash Services LLC</t>
  </si>
  <si>
    <t>17-371-0047</t>
  </si>
  <si>
    <t>Harris County Flood Ctrl Dst</t>
  </si>
  <si>
    <t>17-407-9756</t>
  </si>
  <si>
    <t>Southern Foods Group LLC</t>
  </si>
  <si>
    <t>17-412-7555 - Archived Record</t>
  </si>
  <si>
    <t>Geodigm Corporation</t>
  </si>
  <si>
    <t>17-439-4903</t>
  </si>
  <si>
    <t>Hil Technology Inc</t>
  </si>
  <si>
    <t>17-482-5828 - Archived Record</t>
  </si>
  <si>
    <t>Hobo Corporation</t>
  </si>
  <si>
    <t>17-483-5173 - Archived Record</t>
  </si>
  <si>
    <t>Ocusoft Inc</t>
  </si>
  <si>
    <t>17-493-9207 - Archived Record</t>
  </si>
  <si>
    <t>Thermopatch Corporation</t>
  </si>
  <si>
    <t>17-501-6351 - Archived Record</t>
  </si>
  <si>
    <t>Clark Brands LLC</t>
  </si>
  <si>
    <t>17-529-0894</t>
  </si>
  <si>
    <t>Bensussen Deutsch &amp; Assoc LLC</t>
  </si>
  <si>
    <t>17-543-2491 - Archived Record</t>
  </si>
  <si>
    <t>Mendocino Land Company Inc</t>
  </si>
  <si>
    <t>17-543-3028</t>
  </si>
  <si>
    <t>Holtec International</t>
  </si>
  <si>
    <t>17-553-7810 - Archived Record</t>
  </si>
  <si>
    <t>Joes Smokin Cigars LLC</t>
  </si>
  <si>
    <t>17-576-1857</t>
  </si>
  <si>
    <t>Kansas Department Agriculture</t>
  </si>
  <si>
    <t>17-607-6156 - Archived Record</t>
  </si>
  <si>
    <t>BSN Sports LLC</t>
  </si>
  <si>
    <t>17-633-2310</t>
  </si>
  <si>
    <t>Flight Options Inc</t>
  </si>
  <si>
    <t>17-682-8143</t>
  </si>
  <si>
    <t>State of New Hmpshr Dpt Agrclt</t>
  </si>
  <si>
    <t>17-683-6583 - Archived Record</t>
  </si>
  <si>
    <t>Syfan Manufacturing Inc</t>
  </si>
  <si>
    <t>17-708-5144 - Archived Record</t>
  </si>
  <si>
    <t>Enterprise Community Inv Inc</t>
  </si>
  <si>
    <t>17-737-8460</t>
  </si>
  <si>
    <t>Allegheny Petroleum Pdts Co</t>
  </si>
  <si>
    <t>17-781-6741 - Archived Record</t>
  </si>
  <si>
    <t>Houweling Utah Operations Inc</t>
  </si>
  <si>
    <t>17-790-5002</t>
  </si>
  <si>
    <t>Huntington Technology Fin Inc</t>
  </si>
  <si>
    <t>17-808-0313</t>
  </si>
  <si>
    <t>Trans-Resources LLC</t>
  </si>
  <si>
    <t>17-821-2874 - Archived Record</t>
  </si>
  <si>
    <t>Kansas Correctional Industries</t>
  </si>
  <si>
    <t>17-844-3891 - Archived Record</t>
  </si>
  <si>
    <t>CSC Sugar LLC</t>
  </si>
  <si>
    <t>17-903-0635 - Archived Record</t>
  </si>
  <si>
    <t>Chesapeake Materials LLC</t>
  </si>
  <si>
    <t>17-905-1362 - Archived Record</t>
  </si>
  <si>
    <t>New Carbon Company LLC</t>
  </si>
  <si>
    <t>17-951-5168</t>
  </si>
  <si>
    <t>Spectraforce Technologies Inc</t>
  </si>
  <si>
    <t>17-951-9967</t>
  </si>
  <si>
    <t>Stromberg Architectural Produc</t>
  </si>
  <si>
    <t>17-976-1721 - Archived Record</t>
  </si>
  <si>
    <t>Happy Cab Co</t>
  </si>
  <si>
    <t>18-036-0398</t>
  </si>
  <si>
    <t>Webber LLC</t>
  </si>
  <si>
    <t>18-053-9660 - Archived Record</t>
  </si>
  <si>
    <t>American Musical Supply Inc</t>
  </si>
  <si>
    <t>18-054-8422</t>
  </si>
  <si>
    <t>American Bridge Company</t>
  </si>
  <si>
    <t>18-062-0254</t>
  </si>
  <si>
    <t>Kitchell Contractors Inc Ariz</t>
  </si>
  <si>
    <t>18-112-7358 - Archived Record</t>
  </si>
  <si>
    <t>Oldcastle Buildingenvelope Inc</t>
  </si>
  <si>
    <t>18-114-0815</t>
  </si>
  <si>
    <t>Movies Plus Inc</t>
  </si>
  <si>
    <t>18-118-3930 - Archived Record</t>
  </si>
  <si>
    <t>Ankle and Foot Center Inc</t>
  </si>
  <si>
    <t>18-156-6340 - Archived Record</t>
  </si>
  <si>
    <t>Steritech Group Inc</t>
  </si>
  <si>
    <t>18-173-9178</t>
  </si>
  <si>
    <t>Knowlton Enterprises Inc</t>
  </si>
  <si>
    <t>18-184-2931</t>
  </si>
  <si>
    <t>Glass Operating LLC</t>
  </si>
  <si>
    <t>18-214-0314</t>
  </si>
  <si>
    <t>Rroi LLC</t>
  </si>
  <si>
    <t>18-277-1956</t>
  </si>
  <si>
    <t>Pacific Coast Lighting Inc</t>
  </si>
  <si>
    <t>18-339-2638 - Archived Record</t>
  </si>
  <si>
    <t>Akers National Roll Company</t>
  </si>
  <si>
    <t>18-340-4078</t>
  </si>
  <si>
    <t>Office Basics Inc</t>
  </si>
  <si>
    <t>18-356-0952 - Archived Record</t>
  </si>
  <si>
    <t>S C S Inc</t>
  </si>
  <si>
    <t>18-378-8991 - Archived Record</t>
  </si>
  <si>
    <t>Fairfield Gourmet Food Corp</t>
  </si>
  <si>
    <t>18-432-5132</t>
  </si>
  <si>
    <t>Rec Silicon Inc</t>
  </si>
  <si>
    <t>18-444-7824</t>
  </si>
  <si>
    <t>Ceb Inc</t>
  </si>
  <si>
    <t>18-477-9924</t>
  </si>
  <si>
    <t>Gilead Sciences Inc</t>
  </si>
  <si>
    <t>18-504-9848</t>
  </si>
  <si>
    <t>Saputo Dairy Foods Usa LLC</t>
  </si>
  <si>
    <t>18-508-8770</t>
  </si>
  <si>
    <t>Palmetto Corp of Conway</t>
  </si>
  <si>
    <t>18-551-5541 - Archived Record</t>
  </si>
  <si>
    <t>Pick Pull Auto Dismantling Inc</t>
  </si>
  <si>
    <t>18-574-2442</t>
  </si>
  <si>
    <t>Atlantis Submarines Hawaii LLC</t>
  </si>
  <si>
    <t>18-586-7363 - Archived Record</t>
  </si>
  <si>
    <t>Fanlight Corporation Inc</t>
  </si>
  <si>
    <t>18-595-8688 - Archived Record</t>
  </si>
  <si>
    <t>Solid Waste Auth Palm Bch Cnty</t>
  </si>
  <si>
    <t>18-602-9047</t>
  </si>
  <si>
    <t>Treadmaxx Tire Distrs Inc</t>
  </si>
  <si>
    <t>18-611-6802 - Archived Record</t>
  </si>
  <si>
    <t>National AVI Academy Miss Inc</t>
  </si>
  <si>
    <t>18-638-6504 - Archived Record</t>
  </si>
  <si>
    <t>ARC of Tuscaloosa County Inc</t>
  </si>
  <si>
    <t>18-645-2702 - Archived Record</t>
  </si>
  <si>
    <t>Ace Relocation Systems Inc</t>
  </si>
  <si>
    <t>18-653-7163</t>
  </si>
  <si>
    <t>Bpl Plasma Inc</t>
  </si>
  <si>
    <t>18-674-7817</t>
  </si>
  <si>
    <t>Progress Energy Inc</t>
  </si>
  <si>
    <t>18-748-0087</t>
  </si>
  <si>
    <t>Skywest Airlines Inc</t>
  </si>
  <si>
    <t>18-758-7910 - Archived Record</t>
  </si>
  <si>
    <t>Truss-Tech Industries Inc</t>
  </si>
  <si>
    <t>18-784-4642 - Archived Record</t>
  </si>
  <si>
    <t>JL Clark LLC</t>
  </si>
  <si>
    <t>18-818-8577 - Archived Record</t>
  </si>
  <si>
    <t>Levine Lchtman Cpitl Prtners L</t>
  </si>
  <si>
    <t>18-858-0922 - Archived Record</t>
  </si>
  <si>
    <t>Verplank Enterprises Inc</t>
  </si>
  <si>
    <t>18-883-5995 - Archived Record</t>
  </si>
  <si>
    <t>Roche Holdings Inc</t>
  </si>
  <si>
    <t>18-907-5674</t>
  </si>
  <si>
    <t>Clintwood Elkhorn Mining LLC</t>
  </si>
  <si>
    <t>18-917-5466</t>
  </si>
  <si>
    <t>Podiatry Association of Ind</t>
  </si>
  <si>
    <t>18-923-9601</t>
  </si>
  <si>
    <t>JPS Composite Materials Corp</t>
  </si>
  <si>
    <t>18-974-0608 - Archived Record</t>
  </si>
  <si>
    <t>Dneg North America Inc</t>
  </si>
  <si>
    <t>19-066-8970</t>
  </si>
  <si>
    <t>San Pedro Forklift Inc</t>
  </si>
  <si>
    <t>19-080-7487</t>
  </si>
  <si>
    <t>J &amp; S Kidswear Inc</t>
  </si>
  <si>
    <t>19-150-1084 - Archived Record</t>
  </si>
  <si>
    <t>Coastal Properties MGT Inc</t>
  </si>
  <si>
    <t>19-206-1109</t>
  </si>
  <si>
    <t>Rexnord Industries LLC</t>
  </si>
  <si>
    <t>19-213-0763</t>
  </si>
  <si>
    <t>Dakota Specialty Milling Inc</t>
  </si>
  <si>
    <t>19-213-3916 - Archived Record</t>
  </si>
  <si>
    <t>Wood Resources LLC</t>
  </si>
  <si>
    <t>19-249-6045</t>
  </si>
  <si>
    <t>White Cap LP</t>
  </si>
  <si>
    <t>19-251-0290</t>
  </si>
  <si>
    <t>ICC Chemical Corporation</t>
  </si>
  <si>
    <t>19-281-3111</t>
  </si>
  <si>
    <t>USA Services of Florida Inc</t>
  </si>
  <si>
    <t>19-281-5645 - Archived Record</t>
  </si>
  <si>
    <t>North Wildwood School District</t>
  </si>
  <si>
    <t>19-301-9619 - Archived Record</t>
  </si>
  <si>
    <t>Hsnt Lodging LLC</t>
  </si>
  <si>
    <t>19-336-3129</t>
  </si>
  <si>
    <t>Concorde Career Colleges Inc</t>
  </si>
  <si>
    <t>19-357-1114 - Archived Record</t>
  </si>
  <si>
    <t>Jx Enterprises Inc</t>
  </si>
  <si>
    <t>19-357-7418 - Archived Record</t>
  </si>
  <si>
    <t>Santa Barbara Foundation Inc</t>
  </si>
  <si>
    <t>19-360-1085 - Archived Record</t>
  </si>
  <si>
    <t>Cray Inc</t>
  </si>
  <si>
    <t>19-369-4577</t>
  </si>
  <si>
    <t>Chromalloy Component Svcs Inc</t>
  </si>
  <si>
    <t>19-382-3408 - Archived Record</t>
  </si>
  <si>
    <t>Golf Tournaments Incorporated</t>
  </si>
  <si>
    <t>19-388-5431</t>
  </si>
  <si>
    <t>St Barnabas Cmnty Entps Inc</t>
  </si>
  <si>
    <t>19-426-7407</t>
  </si>
  <si>
    <t>Redwood Coast Regional</t>
  </si>
  <si>
    <t>19-473-4612 - Archived Record</t>
  </si>
  <si>
    <t>Teknion LLC</t>
  </si>
  <si>
    <t>19-476-0385 - Archived Record</t>
  </si>
  <si>
    <t>Macro-Pro Inc</t>
  </si>
  <si>
    <t>19-498-8184</t>
  </si>
  <si>
    <t>Yoya World Corp</t>
  </si>
  <si>
    <t>19-518-6296 - Archived Record</t>
  </si>
  <si>
    <t>19-570-4718</t>
  </si>
  <si>
    <t>SS&amp;c Technologies Holdings Inc</t>
  </si>
  <si>
    <t>19-583-5736</t>
  </si>
  <si>
    <t>Total Environmental Svc Tech</t>
  </si>
  <si>
    <t>19-592-2349</t>
  </si>
  <si>
    <t>Liberty Safe and SEC Pdts Inc</t>
  </si>
  <si>
    <t>19-638-1842</t>
  </si>
  <si>
    <t>Brasstech Inc</t>
  </si>
  <si>
    <t>19-643-8683</t>
  </si>
  <si>
    <t>Communitybank Texas Nat Assn</t>
  </si>
  <si>
    <t>19-661-0104 - Archived Record</t>
  </si>
  <si>
    <t>Hj Foundation Company</t>
  </si>
  <si>
    <t>19-697-8167 - Archived Record</t>
  </si>
  <si>
    <t>Sierra Pacific Farms Inc</t>
  </si>
  <si>
    <t>19-699-9718</t>
  </si>
  <si>
    <t>Promedica Health System Inc</t>
  </si>
  <si>
    <t>19-707-3398</t>
  </si>
  <si>
    <t>Linde Inc</t>
  </si>
  <si>
    <t>19-715-4586</t>
  </si>
  <si>
    <t>Dakota Coal Company</t>
  </si>
  <si>
    <t>19-733-6423</t>
  </si>
  <si>
    <t>Verso Paper Holding LLC</t>
  </si>
  <si>
    <t>19-753-3446 - Archived Record</t>
  </si>
  <si>
    <t>Office of Chief of Protocol</t>
  </si>
  <si>
    <t>19-753-6733 - Archived Record</t>
  </si>
  <si>
    <t>National Cinemedia LLC</t>
  </si>
  <si>
    <t>19-773-2162 - Archived Record</t>
  </si>
  <si>
    <t>North Kansas City Hospital</t>
  </si>
  <si>
    <t>19-799-6163 - Archived Record</t>
  </si>
  <si>
    <t>Childrens Place Inc</t>
  </si>
  <si>
    <t>19-909-6728 - Archived Record</t>
  </si>
  <si>
    <t>Paws With A Cause</t>
  </si>
  <si>
    <t>19-937-6377</t>
  </si>
  <si>
    <t>Prospect Capital Corporation</t>
  </si>
  <si>
    <t>19-943-1896 - Archived Record</t>
  </si>
  <si>
    <t>Fives Machining Systems Inc</t>
  </si>
  <si>
    <t>19-946-9300</t>
  </si>
  <si>
    <t>Kidde-Fenwal Inc</t>
  </si>
  <si>
    <t>19-974-4715</t>
  </si>
  <si>
    <t>Southwest Key Programs Inc</t>
  </si>
  <si>
    <t>19-977-8358</t>
  </si>
  <si>
    <t>Avid Technology Inc</t>
  </si>
  <si>
    <t>19-988-0659 - Archived Record</t>
  </si>
  <si>
    <t>New Pride LLC</t>
  </si>
  <si>
    <t>36-065-6131 - Archived Record</t>
  </si>
  <si>
    <t>Hirotec America Inc</t>
  </si>
  <si>
    <t>36-072-9693 - Archived Record</t>
  </si>
  <si>
    <t>800-Flowers Inc</t>
  </si>
  <si>
    <t>36-110-5810 - Archived Record</t>
  </si>
  <si>
    <t>Harris Rebar Nufab LLC</t>
  </si>
  <si>
    <t>36-115-6370</t>
  </si>
  <si>
    <t>Bradford Soap Mexico Inc</t>
  </si>
  <si>
    <t>36-124-4614 - Archived Record</t>
  </si>
  <si>
    <t>Petrocoke Inc</t>
  </si>
  <si>
    <t>36-125-2406</t>
  </si>
  <si>
    <t>Metalor Technologies USA Corp</t>
  </si>
  <si>
    <t>36-131-3943</t>
  </si>
  <si>
    <t>Jefferson Industries Corp</t>
  </si>
  <si>
    <t>36-152-9373</t>
  </si>
  <si>
    <t>One Stop Cooling &amp; Heating LLC</t>
  </si>
  <si>
    <t>36-153-3920</t>
  </si>
  <si>
    <t>Nymex Holdings Inc</t>
  </si>
  <si>
    <t>36-154-6299 - Archived Record</t>
  </si>
  <si>
    <t>Sk Holding Company Inc</t>
  </si>
  <si>
    <t>36-154-8915 - Archived Record</t>
  </si>
  <si>
    <t>J Crew Group Inc</t>
  </si>
  <si>
    <t>36-230-8892 - Archived Record</t>
  </si>
  <si>
    <t>Sandisk LLC</t>
  </si>
  <si>
    <t>36-240-7041</t>
  </si>
  <si>
    <t>Audio and Video Labs Inc</t>
  </si>
  <si>
    <t>36-258-4328</t>
  </si>
  <si>
    <t>Medieval Times USA Inc</t>
  </si>
  <si>
    <t>36-288-6009</t>
  </si>
  <si>
    <t>Great Lakes Dredge &amp; Dock Corp</t>
  </si>
  <si>
    <t>36-289-9130 - Archived Record</t>
  </si>
  <si>
    <t>Fibrwrap Construction LP</t>
  </si>
  <si>
    <t>36-376-4457 - Archived Record</t>
  </si>
  <si>
    <t>Riba Foods Inc</t>
  </si>
  <si>
    <t>55-542-1361 - Archived Record</t>
  </si>
  <si>
    <t>Texas Clothing Holding Corp</t>
  </si>
  <si>
    <t>55-567-2513 - Archived Record</t>
  </si>
  <si>
    <t>Spirent Communications Inc</t>
  </si>
  <si>
    <t>55-584-3192 - Archived Record</t>
  </si>
  <si>
    <t>Viva Transcription Corporation</t>
  </si>
  <si>
    <t>55-611-6643 - Archived Record</t>
  </si>
  <si>
    <t>American Homepatient Inc</t>
  </si>
  <si>
    <t>55-628-0899 - Archived Record</t>
  </si>
  <si>
    <t>Five Rivers Cattle Feeding LLC</t>
  </si>
  <si>
    <t>55-647-0651</t>
  </si>
  <si>
    <t>Herrmann &amp; Herrmann Holding Co</t>
  </si>
  <si>
    <t>55-648-5290 - Archived Record</t>
  </si>
  <si>
    <t>Fantasy Activewear Inc</t>
  </si>
  <si>
    <t>55-660-3181 - Archived Record</t>
  </si>
  <si>
    <t>One Stop Mailing LLC</t>
  </si>
  <si>
    <t>55-667-8246 - Archived Record</t>
  </si>
  <si>
    <t>Gentherm Incorporated</t>
  </si>
  <si>
    <t>55-687-9252</t>
  </si>
  <si>
    <t>Smart &amp; Final Stores LLC</t>
  </si>
  <si>
    <t>55-694-8354 - Archived Record</t>
  </si>
  <si>
    <t>Great Infotech Inc</t>
  </si>
  <si>
    <t>55-727-9846 - Archived Record</t>
  </si>
  <si>
    <t>Drc Emergency Services LLC</t>
  </si>
  <si>
    <t>55-749-3983</t>
  </si>
  <si>
    <t>Commercial Barge Line Company</t>
  </si>
  <si>
    <t>60-082-8748 - Archived Record</t>
  </si>
  <si>
    <t>Leachgarner Inc</t>
  </si>
  <si>
    <t>60-201-7709</t>
  </si>
  <si>
    <t>Dmx LLC</t>
  </si>
  <si>
    <t>60-216-9273 - Archived Record</t>
  </si>
  <si>
    <t>Electronics For Imaging Inc</t>
  </si>
  <si>
    <t>60-232-5755</t>
  </si>
  <si>
    <t>Only Best Inc</t>
  </si>
  <si>
    <t>60-245-3532 - Archived Record</t>
  </si>
  <si>
    <t>Hyatt Hotels Corporation</t>
  </si>
  <si>
    <t>60-249-5579</t>
  </si>
  <si>
    <t>Lorenzen Farms</t>
  </si>
  <si>
    <t>60-251-6056 - Archived Record</t>
  </si>
  <si>
    <t>Hunter Buildings LLC</t>
  </si>
  <si>
    <t>60-254-9094 - Archived Record</t>
  </si>
  <si>
    <t>Cbot Holdings Inc</t>
  </si>
  <si>
    <t>60-262-7940 - Archived Record</t>
  </si>
  <si>
    <t>Jade Marketing Group LLC</t>
  </si>
  <si>
    <t>60-272-2915 - Archived Record</t>
  </si>
  <si>
    <t>Manko Window Systems Inc</t>
  </si>
  <si>
    <t>60-284-1488</t>
  </si>
  <si>
    <t>Hd Supply Repair &amp; Remodel LLC</t>
  </si>
  <si>
    <t>60-301-3256</t>
  </si>
  <si>
    <t>Care Initiatives</t>
  </si>
  <si>
    <t>60-304-2433 - Archived Record</t>
  </si>
  <si>
    <t>Kobe Steel USA Holdings Inc</t>
  </si>
  <si>
    <t>60-315-5482</t>
  </si>
  <si>
    <t>Jessen Wheat Company LLC</t>
  </si>
  <si>
    <t>60-336-8130 - Archived Record</t>
  </si>
  <si>
    <t>USAA Capital Corporation</t>
  </si>
  <si>
    <t>60-339-5310</t>
  </si>
  <si>
    <t>Associated Services Corp</t>
  </si>
  <si>
    <t>60-349-4808</t>
  </si>
  <si>
    <t>Butler Animal Health Sup LLC</t>
  </si>
  <si>
    <t>60-375-0329 - Archived Record</t>
  </si>
  <si>
    <t>Bellin Health Systems Inc</t>
  </si>
  <si>
    <t>60-382-6132</t>
  </si>
  <si>
    <t>MTA Bus Company</t>
  </si>
  <si>
    <t>60-384-2337</t>
  </si>
  <si>
    <t>Professional Clning Svcs Grnvl</t>
  </si>
  <si>
    <t>60-384-3269</t>
  </si>
  <si>
    <t>Caseys Retail Company</t>
  </si>
  <si>
    <t>60-386-9038 - Archived Record</t>
  </si>
  <si>
    <t>Lakeland FL Endoscopy Asc LLC</t>
  </si>
  <si>
    <t>60-390-0650 - Archived Record</t>
  </si>
  <si>
    <t>Flexprint LLC</t>
  </si>
  <si>
    <t>60-480-3804 - Archived Record</t>
  </si>
  <si>
    <t>Ford Holdings LLC</t>
  </si>
  <si>
    <t>60-499-9664 - Archived Record</t>
  </si>
  <si>
    <t>Merit Energy Company LLC</t>
  </si>
  <si>
    <t>60-547-0475 - Archived Record</t>
  </si>
  <si>
    <t>Trans Executive Arln of Hawa</t>
  </si>
  <si>
    <t>60-563-4500</t>
  </si>
  <si>
    <t>Cogema Mining Inc</t>
  </si>
  <si>
    <t>60-620-0954 - Archived Record</t>
  </si>
  <si>
    <t>G-III Apparel Group Ltd</t>
  </si>
  <si>
    <t>60-621-3023</t>
  </si>
  <si>
    <t>Atlas Box and Crating Co Inc</t>
  </si>
  <si>
    <t>60-622-0630 - Archived Record</t>
  </si>
  <si>
    <t>American Assoc Ben Gurion</t>
  </si>
  <si>
    <t>60-663-1968 - Archived Record</t>
  </si>
  <si>
    <t>Yellow Pages Inc</t>
  </si>
  <si>
    <t>60-692-2990</t>
  </si>
  <si>
    <t>Workday Inc</t>
  </si>
  <si>
    <t>60-700-9755</t>
  </si>
  <si>
    <t>Kronos Worldwide Inc</t>
  </si>
  <si>
    <t>60-712-1258</t>
  </si>
  <si>
    <t>Fisher &amp; Paykel Appliances USA</t>
  </si>
  <si>
    <t>60-743-9242</t>
  </si>
  <si>
    <t>Carlstar Group LLC</t>
  </si>
  <si>
    <t>60-758-7037</t>
  </si>
  <si>
    <t>Shimmick Construction Co Inc</t>
  </si>
  <si>
    <t>60-821-0977 - Archived Record</t>
  </si>
  <si>
    <t>Pcm Sales Inc</t>
  </si>
  <si>
    <t>60-837-5056 - Archived Record</t>
  </si>
  <si>
    <t>Flint Group LLC</t>
  </si>
  <si>
    <t>60-859-9940 - Archived Record</t>
  </si>
  <si>
    <t>Tokusen USA Inc</t>
  </si>
  <si>
    <t>60-896-9002 - Archived Record</t>
  </si>
  <si>
    <t>Stonestreet Thoroughbred Holdi</t>
  </si>
  <si>
    <t>60-905-1391</t>
  </si>
  <si>
    <t>Toledo Molding &amp; Die LLC</t>
  </si>
  <si>
    <t>60-915-8415</t>
  </si>
  <si>
    <t>Tetra Pak Materials LLC</t>
  </si>
  <si>
    <t>60-923-6997</t>
  </si>
  <si>
    <t>World Triathlon Corporation</t>
  </si>
  <si>
    <t>60-926-7182</t>
  </si>
  <si>
    <t>Ruckus Wireless Inc</t>
  </si>
  <si>
    <t>60-939-6721 - Archived Record</t>
  </si>
  <si>
    <t>Tootie Pie Company Inc</t>
  </si>
  <si>
    <t>61-003-9260</t>
  </si>
  <si>
    <t>Wells Fargo Clearing Svcs LLC</t>
  </si>
  <si>
    <t>61-035-0290 - Archived Record</t>
  </si>
  <si>
    <t>Thorworks Industries Inc</t>
  </si>
  <si>
    <t>61-059-2917 - Archived Record</t>
  </si>
  <si>
    <t>Bottle Rock Power LLC</t>
  </si>
  <si>
    <t>61-070-5733</t>
  </si>
  <si>
    <t>Diversfied Fods Seasonings LLC</t>
  </si>
  <si>
    <t>61-089-7308</t>
  </si>
  <si>
    <t>SMI Companies Inc</t>
  </si>
  <si>
    <t>61-107-5110 - Archived Record</t>
  </si>
  <si>
    <t>National Imprint Corporation</t>
  </si>
  <si>
    <t>61-126-5984 - Archived Record</t>
  </si>
  <si>
    <t>Composite Analysis Group Inc</t>
  </si>
  <si>
    <t>61-136-7145</t>
  </si>
  <si>
    <t>S H M Inc</t>
  </si>
  <si>
    <t>61-178-8365 - Archived Record</t>
  </si>
  <si>
    <t>Hotspur Sports Company Inc</t>
  </si>
  <si>
    <t>61-183-0134</t>
  </si>
  <si>
    <t>Dakota Gasification Company</t>
  </si>
  <si>
    <t>61-193-5339</t>
  </si>
  <si>
    <t>Seco Architectural Systems Inc</t>
  </si>
  <si>
    <t>61-204-1442</t>
  </si>
  <si>
    <t>Central Valley Meat Co Inc</t>
  </si>
  <si>
    <t>61-211-1831 - Archived Record</t>
  </si>
  <si>
    <t>North Star Fishing Company LLC</t>
  </si>
  <si>
    <t>61-265-5274</t>
  </si>
  <si>
    <t>Suny College At Cortland</t>
  </si>
  <si>
    <t>61-269-7342</t>
  </si>
  <si>
    <t>Laramar Group LLC</t>
  </si>
  <si>
    <t>61-277-9041 - Archived Record</t>
  </si>
  <si>
    <t>Westinghouse A Brake Tech Corp</t>
  </si>
  <si>
    <t>61-292-6675</t>
  </si>
  <si>
    <t>Nomura Holding America Inc</t>
  </si>
  <si>
    <t>61-293-6385 - Archived Record</t>
  </si>
  <si>
    <t>Golden Technologies Company</t>
  </si>
  <si>
    <t>61-314-3460</t>
  </si>
  <si>
    <t>Rentech Development Corp</t>
  </si>
  <si>
    <t>61-317-7950</t>
  </si>
  <si>
    <t>Silgan Holdings Inc</t>
  </si>
  <si>
    <t>61-420-1895</t>
  </si>
  <si>
    <t>Duke Energy Carolinas LLC</t>
  </si>
  <si>
    <t>61-459-7974 - Archived Record</t>
  </si>
  <si>
    <t>Matrix Packaging of Florida</t>
  </si>
  <si>
    <t>61-484-3522</t>
  </si>
  <si>
    <t>International Seaways Inc</t>
  </si>
  <si>
    <t>61-506-8764</t>
  </si>
  <si>
    <t>Centrastate Healthcare System</t>
  </si>
  <si>
    <t>61-530-9770 - Archived Record</t>
  </si>
  <si>
    <t>Cycling Sports Group Inc</t>
  </si>
  <si>
    <t>61-533-4864</t>
  </si>
  <si>
    <t>The Unvrsty AR Fondtin Inc</t>
  </si>
  <si>
    <t>61-596-4780 - Archived Record</t>
  </si>
  <si>
    <t>Thrift Stores of Ohio Inc</t>
  </si>
  <si>
    <t>61-622-9621 - Archived Record</t>
  </si>
  <si>
    <t>Pennsylvnia Cnvention Ctr Auth</t>
  </si>
  <si>
    <t>61-643-8495 - Archived Record</t>
  </si>
  <si>
    <t>Weightwatcherscom Inc</t>
  </si>
  <si>
    <t>61-665-9483 - Archived Record</t>
  </si>
  <si>
    <t>G-I Holdings Inc</t>
  </si>
  <si>
    <t>61-681-3853 - Archived Record</t>
  </si>
  <si>
    <t>Vegetation MGT Specialist Inc</t>
  </si>
  <si>
    <t>61-683-9957 - Archived Record</t>
  </si>
  <si>
    <t>Charltte Rgional Visitors Auth</t>
  </si>
  <si>
    <t>61-712-3773</t>
  </si>
  <si>
    <t>Faro Technologies Inc</t>
  </si>
  <si>
    <t>61-730-8929 - Archived Record</t>
  </si>
  <si>
    <t>Suncoke Energy Inc</t>
  </si>
  <si>
    <t>61-733-9031 - Archived Record</t>
  </si>
  <si>
    <t>Boyd Gaming Corporation</t>
  </si>
  <si>
    <t>61-736-9335 - Archived Record</t>
  </si>
  <si>
    <t>Miller Industries Inc</t>
  </si>
  <si>
    <t>61-738-5208</t>
  </si>
  <si>
    <t>Calumet Spclty Pdts Prtners LP</t>
  </si>
  <si>
    <t>61-752-7713 - Archived Record</t>
  </si>
  <si>
    <t>Pepes Inc</t>
  </si>
  <si>
    <t>61-753-7675 - Archived Record</t>
  </si>
  <si>
    <t>Hoonah Indian Association</t>
  </si>
  <si>
    <t>61-761-6370</t>
  </si>
  <si>
    <t>Big Hill Logging &amp; Rd Building</t>
  </si>
  <si>
    <t>61-772-4992 - Archived Record</t>
  </si>
  <si>
    <t>Arizona Generator Tech Inc</t>
  </si>
  <si>
    <t>61-783-6762 - Archived Record</t>
  </si>
  <si>
    <t>Pape Group Inc</t>
  </si>
  <si>
    <t>61-829-6420</t>
  </si>
  <si>
    <t>ABC News Intercontinental Inc</t>
  </si>
  <si>
    <t>61-830-0503 - Archived Record</t>
  </si>
  <si>
    <t>Heytex USA Inc</t>
  </si>
  <si>
    <t>61-864-5782 - Archived Record</t>
  </si>
  <si>
    <t>Universal Mus Group Hldngs Inc</t>
  </si>
  <si>
    <t>61-889-4737 - Archived Record</t>
  </si>
  <si>
    <t>Country Stone Inc</t>
  </si>
  <si>
    <t>61-909-2732</t>
  </si>
  <si>
    <t>CRC Health Group Inc</t>
  </si>
  <si>
    <t>61-948-1661</t>
  </si>
  <si>
    <t>Planters Rice Mill LLC</t>
  </si>
  <si>
    <t>61-979-3925</t>
  </si>
  <si>
    <t>Insight Equity Holdings LLC</t>
  </si>
  <si>
    <t>62-045-7296</t>
  </si>
  <si>
    <t>Atlas Copco North America LLC</t>
  </si>
  <si>
    <t>62-072-2335</t>
  </si>
  <si>
    <t>Farm Credit of Virginias Aca</t>
  </si>
  <si>
    <t>62-110-6715 - Archived Record</t>
  </si>
  <si>
    <t>Turn Inc</t>
  </si>
  <si>
    <t>62-126-6365</t>
  </si>
  <si>
    <t>Morgan Building &amp; Spa Mfg Corp</t>
  </si>
  <si>
    <t>62-128-2656 - Archived Record</t>
  </si>
  <si>
    <t>Tenerity Inc</t>
  </si>
  <si>
    <t>62-128-4285</t>
  </si>
  <si>
    <t>Vinotemp International Corp</t>
  </si>
  <si>
    <t>62-141-5066 - Archived Record</t>
  </si>
  <si>
    <t>Anderson Media Corporation</t>
  </si>
  <si>
    <t>62-159-9901</t>
  </si>
  <si>
    <t>K Line America Inc</t>
  </si>
  <si>
    <t>62-161-0344 - Archived Record</t>
  </si>
  <si>
    <t>Alexander Farms LLC</t>
  </si>
  <si>
    <t>62-163-7214</t>
  </si>
  <si>
    <t>Errands Plus Inc</t>
  </si>
  <si>
    <t>62-173-2874</t>
  </si>
  <si>
    <t>Calportland Company</t>
  </si>
  <si>
    <t>62-196-1929 - Archived Record</t>
  </si>
  <si>
    <t>Mueller Industries Inc</t>
  </si>
  <si>
    <t>62-203-1748</t>
  </si>
  <si>
    <t>Lincare Holdings Inc</t>
  </si>
  <si>
    <t>62-220-4774 - Archived Record</t>
  </si>
  <si>
    <t>Kool Logistics LLC</t>
  </si>
  <si>
    <t>62-239-7565</t>
  </si>
  <si>
    <t>Casal Corp</t>
  </si>
  <si>
    <t>62-259-6492 - Archived Record</t>
  </si>
  <si>
    <t>Superior Health Linens LLC</t>
  </si>
  <si>
    <t>62-288-4880</t>
  </si>
  <si>
    <t>Total Logistics Online LLC</t>
  </si>
  <si>
    <t>62-307-7435 - Archived Record</t>
  </si>
  <si>
    <t>Ride Control LLC</t>
  </si>
  <si>
    <t>62-309-4893</t>
  </si>
  <si>
    <t>America Chung Nam Group Hldngs</t>
  </si>
  <si>
    <t>62-338-2900</t>
  </si>
  <si>
    <t>Prosper Marketplace Inc</t>
  </si>
  <si>
    <t>62-344-1883</t>
  </si>
  <si>
    <t>Polycom Inc</t>
  </si>
  <si>
    <t>62-344-8073 - Archived Record</t>
  </si>
  <si>
    <t>Midland Rlwy Historical Assn</t>
  </si>
  <si>
    <t>62-370-2818</t>
  </si>
  <si>
    <t>Rand Logistics Inc</t>
  </si>
  <si>
    <t>62-387-4794 - Archived Record</t>
  </si>
  <si>
    <t>Busco Inc</t>
  </si>
  <si>
    <t>62-394-4105</t>
  </si>
  <si>
    <t>Tredegar Film Products Corp</t>
  </si>
  <si>
    <t>62-445-3754 - Archived Record</t>
  </si>
  <si>
    <t>Onepath Systems LLC</t>
  </si>
  <si>
    <t>62-445-4810</t>
  </si>
  <si>
    <t>Specialty Minerals Inc</t>
  </si>
  <si>
    <t>62-488-0274</t>
  </si>
  <si>
    <t>Luxembourg Embassy of</t>
  </si>
  <si>
    <t>62-497-5116 - Archived Record</t>
  </si>
  <si>
    <t>Aerus Holdings LLC</t>
  </si>
  <si>
    <t>62-499-1647 - Archived Record</t>
  </si>
  <si>
    <t>Innophos Invstmnts Hldings Inc</t>
  </si>
  <si>
    <t>62-510-6302</t>
  </si>
  <si>
    <t>Alticor Global Holdings Inc</t>
  </si>
  <si>
    <t>62-510-7896</t>
  </si>
  <si>
    <t>Diebold Self Service Systems</t>
  </si>
  <si>
    <t>62-534-2787</t>
  </si>
  <si>
    <t>Polymershapes LLC</t>
  </si>
  <si>
    <t>62-534-8560</t>
  </si>
  <si>
    <t>Farm Credit Illinois Aca</t>
  </si>
  <si>
    <t>62-544-6257 - Archived Record</t>
  </si>
  <si>
    <t>West One Automotive Group</t>
  </si>
  <si>
    <t>62-568-3487</t>
  </si>
  <si>
    <t>U S Physical Therapy Inc</t>
  </si>
  <si>
    <t>62-568-9880</t>
  </si>
  <si>
    <t>Affordable Intr Systems Inc</t>
  </si>
  <si>
    <t>62-606-0222 - Archived Record</t>
  </si>
  <si>
    <t>Firstcash Inc</t>
  </si>
  <si>
    <t>62-613-6535</t>
  </si>
  <si>
    <t>Centric Brands Inc</t>
  </si>
  <si>
    <t>62-644-3204 - Archived Record</t>
  </si>
  <si>
    <t>Novus International Inc</t>
  </si>
  <si>
    <t>62-652-1264</t>
  </si>
  <si>
    <t>Lan Cargo SA</t>
  </si>
  <si>
    <t>62-661-9949 - Archived Record</t>
  </si>
  <si>
    <t>Skyline Potato Company</t>
  </si>
  <si>
    <t>62-664-7960</t>
  </si>
  <si>
    <t>Metals USA Holdings Corp</t>
  </si>
  <si>
    <t>62-669-9677 - Archived Record</t>
  </si>
  <si>
    <t>USA Discounters Ltd</t>
  </si>
  <si>
    <t>62-715-7597 - Archived Record</t>
  </si>
  <si>
    <t>Mitsui Chemicals America Inc</t>
  </si>
  <si>
    <t>62-730-4108</t>
  </si>
  <si>
    <t>Garg Consulting Services Inc</t>
  </si>
  <si>
    <t>62-757-7471</t>
  </si>
  <si>
    <t>Knot Worldwide Inc</t>
  </si>
  <si>
    <t>62-771-3568</t>
  </si>
  <si>
    <t>Allied Aviation Services Inc</t>
  </si>
  <si>
    <t>62-783-7958 - Archived Record</t>
  </si>
  <si>
    <t>Ricetec Inc</t>
  </si>
  <si>
    <t>62-784-2941</t>
  </si>
  <si>
    <t>Depuy Synthes Inc</t>
  </si>
  <si>
    <t>78-023-1150 - Archived Record</t>
  </si>
  <si>
    <t>Animal Rescue Fund of The Hamp</t>
  </si>
  <si>
    <t>78-060-0953 - Archived Record</t>
  </si>
  <si>
    <t>White Cap Supply Group Inc</t>
  </si>
  <si>
    <t>78-099-1233</t>
  </si>
  <si>
    <t>Cardinal Lg Company</t>
  </si>
  <si>
    <t>78-125-6438 - Archived Record</t>
  </si>
  <si>
    <t>Crystal Farms Dairy Company</t>
  </si>
  <si>
    <t>78-206-0826 - Archived Record</t>
  </si>
  <si>
    <t>Ferrari Express Inc</t>
  </si>
  <si>
    <t>78-206-6849 - Archived Record</t>
  </si>
  <si>
    <t>Boca Nail Depot Inc</t>
  </si>
  <si>
    <t>78-229-5273 - Archived Record</t>
  </si>
  <si>
    <t>Abengoa Bnergy Hybrid Kans LLC</t>
  </si>
  <si>
    <t>78-243-5874</t>
  </si>
  <si>
    <t>Clean Tech Inc</t>
  </si>
  <si>
    <t>78-284-9996 - Archived Record</t>
  </si>
  <si>
    <t>Imerys Kaolin Inc</t>
  </si>
  <si>
    <t>78-288-8705 - Archived Record</t>
  </si>
  <si>
    <t>Arizona Animal Welfare League</t>
  </si>
  <si>
    <t>78-329-9381</t>
  </si>
  <si>
    <t>Huseby LLC</t>
  </si>
  <si>
    <t>78-336-1504 - Archived Record</t>
  </si>
  <si>
    <t>Lignetics of Web Inc</t>
  </si>
  <si>
    <t>78-342-1964</t>
  </si>
  <si>
    <t>Sterling Construction Co Inc</t>
  </si>
  <si>
    <t>78-365-0328</t>
  </si>
  <si>
    <t>Knife River Corp - South</t>
  </si>
  <si>
    <t>78-385-6227 - Archived Record</t>
  </si>
  <si>
    <t>Premier Elkhorn Coal LLC</t>
  </si>
  <si>
    <t>78-390-0780</t>
  </si>
  <si>
    <t>Westlake Corporation</t>
  </si>
  <si>
    <t>78-391-8485</t>
  </si>
  <si>
    <t>Varco Pruden Holding Inc</t>
  </si>
  <si>
    <t>78-394-3736 - Archived Record</t>
  </si>
  <si>
    <t>Courier Companies Inc</t>
  </si>
  <si>
    <t>78-407-5830 - Archived Record</t>
  </si>
  <si>
    <t>Massage Hts Franchising LLC</t>
  </si>
  <si>
    <t>78-407-7666</t>
  </si>
  <si>
    <t>Ares Capital Corporation</t>
  </si>
  <si>
    <t>78-424-5834</t>
  </si>
  <si>
    <t>Targa Resources Partners LP</t>
  </si>
  <si>
    <t>78-433-9918 - Archived Record</t>
  </si>
  <si>
    <t>Education Affiliates LLC</t>
  </si>
  <si>
    <t>78-443-3836</t>
  </si>
  <si>
    <t>Conde Nast International Inc</t>
  </si>
  <si>
    <t>78-481-0488 - Archived Record</t>
  </si>
  <si>
    <t>Sinclair Oil Corporation</t>
  </si>
  <si>
    <t>78-501-7604 - Archived Record</t>
  </si>
  <si>
    <t>Milk Ranch LLC</t>
  </si>
  <si>
    <t>78-514-0588</t>
  </si>
  <si>
    <t>Warner Bros Home Entrmt Group</t>
  </si>
  <si>
    <t>78-518-4701 - Archived Record</t>
  </si>
  <si>
    <t>Arcosa Materials Inc</t>
  </si>
  <si>
    <t>78-519-5652</t>
  </si>
  <si>
    <t>Grene Vision Group LLC</t>
  </si>
  <si>
    <t>78-542-9861</t>
  </si>
  <si>
    <t>El Pollo Loco Holdings Inc</t>
  </si>
  <si>
    <t>78-546-7163</t>
  </si>
  <si>
    <t>Jenny Craig Wght Loss Ctrs Inc</t>
  </si>
  <si>
    <t>78-550-9126 - Archived Record</t>
  </si>
  <si>
    <t>Government Scntific Source Inc</t>
  </si>
  <si>
    <t>78-580-7611</t>
  </si>
  <si>
    <t>CMH Capital Inc</t>
  </si>
  <si>
    <t>78-588-1087</t>
  </si>
  <si>
    <t>Signature Flight Support LLC</t>
  </si>
  <si>
    <t>78-588-6375</t>
  </si>
  <si>
    <t>Kerastes Shwplace Theatres LLC</t>
  </si>
  <si>
    <t>78-617-5786 - Archived Record</t>
  </si>
  <si>
    <t>Man Capital Corporation</t>
  </si>
  <si>
    <t>78-619-6840 - Archived Record</t>
  </si>
  <si>
    <t>Univision Radio Inc</t>
  </si>
  <si>
    <t>78-624-9797 - Archived Record</t>
  </si>
  <si>
    <t>Lucky Strike Entertainment Inc</t>
  </si>
  <si>
    <t>78-625-8488 - Archived Record</t>
  </si>
  <si>
    <t>Ajinomoto Foods North Amer Inc</t>
  </si>
  <si>
    <t>78-628-2921</t>
  </si>
  <si>
    <t>Hmshost International Inc</t>
  </si>
  <si>
    <t>78-652-0549 - Archived Record</t>
  </si>
  <si>
    <t>Rexel Usa Inc</t>
  </si>
  <si>
    <t>78-666-7282</t>
  </si>
  <si>
    <t>Heil Trailer International LLC</t>
  </si>
  <si>
    <t>78-672-8092 - Archived Record</t>
  </si>
  <si>
    <t>Canon Bus Process Svcs Inc</t>
  </si>
  <si>
    <t>78-689-8726</t>
  </si>
  <si>
    <t>Blackrock Inc</t>
  </si>
  <si>
    <t>78-698-7052</t>
  </si>
  <si>
    <t>Munchkin Inc</t>
  </si>
  <si>
    <t>78-702-6855</t>
  </si>
  <si>
    <t>Doncasters Inc</t>
  </si>
  <si>
    <t>78-718-5651</t>
  </si>
  <si>
    <t>Valley Fine Foods Company Inc</t>
  </si>
  <si>
    <t>78-739-9427 - Archived Record</t>
  </si>
  <si>
    <t>Nippon Paint (usa) Inc</t>
  </si>
  <si>
    <t>78-761-2795 - Archived Record</t>
  </si>
  <si>
    <t>Crestwood Mdstream Partners LP</t>
  </si>
  <si>
    <t>78-767-1309 - Archived Record</t>
  </si>
  <si>
    <t>Comcast Cble Cmmunications LLC</t>
  </si>
  <si>
    <t>78-767-2310</t>
  </si>
  <si>
    <t>Elaut Usa Inc</t>
  </si>
  <si>
    <t>78-779-1391 - Archived Record</t>
  </si>
  <si>
    <t>Dssi LLC</t>
  </si>
  <si>
    <t>78-782-2501 - Archived Record</t>
  </si>
  <si>
    <t>Thrift Books LLC</t>
  </si>
  <si>
    <t>78-788-8101</t>
  </si>
  <si>
    <t>Edelbrock Holdings Inc</t>
  </si>
  <si>
    <t>78-810-5463</t>
  </si>
  <si>
    <t>National Seating Mobility Inc</t>
  </si>
  <si>
    <t>78-847-7305 - Archived Record</t>
  </si>
  <si>
    <t>U-Store-It Mini Warehouse Co</t>
  </si>
  <si>
    <t>78-861-7830</t>
  </si>
  <si>
    <t>Mirion Technologies Inc</t>
  </si>
  <si>
    <t>78-871-2318 - Archived Record</t>
  </si>
  <si>
    <t>Food First Inc</t>
  </si>
  <si>
    <t>78-887-6014</t>
  </si>
  <si>
    <t>Twin Marquis Inc</t>
  </si>
  <si>
    <t>78-901-1970</t>
  </si>
  <si>
    <t>Bps Cores Inc</t>
  </si>
  <si>
    <t>78-918-2631 - Archived Record</t>
  </si>
  <si>
    <t>Durr Inc</t>
  </si>
  <si>
    <t>78-934-7572</t>
  </si>
  <si>
    <t>Entergy Louisiana Holdings Inc</t>
  </si>
  <si>
    <t>78-943-7188 - Archived Record</t>
  </si>
  <si>
    <t>University Cal San Francisco</t>
  </si>
  <si>
    <t>78-954-8547 - Archived Record</t>
  </si>
  <si>
    <t>Oneok Texas Field Services LP</t>
  </si>
  <si>
    <t>78-963-6784 - Archived Record</t>
  </si>
  <si>
    <t>Five Star Transportation Inc</t>
  </si>
  <si>
    <t>78-975-0320 - Archived Record</t>
  </si>
  <si>
    <t>Smsc Gaming Enterprise</t>
  </si>
  <si>
    <t>78-977-9147</t>
  </si>
  <si>
    <t>Integra Lfscnces Holdings Corp</t>
  </si>
  <si>
    <t>79-016-8090 - Archived Record</t>
  </si>
  <si>
    <t>Jtb Hawaii Inc</t>
  </si>
  <si>
    <t>79-046-5751 - Archived Record</t>
  </si>
  <si>
    <t>Sally Beauty Holdings Inc</t>
  </si>
  <si>
    <t>79-055-4724</t>
  </si>
  <si>
    <t>Duty Free Americas Inc</t>
  </si>
  <si>
    <t>79-144-0584 - Archived Record</t>
  </si>
  <si>
    <t>Will Perkins Inc</t>
  </si>
  <si>
    <t>79-180-7977 - Archived Record</t>
  </si>
  <si>
    <t>Cook Childrens Health Care Sys</t>
  </si>
  <si>
    <t>79-189-3782</t>
  </si>
  <si>
    <t>Atc Trailers Holdings Inc</t>
  </si>
  <si>
    <t>79-261-6133 - Archived Record</t>
  </si>
  <si>
    <t>Architctral Surfaces Group LLC</t>
  </si>
  <si>
    <t>79-304-2938</t>
  </si>
  <si>
    <t>Benjamin Sheridan Corporation</t>
  </si>
  <si>
    <t>79-308-8865</t>
  </si>
  <si>
    <t>Round Room LLC</t>
  </si>
  <si>
    <t>79-312-4025 - Archived Record</t>
  </si>
  <si>
    <t>Carestream Health Inc</t>
  </si>
  <si>
    <t>79-316-9512 - Archived Record</t>
  </si>
  <si>
    <t>Kiewit Mining Group Inc</t>
  </si>
  <si>
    <t>79-329-0354 - Archived Record</t>
  </si>
  <si>
    <t>Ipic Entertainment LLC</t>
  </si>
  <si>
    <t>79-337-4773 - Archived Record</t>
  </si>
  <si>
    <t>Enesco LLC</t>
  </si>
  <si>
    <t>79-348-0919</t>
  </si>
  <si>
    <t>City of Alba</t>
  </si>
  <si>
    <t>79-424-4632</t>
  </si>
  <si>
    <t>CHS Cooperatives</t>
  </si>
  <si>
    <t>79-436-2251 - Archived Record</t>
  </si>
  <si>
    <t>Interntl Ctr For Entrprnl Dvlp</t>
  </si>
  <si>
    <t>79-468-0215</t>
  </si>
  <si>
    <t>Viking Group Inc</t>
  </si>
  <si>
    <t>79-477-3614</t>
  </si>
  <si>
    <t>Step2 Discovery LLC</t>
  </si>
  <si>
    <t>79-541-9949</t>
  </si>
  <si>
    <t>Unimech Inc</t>
  </si>
  <si>
    <t>79-549-5696</t>
  </si>
  <si>
    <t>Swine Graphics Entps Lllp</t>
  </si>
  <si>
    <t>79-549-8179 - Archived Record</t>
  </si>
  <si>
    <t>Scholars Inn Indy Inc</t>
  </si>
  <si>
    <t>79-566-4259 - Archived Record</t>
  </si>
  <si>
    <t>Cellular Sales Knoxville Inc</t>
  </si>
  <si>
    <t>79-585-8935 - Archived Record</t>
  </si>
  <si>
    <t>UTC Overseas Inc</t>
  </si>
  <si>
    <t>79-611-9345 - Archived Record</t>
  </si>
  <si>
    <t>K I Investments Inc</t>
  </si>
  <si>
    <t>79-611-9857 - Archived Record</t>
  </si>
  <si>
    <t>Elk Corporation of Texas</t>
  </si>
  <si>
    <t>79-627-7267</t>
  </si>
  <si>
    <t>Sitel LLC</t>
  </si>
  <si>
    <t>79-631-2762 - Archived Record</t>
  </si>
  <si>
    <t>Jefferson Partners LP</t>
  </si>
  <si>
    <t>79-637-0567</t>
  </si>
  <si>
    <t>Innocor Foam Technologies LLC</t>
  </si>
  <si>
    <t>79-649-0584 - Archived Record</t>
  </si>
  <si>
    <t>National Cinemedia Inc</t>
  </si>
  <si>
    <t>79-649-4222 - Archived Record</t>
  </si>
  <si>
    <t>TTI Floor Care North Amer Inc</t>
  </si>
  <si>
    <t>79-682-5292 - Archived Record</t>
  </si>
  <si>
    <t>Clerac LLC</t>
  </si>
  <si>
    <t>79-690-4068 - Archived Record</t>
  </si>
  <si>
    <t>NRC Environmental Services Inc</t>
  </si>
  <si>
    <t>79-694-8651 - Archived Record</t>
  </si>
  <si>
    <t>Minteq International Inc</t>
  </si>
  <si>
    <t>79-727-1186</t>
  </si>
  <si>
    <t>National Response Corporation</t>
  </si>
  <si>
    <t>79-738-4252</t>
  </si>
  <si>
    <t>Myriad Genetics Inc</t>
  </si>
  <si>
    <t>79-757-1668</t>
  </si>
  <si>
    <t>Emerson Automation Solutions</t>
  </si>
  <si>
    <t>79-757-8288 - Archived Record</t>
  </si>
  <si>
    <t>Agreliant Genetics LLC</t>
  </si>
  <si>
    <t>79-759-3238 - Archived Record</t>
  </si>
  <si>
    <t>Precision Products Group Inc</t>
  </si>
  <si>
    <t>79-785-4460</t>
  </si>
  <si>
    <t>Advanced Regional Ctr Ankle Ft</t>
  </si>
  <si>
    <t>79-788-4327 - Archived Record</t>
  </si>
  <si>
    <t>Navistar Diesel Alabama LLC</t>
  </si>
  <si>
    <t>79-809-3931 - Archived Record</t>
  </si>
  <si>
    <t>Harley-Davidson Fincl Svcs Inc</t>
  </si>
  <si>
    <t>79-825-5584</t>
  </si>
  <si>
    <t>Bradley-Morris LLC</t>
  </si>
  <si>
    <t>79-855-7484 - Archived Record</t>
  </si>
  <si>
    <t>Oxbow Calcining Usa Inc</t>
  </si>
  <si>
    <t>79-869-8510</t>
  </si>
  <si>
    <t>G&amp;A Outsourcing Inc</t>
  </si>
  <si>
    <t>79-924-9339 - Archived Record</t>
  </si>
  <si>
    <t>Venere Corporation</t>
  </si>
  <si>
    <t>79-944-9942 - Archived Record</t>
  </si>
  <si>
    <t>Sabic Innovative Plas US LLC</t>
  </si>
  <si>
    <t>79-953-3617</t>
  </si>
  <si>
    <t>Delta Mechanical Inc</t>
  </si>
  <si>
    <t>79-962-9399 - Archived Record</t>
  </si>
  <si>
    <t>Caliber Holdings Corporation</t>
  </si>
  <si>
    <t>79-975-5061</t>
  </si>
  <si>
    <t>Derby Industries LLC</t>
  </si>
  <si>
    <t>79-987-4982</t>
  </si>
  <si>
    <t>Rutland Group Inc</t>
  </si>
  <si>
    <t>80-007-6515</t>
  </si>
  <si>
    <t>Ameri-Force Inc</t>
  </si>
  <si>
    <t>80-014-3919 - Archived Record</t>
  </si>
  <si>
    <t>Blueknight Energy Partners LP</t>
  </si>
  <si>
    <t>80-033-6856 - Archived Record</t>
  </si>
  <si>
    <t>Omnimax International Inc</t>
  </si>
  <si>
    <t>80-040-1734 - Archived Record</t>
  </si>
  <si>
    <t>Peoples United Financial Inc</t>
  </si>
  <si>
    <t>80-040-7673 - Archived Record</t>
  </si>
  <si>
    <t>New York City Dept Education</t>
  </si>
  <si>
    <t>80-046-9715 - Archived Record</t>
  </si>
  <si>
    <t>Bi-Lo Holding LLC</t>
  </si>
  <si>
    <t>80-056-3590</t>
  </si>
  <si>
    <t>Kar Auction Services Inc</t>
  </si>
  <si>
    <t>80-056-7534</t>
  </si>
  <si>
    <t>Infinity Classics Intl Inc</t>
  </si>
  <si>
    <t>80-074-5762 - Archived Record</t>
  </si>
  <si>
    <t>Professional Disposables Inc</t>
  </si>
  <si>
    <t>80-077-7117</t>
  </si>
  <si>
    <t>Block Financial Corporation</t>
  </si>
  <si>
    <t>80-123-1507 - Archived Record</t>
  </si>
  <si>
    <t>Liberty Bsi Inc</t>
  </si>
  <si>
    <t>80-123-5735 - Archived Record</t>
  </si>
  <si>
    <t>Teijin Carbon America Inc</t>
  </si>
  <si>
    <t>80-134-2478</t>
  </si>
  <si>
    <t>Tundra Restaurant Supply LLC</t>
  </si>
  <si>
    <t>80-266-1173 - Archived Record</t>
  </si>
  <si>
    <t>Lake Erie Biofuels LLC</t>
  </si>
  <si>
    <t>80-285-2546 - Archived Record</t>
  </si>
  <si>
    <t>80-286-2545 - Archived Record</t>
  </si>
  <si>
    <t>Docks By Dean</t>
  </si>
  <si>
    <t>80-287-9804 - Archived Record</t>
  </si>
  <si>
    <t>Woodland Foods Ltd</t>
  </si>
  <si>
    <t>80-354-3313</t>
  </si>
  <si>
    <t>Northstar Memorial Group LLC</t>
  </si>
  <si>
    <t>80-360-1165</t>
  </si>
  <si>
    <t>Chambers Express Trucking Inc</t>
  </si>
  <si>
    <t>80-377-6244</t>
  </si>
  <si>
    <t>Einstein Noah Rest Group Inc</t>
  </si>
  <si>
    <t>80-382-9258</t>
  </si>
  <si>
    <t>Annaplis Anne Arndel Cnty Cnfr</t>
  </si>
  <si>
    <t>80-386-7068</t>
  </si>
  <si>
    <t>Ranger Rotorcraft Group Inc</t>
  </si>
  <si>
    <t>80-403-3418 - Archived Record</t>
  </si>
  <si>
    <t>Hd Window Fashions Inc</t>
  </si>
  <si>
    <t>80-450-9115 - Archived Record</t>
  </si>
  <si>
    <t>Plasticard - Locktech Intl LLC</t>
  </si>
  <si>
    <t>80-452-6515 - Archived Record</t>
  </si>
  <si>
    <t>Invacare International Corp</t>
  </si>
  <si>
    <t>80-454-6968 - Archived Record</t>
  </si>
  <si>
    <t>Affymetrix Inc</t>
  </si>
  <si>
    <t>80-468-2573 - Archived Record</t>
  </si>
  <si>
    <t>Central Florida Cstm Trlrs Inc</t>
  </si>
  <si>
    <t>80-473-5017 - Archived Record</t>
  </si>
  <si>
    <t>Discount Smoke Shop Mo Inc</t>
  </si>
  <si>
    <t>80-542-2938 - Archived Record</t>
  </si>
  <si>
    <t>Selkirk Corporation</t>
  </si>
  <si>
    <t>80-564-5512 - Archived Record</t>
  </si>
  <si>
    <t>Pearl Leather Finishers Inc</t>
  </si>
  <si>
    <t>80-570-0486</t>
  </si>
  <si>
    <t>Pierre Holding Corp</t>
  </si>
  <si>
    <t>80-576-4847 - Archived Record</t>
  </si>
  <si>
    <t>Progressive Direct Insur Co</t>
  </si>
  <si>
    <t>80-581-8176 - Archived Record</t>
  </si>
  <si>
    <t>Kfwb</t>
  </si>
  <si>
    <t>80-603-5007 - Archived Record</t>
  </si>
  <si>
    <t>Tower International Inc</t>
  </si>
  <si>
    <t>80-626-0134 - Archived Record</t>
  </si>
  <si>
    <t>Worthngton Stelpac Systems LLC</t>
  </si>
  <si>
    <t>80-629-6666 - Archived Record</t>
  </si>
  <si>
    <t>Benteler Aluminium Systems</t>
  </si>
  <si>
    <t>80-634-8579 - Archived Record</t>
  </si>
  <si>
    <t>Turner Holdings LLC</t>
  </si>
  <si>
    <t>80-660-6760</t>
  </si>
  <si>
    <t>Tiptree Inc</t>
  </si>
  <si>
    <t>80-671-4833 - Archived Record</t>
  </si>
  <si>
    <t>Unico Properties LLC</t>
  </si>
  <si>
    <t>80-674-5196</t>
  </si>
  <si>
    <t>Himatsingka Holdings NA Inc</t>
  </si>
  <si>
    <t>80-674-9276 - Archived Record</t>
  </si>
  <si>
    <t>Physiotherapy Corporation</t>
  </si>
  <si>
    <t>80-703-0486</t>
  </si>
  <si>
    <t>Juvenile Justice Texas Dept</t>
  </si>
  <si>
    <t>80-739-1628</t>
  </si>
  <si>
    <t>Interntonal Crgo Mktg Cons Inc</t>
  </si>
  <si>
    <t>80-739-3194 - Archived Record</t>
  </si>
  <si>
    <t>Savencia Cheese USA LLC</t>
  </si>
  <si>
    <t>80-761-7618 - Archived Record</t>
  </si>
  <si>
    <t>Nouveau Verre Holdings Inc</t>
  </si>
  <si>
    <t>80-774-7493 - Archived Record</t>
  </si>
  <si>
    <t>Multimedia Commerce Group Inc</t>
  </si>
  <si>
    <t>80-776-7939</t>
  </si>
  <si>
    <t>Inteva Products LLC</t>
  </si>
  <si>
    <t>80-786-9362 - Archived Record</t>
  </si>
  <si>
    <t>Bangor Bancorp Mhc</t>
  </si>
  <si>
    <t>80-789-4758 - Archived Record</t>
  </si>
  <si>
    <t>New York State Canal Corp</t>
  </si>
  <si>
    <t>80-789-5537</t>
  </si>
  <si>
    <t>Keurig Dr Pepper Inc</t>
  </si>
  <si>
    <t>80-791-9571</t>
  </si>
  <si>
    <t>Alpha PHI Alpha Fraternity Inc</t>
  </si>
  <si>
    <t>80-795-0704 - Archived Record</t>
  </si>
  <si>
    <t>Group Dekko Holdings Inc</t>
  </si>
  <si>
    <t>80-801-4042</t>
  </si>
  <si>
    <t>Equity Bancshares Inc</t>
  </si>
  <si>
    <t>80-806-9848 - Archived Record</t>
  </si>
  <si>
    <t>Georgia-Pacific Packaging LLC</t>
  </si>
  <si>
    <t>80-813-4006</t>
  </si>
  <si>
    <t>Yulista Aviation Inc</t>
  </si>
  <si>
    <t>80-815-6967 - Archived Record</t>
  </si>
  <si>
    <t>Zayo Group LLC</t>
  </si>
  <si>
    <t>80-819-3960</t>
  </si>
  <si>
    <t>Acuity Specialty Products</t>
  </si>
  <si>
    <t>80-828-3555</t>
  </si>
  <si>
    <t>Printmail Solutions Inc</t>
  </si>
  <si>
    <t>80-830-7383</t>
  </si>
  <si>
    <t>Covanta Projects LLC</t>
  </si>
  <si>
    <t>80-832-2788 - Archived Record</t>
  </si>
  <si>
    <t>Hourglass Holdings LLC</t>
  </si>
  <si>
    <t>80-842-7327 - Archived Record</t>
  </si>
  <si>
    <t>Roadsafe Traffic Systems Inc</t>
  </si>
  <si>
    <t>80-846-1615</t>
  </si>
  <si>
    <t>Ternium Usa Inc</t>
  </si>
  <si>
    <t>80-855-4211 - Archived Record</t>
  </si>
  <si>
    <t>Shemin Nurseries Inc</t>
  </si>
  <si>
    <t>80-856-2714</t>
  </si>
  <si>
    <t>Westmrland Rsource Partners LP</t>
  </si>
  <si>
    <t>80-859-0017 - Archived Record</t>
  </si>
  <si>
    <t>Pardons &amp; Paroles GA State Bd</t>
  </si>
  <si>
    <t>80-859-7223</t>
  </si>
  <si>
    <t>Temco LLC</t>
  </si>
  <si>
    <t>80-887-7708</t>
  </si>
  <si>
    <t>Cmg Mortgage Inc</t>
  </si>
  <si>
    <t>80-900-7628</t>
  </si>
  <si>
    <t>OSG America LP</t>
  </si>
  <si>
    <t>80-902-0873 - Archived Record</t>
  </si>
  <si>
    <t>Cincinnati Lubes Inc</t>
  </si>
  <si>
    <t>80-918-6190 - Archived Record</t>
  </si>
  <si>
    <t>Accretive Solutions Inc</t>
  </si>
  <si>
    <t>80-924-6650</t>
  </si>
  <si>
    <t>Wyndham Hotel Group LLC</t>
  </si>
  <si>
    <t>80-953-0012 - Archived Record</t>
  </si>
  <si>
    <t>Heico Corporation</t>
  </si>
  <si>
    <t>80-957-0781</t>
  </si>
  <si>
    <t>Cobham Adv Elec Sol Inc</t>
  </si>
  <si>
    <t>80-958-0439 - Archived Record</t>
  </si>
  <si>
    <t>Pro-Health LLC</t>
  </si>
  <si>
    <t>80-961-6654</t>
  </si>
  <si>
    <t>NRG Thermal LLC</t>
  </si>
  <si>
    <t>80-963-9623 - Archived Record</t>
  </si>
  <si>
    <t>Chill Holdings Inc</t>
  </si>
  <si>
    <t>80-964-7915 - Archived Record</t>
  </si>
  <si>
    <t>Allied Systems Holdings Inc</t>
  </si>
  <si>
    <t>80-981-0179</t>
  </si>
  <si>
    <t>Toray Composite Mtls Amer Inc</t>
  </si>
  <si>
    <t>80-983-1308</t>
  </si>
  <si>
    <t>CDM Electronics Inc</t>
  </si>
  <si>
    <t>80-999-6788 - Archived Record</t>
  </si>
  <si>
    <t>Monogram Gourmet Foods LLC</t>
  </si>
  <si>
    <t>82-464-3399</t>
  </si>
  <si>
    <t>Childrens Cuncil San Francisco</t>
  </si>
  <si>
    <t>82-470-8911</t>
  </si>
  <si>
    <t>Marvel Studios LLC</t>
  </si>
  <si>
    <t>82-477-5824 - Archived Record</t>
  </si>
  <si>
    <t>Arotech Corporation</t>
  </si>
  <si>
    <t>82-503-6189 - Archived Record</t>
  </si>
  <si>
    <t>Capital Region Water</t>
  </si>
  <si>
    <t>82-507-3034 - Archived Record</t>
  </si>
  <si>
    <t>Access Staffing LLC</t>
  </si>
  <si>
    <t>82-508-1284 - Archived Record</t>
  </si>
  <si>
    <t>Glf International Inc</t>
  </si>
  <si>
    <t>82-508-5590 - Archived Record</t>
  </si>
  <si>
    <t>Northern Tl Eqp Catalog Co Inc</t>
  </si>
  <si>
    <t>82-521-0263</t>
  </si>
  <si>
    <t>Bc International Group Inc</t>
  </si>
  <si>
    <t>82-523-4735 - Archived Record</t>
  </si>
  <si>
    <t>Scripps Ntwrks Interactive Inc</t>
  </si>
  <si>
    <t>82-526-5726</t>
  </si>
  <si>
    <t>Mortgage Contracting Svcs LLC</t>
  </si>
  <si>
    <t>82-528-4370 - Archived Record</t>
  </si>
  <si>
    <t>Seattle Theatre Group</t>
  </si>
  <si>
    <t>82-545-7138 - Archived Record</t>
  </si>
  <si>
    <t>Management Trust Assn Inc</t>
  </si>
  <si>
    <t>82-550-2201 - Archived Record</t>
  </si>
  <si>
    <t>Atlanticare Health System Inc</t>
  </si>
  <si>
    <t>82-563-1575 - Archived Record</t>
  </si>
  <si>
    <t>Thermo Eberline LLC</t>
  </si>
  <si>
    <t>82-586-6366 - Archived Record</t>
  </si>
  <si>
    <t>Intrepid Potash Inc</t>
  </si>
  <si>
    <t>82-588-6638 - Archived Record</t>
  </si>
  <si>
    <t>Pj Trailers Inc</t>
  </si>
  <si>
    <t>82-588-9103 - Archived Record</t>
  </si>
  <si>
    <t>Distributor Operations Inc</t>
  </si>
  <si>
    <t>82-598-5554</t>
  </si>
  <si>
    <t>Cengage Lrng Holdings II Inc</t>
  </si>
  <si>
    <t>82-602-1235</t>
  </si>
  <si>
    <t>Jjw Enterprises Ltd</t>
  </si>
  <si>
    <t>82-606-8132 - Archived Record</t>
  </si>
  <si>
    <t>Welltek Corporation</t>
  </si>
  <si>
    <t>82-613-8950 - Archived Record</t>
  </si>
  <si>
    <t>Mindray Ds Usa Inc</t>
  </si>
  <si>
    <t>82-629-3776</t>
  </si>
  <si>
    <t>Directors Investment Group Inc</t>
  </si>
  <si>
    <t>82-640-4444 - Archived Record</t>
  </si>
  <si>
    <t>Budget Blinds LLC</t>
  </si>
  <si>
    <t>82-675-3766</t>
  </si>
  <si>
    <t>F&amp;P America Mfg Inc</t>
  </si>
  <si>
    <t>82-676-1314 - Archived Record</t>
  </si>
  <si>
    <t>Armstrong Energy Inc</t>
  </si>
  <si>
    <t>82-684-7795 - Archived Record</t>
  </si>
  <si>
    <t>Schneider Electric It USA Inc</t>
  </si>
  <si>
    <t>82-700-1236 - Archived Record</t>
  </si>
  <si>
    <t>Poet LLC</t>
  </si>
  <si>
    <t>82-714-3533</t>
  </si>
  <si>
    <t>Targa Resources Corp</t>
  </si>
  <si>
    <t>82-738-9847</t>
  </si>
  <si>
    <t>Promethean Biofuels Coop Corp</t>
  </si>
  <si>
    <t>82-746-0358 - Archived Record</t>
  </si>
  <si>
    <t>Renewable Biofuels Inc</t>
  </si>
  <si>
    <t>82-760-8907 - Archived Record</t>
  </si>
  <si>
    <t>Seastreak LLC</t>
  </si>
  <si>
    <t>82-767-3380 - Archived Record</t>
  </si>
  <si>
    <t>Rutland Holdings LLC</t>
  </si>
  <si>
    <t>82-774-9305 - Archived Record</t>
  </si>
  <si>
    <t>Tip Top Tux LLC</t>
  </si>
  <si>
    <t>82-824-9099</t>
  </si>
  <si>
    <t>Ea Education Inc</t>
  </si>
  <si>
    <t>82-832-9107</t>
  </si>
  <si>
    <t>Glacial Lakes Corn Processors</t>
  </si>
  <si>
    <t>82-841-8843</t>
  </si>
  <si>
    <t>82-865-1799 - Archived Record</t>
  </si>
  <si>
    <t>Webmd LLC</t>
  </si>
  <si>
    <t>82-871-3821 - Archived Record</t>
  </si>
  <si>
    <t>Us Inc</t>
  </si>
  <si>
    <t>82-897-1213</t>
  </si>
  <si>
    <t>Growing Places Garden Prj Inc</t>
  </si>
  <si>
    <t>82-899-8117 - Archived Record</t>
  </si>
  <si>
    <t>Townsquare Media Inc</t>
  </si>
  <si>
    <t>82-900-0314 - Archived Record</t>
  </si>
  <si>
    <t>Case Foundation Company</t>
  </si>
  <si>
    <t>82-945-3992 - Archived Record</t>
  </si>
  <si>
    <t>Fxi Holdings Inc</t>
  </si>
  <si>
    <t>82-946-2535</t>
  </si>
  <si>
    <t>Addus Homecare Corporation</t>
  </si>
  <si>
    <t>82-985-7775 - Archived Record</t>
  </si>
  <si>
    <t>Mpi Engineered Tech Win LLC</t>
  </si>
  <si>
    <t>83-007-0962</t>
  </si>
  <si>
    <t>Omni United (usa) Inc</t>
  </si>
  <si>
    <t>83-036-6212</t>
  </si>
  <si>
    <t>Borealis Compounds Inc</t>
  </si>
  <si>
    <t>83-066-7577</t>
  </si>
  <si>
    <t>Labatt Food Service LLC</t>
  </si>
  <si>
    <t>83-094-3812 - Archived Record</t>
  </si>
  <si>
    <t>Grupo Eduk Inc</t>
  </si>
  <si>
    <t>83-106-2018</t>
  </si>
  <si>
    <t>Starwood Property Trust Inc</t>
  </si>
  <si>
    <t>83-129-5899 - Archived Record</t>
  </si>
  <si>
    <t>Pcm US Steering Holding LLC</t>
  </si>
  <si>
    <t>83-144-1691 - Archived Record</t>
  </si>
  <si>
    <t>Clearway Renew LLC</t>
  </si>
  <si>
    <t>83-144-9199 - Archived Record</t>
  </si>
  <si>
    <t>Hydro Extruder LLC</t>
  </si>
  <si>
    <t>83-151-9652 - Archived Record</t>
  </si>
  <si>
    <t>Vehicle Service Group LLC</t>
  </si>
  <si>
    <t>83-153-6169 - Archived Record</t>
  </si>
  <si>
    <t>Galactic Co LLC</t>
  </si>
  <si>
    <t>83-159-5827</t>
  </si>
  <si>
    <t>Corn Products Development Inc</t>
  </si>
  <si>
    <t>83-181-2131 - Archived Record</t>
  </si>
  <si>
    <t>Fortress Resources LLC</t>
  </si>
  <si>
    <t>83-191-0059 - Archived Record</t>
  </si>
  <si>
    <t>Dura Automotive Systems LLC</t>
  </si>
  <si>
    <t>83-199-4228 - Archived Record</t>
  </si>
  <si>
    <t>Tailwind Technologies Inc</t>
  </si>
  <si>
    <t>83-201-6773</t>
  </si>
  <si>
    <t>Ballys Corporation</t>
  </si>
  <si>
    <t>83-236-0734</t>
  </si>
  <si>
    <t>Rj Brands LLC</t>
  </si>
  <si>
    <t>83-236-2391 - Archived Record</t>
  </si>
  <si>
    <t>Burndy LLC</t>
  </si>
  <si>
    <t>83-239-1796 - Archived Record</t>
  </si>
  <si>
    <t>Vapor US Holding Corp</t>
  </si>
  <si>
    <t>83-246-3546 - Archived Record</t>
  </si>
  <si>
    <t>Silver Spur Operating Co LLC</t>
  </si>
  <si>
    <t>83-253-4239 - Archived Record</t>
  </si>
  <si>
    <t>Empire Holdings Inc</t>
  </si>
  <si>
    <t>83-266-8797</t>
  </si>
  <si>
    <t>Morgan Li LLC</t>
  </si>
  <si>
    <t>83-269-9578</t>
  </si>
  <si>
    <t>Imperial Hair Styling Salon</t>
  </si>
  <si>
    <t>83-279-1354</t>
  </si>
  <si>
    <t>Pinebridge Investments LLC</t>
  </si>
  <si>
    <t>83-297-4047 - Archived Record</t>
  </si>
  <si>
    <t>Brightpoint North America LP</t>
  </si>
  <si>
    <t>83-306-8104</t>
  </si>
  <si>
    <t>Questo Inc</t>
  </si>
  <si>
    <t>83-307-7535</t>
  </si>
  <si>
    <t>Fitesa Simpsonville Inc</t>
  </si>
  <si>
    <t>83-307-9606</t>
  </si>
  <si>
    <t>Clarion Industries LLC</t>
  </si>
  <si>
    <t>83-312-3966</t>
  </si>
  <si>
    <t>Rent Runway Inc</t>
  </si>
  <si>
    <t>83-323-5737</t>
  </si>
  <si>
    <t>Ricoh Puerto Rico Inc</t>
  </si>
  <si>
    <t>83-325-8254 - Archived Record</t>
  </si>
  <si>
    <t>Parexel International LLC</t>
  </si>
  <si>
    <t>83-328-4305 - Archived Record</t>
  </si>
  <si>
    <t>Agsouth Farm Credit Aca</t>
  </si>
  <si>
    <t>83-363-7887 - Archived Record</t>
  </si>
  <si>
    <t>Harbor Cruises LLC</t>
  </si>
  <si>
    <t>83-388-2798 - Archived Record</t>
  </si>
  <si>
    <t>Icm Inc</t>
  </si>
  <si>
    <t>83-468-3369 - Archived Record</t>
  </si>
  <si>
    <t>Horizon NJ Health</t>
  </si>
  <si>
    <t>83-469-0075</t>
  </si>
  <si>
    <t>DAmico Holding Company</t>
  </si>
  <si>
    <t>83-499-0483</t>
  </si>
  <si>
    <t>Ppl Corporation</t>
  </si>
  <si>
    <t>83-543-3830 - Archived Record</t>
  </si>
  <si>
    <t>Williams Headquarters Bldg LLC</t>
  </si>
  <si>
    <t>83-568-8227</t>
  </si>
  <si>
    <t>Trabon Solutions LLC</t>
  </si>
  <si>
    <t>83-569-5172 - Archived Record</t>
  </si>
  <si>
    <t>Rocky Mountain Holdings LLC</t>
  </si>
  <si>
    <t>83-589-3645</t>
  </si>
  <si>
    <t>Chiro One Wellness Centers LLC</t>
  </si>
  <si>
    <t>83-610-4310</t>
  </si>
  <si>
    <t>Lockheed Martin Integrtd Systm</t>
  </si>
  <si>
    <t>83-619-6972 - Archived Record</t>
  </si>
  <si>
    <t>Disney Vacation Dev Inc</t>
  </si>
  <si>
    <t>83-620-8124 - Archived Record</t>
  </si>
  <si>
    <t>Guest House Inn Corp</t>
  </si>
  <si>
    <t>83-629-4629</t>
  </si>
  <si>
    <t>Hi-Crush Inc</t>
  </si>
  <si>
    <t>83-716-5021</t>
  </si>
  <si>
    <t>Eclipse Combustion Inc</t>
  </si>
  <si>
    <t>83-750-2657 - Archived Record</t>
  </si>
  <si>
    <t>Hospitality Enterprises Inc</t>
  </si>
  <si>
    <t>83-761-2258</t>
  </si>
  <si>
    <t>Seville Farms Inc</t>
  </si>
  <si>
    <t>83-929-8502</t>
  </si>
  <si>
    <t>DTE Energy Company</t>
  </si>
  <si>
    <t>83-932-9158</t>
  </si>
  <si>
    <t>Intelsat US LLC</t>
  </si>
  <si>
    <t>83-980-9159</t>
  </si>
  <si>
    <t>Waterpark Management Inc</t>
  </si>
  <si>
    <t>84-013-8069 - Archived Record</t>
  </si>
  <si>
    <t>Vam Usa LLC</t>
  </si>
  <si>
    <t>84-014-1621</t>
  </si>
  <si>
    <t>California Olive Ranch Inc</t>
  </si>
  <si>
    <t>84-057-0993 - Archived Record</t>
  </si>
  <si>
    <t>Bird Watcher Supply Co</t>
  </si>
  <si>
    <t>84-109-4878</t>
  </si>
  <si>
    <t>A Full Life Agency Inc</t>
  </si>
  <si>
    <t>84-201-2291</t>
  </si>
  <si>
    <t>Heinzel Import &amp; Export Inc</t>
  </si>
  <si>
    <t>84-207-8750</t>
  </si>
  <si>
    <t>Sizmek Technologies Inc</t>
  </si>
  <si>
    <t>84-356-3425</t>
  </si>
  <si>
    <t>Ricebran Technologies</t>
  </si>
  <si>
    <t>84-364-1718</t>
  </si>
  <si>
    <t>Center For Physical Medicine A</t>
  </si>
  <si>
    <t>84-420-8772</t>
  </si>
  <si>
    <t>Hyundai Cnstr Eqp Americas</t>
  </si>
  <si>
    <t>84-743-2135 - Archived Record</t>
  </si>
  <si>
    <t>Lochinvar LLC</t>
  </si>
  <si>
    <t>84-792-5666 - Archived Record</t>
  </si>
  <si>
    <t>Focal Point LLC</t>
  </si>
  <si>
    <t>84-915-5155 - Archived Record</t>
  </si>
  <si>
    <t>Psycare Inc</t>
  </si>
  <si>
    <t>84-932-8463 - Archived Record</t>
  </si>
  <si>
    <t>Carter Enterprises LLC</t>
  </si>
  <si>
    <t>85-907-5835 - Archived Record</t>
  </si>
  <si>
    <t>Rockland Paramedic Svcs Inc</t>
  </si>
  <si>
    <t>85-992-2031</t>
  </si>
  <si>
    <t>Zandani Abdo</t>
  </si>
  <si>
    <t>86-136-6862</t>
  </si>
  <si>
    <t>Coppertop Enterprises Inc</t>
  </si>
  <si>
    <t>86-714-7852</t>
  </si>
  <si>
    <t>Nu Image Inc</t>
  </si>
  <si>
    <t>86-721-3720 - Archived Record</t>
  </si>
  <si>
    <t>Evi Industries Inc</t>
  </si>
  <si>
    <t>86-737-9955</t>
  </si>
  <si>
    <t>Access Industries Inc</t>
  </si>
  <si>
    <t>86-770-5584</t>
  </si>
  <si>
    <t>Chemonics International Inc</t>
  </si>
  <si>
    <t>86-771-4768</t>
  </si>
  <si>
    <t>Recreations Outlet Inc</t>
  </si>
  <si>
    <t>86-803-1139 - Archived Record</t>
  </si>
  <si>
    <t>Kilgore Companies LLC</t>
  </si>
  <si>
    <t>86-807-3888</t>
  </si>
  <si>
    <t>Franke USA Holding Inc</t>
  </si>
  <si>
    <t>86-844-4738 - Archived Record</t>
  </si>
  <si>
    <t>Payflex Systems Usa Inc</t>
  </si>
  <si>
    <t>86-938-5583</t>
  </si>
  <si>
    <t>Giant Cement Holding Inc</t>
  </si>
  <si>
    <t>86-956-3304</t>
  </si>
  <si>
    <t>First Response Inc</t>
  </si>
  <si>
    <t>87-267-3975</t>
  </si>
  <si>
    <t>Cafe Services Inc</t>
  </si>
  <si>
    <t>87-272-0271</t>
  </si>
  <si>
    <t>Desiccare Inc</t>
  </si>
  <si>
    <t>87-300-0608 - Archived Record</t>
  </si>
  <si>
    <t>Herbalife Intl Amer Inc</t>
  </si>
  <si>
    <t>87-303-5968</t>
  </si>
  <si>
    <t>Iceage North Inc</t>
  </si>
  <si>
    <t>87-457-2964</t>
  </si>
  <si>
    <t>Pepper Source Ltd</t>
  </si>
  <si>
    <t>87-474-1986</t>
  </si>
  <si>
    <t>Anschutz Corporation</t>
  </si>
  <si>
    <t>87-483-1126</t>
  </si>
  <si>
    <t>Mediavest Worldwide Inc</t>
  </si>
  <si>
    <t>87-642-1413</t>
  </si>
  <si>
    <t>API Heat Transf Thermasys Corp</t>
  </si>
  <si>
    <t>87-667-5047 - Archived Record</t>
  </si>
  <si>
    <t>Guidant Sales LLC</t>
  </si>
  <si>
    <t>87-726-0471</t>
  </si>
  <si>
    <t>Cars Recon Inc</t>
  </si>
  <si>
    <t>87-736-5523 - Archived Record</t>
  </si>
  <si>
    <t>Bgw Design Limited Inc</t>
  </si>
  <si>
    <t>87-738-4834</t>
  </si>
  <si>
    <t>Employbridge LLC</t>
  </si>
  <si>
    <t>87-739-9998 - Archived Record</t>
  </si>
  <si>
    <t>E &amp; E Co Ltd</t>
  </si>
  <si>
    <t>87-754-2951 - Archived Record</t>
  </si>
  <si>
    <t>Falcon Packaging LLC</t>
  </si>
  <si>
    <t>87-764-8949 - Archived Record</t>
  </si>
  <si>
    <t>Pac Tell Group Inc</t>
  </si>
  <si>
    <t>87-770-0872</t>
  </si>
  <si>
    <t>Hkt Teleservices Inc</t>
  </si>
  <si>
    <t>87-803-5351 - Archived Record</t>
  </si>
  <si>
    <t>Verizon Select Services Inc</t>
  </si>
  <si>
    <t>87-824-5505</t>
  </si>
  <si>
    <t>Astrodyne Corporation</t>
  </si>
  <si>
    <t>87-826-5990</t>
  </si>
  <si>
    <t>MWH Constructors Inc</t>
  </si>
  <si>
    <t>87-863-5176 - Archived Record</t>
  </si>
  <si>
    <t>Wgi Heavy Minerals LLC</t>
  </si>
  <si>
    <t>87-864-7874 - Archived Record</t>
  </si>
  <si>
    <t>Xtra Lease LLC</t>
  </si>
  <si>
    <t>87-884-8944 - Archived Record</t>
  </si>
  <si>
    <t>Zeno Digital Solutions LLC</t>
  </si>
  <si>
    <t>87-895-5228 - Archived Record</t>
  </si>
  <si>
    <t>Cameron International Corp</t>
  </si>
  <si>
    <t>87-904-1309</t>
  </si>
  <si>
    <t>PostNet Intl Franchise Corp</t>
  </si>
  <si>
    <t>87-909-2948</t>
  </si>
  <si>
    <t>Zenith Media Services Inc</t>
  </si>
  <si>
    <t>87-943-2557 - Archived Record</t>
  </si>
  <si>
    <t>Mfl Marketing Corp</t>
  </si>
  <si>
    <t>87-984-0429</t>
  </si>
  <si>
    <t>Imperial Zinc Corp</t>
  </si>
  <si>
    <t>87-985-0840 - Archived Record</t>
  </si>
  <si>
    <t>Major League Soccer LLC</t>
  </si>
  <si>
    <t>88-307-7141 - Archived Record</t>
  </si>
  <si>
    <t>Boston Brewing Co Inc</t>
  </si>
  <si>
    <t>88-309-7602</t>
  </si>
  <si>
    <t>Levolor Inc</t>
  </si>
  <si>
    <t>88-315-1037</t>
  </si>
  <si>
    <t>Rolyn Companies Inc</t>
  </si>
  <si>
    <t>88-315-2266</t>
  </si>
  <si>
    <t>Katz Media Group Inc</t>
  </si>
  <si>
    <t>88-354-1302</t>
  </si>
  <si>
    <t>Hawk Jim Group Inc</t>
  </si>
  <si>
    <t>88-387-7888 - Archived Record</t>
  </si>
  <si>
    <t>Chicopee Inc</t>
  </si>
  <si>
    <t>88-425-1539</t>
  </si>
  <si>
    <t>Global Industrial Company</t>
  </si>
  <si>
    <t>88-447-5039</t>
  </si>
  <si>
    <t>Novo Building Products LLC</t>
  </si>
  <si>
    <t>88-461-4558 - Archived Record</t>
  </si>
  <si>
    <t>Scott Richard AVI Svcs Inc</t>
  </si>
  <si>
    <t>88-494-2996</t>
  </si>
  <si>
    <t>Buckingham Management LLC</t>
  </si>
  <si>
    <t>92-608-7636 - Archived Record</t>
  </si>
  <si>
    <t>United Parcel Services Inc</t>
  </si>
  <si>
    <t>92-640-6216 - Archived Record</t>
  </si>
  <si>
    <t>Ball Aerospace &amp; Tech Corp</t>
  </si>
  <si>
    <t>92-645-1519</t>
  </si>
  <si>
    <t>Bosworth Steel Erectors Inc</t>
  </si>
  <si>
    <t>92-655-1698 - Archived Record</t>
  </si>
  <si>
    <t>Southern Recycling LLC</t>
  </si>
  <si>
    <t>92-673-7321 - Archived Record</t>
  </si>
  <si>
    <t>Wtp Acquisition Corp</t>
  </si>
  <si>
    <t>92-692-5181 - Archived Record</t>
  </si>
  <si>
    <t>Lake Seed Inc</t>
  </si>
  <si>
    <t>92-692-9282</t>
  </si>
  <si>
    <t>Gurley-Leep Auto MGT Corp</t>
  </si>
  <si>
    <t>92-709-7527 - Archived Record</t>
  </si>
  <si>
    <t>Iberiabank Corporation</t>
  </si>
  <si>
    <t>92-725-8202 - Archived Record</t>
  </si>
  <si>
    <t>Daybreak Foods Inc</t>
  </si>
  <si>
    <t>92-789-3602 - Archived Record</t>
  </si>
  <si>
    <t>DNE Systems Inc</t>
  </si>
  <si>
    <t>92-831-7965 - Archived Record</t>
  </si>
  <si>
    <t>Containment Solutions Inc</t>
  </si>
  <si>
    <t>92-922-4400 - Archived Record</t>
  </si>
  <si>
    <t>Cowtown Usa Inc</t>
  </si>
  <si>
    <t>92-926-3077 - Archived Record</t>
  </si>
  <si>
    <t>Pure Storage Inc</t>
  </si>
  <si>
    <t>92-981-4601 - Archived Record</t>
  </si>
  <si>
    <t>Madison Capital Partners Corp</t>
  </si>
  <si>
    <t>92-985-0949</t>
  </si>
  <si>
    <t>Barnettes Inc</t>
  </si>
  <si>
    <t>93-094-7965 - Archived Record</t>
  </si>
  <si>
    <t>Quality Distribution Inc</t>
  </si>
  <si>
    <t>93-112-1610 - Archived Record</t>
  </si>
  <si>
    <t>Innkeeper Hospitality Svcs LLC</t>
  </si>
  <si>
    <t>93-128-5485</t>
  </si>
  <si>
    <t>Something Sweet Inc</t>
  </si>
  <si>
    <t>93-173-1798</t>
  </si>
  <si>
    <t>Rui Holding Corp</t>
  </si>
  <si>
    <t>93-205-7107 - Archived Record</t>
  </si>
  <si>
    <t>Sheridan Healthcare Inc</t>
  </si>
  <si>
    <t>93-224-4494 - Archived Record</t>
  </si>
  <si>
    <t>Shurtape Technologies LLC</t>
  </si>
  <si>
    <t>93-232-0336 - Archived Record</t>
  </si>
  <si>
    <t>Alliance Title &amp; Escrow Corp</t>
  </si>
  <si>
    <t>93-267-5333</t>
  </si>
  <si>
    <t>Symquest Group Inc</t>
  </si>
  <si>
    <t>93-326-0887 - Archived Record</t>
  </si>
  <si>
    <t>Federal-Mogul Powertrain LLC</t>
  </si>
  <si>
    <t>93-362-4871</t>
  </si>
  <si>
    <t>Estee Lauder International Inc</t>
  </si>
  <si>
    <t>93-394-7699 - Archived Record</t>
  </si>
  <si>
    <t>Nyk Group Americas Inc</t>
  </si>
  <si>
    <t>93-774-5404 - Archived Record</t>
  </si>
  <si>
    <t>Prestige Services Inc</t>
  </si>
  <si>
    <t>93-786-8172</t>
  </si>
  <si>
    <t>Wheel Pros LLC</t>
  </si>
  <si>
    <t>93-792-1690 - Archived Record</t>
  </si>
  <si>
    <t>Coach Usa Inc</t>
  </si>
  <si>
    <t>93-823-8870</t>
  </si>
  <si>
    <t>Experis Finance Us LLC</t>
  </si>
  <si>
    <t>93-841-3366</t>
  </si>
  <si>
    <t>Spitn Image Production Studio</t>
  </si>
  <si>
    <t>93-851-7349 - Archived Record</t>
  </si>
  <si>
    <t>Waste Connections Nebraska Inc</t>
  </si>
  <si>
    <t>93-895-8113 - Archived Record</t>
  </si>
  <si>
    <t>Annaly Capital Management Inc</t>
  </si>
  <si>
    <t>93-928-6662</t>
  </si>
  <si>
    <t>Shriners International</t>
  </si>
  <si>
    <t>94-083-5002</t>
  </si>
  <si>
    <t>Squaretwo Financial Corp</t>
  </si>
  <si>
    <t>94-195-0321 - Archived Record</t>
  </si>
  <si>
    <t>Hansen Adkins Auto Trnspt Inc</t>
  </si>
  <si>
    <t>94-230-7109</t>
  </si>
  <si>
    <t>Grm Corporation</t>
  </si>
  <si>
    <t>94-315-2967 - Archived Record</t>
  </si>
  <si>
    <t>Grace Communications Inc</t>
  </si>
  <si>
    <t>94-350-9489 - Archived Record</t>
  </si>
  <si>
    <t>Usi Inc</t>
  </si>
  <si>
    <t>94-426-8259</t>
  </si>
  <si>
    <t>Merrill Lynch Commodities Inc</t>
  </si>
  <si>
    <t>94-436-3795 - Archived Record</t>
  </si>
  <si>
    <t>Aetna Inc</t>
  </si>
  <si>
    <t>94-515-5190 - Archived Record</t>
  </si>
  <si>
    <t>AB Flight Services Inc</t>
  </si>
  <si>
    <t>94-556-7436</t>
  </si>
  <si>
    <t>Twin America LLC</t>
  </si>
  <si>
    <t>94-592-0366</t>
  </si>
  <si>
    <t>Cr Management Inc</t>
  </si>
  <si>
    <t>94-645-9641 - Archived Record</t>
  </si>
  <si>
    <t>Home Infusion Solutions LLC</t>
  </si>
  <si>
    <t>94-705-3518 - Archived Record</t>
  </si>
  <si>
    <t>Sandbar Concession Inc</t>
  </si>
  <si>
    <t>94-708-2434</t>
  </si>
  <si>
    <t>Wireless Technology Eqp Co Inc</t>
  </si>
  <si>
    <t>94-723-6824 - Archived Record</t>
  </si>
  <si>
    <t>Leon Medical Centers Inc</t>
  </si>
  <si>
    <t>94-723-7210 - Archived Record</t>
  </si>
  <si>
    <t>Cedar Key Aquaculture Farms</t>
  </si>
  <si>
    <t>94-724-9827</t>
  </si>
  <si>
    <t>Panolam Industries Intl Inc</t>
  </si>
  <si>
    <t>94-732-4158</t>
  </si>
  <si>
    <t>Davaco Inc</t>
  </si>
  <si>
    <t>94-746-8286</t>
  </si>
  <si>
    <t>Accruent LLC</t>
  </si>
  <si>
    <t>94-750-5822</t>
  </si>
  <si>
    <t>Integrated Procurement Tech</t>
  </si>
  <si>
    <t>94-778-3122</t>
  </si>
  <si>
    <t>Performance Modalities Inc</t>
  </si>
  <si>
    <t>94-910-2313</t>
  </si>
  <si>
    <t>Enbridge (us) Inc</t>
  </si>
  <si>
    <t>94-995-4002 - Archived Record</t>
  </si>
  <si>
    <t>Garot Hospitality Inc</t>
  </si>
  <si>
    <t>95-694-5802 - Archived Record</t>
  </si>
  <si>
    <t>Sun World International Inc</t>
  </si>
  <si>
    <t>95-790-0939</t>
  </si>
  <si>
    <t>Premier Cooperative Inc</t>
  </si>
  <si>
    <t>95-834-0841 - Archived Record</t>
  </si>
  <si>
    <t>Central Puget Sound Regional T</t>
  </si>
  <si>
    <t>95-842-7239 - Archived Record</t>
  </si>
  <si>
    <t>Aquarium of Pacific</t>
  </si>
  <si>
    <t>95-857-1960 - Archived Record</t>
  </si>
  <si>
    <t>Pb Holdings Inc</t>
  </si>
  <si>
    <t>95-875-7916 - Archived Record</t>
  </si>
  <si>
    <t>Jade Equipment Corporation</t>
  </si>
  <si>
    <t>95-881-4345 - Archived Record</t>
  </si>
  <si>
    <t>Corporate Imaging Concepts LLC</t>
  </si>
  <si>
    <t>95-917-1802 - Archived Record</t>
  </si>
  <si>
    <t>Coxs Smokers Outlet Ix LLC</t>
  </si>
  <si>
    <t>95-954-4644</t>
  </si>
  <si>
    <t>Acnielsen Corporation</t>
  </si>
  <si>
    <t>95-983-1579 - Archived Record</t>
  </si>
  <si>
    <t>Via Christi Health Inc</t>
  </si>
  <si>
    <t>95-999-3650 - Archived Record</t>
  </si>
  <si>
    <t>Extreme Networks Inc</t>
  </si>
  <si>
    <t>96-016-2576</t>
  </si>
  <si>
    <t>Rofin-Sinar Technologies LLC</t>
  </si>
  <si>
    <t>96-066-1775 - Archived Record</t>
  </si>
  <si>
    <t>Family Psychological Assoc</t>
  </si>
  <si>
    <t>96-092-9990 - Archived Record</t>
  </si>
  <si>
    <t>Bottomley Evergreens Farms Inc</t>
  </si>
  <si>
    <t>96-160-0418</t>
  </si>
  <si>
    <t>Pfnonwovens LLC</t>
  </si>
  <si>
    <t>96-164-8834 - Archived Record</t>
  </si>
  <si>
    <t>Aersale Holdings Inc</t>
  </si>
  <si>
    <t>96-168-6248 - Archived Record</t>
  </si>
  <si>
    <t>Dutchmen Manufacturing Inc</t>
  </si>
  <si>
    <t>96-187-4182</t>
  </si>
  <si>
    <t>Cloud Peak Enrgy Resources LLC</t>
  </si>
  <si>
    <t>96-200-8202</t>
  </si>
  <si>
    <t>Western Southern Mutl Holdg Co</t>
  </si>
  <si>
    <t>96-209-5332 - Archived Record</t>
  </si>
  <si>
    <t>Sterling Foods II Inc</t>
  </si>
  <si>
    <t>96-216-2009 - Archived Record</t>
  </si>
  <si>
    <t>Senior Care Centers LLC</t>
  </si>
  <si>
    <t>96-217-7858 - Archived Record</t>
  </si>
  <si>
    <t>Sonus-Usa Inc</t>
  </si>
  <si>
    <t>96-221-9234 - Archived Record</t>
  </si>
  <si>
    <t>O-Liminator LLC</t>
  </si>
  <si>
    <t>96-228-9091 - Archived Record</t>
  </si>
  <si>
    <t>Change Hlthcare Operations LLC</t>
  </si>
  <si>
    <t>96-244-2567 - Archived Record</t>
  </si>
  <si>
    <t>Kw International Inc</t>
  </si>
  <si>
    <t>96-244-3677 - Archived Record</t>
  </si>
  <si>
    <t>CFS Roofing Services LLC</t>
  </si>
  <si>
    <t>96-261-0049 - Archived Record</t>
  </si>
  <si>
    <t>Hop Energy Holdings Inc</t>
  </si>
  <si>
    <t>96-268-3038 - Archived Record</t>
  </si>
  <si>
    <t>Hearth &amp; Home Technologies LLC</t>
  </si>
  <si>
    <t>96-283-1095</t>
  </si>
  <si>
    <t>Bare Escentuals Beauty Inc</t>
  </si>
  <si>
    <t>96-326-8656 - Archived Record</t>
  </si>
  <si>
    <t>Sprinklr Inc</t>
  </si>
  <si>
    <t>96-339-3488 - Archived Record</t>
  </si>
  <si>
    <t>Motorola Mobility Holdings LLC</t>
  </si>
  <si>
    <t>96-342-0638</t>
  </si>
  <si>
    <t>Motorola Mobility LLC</t>
  </si>
  <si>
    <t>96-342-7765 - Archived Record</t>
  </si>
  <si>
    <t>Learning House Incorporated</t>
  </si>
  <si>
    <t>96-348-6717 - Archived Record</t>
  </si>
  <si>
    <t>Old Ras Inc</t>
  </si>
  <si>
    <t>96-359-8144 - Archived Record</t>
  </si>
  <si>
    <t>Block Inc</t>
  </si>
  <si>
    <t>96-366-5638</t>
  </si>
  <si>
    <t>21st Century Oncology</t>
  </si>
  <si>
    <t>96-370-9998 - Archived Record</t>
  </si>
  <si>
    <t>Coventbridge (usa) Inc</t>
  </si>
  <si>
    <t>96-392-3557</t>
  </si>
  <si>
    <t>Wilson Air Center LLC</t>
  </si>
  <si>
    <t>96-402-9891</t>
  </si>
  <si>
    <t>Chicago Baking Company</t>
  </si>
  <si>
    <t>96-442-1952 - Archived Record</t>
  </si>
  <si>
    <t>Accurate Energetic Systems LLC</t>
  </si>
  <si>
    <t>96-446-5165</t>
  </si>
  <si>
    <t>Hydraulex Intl Holdings Inc</t>
  </si>
  <si>
    <t>96-472-5605</t>
  </si>
  <si>
    <t>Acmh Inc</t>
  </si>
  <si>
    <t>96-484-3887 - Archived Record</t>
  </si>
  <si>
    <t>Day &amp; Zimmermann Lone Star LLC</t>
  </si>
  <si>
    <t>96-486-3653 - Archived Record</t>
  </si>
  <si>
    <t>Argo Turboserve Corporation</t>
  </si>
  <si>
    <t>96-488-8697 - Archived Record</t>
  </si>
  <si>
    <t>Interpark LLC</t>
  </si>
  <si>
    <t>96-518-7466 - Archived Record</t>
  </si>
  <si>
    <t>Skyrocket LLC</t>
  </si>
  <si>
    <t>96-543-4819 - Archived Record</t>
  </si>
  <si>
    <t>Arizona Solar One LLC</t>
  </si>
  <si>
    <t>96-544-2358 - Archived Record</t>
  </si>
  <si>
    <t>Levy Indiana Slag Co</t>
  </si>
  <si>
    <t>96-551-4669 - Archived Record</t>
  </si>
  <si>
    <t>Interstate Btry Sys Intl Inc</t>
  </si>
  <si>
    <t>96-552-6197 - Archived Record</t>
  </si>
  <si>
    <t>Bluegrass Materials Co LLC</t>
  </si>
  <si>
    <t>96-555-0366 - Archived Record</t>
  </si>
  <si>
    <t>Fortis Solutions Group LLC</t>
  </si>
  <si>
    <t>96-644-2373</t>
  </si>
  <si>
    <t>Bankunited Inc</t>
  </si>
  <si>
    <t>96-699-5412 - Archived Record</t>
  </si>
  <si>
    <t>Redmond Incorporated</t>
  </si>
  <si>
    <t>96-713-4425</t>
  </si>
  <si>
    <t>Agility Fuel Systems LLC</t>
  </si>
  <si>
    <t>96-715-1288 - Archived Record</t>
  </si>
  <si>
    <t>Northfield Medical Inc</t>
  </si>
  <si>
    <t>96-728-6274</t>
  </si>
  <si>
    <t>Lindblad Expdtons Holdings Inc</t>
  </si>
  <si>
    <t>96-730-4309</t>
  </si>
  <si>
    <t>Ride Right LLC</t>
  </si>
  <si>
    <t>96-735-6671 - Archived Record</t>
  </si>
  <si>
    <t>Galaxy Global Products LLC</t>
  </si>
  <si>
    <t>96-750-7794</t>
  </si>
  <si>
    <t>Behr Holdings Corporation</t>
  </si>
  <si>
    <t>96-755-6239 - Archived Record</t>
  </si>
  <si>
    <t>Blackstone Cpitl Partners V LP</t>
  </si>
  <si>
    <t>96-757-4935 - Archived Record</t>
  </si>
  <si>
    <t>HCA Healthcare Inc</t>
  </si>
  <si>
    <t>96-769-7686</t>
  </si>
  <si>
    <t>Nbcuniversal LLC</t>
  </si>
  <si>
    <t>96-770-1769 - Archived Record</t>
  </si>
  <si>
    <t>Elgin Equipment Group LLC</t>
  </si>
  <si>
    <t>96-770-7659 - Archived Record</t>
  </si>
  <si>
    <t>Duraserv Corp</t>
  </si>
  <si>
    <t>96-770-9648</t>
  </si>
  <si>
    <t>Caresource Ohio Inc</t>
  </si>
  <si>
    <t>96-775-9999</t>
  </si>
  <si>
    <t>Freepoint Commodities LLC</t>
  </si>
  <si>
    <t>96-796-3906 - Archived Record</t>
  </si>
  <si>
    <t>Inventus Power Inc</t>
  </si>
  <si>
    <t>96-797-0968 - Archived Record</t>
  </si>
  <si>
    <t>Chinos Intrmdate Hldings B Inc</t>
  </si>
  <si>
    <t>96-800-4460 - Archived Record</t>
  </si>
  <si>
    <t>Lj/Hah Holdings Corporation</t>
  </si>
  <si>
    <t>96-803-3576</t>
  </si>
  <si>
    <t>Recorded Books Inc</t>
  </si>
  <si>
    <t>96-808-3886 - Archived Record</t>
  </si>
  <si>
    <t>Polycor Stone Corporation</t>
  </si>
  <si>
    <t>96-815-6468</t>
  </si>
  <si>
    <t>Evolution Lighting LLC</t>
  </si>
  <si>
    <t>96-821-8649 - Archived Record</t>
  </si>
  <si>
    <t>Toshiba Bus Solutions USA Inc</t>
  </si>
  <si>
    <t>96-835-5045</t>
  </si>
  <si>
    <t>Iron Bow Holdings Inc</t>
  </si>
  <si>
    <t>96-841-5781</t>
  </si>
  <si>
    <t>Olam Holdings Partnership</t>
  </si>
  <si>
    <t>96-863-8697 - Archived Record</t>
  </si>
  <si>
    <t>Mansfield Energy Corp</t>
  </si>
  <si>
    <t>96-869-1241</t>
  </si>
  <si>
    <t>Truck-Lite Co LLC</t>
  </si>
  <si>
    <t>96-870-9142</t>
  </si>
  <si>
    <t>Campus Hollywood Inc</t>
  </si>
  <si>
    <t>96-879-0733 - Archived Record</t>
  </si>
  <si>
    <t>Lund International Holding Co</t>
  </si>
  <si>
    <t>96-880-5536</t>
  </si>
  <si>
    <t>Unimin Lime Corporation</t>
  </si>
  <si>
    <t>96-880-6815 - Archived Record</t>
  </si>
  <si>
    <t>Wlr Automotive Group Inc</t>
  </si>
  <si>
    <t>96-890-1020 - Archived Record</t>
  </si>
  <si>
    <t>Jenoptik North America Inc</t>
  </si>
  <si>
    <t>96-895-1348 - Archived Record</t>
  </si>
  <si>
    <t>Campbell Orchards Inc</t>
  </si>
  <si>
    <t>96-933-3749 - Archived Record</t>
  </si>
  <si>
    <t>Nipro Phrmpckging Amricas Corp</t>
  </si>
  <si>
    <t>96-937-0464</t>
  </si>
  <si>
    <t>Kemira Logistics Inc</t>
  </si>
  <si>
    <t>96-952-5617 - Archived Record</t>
  </si>
  <si>
    <t>Harvard Prvate Capitl Rlty Inc</t>
  </si>
  <si>
    <t>96-967-4451</t>
  </si>
  <si>
    <t>Power Solutions Intl Inc</t>
  </si>
  <si>
    <t>96-974-2498</t>
  </si>
  <si>
    <t>Aquila Ftns Cnsltng Systms Ltd</t>
  </si>
  <si>
    <t>96-982-7187 - Archived Record</t>
  </si>
  <si>
    <t>Elgin Fastener Group LLC</t>
  </si>
  <si>
    <t>96-983-4204 - Archived Record</t>
  </si>
  <si>
    <t>Patient Advocate Foundation</t>
  </si>
  <si>
    <t>96-990-3426 - Archived Record</t>
  </si>
  <si>
    <t>1-800-Flowerscom Inc</t>
  </si>
  <si>
    <t>80-899-8355</t>
  </si>
  <si>
    <t>Crestwood Behavioral Hlth Inc</t>
  </si>
  <si>
    <t>04-365-0675</t>
  </si>
  <si>
    <t>99 Boston Inc</t>
  </si>
  <si>
    <t>14-411-9468</t>
  </si>
  <si>
    <t>Russell Brands LLC</t>
  </si>
  <si>
    <t>00-339-5902</t>
  </si>
  <si>
    <t>Ach Food Companies Inc</t>
  </si>
  <si>
    <t>61-846-4036</t>
  </si>
  <si>
    <t>AEG Facilities LLC</t>
  </si>
  <si>
    <t>07-842-5119</t>
  </si>
  <si>
    <t>American Israel Pub Affirs Cmm</t>
  </si>
  <si>
    <t>07-484-2147</t>
  </si>
  <si>
    <t>American Massage Therapy Assn</t>
  </si>
  <si>
    <t>60-388-5765</t>
  </si>
  <si>
    <t>Crossroads Properties A Inc</t>
  </si>
  <si>
    <t>19-491-2952</t>
  </si>
  <si>
    <t>South Coast Air Qulty MGT Dst</t>
  </si>
  <si>
    <t>02-598-6159</t>
  </si>
  <si>
    <t>Accessible Space Inc</t>
  </si>
  <si>
    <t>03-747-4970</t>
  </si>
  <si>
    <t>Lambland Inc</t>
  </si>
  <si>
    <t>04-987-2930</t>
  </si>
  <si>
    <t>Alexander &amp; Baldwin Inc</t>
  </si>
  <si>
    <t>07-867-4799</t>
  </si>
  <si>
    <t>A10 Networks Inc</t>
  </si>
  <si>
    <t>62-509-0944</t>
  </si>
  <si>
    <t>Westak Inc</t>
  </si>
  <si>
    <t>05-949-8428</t>
  </si>
  <si>
    <t>AAA Auto Salvage Inc</t>
  </si>
  <si>
    <t>18-671-1594</t>
  </si>
  <si>
    <t>AAA Northeast</t>
  </si>
  <si>
    <t>06-985-6540</t>
  </si>
  <si>
    <t>American Axle Mfg Holdings Inc</t>
  </si>
  <si>
    <t>04-476-6678</t>
  </si>
  <si>
    <t>AAR Supply Chain Inc</t>
  </si>
  <si>
    <t>10-401-2638</t>
  </si>
  <si>
    <t>AAR Corp</t>
  </si>
  <si>
    <t>00-542-5814</t>
  </si>
  <si>
    <t>Aarons LLC</t>
  </si>
  <si>
    <t>03-350-1545</t>
  </si>
  <si>
    <t>Tur Inc</t>
  </si>
  <si>
    <t>06-554-1646</t>
  </si>
  <si>
    <t>Prog Holdings Inc</t>
  </si>
  <si>
    <t>11-751-5468</t>
  </si>
  <si>
    <t>Abbvie Inc</t>
  </si>
  <si>
    <t>07-845-8370</t>
  </si>
  <si>
    <t>ABC Family Worldwide Inc</t>
  </si>
  <si>
    <t>17-666-5180</t>
  </si>
  <si>
    <t>ABC Liquors Inc</t>
  </si>
  <si>
    <t>00-692-3106</t>
  </si>
  <si>
    <t>Abcom Technology Group Inc</t>
  </si>
  <si>
    <t>11-712-1872</t>
  </si>
  <si>
    <t>Abercrombie &amp; Fitch Co</t>
  </si>
  <si>
    <t>03-816-3168</t>
  </si>
  <si>
    <t>Academy Bus LLC</t>
  </si>
  <si>
    <t>10-624-3553</t>
  </si>
  <si>
    <t>Stephens Institute</t>
  </si>
  <si>
    <t>07-188-2633</t>
  </si>
  <si>
    <t>Academy Sports &amp; Outdoors Inc</t>
  </si>
  <si>
    <t>11-768-8935</t>
  </si>
  <si>
    <t>Acadian Ambulance Service Inc</t>
  </si>
  <si>
    <t>05-652-6536</t>
  </si>
  <si>
    <t>Accel Entertainment Inc</t>
  </si>
  <si>
    <t>08-105-1754</t>
  </si>
  <si>
    <t>Access Business Group LLC</t>
  </si>
  <si>
    <t>83-983-0713</t>
  </si>
  <si>
    <t>Transdev Services Inc</t>
  </si>
  <si>
    <t>00-280-6123</t>
  </si>
  <si>
    <t>American Cast Iron Pipe Co</t>
  </si>
  <si>
    <t>00-339-7569</t>
  </si>
  <si>
    <t>Act Inc</t>
  </si>
  <si>
    <t>00-531-2145</t>
  </si>
  <si>
    <t>ZF Active Safety &amp; Elec US LLC</t>
  </si>
  <si>
    <t>12-375-2912</t>
  </si>
  <si>
    <t>Atlantic County Utilities Auth</t>
  </si>
  <si>
    <t>07-710-6094</t>
  </si>
  <si>
    <t>Adaptive Biotechnologies Corp</t>
  </si>
  <si>
    <t>83-259-1544</t>
  </si>
  <si>
    <t>Artisan Design Group LLC</t>
  </si>
  <si>
    <t>08-151-7941</t>
  </si>
  <si>
    <t>Foot Health Centers PA</t>
  </si>
  <si>
    <t>09-164-6596</t>
  </si>
  <si>
    <t>Archer-Daniels-Midland Company</t>
  </si>
  <si>
    <t>00-130-7586</t>
  </si>
  <si>
    <t>Automatic Data Processing Inc</t>
  </si>
  <si>
    <t>00-191-5172</t>
  </si>
  <si>
    <t>Adtran Inc</t>
  </si>
  <si>
    <t>14-787-1412</t>
  </si>
  <si>
    <t>McNaughton-Mckay Electric Co</t>
  </si>
  <si>
    <t>00-695-8474</t>
  </si>
  <si>
    <t>Harpeth Financial Services LLC</t>
  </si>
  <si>
    <t>01-453-4219</t>
  </si>
  <si>
    <t>Advantage Sales &amp; Mktg Inc</t>
  </si>
  <si>
    <t>08-942-0129</t>
  </si>
  <si>
    <t>Adventist Hlth Systm/Snbelt In</t>
  </si>
  <si>
    <t>07-324-2398</t>
  </si>
  <si>
    <t>Aegis Senior Communities LLC</t>
  </si>
  <si>
    <t>18-043-4797</t>
  </si>
  <si>
    <t>American Electric Power Co Inc</t>
  </si>
  <si>
    <t>00-697-9868</t>
  </si>
  <si>
    <t>Tube Processing Corp</t>
  </si>
  <si>
    <t>00-603-7196</t>
  </si>
  <si>
    <t>Sparc Group LLC</t>
  </si>
  <si>
    <t>08-042-4516</t>
  </si>
  <si>
    <t>American Fdrtion State Cnty MN</t>
  </si>
  <si>
    <t>07-781-3061</t>
  </si>
  <si>
    <t>Afx Industries LLC</t>
  </si>
  <si>
    <t>04-640-3007</t>
  </si>
  <si>
    <t>Agilent Technologies Inc</t>
  </si>
  <si>
    <t>08-496-3177</t>
  </si>
  <si>
    <t>AG Processing A Cooperative</t>
  </si>
  <si>
    <t>00-527-5631</t>
  </si>
  <si>
    <t>Albaugh LLC</t>
  </si>
  <si>
    <t>09-872-9502</t>
  </si>
  <si>
    <t>Miles Farm Supply LLC</t>
  </si>
  <si>
    <t>06-832-2858</t>
  </si>
  <si>
    <t>Agri Chem America LLC</t>
  </si>
  <si>
    <t>93-878-0905</t>
  </si>
  <si>
    <t>Ahern Rentals Inc</t>
  </si>
  <si>
    <t>01-690-8464</t>
  </si>
  <si>
    <t>Air Evac Ems Inc</t>
  </si>
  <si>
    <t>80-192-5827</t>
  </si>
  <si>
    <t>Global Medical Response Inc</t>
  </si>
  <si>
    <t>83-270-0053</t>
  </si>
  <si>
    <t>Air Products and Chemicals Inc</t>
  </si>
  <si>
    <t>00-300-1070</t>
  </si>
  <si>
    <t>Schrader-Bridgeport Intl Inc</t>
  </si>
  <si>
    <t>10-401-3388</t>
  </si>
  <si>
    <t>Airbnb Inc</t>
  </si>
  <si>
    <t>03-424-3315</t>
  </si>
  <si>
    <t>Aireko Energy Solutions US LLC</t>
  </si>
  <si>
    <t>07-993-0523</t>
  </si>
  <si>
    <t>Worldwide Flight Services Inc</t>
  </si>
  <si>
    <t>11-744-7417</t>
  </si>
  <si>
    <t>Alarmcom Holdings Inc</t>
  </si>
  <si>
    <t>07-984-4405</t>
  </si>
  <si>
    <t>Alaskan Copper Companies Inc</t>
  </si>
  <si>
    <t>00-925-5571</t>
  </si>
  <si>
    <t>Albert Einstein Med Assoc Inc</t>
  </si>
  <si>
    <t>06-901-9032</t>
  </si>
  <si>
    <t>American Prprty-Mnagement Corp</t>
  </si>
  <si>
    <t>04-442-3106</t>
  </si>
  <si>
    <t>Creative Dining Services Inc</t>
  </si>
  <si>
    <t>61-109-2966</t>
  </si>
  <si>
    <t>Alisal Properties</t>
  </si>
  <si>
    <t>06-458-4907</t>
  </si>
  <si>
    <t>Veritiv Operating Company</t>
  </si>
  <si>
    <t>00-698-9982</t>
  </si>
  <si>
    <t>All My Sons Business Dev Corp</t>
  </si>
  <si>
    <t>82-745-5010</t>
  </si>
  <si>
    <t>All-Ways Advertising Company</t>
  </si>
  <si>
    <t>07-118-2679</t>
  </si>
  <si>
    <t>Alleghany Corporation</t>
  </si>
  <si>
    <t>00-697-9652</t>
  </si>
  <si>
    <t>Tidewater Express Inc</t>
  </si>
  <si>
    <t>18-512-2892</t>
  </si>
  <si>
    <t>Senator International Inc</t>
  </si>
  <si>
    <t>80-942-5726</t>
  </si>
  <si>
    <t>Allison Transm Holdings Inc</t>
  </si>
  <si>
    <t>96-913-2880</t>
  </si>
  <si>
    <t>Alphabet Inc</t>
  </si>
  <si>
    <t>07-994-2718</t>
  </si>
  <si>
    <t>Alro Steel Corporation</t>
  </si>
  <si>
    <t>00-538-1447</t>
  </si>
  <si>
    <t>American Lbnese Syrian Assod C</t>
  </si>
  <si>
    <t>03-041-1888</t>
  </si>
  <si>
    <t>Itg Cigars Inc</t>
  </si>
  <si>
    <t>04-908-2373</t>
  </si>
  <si>
    <t>API Industries Inc</t>
  </si>
  <si>
    <t>08-564-5117</t>
  </si>
  <si>
    <t>Alzhemers Dsase Rlted Dsrders</t>
  </si>
  <si>
    <t>05-344-5532</t>
  </si>
  <si>
    <t>Colorvision International Inc</t>
  </si>
  <si>
    <t>08-241-2347</t>
  </si>
  <si>
    <t>AMC Entertainment Holdings Inc</t>
  </si>
  <si>
    <t>80-863-4328</t>
  </si>
  <si>
    <t>Amcon Distributing Company</t>
  </si>
  <si>
    <t>15-455-9827</t>
  </si>
  <si>
    <t>Advanced Micro Devices Inc</t>
  </si>
  <si>
    <t>04-863-4059</t>
  </si>
  <si>
    <t>Ameresco Inc</t>
  </si>
  <si>
    <t>60-343-9428</t>
  </si>
  <si>
    <t>America First Credit Union</t>
  </si>
  <si>
    <t>07-295-7699</t>
  </si>
  <si>
    <t>American Commercial Lines Inc</t>
  </si>
  <si>
    <t>60-082-7955</t>
  </si>
  <si>
    <t>National Integrated Inds Inc</t>
  </si>
  <si>
    <t>04-120-6863</t>
  </si>
  <si>
    <t>American Ex Trvl Rlted Svcs In</t>
  </si>
  <si>
    <t>07-784-8968</t>
  </si>
  <si>
    <t>American Express National Bank</t>
  </si>
  <si>
    <t>61-871-0578</t>
  </si>
  <si>
    <t>Cameron Entps A Ltd Partnr</t>
  </si>
  <si>
    <t>80-204-8785</t>
  </si>
  <si>
    <t>American Honda Motor Co Inc</t>
  </si>
  <si>
    <t>00-886-0389</t>
  </si>
  <si>
    <t>Aip LLC</t>
  </si>
  <si>
    <t>62-389-8678</t>
  </si>
  <si>
    <t>American Legion Auxiliary</t>
  </si>
  <si>
    <t>18-004-5601</t>
  </si>
  <si>
    <t>Alsco Inc</t>
  </si>
  <si>
    <t>00-793-9176</t>
  </si>
  <si>
    <t>American Medical Response Inc</t>
  </si>
  <si>
    <t>79-146-6386</t>
  </si>
  <si>
    <t>American Business Forms Inc</t>
  </si>
  <si>
    <t>05-819-3210</t>
  </si>
  <si>
    <t>AT&amp;T Corp</t>
  </si>
  <si>
    <t>00-698-0080</t>
  </si>
  <si>
    <t>American Water Works Co Inc</t>
  </si>
  <si>
    <t>00-691-8726</t>
  </si>
  <si>
    <t>American Woodmark Corporation</t>
  </si>
  <si>
    <t>02-145-8534</t>
  </si>
  <si>
    <t>Americredit Financial Svcs Inc</t>
  </si>
  <si>
    <t>87-690-9268</t>
  </si>
  <si>
    <t>Amerijet Holdings Inc</t>
  </si>
  <si>
    <t>08-017-4733</t>
  </si>
  <si>
    <t>Chromascape LLC</t>
  </si>
  <si>
    <t>01-676-9080</t>
  </si>
  <si>
    <t>Ameriqual Group LLC</t>
  </si>
  <si>
    <t>09-977-1198</t>
  </si>
  <si>
    <t>Amerisourcebergen Corporation</t>
  </si>
  <si>
    <t>03-927-7590</t>
  </si>
  <si>
    <t>Ametek Inc</t>
  </si>
  <si>
    <t>00-134-5149</t>
  </si>
  <si>
    <t>Armanino LLP</t>
  </si>
  <si>
    <t>12-963-7773</t>
  </si>
  <si>
    <t>AMG Peterbilt Columbus LLC</t>
  </si>
  <si>
    <t>07-964-6306</t>
  </si>
  <si>
    <t>R W Sauder Inc</t>
  </si>
  <si>
    <t>00-302-8503</t>
  </si>
  <si>
    <t>Maxim Crane Works LP</t>
  </si>
  <si>
    <t>36-218-5451</t>
  </si>
  <si>
    <t>Andersen Corporation</t>
  </si>
  <si>
    <t>00-616-7332</t>
  </si>
  <si>
    <t>Anderson-Tully Company</t>
  </si>
  <si>
    <t>00-701-8047</t>
  </si>
  <si>
    <t>Andersons Inc</t>
  </si>
  <si>
    <t>19-699-1731</t>
  </si>
  <si>
    <t>Vida Shoes International Inc</t>
  </si>
  <si>
    <t>06-253-6917</t>
  </si>
  <si>
    <t>DArrigo Bros Co California</t>
  </si>
  <si>
    <t>00-691-1176</t>
  </si>
  <si>
    <t>Angel Brothers Enterprises Ltd</t>
  </si>
  <si>
    <t>09-518-4396</t>
  </si>
  <si>
    <t>Map Communications Inc</t>
  </si>
  <si>
    <t>61-919-1042</t>
  </si>
  <si>
    <t>Antero Resources Corporation</t>
  </si>
  <si>
    <t>83-100-3012</t>
  </si>
  <si>
    <t>Spectrum Control Inc</t>
  </si>
  <si>
    <t>04-576-4453</t>
  </si>
  <si>
    <t>Honey Jims Farm LLC</t>
  </si>
  <si>
    <t>84-364-2166</t>
  </si>
  <si>
    <t>Apogee Enterprises Inc</t>
  </si>
  <si>
    <t>00-196-2042</t>
  </si>
  <si>
    <t>Spectrum Brands Inc</t>
  </si>
  <si>
    <t>00-195-1946</t>
  </si>
  <si>
    <t>Applied Materials Inc</t>
  </si>
  <si>
    <t>04-272-8840</t>
  </si>
  <si>
    <t>Approved Networks LLC</t>
  </si>
  <si>
    <t>01-490-9441</t>
  </si>
  <si>
    <t>Florida Water Products LLC</t>
  </si>
  <si>
    <t>10-830-6200</t>
  </si>
  <si>
    <t>Arbys Restaurant LLC</t>
  </si>
  <si>
    <t>79-577-2743</t>
  </si>
  <si>
    <t>ARC Document Solutions Inc</t>
  </si>
  <si>
    <t>02-429-0947</t>
  </si>
  <si>
    <t>Arch Resources Inc</t>
  </si>
  <si>
    <t>05-262-4962</t>
  </si>
  <si>
    <t>United Guaranty Corporation</t>
  </si>
  <si>
    <t>06-743-6089</t>
  </si>
  <si>
    <t>Catholic Bishop of Chicago</t>
  </si>
  <si>
    <t>04-424-9589</t>
  </si>
  <si>
    <t>Roman Cath Archb of La</t>
  </si>
  <si>
    <t>06-456-7084</t>
  </si>
  <si>
    <t>Arconic Corporation</t>
  </si>
  <si>
    <t>11-733-5300</t>
  </si>
  <si>
    <t>Arconic Lancaster Corp</t>
  </si>
  <si>
    <t>79-685-7873</t>
  </si>
  <si>
    <t>Arcus Biosciences Inc</t>
  </si>
  <si>
    <t>07-997-1233</t>
  </si>
  <si>
    <t>Ares Management Corporation</t>
  </si>
  <si>
    <t>05-201-8806</t>
  </si>
  <si>
    <t>Uchicago Argonne LLC</t>
  </si>
  <si>
    <t>62-444-9968</t>
  </si>
  <si>
    <t>Kraton Chemical LLC</t>
  </si>
  <si>
    <t>13-930-5197</t>
  </si>
  <si>
    <t>Arkansas Aggregates Inc</t>
  </si>
  <si>
    <t>01-559-2556</t>
  </si>
  <si>
    <t>Glass Energy Company Inc</t>
  </si>
  <si>
    <t>15-199-7517</t>
  </si>
  <si>
    <t>Ahf Products LLC</t>
  </si>
  <si>
    <t>13-955-7664</t>
  </si>
  <si>
    <t>Array Technologies Inc</t>
  </si>
  <si>
    <t>11-822-0215</t>
  </si>
  <si>
    <t>Arrow Electronics Inc</t>
  </si>
  <si>
    <t>04-915-9957</t>
  </si>
  <si>
    <t>Arrow Strategies LLC</t>
  </si>
  <si>
    <t>08-539-9744</t>
  </si>
  <si>
    <t>Art of Beauty Company Inc</t>
  </si>
  <si>
    <t>78-787-6523</t>
  </si>
  <si>
    <t>Design Design Inc</t>
  </si>
  <si>
    <t>19-405-8426</t>
  </si>
  <si>
    <t>Ascension Health</t>
  </si>
  <si>
    <t>07-712-6852</t>
  </si>
  <si>
    <t>Champion Pntg Spclty Svcs Corp</t>
  </si>
  <si>
    <t>01-538-6270</t>
  </si>
  <si>
    <t>Ashland LLC</t>
  </si>
  <si>
    <t>00-500-3264</t>
  </si>
  <si>
    <t>Ashley Furniture Inds LLC</t>
  </si>
  <si>
    <t>05-273-8531</t>
  </si>
  <si>
    <t>Aspen Waste Systems Minn Inc</t>
  </si>
  <si>
    <t>61-584-9809</t>
  </si>
  <si>
    <t>Asplundh Tree Expert LLC</t>
  </si>
  <si>
    <t>00-791-1753</t>
  </si>
  <si>
    <t>Loth Inc</t>
  </si>
  <si>
    <t>00-892-7345</t>
  </si>
  <si>
    <t>Assurant Inc</t>
  </si>
  <si>
    <t>05-290-8241</t>
  </si>
  <si>
    <t>Transistor Devices Inc</t>
  </si>
  <si>
    <t>00-216-3178</t>
  </si>
  <si>
    <t>AT&amp;T Mobility LLC</t>
  </si>
  <si>
    <t>00-354-8489</t>
  </si>
  <si>
    <t>Advanced Technology Intl</t>
  </si>
  <si>
    <t>02-517-2953</t>
  </si>
  <si>
    <t>A T I Funding Corporation</t>
  </si>
  <si>
    <t>04-469-4797</t>
  </si>
  <si>
    <t>Atif Inc</t>
  </si>
  <si>
    <t>05-594-6792</t>
  </si>
  <si>
    <t>Atkore Inc</t>
  </si>
  <si>
    <t>96-715-6576</t>
  </si>
  <si>
    <t>H&amp;K Group Inc</t>
  </si>
  <si>
    <t>04-455-4731</t>
  </si>
  <si>
    <t>Atlas A Worldwide Holdings Inc</t>
  </si>
  <si>
    <t>01-075-4542</t>
  </si>
  <si>
    <t>Auma Actuators Inc</t>
  </si>
  <si>
    <t>08-396-0112</t>
  </si>
  <si>
    <t>Perfection Bakeries Inc</t>
  </si>
  <si>
    <t>00-510-5168</t>
  </si>
  <si>
    <t>Florida Hornerxpress-South Inc</t>
  </si>
  <si>
    <t>04-085-4601</t>
  </si>
  <si>
    <t>Classic Collision LLC</t>
  </si>
  <si>
    <t>78-335-2359</t>
  </si>
  <si>
    <t>Autoliv Asp Inc</t>
  </si>
  <si>
    <t>60-251-1248</t>
  </si>
  <si>
    <t>Northeast Foods Inc</t>
  </si>
  <si>
    <t>08-056-3745</t>
  </si>
  <si>
    <t>United Road Services Inc</t>
  </si>
  <si>
    <t>00-537-5394</t>
  </si>
  <si>
    <t>Autozone Inc</t>
  </si>
  <si>
    <t>15-723-3511</t>
  </si>
  <si>
    <t>Avon Products Inc</t>
  </si>
  <si>
    <t>00-146-8693</t>
  </si>
  <si>
    <t>Akwel Usa Inc</t>
  </si>
  <si>
    <t>78-507-6717</t>
  </si>
  <si>
    <t>Jrsk Inc</t>
  </si>
  <si>
    <t>08-058-7528</t>
  </si>
  <si>
    <t>Associated Wholesale Groc Inc</t>
  </si>
  <si>
    <t>00-694-3062</t>
  </si>
  <si>
    <t>Allegheny Wood Products Inc</t>
  </si>
  <si>
    <t>06-321-6592</t>
  </si>
  <si>
    <t>Professnal Cvil Prcess Txas In</t>
  </si>
  <si>
    <t>09-887-6832</t>
  </si>
  <si>
    <t>Becton Dickinson and Company</t>
  </si>
  <si>
    <t>00-129-2192</t>
  </si>
  <si>
    <t>B&amp;G Foods Inc</t>
  </si>
  <si>
    <t>00-926-9445</t>
  </si>
  <si>
    <t>WS Badcock Corporation</t>
  </si>
  <si>
    <t>00-692-3031</t>
  </si>
  <si>
    <t>El Don Farm Contracting Inc</t>
  </si>
  <si>
    <t>02-050-6408</t>
  </si>
  <si>
    <t>Coral Reef Park Co Inc</t>
  </si>
  <si>
    <t>04-117-8799</t>
  </si>
  <si>
    <t>Baker &amp; Taylor LLC</t>
  </si>
  <si>
    <t>78-772-4772</t>
  </si>
  <si>
    <t>Baker &amp; Taylor Holdings LLC</t>
  </si>
  <si>
    <t>08-071-0481</t>
  </si>
  <si>
    <t>Ball Corporation</t>
  </si>
  <si>
    <t>00-641-9147</t>
  </si>
  <si>
    <t>Sonoco Metal Packaging LLC</t>
  </si>
  <si>
    <t>02-162-0161</t>
  </si>
  <si>
    <t>Bridgestone Bandag LLC</t>
  </si>
  <si>
    <t>00-526-9758</t>
  </si>
  <si>
    <t>Bcfs Health and Human Services</t>
  </si>
  <si>
    <t>06-945-9576</t>
  </si>
  <si>
    <t>Baptist Healthcare System Inc</t>
  </si>
  <si>
    <t>05-583-5003</t>
  </si>
  <si>
    <t>City of Barnesville</t>
  </si>
  <si>
    <t>01-035-4546</t>
  </si>
  <si>
    <t>Barry-Wehmiller Group Inc</t>
  </si>
  <si>
    <t>61-300-9687</t>
  </si>
  <si>
    <t>BASF Corporation</t>
  </si>
  <si>
    <t>00-130-7032</t>
  </si>
  <si>
    <t>Bassett Furniture Inds Inc</t>
  </si>
  <si>
    <t>00-312-4617</t>
  </si>
  <si>
    <t>Omega Enterprises Inc</t>
  </si>
  <si>
    <t>09-994-3482</t>
  </si>
  <si>
    <t>00-425-4876</t>
  </si>
  <si>
    <t>Bath &amp; Body Works Inc</t>
  </si>
  <si>
    <t>02-247-2468</t>
  </si>
  <si>
    <t>Cocoa Beach Surf Company</t>
  </si>
  <si>
    <t>12-659-4006</t>
  </si>
  <si>
    <t>Bausch &amp; Lomb Incorporated</t>
  </si>
  <si>
    <t>00-220-7751</t>
  </si>
  <si>
    <t>Bud Behling Leasing Inc</t>
  </si>
  <si>
    <t>05-114-4228</t>
  </si>
  <si>
    <t>Salon MGT USA Ltd Lblty Co</t>
  </si>
  <si>
    <t>07-934-7125</t>
  </si>
  <si>
    <t>Lanphere Enterprises Inc</t>
  </si>
  <si>
    <t>04-127-4325</t>
  </si>
  <si>
    <t>Beazer Homes Usa Inc</t>
  </si>
  <si>
    <t>17-442-4994</t>
  </si>
  <si>
    <t>Boeing Employees Credit Union</t>
  </si>
  <si>
    <t>05-730-6110</t>
  </si>
  <si>
    <t>Bed Bath &amp; Beyond Inc</t>
  </si>
  <si>
    <t>05-812-7986</t>
  </si>
  <si>
    <t>Belleville Shoe Mfg Co</t>
  </si>
  <si>
    <t>00-627-7974</t>
  </si>
  <si>
    <t>BCI Acquisitions Inc</t>
  </si>
  <si>
    <t>11-853-4868</t>
  </si>
  <si>
    <t>Village of Bentleyville</t>
  </si>
  <si>
    <t>00-526-9667</t>
  </si>
  <si>
    <t>Markita Inn Inc</t>
  </si>
  <si>
    <t>15-347-6049</t>
  </si>
  <si>
    <t>Bollman Hat Company</t>
  </si>
  <si>
    <t>06-388-0421</t>
  </si>
  <si>
    <t>Bic Corporation</t>
  </si>
  <si>
    <t>00-116-6586</t>
  </si>
  <si>
    <t>Ipic Entertainment Inc</t>
  </si>
  <si>
    <t>04-178-9428</t>
  </si>
  <si>
    <t>MFA Petroleum Company</t>
  </si>
  <si>
    <t>00-696-5131</t>
  </si>
  <si>
    <t>Big Tex Trailer Mfg LLC</t>
  </si>
  <si>
    <t>10-920-8918</t>
  </si>
  <si>
    <t>Bilfinger Industrial Svcs Inc</t>
  </si>
  <si>
    <t>82-943-0474</t>
  </si>
  <si>
    <t>Binsons Hospital Supplies Inc</t>
  </si>
  <si>
    <t>09-631-1782</t>
  </si>
  <si>
    <t>Biolife Plasma Services LP</t>
  </si>
  <si>
    <t>16-790-6627</t>
  </si>
  <si>
    <t>Upstate Niagara Coop Inc</t>
  </si>
  <si>
    <t>00-486-8055</t>
  </si>
  <si>
    <t>Black Sheep-Charleston LLC</t>
  </si>
  <si>
    <t>04-692-7504</t>
  </si>
  <si>
    <t>Blackstone Inc</t>
  </si>
  <si>
    <t>14-463-0571</t>
  </si>
  <si>
    <t>Gulf Coast Regional Blood Ctr</t>
  </si>
  <si>
    <t>01-080-2080</t>
  </si>
  <si>
    <t>Blossman Companies Inc</t>
  </si>
  <si>
    <t>00-821-2987</t>
  </si>
  <si>
    <t>Enviromatic Corp of America</t>
  </si>
  <si>
    <t>15-631-8388</t>
  </si>
  <si>
    <t>Blucora Inc</t>
  </si>
  <si>
    <t>94-673-2997</t>
  </si>
  <si>
    <t>Bluelinx Corporation</t>
  </si>
  <si>
    <t>01-558-5404</t>
  </si>
  <si>
    <t>County of Dekalb</t>
  </si>
  <si>
    <t>06-142-0535</t>
  </si>
  <si>
    <t>Frank Brunckhorst Co LLC</t>
  </si>
  <si>
    <t>01-250-1425</t>
  </si>
  <si>
    <t>Clark Equipment Company</t>
  </si>
  <si>
    <t>00-121-1697</t>
  </si>
  <si>
    <t>Bre/Baton Operating Lessee LLC</t>
  </si>
  <si>
    <t>07-962-5504</t>
  </si>
  <si>
    <t>Boise Cascade Company</t>
  </si>
  <si>
    <t>17-000-9265</t>
  </si>
  <si>
    <t>Learjet Inc</t>
  </si>
  <si>
    <t>00-723-4313</t>
  </si>
  <si>
    <t>Bonded Inc</t>
  </si>
  <si>
    <t>09-824-0831</t>
  </si>
  <si>
    <t>Borgwarner Inc</t>
  </si>
  <si>
    <t>13-946-9787</t>
  </si>
  <si>
    <t>Bose Corporation</t>
  </si>
  <si>
    <t>00-257-9431</t>
  </si>
  <si>
    <t>Boston Properties Inc</t>
  </si>
  <si>
    <t>07-381-5011</t>
  </si>
  <si>
    <t>Boston Scientific Corporation</t>
  </si>
  <si>
    <t>02-171-7889</t>
  </si>
  <si>
    <t>Bourns Inc</t>
  </si>
  <si>
    <t>00-825-5754</t>
  </si>
  <si>
    <t>Bowl America Incorporated</t>
  </si>
  <si>
    <t>00-895-5213</t>
  </si>
  <si>
    <t>A B Boyd Co</t>
  </si>
  <si>
    <t>00-923-5144</t>
  </si>
  <si>
    <t>LTI Holdings Inc</t>
  </si>
  <si>
    <t>61-574-5168</t>
  </si>
  <si>
    <t>Buckeye Power Sales Co Inc</t>
  </si>
  <si>
    <t>01-788-0055</t>
  </si>
  <si>
    <t>Brady Corporation</t>
  </si>
  <si>
    <t>00-607-3027</t>
  </si>
  <si>
    <t>Brady Industries LLC</t>
  </si>
  <si>
    <t>07-977-5034</t>
  </si>
  <si>
    <t>Sun Valley Company</t>
  </si>
  <si>
    <t>14-076-9154</t>
  </si>
  <si>
    <t>Norma Pennsylvania Inc</t>
  </si>
  <si>
    <t>03-185-3240</t>
  </si>
  <si>
    <t>Bridge Inc</t>
  </si>
  <si>
    <t>05-008-4037</t>
  </si>
  <si>
    <t>Briggs &amp; Stratton Corporation</t>
  </si>
  <si>
    <t>00-608-2531</t>
  </si>
  <si>
    <t>Broadcom Inc</t>
  </si>
  <si>
    <t>08-133-1561</t>
  </si>
  <si>
    <t>Broadridge Fincl Solutions Inc</t>
  </si>
  <si>
    <t>60-853-7960</t>
  </si>
  <si>
    <t>John Gore Organization Inc</t>
  </si>
  <si>
    <t>01-949-9520</t>
  </si>
  <si>
    <t>Brown-Forman Corporation</t>
  </si>
  <si>
    <t>00-637-9812</t>
  </si>
  <si>
    <t>Brox Industries Inc</t>
  </si>
  <si>
    <t>07-213-4786</t>
  </si>
  <si>
    <t>Border States Elc Sup Minn Inc</t>
  </si>
  <si>
    <t>80-624-3619</t>
  </si>
  <si>
    <t>Billing Services Group LLC</t>
  </si>
  <si>
    <t>16-235-0982</t>
  </si>
  <si>
    <t>B T Mancini Co Inc</t>
  </si>
  <si>
    <t>05-646-3524</t>
  </si>
  <si>
    <t>Buckhorn Planting Co</t>
  </si>
  <si>
    <t>07-856-8359</t>
  </si>
  <si>
    <t>Carl Buddig and Company</t>
  </si>
  <si>
    <t>00-520-4631</t>
  </si>
  <si>
    <t>Bunzl Distribution Usa LLC</t>
  </si>
  <si>
    <t>15-093-7431</t>
  </si>
  <si>
    <t>Burch Tank &amp; Truck Inc</t>
  </si>
  <si>
    <t>78-584-3889</t>
  </si>
  <si>
    <t>Burns &amp; McDonnell Inc</t>
  </si>
  <si>
    <t>17-369-5917</t>
  </si>
  <si>
    <t>Burris Logistics</t>
  </si>
  <si>
    <t>07-547-9931</t>
  </si>
  <si>
    <t>Butterfly Network Inc</t>
  </si>
  <si>
    <t>11-752-0495</t>
  </si>
  <si>
    <t>National Amusements Inc</t>
  </si>
  <si>
    <t>04-942-2439</t>
  </si>
  <si>
    <t>Commodity Forwarders Inc</t>
  </si>
  <si>
    <t>07-722-9292</t>
  </si>
  <si>
    <t>Central Maintenance &amp; Wldg Inc</t>
  </si>
  <si>
    <t>04-149-4576</t>
  </si>
  <si>
    <t>Central NM Cmnty College</t>
  </si>
  <si>
    <t>07-575-4036</t>
  </si>
  <si>
    <t>Consolidated Foundries Inc</t>
  </si>
  <si>
    <t>83-320-0368</t>
  </si>
  <si>
    <t>Cranston Print Works Company</t>
  </si>
  <si>
    <t>00-143-8480</t>
  </si>
  <si>
    <t>Community Residences Inc</t>
  </si>
  <si>
    <t>04-054-8430</t>
  </si>
  <si>
    <t>Contemporary Services Corp</t>
  </si>
  <si>
    <t>06-892-1071</t>
  </si>
  <si>
    <t>Knwebs LLC</t>
  </si>
  <si>
    <t>16-491-6871</t>
  </si>
  <si>
    <t>Confedrted Trbes of Sletz Inda</t>
  </si>
  <si>
    <t>11-478-7062</t>
  </si>
  <si>
    <t>Caleres Inc</t>
  </si>
  <si>
    <t>00-626-6787</t>
  </si>
  <si>
    <t>E &amp; J Gallo Winery</t>
  </si>
  <si>
    <t>00-920-0056</t>
  </si>
  <si>
    <t>Calix Inc</t>
  </si>
  <si>
    <t>11-347-2042</t>
  </si>
  <si>
    <t>Primex International Trdg Corp</t>
  </si>
  <si>
    <t>79-689-9995</t>
  </si>
  <si>
    <t>Ptsd Foundation of America</t>
  </si>
  <si>
    <t>84-837-1451</t>
  </si>
  <si>
    <t>Camping World Holdings Inc</t>
  </si>
  <si>
    <t>08-029-1017</t>
  </si>
  <si>
    <t>Freedomroads Holding Co LLC</t>
  </si>
  <si>
    <t>79-915-8105</t>
  </si>
  <si>
    <t>Vcs Group LLC</t>
  </si>
  <si>
    <t>11-805-8424</t>
  </si>
  <si>
    <t>Canterbury Park Holding Corp</t>
  </si>
  <si>
    <t>84-990-5633</t>
  </si>
  <si>
    <t>Rio Valley Pipe LLC</t>
  </si>
  <si>
    <t>00-578-6707</t>
  </si>
  <si>
    <t>Donovan Enterprises Inc</t>
  </si>
  <si>
    <t>86-717-2082</t>
  </si>
  <si>
    <t>Ctp Carrera Inc</t>
  </si>
  <si>
    <t>10-732-9708</t>
  </si>
  <si>
    <t>ARC International N Amer LLC</t>
  </si>
  <si>
    <t>05-900-0497</t>
  </si>
  <si>
    <t>Care and Share Inc</t>
  </si>
  <si>
    <t>80-336-9453</t>
  </si>
  <si>
    <t>Caremax Inc</t>
  </si>
  <si>
    <t>11-758-6802</t>
  </si>
  <si>
    <t>Cargurus Inc</t>
  </si>
  <si>
    <t>80-081-7079</t>
  </si>
  <si>
    <t>Carlotz Inc</t>
  </si>
  <si>
    <t>11-695-3099</t>
  </si>
  <si>
    <t>Carlson Inc</t>
  </si>
  <si>
    <t>00-787-3433</t>
  </si>
  <si>
    <t>Carmax Inc</t>
  </si>
  <si>
    <t>02-389-0577</t>
  </si>
  <si>
    <t>Carmeuse Lime &amp; Stone Inc</t>
  </si>
  <si>
    <t>07-498-6035</t>
  </si>
  <si>
    <t>Carnival Corporation</t>
  </si>
  <si>
    <t>05-613-4315</t>
  </si>
  <si>
    <t>Burlan Manufacturing LLC</t>
  </si>
  <si>
    <t>05-647-0164</t>
  </si>
  <si>
    <t>Carpartscom Inc</t>
  </si>
  <si>
    <t>93-326-7940</t>
  </si>
  <si>
    <t>Gene B Glick Company Inc</t>
  </si>
  <si>
    <t>01-640-4295</t>
  </si>
  <si>
    <t>Carrier Global Corporation</t>
  </si>
  <si>
    <t>08-082-5355</t>
  </si>
  <si>
    <t>Carrier Corporation</t>
  </si>
  <si>
    <t>00-131-7072</t>
  </si>
  <si>
    <t>Crown Orchard Company LLC</t>
  </si>
  <si>
    <t>02-365-4858</t>
  </si>
  <si>
    <t>Carthage R9 School District</t>
  </si>
  <si>
    <t>88-417-9334</t>
  </si>
  <si>
    <t>Continental Currency Svcs Inc</t>
  </si>
  <si>
    <t>09-142-4960</t>
  </si>
  <si>
    <t>Cashman Enterprises Inc</t>
  </si>
  <si>
    <t>96-542-6245</t>
  </si>
  <si>
    <t>Casper Sleep Inc</t>
  </si>
  <si>
    <t>07-952-2586</t>
  </si>
  <si>
    <t>Gardens Alive Inc</t>
  </si>
  <si>
    <t>55-729-7348</t>
  </si>
  <si>
    <t>Cathay Home Inc</t>
  </si>
  <si>
    <t>96-821-7138</t>
  </si>
  <si>
    <t>Vatamerica LP</t>
  </si>
  <si>
    <t>87-816-2742</t>
  </si>
  <si>
    <t>Entercom Media Corp</t>
  </si>
  <si>
    <t>05-989-8486</t>
  </si>
  <si>
    <t>Cross Country Motor Club Inc</t>
  </si>
  <si>
    <t>07-171-7631</t>
  </si>
  <si>
    <t>Tranzonic Companies</t>
  </si>
  <si>
    <t>00-790-0020</t>
  </si>
  <si>
    <t>Flint Group US LLC</t>
  </si>
  <si>
    <t>00-535-5854</t>
  </si>
  <si>
    <t>Farmers Union Industries LLC</t>
  </si>
  <si>
    <t>78-598-5503</t>
  </si>
  <si>
    <t>Cstk Inc</t>
  </si>
  <si>
    <t>03-128-5984</t>
  </si>
  <si>
    <t>Cv Industries Inc</t>
  </si>
  <si>
    <t>60-990-4305</t>
  </si>
  <si>
    <t>Embarq Corporation</t>
  </si>
  <si>
    <t>62-374-5499</t>
  </si>
  <si>
    <t>Ceridian Corporation</t>
  </si>
  <si>
    <t>00-625-5996</t>
  </si>
  <si>
    <t>Crescent Electric Supply Co</t>
  </si>
  <si>
    <t>05-100-1576</t>
  </si>
  <si>
    <t>Sauer Brands Inc</t>
  </si>
  <si>
    <t>11-715-9946</t>
  </si>
  <si>
    <t>National Rur Utlties Coop Fin</t>
  </si>
  <si>
    <t>07-483-3401</t>
  </si>
  <si>
    <t>CH Robinson Worldwide Inc</t>
  </si>
  <si>
    <t>02-293-5894</t>
  </si>
  <si>
    <t>Change Healthcare Inc</t>
  </si>
  <si>
    <t>11-710-9436</t>
  </si>
  <si>
    <t>United Church Homes Inc</t>
  </si>
  <si>
    <t>07-455-6440</t>
  </si>
  <si>
    <t>Dye Candy Corporation</t>
  </si>
  <si>
    <t>00-193-8893</t>
  </si>
  <si>
    <t>Chase Corporation</t>
  </si>
  <si>
    <t>00-135-9769</t>
  </si>
  <si>
    <t>Jpmorgan Chase Bank Nat Assn</t>
  </si>
  <si>
    <t>00-698-1831</t>
  </si>
  <si>
    <t>Christian Health Care Center</t>
  </si>
  <si>
    <t>07-542-2766</t>
  </si>
  <si>
    <t>CNG Financial Corporation</t>
  </si>
  <si>
    <t>01-475-4860</t>
  </si>
  <si>
    <t>Y Hata &amp; Company Limited</t>
  </si>
  <si>
    <t>00-797-7770</t>
  </si>
  <si>
    <t>Chelsea Piers LP</t>
  </si>
  <si>
    <t>62-772-5997</t>
  </si>
  <si>
    <t>Chemed Corporation</t>
  </si>
  <si>
    <t>05-510-9912</t>
  </si>
  <si>
    <t>Chemours Company Fc LLC</t>
  </si>
  <si>
    <t>07-955-0093</t>
  </si>
  <si>
    <t>Chemours Company</t>
  </si>
  <si>
    <t>07-947-9503</t>
  </si>
  <si>
    <t>NCH Corporation</t>
  </si>
  <si>
    <t>00-896-3910</t>
  </si>
  <si>
    <t>United Industries Corporation</t>
  </si>
  <si>
    <t>06-852-7704</t>
  </si>
  <si>
    <t>Brambles Usa Inc</t>
  </si>
  <si>
    <t>60-532-2817</t>
  </si>
  <si>
    <t>A W Chesterton Company</t>
  </si>
  <si>
    <t>00-101-4562</t>
  </si>
  <si>
    <t>Bowie Enterprises</t>
  </si>
  <si>
    <t>04-325-7534</t>
  </si>
  <si>
    <t>County of San Diego</t>
  </si>
  <si>
    <t>00-958-1646</t>
  </si>
  <si>
    <t>Childrens Aid Society</t>
  </si>
  <si>
    <t>07-523-1977</t>
  </si>
  <si>
    <t>Childrens Hospital Medical Ctr</t>
  </si>
  <si>
    <t>07-128-4913</t>
  </si>
  <si>
    <t>Christus Snta Rosa Hlth Care C</t>
  </si>
  <si>
    <t>13-377-2277</t>
  </si>
  <si>
    <t>Choice Hotels Intl Inc</t>
  </si>
  <si>
    <t>36-420-0360</t>
  </si>
  <si>
    <t>Christ For Nations Inc</t>
  </si>
  <si>
    <t>00-733-7157</t>
  </si>
  <si>
    <t>Pine Rest Chrstn Mntal Hlth Sv</t>
  </si>
  <si>
    <t>05-585-7478</t>
  </si>
  <si>
    <t>Chromaflo Technologies Corp</t>
  </si>
  <si>
    <t>05-412-7519</t>
  </si>
  <si>
    <t>Cigna Corporation</t>
  </si>
  <si>
    <t>08-116-1936</t>
  </si>
  <si>
    <t>Cilker Orchards MGT Corp</t>
  </si>
  <si>
    <t>06-910-3653</t>
  </si>
  <si>
    <t>Village of Cimarron</t>
  </si>
  <si>
    <t>15-024-8367</t>
  </si>
  <si>
    <t>Park West Galleries Inc</t>
  </si>
  <si>
    <t>06-186-6141</t>
  </si>
  <si>
    <t>City of Wells</t>
  </si>
  <si>
    <t>02-049-5305</t>
  </si>
  <si>
    <t>City of Shore Acres</t>
  </si>
  <si>
    <t>01-079-2729</t>
  </si>
  <si>
    <t>Town of Jemison</t>
  </si>
  <si>
    <t>00-124-8715</t>
  </si>
  <si>
    <t>Confernce On Jwish Mtl Clims A</t>
  </si>
  <si>
    <t>02-162-4874</t>
  </si>
  <si>
    <t>CLARIOS LLC</t>
  </si>
  <si>
    <t>84-065-2580</t>
  </si>
  <si>
    <t>Clarkwstern Dtrich Bldg System</t>
  </si>
  <si>
    <t>96-774-7135</t>
  </si>
  <si>
    <t>Clear Edge Filtration Inc</t>
  </si>
  <si>
    <t>00-224-0588</t>
  </si>
  <si>
    <t>Cleveland Clinic Foundation</t>
  </si>
  <si>
    <t>01-773-0458</t>
  </si>
  <si>
    <t>Nypro Inc</t>
  </si>
  <si>
    <t>04-613-1678</t>
  </si>
  <si>
    <t>Continental Mills Inc</t>
  </si>
  <si>
    <t>00-924-1167</t>
  </si>
  <si>
    <t>Illinois Central Railroad Co</t>
  </si>
  <si>
    <t>05-944-7961</t>
  </si>
  <si>
    <t>CU Cooperative Systems Inc</t>
  </si>
  <si>
    <t>15-286-5184</t>
  </si>
  <si>
    <t>Coastal Plains Cotton Co</t>
  </si>
  <si>
    <t>00-314-2168</t>
  </si>
  <si>
    <t>Coastal Forest Resources Co</t>
  </si>
  <si>
    <t>00-319-1079</t>
  </si>
  <si>
    <t>Coca-Cola Company</t>
  </si>
  <si>
    <t>00-329-6175</t>
  </si>
  <si>
    <t>Coca-Cola Consolidated Inc</t>
  </si>
  <si>
    <t>05-793-1230</t>
  </si>
  <si>
    <t>Coeur Mining Inc</t>
  </si>
  <si>
    <t>04-843-9806</t>
  </si>
  <si>
    <t>Coinbase Global Inc</t>
  </si>
  <si>
    <t>11-703-9879</t>
  </si>
  <si>
    <t>Cold Spring Hbr Lab Assn Inc</t>
  </si>
  <si>
    <t>06-596-8786</t>
  </si>
  <si>
    <t>Scalzo Hospitality Inc</t>
  </si>
  <si>
    <t>61-285-4690</t>
  </si>
  <si>
    <t>Payless Shsource Worldwide LLC</t>
  </si>
  <si>
    <t>87-719-7640</t>
  </si>
  <si>
    <t>Collectivehealth Inc</t>
  </si>
  <si>
    <t>07-930-6589</t>
  </si>
  <si>
    <t>Poly-Pak Industries Inc</t>
  </si>
  <si>
    <t>05-049-2594</t>
  </si>
  <si>
    <t>Columbia Sportswear Company</t>
  </si>
  <si>
    <t>00-942-0159</t>
  </si>
  <si>
    <t>Cww LLC</t>
  </si>
  <si>
    <t>04-731-9763</t>
  </si>
  <si>
    <t>Columbia Food Service Company</t>
  </si>
  <si>
    <t>14-771-4711</t>
  </si>
  <si>
    <t>Columbus McKinnon Corporation</t>
  </si>
  <si>
    <t>00-210-5534</t>
  </si>
  <si>
    <t>Comfort Systems Usa Inc</t>
  </si>
  <si>
    <t>01-584-1703</t>
  </si>
  <si>
    <t>Chemical Waste Management Inc</t>
  </si>
  <si>
    <t>09-920-2681</t>
  </si>
  <si>
    <t>CSC Gold Inc</t>
  </si>
  <si>
    <t>80-441-3011</t>
  </si>
  <si>
    <t>Commodore Dining Cruises Inc</t>
  </si>
  <si>
    <t>36-357-3478</t>
  </si>
  <si>
    <t>Oneblood Inc</t>
  </si>
  <si>
    <t>07-920-8542</t>
  </si>
  <si>
    <t>Community Cnsling Brstol Cnty</t>
  </si>
  <si>
    <t>78-197-2716</t>
  </si>
  <si>
    <t>Compass Inc</t>
  </si>
  <si>
    <t>07-869-1401</t>
  </si>
  <si>
    <t>Veternary Spcalists N Amer LLC</t>
  </si>
  <si>
    <t>08-026-1799</t>
  </si>
  <si>
    <t>Mark Anthony Lewis</t>
  </si>
  <si>
    <t>04-804-8021</t>
  </si>
  <si>
    <t>GLS Composites Dist LLC</t>
  </si>
  <si>
    <t>07-847-7159</t>
  </si>
  <si>
    <t>Conservation Intl Foundation</t>
  </si>
  <si>
    <t>17-519-1923</t>
  </si>
  <si>
    <t>Contitech Usa Inc</t>
  </si>
  <si>
    <t>80-557-4923</t>
  </si>
  <si>
    <t>Ssi Technologies LLC</t>
  </si>
  <si>
    <t>04-649-2963</t>
  </si>
  <si>
    <t>Converse Inc</t>
  </si>
  <si>
    <t>01-810-5341</t>
  </si>
  <si>
    <t>Cooper Lighting LLC</t>
  </si>
  <si>
    <t>01-032-2555</t>
  </si>
  <si>
    <t>Coors Brewing Company</t>
  </si>
  <si>
    <t>62-240-6635</t>
  </si>
  <si>
    <t>Core &amp; Main Inc</t>
  </si>
  <si>
    <t>11-810-9475</t>
  </si>
  <si>
    <t>Corelogic Solutions LLC</t>
  </si>
  <si>
    <t>01-614-1470</t>
  </si>
  <si>
    <t>Baker Commodities Inc</t>
  </si>
  <si>
    <t>00-825-2496</t>
  </si>
  <si>
    <t>Corgan Associates Inc</t>
  </si>
  <si>
    <t>04-783-5889</t>
  </si>
  <si>
    <t>Cornell-Dubilier Elec Inc</t>
  </si>
  <si>
    <t>00-214-8989</t>
  </si>
  <si>
    <t>Cornerstone Brands Inc</t>
  </si>
  <si>
    <t>03-198-5679</t>
  </si>
  <si>
    <t>Corning Incorporated</t>
  </si>
  <si>
    <t>00-130-7735</t>
  </si>
  <si>
    <t>Corporate Screening Svcs LLC</t>
  </si>
  <si>
    <t>94-677-8164</t>
  </si>
  <si>
    <t>Greif Packaging LLC</t>
  </si>
  <si>
    <t>61-727-2856</t>
  </si>
  <si>
    <t>Corsair Gaming Inc</t>
  </si>
  <si>
    <t>11-767-9478</t>
  </si>
  <si>
    <t>Cort Business Services Corp</t>
  </si>
  <si>
    <t>07-107-8786</t>
  </si>
  <si>
    <t>Beauty Systems Group LLC</t>
  </si>
  <si>
    <t>80-121-9796</t>
  </si>
  <si>
    <t>Costa Farms LLC</t>
  </si>
  <si>
    <t>04-402-5609</t>
  </si>
  <si>
    <t>Costco Wholesale Corporation</t>
  </si>
  <si>
    <t>10-339-1843</t>
  </si>
  <si>
    <t>Country Fresh LLC</t>
  </si>
  <si>
    <t>00-586-9078</t>
  </si>
  <si>
    <t>Charles County Government</t>
  </si>
  <si>
    <t>08-057-0500</t>
  </si>
  <si>
    <t>County of Arenac</t>
  </si>
  <si>
    <t>02-695-4057</t>
  </si>
  <si>
    <t>County of Polk</t>
  </si>
  <si>
    <t>02-018-6144</t>
  </si>
  <si>
    <t>Courier Express/Atlanta Inc</t>
  </si>
  <si>
    <t>15-338-0530</t>
  </si>
  <si>
    <t>Covetrus Inc</t>
  </si>
  <si>
    <t>11-698-2084</t>
  </si>
  <si>
    <t>Cox Media Group LLC</t>
  </si>
  <si>
    <t>80-920-2294</t>
  </si>
  <si>
    <t>Composite Resources Inc</t>
  </si>
  <si>
    <t>94-973-0998</t>
  </si>
  <si>
    <t>Cramers Cashway Inc</t>
  </si>
  <si>
    <t>07-916-0958</t>
  </si>
  <si>
    <t>Container Research Corporation</t>
  </si>
  <si>
    <t>00-229-4585</t>
  </si>
  <si>
    <t>Answers In Genesis Inc</t>
  </si>
  <si>
    <t>93-362-8448</t>
  </si>
  <si>
    <t>Studio Center Corporation</t>
  </si>
  <si>
    <t>04-240-8153</t>
  </si>
  <si>
    <t>Credit Suisse Holdings USA Inc</t>
  </si>
  <si>
    <t>04-046-3556</t>
  </si>
  <si>
    <t>Crestwood Equity Partners LP</t>
  </si>
  <si>
    <t>03-994-9222</t>
  </si>
  <si>
    <t>Croman Corp</t>
  </si>
  <si>
    <t>08-197-5773</t>
  </si>
  <si>
    <t>Cross Technologies Inc</t>
  </si>
  <si>
    <t>00-347-1539</t>
  </si>
  <si>
    <t>Crossamerica Partners LP</t>
  </si>
  <si>
    <t>07-856-3839</t>
  </si>
  <si>
    <t>Crowell &amp; Moring LLP</t>
  </si>
  <si>
    <t>09-868-7445</t>
  </si>
  <si>
    <t>Canarchy Cft Brwry Cllctive LL</t>
  </si>
  <si>
    <t>00-704-7592</t>
  </si>
  <si>
    <t>Crowley Tar Products Co Inc</t>
  </si>
  <si>
    <t>00-131-6116</t>
  </si>
  <si>
    <t>R E Michel Company LLC</t>
  </si>
  <si>
    <t>00-309-9207</t>
  </si>
  <si>
    <t>Cubesmart LP</t>
  </si>
  <si>
    <t>08-925-3280</t>
  </si>
  <si>
    <t>Cubic Corporation</t>
  </si>
  <si>
    <t>00-838-2293</t>
  </si>
  <si>
    <t>Cummins Inc</t>
  </si>
  <si>
    <t>00-641-5160</t>
  </si>
  <si>
    <t>Curb Records Inc</t>
  </si>
  <si>
    <t>08-007-5021</t>
  </si>
  <si>
    <t>Curbell Inc</t>
  </si>
  <si>
    <t>00-211-4411</t>
  </si>
  <si>
    <t>Custom Truck One Source Inc</t>
  </si>
  <si>
    <t>08-081-4794</t>
  </si>
  <si>
    <t>Cuyahoga Vly Prsrvtion Scnic R</t>
  </si>
  <si>
    <t>08-989-3788</t>
  </si>
  <si>
    <t>CVS Health Corporation</t>
  </si>
  <si>
    <t>00-133-8912</t>
  </si>
  <si>
    <t>D&amp;B Tile and Related Entps Inc</t>
  </si>
  <si>
    <t>08-547-8621</t>
  </si>
  <si>
    <t>D &amp; R Star Inc</t>
  </si>
  <si>
    <t>05-546-2980</t>
  </si>
  <si>
    <t>Disabled American Veterans</t>
  </si>
  <si>
    <t>04-661-6983</t>
  </si>
  <si>
    <t>D&amp;W Fine Pack LLC</t>
  </si>
  <si>
    <t>96-773-5957</t>
  </si>
  <si>
    <t>Dun &amp; Bradstreet Holdings Inc</t>
  </si>
  <si>
    <t>11-755-9154</t>
  </si>
  <si>
    <t>Prime Healthcare Corporation</t>
  </si>
  <si>
    <t>19-237-0781</t>
  </si>
  <si>
    <t>Lakeside Capital Corporation</t>
  </si>
  <si>
    <t>94-577-2960</t>
  </si>
  <si>
    <t>Dai Global LLC</t>
  </si>
  <si>
    <t>06-678-1956</t>
  </si>
  <si>
    <t>Morgan Composting Inc</t>
  </si>
  <si>
    <t>08-899-9284</t>
  </si>
  <si>
    <t>Dfa Dairy Brands Fluid LLC</t>
  </si>
  <si>
    <t>11-751-8460</t>
  </si>
  <si>
    <t>Dale Carnegie &amp; Associates Inc</t>
  </si>
  <si>
    <t>06-596-6947</t>
  </si>
  <si>
    <t>GHS Corporation</t>
  </si>
  <si>
    <t>07-959-7657</t>
  </si>
  <si>
    <t>Daniels Sharpsmart Inc</t>
  </si>
  <si>
    <t>13-595-8887</t>
  </si>
  <si>
    <t>Connell Limited Partnership</t>
  </si>
  <si>
    <t>17-436-3044</t>
  </si>
  <si>
    <t>Danone Us Inc</t>
  </si>
  <si>
    <t>09-415-6429</t>
  </si>
  <si>
    <t>South Dkota Dept of Agrclture</t>
  </si>
  <si>
    <t>11-804-1472</t>
  </si>
  <si>
    <t>Bill Smith Auto Parts Co</t>
  </si>
  <si>
    <t>04-232-6645</t>
  </si>
  <si>
    <t>County of Darke</t>
  </si>
  <si>
    <t>07-944-5847</t>
  </si>
  <si>
    <t>Dart Transit Company</t>
  </si>
  <si>
    <t>00-779-1346</t>
  </si>
  <si>
    <t>Dartmouth-Hitchcock Health</t>
  </si>
  <si>
    <t>08-064-3758</t>
  </si>
  <si>
    <t>Das Companies Inc</t>
  </si>
  <si>
    <t>02-144-9251</t>
  </si>
  <si>
    <t>Davi Nails Salon and Spa LLC</t>
  </si>
  <si>
    <t>78-558-4983</t>
  </si>
  <si>
    <t>Simeon Dialysis LLC</t>
  </si>
  <si>
    <t>07-841-2437</t>
  </si>
  <si>
    <t>443 Main St Nagara FLS NY Corp</t>
  </si>
  <si>
    <t>07-147-1775</t>
  </si>
  <si>
    <t>Digico Imaging Inc</t>
  </si>
  <si>
    <t>00-414-7505</t>
  </si>
  <si>
    <t>Dover Energy Inc</t>
  </si>
  <si>
    <t>10-652-1458</t>
  </si>
  <si>
    <t>Frymaster LLC</t>
  </si>
  <si>
    <t>06-292-8361</t>
  </si>
  <si>
    <t>Deer Oaks Mental Health Assoc</t>
  </si>
  <si>
    <t>84-192-9722</t>
  </si>
  <si>
    <t>Gibralter Convalescent Hosp</t>
  </si>
  <si>
    <t>08-006-5139</t>
  </si>
  <si>
    <t>Parcels Inc</t>
  </si>
  <si>
    <t>18-818-2190</t>
  </si>
  <si>
    <t>Delaware Cnty Rgnal Wtr Qlty C</t>
  </si>
  <si>
    <t>04-804-9779</t>
  </si>
  <si>
    <t>Dell Technologies Inc</t>
  </si>
  <si>
    <t>60-183-9660</t>
  </si>
  <si>
    <t>Delta Air Lines Inc</t>
  </si>
  <si>
    <t>00-692-4872</t>
  </si>
  <si>
    <t>USF Delta Tooling LLC</t>
  </si>
  <si>
    <t>00-550-2471</t>
  </si>
  <si>
    <t>Deluxe Media Inc</t>
  </si>
  <si>
    <t>08-025-6819</t>
  </si>
  <si>
    <t>United States Dept of State</t>
  </si>
  <si>
    <t>04-475-8233</t>
  </si>
  <si>
    <t>Midwest Garment Inc</t>
  </si>
  <si>
    <t>02-329-4150</t>
  </si>
  <si>
    <t>Devi Usa Inc</t>
  </si>
  <si>
    <t>10-817-1815</t>
  </si>
  <si>
    <t>Devon Energy Corporation</t>
  </si>
  <si>
    <t>04-940-1565</t>
  </si>
  <si>
    <t>Black Inc</t>
  </si>
  <si>
    <t>03-547-2091</t>
  </si>
  <si>
    <t>Dfw Open Mri LP</t>
  </si>
  <si>
    <t>01-670-1597</t>
  </si>
  <si>
    <t>Dgs Retail LLC</t>
  </si>
  <si>
    <t>05-061-2514</t>
  </si>
  <si>
    <t>Diamond Power Intl Inc</t>
  </si>
  <si>
    <t>12-765-5731</t>
  </si>
  <si>
    <t>Vogel Paint &amp; Wax Company Inc</t>
  </si>
  <si>
    <t>00-727-6728</t>
  </si>
  <si>
    <t>Diamondback Energy Inc</t>
  </si>
  <si>
    <t>07-853-6538</t>
  </si>
  <si>
    <t>Diana Food Inc</t>
  </si>
  <si>
    <t>08-598-0308</t>
  </si>
  <si>
    <t>Dicks Sporting Goods Inc</t>
  </si>
  <si>
    <t>15-732-2272</t>
  </si>
  <si>
    <t>Digital Media Solutions Inc</t>
  </si>
  <si>
    <t>11-762-9638</t>
  </si>
  <si>
    <t>Husqvrna Cnstr Pdts N Amer Inc</t>
  </si>
  <si>
    <t>55-547-0798</t>
  </si>
  <si>
    <t>Astrum Solar Inc</t>
  </si>
  <si>
    <t>01-711-7148</t>
  </si>
  <si>
    <t>Disa Global Solutions Inc</t>
  </si>
  <si>
    <t>36-140-2837</t>
  </si>
  <si>
    <t>Sunshine Drapery Co Inc</t>
  </si>
  <si>
    <t>04-773-2029</t>
  </si>
  <si>
    <t>Discount Tire Co Inc</t>
  </si>
  <si>
    <t>05-053-6911</t>
  </si>
  <si>
    <t>Reinalt-Thomas Corporation</t>
  </si>
  <si>
    <t>06-187-7247</t>
  </si>
  <si>
    <t>Walt Disney Company</t>
  </si>
  <si>
    <t>11-702-3169</t>
  </si>
  <si>
    <t>Essilor Laboratories Amer Inc</t>
  </si>
  <si>
    <t>06-411-4564</t>
  </si>
  <si>
    <t>Foxworth-Galbraith Lumber Co</t>
  </si>
  <si>
    <t>00-792-6397</t>
  </si>
  <si>
    <t>National Lumber Company LLC</t>
  </si>
  <si>
    <t>00-257-7732</t>
  </si>
  <si>
    <t>Argonne Lumber and Supply</t>
  </si>
  <si>
    <t>09-993-3921</t>
  </si>
  <si>
    <t>Dole Food Company Inc</t>
  </si>
  <si>
    <t>00-896-5428</t>
  </si>
  <si>
    <t>Dolex Dollar Express Inc</t>
  </si>
  <si>
    <t>09-062-0725</t>
  </si>
  <si>
    <t>Dollar Tree Inc</t>
  </si>
  <si>
    <t>18-895-5553</t>
  </si>
  <si>
    <t>Dominiques Livestock Market</t>
  </si>
  <si>
    <t>06-263-5883</t>
  </si>
  <si>
    <t>Domtar Corporation</t>
  </si>
  <si>
    <t>04-387-5042</t>
  </si>
  <si>
    <t>Ruleau Brothers Inc</t>
  </si>
  <si>
    <t>07-477-2005</t>
  </si>
  <si>
    <t>Dover Corporation</t>
  </si>
  <si>
    <t>00-324-5271</t>
  </si>
  <si>
    <t>Dover Motorsports Inc</t>
  </si>
  <si>
    <t>07-552-5410</t>
  </si>
  <si>
    <t>Downers Grove Park District</t>
  </si>
  <si>
    <t>08-254-6201</t>
  </si>
  <si>
    <t>All One God Faith Inc</t>
  </si>
  <si>
    <t>55-712-2210</t>
  </si>
  <si>
    <t>Draken International LLC</t>
  </si>
  <si>
    <t>07-843-9715</t>
  </si>
  <si>
    <t>Yaskawa America Inc</t>
  </si>
  <si>
    <t>06-448-6434</t>
  </si>
  <si>
    <t>Drybar Holdings LLC</t>
  </si>
  <si>
    <t>03-240-4726</t>
  </si>
  <si>
    <t>Ducks Unlimited Inc</t>
  </si>
  <si>
    <t>06-857-7741</t>
  </si>
  <si>
    <t>Duke Energy Corporation</t>
  </si>
  <si>
    <t>00-699-6052</t>
  </si>
  <si>
    <t>Charter Dura-Bar Inc</t>
  </si>
  <si>
    <t>00-510-3759</t>
  </si>
  <si>
    <t>Duravent Inc</t>
  </si>
  <si>
    <t>02-281-2697</t>
  </si>
  <si>
    <t>Duro Bag Manufacturing Company</t>
  </si>
  <si>
    <t>00-423-7319</t>
  </si>
  <si>
    <t>Dxp Enterprises Inc</t>
  </si>
  <si>
    <t>96-729-6120</t>
  </si>
  <si>
    <t>Highline Aftrmrket Acqstion LL</t>
  </si>
  <si>
    <t>03-216-4721</t>
  </si>
  <si>
    <t>Dylans Candybar LLC</t>
  </si>
  <si>
    <t>09-835-4629</t>
  </si>
  <si>
    <t>Berger and Burrow Entps Inc</t>
  </si>
  <si>
    <t>78-432-0777</t>
  </si>
  <si>
    <t>Fernandez Entertainment Inc</t>
  </si>
  <si>
    <t>11-322-2822</t>
  </si>
  <si>
    <t>EDUCATIONAL TESTING SERVICE</t>
  </si>
  <si>
    <t>00-250-8463</t>
  </si>
  <si>
    <t>E Z Services</t>
  </si>
  <si>
    <t>94-435-8795</t>
  </si>
  <si>
    <t>Eagle Veneer Inc</t>
  </si>
  <si>
    <t>11-267-3629</t>
  </si>
  <si>
    <t>Burlingame Industries Inc</t>
  </si>
  <si>
    <t>04-909-3644</t>
  </si>
  <si>
    <t>Eagle &amp; Whale Inc</t>
  </si>
  <si>
    <t>83-078-9652</t>
  </si>
  <si>
    <t>East West Copolymer LLC</t>
  </si>
  <si>
    <t>60-963-8593</t>
  </si>
  <si>
    <t>Eastman Chemical Company</t>
  </si>
  <si>
    <t>80-889-8381</t>
  </si>
  <si>
    <t>Ebsco Industries Inc</t>
  </si>
  <si>
    <t>00-339-6256</t>
  </si>
  <si>
    <t>EC Waste LLC</t>
  </si>
  <si>
    <t>10-409-7993</t>
  </si>
  <si>
    <t>Electronic Controls Company</t>
  </si>
  <si>
    <t>07-298-7183</t>
  </si>
  <si>
    <t>St Louis Composting Inc</t>
  </si>
  <si>
    <t>83-860-9105</t>
  </si>
  <si>
    <t>Ecole Bilingue De La Nouvelle</t>
  </si>
  <si>
    <t>78-108-5019</t>
  </si>
  <si>
    <t>Eddy Packing Co Inc</t>
  </si>
  <si>
    <t>00-812-1220</t>
  </si>
  <si>
    <t>Offshore Service Vessels LLC</t>
  </si>
  <si>
    <t>06-467-6281</t>
  </si>
  <si>
    <t>EDP Renewables North Amer LLC</t>
  </si>
  <si>
    <t>01-553-4469</t>
  </si>
  <si>
    <t>Edwards Lifesciences Corp</t>
  </si>
  <si>
    <t>13-167-4371</t>
  </si>
  <si>
    <t>Edwards Wood Products Inc</t>
  </si>
  <si>
    <t>04-846-6106</t>
  </si>
  <si>
    <t>Eissmann Group Automotive</t>
  </si>
  <si>
    <t>07-930-7143</t>
  </si>
  <si>
    <t>Jhh/Cima Holdings Inc</t>
  </si>
  <si>
    <t>08-124-6222</t>
  </si>
  <si>
    <t>Care Wisconsin First Inc</t>
  </si>
  <si>
    <t>61-968-2354</t>
  </si>
  <si>
    <t>Electrolux North America Inc</t>
  </si>
  <si>
    <t>02-850-9094</t>
  </si>
  <si>
    <t>City of Elkhorn</t>
  </si>
  <si>
    <t>03-783-2326</t>
  </si>
  <si>
    <t>Emcor Group Inc</t>
  </si>
  <si>
    <t>01-710-6386</t>
  </si>
  <si>
    <t>Emerson Electric Co</t>
  </si>
  <si>
    <t>00-626-9633</t>
  </si>
  <si>
    <t>Emerson Electric US Holdg Corp</t>
  </si>
  <si>
    <t>61-535-2465</t>
  </si>
  <si>
    <t>Enduracare Therapy MGT Inc</t>
  </si>
  <si>
    <t>02-521-5570</t>
  </si>
  <si>
    <t>Shands Tching Hosp Clinics Inc</t>
  </si>
  <si>
    <t>03-918-3736</t>
  </si>
  <si>
    <t>English Gardens &amp; Fairlane</t>
  </si>
  <si>
    <t>01-680-4940</t>
  </si>
  <si>
    <t>Double M Laser Products Inc</t>
  </si>
  <si>
    <t>62-061-6474</t>
  </si>
  <si>
    <t>Entrans International LLC</t>
  </si>
  <si>
    <t>07-867-9213</t>
  </si>
  <si>
    <t>Envela Corporation</t>
  </si>
  <si>
    <t>17-357-1092</t>
  </si>
  <si>
    <t>Envista Holdings Corporation</t>
  </si>
  <si>
    <t>11-718-5010</t>
  </si>
  <si>
    <t>Enviva Inc</t>
  </si>
  <si>
    <t>07-981-5144</t>
  </si>
  <si>
    <t>Eog Resources Inc</t>
  </si>
  <si>
    <t>18-683-0733</t>
  </si>
  <si>
    <t>US Legal Support Inc</t>
  </si>
  <si>
    <t>00-268-8059</t>
  </si>
  <si>
    <t>Capital Pwr Operations USA Inc</t>
  </si>
  <si>
    <t>78-748-5304</t>
  </si>
  <si>
    <t>P&amp;A Indstrial Fabrications LLC</t>
  </si>
  <si>
    <t>78-788-8549</t>
  </si>
  <si>
    <t>Epsilon Data Management LLC</t>
  </si>
  <si>
    <t>06-215-8480</t>
  </si>
  <si>
    <t>Ernst Enterprises Inc</t>
  </si>
  <si>
    <t>04-449-7691</t>
  </si>
  <si>
    <t>Linville Resorts Inc</t>
  </si>
  <si>
    <t>02-468-2692</t>
  </si>
  <si>
    <t>Ess Metron LLC</t>
  </si>
  <si>
    <t>79-043-4182</t>
  </si>
  <si>
    <t>Ethan Allen Interiors Inc</t>
  </si>
  <si>
    <t>60-250-3013</t>
  </si>
  <si>
    <t>European Wax Center Inc</t>
  </si>
  <si>
    <t>08-071-8481</t>
  </si>
  <si>
    <t>Evernorth Health Inc</t>
  </si>
  <si>
    <t>11-774-0145</t>
  </si>
  <si>
    <t>Rocky Mtn Yuth Med Nrsing Cons</t>
  </si>
  <si>
    <t>03-476-8403</t>
  </si>
  <si>
    <t>Ohio Tpk &amp; Infrastructure Comm</t>
  </si>
  <si>
    <t>02-063-9340</t>
  </si>
  <si>
    <t>Georgia Department Agriculture</t>
  </si>
  <si>
    <t>06-649-4436</t>
  </si>
  <si>
    <t>Federal Communications Comm</t>
  </si>
  <si>
    <t>02-030-9969</t>
  </si>
  <si>
    <t>Exelixis Inc</t>
  </si>
  <si>
    <t>87-981-0109</t>
  </si>
  <si>
    <t>Exelon Corporation</t>
  </si>
  <si>
    <t>00-180-7150</t>
  </si>
  <si>
    <t>Expeditors Intl Wash Inc</t>
  </si>
  <si>
    <t>03-523-9425</t>
  </si>
  <si>
    <t>Dovex Corporation</t>
  </si>
  <si>
    <t>10-350-6986</t>
  </si>
  <si>
    <t>Exxon Mobil Corporation</t>
  </si>
  <si>
    <t>00-121-3214</t>
  </si>
  <si>
    <t>Valor Group LLC</t>
  </si>
  <si>
    <t>13-272-8382</t>
  </si>
  <si>
    <t>Federal Aviation ADM</t>
  </si>
  <si>
    <t>92-833-8656</t>
  </si>
  <si>
    <t>HCC Corporation LLC</t>
  </si>
  <si>
    <t>96-027-7692</t>
  </si>
  <si>
    <t>Fillmore Capital Partners LLC</t>
  </si>
  <si>
    <t>62-156-1971</t>
  </si>
  <si>
    <t>Hearst Business Media</t>
  </si>
  <si>
    <t>05-081-2460</t>
  </si>
  <si>
    <t>Fashion Inst Design &amp; Mdsg</t>
  </si>
  <si>
    <t>06-668-8557</t>
  </si>
  <si>
    <t>Fabricut Inc</t>
  </si>
  <si>
    <t>00-192-1766</t>
  </si>
  <si>
    <t>Covia Solutions Inc</t>
  </si>
  <si>
    <t>01-609-9793</t>
  </si>
  <si>
    <t>Mississippi Lime Company</t>
  </si>
  <si>
    <t>00-628-5225</t>
  </si>
  <si>
    <t>Fall River Group Inc</t>
  </si>
  <si>
    <t>00-642-8726</t>
  </si>
  <si>
    <t>Family Christian Stores LLC</t>
  </si>
  <si>
    <t>87-822-6281</t>
  </si>
  <si>
    <t>Family Dollar Stores Inc</t>
  </si>
  <si>
    <t>02-447-2631</t>
  </si>
  <si>
    <t>Farmer Bros Co</t>
  </si>
  <si>
    <t>00-828-8979</t>
  </si>
  <si>
    <t>Faurecia Interior Systems Inc</t>
  </si>
  <si>
    <t>00-505-3341</t>
  </si>
  <si>
    <t>Federal Express Corporation</t>
  </si>
  <si>
    <t>05-807-0459</t>
  </si>
  <si>
    <t>Higher Pennsylvna Edctn Asst</t>
  </si>
  <si>
    <t>00-736-8103</t>
  </si>
  <si>
    <t>Felker Brothers Corporation</t>
  </si>
  <si>
    <t>08-958-4650</t>
  </si>
  <si>
    <t>Ferrara Candy Company</t>
  </si>
  <si>
    <t>00-510-6224</t>
  </si>
  <si>
    <t>Ferro Corporation</t>
  </si>
  <si>
    <t>00-416-1477</t>
  </si>
  <si>
    <t>Fairfield Development Inc</t>
  </si>
  <si>
    <t>14-434-7614</t>
  </si>
  <si>
    <t>Fge Power LLC</t>
  </si>
  <si>
    <t>07-843-3268</t>
  </si>
  <si>
    <t>Family Health International</t>
  </si>
  <si>
    <t>06-718-0786</t>
  </si>
  <si>
    <t>FCA US LLC</t>
  </si>
  <si>
    <t>83-096-6904</t>
  </si>
  <si>
    <t>Fibertex Nonwovens Inc</t>
  </si>
  <si>
    <t>80-953-0509</t>
  </si>
  <si>
    <t>Ibb Winddown Inc</t>
  </si>
  <si>
    <t>03-718-5571</t>
  </si>
  <si>
    <t>Financial Indust Rgltory Auth</t>
  </si>
  <si>
    <t>06-200-9279</t>
  </si>
  <si>
    <t>Katapult Holdings Inc</t>
  </si>
  <si>
    <t>11-724-8883</t>
  </si>
  <si>
    <t>Firstgroup America Inc</t>
  </si>
  <si>
    <t>17-590-5488</t>
  </si>
  <si>
    <t>Heritage Ldscp Sup Group Inc</t>
  </si>
  <si>
    <t>11-736-2452</t>
  </si>
  <si>
    <t>Fiserv Inc</t>
  </si>
  <si>
    <t>12-159-4832</t>
  </si>
  <si>
    <t>Harrington Health Services Inc</t>
  </si>
  <si>
    <t>00-274-7876</t>
  </si>
  <si>
    <t>Fisher Controls Intl LLC</t>
  </si>
  <si>
    <t>09-549-2625</t>
  </si>
  <si>
    <t>Fiskars Brands Inc</t>
  </si>
  <si>
    <t>15-730-4239</t>
  </si>
  <si>
    <t>Fitzsimmons Surgical Sup Inc</t>
  </si>
  <si>
    <t>02-512-4520</t>
  </si>
  <si>
    <t>Fleetwood Motor Homes-Califinc</t>
  </si>
  <si>
    <t>04-876-5051</t>
  </si>
  <si>
    <t>Flexsteel Industries Inc</t>
  </si>
  <si>
    <t>00-514-6048</t>
  </si>
  <si>
    <t>Flint Hills Resources LLC</t>
  </si>
  <si>
    <t>10-275-6447</t>
  </si>
  <si>
    <t>Florida Cncer Spclsts RES Inst</t>
  </si>
  <si>
    <t>15-021-5747</t>
  </si>
  <si>
    <t>Flotek Industries Inc</t>
  </si>
  <si>
    <t>15-999-7535</t>
  </si>
  <si>
    <t>Fluke Electronics Corporation</t>
  </si>
  <si>
    <t>00-268-7614</t>
  </si>
  <si>
    <t>Francscan Mssnries Our Lady Hl</t>
  </si>
  <si>
    <t>61-394-7738</t>
  </si>
  <si>
    <t>St Marys Food Bank Alliance</t>
  </si>
  <si>
    <t>14-456-9365</t>
  </si>
  <si>
    <t>New Mexico Food Distrs Inc</t>
  </si>
  <si>
    <t>18-421-1282</t>
  </si>
  <si>
    <t>Ford Motor Company</t>
  </si>
  <si>
    <t>00-134-4746</t>
  </si>
  <si>
    <t>Forever 21 Inc</t>
  </si>
  <si>
    <t>04-243-7293</t>
  </si>
  <si>
    <t>Form Technologies Inc</t>
  </si>
  <si>
    <t>07-856-7973</t>
  </si>
  <si>
    <t>Florida Drive-In Theatres Mgt</t>
  </si>
  <si>
    <t>07-386-4266</t>
  </si>
  <si>
    <t>Fossil Group Inc</t>
  </si>
  <si>
    <t>11-864-3956</t>
  </si>
  <si>
    <t>Amec Fster Wheeler N Amer Corp</t>
  </si>
  <si>
    <t>07-516-0499</t>
  </si>
  <si>
    <t>Hualalai Investors LLC</t>
  </si>
  <si>
    <t>84-891-4016</t>
  </si>
  <si>
    <t>Fourth Wave Energy Inc</t>
  </si>
  <si>
    <t>04-554-1825</t>
  </si>
  <si>
    <t>Fownes Brothers &amp; Co Inc</t>
  </si>
  <si>
    <t>00-126-5354</t>
  </si>
  <si>
    <t>Ferrous Processing and Trdg Co</t>
  </si>
  <si>
    <t>01-682-0565</t>
  </si>
  <si>
    <t>Tsrc Inc</t>
  </si>
  <si>
    <t>19-558-3778</t>
  </si>
  <si>
    <t>Franklin Resources Inc</t>
  </si>
  <si>
    <t>07-188-3169</t>
  </si>
  <si>
    <t>Directech LLC</t>
  </si>
  <si>
    <t>08-080-5262</t>
  </si>
  <si>
    <t>Parish of Franklin</t>
  </si>
  <si>
    <t>02-062-0183</t>
  </si>
  <si>
    <t>United States Bakery</t>
  </si>
  <si>
    <t>00-902-9083</t>
  </si>
  <si>
    <t>Freightcar America Inc</t>
  </si>
  <si>
    <t>08-245-2090</t>
  </si>
  <si>
    <t>Fresh Express Incorporated</t>
  </si>
  <si>
    <t>13-162-0114</t>
  </si>
  <si>
    <t>Frontier Industrial Corp</t>
  </si>
  <si>
    <t>60-596-5441</t>
  </si>
  <si>
    <t>Frontier Communications Corp</t>
  </si>
  <si>
    <t>00-691-8296</t>
  </si>
  <si>
    <t>Fujifilm North America Corp</t>
  </si>
  <si>
    <t>06-021-6165</t>
  </si>
  <si>
    <t>Garware Fulflex USA Inc</t>
  </si>
  <si>
    <t>11-853-1857</t>
  </si>
  <si>
    <t>Ray Fuller Farms Inc</t>
  </si>
  <si>
    <t>05-455-6287</t>
  </si>
  <si>
    <t>Dream Green International LLC</t>
  </si>
  <si>
    <t>83-137-4546</t>
  </si>
  <si>
    <t>Ghx Industrial LLC</t>
  </si>
  <si>
    <t>00-808-0756</t>
  </si>
  <si>
    <t>Fit For Life LLC</t>
  </si>
  <si>
    <t>08-035-9371</t>
  </si>
  <si>
    <t>Galerie Inc</t>
  </si>
  <si>
    <t>61-599-2849</t>
  </si>
  <si>
    <t>Garrett Motion Inc</t>
  </si>
  <si>
    <t>08-117-4775</t>
  </si>
  <si>
    <t>City of Gas City</t>
  </si>
  <si>
    <t>04-774-8512</t>
  </si>
  <si>
    <t>Gates Corporation</t>
  </si>
  <si>
    <t>05-543-3197</t>
  </si>
  <si>
    <t>GBS Corp</t>
  </si>
  <si>
    <t>05-466-8751</t>
  </si>
  <si>
    <t>Gcp Applied Technologies Inc</t>
  </si>
  <si>
    <t>08-011-5750</t>
  </si>
  <si>
    <t>Bridgstone Amrcas Tire Oprtons</t>
  </si>
  <si>
    <t>00-128-8109</t>
  </si>
  <si>
    <t>General Dynmics Land Systems I</t>
  </si>
  <si>
    <t>13-126-6926</t>
  </si>
  <si>
    <t>Current Lighting Solutions LLC</t>
  </si>
  <si>
    <t>08-403-1439</t>
  </si>
  <si>
    <t>Geisinger Health</t>
  </si>
  <si>
    <t>07-958-2433</t>
  </si>
  <si>
    <t>Popdust Inc</t>
  </si>
  <si>
    <t>07-862-2952</t>
  </si>
  <si>
    <t>Smith Family Companies Inc</t>
  </si>
  <si>
    <t>78-514-6283</t>
  </si>
  <si>
    <t>Gem Asset Acquisition LLC</t>
  </si>
  <si>
    <t>08-033-2048</t>
  </si>
  <si>
    <t>Ebv Explosives Envmtl Co</t>
  </si>
  <si>
    <t>04-452-0877</t>
  </si>
  <si>
    <t>Massachusetts General Hospital</t>
  </si>
  <si>
    <t>07-313-0411</t>
  </si>
  <si>
    <t>General Mills Inc</t>
  </si>
  <si>
    <t>00-625-0740</t>
  </si>
  <si>
    <t>Genesco Inc</t>
  </si>
  <si>
    <t>00-136-7549</t>
  </si>
  <si>
    <t>Genesis Energy LP</t>
  </si>
  <si>
    <t>96-296-5406</t>
  </si>
  <si>
    <t>Genesis Healthcare Inc</t>
  </si>
  <si>
    <t>79-649-0493</t>
  </si>
  <si>
    <t>Geneva Rock Products Inc</t>
  </si>
  <si>
    <t>04-283-5439</t>
  </si>
  <si>
    <t>GMI Holdings Inc</t>
  </si>
  <si>
    <t>19-465-4422</t>
  </si>
  <si>
    <t>Fern Exposition Services LLC</t>
  </si>
  <si>
    <t>10-149-5828</t>
  </si>
  <si>
    <t>Gerber Group Inc</t>
  </si>
  <si>
    <t>05-664-7357</t>
  </si>
  <si>
    <t>Gestamp Chattanooga LLC</t>
  </si>
  <si>
    <t>83-163-2505</t>
  </si>
  <si>
    <t>Karismatic LLC</t>
  </si>
  <si>
    <t>11-423-5210</t>
  </si>
  <si>
    <t>Gillette Company</t>
  </si>
  <si>
    <t>00-102-5931</t>
  </si>
  <si>
    <t>Mary Lee Packaging Corporation</t>
  </si>
  <si>
    <t>05-261-0235</t>
  </si>
  <si>
    <t>Museum of Fine Arts Houston</t>
  </si>
  <si>
    <t>07-415-5219</t>
  </si>
  <si>
    <t>Southern Glzers Dstrs Ohio LLC</t>
  </si>
  <si>
    <t>79-142-2389</t>
  </si>
  <si>
    <t>James R Gldwell Dntl Crmics In</t>
  </si>
  <si>
    <t>02-122-8671</t>
  </si>
  <si>
    <t>Global Imports Outlets Inc</t>
  </si>
  <si>
    <t>10-111-3660</t>
  </si>
  <si>
    <t>Global Harvest Foods LLC</t>
  </si>
  <si>
    <t>78-430-1632</t>
  </si>
  <si>
    <t>Great Lakes Polymer Tech LLC</t>
  </si>
  <si>
    <t>07-963-3752</t>
  </si>
  <si>
    <t>Calendar Holdings LLC</t>
  </si>
  <si>
    <t>14-849-7993</t>
  </si>
  <si>
    <t>21st Century Solutions Ltd</t>
  </si>
  <si>
    <t>00-266-0187</t>
  </si>
  <si>
    <t>Harbor Distributing LLc</t>
  </si>
  <si>
    <t>02-803-4536</t>
  </si>
  <si>
    <t>Goldman Sachs Group Inc</t>
  </si>
  <si>
    <t>05-916-4314</t>
  </si>
  <si>
    <t>Golftec Enterprises LLC</t>
  </si>
  <si>
    <t>94-184-8392</t>
  </si>
  <si>
    <t>Evanglcal Lthran Good Smrtan S</t>
  </si>
  <si>
    <t>06-866-7906</t>
  </si>
  <si>
    <t>Daikin Comfort Tech Mfg LP</t>
  </si>
  <si>
    <t>01-080-3013</t>
  </si>
  <si>
    <t>Daikin North America LLC</t>
  </si>
  <si>
    <t>08-059-5042</t>
  </si>
  <si>
    <t>Urgent Care For Kids LLC</t>
  </si>
  <si>
    <t>07-831-0719</t>
  </si>
  <si>
    <t>Goodwill Industries Houston</t>
  </si>
  <si>
    <t>05-110-7506</t>
  </si>
  <si>
    <t>Goodyear Tire &amp; Rubber Company</t>
  </si>
  <si>
    <t>00-446-7924</t>
  </si>
  <si>
    <t>Community Economic Dev PA Dept</t>
  </si>
  <si>
    <t>08-811-5720</t>
  </si>
  <si>
    <t>W R Grace &amp; Co-Conn</t>
  </si>
  <si>
    <t>61-296-7141</t>
  </si>
  <si>
    <t>Graco Inc</t>
  </si>
  <si>
    <t>00-625-3223</t>
  </si>
  <si>
    <t>Grady Memorial Hospital Corp</t>
  </si>
  <si>
    <t>96-161-5700</t>
  </si>
  <si>
    <t>Fulton Dekalb Hospital Auth</t>
  </si>
  <si>
    <t>07-247-5312</t>
  </si>
  <si>
    <t>WW Grainger Inc</t>
  </si>
  <si>
    <t>00-510-3494</t>
  </si>
  <si>
    <t>Grease Monkey Intl LLC</t>
  </si>
  <si>
    <t>09-190-8434</t>
  </si>
  <si>
    <t>Southwind Foods LLC</t>
  </si>
  <si>
    <t>10-445-5618</t>
  </si>
  <si>
    <t>Green Brick Partners Inc</t>
  </si>
  <si>
    <t>80-040-0892</t>
  </si>
  <si>
    <t>Plantation Products LLC</t>
  </si>
  <si>
    <t>05-510-8096</t>
  </si>
  <si>
    <t>Greenbrier Companies Inc</t>
  </si>
  <si>
    <t>02-500-4318</t>
  </si>
  <si>
    <t>Greenheck Fan Corporation</t>
  </si>
  <si>
    <t>00-613-6360</t>
  </si>
  <si>
    <t>Cookware Company (usa) LLC</t>
  </si>
  <si>
    <t>07-945-1218</t>
  </si>
  <si>
    <t>Greenpath Inc</t>
  </si>
  <si>
    <t>07-277-3500</t>
  </si>
  <si>
    <t>Greenpoint AG Holdings LLC</t>
  </si>
  <si>
    <t>11-772-3126</t>
  </si>
  <si>
    <t>Massey Services Inc</t>
  </si>
  <si>
    <t>03-262-7127</t>
  </si>
  <si>
    <t>Housing Auth of Greenville</t>
  </si>
  <si>
    <t>07-805-1299</t>
  </si>
  <si>
    <t>Grassland Dairy Products Inc</t>
  </si>
  <si>
    <t>00-608-0204</t>
  </si>
  <si>
    <t>Greenwood Inc</t>
  </si>
  <si>
    <t>05-995-1194</t>
  </si>
  <si>
    <t>Greif Inc</t>
  </si>
  <si>
    <t>00-428-2661</t>
  </si>
  <si>
    <t>Ben Hill Griffin Inc</t>
  </si>
  <si>
    <t>00-408-7284</t>
  </si>
  <si>
    <t>Grimmway Enterprises Inc</t>
  </si>
  <si>
    <t>03-356-0509</t>
  </si>
  <si>
    <t>Group O Inc</t>
  </si>
  <si>
    <t>80-278-7937</t>
  </si>
  <si>
    <t>Grubhub Inc</t>
  </si>
  <si>
    <t>05-356-4866</t>
  </si>
  <si>
    <t>Guardant Health Inc</t>
  </si>
  <si>
    <t>06-252-7949</t>
  </si>
  <si>
    <t>Guggenheim Partners LLC</t>
  </si>
  <si>
    <t>14-260-3567</t>
  </si>
  <si>
    <t>Guild Holdings Company</t>
  </si>
  <si>
    <t>11-748-7511</t>
  </si>
  <si>
    <t>Gunite Corporation</t>
  </si>
  <si>
    <t>18-013-4355</t>
  </si>
  <si>
    <t>Guthrie Cnty Rur Elc Coop Assn</t>
  </si>
  <si>
    <t>00-694-1694</t>
  </si>
  <si>
    <t>Gxo Logistics Inc</t>
  </si>
  <si>
    <t>11-812-6617</t>
  </si>
  <si>
    <t>Houston Independent School Dst</t>
  </si>
  <si>
    <t>06-129-2124</t>
  </si>
  <si>
    <t>Howell Munitions &amp; Technology</t>
  </si>
  <si>
    <t>07-978-5610</t>
  </si>
  <si>
    <t>Houston Shoe Hospital Inc</t>
  </si>
  <si>
    <t>93-061-7576</t>
  </si>
  <si>
    <t>Housing Auth of The Cnty Snta</t>
  </si>
  <si>
    <t>04-034-8872</t>
  </si>
  <si>
    <t>Haines &amp; Company Inc</t>
  </si>
  <si>
    <t>00-446-4764</t>
  </si>
  <si>
    <t>Haldex Inc</t>
  </si>
  <si>
    <t>02-144-0151</t>
  </si>
  <si>
    <t>Hr Imaging Partners Inc</t>
  </si>
  <si>
    <t>05-994-7077</t>
  </si>
  <si>
    <t>Nail Alliance - North Amer Inc</t>
  </si>
  <si>
    <t>96-962-7905</t>
  </si>
  <si>
    <t>Lucas-Milhaupt Inc</t>
  </si>
  <si>
    <t>00-608-6425</t>
  </si>
  <si>
    <t>Backyard Products LLC</t>
  </si>
  <si>
    <t>79-133-6824</t>
  </si>
  <si>
    <t>First Republic Corp of America</t>
  </si>
  <si>
    <t>00-698-3720</t>
  </si>
  <si>
    <t>Hardel Mutual Plywood Corp</t>
  </si>
  <si>
    <t>00-926-2072</t>
  </si>
  <si>
    <t>Harman International Inds Inc</t>
  </si>
  <si>
    <t>04-765-3555</t>
  </si>
  <si>
    <t>Caesars Entrtnment Oprting Inc</t>
  </si>
  <si>
    <t>10-731-9436</t>
  </si>
  <si>
    <t>Harrison Jet Guns II LP</t>
  </si>
  <si>
    <t>00-592-8635</t>
  </si>
  <si>
    <t>Harrison Poultry Inc</t>
  </si>
  <si>
    <t>00-329-2281</t>
  </si>
  <si>
    <t>Harvard Bus Schl Pubg Corp</t>
  </si>
  <si>
    <t>82-773-1829</t>
  </si>
  <si>
    <t>Harvard MGT Prvate Equity Corp</t>
  </si>
  <si>
    <t>83-268-2475</t>
  </si>
  <si>
    <t>EL Harvey &amp; Sons Inc</t>
  </si>
  <si>
    <t>06-578-3813</t>
  </si>
  <si>
    <t>Haun Welding Supply Inc</t>
  </si>
  <si>
    <t>00-225-7939</t>
  </si>
  <si>
    <t>HB Fuller Company</t>
  </si>
  <si>
    <t>00-615-9776</t>
  </si>
  <si>
    <t>Lhoist North America MO Inc</t>
  </si>
  <si>
    <t>88-448-5533</t>
  </si>
  <si>
    <t>Healgen Scientific Ltd Lblty</t>
  </si>
  <si>
    <t>03-488-8530</t>
  </si>
  <si>
    <t>Council of Community Clinics</t>
  </si>
  <si>
    <t>09-259-7145</t>
  </si>
  <si>
    <t>Hearst Corporation</t>
  </si>
  <si>
    <t>00-152-7241</t>
  </si>
  <si>
    <t>Tc Heartland LLC</t>
  </si>
  <si>
    <t>61-506-4669</t>
  </si>
  <si>
    <t>Heidtman Steel Products Inc</t>
  </si>
  <si>
    <t>00-292-9610</t>
  </si>
  <si>
    <t>HJ Heinz Company LP</t>
  </si>
  <si>
    <t>10-657-2964</t>
  </si>
  <si>
    <t>Heislers Egg Farm Inc</t>
  </si>
  <si>
    <t>09-788-1403</t>
  </si>
  <si>
    <t>Troy Helen Texas Corporation</t>
  </si>
  <si>
    <t>04-612-0994</t>
  </si>
  <si>
    <t>Henry Schein Inc</t>
  </si>
  <si>
    <t>01-243-0880</t>
  </si>
  <si>
    <t>Hensel Phelps Construction Co</t>
  </si>
  <si>
    <t>06-332-2085</t>
  </si>
  <si>
    <t>Heritage Group Inc</t>
  </si>
  <si>
    <t>13-104-9459</t>
  </si>
  <si>
    <t>A H Hermel Candy &amp; Tob Co</t>
  </si>
  <si>
    <t>04-539-5472</t>
  </si>
  <si>
    <t>Hewlett Packard Enterprise Co</t>
  </si>
  <si>
    <t>07-983-4910</t>
  </si>
  <si>
    <t>Hexcel Corporation</t>
  </si>
  <si>
    <t>00-911-8563</t>
  </si>
  <si>
    <t>Luberski Inc</t>
  </si>
  <si>
    <t>10-315-0074</t>
  </si>
  <si>
    <t>Robert W Woodruff Arts Ctr Inc</t>
  </si>
  <si>
    <t>06-917-7194</t>
  </si>
  <si>
    <t>Dillard-Lewis Inc</t>
  </si>
  <si>
    <t>15-607-6655</t>
  </si>
  <si>
    <t>Alameda Health System</t>
  </si>
  <si>
    <t>80-077-8909</t>
  </si>
  <si>
    <t>Hines Interests Ltd Partnr</t>
  </si>
  <si>
    <t>00-793-1645</t>
  </si>
  <si>
    <t>Oklahoma Historical Society</t>
  </si>
  <si>
    <t>93-334-3212</t>
  </si>
  <si>
    <t>Hits Inc</t>
  </si>
  <si>
    <t>61-935-3944</t>
  </si>
  <si>
    <t>Horace Mann Educational Assoc</t>
  </si>
  <si>
    <t>11-524-2430</t>
  </si>
  <si>
    <t>Hoskin &amp; Muir Inc</t>
  </si>
  <si>
    <t>02-919-9858</t>
  </si>
  <si>
    <t>One American Bank</t>
  </si>
  <si>
    <t>03-583-4035</t>
  </si>
  <si>
    <t>Quinn Blair Enterprises Inc</t>
  </si>
  <si>
    <t>03-600-7128</t>
  </si>
  <si>
    <t>Holmes Siding Contractors Ltd</t>
  </si>
  <si>
    <t>11-490-7470</t>
  </si>
  <si>
    <t>Holtzman Oil Corp</t>
  </si>
  <si>
    <t>05-917-0829</t>
  </si>
  <si>
    <t>Home Depot Inc</t>
  </si>
  <si>
    <t>07-227-1711</t>
  </si>
  <si>
    <t>Cassity Jones Inc</t>
  </si>
  <si>
    <t>02-612-8520</t>
  </si>
  <si>
    <t>National Educatn Seminars Inc</t>
  </si>
  <si>
    <t>13-387-6037</t>
  </si>
  <si>
    <t>Hormel Foods Corporation</t>
  </si>
  <si>
    <t>00-614-7383</t>
  </si>
  <si>
    <t>Hospice Central Virginia LLC</t>
  </si>
  <si>
    <t>08-024-5927</t>
  </si>
  <si>
    <t>Hotard Coaches Inc</t>
  </si>
  <si>
    <t>02-087-1828</t>
  </si>
  <si>
    <t>Vancouver Housing Auth Inc</t>
  </si>
  <si>
    <t>17-181-4346</t>
  </si>
  <si>
    <t>Howard Hughes Corporation</t>
  </si>
  <si>
    <t>96-561-4626</t>
  </si>
  <si>
    <t>HP Inc</t>
  </si>
  <si>
    <t>00-912-2532</t>
  </si>
  <si>
    <t>Hub Group Inc</t>
  </si>
  <si>
    <t>15-514-3480</t>
  </si>
  <si>
    <t>Hubbell Incorporated</t>
  </si>
  <si>
    <t>00-118-1858</t>
  </si>
  <si>
    <t>JM Huber Corporation</t>
  </si>
  <si>
    <t>00-255-4459</t>
  </si>
  <si>
    <t>Hudson Products Holdings Inc</t>
  </si>
  <si>
    <t>82-826-0146</t>
  </si>
  <si>
    <t>Humana Inc</t>
  </si>
  <si>
    <t>04-994-4143</t>
  </si>
  <si>
    <t>Huntington Learning Corp</t>
  </si>
  <si>
    <t>08-975-0780</t>
  </si>
  <si>
    <t>Huntsman Corporation</t>
  </si>
  <si>
    <t>18-257-5584</t>
  </si>
  <si>
    <t>Venator Americas LLC</t>
  </si>
  <si>
    <t>04-754-7690</t>
  </si>
  <si>
    <t>Huron Consulting Group Inc</t>
  </si>
  <si>
    <t>14-897-0184</t>
  </si>
  <si>
    <t>Husco International Inc</t>
  </si>
  <si>
    <t>14-774-3983</t>
  </si>
  <si>
    <t>Hussmann Corporation</t>
  </si>
  <si>
    <t>00-696-7731</t>
  </si>
  <si>
    <t>Pro-Mark LLC</t>
  </si>
  <si>
    <t>06-333-2563</t>
  </si>
  <si>
    <t>Hydrofarm Holdings Group Inc</t>
  </si>
  <si>
    <t>11-778-5631</t>
  </si>
  <si>
    <t>International Brthd Teamsters</t>
  </si>
  <si>
    <t>05-628-6222</t>
  </si>
  <si>
    <t>Imperial Irrigation District</t>
  </si>
  <si>
    <t>00-958-4624</t>
  </si>
  <si>
    <t>Goldis Enterprises Inc</t>
  </si>
  <si>
    <t>07-365-4287</t>
  </si>
  <si>
    <t>Ianthus Capital Holdings Inc</t>
  </si>
  <si>
    <t>11-863-6231</t>
  </si>
  <si>
    <t>International Bus Mchs Corp</t>
  </si>
  <si>
    <t>00-136-8083</t>
  </si>
  <si>
    <t>IBM Credit LLC</t>
  </si>
  <si>
    <t>03-751-8412</t>
  </si>
  <si>
    <t>Installed Building Pdts Inc</t>
  </si>
  <si>
    <t>07-928-8110</t>
  </si>
  <si>
    <t>Inventus Power Holdings Inc</t>
  </si>
  <si>
    <t>08-045-5276</t>
  </si>
  <si>
    <t>Icf International Inc</t>
  </si>
  <si>
    <t>13-900-1544</t>
  </si>
  <si>
    <t>Idea Nuova Inc</t>
  </si>
  <si>
    <t>17-724-6337</t>
  </si>
  <si>
    <t>Institute of Elec Elec Engners</t>
  </si>
  <si>
    <t>04-768-4758</t>
  </si>
  <si>
    <t>International Indus Contg Corp</t>
  </si>
  <si>
    <t>00-653-8003</t>
  </si>
  <si>
    <t>Native Village of Eyak</t>
  </si>
  <si>
    <t>02-974-3478</t>
  </si>
  <si>
    <t>Imc-Metalsamerica LLC</t>
  </si>
  <si>
    <t>83-270-2976</t>
  </si>
  <si>
    <t>Imperial Parking Corporation</t>
  </si>
  <si>
    <t>08-032-3019</t>
  </si>
  <si>
    <t>Imperfect Foods Inc</t>
  </si>
  <si>
    <t>10-946-0818</t>
  </si>
  <si>
    <t>IMS Companies LLC</t>
  </si>
  <si>
    <t>17-786-0801</t>
  </si>
  <si>
    <t>Incyte Corporation</t>
  </si>
  <si>
    <t>55-696-7347</t>
  </si>
  <si>
    <t>Indeed Inc</t>
  </si>
  <si>
    <t>61-382-5806</t>
  </si>
  <si>
    <t>Indepndent Group HM Lving Prgr</t>
  </si>
  <si>
    <t>06-451-6599</t>
  </si>
  <si>
    <t>Indoff Incorporated</t>
  </si>
  <si>
    <t>05-494-6025</t>
  </si>
  <si>
    <t>Indus Realty Trust Inc</t>
  </si>
  <si>
    <t>05-550-7677</t>
  </si>
  <si>
    <t>Industrial Color Inc</t>
  </si>
  <si>
    <t>18-196-3880</t>
  </si>
  <si>
    <t>Iewc Corp</t>
  </si>
  <si>
    <t>04-201-4977</t>
  </si>
  <si>
    <t>CPM Development Corporation</t>
  </si>
  <si>
    <t>14-723-5030</t>
  </si>
  <si>
    <t>Insight Direct Usa Inc</t>
  </si>
  <si>
    <t>15-755-2118</t>
  </si>
  <si>
    <t>Insteel Industries Inc</t>
  </si>
  <si>
    <t>00-322-0225</t>
  </si>
  <si>
    <t>Intel Corporation</t>
  </si>
  <si>
    <t>04-789-7855</t>
  </si>
  <si>
    <t>Six Continents Hotels Inc</t>
  </si>
  <si>
    <t>12-598-7318</t>
  </si>
  <si>
    <t>Transemantics Inc</t>
  </si>
  <si>
    <t>07-264-4065</t>
  </si>
  <si>
    <t>International Paper Company</t>
  </si>
  <si>
    <t>00-131-6561</t>
  </si>
  <si>
    <t>WE Imhoff &amp; Company Inc</t>
  </si>
  <si>
    <t>19-144-7317</t>
  </si>
  <si>
    <t>Intertek Testing Svcs NA Inc</t>
  </si>
  <si>
    <t>03-769-0302</t>
  </si>
  <si>
    <t>Intevac Inc</t>
  </si>
  <si>
    <t>62-267-0529</t>
  </si>
  <si>
    <t>Intralot Inc</t>
  </si>
  <si>
    <t>09-198-3275</t>
  </si>
  <si>
    <t>Intuit Inc</t>
  </si>
  <si>
    <t>11-329-0969</t>
  </si>
  <si>
    <t>Invitae Corporation</t>
  </si>
  <si>
    <t>96-175-0416</t>
  </si>
  <si>
    <t>Industrial Opprtnity Prtners L</t>
  </si>
  <si>
    <t>62-667-4332</t>
  </si>
  <si>
    <t>Titan Machinery Inc</t>
  </si>
  <si>
    <t>03-747-0606</t>
  </si>
  <si>
    <t>Pacific NW Irnwkrs Emplyers AP</t>
  </si>
  <si>
    <t>09-830-1898</t>
  </si>
  <si>
    <t>Purdyco Ltd</t>
  </si>
  <si>
    <t>15-114-2395</t>
  </si>
  <si>
    <t>Miller Boat Line Inc</t>
  </si>
  <si>
    <t>06-408-3330</t>
  </si>
  <si>
    <t>Illinois Tool Works Inc</t>
  </si>
  <si>
    <t>00-514-6428</t>
  </si>
  <si>
    <t>Ivy Tech Community College</t>
  </si>
  <si>
    <t>07-206-6681</t>
  </si>
  <si>
    <t>J &amp; J Snack Foods Corp</t>
  </si>
  <si>
    <t>05-473-2839</t>
  </si>
  <si>
    <t>J &amp; J Maintenance Inc</t>
  </si>
  <si>
    <t>05-512-4077</t>
  </si>
  <si>
    <t>J L G Medical Inc</t>
  </si>
  <si>
    <t>87-433-6316</t>
  </si>
  <si>
    <t>JM Hutton &amp; Co Inc</t>
  </si>
  <si>
    <t>04-282-7576</t>
  </si>
  <si>
    <t>Jabil Circuit LLC</t>
  </si>
  <si>
    <t>05-392-7708</t>
  </si>
  <si>
    <t>New York Cnvntion Ctr Oper Cor</t>
  </si>
  <si>
    <t>05-456-7326</t>
  </si>
  <si>
    <t>Jaindl Farms LLC</t>
  </si>
  <si>
    <t>01-379-8657</t>
  </si>
  <si>
    <t>Jasmine Trnsp Svcs LLC</t>
  </si>
  <si>
    <t>11-778-2315</t>
  </si>
  <si>
    <t>Jbs USA Holdings LLC</t>
  </si>
  <si>
    <t>12-693-0226</t>
  </si>
  <si>
    <t>Rentokil North America Inc</t>
  </si>
  <si>
    <t>01-449-5014</t>
  </si>
  <si>
    <t>J D Heiskell Holdings LLC</t>
  </si>
  <si>
    <t>00-946-2359</t>
  </si>
  <si>
    <t>Navigate Affrdbl Hsing Prtners</t>
  </si>
  <si>
    <t>02-125-1004</t>
  </si>
  <si>
    <t>Jefferies Financial Group Inc</t>
  </si>
  <si>
    <t>04-525-6922</t>
  </si>
  <si>
    <t>County of Jefferson</t>
  </si>
  <si>
    <t>02-192-1788</t>
  </si>
  <si>
    <t>Jennie-O Turkey Store Inc</t>
  </si>
  <si>
    <t>00-616-0766</t>
  </si>
  <si>
    <t>Jensen Enterprises Inc</t>
  </si>
  <si>
    <t>06-501-8178</t>
  </si>
  <si>
    <t>Lucor Inc</t>
  </si>
  <si>
    <t>80-748-1999</t>
  </si>
  <si>
    <t>Fidas Joe Instant Auto Plate</t>
  </si>
  <si>
    <t>09-713-3102</t>
  </si>
  <si>
    <t>00-526-7471</t>
  </si>
  <si>
    <t>Johns Manville Corporation</t>
  </si>
  <si>
    <t>04-542-6558</t>
  </si>
  <si>
    <t>00-130-7081</t>
  </si>
  <si>
    <t>Jones Lang Lasalle Intl Inc</t>
  </si>
  <si>
    <t>79-958-1843</t>
  </si>
  <si>
    <t>Advoctes For A Hlthy Cmnty Inc</t>
  </si>
  <si>
    <t>01-649-6921</t>
  </si>
  <si>
    <t>Eat Just Inc</t>
  </si>
  <si>
    <t>04-028-6701</t>
  </si>
  <si>
    <t>Justworks Inc</t>
  </si>
  <si>
    <t>07-956-2860</t>
  </si>
  <si>
    <t>K &amp; M Tire Inc</t>
  </si>
  <si>
    <t>05-162-9467</t>
  </si>
  <si>
    <t>Kodiak Electric Assn Inc</t>
  </si>
  <si>
    <t>04-247-8982</t>
  </si>
  <si>
    <t>Kelly Scott and Madison Inc</t>
  </si>
  <si>
    <t>06-850-3648</t>
  </si>
  <si>
    <t>Kaiser Aluminum Corporation</t>
  </si>
  <si>
    <t>17-776-2192</t>
  </si>
  <si>
    <t>Kaiser Fundation Hlth Plan Inc</t>
  </si>
  <si>
    <t>07-169-5183</t>
  </si>
  <si>
    <t>Kaival Brnds Innvtons Group In</t>
  </si>
  <si>
    <t>11-675-8049</t>
  </si>
  <si>
    <t>Kalitta Air LLC</t>
  </si>
  <si>
    <t>00-462-5435</t>
  </si>
  <si>
    <t>Kalitta Charters LLC</t>
  </si>
  <si>
    <t>10-267-0879</t>
  </si>
  <si>
    <t>Karcher North America Inc</t>
  </si>
  <si>
    <t>07-703-0773</t>
  </si>
  <si>
    <t>Kbrwyle Tech Solutions LLC</t>
  </si>
  <si>
    <t>04-101-4242</t>
  </si>
  <si>
    <t>Kansas City Southern</t>
  </si>
  <si>
    <t>00-194-2218</t>
  </si>
  <si>
    <t>Keebler Company</t>
  </si>
  <si>
    <t>00-132-6065</t>
  </si>
  <si>
    <t>Keefe Group LLC</t>
  </si>
  <si>
    <t>55-666-2851</t>
  </si>
  <si>
    <t>Kehe Distributors Holdings LLC</t>
  </si>
  <si>
    <t>07-918-1985</t>
  </si>
  <si>
    <t>Hitachi Astemo Greenfield LLC</t>
  </si>
  <si>
    <t>16-688-6429</t>
  </si>
  <si>
    <t>Kellogg Company</t>
  </si>
  <si>
    <t>00-535-6209</t>
  </si>
  <si>
    <t>Kelly Services Inc</t>
  </si>
  <si>
    <t>00-695-8318</t>
  </si>
  <si>
    <t>Kemp Stone Inc</t>
  </si>
  <si>
    <t>04-313-2836</t>
  </si>
  <si>
    <t>Americana Development Inc</t>
  </si>
  <si>
    <t>84-733-9454</t>
  </si>
  <si>
    <t>John F Knnedy Ctr For Prfrmg A</t>
  </si>
  <si>
    <t>07-263-3985</t>
  </si>
  <si>
    <t>Northern Sales Company Inc</t>
  </si>
  <si>
    <t>03-541-8987</t>
  </si>
  <si>
    <t>Key Technology Inc</t>
  </si>
  <si>
    <t>07-782-9695</t>
  </si>
  <si>
    <t>Keystone Human Services</t>
  </si>
  <si>
    <t>01-205-9553</t>
  </si>
  <si>
    <t>Keenan Hpkins Sder Stwell Cntr</t>
  </si>
  <si>
    <t>00-929-0032</t>
  </si>
  <si>
    <t>Alberici Corporation</t>
  </si>
  <si>
    <t>15-093-7027</t>
  </si>
  <si>
    <t>Peter Kiewit Sons Inc</t>
  </si>
  <si>
    <t>07-072-9517</t>
  </si>
  <si>
    <t>Kim Keener</t>
  </si>
  <si>
    <t>06-833-6830</t>
  </si>
  <si>
    <t>Kimball Electronics Inc</t>
  </si>
  <si>
    <t>13-152-2401</t>
  </si>
  <si>
    <t>Scott &amp; White Memorial Hosp</t>
  </si>
  <si>
    <t>07-669-7960</t>
  </si>
  <si>
    <t>Scott Fetzer Company</t>
  </si>
  <si>
    <t>00-418-6706</t>
  </si>
  <si>
    <t>KLA Corporation</t>
  </si>
  <si>
    <t>01-093-6193</t>
  </si>
  <si>
    <t>Klingspor Abrasives Inc</t>
  </si>
  <si>
    <t>09-876-5001</t>
  </si>
  <si>
    <t>Kln Enterprises Inc</t>
  </si>
  <si>
    <t>95-985-5081</t>
  </si>
  <si>
    <t>Knowles Corporation</t>
  </si>
  <si>
    <t>07-925-8305</t>
  </si>
  <si>
    <t>Koch Foods Incorporated</t>
  </si>
  <si>
    <t>00-338-5127</t>
  </si>
  <si>
    <t>Eastman Kodak Company</t>
  </si>
  <si>
    <t>00-220-6183</t>
  </si>
  <si>
    <t>Kohlberg &amp; Co LLC</t>
  </si>
  <si>
    <t>01-255-0153</t>
  </si>
  <si>
    <t>Kohler Co</t>
  </si>
  <si>
    <t>00-607-3225</t>
  </si>
  <si>
    <t>Kohls Inc</t>
  </si>
  <si>
    <t>15-420-2360</t>
  </si>
  <si>
    <t>Kollmorgen Corporation</t>
  </si>
  <si>
    <t>00-111-7290</t>
  </si>
  <si>
    <t>Northern Tool &amp; Eqp Co Inc</t>
  </si>
  <si>
    <t>09-979-1493</t>
  </si>
  <si>
    <t>Cabintwrks Group Mddlfield LLC</t>
  </si>
  <si>
    <t>07-574-2361</t>
  </si>
  <si>
    <t>Outdoor Image LLC</t>
  </si>
  <si>
    <t>07-919-9620</t>
  </si>
  <si>
    <t>Kratos Def &amp; SEC Solutions Inc</t>
  </si>
  <si>
    <t>88-445-7813</t>
  </si>
  <si>
    <t>08-672-5864</t>
  </si>
  <si>
    <t>Kroger Co</t>
  </si>
  <si>
    <t>00-699-9528</t>
  </si>
  <si>
    <t>Kurt Weiss Greenhouses Inc</t>
  </si>
  <si>
    <t>01-352-2008</t>
  </si>
  <si>
    <t>L &amp; M Companies Inc</t>
  </si>
  <si>
    <t>07-202-8327</t>
  </si>
  <si>
    <t>Life Cycle Engineering Inc</t>
  </si>
  <si>
    <t>08-863-0264</t>
  </si>
  <si>
    <t>Liscr LLC</t>
  </si>
  <si>
    <t>09-215-6681</t>
  </si>
  <si>
    <t>L3harris Technologies Inc</t>
  </si>
  <si>
    <t>00-420-3337</t>
  </si>
  <si>
    <t>Dianas Mexican Food Pdts Inc</t>
  </si>
  <si>
    <t>07-797-4475</t>
  </si>
  <si>
    <t>Laborers Fnds Admnstrtive Offi</t>
  </si>
  <si>
    <t>08-451-9503</t>
  </si>
  <si>
    <t>County Snttion Dst No 2 Los An</t>
  </si>
  <si>
    <t>06-776-1700</t>
  </si>
  <si>
    <t>Goux Enterprises Inc</t>
  </si>
  <si>
    <t>04-342-7814</t>
  </si>
  <si>
    <t>Lado Enterprises Incorporated</t>
  </si>
  <si>
    <t>09-985-6650</t>
  </si>
  <si>
    <t>Los Angeles Dept Wtr &amp; Pwr</t>
  </si>
  <si>
    <t>10-387-2516</t>
  </si>
  <si>
    <t>Housing Auth of The Cy of Lfyt</t>
  </si>
  <si>
    <t>09-816-6713</t>
  </si>
  <si>
    <t>Lgc US Asset Holdings LLC</t>
  </si>
  <si>
    <t>11-739-8927</t>
  </si>
  <si>
    <t>Great Plains Manufacturing Inc</t>
  </si>
  <si>
    <t>03-061-2634</t>
  </si>
  <si>
    <t>Language Line Holdings Inc</t>
  </si>
  <si>
    <t>17-000-9687</t>
  </si>
  <si>
    <t>Lantechcom LLC</t>
  </si>
  <si>
    <t>05-759-4749</t>
  </si>
  <si>
    <t>Latham Group Inc</t>
  </si>
  <si>
    <t>11-801-0835</t>
  </si>
  <si>
    <t>PWS Investments Inc</t>
  </si>
  <si>
    <t>06-379-8912</t>
  </si>
  <si>
    <t>Los Angeles Unified School Dst</t>
  </si>
  <si>
    <t>07-528-4901</t>
  </si>
  <si>
    <t>Lazydays Holdings Inc</t>
  </si>
  <si>
    <t>08-115-7663</t>
  </si>
  <si>
    <t>Ldf Sales &amp; Distributing Inc</t>
  </si>
  <si>
    <t>10-407-5874</t>
  </si>
  <si>
    <t>Shoe Service Plus Inc</t>
  </si>
  <si>
    <t>07-982-5057</t>
  </si>
  <si>
    <t>Leco Corporation</t>
  </si>
  <si>
    <t>00-506-8861</t>
  </si>
  <si>
    <t>Leedsworld Inc</t>
  </si>
  <si>
    <t>15-374-6201</t>
  </si>
  <si>
    <t>Lennar Corporation</t>
  </si>
  <si>
    <t>05-537-8061</t>
  </si>
  <si>
    <t>Lennar Homes Inc</t>
  </si>
  <si>
    <t>03-249-7497</t>
  </si>
  <si>
    <t>Lennox International Inc</t>
  </si>
  <si>
    <t>13-956-4538</t>
  </si>
  <si>
    <t>Les Schwab Warehouse Ctr LLC</t>
  </si>
  <si>
    <t>04-126-9697</t>
  </si>
  <si>
    <t>Levantina Usa Inc</t>
  </si>
  <si>
    <t>79-879-3469</t>
  </si>
  <si>
    <t>Lewa Inc</t>
  </si>
  <si>
    <t>19-324-2401</t>
  </si>
  <si>
    <t>Lewes Board of Public Works</t>
  </si>
  <si>
    <t>05-720-6229</t>
  </si>
  <si>
    <t>Lewis Brothers Bakeries Inc</t>
  </si>
  <si>
    <t>00-629-7113</t>
  </si>
  <si>
    <t>Lava Nursery Inc</t>
  </si>
  <si>
    <t>09-289-8162</t>
  </si>
  <si>
    <t>Lifting Gear Hire Corporation</t>
  </si>
  <si>
    <t>62-533-2713</t>
  </si>
  <si>
    <t>Liberty Broadband Corporation</t>
  </si>
  <si>
    <t>07-955-9539</t>
  </si>
  <si>
    <t>Life Time Group Holdings Inc</t>
  </si>
  <si>
    <t>07-988-1824</t>
  </si>
  <si>
    <t>Lifeline Systems Company</t>
  </si>
  <si>
    <t>08-003-0042</t>
  </si>
  <si>
    <t>Lifestance Health Group Inc</t>
  </si>
  <si>
    <t>11-810-7589</t>
  </si>
  <si>
    <t>Lifetouch Nat Schl Studios Inc</t>
  </si>
  <si>
    <t>13-073-3546</t>
  </si>
  <si>
    <t>Lincoln National Life Insur Co</t>
  </si>
  <si>
    <t>00-699-6763</t>
  </si>
  <si>
    <t>Lincoln Technical Inst Inc</t>
  </si>
  <si>
    <t>07-754-9285</t>
  </si>
  <si>
    <t>Orchard Yarn and Thread Co Inc</t>
  </si>
  <si>
    <t>00-138-5525</t>
  </si>
  <si>
    <t>Lion Raisins Inc</t>
  </si>
  <si>
    <t>04-601-3306</t>
  </si>
  <si>
    <t>Lions Gate Entertainment Inc</t>
  </si>
  <si>
    <t>06-125-0531</t>
  </si>
  <si>
    <t>Wmt Housing LLC</t>
  </si>
  <si>
    <t>80-055-6784</t>
  </si>
  <si>
    <t>Loandepot Inc</t>
  </si>
  <si>
    <t>08-005-8914</t>
  </si>
  <si>
    <t>Chefs International Inc</t>
  </si>
  <si>
    <t>02-076-8891</t>
  </si>
  <si>
    <t>Lockheed Martin Corporation</t>
  </si>
  <si>
    <t>83-495-1691</t>
  </si>
  <si>
    <t>City of Lockport</t>
  </si>
  <si>
    <t>00-213-0698</t>
  </si>
  <si>
    <t>Texas Farm Products Company</t>
  </si>
  <si>
    <t>00-807-0344</t>
  </si>
  <si>
    <t>Los Angles Tmes Cmmnctions LLC</t>
  </si>
  <si>
    <t>00-838-2400</t>
  </si>
  <si>
    <t>Louisvlle Jffrson Cnty Vstors</t>
  </si>
  <si>
    <t>07-406-2324</t>
  </si>
  <si>
    <t>Lincoln Property Company</t>
  </si>
  <si>
    <t>00-295-3008</t>
  </si>
  <si>
    <t>Lpl Financial LLC</t>
  </si>
  <si>
    <t>06-053-7684</t>
  </si>
  <si>
    <t>Sky Chefs Inc</t>
  </si>
  <si>
    <t>00-699-0402</t>
  </si>
  <si>
    <t>Lt Foods Americas Inc</t>
  </si>
  <si>
    <t>80-878-7220</t>
  </si>
  <si>
    <t>Lunday-Thagard Company</t>
  </si>
  <si>
    <t>00-834-5464</t>
  </si>
  <si>
    <t>Luk Clutch Systems LLC</t>
  </si>
  <si>
    <t>08-665-5198</t>
  </si>
  <si>
    <t>Lummi Indian Business Council</t>
  </si>
  <si>
    <t>02-024-5247</t>
  </si>
  <si>
    <t>Luxottica of America Inc</t>
  </si>
  <si>
    <t>79-101-3642</t>
  </si>
  <si>
    <t>Lyman Farm Incorporated</t>
  </si>
  <si>
    <t>01-871-3131</t>
  </si>
  <si>
    <t>Mac Valves Inc</t>
  </si>
  <si>
    <t>00-535-4295</t>
  </si>
  <si>
    <t>Mission Aviation Fellowship</t>
  </si>
  <si>
    <t>06-311-7279</t>
  </si>
  <si>
    <t>Nci Group Inc</t>
  </si>
  <si>
    <t>06-071-3047</t>
  </si>
  <si>
    <t>MGM Holdings Inc</t>
  </si>
  <si>
    <t>19-396-9248</t>
  </si>
  <si>
    <t>Milwaukee Metro Sewerage Dst</t>
  </si>
  <si>
    <t>09-436-1409</t>
  </si>
  <si>
    <t>Metropolitan Trnsp Auth</t>
  </si>
  <si>
    <t>04-544-5137</t>
  </si>
  <si>
    <t>Medical Transportation MGT Inc</t>
  </si>
  <si>
    <t>94-497-2322</t>
  </si>
  <si>
    <t>M-2 Jets Manager LLC</t>
  </si>
  <si>
    <t>05-438-9798</t>
  </si>
  <si>
    <t>Maass Flanges Corporation</t>
  </si>
  <si>
    <t>05-875-8772</t>
  </si>
  <si>
    <t>Macallister Machinery Co Inc</t>
  </si>
  <si>
    <t>00-693-8419</t>
  </si>
  <si>
    <t>County of Mackinac</t>
  </si>
  <si>
    <t>01-016-3004</t>
  </si>
  <si>
    <t>Mac Lean-Fogg Company</t>
  </si>
  <si>
    <t>00-508-6376</t>
  </si>
  <si>
    <t>Mactac Americas LLC</t>
  </si>
  <si>
    <t>08-043-3028</t>
  </si>
  <si>
    <t>Madison Title Agency LLC</t>
  </si>
  <si>
    <t>04-683-3278</t>
  </si>
  <si>
    <t>Magellan Health Inc</t>
  </si>
  <si>
    <t>04-969-3732</t>
  </si>
  <si>
    <t>Maharam Fabric Corporation</t>
  </si>
  <si>
    <t>00-167-0488</t>
  </si>
  <si>
    <t>Malt Products Corporation</t>
  </si>
  <si>
    <t>00-201-1179</t>
  </si>
  <si>
    <t>Tortilla King LLC</t>
  </si>
  <si>
    <t>92-692-5439</t>
  </si>
  <si>
    <t>Mammoth Mountain Ski Area LLC</t>
  </si>
  <si>
    <t>02-864-8061</t>
  </si>
  <si>
    <t>Manda Packing Co LLC</t>
  </si>
  <si>
    <t>00-817-1183</t>
  </si>
  <si>
    <t>Shiloh Corporation</t>
  </si>
  <si>
    <t>00-417-6194</t>
  </si>
  <si>
    <t>Marco Dsplay Specialists GP Lc</t>
  </si>
  <si>
    <t>11-876-9884</t>
  </si>
  <si>
    <t>Mar-Cone Appliance Parts Co</t>
  </si>
  <si>
    <t>03-106-5410</t>
  </si>
  <si>
    <t>Marine Corps Forces Reserve US</t>
  </si>
  <si>
    <t>03-166-7070</t>
  </si>
  <si>
    <t>B &amp; H Education Inc</t>
  </si>
  <si>
    <t>14-592-5744</t>
  </si>
  <si>
    <t>Mariner Health Care Inc</t>
  </si>
  <si>
    <t>06-725-7501</t>
  </si>
  <si>
    <t>Markel Corporation</t>
  </si>
  <si>
    <t>00-313-4582</t>
  </si>
  <si>
    <t>Marriott International Inc</t>
  </si>
  <si>
    <t>01-300-5702</t>
  </si>
  <si>
    <t>Marshall Farms Group Ltd</t>
  </si>
  <si>
    <t>04-922-3340</t>
  </si>
  <si>
    <t>Martin Marietta Materials Inc</t>
  </si>
  <si>
    <t>80-975-0912</t>
  </si>
  <si>
    <t>Massachstts Eye Ear Infrmary P</t>
  </si>
  <si>
    <t>07-382-5945</t>
  </si>
  <si>
    <t>Massachusetts Mutl Lf Insur Co</t>
  </si>
  <si>
    <t>00-695-6049</t>
  </si>
  <si>
    <t>Massachusetts Port Authority</t>
  </si>
  <si>
    <t>00-176-6328</t>
  </si>
  <si>
    <t>Mastec Inc</t>
  </si>
  <si>
    <t>00-692-4385</t>
  </si>
  <si>
    <t>Master Lock Company LLC</t>
  </si>
  <si>
    <t>05-410-5218</t>
  </si>
  <si>
    <t>Nelson Piping Co</t>
  </si>
  <si>
    <t>02-580-0426</t>
  </si>
  <si>
    <t>Internationally Delicious Inc</t>
  </si>
  <si>
    <t>00-421-9593</t>
  </si>
  <si>
    <t>Sylver Magnolia LLC</t>
  </si>
  <si>
    <t>01-913-5637</t>
  </si>
  <si>
    <t>Max Finkelstein LLC</t>
  </si>
  <si>
    <t>01-235-8461</t>
  </si>
  <si>
    <t>MC&amp;a Inc</t>
  </si>
  <si>
    <t>10-389-8771</t>
  </si>
  <si>
    <t>McCarthy Bldg Companies Inc</t>
  </si>
  <si>
    <t>00-195-1375</t>
  </si>
  <si>
    <t>McCorvey Sheet Metal Works LP</t>
  </si>
  <si>
    <t>00-807-9972</t>
  </si>
  <si>
    <t>McElroy Manufacturing Inc</t>
  </si>
  <si>
    <t>00-721-7482</t>
  </si>
  <si>
    <t>McElroy Metal Mill Inc</t>
  </si>
  <si>
    <t>00-805-6475</t>
  </si>
  <si>
    <t>Hood Industries Inc</t>
  </si>
  <si>
    <t>03-307-5284</t>
  </si>
  <si>
    <t>McGraw-Hill Education Inc</t>
  </si>
  <si>
    <t>07-997-1346</t>
  </si>
  <si>
    <t>McKeesport Mtr Vhcl Msgnr Svc</t>
  </si>
  <si>
    <t>09-952-0256</t>
  </si>
  <si>
    <t>McLane Company Inc</t>
  </si>
  <si>
    <t>00-983-0555</t>
  </si>
  <si>
    <t>Brodart Co</t>
  </si>
  <si>
    <t>10-804-8612</t>
  </si>
  <si>
    <t>Monticello Diagnstc Imaging LP</t>
  </si>
  <si>
    <t>07-914-2146</t>
  </si>
  <si>
    <t>Mediacom Communications Corp</t>
  </si>
  <si>
    <t>10-679-1739</t>
  </si>
  <si>
    <t>Duck Inn Inc</t>
  </si>
  <si>
    <t>05-592-6554</t>
  </si>
  <si>
    <t>Medstar Health Inc</t>
  </si>
  <si>
    <t>36-151-6370</t>
  </si>
  <si>
    <t>Medtronic Inc</t>
  </si>
  <si>
    <t>00-626-1481</t>
  </si>
  <si>
    <t>Minnesota Elevator Inc</t>
  </si>
  <si>
    <t>07-134-0772</t>
  </si>
  <si>
    <t>Melling Tool Co</t>
  </si>
  <si>
    <t>00-537-5217</t>
  </si>
  <si>
    <t>Melwood Hort Training Ctr Inc</t>
  </si>
  <si>
    <t>07-779-4758</t>
  </si>
  <si>
    <t>Menasha Corporation</t>
  </si>
  <si>
    <t>00-607-3126</t>
  </si>
  <si>
    <t>Menominee Saw and Supply Co</t>
  </si>
  <si>
    <t>01-723-8494</t>
  </si>
  <si>
    <t>H &amp; H X-Ray Services Inc</t>
  </si>
  <si>
    <t>02-061-3063</t>
  </si>
  <si>
    <t>EMD Millipore Corporation</t>
  </si>
  <si>
    <t>00-105-0152</t>
  </si>
  <si>
    <t>Merck &amp; Co Inc</t>
  </si>
  <si>
    <t>05-455-4290</t>
  </si>
  <si>
    <t>Mercy Housing South East</t>
  </si>
  <si>
    <t>03-424-8695</t>
  </si>
  <si>
    <t>Theodore Presser Company</t>
  </si>
  <si>
    <t>00-232-3483</t>
  </si>
  <si>
    <t>Meritage Homes Corporation</t>
  </si>
  <si>
    <t>19-690-5657</t>
  </si>
  <si>
    <t>City of Mesquite</t>
  </si>
  <si>
    <t>06-898-6181</t>
  </si>
  <si>
    <t>JD Norman Industries Inc</t>
  </si>
  <si>
    <t>00-506-4381</t>
  </si>
  <si>
    <t>Metals USA Building Pdts LP</t>
  </si>
  <si>
    <t>03-244-1149</t>
  </si>
  <si>
    <t>Southern Cal Rgional Rail Auth</t>
  </si>
  <si>
    <t>83-614-0475</t>
  </si>
  <si>
    <t>Dura-Line Services LLC</t>
  </si>
  <si>
    <t>05-427-7561</t>
  </si>
  <si>
    <t>17-578-1913</t>
  </si>
  <si>
    <t>Michael Foods Inc</t>
  </si>
  <si>
    <t>01-807-6351</t>
  </si>
  <si>
    <t>Viabella Holdings LLC</t>
  </si>
  <si>
    <t>07-990-6069</t>
  </si>
  <si>
    <t>Michaels Stores Inc</t>
  </si>
  <si>
    <t>05-440-2896</t>
  </si>
  <si>
    <t>Michelin North America Inc</t>
  </si>
  <si>
    <t>00-166-7161</t>
  </si>
  <si>
    <t>Micron Technology Inc</t>
  </si>
  <si>
    <t>09-312-0871</t>
  </si>
  <si>
    <t>Microsoft Corporation</t>
  </si>
  <si>
    <t>08-146-6849</t>
  </si>
  <si>
    <t>Cooperative Producers Inc</t>
  </si>
  <si>
    <t>03-518-9836</t>
  </si>
  <si>
    <t>Middleby Corporation</t>
  </si>
  <si>
    <t>08-893-2108</t>
  </si>
  <si>
    <t>Pratt &amp; Whitney Company Inc</t>
  </si>
  <si>
    <t>08-017-3426</t>
  </si>
  <si>
    <t>Midland Financial Co</t>
  </si>
  <si>
    <t>11-536-6270</t>
  </si>
  <si>
    <t>Menard Inc</t>
  </si>
  <si>
    <t>00-620-3210</t>
  </si>
  <si>
    <t>Mikasa Inc</t>
  </si>
  <si>
    <t>11-857-5422</t>
  </si>
  <si>
    <t>Amarillo Cllege Hrdressing Inc</t>
  </si>
  <si>
    <t>09-426-3035</t>
  </si>
  <si>
    <t>Milk Specialties Company</t>
  </si>
  <si>
    <t>11-571-5930</t>
  </si>
  <si>
    <t>Millcraft Paper Company</t>
  </si>
  <si>
    <t>00-790-0988</t>
  </si>
  <si>
    <t>Cristal Global</t>
  </si>
  <si>
    <t>36-151-8582</t>
  </si>
  <si>
    <t>Milwaukee Ballet Company Inc</t>
  </si>
  <si>
    <t>07-894-6316</t>
  </si>
  <si>
    <t>Milwaukee Electric Tool Corp</t>
  </si>
  <si>
    <t>00-609-4908</t>
  </si>
  <si>
    <t>Minatare Public Schools</t>
  </si>
  <si>
    <t>05-424-5154</t>
  </si>
  <si>
    <t>Community Psychiatry MGT LLC</t>
  </si>
  <si>
    <t>01-896-6342</t>
  </si>
  <si>
    <t>Minnesota Twins LLC</t>
  </si>
  <si>
    <t>07-149-7937</t>
  </si>
  <si>
    <t>Henry Modell &amp; Company Inc</t>
  </si>
  <si>
    <t>00-891-9961</t>
  </si>
  <si>
    <t>Moderna Inc</t>
  </si>
  <si>
    <t>04-404-2806</t>
  </si>
  <si>
    <t>Modine Aftrmarket Holdings Inc</t>
  </si>
  <si>
    <t>87-691-8616</t>
  </si>
  <si>
    <t>Mohawk Industries Inc</t>
  </si>
  <si>
    <t>61-275-7070</t>
  </si>
  <si>
    <t>Mohegan Tribal Gaming Auth</t>
  </si>
  <si>
    <t>00-897-7480</t>
  </si>
  <si>
    <t>Molex LLC</t>
  </si>
  <si>
    <t>00-524-6673</t>
  </si>
  <si>
    <t>Molina Healthcare Inc</t>
  </si>
  <si>
    <t>11-017-5023</t>
  </si>
  <si>
    <t>Coffees of Hawaii Inc</t>
  </si>
  <si>
    <t>15-113-5043</t>
  </si>
  <si>
    <t>Mondi Jackson LLC</t>
  </si>
  <si>
    <t>61-162-6524</t>
  </si>
  <si>
    <t>Washington Spt Entrmt Ltd Prtn</t>
  </si>
  <si>
    <t>13-199-3771</t>
  </si>
  <si>
    <t>Lincoln Holdings LLC</t>
  </si>
  <si>
    <t>96-215-0335</t>
  </si>
  <si>
    <t>Moran Towing Corporation</t>
  </si>
  <si>
    <t>00-698-7846</t>
  </si>
  <si>
    <t>10-114-7130</t>
  </si>
  <si>
    <t>Morristown Utilities Comm</t>
  </si>
  <si>
    <t>06-671-7992</t>
  </si>
  <si>
    <t>Authority Brands LLC</t>
  </si>
  <si>
    <t>08-089-6643</t>
  </si>
  <si>
    <t>Icahn Schl Mdicine At Mt Sinai</t>
  </si>
  <si>
    <t>07-886-1598</t>
  </si>
  <si>
    <t>Mp Materials Corp</t>
  </si>
  <si>
    <t>11-745-1707</t>
  </si>
  <si>
    <t>Mouser Electronics Inc</t>
  </si>
  <si>
    <t>16-119-4410</t>
  </si>
  <si>
    <t>Mr Cooper Group Inc</t>
  </si>
  <si>
    <t>87-804-6069</t>
  </si>
  <si>
    <t>Cedric Malone</t>
  </si>
  <si>
    <t>11-857-0135</t>
  </si>
  <si>
    <t>MSA Safety Incorporated</t>
  </si>
  <si>
    <t>07-935-8187</t>
  </si>
  <si>
    <t>Sid Tool Co Inc</t>
  </si>
  <si>
    <t>00-241-2724</t>
  </si>
  <si>
    <t>Meridian Senior Living LLC</t>
  </si>
  <si>
    <t>03-060-1273</t>
  </si>
  <si>
    <t>Mechanical Tool &amp; Engrg Co</t>
  </si>
  <si>
    <t>00-521-6940</t>
  </si>
  <si>
    <t>Metropolitan Transit System</t>
  </si>
  <si>
    <t>07-913-2765</t>
  </si>
  <si>
    <t>Mustang Machinery Company LLC</t>
  </si>
  <si>
    <t>00-793-2163</t>
  </si>
  <si>
    <t>Mutual America Life Insur Co</t>
  </si>
  <si>
    <t>07-330-0337</t>
  </si>
  <si>
    <t>Matthew Warren Inc</t>
  </si>
  <si>
    <t>14-153-4284</t>
  </si>
  <si>
    <t>Metropltan Wtr Rclmtion Dst Gr</t>
  </si>
  <si>
    <t>06-249-7441</t>
  </si>
  <si>
    <t>Musco Corporation</t>
  </si>
  <si>
    <t>00-526-4718</t>
  </si>
  <si>
    <t>Myers Power Products Inc</t>
  </si>
  <si>
    <t>06-122-0583</t>
  </si>
  <si>
    <t>Nutritional Products Intl Inc</t>
  </si>
  <si>
    <t>83-268-7508</t>
  </si>
  <si>
    <t>National Trust For Hstric Prsr</t>
  </si>
  <si>
    <t>07-482-0499</t>
  </si>
  <si>
    <t>New York University</t>
  </si>
  <si>
    <t>04-196-8306</t>
  </si>
  <si>
    <t>Nasa/Goddard Space Flight Ctr</t>
  </si>
  <si>
    <t>00-496-8611</t>
  </si>
  <si>
    <t>NASA/John C Stennis Space Ctr</t>
  </si>
  <si>
    <t>00-646-1305</t>
  </si>
  <si>
    <t>Nasa/Lyndon B Jhnson Space Ctr</t>
  </si>
  <si>
    <t>00-325-1113</t>
  </si>
  <si>
    <t>Nasdaq Inc</t>
  </si>
  <si>
    <t>12-655-4732</t>
  </si>
  <si>
    <t>Nassau Rgnal Off-Track Btting</t>
  </si>
  <si>
    <t>07-578-5683</t>
  </si>
  <si>
    <t>National Stl &amp; Shipbuilding Co</t>
  </si>
  <si>
    <t>00-915-8932</t>
  </si>
  <si>
    <t>Natera Inc</t>
  </si>
  <si>
    <t>01-896-2756</t>
  </si>
  <si>
    <t>Falls of Neuse Management LLC</t>
  </si>
  <si>
    <t>07-871-3329</t>
  </si>
  <si>
    <t>Rover Industries Inc</t>
  </si>
  <si>
    <t>60-809-2763</t>
  </si>
  <si>
    <t>Proform Finishing Products LLC</t>
  </si>
  <si>
    <t>80-883-6894</t>
  </si>
  <si>
    <t>Amputee Coalition America Inc</t>
  </si>
  <si>
    <t>04-939-8261</t>
  </si>
  <si>
    <t>Nreis Holdings LP</t>
  </si>
  <si>
    <t>06-175-3435</t>
  </si>
  <si>
    <t>Carrolls LLC</t>
  </si>
  <si>
    <t>04-209-6792</t>
  </si>
  <si>
    <t>Natural Food Works LLC</t>
  </si>
  <si>
    <t>07-916-1783</t>
  </si>
  <si>
    <t>Springer Nature America Inc</t>
  </si>
  <si>
    <t>08-690-0578</t>
  </si>
  <si>
    <t>Bella Four Bakery Inc</t>
  </si>
  <si>
    <t>12-888-4793</t>
  </si>
  <si>
    <t>Navfac Southeast</t>
  </si>
  <si>
    <t>02-679-8464</t>
  </si>
  <si>
    <t>National Collegiate Athc Assn</t>
  </si>
  <si>
    <t>07-625-3095</t>
  </si>
  <si>
    <t>North Coast Container LLC</t>
  </si>
  <si>
    <t>10-785-7856</t>
  </si>
  <si>
    <t>Northern California Power Agcy</t>
  </si>
  <si>
    <t>08-290-0564</t>
  </si>
  <si>
    <t>Resident Home LLC</t>
  </si>
  <si>
    <t>11-733-5789</t>
  </si>
  <si>
    <t>Northeastern Products Corp</t>
  </si>
  <si>
    <t>00-206-4905</t>
  </si>
  <si>
    <t>Neurocrine Biosciences Inc</t>
  </si>
  <si>
    <t>80-098-1276</t>
  </si>
  <si>
    <t>New England Trctr-Trler Trning</t>
  </si>
  <si>
    <t>08-421-1549</t>
  </si>
  <si>
    <t>New Hrzns Srving Indvdals With</t>
  </si>
  <si>
    <t>07-796-5275</t>
  </si>
  <si>
    <t>Ramada-Columbus</t>
  </si>
  <si>
    <t>06-865-7469</t>
  </si>
  <si>
    <t>Newman Signs Inc</t>
  </si>
  <si>
    <t>03-183-8899</t>
  </si>
  <si>
    <t>Newmarket Corporation</t>
  </si>
  <si>
    <t>15-222-7067</t>
  </si>
  <si>
    <t>Newmont Corporation</t>
  </si>
  <si>
    <t>00-698-8414</t>
  </si>
  <si>
    <t>Monroe Operations LLC</t>
  </si>
  <si>
    <t>94-310-8717</t>
  </si>
  <si>
    <t>Northrop Grumman Newport News</t>
  </si>
  <si>
    <t>14-989-9957</t>
  </si>
  <si>
    <t>Spectrum Foods Inc</t>
  </si>
  <si>
    <t>01-426-8499</t>
  </si>
  <si>
    <t>National Hot Rod Association</t>
  </si>
  <si>
    <t>07-412-2078</t>
  </si>
  <si>
    <t>NC Industries Inc</t>
  </si>
  <si>
    <t>61-250-1221</t>
  </si>
  <si>
    <t>Nibco Inc</t>
  </si>
  <si>
    <t>00-506-7616</t>
  </si>
  <si>
    <t>Nike Inc</t>
  </si>
  <si>
    <t>05-095-7364</t>
  </si>
  <si>
    <t>Nissan North America Inc</t>
  </si>
  <si>
    <t>00-960-2533</t>
  </si>
  <si>
    <t>Homebridge Financial Svcs Inc</t>
  </si>
  <si>
    <t>82-639-9305</t>
  </si>
  <si>
    <t>Network MGT Resources Inc</t>
  </si>
  <si>
    <t>01-389-3636</t>
  </si>
  <si>
    <t>US Assets Inc</t>
  </si>
  <si>
    <t>05-755-1383</t>
  </si>
  <si>
    <t>Concord Petroleum Inc</t>
  </si>
  <si>
    <t>07-930-3260</t>
  </si>
  <si>
    <t>Nordam Group LLC</t>
  </si>
  <si>
    <t>08-595-7876</t>
  </si>
  <si>
    <t>Nordson Corporation</t>
  </si>
  <si>
    <t>00-416-6005</t>
  </si>
  <si>
    <t>North American Stainless Inc</t>
  </si>
  <si>
    <t>11-442-7797</t>
  </si>
  <si>
    <t>North American Van Lines Inc</t>
  </si>
  <si>
    <t>00-693-7197</t>
  </si>
  <si>
    <t>Northeast Interior Systems Inc</t>
  </si>
  <si>
    <t>09-189-2463</t>
  </si>
  <si>
    <t>Northeast Arc Inc</t>
  </si>
  <si>
    <t>07-658-0760</t>
  </si>
  <si>
    <t>Ice Cream Specialties Inc</t>
  </si>
  <si>
    <t>00-627-8428</t>
  </si>
  <si>
    <t>Northeast Technology Center</t>
  </si>
  <si>
    <t>07-864-7161</t>
  </si>
  <si>
    <t>Ditta Enterprises Inc</t>
  </si>
  <si>
    <t>08-007-7549</t>
  </si>
  <si>
    <t>Saexploration Inc</t>
  </si>
  <si>
    <t>96-960-0910</t>
  </si>
  <si>
    <t>M Burr Keim Company</t>
  </si>
  <si>
    <t>08-078-7245</t>
  </si>
  <si>
    <t>Prevost Car (us) Inc</t>
  </si>
  <si>
    <t>06-898-2594</t>
  </si>
  <si>
    <t>Natural Rsrces Def Council Inc</t>
  </si>
  <si>
    <t>07-861-5580</t>
  </si>
  <si>
    <t>National Real Estate Info Svcs</t>
  </si>
  <si>
    <t>61-617-2938</t>
  </si>
  <si>
    <t>Nv5 Global Inc</t>
  </si>
  <si>
    <t>07-848-2872</t>
  </si>
  <si>
    <t>New York Cy Economic Dev Corp</t>
  </si>
  <si>
    <t>07-324-6910</t>
  </si>
  <si>
    <t>New York Mercantile Exch Inc</t>
  </si>
  <si>
    <t>04-525-5478</t>
  </si>
  <si>
    <t>O-I Glass Inc</t>
  </si>
  <si>
    <t>11-737-2674</t>
  </si>
  <si>
    <t>Clayton Homes Inc</t>
  </si>
  <si>
    <t>04-736-0227</t>
  </si>
  <si>
    <t>Oakwood Homes LLC</t>
  </si>
  <si>
    <t>78-778-8405</t>
  </si>
  <si>
    <t>Occidental Petroleum Corp</t>
  </si>
  <si>
    <t>00-690-8354</t>
  </si>
  <si>
    <t>Oklahoma Dept Agrclture Fd For</t>
  </si>
  <si>
    <t>80-992-9490</t>
  </si>
  <si>
    <t>Odp Corporation</t>
  </si>
  <si>
    <t>11-759-3451</t>
  </si>
  <si>
    <t>Ogle School Management LLC</t>
  </si>
  <si>
    <t>06-423-2952</t>
  </si>
  <si>
    <t>Capitol Building Supply Inc</t>
  </si>
  <si>
    <t>61-899-0543</t>
  </si>
  <si>
    <t>Oil Changer Inc</t>
  </si>
  <si>
    <t>13-160-7335</t>
  </si>
  <si>
    <t>Okemo Mountain Inc</t>
  </si>
  <si>
    <t>01-911-2226</t>
  </si>
  <si>
    <t>Olam Americas Inc</t>
  </si>
  <si>
    <t>13-920-8172</t>
  </si>
  <si>
    <t>Old Republic Title Ins Grp</t>
  </si>
  <si>
    <t>05-231-5116</t>
  </si>
  <si>
    <t>Olin Corporation</t>
  </si>
  <si>
    <t>00-133-8086</t>
  </si>
  <si>
    <t>Gmri Inc</t>
  </si>
  <si>
    <t>05-210-2555</t>
  </si>
  <si>
    <t>Olon Industries Inc (us)</t>
  </si>
  <si>
    <t>04-756-5718</t>
  </si>
  <si>
    <t>Omega Inst For Hlstic Stdies I</t>
  </si>
  <si>
    <t>09-968-1603</t>
  </si>
  <si>
    <t>Omnisource LLC</t>
  </si>
  <si>
    <t>01-631-9345</t>
  </si>
  <si>
    <t>On Semiconductor Corporation</t>
  </si>
  <si>
    <t>07-621-6865</t>
  </si>
  <si>
    <t>Onebefore Inc</t>
  </si>
  <si>
    <t>10-539-9413</t>
  </si>
  <si>
    <t>County of Oneida</t>
  </si>
  <si>
    <t>03-019-6513</t>
  </si>
  <si>
    <t>ONeil Digital Solutions LLC</t>
  </si>
  <si>
    <t>07-843-4689</t>
  </si>
  <si>
    <t>Springleaf Fincl Holdings LLC</t>
  </si>
  <si>
    <t>07-834-9773</t>
  </si>
  <si>
    <t>Oneok Inc</t>
  </si>
  <si>
    <t>00-790-7827</t>
  </si>
  <si>
    <t>Oneok Field Services Co LLC</t>
  </si>
  <si>
    <t>80-755-8072</t>
  </si>
  <si>
    <t>Onsolve LLC</t>
  </si>
  <si>
    <t>80-123-7293</t>
  </si>
  <si>
    <t>Recordxtechnologies LLC</t>
  </si>
  <si>
    <t>01-079-7215</t>
  </si>
  <si>
    <t>Ontrak Inc</t>
  </si>
  <si>
    <t>14-072-6741</t>
  </si>
  <si>
    <t>Omaha Public Power District</t>
  </si>
  <si>
    <t>00-697-0453</t>
  </si>
  <si>
    <t>Tempus Unlimited Inc</t>
  </si>
  <si>
    <t>11-423-0683</t>
  </si>
  <si>
    <t>Oracle Elevator Holdco Inc</t>
  </si>
  <si>
    <t>87-672-6266</t>
  </si>
  <si>
    <t>Oral Arts Laboratory Inc</t>
  </si>
  <si>
    <t>06-367-1143</t>
  </si>
  <si>
    <t>Orange County Trnsp Auth</t>
  </si>
  <si>
    <t>15-394-7940</t>
  </si>
  <si>
    <t>Original Productions Inc</t>
  </si>
  <si>
    <t>04-411-7666</t>
  </si>
  <si>
    <t>Osage Industries Inc</t>
  </si>
  <si>
    <t>10-320-7163</t>
  </si>
  <si>
    <t>Oshkosh Corporation</t>
  </si>
  <si>
    <t>00-607-0445</t>
  </si>
  <si>
    <t>Osram Sylvania Inc</t>
  </si>
  <si>
    <t>03-174-6456</t>
  </si>
  <si>
    <t>Octagon Strategic Services LLC</t>
  </si>
  <si>
    <t>08-033-0966</t>
  </si>
  <si>
    <t>Otis Worldwide Corporation</t>
  </si>
  <si>
    <t>08-082-5583</t>
  </si>
  <si>
    <t>Otterbein Homes</t>
  </si>
  <si>
    <t>06-396-2997</t>
  </si>
  <si>
    <t>Wheatland Enterprises Inc</t>
  </si>
  <si>
    <t>10-539-1130</t>
  </si>
  <si>
    <t>Overstockcom Inc</t>
  </si>
  <si>
    <t>01-126-6280</t>
  </si>
  <si>
    <t>Ozinga Bros Inc</t>
  </si>
  <si>
    <t>00-787-0256</t>
  </si>
  <si>
    <t>P Kaufmann Inc</t>
  </si>
  <si>
    <t>00-194-9007</t>
  </si>
  <si>
    <t>Procter &amp; Gamble Company</t>
  </si>
  <si>
    <t>00-131-6827</t>
  </si>
  <si>
    <t>Pace Center For Girls Inc</t>
  </si>
  <si>
    <t>18-908-3801</t>
  </si>
  <si>
    <t>Pacific Green Technologies Inc</t>
  </si>
  <si>
    <t>07-889-3659</t>
  </si>
  <si>
    <t>Rogue Valley Manor</t>
  </si>
  <si>
    <t>05-221-5126</t>
  </si>
  <si>
    <t>Packsize International LLC</t>
  </si>
  <si>
    <t>07-858-2055</t>
  </si>
  <si>
    <t>Pactiv LLC</t>
  </si>
  <si>
    <t>00-521-1768</t>
  </si>
  <si>
    <t>Pse Holding LLC</t>
  </si>
  <si>
    <t>18-510-7042</t>
  </si>
  <si>
    <t>Palm Beach Tan Inc</t>
  </si>
  <si>
    <t>15-760-5023</t>
  </si>
  <si>
    <t>Pan AM Intl Flight Academy Inc</t>
  </si>
  <si>
    <t>79-818-9072</t>
  </si>
  <si>
    <t>Ball Horticultural Company</t>
  </si>
  <si>
    <t>00-693-6322</t>
  </si>
  <si>
    <t>PR Restaurants LLC</t>
  </si>
  <si>
    <t>01-744-0277</t>
  </si>
  <si>
    <t>Papa Johns International Inc</t>
  </si>
  <si>
    <t>14-779-4812</t>
  </si>
  <si>
    <t>Schurman Fine Papers</t>
  </si>
  <si>
    <t>00-922-8883</t>
  </si>
  <si>
    <t>Parker-Hannifin Corporation</t>
  </si>
  <si>
    <t>00-417-5550</t>
  </si>
  <si>
    <t>Great Day Improvements LLC</t>
  </si>
  <si>
    <t>96-695-4245</t>
  </si>
  <si>
    <t>Patrick Industries Inc</t>
  </si>
  <si>
    <t>01-627-2908</t>
  </si>
  <si>
    <t>Patten Farms</t>
  </si>
  <si>
    <t>03-770-8344</t>
  </si>
  <si>
    <t>Paypal Holdings Inc</t>
  </si>
  <si>
    <t>07-980-9888</t>
  </si>
  <si>
    <t>National Coatings &amp; Sups Inc</t>
  </si>
  <si>
    <t>96-776-7216</t>
  </si>
  <si>
    <t>Pbf Energy Inc</t>
  </si>
  <si>
    <t>07-846-3170</t>
  </si>
  <si>
    <t>SPS Technologies LLC</t>
  </si>
  <si>
    <t>00-234-4117</t>
  </si>
  <si>
    <t>Plains Cotton Cooperative Assn</t>
  </si>
  <si>
    <t>00-793-4144</t>
  </si>
  <si>
    <t>Andersonbrecon Inc</t>
  </si>
  <si>
    <t>05-321-7022</t>
  </si>
  <si>
    <t>Lone Cypress Company LLC</t>
  </si>
  <si>
    <t>00-691-0624</t>
  </si>
  <si>
    <t>Peckham Vocational Inds Inc</t>
  </si>
  <si>
    <t>00-823-6200</t>
  </si>
  <si>
    <t>Peloton Interactive Inc</t>
  </si>
  <si>
    <t>07-919-6212</t>
  </si>
  <si>
    <t>Pennsylvania State University</t>
  </si>
  <si>
    <t>00-340-3953</t>
  </si>
  <si>
    <t>Phillips Mushroom Farms LP</t>
  </si>
  <si>
    <t>06-181-9702</t>
  </si>
  <si>
    <t>11-753-9468</t>
  </si>
  <si>
    <t>Penske Automotive Group Inc</t>
  </si>
  <si>
    <t>79-649-1330</t>
  </si>
  <si>
    <t>Penske Truck Leasing Co LP</t>
  </si>
  <si>
    <t>36-270-2664</t>
  </si>
  <si>
    <t>Pentagon Tech Group Inc</t>
  </si>
  <si>
    <t>06-989-8166</t>
  </si>
  <si>
    <t>Interior Office Solutions Inc</t>
  </si>
  <si>
    <t>05-131-4883</t>
  </si>
  <si>
    <t>Pepsico Inc</t>
  </si>
  <si>
    <t>00-128-7762</t>
  </si>
  <si>
    <t>Playhouse Square Foundation</t>
  </si>
  <si>
    <t>96-793-2182</t>
  </si>
  <si>
    <t>Perkinelmer Inc</t>
  </si>
  <si>
    <t>00-105-3610</t>
  </si>
  <si>
    <t>Perma-Pipe Inc</t>
  </si>
  <si>
    <t>87-296-4358</t>
  </si>
  <si>
    <t>Carmen Petrucci</t>
  </si>
  <si>
    <t>11-841-0186</t>
  </si>
  <si>
    <t>Precision Globl Consulting Inc</t>
  </si>
  <si>
    <t>16-514-4218</t>
  </si>
  <si>
    <t>Philip Morris USA Inc</t>
  </si>
  <si>
    <t>00-130-6497</t>
  </si>
  <si>
    <t>Phoenix Gospel Mission Inc</t>
  </si>
  <si>
    <t>14-884-2255</t>
  </si>
  <si>
    <t>Metal Services LLC</t>
  </si>
  <si>
    <t>78-423-7815</t>
  </si>
  <si>
    <t>Physicians Weight Ls Ctr Amer</t>
  </si>
  <si>
    <t>09-533-8703</t>
  </si>
  <si>
    <t>County of Pickaway</t>
  </si>
  <si>
    <t>00-439-6784</t>
  </si>
  <si>
    <t>Nova Wildcat Shur-Line LLC</t>
  </si>
  <si>
    <t>07-914-2645</t>
  </si>
  <si>
    <t>Harold Lemay Enterprises Inc</t>
  </si>
  <si>
    <t>00-382-4661</t>
  </si>
  <si>
    <t>Pierce Packaging Co</t>
  </si>
  <si>
    <t>00-877-1602</t>
  </si>
  <si>
    <t>Zale Corporation</t>
  </si>
  <si>
    <t>00-792-8757</t>
  </si>
  <si>
    <t>Pike Nursery Holding LLC</t>
  </si>
  <si>
    <t>03-355-1573</t>
  </si>
  <si>
    <t>Altemus Farms</t>
  </si>
  <si>
    <t>05-218-3902</t>
  </si>
  <si>
    <t>Pilot Corporation</t>
  </si>
  <si>
    <t>04-997-6186</t>
  </si>
  <si>
    <t>Karsten Manufacturing Corp</t>
  </si>
  <si>
    <t>04-201-8184</t>
  </si>
  <si>
    <t>American Management Svcs W LLC</t>
  </si>
  <si>
    <t>13-518-5747</t>
  </si>
  <si>
    <t>Pioneer Hi-Bred Intl Inc</t>
  </si>
  <si>
    <t>00-694-1363</t>
  </si>
  <si>
    <t>Plains GP Holdings LP</t>
  </si>
  <si>
    <t>80-857-2916</t>
  </si>
  <si>
    <t>Plantronics Inc</t>
  </si>
  <si>
    <t>00-918-0902</t>
  </si>
  <si>
    <t>V R S Enterprises Inc</t>
  </si>
  <si>
    <t>05-272-7315</t>
  </si>
  <si>
    <t>Plastics Engineering Company</t>
  </si>
  <si>
    <t>00-607-8240</t>
  </si>
  <si>
    <t>Ply Gem Holdings Inc</t>
  </si>
  <si>
    <t>07-883-7407</t>
  </si>
  <si>
    <t>City of Doyline</t>
  </si>
  <si>
    <t>00-741-3032</t>
  </si>
  <si>
    <t>Borough of Ivyland</t>
  </si>
  <si>
    <t>00-250-3753</t>
  </si>
  <si>
    <t>Polyventive LLC</t>
  </si>
  <si>
    <t>11-672-2770</t>
  </si>
  <si>
    <t>Schneller LLC</t>
  </si>
  <si>
    <t>10-785-6056</t>
  </si>
  <si>
    <t>Pomps Tire Service Inc</t>
  </si>
  <si>
    <t>02-325-1499</t>
  </si>
  <si>
    <t>Copelands New Orleans LLC</t>
  </si>
  <si>
    <t>11-277-9137</t>
  </si>
  <si>
    <t>San Diego Unified Port Dst</t>
  </si>
  <si>
    <t>00-959-2825</t>
  </si>
  <si>
    <t>Posey Properties LLC</t>
  </si>
  <si>
    <t>04-360-8400</t>
  </si>
  <si>
    <t>Potlatchdeltic Corporation</t>
  </si>
  <si>
    <t>00-944-8200</t>
  </si>
  <si>
    <t>PPG Industries Inc</t>
  </si>
  <si>
    <t>00-134-4803</t>
  </si>
  <si>
    <t>Metokote Corporation</t>
  </si>
  <si>
    <t>04-878-8426</t>
  </si>
  <si>
    <t>Precision Inc</t>
  </si>
  <si>
    <t>08-727-3744</t>
  </si>
  <si>
    <t>E Walsh Management Corp</t>
  </si>
  <si>
    <t>05-223-4014</t>
  </si>
  <si>
    <t>Norcross Company</t>
  </si>
  <si>
    <t>04-140-8584</t>
  </si>
  <si>
    <t>Prevention of Blndess Soc Mtro</t>
  </si>
  <si>
    <t>05-421-7567</t>
  </si>
  <si>
    <t>True Home Value Inc</t>
  </si>
  <si>
    <t>61-959-8738</t>
  </si>
  <si>
    <t>New Prime Inc</t>
  </si>
  <si>
    <t>15-218-2473</t>
  </si>
  <si>
    <t>Medic Transportation LLC</t>
  </si>
  <si>
    <t>88-484-5095</t>
  </si>
  <si>
    <t>Proassurance Corporation</t>
  </si>
  <si>
    <t>02-880-0329</t>
  </si>
  <si>
    <t>Progress Rail Services Corp</t>
  </si>
  <si>
    <t>17-490-1504</t>
  </si>
  <si>
    <t>Promedica Toledo Hospital</t>
  </si>
  <si>
    <t>05-416-9354</t>
  </si>
  <si>
    <t>Prudential Overall Supply</t>
  </si>
  <si>
    <t>02-857-9803</t>
  </si>
  <si>
    <t>Prysmian Cables Systems US Inc</t>
  </si>
  <si>
    <t>96-496-9237</t>
  </si>
  <si>
    <t>Prysmian Cbles Systems USA LLC</t>
  </si>
  <si>
    <t>08-895-2171</t>
  </si>
  <si>
    <t>Turnpike Commission PA</t>
  </si>
  <si>
    <t>00-302-7349</t>
  </si>
  <si>
    <t>04-339-4881</t>
  </si>
  <si>
    <t>Publix Super Markets Inc</t>
  </si>
  <si>
    <t>00-692-2009</t>
  </si>
  <si>
    <t>Pure-Flo Water Co</t>
  </si>
  <si>
    <t>05-385-1135</t>
  </si>
  <si>
    <t>Pvh Corp</t>
  </si>
  <si>
    <t>00-136-1005</t>
  </si>
  <si>
    <t>Jazzy Electronics Corp</t>
  </si>
  <si>
    <t>08-408-6131</t>
  </si>
  <si>
    <t>Quality Integrated Svcs Inc</t>
  </si>
  <si>
    <t>00-899-4766</t>
  </si>
  <si>
    <t>Qst Industries Inc</t>
  </si>
  <si>
    <t>04-900-7917</t>
  </si>
  <si>
    <t>Quad/Graphics Inc</t>
  </si>
  <si>
    <t>05-530-2756</t>
  </si>
  <si>
    <t>Qualcomm Incorporated</t>
  </si>
  <si>
    <t>14-435-6508</t>
  </si>
  <si>
    <t>Qcc LLC</t>
  </si>
  <si>
    <t>00-509-6094</t>
  </si>
  <si>
    <t>KLQ Enterprises Inc</t>
  </si>
  <si>
    <t>00-704-8395</t>
  </si>
  <si>
    <t>Quanta Services Inc</t>
  </si>
  <si>
    <t>00-800-4165</t>
  </si>
  <si>
    <t>Houston North Pole Line L P</t>
  </si>
  <si>
    <t>05-445-6546</t>
  </si>
  <si>
    <t>Legacy Companies Ltd</t>
  </si>
  <si>
    <t>14-602-7946</t>
  </si>
  <si>
    <t>Qc Financial Services Inc</t>
  </si>
  <si>
    <t>11-337-6909</t>
  </si>
  <si>
    <t>Quiktrip Corporation</t>
  </si>
  <si>
    <t>03-313-8157</t>
  </si>
  <si>
    <t>Pope Douglas Solid Waste Mgt</t>
  </si>
  <si>
    <t>79-658-8150</t>
  </si>
  <si>
    <t>R W Sidley Incorporated</t>
  </si>
  <si>
    <t>00-283-5296</t>
  </si>
  <si>
    <t>Bae Systems Ord Systems Inc</t>
  </si>
  <si>
    <t>04-947-8725</t>
  </si>
  <si>
    <t>Radian Group Inc</t>
  </si>
  <si>
    <t>79-611-7851</t>
  </si>
  <si>
    <t>Rahr Malting Co</t>
  </si>
  <si>
    <t>00-625-9147</t>
  </si>
  <si>
    <t>Rain Bird Corporation</t>
  </si>
  <si>
    <t>00-848-9197</t>
  </si>
  <si>
    <t>Moorim Usa Inc</t>
  </si>
  <si>
    <t>18-385-5089</t>
  </si>
  <si>
    <t>Randa Accessories Lea Gds LLC</t>
  </si>
  <si>
    <t>02-817-7231</t>
  </si>
  <si>
    <t>Randstad North America Inc</t>
  </si>
  <si>
    <t>09-951-4049</t>
  </si>
  <si>
    <t>Raymours Furniture Company Inc</t>
  </si>
  <si>
    <t>01-327-3065</t>
  </si>
  <si>
    <t>Rayonier Advanced Mtls Inc</t>
  </si>
  <si>
    <t>07-935-7843</t>
  </si>
  <si>
    <t>Raytheon Technologies Corp</t>
  </si>
  <si>
    <t>00-134-4142</t>
  </si>
  <si>
    <t>Regional Center of E Bay Inc</t>
  </si>
  <si>
    <t>07-015-6948</t>
  </si>
  <si>
    <t>Reedy Creek Improvement Dst</t>
  </si>
  <si>
    <t>09-130-6597</t>
  </si>
  <si>
    <t>Reading Hospital Services Inc</t>
  </si>
  <si>
    <t>61-874-3660</t>
  </si>
  <si>
    <t>Hh Ventures LLC</t>
  </si>
  <si>
    <t>01-509-8147</t>
  </si>
  <si>
    <t>Redmond Minerals Inc</t>
  </si>
  <si>
    <t>00-280-2486</t>
  </si>
  <si>
    <t>Specilist Stffing Slutions Inc</t>
  </si>
  <si>
    <t>00-788-7009</t>
  </si>
  <si>
    <t>Redfish Rentals Inc</t>
  </si>
  <si>
    <t>07-908-9456</t>
  </si>
  <si>
    <t>Redi-Carpet Inc</t>
  </si>
  <si>
    <t>13-932-5310</t>
  </si>
  <si>
    <t>Redners Markets Inc</t>
  </si>
  <si>
    <t>05-166-0751</t>
  </si>
  <si>
    <t>Thiele Kaolin Company</t>
  </si>
  <si>
    <t>00-692-6398</t>
  </si>
  <si>
    <t>Reef Global Inc</t>
  </si>
  <si>
    <t>11-715-7923</t>
  </si>
  <si>
    <t>Reg Biofuels LLC</t>
  </si>
  <si>
    <t>78-811-7716</t>
  </si>
  <si>
    <t>Regal Marine Industries Inc</t>
  </si>
  <si>
    <t>04-975-8725</t>
  </si>
  <si>
    <t>Regus Corporation</t>
  </si>
  <si>
    <t>16-712-9142</t>
  </si>
  <si>
    <t>Wm B Reily &amp; Company Inc</t>
  </si>
  <si>
    <t>00-819-4664</t>
  </si>
  <si>
    <t>Related Companies LP</t>
  </si>
  <si>
    <t>03-632-4049</t>
  </si>
  <si>
    <t>Rentex Incorporated</t>
  </si>
  <si>
    <t>12-101-1308</t>
  </si>
  <si>
    <t>Repay Holdings Corporation</t>
  </si>
  <si>
    <t>08-126-7090</t>
  </si>
  <si>
    <t>Repligen Corporation</t>
  </si>
  <si>
    <t>01-330-8119</t>
  </si>
  <si>
    <t>Republic Services Inc</t>
  </si>
  <si>
    <t>02-013-8298</t>
  </si>
  <si>
    <t>Gn Hearing Care Corporation</t>
  </si>
  <si>
    <t>17-381-4856</t>
  </si>
  <si>
    <t>Big Bang Enterprises Inc</t>
  </si>
  <si>
    <t>07-837-5687</t>
  </si>
  <si>
    <t>Comoto Holdings Inc</t>
  </si>
  <si>
    <t>08-046-5298</t>
  </si>
  <si>
    <t>Rex Three Inc</t>
  </si>
  <si>
    <t>00-414-2238</t>
  </si>
  <si>
    <t>Reynolds Consumer Products Inc</t>
  </si>
  <si>
    <t>02-980-0824</t>
  </si>
  <si>
    <t>Access Info MGT Shred Svcs LLC</t>
  </si>
  <si>
    <t>87-689-7831</t>
  </si>
  <si>
    <t>Ht Window Fashions Corporation</t>
  </si>
  <si>
    <t>61-136-4001</t>
  </si>
  <si>
    <t>The Espanola Mercantile Co</t>
  </si>
  <si>
    <t>03-573-4656</t>
  </si>
  <si>
    <t>Ridley-Lwell Bus Tchnical Inst</t>
  </si>
  <si>
    <t>01-076-8752</t>
  </si>
  <si>
    <t>Ring Power Corporation</t>
  </si>
  <si>
    <t>00-281-2089</t>
  </si>
  <si>
    <t>Rinnai America Corporation</t>
  </si>
  <si>
    <t>02-532-4898</t>
  </si>
  <si>
    <t>Riot Games Inc</t>
  </si>
  <si>
    <t>00-216-3139</t>
  </si>
  <si>
    <t>Rivian Automotive Inc</t>
  </si>
  <si>
    <t>08-054-0296</t>
  </si>
  <si>
    <t>02-318-7615</t>
  </si>
  <si>
    <t>American Institute Trckg Inc</t>
  </si>
  <si>
    <t>01-870-6663</t>
  </si>
  <si>
    <t>A To Z Enterprises Inc</t>
  </si>
  <si>
    <t>06-613-6938</t>
  </si>
  <si>
    <t>Roark Capital Group Inc</t>
  </si>
  <si>
    <t>12-125-0232</t>
  </si>
  <si>
    <t>Robert Bosch North Amer Corp</t>
  </si>
  <si>
    <t>08-006-8256</t>
  </si>
  <si>
    <t>Robert Kaufman Co Inc</t>
  </si>
  <si>
    <t>00-958-4814</t>
  </si>
  <si>
    <t>Hynes Industries Inc</t>
  </si>
  <si>
    <t>00-416-8951</t>
  </si>
  <si>
    <t>Rollins Inc</t>
  </si>
  <si>
    <t>00-691-9088</t>
  </si>
  <si>
    <t>RTG Furniture Corp</t>
  </si>
  <si>
    <t>62-162-0830</t>
  </si>
  <si>
    <t>Rosenthal &amp; Rosenthal Inc</t>
  </si>
  <si>
    <t>04-769-8659</t>
  </si>
  <si>
    <t>Ross Stores Inc</t>
  </si>
  <si>
    <t>02-908-9711</t>
  </si>
  <si>
    <t>Rover Group Inc</t>
  </si>
  <si>
    <t>11-771-1271</t>
  </si>
  <si>
    <t>A Place For Rover Inc</t>
  </si>
  <si>
    <t>07-954-9972</t>
  </si>
  <si>
    <t>Matthew J Roy</t>
  </si>
  <si>
    <t>11-765-1020</t>
  </si>
  <si>
    <t>Royal Gold Inc</t>
  </si>
  <si>
    <t>04-268-8416</t>
  </si>
  <si>
    <t>Rainsweet Inc</t>
  </si>
  <si>
    <t>05-432-0098</t>
  </si>
  <si>
    <t>RSI Home Products LLC</t>
  </si>
  <si>
    <t>36-168-7130</t>
  </si>
  <si>
    <t>Rmi Titanium Company LLC</t>
  </si>
  <si>
    <t>00-422-8631</t>
  </si>
  <si>
    <t>Miller Waste Mills Inc</t>
  </si>
  <si>
    <t>00-615-0023</t>
  </si>
  <si>
    <t>Rush Enterprises Inc</t>
  </si>
  <si>
    <t>06-212-4110</t>
  </si>
  <si>
    <t>Workspace Property Trust LP</t>
  </si>
  <si>
    <t>08-021-2596</t>
  </si>
  <si>
    <t>Westrock Coffee Company LLC</t>
  </si>
  <si>
    <t>83-221-2570</t>
  </si>
  <si>
    <t>Insurgent Brands LLC</t>
  </si>
  <si>
    <t>07-965-9844</t>
  </si>
  <si>
    <t>Ryder System Inc</t>
  </si>
  <si>
    <t>00-692-2827</t>
  </si>
  <si>
    <t>Systems Technology Inc</t>
  </si>
  <si>
    <t>13-145-8572</t>
  </si>
  <si>
    <t>Sabre Industries Inc</t>
  </si>
  <si>
    <t>00-464-9073</t>
  </si>
  <si>
    <t>Saf-Holland Inc</t>
  </si>
  <si>
    <t>10-347-3179</t>
  </si>
  <si>
    <t>Safeguard World Intl LLC</t>
  </si>
  <si>
    <t>04-458-5513</t>
  </si>
  <si>
    <t>Science Applications Intl Corp</t>
  </si>
  <si>
    <t>07-874-5061</t>
  </si>
  <si>
    <t>Saint Alphnsus Rgnal Med Ctr I</t>
  </si>
  <si>
    <t>96-618-0007</t>
  </si>
  <si>
    <t>Valco Sales &amp; Mktg Cons Corp</t>
  </si>
  <si>
    <t>08-670-6212</t>
  </si>
  <si>
    <t>Salt Rver Prj AG Imprv Pwr Dst</t>
  </si>
  <si>
    <t>00-901-1487</t>
  </si>
  <si>
    <t>Star &amp; Crescent Boat Company</t>
  </si>
  <si>
    <t>08-972-9800</t>
  </si>
  <si>
    <t>San Diego Transit Corporation</t>
  </si>
  <si>
    <t>04-604-9318</t>
  </si>
  <si>
    <t>Zoological Society San Diego</t>
  </si>
  <si>
    <t>07-356-0260</t>
  </si>
  <si>
    <t>National Tech Engrg Sltons Snd</t>
  </si>
  <si>
    <t>00-711-3228</t>
  </si>
  <si>
    <t>Sandridge Food Corporation</t>
  </si>
  <si>
    <t>19-872-1409</t>
  </si>
  <si>
    <t>Santa Clara Valley Trnsp Auth</t>
  </si>
  <si>
    <t>09-220-2837</t>
  </si>
  <si>
    <t>Stark Area Regional Trnst Auth</t>
  </si>
  <si>
    <t>07-778-4890</t>
  </si>
  <si>
    <t>Saticoy Lemon Association</t>
  </si>
  <si>
    <t>00-691-4170</t>
  </si>
  <si>
    <t>Caliber Company</t>
  </si>
  <si>
    <t>07-888-1122</t>
  </si>
  <si>
    <t>Savino Del Bene USA Inc</t>
  </si>
  <si>
    <t>78-065-3713</t>
  </si>
  <si>
    <t>S C Johnson &amp; Son Inc</t>
  </si>
  <si>
    <t>00-609-1417</t>
  </si>
  <si>
    <t>Essity Prof Hygiene N Amer LLC</t>
  </si>
  <si>
    <t>00-569-4349</t>
  </si>
  <si>
    <t>Southern Crushed Concrete LLC</t>
  </si>
  <si>
    <t>80-999-0401</t>
  </si>
  <si>
    <t>South Crlina Dept of Crrctons</t>
  </si>
  <si>
    <t>04-397-4567</t>
  </si>
  <si>
    <t>Scheels All Sports Inc</t>
  </si>
  <si>
    <t>07-140-0469</t>
  </si>
  <si>
    <t>Schlumberger Limited</t>
  </si>
  <si>
    <t>00-185-4546</t>
  </si>
  <si>
    <t>Schlumberger Technology Corp</t>
  </si>
  <si>
    <t>00-592-6100</t>
  </si>
  <si>
    <t>Paul A Schmitt Music Company</t>
  </si>
  <si>
    <t>00-890-4526</t>
  </si>
  <si>
    <t>Schneider National Inc</t>
  </si>
  <si>
    <t>08-617-5221</t>
  </si>
  <si>
    <t>00-101-3994</t>
  </si>
  <si>
    <t>Schnitzer Steel Industries Inc</t>
  </si>
  <si>
    <t>02-775-4084</t>
  </si>
  <si>
    <t>Scholastic Inc</t>
  </si>
  <si>
    <t>00-150-3580</t>
  </si>
  <si>
    <t>Cygnus Home Service LLC</t>
  </si>
  <si>
    <t>11-706-1087</t>
  </si>
  <si>
    <t>Bunzl Retail Services LLC</t>
  </si>
  <si>
    <t>00-190-3327</t>
  </si>
  <si>
    <t>Service Corp International</t>
  </si>
  <si>
    <t>04-575-6715</t>
  </si>
  <si>
    <t>Sg Gaming Inc</t>
  </si>
  <si>
    <t>03-495-4198</t>
  </si>
  <si>
    <t>South Cntl Los Angles Rgnal CT</t>
  </si>
  <si>
    <t>17-365-1449</t>
  </si>
  <si>
    <t>Sco Family of Services</t>
  </si>
  <si>
    <t>13-926-9617</t>
  </si>
  <si>
    <t>Clarkesville Liquidation Inc</t>
  </si>
  <si>
    <t>60-679-1630</t>
  </si>
  <si>
    <t>American Crafts LC</t>
  </si>
  <si>
    <t>17-317-3857</t>
  </si>
  <si>
    <t>Designatronics Incorporated</t>
  </si>
  <si>
    <t>00-203-7190</t>
  </si>
  <si>
    <t>Kdme Inc</t>
  </si>
  <si>
    <t>79-308-8030</t>
  </si>
  <si>
    <t>Seagate Technology LLC</t>
  </si>
  <si>
    <t>03-847-6441</t>
  </si>
  <si>
    <t>US Securities and Exch Comm</t>
  </si>
  <si>
    <t>00-347-5175</t>
  </si>
  <si>
    <t>Securitas SEC Svcs USA Inc</t>
  </si>
  <si>
    <t>13-328-7206</t>
  </si>
  <si>
    <t>Baco Realty Corporation</t>
  </si>
  <si>
    <t>10-342-0584</t>
  </si>
  <si>
    <t>Sela Roofing and Rmdlg Inc</t>
  </si>
  <si>
    <t>12-270-6476</t>
  </si>
  <si>
    <t>Select Sire Power Inc</t>
  </si>
  <si>
    <t>06-539-8711</t>
  </si>
  <si>
    <t>Employbridge Holding Company</t>
  </si>
  <si>
    <t>02-604-8517</t>
  </si>
  <si>
    <t>Conn-Selmer Inc</t>
  </si>
  <si>
    <t>08-873-5048</t>
  </si>
  <si>
    <t>Seneca Foods Corporation</t>
  </si>
  <si>
    <t>00-220-7322</t>
  </si>
  <si>
    <t>Supervalu Inc</t>
  </si>
  <si>
    <t>00-696-1411</t>
  </si>
  <si>
    <t>Aramark MGT Svcs Ltd Partnr</t>
  </si>
  <si>
    <t>79-099-2622</t>
  </si>
  <si>
    <t>Specialized Education Svcs Inc</t>
  </si>
  <si>
    <t>82-740-6484</t>
  </si>
  <si>
    <t>Segerdahl Corp</t>
  </si>
  <si>
    <t>00-506-5164</t>
  </si>
  <si>
    <t>Shamrock Management LLc</t>
  </si>
  <si>
    <t>02-116-4489</t>
  </si>
  <si>
    <t>Shaw Industries Group Inc</t>
  </si>
  <si>
    <t>04-584-0055</t>
  </si>
  <si>
    <t>Shell Oil Company</t>
  </si>
  <si>
    <t>00-809-0938</t>
  </si>
  <si>
    <t>Sheplers Inc</t>
  </si>
  <si>
    <t>00-881-3495</t>
  </si>
  <si>
    <t>Sherrill Furniture Company</t>
  </si>
  <si>
    <t>00-322-8350</t>
  </si>
  <si>
    <t>Sherwin-Williams Company</t>
  </si>
  <si>
    <t>00-420-6397</t>
  </si>
  <si>
    <t>J&amp;K Lighting Agency LLC</t>
  </si>
  <si>
    <t>00-461-6620</t>
  </si>
  <si>
    <t>Community Srgcal Sup of Toms R</t>
  </si>
  <si>
    <t>01-177-1664</t>
  </si>
  <si>
    <t>Garden Properties Corporation</t>
  </si>
  <si>
    <t>07-515-2090</t>
  </si>
  <si>
    <t>G W Surfaces</t>
  </si>
  <si>
    <t>08-220-8083</t>
  </si>
  <si>
    <t>Siemens Industry Inc</t>
  </si>
  <si>
    <t>01-094-4650</t>
  </si>
  <si>
    <t>Sierra Bullets LLC</t>
  </si>
  <si>
    <t>60-551-9271</t>
  </si>
  <si>
    <t>Sierra Club</t>
  </si>
  <si>
    <t>00-196-6852</t>
  </si>
  <si>
    <t>Sigma-Aldrich Corporation</t>
  </si>
  <si>
    <t>07-992-8354</t>
  </si>
  <si>
    <t>Siller Brothers Inc</t>
  </si>
  <si>
    <t>00-916-4112</t>
  </si>
  <si>
    <t>Silver Egle Distrs Houston LLC</t>
  </si>
  <si>
    <t>02-665-1802</t>
  </si>
  <si>
    <t>First Svc Residential Fla Inc</t>
  </si>
  <si>
    <t>62-164-3816</t>
  </si>
  <si>
    <t>Simon Pearce (us) Inc</t>
  </si>
  <si>
    <t>04-223-6588</t>
  </si>
  <si>
    <t>Siteone Landscape Supply Inc</t>
  </si>
  <si>
    <t>08-004-6723</t>
  </si>
  <si>
    <t>LFC Enterprises LLC</t>
  </si>
  <si>
    <t>06-188-2820</t>
  </si>
  <si>
    <t>Sizzler USA Restaurants Inc</t>
  </si>
  <si>
    <t>06-623-7223</t>
  </si>
  <si>
    <t>Michael Skurnik Wines Inc</t>
  </si>
  <si>
    <t>07-723-4907</t>
  </si>
  <si>
    <t>Chas M Sledd Company</t>
  </si>
  <si>
    <t>01-617-5309</t>
  </si>
  <si>
    <t>Innocor Inc</t>
  </si>
  <si>
    <t>78-855-7015</t>
  </si>
  <si>
    <t>Us Small Business ADM</t>
  </si>
  <si>
    <t>00-347-9748</t>
  </si>
  <si>
    <t>St Products LLC</t>
  </si>
  <si>
    <t>11-829-4891</t>
  </si>
  <si>
    <t>Smart Recycling Us LLC</t>
  </si>
  <si>
    <t>08-005-9875</t>
  </si>
  <si>
    <t>Rent-A-Pc Inc</t>
  </si>
  <si>
    <t>13-089-2078</t>
  </si>
  <si>
    <t>Smg Holdings LLC</t>
  </si>
  <si>
    <t>78-331-8991</t>
  </si>
  <si>
    <t>Smisc Holdings LLC</t>
  </si>
  <si>
    <t>03-300-6813</t>
  </si>
  <si>
    <t>Fiber Glass Systems LP</t>
  </si>
  <si>
    <t>05-608-1953</t>
  </si>
  <si>
    <t>Bordentown Drver Trning Schl L</t>
  </si>
  <si>
    <t>14-331-0675</t>
  </si>
  <si>
    <t>Frys Food Stores Arizona Inc</t>
  </si>
  <si>
    <t>03-590-2444</t>
  </si>
  <si>
    <t>Schroeder-Manatee Ranch Inc</t>
  </si>
  <si>
    <t>93-754-4310</t>
  </si>
  <si>
    <t>Snap One Holdings Corp</t>
  </si>
  <si>
    <t>11-693-8995</t>
  </si>
  <si>
    <t>Snap-On Incorporated</t>
  </si>
  <si>
    <t>00-609-0294</t>
  </si>
  <si>
    <t>Fiebing Company Inc</t>
  </si>
  <si>
    <t>00-608-8827</t>
  </si>
  <si>
    <t>Snow Summit Ski Corporation</t>
  </si>
  <si>
    <t>04-365-3773</t>
  </si>
  <si>
    <t>Snyders-Lance Inc</t>
  </si>
  <si>
    <t>00-315-9100</t>
  </si>
  <si>
    <t>Soap LLC</t>
  </si>
  <si>
    <t>02-734-1428</t>
  </si>
  <si>
    <t>Somerset Hardwood Flooring Inc</t>
  </si>
  <si>
    <t>13-153-1139</t>
  </si>
  <si>
    <t>Philips Oral Healthcare LLC</t>
  </si>
  <si>
    <t>60-872-9869</t>
  </si>
  <si>
    <t>Sonoco Products Company</t>
  </si>
  <si>
    <t>00-335-4230</t>
  </si>
  <si>
    <t>West Music Company Inc</t>
  </si>
  <si>
    <t>02-220-4960</t>
  </si>
  <si>
    <t>Cuddy Farms Inc</t>
  </si>
  <si>
    <t>03-051-6223</t>
  </si>
  <si>
    <t>Southern Pipe &amp; Supply Co Inc</t>
  </si>
  <si>
    <t>00-402-7280</t>
  </si>
  <si>
    <t>Southern Cal Pipe Trades ADM</t>
  </si>
  <si>
    <t>08-218-3435</t>
  </si>
  <si>
    <t>Southern Careers Institute Inc</t>
  </si>
  <si>
    <t>04-535-7357</t>
  </si>
  <si>
    <t>Metaltek International Inc</t>
  </si>
  <si>
    <t>61-616-2756</t>
  </si>
  <si>
    <t>Southern Glzers Wine Sprits Co</t>
  </si>
  <si>
    <t>05-855-5897</t>
  </si>
  <si>
    <t>Southwest Airlines Co</t>
  </si>
  <si>
    <t>05-532-9262</t>
  </si>
  <si>
    <t>Southwestern Energy Company</t>
  </si>
  <si>
    <t>00-690-2936</t>
  </si>
  <si>
    <t>Southwestern/Great Amercn Inc</t>
  </si>
  <si>
    <t>04-812-0711</t>
  </si>
  <si>
    <t>University of Txas Sthwstern M</t>
  </si>
  <si>
    <t>80-077-1545</t>
  </si>
  <si>
    <t>Coleman Cable LLC</t>
  </si>
  <si>
    <t>04-451-9098</t>
  </si>
  <si>
    <t>Spartannash Company</t>
  </si>
  <si>
    <t>00-695-9613</t>
  </si>
  <si>
    <t>Turner Industries Group LLC</t>
  </si>
  <si>
    <t>00-977-2062</t>
  </si>
  <si>
    <t>Spectra Energy LLC</t>
  </si>
  <si>
    <t>78-956-7430</t>
  </si>
  <si>
    <t>Cascade Settlement Svcs LLC</t>
  </si>
  <si>
    <t>02-325-9300</t>
  </si>
  <si>
    <t>Trans America Glass Inc</t>
  </si>
  <si>
    <t>60-206-3620</t>
  </si>
  <si>
    <t>Van Dyne-Crotty Co</t>
  </si>
  <si>
    <t>01-792-3335</t>
  </si>
  <si>
    <t>Spohn Investment Corporation</t>
  </si>
  <si>
    <t>13-755-7955</t>
  </si>
  <si>
    <t>Special Service For Groups Inc</t>
  </si>
  <si>
    <t>02-650-8072</t>
  </si>
  <si>
    <t>Saint Elizabeth Med Ctr Inc</t>
  </si>
  <si>
    <t>07-677-9651</t>
  </si>
  <si>
    <t>St Jude Chld RES Hosp Inc</t>
  </si>
  <si>
    <t>06-771-7892</t>
  </si>
  <si>
    <t>Wolverine Human Services</t>
  </si>
  <si>
    <t>19-583-7232</t>
  </si>
  <si>
    <t>St Rgis Mhawk Edcatn Cmnty Fu</t>
  </si>
  <si>
    <t>03-736-5780</t>
  </si>
  <si>
    <t>Staffing 360 Solutions Inc</t>
  </si>
  <si>
    <t>07-882-8534</t>
  </si>
  <si>
    <t>Leland Stanford Junior Univ</t>
  </si>
  <si>
    <t>00-921-4214</t>
  </si>
  <si>
    <t>Stanley Access Tech LLC</t>
  </si>
  <si>
    <t>80-196-4227</t>
  </si>
  <si>
    <t>Stanley Black &amp; Decker Inc</t>
  </si>
  <si>
    <t>00-115-2461</t>
  </si>
  <si>
    <t>Star Snacks Co LLC</t>
  </si>
  <si>
    <t>80-143-8255</t>
  </si>
  <si>
    <t>Arrow Exterminators Inc</t>
  </si>
  <si>
    <t>03-362-4909</t>
  </si>
  <si>
    <t>Starr Transit Co Inc</t>
  </si>
  <si>
    <t>00-249-3930</t>
  </si>
  <si>
    <t>LS Starrett Company</t>
  </si>
  <si>
    <t>00-112-5681</t>
  </si>
  <si>
    <t>State Industrial Products Corp</t>
  </si>
  <si>
    <t>00-452-0987</t>
  </si>
  <si>
    <t>Woods Hole Marthas</t>
  </si>
  <si>
    <t>04-103-0552</t>
  </si>
  <si>
    <t>Steelcase Inc</t>
  </si>
  <si>
    <t>00-601-6547</t>
  </si>
  <si>
    <t>Steelscape LLC</t>
  </si>
  <si>
    <t>06-076-2432</t>
  </si>
  <si>
    <t>Rhe Hatco Inc</t>
  </si>
  <si>
    <t>14-823-5864</t>
  </si>
  <si>
    <t>Wheaton Van Lines Inc</t>
  </si>
  <si>
    <t>00-578-5845</t>
  </si>
  <si>
    <t>Stone Land Company</t>
  </si>
  <si>
    <t>02-950-7225</t>
  </si>
  <si>
    <t>Stone Transport Ltd Partnr</t>
  </si>
  <si>
    <t>19-137-5034</t>
  </si>
  <si>
    <t>Stones Inc</t>
  </si>
  <si>
    <t>03-359-2023</t>
  </si>
  <si>
    <t>Ahold Delhaize Usa Inc</t>
  </si>
  <si>
    <t>08-133-7444</t>
  </si>
  <si>
    <t>STI Holdings Inc</t>
  </si>
  <si>
    <t>00-609-6408</t>
  </si>
  <si>
    <t>Stratosphere Quality LLC</t>
  </si>
  <si>
    <t>82-970-0330</t>
  </si>
  <si>
    <t>Cooley Farms</t>
  </si>
  <si>
    <t>83-607-2173</t>
  </si>
  <si>
    <t>Stryker Corporation</t>
  </si>
  <si>
    <t>00-537-3089</t>
  </si>
  <si>
    <t>Cequel Cmmnctions Holdings LLC</t>
  </si>
  <si>
    <t>07-835-7012</t>
  </si>
  <si>
    <t>Suffolk Construction Co Inc</t>
  </si>
  <si>
    <t>10-790-4625</t>
  </si>
  <si>
    <t>Sullivan Investment Co Inc</t>
  </si>
  <si>
    <t>10-115-5539</t>
  </si>
  <si>
    <t>Summit Medical Plaza LLC</t>
  </si>
  <si>
    <t>83-050-8227</t>
  </si>
  <si>
    <t>Summit Fire Protection Co</t>
  </si>
  <si>
    <t>05-912-6701</t>
  </si>
  <si>
    <t>Gb Auto Service Inc</t>
  </si>
  <si>
    <t>07-450-2226</t>
  </si>
  <si>
    <t>Trans World NY Sub Inc</t>
  </si>
  <si>
    <t>06-680-9344</t>
  </si>
  <si>
    <t>Sun Coke International Inc</t>
  </si>
  <si>
    <t>02-156-2483</t>
  </si>
  <si>
    <t>Edsall Groves Inc</t>
  </si>
  <si>
    <t>05-595-1016</t>
  </si>
  <si>
    <t>Oracle America Inc</t>
  </si>
  <si>
    <t>01-304-4532</t>
  </si>
  <si>
    <t>Sunburst Shutters Nevada Inc</t>
  </si>
  <si>
    <t>78-013-8405</t>
  </si>
  <si>
    <t>George Russell Danner</t>
  </si>
  <si>
    <t>11-852-5754</t>
  </si>
  <si>
    <t>Sunstar Engrg Americas Inc</t>
  </si>
  <si>
    <t>96-834-6247</t>
  </si>
  <si>
    <t>Superior Group Companies Inc</t>
  </si>
  <si>
    <t>00-203-6507</t>
  </si>
  <si>
    <t>Casella Waste MGT NY Inc</t>
  </si>
  <si>
    <t>15-856-6257</t>
  </si>
  <si>
    <t>R B S Inc</t>
  </si>
  <si>
    <t>01-617-7701</t>
  </si>
  <si>
    <t>Superior Tchncal Ceramics Corp</t>
  </si>
  <si>
    <t>00-200-2210</t>
  </si>
  <si>
    <t>Service Aqua LLC</t>
  </si>
  <si>
    <t>14-431-2274</t>
  </si>
  <si>
    <t>Sutter Bay Medical Foundation</t>
  </si>
  <si>
    <t>07-631-3832</t>
  </si>
  <si>
    <t>Surack Investments Corp</t>
  </si>
  <si>
    <t>11-821-4535</t>
  </si>
  <si>
    <t>Translogic Corporation</t>
  </si>
  <si>
    <t>10-255-2015</t>
  </si>
  <si>
    <t>Switch Inc</t>
  </si>
  <si>
    <t>08-084-4107</t>
  </si>
  <si>
    <t>Swords To Plwshres Vtrans Rght</t>
  </si>
  <si>
    <t>09-127-5008</t>
  </si>
  <si>
    <t>Sycuan Band of Kumeyaay Nation</t>
  </si>
  <si>
    <t>01-439-0905</t>
  </si>
  <si>
    <t>A-1 Hlthcare Stffing Plcements</t>
  </si>
  <si>
    <t>04-882-7319</t>
  </si>
  <si>
    <t>Sysco Seattle Inc</t>
  </si>
  <si>
    <t>83-556-8965</t>
  </si>
  <si>
    <t>Technology Research LLC</t>
  </si>
  <si>
    <t>03-526-1049</t>
  </si>
  <si>
    <t>Starcrest Products Cal Inc</t>
  </si>
  <si>
    <t>05-746-9504</t>
  </si>
  <si>
    <t>T-Mobile Us Inc</t>
  </si>
  <si>
    <t>14-537-3945</t>
  </si>
  <si>
    <t>Transportation Aliance Bnk Inc</t>
  </si>
  <si>
    <t>08-273-4240</t>
  </si>
  <si>
    <t>Tactical Air Support Inc</t>
  </si>
  <si>
    <t>61-192-1557</t>
  </si>
  <si>
    <t>Take 5 LLC</t>
  </si>
  <si>
    <t>07-834-9018</t>
  </si>
  <si>
    <t>Lightning Hockey LP</t>
  </si>
  <si>
    <t>78-909-7623</t>
  </si>
  <si>
    <t>Tappan Wire &amp; Cable Inc</t>
  </si>
  <si>
    <t>09-272-1893</t>
  </si>
  <si>
    <t>Target Corporation</t>
  </si>
  <si>
    <t>00-696-1700</t>
  </si>
  <si>
    <t>Target Hospitality Corp</t>
  </si>
  <si>
    <t>11-702-1330</t>
  </si>
  <si>
    <t>Tasman Industries Inc</t>
  </si>
  <si>
    <t>02-408-8858</t>
  </si>
  <si>
    <t>Tcc Communications Inc</t>
  </si>
  <si>
    <t>13-812-8843</t>
  </si>
  <si>
    <t>Transportation Commodities Inc</t>
  </si>
  <si>
    <t>09-561-5084</t>
  </si>
  <si>
    <t>Tecomet Inc</t>
  </si>
  <si>
    <t>11-056-6259</t>
  </si>
  <si>
    <t>A Teichert &amp; Son Inc</t>
  </si>
  <si>
    <t>80-197-1107</t>
  </si>
  <si>
    <t>Tejon Ranch Co</t>
  </si>
  <si>
    <t>00-690-4189</t>
  </si>
  <si>
    <t>Tekni-Plex Inc</t>
  </si>
  <si>
    <t>04-202-3333</t>
  </si>
  <si>
    <t>P2p Staffing Corp</t>
  </si>
  <si>
    <t>11-109-8252</t>
  </si>
  <si>
    <t>Teladoc Health Inc</t>
  </si>
  <si>
    <t>62-127-8246</t>
  </si>
  <si>
    <t>Teledyne Technologies Inc</t>
  </si>
  <si>
    <t>11-235-8432</t>
  </si>
  <si>
    <t>Mulzer Crushed Stone Inc</t>
  </si>
  <si>
    <t>00-639-7566</t>
  </si>
  <si>
    <t>Electric Materials Company</t>
  </si>
  <si>
    <t>00-502-8642</t>
  </si>
  <si>
    <t>Awesome Oil LLC</t>
  </si>
  <si>
    <t>13-032-5348</t>
  </si>
  <si>
    <t>Tenaska Inc</t>
  </si>
  <si>
    <t>17-440-1190</t>
  </si>
  <si>
    <t>Howard Ternes Packaging Co</t>
  </si>
  <si>
    <t>00-980-7652</t>
  </si>
  <si>
    <t>Testamerica Envmtl Svcs LLC</t>
  </si>
  <si>
    <t>17-364-6071</t>
  </si>
  <si>
    <t>Tetra Tech Inc</t>
  </si>
  <si>
    <t>04-522-4250</t>
  </si>
  <si>
    <t>Teva Pharmaceuticals Usa Inc</t>
  </si>
  <si>
    <t>00-162-7975</t>
  </si>
  <si>
    <t>Corporate Floors Inc</t>
  </si>
  <si>
    <t>09-576-6460</t>
  </si>
  <si>
    <t>Texas Instruments Incorporated</t>
  </si>
  <si>
    <t>00-732-1904</t>
  </si>
  <si>
    <t>Textron Inc</t>
  </si>
  <si>
    <t>00-133-8979</t>
  </si>
  <si>
    <t>Transition Projects Inc</t>
  </si>
  <si>
    <t>13-934-7751</t>
  </si>
  <si>
    <t>Onan Enterprises</t>
  </si>
  <si>
    <t>04-154-2762</t>
  </si>
  <si>
    <t>Thomas Publishing Company</t>
  </si>
  <si>
    <t>00-128-8414</t>
  </si>
  <si>
    <t>Thompson Cnstr Group Inc</t>
  </si>
  <si>
    <t>15-421-5818</t>
  </si>
  <si>
    <t>Thyssenkrupp Materials NA Inc</t>
  </si>
  <si>
    <t>00-887-4356</t>
  </si>
  <si>
    <t>Canteen Services Inc</t>
  </si>
  <si>
    <t>01-707-6092</t>
  </si>
  <si>
    <t>Timber Lake Corporate Centers</t>
  </si>
  <si>
    <t>03-706-0746</t>
  </si>
  <si>
    <t>R L K and Company</t>
  </si>
  <si>
    <t>04-126-4888</t>
  </si>
  <si>
    <t>Timbuk2 Designs Inc</t>
  </si>
  <si>
    <t>79-017-9089</t>
  </si>
  <si>
    <t>Timken Company</t>
  </si>
  <si>
    <t>00-446-5100</t>
  </si>
  <si>
    <t>Titeflex Corporation</t>
  </si>
  <si>
    <t>08-745-0490</t>
  </si>
  <si>
    <t>Tivo Corporation</t>
  </si>
  <si>
    <t>08-038-4739</t>
  </si>
  <si>
    <t>Takata Americas</t>
  </si>
  <si>
    <t>79-096-7017</t>
  </si>
  <si>
    <t>TUB Man Life Inc</t>
  </si>
  <si>
    <t>03-337-0017</t>
  </si>
  <si>
    <t>Toll Brothers Inc</t>
  </si>
  <si>
    <t>06-182-8521</t>
  </si>
  <si>
    <t>B R Funsten &amp; Co</t>
  </si>
  <si>
    <t>00-796-8068</t>
  </si>
  <si>
    <t>Tomy International Inc</t>
  </si>
  <si>
    <t>06-518-3758</t>
  </si>
  <si>
    <t>Tracfone Wireless Inc</t>
  </si>
  <si>
    <t>94-678-3222</t>
  </si>
  <si>
    <t>Trane US Inc</t>
  </si>
  <si>
    <t>00-134-4621</t>
  </si>
  <si>
    <t>Trans-Care Inc</t>
  </si>
  <si>
    <t>83-619-6766</t>
  </si>
  <si>
    <t>Transcat Inc</t>
  </si>
  <si>
    <t>00-246-4964</t>
  </si>
  <si>
    <t>Translate Bio Inc</t>
  </si>
  <si>
    <t>08-116-3026</t>
  </si>
  <si>
    <t>Kenan Advantage Group Inc</t>
  </si>
  <si>
    <t>02-053-4637</t>
  </si>
  <si>
    <t>Trillium Trnsp Fuels LLC</t>
  </si>
  <si>
    <t>05-607-2521</t>
  </si>
  <si>
    <t>Strategic Equipment LLC</t>
  </si>
  <si>
    <t>03-470-6721</t>
  </si>
  <si>
    <t>Sutter Home Winery Inc</t>
  </si>
  <si>
    <t>00-919-5280</t>
  </si>
  <si>
    <t>Trinity Solar Inc</t>
  </si>
  <si>
    <t>87-906-9235</t>
  </si>
  <si>
    <t>Tropicana Products Inc</t>
  </si>
  <si>
    <t>00-410-0665</t>
  </si>
  <si>
    <t>Leif Johnson Ford Inc</t>
  </si>
  <si>
    <t>05-264-3350</t>
  </si>
  <si>
    <t>Charlies Holdings Inc</t>
  </si>
  <si>
    <t>00-694-5443</t>
  </si>
  <si>
    <t>Industrial Molds Inc</t>
  </si>
  <si>
    <t>04-390-8177</t>
  </si>
  <si>
    <t>Aog LLC</t>
  </si>
  <si>
    <t>11-711-4100</t>
  </si>
  <si>
    <t>Caviar Inc</t>
  </si>
  <si>
    <t>07-952-1831</t>
  </si>
  <si>
    <t>Technology Service Corporation</t>
  </si>
  <si>
    <t>05-388-5604</t>
  </si>
  <si>
    <t>Tractor Supply Company</t>
  </si>
  <si>
    <t>00-693-2917</t>
  </si>
  <si>
    <t>Premium Trnsp Svcs Inc</t>
  </si>
  <si>
    <t>19-947-7956</t>
  </si>
  <si>
    <t>Turbo-Air Inc</t>
  </si>
  <si>
    <t>04-548-7803</t>
  </si>
  <si>
    <t>Turkey Hill LLC</t>
  </si>
  <si>
    <t>13-047-1704</t>
  </si>
  <si>
    <t>Turtle Wax Inc</t>
  </si>
  <si>
    <t>00-513-8771</t>
  </si>
  <si>
    <t>Tyco Fire Products LP</t>
  </si>
  <si>
    <t>07-163-0842</t>
  </si>
  <si>
    <t>Tyson Foods Inc</t>
  </si>
  <si>
    <t>00-690-3702</t>
  </si>
  <si>
    <t>United Dairy Farmers Inc</t>
  </si>
  <si>
    <t>01-765-3528</t>
  </si>
  <si>
    <t>Universal Granite &amp; Marble Inc</t>
  </si>
  <si>
    <t>83-938-9012</t>
  </si>
  <si>
    <t>US Pole Company Inc</t>
  </si>
  <si>
    <t>11-880-4319</t>
  </si>
  <si>
    <t>Interntnal Un Untd Atmble Arsp</t>
  </si>
  <si>
    <t>07-313-2227</t>
  </si>
  <si>
    <t>Udemy Inc</t>
  </si>
  <si>
    <t>04-713-0860</t>
  </si>
  <si>
    <t>Underwriters Laboratories Inc</t>
  </si>
  <si>
    <t>00-693-2990</t>
  </si>
  <si>
    <t>Commercial Solutions Inc</t>
  </si>
  <si>
    <t>12-182-8466</t>
  </si>
  <si>
    <t>Mitsubshi Lgsnext Amrcas Mrngo</t>
  </si>
  <si>
    <t>02-410-4341</t>
  </si>
  <si>
    <t>Uniroyal Globl Engnred Pdts In</t>
  </si>
  <si>
    <t>00-872-5434</t>
  </si>
  <si>
    <t>Metropltan Rgnal Cncil Phldlph</t>
  </si>
  <si>
    <t>08-643-2127</t>
  </si>
  <si>
    <t>UMG Inc</t>
  </si>
  <si>
    <t>15-061-2448</t>
  </si>
  <si>
    <t>US Manufacturing Company</t>
  </si>
  <si>
    <t>00-412-8336</t>
  </si>
  <si>
    <t>United Tile Co Inc</t>
  </si>
  <si>
    <t>06-878-8561</t>
  </si>
  <si>
    <t>Universal Cy Dev Partners Ltd</t>
  </si>
  <si>
    <t>87-859-7079</t>
  </si>
  <si>
    <t>Colony Hardware Corporation</t>
  </si>
  <si>
    <t>83-158-0266</t>
  </si>
  <si>
    <t>Umc Acquisition Corp</t>
  </si>
  <si>
    <t>87-936-1251</t>
  </si>
  <si>
    <t>University Athletic Assn Inc</t>
  </si>
  <si>
    <t>07-999-7987</t>
  </si>
  <si>
    <t>State Univ Iowa Foundation</t>
  </si>
  <si>
    <t>04-060-6808</t>
  </si>
  <si>
    <t>Rector Visitors of The Univ VA</t>
  </si>
  <si>
    <t>06-539-1526</t>
  </si>
  <si>
    <t>Underground Pipeline Inc</t>
  </si>
  <si>
    <t>11-411-4077</t>
  </si>
  <si>
    <t>United Parcel Service Inc</t>
  </si>
  <si>
    <t>00-699-1681</t>
  </si>
  <si>
    <t>UPS Capital Corporation</t>
  </si>
  <si>
    <t>06-315-8005</t>
  </si>
  <si>
    <t>Urban Outfitters Inc</t>
  </si>
  <si>
    <t>05-327-5483</t>
  </si>
  <si>
    <t>URS Group Inc</t>
  </si>
  <si>
    <t>12-425-2052</t>
  </si>
  <si>
    <t>US Concrete Inc</t>
  </si>
  <si>
    <t>05-931-3952</t>
  </si>
  <si>
    <t>Timeline Logistics Inc</t>
  </si>
  <si>
    <t>14-802-1967</t>
  </si>
  <si>
    <t>Commerce United States Dept</t>
  </si>
  <si>
    <t>00-325-7920</t>
  </si>
  <si>
    <t>US Inspect LLC</t>
  </si>
  <si>
    <t>19-371-2775</t>
  </si>
  <si>
    <t>United States Steel Corp</t>
  </si>
  <si>
    <t>02-999-0699</t>
  </si>
  <si>
    <t>United Services Auto Assn</t>
  </si>
  <si>
    <t>00-793-6941</t>
  </si>
  <si>
    <t>Hd Supply Facilities Maint Ltd</t>
  </si>
  <si>
    <t>17-121-8949</t>
  </si>
  <si>
    <t>USF Holland LLC</t>
  </si>
  <si>
    <t>00-777-3724</t>
  </si>
  <si>
    <t>United Sttes Hlcust Mem Museum</t>
  </si>
  <si>
    <t>11-263-3060</t>
  </si>
  <si>
    <t>Ultra Safe Nuclear Corporation</t>
  </si>
  <si>
    <t>96-931-6954</t>
  </si>
  <si>
    <t>Nuclear Regulatory Comm US</t>
  </si>
  <si>
    <t>04-053-5809</t>
  </si>
  <si>
    <t>US Venture Inc</t>
  </si>
  <si>
    <t>02-329-1586</t>
  </si>
  <si>
    <t>Utica Enterprises Inc</t>
  </si>
  <si>
    <t>19-978-5874</t>
  </si>
  <si>
    <t>Utz Quality Foods LLC</t>
  </si>
  <si>
    <t>00-302-2795</t>
  </si>
  <si>
    <t>Vail Resorts Inc</t>
  </si>
  <si>
    <t>79-619-2243</t>
  </si>
  <si>
    <t>Valiant Integrated Svcs LLC</t>
  </si>
  <si>
    <t>08-013-2771</t>
  </si>
  <si>
    <t>Regional Pub Trnsportaion Auth</t>
  </si>
  <si>
    <t>80-034-6624</t>
  </si>
  <si>
    <t>Valo Biomedia North Amer LLC</t>
  </si>
  <si>
    <t>17-394-3085</t>
  </si>
  <si>
    <t>Bradford Exchange Ltd</t>
  </si>
  <si>
    <t>06-438-5784</t>
  </si>
  <si>
    <t>Vanguard Group Inc</t>
  </si>
  <si>
    <t>06-007-4812</t>
  </si>
  <si>
    <t>Variosystems Inc</t>
  </si>
  <si>
    <t>07-092-7319</t>
  </si>
  <si>
    <t>VCA Inc</t>
  </si>
  <si>
    <t>18-171-1672</t>
  </si>
  <si>
    <t>Vectrus Inc</t>
  </si>
  <si>
    <t>07-938-7563</t>
  </si>
  <si>
    <t>Veeco Instruments Inc</t>
  </si>
  <si>
    <t>60-751-8297</t>
  </si>
  <si>
    <t>Aspira Womens Health Inc</t>
  </si>
  <si>
    <t>86-147-1498</t>
  </si>
  <si>
    <t>Verra Mobility Corporation</t>
  </si>
  <si>
    <t>08-048-3564</t>
  </si>
  <si>
    <t>Versiti Wisconsin Inc</t>
  </si>
  <si>
    <t>05-716-3172</t>
  </si>
  <si>
    <t>V Global Holdings LLC</t>
  </si>
  <si>
    <t>08-076-8504</t>
  </si>
  <si>
    <t>Vietnam Veterans of San Diego</t>
  </si>
  <si>
    <t>11-974-0405</t>
  </si>
  <si>
    <t>Viatris Inc</t>
  </si>
  <si>
    <t>11-754-2494</t>
  </si>
  <si>
    <t>Victorias Secret &amp; Co</t>
  </si>
  <si>
    <t>11-817-5307</t>
  </si>
  <si>
    <t>James Hardie Transition Co Inc</t>
  </si>
  <si>
    <t>17-438-5328</t>
  </si>
  <si>
    <t>All American Group Inc</t>
  </si>
  <si>
    <t>00-543-3081</t>
  </si>
  <si>
    <t>11-831-3987</t>
  </si>
  <si>
    <t>Eyecare Partners LLC</t>
  </si>
  <si>
    <t>16-621-1552</t>
  </si>
  <si>
    <t>St Engineering North Amer Inc</t>
  </si>
  <si>
    <t>10-347-7845</t>
  </si>
  <si>
    <t>Virginia Intl Terminals LLC</t>
  </si>
  <si>
    <t>07-474-6793</t>
  </si>
  <si>
    <t>Twe Nonwovens Us Inc</t>
  </si>
  <si>
    <t>09-877-0068</t>
  </si>
  <si>
    <t>Vital Farms Inc</t>
  </si>
  <si>
    <t>01-778-3369</t>
  </si>
  <si>
    <t>Vivint Smart Home Inc</t>
  </si>
  <si>
    <t>08-092-5195</t>
  </si>
  <si>
    <t>Vizio Holding Corp</t>
  </si>
  <si>
    <t>11-796-8012</t>
  </si>
  <si>
    <t>Valdost-Lwndes Cnty Prks Rcrti</t>
  </si>
  <si>
    <t>06-007-5986</t>
  </si>
  <si>
    <t>Vocera Communications Inc</t>
  </si>
  <si>
    <t>01-750-7091</t>
  </si>
  <si>
    <t>United Sttes Agcy For Globl MD</t>
  </si>
  <si>
    <t>10-506-6075</t>
  </si>
  <si>
    <t>Liberated Brands LLC</t>
  </si>
  <si>
    <t>11-712-9231</t>
  </si>
  <si>
    <t>VT Services Inc</t>
  </si>
  <si>
    <t>61-195-2255</t>
  </si>
  <si>
    <t>Florida Rock Industries</t>
  </si>
  <si>
    <t>00-985-7855</t>
  </si>
  <si>
    <t>W&amp;B Service Company LP</t>
  </si>
  <si>
    <t>03-032-1017</t>
  </si>
  <si>
    <t>Walgreen Co</t>
  </si>
  <si>
    <t>00-896-5063</t>
  </si>
  <si>
    <t>Walt Dsney Prks Resorts US Inc</t>
  </si>
  <si>
    <t>04-975-9814</t>
  </si>
  <si>
    <t>Walters &amp; Wolf Glass Company</t>
  </si>
  <si>
    <t>07-046-4581</t>
  </si>
  <si>
    <t>Warehouse Direct Inc</t>
  </si>
  <si>
    <t>09-678-7700</t>
  </si>
  <si>
    <t>Warner Bros Transatlantic Inc</t>
  </si>
  <si>
    <t>61-273-6108</t>
  </si>
  <si>
    <t>Washakie County Wyoming</t>
  </si>
  <si>
    <t>03-380-2588</t>
  </si>
  <si>
    <t>Washoe Tribe Nevada &amp; Cal</t>
  </si>
  <si>
    <t>02-198-2913</t>
  </si>
  <si>
    <t>City of Weatherford</t>
  </si>
  <si>
    <t>02-379-4795</t>
  </si>
  <si>
    <t>Water Pik Inc</t>
  </si>
  <si>
    <t>00-180-4074</t>
  </si>
  <si>
    <t>Weather Shield Mfg Inc</t>
  </si>
  <si>
    <t>00-609-3645</t>
  </si>
  <si>
    <t>Weber Inc</t>
  </si>
  <si>
    <t>11-819-7113</t>
  </si>
  <si>
    <t>Webmd Health Corp</t>
  </si>
  <si>
    <t>60-267-0742</t>
  </si>
  <si>
    <t>National Grape Coop Assn Inc</t>
  </si>
  <si>
    <t>00-194-0758</t>
  </si>
  <si>
    <t>Wells Enterprises Inc</t>
  </si>
  <si>
    <t>04-410-3372</t>
  </si>
  <si>
    <t>00-696-2435</t>
  </si>
  <si>
    <t>Welltower Inc</t>
  </si>
  <si>
    <t>07-756-4482</t>
  </si>
  <si>
    <t>Wendys Company</t>
  </si>
  <si>
    <t>00-503-8773</t>
  </si>
  <si>
    <t>Werner Enterprises Inc</t>
  </si>
  <si>
    <t>02-208-6565</t>
  </si>
  <si>
    <t>Bemis Gin and Warehouse Co</t>
  </si>
  <si>
    <t>14-825-1226</t>
  </si>
  <si>
    <t>Western Dental Services Inc</t>
  </si>
  <si>
    <t>15-733-1786</t>
  </si>
  <si>
    <t>Hanson Aggregates Wrp Inc</t>
  </si>
  <si>
    <t>84-975-5178</t>
  </si>
  <si>
    <t>Sunbelt Towing Inc</t>
  </si>
  <si>
    <t>06-658-7627</t>
  </si>
  <si>
    <t>Westinghouse Electric Corp</t>
  </si>
  <si>
    <t>07-973-9043</t>
  </si>
  <si>
    <t>Consolidated Graphics Inc</t>
  </si>
  <si>
    <t>17-494-0270</t>
  </si>
  <si>
    <t>Wet</t>
  </si>
  <si>
    <t>10-889-0336</t>
  </si>
  <si>
    <t>CHS-Sub Whatcom Inc</t>
  </si>
  <si>
    <t>02-734-8309</t>
  </si>
  <si>
    <t>Wheat Montana Farms Inc</t>
  </si>
  <si>
    <t>03-280-0484</t>
  </si>
  <si>
    <t>Whirlpool Corporation</t>
  </si>
  <si>
    <t>00-128-8075</t>
  </si>
  <si>
    <t>NC Inc</t>
  </si>
  <si>
    <t>01-666-8188</t>
  </si>
  <si>
    <t>Williams Companies Inc</t>
  </si>
  <si>
    <t>00-790-8163</t>
  </si>
  <si>
    <t>Williams Gas Pipeline-Transco</t>
  </si>
  <si>
    <t>06-725-5901</t>
  </si>
  <si>
    <t>Williamson Produce Inc</t>
  </si>
  <si>
    <t>12-351-8532</t>
  </si>
  <si>
    <t>Dnow LP</t>
  </si>
  <si>
    <t>00-809-8212</t>
  </si>
  <si>
    <t>Town of Windsor</t>
  </si>
  <si>
    <t>09-486-5953</t>
  </si>
  <si>
    <t>Windstream Holdings Inc</t>
  </si>
  <si>
    <t>07-930-5499</t>
  </si>
  <si>
    <t>Winnebago Industries Inc</t>
  </si>
  <si>
    <t>00-530-0751</t>
  </si>
  <si>
    <t>Winston Brothers Inc</t>
  </si>
  <si>
    <t>01-926-7863</t>
  </si>
  <si>
    <t>Winterman &amp; Co</t>
  </si>
  <si>
    <t>07-941-1104</t>
  </si>
  <si>
    <t>Winterset Municipal Utiltes Co</t>
  </si>
  <si>
    <t>15-577-2734</t>
  </si>
  <si>
    <t>Electrical Components Intl Inc</t>
  </si>
  <si>
    <t>62-613-7504</t>
  </si>
  <si>
    <t>Wolverine World Wide Inc</t>
  </si>
  <si>
    <t>00-601-5069</t>
  </si>
  <si>
    <t>Woodstream Corporation</t>
  </si>
  <si>
    <t>00-301-0006</t>
  </si>
  <si>
    <t>Woodward Inc</t>
  </si>
  <si>
    <t>00-506-9380</t>
  </si>
  <si>
    <t>Citron Hygiene US Corp</t>
  </si>
  <si>
    <t>08-063-0603</t>
  </si>
  <si>
    <t>World Class Mfg Group Inc</t>
  </si>
  <si>
    <t>80-683-5617</t>
  </si>
  <si>
    <t>Wyndham Resort Dev Corp</t>
  </si>
  <si>
    <t>60-688-5689</t>
  </si>
  <si>
    <t>Worldpay Inc</t>
  </si>
  <si>
    <t>07-843-3177</t>
  </si>
  <si>
    <t>Baxters North America Inc</t>
  </si>
  <si>
    <t>14-997-5554</t>
  </si>
  <si>
    <t>00-431-2401</t>
  </si>
  <si>
    <t>Wood Partners LLC</t>
  </si>
  <si>
    <t>01-196-3100</t>
  </si>
  <si>
    <t>Ww North America Holdings LLC</t>
  </si>
  <si>
    <t>02-050-2530</t>
  </si>
  <si>
    <t>Wyndham Hotels &amp; Resorts Inc</t>
  </si>
  <si>
    <t>08-127-6759</t>
  </si>
  <si>
    <t>Xcerra Corporation</t>
  </si>
  <si>
    <t>08-003-1917</t>
  </si>
  <si>
    <t>Xerox Holdings Corporation</t>
  </si>
  <si>
    <t>11-705-2210</t>
  </si>
  <si>
    <t>Xometry Inc</t>
  </si>
  <si>
    <t>07-917-3033</t>
  </si>
  <si>
    <t>Xtra SSC Corporation</t>
  </si>
  <si>
    <t>08-338-0477</t>
  </si>
  <si>
    <t>Consolidated Nuclear SEC LLC</t>
  </si>
  <si>
    <t>07-839-0708</t>
  </si>
  <si>
    <t>Yamaha Corporation of America</t>
  </si>
  <si>
    <t>00-959-5463</t>
  </si>
  <si>
    <t>Yankee Candle Company Inc</t>
  </si>
  <si>
    <t>06-698-3586</t>
  </si>
  <si>
    <t>B &amp; L Service Inc</t>
  </si>
  <si>
    <t>00-777-6602</t>
  </si>
  <si>
    <t>Young Electric Sign Company</t>
  </si>
  <si>
    <t>00-908-2918</t>
  </si>
  <si>
    <t>Bw Gas Cnvenience Holdings LLC</t>
  </si>
  <si>
    <t>08-006-2809</t>
  </si>
  <si>
    <t>Sanyo Foods Corp America</t>
  </si>
  <si>
    <t>09-471-3617</t>
  </si>
  <si>
    <t>Zebra Technologies Corporation</t>
  </si>
  <si>
    <t>04-901-5696</t>
  </si>
  <si>
    <t>Zeeland Farm Services Inc</t>
  </si>
  <si>
    <t>00-495-1471</t>
  </si>
  <si>
    <t>Zeus Company Inc</t>
  </si>
  <si>
    <t>11-850-7105</t>
  </si>
  <si>
    <t>Zillow Group Inc</t>
  </si>
  <si>
    <t>07-973-1805</t>
  </si>
  <si>
    <t>Richardson Printing Corp</t>
  </si>
  <si>
    <t>00-438-9706</t>
  </si>
  <si>
    <t>Zoltek Corporation</t>
  </si>
  <si>
    <t>07-991-1619</t>
  </si>
  <si>
    <t>Zoom Video Communications Inc</t>
  </si>
  <si>
    <t>05-355-3307</t>
  </si>
  <si>
    <t>Zuo Modern Contemporary Inc</t>
  </si>
  <si>
    <t>16-909-7347</t>
  </si>
  <si>
    <t>Zynga Inc</t>
  </si>
  <si>
    <t>01-549-5485</t>
  </si>
  <si>
    <t>SMJ Industries Inc</t>
  </si>
  <si>
    <t>06-553-3143</t>
  </si>
  <si>
    <t>Hartung Brothers Inc</t>
  </si>
  <si>
    <t>06-043-8439</t>
  </si>
  <si>
    <t>Teixeira and Sons LLC</t>
  </si>
  <si>
    <t>02-000-8884</t>
  </si>
  <si>
    <t>Trulieve Inc</t>
  </si>
  <si>
    <t>03-967-8552</t>
  </si>
  <si>
    <t>Scotlynn USA Division Inc</t>
  </si>
  <si>
    <t>03-108-2348</t>
  </si>
  <si>
    <t>Heller Bros Packing Corp</t>
  </si>
  <si>
    <t>05-769-2600</t>
  </si>
  <si>
    <t>Balcom &amp; Moe Inc</t>
  </si>
  <si>
    <t>02-737-8280</t>
  </si>
  <si>
    <t>Green Leaf Farms Inc</t>
  </si>
  <si>
    <t>05-841-0614</t>
  </si>
  <si>
    <t>Irvine Company LLC</t>
  </si>
  <si>
    <t>00-496-6313</t>
  </si>
  <si>
    <t>Danna &amp; Danna Inc</t>
  </si>
  <si>
    <t>02-928-3892</t>
  </si>
  <si>
    <t>Biddick Inc</t>
  </si>
  <si>
    <t>02-330-9859</t>
  </si>
  <si>
    <t>Solberg Farms Inc</t>
  </si>
  <si>
    <t>02-385-1376</t>
  </si>
  <si>
    <t>Wagstaff Inc</t>
  </si>
  <si>
    <t>07-559-0240</t>
  </si>
  <si>
    <t>Riverence Holdings LLC</t>
  </si>
  <si>
    <t>11-744-8630</t>
  </si>
  <si>
    <t>Wilbur-Ellis Company LLC</t>
  </si>
  <si>
    <t>08-012-4478</t>
  </si>
  <si>
    <t>Eder Bros Inc</t>
  </si>
  <si>
    <t>07-796-9624</t>
  </si>
  <si>
    <t>Industrial Helicopters LLC</t>
  </si>
  <si>
    <t>06-263-7129</t>
  </si>
  <si>
    <t>United Quality Cooperative</t>
  </si>
  <si>
    <t>08-029-5423</t>
  </si>
  <si>
    <t>Naumes Inc</t>
  </si>
  <si>
    <t>02-768-1485</t>
  </si>
  <si>
    <t>Destination Pet LLC</t>
  </si>
  <si>
    <t>06-843-4105</t>
  </si>
  <si>
    <t>Yellowstone Landscape Inc</t>
  </si>
  <si>
    <t>02-116-5757</t>
  </si>
  <si>
    <t>Juniper Landscaping Fla LLC</t>
  </si>
  <si>
    <t>08-088-9232</t>
  </si>
  <si>
    <t>Gatos Silver Inc</t>
  </si>
  <si>
    <t>96-882-1996</t>
  </si>
  <si>
    <t>Freeport-Mcmoran Inc</t>
  </si>
  <si>
    <t>18-712-2973</t>
  </si>
  <si>
    <t>Thompson Creek Metals Co Inc</t>
  </si>
  <si>
    <t>08-041-0562</t>
  </si>
  <si>
    <t>Ames Construction Inc</t>
  </si>
  <si>
    <t>04-316-9309</t>
  </si>
  <si>
    <t>Consol Energy Inc</t>
  </si>
  <si>
    <t>08-093-0961</t>
  </si>
  <si>
    <t>Rosebud Mining Company</t>
  </si>
  <si>
    <t>02-654-4247</t>
  </si>
  <si>
    <t>Alliance Holdings Gp LP</t>
  </si>
  <si>
    <t>62-140-1046</t>
  </si>
  <si>
    <t>Wolverine Fuels LLC</t>
  </si>
  <si>
    <t>11-714-8360</t>
  </si>
  <si>
    <t>Carpenter Co</t>
  </si>
  <si>
    <t>00-310-9444</t>
  </si>
  <si>
    <t>07-842-3447</t>
  </si>
  <si>
    <t>Vista Proppants Logistics Inc</t>
  </si>
  <si>
    <t>09-437-5521</t>
  </si>
  <si>
    <t>Heron Lake Bioenergy LLC</t>
  </si>
  <si>
    <t>16-046-4017</t>
  </si>
  <si>
    <t>Cypress Envmtl Partners LP</t>
  </si>
  <si>
    <t>07-921-6464</t>
  </si>
  <si>
    <t>Gulf Coast Limestone Inc</t>
  </si>
  <si>
    <t>06-728-1709</t>
  </si>
  <si>
    <t>Lhoist North America Ala LLC</t>
  </si>
  <si>
    <t>00-330-9630</t>
  </si>
  <si>
    <t>Rockydale Quarries Corporation</t>
  </si>
  <si>
    <t>00-794-1677</t>
  </si>
  <si>
    <t>Asphalt Materials Inc</t>
  </si>
  <si>
    <t>00-642-0160</t>
  </si>
  <si>
    <t>S Lane John &amp; Son Incorporated</t>
  </si>
  <si>
    <t>00-691-7512</t>
  </si>
  <si>
    <t>Harbisnwlker Intl Holdings Inc</t>
  </si>
  <si>
    <t>08-052-9177</t>
  </si>
  <si>
    <t>Beaver Pumice LLC</t>
  </si>
  <si>
    <t>10-533-7086</t>
  </si>
  <si>
    <t>Graywolf Industrial Inc</t>
  </si>
  <si>
    <t>07-753-9490</t>
  </si>
  <si>
    <t>Current Bldrs Cnstr Svcs Inc</t>
  </si>
  <si>
    <t>82-841-3703</t>
  </si>
  <si>
    <t>Omaac Inc</t>
  </si>
  <si>
    <t>96-009-4514</t>
  </si>
  <si>
    <t>Garney Holding Company</t>
  </si>
  <si>
    <t>03-063-3663</t>
  </si>
  <si>
    <t>New Enterprise Stone Lime Inc</t>
  </si>
  <si>
    <t>00-194-3869</t>
  </si>
  <si>
    <t>S T Bunn Construction Co Inc</t>
  </si>
  <si>
    <t>00-481-6930</t>
  </si>
  <si>
    <t>Allan Myers Va Inc</t>
  </si>
  <si>
    <t>04-399-0464</t>
  </si>
  <si>
    <t>Glasgow Inc</t>
  </si>
  <si>
    <t>00-791-0979</t>
  </si>
  <si>
    <t>Blythe Construction Inc</t>
  </si>
  <si>
    <t>07-906-6825</t>
  </si>
  <si>
    <t>Holloman Corporation</t>
  </si>
  <si>
    <t>04-162-2598</t>
  </si>
  <si>
    <t>Artera Services LLC</t>
  </si>
  <si>
    <t>03-446-3517</t>
  </si>
  <si>
    <t>Suburban Lawn &amp; Garden Inc</t>
  </si>
  <si>
    <t>03-136-0480</t>
  </si>
  <si>
    <t>Silica Services LLC</t>
  </si>
  <si>
    <t>11-732-2408</t>
  </si>
  <si>
    <t>Apx Group Inc</t>
  </si>
  <si>
    <t>07-866-4496</t>
  </si>
  <si>
    <t>Mansour Holdings LLC</t>
  </si>
  <si>
    <t>08-115-9158</t>
  </si>
  <si>
    <t>U S Network Inc</t>
  </si>
  <si>
    <t>62-099-2255</t>
  </si>
  <si>
    <t>Pearce Services LLC</t>
  </si>
  <si>
    <t>07-525-6672</t>
  </si>
  <si>
    <t>S &amp; N Communications Inc</t>
  </si>
  <si>
    <t>03-925-3372</t>
  </si>
  <si>
    <t>Great Basin Industrial LLC</t>
  </si>
  <si>
    <t>82-874-8116</t>
  </si>
  <si>
    <t>Berkel &amp; Company Contrs Inc</t>
  </si>
  <si>
    <t>03-119-7221</t>
  </si>
  <si>
    <t>Superior Energies Inc</t>
  </si>
  <si>
    <t>09-661-7543</t>
  </si>
  <si>
    <t>Anning-Johnson Company</t>
  </si>
  <si>
    <t>10-694-3863</t>
  </si>
  <si>
    <t>Interior Lgic Group Hldngs LLC</t>
  </si>
  <si>
    <t>11-826-5924</t>
  </si>
  <si>
    <t>50floor Inc</t>
  </si>
  <si>
    <t>04-317-2810</t>
  </si>
  <si>
    <t>Archer Exteriors Inc</t>
  </si>
  <si>
    <t>12-268-2917</t>
  </si>
  <si>
    <t>Kovach Enclosure Systems LLC</t>
  </si>
  <si>
    <t>11-733-2037</t>
  </si>
  <si>
    <t>Lee &amp; Cates Glass Inc</t>
  </si>
  <si>
    <t>04-304-3967</t>
  </si>
  <si>
    <t>Northstar Group Holdings LLC</t>
  </si>
  <si>
    <t>07-959-5753</t>
  </si>
  <si>
    <t>Kimmins Corp</t>
  </si>
  <si>
    <t>17-568-4018</t>
  </si>
  <si>
    <t>Penhall Company</t>
  </si>
  <si>
    <t>80-444-1558</t>
  </si>
  <si>
    <t>Aws/Gb Corporation</t>
  </si>
  <si>
    <t>78-246-3582</t>
  </si>
  <si>
    <t>Coastal Corrosion Control Inc</t>
  </si>
  <si>
    <t>04-881-3083</t>
  </si>
  <si>
    <t>Brock Holdings II Inc</t>
  </si>
  <si>
    <t>96-473-3468</t>
  </si>
  <si>
    <t>Fieldale Farms Corporation</t>
  </si>
  <si>
    <t>05-726-5027</t>
  </si>
  <si>
    <t>Pleasant Valley Packing LLC</t>
  </si>
  <si>
    <t>00-235-6632</t>
  </si>
  <si>
    <t>Beyond Meat Inc</t>
  </si>
  <si>
    <t>05-865-8418</t>
  </si>
  <si>
    <t>Smithfield Foods Inc</t>
  </si>
  <si>
    <t>04-320-5053</t>
  </si>
  <si>
    <t>House of Raeford Farms La LLC</t>
  </si>
  <si>
    <t>00-761-0843</t>
  </si>
  <si>
    <t>Brakebush Brothers Inc</t>
  </si>
  <si>
    <t>00-643-7966</t>
  </si>
  <si>
    <t>California Dairies Inc</t>
  </si>
  <si>
    <t>00-986-8035</t>
  </si>
  <si>
    <t>Lakeview Farms LLC</t>
  </si>
  <si>
    <t>19-146-6739</t>
  </si>
  <si>
    <t>Ocean Spray International Inc</t>
  </si>
  <si>
    <t>07-926-7184</t>
  </si>
  <si>
    <t>Tree Top Inc</t>
  </si>
  <si>
    <t>00-926-8319</t>
  </si>
  <si>
    <t>Sunsweet Growers Inc</t>
  </si>
  <si>
    <t>00-912-1716</t>
  </si>
  <si>
    <t>Lancaster Colony Corporation</t>
  </si>
  <si>
    <t>00-192-8035</t>
  </si>
  <si>
    <t>Hearthside Food Solutions LLC</t>
  </si>
  <si>
    <t>83-035-3103</t>
  </si>
  <si>
    <t>M &amp; M Milling Inc</t>
  </si>
  <si>
    <t>10-756-4317</t>
  </si>
  <si>
    <t>Roch Grande Gst Waffles LLC</t>
  </si>
  <si>
    <t>08-000-5843</t>
  </si>
  <si>
    <t>Cal Treehouse Almonds LLC</t>
  </si>
  <si>
    <t>11-227-0801</t>
  </si>
  <si>
    <t>Quaker Oats Europe Inc</t>
  </si>
  <si>
    <t>96-745-0078</t>
  </si>
  <si>
    <t>Hillshire Brands Company</t>
  </si>
  <si>
    <t>00-521-3962</t>
  </si>
  <si>
    <t>Insignia Capital Partners LP</t>
  </si>
  <si>
    <t>08-066-3673</t>
  </si>
  <si>
    <t>Perdue Farms Inc</t>
  </si>
  <si>
    <t>02-266-6820</t>
  </si>
  <si>
    <t>Riceland Foods Inc</t>
  </si>
  <si>
    <t>00-633-7166</t>
  </si>
  <si>
    <t>Wileys Finest LLC</t>
  </si>
  <si>
    <t>07-881-6416</t>
  </si>
  <si>
    <t>Gmhs International LLC</t>
  </si>
  <si>
    <t>04-624-6661</t>
  </si>
  <si>
    <t>Bunge North America Foundation</t>
  </si>
  <si>
    <t>00-512-9432</t>
  </si>
  <si>
    <t>Heartland Coca-Cola Btlg LLC</t>
  </si>
  <si>
    <t>08-039-7916</t>
  </si>
  <si>
    <t>Sensient Technologies Corp</t>
  </si>
  <si>
    <t>00-608-8884</t>
  </si>
  <si>
    <t>Victoria Fine Foods LLC</t>
  </si>
  <si>
    <t>00-132-2726</t>
  </si>
  <si>
    <t>F&amp;S Produce Company Inc</t>
  </si>
  <si>
    <t>15-379-6719</t>
  </si>
  <si>
    <t>Swm Acquisition Corp I</t>
  </si>
  <si>
    <t>04-356-9571</t>
  </si>
  <si>
    <t>Global Safety Textiles LLC</t>
  </si>
  <si>
    <t>01-348-1033</t>
  </si>
  <si>
    <t>Trelleborg Ctd Systems US Inc</t>
  </si>
  <si>
    <t>00-151-9503</t>
  </si>
  <si>
    <t>Elevate Textiles Holding Corp</t>
  </si>
  <si>
    <t>08-045-0395</t>
  </si>
  <si>
    <t>Moore Company</t>
  </si>
  <si>
    <t>00-119-9926</t>
  </si>
  <si>
    <t>Astenjohnson Inc</t>
  </si>
  <si>
    <t>00-226-5981</t>
  </si>
  <si>
    <t>Kronospan Inc</t>
  </si>
  <si>
    <t>08-011-6781</t>
  </si>
  <si>
    <t>Newlink Cabling Systems Inc</t>
  </si>
  <si>
    <t>87-799-7031</t>
  </si>
  <si>
    <t>R B Pamplin Corporation</t>
  </si>
  <si>
    <t>04-708-1674</t>
  </si>
  <si>
    <t>Marlin Parent Inc</t>
  </si>
  <si>
    <t>11-859-0831</t>
  </si>
  <si>
    <t>Avintiv Specialty Mtls Inc</t>
  </si>
  <si>
    <t>79-705-0598</t>
  </si>
  <si>
    <t>Hdt Expeditionary Systems Inc</t>
  </si>
  <si>
    <t>15-077-7738</t>
  </si>
  <si>
    <t>Spirit Lake Tribe</t>
  </si>
  <si>
    <t>06-048-7915</t>
  </si>
  <si>
    <t>Shapeways Holdings Inc</t>
  </si>
  <si>
    <t>11-723-5695</t>
  </si>
  <si>
    <t>Summer Infant Inc</t>
  </si>
  <si>
    <t>12-359-8984</t>
  </si>
  <si>
    <t>Yurok Agricultural Corporation</t>
  </si>
  <si>
    <t>11-792-1875</t>
  </si>
  <si>
    <t>Hunt Forest Products Inc</t>
  </si>
  <si>
    <t>08-685-0138</t>
  </si>
  <si>
    <t>Rosboro Company LLC</t>
  </si>
  <si>
    <t>00-902-3920</t>
  </si>
  <si>
    <t>Roseburg Forest Products Co</t>
  </si>
  <si>
    <t>13-107-5863</t>
  </si>
  <si>
    <t>Westervelt Company</t>
  </si>
  <si>
    <t>00-400-0907</t>
  </si>
  <si>
    <t>Great Lakes Veneer Inc</t>
  </si>
  <si>
    <t>00-614-0347</t>
  </si>
  <si>
    <t>Woodcraft Industries Inc</t>
  </si>
  <si>
    <t>00-617-4338</t>
  </si>
  <si>
    <t>Hrh Door Corp</t>
  </si>
  <si>
    <t>00-421-2908</t>
  </si>
  <si>
    <t>Unified2 Globl Packg Group LLC</t>
  </si>
  <si>
    <t>08-121-0974</t>
  </si>
  <si>
    <t>Chief Industries Inc</t>
  </si>
  <si>
    <t>00-749-7852</t>
  </si>
  <si>
    <t>Meherrin River Forest Pdts Inc</t>
  </si>
  <si>
    <t>11-127-9374</t>
  </si>
  <si>
    <t>Elkay Interior Systems Inc</t>
  </si>
  <si>
    <t>09-854-5064</t>
  </si>
  <si>
    <t>Bernhardt Furniture Company</t>
  </si>
  <si>
    <t>00-315-8979</t>
  </si>
  <si>
    <t>Millerknoll Inc</t>
  </si>
  <si>
    <t>00-601-2801</t>
  </si>
  <si>
    <t>Commercial Vehicle Group Inc</t>
  </si>
  <si>
    <t>15-014-6855</t>
  </si>
  <si>
    <t>Kewaunee Scientific Corp</t>
  </si>
  <si>
    <t>00-503-6330</t>
  </si>
  <si>
    <t>Weyerhaeuser Company</t>
  </si>
  <si>
    <t>00-130-6992</t>
  </si>
  <si>
    <t>Fmk Holdings LLC</t>
  </si>
  <si>
    <t>15-442-8994</t>
  </si>
  <si>
    <t>Sylvamo Corporation</t>
  </si>
  <si>
    <t>11-825-1372</t>
  </si>
  <si>
    <t>Nippon Dynawave Packg Co LLC</t>
  </si>
  <si>
    <t>08-038-3947</t>
  </si>
  <si>
    <t>Westrock Rkt LLC</t>
  </si>
  <si>
    <t>00-328-9725</t>
  </si>
  <si>
    <t>Hood Flexible Packaging Corp</t>
  </si>
  <si>
    <t>15-119-0774</t>
  </si>
  <si>
    <t>Tredegar Corporation</t>
  </si>
  <si>
    <t>55-546-3785</t>
  </si>
  <si>
    <t>Municipal Code Corporation</t>
  </si>
  <si>
    <t>04-514-7840</t>
  </si>
  <si>
    <t>Shivers Trading &amp; Operating Co</t>
  </si>
  <si>
    <t>10-200-6954</t>
  </si>
  <si>
    <t>Universal Music Group Inc</t>
  </si>
  <si>
    <t>01-956-3803</t>
  </si>
  <si>
    <t>Visant Corporation</t>
  </si>
  <si>
    <t>14-126-0757</t>
  </si>
  <si>
    <t>Taylor Corporation</t>
  </si>
  <si>
    <t>00-617-5806</t>
  </si>
  <si>
    <t>Carta Mundi Inc</t>
  </si>
  <si>
    <t>87-805-9021</t>
  </si>
  <si>
    <t>Graphic Controls Holdings Inc</t>
  </si>
  <si>
    <t>08-004-9001</t>
  </si>
  <si>
    <t>Vicks Lithograph &amp; Prtg Corp</t>
  </si>
  <si>
    <t>00-224-6163</t>
  </si>
  <si>
    <t>Tricon Energy Inc</t>
  </si>
  <si>
    <t>94-570-6612</t>
  </si>
  <si>
    <t>Airgas Usa LLC</t>
  </si>
  <si>
    <t>07-830-1808</t>
  </si>
  <si>
    <t>Iris Parent LLC</t>
  </si>
  <si>
    <t>11-744-2518</t>
  </si>
  <si>
    <t>Henkel US Operations Corp</t>
  </si>
  <si>
    <t>05-144-1731</t>
  </si>
  <si>
    <t>Hfi LLC</t>
  </si>
  <si>
    <t>00-429-3478</t>
  </si>
  <si>
    <t>Astrazeneca Pharmaceuticals LP</t>
  </si>
  <si>
    <t>87-651-6568</t>
  </si>
  <si>
    <t>Delta-Snic Carwash Systems Inc</t>
  </si>
  <si>
    <t>06-365-1517</t>
  </si>
  <si>
    <t>G Holdings LLC</t>
  </si>
  <si>
    <t>16-491-6913</t>
  </si>
  <si>
    <t>Syntha Group Inc</t>
  </si>
  <si>
    <t>00-321-5779</t>
  </si>
  <si>
    <t>Playtex Manufacturing Inc</t>
  </si>
  <si>
    <t>04-939-6471</t>
  </si>
  <si>
    <t>Ennis-Flint Inc</t>
  </si>
  <si>
    <t>16-015-7624</t>
  </si>
  <si>
    <t>Vista Paint Corporation</t>
  </si>
  <si>
    <t>00-838-7474</t>
  </si>
  <si>
    <t>WD-40 Company</t>
  </si>
  <si>
    <t>00-823-2449</t>
  </si>
  <si>
    <t>CF Industries Inc</t>
  </si>
  <si>
    <t>00-896-6632</t>
  </si>
  <si>
    <t>Hercules LLC</t>
  </si>
  <si>
    <t>00-131-5647</t>
  </si>
  <si>
    <t>Mersen USA Holding Corp</t>
  </si>
  <si>
    <t>11-681-5009</t>
  </si>
  <si>
    <t>Bg Products Incorporated</t>
  </si>
  <si>
    <t>06-573-6522</t>
  </si>
  <si>
    <t>Suez Wts Systems Usa Inc</t>
  </si>
  <si>
    <t>00-104-6325</t>
  </si>
  <si>
    <t>Aemetis Inc</t>
  </si>
  <si>
    <t>62-498-9112</t>
  </si>
  <si>
    <t>Renewable Energy Group Inc</t>
  </si>
  <si>
    <t>00-419-8668</t>
  </si>
  <si>
    <t>Reading Rock Incorporated</t>
  </si>
  <si>
    <t>00-425-2888</t>
  </si>
  <si>
    <t>Altamira Material Solutions LP</t>
  </si>
  <si>
    <t>11-827-8655</t>
  </si>
  <si>
    <t>Hutchinson Arospc &amp; Indust Inc</t>
  </si>
  <si>
    <t>00-102-3704</t>
  </si>
  <si>
    <t>Trellborg Whl Systems Amrcas I</t>
  </si>
  <si>
    <t>62-649-0510</t>
  </si>
  <si>
    <t>Oliver Rubber Company LLC</t>
  </si>
  <si>
    <t>00-911-3473</t>
  </si>
  <si>
    <t>Teknor Apex Company</t>
  </si>
  <si>
    <t>04-536-7968</t>
  </si>
  <si>
    <t>Park-Ohio Industries Inc</t>
  </si>
  <si>
    <t>04-106-7752</t>
  </si>
  <si>
    <t>Dicar Inc</t>
  </si>
  <si>
    <t>05-128-2069</t>
  </si>
  <si>
    <t>Reef Industries Inc</t>
  </si>
  <si>
    <t>00-806-7399</t>
  </si>
  <si>
    <t>Kroy Industries Inc</t>
  </si>
  <si>
    <t>09-467-9859</t>
  </si>
  <si>
    <t>Acco Brands Corporation</t>
  </si>
  <si>
    <t>03-933-3067</t>
  </si>
  <si>
    <t>Amalie Oil Company</t>
  </si>
  <si>
    <t>00-409-1146</t>
  </si>
  <si>
    <t>Tkk USA Inc</t>
  </si>
  <si>
    <t>60-892-8529</t>
  </si>
  <si>
    <t>Atlas Roofing Corporation</t>
  </si>
  <si>
    <t>00-454-6859</t>
  </si>
  <si>
    <t>Bunzl Dist Northeast LLC</t>
  </si>
  <si>
    <t>80-487-0892</t>
  </si>
  <si>
    <t>Premier Packaging LLC</t>
  </si>
  <si>
    <t>62-224-7708</t>
  </si>
  <si>
    <t>Wincup Inc</t>
  </si>
  <si>
    <t>15-094-9878</t>
  </si>
  <si>
    <t>G2g Holdings LP</t>
  </si>
  <si>
    <t>12-972-0053</t>
  </si>
  <si>
    <t>Radici Plastics Usa Inc</t>
  </si>
  <si>
    <t>01-555-3451</t>
  </si>
  <si>
    <t>Paccor Na Inc</t>
  </si>
  <si>
    <t>00-449-6600</t>
  </si>
  <si>
    <t>Nudo Products Inc</t>
  </si>
  <si>
    <t>02-584-8680</t>
  </si>
  <si>
    <t>Advanced Lighting Systems LLC</t>
  </si>
  <si>
    <t>84-033-4361</t>
  </si>
  <si>
    <t>Holcim Participations US Inc</t>
  </si>
  <si>
    <t>08-126-0273</t>
  </si>
  <si>
    <t>Concrete Company</t>
  </si>
  <si>
    <t>19-644-4512</t>
  </si>
  <si>
    <t>Ash Grove Cement Company</t>
  </si>
  <si>
    <t>00-712-3698</t>
  </si>
  <si>
    <t>Harney Rock &amp; Paving Co</t>
  </si>
  <si>
    <t>08-662-2370</t>
  </si>
  <si>
    <t>McPherson Concrete Pdts Inc</t>
  </si>
  <si>
    <t>00-713-8670</t>
  </si>
  <si>
    <t>Upstone Materials Inc</t>
  </si>
  <si>
    <t>08-067-7351</t>
  </si>
  <si>
    <t>Discover Marble &amp; Granite Inc</t>
  </si>
  <si>
    <t>11-903-9472</t>
  </si>
  <si>
    <t>Trend USA Ltd</t>
  </si>
  <si>
    <t>18-538-9009</t>
  </si>
  <si>
    <t>Ampco-Pittsburgh Corporation</t>
  </si>
  <si>
    <t>00-432-7862</t>
  </si>
  <si>
    <t>Neenah Enterprises Inc</t>
  </si>
  <si>
    <t>02-387-6381</t>
  </si>
  <si>
    <t>Contech Engnered Solutions Inc</t>
  </si>
  <si>
    <t>08-026-8088</t>
  </si>
  <si>
    <t>Friedman Industries Inc</t>
  </si>
  <si>
    <t>00-842-9730</t>
  </si>
  <si>
    <t>Northwest Pipe Company</t>
  </si>
  <si>
    <t>00-399-3060</t>
  </si>
  <si>
    <t>Mobex Global US Inc</t>
  </si>
  <si>
    <t>08-043-5161</t>
  </si>
  <si>
    <t>Multimetco Inc</t>
  </si>
  <si>
    <t>60-331-7447</t>
  </si>
  <si>
    <t>Galvotec Alloys Inc</t>
  </si>
  <si>
    <t>11-730-8288</t>
  </si>
  <si>
    <t>Kokkino Inc</t>
  </si>
  <si>
    <t>11-795-2768</t>
  </si>
  <si>
    <t>Marmon Holdings Inc</t>
  </si>
  <si>
    <t>05-227-8728</t>
  </si>
  <si>
    <t>New Werner Holding Co Inc</t>
  </si>
  <si>
    <t>80-558-2892</t>
  </si>
  <si>
    <t>Elemetal LLC</t>
  </si>
  <si>
    <t>07-850-4660</t>
  </si>
  <si>
    <t>W T Walker Group Inc</t>
  </si>
  <si>
    <t>96-621-2073</t>
  </si>
  <si>
    <t>Armorworks Holdings Inc</t>
  </si>
  <si>
    <t>08-081-6836</t>
  </si>
  <si>
    <t>Hi-Shear Corporation</t>
  </si>
  <si>
    <t>00-828-8938</t>
  </si>
  <si>
    <t>Rehau Incorporated</t>
  </si>
  <si>
    <t>78-052-1084</t>
  </si>
  <si>
    <t>A O Smith Corporation</t>
  </si>
  <si>
    <t>00-608-5815</t>
  </si>
  <si>
    <t>Heartland Inc</t>
  </si>
  <si>
    <t>07-208-8201</t>
  </si>
  <si>
    <t>Simpson Manufacturing Co Inc</t>
  </si>
  <si>
    <t>00-915-6449</t>
  </si>
  <si>
    <t>Zero Point Incorporated</t>
  </si>
  <si>
    <t>79-204-3411</t>
  </si>
  <si>
    <t>Mayville Engineering Co Inc</t>
  </si>
  <si>
    <t>00-610-0630</t>
  </si>
  <si>
    <t>A-1 Roof Trusses Ltd Company</t>
  </si>
  <si>
    <t>08-778-9137</t>
  </si>
  <si>
    <t>Rite-Hite Holding Corporation</t>
  </si>
  <si>
    <t>01-715-6329</t>
  </si>
  <si>
    <t>Efco Corporation</t>
  </si>
  <si>
    <t>00-715-7829</t>
  </si>
  <si>
    <t>Huron Inc</t>
  </si>
  <si>
    <t>11-306-2848</t>
  </si>
  <si>
    <t>Whirlaway Corporation</t>
  </si>
  <si>
    <t>06-101-7281</t>
  </si>
  <si>
    <t>Avis Industrial Corporation</t>
  </si>
  <si>
    <t>00-535-4568</t>
  </si>
  <si>
    <t>Group Dekko Inc</t>
  </si>
  <si>
    <t>79-696-5168</t>
  </si>
  <si>
    <t>Global Brass Cop Holdings Inc</t>
  </si>
  <si>
    <t>80-849-9920</t>
  </si>
  <si>
    <t>Grouper Holdings LLC</t>
  </si>
  <si>
    <t>02-358-6319</t>
  </si>
  <si>
    <t>Jason Holdings Inc I</t>
  </si>
  <si>
    <t>09-292-8071</t>
  </si>
  <si>
    <t>B-G Western Inc</t>
  </si>
  <si>
    <t>96-469-3266</t>
  </si>
  <si>
    <t>Western Industries Inc</t>
  </si>
  <si>
    <t>00-609-5277</t>
  </si>
  <si>
    <t>Northern Engraving Corporation</t>
  </si>
  <si>
    <t>09-709-2266</t>
  </si>
  <si>
    <t>Cincinnati Gearing Systems Inc</t>
  </si>
  <si>
    <t>00-425-0213</t>
  </si>
  <si>
    <t>Nooter Corporation</t>
  </si>
  <si>
    <t>00-627-4385</t>
  </si>
  <si>
    <t>Creative Liquid Coatings Inc</t>
  </si>
  <si>
    <t>95-865-5482</t>
  </si>
  <si>
    <t>Cleveland-Cliffs Kote Inc</t>
  </si>
  <si>
    <t>61-346-0476</t>
  </si>
  <si>
    <t>Remington Arms Company LLC</t>
  </si>
  <si>
    <t>00-145-3216</t>
  </si>
  <si>
    <t>Global Ordnance LLC</t>
  </si>
  <si>
    <t>05-899-8033</t>
  </si>
  <si>
    <t>Onesubsea LLC</t>
  </si>
  <si>
    <t>06-820-8129</t>
  </si>
  <si>
    <t>Hall Industries Incorporated</t>
  </si>
  <si>
    <t>00-451-3081</t>
  </si>
  <si>
    <t>Mueller Brass Holding Co Inc</t>
  </si>
  <si>
    <t>82-894-7783</t>
  </si>
  <si>
    <t>Spears Manufacturing Co</t>
  </si>
  <si>
    <t>06-666-7221</t>
  </si>
  <si>
    <t>Barnes Group Inc</t>
  </si>
  <si>
    <t>00-114-5481</t>
  </si>
  <si>
    <t>Steel Partners Holdings LP</t>
  </si>
  <si>
    <t>17-195-0025</t>
  </si>
  <si>
    <t>CB&amp;i Group Inc</t>
  </si>
  <si>
    <t>18-003-8382</t>
  </si>
  <si>
    <t>Hol-Mac Corporation</t>
  </si>
  <si>
    <t>06-366-6481</t>
  </si>
  <si>
    <t>Asp Blade Intrmdate Hldngs Inc</t>
  </si>
  <si>
    <t>08-025-0142</t>
  </si>
  <si>
    <t>Blount International Inc</t>
  </si>
  <si>
    <t>09-984-4185</t>
  </si>
  <si>
    <t>W R Grace Holdings LLC</t>
  </si>
  <si>
    <t>11-826-4912</t>
  </si>
  <si>
    <t>Schumacher Elevator Company</t>
  </si>
  <si>
    <t>00-529-1620</t>
  </si>
  <si>
    <t>Steward Machine Co Inc</t>
  </si>
  <si>
    <t>00-401-0419</t>
  </si>
  <si>
    <t>Jacsten Holdings LLC</t>
  </si>
  <si>
    <t>07-156-4671</t>
  </si>
  <si>
    <t>Kyocera Precision Tools Inc</t>
  </si>
  <si>
    <t>07-934-8788</t>
  </si>
  <si>
    <t>Great Star Tools Usa Inc</t>
  </si>
  <si>
    <t>11-785-3891</t>
  </si>
  <si>
    <t>C &amp; A Tool Engineering Inc</t>
  </si>
  <si>
    <t>05-604-1841</t>
  </si>
  <si>
    <t>Penn Engineering &amp; Mfg Corp</t>
  </si>
  <si>
    <t>00-237-1987</t>
  </si>
  <si>
    <t>United Abrasives Inc</t>
  </si>
  <si>
    <t>05-634-2488</t>
  </si>
  <si>
    <t>Schreiber Foods Inc</t>
  </si>
  <si>
    <t>00-281-2865</t>
  </si>
  <si>
    <t>Gorman-Rupp Company</t>
  </si>
  <si>
    <t>00-415-4308</t>
  </si>
  <si>
    <t>RAF Industries Inc</t>
  </si>
  <si>
    <t>09-998-1169</t>
  </si>
  <si>
    <t>George Koch Sons LLC</t>
  </si>
  <si>
    <t>05-445-7192</t>
  </si>
  <si>
    <t>Nachi America Inc</t>
  </si>
  <si>
    <t>00-167-2096</t>
  </si>
  <si>
    <t>Boc Group Inc</t>
  </si>
  <si>
    <t>14-463-6503</t>
  </si>
  <si>
    <t>Proto Labs Inc</t>
  </si>
  <si>
    <t>13-212-9250</t>
  </si>
  <si>
    <t>Alliance Laundry Holdings LLC</t>
  </si>
  <si>
    <t>14-637-8836</t>
  </si>
  <si>
    <t>Rheem Manufacturing Company</t>
  </si>
  <si>
    <t>12-156-4579</t>
  </si>
  <si>
    <t>Bally Refrigerated Boxes Inc</t>
  </si>
  <si>
    <t>92-623-4584</t>
  </si>
  <si>
    <t>Sodastream Usa Inc</t>
  </si>
  <si>
    <t>55-667-7214</t>
  </si>
  <si>
    <t>De Nora Tech LLC</t>
  </si>
  <si>
    <t>05-434-7364</t>
  </si>
  <si>
    <t>Hayward Holdings Inc</t>
  </si>
  <si>
    <t>00-430-0590</t>
  </si>
  <si>
    <t>Hydac Technology Corp</t>
  </si>
  <si>
    <t>07-916-8191</t>
  </si>
  <si>
    <t>Enovation Controls LLC</t>
  </si>
  <si>
    <t>07-878-4082</t>
  </si>
  <si>
    <t>Carley</t>
  </si>
  <si>
    <t>07-618-7392</t>
  </si>
  <si>
    <t>Pegasus Capital Advisors LP</t>
  </si>
  <si>
    <t>80-978-8511</t>
  </si>
  <si>
    <t>Sypris Data Systems Inc</t>
  </si>
  <si>
    <t>00-959-4495</t>
  </si>
  <si>
    <t>Telephonics Corporation</t>
  </si>
  <si>
    <t>08-150-9218</t>
  </si>
  <si>
    <t>Energy Storage Corp</t>
  </si>
  <si>
    <t>06-105-7006</t>
  </si>
  <si>
    <t>Tdk Electronics Inc</t>
  </si>
  <si>
    <t>04-788-3926</t>
  </si>
  <si>
    <t>Switchcraft Inc</t>
  </si>
  <si>
    <t>00-509-8389</t>
  </si>
  <si>
    <t>Xpel Inc</t>
  </si>
  <si>
    <t>06-121-7571</t>
  </si>
  <si>
    <t>Altec Inc</t>
  </si>
  <si>
    <t>08-669-4861</t>
  </si>
  <si>
    <t>Shyft Group Inc</t>
  </si>
  <si>
    <t>06-017-8811</t>
  </si>
  <si>
    <t>Wheeler Fleet Solutions Co</t>
  </si>
  <si>
    <t>01-458-6911</t>
  </si>
  <si>
    <t>Thor Motor Coach Inc</t>
  </si>
  <si>
    <t>61-466-3722</t>
  </si>
  <si>
    <t>Warfighter Fcsed Logistics Inc</t>
  </si>
  <si>
    <t>07-875-0814</t>
  </si>
  <si>
    <t>Pae Avation Technical Svcs LLC</t>
  </si>
  <si>
    <t>13-984-7276</t>
  </si>
  <si>
    <t>T T Barge Svcs Mile 237 LLC</t>
  </si>
  <si>
    <t>79-454-0914</t>
  </si>
  <si>
    <t>American Coml Barge Line LLC</t>
  </si>
  <si>
    <t>00-693-8864</t>
  </si>
  <si>
    <t>Kp Resolution LLC</t>
  </si>
  <si>
    <t>07-939-8278</t>
  </si>
  <si>
    <t>Supreme Corporation</t>
  </si>
  <si>
    <t>06-470-2988</t>
  </si>
  <si>
    <t>Checkpoint Systems Inc</t>
  </si>
  <si>
    <t>06-184-4015</t>
  </si>
  <si>
    <t>Cook Group Incorporated</t>
  </si>
  <si>
    <t>08-703-7362</t>
  </si>
  <si>
    <t>Heraeus Incorporated</t>
  </si>
  <si>
    <t>00-126-4563</t>
  </si>
  <si>
    <t>Churchill Companies</t>
  </si>
  <si>
    <t>03-609-2716</t>
  </si>
  <si>
    <t>Aclara Technologies LLC</t>
  </si>
  <si>
    <t>06-172-4357</t>
  </si>
  <si>
    <t>Hoya Holdings Inc</t>
  </si>
  <si>
    <t>61-982-1978</t>
  </si>
  <si>
    <t>Ideal Industries Inc</t>
  </si>
  <si>
    <t>00-509-4685</t>
  </si>
  <si>
    <t>17-714-0688</t>
  </si>
  <si>
    <t>Schott Corporation</t>
  </si>
  <si>
    <t>16-163-2757</t>
  </si>
  <si>
    <t>Cold Chain Technologies LLC</t>
  </si>
  <si>
    <t>06-658-9342</t>
  </si>
  <si>
    <t>Pacific Dunlop Investments USA</t>
  </si>
  <si>
    <t>11-973-7364</t>
  </si>
  <si>
    <t>Choctaw Glove &amp; Safety Co Inc</t>
  </si>
  <si>
    <t>79-791-6673</t>
  </si>
  <si>
    <t>Sivantos Inc</t>
  </si>
  <si>
    <t>15-741-2271</t>
  </si>
  <si>
    <t>Hoya Lens of America Inc</t>
  </si>
  <si>
    <t>05-501-2350</t>
  </si>
  <si>
    <t>Baird Cpitl Prtners MGT III LL</t>
  </si>
  <si>
    <t>14-482-1746</t>
  </si>
  <si>
    <t>YKK (usa) Inc</t>
  </si>
  <si>
    <t>00-179-2936</t>
  </si>
  <si>
    <t>Adams Outdoor Advg Ltd Partnr</t>
  </si>
  <si>
    <t>14-850-9144</t>
  </si>
  <si>
    <t>Syratech Acquisition Corp</t>
  </si>
  <si>
    <t>62-662-0350</t>
  </si>
  <si>
    <t>Djp Xx LLC</t>
  </si>
  <si>
    <t>11-740-0639</t>
  </si>
  <si>
    <t>Tbl Group Inc</t>
  </si>
  <si>
    <t>08-000-4276</t>
  </si>
  <si>
    <t>Great American Trolley Co Inc</t>
  </si>
  <si>
    <t>60-458-3922</t>
  </si>
  <si>
    <t>Frank Martz Coach Company</t>
  </si>
  <si>
    <t>00-791-7792</t>
  </si>
  <si>
    <t>Atlantic Ex Trnsp Group Inc</t>
  </si>
  <si>
    <t>04-781-9748</t>
  </si>
  <si>
    <t>Transdev North America Inc</t>
  </si>
  <si>
    <t>11-873-5914</t>
  </si>
  <si>
    <t>Shamrock Environmental Corp</t>
  </si>
  <si>
    <t>86-781-1689</t>
  </si>
  <si>
    <t>Veolia Envmtl Svcs N Amer LLC</t>
  </si>
  <si>
    <t>01-940-5355</t>
  </si>
  <si>
    <t>American Residuals Group LLC</t>
  </si>
  <si>
    <t>94-865-9842</t>
  </si>
  <si>
    <t>Averitt Express Inc</t>
  </si>
  <si>
    <t>05-649-2606</t>
  </si>
  <si>
    <t>Covan World-Wide Moving Inc</t>
  </si>
  <si>
    <t>05-475-6945</t>
  </si>
  <si>
    <t>Gloucester Terminals LLC</t>
  </si>
  <si>
    <t>12-321-6322</t>
  </si>
  <si>
    <t>DOT Foods Inc</t>
  </si>
  <si>
    <t>02-567-1256</t>
  </si>
  <si>
    <t>Kane Warehousing Inc</t>
  </si>
  <si>
    <t>00-595-5513</t>
  </si>
  <si>
    <t>Gordon Terminal Service Co PA</t>
  </si>
  <si>
    <t>00-433-3944</t>
  </si>
  <si>
    <t>Safari Parent Inc</t>
  </si>
  <si>
    <t>11-809-6482</t>
  </si>
  <si>
    <t>Asf Global LLC</t>
  </si>
  <si>
    <t>07-956-6537</t>
  </si>
  <si>
    <t>New York State Thruway Auth</t>
  </si>
  <si>
    <t>00-242-9355</t>
  </si>
  <si>
    <t>Port of Portland</t>
  </si>
  <si>
    <t>00-941-9300</t>
  </si>
  <si>
    <t>Boutique Air Inc</t>
  </si>
  <si>
    <t>79-012-6176</t>
  </si>
  <si>
    <t>Northern Air Cargo LLC</t>
  </si>
  <si>
    <t>00-384-5526</t>
  </si>
  <si>
    <t>Neptune Aviation Services Inc</t>
  </si>
  <si>
    <t>80-795-4177</t>
  </si>
  <si>
    <t>Aeronautical Services Inc</t>
  </si>
  <si>
    <t>06-337-6214</t>
  </si>
  <si>
    <t>National Jets Inc</t>
  </si>
  <si>
    <t>07-986-5663</t>
  </si>
  <si>
    <t>Delek US Holdings Inc</t>
  </si>
  <si>
    <t>08-076-1506</t>
  </si>
  <si>
    <t>Mplx LP</t>
  </si>
  <si>
    <t>07-854-2035</t>
  </si>
  <si>
    <t>Backroads</t>
  </si>
  <si>
    <t>10-291-4777</t>
  </si>
  <si>
    <t>Integrity Ex Logistics LLC</t>
  </si>
  <si>
    <t>79-633-4477</t>
  </si>
  <si>
    <t>Union Tank Car Company</t>
  </si>
  <si>
    <t>00-516-1112</t>
  </si>
  <si>
    <t>Hulcher Services Inc</t>
  </si>
  <si>
    <t>05-397-1644</t>
  </si>
  <si>
    <t>Liberty Latin America Ltd</t>
  </si>
  <si>
    <t>08-101-6087</t>
  </si>
  <si>
    <t>Spartacus Consulting Inc</t>
  </si>
  <si>
    <t>19-804-9723</t>
  </si>
  <si>
    <t>Rush Street Interactive Inc</t>
  </si>
  <si>
    <t>11-741-2653</t>
  </si>
  <si>
    <t>Fiberdyne Labs Inc</t>
  </si>
  <si>
    <t>80-526-5212</t>
  </si>
  <si>
    <t>AEP Transmission Holdg Co LLC</t>
  </si>
  <si>
    <t>08-133-4375</t>
  </si>
  <si>
    <t>Covanta Energy LLC</t>
  </si>
  <si>
    <t>00-132-8053</t>
  </si>
  <si>
    <t>Entergy Utility Holding Co LLC</t>
  </si>
  <si>
    <t>08-002-2102</t>
  </si>
  <si>
    <t>Pnm Resources Inc</t>
  </si>
  <si>
    <t>00-697-5395</t>
  </si>
  <si>
    <t>Enterprise Pdts Partners LP</t>
  </si>
  <si>
    <t>02-795-3129</t>
  </si>
  <si>
    <t>Essential Utilities Inc</t>
  </si>
  <si>
    <t>04-834-1648</t>
  </si>
  <si>
    <t>Eco Material Technologies Inc</t>
  </si>
  <si>
    <t>06-274-2900</t>
  </si>
  <si>
    <t>Pacific Marine &amp; Supply Co</t>
  </si>
  <si>
    <t>00-923-7124</t>
  </si>
  <si>
    <t>Arwood Waste Inc</t>
  </si>
  <si>
    <t>03-931-0570</t>
  </si>
  <si>
    <t>Chugach Alaska Corporation</t>
  </si>
  <si>
    <t>07-184-4021</t>
  </si>
  <si>
    <t>Mlsc Holding Co Inc</t>
  </si>
  <si>
    <t>11-724-3641</t>
  </si>
  <si>
    <t>Modesto Irrigation District</t>
  </si>
  <si>
    <t>04-131-9419</t>
  </si>
  <si>
    <t>Mac Trailer Manufacturing Inc</t>
  </si>
  <si>
    <t>79-821-8780</t>
  </si>
  <si>
    <t>Yamaha Motor Corporation USA</t>
  </si>
  <si>
    <t>08-558-9307</t>
  </si>
  <si>
    <t>Ldv Inc</t>
  </si>
  <si>
    <t>08-984-5598</t>
  </si>
  <si>
    <t>Ssi Liquidating Inc</t>
  </si>
  <si>
    <t>07-911-8224</t>
  </si>
  <si>
    <t>Jordan Manufacturing Co Inc</t>
  </si>
  <si>
    <t>06-086-9450</t>
  </si>
  <si>
    <t>Tmci Holdings Inc</t>
  </si>
  <si>
    <t>14-783-6167</t>
  </si>
  <si>
    <t>Elberta Crate &amp; Box Co</t>
  </si>
  <si>
    <t>00-326-4942</t>
  </si>
  <si>
    <t>General Shale Brick Inc</t>
  </si>
  <si>
    <t>00-338-3361</t>
  </si>
  <si>
    <t>Lansing Building Products LLC</t>
  </si>
  <si>
    <t>00-313-6587</t>
  </si>
  <si>
    <t>Jacks Wholesale Windows</t>
  </si>
  <si>
    <t>16-104-9705</t>
  </si>
  <si>
    <t>Master Wall Inc</t>
  </si>
  <si>
    <t>18-620-7098</t>
  </si>
  <si>
    <t>Keystone Granite Tile Inc</t>
  </si>
  <si>
    <t>07-857-0701</t>
  </si>
  <si>
    <t>Jahna Concrete Inc</t>
  </si>
  <si>
    <t>00-409-5378</t>
  </si>
  <si>
    <t>Will-Burt Company</t>
  </si>
  <si>
    <t>00-446-9797</t>
  </si>
  <si>
    <t>Hartung Glass Industries Inc</t>
  </si>
  <si>
    <t>00-948-2753</t>
  </si>
  <si>
    <t>District Photo Inc</t>
  </si>
  <si>
    <t>02-254-6840</t>
  </si>
  <si>
    <t>Bluum of Minnesota LLC</t>
  </si>
  <si>
    <t>08-947-6097</t>
  </si>
  <si>
    <t>Medtronic Usa Inc</t>
  </si>
  <si>
    <t>17-001-5171</t>
  </si>
  <si>
    <t>Elixir Door and Metals Company</t>
  </si>
  <si>
    <t>07-967-3359</t>
  </si>
  <si>
    <t>Grating Pacific LLC</t>
  </si>
  <si>
    <t>02-205-3883</t>
  </si>
  <si>
    <t>Geo Js Tech Group Corp</t>
  </si>
  <si>
    <t>00-430-5262</t>
  </si>
  <si>
    <t>Coronado Global Resources Inc</t>
  </si>
  <si>
    <t>11-672-2866</t>
  </si>
  <si>
    <t>Onesource Distributors LLC</t>
  </si>
  <si>
    <t>02-854-7479</t>
  </si>
  <si>
    <t>World Wide Tech Holdg Co LLC</t>
  </si>
  <si>
    <t>13-178-4451</t>
  </si>
  <si>
    <t>Ring LLC</t>
  </si>
  <si>
    <t>07-919-6776</t>
  </si>
  <si>
    <t>Acument Global Tech Inc</t>
  </si>
  <si>
    <t>18-364-5733</t>
  </si>
  <si>
    <t>Hilti North America Ltd</t>
  </si>
  <si>
    <t>03-278-1460</t>
  </si>
  <si>
    <t>Service Experts LLC</t>
  </si>
  <si>
    <t>96-020-5870</t>
  </si>
  <si>
    <t>Insco Distributing Inc</t>
  </si>
  <si>
    <t>02-703-4644</t>
  </si>
  <si>
    <t>Kirby - Smith Machinery Inc</t>
  </si>
  <si>
    <t>10-588-9752</t>
  </si>
  <si>
    <t>Holt Texas Ltd</t>
  </si>
  <si>
    <t>00-813-4959</t>
  </si>
  <si>
    <t>Central Valley Builders Supply</t>
  </si>
  <si>
    <t>02-905-8914</t>
  </si>
  <si>
    <t>Arc3 Gases Inc</t>
  </si>
  <si>
    <t>07-962-6705</t>
  </si>
  <si>
    <t>Mazak Corporation</t>
  </si>
  <si>
    <t>07-127-9798</t>
  </si>
  <si>
    <t>Linde Gas USA LLC</t>
  </si>
  <si>
    <t>00-417-4819</t>
  </si>
  <si>
    <t>Raymond Sales Corporation</t>
  </si>
  <si>
    <t>15-282-4504</t>
  </si>
  <si>
    <t>Ameriforge LLC</t>
  </si>
  <si>
    <t>11-815-0964</t>
  </si>
  <si>
    <t>White Aluminum Products LLC</t>
  </si>
  <si>
    <t>06-785-3010</t>
  </si>
  <si>
    <t>Contec Inc</t>
  </si>
  <si>
    <t>19-722-3357</t>
  </si>
  <si>
    <t>Bell Textron Inc</t>
  </si>
  <si>
    <t>06-292-3321</t>
  </si>
  <si>
    <t>Abx Air Inc</t>
  </si>
  <si>
    <t>09-986-7038</t>
  </si>
  <si>
    <t>Vertex Aerospace LLC</t>
  </si>
  <si>
    <t>09-144-1089</t>
  </si>
  <si>
    <t>Duncan Aviation Inc</t>
  </si>
  <si>
    <t>62-613-6238</t>
  </si>
  <si>
    <t>Shelterlogic Corp</t>
  </si>
  <si>
    <t>07-828-4660</t>
  </si>
  <si>
    <t>A &amp; S Metal Recycling Inc</t>
  </si>
  <si>
    <t>14-766-3033</t>
  </si>
  <si>
    <t>D H Griffin Wrecking Co Inc</t>
  </si>
  <si>
    <t>00-347-0564</t>
  </si>
  <si>
    <t>Esco Marine Inc</t>
  </si>
  <si>
    <t>00-610-1229</t>
  </si>
  <si>
    <t>Gdb International Inc</t>
  </si>
  <si>
    <t>80-729-4541</t>
  </si>
  <si>
    <t>Indepndent Suppliers Group Inc</t>
  </si>
  <si>
    <t>08-562-5200</t>
  </si>
  <si>
    <t>Pactiv Evergreen Inc</t>
  </si>
  <si>
    <t>11-768-4601</t>
  </si>
  <si>
    <t>Sylvamo North America LLC</t>
  </si>
  <si>
    <t>11-813-4735</t>
  </si>
  <si>
    <t>Sally Beauty Supply LLC</t>
  </si>
  <si>
    <t>05-251-9881</t>
  </si>
  <si>
    <t>Imperial Trading Co LLC</t>
  </si>
  <si>
    <t>60-733-3221</t>
  </si>
  <si>
    <t>Southco Distributing Company</t>
  </si>
  <si>
    <t>02-457-4287</t>
  </si>
  <si>
    <t>Aviagen Inc</t>
  </si>
  <si>
    <t>06-788-6192</t>
  </si>
  <si>
    <t>The Miniat Companies Inc</t>
  </si>
  <si>
    <t>07-933-8949</t>
  </si>
  <si>
    <t>Del Mar Holdings LLC</t>
  </si>
  <si>
    <t>11-767-2487</t>
  </si>
  <si>
    <t>Ajc International Inc</t>
  </si>
  <si>
    <t>88-422-7109</t>
  </si>
  <si>
    <t>Lamex Foods Inc</t>
  </si>
  <si>
    <t>14-759-0731</t>
  </si>
  <si>
    <t>Urm Stores Inc</t>
  </si>
  <si>
    <t>00-896-3787</t>
  </si>
  <si>
    <t>Jonathan Sprouts Inc</t>
  </si>
  <si>
    <t>08-714-1040</t>
  </si>
  <si>
    <t>Rise Baking Company LLC</t>
  </si>
  <si>
    <t>11-764-4890</t>
  </si>
  <si>
    <t>SJ Distributors Inc</t>
  </si>
  <si>
    <t>60-085-1658</t>
  </si>
  <si>
    <t>Challenge Dairy Products Inc</t>
  </si>
  <si>
    <t>08-584-9834</t>
  </si>
  <si>
    <t>Peets Coffee &amp; Tea LLC</t>
  </si>
  <si>
    <t>00-201-9375</t>
  </si>
  <si>
    <t>Savage Entps Holdings LLC</t>
  </si>
  <si>
    <t>11-703-6838</t>
  </si>
  <si>
    <t>Bruce Oakley Inc</t>
  </si>
  <si>
    <t>07-125-5657</t>
  </si>
  <si>
    <t>Roche Manufacturing Co Inc</t>
  </si>
  <si>
    <t>00-329-9302</t>
  </si>
  <si>
    <t>Tillman Producers Coop</t>
  </si>
  <si>
    <t>00-893-2071</t>
  </si>
  <si>
    <t>Southwest Livestock &amp; Trckg Co</t>
  </si>
  <si>
    <t>04-975-7115</t>
  </si>
  <si>
    <t>Tilray Inc</t>
  </si>
  <si>
    <t>11-820-3604</t>
  </si>
  <si>
    <t>Ppc Flexible Packaging LLC</t>
  </si>
  <si>
    <t>05-784-3989</t>
  </si>
  <si>
    <t>Koch Industries Inc</t>
  </si>
  <si>
    <t>00-694-4334</t>
  </si>
  <si>
    <t>Radienz Living LLC</t>
  </si>
  <si>
    <t>11-745-1061</t>
  </si>
  <si>
    <t>American Rock Salt Company LLC</t>
  </si>
  <si>
    <t>03-685-7498</t>
  </si>
  <si>
    <t>Colonial Group Inc</t>
  </si>
  <si>
    <t>80-837-6735</t>
  </si>
  <si>
    <t>Nexeo Plastics LLC</t>
  </si>
  <si>
    <t>11-700-7352</t>
  </si>
  <si>
    <t>Co-Alliance Cooperative Inc</t>
  </si>
  <si>
    <t>13-100-2821</t>
  </si>
  <si>
    <t>Global Partners LP</t>
  </si>
  <si>
    <t>60-258-0867</t>
  </si>
  <si>
    <t>Alto Ingredients Inc</t>
  </si>
  <si>
    <t>13-088-4695</t>
  </si>
  <si>
    <t>White Star Oil</t>
  </si>
  <si>
    <t>11-507-3652</t>
  </si>
  <si>
    <t>Constellation Brands Inc</t>
  </si>
  <si>
    <t>05-965-1117</t>
  </si>
  <si>
    <t>Southern Glzers Wine Sprits TX</t>
  </si>
  <si>
    <t>00-792-6538</t>
  </si>
  <si>
    <t>Farmers Cooperative</t>
  </si>
  <si>
    <t>03-501-3556</t>
  </si>
  <si>
    <t>CHS Inc</t>
  </si>
  <si>
    <t>00-614-7177</t>
  </si>
  <si>
    <t>Poole Chemical Co Inc</t>
  </si>
  <si>
    <t>02-714-8352</t>
  </si>
  <si>
    <t>Euroleather Inc</t>
  </si>
  <si>
    <t>82-751-7749</t>
  </si>
  <si>
    <t>Depcom Power Inc</t>
  </si>
  <si>
    <t>07-944-4151</t>
  </si>
  <si>
    <t>Russ S Mulch Topsoil</t>
  </si>
  <si>
    <t>11-441-8457</t>
  </si>
  <si>
    <t>Nobility Homes Inc</t>
  </si>
  <si>
    <t>04-239-2761</t>
  </si>
  <si>
    <t>Bee Line Snack Shop Inc</t>
  </si>
  <si>
    <t>95-812-7367</t>
  </si>
  <si>
    <t>Martinez Produce &amp; Seafood Inc</t>
  </si>
  <si>
    <t>78-470-1844</t>
  </si>
  <si>
    <t>Driscolls Inc</t>
  </si>
  <si>
    <t>02-823-8699</t>
  </si>
  <si>
    <t>Gehl Foods LLC</t>
  </si>
  <si>
    <t>00-608-7951</t>
  </si>
  <si>
    <t>Crystal Spring Water Co Inc</t>
  </si>
  <si>
    <t>05-797-7944</t>
  </si>
  <si>
    <t>Servco Pacific Inc</t>
  </si>
  <si>
    <t>00-692-7099</t>
  </si>
  <si>
    <t>Hyundai Motor America</t>
  </si>
  <si>
    <t>13-193-6494</t>
  </si>
  <si>
    <t>Rumbleon Inc</t>
  </si>
  <si>
    <t>08-057-9391</t>
  </si>
  <si>
    <t>Archies Auto Recycling Inc</t>
  </si>
  <si>
    <t>17-342-5547</t>
  </si>
  <si>
    <t>Brandywine Auto Parts Inc</t>
  </si>
  <si>
    <t>02-255-6229</t>
  </si>
  <si>
    <t>Tires Warehouse LLC</t>
  </si>
  <si>
    <t>07-955-4218</t>
  </si>
  <si>
    <t>Aero National Inc</t>
  </si>
  <si>
    <t>05-113-1027</t>
  </si>
  <si>
    <t>Cumberland Farms Inc</t>
  </si>
  <si>
    <t>00-100-9828</t>
  </si>
  <si>
    <t>Flagler Cooperative Assn</t>
  </si>
  <si>
    <t>03-205-5972</t>
  </si>
  <si>
    <t>Viking Sport Cruisers Inc</t>
  </si>
  <si>
    <t>03-808-1522</t>
  </si>
  <si>
    <t>Runway Liquidation LLC</t>
  </si>
  <si>
    <t>60-969-3874</t>
  </si>
  <si>
    <t>Hibbett Inc</t>
  </si>
  <si>
    <t>79-273-9000</t>
  </si>
  <si>
    <t>American Drpery Blind Crpt Inc</t>
  </si>
  <si>
    <t>02-739-9575</t>
  </si>
  <si>
    <t>Alj Regional Holdings Inc</t>
  </si>
  <si>
    <t>94-331-7370</t>
  </si>
  <si>
    <t>Mayer Electric Supply Co Inc</t>
  </si>
  <si>
    <t>00-690-0419</t>
  </si>
  <si>
    <t>Lone Star Fund V (us) LP</t>
  </si>
  <si>
    <t>80-913-0482</t>
  </si>
  <si>
    <t>AVI Food Systems Inc</t>
  </si>
  <si>
    <t>01-840-9615</t>
  </si>
  <si>
    <t>Dutch Bros Inc</t>
  </si>
  <si>
    <t>11-828-3624</t>
  </si>
  <si>
    <t>Fred Meyer Stores Inc</t>
  </si>
  <si>
    <t>00-790-8809</t>
  </si>
  <si>
    <t>11-705-7998</t>
  </si>
  <si>
    <t>Cleveland Public Library</t>
  </si>
  <si>
    <t>08-450-9025</t>
  </si>
  <si>
    <t>Hope Hospice Inc</t>
  </si>
  <si>
    <t>19-774-1457</t>
  </si>
  <si>
    <t>Barnes Nble Cllege Bksllers LL</t>
  </si>
  <si>
    <t>01-211-2496</t>
  </si>
  <si>
    <t>Harry and David LLC</t>
  </si>
  <si>
    <t>05-352-4877</t>
  </si>
  <si>
    <t>Party City Corporation</t>
  </si>
  <si>
    <t>79-847-2221</t>
  </si>
  <si>
    <t>Etsy Inc</t>
  </si>
  <si>
    <t>78-968-9416</t>
  </si>
  <si>
    <t>Historic Tours America Inc</t>
  </si>
  <si>
    <t>60-366-6488</t>
  </si>
  <si>
    <t>Museum of Fine Arts</t>
  </si>
  <si>
    <t>07-658-0638</t>
  </si>
  <si>
    <t>Arbonne International LLC</t>
  </si>
  <si>
    <t>02-154-1164</t>
  </si>
  <si>
    <t>Herrschners Inc</t>
  </si>
  <si>
    <t>08-206-9170</t>
  </si>
  <si>
    <t>Valor Acquisition LLC</t>
  </si>
  <si>
    <t>78-824-0153</t>
  </si>
  <si>
    <t>Newage Inc</t>
  </si>
  <si>
    <t>08-035-7246</t>
  </si>
  <si>
    <t>Falcon Farms Inc</t>
  </si>
  <si>
    <t>19-397-9085</t>
  </si>
  <si>
    <t>Mod-Pac Corp</t>
  </si>
  <si>
    <t>05-995-9429</t>
  </si>
  <si>
    <t>Protectoseal Company</t>
  </si>
  <si>
    <t>00-516-2821</t>
  </si>
  <si>
    <t>Ana Global LLC</t>
  </si>
  <si>
    <t>07-888-8764</t>
  </si>
  <si>
    <t>Metropolitan Museum of Art</t>
  </si>
  <si>
    <t>07-526-2949</t>
  </si>
  <si>
    <t>Intrust Financial Corporation</t>
  </si>
  <si>
    <t>12-176-8790</t>
  </si>
  <si>
    <t>Firstsun Capital Bancorp</t>
  </si>
  <si>
    <t>08-076-0765</t>
  </si>
  <si>
    <t>Northrim Bancorp Inc</t>
  </si>
  <si>
    <t>62-250-5659</t>
  </si>
  <si>
    <t>Iberiabank</t>
  </si>
  <si>
    <t>09-269-0288</t>
  </si>
  <si>
    <t>Hig Capital Management Inc</t>
  </si>
  <si>
    <t>82-489-1477</t>
  </si>
  <si>
    <t>Littlejohn &amp; Co LLC</t>
  </si>
  <si>
    <t>07-865-9789</t>
  </si>
  <si>
    <t>Pacific Mutual Holding Company</t>
  </si>
  <si>
    <t>17-596-4881</t>
  </si>
  <si>
    <t>AFLAC Incorporated</t>
  </si>
  <si>
    <t>06-918-6674</t>
  </si>
  <si>
    <t>Hannover Lf Reassurance Amer</t>
  </si>
  <si>
    <t>79-010-0911</t>
  </si>
  <si>
    <t>Phoenix Insurance Company</t>
  </si>
  <si>
    <t>00-691-7306</t>
  </si>
  <si>
    <t>Affiliated FM Insurance Co</t>
  </si>
  <si>
    <t>00-791-8386</t>
  </si>
  <si>
    <t>Geneve Holdings Inc</t>
  </si>
  <si>
    <t>06-496-0966</t>
  </si>
  <si>
    <t>Springleaf Finance Inc</t>
  </si>
  <si>
    <t>07-131-4934</t>
  </si>
  <si>
    <t>Western Minn Municpl Pwr Agcy</t>
  </si>
  <si>
    <t>08-346-6342</t>
  </si>
  <si>
    <t>Mgic Investment Corporation</t>
  </si>
  <si>
    <t>10-829-5650</t>
  </si>
  <si>
    <t>Crete Carrier Corporation</t>
  </si>
  <si>
    <t>00-729-6403</t>
  </si>
  <si>
    <t>Jordan Company</t>
  </si>
  <si>
    <t>00-692-5812</t>
  </si>
  <si>
    <t>Yates Group Inc</t>
  </si>
  <si>
    <t>08-331-4161</t>
  </si>
  <si>
    <t>Owl Companies</t>
  </si>
  <si>
    <t>04-443-7796</t>
  </si>
  <si>
    <t>Hunt Companies Inc</t>
  </si>
  <si>
    <t>13-611-5255</t>
  </si>
  <si>
    <t>Vigor Industrial LLC</t>
  </si>
  <si>
    <t>15-372-7818</t>
  </si>
  <si>
    <t>John Levert-St Inc</t>
  </si>
  <si>
    <t>00-815-8966</t>
  </si>
  <si>
    <t>St Joe Company</t>
  </si>
  <si>
    <t>00-405-9614</t>
  </si>
  <si>
    <t>Carriage Services Inc</t>
  </si>
  <si>
    <t>78-212-8367</t>
  </si>
  <si>
    <t>Cypress Creek Rnwbles Hldngs L</t>
  </si>
  <si>
    <t>11-855-3723</t>
  </si>
  <si>
    <t>New Fashion Pork LLP</t>
  </si>
  <si>
    <t>07-839-2312</t>
  </si>
  <si>
    <t>Steward Hlth Care Holdings LLC</t>
  </si>
  <si>
    <t>08-122-2237</t>
  </si>
  <si>
    <t>Stifel Financial Corp</t>
  </si>
  <si>
    <t>10-656-5955</t>
  </si>
  <si>
    <t>Alliance Insptn MGT Holdg Inc</t>
  </si>
  <si>
    <t>11-767-6400</t>
  </si>
  <si>
    <t>Blackstone Scured Lending Fund</t>
  </si>
  <si>
    <t>11-714-6090</t>
  </si>
  <si>
    <t>California Pizza Kitchen Inc</t>
  </si>
  <si>
    <t>14-767-3511</t>
  </si>
  <si>
    <t>Flynn Restaurant Group LP</t>
  </si>
  <si>
    <t>07-931-0361</t>
  </si>
  <si>
    <t>Zerorez Frnchising Systems Inc</t>
  </si>
  <si>
    <t>00-853-3441</t>
  </si>
  <si>
    <t>Reverse Mortgage Inv Tr Inc</t>
  </si>
  <si>
    <t>07-949-3447</t>
  </si>
  <si>
    <t>Jack Cooper Investments Inc</t>
  </si>
  <si>
    <t>11-716-0750</t>
  </si>
  <si>
    <t>Thousand Trails Inc</t>
  </si>
  <si>
    <t>62-280-7774</t>
  </si>
  <si>
    <t>Mohenis Services Inc</t>
  </si>
  <si>
    <t>02-386-9498</t>
  </si>
  <si>
    <t>Ulta Beauty Inc</t>
  </si>
  <si>
    <t>08-014-4027</t>
  </si>
  <si>
    <t>Master Cobbler LLC</t>
  </si>
  <si>
    <t>00-902-4057</t>
  </si>
  <si>
    <t>Afe Inc</t>
  </si>
  <si>
    <t>11-551-3120</t>
  </si>
  <si>
    <t>Magnite Inc</t>
  </si>
  <si>
    <t>80-641-7205</t>
  </si>
  <si>
    <t>Sodexo Inc</t>
  </si>
  <si>
    <t>18-554-6207</t>
  </si>
  <si>
    <t>Pride Industries</t>
  </si>
  <si>
    <t>07-609-4218</t>
  </si>
  <si>
    <t>Empire Southwest LLC</t>
  </si>
  <si>
    <t>01-347-5020</t>
  </si>
  <si>
    <t>International Lease Fin Corp</t>
  </si>
  <si>
    <t>06-622-5574</t>
  </si>
  <si>
    <t>Pro Unlmted Globl Slutions Inc</t>
  </si>
  <si>
    <t>96-726-0659</t>
  </si>
  <si>
    <t>Robert Half International Inc</t>
  </si>
  <si>
    <t>04-325-6403</t>
  </si>
  <si>
    <t>Oklahoma Aviation LLC</t>
  </si>
  <si>
    <t>15-427-9793</t>
  </si>
  <si>
    <t>Heliogen Inc</t>
  </si>
  <si>
    <t>07-930-8376</t>
  </si>
  <si>
    <t>Clarivate Analytics (us) LLC</t>
  </si>
  <si>
    <t>00-232-0455</t>
  </si>
  <si>
    <t>Fathom Holdings Inc</t>
  </si>
  <si>
    <t>03-611-3278</t>
  </si>
  <si>
    <t>Direct Digital Management LLC</t>
  </si>
  <si>
    <t>11-853-0210</t>
  </si>
  <si>
    <t>Smead Manufacturing Company</t>
  </si>
  <si>
    <t>00-616-6797</t>
  </si>
  <si>
    <t>Federal Data Systems LLC</t>
  </si>
  <si>
    <t>03-109-6105</t>
  </si>
  <si>
    <t>Level 3 Communications LLC</t>
  </si>
  <si>
    <t>07-309-0917</t>
  </si>
  <si>
    <t>Kmh Adio-Video Integration Inc</t>
  </si>
  <si>
    <t>61-575-8237</t>
  </si>
  <si>
    <t>Compucom Systems Inc</t>
  </si>
  <si>
    <t>07-549-5903</t>
  </si>
  <si>
    <t>Kyndryl Holdings Inc</t>
  </si>
  <si>
    <t>11-834-0633</t>
  </si>
  <si>
    <t>Elecor Intrmdate Holdg II Corp</t>
  </si>
  <si>
    <t>08-039-2937</t>
  </si>
  <si>
    <t>Radix Bay LLC</t>
  </si>
  <si>
    <t>04-363-8509</t>
  </si>
  <si>
    <t>Shift4 Payments Inc</t>
  </si>
  <si>
    <t>11-755-1947</t>
  </si>
  <si>
    <t>Furmanite LLC</t>
  </si>
  <si>
    <t>00-793-1868</t>
  </si>
  <si>
    <t>Henricksen &amp; Company Inc</t>
  </si>
  <si>
    <t>04-252-6749</t>
  </si>
  <si>
    <t>Sofi Technologies Inc</t>
  </si>
  <si>
    <t>11-768-7563</t>
  </si>
  <si>
    <t>Magic Johnson Enterprises Inc</t>
  </si>
  <si>
    <t>07-852-8568</t>
  </si>
  <si>
    <t>Univision Holdings Inc</t>
  </si>
  <si>
    <t>79-639-1014</t>
  </si>
  <si>
    <t>Artfx LLC</t>
  </si>
  <si>
    <t>12-461-8575</t>
  </si>
  <si>
    <t>Goodwill Inds N Cntl Wscnsin I</t>
  </si>
  <si>
    <t>07-384-9044</t>
  </si>
  <si>
    <t>Ascend One Corporation</t>
  </si>
  <si>
    <t>12-150-2988</t>
  </si>
  <si>
    <t>Averus Inc</t>
  </si>
  <si>
    <t>19-755-4785</t>
  </si>
  <si>
    <t>Vinyl Technology Inc</t>
  </si>
  <si>
    <t>05-232-7608</t>
  </si>
  <si>
    <t>Arthur &amp; Drew Global Entp LLC</t>
  </si>
  <si>
    <t>11-845-0216</t>
  </si>
  <si>
    <t>Eru Management Services LLC</t>
  </si>
  <si>
    <t>08-047-3210</t>
  </si>
  <si>
    <t>Redwood Capitl Investments LLC</t>
  </si>
  <si>
    <t>07-934-5830</t>
  </si>
  <si>
    <t>Siddons Mrtin Emrgncy Group LL</t>
  </si>
  <si>
    <t>06-586-1693</t>
  </si>
  <si>
    <t>Sumter Elc Membership Corp</t>
  </si>
  <si>
    <t>00-779-6048</t>
  </si>
  <si>
    <t>Rolex Industries Inc</t>
  </si>
  <si>
    <t>02-887-9856</t>
  </si>
  <si>
    <t>Zachry Holdings Inc</t>
  </si>
  <si>
    <t>80-340-8843</t>
  </si>
  <si>
    <t>Whaley Foodservice LLC</t>
  </si>
  <si>
    <t>00-335-2952</t>
  </si>
  <si>
    <t>Tradebe Environmental Svcs LLC</t>
  </si>
  <si>
    <t>96-620-8204</t>
  </si>
  <si>
    <t>Long Elevator and Mch Co Inc</t>
  </si>
  <si>
    <t>00-507-8589</t>
  </si>
  <si>
    <t>Automatic Sync Tech LLC</t>
  </si>
  <si>
    <t>12-726-1530</t>
  </si>
  <si>
    <t>Btac Acquisition LLC</t>
  </si>
  <si>
    <t>83-103-8596</t>
  </si>
  <si>
    <t>Nationwide Theatres Corp</t>
  </si>
  <si>
    <t>06-381-4255</t>
  </si>
  <si>
    <t>Decurion Corporation</t>
  </si>
  <si>
    <t>07-532-2404</t>
  </si>
  <si>
    <t>New Jersey School of Ballet</t>
  </si>
  <si>
    <t>06-079-3817</t>
  </si>
  <si>
    <t>Madison Sq Grdn Entrmt Corp</t>
  </si>
  <si>
    <t>11-750-7432</t>
  </si>
  <si>
    <t>Greater Kansas City Community</t>
  </si>
  <si>
    <t>78-271-1550</t>
  </si>
  <si>
    <t>Churchill Downs Incorporated</t>
  </si>
  <si>
    <t>00-694-5182</t>
  </si>
  <si>
    <t>60-940-2339</t>
  </si>
  <si>
    <t>Beachbody Company Inc</t>
  </si>
  <si>
    <t>11-770-6897</t>
  </si>
  <si>
    <t>Dwights &amp; Jacks Inc</t>
  </si>
  <si>
    <t>07-358-5036</t>
  </si>
  <si>
    <t>Peak Resorts Inc</t>
  </si>
  <si>
    <t>02-599-8761</t>
  </si>
  <si>
    <t>Dubois Regional Medical Center</t>
  </si>
  <si>
    <t>94-614-0886</t>
  </si>
  <si>
    <t>Sac Health System</t>
  </si>
  <si>
    <t>96-499-3489</t>
  </si>
  <si>
    <t>Centene Corporation</t>
  </si>
  <si>
    <t>80-924-5525</t>
  </si>
  <si>
    <t>Ampla Health</t>
  </si>
  <si>
    <t>03-935-3727</t>
  </si>
  <si>
    <t>Telecare Corporation</t>
  </si>
  <si>
    <t>07-654-7363</t>
  </si>
  <si>
    <t>Millennium Physician Group LLC</t>
  </si>
  <si>
    <t>02-190-2891</t>
  </si>
  <si>
    <t>Valley Rdlgy Cons Med Group In</t>
  </si>
  <si>
    <t>03-857-3945</t>
  </si>
  <si>
    <t>Aya Healthcare Inc</t>
  </si>
  <si>
    <t>83-313-1894</t>
  </si>
  <si>
    <t>Guthrie Cortland Medical Ctr</t>
  </si>
  <si>
    <t>07-160-6065</t>
  </si>
  <si>
    <t>Kentucky Hospital Holdings LLC</t>
  </si>
  <si>
    <t>08-133-5351</t>
  </si>
  <si>
    <t>Eskaton</t>
  </si>
  <si>
    <t>11-908-6551</t>
  </si>
  <si>
    <t>Care One LLC</t>
  </si>
  <si>
    <t>14-734-9570</t>
  </si>
  <si>
    <t>Freeman Health System</t>
  </si>
  <si>
    <t>10-859-7212</t>
  </si>
  <si>
    <t>Loyola University Health Sys</t>
  </si>
  <si>
    <t>15-176-0063</t>
  </si>
  <si>
    <t>Penn State Health</t>
  </si>
  <si>
    <t>08-051-8709</t>
  </si>
  <si>
    <t>Presence Care Trnsfrmtion Corp</t>
  </si>
  <si>
    <t>00-345-8903</t>
  </si>
  <si>
    <t>Florida Cancer Affiliates Pl</t>
  </si>
  <si>
    <t>94-768-4168</t>
  </si>
  <si>
    <t>Midwest Eye Consultants PC</t>
  </si>
  <si>
    <t>01-217-0478</t>
  </si>
  <si>
    <t>Christus Good Shepherd Med Ctr</t>
  </si>
  <si>
    <t>82-883-7067</t>
  </si>
  <si>
    <t>Disa Holdings Corp</t>
  </si>
  <si>
    <t>07-968-5965</t>
  </si>
  <si>
    <t>Options For Youth Inc</t>
  </si>
  <si>
    <t>12-908-5671</t>
  </si>
  <si>
    <t>Greene Community School Dst</t>
  </si>
  <si>
    <t>01-893-2459</t>
  </si>
  <si>
    <t>Anadarko School District I-20</t>
  </si>
  <si>
    <t>82-538-3193</t>
  </si>
  <si>
    <t>Smithton Schl Dst Rorganized 6</t>
  </si>
  <si>
    <t>05-069-6046</t>
  </si>
  <si>
    <t>Bucklin School Dist R2</t>
  </si>
  <si>
    <t>05-362-4748</t>
  </si>
  <si>
    <t>AP Viii Queso Holdings LP</t>
  </si>
  <si>
    <t>08-055-5539</t>
  </si>
  <si>
    <t>Bradford Schools Inc</t>
  </si>
  <si>
    <t>06-875-5628</t>
  </si>
  <si>
    <t>Branford Hall Career Institute</t>
  </si>
  <si>
    <t>01-213-5166</t>
  </si>
  <si>
    <t>Survival Systems Usa Inc</t>
  </si>
  <si>
    <t>15-985-2698</t>
  </si>
  <si>
    <t>Bluff Lake Nature Center</t>
  </si>
  <si>
    <t>95-749-4628</t>
  </si>
  <si>
    <t>Youth Villages Inc</t>
  </si>
  <si>
    <t>17-350-6452</t>
  </si>
  <si>
    <t>Georgia Housing Finance Auth</t>
  </si>
  <si>
    <t>09-930-6029</t>
  </si>
  <si>
    <t>Community Svcs For Chldren Inc</t>
  </si>
  <si>
    <t>11-977-7977</t>
  </si>
  <si>
    <t>Cw Resources Inc</t>
  </si>
  <si>
    <t>06-926-3523</t>
  </si>
  <si>
    <t>Lhc Group Inc</t>
  </si>
  <si>
    <t>01-038-6472</t>
  </si>
  <si>
    <t>Central City Concern</t>
  </si>
  <si>
    <t>05-434-4676</t>
  </si>
  <si>
    <t>Goodwill of Colorado</t>
  </si>
  <si>
    <t>01-063-3766</t>
  </si>
  <si>
    <t>IDS International LLC</t>
  </si>
  <si>
    <t>04-525-6000</t>
  </si>
  <si>
    <t>Sunrise Community Inc</t>
  </si>
  <si>
    <t>06-383-3230</t>
  </si>
  <si>
    <t>Vinfen Corporation</t>
  </si>
  <si>
    <t>00-617-5723</t>
  </si>
  <si>
    <t>Easter Seal New Hampshire Inc</t>
  </si>
  <si>
    <t>08-557-3467</t>
  </si>
  <si>
    <t>Smithsonian Institution</t>
  </si>
  <si>
    <t>00-326-1880</t>
  </si>
  <si>
    <t>Oaks Academy Inc</t>
  </si>
  <si>
    <t>02-608-0098</t>
  </si>
  <si>
    <t>Topco Holdings Inc Cooperative</t>
  </si>
  <si>
    <t>00-693-5977</t>
  </si>
  <si>
    <t>Elgin National Industries Inc</t>
  </si>
  <si>
    <t>04-682-2896</t>
  </si>
  <si>
    <t>Cold Heading Co</t>
  </si>
  <si>
    <t>00-532-0304</t>
  </si>
  <si>
    <t>Hdr Inc</t>
  </si>
  <si>
    <t>06-866-8805</t>
  </si>
  <si>
    <t>J T Thorpe &amp; Son Inc</t>
  </si>
  <si>
    <t>00-946-6111</t>
  </si>
  <si>
    <t>Smithgroup Companies Inc</t>
  </si>
  <si>
    <t>09-696-2261</t>
  </si>
  <si>
    <t>Terracon Consultants Inc</t>
  </si>
  <si>
    <t>61-356-9961</t>
  </si>
  <si>
    <t>Horsley Witten Group Inc</t>
  </si>
  <si>
    <t>61-838-7484</t>
  </si>
  <si>
    <t>Bowman Consulting Group Ltd</t>
  </si>
  <si>
    <t>94-559-0859</t>
  </si>
  <si>
    <t>Huitt - Zollars Inc</t>
  </si>
  <si>
    <t>08-074-7660</t>
  </si>
  <si>
    <t>Wood Group Usa Inc</t>
  </si>
  <si>
    <t>18-273-0937</t>
  </si>
  <si>
    <t>S &amp; B Engineers &amp; Constrs Ltd</t>
  </si>
  <si>
    <t>02-150-1325</t>
  </si>
  <si>
    <t>Ayres Associates Inc</t>
  </si>
  <si>
    <t>06-283-6309</t>
  </si>
  <si>
    <t>Stantec Architecture Inc</t>
  </si>
  <si>
    <t>17-448-2208</t>
  </si>
  <si>
    <t>Rubinbrown LLP</t>
  </si>
  <si>
    <t>07-196-0371</t>
  </si>
  <si>
    <t>Creditsights Inc</t>
  </si>
  <si>
    <t>16-966-1365</t>
  </si>
  <si>
    <t>Altair Nanotechnologies Inc</t>
  </si>
  <si>
    <t>96-898-8287</t>
  </si>
  <si>
    <t>Nova Engineering &amp; Envmtl LLC</t>
  </si>
  <si>
    <t>80-143-8164</t>
  </si>
  <si>
    <t>Vital Records Holdings LLC</t>
  </si>
  <si>
    <t>08-113-3971</t>
  </si>
  <si>
    <t>Tforce Holdings Usa Inc</t>
  </si>
  <si>
    <t>07-831-8401</t>
  </si>
  <si>
    <t>Base4 Ventures LLC</t>
  </si>
  <si>
    <t>13-731-6126</t>
  </si>
  <si>
    <t>Omaha Steaks International Inc</t>
  </si>
  <si>
    <t>00-749-9692</t>
  </si>
  <si>
    <t>NGS American Inc</t>
  </si>
  <si>
    <t>02-109-8538</t>
  </si>
  <si>
    <t>Paradigm Acquisition Corp</t>
  </si>
  <si>
    <t>80-623-5656</t>
  </si>
  <si>
    <t>Goodman Group Inc</t>
  </si>
  <si>
    <t>07-135-1977</t>
  </si>
  <si>
    <t>Saber Healthcare Group LLC</t>
  </si>
  <si>
    <t>13-201-9279</t>
  </si>
  <si>
    <t>SEI Investments Company</t>
  </si>
  <si>
    <t>06-437-8086</t>
  </si>
  <si>
    <t>AON Corporation</t>
  </si>
  <si>
    <t>03-850-3546</t>
  </si>
  <si>
    <t>Interbrand Corporation</t>
  </si>
  <si>
    <t>07-525-6552</t>
  </si>
  <si>
    <t>Greater Lnsing Cnvntion Vstors</t>
  </si>
  <si>
    <t>18-729-8567</t>
  </si>
  <si>
    <t>Community Health Systems Inc</t>
  </si>
  <si>
    <t>13-757-2269</t>
  </si>
  <si>
    <t>Environmental Defense Fund Inc</t>
  </si>
  <si>
    <t>07-982-2748</t>
  </si>
  <si>
    <t>Mdc Stagwell Holdings Inc</t>
  </si>
  <si>
    <t>11-824-0026</t>
  </si>
  <si>
    <t>Northern Maine Dev Comm</t>
  </si>
  <si>
    <t>84-740-9844</t>
  </si>
  <si>
    <t>GI Di Orion Acquisition Inc</t>
  </si>
  <si>
    <t>11-831-9582</t>
  </si>
  <si>
    <t>Apex Companies LLC</t>
  </si>
  <si>
    <t>18-920-5032</t>
  </si>
  <si>
    <t>Bureau Veritas North Amer Inc</t>
  </si>
  <si>
    <t>07-841-5114</t>
  </si>
  <si>
    <t>City of West Saint Paul</t>
  </si>
  <si>
    <t>01-034-5148</t>
  </si>
  <si>
    <t>City of Dekalb</t>
  </si>
  <si>
    <t>03-161-1213</t>
  </si>
  <si>
    <t>City of Berlin</t>
  </si>
  <si>
    <t>02-659-9860</t>
  </si>
  <si>
    <t>Borough of Oceanport</t>
  </si>
  <si>
    <t>03-858-8620</t>
  </si>
  <si>
    <t>Justice United States Dept</t>
  </si>
  <si>
    <t>00-325-7987</t>
  </si>
  <si>
    <t>North Crlna Cmmnty Clg Sys Off</t>
  </si>
  <si>
    <t>80-978-4648</t>
  </si>
  <si>
    <t>Place The Lords Inc</t>
  </si>
  <si>
    <t>10-196-2454</t>
  </si>
  <si>
    <t>Nevada Department Agriculture</t>
  </si>
  <si>
    <t>00-403-9884</t>
  </si>
  <si>
    <t>Branded Entrmt Netwrk Inc</t>
  </si>
  <si>
    <t>62-083-7450</t>
  </si>
  <si>
    <t>City of Cambridge</t>
  </si>
  <si>
    <t>00-180-1745</t>
  </si>
  <si>
    <t>City of New Prague</t>
  </si>
  <si>
    <t>00-265-7864</t>
  </si>
  <si>
    <t>City of Ponca</t>
  </si>
  <si>
    <t>05-274-6708</t>
  </si>
  <si>
    <t>City of Clio</t>
  </si>
  <si>
    <t>00-953-0072</t>
  </si>
  <si>
    <t>County of Kittitas</t>
  </si>
  <si>
    <t>01-020-2547</t>
  </si>
  <si>
    <t>County of Nez Perce</t>
  </si>
  <si>
    <t>01-020-2489</t>
  </si>
  <si>
    <t>Old World Provisions Inc</t>
  </si>
  <si>
    <t>62-193-0312</t>
  </si>
  <si>
    <t>Massachusetts Dept Revenue</t>
  </si>
  <si>
    <t>00-472-6456</t>
  </si>
  <si>
    <t>Department Prperty Procurement</t>
  </si>
  <si>
    <t>00-157-1210</t>
  </si>
  <si>
    <t>Belfor Holdings Inc</t>
  </si>
  <si>
    <t>61-038-9707</t>
  </si>
  <si>
    <t>Apollo Global Management Inc</t>
  </si>
  <si>
    <t>11-850-9953</t>
  </si>
  <si>
    <t>Treasury United States Dept</t>
  </si>
  <si>
    <t>00-325-4885</t>
  </si>
  <si>
    <t>Military Division State Idaho</t>
  </si>
  <si>
    <t>00-501-1544</t>
  </si>
  <si>
    <t>Southeastern Paper Group LLC</t>
  </si>
  <si>
    <t>04-912-3987</t>
  </si>
  <si>
    <t>SBA Communications Corporation</t>
  </si>
  <si>
    <t>00-959-4552</t>
  </si>
  <si>
    <t>Smithfield Packaged Meats Corp</t>
  </si>
  <si>
    <t>00-521-3772</t>
  </si>
  <si>
    <t>Kronos International Inc</t>
  </si>
  <si>
    <t>96-535-0411</t>
  </si>
  <si>
    <t>08-127-9959</t>
  </si>
  <si>
    <t>Newlife Forest Products LLC</t>
  </si>
  <si>
    <t>09-514-7931</t>
  </si>
  <si>
    <t>Children &amp; Family Services</t>
  </si>
  <si>
    <t>04-238-7717</t>
  </si>
  <si>
    <t>Workforce Services Ark Div</t>
  </si>
  <si>
    <t>00-190-0013</t>
  </si>
  <si>
    <t>SC Dept Public Safety</t>
  </si>
  <si>
    <t>09-868-8513</t>
  </si>
  <si>
    <t>Employee Rltions Governors Off</t>
  </si>
  <si>
    <t>04-240-4611</t>
  </si>
  <si>
    <t>Hollingsworth Oil Company Inc</t>
  </si>
  <si>
    <t>03-489-6712</t>
  </si>
  <si>
    <t>Simply Good Foods Company</t>
  </si>
  <si>
    <t>08-071-2036</t>
  </si>
  <si>
    <t>Brinks Security Intl Inc</t>
  </si>
  <si>
    <t>96-346-4644</t>
  </si>
  <si>
    <t>3M Championship</t>
  </si>
  <si>
    <t>17-765-6035</t>
  </si>
  <si>
    <t>A24 Films LLC</t>
  </si>
  <si>
    <t>07-942-8631</t>
  </si>
  <si>
    <t>Alderwood Ankle &amp; Foot Clinic</t>
  </si>
  <si>
    <t>10-944-7599</t>
  </si>
  <si>
    <t>AARP</t>
  </si>
  <si>
    <t>06-677-8077</t>
  </si>
  <si>
    <t>Abatek (americas) Inc</t>
  </si>
  <si>
    <t>02-106-1080</t>
  </si>
  <si>
    <t>Diverzify+ LLC</t>
  </si>
  <si>
    <t>11-749-9874</t>
  </si>
  <si>
    <t>00-130-7602</t>
  </si>
  <si>
    <t>Adapthealth Corp</t>
  </si>
  <si>
    <t>08-103-6817</t>
  </si>
  <si>
    <t>Adee Honey Farms</t>
  </si>
  <si>
    <t>02-430-8132</t>
  </si>
  <si>
    <t>Interstate Energy Company LLC</t>
  </si>
  <si>
    <t>08-087-3995</t>
  </si>
  <si>
    <t>Advanced Physical Therapy PC</t>
  </si>
  <si>
    <t>15-059-7649</t>
  </si>
  <si>
    <t>Advantage Solutions Inc</t>
  </si>
  <si>
    <t>11-713-4566</t>
  </si>
  <si>
    <t>Advantage Self Storage</t>
  </si>
  <si>
    <t>00-523-8882</t>
  </si>
  <si>
    <t>Aecom Usa Inc</t>
  </si>
  <si>
    <t>17-374-7726</t>
  </si>
  <si>
    <t>Arkansas Fndtion For Med Care</t>
  </si>
  <si>
    <t>01-033-0983</t>
  </si>
  <si>
    <t>Agilon Health Management Inc</t>
  </si>
  <si>
    <t>08-063-9682</t>
  </si>
  <si>
    <t>National Drug Ctrl Policy Off</t>
  </si>
  <si>
    <t>03-185-4594</t>
  </si>
  <si>
    <t>13-672-6564</t>
  </si>
  <si>
    <t>ACC Integrated Services Inc</t>
  </si>
  <si>
    <t>18-061-0321</t>
  </si>
  <si>
    <t>Alaska Aerospace Corporation</t>
  </si>
  <si>
    <t>02-092-4861</t>
  </si>
  <si>
    <t>AC Wind Up Co</t>
  </si>
  <si>
    <t>05-773-4139</t>
  </si>
  <si>
    <t>Alcon Inc</t>
  </si>
  <si>
    <t>04-782-1251</t>
  </si>
  <si>
    <t>Soil Wtr Cnsrvtion Cmmttee Ala</t>
  </si>
  <si>
    <t>00-166-6382</t>
  </si>
  <si>
    <t>Alight Inc</t>
  </si>
  <si>
    <t>11-808-8610</t>
  </si>
  <si>
    <t>All Coast LLC</t>
  </si>
  <si>
    <t>06-216-9239</t>
  </si>
  <si>
    <t>Fox Protective Service Inc</t>
  </si>
  <si>
    <t>00-541-5364</t>
  </si>
  <si>
    <t>Allison Transmission Inc</t>
  </si>
  <si>
    <t>80-440-7463</t>
  </si>
  <si>
    <t>Alliance Residential LLC</t>
  </si>
  <si>
    <t>07-889-6730</t>
  </si>
  <si>
    <t>Alltown Bus Service Inc</t>
  </si>
  <si>
    <t>61-964-7605</t>
  </si>
  <si>
    <t>Allure Gems LLC</t>
  </si>
  <si>
    <t>80-820-9246</t>
  </si>
  <si>
    <t>City of Alma</t>
  </si>
  <si>
    <t>02-103-2941</t>
  </si>
  <si>
    <t>Alpha Engneered Composites LLC</t>
  </si>
  <si>
    <t>04-466-4761</t>
  </si>
  <si>
    <t>Alston &amp; Bird LLP</t>
  </si>
  <si>
    <t>07-247-5205</t>
  </si>
  <si>
    <t>Alta Equipment Group Inc</t>
  </si>
  <si>
    <t>11-701-7675</t>
  </si>
  <si>
    <t>Alumacraft Boat Co</t>
  </si>
  <si>
    <t>19-755-4223</t>
  </si>
  <si>
    <t>American &amp; Efird LLC</t>
  </si>
  <si>
    <t>00-314-9333</t>
  </si>
  <si>
    <t>American Bath Group LLC</t>
  </si>
  <si>
    <t>07-476-1566</t>
  </si>
  <si>
    <t>American Compost LLC</t>
  </si>
  <si>
    <t>10-395-2018</t>
  </si>
  <si>
    <t>Commonwealth Rolled Pdts Inc</t>
  </si>
  <si>
    <t>11-779-1081</t>
  </si>
  <si>
    <t>Ameriqual Group Holdings LLC</t>
  </si>
  <si>
    <t>08-031-5108</t>
  </si>
  <si>
    <t>Ames Advanced Materials Corp</t>
  </si>
  <si>
    <t>07-920-4176</t>
  </si>
  <si>
    <t>Amvets Nat Svc Foundation Corp</t>
  </si>
  <si>
    <t>04-515-9134</t>
  </si>
  <si>
    <t>Anchor Coupling Inc</t>
  </si>
  <si>
    <t>11-542-9151</t>
  </si>
  <si>
    <t>Andronaco Inc</t>
  </si>
  <si>
    <t>08-063-0953</t>
  </si>
  <si>
    <t>Andys Seasoning Incorporated</t>
  </si>
  <si>
    <t>06-951-4388</t>
  </si>
  <si>
    <t>Annenberg Foundation</t>
  </si>
  <si>
    <t>07-374-8402</t>
  </si>
  <si>
    <t>Ansco &amp; Associates LLC</t>
  </si>
  <si>
    <t>09-615-9371</t>
  </si>
  <si>
    <t>American Outdoor Brands Inc</t>
  </si>
  <si>
    <t>11-754-9764</t>
  </si>
  <si>
    <t>Apache Mills Inc</t>
  </si>
  <si>
    <t>05-804-0767</t>
  </si>
  <si>
    <t>Apache Tribe of Oklahoma</t>
  </si>
  <si>
    <t>01-756-2596</t>
  </si>
  <si>
    <t>APA Corporation</t>
  </si>
  <si>
    <t>11-800-9373</t>
  </si>
  <si>
    <t>API Group Corporation</t>
  </si>
  <si>
    <t>11-748-9511</t>
  </si>
  <si>
    <t>API Heat Transfer Parent LLC</t>
  </si>
  <si>
    <t>11-696-9672</t>
  </si>
  <si>
    <t>Redbox Automated Retail LLC</t>
  </si>
  <si>
    <t>17-564-1609</t>
  </si>
  <si>
    <t>Aria Energy LLC</t>
  </si>
  <si>
    <t>08-025-9576</t>
  </si>
  <si>
    <t>Align Precision Corp</t>
  </si>
  <si>
    <t>11-739-8903</t>
  </si>
  <si>
    <t>Arch US MI Holdings Inc</t>
  </si>
  <si>
    <t>08-051-3085</t>
  </si>
  <si>
    <t>Arcosa Aggregates Inc</t>
  </si>
  <si>
    <t>09-352-8768</t>
  </si>
  <si>
    <t>City of Astoria</t>
  </si>
  <si>
    <t>00-615-6467</t>
  </si>
  <si>
    <t>Astra Products of Ohio Ltd</t>
  </si>
  <si>
    <t>04-020-4526</t>
  </si>
  <si>
    <t>Atria Senior Living Inc</t>
  </si>
  <si>
    <t>96-831-8613</t>
  </si>
  <si>
    <t>Ats Assembly and Test Inc</t>
  </si>
  <si>
    <t>15-642-5873</t>
  </si>
  <si>
    <t>Aurubis Buffalo Inc</t>
  </si>
  <si>
    <t>11-878-9361</t>
  </si>
  <si>
    <t>Aviall Inc</t>
  </si>
  <si>
    <t>80-997-9529</t>
  </si>
  <si>
    <t>Ascend Wellness Holdings Inc</t>
  </si>
  <si>
    <t>11-798-4982</t>
  </si>
  <si>
    <t>Axis Specialty US Holdings Inc</t>
  </si>
  <si>
    <t>82-520-4188</t>
  </si>
  <si>
    <t>American Access Care Hldngs LL</t>
  </si>
  <si>
    <t>80-459-5127</t>
  </si>
  <si>
    <t>Balfour Btty Infrstructure Inc</t>
  </si>
  <si>
    <t>78-305-9074</t>
  </si>
  <si>
    <t>Ballad Health</t>
  </si>
  <si>
    <t>02-933-8549</t>
  </si>
  <si>
    <t>Bally Ribbon Mills</t>
  </si>
  <si>
    <t>00-233-0660</t>
  </si>
  <si>
    <t>Bancplus Corporation</t>
  </si>
  <si>
    <t>00-651-1399</t>
  </si>
  <si>
    <t>Baptist Health</t>
  </si>
  <si>
    <t>04-355-6760</t>
  </si>
  <si>
    <t>61-856-6673</t>
  </si>
  <si>
    <t>Barr Brands International Inc</t>
  </si>
  <si>
    <t>08-118-9304</t>
  </si>
  <si>
    <t>Barrick Goldstrike Mines Inc</t>
  </si>
  <si>
    <t>00-222-5618</t>
  </si>
  <si>
    <t>Bailey County Elc Coop Assn</t>
  </si>
  <si>
    <t>00-895-1816</t>
  </si>
  <si>
    <t>Belle Chasse Marine Trnsp LLC</t>
  </si>
  <si>
    <t>08-702-9328</t>
  </si>
  <si>
    <t>Bell Partners Inc</t>
  </si>
  <si>
    <t>08-142-9060</t>
  </si>
  <si>
    <t>Bellring Brands Inc</t>
  </si>
  <si>
    <t>11-856-8197</t>
  </si>
  <si>
    <t>Beretta USA Corp</t>
  </si>
  <si>
    <t>05-629-4879</t>
  </si>
  <si>
    <t>Bering Straits Native Corp</t>
  </si>
  <si>
    <t>07-664-1612</t>
  </si>
  <si>
    <t>Township of Berkeley</t>
  </si>
  <si>
    <t>00-396-5969</t>
  </si>
  <si>
    <t>Reiter Affl Companies LLC</t>
  </si>
  <si>
    <t>17-084-0339</t>
  </si>
  <si>
    <t>Bgbc Partners PC</t>
  </si>
  <si>
    <t>62-340-1643</t>
  </si>
  <si>
    <t>Black Hawk Cntl Cy Snttion Dst</t>
  </si>
  <si>
    <t>01-775-7691</t>
  </si>
  <si>
    <t>Bieri Farms Inc</t>
  </si>
  <si>
    <t>07-220-5115</t>
  </si>
  <si>
    <t>Greater Birminghm Convention B</t>
  </si>
  <si>
    <t>07-804-2553</t>
  </si>
  <si>
    <t>Bishop International Inc</t>
  </si>
  <si>
    <t>83-494-0033</t>
  </si>
  <si>
    <t>Building Insptn Undrwrters PA</t>
  </si>
  <si>
    <t>10-141-7434</t>
  </si>
  <si>
    <t>Blackhawk Mining LLC</t>
  </si>
  <si>
    <t>07-871-7390</t>
  </si>
  <si>
    <t>Bears Paw Apiaries Inc</t>
  </si>
  <si>
    <t>00-768-1396</t>
  </si>
  <si>
    <t>Blommer Chocolate Company</t>
  </si>
  <si>
    <t>00-512-1124</t>
  </si>
  <si>
    <t>Boston Fish Market Inc</t>
  </si>
  <si>
    <t>06-795-8905</t>
  </si>
  <si>
    <t>United Sttes Bowl Congress Inc</t>
  </si>
  <si>
    <t>00-507-9378</t>
  </si>
  <si>
    <t>Bozzutos Inc</t>
  </si>
  <si>
    <t>00-167-7954</t>
  </si>
  <si>
    <t>Braga Fresh Family Farms Inc</t>
  </si>
  <si>
    <t>07-914-2047</t>
  </si>
  <si>
    <t>Breakthru Beverage Group LLC</t>
  </si>
  <si>
    <t>08-006-9044</t>
  </si>
  <si>
    <t>American Tile and Stone Inc</t>
  </si>
  <si>
    <t>02-620-2812</t>
  </si>
  <si>
    <t>Bright Machines Inc</t>
  </si>
  <si>
    <t>10-265-1875</t>
  </si>
  <si>
    <t>Brinks Incorporated</t>
  </si>
  <si>
    <t>00-692-8923</t>
  </si>
  <si>
    <t>Brisbane School District</t>
  </si>
  <si>
    <t>10-000-4787</t>
  </si>
  <si>
    <t>Bristow Group Inc</t>
  </si>
  <si>
    <t>07-864-0374</t>
  </si>
  <si>
    <t>Brookside Flvors Ingrdents LLC</t>
  </si>
  <si>
    <t>11-699-7614</t>
  </si>
  <si>
    <t>Brp US Inc</t>
  </si>
  <si>
    <t>07-634-9922</t>
  </si>
  <si>
    <t>Brug LLC</t>
  </si>
  <si>
    <t>05-203-9764</t>
  </si>
  <si>
    <t>BSC Acquisition Sub LLC</t>
  </si>
  <si>
    <t>08-125-0049</t>
  </si>
  <si>
    <t>Busy Beaver Building Ctrs Inc</t>
  </si>
  <si>
    <t>00-450-1276</t>
  </si>
  <si>
    <t>California Dept of Pub Hlth</t>
  </si>
  <si>
    <t>01-299-7563</t>
  </si>
  <si>
    <t>Envirnmntal Hlth Hzard Assssme</t>
  </si>
  <si>
    <t>02-527-8644</t>
  </si>
  <si>
    <t>Caco-Pacific Corporation</t>
  </si>
  <si>
    <t>15-279-9334</t>
  </si>
  <si>
    <t>Cactus Feeders Inc</t>
  </si>
  <si>
    <t>07-166-6614</t>
  </si>
  <si>
    <t>Cactus Inc</t>
  </si>
  <si>
    <t>08-104-4816</t>
  </si>
  <si>
    <t>Cadillac Casting Inc</t>
  </si>
  <si>
    <t>61-779-6029</t>
  </si>
  <si>
    <t>Callaway Golf Ball Oprtons Inc</t>
  </si>
  <si>
    <t>07-910-8889</t>
  </si>
  <si>
    <t>Callingcardscom LLC</t>
  </si>
  <si>
    <t>14-236-9987</t>
  </si>
  <si>
    <t>Callisonrtkl Inc</t>
  </si>
  <si>
    <t>04-779-1769</t>
  </si>
  <si>
    <t>00-644-8992</t>
  </si>
  <si>
    <t>Campbell Sales Company</t>
  </si>
  <si>
    <t>00-697-1881</t>
  </si>
  <si>
    <t>Endless Horizons Inc</t>
  </si>
  <si>
    <t>10-326-3760</t>
  </si>
  <si>
    <t>Camp Twin Lakes Inc</t>
  </si>
  <si>
    <t>80-342-6394</t>
  </si>
  <si>
    <t>C&amp;S Waste Solutions Cal Inc</t>
  </si>
  <si>
    <t>00-889-6954</t>
  </si>
  <si>
    <t>Star Chain Inc</t>
  </si>
  <si>
    <t>05-468-0449</t>
  </si>
  <si>
    <t>Carrier Enterprise LLC</t>
  </si>
  <si>
    <t>00-135-5390</t>
  </si>
  <si>
    <t>Carrix Inc</t>
  </si>
  <si>
    <t>03-116-0273</t>
  </si>
  <si>
    <t>Commercial Contg Group Inc</t>
  </si>
  <si>
    <t>18-377-6814</t>
  </si>
  <si>
    <t>Community Dev Inst Head Start</t>
  </si>
  <si>
    <t>18-376-1720</t>
  </si>
  <si>
    <t>Celstar Group Inc</t>
  </si>
  <si>
    <t>19-907-5458</t>
  </si>
  <si>
    <t>Center Thtre Group Los Angeles</t>
  </si>
  <si>
    <t>05-238-9301</t>
  </si>
  <si>
    <t>Centimark Corporation</t>
  </si>
  <si>
    <t>05-552-7634</t>
  </si>
  <si>
    <t>Central Electric Power Assn</t>
  </si>
  <si>
    <t>04-122-2050</t>
  </si>
  <si>
    <t>Century Communities Inc</t>
  </si>
  <si>
    <t>00-771-0952</t>
  </si>
  <si>
    <t>Century Golf Partners MGT LP</t>
  </si>
  <si>
    <t>17-854-5120</t>
  </si>
  <si>
    <t>Ceretel Incorporated</t>
  </si>
  <si>
    <t>07-977-0853</t>
  </si>
  <si>
    <t>Certified Flrg Instllation Inc</t>
  </si>
  <si>
    <t>12-254-1725</t>
  </si>
  <si>
    <t>Chicago Park District</t>
  </si>
  <si>
    <t>06-619-4358</t>
  </si>
  <si>
    <t>Chinese Hospital Association</t>
  </si>
  <si>
    <t>07-877-2852</t>
  </si>
  <si>
    <t>Childrens Home Society Cal</t>
  </si>
  <si>
    <t>07-531-4948</t>
  </si>
  <si>
    <t>Cintas Corporation No 3</t>
  </si>
  <si>
    <t>96-216-2603</t>
  </si>
  <si>
    <t>Circle K Ranch LP</t>
  </si>
  <si>
    <t>08-584-8398</t>
  </si>
  <si>
    <t>Citiustech Inc</t>
  </si>
  <si>
    <t>96-864-4364</t>
  </si>
  <si>
    <t>City of Corinth</t>
  </si>
  <si>
    <t>09-791-2810</t>
  </si>
  <si>
    <t>City of Mexia</t>
  </si>
  <si>
    <t>08-387-6243</t>
  </si>
  <si>
    <t>City Year Inc</t>
  </si>
  <si>
    <t>62-237-4122</t>
  </si>
  <si>
    <t>Clark Pest Ctrl Stockton Inc</t>
  </si>
  <si>
    <t>04-741-7589</t>
  </si>
  <si>
    <t>Clearstar Inc</t>
  </si>
  <si>
    <t>83-791-1452</t>
  </si>
  <si>
    <t>05-581-5500</t>
  </si>
  <si>
    <t>Clements Foods Co</t>
  </si>
  <si>
    <t>00-718-8022</t>
  </si>
  <si>
    <t>Cliffs Steel Inc</t>
  </si>
  <si>
    <t>11-854-9449</t>
  </si>
  <si>
    <t>Cnh Industrial America LLC</t>
  </si>
  <si>
    <t>00-131-5019</t>
  </si>
  <si>
    <t>Coats American Inc</t>
  </si>
  <si>
    <t>00-133-9373</t>
  </si>
  <si>
    <t>County of Coles</t>
  </si>
  <si>
    <t>02-996-4541</t>
  </si>
  <si>
    <t>Comlock Security Group Inc</t>
  </si>
  <si>
    <t>04-933-8619</t>
  </si>
  <si>
    <t>Compass Group Dvrsfd Hldngs LL</t>
  </si>
  <si>
    <t>82-517-0843</t>
  </si>
  <si>
    <t>Concrete Pumping Holdings Inc</t>
  </si>
  <si>
    <t>11-690-5081</t>
  </si>
  <si>
    <t>Connectyourcare LLC</t>
  </si>
  <si>
    <t>14-624-0093</t>
  </si>
  <si>
    <t>Constellium US Holdings I LLC</t>
  </si>
  <si>
    <t>10-691-6420</t>
  </si>
  <si>
    <t>Contitech North America Inc</t>
  </si>
  <si>
    <t>80-440-3454</t>
  </si>
  <si>
    <t>Continental Communities LLC</t>
  </si>
  <si>
    <t>01-073-5475</t>
  </si>
  <si>
    <t>Convergint Tech Group Hldngs L</t>
  </si>
  <si>
    <t>11-715-3871</t>
  </si>
  <si>
    <t>Cooks Pest Control Inc</t>
  </si>
  <si>
    <t>03-156-5690</t>
  </si>
  <si>
    <t>Cooper Machinery Services LLC</t>
  </si>
  <si>
    <t>07-944-9348</t>
  </si>
  <si>
    <t>Correct Craft Holding Co LLC</t>
  </si>
  <si>
    <t>11-694-3562</t>
  </si>
  <si>
    <t>County of Coryell</t>
  </si>
  <si>
    <t>04-546-0748</t>
  </si>
  <si>
    <t>Cotiviti Domestic Holdings Inc</t>
  </si>
  <si>
    <t>11-698-1126</t>
  </si>
  <si>
    <t>Courseco Inc</t>
  </si>
  <si>
    <t>92-849-6744</t>
  </si>
  <si>
    <t>Clasen Quality Chocolate Inc</t>
  </si>
  <si>
    <t>00-397-0878</t>
  </si>
  <si>
    <t>Crawford Broadcasting Co</t>
  </si>
  <si>
    <t>05-329-8782</t>
  </si>
  <si>
    <t>CR England Inc</t>
  </si>
  <si>
    <t>00-942-8988</t>
  </si>
  <si>
    <t>Oldcastle Payroll Inc</t>
  </si>
  <si>
    <t>04-610-2927</t>
  </si>
  <si>
    <t>Central Txas Cncil Governments</t>
  </si>
  <si>
    <t>08-154-2995</t>
  </si>
  <si>
    <t>Curriers Flying Service Inc</t>
  </si>
  <si>
    <t>15-582-2091</t>
  </si>
  <si>
    <t>Custom Pipe &amp; Fabrication Inc</t>
  </si>
  <si>
    <t>06-445-2683</t>
  </si>
  <si>
    <t>Danieli Corporation</t>
  </si>
  <si>
    <t>96-538-1218</t>
  </si>
  <si>
    <t>Datacamp Inc</t>
  </si>
  <si>
    <t>09-309-2132</t>
  </si>
  <si>
    <t>Datamars Inc</t>
  </si>
  <si>
    <t>07-974-9711</t>
  </si>
  <si>
    <t>Housing Auth of The Cnty Dphin</t>
  </si>
  <si>
    <t>03-842-8959</t>
  </si>
  <si>
    <t>Inns of America</t>
  </si>
  <si>
    <t>10-757-1234</t>
  </si>
  <si>
    <t>Doris Duke Chrtble Fndtion Inc</t>
  </si>
  <si>
    <t>00-986-5887</t>
  </si>
  <si>
    <t>Dekra North America Inc</t>
  </si>
  <si>
    <t>83-146-0345</t>
  </si>
  <si>
    <t>Delong Co Inc</t>
  </si>
  <si>
    <t>00-642-7256</t>
  </si>
  <si>
    <t>Delta Peanut LLC</t>
  </si>
  <si>
    <t>11-722-5320</t>
  </si>
  <si>
    <t>City of Demopolis</t>
  </si>
  <si>
    <t>00-158-4499</t>
  </si>
  <si>
    <t>Design Air LLC</t>
  </si>
  <si>
    <t>08-019-8466</t>
  </si>
  <si>
    <t>Embassy of Australia</t>
  </si>
  <si>
    <t>07-994-4818</t>
  </si>
  <si>
    <t>Lang Companies Inc</t>
  </si>
  <si>
    <t>83-047-3380</t>
  </si>
  <si>
    <t>Dicalite Management Group LLC</t>
  </si>
  <si>
    <t>08-053-2610</t>
  </si>
  <si>
    <t>Diversey Holdings Ltd</t>
  </si>
  <si>
    <t>11-795-8258</t>
  </si>
  <si>
    <t>DCI Holdings Inc</t>
  </si>
  <si>
    <t>08-047-6792</t>
  </si>
  <si>
    <t>Diversified Conveyors Intl LLC</t>
  </si>
  <si>
    <t>05-220-9298</t>
  </si>
  <si>
    <t>DL Lee &amp; Sons Inc</t>
  </si>
  <si>
    <t>00-327-7365</t>
  </si>
  <si>
    <t>Interior United States Dept</t>
  </si>
  <si>
    <t>00-325-4273</t>
  </si>
  <si>
    <t>Quick Qack Car Wash Hldngs LLC</t>
  </si>
  <si>
    <t>00-943-6157</t>
  </si>
  <si>
    <t>Dpr Construction Inc</t>
  </si>
  <si>
    <t>61-780-1915</t>
  </si>
  <si>
    <t>Dream Finders Homes Inc</t>
  </si>
  <si>
    <t>11-783-0659</t>
  </si>
  <si>
    <t>Driven Brands Holdings Inc</t>
  </si>
  <si>
    <t>11-782-4069</t>
  </si>
  <si>
    <t>Delaware Rver Jint Toll Brdge</t>
  </si>
  <si>
    <t>07-373-4626</t>
  </si>
  <si>
    <t>Dronebase Inc</t>
  </si>
  <si>
    <t>07-975-1381</t>
  </si>
  <si>
    <t>Dutch Farms Inc</t>
  </si>
  <si>
    <t>18-216-3469</t>
  </si>
  <si>
    <t>Dutton Berry Farm</t>
  </si>
  <si>
    <t>16-185-4823</t>
  </si>
  <si>
    <t>Earthgrains Bkg Companies LLC</t>
  </si>
  <si>
    <t>79-924-1294</t>
  </si>
  <si>
    <t>Container Life Cycle MGT LLC</t>
  </si>
  <si>
    <t>02-186-2984</t>
  </si>
  <si>
    <t>Town of East Windsor</t>
  </si>
  <si>
    <t>01-018-2178</t>
  </si>
  <si>
    <t>Ebaa Iron Inc</t>
  </si>
  <si>
    <t>00-751-2676</t>
  </si>
  <si>
    <t>17-184-2243</t>
  </si>
  <si>
    <t>Electrcal Jint Apprntcship Trn</t>
  </si>
  <si>
    <t>07-437-3572</t>
  </si>
  <si>
    <t>Elite Comfort Solutions LLC</t>
  </si>
  <si>
    <t>08-022-7050</t>
  </si>
  <si>
    <t>Health Insur Plan Greater NY</t>
  </si>
  <si>
    <t>06-460-3612</t>
  </si>
  <si>
    <t>01-129-7715</t>
  </si>
  <si>
    <t>Alimentos Polar Intl Inc</t>
  </si>
  <si>
    <t>11-779-4955</t>
  </si>
  <si>
    <t>Psav Holdings LLC</t>
  </si>
  <si>
    <t>07-945-0689</t>
  </si>
  <si>
    <t>Energizer Brands LLC</t>
  </si>
  <si>
    <t>07-987-8676</t>
  </si>
  <si>
    <t>Bandera Healthcare Inc</t>
  </si>
  <si>
    <t>05-993-4873</t>
  </si>
  <si>
    <t>Entertinment Studios Media Inc</t>
  </si>
  <si>
    <t>78-656-4430</t>
  </si>
  <si>
    <t>Enviva Holdings LP</t>
  </si>
  <si>
    <t>96-217-5381</t>
  </si>
  <si>
    <t>Alpha Units Holdings Inc</t>
  </si>
  <si>
    <t>11-724-2253</t>
  </si>
  <si>
    <t>Erth Products LLC</t>
  </si>
  <si>
    <t>92-949-8905</t>
  </si>
  <si>
    <t>Esquire Dpsition Solutions LLC</t>
  </si>
  <si>
    <t>07-829-7030</t>
  </si>
  <si>
    <t>Essentra International LLC</t>
  </si>
  <si>
    <t>05-503-4450</t>
  </si>
  <si>
    <t>Estefan Enterprises Inc</t>
  </si>
  <si>
    <t>61-124-5077</t>
  </si>
  <si>
    <t>Ettain Group LLC</t>
  </si>
  <si>
    <t>93-224-5293</t>
  </si>
  <si>
    <t>Eurus Energy America Corp</t>
  </si>
  <si>
    <t>78-394-4895</t>
  </si>
  <si>
    <t>Excelitas Tech Holdings LLC</t>
  </si>
  <si>
    <t>96-578-1300</t>
  </si>
  <si>
    <t>Exquisita Tortillas Inc</t>
  </si>
  <si>
    <t>11-731-3288</t>
  </si>
  <si>
    <t>Fabsouth LLC</t>
  </si>
  <si>
    <t>16-951-9506</t>
  </si>
  <si>
    <t>Fairfield Processing Corp</t>
  </si>
  <si>
    <t>04-517-1766</t>
  </si>
  <si>
    <t>County of Fallon</t>
  </si>
  <si>
    <t>00-196-1564</t>
  </si>
  <si>
    <t>Farstad Oil Inc</t>
  </si>
  <si>
    <t>03-185-2478</t>
  </si>
  <si>
    <t>Feeding South Florida Inc</t>
  </si>
  <si>
    <t>13-576-6145</t>
  </si>
  <si>
    <t>Envoy Solutions LLC</t>
  </si>
  <si>
    <t>11-791-1064</t>
  </si>
  <si>
    <t>Fe Trading Group LLC</t>
  </si>
  <si>
    <t>08-068-4216</t>
  </si>
  <si>
    <t>Fii USA Inc</t>
  </si>
  <si>
    <t>11-717-3316</t>
  </si>
  <si>
    <t>Flagstar Bank Fsb</t>
  </si>
  <si>
    <t>17-736-0351</t>
  </si>
  <si>
    <t>Fletcher Wood Solutions Inc</t>
  </si>
  <si>
    <t>96-436-5357</t>
  </si>
  <si>
    <t>Florida College System</t>
  </si>
  <si>
    <t>08-113-7849</t>
  </si>
  <si>
    <t>Seminole Gulf Rlwy Ltd Partnr</t>
  </si>
  <si>
    <t>18-145-9132</t>
  </si>
  <si>
    <t>Florim Usa Inc</t>
  </si>
  <si>
    <t>62-076-2146</t>
  </si>
  <si>
    <t>Fluent Inc</t>
  </si>
  <si>
    <t>82-881-3670</t>
  </si>
  <si>
    <t>Foot &amp; Ankle Ctr NW Houston PC</t>
  </si>
  <si>
    <t>15-673-9682</t>
  </si>
  <si>
    <t>Forest City Technologies Inc</t>
  </si>
  <si>
    <t>00-422-1289</t>
  </si>
  <si>
    <t>Fortisus Inc</t>
  </si>
  <si>
    <t>03-433-7870</t>
  </si>
  <si>
    <t>Foster Poultry Farms</t>
  </si>
  <si>
    <t>00-917-8856</t>
  </si>
  <si>
    <t>Fourkites Inc</t>
  </si>
  <si>
    <t>07-933-1020</t>
  </si>
  <si>
    <t>Fox College Inc</t>
  </si>
  <si>
    <t>07-438-5055</t>
  </si>
  <si>
    <t>Framebridge Inc</t>
  </si>
  <si>
    <t>08-235-8348</t>
  </si>
  <si>
    <t>Frost Cupcakery Inc</t>
  </si>
  <si>
    <t>06-393-3161</t>
  </si>
  <si>
    <t>Foundation Title LLC</t>
  </si>
  <si>
    <t>60-692-6389</t>
  </si>
  <si>
    <t>Fubotv Inc</t>
  </si>
  <si>
    <t>03-450-8167</t>
  </si>
  <si>
    <t>Fulgent Genetics Inc</t>
  </si>
  <si>
    <t>08-038-1420</t>
  </si>
  <si>
    <t>Future Electronics Corp</t>
  </si>
  <si>
    <t>05-972-8071</t>
  </si>
  <si>
    <t>Fort Worth &amp; Western RR Co</t>
  </si>
  <si>
    <t>61-004-6724</t>
  </si>
  <si>
    <t>Gamechange Solar Corp</t>
  </si>
  <si>
    <t>07-940-0031</t>
  </si>
  <si>
    <t>Gamma Aerospace LLC</t>
  </si>
  <si>
    <t>08-058-5173</t>
  </si>
  <si>
    <t>Gardner Asphalt Corporation</t>
  </si>
  <si>
    <t>04-149-5490</t>
  </si>
  <si>
    <t>Gator Wood Inc</t>
  </si>
  <si>
    <t>12-047-3066</t>
  </si>
  <si>
    <t>Gemaire Distributors LLC</t>
  </si>
  <si>
    <t>04-988-8704</t>
  </si>
  <si>
    <t>Gem Management LLC</t>
  </si>
  <si>
    <t>17-075-1619</t>
  </si>
  <si>
    <t>Redwire Corporation</t>
  </si>
  <si>
    <t>11-769-8424</t>
  </si>
  <si>
    <t>Genesis Supreme Rv Inc</t>
  </si>
  <si>
    <t>84-229-3859</t>
  </si>
  <si>
    <t>Genon Holdings LLC</t>
  </si>
  <si>
    <t>11-696-0231</t>
  </si>
  <si>
    <t>Gentry Health Services Inc</t>
  </si>
  <si>
    <t>08-127-7406</t>
  </si>
  <si>
    <t>Georgia Power Company</t>
  </si>
  <si>
    <t>00-692-4989</t>
  </si>
  <si>
    <t>National Grid Renewables LLC</t>
  </si>
  <si>
    <t>11-708-4268</t>
  </si>
  <si>
    <t>Greater Gadsden Housing Auth</t>
  </si>
  <si>
    <t>00-451-5144</t>
  </si>
  <si>
    <t>Golden Gate Regional Ctr Inc</t>
  </si>
  <si>
    <t>05-469-4245</t>
  </si>
  <si>
    <t>Girard Environmental Svcs Inc</t>
  </si>
  <si>
    <t>05-203-0546</t>
  </si>
  <si>
    <t>Gless Ranch Inc</t>
  </si>
  <si>
    <t>09-689-1189</t>
  </si>
  <si>
    <t>Global One Development Center</t>
  </si>
  <si>
    <t>82-954-2955</t>
  </si>
  <si>
    <t>Global Rescue LLC</t>
  </si>
  <si>
    <t>08-001-7026</t>
  </si>
  <si>
    <t>Aero Precision Industries LLC</t>
  </si>
  <si>
    <t>80-363-8477</t>
  </si>
  <si>
    <t>Goldbelt Incorporated</t>
  </si>
  <si>
    <t>09-676-3800</t>
  </si>
  <si>
    <t>Golden Minerals Company</t>
  </si>
  <si>
    <t>13-331-0610</t>
  </si>
  <si>
    <t>Navis Pack and Ship</t>
  </si>
  <si>
    <t>03-343-0052</t>
  </si>
  <si>
    <t>Rose Acre Farms Inc</t>
  </si>
  <si>
    <t>01-624-5896</t>
  </si>
  <si>
    <t>Pae Incorporated</t>
  </si>
  <si>
    <t>08-134-2873</t>
  </si>
  <si>
    <t>Great Western Erectors LLC</t>
  </si>
  <si>
    <t>13-955-1014</t>
  </si>
  <si>
    <t>Greenleaf Nursery Co</t>
  </si>
  <si>
    <t>03-299-2778</t>
  </si>
  <si>
    <t>Greenwood Wildlife Rehabilitat</t>
  </si>
  <si>
    <t>02-513-0613</t>
  </si>
  <si>
    <t>Eg Retail (america) LLC</t>
  </si>
  <si>
    <t>09-999-3574</t>
  </si>
  <si>
    <t>Griffith Foods Group Inc</t>
  </si>
  <si>
    <t>00-510-5788</t>
  </si>
  <si>
    <t>US General Services ADM</t>
  </si>
  <si>
    <t>00-195-4700</t>
  </si>
  <si>
    <t>Global Switching Inc</t>
  </si>
  <si>
    <t>15-255-5368</t>
  </si>
  <si>
    <t>Greene Tweed &amp; Co Inc</t>
  </si>
  <si>
    <t>00-233-8804</t>
  </si>
  <si>
    <t>Southeastern Guide Dogs Inc</t>
  </si>
  <si>
    <t>15-047-5697</t>
  </si>
  <si>
    <t>Habelman Bros Company</t>
  </si>
  <si>
    <t>00-896-2094</t>
  </si>
  <si>
    <t>Housing Authority of The City</t>
  </si>
  <si>
    <t>00-556-1816</t>
  </si>
  <si>
    <t>Sonar Entertainment Inc</t>
  </si>
  <si>
    <t>18-172-8408</t>
  </si>
  <si>
    <t>Terra Holdings LLC</t>
  </si>
  <si>
    <t>13-359-0526</t>
  </si>
  <si>
    <t>Harbor Foods Group Inc</t>
  </si>
  <si>
    <t>12-398-7709</t>
  </si>
  <si>
    <t>Hardee Fresh LLC</t>
  </si>
  <si>
    <t>10-537-0755</t>
  </si>
  <si>
    <t>Harmonic Drive LLC</t>
  </si>
  <si>
    <t>78-126-9147</t>
  </si>
  <si>
    <t>Hawaiian Host Inc</t>
  </si>
  <si>
    <t>00-917-4020</t>
  </si>
  <si>
    <t>Hayward Area Recreation Pkdist</t>
  </si>
  <si>
    <t>00-495-4061</t>
  </si>
  <si>
    <t>Health Plan of Nevada Inc</t>
  </si>
  <si>
    <t>10-572-2623</t>
  </si>
  <si>
    <t>Heart To Heart Intl Inc</t>
  </si>
  <si>
    <t>80-977-8566</t>
  </si>
  <si>
    <t>Dayton Heidelberg Distrg LLC</t>
  </si>
  <si>
    <t>01-795-3712</t>
  </si>
  <si>
    <t>ABC Supply Holding Corp</t>
  </si>
  <si>
    <t>08-086-7961</t>
  </si>
  <si>
    <t>Herr Foods Incorporated</t>
  </si>
  <si>
    <t>00-237-8784</t>
  </si>
  <si>
    <t>Hexion Holdings Corporation</t>
  </si>
  <si>
    <t>11-733-1984</t>
  </si>
  <si>
    <t>Hf Group LLC</t>
  </si>
  <si>
    <t>62-737-4452</t>
  </si>
  <si>
    <t>HF Sinclair Corporation</t>
  </si>
  <si>
    <t>11-860-6788</t>
  </si>
  <si>
    <t>Hggc LLC</t>
  </si>
  <si>
    <t>01-179-3958</t>
  </si>
  <si>
    <t>Mt Hood Forest Products LLC</t>
  </si>
  <si>
    <t>88-371-5620</t>
  </si>
  <si>
    <t>Higher Education Ala Comm On</t>
  </si>
  <si>
    <t>00-225-1457</t>
  </si>
  <si>
    <t>Hill-Rom Company Inc</t>
  </si>
  <si>
    <t>80-968-8885</t>
  </si>
  <si>
    <t>Hillsborough Cnty Pub Schools</t>
  </si>
  <si>
    <t>07-979-9075</t>
  </si>
  <si>
    <t>Hireright Holdings Corporation</t>
  </si>
  <si>
    <t>11-828-1527</t>
  </si>
  <si>
    <t>Historic House Trust NY Cy</t>
  </si>
  <si>
    <t>17-672-2585</t>
  </si>
  <si>
    <t>Honda Logistics North Amer Inc</t>
  </si>
  <si>
    <t>07-984-6360</t>
  </si>
  <si>
    <t>Gfg AG Services LLC</t>
  </si>
  <si>
    <t>07-920-9456</t>
  </si>
  <si>
    <t>Astra Space Inc</t>
  </si>
  <si>
    <t>11-760-5103</t>
  </si>
  <si>
    <t>Constellation Energy Corp</t>
  </si>
  <si>
    <t>11-852-0247</t>
  </si>
  <si>
    <t>Indigo America Inc</t>
  </si>
  <si>
    <t>82-463-1873</t>
  </si>
  <si>
    <t>Hampton Roads Trnsp Inc</t>
  </si>
  <si>
    <t>13-140-9047</t>
  </si>
  <si>
    <t>H &amp; S Constructors Inc</t>
  </si>
  <si>
    <t>03-191-0607</t>
  </si>
  <si>
    <t>Huntington West VA Hsing Auth</t>
  </si>
  <si>
    <t>11-343-2538</t>
  </si>
  <si>
    <t>Hydro Holding North Amer Inc</t>
  </si>
  <si>
    <t>08-106-3196</t>
  </si>
  <si>
    <t>PSC Industrial Outsourcing LP</t>
  </si>
  <si>
    <t>08-698-2840</t>
  </si>
  <si>
    <t>Iaa Inc</t>
  </si>
  <si>
    <t>11-706-7841</t>
  </si>
  <si>
    <t>IB Roof Systems Inc</t>
  </si>
  <si>
    <t>18-493-1392</t>
  </si>
  <si>
    <t>PRA Health Sciences Inc</t>
  </si>
  <si>
    <t>07-957-1062</t>
  </si>
  <si>
    <t>Inter-Con Security Systems Inc</t>
  </si>
  <si>
    <t>07-619-2475</t>
  </si>
  <si>
    <t>David Kghley Prdctons 70 Mm In</t>
  </si>
  <si>
    <t>61-840-5351</t>
  </si>
  <si>
    <t>Imperial Woodworking Company</t>
  </si>
  <si>
    <t>00-514-1684</t>
  </si>
  <si>
    <t>Implus LLC</t>
  </si>
  <si>
    <t>08-096-8786</t>
  </si>
  <si>
    <t>Nascar Holdings LLC</t>
  </si>
  <si>
    <t>80-108-2418</t>
  </si>
  <si>
    <t>Indo-Mim Inc</t>
  </si>
  <si>
    <t>08-055-8289</t>
  </si>
  <si>
    <t>Ingevity Corporation</t>
  </si>
  <si>
    <t>07-992-9405</t>
  </si>
  <si>
    <t>Ingram Content Group LLC</t>
  </si>
  <si>
    <t>96-262-1335</t>
  </si>
  <si>
    <t>Ingram Micro Inc</t>
  </si>
  <si>
    <t>00-491-9486</t>
  </si>
  <si>
    <t>Inland Southern Cal Untd Way</t>
  </si>
  <si>
    <t>16-528-8853</t>
  </si>
  <si>
    <t>Insomniac Holdings LLC</t>
  </si>
  <si>
    <t>07-916-6622</t>
  </si>
  <si>
    <t>International Mold Corporation</t>
  </si>
  <si>
    <t>61-942-0313</t>
  </si>
  <si>
    <t>Interval International Inc</t>
  </si>
  <si>
    <t>08-359-9936</t>
  </si>
  <si>
    <t>Integrity Fiber Supply LLC</t>
  </si>
  <si>
    <t>05-607-3934</t>
  </si>
  <si>
    <t>Iriso USA Inc</t>
  </si>
  <si>
    <t>86-761-8464</t>
  </si>
  <si>
    <t>ISE America Inc</t>
  </si>
  <si>
    <t>00-407-3078</t>
  </si>
  <si>
    <t>11-788-4263</t>
  </si>
  <si>
    <t>Itafos Conda LLC</t>
  </si>
  <si>
    <t>08-100-9335</t>
  </si>
  <si>
    <t>Jackson Healthcare LLC</t>
  </si>
  <si>
    <t>08-768-1537</t>
  </si>
  <si>
    <t>Arrow Mining Inc</t>
  </si>
  <si>
    <t>60-364-1671</t>
  </si>
  <si>
    <t>J &amp; B Group Inc</t>
  </si>
  <si>
    <t>94-823-1774</t>
  </si>
  <si>
    <t>Jetta Corporation</t>
  </si>
  <si>
    <t>11-905-4682</t>
  </si>
  <si>
    <t>Johns Hopkins University</t>
  </si>
  <si>
    <t>00-191-0777</t>
  </si>
  <si>
    <t>County of Jim Wells</t>
  </si>
  <si>
    <t>01-054-7149</t>
  </si>
  <si>
    <t>Jlg Inc</t>
  </si>
  <si>
    <t>01-253-7721</t>
  </si>
  <si>
    <t>Jones Industrial Holdings Inc</t>
  </si>
  <si>
    <t>00-424-2561</t>
  </si>
  <si>
    <t>Joyson Sfety Systems Acqstion</t>
  </si>
  <si>
    <t>08-108-0246</t>
  </si>
  <si>
    <t>Jefferson Parish Sewerage Dept</t>
  </si>
  <si>
    <t>95-982-5993</t>
  </si>
  <si>
    <t>Jst Global LLC</t>
  </si>
  <si>
    <t>11-740-9740</t>
  </si>
  <si>
    <t>Judge Technical Services Inc</t>
  </si>
  <si>
    <t>05-788-1869</t>
  </si>
  <si>
    <t>Jvk Operations Limited</t>
  </si>
  <si>
    <t>84-940-0267</t>
  </si>
  <si>
    <t>Kairos Power LLC</t>
  </si>
  <si>
    <t>08-058-1115</t>
  </si>
  <si>
    <t>City of Kenosha</t>
  </si>
  <si>
    <t>07-893-2589</t>
  </si>
  <si>
    <t>Keystone Rv Company</t>
  </si>
  <si>
    <t>92-781-1950</t>
  </si>
  <si>
    <t>Kikkoman Foods Inc</t>
  </si>
  <si>
    <t>06-173-9058</t>
  </si>
  <si>
    <t>Kimball Hospitality Inc</t>
  </si>
  <si>
    <t>88-300-5738</t>
  </si>
  <si>
    <t>Kiryas Joel Plty Proc Plant In</t>
  </si>
  <si>
    <t>83-142-0059</t>
  </si>
  <si>
    <t>Klockner Namasco Holding Corp</t>
  </si>
  <si>
    <t>06-984-2789</t>
  </si>
  <si>
    <t>Kloeckner Metals Corporation</t>
  </si>
  <si>
    <t>79-997-3094</t>
  </si>
  <si>
    <t>Km Productions Ny Inc</t>
  </si>
  <si>
    <t>04-664-2160</t>
  </si>
  <si>
    <t>Knight Systems Inc</t>
  </si>
  <si>
    <t>09-147-6981</t>
  </si>
  <si>
    <t>Knouse Foods Cooperative Inc</t>
  </si>
  <si>
    <t>00-300-2680</t>
  </si>
  <si>
    <t>Knowbe4 Inc</t>
  </si>
  <si>
    <t>94-067-2095</t>
  </si>
  <si>
    <t>Koch Agriculture Company</t>
  </si>
  <si>
    <t>62-488-4300</t>
  </si>
  <si>
    <t>Koppers Performance Chem Inc</t>
  </si>
  <si>
    <t>00-211-2944</t>
  </si>
  <si>
    <t>Wieland-Kessler LLC</t>
  </si>
  <si>
    <t>01-162-0333</t>
  </si>
  <si>
    <t>K &amp; W Cafeterias Inc</t>
  </si>
  <si>
    <t>01-737-7136</t>
  </si>
  <si>
    <t>Lagunitas Brewing Company</t>
  </si>
  <si>
    <t>92-857-5885</t>
  </si>
  <si>
    <t>Lakeshore Management Inc</t>
  </si>
  <si>
    <t>02-160-2226</t>
  </si>
  <si>
    <t>Laminate Works Inc</t>
  </si>
  <si>
    <t>10-472-7917</t>
  </si>
  <si>
    <t>Laredo Housing Authority</t>
  </si>
  <si>
    <t>00-669-7752</t>
  </si>
  <si>
    <t>Los Angeles World Airports</t>
  </si>
  <si>
    <t>02-038-5711</t>
  </si>
  <si>
    <t>Lumber Spc - US Lbm LLC</t>
  </si>
  <si>
    <t>10-233-6633</t>
  </si>
  <si>
    <t>Asp Lcg Holdings Inc</t>
  </si>
  <si>
    <t>08-086-2523</t>
  </si>
  <si>
    <t>Entertainment On Stage Inc</t>
  </si>
  <si>
    <t>00-876-4557</t>
  </si>
  <si>
    <t>Lennard AG Company</t>
  </si>
  <si>
    <t>17-470-5538</t>
  </si>
  <si>
    <t>Leoch Battery Corporation</t>
  </si>
  <si>
    <t>80-136-9369</t>
  </si>
  <si>
    <t>Leonardo US Holding Inc</t>
  </si>
  <si>
    <t>82-866-9007</t>
  </si>
  <si>
    <t>Lepiers Inc</t>
  </si>
  <si>
    <t>07-649-0754</t>
  </si>
  <si>
    <t>Leprino Foods Company</t>
  </si>
  <si>
    <t>00-707-6664</t>
  </si>
  <si>
    <t>Lester Building Systems LLC</t>
  </si>
  <si>
    <t>08-364-5130</t>
  </si>
  <si>
    <t>Kdm Holding Inc</t>
  </si>
  <si>
    <t>02-014-9550</t>
  </si>
  <si>
    <t>Lincoln Electric Holdings Inc</t>
  </si>
  <si>
    <t>00-419-9048</t>
  </si>
  <si>
    <t>Village of Lincolnwood</t>
  </si>
  <si>
    <t>08-587-0525</t>
  </si>
  <si>
    <t>Lindamood-Bell Lrng Processes</t>
  </si>
  <si>
    <t>36-226-9086</t>
  </si>
  <si>
    <t>Impact Telecom LLC</t>
  </si>
  <si>
    <t>05-844-4719</t>
  </si>
  <si>
    <t>Cross-Sound Ferry Services</t>
  </si>
  <si>
    <t>07-731-0720</t>
  </si>
  <si>
    <t>Pearson Education Inc</t>
  </si>
  <si>
    <t>05-360-1050</t>
  </si>
  <si>
    <t>Los Rios Community College Dst</t>
  </si>
  <si>
    <t>07-155-3739</t>
  </si>
  <si>
    <t>Ls Cable &amp; System USA Inc</t>
  </si>
  <si>
    <t>08-064-3912</t>
  </si>
  <si>
    <t>Land Title Guarantee Company</t>
  </si>
  <si>
    <t>07-576-3540</t>
  </si>
  <si>
    <t>Mitchell Mackay Envelope LLC</t>
  </si>
  <si>
    <t>00-625-6317</t>
  </si>
  <si>
    <t>Madison-Kipp Corporation</t>
  </si>
  <si>
    <t>00-607-1716</t>
  </si>
  <si>
    <t>Madison Iaq LLC</t>
  </si>
  <si>
    <t>11-812-4489</t>
  </si>
  <si>
    <t>Magellan Pipeline Company LP</t>
  </si>
  <si>
    <t>00-718-7305</t>
  </si>
  <si>
    <t>Magnate Worldwide LLC</t>
  </si>
  <si>
    <t>01-244-2149</t>
  </si>
  <si>
    <t>Employment Services Bureau</t>
  </si>
  <si>
    <t>00-223-0105</t>
  </si>
  <si>
    <t>Parks and Lands Maine Bureau</t>
  </si>
  <si>
    <t>00-222-7945</t>
  </si>
  <si>
    <t>Malibu Boats LLC</t>
  </si>
  <si>
    <t>05-136-7969</t>
  </si>
  <si>
    <t>Malibu Compost LLC</t>
  </si>
  <si>
    <t>07-934-9313</t>
  </si>
  <si>
    <t>Malnove Holding Company Inc</t>
  </si>
  <si>
    <t>78-812-0145</t>
  </si>
  <si>
    <t>Borough of Manasquan</t>
  </si>
  <si>
    <t>03-719-3786</t>
  </si>
  <si>
    <t>Manheim Investments Inc</t>
  </si>
  <si>
    <t>16-169-7347</t>
  </si>
  <si>
    <t>City of Margate</t>
  </si>
  <si>
    <t>01-043-9768</t>
  </si>
  <si>
    <t>Norcraft Companies Inc</t>
  </si>
  <si>
    <t>05-191-6638</t>
  </si>
  <si>
    <t>Matrix North Amercn Cnstr Inc</t>
  </si>
  <si>
    <t>78-678-2508</t>
  </si>
  <si>
    <t>M C Dean Inc</t>
  </si>
  <si>
    <t>04-320-3249</t>
  </si>
  <si>
    <t>McGard LLC</t>
  </si>
  <si>
    <t>00-213-4864</t>
  </si>
  <si>
    <t>McMurray Fabrics Inc</t>
  </si>
  <si>
    <t>07-116-9130</t>
  </si>
  <si>
    <t>Miami Dade College</t>
  </si>
  <si>
    <t>07-312-9249</t>
  </si>
  <si>
    <t>Meals On Wheels Wstn Mich Inc</t>
  </si>
  <si>
    <t>16-187-1470</t>
  </si>
  <si>
    <t>Mediaalpha Inc</t>
  </si>
  <si>
    <t>11-772-6540</t>
  </si>
  <si>
    <t>Merical LLC</t>
  </si>
  <si>
    <t>02-964-4978</t>
  </si>
  <si>
    <t>Metro East Sanitary District</t>
  </si>
  <si>
    <t>11-393-9797</t>
  </si>
  <si>
    <t>Metropolitan Bank Holding Corp</t>
  </si>
  <si>
    <t>00-486-2513</t>
  </si>
  <si>
    <t>Midwest Food Bank Nfp</t>
  </si>
  <si>
    <t>62-352-6840</t>
  </si>
  <si>
    <t>County of Milam</t>
  </si>
  <si>
    <t>02-150-0004</t>
  </si>
  <si>
    <t>Minnesota Orchestral Assn</t>
  </si>
  <si>
    <t>07-763-2990</t>
  </si>
  <si>
    <t>Mister Car Wash Inc</t>
  </si>
  <si>
    <t>08-030-4823</t>
  </si>
  <si>
    <t>Mk Minerals Inc</t>
  </si>
  <si>
    <t>03-179-2208</t>
  </si>
  <si>
    <t>Miami Marlins LP</t>
  </si>
  <si>
    <t>78-641-4391</t>
  </si>
  <si>
    <t>Missouri Dept Transportation</t>
  </si>
  <si>
    <t>02-528-0335</t>
  </si>
  <si>
    <t>Moneytree Inc</t>
  </si>
  <si>
    <t>10-288-4194</t>
  </si>
  <si>
    <t>City of Clarendon</t>
  </si>
  <si>
    <t>00-290-9562</t>
  </si>
  <si>
    <t>Monster Beverage Corporation</t>
  </si>
  <si>
    <t>07-992-4394</t>
  </si>
  <si>
    <t>Montrose Envmtl Group Inc</t>
  </si>
  <si>
    <t>06-848-4664</t>
  </si>
  <si>
    <t>Morpheus Space Inc</t>
  </si>
  <si>
    <t>08-136-6970</t>
  </si>
  <si>
    <t>O F Mossberg &amp; Sons Inc</t>
  </si>
  <si>
    <t>00-145-4701</t>
  </si>
  <si>
    <t>Mott Chrles Stwart Foundation</t>
  </si>
  <si>
    <t>00-193-9826</t>
  </si>
  <si>
    <t>Memorial Sln-Kttring Cncer Ctr</t>
  </si>
  <si>
    <t>07-526-5157</t>
  </si>
  <si>
    <t>Muskingum Wtrshed Cnsrvncy Dst</t>
  </si>
  <si>
    <t>06-890-6452</t>
  </si>
  <si>
    <t>Alstyle AP &amp; Activewear MGT Co</t>
  </si>
  <si>
    <t>02-002-4472</t>
  </si>
  <si>
    <t>Nanas Snack Shack LLC</t>
  </si>
  <si>
    <t>00-996-8109</t>
  </si>
  <si>
    <t>National Autmtc Sprnklr Indust</t>
  </si>
  <si>
    <t>78-581-8431</t>
  </si>
  <si>
    <t>National Dentex Labs LLC</t>
  </si>
  <si>
    <t>11-809-7291</t>
  </si>
  <si>
    <t>National General Insurance Co</t>
  </si>
  <si>
    <t>08-163-2044</t>
  </si>
  <si>
    <t>Naturalshrimp Incorporated</t>
  </si>
  <si>
    <t>07-974-9217</t>
  </si>
  <si>
    <t>Norwegian Cruise Co Inc</t>
  </si>
  <si>
    <t>08-055-8110</t>
  </si>
  <si>
    <t>Neo Performance Materials</t>
  </si>
  <si>
    <t>11-741-7069</t>
  </si>
  <si>
    <t>Northeast Title and Tag Svc</t>
  </si>
  <si>
    <t>79-450-0173</t>
  </si>
  <si>
    <t>Newegg Commerce Inc</t>
  </si>
  <si>
    <t>11-812-9930</t>
  </si>
  <si>
    <t>Nextera Energy Inc</t>
  </si>
  <si>
    <t>12-272-3174</t>
  </si>
  <si>
    <t>National Fish Wldlife Fndation</t>
  </si>
  <si>
    <t>17-517-2527</t>
  </si>
  <si>
    <t>NGL Energy Partners LP</t>
  </si>
  <si>
    <t>96-546-5086</t>
  </si>
  <si>
    <t>Nisshinbo Automotive Mfg Inc</t>
  </si>
  <si>
    <t>01-239-5856</t>
  </si>
  <si>
    <t>Newmark Group Inc</t>
  </si>
  <si>
    <t>08-094-3377</t>
  </si>
  <si>
    <t>Nordic Logistics and Whsng LLC</t>
  </si>
  <si>
    <t>00-462-3695</t>
  </si>
  <si>
    <t>North Metro Fire Rescue Dst</t>
  </si>
  <si>
    <t>00-549-4622</t>
  </si>
  <si>
    <t>Nevada Department Corrections</t>
  </si>
  <si>
    <t>03-289-4342</t>
  </si>
  <si>
    <t>Demarest Schools District</t>
  </si>
  <si>
    <t>07-861-5673</t>
  </si>
  <si>
    <t>Northwest Berry Co-Op</t>
  </si>
  <si>
    <t>80-195-7171</t>
  </si>
  <si>
    <t>Northwest Kidney Centers</t>
  </si>
  <si>
    <t>04-302-1880</t>
  </si>
  <si>
    <t>New York Transco LLC</t>
  </si>
  <si>
    <t>08-063-8304</t>
  </si>
  <si>
    <t>Omni Air International LLC</t>
  </si>
  <si>
    <t>17-411-2102</t>
  </si>
  <si>
    <t>County of Oconee</t>
  </si>
  <si>
    <t>04-581-5883</t>
  </si>
  <si>
    <t>California Title Co Nthrn Cal</t>
  </si>
  <si>
    <t>07-954-2999</t>
  </si>
  <si>
    <t>Brush Holdings Inc</t>
  </si>
  <si>
    <t>00-310-9337</t>
  </si>
  <si>
    <t>Odyssey Capital Partners V LLC</t>
  </si>
  <si>
    <t>05-528-4520</t>
  </si>
  <si>
    <t>Olaplex Holdings Inc</t>
  </si>
  <si>
    <t>11-829-1882</t>
  </si>
  <si>
    <t>Olgoonik Development LLC</t>
  </si>
  <si>
    <t>12-736-7014</t>
  </si>
  <si>
    <t>Omnimax International LLC</t>
  </si>
  <si>
    <t>11-784-5372</t>
  </si>
  <si>
    <t>Onewater Marine Inc</t>
  </si>
  <si>
    <t>11-713-8737</t>
  </si>
  <si>
    <t>Ooshirts Inc</t>
  </si>
  <si>
    <t>03-831-2415</t>
  </si>
  <si>
    <t>Opendoor Technologies Inc</t>
  </si>
  <si>
    <t>11-747-0873</t>
  </si>
  <si>
    <t>Opus Holding LLC</t>
  </si>
  <si>
    <t>07-023-5752</t>
  </si>
  <si>
    <t>Orbit Fab Inc</t>
  </si>
  <si>
    <t>08-105-2223</t>
  </si>
  <si>
    <t>Orchard View Farms Inc</t>
  </si>
  <si>
    <t>03-979-3971</t>
  </si>
  <si>
    <t>Orco Block &amp; Hardscape</t>
  </si>
  <si>
    <t>02-948-7063</t>
  </si>
  <si>
    <t>Ozark Automotive Distrs Inc</t>
  </si>
  <si>
    <t>03-114-1625</t>
  </si>
  <si>
    <t>Commonwealth of Pennsylvania</t>
  </si>
  <si>
    <t>00-302-7539</t>
  </si>
  <si>
    <t>Pace Industries Holdings Inc</t>
  </si>
  <si>
    <t>11-797-5648</t>
  </si>
  <si>
    <t>Palpilot International Corp</t>
  </si>
  <si>
    <t>94-837-3071</t>
  </si>
  <si>
    <t>Pangaea Lgistics Solutions Ltd</t>
  </si>
  <si>
    <t>07-957-6002</t>
  </si>
  <si>
    <t>Paratransit Services</t>
  </si>
  <si>
    <t>15-579-0942</t>
  </si>
  <si>
    <t>Parts Town LLC</t>
  </si>
  <si>
    <t>16-229-2994</t>
  </si>
  <si>
    <t>International Turf Inv Co</t>
  </si>
  <si>
    <t>62-198-8302</t>
  </si>
  <si>
    <t>Pattern Energy Group One LP</t>
  </si>
  <si>
    <t>83-116-8518</t>
  </si>
  <si>
    <t>Peak Service Corp</t>
  </si>
  <si>
    <t>01-222-8065</t>
  </si>
  <si>
    <t>Peckham Industries Inc</t>
  </si>
  <si>
    <t>00-699-5567</t>
  </si>
  <si>
    <t>Roger Pell</t>
  </si>
  <si>
    <t>03-927-4881</t>
  </si>
  <si>
    <t>Pentagon Federal Credit Union</t>
  </si>
  <si>
    <t>07-265-5137</t>
  </si>
  <si>
    <t>Pepsico Beverage Sales LLC</t>
  </si>
  <si>
    <t>11-858-8716</t>
  </si>
  <si>
    <t>Petersen Incorporated</t>
  </si>
  <si>
    <t>09-931-3462</t>
  </si>
  <si>
    <t>Pfnonwovens US Inc</t>
  </si>
  <si>
    <t>08-150-7110</t>
  </si>
  <si>
    <t>Pga Tour Inc</t>
  </si>
  <si>
    <t>02-030-4754</t>
  </si>
  <si>
    <t>City of Philadelphia</t>
  </si>
  <si>
    <t>00-232-3145</t>
  </si>
  <si>
    <t>School Dst of Philadelphia</t>
  </si>
  <si>
    <t>04-882-5962</t>
  </si>
  <si>
    <t>Pilot Catastrophe Services Inc</t>
  </si>
  <si>
    <t>79-473-4228</t>
  </si>
  <si>
    <t>Pindler &amp; Pindler Inc</t>
  </si>
  <si>
    <t>00-599-1195</t>
  </si>
  <si>
    <t>Pioneer Metal Finishing LLC</t>
  </si>
  <si>
    <t>17-856-9380</t>
  </si>
  <si>
    <t>Premium Inspection &amp; Tstg Inc</t>
  </si>
  <si>
    <t>07-518-4321</t>
  </si>
  <si>
    <t>Pitney Bowes Presort Svcs Inc</t>
  </si>
  <si>
    <t>78-696-8677</t>
  </si>
  <si>
    <t>City of Pittsburg</t>
  </si>
  <si>
    <t>03-066-2175</t>
  </si>
  <si>
    <t>Planet Depos LLC</t>
  </si>
  <si>
    <t>96-576-8679</t>
  </si>
  <si>
    <t>Plastipak Holdings Inc</t>
  </si>
  <si>
    <t>11-917-4162</t>
  </si>
  <si>
    <t>Plh Group Inc</t>
  </si>
  <si>
    <t>07-875-8292</t>
  </si>
  <si>
    <t>Point B Printing Solutions LLC</t>
  </si>
  <si>
    <t>11-779-2506</t>
  </si>
  <si>
    <t>Polygon Company</t>
  </si>
  <si>
    <t>00-547-6742</t>
  </si>
  <si>
    <t>Port of Houston Authority</t>
  </si>
  <si>
    <t>00-810-7914</t>
  </si>
  <si>
    <t>Port of Seattle</t>
  </si>
  <si>
    <t>00-948-3694</t>
  </si>
  <si>
    <t>Powerphyl Media Solutions LLC</t>
  </si>
  <si>
    <t>08-126-5981</t>
  </si>
  <si>
    <t>Power Sales and Advg Inc</t>
  </si>
  <si>
    <t>06-577-2584</t>
  </si>
  <si>
    <t>Pratt Industries Inc</t>
  </si>
  <si>
    <t>61-945-3509</t>
  </si>
  <si>
    <t>Preferred Sands LLC</t>
  </si>
  <si>
    <t>03-285-6538</t>
  </si>
  <si>
    <t>Prestige Nails and Spa Inc</t>
  </si>
  <si>
    <t>02-044-4860</t>
  </si>
  <si>
    <t>Wawona Packing Co LLC</t>
  </si>
  <si>
    <t>09-831-9168</t>
  </si>
  <si>
    <t>Naral Pro-Choice America</t>
  </si>
  <si>
    <t>04-053-5627</t>
  </si>
  <si>
    <t>Prolam Industries Inc</t>
  </si>
  <si>
    <t>79-565-8863</t>
  </si>
  <si>
    <t>Proterra Operating Company Inc</t>
  </si>
  <si>
    <t>19-318-6066</t>
  </si>
  <si>
    <t>Proteus Inc</t>
  </si>
  <si>
    <t>07-082-4651</t>
  </si>
  <si>
    <t>PSM Industries Inc</t>
  </si>
  <si>
    <t>04-951-8843</t>
  </si>
  <si>
    <t>MMS USA Holdings Inc</t>
  </si>
  <si>
    <t>79-111-1854</t>
  </si>
  <si>
    <t>Puente Learning Center</t>
  </si>
  <si>
    <t>79-812-3220</t>
  </si>
  <si>
    <t>Purosil LLC</t>
  </si>
  <si>
    <t>96-158-6539</t>
  </si>
  <si>
    <t>Military Order of The Prple Ha</t>
  </si>
  <si>
    <t>78-885-5674</t>
  </si>
  <si>
    <t>Pyco Industries Inc</t>
  </si>
  <si>
    <t>00-737-3244</t>
  </si>
  <si>
    <t>Queens Medical Center Assoc</t>
  </si>
  <si>
    <t>03-865-3002</t>
  </si>
  <si>
    <t>Qci Britannic Inc</t>
  </si>
  <si>
    <t>05-259-9953</t>
  </si>
  <si>
    <t>Quirch Foods Caribbean LLC</t>
  </si>
  <si>
    <t>03-017-4717</t>
  </si>
  <si>
    <t>Rayonier LP</t>
  </si>
  <si>
    <t>11-747-8885</t>
  </si>
  <si>
    <t>Rose Community Foundation</t>
  </si>
  <si>
    <t>07-663-8407</t>
  </si>
  <si>
    <t>Columbia Recycling Corp</t>
  </si>
  <si>
    <t>05-329-3676</t>
  </si>
  <si>
    <t>Reel Power International Corp</t>
  </si>
  <si>
    <t>08-046-9366</t>
  </si>
  <si>
    <t>Reps &amp; Company Inc</t>
  </si>
  <si>
    <t>08-108-7377</t>
  </si>
  <si>
    <t>Marpal Company</t>
  </si>
  <si>
    <t>04-290-9648</t>
  </si>
  <si>
    <t>Research Square Aje LLC</t>
  </si>
  <si>
    <t>92-661-4731</t>
  </si>
  <si>
    <t>Rh</t>
  </si>
  <si>
    <t>07-867-2209</t>
  </si>
  <si>
    <t>Rio Energy International Inc</t>
  </si>
  <si>
    <t>03-883-1160</t>
  </si>
  <si>
    <t>Brill Inc</t>
  </si>
  <si>
    <t>03-470-1506</t>
  </si>
  <si>
    <t>Rotorcraft Leasing Company LLC</t>
  </si>
  <si>
    <t>01-655-9366</t>
  </si>
  <si>
    <t>Rocket Lab Usa Inc</t>
  </si>
  <si>
    <t>11-767-7311</t>
  </si>
  <si>
    <t>Rotech Healthcare Inc</t>
  </si>
  <si>
    <t>14-455-6222</t>
  </si>
  <si>
    <t>Royal Windows Inc</t>
  </si>
  <si>
    <t>80-444-7746</t>
  </si>
  <si>
    <t>Rsa Films Inc</t>
  </si>
  <si>
    <t>17-374-3360</t>
  </si>
  <si>
    <t>Peoples Properties Inc</t>
  </si>
  <si>
    <t>05-407-2604</t>
  </si>
  <si>
    <t>Printfly Corporation</t>
  </si>
  <si>
    <t>06-703-7344</t>
  </si>
  <si>
    <t>City of Rutland</t>
  </si>
  <si>
    <t>03-978-7528</t>
  </si>
  <si>
    <t>Safebuilt LLC</t>
  </si>
  <si>
    <t>01-874-7836</t>
  </si>
  <si>
    <t>Saint-Gobain Glass Corporation</t>
  </si>
  <si>
    <t>18-759-2782</t>
  </si>
  <si>
    <t>San Andreas Regional Center</t>
  </si>
  <si>
    <t>09-854-1444</t>
  </si>
  <si>
    <t>San Diego Unified School Dst</t>
  </si>
  <si>
    <t>07-336-2543</t>
  </si>
  <si>
    <t>Sargento Foods Inc</t>
  </si>
  <si>
    <t>02-321-8233</t>
  </si>
  <si>
    <t>Southern California Edison Co</t>
  </si>
  <si>
    <t>00-690-8818</t>
  </si>
  <si>
    <t>Schaeffler Group USA Inc</t>
  </si>
  <si>
    <t>04-912-8598</t>
  </si>
  <si>
    <t>Sacramento Cy Unified Schl Dst</t>
  </si>
  <si>
    <t>06-069-7109</t>
  </si>
  <si>
    <t>Seacor Marine LLC</t>
  </si>
  <si>
    <t>05-748-1939</t>
  </si>
  <si>
    <t>Seadrill Americas Inc</t>
  </si>
  <si>
    <t>79-671-8885</t>
  </si>
  <si>
    <t>Sealy &amp; Smith Foundation</t>
  </si>
  <si>
    <t>04-034-1208</t>
  </si>
  <si>
    <t>Southeastern Container Inc</t>
  </si>
  <si>
    <t>04-199-3031</t>
  </si>
  <si>
    <t>Select Brands Inc</t>
  </si>
  <si>
    <t>17-084-3135</t>
  </si>
  <si>
    <t>Sensata Technologies Inc</t>
  </si>
  <si>
    <t>61-009-9744</t>
  </si>
  <si>
    <t>Sentinel Capital Partners LLC</t>
  </si>
  <si>
    <t>93-889-1470</t>
  </si>
  <si>
    <t>Sponsors For Edctnal Opprtnity</t>
  </si>
  <si>
    <t>94-415-4843</t>
  </si>
  <si>
    <t>San Francisco Symphony</t>
  </si>
  <si>
    <t>07-466-5571</t>
  </si>
  <si>
    <t>Shepherd Center Inc</t>
  </si>
  <si>
    <t>04-067-9664</t>
  </si>
  <si>
    <t>Shoreline Fruit LLC</t>
  </si>
  <si>
    <t>82-513-3254</t>
  </si>
  <si>
    <t>Sierra Vista Child &amp; Fmly Svcs</t>
  </si>
  <si>
    <t>08-244-6410</t>
  </si>
  <si>
    <t>Sig Structured Products Lllp</t>
  </si>
  <si>
    <t>17-783-6905</t>
  </si>
  <si>
    <t>Simkins Industries Inc</t>
  </si>
  <si>
    <t>00-117-3426</t>
  </si>
  <si>
    <t>Simmons Pet Food Inc</t>
  </si>
  <si>
    <t>14-406-0634</t>
  </si>
  <si>
    <t>Southern Illinois Power Coop</t>
  </si>
  <si>
    <t>00-781-3900</t>
  </si>
  <si>
    <t>Skillpath Seminars Inc</t>
  </si>
  <si>
    <t>14-332-6671</t>
  </si>
  <si>
    <t>Smo Incorporated</t>
  </si>
  <si>
    <t>00-695-1032</t>
  </si>
  <si>
    <t>SMR Atmtive Tech Hldngs USA PR</t>
  </si>
  <si>
    <t>00-338-9009</t>
  </si>
  <si>
    <t>Soil Mender Products L P</t>
  </si>
  <si>
    <t>14-084-4098</t>
  </si>
  <si>
    <t>Solv Energy LLC</t>
  </si>
  <si>
    <t>07-882-6783</t>
  </si>
  <si>
    <t>Somerset County Park Comm</t>
  </si>
  <si>
    <t>06-072-2253</t>
  </si>
  <si>
    <t>Soper-Wheeler Company LLC</t>
  </si>
  <si>
    <t>04-894-1611</t>
  </si>
  <si>
    <t>Sorenson Engineering Inc</t>
  </si>
  <si>
    <t>00-826-1737</t>
  </si>
  <si>
    <t>Sound Lounge LLC</t>
  </si>
  <si>
    <t>13-158-5460</t>
  </si>
  <si>
    <t>Southern Company</t>
  </si>
  <si>
    <t>00-692-5341</t>
  </si>
  <si>
    <t>Spark Networks Inc</t>
  </si>
  <si>
    <t>05-282-7297</t>
  </si>
  <si>
    <t>Spawn Mate Inc</t>
  </si>
  <si>
    <t>01-093-7373</t>
  </si>
  <si>
    <t>Spoke Custom Products LLC</t>
  </si>
  <si>
    <t>04-550-1809</t>
  </si>
  <si>
    <t>SPX Cooling Technologies Inc</t>
  </si>
  <si>
    <t>07-626-5917</t>
  </si>
  <si>
    <t>Heritage Pool Supply Group Inc</t>
  </si>
  <si>
    <t>11-840-8647</t>
  </si>
  <si>
    <t>Stabilis Solutions Inc</t>
  </si>
  <si>
    <t>00-753-3367</t>
  </si>
  <si>
    <t>Stanadyne Parent Holdings Inc</t>
  </si>
  <si>
    <t>07-973-5670</t>
  </si>
  <si>
    <t>Standard Aero (alliance) Inc</t>
  </si>
  <si>
    <t>08-215-6642</t>
  </si>
  <si>
    <t>Starz LLC</t>
  </si>
  <si>
    <t>78-787-4796</t>
  </si>
  <si>
    <t>St Charles Parish Pub Schools</t>
  </si>
  <si>
    <t>01-040-7518</t>
  </si>
  <si>
    <t>Sterling Check Corp</t>
  </si>
  <si>
    <t>11-675-4533</t>
  </si>
  <si>
    <t>Stillwater Mining Company</t>
  </si>
  <si>
    <t>10-657-2233</t>
  </si>
  <si>
    <t>Stonemor Inc</t>
  </si>
  <si>
    <t>07-912-4987</t>
  </si>
  <si>
    <t>Icon Identity Solutions Inc</t>
  </si>
  <si>
    <t>00-511-9714</t>
  </si>
  <si>
    <t>Summit Design + Build LLC</t>
  </si>
  <si>
    <t>62-754-1746</t>
  </si>
  <si>
    <t>Summitmedia LLC</t>
  </si>
  <si>
    <t>07-881-2462</t>
  </si>
  <si>
    <t>Sun Capital Partners Inc</t>
  </si>
  <si>
    <t>06-875-0228</t>
  </si>
  <si>
    <t>Sutherland Global Services Inc</t>
  </si>
  <si>
    <t>17-329-3085</t>
  </si>
  <si>
    <t>Swanky Roots Inc</t>
  </si>
  <si>
    <t>08-024-3849</t>
  </si>
  <si>
    <t>Sewerage &amp; Wtr Bd New Orleans</t>
  </si>
  <si>
    <t>07-504-7787</t>
  </si>
  <si>
    <t>Symphonic Distribution Inc</t>
  </si>
  <si>
    <t>01-317-8858</t>
  </si>
  <si>
    <t>Syneos Health Inc</t>
  </si>
  <si>
    <t>07-959-3183</t>
  </si>
  <si>
    <t>Baxalta US Inc</t>
  </si>
  <si>
    <t>07-970-8982</t>
  </si>
  <si>
    <t>Talking Rain Beverage Company</t>
  </si>
  <si>
    <t>17-836-8098</t>
  </si>
  <si>
    <t>Tallgrass Commodities LLC</t>
  </si>
  <si>
    <t>01-253-3606</t>
  </si>
  <si>
    <t>County of Taylor</t>
  </si>
  <si>
    <t>84-866-2490</t>
  </si>
  <si>
    <t>Theatre Development Fund Inc</t>
  </si>
  <si>
    <t>07-324-9229</t>
  </si>
  <si>
    <t>Avintiv Inc</t>
  </si>
  <si>
    <t>01-816-9083</t>
  </si>
  <si>
    <t>Teledyne Risi Inc</t>
  </si>
  <si>
    <t>02-517-7176</t>
  </si>
  <si>
    <t>Federal-Mogul Products US LLC</t>
  </si>
  <si>
    <t>00-626-5326</t>
  </si>
  <si>
    <t>State of Texas</t>
  </si>
  <si>
    <t>00-253-7595</t>
  </si>
  <si>
    <t>Structural Pest Ctrl Bd Texas</t>
  </si>
  <si>
    <t>02-424-2401</t>
  </si>
  <si>
    <t>Texas Workforce Commission</t>
  </si>
  <si>
    <t>03-327-8685</t>
  </si>
  <si>
    <t>Tg Missouri Corporation</t>
  </si>
  <si>
    <t>16-137-2248</t>
  </si>
  <si>
    <t>Inn At Amish Acres Inc</t>
  </si>
  <si>
    <t>36-149-2986</t>
  </si>
  <si>
    <t>Country Club of Virginia Inc</t>
  </si>
  <si>
    <t>07-475-3682</t>
  </si>
  <si>
    <t>Doctors An Interinsurance Exch</t>
  </si>
  <si>
    <t>07-021-5157</t>
  </si>
  <si>
    <t>Intertech Group Inc</t>
  </si>
  <si>
    <t>10-912-3406</t>
  </si>
  <si>
    <t>Turn 2 U Inc</t>
  </si>
  <si>
    <t>07-936-2274</t>
  </si>
  <si>
    <t>People Concern</t>
  </si>
  <si>
    <t>08-433-7922</t>
  </si>
  <si>
    <t>Shade Store LLC</t>
  </si>
  <si>
    <t>19-367-4624</t>
  </si>
  <si>
    <t>Stable Group LLC</t>
  </si>
  <si>
    <t>02-960-9819</t>
  </si>
  <si>
    <t>Wenger Group Inc</t>
  </si>
  <si>
    <t>11-707-9609</t>
  </si>
  <si>
    <t>Thl Agiliti LLC</t>
  </si>
  <si>
    <t>11-804-0777</t>
  </si>
  <si>
    <t>Thoma Bravo LP</t>
  </si>
  <si>
    <t>82-466-7906</t>
  </si>
  <si>
    <t>Tlingit Haida Tribal Bus Corp</t>
  </si>
  <si>
    <t>07-910-0936</t>
  </si>
  <si>
    <t>Teachers Insur Annity Assn AME</t>
  </si>
  <si>
    <t>00-172-4962</t>
  </si>
  <si>
    <t>Tides Foundation</t>
  </si>
  <si>
    <t>03-812-5951</t>
  </si>
  <si>
    <t>Tiger Rental Group LLC</t>
  </si>
  <si>
    <t>08-104-1911</t>
  </si>
  <si>
    <t>Tigrent Inc</t>
  </si>
  <si>
    <t>04-793-7748</t>
  </si>
  <si>
    <t>Tioga Hardwoods Inc</t>
  </si>
  <si>
    <t>11-105-8447</t>
  </si>
  <si>
    <t>Tirehub LLC</t>
  </si>
  <si>
    <t>08-125-4817</t>
  </si>
  <si>
    <t>Tootsie Roll Industries Inc</t>
  </si>
  <si>
    <t>00-128-9495</t>
  </si>
  <si>
    <t>Top Priority Couriers Inc</t>
  </si>
  <si>
    <t>61-186-2251</t>
  </si>
  <si>
    <t>Tops Holding II Corporation</t>
  </si>
  <si>
    <t>07-963-2082</t>
  </si>
  <si>
    <t>Town of Royalton</t>
  </si>
  <si>
    <t>00-416-2111</t>
  </si>
  <si>
    <t>Tradebank International Inc</t>
  </si>
  <si>
    <t>18-499-1677</t>
  </si>
  <si>
    <t>Traeger Inc</t>
  </si>
  <si>
    <t>11-822-9714</t>
  </si>
  <si>
    <t>Transystems LLC</t>
  </si>
  <si>
    <t>03-002-7304</t>
  </si>
  <si>
    <t>Tribune Publishing Company LLC</t>
  </si>
  <si>
    <t>79-432-9896</t>
  </si>
  <si>
    <t>Tricoci Univ Buty Culture LLC</t>
  </si>
  <si>
    <t>16-228-7101</t>
  </si>
  <si>
    <t>Tri Global Energy LLC</t>
  </si>
  <si>
    <t>02-512-9486</t>
  </si>
  <si>
    <t>Trinity River Authority Texas</t>
  </si>
  <si>
    <t>04-381-0290</t>
  </si>
  <si>
    <t>T Rowe Price Group Inc</t>
  </si>
  <si>
    <t>04-567-3662</t>
  </si>
  <si>
    <t>Trulieve Cannabis Corp</t>
  </si>
  <si>
    <t>04-465-7756</t>
  </si>
  <si>
    <t>Trussway Holdings Inc</t>
  </si>
  <si>
    <t>79-952-4835</t>
  </si>
  <si>
    <t>ZF Automotive US Inc</t>
  </si>
  <si>
    <t>11-204-4248</t>
  </si>
  <si>
    <t>Tti Inc</t>
  </si>
  <si>
    <t>05-742-1000</t>
  </si>
  <si>
    <t>Tunnel Hill Partners LP</t>
  </si>
  <si>
    <t>02-483-2700</t>
  </si>
  <si>
    <t>Tutorcom Inc</t>
  </si>
  <si>
    <t>07-533-4149</t>
  </si>
  <si>
    <t>Philadelphia Museum of Art</t>
  </si>
  <si>
    <t>07-161-0851</t>
  </si>
  <si>
    <t>Twist Bioscience Corporation</t>
  </si>
  <si>
    <t>05-157-5309</t>
  </si>
  <si>
    <t>Tyco Fire SEC US Holdings LLC</t>
  </si>
  <si>
    <t>96-865-1930</t>
  </si>
  <si>
    <t>Uber Freight LLC</t>
  </si>
  <si>
    <t>08-046-8914</t>
  </si>
  <si>
    <t>United Gear &amp; Assembly Inc</t>
  </si>
  <si>
    <t>00-647-9088</t>
  </si>
  <si>
    <t>Blackstone RE Income Tr Inc</t>
  </si>
  <si>
    <t>08-037-2082</t>
  </si>
  <si>
    <t>Union Telecard Alliance LLC</t>
  </si>
  <si>
    <t>02-885-6636</t>
  </si>
  <si>
    <t>Asp AMC Intrmdate Holdings Inc</t>
  </si>
  <si>
    <t>08-064-0331</t>
  </si>
  <si>
    <t>United Forming Inc</t>
  </si>
  <si>
    <t>14-759-1689</t>
  </si>
  <si>
    <t>Uofl Health Inc</t>
  </si>
  <si>
    <t>11-730-6636</t>
  </si>
  <si>
    <t>Upwork Inc</t>
  </si>
  <si>
    <t>07-951-2493</t>
  </si>
  <si>
    <t>Urbanstems Inc</t>
  </si>
  <si>
    <t>07-968-1723</t>
  </si>
  <si>
    <t>US Autoforce LLC</t>
  </si>
  <si>
    <t>08-047-6718</t>
  </si>
  <si>
    <t>US Bancorp</t>
  </si>
  <si>
    <t>00-621-3482</t>
  </si>
  <si>
    <t>NRC Group Holdings Corp</t>
  </si>
  <si>
    <t>08-071-2960</t>
  </si>
  <si>
    <t>US Geothermal Inc</t>
  </si>
  <si>
    <t>10-671-6058</t>
  </si>
  <si>
    <t>Uspi Group Holdings Inc</t>
  </si>
  <si>
    <t>96-363-8213</t>
  </si>
  <si>
    <t>United Sttes Stl Crngie Pnsion</t>
  </si>
  <si>
    <t>79-119-8505</t>
  </si>
  <si>
    <t>University of Texas System</t>
  </si>
  <si>
    <t>04-200-0273</t>
  </si>
  <si>
    <t>Uwm Holdings Corporation</t>
  </si>
  <si>
    <t>11-735-1089</t>
  </si>
  <si>
    <t>Embassy of Uzbekistan</t>
  </si>
  <si>
    <t>07-944-7851</t>
  </si>
  <si>
    <t>VA Departmental Offices</t>
  </si>
  <si>
    <t>12-825-2710</t>
  </si>
  <si>
    <t>Vacasa Inc</t>
  </si>
  <si>
    <t>11-841-3047</t>
  </si>
  <si>
    <t>Valassis Direct Mail Inc</t>
  </si>
  <si>
    <t>06-220-0878</t>
  </si>
  <si>
    <t>Van Pool Transportation LLC</t>
  </si>
  <si>
    <t>96-909-8318</t>
  </si>
  <si>
    <t>Virginia Transformer Corp</t>
  </si>
  <si>
    <t>05-584-7081</t>
  </si>
  <si>
    <t>Ventura County Medical Center</t>
  </si>
  <si>
    <t>10-178-8599</t>
  </si>
  <si>
    <t>Vigilante Electric Coop Inc</t>
  </si>
  <si>
    <t>00-282-1734</t>
  </si>
  <si>
    <t>Velocity Financial LLC</t>
  </si>
  <si>
    <t>08-077-9496</t>
  </si>
  <si>
    <t>Velux America LLC</t>
  </si>
  <si>
    <t>07-952-0953</t>
  </si>
  <si>
    <t>Versant Health Inc</t>
  </si>
  <si>
    <t>11-699-8461</t>
  </si>
  <si>
    <t>Billerud Americas Corporation</t>
  </si>
  <si>
    <t>82-648-0902</t>
  </si>
  <si>
    <t>Vertiv Holdings Co</t>
  </si>
  <si>
    <t>08-124-3215</t>
  </si>
  <si>
    <t>Vincent Huang &amp; Associates LLC</t>
  </si>
  <si>
    <t>03-992-3722</t>
  </si>
  <si>
    <t>Sparks Farming II LLC</t>
  </si>
  <si>
    <t>19-190-8375</t>
  </si>
  <si>
    <t>Vir Biotechnology Inc</t>
  </si>
  <si>
    <t>09-576-1132</t>
  </si>
  <si>
    <t>Human Svcs Virgin Island Dept</t>
  </si>
  <si>
    <t>00-156-0155</t>
  </si>
  <si>
    <t>Las Vgas Cnvntion Vsitors Auth</t>
  </si>
  <si>
    <t>07-901-0708</t>
  </si>
  <si>
    <t>Vistra Corp</t>
  </si>
  <si>
    <t>08-045-7910</t>
  </si>
  <si>
    <t>Vitamin World USA Corporation</t>
  </si>
  <si>
    <t>08-107-4327</t>
  </si>
  <si>
    <t>Von Drehle Corporation</t>
  </si>
  <si>
    <t>07-105-4415</t>
  </si>
  <si>
    <t>Vontier Corporation</t>
  </si>
  <si>
    <t>11-743-3469</t>
  </si>
  <si>
    <t>Voyager Space Holdings Inc</t>
  </si>
  <si>
    <t>11-730-6263</t>
  </si>
  <si>
    <t>Voyant Beauty Holdings Inc</t>
  </si>
  <si>
    <t>11-790-1366</t>
  </si>
  <si>
    <t>Vietnam Veterans America Inc</t>
  </si>
  <si>
    <t>02-409-8824</t>
  </si>
  <si>
    <t>Cooke Seafood Usa Inc</t>
  </si>
  <si>
    <t>07-994-0262</t>
  </si>
  <si>
    <t>Ward Timber Company Inc</t>
  </si>
  <si>
    <t>11-309-7307</t>
  </si>
  <si>
    <t>Watco Transloading LLC</t>
  </si>
  <si>
    <t>07-959-6734</t>
  </si>
  <si>
    <t>Waupaca Foundry Inc</t>
  </si>
  <si>
    <t>00-613-3441</t>
  </si>
  <si>
    <t>Wayne Farms LLC</t>
  </si>
  <si>
    <t>79-761-3275</t>
  </si>
  <si>
    <t>Western Cnfrnce Tmsters Pnsion</t>
  </si>
  <si>
    <t>08-759-5096</t>
  </si>
  <si>
    <t>Fieldbrook Foods Corporation</t>
  </si>
  <si>
    <t>10-219-3278</t>
  </si>
  <si>
    <t>Welser Profile North Amer LLC</t>
  </si>
  <si>
    <t>11-808-4117</t>
  </si>
  <si>
    <t>Welspun Usa Inc</t>
  </si>
  <si>
    <t>06-604-7742</t>
  </si>
  <si>
    <t>Wesco Turf Inc</t>
  </si>
  <si>
    <t>04-492-9503</t>
  </si>
  <si>
    <t>11-711-3012</t>
  </si>
  <si>
    <t>Wework Inc</t>
  </si>
  <si>
    <t>11-756-9266</t>
  </si>
  <si>
    <t>Wexford Health Sources Inc</t>
  </si>
  <si>
    <t>79-131-0451</t>
  </si>
  <si>
    <t>Discovery Benefits LLC</t>
  </si>
  <si>
    <t>13-676-3146</t>
  </si>
  <si>
    <t>West Fargo Park Dst Bldg Auth</t>
  </si>
  <si>
    <t>06-746-4441</t>
  </si>
  <si>
    <t>Wilsonart Intl Holdings LLC</t>
  </si>
  <si>
    <t>07-873-0378</t>
  </si>
  <si>
    <t>Wilton RE US Holdings Inc</t>
  </si>
  <si>
    <t>80-862-1655</t>
  </si>
  <si>
    <t>Wisk Aero LLC</t>
  </si>
  <si>
    <t>11-736-2084</t>
  </si>
  <si>
    <t>Aceros Turia Inc</t>
  </si>
  <si>
    <t>08-116-5949</t>
  </si>
  <si>
    <t>Woerner Holdings LP</t>
  </si>
  <si>
    <t>02-087-1786</t>
  </si>
  <si>
    <t>Worldwide Tire Rec Inc</t>
  </si>
  <si>
    <t>01-082-9459</t>
  </si>
  <si>
    <t>Worldwide Telecom Solutions</t>
  </si>
  <si>
    <t>04-996-4708</t>
  </si>
  <si>
    <t>Wheelabrator Saugus Inc</t>
  </si>
  <si>
    <t>85-925-5895</t>
  </si>
  <si>
    <t>Wurth Industry North Amer LLC</t>
  </si>
  <si>
    <t>78-824-2951</t>
  </si>
  <si>
    <t>Culture &amp; History West VA Div</t>
  </si>
  <si>
    <t>00-189-4133</t>
  </si>
  <si>
    <t>Wyffels Enterprises Inc</t>
  </si>
  <si>
    <t>06-973-7521</t>
  </si>
  <si>
    <t>Crossmedia Inc</t>
  </si>
  <si>
    <t>04-043-8629</t>
  </si>
  <si>
    <t>Xona Space Systems Inc</t>
  </si>
  <si>
    <t>11-707-1588</t>
  </si>
  <si>
    <t>Xponential Fitness Inc</t>
  </si>
  <si>
    <t>11-816-8073</t>
  </si>
  <si>
    <t>Younger Brothers Group Inc</t>
  </si>
  <si>
    <t>19-651-2370</t>
  </si>
  <si>
    <t>Zeeco Inc</t>
  </si>
  <si>
    <t>04-255-3917</t>
  </si>
  <si>
    <t>Zfs Ithaca LLC</t>
  </si>
  <si>
    <t>11-201-3087</t>
  </si>
  <si>
    <t>Davis Ziff Inc</t>
  </si>
  <si>
    <t>07-954-2179</t>
  </si>
  <si>
    <t>North Atlantic Trading Co Inc</t>
  </si>
  <si>
    <t>00-289-8182</t>
  </si>
  <si>
    <t>Zilkha Biomass Crockett LLC</t>
  </si>
  <si>
    <t>96-348-4261</t>
  </si>
  <si>
    <t>Zubie Inc</t>
  </si>
  <si>
    <t>07-844-4328</t>
  </si>
  <si>
    <t>4l Holdings Corporation</t>
  </si>
  <si>
    <t>11-735-9460</t>
  </si>
  <si>
    <t>Acadiana Agriculture LLC</t>
  </si>
  <si>
    <t>05-442-8187</t>
  </si>
  <si>
    <t>Acof Inc</t>
  </si>
  <si>
    <t>93-842-3001</t>
  </si>
  <si>
    <t>Airlink Technologies Inc</t>
  </si>
  <si>
    <t>01-057-5707</t>
  </si>
  <si>
    <t>Allied Health Wisconsin SC PC</t>
  </si>
  <si>
    <t>92-922-8955</t>
  </si>
  <si>
    <t>Alta-Dena Certified Dairy LLC</t>
  </si>
  <si>
    <t>00-850-6370</t>
  </si>
  <si>
    <t>Ambience Parent Inc</t>
  </si>
  <si>
    <t>11-814-4332</t>
  </si>
  <si>
    <t>Amentum Gvrnment Svcs Hldngs L</t>
  </si>
  <si>
    <t>11-754-8597</t>
  </si>
  <si>
    <t>American Mtals Rcvery Rcycl In</t>
  </si>
  <si>
    <t>07-936-4884</t>
  </si>
  <si>
    <t>Assuramed Holding Inc</t>
  </si>
  <si>
    <t>07-874-2232</t>
  </si>
  <si>
    <t>Azek Company Inc</t>
  </si>
  <si>
    <t>11-755-7705</t>
  </si>
  <si>
    <t>Badger Transport LLC</t>
  </si>
  <si>
    <t>07-936-3583</t>
  </si>
  <si>
    <t>Bcec - Port Holdings Del LP</t>
  </si>
  <si>
    <t>11-734-4407</t>
  </si>
  <si>
    <t>Benestar Brands LLC</t>
  </si>
  <si>
    <t>11-716-6820</t>
  </si>
  <si>
    <t>Bep Flavor Holdings LLC</t>
  </si>
  <si>
    <t>11-699-6941</t>
  </si>
  <si>
    <t>Blade Air Mobility Inc</t>
  </si>
  <si>
    <t>11-718-2028</t>
  </si>
  <si>
    <t>Bluum Holdings LLC</t>
  </si>
  <si>
    <t>11-758-9990</t>
  </si>
  <si>
    <t>Bowers &amp; Saha Aquaculture LLC</t>
  </si>
  <si>
    <t>11-424-4327</t>
  </si>
  <si>
    <t>Brantner Holding LLC</t>
  </si>
  <si>
    <t>07-968-8534</t>
  </si>
  <si>
    <t>Brighton Hlth Group Hldngs LLC</t>
  </si>
  <si>
    <t>11-804-7697</t>
  </si>
  <si>
    <t>Bubbles Holdings LP</t>
  </si>
  <si>
    <t>11-773-2778</t>
  </si>
  <si>
    <t>C &amp; S Cotton Co</t>
  </si>
  <si>
    <t>00-385-3918</t>
  </si>
  <si>
    <t>C E L Enterprises Inc</t>
  </si>
  <si>
    <t>62-117-3921</t>
  </si>
  <si>
    <t>Catalina Business Entps Inc</t>
  </si>
  <si>
    <t>07-983-5501</t>
  </si>
  <si>
    <t>Channel Islnds Vgtble Frms Inc</t>
  </si>
  <si>
    <t>07-869-6175</t>
  </si>
  <si>
    <t>Chobani Global Holdings LLC</t>
  </si>
  <si>
    <t>07-841-3703</t>
  </si>
  <si>
    <t>City of Pendleton</t>
  </si>
  <si>
    <t>01-074-5156</t>
  </si>
  <si>
    <t>Control Security Service</t>
  </si>
  <si>
    <t>01-557-0054</t>
  </si>
  <si>
    <t>Coron-Rnge Fods Intrmdate Hldn</t>
  </si>
  <si>
    <t>11-835-4581</t>
  </si>
  <si>
    <t>County of Jackson</t>
  </si>
  <si>
    <t>01-621-2750</t>
  </si>
  <si>
    <t>00-399-0251</t>
  </si>
  <si>
    <t>D&amp;K Express Transport LLC</t>
  </si>
  <si>
    <t>11-799-4568</t>
  </si>
  <si>
    <t>Dairyland Inc</t>
  </si>
  <si>
    <t>03-160-1920</t>
  </si>
  <si>
    <t>Dccca1 Inc</t>
  </si>
  <si>
    <t>00-355-1540</t>
  </si>
  <si>
    <t>Department Cannabis Control</t>
  </si>
  <si>
    <t>03-501-8796</t>
  </si>
  <si>
    <t>Diversified Converters Inc</t>
  </si>
  <si>
    <t>78-218-5714</t>
  </si>
  <si>
    <t>Donald Slagle</t>
  </si>
  <si>
    <t>61-461-6725</t>
  </si>
  <si>
    <t>Double J Livestock LLC</t>
  </si>
  <si>
    <t>06-931-5688</t>
  </si>
  <si>
    <t>Douglas Elliman Inc</t>
  </si>
  <si>
    <t>11-842-9684</t>
  </si>
  <si>
    <t>Echo Bridge Entertainment LLC</t>
  </si>
  <si>
    <t>13-778-0701</t>
  </si>
  <si>
    <t>Einstein Midco LLC</t>
  </si>
  <si>
    <t>11-844-9803</t>
  </si>
  <si>
    <t>Endeavor Group Holdings Inc</t>
  </si>
  <si>
    <t>11-708-1770</t>
  </si>
  <si>
    <t>Endeavor Manager LLC</t>
  </si>
  <si>
    <t>11-809-3323</t>
  </si>
  <si>
    <t>Engen LLC</t>
  </si>
  <si>
    <t>00-214-0953</t>
  </si>
  <si>
    <t>Femtec Health Inc</t>
  </si>
  <si>
    <t>11-775-4367</t>
  </si>
  <si>
    <t>First Brnds Group Holdings LLC</t>
  </si>
  <si>
    <t>11-838-3649</t>
  </si>
  <si>
    <t>Forever In Motion Llc</t>
  </si>
  <si>
    <t>11-725-2947</t>
  </si>
  <si>
    <t>Front Range Topco Inc</t>
  </si>
  <si>
    <t>11-747-6657</t>
  </si>
  <si>
    <t>Funko Inc</t>
  </si>
  <si>
    <t>08-093-7769</t>
  </si>
  <si>
    <t>Funko Holdings LLC</t>
  </si>
  <si>
    <t>11-692-4151</t>
  </si>
  <si>
    <t>Ge-Prolec Transformers Inc</t>
  </si>
  <si>
    <t>94-706-7641</t>
  </si>
  <si>
    <t>Gff LLC</t>
  </si>
  <si>
    <t>11-757-6114</t>
  </si>
  <si>
    <t>Glacierpoint Enterprises Inc</t>
  </si>
  <si>
    <t>11-852-9430</t>
  </si>
  <si>
    <t>Global US Holdings Inc</t>
  </si>
  <si>
    <t>05-405-6820</t>
  </si>
  <si>
    <t>Gold Rush Refiners USA Inc</t>
  </si>
  <si>
    <t>07-911-2323</t>
  </si>
  <si>
    <t>Gulfstream Aerospace Corp GA</t>
  </si>
  <si>
    <t>08-893-5366</t>
  </si>
  <si>
    <t>Harper Livestock Co</t>
  </si>
  <si>
    <t>09-927-1363</t>
  </si>
  <si>
    <t>Helix Generation LLC</t>
  </si>
  <si>
    <t>09-707-4915</t>
  </si>
  <si>
    <t>Higgy Inc</t>
  </si>
  <si>
    <t>60-200-6673</t>
  </si>
  <si>
    <t>Hillman Solutions Corp</t>
  </si>
  <si>
    <t>11-768-4169</t>
  </si>
  <si>
    <t>Holdco Sands LLC</t>
  </si>
  <si>
    <t>11-736-9182</t>
  </si>
  <si>
    <t>Hydrobuilder Holdings LLC</t>
  </si>
  <si>
    <t>11-826-9417</t>
  </si>
  <si>
    <t>Integrted Fibr Sltions Ifs LLC</t>
  </si>
  <si>
    <t>11-741-6108</t>
  </si>
  <si>
    <t>Interstate Navigation Company</t>
  </si>
  <si>
    <t>00-577-0268</t>
  </si>
  <si>
    <t>J Ray Holdings Inc</t>
  </si>
  <si>
    <t>08-156-0185</t>
  </si>
  <si>
    <t>Jamaica Air Express Courier</t>
  </si>
  <si>
    <t>13-516-1511</t>
  </si>
  <si>
    <t>Johnson Controls Intl PLC</t>
  </si>
  <si>
    <t>08-111-6611</t>
  </si>
  <si>
    <t>Jump Start Stores Inc</t>
  </si>
  <si>
    <t>11-496-2161</t>
  </si>
  <si>
    <t>Karman Topco LP</t>
  </si>
  <si>
    <t>11-752-6304</t>
  </si>
  <si>
    <t>L R Forage Harvesting LLC</t>
  </si>
  <si>
    <t>08-088-1373</t>
  </si>
  <si>
    <t>Lakeland Holdings LLC</t>
  </si>
  <si>
    <t>10-979-5299</t>
  </si>
  <si>
    <t>Lavie Care Centers LLC</t>
  </si>
  <si>
    <t>07-923-9429</t>
  </si>
  <si>
    <t>Liberty Waste Services Ltd LLC</t>
  </si>
  <si>
    <t>17-789-9655</t>
  </si>
  <si>
    <t>Little Spoon Inc</t>
  </si>
  <si>
    <t>06-579-5991</t>
  </si>
  <si>
    <t>Lj Cbg Acquisition Company</t>
  </si>
  <si>
    <t>11-740-3643</t>
  </si>
  <si>
    <t>Lsf Pickens Holdings LLC</t>
  </si>
  <si>
    <t>11-772-6753</t>
  </si>
  <si>
    <t>M M Wright Inc</t>
  </si>
  <si>
    <t>04-696-4441</t>
  </si>
  <si>
    <t>Magic Acquireco Inc</t>
  </si>
  <si>
    <t>11-667-1030</t>
  </si>
  <si>
    <t>Mallard Holdco LLC</t>
  </si>
  <si>
    <t>11-796-7920</t>
  </si>
  <si>
    <t>Mar-Jac Poultry Al LLC</t>
  </si>
  <si>
    <t>02-978-6487</t>
  </si>
  <si>
    <t>Maverick Gaming LLC</t>
  </si>
  <si>
    <t>11-706-2544</t>
  </si>
  <si>
    <t>McBride Racing Inc</t>
  </si>
  <si>
    <t>79-917-8769</t>
  </si>
  <si>
    <t>Milky Acres LLC</t>
  </si>
  <si>
    <t>18-664-3271</t>
  </si>
  <si>
    <t>Momq Holding Company</t>
  </si>
  <si>
    <t>11-809-7335</t>
  </si>
  <si>
    <t>Montanhydraulik Holdings Inc</t>
  </si>
  <si>
    <t>11-692-6322</t>
  </si>
  <si>
    <t>Mosaic Companies LLC</t>
  </si>
  <si>
    <t>11-810-1285</t>
  </si>
  <si>
    <t>Mpg Inc</t>
  </si>
  <si>
    <t>11-926-9827</t>
  </si>
  <si>
    <t>National Waste Partners LLC</t>
  </si>
  <si>
    <t>08-102-5690</t>
  </si>
  <si>
    <t>Native Village of Tuntutuliak</t>
  </si>
  <si>
    <t>02-339-6133</t>
  </si>
  <si>
    <t>Ndsm Holdings LLC</t>
  </si>
  <si>
    <t>11-783-7882</t>
  </si>
  <si>
    <t>Needhams Mushroom Farms Inc</t>
  </si>
  <si>
    <t>07-059-7604</t>
  </si>
  <si>
    <t>Nelson Brothers Min Svcs LLC</t>
  </si>
  <si>
    <t>07-077-4521</t>
  </si>
  <si>
    <t>New Moon Brew LLC</t>
  </si>
  <si>
    <t>11-799-8148</t>
  </si>
  <si>
    <t>Norway Topco LP</t>
  </si>
  <si>
    <t>11-822-0614</t>
  </si>
  <si>
    <t>Nucera Solutions LLC</t>
  </si>
  <si>
    <t>11-765-5864</t>
  </si>
  <si>
    <t>Nussbaum-Sfg Inc</t>
  </si>
  <si>
    <t>02-460-0710</t>
  </si>
  <si>
    <t>O M G</t>
  </si>
  <si>
    <t>01-994-5679</t>
  </si>
  <si>
    <t>Obi Seafoods LLC</t>
  </si>
  <si>
    <t>11-754-7657</t>
  </si>
  <si>
    <t>Ohio Assoc Schl Ins Sys Oasis</t>
  </si>
  <si>
    <t>96-232-9640</t>
  </si>
  <si>
    <t>One Brooklyn Health System Inc</t>
  </si>
  <si>
    <t>08-059-8935</t>
  </si>
  <si>
    <t>Otpp Parking LLC</t>
  </si>
  <si>
    <t>11-746-6579</t>
  </si>
  <si>
    <t>Ovintiv Inc</t>
  </si>
  <si>
    <t>11-739-2255</t>
  </si>
  <si>
    <t>Pacific Heartland LLC</t>
  </si>
  <si>
    <t>01-808-3769</t>
  </si>
  <si>
    <t>Pacific NW Aggregates Inc</t>
  </si>
  <si>
    <t>09-830-1765</t>
  </si>
  <si>
    <t>Pack &amp; Ship Plus</t>
  </si>
  <si>
    <t>60-577-7721</t>
  </si>
  <si>
    <t>Performnce Fltration Group LLC</t>
  </si>
  <si>
    <t>11-749-0804</t>
  </si>
  <si>
    <t>Pj Geosteering LLC</t>
  </si>
  <si>
    <t>09-812-0937</t>
  </si>
  <si>
    <t>Playtika Holding Corp</t>
  </si>
  <si>
    <t>08-042-1933</t>
  </si>
  <si>
    <t>Polycor Holdings Inc</t>
  </si>
  <si>
    <t>07-950-1245</t>
  </si>
  <si>
    <t>Power Rental Asset Co LLC</t>
  </si>
  <si>
    <t>07-923-6065</t>
  </si>
  <si>
    <t>Pro Equine Group Inc</t>
  </si>
  <si>
    <t>00-394-8105</t>
  </si>
  <si>
    <t>Qwest Corporation</t>
  </si>
  <si>
    <t>18-476-5444</t>
  </si>
  <si>
    <t>Reef Global Acquisition LLC</t>
  </si>
  <si>
    <t>11-746-3793</t>
  </si>
  <si>
    <t>Reef Global Midco LLC</t>
  </si>
  <si>
    <t>11-745-9864</t>
  </si>
  <si>
    <t>Reliability Incorporated</t>
  </si>
  <si>
    <t>04-292-3847</t>
  </si>
  <si>
    <t>Rhino Productions Inc</t>
  </si>
  <si>
    <t>96-343-6774</t>
  </si>
  <si>
    <t>Rod Golden Broilers Inc</t>
  </si>
  <si>
    <t>00-440-1360</t>
  </si>
  <si>
    <t>Shitsville Farms LLC</t>
  </si>
  <si>
    <t>11-866-8366</t>
  </si>
  <si>
    <t>Southeast Missouri Stone Co</t>
  </si>
  <si>
    <t>00-648-7623</t>
  </si>
  <si>
    <t>SPI Solar Inc</t>
  </si>
  <si>
    <t>78-394-0757</t>
  </si>
  <si>
    <t>Stellar Management Group Inc</t>
  </si>
  <si>
    <t>06-320-2597</t>
  </si>
  <si>
    <t>Stryten Energy LLC</t>
  </si>
  <si>
    <t>11-765-7743</t>
  </si>
  <si>
    <t>Sunharvest AG Services Inc</t>
  </si>
  <si>
    <t>11-752-6601</t>
  </si>
  <si>
    <t>Sunrise Olive Ranch LLC</t>
  </si>
  <si>
    <t>11-859-4995</t>
  </si>
  <si>
    <t>Supreme Enterprises Inc</t>
  </si>
  <si>
    <t>80-754-8953</t>
  </si>
  <si>
    <t>Tarawa Investments LLC</t>
  </si>
  <si>
    <t>02-864-4790</t>
  </si>
  <si>
    <t>Tep Government RE Fund II LLC</t>
  </si>
  <si>
    <t>11-784-2107</t>
  </si>
  <si>
    <t>Test-Rite Products Corp</t>
  </si>
  <si>
    <t>09-894-5389</t>
  </si>
  <si>
    <t>Texas By-Products Partnership</t>
  </si>
  <si>
    <t>02-893-7675</t>
  </si>
  <si>
    <t>Third Fdral Sav Ln Assn Clvlan</t>
  </si>
  <si>
    <t>01-564-6859</t>
  </si>
  <si>
    <t>Town of Broadway</t>
  </si>
  <si>
    <t>00-182-8276</t>
  </si>
  <si>
    <t>Trucane Sugar Corporation</t>
  </si>
  <si>
    <t>05-613-5957</t>
  </si>
  <si>
    <t>U-Min 55 Inc</t>
  </si>
  <si>
    <t>02-464-1495</t>
  </si>
  <si>
    <t>Unifrax Holding Co</t>
  </si>
  <si>
    <t>96-610-6817</t>
  </si>
  <si>
    <t>United Scrap Met Holdings Inc</t>
  </si>
  <si>
    <t>11-737-6198</t>
  </si>
  <si>
    <t>Universal Protection Gp LLC</t>
  </si>
  <si>
    <t>07-994-0145</t>
  </si>
  <si>
    <t>Uscars Transport LLC</t>
  </si>
  <si>
    <t>11-695-2033</t>
  </si>
  <si>
    <t>Utz Brands Inc</t>
  </si>
  <si>
    <t>11-671-2039</t>
  </si>
  <si>
    <t>V&amp;D Associates LLC</t>
  </si>
  <si>
    <t>11-850-9745</t>
  </si>
  <si>
    <t>Valitas Health Services Inc</t>
  </si>
  <si>
    <t>00-469-9751</t>
  </si>
  <si>
    <t>Veolia Energy Atlantic Stn LLC</t>
  </si>
  <si>
    <t>19-519-7897</t>
  </si>
  <si>
    <t>View Inc</t>
  </si>
  <si>
    <t>11-767-5721</t>
  </si>
  <si>
    <t>Vineyards Wines &amp; Spirits Inc</t>
  </si>
  <si>
    <t>10-031-9689</t>
  </si>
  <si>
    <t>Waybill USA Inc</t>
  </si>
  <si>
    <t>08-103-1327</t>
  </si>
  <si>
    <t>Whetstone Valley Honey Inc</t>
  </si>
  <si>
    <t>11-233-3456</t>
  </si>
  <si>
    <t>Whole Earth Brands Inc</t>
  </si>
  <si>
    <t>11-680-8415</t>
  </si>
  <si>
    <t>World Airways Inc</t>
  </si>
  <si>
    <t>00-691-0202</t>
  </si>
  <si>
    <t>Wp Operations LLC</t>
  </si>
  <si>
    <t>04-413-6913</t>
  </si>
  <si>
    <t>NAICS1</t>
  </si>
  <si>
    <t>NAICS2</t>
  </si>
  <si>
    <t>Stock :</t>
  </si>
  <si>
    <t>EBITDA ($mil)</t>
  </si>
  <si>
    <t>EBIT ($mil)</t>
  </si>
  <si>
    <t>Beta</t>
  </si>
  <si>
    <t>Receivables ($mil)</t>
  </si>
  <si>
    <t>Inventory ($mil)</t>
  </si>
  <si>
    <t>Intangibles ($mil)</t>
  </si>
  <si>
    <t>Current Liabilities ($mil)</t>
  </si>
  <si>
    <t>Current Assets  ($mil)</t>
  </si>
  <si>
    <t>Long Term Debt ($mil)</t>
  </si>
  <si>
    <t>Preferred Equity ($mil)</t>
  </si>
  <si>
    <t>Common Equity ($mil)</t>
  </si>
  <si>
    <t>Book Value</t>
  </si>
  <si>
    <t>Debt/Total Capital</t>
  </si>
  <si>
    <t>Debt/Equity Ratio</t>
  </si>
  <si>
    <t>Current Ratio</t>
  </si>
  <si>
    <t>Quick Ratio</t>
  </si>
  <si>
    <t>Cash Ratio</t>
  </si>
  <si>
    <t>AAC Technologies</t>
  </si>
  <si>
    <t>AACAY</t>
  </si>
  <si>
    <t>AIA</t>
  </si>
  <si>
    <t>AAGIY</t>
  </si>
  <si>
    <t>ABB</t>
  </si>
  <si>
    <t>ABBNY</t>
  </si>
  <si>
    <t>Ameris Bancorp</t>
  </si>
  <si>
    <t>ABCB</t>
  </si>
  <si>
    <t>ABM Industries</t>
  </si>
  <si>
    <t>ABM</t>
  </si>
  <si>
    <t>Arbor Realty Trust</t>
  </si>
  <si>
    <t>ABR</t>
  </si>
  <si>
    <t>Air Canada</t>
  </si>
  <si>
    <t>ACDVF</t>
  </si>
  <si>
    <t>Agri Bank China</t>
  </si>
  <si>
    <t>ACGBY</t>
  </si>
  <si>
    <t>ACI Worldwide</t>
  </si>
  <si>
    <t>ACIW</t>
  </si>
  <si>
    <t>ACV Auctions</t>
  </si>
  <si>
    <t>ACVA</t>
  </si>
  <si>
    <t>Adidas</t>
  </si>
  <si>
    <t>ADDYY</t>
  </si>
  <si>
    <t>Ahold</t>
  </si>
  <si>
    <t>ADRNY</t>
  </si>
  <si>
    <t>Andritz</t>
  </si>
  <si>
    <t>ADRZY</t>
  </si>
  <si>
    <t>Adyen</t>
  </si>
  <si>
    <t>ADYEY</t>
  </si>
  <si>
    <t>American Eagle Outfitters</t>
  </si>
  <si>
    <t>AEO</t>
  </si>
  <si>
    <t>Arc Resources</t>
  </si>
  <si>
    <t>AETUF</t>
  </si>
  <si>
    <t>Ageas</t>
  </si>
  <si>
    <t>AGESY</t>
  </si>
  <si>
    <t>Agiliti</t>
  </si>
  <si>
    <t>AGTI</t>
  </si>
  <si>
    <t>Anhui Conch Cement</t>
  </si>
  <si>
    <t>AHCHY</t>
  </si>
  <si>
    <t>Adecco</t>
  </si>
  <si>
    <t>AHEXY</t>
  </si>
  <si>
    <t>Asahi Kasei</t>
  </si>
  <si>
    <t>AHKSY</t>
  </si>
  <si>
    <t>Albany International</t>
  </si>
  <si>
    <t>AIN</t>
  </si>
  <si>
    <t>Textile - Products</t>
  </si>
  <si>
    <t>Air Liquide</t>
  </si>
  <si>
    <t>AIQUY</t>
  </si>
  <si>
    <t>Air China</t>
  </si>
  <si>
    <t>AIRYY</t>
  </si>
  <si>
    <t>Ajinomoto</t>
  </si>
  <si>
    <t>AJINY</t>
  </si>
  <si>
    <t>Embotelladora Andina</t>
  </si>
  <si>
    <t>AKO.B</t>
  </si>
  <si>
    <t>Akero Therapeutics</t>
  </si>
  <si>
    <t>AKRO</t>
  </si>
  <si>
    <t>AkzoNobel</t>
  </si>
  <si>
    <t>AKZOY</t>
  </si>
  <si>
    <t>Alfa Laval</t>
  </si>
  <si>
    <t>ALFVY</t>
  </si>
  <si>
    <t>Alamo Group</t>
  </si>
  <si>
    <t>ALG</t>
  </si>
  <si>
    <t>Allianz</t>
  </si>
  <si>
    <t>ALIZY</t>
  </si>
  <si>
    <t>Astellas Pharma</t>
  </si>
  <si>
    <t>ALPMY</t>
  </si>
  <si>
    <t>Alarm.com</t>
  </si>
  <si>
    <t>ALRM</t>
  </si>
  <si>
    <t>Alstom</t>
  </si>
  <si>
    <t>ALSMY</t>
  </si>
  <si>
    <t>Ardagh Metal Packaging</t>
  </si>
  <si>
    <t>AMBP</t>
  </si>
  <si>
    <t>AMC Entertainment</t>
  </si>
  <si>
    <t>AMC</t>
  </si>
  <si>
    <t>Amedisys</t>
  </si>
  <si>
    <t>AMED</t>
  </si>
  <si>
    <t>Amplifon</t>
  </si>
  <si>
    <t>AMFPF</t>
  </si>
  <si>
    <t>AssetMark Financial</t>
  </si>
  <si>
    <t>AMK</t>
  </si>
  <si>
    <t>A.P. Moller-Maersk</t>
  </si>
  <si>
    <t>AMKBY</t>
  </si>
  <si>
    <t>Amphastar Pharmaceuticals</t>
  </si>
  <si>
    <t>AMPH</t>
  </si>
  <si>
    <t>Alpha Metallurgical Resources</t>
  </si>
  <si>
    <t>AMR</t>
  </si>
  <si>
    <t>Ameresco</t>
  </si>
  <si>
    <t>AMRC</t>
  </si>
  <si>
    <t>Acerinox</t>
  </si>
  <si>
    <t>ANIOY</t>
  </si>
  <si>
    <t>Anta Sports Products</t>
  </si>
  <si>
    <t>ANPDF</t>
  </si>
  <si>
    <t>Artisan Partners Asset Management</t>
  </si>
  <si>
    <t>APAM</t>
  </si>
  <si>
    <t>Aperam</t>
  </si>
  <si>
    <t>APEMY</t>
  </si>
  <si>
    <t>Aspen Pharmacare</t>
  </si>
  <si>
    <t>APNHY</t>
  </si>
  <si>
    <t>Arcadis</t>
  </si>
  <si>
    <t>ARCAY</t>
  </si>
  <si>
    <t>ArcBest</t>
  </si>
  <si>
    <t>ARCB</t>
  </si>
  <si>
    <t>Arch Resources</t>
  </si>
  <si>
    <t>ARCH</t>
  </si>
  <si>
    <t>Coal</t>
  </si>
  <si>
    <t>Arkema</t>
  </si>
  <si>
    <t>ARKAY</t>
  </si>
  <si>
    <t>Alliance Resource Partners</t>
  </si>
  <si>
    <t>ARLP</t>
  </si>
  <si>
    <t>Arconic</t>
  </si>
  <si>
    <t>ARNC</t>
  </si>
  <si>
    <t>Sendas Distribuidora</t>
  </si>
  <si>
    <t>ASAI</t>
  </si>
  <si>
    <t>Assa Abloy</t>
  </si>
  <si>
    <t>ASAZY</t>
  </si>
  <si>
    <t>Associated BancCorp</t>
  </si>
  <si>
    <t>ASB</t>
  </si>
  <si>
    <t>Associated British Foods</t>
  </si>
  <si>
    <t>ASBFY</t>
  </si>
  <si>
    <t>Aisin Seiki</t>
  </si>
  <si>
    <t>ASEKY</t>
  </si>
  <si>
    <t>Asahi Glass</t>
  </si>
  <si>
    <t>ASGLY</t>
  </si>
  <si>
    <t>Ashtead Group</t>
  </si>
  <si>
    <t>ASHTY</t>
  </si>
  <si>
    <t>ASM International</t>
  </si>
  <si>
    <t>ASMIY</t>
  </si>
  <si>
    <t>Atour Lifestyle Holdings Limited Sponsored ADR</t>
  </si>
  <si>
    <t>ATAT</t>
  </si>
  <si>
    <t>Auto Trader Group</t>
  </si>
  <si>
    <t>ATDRY</t>
  </si>
  <si>
    <t>Advantest</t>
  </si>
  <si>
    <t>ATEYY</t>
  </si>
  <si>
    <t>Atlas Copco</t>
  </si>
  <si>
    <t>ATLKY</t>
  </si>
  <si>
    <t>AtriCure</t>
  </si>
  <si>
    <t>ATRC</t>
  </si>
  <si>
    <t>ATS Corporation</t>
  </si>
  <si>
    <t>ATS</t>
  </si>
  <si>
    <t>Atlantic Union Bankshares</t>
  </si>
  <si>
    <t>AUB</t>
  </si>
  <si>
    <t>AU Optronics</t>
  </si>
  <si>
    <t>AUOTY</t>
  </si>
  <si>
    <t>Grupo Aval Acciones y Valores</t>
  </si>
  <si>
    <t>AVAL</t>
  </si>
  <si>
    <t>AeroVironment</t>
  </si>
  <si>
    <t>AVAV</t>
  </si>
  <si>
    <t>AvidXchange</t>
  </si>
  <si>
    <t>AVDX</t>
  </si>
  <si>
    <t>Advanced Info Service</t>
  </si>
  <si>
    <t>AVIFY</t>
  </si>
  <si>
    <t>Aviva</t>
  </si>
  <si>
    <t>AVVIY</t>
  </si>
  <si>
    <t>Alumina</t>
  </si>
  <si>
    <t>AWCMY</t>
  </si>
  <si>
    <t>Armstrong World Industries</t>
  </si>
  <si>
    <t>AWI</t>
  </si>
  <si>
    <t>Axos Financial</t>
  </si>
  <si>
    <t>AX</t>
  </si>
  <si>
    <t>Axa</t>
  </si>
  <si>
    <t>AXAHY</t>
  </si>
  <si>
    <t>Axonics</t>
  </si>
  <si>
    <t>AXNX</t>
  </si>
  <si>
    <t>Atlantica Sustainable Infrastructure PLC</t>
  </si>
  <si>
    <t>AY</t>
  </si>
  <si>
    <t>Alteryx</t>
  </si>
  <si>
    <t>AYX</t>
  </si>
  <si>
    <t>Azenta</t>
  </si>
  <si>
    <t>AZTA</t>
  </si>
  <si>
    <t>Barnes Group</t>
  </si>
  <si>
    <t>B</t>
  </si>
  <si>
    <t>Bank of China</t>
  </si>
  <si>
    <t>BACHY</t>
  </si>
  <si>
    <t>Bae Systems</t>
  </si>
  <si>
    <t>BAESY</t>
  </si>
  <si>
    <t>Balfour Beatty</t>
  </si>
  <si>
    <t>BAFYY</t>
  </si>
  <si>
    <t>Bayerische Motoren Werke</t>
  </si>
  <si>
    <t>BAMXF</t>
  </si>
  <si>
    <t>BancFirst</t>
  </si>
  <si>
    <t>BANF</t>
  </si>
  <si>
    <t>BASF</t>
  </si>
  <si>
    <t>BASFY</t>
  </si>
  <si>
    <t>BATRB</t>
  </si>
  <si>
    <t>BridgeBio Pharma</t>
  </si>
  <si>
    <t>BBIO</t>
  </si>
  <si>
    <t>BB Seguridade Participacoes</t>
  </si>
  <si>
    <t>BBSEY</t>
  </si>
  <si>
    <t>Bank of Communications</t>
  </si>
  <si>
    <t>BCMXY</t>
  </si>
  <si>
    <t>Banco Do Brasil</t>
  </si>
  <si>
    <t>BDORY</t>
  </si>
  <si>
    <t>Bloom Energy</t>
  </si>
  <si>
    <t>BE</t>
  </si>
  <si>
    <t>Beam Therapeutics</t>
  </si>
  <si>
    <t>BEAM</t>
  </si>
  <si>
    <t>BE Semiconductor Industries</t>
  </si>
  <si>
    <t>BESIY</t>
  </si>
  <si>
    <t>Biglari Holdings</t>
  </si>
  <si>
    <t>BH.A</t>
  </si>
  <si>
    <t>Bausch Health</t>
  </si>
  <si>
    <t>BHC</t>
  </si>
  <si>
    <t>Brighthouse Financial</t>
  </si>
  <si>
    <t>BHF</t>
  </si>
  <si>
    <t>Swedish Orphan Biovitrum</t>
  </si>
  <si>
    <t>BIOVF</t>
  </si>
  <si>
    <t>The Bank of East Asia</t>
  </si>
  <si>
    <t>BKEAY</t>
  </si>
  <si>
    <t>Berkeley Group</t>
  </si>
  <si>
    <t>BKGFY</t>
  </si>
  <si>
    <t>Bank Hapoalim</t>
  </si>
  <si>
    <t>BKHYY</t>
  </si>
  <si>
    <t>Bloomin' Brands</t>
  </si>
  <si>
    <t>BLMN</t>
  </si>
  <si>
    <t>Bellway</t>
  </si>
  <si>
    <t>BLWYY</t>
  </si>
  <si>
    <t>Bumble</t>
  </si>
  <si>
    <t>BMBL</t>
  </si>
  <si>
    <t>B&amp;M European Value Retail</t>
  </si>
  <si>
    <t>BMRRY</t>
  </si>
  <si>
    <t>Bayerische Motoren Werke AG Sponsored ADR</t>
  </si>
  <si>
    <t>BMWYY</t>
  </si>
  <si>
    <t>bioMerieux</t>
  </si>
  <si>
    <t>BMXMF</t>
  </si>
  <si>
    <t>Broadstone Net Lease</t>
  </si>
  <si>
    <t>BNL</t>
  </si>
  <si>
    <t>BNP Paribas</t>
  </si>
  <si>
    <t>BNPQY</t>
  </si>
  <si>
    <t>Bollore</t>
  </si>
  <si>
    <t>BOIVF</t>
  </si>
  <si>
    <t>Boot Barn</t>
  </si>
  <si>
    <t>BOOT</t>
  </si>
  <si>
    <t>Hugo Boss</t>
  </si>
  <si>
    <t>BOSSY</t>
  </si>
  <si>
    <t>Bouygues</t>
  </si>
  <si>
    <t>BOUYF</t>
  </si>
  <si>
    <t>Boardwalk Real Estate Investment Trust</t>
  </si>
  <si>
    <t>BOWFF</t>
  </si>
  <si>
    <t>Bowlero</t>
  </si>
  <si>
    <t>BOWL</t>
  </si>
  <si>
    <t>Banco Comercial Portugues</t>
  </si>
  <si>
    <t>BPCGY</t>
  </si>
  <si>
    <t>Brady</t>
  </si>
  <si>
    <t>BRC</t>
  </si>
  <si>
    <t>Bridgestone</t>
  </si>
  <si>
    <t>BRDCY</t>
  </si>
  <si>
    <t>BRP Group</t>
  </si>
  <si>
    <t>Brother Industries</t>
  </si>
  <si>
    <t>BRTHY</t>
  </si>
  <si>
    <t>Barratt Developments</t>
  </si>
  <si>
    <t>BTDPY</t>
  </si>
  <si>
    <t>British Land</t>
  </si>
  <si>
    <t>BTLCY</t>
  </si>
  <si>
    <t>Peabody Energy</t>
  </si>
  <si>
    <t>BTU</t>
  </si>
  <si>
    <t>Britvic</t>
  </si>
  <si>
    <t>BTVCY</t>
  </si>
  <si>
    <t>Burberry Group</t>
  </si>
  <si>
    <t>BURBY</t>
  </si>
  <si>
    <t>Bavarian Nordic</t>
  </si>
  <si>
    <t>BVNRY</t>
  </si>
  <si>
    <t>Bureau Veritas Registre International De Classific</t>
  </si>
  <si>
    <t>BVRDF</t>
  </si>
  <si>
    <t>Brambles</t>
  </si>
  <si>
    <t>BXBLY</t>
  </si>
  <si>
    <t>BYD Company Limited</t>
  </si>
  <si>
    <t>BYDDF</t>
  </si>
  <si>
    <t>Bunzl</t>
  </si>
  <si>
    <t>BZLFY</t>
  </si>
  <si>
    <t>Buzzi Unicem</t>
  </si>
  <si>
    <t>BZZUF</t>
  </si>
  <si>
    <t>Carlsberg</t>
  </si>
  <si>
    <t>CABGY</t>
  </si>
  <si>
    <t>Cadence Bank</t>
  </si>
  <si>
    <t>CADE</t>
  </si>
  <si>
    <t>CaixaBank</t>
  </si>
  <si>
    <t>CAIXY</t>
  </si>
  <si>
    <t>Canon</t>
  </si>
  <si>
    <t>CAJPY</t>
  </si>
  <si>
    <t>CalMaine Foods</t>
  </si>
  <si>
    <t>CALM</t>
  </si>
  <si>
    <t>China Resources Cement Holdings</t>
  </si>
  <si>
    <t>CARCY</t>
  </si>
  <si>
    <t>CarGurus</t>
  </si>
  <si>
    <t>CARG</t>
  </si>
  <si>
    <t>Cathay General Bancorp</t>
  </si>
  <si>
    <t>CATY</t>
  </si>
  <si>
    <t>Cracker Barrel Old Country Store</t>
  </si>
  <si>
    <t>CBRL</t>
  </si>
  <si>
    <t>Community Bank System</t>
  </si>
  <si>
    <t>CBU</t>
  </si>
  <si>
    <t>CBIZ</t>
  </si>
  <si>
    <t>CBZ</t>
  </si>
  <si>
    <t>Coca-Cola HBC</t>
  </si>
  <si>
    <t>CCHGY</t>
  </si>
  <si>
    <t>China Coal Energy</t>
  </si>
  <si>
    <t>CCOZY</t>
  </si>
  <si>
    <t>Century Communities</t>
  </si>
  <si>
    <t>CCS</t>
  </si>
  <si>
    <t>Compania Cervecerias Unidas</t>
  </si>
  <si>
    <t>CCU</t>
  </si>
  <si>
    <t>Chindata</t>
  </si>
  <si>
    <t>CD</t>
  </si>
  <si>
    <t>Consol Energy</t>
  </si>
  <si>
    <t>CEIX</t>
  </si>
  <si>
    <t>Central Garden &amp; Pet</t>
  </si>
  <si>
    <t>CENT</t>
  </si>
  <si>
    <t>Crestwood Equity Partners</t>
  </si>
  <si>
    <t>CEQP</t>
  </si>
  <si>
    <t>Compagnie Financiere Richemont</t>
  </si>
  <si>
    <t>CFRUY</t>
  </si>
  <si>
    <t>Retail - Jewelry</t>
  </si>
  <si>
    <t>Cap Gemini</t>
  </si>
  <si>
    <t>CGEMY</t>
  </si>
  <si>
    <t>Chiba Bank</t>
  </si>
  <si>
    <t>CHBAY</t>
  </si>
  <si>
    <t>China CITIC Bank</t>
  </si>
  <si>
    <t>CHCJY</t>
  </si>
  <si>
    <t>Christian Dior</t>
  </si>
  <si>
    <t>CHDRY</t>
  </si>
  <si>
    <t>China Everbright Environment Group??</t>
  </si>
  <si>
    <t>CHFFF</t>
  </si>
  <si>
    <t>Chugai Pharmaceutical Co.</t>
  </si>
  <si>
    <t>CHGCY</t>
  </si>
  <si>
    <t>Chorus</t>
  </si>
  <si>
    <t>CHRYY</t>
  </si>
  <si>
    <t>China Mengniu Dairy</t>
  </si>
  <si>
    <t>CIADY</t>
  </si>
  <si>
    <t>China Construction Bank</t>
  </si>
  <si>
    <t>CICHY</t>
  </si>
  <si>
    <t>China Cosco</t>
  </si>
  <si>
    <t>CICOY</t>
  </si>
  <si>
    <t>China Merchants Bank</t>
  </si>
  <si>
    <t>CIHKY</t>
  </si>
  <si>
    <t>Cielo</t>
  </si>
  <si>
    <t>CIOXY</t>
  </si>
  <si>
    <t>CHOW TAI FOOK</t>
  </si>
  <si>
    <t>CJEWY</t>
  </si>
  <si>
    <t>CK Hutchison</t>
  </si>
  <si>
    <t>CKHUY</t>
  </si>
  <si>
    <t>CHINA MINSHENG</t>
  </si>
  <si>
    <t>CMAKY</t>
  </si>
  <si>
    <t>China Merchants Holdings International</t>
  </si>
  <si>
    <t>CMHHY</t>
  </si>
  <si>
    <t>Compass Group</t>
  </si>
  <si>
    <t>CMPGY</t>
  </si>
  <si>
    <t>Commonwealth Bank of Australia</t>
  </si>
  <si>
    <t>CMWAY</t>
  </si>
  <si>
    <t>Cinemark</t>
  </si>
  <si>
    <t>CNK</t>
  </si>
  <si>
    <t>CNO Financial Group</t>
  </si>
  <si>
    <t>CNO</t>
  </si>
  <si>
    <t>Cohen &amp; Steers</t>
  </si>
  <si>
    <t>CNS</t>
  </si>
  <si>
    <t>CNX Resources</t>
  </si>
  <si>
    <t>CNX</t>
  </si>
  <si>
    <t>Croda International</t>
  </si>
  <si>
    <t>COIHY</t>
  </si>
  <si>
    <t>Corcept Therapeutics</t>
  </si>
  <si>
    <t>CORT</t>
  </si>
  <si>
    <t>Coursera</t>
  </si>
  <si>
    <t>COUR</t>
  </si>
  <si>
    <t>Cathay Pacific Airways</t>
  </si>
  <si>
    <t>CPCAY</t>
  </si>
  <si>
    <t>Chesapeake Utilities</t>
  </si>
  <si>
    <t>CPK</t>
  </si>
  <si>
    <t>Centrica</t>
  </si>
  <si>
    <t>CPYYY</t>
  </si>
  <si>
    <t>Credit Agricole</t>
  </si>
  <si>
    <t>CRARY</t>
  </si>
  <si>
    <t>California Resources</t>
  </si>
  <si>
    <t>CRC</t>
  </si>
  <si>
    <t>Cricut</t>
  </si>
  <si>
    <t>CRCT</t>
  </si>
  <si>
    <t>Credo Technology Group</t>
  </si>
  <si>
    <t>CRDO</t>
  </si>
  <si>
    <t>China Resources Enterprise</t>
  </si>
  <si>
    <t>CRHKY</t>
  </si>
  <si>
    <t>Carter's</t>
  </si>
  <si>
    <t>CRI</t>
  </si>
  <si>
    <t>Comstock Resources</t>
  </si>
  <si>
    <t>CRK</t>
  </si>
  <si>
    <t>China Resources Power Holdings</t>
  </si>
  <si>
    <t>CRPJY</t>
  </si>
  <si>
    <t>Carrefour</t>
  </si>
  <si>
    <t>CRRFY</t>
  </si>
  <si>
    <t>Carpenter Technology</t>
  </si>
  <si>
    <t>CRS</t>
  </si>
  <si>
    <t>Criteo</t>
  </si>
  <si>
    <t>CRTO</t>
  </si>
  <si>
    <t>Credit Suisse Group</t>
  </si>
  <si>
    <t>CS</t>
  </si>
  <si>
    <t>Casio Computer Co.</t>
  </si>
  <si>
    <t>CSIOY</t>
  </si>
  <si>
    <t>Canadian Solar</t>
  </si>
  <si>
    <t>CSIQ</t>
  </si>
  <si>
    <t>CSL Limited</t>
  </si>
  <si>
    <t>CSLLY</t>
  </si>
  <si>
    <t>Constellium</t>
  </si>
  <si>
    <t>CSTM</t>
  </si>
  <si>
    <t>CSW Industrials</t>
  </si>
  <si>
    <t>CSWI</t>
  </si>
  <si>
    <t>Country Garden Holdings</t>
  </si>
  <si>
    <t>CTRYY</t>
  </si>
  <si>
    <t>CUK</t>
  </si>
  <si>
    <t>Colruyt</t>
  </si>
  <si>
    <t>CUYTY</t>
  </si>
  <si>
    <t>CureVac</t>
  </si>
  <si>
    <t>CVAC</t>
  </si>
  <si>
    <t>Cavco Industries</t>
  </si>
  <si>
    <t>CVCO</t>
  </si>
  <si>
    <t>CVR Energy</t>
  </si>
  <si>
    <t>CVI</t>
  </si>
  <si>
    <t>Carvana</t>
  </si>
  <si>
    <t>CVNA</t>
  </si>
  <si>
    <t>Camping World</t>
  </si>
  <si>
    <t>CWH</t>
  </si>
  <si>
    <t>SmartCentres Real Estate Investment Trust</t>
  </si>
  <si>
    <t>CWYUF</t>
  </si>
  <si>
    <t>CyberAgent</t>
  </si>
  <si>
    <t>CYGIY</t>
  </si>
  <si>
    <t>Danone</t>
  </si>
  <si>
    <t>DANOY</t>
  </si>
  <si>
    <t>Dassault Systemes</t>
  </si>
  <si>
    <t>DASTY</t>
  </si>
  <si>
    <t>Endava</t>
  </si>
  <si>
    <t>DAVA</t>
  </si>
  <si>
    <t>DigitalBridge Group</t>
  </si>
  <si>
    <t>DBRG</t>
  </si>
  <si>
    <t>DBS Group</t>
  </si>
  <si>
    <t>DBSDY</t>
  </si>
  <si>
    <t>DCC</t>
  </si>
  <si>
    <t>DCCPF</t>
  </si>
  <si>
    <t>DEM</t>
  </si>
  <si>
    <t>Dairy Farm International</t>
  </si>
  <si>
    <t>DFIHY</t>
  </si>
  <si>
    <t>DiDi Global</t>
  </si>
  <si>
    <t>DIDIY</t>
  </si>
  <si>
    <t>Daito Trust Construction Co.</t>
  </si>
  <si>
    <t>DIFTY</t>
  </si>
  <si>
    <t>Screen Holdings</t>
  </si>
  <si>
    <t>DINRF</t>
  </si>
  <si>
    <t>D S SMITH</t>
  </si>
  <si>
    <t>DITHF</t>
  </si>
  <si>
    <t>Daikin Industries</t>
  </si>
  <si>
    <t>DKILY</t>
  </si>
  <si>
    <t>Delek Logistics Partners</t>
  </si>
  <si>
    <t>DKL</t>
  </si>
  <si>
    <t>DNB Bank ASA</t>
  </si>
  <si>
    <t>DNBBY</t>
  </si>
  <si>
    <t>Dongfeng Motor Group</t>
  </si>
  <si>
    <t>DNFGY</t>
  </si>
  <si>
    <t>Dunelm Group</t>
  </si>
  <si>
    <t>DNLMY</t>
  </si>
  <si>
    <t>Dai Nippon Printing Co.</t>
  </si>
  <si>
    <t>DNPLY</t>
  </si>
  <si>
    <t>Krispy Kreme</t>
  </si>
  <si>
    <t>DNUT</t>
  </si>
  <si>
    <t>Masonite International</t>
  </si>
  <si>
    <t>DOOR</t>
  </si>
  <si>
    <t>Dorman Products</t>
  </si>
  <si>
    <t>DORM</t>
  </si>
  <si>
    <t>DAQO New Energy</t>
  </si>
  <si>
    <t>DQ</t>
  </si>
  <si>
    <t>DISCO CORP</t>
  </si>
  <si>
    <t>DSCSY</t>
  </si>
  <si>
    <t>DSV</t>
  </si>
  <si>
    <t>DSDVY</t>
  </si>
  <si>
    <t>Daiwa Securities Group</t>
  </si>
  <si>
    <t>DSEEY</t>
  </si>
  <si>
    <t>Diversey Holdings</t>
  </si>
  <si>
    <t>DSEY</t>
  </si>
  <si>
    <t>Deutsche Telekom</t>
  </si>
  <si>
    <t>DTEGY</t>
  </si>
  <si>
    <t>Dufry</t>
  </si>
  <si>
    <t>DUFRY</t>
  </si>
  <si>
    <t>Campari Group</t>
  </si>
  <si>
    <t>DVDCF</t>
  </si>
  <si>
    <t>Daiwa House Industry Co.</t>
  </si>
  <si>
    <t>DWAHY</t>
  </si>
  <si>
    <t>Deutsche Wohnen</t>
  </si>
  <si>
    <t>DWHHF</t>
  </si>
  <si>
    <t>Derwent London</t>
  </si>
  <si>
    <t>DWVYF</t>
  </si>
  <si>
    <t>Airbus Group</t>
  </si>
  <si>
    <t>EADSY</t>
  </si>
  <si>
    <t>Eastern Bankshares</t>
  </si>
  <si>
    <t>EBC</t>
  </si>
  <si>
    <t>Electricite de France</t>
  </si>
  <si>
    <t>ECIFY</t>
  </si>
  <si>
    <t>EDENRED</t>
  </si>
  <si>
    <t>EDNMY</t>
  </si>
  <si>
    <t>Excelerate Energy</t>
  </si>
  <si>
    <t>EE</t>
  </si>
  <si>
    <t>easyjet</t>
  </si>
  <si>
    <t>EJTTF</t>
  </si>
  <si>
    <t>Elekta</t>
  </si>
  <si>
    <t>EKTAY</t>
  </si>
  <si>
    <t>Electrolux</t>
  </si>
  <si>
    <t>ELUXY</t>
  </si>
  <si>
    <t>Enlight Renewable Energy Ltd.</t>
  </si>
  <si>
    <t>ENLT</t>
  </si>
  <si>
    <t>Enovis</t>
  </si>
  <si>
    <t>ENOV</t>
  </si>
  <si>
    <t>Energizer</t>
  </si>
  <si>
    <t>ENR</t>
  </si>
  <si>
    <t>Envestnet</t>
  </si>
  <si>
    <t>ENV</t>
  </si>
  <si>
    <t>Enovix Corporation</t>
  </si>
  <si>
    <t>ENVX</t>
  </si>
  <si>
    <t>E.ON</t>
  </si>
  <si>
    <t>EONGY</t>
  </si>
  <si>
    <t>Edgewell Personal Care</t>
  </si>
  <si>
    <t>EPC</t>
  </si>
  <si>
    <t>Epiroc Aktiebolag</t>
  </si>
  <si>
    <t>EPOKY</t>
  </si>
  <si>
    <t>EPP</t>
  </si>
  <si>
    <t>Equity Commonwealth</t>
  </si>
  <si>
    <t>EQC</t>
  </si>
  <si>
    <t>EUROFINS SCIENT</t>
  </si>
  <si>
    <t>ERFSF</t>
  </si>
  <si>
    <t>EmbraerEmpresa Brasileira de Aeronautica</t>
  </si>
  <si>
    <t>ERJ</t>
  </si>
  <si>
    <t>ESCO Technologies</t>
  </si>
  <si>
    <t>ESE</t>
  </si>
  <si>
    <t>EssilorLuxottica</t>
  </si>
  <si>
    <t>ESLOY</t>
  </si>
  <si>
    <t>EverCommerce</t>
  </si>
  <si>
    <t>EVCM</t>
  </si>
  <si>
    <t>Eve</t>
  </si>
  <si>
    <t>EVEX</t>
  </si>
  <si>
    <t>Evertec</t>
  </si>
  <si>
    <t>EVTC</t>
  </si>
  <si>
    <t>EWA</t>
  </si>
  <si>
    <t>EWU</t>
  </si>
  <si>
    <t>Experian</t>
  </si>
  <si>
    <t>EXPGY</t>
  </si>
  <si>
    <t>eXp World Holdings</t>
  </si>
  <si>
    <t>EXPI</t>
  </si>
  <si>
    <t>Extreme Networks</t>
  </si>
  <si>
    <t>EXTR</t>
  </si>
  <si>
    <t>National Vision</t>
  </si>
  <si>
    <t>EYE</t>
  </si>
  <si>
    <t>FA</t>
  </si>
  <si>
    <t>Fanuc</t>
  </si>
  <si>
    <t>FANUY</t>
  </si>
  <si>
    <t>First BanCorp.</t>
  </si>
  <si>
    <t>FBP</t>
  </si>
  <si>
    <t>Four Corners Property Trust</t>
  </si>
  <si>
    <t>FCPT</t>
  </si>
  <si>
    <t>F&amp;G Annuities &amp; Life, Inc.</t>
  </si>
  <si>
    <t>FG</t>
  </si>
  <si>
    <t>Flight Centre</t>
  </si>
  <si>
    <t>FGETF</t>
  </si>
  <si>
    <t>First Hawaiian</t>
  </si>
  <si>
    <t>FHB</t>
  </si>
  <si>
    <t>First Interstate BancSystem</t>
  </si>
  <si>
    <t>FIBK</t>
  </si>
  <si>
    <t>Finmeccanica SpA</t>
  </si>
  <si>
    <t>FINMY</t>
  </si>
  <si>
    <t>First National of Nebraska</t>
  </si>
  <si>
    <t>FINN</t>
  </si>
  <si>
    <t>Fujitsu</t>
  </si>
  <si>
    <t>FJTSY</t>
  </si>
  <si>
    <t>Foot Locker</t>
  </si>
  <si>
    <t>FL</t>
  </si>
  <si>
    <t>Fresnillo</t>
  </si>
  <si>
    <t>FNLPF</t>
  </si>
  <si>
    <t>FormFactor</t>
  </si>
  <si>
    <t>FORM</t>
  </si>
  <si>
    <t>First Quantum Minerals</t>
  </si>
  <si>
    <t>FQVLF</t>
  </si>
  <si>
    <t>Fairfax Financial</t>
  </si>
  <si>
    <t>FRFHF</t>
  </si>
  <si>
    <t>JFrog</t>
  </si>
  <si>
    <t>FROG</t>
  </si>
  <si>
    <t>Ferrovial</t>
  </si>
  <si>
    <t>FRRVY</t>
  </si>
  <si>
    <t>Freenet</t>
  </si>
  <si>
    <t>FRTAF</t>
  </si>
  <si>
    <t>Fastly</t>
  </si>
  <si>
    <t>FSLY</t>
  </si>
  <si>
    <t>Fresenius SE &amp; Co.</t>
  </si>
  <si>
    <t>FSNUY</t>
  </si>
  <si>
    <t>FTAI Aviation Ltd.</t>
  </si>
  <si>
    <t>FTAI</t>
  </si>
  <si>
    <t>Farfetch Limited</t>
  </si>
  <si>
    <t>FTCH</t>
  </si>
  <si>
    <t>Frontdoor</t>
  </si>
  <si>
    <t>FTDR</t>
  </si>
  <si>
    <t>Fuji Heavy Industries</t>
  </si>
  <si>
    <t>FUJHY</t>
  </si>
  <si>
    <t>Fujifilm</t>
  </si>
  <si>
    <t>FUJIY</t>
  </si>
  <si>
    <t>Fulton Financial</t>
  </si>
  <si>
    <t>FULT</t>
  </si>
  <si>
    <t>Cedar Fair</t>
  </si>
  <si>
    <t>FUN</t>
  </si>
  <si>
    <t>Fuchs Petrolub</t>
  </si>
  <si>
    <t>FUPBY</t>
  </si>
  <si>
    <t>FWONB</t>
  </si>
  <si>
    <t>Forward Air</t>
  </si>
  <si>
    <t>FWRD</t>
  </si>
  <si>
    <t>Golub Capital BDC</t>
  </si>
  <si>
    <t>GBDC</t>
  </si>
  <si>
    <t>Gibson Energy</t>
  </si>
  <si>
    <t>GBNXF</t>
  </si>
  <si>
    <t>GoodRx</t>
  </si>
  <si>
    <t>GDRX</t>
  </si>
  <si>
    <t>GDS Holdings</t>
  </si>
  <si>
    <t>GDS</t>
  </si>
  <si>
    <t>Gecina</t>
  </si>
  <si>
    <t>GECFF</t>
  </si>
  <si>
    <t>Greif</t>
  </si>
  <si>
    <t>GEF</t>
  </si>
  <si>
    <t>Geely Automobile</t>
  </si>
  <si>
    <t>GELYY</t>
  </si>
  <si>
    <t>Getty Images Holdings, Inc.</t>
  </si>
  <si>
    <t>GETY</t>
  </si>
  <si>
    <t>Guardant Health</t>
  </si>
  <si>
    <t>GH</t>
  </si>
  <si>
    <t>Graham Holdings</t>
  </si>
  <si>
    <t>GHC</t>
  </si>
  <si>
    <t>Glaukos</t>
  </si>
  <si>
    <t>GKOS</t>
  </si>
  <si>
    <t>Glanbia</t>
  </si>
  <si>
    <t>GLAPY</t>
  </si>
  <si>
    <t>Glencore</t>
  </si>
  <si>
    <t>GLNCY</t>
  </si>
  <si>
    <t>Golar LNG Limited</t>
  </si>
  <si>
    <t>GLNG</t>
  </si>
  <si>
    <t>Galp Energia</t>
  </si>
  <si>
    <t>GLPEY</t>
  </si>
  <si>
    <t>Galapagos</t>
  </si>
  <si>
    <t>GLPG</t>
  </si>
  <si>
    <t>GMS</t>
  </si>
  <si>
    <t>GETINGE</t>
  </si>
  <si>
    <t>GNGBY</t>
  </si>
  <si>
    <t>GNMSF</t>
  </si>
  <si>
    <t>GN Store Nord</t>
  </si>
  <si>
    <t>GNNDY</t>
  </si>
  <si>
    <t>Genworth Financial</t>
  </si>
  <si>
    <t>GNW</t>
  </si>
  <si>
    <t>Grocery Outlet</t>
  </si>
  <si>
    <t>GO</t>
  </si>
  <si>
    <t>Gogo</t>
  </si>
  <si>
    <t>GOGO</t>
  </si>
  <si>
    <t>Grupo Financiero Inbur</t>
  </si>
  <si>
    <t>GPFOY</t>
  </si>
  <si>
    <t>Grupo Carso</t>
  </si>
  <si>
    <t>GPOVY</t>
  </si>
  <si>
    <t>Green Brick Partners</t>
  </si>
  <si>
    <t>GRBK</t>
  </si>
  <si>
    <t>Grasim Industries</t>
  </si>
  <si>
    <t>GRSXY</t>
  </si>
  <si>
    <t>Globalstar</t>
  </si>
  <si>
    <t>GSAT</t>
  </si>
  <si>
    <t>Goosehead Insurance</t>
  </si>
  <si>
    <t>GSHD</t>
  </si>
  <si>
    <t>Givaudan</t>
  </si>
  <si>
    <t>GVDNY</t>
  </si>
  <si>
    <t>Hannon Armstrong Sustainable Infrastructure Capita</t>
  </si>
  <si>
    <t>HASI</t>
  </si>
  <si>
    <t>HAYS</t>
  </si>
  <si>
    <t>HAYPY</t>
  </si>
  <si>
    <t>Hayward Holdings</t>
  </si>
  <si>
    <t>HAYW</t>
  </si>
  <si>
    <t>Harbour Energy</t>
  </si>
  <si>
    <t>HBRIY</t>
  </si>
  <si>
    <t>Oil and Gas - Exploration and Production - International</t>
  </si>
  <si>
    <t>HUTCHMED (China) Limited Sponsored ADR</t>
  </si>
  <si>
    <t>HCM</t>
  </si>
  <si>
    <t>HeidelbergCement</t>
  </si>
  <si>
    <t>HDELY</t>
  </si>
  <si>
    <t>Hengan International Group Co.</t>
  </si>
  <si>
    <t>HEGIY</t>
  </si>
  <si>
    <t>Helen of Troy</t>
  </si>
  <si>
    <t>HELE</t>
  </si>
  <si>
    <t>Henkel AG &amp; Co.</t>
  </si>
  <si>
    <t>HENKY</t>
  </si>
  <si>
    <t>Holly Energy Partners</t>
  </si>
  <si>
    <t>HEP</t>
  </si>
  <si>
    <t>Power Assets</t>
  </si>
  <si>
    <t>HGKGY</t>
  </si>
  <si>
    <t>Hagerty</t>
  </si>
  <si>
    <t>HGTY</t>
  </si>
  <si>
    <t>Highwoods Properties</t>
  </si>
  <si>
    <t>HIW</t>
  </si>
  <si>
    <t>Hikma Pharmaceuticals</t>
  </si>
  <si>
    <t>HKMPF</t>
  </si>
  <si>
    <t>Henderson Land Development Co.</t>
  </si>
  <si>
    <t>HLDCY</t>
  </si>
  <si>
    <t>Halma</t>
  </si>
  <si>
    <t>HLMAF</t>
  </si>
  <si>
    <t>Hang Lung Properties</t>
  </si>
  <si>
    <t>HLPPY</t>
  </si>
  <si>
    <t>Hellenic Telecom Organization</t>
  </si>
  <si>
    <t>HLTOY</t>
  </si>
  <si>
    <t>Harmony Gold</t>
  </si>
  <si>
    <t>HMY</t>
  </si>
  <si>
    <t>Hongkong Land</t>
  </si>
  <si>
    <t>HNGKY</t>
  </si>
  <si>
    <t>Hon Hai Precision Industry Co.</t>
  </si>
  <si>
    <t>HNHPF</t>
  </si>
  <si>
    <t>Hang Lung Group</t>
  </si>
  <si>
    <t>HNLGY</t>
  </si>
  <si>
    <t>Hennes &amp; Mauritz</t>
  </si>
  <si>
    <t>HNNMY</t>
  </si>
  <si>
    <t>Hoya</t>
  </si>
  <si>
    <t>HOCPY</t>
  </si>
  <si>
    <t>Hong Kong &amp; China Gas Co.</t>
  </si>
  <si>
    <t>HOKCY</t>
  </si>
  <si>
    <t>Herc Holdings</t>
  </si>
  <si>
    <t>HRI</t>
  </si>
  <si>
    <t>Horiba</t>
  </si>
  <si>
    <t>HRIBF</t>
  </si>
  <si>
    <t>Harmony Biosciences</t>
  </si>
  <si>
    <t>HRMY</t>
  </si>
  <si>
    <t>Hang Seng Bank</t>
  </si>
  <si>
    <t>HSNGY</t>
  </si>
  <si>
    <t>Hercules Capital</t>
  </si>
  <si>
    <t>HTGC</t>
  </si>
  <si>
    <t>Hilltop Holdings</t>
  </si>
  <si>
    <t>HTH</t>
  </si>
  <si>
    <t>Hitachi</t>
  </si>
  <si>
    <t>HTHIY</t>
  </si>
  <si>
    <t>H WORLD GP LTD</t>
  </si>
  <si>
    <t>Hub Group</t>
  </si>
  <si>
    <t>HUBG</t>
  </si>
  <si>
    <t>Hannover Ruck</t>
  </si>
  <si>
    <t>HVRRY</t>
  </si>
  <si>
    <t>Howden Joinery</t>
  </si>
  <si>
    <t>HWDJY</t>
  </si>
  <si>
    <t>Hyundai Motor Co.</t>
  </si>
  <si>
    <t>HYMLF</t>
  </si>
  <si>
    <t>Integral Ad Science Holding</t>
  </si>
  <si>
    <t>IAS</t>
  </si>
  <si>
    <t>Industrias Bachoco</t>
  </si>
  <si>
    <t>IBA</t>
  </si>
  <si>
    <t>Iberdrola</t>
  </si>
  <si>
    <t>IBDRY</t>
  </si>
  <si>
    <t>International Bancshares</t>
  </si>
  <si>
    <t>IBOC</t>
  </si>
  <si>
    <t>International Consolidated Airlines Group</t>
  </si>
  <si>
    <t>ICAGY</t>
  </si>
  <si>
    <t>ICF</t>
  </si>
  <si>
    <t>ICF International</t>
  </si>
  <si>
    <t>ICFI</t>
  </si>
  <si>
    <t>Industrial &amp; Commercial Bank of China</t>
  </si>
  <si>
    <t>IDCBY</t>
  </si>
  <si>
    <t>InterDigital</t>
  </si>
  <si>
    <t>IDCC</t>
  </si>
  <si>
    <t>Industria de Diseno Textil</t>
  </si>
  <si>
    <t>IDEXY</t>
  </si>
  <si>
    <t>Infineon Technologies</t>
  </si>
  <si>
    <t>IFNNY</t>
  </si>
  <si>
    <t>Intercorp Financial Services</t>
  </si>
  <si>
    <t>IFS</t>
  </si>
  <si>
    <t>IHI CORP</t>
  </si>
  <si>
    <t>IHICY</t>
  </si>
  <si>
    <t>IHS Holding</t>
  </si>
  <si>
    <t>IHS</t>
  </si>
  <si>
    <t>Communication - Infrastructure</t>
  </si>
  <si>
    <t>Internet Initiative Japan</t>
  </si>
  <si>
    <t>IIJIY</t>
  </si>
  <si>
    <t>INTERTEK GP</t>
  </si>
  <si>
    <t>IKTSY</t>
  </si>
  <si>
    <t>Imperial Tobacco Group</t>
  </si>
  <si>
    <t>IMBBY</t>
  </si>
  <si>
    <t>Immunocore</t>
  </si>
  <si>
    <t>IMCR</t>
  </si>
  <si>
    <t>Impala Platinum</t>
  </si>
  <si>
    <t>IMPUY</t>
  </si>
  <si>
    <t>Immunovant</t>
  </si>
  <si>
    <t>IMVT</t>
  </si>
  <si>
    <t>Independent Bank</t>
  </si>
  <si>
    <t>INDB</t>
  </si>
  <si>
    <t>Innergex Renewable Energy</t>
  </si>
  <si>
    <t>INGXF</t>
  </si>
  <si>
    <t>InMode</t>
  </si>
  <si>
    <t>INMD</t>
  </si>
  <si>
    <t>Insmed</t>
  </si>
  <si>
    <t>INSM</t>
  </si>
  <si>
    <t>Intapp</t>
  </si>
  <si>
    <t>INTA</t>
  </si>
  <si>
    <t>Indivior</t>
  </si>
  <si>
    <t>INVVY</t>
  </si>
  <si>
    <t>Innospec</t>
  </si>
  <si>
    <t>IOSP</t>
  </si>
  <si>
    <t>Inpex</t>
  </si>
  <si>
    <t>IPXHY</t>
  </si>
  <si>
    <t>Intesa Sanpaolo</t>
  </si>
  <si>
    <t>ISNPY</t>
  </si>
  <si>
    <t>Integer Holdings</t>
  </si>
  <si>
    <t>ITGR</t>
  </si>
  <si>
    <t>Itochu</t>
  </si>
  <si>
    <t>ITOCY</t>
  </si>
  <si>
    <t>ITV</t>
  </si>
  <si>
    <t>ITVPY</t>
  </si>
  <si>
    <t>IYR</t>
  </si>
  <si>
    <t>Jamf</t>
  </si>
  <si>
    <t>JAMF</t>
  </si>
  <si>
    <t>JetBlue Airways</t>
  </si>
  <si>
    <t>JBLU</t>
  </si>
  <si>
    <t>JBS</t>
  </si>
  <si>
    <t>JBSAY</t>
  </si>
  <si>
    <t>Jiangsu Expressway Co.</t>
  </si>
  <si>
    <t>JEXYY</t>
  </si>
  <si>
    <t>Jfe Holdings</t>
  </si>
  <si>
    <t>JFEEF</t>
  </si>
  <si>
    <t>J &amp; J Snack Foods</t>
  </si>
  <si>
    <t>JJSF</t>
  </si>
  <si>
    <t>JinkoSolar</t>
  </si>
  <si>
    <t>JKS</t>
  </si>
  <si>
    <t>Jardine Matheson</t>
  </si>
  <si>
    <t>JMHLY</t>
  </si>
  <si>
    <t>Johnson Matthey</t>
  </si>
  <si>
    <t>JMPLY</t>
  </si>
  <si>
    <t>The St. Joe Company</t>
  </si>
  <si>
    <t>JOE</t>
  </si>
  <si>
    <t>Jeronimo Martins SGPS</t>
  </si>
  <si>
    <t>JRONY</t>
  </si>
  <si>
    <t>J. Sainsbury</t>
  </si>
  <si>
    <t>JSAIY</t>
  </si>
  <si>
    <t>JSR CP UNSP</t>
  </si>
  <si>
    <t>JSCPY</t>
  </si>
  <si>
    <t>Grubhub</t>
  </si>
  <si>
    <t>JTKWY</t>
  </si>
  <si>
    <t>Nordstrom</t>
  </si>
  <si>
    <t>JWN</t>
  </si>
  <si>
    <t>Jackson Financial</t>
  </si>
  <si>
    <t>JXN</t>
  </si>
  <si>
    <t>Kadant</t>
  </si>
  <si>
    <t>KAI</t>
  </si>
  <si>
    <t>KBC Group</t>
  </si>
  <si>
    <t>KBCSY</t>
  </si>
  <si>
    <t>KimberlyClark de Mexico</t>
  </si>
  <si>
    <t>KCDMY</t>
  </si>
  <si>
    <t>Kyndryl Holdings, Inc.</t>
  </si>
  <si>
    <t>KD</t>
  </si>
  <si>
    <t>KDDI</t>
  </si>
  <si>
    <t>KDDIY</t>
  </si>
  <si>
    <t>KornFerry International</t>
  </si>
  <si>
    <t>KFY</t>
  </si>
  <si>
    <t>Kingdee International Software Group Co.</t>
  </si>
  <si>
    <t>KGDEY</t>
  </si>
  <si>
    <t>Kingfisher</t>
  </si>
  <si>
    <t>KGFHY</t>
  </si>
  <si>
    <t>Kuehne &amp; Nagel International</t>
  </si>
  <si>
    <t>KHNGY</t>
  </si>
  <si>
    <t>Koninklijke KPN</t>
  </si>
  <si>
    <t>KKPNF</t>
  </si>
  <si>
    <t>KKPNY</t>
  </si>
  <si>
    <t>Klabin</t>
  </si>
  <si>
    <t>KLBAY</t>
  </si>
  <si>
    <t>KLEPIERRE</t>
  </si>
  <si>
    <t>KLPEF</t>
  </si>
  <si>
    <t>Kunlun Energy</t>
  </si>
  <si>
    <t>KLYCY</t>
  </si>
  <si>
    <t>Kemper</t>
  </si>
  <si>
    <t>KMPR</t>
  </si>
  <si>
    <t>Kennametal</t>
  </si>
  <si>
    <t>KMT</t>
  </si>
  <si>
    <t>Komatsu</t>
  </si>
  <si>
    <t>KMTUY</t>
  </si>
  <si>
    <t>Kirin</t>
  </si>
  <si>
    <t>KNBWY</t>
  </si>
  <si>
    <t>Kone Oyj</t>
  </si>
  <si>
    <t>KNYJY</t>
  </si>
  <si>
    <t>Kosmos Energy</t>
  </si>
  <si>
    <t>KOS</t>
  </si>
  <si>
    <t>Keppel</t>
  </si>
  <si>
    <t>KPELY</t>
  </si>
  <si>
    <t>Keppel REIT</t>
  </si>
  <si>
    <t>KREVF</t>
  </si>
  <si>
    <t>Kerry Group</t>
  </si>
  <si>
    <t>KRYAY</t>
  </si>
  <si>
    <t>Krystal Biotech</t>
  </si>
  <si>
    <t>KRYS</t>
  </si>
  <si>
    <t>Kohl's</t>
  </si>
  <si>
    <t>KSS</t>
  </si>
  <si>
    <t>Kontoor Brands</t>
  </si>
  <si>
    <t>KTB</t>
  </si>
  <si>
    <t>Kuraray Co.</t>
  </si>
  <si>
    <t>KURRY</t>
  </si>
  <si>
    <t>Kennedy-Wilson</t>
  </si>
  <si>
    <t>KW</t>
  </si>
  <si>
    <t>Kawasaki Heavy Industries</t>
  </si>
  <si>
    <t>KWHIY</t>
  </si>
  <si>
    <t>Kyocera</t>
  </si>
  <si>
    <t>KYOCY</t>
  </si>
  <si>
    <t>Luminar Technologies</t>
  </si>
  <si>
    <t>LAZR</t>
  </si>
  <si>
    <t>Liberty Energy</t>
  </si>
  <si>
    <t>LBRT</t>
  </si>
  <si>
    <t>LCII</t>
  </si>
  <si>
    <t>LEG Immobilien</t>
  </si>
  <si>
    <t>LEGIF</t>
  </si>
  <si>
    <t>Lions Gate Entertainment</t>
  </si>
  <si>
    <t>LGF.A</t>
  </si>
  <si>
    <t>LGF.B</t>
  </si>
  <si>
    <t>Legal &amp; General Group</t>
  </si>
  <si>
    <t>LGGNY</t>
  </si>
  <si>
    <t>LGI Homes</t>
  </si>
  <si>
    <t>LGIH</t>
  </si>
  <si>
    <t>LeGrand</t>
  </si>
  <si>
    <t>LGRVF</t>
  </si>
  <si>
    <t>Lion Corp.</t>
  </si>
  <si>
    <t>LIOPF</t>
  </si>
  <si>
    <t>LivaNova</t>
  </si>
  <si>
    <t>LIVN</t>
  </si>
  <si>
    <t>Luckin Coffee</t>
  </si>
  <si>
    <t>LKNCY</t>
  </si>
  <si>
    <t>Li Ning Co.</t>
  </si>
  <si>
    <t>LNNGY</t>
  </si>
  <si>
    <t>Lenovo Group</t>
  </si>
  <si>
    <t>LNVGY</t>
  </si>
  <si>
    <t>L'Oreal</t>
  </si>
  <si>
    <t>LRLCY</t>
  </si>
  <si>
    <t>Lightspeed POS</t>
  </si>
  <si>
    <t>LSPD</t>
  </si>
  <si>
    <t>LATAM Airlines Group</t>
  </si>
  <si>
    <t>LTMAY</t>
  </si>
  <si>
    <t>Lufax</t>
  </si>
  <si>
    <t>LU</t>
  </si>
  <si>
    <t>Lundin Mining</t>
  </si>
  <si>
    <t>LUNMF</t>
  </si>
  <si>
    <t>LVMH Moet Hennessy Louis Vuitton</t>
  </si>
  <si>
    <t>LVMUY</t>
  </si>
  <si>
    <t>LXP Industrial Trust</t>
  </si>
  <si>
    <t>LXP</t>
  </si>
  <si>
    <t>Lynas</t>
  </si>
  <si>
    <t>LYSDY</t>
  </si>
  <si>
    <t>LegalZoom.com</t>
  </si>
  <si>
    <t>LZ</t>
  </si>
  <si>
    <t>Lonza Group</t>
  </si>
  <si>
    <t>LZAGY</t>
  </si>
  <si>
    <t>The Macerich Company</t>
  </si>
  <si>
    <t>MAC</t>
  </si>
  <si>
    <t>Marks and Spencer Group</t>
  </si>
  <si>
    <t>MAKSY</t>
  </si>
  <si>
    <t>Marubeni</t>
  </si>
  <si>
    <t>MARUY</t>
  </si>
  <si>
    <t>Matson</t>
  </si>
  <si>
    <t>MATX</t>
  </si>
  <si>
    <t>Marui Group Co.</t>
  </si>
  <si>
    <t>MAURY</t>
  </si>
  <si>
    <t>Man Wah Holdings</t>
  </si>
  <si>
    <t>MAWHY</t>
  </si>
  <si>
    <t>Mercedes-Benz Group AG</t>
  </si>
  <si>
    <t>MBGAF</t>
  </si>
  <si>
    <t>Moelis &amp; Company</t>
  </si>
  <si>
    <t>MC</t>
  </si>
  <si>
    <t>Mister Car Wash</t>
  </si>
  <si>
    <t>MCW</t>
  </si>
  <si>
    <t>M.D.C.</t>
  </si>
  <si>
    <t>MDC</t>
  </si>
  <si>
    <t>Methanex</t>
  </si>
  <si>
    <t>MEOH</t>
  </si>
  <si>
    <t>Michelin</t>
  </si>
  <si>
    <t>MGDDY</t>
  </si>
  <si>
    <t>MGE Energy</t>
  </si>
  <si>
    <t>MGEE</t>
  </si>
  <si>
    <t>MGP Ingredients</t>
  </si>
  <si>
    <t>MGPI</t>
  </si>
  <si>
    <t>McGrath RentCorp</t>
  </si>
  <si>
    <t>MGRC</t>
  </si>
  <si>
    <t>MI Homes</t>
  </si>
  <si>
    <t>MHO</t>
  </si>
  <si>
    <t>Mitsubishi Electric</t>
  </si>
  <si>
    <t>MIELF</t>
  </si>
  <si>
    <t>Mitsubishi Estate Co.</t>
  </si>
  <si>
    <t>MITEY</t>
  </si>
  <si>
    <t>Mitsui &amp; Co.</t>
  </si>
  <si>
    <t>MITSY</t>
  </si>
  <si>
    <t>Metallurgical Corp. of China</t>
  </si>
  <si>
    <t>MLLUY</t>
  </si>
  <si>
    <t>MakeMyTrip Limited</t>
  </si>
  <si>
    <t>MMYT</t>
  </si>
  <si>
    <t>MONDI PLC UNS</t>
  </si>
  <si>
    <t>MONDY</t>
  </si>
  <si>
    <t>MONOTARO</t>
  </si>
  <si>
    <t>MONOY</t>
  </si>
  <si>
    <t>Morphic</t>
  </si>
  <si>
    <t>MORF</t>
  </si>
  <si>
    <t>Marqeta</t>
  </si>
  <si>
    <t>MQ</t>
  </si>
  <si>
    <t>Murata Manufacturing</t>
  </si>
  <si>
    <t>MRAAY</t>
  </si>
  <si>
    <t>Mercury Systems</t>
  </si>
  <si>
    <t>MRCY</t>
  </si>
  <si>
    <t>Mirati Therapeutics</t>
  </si>
  <si>
    <t>MRTX</t>
  </si>
  <si>
    <t>MS&amp;AD Insurance Group</t>
  </si>
  <si>
    <t>MSADY</t>
  </si>
  <si>
    <t>Mitsubishi</t>
  </si>
  <si>
    <t>MSBHF</t>
  </si>
  <si>
    <t>Mitsubishi Chemical</t>
  </si>
  <si>
    <t>MTLHY</t>
  </si>
  <si>
    <t>MTN Group</t>
  </si>
  <si>
    <t>MTNOY</t>
  </si>
  <si>
    <t>Materion</t>
  </si>
  <si>
    <t>MTRN</t>
  </si>
  <si>
    <t>MTU Aero Engines</t>
  </si>
  <si>
    <t>MTUAY</t>
  </si>
  <si>
    <t>Mnchener RckversicherungsGesellschaft</t>
  </si>
  <si>
    <t>MURGY</t>
  </si>
  <si>
    <t>Mueller Water Products</t>
  </si>
  <si>
    <t>MWA</t>
  </si>
  <si>
    <t>Orbia Advance</t>
  </si>
  <si>
    <t>MXCHY</t>
  </si>
  <si>
    <t>MaxLinear</t>
  </si>
  <si>
    <t>MXL</t>
  </si>
  <si>
    <t>MYR Group</t>
  </si>
  <si>
    <t>MYRG</t>
  </si>
  <si>
    <t>Electric Construction</t>
  </si>
  <si>
    <t>Mazda Motor</t>
  </si>
  <si>
    <t>MZDAY</t>
  </si>
  <si>
    <t>Nable</t>
  </si>
  <si>
    <t>NABL</t>
  </si>
  <si>
    <t>National Australia Bank</t>
  </si>
  <si>
    <t>NABZY</t>
  </si>
  <si>
    <t>Navient</t>
  </si>
  <si>
    <t>NAVI</t>
  </si>
  <si>
    <t>Nitori Holdings</t>
  </si>
  <si>
    <t>NCLTY</t>
  </si>
  <si>
    <t>Newcrest Mining</t>
  </si>
  <si>
    <t>NCMGY</t>
  </si>
  <si>
    <t>Nine Dragons Paper</t>
  </si>
  <si>
    <t>NDGPY</t>
  </si>
  <si>
    <t>NeoGenomics</t>
  </si>
  <si>
    <t>NEO</t>
  </si>
  <si>
    <t>Anglo American</t>
  </si>
  <si>
    <t>NGLOY</t>
  </si>
  <si>
    <t>National Health Investors</t>
  </si>
  <si>
    <t>NHI</t>
  </si>
  <si>
    <t>Nihon Kohden</t>
  </si>
  <si>
    <t>NHNKY</t>
  </si>
  <si>
    <t>Norsk Hydro ASA</t>
  </si>
  <si>
    <t>NHYDY</t>
  </si>
  <si>
    <t>Nikon</t>
  </si>
  <si>
    <t>NINOY</t>
  </si>
  <si>
    <t>Nidec</t>
  </si>
  <si>
    <t>NJDCY</t>
  </si>
  <si>
    <t>NMI</t>
  </si>
  <si>
    <t>NMIH</t>
  </si>
  <si>
    <t>Nissan Chemical</t>
  </si>
  <si>
    <t>NNCHY</t>
  </si>
  <si>
    <t>NN Group</t>
  </si>
  <si>
    <t>NNGRY</t>
  </si>
  <si>
    <t>Northern Oil and Gas</t>
  </si>
  <si>
    <t>NOG</t>
  </si>
  <si>
    <t>Nomad Foods Limited</t>
  </si>
  <si>
    <t>NOMD</t>
  </si>
  <si>
    <t>Sunnova Energy International</t>
  </si>
  <si>
    <t>NOVA</t>
  </si>
  <si>
    <t>Nippon Yusen Kabushiki Kaisha</t>
  </si>
  <si>
    <t>NPNYY</t>
  </si>
  <si>
    <t>EnPro Industries</t>
  </si>
  <si>
    <t>NPO</t>
  </si>
  <si>
    <t>Nippon Steel &amp; Sumitomo Metal</t>
  </si>
  <si>
    <t>NPSCY</t>
  </si>
  <si>
    <t>NSK</t>
  </si>
  <si>
    <t>NPSKY</t>
  </si>
  <si>
    <t>Naspers</t>
  </si>
  <si>
    <t>NPSNY</t>
  </si>
  <si>
    <t>Nordea Bank</t>
  </si>
  <si>
    <t>NRDBY</t>
  </si>
  <si>
    <t>Nomura Research Institute</t>
  </si>
  <si>
    <t>NRILY</t>
  </si>
  <si>
    <t>Nissan Motor Co.</t>
  </si>
  <si>
    <t>NSANY</t>
  </si>
  <si>
    <t>Nestle</t>
  </si>
  <si>
    <t>NSRGY</t>
  </si>
  <si>
    <t>NetScout Systems</t>
  </si>
  <si>
    <t>NTCT</t>
  </si>
  <si>
    <t>Nintendo</t>
  </si>
  <si>
    <t>NTDOY</t>
  </si>
  <si>
    <t>Ntt Data</t>
  </si>
  <si>
    <t>NTDTY</t>
  </si>
  <si>
    <t>National Bank of Canada</t>
  </si>
  <si>
    <t>NTIOF</t>
  </si>
  <si>
    <t>Nippon Telegraph and Telephone</t>
  </si>
  <si>
    <t>NTTYY</t>
  </si>
  <si>
    <t>NuVasive</t>
  </si>
  <si>
    <t>NUVA</t>
  </si>
  <si>
    <t>Nuvalent</t>
  </si>
  <si>
    <t>NUVL</t>
  </si>
  <si>
    <t>Nova Ltd.</t>
  </si>
  <si>
    <t>Novozymes</t>
  </si>
  <si>
    <t>NVZMY</t>
  </si>
  <si>
    <t>NWTN INC</t>
  </si>
  <si>
    <t>NWTN</t>
  </si>
  <si>
    <t>NexGen Energy</t>
  </si>
  <si>
    <t>NXE</t>
  </si>
  <si>
    <t>Next</t>
  </si>
  <si>
    <t>NXGPY</t>
  </si>
  <si>
    <t>OCADO GROUP</t>
  </si>
  <si>
    <t>OCDDY</t>
  </si>
  <si>
    <t>Corporate Office Properties Trust</t>
  </si>
  <si>
    <t>OFC</t>
  </si>
  <si>
    <t>OIH</t>
  </si>
  <si>
    <t>Oriental Land</t>
  </si>
  <si>
    <t>OLCLY</t>
  </si>
  <si>
    <t>Olink Holding</t>
  </si>
  <si>
    <t>OLK</t>
  </si>
  <si>
    <t>Olaplex</t>
  </si>
  <si>
    <t>OLPX</t>
  </si>
  <si>
    <t>Omron</t>
  </si>
  <si>
    <t>OMRNY</t>
  </si>
  <si>
    <t>OMV</t>
  </si>
  <si>
    <t>OMVJF</t>
  </si>
  <si>
    <t>ONEX</t>
  </si>
  <si>
    <t>ONEXF</t>
  </si>
  <si>
    <t>Opera Limited</t>
  </si>
  <si>
    <t>OPRA</t>
  </si>
  <si>
    <t>Osisko Gold Royalties</t>
  </si>
  <si>
    <t>OR</t>
  </si>
  <si>
    <t>Orion OYJ</t>
  </si>
  <si>
    <t>ORINY</t>
  </si>
  <si>
    <t>Orkla Asa</t>
  </si>
  <si>
    <t>ORKLY</t>
  </si>
  <si>
    <t>Orient Overseas International</t>
  </si>
  <si>
    <t>OROVY</t>
  </si>
  <si>
    <t>OSI Systems</t>
  </si>
  <si>
    <t>OSIS</t>
  </si>
  <si>
    <t>OUTFRONT Media</t>
  </si>
  <si>
    <t>OUT</t>
  </si>
  <si>
    <t>OverseaChinese Banking</t>
  </si>
  <si>
    <t>OVCHY</t>
  </si>
  <si>
    <t>Ozon</t>
  </si>
  <si>
    <t>OZON</t>
  </si>
  <si>
    <t>Plains Group</t>
  </si>
  <si>
    <t>PAGP</t>
  </si>
  <si>
    <t>Pampa Energia</t>
  </si>
  <si>
    <t>PAM</t>
  </si>
  <si>
    <t>Prestige Consumer Healthcare</t>
  </si>
  <si>
    <t>PBH</t>
  </si>
  <si>
    <t>PCCW</t>
  </si>
  <si>
    <t>PCCWY</t>
  </si>
  <si>
    <t>Panasonic</t>
  </si>
  <si>
    <t>PCRFY</t>
  </si>
  <si>
    <t>PagerDuty</t>
  </si>
  <si>
    <t>PD</t>
  </si>
  <si>
    <t>Patterson Companies</t>
  </si>
  <si>
    <t>PDCO</t>
  </si>
  <si>
    <t>Flutter Entertainment</t>
  </si>
  <si>
    <t>PDYPY</t>
  </si>
  <si>
    <t>Publishing - Books</t>
  </si>
  <si>
    <t>Impinj</t>
  </si>
  <si>
    <t>PI</t>
  </si>
  <si>
    <t>Piper Sandler Companies</t>
  </si>
  <si>
    <t>PIPR</t>
  </si>
  <si>
    <t>Park Hotels &amp; Resorts</t>
  </si>
  <si>
    <t>PK</t>
  </si>
  <si>
    <t>Plexus</t>
  </si>
  <si>
    <t>PLXS</t>
  </si>
  <si>
    <t>Ping An Insurance Co. of China</t>
  </si>
  <si>
    <t>PNGAY</t>
  </si>
  <si>
    <t>PT Bank Mandiri Persero TBK</t>
  </si>
  <si>
    <t>PPERY</t>
  </si>
  <si>
    <t>Kering</t>
  </si>
  <si>
    <t>PPRUY</t>
  </si>
  <si>
    <t>Perficient</t>
  </si>
  <si>
    <t>PRFT</t>
  </si>
  <si>
    <t>Progress Software</t>
  </si>
  <si>
    <t>PRGS</t>
  </si>
  <si>
    <t>Paramount Resources</t>
  </si>
  <si>
    <t>PRMRF</t>
  </si>
  <si>
    <t>Primo Water</t>
  </si>
  <si>
    <t>PRMW</t>
  </si>
  <si>
    <t>Pernod Ricard</t>
  </si>
  <si>
    <t>PRNDY</t>
  </si>
  <si>
    <t>Prosus</t>
  </si>
  <si>
    <t>PROSY</t>
  </si>
  <si>
    <t>Privia Health Group</t>
  </si>
  <si>
    <t>PRVA</t>
  </si>
  <si>
    <t>Prospect Capital</t>
  </si>
  <si>
    <t>PSEC</t>
  </si>
  <si>
    <t>Pershing Square</t>
  </si>
  <si>
    <t>PSHZF</t>
  </si>
  <si>
    <t>Persimmon</t>
  </si>
  <si>
    <t>PSMMY</t>
  </si>
  <si>
    <t>PriceSmart</t>
  </si>
  <si>
    <t>PSMT</t>
  </si>
  <si>
    <t>PattersonUTI Energy</t>
  </si>
  <si>
    <t>PTEN</t>
  </si>
  <si>
    <t>Peloton Interactive</t>
  </si>
  <si>
    <t>PTON</t>
  </si>
  <si>
    <t>Publicis Groupe</t>
  </si>
  <si>
    <t>PUBGY</t>
  </si>
  <si>
    <t>Papa John's International</t>
  </si>
  <si>
    <t>PZZA</t>
  </si>
  <si>
    <t>Qifu Technology, Inc.</t>
  </si>
  <si>
    <t>QFIN</t>
  </si>
  <si>
    <t>Qurate Retail Group</t>
  </si>
  <si>
    <t>QRTEB</t>
  </si>
  <si>
    <t>QuantumScape</t>
  </si>
  <si>
    <t>QS</t>
  </si>
  <si>
    <t>Raiffeisen Bank International</t>
  </si>
  <si>
    <t>RAIFY</t>
  </si>
  <si>
    <t>RB Global, Inc.</t>
  </si>
  <si>
    <t>Reckitt Benckiser Group</t>
  </si>
  <si>
    <t>RBGLY</t>
  </si>
  <si>
    <t>Recruit Holdings Co.</t>
  </si>
  <si>
    <t>RCRRF</t>
  </si>
  <si>
    <t>Red Electrica Corporacion</t>
  </si>
  <si>
    <t>RDEIY</t>
  </si>
  <si>
    <t>Remy Cointreau</t>
  </si>
  <si>
    <t>REMYY</t>
  </si>
  <si>
    <t>Repsol</t>
  </si>
  <si>
    <t>REPYY</t>
  </si>
  <si>
    <t>Resideo Technologies</t>
  </si>
  <si>
    <t>REZI</t>
  </si>
  <si>
    <t>Roche Holding</t>
  </si>
  <si>
    <t>RHHBY</t>
  </si>
  <si>
    <t>Ricoh Co.</t>
  </si>
  <si>
    <t>RICOY</t>
  </si>
  <si>
    <t>Rocket Lab USA</t>
  </si>
  <si>
    <t>RKLB</t>
  </si>
  <si>
    <t>Rakuten</t>
  </si>
  <si>
    <t>RKUNY</t>
  </si>
  <si>
    <t>RENAULT</t>
  </si>
  <si>
    <t>RNLSY</t>
  </si>
  <si>
    <t>RENISHAW PLC 20</t>
  </si>
  <si>
    <t>RNSHF</t>
  </si>
  <si>
    <t>ReNew Energy Global</t>
  </si>
  <si>
    <t>RNW</t>
  </si>
  <si>
    <t>Rogers</t>
  </si>
  <si>
    <t>ROG</t>
  </si>
  <si>
    <t>Royal Mail</t>
  </si>
  <si>
    <t>ROYMY</t>
  </si>
  <si>
    <t>Rapid7</t>
  </si>
  <si>
    <t>RPD</t>
  </si>
  <si>
    <t>RUSHA</t>
  </si>
  <si>
    <t>Revolution Medicines</t>
  </si>
  <si>
    <t>RVMD</t>
  </si>
  <si>
    <t>Revance Therapeutics</t>
  </si>
  <si>
    <t>RVNC</t>
  </si>
  <si>
    <t>RWE AG</t>
  </si>
  <si>
    <t>RWEOY</t>
  </si>
  <si>
    <t>RXO</t>
  </si>
  <si>
    <t>Safran</t>
  </si>
  <si>
    <t>SAFRY</t>
  </si>
  <si>
    <t>Sage Therapeutics</t>
  </si>
  <si>
    <t>SAGE</t>
  </si>
  <si>
    <t>Saipem</t>
  </si>
  <si>
    <t>SAPMF</t>
  </si>
  <si>
    <t>Sampo</t>
  </si>
  <si>
    <t>SAXPY</t>
  </si>
  <si>
    <t>Schneider Electric</t>
  </si>
  <si>
    <t>SBGSY</t>
  </si>
  <si>
    <t>SBI</t>
  </si>
  <si>
    <t>SBHGF</t>
  </si>
  <si>
    <t>Sino Biopharmaceutical</t>
  </si>
  <si>
    <t>SBMFF</t>
  </si>
  <si>
    <t>Sabra Healthcare REIT</t>
  </si>
  <si>
    <t>SBRA</t>
  </si>
  <si>
    <t>Societe Generale Group</t>
  </si>
  <si>
    <t>SCGLY</t>
  </si>
  <si>
    <t>Sands China</t>
  </si>
  <si>
    <t>SCHYY</t>
  </si>
  <si>
    <t>Stepan</t>
  </si>
  <si>
    <t>SCL</t>
  </si>
  <si>
    <t>Swisscom</t>
  </si>
  <si>
    <t>SCMWY</t>
  </si>
  <si>
    <t>SciPlay</t>
  </si>
  <si>
    <t>SCPL</t>
  </si>
  <si>
    <t>Scor</t>
  </si>
  <si>
    <t>SCRYY</t>
  </si>
  <si>
    <t>Schrodinger</t>
  </si>
  <si>
    <t>SDGR</t>
  </si>
  <si>
    <t>Sodexo</t>
  </si>
  <si>
    <t>SDXAY</t>
  </si>
  <si>
    <t>SEGRO</t>
  </si>
  <si>
    <t>SEGXF</t>
  </si>
  <si>
    <t>Seiko Epson</t>
  </si>
  <si>
    <t>SEKEY</t>
  </si>
  <si>
    <t>Stora Enso Oyj</t>
  </si>
  <si>
    <t>SEOAY</t>
  </si>
  <si>
    <t>Spectris</t>
  </si>
  <si>
    <t>SEPJY</t>
  </si>
  <si>
    <t>ServisFirst Bancshares</t>
  </si>
  <si>
    <t>SFBS</t>
  </si>
  <si>
    <t>Simmons First National</t>
  </si>
  <si>
    <t>SFNC</t>
  </si>
  <si>
    <t>Safestore</t>
  </si>
  <si>
    <t>SFSHF</t>
  </si>
  <si>
    <t>SoftBank Group</t>
  </si>
  <si>
    <t>SFTBY</t>
  </si>
  <si>
    <t>Singapore Telecommunications</t>
  </si>
  <si>
    <t>SGAPY</t>
  </si>
  <si>
    <t>Shionogi &amp; Co.</t>
  </si>
  <si>
    <t>SGIOY</t>
  </si>
  <si>
    <t>Sage Group</t>
  </si>
  <si>
    <t>SGPYY</t>
  </si>
  <si>
    <t>SGS</t>
  </si>
  <si>
    <t>SGSOY</t>
  </si>
  <si>
    <t>Shake Shack</t>
  </si>
  <si>
    <t>SHAK</t>
  </si>
  <si>
    <t>ShangriLa Asia</t>
  </si>
  <si>
    <t>SHALY</t>
  </si>
  <si>
    <t>Sharp</t>
  </si>
  <si>
    <t>SHCAY</t>
  </si>
  <si>
    <t>ShinEtsu Chemical Co.</t>
  </si>
  <si>
    <t>SHECY</t>
  </si>
  <si>
    <t>Shimizu</t>
  </si>
  <si>
    <t>SHMUY</t>
  </si>
  <si>
    <t>Sunstone Hotel Investors</t>
  </si>
  <si>
    <t>SHO</t>
  </si>
  <si>
    <t>Steven Madden</t>
  </si>
  <si>
    <t>SHOO</t>
  </si>
  <si>
    <t>Resonac Holdings Corporation Unsponsored ADR</t>
  </si>
  <si>
    <t>SHWDY</t>
  </si>
  <si>
    <t>Shandong Weigao Medical Polymer Co.</t>
  </si>
  <si>
    <t>SHWGF</t>
  </si>
  <si>
    <t>Siemens</t>
  </si>
  <si>
    <t>SIEGY</t>
  </si>
  <si>
    <t>Signet Jewelers</t>
  </si>
  <si>
    <t>SIG</t>
  </si>
  <si>
    <t>Silicon Motion Technology</t>
  </si>
  <si>
    <t>SIMO</t>
  </si>
  <si>
    <t>SITE Centers Corp.</t>
  </si>
  <si>
    <t>SITC</t>
  </si>
  <si>
    <t>SiTime</t>
  </si>
  <si>
    <t>SITM</t>
  </si>
  <si>
    <t>Six Flags Entertainment</t>
  </si>
  <si>
    <t>SIX</t>
  </si>
  <si>
    <t>SJMHF</t>
  </si>
  <si>
    <t>SJW Group</t>
  </si>
  <si>
    <t>SJW</t>
  </si>
  <si>
    <t>AB SKF</t>
  </si>
  <si>
    <t>SKFRY</t>
  </si>
  <si>
    <t>Sekisui House</t>
  </si>
  <si>
    <t>SKHSY</t>
  </si>
  <si>
    <t>Tanger Factory Outlet Centers</t>
  </si>
  <si>
    <t>SKT</t>
  </si>
  <si>
    <t>Standard Life</t>
  </si>
  <si>
    <t>SLFPY</t>
  </si>
  <si>
    <t>Soitec</t>
  </si>
  <si>
    <t>SLOIF</t>
  </si>
  <si>
    <t>Smc</t>
  </si>
  <si>
    <t>SMCAY</t>
  </si>
  <si>
    <t>Smurfit Kappa</t>
  </si>
  <si>
    <t>SMFKY</t>
  </si>
  <si>
    <t>Smiths Group</t>
  </si>
  <si>
    <t>SMGZY</t>
  </si>
  <si>
    <t>Shimano</t>
  </si>
  <si>
    <t>SMNNY</t>
  </si>
  <si>
    <t>Sompo</t>
  </si>
  <si>
    <t>SMPNY</t>
  </si>
  <si>
    <t>Samsonite International</t>
  </si>
  <si>
    <t>SMSEY</t>
  </si>
  <si>
    <t>Sino Land Co.</t>
  </si>
  <si>
    <t>SNLAY</t>
  </si>
  <si>
    <t>SUMITOMO HEAVY</t>
  </si>
  <si>
    <t>SOHVY</t>
  </si>
  <si>
    <t>Secom Co.</t>
  </si>
  <si>
    <t>SOMLY</t>
  </si>
  <si>
    <t>SUMITOMO CHEMCL</t>
  </si>
  <si>
    <t>SOMMY</t>
  </si>
  <si>
    <t>SONOVA HOLDING</t>
  </si>
  <si>
    <t>SONVY</t>
  </si>
  <si>
    <t>South32</t>
  </si>
  <si>
    <t>SOUHY</t>
  </si>
  <si>
    <t>Spark New Zealand</t>
  </si>
  <si>
    <t>SPKKY</t>
  </si>
  <si>
    <t>Spirit Aerosystems</t>
  </si>
  <si>
    <t>SPR</t>
  </si>
  <si>
    <t>Sprout Social</t>
  </si>
  <si>
    <t>SPT</t>
  </si>
  <si>
    <t>Spirax-Sarco Engineering</t>
  </si>
  <si>
    <t>SPXSF</t>
  </si>
  <si>
    <t>Square Enix</t>
  </si>
  <si>
    <t>SQNXF</t>
  </si>
  <si>
    <t>SSAB</t>
  </si>
  <si>
    <t>SSAAY</t>
  </si>
  <si>
    <t>SSE</t>
  </si>
  <si>
    <t>SSEZY</t>
  </si>
  <si>
    <t>Sysmex</t>
  </si>
  <si>
    <t>SSMXY</t>
  </si>
  <si>
    <t>Silver Standard Resources</t>
  </si>
  <si>
    <t>SSRM</t>
  </si>
  <si>
    <t>Sumitomo</t>
  </si>
  <si>
    <t>SSUMY</t>
  </si>
  <si>
    <t>STAAR Surgical</t>
  </si>
  <si>
    <t>STAA</t>
  </si>
  <si>
    <t>StepStone Group</t>
  </si>
  <si>
    <t>STEP</t>
  </si>
  <si>
    <t>Scorpio Tankers</t>
  </si>
  <si>
    <t>STNG</t>
  </si>
  <si>
    <t>Subsea 7</t>
  </si>
  <si>
    <t>SUBCY</t>
  </si>
  <si>
    <t>SUMCO</t>
  </si>
  <si>
    <t>SUOPY</t>
  </si>
  <si>
    <t>Suntec Real Estate Investment Trust</t>
  </si>
  <si>
    <t>SURVF</t>
  </si>
  <si>
    <t>Seven and I Holdings Co.</t>
  </si>
  <si>
    <t>SVNDY</t>
  </si>
  <si>
    <t>Svenska Handelsbanken Ab Publ</t>
  </si>
  <si>
    <t>SVNLY</t>
  </si>
  <si>
    <t>Swatch Group</t>
  </si>
  <si>
    <t>SWGAY</t>
  </si>
  <si>
    <t>Swire Pacific</t>
  </si>
  <si>
    <t>SWRAY</t>
  </si>
  <si>
    <t>Symrise</t>
  </si>
  <si>
    <t>SYIEY</t>
  </si>
  <si>
    <t>Suzuki Motor</t>
  </si>
  <si>
    <t>SZKMY</t>
  </si>
  <si>
    <t>TransAlta</t>
  </si>
  <si>
    <t>TAC</t>
  </si>
  <si>
    <t>Tate &amp; Lyle</t>
  </si>
  <si>
    <t>TATYY</t>
  </si>
  <si>
    <t>Texas Capital Bancshares</t>
  </si>
  <si>
    <t>TCBI</t>
  </si>
  <si>
    <t>Tencent</t>
  </si>
  <si>
    <t>TCEHY</t>
  </si>
  <si>
    <t>Tricon Residential Inc.</t>
  </si>
  <si>
    <t>TCN</t>
  </si>
  <si>
    <t>Tingyi Cayman Islands</t>
  </si>
  <si>
    <t>TCYMF</t>
  </si>
  <si>
    <t>Tidewater</t>
  </si>
  <si>
    <t>TDW</t>
  </si>
  <si>
    <t>Telenor</t>
  </si>
  <si>
    <t>TELNY</t>
  </si>
  <si>
    <t>Triple Flag Precious Metals Corp.</t>
  </si>
  <si>
    <t>TFPM</t>
  </si>
  <si>
    <t>Thk Co.</t>
  </si>
  <si>
    <t>THKLY</t>
  </si>
  <si>
    <t>TreeHouse Foods</t>
  </si>
  <si>
    <t>THS</t>
  </si>
  <si>
    <t>Telecom Italia</t>
  </si>
  <si>
    <t>TIAIY</t>
  </si>
  <si>
    <t>TIIAY</t>
  </si>
  <si>
    <t>ThyssenKrupp</t>
  </si>
  <si>
    <t>TKAMY</t>
  </si>
  <si>
    <t>Tokio Marine</t>
  </si>
  <si>
    <t>TKOMY</t>
  </si>
  <si>
    <t>TeliaSonera</t>
  </si>
  <si>
    <t>TLSNY</t>
  </si>
  <si>
    <t>Tele2</t>
  </si>
  <si>
    <t>TLTZY</t>
  </si>
  <si>
    <t>TransMedics Group</t>
  </si>
  <si>
    <t>TMDX</t>
  </si>
  <si>
    <t>Trend Micro</t>
  </si>
  <si>
    <t>TMICY</t>
  </si>
  <si>
    <t>TEMENOS GROUP</t>
  </si>
  <si>
    <t>TMNSF</t>
  </si>
  <si>
    <t>Tenaga Nasional Berhad</t>
  </si>
  <si>
    <t>TNABY</t>
  </si>
  <si>
    <t>Travel  Leisure Co.</t>
  </si>
  <si>
    <t>TNL</t>
  </si>
  <si>
    <t>Tokyo Electron</t>
  </si>
  <si>
    <t>TOELY</t>
  </si>
  <si>
    <t>Topicus.com Inc.</t>
  </si>
  <si>
    <t>TOITF</t>
  </si>
  <si>
    <t>Toshiba</t>
  </si>
  <si>
    <t>TOSYY</t>
  </si>
  <si>
    <t>Tri Pointe Homes</t>
  </si>
  <si>
    <t>TPH</t>
  </si>
  <si>
    <t>Tootsie Roll Industries</t>
  </si>
  <si>
    <t>TR</t>
  </si>
  <si>
    <t>TripAdvisor</t>
  </si>
  <si>
    <t>TRIP</t>
  </si>
  <si>
    <t>TORM</t>
  </si>
  <si>
    <t>TRMD</t>
  </si>
  <si>
    <t>Terumo</t>
  </si>
  <si>
    <t>TRUMY</t>
  </si>
  <si>
    <t>Toray Industries</t>
  </si>
  <si>
    <t>TRYIY</t>
  </si>
  <si>
    <t>Tesco</t>
  </si>
  <si>
    <t>TSCDY</t>
  </si>
  <si>
    <t>Tsingtao Brewery Co.</t>
  </si>
  <si>
    <t>TSGTY</t>
  </si>
  <si>
    <t>TravelSky Technology</t>
  </si>
  <si>
    <t>TSYHY</t>
  </si>
  <si>
    <t>TDK</t>
  </si>
  <si>
    <t>TTDKY</t>
  </si>
  <si>
    <t>Techtronic Industries Co.</t>
  </si>
  <si>
    <t>TTNDY</t>
  </si>
  <si>
    <t>Grupo Televisa</t>
  </si>
  <si>
    <t>TV</t>
  </si>
  <si>
    <t>Turing Holding</t>
  </si>
  <si>
    <t>TWKS</t>
  </si>
  <si>
    <t>Taylor Wimpey</t>
  </si>
  <si>
    <t>TWODY</t>
  </si>
  <si>
    <t>UA</t>
  </si>
  <si>
    <t>UbiSoft Entertainment</t>
  </si>
  <si>
    <t>UBSFY</t>
  </si>
  <si>
    <t>United Community Banks</t>
  </si>
  <si>
    <t>UCBI</t>
  </si>
  <si>
    <t>UMB Financial</t>
  </si>
  <si>
    <t>UMBF</t>
  </si>
  <si>
    <t>UniCredit</t>
  </si>
  <si>
    <t>UNCFF</t>
  </si>
  <si>
    <t>UNCRY</t>
  </si>
  <si>
    <t>Unicharm</t>
  </si>
  <si>
    <t>UNICY</t>
  </si>
  <si>
    <t>United Overseas Bank</t>
  </si>
  <si>
    <t>UOVEY</t>
  </si>
  <si>
    <t>Upstart</t>
  </si>
  <si>
    <t>UPST</t>
  </si>
  <si>
    <t>UNITE Group</t>
  </si>
  <si>
    <t>UTGPF</t>
  </si>
  <si>
    <t>Utz Brands</t>
  </si>
  <si>
    <t>UTZ</t>
  </si>
  <si>
    <t>United Utilities Group</t>
  </si>
  <si>
    <t>UUGRY</t>
  </si>
  <si>
    <t>Vinci</t>
  </si>
  <si>
    <t>VCISY</t>
  </si>
  <si>
    <t>Victory Capital Holdings</t>
  </si>
  <si>
    <t>VCTR</t>
  </si>
  <si>
    <t>VINDA INTL</t>
  </si>
  <si>
    <t>VDAHF</t>
  </si>
  <si>
    <t>Veolia Environnement</t>
  </si>
  <si>
    <t>VEOEY</t>
  </si>
  <si>
    <t>Viavi Solutions</t>
  </si>
  <si>
    <t>VIAV</t>
  </si>
  <si>
    <t>Vicor</t>
  </si>
  <si>
    <t>VICR</t>
  </si>
  <si>
    <t>Virtu Financial</t>
  </si>
  <si>
    <t>VIRT</t>
  </si>
  <si>
    <t>Vista Oil &amp; Gas</t>
  </si>
  <si>
    <t>VIST</t>
  </si>
  <si>
    <t>Vivendi</t>
  </si>
  <si>
    <t>VIVHY</t>
  </si>
  <si>
    <t>Viking Therapeutics</t>
  </si>
  <si>
    <t>VKTX</t>
  </si>
  <si>
    <t>Valeo</t>
  </si>
  <si>
    <t>VLEEY</t>
  </si>
  <si>
    <t>Volkswagen AG</t>
  </si>
  <si>
    <t>VLKAF</t>
  </si>
  <si>
    <t>Vallourec</t>
  </si>
  <si>
    <t>VLOWY</t>
  </si>
  <si>
    <t>Volvo</t>
  </si>
  <si>
    <t>VLVLY</t>
  </si>
  <si>
    <t>VNO</t>
  </si>
  <si>
    <t>Vonovia</t>
  </si>
  <si>
    <t>VONOY</t>
  </si>
  <si>
    <t>Varonis Systems</t>
  </si>
  <si>
    <t>VRNS</t>
  </si>
  <si>
    <t>Verint Systems</t>
  </si>
  <si>
    <t>VRNT</t>
  </si>
  <si>
    <t>Verra Mobility</t>
  </si>
  <si>
    <t>VRRM</t>
  </si>
  <si>
    <t>Walker &amp; Dunlop</t>
  </si>
  <si>
    <t>WD</t>
  </si>
  <si>
    <t>WD40</t>
  </si>
  <si>
    <t>WDFC</t>
  </si>
  <si>
    <t>Weichai Power Co.</t>
  </si>
  <si>
    <t>WEICY</t>
  </si>
  <si>
    <t>Werner Enterprises</t>
  </si>
  <si>
    <t>WERN</t>
  </si>
  <si>
    <t>Cactus</t>
  </si>
  <si>
    <t>WHD</t>
  </si>
  <si>
    <t>Demant</t>
  </si>
  <si>
    <t>WILYY</t>
  </si>
  <si>
    <t>Encore Wire</t>
  </si>
  <si>
    <t>WIRE</t>
  </si>
  <si>
    <t>Wilmar International</t>
  </si>
  <si>
    <t>WLMIY</t>
  </si>
  <si>
    <t>Woolworths</t>
  </si>
  <si>
    <t>WLWHY</t>
  </si>
  <si>
    <t>John Wiley &amp; Sons</t>
  </si>
  <si>
    <t>WLY</t>
  </si>
  <si>
    <t>George Weston</t>
  </si>
  <si>
    <t>WNGRF</t>
  </si>
  <si>
    <t>Petco Health and Wellness Co.</t>
  </si>
  <si>
    <t>WOOF</t>
  </si>
  <si>
    <t>Worthington Industries</t>
  </si>
  <si>
    <t>WOR</t>
  </si>
  <si>
    <t>WSFS</t>
  </si>
  <si>
    <t>Wolters Kluwer</t>
  </si>
  <si>
    <t>WTKWY</t>
  </si>
  <si>
    <t>Want Want China</t>
  </si>
  <si>
    <t>WWNTY</t>
  </si>
  <si>
    <t>Worley Limited</t>
  </si>
  <si>
    <t>WYGPY</t>
  </si>
  <si>
    <t>Wynn Macau</t>
  </si>
  <si>
    <t>WYNMF</t>
  </si>
  <si>
    <t>Xenon Pharmaceuticals</t>
  </si>
  <si>
    <t>XENE</t>
  </si>
  <si>
    <t>ENN Energy</t>
  </si>
  <si>
    <t>XNGSY</t>
  </si>
  <si>
    <t>Xerox</t>
  </si>
  <si>
    <t>XRX</t>
  </si>
  <si>
    <t>Xtep International</t>
  </si>
  <si>
    <t>XTEPY</t>
  </si>
  <si>
    <t>Xinyi Glass</t>
  </si>
  <si>
    <t>XYIGF</t>
  </si>
  <si>
    <t>Z Holdings</t>
  </si>
  <si>
    <t>YAHOY</t>
  </si>
  <si>
    <t>Yara International ASA</t>
  </si>
  <si>
    <t>YARIY</t>
  </si>
  <si>
    <t>Yelp</t>
  </si>
  <si>
    <t>YELP</t>
  </si>
  <si>
    <t>Yue Yuen Industrial</t>
  </si>
  <si>
    <t>YUEIY</t>
  </si>
  <si>
    <t>JOYY</t>
  </si>
  <si>
    <t>YY</t>
  </si>
  <si>
    <t>Yankuang Energy Group Company Limited Sponsored AD</t>
  </si>
  <si>
    <t>YZCAY</t>
  </si>
  <si>
    <t>Ziff Davis</t>
  </si>
  <si>
    <t>ZD</t>
  </si>
  <si>
    <t>Ermenegildo Zegna</t>
  </si>
  <si>
    <t>ZGN</t>
  </si>
  <si>
    <t>Zalando</t>
  </si>
  <si>
    <t>ZLNDY</t>
  </si>
  <si>
    <t>Zurich Insurance Group</t>
  </si>
  <si>
    <t>ZURVY</t>
  </si>
  <si>
    <t>Net Income  ($mil)</t>
  </si>
  <si>
    <t>Cash Flow ($mil)</t>
  </si>
  <si>
    <t>Annual Sales ($mil)</t>
  </si>
  <si>
    <t>1254</t>
  </si>
  <si>
    <t>1882</t>
  </si>
  <si>
    <t>6848</t>
  </si>
  <si>
    <t>-123</t>
  </si>
  <si>
    <t>1507</t>
  </si>
  <si>
    <t>12451</t>
  </si>
  <si>
    <t>204.02299</t>
  </si>
  <si>
    <t>599.203</t>
  </si>
  <si>
    <t>2738.35</t>
  </si>
  <si>
    <t>282</t>
  </si>
  <si>
    <t>19110</t>
  </si>
  <si>
    <t>127</t>
  </si>
  <si>
    <t>2626</t>
  </si>
  <si>
    <t>48971</t>
  </si>
  <si>
    <t>100.37599</t>
  </si>
  <si>
    <t>135.84899</t>
  </si>
  <si>
    <t>888.79</t>
  </si>
  <si>
    <t>501.872</t>
  </si>
  <si>
    <t>1075.34802</t>
  </si>
  <si>
    <t>11154.72</t>
  </si>
  <si>
    <t>99803</t>
  </si>
  <si>
    <t>110907</t>
  </si>
  <si>
    <t>394328</t>
  </si>
  <si>
    <t>274.165</t>
  </si>
  <si>
    <t>299.635</t>
  </si>
  <si>
    <t>4054.29</t>
  </si>
  <si>
    <t>2475</t>
  </si>
  <si>
    <t>3331</t>
  </si>
  <si>
    <t>29446</t>
  </si>
  <si>
    <t>11836</t>
  </si>
  <si>
    <t>33064</t>
  </si>
  <si>
    <t>58054</t>
  </si>
  <si>
    <t>1698.81994</t>
  </si>
  <si>
    <t>3120.07202</t>
  </si>
  <si>
    <t>238587</t>
  </si>
  <si>
    <t>346.54</t>
  </si>
  <si>
    <t>382.151</t>
  </si>
  <si>
    <t>1178.31</t>
  </si>
  <si>
    <t>-10.514</t>
  </si>
  <si>
    <t>136.81799</t>
  </si>
  <si>
    <t>447.49</t>
  </si>
  <si>
    <t>2800.49511</t>
  </si>
  <si>
    <t>4091.2561</t>
  </si>
  <si>
    <t>15438.08</t>
  </si>
  <si>
    <t>997.29998</t>
  </si>
  <si>
    <t>925.70001</t>
  </si>
  <si>
    <t>15433.8</t>
  </si>
  <si>
    <t>230.39999</t>
  </si>
  <si>
    <t>354.70001</t>
  </si>
  <si>
    <t>7806.6</t>
  </si>
  <si>
    <t>1893</t>
  </si>
  <si>
    <t>1974</t>
  </si>
  <si>
    <t>8399</t>
  </si>
  <si>
    <t>325.78298</t>
  </si>
  <si>
    <t>501.71099</t>
  </si>
  <si>
    <t>948.4</t>
  </si>
  <si>
    <t>6933</t>
  </si>
  <si>
    <t>12733</t>
  </si>
  <si>
    <t>43653</t>
  </si>
  <si>
    <t>245.8</t>
  </si>
  <si>
    <t>260.89999</t>
  </si>
  <si>
    <t>2242.8</t>
  </si>
  <si>
    <t>-215.97501</t>
  </si>
  <si>
    <t>-216.685</t>
  </si>
  <si>
    <t>517.23</t>
  </si>
  <si>
    <t>-1307.64002</t>
  </si>
  <si>
    <t>529.216</t>
  </si>
  <si>
    <t>12734.76</t>
  </si>
  <si>
    <t>38512.08984</t>
  </si>
  <si>
    <t>178942.09</t>
  </si>
  <si>
    <t>1476.93298</t>
  </si>
  <si>
    <t>1987.32495</t>
  </si>
  <si>
    <t>9614.81</t>
  </si>
  <si>
    <t>273.139</t>
  </si>
  <si>
    <t>396.37298</t>
  </si>
  <si>
    <t>2610.4</t>
  </si>
  <si>
    <t>1513.5</t>
  </si>
  <si>
    <t>3772.19995</t>
  </si>
  <si>
    <t>77649.7</t>
  </si>
  <si>
    <t>142.177</t>
  </si>
  <si>
    <t>333.70199</t>
  </si>
  <si>
    <t>1421.9</t>
  </si>
  <si>
    <t>183.07899</t>
  </si>
  <si>
    <t>194.686</t>
  </si>
  <si>
    <t>920</t>
  </si>
  <si>
    <t>310.61099</t>
  </si>
  <si>
    <t>665.98602</t>
  </si>
  <si>
    <t>13148.18</t>
  </si>
  <si>
    <t>6877.16894</t>
  </si>
  <si>
    <t>8965.38476</t>
  </si>
  <si>
    <t>61594.3</t>
  </si>
  <si>
    <t>704.15698</t>
  </si>
  <si>
    <t>720.15502</t>
  </si>
  <si>
    <t>1095.05</t>
  </si>
  <si>
    <t>-102.19301</t>
  </si>
  <si>
    <t>-81.395</t>
  </si>
  <si>
    <t>421.53</t>
  </si>
  <si>
    <t>4756</t>
  </si>
  <si>
    <t>7313</t>
  </si>
  <si>
    <t>17606</t>
  </si>
  <si>
    <t>152.43699</t>
  </si>
  <si>
    <t>323.40899</t>
  </si>
  <si>
    <t>429.81</t>
  </si>
  <si>
    <t>644.80297</t>
  </si>
  <si>
    <t>1688.96301</t>
  </si>
  <si>
    <t>23721.71</t>
  </si>
  <si>
    <t>2748.56103</t>
  </si>
  <si>
    <t>7302.62109</t>
  </si>
  <si>
    <t>12013.95</t>
  </si>
  <si>
    <t>4340</t>
  </si>
  <si>
    <t>5449</t>
  </si>
  <si>
    <t>101848</t>
  </si>
  <si>
    <t>-120</t>
  </si>
  <si>
    <t>361</t>
  </si>
  <si>
    <t>14121</t>
  </si>
  <si>
    <t>2948.8999</t>
  </si>
  <si>
    <t>4522.8999</t>
  </si>
  <si>
    <t>16498.3</t>
  </si>
  <si>
    <t>2682.46606</t>
  </si>
  <si>
    <t>6557.54687</t>
  </si>
  <si>
    <t>91662.26</t>
  </si>
  <si>
    <t>385.09899</t>
  </si>
  <si>
    <t>667.531</t>
  </si>
  <si>
    <t>7646.89</t>
  </si>
  <si>
    <t>823</t>
  </si>
  <si>
    <t>1594.30004</t>
  </si>
  <si>
    <t>5005</t>
  </si>
  <si>
    <t>172.61799</t>
  </si>
  <si>
    <t>1984.958</t>
  </si>
  <si>
    <t>6395</t>
  </si>
  <si>
    <t>555.76</t>
  </si>
  <si>
    <t>6192.22</t>
  </si>
  <si>
    <t>1074</t>
  </si>
  <si>
    <t>2533</t>
  </si>
  <si>
    <t>7957</t>
  </si>
  <si>
    <t>-1509.80896</t>
  </si>
  <si>
    <t>1609.96801</t>
  </si>
  <si>
    <t>22478.25</t>
  </si>
  <si>
    <t>199.66</t>
  </si>
  <si>
    <t>305.10598</t>
  </si>
  <si>
    <t>1845.42</t>
  </si>
  <si>
    <t>1220.94396</t>
  </si>
  <si>
    <t>1420.71594</t>
  </si>
  <si>
    <t>1415.5</t>
  </si>
  <si>
    <t>670.24902</t>
  </si>
  <si>
    <t>2098.19091</t>
  </si>
  <si>
    <t>5741.16</t>
  </si>
  <si>
    <t>125.136</t>
  </si>
  <si>
    <t>405.535</t>
  </si>
  <si>
    <t>4989.83</t>
  </si>
  <si>
    <t>2307.19995</t>
  </si>
  <si>
    <t>5890.8999</t>
  </si>
  <si>
    <t>19639.5</t>
  </si>
  <si>
    <t>-726.04102</t>
  </si>
  <si>
    <t>4909.00781</t>
  </si>
  <si>
    <t>7013.55</t>
  </si>
  <si>
    <t>-546</t>
  </si>
  <si>
    <t>2620</t>
  </si>
  <si>
    <t>12617</t>
  </si>
  <si>
    <t>1770.92895</t>
  </si>
  <si>
    <t>2784.17993</t>
  </si>
  <si>
    <t>6646.75</t>
  </si>
  <si>
    <t>898</t>
  </si>
  <si>
    <t>1093</t>
  </si>
  <si>
    <t>7040</t>
  </si>
  <si>
    <t>4201</t>
  </si>
  <si>
    <t>4549</t>
  </si>
  <si>
    <t>19502</t>
  </si>
  <si>
    <t>-707.417</t>
  </si>
  <si>
    <t>-711.57898</t>
  </si>
  <si>
    <t>1349.29</t>
  </si>
  <si>
    <t>889.59997</t>
  </si>
  <si>
    <t>1200.59997</t>
  </si>
  <si>
    <t>12651.4</t>
  </si>
  <si>
    <t>999.71899</t>
  </si>
  <si>
    <t>1985.07299</t>
  </si>
  <si>
    <t>16295.35</t>
  </si>
  <si>
    <t>37.09999</t>
  </si>
  <si>
    <t>279.39999</t>
  </si>
  <si>
    <t>821.2</t>
  </si>
  <si>
    <t>-106.55301</t>
  </si>
  <si>
    <t>-93.24601</t>
  </si>
  <si>
    <t>2708.21</t>
  </si>
  <si>
    <t>-1190</t>
  </si>
  <si>
    <t>1794</t>
  </si>
  <si>
    <t>1590</t>
  </si>
  <si>
    <t>124</t>
  </si>
  <si>
    <t>267</t>
  </si>
  <si>
    <t>723</t>
  </si>
  <si>
    <t>881</t>
  </si>
  <si>
    <t>1986</t>
  </si>
  <si>
    <t>7923</t>
  </si>
  <si>
    <t>30.21199</t>
  </si>
  <si>
    <t>297.27099</t>
  </si>
  <si>
    <t>1121.29</t>
  </si>
  <si>
    <t>5095.19677</t>
  </si>
  <si>
    <t>4807.25976</t>
  </si>
  <si>
    <t>25542.15</t>
  </si>
  <si>
    <t>360.33099</t>
  </si>
  <si>
    <t>860.89202</t>
  </si>
  <si>
    <t>24911.43</t>
  </si>
  <si>
    <t>-675.891</t>
  </si>
  <si>
    <t>681.94598</t>
  </si>
  <si>
    <t>20181.44</t>
  </si>
  <si>
    <t>-268.83899</t>
  </si>
  <si>
    <t>-46.42</t>
  </si>
  <si>
    <t>266.8</t>
  </si>
  <si>
    <t>10276</t>
  </si>
  <si>
    <t>8434</t>
  </si>
  <si>
    <t>56437</t>
  </si>
  <si>
    <t>95.762</t>
  </si>
  <si>
    <t>189.763</t>
  </si>
  <si>
    <t>1034.89</t>
  </si>
  <si>
    <t>2906.67211</t>
  </si>
  <si>
    <t>5505.24902</t>
  </si>
  <si>
    <t>31543.94</t>
  </si>
  <si>
    <t>904.432</t>
  </si>
  <si>
    <t>1255.37695</t>
  </si>
  <si>
    <t>773.72</t>
  </si>
  <si>
    <t>-5739.13917</t>
  </si>
  <si>
    <t>-4433.75196</t>
  </si>
  <si>
    <t>8362.92</t>
  </si>
  <si>
    <t>257.414</t>
  </si>
  <si>
    <t>314.25299</t>
  </si>
  <si>
    <t>3810.68</t>
  </si>
  <si>
    <t>276.6</t>
  </si>
  <si>
    <t>791.5</t>
  </si>
  <si>
    <t>10193</t>
  </si>
  <si>
    <t>1114.19995</t>
  </si>
  <si>
    <t>2261.20092</t>
  </si>
  <si>
    <t>8550.6</t>
  </si>
  <si>
    <t>673.953</t>
  </si>
  <si>
    <t>1264.04101</t>
  </si>
  <si>
    <t>10238.59</t>
  </si>
  <si>
    <t>74</t>
  </si>
  <si>
    <t>173.8</t>
  </si>
  <si>
    <t>2237.6</t>
  </si>
  <si>
    <t>523.67199</t>
  </si>
  <si>
    <t>1454.85705</t>
  </si>
  <si>
    <t>3616.65</t>
  </si>
  <si>
    <t>138.04699</t>
  </si>
  <si>
    <t>138.048</t>
  </si>
  <si>
    <t>2922.57</t>
  </si>
  <si>
    <t>-112.033</t>
  </si>
  <si>
    <t>-111.798</t>
  </si>
  <si>
    <t>370.867</t>
  </si>
  <si>
    <t>838.747</t>
  </si>
  <si>
    <t>11429.33</t>
  </si>
  <si>
    <t>-97.02401</t>
  </si>
  <si>
    <t>970.03399</t>
  </si>
  <si>
    <t>2317.3</t>
  </si>
  <si>
    <t>2689.81591</t>
  </si>
  <si>
    <t>2887.09106</t>
  </si>
  <si>
    <t>7320.1</t>
  </si>
  <si>
    <t>335</t>
  </si>
  <si>
    <t>2219</t>
  </si>
  <si>
    <t>8717</t>
  </si>
  <si>
    <t>189.3</t>
  </si>
  <si>
    <t>432</t>
  </si>
  <si>
    <t>1570.7</t>
  </si>
  <si>
    <t>446.58499</t>
  </si>
  <si>
    <t>5170.49</t>
  </si>
  <si>
    <t>101.928</t>
  </si>
  <si>
    <t>150.25799</t>
  </si>
  <si>
    <t>1513.62</t>
  </si>
  <si>
    <t>187.35699</t>
  </si>
  <si>
    <t>298.225</t>
  </si>
  <si>
    <t>973.65</t>
  </si>
  <si>
    <t>361.57299</t>
  </si>
  <si>
    <t>734.02899</t>
  </si>
  <si>
    <t>3734.64</t>
  </si>
  <si>
    <t>-62</t>
  </si>
  <si>
    <t>699</t>
  </si>
  <si>
    <t>3132</t>
  </si>
  <si>
    <t>7099.15722</t>
  </si>
  <si>
    <t>9811.30273</t>
  </si>
  <si>
    <t>160882.09</t>
  </si>
  <si>
    <t>58</t>
  </si>
  <si>
    <t>971</t>
  </si>
  <si>
    <t>9646</t>
  </si>
  <si>
    <t>-158.267</t>
  </si>
  <si>
    <t>135.72099</t>
  </si>
  <si>
    <t>1111.8</t>
  </si>
  <si>
    <t>-1311</t>
  </si>
  <si>
    <t>585</t>
  </si>
  <si>
    <t>51412</t>
  </si>
  <si>
    <t>458</t>
  </si>
  <si>
    <t>599.90002</t>
  </si>
  <si>
    <t>3271.9</t>
  </si>
  <si>
    <t>1714</t>
  </si>
  <si>
    <t>3366</t>
  </si>
  <si>
    <t>8428</t>
  </si>
  <si>
    <t>-1131.15601</t>
  </si>
  <si>
    <t>-1045.60596</t>
  </si>
  <si>
    <t>1037.42</t>
  </si>
  <si>
    <t>730.68103</t>
  </si>
  <si>
    <t>2445.09106</t>
  </si>
  <si>
    <t>11240.82</t>
  </si>
  <si>
    <t>56.338</t>
  </si>
  <si>
    <t>152.79899</t>
  </si>
  <si>
    <t>842.56</t>
  </si>
  <si>
    <t>-675.41303</t>
  </si>
  <si>
    <t>348.776</t>
  </si>
  <si>
    <t>17984.34</t>
  </si>
  <si>
    <t>531</t>
  </si>
  <si>
    <t>690</t>
  </si>
  <si>
    <t>2769</t>
  </si>
  <si>
    <t>-43.42901</t>
  </si>
  <si>
    <t>112.896</t>
  </si>
  <si>
    <t>572.22</t>
  </si>
  <si>
    <t>423</t>
  </si>
  <si>
    <t>747</t>
  </si>
  <si>
    <t>8842</t>
  </si>
  <si>
    <t>326.242</t>
  </si>
  <si>
    <t>588.34497</t>
  </si>
  <si>
    <t>919.98</t>
  </si>
  <si>
    <t>6525</t>
  </si>
  <si>
    <t>7200</t>
  </si>
  <si>
    <t>25785</t>
  </si>
  <si>
    <t>-65.38601</t>
  </si>
  <si>
    <t>62.332</t>
  </si>
  <si>
    <t>337.61</t>
  </si>
  <si>
    <t>237</t>
  </si>
  <si>
    <t>547</t>
  </si>
  <si>
    <t>4689</t>
  </si>
  <si>
    <t>-973.59998</t>
  </si>
  <si>
    <t>-630.40003</t>
  </si>
  <si>
    <t>3911.4</t>
  </si>
  <si>
    <t>805</t>
  </si>
  <si>
    <t>1851</t>
  </si>
  <si>
    <t>14544</t>
  </si>
  <si>
    <t>1320</t>
  </si>
  <si>
    <t>9955</t>
  </si>
  <si>
    <t>23601</t>
  </si>
  <si>
    <t>1159.54199</t>
  </si>
  <si>
    <t>1634.09802</t>
  </si>
  <si>
    <t>6150.53</t>
  </si>
  <si>
    <t>118.609</t>
  </si>
  <si>
    <t>235.40199</t>
  </si>
  <si>
    <t>2223.2</t>
  </si>
  <si>
    <t>186.675</t>
  </si>
  <si>
    <t>470.488</t>
  </si>
  <si>
    <t>2304.92</t>
  </si>
  <si>
    <t>1145.90002</t>
  </si>
  <si>
    <t>869.5</t>
  </si>
  <si>
    <t>2329.6</t>
  </si>
  <si>
    <t>6552</t>
  </si>
  <si>
    <t>12987</t>
  </si>
  <si>
    <t>26323</t>
  </si>
  <si>
    <t>273.138</t>
  </si>
  <si>
    <t>711.34197</t>
  </si>
  <si>
    <t>1490.53</t>
  </si>
  <si>
    <t>103.261</t>
  </si>
  <si>
    <t>161.608</t>
  </si>
  <si>
    <t>618.31</t>
  </si>
  <si>
    <t>17942</t>
  </si>
  <si>
    <t>23114</t>
  </si>
  <si>
    <t>61787</t>
  </si>
  <si>
    <t>765.82299</t>
  </si>
  <si>
    <t>1381.77197</t>
  </si>
  <si>
    <t>7091.58</t>
  </si>
  <si>
    <t>444.04998</t>
  </si>
  <si>
    <t>671.60198</t>
  </si>
  <si>
    <t>5243.24</t>
  </si>
  <si>
    <t>2559</t>
  </si>
  <si>
    <t>2818</t>
  </si>
  <si>
    <t>14286</t>
  </si>
  <si>
    <t>91.386</t>
  </si>
  <si>
    <t>128.421</t>
  </si>
  <si>
    <t>498.99</t>
  </si>
  <si>
    <t>1448.54504</t>
  </si>
  <si>
    <t>1607.94299</t>
  </si>
  <si>
    <t>4101.59</t>
  </si>
  <si>
    <t>94.926</t>
  </si>
  <si>
    <t>158.13499</t>
  </si>
  <si>
    <t>1824.42</t>
  </si>
  <si>
    <t>1765.80004</t>
  </si>
  <si>
    <t>5168.3999</t>
  </si>
  <si>
    <t>10711.1</t>
  </si>
  <si>
    <t>3923</t>
  </si>
  <si>
    <t>12293.87011</t>
  </si>
  <si>
    <t>42010.57</t>
  </si>
  <si>
    <t>-2722</t>
  </si>
  <si>
    <t>49232</t>
  </si>
  <si>
    <t>513983</t>
  </si>
  <si>
    <t>1377.40002</t>
  </si>
  <si>
    <t>1600.69995</t>
  </si>
  <si>
    <t>26985</t>
  </si>
  <si>
    <t>1352.44604</t>
  </si>
  <si>
    <t>1523.72497</t>
  </si>
  <si>
    <t>4381.31</t>
  </si>
  <si>
    <t>676.59399</t>
  </si>
  <si>
    <t>888.53601</t>
  </si>
  <si>
    <t>7934.1</t>
  </si>
  <si>
    <t>1127.98803</t>
  </si>
  <si>
    <t>7973.34</t>
  </si>
  <si>
    <t>523.71002</t>
  </si>
  <si>
    <t>836.18902</t>
  </si>
  <si>
    <t>2065.55</t>
  </si>
  <si>
    <t>2589</t>
  </si>
  <si>
    <t>3119</t>
  </si>
  <si>
    <t>12479</t>
  </si>
  <si>
    <t>235.69999</t>
  </si>
  <si>
    <t>565.59997</t>
  </si>
  <si>
    <t>3753.9</t>
  </si>
  <si>
    <t>3674</t>
  </si>
  <si>
    <t>3793</t>
  </si>
  <si>
    <t>12132</t>
  </si>
  <si>
    <t>206.755</t>
  </si>
  <si>
    <t>257.837</t>
  </si>
  <si>
    <t>993.3</t>
  </si>
  <si>
    <t>2256.10009</t>
  </si>
  <si>
    <t>3653.80004</t>
  </si>
  <si>
    <t>12698.6</t>
  </si>
  <si>
    <t>658.5</t>
  </si>
  <si>
    <t>844.04602</t>
  </si>
  <si>
    <t>8594.65</t>
  </si>
  <si>
    <t>73</t>
  </si>
  <si>
    <t>662</t>
  </si>
  <si>
    <t>6558</t>
  </si>
  <si>
    <t>1902.30004</t>
  </si>
  <si>
    <t>2257.60009</t>
  </si>
  <si>
    <t>12623</t>
  </si>
  <si>
    <t>144.80499</t>
  </si>
  <si>
    <t>326.50201</t>
  </si>
  <si>
    <t>1238.42</t>
  </si>
  <si>
    <t>-652.172</t>
  </si>
  <si>
    <t>-650.22602</t>
  </si>
  <si>
    <t>75.42</t>
  </si>
  <si>
    <t>426.91</t>
  </si>
  <si>
    <t>597.91497</t>
  </si>
  <si>
    <t>2540.57</t>
  </si>
  <si>
    <t>933.867</t>
  </si>
  <si>
    <t>3220.04711</t>
  </si>
  <si>
    <t>10968</t>
  </si>
  <si>
    <t>-192.74601</t>
  </si>
  <si>
    <t>627.11401</t>
  </si>
  <si>
    <t>2817.06</t>
  </si>
  <si>
    <t>-68.11901</t>
  </si>
  <si>
    <t>33.408</t>
  </si>
  <si>
    <t>471.88</t>
  </si>
  <si>
    <t>-150.92</t>
  </si>
  <si>
    <t>-81.86101</t>
  </si>
  <si>
    <t>467.99</t>
  </si>
  <si>
    <t>594</t>
  </si>
  <si>
    <t>1738</t>
  </si>
  <si>
    <t>17489</t>
  </si>
  <si>
    <t>-211.989</t>
  </si>
  <si>
    <t>930.41998</t>
  </si>
  <si>
    <t>2765.2</t>
  </si>
  <si>
    <t>1898.77099</t>
  </si>
  <si>
    <t>2434.79809</t>
  </si>
  <si>
    <t>7138.44</t>
  </si>
  <si>
    <t>142.794</t>
  </si>
  <si>
    <t>340.238</t>
  </si>
  <si>
    <t>4245.62</t>
  </si>
  <si>
    <t>298.20901</t>
  </si>
  <si>
    <t>488.415</t>
  </si>
  <si>
    <t>5324.05</t>
  </si>
  <si>
    <t>600</t>
  </si>
  <si>
    <t>1072.35998</t>
  </si>
  <si>
    <t>2096</t>
  </si>
  <si>
    <t>1330.91394</t>
  </si>
  <si>
    <t>1484.39404</t>
  </si>
  <si>
    <t>3724.59</t>
  </si>
  <si>
    <t>521.65997</t>
  </si>
  <si>
    <t>1455.00097</t>
  </si>
  <si>
    <t>2588.96</t>
  </si>
  <si>
    <t>167.541</t>
  </si>
  <si>
    <t>944.14898</t>
  </si>
  <si>
    <t>3055.44</t>
  </si>
  <si>
    <t>-709.594</t>
  </si>
  <si>
    <t>-605.25202</t>
  </si>
  <si>
    <t>445.27</t>
  </si>
  <si>
    <t>1016.72399</t>
  </si>
  <si>
    <t>1974.66003</t>
  </si>
  <si>
    <t>12171.19</t>
  </si>
  <si>
    <t>577.19</t>
  </si>
  <si>
    <t>850.94897</t>
  </si>
  <si>
    <t>2406.51</t>
  </si>
  <si>
    <t>194.48399</t>
  </si>
  <si>
    <t>843.09802</t>
  </si>
  <si>
    <t>16326.62</t>
  </si>
  <si>
    <t>-182</t>
  </si>
  <si>
    <t>386</t>
  </si>
  <si>
    <t>8961</t>
  </si>
  <si>
    <t>4.432</t>
  </si>
  <si>
    <t>213.22599</t>
  </si>
  <si>
    <t>1637.55</t>
  </si>
  <si>
    <t>1426.88403</t>
  </si>
  <si>
    <t>1695.47399</t>
  </si>
  <si>
    <t>37124.42</t>
  </si>
  <si>
    <t>-176.06301</t>
  </si>
  <si>
    <t>-159.37801</t>
  </si>
  <si>
    <t>243.23</t>
  </si>
  <si>
    <t>236.31399</t>
  </si>
  <si>
    <t>428.05398</t>
  </si>
  <si>
    <t>10559.49</t>
  </si>
  <si>
    <t>-407.76801</t>
  </si>
  <si>
    <t>-179.41401</t>
  </si>
  <si>
    <t>547.21</t>
  </si>
  <si>
    <t>1317.13793</t>
  </si>
  <si>
    <t>1318.135</t>
  </si>
  <si>
    <t>11979.65</t>
  </si>
  <si>
    <t>366.122</t>
  </si>
  <si>
    <t>469.68499</t>
  </si>
  <si>
    <t>1427.62</t>
  </si>
  <si>
    <t>896.55999</t>
  </si>
  <si>
    <t>2440.86791</t>
  </si>
  <si>
    <t>21768.88</t>
  </si>
  <si>
    <t>1263.27502</t>
  </si>
  <si>
    <t>2301.70898</t>
  </si>
  <si>
    <t>34865.16</t>
  </si>
  <si>
    <t>1126.94396</t>
  </si>
  <si>
    <t>2646.03393</t>
  </si>
  <si>
    <t>15468.25</t>
  </si>
  <si>
    <t>268.1</t>
  </si>
  <si>
    <t>428.1</t>
  </si>
  <si>
    <t>4581.1</t>
  </si>
  <si>
    <t>927</t>
  </si>
  <si>
    <t>570</t>
  </si>
  <si>
    <t>2391</t>
  </si>
  <si>
    <t>1251.09997</t>
  </si>
  <si>
    <t>1367.5</t>
  </si>
  <si>
    <t>7962.3</t>
  </si>
  <si>
    <t>410.04098</t>
  </si>
  <si>
    <t>660.72198</t>
  </si>
  <si>
    <t>2540.59</t>
  </si>
  <si>
    <t>5925.65722</t>
  </si>
  <si>
    <t>6541.56787</t>
  </si>
  <si>
    <t>16260.19</t>
  </si>
  <si>
    <t>-614.45301</t>
  </si>
  <si>
    <t>-595.64002</t>
  </si>
  <si>
    <t>53.93</t>
  </si>
  <si>
    <t>628.00097</t>
  </si>
  <si>
    <t>755.57299</t>
  </si>
  <si>
    <t>6395.07</t>
  </si>
  <si>
    <t>496.33099</t>
  </si>
  <si>
    <t>599.135</t>
  </si>
  <si>
    <t>1259.26</t>
  </si>
  <si>
    <t>2001.35205</t>
  </si>
  <si>
    <t>3888.6621</t>
  </si>
  <si>
    <t>22519.19</t>
  </si>
  <si>
    <t>14.22299</t>
  </si>
  <si>
    <t>50.43299</t>
  </si>
  <si>
    <t>328.1</t>
  </si>
  <si>
    <t>334.21099</t>
  </si>
  <si>
    <t>344.18099</t>
  </si>
  <si>
    <t>591.22</t>
  </si>
  <si>
    <t>776.979</t>
  </si>
  <si>
    <t>910.19396</t>
  </si>
  <si>
    <t>3710.42</t>
  </si>
  <si>
    <t>281.96899</t>
  </si>
  <si>
    <t>375.845</t>
  </si>
  <si>
    <t>1006.33</t>
  </si>
  <si>
    <t>130.89999</t>
  </si>
  <si>
    <t>430.6</t>
  </si>
  <si>
    <t>3836</t>
  </si>
  <si>
    <t>913.43402</t>
  </si>
  <si>
    <t>1054.58105</t>
  </si>
  <si>
    <t>3913.95</t>
  </si>
  <si>
    <t>2326.57104</t>
  </si>
  <si>
    <t>2955.93188</t>
  </si>
  <si>
    <t>14015.91</t>
  </si>
  <si>
    <t>774.39801</t>
  </si>
  <si>
    <t>1319.19396</t>
  </si>
  <si>
    <t>4201.66</t>
  </si>
  <si>
    <t>239.28799</t>
  </si>
  <si>
    <t>486.30599</t>
  </si>
  <si>
    <t>3322.25</t>
  </si>
  <si>
    <t>-46.466</t>
  </si>
  <si>
    <t>-32.771</t>
  </si>
  <si>
    <t>330.38</t>
  </si>
  <si>
    <t>1513</t>
  </si>
  <si>
    <t>3010</t>
  </si>
  <si>
    <t>7528</t>
  </si>
  <si>
    <t>297</t>
  </si>
  <si>
    <t>1177</t>
  </si>
  <si>
    <t>4501</t>
  </si>
  <si>
    <t>234.50999</t>
  </si>
  <si>
    <t>279.608</t>
  </si>
  <si>
    <t>778.96</t>
  </si>
  <si>
    <t>155.17599</t>
  </si>
  <si>
    <t>410.29199</t>
  </si>
  <si>
    <t>1710.21</t>
  </si>
  <si>
    <t>496.57699</t>
  </si>
  <si>
    <t>601.25799</t>
  </si>
  <si>
    <t>6598.48</t>
  </si>
  <si>
    <t>-4.18801</t>
  </si>
  <si>
    <t>92.47899</t>
  </si>
  <si>
    <t>445.73</t>
  </si>
  <si>
    <t>1136.77502</t>
  </si>
  <si>
    <t>1996.83496</t>
  </si>
  <si>
    <t>2593.45</t>
  </si>
  <si>
    <t>-101.284</t>
  </si>
  <si>
    <t>-15.05301</t>
  </si>
  <si>
    <t>316.35</t>
  </si>
  <si>
    <t>11495</t>
  </si>
  <si>
    <t>21510</t>
  </si>
  <si>
    <t>33203</t>
  </si>
  <si>
    <t>842.66302</t>
  </si>
  <si>
    <t>2513.27001</t>
  </si>
  <si>
    <t>5675.72</t>
  </si>
  <si>
    <t>703.09997</t>
  </si>
  <si>
    <t>445.5</t>
  </si>
  <si>
    <t>3396.9</t>
  </si>
  <si>
    <t>692.37902</t>
  </si>
  <si>
    <t>846.69598</t>
  </si>
  <si>
    <t>24310.71</t>
  </si>
  <si>
    <t>686.5</t>
  </si>
  <si>
    <t>1376.69995</t>
  </si>
  <si>
    <t>7512.4</t>
  </si>
  <si>
    <t>2703.44702</t>
  </si>
  <si>
    <t>2394.0249</t>
  </si>
  <si>
    <t>45630.75</t>
  </si>
  <si>
    <t>757.09997</t>
  </si>
  <si>
    <t>1043.09997</t>
  </si>
  <si>
    <t>9039.3</t>
  </si>
  <si>
    <t>104</t>
  </si>
  <si>
    <t>.7</t>
  </si>
  <si>
    <t>202.89999</t>
  </si>
  <si>
    <t>304.29998</t>
  </si>
  <si>
    <t>1233.1</t>
  </si>
  <si>
    <t>820</t>
  </si>
  <si>
    <t>1469</t>
  </si>
  <si>
    <t>3792</t>
  </si>
  <si>
    <t>78.396</t>
  </si>
  <si>
    <t>126.38999</t>
  </si>
  <si>
    <t>491.53</t>
  </si>
  <si>
    <t>240.716</t>
  </si>
  <si>
    <t>285.05599</t>
  </si>
  <si>
    <t>773.09</t>
  </si>
  <si>
    <t>7033.833</t>
  </si>
  <si>
    <t>7482.94189</t>
  </si>
  <si>
    <t>107849.4</t>
  </si>
  <si>
    <t>-59.69801</t>
  </si>
  <si>
    <t>-47.97701</t>
  </si>
  <si>
    <t>273.7</t>
  </si>
  <si>
    <t>147.139</t>
  </si>
  <si>
    <t>182.02699</t>
  </si>
  <si>
    <t>1189.94</t>
  </si>
  <si>
    <t>7514</t>
  </si>
  <si>
    <t>9140</t>
  </si>
  <si>
    <t>52862</t>
  </si>
  <si>
    <t>223.08299</t>
  </si>
  <si>
    <t>622.60699</t>
  </si>
  <si>
    <t>5135.44</t>
  </si>
  <si>
    <t>-187.13401</t>
  </si>
  <si>
    <t>-172.65</t>
  </si>
  <si>
    <t>50.04</t>
  </si>
  <si>
    <t>191.6</t>
  </si>
  <si>
    <t>642.40002</t>
  </si>
  <si>
    <t>4884.4</t>
  </si>
  <si>
    <t>-5.443</t>
  </si>
  <si>
    <t>468.195</t>
  </si>
  <si>
    <t>1102.03</t>
  </si>
  <si>
    <t>384</t>
  </si>
  <si>
    <t>539.20001</t>
  </si>
  <si>
    <t>4006.1</t>
  </si>
  <si>
    <t>-318.499</t>
  </si>
  <si>
    <t>40.43199</t>
  </si>
  <si>
    <t>855.35</t>
  </si>
  <si>
    <t>75.22499</t>
  </si>
  <si>
    <t>267.80099</t>
  </si>
  <si>
    <t>1355.59</t>
  </si>
  <si>
    <t>3288</t>
  </si>
  <si>
    <t>15788</t>
  </si>
  <si>
    <t>44351</t>
  </si>
  <si>
    <t>2429.604</t>
  </si>
  <si>
    <t>2883.10302</t>
  </si>
  <si>
    <t>16252.23</t>
  </si>
  <si>
    <t>53.14599</t>
  </si>
  <si>
    <t>125.845</t>
  </si>
  <si>
    <t>405.3</t>
  </si>
  <si>
    <t>2132.85888</t>
  </si>
  <si>
    <t>90.007</t>
  </si>
  <si>
    <t>555.5</t>
  </si>
  <si>
    <t>-139.92301</t>
  </si>
  <si>
    <t>-110.96801</t>
  </si>
  <si>
    <t>3088.84</t>
  </si>
  <si>
    <t>13.479</t>
  </si>
  <si>
    <t>261.68798</t>
  </si>
  <si>
    <t>1261.87</t>
  </si>
  <si>
    <t>-4935</t>
  </si>
  <si>
    <t>-4598.75196</t>
  </si>
  <si>
    <t>66608</t>
  </si>
  <si>
    <t>10598</t>
  </si>
  <si>
    <t>20967</t>
  </si>
  <si>
    <t>126491</t>
  </si>
  <si>
    <t>27528</t>
  </si>
  <si>
    <t>31578</t>
  </si>
  <si>
    <t>115053</t>
  </si>
  <si>
    <t>33800.85156</t>
  </si>
  <si>
    <t>154668.7</t>
  </si>
  <si>
    <t>1967.90795</t>
  </si>
  <si>
    <t>3086.56298</t>
  </si>
  <si>
    <t>26300.14</t>
  </si>
  <si>
    <t>356.22698</t>
  </si>
  <si>
    <t>478.764</t>
  </si>
  <si>
    <t>11049.33</t>
  </si>
  <si>
    <t>271.79098</t>
  </si>
  <si>
    <t>774.86798</t>
  </si>
  <si>
    <t>9258.91</t>
  </si>
  <si>
    <t>-65.02101</t>
  </si>
  <si>
    <t>851.79998</t>
  </si>
  <si>
    <t>18693.95</t>
  </si>
  <si>
    <t>719</t>
  </si>
  <si>
    <t>1563</t>
  </si>
  <si>
    <t>15349</t>
  </si>
  <si>
    <t>1915</t>
  </si>
  <si>
    <t>3759</t>
  </si>
  <si>
    <t>18902.64062</t>
  </si>
  <si>
    <t>27931.06054</t>
  </si>
  <si>
    <t>150280</t>
  </si>
  <si>
    <t>193.1</t>
  </si>
  <si>
    <t>219.70799</t>
  </si>
  <si>
    <t>603.57</t>
  </si>
  <si>
    <t>1195.802</t>
  </si>
  <si>
    <t>1374.18798</t>
  </si>
  <si>
    <t>4844.74</t>
  </si>
  <si>
    <t>-660.607</t>
  </si>
  <si>
    <t>10965.94042</t>
  </si>
  <si>
    <t>92023.71</t>
  </si>
  <si>
    <t>1815</t>
  </si>
  <si>
    <t>1009</t>
  </si>
  <si>
    <t>588</t>
  </si>
  <si>
    <t>-2433</t>
  </si>
  <si>
    <t>6331</t>
  </si>
  <si>
    <t>15113</t>
  </si>
  <si>
    <t>-734</t>
  </si>
  <si>
    <t>247</t>
  </si>
  <si>
    <t>656</t>
  </si>
  <si>
    <t>4064.54101</t>
  </si>
  <si>
    <t>5102.27001</t>
  </si>
  <si>
    <t>35237.55</t>
  </si>
  <si>
    <t>-481.18302</t>
  </si>
  <si>
    <t>-552.00501</t>
  </si>
  <si>
    <t>77.65</t>
  </si>
  <si>
    <t>728.82501</t>
  </si>
  <si>
    <t>729.01</t>
  </si>
  <si>
    <t>987.15</t>
  </si>
  <si>
    <t>6975.88623</t>
  </si>
  <si>
    <t>8635.66015</t>
  </si>
  <si>
    <t>26228.66</t>
  </si>
  <si>
    <t>800</t>
  </si>
  <si>
    <t>1015</t>
  </si>
  <si>
    <t>7560</t>
  </si>
  <si>
    <t>1419</t>
  </si>
  <si>
    <t>2515</t>
  </si>
  <si>
    <t>46298</t>
  </si>
  <si>
    <t>677</t>
  </si>
  <si>
    <t>985.44396</t>
  </si>
  <si>
    <t>6812.2</t>
  </si>
  <si>
    <t>857.65802</t>
  </si>
  <si>
    <t>961.53698</t>
  </si>
  <si>
    <t>8387.31</t>
  </si>
  <si>
    <t>2206.06591</t>
  </si>
  <si>
    <t>6145.88623</t>
  </si>
  <si>
    <t>18594.47</t>
  </si>
  <si>
    <t>1590.37902</t>
  </si>
  <si>
    <t>1750.42602</t>
  </si>
  <si>
    <t>3354.8</t>
  </si>
  <si>
    <t>13694.71972</t>
  </si>
  <si>
    <t>77534.38</t>
  </si>
  <si>
    <t>170.6</t>
  </si>
  <si>
    <t>532.20001</t>
  </si>
  <si>
    <t>4535.5</t>
  </si>
  <si>
    <t>105.36699</t>
  </si>
  <si>
    <t>157.21499</t>
  </si>
  <si>
    <t>942.36</t>
  </si>
  <si>
    <t>7332.34277</t>
  </si>
  <si>
    <t>8423.5</t>
  </si>
  <si>
    <t>30875.26</t>
  </si>
  <si>
    <t>254.66299</t>
  </si>
  <si>
    <t>374.10101</t>
  </si>
  <si>
    <t>2606.49</t>
  </si>
  <si>
    <t>3652.33691</t>
  </si>
  <si>
    <t>4152.21679</t>
  </si>
  <si>
    <t>24142.3</t>
  </si>
  <si>
    <t>1779</t>
  </si>
  <si>
    <t>5579.56396</t>
  </si>
  <si>
    <t>18870</t>
  </si>
  <si>
    <t>-301.40799</t>
  </si>
  <si>
    <t>-11.08801</t>
  </si>
  <si>
    <t>1199.13</t>
  </si>
  <si>
    <t>-289.08802</t>
  </si>
  <si>
    <t>-284.35102</t>
  </si>
  <si>
    <t>60.92</t>
  </si>
  <si>
    <t>458.39999</t>
  </si>
  <si>
    <t>697.09997</t>
  </si>
  <si>
    <t>8429.7</t>
  </si>
  <si>
    <t>-200.961</t>
  </si>
  <si>
    <t>631.65698</t>
  </si>
  <si>
    <t>8796.15</t>
  </si>
  <si>
    <t>1291.90002</t>
  </si>
  <si>
    <t>2298.19995</t>
  </si>
  <si>
    <t>8275.3</t>
  </si>
  <si>
    <t>-93</t>
  </si>
  <si>
    <t>1721</t>
  </si>
  <si>
    <t>4711</t>
  </si>
  <si>
    <t>1503</t>
  </si>
  <si>
    <t>1317</t>
  </si>
  <si>
    <t>766</t>
  </si>
  <si>
    <t>1801.46398</t>
  </si>
  <si>
    <t>14495</t>
  </si>
  <si>
    <t>253.546</t>
  </si>
  <si>
    <t>277.81399</t>
  </si>
  <si>
    <t>761.75</t>
  </si>
  <si>
    <t>838</t>
  </si>
  <si>
    <t>917</t>
  </si>
  <si>
    <t>3933</t>
  </si>
  <si>
    <t>80.64099</t>
  </si>
  <si>
    <t>260.45498</t>
  </si>
  <si>
    <t>2020.49</t>
  </si>
  <si>
    <t>1610</t>
  </si>
  <si>
    <t>2539</t>
  </si>
  <si>
    <t>67232</t>
  </si>
  <si>
    <t>-2003.81495</t>
  </si>
  <si>
    <t>-1937.53699</t>
  </si>
  <si>
    <t>1415.92</t>
  </si>
  <si>
    <t>-32.01801</t>
  </si>
  <si>
    <t>368.23</t>
  </si>
  <si>
    <t>-225</t>
  </si>
  <si>
    <t>2606</t>
  </si>
  <si>
    <t>8124</t>
  </si>
  <si>
    <t>5</t>
  </si>
  <si>
    <t>675</t>
  </si>
  <si>
    <t>8473</t>
  </si>
  <si>
    <t>30900</t>
  </si>
  <si>
    <t>27002</t>
  </si>
  <si>
    <t>65098</t>
  </si>
  <si>
    <t>1096</t>
  </si>
  <si>
    <t>5910</t>
  </si>
  <si>
    <t>17931</t>
  </si>
  <si>
    <t>3046.8999</t>
  </si>
  <si>
    <t>3098.3999</t>
  </si>
  <si>
    <t>10173.4</t>
  </si>
  <si>
    <t>-1086.96497</t>
  </si>
  <si>
    <t>-446.19199</t>
  </si>
  <si>
    <t>3175.07</t>
  </si>
  <si>
    <t>-326.361</t>
  </si>
  <si>
    <t>67.96399</t>
  </si>
  <si>
    <t>641.96</t>
  </si>
  <si>
    <t>-3627.53492</t>
  </si>
  <si>
    <t>432.57901</t>
  </si>
  <si>
    <t>2802.25</t>
  </si>
  <si>
    <t>261.42599</t>
  </si>
  <si>
    <t>555.39697</t>
  </si>
  <si>
    <t>1863.5</t>
  </si>
  <si>
    <t>341</t>
  </si>
  <si>
    <t>2565</t>
  </si>
  <si>
    <t>14427</t>
  </si>
  <si>
    <t>1094</t>
  </si>
  <si>
    <t>211</t>
  </si>
  <si>
    <t>1886</t>
  </si>
  <si>
    <t>513.177</t>
  </si>
  <si>
    <t>738.94097</t>
  </si>
  <si>
    <t>19315.16</t>
  </si>
  <si>
    <t>2573</t>
  </si>
  <si>
    <t>6267</t>
  </si>
  <si>
    <t>19991</t>
  </si>
  <si>
    <t>556.64398</t>
  </si>
  <si>
    <t>669.28802</t>
  </si>
  <si>
    <t>3740.93</t>
  </si>
  <si>
    <t>655.34002</t>
  </si>
  <si>
    <t>663.12701</t>
  </si>
  <si>
    <t>3190.63</t>
  </si>
  <si>
    <t>258.38699</t>
  </si>
  <si>
    <t>519.15197</t>
  </si>
  <si>
    <t>2551.8</t>
  </si>
  <si>
    <t>1917.03405</t>
  </si>
  <si>
    <t>2171.84399</t>
  </si>
  <si>
    <t>7054.63</t>
  </si>
  <si>
    <t>452.5</t>
  </si>
  <si>
    <t>738.29998</t>
  </si>
  <si>
    <t>1551.9</t>
  </si>
  <si>
    <t>3058</t>
  </si>
  <si>
    <t>4449</t>
  </si>
  <si>
    <t>17090</t>
  </si>
  <si>
    <t>-601</t>
  </si>
  <si>
    <t>1965</t>
  </si>
  <si>
    <t>21156</t>
  </si>
  <si>
    <t>-33.522</t>
  </si>
  <si>
    <t>85.69599</t>
  </si>
  <si>
    <t>522.94</t>
  </si>
  <si>
    <t>6</t>
  </si>
  <si>
    <t>762</t>
  </si>
  <si>
    <t>3768</t>
  </si>
  <si>
    <t>555.98901</t>
  </si>
  <si>
    <t>681.15502</t>
  </si>
  <si>
    <t>5008.74</t>
  </si>
  <si>
    <t>2749.36889</t>
  </si>
  <si>
    <t>3560.54589</t>
  </si>
  <si>
    <t>22726.42</t>
  </si>
  <si>
    <t>5178</t>
  </si>
  <si>
    <t>5809</t>
  </si>
  <si>
    <t>17873</t>
  </si>
  <si>
    <t>-45.40701</t>
  </si>
  <si>
    <t>245.12699</t>
  </si>
  <si>
    <t>1058.1</t>
  </si>
  <si>
    <t>101.90699</t>
  </si>
  <si>
    <t>430.10501</t>
  </si>
  <si>
    <t>4416.51</t>
  </si>
  <si>
    <t>319.165</t>
  </si>
  <si>
    <t>690.44396</t>
  </si>
  <si>
    <t>4654.92</t>
  </si>
  <si>
    <t>-79.74601</t>
  </si>
  <si>
    <t>135.14999</t>
  </si>
  <si>
    <t>903.5</t>
  </si>
  <si>
    <t>66.496</t>
  </si>
  <si>
    <t>92.73699</t>
  </si>
  <si>
    <t>565.57</t>
  </si>
  <si>
    <t>10515.54003</t>
  </si>
  <si>
    <t>7565.35009</t>
  </si>
  <si>
    <t>34740.5</t>
  </si>
  <si>
    <t>141.561</t>
  </si>
  <si>
    <t>469.57299</t>
  </si>
  <si>
    <t>2096.04</t>
  </si>
  <si>
    <t>576.36798</t>
  </si>
  <si>
    <t>656.95001</t>
  </si>
  <si>
    <t>6382.38</t>
  </si>
  <si>
    <t>4312.1831</t>
  </si>
  <si>
    <t>11418.43164</t>
  </si>
  <si>
    <t>113076.3</t>
  </si>
  <si>
    <t>711.16101</t>
  </si>
  <si>
    <t>984.50598</t>
  </si>
  <si>
    <t>3994.65</t>
  </si>
  <si>
    <t>6327</t>
  </si>
  <si>
    <t>26809</t>
  </si>
  <si>
    <t>46159</t>
  </si>
  <si>
    <t>2056</t>
  </si>
  <si>
    <t>9739</t>
  </si>
  <si>
    <t>92769</t>
  </si>
  <si>
    <t>122.11499</t>
  </si>
  <si>
    <t>275.70098</t>
  </si>
  <si>
    <t>407.51</t>
  </si>
  <si>
    <t>10744.37011</t>
  </si>
  <si>
    <t>53130.68</t>
  </si>
  <si>
    <t>7702.74902</t>
  </si>
  <si>
    <t>9366.75976</t>
  </si>
  <si>
    <t>36400.54</t>
  </si>
  <si>
    <t>9940.08398</t>
  </si>
  <si>
    <t>10071.71972</t>
  </si>
  <si>
    <t>18241.62</t>
  </si>
  <si>
    <t>7172.43701</t>
  </si>
  <si>
    <t>58.854</t>
  </si>
  <si>
    <t>23392.65</t>
  </si>
  <si>
    <t>520.27301</t>
  </si>
  <si>
    <t>637.05102</t>
  </si>
  <si>
    <t>2035.36</t>
  </si>
  <si>
    <t>170.55299</t>
  </si>
  <si>
    <t>254.49699</t>
  </si>
  <si>
    <t>1657.61</t>
  </si>
  <si>
    <t>162.48599</t>
  </si>
  <si>
    <t>563.50299</t>
  </si>
  <si>
    <t>3296.34</t>
  </si>
  <si>
    <t>1025.15295</t>
  </si>
  <si>
    <t>4020.74511</t>
  </si>
  <si>
    <t>46705.77</t>
  </si>
  <si>
    <t>356.07598</t>
  </si>
  <si>
    <t>362.26199</t>
  </si>
  <si>
    <t>375.39</t>
  </si>
  <si>
    <t>-29.93401</t>
  </si>
  <si>
    <t>206.73199</t>
  </si>
  <si>
    <t>911.71</t>
  </si>
  <si>
    <t>26.783</t>
  </si>
  <si>
    <t>299.91598</t>
  </si>
  <si>
    <t>990.87</t>
  </si>
  <si>
    <t>-2487</t>
  </si>
  <si>
    <t>41972</t>
  </si>
  <si>
    <t>248891</t>
  </si>
  <si>
    <t>-557.51703</t>
  </si>
  <si>
    <t>-546.76398</t>
  </si>
  <si>
    <t>204.04</t>
  </si>
  <si>
    <t>1102.64099</t>
  </si>
  <si>
    <t>1197.73095</t>
  </si>
  <si>
    <t>3362.97</t>
  </si>
  <si>
    <t>539.09997</t>
  </si>
  <si>
    <t>1229.69995</t>
  </si>
  <si>
    <t>5709.1</t>
  </si>
  <si>
    <t>82.3</t>
  </si>
  <si>
    <t>130.19999</t>
  </si>
  <si>
    <t>1371.5</t>
  </si>
  <si>
    <t>149.979</t>
  </si>
  <si>
    <t>196.927</t>
  </si>
  <si>
    <t>1302.06</t>
  </si>
  <si>
    <t>2312.833</t>
  </si>
  <si>
    <t>4511.50683</t>
  </si>
  <si>
    <t>31470.81</t>
  </si>
  <si>
    <t>-22819</t>
  </si>
  <si>
    <t>41692</t>
  </si>
  <si>
    <t>302089</t>
  </si>
  <si>
    <t>296.6</t>
  </si>
  <si>
    <t>437.70001</t>
  </si>
  <si>
    <t>2530.7</t>
  </si>
  <si>
    <t>671.79998</t>
  </si>
  <si>
    <t>832.92102</t>
  </si>
  <si>
    <t>3573.4</t>
  </si>
  <si>
    <t>-41.772</t>
  </si>
  <si>
    <t>210.438</t>
  </si>
  <si>
    <t>980.72</t>
  </si>
  <si>
    <t>543.17602</t>
  </si>
  <si>
    <t>888.08502</t>
  </si>
  <si>
    <t>6333.04</t>
  </si>
  <si>
    <t>354.19299</t>
  </si>
  <si>
    <t>690.91699</t>
  </si>
  <si>
    <t>1218.07</t>
  </si>
  <si>
    <t>-138.96601</t>
  </si>
  <si>
    <t>-30.77701</t>
  </si>
  <si>
    <t>355.43</t>
  </si>
  <si>
    <t>871.50402</t>
  </si>
  <si>
    <t>1081.09094</t>
  </si>
  <si>
    <t>5255.19</t>
  </si>
  <si>
    <t>2767.40991</t>
  </si>
  <si>
    <t>3267.94995</t>
  </si>
  <si>
    <t>26795.73</t>
  </si>
  <si>
    <t>476.48001</t>
  </si>
  <si>
    <t>550.927</t>
  </si>
  <si>
    <t>663.6</t>
  </si>
  <si>
    <t>1198.16796</t>
  </si>
  <si>
    <t>1649.36901</t>
  </si>
  <si>
    <t>7646.56</t>
  </si>
  <si>
    <t>698</t>
  </si>
  <si>
    <t>3727</t>
  </si>
  <si>
    <t>12682</t>
  </si>
  <si>
    <t>174.738</t>
  </si>
  <si>
    <t>353.346</t>
  </si>
  <si>
    <t>1099.08</t>
  </si>
  <si>
    <t>685.65002</t>
  </si>
  <si>
    <t>1138.99902</t>
  </si>
  <si>
    <t>7012.78</t>
  </si>
  <si>
    <t>252.873</t>
  </si>
  <si>
    <t>646.72497</t>
  </si>
  <si>
    <t>1732.59</t>
  </si>
  <si>
    <t>8245.17578</t>
  </si>
  <si>
    <t>12031.26953</t>
  </si>
  <si>
    <t>34214.43</t>
  </si>
  <si>
    <t>-1251.29505</t>
  </si>
  <si>
    <t>317.04299</t>
  </si>
  <si>
    <t>503.89</t>
  </si>
  <si>
    <t>1297.09997</t>
  </si>
  <si>
    <t>1706.69995</t>
  </si>
  <si>
    <t>4981.9</t>
  </si>
  <si>
    <t>141.20899</t>
  </si>
  <si>
    <t>254.641</t>
  </si>
  <si>
    <t>1922.6</t>
  </si>
  <si>
    <t>5969</t>
  </si>
  <si>
    <t>11532</t>
  </si>
  <si>
    <t>57786</t>
  </si>
  <si>
    <t>590.68798</t>
  </si>
  <si>
    <t>572.60601</t>
  </si>
  <si>
    <t>3729.77</t>
  </si>
  <si>
    <t>230.123</t>
  </si>
  <si>
    <t>554.80102</t>
  </si>
  <si>
    <t>8702.6</t>
  </si>
  <si>
    <t>-73.946</t>
  </si>
  <si>
    <t>-12.15201</t>
  </si>
  <si>
    <t>301.9</t>
  </si>
  <si>
    <t>491.71499</t>
  </si>
  <si>
    <t>875.64001</t>
  </si>
  <si>
    <t>5954.51</t>
  </si>
  <si>
    <t>944</t>
  </si>
  <si>
    <t>1809</t>
  </si>
  <si>
    <t>15801</t>
  </si>
  <si>
    <t>238.19099</t>
  </si>
  <si>
    <t>361.34201</t>
  </si>
  <si>
    <t>2232.8</t>
  </si>
  <si>
    <t>1747.63098</t>
  </si>
  <si>
    <t>3895.17089</t>
  </si>
  <si>
    <t>8517.67</t>
  </si>
  <si>
    <t>593.29998</t>
  </si>
  <si>
    <t>1285.59997</t>
  </si>
  <si>
    <t>5558.9</t>
  </si>
  <si>
    <t>248.64199</t>
  </si>
  <si>
    <t>458.10198</t>
  </si>
  <si>
    <t>1338.95</t>
  </si>
  <si>
    <t>848.94702</t>
  </si>
  <si>
    <t>1601.14904</t>
  </si>
  <si>
    <t>3108.58</t>
  </si>
  <si>
    <t>404.55599</t>
  </si>
  <si>
    <t>573.13299</t>
  </si>
  <si>
    <t>850</t>
  </si>
  <si>
    <t>639.37701</t>
  </si>
  <si>
    <t>993.70501</t>
  </si>
  <si>
    <t>3555.38</t>
  </si>
  <si>
    <t>472.00399</t>
  </si>
  <si>
    <t>2658.79711</t>
  </si>
  <si>
    <t>32751.06</t>
  </si>
  <si>
    <t>15.548</t>
  </si>
  <si>
    <t>157.578</t>
  </si>
  <si>
    <t>654.04</t>
  </si>
  <si>
    <t>586.92199</t>
  </si>
  <si>
    <t>763.09802</t>
  </si>
  <si>
    <t>14895.13</t>
  </si>
  <si>
    <t>14845</t>
  </si>
  <si>
    <t>19873</t>
  </si>
  <si>
    <t>101078</t>
  </si>
  <si>
    <t>-150.52001</t>
  </si>
  <si>
    <t>1965.68505</t>
  </si>
  <si>
    <t>9950.51</t>
  </si>
  <si>
    <t>234.11799</t>
  </si>
  <si>
    <t>729.41802</t>
  </si>
  <si>
    <t>1706.04</t>
  </si>
  <si>
    <t>535.79998</t>
  </si>
  <si>
    <t>561.40002</t>
  </si>
  <si>
    <t>1832.4</t>
  </si>
  <si>
    <t>366.794</t>
  </si>
  <si>
    <t>558.68499</t>
  </si>
  <si>
    <t>6202.92</t>
  </si>
  <si>
    <t>463.23699</t>
  </si>
  <si>
    <t>807.57202</t>
  </si>
  <si>
    <t>2053.63</t>
  </si>
  <si>
    <t>168.473</t>
  </si>
  <si>
    <t>465.36199</t>
  </si>
  <si>
    <t>3108.64</t>
  </si>
  <si>
    <t>888.20001</t>
  </si>
  <si>
    <t>1515.30004</t>
  </si>
  <si>
    <t>11535.9</t>
  </si>
  <si>
    <t>-933</t>
  </si>
  <si>
    <t>2111</t>
  </si>
  <si>
    <t>181364</t>
  </si>
  <si>
    <t>6183.29882</t>
  </si>
  <si>
    <t>2161.67089</t>
  </si>
  <si>
    <t>14424.15</t>
  </si>
  <si>
    <t>1878.5</t>
  </si>
  <si>
    <t>3578.281</t>
  </si>
  <si>
    <t>30311.38</t>
  </si>
  <si>
    <t>132.64999</t>
  </si>
  <si>
    <t>202.022</t>
  </si>
  <si>
    <t>1777.16</t>
  </si>
  <si>
    <t>41.00999</t>
  </si>
  <si>
    <t>90.816</t>
  </si>
  <si>
    <t>867.83</t>
  </si>
  <si>
    <t>2764</t>
  </si>
  <si>
    <t>5652</t>
  </si>
  <si>
    <t>11994</t>
  </si>
  <si>
    <t>999.65899</t>
  </si>
  <si>
    <t>1325.76293</t>
  </si>
  <si>
    <t>5658</t>
  </si>
  <si>
    <t>193.785</t>
  </si>
  <si>
    <t>187.58399</t>
  </si>
  <si>
    <t>1655.04</t>
  </si>
  <si>
    <t>3534</t>
  </si>
  <si>
    <t>2400</t>
  </si>
  <si>
    <t>20421</t>
  </si>
  <si>
    <t>339.79</t>
  </si>
  <si>
    <t>645.85797</t>
  </si>
  <si>
    <t>12952.59</t>
  </si>
  <si>
    <t>6705</t>
  </si>
  <si>
    <t>10483</t>
  </si>
  <si>
    <t>59427</t>
  </si>
  <si>
    <t>360.64199</t>
  </si>
  <si>
    <t>424.975</t>
  </si>
  <si>
    <t>908.09</t>
  </si>
  <si>
    <t>5313</t>
  </si>
  <si>
    <t>6931</t>
  </si>
  <si>
    <t>43166</t>
  </si>
  <si>
    <t>235</t>
  </si>
  <si>
    <t>1369.90002</t>
  </si>
  <si>
    <t>3958.5</t>
  </si>
  <si>
    <t>1407.36999</t>
  </si>
  <si>
    <t>2542.65991</t>
  </si>
  <si>
    <t>30828.25</t>
  </si>
  <si>
    <t>131.88</t>
  </si>
  <si>
    <t>259.68099</t>
  </si>
  <si>
    <t>3267.79</t>
  </si>
  <si>
    <t>488.39898</t>
  </si>
  <si>
    <t>554.05999</t>
  </si>
  <si>
    <t>1545.51</t>
  </si>
  <si>
    <t>209</t>
  </si>
  <si>
    <t>506</t>
  </si>
  <si>
    <t>4321</t>
  </si>
  <si>
    <t>188.08099</t>
  </si>
  <si>
    <t>206.292</t>
  </si>
  <si>
    <t>702.45</t>
  </si>
  <si>
    <t>105.35399</t>
  </si>
  <si>
    <t>144.32099</t>
  </si>
  <si>
    <t>1411.98</t>
  </si>
  <si>
    <t>578</t>
  </si>
  <si>
    <t>1038</t>
  </si>
  <si>
    <t>6794</t>
  </si>
  <si>
    <t>38.40599</t>
  </si>
  <si>
    <t>335.695</t>
  </si>
  <si>
    <t>782.45</t>
  </si>
  <si>
    <t>1588.82897</t>
  </si>
  <si>
    <t>2507.854</t>
  </si>
  <si>
    <t>18251.52</t>
  </si>
  <si>
    <t>437.665</t>
  </si>
  <si>
    <t>1085.00695</t>
  </si>
  <si>
    <t>9693.12</t>
  </si>
  <si>
    <t>1675</t>
  </si>
  <si>
    <t>3399</t>
  </si>
  <si>
    <t>6986</t>
  </si>
  <si>
    <t>68.75299</t>
  </si>
  <si>
    <t>240.279</t>
  </si>
  <si>
    <t>1436.85</t>
  </si>
  <si>
    <t>727</t>
  </si>
  <si>
    <t>1280</t>
  </si>
  <si>
    <t>12943</t>
  </si>
  <si>
    <t>-6094</t>
  </si>
  <si>
    <t>-3062</t>
  </si>
  <si>
    <t>12168</t>
  </si>
  <si>
    <t>5.14599</t>
  </si>
  <si>
    <t>101.08</t>
  </si>
  <si>
    <t>599.6</t>
  </si>
  <si>
    <t>2930.31298</t>
  </si>
  <si>
    <t>4504.5</t>
  </si>
  <si>
    <t>32781.03</t>
  </si>
  <si>
    <t>525.12597</t>
  </si>
  <si>
    <t>544.22198</t>
  </si>
  <si>
    <t>4505.92</t>
  </si>
  <si>
    <t>129.985</t>
  </si>
  <si>
    <t>129.39399</t>
  </si>
  <si>
    <t>2969.02</t>
  </si>
  <si>
    <t>94.47699</t>
  </si>
  <si>
    <t>230.395</t>
  </si>
  <si>
    <t>659.93</t>
  </si>
  <si>
    <t>-73.40001</t>
  </si>
  <si>
    <t>214.1</t>
  </si>
  <si>
    <t>1246.2</t>
  </si>
  <si>
    <t>848.95202</t>
  </si>
  <si>
    <t>1306.54101</t>
  </si>
  <si>
    <t>3561.72</t>
  </si>
  <si>
    <t>1114.5</t>
  </si>
  <si>
    <t>1632.09997</t>
  </si>
  <si>
    <t>23748.7</t>
  </si>
  <si>
    <t>1894</t>
  </si>
  <si>
    <t>2212.92407</t>
  </si>
  <si>
    <t>9673</t>
  </si>
  <si>
    <t>-160</t>
  </si>
  <si>
    <t>2267</t>
  </si>
  <si>
    <t>24440</t>
  </si>
  <si>
    <t>466.979</t>
  </si>
  <si>
    <t>702.17102</t>
  </si>
  <si>
    <t>2101.94</t>
  </si>
  <si>
    <t>-187.282</t>
  </si>
  <si>
    <t>-179.48</t>
  </si>
  <si>
    <t>653.6</t>
  </si>
  <si>
    <t>152.15199</t>
  </si>
  <si>
    <t>235.757</t>
  </si>
  <si>
    <t>3338.59</t>
  </si>
  <si>
    <t>31.29999</t>
  </si>
  <si>
    <t>302.29998</t>
  </si>
  <si>
    <t>6000.7</t>
  </si>
  <si>
    <t>-351.51099</t>
  </si>
  <si>
    <t>-353.15702</t>
  </si>
  <si>
    <t>14.73099</t>
  </si>
  <si>
    <t>127.40399</t>
  </si>
  <si>
    <t>335.64</t>
  </si>
  <si>
    <t>3346</t>
  </si>
  <si>
    <t>4399.81982</t>
  </si>
  <si>
    <t>11186</t>
  </si>
  <si>
    <t>2073</t>
  </si>
  <si>
    <t>2638</t>
  </si>
  <si>
    <t>9069</t>
  </si>
  <si>
    <t>-452.551</t>
  </si>
  <si>
    <t>-121.48401</t>
  </si>
  <si>
    <t>585.94</t>
  </si>
  <si>
    <t>579.15002</t>
  </si>
  <si>
    <t>747.89398</t>
  </si>
  <si>
    <t>1880.54</t>
  </si>
  <si>
    <t>335.794</t>
  </si>
  <si>
    <t>4193.66894</t>
  </si>
  <si>
    <t>21406.06</t>
  </si>
  <si>
    <t>1225</t>
  </si>
  <si>
    <t>2056.3999</t>
  </si>
  <si>
    <t>4438.7</t>
  </si>
  <si>
    <t>1629.91894</t>
  </si>
  <si>
    <t>2746.02587</t>
  </si>
  <si>
    <t>23177.96</t>
  </si>
  <si>
    <t>215.52499</t>
  </si>
  <si>
    <t>253.507</t>
  </si>
  <si>
    <t>1006.09</t>
  </si>
  <si>
    <t>448.39401</t>
  </si>
  <si>
    <t>556.22399</t>
  </si>
  <si>
    <t>2197.54</t>
  </si>
  <si>
    <t>9229.43847</t>
  </si>
  <si>
    <t>55592.56</t>
  </si>
  <si>
    <t>413.89999</t>
  </si>
  <si>
    <t>950.62701</t>
  </si>
  <si>
    <t>5375.6</t>
  </si>
  <si>
    <t>439.39999</t>
  </si>
  <si>
    <t>428.79998</t>
  </si>
  <si>
    <t>1809.8</t>
  </si>
  <si>
    <t>5851.61181</t>
  </si>
  <si>
    <t>12745.92968</t>
  </si>
  <si>
    <t>75977.91</t>
  </si>
  <si>
    <t>249.62399</t>
  </si>
  <si>
    <t>357.76998</t>
  </si>
  <si>
    <t>2134.96</t>
  </si>
  <si>
    <t>-950.53199</t>
  </si>
  <si>
    <t>984.3</t>
  </si>
  <si>
    <t>3109.04492</t>
  </si>
  <si>
    <t>9647.41</t>
  </si>
  <si>
    <t>332.152</t>
  </si>
  <si>
    <t>372.21398</t>
  </si>
  <si>
    <t>1401.95</t>
  </si>
  <si>
    <t>4936</t>
  </si>
  <si>
    <t>4266</t>
  </si>
  <si>
    <t>11743</t>
  </si>
  <si>
    <t>796.90002</t>
  </si>
  <si>
    <t>989.59997</t>
  </si>
  <si>
    <t>2329.9</t>
  </si>
  <si>
    <t>-345.10801</t>
  </si>
  <si>
    <t>-208.413</t>
  </si>
  <si>
    <t>468.09</t>
  </si>
  <si>
    <t>1856.15905</t>
  </si>
  <si>
    <t>1244.39196</t>
  </si>
  <si>
    <t>3646.79</t>
  </si>
  <si>
    <t>940.52398</t>
  </si>
  <si>
    <t>1061.27294</t>
  </si>
  <si>
    <t>24696.63</t>
  </si>
  <si>
    <t>32.67399</t>
  </si>
  <si>
    <t>32.68199</t>
  </si>
  <si>
    <t>1183</t>
  </si>
  <si>
    <t>2508.93408</t>
  </si>
  <si>
    <t>7275.28</t>
  </si>
  <si>
    <t>5055</t>
  </si>
  <si>
    <t>13958</t>
  </si>
  <si>
    <t>54022</t>
  </si>
  <si>
    <t>49.23199</t>
  </si>
  <si>
    <t>309.08999</t>
  </si>
  <si>
    <t>10098.94</t>
  </si>
  <si>
    <t>154.96899</t>
  </si>
  <si>
    <t>545.47198</t>
  </si>
  <si>
    <t>3805.95</t>
  </si>
  <si>
    <t>6668</t>
  </si>
  <si>
    <t>10221</t>
  </si>
  <si>
    <t>180516</t>
  </si>
  <si>
    <t>510.77899</t>
  </si>
  <si>
    <t>776.138</t>
  </si>
  <si>
    <t>11019.43</t>
  </si>
  <si>
    <t>39275.14062</t>
  </si>
  <si>
    <t>42260.89843</t>
  </si>
  <si>
    <t>161097.7</t>
  </si>
  <si>
    <t>16300.70996</t>
  </si>
  <si>
    <t>58117.16</t>
  </si>
  <si>
    <t>152.90199</t>
  </si>
  <si>
    <t>429.14401</t>
  </si>
  <si>
    <t>3632.66</t>
  </si>
  <si>
    <t>792.61999</t>
  </si>
  <si>
    <t>1021.49597</t>
  </si>
  <si>
    <t>6674.83</t>
  </si>
  <si>
    <t>46.25299</t>
  </si>
  <si>
    <t>512.16998</t>
  </si>
  <si>
    <t>4459.49</t>
  </si>
  <si>
    <t>20510.65039</t>
  </si>
  <si>
    <t>67880.2</t>
  </si>
  <si>
    <t>-486</t>
  </si>
  <si>
    <t>6557</t>
  </si>
  <si>
    <t>-93.59</t>
  </si>
  <si>
    <t>389.527</t>
  </si>
  <si>
    <t>2165.86</t>
  </si>
  <si>
    <t>1248.07995</t>
  </si>
  <si>
    <t>1948.77099</t>
  </si>
  <si>
    <t>3791.4</t>
  </si>
  <si>
    <t>862.22998</t>
  </si>
  <si>
    <t>12709.67</t>
  </si>
  <si>
    <t>4293</t>
  </si>
  <si>
    <t>36006</t>
  </si>
  <si>
    <t>1785</t>
  </si>
  <si>
    <t>17967</t>
  </si>
  <si>
    <t>1335</t>
  </si>
  <si>
    <t>2629</t>
  </si>
  <si>
    <t>22989</t>
  </si>
  <si>
    <t>411.74398</t>
  </si>
  <si>
    <t>756.29199</t>
  </si>
  <si>
    <t>5166.6</t>
  </si>
  <si>
    <t>-3960.19996</t>
  </si>
  <si>
    <t>1338.5</t>
  </si>
  <si>
    <t>2659.8</t>
  </si>
  <si>
    <t>462</t>
  </si>
  <si>
    <t>731.84497</t>
  </si>
  <si>
    <t>7107</t>
  </si>
  <si>
    <t>4831.6958</t>
  </si>
  <si>
    <t>5967.40087</t>
  </si>
  <si>
    <t>24666.52</t>
  </si>
  <si>
    <t>1151</t>
  </si>
  <si>
    <t>1250</t>
  </si>
  <si>
    <t>3740</t>
  </si>
  <si>
    <t>5329.05517</t>
  </si>
  <si>
    <t>6477.14013</t>
  </si>
  <si>
    <t>47312.98</t>
  </si>
  <si>
    <t>1217.26196</t>
  </si>
  <si>
    <t>1176.89697</t>
  </si>
  <si>
    <t>8913.48</t>
  </si>
  <si>
    <t>5370</t>
  </si>
  <si>
    <t>29967</t>
  </si>
  <si>
    <t>121427</t>
  </si>
  <si>
    <t>2691</t>
  </si>
  <si>
    <t>3262.3999</t>
  </si>
  <si>
    <t>5019.4</t>
  </si>
  <si>
    <t>899.10101</t>
  </si>
  <si>
    <t>1206.62097</t>
  </si>
  <si>
    <t>8634.65</t>
  </si>
  <si>
    <t>1077.34802</t>
  </si>
  <si>
    <t>1342.34094</t>
  </si>
  <si>
    <t>1525.09</t>
  </si>
  <si>
    <t>2151</t>
  </si>
  <si>
    <t>2935</t>
  </si>
  <si>
    <t>28074</t>
  </si>
  <si>
    <t>1425.53002</t>
  </si>
  <si>
    <t>2174.74096</t>
  </si>
  <si>
    <t>32674.46</t>
  </si>
  <si>
    <t>837</t>
  </si>
  <si>
    <t>1964</t>
  </si>
  <si>
    <t>8596</t>
  </si>
  <si>
    <t>6469.22998</t>
  </si>
  <si>
    <t>4896.43017</t>
  </si>
  <si>
    <t>23092.55</t>
  </si>
  <si>
    <t>894</t>
  </si>
  <si>
    <t>970</t>
  </si>
  <si>
    <t>11879</t>
  </si>
  <si>
    <t>1202</t>
  </si>
  <si>
    <t>4914.06787</t>
  </si>
  <si>
    <t>144547</t>
  </si>
  <si>
    <t>2029</t>
  </si>
  <si>
    <t>2529</t>
  </si>
  <si>
    <t>23551</t>
  </si>
  <si>
    <t>3936.76611</t>
  </si>
  <si>
    <t>5278.98388</t>
  </si>
  <si>
    <t>13158.58</t>
  </si>
  <si>
    <t>-271.20002</t>
  </si>
  <si>
    <t>-50.1</t>
  </si>
  <si>
    <t>2454.7</t>
  </si>
  <si>
    <t>366</t>
  </si>
  <si>
    <t>514</t>
  </si>
  <si>
    <t>6651</t>
  </si>
  <si>
    <t>-80.58201</t>
  </si>
  <si>
    <t>159.425</t>
  </si>
  <si>
    <t>1045.47</t>
  </si>
  <si>
    <t>396.79998</t>
  </si>
  <si>
    <t>619.20001</t>
  </si>
  <si>
    <t>3576.8</t>
  </si>
  <si>
    <t>1057</t>
  </si>
  <si>
    <t>2210</t>
  </si>
  <si>
    <t>9321</t>
  </si>
  <si>
    <t>8412.74023</t>
  </si>
  <si>
    <t>15550.05957</t>
  </si>
  <si>
    <t>38098.13</t>
  </si>
  <si>
    <t>171.042</t>
  </si>
  <si>
    <t>199.60099</t>
  </si>
  <si>
    <t>566.91</t>
  </si>
  <si>
    <t>-142.077</t>
  </si>
  <si>
    <t>1002.67102</t>
  </si>
  <si>
    <t>1261.21</t>
  </si>
  <si>
    <t>435.04901</t>
  </si>
  <si>
    <t>926.57897</t>
  </si>
  <si>
    <t>6324.47</t>
  </si>
  <si>
    <t>7360</t>
  </si>
  <si>
    <t>10174</t>
  </si>
  <si>
    <t>38373</t>
  </si>
  <si>
    <t>234.759</t>
  </si>
  <si>
    <t>810.04498</t>
  </si>
  <si>
    <t>3316.62</t>
  </si>
  <si>
    <t>803.30603</t>
  </si>
  <si>
    <t>469.14099</t>
  </si>
  <si>
    <t>2584.86</t>
  </si>
  <si>
    <t>-2624.94898</t>
  </si>
  <si>
    <t>-2461.62696</t>
  </si>
  <si>
    <t>3194.21</t>
  </si>
  <si>
    <t>430.15798</t>
  </si>
  <si>
    <t>629.70898</t>
  </si>
  <si>
    <t>6200.96</t>
  </si>
  <si>
    <t>250.17799</t>
  </si>
  <si>
    <t>314.053</t>
  </si>
  <si>
    <t>745.63</t>
  </si>
  <si>
    <t>-19.44001</t>
  </si>
  <si>
    <t>318.97</t>
  </si>
  <si>
    <t>2914.74</t>
  </si>
  <si>
    <t>311.44</t>
  </si>
  <si>
    <t>455.91598</t>
  </si>
  <si>
    <t>3464.15</t>
  </si>
  <si>
    <t>385.79998</t>
  </si>
  <si>
    <t>963.50201</t>
  </si>
  <si>
    <t>3308.4</t>
  </si>
  <si>
    <t>923</t>
  </si>
  <si>
    <t>227</t>
  </si>
  <si>
    <t>2464</t>
  </si>
  <si>
    <t>18680</t>
  </si>
  <si>
    <t>25094</t>
  </si>
  <si>
    <t>82156</t>
  </si>
  <si>
    <t>101.41799</t>
  </si>
  <si>
    <t>104.257</t>
  </si>
  <si>
    <t>401.86</t>
  </si>
  <si>
    <t>5844</t>
  </si>
  <si>
    <t>7744</t>
  </si>
  <si>
    <t>226954</t>
  </si>
  <si>
    <t>259.5</t>
  </si>
  <si>
    <t>742.79998</t>
  </si>
  <si>
    <t>5304.4</t>
  </si>
  <si>
    <t>-175.357</t>
  </si>
  <si>
    <t>-35.81701</t>
  </si>
  <si>
    <t>523.76</t>
  </si>
  <si>
    <t>2705.27587</t>
  </si>
  <si>
    <t>3239.07788</t>
  </si>
  <si>
    <t>6779.67</t>
  </si>
  <si>
    <t>348.05398</t>
  </si>
  <si>
    <t>603.08502</t>
  </si>
  <si>
    <t>2965.03</t>
  </si>
  <si>
    <t>757</t>
  </si>
  <si>
    <t>1198</t>
  </si>
  <si>
    <t>8562</t>
  </si>
  <si>
    <t>-836.18</t>
  </si>
  <si>
    <t>-914.60901</t>
  </si>
  <si>
    <t>6517.45</t>
  </si>
  <si>
    <t>1141.031</t>
  </si>
  <si>
    <t>1474.85803</t>
  </si>
  <si>
    <t>3456.06</t>
  </si>
  <si>
    <t>89.79599</t>
  </si>
  <si>
    <t>169.813</t>
  </si>
  <si>
    <t>680.7</t>
  </si>
  <si>
    <t>-92.042</t>
  </si>
  <si>
    <t>138.923</t>
  </si>
  <si>
    <t>20582.62</t>
  </si>
  <si>
    <t>616</t>
  </si>
  <si>
    <t>1041</t>
  </si>
  <si>
    <t>5619</t>
  </si>
  <si>
    <t>1090.13</t>
  </si>
  <si>
    <t>1214.99194</t>
  </si>
  <si>
    <t>3500.92</t>
  </si>
  <si>
    <t>653.61297</t>
  </si>
  <si>
    <t>1230.63305</t>
  </si>
  <si>
    <t>1422.76</t>
  </si>
  <si>
    <t>-967.25599</t>
  </si>
  <si>
    <t>3363.72094</t>
  </si>
  <si>
    <t>29372.08</t>
  </si>
  <si>
    <t>2498</t>
  </si>
  <si>
    <t>4219</t>
  </si>
  <si>
    <t>17206</t>
  </si>
  <si>
    <t>401.1</t>
  </si>
  <si>
    <t>118.9</t>
  </si>
  <si>
    <t>3374.9</t>
  </si>
  <si>
    <t>5729.41796</t>
  </si>
  <si>
    <t>5762.08496</t>
  </si>
  <si>
    <t>25081.09</t>
  </si>
  <si>
    <t>8149</t>
  </si>
  <si>
    <t>2878</t>
  </si>
  <si>
    <t>18015</t>
  </si>
  <si>
    <t>524</t>
  </si>
  <si>
    <t>582</t>
  </si>
  <si>
    <t>2707</t>
  </si>
  <si>
    <t>60.666</t>
  </si>
  <si>
    <t>87.623</t>
  </si>
  <si>
    <t>886.3</t>
  </si>
  <si>
    <t>-16.54701</t>
  </si>
  <si>
    <t>8.687</t>
  </si>
  <si>
    <t>184.19</t>
  </si>
  <si>
    <t>3847</t>
  </si>
  <si>
    <t>4441</t>
  </si>
  <si>
    <t>32723</t>
  </si>
  <si>
    <t>710.97601</t>
  </si>
  <si>
    <t>5174.92</t>
  </si>
  <si>
    <t>250.03799</t>
  </si>
  <si>
    <t>339.36401</t>
  </si>
  <si>
    <t>3212.73</t>
  </si>
  <si>
    <t>1140.88195</t>
  </si>
  <si>
    <t>1538.36596</t>
  </si>
  <si>
    <t>3628.06</t>
  </si>
  <si>
    <t>486.22601</t>
  </si>
  <si>
    <t>874.492</t>
  </si>
  <si>
    <t>3976.06</t>
  </si>
  <si>
    <t>208</t>
  </si>
  <si>
    <t>10678</t>
  </si>
  <si>
    <t>31352</t>
  </si>
  <si>
    <t>540.15899</t>
  </si>
  <si>
    <t>716.557</t>
  </si>
  <si>
    <t>3554.99</t>
  </si>
  <si>
    <t>899.346</t>
  </si>
  <si>
    <t>13192.37</t>
  </si>
  <si>
    <t>1420.25305</t>
  </si>
  <si>
    <t>3633.03491</t>
  </si>
  <si>
    <t>87557.77</t>
  </si>
  <si>
    <t>-49.1</t>
  </si>
  <si>
    <t>80</t>
  </si>
  <si>
    <t>1836.3</t>
  </si>
  <si>
    <t>-650.17499</t>
  </si>
  <si>
    <t>-626.003</t>
  </si>
  <si>
    <t>1.2</t>
  </si>
  <si>
    <t>8.95199</t>
  </si>
  <si>
    <t>323.41598</t>
  </si>
  <si>
    <t>2017</t>
  </si>
  <si>
    <t>176.703</t>
  </si>
  <si>
    <t>524.36798</t>
  </si>
  <si>
    <t>1897.62</t>
  </si>
  <si>
    <t>66.36499</t>
  </si>
  <si>
    <t>91.486</t>
  </si>
  <si>
    <t>718.56</t>
  </si>
  <si>
    <t>-183.245</t>
  </si>
  <si>
    <t>632.99102</t>
  </si>
  <si>
    <t>2241.24</t>
  </si>
  <si>
    <t>-7642.33497</t>
  </si>
  <si>
    <t>786.11499</t>
  </si>
  <si>
    <t>22879.21</t>
  </si>
  <si>
    <t>11812</t>
  </si>
  <si>
    <t>16051</t>
  </si>
  <si>
    <t>51557</t>
  </si>
  <si>
    <t>369.453</t>
  </si>
  <si>
    <t>722.53497</t>
  </si>
  <si>
    <t>2182.4</t>
  </si>
  <si>
    <t>96.81099</t>
  </si>
  <si>
    <t>117.077</t>
  </si>
  <si>
    <t>1952.88</t>
  </si>
  <si>
    <t>239.968</t>
  </si>
  <si>
    <t>474.527</t>
  </si>
  <si>
    <t>7468.61</t>
  </si>
  <si>
    <t>921.79998</t>
  </si>
  <si>
    <t>1304.80004</t>
  </si>
  <si>
    <t>6591.9</t>
  </si>
  <si>
    <t>2254.69995</t>
  </si>
  <si>
    <t>2923</t>
  </si>
  <si>
    <t>10561.9</t>
  </si>
  <si>
    <t>317.134</t>
  </si>
  <si>
    <t>619.57202</t>
  </si>
  <si>
    <t>8556.72</t>
  </si>
  <si>
    <t>96.43499</t>
  </si>
  <si>
    <t>131.98899</t>
  </si>
  <si>
    <t>757.9</t>
  </si>
  <si>
    <t>4166</t>
  </si>
  <si>
    <t>5580.35986</t>
  </si>
  <si>
    <t>14853</t>
  </si>
  <si>
    <t>1235.75695</t>
  </si>
  <si>
    <t>1596.38305</t>
  </si>
  <si>
    <t>7854.46</t>
  </si>
  <si>
    <t>503</t>
  </si>
  <si>
    <t>1088</t>
  </si>
  <si>
    <t>4828</t>
  </si>
  <si>
    <t>4065</t>
  </si>
  <si>
    <t>5527</t>
  </si>
  <si>
    <t>9051</t>
  </si>
  <si>
    <t>-899.41803</t>
  </si>
  <si>
    <t>63959.59</t>
  </si>
  <si>
    <t>2290</t>
  </si>
  <si>
    <t>2853.81005</t>
  </si>
  <si>
    <t>19428</t>
  </si>
  <si>
    <t>1147</t>
  </si>
  <si>
    <t>3157</t>
  </si>
  <si>
    <t>17455</t>
  </si>
  <si>
    <t>291.263</t>
  </si>
  <si>
    <t>605.77001</t>
  </si>
  <si>
    <t>1009.62</t>
  </si>
  <si>
    <t>-3233</t>
  </si>
  <si>
    <t>333.98599</t>
  </si>
  <si>
    <t>758.76397</t>
  </si>
  <si>
    <t>11682.31</t>
  </si>
  <si>
    <t>166.79299</t>
  </si>
  <si>
    <t>462.281</t>
  </si>
  <si>
    <t>762.29</t>
  </si>
  <si>
    <t>-262.37702</t>
  </si>
  <si>
    <t>-242.15101</t>
  </si>
  <si>
    <t>72.33</t>
  </si>
  <si>
    <t>240.554</t>
  </si>
  <si>
    <t>257.457</t>
  </si>
  <si>
    <t>2142.71</t>
  </si>
  <si>
    <t>4961.33984</t>
  </si>
  <si>
    <t>8560.38183</t>
  </si>
  <si>
    <t>51456.7</t>
  </si>
  <si>
    <t>463</t>
  </si>
  <si>
    <t>895.71997</t>
  </si>
  <si>
    <t>10896</t>
  </si>
  <si>
    <t>-35.774</t>
  </si>
  <si>
    <t>150.05799</t>
  </si>
  <si>
    <t>784.59</t>
  </si>
  <si>
    <t>-1587</t>
  </si>
  <si>
    <t>262.16</t>
  </si>
  <si>
    <t>13604</t>
  </si>
  <si>
    <t>4149</t>
  </si>
  <si>
    <t>15746</t>
  </si>
  <si>
    <t>322467</t>
  </si>
  <si>
    <t>-100.27</t>
  </si>
  <si>
    <t>105.04499</t>
  </si>
  <si>
    <t>630.56</t>
  </si>
  <si>
    <t>35465</t>
  </si>
  <si>
    <t>52861</t>
  </si>
  <si>
    <t>246252</t>
  </si>
  <si>
    <t>294.34799</t>
  </si>
  <si>
    <t>426.08599</t>
  </si>
  <si>
    <t>2557.02</t>
  </si>
  <si>
    <t>-7.96701</t>
  </si>
  <si>
    <t>66.83399</t>
  </si>
  <si>
    <t>303.43</t>
  </si>
  <si>
    <t>-438.68</t>
  </si>
  <si>
    <t>1190</t>
  </si>
  <si>
    <t>259.32</t>
  </si>
  <si>
    <t>136.947</t>
  </si>
  <si>
    <t>260.48999</t>
  </si>
  <si>
    <t>6967.01</t>
  </si>
  <si>
    <t>53.07899</t>
  </si>
  <si>
    <t>185.16099</t>
  </si>
  <si>
    <t>1085.09</t>
  </si>
  <si>
    <t>96.011</t>
  </si>
  <si>
    <t>213.744</t>
  </si>
  <si>
    <t>846.43</t>
  </si>
  <si>
    <t>660.64202</t>
  </si>
  <si>
    <t>283.29</t>
  </si>
  <si>
    <t>622.91</t>
  </si>
  <si>
    <t>858</t>
  </si>
  <si>
    <t>1654.75195</t>
  </si>
  <si>
    <t>15576.82</t>
  </si>
  <si>
    <t>-55.74201</t>
  </si>
  <si>
    <t>13.48799</t>
  </si>
  <si>
    <t>618.19</t>
  </si>
  <si>
    <t>569.70001</t>
  </si>
  <si>
    <t>-130.368</t>
  </si>
  <si>
    <t>1.348</t>
  </si>
  <si>
    <t>591.71</t>
  </si>
  <si>
    <t>113.799</t>
  </si>
  <si>
    <t>4438.86</t>
  </si>
  <si>
    <t>-388.95499</t>
  </si>
  <si>
    <t>-358.88801</t>
  </si>
  <si>
    <t>94.59</t>
  </si>
  <si>
    <t>-899</t>
  </si>
  <si>
    <t>1277.26</t>
  </si>
  <si>
    <t>10821</t>
  </si>
  <si>
    <t>994</t>
  </si>
  <si>
    <t>6618</t>
  </si>
  <si>
    <t>17174</t>
  </si>
  <si>
    <t>1318</t>
  </si>
  <si>
    <t>4160</t>
  </si>
  <si>
    <t>50582</t>
  </si>
  <si>
    <t>1010.40197</t>
  </si>
  <si>
    <t>4286.44921</t>
  </si>
  <si>
    <t>29148.69</t>
  </si>
  <si>
    <t>737.69</t>
  </si>
  <si>
    <t>1173.76501</t>
  </si>
  <si>
    <t>6532.2</t>
  </si>
  <si>
    <t>-1365</t>
  </si>
  <si>
    <t>-592</t>
  </si>
  <si>
    <t>6583</t>
  </si>
  <si>
    <t>981.42797</t>
  </si>
  <si>
    <t>2220.42211</t>
  </si>
  <si>
    <t>5970</t>
  </si>
  <si>
    <t>110.605</t>
  </si>
  <si>
    <t>187.71699</t>
  </si>
  <si>
    <t>871.63</t>
  </si>
  <si>
    <t>5710.5122</t>
  </si>
  <si>
    <t>7692.26904</t>
  </si>
  <si>
    <t>39895.17</t>
  </si>
  <si>
    <t>-321.797</t>
  </si>
  <si>
    <t>722.92797</t>
  </si>
  <si>
    <t>1144.57</t>
  </si>
  <si>
    <t>5944.23388</t>
  </si>
  <si>
    <t>15590.1</t>
  </si>
  <si>
    <t>553.20001</t>
  </si>
  <si>
    <t>774.70001</t>
  </si>
  <si>
    <t>2324.9</t>
  </si>
  <si>
    <t>402.65899</t>
  </si>
  <si>
    <t>437.20901</t>
  </si>
  <si>
    <t>26767.64</t>
  </si>
  <si>
    <t>332.79998</t>
  </si>
  <si>
    <t>429.20001</t>
  </si>
  <si>
    <t>3306.6</t>
  </si>
  <si>
    <t>1052</t>
  </si>
  <si>
    <t>14993</t>
  </si>
  <si>
    <t>5868</t>
  </si>
  <si>
    <t>2882</t>
  </si>
  <si>
    <t>13017</t>
  </si>
  <si>
    <t>-50.16</t>
  </si>
  <si>
    <t>408.91101</t>
  </si>
  <si>
    <t>1675.1</t>
  </si>
  <si>
    <t>891.63702</t>
  </si>
  <si>
    <t>1035.22998</t>
  </si>
  <si>
    <t>6871.1</t>
  </si>
  <si>
    <t>7131</t>
  </si>
  <si>
    <t>9026</t>
  </si>
  <si>
    <t>52577</t>
  </si>
  <si>
    <t>516.82202</t>
  </si>
  <si>
    <t>552.74902</t>
  </si>
  <si>
    <t>3627.29</t>
  </si>
  <si>
    <t>2442</t>
  </si>
  <si>
    <t>8890</t>
  </si>
  <si>
    <t>102301</t>
  </si>
  <si>
    <t>480.16</t>
  </si>
  <si>
    <t>519.72998</t>
  </si>
  <si>
    <t>1714.66</t>
  </si>
  <si>
    <t>4324.74414</t>
  </si>
  <si>
    <t>5529.13623</t>
  </si>
  <si>
    <t>19427.8</t>
  </si>
  <si>
    <t>102.9</t>
  </si>
  <si>
    <t>990.29998</t>
  </si>
  <si>
    <t>9015.4</t>
  </si>
  <si>
    <t>4392</t>
  </si>
  <si>
    <t>4588</t>
  </si>
  <si>
    <t>15202</t>
  </si>
  <si>
    <t>2415.98901</t>
  </si>
  <si>
    <t>3140.86596</t>
  </si>
  <si>
    <t>37844.86</t>
  </si>
  <si>
    <t>946</t>
  </si>
  <si>
    <t>1618</t>
  </si>
  <si>
    <t>9883</t>
  </si>
  <si>
    <t>5857.5</t>
  </si>
  <si>
    <t>5938.8999</t>
  </si>
  <si>
    <t>33480</t>
  </si>
  <si>
    <t>7209</t>
  </si>
  <si>
    <t>10381.86035</t>
  </si>
  <si>
    <t>31471</t>
  </si>
  <si>
    <t>-3448.25806</t>
  </si>
  <si>
    <t>745.67999</t>
  </si>
  <si>
    <t>20412.88</t>
  </si>
  <si>
    <t>568.50097</t>
  </si>
  <si>
    <t>707.97302</t>
  </si>
  <si>
    <t>12934.09</t>
  </si>
  <si>
    <t>2922.66796</t>
  </si>
  <si>
    <t>3671.69799</t>
  </si>
  <si>
    <t>38204.84</t>
  </si>
  <si>
    <t>404.781</t>
  </si>
  <si>
    <t>513.46099</t>
  </si>
  <si>
    <t>3668.89</t>
  </si>
  <si>
    <t>331.28298</t>
  </si>
  <si>
    <t>467.66799</t>
  </si>
  <si>
    <t>2000.58</t>
  </si>
  <si>
    <t>3145</t>
  </si>
  <si>
    <t>11608.05957</t>
  </si>
  <si>
    <t>82722</t>
  </si>
  <si>
    <t>2303.23291</t>
  </si>
  <si>
    <t>3020.3059</t>
  </si>
  <si>
    <t>16679.41</t>
  </si>
  <si>
    <t>380.38</t>
  </si>
  <si>
    <t>1152.16503</t>
  </si>
  <si>
    <t>9839.58</t>
  </si>
  <si>
    <t>1937.60998</t>
  </si>
  <si>
    <t>3250.37792</t>
  </si>
  <si>
    <t>27671.04</t>
  </si>
  <si>
    <t>159.052</t>
  </si>
  <si>
    <t>231.348</t>
  </si>
  <si>
    <t>1036.41</t>
  </si>
  <si>
    <t>-1377.98707</t>
  </si>
  <si>
    <t>-1208.73499</t>
  </si>
  <si>
    <t>2240.46</t>
  </si>
  <si>
    <t>1043.13793</t>
  </si>
  <si>
    <t>1435.12194</t>
  </si>
  <si>
    <t>12368.2</t>
  </si>
  <si>
    <t>184.087</t>
  </si>
  <si>
    <t>424.936</t>
  </si>
  <si>
    <t>1253.79</t>
  </si>
  <si>
    <t>108.68299</t>
  </si>
  <si>
    <t>123.929</t>
  </si>
  <si>
    <t>418.92</t>
  </si>
  <si>
    <t>377.68399</t>
  </si>
  <si>
    <t>2002.16003</t>
  </si>
  <si>
    <t>4691.83</t>
  </si>
  <si>
    <t>1615.40002</t>
  </si>
  <si>
    <t>2387.8999</t>
  </si>
  <si>
    <t>28318.2</t>
  </si>
  <si>
    <t>-2104.92896</t>
  </si>
  <si>
    <t>-1421.94397</t>
  </si>
  <si>
    <t>477.71</t>
  </si>
  <si>
    <t>-2.3</t>
  </si>
  <si>
    <t>1083.40002</t>
  </si>
  <si>
    <t>2224.6</t>
  </si>
  <si>
    <t>2948.29589</t>
  </si>
  <si>
    <t>2950.79003</t>
  </si>
  <si>
    <t>7124.96</t>
  </si>
  <si>
    <t>1764.98498</t>
  </si>
  <si>
    <t>2327.16992</t>
  </si>
  <si>
    <t>17516.24</t>
  </si>
  <si>
    <t>-325.991</t>
  </si>
  <si>
    <t>-317.245</t>
  </si>
  <si>
    <t>108.46</t>
  </si>
  <si>
    <t>227.884</t>
  </si>
  <si>
    <t>335.708</t>
  </si>
  <si>
    <t>2128.41</t>
  </si>
  <si>
    <t>864.91998</t>
  </si>
  <si>
    <t>919.01</t>
  </si>
  <si>
    <t>11972.99</t>
  </si>
  <si>
    <t>-15.622</t>
  </si>
  <si>
    <t>159.87199</t>
  </si>
  <si>
    <t>1529.9</t>
  </si>
  <si>
    <t>104.36599</t>
  </si>
  <si>
    <t>303.20901</t>
  </si>
  <si>
    <t>526.64</t>
  </si>
  <si>
    <t>-24.28301</t>
  </si>
  <si>
    <t>200.83399</t>
  </si>
  <si>
    <t>576.32</t>
  </si>
  <si>
    <t>112.818</t>
  </si>
  <si>
    <t>177.11099</t>
  </si>
  <si>
    <t>419.05</t>
  </si>
  <si>
    <t>-97.45401</t>
  </si>
  <si>
    <t>695.19396</t>
  </si>
  <si>
    <t>2515.92</t>
  </si>
  <si>
    <t>661.05603</t>
  </si>
  <si>
    <t>984.776</t>
  </si>
  <si>
    <t>7676.39</t>
  </si>
  <si>
    <t>214.233</t>
  </si>
  <si>
    <t>309.85</t>
  </si>
  <si>
    <t>2891.69</t>
  </si>
  <si>
    <t>121.549</t>
  </si>
  <si>
    <t>194.80799</t>
  </si>
  <si>
    <t>1733.75</t>
  </si>
  <si>
    <t>1065.37597</t>
  </si>
  <si>
    <t>1520.635</t>
  </si>
  <si>
    <t>8508.09</t>
  </si>
  <si>
    <t>4582</t>
  </si>
  <si>
    <t>7330</t>
  </si>
  <si>
    <t>56902</t>
  </si>
  <si>
    <t>549.50097</t>
  </si>
  <si>
    <t>880.24597</t>
  </si>
  <si>
    <t>4576.7</t>
  </si>
  <si>
    <t>452.263</t>
  </si>
  <si>
    <t>538.15899</t>
  </si>
  <si>
    <t>4537.16</t>
  </si>
  <si>
    <t>1819.80102</t>
  </si>
  <si>
    <t>1967.05505</t>
  </si>
  <si>
    <t>4608.35</t>
  </si>
  <si>
    <t>952.79998</t>
  </si>
  <si>
    <t>1323.09997</t>
  </si>
  <si>
    <t>9630</t>
  </si>
  <si>
    <t>405</t>
  </si>
  <si>
    <t>244</t>
  </si>
  <si>
    <t>2693</t>
  </si>
  <si>
    <t>43.18799</t>
  </si>
  <si>
    <t>362.95599</t>
  </si>
  <si>
    <t>2033.19</t>
  </si>
  <si>
    <t>589.23297</t>
  </si>
  <si>
    <t>667.63098</t>
  </si>
  <si>
    <t>2260.68</t>
  </si>
  <si>
    <t>2487.6289</t>
  </si>
  <si>
    <t>2657.38696</t>
  </si>
  <si>
    <t>33373.46</t>
  </si>
  <si>
    <t>472.803</t>
  </si>
  <si>
    <t>400.00399</t>
  </si>
  <si>
    <t>6410.8</t>
  </si>
  <si>
    <t>-169.30001</t>
  </si>
  <si>
    <t>275.79998</t>
  </si>
  <si>
    <t>2765.9</t>
  </si>
  <si>
    <t>102.236</t>
  </si>
  <si>
    <t>167.638</t>
  </si>
  <si>
    <t>486.01</t>
  </si>
  <si>
    <t>107.95899</t>
  </si>
  <si>
    <t>336.83499</t>
  </si>
  <si>
    <t>1158.53</t>
  </si>
  <si>
    <t>1083</t>
  </si>
  <si>
    <t>2706</t>
  </si>
  <si>
    <t>19228</t>
  </si>
  <si>
    <t>8429.85351</t>
  </si>
  <si>
    <t>38887.92968</t>
  </si>
  <si>
    <t>120566.5</t>
  </si>
  <si>
    <t>370</t>
  </si>
  <si>
    <t>528</t>
  </si>
  <si>
    <t>60.98799</t>
  </si>
  <si>
    <t>1275.51599</t>
  </si>
  <si>
    <t>7208.67</t>
  </si>
  <si>
    <t>2550</t>
  </si>
  <si>
    <t>9903</t>
  </si>
  <si>
    <t>28768</t>
  </si>
  <si>
    <t>-59.57401</t>
  </si>
  <si>
    <t>-54.704</t>
  </si>
  <si>
    <t>369.49</t>
  </si>
  <si>
    <t>43.268</t>
  </si>
  <si>
    <t>77.88999</t>
  </si>
  <si>
    <t>452.42</t>
  </si>
  <si>
    <t>560.40002</t>
  </si>
  <si>
    <t>1364.60205</t>
  </si>
  <si>
    <t>11609.89</t>
  </si>
  <si>
    <t>336.94699</t>
  </si>
  <si>
    <t>458.57</t>
  </si>
  <si>
    <t>2570.52</t>
  </si>
  <si>
    <t>6015</t>
  </si>
  <si>
    <t>7668</t>
  </si>
  <si>
    <t>19169</t>
  </si>
  <si>
    <t>2004.92102</t>
  </si>
  <si>
    <t>3104.04492</t>
  </si>
  <si>
    <t>39547.39</t>
  </si>
  <si>
    <t>1716.53405</t>
  </si>
  <si>
    <t>1762.07995</t>
  </si>
  <si>
    <t>956.71</t>
  </si>
  <si>
    <t>-568</t>
  </si>
  <si>
    <t>2364</t>
  </si>
  <si>
    <t>14430</t>
  </si>
  <si>
    <t>341.20001</t>
  </si>
  <si>
    <t>505.89999</t>
  </si>
  <si>
    <t>2909.8</t>
  </si>
  <si>
    <t>142.21299</t>
  </si>
  <si>
    <t>281.82901</t>
  </si>
  <si>
    <t>3808.46</t>
  </si>
  <si>
    <t>14631.33984</t>
  </si>
  <si>
    <t>21618.08984</t>
  </si>
  <si>
    <t>140587.3</t>
  </si>
  <si>
    <t>802</t>
  </si>
  <si>
    <t>2063.76</t>
  </si>
  <si>
    <t>7426</t>
  </si>
  <si>
    <t>4474.63916</t>
  </si>
  <si>
    <t>7336.99414</t>
  </si>
  <si>
    <t>61923.45</t>
  </si>
  <si>
    <t>-1269</t>
  </si>
  <si>
    <t>2754</t>
  </si>
  <si>
    <t>9795</t>
  </si>
  <si>
    <t>199.759</t>
  </si>
  <si>
    <t>249.33299</t>
  </si>
  <si>
    <t>781.34</t>
  </si>
  <si>
    <t>34765.26171</t>
  </si>
  <si>
    <t>20832.2207</t>
  </si>
  <si>
    <t>37827.82</t>
  </si>
  <si>
    <t>-18901.58008</t>
  </si>
  <si>
    <t>-12364.23047</t>
  </si>
  <si>
    <t>151192.59</t>
  </si>
  <si>
    <t>1091.69995</t>
  </si>
  <si>
    <t>2225.8999</t>
  </si>
  <si>
    <t>14187.8</t>
  </si>
  <si>
    <t>1660</t>
  </si>
  <si>
    <t>3676</t>
  </si>
  <si>
    <t>15670</t>
  </si>
  <si>
    <t>406.69</t>
  </si>
  <si>
    <t>579.54998</t>
  </si>
  <si>
    <t>2140.23</t>
  </si>
  <si>
    <t>129.13299</t>
  </si>
  <si>
    <t>509.539</t>
  </si>
  <si>
    <t>5268.14</t>
  </si>
  <si>
    <t>-1187.72095</t>
  </si>
  <si>
    <t>-851.80903</t>
  </si>
  <si>
    <t>3105.25</t>
  </si>
  <si>
    <t>26.273</t>
  </si>
  <si>
    <t>173.733</t>
  </si>
  <si>
    <t>2472.97</t>
  </si>
  <si>
    <t>230.994</t>
  </si>
  <si>
    <t>475.90499</t>
  </si>
  <si>
    <t>3358.8</t>
  </si>
  <si>
    <t>696.20001</t>
  </si>
  <si>
    <t>1501.19995</t>
  </si>
  <si>
    <t>5122.2</t>
  </si>
  <si>
    <t>186.182</t>
  </si>
  <si>
    <t>339.82</t>
  </si>
  <si>
    <t>487.02</t>
  </si>
  <si>
    <t>271</t>
  </si>
  <si>
    <t>539.51599</t>
  </si>
  <si>
    <t>4348.6</t>
  </si>
  <si>
    <t>824</t>
  </si>
  <si>
    <t>4824</t>
  </si>
  <si>
    <t>17220</t>
  </si>
  <si>
    <t>-216.45501</t>
  </si>
  <si>
    <t>534.09997</t>
  </si>
  <si>
    <t>7388.64</t>
  </si>
  <si>
    <t>129.94</t>
  </si>
  <si>
    <t>246.84599</t>
  </si>
  <si>
    <t>1637.02</t>
  </si>
  <si>
    <t>2390</t>
  </si>
  <si>
    <t>3369</t>
  </si>
  <si>
    <t>17737</t>
  </si>
  <si>
    <t>-78</t>
  </si>
  <si>
    <t>1230</t>
  </si>
  <si>
    <t>4418</t>
  </si>
  <si>
    <t>61.52999</t>
  </si>
  <si>
    <t>114.32299</t>
  </si>
  <si>
    <t>578.84</t>
  </si>
  <si>
    <t>215.39599</t>
  </si>
  <si>
    <t>478.08401</t>
  </si>
  <si>
    <t>4247.4</t>
  </si>
  <si>
    <t>284.62701</t>
  </si>
  <si>
    <t>496.319</t>
  </si>
  <si>
    <t>1447.08</t>
  </si>
  <si>
    <t>-130.812</t>
  </si>
  <si>
    <t>403.238</t>
  </si>
  <si>
    <t>13376.72</t>
  </si>
  <si>
    <t>6025</t>
  </si>
  <si>
    <t>8733</t>
  </si>
  <si>
    <t>156595</t>
  </si>
  <si>
    <t>406.122</t>
  </si>
  <si>
    <t>514.73297</t>
  </si>
  <si>
    <t>11076.12</t>
  </si>
  <si>
    <t>793</t>
  </si>
  <si>
    <t>1461</t>
  </si>
  <si>
    <t>10580</t>
  </si>
  <si>
    <t>3231</t>
  </si>
  <si>
    <t>4174.59179</t>
  </si>
  <si>
    <t>19629</t>
  </si>
  <si>
    <t>2309.90698</t>
  </si>
  <si>
    <t>8017.333</t>
  </si>
  <si>
    <t>41004.91</t>
  </si>
  <si>
    <t>1377.29101</t>
  </si>
  <si>
    <t>1371.03002</t>
  </si>
  <si>
    <t>5427.29</t>
  </si>
  <si>
    <t>361.29998</t>
  </si>
  <si>
    <t>1012.60302</t>
  </si>
  <si>
    <t>9542.1</t>
  </si>
  <si>
    <t>24.749</t>
  </si>
  <si>
    <t>67.04699</t>
  </si>
  <si>
    <t>192.17</t>
  </si>
  <si>
    <t>-13.292</t>
  </si>
  <si>
    <t>343.41</t>
  </si>
  <si>
    <t>1563.1</t>
  </si>
  <si>
    <t>397.36199</t>
  </si>
  <si>
    <t>703.56701</t>
  </si>
  <si>
    <t>2330.85</t>
  </si>
  <si>
    <t>-231.5</t>
  </si>
  <si>
    <t>884.59997</t>
  </si>
  <si>
    <t>3050.1</t>
  </si>
  <si>
    <t>175.80999</t>
  </si>
  <si>
    <t>311.953</t>
  </si>
  <si>
    <t>3708.5</t>
  </si>
  <si>
    <t>224.68099</t>
  </si>
  <si>
    <t>299.104</t>
  </si>
  <si>
    <t>3025.47</t>
  </si>
  <si>
    <t>208.91999</t>
  </si>
  <si>
    <t>813.49401</t>
  </si>
  <si>
    <t>3282.03</t>
  </si>
  <si>
    <t>-80.93901</t>
  </si>
  <si>
    <t>253.024</t>
  </si>
  <si>
    <t>1239.78</t>
  </si>
  <si>
    <t>-51.62201</t>
  </si>
  <si>
    <t>-83.542</t>
  </si>
  <si>
    <t>6.2</t>
  </si>
  <si>
    <t>7759</t>
  </si>
  <si>
    <t>11622</t>
  </si>
  <si>
    <t>25702</t>
  </si>
  <si>
    <t>1929.47705</t>
  </si>
  <si>
    <t>2874.71997</t>
  </si>
  <si>
    <t>121880.5</t>
  </si>
  <si>
    <t>419.41598</t>
  </si>
  <si>
    <t>737.18902</t>
  </si>
  <si>
    <t>4824.7</t>
  </si>
  <si>
    <t>98.59999</t>
  </si>
  <si>
    <t>227.5</t>
  </si>
  <si>
    <t>2171.7</t>
  </si>
  <si>
    <t>5490</t>
  </si>
  <si>
    <t>7913</t>
  </si>
  <si>
    <t>58186</t>
  </si>
  <si>
    <t>832.77301</t>
  </si>
  <si>
    <t>4928.4</t>
  </si>
  <si>
    <t>176.229</t>
  </si>
  <si>
    <t>347.88598</t>
  </si>
  <si>
    <t>658.03</t>
  </si>
  <si>
    <t>134.13</t>
  </si>
  <si>
    <t>229.054</t>
  </si>
  <si>
    <t>286.51</t>
  </si>
  <si>
    <t>37.263</t>
  </si>
  <si>
    <t>55.073</t>
  </si>
  <si>
    <t>63.14</t>
  </si>
  <si>
    <t>2009</t>
  </si>
  <si>
    <t>14017</t>
  </si>
  <si>
    <t>704.34497</t>
  </si>
  <si>
    <t>2458.3789</t>
  </si>
  <si>
    <t>7263.1</t>
  </si>
  <si>
    <t>776.91101</t>
  </si>
  <si>
    <t>1696.02795</t>
  </si>
  <si>
    <t>2735.18</t>
  </si>
  <si>
    <t>1770.96496</t>
  </si>
  <si>
    <t>2961.04199</t>
  </si>
  <si>
    <t>7497.69</t>
  </si>
  <si>
    <t>914.302</t>
  </si>
  <si>
    <t>1017.90399</t>
  </si>
  <si>
    <t>2155.69</t>
  </si>
  <si>
    <t>925.89398</t>
  </si>
  <si>
    <t>1767.28002</t>
  </si>
  <si>
    <t>7948.6</t>
  </si>
  <si>
    <t>1855.54797</t>
  </si>
  <si>
    <t>3080.31494</t>
  </si>
  <si>
    <t>26930.57</t>
  </si>
  <si>
    <t>-185.4</t>
  </si>
  <si>
    <t>248.8</t>
  </si>
  <si>
    <t>4540.4</t>
  </si>
  <si>
    <t>1404.875</t>
  </si>
  <si>
    <t>3063.03808</t>
  </si>
  <si>
    <t>12289.34</t>
  </si>
  <si>
    <t>223.74699</t>
  </si>
  <si>
    <t>321.27801</t>
  </si>
  <si>
    <t>2593.48</t>
  </si>
  <si>
    <t>82.31999</t>
  </si>
  <si>
    <t>131.966</t>
  </si>
  <si>
    <t>857.5</t>
  </si>
  <si>
    <t>-870</t>
  </si>
  <si>
    <t>789</t>
  </si>
  <si>
    <t>187.19999</t>
  </si>
  <si>
    <t>509.29998</t>
  </si>
  <si>
    <t>2549.4</t>
  </si>
  <si>
    <t>2268.40087</t>
  </si>
  <si>
    <t>6143.01123</t>
  </si>
  <si>
    <t>25811.36</t>
  </si>
  <si>
    <t>275.44799</t>
  </si>
  <si>
    <t>430.96301</t>
  </si>
  <si>
    <t>5511.55</t>
  </si>
  <si>
    <t>20.593</t>
  </si>
  <si>
    <t>62.89899</t>
  </si>
  <si>
    <t>303.92</t>
  </si>
  <si>
    <t>831.35302</t>
  </si>
  <si>
    <t>852.72399</t>
  </si>
  <si>
    <t>1000.82</t>
  </si>
  <si>
    <t>408.315</t>
  </si>
  <si>
    <t>954.346</t>
  </si>
  <si>
    <t>1606.81</t>
  </si>
  <si>
    <t>-236.161</t>
  </si>
  <si>
    <t>25.253</t>
  </si>
  <si>
    <t>1068.99</t>
  </si>
  <si>
    <t>4330</t>
  </si>
  <si>
    <t>8520</t>
  </si>
  <si>
    <t>89876</t>
  </si>
  <si>
    <t>2461</t>
  </si>
  <si>
    <t>3986</t>
  </si>
  <si>
    <t>20752</t>
  </si>
  <si>
    <t>1097.13793</t>
  </si>
  <si>
    <t>3503.33398</t>
  </si>
  <si>
    <t>13764.24</t>
  </si>
  <si>
    <t>-269.34202</t>
  </si>
  <si>
    <t>595.69201</t>
  </si>
  <si>
    <t>1357.75</t>
  </si>
  <si>
    <t>-694.28803</t>
  </si>
  <si>
    <t>1487.02099</t>
  </si>
  <si>
    <t>2566.11</t>
  </si>
  <si>
    <t>203.251</t>
  </si>
  <si>
    <t>414.82299</t>
  </si>
  <si>
    <t>854.67</t>
  </si>
  <si>
    <t>-59.81601</t>
  </si>
  <si>
    <t>91.91999</t>
  </si>
  <si>
    <t>620.75</t>
  </si>
  <si>
    <t>-174.03</t>
  </si>
  <si>
    <t>-62.975</t>
  </si>
  <si>
    <t>-19.164</t>
  </si>
  <si>
    <t>181.703</t>
  </si>
  <si>
    <t>1352.01</t>
  </si>
  <si>
    <t>-185.07001</t>
  </si>
  <si>
    <t>87.65499</t>
  </si>
  <si>
    <t>791.73</t>
  </si>
  <si>
    <t>476.51998</t>
  </si>
  <si>
    <t>557.39697</t>
  </si>
  <si>
    <t>2762.05</t>
  </si>
  <si>
    <t>752.70001</t>
  </si>
  <si>
    <t>5859.1</t>
  </si>
  <si>
    <t>239.009</t>
  </si>
  <si>
    <t>254.574</t>
  </si>
  <si>
    <t>618.41</t>
  </si>
  <si>
    <t>1521.90002</t>
  </si>
  <si>
    <t>1690.19995</t>
  </si>
  <si>
    <t>5382.4</t>
  </si>
  <si>
    <t>1128.083</t>
  </si>
  <si>
    <t>1344.63696</t>
  </si>
  <si>
    <t>2619.9</t>
  </si>
  <si>
    <t>-623.50599</t>
  </si>
  <si>
    <t>-401.00699</t>
  </si>
  <si>
    <t>2084.28</t>
  </si>
  <si>
    <t>2170</t>
  </si>
  <si>
    <t>5772</t>
  </si>
  <si>
    <t>19078</t>
  </si>
  <si>
    <t>182.28199</t>
  </si>
  <si>
    <t>286.32</t>
  </si>
  <si>
    <t>1611.06</t>
  </si>
  <si>
    <t>142.968</t>
  </si>
  <si>
    <t>281.419</t>
  </si>
  <si>
    <t>1412.04</t>
  </si>
  <si>
    <t>461.54</t>
  </si>
  <si>
    <t>602.75402</t>
  </si>
  <si>
    <t>2148.07</t>
  </si>
  <si>
    <t>1357.39904</t>
  </si>
  <si>
    <t>1414.73706</t>
  </si>
  <si>
    <t>17071.28</t>
  </si>
  <si>
    <t>352</t>
  </si>
  <si>
    <t>2319</t>
  </si>
  <si>
    <t>11667</t>
  </si>
  <si>
    <t>770</t>
  </si>
  <si>
    <t>1235</t>
  </si>
  <si>
    <t>6619</t>
  </si>
  <si>
    <t>15.442</t>
  </si>
  <si>
    <t>25.28</t>
  </si>
  <si>
    <t>4598.16</t>
  </si>
  <si>
    <t>102.33</t>
  </si>
  <si>
    <t>109.40899</t>
  </si>
  <si>
    <t>513.29</t>
  </si>
  <si>
    <t>860.68798</t>
  </si>
  <si>
    <t>1218.24499</t>
  </si>
  <si>
    <t>1924.17</t>
  </si>
  <si>
    <t>44.27099</t>
  </si>
  <si>
    <t>158.541</t>
  </si>
  <si>
    <t>1112.32</t>
  </si>
  <si>
    <t>42.122</t>
  </si>
  <si>
    <t>155.83099</t>
  </si>
  <si>
    <t>2005.4</t>
  </si>
  <si>
    <t>-1981</t>
  </si>
  <si>
    <t>14111</t>
  </si>
  <si>
    <t>158057</t>
  </si>
  <si>
    <t>64.60399</t>
  </si>
  <si>
    <t>296.51199</t>
  </si>
  <si>
    <t>810.02</t>
  </si>
  <si>
    <t>263</t>
  </si>
  <si>
    <t>839.57202</t>
  </si>
  <si>
    <t>7605</t>
  </si>
  <si>
    <t>4386</t>
  </si>
  <si>
    <t>5625.84179</t>
  </si>
  <si>
    <t>9643</t>
  </si>
  <si>
    <t>1262.61401</t>
  </si>
  <si>
    <t>1271.67297</t>
  </si>
  <si>
    <t>6305.82</t>
  </si>
  <si>
    <t>1086.90002</t>
  </si>
  <si>
    <t>1263.5</t>
  </si>
  <si>
    <t>6980.6</t>
  </si>
  <si>
    <t>686.70001</t>
  </si>
  <si>
    <t>752.09997</t>
  </si>
  <si>
    <t>4723</t>
  </si>
  <si>
    <t>305.07199</t>
  </si>
  <si>
    <t>331.86499</t>
  </si>
  <si>
    <t>918.39</t>
  </si>
  <si>
    <t>253.49499</t>
  </si>
  <si>
    <t>750.40399</t>
  </si>
  <si>
    <t>2728.94</t>
  </si>
  <si>
    <t>235.514</t>
  </si>
  <si>
    <t>290.035</t>
  </si>
  <si>
    <t>3028.91</t>
  </si>
  <si>
    <t>1098</t>
  </si>
  <si>
    <t>1784.01098</t>
  </si>
  <si>
    <t>5549</t>
  </si>
  <si>
    <t>97.772</t>
  </si>
  <si>
    <t>141.419</t>
  </si>
  <si>
    <t>223.19</t>
  </si>
  <si>
    <t>3468</t>
  </si>
  <si>
    <t>5561</t>
  </si>
  <si>
    <t>22780</t>
  </si>
  <si>
    <t>396.91699</t>
  </si>
  <si>
    <t>649.99401</t>
  </si>
  <si>
    <t>1843.89</t>
  </si>
  <si>
    <t>3826</t>
  </si>
  <si>
    <t>9472</t>
  </si>
  <si>
    <t>93512</t>
  </si>
  <si>
    <t>406</t>
  </si>
  <si>
    <t>12459</t>
  </si>
  <si>
    <t>187.332</t>
  </si>
  <si>
    <t>239.50599</t>
  </si>
  <si>
    <t>2043.71</t>
  </si>
  <si>
    <t>234.475</t>
  </si>
  <si>
    <t>318.02499</t>
  </si>
  <si>
    <t>564.52</t>
  </si>
  <si>
    <t>322.16</t>
  </si>
  <si>
    <t>738.23901</t>
  </si>
  <si>
    <t>2695.84</t>
  </si>
  <si>
    <t>481</t>
  </si>
  <si>
    <t>674</t>
  </si>
  <si>
    <t>2340</t>
  </si>
  <si>
    <t>265.68499</t>
  </si>
  <si>
    <t>322.432</t>
  </si>
  <si>
    <t>842.74</t>
  </si>
  <si>
    <t>239.496</t>
  </si>
  <si>
    <t>299.31298</t>
  </si>
  <si>
    <t>1445.81</t>
  </si>
  <si>
    <t>900</t>
  </si>
  <si>
    <t>1081</t>
  </si>
  <si>
    <t>3513</t>
  </si>
  <si>
    <t>202.19999</t>
  </si>
  <si>
    <t>435.89999</t>
  </si>
  <si>
    <t>1184.7</t>
  </si>
  <si>
    <t>373.54098</t>
  </si>
  <si>
    <t>474.24099</t>
  </si>
  <si>
    <t>1377.27</t>
  </si>
  <si>
    <t>693.29699</t>
  </si>
  <si>
    <t>282.77999</t>
  </si>
  <si>
    <t>16724.25</t>
  </si>
  <si>
    <t>-16720</t>
  </si>
  <si>
    <t>7910</t>
  </si>
  <si>
    <t>14528</t>
  </si>
  <si>
    <t>2530</t>
  </si>
  <si>
    <t>7417</t>
  </si>
  <si>
    <t>2446</t>
  </si>
  <si>
    <t>9353</t>
  </si>
  <si>
    <t>261.52801</t>
  </si>
  <si>
    <t>367.14498</t>
  </si>
  <si>
    <t>3076.31</t>
  </si>
  <si>
    <t>-94.65001</t>
  </si>
  <si>
    <t>206.45199</t>
  </si>
  <si>
    <t>778.85</t>
  </si>
  <si>
    <t>245.947</t>
  </si>
  <si>
    <t>272.832</t>
  </si>
  <si>
    <t>4140.36</t>
  </si>
  <si>
    <t>158.51199</t>
  </si>
  <si>
    <t>190.31399</t>
  </si>
  <si>
    <t>1138.01</t>
  </si>
  <si>
    <t>1592.77697</t>
  </si>
  <si>
    <t>27489.3</t>
  </si>
  <si>
    <t>342</t>
  </si>
  <si>
    <t>681</t>
  </si>
  <si>
    <t>8759</t>
  </si>
  <si>
    <t>1591</t>
  </si>
  <si>
    <t>30346</t>
  </si>
  <si>
    <t>-104.48501</t>
  </si>
  <si>
    <t>-176.34701</t>
  </si>
  <si>
    <t>1198.6</t>
  </si>
  <si>
    <t>228.39399</t>
  </si>
  <si>
    <t>413.001</t>
  </si>
  <si>
    <t>4805.82</t>
  </si>
  <si>
    <t>145</t>
  </si>
  <si>
    <t>253</t>
  </si>
  <si>
    <t>13744</t>
  </si>
  <si>
    <t>188.68899</t>
  </si>
  <si>
    <t>235.376</t>
  </si>
  <si>
    <t>3615.12</t>
  </si>
  <si>
    <t>954.32702</t>
  </si>
  <si>
    <t>1566.729</t>
  </si>
  <si>
    <t>3427.13</t>
  </si>
  <si>
    <t>-39.34701</t>
  </si>
  <si>
    <t>-25.244</t>
  </si>
  <si>
    <t>289.38</t>
  </si>
  <si>
    <t>731.5</t>
  </si>
  <si>
    <t>1107.80004</t>
  </si>
  <si>
    <t>5802.3</t>
  </si>
  <si>
    <t>709.5</t>
  </si>
  <si>
    <t>2899.00292</t>
  </si>
  <si>
    <t>20441.3</t>
  </si>
  <si>
    <t>200.38</t>
  </si>
  <si>
    <t>270.738</t>
  </si>
  <si>
    <t>2262.22</t>
  </si>
  <si>
    <t>439</t>
  </si>
  <si>
    <t>567.893</t>
  </si>
  <si>
    <t>1608.51</t>
  </si>
  <si>
    <t>298.195</t>
  </si>
  <si>
    <t>451.871</t>
  </si>
  <si>
    <t>4264.47</t>
  </si>
  <si>
    <t>1136</t>
  </si>
  <si>
    <t>1981</t>
  </si>
  <si>
    <t>11556</t>
  </si>
  <si>
    <t>271.897</t>
  </si>
  <si>
    <t>760.51599</t>
  </si>
  <si>
    <t>2432.99</t>
  </si>
  <si>
    <t>700.59997</t>
  </si>
  <si>
    <t>983.79998</t>
  </si>
  <si>
    <t>1315.7</t>
  </si>
  <si>
    <t>91.78399</t>
  </si>
  <si>
    <t>646.02899</t>
  </si>
  <si>
    <t>2143.32</t>
  </si>
  <si>
    <t>-236.568</t>
  </si>
  <si>
    <t>-228.592</t>
  </si>
  <si>
    <t>329.23</t>
  </si>
  <si>
    <t>50.73799</t>
  </si>
  <si>
    <t>136.162</t>
  </si>
  <si>
    <t>747.94</t>
  </si>
  <si>
    <t>75.09999</t>
  </si>
  <si>
    <t>260.58099</t>
  </si>
  <si>
    <t>1993.6</t>
  </si>
  <si>
    <t>1205</t>
  </si>
  <si>
    <t>1972</t>
  </si>
  <si>
    <t>13974</t>
  </si>
  <si>
    <t>205.27799</t>
  </si>
  <si>
    <t>282.99798</t>
  </si>
  <si>
    <t>1602.49</t>
  </si>
  <si>
    <t>1034</t>
  </si>
  <si>
    <t>2294</t>
  </si>
  <si>
    <t>7626</t>
  </si>
  <si>
    <t>359.134</t>
  </si>
  <si>
    <t>514.643</t>
  </si>
  <si>
    <t>539.93</t>
  </si>
  <si>
    <t>1147.19995</t>
  </si>
  <si>
    <t>1942.69995</t>
  </si>
  <si>
    <t>28050</t>
  </si>
  <si>
    <t>217.93499</t>
  </si>
  <si>
    <t>6.947</t>
  </si>
  <si>
    <t>584.87</t>
  </si>
  <si>
    <t>475.53698</t>
  </si>
  <si>
    <t>500.05999</t>
  </si>
  <si>
    <t>1430.21</t>
  </si>
  <si>
    <t>-90.184</t>
  </si>
  <si>
    <t>20.72299</t>
  </si>
  <si>
    <t>280.04</t>
  </si>
  <si>
    <t>-59.494</t>
  </si>
  <si>
    <t>-24.144</t>
  </si>
  <si>
    <t>595.34</t>
  </si>
  <si>
    <t>187.57299</t>
  </si>
  <si>
    <t>242.36999</t>
  </si>
  <si>
    <t>7957.12</t>
  </si>
  <si>
    <t>-232.13201</t>
  </si>
  <si>
    <t>9.369</t>
  </si>
  <si>
    <t>498</t>
  </si>
  <si>
    <t>385.49099</t>
  </si>
  <si>
    <t>687.90002</t>
  </si>
  <si>
    <t>1074.38</t>
  </si>
  <si>
    <t>217.97599</t>
  </si>
  <si>
    <t>234.46699</t>
  </si>
  <si>
    <t>3024.59</t>
  </si>
  <si>
    <t>92</t>
  </si>
  <si>
    <t>837.45202</t>
  </si>
  <si>
    <t>1635</t>
  </si>
  <si>
    <t>-44.16601</t>
  </si>
  <si>
    <t>225.55799</t>
  </si>
  <si>
    <t>2619.32</t>
  </si>
  <si>
    <t>-190.77401</t>
  </si>
  <si>
    <t>36.986</t>
  </si>
  <si>
    <t>432.73</t>
  </si>
  <si>
    <t>1445.53894</t>
  </si>
  <si>
    <t>4954.34423</t>
  </si>
  <si>
    <t>43036.5</t>
  </si>
  <si>
    <t>120.4</t>
  </si>
  <si>
    <t>175.19999</t>
  </si>
  <si>
    <t>1434.8</t>
  </si>
  <si>
    <t>121.07399</t>
  </si>
  <si>
    <t>298.72799</t>
  </si>
  <si>
    <t>3745.83</t>
  </si>
  <si>
    <t>-220.374</t>
  </si>
  <si>
    <t>266.742</t>
  </si>
  <si>
    <t>708.41</t>
  </si>
  <si>
    <t>359.28698</t>
  </si>
  <si>
    <t>-20.16201</t>
  </si>
  <si>
    <t>2316.68</t>
  </si>
  <si>
    <t>71</t>
  </si>
  <si>
    <t>152</t>
  </si>
  <si>
    <t>1662</t>
  </si>
  <si>
    <t>-107.2</t>
  </si>
  <si>
    <t>364.6</t>
  </si>
  <si>
    <t>6700.4</t>
  </si>
  <si>
    <t>857.29998</t>
  </si>
  <si>
    <t>1293.59997</t>
  </si>
  <si>
    <t>4417.4</t>
  </si>
  <si>
    <t>1072.26501</t>
  </si>
  <si>
    <t>2256.82397</t>
  </si>
  <si>
    <t>8494.2</t>
  </si>
  <si>
    <t>755.20001</t>
  </si>
  <si>
    <t>1598.59997</t>
  </si>
  <si>
    <t>5825.7</t>
  </si>
  <si>
    <t>1483.58996</t>
  </si>
  <si>
    <t>27938.61</t>
  </si>
  <si>
    <t>1624.16198</t>
  </si>
  <si>
    <t>21162.62</t>
  </si>
  <si>
    <t>180.313</t>
  </si>
  <si>
    <t>368.264</t>
  </si>
  <si>
    <t>3749.18</t>
  </si>
  <si>
    <t>286.98098</t>
  </si>
  <si>
    <t>345.984</t>
  </si>
  <si>
    <t>1091.97</t>
  </si>
  <si>
    <t>307.66799</t>
  </si>
  <si>
    <t>330.00601</t>
  </si>
  <si>
    <t>1817.38</t>
  </si>
  <si>
    <t>299.324</t>
  </si>
  <si>
    <t>401.09201</t>
  </si>
  <si>
    <t>3396.91</t>
  </si>
  <si>
    <t>375.178</t>
  </si>
  <si>
    <t>382.191</t>
  </si>
  <si>
    <t>975.97</t>
  </si>
  <si>
    <t>1602</t>
  </si>
  <si>
    <t>193.19099</t>
  </si>
  <si>
    <t>241.867</t>
  </si>
  <si>
    <t>1973.4</t>
  </si>
  <si>
    <t>441</t>
  </si>
  <si>
    <t>1595</t>
  </si>
  <si>
    <t>5787</t>
  </si>
  <si>
    <t>353.40399</t>
  </si>
  <si>
    <t>647.04998</t>
  </si>
  <si>
    <t>4371.17</t>
  </si>
  <si>
    <t>155.89999</t>
  </si>
  <si>
    <t>589</t>
  </si>
  <si>
    <t>1273</t>
  </si>
  <si>
    <t>303.20199</t>
  </si>
  <si>
    <t>388.70599</t>
  </si>
  <si>
    <t>950.37</t>
  </si>
  <si>
    <t>153.44</t>
  </si>
  <si>
    <t>211.75599</t>
  </si>
  <si>
    <t>387.8</t>
  </si>
  <si>
    <t>171.72</t>
  </si>
  <si>
    <t>282.85198</t>
  </si>
  <si>
    <t>8488.36</t>
  </si>
  <si>
    <t>-25</t>
  </si>
  <si>
    <t>157</t>
  </si>
  <si>
    <t>3390</t>
  </si>
  <si>
    <t>4274</t>
  </si>
  <si>
    <t>39407</t>
  </si>
  <si>
    <t>352.20001</t>
  </si>
  <si>
    <t>549.64398</t>
  </si>
  <si>
    <t>4091.3</t>
  </si>
  <si>
    <t>-32.828</t>
  </si>
  <si>
    <t>183.414</t>
  </si>
  <si>
    <t>766.55</t>
  </si>
  <si>
    <t>-188.55701</t>
  </si>
  <si>
    <t>285.428</t>
  </si>
  <si>
    <t>1352.09</t>
  </si>
  <si>
    <t>225</t>
  </si>
  <si>
    <t>6714</t>
  </si>
  <si>
    <t>76555</t>
  </si>
  <si>
    <t>1004.79901</t>
  </si>
  <si>
    <t>477.75799</t>
  </si>
  <si>
    <t>725.68</t>
  </si>
  <si>
    <t>376.70001</t>
  </si>
  <si>
    <t>687.79998</t>
  </si>
  <si>
    <t>6349.5</t>
  </si>
  <si>
    <t>1916</t>
  </si>
  <si>
    <t>2736</t>
  </si>
  <si>
    <t>18341</t>
  </si>
  <si>
    <t>781.68902</t>
  </si>
  <si>
    <t>2017.87097</t>
  </si>
  <si>
    <t>21989.77</t>
  </si>
  <si>
    <t>1349</t>
  </si>
  <si>
    <t>1450</t>
  </si>
  <si>
    <t>3338</t>
  </si>
  <si>
    <t>-77.55401</t>
  </si>
  <si>
    <t>185.70399</t>
  </si>
  <si>
    <t>926.24</t>
  </si>
  <si>
    <t>711</t>
  </si>
  <si>
    <t>1704.40002</t>
  </si>
  <si>
    <t>4286.7</t>
  </si>
  <si>
    <t>-239.83701</t>
  </si>
  <si>
    <t>1304.60803</t>
  </si>
  <si>
    <t>4980.53</t>
  </si>
  <si>
    <t>1448</t>
  </si>
  <si>
    <t>3314</t>
  </si>
  <si>
    <t>8108</t>
  </si>
  <si>
    <t>2213.12207</t>
  </si>
  <si>
    <t>2800.875</t>
  </si>
  <si>
    <t>15961.68</t>
  </si>
  <si>
    <t>460.64498</t>
  </si>
  <si>
    <t>521.54199</t>
  </si>
  <si>
    <t>2143.52</t>
  </si>
  <si>
    <t>-654.58802</t>
  </si>
  <si>
    <t>-611.46198</t>
  </si>
  <si>
    <t>449.54</t>
  </si>
  <si>
    <t>67.079</t>
  </si>
  <si>
    <t>615.85797</t>
  </si>
  <si>
    <t>3924.49</t>
  </si>
  <si>
    <t>1148.13598</t>
  </si>
  <si>
    <t>1536.72802</t>
  </si>
  <si>
    <t>10075.52</t>
  </si>
  <si>
    <t>541.53997</t>
  </si>
  <si>
    <t>699.62597</t>
  </si>
  <si>
    <t>3240.48</t>
  </si>
  <si>
    <t>4592</t>
  </si>
  <si>
    <t>11261</t>
  </si>
  <si>
    <t>27281</t>
  </si>
  <si>
    <t>2707.30004</t>
  </si>
  <si>
    <t>2983.552</t>
  </si>
  <si>
    <t>18992.8</t>
  </si>
  <si>
    <t>-99.195</t>
  </si>
  <si>
    <t>-65.53701</t>
  </si>
  <si>
    <t>282.86</t>
  </si>
  <si>
    <t>739.70397</t>
  </si>
  <si>
    <t>1430.75195</t>
  </si>
  <si>
    <t>5214.91</t>
  </si>
  <si>
    <t>271.40701</t>
  </si>
  <si>
    <t>452.363</t>
  </si>
  <si>
    <t>5945.87</t>
  </si>
  <si>
    <t>-195.405</t>
  </si>
  <si>
    <t>-16.94001</t>
  </si>
  <si>
    <t>409.05</t>
  </si>
  <si>
    <t>17320</t>
  </si>
  <si>
    <t>25294</t>
  </si>
  <si>
    <t>255984</t>
  </si>
  <si>
    <t>787.77301</t>
  </si>
  <si>
    <t>222.289</t>
  </si>
  <si>
    <t>267.74</t>
  </si>
  <si>
    <t>148.891</t>
  </si>
  <si>
    <t>325.656</t>
  </si>
  <si>
    <t>1780.24</t>
  </si>
  <si>
    <t>4.73199</t>
  </si>
  <si>
    <t>1562.604</t>
  </si>
  <si>
    <t>18477.66</t>
  </si>
  <si>
    <t>-229.67501</t>
  </si>
  <si>
    <t>-79.57</t>
  </si>
  <si>
    <t>532.48</t>
  </si>
  <si>
    <t>703.28497</t>
  </si>
  <si>
    <t>967.807</t>
  </si>
  <si>
    <t>1311.69</t>
  </si>
  <si>
    <t>1316</t>
  </si>
  <si>
    <t>3246</t>
  </si>
  <si>
    <t>14189</t>
  </si>
  <si>
    <t>9934</t>
  </si>
  <si>
    <t>23353</t>
  </si>
  <si>
    <t>156735</t>
  </si>
  <si>
    <t>781.91497</t>
  </si>
  <si>
    <t>833.25201</t>
  </si>
  <si>
    <t>2066.86</t>
  </si>
  <si>
    <t>-313.10001</t>
  </si>
  <si>
    <t>-247.80001</t>
  </si>
  <si>
    <t>5927.2</t>
  </si>
  <si>
    <t>190.169</t>
  </si>
  <si>
    <t>285.195</t>
  </si>
  <si>
    <t>759.12</t>
  </si>
  <si>
    <t>273.44198</t>
  </si>
  <si>
    <t>450.80398</t>
  </si>
  <si>
    <t>4634.88</t>
  </si>
  <si>
    <t>246.858</t>
  </si>
  <si>
    <t>497.80599</t>
  </si>
  <si>
    <t>2805.86</t>
  </si>
  <si>
    <t>279.38</t>
  </si>
  <si>
    <t>469.027</t>
  </si>
  <si>
    <t>2509.8</t>
  </si>
  <si>
    <t>399.50201</t>
  </si>
  <si>
    <t>698.22399</t>
  </si>
  <si>
    <t>4564.74</t>
  </si>
  <si>
    <t>318.75698</t>
  </si>
  <si>
    <t>415.32501</t>
  </si>
  <si>
    <t>1918.96</t>
  </si>
  <si>
    <t>609</t>
  </si>
  <si>
    <t>786</t>
  </si>
  <si>
    <t>7507</t>
  </si>
  <si>
    <t>65.052</t>
  </si>
  <si>
    <t>182.53599</t>
  </si>
  <si>
    <t>3578.1</t>
  </si>
  <si>
    <t>92.05899</t>
  </si>
  <si>
    <t>108.30999</t>
  </si>
  <si>
    <t>404.07</t>
  </si>
  <si>
    <t>3323</t>
  </si>
  <si>
    <t>11013</t>
  </si>
  <si>
    <t>199.27799</t>
  </si>
  <si>
    <t>242.98399</t>
  </si>
  <si>
    <t>2270.34</t>
  </si>
  <si>
    <t>59972</t>
  </si>
  <si>
    <t>75900</t>
  </si>
  <si>
    <t>282836</t>
  </si>
  <si>
    <t>1182.70104</t>
  </si>
  <si>
    <t>1535.40405</t>
  </si>
  <si>
    <t>22095.97</t>
  </si>
  <si>
    <t>751.5</t>
  </si>
  <si>
    <t>800.5</t>
  </si>
  <si>
    <t>16222.1</t>
  </si>
  <si>
    <t>522</t>
  </si>
  <si>
    <t>1284</t>
  </si>
  <si>
    <t>9440</t>
  </si>
  <si>
    <t>111.49299</t>
  </si>
  <si>
    <t>4341.48681</t>
  </si>
  <si>
    <t>8975.51</t>
  </si>
  <si>
    <t>961.69799</t>
  </si>
  <si>
    <t>9030.84</t>
  </si>
  <si>
    <t>-202</t>
  </si>
  <si>
    <t>401</t>
  </si>
  <si>
    <t>15616</t>
  </si>
  <si>
    <t>-1683</t>
  </si>
  <si>
    <t>-1530</t>
  </si>
  <si>
    <t>1433</t>
  </si>
  <si>
    <t>291.89999</t>
  </si>
  <si>
    <t>294.26699</t>
  </si>
  <si>
    <t>1757.79</t>
  </si>
  <si>
    <t>219.44299</t>
  </si>
  <si>
    <t>649.169</t>
  </si>
  <si>
    <t>6389</t>
  </si>
  <si>
    <t>973.58502</t>
  </si>
  <si>
    <t>1154.98901</t>
  </si>
  <si>
    <t>4860.29</t>
  </si>
  <si>
    <t>119.817</t>
  </si>
  <si>
    <t>119.816</t>
  </si>
  <si>
    <t>350.43</t>
  </si>
  <si>
    <t>1011.66998</t>
  </si>
  <si>
    <t>1510.93395</t>
  </si>
  <si>
    <t>12956.21</t>
  </si>
  <si>
    <t>13716</t>
  </si>
  <si>
    <t>68711</t>
  </si>
  <si>
    <t>-256.91501</t>
  </si>
  <si>
    <t>-163.84801</t>
  </si>
  <si>
    <t>148.5</t>
  </si>
  <si>
    <t>.56499</t>
  </si>
  <si>
    <t>18.996</t>
  </si>
  <si>
    <t>209.39</t>
  </si>
  <si>
    <t>18499.08007</t>
  </si>
  <si>
    <t>9614.80664</t>
  </si>
  <si>
    <t>36279.3</t>
  </si>
  <si>
    <t>202</t>
  </si>
  <si>
    <t>1351</t>
  </si>
  <si>
    <t>20805</t>
  </si>
  <si>
    <t>220.8</t>
  </si>
  <si>
    <t>546.20001</t>
  </si>
  <si>
    <t>3554.2</t>
  </si>
  <si>
    <t>-172.31101</t>
  </si>
  <si>
    <t>-23.261</t>
  </si>
  <si>
    <t>424.34</t>
  </si>
  <si>
    <t>24</t>
  </si>
  <si>
    <t>254.89999</t>
  </si>
  <si>
    <t>1612.4</t>
  </si>
  <si>
    <t>888.78997</t>
  </si>
  <si>
    <t>7389.62</t>
  </si>
  <si>
    <t>-180.431</t>
  </si>
  <si>
    <t>10.90499</t>
  </si>
  <si>
    <t>812.61</t>
  </si>
  <si>
    <t>1547</t>
  </si>
  <si>
    <t>1750</t>
  </si>
  <si>
    <t>15228</t>
  </si>
  <si>
    <t>197</t>
  </si>
  <si>
    <t>664</t>
  </si>
  <si>
    <t>8993</t>
  </si>
  <si>
    <t>455</t>
  </si>
  <si>
    <t>5891</t>
  </si>
  <si>
    <t>115.401</t>
  </si>
  <si>
    <t>250.97999</t>
  </si>
  <si>
    <t>1168.66</t>
  </si>
  <si>
    <t>1572</t>
  </si>
  <si>
    <t>2896</t>
  </si>
  <si>
    <t>20297</t>
  </si>
  <si>
    <t>202.12899</t>
  </si>
  <si>
    <t>369.92999</t>
  </si>
  <si>
    <t>660.12</t>
  </si>
  <si>
    <t>203.5</t>
  </si>
  <si>
    <t>1687.19995</t>
  </si>
  <si>
    <t>5856.7</t>
  </si>
  <si>
    <t>41.50199</t>
  </si>
  <si>
    <t>201.46899</t>
  </si>
  <si>
    <t>239.74</t>
  </si>
  <si>
    <t>205.25599</t>
  </si>
  <si>
    <t>290.57998</t>
  </si>
  <si>
    <t>8770.48</t>
  </si>
  <si>
    <t>179.347</t>
  </si>
  <si>
    <t>286.90701</t>
  </si>
  <si>
    <t>1314.14</t>
  </si>
  <si>
    <t>2238</t>
  </si>
  <si>
    <t>2798</t>
  </si>
  <si>
    <t>7950</t>
  </si>
  <si>
    <t>101.09999</t>
  </si>
  <si>
    <t>1472.09997</t>
  </si>
  <si>
    <t>3478.8</t>
  </si>
  <si>
    <t>5643</t>
  </si>
  <si>
    <t>7974</t>
  </si>
  <si>
    <t>60233</t>
  </si>
  <si>
    <t>-360.835</t>
  </si>
  <si>
    <t>-352.17099</t>
  </si>
  <si>
    <t>426.41</t>
  </si>
  <si>
    <t>-274.29801</t>
  </si>
  <si>
    <t>-97.561</t>
  </si>
  <si>
    <t>475.89</t>
  </si>
  <si>
    <t>17105</t>
  </si>
  <si>
    <t>20080</t>
  </si>
  <si>
    <t>157403</t>
  </si>
  <si>
    <t>5749.63916</t>
  </si>
  <si>
    <t>6024.00097</t>
  </si>
  <si>
    <t>25499.52</t>
  </si>
  <si>
    <t>1682.46997</t>
  </si>
  <si>
    <t>1895.15002</t>
  </si>
  <si>
    <t>22541.89</t>
  </si>
  <si>
    <t>243.02799</t>
  </si>
  <si>
    <t>537.86901</t>
  </si>
  <si>
    <t>3741.99</t>
  </si>
  <si>
    <t>507.40798</t>
  </si>
  <si>
    <t>635.19</t>
  </si>
  <si>
    <t>3222.47</t>
  </si>
  <si>
    <t>351.67498</t>
  </si>
  <si>
    <t>448.00799</t>
  </si>
  <si>
    <t>2208.32</t>
  </si>
  <si>
    <t>143.27299</t>
  </si>
  <si>
    <t>273.45999</t>
  </si>
  <si>
    <t>2072.67</t>
  </si>
  <si>
    <t>1325.42895</t>
  </si>
  <si>
    <t>2675.39501</t>
  </si>
  <si>
    <t>23601.58</t>
  </si>
  <si>
    <t>216.783</t>
  </si>
  <si>
    <t>319.80398</t>
  </si>
  <si>
    <t>547.48</t>
  </si>
  <si>
    <t>3905</t>
  </si>
  <si>
    <t>11570</t>
  </si>
  <si>
    <t>721.37701</t>
  </si>
  <si>
    <t>721.77697</t>
  </si>
  <si>
    <t>161.54</t>
  </si>
  <si>
    <t>32.07799</t>
  </si>
  <si>
    <t>-10.669</t>
  </si>
  <si>
    <t>787.59</t>
  </si>
  <si>
    <t>760</t>
  </si>
  <si>
    <t>3835</t>
  </si>
  <si>
    <t>184.533</t>
  </si>
  <si>
    <t>399.02398</t>
  </si>
  <si>
    <t>1608.49</t>
  </si>
  <si>
    <t>208.89999</t>
  </si>
  <si>
    <t>395.39999</t>
  </si>
  <si>
    <t>2940.9</t>
  </si>
  <si>
    <t>3026</t>
  </si>
  <si>
    <t>22362</t>
  </si>
  <si>
    <t>579</t>
  </si>
  <si>
    <t>945</t>
  </si>
  <si>
    <t>10676</t>
  </si>
  <si>
    <t>159.05799</t>
  </si>
  <si>
    <t>450.64199</t>
  </si>
  <si>
    <t>828.93</t>
  </si>
  <si>
    <t>188</t>
  </si>
  <si>
    <t>765</t>
  </si>
  <si>
    <t>2517</t>
  </si>
  <si>
    <t>-37.348</t>
  </si>
  <si>
    <t>172.916</t>
  </si>
  <si>
    <t>718.91</t>
  </si>
  <si>
    <t>1179.81994</t>
  </si>
  <si>
    <t>1297.17797</t>
  </si>
  <si>
    <t>3262.94</t>
  </si>
  <si>
    <t>254.223</t>
  </si>
  <si>
    <t>373.54598</t>
  </si>
  <si>
    <t>1809.45</t>
  </si>
  <si>
    <t>333.802</t>
  </si>
  <si>
    <t>402.09298</t>
  </si>
  <si>
    <t>2084.1</t>
  </si>
  <si>
    <t>1311.11401</t>
  </si>
  <si>
    <t>1666.104</t>
  </si>
  <si>
    <t>13430.26</t>
  </si>
  <si>
    <t>109.12</t>
  </si>
  <si>
    <t>186.949</t>
  </si>
  <si>
    <t>528.75</t>
  </si>
  <si>
    <t>489.86898</t>
  </si>
  <si>
    <t>536.22497</t>
  </si>
  <si>
    <t>1321.34</t>
  </si>
  <si>
    <t>1255</t>
  </si>
  <si>
    <t>1573</t>
  </si>
  <si>
    <t>8773</t>
  </si>
  <si>
    <t>659.69702</t>
  </si>
  <si>
    <t>1403.47705</t>
  </si>
  <si>
    <t>3985.04</t>
  </si>
  <si>
    <t>5144.99902</t>
  </si>
  <si>
    <t>10486.42968</t>
  </si>
  <si>
    <t>125151</t>
  </si>
  <si>
    <t>-69.22201</t>
  </si>
  <si>
    <t>443.38299</t>
  </si>
  <si>
    <t>2806.36</t>
  </si>
  <si>
    <t>-349.20002</t>
  </si>
  <si>
    <t>982.29998</t>
  </si>
  <si>
    <t>2384.3</t>
  </si>
  <si>
    <t>333.20401</t>
  </si>
  <si>
    <t>392.78298</t>
  </si>
  <si>
    <t>1404.77</t>
  </si>
  <si>
    <t>357.67001</t>
  </si>
  <si>
    <t>2615.65405</t>
  </si>
  <si>
    <t>22170.87</t>
  </si>
  <si>
    <t>1248.25903</t>
  </si>
  <si>
    <t>1248.25805</t>
  </si>
  <si>
    <t>5355.95</t>
  </si>
  <si>
    <t>741.40802</t>
  </si>
  <si>
    <t>1003.36901</t>
  </si>
  <si>
    <t>5755.13</t>
  </si>
  <si>
    <t>684.39501</t>
  </si>
  <si>
    <t>1120.36694</t>
  </si>
  <si>
    <t>7783.93</t>
  </si>
  <si>
    <t>1302</t>
  </si>
  <si>
    <t>1958</t>
  </si>
  <si>
    <t>4862.8</t>
  </si>
  <si>
    <t>305.26199</t>
  </si>
  <si>
    <t>428.13101</t>
  </si>
  <si>
    <t>1052.88</t>
  </si>
  <si>
    <t>4966</t>
  </si>
  <si>
    <t>7187.81884</t>
  </si>
  <si>
    <t>35466</t>
  </si>
  <si>
    <t>-1028</t>
  </si>
  <si>
    <t>-967</t>
  </si>
  <si>
    <t>1358</t>
  </si>
  <si>
    <t>6.953</t>
  </si>
  <si>
    <t>416.595</t>
  </si>
  <si>
    <t>2058.94</t>
  </si>
  <si>
    <t>868</t>
  </si>
  <si>
    <t>6049</t>
  </si>
  <si>
    <t>28496</t>
  </si>
  <si>
    <t>3203</t>
  </si>
  <si>
    <t>5069</t>
  </si>
  <si>
    <t>62983</t>
  </si>
  <si>
    <t>-26.143</t>
  </si>
  <si>
    <t>278.90499</t>
  </si>
  <si>
    <t>861.75</t>
  </si>
  <si>
    <t>40.89699</t>
  </si>
  <si>
    <t>498.54998</t>
  </si>
  <si>
    <t>932.64</t>
  </si>
  <si>
    <t>551.20599</t>
  </si>
  <si>
    <t>745.21801</t>
  </si>
  <si>
    <t>3463.27</t>
  </si>
  <si>
    <t>329.89999</t>
  </si>
  <si>
    <t>974.29998</t>
  </si>
  <si>
    <t>2738.8</t>
  </si>
  <si>
    <t>193.93899</t>
  </si>
  <si>
    <t>288.93399</t>
  </si>
  <si>
    <t>2041.26</t>
  </si>
  <si>
    <t>999.98699</t>
  </si>
  <si>
    <t>1262.73999</t>
  </si>
  <si>
    <t>12458.81</t>
  </si>
  <si>
    <t>181.468</t>
  </si>
  <si>
    <t>208.154</t>
  </si>
  <si>
    <t>437.86</t>
  </si>
  <si>
    <t>16035</t>
  </si>
  <si>
    <t>18695</t>
  </si>
  <si>
    <t>74176</t>
  </si>
  <si>
    <t>538</t>
  </si>
  <si>
    <t>875</t>
  </si>
  <si>
    <t>12647</t>
  </si>
  <si>
    <t>1298.07104</t>
  </si>
  <si>
    <t>1641.23095</t>
  </si>
  <si>
    <t>6108.93</t>
  </si>
  <si>
    <t>633</t>
  </si>
  <si>
    <t>1307</t>
  </si>
  <si>
    <t>4907</t>
  </si>
  <si>
    <t>1644.81701</t>
  </si>
  <si>
    <t>2139.01708</t>
  </si>
  <si>
    <t>10419.29</t>
  </si>
  <si>
    <t>102.081</t>
  </si>
  <si>
    <t>193.83399</t>
  </si>
  <si>
    <t>321.69</t>
  </si>
  <si>
    <t>113.134</t>
  </si>
  <si>
    <t>145.759</t>
  </si>
  <si>
    <t>1423.58</t>
  </si>
  <si>
    <t>4908.67578</t>
  </si>
  <si>
    <t>82283.26</t>
  </si>
  <si>
    <t>-264</t>
  </si>
  <si>
    <t>-53</t>
  </si>
  <si>
    <t>2010</t>
  </si>
  <si>
    <t>2059</t>
  </si>
  <si>
    <t>2510</t>
  </si>
  <si>
    <t>8685</t>
  </si>
  <si>
    <t>545.90002</t>
  </si>
  <si>
    <t>724</t>
  </si>
  <si>
    <t>4947.9</t>
  </si>
  <si>
    <t>356.94799</t>
  </si>
  <si>
    <t>510.67098</t>
  </si>
  <si>
    <t>5340.49</t>
  </si>
  <si>
    <t>-112.74901</t>
  </si>
  <si>
    <t>192.86999</t>
  </si>
  <si>
    <t>1730.97</t>
  </si>
  <si>
    <t>2806</t>
  </si>
  <si>
    <t>4052.61694</t>
  </si>
  <si>
    <t>92870</t>
  </si>
  <si>
    <t>460</t>
  </si>
  <si>
    <t>8023</t>
  </si>
  <si>
    <t>1482.135</t>
  </si>
  <si>
    <t>1394.00402</t>
  </si>
  <si>
    <t>33440.29</t>
  </si>
  <si>
    <t>524.08898</t>
  </si>
  <si>
    <t>605.19396</t>
  </si>
  <si>
    <t>1468.55</t>
  </si>
  <si>
    <t>462.84799</t>
  </si>
  <si>
    <t>617.32098</t>
  </si>
  <si>
    <t>2869.04</t>
  </si>
  <si>
    <t>469</t>
  </si>
  <si>
    <t>5663</t>
  </si>
  <si>
    <t>126.3</t>
  </si>
  <si>
    <t>1577.7</t>
  </si>
  <si>
    <t>521.48199</t>
  </si>
  <si>
    <t>1598.82104</t>
  </si>
  <si>
    <t>3629.04</t>
  </si>
  <si>
    <t>-1170.17005</t>
  </si>
  <si>
    <t>-621.40699</t>
  </si>
  <si>
    <t>5235.28</t>
  </si>
  <si>
    <t>180.55</t>
  </si>
  <si>
    <t>406.01</t>
  </si>
  <si>
    <t>1557.67</t>
  </si>
  <si>
    <t>15.373</t>
  </si>
  <si>
    <t>66.233</t>
  </si>
  <si>
    <t>408.35</t>
  </si>
  <si>
    <t>-538.96399</t>
  </si>
  <si>
    <t>315.33999</t>
  </si>
  <si>
    <t>410</t>
  </si>
  <si>
    <t>5068.7</t>
  </si>
  <si>
    <t>4571.56982</t>
  </si>
  <si>
    <t>4571.94287</t>
  </si>
  <si>
    <t>56850.96</t>
  </si>
  <si>
    <t>380</t>
  </si>
  <si>
    <t>468</t>
  </si>
  <si>
    <t>4085</t>
  </si>
  <si>
    <t>1640</t>
  </si>
  <si>
    <t>13128</t>
  </si>
  <si>
    <t>60530</t>
  </si>
  <si>
    <t>4254.58007</t>
  </si>
  <si>
    <t>4517.85302</t>
  </si>
  <si>
    <t>16079.93</t>
  </si>
  <si>
    <t>300.23199</t>
  </si>
  <si>
    <t>334.17498</t>
  </si>
  <si>
    <t>712.91</t>
  </si>
  <si>
    <t>223.42799</t>
  </si>
  <si>
    <t>377.88699</t>
  </si>
  <si>
    <t>2669.84</t>
  </si>
  <si>
    <t>-3470.03199</t>
  </si>
  <si>
    <t>-1308.74805</t>
  </si>
  <si>
    <t>10003.79</t>
  </si>
  <si>
    <t>1446</t>
  </si>
  <si>
    <t>4005</t>
  </si>
  <si>
    <t>9636</t>
  </si>
  <si>
    <t>64.24299</t>
  </si>
  <si>
    <t>160.95399</t>
  </si>
  <si>
    <t>1779.96</t>
  </si>
  <si>
    <t>2159</t>
  </si>
  <si>
    <t>2848</t>
  </si>
  <si>
    <t>10015</t>
  </si>
  <si>
    <t>505.30398</t>
  </si>
  <si>
    <t>1538.19201</t>
  </si>
  <si>
    <t>7741.39</t>
  </si>
  <si>
    <t>-74.28601</t>
  </si>
  <si>
    <t>425.00299</t>
  </si>
  <si>
    <t>2280</t>
  </si>
  <si>
    <t>258.98199</t>
  </si>
  <si>
    <t>432.53698</t>
  </si>
  <si>
    <t>1643.98</t>
  </si>
  <si>
    <t>53573.17968</t>
  </si>
  <si>
    <t>209493.8</t>
  </si>
  <si>
    <t>93.693</t>
  </si>
  <si>
    <t>172.264</t>
  </si>
  <si>
    <t>457.79</t>
  </si>
  <si>
    <t>3813.44409</t>
  </si>
  <si>
    <t>7248.33886</t>
  </si>
  <si>
    <t>32793.02</t>
  </si>
  <si>
    <t>679.08898</t>
  </si>
  <si>
    <t>790.98901</t>
  </si>
  <si>
    <t>3367.32</t>
  </si>
  <si>
    <t>-183</t>
  </si>
  <si>
    <t>326</t>
  </si>
  <si>
    <t>14101</t>
  </si>
  <si>
    <t>586.90002</t>
  </si>
  <si>
    <t>739.5</t>
  </si>
  <si>
    <t>3181.9</t>
  </si>
  <si>
    <t>-1871</t>
  </si>
  <si>
    <t>2598</t>
  </si>
  <si>
    <t>12440</t>
  </si>
  <si>
    <t>2194.68896</t>
  </si>
  <si>
    <t>1675.98095</t>
  </si>
  <si>
    <t>14320.37</t>
  </si>
  <si>
    <t>428.596</t>
  </si>
  <si>
    <t>515.42602</t>
  </si>
  <si>
    <t>1330.61</t>
  </si>
  <si>
    <t>275</t>
  </si>
  <si>
    <t>1105.18395</t>
  </si>
  <si>
    <t>4225</t>
  </si>
  <si>
    <t>375</t>
  </si>
  <si>
    <t>665</t>
  </si>
  <si>
    <t>3892</t>
  </si>
  <si>
    <t>385.51098</t>
  </si>
  <si>
    <t>10014.46</t>
  </si>
  <si>
    <t>-460.43799</t>
  </si>
  <si>
    <t>8.812</t>
  </si>
  <si>
    <t>1961.3</t>
  </si>
  <si>
    <t>139.43899</t>
  </si>
  <si>
    <t>1870.55</t>
  </si>
  <si>
    <t>357.29998</t>
  </si>
  <si>
    <t>422.871</t>
  </si>
  <si>
    <t>3950.22</t>
  </si>
  <si>
    <t>-4404</t>
  </si>
  <si>
    <t>730</t>
  </si>
  <si>
    <t>4584</t>
  </si>
  <si>
    <t>2010.85595</t>
  </si>
  <si>
    <t>3933.00805</t>
  </si>
  <si>
    <t>38332.22</t>
  </si>
  <si>
    <t>-50.99001</t>
  </si>
  <si>
    <t>-42.203</t>
  </si>
  <si>
    <t>173.59</t>
  </si>
  <si>
    <t>-222.92901</t>
  </si>
  <si>
    <t>-221.146</t>
  </si>
  <si>
    <t>108.78</t>
  </si>
  <si>
    <t>5645.92822</t>
  </si>
  <si>
    <t>7105.04785</t>
  </si>
  <si>
    <t>45897.75</t>
  </si>
  <si>
    <t>2108.82397</t>
  </si>
  <si>
    <t>2490.70703</t>
  </si>
  <si>
    <t>7787.14</t>
  </si>
  <si>
    <t>-210.96001</t>
  </si>
  <si>
    <t>-210.767</t>
  </si>
  <si>
    <t>340.66</t>
  </si>
  <si>
    <t>690.531</t>
  </si>
  <si>
    <t>3394.64</t>
  </si>
  <si>
    <t>263.81298</t>
  </si>
  <si>
    <t>307.71701</t>
  </si>
  <si>
    <t>757.51</t>
  </si>
  <si>
    <t>-53.675</t>
  </si>
  <si>
    <t>436.673</t>
  </si>
  <si>
    <t>1505.12</t>
  </si>
  <si>
    <t>2981</t>
  </si>
  <si>
    <t>3505</t>
  </si>
  <si>
    <t>18212</t>
  </si>
  <si>
    <t>12775.95019</t>
  </si>
  <si>
    <t>4620.70898</t>
  </si>
  <si>
    <t>19559.27</t>
  </si>
  <si>
    <t>492</t>
  </si>
  <si>
    <t>714</t>
  </si>
  <si>
    <t>7946</t>
  </si>
  <si>
    <t>-62.781</t>
  </si>
  <si>
    <t>231.67799</t>
  </si>
  <si>
    <t>669.58</t>
  </si>
  <si>
    <t>161.52</t>
  </si>
  <si>
    <t>208.166</t>
  </si>
  <si>
    <t>454.27</t>
  </si>
  <si>
    <t>-481.534</t>
  </si>
  <si>
    <t>-464.047</t>
  </si>
  <si>
    <t>245.36</t>
  </si>
  <si>
    <t>-44.88101</t>
  </si>
  <si>
    <t>-43.023</t>
  </si>
  <si>
    <t>407.86</t>
  </si>
  <si>
    <t>-34.24201</t>
  </si>
  <si>
    <t>253.031</t>
  </si>
  <si>
    <t>475.19</t>
  </si>
  <si>
    <t>-99.67801</t>
  </si>
  <si>
    <t>9.51099</t>
  </si>
  <si>
    <t>272.07</t>
  </si>
  <si>
    <t>8014</t>
  </si>
  <si>
    <t>20629</t>
  </si>
  <si>
    <t>63054</t>
  </si>
  <si>
    <t>2066</t>
  </si>
  <si>
    <t>4111</t>
  </si>
  <si>
    <t>12726</t>
  </si>
  <si>
    <t>383.32901</t>
  </si>
  <si>
    <t>1037.44897</t>
  </si>
  <si>
    <t>2238.12</t>
  </si>
  <si>
    <t>205</t>
  </si>
  <si>
    <t>162</t>
  </si>
  <si>
    <t>791</t>
  </si>
  <si>
    <t>-269.72199</t>
  </si>
  <si>
    <t>-235.133</t>
  </si>
  <si>
    <t>587</t>
  </si>
  <si>
    <t>133</t>
  </si>
  <si>
    <t>191.1</t>
  </si>
  <si>
    <t>1963.7</t>
  </si>
  <si>
    <t>-247.422</t>
  </si>
  <si>
    <t>-53.174</t>
  </si>
  <si>
    <t>652.54</t>
  </si>
  <si>
    <t>1504</t>
  </si>
  <si>
    <t>2208</t>
  </si>
  <si>
    <t>21161</t>
  </si>
  <si>
    <t>120.938</t>
  </si>
  <si>
    <t>149.59899</t>
  </si>
  <si>
    <t>1086.65</t>
  </si>
  <si>
    <t>938</t>
  </si>
  <si>
    <t>1412.69995</t>
  </si>
  <si>
    <t>10927.8</t>
  </si>
  <si>
    <t>109.90899</t>
  </si>
  <si>
    <t>200.473</t>
  </si>
  <si>
    <t>1429.55</t>
  </si>
  <si>
    <t>3314.24291</t>
  </si>
  <si>
    <t>3509.33496</t>
  </si>
  <si>
    <t>17579.08</t>
  </si>
  <si>
    <t>-19.74901</t>
  </si>
  <si>
    <t>1181.26196</t>
  </si>
  <si>
    <t>4204.24</t>
  </si>
  <si>
    <t>1091</t>
  </si>
  <si>
    <t>3082</t>
  </si>
  <si>
    <t>14410</t>
  </si>
  <si>
    <t>604.70001</t>
  </si>
  <si>
    <t>1404.5</t>
  </si>
  <si>
    <t>5916.3</t>
  </si>
  <si>
    <t>8.722</t>
  </si>
  <si>
    <t>316.80801</t>
  </si>
  <si>
    <t>721.03</t>
  </si>
  <si>
    <t>556.98101</t>
  </si>
  <si>
    <t>1270.45202</t>
  </si>
  <si>
    <t>5103.57</t>
  </si>
  <si>
    <t>117.249</t>
  </si>
  <si>
    <t>373.82699</t>
  </si>
  <si>
    <t>628.53</t>
  </si>
  <si>
    <t>-116.155</t>
  </si>
  <si>
    <t>-103.224</t>
  </si>
  <si>
    <t>410.92</t>
  </si>
  <si>
    <t>-185.211</t>
  </si>
  <si>
    <t>-185.23</t>
  </si>
  <si>
    <t>3743.31689</t>
  </si>
  <si>
    <t>2445.45703</t>
  </si>
  <si>
    <t>23508.82</t>
  </si>
  <si>
    <t>1322.30004</t>
  </si>
  <si>
    <t>2087.19995</t>
  </si>
  <si>
    <t>6222.2</t>
  </si>
  <si>
    <t>807.79901</t>
  </si>
  <si>
    <t>1110.52001</t>
  </si>
  <si>
    <t>5475.83</t>
  </si>
  <si>
    <t>-256.25602</t>
  </si>
  <si>
    <t>-255.153</t>
  </si>
  <si>
    <t>250.31</t>
  </si>
  <si>
    <t>66.37699</t>
  </si>
  <si>
    <t>223.57499</t>
  </si>
  <si>
    <t>1376.1</t>
  </si>
  <si>
    <t>6702</t>
  </si>
  <si>
    <t>10004</t>
  </si>
  <si>
    <t>100444</t>
  </si>
  <si>
    <t>-9.73201</t>
  </si>
  <si>
    <t>159.729</t>
  </si>
  <si>
    <t>1795.56</t>
  </si>
  <si>
    <t>367</t>
  </si>
  <si>
    <t>478.89999</t>
  </si>
  <si>
    <t>2987.7</t>
  </si>
  <si>
    <t>5753.27685</t>
  </si>
  <si>
    <t>6977.73095</t>
  </si>
  <si>
    <t>54883.77</t>
  </si>
  <si>
    <t>529.393</t>
  </si>
  <si>
    <t>825.16497</t>
  </si>
  <si>
    <t>4612.24</t>
  </si>
  <si>
    <t>3034</t>
  </si>
  <si>
    <t>3257.58007</t>
  </si>
  <si>
    <t>15932</t>
  </si>
  <si>
    <t>920.70001</t>
  </si>
  <si>
    <t>1205.30004</t>
  </si>
  <si>
    <t>6048.9</t>
  </si>
  <si>
    <t>2020.755</t>
  </si>
  <si>
    <t>4636.71289</t>
  </si>
  <si>
    <t>19736.49</t>
  </si>
  <si>
    <t>644.039</t>
  </si>
  <si>
    <t>1198.21997</t>
  </si>
  <si>
    <t>14922.83</t>
  </si>
  <si>
    <t>-141.301</t>
  </si>
  <si>
    <t>95.482</t>
  </si>
  <si>
    <t>478.78</t>
  </si>
  <si>
    <t>-224.06</t>
  </si>
  <si>
    <t>1563.06896</t>
  </si>
  <si>
    <t>3659.37</t>
  </si>
  <si>
    <t>969.35101</t>
  </si>
  <si>
    <t>1613.87097</t>
  </si>
  <si>
    <t>14814</t>
  </si>
  <si>
    <t>996</t>
  </si>
  <si>
    <t>2030</t>
  </si>
  <si>
    <t>33478</t>
  </si>
  <si>
    <t>-362</t>
  </si>
  <si>
    <t>325</t>
  </si>
  <si>
    <t>9158</t>
  </si>
  <si>
    <t>2994.1831</t>
  </si>
  <si>
    <t>4902.60693</t>
  </si>
  <si>
    <t>72601.71</t>
  </si>
  <si>
    <t>130.69999</t>
  </si>
  <si>
    <t>234.1</t>
  </si>
  <si>
    <t>2166</t>
  </si>
  <si>
    <t>1532</t>
  </si>
  <si>
    <t>2927</t>
  </si>
  <si>
    <t>25299</t>
  </si>
  <si>
    <t>5143</t>
  </si>
  <si>
    <t>151690</t>
  </si>
  <si>
    <t>785.44897</t>
  </si>
  <si>
    <t>1051.05297</t>
  </si>
  <si>
    <t>5978.84</t>
  </si>
  <si>
    <t>2563.72509</t>
  </si>
  <si>
    <t>4811.33984</t>
  </si>
  <si>
    <t>38884.71</t>
  </si>
  <si>
    <t>372.39999</t>
  </si>
  <si>
    <t>501.29998</t>
  </si>
  <si>
    <t>2203.6</t>
  </si>
  <si>
    <t>512</t>
  </si>
  <si>
    <t>778.09997</t>
  </si>
  <si>
    <t>3777.1</t>
  </si>
  <si>
    <t>47.235</t>
  </si>
  <si>
    <t>106.122</t>
  </si>
  <si>
    <t>1380.66</t>
  </si>
  <si>
    <t>362.91598</t>
  </si>
  <si>
    <t>540.53997</t>
  </si>
  <si>
    <t>1942.88</t>
  </si>
  <si>
    <t>89.96499</t>
  </si>
  <si>
    <t>661.096</t>
  </si>
  <si>
    <t>12110.55</t>
  </si>
  <si>
    <t>654.5</t>
  </si>
  <si>
    <t>1089</t>
  </si>
  <si>
    <t>20862.1</t>
  </si>
  <si>
    <t>354</t>
  </si>
  <si>
    <t>3701</t>
  </si>
  <si>
    <t>37724</t>
  </si>
  <si>
    <t>-137.946</t>
  </si>
  <si>
    <t>815.609</t>
  </si>
  <si>
    <t>21895.86</t>
  </si>
  <si>
    <t>17941</t>
  </si>
  <si>
    <t>34008</t>
  </si>
  <si>
    <t>94943</t>
  </si>
  <si>
    <t>471</t>
  </si>
  <si>
    <t>860.29998</t>
  </si>
  <si>
    <t>5301.2</t>
  </si>
  <si>
    <t>-258.043</t>
  </si>
  <si>
    <t>-234.04801</t>
  </si>
  <si>
    <t>70.927</t>
  </si>
  <si>
    <t>93.788</t>
  </si>
  <si>
    <t>252.3</t>
  </si>
  <si>
    <t>37676</t>
  </si>
  <si>
    <t>44727</t>
  </si>
  <si>
    <t>154792</t>
  </si>
  <si>
    <t>621.73199</t>
  </si>
  <si>
    <t>26750.28</t>
  </si>
  <si>
    <t>249.53599</t>
  </si>
  <si>
    <t>642.52502</t>
  </si>
  <si>
    <t>37961.97</t>
  </si>
  <si>
    <t>304.789</t>
  </si>
  <si>
    <t>515.98297</t>
  </si>
  <si>
    <t>3037.6</t>
  </si>
  <si>
    <t>-5970.75098</t>
  </si>
  <si>
    <t>-526.78303</t>
  </si>
  <si>
    <t>5860.09</t>
  </si>
  <si>
    <t>245</t>
  </si>
  <si>
    <t>1143.17797</t>
  </si>
  <si>
    <t>15530</t>
  </si>
  <si>
    <t>5697</t>
  </si>
  <si>
    <t>1454</t>
  </si>
  <si>
    <t>14551</t>
  </si>
  <si>
    <t>960</t>
  </si>
  <si>
    <t>1926.47998</t>
  </si>
  <si>
    <t>15315</t>
  </si>
  <si>
    <t>120.928</t>
  </si>
  <si>
    <t>143.61999</t>
  </si>
  <si>
    <t>904.74</t>
  </si>
  <si>
    <t>3487.46191</t>
  </si>
  <si>
    <t>4208.19482</t>
  </si>
  <si>
    <t>20054.37</t>
  </si>
  <si>
    <t>3092.62304</t>
  </si>
  <si>
    <t>3657.09912</t>
  </si>
  <si>
    <t>10982.02</t>
  </si>
  <si>
    <t>816.66601</t>
  </si>
  <si>
    <t>854.14898</t>
  </si>
  <si>
    <t>6903.78</t>
  </si>
  <si>
    <t>190</t>
  </si>
  <si>
    <t>545.651</t>
  </si>
  <si>
    <t>6564</t>
  </si>
  <si>
    <t>221.548</t>
  </si>
  <si>
    <t>317.05999</t>
  </si>
  <si>
    <t>2312.95</t>
  </si>
  <si>
    <t>-1375</t>
  </si>
  <si>
    <t>2873.57006</t>
  </si>
  <si>
    <t>17026</t>
  </si>
  <si>
    <t>5985.125</t>
  </si>
  <si>
    <t>12470.26953</t>
  </si>
  <si>
    <t>48516.55</t>
  </si>
  <si>
    <t>1436</t>
  </si>
  <si>
    <t>3107</t>
  </si>
  <si>
    <t>14057</t>
  </si>
  <si>
    <t>-17126.80079</t>
  </si>
  <si>
    <t>-10214.34961</t>
  </si>
  <si>
    <t>55153.59</t>
  </si>
  <si>
    <t>122.291</t>
  </si>
  <si>
    <t>370.92999</t>
  </si>
  <si>
    <t>2784.75</t>
  </si>
  <si>
    <t>1917</t>
  </si>
  <si>
    <t>1930</t>
  </si>
  <si>
    <t>8130</t>
  </si>
  <si>
    <t>1124</t>
  </si>
  <si>
    <t>1611</t>
  </si>
  <si>
    <t>5420</t>
  </si>
  <si>
    <t>326.35998</t>
  </si>
  <si>
    <t>403.61801</t>
  </si>
  <si>
    <t>2643.46</t>
  </si>
  <si>
    <t>-605.20002</t>
  </si>
  <si>
    <t>1067.09997</t>
  </si>
  <si>
    <t>3455.1</t>
  </si>
  <si>
    <t>-46.86101</t>
  </si>
  <si>
    <t>21.117</t>
  </si>
  <si>
    <t>646.99</t>
  </si>
  <si>
    <t>577.60302</t>
  </si>
  <si>
    <t>1435.55102</t>
  </si>
  <si>
    <t>16014.69</t>
  </si>
  <si>
    <t>2363</t>
  </si>
  <si>
    <t>4355</t>
  </si>
  <si>
    <t>26485</t>
  </si>
  <si>
    <t>2770.64794</t>
  </si>
  <si>
    <t>3576.7871</t>
  </si>
  <si>
    <t>41289.7</t>
  </si>
  <si>
    <t>125.97599</t>
  </si>
  <si>
    <t>630.97601</t>
  </si>
  <si>
    <t>1727.68</t>
  </si>
  <si>
    <t>1523.833</t>
  </si>
  <si>
    <t>1727.32604</t>
  </si>
  <si>
    <t>7242.94</t>
  </si>
  <si>
    <t>800.875</t>
  </si>
  <si>
    <t>806.14398</t>
  </si>
  <si>
    <t>5663.03</t>
  </si>
  <si>
    <t>-841.13001</t>
  </si>
  <si>
    <t>3818.03491</t>
  </si>
  <si>
    <t>5721.19</t>
  </si>
  <si>
    <t>3321.80688</t>
  </si>
  <si>
    <t>3568.73999</t>
  </si>
  <si>
    <t>9211.88</t>
  </si>
  <si>
    <t>-482.64701</t>
  </si>
  <si>
    <t>518.10998</t>
  </si>
  <si>
    <t>2319.7</t>
  </si>
  <si>
    <t>433.54501</t>
  </si>
  <si>
    <t>478.25</t>
  </si>
  <si>
    <t>1503.62</t>
  </si>
  <si>
    <t>437.45498</t>
  </si>
  <si>
    <t>440.05999</t>
  </si>
  <si>
    <t>1297.94</t>
  </si>
  <si>
    <t>3567.47998</t>
  </si>
  <si>
    <t>1513.42004</t>
  </si>
  <si>
    <t>21474.79</t>
  </si>
  <si>
    <t>1934</t>
  </si>
  <si>
    <t>2659</t>
  </si>
  <si>
    <t>20175</t>
  </si>
  <si>
    <t>2548</t>
  </si>
  <si>
    <t>4897</t>
  </si>
  <si>
    <t>19200</t>
  </si>
  <si>
    <t>-301.20002</t>
  </si>
  <si>
    <t>-86</t>
  </si>
  <si>
    <t>5576.8</t>
  </si>
  <si>
    <t>144.623</t>
  </si>
  <si>
    <t>280.87899</t>
  </si>
  <si>
    <t>2012.46</t>
  </si>
  <si>
    <t>2415.99804</t>
  </si>
  <si>
    <t>26228.8</t>
  </si>
  <si>
    <t>484.76199</t>
  </si>
  <si>
    <t>749.98602</t>
  </si>
  <si>
    <t>29684.87</t>
  </si>
  <si>
    <t>854.75402</t>
  </si>
  <si>
    <t>1511.69604</t>
  </si>
  <si>
    <t>15233.36</t>
  </si>
  <si>
    <t>159.11399</t>
  </si>
  <si>
    <t>183.08399</t>
  </si>
  <si>
    <t>819.2</t>
  </si>
  <si>
    <t>250.72099</t>
  </si>
  <si>
    <t>451.78698</t>
  </si>
  <si>
    <t>1213.49</t>
  </si>
  <si>
    <t>771.32501</t>
  </si>
  <si>
    <t>1481.02001</t>
  </si>
  <si>
    <t>7428.58</t>
  </si>
  <si>
    <t>816.013</t>
  </si>
  <si>
    <t>1099.89099</t>
  </si>
  <si>
    <t>11493.29</t>
  </si>
  <si>
    <t>9542</t>
  </si>
  <si>
    <t>12063</t>
  </si>
  <si>
    <t>43004</t>
  </si>
  <si>
    <t>226.55099</t>
  </si>
  <si>
    <t>983.82702</t>
  </si>
  <si>
    <t>2299.77</t>
  </si>
  <si>
    <t>672.28497</t>
  </si>
  <si>
    <t>608.68701</t>
  </si>
  <si>
    <t>4802.78</t>
  </si>
  <si>
    <t>2244</t>
  </si>
  <si>
    <t>6847</t>
  </si>
  <si>
    <t>148258</t>
  </si>
  <si>
    <t>232.615</t>
  </si>
  <si>
    <t>592.43298</t>
  </si>
  <si>
    <t>1096.99</t>
  </si>
  <si>
    <t>294.11898</t>
  </si>
  <si>
    <t>159.1</t>
  </si>
  <si>
    <t>-12.636</t>
  </si>
  <si>
    <t>441.99099</t>
  </si>
  <si>
    <t>-276.336</t>
  </si>
  <si>
    <t>-280.23099</t>
  </si>
  <si>
    <t>10.64</t>
  </si>
  <si>
    <t>638.90301</t>
  </si>
  <si>
    <t>1090.609</t>
  </si>
  <si>
    <t>9243.68</t>
  </si>
  <si>
    <t>-139.97501</t>
  </si>
  <si>
    <t>-110.92</t>
  </si>
  <si>
    <t>-19</t>
  </si>
  <si>
    <t>18098</t>
  </si>
  <si>
    <t>882.32897</t>
  </si>
  <si>
    <t>3579.11499</t>
  </si>
  <si>
    <t>19853.11</t>
  </si>
  <si>
    <t>245.49299</t>
  </si>
  <si>
    <t>292.872</t>
  </si>
  <si>
    <t>2631.44</t>
  </si>
  <si>
    <t>415.82901</t>
  </si>
  <si>
    <t>489.82598</t>
  </si>
  <si>
    <t>5791.57</t>
  </si>
  <si>
    <t>93.69999</t>
  </si>
  <si>
    <t>470.39999</t>
  </si>
  <si>
    <t>540</t>
  </si>
  <si>
    <t>407.63598</t>
  </si>
  <si>
    <t>12772.96</t>
  </si>
  <si>
    <t>-15.931</t>
  </si>
  <si>
    <t>188.729</t>
  </si>
  <si>
    <t>1943.58</t>
  </si>
  <si>
    <t>947.367</t>
  </si>
  <si>
    <t>14991.51</t>
  </si>
  <si>
    <t>1012</t>
  </si>
  <si>
    <t>1530</t>
  </si>
  <si>
    <t>14044</t>
  </si>
  <si>
    <t>-93.56801</t>
  </si>
  <si>
    <t>-113.645</t>
  </si>
  <si>
    <t>1251</t>
  </si>
  <si>
    <t>1486</t>
  </si>
  <si>
    <t>28231.5</t>
  </si>
  <si>
    <t>438.647</t>
  </si>
  <si>
    <t>794.25402</t>
  </si>
  <si>
    <t>2032.14</t>
  </si>
  <si>
    <t>89.58599</t>
  </si>
  <si>
    <t>162.36599</t>
  </si>
  <si>
    <t>1676.39</t>
  </si>
  <si>
    <t>357.51699</t>
  </si>
  <si>
    <t>833.03997</t>
  </si>
  <si>
    <t>2855.09</t>
  </si>
  <si>
    <t>-445.939</t>
  </si>
  <si>
    <t>-268.20701</t>
  </si>
  <si>
    <t>40.7</t>
  </si>
  <si>
    <t>1257</t>
  </si>
  <si>
    <t>1519</t>
  </si>
  <si>
    <t>975</t>
  </si>
  <si>
    <t>399.60198</t>
  </si>
  <si>
    <t>722.63</t>
  </si>
  <si>
    <t>4149.23</t>
  </si>
  <si>
    <t>1473.19995</t>
  </si>
  <si>
    <t>2794.60009</t>
  </si>
  <si>
    <t>7195.7</t>
  </si>
  <si>
    <t>-1304.45997</t>
  </si>
  <si>
    <t>-1181.33997</t>
  </si>
  <si>
    <t>608.18</t>
  </si>
  <si>
    <t>394.97399</t>
  </si>
  <si>
    <t>524.18597</t>
  </si>
  <si>
    <t>5207.14</t>
  </si>
  <si>
    <t>693</t>
  </si>
  <si>
    <t>1244</t>
  </si>
  <si>
    <t>14396</t>
  </si>
  <si>
    <t>327.70001</t>
  </si>
  <si>
    <t>1099</t>
  </si>
  <si>
    <t>20891.5</t>
  </si>
  <si>
    <t>472.22399</t>
  </si>
  <si>
    <t>563.71502</t>
  </si>
  <si>
    <t>3761.21</t>
  </si>
  <si>
    <t>309.79998</t>
  </si>
  <si>
    <t>489.6</t>
  </si>
  <si>
    <t>5146.7</t>
  </si>
  <si>
    <t>2036.82495</t>
  </si>
  <si>
    <t>2058.23901</t>
  </si>
  <si>
    <t>617.7</t>
  </si>
  <si>
    <t>-446.349</t>
  </si>
  <si>
    <t>-396.95701</t>
  </si>
  <si>
    <t>117</t>
  </si>
  <si>
    <t>4614.125</t>
  </si>
  <si>
    <t>5231.91113</t>
  </si>
  <si>
    <t>33671.01</t>
  </si>
  <si>
    <t>569.09997</t>
  </si>
  <si>
    <t>762.79998</t>
  </si>
  <si>
    <t>6168.6</t>
  </si>
  <si>
    <t>-215.564</t>
  </si>
  <si>
    <t>-144.41701</t>
  </si>
  <si>
    <t>859.54</t>
  </si>
  <si>
    <t>373.30599</t>
  </si>
  <si>
    <t>542.23498</t>
  </si>
  <si>
    <t>2513.9</t>
  </si>
  <si>
    <t>-2010.19996</t>
  </si>
  <si>
    <t>3355.10009</t>
  </si>
  <si>
    <t>3854.8</t>
  </si>
  <si>
    <t>2833.73803</t>
  </si>
  <si>
    <t>2805.94189</t>
  </si>
  <si>
    <t>62497.52</t>
  </si>
  <si>
    <t>326.56698</t>
  </si>
  <si>
    <t>328.143</t>
  </si>
  <si>
    <t>2304.46</t>
  </si>
  <si>
    <t>1053.07299</t>
  </si>
  <si>
    <t>1345.208</t>
  </si>
  <si>
    <t>8787.92</t>
  </si>
  <si>
    <t>1279.09997</t>
  </si>
  <si>
    <t>2731.5</t>
  </si>
  <si>
    <t>14876.8</t>
  </si>
  <si>
    <t>1062</t>
  </si>
  <si>
    <t>4239</t>
  </si>
  <si>
    <t>17062</t>
  </si>
  <si>
    <t>-291.74302</t>
  </si>
  <si>
    <t>181.92999</t>
  </si>
  <si>
    <t>6565.97</t>
  </si>
  <si>
    <t>497.1</t>
  </si>
  <si>
    <t>581.59997</t>
  </si>
  <si>
    <t>4718.4</t>
  </si>
  <si>
    <t>4147</t>
  </si>
  <si>
    <t>10399</t>
  </si>
  <si>
    <t>33364</t>
  </si>
  <si>
    <t>216.216</t>
  </si>
  <si>
    <t>346.20901</t>
  </si>
  <si>
    <t>3337.49</t>
  </si>
  <si>
    <t>198.89999</t>
  </si>
  <si>
    <t>688.70001</t>
  </si>
  <si>
    <t>1712.6</t>
  </si>
  <si>
    <t>-86.24601</t>
  </si>
  <si>
    <t>337.72601</t>
  </si>
  <si>
    <t>1021.8</t>
  </si>
  <si>
    <t>70.79</t>
  </si>
  <si>
    <t>332.75</t>
  </si>
  <si>
    <t>1927.3</t>
  </si>
  <si>
    <t>1149</t>
  </si>
  <si>
    <t>1333</t>
  </si>
  <si>
    <t>12794</t>
  </si>
  <si>
    <t>6244.7998</t>
  </si>
  <si>
    <t>8708.90039</t>
  </si>
  <si>
    <t>28541.4</t>
  </si>
  <si>
    <t>5732</t>
  </si>
  <si>
    <t>8616</t>
  </si>
  <si>
    <t>65984</t>
  </si>
  <si>
    <t>-2241</t>
  </si>
  <si>
    <t>-954</t>
  </si>
  <si>
    <t>18784</t>
  </si>
  <si>
    <t>1428</t>
  </si>
  <si>
    <t>2604</t>
  </si>
  <si>
    <t>33428</t>
  </si>
  <si>
    <t>621.68701</t>
  </si>
  <si>
    <t>726.61798</t>
  </si>
  <si>
    <t>3498.7</t>
  </si>
  <si>
    <t>686</t>
  </si>
  <si>
    <t>1374</t>
  </si>
  <si>
    <t>4205</t>
  </si>
  <si>
    <t>28.06699</t>
  </si>
  <si>
    <t>347.173</t>
  </si>
  <si>
    <t>935.06</t>
  </si>
  <si>
    <t>1608</t>
  </si>
  <si>
    <t>61947</t>
  </si>
  <si>
    <t>3675</t>
  </si>
  <si>
    <t>369</t>
  </si>
  <si>
    <t>2512</t>
  </si>
  <si>
    <t>364.57501</t>
  </si>
  <si>
    <t>627.33099</t>
  </si>
  <si>
    <t>4538.82</t>
  </si>
  <si>
    <t>184.675</t>
  </si>
  <si>
    <t>223.28799</t>
  </si>
  <si>
    <t>911.31</t>
  </si>
  <si>
    <t>6437</t>
  </si>
  <si>
    <t>10713.90039</t>
  </si>
  <si>
    <t>97059</t>
  </si>
  <si>
    <t>-2150.09498</t>
  </si>
  <si>
    <t>812.82897</t>
  </si>
  <si>
    <t>20241.48</t>
  </si>
  <si>
    <t>845.70202</t>
  </si>
  <si>
    <t>1230.95703</t>
  </si>
  <si>
    <t>8600.83</t>
  </si>
  <si>
    <t>1086</t>
  </si>
  <si>
    <t>1054</t>
  </si>
  <si>
    <t>3854</t>
  </si>
  <si>
    <t>4605.28613</t>
  </si>
  <si>
    <t>4990.25585</t>
  </si>
  <si>
    <t>17227.04</t>
  </si>
  <si>
    <t>6012.47412</t>
  </si>
  <si>
    <t>7981.55615</t>
  </si>
  <si>
    <t>40318.37</t>
  </si>
  <si>
    <t>178.882</t>
  </si>
  <si>
    <t>282.514</t>
  </si>
  <si>
    <t>660.36</t>
  </si>
  <si>
    <t>358.12799</t>
  </si>
  <si>
    <t>556.76</t>
  </si>
  <si>
    <t>1038.17</t>
  </si>
  <si>
    <t>-1070.00904</t>
  </si>
  <si>
    <t>90.207</t>
  </si>
  <si>
    <t>730.51</t>
  </si>
  <si>
    <t>430.914</t>
  </si>
  <si>
    <t>488.367</t>
  </si>
  <si>
    <t>7436.56</t>
  </si>
  <si>
    <t>2336</t>
  </si>
  <si>
    <t>9003</t>
  </si>
  <si>
    <t>1292</t>
  </si>
  <si>
    <t>-1.793</t>
  </si>
  <si>
    <t>202.257</t>
  </si>
  <si>
    <t>1822.56</t>
  </si>
  <si>
    <t>273.5</t>
  </si>
  <si>
    <t>310.29998</t>
  </si>
  <si>
    <t>813.2</t>
  </si>
  <si>
    <t>1339.20996</t>
  </si>
  <si>
    <t>1337.13696</t>
  </si>
  <si>
    <t>9362.52</t>
  </si>
  <si>
    <t>1292.72595</t>
  </si>
  <si>
    <t>1375.88098</t>
  </si>
  <si>
    <t>8425.99</t>
  </si>
  <si>
    <t>854.79998</t>
  </si>
  <si>
    <t>1580.74194</t>
  </si>
  <si>
    <t>8110.52</t>
  </si>
  <si>
    <t>426.85101</t>
  </si>
  <si>
    <t>1037.55004</t>
  </si>
  <si>
    <t>3041.2</t>
  </si>
  <si>
    <t>539</t>
  </si>
  <si>
    <t>2074</t>
  </si>
  <si>
    <t>23814</t>
  </si>
  <si>
    <t>14841.48046</t>
  </si>
  <si>
    <t>83442.75</t>
  </si>
  <si>
    <t>1832</t>
  </si>
  <si>
    <t>230</t>
  </si>
  <si>
    <t>4110</t>
  </si>
  <si>
    <t>200.89999</t>
  </si>
  <si>
    <t>496.20001</t>
  </si>
  <si>
    <t>4098.9</t>
  </si>
  <si>
    <t>113.78299</t>
  </si>
  <si>
    <t>301.182</t>
  </si>
  <si>
    <t>321.24</t>
  </si>
  <si>
    <t>3889</t>
  </si>
  <si>
    <t>5383</t>
  </si>
  <si>
    <t>50451</t>
  </si>
  <si>
    <t>-1584.51099</t>
  </si>
  <si>
    <t>-393.98002</t>
  </si>
  <si>
    <t>4095.14</t>
  </si>
  <si>
    <t>6752.23681</t>
  </si>
  <si>
    <t>9175.5332</t>
  </si>
  <si>
    <t>7185.59</t>
  </si>
  <si>
    <t>392.36801</t>
  </si>
  <si>
    <t>493.359</t>
  </si>
  <si>
    <t>839.27</t>
  </si>
  <si>
    <t>149.216</t>
  </si>
  <si>
    <t>841.453</t>
  </si>
  <si>
    <t>16681.25</t>
  </si>
  <si>
    <t>-48.73301</t>
  </si>
  <si>
    <t>55.276</t>
  </si>
  <si>
    <t>619.98</t>
  </si>
  <si>
    <t>1273.19799</t>
  </si>
  <si>
    <t>1149.67199</t>
  </si>
  <si>
    <t>6521.8</t>
  </si>
  <si>
    <t>2127</t>
  </si>
  <si>
    <t>24442</t>
  </si>
  <si>
    <t>9930</t>
  </si>
  <si>
    <t>12679</t>
  </si>
  <si>
    <t>22237</t>
  </si>
  <si>
    <t>637.43597</t>
  </si>
  <si>
    <t>1187.50402</t>
  </si>
  <si>
    <t>2019.87</t>
  </si>
  <si>
    <t>-66.06801</t>
  </si>
  <si>
    <t>254.05</t>
  </si>
  <si>
    <t>859.16</t>
  </si>
  <si>
    <t>241.606</t>
  </si>
  <si>
    <t>248.19</t>
  </si>
  <si>
    <t>376.86</t>
  </si>
  <si>
    <t>438.074</t>
  </si>
  <si>
    <t>429.15301</t>
  </si>
  <si>
    <t>14383.02</t>
  </si>
  <si>
    <t>373.79998</t>
  </si>
  <si>
    <t>534.432</t>
  </si>
  <si>
    <t>19827.5</t>
  </si>
  <si>
    <t>128.95899</t>
  </si>
  <si>
    <t>181.542</t>
  </si>
  <si>
    <t>767.08</t>
  </si>
  <si>
    <t>-153.75501</t>
  </si>
  <si>
    <t>146.257</t>
  </si>
  <si>
    <t>776.37</t>
  </si>
  <si>
    <t>2358</t>
  </si>
  <si>
    <t>20773</t>
  </si>
  <si>
    <t>4019.29296</t>
  </si>
  <si>
    <t>68027.88</t>
  </si>
  <si>
    <t>844</t>
  </si>
  <si>
    <t>1046</t>
  </si>
  <si>
    <t>8680</t>
  </si>
  <si>
    <t>143.5</t>
  </si>
  <si>
    <t>390.70001</t>
  </si>
  <si>
    <t>2035.8</t>
  </si>
  <si>
    <t>393.91299</t>
  </si>
  <si>
    <t>632.70898</t>
  </si>
  <si>
    <t>5434.7</t>
  </si>
  <si>
    <t>1063.90002</t>
  </si>
  <si>
    <t>1358.19995</t>
  </si>
  <si>
    <t>4343</t>
  </si>
  <si>
    <t>158.33999</t>
  </si>
  <si>
    <t>258.33999</t>
  </si>
  <si>
    <t>1864.55</t>
  </si>
  <si>
    <t>244.31399</t>
  </si>
  <si>
    <t>2269.59</t>
  </si>
  <si>
    <t>15278.25</t>
  </si>
  <si>
    <t>22151.43945</t>
  </si>
  <si>
    <t>158085.41</t>
  </si>
  <si>
    <t>-82</t>
  </si>
  <si>
    <t>1172</t>
  </si>
  <si>
    <t>1869</t>
  </si>
  <si>
    <t>150.345</t>
  </si>
  <si>
    <t>177.38299</t>
  </si>
  <si>
    <t>985.3</t>
  </si>
  <si>
    <t>6177.3999</t>
  </si>
  <si>
    <t>9355.89941</t>
  </si>
  <si>
    <t>23182.6</t>
  </si>
  <si>
    <t>2237.69995</t>
  </si>
  <si>
    <t>4368.20019</t>
  </si>
  <si>
    <t>8438.7</t>
  </si>
  <si>
    <t>3560</t>
  </si>
  <si>
    <t>4369</t>
  </si>
  <si>
    <t>276711</t>
  </si>
  <si>
    <t>1913</t>
  </si>
  <si>
    <t>5468</t>
  </si>
  <si>
    <t>112.9</t>
  </si>
  <si>
    <t>194.16</t>
  </si>
  <si>
    <t>876.51</t>
  </si>
  <si>
    <t>-345.39802</t>
  </si>
  <si>
    <t>101.01999</t>
  </si>
  <si>
    <t>1284.04</t>
  </si>
  <si>
    <t>562.13897</t>
  </si>
  <si>
    <t>585.59997</t>
  </si>
  <si>
    <t>5717.99</t>
  </si>
  <si>
    <t>-295.35001</t>
  </si>
  <si>
    <t>-294.086</t>
  </si>
  <si>
    <t>2717</t>
  </si>
  <si>
    <t>5199</t>
  </si>
  <si>
    <t>31496</t>
  </si>
  <si>
    <t>3758</t>
  </si>
  <si>
    <t>9742</t>
  </si>
  <si>
    <t>31227</t>
  </si>
  <si>
    <t>367.48901</t>
  </si>
  <si>
    <t>709.28698</t>
  </si>
  <si>
    <t>6973.9</t>
  </si>
  <si>
    <t>245.36799</t>
  </si>
  <si>
    <t>267.08898</t>
  </si>
  <si>
    <t>1460</t>
  </si>
  <si>
    <t>482</t>
  </si>
  <si>
    <t>885</t>
  </si>
  <si>
    <t>10537</t>
  </si>
  <si>
    <t>353.82998</t>
  </si>
  <si>
    <t>715.41998</t>
  </si>
  <si>
    <t>4311</t>
  </si>
  <si>
    <t>5258</t>
  </si>
  <si>
    <t>69898</t>
  </si>
  <si>
    <t>23200</t>
  </si>
  <si>
    <t>35236.48046</t>
  </si>
  <si>
    <t>116609</t>
  </si>
  <si>
    <t>5525.16406</t>
  </si>
  <si>
    <t>5266.66894</t>
  </si>
  <si>
    <t>13189.35</t>
  </si>
  <si>
    <t>4110.90722</t>
  </si>
  <si>
    <t>5426.11718</t>
  </si>
  <si>
    <t>42774.47</t>
  </si>
  <si>
    <t>592</t>
  </si>
  <si>
    <t>2582</t>
  </si>
  <si>
    <t>37840</t>
  </si>
  <si>
    <t>2108.2539</t>
  </si>
  <si>
    <t>3423.60009</t>
  </si>
  <si>
    <t>20742.79</t>
  </si>
  <si>
    <t>110.952</t>
  </si>
  <si>
    <t>196.501</t>
  </si>
  <si>
    <t>714.52</t>
  </si>
  <si>
    <t>1473.09301</t>
  </si>
  <si>
    <t>4987.9121</t>
  </si>
  <si>
    <t>13127.49</t>
  </si>
  <si>
    <t>109.46199</t>
  </si>
  <si>
    <t>130.046</t>
  </si>
  <si>
    <t>782.36</t>
  </si>
  <si>
    <t>115.138</t>
  </si>
  <si>
    <t>226.498</t>
  </si>
  <si>
    <t>733.82</t>
  </si>
  <si>
    <t>893.83697</t>
  </si>
  <si>
    <t>1070.79003</t>
  </si>
  <si>
    <t>1694.49</t>
  </si>
  <si>
    <t>25.24699</t>
  </si>
  <si>
    <t>2114.36108</t>
  </si>
  <si>
    <t>11737.07</t>
  </si>
  <si>
    <t>490.66198</t>
  </si>
  <si>
    <t>521.78399</t>
  </si>
  <si>
    <t>4131.39</t>
  </si>
  <si>
    <t>436.569</t>
  </si>
  <si>
    <t>631.10101</t>
  </si>
  <si>
    <t>4032.85</t>
  </si>
  <si>
    <t>1583.28796</t>
  </si>
  <si>
    <t>37036.65</t>
  </si>
  <si>
    <t>1223.86901</t>
  </si>
  <si>
    <t>1363.89294</t>
  </si>
  <si>
    <t>10198.68</t>
  </si>
  <si>
    <t>8368.92285</t>
  </si>
  <si>
    <t>105896</t>
  </si>
  <si>
    <t>682</t>
  </si>
  <si>
    <t>884.5</t>
  </si>
  <si>
    <t>6350.5</t>
  </si>
  <si>
    <t>-214.12301</t>
  </si>
  <si>
    <t>1462.69494</t>
  </si>
  <si>
    <t>11675.33</t>
  </si>
  <si>
    <t>333</t>
  </si>
  <si>
    <t>921</t>
  </si>
  <si>
    <t>3547</t>
  </si>
  <si>
    <t>250.22399</t>
  </si>
  <si>
    <t>318.134</t>
  </si>
  <si>
    <t>718.3</t>
  </si>
  <si>
    <t>-930.52601</t>
  </si>
  <si>
    <t>-344.76999</t>
  </si>
  <si>
    <t>1349.98</t>
  </si>
  <si>
    <t>658.31597</t>
  </si>
  <si>
    <t>702.40399</t>
  </si>
  <si>
    <t>3982.46</t>
  </si>
  <si>
    <t>1298.10705</t>
  </si>
  <si>
    <t>77587.82</t>
  </si>
  <si>
    <t>866.79998</t>
  </si>
  <si>
    <t>1260.40002</t>
  </si>
  <si>
    <t>6160.7</t>
  </si>
  <si>
    <t>3050</t>
  </si>
  <si>
    <t>4176</t>
  </si>
  <si>
    <t>20720</t>
  </si>
  <si>
    <t>5777</t>
  </si>
  <si>
    <t>7566</t>
  </si>
  <si>
    <t>34229</t>
  </si>
  <si>
    <t>1036.40002</t>
  </si>
  <si>
    <t>1246.69995</t>
  </si>
  <si>
    <t>3200.4</t>
  </si>
  <si>
    <t>203.828</t>
  </si>
  <si>
    <t>406.42098</t>
  </si>
  <si>
    <t>4631.02</t>
  </si>
  <si>
    <t>74.51599</t>
  </si>
  <si>
    <t>248.44599</t>
  </si>
  <si>
    <t>1150.98</t>
  </si>
  <si>
    <t>-11.32101</t>
  </si>
  <si>
    <t>52.77299</t>
  </si>
  <si>
    <t>593.04</t>
  </si>
  <si>
    <t>-136.86701</t>
  </si>
  <si>
    <t>-24.81101</t>
  </si>
  <si>
    <t>519.03</t>
  </si>
  <si>
    <t>98.85299</t>
  </si>
  <si>
    <t>168.03399</t>
  </si>
  <si>
    <t>1505.75</t>
  </si>
  <si>
    <t>1191.62402</t>
  </si>
  <si>
    <t>1252.86499</t>
  </si>
  <si>
    <t>6311.05</t>
  </si>
  <si>
    <t>5764</t>
  </si>
  <si>
    <t>8968</t>
  </si>
  <si>
    <t>25096</t>
  </si>
  <si>
    <t>157.89999</t>
  </si>
  <si>
    <t>3995.7</t>
  </si>
  <si>
    <t>155.177</t>
  </si>
  <si>
    <t>266.99499</t>
  </si>
  <si>
    <t>3035.78</t>
  </si>
  <si>
    <t>792</t>
  </si>
  <si>
    <t>1224</t>
  </si>
  <si>
    <t>31974</t>
  </si>
  <si>
    <t>1529.82702</t>
  </si>
  <si>
    <t>1415.15795</t>
  </si>
  <si>
    <t>9380.78</t>
  </si>
  <si>
    <t>143.65899</t>
  </si>
  <si>
    <t>176.78599</t>
  </si>
  <si>
    <t>1730.25</t>
  </si>
  <si>
    <t>-59.04101</t>
  </si>
  <si>
    <t>-57.23601</t>
  </si>
  <si>
    <t>70.81</t>
  </si>
  <si>
    <t>70.5</t>
  </si>
  <si>
    <t>332.76699</t>
  </si>
  <si>
    <t>1870.6</t>
  </si>
  <si>
    <t>3582.80004</t>
  </si>
  <si>
    <t>4936.5</t>
  </si>
  <si>
    <t>19125.2</t>
  </si>
  <si>
    <t>289.00399</t>
  </si>
  <si>
    <t>338.91299</t>
  </si>
  <si>
    <t>527.51</t>
  </si>
  <si>
    <t>14516</t>
  </si>
  <si>
    <t>16766</t>
  </si>
  <si>
    <t>179952</t>
  </si>
  <si>
    <t>3944</t>
  </si>
  <si>
    <t>5247</t>
  </si>
  <si>
    <t>11613</t>
  </si>
  <si>
    <t>902.59698</t>
  </si>
  <si>
    <t>1265.21899</t>
  </si>
  <si>
    <t>1542.85</t>
  </si>
  <si>
    <t>437.67199</t>
  </si>
  <si>
    <t>641.43298</t>
  </si>
  <si>
    <t>1794.15</t>
  </si>
  <si>
    <t>-184.78</t>
  </si>
  <si>
    <t>-180.65</t>
  </si>
  <si>
    <t>748.21</t>
  </si>
  <si>
    <t>1877.81298</t>
  </si>
  <si>
    <t>12485.66</t>
  </si>
  <si>
    <t>11.27499</t>
  </si>
  <si>
    <t>215.682</t>
  </si>
  <si>
    <t>988.2</t>
  </si>
  <si>
    <t>14519</t>
  </si>
  <si>
    <t>22914</t>
  </si>
  <si>
    <t>59283</t>
  </si>
  <si>
    <t>8362</t>
  </si>
  <si>
    <t>8741</t>
  </si>
  <si>
    <t>19263</t>
  </si>
  <si>
    <t>3612</t>
  </si>
  <si>
    <t>4831</t>
  </si>
  <si>
    <t>8036</t>
  </si>
  <si>
    <t>-740.86701</t>
  </si>
  <si>
    <t>-742.13801</t>
  </si>
  <si>
    <t>12.44</t>
  </si>
  <si>
    <t>220.205</t>
  </si>
  <si>
    <t>500.333</t>
  </si>
  <si>
    <t>883</t>
  </si>
  <si>
    <t>-163.5</t>
  </si>
  <si>
    <t>3263.5</t>
  </si>
  <si>
    <t>5919.6</t>
  </si>
  <si>
    <t>11029</t>
  </si>
  <si>
    <t>15386.73046</t>
  </si>
  <si>
    <t>65936</t>
  </si>
  <si>
    <t>179.63</t>
  </si>
  <si>
    <t>278.82501</t>
  </si>
  <si>
    <t>1527.95</t>
  </si>
  <si>
    <t>1195.578</t>
  </si>
  <si>
    <t>1163.42504</t>
  </si>
  <si>
    <t>38867.72</t>
  </si>
  <si>
    <t>8344.00878</t>
  </si>
  <si>
    <t>13201.91992</t>
  </si>
  <si>
    <t>153786.5</t>
  </si>
  <si>
    <t>870.57299</t>
  </si>
  <si>
    <t>1077.91101</t>
  </si>
  <si>
    <t>2248.6</t>
  </si>
  <si>
    <t>72738</t>
  </si>
  <si>
    <t>83907</t>
  </si>
  <si>
    <t>198270</t>
  </si>
  <si>
    <t>51.131</t>
  </si>
  <si>
    <t>56.173</t>
  </si>
  <si>
    <t>821.35</t>
  </si>
  <si>
    <t>1363</t>
  </si>
  <si>
    <t>2220</t>
  </si>
  <si>
    <t>9112</t>
  </si>
  <si>
    <t>339.78601</t>
  </si>
  <si>
    <t>415.04598</t>
  </si>
  <si>
    <t>3691.89</t>
  </si>
  <si>
    <t>-1469.797</t>
  </si>
  <si>
    <t>-1391.16602</t>
  </si>
  <si>
    <t>499.26</t>
  </si>
  <si>
    <t>9302</t>
  </si>
  <si>
    <t>13191</t>
  </si>
  <si>
    <t>79844</t>
  </si>
  <si>
    <t>1991.66296</t>
  </si>
  <si>
    <t>2900.15307</t>
  </si>
  <si>
    <t>8603.72</t>
  </si>
  <si>
    <t>361.94601</t>
  </si>
  <si>
    <t>774.00799</t>
  </si>
  <si>
    <t>3188.84</t>
  </si>
  <si>
    <t>872.50201</t>
  </si>
  <si>
    <t>1013.69598</t>
  </si>
  <si>
    <t>3919.71</t>
  </si>
  <si>
    <t>1214.20605</t>
  </si>
  <si>
    <t>1730.61401</t>
  </si>
  <si>
    <t>3058.02</t>
  </si>
  <si>
    <t>865.34899</t>
  </si>
  <si>
    <t>959.057</t>
  </si>
  <si>
    <t>1172.79</t>
  </si>
  <si>
    <t>992.19201</t>
  </si>
  <si>
    <t>1016.94</t>
  </si>
  <si>
    <t>6268.73</t>
  </si>
  <si>
    <t>711.08099</t>
  </si>
  <si>
    <t>34304.8</t>
  </si>
  <si>
    <t>347.923</t>
  </si>
  <si>
    <t>600.31402</t>
  </si>
  <si>
    <t>2525.91</t>
  </si>
  <si>
    <t>1185.35803</t>
  </si>
  <si>
    <t>1277.64794</t>
  </si>
  <si>
    <t>12695.7</t>
  </si>
  <si>
    <t>85.98999</t>
  </si>
  <si>
    <t>164.514</t>
  </si>
  <si>
    <t>1757.11</t>
  </si>
  <si>
    <t>439.95498</t>
  </si>
  <si>
    <t>259.927</t>
  </si>
  <si>
    <t>675.17</t>
  </si>
  <si>
    <t>501.60101</t>
  </si>
  <si>
    <t>347.74899</t>
  </si>
  <si>
    <t>5616.66</t>
  </si>
  <si>
    <t>33.354</t>
  </si>
  <si>
    <t>741.94799</t>
  </si>
  <si>
    <t>9778.04</t>
  </si>
  <si>
    <t>8687</t>
  </si>
  <si>
    <t>16591</t>
  </si>
  <si>
    <t>30758</t>
  </si>
  <si>
    <t>8262.07128</t>
  </si>
  <si>
    <t>6675.46923</t>
  </si>
  <si>
    <t>68698.16</t>
  </si>
  <si>
    <t>965.04699</t>
  </si>
  <si>
    <t>1670.91699</t>
  </si>
  <si>
    <t>3932.66</t>
  </si>
  <si>
    <t>3616.81201</t>
  </si>
  <si>
    <t>73374.91</t>
  </si>
  <si>
    <t>672.90002</t>
  </si>
  <si>
    <t>893.20001</t>
  </si>
  <si>
    <t>23446.1</t>
  </si>
  <si>
    <t>76.59999</t>
  </si>
  <si>
    <t>151.5</t>
  </si>
  <si>
    <t>1247.4</t>
  </si>
  <si>
    <t>657</t>
  </si>
  <si>
    <t>8783</t>
  </si>
  <si>
    <t>125.04</t>
  </si>
  <si>
    <t>424.88101</t>
  </si>
  <si>
    <t>1120.25</t>
  </si>
  <si>
    <t>83.38099</t>
  </si>
  <si>
    <t>141.55099</t>
  </si>
  <si>
    <t>3008.54</t>
  </si>
  <si>
    <t>668.5</t>
  </si>
  <si>
    <t>1693.40502</t>
  </si>
  <si>
    <t>27796.07</t>
  </si>
  <si>
    <t>16.707</t>
  </si>
  <si>
    <t>87.896</t>
  </si>
  <si>
    <t>371.77</t>
  </si>
  <si>
    <t>4787</t>
  </si>
  <si>
    <t>4875.00976</t>
  </si>
  <si>
    <t>15773.63</t>
  </si>
  <si>
    <t>-29.26701</t>
  </si>
  <si>
    <t>-22.005</t>
  </si>
  <si>
    <t>383.47</t>
  </si>
  <si>
    <t>139.64399</t>
  </si>
  <si>
    <t>346.03601</t>
  </si>
  <si>
    <t>1656.97</t>
  </si>
  <si>
    <t>645</t>
  </si>
  <si>
    <t>477</t>
  </si>
  <si>
    <t>3839</t>
  </si>
  <si>
    <t>154.5</t>
  </si>
  <si>
    <t>171.3</t>
  </si>
  <si>
    <t>1488.7</t>
  </si>
  <si>
    <t>-2269.90894</t>
  </si>
  <si>
    <t>-1136.73096</t>
  </si>
  <si>
    <t>4843.76</t>
  </si>
  <si>
    <t>870.51599</t>
  </si>
  <si>
    <t>1105.39294</t>
  </si>
  <si>
    <t>7280.49</t>
  </si>
  <si>
    <t>872</t>
  </si>
  <si>
    <t>1622</t>
  </si>
  <si>
    <t>4207</t>
  </si>
  <si>
    <t>-102.72001</t>
  </si>
  <si>
    <t>35.28099</t>
  </si>
  <si>
    <t>408.32</t>
  </si>
  <si>
    <t>60</t>
  </si>
  <si>
    <t>984.64001</t>
  </si>
  <si>
    <t>7844</t>
  </si>
  <si>
    <t>1125</t>
  </si>
  <si>
    <t>1582</t>
  </si>
  <si>
    <t>6226</t>
  </si>
  <si>
    <t>1072.27197</t>
  </si>
  <si>
    <t>9297.68</t>
  </si>
  <si>
    <t>513.10302</t>
  </si>
  <si>
    <t>649.52001</t>
  </si>
  <si>
    <t>2590.28</t>
  </si>
  <si>
    <t>168.94799</t>
  </si>
  <si>
    <t>266.221</t>
  </si>
  <si>
    <t>1413.85</t>
  </si>
  <si>
    <t>10532</t>
  </si>
  <si>
    <t>20956</t>
  </si>
  <si>
    <t>-429</t>
  </si>
  <si>
    <t>3653</t>
  </si>
  <si>
    <t>11915</t>
  </si>
  <si>
    <t>-144.25</t>
  </si>
  <si>
    <t>2.473</t>
  </si>
  <si>
    <t>509.73</t>
  </si>
  <si>
    <t>48.30699</t>
  </si>
  <si>
    <t>91.632</t>
  </si>
  <si>
    <t>527.16</t>
  </si>
  <si>
    <t>1050</t>
  </si>
  <si>
    <t>1211</t>
  </si>
  <si>
    <t>-193.381</t>
  </si>
  <si>
    <t>196.54699</t>
  </si>
  <si>
    <t>975.24</t>
  </si>
  <si>
    <t>279.53799</t>
  </si>
  <si>
    <t>367.66101</t>
  </si>
  <si>
    <t>2764.8</t>
  </si>
  <si>
    <t>-180.24601</t>
  </si>
  <si>
    <t>109.05899</t>
  </si>
  <si>
    <t>925.63</t>
  </si>
  <si>
    <t>194.479</t>
  </si>
  <si>
    <t>340.604</t>
  </si>
  <si>
    <t>2368.27</t>
  </si>
  <si>
    <t>566.02099</t>
  </si>
  <si>
    <t>911.346</t>
  </si>
  <si>
    <t>2186.05</t>
  </si>
  <si>
    <t>4491.92382</t>
  </si>
  <si>
    <t>18854.74023</t>
  </si>
  <si>
    <t>31615.55</t>
  </si>
  <si>
    <t>9397.72363</t>
  </si>
  <si>
    <t>5228.19677</t>
  </si>
  <si>
    <t>26314.36</t>
  </si>
  <si>
    <t>4514</t>
  </si>
  <si>
    <t>8482</t>
  </si>
  <si>
    <t>35118</t>
  </si>
  <si>
    <t>66.40299</t>
  </si>
  <si>
    <t>148.24899</t>
  </si>
  <si>
    <t>278.19</t>
  </si>
  <si>
    <t>213.563</t>
  </si>
  <si>
    <t>216.28799</t>
  </si>
  <si>
    <t>1869.34</t>
  </si>
  <si>
    <t>2521.677</t>
  </si>
  <si>
    <t>3348.19799</t>
  </si>
  <si>
    <t>22304.37</t>
  </si>
  <si>
    <t>804.09997</t>
  </si>
  <si>
    <t>1524.09997</t>
  </si>
  <si>
    <t>5850.6</t>
  </si>
  <si>
    <t>265.945</t>
  </si>
  <si>
    <t>696.22198</t>
  </si>
  <si>
    <t>2181.29</t>
  </si>
  <si>
    <t>332.67599</t>
  </si>
  <si>
    <t>4649.23</t>
  </si>
  <si>
    <t>-2070.41797</t>
  </si>
  <si>
    <t>-1531.83704</t>
  </si>
  <si>
    <t>7143.27</t>
  </si>
  <si>
    <t>344.58801</t>
  </si>
  <si>
    <t>359.772</t>
  </si>
  <si>
    <t>17173.3</t>
  </si>
  <si>
    <t>274.92199</t>
  </si>
  <si>
    <t>369.57</t>
  </si>
  <si>
    <t>2905.98</t>
  </si>
  <si>
    <t>6046</t>
  </si>
  <si>
    <t>6886</t>
  </si>
  <si>
    <t>46710</t>
  </si>
  <si>
    <t>1725.32495</t>
  </si>
  <si>
    <t>1953.06494</t>
  </si>
  <si>
    <t>2778.89</t>
  </si>
  <si>
    <t>292.902</t>
  </si>
  <si>
    <t>311.00799</t>
  </si>
  <si>
    <t>523.34</t>
  </si>
  <si>
    <t>686.61602</t>
  </si>
  <si>
    <t>1141.30102</t>
  </si>
  <si>
    <t>9885.38</t>
  </si>
  <si>
    <t>345.11499</t>
  </si>
  <si>
    <t>432.18701</t>
  </si>
  <si>
    <t>1852.51</t>
  </si>
  <si>
    <t>3901.86401</t>
  </si>
  <si>
    <t>3905.66503</t>
  </si>
  <si>
    <t>25359.1</t>
  </si>
  <si>
    <t>407.34698</t>
  </si>
  <si>
    <t>1988.85</t>
  </si>
  <si>
    <t>334.626</t>
  </si>
  <si>
    <t>567.17199</t>
  </si>
  <si>
    <t>773.05</t>
  </si>
  <si>
    <t>4896</t>
  </si>
  <si>
    <t>5316</t>
  </si>
  <si>
    <t>36602</t>
  </si>
  <si>
    <t>773.23699</t>
  </si>
  <si>
    <t>819.67901</t>
  </si>
  <si>
    <t>1570.54</t>
  </si>
  <si>
    <t>4477.7998</t>
  </si>
  <si>
    <t>3763.90405</t>
  </si>
  <si>
    <t>26250.79</t>
  </si>
  <si>
    <t>263.18899</t>
  </si>
  <si>
    <t>402.52899</t>
  </si>
  <si>
    <t>3097.81</t>
  </si>
  <si>
    <t>155</t>
  </si>
  <si>
    <t>456</t>
  </si>
  <si>
    <t>7237</t>
  </si>
  <si>
    <t>-161.642</t>
  </si>
  <si>
    <t>-31.331</t>
  </si>
  <si>
    <t>557.69</t>
  </si>
  <si>
    <t>74.051</t>
  </si>
  <si>
    <t>163.462</t>
  </si>
  <si>
    <t>860.9</t>
  </si>
  <si>
    <t>2334</t>
  </si>
  <si>
    <t>7245</t>
  </si>
  <si>
    <t>8244.99707</t>
  </si>
  <si>
    <t>8795.9873</t>
  </si>
  <si>
    <t>18635.31</t>
  </si>
  <si>
    <t>205.1</t>
  </si>
  <si>
    <t>315.1</t>
  </si>
  <si>
    <t>1099.2</t>
  </si>
  <si>
    <t>5137.10595</t>
  </si>
  <si>
    <t>59035.29</t>
  </si>
  <si>
    <t>136.28599</t>
  </si>
  <si>
    <t>6943.8</t>
  </si>
  <si>
    <t>12223</t>
  </si>
  <si>
    <t>1905</t>
  </si>
  <si>
    <t>7940</t>
  </si>
  <si>
    <t>3789.79907</t>
  </si>
  <si>
    <t>3768.32788</t>
  </si>
  <si>
    <t>13794.02</t>
  </si>
  <si>
    <t>1221</t>
  </si>
  <si>
    <t>1527.57995</t>
  </si>
  <si>
    <t>31543</t>
  </si>
  <si>
    <t>635.86102</t>
  </si>
  <si>
    <t>1009.70697</t>
  </si>
  <si>
    <t>5448.44</t>
  </si>
  <si>
    <t>103.73699</t>
  </si>
  <si>
    <t>340.61999</t>
  </si>
  <si>
    <t>801.57</t>
  </si>
  <si>
    <t>1642.50402</t>
  </si>
  <si>
    <t>2478.98193</t>
  </si>
  <si>
    <t>78436.73</t>
  </si>
  <si>
    <t>3270</t>
  </si>
  <si>
    <t>4491</t>
  </si>
  <si>
    <t>12745</t>
  </si>
  <si>
    <t>280.608</t>
  </si>
  <si>
    <t>382.93099</t>
  </si>
  <si>
    <t>10431.19</t>
  </si>
  <si>
    <t>179.35</t>
  </si>
  <si>
    <t>257.45001</t>
  </si>
  <si>
    <t>5938.82</t>
  </si>
  <si>
    <t>9714.0332</t>
  </si>
  <si>
    <t>17353.75976</t>
  </si>
  <si>
    <t>98957.77</t>
  </si>
  <si>
    <t>1274</t>
  </si>
  <si>
    <t>1478</t>
  </si>
  <si>
    <t>6362</t>
  </si>
  <si>
    <t>-553.90998</t>
  </si>
  <si>
    <t>139.23599</t>
  </si>
  <si>
    <t>7040.23</t>
  </si>
  <si>
    <t>59.64799</t>
  </si>
  <si>
    <t>245.479</t>
  </si>
  <si>
    <t>914.53</t>
  </si>
  <si>
    <t>3203.34912</t>
  </si>
  <si>
    <t>3205.67309</t>
  </si>
  <si>
    <t>11855.61</t>
  </si>
  <si>
    <t>1272.51293</t>
  </si>
  <si>
    <t>3231.11401</t>
  </si>
  <si>
    <t>22732.38</t>
  </si>
  <si>
    <t>2949.10693</t>
  </si>
  <si>
    <t>3721.31201</t>
  </si>
  <si>
    <t>13990.58</t>
  </si>
  <si>
    <t>2628.72509</t>
  </si>
  <si>
    <t>10817.86</t>
  </si>
  <si>
    <t>-474.18601</t>
  </si>
  <si>
    <t>-466.61402</t>
  </si>
  <si>
    <t>52.12</t>
  </si>
  <si>
    <t>-797.53803</t>
  </si>
  <si>
    <t>26.745</t>
  </si>
  <si>
    <t>1580.8</t>
  </si>
  <si>
    <t>7660</t>
  </si>
  <si>
    <t>9136</t>
  </si>
  <si>
    <t>37884</t>
  </si>
  <si>
    <t>-547.79902</t>
  </si>
  <si>
    <t>-525.00098</t>
  </si>
  <si>
    <t>820.22</t>
  </si>
  <si>
    <t>1336</t>
  </si>
  <si>
    <t>2147.8999</t>
  </si>
  <si>
    <t>7751.7</t>
  </si>
  <si>
    <t>10511.63964</t>
  </si>
  <si>
    <t>24415.61914</t>
  </si>
  <si>
    <t>108289.6</t>
  </si>
  <si>
    <t>-364.57801</t>
  </si>
  <si>
    <t>239.68099</t>
  </si>
  <si>
    <t>4792.23</t>
  </si>
  <si>
    <t>7607.33691</t>
  </si>
  <si>
    <t>8668.9707</t>
  </si>
  <si>
    <t>41512.47</t>
  </si>
  <si>
    <t>40.407</t>
  </si>
  <si>
    <t>258.863</t>
  </si>
  <si>
    <t>1201.94</t>
  </si>
  <si>
    <t>-81.854</t>
  </si>
  <si>
    <t>-82.227</t>
  </si>
  <si>
    <t>-92.534</t>
  </si>
  <si>
    <t>-83.446</t>
  </si>
  <si>
    <t>537.84</t>
  </si>
  <si>
    <t>4368</t>
  </si>
  <si>
    <t>9911</t>
  </si>
  <si>
    <t>26974</t>
  </si>
  <si>
    <t>56.73199</t>
  </si>
  <si>
    <t>370.45498</t>
  </si>
  <si>
    <t>843.32</t>
  </si>
  <si>
    <t>140.21299</t>
  </si>
  <si>
    <t>179.11099</t>
  </si>
  <si>
    <t>570.73</t>
  </si>
  <si>
    <t>7862.33984</t>
  </si>
  <si>
    <t>8905.57617</t>
  </si>
  <si>
    <t>25059.16</t>
  </si>
  <si>
    <t>1725.57495</t>
  </si>
  <si>
    <t>1742.97094</t>
  </si>
  <si>
    <t>10326.77</t>
  </si>
  <si>
    <t>6955</t>
  </si>
  <si>
    <t>13352</t>
  </si>
  <si>
    <t>50545</t>
  </si>
  <si>
    <t>243.1</t>
  </si>
  <si>
    <t>511.5</t>
  </si>
  <si>
    <t>2569.1</t>
  </si>
  <si>
    <t>399.79998</t>
  </si>
  <si>
    <t>518.09997</t>
  </si>
  <si>
    <t>2909</t>
  </si>
  <si>
    <t>500.52899</t>
  </si>
  <si>
    <t>2378.7</t>
  </si>
  <si>
    <t>183.00799</t>
  </si>
  <si>
    <t>379.24099</t>
  </si>
  <si>
    <t>1477.8</t>
  </si>
  <si>
    <t>4439.23388</t>
  </si>
  <si>
    <t>5494.10693</t>
  </si>
  <si>
    <t>19734.39</t>
  </si>
  <si>
    <t>1424</t>
  </si>
  <si>
    <t>9459</t>
  </si>
  <si>
    <t>623</t>
  </si>
  <si>
    <t>1400</t>
  </si>
  <si>
    <t>10385</t>
  </si>
  <si>
    <t>-40.71901</t>
  </si>
  <si>
    <t>.74858</t>
  </si>
  <si>
    <t>-43.52701</t>
  </si>
  <si>
    <t>-39.92901</t>
  </si>
  <si>
    <t>931.156</t>
  </si>
  <si>
    <t>1061.54003</t>
  </si>
  <si>
    <t>6017.43</t>
  </si>
  <si>
    <t>2787</t>
  </si>
  <si>
    <t>5402.1538</t>
  </si>
  <si>
    <t>13205</t>
  </si>
  <si>
    <t>971.09997</t>
  </si>
  <si>
    <t>1751.19104</t>
  </si>
  <si>
    <t>5211</t>
  </si>
  <si>
    <t>650</t>
  </si>
  <si>
    <t>622</t>
  </si>
  <si>
    <t>2339</t>
  </si>
  <si>
    <t>173.90499</t>
  </si>
  <si>
    <t>313.281</t>
  </si>
  <si>
    <t>2308.32</t>
  </si>
  <si>
    <t>869.40802</t>
  </si>
  <si>
    <t>2500.41601</t>
  </si>
  <si>
    <t>3343.68</t>
  </si>
  <si>
    <t>1241</t>
  </si>
  <si>
    <t>1885</t>
  </si>
  <si>
    <t>9761</t>
  </si>
  <si>
    <t>-563.53901</t>
  </si>
  <si>
    <t>-559.456</t>
  </si>
  <si>
    <t>3110.04</t>
  </si>
  <si>
    <t>1377.15905</t>
  </si>
  <si>
    <t>1653.22497</t>
  </si>
  <si>
    <t>6260.08</t>
  </si>
  <si>
    <t>173.029</t>
  </si>
  <si>
    <t>291.78601</t>
  </si>
  <si>
    <t>739.03</t>
  </si>
  <si>
    <t>665.70001</t>
  </si>
  <si>
    <t>1126.59997</t>
  </si>
  <si>
    <t>3375.7</t>
  </si>
  <si>
    <t>1496</t>
  </si>
  <si>
    <t>6174</t>
  </si>
  <si>
    <t>221.742</t>
  </si>
  <si>
    <t>450.221</t>
  </si>
  <si>
    <t>2578</t>
  </si>
  <si>
    <t>426.927</t>
  </si>
  <si>
    <t>767.00897</t>
  </si>
  <si>
    <t>878.24</t>
  </si>
  <si>
    <t>584</t>
  </si>
  <si>
    <t>831</t>
  </si>
  <si>
    <t>6856</t>
  </si>
  <si>
    <t>1722.22094</t>
  </si>
  <si>
    <t>2347.25292</t>
  </si>
  <si>
    <t>22386.89</t>
  </si>
  <si>
    <t>-815</t>
  </si>
  <si>
    <t>1858</t>
  </si>
  <si>
    <t>597.55902</t>
  </si>
  <si>
    <t>595.79101</t>
  </si>
  <si>
    <t>3575.88</t>
  </si>
  <si>
    <t>210.061</t>
  </si>
  <si>
    <t>245.87399</t>
  </si>
  <si>
    <t>616.62</t>
  </si>
  <si>
    <t>-12.851</t>
  </si>
  <si>
    <t>4.47499</t>
  </si>
  <si>
    <t>139.85</t>
  </si>
  <si>
    <t>102.79</t>
  </si>
  <si>
    <t>130.789</t>
  </si>
  <si>
    <t>1827.01</t>
  </si>
  <si>
    <t>1326.90002</t>
  </si>
  <si>
    <t>1925.69995</t>
  </si>
  <si>
    <t>9376.2</t>
  </si>
  <si>
    <t>244.072</t>
  </si>
  <si>
    <t>362.46398</t>
  </si>
  <si>
    <t>704.27</t>
  </si>
  <si>
    <t>200.34199</t>
  </si>
  <si>
    <t>222.367</t>
  </si>
  <si>
    <t>593.72</t>
  </si>
  <si>
    <t>1316.5</t>
  </si>
  <si>
    <t>1659.5</t>
  </si>
  <si>
    <t>14289.1</t>
  </si>
  <si>
    <t>5.64799</t>
  </si>
  <si>
    <t>239.604</t>
  </si>
  <si>
    <t>1295.95</t>
  </si>
  <si>
    <t>878</t>
  </si>
  <si>
    <t>4435</t>
  </si>
  <si>
    <t>546.68798</t>
  </si>
  <si>
    <t>6484.39</t>
  </si>
  <si>
    <t>5377.57421</t>
  </si>
  <si>
    <t>7440.27294</t>
  </si>
  <si>
    <t>68296.73</t>
  </si>
  <si>
    <t>1902.19995</t>
  </si>
  <si>
    <t>3315.8999</t>
  </si>
  <si>
    <t>8326.2</t>
  </si>
  <si>
    <t>428.28698</t>
  </si>
  <si>
    <t>574.97497</t>
  </si>
  <si>
    <t>1853.98</t>
  </si>
  <si>
    <t>301</t>
  </si>
  <si>
    <t>442</t>
  </si>
  <si>
    <t>60.464</t>
  </si>
  <si>
    <t>139.80099</t>
  </si>
  <si>
    <t>1280.78</t>
  </si>
  <si>
    <t>223.33399</t>
  </si>
  <si>
    <t>339.32901</t>
  </si>
  <si>
    <t>1005.18</t>
  </si>
  <si>
    <t>150.55599</t>
  </si>
  <si>
    <t>220.294</t>
  </si>
  <si>
    <t>3944.74</t>
  </si>
  <si>
    <t>15.03499</t>
  </si>
  <si>
    <t>41.86299</t>
  </si>
  <si>
    <t>331.04</t>
  </si>
  <si>
    <t>-91.34601</t>
  </si>
  <si>
    <t>175.496</t>
  </si>
  <si>
    <t>167.54</t>
  </si>
  <si>
    <t>65.841</t>
  </si>
  <si>
    <t>290.992</t>
  </si>
  <si>
    <t>734.16</t>
  </si>
  <si>
    <t>2261.02587</t>
  </si>
  <si>
    <t>12350.86035</t>
  </si>
  <si>
    <t>45809</t>
  </si>
  <si>
    <t>556.71801</t>
  </si>
  <si>
    <t>545.08197</t>
  </si>
  <si>
    <t>6717</t>
  </si>
  <si>
    <t>16783</t>
  </si>
  <si>
    <t>42440</t>
  </si>
  <si>
    <t>845</t>
  </si>
  <si>
    <t>8083.7</t>
  </si>
  <si>
    <t>368.233</t>
  </si>
  <si>
    <t>418.34298</t>
  </si>
  <si>
    <t>1412.7</t>
  </si>
  <si>
    <t>523.984</t>
  </si>
  <si>
    <t>819.46398</t>
  </si>
  <si>
    <t>6095.2</t>
  </si>
  <si>
    <t>2172.6499</t>
  </si>
  <si>
    <t>2535.2871</t>
  </si>
  <si>
    <t>14409.86</t>
  </si>
  <si>
    <t>7128.12695</t>
  </si>
  <si>
    <t>569.73199</t>
  </si>
  <si>
    <t>16832.19</t>
  </si>
  <si>
    <t>115.347</t>
  </si>
  <si>
    <t>143.858</t>
  </si>
  <si>
    <t>1183.24</t>
  </si>
  <si>
    <t>173.89999</t>
  </si>
  <si>
    <t>344</t>
  </si>
  <si>
    <t>8282</t>
  </si>
  <si>
    <t>397.08999</t>
  </si>
  <si>
    <t>1385.57495</t>
  </si>
  <si>
    <t>3493.84</t>
  </si>
  <si>
    <t>1253</t>
  </si>
  <si>
    <t>1534</t>
  </si>
  <si>
    <t>13685</t>
  </si>
  <si>
    <t>284.18399</t>
  </si>
  <si>
    <t>376.781</t>
  </si>
  <si>
    <t>1460.21</t>
  </si>
  <si>
    <t>147.89999</t>
  </si>
  <si>
    <t>305.1</t>
  </si>
  <si>
    <t>1772.1</t>
  </si>
  <si>
    <t>3615.32397</t>
  </si>
  <si>
    <t>4001.56298</t>
  </si>
  <si>
    <t>9053.94</t>
  </si>
  <si>
    <t>3637</t>
  </si>
  <si>
    <t>12464</t>
  </si>
  <si>
    <t>-9.289</t>
  </si>
  <si>
    <t>1006.40197</t>
  </si>
  <si>
    <t>1369.77</t>
  </si>
  <si>
    <t>13304</t>
  </si>
  <si>
    <t>16358</t>
  </si>
  <si>
    <t>37095</t>
  </si>
  <si>
    <t>564.14099</t>
  </si>
  <si>
    <t>640.27801</t>
  </si>
  <si>
    <t>1380.57</t>
  </si>
  <si>
    <t>-861.16803</t>
  </si>
  <si>
    <t>-568.57203</t>
  </si>
  <si>
    <t>4101.3</t>
  </si>
  <si>
    <t>1037</t>
  </si>
  <si>
    <t>57342</t>
  </si>
  <si>
    <t>-341.74799</t>
  </si>
  <si>
    <t>333.97198</t>
  </si>
  <si>
    <t>1494.72</t>
  </si>
  <si>
    <t>447.953</t>
  </si>
  <si>
    <t>571.91302</t>
  </si>
  <si>
    <t>1362.06</t>
  </si>
  <si>
    <t>-314.24799</t>
  </si>
  <si>
    <t>-293.24399</t>
  </si>
  <si>
    <t>128.3</t>
  </si>
  <si>
    <t>1380</t>
  </si>
  <si>
    <t>1507.30004</t>
  </si>
  <si>
    <t>27814.8</t>
  </si>
  <si>
    <t>168</t>
  </si>
  <si>
    <t>291.47399</t>
  </si>
  <si>
    <t>522.49798</t>
  </si>
  <si>
    <t>2914.16</t>
  </si>
  <si>
    <t>668</t>
  </si>
  <si>
    <t>1829</t>
  </si>
  <si>
    <t>-267</t>
  </si>
  <si>
    <t>1543.5</t>
  </si>
  <si>
    <t>5501.5</t>
  </si>
  <si>
    <t>1104</t>
  </si>
  <si>
    <t>16527</t>
  </si>
  <si>
    <t>30154</t>
  </si>
  <si>
    <t>-328.35199</t>
  </si>
  <si>
    <t>168.925</t>
  </si>
  <si>
    <t>1058.58</t>
  </si>
  <si>
    <t>281.389</t>
  </si>
  <si>
    <t>449.76</t>
  </si>
  <si>
    <t>1375.22</t>
  </si>
  <si>
    <t>1392.80004</t>
  </si>
  <si>
    <t>1790.59997</t>
  </si>
  <si>
    <t>4611.7</t>
  </si>
  <si>
    <t>524.51599</t>
  </si>
  <si>
    <t>595.458</t>
  </si>
  <si>
    <t>1239.96</t>
  </si>
  <si>
    <t>2285.29296</t>
  </si>
  <si>
    <t>2136.1311</t>
  </si>
  <si>
    <t>8931.1</t>
  </si>
  <si>
    <t>2876.80004</t>
  </si>
  <si>
    <t>3497.3999</t>
  </si>
  <si>
    <t>46830.3</t>
  </si>
  <si>
    <t>-82.306</t>
  </si>
  <si>
    <t>248.96299</t>
  </si>
  <si>
    <t>1127.72</t>
  </si>
  <si>
    <t>36623</t>
  </si>
  <si>
    <t>47658</t>
  </si>
  <si>
    <t>124474</t>
  </si>
  <si>
    <t>3011.60009</t>
  </si>
  <si>
    <t>3801.80004</t>
  </si>
  <si>
    <t>28819.7</t>
  </si>
  <si>
    <t>50.186</t>
  </si>
  <si>
    <t>727.505</t>
  </si>
  <si>
    <t>4605.61</t>
  </si>
  <si>
    <t>1814</t>
  </si>
  <si>
    <t>6213</t>
  </si>
  <si>
    <t>21680</t>
  </si>
  <si>
    <t>333.89999</t>
  </si>
  <si>
    <t>448.25601</t>
  </si>
  <si>
    <t>1330.78</t>
  </si>
  <si>
    <t>-286.931</t>
  </si>
  <si>
    <t>-7.22201</t>
  </si>
  <si>
    <t>720.2</t>
  </si>
  <si>
    <t>1965.24597</t>
  </si>
  <si>
    <t>62020.93</t>
  </si>
  <si>
    <t>90.777</t>
  </si>
  <si>
    <t>234.40199</t>
  </si>
  <si>
    <t>852.65</t>
  </si>
  <si>
    <t>-223.48501</t>
  </si>
  <si>
    <t>-192.241</t>
  </si>
  <si>
    <t>-128.42301</t>
  </si>
  <si>
    <t>42.20899</t>
  </si>
  <si>
    <t>370.79</t>
  </si>
  <si>
    <t>1778.12097</t>
  </si>
  <si>
    <t>2218.62207</t>
  </si>
  <si>
    <t>3845.73</t>
  </si>
  <si>
    <t>203.21</t>
  </si>
  <si>
    <t>305.721</t>
  </si>
  <si>
    <t>6499.4</t>
  </si>
  <si>
    <t>-373.54401</t>
  </si>
  <si>
    <t>1623.40502</t>
  </si>
  <si>
    <t>9517.69</t>
  </si>
  <si>
    <t>500.449</t>
  </si>
  <si>
    <t>1116.26794</t>
  </si>
  <si>
    <t>2061.18</t>
  </si>
  <si>
    <t>48.323</t>
  </si>
  <si>
    <t>286.10598</t>
  </si>
  <si>
    <t>575.37</t>
  </si>
  <si>
    <t>1031</t>
  </si>
  <si>
    <t>3077</t>
  </si>
  <si>
    <t>9800</t>
  </si>
  <si>
    <t>-345.58201</t>
  </si>
  <si>
    <t>131.86199</t>
  </si>
  <si>
    <t>1317.84</t>
  </si>
  <si>
    <t>-2.00201</t>
  </si>
  <si>
    <t>30.70299</t>
  </si>
  <si>
    <t>847.13</t>
  </si>
  <si>
    <t>222.1</t>
  </si>
  <si>
    <t>798.59997</t>
  </si>
  <si>
    <t>6401.7</t>
  </si>
  <si>
    <t>8910</t>
  </si>
  <si>
    <t>12701</t>
  </si>
  <si>
    <t>86392</t>
  </si>
  <si>
    <t>31372</t>
  </si>
  <si>
    <t>42781</t>
  </si>
  <si>
    <t>100330</t>
  </si>
  <si>
    <t>4811.60009</t>
  </si>
  <si>
    <t>2416.80004</t>
  </si>
  <si>
    <t>17491.6</t>
  </si>
  <si>
    <t>112.5</t>
  </si>
  <si>
    <t>866.41802</t>
  </si>
  <si>
    <t>50894.1</t>
  </si>
  <si>
    <t>475.50698</t>
  </si>
  <si>
    <t>554.346</t>
  </si>
  <si>
    <t>1985.76</t>
  </si>
  <si>
    <t>14742</t>
  </si>
  <si>
    <t>17549</t>
  </si>
  <si>
    <t>80187</t>
  </si>
  <si>
    <t>30.35799</t>
  </si>
  <si>
    <t>31.95899</t>
  </si>
  <si>
    <t>786.91</t>
  </si>
  <si>
    <t>721.5</t>
  </si>
  <si>
    <t>2721.13208</t>
  </si>
  <si>
    <t>49610.7</t>
  </si>
  <si>
    <t>1315.60498</t>
  </si>
  <si>
    <t>3012.29394</t>
  </si>
  <si>
    <t>15861.61</t>
  </si>
  <si>
    <t>-1694.18897</t>
  </si>
  <si>
    <t>4008.04907</t>
  </si>
  <si>
    <t>18785.79</t>
  </si>
  <si>
    <t>192.92399</t>
  </si>
  <si>
    <t>2420.94311</t>
  </si>
  <si>
    <t>3776.51</t>
  </si>
  <si>
    <t>2617.31689</t>
  </si>
  <si>
    <t>2637.88598</t>
  </si>
  <si>
    <t>16229</t>
  </si>
  <si>
    <t>-24.30101</t>
  </si>
  <si>
    <t>33.728</t>
  </si>
  <si>
    <t>257.8</t>
  </si>
  <si>
    <t>447.1</t>
  </si>
  <si>
    <t>857.59997</t>
  </si>
  <si>
    <t>8589</t>
  </si>
  <si>
    <t>265.867</t>
  </si>
  <si>
    <t>431.845</t>
  </si>
  <si>
    <t>1432.9</t>
  </si>
  <si>
    <t>-96.047</t>
  </si>
  <si>
    <t>472.47698</t>
  </si>
  <si>
    <t>2802.57</t>
  </si>
  <si>
    <t>110.674</t>
  </si>
  <si>
    <t>241.65299</t>
  </si>
  <si>
    <t>1425.64</t>
  </si>
  <si>
    <t>2501</t>
  </si>
  <si>
    <t>1029.80004</t>
  </si>
  <si>
    <t>1499.09997</t>
  </si>
  <si>
    <t>8478</t>
  </si>
  <si>
    <t>2841.78198</t>
  </si>
  <si>
    <t>6079.66113</t>
  </si>
  <si>
    <t>65596.5</t>
  </si>
  <si>
    <t>3364.85595</t>
  </si>
  <si>
    <t>4933.66015</t>
  </si>
  <si>
    <t>5973.69</t>
  </si>
  <si>
    <t>99.402</t>
  </si>
  <si>
    <t>278.06399</t>
  </si>
  <si>
    <t>936.77</t>
  </si>
  <si>
    <t>275.29998</t>
  </si>
  <si>
    <t>444.70001</t>
  </si>
  <si>
    <t>2615.5</t>
  </si>
  <si>
    <t>-373.70499</t>
  </si>
  <si>
    <t>157.89799</t>
  </si>
  <si>
    <t>1905.87</t>
  </si>
  <si>
    <t>-724.008</t>
  </si>
  <si>
    <t>-668.711</t>
  </si>
  <si>
    <t>701.44</t>
  </si>
  <si>
    <t>138.24299</t>
  </si>
  <si>
    <t>202.74099</t>
  </si>
  <si>
    <t>3811.37</t>
  </si>
  <si>
    <t>9048</t>
  </si>
  <si>
    <t>10500.83984</t>
  </si>
  <si>
    <t>80669</t>
  </si>
  <si>
    <t>6041</t>
  </si>
  <si>
    <t>6736</t>
  </si>
  <si>
    <t>23542</t>
  </si>
  <si>
    <t>560.742</t>
  </si>
  <si>
    <t>688.96997</t>
  </si>
  <si>
    <t>1790.06</t>
  </si>
  <si>
    <t>15750.79003</t>
  </si>
  <si>
    <t>15750.58984</t>
  </si>
  <si>
    <t>199587</t>
  </si>
  <si>
    <t>170.05799</t>
  </si>
  <si>
    <t>573.15502</t>
  </si>
  <si>
    <t>2249.55</t>
  </si>
  <si>
    <t>480.89999</t>
  </si>
  <si>
    <t>724.79998</t>
  </si>
  <si>
    <t>4121.8</t>
  </si>
  <si>
    <t>483.60198</t>
  </si>
  <si>
    <t>1520.99499</t>
  </si>
  <si>
    <t>4324.38</t>
  </si>
  <si>
    <t>4.59999</t>
  </si>
  <si>
    <t>67.8</t>
  </si>
  <si>
    <t>1305.3</t>
  </si>
  <si>
    <t>748.46197</t>
  </si>
  <si>
    <t>776.73901</t>
  </si>
  <si>
    <t>6179.73</t>
  </si>
  <si>
    <t>233</t>
  </si>
  <si>
    <t>2647</t>
  </si>
  <si>
    <t>756.59997</t>
  </si>
  <si>
    <t>485.70001</t>
  </si>
  <si>
    <t>5851.2</t>
  </si>
  <si>
    <t>170.85099</t>
  </si>
  <si>
    <t>232.569</t>
  </si>
  <si>
    <t>651.14</t>
  </si>
  <si>
    <t>745.92999</t>
  </si>
  <si>
    <t>1213.13195</t>
  </si>
  <si>
    <t>17468.38</t>
  </si>
  <si>
    <t>2785.60498</t>
  </si>
  <si>
    <t>8576.74</t>
  </si>
  <si>
    <t>1026</t>
  </si>
  <si>
    <t>1990</t>
  </si>
  <si>
    <t>17652</t>
  </si>
  <si>
    <t>756</t>
  </si>
  <si>
    <t>2274</t>
  </si>
  <si>
    <t>7902</t>
  </si>
  <si>
    <t>3757.17089</t>
  </si>
  <si>
    <t>5687.82812</t>
  </si>
  <si>
    <t>20877.45</t>
  </si>
  <si>
    <t>515.03698</t>
  </si>
  <si>
    <t>936.32501</t>
  </si>
  <si>
    <t>2131.26</t>
  </si>
  <si>
    <t>104.39199</t>
  </si>
  <si>
    <t>182.151</t>
  </si>
  <si>
    <t>905.06</t>
  </si>
  <si>
    <t>-140.60001</t>
  </si>
  <si>
    <t>618.79998</t>
  </si>
  <si>
    <t>4451.6</t>
  </si>
  <si>
    <t>95.069</t>
  </si>
  <si>
    <t>259.61801</t>
  </si>
  <si>
    <t>602.01</t>
  </si>
  <si>
    <t>373.01199</t>
  </si>
  <si>
    <t>896.56896</t>
  </si>
  <si>
    <t>2720.13</t>
  </si>
  <si>
    <t>523.518</t>
  </si>
  <si>
    <t>577.16998</t>
  </si>
  <si>
    <t>1732.53</t>
  </si>
  <si>
    <t>29.6</t>
  </si>
  <si>
    <t>354.29998</t>
  </si>
  <si>
    <t>2215.1</t>
  </si>
  <si>
    <t>2250.29101</t>
  </si>
  <si>
    <t>2824.17993</t>
  </si>
  <si>
    <t>12064.53</t>
  </si>
  <si>
    <t>18733</t>
  </si>
  <si>
    <t>3076</t>
  </si>
  <si>
    <t>6866</t>
  </si>
  <si>
    <t>-116.949</t>
  </si>
  <si>
    <t>-110.20801</t>
  </si>
  <si>
    <t>53.9</t>
  </si>
  <si>
    <t>-1438</t>
  </si>
  <si>
    <t>4619</t>
  </si>
  <si>
    <t>61691</t>
  </si>
  <si>
    <t>-8.58501</t>
  </si>
  <si>
    <t>-3.327</t>
  </si>
  <si>
    <t>1356.66</t>
  </si>
  <si>
    <t>4349.14697</t>
  </si>
  <si>
    <t>5237.29296</t>
  </si>
  <si>
    <t>4182.16</t>
  </si>
  <si>
    <t>582.58398</t>
  </si>
  <si>
    <t>442.651</t>
  </si>
  <si>
    <t>710.9</t>
  </si>
  <si>
    <t>2436.31005</t>
  </si>
  <si>
    <t>114.85</t>
  </si>
  <si>
    <t>693.901</t>
  </si>
  <si>
    <t>1004.466</t>
  </si>
  <si>
    <t>4720.86</t>
  </si>
  <si>
    <t>104.53399</t>
  </si>
  <si>
    <t>172.40199</t>
  </si>
  <si>
    <t>4066.09</t>
  </si>
  <si>
    <t>96.664</t>
  </si>
  <si>
    <t>312.77099</t>
  </si>
  <si>
    <t>4195.27</t>
  </si>
  <si>
    <t>-465.78901</t>
  </si>
  <si>
    <t>-307.39701</t>
  </si>
  <si>
    <t>2461.9</t>
  </si>
  <si>
    <t>299.32998</t>
  </si>
  <si>
    <t>4752.04</t>
  </si>
  <si>
    <t>73.07099</t>
  </si>
  <si>
    <t>550.42297</t>
  </si>
  <si>
    <t>2753.43</t>
  </si>
  <si>
    <t>11024</t>
  </si>
  <si>
    <t>10553</t>
  </si>
  <si>
    <t>175702</t>
  </si>
  <si>
    <t>313.08099</t>
  </si>
  <si>
    <t>663.52398</t>
  </si>
  <si>
    <t>1933.35</t>
  </si>
  <si>
    <t>-559.01703</t>
  </si>
  <si>
    <t>-393.18302</t>
  </si>
  <si>
    <t>698.8</t>
  </si>
  <si>
    <t>154.658</t>
  </si>
  <si>
    <t>627.93798</t>
  </si>
  <si>
    <t>2647.59</t>
  </si>
  <si>
    <t>-2827.69996</t>
  </si>
  <si>
    <t>-1133.80005</t>
  </si>
  <si>
    <t>3582.1</t>
  </si>
  <si>
    <t>1287.49902</t>
  </si>
  <si>
    <t>2678.54711</t>
  </si>
  <si>
    <t>14959.5</t>
  </si>
  <si>
    <t>998</t>
  </si>
  <si>
    <t>2750</t>
  </si>
  <si>
    <t>26500</t>
  </si>
  <si>
    <t>200.39999</t>
  </si>
  <si>
    <t>1312.19995</t>
  </si>
  <si>
    <t>9024.2</t>
  </si>
  <si>
    <t>491.18899</t>
  </si>
  <si>
    <t>1595.46801</t>
  </si>
  <si>
    <t>17073.9</t>
  </si>
  <si>
    <t>-20.78701</t>
  </si>
  <si>
    <t>298.36499</t>
  </si>
  <si>
    <t>630.68</t>
  </si>
  <si>
    <t>7845</t>
  </si>
  <si>
    <t>10328</t>
  </si>
  <si>
    <t>24294</t>
  </si>
  <si>
    <t>-119.63801</t>
  </si>
  <si>
    <t>197.901</t>
  </si>
  <si>
    <t>429.39</t>
  </si>
  <si>
    <t>2419</t>
  </si>
  <si>
    <t>6099</t>
  </si>
  <si>
    <t>27518</t>
  </si>
  <si>
    <t>67.772</t>
  </si>
  <si>
    <t>156.929</t>
  </si>
  <si>
    <t>2102.1</t>
  </si>
  <si>
    <t>12936</t>
  </si>
  <si>
    <t>16066</t>
  </si>
  <si>
    <t>44200</t>
  </si>
  <si>
    <t>548.70001</t>
  </si>
  <si>
    <t>1206.09997</t>
  </si>
  <si>
    <t>3266</t>
  </si>
  <si>
    <t>583.45001</t>
  </si>
  <si>
    <t>594.61102</t>
  </si>
  <si>
    <t>2400.09</t>
  </si>
  <si>
    <t>423.21099</t>
  </si>
  <si>
    <t>789.609</t>
  </si>
  <si>
    <t>2141.52</t>
  </si>
  <si>
    <t>107.99199</t>
  </si>
  <si>
    <t>181.97799</t>
  </si>
  <si>
    <t>489.72</t>
  </si>
  <si>
    <t>-2594</t>
  </si>
  <si>
    <t>12106</t>
  </si>
  <si>
    <t>103.152</t>
  </si>
  <si>
    <t>955.669</t>
  </si>
  <si>
    <t>3569.4</t>
  </si>
  <si>
    <t>-411.90702</t>
  </si>
  <si>
    <t>-371.784</t>
  </si>
  <si>
    <t>1008</t>
  </si>
  <si>
    <t>1648</t>
  </si>
  <si>
    <t>6505</t>
  </si>
  <si>
    <t>867</t>
  </si>
  <si>
    <t>2663.96899</t>
  </si>
  <si>
    <t>12011</t>
  </si>
  <si>
    <t>1842.08703</t>
  </si>
  <si>
    <t>1412.71704</t>
  </si>
  <si>
    <t>8809.96</t>
  </si>
  <si>
    <t>-707.42103</t>
  </si>
  <si>
    <t>-686.50202</t>
  </si>
  <si>
    <t>363.33</t>
  </si>
  <si>
    <t>319.65701</t>
  </si>
  <si>
    <t>386.44699</t>
  </si>
  <si>
    <t>1733.81</t>
  </si>
  <si>
    <t>166.69999</t>
  </si>
  <si>
    <t>363.09698</t>
  </si>
  <si>
    <t>1469.29</t>
  </si>
  <si>
    <t>2881.97705</t>
  </si>
  <si>
    <t>3784.38305</t>
  </si>
  <si>
    <t>17881.08</t>
  </si>
  <si>
    <t>-924.36603</t>
  </si>
  <si>
    <t>-793.02198</t>
  </si>
  <si>
    <t>2225.05</t>
  </si>
  <si>
    <t>1292.25598</t>
  </si>
  <si>
    <t>3501.38403</t>
  </si>
  <si>
    <t>11842.5</t>
  </si>
  <si>
    <t>-2155.96192</t>
  </si>
  <si>
    <t>-343.982</t>
  </si>
  <si>
    <t>8840.54</t>
  </si>
  <si>
    <t>-57.6</t>
  </si>
  <si>
    <t>118</t>
  </si>
  <si>
    <t>1806.4</t>
  </si>
  <si>
    <t>1997.052</t>
  </si>
  <si>
    <t>2377.64208</t>
  </si>
  <si>
    <t>25385.3</t>
  </si>
  <si>
    <t>805.25</t>
  </si>
  <si>
    <t>1423.01696</t>
  </si>
  <si>
    <t>2310.7</t>
  </si>
  <si>
    <t>742.93402</t>
  </si>
  <si>
    <t>908.25402</t>
  </si>
  <si>
    <t>1190.73</t>
  </si>
  <si>
    <t>563.33801</t>
  </si>
  <si>
    <t>705.95001</t>
  </si>
  <si>
    <t>2992</t>
  </si>
  <si>
    <t>597</t>
  </si>
  <si>
    <t>1120</t>
  </si>
  <si>
    <t>12060</t>
  </si>
  <si>
    <t>482.86499</t>
  </si>
  <si>
    <t>787.36602</t>
  </si>
  <si>
    <t>1224.02</t>
  </si>
  <si>
    <t>4338.3999</t>
  </si>
  <si>
    <t>5505.2998</t>
  </si>
  <si>
    <t>12172.9</t>
  </si>
  <si>
    <t>2021.09497</t>
  </si>
  <si>
    <t>3397.09301</t>
  </si>
  <si>
    <t>10581.67</t>
  </si>
  <si>
    <t>-114.019</t>
  </si>
  <si>
    <t>-107.295</t>
  </si>
  <si>
    <t>653.56</t>
  </si>
  <si>
    <t>306.08999</t>
  </si>
  <si>
    <t>309.00698</t>
  </si>
  <si>
    <t>1613.28</t>
  </si>
  <si>
    <t>4478.854</t>
  </si>
  <si>
    <t>9483.61816</t>
  </si>
  <si>
    <t>78852.48</t>
  </si>
  <si>
    <t>-311.90101</t>
  </si>
  <si>
    <t>-2.17701</t>
  </si>
  <si>
    <t>2.22</t>
  </si>
  <si>
    <t>167.58399</t>
  </si>
  <si>
    <t>336.639</t>
  </si>
  <si>
    <t>631.2</t>
  </si>
  <si>
    <t>258</t>
  </si>
  <si>
    <t>3817</t>
  </si>
  <si>
    <t>283</t>
  </si>
  <si>
    <t>377</t>
  </si>
  <si>
    <t>6370</t>
  </si>
  <si>
    <t>2245</t>
  </si>
  <si>
    <t>2682.78002</t>
  </si>
  <si>
    <t>7531</t>
  </si>
  <si>
    <t>16258</t>
  </si>
  <si>
    <t>185.95899</t>
  </si>
  <si>
    <t>241.373</t>
  </si>
  <si>
    <t>801.54</t>
  </si>
  <si>
    <t>238.98199</t>
  </si>
  <si>
    <t>404.996</t>
  </si>
  <si>
    <t>603.21</t>
  </si>
  <si>
    <t>528.64202</t>
  </si>
  <si>
    <t>712.30999</t>
  </si>
  <si>
    <t>3590.48</t>
  </si>
  <si>
    <t>13015.96972</t>
  </si>
  <si>
    <t>21216.61914</t>
  </si>
  <si>
    <t>69615.45</t>
  </si>
  <si>
    <t>657.919</t>
  </si>
  <si>
    <t>735.90899</t>
  </si>
  <si>
    <t>7238.14</t>
  </si>
  <si>
    <t>128.99299</t>
  </si>
  <si>
    <t>347.43798</t>
  </si>
  <si>
    <t>1805.97</t>
  </si>
  <si>
    <t>402.42498</t>
  </si>
  <si>
    <t>15797.2</t>
  </si>
  <si>
    <t>-621</t>
  </si>
  <si>
    <t>204</t>
  </si>
  <si>
    <t>2575</t>
  </si>
  <si>
    <t>12420</t>
  </si>
  <si>
    <t>18285</t>
  </si>
  <si>
    <t>55554</t>
  </si>
  <si>
    <t>954.51898</t>
  </si>
  <si>
    <t>630.90997</t>
  </si>
  <si>
    <t>4726.93</t>
  </si>
  <si>
    <t>-6752</t>
  </si>
  <si>
    <t>-5131</t>
  </si>
  <si>
    <t>1658</t>
  </si>
  <si>
    <t>1509</t>
  </si>
  <si>
    <t>1783</t>
  </si>
  <si>
    <t>11308</t>
  </si>
  <si>
    <t>-135.94401</t>
  </si>
  <si>
    <t>-103.17</t>
  </si>
  <si>
    <t>46.421</t>
  </si>
  <si>
    <t>-42.98</t>
  </si>
  <si>
    <t>5838.49</t>
  </si>
  <si>
    <t>-1217.83497</t>
  </si>
  <si>
    <t>578.07702</t>
  </si>
  <si>
    <t>15303.99</t>
  </si>
  <si>
    <t>522.70001</t>
  </si>
  <si>
    <t>796.09997</t>
  </si>
  <si>
    <t>6443.6</t>
  </si>
  <si>
    <t>583.41101</t>
  </si>
  <si>
    <t>222.617</t>
  </si>
  <si>
    <t>1697.99</t>
  </si>
  <si>
    <t>-14.31001</t>
  </si>
  <si>
    <t>242.716</t>
  </si>
  <si>
    <t>454.79</t>
  </si>
  <si>
    <t>779.43701</t>
  </si>
  <si>
    <t>1044.61206</t>
  </si>
  <si>
    <t>3578.13</t>
  </si>
  <si>
    <t>-879.16602</t>
  </si>
  <si>
    <t>557.62902</t>
  </si>
  <si>
    <t>1988.33</t>
  </si>
  <si>
    <t>-356.11701</t>
  </si>
  <si>
    <t>5809.91308</t>
  </si>
  <si>
    <t>48886.05</t>
  </si>
  <si>
    <t>-1061.20301</t>
  </si>
  <si>
    <t>323.98098</t>
  </si>
  <si>
    <t>5060.41</t>
  </si>
  <si>
    <t>.363</t>
  </si>
  <si>
    <t>109.09999</t>
  </si>
  <si>
    <t>643.28</t>
  </si>
  <si>
    <t>-211</t>
  </si>
  <si>
    <t>84.91999</t>
  </si>
  <si>
    <t>912</t>
  </si>
  <si>
    <t>116.62899</t>
  </si>
  <si>
    <t>138.87899</t>
  </si>
  <si>
    <t>971.17</t>
  </si>
  <si>
    <t>-845.26203</t>
  </si>
  <si>
    <t>55.29</t>
  </si>
  <si>
    <t>932.20001</t>
  </si>
  <si>
    <t>1346.59997</t>
  </si>
  <si>
    <t>7760.4</t>
  </si>
  <si>
    <t>-498.00501</t>
  </si>
  <si>
    <t>-159.49201</t>
  </si>
  <si>
    <t>3126.53</t>
  </si>
  <si>
    <t>368.59899</t>
  </si>
  <si>
    <t>459.92498</t>
  </si>
  <si>
    <t>2695.82</t>
  </si>
  <si>
    <t>4544.70019</t>
  </si>
  <si>
    <t>2186.84008</t>
  </si>
  <si>
    <t>5371.8</t>
  </si>
  <si>
    <t>1512.04101</t>
  </si>
  <si>
    <t>1906.69604</t>
  </si>
  <si>
    <t>18695.83</t>
  </si>
  <si>
    <t>835.86999</t>
  </si>
  <si>
    <t>1550.51403</t>
  </si>
  <si>
    <t>17369.12</t>
  </si>
  <si>
    <t>-124.71701</t>
  </si>
  <si>
    <t>67.99099</t>
  </si>
  <si>
    <t>685.08</t>
  </si>
  <si>
    <t>491.48098</t>
  </si>
  <si>
    <t>627.71002</t>
  </si>
  <si>
    <t>6707.73</t>
  </si>
  <si>
    <t>42.832</t>
  </si>
  <si>
    <t>2262.02587</t>
  </si>
  <si>
    <t>2237</t>
  </si>
  <si>
    <t>1183.36999</t>
  </si>
  <si>
    <t>1620.62597</t>
  </si>
  <si>
    <t>4146.8</t>
  </si>
  <si>
    <t>205.457</t>
  </si>
  <si>
    <t>359.388</t>
  </si>
  <si>
    <t>1663.79</t>
  </si>
  <si>
    <t>488.89999</t>
  </si>
  <si>
    <t>1048.06604</t>
  </si>
  <si>
    <t>5217.9</t>
  </si>
  <si>
    <t>1840.09997</t>
  </si>
  <si>
    <t>17025</t>
  </si>
  <si>
    <t>1487.59997</t>
  </si>
  <si>
    <t>3004</t>
  </si>
  <si>
    <t>13511.3</t>
  </si>
  <si>
    <t>286.96099</t>
  </si>
  <si>
    <t>988.40698</t>
  </si>
  <si>
    <t>4594.92</t>
  </si>
  <si>
    <t>5197</t>
  </si>
  <si>
    <t>11206</t>
  </si>
  <si>
    <t>67074</t>
  </si>
  <si>
    <t>-11.40401</t>
  </si>
  <si>
    <t>-25.918</t>
  </si>
  <si>
    <t>39.38</t>
  </si>
  <si>
    <t>173.37699</t>
  </si>
  <si>
    <t>624.42297</t>
  </si>
  <si>
    <t>2321.42</t>
  </si>
  <si>
    <t>391.38198</t>
  </si>
  <si>
    <t>571.151</t>
  </si>
  <si>
    <t>7101.67</t>
  </si>
  <si>
    <t>-248.70501</t>
  </si>
  <si>
    <t>-242.127</t>
  </si>
  <si>
    <t>35.38</t>
  </si>
  <si>
    <t>-356.422</t>
  </si>
  <si>
    <t>-317.572</t>
  </si>
  <si>
    <t>132.57</t>
  </si>
  <si>
    <t>569.17901</t>
  </si>
  <si>
    <t>1485.22204</t>
  </si>
  <si>
    <t>3311.82</t>
  </si>
  <si>
    <t>2862.6311</t>
  </si>
  <si>
    <t>3287.82299</t>
  </si>
  <si>
    <t>40429.44</t>
  </si>
  <si>
    <t>-141.752</t>
  </si>
  <si>
    <t>-143.805</t>
  </si>
  <si>
    <t>6.81</t>
  </si>
  <si>
    <t>4796</t>
  </si>
  <si>
    <t>12268.78027</t>
  </si>
  <si>
    <t>14477.37988</t>
  </si>
  <si>
    <t>52076.57</t>
  </si>
  <si>
    <t>1368.19104</t>
  </si>
  <si>
    <t>2449.15502</t>
  </si>
  <si>
    <t>11225.93</t>
  </si>
  <si>
    <t>61.05199</t>
  </si>
  <si>
    <t>437.97198</t>
  </si>
  <si>
    <t>1725.19</t>
  </si>
  <si>
    <t>107.077</t>
  </si>
  <si>
    <t>239.59199</t>
  </si>
  <si>
    <t>909.1</t>
  </si>
  <si>
    <t>-378.67801</t>
  </si>
  <si>
    <t>-128.49201</t>
  </si>
  <si>
    <t>422.18</t>
  </si>
  <si>
    <t>50.873</t>
  </si>
  <si>
    <t>2841.86694</t>
  </si>
  <si>
    <t>17905.06</t>
  </si>
  <si>
    <t>-532.784</t>
  </si>
  <si>
    <t>-525.80903</t>
  </si>
  <si>
    <t>7.69</t>
  </si>
  <si>
    <t>357.42199</t>
  </si>
  <si>
    <t>514.625</t>
  </si>
  <si>
    <t>2792.06</t>
  </si>
  <si>
    <t>300</t>
  </si>
  <si>
    <t>573.08599</t>
  </si>
  <si>
    <t>7704</t>
  </si>
  <si>
    <t>67.263</t>
  </si>
  <si>
    <t>195.593</t>
  </si>
  <si>
    <t>2090.33</t>
  </si>
  <si>
    <t>10119.83007</t>
  </si>
  <si>
    <t>13266.58984</t>
  </si>
  <si>
    <t>54920.01</t>
  </si>
  <si>
    <t>240.384</t>
  </si>
  <si>
    <t>425.26998</t>
  </si>
  <si>
    <t>7890.48</t>
  </si>
  <si>
    <t>2406.42211</t>
  </si>
  <si>
    <t>7032.60107</t>
  </si>
  <si>
    <t>32531.34</t>
  </si>
  <si>
    <t>-2918.70801</t>
  </si>
  <si>
    <t>-1648.21106</t>
  </si>
  <si>
    <t>8134.36</t>
  </si>
  <si>
    <t>1503.48706</t>
  </si>
  <si>
    <t>1575.37304</t>
  </si>
  <si>
    <t>8661.65</t>
  </si>
  <si>
    <t>461.42898</t>
  </si>
  <si>
    <t>1211.35205</t>
  </si>
  <si>
    <t>2633.45</t>
  </si>
  <si>
    <t>3663.36694</t>
  </si>
  <si>
    <t>5742.84716</t>
  </si>
  <si>
    <t>36014.09</t>
  </si>
  <si>
    <t>3265</t>
  </si>
  <si>
    <t>1204.177</t>
  </si>
  <si>
    <t>6801.93</t>
  </si>
  <si>
    <t>401.52999</t>
  </si>
  <si>
    <t>680.21398</t>
  </si>
  <si>
    <t>3426.48</t>
  </si>
  <si>
    <t>-77.60501</t>
  </si>
  <si>
    <t>110.177</t>
  </si>
  <si>
    <t>624.81</t>
  </si>
  <si>
    <t>1127.67504</t>
  </si>
  <si>
    <t>1126</t>
  </si>
  <si>
    <t>8448</t>
  </si>
  <si>
    <t>3281.60009</t>
  </si>
  <si>
    <t>4961.60498</t>
  </si>
  <si>
    <t>32250.3</t>
  </si>
  <si>
    <t>2638.5</t>
  </si>
  <si>
    <t>3434.80004</t>
  </si>
  <si>
    <t>10047.9</t>
  </si>
  <si>
    <t>2126.16503</t>
  </si>
  <si>
    <t>12880.23046</t>
  </si>
  <si>
    <t>29568.1</t>
  </si>
  <si>
    <t>7183</t>
  </si>
  <si>
    <t>10009</t>
  </si>
  <si>
    <t>20762</t>
  </si>
  <si>
    <t>-1582</t>
  </si>
  <si>
    <t>-796</t>
  </si>
  <si>
    <t>1605</t>
  </si>
  <si>
    <t>565.33801</t>
  </si>
  <si>
    <t>4108.66</t>
  </si>
  <si>
    <t>147.15299</t>
  </si>
  <si>
    <t>248.123</t>
  </si>
  <si>
    <t>2773.27</t>
  </si>
  <si>
    <t>1678.73596</t>
  </si>
  <si>
    <t>4158.25097</t>
  </si>
  <si>
    <t>11645.54</t>
  </si>
  <si>
    <t>22.39999</t>
  </si>
  <si>
    <t>43.79999</t>
  </si>
  <si>
    <t>671</t>
  </si>
  <si>
    <t>-317.189</t>
  </si>
  <si>
    <t>20793.25</t>
  </si>
  <si>
    <t>-149.18601</t>
  </si>
  <si>
    <t>-144.842</t>
  </si>
  <si>
    <t>180.96</t>
  </si>
  <si>
    <t>764.29199</t>
  </si>
  <si>
    <t>1344.06994</t>
  </si>
  <si>
    <t>23238.32</t>
  </si>
  <si>
    <t>-1651.42103</t>
  </si>
  <si>
    <t>-282.004</t>
  </si>
  <si>
    <t>12449.71</t>
  </si>
  <si>
    <t>291.19</t>
  </si>
  <si>
    <t>450.044</t>
  </si>
  <si>
    <t>1731.24</t>
  </si>
  <si>
    <t>580</t>
  </si>
  <si>
    <t>815</t>
  </si>
  <si>
    <t>11243</t>
  </si>
  <si>
    <t>93.77899</t>
  </si>
  <si>
    <t>531.58898</t>
  </si>
  <si>
    <t>3110.28</t>
  </si>
  <si>
    <t>491.6</t>
  </si>
  <si>
    <t>789.59997</t>
  </si>
  <si>
    <t>5641.9</t>
  </si>
  <si>
    <t>-2383.50611</t>
  </si>
  <si>
    <t>467.639</t>
  </si>
  <si>
    <t>827.68</t>
  </si>
  <si>
    <t>475.46701</t>
  </si>
  <si>
    <t>563.40399</t>
  </si>
  <si>
    <t>1991.04</t>
  </si>
  <si>
    <t>563.11102</t>
  </si>
  <si>
    <t>9982.6</t>
  </si>
  <si>
    <t>158.994</t>
  </si>
  <si>
    <t>367.091</t>
  </si>
  <si>
    <t>6333.54</t>
  </si>
  <si>
    <t>1633.36401</t>
  </si>
  <si>
    <t>1283.35705</t>
  </si>
  <si>
    <t>12308.19</t>
  </si>
  <si>
    <t>477.022</t>
  </si>
  <si>
    <t>289.18399</t>
  </si>
  <si>
    <t>1776.63</t>
  </si>
  <si>
    <t>662.15502</t>
  </si>
  <si>
    <t>926.72998</t>
  </si>
  <si>
    <t>4391.44</t>
  </si>
  <si>
    <t>251.50399</t>
  </si>
  <si>
    <t>270.08099</t>
  </si>
  <si>
    <t>592.67</t>
  </si>
  <si>
    <t>261.164</t>
  </si>
  <si>
    <t>505.54598</t>
  </si>
  <si>
    <t>6404.22</t>
  </si>
  <si>
    <t>256.41198</t>
  </si>
  <si>
    <t>308.84399</t>
  </si>
  <si>
    <t>1031.8</t>
  </si>
  <si>
    <t>-15201.45997</t>
  </si>
  <si>
    <t>-7628.5459</t>
  </si>
  <si>
    <t>55421.43</t>
  </si>
  <si>
    <t>1669.36401</t>
  </si>
  <si>
    <t>1540.24694</t>
  </si>
  <si>
    <t>10971.84</t>
  </si>
  <si>
    <t>-610.30799</t>
  </si>
  <si>
    <t>-535.21503</t>
  </si>
  <si>
    <t>1962.41</t>
  </si>
  <si>
    <t>1016.247</t>
  </si>
  <si>
    <t>1162.62695</t>
  </si>
  <si>
    <t>2985.24</t>
  </si>
  <si>
    <t>-27.043</t>
  </si>
  <si>
    <t>-26.99501</t>
  </si>
  <si>
    <t>333.00799</t>
  </si>
  <si>
    <t>309.70999</t>
  </si>
  <si>
    <t>2292.8</t>
  </si>
  <si>
    <t>-54.6</t>
  </si>
  <si>
    <t>130</t>
  </si>
  <si>
    <t>2539.3</t>
  </si>
  <si>
    <t>616.16497</t>
  </si>
  <si>
    <t>720.81298</t>
  </si>
  <si>
    <t>6960.92</t>
  </si>
  <si>
    <t>-24.091</t>
  </si>
  <si>
    <t>62.436</t>
  </si>
  <si>
    <t>900.49</t>
  </si>
  <si>
    <t>-290.57502</t>
  </si>
  <si>
    <t>28.16099</t>
  </si>
  <si>
    <t>1241.05</t>
  </si>
  <si>
    <t>-233.57001</t>
  </si>
  <si>
    <t>431.06399</t>
  </si>
  <si>
    <t>1003.69</t>
  </si>
  <si>
    <t>-1930.73804</t>
  </si>
  <si>
    <t>-387.00602</t>
  </si>
  <si>
    <t>18861.16</t>
  </si>
  <si>
    <t>5242.37792</t>
  </si>
  <si>
    <t>5242.37695</t>
  </si>
  <si>
    <t>20790.92</t>
  </si>
  <si>
    <t>42309</t>
  </si>
  <si>
    <t>58399</t>
  </si>
  <si>
    <t>386201</t>
  </si>
  <si>
    <t>3249.604</t>
  </si>
  <si>
    <t>4330.8081</t>
  </si>
  <si>
    <t>18745.69</t>
  </si>
  <si>
    <t>127.611</t>
  </si>
  <si>
    <t>74.277</t>
  </si>
  <si>
    <t>326.94</t>
  </si>
  <si>
    <t>425.06399</t>
  </si>
  <si>
    <t>478.091</t>
  </si>
  <si>
    <t>13210.22</t>
  </si>
  <si>
    <t>87.289</t>
  </si>
  <si>
    <t>227.001</t>
  </si>
  <si>
    <t>912.05</t>
  </si>
  <si>
    <t>216.061</t>
  </si>
  <si>
    <t>238.869</t>
  </si>
  <si>
    <t>2122.01</t>
  </si>
  <si>
    <t>-3460.41797</t>
  </si>
  <si>
    <t>138.106</t>
  </si>
  <si>
    <t>5599.86</t>
  </si>
  <si>
    <t>2020.09997</t>
  </si>
  <si>
    <t>2888.71801</t>
  </si>
  <si>
    <t>22148.9</t>
  </si>
  <si>
    <t>-105.14601</t>
  </si>
  <si>
    <t>1454.41503</t>
  </si>
  <si>
    <t>12342.51</t>
  </si>
  <si>
    <t>347.941</t>
  </si>
  <si>
    <t>460.13198</t>
  </si>
  <si>
    <t>2038.52</t>
  </si>
  <si>
    <t>301.02099</t>
  </si>
  <si>
    <t>977.24401</t>
  </si>
  <si>
    <t>8592.1</t>
  </si>
  <si>
    <t>4036.47705</t>
  </si>
  <si>
    <t>7921.34619</t>
  </si>
  <si>
    <t>78061.78</t>
  </si>
  <si>
    <t>831.97198</t>
  </si>
  <si>
    <t>7842.1</t>
  </si>
  <si>
    <t>224.886</t>
  </si>
  <si>
    <t>357.936</t>
  </si>
  <si>
    <t>3558.1</t>
  </si>
  <si>
    <t>387.63</t>
  </si>
  <si>
    <t>484.83401</t>
  </si>
  <si>
    <t>2741.6</t>
  </si>
  <si>
    <t>172.50999</t>
  </si>
  <si>
    <t>232.839</t>
  </si>
  <si>
    <t>945.92</t>
  </si>
  <si>
    <t>1213</t>
  </si>
  <si>
    <t>1837.68005</t>
  </si>
  <si>
    <t>168.71899</t>
  </si>
  <si>
    <t>377.33999</t>
  </si>
  <si>
    <t>540.81</t>
  </si>
  <si>
    <t>245.39999</t>
  </si>
  <si>
    <t>350.29998</t>
  </si>
  <si>
    <t>4014.5</t>
  </si>
  <si>
    <t>23.25399</t>
  </si>
  <si>
    <t>94.763</t>
  </si>
  <si>
    <t>283.61</t>
  </si>
  <si>
    <t>108.928</t>
  </si>
  <si>
    <t>260.385</t>
  </si>
  <si>
    <t>1358.24</t>
  </si>
  <si>
    <t>631.70001</t>
  </si>
  <si>
    <t>1421.30004</t>
  </si>
  <si>
    <t>7998.9</t>
  </si>
  <si>
    <t>-533.29401</t>
  </si>
  <si>
    <t>-371.62101</t>
  </si>
  <si>
    <t>1296.78</t>
  </si>
  <si>
    <t>73.828</t>
  </si>
  <si>
    <t>179.96299</t>
  </si>
  <si>
    <t>620.7</t>
  </si>
  <si>
    <t>442.87799</t>
  </si>
  <si>
    <t>984.46801</t>
  </si>
  <si>
    <t>9613.33</t>
  </si>
  <si>
    <t>1402.35998</t>
  </si>
  <si>
    <t>1535.94995</t>
  </si>
  <si>
    <t>22426.09</t>
  </si>
  <si>
    <t>82.063</t>
  </si>
  <si>
    <t>198.14999</t>
  </si>
  <si>
    <t>442.61</t>
  </si>
  <si>
    <t>373.02801</t>
  </si>
  <si>
    <t>526.74401</t>
  </si>
  <si>
    <t>7444.55</t>
  </si>
  <si>
    <t>401.802</t>
  </si>
  <si>
    <t>428.885</t>
  </si>
  <si>
    <t>2606.56</t>
  </si>
  <si>
    <t>91.402</t>
  </si>
  <si>
    <t>228.63699</t>
  </si>
  <si>
    <t>1024.11</t>
  </si>
  <si>
    <t>3441</t>
  </si>
  <si>
    <t>5285</t>
  </si>
  <si>
    <t>28091</t>
  </si>
  <si>
    <t>2496.82299</t>
  </si>
  <si>
    <t>2879.85888</t>
  </si>
  <si>
    <t>17939.12</t>
  </si>
  <si>
    <t>1366.84899</t>
  </si>
  <si>
    <t>408.414</t>
  </si>
  <si>
    <t>2317.04</t>
  </si>
  <si>
    <t>340.84799</t>
  </si>
  <si>
    <t>710.083</t>
  </si>
  <si>
    <t>6411.5</t>
  </si>
  <si>
    <t>469.014</t>
  </si>
  <si>
    <t>524.75701</t>
  </si>
  <si>
    <t>2366.22</t>
  </si>
  <si>
    <t>234.82499</t>
  </si>
  <si>
    <t>320.816</t>
  </si>
  <si>
    <t>968.32</t>
  </si>
  <si>
    <t>1111.95202</t>
  </si>
  <si>
    <t>1518.06103</t>
  </si>
  <si>
    <t>3358.65</t>
  </si>
  <si>
    <t>-215.63901</t>
  </si>
  <si>
    <t>39.93899</t>
  </si>
  <si>
    <t>766.91</t>
  </si>
  <si>
    <t>1717.62902</t>
  </si>
  <si>
    <t>1903.182</t>
  </si>
  <si>
    <t>6479.29</t>
  </si>
  <si>
    <t>285.16299</t>
  </si>
  <si>
    <t>343.54901</t>
  </si>
  <si>
    <t>5196.1</t>
  </si>
  <si>
    <t>5963.23779</t>
  </si>
  <si>
    <t>8409.46875</t>
  </si>
  <si>
    <t>45461.67</t>
  </si>
  <si>
    <t>994.59802</t>
  </si>
  <si>
    <t>1872.45898</t>
  </si>
  <si>
    <t>13504.23</t>
  </si>
  <si>
    <t>-437.5</t>
  </si>
  <si>
    <t>335.20001</t>
  </si>
  <si>
    <t>3924.1</t>
  </si>
  <si>
    <t>1359.01501</t>
  </si>
  <si>
    <t>489.66799</t>
  </si>
  <si>
    <t>3415.86</t>
  </si>
  <si>
    <t>969.28198</t>
  </si>
  <si>
    <t>987.854</t>
  </si>
  <si>
    <t>4755.81</t>
  </si>
  <si>
    <t>108.57399</t>
  </si>
  <si>
    <t>190.36199</t>
  </si>
  <si>
    <t>1168.68</t>
  </si>
  <si>
    <t>2001.10302</t>
  </si>
  <si>
    <t>2700.16406</t>
  </si>
  <si>
    <t>37124.05</t>
  </si>
  <si>
    <t>312.70001</t>
  </si>
  <si>
    <t>353.20001</t>
  </si>
  <si>
    <t>2879.6</t>
  </si>
  <si>
    <t>911.70001</t>
  </si>
  <si>
    <t>1011.90002</t>
  </si>
  <si>
    <t>4492.8</t>
  </si>
  <si>
    <t>-1429.65296</t>
  </si>
  <si>
    <t>486.73599</t>
  </si>
  <si>
    <t>4601.85</t>
  </si>
  <si>
    <t>457.79998</t>
  </si>
  <si>
    <t>821.5</t>
  </si>
  <si>
    <t>6604.4</t>
  </si>
  <si>
    <t>734.70397</t>
  </si>
  <si>
    <t>859.76599</t>
  </si>
  <si>
    <t>1992.49</t>
  </si>
  <si>
    <t>223</t>
  </si>
  <si>
    <t>1330</t>
  </si>
  <si>
    <t>5215</t>
  </si>
  <si>
    <t>-796.70502</t>
  </si>
  <si>
    <t>214.88999</t>
  </si>
  <si>
    <t>2065.66</t>
  </si>
  <si>
    <t>984.59399</t>
  </si>
  <si>
    <t>1694.35595</t>
  </si>
  <si>
    <t>5081.54</t>
  </si>
  <si>
    <t>757.90197</t>
  </si>
  <si>
    <t>828.539</t>
  </si>
  <si>
    <t>2485.12</t>
  </si>
  <si>
    <t>651.307</t>
  </si>
  <si>
    <t>1611.307</t>
  </si>
  <si>
    <t>62343.81</t>
  </si>
  <si>
    <t>8819.68554</t>
  </si>
  <si>
    <t>14500.48046</t>
  </si>
  <si>
    <t>45309.51</t>
  </si>
  <si>
    <t>3535</t>
  </si>
  <si>
    <t>7938</t>
  </si>
  <si>
    <t>29279</t>
  </si>
  <si>
    <t>-320.40702</t>
  </si>
  <si>
    <t>-169.047</t>
  </si>
  <si>
    <t>1573.54</t>
  </si>
  <si>
    <t>392.07199</t>
  </si>
  <si>
    <t>689.91802</t>
  </si>
  <si>
    <t>8408.96</t>
  </si>
  <si>
    <t>839.039</t>
  </si>
  <si>
    <t>1440.13098</t>
  </si>
  <si>
    <t>9351.62</t>
  </si>
  <si>
    <t>1200.08605</t>
  </si>
  <si>
    <t>20468.91</t>
  </si>
  <si>
    <t>466.43701</t>
  </si>
  <si>
    <t>948.31701</t>
  </si>
  <si>
    <t>7250.55</t>
  </si>
  <si>
    <t>706.52197</t>
  </si>
  <si>
    <t>981.59399</t>
  </si>
  <si>
    <t>3662.28</t>
  </si>
  <si>
    <t>6934.73193</t>
  </si>
  <si>
    <t>14817.08007</t>
  </si>
  <si>
    <t>85233.23</t>
  </si>
  <si>
    <t>2669</t>
  </si>
  <si>
    <t>3226</t>
  </si>
  <si>
    <t>9269</t>
  </si>
  <si>
    <t>72.5</t>
  </si>
  <si>
    <t>162.125</t>
  </si>
  <si>
    <t>3132.5</t>
  </si>
  <si>
    <t>2139.53491</t>
  </si>
  <si>
    <t>3431.64794</t>
  </si>
  <si>
    <t>5291.45</t>
  </si>
  <si>
    <t>3248</t>
  </si>
  <si>
    <t>4778</t>
  </si>
  <si>
    <t>11181</t>
  </si>
  <si>
    <t>279.065</t>
  </si>
  <si>
    <t>2532.01</t>
  </si>
  <si>
    <t>-277.862</t>
  </si>
  <si>
    <t>720.54998</t>
  </si>
  <si>
    <t>3653.71</t>
  </si>
  <si>
    <t>-453.04801</t>
  </si>
  <si>
    <t>-272.961</t>
  </si>
  <si>
    <t>12357.71</t>
  </si>
  <si>
    <t>-546.20002</t>
  </si>
  <si>
    <t>54.34</t>
  </si>
  <si>
    <t>5029.6</t>
  </si>
  <si>
    <t>55.13399</t>
  </si>
  <si>
    <t>114.87699</t>
  </si>
  <si>
    <t>450.88</t>
  </si>
  <si>
    <t>-50.24001</t>
  </si>
  <si>
    <t>20.474</t>
  </si>
  <si>
    <t>253.83</t>
  </si>
  <si>
    <t>.2</t>
  </si>
  <si>
    <t>203.1</t>
  </si>
  <si>
    <t>1460.9</t>
  </si>
  <si>
    <t>322.59799</t>
  </si>
  <si>
    <t>438.65301</t>
  </si>
  <si>
    <t>1848.8</t>
  </si>
  <si>
    <t>-540.74701</t>
  </si>
  <si>
    <t>356.13598</t>
  </si>
  <si>
    <t>17531.59</t>
  </si>
  <si>
    <t>3906.31103</t>
  </si>
  <si>
    <t>3906.30004</t>
  </si>
  <si>
    <t>10710.6</t>
  </si>
  <si>
    <t>364.652</t>
  </si>
  <si>
    <t>337.109</t>
  </si>
  <si>
    <t>2540.86</t>
  </si>
  <si>
    <t>-252.221</t>
  </si>
  <si>
    <t>4.559</t>
  </si>
  <si>
    <t>866.97</t>
  </si>
  <si>
    <t>453.6</t>
  </si>
  <si>
    <t>2198.5</t>
  </si>
  <si>
    <t>11.475</t>
  </si>
  <si>
    <t>206.19599</t>
  </si>
  <si>
    <t>769.46</t>
  </si>
  <si>
    <t>285.51599</t>
  </si>
  <si>
    <t>587.98699</t>
  </si>
  <si>
    <t>709.63</t>
  </si>
  <si>
    <t>56</t>
  </si>
  <si>
    <t>420.89999</t>
  </si>
  <si>
    <t>2704.7</t>
  </si>
  <si>
    <t>2139</t>
  </si>
  <si>
    <t>4979</t>
  </si>
  <si>
    <t>14439</t>
  </si>
  <si>
    <t>-703.48798</t>
  </si>
  <si>
    <t>-661.62403</t>
  </si>
  <si>
    <t>933.01</t>
  </si>
  <si>
    <t>-1078.90198</t>
  </si>
  <si>
    <t>5922.65576</t>
  </si>
  <si>
    <t>12768.29</t>
  </si>
  <si>
    <t>496.04901</t>
  </si>
  <si>
    <t>589.16302</t>
  </si>
  <si>
    <t>1706.27</t>
  </si>
  <si>
    <t>333.99499</t>
  </si>
  <si>
    <t>394.885</t>
  </si>
  <si>
    <t>2116.09</t>
  </si>
  <si>
    <t>-149.43801</t>
  </si>
  <si>
    <t>2175.71289</t>
  </si>
  <si>
    <t>15175.44</t>
  </si>
  <si>
    <t>2563.30493</t>
  </si>
  <si>
    <t>2882.79199</t>
  </si>
  <si>
    <t>18145.65</t>
  </si>
  <si>
    <t>392.419</t>
  </si>
  <si>
    <t>636.89398</t>
  </si>
  <si>
    <t>3240.37</t>
  </si>
  <si>
    <t>650.20001</t>
  </si>
  <si>
    <t>5283</t>
  </si>
  <si>
    <t>194.13999</t>
  </si>
  <si>
    <t>327.23699</t>
  </si>
  <si>
    <t>1148.03</t>
  </si>
  <si>
    <t>4183.44824</t>
  </si>
  <si>
    <t>50465.89</t>
  </si>
  <si>
    <t>310.68499</t>
  </si>
  <si>
    <t>818.44396</t>
  </si>
  <si>
    <t>4029.26</t>
  </si>
  <si>
    <t>38.755</t>
  </si>
  <si>
    <t>63.36199</t>
  </si>
  <si>
    <t>284.39</t>
  </si>
  <si>
    <t>178.326</t>
  </si>
  <si>
    <t>453.014</t>
  </si>
  <si>
    <t>657.34</t>
  </si>
  <si>
    <t>107.02999</t>
  </si>
  <si>
    <t>1873.04199</t>
  </si>
  <si>
    <t>4957.84</t>
  </si>
  <si>
    <t>-18.39801</t>
  </si>
  <si>
    <t>190.578</t>
  </si>
  <si>
    <t>1365.53</t>
  </si>
  <si>
    <t>17699.42968</t>
  </si>
  <si>
    <t>24863.82031</t>
  </si>
  <si>
    <t>189251</t>
  </si>
  <si>
    <t>3862.67407</t>
  </si>
  <si>
    <t>4584.20214</t>
  </si>
  <si>
    <t>22260.77</t>
  </si>
  <si>
    <t>3960</t>
  </si>
  <si>
    <t>5177</t>
  </si>
  <si>
    <t>16128</t>
  </si>
  <si>
    <t>189.992</t>
  </si>
  <si>
    <t>473.75</t>
  </si>
  <si>
    <t>4181.96</t>
  </si>
  <si>
    <t>-100.61101</t>
  </si>
  <si>
    <t>256.802</t>
  </si>
  <si>
    <t>1857.19</t>
  </si>
  <si>
    <t>637.25097</t>
  </si>
  <si>
    <t>935.62799</t>
  </si>
  <si>
    <t>1562.87</t>
  </si>
  <si>
    <t>184.08</t>
  </si>
  <si>
    <t>109.939</t>
  </si>
  <si>
    <t>369.61</t>
  </si>
  <si>
    <t>2774</t>
  </si>
  <si>
    <t>4013</t>
  </si>
  <si>
    <t>13692</t>
  </si>
  <si>
    <t>150.50599</t>
  </si>
  <si>
    <t>223.942</t>
  </si>
  <si>
    <t>1036.61</t>
  </si>
  <si>
    <t>871.47497</t>
  </si>
  <si>
    <t>761.89801</t>
  </si>
  <si>
    <t>1464.72</t>
  </si>
  <si>
    <t>1649</t>
  </si>
  <si>
    <t>2284</t>
  </si>
  <si>
    <t>11661</t>
  </si>
  <si>
    <t>-71</t>
  </si>
  <si>
    <t>2416.30004</t>
  </si>
  <si>
    <t>10177.2</t>
  </si>
  <si>
    <t>6982.02783</t>
  </si>
  <si>
    <t>15654.67968</t>
  </si>
  <si>
    <t>44972.41</t>
  </si>
  <si>
    <t>57.09999</t>
  </si>
  <si>
    <t>524.70001</t>
  </si>
  <si>
    <t>5135.8</t>
  </si>
  <si>
    <t>821.09997</t>
  </si>
  <si>
    <t>2969.7</t>
  </si>
  <si>
    <t>275.94299</t>
  </si>
  <si>
    <t>366.37298</t>
  </si>
  <si>
    <t>2412.52</t>
  </si>
  <si>
    <t>475</t>
  </si>
  <si>
    <t>25729</t>
  </si>
  <si>
    <t>374.20098</t>
  </si>
  <si>
    <t>855.10699</t>
  </si>
  <si>
    <t>3059</t>
  </si>
  <si>
    <t>345.93899</t>
  </si>
  <si>
    <t>309.99</t>
  </si>
  <si>
    <t>4529.02001</t>
  </si>
  <si>
    <t>5982.86914</t>
  </si>
  <si>
    <t>9651.31</t>
  </si>
  <si>
    <t>2151.4331</t>
  </si>
  <si>
    <t>2711.35888</t>
  </si>
  <si>
    <t>90439.15</t>
  </si>
  <si>
    <t>2276.8479</t>
  </si>
  <si>
    <t>2442.5061</t>
  </si>
  <si>
    <t>5804.58</t>
  </si>
  <si>
    <t>215.996</t>
  </si>
  <si>
    <t>221.38499</t>
  </si>
  <si>
    <t>489.73</t>
  </si>
  <si>
    <t>845.65502</t>
  </si>
  <si>
    <t>1271.19494</t>
  </si>
  <si>
    <t>7859.06</t>
  </si>
  <si>
    <t>170.1</t>
  </si>
  <si>
    <t>1295.90002</t>
  </si>
  <si>
    <t>16947.4</t>
  </si>
  <si>
    <t>1275.19995</t>
  </si>
  <si>
    <t>2528.69995</t>
  </si>
  <si>
    <t>5485.5</t>
  </si>
  <si>
    <t>1849</t>
  </si>
  <si>
    <t>2664</t>
  </si>
  <si>
    <t>15002</t>
  </si>
  <si>
    <t>606.32</t>
  </si>
  <si>
    <t>1158.11999</t>
  </si>
  <si>
    <t>11642.55</t>
  </si>
  <si>
    <t>-203.29</t>
  </si>
  <si>
    <t>667.05499</t>
  </si>
  <si>
    <t>4960.01</t>
  </si>
  <si>
    <t>140.88699</t>
  </si>
  <si>
    <t>191.45799</t>
  </si>
  <si>
    <t>1437.04</t>
  </si>
  <si>
    <t>3016</t>
  </si>
  <si>
    <t>3435</t>
  </si>
  <si>
    <t>17526</t>
  </si>
  <si>
    <t>443.57299</t>
  </si>
  <si>
    <t>744.90197</t>
  </si>
  <si>
    <t>4526.48</t>
  </si>
  <si>
    <t>4569</t>
  </si>
  <si>
    <t>18449</t>
  </si>
  <si>
    <t>-78.99701</t>
  </si>
  <si>
    <t>.208</t>
  </si>
  <si>
    <t>593.31</t>
  </si>
  <si>
    <t>257.5</t>
  </si>
  <si>
    <t>712.09997</t>
  </si>
  <si>
    <t>1739.7</t>
  </si>
  <si>
    <t>266.497</t>
  </si>
  <si>
    <t>735.34997</t>
  </si>
  <si>
    <t>5393.08</t>
  </si>
  <si>
    <t>1358.76794</t>
  </si>
  <si>
    <t>2576.29809</t>
  </si>
  <si>
    <t>68636.15</t>
  </si>
  <si>
    <t>1636.63403</t>
  </si>
  <si>
    <t>1649.73596</t>
  </si>
  <si>
    <t>34357.45</t>
  </si>
  <si>
    <t>-7861</t>
  </si>
  <si>
    <t>36716</t>
  </si>
  <si>
    <t>120741</t>
  </si>
  <si>
    <t>38.45999</t>
  </si>
  <si>
    <t>473.01599</t>
  </si>
  <si>
    <t>2289.12</t>
  </si>
  <si>
    <t>2345.92602</t>
  </si>
  <si>
    <t>11352.96972</t>
  </si>
  <si>
    <t>29811.39</t>
  </si>
  <si>
    <t>-175.30001</t>
  </si>
  <si>
    <t>2430.10009</t>
  </si>
  <si>
    <t>12807.5</t>
  </si>
  <si>
    <t>230.83799</t>
  </si>
  <si>
    <t>246.632</t>
  </si>
  <si>
    <t>2127.36</t>
  </si>
  <si>
    <t>332.47799</t>
  </si>
  <si>
    <t>206.244</t>
  </si>
  <si>
    <t>1493.77</t>
  </si>
  <si>
    <t>27975.73046</t>
  </si>
  <si>
    <t>28873.67968</t>
  </si>
  <si>
    <t>82414.74</t>
  </si>
  <si>
    <t>808.94097</t>
  </si>
  <si>
    <t>789.44299</t>
  </si>
  <si>
    <t>645.59</t>
  </si>
  <si>
    <t>206</t>
  </si>
  <si>
    <t>376</t>
  </si>
  <si>
    <t>2907</t>
  </si>
  <si>
    <t>589.385</t>
  </si>
  <si>
    <t>1076.34497</t>
  </si>
  <si>
    <t>11482.75</t>
  </si>
  <si>
    <t>13538.8496</t>
  </si>
  <si>
    <t>13354.12011</t>
  </si>
  <si>
    <t>48714.53</t>
  </si>
  <si>
    <t>33</t>
  </si>
  <si>
    <t>308</t>
  </si>
  <si>
    <t>1795</t>
  </si>
  <si>
    <t>866</t>
  </si>
  <si>
    <t>1249</t>
  </si>
  <si>
    <t>5429</t>
  </si>
  <si>
    <t>-13659.53028</t>
  </si>
  <si>
    <t>17.26899</t>
  </si>
  <si>
    <t>2406.84</t>
  </si>
  <si>
    <t>-21.74901</t>
  </si>
  <si>
    <t>131.74</t>
  </si>
  <si>
    <t>647.68</t>
  </si>
  <si>
    <t>788.59997</t>
  </si>
  <si>
    <t>1200</t>
  </si>
  <si>
    <t>5458.6</t>
  </si>
  <si>
    <t>-614.12403</t>
  </si>
  <si>
    <t>528.25</t>
  </si>
  <si>
    <t>2802.88</t>
  </si>
  <si>
    <t>272.05099</t>
  </si>
  <si>
    <t>424.58099</t>
  </si>
  <si>
    <t>1105.6</t>
  </si>
  <si>
    <t>2551.43603</t>
  </si>
  <si>
    <t>5035.91796</t>
  </si>
  <si>
    <t>13319.35</t>
  </si>
  <si>
    <t>2118.79003</t>
  </si>
  <si>
    <t>2240.13208</t>
  </si>
  <si>
    <t>42143.95</t>
  </si>
  <si>
    <t>2428</t>
  </si>
  <si>
    <t>3166</t>
  </si>
  <si>
    <t>16281</t>
  </si>
  <si>
    <t>4688.91699</t>
  </si>
  <si>
    <t>4375.83886</t>
  </si>
  <si>
    <t>10329.31</t>
  </si>
  <si>
    <t>-92.22201</t>
  </si>
  <si>
    <t>66.509</t>
  </si>
  <si>
    <t>683.19</t>
  </si>
  <si>
    <t>715.50097</t>
  </si>
  <si>
    <t>823.57501</t>
  </si>
  <si>
    <t>3155.04</t>
  </si>
  <si>
    <t>-2353</t>
  </si>
  <si>
    <t>4119.88281</t>
  </si>
  <si>
    <t>14925</t>
  </si>
  <si>
    <t>347.20001</t>
  </si>
  <si>
    <t>4417.7</t>
  </si>
  <si>
    <t>6260</t>
  </si>
  <si>
    <t>8342</t>
  </si>
  <si>
    <t>25356</t>
  </si>
  <si>
    <t>823.23199</t>
  </si>
  <si>
    <t>1162.26098</t>
  </si>
  <si>
    <t>8812.49</t>
  </si>
  <si>
    <t>55.08599</t>
  </si>
  <si>
    <t>112.30699</t>
  </si>
  <si>
    <t>151.88</t>
  </si>
  <si>
    <t>74.565</t>
  </si>
  <si>
    <t>101.59999</t>
  </si>
  <si>
    <t>433.14</t>
  </si>
  <si>
    <t>363.139</t>
  </si>
  <si>
    <t>852.55499</t>
  </si>
  <si>
    <t>2791.04</t>
  </si>
  <si>
    <t>630.46899</t>
  </si>
  <si>
    <t>764.557</t>
  </si>
  <si>
    <t>3279.25</t>
  </si>
  <si>
    <t>2780</t>
  </si>
  <si>
    <t>5495</t>
  </si>
  <si>
    <t>109120</t>
  </si>
  <si>
    <t>-198.33501</t>
  </si>
  <si>
    <t>-196.30701</t>
  </si>
  <si>
    <t>2.79</t>
  </si>
  <si>
    <t>411</t>
  </si>
  <si>
    <t>19174</t>
  </si>
  <si>
    <t>116</t>
  </si>
  <si>
    <t>218.3</t>
  </si>
  <si>
    <t>5468.6</t>
  </si>
  <si>
    <t>160.29899</t>
  </si>
  <si>
    <t>2977.06</t>
  </si>
  <si>
    <t>1137.80395</t>
  </si>
  <si>
    <t>1433.57897</t>
  </si>
  <si>
    <t>16312.53</t>
  </si>
  <si>
    <t>-146.30001</t>
  </si>
  <si>
    <t>209.89999</t>
  </si>
  <si>
    <t>3454</t>
  </si>
  <si>
    <t>-10236.17969</t>
  </si>
  <si>
    <t>-50.049</t>
  </si>
  <si>
    <t>18443.41</t>
  </si>
  <si>
    <t>-4625.9209</t>
  </si>
  <si>
    <t>18442.16</t>
  </si>
  <si>
    <t>323.625</t>
  </si>
  <si>
    <t>1670.08203</t>
  </si>
  <si>
    <t>4170.11</t>
  </si>
  <si>
    <t>3498</t>
  </si>
  <si>
    <t>4892.34619</t>
  </si>
  <si>
    <t>49936</t>
  </si>
  <si>
    <t>1230.56701</t>
  </si>
  <si>
    <t>2772.68188</t>
  </si>
  <si>
    <t>44617.85</t>
  </si>
  <si>
    <t>2846.69189</t>
  </si>
  <si>
    <t>2654.23193</t>
  </si>
  <si>
    <t>50276.71</t>
  </si>
  <si>
    <t>407.39999</t>
  </si>
  <si>
    <t>611.79998</t>
  </si>
  <si>
    <t>4496.7</t>
  </si>
  <si>
    <t>1332</t>
  </si>
  <si>
    <t>1452.70996</t>
  </si>
  <si>
    <t>10311.42</t>
  </si>
  <si>
    <t>-1450.72498</t>
  </si>
  <si>
    <t>-1451.724</t>
  </si>
  <si>
    <t>9007.77</t>
  </si>
  <si>
    <t>552.802</t>
  </si>
  <si>
    <t>516.99902</t>
  </si>
  <si>
    <t>2787.02</t>
  </si>
  <si>
    <t>-36.231</t>
  </si>
  <si>
    <t>-32.753</t>
  </si>
  <si>
    <t>93.46</t>
  </si>
  <si>
    <t>546.40197</t>
  </si>
  <si>
    <t>860.37597</t>
  </si>
  <si>
    <t>4109</t>
  </si>
  <si>
    <t>1052.80004</t>
  </si>
  <si>
    <t>1122.68505</t>
  </si>
  <si>
    <t>8224.92</t>
  </si>
  <si>
    <t>229.791</t>
  </si>
  <si>
    <t>363.20599</t>
  </si>
  <si>
    <t>1713.6</t>
  </si>
  <si>
    <t>6950</t>
  </si>
  <si>
    <t>12540</t>
  </si>
  <si>
    <t>44915</t>
  </si>
  <si>
    <t>2590</t>
  </si>
  <si>
    <t>16241</t>
  </si>
  <si>
    <t>79571</t>
  </si>
  <si>
    <t>788.23297</t>
  </si>
  <si>
    <t>11577.29</t>
  </si>
  <si>
    <t>355</t>
  </si>
  <si>
    <t>575</t>
  </si>
  <si>
    <t>4885</t>
  </si>
  <si>
    <t>357</t>
  </si>
  <si>
    <t>499</t>
  </si>
  <si>
    <t>3567</t>
  </si>
  <si>
    <t>3490.66503</t>
  </si>
  <si>
    <t>3493.10009</t>
  </si>
  <si>
    <t>16351.2</t>
  </si>
  <si>
    <t>55.76499</t>
  </si>
  <si>
    <t>197.95199</t>
  </si>
  <si>
    <t>965.98</t>
  </si>
  <si>
    <t>1286.5</t>
  </si>
  <si>
    <t>1253.97998</t>
  </si>
  <si>
    <t>10275.56</t>
  </si>
  <si>
    <t>-275</t>
  </si>
  <si>
    <t>-207</t>
  </si>
  <si>
    <t>2731</t>
  </si>
  <si>
    <t>1595.5</t>
  </si>
  <si>
    <t>2293.50805</t>
  </si>
  <si>
    <t>27352.19</t>
  </si>
  <si>
    <t>-56.23501</t>
  </si>
  <si>
    <t>700.263</t>
  </si>
  <si>
    <t>2002.89</t>
  </si>
  <si>
    <t>576.05999</t>
  </si>
  <si>
    <t>622.84997</t>
  </si>
  <si>
    <t>4299.37</t>
  </si>
  <si>
    <t>446.36199</t>
  </si>
  <si>
    <t>461.738</t>
  </si>
  <si>
    <t>667.42</t>
  </si>
  <si>
    <t>856.29998</t>
  </si>
  <si>
    <t>1131.80004</t>
  </si>
  <si>
    <t>6684.5</t>
  </si>
  <si>
    <t>455.70001</t>
  </si>
  <si>
    <t>652</t>
  </si>
  <si>
    <t>4921.2</t>
  </si>
  <si>
    <t>75.93699</t>
  </si>
  <si>
    <t>99.136</t>
  </si>
  <si>
    <t>681.44</t>
  </si>
  <si>
    <t>184.626</t>
  </si>
  <si>
    <t>245.22099</t>
  </si>
  <si>
    <t>1106.04</t>
  </si>
  <si>
    <t>1142.30004</t>
  </si>
  <si>
    <t>2302</t>
  </si>
  <si>
    <t>20929.8</t>
  </si>
  <si>
    <t>1338</t>
  </si>
  <si>
    <t>1963</t>
  </si>
  <si>
    <t>6627</t>
  </si>
  <si>
    <t>20</t>
  </si>
  <si>
    <t>1492</t>
  </si>
  <si>
    <t>449.70001</t>
  </si>
  <si>
    <t>832.09997</t>
  </si>
  <si>
    <t>3676.3</t>
  </si>
  <si>
    <t>562.75402</t>
  </si>
  <si>
    <t>687.57702</t>
  </si>
  <si>
    <t>1443.35</t>
  </si>
  <si>
    <t>198.014</t>
  </si>
  <si>
    <t>248.87699</t>
  </si>
  <si>
    <t>276.21</t>
  </si>
  <si>
    <t>1557.90002</t>
  </si>
  <si>
    <t>2510.60009</t>
  </si>
  <si>
    <t>6488.4</t>
  </si>
  <si>
    <t>575.36199</t>
  </si>
  <si>
    <t>5361.29296</t>
  </si>
  <si>
    <t>11520.2</t>
  </si>
  <si>
    <t>746.92199</t>
  </si>
  <si>
    <t>1412.19201</t>
  </si>
  <si>
    <t>1679.69</t>
  </si>
  <si>
    <t>269.5</t>
  </si>
  <si>
    <t>1219.09997</t>
  </si>
  <si>
    <t>3709.9</t>
  </si>
  <si>
    <t>661.14599</t>
  </si>
  <si>
    <t>6070.85</t>
  </si>
  <si>
    <t>2842</t>
  </si>
  <si>
    <t>9339</t>
  </si>
  <si>
    <t>36884</t>
  </si>
  <si>
    <t>749.69201</t>
  </si>
  <si>
    <t>1821.64904</t>
  </si>
  <si>
    <t>19851.68</t>
  </si>
  <si>
    <t>2553.28002</t>
  </si>
  <si>
    <t>3161.00292</t>
  </si>
  <si>
    <t>11762.53</t>
  </si>
  <si>
    <t>904.48297</t>
  </si>
  <si>
    <t>1995.93395</t>
  </si>
  <si>
    <t>79839.78</t>
  </si>
  <si>
    <t>1088.71203</t>
  </si>
  <si>
    <t>1431.77404</t>
  </si>
  <si>
    <t>14204.72</t>
  </si>
  <si>
    <t>264.569</t>
  </si>
  <si>
    <t>570.39099</t>
  </si>
  <si>
    <t>1677.61</t>
  </si>
  <si>
    <t>319.02899</t>
  </si>
  <si>
    <t>4023.1</t>
  </si>
  <si>
    <t>12583</t>
  </si>
  <si>
    <t>17863</t>
  </si>
  <si>
    <t>81462</t>
  </si>
  <si>
    <t>32311.19921</t>
  </si>
  <si>
    <t>48300.89843</t>
  </si>
  <si>
    <t>75881</t>
  </si>
  <si>
    <t>3238</t>
  </si>
  <si>
    <t>4405.02978</t>
  </si>
  <si>
    <t>53282</t>
  </si>
  <si>
    <t>85.452</t>
  </si>
  <si>
    <t>230.56599</t>
  </si>
  <si>
    <t>848.81</t>
  </si>
  <si>
    <t>1756.5</t>
  </si>
  <si>
    <t>2052.10009</t>
  </si>
  <si>
    <t>15991.7</t>
  </si>
  <si>
    <t>443.34201</t>
  </si>
  <si>
    <t>553.02502</t>
  </si>
  <si>
    <t>4514.66</t>
  </si>
  <si>
    <t>53.38499</t>
  </si>
  <si>
    <t>576.45697</t>
  </si>
  <si>
    <t>1577.8</t>
  </si>
  <si>
    <t>845.21197</t>
  </si>
  <si>
    <t>16142.41</t>
  </si>
  <si>
    <t>20526</t>
  </si>
  <si>
    <t>49877</t>
  </si>
  <si>
    <t>280999</t>
  </si>
  <si>
    <t>263.125</t>
  </si>
  <si>
    <t>296.88598</t>
  </si>
  <si>
    <t>3504.05</t>
  </si>
  <si>
    <t>1077.15002</t>
  </si>
  <si>
    <t>1590.01</t>
  </si>
  <si>
    <t>13253.92</t>
  </si>
  <si>
    <t>-1124.69996</t>
  </si>
  <si>
    <t>2481.29589</t>
  </si>
  <si>
    <t>5349.9</t>
  </si>
  <si>
    <t>1242.25805</t>
  </si>
  <si>
    <t>3916.75488</t>
  </si>
  <si>
    <t>14162.38</t>
  </si>
  <si>
    <t>2222.19506</t>
  </si>
  <si>
    <t>437.828</t>
  </si>
  <si>
    <t>3757.15</t>
  </si>
  <si>
    <t>309.33801</t>
  </si>
  <si>
    <t>628.95898</t>
  </si>
  <si>
    <t>1188.78</t>
  </si>
  <si>
    <t>-105.393</t>
  </si>
  <si>
    <t>174.35699</t>
  </si>
  <si>
    <t>1296.24</t>
  </si>
  <si>
    <t>-1256.14502</t>
  </si>
  <si>
    <t>343.43499</t>
  </si>
  <si>
    <t>3826.32</t>
  </si>
  <si>
    <t>164.195</t>
  </si>
  <si>
    <t>196.15699</t>
  </si>
  <si>
    <t>1358.21</t>
  </si>
  <si>
    <t>796.06896</t>
  </si>
  <si>
    <t>891.39001</t>
  </si>
  <si>
    <t>5468.25</t>
  </si>
  <si>
    <t>-166</t>
  </si>
  <si>
    <t>-132.12301</t>
  </si>
  <si>
    <t>516.41</t>
  </si>
  <si>
    <t>8749</t>
  </si>
  <si>
    <t>9709.48046</t>
  </si>
  <si>
    <t>20028</t>
  </si>
  <si>
    <t>269.81799</t>
  </si>
  <si>
    <t>407.05499</t>
  </si>
  <si>
    <t>4014.92</t>
  </si>
  <si>
    <t>861</t>
  </si>
  <si>
    <t>1259</t>
  </si>
  <si>
    <t>12869</t>
  </si>
  <si>
    <t>164.24</t>
  </si>
  <si>
    <t>490.14599</t>
  </si>
  <si>
    <t>1850.2</t>
  </si>
  <si>
    <t>-921.06202</t>
  </si>
  <si>
    <t>82.60299</t>
  </si>
  <si>
    <t>1391.02</t>
  </si>
  <si>
    <t>386.76901</t>
  </si>
  <si>
    <t>406.139</t>
  </si>
  <si>
    <t>5903.64</t>
  </si>
  <si>
    <t>737</t>
  </si>
  <si>
    <t>3443</t>
  </si>
  <si>
    <t>44955</t>
  </si>
  <si>
    <t>-9141</t>
  </si>
  <si>
    <t>-8166</t>
  </si>
  <si>
    <t>31877</t>
  </si>
  <si>
    <t>7629</t>
  </si>
  <si>
    <t>9691</t>
  </si>
  <si>
    <t>41127</t>
  </si>
  <si>
    <t>91.954</t>
  </si>
  <si>
    <t>1083.49096</t>
  </si>
  <si>
    <t>2384.57</t>
  </si>
  <si>
    <t>379.62701</t>
  </si>
  <si>
    <t>414.341</t>
  </si>
  <si>
    <t>1155.25</t>
  </si>
  <si>
    <t>277.47198</t>
  </si>
  <si>
    <t>339.30099</t>
  </si>
  <si>
    <t>950.86</t>
  </si>
  <si>
    <t>86.924</t>
  </si>
  <si>
    <t>766.49597</t>
  </si>
  <si>
    <t>1517.39</t>
  </si>
  <si>
    <t>692.651</t>
  </si>
  <si>
    <t>806.21301</t>
  </si>
  <si>
    <t>9626.74</t>
  </si>
  <si>
    <t>1073</t>
  </si>
  <si>
    <t>1144</t>
  </si>
  <si>
    <t>10106</t>
  </si>
  <si>
    <t>348.82299</t>
  </si>
  <si>
    <t>587.117</t>
  </si>
  <si>
    <t>27819.31</t>
  </si>
  <si>
    <t>922.99798</t>
  </si>
  <si>
    <t>1711.95397</t>
  </si>
  <si>
    <t>5864.69</t>
  </si>
  <si>
    <t>675.609</t>
  </si>
  <si>
    <t>1312.10498</t>
  </si>
  <si>
    <t>13399.37</t>
  </si>
  <si>
    <t>378.65701</t>
  </si>
  <si>
    <t>393.75299</t>
  </si>
  <si>
    <t>1691.69</t>
  </si>
  <si>
    <t>8051.61083</t>
  </si>
  <si>
    <t>8971.55273</t>
  </si>
  <si>
    <t>63303.91</t>
  </si>
  <si>
    <t>1242.40795</t>
  </si>
  <si>
    <t>1483.78002</t>
  </si>
  <si>
    <t>10208.58</t>
  </si>
  <si>
    <t>431.682</t>
  </si>
  <si>
    <t>531.44396</t>
  </si>
  <si>
    <t>1691.75</t>
  </si>
  <si>
    <t>2911.77392</t>
  </si>
  <si>
    <t>4141.85302</t>
  </si>
  <si>
    <t>9078</t>
  </si>
  <si>
    <t>1821.97399</t>
  </si>
  <si>
    <t>1817.24194</t>
  </si>
  <si>
    <t>25116.03</t>
  </si>
  <si>
    <t>1817.36499</t>
  </si>
  <si>
    <t>22960.79</t>
  </si>
  <si>
    <t>103.40399</t>
  </si>
  <si>
    <t>237.848</t>
  </si>
  <si>
    <t>2000.82</t>
  </si>
  <si>
    <t>20120</t>
  </si>
  <si>
    <t>24481</t>
  </si>
  <si>
    <t>324162</t>
  </si>
  <si>
    <t>661.97998</t>
  </si>
  <si>
    <t>1007.10699</t>
  </si>
  <si>
    <t>7122.78</t>
  </si>
  <si>
    <t>1314.19995</t>
  </si>
  <si>
    <t>1462.69995</t>
  </si>
  <si>
    <t>11991</t>
  </si>
  <si>
    <t>6998</t>
  </si>
  <si>
    <t>9313</t>
  </si>
  <si>
    <t>24875</t>
  </si>
  <si>
    <t>545.29998</t>
  </si>
  <si>
    <t>11475.3</t>
  </si>
  <si>
    <t>3032.61499</t>
  </si>
  <si>
    <t>3396.5581</t>
  </si>
  <si>
    <t>8636.52</t>
  </si>
  <si>
    <t>11548</t>
  </si>
  <si>
    <t>14514</t>
  </si>
  <si>
    <t>100338</t>
  </si>
  <si>
    <t>-108.66501</t>
  </si>
  <si>
    <t>32.886</t>
  </si>
  <si>
    <t>842.44</t>
  </si>
  <si>
    <t>159.699</t>
  </si>
  <si>
    <t>267.10699</t>
  </si>
  <si>
    <t>4795.24</t>
  </si>
  <si>
    <t>2105</t>
  </si>
  <si>
    <t>4536.49511</t>
  </si>
  <si>
    <t>11642</t>
  </si>
  <si>
    <t>5825</t>
  </si>
  <si>
    <t>7517.3999</t>
  </si>
  <si>
    <t>27401</t>
  </si>
  <si>
    <t>265</t>
  </si>
  <si>
    <t>922</t>
  </si>
  <si>
    <t>34057</t>
  </si>
  <si>
    <t>202.156</t>
  </si>
  <si>
    <t>320.8</t>
  </si>
  <si>
    <t>727.29998</t>
  </si>
  <si>
    <t>778.59997</t>
  </si>
  <si>
    <t>1936.3</t>
  </si>
  <si>
    <t>-.392</t>
  </si>
  <si>
    <t>166.434</t>
  </si>
  <si>
    <t>1408.4</t>
  </si>
  <si>
    <t>248.94099</t>
  </si>
  <si>
    <t>-10.57</t>
  </si>
  <si>
    <t>2216.53</t>
  </si>
  <si>
    <t>14957</t>
  </si>
  <si>
    <t>16895</t>
  </si>
  <si>
    <t>29310</t>
  </si>
  <si>
    <t>391</t>
  </si>
  <si>
    <t>615</t>
  </si>
  <si>
    <t>4656</t>
  </si>
  <si>
    <t>176.5</t>
  </si>
  <si>
    <t>159.19999</t>
  </si>
  <si>
    <t>1602.5</t>
  </si>
  <si>
    <t>18788</t>
  </si>
  <si>
    <t>19899</t>
  </si>
  <si>
    <t>43839</t>
  </si>
  <si>
    <t>260</t>
  </si>
  <si>
    <t>3756</t>
  </si>
  <si>
    <t>4488.33593</t>
  </si>
  <si>
    <t>8294.71875</t>
  </si>
  <si>
    <t>64992.07</t>
  </si>
  <si>
    <t>275.51098</t>
  </si>
  <si>
    <t>374.441</t>
  </si>
  <si>
    <t>854.8</t>
  </si>
  <si>
    <t>487.70599</t>
  </si>
  <si>
    <t>743.16302</t>
  </si>
  <si>
    <t>2155.06</t>
  </si>
  <si>
    <t>754.16699</t>
  </si>
  <si>
    <t>4201.69091</t>
  </si>
  <si>
    <t>45191.8</t>
  </si>
  <si>
    <t>-12.304</t>
  </si>
  <si>
    <t>109.216</t>
  </si>
  <si>
    <t>491.62</t>
  </si>
  <si>
    <t>118.58399</t>
  </si>
  <si>
    <t>2194.29809</t>
  </si>
  <si>
    <t>11612.47</t>
  </si>
  <si>
    <t>15.5</t>
  </si>
  <si>
    <t>303.5</t>
  </si>
  <si>
    <t>1292.4</t>
  </si>
  <si>
    <t>1117.635</t>
  </si>
  <si>
    <t>1153.18005</t>
  </si>
  <si>
    <t>2600.7</t>
  </si>
  <si>
    <t>25.44599</t>
  </si>
  <si>
    <t>40.27799</t>
  </si>
  <si>
    <t>399.08</t>
  </si>
  <si>
    <t>913.24298</t>
  </si>
  <si>
    <t>1196.182</t>
  </si>
  <si>
    <t>14955.71</t>
  </si>
  <si>
    <t>515.83697</t>
  </si>
  <si>
    <t>513.677</t>
  </si>
  <si>
    <t>1615.8</t>
  </si>
  <si>
    <t>265.026</t>
  </si>
  <si>
    <t>491.68301</t>
  </si>
  <si>
    <t>2364.81</t>
  </si>
  <si>
    <t>269.535</t>
  </si>
  <si>
    <t>507.138</t>
  </si>
  <si>
    <t>1143.82</t>
  </si>
  <si>
    <t>791.26702</t>
  </si>
  <si>
    <t>3238.17504</t>
  </si>
  <si>
    <t>9304.63</t>
  </si>
  <si>
    <t>-1064.13599</t>
  </si>
  <si>
    <t>361.44699</t>
  </si>
  <si>
    <t>10111.05</t>
  </si>
  <si>
    <t>-68.867</t>
  </si>
  <si>
    <t>-67.30001</t>
  </si>
  <si>
    <t>242.328</t>
  </si>
  <si>
    <t>21114.65</t>
  </si>
  <si>
    <t>18198.44921</t>
  </si>
  <si>
    <t>49903.16015</t>
  </si>
  <si>
    <t>296031.59</t>
  </si>
  <si>
    <t>11528</t>
  </si>
  <si>
    <t>14049</t>
  </si>
  <si>
    <t>176383</t>
  </si>
  <si>
    <t>-386.021</t>
  </si>
  <si>
    <t>293.60998</t>
  </si>
  <si>
    <t>5145.62</t>
  </si>
  <si>
    <t>3242.75</t>
  </si>
  <si>
    <t>5299.44824</t>
  </si>
  <si>
    <t>46957.28</t>
  </si>
  <si>
    <t>568.85101</t>
  </si>
  <si>
    <t>771.63897</t>
  </si>
  <si>
    <t>2183.48</t>
  </si>
  <si>
    <t>575.59997</t>
  </si>
  <si>
    <t>1337.776</t>
  </si>
  <si>
    <t>7315.2</t>
  </si>
  <si>
    <t>250.863</t>
  </si>
  <si>
    <t>395.30599</t>
  </si>
  <si>
    <t>4345.25</t>
  </si>
  <si>
    <t>1314</t>
  </si>
  <si>
    <t>4014</t>
  </si>
  <si>
    <t>13350</t>
  </si>
  <si>
    <t>-346.499</t>
  </si>
  <si>
    <t>709.71197</t>
  </si>
  <si>
    <t>1799.99</t>
  </si>
  <si>
    <t>151.673</t>
  </si>
  <si>
    <t>266.69299</t>
  </si>
  <si>
    <t>866.47</t>
  </si>
  <si>
    <t>401.29998</t>
  </si>
  <si>
    <t>619.5</t>
  </si>
  <si>
    <t>3184.4</t>
  </si>
  <si>
    <t>12328.08984</t>
  </si>
  <si>
    <t>3821.38989</t>
  </si>
  <si>
    <t>55097.96</t>
  </si>
  <si>
    <t>-678.30799</t>
  </si>
  <si>
    <t>669.234</t>
  </si>
  <si>
    <t>5428.88</t>
  </si>
  <si>
    <t>510</t>
  </si>
  <si>
    <t>835</t>
  </si>
  <si>
    <t>3537</t>
  </si>
  <si>
    <t>-124.518</t>
  </si>
  <si>
    <t>67.814</t>
  </si>
  <si>
    <t>473.63</t>
  </si>
  <si>
    <t>14.89799</t>
  </si>
  <si>
    <t>279.29901</t>
  </si>
  <si>
    <t>902.24</t>
  </si>
  <si>
    <t>92.47499</t>
  </si>
  <si>
    <t>305.74499</t>
  </si>
  <si>
    <t>741.6</t>
  </si>
  <si>
    <t>953.90002</t>
  </si>
  <si>
    <t>1136.80004</t>
  </si>
  <si>
    <t>2497</t>
  </si>
  <si>
    <t>673.79998</t>
  </si>
  <si>
    <t>720.79998</t>
  </si>
  <si>
    <t>1424.9</t>
  </si>
  <si>
    <t>511.39999</t>
  </si>
  <si>
    <t>5691.5</t>
  </si>
  <si>
    <t>3322</t>
  </si>
  <si>
    <t>4003.30004</t>
  </si>
  <si>
    <t>8930.7</t>
  </si>
  <si>
    <t>1084.80603</t>
  </si>
  <si>
    <t>282.79598</t>
  </si>
  <si>
    <t>2556.16</t>
  </si>
  <si>
    <t>428.80999</t>
  </si>
  <si>
    <t>618.23797</t>
  </si>
  <si>
    <t>3497.4</t>
  </si>
  <si>
    <t>-1227</t>
  </si>
  <si>
    <t>956</t>
  </si>
  <si>
    <t>13728</t>
  </si>
  <si>
    <t>-47.447</t>
  </si>
  <si>
    <t>1099.76501</t>
  </si>
  <si>
    <t>4129.19</t>
  </si>
  <si>
    <t>2078.60009</t>
  </si>
  <si>
    <t>7104.70019</t>
  </si>
  <si>
    <t>16262.7</t>
  </si>
  <si>
    <t>424.29998</t>
  </si>
  <si>
    <t>453.20001</t>
  </si>
  <si>
    <t>1236.1</t>
  </si>
  <si>
    <t>21256</t>
  </si>
  <si>
    <t>38860</t>
  </si>
  <si>
    <t>136835</t>
  </si>
  <si>
    <t>-1331</t>
  </si>
  <si>
    <t>-439</t>
  </si>
  <si>
    <t>12218</t>
  </si>
  <si>
    <t>1057.30004</t>
  </si>
  <si>
    <t>1142.59997</t>
  </si>
  <si>
    <t>3016.4</t>
  </si>
  <si>
    <t>707.755</t>
  </si>
  <si>
    <t>855.61499</t>
  </si>
  <si>
    <t>2971.96</t>
  </si>
  <si>
    <t>85.555</t>
  </si>
  <si>
    <t>594.77099</t>
  </si>
  <si>
    <t>1836.33</t>
  </si>
  <si>
    <t>4336</t>
  </si>
  <si>
    <t>6350</t>
  </si>
  <si>
    <t>132703</t>
  </si>
  <si>
    <t>-7371</t>
  </si>
  <si>
    <t>22288.26953</t>
  </si>
  <si>
    <t>33817</t>
  </si>
  <si>
    <t>644.28302</t>
  </si>
  <si>
    <t>1063.94604</t>
  </si>
  <si>
    <t>2725.52</t>
  </si>
  <si>
    <t>860.471</t>
  </si>
  <si>
    <t>1111.71704</t>
  </si>
  <si>
    <t>21420.12</t>
  </si>
  <si>
    <t>835.66198</t>
  </si>
  <si>
    <t>1909.68798</t>
  </si>
  <si>
    <t>7211.86</t>
  </si>
  <si>
    <t>213.82</t>
  </si>
  <si>
    <t>423.23901</t>
  </si>
  <si>
    <t>1258.75</t>
  </si>
  <si>
    <t>-366.749</t>
  </si>
  <si>
    <t>1495.151</t>
  </si>
  <si>
    <t>6215.82</t>
  </si>
  <si>
    <t>1500</t>
  </si>
  <si>
    <t>3572</t>
  </si>
  <si>
    <t>18793</t>
  </si>
  <si>
    <t>67.329</t>
  </si>
  <si>
    <t>75.623</t>
  </si>
  <si>
    <t>518.82</t>
  </si>
  <si>
    <t>6498</t>
  </si>
  <si>
    <t>2948</t>
  </si>
  <si>
    <t>16817</t>
  </si>
  <si>
    <t>1409.30004</t>
  </si>
  <si>
    <t>2530.69995</t>
  </si>
  <si>
    <t>9597.4</t>
  </si>
  <si>
    <t>1434.44604</t>
  </si>
  <si>
    <t>3077.04907</t>
  </si>
  <si>
    <t>31549.89</t>
  </si>
  <si>
    <t>141.214</t>
  </si>
  <si>
    <t>1478.12304</t>
  </si>
  <si>
    <t>5860.62</t>
  </si>
  <si>
    <t>177.36999</t>
  </si>
  <si>
    <t>322.14001</t>
  </si>
  <si>
    <t>2095.5</t>
  </si>
  <si>
    <t>241.25599</t>
  </si>
  <si>
    <t>519.08697</t>
  </si>
  <si>
    <t>3289.98</t>
  </si>
  <si>
    <t>1217.10302</t>
  </si>
  <si>
    <t>1806.60998</t>
  </si>
  <si>
    <t>3251.72</t>
  </si>
  <si>
    <t>201.438</t>
  </si>
  <si>
    <t>878.97302</t>
  </si>
  <si>
    <t>2350.51</t>
  </si>
  <si>
    <t>2528.78295</t>
  </si>
  <si>
    <t>3190.48291</t>
  </si>
  <si>
    <t>13585.81</t>
  </si>
  <si>
    <t>13182</t>
  </si>
  <si>
    <t>20014</t>
  </si>
  <si>
    <t>82859</t>
  </si>
  <si>
    <t>1975</t>
  </si>
  <si>
    <t>2564</t>
  </si>
  <si>
    <t>9701</t>
  </si>
  <si>
    <t>26</t>
  </si>
  <si>
    <t>4331</t>
  </si>
  <si>
    <t>437</t>
  </si>
  <si>
    <t>1498</t>
  </si>
  <si>
    <t>110.174</t>
  </si>
  <si>
    <t>174.45199</t>
  </si>
  <si>
    <t>688.37</t>
  </si>
  <si>
    <t>-1519</t>
  </si>
  <si>
    <t>1957.23803</t>
  </si>
  <si>
    <t>19724</t>
  </si>
  <si>
    <t>399.81799</t>
  </si>
  <si>
    <t>572.52801</t>
  </si>
  <si>
    <t>2925</t>
  </si>
  <si>
    <t>52.94699</t>
  </si>
  <si>
    <t>68.189</t>
  </si>
  <si>
    <t>357.52</t>
  </si>
  <si>
    <t>717.841</t>
  </si>
  <si>
    <t>744.07299</t>
  </si>
  <si>
    <t>3017.55</t>
  </si>
  <si>
    <t>1381</t>
  </si>
  <si>
    <t>1787</t>
  </si>
  <si>
    <t>11011</t>
  </si>
  <si>
    <t>-424.86301</t>
  </si>
  <si>
    <t>18.055</t>
  </si>
  <si>
    <t>1387.67</t>
  </si>
  <si>
    <t>-90.947</t>
  </si>
  <si>
    <t>-2.63701</t>
  </si>
  <si>
    <t>537.88</t>
  </si>
  <si>
    <t>2247</t>
  </si>
  <si>
    <t>3303</t>
  </si>
  <si>
    <t>15794</t>
  </si>
  <si>
    <t>2402.47802</t>
  </si>
  <si>
    <t>3514.87597</t>
  </si>
  <si>
    <t>73398.98</t>
  </si>
  <si>
    <t>271.29699</t>
  </si>
  <si>
    <t>233.416</t>
  </si>
  <si>
    <t>5277.42</t>
  </si>
  <si>
    <t>148.309</t>
  </si>
  <si>
    <t>450.401</t>
  </si>
  <si>
    <t>2082.93</t>
  </si>
  <si>
    <t>4471</t>
  </si>
  <si>
    <t>19698</t>
  </si>
  <si>
    <t>2049</t>
  </si>
  <si>
    <t>4310</t>
  </si>
  <si>
    <t>10965</t>
  </si>
  <si>
    <t>551</t>
  </si>
  <si>
    <t>890</t>
  </si>
  <si>
    <t>5919</t>
  </si>
  <si>
    <t>507.08599</t>
  </si>
  <si>
    <t>653.65399</t>
  </si>
  <si>
    <t>3071.12</t>
  </si>
  <si>
    <t>11680</t>
  </si>
  <si>
    <t>28147.67968</t>
  </si>
  <si>
    <t>611289</t>
  </si>
  <si>
    <t>1396.86694</t>
  </si>
  <si>
    <t>2995.2539</t>
  </si>
  <si>
    <t>43880.92</t>
  </si>
  <si>
    <t>137.30799</t>
  </si>
  <si>
    <t>269.871</t>
  </si>
  <si>
    <t>1224.3</t>
  </si>
  <si>
    <t>-200.9</t>
  </si>
  <si>
    <t>96.4</t>
  </si>
  <si>
    <t>746.2</t>
  </si>
  <si>
    <t>90.801</t>
  </si>
  <si>
    <t>399.52099</t>
  </si>
  <si>
    <t>6035.97</t>
  </si>
  <si>
    <t>379.38598</t>
  </si>
  <si>
    <t>474.203</t>
  </si>
  <si>
    <t>5242.22</t>
  </si>
  <si>
    <t>599.13897</t>
  </si>
  <si>
    <t>1191.46301</t>
  </si>
  <si>
    <t>1479.09</t>
  </si>
  <si>
    <t>669.12597</t>
  </si>
  <si>
    <t>738.45098</t>
  </si>
  <si>
    <t>1065.05</t>
  </si>
  <si>
    <t>844.432</t>
  </si>
  <si>
    <t>1995.807</t>
  </si>
  <si>
    <t>17851.01</t>
  </si>
  <si>
    <t>1381.06201</t>
  </si>
  <si>
    <t>1279.80603</t>
  </si>
  <si>
    <t>11166.5</t>
  </si>
  <si>
    <t>944.59997</t>
  </si>
  <si>
    <t>2733.69995</t>
  </si>
  <si>
    <t>21256.5</t>
  </si>
  <si>
    <t>339.54</t>
  </si>
  <si>
    <t>631.91198</t>
  </si>
  <si>
    <t>2142.62</t>
  </si>
  <si>
    <t>222.375</t>
  </si>
  <si>
    <t>302.85</t>
  </si>
  <si>
    <t>963.95</t>
  </si>
  <si>
    <t>1127.90405</t>
  </si>
  <si>
    <t>1353.885</t>
  </si>
  <si>
    <t>8674.42</t>
  </si>
  <si>
    <t>601.16699</t>
  </si>
  <si>
    <t>589.67297</t>
  </si>
  <si>
    <t>7274.34</t>
  </si>
  <si>
    <t>585.90002</t>
  </si>
  <si>
    <t>770.59997</t>
  </si>
  <si>
    <t>2886.9</t>
  </si>
  <si>
    <t>509.682</t>
  </si>
  <si>
    <t>594.16802</t>
  </si>
  <si>
    <t>2208.5</t>
  </si>
  <si>
    <t>1082.04699</t>
  </si>
  <si>
    <t>1606.93395</t>
  </si>
  <si>
    <t>5746.28</t>
  </si>
  <si>
    <t>792.79998</t>
  </si>
  <si>
    <t>6.4</t>
  </si>
  <si>
    <t>1157.9</t>
  </si>
  <si>
    <t>465.23699</t>
  </si>
  <si>
    <t>786.414</t>
  </si>
  <si>
    <t>2288.03</t>
  </si>
  <si>
    <t>251.5</t>
  </si>
  <si>
    <t>279.5</t>
  </si>
  <si>
    <t>1979.5</t>
  </si>
  <si>
    <t>8866</t>
  </si>
  <si>
    <t>910.59997</t>
  </si>
  <si>
    <t>868.5</t>
  </si>
  <si>
    <t>4475.5</t>
  </si>
  <si>
    <t>171.69799</t>
  </si>
  <si>
    <t>294.45098</t>
  </si>
  <si>
    <t>2382.79</t>
  </si>
  <si>
    <t>195.58799</t>
  </si>
  <si>
    <t>309.58099</t>
  </si>
  <si>
    <t>1291.5</t>
  </si>
  <si>
    <t>654.841</t>
  </si>
  <si>
    <t>3737.23</t>
  </si>
  <si>
    <t>1880</t>
  </si>
  <si>
    <t>2727</t>
  </si>
  <si>
    <t>10184</t>
  </si>
  <si>
    <t>124.786</t>
  </si>
  <si>
    <t>187.179</t>
  </si>
  <si>
    <t>7040.98</t>
  </si>
  <si>
    <t>-666.57502</t>
  </si>
  <si>
    <t>-349.909</t>
  </si>
  <si>
    <t>1509.06</t>
  </si>
  <si>
    <t>-423.85599</t>
  </si>
  <si>
    <t>214.317</t>
  </si>
  <si>
    <t>3756.82</t>
  </si>
  <si>
    <t>2524</t>
  </si>
  <si>
    <t>3533</t>
  </si>
  <si>
    <t>21065</t>
  </si>
  <si>
    <t>1736</t>
  </si>
  <si>
    <t>4290</t>
  </si>
  <si>
    <t>15310</t>
  </si>
  <si>
    <t>-125.37301</t>
  </si>
  <si>
    <t>-123.74901</t>
  </si>
  <si>
    <t>9.43</t>
  </si>
  <si>
    <t>-1061.47803</t>
  </si>
  <si>
    <t>194.13499</t>
  </si>
  <si>
    <t>1458.63</t>
  </si>
  <si>
    <t>871.539</t>
  </si>
  <si>
    <t>871.62701</t>
  </si>
  <si>
    <t>16355.23</t>
  </si>
  <si>
    <t>55740</t>
  </si>
  <si>
    <t>83141</t>
  </si>
  <si>
    <t>413680</t>
  </si>
  <si>
    <t>693.48699</t>
  </si>
  <si>
    <t>829.12799</t>
  </si>
  <si>
    <t>2585.25</t>
  </si>
  <si>
    <t>-1358.05103</t>
  </si>
  <si>
    <t>-1076.20997</t>
  </si>
  <si>
    <t>3893.63</t>
  </si>
  <si>
    <t>666</t>
  </si>
  <si>
    <t>7718</t>
  </si>
  <si>
    <t>-950</t>
  </si>
  <si>
    <t>1967</t>
  </si>
  <si>
    <t>3922</t>
  </si>
  <si>
    <t>-322</t>
  </si>
  <si>
    <t>871</t>
  </si>
  <si>
    <t>136.964</t>
  </si>
  <si>
    <t>156.852</t>
  </si>
  <si>
    <t>1921.65</t>
  </si>
  <si>
    <t>752</t>
  </si>
  <si>
    <t>5522</t>
  </si>
  <si>
    <t>1323.906</t>
  </si>
  <si>
    <t>12378.24</t>
  </si>
  <si>
    <t>2777</t>
  </si>
  <si>
    <t>3761</t>
  </si>
  <si>
    <t>24051</t>
  </si>
  <si>
    <t>36.347</t>
  </si>
  <si>
    <t>100.026</t>
  </si>
  <si>
    <t>1193.51</t>
  </si>
  <si>
    <t>89.693</t>
  </si>
  <si>
    <t>246.14999</t>
  </si>
  <si>
    <t>1595.22</t>
  </si>
  <si>
    <t>58.97499</t>
  </si>
  <si>
    <t>214.382</t>
  </si>
  <si>
    <t>976.29</t>
  </si>
  <si>
    <t>561.09997</t>
  </si>
  <si>
    <t>734.17401</t>
  </si>
  <si>
    <t>7417.1</t>
  </si>
  <si>
    <t>-65.573</t>
  </si>
  <si>
    <t>90.75299</t>
  </si>
  <si>
    <t>437.43</t>
  </si>
  <si>
    <t>2228</t>
  </si>
  <si>
    <t>5122</t>
  </si>
  <si>
    <t>18757</t>
  </si>
  <si>
    <t>115.07199</t>
  </si>
  <si>
    <t>697.95697</t>
  </si>
  <si>
    <t>8533.34</t>
  </si>
  <si>
    <t>1325</t>
  </si>
  <si>
    <t>1453.59997</t>
  </si>
  <si>
    <t>6842</t>
  </si>
  <si>
    <t>1048</t>
  </si>
  <si>
    <t>9569</t>
  </si>
  <si>
    <t>128.891</t>
  </si>
  <si>
    <t>362.72799</t>
  </si>
  <si>
    <t>2411.52</t>
  </si>
  <si>
    <t>986.63</t>
  </si>
  <si>
    <t>2152.35205</t>
  </si>
  <si>
    <t>10017.72</t>
  </si>
  <si>
    <t>-101</t>
  </si>
  <si>
    <t>608</t>
  </si>
  <si>
    <t>231.39999</t>
  </si>
  <si>
    <t>2668.3999</t>
  </si>
  <si>
    <t>6939.9</t>
  </si>
  <si>
    <t>5781</t>
  </si>
  <si>
    <t>63.75699</t>
  </si>
  <si>
    <t>589.458</t>
  </si>
  <si>
    <t>1391</t>
  </si>
  <si>
    <t>54.241</t>
  </si>
  <si>
    <t>237.07299</t>
  </si>
  <si>
    <t>1573.13</t>
  </si>
  <si>
    <t>63.2</t>
  </si>
  <si>
    <t>520.20001</t>
  </si>
  <si>
    <t>907</t>
  </si>
  <si>
    <t>1017</t>
  </si>
  <si>
    <t>3337</t>
  </si>
  <si>
    <t>-443.28602</t>
  </si>
  <si>
    <t>-437.66102</t>
  </si>
  <si>
    <t>215.04</t>
  </si>
  <si>
    <t>277.43701</t>
  </si>
  <si>
    <t>555.958</t>
  </si>
  <si>
    <t>12250.65</t>
  </si>
  <si>
    <t>103.71099</t>
  </si>
  <si>
    <t>1670.69995</t>
  </si>
  <si>
    <t>4392.96</t>
  </si>
  <si>
    <t>-390.27802</t>
  </si>
  <si>
    <t>274.43399</t>
  </si>
  <si>
    <t>1090.95</t>
  </si>
  <si>
    <t>987.21899</t>
  </si>
  <si>
    <t>1395.72998</t>
  </si>
  <si>
    <t>5129.18</t>
  </si>
  <si>
    <t>2114</t>
  </si>
  <si>
    <t>2762</t>
  </si>
  <si>
    <t>8080</t>
  </si>
  <si>
    <t>4604</t>
  </si>
  <si>
    <t>5407</t>
  </si>
  <si>
    <t>41750</t>
  </si>
  <si>
    <t>61.7</t>
  </si>
  <si>
    <t>198.8</t>
  </si>
  <si>
    <t>1281.8</t>
  </si>
  <si>
    <t>Zacks Details</t>
  </si>
  <si>
    <t>Last Fiscal Yr</t>
  </si>
  <si>
    <t>EV</t>
  </si>
  <si>
    <t>EBIT</t>
  </si>
  <si>
    <t>EBITDA</t>
  </si>
  <si>
    <t>Debt toEquity ratio</t>
  </si>
  <si>
    <t>Interest Coverage Ratio</t>
  </si>
  <si>
    <t>Working Capital to Total Asset Ratio</t>
  </si>
  <si>
    <t>Book Value per Share</t>
  </si>
  <si>
    <t>Sales to Asset Ratio</t>
  </si>
  <si>
    <t>Return on Assets Ratio</t>
  </si>
  <si>
    <t>EV/EBIT</t>
  </si>
  <si>
    <t>EV/EBITDA</t>
  </si>
  <si>
    <t>IMPORTANT: Check EG1 and EG2 limitation to +-100%</t>
  </si>
  <si>
    <t>Title</t>
  </si>
  <si>
    <t>11</t>
  </si>
  <si>
    <t>Agriculture, Forestry, Fishing and HuntingT</t>
  </si>
  <si>
    <t>111</t>
  </si>
  <si>
    <t xml:space="preserve">Crop ProductionT </t>
  </si>
  <si>
    <t>1111</t>
  </si>
  <si>
    <t>Oilseed and Grain FarmingT</t>
  </si>
  <si>
    <t>11111</t>
  </si>
  <si>
    <t>Soybean FarmingT</t>
  </si>
  <si>
    <t>111110</t>
  </si>
  <si>
    <t>Soybean Farming</t>
  </si>
  <si>
    <t>11112</t>
  </si>
  <si>
    <t xml:space="preserve">Oilseed (except Soybean) FarmingT </t>
  </si>
  <si>
    <t>111120</t>
  </si>
  <si>
    <t xml:space="preserve">Oilseed (except Soybean) Farming </t>
  </si>
  <si>
    <t>11113</t>
  </si>
  <si>
    <t>Dry Pea and Bean FarmingT</t>
  </si>
  <si>
    <t>111130</t>
  </si>
  <si>
    <t xml:space="preserve">Dry Pea and Bean Farming </t>
  </si>
  <si>
    <t>11114</t>
  </si>
  <si>
    <t>Wheat FarmingT</t>
  </si>
  <si>
    <t>111140</t>
  </si>
  <si>
    <t>Wheat Farming</t>
  </si>
  <si>
    <t>11115</t>
  </si>
  <si>
    <t>Corn FarmingT</t>
  </si>
  <si>
    <t>111150</t>
  </si>
  <si>
    <t xml:space="preserve">Corn Farming </t>
  </si>
  <si>
    <t>11116</t>
  </si>
  <si>
    <t>Rice FarmingT</t>
  </si>
  <si>
    <t>111160</t>
  </si>
  <si>
    <t>Rice Farming</t>
  </si>
  <si>
    <t>11119</t>
  </si>
  <si>
    <t>Other Grain FarmingT</t>
  </si>
  <si>
    <t>111191</t>
  </si>
  <si>
    <t xml:space="preserve">Oilseed and Grain Combination Farming </t>
  </si>
  <si>
    <t>111199</t>
  </si>
  <si>
    <t xml:space="preserve">All Other Grain Farming </t>
  </si>
  <si>
    <t>1112</t>
  </si>
  <si>
    <t xml:space="preserve">Vegetable and Melon FarmingT </t>
  </si>
  <si>
    <t>11121</t>
  </si>
  <si>
    <t>Vegetable and Melon FarmingT</t>
  </si>
  <si>
    <t>111211</t>
  </si>
  <si>
    <t xml:space="preserve">Potato Farming </t>
  </si>
  <si>
    <t>111219</t>
  </si>
  <si>
    <t xml:space="preserve">Other Vegetable (except Potato) and Melon Farming </t>
  </si>
  <si>
    <t>1113</t>
  </si>
  <si>
    <t xml:space="preserve">Fruit and Tree Nut FarmingT </t>
  </si>
  <si>
    <t>11131</t>
  </si>
  <si>
    <t>Orange GrovesT</t>
  </si>
  <si>
    <t>111310</t>
  </si>
  <si>
    <t>Orange Groves</t>
  </si>
  <si>
    <t>11132</t>
  </si>
  <si>
    <t xml:space="preserve">Citrus (except Orange) GrovesT </t>
  </si>
  <si>
    <t>111320</t>
  </si>
  <si>
    <t xml:space="preserve">Citrus (except Orange) Groves </t>
  </si>
  <si>
    <t>11133</t>
  </si>
  <si>
    <t>Noncitrus Fruit and Tree Nut FarmingT</t>
  </si>
  <si>
    <t>111331</t>
  </si>
  <si>
    <t xml:space="preserve">Apple Orchards </t>
  </si>
  <si>
    <t>111332</t>
  </si>
  <si>
    <t xml:space="preserve">Grape Vineyards </t>
  </si>
  <si>
    <t>111333</t>
  </si>
  <si>
    <t xml:space="preserve">Strawberry Farming </t>
  </si>
  <si>
    <t>111334</t>
  </si>
  <si>
    <t xml:space="preserve">Berry (except Strawberry) Farming </t>
  </si>
  <si>
    <t>111335</t>
  </si>
  <si>
    <t xml:space="preserve">Tree Nut Farming </t>
  </si>
  <si>
    <t>111336</t>
  </si>
  <si>
    <t xml:space="preserve">Fruit and Tree Nut Combination Farming </t>
  </si>
  <si>
    <t>111339</t>
  </si>
  <si>
    <t xml:space="preserve">Other Noncitrus Fruit Farming </t>
  </si>
  <si>
    <t>1114</t>
  </si>
  <si>
    <t xml:space="preserve">Greenhouse, Nursery, and Floriculture ProductionT </t>
  </si>
  <si>
    <t>11141</t>
  </si>
  <si>
    <t>Food Crops Grown Under CoverT</t>
  </si>
  <si>
    <t>111411</t>
  </si>
  <si>
    <t xml:space="preserve">Mushroom Production </t>
  </si>
  <si>
    <t>111419</t>
  </si>
  <si>
    <t xml:space="preserve">Other Food Crops Grown Under Cover </t>
  </si>
  <si>
    <t>11142</t>
  </si>
  <si>
    <t>Nursery and Floriculture ProductionT</t>
  </si>
  <si>
    <t>111421</t>
  </si>
  <si>
    <t xml:space="preserve">Nursery and Tree Production </t>
  </si>
  <si>
    <t>111422</t>
  </si>
  <si>
    <t xml:space="preserve">Floriculture Production </t>
  </si>
  <si>
    <t>1119</t>
  </si>
  <si>
    <t xml:space="preserve">Other Crop FarmingT </t>
  </si>
  <si>
    <t>11191</t>
  </si>
  <si>
    <t>Tobacco FarmingT</t>
  </si>
  <si>
    <t>111910</t>
  </si>
  <si>
    <t>Tobacco Farming</t>
  </si>
  <si>
    <t>11192</t>
  </si>
  <si>
    <t>Cotton FarmingT</t>
  </si>
  <si>
    <t>111920</t>
  </si>
  <si>
    <t>Cotton Farming</t>
  </si>
  <si>
    <t>11193</t>
  </si>
  <si>
    <t xml:space="preserve">Sugarcane FarmingT </t>
  </si>
  <si>
    <t>111930</t>
  </si>
  <si>
    <t>Sugarcane Farming</t>
  </si>
  <si>
    <t>11194</t>
  </si>
  <si>
    <t xml:space="preserve">Hay FarmingT </t>
  </si>
  <si>
    <t>111940</t>
  </si>
  <si>
    <t xml:space="preserve">Hay Farming </t>
  </si>
  <si>
    <t>11199</t>
  </si>
  <si>
    <t xml:space="preserve">All Other Crop FarmingT </t>
  </si>
  <si>
    <t>111991</t>
  </si>
  <si>
    <t xml:space="preserve">Sugar Beet Farming </t>
  </si>
  <si>
    <t>111992</t>
  </si>
  <si>
    <t xml:space="preserve">Peanut Farming </t>
  </si>
  <si>
    <t>111998</t>
  </si>
  <si>
    <t xml:space="preserve">All Other Miscellaneous Crop Farming </t>
  </si>
  <si>
    <t>112</t>
  </si>
  <si>
    <t xml:space="preserve">Animal Production and AquacultureT </t>
  </si>
  <si>
    <t>1121</t>
  </si>
  <si>
    <t xml:space="preserve">Cattle Ranching and FarmingT </t>
  </si>
  <si>
    <t>11211</t>
  </si>
  <si>
    <t xml:space="preserve">Beef Cattle Ranching and Farming, including FeedlotsT </t>
  </si>
  <si>
    <t>112111</t>
  </si>
  <si>
    <t xml:space="preserve">Beef Cattle Ranching and Farming </t>
  </si>
  <si>
    <t>112112</t>
  </si>
  <si>
    <t xml:space="preserve">Cattle Feedlots </t>
  </si>
  <si>
    <t>11212</t>
  </si>
  <si>
    <t>Dairy Cattle and Milk ProductionT</t>
  </si>
  <si>
    <t>112120</t>
  </si>
  <si>
    <t>Dairy Cattle and Milk Production</t>
  </si>
  <si>
    <t>11213</t>
  </si>
  <si>
    <t xml:space="preserve">Dual-Purpose Cattle Ranching and FarmingT </t>
  </si>
  <si>
    <t>112130</t>
  </si>
  <si>
    <t xml:space="preserve">Dual-Purpose Cattle Ranching and Farming </t>
  </si>
  <si>
    <t>1122</t>
  </si>
  <si>
    <t xml:space="preserve">Hog and Pig FarmingT </t>
  </si>
  <si>
    <t>11221</t>
  </si>
  <si>
    <t>112210</t>
  </si>
  <si>
    <t xml:space="preserve">Hog and Pig Farming </t>
  </si>
  <si>
    <t>1123</t>
  </si>
  <si>
    <t xml:space="preserve">Poultry and Egg ProductionT </t>
  </si>
  <si>
    <t>11231</t>
  </si>
  <si>
    <t xml:space="preserve">Chicken Egg ProductionT </t>
  </si>
  <si>
    <t>112310</t>
  </si>
  <si>
    <t xml:space="preserve">Chicken Egg Production </t>
  </si>
  <si>
    <t>11232</t>
  </si>
  <si>
    <t xml:space="preserve">Broilers and Other Meat Type Chicken ProductionT </t>
  </si>
  <si>
    <t>112320</t>
  </si>
  <si>
    <t xml:space="preserve">Broilers and Other Meat Type Chicken Production </t>
  </si>
  <si>
    <t>11233</t>
  </si>
  <si>
    <t>Turkey ProductionT</t>
  </si>
  <si>
    <t>112330</t>
  </si>
  <si>
    <t>Turkey Production</t>
  </si>
  <si>
    <t>11234</t>
  </si>
  <si>
    <t xml:space="preserve">Poultry HatcheriesT </t>
  </si>
  <si>
    <t>112340</t>
  </si>
  <si>
    <t>Poultry Hatcheries</t>
  </si>
  <si>
    <t>11239</t>
  </si>
  <si>
    <t xml:space="preserve">Other Poultry ProductionT </t>
  </si>
  <si>
    <t>112390</t>
  </si>
  <si>
    <t xml:space="preserve">Other Poultry Production </t>
  </si>
  <si>
    <t xml:space="preserve">Sheep and Goat FarmingT </t>
  </si>
  <si>
    <t>11241</t>
  </si>
  <si>
    <t xml:space="preserve">Sheep FarmingT </t>
  </si>
  <si>
    <t>112410</t>
  </si>
  <si>
    <t>Sheep Farming</t>
  </si>
  <si>
    <t>11242</t>
  </si>
  <si>
    <t>Goat FarmingT</t>
  </si>
  <si>
    <t>112420</t>
  </si>
  <si>
    <t>Goat Farming</t>
  </si>
  <si>
    <t xml:space="preserve">AquacultureT </t>
  </si>
  <si>
    <t>11251</t>
  </si>
  <si>
    <t>112511</t>
  </si>
  <si>
    <t xml:space="preserve">Finfish Farming and Fish Hatcheries </t>
  </si>
  <si>
    <t>112512</t>
  </si>
  <si>
    <t xml:space="preserve">Shellfish Farming </t>
  </si>
  <si>
    <t>112519</t>
  </si>
  <si>
    <t xml:space="preserve">Other Aquaculture </t>
  </si>
  <si>
    <t>1129</t>
  </si>
  <si>
    <t xml:space="preserve">Other Animal ProductionT </t>
  </si>
  <si>
    <t>11291</t>
  </si>
  <si>
    <t>ApicultureT</t>
  </si>
  <si>
    <t>112910</t>
  </si>
  <si>
    <t>Apiculture</t>
  </si>
  <si>
    <t>11292</t>
  </si>
  <si>
    <t xml:space="preserve">Horses and Other Equine ProductionT </t>
  </si>
  <si>
    <t>112920</t>
  </si>
  <si>
    <t>Horses and Other Equine Production</t>
  </si>
  <si>
    <t>11293</t>
  </si>
  <si>
    <t xml:space="preserve">Fur-Bearing Animal and Rabbit ProductionT </t>
  </si>
  <si>
    <t>112930</t>
  </si>
  <si>
    <t>Fur-Bearing Animal and Rabbit Production</t>
  </si>
  <si>
    <t>11299</t>
  </si>
  <si>
    <t xml:space="preserve">All Other Animal ProductionT </t>
  </si>
  <si>
    <t>112990</t>
  </si>
  <si>
    <t xml:space="preserve">All Other Animal Production </t>
  </si>
  <si>
    <t>113</t>
  </si>
  <si>
    <t xml:space="preserve">Forestry and LoggingT </t>
  </si>
  <si>
    <t>1131</t>
  </si>
  <si>
    <t xml:space="preserve">Timber Tract OperationsT </t>
  </si>
  <si>
    <t>11311</t>
  </si>
  <si>
    <t>113110</t>
  </si>
  <si>
    <t>Timber Tract Operations</t>
  </si>
  <si>
    <t>1132</t>
  </si>
  <si>
    <t xml:space="preserve">Forest Nurseries and Gathering of Forest ProductsT </t>
  </si>
  <si>
    <t>11321</t>
  </si>
  <si>
    <t>113210</t>
  </si>
  <si>
    <t xml:space="preserve">Forest Nurseries and Gathering of Forest Products </t>
  </si>
  <si>
    <t>1133</t>
  </si>
  <si>
    <t xml:space="preserve">LoggingT </t>
  </si>
  <si>
    <t>11331</t>
  </si>
  <si>
    <t>113310</t>
  </si>
  <si>
    <t xml:space="preserve">Logging </t>
  </si>
  <si>
    <t>114</t>
  </si>
  <si>
    <t xml:space="preserve">Fishing, Hunting and TrappingT </t>
  </si>
  <si>
    <t>1141</t>
  </si>
  <si>
    <t xml:space="preserve">FishingT </t>
  </si>
  <si>
    <t>11411</t>
  </si>
  <si>
    <t>114111</t>
  </si>
  <si>
    <t xml:space="preserve">Finfish Fishing </t>
  </si>
  <si>
    <t>114112</t>
  </si>
  <si>
    <t xml:space="preserve">Shellfish Fishing </t>
  </si>
  <si>
    <t>114119</t>
  </si>
  <si>
    <t xml:space="preserve">Other Marine Fishing </t>
  </si>
  <si>
    <t>1142</t>
  </si>
  <si>
    <t xml:space="preserve">Hunting and TrappingT </t>
  </si>
  <si>
    <t>11421</t>
  </si>
  <si>
    <t>114210</t>
  </si>
  <si>
    <t>Hunting and Trapping</t>
  </si>
  <si>
    <t>115</t>
  </si>
  <si>
    <t xml:space="preserve">Support Activities for Agriculture and ForestryT </t>
  </si>
  <si>
    <t xml:space="preserve">Support Activities for Crop ProductionT </t>
  </si>
  <si>
    <t>11511</t>
  </si>
  <si>
    <t>115111</t>
  </si>
  <si>
    <t xml:space="preserve">Cotton Ginning </t>
  </si>
  <si>
    <t>115112</t>
  </si>
  <si>
    <t xml:space="preserve">Soil Preparation, Planting, and Cultivating </t>
  </si>
  <si>
    <t>115113</t>
  </si>
  <si>
    <t xml:space="preserve">Crop Harvesting, Primarily by Machine </t>
  </si>
  <si>
    <t>115114</t>
  </si>
  <si>
    <t xml:space="preserve">Postharvest Crop Activities (except Cotton Ginning) </t>
  </si>
  <si>
    <t>115115</t>
  </si>
  <si>
    <t xml:space="preserve">Farm Labor Contractors and Crew Leaders </t>
  </si>
  <si>
    <t>115116</t>
  </si>
  <si>
    <t xml:space="preserve">Farm Management Services </t>
  </si>
  <si>
    <t>1152</t>
  </si>
  <si>
    <t xml:space="preserve">Support Activities for Animal ProductionT </t>
  </si>
  <si>
    <t>11521</t>
  </si>
  <si>
    <t>115210</t>
  </si>
  <si>
    <t>Support Activities for Animal Production</t>
  </si>
  <si>
    <t>1153</t>
  </si>
  <si>
    <t xml:space="preserve">Support Activities for ForestryT </t>
  </si>
  <si>
    <t>11531</t>
  </si>
  <si>
    <t>115310</t>
  </si>
  <si>
    <t>Support Activities for Forestry</t>
  </si>
  <si>
    <t>21</t>
  </si>
  <si>
    <t>Mining, Quarrying, and Oil and Gas ExtractionT</t>
  </si>
  <si>
    <t xml:space="preserve">Oil and Gas ExtractionT </t>
  </si>
  <si>
    <t>21112</t>
  </si>
  <si>
    <t xml:space="preserve">Crude Petroleum Extraction </t>
  </si>
  <si>
    <t>211120</t>
  </si>
  <si>
    <t>21113</t>
  </si>
  <si>
    <t xml:space="preserve">Natural Gas Extraction </t>
  </si>
  <si>
    <t>211130</t>
  </si>
  <si>
    <t>212</t>
  </si>
  <si>
    <t xml:space="preserve">Mining (except Oil and Gas)T </t>
  </si>
  <si>
    <t>2121</t>
  </si>
  <si>
    <t xml:space="preserve">Coal MiningT </t>
  </si>
  <si>
    <t>21211</t>
  </si>
  <si>
    <t>212114</t>
  </si>
  <si>
    <t>Surface Coal Mining</t>
  </si>
  <si>
    <t>212115</t>
  </si>
  <si>
    <t>Underground Coal Mining</t>
  </si>
  <si>
    <t>2122</t>
  </si>
  <si>
    <t xml:space="preserve">Metal Ore MiningT </t>
  </si>
  <si>
    <t>21221</t>
  </si>
  <si>
    <t xml:space="preserve">Iron Ore MiningT </t>
  </si>
  <si>
    <t>212210</t>
  </si>
  <si>
    <t>Iron Ore Mining</t>
  </si>
  <si>
    <t>21222</t>
  </si>
  <si>
    <t xml:space="preserve">Gold Ore and Silver Ore MiningT </t>
  </si>
  <si>
    <t>212220</t>
  </si>
  <si>
    <t>Gold Ore and Silver Ore Mining</t>
  </si>
  <si>
    <t>21223</t>
  </si>
  <si>
    <t xml:space="preserve">Copper, Nickel, Lead, and Zinc MiningT </t>
  </si>
  <si>
    <t>212230</t>
  </si>
  <si>
    <t>Copper, Nickel, Lead, and Zinc Mining</t>
  </si>
  <si>
    <t>21229</t>
  </si>
  <si>
    <t xml:space="preserve">Other Metal Ore MiningT </t>
  </si>
  <si>
    <t>212290</t>
  </si>
  <si>
    <t>Other Metal Ore Mining</t>
  </si>
  <si>
    <t>2123</t>
  </si>
  <si>
    <t xml:space="preserve">Nonmetallic Mineral Mining and QuarryingT </t>
  </si>
  <si>
    <t>21231</t>
  </si>
  <si>
    <t xml:space="preserve">Stone Mining and QuarryingT </t>
  </si>
  <si>
    <t>212311</t>
  </si>
  <si>
    <t xml:space="preserve">Dimension Stone Mining and Quarrying </t>
  </si>
  <si>
    <t>212312</t>
  </si>
  <si>
    <t xml:space="preserve">Crushed and Broken Limestone Mining and Quarrying </t>
  </si>
  <si>
    <t>212313</t>
  </si>
  <si>
    <t xml:space="preserve">Crushed and Broken Granite Mining and Quarrying </t>
  </si>
  <si>
    <t>212319</t>
  </si>
  <si>
    <t xml:space="preserve">Other Crushed and Broken Stone Mining and Quarrying </t>
  </si>
  <si>
    <t>21232</t>
  </si>
  <si>
    <t xml:space="preserve">Sand, Gravel, Clay, and Ceramic and Refractory Minerals Mining and QuarryingT </t>
  </si>
  <si>
    <t>212321</t>
  </si>
  <si>
    <t xml:space="preserve">Construction Sand and Gravel Mining </t>
  </si>
  <si>
    <t>212322</t>
  </si>
  <si>
    <t xml:space="preserve">Industrial Sand Mining </t>
  </si>
  <si>
    <t>212323</t>
  </si>
  <si>
    <t xml:space="preserve">Kaolin, Clay, and Ceramic and Refractory Minerals Mining </t>
  </si>
  <si>
    <t>21239</t>
  </si>
  <si>
    <t xml:space="preserve">Other Nonmetallic Mineral Mining and QuarryingT </t>
  </si>
  <si>
    <t>212390</t>
  </si>
  <si>
    <t xml:space="preserve">Other Nonmetallic Mineral Mining and Quarrying </t>
  </si>
  <si>
    <t>213</t>
  </si>
  <si>
    <t xml:space="preserve">Support Activities for MiningT </t>
  </si>
  <si>
    <t>2131</t>
  </si>
  <si>
    <t>21311</t>
  </si>
  <si>
    <t>213111</t>
  </si>
  <si>
    <t>Drilling Oil and Gas Wells</t>
  </si>
  <si>
    <t>213112</t>
  </si>
  <si>
    <t xml:space="preserve">Support Activities for Oil and Gas Operations </t>
  </si>
  <si>
    <t>213113</t>
  </si>
  <si>
    <t xml:space="preserve">Support Activities for Coal Mining </t>
  </si>
  <si>
    <t>213114</t>
  </si>
  <si>
    <t xml:space="preserve">Support Activities for Metal Mining </t>
  </si>
  <si>
    <t>213115</t>
  </si>
  <si>
    <t xml:space="preserve">Support Activities for Nonmetallic Minerals (except Fuels) Mining </t>
  </si>
  <si>
    <t>22</t>
  </si>
  <si>
    <t>UtilitiesT</t>
  </si>
  <si>
    <t>221</t>
  </si>
  <si>
    <t xml:space="preserve">UtilitiesT </t>
  </si>
  <si>
    <t>2211</t>
  </si>
  <si>
    <t>Electric Power Generation, Transmission and DistributionT</t>
  </si>
  <si>
    <t>22111</t>
  </si>
  <si>
    <t xml:space="preserve">Electric Power GenerationT </t>
  </si>
  <si>
    <t>221111</t>
  </si>
  <si>
    <t xml:space="preserve">Hydroelectric Power Generation </t>
  </si>
  <si>
    <t>221112</t>
  </si>
  <si>
    <t xml:space="preserve">Fossil Fuel Electric Power Generation </t>
  </si>
  <si>
    <t>221113</t>
  </si>
  <si>
    <t xml:space="preserve">Nuclear Electric Power Generation </t>
  </si>
  <si>
    <t>221114</t>
  </si>
  <si>
    <t xml:space="preserve">Solar Electric Power Generation </t>
  </si>
  <si>
    <t>221115</t>
  </si>
  <si>
    <t xml:space="preserve">Wind Electric Power Generation </t>
  </si>
  <si>
    <t>221116</t>
  </si>
  <si>
    <t xml:space="preserve">Geothermal Electric Power Generation </t>
  </si>
  <si>
    <t>221117</t>
  </si>
  <si>
    <t xml:space="preserve">Biomass Electric Power Generation </t>
  </si>
  <si>
    <t>221118</t>
  </si>
  <si>
    <t xml:space="preserve">Other Electric Power Generation </t>
  </si>
  <si>
    <t>22112</t>
  </si>
  <si>
    <t xml:space="preserve">Electric Power Transmission, Control, and DistributionT </t>
  </si>
  <si>
    <t>221121</t>
  </si>
  <si>
    <t xml:space="preserve">Electric Bulk Power Transmission and Control </t>
  </si>
  <si>
    <t>221122</t>
  </si>
  <si>
    <t xml:space="preserve">Electric Power Distribution </t>
  </si>
  <si>
    <t>2212</t>
  </si>
  <si>
    <t xml:space="preserve">Natural Gas DistributionT </t>
  </si>
  <si>
    <t>22121</t>
  </si>
  <si>
    <t>221210</t>
  </si>
  <si>
    <t xml:space="preserve">Natural Gas Distribution </t>
  </si>
  <si>
    <t>2213</t>
  </si>
  <si>
    <t xml:space="preserve">Water, Sewage and Other SystemsT </t>
  </si>
  <si>
    <t>22131</t>
  </si>
  <si>
    <t xml:space="preserve">Water Supply and Irrigation Systems </t>
  </si>
  <si>
    <t>221310</t>
  </si>
  <si>
    <t>22132</t>
  </si>
  <si>
    <t xml:space="preserve">Sewage Treatment Facilities </t>
  </si>
  <si>
    <t>221320</t>
  </si>
  <si>
    <t>22133</t>
  </si>
  <si>
    <t xml:space="preserve">Steam and Air-Conditioning Supply </t>
  </si>
  <si>
    <t>221330</t>
  </si>
  <si>
    <t>23</t>
  </si>
  <si>
    <t>ConstructionT</t>
  </si>
  <si>
    <t>236</t>
  </si>
  <si>
    <t xml:space="preserve">Construction of BuildingsT </t>
  </si>
  <si>
    <t>2361</t>
  </si>
  <si>
    <t xml:space="preserve">Residential Building ConstructionT </t>
  </si>
  <si>
    <t>23611</t>
  </si>
  <si>
    <t>236115</t>
  </si>
  <si>
    <t xml:space="preserve">New Single-Family Housing Construction (except For-Sale Builders) </t>
  </si>
  <si>
    <t>236116</t>
  </si>
  <si>
    <t xml:space="preserve">New Multifamily Housing Construction (except For-Sale Builders) </t>
  </si>
  <si>
    <t>236117</t>
  </si>
  <si>
    <t xml:space="preserve">New Housing For-Sale Builders </t>
  </si>
  <si>
    <t>236118</t>
  </si>
  <si>
    <t xml:space="preserve">Residential Remodelers </t>
  </si>
  <si>
    <t>2362</t>
  </si>
  <si>
    <t xml:space="preserve">Nonresidential Building ConstructionT </t>
  </si>
  <si>
    <t>23621</t>
  </si>
  <si>
    <t xml:space="preserve">Industrial Building ConstructionT </t>
  </si>
  <si>
    <t>236210</t>
  </si>
  <si>
    <t xml:space="preserve">Industrial Building Construction </t>
  </si>
  <si>
    <t>23622</t>
  </si>
  <si>
    <t xml:space="preserve">Commercial and Institutional Building ConstructionT </t>
  </si>
  <si>
    <t>236220</t>
  </si>
  <si>
    <t xml:space="preserve">Commercial and Institutional Building Construction </t>
  </si>
  <si>
    <t xml:space="preserve">Heavy and Civil Engineering ConstructionT </t>
  </si>
  <si>
    <t>2371</t>
  </si>
  <si>
    <t>Utility System ConstructionT</t>
  </si>
  <si>
    <t>23711</t>
  </si>
  <si>
    <t xml:space="preserve">Water and Sewer Line and Related Structures ConstructionT </t>
  </si>
  <si>
    <t>237110</t>
  </si>
  <si>
    <t xml:space="preserve">Water and Sewer Line and Related Structures Construction </t>
  </si>
  <si>
    <t>23712</t>
  </si>
  <si>
    <t xml:space="preserve">Oil and Gas Pipeline and Related Structures ConstructionT </t>
  </si>
  <si>
    <t>237120</t>
  </si>
  <si>
    <t xml:space="preserve">Oil and Gas Pipeline and Related Structures Construction </t>
  </si>
  <si>
    <t>23713</t>
  </si>
  <si>
    <t xml:space="preserve">Power and Communication Line and Related Structures ConstructionT </t>
  </si>
  <si>
    <t>237130</t>
  </si>
  <si>
    <t xml:space="preserve">Power and Communication Line and Related Structures Construction </t>
  </si>
  <si>
    <t>2372</t>
  </si>
  <si>
    <t xml:space="preserve">Land SubdivisionT </t>
  </si>
  <si>
    <t>23721</t>
  </si>
  <si>
    <t>237210</t>
  </si>
  <si>
    <t xml:space="preserve">Land Subdivision </t>
  </si>
  <si>
    <t>2373</t>
  </si>
  <si>
    <t xml:space="preserve">Highway, Street, and Bridge ConstructionT </t>
  </si>
  <si>
    <t>23731</t>
  </si>
  <si>
    <t>237310</t>
  </si>
  <si>
    <t xml:space="preserve">Highway, Street, and Bridge Construction </t>
  </si>
  <si>
    <t>2379</t>
  </si>
  <si>
    <t xml:space="preserve">Other Heavy and Civil Engineering ConstructionT </t>
  </si>
  <si>
    <t>23799</t>
  </si>
  <si>
    <t>Other Heavy and Civil Engineering ConstructionT</t>
  </si>
  <si>
    <t>237990</t>
  </si>
  <si>
    <t xml:space="preserve">Other Heavy and Civil Engineering Construction </t>
  </si>
  <si>
    <t>238</t>
  </si>
  <si>
    <t xml:space="preserve">Specialty Trade ContractorsT </t>
  </si>
  <si>
    <t>2381</t>
  </si>
  <si>
    <t xml:space="preserve">Foundation, Structure, and Building Exterior ContractorsT </t>
  </si>
  <si>
    <t>23811</t>
  </si>
  <si>
    <t xml:space="preserve">Poured Concrete Foundation and Structure Contractors </t>
  </si>
  <si>
    <t>238110</t>
  </si>
  <si>
    <t>23812</t>
  </si>
  <si>
    <t xml:space="preserve">Structural Steel and Precast Concrete Contractors </t>
  </si>
  <si>
    <t>238120</t>
  </si>
  <si>
    <t>23813</t>
  </si>
  <si>
    <t xml:space="preserve">Framing Contractors </t>
  </si>
  <si>
    <t>238130</t>
  </si>
  <si>
    <t xml:space="preserve">Masonry Contractors </t>
  </si>
  <si>
    <t>238140</t>
  </si>
  <si>
    <t>23815</t>
  </si>
  <si>
    <t xml:space="preserve">Glass and Glazing Contractors </t>
  </si>
  <si>
    <t>238150</t>
  </si>
  <si>
    <t>23816</t>
  </si>
  <si>
    <t xml:space="preserve">Roofing Contractors </t>
  </si>
  <si>
    <t>238160</t>
  </si>
  <si>
    <t>23817</t>
  </si>
  <si>
    <t xml:space="preserve">Siding Contractors </t>
  </si>
  <si>
    <t>238170</t>
  </si>
  <si>
    <t>23819</t>
  </si>
  <si>
    <t xml:space="preserve">Other Foundation, Structure, and Building Exterior Contractors </t>
  </si>
  <si>
    <t>238190</t>
  </si>
  <si>
    <t>2382</t>
  </si>
  <si>
    <t xml:space="preserve">Building Equipment ContractorsT </t>
  </si>
  <si>
    <t>23821</t>
  </si>
  <si>
    <t xml:space="preserve">Electrical Contractors and Other Wiring Installation ContractorsT </t>
  </si>
  <si>
    <t>238210</t>
  </si>
  <si>
    <t>Electrical Contractors and Other Wiring Installation Contractors</t>
  </si>
  <si>
    <t>23822</t>
  </si>
  <si>
    <t xml:space="preserve">Plumbing, Heating, and Air-Conditioning ContractorsT </t>
  </si>
  <si>
    <t>238220</t>
  </si>
  <si>
    <t xml:space="preserve">Plumbing, Heating, and Air-Conditioning Contractors </t>
  </si>
  <si>
    <t>23829</t>
  </si>
  <si>
    <t xml:space="preserve">Other Building Equipment ContractorsT </t>
  </si>
  <si>
    <t>238290</t>
  </si>
  <si>
    <t xml:space="preserve">Other Building Equipment Contractors </t>
  </si>
  <si>
    <t>2383</t>
  </si>
  <si>
    <t xml:space="preserve">Building Finishing ContractorsT </t>
  </si>
  <si>
    <t>23831</t>
  </si>
  <si>
    <t xml:space="preserve">Drywall and Insulation ContractorsT </t>
  </si>
  <si>
    <t>238310</t>
  </si>
  <si>
    <t xml:space="preserve">Drywall and Insulation Contractors </t>
  </si>
  <si>
    <t>23832</t>
  </si>
  <si>
    <t xml:space="preserve">Painting and Wall Covering ContractorsT </t>
  </si>
  <si>
    <t>238320</t>
  </si>
  <si>
    <t>Painting and Wall Covering Contractors</t>
  </si>
  <si>
    <t>23833</t>
  </si>
  <si>
    <t xml:space="preserve">Flooring ContractorsT </t>
  </si>
  <si>
    <t>238330</t>
  </si>
  <si>
    <t>Flooring Contractors</t>
  </si>
  <si>
    <t>23834</t>
  </si>
  <si>
    <t>Tile and Terrazzo ContractorsT</t>
  </si>
  <si>
    <t>238340</t>
  </si>
  <si>
    <t>Tile and Terrazzo Contractors</t>
  </si>
  <si>
    <t>23835</t>
  </si>
  <si>
    <t xml:space="preserve">Finish Carpentry ContractorsT </t>
  </si>
  <si>
    <t>238350</t>
  </si>
  <si>
    <t>Finish Carpentry Contractors</t>
  </si>
  <si>
    <t>23839</t>
  </si>
  <si>
    <t xml:space="preserve">Other Building Finishing ContractorsT </t>
  </si>
  <si>
    <t>238390</t>
  </si>
  <si>
    <t>Other Building Finishing Contractors</t>
  </si>
  <si>
    <t>2389</t>
  </si>
  <si>
    <t xml:space="preserve">Other Specialty Trade ContractorsT </t>
  </si>
  <si>
    <t>23891</t>
  </si>
  <si>
    <t xml:space="preserve">Site Preparation ContractorsT </t>
  </si>
  <si>
    <t>238910</t>
  </si>
  <si>
    <t>Site Preparation Contractors</t>
  </si>
  <si>
    <t>23899</t>
  </si>
  <si>
    <t xml:space="preserve">All Other Specialty Trade ContractorsT </t>
  </si>
  <si>
    <t>238990</t>
  </si>
  <si>
    <t>All Other Specialty Trade Contractors</t>
  </si>
  <si>
    <t>31-33</t>
  </si>
  <si>
    <t>ManufacturingT</t>
  </si>
  <si>
    <t>311</t>
  </si>
  <si>
    <t xml:space="preserve">Food ManufacturingT </t>
  </si>
  <si>
    <t>3111</t>
  </si>
  <si>
    <t xml:space="preserve">Animal Food ManufacturingT </t>
  </si>
  <si>
    <t>31111</t>
  </si>
  <si>
    <t>311111</t>
  </si>
  <si>
    <t xml:space="preserve">Dog and Cat Food Manufacturing </t>
  </si>
  <si>
    <t>311119</t>
  </si>
  <si>
    <t xml:space="preserve">Other Animal Food Manufacturing </t>
  </si>
  <si>
    <t>3112</t>
  </si>
  <si>
    <t xml:space="preserve">Grain and Oilseed MillingT </t>
  </si>
  <si>
    <t>31121</t>
  </si>
  <si>
    <t xml:space="preserve">Flour Milling and Malt ManufacturingT </t>
  </si>
  <si>
    <t>311211</t>
  </si>
  <si>
    <t xml:space="preserve">Flour Milling </t>
  </si>
  <si>
    <t>311212</t>
  </si>
  <si>
    <t xml:space="preserve">Rice Milling </t>
  </si>
  <si>
    <t>311213</t>
  </si>
  <si>
    <t xml:space="preserve">Malt Manufacturing </t>
  </si>
  <si>
    <t>31122</t>
  </si>
  <si>
    <t xml:space="preserve">Starch and Vegetable Fats and Oils ManufacturingT </t>
  </si>
  <si>
    <t>311221</t>
  </si>
  <si>
    <t xml:space="preserve">Wet Corn Milling and Starch Manufacturing </t>
  </si>
  <si>
    <t>311224</t>
  </si>
  <si>
    <t xml:space="preserve">Soybean and Other Oilseed Processing </t>
  </si>
  <si>
    <t>311225</t>
  </si>
  <si>
    <t xml:space="preserve">Fats and Oils Refining and Blending </t>
  </si>
  <si>
    <t>31123</t>
  </si>
  <si>
    <t xml:space="preserve">Breakfast Cereal ManufacturingT </t>
  </si>
  <si>
    <t>311230</t>
  </si>
  <si>
    <t>Breakfast Cereal Manufacturing</t>
  </si>
  <si>
    <t>3113</t>
  </si>
  <si>
    <t xml:space="preserve">Sugar and Confectionery Product ManufacturingT </t>
  </si>
  <si>
    <t>31131</t>
  </si>
  <si>
    <t xml:space="preserve">Sugar ManufacturingT </t>
  </si>
  <si>
    <t>311313</t>
  </si>
  <si>
    <t xml:space="preserve">Beet Sugar Manufacturing </t>
  </si>
  <si>
    <t>311314</t>
  </si>
  <si>
    <t xml:space="preserve">Cane Sugar Manufacturing </t>
  </si>
  <si>
    <t>31134</t>
  </si>
  <si>
    <t xml:space="preserve">Nonchocolate Confectionery ManufacturingT </t>
  </si>
  <si>
    <t>311340</t>
  </si>
  <si>
    <t>Nonchocolate Confectionery Manufacturing</t>
  </si>
  <si>
    <t>31135</t>
  </si>
  <si>
    <t xml:space="preserve">Chocolate and Confectionery ManufacturingT </t>
  </si>
  <si>
    <t>311351</t>
  </si>
  <si>
    <t xml:space="preserve">Chocolate and Confectionery Manufacturing from Cacao Beans </t>
  </si>
  <si>
    <t>311352</t>
  </si>
  <si>
    <t xml:space="preserve">Confectionery Manufacturing from Purchased Chocolate </t>
  </si>
  <si>
    <t>3114</t>
  </si>
  <si>
    <t xml:space="preserve">Fruit and Vegetable Preserving and Specialty Food ManufacturingT </t>
  </si>
  <si>
    <t>31141</t>
  </si>
  <si>
    <t xml:space="preserve">Frozen Food ManufacturingT </t>
  </si>
  <si>
    <t>311411</t>
  </si>
  <si>
    <t xml:space="preserve">Frozen Fruit, Juice, and Vegetable Manufacturing </t>
  </si>
  <si>
    <t>311412</t>
  </si>
  <si>
    <t xml:space="preserve">Frozen Specialty Food Manufacturing </t>
  </si>
  <si>
    <t>31142</t>
  </si>
  <si>
    <t xml:space="preserve">Fruit and Vegetable Canning, Pickling, and DryingT </t>
  </si>
  <si>
    <t>311421</t>
  </si>
  <si>
    <t xml:space="preserve">Fruit and Vegetable Canning </t>
  </si>
  <si>
    <t>311422</t>
  </si>
  <si>
    <t xml:space="preserve">Specialty Canning </t>
  </si>
  <si>
    <t>311423</t>
  </si>
  <si>
    <t xml:space="preserve">Dried and Dehydrated Food Manufacturing </t>
  </si>
  <si>
    <t>3115</t>
  </si>
  <si>
    <t xml:space="preserve">Dairy Product ManufacturingT </t>
  </si>
  <si>
    <t>31151</t>
  </si>
  <si>
    <t xml:space="preserve">Dairy Product (except Frozen) ManufacturingT </t>
  </si>
  <si>
    <t>311511</t>
  </si>
  <si>
    <t xml:space="preserve">Fluid Milk Manufacturing </t>
  </si>
  <si>
    <t>311512</t>
  </si>
  <si>
    <t xml:space="preserve">Creamery Butter Manufacturing </t>
  </si>
  <si>
    <t>311513</t>
  </si>
  <si>
    <t xml:space="preserve">Cheese Manufacturing </t>
  </si>
  <si>
    <t>311514</t>
  </si>
  <si>
    <t xml:space="preserve">Dry, Condensed, and Evaporated Dairy Product Manufacturing </t>
  </si>
  <si>
    <t>31152</t>
  </si>
  <si>
    <t xml:space="preserve">Ice Cream and Frozen Dessert ManufacturingT </t>
  </si>
  <si>
    <t>311520</t>
  </si>
  <si>
    <t>Ice Cream and Frozen Dessert Manufacturing</t>
  </si>
  <si>
    <t>3116</t>
  </si>
  <si>
    <t xml:space="preserve">Animal Slaughtering and ProcessingT </t>
  </si>
  <si>
    <t>31161</t>
  </si>
  <si>
    <t>311611</t>
  </si>
  <si>
    <t xml:space="preserve">Animal (except Poultry) Slaughtering </t>
  </si>
  <si>
    <t>311612</t>
  </si>
  <si>
    <t xml:space="preserve">Meat Processed from Carcasses </t>
  </si>
  <si>
    <t>311613</t>
  </si>
  <si>
    <t xml:space="preserve">Rendering and Meat Byproduct Processing </t>
  </si>
  <si>
    <t>311615</t>
  </si>
  <si>
    <t xml:space="preserve">Poultry Processing </t>
  </si>
  <si>
    <t>3117</t>
  </si>
  <si>
    <t xml:space="preserve">Seafood Product Preparation and PackagingT </t>
  </si>
  <si>
    <t>31171</t>
  </si>
  <si>
    <t>311710</t>
  </si>
  <si>
    <t>Seafood Product Preparation and Packaging</t>
  </si>
  <si>
    <t>3118</t>
  </si>
  <si>
    <t xml:space="preserve">Bakeries and Tortilla ManufacturingT </t>
  </si>
  <si>
    <t>31181</t>
  </si>
  <si>
    <t xml:space="preserve">Bread and Bakery Product ManufacturingT </t>
  </si>
  <si>
    <t>311811</t>
  </si>
  <si>
    <t xml:space="preserve">Retail Bakeries </t>
  </si>
  <si>
    <t>311812</t>
  </si>
  <si>
    <t xml:space="preserve">Commercial Bakeries </t>
  </si>
  <si>
    <t>311813</t>
  </si>
  <si>
    <t xml:space="preserve">Frozen Cakes, Pies, and Other Pastries Manufacturing </t>
  </si>
  <si>
    <t>31182</t>
  </si>
  <si>
    <t xml:space="preserve">Cookie, Cracker, and Pasta ManufacturingT </t>
  </si>
  <si>
    <t>311821</t>
  </si>
  <si>
    <t xml:space="preserve">Cookie and Cracker Manufacturing </t>
  </si>
  <si>
    <t>311824</t>
  </si>
  <si>
    <t xml:space="preserve">Dry Pasta, Dough, and Flour Mixes Manufacturing from Purchased Flour </t>
  </si>
  <si>
    <t>31183</t>
  </si>
  <si>
    <t xml:space="preserve">Tortilla ManufacturingT </t>
  </si>
  <si>
    <t>311830</t>
  </si>
  <si>
    <t>Tortilla Manufacturing</t>
  </si>
  <si>
    <t xml:space="preserve">Other Food ManufacturingT </t>
  </si>
  <si>
    <t>31191</t>
  </si>
  <si>
    <t xml:space="preserve">Snack Food ManufacturingT </t>
  </si>
  <si>
    <t>311911</t>
  </si>
  <si>
    <t xml:space="preserve">Roasted Nuts and Peanut Butter Manufacturing </t>
  </si>
  <si>
    <t>311919</t>
  </si>
  <si>
    <t xml:space="preserve">Other Snack Food Manufacturing </t>
  </si>
  <si>
    <t>31192</t>
  </si>
  <si>
    <t xml:space="preserve">Coffee and Tea ManufacturingT </t>
  </si>
  <si>
    <t>311920</t>
  </si>
  <si>
    <t xml:space="preserve">Coffee and Tea Manufacturing </t>
  </si>
  <si>
    <t>31193</t>
  </si>
  <si>
    <t xml:space="preserve">Flavoring Syrup and Concentrate ManufacturingT </t>
  </si>
  <si>
    <t>311930</t>
  </si>
  <si>
    <t>Flavoring Syrup and Concentrate Manufacturing</t>
  </si>
  <si>
    <t>31194</t>
  </si>
  <si>
    <t xml:space="preserve">Seasoning and Dressing ManufacturingT </t>
  </si>
  <si>
    <t>311941</t>
  </si>
  <si>
    <t xml:space="preserve">Mayonnaise, Dressing, and Other Prepared Sauce Manufacturing </t>
  </si>
  <si>
    <t>311942</t>
  </si>
  <si>
    <t xml:space="preserve">Spice and Extract Manufacturing </t>
  </si>
  <si>
    <t>31199</t>
  </si>
  <si>
    <t xml:space="preserve">All Other Food ManufacturingT </t>
  </si>
  <si>
    <t>311991</t>
  </si>
  <si>
    <t xml:space="preserve">Perishable Prepared Food Manufacturing </t>
  </si>
  <si>
    <t>311999</t>
  </si>
  <si>
    <t xml:space="preserve">All Other Miscellaneous Food Manufacturing </t>
  </si>
  <si>
    <t>312</t>
  </si>
  <si>
    <t xml:space="preserve">Beverage and Tobacco Product ManufacturingT </t>
  </si>
  <si>
    <t>3121</t>
  </si>
  <si>
    <t xml:space="preserve">Beverage ManufacturingT </t>
  </si>
  <si>
    <t>31211</t>
  </si>
  <si>
    <t xml:space="preserve">Soft Drink and Ice ManufacturingT </t>
  </si>
  <si>
    <t>312111</t>
  </si>
  <si>
    <t xml:space="preserve">Soft Drink Manufacturing </t>
  </si>
  <si>
    <t>312112</t>
  </si>
  <si>
    <t xml:space="preserve">Bottled Water Manufacturing </t>
  </si>
  <si>
    <t>312113</t>
  </si>
  <si>
    <t xml:space="preserve">Ice Manufacturing </t>
  </si>
  <si>
    <t>31212</t>
  </si>
  <si>
    <t xml:space="preserve">BreweriesT </t>
  </si>
  <si>
    <t>312120</t>
  </si>
  <si>
    <t>Breweries</t>
  </si>
  <si>
    <t>31213</t>
  </si>
  <si>
    <t xml:space="preserve">WineriesT </t>
  </si>
  <si>
    <t>312130</t>
  </si>
  <si>
    <t xml:space="preserve">Wineries </t>
  </si>
  <si>
    <t>31214</t>
  </si>
  <si>
    <t xml:space="preserve">DistilleriesT </t>
  </si>
  <si>
    <t>312140</t>
  </si>
  <si>
    <t xml:space="preserve">Distilleries </t>
  </si>
  <si>
    <t>3122</t>
  </si>
  <si>
    <t xml:space="preserve">Tobacco ManufacturingT </t>
  </si>
  <si>
    <t>31223</t>
  </si>
  <si>
    <t>Tobacco Manufacturing</t>
  </si>
  <si>
    <t>312230</t>
  </si>
  <si>
    <t xml:space="preserve">Tobacco Manufacturing </t>
  </si>
  <si>
    <t>313</t>
  </si>
  <si>
    <t xml:space="preserve">Textile MillsT </t>
  </si>
  <si>
    <t>3131</t>
  </si>
  <si>
    <t xml:space="preserve">Fiber, Yarn, and Thread MillsT </t>
  </si>
  <si>
    <t>31311</t>
  </si>
  <si>
    <t>313110</t>
  </si>
  <si>
    <t xml:space="preserve">Fiber, Yarn, and Thread Mills </t>
  </si>
  <si>
    <t xml:space="preserve">Fabric MillsT </t>
  </si>
  <si>
    <t>31321</t>
  </si>
  <si>
    <t xml:space="preserve">Broadwoven Fabric MillsT </t>
  </si>
  <si>
    <t>313210</t>
  </si>
  <si>
    <t>Broadwoven Fabric Mills</t>
  </si>
  <si>
    <t>31322</t>
  </si>
  <si>
    <t xml:space="preserve">Narrow Fabric Mills and Schiffli Machine EmbroideryT </t>
  </si>
  <si>
    <t>313220</t>
  </si>
  <si>
    <t>Narrow Fabric Mills and Schiffli Machine Embroidery</t>
  </si>
  <si>
    <t>31323</t>
  </si>
  <si>
    <t xml:space="preserve">Nonwoven Fabric MillsT </t>
  </si>
  <si>
    <t>313230</t>
  </si>
  <si>
    <t>Nonwoven Fabric Mills</t>
  </si>
  <si>
    <t>31324</t>
  </si>
  <si>
    <t xml:space="preserve">Knit Fabric MillsT </t>
  </si>
  <si>
    <t>313240</t>
  </si>
  <si>
    <t>Knit Fabric Mills</t>
  </si>
  <si>
    <t>3133</t>
  </si>
  <si>
    <t xml:space="preserve">Textile and Fabric Finishing and Fabric Coating MillsT </t>
  </si>
  <si>
    <t>31331</t>
  </si>
  <si>
    <t>Textile and Fabric Finishing MillsT</t>
  </si>
  <si>
    <t>313310</t>
  </si>
  <si>
    <t xml:space="preserve">Textile and Fabric Finishing Mills </t>
  </si>
  <si>
    <t>31332</t>
  </si>
  <si>
    <t xml:space="preserve">Fabric Coating MillsT </t>
  </si>
  <si>
    <t>313320</t>
  </si>
  <si>
    <t>Fabric Coating Mills</t>
  </si>
  <si>
    <t>314</t>
  </si>
  <si>
    <t xml:space="preserve">Textile Product MillsT </t>
  </si>
  <si>
    <t>3141</t>
  </si>
  <si>
    <t xml:space="preserve">Textile Furnishings MillsT </t>
  </si>
  <si>
    <t>31411</t>
  </si>
  <si>
    <t xml:space="preserve">Carpet and Rug MillsT </t>
  </si>
  <si>
    <t>314110</t>
  </si>
  <si>
    <t>Carpet and Rug Mills</t>
  </si>
  <si>
    <t>31412</t>
  </si>
  <si>
    <t xml:space="preserve">Curtain and Linen MillsT </t>
  </si>
  <si>
    <t>314120</t>
  </si>
  <si>
    <t>Curtain and Linen Mills</t>
  </si>
  <si>
    <t>3149</t>
  </si>
  <si>
    <t xml:space="preserve">Other Textile Product MillsT </t>
  </si>
  <si>
    <t>31491</t>
  </si>
  <si>
    <t xml:space="preserve">Textile Bag and Canvas MillsT </t>
  </si>
  <si>
    <t>314910</t>
  </si>
  <si>
    <t xml:space="preserve">Textile Bag and Canvas Mills </t>
  </si>
  <si>
    <t>31499</t>
  </si>
  <si>
    <t xml:space="preserve">All Other Textile Product MillsT </t>
  </si>
  <si>
    <t>314994</t>
  </si>
  <si>
    <t xml:space="preserve">Rope, Cordage, Twine, Tire Cord, and Tire Fabric Mills </t>
  </si>
  <si>
    <t>314999</t>
  </si>
  <si>
    <t xml:space="preserve">All Other Miscellaneous Textile Product Mills </t>
  </si>
  <si>
    <t>315</t>
  </si>
  <si>
    <t xml:space="preserve">Apparel ManufacturingT </t>
  </si>
  <si>
    <t>3151</t>
  </si>
  <si>
    <t xml:space="preserve">Apparel Knitting MillsT </t>
  </si>
  <si>
    <t>31512</t>
  </si>
  <si>
    <t>315120</t>
  </si>
  <si>
    <t>Apparel Knitting Mills</t>
  </si>
  <si>
    <t>3152</t>
  </si>
  <si>
    <t xml:space="preserve">Cut and Sew Apparel ManufacturingT </t>
  </si>
  <si>
    <t>31521</t>
  </si>
  <si>
    <t xml:space="preserve">Cut and Sew Apparel Contractors </t>
  </si>
  <si>
    <t>315210</t>
  </si>
  <si>
    <t>31525</t>
  </si>
  <si>
    <t xml:space="preserve">Cut and Sew Apparel Manufacturing (except Contractors) </t>
  </si>
  <si>
    <t>315250</t>
  </si>
  <si>
    <t>3159</t>
  </si>
  <si>
    <t xml:space="preserve">Apparel Accessories and Other Apparel ManufacturingT </t>
  </si>
  <si>
    <t>31599</t>
  </si>
  <si>
    <t>315990</t>
  </si>
  <si>
    <t xml:space="preserve">Apparel Accessories and Other Apparel Manufacturing </t>
  </si>
  <si>
    <t>316</t>
  </si>
  <si>
    <t xml:space="preserve">Leather and Allied Product ManufacturingT </t>
  </si>
  <si>
    <t>3161</t>
  </si>
  <si>
    <t xml:space="preserve">Leather and Hide Tanning and FinishingT </t>
  </si>
  <si>
    <t>31611</t>
  </si>
  <si>
    <t>316110</t>
  </si>
  <si>
    <t>Leather and Hide Tanning and Finishing</t>
  </si>
  <si>
    <t>3162</t>
  </si>
  <si>
    <t xml:space="preserve">Footwear ManufacturingT </t>
  </si>
  <si>
    <t>31621</t>
  </si>
  <si>
    <t>316210</t>
  </si>
  <si>
    <t xml:space="preserve">Footwear Manufacturing </t>
  </si>
  <si>
    <t>3169</t>
  </si>
  <si>
    <t xml:space="preserve">Other Leather and Allied Product ManufacturingT </t>
  </si>
  <si>
    <t>31699</t>
  </si>
  <si>
    <t>316990</t>
  </si>
  <si>
    <t xml:space="preserve">Other Leather and Allied Product Manufacturing </t>
  </si>
  <si>
    <t>321</t>
  </si>
  <si>
    <t xml:space="preserve">Wood Product ManufacturingT </t>
  </si>
  <si>
    <t>3211</t>
  </si>
  <si>
    <t xml:space="preserve">Sawmills and Wood PreservationT </t>
  </si>
  <si>
    <t>32111</t>
  </si>
  <si>
    <t>321113</t>
  </si>
  <si>
    <t xml:space="preserve">Sawmills </t>
  </si>
  <si>
    <t>321114</t>
  </si>
  <si>
    <t xml:space="preserve">Wood Preservation </t>
  </si>
  <si>
    <t>3212</t>
  </si>
  <si>
    <t xml:space="preserve">Veneer, Plywood, and Engineered Wood Product ManufacturingT </t>
  </si>
  <si>
    <t>32121</t>
  </si>
  <si>
    <t>321211</t>
  </si>
  <si>
    <t xml:space="preserve">Hardwood Veneer and Plywood Manufacturing </t>
  </si>
  <si>
    <t>321212</t>
  </si>
  <si>
    <t xml:space="preserve">Softwood Veneer and Plywood Manufacturing </t>
  </si>
  <si>
    <t>321215</t>
  </si>
  <si>
    <t xml:space="preserve">Engineered Wood Member Manufacturing </t>
  </si>
  <si>
    <t>321219</t>
  </si>
  <si>
    <t xml:space="preserve">Reconstituted Wood Product Manufacturing </t>
  </si>
  <si>
    <t>3219</t>
  </si>
  <si>
    <t xml:space="preserve">Other Wood Product ManufacturingT </t>
  </si>
  <si>
    <t>32191</t>
  </si>
  <si>
    <t xml:space="preserve">MillworkT </t>
  </si>
  <si>
    <t>321911</t>
  </si>
  <si>
    <t xml:space="preserve">Wood Window and Door Manufacturing </t>
  </si>
  <si>
    <t>321912</t>
  </si>
  <si>
    <t xml:space="preserve">Cut Stock, Resawing Lumber, and Planing </t>
  </si>
  <si>
    <t>321918</t>
  </si>
  <si>
    <t xml:space="preserve">Other Millwork (including Flooring) </t>
  </si>
  <si>
    <t>32192</t>
  </si>
  <si>
    <t xml:space="preserve">Wood Container and Pallet ManufacturingT </t>
  </si>
  <si>
    <t>321920</t>
  </si>
  <si>
    <t>Wood Container and Pallet Manufacturing</t>
  </si>
  <si>
    <t>32199</t>
  </si>
  <si>
    <t xml:space="preserve">All Other Wood Product ManufacturingT </t>
  </si>
  <si>
    <t>321991</t>
  </si>
  <si>
    <t xml:space="preserve">Manufactured Home (Mobile Home) Manufacturing </t>
  </si>
  <si>
    <t>321992</t>
  </si>
  <si>
    <t xml:space="preserve">Prefabricated Wood Building Manufacturing </t>
  </si>
  <si>
    <t>321999</t>
  </si>
  <si>
    <t xml:space="preserve">All Other Miscellaneous Wood Product Manufacturing </t>
  </si>
  <si>
    <t>322</t>
  </si>
  <si>
    <t xml:space="preserve">Paper ManufacturingT </t>
  </si>
  <si>
    <t>3221</t>
  </si>
  <si>
    <t xml:space="preserve">Pulp, Paper, and Paperboard MillsT </t>
  </si>
  <si>
    <t>32211</t>
  </si>
  <si>
    <t xml:space="preserve">Pulp MillsT </t>
  </si>
  <si>
    <t>322110</t>
  </si>
  <si>
    <t xml:space="preserve">Pulp Mills </t>
  </si>
  <si>
    <t>32212</t>
  </si>
  <si>
    <t xml:space="preserve">Paper MillsT </t>
  </si>
  <si>
    <t>322120</t>
  </si>
  <si>
    <t xml:space="preserve">Paper Mills </t>
  </si>
  <si>
    <t>32213</t>
  </si>
  <si>
    <t xml:space="preserve">Paperboard MillsT </t>
  </si>
  <si>
    <t>322130</t>
  </si>
  <si>
    <t xml:space="preserve">Paperboard Mills </t>
  </si>
  <si>
    <t>3222</t>
  </si>
  <si>
    <t xml:space="preserve">Converted Paper Product ManufacturingT </t>
  </si>
  <si>
    <t>32221</t>
  </si>
  <si>
    <t xml:space="preserve">Paperboard Container ManufacturingT </t>
  </si>
  <si>
    <t>322211</t>
  </si>
  <si>
    <t xml:space="preserve">Corrugated and Solid Fiber Box Manufacturing </t>
  </si>
  <si>
    <t>322212</t>
  </si>
  <si>
    <t xml:space="preserve">Folding Paperboard Box Manufacturing </t>
  </si>
  <si>
    <t>322219</t>
  </si>
  <si>
    <t xml:space="preserve">Other Paperboard Container Manufacturing </t>
  </si>
  <si>
    <t>32222</t>
  </si>
  <si>
    <t xml:space="preserve">Paper Bag and Coated and Treated Paper ManufacturingT </t>
  </si>
  <si>
    <t>322220</t>
  </si>
  <si>
    <t>Paper Bag and Coated and Treated Paper Manufacturing</t>
  </si>
  <si>
    <t>32223</t>
  </si>
  <si>
    <t xml:space="preserve">Stationery Product ManufacturingT </t>
  </si>
  <si>
    <t>322230</t>
  </si>
  <si>
    <t>Stationery Product Manufacturing</t>
  </si>
  <si>
    <t>32229</t>
  </si>
  <si>
    <t xml:space="preserve">Other Converted Paper Product ManufacturingT </t>
  </si>
  <si>
    <t>322291</t>
  </si>
  <si>
    <t xml:space="preserve">Sanitary Paper Product Manufacturing </t>
  </si>
  <si>
    <t>322299</t>
  </si>
  <si>
    <t xml:space="preserve">All Other Converted Paper Product Manufacturing </t>
  </si>
  <si>
    <t>323</t>
  </si>
  <si>
    <t xml:space="preserve">Printing and Related Support ActivitiesT </t>
  </si>
  <si>
    <t>32311</t>
  </si>
  <si>
    <t xml:space="preserve">PrintingT </t>
  </si>
  <si>
    <t>323111</t>
  </si>
  <si>
    <t xml:space="preserve">Commercial Printing (except Screen and Books) </t>
  </si>
  <si>
    <t>323113</t>
  </si>
  <si>
    <t xml:space="preserve">Commercial Screen Printing </t>
  </si>
  <si>
    <t>323117</t>
  </si>
  <si>
    <t xml:space="preserve">Books Printing </t>
  </si>
  <si>
    <t>32312</t>
  </si>
  <si>
    <t xml:space="preserve">Support Activities for PrintingT </t>
  </si>
  <si>
    <t>323120</t>
  </si>
  <si>
    <t>Support Activities for Printing</t>
  </si>
  <si>
    <t>324</t>
  </si>
  <si>
    <t xml:space="preserve">Petroleum and Coal Products ManufacturingT </t>
  </si>
  <si>
    <t>3241</t>
  </si>
  <si>
    <t>32411</t>
  </si>
  <si>
    <t xml:space="preserve">Petroleum RefineriesT </t>
  </si>
  <si>
    <t>324110</t>
  </si>
  <si>
    <t>Petroleum Refineries</t>
  </si>
  <si>
    <t>32412</t>
  </si>
  <si>
    <t xml:space="preserve">Asphalt Paving, Roofing, and Saturated Materials ManufacturingT </t>
  </si>
  <si>
    <t>324121</t>
  </si>
  <si>
    <t xml:space="preserve">Asphalt Paving Mixture and Block Manufacturing </t>
  </si>
  <si>
    <t>324122</t>
  </si>
  <si>
    <t xml:space="preserve">Asphalt Shingle and Coating Materials Manufacturing </t>
  </si>
  <si>
    <t>32419</t>
  </si>
  <si>
    <t xml:space="preserve">Other Petroleum and Coal Products ManufacturingT </t>
  </si>
  <si>
    <t>324191</t>
  </si>
  <si>
    <t xml:space="preserve">Petroleum Lubricating Oil and Grease Manufacturing </t>
  </si>
  <si>
    <t>324199</t>
  </si>
  <si>
    <t xml:space="preserve">All Other Petroleum and Coal Products Manufacturing </t>
  </si>
  <si>
    <t xml:space="preserve">Chemical ManufacturingT </t>
  </si>
  <si>
    <t>3251</t>
  </si>
  <si>
    <t xml:space="preserve">Basic Chemical ManufacturingT </t>
  </si>
  <si>
    <t>32511</t>
  </si>
  <si>
    <t xml:space="preserve">Petrochemical ManufacturingT </t>
  </si>
  <si>
    <t>325110</t>
  </si>
  <si>
    <t>Petrochemical Manufacturing</t>
  </si>
  <si>
    <t>32512</t>
  </si>
  <si>
    <t xml:space="preserve">Industrial Gas ManufacturingT </t>
  </si>
  <si>
    <t>325120</t>
  </si>
  <si>
    <t>Industrial Gas Manufacturing</t>
  </si>
  <si>
    <t>32513</t>
  </si>
  <si>
    <t xml:space="preserve">Synthetic Dye and Pigment ManufacturingT </t>
  </si>
  <si>
    <t>325130</t>
  </si>
  <si>
    <t>Synthetic Dye and Pigment Manufacturing</t>
  </si>
  <si>
    <t>32518</t>
  </si>
  <si>
    <t xml:space="preserve">Other Basic Inorganic Chemical ManufacturingT </t>
  </si>
  <si>
    <t>325180</t>
  </si>
  <si>
    <t xml:space="preserve">Other Basic Inorganic Chemical Manufacturing </t>
  </si>
  <si>
    <t>32519</t>
  </si>
  <si>
    <t xml:space="preserve">Other Basic Organic Chemical ManufacturingT </t>
  </si>
  <si>
    <t>325193</t>
  </si>
  <si>
    <t xml:space="preserve">Ethyl Alcohol Manufacturing </t>
  </si>
  <si>
    <t>325194</t>
  </si>
  <si>
    <t xml:space="preserve">Cyclic Crude, Intermediate, and Gum and Wood Chemical Manufacturing </t>
  </si>
  <si>
    <t>325199</t>
  </si>
  <si>
    <t xml:space="preserve">All Other Basic Organic Chemical Manufacturing </t>
  </si>
  <si>
    <t>3252</t>
  </si>
  <si>
    <t xml:space="preserve">Resin, Synthetic Rubber, and Artificial and Synthetic Fibers and Filaments ManufacturingT </t>
  </si>
  <si>
    <t>32521</t>
  </si>
  <si>
    <t xml:space="preserve">Resin and Synthetic Rubber ManufacturingT </t>
  </si>
  <si>
    <t>325211</t>
  </si>
  <si>
    <t xml:space="preserve">Plastics Material and Resin Manufacturing </t>
  </si>
  <si>
    <t>325212</t>
  </si>
  <si>
    <t xml:space="preserve">Synthetic Rubber Manufacturing </t>
  </si>
  <si>
    <t>32522</t>
  </si>
  <si>
    <t xml:space="preserve">Artificial and Synthetic Fibers and Filaments ManufacturingT </t>
  </si>
  <si>
    <t>325220</t>
  </si>
  <si>
    <t>Artificial and Synthetic Fibers and Filaments Manufacturing</t>
  </si>
  <si>
    <t>3253</t>
  </si>
  <si>
    <t xml:space="preserve">Pesticide, Fertilizer, and Other Agricultural Chemical ManufacturingT </t>
  </si>
  <si>
    <t>32531</t>
  </si>
  <si>
    <t xml:space="preserve">Fertilizer and Compost ManufacturingT </t>
  </si>
  <si>
    <t>325311</t>
  </si>
  <si>
    <t xml:space="preserve">Nitrogenous Fertilizer Manufacturing </t>
  </si>
  <si>
    <t>325312</t>
  </si>
  <si>
    <t xml:space="preserve">Phosphatic Fertilizer Manufacturing </t>
  </si>
  <si>
    <t>325314</t>
  </si>
  <si>
    <t xml:space="preserve">Fertilizer (Mixing Only) Manufacturing </t>
  </si>
  <si>
    <t>325315</t>
  </si>
  <si>
    <t>Compost Manufacturing</t>
  </si>
  <si>
    <t>32532</t>
  </si>
  <si>
    <t xml:space="preserve">Pesticide and Other Agricultural Chemical ManufacturingT </t>
  </si>
  <si>
    <t>325320</t>
  </si>
  <si>
    <t>Pesticide and Other Agricultural Chemical Manufacturing</t>
  </si>
  <si>
    <t>3254</t>
  </si>
  <si>
    <t xml:space="preserve">Pharmaceutical and Medicine ManufacturingT </t>
  </si>
  <si>
    <t>32541</t>
  </si>
  <si>
    <t>325411</t>
  </si>
  <si>
    <t xml:space="preserve">Medicinal and Botanical Manufacturing </t>
  </si>
  <si>
    <t>325412</t>
  </si>
  <si>
    <t xml:space="preserve">Pharmaceutical Preparation Manufacturing </t>
  </si>
  <si>
    <t>325413</t>
  </si>
  <si>
    <t xml:space="preserve">In-Vitro Diagnostic Substance Manufacturing </t>
  </si>
  <si>
    <t>325414</t>
  </si>
  <si>
    <t xml:space="preserve">Biological Product (except Diagnostic) Manufacturing </t>
  </si>
  <si>
    <t>3255</t>
  </si>
  <si>
    <t xml:space="preserve">Paint, Coating, and Adhesive ManufacturingT </t>
  </si>
  <si>
    <t>32551</t>
  </si>
  <si>
    <t xml:space="preserve">Paint and Coating ManufacturingT </t>
  </si>
  <si>
    <t>325510</t>
  </si>
  <si>
    <t>Paint and Coating Manufacturing</t>
  </si>
  <si>
    <t>32552</t>
  </si>
  <si>
    <t xml:space="preserve">Adhesive ManufacturingT </t>
  </si>
  <si>
    <t>325520</t>
  </si>
  <si>
    <t>Adhesive Manufacturing</t>
  </si>
  <si>
    <t>3256</t>
  </si>
  <si>
    <t xml:space="preserve">Soap, Cleaning Compound, and Toilet Preparation ManufacturingT </t>
  </si>
  <si>
    <t>32561</t>
  </si>
  <si>
    <t xml:space="preserve">Soap and Cleaning Compound ManufacturingT </t>
  </si>
  <si>
    <t>325611</t>
  </si>
  <si>
    <t xml:space="preserve">Soap and Other Detergent Manufacturing </t>
  </si>
  <si>
    <t>325612</t>
  </si>
  <si>
    <t xml:space="preserve">Polish and Other Sanitation Good Manufacturing </t>
  </si>
  <si>
    <t>325613</t>
  </si>
  <si>
    <t xml:space="preserve">Surface Active Agent Manufacturing </t>
  </si>
  <si>
    <t>32562</t>
  </si>
  <si>
    <t xml:space="preserve">Toilet Preparation ManufacturingT </t>
  </si>
  <si>
    <t>325620</t>
  </si>
  <si>
    <t>Toilet Preparation Manufacturing</t>
  </si>
  <si>
    <t>3259</t>
  </si>
  <si>
    <t xml:space="preserve">Other Chemical Product and Preparation ManufacturingT </t>
  </si>
  <si>
    <t>32591</t>
  </si>
  <si>
    <t xml:space="preserve">Printing Ink ManufacturingT </t>
  </si>
  <si>
    <t>325910</t>
  </si>
  <si>
    <t>Printing Ink Manufacturing</t>
  </si>
  <si>
    <t>32592</t>
  </si>
  <si>
    <t xml:space="preserve">Explosives ManufacturingT </t>
  </si>
  <si>
    <t>325920</t>
  </si>
  <si>
    <t>Explosives Manufacturing</t>
  </si>
  <si>
    <t>32599</t>
  </si>
  <si>
    <t xml:space="preserve">All Other Chemical Product and Preparation ManufacturingT </t>
  </si>
  <si>
    <t>325991</t>
  </si>
  <si>
    <t xml:space="preserve">Custom Compounding of Purchased Resins </t>
  </si>
  <si>
    <t>325992</t>
  </si>
  <si>
    <t xml:space="preserve">Photographic Film, Paper, Plate, Chemical, and Copy Toner Manufacturing </t>
  </si>
  <si>
    <t>325998</t>
  </si>
  <si>
    <t xml:space="preserve">All Other Miscellaneous Chemical Product and Preparation Manufacturing </t>
  </si>
  <si>
    <t xml:space="preserve">Plastics and Rubber Products ManufacturingT </t>
  </si>
  <si>
    <t>3261</t>
  </si>
  <si>
    <t xml:space="preserve">Plastics Product ManufacturingT </t>
  </si>
  <si>
    <t>32611</t>
  </si>
  <si>
    <t xml:space="preserve">Plastics Packaging Materials and Unlaminated Film and Sheet ManufacturingT </t>
  </si>
  <si>
    <t>326111</t>
  </si>
  <si>
    <t xml:space="preserve">Plastics Bag and Pouch Manufacturing </t>
  </si>
  <si>
    <t>326112</t>
  </si>
  <si>
    <t xml:space="preserve">Plastics Packaging Film and Sheet (including Laminated) Manufacturing </t>
  </si>
  <si>
    <t>326113</t>
  </si>
  <si>
    <t xml:space="preserve">Unlaminated Plastics Film and Sheet (except Packaging) Manufacturing </t>
  </si>
  <si>
    <t>32612</t>
  </si>
  <si>
    <t xml:space="preserve">Plastics Pipe, Pipe Fitting, and Unlaminated Profile Shape ManufacturingT </t>
  </si>
  <si>
    <t>326121</t>
  </si>
  <si>
    <t xml:space="preserve">Unlaminated Plastics Profile Shape Manufacturing </t>
  </si>
  <si>
    <t>326122</t>
  </si>
  <si>
    <t xml:space="preserve">Plastics Pipe and Pipe Fitting Manufacturing </t>
  </si>
  <si>
    <t>32613</t>
  </si>
  <si>
    <t xml:space="preserve">Laminated Plastics Plate, Sheet (except Packaging), and Shape ManufacturingT </t>
  </si>
  <si>
    <t>326130</t>
  </si>
  <si>
    <t>Laminated Plastics Plate, Sheet (except Packaging), and Shape Manufacturing</t>
  </si>
  <si>
    <t>32614</t>
  </si>
  <si>
    <t xml:space="preserve">Polystyrene Foam Product ManufacturingT </t>
  </si>
  <si>
    <t>326140</t>
  </si>
  <si>
    <t>Polystyrene Foam Product Manufacturing</t>
  </si>
  <si>
    <t>32615</t>
  </si>
  <si>
    <t xml:space="preserve">Urethane and Other Foam Product (except Polystyrene) ManufacturingT </t>
  </si>
  <si>
    <t>326150</t>
  </si>
  <si>
    <t>Urethane and Other Foam Product (except Polystyrene) Manufacturing</t>
  </si>
  <si>
    <t>32616</t>
  </si>
  <si>
    <t xml:space="preserve">Plastics Bottle ManufacturingT </t>
  </si>
  <si>
    <t>326160</t>
  </si>
  <si>
    <t>Plastics Bottle Manufacturing</t>
  </si>
  <si>
    <t>32619</t>
  </si>
  <si>
    <t xml:space="preserve">Other Plastics Product ManufacturingT </t>
  </si>
  <si>
    <t>326191</t>
  </si>
  <si>
    <t xml:space="preserve">Plastics Plumbing Fixture Manufacturing </t>
  </si>
  <si>
    <t>326199</t>
  </si>
  <si>
    <t xml:space="preserve">All Other Plastics Product Manufacturing </t>
  </si>
  <si>
    <t>3262</t>
  </si>
  <si>
    <t xml:space="preserve">Rubber Product ManufacturingT </t>
  </si>
  <si>
    <t>32621</t>
  </si>
  <si>
    <t xml:space="preserve">Tire ManufacturingT </t>
  </si>
  <si>
    <t>326211</t>
  </si>
  <si>
    <t xml:space="preserve">Tire Manufacturing (except Retreading) </t>
  </si>
  <si>
    <t>326212</t>
  </si>
  <si>
    <t xml:space="preserve">Tire Retreading </t>
  </si>
  <si>
    <t>32622</t>
  </si>
  <si>
    <t xml:space="preserve">Rubber and Plastics Hoses and Belting ManufacturingT </t>
  </si>
  <si>
    <t>326220</t>
  </si>
  <si>
    <t>Rubber and Plastics Hoses and Belting Manufacturing</t>
  </si>
  <si>
    <t>32629</t>
  </si>
  <si>
    <t xml:space="preserve">Other Rubber Product ManufacturingT </t>
  </si>
  <si>
    <t>326291</t>
  </si>
  <si>
    <t xml:space="preserve">Rubber Product Manufacturing for Mechanical Use </t>
  </si>
  <si>
    <t>326299</t>
  </si>
  <si>
    <t xml:space="preserve">All Other Rubber Product Manufacturing </t>
  </si>
  <si>
    <t>327</t>
  </si>
  <si>
    <t xml:space="preserve">Nonmetallic Mineral Product ManufacturingT </t>
  </si>
  <si>
    <t>3271</t>
  </si>
  <si>
    <t xml:space="preserve">Clay Product and Refractory ManufacturingT </t>
  </si>
  <si>
    <t>32711</t>
  </si>
  <si>
    <t xml:space="preserve">Pottery, Ceramics, and Plumbing Fixture ManufacturingT </t>
  </si>
  <si>
    <t>327110</t>
  </si>
  <si>
    <t xml:space="preserve">Pottery, Ceramics, and Plumbing Fixture Manufacturing </t>
  </si>
  <si>
    <t>32712</t>
  </si>
  <si>
    <t xml:space="preserve">Clay Building Material and Refractories ManufacturingT </t>
  </si>
  <si>
    <t>327120</t>
  </si>
  <si>
    <t xml:space="preserve">Clay Building Material and Refractories Manufacturing </t>
  </si>
  <si>
    <t>3272</t>
  </si>
  <si>
    <t xml:space="preserve">Glass and Glass Product ManufacturingT </t>
  </si>
  <si>
    <t>32721</t>
  </si>
  <si>
    <t>327211</t>
  </si>
  <si>
    <t xml:space="preserve">Flat Glass Manufacturing </t>
  </si>
  <si>
    <t>327212</t>
  </si>
  <si>
    <t xml:space="preserve">Other Pressed and Blown Glass and Glassware Manufacturing </t>
  </si>
  <si>
    <t>327213</t>
  </si>
  <si>
    <t xml:space="preserve">Glass Container Manufacturing </t>
  </si>
  <si>
    <t>327215</t>
  </si>
  <si>
    <t xml:space="preserve">Glass Product Manufacturing Made of Purchased Glass </t>
  </si>
  <si>
    <t>3273</t>
  </si>
  <si>
    <t xml:space="preserve">Cement and Concrete Product ManufacturingT </t>
  </si>
  <si>
    <t>32731</t>
  </si>
  <si>
    <t xml:space="preserve">Cement ManufacturingT </t>
  </si>
  <si>
    <t>327310</t>
  </si>
  <si>
    <t>Cement Manufacturing</t>
  </si>
  <si>
    <t>32732</t>
  </si>
  <si>
    <t xml:space="preserve">Ready-Mix Concrete ManufacturingT </t>
  </si>
  <si>
    <t>327320</t>
  </si>
  <si>
    <t>Ready-Mix Concrete Manufacturing</t>
  </si>
  <si>
    <t>32733</t>
  </si>
  <si>
    <t xml:space="preserve">Concrete Pipe, Brick, and Block ManufacturingT </t>
  </si>
  <si>
    <t>327331</t>
  </si>
  <si>
    <t xml:space="preserve">Concrete Block and Brick Manufacturing </t>
  </si>
  <si>
    <t>327332</t>
  </si>
  <si>
    <t xml:space="preserve">Concrete Pipe Manufacturing </t>
  </si>
  <si>
    <t>32739</t>
  </si>
  <si>
    <t xml:space="preserve">Other Concrete Product ManufacturingT </t>
  </si>
  <si>
    <t>327390</t>
  </si>
  <si>
    <t xml:space="preserve">Other Concrete Product Manufacturing </t>
  </si>
  <si>
    <t>3274</t>
  </si>
  <si>
    <t xml:space="preserve">Lime and Gypsum Product ManufacturingT </t>
  </si>
  <si>
    <t>32741</t>
  </si>
  <si>
    <t xml:space="preserve">Lime ManufacturingT </t>
  </si>
  <si>
    <t>327410</t>
  </si>
  <si>
    <t>Lime Manufacturing</t>
  </si>
  <si>
    <t>32742</t>
  </si>
  <si>
    <t xml:space="preserve">Gypsum Product ManufacturingT </t>
  </si>
  <si>
    <t>327420</t>
  </si>
  <si>
    <t>Gypsum Product Manufacturing</t>
  </si>
  <si>
    <t>3279</t>
  </si>
  <si>
    <t xml:space="preserve">Other Nonmetallic Mineral Product ManufacturingT </t>
  </si>
  <si>
    <t>32791</t>
  </si>
  <si>
    <t xml:space="preserve">Abrasive Product ManufacturingT </t>
  </si>
  <si>
    <t>327910</t>
  </si>
  <si>
    <t>Abrasive Product Manufacturing</t>
  </si>
  <si>
    <t>32799</t>
  </si>
  <si>
    <t xml:space="preserve">All Other Nonmetallic Mineral Product ManufacturingT </t>
  </si>
  <si>
    <t>327991</t>
  </si>
  <si>
    <t xml:space="preserve">Cut Stone and Stone Product Manufacturing </t>
  </si>
  <si>
    <t>327992</t>
  </si>
  <si>
    <t xml:space="preserve">Ground or Treated Mineral and Earth Manufacturing </t>
  </si>
  <si>
    <t>327993</t>
  </si>
  <si>
    <t xml:space="preserve">Mineral Wool Manufacturing </t>
  </si>
  <si>
    <t>327999</t>
  </si>
  <si>
    <t xml:space="preserve">All Other Miscellaneous Nonmetallic Mineral Product Manufacturing </t>
  </si>
  <si>
    <t>331</t>
  </si>
  <si>
    <t xml:space="preserve">Primary Metal ManufacturingT </t>
  </si>
  <si>
    <t>3311</t>
  </si>
  <si>
    <t xml:space="preserve">Iron and Steel Mills and Ferroalloy ManufacturingT </t>
  </si>
  <si>
    <t>33111</t>
  </si>
  <si>
    <t>331110</t>
  </si>
  <si>
    <t xml:space="preserve">Iron and Steel Mills and Ferroalloy Manufacturing </t>
  </si>
  <si>
    <t>3312</t>
  </si>
  <si>
    <t xml:space="preserve">Steel Product Manufacturing from Purchased SteelT </t>
  </si>
  <si>
    <t>33121</t>
  </si>
  <si>
    <t xml:space="preserve">Iron and Steel Pipe and Tube Manufacturing from Purchased SteelT </t>
  </si>
  <si>
    <t>331210</t>
  </si>
  <si>
    <t>Iron and Steel Pipe and Tube Manufacturing from Purchased Steel</t>
  </si>
  <si>
    <t>33122</t>
  </si>
  <si>
    <t xml:space="preserve">Rolling and Drawing of Purchased SteelT </t>
  </si>
  <si>
    <t>331221</t>
  </si>
  <si>
    <t xml:space="preserve">Rolled Steel Shape Manufacturing </t>
  </si>
  <si>
    <t>331222</t>
  </si>
  <si>
    <t xml:space="preserve">Steel Wire Drawing </t>
  </si>
  <si>
    <t>3313</t>
  </si>
  <si>
    <t xml:space="preserve">Alumina and Aluminum Production and ProcessingT </t>
  </si>
  <si>
    <t>33131</t>
  </si>
  <si>
    <t>331313</t>
  </si>
  <si>
    <t xml:space="preserve">Alumina Refining and Primary Aluminum Production </t>
  </si>
  <si>
    <t>331314</t>
  </si>
  <si>
    <t xml:space="preserve">Secondary Smelting and Alloying of Aluminum </t>
  </si>
  <si>
    <t>331315</t>
  </si>
  <si>
    <t xml:space="preserve">Aluminum Sheet, Plate, and Foil Manufacturing </t>
  </si>
  <si>
    <t>331318</t>
  </si>
  <si>
    <t xml:space="preserve">Other Aluminum Rolling, Drawing, and Extruding </t>
  </si>
  <si>
    <t xml:space="preserve">Nonferrous Metal (except Aluminum) Production and ProcessingT </t>
  </si>
  <si>
    <t>33141</t>
  </si>
  <si>
    <t xml:space="preserve">Nonferrous Metal (except Aluminum) Smelting and RefiningT </t>
  </si>
  <si>
    <t>331410</t>
  </si>
  <si>
    <t xml:space="preserve">Nonferrous Metal (except Aluminum) Smelting and Refining </t>
  </si>
  <si>
    <t>33142</t>
  </si>
  <si>
    <t xml:space="preserve">Copper Rolling, Drawing, Extruding, and AlloyingT </t>
  </si>
  <si>
    <t>331420</t>
  </si>
  <si>
    <t>Copper Rolling, Drawing, Extruding, and Alloying</t>
  </si>
  <si>
    <t>33149</t>
  </si>
  <si>
    <t xml:space="preserve">Nonferrous Metal (except Copper and Aluminum) Rolling, Drawing, Extruding, and AlloyingT </t>
  </si>
  <si>
    <t>331491</t>
  </si>
  <si>
    <t xml:space="preserve">Nonferrous Metal (except Copper and Aluminum) Rolling, Drawing, and Extruding </t>
  </si>
  <si>
    <t>331492</t>
  </si>
  <si>
    <t xml:space="preserve">Secondary Smelting, Refining, and Alloying of Nonferrous Metal (except Copper and Aluminum) </t>
  </si>
  <si>
    <t>3315</t>
  </si>
  <si>
    <t xml:space="preserve">FoundriesT </t>
  </si>
  <si>
    <t>33151</t>
  </si>
  <si>
    <t xml:space="preserve">Ferrous Metal FoundriesT </t>
  </si>
  <si>
    <t>331511</t>
  </si>
  <si>
    <t xml:space="preserve">Iron Foundries </t>
  </si>
  <si>
    <t>331512</t>
  </si>
  <si>
    <t xml:space="preserve">Steel Investment Foundries </t>
  </si>
  <si>
    <t>331513</t>
  </si>
  <si>
    <t xml:space="preserve">Steel Foundries (except Investment) </t>
  </si>
  <si>
    <t>33152</t>
  </si>
  <si>
    <t xml:space="preserve">Nonferrous Metal FoundriesT </t>
  </si>
  <si>
    <t>331523</t>
  </si>
  <si>
    <t xml:space="preserve">Nonferrous Metal Die-Casting Foundries </t>
  </si>
  <si>
    <t>331524</t>
  </si>
  <si>
    <t xml:space="preserve">Aluminum Foundries (except Die-Casting) </t>
  </si>
  <si>
    <t>331529</t>
  </si>
  <si>
    <t xml:space="preserve">Other Nonferrous Metal Foundries (except Die-Casting) </t>
  </si>
  <si>
    <t>332</t>
  </si>
  <si>
    <t xml:space="preserve">Fabricated Metal Product ManufacturingT </t>
  </si>
  <si>
    <t>3321</t>
  </si>
  <si>
    <t xml:space="preserve">Forging and StampingT </t>
  </si>
  <si>
    <t>33211</t>
  </si>
  <si>
    <t>332111</t>
  </si>
  <si>
    <t xml:space="preserve">Iron and Steel Forging </t>
  </si>
  <si>
    <t>332112</t>
  </si>
  <si>
    <t xml:space="preserve">Nonferrous Forging </t>
  </si>
  <si>
    <t>332114</t>
  </si>
  <si>
    <t xml:space="preserve">Custom Roll Forming </t>
  </si>
  <si>
    <t>332117</t>
  </si>
  <si>
    <t xml:space="preserve">Powder Metallurgy Part Manufacturing </t>
  </si>
  <si>
    <t>332119</t>
  </si>
  <si>
    <t xml:space="preserve">Metal Crown, Closure, and Other Metal Stamping (except Automotive) </t>
  </si>
  <si>
    <t xml:space="preserve">Cutlery and Handtool ManufacturingT </t>
  </si>
  <si>
    <t>33221</t>
  </si>
  <si>
    <t>332215</t>
  </si>
  <si>
    <t xml:space="preserve">Metal Kitchen Cookware, Utensil, Cutlery, and Flatware (except Precious) Manufacturing </t>
  </si>
  <si>
    <t>332216</t>
  </si>
  <si>
    <t xml:space="preserve">Saw Blade and Handtool Manufacturing </t>
  </si>
  <si>
    <t xml:space="preserve">Architectural and Structural Metals ManufacturingT </t>
  </si>
  <si>
    <t>33231</t>
  </si>
  <si>
    <t xml:space="preserve">Plate Work and Fabricated Structural Product ManufacturingT </t>
  </si>
  <si>
    <t>332311</t>
  </si>
  <si>
    <t xml:space="preserve">Prefabricated Metal Building and Component Manufacturing </t>
  </si>
  <si>
    <t>332312</t>
  </si>
  <si>
    <t xml:space="preserve">Fabricated Structural Metal Manufacturing </t>
  </si>
  <si>
    <t>332313</t>
  </si>
  <si>
    <t xml:space="preserve">Plate Work Manufacturing </t>
  </si>
  <si>
    <t>33232</t>
  </si>
  <si>
    <t xml:space="preserve">Ornamental and Architectural Metal Products ManufacturingT </t>
  </si>
  <si>
    <t>332321</t>
  </si>
  <si>
    <t xml:space="preserve">Metal Window and Door Manufacturing </t>
  </si>
  <si>
    <t>332322</t>
  </si>
  <si>
    <t xml:space="preserve">Sheet Metal Work Manufacturing </t>
  </si>
  <si>
    <t>332323</t>
  </si>
  <si>
    <t xml:space="preserve">Ornamental and Architectural Metal Work Manufacturing </t>
  </si>
  <si>
    <t>3324</t>
  </si>
  <si>
    <t xml:space="preserve">Boiler, Tank, and Shipping Container ManufacturingT </t>
  </si>
  <si>
    <t>33241</t>
  </si>
  <si>
    <t xml:space="preserve">Power Boiler and Heat Exchanger ManufacturingT </t>
  </si>
  <si>
    <t>332410</t>
  </si>
  <si>
    <t>Power Boiler and Heat Exchanger Manufacturing</t>
  </si>
  <si>
    <t>33242</t>
  </si>
  <si>
    <t xml:space="preserve">Metal Tank (Heavy Gauge) ManufacturingT </t>
  </si>
  <si>
    <t>332420</t>
  </si>
  <si>
    <t>Metal Tank (Heavy Gauge) Manufacturing</t>
  </si>
  <si>
    <t>33243</t>
  </si>
  <si>
    <t xml:space="preserve">Metal Can, Box, and Other Metal Container (Light Gauge) ManufacturingT </t>
  </si>
  <si>
    <t>332431</t>
  </si>
  <si>
    <t xml:space="preserve">Metal Can Manufacturing </t>
  </si>
  <si>
    <t>332439</t>
  </si>
  <si>
    <t xml:space="preserve">Other Metal Container Manufacturing </t>
  </si>
  <si>
    <t>3325</t>
  </si>
  <si>
    <t xml:space="preserve">Hardware ManufacturingT </t>
  </si>
  <si>
    <t>33251</t>
  </si>
  <si>
    <t>332510</t>
  </si>
  <si>
    <t>Hardware Manufacturing</t>
  </si>
  <si>
    <t>3326</t>
  </si>
  <si>
    <t xml:space="preserve">Spring and Wire Product ManufacturingT </t>
  </si>
  <si>
    <t>33261</t>
  </si>
  <si>
    <t>332613</t>
  </si>
  <si>
    <t xml:space="preserve">Spring Manufacturing </t>
  </si>
  <si>
    <t>332618</t>
  </si>
  <si>
    <t xml:space="preserve">Other Fabricated Wire Product Manufacturing </t>
  </si>
  <si>
    <t>3327</t>
  </si>
  <si>
    <t xml:space="preserve">Machine Shops; Turned Product; and Screw, Nut, and Bolt ManufacturingT </t>
  </si>
  <si>
    <t>33271</t>
  </si>
  <si>
    <t xml:space="preserve">Machine ShopsT </t>
  </si>
  <si>
    <t>332710</t>
  </si>
  <si>
    <t>Machine Shops</t>
  </si>
  <si>
    <t>33272</t>
  </si>
  <si>
    <t xml:space="preserve">Turned Product and Screw, Nut, and Bolt ManufacturingT </t>
  </si>
  <si>
    <t>332721</t>
  </si>
  <si>
    <t xml:space="preserve">Precision Turned Product Manufacturing </t>
  </si>
  <si>
    <t>332722</t>
  </si>
  <si>
    <t xml:space="preserve">Bolt, Nut, Screw, Rivet, and Washer Manufacturing </t>
  </si>
  <si>
    <t>3328</t>
  </si>
  <si>
    <t xml:space="preserve">Coating, Engraving, Heat Treating, and Allied ActivitiesT </t>
  </si>
  <si>
    <t>33281</t>
  </si>
  <si>
    <t>332811</t>
  </si>
  <si>
    <t xml:space="preserve">Metal Heat Treating </t>
  </si>
  <si>
    <t>332812</t>
  </si>
  <si>
    <t xml:space="preserve">Metal Coating, Engraving (except Jewelry and Silverware), and Allied Services to Manufacturers </t>
  </si>
  <si>
    <t>332813</t>
  </si>
  <si>
    <t xml:space="preserve">Electroplating, Plating, Polishing, Anodizing, and Coloring </t>
  </si>
  <si>
    <t>3329</t>
  </si>
  <si>
    <t xml:space="preserve">Other Fabricated Metal Product ManufacturingT </t>
  </si>
  <si>
    <t>33291</t>
  </si>
  <si>
    <t xml:space="preserve">Metal Valve ManufacturingT </t>
  </si>
  <si>
    <t>332911</t>
  </si>
  <si>
    <t xml:space="preserve">Industrial Valve Manufacturing </t>
  </si>
  <si>
    <t>332912</t>
  </si>
  <si>
    <t xml:space="preserve">Fluid Power Valve and Hose Fitting Manufacturing </t>
  </si>
  <si>
    <t>332913</t>
  </si>
  <si>
    <t xml:space="preserve">Plumbing Fixture Fitting and Trim Manufacturing </t>
  </si>
  <si>
    <t>332919</t>
  </si>
  <si>
    <t xml:space="preserve">Other Metal Valve and Pipe Fitting Manufacturing </t>
  </si>
  <si>
    <t>33299</t>
  </si>
  <si>
    <t xml:space="preserve">All Other Fabricated Metal Product ManufacturingT </t>
  </si>
  <si>
    <t>332991</t>
  </si>
  <si>
    <t>Ball and Roller Bearing Manufacturing</t>
  </si>
  <si>
    <t>332992</t>
  </si>
  <si>
    <t xml:space="preserve">Small Arms Ammunition Manufacturing </t>
  </si>
  <si>
    <t>332993</t>
  </si>
  <si>
    <t xml:space="preserve">Ammunition (except Small Arms) Manufacturing </t>
  </si>
  <si>
    <t>332994</t>
  </si>
  <si>
    <t xml:space="preserve">Small Arms, Ordnance, and Ordnance Accessories Manufacturing </t>
  </si>
  <si>
    <t>332996</t>
  </si>
  <si>
    <t xml:space="preserve">Fabricated Pipe and Pipe Fitting Manufacturing </t>
  </si>
  <si>
    <t>332999</t>
  </si>
  <si>
    <t xml:space="preserve">All Other Miscellaneous Fabricated Metal Product Manufacturing </t>
  </si>
  <si>
    <t xml:space="preserve">Machinery ManufacturingT </t>
  </si>
  <si>
    <t xml:space="preserve">Agriculture, Construction, and Mining Machinery ManufacturingT </t>
  </si>
  <si>
    <t>33311</t>
  </si>
  <si>
    <t xml:space="preserve">Agricultural Implement ManufacturingT </t>
  </si>
  <si>
    <t>333111</t>
  </si>
  <si>
    <t xml:space="preserve">Farm Machinery and Equipment Manufacturing </t>
  </si>
  <si>
    <t>333112</t>
  </si>
  <si>
    <t xml:space="preserve">Lawn and Garden Tractor and Home Lawn and Garden Equipment Manufacturing </t>
  </si>
  <si>
    <t>33312</t>
  </si>
  <si>
    <t xml:space="preserve">Construction Machinery ManufacturingT </t>
  </si>
  <si>
    <t>333120</t>
  </si>
  <si>
    <t>Construction Machinery Manufacturing</t>
  </si>
  <si>
    <t>33313</t>
  </si>
  <si>
    <t xml:space="preserve">Mining and Oil and Gas Field Machinery ManufacturingT </t>
  </si>
  <si>
    <t>333131</t>
  </si>
  <si>
    <t xml:space="preserve">Mining Machinery and Equipment Manufacturing </t>
  </si>
  <si>
    <t>333132</t>
  </si>
  <si>
    <t xml:space="preserve">Oil and Gas Field Machinery and Equipment Manufacturing </t>
  </si>
  <si>
    <t>3332</t>
  </si>
  <si>
    <t xml:space="preserve">Industrial Machinery ManufacturingT </t>
  </si>
  <si>
    <t>33324</t>
  </si>
  <si>
    <t>333241</t>
  </si>
  <si>
    <t xml:space="preserve">Food Product Machinery Manufacturing </t>
  </si>
  <si>
    <t>333242</t>
  </si>
  <si>
    <t xml:space="preserve">Semiconductor Machinery Manufacturing </t>
  </si>
  <si>
    <t>333243</t>
  </si>
  <si>
    <t xml:space="preserve">Sawmill, Woodworking, and Paper Machinery Manufacturing </t>
  </si>
  <si>
    <t>333248</t>
  </si>
  <si>
    <t xml:space="preserve">All Other Industrial Machinery Manufacturing </t>
  </si>
  <si>
    <t>3333</t>
  </si>
  <si>
    <t xml:space="preserve">Commercial and Service Industry Machinery ManufacturingT </t>
  </si>
  <si>
    <t>33331</t>
  </si>
  <si>
    <t>333310</t>
  </si>
  <si>
    <t xml:space="preserve">Commercial and Service Industry Machinery Manufacturing </t>
  </si>
  <si>
    <t>3334</t>
  </si>
  <si>
    <t xml:space="preserve">Ventilation, Heating, Air-Conditioning, and Commercial Refrigeration Equipment ManufacturingT </t>
  </si>
  <si>
    <t>33341</t>
  </si>
  <si>
    <t>333413</t>
  </si>
  <si>
    <t xml:space="preserve">Industrial and Commercial Fan and Blower and Air Purification Equipment Manufacturing </t>
  </si>
  <si>
    <t>333414</t>
  </si>
  <si>
    <t xml:space="preserve">Heating Equipment (except Warm Air Furnaces) Manufacturing </t>
  </si>
  <si>
    <t>333415</t>
  </si>
  <si>
    <t xml:space="preserve">Air-Conditioning and Warm Air Heating Equipment and Commercial and Industrial Refrigeration Equipment Manufacturing </t>
  </si>
  <si>
    <t>3335</t>
  </si>
  <si>
    <t xml:space="preserve">Metalworking Machinery ManufacturingT </t>
  </si>
  <si>
    <t>33351</t>
  </si>
  <si>
    <t>333511</t>
  </si>
  <si>
    <t xml:space="preserve">Industrial Mold Manufacturing </t>
  </si>
  <si>
    <t>333514</t>
  </si>
  <si>
    <t xml:space="preserve">Special Die and Tool, Die Set, Jig, and Fixture Manufacturing </t>
  </si>
  <si>
    <t>333515</t>
  </si>
  <si>
    <t xml:space="preserve">Cutting Tool and Machine Tool Accessory Manufacturing </t>
  </si>
  <si>
    <t>333517</t>
  </si>
  <si>
    <t xml:space="preserve">Machine Tool Manufacturing </t>
  </si>
  <si>
    <t>333519</t>
  </si>
  <si>
    <t xml:space="preserve">Rolling Mill and Other Metalworking Machinery Manufacturing </t>
  </si>
  <si>
    <t>3336</t>
  </si>
  <si>
    <t xml:space="preserve">Engine, Turbine, and Power Transmission Equipment ManufacturingT </t>
  </si>
  <si>
    <t>33361</t>
  </si>
  <si>
    <t>333611</t>
  </si>
  <si>
    <t xml:space="preserve">Turbine and Turbine Generator Set Units Manufacturing </t>
  </si>
  <si>
    <t>333612</t>
  </si>
  <si>
    <t xml:space="preserve">Speed Changer, Industrial High-Speed Drive, and Gear Manufacturing </t>
  </si>
  <si>
    <t>333613</t>
  </si>
  <si>
    <t xml:space="preserve">Mechanical Power Transmission Equipment Manufacturing </t>
  </si>
  <si>
    <t>333618</t>
  </si>
  <si>
    <t xml:space="preserve">Other Engine Equipment Manufacturing </t>
  </si>
  <si>
    <t>3339</t>
  </si>
  <si>
    <t xml:space="preserve">Other General Purpose Machinery ManufacturingT </t>
  </si>
  <si>
    <t>33391</t>
  </si>
  <si>
    <t xml:space="preserve">Pump and Compressor ManufacturingT </t>
  </si>
  <si>
    <t>333912</t>
  </si>
  <si>
    <t xml:space="preserve">Air and Gas Compressor Manufacturing </t>
  </si>
  <si>
    <t>333914</t>
  </si>
  <si>
    <t xml:space="preserve">Measuring, Dispensing, and Other Pumping Equipment Manufacturing </t>
  </si>
  <si>
    <t>33392</t>
  </si>
  <si>
    <t xml:space="preserve">Material Handling Equipment ManufacturingT </t>
  </si>
  <si>
    <t>333921</t>
  </si>
  <si>
    <t xml:space="preserve">Elevator and Moving Stairway Manufacturing </t>
  </si>
  <si>
    <t>333922</t>
  </si>
  <si>
    <t xml:space="preserve">Conveyor and Conveying Equipment Manufacturing </t>
  </si>
  <si>
    <t>333923</t>
  </si>
  <si>
    <t xml:space="preserve">Overhead Traveling Crane, Hoist, and Monorail System Manufacturing </t>
  </si>
  <si>
    <t>333924</t>
  </si>
  <si>
    <t xml:space="preserve">Industrial Truck, Tractor, Trailer, and Stacker Machinery Manufacturing </t>
  </si>
  <si>
    <t>33399</t>
  </si>
  <si>
    <t xml:space="preserve">All Other General Purpose Machinery ManufacturingT </t>
  </si>
  <si>
    <t>333991</t>
  </si>
  <si>
    <t xml:space="preserve">Power-Driven Handtool Manufacturing </t>
  </si>
  <si>
    <t>333992</t>
  </si>
  <si>
    <t xml:space="preserve">Welding and Soldering Equipment Manufacturing </t>
  </si>
  <si>
    <t>333993</t>
  </si>
  <si>
    <t xml:space="preserve">Packaging Machinery Manufacturing </t>
  </si>
  <si>
    <t>333994</t>
  </si>
  <si>
    <t xml:space="preserve">Industrial Process Furnace and Oven Manufacturing </t>
  </si>
  <si>
    <t>333995</t>
  </si>
  <si>
    <t xml:space="preserve">Fluid Power Cylinder and Actuator Manufacturing </t>
  </si>
  <si>
    <t>333996</t>
  </si>
  <si>
    <t xml:space="preserve">Fluid Power Pump and Motor Manufacturing </t>
  </si>
  <si>
    <t>333998</t>
  </si>
  <si>
    <t xml:space="preserve">All Other Miscellaneous General Purpose Machinery Manufacturing </t>
  </si>
  <si>
    <t>334</t>
  </si>
  <si>
    <t xml:space="preserve">Computer and Electronic Product ManufacturingT </t>
  </si>
  <si>
    <t>3341</t>
  </si>
  <si>
    <t xml:space="preserve">Computer and Peripheral Equipment ManufacturingT </t>
  </si>
  <si>
    <t>33411</t>
  </si>
  <si>
    <t>334111</t>
  </si>
  <si>
    <t xml:space="preserve">Electronic Computer Manufacturing </t>
  </si>
  <si>
    <t>334112</t>
  </si>
  <si>
    <t xml:space="preserve">Computer Storage Device Manufacturing </t>
  </si>
  <si>
    <t>334118</t>
  </si>
  <si>
    <t xml:space="preserve">Computer Terminal and Other Computer Peripheral Equipment Manufacturing </t>
  </si>
  <si>
    <t>3342</t>
  </si>
  <si>
    <t xml:space="preserve">Communications Equipment ManufacturingT </t>
  </si>
  <si>
    <t>33421</t>
  </si>
  <si>
    <t xml:space="preserve">Telephone Apparatus ManufacturingT </t>
  </si>
  <si>
    <t>334210</t>
  </si>
  <si>
    <t>Telephone Apparatus Manufacturing</t>
  </si>
  <si>
    <t>33422</t>
  </si>
  <si>
    <t xml:space="preserve">Radio and Television Broadcasting and Wireless Communications Equipment ManufacturingT </t>
  </si>
  <si>
    <t>334220</t>
  </si>
  <si>
    <t>Radio and Television Broadcasting and Wireless Communications Equipment Manufacturing</t>
  </si>
  <si>
    <t>33429</t>
  </si>
  <si>
    <t xml:space="preserve">Other Communications Equipment ManufacturingT </t>
  </si>
  <si>
    <t>334290</t>
  </si>
  <si>
    <t>Other Communications Equipment Manufacturing</t>
  </si>
  <si>
    <t>3343</t>
  </si>
  <si>
    <t xml:space="preserve">Audio and Video Equipment ManufacturingT </t>
  </si>
  <si>
    <t>33431</t>
  </si>
  <si>
    <t>334310</t>
  </si>
  <si>
    <t>Audio and Video Equipment Manufacturing</t>
  </si>
  <si>
    <t>3344</t>
  </si>
  <si>
    <t xml:space="preserve">Semiconductor and Other Electronic Component ManufacturingT </t>
  </si>
  <si>
    <t>33441</t>
  </si>
  <si>
    <t>334412</t>
  </si>
  <si>
    <t xml:space="preserve">Bare Printed Circuit Board Manufacturing  </t>
  </si>
  <si>
    <t>334413</t>
  </si>
  <si>
    <t xml:space="preserve">Semiconductor and Related Device Manufacturing </t>
  </si>
  <si>
    <t>334416</t>
  </si>
  <si>
    <t xml:space="preserve">Capacitor, Resistor, Coil, Transformer, and Other Inductor Manufacturing </t>
  </si>
  <si>
    <t>334417</t>
  </si>
  <si>
    <t xml:space="preserve">Electronic Connector Manufacturing </t>
  </si>
  <si>
    <t>334418</t>
  </si>
  <si>
    <t xml:space="preserve">Printed Circuit Assembly (Electronic Assembly) Manufacturing </t>
  </si>
  <si>
    <t>334419</t>
  </si>
  <si>
    <t xml:space="preserve">Other Electronic Component Manufacturing </t>
  </si>
  <si>
    <t>3345</t>
  </si>
  <si>
    <t xml:space="preserve">Navigational, Measuring, Electromedical, and Control Instruments ManufacturingT </t>
  </si>
  <si>
    <t>33451</t>
  </si>
  <si>
    <t>334510</t>
  </si>
  <si>
    <t xml:space="preserve">Electromedical and Electrotherapeutic Apparatus Manufacturing </t>
  </si>
  <si>
    <t>334511</t>
  </si>
  <si>
    <t xml:space="preserve">Search, Detection, Navigation, Guidance, Aeronautical, and Nautical System and Instrument Manufacturing </t>
  </si>
  <si>
    <t>334512</t>
  </si>
  <si>
    <t xml:space="preserve">Automatic Environmental Control Manufacturing for Residential, Commercial, and Appliance Use </t>
  </si>
  <si>
    <t>334513</t>
  </si>
  <si>
    <t xml:space="preserve">Instruments and Related Products Manufacturing for Measuring, Displaying, and Controlling Industrial Process Variables </t>
  </si>
  <si>
    <t>334514</t>
  </si>
  <si>
    <t xml:space="preserve">Totalizing Fluid Meter and Counting Device Manufacturing </t>
  </si>
  <si>
    <t>334515</t>
  </si>
  <si>
    <t xml:space="preserve">Instrument Manufacturing for Measuring and Testing Electricity and Electrical Signals </t>
  </si>
  <si>
    <t>334516</t>
  </si>
  <si>
    <t xml:space="preserve">Analytical Laboratory Instrument Manufacturing </t>
  </si>
  <si>
    <t>334517</t>
  </si>
  <si>
    <t xml:space="preserve">Irradiation Apparatus Manufacturing </t>
  </si>
  <si>
    <t>334519</t>
  </si>
  <si>
    <t xml:space="preserve">Other Measuring and Controlling Device Manufacturing </t>
  </si>
  <si>
    <t xml:space="preserve">Manufacturing and Reproducing Magnetic and Optical MediaT </t>
  </si>
  <si>
    <t>33461</t>
  </si>
  <si>
    <t>334610</t>
  </si>
  <si>
    <t xml:space="preserve">Manufacturing and Reproducing Magnetic and Optical Media </t>
  </si>
  <si>
    <t xml:space="preserve">Electrical Equipment, Appliance, and Component ManufacturingT </t>
  </si>
  <si>
    <t>3351</t>
  </si>
  <si>
    <t xml:space="preserve">Electric Lighting Equipment ManufacturingT </t>
  </si>
  <si>
    <t>33513</t>
  </si>
  <si>
    <t>335131</t>
  </si>
  <si>
    <t xml:space="preserve">Residential Electric Lighting Fixture Manufacturing </t>
  </si>
  <si>
    <t>335132</t>
  </si>
  <si>
    <t xml:space="preserve">Commercial, Industrial, and Institutional Electric Lighting Fixture Manufacturing </t>
  </si>
  <si>
    <t>335139</t>
  </si>
  <si>
    <t xml:space="preserve">Electric Lamp Bulb and Other Lighting Equipment Manufacturing </t>
  </si>
  <si>
    <t>3352</t>
  </si>
  <si>
    <t xml:space="preserve">Household Appliance ManufacturingT </t>
  </si>
  <si>
    <t>33521</t>
  </si>
  <si>
    <t xml:space="preserve">Small Electrical Appliance ManufacturingT </t>
  </si>
  <si>
    <t>335210</t>
  </si>
  <si>
    <t>Small Electrical Appliance Manufacturing</t>
  </si>
  <si>
    <t>33522</t>
  </si>
  <si>
    <t xml:space="preserve">Major Household Appliance ManufacturingT </t>
  </si>
  <si>
    <t>335220</t>
  </si>
  <si>
    <t xml:space="preserve">Major Household Appliance Manufacturing </t>
  </si>
  <si>
    <t>3353</t>
  </si>
  <si>
    <t xml:space="preserve">Electrical Equipment ManufacturingT </t>
  </si>
  <si>
    <t>33531</t>
  </si>
  <si>
    <t>335311</t>
  </si>
  <si>
    <t xml:space="preserve">Power, Distribution, and Specialty Transformer Manufacturing </t>
  </si>
  <si>
    <t>335312</t>
  </si>
  <si>
    <t xml:space="preserve">Motor and Generator Manufacturing </t>
  </si>
  <si>
    <t>335313</t>
  </si>
  <si>
    <t xml:space="preserve">Switchgear and Switchboard Apparatus Manufacturing </t>
  </si>
  <si>
    <t>335314</t>
  </si>
  <si>
    <t xml:space="preserve">Relay and Industrial Control Manufacturing </t>
  </si>
  <si>
    <t>3359</t>
  </si>
  <si>
    <t xml:space="preserve">Other Electrical Equipment and Component ManufacturingT </t>
  </si>
  <si>
    <t>33591</t>
  </si>
  <si>
    <t xml:space="preserve">Battery ManufacturingT </t>
  </si>
  <si>
    <t>335910</t>
  </si>
  <si>
    <t xml:space="preserve">Battery Manufacturing </t>
  </si>
  <si>
    <t>33592</t>
  </si>
  <si>
    <t xml:space="preserve">Communication and Energy Wire and Cable ManufacturingT </t>
  </si>
  <si>
    <t>335921</t>
  </si>
  <si>
    <t xml:space="preserve">Fiber Optic Cable Manufacturing </t>
  </si>
  <si>
    <t>335929</t>
  </si>
  <si>
    <t xml:space="preserve">Other Communication and Energy Wire Manufacturing </t>
  </si>
  <si>
    <t>33593</t>
  </si>
  <si>
    <t xml:space="preserve">Wiring Device ManufacturingT </t>
  </si>
  <si>
    <t>335931</t>
  </si>
  <si>
    <t xml:space="preserve">Current-Carrying Wiring Device Manufacturing </t>
  </si>
  <si>
    <t>335932</t>
  </si>
  <si>
    <t xml:space="preserve">Noncurrent-Carrying Wiring Device Manufacturing </t>
  </si>
  <si>
    <t>33599</t>
  </si>
  <si>
    <t xml:space="preserve">All Other Electrical Equipment and Component ManufacturingT </t>
  </si>
  <si>
    <t>335991</t>
  </si>
  <si>
    <t xml:space="preserve">Carbon and Graphite Product Manufacturing </t>
  </si>
  <si>
    <t>335999</t>
  </si>
  <si>
    <t xml:space="preserve">All Other Miscellaneous Electrical Equipment and Component Manufacturing </t>
  </si>
  <si>
    <t>336</t>
  </si>
  <si>
    <t xml:space="preserve">Transportation Equipment ManufacturingT </t>
  </si>
  <si>
    <t>3361</t>
  </si>
  <si>
    <t xml:space="preserve">Motor Vehicle ManufacturingT </t>
  </si>
  <si>
    <t>33611</t>
  </si>
  <si>
    <t xml:space="preserve">Automobile and Light Duty Motor Vehicle ManufacturingT </t>
  </si>
  <si>
    <t>336110</t>
  </si>
  <si>
    <t xml:space="preserve">Automobile and Light Duty Motor Vehicle Manufacturing </t>
  </si>
  <si>
    <t>33612</t>
  </si>
  <si>
    <t xml:space="preserve">Heavy Duty Truck ManufacturingT </t>
  </si>
  <si>
    <t>336120</t>
  </si>
  <si>
    <t>Heavy Duty Truck Manufacturing</t>
  </si>
  <si>
    <t>3362</t>
  </si>
  <si>
    <t xml:space="preserve">Motor Vehicle Body and Trailer ManufacturingT </t>
  </si>
  <si>
    <t>33621</t>
  </si>
  <si>
    <t>336211</t>
  </si>
  <si>
    <t xml:space="preserve">Motor Vehicle Body Manufacturing </t>
  </si>
  <si>
    <t>336212</t>
  </si>
  <si>
    <t xml:space="preserve">Truck Trailer Manufacturing </t>
  </si>
  <si>
    <t>336213</t>
  </si>
  <si>
    <t xml:space="preserve">Motor Home Manufacturing </t>
  </si>
  <si>
    <t>336214</t>
  </si>
  <si>
    <t xml:space="preserve">Travel Trailer and Camper Manufacturing </t>
  </si>
  <si>
    <t>3363</t>
  </si>
  <si>
    <t xml:space="preserve">Motor Vehicle Parts ManufacturingT </t>
  </si>
  <si>
    <t>33631</t>
  </si>
  <si>
    <t xml:space="preserve">Motor Vehicle Gasoline Engine and Engine Parts ManufacturingT </t>
  </si>
  <si>
    <t>336310</t>
  </si>
  <si>
    <t>Motor Vehicle Gasoline Engine and Engine Parts Manufacturing</t>
  </si>
  <si>
    <t>33632</t>
  </si>
  <si>
    <t xml:space="preserve">Motor Vehicle Electrical and Electronic Equipment ManufacturingT </t>
  </si>
  <si>
    <t>336320</t>
  </si>
  <si>
    <t>Motor Vehicle Electrical and Electronic Equipment Manufacturing</t>
  </si>
  <si>
    <t>33633</t>
  </si>
  <si>
    <t xml:space="preserve">Motor Vehicle Steering and Suspension Components (except Spring) ManufacturingT </t>
  </si>
  <si>
    <t>336330</t>
  </si>
  <si>
    <t>Motor Vehicle Steering and Suspension Components (except Spring) Manufacturing</t>
  </si>
  <si>
    <t>33634</t>
  </si>
  <si>
    <t xml:space="preserve">Motor Vehicle Brake System ManufacturingT </t>
  </si>
  <si>
    <t>336340</t>
  </si>
  <si>
    <t>Motor Vehicle Brake System Manufacturing</t>
  </si>
  <si>
    <t>33635</t>
  </si>
  <si>
    <t xml:space="preserve">Motor Vehicle Transmission and Power Train Parts ManufacturingT </t>
  </si>
  <si>
    <t>336350</t>
  </si>
  <si>
    <t>Motor Vehicle Transmission and Power Train Parts Manufacturing</t>
  </si>
  <si>
    <t>33636</t>
  </si>
  <si>
    <t xml:space="preserve">Motor Vehicle Seating and Interior Trim ManufacturingT </t>
  </si>
  <si>
    <t>336360</t>
  </si>
  <si>
    <t>Motor Vehicle Seating and Interior Trim Manufacturing</t>
  </si>
  <si>
    <t>33637</t>
  </si>
  <si>
    <t xml:space="preserve">Motor Vehicle Metal StampingT </t>
  </si>
  <si>
    <t>336370</t>
  </si>
  <si>
    <t>Motor Vehicle Metal Stamping</t>
  </si>
  <si>
    <t>33639</t>
  </si>
  <si>
    <t xml:space="preserve">Other Motor Vehicle Parts ManufacturingT </t>
  </si>
  <si>
    <t>336390</t>
  </si>
  <si>
    <t>Other Motor Vehicle Parts Manufacturing</t>
  </si>
  <si>
    <t>3364</t>
  </si>
  <si>
    <t xml:space="preserve">Aerospace Product and Parts ManufacturingT </t>
  </si>
  <si>
    <t>33641</t>
  </si>
  <si>
    <t>336411</t>
  </si>
  <si>
    <t xml:space="preserve">Aircraft Manufacturing </t>
  </si>
  <si>
    <t>336412</t>
  </si>
  <si>
    <t xml:space="preserve">Aircraft Engine and Engine Parts Manufacturing </t>
  </si>
  <si>
    <t>336413</t>
  </si>
  <si>
    <t xml:space="preserve">Other Aircraft Parts and Auxiliary Equipment Manufacturing </t>
  </si>
  <si>
    <t>336414</t>
  </si>
  <si>
    <t xml:space="preserve">Guided Missile and Space Vehicle Manufacturing </t>
  </si>
  <si>
    <t>336415</t>
  </si>
  <si>
    <t xml:space="preserve">Guided Missile and Space Vehicle Propulsion Unit and Propulsion Unit Parts Manufacturing </t>
  </si>
  <si>
    <t>336419</t>
  </si>
  <si>
    <t xml:space="preserve">Other Guided Missile and Space Vehicle Parts and Auxiliary Equipment Manufacturing </t>
  </si>
  <si>
    <t>3365</t>
  </si>
  <si>
    <t xml:space="preserve">Railroad Rolling Stock ManufacturingT </t>
  </si>
  <si>
    <t>33651</t>
  </si>
  <si>
    <t>336510</t>
  </si>
  <si>
    <t>Railroad Rolling Stock Manufacturing</t>
  </si>
  <si>
    <t xml:space="preserve">Ship and Boat BuildingT </t>
  </si>
  <si>
    <t>33661</t>
  </si>
  <si>
    <t>336611</t>
  </si>
  <si>
    <t xml:space="preserve">Ship Building and Repairing </t>
  </si>
  <si>
    <t>336612</t>
  </si>
  <si>
    <t xml:space="preserve">Boat Building </t>
  </si>
  <si>
    <t xml:space="preserve">Other Transportation Equipment ManufacturingT </t>
  </si>
  <si>
    <t>33699</t>
  </si>
  <si>
    <t>336991</t>
  </si>
  <si>
    <t xml:space="preserve">Motorcycle, Bicycle, and Parts Manufacturing </t>
  </si>
  <si>
    <t>336992</t>
  </si>
  <si>
    <t xml:space="preserve">Military Armored Vehicle, Tank, and Tank Component Manufacturing </t>
  </si>
  <si>
    <t>336999</t>
  </si>
  <si>
    <t xml:space="preserve">All Other Transportation Equipment Manufacturing </t>
  </si>
  <si>
    <t>337</t>
  </si>
  <si>
    <t xml:space="preserve">Furniture and Related Product ManufacturingT </t>
  </si>
  <si>
    <t>3371</t>
  </si>
  <si>
    <t xml:space="preserve">Household and Institutional Furniture and Kitchen Cabinet ManufacturingT </t>
  </si>
  <si>
    <t>33711</t>
  </si>
  <si>
    <t xml:space="preserve">Wood Kitchen Cabinet and Countertop ManufacturingT </t>
  </si>
  <si>
    <t>337110</t>
  </si>
  <si>
    <t>Wood Kitchen Cabinet and Countertop Manufacturing</t>
  </si>
  <si>
    <t>33712</t>
  </si>
  <si>
    <t xml:space="preserve">Household and Institutional Furniture ManufacturingT </t>
  </si>
  <si>
    <t>337121</t>
  </si>
  <si>
    <t xml:space="preserve">Upholstered Household Furniture Manufacturing </t>
  </si>
  <si>
    <t>337122</t>
  </si>
  <si>
    <t xml:space="preserve">Nonupholstered Wood Household Furniture Manufacturing </t>
  </si>
  <si>
    <t>337126</t>
  </si>
  <si>
    <t xml:space="preserve">Household Furniture (except Wood and Upholstered) Manufacturing </t>
  </si>
  <si>
    <t>337127</t>
  </si>
  <si>
    <t xml:space="preserve">Institutional Furniture Manufacturing </t>
  </si>
  <si>
    <t>3372</t>
  </si>
  <si>
    <t xml:space="preserve">Office Furniture (including Fixtures) ManufacturingT </t>
  </si>
  <si>
    <t>33721</t>
  </si>
  <si>
    <t>337211</t>
  </si>
  <si>
    <t xml:space="preserve">Wood Office Furniture Manufacturing </t>
  </si>
  <si>
    <t>337212</t>
  </si>
  <si>
    <t xml:space="preserve">Custom Architectural Woodwork and Millwork Manufacturing </t>
  </si>
  <si>
    <t>337214</t>
  </si>
  <si>
    <t xml:space="preserve">Office Furniture (except Wood) Manufacturing </t>
  </si>
  <si>
    <t>337215</t>
  </si>
  <si>
    <t xml:space="preserve">Showcase, Partition, Shelving, and Locker Manufacturing </t>
  </si>
  <si>
    <t>3379</t>
  </si>
  <si>
    <t xml:space="preserve">Other Furniture Related Product ManufacturingT </t>
  </si>
  <si>
    <t>33791</t>
  </si>
  <si>
    <t xml:space="preserve">Mattress ManufacturingT </t>
  </si>
  <si>
    <t>337910</t>
  </si>
  <si>
    <t>Mattress Manufacturing</t>
  </si>
  <si>
    <t>33792</t>
  </si>
  <si>
    <t xml:space="preserve">Blind and Shade ManufacturingT </t>
  </si>
  <si>
    <t>337920</t>
  </si>
  <si>
    <t>Blind and Shade Manufacturing</t>
  </si>
  <si>
    <t>339</t>
  </si>
  <si>
    <t xml:space="preserve">Miscellaneous ManufacturingT </t>
  </si>
  <si>
    <t>3391</t>
  </si>
  <si>
    <t xml:space="preserve">Medical Equipment and Supplies ManufacturingT </t>
  </si>
  <si>
    <t>33911</t>
  </si>
  <si>
    <t>339112</t>
  </si>
  <si>
    <t xml:space="preserve">Surgical and Medical Instrument Manufacturing </t>
  </si>
  <si>
    <t>339113</t>
  </si>
  <si>
    <t xml:space="preserve">Surgical Appliance and Supplies Manufacturing </t>
  </si>
  <si>
    <t>339114</t>
  </si>
  <si>
    <t xml:space="preserve">Dental Equipment and Supplies Manufacturing </t>
  </si>
  <si>
    <t>339115</t>
  </si>
  <si>
    <t xml:space="preserve">Ophthalmic Goods Manufacturing </t>
  </si>
  <si>
    <t>339116</t>
  </si>
  <si>
    <t xml:space="preserve">Dental Laboratories </t>
  </si>
  <si>
    <t xml:space="preserve">Other Miscellaneous ManufacturingT </t>
  </si>
  <si>
    <t>33991</t>
  </si>
  <si>
    <t xml:space="preserve">Jewelry and Silverware ManufacturingT </t>
  </si>
  <si>
    <t>339910</t>
  </si>
  <si>
    <t xml:space="preserve">Jewelry and Silverware Manufacturing </t>
  </si>
  <si>
    <t>33992</t>
  </si>
  <si>
    <t xml:space="preserve">Sporting and Athletic Goods ManufacturingT </t>
  </si>
  <si>
    <t>339920</t>
  </si>
  <si>
    <t>Sporting and Athletic Goods Manufacturing</t>
  </si>
  <si>
    <t>33993</t>
  </si>
  <si>
    <t xml:space="preserve">Doll, Toy, and Game ManufacturingT </t>
  </si>
  <si>
    <t>339930</t>
  </si>
  <si>
    <t>Doll, Toy, and Game Manufacturing</t>
  </si>
  <si>
    <t>33994</t>
  </si>
  <si>
    <t xml:space="preserve">Office Supplies (except Paper) ManufacturingT </t>
  </si>
  <si>
    <t>339940</t>
  </si>
  <si>
    <t>Office Supplies (except Paper) Manufacturing</t>
  </si>
  <si>
    <t>33995</t>
  </si>
  <si>
    <t xml:space="preserve">Sign ManufacturingT </t>
  </si>
  <si>
    <t>339950</t>
  </si>
  <si>
    <t>Sign Manufacturing</t>
  </si>
  <si>
    <t>33999</t>
  </si>
  <si>
    <t xml:space="preserve">All Other Miscellaneous ManufacturingT </t>
  </si>
  <si>
    <t>339991</t>
  </si>
  <si>
    <t xml:space="preserve">Gasket, Packing, and Sealing Device Manufacturing </t>
  </si>
  <si>
    <t>339992</t>
  </si>
  <si>
    <t xml:space="preserve">Musical Instrument Manufacturing </t>
  </si>
  <si>
    <t>339993</t>
  </si>
  <si>
    <t xml:space="preserve">Fastener, Button, Needle, and Pin Manufacturing </t>
  </si>
  <si>
    <t>339994</t>
  </si>
  <si>
    <t xml:space="preserve">Broom, Brush, and Mop Manufacturing </t>
  </si>
  <si>
    <t>339995</t>
  </si>
  <si>
    <t xml:space="preserve">Burial Casket Manufacturing </t>
  </si>
  <si>
    <t>339999</t>
  </si>
  <si>
    <t xml:space="preserve">All Other Miscellaneous Manufacturing </t>
  </si>
  <si>
    <t>42</t>
  </si>
  <si>
    <t>Wholesale TradeT</t>
  </si>
  <si>
    <t xml:space="preserve">Merchant Wholesalers, Durable Goods </t>
  </si>
  <si>
    <t>4231</t>
  </si>
  <si>
    <t xml:space="preserve">Motor Vehicle and Motor Vehicle Parts and Supplies Merchant Wholesalers </t>
  </si>
  <si>
    <t>42311</t>
  </si>
  <si>
    <t xml:space="preserve">Automobile and Other Motor Vehicle Merchant Wholesalers </t>
  </si>
  <si>
    <t>423110</t>
  </si>
  <si>
    <t>42312</t>
  </si>
  <si>
    <t xml:space="preserve">Motor Vehicle Supplies and New Parts Merchant Wholesalers </t>
  </si>
  <si>
    <t>423120</t>
  </si>
  <si>
    <t>42313</t>
  </si>
  <si>
    <t xml:space="preserve">Tire and Tube Merchant Wholesalers </t>
  </si>
  <si>
    <t>423130</t>
  </si>
  <si>
    <t>42314</t>
  </si>
  <si>
    <t xml:space="preserve">Motor Vehicle Parts (Used) Merchant Wholesalers </t>
  </si>
  <si>
    <t>423140</t>
  </si>
  <si>
    <t>4232</t>
  </si>
  <si>
    <t xml:space="preserve">Furniture and Home Furnishing Merchant Wholesalers </t>
  </si>
  <si>
    <t>42321</t>
  </si>
  <si>
    <t xml:space="preserve">Furniture Merchant Wholesalers </t>
  </si>
  <si>
    <t>423210</t>
  </si>
  <si>
    <t>42322</t>
  </si>
  <si>
    <t xml:space="preserve">Home Furnishing Merchant Wholesalers </t>
  </si>
  <si>
    <t>423220</t>
  </si>
  <si>
    <t>4233</t>
  </si>
  <si>
    <t xml:space="preserve">Lumber and Other Construction Materials Merchant Wholesalers </t>
  </si>
  <si>
    <t>42331</t>
  </si>
  <si>
    <t xml:space="preserve">Lumber, Plywood, Millwork, and Wood Panel Merchant Wholesalers </t>
  </si>
  <si>
    <t>423310</t>
  </si>
  <si>
    <t>42332</t>
  </si>
  <si>
    <t xml:space="preserve">Brick, Stone, and Related Construction Material Merchant Wholesalers </t>
  </si>
  <si>
    <t>423320</t>
  </si>
  <si>
    <t>42333</t>
  </si>
  <si>
    <t xml:space="preserve">Roofing, Siding, and Insulation Material Merchant Wholesalers </t>
  </si>
  <si>
    <t>423330</t>
  </si>
  <si>
    <t>42339</t>
  </si>
  <si>
    <t xml:space="preserve">Other Construction Material Merchant Wholesalers </t>
  </si>
  <si>
    <t>423390</t>
  </si>
  <si>
    <t>4234</t>
  </si>
  <si>
    <t xml:space="preserve">Professional and Commercial Equipment and Supplies Merchant Wholesalers </t>
  </si>
  <si>
    <t>42341</t>
  </si>
  <si>
    <t xml:space="preserve">Photographic Equipment and Supplies Merchant Wholesalers </t>
  </si>
  <si>
    <t>423410</t>
  </si>
  <si>
    <t>42342</t>
  </si>
  <si>
    <t xml:space="preserve">Office Equipment Merchant Wholesalers </t>
  </si>
  <si>
    <t>423420</t>
  </si>
  <si>
    <t>42343</t>
  </si>
  <si>
    <t xml:space="preserve">Computer and Computer Peripheral Equipment and Software Merchant Wholesalers </t>
  </si>
  <si>
    <t>423430</t>
  </si>
  <si>
    <t>42344</t>
  </si>
  <si>
    <t xml:space="preserve">Other Commercial Equipment Merchant Wholesalers </t>
  </si>
  <si>
    <t>423440</t>
  </si>
  <si>
    <t>42345</t>
  </si>
  <si>
    <t xml:space="preserve">Medical, Dental, and Hospital Equipment and Supplies Merchant Wholesalers </t>
  </si>
  <si>
    <t>423450</t>
  </si>
  <si>
    <t>42346</t>
  </si>
  <si>
    <t xml:space="preserve">Ophthalmic Goods Merchant Wholesalers </t>
  </si>
  <si>
    <t>423460</t>
  </si>
  <si>
    <t>42349</t>
  </si>
  <si>
    <t xml:space="preserve">Other Professional Equipment and Supplies Merchant Wholesalers </t>
  </si>
  <si>
    <t>423490</t>
  </si>
  <si>
    <t>4235</t>
  </si>
  <si>
    <t xml:space="preserve">Metal and Mineral (except Petroleum) Merchant Wholesalers </t>
  </si>
  <si>
    <t>42351</t>
  </si>
  <si>
    <t xml:space="preserve">Metal Service Centers and Other Metal Merchant Wholesalers </t>
  </si>
  <si>
    <t>423510</t>
  </si>
  <si>
    <t>42352</t>
  </si>
  <si>
    <t xml:space="preserve">Coal and Other Mineral and Ore Merchant Wholesalers </t>
  </si>
  <si>
    <t>423520</t>
  </si>
  <si>
    <t>4236</t>
  </si>
  <si>
    <t xml:space="preserve">Household Appliances and Electrical and Electronic Goods Merchant Wholesalers </t>
  </si>
  <si>
    <t>42361</t>
  </si>
  <si>
    <t xml:space="preserve">Electrical Apparatus and Equipment, Wiring Supplies, and Related Equipment Merchant Wholesalers </t>
  </si>
  <si>
    <t>423610</t>
  </si>
  <si>
    <t>42362</t>
  </si>
  <si>
    <t xml:space="preserve">Household Appliances, Electric Housewares, and Consumer Electronics Merchant Wholesalers </t>
  </si>
  <si>
    <t>423620</t>
  </si>
  <si>
    <t>42369</t>
  </si>
  <si>
    <t xml:space="preserve">Other Electronic Parts and Equipment Merchant Wholesalers </t>
  </si>
  <si>
    <t>423690</t>
  </si>
  <si>
    <t>4237</t>
  </si>
  <si>
    <t xml:space="preserve">Hardware, and Plumbing and Heating Equipment and Supplies Merchant Wholesalers </t>
  </si>
  <si>
    <t>42371</t>
  </si>
  <si>
    <t xml:space="preserve">Hardware Merchant Wholesalers </t>
  </si>
  <si>
    <t>423710</t>
  </si>
  <si>
    <t>42372</t>
  </si>
  <si>
    <t xml:space="preserve">Plumbing and Heating Equipment and Supplies (Hydronics) Merchant Wholesalers </t>
  </si>
  <si>
    <t>423720</t>
  </si>
  <si>
    <t>42373</t>
  </si>
  <si>
    <t xml:space="preserve">Warm Air Heating and Air-Conditioning Equipment and Supplies Merchant Wholesalers </t>
  </si>
  <si>
    <t>423730</t>
  </si>
  <si>
    <t>42374</t>
  </si>
  <si>
    <t xml:space="preserve">Refrigeration Equipment and Supplies Merchant Wholesalers </t>
  </si>
  <si>
    <t>423740</t>
  </si>
  <si>
    <t>4238</t>
  </si>
  <si>
    <t xml:space="preserve">Machinery, Equipment, and Supplies Merchant Wholesalers </t>
  </si>
  <si>
    <t>42381</t>
  </si>
  <si>
    <t xml:space="preserve">Construction and Mining (except Oil Well) Machinery and Equipment Merchant Wholesalers </t>
  </si>
  <si>
    <t>423810</t>
  </si>
  <si>
    <t>42382</t>
  </si>
  <si>
    <t xml:space="preserve">Farm and Garden Machinery and Equipment Merchant Wholesalers </t>
  </si>
  <si>
    <t>423820</t>
  </si>
  <si>
    <t>42383</t>
  </si>
  <si>
    <t xml:space="preserve">Industrial Machinery and Equipment Merchant Wholesalers </t>
  </si>
  <si>
    <t>423830</t>
  </si>
  <si>
    <t>42384</t>
  </si>
  <si>
    <t xml:space="preserve">Industrial Supplies Merchant Wholesalers </t>
  </si>
  <si>
    <t>423840</t>
  </si>
  <si>
    <t>Industrial Supplies Merchant Wholesalers</t>
  </si>
  <si>
    <t>42385</t>
  </si>
  <si>
    <t xml:space="preserve">Service Establishment Equipment and Supplies Merchant Wholesalers </t>
  </si>
  <si>
    <t>423850</t>
  </si>
  <si>
    <t>42386</t>
  </si>
  <si>
    <t xml:space="preserve">Transportation Equipment and Supplies (except Motor Vehicle) Merchant Wholesalers </t>
  </si>
  <si>
    <t>423860</t>
  </si>
  <si>
    <t xml:space="preserve">Miscellaneous Durable Goods Merchant Wholesalers </t>
  </si>
  <si>
    <t>42391</t>
  </si>
  <si>
    <t>Sporting and Recreational Goods and Supplies Merchant Wholesalers</t>
  </si>
  <si>
    <t>423910</t>
  </si>
  <si>
    <t xml:space="preserve">Sporting and Recreational Goods and Supplies Merchant Wholesalers </t>
  </si>
  <si>
    <t>42392</t>
  </si>
  <si>
    <t xml:space="preserve">Toy and Hobby Goods and Supplies Merchant Wholesalers </t>
  </si>
  <si>
    <t>423920</t>
  </si>
  <si>
    <t>42393</t>
  </si>
  <si>
    <t xml:space="preserve">Recyclable Material Merchant Wholesalers </t>
  </si>
  <si>
    <t>423930</t>
  </si>
  <si>
    <t>42394</t>
  </si>
  <si>
    <t xml:space="preserve">Jewelry, Watch, Precious Stone, and Precious Metal Merchant Wholesalers </t>
  </si>
  <si>
    <t>423940</t>
  </si>
  <si>
    <t>42399</t>
  </si>
  <si>
    <t xml:space="preserve">Other Miscellaneous Durable Goods Merchant Wholesalers </t>
  </si>
  <si>
    <t>423990</t>
  </si>
  <si>
    <t>424</t>
  </si>
  <si>
    <t xml:space="preserve">Merchant Wholesalers, Nondurable Goods </t>
  </si>
  <si>
    <t>4241</t>
  </si>
  <si>
    <t xml:space="preserve">Paper and Paper Product Merchant Wholesalers </t>
  </si>
  <si>
    <t>42411</t>
  </si>
  <si>
    <t xml:space="preserve">Printing and Writing Paper Merchant Wholesalers </t>
  </si>
  <si>
    <t>424110</t>
  </si>
  <si>
    <t>42412</t>
  </si>
  <si>
    <t xml:space="preserve">Stationery and Office Supplies Merchant Wholesalers </t>
  </si>
  <si>
    <t>424120</t>
  </si>
  <si>
    <t>42413</t>
  </si>
  <si>
    <t xml:space="preserve">Industrial and Personal Service Paper Merchant Wholesalers </t>
  </si>
  <si>
    <t>424130</t>
  </si>
  <si>
    <t>4242</t>
  </si>
  <si>
    <t xml:space="preserve">Drugs and Druggists' Sundries Merchant Wholesalers </t>
  </si>
  <si>
    <t>42421</t>
  </si>
  <si>
    <t>424210</t>
  </si>
  <si>
    <t>4243</t>
  </si>
  <si>
    <t xml:space="preserve">Apparel, Piece Goods, and Notions Merchant Wholesalers </t>
  </si>
  <si>
    <t>42431</t>
  </si>
  <si>
    <t xml:space="preserve">Piece Goods, Notions, and Other Dry Goods Merchant Wholesalers </t>
  </si>
  <si>
    <t>424310</t>
  </si>
  <si>
    <t>42434</t>
  </si>
  <si>
    <t xml:space="preserve">Footwear Merchant Wholesalers </t>
  </si>
  <si>
    <t>424340</t>
  </si>
  <si>
    <t>42435</t>
  </si>
  <si>
    <t>Clothing and Clothing Accessories Merchant Wholesalers</t>
  </si>
  <si>
    <t>424350</t>
  </si>
  <si>
    <t>4244</t>
  </si>
  <si>
    <t xml:space="preserve">Grocery and Related Product Merchant Wholesalers </t>
  </si>
  <si>
    <t>42441</t>
  </si>
  <si>
    <t xml:space="preserve">General Line Grocery Merchant Wholesalers </t>
  </si>
  <si>
    <t>424410</t>
  </si>
  <si>
    <t>42442</t>
  </si>
  <si>
    <t xml:space="preserve">Packaged Frozen Food Merchant Wholesalers </t>
  </si>
  <si>
    <t>424420</t>
  </si>
  <si>
    <t>42443</t>
  </si>
  <si>
    <t xml:space="preserve">Dairy Product (except Dried or Canned) Merchant Wholesalers </t>
  </si>
  <si>
    <t>424430</t>
  </si>
  <si>
    <t>42444</t>
  </si>
  <si>
    <t xml:space="preserve">Poultry and Poultry Product Merchant Wholesalers </t>
  </si>
  <si>
    <t>424440</t>
  </si>
  <si>
    <t>42445</t>
  </si>
  <si>
    <t xml:space="preserve">Confectionery Merchant Wholesalers </t>
  </si>
  <si>
    <t>424450</t>
  </si>
  <si>
    <t>42446</t>
  </si>
  <si>
    <t xml:space="preserve">Fish and Seafood Merchant Wholesalers </t>
  </si>
  <si>
    <t>424460</t>
  </si>
  <si>
    <t>42447</t>
  </si>
  <si>
    <t xml:space="preserve">Meat and Meat Product Merchant Wholesalers </t>
  </si>
  <si>
    <t>424470</t>
  </si>
  <si>
    <t>42448</t>
  </si>
  <si>
    <t xml:space="preserve">Fresh Fruit and Vegetable Merchant Wholesalers </t>
  </si>
  <si>
    <t>424480</t>
  </si>
  <si>
    <t>42449</t>
  </si>
  <si>
    <t xml:space="preserve">Other Grocery and Related Products Merchant Wholesalers </t>
  </si>
  <si>
    <t>424490</t>
  </si>
  <si>
    <t>4245</t>
  </si>
  <si>
    <t xml:space="preserve">Farm Product Raw Material Merchant Wholesalers </t>
  </si>
  <si>
    <t>42451</t>
  </si>
  <si>
    <t xml:space="preserve">Grain and Field Bean Merchant Wholesalers </t>
  </si>
  <si>
    <t>424510</t>
  </si>
  <si>
    <t>42452</t>
  </si>
  <si>
    <t xml:space="preserve">Livestock Merchant Wholesalers </t>
  </si>
  <si>
    <t>424520</t>
  </si>
  <si>
    <t>42459</t>
  </si>
  <si>
    <t xml:space="preserve">Other Farm Product Raw Material Merchant Wholesalers </t>
  </si>
  <si>
    <t>424590</t>
  </si>
  <si>
    <t>4246</t>
  </si>
  <si>
    <t xml:space="preserve">Chemical and Allied Products Merchant Wholesalers </t>
  </si>
  <si>
    <t>42461</t>
  </si>
  <si>
    <t xml:space="preserve">Plastics Materials and Basic Forms and Shapes Merchant Wholesalers </t>
  </si>
  <si>
    <t>424610</t>
  </si>
  <si>
    <t>42469</t>
  </si>
  <si>
    <t xml:space="preserve">Other Chemical and Allied Products Merchant Wholesalers </t>
  </si>
  <si>
    <t>424690</t>
  </si>
  <si>
    <t>4247</t>
  </si>
  <si>
    <t xml:space="preserve">Petroleum and Petroleum Products Merchant Wholesalers </t>
  </si>
  <si>
    <t>42471</t>
  </si>
  <si>
    <t xml:space="preserve">Petroleum Bulk Stations and Terminals </t>
  </si>
  <si>
    <t>424710</t>
  </si>
  <si>
    <t>42472</t>
  </si>
  <si>
    <t xml:space="preserve">Petroleum and Petroleum Products Merchant Wholesalers (except Bulk Stations and Terminals) </t>
  </si>
  <si>
    <t>424720</t>
  </si>
  <si>
    <t>4248</t>
  </si>
  <si>
    <t xml:space="preserve">Beer, Wine, and Distilled Alcoholic Beverage Merchant Wholesalers </t>
  </si>
  <si>
    <t>42481</t>
  </si>
  <si>
    <t xml:space="preserve">Beer and Ale Merchant Wholesalers </t>
  </si>
  <si>
    <t>424810</t>
  </si>
  <si>
    <t>42482</t>
  </si>
  <si>
    <t xml:space="preserve">Wine and Distilled Alcoholic Beverage Merchant Wholesalers </t>
  </si>
  <si>
    <t>424820</t>
  </si>
  <si>
    <t>4249</t>
  </si>
  <si>
    <t xml:space="preserve">Miscellaneous Nondurable Goods Merchant Wholesalers </t>
  </si>
  <si>
    <t>42491</t>
  </si>
  <si>
    <t xml:space="preserve">Farm Supplies Merchant Wholesalers </t>
  </si>
  <si>
    <t>424910</t>
  </si>
  <si>
    <t>42492</t>
  </si>
  <si>
    <t xml:space="preserve">Book, Periodical, and Newspaper Merchant Wholesalers </t>
  </si>
  <si>
    <t>424920</t>
  </si>
  <si>
    <t>42493</t>
  </si>
  <si>
    <t xml:space="preserve">Flower, Nursery Stock, and Florists' Supplies Merchant Wholesalers </t>
  </si>
  <si>
    <t>424930</t>
  </si>
  <si>
    <t>42494</t>
  </si>
  <si>
    <t xml:space="preserve">Tobacco Product and Electronic Cigarette Merchant Wholesalers </t>
  </si>
  <si>
    <t>424940</t>
  </si>
  <si>
    <t>42495</t>
  </si>
  <si>
    <t xml:space="preserve">Paint, Varnish, and Supplies Merchant Wholesalers </t>
  </si>
  <si>
    <t>424950</t>
  </si>
  <si>
    <t>42499</t>
  </si>
  <si>
    <t xml:space="preserve">Other Miscellaneous Nondurable Goods Merchant Wholesalers </t>
  </si>
  <si>
    <t>424990</t>
  </si>
  <si>
    <t>425</t>
  </si>
  <si>
    <t xml:space="preserve">Wholesale Trade Agents and Brokers </t>
  </si>
  <si>
    <t>4251</t>
  </si>
  <si>
    <t>42512</t>
  </si>
  <si>
    <t>425120</t>
  </si>
  <si>
    <t>44-45</t>
  </si>
  <si>
    <t>Retail TradeT</t>
  </si>
  <si>
    <t xml:space="preserve">Motor Vehicle and Parts Dealers </t>
  </si>
  <si>
    <t>4411</t>
  </si>
  <si>
    <t xml:space="preserve">Automobile Dealers </t>
  </si>
  <si>
    <t>44111</t>
  </si>
  <si>
    <t xml:space="preserve">New Car Dealers </t>
  </si>
  <si>
    <t>441110</t>
  </si>
  <si>
    <t>44112</t>
  </si>
  <si>
    <t xml:space="preserve">Used Car Dealers </t>
  </si>
  <si>
    <t>441120</t>
  </si>
  <si>
    <t>4412</t>
  </si>
  <si>
    <t xml:space="preserve">Other Motor Vehicle Dealers </t>
  </si>
  <si>
    <t>44121</t>
  </si>
  <si>
    <t xml:space="preserve">Recreational Vehicle Dealers </t>
  </si>
  <si>
    <t>441210</t>
  </si>
  <si>
    <t>44122</t>
  </si>
  <si>
    <t xml:space="preserve">Motorcycle, Boat, and Other Motor Vehicle Dealers </t>
  </si>
  <si>
    <t>441222</t>
  </si>
  <si>
    <t xml:space="preserve">Boat Dealers </t>
  </si>
  <si>
    <t>441227</t>
  </si>
  <si>
    <t xml:space="preserve">Motorcycle, ATV, and All Other Motor Vehicle Dealers </t>
  </si>
  <si>
    <t>4413</t>
  </si>
  <si>
    <t xml:space="preserve">Automotive Parts, Accessories, and Tire Retailers </t>
  </si>
  <si>
    <t>44133</t>
  </si>
  <si>
    <t xml:space="preserve">Automotive Parts and Accessories Retailers </t>
  </si>
  <si>
    <t>441330</t>
  </si>
  <si>
    <t>44134</t>
  </si>
  <si>
    <t xml:space="preserve">Tire Dealers </t>
  </si>
  <si>
    <t>441340</t>
  </si>
  <si>
    <t>444</t>
  </si>
  <si>
    <t xml:space="preserve">Building Material and Garden Equipment and Supplies Dealers </t>
  </si>
  <si>
    <t xml:space="preserve">Building Material and Supplies Dealers </t>
  </si>
  <si>
    <t>44411</t>
  </si>
  <si>
    <t xml:space="preserve">Home Centers </t>
  </si>
  <si>
    <t>444110</t>
  </si>
  <si>
    <t>44412</t>
  </si>
  <si>
    <t xml:space="preserve">Paint and Wallpaper Retailers </t>
  </si>
  <si>
    <t>444120</t>
  </si>
  <si>
    <t>44414</t>
  </si>
  <si>
    <t xml:space="preserve">Hardware Retailers </t>
  </si>
  <si>
    <t>444140</t>
  </si>
  <si>
    <t>44418</t>
  </si>
  <si>
    <t xml:space="preserve">Other Building Material Dealers </t>
  </si>
  <si>
    <t>444180</t>
  </si>
  <si>
    <t>4442</t>
  </si>
  <si>
    <t xml:space="preserve">Lawn and Garden Equipment and Supplies Retailers </t>
  </si>
  <si>
    <t>44423</t>
  </si>
  <si>
    <t xml:space="preserve">Outdoor Power Equipment Retailers </t>
  </si>
  <si>
    <t>444230</t>
  </si>
  <si>
    <t>44424</t>
  </si>
  <si>
    <t xml:space="preserve">Nursery, Garden Center, and Farm Supply Retailers </t>
  </si>
  <si>
    <t>444240</t>
  </si>
  <si>
    <t>445</t>
  </si>
  <si>
    <t xml:space="preserve">Food and Beverage Retailers </t>
  </si>
  <si>
    <t>4451</t>
  </si>
  <si>
    <t xml:space="preserve">Grocery and Convenience Retailers </t>
  </si>
  <si>
    <t>44511</t>
  </si>
  <si>
    <t xml:space="preserve">Supermarkets and Other Grocery Retailers (except Convenience Retailers) </t>
  </si>
  <si>
    <t>445110</t>
  </si>
  <si>
    <t>44513</t>
  </si>
  <si>
    <t xml:space="preserve">Convenience Retailers and Vending Machine Operators </t>
  </si>
  <si>
    <t>445131</t>
  </si>
  <si>
    <t xml:space="preserve">Convenience Retailers </t>
  </si>
  <si>
    <t>445132</t>
  </si>
  <si>
    <t xml:space="preserve">Vending Machine Operators </t>
  </si>
  <si>
    <t>4452</t>
  </si>
  <si>
    <t xml:space="preserve">Specialty Food Retailers </t>
  </si>
  <si>
    <t>44523</t>
  </si>
  <si>
    <t xml:space="preserve">Fruit and Vegetable Retailers </t>
  </si>
  <si>
    <t>445230</t>
  </si>
  <si>
    <t>44524</t>
  </si>
  <si>
    <t xml:space="preserve">Meat Retailers </t>
  </si>
  <si>
    <t>445240</t>
  </si>
  <si>
    <t>44525</t>
  </si>
  <si>
    <t xml:space="preserve">Fish and Seafood Retailers </t>
  </si>
  <si>
    <t>445250</t>
  </si>
  <si>
    <t>44529</t>
  </si>
  <si>
    <t xml:space="preserve">Other Specialty Food Retailers </t>
  </si>
  <si>
    <t>445291</t>
  </si>
  <si>
    <t xml:space="preserve">Baked Goods Retailers </t>
  </si>
  <si>
    <t>445292</t>
  </si>
  <si>
    <t xml:space="preserve">Confectionery and Nut Retailers </t>
  </si>
  <si>
    <t>445298</t>
  </si>
  <si>
    <t xml:space="preserve">All Other Specialty Food Retailers </t>
  </si>
  <si>
    <t>4453</t>
  </si>
  <si>
    <t xml:space="preserve">Beer, Wine, and Liquor Retailers </t>
  </si>
  <si>
    <t>44532</t>
  </si>
  <si>
    <t>445320</t>
  </si>
  <si>
    <t>449</t>
  </si>
  <si>
    <t xml:space="preserve">Furniture, Home Furnishings, Electronics, and Appliance Retailers </t>
  </si>
  <si>
    <t xml:space="preserve">Furniture and Home Furnishings Retailers </t>
  </si>
  <si>
    <t>44911</t>
  </si>
  <si>
    <t xml:space="preserve">Furniture Retailers </t>
  </si>
  <si>
    <t>449110</t>
  </si>
  <si>
    <t>44912</t>
  </si>
  <si>
    <t xml:space="preserve">Home Furnishings Retailers </t>
  </si>
  <si>
    <t>449121</t>
  </si>
  <si>
    <t xml:space="preserve">Floor Covering Retailers </t>
  </si>
  <si>
    <t>449122</t>
  </si>
  <si>
    <t xml:space="preserve">Window Treatment Retailers </t>
  </si>
  <si>
    <t>449129</t>
  </si>
  <si>
    <t xml:space="preserve">All Other Home Furnishings Retailers </t>
  </si>
  <si>
    <t>4492</t>
  </si>
  <si>
    <t xml:space="preserve">Electronics and Appliance Retailers </t>
  </si>
  <si>
    <t>44921</t>
  </si>
  <si>
    <t>449210</t>
  </si>
  <si>
    <t xml:space="preserve">General Merchandise Retailers </t>
  </si>
  <si>
    <t>4551</t>
  </si>
  <si>
    <t xml:space="preserve">Department Stores </t>
  </si>
  <si>
    <t>45511</t>
  </si>
  <si>
    <t>455110</t>
  </si>
  <si>
    <t>4552</t>
  </si>
  <si>
    <t xml:space="preserve">Warehouse Clubs, Supercenters, and Other General Merchandise Retailers </t>
  </si>
  <si>
    <t>45521</t>
  </si>
  <si>
    <t>455211</t>
  </si>
  <si>
    <t xml:space="preserve">Warehouse Clubs and Supercenters </t>
  </si>
  <si>
    <t>455219</t>
  </si>
  <si>
    <t xml:space="preserve">All Other General Merchandise Retailers </t>
  </si>
  <si>
    <t xml:space="preserve">Health and Personal Care Retailers </t>
  </si>
  <si>
    <t>4561</t>
  </si>
  <si>
    <t>45611</t>
  </si>
  <si>
    <t xml:space="preserve">Pharmacies and Drug Retailers </t>
  </si>
  <si>
    <t>456110</t>
  </si>
  <si>
    <t>45612</t>
  </si>
  <si>
    <t xml:space="preserve">Cosmetics, Beauty Supplies, and Perfume Retailers </t>
  </si>
  <si>
    <t>456120</t>
  </si>
  <si>
    <t>45613</t>
  </si>
  <si>
    <t xml:space="preserve">Optical Goods Retailers </t>
  </si>
  <si>
    <t>456130</t>
  </si>
  <si>
    <t>45619</t>
  </si>
  <si>
    <t xml:space="preserve">Other Health and Personal Care Retailers </t>
  </si>
  <si>
    <t>456191</t>
  </si>
  <si>
    <t xml:space="preserve">Food (Health) Supplement Retailers </t>
  </si>
  <si>
    <t>456199</t>
  </si>
  <si>
    <t xml:space="preserve">All Other Health and Personal Care Retailers </t>
  </si>
  <si>
    <t>457</t>
  </si>
  <si>
    <t xml:space="preserve">Gasoline Stations and Fuel Dealers </t>
  </si>
  <si>
    <t>4571</t>
  </si>
  <si>
    <t xml:space="preserve">Gasoline Stations </t>
  </si>
  <si>
    <t>45711</t>
  </si>
  <si>
    <t xml:space="preserve">Gasoline Stations with Convenience Stores </t>
  </si>
  <si>
    <t>457110</t>
  </si>
  <si>
    <t>45712</t>
  </si>
  <si>
    <t xml:space="preserve">Other Gasoline Stations </t>
  </si>
  <si>
    <t>457120</t>
  </si>
  <si>
    <t>4572</t>
  </si>
  <si>
    <t xml:space="preserve">Fuel Dealers </t>
  </si>
  <si>
    <t>45721</t>
  </si>
  <si>
    <t>457210</t>
  </si>
  <si>
    <t xml:space="preserve">Clothing, Clothing Accessories, Shoe, and Jewelry Retailers </t>
  </si>
  <si>
    <t>4581</t>
  </si>
  <si>
    <t xml:space="preserve">Clothing and Clothing Accessories Retailers </t>
  </si>
  <si>
    <t>45811</t>
  </si>
  <si>
    <t>458110</t>
  </si>
  <si>
    <t xml:space="preserve">Shoe Retailers </t>
  </si>
  <si>
    <t>45821</t>
  </si>
  <si>
    <t>458210</t>
  </si>
  <si>
    <t>4583</t>
  </si>
  <si>
    <t xml:space="preserve">Jewelry, Luggage, and Leather Goods Retailers </t>
  </si>
  <si>
    <t>45831</t>
  </si>
  <si>
    <t xml:space="preserve">Jewelry Retailers </t>
  </si>
  <si>
    <t>458310</t>
  </si>
  <si>
    <t>45832</t>
  </si>
  <si>
    <t xml:space="preserve">Luggage and Leather Goods Retailers </t>
  </si>
  <si>
    <t>458320</t>
  </si>
  <si>
    <t>459</t>
  </si>
  <si>
    <t xml:space="preserve">Sporting Goods, Hobby, Musical Instrument, Book, and Miscellaneous Retailers </t>
  </si>
  <si>
    <t>4591</t>
  </si>
  <si>
    <t xml:space="preserve">Sporting Goods, Hobby, and Musical Instrument Retailers </t>
  </si>
  <si>
    <t>45911</t>
  </si>
  <si>
    <t xml:space="preserve">Sporting Goods Retailers </t>
  </si>
  <si>
    <t>459110</t>
  </si>
  <si>
    <t>45912</t>
  </si>
  <si>
    <t xml:space="preserve">Hobby, Toy, and Game Retailers </t>
  </si>
  <si>
    <t>459120</t>
  </si>
  <si>
    <t>45913</t>
  </si>
  <si>
    <t xml:space="preserve">Sewing, Needlework, and Piece Goods Retailers </t>
  </si>
  <si>
    <t>459130</t>
  </si>
  <si>
    <t>45914</t>
  </si>
  <si>
    <t xml:space="preserve">Musical Instrument and Supplies Retailers </t>
  </si>
  <si>
    <t>459140</t>
  </si>
  <si>
    <t xml:space="preserve">Book Retailers and News Dealers </t>
  </si>
  <si>
    <t>45921</t>
  </si>
  <si>
    <t>459210</t>
  </si>
  <si>
    <t>4593</t>
  </si>
  <si>
    <t xml:space="preserve">Florists </t>
  </si>
  <si>
    <t>45931</t>
  </si>
  <si>
    <t>459310</t>
  </si>
  <si>
    <t>4594</t>
  </si>
  <si>
    <t xml:space="preserve">Office Supplies, Stationery, and Gift Retailers </t>
  </si>
  <si>
    <t>45941</t>
  </si>
  <si>
    <t xml:space="preserve">Office Supplies and Stationery Retailers </t>
  </si>
  <si>
    <t>459410</t>
  </si>
  <si>
    <t>45942</t>
  </si>
  <si>
    <t xml:space="preserve">Gift, Novelty, and Souvenir Retailers </t>
  </si>
  <si>
    <t>459420</t>
  </si>
  <si>
    <t>4595</t>
  </si>
  <si>
    <t xml:space="preserve">Used Merchandise Retailers </t>
  </si>
  <si>
    <t>45951</t>
  </si>
  <si>
    <t>459510</t>
  </si>
  <si>
    <t>4599</t>
  </si>
  <si>
    <t xml:space="preserve">Other Miscellaneous Retailers </t>
  </si>
  <si>
    <t>45991</t>
  </si>
  <si>
    <t xml:space="preserve">Pet and Pet Supplies Retailers </t>
  </si>
  <si>
    <t>459910</t>
  </si>
  <si>
    <t>45992</t>
  </si>
  <si>
    <t xml:space="preserve">Art Dealers </t>
  </si>
  <si>
    <t>459920</t>
  </si>
  <si>
    <t>45993</t>
  </si>
  <si>
    <t xml:space="preserve">Manufactured (Mobile) Home Dealers </t>
  </si>
  <si>
    <t>459930</t>
  </si>
  <si>
    <t>45999</t>
  </si>
  <si>
    <t xml:space="preserve">All Other Miscellaneous Retailers </t>
  </si>
  <si>
    <t>459991</t>
  </si>
  <si>
    <t xml:space="preserve">Tobacco, Electronic Cigarette, and Other Smoking Supplies Retailers </t>
  </si>
  <si>
    <t>459999</t>
  </si>
  <si>
    <t>48-49</t>
  </si>
  <si>
    <t>Transportation and WarehousingT</t>
  </si>
  <si>
    <t xml:space="preserve">Air TransportationT </t>
  </si>
  <si>
    <t>4811</t>
  </si>
  <si>
    <t xml:space="preserve">Scheduled Air TransportationT </t>
  </si>
  <si>
    <t>48111</t>
  </si>
  <si>
    <t>481111</t>
  </si>
  <si>
    <t xml:space="preserve">Scheduled Passenger Air Transportation </t>
  </si>
  <si>
    <t>481112</t>
  </si>
  <si>
    <t xml:space="preserve">Scheduled Freight Air Transportation </t>
  </si>
  <si>
    <t>4812</t>
  </si>
  <si>
    <t xml:space="preserve">Nonscheduled Air TransportationT </t>
  </si>
  <si>
    <t>48121</t>
  </si>
  <si>
    <t>481211</t>
  </si>
  <si>
    <t xml:space="preserve">Nonscheduled Chartered Passenger Air Transportation </t>
  </si>
  <si>
    <t>481212</t>
  </si>
  <si>
    <t xml:space="preserve">Nonscheduled Chartered Freight Air Transportation </t>
  </si>
  <si>
    <t>481219</t>
  </si>
  <si>
    <t xml:space="preserve">Other Nonscheduled Air Transportation </t>
  </si>
  <si>
    <t xml:space="preserve">Rail TransportationT </t>
  </si>
  <si>
    <t>4821</t>
  </si>
  <si>
    <t>48211</t>
  </si>
  <si>
    <t>482111</t>
  </si>
  <si>
    <t xml:space="preserve">Line-Haul Railroads </t>
  </si>
  <si>
    <t>482112</t>
  </si>
  <si>
    <t xml:space="preserve">Short Line Railroads </t>
  </si>
  <si>
    <t>483</t>
  </si>
  <si>
    <t xml:space="preserve">Water TransportationT </t>
  </si>
  <si>
    <t xml:space="preserve">Deep Sea, Coastal, and Great Lakes Water TransportationT </t>
  </si>
  <si>
    <t>48311</t>
  </si>
  <si>
    <t>483111</t>
  </si>
  <si>
    <t xml:space="preserve">Deep Sea Freight Transportation </t>
  </si>
  <si>
    <t>483112</t>
  </si>
  <si>
    <t xml:space="preserve">Deep Sea Passenger Transportation </t>
  </si>
  <si>
    <t>483113</t>
  </si>
  <si>
    <t xml:space="preserve">Coastal and Great Lakes Freight Transportation </t>
  </si>
  <si>
    <t>483114</t>
  </si>
  <si>
    <t xml:space="preserve">Coastal and Great Lakes Passenger Transportation </t>
  </si>
  <si>
    <t>4832</t>
  </si>
  <si>
    <t xml:space="preserve">Inland Water TransportationT </t>
  </si>
  <si>
    <t>48321</t>
  </si>
  <si>
    <t>483211</t>
  </si>
  <si>
    <t xml:space="preserve">Inland Water Freight Transportation </t>
  </si>
  <si>
    <t>483212</t>
  </si>
  <si>
    <t xml:space="preserve">Inland Water Passenger Transportation </t>
  </si>
  <si>
    <t>484</t>
  </si>
  <si>
    <t xml:space="preserve">Truck TransportationT </t>
  </si>
  <si>
    <t>4841</t>
  </si>
  <si>
    <t xml:space="preserve">General Freight TruckingT </t>
  </si>
  <si>
    <t>48411</t>
  </si>
  <si>
    <t xml:space="preserve">General Freight Trucking, LocalT </t>
  </si>
  <si>
    <t>484110</t>
  </si>
  <si>
    <t xml:space="preserve">General Freight Trucking, Local </t>
  </si>
  <si>
    <t>48412</t>
  </si>
  <si>
    <t xml:space="preserve">General Freight Trucking, Long-DistanceT </t>
  </si>
  <si>
    <t>484121</t>
  </si>
  <si>
    <t xml:space="preserve">General Freight Trucking, Long-Distance, Truckload </t>
  </si>
  <si>
    <t>484122</t>
  </si>
  <si>
    <t xml:space="preserve">General Freight Trucking, Long-Distance, Less Than Truckload </t>
  </si>
  <si>
    <t>4842</t>
  </si>
  <si>
    <t xml:space="preserve">Specialized Freight TruckingT </t>
  </si>
  <si>
    <t>48421</t>
  </si>
  <si>
    <t xml:space="preserve">Used Household and Office Goods MovingT </t>
  </si>
  <si>
    <t>484210</t>
  </si>
  <si>
    <t>Used Household and Office Goods Moving</t>
  </si>
  <si>
    <t>48422</t>
  </si>
  <si>
    <t xml:space="preserve">Specialized Freight (except Used Goods) Trucking, LocalT </t>
  </si>
  <si>
    <t>484220</t>
  </si>
  <si>
    <t xml:space="preserve">Specialized Freight (except Used Goods) Trucking, Local </t>
  </si>
  <si>
    <t>48423</t>
  </si>
  <si>
    <t xml:space="preserve">Specialized Freight (except Used Goods) Trucking, Long-DistanceT </t>
  </si>
  <si>
    <t>484230</t>
  </si>
  <si>
    <t xml:space="preserve">Specialized Freight (except Used Goods) Trucking, Long-Distance </t>
  </si>
  <si>
    <t>485</t>
  </si>
  <si>
    <t xml:space="preserve">Transit and Ground Passenger TransportationT </t>
  </si>
  <si>
    <t>4851</t>
  </si>
  <si>
    <t xml:space="preserve">Urban Transit SystemsT </t>
  </si>
  <si>
    <t>48511</t>
  </si>
  <si>
    <t>485111</t>
  </si>
  <si>
    <t xml:space="preserve">Mixed Mode Transit Systems </t>
  </si>
  <si>
    <t>485112</t>
  </si>
  <si>
    <t xml:space="preserve">Commuter Rail Systems </t>
  </si>
  <si>
    <t>485113</t>
  </si>
  <si>
    <t xml:space="preserve">Bus and Other Motor Vehicle Transit Systems </t>
  </si>
  <si>
    <t>485119</t>
  </si>
  <si>
    <t xml:space="preserve">Other Urban Transit Systems </t>
  </si>
  <si>
    <t>4852</t>
  </si>
  <si>
    <t xml:space="preserve">Interurban and Rural Bus TransportationT </t>
  </si>
  <si>
    <t>48521</t>
  </si>
  <si>
    <t>485210</t>
  </si>
  <si>
    <t>Interurban and Rural Bus Transportation</t>
  </si>
  <si>
    <t>4853</t>
  </si>
  <si>
    <t xml:space="preserve">Taxi and Limousine ServiceT </t>
  </si>
  <si>
    <t>48531</t>
  </si>
  <si>
    <t xml:space="preserve">Taxi and Ridesharing ServicesT </t>
  </si>
  <si>
    <t>485310</t>
  </si>
  <si>
    <t xml:space="preserve">Taxi and Ridesharing Services </t>
  </si>
  <si>
    <t>48532</t>
  </si>
  <si>
    <t xml:space="preserve">Limousine ServiceT </t>
  </si>
  <si>
    <t>485320</t>
  </si>
  <si>
    <t>Limousine Service</t>
  </si>
  <si>
    <t>4854</t>
  </si>
  <si>
    <t xml:space="preserve">School and Employee Bus TransportationT </t>
  </si>
  <si>
    <t>48541</t>
  </si>
  <si>
    <t>485410</t>
  </si>
  <si>
    <t>School and Employee Bus Transportation</t>
  </si>
  <si>
    <t>4855</t>
  </si>
  <si>
    <t xml:space="preserve">Charter Bus IndustryT </t>
  </si>
  <si>
    <t>48551</t>
  </si>
  <si>
    <t>485510</t>
  </si>
  <si>
    <t>Charter Bus Industry</t>
  </si>
  <si>
    <t>4859</t>
  </si>
  <si>
    <t xml:space="preserve">Other Transit and Ground Passenger TransportationT </t>
  </si>
  <si>
    <t>48599</t>
  </si>
  <si>
    <t>485991</t>
  </si>
  <si>
    <t xml:space="preserve">Special Needs Transportation </t>
  </si>
  <si>
    <t>485999</t>
  </si>
  <si>
    <t xml:space="preserve">All Other Transit and Ground Passenger Transportation </t>
  </si>
  <si>
    <t>486</t>
  </si>
  <si>
    <t xml:space="preserve">Pipeline TransportationT </t>
  </si>
  <si>
    <t>4861</t>
  </si>
  <si>
    <t xml:space="preserve">Pipeline Transportation of Crude OilT </t>
  </si>
  <si>
    <t>48611</t>
  </si>
  <si>
    <t>486110</t>
  </si>
  <si>
    <t>Pipeline Transportation of Crude Oil</t>
  </si>
  <si>
    <t>4862</t>
  </si>
  <si>
    <t xml:space="preserve">Pipeline Transportation of Natural GasT </t>
  </si>
  <si>
    <t>48621</t>
  </si>
  <si>
    <t>486210</t>
  </si>
  <si>
    <t>Pipeline Transportation of Natural Gas</t>
  </si>
  <si>
    <t>4869</t>
  </si>
  <si>
    <t xml:space="preserve">Other Pipeline TransportationT </t>
  </si>
  <si>
    <t>48691</t>
  </si>
  <si>
    <t xml:space="preserve">Pipeline Transportation of Refined Petroleum ProductsT </t>
  </si>
  <si>
    <t>486910</t>
  </si>
  <si>
    <t>Pipeline Transportation of Refined Petroleum Products</t>
  </si>
  <si>
    <t>48699</t>
  </si>
  <si>
    <t xml:space="preserve">All Other Pipeline TransportationT </t>
  </si>
  <si>
    <t>486990</t>
  </si>
  <si>
    <t>All Other Pipeline Transportation</t>
  </si>
  <si>
    <t>487</t>
  </si>
  <si>
    <t xml:space="preserve">Scenic and Sightseeing TransportationT </t>
  </si>
  <si>
    <t>4871</t>
  </si>
  <si>
    <t xml:space="preserve">Scenic and Sightseeing Transportation, LandT </t>
  </si>
  <si>
    <t>48711</t>
  </si>
  <si>
    <t>487110</t>
  </si>
  <si>
    <t>Scenic and Sightseeing Transportation, Land</t>
  </si>
  <si>
    <t>4872</t>
  </si>
  <si>
    <t xml:space="preserve">Scenic and Sightseeing Transportation, WaterT </t>
  </si>
  <si>
    <t>48721</t>
  </si>
  <si>
    <t>487210</t>
  </si>
  <si>
    <t>Scenic and Sightseeing Transportation, Water</t>
  </si>
  <si>
    <t>4879</t>
  </si>
  <si>
    <t xml:space="preserve">Scenic and Sightseeing Transportation, OtherT </t>
  </si>
  <si>
    <t>48799</t>
  </si>
  <si>
    <t>487990</t>
  </si>
  <si>
    <t>Scenic and Sightseeing Transportation, Other</t>
  </si>
  <si>
    <t>488</t>
  </si>
  <si>
    <t xml:space="preserve">Support Activities for TransportationT </t>
  </si>
  <si>
    <t>4881</t>
  </si>
  <si>
    <t xml:space="preserve">Support Activities for Air TransportationT </t>
  </si>
  <si>
    <t>48811</t>
  </si>
  <si>
    <t xml:space="preserve">Airport OperationsT </t>
  </si>
  <si>
    <t>488111</t>
  </si>
  <si>
    <t>Air Traffic Control</t>
  </si>
  <si>
    <t>488119</t>
  </si>
  <si>
    <t xml:space="preserve">Other Airport Operations </t>
  </si>
  <si>
    <t>48819</t>
  </si>
  <si>
    <t xml:space="preserve">Other Support Activities for Air TransportationT </t>
  </si>
  <si>
    <t>488190</t>
  </si>
  <si>
    <t>Other Support Activities for Air Transportation</t>
  </si>
  <si>
    <t>4882</t>
  </si>
  <si>
    <t xml:space="preserve">Support Activities for Rail TransportationT </t>
  </si>
  <si>
    <t>48821</t>
  </si>
  <si>
    <t>488210</t>
  </si>
  <si>
    <t>Support Activities for Rail Transportation</t>
  </si>
  <si>
    <t>4883</t>
  </si>
  <si>
    <t xml:space="preserve">Support Activities for Water TransportationT </t>
  </si>
  <si>
    <t>48831</t>
  </si>
  <si>
    <t xml:space="preserve">Port and Harbor OperationsT </t>
  </si>
  <si>
    <t>488310</t>
  </si>
  <si>
    <t>Port and Harbor Operations</t>
  </si>
  <si>
    <t>48832</t>
  </si>
  <si>
    <t xml:space="preserve">Marine Cargo HandlingT </t>
  </si>
  <si>
    <t>488320</t>
  </si>
  <si>
    <t>Marine Cargo Handling</t>
  </si>
  <si>
    <t>48833</t>
  </si>
  <si>
    <t xml:space="preserve">Navigational Services to ShippingT </t>
  </si>
  <si>
    <t>488330</t>
  </si>
  <si>
    <t xml:space="preserve">Navigational Services to Shipping </t>
  </si>
  <si>
    <t>48839</t>
  </si>
  <si>
    <t xml:space="preserve">Other Support Activities for Water TransportationT </t>
  </si>
  <si>
    <t>488390</t>
  </si>
  <si>
    <t>Other Support Activities for Water Transportation</t>
  </si>
  <si>
    <t>4884</t>
  </si>
  <si>
    <t xml:space="preserve">Support Activities for Road TransportationT </t>
  </si>
  <si>
    <t>48841</t>
  </si>
  <si>
    <t xml:space="preserve">Motor Vehicle TowingT </t>
  </si>
  <si>
    <t>488410</t>
  </si>
  <si>
    <t>Motor Vehicle Towing</t>
  </si>
  <si>
    <t>48849</t>
  </si>
  <si>
    <t xml:space="preserve">Other Support Activities for Road TransportationT </t>
  </si>
  <si>
    <t>488490</t>
  </si>
  <si>
    <t xml:space="preserve">Other Support Activities for Road Transportation </t>
  </si>
  <si>
    <t xml:space="preserve">Freight Transportation ArrangementT </t>
  </si>
  <si>
    <t>48851</t>
  </si>
  <si>
    <t>488510</t>
  </si>
  <si>
    <t xml:space="preserve">Freight Transportation Arrangement </t>
  </si>
  <si>
    <t>4889</t>
  </si>
  <si>
    <t xml:space="preserve">Other Support Activities for TransportationT </t>
  </si>
  <si>
    <t>48899</t>
  </si>
  <si>
    <t>488991</t>
  </si>
  <si>
    <t xml:space="preserve">Packing and Crating </t>
  </si>
  <si>
    <t>488999</t>
  </si>
  <si>
    <t xml:space="preserve">All Other Support Activities for Transportation </t>
  </si>
  <si>
    <t>491</t>
  </si>
  <si>
    <t xml:space="preserve">Postal ServiceT </t>
  </si>
  <si>
    <t>4911</t>
  </si>
  <si>
    <t>49111</t>
  </si>
  <si>
    <t>491110</t>
  </si>
  <si>
    <t>Postal Service</t>
  </si>
  <si>
    <t xml:space="preserve">Couriers and MessengersT </t>
  </si>
  <si>
    <t>4921</t>
  </si>
  <si>
    <t xml:space="preserve">Couriers and Express Delivery ServicesT </t>
  </si>
  <si>
    <t>49211</t>
  </si>
  <si>
    <t>492110</t>
  </si>
  <si>
    <t>Couriers and Express Delivery Services</t>
  </si>
  <si>
    <t>4922</t>
  </si>
  <si>
    <t xml:space="preserve">Local Messengers and Local DeliveryT </t>
  </si>
  <si>
    <t>49221</t>
  </si>
  <si>
    <t>492210</t>
  </si>
  <si>
    <t>Local Messengers and Local Delivery</t>
  </si>
  <si>
    <t>493</t>
  </si>
  <si>
    <t xml:space="preserve">Warehousing and StorageT </t>
  </si>
  <si>
    <t>4931</t>
  </si>
  <si>
    <t>49311</t>
  </si>
  <si>
    <t xml:space="preserve">General Warehousing and StorageT </t>
  </si>
  <si>
    <t>493110</t>
  </si>
  <si>
    <t xml:space="preserve">General Warehousing and Storage </t>
  </si>
  <si>
    <t>49312</t>
  </si>
  <si>
    <t xml:space="preserve">Refrigerated Warehousing and StorageT </t>
  </si>
  <si>
    <t>493120</t>
  </si>
  <si>
    <t>Refrigerated Warehousing and Storage</t>
  </si>
  <si>
    <t>49313</t>
  </si>
  <si>
    <t>Farm Product Warehousing and StorageT</t>
  </si>
  <si>
    <t>493130</t>
  </si>
  <si>
    <t>Farm Product Warehousing and Storage</t>
  </si>
  <si>
    <t>49319</t>
  </si>
  <si>
    <t xml:space="preserve">Other Warehousing and StorageT </t>
  </si>
  <si>
    <t>493190</t>
  </si>
  <si>
    <t>Other Warehousing and Storage</t>
  </si>
  <si>
    <t>51</t>
  </si>
  <si>
    <t>InformationT</t>
  </si>
  <si>
    <t xml:space="preserve">Motion Picture and Sound Recording IndustriesT </t>
  </si>
  <si>
    <t>5121</t>
  </si>
  <si>
    <t xml:space="preserve">Motion Picture and Video IndustriesT </t>
  </si>
  <si>
    <t>51211</t>
  </si>
  <si>
    <t xml:space="preserve">Motion Picture and Video ProductionT </t>
  </si>
  <si>
    <t>512110</t>
  </si>
  <si>
    <t xml:space="preserve">Motion Picture and Video Production </t>
  </si>
  <si>
    <t>51212</t>
  </si>
  <si>
    <t xml:space="preserve">Motion Picture and Video DistributionT </t>
  </si>
  <si>
    <t>512120</t>
  </si>
  <si>
    <t>Motion Picture and Video Distribution</t>
  </si>
  <si>
    <t>51213</t>
  </si>
  <si>
    <t xml:space="preserve">Motion Picture and Video ExhibitionT </t>
  </si>
  <si>
    <t>512131</t>
  </si>
  <si>
    <t xml:space="preserve">Motion Picture Theaters (except Drive-Ins) </t>
  </si>
  <si>
    <t>512132</t>
  </si>
  <si>
    <t xml:space="preserve">Drive-In Motion Picture Theaters </t>
  </si>
  <si>
    <t>51219</t>
  </si>
  <si>
    <t xml:space="preserve">Postproduction Services and Other Motion Picture and Video IndustriesT </t>
  </si>
  <si>
    <t>512191</t>
  </si>
  <si>
    <t xml:space="preserve">Teleproduction and Other Postproduction Services </t>
  </si>
  <si>
    <t>512199</t>
  </si>
  <si>
    <t xml:space="preserve">Other Motion Picture and Video Industries </t>
  </si>
  <si>
    <t xml:space="preserve">Sound Recording IndustriesT </t>
  </si>
  <si>
    <t>51223</t>
  </si>
  <si>
    <t xml:space="preserve">Music PublishersT </t>
  </si>
  <si>
    <t>512230</t>
  </si>
  <si>
    <t>Music Publishers</t>
  </si>
  <si>
    <t>51224</t>
  </si>
  <si>
    <t xml:space="preserve">Sound Recording StudiosT </t>
  </si>
  <si>
    <t>512240</t>
  </si>
  <si>
    <t>Sound Recording Studios</t>
  </si>
  <si>
    <t>51225</t>
  </si>
  <si>
    <t>Record Production and DistributionT</t>
  </si>
  <si>
    <t>512250</t>
  </si>
  <si>
    <t>Record Production and Distribution</t>
  </si>
  <si>
    <t>51229</t>
  </si>
  <si>
    <t xml:space="preserve">Other Sound Recording IndustriesT </t>
  </si>
  <si>
    <t>512290</t>
  </si>
  <si>
    <t>Other Sound Recording Industries</t>
  </si>
  <si>
    <t>513</t>
  </si>
  <si>
    <t xml:space="preserve">Publishing IndustriesT </t>
  </si>
  <si>
    <t>5131</t>
  </si>
  <si>
    <t xml:space="preserve">Newspaper, Periodical, Book, and Directory PublishersT </t>
  </si>
  <si>
    <t>51311</t>
  </si>
  <si>
    <t xml:space="preserve">Newspaper PublishersT </t>
  </si>
  <si>
    <t>513110</t>
  </si>
  <si>
    <t xml:space="preserve">Newspaper Publishers </t>
  </si>
  <si>
    <t>51312</t>
  </si>
  <si>
    <t xml:space="preserve">Periodical PublishersT </t>
  </si>
  <si>
    <t>513120</t>
  </si>
  <si>
    <t xml:space="preserve">Periodical Publishers </t>
  </si>
  <si>
    <t>51313</t>
  </si>
  <si>
    <t xml:space="preserve">Book PublishersT </t>
  </si>
  <si>
    <t>513130</t>
  </si>
  <si>
    <t xml:space="preserve">Book Publishers </t>
  </si>
  <si>
    <t>51314</t>
  </si>
  <si>
    <t xml:space="preserve">Directory and Mailing List PublishersT </t>
  </si>
  <si>
    <t>513140</t>
  </si>
  <si>
    <t xml:space="preserve">Directory and Mailing List Publishers </t>
  </si>
  <si>
    <t>51319</t>
  </si>
  <si>
    <t xml:space="preserve">Other PublishersT </t>
  </si>
  <si>
    <t>513191</t>
  </si>
  <si>
    <t xml:space="preserve">Greeting Card Publishers </t>
  </si>
  <si>
    <t>513199</t>
  </si>
  <si>
    <t xml:space="preserve">All Other Publishers </t>
  </si>
  <si>
    <t>5132</t>
  </si>
  <si>
    <t xml:space="preserve">Software PublishersT </t>
  </si>
  <si>
    <t>51321</t>
  </si>
  <si>
    <t>513210</t>
  </si>
  <si>
    <t>Software Publishers</t>
  </si>
  <si>
    <t>516</t>
  </si>
  <si>
    <t xml:space="preserve">Broadcasting and Content ProvidersT </t>
  </si>
  <si>
    <t>5161</t>
  </si>
  <si>
    <t xml:space="preserve">Radio and Television Broadcasting StationsT </t>
  </si>
  <si>
    <t>51611</t>
  </si>
  <si>
    <t xml:space="preserve">Radio Broadcasting StationsT </t>
  </si>
  <si>
    <t>516110</t>
  </si>
  <si>
    <t xml:space="preserve">Radio Broadcasting Stations </t>
  </si>
  <si>
    <t>51612</t>
  </si>
  <si>
    <t xml:space="preserve">Television Broadcasting StationsT </t>
  </si>
  <si>
    <t>516120</t>
  </si>
  <si>
    <t>Television Broadcasting Stations</t>
  </si>
  <si>
    <t>5162</t>
  </si>
  <si>
    <t xml:space="preserve">Media Streaming Distribution Services, Social Networks, and Other Media Networks and Content ProvidersT </t>
  </si>
  <si>
    <t>51621</t>
  </si>
  <si>
    <t>516210</t>
  </si>
  <si>
    <t>Media Streaming Distribution Services, Social Networks, and Other Media Networks and Content Providers</t>
  </si>
  <si>
    <t>517</t>
  </si>
  <si>
    <t xml:space="preserve">TelecommunicationsT </t>
  </si>
  <si>
    <t>5171</t>
  </si>
  <si>
    <t xml:space="preserve">Wired and Wireless Telecommunications (except Satellite) </t>
  </si>
  <si>
    <t>51711</t>
  </si>
  <si>
    <t xml:space="preserve">Wired and Wireless Telecommunications Carriers (except Satellite) </t>
  </si>
  <si>
    <t>517111</t>
  </si>
  <si>
    <t xml:space="preserve">Wired Telecommunications Carriers </t>
  </si>
  <si>
    <t>517112</t>
  </si>
  <si>
    <t>Wireless Telecommunications Carriers (except Satellite)</t>
  </si>
  <si>
    <t>51712</t>
  </si>
  <si>
    <t>Telecommunications Resellers and Agents for Wireless Telecommunication Services</t>
  </si>
  <si>
    <t>517121</t>
  </si>
  <si>
    <t>Telecommunications Resellers</t>
  </si>
  <si>
    <t>517122</t>
  </si>
  <si>
    <t>Agents for Wireless Telecommunications Services</t>
  </si>
  <si>
    <t>5174</t>
  </si>
  <si>
    <t xml:space="preserve">Satellite TelecommunicationsT </t>
  </si>
  <si>
    <t>51741</t>
  </si>
  <si>
    <t>517410</t>
  </si>
  <si>
    <t>Satellite Telecommunications</t>
  </si>
  <si>
    <t xml:space="preserve">All Other Telecommunications </t>
  </si>
  <si>
    <t>51781</t>
  </si>
  <si>
    <t>517810</t>
  </si>
  <si>
    <t>518</t>
  </si>
  <si>
    <t xml:space="preserve">Computing Infrastructure Providers, Data Processing, Web Hosting, and Related ServicesT </t>
  </si>
  <si>
    <t>5182</t>
  </si>
  <si>
    <t>51821</t>
  </si>
  <si>
    <t>518210</t>
  </si>
  <si>
    <t>Computing Infrastructure Providers, Data Processing, Web Hosting, and Related Services</t>
  </si>
  <si>
    <t>519</t>
  </si>
  <si>
    <t xml:space="preserve">Web Search Portals, Libraries, Archives, and Other Information ServicesT </t>
  </si>
  <si>
    <t>5192</t>
  </si>
  <si>
    <t>51921</t>
  </si>
  <si>
    <t xml:space="preserve">Libraries and ArchivesT </t>
  </si>
  <si>
    <t>519210</t>
  </si>
  <si>
    <t xml:space="preserve">Libraries and Archives </t>
  </si>
  <si>
    <t>51929</t>
  </si>
  <si>
    <t xml:space="preserve">Web Search Portals and All Other Information ServicesT </t>
  </si>
  <si>
    <t>519290</t>
  </si>
  <si>
    <t>Web Search Portals and All Other Information Services</t>
  </si>
  <si>
    <t>52</t>
  </si>
  <si>
    <t>Finance and InsuranceT</t>
  </si>
  <si>
    <t>521</t>
  </si>
  <si>
    <t xml:space="preserve">Monetary Authorities-Central BankT </t>
  </si>
  <si>
    <t>52111</t>
  </si>
  <si>
    <t>521110</t>
  </si>
  <si>
    <t>Monetary Authorities-Central Bank</t>
  </si>
  <si>
    <t xml:space="preserve">Credit Intermediation and Related ActivitiesT </t>
  </si>
  <si>
    <t>5221</t>
  </si>
  <si>
    <t xml:space="preserve">Depository Credit Intermediation </t>
  </si>
  <si>
    <t>52211</t>
  </si>
  <si>
    <t xml:space="preserve">Commercial Banking </t>
  </si>
  <si>
    <t>522110</t>
  </si>
  <si>
    <t>52213</t>
  </si>
  <si>
    <t xml:space="preserve">Credit Unions </t>
  </si>
  <si>
    <t>522130</t>
  </si>
  <si>
    <t>52218</t>
  </si>
  <si>
    <t xml:space="preserve">Savings Institutions and Other Depository Credit Intermediation </t>
  </si>
  <si>
    <t>522180</t>
  </si>
  <si>
    <t>5222</t>
  </si>
  <si>
    <t xml:space="preserve">Nondepository Credit Intermediation </t>
  </si>
  <si>
    <t>52221</t>
  </si>
  <si>
    <t xml:space="preserve">Credit Card Issuing </t>
  </si>
  <si>
    <t>522210</t>
  </si>
  <si>
    <t>52222</t>
  </si>
  <si>
    <t xml:space="preserve">Sales Financing </t>
  </si>
  <si>
    <t>522220</t>
  </si>
  <si>
    <t>52229</t>
  </si>
  <si>
    <t xml:space="preserve">Other Nondepository Credit Intermediation </t>
  </si>
  <si>
    <t>522291</t>
  </si>
  <si>
    <t xml:space="preserve">Consumer Lending </t>
  </si>
  <si>
    <t>522292</t>
  </si>
  <si>
    <t xml:space="preserve">Real Estate Credit </t>
  </si>
  <si>
    <t>522299</t>
  </si>
  <si>
    <t xml:space="preserve">International, Secondary Market, and All Other Nondepository Credit Intermediation </t>
  </si>
  <si>
    <t>5223</t>
  </si>
  <si>
    <t xml:space="preserve">Activities Related to Credit Intermediation </t>
  </si>
  <si>
    <t>52231</t>
  </si>
  <si>
    <t xml:space="preserve">Mortgage and Nonmortgage Loan Brokers </t>
  </si>
  <si>
    <t>522310</t>
  </si>
  <si>
    <t>52232</t>
  </si>
  <si>
    <t xml:space="preserve">Financial Transactions Processing, Reserve, and Clearinghouse Activities </t>
  </si>
  <si>
    <t>522320</t>
  </si>
  <si>
    <t>52239</t>
  </si>
  <si>
    <t xml:space="preserve">Other Activities Related to Credit Intermediation </t>
  </si>
  <si>
    <t>522390</t>
  </si>
  <si>
    <t>523</t>
  </si>
  <si>
    <t xml:space="preserve">Securities, Commodity Contracts, and Other Financial Investments and Related ActivitiesT </t>
  </si>
  <si>
    <t>5231</t>
  </si>
  <si>
    <t xml:space="preserve">Securities and Commodity Contracts Intermediation and BrokerageT </t>
  </si>
  <si>
    <t>52315</t>
  </si>
  <si>
    <t xml:space="preserve">Investment Banking and Securities Intermediation </t>
  </si>
  <si>
    <t>523150</t>
  </si>
  <si>
    <t>52316</t>
  </si>
  <si>
    <t xml:space="preserve">Commodity Contracts Intermediation </t>
  </si>
  <si>
    <t>523160</t>
  </si>
  <si>
    <t>5232</t>
  </si>
  <si>
    <t xml:space="preserve">Securities and Commodity ExchangesT </t>
  </si>
  <si>
    <t>52321</t>
  </si>
  <si>
    <t>523210</t>
  </si>
  <si>
    <t>Securities and Commodity Exchanges</t>
  </si>
  <si>
    <t>5239</t>
  </si>
  <si>
    <t xml:space="preserve">Other Financial Investment ActivitiesT </t>
  </si>
  <si>
    <t>52391</t>
  </si>
  <si>
    <t xml:space="preserve">Miscellaneous Intermediation </t>
  </si>
  <si>
    <t>523910</t>
  </si>
  <si>
    <t>52394</t>
  </si>
  <si>
    <t xml:space="preserve">Portfolio Management and Investment Advice </t>
  </si>
  <si>
    <t>523940</t>
  </si>
  <si>
    <t>52399</t>
  </si>
  <si>
    <t xml:space="preserve">All Other Financial Investment Activities </t>
  </si>
  <si>
    <t>523991</t>
  </si>
  <si>
    <t xml:space="preserve">Trust, Fiduciary, and Custody Activities </t>
  </si>
  <si>
    <t>523999</t>
  </si>
  <si>
    <t xml:space="preserve">Miscellaneous Financial Investment Activities </t>
  </si>
  <si>
    <t xml:space="preserve">Insurance Carriers and Related ActivitiesT </t>
  </si>
  <si>
    <t>5241</t>
  </si>
  <si>
    <t xml:space="preserve">Insurance CarriersT </t>
  </si>
  <si>
    <t>52411</t>
  </si>
  <si>
    <t xml:space="preserve">Direct Life, Health, and Medical Insurance Carriers </t>
  </si>
  <si>
    <t>524113</t>
  </si>
  <si>
    <t xml:space="preserve">Direct Life Insurance Carriers </t>
  </si>
  <si>
    <t>524114</t>
  </si>
  <si>
    <t xml:space="preserve">Direct Health and Medical Insurance Carriers </t>
  </si>
  <si>
    <t>52412</t>
  </si>
  <si>
    <t xml:space="preserve">Direct Insurance (except Life, Health, and Medical) Carriers </t>
  </si>
  <si>
    <t>524126</t>
  </si>
  <si>
    <t xml:space="preserve">Direct Property and Casualty Insurance Carriers </t>
  </si>
  <si>
    <t>524127</t>
  </si>
  <si>
    <t xml:space="preserve">Direct Title Insurance Carriers </t>
  </si>
  <si>
    <t>524128</t>
  </si>
  <si>
    <t xml:space="preserve">Other Direct Insurance (except Life, Health, and Medical) Carriers </t>
  </si>
  <si>
    <t>52413</t>
  </si>
  <si>
    <t xml:space="preserve">Reinsurance Carriers </t>
  </si>
  <si>
    <t>524130</t>
  </si>
  <si>
    <t>5242</t>
  </si>
  <si>
    <t xml:space="preserve">Agencies, Brokerages, and Other Insurance Related ActivitiesT </t>
  </si>
  <si>
    <t>52421</t>
  </si>
  <si>
    <t xml:space="preserve">Insurance Agencies and Brokerages </t>
  </si>
  <si>
    <t>524210</t>
  </si>
  <si>
    <t>52429</t>
  </si>
  <si>
    <t xml:space="preserve">Other Insurance Related Activities </t>
  </si>
  <si>
    <t>524291</t>
  </si>
  <si>
    <t xml:space="preserve">Claims Adjusting </t>
  </si>
  <si>
    <t>524292</t>
  </si>
  <si>
    <t xml:space="preserve">Pharmacy Benefit Management and Other Third Party Administration of Insurance and Pension Funds </t>
  </si>
  <si>
    <t>524298</t>
  </si>
  <si>
    <t xml:space="preserve">All Other Insurance Related Activities </t>
  </si>
  <si>
    <t>525</t>
  </si>
  <si>
    <t xml:space="preserve">Funds, Trusts, and Other Financial Vehicles </t>
  </si>
  <si>
    <t>5251</t>
  </si>
  <si>
    <t xml:space="preserve">Insurance and Employee Benefit Funds </t>
  </si>
  <si>
    <t>52511</t>
  </si>
  <si>
    <t xml:space="preserve">Pension Funds </t>
  </si>
  <si>
    <t>525110</t>
  </si>
  <si>
    <t>52512</t>
  </si>
  <si>
    <t xml:space="preserve">Health and Welfare Funds </t>
  </si>
  <si>
    <t>525120</t>
  </si>
  <si>
    <t>52519</t>
  </si>
  <si>
    <t xml:space="preserve">Other Insurance Funds </t>
  </si>
  <si>
    <t>525190</t>
  </si>
  <si>
    <t>5259</t>
  </si>
  <si>
    <t>Other Investment Pools and Funds</t>
  </si>
  <si>
    <t>52591</t>
  </si>
  <si>
    <t xml:space="preserve">Open-End Investment Funds </t>
  </si>
  <si>
    <t>525910</t>
  </si>
  <si>
    <t>52592</t>
  </si>
  <si>
    <t xml:space="preserve">Trusts, Estates, and Agency Accounts </t>
  </si>
  <si>
    <t>525920</t>
  </si>
  <si>
    <t>52599</t>
  </si>
  <si>
    <t xml:space="preserve">Other Financial Vehicles </t>
  </si>
  <si>
    <t>525990</t>
  </si>
  <si>
    <t>53</t>
  </si>
  <si>
    <t>Real Estate and Rental and LeasingT</t>
  </si>
  <si>
    <t xml:space="preserve">Real EstateT </t>
  </si>
  <si>
    <t>5311</t>
  </si>
  <si>
    <t xml:space="preserve">Lessors of Real EstateT </t>
  </si>
  <si>
    <t>53111</t>
  </si>
  <si>
    <t xml:space="preserve">Lessors of Residential Buildings and Dwellings </t>
  </si>
  <si>
    <t>531110</t>
  </si>
  <si>
    <t>53112</t>
  </si>
  <si>
    <t xml:space="preserve">Lessors of Nonresidential Buildings (except Miniwarehouses) </t>
  </si>
  <si>
    <t>531120</t>
  </si>
  <si>
    <t>53113</t>
  </si>
  <si>
    <t xml:space="preserve">Lessors of Miniwarehouses and Self-Storage Units </t>
  </si>
  <si>
    <t>531130</t>
  </si>
  <si>
    <t>53119</t>
  </si>
  <si>
    <t xml:space="preserve">Lessors of Other Real Estate Property </t>
  </si>
  <si>
    <t>531190</t>
  </si>
  <si>
    <t>5312</t>
  </si>
  <si>
    <t xml:space="preserve">Offices of Real Estate Agents and BrokersT </t>
  </si>
  <si>
    <t>53121</t>
  </si>
  <si>
    <t>531210</t>
  </si>
  <si>
    <t>Offices of Real Estate Agents and Brokers</t>
  </si>
  <si>
    <t xml:space="preserve">Activities Related to Real EstateT </t>
  </si>
  <si>
    <t>53131</t>
  </si>
  <si>
    <t xml:space="preserve">Real Estate Property Managers </t>
  </si>
  <si>
    <t>531311</t>
  </si>
  <si>
    <t xml:space="preserve">Residential Property Managers </t>
  </si>
  <si>
    <t>531312</t>
  </si>
  <si>
    <t xml:space="preserve">Nonresidential Property Managers </t>
  </si>
  <si>
    <t>53132</t>
  </si>
  <si>
    <t xml:space="preserve">Offices of Real Estate Appraisers </t>
  </si>
  <si>
    <t>531320</t>
  </si>
  <si>
    <t>53139</t>
  </si>
  <si>
    <t xml:space="preserve">Other Activities Related to Real Estate </t>
  </si>
  <si>
    <t>531390</t>
  </si>
  <si>
    <t>532</t>
  </si>
  <si>
    <t xml:space="preserve">Rental and Leasing ServicesT </t>
  </si>
  <si>
    <t>5321</t>
  </si>
  <si>
    <t xml:space="preserve">Automotive Equipment Rental and LeasingT </t>
  </si>
  <si>
    <t>53211</t>
  </si>
  <si>
    <t xml:space="preserve">Passenger Car Rental and LeasingT </t>
  </si>
  <si>
    <t>532111</t>
  </si>
  <si>
    <t xml:space="preserve">Passenger Car Rental </t>
  </si>
  <si>
    <t>532112</t>
  </si>
  <si>
    <t xml:space="preserve">Passenger Car Leasing </t>
  </si>
  <si>
    <t>53212</t>
  </si>
  <si>
    <t xml:space="preserve">Truck, Utility Trailer, and RV (Recreational Vehicle) Rental and LeasingT </t>
  </si>
  <si>
    <t>532120</t>
  </si>
  <si>
    <t xml:space="preserve">Truck, Utility Trailer, and RV (Recreational Vehicle) Rental and Leasing </t>
  </si>
  <si>
    <t>5322</t>
  </si>
  <si>
    <t xml:space="preserve">Consumer Goods RentalT </t>
  </si>
  <si>
    <t>53221</t>
  </si>
  <si>
    <t xml:space="preserve">Consumer Electronics and Appliances RentalT </t>
  </si>
  <si>
    <t>532210</t>
  </si>
  <si>
    <t>Consumer Electronics and Appliances Rental</t>
  </si>
  <si>
    <t>53228</t>
  </si>
  <si>
    <t xml:space="preserve">Other Consumer Goods RentalT </t>
  </si>
  <si>
    <t>532281</t>
  </si>
  <si>
    <t>Formal Wear and Costume Rental</t>
  </si>
  <si>
    <t>532282</t>
  </si>
  <si>
    <t>Video Tape and Disc Rental</t>
  </si>
  <si>
    <t>532283</t>
  </si>
  <si>
    <t xml:space="preserve">Home Health Equipment Rental </t>
  </si>
  <si>
    <t>532284</t>
  </si>
  <si>
    <t xml:space="preserve">Recreational Goods Rental </t>
  </si>
  <si>
    <t>532289</t>
  </si>
  <si>
    <t xml:space="preserve">All Other Consumer Goods Rental </t>
  </si>
  <si>
    <t>5323</t>
  </si>
  <si>
    <t xml:space="preserve">General Rental CentersT </t>
  </si>
  <si>
    <t>53231</t>
  </si>
  <si>
    <t>532310</t>
  </si>
  <si>
    <t>General Rental Centers</t>
  </si>
  <si>
    <t>5324</t>
  </si>
  <si>
    <t xml:space="preserve">Commercial and Industrial Machinery and Equipment Rental and LeasingT </t>
  </si>
  <si>
    <t>53241</t>
  </si>
  <si>
    <t xml:space="preserve">Construction, Transportation, Mining, and Forestry Machinery and Equipment Rental and LeasingT </t>
  </si>
  <si>
    <t>532411</t>
  </si>
  <si>
    <t xml:space="preserve">Commercial Air, Rail, and Water Transportation Equipment Rental and Leasing </t>
  </si>
  <si>
    <t>532412</t>
  </si>
  <si>
    <t xml:space="preserve">Construction, Mining, and Forestry Machinery and Equipment Rental and Leasing </t>
  </si>
  <si>
    <t>53242</t>
  </si>
  <si>
    <t xml:space="preserve">Office Machinery and Equipment Rental and LeasingT </t>
  </si>
  <si>
    <t>532420</t>
  </si>
  <si>
    <t>Office Machinery and Equipment Rental and Leasing</t>
  </si>
  <si>
    <t>53249</t>
  </si>
  <si>
    <t xml:space="preserve">Other Commercial and Industrial Machinery and Equipment Rental and LeasingT </t>
  </si>
  <si>
    <t>532490</t>
  </si>
  <si>
    <t xml:space="preserve">Other Commercial and Industrial Machinery and Equipment Rental and Leasing </t>
  </si>
  <si>
    <t>533</t>
  </si>
  <si>
    <t xml:space="preserve">Lessors of Nonfinancial Intangible Assets (except Copyrighted Works)T </t>
  </si>
  <si>
    <t>5331</t>
  </si>
  <si>
    <t>53311</t>
  </si>
  <si>
    <t>533110</t>
  </si>
  <si>
    <t>Lessors of Nonfinancial Intangible Assets (except Copyrighted Works)</t>
  </si>
  <si>
    <t>54</t>
  </si>
  <si>
    <t>Professional, Scientific, and Technical ServicesT</t>
  </si>
  <si>
    <t>541</t>
  </si>
  <si>
    <t xml:space="preserve">Professional, Scientific, and Technical ServicesT </t>
  </si>
  <si>
    <t>5411</t>
  </si>
  <si>
    <t>Legal ServicesT</t>
  </si>
  <si>
    <t>54111</t>
  </si>
  <si>
    <t xml:space="preserve">Offices of LawyersT </t>
  </si>
  <si>
    <t>541110</t>
  </si>
  <si>
    <t>Offices of Lawyers</t>
  </si>
  <si>
    <t>54112</t>
  </si>
  <si>
    <t xml:space="preserve">Offices of NotariesT </t>
  </si>
  <si>
    <t>541120</t>
  </si>
  <si>
    <t>Offices of Notaries</t>
  </si>
  <si>
    <t>54119</t>
  </si>
  <si>
    <t xml:space="preserve">Other Legal ServicesT </t>
  </si>
  <si>
    <t>541191</t>
  </si>
  <si>
    <t xml:space="preserve">Title Abstract and Settlement Offices </t>
  </si>
  <si>
    <t>541199</t>
  </si>
  <si>
    <t xml:space="preserve">All Other Legal Services </t>
  </si>
  <si>
    <t>5412</t>
  </si>
  <si>
    <t xml:space="preserve">Accounting, Tax Preparation, Bookkeeping, and Payroll ServicesT </t>
  </si>
  <si>
    <t>54121</t>
  </si>
  <si>
    <t>541211</t>
  </si>
  <si>
    <t xml:space="preserve">Offices of Certified Public Accountants </t>
  </si>
  <si>
    <t>541213</t>
  </si>
  <si>
    <t xml:space="preserve">Tax Preparation Services </t>
  </si>
  <si>
    <t>541214</t>
  </si>
  <si>
    <t xml:space="preserve">Payroll Services </t>
  </si>
  <si>
    <t>541219</t>
  </si>
  <si>
    <t xml:space="preserve">Other Accounting Services </t>
  </si>
  <si>
    <t>5413</t>
  </si>
  <si>
    <t xml:space="preserve">Architectural, Engineering, and Related ServicesT </t>
  </si>
  <si>
    <t>54131</t>
  </si>
  <si>
    <t xml:space="preserve">Architectural ServicesT </t>
  </si>
  <si>
    <t>541310</t>
  </si>
  <si>
    <t>Architectural Services</t>
  </si>
  <si>
    <t>54132</t>
  </si>
  <si>
    <t xml:space="preserve">Landscape Architectural ServicesT </t>
  </si>
  <si>
    <t>541320</t>
  </si>
  <si>
    <t>Landscape Architectural Services</t>
  </si>
  <si>
    <t>54133</t>
  </si>
  <si>
    <t xml:space="preserve">Engineering ServicesT </t>
  </si>
  <si>
    <t>541330</t>
  </si>
  <si>
    <t>Engineering Services</t>
  </si>
  <si>
    <t>54134</t>
  </si>
  <si>
    <t xml:space="preserve">Drafting ServicesT </t>
  </si>
  <si>
    <t>541340</t>
  </si>
  <si>
    <t>Drafting Services</t>
  </si>
  <si>
    <t>54135</t>
  </si>
  <si>
    <t xml:space="preserve">Building Inspection ServicesT </t>
  </si>
  <si>
    <t>541350</t>
  </si>
  <si>
    <t>Building Inspection Services</t>
  </si>
  <si>
    <t>54136</t>
  </si>
  <si>
    <t xml:space="preserve">Geophysical Surveying and Mapping ServicesT </t>
  </si>
  <si>
    <t>541360</t>
  </si>
  <si>
    <t>Geophysical Surveying and Mapping Services</t>
  </si>
  <si>
    <t>54137</t>
  </si>
  <si>
    <t xml:space="preserve">Surveying and Mapping (except Geophysical) ServicesT </t>
  </si>
  <si>
    <t>541370</t>
  </si>
  <si>
    <t>Surveying and Mapping (except Geophysical) Services</t>
  </si>
  <si>
    <t>54138</t>
  </si>
  <si>
    <t xml:space="preserve">Testing Laboratories and ServicesT </t>
  </si>
  <si>
    <t>541380</t>
  </si>
  <si>
    <t>Testing Laboratories and Services</t>
  </si>
  <si>
    <t>5414</t>
  </si>
  <si>
    <t xml:space="preserve">Specialized Design ServicesT </t>
  </si>
  <si>
    <t>54141</t>
  </si>
  <si>
    <t xml:space="preserve">Interior Design ServicesT </t>
  </si>
  <si>
    <t>541410</t>
  </si>
  <si>
    <t>Interior Design Services</t>
  </si>
  <si>
    <t>54142</t>
  </si>
  <si>
    <t xml:space="preserve">Industrial Design ServicesT </t>
  </si>
  <si>
    <t>541420</t>
  </si>
  <si>
    <t>Industrial Design Services</t>
  </si>
  <si>
    <t>54143</t>
  </si>
  <si>
    <t xml:space="preserve">Graphic Design ServicesT </t>
  </si>
  <si>
    <t>541430</t>
  </si>
  <si>
    <t>Graphic Design Services</t>
  </si>
  <si>
    <t>54149</t>
  </si>
  <si>
    <t xml:space="preserve">Other Specialized Design ServicesT </t>
  </si>
  <si>
    <t>541490</t>
  </si>
  <si>
    <t>Other Specialized Design Services</t>
  </si>
  <si>
    <t>5415</t>
  </si>
  <si>
    <t xml:space="preserve">Computer Systems Design and Related ServicesT </t>
  </si>
  <si>
    <t>54151</t>
  </si>
  <si>
    <t>541511</t>
  </si>
  <si>
    <t xml:space="preserve">Custom Computer Programming Services </t>
  </si>
  <si>
    <t>541512</t>
  </si>
  <si>
    <t xml:space="preserve">Computer Systems Design Services </t>
  </si>
  <si>
    <t>541513</t>
  </si>
  <si>
    <t xml:space="preserve">Computer Facilities Management Services </t>
  </si>
  <si>
    <t>541519</t>
  </si>
  <si>
    <t>Other Computer Related Services</t>
  </si>
  <si>
    <t>5416</t>
  </si>
  <si>
    <t xml:space="preserve">Management, Scientific, and Technical Consulting ServicesT </t>
  </si>
  <si>
    <t>54161</t>
  </si>
  <si>
    <t xml:space="preserve">Management Consulting ServicesT </t>
  </si>
  <si>
    <t>541611</t>
  </si>
  <si>
    <t xml:space="preserve">Administrative Management and General Management Consulting Services </t>
  </si>
  <si>
    <t>541612</t>
  </si>
  <si>
    <t xml:space="preserve">Human Resources Consulting Services </t>
  </si>
  <si>
    <t>541613</t>
  </si>
  <si>
    <t xml:space="preserve">Marketing Consulting Services </t>
  </si>
  <si>
    <t>541614</t>
  </si>
  <si>
    <t xml:space="preserve">Process, Physical Distribution, and Logistics Consulting Services </t>
  </si>
  <si>
    <t>541618</t>
  </si>
  <si>
    <t xml:space="preserve">Other Management Consulting Services </t>
  </si>
  <si>
    <t>54162</t>
  </si>
  <si>
    <t xml:space="preserve">Environmental Consulting ServicesT </t>
  </si>
  <si>
    <t>541620</t>
  </si>
  <si>
    <t>Environmental Consulting Services</t>
  </si>
  <si>
    <t>54169</t>
  </si>
  <si>
    <t xml:space="preserve">Other Scientific and Technical Consulting ServicesT </t>
  </si>
  <si>
    <t>541690</t>
  </si>
  <si>
    <t>Other Scientific and Technical Consulting Services</t>
  </si>
  <si>
    <t>5417</t>
  </si>
  <si>
    <t xml:space="preserve">Scientific Research and Development ServicesT </t>
  </si>
  <si>
    <t>54171</t>
  </si>
  <si>
    <t xml:space="preserve">Research and Development in the Physical, Engineering, and Life SciencesT </t>
  </si>
  <si>
    <t>541713</t>
  </si>
  <si>
    <t xml:space="preserve">Research and Development in Nanotechnology </t>
  </si>
  <si>
    <t>541714</t>
  </si>
  <si>
    <t>Research and Development in Biotechnology (except Nanobiotechnology)</t>
  </si>
  <si>
    <t>541715</t>
  </si>
  <si>
    <t xml:space="preserve">Research and Development in the Physical, Engineering, and Life Sciences (except Nanotechnology and Biotechnology) </t>
  </si>
  <si>
    <t>54172</t>
  </si>
  <si>
    <t xml:space="preserve">Research and Development in the Social Sciences and HumanitiesT </t>
  </si>
  <si>
    <t>541720</t>
  </si>
  <si>
    <t xml:space="preserve">Research and Development in the Social Sciences and Humanities </t>
  </si>
  <si>
    <t>5418</t>
  </si>
  <si>
    <t xml:space="preserve">Advertising, Public Relations, and Related ServicesT </t>
  </si>
  <si>
    <t>54181</t>
  </si>
  <si>
    <t xml:space="preserve">Advertising AgenciesT </t>
  </si>
  <si>
    <t>541810</t>
  </si>
  <si>
    <t>Advertising Agencies</t>
  </si>
  <si>
    <t>54182</t>
  </si>
  <si>
    <t xml:space="preserve">Public Relations AgenciesT </t>
  </si>
  <si>
    <t>541820</t>
  </si>
  <si>
    <t>Public Relations Agencies</t>
  </si>
  <si>
    <t>54183</t>
  </si>
  <si>
    <t xml:space="preserve">Media Buying AgenciesT </t>
  </si>
  <si>
    <t>541830</t>
  </si>
  <si>
    <t>Media Buying Agencies</t>
  </si>
  <si>
    <t>54184</t>
  </si>
  <si>
    <t xml:space="preserve">Media RepresentativesT </t>
  </si>
  <si>
    <t>541840</t>
  </si>
  <si>
    <t>Media Representatives</t>
  </si>
  <si>
    <t>54185</t>
  </si>
  <si>
    <t xml:space="preserve">Indoor and Outdoor Display AdvertisingT </t>
  </si>
  <si>
    <t>541850</t>
  </si>
  <si>
    <t>Indoor and Outdoor Display Advertising</t>
  </si>
  <si>
    <t>54186</t>
  </si>
  <si>
    <t xml:space="preserve">Direct Mail AdvertisingT </t>
  </si>
  <si>
    <t>541860</t>
  </si>
  <si>
    <t>Direct Mail Advertising</t>
  </si>
  <si>
    <t>54187</t>
  </si>
  <si>
    <t xml:space="preserve">Advertising Material Distribution ServicesT </t>
  </si>
  <si>
    <t>541870</t>
  </si>
  <si>
    <t>Advertising Material Distribution Services</t>
  </si>
  <si>
    <t>54189</t>
  </si>
  <si>
    <t xml:space="preserve">Other Services Related to AdvertisingT </t>
  </si>
  <si>
    <t>541890</t>
  </si>
  <si>
    <t xml:space="preserve">Other Services Related to Advertising </t>
  </si>
  <si>
    <t>5419</t>
  </si>
  <si>
    <t xml:space="preserve">Other Professional, Scientific, and Technical ServicesT </t>
  </si>
  <si>
    <t>54191</t>
  </si>
  <si>
    <t xml:space="preserve">Marketing Research and Public Opinion PollingT </t>
  </si>
  <si>
    <t>541910</t>
  </si>
  <si>
    <t>Marketing Research and Public Opinion Polling</t>
  </si>
  <si>
    <t>54192</t>
  </si>
  <si>
    <t xml:space="preserve">Photographic ServicesT </t>
  </si>
  <si>
    <t>541921</t>
  </si>
  <si>
    <t xml:space="preserve">Photography Studios, Portrait </t>
  </si>
  <si>
    <t>541922</t>
  </si>
  <si>
    <t xml:space="preserve">Commercial Photography </t>
  </si>
  <si>
    <t>54193</t>
  </si>
  <si>
    <t xml:space="preserve">Translation and Interpretation ServicesT </t>
  </si>
  <si>
    <t>541930</t>
  </si>
  <si>
    <t>Translation and Interpretation Services</t>
  </si>
  <si>
    <t>54194</t>
  </si>
  <si>
    <t xml:space="preserve">Veterinary ServicesT </t>
  </si>
  <si>
    <t>541940</t>
  </si>
  <si>
    <t xml:space="preserve">Veterinary Services </t>
  </si>
  <si>
    <t>54199</t>
  </si>
  <si>
    <t xml:space="preserve">All Other Professional, Scientific, and Technical ServicesT </t>
  </si>
  <si>
    <t>541990</t>
  </si>
  <si>
    <t>All Other Professional, Scientific, and Technical Services</t>
  </si>
  <si>
    <t>55</t>
  </si>
  <si>
    <t xml:space="preserve">Management of Companies and EnterprisesT </t>
  </si>
  <si>
    <t>5511</t>
  </si>
  <si>
    <t>55111</t>
  </si>
  <si>
    <t>551111</t>
  </si>
  <si>
    <t xml:space="preserve">Offices of Bank Holding Companies </t>
  </si>
  <si>
    <t>551112</t>
  </si>
  <si>
    <t xml:space="preserve">Offices of Other Holding Companies </t>
  </si>
  <si>
    <t>551114</t>
  </si>
  <si>
    <t xml:space="preserve">Corporate, Subsidiary, and Regional Managing Offices </t>
  </si>
  <si>
    <t>Administrative and Support and Waste Management and Remediation ServicesT</t>
  </si>
  <si>
    <t>561</t>
  </si>
  <si>
    <t xml:space="preserve">Administrative and Support ServicesT </t>
  </si>
  <si>
    <t>5611</t>
  </si>
  <si>
    <t xml:space="preserve">Office Administrative ServicesT </t>
  </si>
  <si>
    <t>56111</t>
  </si>
  <si>
    <t>561110</t>
  </si>
  <si>
    <t>Office Administrative Services</t>
  </si>
  <si>
    <t>5612</t>
  </si>
  <si>
    <t xml:space="preserve">Facilities Support ServicesT </t>
  </si>
  <si>
    <t>56121</t>
  </si>
  <si>
    <t>561210</t>
  </si>
  <si>
    <t>Facilities Support Services</t>
  </si>
  <si>
    <t>5613</t>
  </si>
  <si>
    <t xml:space="preserve">Employment ServicesT </t>
  </si>
  <si>
    <t>56131</t>
  </si>
  <si>
    <t xml:space="preserve">Employment Placement Agencies and Executive Search ServicesT </t>
  </si>
  <si>
    <t>561311</t>
  </si>
  <si>
    <t xml:space="preserve">Employment Placement Agencies </t>
  </si>
  <si>
    <t>561312</t>
  </si>
  <si>
    <t xml:space="preserve">Executive Search Services </t>
  </si>
  <si>
    <t>56132</t>
  </si>
  <si>
    <t xml:space="preserve">Temporary Help ServicesT </t>
  </si>
  <si>
    <t>561320</t>
  </si>
  <si>
    <t>Temporary Help Services</t>
  </si>
  <si>
    <t>56133</t>
  </si>
  <si>
    <t xml:space="preserve">Professional Employer OrganizationsT </t>
  </si>
  <si>
    <t>561330</t>
  </si>
  <si>
    <t>Professional Employer Organizations</t>
  </si>
  <si>
    <t>5614</t>
  </si>
  <si>
    <t xml:space="preserve">Business Support ServicesT </t>
  </si>
  <si>
    <t>56141</t>
  </si>
  <si>
    <t xml:space="preserve">Document Preparation ServicesT </t>
  </si>
  <si>
    <t>561410</t>
  </si>
  <si>
    <t>Document Preparation Services</t>
  </si>
  <si>
    <t>56142</t>
  </si>
  <si>
    <t xml:space="preserve">Telephone Call CentersT </t>
  </si>
  <si>
    <t>561421</t>
  </si>
  <si>
    <t xml:space="preserve">Telephone Answering Services </t>
  </si>
  <si>
    <t>561422</t>
  </si>
  <si>
    <t xml:space="preserve">Telemarketing Bureaus and Other Contact Centers </t>
  </si>
  <si>
    <t>56143</t>
  </si>
  <si>
    <t xml:space="preserve">Business Service CentersT </t>
  </si>
  <si>
    <t>561431</t>
  </si>
  <si>
    <t xml:space="preserve">Private Mail Centers </t>
  </si>
  <si>
    <t>561439</t>
  </si>
  <si>
    <t xml:space="preserve">Other Business Service Centers (including Copy Shops) </t>
  </si>
  <si>
    <t>56144</t>
  </si>
  <si>
    <t xml:space="preserve">Collection AgenciesT </t>
  </si>
  <si>
    <t>561440</t>
  </si>
  <si>
    <t>Collection Agencies</t>
  </si>
  <si>
    <t>56145</t>
  </si>
  <si>
    <t xml:space="preserve">Credit BureausT </t>
  </si>
  <si>
    <t>561450</t>
  </si>
  <si>
    <t>Credit Bureaus</t>
  </si>
  <si>
    <t>56149</t>
  </si>
  <si>
    <t xml:space="preserve">Other Business Support ServicesT </t>
  </si>
  <si>
    <t>561491</t>
  </si>
  <si>
    <t xml:space="preserve">Repossession Services </t>
  </si>
  <si>
    <t>561492</t>
  </si>
  <si>
    <t xml:space="preserve">Court Reporting and Stenotype Services </t>
  </si>
  <si>
    <t>561499</t>
  </si>
  <si>
    <t xml:space="preserve">All Other Business Support Services </t>
  </si>
  <si>
    <t>5615</t>
  </si>
  <si>
    <t xml:space="preserve">Travel Arrangement and Reservation ServicesT </t>
  </si>
  <si>
    <t>56151</t>
  </si>
  <si>
    <t xml:space="preserve">Travel AgenciesT </t>
  </si>
  <si>
    <t>561510</t>
  </si>
  <si>
    <t>Travel Agencies</t>
  </si>
  <si>
    <t>56152</t>
  </si>
  <si>
    <t xml:space="preserve">Tour OperatorsT </t>
  </si>
  <si>
    <t>561520</t>
  </si>
  <si>
    <t>Tour Operators</t>
  </si>
  <si>
    <t>56159</t>
  </si>
  <si>
    <t xml:space="preserve">Other Travel Arrangement and Reservation ServicesT </t>
  </si>
  <si>
    <t>561591</t>
  </si>
  <si>
    <t xml:space="preserve">Convention and Visitors Bureaus </t>
  </si>
  <si>
    <t>561599</t>
  </si>
  <si>
    <t xml:space="preserve">All Other Travel Arrangement and Reservation Services </t>
  </si>
  <si>
    <t>5616</t>
  </si>
  <si>
    <t xml:space="preserve">Investigation and Security ServicesT </t>
  </si>
  <si>
    <t>56161</t>
  </si>
  <si>
    <t xml:space="preserve">Investigation, Guard, and Armored Car ServicesT </t>
  </si>
  <si>
    <t>561611</t>
  </si>
  <si>
    <t xml:space="preserve">Investigation and Personal Background Check Services </t>
  </si>
  <si>
    <t>561612</t>
  </si>
  <si>
    <t xml:space="preserve">Security Guards and Patrol Services </t>
  </si>
  <si>
    <t>561613</t>
  </si>
  <si>
    <t xml:space="preserve">Armored Car Services </t>
  </si>
  <si>
    <t>56162</t>
  </si>
  <si>
    <t xml:space="preserve">Security Systems ServicesT </t>
  </si>
  <si>
    <t>561621</t>
  </si>
  <si>
    <t xml:space="preserve">Security Systems Services (except Locksmiths) </t>
  </si>
  <si>
    <t>561622</t>
  </si>
  <si>
    <t xml:space="preserve">Locksmiths </t>
  </si>
  <si>
    <t>5617</t>
  </si>
  <si>
    <t xml:space="preserve">Services to Buildings and DwellingsT </t>
  </si>
  <si>
    <t>56171</t>
  </si>
  <si>
    <t xml:space="preserve">Exterminating and Pest Control ServicesT </t>
  </si>
  <si>
    <t>561710</t>
  </si>
  <si>
    <t>Exterminating and Pest Control Services</t>
  </si>
  <si>
    <t>56172</t>
  </si>
  <si>
    <t xml:space="preserve">Janitorial ServicesT </t>
  </si>
  <si>
    <t>561720</t>
  </si>
  <si>
    <t xml:space="preserve">Janitorial Services </t>
  </si>
  <si>
    <t>56173</t>
  </si>
  <si>
    <t xml:space="preserve">Landscaping ServicesT </t>
  </si>
  <si>
    <t>561730</t>
  </si>
  <si>
    <t>Landscaping Services</t>
  </si>
  <si>
    <t>56174</t>
  </si>
  <si>
    <t xml:space="preserve">Carpet and Upholstery Cleaning ServicesT </t>
  </si>
  <si>
    <t>561740</t>
  </si>
  <si>
    <t>Carpet and Upholstery Cleaning Services</t>
  </si>
  <si>
    <t>56179</t>
  </si>
  <si>
    <t xml:space="preserve">Other Services to Buildings and DwellingsT </t>
  </si>
  <si>
    <t>561790</t>
  </si>
  <si>
    <t xml:space="preserve">Other Services to Buildings and Dwellings </t>
  </si>
  <si>
    <t xml:space="preserve">Other Support ServicesT </t>
  </si>
  <si>
    <t>56191</t>
  </si>
  <si>
    <t xml:space="preserve">Packaging and Labeling ServicesT </t>
  </si>
  <si>
    <t>561910</t>
  </si>
  <si>
    <t>Packaging and Labeling Services</t>
  </si>
  <si>
    <t>56192</t>
  </si>
  <si>
    <t xml:space="preserve">Convention and Trade Show OrganizersT </t>
  </si>
  <si>
    <t>561920</t>
  </si>
  <si>
    <t>Convention and Trade Show Organizers</t>
  </si>
  <si>
    <t>56199</t>
  </si>
  <si>
    <t xml:space="preserve">All Other Support ServicesT </t>
  </si>
  <si>
    <t>561990</t>
  </si>
  <si>
    <t>All Other Support Services</t>
  </si>
  <si>
    <t>562</t>
  </si>
  <si>
    <t xml:space="preserve">Waste Management and Remediation ServicesT </t>
  </si>
  <si>
    <t>5621</t>
  </si>
  <si>
    <t xml:space="preserve">Waste Collection </t>
  </si>
  <si>
    <t>56211</t>
  </si>
  <si>
    <t>562111</t>
  </si>
  <si>
    <t xml:space="preserve">Solid Waste Collection </t>
  </si>
  <si>
    <t>562112</t>
  </si>
  <si>
    <t xml:space="preserve">Hazardous Waste Collection </t>
  </si>
  <si>
    <t>562119</t>
  </si>
  <si>
    <t xml:space="preserve">Other Waste Collection </t>
  </si>
  <si>
    <t>5622</t>
  </si>
  <si>
    <t xml:space="preserve">Waste Treatment and Disposal </t>
  </si>
  <si>
    <t>56221</t>
  </si>
  <si>
    <t>562211</t>
  </si>
  <si>
    <t xml:space="preserve">Hazardous Waste Treatment and Disposal </t>
  </si>
  <si>
    <t>562212</t>
  </si>
  <si>
    <t xml:space="preserve">Solid Waste Landfill </t>
  </si>
  <si>
    <t>562213</t>
  </si>
  <si>
    <t xml:space="preserve">Solid Waste Combustors and Incinerators </t>
  </si>
  <si>
    <t>562219</t>
  </si>
  <si>
    <t xml:space="preserve">Other Nonhazardous Waste Treatment and Disposal </t>
  </si>
  <si>
    <t>5629</t>
  </si>
  <si>
    <t xml:space="preserve">Remediation and Other Waste Management Services </t>
  </si>
  <si>
    <t>56291</t>
  </si>
  <si>
    <t xml:space="preserve">Remediation Services </t>
  </si>
  <si>
    <t>562910</t>
  </si>
  <si>
    <t>56292</t>
  </si>
  <si>
    <t xml:space="preserve">Materials Recovery Facilities </t>
  </si>
  <si>
    <t>562920</t>
  </si>
  <si>
    <t>56299</t>
  </si>
  <si>
    <t xml:space="preserve">All Other Waste Management Services </t>
  </si>
  <si>
    <t>562991</t>
  </si>
  <si>
    <t xml:space="preserve">Septic Tank and Related Services </t>
  </si>
  <si>
    <t>562998</t>
  </si>
  <si>
    <t xml:space="preserve">All Other Miscellaneous Waste Management Services </t>
  </si>
  <si>
    <t>61</t>
  </si>
  <si>
    <t>Educational ServicesT</t>
  </si>
  <si>
    <t>611</t>
  </si>
  <si>
    <t xml:space="preserve">Educational ServicesT </t>
  </si>
  <si>
    <t>6111</t>
  </si>
  <si>
    <t xml:space="preserve">Elementary and Secondary SchoolsT </t>
  </si>
  <si>
    <t>61111</t>
  </si>
  <si>
    <t xml:space="preserve">Elementary and Secondary Schools </t>
  </si>
  <si>
    <t>611110</t>
  </si>
  <si>
    <t>6112</t>
  </si>
  <si>
    <t xml:space="preserve">Junior CollegesT </t>
  </si>
  <si>
    <t>61121</t>
  </si>
  <si>
    <t>611210</t>
  </si>
  <si>
    <t xml:space="preserve">Junior Colleges </t>
  </si>
  <si>
    <t>6113</t>
  </si>
  <si>
    <t xml:space="preserve">Colleges, Universities, and Professional SchoolsT </t>
  </si>
  <si>
    <t>61131</t>
  </si>
  <si>
    <t>611310</t>
  </si>
  <si>
    <t xml:space="preserve">Colleges, Universities, and Professional Schools </t>
  </si>
  <si>
    <t>6114</t>
  </si>
  <si>
    <t xml:space="preserve">Business Schools and Computer and Management TrainingT </t>
  </si>
  <si>
    <t>61141</t>
  </si>
  <si>
    <t xml:space="preserve">Business and Secretarial SchoolsT </t>
  </si>
  <si>
    <t>611410</t>
  </si>
  <si>
    <t xml:space="preserve">Business and Secretarial Schools </t>
  </si>
  <si>
    <t>61142</t>
  </si>
  <si>
    <t xml:space="preserve">Computer TrainingT </t>
  </si>
  <si>
    <t>611420</t>
  </si>
  <si>
    <t xml:space="preserve">Computer Training </t>
  </si>
  <si>
    <t>61143</t>
  </si>
  <si>
    <t xml:space="preserve">Professional and Management Development TrainingT </t>
  </si>
  <si>
    <t>611430</t>
  </si>
  <si>
    <t xml:space="preserve">Professional and Management Development Training </t>
  </si>
  <si>
    <t>6115</t>
  </si>
  <si>
    <t xml:space="preserve">Technical and Trade SchoolsT </t>
  </si>
  <si>
    <t>61151</t>
  </si>
  <si>
    <t>611511</t>
  </si>
  <si>
    <t xml:space="preserve">Cosmetology and Barber Schools </t>
  </si>
  <si>
    <t>611512</t>
  </si>
  <si>
    <t xml:space="preserve">Flight Training </t>
  </si>
  <si>
    <t>611513</t>
  </si>
  <si>
    <t xml:space="preserve">Apprenticeship Training </t>
  </si>
  <si>
    <t>611519</t>
  </si>
  <si>
    <t xml:space="preserve">Other Technical and Trade Schools </t>
  </si>
  <si>
    <t>6116</t>
  </si>
  <si>
    <t xml:space="preserve">Other Schools and InstructionT </t>
  </si>
  <si>
    <t>61161</t>
  </si>
  <si>
    <t xml:space="preserve">Fine Arts SchoolsT </t>
  </si>
  <si>
    <t>611610</t>
  </si>
  <si>
    <t xml:space="preserve">Fine Arts Schools </t>
  </si>
  <si>
    <t>61162</t>
  </si>
  <si>
    <t xml:space="preserve">Sports and Recreation InstructionT </t>
  </si>
  <si>
    <t>611620</t>
  </si>
  <si>
    <t xml:space="preserve">Sports and Recreation Instruction </t>
  </si>
  <si>
    <t>61163</t>
  </si>
  <si>
    <t xml:space="preserve">Language SchoolsT </t>
  </si>
  <si>
    <t>611630</t>
  </si>
  <si>
    <t xml:space="preserve">Language Schools </t>
  </si>
  <si>
    <t>61169</t>
  </si>
  <si>
    <t xml:space="preserve">All Other Schools and InstructionT </t>
  </si>
  <si>
    <t>611691</t>
  </si>
  <si>
    <t xml:space="preserve">Exam Preparation and Tutoring </t>
  </si>
  <si>
    <t>611692</t>
  </si>
  <si>
    <t xml:space="preserve">Automobile Driving Schools </t>
  </si>
  <si>
    <t>611699</t>
  </si>
  <si>
    <t xml:space="preserve">All Other Miscellaneous Schools and Instruction </t>
  </si>
  <si>
    <t>6117</t>
  </si>
  <si>
    <t xml:space="preserve">Educational Support ServicesT </t>
  </si>
  <si>
    <t>61171</t>
  </si>
  <si>
    <t>611710</t>
  </si>
  <si>
    <t>Educational Support Services</t>
  </si>
  <si>
    <t>62</t>
  </si>
  <si>
    <t>Health Care and Social AssistanceT</t>
  </si>
  <si>
    <t>621</t>
  </si>
  <si>
    <t xml:space="preserve">Ambulatory Health Care ServicesT </t>
  </si>
  <si>
    <t>6211</t>
  </si>
  <si>
    <t xml:space="preserve">Offices of PhysiciansT </t>
  </si>
  <si>
    <t>62111</t>
  </si>
  <si>
    <t>621111</t>
  </si>
  <si>
    <t xml:space="preserve">Offices of Physicians (except Mental Health Specialists) </t>
  </si>
  <si>
    <t>621112</t>
  </si>
  <si>
    <t xml:space="preserve">Offices of Physicians, Mental Health Specialists </t>
  </si>
  <si>
    <t>6212</t>
  </si>
  <si>
    <t xml:space="preserve">Offices of DentistsT </t>
  </si>
  <si>
    <t>62121</t>
  </si>
  <si>
    <t>621210</t>
  </si>
  <si>
    <t xml:space="preserve">Offices of Dentists </t>
  </si>
  <si>
    <t xml:space="preserve">Offices of Other Health PractitionersT </t>
  </si>
  <si>
    <t>62131</t>
  </si>
  <si>
    <t xml:space="preserve">Offices of ChiropractorsT </t>
  </si>
  <si>
    <t>621310</t>
  </si>
  <si>
    <t xml:space="preserve">Offices of Chiropractors </t>
  </si>
  <si>
    <t>62132</t>
  </si>
  <si>
    <t xml:space="preserve">Offices of OptometristsT </t>
  </si>
  <si>
    <t>621320</t>
  </si>
  <si>
    <t>Offices of Optometrists</t>
  </si>
  <si>
    <t>62133</t>
  </si>
  <si>
    <t xml:space="preserve">Offices of Mental Health Practitioners (except Physicians)T </t>
  </si>
  <si>
    <t>621330</t>
  </si>
  <si>
    <t xml:space="preserve">Offices of Mental Health Practitioners (except Physicians) </t>
  </si>
  <si>
    <t>62134</t>
  </si>
  <si>
    <t xml:space="preserve">Offices of Physical, Occupational and Speech Therapists, and AudiologistsT </t>
  </si>
  <si>
    <t>621340</t>
  </si>
  <si>
    <t xml:space="preserve">Offices of Physical, Occupational and Speech Therapists, and Audiologists </t>
  </si>
  <si>
    <t>62139</t>
  </si>
  <si>
    <t xml:space="preserve">Offices of All Other Health PractitionersT </t>
  </si>
  <si>
    <t>621391</t>
  </si>
  <si>
    <t xml:space="preserve">Offices of Podiatrists </t>
  </si>
  <si>
    <t>621399</t>
  </si>
  <si>
    <t xml:space="preserve">Offices of All Other Miscellaneous Health Practitioners </t>
  </si>
  <si>
    <t>6214</t>
  </si>
  <si>
    <t xml:space="preserve">Outpatient Care CentersT </t>
  </si>
  <si>
    <t>62141</t>
  </si>
  <si>
    <t xml:space="preserve">Family Planning CentersT </t>
  </si>
  <si>
    <t>621410</t>
  </si>
  <si>
    <t xml:space="preserve">Family Planning Centers </t>
  </si>
  <si>
    <t>62142</t>
  </si>
  <si>
    <t xml:space="preserve">Outpatient Mental Health and Substance Abuse CentersT </t>
  </si>
  <si>
    <t>621420</t>
  </si>
  <si>
    <t xml:space="preserve">Outpatient Mental Health and Substance Abuse Centers </t>
  </si>
  <si>
    <t>62149</t>
  </si>
  <si>
    <t xml:space="preserve">Other Outpatient Care CentersT </t>
  </si>
  <si>
    <t>621491</t>
  </si>
  <si>
    <t xml:space="preserve">HMO Medical Centers </t>
  </si>
  <si>
    <t>621492</t>
  </si>
  <si>
    <t xml:space="preserve">Kidney Dialysis Centers </t>
  </si>
  <si>
    <t>621493</t>
  </si>
  <si>
    <t xml:space="preserve">Freestanding Ambulatory Surgical and Emergency Centers </t>
  </si>
  <si>
    <t>621498</t>
  </si>
  <si>
    <t xml:space="preserve">All Other Outpatient Care Centers </t>
  </si>
  <si>
    <t>6215</t>
  </si>
  <si>
    <t xml:space="preserve">Medical and Diagnostic LaboratoriesT </t>
  </si>
  <si>
    <t>62151</t>
  </si>
  <si>
    <t>621511</t>
  </si>
  <si>
    <t xml:space="preserve">Medical Laboratories </t>
  </si>
  <si>
    <t>621512</t>
  </si>
  <si>
    <t xml:space="preserve">Diagnostic Imaging Centers </t>
  </si>
  <si>
    <t>6216</t>
  </si>
  <si>
    <t xml:space="preserve">Home Health Care ServicesT </t>
  </si>
  <si>
    <t>62161</t>
  </si>
  <si>
    <t>621610</t>
  </si>
  <si>
    <t>Home Health Care Services</t>
  </si>
  <si>
    <t>6219</t>
  </si>
  <si>
    <t xml:space="preserve">Other Ambulatory Health Care ServicesT </t>
  </si>
  <si>
    <t>62191</t>
  </si>
  <si>
    <t xml:space="preserve">Ambulance ServicesT </t>
  </si>
  <si>
    <t>621910</t>
  </si>
  <si>
    <t xml:space="preserve">Ambulance Services </t>
  </si>
  <si>
    <t>62199</t>
  </si>
  <si>
    <t xml:space="preserve">All Other Ambulatory Health Care ServicesT </t>
  </si>
  <si>
    <t>621991</t>
  </si>
  <si>
    <t xml:space="preserve">Blood and Organ Banks </t>
  </si>
  <si>
    <t>621999</t>
  </si>
  <si>
    <t xml:space="preserve">All Other Miscellaneous Ambulatory Health Care Services </t>
  </si>
  <si>
    <t xml:space="preserve">HospitalsT </t>
  </si>
  <si>
    <t>6221</t>
  </si>
  <si>
    <t xml:space="preserve">General Medical and Surgical HospitalsT </t>
  </si>
  <si>
    <t>62211</t>
  </si>
  <si>
    <t>622110</t>
  </si>
  <si>
    <t xml:space="preserve">General Medical and Surgical Hospitals </t>
  </si>
  <si>
    <t>6222</t>
  </si>
  <si>
    <t xml:space="preserve">Psychiatric and Substance Abuse HospitalsT </t>
  </si>
  <si>
    <t>62221</t>
  </si>
  <si>
    <t>622210</t>
  </si>
  <si>
    <t xml:space="preserve">Psychiatric and Substance Abuse Hospitals </t>
  </si>
  <si>
    <t>6223</t>
  </si>
  <si>
    <t xml:space="preserve">Specialty (except Psychiatric and Substance Abuse) HospitalsT </t>
  </si>
  <si>
    <t>62231</t>
  </si>
  <si>
    <t>622310</t>
  </si>
  <si>
    <t xml:space="preserve">Specialty (except Psychiatric and Substance Abuse) Hospitals </t>
  </si>
  <si>
    <t xml:space="preserve">Nursing and Residential Care FacilitiesT </t>
  </si>
  <si>
    <t>6231</t>
  </si>
  <si>
    <t xml:space="preserve">Nursing Care Facilities (Skilled Nursing Facilities)T </t>
  </si>
  <si>
    <t>62311</t>
  </si>
  <si>
    <t>623110</t>
  </si>
  <si>
    <t xml:space="preserve">Nursing Care Facilities (Skilled Nursing Facilities) </t>
  </si>
  <si>
    <t>6232</t>
  </si>
  <si>
    <t>Residential Intellectual and Developmental Disability, Mental Health, and Substance Abuse FacilitiesT</t>
  </si>
  <si>
    <t>62321</t>
  </si>
  <si>
    <t xml:space="preserve">Residential Intellectual and Developmental Disability FacilitiesT </t>
  </si>
  <si>
    <t>623210</t>
  </si>
  <si>
    <t xml:space="preserve">Residential Intellectual and Developmental Disability Facilities </t>
  </si>
  <si>
    <t>62322</t>
  </si>
  <si>
    <t xml:space="preserve">Residential Mental Health and Substance Abuse FacilitiesT </t>
  </si>
  <si>
    <t>623220</t>
  </si>
  <si>
    <t xml:space="preserve">Residential Mental Health and Substance Abuse Facilities </t>
  </si>
  <si>
    <t>6233</t>
  </si>
  <si>
    <t xml:space="preserve">Continuing Care Retirement Communities and Assisted Living Facilities for the ElderlyT </t>
  </si>
  <si>
    <t>62331</t>
  </si>
  <si>
    <t>623311</t>
  </si>
  <si>
    <t xml:space="preserve">Continuing Care Retirement Communities </t>
  </si>
  <si>
    <t>623312</t>
  </si>
  <si>
    <t xml:space="preserve">Assisted Living Facilities for the Elderly </t>
  </si>
  <si>
    <t>6239</t>
  </si>
  <si>
    <t xml:space="preserve">Other Residential Care FacilitiesT </t>
  </si>
  <si>
    <t>62399</t>
  </si>
  <si>
    <t>623990</t>
  </si>
  <si>
    <t xml:space="preserve">Other Residential Care Facilities </t>
  </si>
  <si>
    <t>624</t>
  </si>
  <si>
    <t xml:space="preserve">Social AssistanceT </t>
  </si>
  <si>
    <t>6241</t>
  </si>
  <si>
    <t xml:space="preserve">Individual and Family ServicesT </t>
  </si>
  <si>
    <t>62411</t>
  </si>
  <si>
    <t xml:space="preserve">Child and Youth ServicesT </t>
  </si>
  <si>
    <t>624110</t>
  </si>
  <si>
    <t xml:space="preserve">Child and Youth Services </t>
  </si>
  <si>
    <t>62412</t>
  </si>
  <si>
    <t xml:space="preserve">Services for the Elderly and Persons with DisabilitiesT </t>
  </si>
  <si>
    <t>624120</t>
  </si>
  <si>
    <t xml:space="preserve">Services for the Elderly and Persons with Disabilities </t>
  </si>
  <si>
    <t>62419</t>
  </si>
  <si>
    <t xml:space="preserve">Other Individual and Family ServicesT </t>
  </si>
  <si>
    <t>624190</t>
  </si>
  <si>
    <t xml:space="preserve">Other Individual and Family Services </t>
  </si>
  <si>
    <t>6242</t>
  </si>
  <si>
    <t xml:space="preserve">Community Food and Housing, and Emergency and Other Relief ServicesT </t>
  </si>
  <si>
    <t>62421</t>
  </si>
  <si>
    <t xml:space="preserve">Community Food ServicesT </t>
  </si>
  <si>
    <t>624210</t>
  </si>
  <si>
    <t xml:space="preserve">Community Food Services </t>
  </si>
  <si>
    <t>62422</t>
  </si>
  <si>
    <t xml:space="preserve">Community Housing ServicesT </t>
  </si>
  <si>
    <t>624221</t>
  </si>
  <si>
    <t xml:space="preserve">Temporary Shelters </t>
  </si>
  <si>
    <t>624229</t>
  </si>
  <si>
    <t xml:space="preserve">Other Community Housing Services </t>
  </si>
  <si>
    <t>62423</t>
  </si>
  <si>
    <t xml:space="preserve">Emergency and Other Relief ServicesT </t>
  </si>
  <si>
    <t>624230</t>
  </si>
  <si>
    <t xml:space="preserve">Emergency and Other Relief Services </t>
  </si>
  <si>
    <t>6243</t>
  </si>
  <si>
    <t xml:space="preserve">Vocational Rehabilitation ServicesT </t>
  </si>
  <si>
    <t>62431</t>
  </si>
  <si>
    <t>624310</t>
  </si>
  <si>
    <t xml:space="preserve">Vocational Rehabilitation Services </t>
  </si>
  <si>
    <t>6244</t>
  </si>
  <si>
    <t xml:space="preserve">Child Care ServicesT </t>
  </si>
  <si>
    <t>62441</t>
  </si>
  <si>
    <t>624410</t>
  </si>
  <si>
    <t xml:space="preserve">Child Care Services </t>
  </si>
  <si>
    <t>Arts, Entertainment, and RecreationT</t>
  </si>
  <si>
    <t xml:space="preserve">Performing Arts, Spectator Sports, and Related IndustriesT </t>
  </si>
  <si>
    <t>7111</t>
  </si>
  <si>
    <t xml:space="preserve">Performing Arts CompaniesT </t>
  </si>
  <si>
    <t>71111</t>
  </si>
  <si>
    <t xml:space="preserve">Theater Companies and Dinner TheatersT </t>
  </si>
  <si>
    <t>711110</t>
  </si>
  <si>
    <t xml:space="preserve">Theater Companies and Dinner Theaters </t>
  </si>
  <si>
    <t>71112</t>
  </si>
  <si>
    <t xml:space="preserve">Dance CompaniesT </t>
  </si>
  <si>
    <t>711120</t>
  </si>
  <si>
    <t xml:space="preserve">Dance Companies </t>
  </si>
  <si>
    <t>71113</t>
  </si>
  <si>
    <t xml:space="preserve">Musical Groups and ArtistsT </t>
  </si>
  <si>
    <t>711130</t>
  </si>
  <si>
    <t xml:space="preserve">Musical Groups and Artists </t>
  </si>
  <si>
    <t>71119</t>
  </si>
  <si>
    <t xml:space="preserve">Other Performing Arts CompaniesT </t>
  </si>
  <si>
    <t>711190</t>
  </si>
  <si>
    <t xml:space="preserve">Other Performing Arts Companies </t>
  </si>
  <si>
    <t>7112</t>
  </si>
  <si>
    <t xml:space="preserve">Spectator SportsT </t>
  </si>
  <si>
    <t>71121</t>
  </si>
  <si>
    <t>711211</t>
  </si>
  <si>
    <t xml:space="preserve">Sports Teams and Clubs </t>
  </si>
  <si>
    <t>711212</t>
  </si>
  <si>
    <t xml:space="preserve">Racetracks </t>
  </si>
  <si>
    <t>711219</t>
  </si>
  <si>
    <t xml:space="preserve">Other Spectator Sports </t>
  </si>
  <si>
    <t>7113</t>
  </si>
  <si>
    <t xml:space="preserve">Promoters of Performing Arts, Sports, and Similar EventsT </t>
  </si>
  <si>
    <t>71131</t>
  </si>
  <si>
    <t xml:space="preserve">Promoters of Performing Arts, Sports, and Similar Events with FacilitiesT </t>
  </si>
  <si>
    <t>711310</t>
  </si>
  <si>
    <t xml:space="preserve">Promoters of Performing Arts, Sports, and Similar Events with Facilities </t>
  </si>
  <si>
    <t>71132</t>
  </si>
  <si>
    <t xml:space="preserve">Promoters of Performing Arts, Sports, and Similar Events without FacilitiesT </t>
  </si>
  <si>
    <t>711320</t>
  </si>
  <si>
    <t xml:space="preserve">Promoters of Performing Arts, Sports, and Similar Events without Facilities </t>
  </si>
  <si>
    <t>7114</t>
  </si>
  <si>
    <t xml:space="preserve">Agents and Managers for Artists, Athletes, Entertainers, and Other Public FiguresT </t>
  </si>
  <si>
    <t>71141</t>
  </si>
  <si>
    <t>711410</t>
  </si>
  <si>
    <t>Agents and Managers for Artists, Athletes, Entertainers, and Other Public Figures</t>
  </si>
  <si>
    <t>7115</t>
  </si>
  <si>
    <t xml:space="preserve">Independent Artists, Writers, and PerformersT </t>
  </si>
  <si>
    <t>71151</t>
  </si>
  <si>
    <t>711510</t>
  </si>
  <si>
    <t xml:space="preserve">Independent Artists, Writers, and Performers </t>
  </si>
  <si>
    <t>712</t>
  </si>
  <si>
    <t xml:space="preserve">Museums, Historical Sites, and Similar InstitutionsT </t>
  </si>
  <si>
    <t>7121</t>
  </si>
  <si>
    <t>71211</t>
  </si>
  <si>
    <t xml:space="preserve">MuseumsT </t>
  </si>
  <si>
    <t>712110</t>
  </si>
  <si>
    <t xml:space="preserve">Museums </t>
  </si>
  <si>
    <t>71212</t>
  </si>
  <si>
    <t xml:space="preserve">Historical SitesT </t>
  </si>
  <si>
    <t>712120</t>
  </si>
  <si>
    <t>Historical Sites</t>
  </si>
  <si>
    <t>71213</t>
  </si>
  <si>
    <t xml:space="preserve">Zoos and Botanical GardensT </t>
  </si>
  <si>
    <t>712130</t>
  </si>
  <si>
    <t xml:space="preserve">Zoos and Botanical Gardens </t>
  </si>
  <si>
    <t>71219</t>
  </si>
  <si>
    <t xml:space="preserve">Nature Parks and Other Similar InstitutionsT </t>
  </si>
  <si>
    <t>712190</t>
  </si>
  <si>
    <t>Nature Parks and Other Similar Institutions</t>
  </si>
  <si>
    <t>713</t>
  </si>
  <si>
    <t xml:space="preserve">Amusement, Gambling, and Recreation IndustriesT </t>
  </si>
  <si>
    <t xml:space="preserve">Amusement Parks and ArcadesT </t>
  </si>
  <si>
    <t>71311</t>
  </si>
  <si>
    <t xml:space="preserve">Amusement and Theme ParksT </t>
  </si>
  <si>
    <t>713110</t>
  </si>
  <si>
    <t xml:space="preserve">Amusement and Theme Parks </t>
  </si>
  <si>
    <t>71312</t>
  </si>
  <si>
    <t xml:space="preserve">Amusement ArcadesT </t>
  </si>
  <si>
    <t>713120</t>
  </si>
  <si>
    <t>Amusement Arcades</t>
  </si>
  <si>
    <t>7132</t>
  </si>
  <si>
    <t xml:space="preserve">Gambling IndustriesT </t>
  </si>
  <si>
    <t>71321</t>
  </si>
  <si>
    <t xml:space="preserve">Casinos (except Casino Hotels)T </t>
  </si>
  <si>
    <t>713210</t>
  </si>
  <si>
    <t>Casinos (except Casino Hotels)</t>
  </si>
  <si>
    <t>71329</t>
  </si>
  <si>
    <t xml:space="preserve">Other Gambling IndustriesT </t>
  </si>
  <si>
    <t>713290</t>
  </si>
  <si>
    <t xml:space="preserve">Other Gambling Industries </t>
  </si>
  <si>
    <t>7139</t>
  </si>
  <si>
    <t xml:space="preserve">Other Amusement and Recreation IndustriesT </t>
  </si>
  <si>
    <t>71391</t>
  </si>
  <si>
    <t xml:space="preserve">Golf Courses and Country ClubsT </t>
  </si>
  <si>
    <t>713910</t>
  </si>
  <si>
    <t>Golf Courses and Country Clubs</t>
  </si>
  <si>
    <t>71392</t>
  </si>
  <si>
    <t xml:space="preserve">Skiing FacilitiesT </t>
  </si>
  <si>
    <t>713920</t>
  </si>
  <si>
    <t>Skiing Facilities</t>
  </si>
  <si>
    <t>71393</t>
  </si>
  <si>
    <t xml:space="preserve">MarinasT </t>
  </si>
  <si>
    <t>713930</t>
  </si>
  <si>
    <t>Marinas</t>
  </si>
  <si>
    <t>71394</t>
  </si>
  <si>
    <t xml:space="preserve">Fitness and Recreational Sports CentersT </t>
  </si>
  <si>
    <t>713940</t>
  </si>
  <si>
    <t xml:space="preserve">Fitness and Recreational Sports Centers </t>
  </si>
  <si>
    <t>71395</t>
  </si>
  <si>
    <t xml:space="preserve">Bowling CentersT </t>
  </si>
  <si>
    <t>713950</t>
  </si>
  <si>
    <t>Bowling Centers</t>
  </si>
  <si>
    <t>71399</t>
  </si>
  <si>
    <t xml:space="preserve">All Other Amusement and Recreation IndustriesT </t>
  </si>
  <si>
    <t>713990</t>
  </si>
  <si>
    <t xml:space="preserve">All Other Amusement and Recreation Industries </t>
  </si>
  <si>
    <t>72</t>
  </si>
  <si>
    <t>Accommodation and Food ServicesT</t>
  </si>
  <si>
    <t>721</t>
  </si>
  <si>
    <t xml:space="preserve">AccommodationT </t>
  </si>
  <si>
    <t>7211</t>
  </si>
  <si>
    <t xml:space="preserve">Traveler AccommodationT </t>
  </si>
  <si>
    <t>72111</t>
  </si>
  <si>
    <t xml:space="preserve">Hotels (except Casino Hotels) and MotelsT </t>
  </si>
  <si>
    <t>721110</t>
  </si>
  <si>
    <t xml:space="preserve">Hotels (except Casino Hotels) and Motels </t>
  </si>
  <si>
    <t>72112</t>
  </si>
  <si>
    <t xml:space="preserve">Casino HotelsT </t>
  </si>
  <si>
    <t>721120</t>
  </si>
  <si>
    <t>Casino Hotels</t>
  </si>
  <si>
    <t>72119</t>
  </si>
  <si>
    <t xml:space="preserve">Other Traveler AccommodationT </t>
  </si>
  <si>
    <t>721191</t>
  </si>
  <si>
    <t xml:space="preserve">Bed-and-Breakfast Inns </t>
  </si>
  <si>
    <t>721199</t>
  </si>
  <si>
    <t xml:space="preserve">All Other Traveler Accommodation </t>
  </si>
  <si>
    <t>7212</t>
  </si>
  <si>
    <t xml:space="preserve">RV (Recreational Vehicle) Parks and Recreational CampsT </t>
  </si>
  <si>
    <t>72121</t>
  </si>
  <si>
    <t>721211</t>
  </si>
  <si>
    <t xml:space="preserve">RV (Recreational Vehicle) Parks and Campgrounds </t>
  </si>
  <si>
    <t>721214</t>
  </si>
  <si>
    <t xml:space="preserve">Recreational and Vacation Camps (except Campgrounds) </t>
  </si>
  <si>
    <t>7213</t>
  </si>
  <si>
    <t xml:space="preserve">Rooming and Boarding Houses, Dormitories, and Workers' CampsT </t>
  </si>
  <si>
    <t>72131</t>
  </si>
  <si>
    <t>721310</t>
  </si>
  <si>
    <t xml:space="preserve">Rooming and Boarding Houses, Dormitories, and Workers' Camps </t>
  </si>
  <si>
    <t>722</t>
  </si>
  <si>
    <t xml:space="preserve">Food Services and Drinking PlacesT </t>
  </si>
  <si>
    <t>7223</t>
  </si>
  <si>
    <t xml:space="preserve">Special Food ServicesT </t>
  </si>
  <si>
    <t>72231</t>
  </si>
  <si>
    <t xml:space="preserve">Food Service ContractorsT </t>
  </si>
  <si>
    <t>722310</t>
  </si>
  <si>
    <t>Food Service Contractors</t>
  </si>
  <si>
    <t>72232</t>
  </si>
  <si>
    <t xml:space="preserve">CaterersT </t>
  </si>
  <si>
    <t>722320</t>
  </si>
  <si>
    <t>Caterers</t>
  </si>
  <si>
    <t>72233</t>
  </si>
  <si>
    <t xml:space="preserve">Mobile Food ServicesT </t>
  </si>
  <si>
    <t>722330</t>
  </si>
  <si>
    <t>Mobile Food Services</t>
  </si>
  <si>
    <t>7224</t>
  </si>
  <si>
    <t xml:space="preserve">Drinking Places (Alcoholic Beverages)T </t>
  </si>
  <si>
    <t>72241</t>
  </si>
  <si>
    <t>722410</t>
  </si>
  <si>
    <t xml:space="preserve">Drinking Places (Alcoholic Beverages) </t>
  </si>
  <si>
    <t>7225</t>
  </si>
  <si>
    <t>Restaurants and Other Eating PlacesT</t>
  </si>
  <si>
    <t>72251</t>
  </si>
  <si>
    <t>722511</t>
  </si>
  <si>
    <t xml:space="preserve">Full-Service Restaurants </t>
  </si>
  <si>
    <t>722513</t>
  </si>
  <si>
    <t xml:space="preserve">Limited-Service Restaurants </t>
  </si>
  <si>
    <t>722514</t>
  </si>
  <si>
    <t xml:space="preserve">Cafeterias, Grill Buffets, and Buffets </t>
  </si>
  <si>
    <t>722515</t>
  </si>
  <si>
    <t xml:space="preserve">Snack and Nonalcoholic Beverage Bars </t>
  </si>
  <si>
    <t>81</t>
  </si>
  <si>
    <t>Other Services (except Public Administration)T</t>
  </si>
  <si>
    <t>811</t>
  </si>
  <si>
    <t xml:space="preserve">Repair and MaintenanceT </t>
  </si>
  <si>
    <t>8111</t>
  </si>
  <si>
    <t xml:space="preserve">Automotive Repair and MaintenanceT </t>
  </si>
  <si>
    <t>81111</t>
  </si>
  <si>
    <t xml:space="preserve">Automotive Mechanical and Electrical Repair and MaintenanceT </t>
  </si>
  <si>
    <t>811111</t>
  </si>
  <si>
    <t xml:space="preserve">General Automotive Repair </t>
  </si>
  <si>
    <t>811114</t>
  </si>
  <si>
    <t xml:space="preserve">Specialized Automotive Repair </t>
  </si>
  <si>
    <t>81112</t>
  </si>
  <si>
    <t>Automotive Body, Paint, Interior, and Glass RepairT</t>
  </si>
  <si>
    <t>811121</t>
  </si>
  <si>
    <t xml:space="preserve">Automotive Body, Paint, and Interior Repair and Maintenance </t>
  </si>
  <si>
    <t>811122</t>
  </si>
  <si>
    <t xml:space="preserve">Automotive Glass Replacement Shops </t>
  </si>
  <si>
    <t>81119</t>
  </si>
  <si>
    <t xml:space="preserve">Other Automotive Repair and MaintenanceT </t>
  </si>
  <si>
    <t>811191</t>
  </si>
  <si>
    <t xml:space="preserve">Automotive Oil Change and Lubrication Shops </t>
  </si>
  <si>
    <t>811192</t>
  </si>
  <si>
    <t xml:space="preserve">Car Washes </t>
  </si>
  <si>
    <t>811198</t>
  </si>
  <si>
    <t xml:space="preserve">All Other Automotive Repair and Maintenance </t>
  </si>
  <si>
    <t>8112</t>
  </si>
  <si>
    <t xml:space="preserve">Electronic and Precision Equipment Repair and MaintenanceT </t>
  </si>
  <si>
    <t>81121</t>
  </si>
  <si>
    <t>811210</t>
  </si>
  <si>
    <t xml:space="preserve">Electronic and Precision Equipment Repair and Maintenance </t>
  </si>
  <si>
    <t>8113</t>
  </si>
  <si>
    <t xml:space="preserve">Commercial and Industrial Machinery and Equipment (except Automotive and Electronic) Repair and MaintenanceT </t>
  </si>
  <si>
    <t>81131</t>
  </si>
  <si>
    <t>811310</t>
  </si>
  <si>
    <t xml:space="preserve">Commercial and Industrial Machinery and Equipment (except Automotive and Electronic) Repair and Maintenance </t>
  </si>
  <si>
    <t>8114</t>
  </si>
  <si>
    <t xml:space="preserve">Personal and Household Goods Repair and MaintenanceT </t>
  </si>
  <si>
    <t>81141</t>
  </si>
  <si>
    <t xml:space="preserve">Home and Garden Equipment and Appliance Repair and MaintenanceT </t>
  </si>
  <si>
    <t>811411</t>
  </si>
  <si>
    <t xml:space="preserve">Home and Garden Equipment Repair and Maintenance </t>
  </si>
  <si>
    <t>811412</t>
  </si>
  <si>
    <t xml:space="preserve">Appliance Repair and Maintenance </t>
  </si>
  <si>
    <t>81142</t>
  </si>
  <si>
    <t xml:space="preserve">Reupholstery and Furniture RepairT </t>
  </si>
  <si>
    <t>811420</t>
  </si>
  <si>
    <t>Reupholstery and Furniture Repair</t>
  </si>
  <si>
    <t>81143</t>
  </si>
  <si>
    <t>Footwear and Leather Goods RepairT</t>
  </si>
  <si>
    <t>811430</t>
  </si>
  <si>
    <t>Footwear and Leather Goods Repair</t>
  </si>
  <si>
    <t>81149</t>
  </si>
  <si>
    <t xml:space="preserve">Other Personal and Household Goods Repair and MaintenanceT </t>
  </si>
  <si>
    <t>811490</t>
  </si>
  <si>
    <t xml:space="preserve">Other Personal and Household Goods Repair and Maintenance </t>
  </si>
  <si>
    <t>812</t>
  </si>
  <si>
    <t>Personal and Laundry ServicesT</t>
  </si>
  <si>
    <t>8121</t>
  </si>
  <si>
    <t xml:space="preserve">Personal Care Services </t>
  </si>
  <si>
    <t>81211</t>
  </si>
  <si>
    <t xml:space="preserve">Hair, Nail, and Skin Care Services </t>
  </si>
  <si>
    <t>812111</t>
  </si>
  <si>
    <t xml:space="preserve">Barber Shops </t>
  </si>
  <si>
    <t>812112</t>
  </si>
  <si>
    <t xml:space="preserve">Beauty Salons </t>
  </si>
  <si>
    <t>812113</t>
  </si>
  <si>
    <t xml:space="preserve">Nail Salons </t>
  </si>
  <si>
    <t>81219</t>
  </si>
  <si>
    <t xml:space="preserve">Other Personal Care Services </t>
  </si>
  <si>
    <t>812191</t>
  </si>
  <si>
    <t xml:space="preserve">Diet and Weight Reducing Centers </t>
  </si>
  <si>
    <t>812199</t>
  </si>
  <si>
    <t>8122</t>
  </si>
  <si>
    <t xml:space="preserve">Death Care Services </t>
  </si>
  <si>
    <t>81221</t>
  </si>
  <si>
    <t xml:space="preserve">Funeral Homes and Funeral Services </t>
  </si>
  <si>
    <t>812210</t>
  </si>
  <si>
    <t>81222</t>
  </si>
  <si>
    <t xml:space="preserve">Cemeteries and Crematories </t>
  </si>
  <si>
    <t>812220</t>
  </si>
  <si>
    <t>8123</t>
  </si>
  <si>
    <t xml:space="preserve">Drycleaning and Laundry Services </t>
  </si>
  <si>
    <t>81231</t>
  </si>
  <si>
    <t xml:space="preserve">Coin-Operated Laundries and Drycleaners </t>
  </si>
  <si>
    <t>812310</t>
  </si>
  <si>
    <t>81232</t>
  </si>
  <si>
    <t xml:space="preserve">Drycleaning and Laundry Services (except Coin-Operated) </t>
  </si>
  <si>
    <t>812320</t>
  </si>
  <si>
    <t>81233</t>
  </si>
  <si>
    <t xml:space="preserve">Linen and Uniform Supply </t>
  </si>
  <si>
    <t>812331</t>
  </si>
  <si>
    <t xml:space="preserve">Linen Supply </t>
  </si>
  <si>
    <t>812332</t>
  </si>
  <si>
    <t xml:space="preserve">Industrial Launderers </t>
  </si>
  <si>
    <t>8129</t>
  </si>
  <si>
    <t xml:space="preserve">Other Personal Services </t>
  </si>
  <si>
    <t>81291</t>
  </si>
  <si>
    <t xml:space="preserve">Pet Care (except Veterinary) Services </t>
  </si>
  <si>
    <t>812910</t>
  </si>
  <si>
    <t>81292</t>
  </si>
  <si>
    <t xml:space="preserve">Photofinishing </t>
  </si>
  <si>
    <t>812921</t>
  </si>
  <si>
    <t xml:space="preserve">Photofinishing Laboratories (except One-Hour) </t>
  </si>
  <si>
    <t>812922</t>
  </si>
  <si>
    <t xml:space="preserve">One-Hour Photofinishing </t>
  </si>
  <si>
    <t>81293</t>
  </si>
  <si>
    <t xml:space="preserve">Parking Lots and Garages </t>
  </si>
  <si>
    <t>812930</t>
  </si>
  <si>
    <t>81299</t>
  </si>
  <si>
    <t xml:space="preserve">All Other Personal Services </t>
  </si>
  <si>
    <t>812990</t>
  </si>
  <si>
    <t>813</t>
  </si>
  <si>
    <t>Religious, Grantmaking, Civic, Professional, and Similar OrganizationsT</t>
  </si>
  <si>
    <t>8131</t>
  </si>
  <si>
    <t xml:space="preserve">Religious Organizations </t>
  </si>
  <si>
    <t>81311</t>
  </si>
  <si>
    <t>813110</t>
  </si>
  <si>
    <t>8132</t>
  </si>
  <si>
    <t xml:space="preserve">Grantmaking and Giving Services </t>
  </si>
  <si>
    <t>81321</t>
  </si>
  <si>
    <t>813211</t>
  </si>
  <si>
    <t xml:space="preserve">Grantmaking Foundations </t>
  </si>
  <si>
    <t>813212</t>
  </si>
  <si>
    <t xml:space="preserve">Voluntary Health Organizations </t>
  </si>
  <si>
    <t>813219</t>
  </si>
  <si>
    <t xml:space="preserve">Other Grantmaking and Giving Services </t>
  </si>
  <si>
    <t>8133</t>
  </si>
  <si>
    <t xml:space="preserve">Social Advocacy Organizations </t>
  </si>
  <si>
    <t>81331</t>
  </si>
  <si>
    <t>813311</t>
  </si>
  <si>
    <t xml:space="preserve">Human Rights Organizations </t>
  </si>
  <si>
    <t>813312</t>
  </si>
  <si>
    <t xml:space="preserve">Environment, Conservation and Wildlife Organizations </t>
  </si>
  <si>
    <t>813319</t>
  </si>
  <si>
    <t xml:space="preserve">Other Social Advocacy Organizations </t>
  </si>
  <si>
    <t>8134</t>
  </si>
  <si>
    <t xml:space="preserve">Civic and Social Organizations </t>
  </si>
  <si>
    <t>81341</t>
  </si>
  <si>
    <t>813410</t>
  </si>
  <si>
    <t>8139</t>
  </si>
  <si>
    <t xml:space="preserve">Business, Professional, Labor, Political, and Similar Organizations </t>
  </si>
  <si>
    <t>81391</t>
  </si>
  <si>
    <t xml:space="preserve">Business Associations </t>
  </si>
  <si>
    <t>813910</t>
  </si>
  <si>
    <t>81392</t>
  </si>
  <si>
    <t xml:space="preserve">Professional Organizations </t>
  </si>
  <si>
    <t>813920</t>
  </si>
  <si>
    <t>81393</t>
  </si>
  <si>
    <t xml:space="preserve">Labor Unions and Similar Labor Organizations </t>
  </si>
  <si>
    <t>813930</t>
  </si>
  <si>
    <t>81394</t>
  </si>
  <si>
    <t xml:space="preserve">Political Organizations </t>
  </si>
  <si>
    <t>813940</t>
  </si>
  <si>
    <t>81399</t>
  </si>
  <si>
    <t xml:space="preserve">Other Similar Organizations (except Business, Professional, Labor, and Political Organizations) </t>
  </si>
  <si>
    <t>813990</t>
  </si>
  <si>
    <t>814</t>
  </si>
  <si>
    <t xml:space="preserve">Private HouseholdsT </t>
  </si>
  <si>
    <t>8141</t>
  </si>
  <si>
    <t>81411</t>
  </si>
  <si>
    <t>814110</t>
  </si>
  <si>
    <t>Private Households</t>
  </si>
  <si>
    <t>Public AdministrationT</t>
  </si>
  <si>
    <t xml:space="preserve">Executive, Legislative, and Other General Government Support </t>
  </si>
  <si>
    <t>9211</t>
  </si>
  <si>
    <t>92111</t>
  </si>
  <si>
    <t xml:space="preserve">Executive Offices </t>
  </si>
  <si>
    <t>921110</t>
  </si>
  <si>
    <t>92112</t>
  </si>
  <si>
    <t xml:space="preserve">Legislative Bodies </t>
  </si>
  <si>
    <t>921120</t>
  </si>
  <si>
    <t>92113</t>
  </si>
  <si>
    <t xml:space="preserve">Public Finance Activities </t>
  </si>
  <si>
    <t>921130</t>
  </si>
  <si>
    <t>92114</t>
  </si>
  <si>
    <t xml:space="preserve">Executive and Legislative Offices, Combined </t>
  </si>
  <si>
    <t>921140</t>
  </si>
  <si>
    <t>92115</t>
  </si>
  <si>
    <t xml:space="preserve">American Indian and Alaska Native Tribal Governments </t>
  </si>
  <si>
    <t>921150</t>
  </si>
  <si>
    <t>92119</t>
  </si>
  <si>
    <t xml:space="preserve">Other General Government Support </t>
  </si>
  <si>
    <t>921190</t>
  </si>
  <si>
    <t xml:space="preserve">Justice, Public Order, and Safety Activities </t>
  </si>
  <si>
    <t>9221</t>
  </si>
  <si>
    <t>92211</t>
  </si>
  <si>
    <t xml:space="preserve">Courts </t>
  </si>
  <si>
    <t>922110</t>
  </si>
  <si>
    <t>92212</t>
  </si>
  <si>
    <t xml:space="preserve">Police Protection </t>
  </si>
  <si>
    <t>922120</t>
  </si>
  <si>
    <t>92213</t>
  </si>
  <si>
    <t xml:space="preserve">Legal Counsel and Prosecution </t>
  </si>
  <si>
    <t>922130</t>
  </si>
  <si>
    <t>92214</t>
  </si>
  <si>
    <t xml:space="preserve">Correctional Institutions </t>
  </si>
  <si>
    <t>922140</t>
  </si>
  <si>
    <t>92215</t>
  </si>
  <si>
    <t xml:space="preserve">Parole Offices and Probation Offices </t>
  </si>
  <si>
    <t>922150</t>
  </si>
  <si>
    <t>92216</t>
  </si>
  <si>
    <t xml:space="preserve">Fire Protection </t>
  </si>
  <si>
    <t>922160</t>
  </si>
  <si>
    <t>92219</t>
  </si>
  <si>
    <t xml:space="preserve">Other Justice, Public Order, and Safety Activities </t>
  </si>
  <si>
    <t>922190</t>
  </si>
  <si>
    <t xml:space="preserve">Administration of Human Resource Programs </t>
  </si>
  <si>
    <t>9231</t>
  </si>
  <si>
    <t>92311</t>
  </si>
  <si>
    <t xml:space="preserve">Administration of Education Programs </t>
  </si>
  <si>
    <t>923110</t>
  </si>
  <si>
    <t>92312</t>
  </si>
  <si>
    <t xml:space="preserve">Administration of Public Health Programs </t>
  </si>
  <si>
    <t>923120</t>
  </si>
  <si>
    <t>92313</t>
  </si>
  <si>
    <t xml:space="preserve">Administration of Human Resource Programs (except Education, Public Health, and Veterans' Affairs Programs) </t>
  </si>
  <si>
    <t>923130</t>
  </si>
  <si>
    <t>92314</t>
  </si>
  <si>
    <t xml:space="preserve">Administration of Veterans' Affairs </t>
  </si>
  <si>
    <t>923140</t>
  </si>
  <si>
    <t>924</t>
  </si>
  <si>
    <t xml:space="preserve">Administration of Environmental Quality Programs </t>
  </si>
  <si>
    <t>9241</t>
  </si>
  <si>
    <t>92411</t>
  </si>
  <si>
    <t xml:space="preserve">Administration of Air and Water Resource and Solid Waste Management Programs </t>
  </si>
  <si>
    <t>924110</t>
  </si>
  <si>
    <t>92412</t>
  </si>
  <si>
    <t xml:space="preserve">Administration of Conservation Programs </t>
  </si>
  <si>
    <t>924120</t>
  </si>
  <si>
    <t>925</t>
  </si>
  <si>
    <t xml:space="preserve">Administration of Housing Programs, Urban Planning, and Community Development </t>
  </si>
  <si>
    <t>9251</t>
  </si>
  <si>
    <t>92511</t>
  </si>
  <si>
    <t xml:space="preserve">Administration of Housing Programs </t>
  </si>
  <si>
    <t>925110</t>
  </si>
  <si>
    <t>92512</t>
  </si>
  <si>
    <t xml:space="preserve">Administration of Urban Planning and Community and Rural Development </t>
  </si>
  <si>
    <t>925120</t>
  </si>
  <si>
    <t>926</t>
  </si>
  <si>
    <t xml:space="preserve">Administration of Economic Programs </t>
  </si>
  <si>
    <t>9261</t>
  </si>
  <si>
    <t>92611</t>
  </si>
  <si>
    <t xml:space="preserve">Administration of General Economic Programs </t>
  </si>
  <si>
    <t>926110</t>
  </si>
  <si>
    <t>92612</t>
  </si>
  <si>
    <t xml:space="preserve">Regulation and Administration of Transportation Programs </t>
  </si>
  <si>
    <t>926120</t>
  </si>
  <si>
    <t>92613</t>
  </si>
  <si>
    <t xml:space="preserve">Regulation and Administration of Communications, Electric, Gas, and Other Utilities </t>
  </si>
  <si>
    <t>926130</t>
  </si>
  <si>
    <t>92614</t>
  </si>
  <si>
    <t xml:space="preserve">Regulation of Agricultural Marketing and Commodities </t>
  </si>
  <si>
    <t>926140</t>
  </si>
  <si>
    <t>92615</t>
  </si>
  <si>
    <t xml:space="preserve">Regulation, Licensing, and Inspection of Miscellaneous Commercial Sectors </t>
  </si>
  <si>
    <t>926150</t>
  </si>
  <si>
    <t xml:space="preserve">Space Research and Technology </t>
  </si>
  <si>
    <t>9271</t>
  </si>
  <si>
    <t>92711</t>
  </si>
  <si>
    <t>927110</t>
  </si>
  <si>
    <t>928</t>
  </si>
  <si>
    <t xml:space="preserve">National Security and International Affairs </t>
  </si>
  <si>
    <t>9281</t>
  </si>
  <si>
    <t>92811</t>
  </si>
  <si>
    <t xml:space="preserve">National Security </t>
  </si>
  <si>
    <t>928110</t>
  </si>
  <si>
    <t>92812</t>
  </si>
  <si>
    <t xml:space="preserve">International Affairs </t>
  </si>
  <si>
    <t>928120</t>
  </si>
  <si>
    <t>NAICS Structure</t>
  </si>
  <si>
    <t>321214</t>
  </si>
  <si>
    <t>448150</t>
  </si>
  <si>
    <t>454110</t>
  </si>
  <si>
    <t>333997</t>
  </si>
  <si>
    <t>333314</t>
  </si>
  <si>
    <t>335110</t>
  </si>
  <si>
    <t>511130</t>
  </si>
  <si>
    <t>454390</t>
  </si>
  <si>
    <t>448190</t>
  </si>
  <si>
    <t>448210</t>
  </si>
  <si>
    <t>443142</t>
  </si>
  <si>
    <t>452319</t>
  </si>
  <si>
    <t>445120</t>
  </si>
  <si>
    <t>446191</t>
  </si>
  <si>
    <t>523120</t>
  </si>
  <si>
    <t>444210</t>
  </si>
  <si>
    <t>517919</t>
  </si>
  <si>
    <t>517911</t>
  </si>
  <si>
    <t>446110</t>
  </si>
  <si>
    <t>453210</t>
  </si>
  <si>
    <t>445299</t>
  </si>
  <si>
    <t>212399</t>
  </si>
  <si>
    <t>451110</t>
  </si>
  <si>
    <t>322121</t>
  </si>
  <si>
    <t>511140</t>
  </si>
  <si>
    <t>315220</t>
  </si>
  <si>
    <t>448320</t>
  </si>
  <si>
    <t>333244</t>
  </si>
  <si>
    <t>811219</t>
  </si>
  <si>
    <t>523110</t>
  </si>
  <si>
    <t>523930</t>
  </si>
  <si>
    <t>441320</t>
  </si>
  <si>
    <t>454210</t>
  </si>
  <si>
    <t>441228</t>
  </si>
  <si>
    <t>334614</t>
  </si>
  <si>
    <t>442110</t>
  </si>
  <si>
    <t>443141</t>
  </si>
  <si>
    <t>424330</t>
  </si>
  <si>
    <t>519130</t>
  </si>
  <si>
    <t>519110</t>
  </si>
  <si>
    <t>315280</t>
  </si>
  <si>
    <t>523140</t>
  </si>
  <si>
    <t>453991</t>
  </si>
  <si>
    <t>446130</t>
  </si>
  <si>
    <t>445210</t>
  </si>
  <si>
    <t>445310</t>
  </si>
  <si>
    <t>451211</t>
  </si>
  <si>
    <t>811211</t>
  </si>
  <si>
    <t>333999</t>
  </si>
  <si>
    <t>315240</t>
  </si>
  <si>
    <t>444190</t>
  </si>
  <si>
    <t>212291</t>
  </si>
  <si>
    <t>452210</t>
  </si>
  <si>
    <t>316992</t>
  </si>
  <si>
    <t>448310</t>
  </si>
  <si>
    <t>517312</t>
  </si>
  <si>
    <t>811212</t>
  </si>
  <si>
    <t>451120</t>
  </si>
  <si>
    <t>452311</t>
  </si>
  <si>
    <t>448130</t>
  </si>
  <si>
    <t>453998</t>
  </si>
  <si>
    <t>522293</t>
  </si>
  <si>
    <t>811113</t>
  </si>
  <si>
    <t>336112</t>
  </si>
  <si>
    <t>441310</t>
  </si>
  <si>
    <t>517311</t>
  </si>
  <si>
    <t>444130</t>
  </si>
  <si>
    <t>315190</t>
  </si>
  <si>
    <t>212392</t>
  </si>
  <si>
    <t>333318</t>
  </si>
  <si>
    <t>523920</t>
  </si>
  <si>
    <t>453910</t>
  </si>
  <si>
    <t>519120</t>
  </si>
  <si>
    <t>337124</t>
  </si>
  <si>
    <t>453930</t>
  </si>
  <si>
    <t>811118</t>
  </si>
  <si>
    <t>811213</t>
  </si>
  <si>
    <t>448110</t>
  </si>
  <si>
    <t>448120</t>
  </si>
  <si>
    <t>335121</t>
  </si>
  <si>
    <t>522298</t>
  </si>
  <si>
    <t>315110</t>
  </si>
  <si>
    <t>451130</t>
  </si>
  <si>
    <t>337125</t>
  </si>
  <si>
    <t>519190</t>
  </si>
  <si>
    <t>442291</t>
  </si>
  <si>
    <t>212113</t>
  </si>
  <si>
    <t>515120</t>
  </si>
  <si>
    <t>447110</t>
  </si>
  <si>
    <t>511120</t>
  </si>
  <si>
    <t>336111</t>
  </si>
  <si>
    <t>448140</t>
  </si>
  <si>
    <t>811112</t>
  </si>
  <si>
    <t>212324</t>
  </si>
  <si>
    <t>212325</t>
  </si>
  <si>
    <t>451140</t>
  </si>
  <si>
    <t>511210</t>
  </si>
  <si>
    <t>212112</t>
  </si>
  <si>
    <t>212111</t>
  </si>
  <si>
    <t>511110</t>
  </si>
  <si>
    <t>446199</t>
  </si>
  <si>
    <t>321213</t>
  </si>
  <si>
    <t>447190</t>
  </si>
  <si>
    <t>442210</t>
  </si>
  <si>
    <t>212393</t>
  </si>
  <si>
    <t>515111</t>
  </si>
  <si>
    <t>335122</t>
  </si>
  <si>
    <t>511191</t>
  </si>
  <si>
    <t>333316</t>
  </si>
  <si>
    <t>453310</t>
  </si>
  <si>
    <t>333249</t>
  </si>
  <si>
    <t>515210</t>
  </si>
  <si>
    <t>453110</t>
  </si>
  <si>
    <t>444220</t>
  </si>
  <si>
    <t>451212</t>
  </si>
  <si>
    <t>522294</t>
  </si>
  <si>
    <t>442299</t>
  </si>
  <si>
    <t>453920</t>
  </si>
  <si>
    <t>446120</t>
  </si>
  <si>
    <t>334613</t>
  </si>
  <si>
    <t>212391</t>
  </si>
  <si>
    <t>335912</t>
  </si>
  <si>
    <t>453220</t>
  </si>
  <si>
    <t>515112</t>
  </si>
  <si>
    <t>454310</t>
  </si>
  <si>
    <t>523130</t>
  </si>
  <si>
    <t>511199</t>
  </si>
  <si>
    <t>322122</t>
  </si>
  <si>
    <t>424320</t>
  </si>
  <si>
    <t>212299</t>
  </si>
  <si>
    <t>445220</t>
  </si>
  <si>
    <t>316998</t>
  </si>
  <si>
    <t>335129</t>
  </si>
  <si>
    <t>335911</t>
  </si>
  <si>
    <t>212221</t>
  </si>
  <si>
    <t>522120</t>
  </si>
  <si>
    <t>212222</t>
  </si>
  <si>
    <t>NAICS Stocks Classification</t>
  </si>
  <si>
    <t>Sector average :</t>
  </si>
  <si>
    <t>IndustryDisp</t>
  </si>
  <si>
    <t>EnterpriseValue</t>
  </si>
  <si>
    <t>ShortRatio</t>
  </si>
  <si>
    <t>BookValue</t>
  </si>
  <si>
    <t>TotalCash</t>
  </si>
  <si>
    <t>Ebitda</t>
  </si>
  <si>
    <t>TotalDebt</t>
  </si>
  <si>
    <t>QuickRatio</t>
  </si>
  <si>
    <t>CurrentRatio</t>
  </si>
  <si>
    <t>TotalRevenue</t>
  </si>
  <si>
    <t>DebtToEquity</t>
  </si>
  <si>
    <t>FreeCashflow</t>
  </si>
  <si>
    <t>TrendPeriod1</t>
  </si>
  <si>
    <t>TrendStrongBuy1</t>
  </si>
  <si>
    <t>TrendBuy1</t>
  </si>
  <si>
    <t>TrendHold1</t>
  </si>
  <si>
    <t>TrendSell1</t>
  </si>
  <si>
    <t>TrendStrongSell1</t>
  </si>
  <si>
    <t>TrendPeriod2</t>
  </si>
  <si>
    <t>TrendStrongBuy2</t>
  </si>
  <si>
    <t>TrendBuy2</t>
  </si>
  <si>
    <t>TrendHold2</t>
  </si>
  <si>
    <t>TrendSell2</t>
  </si>
  <si>
    <t>TrendStrongSell2</t>
  </si>
  <si>
    <t>TrendPeriod3</t>
  </si>
  <si>
    <t>TrendStrongBuy3</t>
  </si>
  <si>
    <t>TrendBuy3</t>
  </si>
  <si>
    <t>TrendHold3</t>
  </si>
  <si>
    <t>TrendSell3</t>
  </si>
  <si>
    <t>TrendStrongSell3</t>
  </si>
  <si>
    <t>TrendPeriod4</t>
  </si>
  <si>
    <t>TrendStrongBuy4</t>
  </si>
  <si>
    <t>TrendBuy4</t>
  </si>
  <si>
    <t>TrendHold4</t>
  </si>
  <si>
    <t>TrendSell4</t>
  </si>
  <si>
    <t>TrendStrongSell4</t>
  </si>
  <si>
    <t>Diagnostics &amp; Research</t>
  </si>
  <si>
    <t>Healthcare</t>
  </si>
  <si>
    <t>0m</t>
  </si>
  <si>
    <t>-2m</t>
  </si>
  <si>
    <t>-3m</t>
  </si>
  <si>
    <t>Aluminum</t>
  </si>
  <si>
    <t>Communication Equipment</t>
  </si>
  <si>
    <t>Technology</t>
  </si>
  <si>
    <t>Insurance—Life</t>
  </si>
  <si>
    <t>Financial Services</t>
  </si>
  <si>
    <t>Airlines</t>
  </si>
  <si>
    <t>Industrials</t>
  </si>
  <si>
    <t>Building Products &amp; Equipment</t>
  </si>
  <si>
    <t>Specialty Retail</t>
  </si>
  <si>
    <t>Consumer Cyclical</t>
  </si>
  <si>
    <t>Consumer Electronics</t>
  </si>
  <si>
    <t>Asset Management</t>
  </si>
  <si>
    <t>Electrical Equipment &amp; Parts</t>
  </si>
  <si>
    <t>Drug Manufacturers—General</t>
  </si>
  <si>
    <t>Medical Distribution</t>
  </si>
  <si>
    <t>Banks—Regional</t>
  </si>
  <si>
    <t>Biotechnology</t>
  </si>
  <si>
    <t>Beverages—Brewers</t>
  </si>
  <si>
    <t>Consumer Defensive</t>
  </si>
  <si>
    <t>Auto &amp; Truck Dealerships</t>
  </si>
  <si>
    <t>Specialty Business Services</t>
  </si>
  <si>
    <t>Travel Services</t>
  </si>
  <si>
    <t>REIT—Mortgage</t>
  </si>
  <si>
    <t>Real Estate</t>
  </si>
  <si>
    <t>Medical Devices</t>
  </si>
  <si>
    <t>Engineering &amp; Construction</t>
  </si>
  <si>
    <t>Banks—Diversified</t>
  </si>
  <si>
    <t>Insurance—Diversified</t>
  </si>
  <si>
    <t>Medical Care Facilities</t>
  </si>
  <si>
    <t>Grocery Stores</t>
  </si>
  <si>
    <t>Software—Infrastructure</t>
  </si>
  <si>
    <t>Semiconductor Equipment &amp; Materials</t>
  </si>
  <si>
    <t>Information Technology Services</t>
  </si>
  <si>
    <t>Insurance—Specialty</t>
  </si>
  <si>
    <t>REIT—Retail</t>
  </si>
  <si>
    <t>Footwear &amp; Accessories</t>
  </si>
  <si>
    <t>Semiconductors</t>
  </si>
  <si>
    <t>Farm Products</t>
  </si>
  <si>
    <t>Auto Parts</t>
  </si>
  <si>
    <t>Staffing &amp; Employment Services</t>
  </si>
  <si>
    <t>Industrial Distribution</t>
  </si>
  <si>
    <t>Software—Application</t>
  </si>
  <si>
    <t>Security &amp; Protection Services</t>
  </si>
  <si>
    <t>Utilities—Regulated Electric</t>
  </si>
  <si>
    <t>Gold</t>
  </si>
  <si>
    <t>Apparel Retail</t>
  </si>
  <si>
    <t>Rental &amp; Leasing Services</t>
  </si>
  <si>
    <t>Utilities—Diversified</t>
  </si>
  <si>
    <t>Oil &amp; Gas E&amp;P</t>
  </si>
  <si>
    <t>Energy</t>
  </si>
  <si>
    <t>Insurance—Property &amp; Casualty</t>
  </si>
  <si>
    <t>Farm &amp; Heavy Construction Machinery</t>
  </si>
  <si>
    <t>Health Information Services</t>
  </si>
  <si>
    <t>Building Materials</t>
  </si>
  <si>
    <t>Chemicals</t>
  </si>
  <si>
    <t>Textile Manufacturing</t>
  </si>
  <si>
    <t>Specialty Chemicals</t>
  </si>
  <si>
    <t>REIT—Residential</t>
  </si>
  <si>
    <t>Insurance Brokers</t>
  </si>
  <si>
    <t>Packaged Foods</t>
  </si>
  <si>
    <t>Aerospace &amp; Defense</t>
  </si>
  <si>
    <t>Beverages—Non-Alcoholic</t>
  </si>
  <si>
    <t>Beverages—Non—Alcoholic</t>
  </si>
  <si>
    <t>Medical Instruments &amp; Supplies</t>
  </si>
  <si>
    <t>Specialty Industrial Machinery</t>
  </si>
  <si>
    <t>Drug Manufacturers—Specialty &amp; Generic</t>
  </si>
  <si>
    <t>Credit Services</t>
  </si>
  <si>
    <t>Railroads</t>
  </si>
  <si>
    <t>Oil &amp; Gas Midstream</t>
  </si>
  <si>
    <t>Packaging &amp; Containers</t>
  </si>
  <si>
    <t>Entertainment</t>
  </si>
  <si>
    <t>Communication Services</t>
  </si>
  <si>
    <t>Marine Shipping</t>
  </si>
  <si>
    <t>Coking Coal</t>
  </si>
  <si>
    <t>REIT—Specialty</t>
  </si>
  <si>
    <t>Telecom Services</t>
  </si>
  <si>
    <t>Internet Retail</t>
  </si>
  <si>
    <t>Computer Hardware</t>
  </si>
  <si>
    <t>Steel</t>
  </si>
  <si>
    <t>Leisure</t>
  </si>
  <si>
    <t>Electronic Components</t>
  </si>
  <si>
    <t>REIT—Hotel &amp; Motel</t>
  </si>
  <si>
    <t>Utilities—Renewable</t>
  </si>
  <si>
    <t>Trucking</t>
  </si>
  <si>
    <t>REIT—Office</t>
  </si>
  <si>
    <t>Thermal Coal</t>
  </si>
  <si>
    <t>Metal Fabrication</t>
  </si>
  <si>
    <t>Electronics &amp; Computer Distribution</t>
  </si>
  <si>
    <t>Airports &amp; Air Services</t>
  </si>
  <si>
    <t>Lodging</t>
  </si>
  <si>
    <t>Internet Content &amp; Information</t>
  </si>
  <si>
    <t>Utilities—Regulated Gas</t>
  </si>
  <si>
    <t>Electronic Gaming &amp; Multimedia</t>
  </si>
  <si>
    <t>Utilities—Regulated Water</t>
  </si>
  <si>
    <t>Auto Manufacturers</t>
  </si>
  <si>
    <t>Recreational Vehicles</t>
  </si>
  <si>
    <t>Real Estate Services</t>
  </si>
  <si>
    <t>Beverages—Wineries &amp; Distilleries</t>
  </si>
  <si>
    <t>Personal Services</t>
  </si>
  <si>
    <t>Restaurants</t>
  </si>
  <si>
    <t>Other Industrial Metals &amp; Mining</t>
  </si>
  <si>
    <t>Discount Stores</t>
  </si>
  <si>
    <t>Residential Construction</t>
  </si>
  <si>
    <t>Oil &amp; Gas Equipment &amp; Services</t>
  </si>
  <si>
    <t>Scientific &amp; Technical Instruments</t>
  </si>
  <si>
    <t>REIT—Diversified</t>
  </si>
  <si>
    <t>Apparel Manufacturing</t>
  </si>
  <si>
    <t>Oil &amp; Gas Integrated</t>
  </si>
  <si>
    <t>Business Equipment &amp; Supplies</t>
  </si>
  <si>
    <t>Luxury Goods</t>
  </si>
  <si>
    <t>Resorts &amp; Casinos</t>
  </si>
  <si>
    <t>Food Distribution</t>
  </si>
  <si>
    <t>Financial Data &amp; Stock Exchanges</t>
  </si>
  <si>
    <t>Uranium</t>
  </si>
  <si>
    <t>Agricultural Inputs</t>
  </si>
  <si>
    <t>Household &amp; Personal Products</t>
  </si>
  <si>
    <t>Gambling</t>
  </si>
  <si>
    <t>Integrated Freight &amp; Logistics</t>
  </si>
  <si>
    <t>Healthcare Plans</t>
  </si>
  <si>
    <t>REIT—Industrial</t>
  </si>
  <si>
    <t>Mortgage Finance</t>
  </si>
  <si>
    <t>Education &amp; Training Services</t>
  </si>
  <si>
    <t>Utilities—Independent Power Producers</t>
  </si>
  <si>
    <t>Real Estate—Development</t>
  </si>
  <si>
    <t>Oil &amp; Gas Refining &amp; Marketing</t>
  </si>
  <si>
    <t>Department Stores</t>
  </si>
  <si>
    <t>Real Estate—Diversified</t>
  </si>
  <si>
    <t>REIT—Healthcare Facilities</t>
  </si>
  <si>
    <t>Capital Markets</t>
  </si>
  <si>
    <t>Furnishings, Fixtures &amp; Appliances</t>
  </si>
  <si>
    <t>Copper</t>
  </si>
  <si>
    <t>Home Improvement Retail</t>
  </si>
  <si>
    <t>Other Precious Metals &amp; Mining</t>
  </si>
  <si>
    <t>Infrastructure Operations</t>
  </si>
  <si>
    <t>Pollution &amp; Treatment Controls</t>
  </si>
  <si>
    <t>Oil &amp; Gas Drilling</t>
  </si>
  <si>
    <t>Confectioners</t>
  </si>
  <si>
    <t>Insurance—Reinsurance</t>
  </si>
  <si>
    <t>Broadcasting</t>
  </si>
  <si>
    <t>Paper &amp; Paper Products</t>
  </si>
  <si>
    <t>Tools &amp; Accessories</t>
  </si>
  <si>
    <t>Publishing</t>
  </si>
  <si>
    <t>Financial Conglomerates</t>
  </si>
  <si>
    <t>Lumber &amp; Wood Production</t>
  </si>
  <si>
    <t>Pharmaceutical Retailers</t>
  </si>
  <si>
    <t>AKO-B</t>
  </si>
  <si>
    <t>BF-A</t>
  </si>
  <si>
    <t>BF-B</t>
  </si>
  <si>
    <t>BH-A</t>
  </si>
  <si>
    <t>BIO-B</t>
  </si>
  <si>
    <t>BRK-A</t>
  </si>
  <si>
    <t>BRK-B</t>
  </si>
  <si>
    <t>GEF-B</t>
  </si>
  <si>
    <t>GRP-UN</t>
  </si>
  <si>
    <t>HEI-A</t>
  </si>
  <si>
    <t>LEN-B</t>
  </si>
  <si>
    <t>LGF-A</t>
  </si>
  <si>
    <t>LGF-B</t>
  </si>
  <si>
    <t>MKC-V</t>
  </si>
  <si>
    <t>MOG-A</t>
  </si>
  <si>
    <t>MOG-B</t>
  </si>
  <si>
    <t>PBR-A</t>
  </si>
  <si>
    <t>WSO-B</t>
  </si>
  <si>
    <t>ReturnOnAssets</t>
  </si>
  <si>
    <t>ReturnOnEquity</t>
  </si>
  <si>
    <t>GrossMargins</t>
  </si>
  <si>
    <t>GrossProfits</t>
  </si>
  <si>
    <t>Profit &amp; Loss statement</t>
  </si>
  <si>
    <t>Gross margin</t>
  </si>
  <si>
    <t>Gross profit ratio</t>
  </si>
  <si>
    <t>Pre-tax profit ratio</t>
  </si>
  <si>
    <t>Net margins</t>
  </si>
  <si>
    <t>Balance sheet</t>
  </si>
  <si>
    <t>P&amp;L + Balance Sheet combo</t>
  </si>
  <si>
    <t>Return on Equity (ROE)</t>
  </si>
  <si>
    <t>Cash flow statement</t>
  </si>
  <si>
    <t>&lt;= calcul à valider</t>
  </si>
  <si>
    <t>Price / Free cash flow yield</t>
  </si>
  <si>
    <t>Column1</t>
  </si>
  <si>
    <t>3/31/2023</t>
  </si>
  <si>
    <t>12/31/2022</t>
  </si>
  <si>
    <t>9/30/2022</t>
  </si>
  <si>
    <t>6/30/2022</t>
  </si>
  <si>
    <t>3/31/2022</t>
  </si>
  <si>
    <t>Assets</t>
  </si>
  <si>
    <t>Cash &amp; Equivalents</t>
  </si>
  <si>
    <t>Receivables</t>
  </si>
  <si>
    <t>Notes Receivable</t>
  </si>
  <si>
    <t>Inventories</t>
  </si>
  <si>
    <t>Other Current Assets</t>
  </si>
  <si>
    <t>Total Current Assets</t>
  </si>
  <si>
    <t>Net Property &amp; Equipment</t>
  </si>
  <si>
    <t>Investments &amp; Advances</t>
  </si>
  <si>
    <t>Other Non-Current Assets</t>
  </si>
  <si>
    <t>Deferred Charges</t>
  </si>
  <si>
    <t>Intangibles</t>
  </si>
  <si>
    <t>Deposits &amp; Other Assets</t>
  </si>
  <si>
    <t>Total Assets</t>
  </si>
  <si>
    <t>Liabilities &amp; Shareholders Equity</t>
  </si>
  <si>
    <t>Notes Payable</t>
  </si>
  <si>
    <t>Accounts Payable</t>
  </si>
  <si>
    <t>Current Portion Long-Term Debt</t>
  </si>
  <si>
    <t>Current Portion Capital Leases</t>
  </si>
  <si>
    <t>Accrued Expenses</t>
  </si>
  <si>
    <t>Income Taxes Payable</t>
  </si>
  <si>
    <t>Other Current Liabilities</t>
  </si>
  <si>
    <t>Total Current Liabilities</t>
  </si>
  <si>
    <t>Mortgages</t>
  </si>
  <si>
    <t>Deferred Taxes/Income</t>
  </si>
  <si>
    <t>Convertible Debt</t>
  </si>
  <si>
    <t>Long-Term Debt</t>
  </si>
  <si>
    <t>Non-Current Capital Leases</t>
  </si>
  <si>
    <t>Other Non-Current Liabilities</t>
  </si>
  <si>
    <t>Minority Interest (Liabilities)</t>
  </si>
  <si>
    <t>Total Liabilities</t>
  </si>
  <si>
    <t>Shareholders Equity</t>
  </si>
  <si>
    <t>Preferred Stock</t>
  </si>
  <si>
    <t>Common Stock (Par)</t>
  </si>
  <si>
    <t>Capital Surplus</t>
  </si>
  <si>
    <t>Retained Earnings</t>
  </si>
  <si>
    <t>Other Equity</t>
  </si>
  <si>
    <t>Treasury Stock</t>
  </si>
  <si>
    <t>Total Shareholder's Equity</t>
  </si>
  <si>
    <t>Total Liabilities &amp; Shareholder's Equity</t>
  </si>
  <si>
    <t>Total Common Equity</t>
  </si>
  <si>
    <t>Shares Outstanding</t>
  </si>
  <si>
    <t>Book Value Per Share</t>
  </si>
  <si>
    <t>3/31/23</t>
  </si>
  <si>
    <t>12/31/22</t>
  </si>
  <si>
    <t>9/30/22</t>
  </si>
  <si>
    <t>6/30/22</t>
  </si>
  <si>
    <t>3/31/22</t>
  </si>
  <si>
    <t>Sales</t>
  </si>
  <si>
    <t>Cost Of Goods</t>
  </si>
  <si>
    <t>Gross Profit</t>
  </si>
  <si>
    <t>SG&amp;A, R&amp;D, and Dept/Amort Expenses</t>
  </si>
  <si>
    <t>Income After SG&amp;A, R&amp;D, and Dept/Amort Expenses</t>
  </si>
  <si>
    <t>Non-Operating Income</t>
  </si>
  <si>
    <t>Interest Expense</t>
  </si>
  <si>
    <t>Pretax Income</t>
  </si>
  <si>
    <t>Income Taxes</t>
  </si>
  <si>
    <t>Minority Interest</t>
  </si>
  <si>
    <t>Investment Gains/Losses</t>
  </si>
  <si>
    <t>Other Income/Charges</t>
  </si>
  <si>
    <t>Income From Cont. Operations</t>
  </si>
  <si>
    <t>Extras &amp; Discontinued Operations</t>
  </si>
  <si>
    <t>Net Income (GAAP)</t>
  </si>
  <si>
    <t>Earnings Per Share Data</t>
  </si>
  <si>
    <t>Average Shares</t>
  </si>
  <si>
    <t>Diluted EPS Before Non-Recurring Items</t>
  </si>
  <si>
    <t>Diluted Net EPS (GAAP)</t>
  </si>
  <si>
    <t>Balance Sheet (Quarterly)</t>
  </si>
  <si>
    <t>Incomes (Quarterly)</t>
  </si>
  <si>
    <t>12/31/2021</t>
  </si>
  <si>
    <t>12/31/2020</t>
  </si>
  <si>
    <t>12/31/2019</t>
  </si>
  <si>
    <t>12/31/2018</t>
  </si>
  <si>
    <t>Net Income (Loss)</t>
  </si>
  <si>
    <t>95.24</t>
  </si>
  <si>
    <t>Depreciation/Amortization &amp; Depletion</t>
  </si>
  <si>
    <t>Net Change from Assets/Liabilities</t>
  </si>
  <si>
    <t>Net Cash from Discontinued Operations</t>
  </si>
  <si>
    <t>Other Operating Activities</t>
  </si>
  <si>
    <t>Net Cash From Operating Activities</t>
  </si>
  <si>
    <t>Property &amp; Equipment</t>
  </si>
  <si>
    <t>Acquisition/ Disposition of Subsidiaries</t>
  </si>
  <si>
    <t>Investments</t>
  </si>
  <si>
    <t>Other Investing Activities</t>
  </si>
  <si>
    <t>Net Cash from Investing Activities</t>
  </si>
  <si>
    <t>Issuance (Repurchase) of Capital Stock</t>
  </si>
  <si>
    <t>Issuance (Repayment) of Debt</t>
  </si>
  <si>
    <t>Increase (Decrease) Short-Term Debt</t>
  </si>
  <si>
    <t>Payment of Dividends &amp; Other Distributions</t>
  </si>
  <si>
    <t>Other Financing Activities</t>
  </si>
  <si>
    <t>Net Cash from Financing Activities</t>
  </si>
  <si>
    <t>Effect of Exchange Rate Changes</t>
  </si>
  <si>
    <t>Net Change In Cash &amp; Equivalents</t>
  </si>
  <si>
    <t>Cash at Beginning of Period</t>
  </si>
  <si>
    <t>Cash at End of Period</t>
  </si>
  <si>
    <t>Diluted Net EPS</t>
  </si>
  <si>
    <t>Balance Sheet Yearly</t>
  </si>
  <si>
    <t>Incomes (Yearly)</t>
  </si>
  <si>
    <t>12/31/21</t>
  </si>
  <si>
    <t>12/31/20</t>
  </si>
  <si>
    <t>12/31/19</t>
  </si>
  <si>
    <t>12/31/18</t>
  </si>
  <si>
    <t>Selling &amp; Adminstrative &amp; Depr. &amp; Amort Expenses</t>
  </si>
  <si>
    <t>Income After Depreciation &amp; Amortization</t>
  </si>
  <si>
    <t>Cash Flow (Yearly)</t>
  </si>
  <si>
    <t>Use of Funds</t>
  </si>
  <si>
    <t>-910</t>
  </si>
  <si>
    <t>-1016</t>
  </si>
  <si>
    <t>-1758</t>
  </si>
  <si>
    <t>_1</t>
  </si>
  <si>
    <t>_2</t>
  </si>
  <si>
    <t>_3</t>
  </si>
  <si>
    <t>_4</t>
  </si>
  <si>
    <t>Rolling Year</t>
  </si>
  <si>
    <t>Last Quarter</t>
  </si>
  <si>
    <t>Fiscal Year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</si>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</sst>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i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center"/>
    </xf>
    <xf numFmtId="0" fontId="2" fillId="0" borderId="0" xfId="0" applyFont="1"/>
    <xf numFmtId="0" fontId="0" fillId="2" borderId="0" xfId="0" applyFill="1"/>
    <xf numFmtId="0" fontId="0" fillId="4" borderId="0" xfId="0" applyFill="1"/>
    <xf numFmtId="10" fontId="1" fillId="0" borderId="0" xfId="0" applyNumberFormat="1" applyFont="1" applyAlignment="1"/>
    <xf numFmtId="2" fontId="1" fillId="0" borderId="0" xfId="0" applyNumberFormat="1" applyFont="1" applyAlignment="1"/>
    <xf numFmtId="10" fontId="0" fillId="3" borderId="0" xfId="0" applyNumberFormat="1" applyFill="1" applyAlignment="1"/>
    <xf numFmtId="2" fontId="0" fillId="3" borderId="0" xfId="0" applyNumberFormat="1" applyFill="1" applyAlignment="1"/>
    <xf numFmtId="10" fontId="0" fillId="0" borderId="0" xfId="0" applyNumberFormat="1" applyAlignment="1"/>
    <xf numFmtId="2" fontId="0" fillId="0" borderId="0" xfId="0" applyNumberFormat="1" applyAlignment="1"/>
    <xf numFmtId="0" fontId="0" fillId="0" borderId="0" xfId="0" applyAlignment="1">
      <alignment horizontal="left"/>
    </xf>
    <xf numFmtId="0" fontId="0" fillId="5" borderId="0" xfId="0" applyFill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0" xfId="0" applyNumberFormat="1" applyBorder="1"/>
    <xf numFmtId="0" fontId="0" fillId="0" borderId="2" xfId="0" applyNumberFormat="1" applyBorder="1"/>
    <xf numFmtId="0" fontId="0" fillId="0" borderId="1" xfId="0" applyNumberFormat="1" applyBorder="1"/>
    <xf numFmtId="49" fontId="0" fillId="0" borderId="0" xfId="0" applyNumberFormat="1"/>
    <xf numFmtId="49" fontId="0" fillId="4" borderId="0" xfId="0" applyNumberFormat="1" applyFill="1"/>
    <xf numFmtId="49" fontId="0" fillId="5" borderId="0" xfId="0" applyNumberFormat="1" applyFill="1"/>
    <xf numFmtId="0" fontId="1" fillId="0" borderId="0" xfId="0" applyFont="1" applyAlignment="1">
      <alignment horizontal="right"/>
    </xf>
    <xf numFmtId="0" fontId="0" fillId="0" borderId="6" xfId="0" applyBorder="1" applyAlignment="1">
      <alignment horizontal="center"/>
    </xf>
    <xf numFmtId="0" fontId="0" fillId="2" borderId="0" xfId="0" applyFill="1" applyBorder="1"/>
    <xf numFmtId="0" fontId="0" fillId="2" borderId="6" xfId="0" applyFill="1" applyBorder="1"/>
    <xf numFmtId="0" fontId="0" fillId="0" borderId="6" xfId="0" applyBorder="1"/>
    <xf numFmtId="0" fontId="0" fillId="6" borderId="0" xfId="0" applyFill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0" xfId="0" applyFont="1"/>
    <xf numFmtId="0" fontId="6" fillId="0" borderId="0" xfId="0" applyFont="1" applyAlignment="1">
      <alignment horizontal="left"/>
    </xf>
    <xf numFmtId="0" fontId="9" fillId="0" borderId="0" xfId="0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</cellXfs>
  <cellStyles count="1">
    <cellStyle name="Normal" xfId="0" builtinId="0"/>
  </cellStyles>
  <dxfs count="1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thick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00B0F0"/>
        </patternFill>
      </fill>
    </dxf>
    <dxf>
      <fill>
        <patternFill patternType="solid">
          <fgColor indexed="64"/>
          <bgColor theme="9" tint="-0.249977111117893"/>
        </patternFill>
      </fill>
    </dxf>
    <dxf>
      <numFmt numFmtId="0" formatCode="General"/>
    </dxf>
    <dxf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Earnings Growth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Stock!$C$2:$D$2</c:f>
              <c:numCache>
                <c:formatCode>0.00%</c:formatCode>
                <c:ptCount val="2"/>
                <c:pt idx="0">
                  <c:v>0.46889795140042567</c:v>
                </c:pt>
                <c:pt idx="1">
                  <c:v>0.79624494829448866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F-409C-9655-E40026D3F134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CZR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Stock!$C$3:$D$3</c:f>
              <c:numCache>
                <c:formatCode>0.00%</c:formatCode>
                <c:ptCount val="2"/>
                <c:pt idx="0">
                  <c:v>1</c:v>
                </c:pt>
                <c:pt idx="1">
                  <c:v>5.9666666666666659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F-409C-9655-E40026D3F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517480"/>
        <c:axId val="535762000"/>
      </c:barChart>
      <c:catAx>
        <c:axId val="53551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762000"/>
        <c:crosses val="autoZero"/>
        <c:auto val="1"/>
        <c:lblAlgn val="ctr"/>
        <c:lblOffset val="100"/>
        <c:noMultiLvlLbl val="0"/>
      </c:catAx>
      <c:valAx>
        <c:axId val="5357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51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P/E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Stock!$E$2:$F$2</c:f>
              <c:numCache>
                <c:formatCode>0.00</c:formatCode>
                <c:ptCount val="2"/>
                <c:pt idx="0">
                  <c:v>32.054033400723945</c:v>
                </c:pt>
                <c:pt idx="1">
                  <c:v>13.593768912821412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5-4E5A-80FA-EE4969A81595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CZR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Stock!$E$3:$F$3</c:f>
              <c:numCache>
                <c:formatCode>0.00</c:formatCode>
                <c:ptCount val="2"/>
                <c:pt idx="0">
                  <c:v>154.16666666666669</c:v>
                </c:pt>
                <c:pt idx="1">
                  <c:v>22.129186602870814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5-4E5A-80FA-EE4969A81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PEG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Stock!$G$2:$H$2</c:f>
              <c:numCache>
                <c:formatCode>0.00</c:formatCode>
                <c:ptCount val="2"/>
                <c:pt idx="0">
                  <c:v>0.82211143403325049</c:v>
                </c:pt>
                <c:pt idx="1">
                  <c:v>1.2188781452193522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E-43CF-8B19-044A744026D1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CZR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Stock!$G$3:$H$3</c:f>
              <c:numCache>
                <c:formatCode>0.00</c:formatCode>
                <c:ptCount val="2"/>
                <c:pt idx="0">
                  <c:v>1.541666666666667</c:v>
                </c:pt>
                <c:pt idx="1">
                  <c:v>3.7088022239448293E-2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7E-43CF-8B19-044A74402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9527</xdr:colOff>
      <xdr:row>8</xdr:row>
      <xdr:rowOff>9524</xdr:rowOff>
    </xdr:from>
    <xdr:to>
      <xdr:col>6</xdr:col>
      <xdr:colOff>0</xdr:colOff>
      <xdr:row>26</xdr:row>
      <xdr:rowOff>9525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BD32691-61F5-4535-96A0-46AA14B6B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209552</xdr:colOff>
      <xdr:row>8</xdr:row>
      <xdr:rowOff>9525</xdr:rowOff>
    </xdr:from>
    <xdr:to>
      <xdr:col>11</xdr:col>
      <xdr:colOff>209550</xdr:colOff>
      <xdr:row>26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9F003-FBC0-4A7E-8012-1F0663479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476250</xdr:colOff>
      <xdr:row>8</xdr:row>
      <xdr:rowOff>0</xdr:rowOff>
    </xdr:from>
    <xdr:to>
      <xdr:col>16</xdr:col>
      <xdr:colOff>476248</xdr:colOff>
      <xdr:row>26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1E4B5CF6-1409-4AAD-97A0-79F84D0B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8" xr16:uid="{3C962A3B-7198-480C-8A31-BE31A41DE3AD}" autoFormatId="16" applyNumberFormats="0" applyBorderFormats="0" applyFontFormats="0" applyPatternFormats="0" applyAlignmentFormats="0" applyWidthHeightFormats="0">
  <queryTableRefresh nextId="28" unboundColumnsRight="8">
    <queryTableFields count="20">
      <queryTableField id="2" name="Ticker" tableColumnId="2"/>
      <queryTableField id="6" name="Market Cap (mil)" tableColumnId="6"/>
      <queryTableField id="1" name="Company Name" tableColumnId="1"/>
      <queryTableField id="3" name="Exchange" tableColumnId="3"/>
      <queryTableField id="4" name="Sector" tableColumnId="4"/>
      <queryTableField id="5" name="Industry" tableColumnId="5"/>
      <queryTableField id="7" name="Month of Fiscal Yr End" tableColumnId="7"/>
      <queryTableField id="13" name="Last Fiscal Yr" tableColumnId="13"/>
      <queryTableField id="9" name="Price" tableColumnId="9"/>
      <queryTableField id="10" name="EPS0" tableColumnId="10"/>
      <queryTableField id="11" name="EPS1" tableColumnId="11"/>
      <queryTableField id="12" name="EPS2" tableColumnId="12"/>
      <queryTableField id="16" dataBound="0" tableColumnId="14"/>
      <queryTableField id="17" dataBound="0" tableColumnId="15"/>
      <queryTableField id="18" dataBound="0" tableColumnId="16"/>
      <queryTableField id="19" dataBound="0" tableColumnId="17"/>
      <queryTableField id="20" dataBound="0" tableColumnId="18"/>
      <queryTableField id="21" dataBound="0" tableColumnId="19"/>
      <queryTableField id="22" dataBound="0" tableColumnId="20"/>
      <queryTableField id="23" dataBound="0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4" xr16:uid="{FBAC86C0-80E8-4A65-A64F-2C05781FC3BA}" autoFormatId="16" applyNumberFormats="0" applyBorderFormats="0" applyFontFormats="0" applyPatternFormats="0" applyAlignmentFormats="0" applyWidthHeightFormats="0">
  <queryTableRefresh nextId="6">
    <queryTableFields count="5">
      <queryTableField id="1" name="Code" tableColumnId="1"/>
      <queryTableField id="2" name="Name" tableColumnId="2"/>
      <queryTableField id="3" name="Naics1" tableColumnId="3"/>
      <queryTableField id="4" name="Nacis2" tableColumnId="4"/>
      <queryTableField id="5" name="Duns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7" xr16:uid="{7A044734-7CDF-44DA-A622-02129B2B219F}" autoFormatId="16" applyNumberFormats="0" applyBorderFormats="0" applyFontFormats="0" applyPatternFormats="0" applyAlignmentFormats="0" applyWidthHeightFormats="0">
  <queryTableRefresh nextId="34">
    <queryTableFields count="28">
      <queryTableField id="1" name="Company Name" tableColumnId="1"/>
      <queryTableField id="2" name="Ticker" tableColumnId="2"/>
      <queryTableField id="3" name="Market Cap (mil)" tableColumnId="3"/>
      <queryTableField id="4" name="EBITDA ($mil)" tableColumnId="4"/>
      <queryTableField id="5" name="EBIT ($mil)" tableColumnId="5"/>
      <queryTableField id="6" name="Beta" tableColumnId="6"/>
      <queryTableField id="7" name="Receivables ($mil)" tableColumnId="7"/>
      <queryTableField id="8" name="Inventory ($mil)" tableColumnId="8"/>
      <queryTableField id="9" name="Intangibles ($mil)" tableColumnId="9"/>
      <queryTableField id="10" name="Current Liabilities ($mil)" tableColumnId="10"/>
      <queryTableField id="11" name="Current Assets  ($mil)" tableColumnId="11"/>
      <queryTableField id="12" name="Long Term Debt ($mil)" tableColumnId="12"/>
      <queryTableField id="13" name="Preferred Equity ($mil)" tableColumnId="13"/>
      <queryTableField id="14" name="Common Equity ($mil)" tableColumnId="14"/>
      <queryTableField id="15" name="Book Value" tableColumnId="15"/>
      <queryTableField id="16" name="Debt/Total Capital" tableColumnId="16"/>
      <queryTableField id="17" name="Debt/Equity Ratio" tableColumnId="17"/>
      <queryTableField id="18" name="Current Ratio" tableColumnId="18"/>
      <queryTableField id="19" name="Quick Ratio" tableColumnId="19"/>
      <queryTableField id="20" name="Cash Ratio" tableColumnId="20"/>
      <queryTableField id="21" name="Net Income  ($mil)" tableColumnId="21"/>
      <queryTableField id="22" name="Cash Flow ($mil)" tableColumnId="22"/>
      <queryTableField id="23" name="Annual Sales ($mil)" tableColumnId="23"/>
      <queryTableField id="29" name="Column1" tableColumnId="24"/>
      <queryTableField id="30" name="_1" tableColumnId="25"/>
      <queryTableField id="31" name="_2" tableColumnId="26"/>
      <queryTableField id="32" name="_3" tableColumnId="27"/>
      <queryTableField id="33" name="_4" tableColumnId="28"/>
    </queryTableFields>
    <queryTableDeletedFields count="5">
      <deletedField name="Column1"/>
      <deletedField name="_1"/>
      <deletedField name="_2"/>
      <deletedField name="_3"/>
      <deletedField name="_4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5" xr16:uid="{753587BF-5D0A-4EBF-9796-4423ED1BBD73}" autoFormatId="16" applyNumberFormats="0" applyBorderFormats="0" applyFontFormats="0" applyPatternFormats="0" applyAlignmentFormats="0" applyWidthHeightFormats="0">
  <queryTableRefresh nextId="3">
    <queryTableFields count="2">
      <queryTableField id="1" name="Code" tableColumnId="1"/>
      <queryTableField id="2" name="Title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2" xr16:uid="{A14AC6CE-963D-4480-BE67-8C8E9A28EEDC}" autoFormatId="16" applyNumberFormats="0" applyBorderFormats="0" applyFontFormats="0" applyPatternFormats="0" applyAlignmentFormats="0" applyWidthHeightFormats="0">
  <queryTableRefresh nextId="7">
    <queryTableFields count="6">
      <queryTableField id="1" name="Liabilities &amp; Shareholders Equity" tableColumnId="1"/>
      <queryTableField id="2" name="3/31/2023" tableColumnId="2"/>
      <queryTableField id="3" name="12/31/2022" tableColumnId="3"/>
      <queryTableField id="4" name="9/30/2022" tableColumnId="4"/>
      <queryTableField id="5" name="6/30/2022" tableColumnId="5"/>
      <queryTableField id="6" name="3/31/2022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13" xr16:uid="{1040AD32-7CA2-4B91-865F-C63DD72D31B7}" autoFormatId="16" applyNumberFormats="0" applyBorderFormats="0" applyFontFormats="0" applyPatternFormats="0" applyAlignmentFormats="0" applyWidthHeightFormats="0">
  <queryTableRefresh nextId="7">
    <queryTableFields count="6">
      <queryTableField id="1" name="Shareholders Equity" tableColumnId="1"/>
      <queryTableField id="2" name="3/31/2023" tableColumnId="2"/>
      <queryTableField id="3" name="12/31/2022" tableColumnId="3"/>
      <queryTableField id="4" name="9/30/2022" tableColumnId="4"/>
      <queryTableField id="5" name="6/30/2022" tableColumnId="5"/>
      <queryTableField id="6" name="3/31/2022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10" xr16:uid="{9509BDB1-0873-4E96-B77C-C8758846F2CF}" autoFormatId="16" applyNumberFormats="0" applyBorderFormats="0" applyFontFormats="0" applyPatternFormats="0" applyAlignmentFormats="0" applyWidthHeightFormats="0">
  <queryTableRefresh nextId="7">
    <queryTableFields count="6">
      <queryTableField id="1" name="Earnings Per Share Data" tableColumnId="1"/>
      <queryTableField id="2" name="3/31/23" tableColumnId="2"/>
      <queryTableField id="3" name="12/31/22" tableColumnId="3"/>
      <queryTableField id="4" name="9/30/22" tableColumnId="4"/>
      <queryTableField id="5" name="6/30/22" tableColumnId="5"/>
      <queryTableField id="6" name="3/31/22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connectionId="9" xr16:uid="{DF7D7429-65D2-4983-8789-C4B7E5E6D3A1}" autoFormatId="16" applyNumberFormats="0" applyBorderFormats="0" applyFontFormats="0" applyPatternFormats="0" applyAlignmentFormats="0" applyWidthHeightFormats="0">
  <queryTableRefresh nextId="7">
    <queryTableFields count="6">
      <queryTableField id="1" name="Assets" tableColumnId="1"/>
      <queryTableField id="2" name="3/31/2023" tableColumnId="2"/>
      <queryTableField id="3" name="12/31/2022" tableColumnId="3"/>
      <queryTableField id="4" name="9/30/2022" tableColumnId="4"/>
      <queryTableField id="5" name="6/30/2022" tableColumnId="5"/>
      <queryTableField id="6" name="3/31/2022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connectionId="14" xr16:uid="{2F133481-E323-4ACF-B55B-130E7EA6FF80}" autoFormatId="16" applyNumberFormats="0" applyBorderFormats="0" applyFontFormats="0" applyPatternFormats="0" applyAlignmentFormats="0" applyWidthHeightFormats="0">
  <queryTableRefresh nextId="7">
    <queryTableFields count="6">
      <queryTableField id="1" name="Assets" tableColumnId="1"/>
      <queryTableField id="2" name="12/31/2022" tableColumnId="2"/>
      <queryTableField id="3" name="12/31/2021" tableColumnId="3"/>
      <queryTableField id="4" name="12/31/2020" tableColumnId="4"/>
      <queryTableField id="5" name="12/31/2019" tableColumnId="5"/>
      <queryTableField id="6" name="12/31/2018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connectionId="19" xr16:uid="{69FBE292-C7D8-4845-969F-CC43CE430F1D}" autoFormatId="16" applyNumberFormats="0" applyBorderFormats="0" applyFontFormats="0" applyPatternFormats="0" applyAlignmentFormats="0" applyWidthHeightFormats="0">
  <queryTableRefresh nextId="7">
    <queryTableFields count="6">
      <queryTableField id="1" name="Liabilities &amp; Shareholders Equity" tableColumnId="1"/>
      <queryTableField id="2" name="12/31/2022" tableColumnId="2"/>
      <queryTableField id="3" name="12/31/2021" tableColumnId="3"/>
      <queryTableField id="4" name="12/31/2020" tableColumnId="4"/>
      <queryTableField id="5" name="12/31/2019" tableColumnId="5"/>
      <queryTableField id="6" name="12/31/2018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connectionId="20" xr16:uid="{B39C5680-6802-4530-A4F4-DF5915C1FCC8}" autoFormatId="16" applyNumberFormats="0" applyBorderFormats="0" applyFontFormats="0" applyPatternFormats="0" applyAlignmentFormats="0" applyWidthHeightFormats="0">
  <queryTableRefresh nextId="7">
    <queryTableFields count="6">
      <queryTableField id="1" name="Shareholders Equity" tableColumnId="1"/>
      <queryTableField id="2" name="12/31/2022" tableColumnId="2"/>
      <queryTableField id="3" name="12/31/2021" tableColumnId="3"/>
      <queryTableField id="4" name="12/31/2020" tableColumnId="4"/>
      <queryTableField id="5" name="12/31/2019" tableColumnId="5"/>
      <queryTableField id="6" name="12/31/2018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3" connectionId="17" xr16:uid="{2B6B85E2-A320-48E8-AEC0-2BA9715D6E8F}" autoFormatId="16" applyNumberFormats="0" applyBorderFormats="0" applyFontFormats="0" applyPatternFormats="0" applyAlignmentFormats="0" applyWidthHeightFormats="0">
  <queryTableRefresh nextId="7">
    <queryTableFields count="6">
      <queryTableField id="1" name="Earnings Per Share Data" tableColumnId="1"/>
      <queryTableField id="2" name="12/31/22" tableColumnId="2"/>
      <queryTableField id="3" name="12/31/21" tableColumnId="3"/>
      <queryTableField id="4" name="12/31/20" tableColumnId="4"/>
      <queryTableField id="5" name="12/31/19" tableColumnId="5"/>
      <queryTableField id="6" name="12/31/18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5" connectionId="16" xr16:uid="{8A471D06-6BF9-4DBB-B47C-B58E6E3B1A13}" autoFormatId="16" applyNumberFormats="0" applyBorderFormats="0" applyFontFormats="0" applyPatternFormats="0" applyAlignmentFormats="0" applyWidthHeightFormats="0">
  <queryTableRefresh nextId="7">
    <queryTableFields count="6">
      <queryTableField id="1" name="Use of Funds" tableColumnId="1"/>
      <queryTableField id="2" name="12/31/2022" tableColumnId="2"/>
      <queryTableField id="3" name="12/31/2021" tableColumnId="3"/>
      <queryTableField id="4" name="12/31/2020" tableColumnId="4"/>
      <queryTableField id="5" name="12/31/2019" tableColumnId="5"/>
      <queryTableField id="6" name="12/31/2018" tableColumnId="6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6" connectionId="11" xr16:uid="{0E2DD004-8462-46AD-8075-EC7FC604D708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Sales" tableColumnId="1"/>
      <queryTableField id="2" name="3/31/23" tableColumnId="2"/>
      <queryTableField id="3" name="12/31/22" tableColumnId="3"/>
      <queryTableField id="4" name="9/30/22" tableColumnId="4"/>
      <queryTableField id="5" name="6/30/22" tableColumnId="5"/>
      <queryTableField id="6" name="3/31/22" tableColumnId="6"/>
      <queryTableField id="7" dataBound="0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7" connectionId="18" xr16:uid="{70028004-5473-4F98-B210-ADDE1BAC02FC}" autoFormatId="16" applyNumberFormats="0" applyBorderFormats="0" applyFontFormats="0" applyPatternFormats="0" applyAlignmentFormats="0" applyWidthHeightFormats="0">
  <queryTableRefresh nextId="7">
    <queryTableFields count="6">
      <queryTableField id="1" name="Sales" tableColumnId="1"/>
      <queryTableField id="2" name="12/31/22" tableColumnId="2"/>
      <queryTableField id="3" name="12/31/21" tableColumnId="3"/>
      <queryTableField id="4" name="12/31/20" tableColumnId="4"/>
      <queryTableField id="5" name="12/31/19" tableColumnId="5"/>
      <queryTableField id="6" name="12/31/18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6" xr16:uid="{6109677A-45B9-410F-AD35-E51918FF3A0A}" autoFormatId="16" applyNumberFormats="0" applyBorderFormats="0" applyFontFormats="0" applyPatternFormats="0" applyAlignmentFormats="0" applyWidthHeightFormats="0">
  <queryTableRefresh nextId="49">
    <queryTableFields count="44">
      <queryTableField id="1" name="Ticker" tableColumnId="1"/>
      <queryTableField id="2" name="Industry" tableColumnId="2"/>
      <queryTableField id="3" name="IndustryDisp" tableColumnId="3"/>
      <queryTableField id="4" name="Sector" tableColumnId="4"/>
      <queryTableField id="5" name="EnterpriseValue" tableColumnId="5"/>
      <queryTableField id="6" name="ShortRatio" tableColumnId="6"/>
      <queryTableField id="7" name="Beta" tableColumnId="7"/>
      <queryTableField id="8" name="BookValue" tableColumnId="8"/>
      <queryTableField id="9" name="TotalCash" tableColumnId="9"/>
      <queryTableField id="10" name="Ebitda" tableColumnId="10"/>
      <queryTableField id="11" name="TotalDebt" tableColumnId="11"/>
      <queryTableField id="12" name="QuickRatio" tableColumnId="12"/>
      <queryTableField id="13" name="CurrentRatio" tableColumnId="13"/>
      <queryTableField id="14" name="TotalRevenue" tableColumnId="14"/>
      <queryTableField id="15" name="DebtToEquity" tableColumnId="15"/>
      <queryTableField id="41" name="ReturnOnAssets" tableColumnId="41"/>
      <queryTableField id="42" name="ReturnOnEquity" tableColumnId="42"/>
      <queryTableField id="16" name="FreeCashflow" tableColumnId="16"/>
      <queryTableField id="43" name="GrossMargins" tableColumnId="43"/>
      <queryTableField id="44" name="GrossProfits" tableColumnId="44"/>
      <queryTableField id="17" name="TrendPeriod1" tableColumnId="17"/>
      <queryTableField id="18" name="TrendStrongBuy1" tableColumnId="18"/>
      <queryTableField id="19" name="TrendBuy1" tableColumnId="19"/>
      <queryTableField id="20" name="TrendHold1" tableColumnId="20"/>
      <queryTableField id="21" name="TrendSell1" tableColumnId="21"/>
      <queryTableField id="22" name="TrendStrongSell1" tableColumnId="22"/>
      <queryTableField id="23" name="TrendPeriod2" tableColumnId="23"/>
      <queryTableField id="24" name="TrendStrongBuy2" tableColumnId="24"/>
      <queryTableField id="25" name="TrendBuy2" tableColumnId="25"/>
      <queryTableField id="26" name="TrendHold2" tableColumnId="26"/>
      <queryTableField id="27" name="TrendSell2" tableColumnId="27"/>
      <queryTableField id="28" name="TrendStrongSell2" tableColumnId="28"/>
      <queryTableField id="29" name="TrendPeriod3" tableColumnId="29"/>
      <queryTableField id="30" name="TrendStrongBuy3" tableColumnId="30"/>
      <queryTableField id="31" name="TrendBuy3" tableColumnId="31"/>
      <queryTableField id="32" name="TrendHold3" tableColumnId="32"/>
      <queryTableField id="33" name="TrendSell3" tableColumnId="33"/>
      <queryTableField id="34" name="TrendStrongSell3" tableColumnId="34"/>
      <queryTableField id="35" name="TrendPeriod4" tableColumnId="35"/>
      <queryTableField id="36" name="TrendStrongBuy4" tableColumnId="36"/>
      <queryTableField id="37" name="TrendBuy4" tableColumnId="37"/>
      <queryTableField id="38" name="TrendHold4" tableColumnId="38"/>
      <queryTableField id="39" name="TrendSell4" tableColumnId="39"/>
      <queryTableField id="40" name="TrendStrongSell4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B6727CB-BC35-4032-90B7-699BAEFE1FA5}" name="ZACKS_Screener" displayName="ZACKS_Screener" ref="A4:T1925" tableType="queryTable" totalsRowShown="0" headerRowDxfId="131">
  <autoFilter ref="A4:T1925" xr:uid="{48CB32AD-02B4-47B4-A456-AB47574DD110}">
    <filterColumn colId="12">
      <filters>
        <filter val="721110"/>
        <filter val="721120"/>
        <filter val="721191"/>
        <filter val="721199"/>
        <filter val="722310"/>
        <filter val="722511"/>
        <filter val="722513"/>
      </filters>
    </filterColumn>
  </autoFilter>
  <sortState ref="A5:T1925">
    <sortCondition descending="1" ref="O4:O1925"/>
  </sortState>
  <tableColumns count="20">
    <tableColumn id="2" xr3:uid="{F9F5187C-FB78-43DD-AC24-2A1C690E59BC}" uniqueName="2" name="Ticker" queryTableFieldId="2" dataDxfId="121"/>
    <tableColumn id="6" xr3:uid="{9A8A5D54-A9A4-49C7-A5D3-F95767DDF456}" uniqueName="6" name="Market Cap (mil)" queryTableFieldId="6" dataDxfId="120"/>
    <tableColumn id="1" xr3:uid="{576D930C-D068-40F3-930A-3FE0AEEE2274}" uniqueName="1" name="Company Name" queryTableFieldId="1" dataDxfId="119"/>
    <tableColumn id="3" xr3:uid="{7BA473EE-6213-49B0-A9E6-032017189ED2}" uniqueName="3" name="Exchange" queryTableFieldId="3" dataDxfId="118"/>
    <tableColumn id="4" xr3:uid="{6C223DFA-CC7F-4E6E-A2F1-1C0BCF4E919D}" uniqueName="4" name="Sector" queryTableFieldId="4" dataDxfId="117"/>
    <tableColumn id="5" xr3:uid="{928F7DF1-E06B-4A0C-9C83-09305F897FC4}" uniqueName="5" name="Industry" queryTableFieldId="5" dataDxfId="116"/>
    <tableColumn id="7" xr3:uid="{9B59319F-A852-4FED-BA4E-95B47163C139}" uniqueName="7" name="Month of Fiscal Yr End" queryTableFieldId="7"/>
    <tableColumn id="13" xr3:uid="{642F4C3B-0BD3-49B9-91A4-BFB0F8755AC6}" uniqueName="13" name="Last Fiscal Yr" queryTableFieldId="13"/>
    <tableColumn id="9" xr3:uid="{16A9DE44-B038-4D67-BE78-E1005E421A98}" uniqueName="9" name="Price" queryTableFieldId="9" dataDxfId="115"/>
    <tableColumn id="10" xr3:uid="{AC6BC0BD-A06A-49E1-8132-782F7EDD4D99}" uniqueName="10" name="EPS0" queryTableFieldId="10" dataDxfId="114"/>
    <tableColumn id="11" xr3:uid="{687EBBD2-3CFF-4927-AA1A-9651BAAC2607}" uniqueName="11" name="EPS1" queryTableFieldId="11" dataDxfId="113"/>
    <tableColumn id="12" xr3:uid="{8491ED4E-7C78-4DD8-AF1A-75345B2D728C}" uniqueName="12" name="EPS2" queryTableFieldId="12" dataDxfId="112"/>
    <tableColumn id="14" xr3:uid="{46CB2D1B-2FF2-49E7-8826-8F6ED5873B27}" uniqueName="14" name="NAICS1" queryTableFieldId="16" dataDxfId="111">
      <calculatedColumnFormula>IFERROR(INDEX(Data!AE:AE,MATCH(ZACKS_Screener[[#This Row],[Company Name]] &amp; " *", Data!AD:AD,0)), "")</calculatedColumnFormula>
    </tableColumn>
    <tableColumn id="15" xr3:uid="{15AB8450-5931-41DB-8629-633A9BC6C4EA}" uniqueName="15" name="NAICS2" queryTableFieldId="17" dataDxfId="130">
      <calculatedColumnFormula>INDEX(Data!AI:AI,MATCH( ZACKS_Screener[[#This Row],[NAICS1]], Data!AH:AH,0))</calculatedColumnFormula>
    </tableColumn>
    <tableColumn id="16" xr3:uid="{BACBAFD8-1580-44DE-AAF1-937AD2D32E26}" uniqueName="16" name="EG1" queryTableFieldId="18" dataDxfId="110">
      <calculatedColumnFormula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calculatedColumnFormula>
    </tableColumn>
    <tableColumn id="17" xr3:uid="{0C8F55D1-0016-4003-AD53-2DA5D6857264}" uniqueName="17" name="EG2" queryTableFieldId="19" dataDxfId="109">
      <calculatedColumnFormula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calculatedColumnFormula>
    </tableColumn>
    <tableColumn id="18" xr3:uid="{0803CE18-AD3D-4956-A082-6A2904450508}" uniqueName="18" name="PE1" queryTableFieldId="20" dataDxfId="108">
      <calculatedColumnFormula>IFERROR(ZACKS_Screener[[#This Row],[Price]]/ZACKS_Screener[[#This Row],[EPS1]], "")</calculatedColumnFormula>
    </tableColumn>
    <tableColumn id="19" xr3:uid="{B1F85889-4838-40CC-A092-CF691C6284B4}" uniqueName="19" name="PE2" queryTableFieldId="21" dataDxfId="107">
      <calculatedColumnFormula>IFERROR(ZACKS_Screener[[#This Row],[Price]]/ZACKS_Screener[[#This Row],[EPS2]], "")</calculatedColumnFormula>
    </tableColumn>
    <tableColumn id="20" xr3:uid="{91940572-0F8E-4E1F-B2AB-5E710AD242E1}" uniqueName="20" name="PEG1" queryTableFieldId="22" dataDxfId="106">
      <calculatedColumnFormula>IFERROR(ZACKS_Screener[[#This Row],[PE1]]/(ZACKS_Screener[[#This Row],[EG1]]*100), "")</calculatedColumnFormula>
    </tableColumn>
    <tableColumn id="21" xr3:uid="{A3359D41-EC4F-4CAA-8A89-69927EA72235}" uniqueName="21" name="PEG2" queryTableFieldId="23" dataDxfId="105">
      <calculatedColumnFormula>IFERROR(ZACKS_Screener[[#This Row],[PE2]]/(ZACKS_Screener[[#This Row],[EG2]]*100), "")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AFE877-5C36-4581-922B-B0BAB1046D3F}" name="NAICS_Companies" displayName="NAICS_Companies" ref="AC2:AG18572" tableType="queryTable" totalsRowShown="0" headerRowDxfId="129">
  <autoFilter ref="AC2:AG18572" xr:uid="{41F29F4B-A5E3-4331-9A47-FAD8BE707F9F}"/>
  <tableColumns count="5">
    <tableColumn id="1" xr3:uid="{149A7370-C241-4BB7-80E2-06C01D633F73}" uniqueName="1" name="Code" queryTableFieldId="1"/>
    <tableColumn id="2" xr3:uid="{D6183EE1-C5FD-43AE-9E3C-5DA3718B0F23}" uniqueName="2" name="Name" queryTableFieldId="2" dataDxfId="89"/>
    <tableColumn id="3" xr3:uid="{47CC7DD1-E58D-4B70-9EA1-BDDF405EEA98}" uniqueName="3" name="Naics1" queryTableFieldId="3" dataDxfId="88"/>
    <tableColumn id="4" xr3:uid="{86AC80B3-647B-4817-B967-AEE9EEA08B93}" uniqueName="4" name="Nacis2" queryTableFieldId="4" dataDxfId="87"/>
    <tableColumn id="5" xr3:uid="{AFC0D19E-30B4-4C3B-88D2-E9BE73E11801}" uniqueName="5" name="Duns" queryTableFieldId="5" dataDxfId="86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F5E360-E864-4A3D-88DA-09D1287DED2D}" name="ZACKS_Details" displayName="ZACKS_Details" ref="A2:AB2384" tableType="queryTable" totalsRowShown="0">
  <autoFilter ref="A2:AB2384" xr:uid="{885A9BDA-58A7-4F09-912B-E7ED0A089837}"/>
  <tableColumns count="28">
    <tableColumn id="1" xr3:uid="{3DB082E4-66DE-497B-873E-57F3534927AD}" uniqueName="1" name="Company Name" queryTableFieldId="1" dataDxfId="102"/>
    <tableColumn id="2" xr3:uid="{A7961E3E-94F1-4502-AD94-E4D4E508B947}" uniqueName="2" name="Ticker" queryTableFieldId="2" dataDxfId="101"/>
    <tableColumn id="3" xr3:uid="{783758F3-46B4-41A6-AA6A-92887229C87F}" uniqueName="3" name="Market Cap (mil)" queryTableFieldId="3"/>
    <tableColumn id="4" xr3:uid="{E3A2E948-65A9-47C2-8CD8-9328420E76C3}" uniqueName="4" name="EBITDA ($mil)" queryTableFieldId="4" dataDxfId="100"/>
    <tableColumn id="5" xr3:uid="{2CA66E3D-F2D7-49C7-B394-3A8E549AC965}" uniqueName="5" name="EBIT ($mil)" queryTableFieldId="5" dataDxfId="99"/>
    <tableColumn id="6" xr3:uid="{72C4D8EF-9827-4D5A-A2D8-51884AC94EE3}" uniqueName="6" name="Beta" queryTableFieldId="6" dataDxfId="98"/>
    <tableColumn id="7" xr3:uid="{25F6029A-4EDB-446E-9834-D586DA33D20F}" uniqueName="7" name="Receivables ($mil)" queryTableFieldId="7"/>
    <tableColumn id="8" xr3:uid="{F6DC87E7-9054-414D-AEC8-9F9E515030C2}" uniqueName="8" name="Inventory ($mil)" queryTableFieldId="8"/>
    <tableColumn id="9" xr3:uid="{D4E020D6-7351-402D-8655-6258EB6CC94D}" uniqueName="9" name="Intangibles ($mil)" queryTableFieldId="9"/>
    <tableColumn id="10" xr3:uid="{491F0BE9-94E3-4136-9C90-E288805F9D24}" uniqueName="10" name="Current Liabilities ($mil)" queryTableFieldId="10"/>
    <tableColumn id="11" xr3:uid="{9BC6195E-7A59-4811-818C-2D8901989049}" uniqueName="11" name="Current Assets  ($mil)" queryTableFieldId="11"/>
    <tableColumn id="12" xr3:uid="{9E875516-B114-4103-86BC-3C3511D698F7}" uniqueName="12" name="Long Term Debt ($mil)" queryTableFieldId="12"/>
    <tableColumn id="13" xr3:uid="{BF6B1199-808E-4101-AEDE-49C6B80A2747}" uniqueName="13" name="Preferred Equity ($mil)" queryTableFieldId="13"/>
    <tableColumn id="14" xr3:uid="{1E417466-AC94-4AC6-BD5B-75140A8F6747}" uniqueName="14" name="Common Equity ($mil)" queryTableFieldId="14"/>
    <tableColumn id="15" xr3:uid="{B99222C2-CCBE-4A22-AA00-A89A47865814}" uniqueName="15" name="Book Value" queryTableFieldId="15"/>
    <tableColumn id="16" xr3:uid="{E22B66D7-1E45-4A45-B407-4482E8074426}" uniqueName="16" name="Debt/Total Capital" queryTableFieldId="16"/>
    <tableColumn id="17" xr3:uid="{8F54D3F6-24A6-4911-8B21-BEB0BCDEFCC6}" uniqueName="17" name="Debt/Equity Ratio" queryTableFieldId="17"/>
    <tableColumn id="18" xr3:uid="{38729C29-9D85-4013-92AE-2D762DADD3F6}" uniqueName="18" name="Current Ratio" queryTableFieldId="18"/>
    <tableColumn id="19" xr3:uid="{B17142D3-7386-4FE2-80A3-8020A5B9ECCC}" uniqueName="19" name="Quick Ratio" queryTableFieldId="19"/>
    <tableColumn id="20" xr3:uid="{84B1C887-0F13-4D9F-BB14-4DF37EF7A04E}" uniqueName="20" name="Cash Ratio" queryTableFieldId="20"/>
    <tableColumn id="21" xr3:uid="{34DD5BC4-25F4-4ABA-8746-7F31C1415E87}" uniqueName="21" name="Net Income  ($mil)" queryTableFieldId="21" dataDxfId="97"/>
    <tableColumn id="22" xr3:uid="{E503A6C0-2F7A-4B88-98B3-EE38D8CD320A}" uniqueName="22" name="Cash Flow ($mil)" queryTableFieldId="22" dataDxfId="96"/>
    <tableColumn id="23" xr3:uid="{B7A87521-7FD6-4B6C-86F4-AFC16F0361E1}" uniqueName="23" name="Annual Sales ($mil)" queryTableFieldId="23" dataDxfId="95"/>
    <tableColumn id="24" xr3:uid="{00BCC4A5-F0F9-427A-A157-E44E54C5D633}" uniqueName="24" name="Column1" queryTableFieldId="29" dataDxfId="94"/>
    <tableColumn id="25" xr3:uid="{8266522F-E335-42C7-9D60-4E574200DA66}" uniqueName="25" name="_1" queryTableFieldId="30" dataDxfId="93"/>
    <tableColumn id="26" xr3:uid="{6511C497-DDB0-47B9-9CBE-9033571A75D0}" uniqueName="26" name="_2" queryTableFieldId="31" dataDxfId="92"/>
    <tableColumn id="27" xr3:uid="{96229718-92DA-4E95-BB24-6DC01BE2DECC}" uniqueName="27" name="_3" queryTableFieldId="32" dataDxfId="91"/>
    <tableColumn id="28" xr3:uid="{BC70D517-34DF-4D6C-8C60-A01D41442269}" uniqueName="28" name="_4" queryTableFieldId="33" dataDxfId="9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FC0BAC-27DC-4D31-9F0F-904FBEEDC5BD}" name="NAICS_Structure" displayName="NAICS_Structure" ref="AH2:AI2146" tableType="queryTable" totalsRowShown="0">
  <autoFilter ref="AH2:AI2146" xr:uid="{8880EF57-153E-431C-88F1-EB47DDCDB796}"/>
  <tableColumns count="2">
    <tableColumn id="1" xr3:uid="{260AE4F1-F739-4AE9-B44C-9205A6D77A87}" uniqueName="1" name="Code" queryTableFieldId="1" dataDxfId="104"/>
    <tableColumn id="2" xr3:uid="{126D76BE-31D6-4FD1-AFBA-C8001F6336C0}" uniqueName="2" name="Title" queryTableFieldId="2" dataDxfId="10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FDF3CEC-2960-4803-8B4C-AE2B21ED87F3}" name="ZacksQuarterlyLiabilities" displayName="ZacksQuarterlyLiabilities" ref="A16:F32" tableType="queryTable" totalsRowShown="0">
  <autoFilter ref="A16:F32" xr:uid="{0FF164A7-1D0B-4573-B776-FF1FCF7406C1}"/>
  <tableColumns count="6">
    <tableColumn id="1" xr3:uid="{C966A882-8DC0-4F05-935A-224429333B47}" uniqueName="1" name="Liabilities &amp; Shareholders Equity" queryTableFieldId="1" dataDxfId="65"/>
    <tableColumn id="2" xr3:uid="{AE140B45-288E-4DE3-9A1F-59309BF70E97}" uniqueName="2" name="3/31/2023" queryTableFieldId="2" dataDxfId="64"/>
    <tableColumn id="3" xr3:uid="{B3353DF9-3CA7-4681-A273-5BFD69B0877F}" uniqueName="3" name="12/31/2022" queryTableFieldId="3" dataDxfId="63"/>
    <tableColumn id="4" xr3:uid="{85B17450-4B2A-4A53-B845-E39DC06729F1}" uniqueName="4" name="9/30/2022" queryTableFieldId="4" dataDxfId="62"/>
    <tableColumn id="5" xr3:uid="{91C0572A-BE9A-4C36-82AA-A5B67E4303B2}" uniqueName="5" name="6/30/2022" queryTableFieldId="5" dataDxfId="61"/>
    <tableColumn id="6" xr3:uid="{4A2962A8-261C-4B00-B2D1-CFE92EA2A690}" uniqueName="6" name="3/31/2022" queryTableFieldId="6" dataDxfId="60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87987D-74AD-4F20-A3B3-962307F34EA9}" name="ZacksQuarterlyShareholdersEquity" displayName="ZacksQuarterlyShareholdersEquity" ref="A33:F44" tableType="queryTable" totalsRowShown="0">
  <autoFilter ref="A33:F44" xr:uid="{BEB96C88-34CC-40FA-A297-5482C57E287A}"/>
  <tableColumns count="6">
    <tableColumn id="1" xr3:uid="{C049F940-95BC-4B8D-B403-207880430B76}" uniqueName="1" name="Shareholders Equity" queryTableFieldId="1" dataDxfId="71"/>
    <tableColumn id="2" xr3:uid="{59C27683-D323-4664-933B-45C7488C543C}" uniqueName="2" name="3/31/2023" queryTableFieldId="2" dataDxfId="70"/>
    <tableColumn id="3" xr3:uid="{D0A4A844-8936-49A7-AA38-9D15B7DD7739}" uniqueName="3" name="12/31/2022" queryTableFieldId="3" dataDxfId="69"/>
    <tableColumn id="4" xr3:uid="{DAF2069A-455D-44EF-AF44-84B26B4887AD}" uniqueName="4" name="9/30/2022" queryTableFieldId="4" dataDxfId="68"/>
    <tableColumn id="5" xr3:uid="{D140A50C-A7FA-48D7-9EA0-75ECA4C680BE}" uniqueName="5" name="6/30/2022" queryTableFieldId="5" dataDxfId="67"/>
    <tableColumn id="6" xr3:uid="{D472D928-E695-4092-B19A-64C69066C84F}" uniqueName="6" name="3/31/2022" queryTableFieldId="6" dataDxfId="66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6257248-1078-46B1-92EA-6BEC485E8EDA}" name="ZacksQuarterlyEarnings" displayName="ZacksQuarterlyEarnings" ref="A62:F65" tableType="queryTable" totalsRowShown="0">
  <autoFilter ref="A62:F65" xr:uid="{0A8E40D4-09FD-4A66-B499-2339D4D63C23}"/>
  <tableColumns count="6">
    <tableColumn id="1" xr3:uid="{A36906E4-ECF5-4B56-8763-B4AD0F1E6DFC}" uniqueName="1" name="Earnings Per Share Data" queryTableFieldId="1" dataDxfId="77"/>
    <tableColumn id="2" xr3:uid="{3CDFF27F-B9E5-480A-B9BC-626C636C7F84}" uniqueName="2" name="3/31/23" queryTableFieldId="2" dataDxfId="76"/>
    <tableColumn id="3" xr3:uid="{995D5005-6147-4793-BE77-0CC29B2E1887}" uniqueName="3" name="12/31/22" queryTableFieldId="3" dataDxfId="75"/>
    <tableColumn id="4" xr3:uid="{04056296-8639-4B67-AE3D-1ADC5C6F7A72}" uniqueName="4" name="9/30/22" queryTableFieldId="4" dataDxfId="74"/>
    <tableColumn id="5" xr3:uid="{219B87DB-320D-405F-9F54-718C033D8C87}" uniqueName="5" name="6/30/22" queryTableFieldId="5" dataDxfId="73"/>
    <tableColumn id="6" xr3:uid="{81B2F042-2A94-4442-8AF2-39EA23D8C96F}" uniqueName="6" name="3/31/22" queryTableFieldId="6" dataDxfId="72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3E437B7-9354-4885-BC8C-FB2FC5F3C0BC}" name="ZacksQuarterlyAssets" displayName="ZacksQuarterlyAssets" ref="A2:F15" tableType="queryTable" totalsRowShown="0">
  <autoFilter ref="A2:F15" xr:uid="{1827D06D-0114-4E97-90C5-9FB34567070D}"/>
  <tableColumns count="6">
    <tableColumn id="1" xr3:uid="{DD31CD44-008D-4A73-9227-DDB6B1C229D6}" uniqueName="1" name="Assets" queryTableFieldId="1" dataDxfId="78"/>
    <tableColumn id="2" xr3:uid="{F0012DD3-4195-400F-B673-9642CAF4AFC9}" uniqueName="2" name="3/31/2023" queryTableFieldId="2" dataDxfId="127"/>
    <tableColumn id="3" xr3:uid="{2D54EB87-8F7A-4195-9374-53CA9818F2AD}" uniqueName="3" name="12/31/2022" queryTableFieldId="3" dataDxfId="126"/>
    <tableColumn id="4" xr3:uid="{908C0E90-489A-4C8A-BB14-F3996024A57C}" uniqueName="4" name="9/30/2022" queryTableFieldId="4" dataDxfId="125"/>
    <tableColumn id="5" xr3:uid="{12E559AB-A325-49A3-8763-B579D13D36C1}" uniqueName="5" name="6/30/2022" queryTableFieldId="5" dataDxfId="124"/>
    <tableColumn id="6" xr3:uid="{089BF995-6C2B-470E-9BB8-B3965F3C33E8}" uniqueName="6" name="3/31/2022" queryTableFieldId="6" dataDxfId="123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AC0D60E-9059-4C8B-B427-4AF73B9BAFA5}" name="ZacksYearlyAssets" displayName="ZacksYearlyAssets" ref="I2:N15" tableType="queryTable" totalsRowShown="0">
  <autoFilter ref="I2:N15" xr:uid="{8E7093C9-B652-4E14-BEEE-0E332B187CC4}"/>
  <tableColumns count="6">
    <tableColumn id="1" xr3:uid="{534040A1-7693-4741-882D-8F4BE3398AB2}" uniqueName="1" name="Assets" queryTableFieldId="1" dataDxfId="79"/>
    <tableColumn id="2" xr3:uid="{5095A286-B188-478C-8B7A-4660E9DBEA64}" uniqueName="2" name="12/31/2022" queryTableFieldId="2"/>
    <tableColumn id="3" xr3:uid="{B0E1B469-40B6-4F08-BB2D-756726096EC3}" uniqueName="3" name="12/31/2021" queryTableFieldId="3"/>
    <tableColumn id="4" xr3:uid="{B43B51EA-F5D6-42B4-8A0E-5D94545B1791}" uniqueName="4" name="12/31/2020" queryTableFieldId="4"/>
    <tableColumn id="5" xr3:uid="{F5F71D84-BA78-435C-B2C6-DFFFCEEED591}" uniqueName="5" name="12/31/2019" queryTableFieldId="5"/>
    <tableColumn id="6" xr3:uid="{5DEB28C7-2322-4E3B-8FFC-F382DF6D5E3F}" uniqueName="6" name="12/31/2018" queryTableFieldId="6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07F2CF0-1272-4A7D-ABA9-978C13AB7865}" name="ZacksYearlyLiabilities" displayName="ZacksYearlyLiabilities" ref="I16:N32" tableType="queryTable" totalsRowShown="0">
  <autoFilter ref="I16:N32" xr:uid="{75839F8A-906D-4D1F-A865-9DC586E2B6A3}"/>
  <tableColumns count="6">
    <tableColumn id="1" xr3:uid="{7597E58C-0701-4320-8B2E-5FD7FEB275AF}" uniqueName="1" name="Liabilities &amp; Shareholders Equity" queryTableFieldId="1" dataDxfId="80"/>
    <tableColumn id="2" xr3:uid="{3C64E5DA-E855-49B6-9CE4-48833DB6F67A}" uniqueName="2" name="12/31/2022" queryTableFieldId="2"/>
    <tableColumn id="3" xr3:uid="{9B9D1B4C-278A-431A-A7E5-D1AB878B1EBE}" uniqueName="3" name="12/31/2021" queryTableFieldId="3"/>
    <tableColumn id="4" xr3:uid="{9DC1C48E-9243-4A3E-8D7A-A8F5BD4B96F3}" uniqueName="4" name="12/31/2020" queryTableFieldId="4"/>
    <tableColumn id="5" xr3:uid="{1C6C360E-B88A-4FED-9396-C6E4A9092A69}" uniqueName="5" name="12/31/2019" queryTableFieldId="5"/>
    <tableColumn id="6" xr3:uid="{FDCA2197-6D8F-427E-A619-E9A872D95975}" uniqueName="6" name="12/31/2018" queryTableFieldId="6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EFC7BBB-B99F-4453-A1EE-F61E5976CA08}" name="ZacksYearlyShareholdersEquity" displayName="ZacksYearlyShareholdersEquity" ref="I33:N44" tableType="queryTable" totalsRowShown="0">
  <autoFilter ref="I33:N44" xr:uid="{76E130A1-A76E-4A58-B14E-6F2BED57A752}"/>
  <tableColumns count="6">
    <tableColumn id="1" xr3:uid="{08120FEE-2B92-44FF-AD0D-1EDBD95A6676}" uniqueName="1" name="Shareholders Equity" queryTableFieldId="1" dataDxfId="81"/>
    <tableColumn id="2" xr3:uid="{DD0D5A2A-3222-458F-BBCB-A2DC5B02F9CC}" uniqueName="2" name="12/31/2022" queryTableFieldId="2"/>
    <tableColumn id="3" xr3:uid="{8CD942C4-30C6-4D7B-A406-FC07AE4577C8}" uniqueName="3" name="12/31/2021" queryTableFieldId="3"/>
    <tableColumn id="4" xr3:uid="{67F05A9B-C0BD-499D-957E-D2B98C562467}" uniqueName="4" name="12/31/2020" queryTableFieldId="4"/>
    <tableColumn id="5" xr3:uid="{ADBF9015-B28D-4838-9DA6-5C8122DA0876}" uniqueName="5" name="12/31/2019" queryTableFieldId="5"/>
    <tableColumn id="6" xr3:uid="{64749BE0-4C4B-43A1-8410-B090957A0AB0}" uniqueName="6" name="12/31/2018" queryTableFieldId="6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011CB09-8CBF-4F68-BAA3-FC19040615BA}" name="ZacksYearlyEarnings" displayName="ZacksYearlyEarnings" ref="I62:N65" tableType="queryTable" totalsRowShown="0">
  <autoFilter ref="I62:N65" xr:uid="{A9B5291F-A730-430A-9B63-1954AE4D2641}"/>
  <tableColumns count="6">
    <tableColumn id="1" xr3:uid="{CE40C1E7-74A5-440F-AE92-66373B575B01}" uniqueName="1" name="Earnings Per Share Data" queryTableFieldId="1" dataDxfId="82"/>
    <tableColumn id="2" xr3:uid="{F85DE78D-D54B-4E12-B6D5-831961292D35}" uniqueName="2" name="12/31/22" queryTableFieldId="2"/>
    <tableColumn id="3" xr3:uid="{9E3562FC-0B25-4A64-BFFD-452FA10F0720}" uniqueName="3" name="12/31/21" queryTableFieldId="3"/>
    <tableColumn id="4" xr3:uid="{5190A216-1929-4E56-8DC7-6CD50015DBD7}" uniqueName="4" name="12/31/20" queryTableFieldId="4"/>
    <tableColumn id="5" xr3:uid="{CB0A17AC-4AFC-4E58-B660-9EAF548BF104}" uniqueName="5" name="12/31/19" queryTableFieldId="5"/>
    <tableColumn id="6" xr3:uid="{295F30E5-3906-424A-9997-0090E498BCB6}" uniqueName="6" name="12/31/18" queryTableFieldId="6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27F620F-E16D-4605-A031-78E7650E5308}" name="ZacksYearlyCashFlowUseOfFunds" displayName="ZacksYearlyCashFlowUseOfFunds" ref="I79:N90" tableType="queryTable" totalsRowShown="0">
  <autoFilter ref="I79:N90" xr:uid="{1A37E9E0-E0F6-4A57-9E1E-0598B690985F}"/>
  <tableColumns count="6">
    <tableColumn id="1" xr3:uid="{E4E462CF-9861-42F9-A580-3E177FBF45E1}" uniqueName="1" name="Use of Funds" queryTableFieldId="1" dataDxfId="83"/>
    <tableColumn id="2" xr3:uid="{4FD7E8E2-64EB-41F9-8E64-D1E9DE8D8D7D}" uniqueName="2" name="12/31/2022" queryTableFieldId="2"/>
    <tableColumn id="3" xr3:uid="{36EE9A79-3DCA-46BB-913F-46C09DF41B32}" uniqueName="3" name="12/31/2021" queryTableFieldId="3"/>
    <tableColumn id="4" xr3:uid="{140CE11D-1008-447F-B90F-15FDE7C7E6C6}" uniqueName="4" name="12/31/2020" queryTableFieldId="4"/>
    <tableColumn id="5" xr3:uid="{1EF50829-0FE6-4B1E-9CCB-5385C6FB012A}" uniqueName="5" name="12/31/2019" queryTableFieldId="5"/>
    <tableColumn id="6" xr3:uid="{9A6BAD8D-2D05-4D1B-856D-DCA108DF2A44}" uniqueName="6" name="12/31/2018" queryTableFieldId="6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88245DCB-676E-45B3-B593-2187FF31E8AD}" name="ZacksYearlyCashFlowFrom" displayName="ZacksYearlyCashFlowFrom" ref="I67:N78" totalsRowShown="0">
  <autoFilter ref="I67:N78" xr:uid="{FF6A3D65-C0FF-4983-A66C-FEF2B08A4665}"/>
  <tableColumns count="6">
    <tableColumn id="7" xr3:uid="{E564DFB1-1B90-4D14-9D73-FAD81B7BBCFA}" name="Net Income (Loss)" dataDxfId="122"/>
    <tableColumn id="8" xr3:uid="{B5231787-7908-41FF-B77F-9873FB6DF580}" name="-910"/>
    <tableColumn id="9" xr3:uid="{D14007D2-3E0F-493A-ABE8-5F548D7E72FD}" name="-1016"/>
    <tableColumn id="10" xr3:uid="{75E21B29-4AD0-4D17-BADF-A48A82C7E110}" name="-1758"/>
    <tableColumn id="11" xr3:uid="{6DE2CFB4-737C-4F35-9571-8543C32D2FD7}" name="81"/>
    <tableColumn id="12" xr3:uid="{C372CC2C-A1F6-4ECC-92E6-CF9483231E39}" name="95.24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D0B08A4-D77E-42CD-B836-27B902772680}" name="ZacksQuarterlyIncomes" displayName="ZacksQuarterlyIncomes" ref="A46:G61" tableType="queryTable" totalsRowShown="0">
  <autoFilter ref="A46:G61" xr:uid="{C2532777-54FA-4475-90B9-8EA229F6305A}"/>
  <tableColumns count="7">
    <tableColumn id="1" xr3:uid="{D4A9C266-6337-4BE6-8E22-DF1B1924CD35}" uniqueName="1" name="Sales" queryTableFieldId="1" dataDxfId="84"/>
    <tableColumn id="2" xr3:uid="{BEAF93D6-CBD2-4A5D-BF6C-8F7060FF6186}" uniqueName="2" name="3/31/23" queryTableFieldId="2"/>
    <tableColumn id="3" xr3:uid="{122C971E-784A-4880-855E-718DE777F617}" uniqueName="3" name="12/31/22" queryTableFieldId="3"/>
    <tableColumn id="4" xr3:uid="{B13F0D1B-77C1-4CB1-AA44-60AB449190F1}" uniqueName="4" name="9/30/22" queryTableFieldId="4"/>
    <tableColumn id="5" xr3:uid="{CAF3791D-A6F6-4D47-868D-B89EB2863995}" uniqueName="5" name="6/30/22" queryTableFieldId="5"/>
    <tableColumn id="6" xr3:uid="{59DEF416-0247-4E5A-904C-0EC15AACC6F4}" uniqueName="6" name="3/31/22" queryTableFieldId="6"/>
    <tableColumn id="7" xr3:uid="{A0A66B5F-55CD-475B-A08C-2333CA7B210E}" uniqueName="7" name="Rolling Year" queryTableFieldId="7" dataDxfId="47">
      <calculatedColumnFormula>ZacksQuarterlyIncomes[[#This Row],[3/31/23]]+ZacksQuarterlyIncomes[[#This Row],[12/31/22]]+ZacksQuarterlyIncomes[[#This Row],[9/30/22]]+ZacksQuarterlyIncomes[[#This Row],[6/30/22]]</calculatedColumnFormula>
    </tableColumn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EF4885D-D3C1-4B88-8AAE-052C3E8012D5}" name="ZacksYearlyIncomes" displayName="ZacksYearlyIncomes" ref="I46:N61" tableType="queryTable" totalsRowShown="0">
  <autoFilter ref="I46:N61" xr:uid="{8E8AA890-C886-43D4-A12A-DE9E859A13F4}"/>
  <tableColumns count="6">
    <tableColumn id="1" xr3:uid="{6D3A16BE-2B48-41FA-882A-7E876624C50B}" uniqueName="1" name="Sales" queryTableFieldId="1" dataDxfId="85"/>
    <tableColumn id="2" xr3:uid="{779708C8-8301-428E-8102-EB647797FEBD}" uniqueName="2" name="12/31/22" queryTableFieldId="2"/>
    <tableColumn id="3" xr3:uid="{EFEBE219-3DA0-408D-B1B7-85BC51F3C21D}" uniqueName="3" name="12/31/21" queryTableFieldId="3"/>
    <tableColumn id="4" xr3:uid="{ADA54553-E443-44A3-813C-6AD8D7CA1C6A}" uniqueName="4" name="12/31/20" queryTableFieldId="4"/>
    <tableColumn id="5" xr3:uid="{1289CE2D-2E66-4E39-AF55-E40D13DF30B0}" uniqueName="5" name="12/31/19" queryTableFieldId="5"/>
    <tableColumn id="6" xr3:uid="{25E8C43B-99C7-4ADE-8FFC-30379CB159CF}" uniqueName="6" name="12/31/18" queryTableFieldId="6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5AEC70-1448-44FA-81A4-030F2529B119}" name="YahooFinanceDatails" displayName="YahooFinanceDatails" ref="A1:AR2382" tableType="queryTable" totalsRowShown="0" headerRowDxfId="128">
  <autoFilter ref="A1:AR2382" xr:uid="{0236DC7C-5DCE-4B86-9567-A9D52891A1F0}"/>
  <tableColumns count="44">
    <tableColumn id="1" xr3:uid="{A28F8774-5C5C-4CD9-A004-05EA910CF2F5}" uniqueName="1" name="Ticker" queryTableFieldId="1" dataDxfId="59"/>
    <tableColumn id="2" xr3:uid="{38121625-3694-4C66-B1A4-FEC19FDF67B0}" uniqueName="2" name="Industry" queryTableFieldId="2" dataDxfId="58"/>
    <tableColumn id="3" xr3:uid="{E594EB35-A684-49E8-AB6B-BA4E3130AC22}" uniqueName="3" name="IndustryDisp" queryTableFieldId="3" dataDxfId="57"/>
    <tableColumn id="4" xr3:uid="{98DDEE4B-39A5-4D64-96DE-6079DE003794}" uniqueName="4" name="Sector" queryTableFieldId="4" dataDxfId="56"/>
    <tableColumn id="5" xr3:uid="{F6D38345-467B-4D7A-8DB8-E72EAD1A3763}" uniqueName="5" name="EnterpriseValue" queryTableFieldId="5"/>
    <tableColumn id="6" xr3:uid="{AFB9B5AF-FC1D-4D9E-B570-92BEACDAEEB7}" uniqueName="6" name="ShortRatio" queryTableFieldId="6"/>
    <tableColumn id="7" xr3:uid="{107A23D9-1B4B-4DDC-9B60-E922FBFE37CA}" uniqueName="7" name="Beta" queryTableFieldId="7"/>
    <tableColumn id="8" xr3:uid="{364F23F0-B7F3-47C0-84A3-DA57068CB388}" uniqueName="8" name="BookValue" queryTableFieldId="8"/>
    <tableColumn id="9" xr3:uid="{5FC95F45-BA5A-4E3C-B156-2AEA1C2982BE}" uniqueName="9" name="TotalCash" queryTableFieldId="9"/>
    <tableColumn id="10" xr3:uid="{0207A9AC-DF38-4504-AF79-1B4B3703A291}" uniqueName="10" name="Ebitda" queryTableFieldId="10"/>
    <tableColumn id="11" xr3:uid="{757B7090-8F04-4395-8BA3-57E3C19A10B5}" uniqueName="11" name="TotalDebt" queryTableFieldId="11"/>
    <tableColumn id="12" xr3:uid="{E840E4DA-A2FB-43AE-997B-1B32D6EEF08B}" uniqueName="12" name="QuickRatio" queryTableFieldId="12"/>
    <tableColumn id="13" xr3:uid="{2261A992-617F-41BE-B551-84AB2E84C8BC}" uniqueName="13" name="CurrentRatio" queryTableFieldId="13"/>
    <tableColumn id="14" xr3:uid="{B3BAE62A-03BD-4FD5-BBE0-7C865A3C4495}" uniqueName="14" name="TotalRevenue" queryTableFieldId="14"/>
    <tableColumn id="15" xr3:uid="{39BC0894-EAA4-414A-BFB4-4BE088C1E7B3}" uniqueName="15" name="DebtToEquity" queryTableFieldId="15"/>
    <tableColumn id="41" xr3:uid="{40737E3D-809A-4CAA-A126-BB1E3C385A18}" uniqueName="41" name="ReturnOnAssets" queryTableFieldId="41" dataDxfId="55"/>
    <tableColumn id="42" xr3:uid="{D94B5C18-B9E2-4AF2-9C33-0ACFF8FA3CB8}" uniqueName="42" name="ReturnOnEquity" queryTableFieldId="42" dataDxfId="54"/>
    <tableColumn id="16" xr3:uid="{27379880-6CBE-4EAF-BCEA-0A7974F8B163}" uniqueName="16" name="FreeCashflow" queryTableFieldId="16"/>
    <tableColumn id="43" xr3:uid="{9C7A9E9C-E6A3-4004-BE7C-00B26744B5C9}" uniqueName="43" name="GrossMargins" queryTableFieldId="43" dataDxfId="53"/>
    <tableColumn id="44" xr3:uid="{54034007-54F3-4E0D-940D-A3274799508D}" uniqueName="44" name="GrossProfits" queryTableFieldId="44" dataDxfId="52"/>
    <tableColumn id="17" xr3:uid="{B696A976-0BFD-4E89-9587-60CA23CACEBC}" uniqueName="17" name="TrendPeriod1" queryTableFieldId="17" dataDxfId="51"/>
    <tableColumn id="18" xr3:uid="{40061A85-474B-4A67-95B8-B64DE9C31801}" uniqueName="18" name="TrendStrongBuy1" queryTableFieldId="18"/>
    <tableColumn id="19" xr3:uid="{85A1AFF7-B8A8-46C5-A8E5-A09CFBF46299}" uniqueName="19" name="TrendBuy1" queryTableFieldId="19"/>
    <tableColumn id="20" xr3:uid="{9E32A5DA-454B-4CF3-B0D2-6488D71FB063}" uniqueName="20" name="TrendHold1" queryTableFieldId="20"/>
    <tableColumn id="21" xr3:uid="{4982D39B-B231-4781-8363-C9C7F62ECF41}" uniqueName="21" name="TrendSell1" queryTableFieldId="21"/>
    <tableColumn id="22" xr3:uid="{C19A7519-0D7C-4E34-8EAB-79F4BA87B18B}" uniqueName="22" name="TrendStrongSell1" queryTableFieldId="22"/>
    <tableColumn id="23" xr3:uid="{36D42F64-14C8-4D66-B85E-4F6E0AE782EE}" uniqueName="23" name="TrendPeriod2" queryTableFieldId="23" dataDxfId="50"/>
    <tableColumn id="24" xr3:uid="{B89EF230-F2BC-4022-8211-66E1C5A305D9}" uniqueName="24" name="TrendStrongBuy2" queryTableFieldId="24"/>
    <tableColumn id="25" xr3:uid="{396E1CB6-B347-4CC2-A047-F37C70D21278}" uniqueName="25" name="TrendBuy2" queryTableFieldId="25"/>
    <tableColumn id="26" xr3:uid="{C9D3A09B-C20A-45C7-886C-01DD259FEEE4}" uniqueName="26" name="TrendHold2" queryTableFieldId="26"/>
    <tableColumn id="27" xr3:uid="{A91D39EA-3DCE-4171-89FD-CDC775C1FE45}" uniqueName="27" name="TrendSell2" queryTableFieldId="27"/>
    <tableColumn id="28" xr3:uid="{943602ED-A820-41FA-B390-FB42A48DBB3D}" uniqueName="28" name="TrendStrongSell2" queryTableFieldId="28"/>
    <tableColumn id="29" xr3:uid="{4F19B04A-C698-497F-B219-CD2C86AF506A}" uniqueName="29" name="TrendPeriod3" queryTableFieldId="29" dataDxfId="49"/>
    <tableColumn id="30" xr3:uid="{6493FF82-7F52-485A-A355-93708E8BD3F8}" uniqueName="30" name="TrendStrongBuy3" queryTableFieldId="30"/>
    <tableColumn id="31" xr3:uid="{96967E8F-AF9F-4995-B1ED-40DD4B74F43E}" uniqueName="31" name="TrendBuy3" queryTableFieldId="31"/>
    <tableColumn id="32" xr3:uid="{8DD6FF6D-855B-4761-B18D-0F0FB7E0F3D2}" uniqueName="32" name="TrendHold3" queryTableFieldId="32"/>
    <tableColumn id="33" xr3:uid="{65817800-F133-47A6-A443-7D381D61C51A}" uniqueName="33" name="TrendSell3" queryTableFieldId="33"/>
    <tableColumn id="34" xr3:uid="{544F8EDF-6FF8-4AA3-A616-6986D639B3B6}" uniqueName="34" name="TrendStrongSell3" queryTableFieldId="34"/>
    <tableColumn id="35" xr3:uid="{C9DE15F3-C1F8-45C4-92C3-BF0FAE13C72A}" uniqueName="35" name="TrendPeriod4" queryTableFieldId="35" dataDxfId="48"/>
    <tableColumn id="36" xr3:uid="{23B7BC96-DDE1-4DBC-9E27-C2916F3807A9}" uniqueName="36" name="TrendStrongBuy4" queryTableFieldId="36"/>
    <tableColumn id="37" xr3:uid="{4649CBA1-2885-43E7-A0FC-857C75F1E174}" uniqueName="37" name="TrendBuy4" queryTableFieldId="37"/>
    <tableColumn id="38" xr3:uid="{BE75E0AC-F706-4201-9732-DC5D7BE98667}" uniqueName="38" name="TrendHold4" queryTableFieldId="38"/>
    <tableColumn id="39" xr3:uid="{102FE8FF-5E27-4F36-8B2F-43F237A1380E}" uniqueName="39" name="TrendSell4" queryTableFieldId="39"/>
    <tableColumn id="40" xr3:uid="{E69B5CB0-C2D4-40FB-A925-8A3CD87F7903}" uniqueName="40" name="TrendStrongSell4" queryTableFieldId="4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DF1E5-F566-475B-86B6-1CD739CE2FBC}">
  <dimension ref="A1:U1925"/>
  <sheetViews>
    <sheetView workbookViewId="0">
      <pane xSplit="2" ySplit="4" topLeftCell="H5" activePane="bottomRight" state="frozen"/>
      <selection pane="topRight" activeCell="C1" sqref="C1"/>
      <selection pane="bottomLeft" activeCell="A5" sqref="A5"/>
      <selection pane="bottomRight" activeCell="C799" sqref="C799"/>
    </sheetView>
  </sheetViews>
  <sheetFormatPr baseColWidth="10" defaultRowHeight="15" x14ac:dyDescent="0.25"/>
  <cols>
    <col min="1" max="1" width="8.7109375" style="22" bestFit="1" customWidth="1"/>
    <col min="2" max="2" width="18.28515625" style="34" bestFit="1" customWidth="1"/>
    <col min="3" max="3" width="21" bestFit="1" customWidth="1"/>
    <col min="4" max="4" width="11.7109375" bestFit="1" customWidth="1"/>
    <col min="5" max="7" width="21" bestFit="1" customWidth="1"/>
    <col min="8" max="8" width="14.42578125" bestFit="1" customWidth="1"/>
    <col min="9" max="9" width="10.140625" bestFit="1" customWidth="1"/>
    <col min="10" max="10" width="9.85546875" bestFit="1" customWidth="1"/>
    <col min="11" max="14" width="9.85546875" style="9" bestFit="1" customWidth="1"/>
    <col min="15" max="15" width="6.85546875" style="27" bestFit="1" customWidth="1"/>
    <col min="16" max="16" width="6.85546875" bestFit="1" customWidth="1"/>
    <col min="17" max="18" width="6.5703125" style="17" bestFit="1" customWidth="1"/>
    <col min="19" max="20" width="8" style="18" bestFit="1" customWidth="1"/>
    <col min="21" max="21" width="10.7109375" style="18" customWidth="1"/>
  </cols>
  <sheetData>
    <row r="1" spans="1:21" x14ac:dyDescent="0.25">
      <c r="B1" s="31"/>
      <c r="J1" s="9"/>
      <c r="M1" s="27"/>
      <c r="N1"/>
      <c r="O1" s="17"/>
      <c r="P1" s="17"/>
      <c r="Q1" s="18"/>
      <c r="R1" s="18"/>
      <c r="U1"/>
    </row>
    <row r="2" spans="1:21" x14ac:dyDescent="0.25">
      <c r="B2" s="31"/>
      <c r="C2" t="s">
        <v>48599</v>
      </c>
      <c r="J2" s="9"/>
      <c r="M2" s="27"/>
      <c r="N2" s="30" t="s">
        <v>52572</v>
      </c>
      <c r="O2" s="13">
        <f>SUBTOTAL(101, O5:O50000)</f>
        <v>0.46889795140042567</v>
      </c>
      <c r="P2" s="13">
        <f t="shared" ref="P2:T2" si="0">SUBTOTAL(101, P5:P50000)</f>
        <v>0.79624494829448866</v>
      </c>
      <c r="Q2" s="14">
        <f t="shared" si="0"/>
        <v>32.054033400723945</v>
      </c>
      <c r="R2" s="14">
        <f t="shared" si="0"/>
        <v>13.593768912821412</v>
      </c>
      <c r="S2" s="14">
        <f t="shared" si="0"/>
        <v>0.82211143403325049</v>
      </c>
      <c r="T2" s="14">
        <f t="shared" si="0"/>
        <v>1.2188781452193522</v>
      </c>
      <c r="U2"/>
    </row>
    <row r="3" spans="1:21" x14ac:dyDescent="0.25">
      <c r="B3" s="31"/>
      <c r="J3" s="9"/>
      <c r="M3" s="27"/>
      <c r="N3"/>
      <c r="O3" s="17"/>
      <c r="P3" s="17"/>
      <c r="Q3" s="18"/>
      <c r="R3" s="18"/>
      <c r="U3"/>
    </row>
    <row r="4" spans="1:21" x14ac:dyDescent="0.25">
      <c r="A4" s="32" t="s">
        <v>1</v>
      </c>
      <c r="B4" s="33" t="s">
        <v>5</v>
      </c>
      <c r="C4" s="11" t="s">
        <v>0</v>
      </c>
      <c r="D4" s="11" t="s">
        <v>2</v>
      </c>
      <c r="E4" s="11" t="s">
        <v>3</v>
      </c>
      <c r="F4" s="11" t="s">
        <v>4</v>
      </c>
      <c r="G4" s="11" t="s">
        <v>6</v>
      </c>
      <c r="H4" s="11" t="s">
        <v>48587</v>
      </c>
      <c r="I4" s="5" t="s">
        <v>7</v>
      </c>
      <c r="J4" s="5" t="s">
        <v>8</v>
      </c>
      <c r="K4" s="5" t="s">
        <v>9</v>
      </c>
      <c r="L4" s="5" t="s">
        <v>10</v>
      </c>
      <c r="M4" s="28" t="s">
        <v>40338</v>
      </c>
      <c r="N4" s="12" t="s">
        <v>40339</v>
      </c>
      <c r="O4" s="15" t="s">
        <v>3266</v>
      </c>
      <c r="P4" s="15" t="s">
        <v>3267</v>
      </c>
      <c r="Q4" s="16" t="s">
        <v>3268</v>
      </c>
      <c r="R4" s="16" t="s">
        <v>3269</v>
      </c>
      <c r="S4" s="16" t="s">
        <v>3270</v>
      </c>
      <c r="T4" s="16" t="s">
        <v>3271</v>
      </c>
      <c r="U4"/>
    </row>
    <row r="5" spans="1:21" hidden="1" x14ac:dyDescent="0.25">
      <c r="A5" s="24" t="s">
        <v>12</v>
      </c>
      <c r="B5" s="34">
        <v>34957.730000000003</v>
      </c>
      <c r="C5" s="6" t="s">
        <v>11</v>
      </c>
      <c r="D5" s="6" t="s">
        <v>13</v>
      </c>
      <c r="E5" s="6" t="s">
        <v>14</v>
      </c>
      <c r="F5" s="6" t="s">
        <v>15</v>
      </c>
      <c r="G5">
        <v>10</v>
      </c>
      <c r="H5">
        <v>202210</v>
      </c>
      <c r="I5" s="9">
        <v>118.35</v>
      </c>
      <c r="J5" s="9">
        <v>5.22</v>
      </c>
      <c r="K5" s="9">
        <v>5.62</v>
      </c>
      <c r="L5" s="9">
        <v>6.07</v>
      </c>
      <c r="M5" s="27" t="str">
        <f>IFERROR(INDEX(Data!AE:AE,MATCH(ZACKS_Screener[[#This Row],[Company Name]] &amp; " *", Data!AD:AD,0)), "")</f>
        <v>334516</v>
      </c>
      <c r="N5" t="str">
        <f>INDEX(Data!AI:AI,MATCH( ZACKS_Screener[[#This Row],[NAICS1]], Data!AH:AH,0))</f>
        <v xml:space="preserve">Analytical Laboratory Instrument Manufacturing </v>
      </c>
      <c r="O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7.6628352490421534E-2</v>
      </c>
      <c r="P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8.0071174377224233E-2</v>
      </c>
      <c r="Q5" s="18">
        <f>IFERROR(ZACKS_Screener[[#This Row],[Price]]/ZACKS_Screener[[#This Row],[EPS1]], "")</f>
        <v>21.058718861209965</v>
      </c>
      <c r="R5" s="18">
        <f>IFERROR(ZACKS_Screener[[#This Row],[Price]]/ZACKS_Screener[[#This Row],[EPS2]], "")</f>
        <v>19.497528830313012</v>
      </c>
      <c r="S5" s="18">
        <f>IFERROR(ZACKS_Screener[[#This Row],[PE1]]/(ZACKS_Screener[[#This Row],[EG1]]*100), "")</f>
        <v>2.7481628113878975</v>
      </c>
      <c r="T5" s="18">
        <f>IFERROR(ZACKS_Screener[[#This Row],[PE2]]/(ZACKS_Screener[[#This Row],[EG2]]*100), "")</f>
        <v>2.4350247116968688</v>
      </c>
      <c r="U5"/>
    </row>
    <row r="6" spans="1:21" hidden="1" x14ac:dyDescent="0.25">
      <c r="A6" s="24" t="s">
        <v>17</v>
      </c>
      <c r="B6" s="34">
        <v>6026.4</v>
      </c>
      <c r="C6" s="6" t="s">
        <v>16</v>
      </c>
      <c r="D6" s="6" t="s">
        <v>13</v>
      </c>
      <c r="E6" s="6" t="s">
        <v>18</v>
      </c>
      <c r="F6" s="6" t="s">
        <v>19</v>
      </c>
      <c r="G6">
        <v>12</v>
      </c>
      <c r="H6">
        <v>202212</v>
      </c>
      <c r="I6" s="9">
        <v>33.78</v>
      </c>
      <c r="J6" s="9">
        <v>4.83</v>
      </c>
      <c r="K6" s="9">
        <v>0.79</v>
      </c>
      <c r="L6" s="9">
        <v>5.74</v>
      </c>
      <c r="M6" s="27" t="str">
        <f>IFERROR(INDEX(Data!AE:AE,MATCH(ZACKS_Screener[[#This Row],[Company Name]] &amp; " *", Data!AD:AD,0)), "")</f>
        <v>331318</v>
      </c>
      <c r="N6" t="str">
        <f>INDEX(Data!AI:AI,MATCH( ZACKS_Screener[[#This Row],[NAICS1]], Data!AH:AH,0))</f>
        <v xml:space="preserve">Other Aluminum Rolling, Drawing, and Extruding </v>
      </c>
      <c r="O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-0.83643892339544512</v>
      </c>
      <c r="P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6.2658227848101262</v>
      </c>
      <c r="Q6" s="18">
        <f>IFERROR(ZACKS_Screener[[#This Row],[Price]]/ZACKS_Screener[[#This Row],[EPS1]], "")</f>
        <v>42.759493670886073</v>
      </c>
      <c r="R6" s="18">
        <f>IFERROR(ZACKS_Screener[[#This Row],[Price]]/ZACKS_Screener[[#This Row],[EPS2]], "")</f>
        <v>5.8850174216027877</v>
      </c>
      <c r="S6" s="18">
        <f>IFERROR(ZACKS_Screener[[#This Row],[PE1]]/(ZACKS_Screener[[#This Row],[EG1]]*100), "")</f>
        <v>-0.51120879809499942</v>
      </c>
      <c r="T6" s="18">
        <f>IFERROR(ZACKS_Screener[[#This Row],[PE2]]/(ZACKS_Screener[[#This Row],[EG2]]*100), "")</f>
        <v>9.392250026396369E-3</v>
      </c>
      <c r="U6"/>
    </row>
    <row r="7" spans="1:21" hidden="1" x14ac:dyDescent="0.25">
      <c r="A7" s="24" t="s">
        <v>21</v>
      </c>
      <c r="B7" s="34">
        <v>9669.4500000000007</v>
      </c>
      <c r="C7" s="6" t="s">
        <v>20</v>
      </c>
      <c r="D7" s="6" t="s">
        <v>22</v>
      </c>
      <c r="E7" s="6" t="s">
        <v>23</v>
      </c>
      <c r="F7" s="6" t="s">
        <v>24</v>
      </c>
      <c r="G7">
        <v>12</v>
      </c>
      <c r="H7">
        <v>202212</v>
      </c>
      <c r="I7" s="9">
        <v>14.81</v>
      </c>
      <c r="J7" s="9">
        <v>0.5</v>
      </c>
      <c r="K7" s="9">
        <v>2.74</v>
      </c>
      <c r="L7" s="9">
        <v>3.1</v>
      </c>
      <c r="M7" s="27" t="str">
        <f>IFERROR(INDEX(Data!AE:AE,MATCH(ZACKS_Screener[[#This Row],[Company Name]] &amp; " *", Data!AD:AD,0)), "")</f>
        <v>481111</v>
      </c>
      <c r="N7" t="str">
        <f>INDEX(Data!AI:AI,MATCH( ZACKS_Screener[[#This Row],[NAICS1]], Data!AH:AH,0))</f>
        <v xml:space="preserve">Scheduled Passenger Air Transportation </v>
      </c>
      <c r="O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4.4800000000000004</v>
      </c>
      <c r="P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0.13138686131386856</v>
      </c>
      <c r="Q7" s="18">
        <f>IFERROR(ZACKS_Screener[[#This Row],[Price]]/ZACKS_Screener[[#This Row],[EPS1]], "")</f>
        <v>5.4051094890510942</v>
      </c>
      <c r="R7" s="18">
        <f>IFERROR(ZACKS_Screener[[#This Row],[Price]]/ZACKS_Screener[[#This Row],[EPS2]], "")</f>
        <v>4.7774193548387096</v>
      </c>
      <c r="S7" s="18">
        <f>IFERROR(ZACKS_Screener[[#This Row],[PE1]]/(ZACKS_Screener[[#This Row],[EG1]]*100), "")</f>
        <v>1.2064976538060476E-2</v>
      </c>
      <c r="T7" s="18">
        <f>IFERROR(ZACKS_Screener[[#This Row],[PE2]]/(ZACKS_Screener[[#This Row],[EG2]]*100), "")</f>
        <v>0.36361469534050189</v>
      </c>
      <c r="U7"/>
    </row>
    <row r="8" spans="1:21" hidden="1" x14ac:dyDescent="0.25">
      <c r="A8" s="24" t="s">
        <v>25</v>
      </c>
      <c r="B8" s="34">
        <v>4949.99</v>
      </c>
      <c r="C8" s="6" t="s">
        <v>25</v>
      </c>
      <c r="D8" s="6" t="s">
        <v>22</v>
      </c>
      <c r="E8" s="6" t="s">
        <v>26</v>
      </c>
      <c r="F8" s="6" t="s">
        <v>27</v>
      </c>
      <c r="G8">
        <v>12</v>
      </c>
      <c r="H8">
        <v>202212</v>
      </c>
      <c r="I8" s="9">
        <v>91.16</v>
      </c>
      <c r="J8" s="9">
        <v>1.86</v>
      </c>
      <c r="K8" s="9">
        <v>2.84</v>
      </c>
      <c r="L8" s="9">
        <v>3.33</v>
      </c>
      <c r="M8" s="27" t="str">
        <f>IFERROR(INDEX(Data!AE:AE,MATCH(ZACKS_Screener[[#This Row],[Company Name]] &amp; " *", Data!AD:AD,0)), "")</f>
        <v/>
      </c>
      <c r="N8" t="str">
        <f>INDEX(Data!AI:AI,MATCH( ZACKS_Screener[[#This Row],[NAICS1]], Data!AH:AH,0))</f>
        <v/>
      </c>
      <c r="O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0.52688172043010739</v>
      </c>
      <c r="P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0.17253521126760571</v>
      </c>
      <c r="Q8" s="18">
        <f>IFERROR(ZACKS_Screener[[#This Row],[Price]]/ZACKS_Screener[[#This Row],[EPS1]], "")</f>
        <v>32.098591549295776</v>
      </c>
      <c r="R8" s="18">
        <f>IFERROR(ZACKS_Screener[[#This Row],[Price]]/ZACKS_Screener[[#This Row],[EPS2]], "")</f>
        <v>27.375375375375373</v>
      </c>
      <c r="S8" s="18">
        <f>IFERROR(ZACKS_Screener[[#This Row],[PE1]]/(ZACKS_Screener[[#This Row],[EG1]]*100), "")</f>
        <v>0.60921816613969548</v>
      </c>
      <c r="T8" s="18">
        <f>IFERROR(ZACKS_Screener[[#This Row],[PE2]]/(ZACKS_Screener[[#This Row],[EG2]]*100), "")</f>
        <v>1.5866544095115516</v>
      </c>
      <c r="U8"/>
    </row>
    <row r="9" spans="1:21" hidden="1" x14ac:dyDescent="0.25">
      <c r="A9" s="24" t="s">
        <v>29</v>
      </c>
      <c r="B9" s="34">
        <v>3887.77</v>
      </c>
      <c r="C9" s="6" t="s">
        <v>28</v>
      </c>
      <c r="D9" s="6" t="s">
        <v>13</v>
      </c>
      <c r="E9" s="6" t="s">
        <v>30</v>
      </c>
      <c r="F9" s="6" t="s">
        <v>31</v>
      </c>
      <c r="G9">
        <v>12</v>
      </c>
      <c r="H9">
        <v>202212</v>
      </c>
      <c r="I9" s="9">
        <v>65.59</v>
      </c>
      <c r="J9" s="9">
        <v>13.04</v>
      </c>
      <c r="K9" s="9">
        <v>7.12</v>
      </c>
      <c r="L9" s="9">
        <v>8.0399999999999991</v>
      </c>
      <c r="M9" s="27" t="str">
        <f>IFERROR(INDEX(Data!AE:AE,MATCH(ZACKS_Screener[[#This Row],[Company Name]] &amp; " *", Data!AD:AD,0)), "")</f>
        <v>441330</v>
      </c>
      <c r="N9" t="str">
        <f>INDEX(Data!AI:AI,MATCH( ZACKS_Screener[[#This Row],[NAICS1]], Data!AH:AH,0))</f>
        <v xml:space="preserve">Automotive Parts and Accessories Retailers </v>
      </c>
      <c r="O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-0.45398773006134963</v>
      </c>
      <c r="P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0.12921348314606729</v>
      </c>
      <c r="Q9" s="18">
        <f>IFERROR(ZACKS_Screener[[#This Row],[Price]]/ZACKS_Screener[[#This Row],[EPS1]], "")</f>
        <v>9.2120786516853936</v>
      </c>
      <c r="R9" s="18">
        <f>IFERROR(ZACKS_Screener[[#This Row],[Price]]/ZACKS_Screener[[#This Row],[EPS2]], "")</f>
        <v>8.157960199004977</v>
      </c>
      <c r="S9" s="18">
        <f>IFERROR(ZACKS_Screener[[#This Row],[PE1]]/(ZACKS_Screener[[#This Row],[EG1]]*100), "")</f>
        <v>-0.20291470543577289</v>
      </c>
      <c r="T9" s="18">
        <f>IFERROR(ZACKS_Screener[[#This Row],[PE2]]/(ZACKS_Screener[[#This Row],[EG2]]*100), "")</f>
        <v>0.63135518061864671</v>
      </c>
      <c r="U9"/>
    </row>
    <row r="10" spans="1:21" hidden="1" x14ac:dyDescent="0.25">
      <c r="A10" s="24" t="s">
        <v>33</v>
      </c>
      <c r="B10" s="34">
        <v>2824560.25</v>
      </c>
      <c r="C10" s="6" t="s">
        <v>32</v>
      </c>
      <c r="D10" s="6" t="s">
        <v>22</v>
      </c>
      <c r="E10" s="6" t="s">
        <v>14</v>
      </c>
      <c r="F10" s="6" t="s">
        <v>34</v>
      </c>
      <c r="G10">
        <v>9</v>
      </c>
      <c r="H10">
        <v>202209</v>
      </c>
      <c r="I10" s="9">
        <v>179.58</v>
      </c>
      <c r="J10" s="9">
        <v>6.11</v>
      </c>
      <c r="K10" s="9">
        <v>5.99</v>
      </c>
      <c r="L10" s="9">
        <v>6.64</v>
      </c>
      <c r="M10" s="27" t="str">
        <f>IFERROR(INDEX(Data!AE:AE,MATCH(ZACKS_Screener[[#This Row],[Company Name]] &amp; " *", Data!AD:AD,0)), "")</f>
        <v>813990</v>
      </c>
      <c r="N10" t="str">
        <f>INDEX(Data!AI:AI,MATCH( ZACKS_Screener[[#This Row],[NAICS1]], Data!AH:AH,0))</f>
        <v xml:space="preserve">Other Similar Organizations (except Business, Professional, Labor, and Political Organizations) </v>
      </c>
      <c r="O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-1.9639934533551572E-2</v>
      </c>
      <c r="P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0.10851419031719524</v>
      </c>
      <c r="Q10" s="18">
        <f>IFERROR(ZACKS_Screener[[#This Row],[Price]]/ZACKS_Screener[[#This Row],[EPS1]], "")</f>
        <v>29.979966611018366</v>
      </c>
      <c r="R10" s="18">
        <f>IFERROR(ZACKS_Screener[[#This Row],[Price]]/ZACKS_Screener[[#This Row],[EPS2]], "")</f>
        <v>27.045180722891569</v>
      </c>
      <c r="S10" s="18">
        <f>IFERROR(ZACKS_Screener[[#This Row],[PE1]]/(ZACKS_Screener[[#This Row],[EG1]]*100), "")</f>
        <v>-15.26479966611017</v>
      </c>
      <c r="T10" s="18">
        <f>IFERROR(ZACKS_Screener[[#This Row],[PE2]]/(ZACKS_Screener[[#This Row],[EG2]]*100), "")</f>
        <v>2.4923174235403174</v>
      </c>
      <c r="U10"/>
    </row>
    <row r="11" spans="1:21" hidden="1" x14ac:dyDescent="0.25">
      <c r="A11" s="24" t="s">
        <v>36</v>
      </c>
      <c r="B11" s="34">
        <v>3943.3</v>
      </c>
      <c r="C11" s="6" t="s">
        <v>35</v>
      </c>
      <c r="D11" s="6" t="s">
        <v>13</v>
      </c>
      <c r="E11" s="6" t="s">
        <v>37</v>
      </c>
      <c r="F11" s="6" t="s">
        <v>38</v>
      </c>
      <c r="G11">
        <v>12</v>
      </c>
      <c r="H11">
        <v>202212</v>
      </c>
      <c r="I11" s="9">
        <v>34.75</v>
      </c>
      <c r="J11" s="9">
        <v>2.94</v>
      </c>
      <c r="K11" s="9">
        <v>2.79</v>
      </c>
      <c r="L11" s="9">
        <v>3.08</v>
      </c>
      <c r="M11" s="27" t="str">
        <f>IFERROR(INDEX(Data!AE:AE,MATCH(ZACKS_Screener[[#This Row],[Company Name]] &amp; " *", Data!AD:AD,0)), "")</f>
        <v>523930</v>
      </c>
      <c r="N11" t="e">
        <f>INDEX(Data!AI:AI,MATCH( ZACKS_Screener[[#This Row],[NAICS1]], Data!AH:AH,0))</f>
        <v>#N/A</v>
      </c>
      <c r="O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-5.1020408163265279E-2</v>
      </c>
      <c r="P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0.10394265232974911</v>
      </c>
      <c r="Q11" s="18">
        <f>IFERROR(ZACKS_Screener[[#This Row],[Price]]/ZACKS_Screener[[#This Row],[EPS1]], "")</f>
        <v>12.455197132616487</v>
      </c>
      <c r="R11" s="18">
        <f>IFERROR(ZACKS_Screener[[#This Row],[Price]]/ZACKS_Screener[[#This Row],[EPS2]], "")</f>
        <v>11.282467532467532</v>
      </c>
      <c r="S11" s="18">
        <f>IFERROR(ZACKS_Screener[[#This Row],[PE1]]/(ZACKS_Screener[[#This Row],[EG1]]*100), "")</f>
        <v>-2.4412186379928329</v>
      </c>
      <c r="T11" s="18">
        <f>IFERROR(ZACKS_Screener[[#This Row],[PE2]]/(ZACKS_Screener[[#This Row],[EG2]]*100), "")</f>
        <v>1.08545118674429</v>
      </c>
      <c r="U11"/>
    </row>
    <row r="12" spans="1:21" hidden="1" x14ac:dyDescent="0.25">
      <c r="A12" s="24" t="s">
        <v>40</v>
      </c>
      <c r="B12" s="34">
        <v>241460.69</v>
      </c>
      <c r="C12" s="6" t="s">
        <v>39</v>
      </c>
      <c r="D12" s="6" t="s">
        <v>13</v>
      </c>
      <c r="E12" s="6" t="s">
        <v>41</v>
      </c>
      <c r="F12" s="6" t="s">
        <v>42</v>
      </c>
      <c r="G12">
        <v>12</v>
      </c>
      <c r="H12">
        <v>202212</v>
      </c>
      <c r="I12" s="9">
        <v>136.86000000000001</v>
      </c>
      <c r="J12" s="9">
        <v>13.77</v>
      </c>
      <c r="K12" s="9">
        <v>10.97</v>
      </c>
      <c r="L12" s="9">
        <v>11.04</v>
      </c>
      <c r="M12" s="27" t="str">
        <f>IFERROR(INDEX(Data!AE:AE,MATCH(ZACKS_Screener[[#This Row],[Company Name]] &amp; " *", Data!AD:AD,0)), "")</f>
        <v>325412</v>
      </c>
      <c r="N12" t="str">
        <f>INDEX(Data!AI:AI,MATCH( ZACKS_Screener[[#This Row],[NAICS1]], Data!AH:AH,0))</f>
        <v xml:space="preserve">Pharmaceutical Preparation Manufacturing </v>
      </c>
      <c r="O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-0.20334059549745817</v>
      </c>
      <c r="P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6.381039197812079E-3</v>
      </c>
      <c r="Q12" s="18">
        <f>IFERROR(ZACKS_Screener[[#This Row],[Price]]/ZACKS_Screener[[#This Row],[EPS1]], "")</f>
        <v>12.47584320875114</v>
      </c>
      <c r="R12" s="18">
        <f>IFERROR(ZACKS_Screener[[#This Row],[Price]]/ZACKS_Screener[[#This Row],[EPS2]], "")</f>
        <v>12.396739130434785</v>
      </c>
      <c r="S12" s="18">
        <f>IFERROR(ZACKS_Screener[[#This Row],[PE1]]/(ZACKS_Screener[[#This Row],[EG1]]*100), "")</f>
        <v>-0.61354414637322596</v>
      </c>
      <c r="T12" s="18">
        <f>IFERROR(ZACKS_Screener[[#This Row],[PE2]]/(ZACKS_Screener[[#This Row],[EG2]]*100), "")</f>
        <v>19.427461180124642</v>
      </c>
      <c r="U12"/>
    </row>
    <row r="13" spans="1:21" hidden="1" x14ac:dyDescent="0.25">
      <c r="A13" s="24" t="s">
        <v>44</v>
      </c>
      <c r="B13" s="34">
        <v>35368.79</v>
      </c>
      <c r="C13" s="6" t="s">
        <v>43</v>
      </c>
      <c r="D13" s="6" t="s">
        <v>13</v>
      </c>
      <c r="E13" s="6" t="s">
        <v>41</v>
      </c>
      <c r="F13" s="6" t="s">
        <v>45</v>
      </c>
      <c r="G13">
        <v>9</v>
      </c>
      <c r="H13">
        <v>202209</v>
      </c>
      <c r="I13" s="9">
        <v>174.69</v>
      </c>
      <c r="J13" s="9">
        <v>11.03</v>
      </c>
      <c r="K13" s="9">
        <v>11.82</v>
      </c>
      <c r="L13" s="9">
        <v>12.56</v>
      </c>
      <c r="M13" s="27" t="str">
        <f>IFERROR(INDEX(Data!AE:AE,MATCH(ZACKS_Screener[[#This Row],[Company Name]] &amp; " *", Data!AD:AD,0)), "")</f>
        <v>424210</v>
      </c>
      <c r="N13" t="str">
        <f>INDEX(Data!AI:AI,MATCH( ZACKS_Screener[[#This Row],[NAICS1]], Data!AH:AH,0))</f>
        <v xml:space="preserve">Drugs and Druggists' Sundries Merchant Wholesalers </v>
      </c>
      <c r="O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7.1622846781505073E-2</v>
      </c>
      <c r="P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6.2605752961082922E-2</v>
      </c>
      <c r="Q13" s="18">
        <f>IFERROR(ZACKS_Screener[[#This Row],[Price]]/ZACKS_Screener[[#This Row],[EPS1]], "")</f>
        <v>14.779187817258883</v>
      </c>
      <c r="R13" s="18">
        <f>IFERROR(ZACKS_Screener[[#This Row],[Price]]/ZACKS_Screener[[#This Row],[EPS2]], "")</f>
        <v>13.908439490445859</v>
      </c>
      <c r="S13" s="18">
        <f>IFERROR(ZACKS_Screener[[#This Row],[PE1]]/(ZACKS_Screener[[#This Row],[EG1]]*100), "")</f>
        <v>2.0634739446122188</v>
      </c>
      <c r="T13" s="18">
        <f>IFERROR(ZACKS_Screener[[#This Row],[PE2]]/(ZACKS_Screener[[#This Row],[EG2]]*100), "")</f>
        <v>2.2215912807712166</v>
      </c>
      <c r="U13"/>
    </row>
    <row r="14" spans="1:21" hidden="1" x14ac:dyDescent="0.25">
      <c r="A14" s="24" t="s">
        <v>40365</v>
      </c>
      <c r="B14" s="34">
        <v>2326.8000000000002</v>
      </c>
      <c r="C14" s="6" t="s">
        <v>40364</v>
      </c>
      <c r="D14" s="6" t="s">
        <v>22</v>
      </c>
      <c r="E14" s="6" t="s">
        <v>37</v>
      </c>
      <c r="F14" s="6" t="s">
        <v>550</v>
      </c>
      <c r="G14">
        <v>12</v>
      </c>
      <c r="H14">
        <v>202212</v>
      </c>
      <c r="I14" s="9">
        <v>33.54</v>
      </c>
      <c r="J14" s="9">
        <v>4.7300000000000004</v>
      </c>
      <c r="K14" s="9">
        <v>4.4000000000000004</v>
      </c>
      <c r="L14" s="9">
        <v>4.5599999999999996</v>
      </c>
      <c r="M14" s="27" t="str">
        <f>IFERROR(INDEX(Data!AE:AE,MATCH(ZACKS_Screener[[#This Row],[Company Name]] &amp; " *", Data!AD:AD,0)), "")</f>
        <v/>
      </c>
      <c r="N14" t="str">
        <f>INDEX(Data!AI:AI,MATCH( ZACKS_Screener[[#This Row],[NAICS1]], Data!AH:AH,0))</f>
        <v/>
      </c>
      <c r="O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-6.9767441860465129E-2</v>
      </c>
      <c r="P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3.6363636363636188E-2</v>
      </c>
      <c r="Q14" s="18">
        <f>IFERROR(ZACKS_Screener[[#This Row],[Price]]/ZACKS_Screener[[#This Row],[EPS1]], "")</f>
        <v>7.6227272727272721</v>
      </c>
      <c r="R14" s="18">
        <f>IFERROR(ZACKS_Screener[[#This Row],[Price]]/ZACKS_Screener[[#This Row],[EPS2]], "")</f>
        <v>7.3552631578947372</v>
      </c>
      <c r="S14" s="18">
        <f>IFERROR(ZACKS_Screener[[#This Row],[PE1]]/(ZACKS_Screener[[#This Row],[EG1]]*100), "")</f>
        <v>-1.0925909090909087</v>
      </c>
      <c r="T14" s="18">
        <f>IFERROR(ZACKS_Screener[[#This Row],[PE2]]/(ZACKS_Screener[[#This Row],[EG2]]*100), "")</f>
        <v>2.0226973684210625</v>
      </c>
      <c r="U14"/>
    </row>
    <row r="15" spans="1:21" hidden="1" x14ac:dyDescent="0.25">
      <c r="A15" s="24" t="s">
        <v>47</v>
      </c>
      <c r="B15" s="34">
        <v>3883.87</v>
      </c>
      <c r="C15" s="6" t="s">
        <v>46</v>
      </c>
      <c r="D15" s="6" t="s">
        <v>22</v>
      </c>
      <c r="E15" s="6" t="s">
        <v>41</v>
      </c>
      <c r="F15" s="6" t="s">
        <v>48</v>
      </c>
      <c r="G15">
        <v>12</v>
      </c>
      <c r="H15">
        <v>202212</v>
      </c>
      <c r="I15" s="9">
        <v>16.940000000000001</v>
      </c>
      <c r="J15" s="9">
        <v>0.3</v>
      </c>
      <c r="K15" s="9">
        <v>0.41</v>
      </c>
      <c r="L15" s="9">
        <v>0.52</v>
      </c>
      <c r="M15" s="27" t="str">
        <f>IFERROR(INDEX(Data!AE:AE,MATCH(ZACKS_Screener[[#This Row],[Company Name]] &amp; " *", Data!AD:AD,0)), "")</f>
        <v/>
      </c>
      <c r="N15" t="str">
        <f>INDEX(Data!AI:AI,MATCH( ZACKS_Screener[[#This Row],[NAICS1]], Data!AH:AH,0))</f>
        <v/>
      </c>
      <c r="O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0.36666666666666664</v>
      </c>
      <c r="P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0.2682926829268294</v>
      </c>
      <c r="Q15" s="18">
        <f>IFERROR(ZACKS_Screener[[#This Row],[Price]]/ZACKS_Screener[[#This Row],[EPS1]], "")</f>
        <v>41.31707317073171</v>
      </c>
      <c r="R15" s="18">
        <f>IFERROR(ZACKS_Screener[[#This Row],[Price]]/ZACKS_Screener[[#This Row],[EPS2]], "")</f>
        <v>32.57692307692308</v>
      </c>
      <c r="S15" s="18">
        <f>IFERROR(ZACKS_Screener[[#This Row],[PE1]]/(ZACKS_Screener[[#This Row],[EG1]]*100), "")</f>
        <v>1.126829268292683</v>
      </c>
      <c r="T15" s="18">
        <f>IFERROR(ZACKS_Screener[[#This Row],[PE2]]/(ZACKS_Screener[[#This Row],[EG2]]*100), "")</f>
        <v>1.2142307692307688</v>
      </c>
      <c r="U15"/>
    </row>
    <row r="16" spans="1:21" hidden="1" x14ac:dyDescent="0.25">
      <c r="A16" s="24" t="s">
        <v>50</v>
      </c>
      <c r="B16" s="34">
        <v>45360.63</v>
      </c>
      <c r="C16" s="6" t="s">
        <v>49</v>
      </c>
      <c r="D16" s="6" t="s">
        <v>13</v>
      </c>
      <c r="E16" s="6" t="s">
        <v>51</v>
      </c>
      <c r="F16" s="6" t="s">
        <v>52</v>
      </c>
      <c r="G16">
        <v>12</v>
      </c>
      <c r="H16">
        <v>202212</v>
      </c>
      <c r="I16" s="9">
        <v>2.88</v>
      </c>
      <c r="J16" s="9">
        <v>0.18</v>
      </c>
      <c r="K16" s="9">
        <v>0.17</v>
      </c>
      <c r="L16" s="9">
        <v>0.19</v>
      </c>
      <c r="M16" s="27" t="str">
        <f>IFERROR(INDEX(Data!AE:AE,MATCH(ZACKS_Screener[[#This Row],[Company Name]] &amp; " *", Data!AD:AD,0)), "")</f>
        <v/>
      </c>
      <c r="N16" t="str">
        <f>INDEX(Data!AI:AI,MATCH( ZACKS_Screener[[#This Row],[NAICS1]], Data!AH:AH,0))</f>
        <v/>
      </c>
      <c r="O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-5.5555555555555455E-2</v>
      </c>
      <c r="P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16" s="18">
        <f>IFERROR(ZACKS_Screener[[#This Row],[Price]]/ZACKS_Screener[[#This Row],[EPS1]], "")</f>
        <v>16.941176470588232</v>
      </c>
      <c r="R16" s="18">
        <f>IFERROR(ZACKS_Screener[[#This Row],[Price]]/ZACKS_Screener[[#This Row],[EPS2]], "")</f>
        <v>15.157894736842104</v>
      </c>
      <c r="S16" s="18">
        <f>IFERROR(ZACKS_Screener[[#This Row],[PE1]]/(ZACKS_Screener[[#This Row],[EG1]]*100), "")</f>
        <v>-3.0494117647058872</v>
      </c>
      <c r="T16" s="18">
        <f>IFERROR(ZACKS_Screener[[#This Row],[PE2]]/(ZACKS_Screener[[#This Row],[EG2]]*100), "")</f>
        <v>1.2884210526315796</v>
      </c>
      <c r="U16"/>
    </row>
    <row r="17" spans="1:21" hidden="1" x14ac:dyDescent="0.25">
      <c r="A17" s="24" t="s">
        <v>54</v>
      </c>
      <c r="B17" s="34">
        <v>4542.83</v>
      </c>
      <c r="C17" s="6" t="s">
        <v>53</v>
      </c>
      <c r="D17" s="6" t="s">
        <v>13</v>
      </c>
      <c r="E17" s="6" t="s">
        <v>30</v>
      </c>
      <c r="F17" s="6" t="s">
        <v>55</v>
      </c>
      <c r="G17">
        <v>12</v>
      </c>
      <c r="H17">
        <v>202212</v>
      </c>
      <c r="I17" s="9">
        <v>210.96</v>
      </c>
      <c r="J17" s="9">
        <v>37.659999999999997</v>
      </c>
      <c r="K17" s="9">
        <v>31.51</v>
      </c>
      <c r="L17" s="9">
        <v>29.7</v>
      </c>
      <c r="M17" s="27" t="str">
        <f>IFERROR(INDEX(Data!AE:AE,MATCH(ZACKS_Screener[[#This Row],[Company Name]] &amp; " *", Data!AD:AD,0)), "")</f>
        <v>441110</v>
      </c>
      <c r="N17" t="str">
        <f>INDEX(Data!AI:AI,MATCH( ZACKS_Screener[[#This Row],[NAICS1]], Data!AH:AH,0))</f>
        <v xml:space="preserve">New Car Dealers </v>
      </c>
      <c r="O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-0.16330323951141784</v>
      </c>
      <c r="P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-5.7442081878768717E-2</v>
      </c>
      <c r="Q17" s="18">
        <f>IFERROR(ZACKS_Screener[[#This Row],[Price]]/ZACKS_Screener[[#This Row],[EPS1]], "")</f>
        <v>6.6950174547762611</v>
      </c>
      <c r="R17" s="18">
        <f>IFERROR(ZACKS_Screener[[#This Row],[Price]]/ZACKS_Screener[[#This Row],[EPS2]], "")</f>
        <v>7.1030303030303035</v>
      </c>
      <c r="S17" s="18">
        <f>IFERROR(ZACKS_Screener[[#This Row],[PE1]]/(ZACKS_Screener[[#This Row],[EG1]]*100), "")</f>
        <v>-0.40997456479166527</v>
      </c>
      <c r="T17" s="18">
        <f>IFERROR(ZACKS_Screener[[#This Row],[PE2]]/(ZACKS_Screener[[#This Row],[EG2]]*100), "")</f>
        <v>-1.2365551649087545</v>
      </c>
      <c r="U17"/>
    </row>
    <row r="18" spans="1:21" hidden="1" x14ac:dyDescent="0.25">
      <c r="A18" s="24" t="s">
        <v>40367</v>
      </c>
      <c r="B18" s="34">
        <v>2994.6</v>
      </c>
      <c r="C18" s="6" t="s">
        <v>40366</v>
      </c>
      <c r="D18" s="6" t="s">
        <v>13</v>
      </c>
      <c r="E18" s="6" t="s">
        <v>85</v>
      </c>
      <c r="F18" s="6" t="s">
        <v>2544</v>
      </c>
      <c r="G18">
        <v>10</v>
      </c>
      <c r="H18">
        <v>202210</v>
      </c>
      <c r="I18" s="9">
        <v>45.3</v>
      </c>
      <c r="J18" s="9">
        <v>3.66</v>
      </c>
      <c r="K18" s="9">
        <v>3.49</v>
      </c>
      <c r="L18" s="9">
        <v>3.86</v>
      </c>
      <c r="M18" s="27" t="str">
        <f>IFERROR(INDEX(Data!AE:AE,MATCH(ZACKS_Screener[[#This Row],[Company Name]] &amp; " *", Data!AD:AD,0)), "")</f>
        <v>238210</v>
      </c>
      <c r="N18" t="str">
        <f>INDEX(Data!AI:AI,MATCH( ZACKS_Screener[[#This Row],[NAICS1]], Data!AH:AH,0))</f>
        <v>Electrical Contractors and Other Wiring Installation Contractors</v>
      </c>
      <c r="O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-4.6448087431693971E-2</v>
      </c>
      <c r="P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0.10601719197707726</v>
      </c>
      <c r="Q18" s="18">
        <f>IFERROR(ZACKS_Screener[[#This Row],[Price]]/ZACKS_Screener[[#This Row],[EPS1]], "")</f>
        <v>12.97994269340974</v>
      </c>
      <c r="R18" s="18">
        <f>IFERROR(ZACKS_Screener[[#This Row],[Price]]/ZACKS_Screener[[#This Row],[EPS2]], "")</f>
        <v>11.735751295336787</v>
      </c>
      <c r="S18" s="18">
        <f>IFERROR(ZACKS_Screener[[#This Row],[PE1]]/(ZACKS_Screener[[#This Row],[EG1]]*100), "")</f>
        <v>-2.7945053092870391</v>
      </c>
      <c r="T18" s="18">
        <f>IFERROR(ZACKS_Screener[[#This Row],[PE2]]/(ZACKS_Screener[[#This Row],[EG2]]*100), "")</f>
        <v>1.1069668113709574</v>
      </c>
      <c r="U18"/>
    </row>
    <row r="19" spans="1:21" hidden="1" x14ac:dyDescent="0.25">
      <c r="A19" s="24" t="s">
        <v>57</v>
      </c>
      <c r="B19" s="34">
        <v>73978.52</v>
      </c>
      <c r="C19" s="6" t="s">
        <v>56</v>
      </c>
      <c r="D19" s="6" t="s">
        <v>22</v>
      </c>
      <c r="E19" s="6" t="s">
        <v>14</v>
      </c>
      <c r="F19" s="6" t="s">
        <v>58</v>
      </c>
      <c r="G19">
        <v>12</v>
      </c>
      <c r="H19">
        <v>202212</v>
      </c>
      <c r="I19" s="9">
        <v>115.69</v>
      </c>
      <c r="J19" s="9">
        <v>2.79</v>
      </c>
      <c r="K19" s="9">
        <v>3.44</v>
      </c>
      <c r="L19" s="9">
        <v>4.07</v>
      </c>
      <c r="M19" s="27" t="str">
        <f>IFERROR(INDEX(Data!AE:AE,MATCH(ZACKS_Screener[[#This Row],[Company Name]] &amp; " *", Data!AD:AD,0)), "")</f>
        <v>561599</v>
      </c>
      <c r="N19" t="str">
        <f>INDEX(Data!AI:AI,MATCH( ZACKS_Screener[[#This Row],[NAICS1]], Data!AH:AH,0))</f>
        <v xml:space="preserve">All Other Travel Arrangement and Reservation Services </v>
      </c>
      <c r="O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0.23297491039426521</v>
      </c>
      <c r="P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0.18313953488372103</v>
      </c>
      <c r="Q19" s="18">
        <f>IFERROR(ZACKS_Screener[[#This Row],[Price]]/ZACKS_Screener[[#This Row],[EPS1]], "")</f>
        <v>33.630813953488371</v>
      </c>
      <c r="R19" s="18">
        <f>IFERROR(ZACKS_Screener[[#This Row],[Price]]/ZACKS_Screener[[#This Row],[EPS2]], "")</f>
        <v>28.425061425061422</v>
      </c>
      <c r="S19" s="18">
        <f>IFERROR(ZACKS_Screener[[#This Row],[PE1]]/(ZACKS_Screener[[#This Row],[EG1]]*100), "")</f>
        <v>1.4435380143112702</v>
      </c>
      <c r="T19" s="18">
        <f>IFERROR(ZACKS_Screener[[#This Row],[PE2]]/(ZACKS_Screener[[#This Row],[EG2]]*100), "")</f>
        <v>1.552098592098591</v>
      </c>
      <c r="U19"/>
    </row>
    <row r="20" spans="1:21" hidden="1" x14ac:dyDescent="0.25">
      <c r="A20" s="24" t="s">
        <v>40369</v>
      </c>
      <c r="B20" s="34">
        <v>2458.36</v>
      </c>
      <c r="C20" s="6" t="s">
        <v>40368</v>
      </c>
      <c r="D20" s="6" t="s">
        <v>13</v>
      </c>
      <c r="E20" s="6" t="s">
        <v>37</v>
      </c>
      <c r="F20" s="6" t="s">
        <v>156</v>
      </c>
      <c r="G20">
        <v>12</v>
      </c>
      <c r="H20">
        <v>202212</v>
      </c>
      <c r="I20" s="9">
        <v>13.57</v>
      </c>
      <c r="J20" s="9">
        <v>2.23</v>
      </c>
      <c r="K20" s="9">
        <v>2</v>
      </c>
      <c r="L20" s="9">
        <v>1.98</v>
      </c>
      <c r="M20" s="27" t="str">
        <f>IFERROR(INDEX(Data!AE:AE,MATCH(ZACKS_Screener[[#This Row],[Company Name]] &amp; " *", Data!AD:AD,0)), "")</f>
        <v/>
      </c>
      <c r="N20" t="str">
        <f>INDEX(Data!AI:AI,MATCH( ZACKS_Screener[[#This Row],[NAICS1]], Data!AH:AH,0))</f>
        <v/>
      </c>
      <c r="O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-0.10313901345291479</v>
      </c>
      <c r="P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-1.0000000000000009E-2</v>
      </c>
      <c r="Q20" s="18">
        <f>IFERROR(ZACKS_Screener[[#This Row],[Price]]/ZACKS_Screener[[#This Row],[EPS1]], "")</f>
        <v>6.7850000000000001</v>
      </c>
      <c r="R20" s="18">
        <f>IFERROR(ZACKS_Screener[[#This Row],[Price]]/ZACKS_Screener[[#This Row],[EPS2]], "")</f>
        <v>6.8535353535353538</v>
      </c>
      <c r="S20" s="18">
        <f>IFERROR(ZACKS_Screener[[#This Row],[PE1]]/(ZACKS_Screener[[#This Row],[EG1]]*100), "")</f>
        <v>-0.65785000000000005</v>
      </c>
      <c r="T20" s="18">
        <f>IFERROR(ZACKS_Screener[[#This Row],[PE2]]/(ZACKS_Screener[[#This Row],[EG2]]*100), "")</f>
        <v>-6.8535353535353476</v>
      </c>
      <c r="U20"/>
    </row>
    <row r="21" spans="1:21" hidden="1" x14ac:dyDescent="0.25">
      <c r="A21" s="24" t="s">
        <v>60</v>
      </c>
      <c r="B21" s="34">
        <v>180433.13</v>
      </c>
      <c r="C21" s="6" t="s">
        <v>59</v>
      </c>
      <c r="D21" s="6" t="s">
        <v>13</v>
      </c>
      <c r="E21" s="6" t="s">
        <v>41</v>
      </c>
      <c r="F21" s="6" t="s">
        <v>61</v>
      </c>
      <c r="G21">
        <v>12</v>
      </c>
      <c r="H21">
        <v>202212</v>
      </c>
      <c r="I21" s="9">
        <v>103.76</v>
      </c>
      <c r="J21" s="9">
        <v>5.34</v>
      </c>
      <c r="K21" s="9">
        <v>4.38</v>
      </c>
      <c r="L21" s="9">
        <v>4.53</v>
      </c>
      <c r="M21" s="27" t="str">
        <f>IFERROR(INDEX(Data!AE:AE,MATCH(ZACKS_Screener[[#This Row],[Company Name]] &amp; " *", Data!AD:AD,0)), "")</f>
        <v/>
      </c>
      <c r="N21" t="str">
        <f>INDEX(Data!AI:AI,MATCH( ZACKS_Screener[[#This Row],[NAICS1]], Data!AH:AH,0))</f>
        <v/>
      </c>
      <c r="O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-0.1797752808988764</v>
      </c>
      <c r="P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21" s="18">
        <f>IFERROR(ZACKS_Screener[[#This Row],[Price]]/ZACKS_Screener[[#This Row],[EPS1]], "")</f>
        <v>23.68949771689498</v>
      </c>
      <c r="R21" s="18">
        <f>IFERROR(ZACKS_Screener[[#This Row],[Price]]/ZACKS_Screener[[#This Row],[EPS2]], "")</f>
        <v>22.905077262693158</v>
      </c>
      <c r="S21" s="18">
        <f>IFERROR(ZACKS_Screener[[#This Row],[PE1]]/(ZACKS_Screener[[#This Row],[EG1]]*100), "")</f>
        <v>-1.3177283105022832</v>
      </c>
      <c r="T21" s="18">
        <f>IFERROR(ZACKS_Screener[[#This Row],[PE2]]/(ZACKS_Screener[[#This Row],[EG2]]*100), "")</f>
        <v>6.6882825607063863</v>
      </c>
      <c r="U21"/>
    </row>
    <row r="22" spans="1:21" hidden="1" x14ac:dyDescent="0.25">
      <c r="A22" s="24" t="s">
        <v>63</v>
      </c>
      <c r="B22" s="34">
        <v>3309.11</v>
      </c>
      <c r="C22" s="6" t="s">
        <v>62</v>
      </c>
      <c r="D22" s="6" t="s">
        <v>13</v>
      </c>
      <c r="E22" s="6" t="s">
        <v>26</v>
      </c>
      <c r="F22" s="6" t="s">
        <v>64</v>
      </c>
      <c r="G22">
        <v>12</v>
      </c>
      <c r="H22">
        <v>202212</v>
      </c>
      <c r="I22" s="9">
        <v>68.37</v>
      </c>
      <c r="J22" s="9">
        <v>2.19</v>
      </c>
      <c r="K22" s="9">
        <v>2.4500000000000002</v>
      </c>
      <c r="L22" s="9">
        <v>2.92</v>
      </c>
      <c r="M22" s="27" t="str">
        <f>IFERROR(INDEX(Data!AE:AE,MATCH(ZACKS_Screener[[#This Row],[Company Name]] &amp; " *", Data!AD:AD,0)), "")</f>
        <v>333613</v>
      </c>
      <c r="N22" t="str">
        <f>INDEX(Data!AI:AI,MATCH( ZACKS_Screener[[#This Row],[NAICS1]], Data!AH:AH,0))</f>
        <v xml:space="preserve">Mechanical Power Transmission Equipment Manufacturing </v>
      </c>
      <c r="O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0.11872146118721472</v>
      </c>
      <c r="P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0.19183673469387744</v>
      </c>
      <c r="Q22" s="18">
        <f>IFERROR(ZACKS_Screener[[#This Row],[Price]]/ZACKS_Screener[[#This Row],[EPS1]], "")</f>
        <v>27.906122448979591</v>
      </c>
      <c r="R22" s="18">
        <f>IFERROR(ZACKS_Screener[[#This Row],[Price]]/ZACKS_Screener[[#This Row],[EPS2]], "")</f>
        <v>23.414383561643838</v>
      </c>
      <c r="S22" s="18">
        <f>IFERROR(ZACKS_Screener[[#This Row],[PE1]]/(ZACKS_Screener[[#This Row],[EG1]]*100), "")</f>
        <v>2.3505541601255868</v>
      </c>
      <c r="T22" s="18">
        <f>IFERROR(ZACKS_Screener[[#This Row],[PE2]]/(ZACKS_Screener[[#This Row],[EG2]]*100), "")</f>
        <v>1.2205370154473922</v>
      </c>
      <c r="U22"/>
    </row>
    <row r="23" spans="1:21" hidden="1" x14ac:dyDescent="0.25">
      <c r="A23" s="24" t="s">
        <v>66</v>
      </c>
      <c r="B23" s="34">
        <v>3898.13</v>
      </c>
      <c r="C23" s="6" t="s">
        <v>65</v>
      </c>
      <c r="D23" s="6" t="s">
        <v>22</v>
      </c>
      <c r="E23" s="6" t="s">
        <v>41</v>
      </c>
      <c r="F23" s="6" t="s">
        <v>67</v>
      </c>
      <c r="G23">
        <v>12</v>
      </c>
      <c r="H23">
        <v>202212</v>
      </c>
      <c r="I23" s="9">
        <v>23.97</v>
      </c>
      <c r="J23" s="9">
        <v>-1.34</v>
      </c>
      <c r="K23" s="9">
        <v>-0.56000000000000005</v>
      </c>
      <c r="L23" s="9">
        <v>-7.0000000000000007E-2</v>
      </c>
      <c r="M23" s="27" t="str">
        <f>IFERROR(INDEX(Data!AE:AE,MATCH(ZACKS_Screener[[#This Row],[Company Name]] &amp; " *", Data!AD:AD,0)), "")</f>
        <v/>
      </c>
      <c r="N23" t="str">
        <f>INDEX(Data!AI:AI,MATCH( ZACKS_Screener[[#This Row],[NAICS1]], Data!AH:AH,0))</f>
        <v/>
      </c>
      <c r="O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0.58208955223880599</v>
      </c>
      <c r="P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</v>
      </c>
      <c r="Q23" s="18">
        <f>IFERROR(ZACKS_Screener[[#This Row],[Price]]/ZACKS_Screener[[#This Row],[EPS1]], "")</f>
        <v>-42.803571428571423</v>
      </c>
      <c r="R23" s="18">
        <f>IFERROR(ZACKS_Screener[[#This Row],[Price]]/ZACKS_Screener[[#This Row],[EPS2]], "")</f>
        <v>-342.42857142857139</v>
      </c>
      <c r="S23" s="18">
        <f>IFERROR(ZACKS_Screener[[#This Row],[PE1]]/(ZACKS_Screener[[#This Row],[EG1]]*100), "")</f>
        <v>-0.73534340659340647</v>
      </c>
      <c r="T23" s="18">
        <f>IFERROR(ZACKS_Screener[[#This Row],[PE2]]/(ZACKS_Screener[[#This Row],[EG2]]*100), "")</f>
        <v>-3.9134693877551014</v>
      </c>
      <c r="U23"/>
    </row>
    <row r="24" spans="1:21" hidden="1" x14ac:dyDescent="0.25">
      <c r="A24" s="24" t="s">
        <v>69</v>
      </c>
      <c r="B24" s="34">
        <v>26553.73</v>
      </c>
      <c r="C24" s="6" t="s">
        <v>68</v>
      </c>
      <c r="D24" s="6" t="s">
        <v>22</v>
      </c>
      <c r="E24" s="6" t="s">
        <v>37</v>
      </c>
      <c r="F24" s="6" t="s">
        <v>70</v>
      </c>
      <c r="G24">
        <v>12</v>
      </c>
      <c r="H24">
        <v>202212</v>
      </c>
      <c r="I24" s="9">
        <v>71.3</v>
      </c>
      <c r="J24" s="9">
        <v>4.87</v>
      </c>
      <c r="K24" s="9">
        <v>6.22</v>
      </c>
      <c r="L24" s="9">
        <v>6.89</v>
      </c>
      <c r="M24" s="27" t="str">
        <f>IFERROR(INDEX(Data!AE:AE,MATCH(ZACKS_Screener[[#This Row],[Company Name]] &amp; " *", Data!AD:AD,0)), "")</f>
        <v>524130</v>
      </c>
      <c r="N24" t="str">
        <f>INDEX(Data!AI:AI,MATCH( ZACKS_Screener[[#This Row],[NAICS1]], Data!AH:AH,0))</f>
        <v xml:space="preserve">Reinsurance Carriers </v>
      </c>
      <c r="O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0.2772073921971252</v>
      </c>
      <c r="P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0.10771704180064308</v>
      </c>
      <c r="Q24" s="18">
        <f>IFERROR(ZACKS_Screener[[#This Row],[Price]]/ZACKS_Screener[[#This Row],[EPS1]], "")</f>
        <v>11.463022508038586</v>
      </c>
      <c r="R24" s="18">
        <f>IFERROR(ZACKS_Screener[[#This Row],[Price]]/ZACKS_Screener[[#This Row],[EPS2]], "")</f>
        <v>10.348330914368651</v>
      </c>
      <c r="S24" s="18">
        <f>IFERROR(ZACKS_Screener[[#This Row],[PE1]]/(ZACKS_Screener[[#This Row],[EG1]]*100), "")</f>
        <v>0.41351792306776242</v>
      </c>
      <c r="T24" s="18">
        <f>IFERROR(ZACKS_Screener[[#This Row],[PE2]]/(ZACKS_Screener[[#This Row],[EG2]]*100), "")</f>
        <v>0.96069579533392557</v>
      </c>
      <c r="U24"/>
    </row>
    <row r="25" spans="1:21" hidden="1" x14ac:dyDescent="0.25">
      <c r="A25" s="24" t="s">
        <v>72</v>
      </c>
      <c r="B25" s="34">
        <v>6338.43</v>
      </c>
      <c r="C25" s="6" t="s">
        <v>71</v>
      </c>
      <c r="D25" s="6" t="s">
        <v>22</v>
      </c>
      <c r="E25" s="6" t="s">
        <v>41</v>
      </c>
      <c r="F25" s="6" t="s">
        <v>73</v>
      </c>
      <c r="G25">
        <v>12</v>
      </c>
      <c r="H25">
        <v>202212</v>
      </c>
      <c r="I25" s="9">
        <v>68.87</v>
      </c>
      <c r="J25" s="9">
        <v>3.01</v>
      </c>
      <c r="K25" s="9">
        <v>3.23</v>
      </c>
      <c r="L25" s="9">
        <v>3.56</v>
      </c>
      <c r="M25" s="27" t="str">
        <f>IFERROR(INDEX(Data!AE:AE,MATCH(ZACKS_Screener[[#This Row],[Company Name]] &amp; " *", Data!AD:AD,0)), "")</f>
        <v>621498</v>
      </c>
      <c r="N25" t="str">
        <f>INDEX(Data!AI:AI,MATCH( ZACKS_Screener[[#This Row],[NAICS1]], Data!AH:AH,0))</f>
        <v xml:space="preserve">All Other Outpatient Care Centers </v>
      </c>
      <c r="O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7.3089700996677817E-2</v>
      </c>
      <c r="P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0.10216718266253873</v>
      </c>
      <c r="Q25" s="18">
        <f>IFERROR(ZACKS_Screener[[#This Row],[Price]]/ZACKS_Screener[[#This Row],[EPS1]], "")</f>
        <v>21.321981424148607</v>
      </c>
      <c r="R25" s="18">
        <f>IFERROR(ZACKS_Screener[[#This Row],[Price]]/ZACKS_Screener[[#This Row],[EPS2]], "")</f>
        <v>19.34550561797753</v>
      </c>
      <c r="S25" s="18">
        <f>IFERROR(ZACKS_Screener[[#This Row],[PE1]]/(ZACKS_Screener[[#This Row],[EG1]]*100), "")</f>
        <v>2.9172347312130564</v>
      </c>
      <c r="T25" s="18">
        <f>IFERROR(ZACKS_Screener[[#This Row],[PE2]]/(ZACKS_Screener[[#This Row],[EG2]]*100), "")</f>
        <v>1.8935146407899215</v>
      </c>
      <c r="U25"/>
    </row>
    <row r="26" spans="1:21" hidden="1" x14ac:dyDescent="0.25">
      <c r="A26" s="24" t="s">
        <v>75</v>
      </c>
      <c r="B26" s="34">
        <v>11875.08</v>
      </c>
      <c r="C26" s="6" t="s">
        <v>74</v>
      </c>
      <c r="D26" s="6" t="s">
        <v>13</v>
      </c>
      <c r="E26" s="6" t="s">
        <v>51</v>
      </c>
      <c r="F26" s="6" t="s">
        <v>76</v>
      </c>
      <c r="G26">
        <v>2</v>
      </c>
      <c r="H26">
        <v>202302</v>
      </c>
      <c r="I26" s="9">
        <v>20.69</v>
      </c>
      <c r="J26" s="9">
        <v>3.37</v>
      </c>
      <c r="K26" s="9">
        <v>2.8</v>
      </c>
      <c r="L26" s="9">
        <v>2.89</v>
      </c>
      <c r="M26" s="27" t="str">
        <f>IFERROR(INDEX(Data!AE:AE,MATCH(ZACKS_Screener[[#This Row],[Company Name]] &amp; " *", Data!AD:AD,0)), "")</f>
        <v>445110</v>
      </c>
      <c r="N26" t="str">
        <f>INDEX(Data!AI:AI,MATCH( ZACKS_Screener[[#This Row],[NAICS1]], Data!AH:AH,0))</f>
        <v xml:space="preserve">Supermarkets and Other Grocery Retailers (except Convenience Retailers) </v>
      </c>
      <c r="O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-0.16913946587537099</v>
      </c>
      <c r="P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3.2142857142857251E-2</v>
      </c>
      <c r="Q26" s="18">
        <f>IFERROR(ZACKS_Screener[[#This Row],[Price]]/ZACKS_Screener[[#This Row],[EPS1]], "")</f>
        <v>7.3892857142857151</v>
      </c>
      <c r="R26" s="18">
        <f>IFERROR(ZACKS_Screener[[#This Row],[Price]]/ZACKS_Screener[[#This Row],[EPS2]], "")</f>
        <v>7.1591695501730106</v>
      </c>
      <c r="S26" s="18">
        <f>IFERROR(ZACKS_Screener[[#This Row],[PE1]]/(ZACKS_Screener[[#This Row],[EG1]]*100), "")</f>
        <v>-0.43687531328320794</v>
      </c>
      <c r="T26" s="18">
        <f>IFERROR(ZACKS_Screener[[#This Row],[PE2]]/(ZACKS_Screener[[#This Row],[EG2]]*100), "")</f>
        <v>2.2272971933871513</v>
      </c>
      <c r="U26"/>
    </row>
    <row r="27" spans="1:21" hidden="1" x14ac:dyDescent="0.25">
      <c r="A27" s="24" t="s">
        <v>40375</v>
      </c>
      <c r="B27" s="34">
        <v>2484.4</v>
      </c>
      <c r="C27" s="6" t="s">
        <v>40374</v>
      </c>
      <c r="D27" s="6" t="s">
        <v>22</v>
      </c>
      <c r="E27" s="6" t="s">
        <v>14</v>
      </c>
      <c r="F27" s="6" t="s">
        <v>95</v>
      </c>
      <c r="G27">
        <v>12</v>
      </c>
      <c r="H27">
        <v>202212</v>
      </c>
      <c r="I27" s="9">
        <v>22.94</v>
      </c>
      <c r="J27" s="9">
        <v>1.66</v>
      </c>
      <c r="K27" s="9">
        <v>1.86</v>
      </c>
      <c r="L27" s="9">
        <v>2.19</v>
      </c>
      <c r="M27" s="27" t="str">
        <f>IFERROR(INDEX(Data!AE:AE,MATCH(ZACKS_Screener[[#This Row],[Company Name]] &amp; " *", Data!AD:AD,0)), "")</f>
        <v/>
      </c>
      <c r="N27" t="str">
        <f>INDEX(Data!AI:AI,MATCH( ZACKS_Screener[[#This Row],[NAICS1]], Data!AH:AH,0))</f>
        <v/>
      </c>
      <c r="O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0.17741935483870958</v>
      </c>
      <c r="Q27" s="18">
        <f>IFERROR(ZACKS_Screener[[#This Row],[Price]]/ZACKS_Screener[[#This Row],[EPS1]], "")</f>
        <v>12.333333333333334</v>
      </c>
      <c r="R27" s="18">
        <f>IFERROR(ZACKS_Screener[[#This Row],[Price]]/ZACKS_Screener[[#This Row],[EPS2]], "")</f>
        <v>10.47488584474886</v>
      </c>
      <c r="S27" s="18">
        <f>IFERROR(ZACKS_Screener[[#This Row],[PE1]]/(ZACKS_Screener[[#This Row],[EG1]]*100), "")</f>
        <v>1.0236666666666658</v>
      </c>
      <c r="T27" s="18">
        <f>IFERROR(ZACKS_Screener[[#This Row],[PE2]]/(ZACKS_Screener[[#This Row],[EG2]]*100), "")</f>
        <v>0.59040265670402703</v>
      </c>
      <c r="U27"/>
    </row>
    <row r="28" spans="1:21" hidden="1" x14ac:dyDescent="0.25">
      <c r="A28" s="24" t="s">
        <v>78</v>
      </c>
      <c r="B28" s="34">
        <v>5326.35</v>
      </c>
      <c r="C28" s="6" t="s">
        <v>77</v>
      </c>
      <c r="D28" s="6" t="s">
        <v>22</v>
      </c>
      <c r="E28" s="6" t="s">
        <v>14</v>
      </c>
      <c r="F28" s="6" t="s">
        <v>79</v>
      </c>
      <c r="G28">
        <v>12</v>
      </c>
      <c r="H28">
        <v>202212</v>
      </c>
      <c r="I28" s="9">
        <v>162.83000000000001</v>
      </c>
      <c r="J28" s="9">
        <v>5.46</v>
      </c>
      <c r="K28" s="9">
        <v>6.44</v>
      </c>
      <c r="L28" s="9">
        <v>7.41</v>
      </c>
      <c r="M28" s="27" t="str">
        <f>IFERROR(INDEX(Data!AE:AE,MATCH(ZACKS_Screener[[#This Row],[Company Name]] &amp; " *", Data!AD:AD,0)), "")</f>
        <v>333242</v>
      </c>
      <c r="N28" t="str">
        <f>INDEX(Data!AI:AI,MATCH( ZACKS_Screener[[#This Row],[NAICS1]], Data!AH:AH,0))</f>
        <v xml:space="preserve">Semiconductor Machinery Manufacturing </v>
      </c>
      <c r="O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0.17948717948717957</v>
      </c>
      <c r="P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0.15062111801242231</v>
      </c>
      <c r="Q28" s="18">
        <f>IFERROR(ZACKS_Screener[[#This Row],[Price]]/ZACKS_Screener[[#This Row],[EPS1]], "")</f>
        <v>25.284161490683232</v>
      </c>
      <c r="R28" s="18">
        <f>IFERROR(ZACKS_Screener[[#This Row],[Price]]/ZACKS_Screener[[#This Row],[EPS2]], "")</f>
        <v>21.974358974358974</v>
      </c>
      <c r="S28" s="18">
        <f>IFERROR(ZACKS_Screener[[#This Row],[PE1]]/(ZACKS_Screener[[#This Row],[EG1]]*100), "")</f>
        <v>1.4086889973380652</v>
      </c>
      <c r="T28" s="18">
        <f>IFERROR(ZACKS_Screener[[#This Row],[PE2]]/(ZACKS_Screener[[#This Row],[EG2]]*100), "")</f>
        <v>1.4589162040708437</v>
      </c>
      <c r="U28"/>
    </row>
    <row r="29" spans="1:21" hidden="1" x14ac:dyDescent="0.25">
      <c r="A29" s="24" t="s">
        <v>81</v>
      </c>
      <c r="B29" s="34">
        <v>11388.17</v>
      </c>
      <c r="C29" s="6" t="s">
        <v>80</v>
      </c>
      <c r="D29" s="6" t="s">
        <v>13</v>
      </c>
      <c r="E29" s="6" t="s">
        <v>26</v>
      </c>
      <c r="F29" s="6" t="s">
        <v>82</v>
      </c>
      <c r="G29">
        <v>9</v>
      </c>
      <c r="H29">
        <v>202209</v>
      </c>
      <c r="I29" s="9">
        <v>81.93</v>
      </c>
      <c r="J29" s="9">
        <v>3.47</v>
      </c>
      <c r="K29" s="9">
        <v>3.7</v>
      </c>
      <c r="L29" s="9">
        <v>4.38</v>
      </c>
      <c r="M29" s="27" t="str">
        <f>IFERROR(INDEX(Data!AE:AE,MATCH(ZACKS_Screener[[#This Row],[Company Name]] &amp; " *", Data!AD:AD,0)), "")</f>
        <v>541620</v>
      </c>
      <c r="N29" t="str">
        <f>INDEX(Data!AI:AI,MATCH( ZACKS_Screener[[#This Row],[NAICS1]], Data!AH:AH,0))</f>
        <v>Environmental Consulting Services</v>
      </c>
      <c r="O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6.6282420749279536E-2</v>
      </c>
      <c r="P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0.18378378378378371</v>
      </c>
      <c r="Q29" s="18">
        <f>IFERROR(ZACKS_Screener[[#This Row],[Price]]/ZACKS_Screener[[#This Row],[EPS1]], "")</f>
        <v>22.143243243243244</v>
      </c>
      <c r="R29" s="18">
        <f>IFERROR(ZACKS_Screener[[#This Row],[Price]]/ZACKS_Screener[[#This Row],[EPS2]], "")</f>
        <v>18.705479452054796</v>
      </c>
      <c r="S29" s="18">
        <f>IFERROR(ZACKS_Screener[[#This Row],[PE1]]/(ZACKS_Screener[[#This Row],[EG1]]*100), "")</f>
        <v>3.340741480611046</v>
      </c>
      <c r="T29" s="18">
        <f>IFERROR(ZACKS_Screener[[#This Row],[PE2]]/(ZACKS_Screener[[#This Row],[EG2]]*100), "")</f>
        <v>1.0177981466559232</v>
      </c>
      <c r="U29"/>
    </row>
    <row r="30" spans="1:21" hidden="1" x14ac:dyDescent="0.25">
      <c r="A30" s="24" t="s">
        <v>84</v>
      </c>
      <c r="B30" s="34">
        <v>192373.11</v>
      </c>
      <c r="C30" s="6" t="s">
        <v>83</v>
      </c>
      <c r="D30" s="6" t="s">
        <v>13</v>
      </c>
      <c r="E30" s="6" t="s">
        <v>85</v>
      </c>
      <c r="F30" s="6" t="s">
        <v>86</v>
      </c>
      <c r="G30">
        <v>8</v>
      </c>
      <c r="H30">
        <v>202208</v>
      </c>
      <c r="I30" s="9">
        <v>304.45</v>
      </c>
      <c r="J30" s="9">
        <v>10.71</v>
      </c>
      <c r="K30" s="9">
        <v>11.57</v>
      </c>
      <c r="L30" s="9">
        <v>12.51</v>
      </c>
      <c r="M30" s="27" t="str">
        <f>IFERROR(INDEX(Data!AE:AE,MATCH(ZACKS_Screener[[#This Row],[Company Name]] &amp; " *", Data!AD:AD,0)), "")</f>
        <v>541611</v>
      </c>
      <c r="N30" t="str">
        <f>INDEX(Data!AI:AI,MATCH( ZACKS_Screener[[#This Row],[NAICS1]], Data!AH:AH,0))</f>
        <v xml:space="preserve">Administrative Management and General Management Consulting Services </v>
      </c>
      <c r="O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8.0298786181139059E-2</v>
      </c>
      <c r="P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8.1244598098530643E-2</v>
      </c>
      <c r="Q30" s="18">
        <f>IFERROR(ZACKS_Screener[[#This Row],[Price]]/ZACKS_Screener[[#This Row],[EPS1]], "")</f>
        <v>26.31374243733794</v>
      </c>
      <c r="R30" s="18">
        <f>IFERROR(ZACKS_Screener[[#This Row],[Price]]/ZACKS_Screener[[#This Row],[EPS2]], "")</f>
        <v>24.336530775379696</v>
      </c>
      <c r="S30" s="18">
        <f>IFERROR(ZACKS_Screener[[#This Row],[PE1]]/(ZACKS_Screener[[#This Row],[EG1]]*100), "")</f>
        <v>3.2769788546963907</v>
      </c>
      <c r="T30" s="18">
        <f>IFERROR(ZACKS_Screener[[#This Row],[PE2]]/(ZACKS_Screener[[#This Row],[EG2]]*100), "")</f>
        <v>2.9954644794802472</v>
      </c>
      <c r="U30"/>
    </row>
    <row r="31" spans="1:21" hidden="1" x14ac:dyDescent="0.25">
      <c r="A31" s="24" t="s">
        <v>88</v>
      </c>
      <c r="B31" s="34">
        <v>4031.44</v>
      </c>
      <c r="C31" s="6" t="s">
        <v>87</v>
      </c>
      <c r="D31" s="6" t="s">
        <v>22</v>
      </c>
      <c r="E31" s="6" t="s">
        <v>37</v>
      </c>
      <c r="F31" s="6" t="s">
        <v>89</v>
      </c>
      <c r="G31">
        <v>12</v>
      </c>
      <c r="H31">
        <v>202212</v>
      </c>
      <c r="I31" s="9">
        <v>24.95</v>
      </c>
      <c r="J31" s="9">
        <v>4.34</v>
      </c>
      <c r="K31" s="9">
        <v>3.55</v>
      </c>
      <c r="L31" s="9">
        <v>3.53</v>
      </c>
      <c r="M31" s="27" t="str">
        <f>IFERROR(INDEX(Data!AE:AE,MATCH(ZACKS_Screener[[#This Row],[Company Name]] &amp; " *", Data!AD:AD,0)), "")</f>
        <v/>
      </c>
      <c r="N31" t="str">
        <f>INDEX(Data!AI:AI,MATCH( ZACKS_Screener[[#This Row],[NAICS1]], Data!AH:AH,0))</f>
        <v/>
      </c>
      <c r="O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-0.18202764976958527</v>
      </c>
      <c r="P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-5.633802816901414E-3</v>
      </c>
      <c r="Q31" s="18">
        <f>IFERROR(ZACKS_Screener[[#This Row],[Price]]/ZACKS_Screener[[#This Row],[EPS1]], "")</f>
        <v>7.028169014084507</v>
      </c>
      <c r="R31" s="18">
        <f>IFERROR(ZACKS_Screener[[#This Row],[Price]]/ZACKS_Screener[[#This Row],[EPS2]], "")</f>
        <v>7.0679886685552411</v>
      </c>
      <c r="S31" s="18">
        <f>IFERROR(ZACKS_Screener[[#This Row],[PE1]]/(ZACKS_Screener[[#This Row],[EG1]]*100), "")</f>
        <v>-0.38610447495097161</v>
      </c>
      <c r="T31" s="18">
        <f>IFERROR(ZACKS_Screener[[#This Row],[PE2]]/(ZACKS_Screener[[#This Row],[EG2]]*100), "")</f>
        <v>-12.545679886685541</v>
      </c>
      <c r="U31"/>
    </row>
    <row r="32" spans="1:21" hidden="1" x14ac:dyDescent="0.25">
      <c r="A32" s="24" t="s">
        <v>40377</v>
      </c>
      <c r="B32" s="34">
        <v>2828.9</v>
      </c>
      <c r="C32" s="6" t="s">
        <v>40376</v>
      </c>
      <c r="D32" s="6" t="s">
        <v>22</v>
      </c>
      <c r="E32" s="6" t="s">
        <v>30</v>
      </c>
      <c r="F32" s="6" t="s">
        <v>256</v>
      </c>
      <c r="G32">
        <v>12</v>
      </c>
      <c r="H32">
        <v>202212</v>
      </c>
      <c r="I32" s="9">
        <v>17.71</v>
      </c>
      <c r="J32" s="9">
        <v>-0.59</v>
      </c>
      <c r="K32" s="9">
        <v>-0.19</v>
      </c>
      <c r="L32" s="9">
        <v>0.14000000000000001</v>
      </c>
      <c r="M32" s="27" t="str">
        <f>IFERROR(INDEX(Data!AE:AE,MATCH(ZACKS_Screener[[#This Row],[Company Name]] &amp; " *", Data!AD:AD,0)), "")</f>
        <v/>
      </c>
      <c r="N32" t="str">
        <f>INDEX(Data!AI:AI,MATCH( ZACKS_Screener[[#This Row],[NAICS1]], Data!AH:AH,0))</f>
        <v/>
      </c>
      <c r="O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0.67796610169491522</v>
      </c>
      <c r="P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2" s="18">
        <f>IFERROR(ZACKS_Screener[[#This Row],[Price]]/ZACKS_Screener[[#This Row],[EPS1]], "")</f>
        <v>-93.21052631578948</v>
      </c>
      <c r="R32" s="18">
        <f>IFERROR(ZACKS_Screener[[#This Row],[Price]]/ZACKS_Screener[[#This Row],[EPS2]], "")</f>
        <v>126.5</v>
      </c>
      <c r="S32" s="18">
        <f>IFERROR(ZACKS_Screener[[#This Row],[PE1]]/(ZACKS_Screener[[#This Row],[EG1]]*100), "")</f>
        <v>-1.374855263157895</v>
      </c>
      <c r="T32" s="18">
        <f>IFERROR(ZACKS_Screener[[#This Row],[PE2]]/(ZACKS_Screener[[#This Row],[EG2]]*100), "")</f>
        <v>1.2649999999999999</v>
      </c>
      <c r="U32"/>
    </row>
    <row r="33" spans="1:21" hidden="1" x14ac:dyDescent="0.25">
      <c r="A33" s="24" t="s">
        <v>91</v>
      </c>
      <c r="B33" s="34">
        <v>17247.79</v>
      </c>
      <c r="C33" s="6" t="s">
        <v>90</v>
      </c>
      <c r="D33" s="6" t="s">
        <v>22</v>
      </c>
      <c r="E33" s="6" t="s">
        <v>37</v>
      </c>
      <c r="F33" s="6" t="s">
        <v>92</v>
      </c>
      <c r="G33">
        <v>12</v>
      </c>
      <c r="H33">
        <v>202212</v>
      </c>
      <c r="I33" s="9">
        <v>93.84</v>
      </c>
      <c r="J33" s="9"/>
      <c r="M33" s="27" t="str">
        <f>IFERROR(INDEX(Data!AE:AE,MATCH(ZACKS_Screener[[#This Row],[Company Name]] &amp; " *", Data!AD:AD,0)), "")</f>
        <v/>
      </c>
      <c r="N33" t="str">
        <f>INDEX(Data!AI:AI,MATCH( ZACKS_Screener[[#This Row],[NAICS1]], Data!AH:AH,0))</f>
        <v/>
      </c>
      <c r="O3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3" s="18" t="str">
        <f>IFERROR(ZACKS_Screener[[#This Row],[Price]]/ZACKS_Screener[[#This Row],[EPS1]], "")</f>
        <v/>
      </c>
      <c r="R33" s="18" t="str">
        <f>IFERROR(ZACKS_Screener[[#This Row],[Price]]/ZACKS_Screener[[#This Row],[EPS2]], "")</f>
        <v/>
      </c>
      <c r="S33" s="18" t="str">
        <f>IFERROR(ZACKS_Screener[[#This Row],[PE1]]/(ZACKS_Screener[[#This Row],[EG1]]*100), "")</f>
        <v/>
      </c>
      <c r="T33" s="18" t="str">
        <f>IFERROR(ZACKS_Screener[[#This Row],[PE2]]/(ZACKS_Screener[[#This Row],[EG2]]*100), "")</f>
        <v/>
      </c>
      <c r="U33"/>
    </row>
    <row r="34" spans="1:21" hidden="1" x14ac:dyDescent="0.25">
      <c r="A34" s="24" t="s">
        <v>94</v>
      </c>
      <c r="B34" s="34">
        <v>199158.38</v>
      </c>
      <c r="C34" s="6" t="s">
        <v>93</v>
      </c>
      <c r="D34" s="6" t="s">
        <v>22</v>
      </c>
      <c r="E34" s="6" t="s">
        <v>14</v>
      </c>
      <c r="F34" s="6" t="s">
        <v>95</v>
      </c>
      <c r="G34">
        <v>11</v>
      </c>
      <c r="H34">
        <v>202211</v>
      </c>
      <c r="I34" s="9">
        <v>434.18</v>
      </c>
      <c r="J34" s="9">
        <v>13.71</v>
      </c>
      <c r="K34" s="9">
        <v>15.41</v>
      </c>
      <c r="L34" s="9">
        <v>17.34</v>
      </c>
      <c r="M34" s="27" t="str">
        <f>IFERROR(INDEX(Data!AE:AE,MATCH(ZACKS_Screener[[#This Row],[Company Name]] &amp; " *", Data!AD:AD,0)), "")</f>
        <v>513210</v>
      </c>
      <c r="N34" t="str">
        <f>INDEX(Data!AI:AI,MATCH( ZACKS_Screener[[#This Row],[NAICS1]], Data!AH:AH,0))</f>
        <v>Software Publishers</v>
      </c>
      <c r="O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0.12399708242159002</v>
      </c>
      <c r="P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0.1252433484750162</v>
      </c>
      <c r="Q34" s="18">
        <f>IFERROR(ZACKS_Screener[[#This Row],[Price]]/ZACKS_Screener[[#This Row],[EPS1]], "")</f>
        <v>28.175210902011681</v>
      </c>
      <c r="R34" s="18">
        <f>IFERROR(ZACKS_Screener[[#This Row],[Price]]/ZACKS_Screener[[#This Row],[EPS2]], "")</f>
        <v>25.03921568627451</v>
      </c>
      <c r="S34" s="18">
        <f>IFERROR(ZACKS_Screener[[#This Row],[PE1]]/(ZACKS_Screener[[#This Row],[EG1]]*100), "")</f>
        <v>2.2722478909798842</v>
      </c>
      <c r="T34" s="18">
        <f>IFERROR(ZACKS_Screener[[#This Row],[PE2]]/(ZACKS_Screener[[#This Row],[EG2]]*100), "")</f>
        <v>1.9992451488367371</v>
      </c>
      <c r="U34"/>
    </row>
    <row r="35" spans="1:21" hidden="1" x14ac:dyDescent="0.25">
      <c r="A35" s="24" t="s">
        <v>97</v>
      </c>
      <c r="B35" s="34">
        <v>6079.33</v>
      </c>
      <c r="C35" s="6" t="s">
        <v>96</v>
      </c>
      <c r="D35" s="6" t="s">
        <v>13</v>
      </c>
      <c r="E35" s="6" t="s">
        <v>37</v>
      </c>
      <c r="F35" s="6" t="s">
        <v>98</v>
      </c>
      <c r="G35">
        <v>12</v>
      </c>
      <c r="H35">
        <v>202212</v>
      </c>
      <c r="I35" s="9">
        <v>65.23</v>
      </c>
      <c r="J35" s="9">
        <v>3.83</v>
      </c>
      <c r="K35" s="9">
        <v>3.94</v>
      </c>
      <c r="L35" s="9">
        <v>3.72</v>
      </c>
      <c r="M35" s="27" t="str">
        <f>IFERROR(INDEX(Data!AE:AE,MATCH(ZACKS_Screener[[#This Row],[Company Name]] &amp; " *", Data!AD:AD,0)), "")</f>
        <v/>
      </c>
      <c r="N35" t="str">
        <f>INDEX(Data!AI:AI,MATCH( ZACKS_Screener[[#This Row],[NAICS1]], Data!AH:AH,0))</f>
        <v/>
      </c>
      <c r="O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2.8720626631853752E-2</v>
      </c>
      <c r="P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-5.5837563451776588E-2</v>
      </c>
      <c r="Q35" s="18">
        <f>IFERROR(ZACKS_Screener[[#This Row],[Price]]/ZACKS_Screener[[#This Row],[EPS1]], "")</f>
        <v>16.555837563451778</v>
      </c>
      <c r="R35" s="18">
        <f>IFERROR(ZACKS_Screener[[#This Row],[Price]]/ZACKS_Screener[[#This Row],[EPS2]], "")</f>
        <v>17.53494623655914</v>
      </c>
      <c r="S35" s="18">
        <f>IFERROR(ZACKS_Screener[[#This Row],[PE1]]/(ZACKS_Screener[[#This Row],[EG1]]*100), "")</f>
        <v>5.7644416243654897</v>
      </c>
      <c r="T35" s="18">
        <f>IFERROR(ZACKS_Screener[[#This Row],[PE2]]/(ZACKS_Screener[[#This Row],[EG2]]*100), "")</f>
        <v>-3.1403494623655948</v>
      </c>
      <c r="U35"/>
    </row>
    <row r="36" spans="1:21" hidden="1" x14ac:dyDescent="0.25">
      <c r="A36" s="24" t="s">
        <v>100</v>
      </c>
      <c r="B36" s="34">
        <v>88513.98</v>
      </c>
      <c r="C36" s="6" t="s">
        <v>99</v>
      </c>
      <c r="D36" s="6" t="s">
        <v>22</v>
      </c>
      <c r="E36" s="6" t="s">
        <v>14</v>
      </c>
      <c r="F36" s="6" t="s">
        <v>101</v>
      </c>
      <c r="G36">
        <v>10</v>
      </c>
      <c r="H36">
        <v>202210</v>
      </c>
      <c r="I36" s="9">
        <v>174.98</v>
      </c>
      <c r="J36" s="9">
        <v>9.57</v>
      </c>
      <c r="K36" s="9">
        <v>10.57</v>
      </c>
      <c r="L36" s="9">
        <v>10.14</v>
      </c>
      <c r="M36" s="27" t="str">
        <f>IFERROR(INDEX(Data!AE:AE,MATCH(ZACKS_Screener[[#This Row],[Company Name]] &amp; " *", Data!AD:AD,0)), "")</f>
        <v>334413</v>
      </c>
      <c r="N36" t="str">
        <f>INDEX(Data!AI:AI,MATCH( ZACKS_Screener[[#This Row],[NAICS1]], Data!AH:AH,0))</f>
        <v xml:space="preserve">Semiconductor and Related Device Manufacturing </v>
      </c>
      <c r="O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0.1044932079414838</v>
      </c>
      <c r="P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-4.0681173131504232E-2</v>
      </c>
      <c r="Q36" s="18">
        <f>IFERROR(ZACKS_Screener[[#This Row],[Price]]/ZACKS_Screener[[#This Row],[EPS1]], "")</f>
        <v>16.554399243140963</v>
      </c>
      <c r="R36" s="18">
        <f>IFERROR(ZACKS_Screener[[#This Row],[Price]]/ZACKS_Screener[[#This Row],[EPS2]], "")</f>
        <v>17.256410256410255</v>
      </c>
      <c r="S36" s="18">
        <f>IFERROR(ZACKS_Screener[[#This Row],[PE1]]/(ZACKS_Screener[[#This Row],[EG1]]*100), "")</f>
        <v>1.5842560075685903</v>
      </c>
      <c r="T36" s="18">
        <f>IFERROR(ZACKS_Screener[[#This Row],[PE2]]/(ZACKS_Screener[[#This Row],[EG2]]*100), "")</f>
        <v>-4.2418664281455003</v>
      </c>
      <c r="U36"/>
    </row>
    <row r="37" spans="1:21" hidden="1" x14ac:dyDescent="0.25">
      <c r="A37" s="24" t="s">
        <v>103</v>
      </c>
      <c r="B37" s="34">
        <v>38816.120000000003</v>
      </c>
      <c r="C37" s="6" t="s">
        <v>102</v>
      </c>
      <c r="D37" s="6" t="s">
        <v>13</v>
      </c>
      <c r="E37" s="6" t="s">
        <v>51</v>
      </c>
      <c r="F37" s="6" t="s">
        <v>104</v>
      </c>
      <c r="G37">
        <v>12</v>
      </c>
      <c r="H37">
        <v>202212</v>
      </c>
      <c r="I37" s="9">
        <v>71.27</v>
      </c>
      <c r="J37" s="9">
        <v>7.85</v>
      </c>
      <c r="K37" s="9">
        <v>6.84</v>
      </c>
      <c r="L37" s="9">
        <v>6.17</v>
      </c>
      <c r="M37" s="27" t="str">
        <f>IFERROR(INDEX(Data!AE:AE,MATCH(ZACKS_Screener[[#This Row],[Company Name]] &amp; " *", Data!AD:AD,0)), "")</f>
        <v/>
      </c>
      <c r="N37" t="str">
        <f>INDEX(Data!AI:AI,MATCH( ZACKS_Screener[[#This Row],[NAICS1]], Data!AH:AH,0))</f>
        <v/>
      </c>
      <c r="O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-0.12866242038216558</v>
      </c>
      <c r="P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-9.7953216374269E-2</v>
      </c>
      <c r="Q37" s="18">
        <f>IFERROR(ZACKS_Screener[[#This Row],[Price]]/ZACKS_Screener[[#This Row],[EPS1]], "")</f>
        <v>10.419590643274853</v>
      </c>
      <c r="R37" s="18">
        <f>IFERROR(ZACKS_Screener[[#This Row],[Price]]/ZACKS_Screener[[#This Row],[EPS2]], "")</f>
        <v>11.551053484602917</v>
      </c>
      <c r="S37" s="18">
        <f>IFERROR(ZACKS_Screener[[#This Row],[PE1]]/(ZACKS_Screener[[#This Row],[EG1]]*100), "")</f>
        <v>-0.80983947078918428</v>
      </c>
      <c r="T37" s="18">
        <f>IFERROR(ZACKS_Screener[[#This Row],[PE2]]/(ZACKS_Screener[[#This Row],[EG2]]*100), "")</f>
        <v>-1.1792418781296112</v>
      </c>
      <c r="U37"/>
    </row>
    <row r="38" spans="1:21" hidden="1" x14ac:dyDescent="0.25">
      <c r="A38" s="24" t="s">
        <v>106</v>
      </c>
      <c r="B38" s="34">
        <v>3271.94</v>
      </c>
      <c r="C38" s="6" t="s">
        <v>105</v>
      </c>
      <c r="D38" s="6" t="s">
        <v>13</v>
      </c>
      <c r="E38" s="6" t="s">
        <v>107</v>
      </c>
      <c r="F38" s="6" t="s">
        <v>108</v>
      </c>
      <c r="G38">
        <v>9</v>
      </c>
      <c r="H38">
        <v>202209</v>
      </c>
      <c r="I38" s="9">
        <v>34.549999999999997</v>
      </c>
      <c r="J38" s="9">
        <v>0.11</v>
      </c>
      <c r="K38" s="9">
        <v>1.47</v>
      </c>
      <c r="L38" s="9">
        <v>3.46</v>
      </c>
      <c r="M38" s="27" t="str">
        <f>IFERROR(INDEX(Data!AE:AE,MATCH(ZACKS_Screener[[#This Row],[Company Name]] &amp; " *", Data!AD:AD,0)), "")</f>
        <v>336360</v>
      </c>
      <c r="N38" t="str">
        <f>INDEX(Data!AI:AI,MATCH( ZACKS_Screener[[#This Row],[NAICS1]], Data!AH:AH,0))</f>
        <v>Motor Vehicle Seating and Interior Trim Manufacturing</v>
      </c>
      <c r="O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12.363636363636363</v>
      </c>
      <c r="P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1.3537414965986394</v>
      </c>
      <c r="Q38" s="18">
        <f>IFERROR(ZACKS_Screener[[#This Row],[Price]]/ZACKS_Screener[[#This Row],[EPS1]], "")</f>
        <v>23.503401360544217</v>
      </c>
      <c r="R38" s="18">
        <f>IFERROR(ZACKS_Screener[[#This Row],[Price]]/ZACKS_Screener[[#This Row],[EPS2]], "")</f>
        <v>9.9855491329479769</v>
      </c>
      <c r="S38" s="18">
        <f>IFERROR(ZACKS_Screener[[#This Row],[PE1]]/(ZACKS_Screener[[#This Row],[EG1]]*100), "")</f>
        <v>1.9010104041616648E-2</v>
      </c>
      <c r="T38" s="18">
        <f>IFERROR(ZACKS_Screener[[#This Row],[PE2]]/(ZACKS_Screener[[#This Row],[EG2]]*100), "")</f>
        <v>7.3762599122781533E-2</v>
      </c>
      <c r="U38"/>
    </row>
    <row r="39" spans="1:21" hidden="1" x14ac:dyDescent="0.25">
      <c r="A39" s="24" t="s">
        <v>110</v>
      </c>
      <c r="B39" s="34">
        <v>89333.66</v>
      </c>
      <c r="C39" s="6" t="s">
        <v>109</v>
      </c>
      <c r="D39" s="6" t="s">
        <v>22</v>
      </c>
      <c r="E39" s="6" t="s">
        <v>85</v>
      </c>
      <c r="F39" s="6" t="s">
        <v>111</v>
      </c>
      <c r="G39">
        <v>6</v>
      </c>
      <c r="H39">
        <v>202206</v>
      </c>
      <c r="I39" s="9">
        <v>216.24</v>
      </c>
      <c r="J39" s="9">
        <v>7.01</v>
      </c>
      <c r="K39" s="9">
        <v>8.16</v>
      </c>
      <c r="L39" s="9">
        <v>8.98</v>
      </c>
      <c r="M39" s="27" t="str">
        <f>IFERROR(INDEX(Data!AE:AE,MATCH(ZACKS_Screener[[#This Row],[Company Name]] &amp; " *", Data!AD:AD,0)), "")</f>
        <v>518210</v>
      </c>
      <c r="N39" t="str">
        <f>INDEX(Data!AI:AI,MATCH( ZACKS_Screener[[#This Row],[NAICS1]], Data!AH:AH,0))</f>
        <v>Computing Infrastructure Providers, Data Processing, Web Hosting, and Related Services</v>
      </c>
      <c r="O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0.16405135520684741</v>
      </c>
      <c r="P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0.1004901960784314</v>
      </c>
      <c r="Q39" s="18">
        <f>IFERROR(ZACKS_Screener[[#This Row],[Price]]/ZACKS_Screener[[#This Row],[EPS1]], "")</f>
        <v>26.5</v>
      </c>
      <c r="R39" s="18">
        <f>IFERROR(ZACKS_Screener[[#This Row],[Price]]/ZACKS_Screener[[#This Row],[EPS2]], "")</f>
        <v>24.080178173719375</v>
      </c>
      <c r="S39" s="18">
        <f>IFERROR(ZACKS_Screener[[#This Row],[PE1]]/(ZACKS_Screener[[#This Row],[EG1]]*100), "")</f>
        <v>1.615347826086956</v>
      </c>
      <c r="T39" s="18">
        <f>IFERROR(ZACKS_Screener[[#This Row],[PE2]]/(ZACKS_Screener[[#This Row],[EG2]]*100), "")</f>
        <v>2.3962713889945126</v>
      </c>
      <c r="U39"/>
    </row>
    <row r="40" spans="1:21" hidden="1" x14ac:dyDescent="0.25">
      <c r="A40" s="24" t="s">
        <v>113</v>
      </c>
      <c r="B40" s="34">
        <v>44767.22</v>
      </c>
      <c r="C40" s="6" t="s">
        <v>112</v>
      </c>
      <c r="D40" s="6" t="s">
        <v>22</v>
      </c>
      <c r="E40" s="6" t="s">
        <v>14</v>
      </c>
      <c r="F40" s="6" t="s">
        <v>95</v>
      </c>
      <c r="G40">
        <v>1</v>
      </c>
      <c r="H40">
        <v>202301</v>
      </c>
      <c r="I40" s="9">
        <v>208.43</v>
      </c>
      <c r="J40" s="9">
        <v>6.63</v>
      </c>
      <c r="K40" s="9">
        <v>7.25</v>
      </c>
      <c r="L40" s="9">
        <v>8.33</v>
      </c>
      <c r="M40" s="27" t="str">
        <f>IFERROR(INDEX(Data!AE:AE,MATCH(ZACKS_Screener[[#This Row],[Company Name]] &amp; " *", Data!AD:AD,0)), "")</f>
        <v/>
      </c>
      <c r="N40" t="str">
        <f>INDEX(Data!AI:AI,MATCH( ZACKS_Screener[[#This Row],[NAICS1]], Data!AH:AH,0))</f>
        <v/>
      </c>
      <c r="O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9.351432880844647E-2</v>
      </c>
      <c r="P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0.14896551724137932</v>
      </c>
      <c r="Q40" s="18">
        <f>IFERROR(ZACKS_Screener[[#This Row],[Price]]/ZACKS_Screener[[#This Row],[EPS1]], "")</f>
        <v>28.74896551724138</v>
      </c>
      <c r="R40" s="18">
        <f>IFERROR(ZACKS_Screener[[#This Row],[Price]]/ZACKS_Screener[[#This Row],[EPS2]], "")</f>
        <v>25.021608643457384</v>
      </c>
      <c r="S40" s="18">
        <f>IFERROR(ZACKS_Screener[[#This Row],[PE1]]/(ZACKS_Screener[[#This Row],[EG1]]*100), "")</f>
        <v>3.0742845383759727</v>
      </c>
      <c r="T40" s="18">
        <f>IFERROR(ZACKS_Screener[[#This Row],[PE2]]/(ZACKS_Screener[[#This Row],[EG2]]*100), "")</f>
        <v>1.6796913209728335</v>
      </c>
      <c r="U40"/>
    </row>
    <row r="41" spans="1:21" hidden="1" x14ac:dyDescent="0.25">
      <c r="A41" s="24" t="s">
        <v>114</v>
      </c>
      <c r="B41" s="34">
        <v>5474.21</v>
      </c>
      <c r="C41" s="6" t="s">
        <v>114</v>
      </c>
      <c r="D41" s="6" t="s">
        <v>13</v>
      </c>
      <c r="E41" s="6" t="s">
        <v>18</v>
      </c>
      <c r="F41" s="6" t="s">
        <v>115</v>
      </c>
      <c r="G41">
        <v>12</v>
      </c>
      <c r="H41">
        <v>202212</v>
      </c>
      <c r="I41" s="9">
        <v>5.94</v>
      </c>
      <c r="J41" s="9">
        <v>0.24</v>
      </c>
      <c r="K41" s="9">
        <v>0.72</v>
      </c>
      <c r="L41" s="9">
        <v>0.74</v>
      </c>
      <c r="M41" s="27" t="str">
        <f>IFERROR(INDEX(Data!AE:AE,MATCH(ZACKS_Screener[[#This Row],[Company Name]] &amp; " *", Data!AD:AD,0)), "")</f>
        <v>561612</v>
      </c>
      <c r="N41" t="str">
        <f>INDEX(Data!AI:AI,MATCH( ZACKS_Screener[[#This Row],[NAICS1]], Data!AH:AH,0))</f>
        <v xml:space="preserve">Security Guards and Patrol Services </v>
      </c>
      <c r="O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</v>
      </c>
      <c r="P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2.7777777777777804E-2</v>
      </c>
      <c r="Q41" s="18">
        <f>IFERROR(ZACKS_Screener[[#This Row],[Price]]/ZACKS_Screener[[#This Row],[EPS1]], "")</f>
        <v>8.25</v>
      </c>
      <c r="R41" s="18">
        <f>IFERROR(ZACKS_Screener[[#This Row],[Price]]/ZACKS_Screener[[#This Row],[EPS2]], "")</f>
        <v>8.0270270270270281</v>
      </c>
      <c r="S41" s="18">
        <f>IFERROR(ZACKS_Screener[[#This Row],[PE1]]/(ZACKS_Screener[[#This Row],[EG1]]*100), "")</f>
        <v>4.1250000000000002E-2</v>
      </c>
      <c r="T41" s="18">
        <f>IFERROR(ZACKS_Screener[[#This Row],[PE2]]/(ZACKS_Screener[[#This Row],[EG2]]*100), "")</f>
        <v>2.8897297297297273</v>
      </c>
      <c r="U41"/>
    </row>
    <row r="42" spans="1:21" hidden="1" x14ac:dyDescent="0.25">
      <c r="A42" s="24" t="s">
        <v>117</v>
      </c>
      <c r="B42" s="34">
        <v>21518.22</v>
      </c>
      <c r="C42" s="6" t="s">
        <v>116</v>
      </c>
      <c r="D42" s="6" t="s">
        <v>13</v>
      </c>
      <c r="E42" s="6" t="s">
        <v>118</v>
      </c>
      <c r="F42" s="6" t="s">
        <v>119</v>
      </c>
      <c r="G42">
        <v>12</v>
      </c>
      <c r="H42">
        <v>202212</v>
      </c>
      <c r="I42" s="9">
        <v>81.94</v>
      </c>
      <c r="J42" s="9">
        <v>4.1399999999999997</v>
      </c>
      <c r="K42" s="9">
        <v>4.3600000000000003</v>
      </c>
      <c r="L42" s="9">
        <v>4.68</v>
      </c>
      <c r="M42" s="27" t="str">
        <f>IFERROR(INDEX(Data!AE:AE,MATCH(ZACKS_Screener[[#This Row],[Company Name]] &amp; " *", Data!AD:AD,0)), "")</f>
        <v/>
      </c>
      <c r="N42" t="str">
        <f>INDEX(Data!AI:AI,MATCH( ZACKS_Screener[[#This Row],[NAICS1]], Data!AH:AH,0))</f>
        <v/>
      </c>
      <c r="O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5.3140096618357648E-2</v>
      </c>
      <c r="P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7.3394495412843888E-2</v>
      </c>
      <c r="Q42" s="18">
        <f>IFERROR(ZACKS_Screener[[#This Row],[Price]]/ZACKS_Screener[[#This Row],[EPS1]], "")</f>
        <v>18.793577981651374</v>
      </c>
      <c r="R42" s="18">
        <f>IFERROR(ZACKS_Screener[[#This Row],[Price]]/ZACKS_Screener[[#This Row],[EPS2]], "")</f>
        <v>17.508547008547009</v>
      </c>
      <c r="S42" s="18">
        <f>IFERROR(ZACKS_Screener[[#This Row],[PE1]]/(ZACKS_Screener[[#This Row],[EG1]]*100), "")</f>
        <v>3.53660967472893</v>
      </c>
      <c r="T42" s="18">
        <f>IFERROR(ZACKS_Screener[[#This Row],[PE2]]/(ZACKS_Screener[[#This Row],[EG2]]*100), "")</f>
        <v>2.3855395299145346</v>
      </c>
      <c r="U42"/>
    </row>
    <row r="43" spans="1:21" hidden="1" x14ac:dyDescent="0.25">
      <c r="A43" s="24" t="s">
        <v>121</v>
      </c>
      <c r="B43" s="34">
        <v>12332.45</v>
      </c>
      <c r="C43" s="6" t="s">
        <v>120</v>
      </c>
      <c r="D43" s="6" t="s">
        <v>13</v>
      </c>
      <c r="E43" s="6" t="s">
        <v>37</v>
      </c>
      <c r="F43" s="6" t="s">
        <v>89</v>
      </c>
      <c r="G43">
        <v>12</v>
      </c>
      <c r="H43">
        <v>202212</v>
      </c>
      <c r="I43" s="9">
        <v>4.6100000000000003</v>
      </c>
      <c r="J43" s="9">
        <v>0.19</v>
      </c>
      <c r="K43" s="9">
        <v>0.06</v>
      </c>
      <c r="L43" s="9">
        <v>0.56000000000000005</v>
      </c>
      <c r="M43" s="27" t="str">
        <f>IFERROR(INDEX(Data!AE:AE,MATCH(ZACKS_Screener[[#This Row],[Company Name]] &amp; " *", Data!AD:AD,0)), "")</f>
        <v>524113</v>
      </c>
      <c r="N43" t="str">
        <f>INDEX(Data!AI:AI,MATCH( ZACKS_Screener[[#This Row],[NAICS1]], Data!AH:AH,0))</f>
        <v xml:space="preserve">Direct Life Insurance Carriers </v>
      </c>
      <c r="O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-0.68421052631578949</v>
      </c>
      <c r="P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8.3333333333333339</v>
      </c>
      <c r="Q43" s="18">
        <f>IFERROR(ZACKS_Screener[[#This Row],[Price]]/ZACKS_Screener[[#This Row],[EPS1]], "")</f>
        <v>76.833333333333343</v>
      </c>
      <c r="R43" s="18">
        <f>IFERROR(ZACKS_Screener[[#This Row],[Price]]/ZACKS_Screener[[#This Row],[EPS2]], "")</f>
        <v>8.2321428571428577</v>
      </c>
      <c r="S43" s="18">
        <f>IFERROR(ZACKS_Screener[[#This Row],[PE1]]/(ZACKS_Screener[[#This Row],[EG1]]*100), "")</f>
        <v>-1.1229487179487181</v>
      </c>
      <c r="T43" s="18">
        <f>IFERROR(ZACKS_Screener[[#This Row],[PE2]]/(ZACKS_Screener[[#This Row],[EG2]]*100), "")</f>
        <v>9.8785714285714293E-3</v>
      </c>
      <c r="U43"/>
    </row>
    <row r="44" spans="1:21" hidden="1" x14ac:dyDescent="0.25">
      <c r="A44" s="24" t="s">
        <v>123</v>
      </c>
      <c r="B44" s="34">
        <v>3635.89</v>
      </c>
      <c r="C44" s="6" t="s">
        <v>122</v>
      </c>
      <c r="D44" s="6" t="s">
        <v>22</v>
      </c>
      <c r="E44" s="6" t="s">
        <v>14</v>
      </c>
      <c r="F44" s="6" t="s">
        <v>124</v>
      </c>
      <c r="G44">
        <v>12</v>
      </c>
      <c r="H44">
        <v>202212</v>
      </c>
      <c r="I44" s="9">
        <v>96.87</v>
      </c>
      <c r="J44" s="9">
        <v>6.49</v>
      </c>
      <c r="K44" s="9">
        <v>4.78</v>
      </c>
      <c r="L44" s="9">
        <v>5.85</v>
      </c>
      <c r="M44" s="27" t="str">
        <f>IFERROR(INDEX(Data!AE:AE,MATCH(ZACKS_Screener[[#This Row],[Company Name]] &amp; " *", Data!AD:AD,0)), "")</f>
        <v>334419</v>
      </c>
      <c r="N44" t="str">
        <f>INDEX(Data!AI:AI,MATCH( ZACKS_Screener[[#This Row],[NAICS1]], Data!AH:AH,0))</f>
        <v xml:space="preserve">Other Electronic Component Manufacturing </v>
      </c>
      <c r="O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-0.26348228043143296</v>
      </c>
      <c r="P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0.2238493723849371</v>
      </c>
      <c r="Q44" s="18">
        <f>IFERROR(ZACKS_Screener[[#This Row],[Price]]/ZACKS_Screener[[#This Row],[EPS1]], "")</f>
        <v>20.265690376569037</v>
      </c>
      <c r="R44" s="18">
        <f>IFERROR(ZACKS_Screener[[#This Row],[Price]]/ZACKS_Screener[[#This Row],[EPS2]], "")</f>
        <v>16.558974358974361</v>
      </c>
      <c r="S44" s="18">
        <f>IFERROR(ZACKS_Screener[[#This Row],[PE1]]/(ZACKS_Screener[[#This Row],[EG1]]*100), "")</f>
        <v>-0.76914813183586583</v>
      </c>
      <c r="T44" s="18">
        <f>IFERROR(ZACKS_Screener[[#This Row],[PE2]]/(ZACKS_Screener[[#This Row],[EG2]]*100), "")</f>
        <v>0.7397373592139953</v>
      </c>
      <c r="U44"/>
    </row>
    <row r="45" spans="1:21" hidden="1" x14ac:dyDescent="0.25">
      <c r="A45" s="24" t="s">
        <v>126</v>
      </c>
      <c r="B45" s="34">
        <v>3176.11</v>
      </c>
      <c r="C45" s="6" t="s">
        <v>125</v>
      </c>
      <c r="D45" s="6" t="s">
        <v>13</v>
      </c>
      <c r="E45" s="6" t="s">
        <v>37</v>
      </c>
      <c r="F45" s="6" t="s">
        <v>127</v>
      </c>
      <c r="G45">
        <v>12</v>
      </c>
      <c r="H45">
        <v>202212</v>
      </c>
      <c r="I45" s="9">
        <v>40.75</v>
      </c>
      <c r="J45" s="9">
        <v>3.67</v>
      </c>
      <c r="K45" s="9">
        <v>6.1</v>
      </c>
      <c r="L45" s="9">
        <v>6.5</v>
      </c>
      <c r="M45" s="27" t="str">
        <f>IFERROR(INDEX(Data!AE:AE,MATCH(ZACKS_Screener[[#This Row],[Company Name]] &amp; " *", Data!AD:AD,0)), "")</f>
        <v/>
      </c>
      <c r="N45" t="str">
        <f>INDEX(Data!AI:AI,MATCH( ZACKS_Screener[[#This Row],[NAICS1]], Data!AH:AH,0))</f>
        <v/>
      </c>
      <c r="O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0.66212534059945494</v>
      </c>
      <c r="P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6.5573770491803338E-2</v>
      </c>
      <c r="Q45" s="18">
        <f>IFERROR(ZACKS_Screener[[#This Row],[Price]]/ZACKS_Screener[[#This Row],[EPS1]], "")</f>
        <v>6.6803278688524594</v>
      </c>
      <c r="R45" s="18">
        <f>IFERROR(ZACKS_Screener[[#This Row],[Price]]/ZACKS_Screener[[#This Row],[EPS2]], "")</f>
        <v>6.2692307692307692</v>
      </c>
      <c r="S45" s="18">
        <f>IFERROR(ZACKS_Screener[[#This Row],[PE1]]/(ZACKS_Screener[[#This Row],[EG1]]*100), "")</f>
        <v>0.10089219456250423</v>
      </c>
      <c r="T45" s="18">
        <f>IFERROR(ZACKS_Screener[[#This Row],[PE2]]/(ZACKS_Screener[[#This Row],[EG2]]*100), "")</f>
        <v>0.95605769230769144</v>
      </c>
      <c r="U45"/>
    </row>
    <row r="46" spans="1:21" hidden="1" x14ac:dyDescent="0.25">
      <c r="A46" s="24" t="s">
        <v>129</v>
      </c>
      <c r="B46" s="34">
        <v>25752.17</v>
      </c>
      <c r="C46" s="6" t="s">
        <v>128</v>
      </c>
      <c r="D46" s="6" t="s">
        <v>13</v>
      </c>
      <c r="E46" s="6" t="s">
        <v>130</v>
      </c>
      <c r="F46" s="6" t="s">
        <v>131</v>
      </c>
      <c r="G46">
        <v>12</v>
      </c>
      <c r="H46">
        <v>202212</v>
      </c>
      <c r="I46" s="9">
        <v>52.09</v>
      </c>
      <c r="J46" s="9">
        <v>2.2999999999999998</v>
      </c>
      <c r="K46" s="9">
        <v>2.16</v>
      </c>
      <c r="L46" s="9">
        <v>2.33</v>
      </c>
      <c r="M46" s="27" t="str">
        <f>IFERROR(INDEX(Data!AE:AE,MATCH(ZACKS_Screener[[#This Row],[Company Name]] &amp; " *", Data!AD:AD,0)), "")</f>
        <v/>
      </c>
      <c r="N46" t="str">
        <f>INDEX(Data!AI:AI,MATCH( ZACKS_Screener[[#This Row],[NAICS1]], Data!AH:AH,0))</f>
        <v/>
      </c>
      <c r="O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-6.0869565217391168E-2</v>
      </c>
      <c r="P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7.8703703703703665E-2</v>
      </c>
      <c r="Q46" s="18">
        <f>IFERROR(ZACKS_Screener[[#This Row],[Price]]/ZACKS_Screener[[#This Row],[EPS1]], "")</f>
        <v>24.11574074074074</v>
      </c>
      <c r="R46" s="18">
        <f>IFERROR(ZACKS_Screener[[#This Row],[Price]]/ZACKS_Screener[[#This Row],[EPS2]], "")</f>
        <v>22.356223175965667</v>
      </c>
      <c r="S46" s="18">
        <f>IFERROR(ZACKS_Screener[[#This Row],[PE1]]/(ZACKS_Screener[[#This Row],[EG1]]*100), "")</f>
        <v>-3.9618716931217022</v>
      </c>
      <c r="T46" s="18">
        <f>IFERROR(ZACKS_Screener[[#This Row],[PE2]]/(ZACKS_Screener[[#This Row],[EG2]]*100), "")</f>
        <v>2.8405554152991686</v>
      </c>
      <c r="U46"/>
    </row>
    <row r="47" spans="1:21" hidden="1" x14ac:dyDescent="0.25">
      <c r="A47" s="24" t="s">
        <v>40387</v>
      </c>
      <c r="B47" s="34">
        <v>2171.9699999999998</v>
      </c>
      <c r="C47" s="6" t="s">
        <v>40386</v>
      </c>
      <c r="D47" s="6" t="s">
        <v>13</v>
      </c>
      <c r="E47" s="6" t="s">
        <v>30</v>
      </c>
      <c r="F47" s="6" t="s">
        <v>830</v>
      </c>
      <c r="G47">
        <v>1</v>
      </c>
      <c r="H47">
        <v>202301</v>
      </c>
      <c r="I47" s="9">
        <v>11</v>
      </c>
      <c r="J47" s="9">
        <v>0.97</v>
      </c>
      <c r="K47" s="9">
        <v>1.02</v>
      </c>
      <c r="L47" s="9">
        <v>1.05</v>
      </c>
      <c r="M47" s="27" t="str">
        <f>IFERROR(INDEX(Data!AE:AE,MATCH(ZACKS_Screener[[#This Row],[Company Name]] &amp; " *", Data!AD:AD,0)), "")</f>
        <v>458110</v>
      </c>
      <c r="N47" t="str">
        <f>INDEX(Data!AI:AI,MATCH( ZACKS_Screener[[#This Row],[NAICS1]], Data!AH:AH,0))</f>
        <v xml:space="preserve">Clothing and Clothing Accessories Retailers </v>
      </c>
      <c r="O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5.1546391752577365E-2</v>
      </c>
      <c r="P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2.9411764705882377E-2</v>
      </c>
      <c r="Q47" s="18">
        <f>IFERROR(ZACKS_Screener[[#This Row],[Price]]/ZACKS_Screener[[#This Row],[EPS1]], "")</f>
        <v>10.784313725490195</v>
      </c>
      <c r="R47" s="18">
        <f>IFERROR(ZACKS_Screener[[#This Row],[Price]]/ZACKS_Screener[[#This Row],[EPS2]], "")</f>
        <v>10.476190476190476</v>
      </c>
      <c r="S47" s="18">
        <f>IFERROR(ZACKS_Screener[[#This Row],[PE1]]/(ZACKS_Screener[[#This Row],[EG1]]*100), "")</f>
        <v>2.0921568627450959</v>
      </c>
      <c r="T47" s="18">
        <f>IFERROR(ZACKS_Screener[[#This Row],[PE2]]/(ZACKS_Screener[[#This Row],[EG2]]*100), "")</f>
        <v>3.561904761904759</v>
      </c>
      <c r="U47"/>
    </row>
    <row r="48" spans="1:21" hidden="1" x14ac:dyDescent="0.25">
      <c r="A48" s="24" t="s">
        <v>133</v>
      </c>
      <c r="B48" s="34">
        <v>43164.75</v>
      </c>
      <c r="C48" s="6" t="s">
        <v>132</v>
      </c>
      <c r="D48" s="6" t="s">
        <v>22</v>
      </c>
      <c r="E48" s="6" t="s">
        <v>118</v>
      </c>
      <c r="F48" s="6" t="s">
        <v>119</v>
      </c>
      <c r="G48">
        <v>12</v>
      </c>
      <c r="H48">
        <v>202212</v>
      </c>
      <c r="I48" s="9">
        <v>84</v>
      </c>
      <c r="J48" s="9">
        <v>5.09</v>
      </c>
      <c r="K48" s="9">
        <v>5.27</v>
      </c>
      <c r="L48" s="9">
        <v>5.6</v>
      </c>
      <c r="M48" s="27" t="str">
        <f>IFERROR(INDEX(Data!AE:AE,MATCH(ZACKS_Screener[[#This Row],[Company Name]] &amp; " *", Data!AD:AD,0)), "")</f>
        <v>221118</v>
      </c>
      <c r="N48" t="str">
        <f>INDEX(Data!AI:AI,MATCH( ZACKS_Screener[[#This Row],[NAICS1]], Data!AH:AH,0))</f>
        <v xml:space="preserve">Other Electric Power Generation </v>
      </c>
      <c r="O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3.5363457760314285E-2</v>
      </c>
      <c r="P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6.2618595825426962E-2</v>
      </c>
      <c r="Q48" s="18">
        <f>IFERROR(ZACKS_Screener[[#This Row],[Price]]/ZACKS_Screener[[#This Row],[EPS1]], "")</f>
        <v>15.939278937381406</v>
      </c>
      <c r="R48" s="18">
        <f>IFERROR(ZACKS_Screener[[#This Row],[Price]]/ZACKS_Screener[[#This Row],[EPS2]], "")</f>
        <v>15.000000000000002</v>
      </c>
      <c r="S48" s="18">
        <f>IFERROR(ZACKS_Screener[[#This Row],[PE1]]/(ZACKS_Screener[[#This Row],[EG1]]*100), "")</f>
        <v>4.5072738772928611</v>
      </c>
      <c r="T48" s="18">
        <f>IFERROR(ZACKS_Screener[[#This Row],[PE2]]/(ZACKS_Screener[[#This Row],[EG2]]*100), "")</f>
        <v>2.3954545454545451</v>
      </c>
      <c r="U48"/>
    </row>
    <row r="49" spans="1:21" hidden="1" x14ac:dyDescent="0.25">
      <c r="A49" s="24" t="s">
        <v>135</v>
      </c>
      <c r="B49" s="34">
        <v>13734.41</v>
      </c>
      <c r="C49" s="6" t="s">
        <v>134</v>
      </c>
      <c r="D49" s="6" t="s">
        <v>13</v>
      </c>
      <c r="E49" s="6" t="s">
        <v>37</v>
      </c>
      <c r="F49" s="6" t="s">
        <v>136</v>
      </c>
      <c r="G49">
        <v>12</v>
      </c>
      <c r="H49">
        <v>202212</v>
      </c>
      <c r="I49" s="9">
        <v>57.82</v>
      </c>
      <c r="J49" s="9">
        <v>9.01</v>
      </c>
      <c r="K49" s="9">
        <v>8.57</v>
      </c>
      <c r="L49" s="9">
        <v>9.25</v>
      </c>
      <c r="M49" s="27" t="str">
        <f>IFERROR(INDEX(Data!AE:AE,MATCH(ZACKS_Screener[[#This Row],[Company Name]] &amp; " *", Data!AD:AD,0)), "")</f>
        <v/>
      </c>
      <c r="N49" t="str">
        <f>INDEX(Data!AI:AI,MATCH( ZACKS_Screener[[#This Row],[NAICS1]], Data!AH:AH,0))</f>
        <v/>
      </c>
      <c r="O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-4.8834628190898947E-2</v>
      </c>
      <c r="P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7.9346557759626568E-2</v>
      </c>
      <c r="Q49" s="18">
        <f>IFERROR(ZACKS_Screener[[#This Row],[Price]]/ZACKS_Screener[[#This Row],[EPS1]], "")</f>
        <v>6.7467911318553089</v>
      </c>
      <c r="R49" s="18">
        <f>IFERROR(ZACKS_Screener[[#This Row],[Price]]/ZACKS_Screener[[#This Row],[EPS2]], "")</f>
        <v>6.2508108108108109</v>
      </c>
      <c r="S49" s="18">
        <f>IFERROR(ZACKS_Screener[[#This Row],[PE1]]/(ZACKS_Screener[[#This Row],[EG1]]*100), "")</f>
        <v>-1.3815588204094638</v>
      </c>
      <c r="T49" s="18">
        <f>IFERROR(ZACKS_Screener[[#This Row],[PE2]]/(ZACKS_Screener[[#This Row],[EG2]]*100), "")</f>
        <v>0.78778600953895106</v>
      </c>
      <c r="U49"/>
    </row>
    <row r="50" spans="1:21" hidden="1" x14ac:dyDescent="0.25">
      <c r="A50" s="24" t="s">
        <v>137</v>
      </c>
      <c r="B50" s="34">
        <v>13440.26</v>
      </c>
      <c r="C50" s="6" t="s">
        <v>137</v>
      </c>
      <c r="D50" s="6" t="s">
        <v>13</v>
      </c>
      <c r="E50" s="6" t="s">
        <v>118</v>
      </c>
      <c r="F50" s="6" t="s">
        <v>119</v>
      </c>
      <c r="G50">
        <v>12</v>
      </c>
      <c r="H50">
        <v>202212</v>
      </c>
      <c r="I50" s="9">
        <v>20.079999999999998</v>
      </c>
      <c r="J50" s="9">
        <v>1.67</v>
      </c>
      <c r="K50" s="9">
        <v>1.73</v>
      </c>
      <c r="L50" s="9">
        <v>1.93</v>
      </c>
      <c r="M50" s="27" t="str">
        <f>IFERROR(INDEX(Data!AE:AE,MATCH(ZACKS_Screener[[#This Row],[Company Name]] &amp; " *", Data!AD:AD,0)), "")</f>
        <v>221118</v>
      </c>
      <c r="N50" t="str">
        <f>INDEX(Data!AI:AI,MATCH( ZACKS_Screener[[#This Row],[NAICS1]], Data!AH:AH,0))</f>
        <v xml:space="preserve">Other Electric Power Generation </v>
      </c>
      <c r="O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3.5928143712574884E-2</v>
      </c>
      <c r="P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0.11560693641618494</v>
      </c>
      <c r="Q50" s="18">
        <f>IFERROR(ZACKS_Screener[[#This Row],[Price]]/ZACKS_Screener[[#This Row],[EPS1]], "")</f>
        <v>11.60693641618497</v>
      </c>
      <c r="R50" s="18">
        <f>IFERROR(ZACKS_Screener[[#This Row],[Price]]/ZACKS_Screener[[#This Row],[EPS2]], "")</f>
        <v>10.404145077720207</v>
      </c>
      <c r="S50" s="18">
        <f>IFERROR(ZACKS_Screener[[#This Row],[PE1]]/(ZACKS_Screener[[#This Row],[EG1]]*100), "")</f>
        <v>3.2305973025048136</v>
      </c>
      <c r="T50" s="18">
        <f>IFERROR(ZACKS_Screener[[#This Row],[PE2]]/(ZACKS_Screener[[#This Row],[EG2]]*100), "")</f>
        <v>0.89995854922279817</v>
      </c>
      <c r="U50"/>
    </row>
    <row r="51" spans="1:21" hidden="1" x14ac:dyDescent="0.25">
      <c r="A51" s="24" t="s">
        <v>139</v>
      </c>
      <c r="B51" s="34">
        <v>9792.25</v>
      </c>
      <c r="C51" s="6" t="s">
        <v>138</v>
      </c>
      <c r="D51" s="6" t="s">
        <v>13</v>
      </c>
      <c r="E51" s="6" t="s">
        <v>37</v>
      </c>
      <c r="F51" s="6" t="s">
        <v>70</v>
      </c>
      <c r="G51">
        <v>12</v>
      </c>
      <c r="H51">
        <v>202212</v>
      </c>
      <c r="I51" s="9">
        <v>114.96</v>
      </c>
      <c r="J51" s="9">
        <v>11.63</v>
      </c>
      <c r="K51" s="9">
        <v>11.52</v>
      </c>
      <c r="L51" s="9">
        <v>12.03</v>
      </c>
      <c r="M51" s="27" t="str">
        <f>IFERROR(INDEX(Data!AE:AE,MATCH(ZACKS_Screener[[#This Row],[Company Name]] &amp; " *", Data!AD:AD,0)), "")</f>
        <v/>
      </c>
      <c r="N51" t="str">
        <f>INDEX(Data!AI:AI,MATCH( ZACKS_Screener[[#This Row],[NAICS1]], Data!AH:AH,0))</f>
        <v/>
      </c>
      <c r="O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-9.4582975064489427E-3</v>
      </c>
      <c r="P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4.4270833333333315E-2</v>
      </c>
      <c r="Q51" s="18">
        <f>IFERROR(ZACKS_Screener[[#This Row],[Price]]/ZACKS_Screener[[#This Row],[EPS1]], "")</f>
        <v>9.9791666666666661</v>
      </c>
      <c r="R51" s="18">
        <f>IFERROR(ZACKS_Screener[[#This Row],[Price]]/ZACKS_Screener[[#This Row],[EPS2]], "")</f>
        <v>9.5561097256857863</v>
      </c>
      <c r="S51" s="18">
        <f>IFERROR(ZACKS_Screener[[#This Row],[PE1]]/(ZACKS_Screener[[#This Row],[EG1]]*100), "")</f>
        <v>-10.550700757575642</v>
      </c>
      <c r="T51" s="18">
        <f>IFERROR(ZACKS_Screener[[#This Row],[PE2]]/(ZACKS_Screener[[#This Row],[EG2]]*100), "")</f>
        <v>2.158556549801967</v>
      </c>
      <c r="U51"/>
    </row>
    <row r="52" spans="1:21" hidden="1" x14ac:dyDescent="0.25">
      <c r="A52" s="24" t="s">
        <v>141</v>
      </c>
      <c r="B52" s="34">
        <v>40561.760000000002</v>
      </c>
      <c r="C52" s="6" t="s">
        <v>140</v>
      </c>
      <c r="D52" s="6" t="s">
        <v>13</v>
      </c>
      <c r="E52" s="6" t="s">
        <v>37</v>
      </c>
      <c r="F52" s="6" t="s">
        <v>142</v>
      </c>
      <c r="G52">
        <v>12</v>
      </c>
      <c r="H52">
        <v>202212</v>
      </c>
      <c r="I52" s="9">
        <v>67.13</v>
      </c>
      <c r="J52" s="9">
        <v>5.33</v>
      </c>
      <c r="K52" s="9">
        <v>5.81</v>
      </c>
      <c r="L52" s="9">
        <v>6.04</v>
      </c>
      <c r="M52" s="27" t="str">
        <f>IFERROR(INDEX(Data!AE:AE,MATCH(ZACKS_Screener[[#This Row],[Company Name]] &amp; " *", Data!AD:AD,0)), "")</f>
        <v>524114</v>
      </c>
      <c r="N52" t="str">
        <f>INDEX(Data!AI:AI,MATCH( ZACKS_Screener[[#This Row],[NAICS1]], Data!AH:AH,0))</f>
        <v xml:space="preserve">Direct Health and Medical Insurance Carriers </v>
      </c>
      <c r="O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9.0056285178236314E-2</v>
      </c>
      <c r="P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3.9586919104991472E-2</v>
      </c>
      <c r="Q52" s="18">
        <f>IFERROR(ZACKS_Screener[[#This Row],[Price]]/ZACKS_Screener[[#This Row],[EPS1]], "")</f>
        <v>11.554216867469879</v>
      </c>
      <c r="R52" s="18">
        <f>IFERROR(ZACKS_Screener[[#This Row],[Price]]/ZACKS_Screener[[#This Row],[EPS2]], "")</f>
        <v>11.114238410596025</v>
      </c>
      <c r="S52" s="18">
        <f>IFERROR(ZACKS_Screener[[#This Row],[PE1]]/(ZACKS_Screener[[#This Row],[EG1]]*100), "")</f>
        <v>1.2829994979919692</v>
      </c>
      <c r="T52" s="18">
        <f>IFERROR(ZACKS_Screener[[#This Row],[PE2]]/(ZACKS_Screener[[#This Row],[EG2]]*100), "")</f>
        <v>2.8075532680679469</v>
      </c>
      <c r="U52"/>
    </row>
    <row r="53" spans="1:21" hidden="1" x14ac:dyDescent="0.25">
      <c r="A53" s="24" t="s">
        <v>144</v>
      </c>
      <c r="B53" s="34">
        <v>4597.91</v>
      </c>
      <c r="C53" s="6" t="s">
        <v>143</v>
      </c>
      <c r="D53" s="6" t="s">
        <v>22</v>
      </c>
      <c r="E53" s="6" t="s">
        <v>85</v>
      </c>
      <c r="F53" s="6" t="s">
        <v>145</v>
      </c>
      <c r="G53">
        <v>6</v>
      </c>
      <c r="H53">
        <v>202206</v>
      </c>
      <c r="I53" s="9">
        <v>15.55</v>
      </c>
      <c r="J53" s="9">
        <v>-2.5099999999999998</v>
      </c>
      <c r="K53" s="9">
        <v>-3.51</v>
      </c>
      <c r="L53" s="9">
        <v>-2.99</v>
      </c>
      <c r="M53" s="27" t="str">
        <f>IFERROR(INDEX(Data!AE:AE,MATCH(ZACKS_Screener[[#This Row],[Company Name]] &amp; " *", Data!AD:AD,0)), "")</f>
        <v/>
      </c>
      <c r="N53" t="str">
        <f>INDEX(Data!AI:AI,MATCH( ZACKS_Screener[[#This Row],[NAICS1]], Data!AH:AH,0))</f>
        <v/>
      </c>
      <c r="O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-0.39840637450199207</v>
      </c>
      <c r="P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0.14814814814814803</v>
      </c>
      <c r="Q53" s="18">
        <f>IFERROR(ZACKS_Screener[[#This Row],[Price]]/ZACKS_Screener[[#This Row],[EPS1]], "")</f>
        <v>-4.4301994301994307</v>
      </c>
      <c r="R53" s="18">
        <f>IFERROR(ZACKS_Screener[[#This Row],[Price]]/ZACKS_Screener[[#This Row],[EPS2]], "")</f>
        <v>-5.2006688963210701</v>
      </c>
      <c r="S53" s="18">
        <f>IFERROR(ZACKS_Screener[[#This Row],[PE1]]/(ZACKS_Screener[[#This Row],[EG1]]*100), "")</f>
        <v>0.11119800569800571</v>
      </c>
      <c r="T53" s="18">
        <f>IFERROR(ZACKS_Screener[[#This Row],[PE2]]/(ZACKS_Screener[[#This Row],[EG2]]*100), "")</f>
        <v>-0.35104515050167251</v>
      </c>
      <c r="U53"/>
    </row>
    <row r="54" spans="1:21" hidden="1" x14ac:dyDescent="0.25">
      <c r="A54" s="24" t="s">
        <v>146</v>
      </c>
      <c r="B54" s="34">
        <v>8738.89</v>
      </c>
      <c r="C54" s="6" t="s">
        <v>146</v>
      </c>
      <c r="D54" s="6" t="s">
        <v>13</v>
      </c>
      <c r="E54" s="6" t="s">
        <v>18</v>
      </c>
      <c r="F54" s="6" t="s">
        <v>147</v>
      </c>
      <c r="G54">
        <v>12</v>
      </c>
      <c r="H54">
        <v>202212</v>
      </c>
      <c r="I54" s="9">
        <v>116.73</v>
      </c>
      <c r="J54" s="9">
        <v>12.42</v>
      </c>
      <c r="K54" s="9">
        <v>14.62</v>
      </c>
      <c r="L54" s="9">
        <v>14.61</v>
      </c>
      <c r="M54" s="27" t="str">
        <f>IFERROR(INDEX(Data!AE:AE,MATCH(ZACKS_Screener[[#This Row],[Company Name]] &amp; " *", Data!AD:AD,0)), "")</f>
        <v>333111</v>
      </c>
      <c r="N54" t="str">
        <f>INDEX(Data!AI:AI,MATCH( ZACKS_Screener[[#This Row],[NAICS1]], Data!AH:AH,0))</f>
        <v xml:space="preserve">Farm Machinery and Equipment Manufacturing </v>
      </c>
      <c r="O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0.17713365539452491</v>
      </c>
      <c r="P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-6.8399452804376111E-4</v>
      </c>
      <c r="Q54" s="18">
        <f>IFERROR(ZACKS_Screener[[#This Row],[Price]]/ZACKS_Screener[[#This Row],[EPS1]], "")</f>
        <v>7.9842681258549941</v>
      </c>
      <c r="R54" s="18">
        <f>IFERROR(ZACKS_Screener[[#This Row],[Price]]/ZACKS_Screener[[#This Row],[EPS2]], "")</f>
        <v>7.9897330595482554</v>
      </c>
      <c r="S54" s="18">
        <f>IFERROR(ZACKS_Screener[[#This Row],[PE1]]/(ZACKS_Screener[[#This Row],[EG1]]*100), "")</f>
        <v>0.45074822783235929</v>
      </c>
      <c r="T54" s="18">
        <f>IFERROR(ZACKS_Screener[[#This Row],[PE2]]/(ZACKS_Screener[[#This Row],[EG2]]*100), "")</f>
        <v>-116.80989733059799</v>
      </c>
      <c r="U54"/>
    </row>
    <row r="55" spans="1:21" hidden="1" x14ac:dyDescent="0.25">
      <c r="A55" s="24" t="s">
        <v>148</v>
      </c>
      <c r="B55" s="34">
        <v>90537.66</v>
      </c>
      <c r="C55" s="6" t="s">
        <v>90</v>
      </c>
      <c r="D55" s="6" t="s">
        <v>13</v>
      </c>
      <c r="E55" s="6" t="s">
        <v>37</v>
      </c>
      <c r="F55" s="6" t="s">
        <v>92</v>
      </c>
      <c r="G55">
        <v>12</v>
      </c>
      <c r="H55">
        <v>202212</v>
      </c>
      <c r="I55" s="9">
        <v>98.08</v>
      </c>
      <c r="J55" s="9"/>
      <c r="M55" s="27" t="str">
        <f>IFERROR(INDEX(Data!AE:AE,MATCH(ZACKS_Screener[[#This Row],[Company Name]] &amp; " *", Data!AD:AD,0)), "")</f>
        <v/>
      </c>
      <c r="N55" t="str">
        <f>INDEX(Data!AI:AI,MATCH( ZACKS_Screener[[#This Row],[NAICS1]], Data!AH:AH,0))</f>
        <v/>
      </c>
      <c r="O5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5" s="18" t="str">
        <f>IFERROR(ZACKS_Screener[[#This Row],[Price]]/ZACKS_Screener[[#This Row],[EPS1]], "")</f>
        <v/>
      </c>
      <c r="R55" s="18" t="str">
        <f>IFERROR(ZACKS_Screener[[#This Row],[Price]]/ZACKS_Screener[[#This Row],[EPS2]], "")</f>
        <v/>
      </c>
      <c r="S55" s="18" t="str">
        <f>IFERROR(ZACKS_Screener[[#This Row],[PE1]]/(ZACKS_Screener[[#This Row],[EG1]]*100), "")</f>
        <v/>
      </c>
      <c r="T55" s="18" t="str">
        <f>IFERROR(ZACKS_Screener[[#This Row],[PE2]]/(ZACKS_Screener[[#This Row],[EG2]]*100), "")</f>
        <v/>
      </c>
      <c r="U55"/>
    </row>
    <row r="56" spans="1:21" hidden="1" x14ac:dyDescent="0.25">
      <c r="A56" s="24" t="s">
        <v>150</v>
      </c>
      <c r="B56" s="34">
        <v>4889.63</v>
      </c>
      <c r="C56" s="6" t="s">
        <v>149</v>
      </c>
      <c r="D56" s="6" t="s">
        <v>13</v>
      </c>
      <c r="E56" s="6" t="s">
        <v>130</v>
      </c>
      <c r="F56" s="6" t="s">
        <v>131</v>
      </c>
      <c r="G56">
        <v>12</v>
      </c>
      <c r="H56">
        <v>202212</v>
      </c>
      <c r="I56" s="9">
        <v>12.35</v>
      </c>
      <c r="J56" s="9">
        <v>0.28000000000000003</v>
      </c>
      <c r="K56" s="9">
        <v>0.46</v>
      </c>
      <c r="L56" s="9">
        <v>0.57999999999999996</v>
      </c>
      <c r="M56" s="27" t="str">
        <f>IFERROR(INDEX(Data!AE:AE,MATCH(ZACKS_Screener[[#This Row],[Company Name]] &amp; " *", Data!AD:AD,0)), "")</f>
        <v/>
      </c>
      <c r="N56" t="str">
        <f>INDEX(Data!AI:AI,MATCH( ZACKS_Screener[[#This Row],[NAICS1]], Data!AH:AH,0))</f>
        <v/>
      </c>
      <c r="O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56" s="18">
        <f>IFERROR(ZACKS_Screener[[#This Row],[Price]]/ZACKS_Screener[[#This Row],[EPS1]], "")</f>
        <v>26.84782608695652</v>
      </c>
      <c r="R56" s="18">
        <f>IFERROR(ZACKS_Screener[[#This Row],[Price]]/ZACKS_Screener[[#This Row],[EPS2]], "")</f>
        <v>21.293103448275861</v>
      </c>
      <c r="S56" s="18">
        <f>IFERROR(ZACKS_Screener[[#This Row],[PE1]]/(ZACKS_Screener[[#This Row],[EG1]]*100), "")</f>
        <v>0.41763285024154589</v>
      </c>
      <c r="T56" s="18">
        <f>IFERROR(ZACKS_Screener[[#This Row],[PE2]]/(ZACKS_Screener[[#This Row],[EG2]]*100), "")</f>
        <v>0.81623563218390838</v>
      </c>
      <c r="U56"/>
    </row>
    <row r="57" spans="1:21" hidden="1" x14ac:dyDescent="0.25">
      <c r="A57" s="24" t="s">
        <v>152</v>
      </c>
      <c r="B57" s="34">
        <v>8591.19</v>
      </c>
      <c r="C57" s="6" t="s">
        <v>151</v>
      </c>
      <c r="D57" s="6" t="s">
        <v>13</v>
      </c>
      <c r="E57" s="6" t="s">
        <v>41</v>
      </c>
      <c r="F57" s="6" t="s">
        <v>153</v>
      </c>
      <c r="G57">
        <v>12</v>
      </c>
      <c r="H57">
        <v>202212</v>
      </c>
      <c r="I57" s="9">
        <v>20.71</v>
      </c>
      <c r="J57" s="9">
        <v>-0.26</v>
      </c>
      <c r="K57" s="9">
        <v>-0.1</v>
      </c>
      <c r="L57" s="9">
        <v>0.11</v>
      </c>
      <c r="M57" s="27" t="str">
        <f>IFERROR(INDEX(Data!AE:AE,MATCH(ZACKS_Screener[[#This Row],[Company Name]] &amp; " *", Data!AD:AD,0)), "")</f>
        <v>621999</v>
      </c>
      <c r="N57" t="str">
        <f>INDEX(Data!AI:AI,MATCH( ZACKS_Screener[[#This Row],[NAICS1]], Data!AH:AH,0))</f>
        <v xml:space="preserve">All Other Miscellaneous Ambulatory Health Care Services </v>
      </c>
      <c r="O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0.61538461538461542</v>
      </c>
      <c r="P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7" s="18">
        <f>IFERROR(ZACKS_Screener[[#This Row],[Price]]/ZACKS_Screener[[#This Row],[EPS1]], "")</f>
        <v>-207.1</v>
      </c>
      <c r="R57" s="18">
        <f>IFERROR(ZACKS_Screener[[#This Row],[Price]]/ZACKS_Screener[[#This Row],[EPS2]], "")</f>
        <v>188.27272727272728</v>
      </c>
      <c r="S57" s="18">
        <f>IFERROR(ZACKS_Screener[[#This Row],[PE1]]/(ZACKS_Screener[[#This Row],[EG1]]*100), "")</f>
        <v>-3.3653749999999998</v>
      </c>
      <c r="T57" s="18">
        <f>IFERROR(ZACKS_Screener[[#This Row],[PE2]]/(ZACKS_Screener[[#This Row],[EG2]]*100), "")</f>
        <v>1.8827272727272728</v>
      </c>
      <c r="U57"/>
    </row>
    <row r="58" spans="1:21" hidden="1" x14ac:dyDescent="0.25">
      <c r="A58" s="24" t="s">
        <v>155</v>
      </c>
      <c r="B58" s="34">
        <v>5653.31</v>
      </c>
      <c r="C58" s="6" t="s">
        <v>154</v>
      </c>
      <c r="D58" s="6" t="s">
        <v>22</v>
      </c>
      <c r="E58" s="6" t="s">
        <v>37</v>
      </c>
      <c r="F58" s="6" t="s">
        <v>156</v>
      </c>
      <c r="G58">
        <v>12</v>
      </c>
      <c r="H58">
        <v>202212</v>
      </c>
      <c r="I58" s="9">
        <v>9.49</v>
      </c>
      <c r="J58" s="9">
        <v>3.11</v>
      </c>
      <c r="K58" s="9">
        <v>2.36</v>
      </c>
      <c r="L58" s="9">
        <v>1.88</v>
      </c>
      <c r="M58" s="27" t="str">
        <f>IFERROR(INDEX(Data!AE:AE,MATCH(ZACKS_Screener[[#This Row],[Company Name]] &amp; " *", Data!AD:AD,0)), "")</f>
        <v/>
      </c>
      <c r="N58" t="str">
        <f>INDEX(Data!AI:AI,MATCH( ZACKS_Screener[[#This Row],[NAICS1]], Data!AH:AH,0))</f>
        <v/>
      </c>
      <c r="O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-0.24115755627009647</v>
      </c>
      <c r="P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-0.20338983050847459</v>
      </c>
      <c r="Q58" s="18">
        <f>IFERROR(ZACKS_Screener[[#This Row],[Price]]/ZACKS_Screener[[#This Row],[EPS1]], "")</f>
        <v>4.0211864406779663</v>
      </c>
      <c r="R58" s="18">
        <f>IFERROR(ZACKS_Screener[[#This Row],[Price]]/ZACKS_Screener[[#This Row],[EPS2]], "")</f>
        <v>5.0478723404255321</v>
      </c>
      <c r="S58" s="18">
        <f>IFERROR(ZACKS_Screener[[#This Row],[PE1]]/(ZACKS_Screener[[#This Row],[EG1]]*100), "")</f>
        <v>-0.16674519774011298</v>
      </c>
      <c r="T58" s="18">
        <f>IFERROR(ZACKS_Screener[[#This Row],[PE2]]/(ZACKS_Screener[[#This Row],[EG2]]*100), "")</f>
        <v>-0.24818705673758862</v>
      </c>
      <c r="U58"/>
    </row>
    <row r="59" spans="1:21" hidden="1" x14ac:dyDescent="0.25">
      <c r="A59" s="24" t="s">
        <v>158</v>
      </c>
      <c r="B59" s="34">
        <v>3105.91</v>
      </c>
      <c r="C59" s="6" t="s">
        <v>157</v>
      </c>
      <c r="D59" s="6" t="s">
        <v>13</v>
      </c>
      <c r="E59" s="6" t="s">
        <v>37</v>
      </c>
      <c r="F59" s="6" t="s">
        <v>89</v>
      </c>
      <c r="G59">
        <v>12</v>
      </c>
      <c r="H59">
        <v>202212</v>
      </c>
      <c r="I59" s="9">
        <v>52.34</v>
      </c>
      <c r="J59" s="9">
        <v>4.1399999999999997</v>
      </c>
      <c r="K59" s="9">
        <v>4.5999999999999996</v>
      </c>
      <c r="L59" s="9">
        <v>5.65</v>
      </c>
      <c r="M59" s="27" t="str">
        <f>IFERROR(INDEX(Data!AE:AE,MATCH(ZACKS_Screener[[#This Row],[Company Name]] &amp; " *", Data!AD:AD,0)), "")</f>
        <v/>
      </c>
      <c r="N59" t="str">
        <f>INDEX(Data!AI:AI,MATCH( ZACKS_Screener[[#This Row],[NAICS1]], Data!AH:AH,0))</f>
        <v/>
      </c>
      <c r="O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</v>
      </c>
      <c r="P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0.22826086956521757</v>
      </c>
      <c r="Q59" s="18">
        <f>IFERROR(ZACKS_Screener[[#This Row],[Price]]/ZACKS_Screener[[#This Row],[EPS1]], "")</f>
        <v>11.378260869565219</v>
      </c>
      <c r="R59" s="18">
        <f>IFERROR(ZACKS_Screener[[#This Row],[Price]]/ZACKS_Screener[[#This Row],[EPS2]], "")</f>
        <v>9.2637168141592916</v>
      </c>
      <c r="S59" s="18">
        <f>IFERROR(ZACKS_Screener[[#This Row],[PE1]]/(ZACKS_Screener[[#This Row],[EG1]]*100), "")</f>
        <v>1.0240434782608698</v>
      </c>
      <c r="T59" s="18">
        <f>IFERROR(ZACKS_Screener[[#This Row],[PE2]]/(ZACKS_Screener[[#This Row],[EG2]]*100), "")</f>
        <v>0.40583902233459723</v>
      </c>
      <c r="U59"/>
    </row>
    <row r="60" spans="1:21" hidden="1" x14ac:dyDescent="0.25">
      <c r="A60" s="24" t="s">
        <v>160</v>
      </c>
      <c r="B60" s="34">
        <v>14800.61</v>
      </c>
      <c r="C60" s="6" t="s">
        <v>159</v>
      </c>
      <c r="D60" s="6" t="s">
        <v>13</v>
      </c>
      <c r="E60" s="6" t="s">
        <v>118</v>
      </c>
      <c r="F60" s="6" t="s">
        <v>119</v>
      </c>
      <c r="G60">
        <v>12</v>
      </c>
      <c r="H60">
        <v>202212</v>
      </c>
      <c r="I60" s="9">
        <v>38.28</v>
      </c>
      <c r="J60" s="9">
        <v>2.33</v>
      </c>
      <c r="K60" s="9">
        <v>2.2200000000000002</v>
      </c>
      <c r="L60" s="9">
        <v>2.36</v>
      </c>
      <c r="M60" s="27" t="str">
        <f>IFERROR(INDEX(Data!AE:AE,MATCH(ZACKS_Screener[[#This Row],[Company Name]] &amp; " *", Data!AD:AD,0)), "")</f>
        <v>221122</v>
      </c>
      <c r="N60" t="str">
        <f>INDEX(Data!AI:AI,MATCH( ZACKS_Screener[[#This Row],[NAICS1]], Data!AH:AH,0))</f>
        <v xml:space="preserve">Electric Power Distribution </v>
      </c>
      <c r="O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-4.7210300429184497E-2</v>
      </c>
      <c r="P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6.3063063063062919E-2</v>
      </c>
      <c r="Q60" s="18">
        <f>IFERROR(ZACKS_Screener[[#This Row],[Price]]/ZACKS_Screener[[#This Row],[EPS1]], "")</f>
        <v>17.243243243243242</v>
      </c>
      <c r="R60" s="18">
        <f>IFERROR(ZACKS_Screener[[#This Row],[Price]]/ZACKS_Screener[[#This Row],[EPS2]], "")</f>
        <v>16.220338983050848</v>
      </c>
      <c r="S60" s="18">
        <f>IFERROR(ZACKS_Screener[[#This Row],[PE1]]/(ZACKS_Screener[[#This Row],[EG1]]*100), "")</f>
        <v>-3.6524324324324362</v>
      </c>
      <c r="T60" s="18">
        <f>IFERROR(ZACKS_Screener[[#This Row],[PE2]]/(ZACKS_Screener[[#This Row],[EG2]]*100), "")</f>
        <v>2.572082324455212</v>
      </c>
      <c r="U60"/>
    </row>
    <row r="61" spans="1:21" hidden="1" x14ac:dyDescent="0.25">
      <c r="A61" s="24" t="s">
        <v>40393</v>
      </c>
      <c r="B61" s="34">
        <v>2271.0300000000002</v>
      </c>
      <c r="C61" s="6" t="s">
        <v>40392</v>
      </c>
      <c r="D61" s="6" t="s">
        <v>13</v>
      </c>
      <c r="E61" s="6" t="s">
        <v>41</v>
      </c>
      <c r="F61" s="6" t="s">
        <v>153</v>
      </c>
      <c r="G61">
        <v>12</v>
      </c>
      <c r="H61">
        <v>202212</v>
      </c>
      <c r="I61" s="9">
        <v>16.89</v>
      </c>
      <c r="J61" s="9">
        <v>0.85</v>
      </c>
      <c r="K61" s="9">
        <v>0.67</v>
      </c>
      <c r="L61" s="9">
        <v>0.88</v>
      </c>
      <c r="M61" s="27" t="str">
        <f>IFERROR(INDEX(Data!AE:AE,MATCH(ZACKS_Screener[[#This Row],[Company Name]] &amp; " *", Data!AD:AD,0)), "")</f>
        <v>532283</v>
      </c>
      <c r="N61" t="str">
        <f>INDEX(Data!AI:AI,MATCH( ZACKS_Screener[[#This Row],[NAICS1]], Data!AH:AH,0))</f>
        <v xml:space="preserve">Home Health Equipment Rental </v>
      </c>
      <c r="O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-0.21176470588235288</v>
      </c>
      <c r="P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0.31343283582089543</v>
      </c>
      <c r="Q61" s="18">
        <f>IFERROR(ZACKS_Screener[[#This Row],[Price]]/ZACKS_Screener[[#This Row],[EPS1]], "")</f>
        <v>25.208955223880597</v>
      </c>
      <c r="R61" s="18">
        <f>IFERROR(ZACKS_Screener[[#This Row],[Price]]/ZACKS_Screener[[#This Row],[EPS2]], "")</f>
        <v>19.19318181818182</v>
      </c>
      <c r="S61" s="18">
        <f>IFERROR(ZACKS_Screener[[#This Row],[PE1]]/(ZACKS_Screener[[#This Row],[EG1]]*100), "")</f>
        <v>-1.1904228855721395</v>
      </c>
      <c r="T61" s="18">
        <f>IFERROR(ZACKS_Screener[[#This Row],[PE2]]/(ZACKS_Screener[[#This Row],[EG2]]*100), "")</f>
        <v>0.61235389610389634</v>
      </c>
      <c r="U61"/>
    </row>
    <row r="62" spans="1:21" hidden="1" x14ac:dyDescent="0.25">
      <c r="A62" s="24" t="s">
        <v>162</v>
      </c>
      <c r="B62" s="34">
        <v>3963.25</v>
      </c>
      <c r="C62" s="6" t="s">
        <v>161</v>
      </c>
      <c r="D62" s="6" t="s">
        <v>13</v>
      </c>
      <c r="E62" s="6" t="s">
        <v>14</v>
      </c>
      <c r="F62" s="6" t="s">
        <v>163</v>
      </c>
      <c r="G62">
        <v>4</v>
      </c>
      <c r="H62">
        <v>202304</v>
      </c>
      <c r="I62" s="9">
        <v>35.32</v>
      </c>
      <c r="J62" s="9">
        <v>-0.42</v>
      </c>
      <c r="K62" s="9">
        <v>-0.33</v>
      </c>
      <c r="L62" s="9">
        <v>-0.04</v>
      </c>
      <c r="M62" s="27" t="str">
        <f>IFERROR(INDEX(Data!AE:AE,MATCH(ZACKS_Screener[[#This Row],[Company Name]] &amp; " *", Data!AD:AD,0)), "")</f>
        <v/>
      </c>
      <c r="N62" t="str">
        <f>INDEX(Data!AI:AI,MATCH( ZACKS_Screener[[#This Row],[NAICS1]], Data!AH:AH,0))</f>
        <v/>
      </c>
      <c r="O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0.21428571428571422</v>
      </c>
      <c r="P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0.8787878787878789</v>
      </c>
      <c r="Q62" s="18">
        <f>IFERROR(ZACKS_Screener[[#This Row],[Price]]/ZACKS_Screener[[#This Row],[EPS1]], "")</f>
        <v>-107.03030303030303</v>
      </c>
      <c r="R62" s="18">
        <f>IFERROR(ZACKS_Screener[[#This Row],[Price]]/ZACKS_Screener[[#This Row],[EPS2]], "")</f>
        <v>-883</v>
      </c>
      <c r="S62" s="18">
        <f>IFERROR(ZACKS_Screener[[#This Row],[PE1]]/(ZACKS_Screener[[#This Row],[EG1]]*100), "")</f>
        <v>-4.9947474747474763</v>
      </c>
      <c r="T62" s="18">
        <f>IFERROR(ZACKS_Screener[[#This Row],[PE2]]/(ZACKS_Screener[[#This Row],[EG2]]*100), "")</f>
        <v>-10.047931034482758</v>
      </c>
      <c r="U62"/>
    </row>
    <row r="63" spans="1:21" hidden="1" x14ac:dyDescent="0.25">
      <c r="A63" s="24" t="s">
        <v>165</v>
      </c>
      <c r="B63" s="34">
        <v>39249.1</v>
      </c>
      <c r="C63" s="6" t="s">
        <v>164</v>
      </c>
      <c r="D63" s="6" t="s">
        <v>13</v>
      </c>
      <c r="E63" s="6" t="s">
        <v>37</v>
      </c>
      <c r="F63" s="6" t="s">
        <v>89</v>
      </c>
      <c r="G63">
        <v>12</v>
      </c>
      <c r="H63">
        <v>202212</v>
      </c>
      <c r="I63" s="9">
        <v>54.23</v>
      </c>
      <c r="J63" s="9">
        <v>4.55</v>
      </c>
      <c r="K63" s="9">
        <v>6.56</v>
      </c>
      <c r="L63" s="9">
        <v>7.88</v>
      </c>
      <c r="M63" s="27" t="str">
        <f>IFERROR(INDEX(Data!AE:AE,MATCH(ZACKS_Screener[[#This Row],[Company Name]] &amp; " *", Data!AD:AD,0)), "")</f>
        <v/>
      </c>
      <c r="N63" t="str">
        <f>INDEX(Data!AI:AI,MATCH( ZACKS_Screener[[#This Row],[NAICS1]], Data!AH:AH,0))</f>
        <v/>
      </c>
      <c r="O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0.44175824175824174</v>
      </c>
      <c r="P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0.20121951219512202</v>
      </c>
      <c r="Q63" s="18">
        <f>IFERROR(ZACKS_Screener[[#This Row],[Price]]/ZACKS_Screener[[#This Row],[EPS1]], "")</f>
        <v>8.2667682926829276</v>
      </c>
      <c r="R63" s="18">
        <f>IFERROR(ZACKS_Screener[[#This Row],[Price]]/ZACKS_Screener[[#This Row],[EPS2]], "")</f>
        <v>6.8819796954314718</v>
      </c>
      <c r="S63" s="18">
        <f>IFERROR(ZACKS_Screener[[#This Row],[PE1]]/(ZACKS_Screener[[#This Row],[EG1]]*100), "")</f>
        <v>0.18713331209804637</v>
      </c>
      <c r="T63" s="18">
        <f>IFERROR(ZACKS_Screener[[#This Row],[PE2]]/(ZACKS_Screener[[#This Row],[EG2]]*100), "")</f>
        <v>0.34201353637901849</v>
      </c>
      <c r="U63"/>
    </row>
    <row r="64" spans="1:21" hidden="1" x14ac:dyDescent="0.25">
      <c r="A64" s="24" t="s">
        <v>40401</v>
      </c>
      <c r="B64" s="34">
        <v>2737.18</v>
      </c>
      <c r="C64" s="6" t="s">
        <v>40400</v>
      </c>
      <c r="D64" s="6" t="s">
        <v>13</v>
      </c>
      <c r="E64" s="6" t="s">
        <v>18</v>
      </c>
      <c r="F64" s="6" t="s">
        <v>40402</v>
      </c>
      <c r="G64">
        <v>12</v>
      </c>
      <c r="H64">
        <v>202212</v>
      </c>
      <c r="I64" s="9">
        <v>87.73</v>
      </c>
      <c r="J64" s="9">
        <v>3.87</v>
      </c>
      <c r="K64" s="9">
        <v>3.66</v>
      </c>
      <c r="L64" s="9">
        <v>4.18</v>
      </c>
      <c r="M64" s="27" t="str">
        <f>IFERROR(INDEX(Data!AE:AE,MATCH(ZACKS_Screener[[#This Row],[Company Name]] &amp; " *", Data!AD:AD,0)), "")</f>
        <v>313210</v>
      </c>
      <c r="N64" t="str">
        <f>INDEX(Data!AI:AI,MATCH( ZACKS_Screener[[#This Row],[NAICS1]], Data!AH:AH,0))</f>
        <v>Broadwoven Fabric Mills</v>
      </c>
      <c r="O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-5.4263565891472861E-2</v>
      </c>
      <c r="P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0.14207650273224032</v>
      </c>
      <c r="Q64" s="18">
        <f>IFERROR(ZACKS_Screener[[#This Row],[Price]]/ZACKS_Screener[[#This Row],[EPS1]], "")</f>
        <v>23.969945355191257</v>
      </c>
      <c r="R64" s="18">
        <f>IFERROR(ZACKS_Screener[[#This Row],[Price]]/ZACKS_Screener[[#This Row],[EPS2]], "")</f>
        <v>20.988038277511965</v>
      </c>
      <c r="S64" s="18">
        <f>IFERROR(ZACKS_Screener[[#This Row],[PE1]]/(ZACKS_Screener[[#This Row],[EG1]]*100), "")</f>
        <v>-4.4173185011709606</v>
      </c>
      <c r="T64" s="18">
        <f>IFERROR(ZACKS_Screener[[#This Row],[PE2]]/(ZACKS_Screener[[#This Row],[EG2]]*100), "")</f>
        <v>1.4772350018402665</v>
      </c>
      <c r="U64"/>
    </row>
    <row r="65" spans="1:21" hidden="1" x14ac:dyDescent="0.25">
      <c r="A65" s="24" t="s">
        <v>167</v>
      </c>
      <c r="B65" s="34">
        <v>5327.92</v>
      </c>
      <c r="C65" s="6" t="s">
        <v>166</v>
      </c>
      <c r="D65" s="6" t="s">
        <v>13</v>
      </c>
      <c r="E65" s="6" t="s">
        <v>37</v>
      </c>
      <c r="F65" s="6" t="s">
        <v>168</v>
      </c>
      <c r="G65">
        <v>12</v>
      </c>
      <c r="H65">
        <v>202212</v>
      </c>
      <c r="I65" s="9">
        <v>35.71</v>
      </c>
      <c r="J65" s="9">
        <v>2.41</v>
      </c>
      <c r="K65" s="9">
        <v>2.41</v>
      </c>
      <c r="L65" s="9">
        <v>2.5299999999999998</v>
      </c>
      <c r="M65" s="27" t="str">
        <f>IFERROR(INDEX(Data!AE:AE,MATCH(ZACKS_Screener[[#This Row],[Company Name]] &amp; " *", Data!AD:AD,0)), "")</f>
        <v/>
      </c>
      <c r="N65" t="str">
        <f>INDEX(Data!AI:AI,MATCH( ZACKS_Screener[[#This Row],[NAICS1]], Data!AH:AH,0))</f>
        <v/>
      </c>
      <c r="O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4.9792531120331808E-2</v>
      </c>
      <c r="Q65" s="18">
        <f>IFERROR(ZACKS_Screener[[#This Row],[Price]]/ZACKS_Screener[[#This Row],[EPS1]], "")</f>
        <v>14.817427385892115</v>
      </c>
      <c r="R65" s="18">
        <f>IFERROR(ZACKS_Screener[[#This Row],[Price]]/ZACKS_Screener[[#This Row],[EPS2]], "")</f>
        <v>14.114624505928855</v>
      </c>
      <c r="S65" s="18" t="str">
        <f>IFERROR(ZACKS_Screener[[#This Row],[PE1]]/(ZACKS_Screener[[#This Row],[EG1]]*100), "")</f>
        <v/>
      </c>
      <c r="T65" s="18">
        <f>IFERROR(ZACKS_Screener[[#This Row],[PE2]]/(ZACKS_Screener[[#This Row],[EG2]]*100), "")</f>
        <v>2.8346870882740531</v>
      </c>
      <c r="U65"/>
    </row>
    <row r="66" spans="1:21" hidden="1" x14ac:dyDescent="0.25">
      <c r="A66" s="24" t="s">
        <v>170</v>
      </c>
      <c r="B66" s="34">
        <v>4973.63</v>
      </c>
      <c r="C66" s="6" t="s">
        <v>169</v>
      </c>
      <c r="D66" s="6" t="s">
        <v>13</v>
      </c>
      <c r="E66" s="6" t="s">
        <v>18</v>
      </c>
      <c r="F66" s="6" t="s">
        <v>171</v>
      </c>
      <c r="G66">
        <v>6</v>
      </c>
      <c r="H66">
        <v>202206</v>
      </c>
      <c r="I66" s="9">
        <v>128.66999999999999</v>
      </c>
      <c r="J66" s="9">
        <v>6.58</v>
      </c>
      <c r="K66" s="9">
        <v>8.57</v>
      </c>
      <c r="L66" s="9">
        <v>8.8000000000000007</v>
      </c>
      <c r="M66" s="27" t="str">
        <f>IFERROR(INDEX(Data!AE:AE,MATCH(ZACKS_Screener[[#This Row],[Company Name]] &amp; " *", Data!AD:AD,0)), "")</f>
        <v/>
      </c>
      <c r="N66" t="str">
        <f>INDEX(Data!AI:AI,MATCH( ZACKS_Screener[[#This Row],[NAICS1]], Data!AH:AH,0))</f>
        <v/>
      </c>
      <c r="O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0.3024316109422493</v>
      </c>
      <c r="P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2.6837806301050225E-2</v>
      </c>
      <c r="Q66" s="18">
        <f>IFERROR(ZACKS_Screener[[#This Row],[Price]]/ZACKS_Screener[[#This Row],[EPS1]], "")</f>
        <v>15.014002333722285</v>
      </c>
      <c r="R66" s="18">
        <f>IFERROR(ZACKS_Screener[[#This Row],[Price]]/ZACKS_Screener[[#This Row],[EPS2]], "")</f>
        <v>14.621590909090907</v>
      </c>
      <c r="S66" s="18">
        <f>IFERROR(ZACKS_Screener[[#This Row],[PE1]]/(ZACKS_Screener[[#This Row],[EG1]]*100), "")</f>
        <v>0.49644289123564128</v>
      </c>
      <c r="T66" s="18">
        <f>IFERROR(ZACKS_Screener[[#This Row],[PE2]]/(ZACKS_Screener[[#This Row],[EG2]]*100), "")</f>
        <v>5.4481319169960365</v>
      </c>
      <c r="U66"/>
    </row>
    <row r="67" spans="1:21" hidden="1" x14ac:dyDescent="0.25">
      <c r="A67" s="24" t="s">
        <v>173</v>
      </c>
      <c r="B67" s="34">
        <v>6544.02</v>
      </c>
      <c r="C67" s="6" t="s">
        <v>172</v>
      </c>
      <c r="D67" s="6" t="s">
        <v>13</v>
      </c>
      <c r="E67" s="6" t="s">
        <v>37</v>
      </c>
      <c r="F67" s="6" t="s">
        <v>89</v>
      </c>
      <c r="G67">
        <v>12</v>
      </c>
      <c r="H67">
        <v>202212</v>
      </c>
      <c r="I67" s="9">
        <v>123.12</v>
      </c>
      <c r="J67" s="9">
        <v>11.13</v>
      </c>
      <c r="K67" s="9">
        <v>13.91</v>
      </c>
      <c r="L67" s="9">
        <v>15.8</v>
      </c>
      <c r="M67" s="27" t="str">
        <f>IFERROR(INDEX(Data!AE:AE,MATCH(ZACKS_Screener[[#This Row],[Company Name]] &amp; " *", Data!AD:AD,0)), "")</f>
        <v>524210</v>
      </c>
      <c r="N67" t="str">
        <f>INDEX(Data!AI:AI,MATCH( ZACKS_Screener[[#This Row],[NAICS1]], Data!AH:AH,0))</f>
        <v xml:space="preserve">Insurance Agencies and Brokerages </v>
      </c>
      <c r="O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0.24977538185085346</v>
      </c>
      <c r="P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0.1358734723220705</v>
      </c>
      <c r="Q67" s="18">
        <f>IFERROR(ZACKS_Screener[[#This Row],[Price]]/ZACKS_Screener[[#This Row],[EPS1]], "")</f>
        <v>8.8511861969805903</v>
      </c>
      <c r="R67" s="18">
        <f>IFERROR(ZACKS_Screener[[#This Row],[Price]]/ZACKS_Screener[[#This Row],[EPS2]], "")</f>
        <v>7.792405063291139</v>
      </c>
      <c r="S67" s="18">
        <f>IFERROR(ZACKS_Screener[[#This Row],[PE1]]/(ZACKS_Screener[[#This Row],[EG1]]*100), "")</f>
        <v>0.35436583587192089</v>
      </c>
      <c r="T67" s="18">
        <f>IFERROR(ZACKS_Screener[[#This Row],[PE2]]/(ZACKS_Screener[[#This Row],[EG2]]*100), "")</f>
        <v>0.57350452079565972</v>
      </c>
      <c r="U67"/>
    </row>
    <row r="68" spans="1:21" hidden="1" x14ac:dyDescent="0.25">
      <c r="A68" s="24" t="s">
        <v>175</v>
      </c>
      <c r="B68" s="34">
        <v>44192.52</v>
      </c>
      <c r="C68" s="6" t="s">
        <v>174</v>
      </c>
      <c r="D68" s="6" t="s">
        <v>13</v>
      </c>
      <c r="E68" s="6" t="s">
        <v>37</v>
      </c>
      <c r="F68" s="6" t="s">
        <v>176</v>
      </c>
      <c r="G68">
        <v>12</v>
      </c>
      <c r="H68">
        <v>202212</v>
      </c>
      <c r="I68" s="9">
        <v>206.27</v>
      </c>
      <c r="J68" s="9">
        <v>7.74</v>
      </c>
      <c r="K68" s="9">
        <v>8.7100000000000009</v>
      </c>
      <c r="L68" s="9">
        <v>9.7899999999999991</v>
      </c>
      <c r="M68" s="27" t="str">
        <f>IFERROR(INDEX(Data!AE:AE,MATCH(ZACKS_Screener[[#This Row],[Company Name]] &amp; " *", Data!AD:AD,0)), "")</f>
        <v/>
      </c>
      <c r="N68" t="str">
        <f>INDEX(Data!AI:AI,MATCH( ZACKS_Screener[[#This Row],[NAICS1]], Data!AH:AH,0))</f>
        <v/>
      </c>
      <c r="O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0.12532299741602074</v>
      </c>
      <c r="P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0.12399540757749693</v>
      </c>
      <c r="Q68" s="18">
        <f>IFERROR(ZACKS_Screener[[#This Row],[Price]]/ZACKS_Screener[[#This Row],[EPS1]], "")</f>
        <v>23.681974741676232</v>
      </c>
      <c r="R68" s="18">
        <f>IFERROR(ZACKS_Screener[[#This Row],[Price]]/ZACKS_Screener[[#This Row],[EPS2]], "")</f>
        <v>21.069458631256389</v>
      </c>
      <c r="S68" s="18">
        <f>IFERROR(ZACKS_Screener[[#This Row],[PE1]]/(ZACKS_Screener[[#This Row],[EG1]]*100), "")</f>
        <v>1.8896750979440611</v>
      </c>
      <c r="T68" s="18">
        <f>IFERROR(ZACKS_Screener[[#This Row],[PE2]]/(ZACKS_Screener[[#This Row],[EG2]]*100), "")</f>
        <v>1.6992128210948467</v>
      </c>
      <c r="U68"/>
    </row>
    <row r="69" spans="1:21" hidden="1" x14ac:dyDescent="0.25">
      <c r="A69" s="24" t="s">
        <v>178</v>
      </c>
      <c r="B69" s="34">
        <v>4417.51</v>
      </c>
      <c r="C69" s="6" t="s">
        <v>177</v>
      </c>
      <c r="D69" s="6" t="s">
        <v>13</v>
      </c>
      <c r="E69" s="6" t="s">
        <v>179</v>
      </c>
      <c r="F69" s="6" t="s">
        <v>180</v>
      </c>
      <c r="G69">
        <v>12</v>
      </c>
      <c r="H69">
        <v>202212</v>
      </c>
      <c r="I69" s="9">
        <v>54.7</v>
      </c>
      <c r="J69" s="9">
        <v>1.39</v>
      </c>
      <c r="K69" s="9">
        <v>1.99</v>
      </c>
      <c r="L69" s="9">
        <v>2.2200000000000002</v>
      </c>
      <c r="M69" s="27" t="str">
        <f>IFERROR(INDEX(Data!AE:AE,MATCH(ZACKS_Screener[[#This Row],[Company Name]] &amp; " *", Data!AD:AD,0)), "")</f>
        <v/>
      </c>
      <c r="N69" t="str">
        <f>INDEX(Data!AI:AI,MATCH( ZACKS_Screener[[#This Row],[NAICS1]], Data!AH:AH,0))</f>
        <v/>
      </c>
      <c r="O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0.4316546762589929</v>
      </c>
      <c r="P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0.11557788944723628</v>
      </c>
      <c r="Q69" s="18">
        <f>IFERROR(ZACKS_Screener[[#This Row],[Price]]/ZACKS_Screener[[#This Row],[EPS1]], "")</f>
        <v>27.48743718592965</v>
      </c>
      <c r="R69" s="18">
        <f>IFERROR(ZACKS_Screener[[#This Row],[Price]]/ZACKS_Screener[[#This Row],[EPS2]], "")</f>
        <v>24.63963963963964</v>
      </c>
      <c r="S69" s="18">
        <f>IFERROR(ZACKS_Screener[[#This Row],[PE1]]/(ZACKS_Screener[[#This Row],[EG1]]*100), "")</f>
        <v>0.6367922948073701</v>
      </c>
      <c r="T69" s="18">
        <f>IFERROR(ZACKS_Screener[[#This Row],[PE2]]/(ZACKS_Screener[[#This Row],[EG2]]*100), "")</f>
        <v>2.1318644731688194</v>
      </c>
      <c r="U69"/>
    </row>
    <row r="70" spans="1:21" hidden="1" x14ac:dyDescent="0.25">
      <c r="A70" s="24" t="s">
        <v>182</v>
      </c>
      <c r="B70" s="34">
        <v>14282.65</v>
      </c>
      <c r="C70" s="6" t="s">
        <v>181</v>
      </c>
      <c r="D70" s="6" t="s">
        <v>22</v>
      </c>
      <c r="E70" s="6" t="s">
        <v>14</v>
      </c>
      <c r="F70" s="6" t="s">
        <v>183</v>
      </c>
      <c r="G70">
        <v>12</v>
      </c>
      <c r="H70">
        <v>202212</v>
      </c>
      <c r="I70" s="9">
        <v>93.84</v>
      </c>
      <c r="J70" s="9">
        <v>5.37</v>
      </c>
      <c r="K70" s="9">
        <v>5.77</v>
      </c>
      <c r="L70" s="9">
        <v>6.26</v>
      </c>
      <c r="M70" s="27" t="str">
        <f>IFERROR(INDEX(Data!AE:AE,MATCH(ZACKS_Screener[[#This Row],[Company Name]] &amp; " *", Data!AD:AD,0)), "")</f>
        <v>511210</v>
      </c>
      <c r="N70" t="e">
        <f>INDEX(Data!AI:AI,MATCH( ZACKS_Screener[[#This Row],[NAICS1]], Data!AH:AH,0))</f>
        <v>#N/A</v>
      </c>
      <c r="O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7.448789571694589E-2</v>
      </c>
      <c r="P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8.4922010398613565E-2</v>
      </c>
      <c r="Q70" s="18">
        <f>IFERROR(ZACKS_Screener[[#This Row],[Price]]/ZACKS_Screener[[#This Row],[EPS1]], "")</f>
        <v>16.263431542461007</v>
      </c>
      <c r="R70" s="18">
        <f>IFERROR(ZACKS_Screener[[#This Row],[Price]]/ZACKS_Screener[[#This Row],[EPS2]], "")</f>
        <v>14.990415335463259</v>
      </c>
      <c r="S70" s="18">
        <f>IFERROR(ZACKS_Screener[[#This Row],[PE1]]/(ZACKS_Screener[[#This Row],[EG1]]*100), "")</f>
        <v>2.183365684575393</v>
      </c>
      <c r="T70" s="18">
        <f>IFERROR(ZACKS_Screener[[#This Row],[PE2]]/(ZACKS_Screener[[#This Row],[EG2]]*100), "")</f>
        <v>1.7651978874616929</v>
      </c>
      <c r="U70"/>
    </row>
    <row r="71" spans="1:21" hidden="1" x14ac:dyDescent="0.25">
      <c r="A71" s="24" t="s">
        <v>40410</v>
      </c>
      <c r="B71" s="34">
        <v>2415.33</v>
      </c>
      <c r="C71" s="6" t="s">
        <v>40409</v>
      </c>
      <c r="D71" s="6" t="s">
        <v>13</v>
      </c>
      <c r="E71" s="6" t="s">
        <v>51</v>
      </c>
      <c r="F71" s="6" t="s">
        <v>655</v>
      </c>
      <c r="G71">
        <v>12</v>
      </c>
      <c r="H71">
        <v>202212</v>
      </c>
      <c r="I71" s="9">
        <v>15.31</v>
      </c>
      <c r="J71" s="9">
        <v>0.88</v>
      </c>
      <c r="K71" s="9">
        <v>1.39</v>
      </c>
      <c r="L71" s="9">
        <v>1.66</v>
      </c>
      <c r="M71" s="27" t="str">
        <f>IFERROR(INDEX(Data!AE:AE,MATCH(ZACKS_Screener[[#This Row],[Company Name]] &amp; " *", Data!AD:AD,0)), "")</f>
        <v/>
      </c>
      <c r="N71" t="str">
        <f>INDEX(Data!AI:AI,MATCH( ZACKS_Screener[[#This Row],[NAICS1]], Data!AH:AH,0))</f>
        <v/>
      </c>
      <c r="O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0.57954545454545447</v>
      </c>
      <c r="P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0.19424460431654678</v>
      </c>
      <c r="Q71" s="18">
        <f>IFERROR(ZACKS_Screener[[#This Row],[Price]]/ZACKS_Screener[[#This Row],[EPS1]], "")</f>
        <v>11.014388489208635</v>
      </c>
      <c r="R71" s="18">
        <f>IFERROR(ZACKS_Screener[[#This Row],[Price]]/ZACKS_Screener[[#This Row],[EPS2]], "")</f>
        <v>9.2228915662650603</v>
      </c>
      <c r="S71" s="18">
        <f>IFERROR(ZACKS_Screener[[#This Row],[PE1]]/(ZACKS_Screener[[#This Row],[EG1]]*100), "")</f>
        <v>0.19005219353928626</v>
      </c>
      <c r="T71" s="18">
        <f>IFERROR(ZACKS_Screener[[#This Row],[PE2]]/(ZACKS_Screener[[#This Row],[EG2]]*100), "")</f>
        <v>0.47480812137438644</v>
      </c>
      <c r="U71"/>
    </row>
    <row r="72" spans="1:21" hidden="1" x14ac:dyDescent="0.25">
      <c r="A72" s="24" t="s">
        <v>40412</v>
      </c>
      <c r="B72" s="34">
        <v>2605.52</v>
      </c>
      <c r="C72" s="6" t="s">
        <v>40411</v>
      </c>
      <c r="D72" s="6" t="s">
        <v>22</v>
      </c>
      <c r="E72" s="6" t="s">
        <v>41</v>
      </c>
      <c r="F72" s="6" t="s">
        <v>67</v>
      </c>
      <c r="G72">
        <v>12</v>
      </c>
      <c r="H72">
        <v>202212</v>
      </c>
      <c r="I72" s="9">
        <v>52.02</v>
      </c>
      <c r="J72" s="9">
        <v>-2.87</v>
      </c>
      <c r="K72" s="9">
        <v>-2.78</v>
      </c>
      <c r="L72" s="9">
        <v>-3.26</v>
      </c>
      <c r="M72" s="27" t="str">
        <f>IFERROR(INDEX(Data!AE:AE,MATCH(ZACKS_Screener[[#This Row],[Company Name]] &amp; " *", Data!AD:AD,0)), "")</f>
        <v/>
      </c>
      <c r="N72" t="str">
        <f>INDEX(Data!AI:AI,MATCH( ZACKS_Screener[[#This Row],[NAICS1]], Data!AH:AH,0))</f>
        <v/>
      </c>
      <c r="O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3.1358885017421706E-2</v>
      </c>
      <c r="P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-0.17266187050359713</v>
      </c>
      <c r="Q72" s="18">
        <f>IFERROR(ZACKS_Screener[[#This Row],[Price]]/ZACKS_Screener[[#This Row],[EPS1]], "")</f>
        <v>-18.71223021582734</v>
      </c>
      <c r="R72" s="18">
        <f>IFERROR(ZACKS_Screener[[#This Row],[Price]]/ZACKS_Screener[[#This Row],[EPS2]], "")</f>
        <v>-15.957055214723928</v>
      </c>
      <c r="S72" s="18">
        <f>IFERROR(ZACKS_Screener[[#This Row],[PE1]]/(ZACKS_Screener[[#This Row],[EG1]]*100), "")</f>
        <v>-5.9671223021582547</v>
      </c>
      <c r="T72" s="18">
        <f>IFERROR(ZACKS_Screener[[#This Row],[PE2]]/(ZACKS_Screener[[#This Row],[EG2]]*100), "")</f>
        <v>0.92417944785276085</v>
      </c>
      <c r="U72"/>
    </row>
    <row r="73" spans="1:21" hidden="1" x14ac:dyDescent="0.25">
      <c r="A73" s="24" t="s">
        <v>185</v>
      </c>
      <c r="B73" s="34">
        <v>4446.17</v>
      </c>
      <c r="C73" s="6" t="s">
        <v>184</v>
      </c>
      <c r="D73" s="6" t="s">
        <v>13</v>
      </c>
      <c r="E73" s="6" t="s">
        <v>23</v>
      </c>
      <c r="F73" s="6" t="s">
        <v>186</v>
      </c>
      <c r="G73">
        <v>12</v>
      </c>
      <c r="H73">
        <v>202212</v>
      </c>
      <c r="I73" s="9">
        <v>40.049999999999997</v>
      </c>
      <c r="J73" s="9">
        <v>-1.24</v>
      </c>
      <c r="K73" s="9">
        <v>4.7699999999999996</v>
      </c>
      <c r="L73" s="9">
        <v>6.01</v>
      </c>
      <c r="M73" s="27" t="str">
        <f>IFERROR(INDEX(Data!AE:AE,MATCH(ZACKS_Screener[[#This Row],[Company Name]] &amp; " *", Data!AD:AD,0)), "")</f>
        <v>532411</v>
      </c>
      <c r="N73" t="str">
        <f>INDEX(Data!AI:AI,MATCH( ZACKS_Screener[[#This Row],[NAICS1]], Data!AH:AH,0))</f>
        <v xml:space="preserve">Commercial Air, Rail, and Water Transportation Equipment Rental and Leasing </v>
      </c>
      <c r="O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0.25995807127882609</v>
      </c>
      <c r="Q73" s="18">
        <f>IFERROR(ZACKS_Screener[[#This Row],[Price]]/ZACKS_Screener[[#This Row],[EPS1]], "")</f>
        <v>8.3962264150943398</v>
      </c>
      <c r="R73" s="18">
        <f>IFERROR(ZACKS_Screener[[#This Row],[Price]]/ZACKS_Screener[[#This Row],[EPS2]], "")</f>
        <v>6.6638935108153072</v>
      </c>
      <c r="S73" s="18">
        <f>IFERROR(ZACKS_Screener[[#This Row],[PE1]]/(ZACKS_Screener[[#This Row],[EG1]]*100), "")</f>
        <v>8.3962264150943391E-2</v>
      </c>
      <c r="T73" s="18">
        <f>IFERROR(ZACKS_Screener[[#This Row],[PE2]]/(ZACKS_Screener[[#This Row],[EG2]]*100), "")</f>
        <v>0.25634493585958879</v>
      </c>
      <c r="U73"/>
    </row>
    <row r="74" spans="1:21" hidden="1" x14ac:dyDescent="0.25">
      <c r="A74" s="24" t="s">
        <v>188</v>
      </c>
      <c r="B74" s="34">
        <v>24191.25</v>
      </c>
      <c r="C74" s="6" t="s">
        <v>187</v>
      </c>
      <c r="D74" s="6" t="s">
        <v>13</v>
      </c>
      <c r="E74" s="6" t="s">
        <v>130</v>
      </c>
      <c r="F74" s="6" t="s">
        <v>189</v>
      </c>
      <c r="G74">
        <v>12</v>
      </c>
      <c r="H74">
        <v>202212</v>
      </c>
      <c r="I74" s="9">
        <v>206.17</v>
      </c>
      <c r="J74" s="9">
        <v>21.96</v>
      </c>
      <c r="K74" s="9">
        <v>22.77</v>
      </c>
      <c r="L74" s="9">
        <v>20.32</v>
      </c>
      <c r="M74" s="27" t="str">
        <f>IFERROR(INDEX(Data!AE:AE,MATCH(ZACKS_Screener[[#This Row],[Company Name]] &amp; " *", Data!AD:AD,0)), "")</f>
        <v>325211</v>
      </c>
      <c r="N74" t="str">
        <f>INDEX(Data!AI:AI,MATCH( ZACKS_Screener[[#This Row],[NAICS1]], Data!AH:AH,0))</f>
        <v xml:space="preserve">Plastics Material and Resin Manufacturing </v>
      </c>
      <c r="O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3.6885245901639281E-2</v>
      </c>
      <c r="P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-0.10759771629336844</v>
      </c>
      <c r="Q74" s="18">
        <f>IFERROR(ZACKS_Screener[[#This Row],[Price]]/ZACKS_Screener[[#This Row],[EPS1]], "")</f>
        <v>9.0544576196750111</v>
      </c>
      <c r="R74" s="18">
        <f>IFERROR(ZACKS_Screener[[#This Row],[Price]]/ZACKS_Screener[[#This Row],[EPS2]], "")</f>
        <v>10.146161417322833</v>
      </c>
      <c r="S74" s="18">
        <f>IFERROR(ZACKS_Screener[[#This Row],[PE1]]/(ZACKS_Screener[[#This Row],[EG1]]*100), "")</f>
        <v>2.454764065778563</v>
      </c>
      <c r="T74" s="18">
        <f>IFERROR(ZACKS_Screener[[#This Row],[PE2]]/(ZACKS_Screener[[#This Row],[EG2]]*100), "")</f>
        <v>-0.9429718182548612</v>
      </c>
      <c r="U74"/>
    </row>
    <row r="75" spans="1:21" hidden="1" x14ac:dyDescent="0.25">
      <c r="A75" s="24" t="s">
        <v>191</v>
      </c>
      <c r="B75" s="34">
        <v>38863.9</v>
      </c>
      <c r="C75" s="6" t="s">
        <v>190</v>
      </c>
      <c r="D75" s="6" t="s">
        <v>13</v>
      </c>
      <c r="E75" s="6" t="s">
        <v>41</v>
      </c>
      <c r="F75" s="6" t="s">
        <v>48</v>
      </c>
      <c r="G75">
        <v>12</v>
      </c>
      <c r="H75">
        <v>202212</v>
      </c>
      <c r="I75" s="9">
        <v>79.3</v>
      </c>
      <c r="J75" s="9">
        <v>2.2400000000000002</v>
      </c>
      <c r="K75" s="9">
        <v>2.64</v>
      </c>
      <c r="L75" s="9">
        <v>3.05</v>
      </c>
      <c r="M75" s="27" t="str">
        <f>IFERROR(INDEX(Data!AE:AE,MATCH(ZACKS_Screener[[#This Row],[Company Name]] &amp; " *", Data!AD:AD,0)), "")</f>
        <v>335931</v>
      </c>
      <c r="N75" t="str">
        <f>INDEX(Data!AI:AI,MATCH( ZACKS_Screener[[#This Row],[NAICS1]], Data!AH:AH,0))</f>
        <v xml:space="preserve">Current-Carrying Wiring Device Manufacturing </v>
      </c>
      <c r="O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0.17857142857142852</v>
      </c>
      <c r="P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0.15530303030303019</v>
      </c>
      <c r="Q75" s="18">
        <f>IFERROR(ZACKS_Screener[[#This Row],[Price]]/ZACKS_Screener[[#This Row],[EPS1]], "")</f>
        <v>30.037878787878785</v>
      </c>
      <c r="R75" s="18">
        <f>IFERROR(ZACKS_Screener[[#This Row],[Price]]/ZACKS_Screener[[#This Row],[EPS2]], "")</f>
        <v>26</v>
      </c>
      <c r="S75" s="18">
        <f>IFERROR(ZACKS_Screener[[#This Row],[PE1]]/(ZACKS_Screener[[#This Row],[EG1]]*100), "")</f>
        <v>1.6821212121212126</v>
      </c>
      <c r="T75" s="18">
        <f>IFERROR(ZACKS_Screener[[#This Row],[PE2]]/(ZACKS_Screener[[#This Row],[EG2]]*100), "")</f>
        <v>1.6741463414634159</v>
      </c>
      <c r="U75"/>
    </row>
    <row r="76" spans="1:21" hidden="1" x14ac:dyDescent="0.25">
      <c r="A76" s="24" t="s">
        <v>193</v>
      </c>
      <c r="B76" s="34">
        <v>3434.96</v>
      </c>
      <c r="C76" s="6" t="s">
        <v>192</v>
      </c>
      <c r="D76" s="6" t="s">
        <v>13</v>
      </c>
      <c r="E76" s="6" t="s">
        <v>118</v>
      </c>
      <c r="F76" s="6" t="s">
        <v>119</v>
      </c>
      <c r="G76">
        <v>12</v>
      </c>
      <c r="H76">
        <v>202212</v>
      </c>
      <c r="I76" s="9">
        <v>59.93</v>
      </c>
      <c r="J76" s="9">
        <v>3.38</v>
      </c>
      <c r="K76" s="9">
        <v>3.68</v>
      </c>
      <c r="L76" s="9">
        <v>4</v>
      </c>
      <c r="M76" s="27" t="str">
        <f>IFERROR(INDEX(Data!AE:AE,MATCH(ZACKS_Screener[[#This Row],[Company Name]] &amp; " *", Data!AD:AD,0)), "")</f>
        <v/>
      </c>
      <c r="N76" t="str">
        <f>INDEX(Data!AI:AI,MATCH( ZACKS_Screener[[#This Row],[NAICS1]], Data!AH:AH,0))</f>
        <v/>
      </c>
      <c r="O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8.8757396449704221E-2</v>
      </c>
      <c r="P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8.6956521739130391E-2</v>
      </c>
      <c r="Q76" s="18">
        <f>IFERROR(ZACKS_Screener[[#This Row],[Price]]/ZACKS_Screener[[#This Row],[EPS1]], "")</f>
        <v>16.28532608695652</v>
      </c>
      <c r="R76" s="18">
        <f>IFERROR(ZACKS_Screener[[#This Row],[Price]]/ZACKS_Screener[[#This Row],[EPS2]], "")</f>
        <v>14.9825</v>
      </c>
      <c r="S76" s="18">
        <f>IFERROR(ZACKS_Screener[[#This Row],[PE1]]/(ZACKS_Screener[[#This Row],[EG1]]*100), "")</f>
        <v>1.8348134057970997</v>
      </c>
      <c r="T76" s="18">
        <f>IFERROR(ZACKS_Screener[[#This Row],[PE2]]/(ZACKS_Screener[[#This Row],[EG2]]*100), "")</f>
        <v>1.7229875000000008</v>
      </c>
      <c r="U76"/>
    </row>
    <row r="77" spans="1:21" hidden="1" x14ac:dyDescent="0.25">
      <c r="A77" s="24" t="s">
        <v>40418</v>
      </c>
      <c r="B77" s="34">
        <v>2052.66</v>
      </c>
      <c r="C77" s="6" t="s">
        <v>40417</v>
      </c>
      <c r="D77" s="6" t="s">
        <v>13</v>
      </c>
      <c r="E77" s="6" t="s">
        <v>18</v>
      </c>
      <c r="F77" s="6" t="s">
        <v>147</v>
      </c>
      <c r="G77">
        <v>12</v>
      </c>
      <c r="H77">
        <v>202212</v>
      </c>
      <c r="I77" s="9">
        <v>171.04</v>
      </c>
      <c r="J77" s="9">
        <v>8.6199999999999992</v>
      </c>
      <c r="K77" s="9">
        <v>11.03</v>
      </c>
      <c r="L77" s="9">
        <v>11.19</v>
      </c>
      <c r="M77" s="27" t="str">
        <f>IFERROR(INDEX(Data!AE:AE,MATCH(ZACKS_Screener[[#This Row],[Company Name]] &amp; " *", Data!AD:AD,0)), "")</f>
        <v>333111</v>
      </c>
      <c r="N77" t="str">
        <f>INDEX(Data!AI:AI,MATCH( ZACKS_Screener[[#This Row],[NAICS1]], Data!AH:AH,0))</f>
        <v xml:space="preserve">Farm Machinery and Equipment Manufacturing </v>
      </c>
      <c r="O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0.27958236658932717</v>
      </c>
      <c r="P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1.4505893019038998E-2</v>
      </c>
      <c r="Q77" s="18">
        <f>IFERROR(ZACKS_Screener[[#This Row],[Price]]/ZACKS_Screener[[#This Row],[EPS1]], "")</f>
        <v>15.506799637352675</v>
      </c>
      <c r="R77" s="18">
        <f>IFERROR(ZACKS_Screener[[#This Row],[Price]]/ZACKS_Screener[[#This Row],[EPS2]], "")</f>
        <v>15.285075960679178</v>
      </c>
      <c r="S77" s="18">
        <f>IFERROR(ZACKS_Screener[[#This Row],[PE1]]/(ZACKS_Screener[[#This Row],[EG1]]*100), "")</f>
        <v>0.55464154719493797</v>
      </c>
      <c r="T77" s="18">
        <f>IFERROR(ZACKS_Screener[[#This Row],[PE2]]/(ZACKS_Screener[[#This Row],[EG2]]*100), "")</f>
        <v>10.537149240393198</v>
      </c>
      <c r="U77"/>
    </row>
    <row r="78" spans="1:21" hidden="1" x14ac:dyDescent="0.25">
      <c r="A78" s="24" t="s">
        <v>195</v>
      </c>
      <c r="B78" s="34">
        <v>7384.56</v>
      </c>
      <c r="C78" s="6" t="s">
        <v>194</v>
      </c>
      <c r="D78" s="6" t="s">
        <v>22</v>
      </c>
      <c r="E78" s="6" t="s">
        <v>14</v>
      </c>
      <c r="F78" s="6" t="s">
        <v>196</v>
      </c>
      <c r="G78">
        <v>3</v>
      </c>
      <c r="H78">
        <v>202303</v>
      </c>
      <c r="I78" s="9">
        <v>38.51</v>
      </c>
      <c r="J78" s="9">
        <v>1.28</v>
      </c>
      <c r="K78" s="9">
        <v>1.39</v>
      </c>
      <c r="L78" s="9">
        <v>1.54</v>
      </c>
      <c r="M78" s="27" t="str">
        <f>IFERROR(INDEX(Data!AE:AE,MATCH(ZACKS_Screener[[#This Row],[Company Name]] &amp; " *", Data!AD:AD,0)), "")</f>
        <v/>
      </c>
      <c r="N78" t="str">
        <f>INDEX(Data!AI:AI,MATCH( ZACKS_Screener[[#This Row],[NAICS1]], Data!AH:AH,0))</f>
        <v/>
      </c>
      <c r="O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8.5937499999999903E-2</v>
      </c>
      <c r="P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0.10791366906474831</v>
      </c>
      <c r="Q78" s="18">
        <f>IFERROR(ZACKS_Screener[[#This Row],[Price]]/ZACKS_Screener[[#This Row],[EPS1]], "")</f>
        <v>27.705035971223023</v>
      </c>
      <c r="R78" s="18">
        <f>IFERROR(ZACKS_Screener[[#This Row],[Price]]/ZACKS_Screener[[#This Row],[EPS2]], "")</f>
        <v>25.006493506493506</v>
      </c>
      <c r="S78" s="18">
        <f>IFERROR(ZACKS_Screener[[#This Row],[PE1]]/(ZACKS_Screener[[#This Row],[EG1]]*100), "")</f>
        <v>3.2238587311968643</v>
      </c>
      <c r="T78" s="18">
        <f>IFERROR(ZACKS_Screener[[#This Row],[PE2]]/(ZACKS_Screener[[#This Row],[EG2]]*100), "")</f>
        <v>2.3172683982683959</v>
      </c>
      <c r="U78"/>
    </row>
    <row r="79" spans="1:21" hidden="1" x14ac:dyDescent="0.25">
      <c r="A79" s="24" t="s">
        <v>198</v>
      </c>
      <c r="B79" s="34">
        <v>23349.15</v>
      </c>
      <c r="C79" s="6" t="s">
        <v>197</v>
      </c>
      <c r="D79" s="6" t="s">
        <v>22</v>
      </c>
      <c r="E79" s="6" t="s">
        <v>41</v>
      </c>
      <c r="F79" s="6" t="s">
        <v>45</v>
      </c>
      <c r="G79">
        <v>12</v>
      </c>
      <c r="H79">
        <v>202212</v>
      </c>
      <c r="I79" s="9">
        <v>305.14999999999998</v>
      </c>
      <c r="J79" s="9">
        <v>7.76</v>
      </c>
      <c r="K79" s="9">
        <v>8.31</v>
      </c>
      <c r="L79" s="9">
        <v>9.8000000000000007</v>
      </c>
      <c r="M79" s="27" t="str">
        <f>IFERROR(INDEX(Data!AE:AE,MATCH(ZACKS_Screener[[#This Row],[Company Name]] &amp; " *", Data!AD:AD,0)), "")</f>
        <v>339114</v>
      </c>
      <c r="N79" t="str">
        <f>INDEX(Data!AI:AI,MATCH( ZACKS_Screener[[#This Row],[NAICS1]], Data!AH:AH,0))</f>
        <v xml:space="preserve">Dental Equipment and Supplies Manufacturing </v>
      </c>
      <c r="O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7.087628865979391E-2</v>
      </c>
      <c r="P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0.17930204572803851</v>
      </c>
      <c r="Q79" s="18">
        <f>IFERROR(ZACKS_Screener[[#This Row],[Price]]/ZACKS_Screener[[#This Row],[EPS1]], "")</f>
        <v>36.720818291215402</v>
      </c>
      <c r="R79" s="18">
        <f>IFERROR(ZACKS_Screener[[#This Row],[Price]]/ZACKS_Screener[[#This Row],[EPS2]], "")</f>
        <v>31.137755102040813</v>
      </c>
      <c r="S79" s="18">
        <f>IFERROR(ZACKS_Screener[[#This Row],[PE1]]/(ZACKS_Screener[[#This Row],[EG1]]*100), "")</f>
        <v>5.1809736352696572</v>
      </c>
      <c r="T79" s="18">
        <f>IFERROR(ZACKS_Screener[[#This Row],[PE2]]/(ZACKS_Screener[[#This Row],[EG2]]*100), "")</f>
        <v>1.7366090261607996</v>
      </c>
      <c r="U79"/>
    </row>
    <row r="80" spans="1:21" hidden="1" x14ac:dyDescent="0.25">
      <c r="A80" s="24" t="s">
        <v>200</v>
      </c>
      <c r="B80" s="34">
        <v>4880.93</v>
      </c>
      <c r="C80" s="6" t="s">
        <v>199</v>
      </c>
      <c r="D80" s="6" t="s">
        <v>13</v>
      </c>
      <c r="E80" s="6" t="s">
        <v>14</v>
      </c>
      <c r="F80" s="6" t="s">
        <v>201</v>
      </c>
      <c r="G80">
        <v>12</v>
      </c>
      <c r="H80">
        <v>202212</v>
      </c>
      <c r="I80" s="9">
        <v>8.77</v>
      </c>
      <c r="J80" s="9">
        <v>0.56999999999999995</v>
      </c>
      <c r="K80" s="9">
        <v>0.64</v>
      </c>
      <c r="L80" s="9">
        <v>0.76</v>
      </c>
      <c r="M80" s="27" t="str">
        <f>IFERROR(INDEX(Data!AE:AE,MATCH(ZACKS_Screener[[#This Row],[Company Name]] &amp; " *", Data!AD:AD,0)), "")</f>
        <v>518210</v>
      </c>
      <c r="N80" t="str">
        <f>INDEX(Data!AI:AI,MATCH( ZACKS_Screener[[#This Row],[NAICS1]], Data!AH:AH,0))</f>
        <v>Computing Infrastructure Providers, Data Processing, Web Hosting, and Related Services</v>
      </c>
      <c r="O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0.12280701754385977</v>
      </c>
      <c r="P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80" s="18">
        <f>IFERROR(ZACKS_Screener[[#This Row],[Price]]/ZACKS_Screener[[#This Row],[EPS1]], "")</f>
        <v>13.703124999999998</v>
      </c>
      <c r="R80" s="18">
        <f>IFERROR(ZACKS_Screener[[#This Row],[Price]]/ZACKS_Screener[[#This Row],[EPS2]], "")</f>
        <v>11.539473684210526</v>
      </c>
      <c r="S80" s="18">
        <f>IFERROR(ZACKS_Screener[[#This Row],[PE1]]/(ZACKS_Screener[[#This Row],[EG1]]*100), "")</f>
        <v>1.1158258928571416</v>
      </c>
      <c r="T80" s="18">
        <f>IFERROR(ZACKS_Screener[[#This Row],[PE2]]/(ZACKS_Screener[[#This Row],[EG2]]*100), "")</f>
        <v>0.61543859649122801</v>
      </c>
      <c r="U80"/>
    </row>
    <row r="81" spans="1:21" hidden="1" x14ac:dyDescent="0.25">
      <c r="A81" s="24" t="s">
        <v>203</v>
      </c>
      <c r="B81" s="34">
        <v>5919.72</v>
      </c>
      <c r="C81" s="6" t="s">
        <v>202</v>
      </c>
      <c r="D81" s="6" t="s">
        <v>13</v>
      </c>
      <c r="E81" s="6" t="s">
        <v>23</v>
      </c>
      <c r="F81" s="6" t="s">
        <v>24</v>
      </c>
      <c r="G81">
        <v>12</v>
      </c>
      <c r="H81">
        <v>202212</v>
      </c>
      <c r="I81" s="9">
        <v>46.28</v>
      </c>
      <c r="J81" s="9">
        <v>4.3499999999999996</v>
      </c>
      <c r="K81" s="9">
        <v>6.3</v>
      </c>
      <c r="L81" s="9">
        <v>7.3</v>
      </c>
      <c r="M81" s="27" t="str">
        <f>IFERROR(INDEX(Data!AE:AE,MATCH(ZACKS_Screener[[#This Row],[Company Name]] &amp; " *", Data!AD:AD,0)), "")</f>
        <v>481111</v>
      </c>
      <c r="N81" t="str">
        <f>INDEX(Data!AI:AI,MATCH( ZACKS_Screener[[#This Row],[NAICS1]], Data!AH:AH,0))</f>
        <v xml:space="preserve">Scheduled Passenger Air Transportation </v>
      </c>
      <c r="O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0.44827586206896558</v>
      </c>
      <c r="P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0.15873015873015872</v>
      </c>
      <c r="Q81" s="18">
        <f>IFERROR(ZACKS_Screener[[#This Row],[Price]]/ZACKS_Screener[[#This Row],[EPS1]], "")</f>
        <v>7.3460317460317466</v>
      </c>
      <c r="R81" s="18">
        <f>IFERROR(ZACKS_Screener[[#This Row],[Price]]/ZACKS_Screener[[#This Row],[EPS2]], "")</f>
        <v>6.3397260273972602</v>
      </c>
      <c r="S81" s="18">
        <f>IFERROR(ZACKS_Screener[[#This Row],[PE1]]/(ZACKS_Screener[[#This Row],[EG1]]*100), "")</f>
        <v>0.16387301587301586</v>
      </c>
      <c r="T81" s="18">
        <f>IFERROR(ZACKS_Screener[[#This Row],[PE2]]/(ZACKS_Screener[[#This Row],[EG2]]*100), "")</f>
        <v>0.39940273972602741</v>
      </c>
      <c r="U81"/>
    </row>
    <row r="82" spans="1:21" hidden="1" x14ac:dyDescent="0.25">
      <c r="A82" s="24" t="s">
        <v>205</v>
      </c>
      <c r="B82" s="34">
        <v>4893.9399999999996</v>
      </c>
      <c r="C82" s="6" t="s">
        <v>204</v>
      </c>
      <c r="D82" s="6" t="s">
        <v>22</v>
      </c>
      <c r="E82" s="6" t="s">
        <v>41</v>
      </c>
      <c r="F82" s="6" t="s">
        <v>67</v>
      </c>
      <c r="G82">
        <v>12</v>
      </c>
      <c r="H82">
        <v>202212</v>
      </c>
      <c r="I82" s="9">
        <v>29.46</v>
      </c>
      <c r="J82" s="9">
        <v>0.34</v>
      </c>
      <c r="K82" s="9">
        <v>0.32</v>
      </c>
      <c r="L82" s="9">
        <v>1.78</v>
      </c>
      <c r="M82" s="27" t="str">
        <f>IFERROR(INDEX(Data!AE:AE,MATCH(ZACKS_Screener[[#This Row],[Company Name]] &amp; " *", Data!AD:AD,0)), "")</f>
        <v/>
      </c>
      <c r="N82" t="str">
        <f>INDEX(Data!AI:AI,MATCH( ZACKS_Screener[[#This Row],[NAICS1]], Data!AH:AH,0))</f>
        <v/>
      </c>
      <c r="O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4.5625</v>
      </c>
      <c r="Q82" s="18">
        <f>IFERROR(ZACKS_Screener[[#This Row],[Price]]/ZACKS_Screener[[#This Row],[EPS1]], "")</f>
        <v>92.0625</v>
      </c>
      <c r="R82" s="18">
        <f>IFERROR(ZACKS_Screener[[#This Row],[Price]]/ZACKS_Screener[[#This Row],[EPS2]], "")</f>
        <v>16.55056179775281</v>
      </c>
      <c r="S82" s="18">
        <f>IFERROR(ZACKS_Screener[[#This Row],[PE1]]/(ZACKS_Screener[[#This Row],[EG1]]*100), "")</f>
        <v>-15.650624999999987</v>
      </c>
      <c r="T82" s="18">
        <f>IFERROR(ZACKS_Screener[[#This Row],[PE2]]/(ZACKS_Screener[[#This Row],[EG2]]*100), "")</f>
        <v>3.627520394028013E-2</v>
      </c>
      <c r="U82"/>
    </row>
    <row r="83" spans="1:21" hidden="1" x14ac:dyDescent="0.25">
      <c r="A83" s="24" t="s">
        <v>207</v>
      </c>
      <c r="B83" s="34">
        <v>28777.03</v>
      </c>
      <c r="C83" s="6" t="s">
        <v>206</v>
      </c>
      <c r="D83" s="6" t="s">
        <v>13</v>
      </c>
      <c r="E83" s="6" t="s">
        <v>37</v>
      </c>
      <c r="F83" s="6" t="s">
        <v>70</v>
      </c>
      <c r="G83">
        <v>12</v>
      </c>
      <c r="H83">
        <v>202212</v>
      </c>
      <c r="I83" s="9">
        <v>109.48</v>
      </c>
      <c r="J83" s="9">
        <v>-0.97</v>
      </c>
      <c r="K83" s="9">
        <v>3.37</v>
      </c>
      <c r="L83" s="9">
        <v>13.53</v>
      </c>
      <c r="M83" s="27" t="str">
        <f>IFERROR(INDEX(Data!AE:AE,MATCH(ZACKS_Screener[[#This Row],[Company Name]] &amp; " *", Data!AD:AD,0)), "")</f>
        <v>524210</v>
      </c>
      <c r="N83" t="str">
        <f>INDEX(Data!AI:AI,MATCH( ZACKS_Screener[[#This Row],[NAICS1]], Data!AH:AH,0))</f>
        <v xml:space="preserve">Insurance Agencies and Brokerages </v>
      </c>
      <c r="O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3.0148367952522253</v>
      </c>
      <c r="Q83" s="18">
        <f>IFERROR(ZACKS_Screener[[#This Row],[Price]]/ZACKS_Screener[[#This Row],[EPS1]], "")</f>
        <v>32.486646884273</v>
      </c>
      <c r="R83" s="18">
        <f>IFERROR(ZACKS_Screener[[#This Row],[Price]]/ZACKS_Screener[[#This Row],[EPS2]], "")</f>
        <v>8.091648189209165</v>
      </c>
      <c r="S83" s="18">
        <f>IFERROR(ZACKS_Screener[[#This Row],[PE1]]/(ZACKS_Screener[[#This Row],[EG1]]*100), "")</f>
        <v>0.32486646884273002</v>
      </c>
      <c r="T83" s="18">
        <f>IFERROR(ZACKS_Screener[[#This Row],[PE2]]/(ZACKS_Screener[[#This Row],[EG2]]*100), "")</f>
        <v>2.6839423619719381E-2</v>
      </c>
      <c r="U83"/>
    </row>
    <row r="84" spans="1:21" hidden="1" x14ac:dyDescent="0.25">
      <c r="A84" s="24" t="s">
        <v>209</v>
      </c>
      <c r="B84" s="34">
        <v>9539.58</v>
      </c>
      <c r="C84" s="6" t="s">
        <v>208</v>
      </c>
      <c r="D84" s="6" t="s">
        <v>13</v>
      </c>
      <c r="E84" s="6" t="s">
        <v>18</v>
      </c>
      <c r="F84" s="6" t="s">
        <v>115</v>
      </c>
      <c r="G84">
        <v>12</v>
      </c>
      <c r="H84">
        <v>202212</v>
      </c>
      <c r="I84" s="9">
        <v>108.47</v>
      </c>
      <c r="J84" s="9">
        <v>5.69</v>
      </c>
      <c r="K84" s="9">
        <v>6.62</v>
      </c>
      <c r="L84" s="9">
        <v>6.96</v>
      </c>
      <c r="M84" s="27" t="str">
        <f>IFERROR(INDEX(Data!AE:AE,MATCH(ZACKS_Screener[[#This Row],[Company Name]] &amp; " *", Data!AD:AD,0)), "")</f>
        <v/>
      </c>
      <c r="N84" t="str">
        <f>INDEX(Data!AI:AI,MATCH( ZACKS_Screener[[#This Row],[NAICS1]], Data!AH:AH,0))</f>
        <v/>
      </c>
      <c r="O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0.16344463971880485</v>
      </c>
      <c r="P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5.1359516616314174E-2</v>
      </c>
      <c r="Q84" s="18">
        <f>IFERROR(ZACKS_Screener[[#This Row],[Price]]/ZACKS_Screener[[#This Row],[EPS1]], "")</f>
        <v>16.385196374622357</v>
      </c>
      <c r="R84" s="18">
        <f>IFERROR(ZACKS_Screener[[#This Row],[Price]]/ZACKS_Screener[[#This Row],[EPS2]], "")</f>
        <v>15.584770114942529</v>
      </c>
      <c r="S84" s="18">
        <f>IFERROR(ZACKS_Screener[[#This Row],[PE1]]/(ZACKS_Screener[[#This Row],[EG1]]*100), "")</f>
        <v>1.0024921222752823</v>
      </c>
      <c r="T84" s="18">
        <f>IFERROR(ZACKS_Screener[[#This Row],[PE2]]/(ZACKS_Screener[[#This Row],[EG2]]*100), "")</f>
        <v>3.034446416497635</v>
      </c>
      <c r="U84"/>
    </row>
    <row r="85" spans="1:21" hidden="1" x14ac:dyDescent="0.25">
      <c r="A85" s="24" t="s">
        <v>211</v>
      </c>
      <c r="B85" s="34">
        <v>8314.68</v>
      </c>
      <c r="C85" s="6" t="s">
        <v>210</v>
      </c>
      <c r="D85" s="6" t="s">
        <v>13</v>
      </c>
      <c r="E85" s="6" t="s">
        <v>37</v>
      </c>
      <c r="F85" s="6" t="s">
        <v>212</v>
      </c>
      <c r="G85">
        <v>12</v>
      </c>
      <c r="H85">
        <v>202212</v>
      </c>
      <c r="I85" s="9">
        <v>27.64</v>
      </c>
      <c r="J85" s="9">
        <v>6.06</v>
      </c>
      <c r="K85" s="9">
        <v>3.51</v>
      </c>
      <c r="L85" s="9">
        <v>4.75</v>
      </c>
      <c r="M85" s="27" t="str">
        <f>IFERROR(INDEX(Data!AE:AE,MATCH(ZACKS_Screener[[#This Row],[Company Name]] &amp; " *", Data!AD:AD,0)), "")</f>
        <v/>
      </c>
      <c r="N85" t="str">
        <f>INDEX(Data!AI:AI,MATCH( ZACKS_Screener[[#This Row],[NAICS1]], Data!AH:AH,0))</f>
        <v/>
      </c>
      <c r="O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-0.42079207920792078</v>
      </c>
      <c r="P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0.35327635327635337</v>
      </c>
      <c r="Q85" s="18">
        <f>IFERROR(ZACKS_Screener[[#This Row],[Price]]/ZACKS_Screener[[#This Row],[EPS1]], "")</f>
        <v>7.8746438746438754</v>
      </c>
      <c r="R85" s="18">
        <f>IFERROR(ZACKS_Screener[[#This Row],[Price]]/ZACKS_Screener[[#This Row],[EPS2]], "")</f>
        <v>5.8189473684210524</v>
      </c>
      <c r="S85" s="18">
        <f>IFERROR(ZACKS_Screener[[#This Row],[PE1]]/(ZACKS_Screener[[#This Row],[EG1]]*100), "")</f>
        <v>-0.18713859560918386</v>
      </c>
      <c r="T85" s="18">
        <f>IFERROR(ZACKS_Screener[[#This Row],[PE2]]/(ZACKS_Screener[[#This Row],[EG2]]*100), "")</f>
        <v>0.16471375212224104</v>
      </c>
      <c r="U85"/>
    </row>
    <row r="86" spans="1:21" hidden="1" x14ac:dyDescent="0.25">
      <c r="A86" s="24" t="s">
        <v>214</v>
      </c>
      <c r="B86" s="34">
        <v>23946.3</v>
      </c>
      <c r="C86" s="6" t="s">
        <v>213</v>
      </c>
      <c r="D86" s="6" t="s">
        <v>22</v>
      </c>
      <c r="E86" s="6" t="s">
        <v>41</v>
      </c>
      <c r="F86" s="6" t="s">
        <v>67</v>
      </c>
      <c r="G86">
        <v>12</v>
      </c>
      <c r="H86">
        <v>202212</v>
      </c>
      <c r="I86" s="9">
        <v>192.3</v>
      </c>
      <c r="J86" s="9">
        <v>-9.3000000000000007</v>
      </c>
      <c r="K86" s="9">
        <v>-6.46</v>
      </c>
      <c r="L86" s="9">
        <v>-3.15</v>
      </c>
      <c r="M86" s="27" t="str">
        <f>IFERROR(INDEX(Data!AE:AE,MATCH(ZACKS_Screener[[#This Row],[Company Name]] &amp; " *", Data!AD:AD,0)), "")</f>
        <v/>
      </c>
      <c r="N86" t="str">
        <f>INDEX(Data!AI:AI,MATCH( ZACKS_Screener[[#This Row],[NAICS1]], Data!AH:AH,0))</f>
        <v/>
      </c>
      <c r="O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0.30537634408602155</v>
      </c>
      <c r="P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0.5123839009287926</v>
      </c>
      <c r="Q86" s="18">
        <f>IFERROR(ZACKS_Screener[[#This Row],[Price]]/ZACKS_Screener[[#This Row],[EPS1]], "")</f>
        <v>-29.767801857585141</v>
      </c>
      <c r="R86" s="18">
        <f>IFERROR(ZACKS_Screener[[#This Row],[Price]]/ZACKS_Screener[[#This Row],[EPS2]], "")</f>
        <v>-61.047619047619051</v>
      </c>
      <c r="S86" s="18">
        <f>IFERROR(ZACKS_Screener[[#This Row],[PE1]]/(ZACKS_Screener[[#This Row],[EG1]]*100), "")</f>
        <v>-0.97479069463218937</v>
      </c>
      <c r="T86" s="18">
        <f>IFERROR(ZACKS_Screener[[#This Row],[PE2]]/(ZACKS_Screener[[#This Row],[EG2]]*100), "")</f>
        <v>-1.1914429578477916</v>
      </c>
      <c r="U86"/>
    </row>
    <row r="87" spans="1:21" hidden="1" x14ac:dyDescent="0.25">
      <c r="A87" s="24" t="s">
        <v>40424</v>
      </c>
      <c r="B87" s="34">
        <v>2476.02</v>
      </c>
      <c r="C87" s="6" t="s">
        <v>40423</v>
      </c>
      <c r="D87" s="6" t="s">
        <v>22</v>
      </c>
      <c r="E87" s="6" t="s">
        <v>18</v>
      </c>
      <c r="F87" s="6" t="s">
        <v>115</v>
      </c>
      <c r="G87">
        <v>12</v>
      </c>
      <c r="H87">
        <v>202212</v>
      </c>
      <c r="I87" s="9">
        <v>49.68</v>
      </c>
      <c r="J87" s="9">
        <v>1.95</v>
      </c>
      <c r="K87" s="9">
        <v>1.58</v>
      </c>
      <c r="L87" s="9">
        <v>2</v>
      </c>
      <c r="M87" s="27" t="str">
        <f>IFERROR(INDEX(Data!AE:AE,MATCH(ZACKS_Screener[[#This Row],[Company Name]] &amp; " *", Data!AD:AD,0)), "")</f>
        <v/>
      </c>
      <c r="N87" t="str">
        <f>INDEX(Data!AI:AI,MATCH( ZACKS_Screener[[#This Row],[NAICS1]], Data!AH:AH,0))</f>
        <v/>
      </c>
      <c r="O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-0.18974358974358968</v>
      </c>
      <c r="P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0.2658227848101265</v>
      </c>
      <c r="Q87" s="18">
        <f>IFERROR(ZACKS_Screener[[#This Row],[Price]]/ZACKS_Screener[[#This Row],[EPS1]], "")</f>
        <v>31.443037974683541</v>
      </c>
      <c r="R87" s="18">
        <f>IFERROR(ZACKS_Screener[[#This Row],[Price]]/ZACKS_Screener[[#This Row],[EPS2]], "")</f>
        <v>24.84</v>
      </c>
      <c r="S87" s="18">
        <f>IFERROR(ZACKS_Screener[[#This Row],[PE1]]/(ZACKS_Screener[[#This Row],[EG1]]*100), "")</f>
        <v>-1.6571330824495385</v>
      </c>
      <c r="T87" s="18">
        <f>IFERROR(ZACKS_Screener[[#This Row],[PE2]]/(ZACKS_Screener[[#This Row],[EG2]]*100), "")</f>
        <v>0.9344571428571431</v>
      </c>
      <c r="U87"/>
    </row>
    <row r="88" spans="1:21" hidden="1" x14ac:dyDescent="0.25">
      <c r="A88" s="24" t="s">
        <v>216</v>
      </c>
      <c r="B88" s="34">
        <v>4556.3999999999996</v>
      </c>
      <c r="C88" s="6" t="s">
        <v>215</v>
      </c>
      <c r="D88" s="6" t="s">
        <v>13</v>
      </c>
      <c r="E88" s="6" t="s">
        <v>107</v>
      </c>
      <c r="F88" s="6" t="s">
        <v>108</v>
      </c>
      <c r="G88">
        <v>12</v>
      </c>
      <c r="H88">
        <v>202212</v>
      </c>
      <c r="I88" s="9">
        <v>50.04</v>
      </c>
      <c r="J88" s="9">
        <v>5.53</v>
      </c>
      <c r="K88" s="9">
        <v>6.61</v>
      </c>
      <c r="L88" s="9">
        <v>6.79</v>
      </c>
      <c r="M88" s="27" t="str">
        <f>IFERROR(INDEX(Data!AE:AE,MATCH(ZACKS_Screener[[#This Row],[Company Name]] &amp; " *", Data!AD:AD,0)), "")</f>
        <v/>
      </c>
      <c r="N88" t="str">
        <f>INDEX(Data!AI:AI,MATCH( ZACKS_Screener[[#This Row],[NAICS1]], Data!AH:AH,0))</f>
        <v/>
      </c>
      <c r="O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0.19529837251356238</v>
      </c>
      <c r="P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2.7231467473524919E-2</v>
      </c>
      <c r="Q88" s="18">
        <f>IFERROR(ZACKS_Screener[[#This Row],[Price]]/ZACKS_Screener[[#This Row],[EPS1]], "")</f>
        <v>7.5703479576399388</v>
      </c>
      <c r="R88" s="18">
        <f>IFERROR(ZACKS_Screener[[#This Row],[Price]]/ZACKS_Screener[[#This Row],[EPS2]], "")</f>
        <v>7.3696612665684826</v>
      </c>
      <c r="S88" s="18">
        <f>IFERROR(ZACKS_Screener[[#This Row],[PE1]]/(ZACKS_Screener[[#This Row],[EG1]]*100), "")</f>
        <v>0.38762985375693393</v>
      </c>
      <c r="T88" s="18">
        <f>IFERROR(ZACKS_Screener[[#This Row],[PE2]]/(ZACKS_Screener[[#This Row],[EG2]]*100), "")</f>
        <v>2.7063033873343194</v>
      </c>
      <c r="U88"/>
    </row>
    <row r="89" spans="1:21" hidden="1" x14ac:dyDescent="0.25">
      <c r="A89" s="24" t="s">
        <v>218</v>
      </c>
      <c r="B89" s="34">
        <v>6068.71</v>
      </c>
      <c r="C89" s="6" t="s">
        <v>217</v>
      </c>
      <c r="D89" s="6" t="s">
        <v>22</v>
      </c>
      <c r="E89" s="6" t="s">
        <v>26</v>
      </c>
      <c r="F89" s="6" t="s">
        <v>82</v>
      </c>
      <c r="G89">
        <v>12</v>
      </c>
      <c r="H89">
        <v>202212</v>
      </c>
      <c r="I89" s="9">
        <v>75.239999999999995</v>
      </c>
      <c r="J89" s="9">
        <v>0.89</v>
      </c>
      <c r="K89" s="9">
        <v>1</v>
      </c>
      <c r="L89" s="9">
        <v>1.1399999999999999</v>
      </c>
      <c r="M89" s="27" t="str">
        <f>IFERROR(INDEX(Data!AE:AE,MATCH(ZACKS_Screener[[#This Row],[Company Name]] &amp; " *", Data!AD:AD,0)), "")</f>
        <v/>
      </c>
      <c r="N89" t="str">
        <f>INDEX(Data!AI:AI,MATCH( ZACKS_Screener[[#This Row],[NAICS1]], Data!AH:AH,0))</f>
        <v/>
      </c>
      <c r="O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0.12359550561797751</v>
      </c>
      <c r="P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0.1399999999999999</v>
      </c>
      <c r="Q89" s="18">
        <f>IFERROR(ZACKS_Screener[[#This Row],[Price]]/ZACKS_Screener[[#This Row],[EPS1]], "")</f>
        <v>75.239999999999995</v>
      </c>
      <c r="R89" s="18">
        <f>IFERROR(ZACKS_Screener[[#This Row],[Price]]/ZACKS_Screener[[#This Row],[EPS2]], "")</f>
        <v>66</v>
      </c>
      <c r="S89" s="18">
        <f>IFERROR(ZACKS_Screener[[#This Row],[PE1]]/(ZACKS_Screener[[#This Row],[EG1]]*100), "")</f>
        <v>6.0876000000000001</v>
      </c>
      <c r="T89" s="18">
        <f>IFERROR(ZACKS_Screener[[#This Row],[PE2]]/(ZACKS_Screener[[#This Row],[EG2]]*100), "")</f>
        <v>4.714285714285718</v>
      </c>
      <c r="U89"/>
    </row>
    <row r="90" spans="1:21" hidden="1" x14ac:dyDescent="0.25">
      <c r="A90" s="24" t="s">
        <v>220</v>
      </c>
      <c r="B90" s="34">
        <v>7309.27</v>
      </c>
      <c r="C90" s="6" t="s">
        <v>219</v>
      </c>
      <c r="D90" s="6" t="s">
        <v>13</v>
      </c>
      <c r="E90" s="6" t="s">
        <v>107</v>
      </c>
      <c r="F90" s="6" t="s">
        <v>108</v>
      </c>
      <c r="G90">
        <v>12</v>
      </c>
      <c r="H90">
        <v>202212</v>
      </c>
      <c r="I90" s="9">
        <v>85.16</v>
      </c>
      <c r="J90" s="9">
        <v>4.4000000000000004</v>
      </c>
      <c r="K90" s="9">
        <v>6.38</v>
      </c>
      <c r="L90" s="9">
        <v>8.9</v>
      </c>
      <c r="M90" s="27" t="str">
        <f>IFERROR(INDEX(Data!AE:AE,MATCH(ZACKS_Screener[[#This Row],[Company Name]] &amp; " *", Data!AD:AD,0)), "")</f>
        <v>336390</v>
      </c>
      <c r="N90" t="str">
        <f>INDEX(Data!AI:AI,MATCH( ZACKS_Screener[[#This Row],[NAICS1]], Data!AH:AH,0))</f>
        <v>Other Motor Vehicle Parts Manufacturing</v>
      </c>
      <c r="O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0.44999999999999984</v>
      </c>
      <c r="P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0.39498432601880884</v>
      </c>
      <c r="Q90" s="18">
        <f>IFERROR(ZACKS_Screener[[#This Row],[Price]]/ZACKS_Screener[[#This Row],[EPS1]], "")</f>
        <v>13.347962382445141</v>
      </c>
      <c r="R90" s="18">
        <f>IFERROR(ZACKS_Screener[[#This Row],[Price]]/ZACKS_Screener[[#This Row],[EPS2]], "")</f>
        <v>9.5685393258426963</v>
      </c>
      <c r="S90" s="18">
        <f>IFERROR(ZACKS_Screener[[#This Row],[PE1]]/(ZACKS_Screener[[#This Row],[EG1]]*100), "")</f>
        <v>0.29662138627655876</v>
      </c>
      <c r="T90" s="18">
        <f>IFERROR(ZACKS_Screener[[#This Row],[PE2]]/(ZACKS_Screener[[#This Row],[EG2]]*100), "")</f>
        <v>0.24225111467808091</v>
      </c>
      <c r="U90"/>
    </row>
    <row r="91" spans="1:21" hidden="1" x14ac:dyDescent="0.25">
      <c r="A91" s="24" t="s">
        <v>222</v>
      </c>
      <c r="B91" s="34">
        <v>5141.92</v>
      </c>
      <c r="C91" s="6" t="s">
        <v>221</v>
      </c>
      <c r="D91" s="6" t="s">
        <v>13</v>
      </c>
      <c r="E91" s="6" t="s">
        <v>223</v>
      </c>
      <c r="F91" s="6" t="s">
        <v>224</v>
      </c>
      <c r="G91">
        <v>12</v>
      </c>
      <c r="H91">
        <v>202212</v>
      </c>
      <c r="I91" s="9">
        <v>10.72</v>
      </c>
      <c r="J91" s="9">
        <v>0.79</v>
      </c>
      <c r="K91" s="9">
        <v>0.81</v>
      </c>
      <c r="L91" s="9">
        <v>0.89</v>
      </c>
      <c r="M91" s="27" t="str">
        <f>IFERROR(INDEX(Data!AE:AE,MATCH(ZACKS_Screener[[#This Row],[Company Name]] &amp; " *", Data!AD:AD,0)), "")</f>
        <v/>
      </c>
      <c r="N91" t="str">
        <f>INDEX(Data!AI:AI,MATCH( ZACKS_Screener[[#This Row],[NAICS1]], Data!AH:AH,0))</f>
        <v/>
      </c>
      <c r="O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9.8765432098765371E-2</v>
      </c>
      <c r="Q91" s="18">
        <f>IFERROR(ZACKS_Screener[[#This Row],[Price]]/ZACKS_Screener[[#This Row],[EPS1]], "")</f>
        <v>13.234567901234568</v>
      </c>
      <c r="R91" s="18">
        <f>IFERROR(ZACKS_Screener[[#This Row],[Price]]/ZACKS_Screener[[#This Row],[EPS2]], "")</f>
        <v>12.04494382022472</v>
      </c>
      <c r="S91" s="18">
        <f>IFERROR(ZACKS_Screener[[#This Row],[PE1]]/(ZACKS_Screener[[#This Row],[EG1]]*100), "")</f>
        <v>5.22765432098765</v>
      </c>
      <c r="T91" s="18">
        <f>IFERROR(ZACKS_Screener[[#This Row],[PE2]]/(ZACKS_Screener[[#This Row],[EG2]]*100), "")</f>
        <v>1.2195505617977536</v>
      </c>
      <c r="U91"/>
    </row>
    <row r="92" spans="1:21" hidden="1" x14ac:dyDescent="0.25">
      <c r="A92" s="24" t="s">
        <v>226</v>
      </c>
      <c r="B92" s="34">
        <v>112299.41</v>
      </c>
      <c r="C92" s="6" t="s">
        <v>225</v>
      </c>
      <c r="D92" s="6" t="s">
        <v>22</v>
      </c>
      <c r="E92" s="6" t="s">
        <v>14</v>
      </c>
      <c r="F92" s="6" t="s">
        <v>124</v>
      </c>
      <c r="G92">
        <v>10</v>
      </c>
      <c r="H92">
        <v>202210</v>
      </c>
      <c r="I92" s="9">
        <v>133.72999999999999</v>
      </c>
      <c r="J92" s="9">
        <v>7.7</v>
      </c>
      <c r="K92" s="9">
        <v>7.34</v>
      </c>
      <c r="L92" s="9">
        <v>6.94</v>
      </c>
      <c r="M92" s="27" t="str">
        <f>IFERROR(INDEX(Data!AE:AE,MATCH(ZACKS_Screener[[#This Row],[Company Name]] &amp; " *", Data!AD:AD,0)), "")</f>
        <v>333242</v>
      </c>
      <c r="N92" t="str">
        <f>INDEX(Data!AI:AI,MATCH( ZACKS_Screener[[#This Row],[NAICS1]], Data!AH:AH,0))</f>
        <v xml:space="preserve">Semiconductor Machinery Manufacturing </v>
      </c>
      <c r="O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-4.6753246753246797E-2</v>
      </c>
      <c r="P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-5.449591280653944E-2</v>
      </c>
      <c r="Q92" s="18">
        <f>IFERROR(ZACKS_Screener[[#This Row],[Price]]/ZACKS_Screener[[#This Row],[EPS1]], "")</f>
        <v>18.219346049046319</v>
      </c>
      <c r="R92" s="18">
        <f>IFERROR(ZACKS_Screener[[#This Row],[Price]]/ZACKS_Screener[[#This Row],[EPS2]], "")</f>
        <v>19.269452449567719</v>
      </c>
      <c r="S92" s="18">
        <f>IFERROR(ZACKS_Screener[[#This Row],[PE1]]/(ZACKS_Screener[[#This Row],[EG1]]*100), "")</f>
        <v>-3.8969156827126814</v>
      </c>
      <c r="T92" s="18">
        <f>IFERROR(ZACKS_Screener[[#This Row],[PE2]]/(ZACKS_Screener[[#This Row],[EG2]]*100), "")</f>
        <v>-3.5359445244956809</v>
      </c>
      <c r="U92"/>
    </row>
    <row r="93" spans="1:21" hidden="1" x14ac:dyDescent="0.25">
      <c r="A93" s="24" t="s">
        <v>228</v>
      </c>
      <c r="B93" s="34">
        <v>3035.32</v>
      </c>
      <c r="C93" s="6" t="s">
        <v>227</v>
      </c>
      <c r="D93" s="6" t="s">
        <v>22</v>
      </c>
      <c r="E93" s="6" t="s">
        <v>14</v>
      </c>
      <c r="F93" s="6" t="s">
        <v>196</v>
      </c>
      <c r="G93">
        <v>1</v>
      </c>
      <c r="H93">
        <v>202301</v>
      </c>
      <c r="I93" s="9">
        <v>76.67</v>
      </c>
      <c r="J93" s="9">
        <v>1.1000000000000001</v>
      </c>
      <c r="K93" s="9">
        <v>-0.49</v>
      </c>
      <c r="L93" s="9">
        <v>0.18</v>
      </c>
      <c r="M93" s="27" t="str">
        <f>IFERROR(INDEX(Data!AE:AE,MATCH(ZACKS_Screener[[#This Row],[Company Name]] &amp; " *", Data!AD:AD,0)), "")</f>
        <v/>
      </c>
      <c r="N93" t="str">
        <f>INDEX(Data!AI:AI,MATCH( ZACKS_Screener[[#This Row],[NAICS1]], Data!AH:AH,0))</f>
        <v/>
      </c>
      <c r="O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93" s="18">
        <f>IFERROR(ZACKS_Screener[[#This Row],[Price]]/ZACKS_Screener[[#This Row],[EPS1]], "")</f>
        <v>-156.46938775510205</v>
      </c>
      <c r="R93" s="18">
        <f>IFERROR(ZACKS_Screener[[#This Row],[Price]]/ZACKS_Screener[[#This Row],[EPS2]], "")</f>
        <v>425.94444444444446</v>
      </c>
      <c r="S93" s="18">
        <f>IFERROR(ZACKS_Screener[[#This Row],[PE1]]/(ZACKS_Screener[[#This Row],[EG1]]*100), "")</f>
        <v>1.5646938775510204</v>
      </c>
      <c r="T93" s="18">
        <f>IFERROR(ZACKS_Screener[[#This Row],[PE2]]/(ZACKS_Screener[[#This Row],[EG2]]*100), "")</f>
        <v>4.2594444444444441</v>
      </c>
      <c r="U93"/>
    </row>
    <row r="94" spans="1:21" hidden="1" x14ac:dyDescent="0.25">
      <c r="A94" s="24" t="s">
        <v>40428</v>
      </c>
      <c r="B94" s="34">
        <v>2294.7399999999998</v>
      </c>
      <c r="C94" s="6" t="s">
        <v>40427</v>
      </c>
      <c r="D94" s="6" t="s">
        <v>13</v>
      </c>
      <c r="E94" s="6" t="s">
        <v>85</v>
      </c>
      <c r="F94" s="6" t="s">
        <v>745</v>
      </c>
      <c r="G94">
        <v>12</v>
      </c>
      <c r="H94">
        <v>202212</v>
      </c>
      <c r="I94" s="9">
        <v>3.84</v>
      </c>
      <c r="J94" s="9">
        <v>0.3</v>
      </c>
      <c r="K94" s="9">
        <v>0.25</v>
      </c>
      <c r="L94" s="9">
        <v>0.33</v>
      </c>
      <c r="M94" s="27" t="str">
        <f>IFERROR(INDEX(Data!AE:AE,MATCH(ZACKS_Screener[[#This Row],[Company Name]] &amp; " *", Data!AD:AD,0)), "")</f>
        <v>333993</v>
      </c>
      <c r="N94" t="str">
        <f>INDEX(Data!AI:AI,MATCH( ZACKS_Screener[[#This Row],[NAICS1]], Data!AH:AH,0))</f>
        <v xml:space="preserve">Packaging Machinery Manufacturing </v>
      </c>
      <c r="O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0.32000000000000006</v>
      </c>
      <c r="Q94" s="18">
        <f>IFERROR(ZACKS_Screener[[#This Row],[Price]]/ZACKS_Screener[[#This Row],[EPS1]], "")</f>
        <v>15.36</v>
      </c>
      <c r="R94" s="18">
        <f>IFERROR(ZACKS_Screener[[#This Row],[Price]]/ZACKS_Screener[[#This Row],[EPS2]], "")</f>
        <v>11.636363636363635</v>
      </c>
      <c r="S94" s="18">
        <f>IFERROR(ZACKS_Screener[[#This Row],[PE1]]/(ZACKS_Screener[[#This Row],[EG1]]*100), "")</f>
        <v>-0.92160000000000009</v>
      </c>
      <c r="T94" s="18">
        <f>IFERROR(ZACKS_Screener[[#This Row],[PE2]]/(ZACKS_Screener[[#This Row],[EG2]]*100), "")</f>
        <v>0.36363636363636354</v>
      </c>
      <c r="U94"/>
    </row>
    <row r="95" spans="1:21" hidden="1" x14ac:dyDescent="0.25">
      <c r="A95" s="24" t="s">
        <v>40430</v>
      </c>
      <c r="B95" s="34">
        <v>2403.86</v>
      </c>
      <c r="C95" s="6" t="s">
        <v>40429</v>
      </c>
      <c r="D95" s="6" t="s">
        <v>13</v>
      </c>
      <c r="E95" s="6" t="s">
        <v>330</v>
      </c>
      <c r="F95" s="6" t="s">
        <v>664</v>
      </c>
      <c r="G95">
        <v>12</v>
      </c>
      <c r="H95">
        <v>202212</v>
      </c>
      <c r="I95" s="9">
        <v>4.63</v>
      </c>
      <c r="J95" s="9">
        <v>-0.93</v>
      </c>
      <c r="K95" s="9">
        <v>-0.37</v>
      </c>
      <c r="L95" s="9">
        <v>-0.24</v>
      </c>
      <c r="M95" s="27" t="str">
        <f>IFERROR(INDEX(Data!AE:AE,MATCH(ZACKS_Screener[[#This Row],[Company Name]] &amp; " *", Data!AD:AD,0)), "")</f>
        <v>512131</v>
      </c>
      <c r="N95" t="str">
        <f>INDEX(Data!AI:AI,MATCH( ZACKS_Screener[[#This Row],[NAICS1]], Data!AH:AH,0))</f>
        <v xml:space="preserve">Motion Picture Theaters (except Drive-Ins) </v>
      </c>
      <c r="O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0.60215053763440862</v>
      </c>
      <c r="P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0.35135135135135137</v>
      </c>
      <c r="Q95" s="18">
        <f>IFERROR(ZACKS_Screener[[#This Row],[Price]]/ZACKS_Screener[[#This Row],[EPS1]], "")</f>
        <v>-12.513513513513514</v>
      </c>
      <c r="R95" s="18">
        <f>IFERROR(ZACKS_Screener[[#This Row],[Price]]/ZACKS_Screener[[#This Row],[EPS2]], "")</f>
        <v>-19.291666666666668</v>
      </c>
      <c r="S95" s="18">
        <f>IFERROR(ZACKS_Screener[[#This Row],[PE1]]/(ZACKS_Screener[[#This Row],[EG1]]*100), "")</f>
        <v>-0.20781370656370657</v>
      </c>
      <c r="T95" s="18">
        <f>IFERROR(ZACKS_Screener[[#This Row],[PE2]]/(ZACKS_Screener[[#This Row],[EG2]]*100), "")</f>
        <v>-0.54907051282051278</v>
      </c>
      <c r="U95"/>
    </row>
    <row r="96" spans="1:21" hidden="1" x14ac:dyDescent="0.25">
      <c r="A96" s="24" t="s">
        <v>230</v>
      </c>
      <c r="B96" s="34">
        <v>14714.44</v>
      </c>
      <c r="C96" s="6" t="s">
        <v>229</v>
      </c>
      <c r="D96" s="6" t="s">
        <v>13</v>
      </c>
      <c r="E96" s="6" t="s">
        <v>18</v>
      </c>
      <c r="F96" s="6" t="s">
        <v>231</v>
      </c>
      <c r="G96">
        <v>6</v>
      </c>
      <c r="H96">
        <v>202206</v>
      </c>
      <c r="I96" s="9">
        <v>10</v>
      </c>
      <c r="J96" s="9">
        <v>0.81</v>
      </c>
      <c r="K96" s="9">
        <v>0.73</v>
      </c>
      <c r="L96" s="9">
        <v>0.73</v>
      </c>
      <c r="M96" s="27" t="str">
        <f>IFERROR(INDEX(Data!AE:AE,MATCH(ZACKS_Screener[[#This Row],[Company Name]] &amp; " *", Data!AD:AD,0)), "")</f>
        <v>322220</v>
      </c>
      <c r="N96" t="str">
        <f>INDEX(Data!AI:AI,MATCH( ZACKS_Screener[[#This Row],[NAICS1]], Data!AH:AH,0))</f>
        <v>Paper Bag and Coated and Treated Paper Manufacturing</v>
      </c>
      <c r="O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-9.876543209876551E-2</v>
      </c>
      <c r="P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96" s="18">
        <f>IFERROR(ZACKS_Screener[[#This Row],[Price]]/ZACKS_Screener[[#This Row],[EPS1]], "")</f>
        <v>13.698630136986301</v>
      </c>
      <c r="R96" s="18">
        <f>IFERROR(ZACKS_Screener[[#This Row],[Price]]/ZACKS_Screener[[#This Row],[EPS2]], "")</f>
        <v>13.698630136986301</v>
      </c>
      <c r="S96" s="18">
        <f>IFERROR(ZACKS_Screener[[#This Row],[PE1]]/(ZACKS_Screener[[#This Row],[EG1]]*100), "")</f>
        <v>-1.3869863013698618</v>
      </c>
      <c r="T96" s="18" t="str">
        <f>IFERROR(ZACKS_Screener[[#This Row],[PE2]]/(ZACKS_Screener[[#This Row],[EG2]]*100), "")</f>
        <v/>
      </c>
      <c r="U96"/>
    </row>
    <row r="97" spans="1:21" hidden="1" x14ac:dyDescent="0.25">
      <c r="A97" s="24" t="s">
        <v>233</v>
      </c>
      <c r="B97" s="34">
        <v>189909.97</v>
      </c>
      <c r="C97" s="6" t="s">
        <v>232</v>
      </c>
      <c r="D97" s="6" t="s">
        <v>22</v>
      </c>
      <c r="E97" s="6" t="s">
        <v>14</v>
      </c>
      <c r="F97" s="6" t="s">
        <v>196</v>
      </c>
      <c r="G97">
        <v>12</v>
      </c>
      <c r="H97">
        <v>202212</v>
      </c>
      <c r="I97" s="9">
        <v>117.93</v>
      </c>
      <c r="J97" s="9">
        <v>3.5</v>
      </c>
      <c r="K97" s="9">
        <v>2.83</v>
      </c>
      <c r="L97" s="9">
        <v>3.95</v>
      </c>
      <c r="M97" s="27" t="str">
        <f>IFERROR(INDEX(Data!AE:AE,MATCH(ZACKS_Screener[[#This Row],[Company Name]] &amp; " *", Data!AD:AD,0)), "")</f>
        <v>334413</v>
      </c>
      <c r="N97" t="str">
        <f>INDEX(Data!AI:AI,MATCH( ZACKS_Screener[[#This Row],[NAICS1]], Data!AH:AH,0))</f>
        <v xml:space="preserve">Semiconductor and Related Device Manufacturing </v>
      </c>
      <c r="O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-0.19142857142857142</v>
      </c>
      <c r="P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0.39575971731448767</v>
      </c>
      <c r="Q97" s="18">
        <f>IFERROR(ZACKS_Screener[[#This Row],[Price]]/ZACKS_Screener[[#This Row],[EPS1]], "")</f>
        <v>41.671378091872796</v>
      </c>
      <c r="R97" s="18">
        <f>IFERROR(ZACKS_Screener[[#This Row],[Price]]/ZACKS_Screener[[#This Row],[EPS2]], "")</f>
        <v>29.855696202531647</v>
      </c>
      <c r="S97" s="18">
        <f>IFERROR(ZACKS_Screener[[#This Row],[PE1]]/(ZACKS_Screener[[#This Row],[EG1]]*100), "")</f>
        <v>-2.1768630346500717</v>
      </c>
      <c r="T97" s="18">
        <f>IFERROR(ZACKS_Screener[[#This Row],[PE2]]/(ZACKS_Screener[[#This Row],[EG2]]*100), "")</f>
        <v>0.75438946654611205</v>
      </c>
      <c r="U97"/>
    </row>
    <row r="98" spans="1:21" hidden="1" x14ac:dyDescent="0.25">
      <c r="A98" s="24" t="s">
        <v>235</v>
      </c>
      <c r="B98" s="34">
        <v>34292.400000000001</v>
      </c>
      <c r="C98" s="6" t="s">
        <v>234</v>
      </c>
      <c r="D98" s="6" t="s">
        <v>13</v>
      </c>
      <c r="E98" s="6" t="s">
        <v>14</v>
      </c>
      <c r="F98" s="6" t="s">
        <v>15</v>
      </c>
      <c r="G98">
        <v>12</v>
      </c>
      <c r="H98">
        <v>202212</v>
      </c>
      <c r="I98" s="9">
        <v>148.79</v>
      </c>
      <c r="J98" s="9">
        <v>5.68</v>
      </c>
      <c r="K98" s="9">
        <v>6.11</v>
      </c>
      <c r="L98" s="9">
        <v>6.45</v>
      </c>
      <c r="M98" s="27" t="str">
        <f>IFERROR(INDEX(Data!AE:AE,MATCH(ZACKS_Screener[[#This Row],[Company Name]] &amp; " *", Data!AD:AD,0)), "")</f>
        <v>334513</v>
      </c>
      <c r="N98" t="str">
        <f>INDEX(Data!AI:AI,MATCH( ZACKS_Screener[[#This Row],[NAICS1]], Data!AH:AH,0))</f>
        <v xml:space="preserve">Instruments and Related Products Manufacturing for Measuring, Displaying, and Controlling Industrial Process Variables </v>
      </c>
      <c r="O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7.5704225352112783E-2</v>
      </c>
      <c r="P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5.5646481178396046E-2</v>
      </c>
      <c r="Q98" s="18">
        <f>IFERROR(ZACKS_Screener[[#This Row],[Price]]/ZACKS_Screener[[#This Row],[EPS1]], "")</f>
        <v>24.351882160392798</v>
      </c>
      <c r="R98" s="18">
        <f>IFERROR(ZACKS_Screener[[#This Row],[Price]]/ZACKS_Screener[[#This Row],[EPS2]], "")</f>
        <v>23.068217054263563</v>
      </c>
      <c r="S98" s="18">
        <f>IFERROR(ZACKS_Screener[[#This Row],[PE1]]/(ZACKS_Screener[[#This Row],[EG1]]*100), "")</f>
        <v>3.2167137365356022</v>
      </c>
      <c r="T98" s="18">
        <f>IFERROR(ZACKS_Screener[[#This Row],[PE2]]/(ZACKS_Screener[[#This Row],[EG2]]*100), "")</f>
        <v>4.145494300045601</v>
      </c>
      <c r="U98"/>
    </row>
    <row r="99" spans="1:21" hidden="1" x14ac:dyDescent="0.25">
      <c r="A99" s="24" t="s">
        <v>40432</v>
      </c>
      <c r="B99" s="34">
        <v>2987</v>
      </c>
      <c r="C99" s="6" t="s">
        <v>40431</v>
      </c>
      <c r="D99" s="6" t="s">
        <v>22</v>
      </c>
      <c r="E99" s="6" t="s">
        <v>41</v>
      </c>
      <c r="F99" s="6" t="s">
        <v>704</v>
      </c>
      <c r="G99">
        <v>12</v>
      </c>
      <c r="H99">
        <v>202212</v>
      </c>
      <c r="I99" s="9">
        <v>91.74</v>
      </c>
      <c r="J99" s="9">
        <v>5.01</v>
      </c>
      <c r="K99" s="9">
        <v>4.25</v>
      </c>
      <c r="L99" s="9">
        <v>4.6500000000000004</v>
      </c>
      <c r="M99" s="27" t="str">
        <f>IFERROR(INDEX(Data!AE:AE,MATCH(ZACKS_Screener[[#This Row],[Company Name]] &amp; " *", Data!AD:AD,0)), "")</f>
        <v>621610</v>
      </c>
      <c r="N99" t="str">
        <f>INDEX(Data!AI:AI,MATCH( ZACKS_Screener[[#This Row],[NAICS1]], Data!AH:AH,0))</f>
        <v>Home Health Care Services</v>
      </c>
      <c r="O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-0.1516966067864271</v>
      </c>
      <c r="P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9.4117647058823611E-2</v>
      </c>
      <c r="Q99" s="18">
        <f>IFERROR(ZACKS_Screener[[#This Row],[Price]]/ZACKS_Screener[[#This Row],[EPS1]], "")</f>
        <v>21.585882352941177</v>
      </c>
      <c r="R99" s="18">
        <f>IFERROR(ZACKS_Screener[[#This Row],[Price]]/ZACKS_Screener[[#This Row],[EPS2]], "")</f>
        <v>19.729032258064514</v>
      </c>
      <c r="S99" s="18">
        <f>IFERROR(ZACKS_Screener[[#This Row],[PE1]]/(ZACKS_Screener[[#This Row],[EG1]]*100), "")</f>
        <v>-1.422964086687307</v>
      </c>
      <c r="T99" s="18">
        <f>IFERROR(ZACKS_Screener[[#This Row],[PE2]]/(ZACKS_Screener[[#This Row],[EG2]]*100), "")</f>
        <v>2.096209677419353</v>
      </c>
      <c r="U99"/>
    </row>
    <row r="100" spans="1:21" hidden="1" x14ac:dyDescent="0.25">
      <c r="A100" s="24" t="s">
        <v>237</v>
      </c>
      <c r="B100" s="34">
        <v>5251.74</v>
      </c>
      <c r="C100" s="6" t="s">
        <v>236</v>
      </c>
      <c r="D100" s="6" t="s">
        <v>13</v>
      </c>
      <c r="E100" s="6" t="s">
        <v>37</v>
      </c>
      <c r="F100" s="6" t="s">
        <v>38</v>
      </c>
      <c r="G100">
        <v>12</v>
      </c>
      <c r="H100">
        <v>202212</v>
      </c>
      <c r="I100" s="9">
        <v>145.47</v>
      </c>
      <c r="J100" s="9">
        <v>20.14</v>
      </c>
      <c r="K100" s="9">
        <v>19.010000000000002</v>
      </c>
      <c r="L100" s="9">
        <v>22.25</v>
      </c>
      <c r="M100" s="27" t="str">
        <f>IFERROR(INDEX(Data!AE:AE,MATCH(ZACKS_Screener[[#This Row],[Company Name]] &amp; " *", Data!AD:AD,0)), "")</f>
        <v>525910</v>
      </c>
      <c r="N100" t="str">
        <f>INDEX(Data!AI:AI,MATCH( ZACKS_Screener[[#This Row],[NAICS1]], Data!AH:AH,0))</f>
        <v xml:space="preserve">Open-End Investment Funds </v>
      </c>
      <c r="O1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-5.6107249255213452E-2</v>
      </c>
      <c r="P1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0.17043661230931079</v>
      </c>
      <c r="Q100" s="18">
        <f>IFERROR(ZACKS_Screener[[#This Row],[Price]]/ZACKS_Screener[[#This Row],[EPS1]], "")</f>
        <v>7.6522882693319296</v>
      </c>
      <c r="R100" s="18">
        <f>IFERROR(ZACKS_Screener[[#This Row],[Price]]/ZACKS_Screener[[#This Row],[EPS2]], "")</f>
        <v>6.537977528089888</v>
      </c>
      <c r="S100" s="18">
        <f>IFERROR(ZACKS_Screener[[#This Row],[PE1]]/(ZACKS_Screener[[#This Row],[EG1]]*100), "")</f>
        <v>-1.3638680154366833</v>
      </c>
      <c r="T100" s="18">
        <f>IFERROR(ZACKS_Screener[[#This Row],[PE2]]/(ZACKS_Screener[[#This Row],[EG2]]*100), "")</f>
        <v>0.38360170620058287</v>
      </c>
      <c r="U100"/>
    </row>
    <row r="101" spans="1:21" hidden="1" x14ac:dyDescent="0.25">
      <c r="A101" s="24" t="s">
        <v>239</v>
      </c>
      <c r="B101" s="34">
        <v>118556.39</v>
      </c>
      <c r="C101" s="6" t="s">
        <v>238</v>
      </c>
      <c r="D101" s="6" t="s">
        <v>22</v>
      </c>
      <c r="E101" s="6" t="s">
        <v>41</v>
      </c>
      <c r="F101" s="6" t="s">
        <v>67</v>
      </c>
      <c r="G101">
        <v>12</v>
      </c>
      <c r="H101">
        <v>202212</v>
      </c>
      <c r="I101" s="9">
        <v>221.88</v>
      </c>
      <c r="J101" s="9">
        <v>17.690000000000001</v>
      </c>
      <c r="K101" s="9">
        <v>18.12</v>
      </c>
      <c r="L101" s="9">
        <v>19.260000000000002</v>
      </c>
      <c r="M101" s="27" t="str">
        <f>IFERROR(INDEX(Data!AE:AE,MATCH(ZACKS_Screener[[#This Row],[Company Name]] &amp; " *", Data!AD:AD,0)), "")</f>
        <v>325414</v>
      </c>
      <c r="N101" t="str">
        <f>INDEX(Data!AI:AI,MATCH( ZACKS_Screener[[#This Row],[NAICS1]], Data!AH:AH,0))</f>
        <v xml:space="preserve">Biological Product (except Diagnostic) Manufacturing </v>
      </c>
      <c r="O1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2.4307518371961542E-2</v>
      </c>
      <c r="P1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6.2913907284768242E-2</v>
      </c>
      <c r="Q101" s="18">
        <f>IFERROR(ZACKS_Screener[[#This Row],[Price]]/ZACKS_Screener[[#This Row],[EPS1]], "")</f>
        <v>12.24503311258278</v>
      </c>
      <c r="R101" s="18">
        <f>IFERROR(ZACKS_Screener[[#This Row],[Price]]/ZACKS_Screener[[#This Row],[EPS2]], "")</f>
        <v>11.5202492211838</v>
      </c>
      <c r="S101" s="18">
        <f>IFERROR(ZACKS_Screener[[#This Row],[PE1]]/(ZACKS_Screener[[#This Row],[EG1]]*100), "")</f>
        <v>5.0375496688741759</v>
      </c>
      <c r="T101" s="18">
        <f>IFERROR(ZACKS_Screener[[#This Row],[PE2]]/(ZACKS_Screener[[#This Row],[EG2]]*100), "")</f>
        <v>1.8311132972618451</v>
      </c>
      <c r="U101"/>
    </row>
    <row r="102" spans="1:21" hidden="1" x14ac:dyDescent="0.25">
      <c r="A102" s="24" t="s">
        <v>241</v>
      </c>
      <c r="B102" s="34">
        <v>12568.29</v>
      </c>
      <c r="C102" s="6" t="s">
        <v>240</v>
      </c>
      <c r="D102" s="6" t="s">
        <v>13</v>
      </c>
      <c r="E102" s="6" t="s">
        <v>37</v>
      </c>
      <c r="F102" s="6" t="s">
        <v>168</v>
      </c>
      <c r="G102">
        <v>12</v>
      </c>
      <c r="H102">
        <v>202212</v>
      </c>
      <c r="I102" s="9">
        <v>34.74</v>
      </c>
      <c r="J102" s="9">
        <v>1.54</v>
      </c>
      <c r="K102" s="9">
        <v>1.61</v>
      </c>
      <c r="L102" s="9">
        <v>1.73</v>
      </c>
      <c r="M102" s="27" t="str">
        <f>IFERROR(INDEX(Data!AE:AE,MATCH(ZACKS_Screener[[#This Row],[Company Name]] &amp; " *", Data!AD:AD,0)), "")</f>
        <v/>
      </c>
      <c r="N102" t="str">
        <f>INDEX(Data!AI:AI,MATCH( ZACKS_Screener[[#This Row],[NAICS1]], Data!AH:AH,0))</f>
        <v/>
      </c>
      <c r="O1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4.5454545454545491E-2</v>
      </c>
      <c r="P1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7.4534161490683148E-2</v>
      </c>
      <c r="Q102" s="18">
        <f>IFERROR(ZACKS_Screener[[#This Row],[Price]]/ZACKS_Screener[[#This Row],[EPS1]], "")</f>
        <v>21.577639751552795</v>
      </c>
      <c r="R102" s="18">
        <f>IFERROR(ZACKS_Screener[[#This Row],[Price]]/ZACKS_Screener[[#This Row],[EPS2]], "")</f>
        <v>20.080924855491332</v>
      </c>
      <c r="S102" s="18">
        <f>IFERROR(ZACKS_Screener[[#This Row],[PE1]]/(ZACKS_Screener[[#This Row],[EG1]]*100), "")</f>
        <v>4.7470807453416111</v>
      </c>
      <c r="T102" s="18">
        <f>IFERROR(ZACKS_Screener[[#This Row],[PE2]]/(ZACKS_Screener[[#This Row],[EG2]]*100), "")</f>
        <v>2.69419075144509</v>
      </c>
      <c r="U102"/>
    </row>
    <row r="103" spans="1:21" hidden="1" x14ac:dyDescent="0.25">
      <c r="A103" s="24" t="s">
        <v>40436</v>
      </c>
      <c r="B103" s="34">
        <v>2117.9299999999998</v>
      </c>
      <c r="C103" s="6" t="s">
        <v>40435</v>
      </c>
      <c r="D103" s="6" t="s">
        <v>13</v>
      </c>
      <c r="E103" s="6" t="s">
        <v>37</v>
      </c>
      <c r="F103" s="6" t="s">
        <v>38</v>
      </c>
      <c r="G103">
        <v>12</v>
      </c>
      <c r="H103">
        <v>202212</v>
      </c>
      <c r="I103" s="9">
        <v>28.65</v>
      </c>
      <c r="J103" s="9">
        <v>1.77</v>
      </c>
      <c r="K103" s="9">
        <v>2.2599999999999998</v>
      </c>
      <c r="L103" s="9">
        <v>2.44</v>
      </c>
      <c r="M103" s="27" t="str">
        <f>IFERROR(INDEX(Data!AE:AE,MATCH(ZACKS_Screener[[#This Row],[Company Name]] &amp; " *", Data!AD:AD,0)), "")</f>
        <v/>
      </c>
      <c r="N103" t="str">
        <f>INDEX(Data!AI:AI,MATCH( ZACKS_Screener[[#This Row],[NAICS1]], Data!AH:AH,0))</f>
        <v/>
      </c>
      <c r="O1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0.27683615819209029</v>
      </c>
      <c r="P1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7.9646017699115126E-2</v>
      </c>
      <c r="Q103" s="18">
        <f>IFERROR(ZACKS_Screener[[#This Row],[Price]]/ZACKS_Screener[[#This Row],[EPS1]], "")</f>
        <v>12.676991150442479</v>
      </c>
      <c r="R103" s="18">
        <f>IFERROR(ZACKS_Screener[[#This Row],[Price]]/ZACKS_Screener[[#This Row],[EPS2]], "")</f>
        <v>11.741803278688524</v>
      </c>
      <c r="S103" s="18">
        <f>IFERROR(ZACKS_Screener[[#This Row],[PE1]]/(ZACKS_Screener[[#This Row],[EG1]]*100), "")</f>
        <v>0.45792396604659585</v>
      </c>
      <c r="T103" s="18">
        <f>IFERROR(ZACKS_Screener[[#This Row],[PE2]]/(ZACKS_Screener[[#This Row],[EG2]]*100), "")</f>
        <v>1.4742486338797798</v>
      </c>
      <c r="U103"/>
    </row>
    <row r="104" spans="1:21" hidden="1" x14ac:dyDescent="0.25">
      <c r="A104" s="24" t="s">
        <v>243</v>
      </c>
      <c r="B104" s="34">
        <v>6170.5</v>
      </c>
      <c r="C104" s="6" t="s">
        <v>242</v>
      </c>
      <c r="D104" s="6" t="s">
        <v>22</v>
      </c>
      <c r="E104" s="6" t="s">
        <v>14</v>
      </c>
      <c r="F104" s="6" t="s">
        <v>196</v>
      </c>
      <c r="G104">
        <v>12</v>
      </c>
      <c r="H104">
        <v>202212</v>
      </c>
      <c r="I104" s="9">
        <v>25.12</v>
      </c>
      <c r="J104" s="9">
        <v>3.11</v>
      </c>
      <c r="K104" s="9">
        <v>1.7</v>
      </c>
      <c r="L104" s="9">
        <v>2.5</v>
      </c>
      <c r="M104" s="27" t="str">
        <f>IFERROR(INDEX(Data!AE:AE,MATCH(ZACKS_Screener[[#This Row],[Company Name]] &amp; " *", Data!AD:AD,0)), "")</f>
        <v>334413</v>
      </c>
      <c r="N104" t="str">
        <f>INDEX(Data!AI:AI,MATCH( ZACKS_Screener[[#This Row],[NAICS1]], Data!AH:AH,0))</f>
        <v xml:space="preserve">Semiconductor and Related Device Manufacturing </v>
      </c>
      <c r="O1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-0.45337620578778132</v>
      </c>
      <c r="P1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0.4705882352941177</v>
      </c>
      <c r="Q104" s="18">
        <f>IFERROR(ZACKS_Screener[[#This Row],[Price]]/ZACKS_Screener[[#This Row],[EPS1]], "")</f>
        <v>14.776470588235295</v>
      </c>
      <c r="R104" s="18">
        <f>IFERROR(ZACKS_Screener[[#This Row],[Price]]/ZACKS_Screener[[#This Row],[EPS2]], "")</f>
        <v>10.048</v>
      </c>
      <c r="S104" s="18">
        <f>IFERROR(ZACKS_Screener[[#This Row],[PE1]]/(ZACKS_Screener[[#This Row],[EG1]]*100), "")</f>
        <v>-0.32592073425114731</v>
      </c>
      <c r="T104" s="18">
        <f>IFERROR(ZACKS_Screener[[#This Row],[PE2]]/(ZACKS_Screener[[#This Row],[EG2]]*100), "")</f>
        <v>0.21351999999999999</v>
      </c>
      <c r="U104"/>
    </row>
    <row r="105" spans="1:21" hidden="1" x14ac:dyDescent="0.25">
      <c r="A105" s="24" t="s">
        <v>245</v>
      </c>
      <c r="B105" s="34">
        <v>3954.62</v>
      </c>
      <c r="C105" s="6" t="s">
        <v>244</v>
      </c>
      <c r="D105" s="6" t="s">
        <v>13</v>
      </c>
      <c r="E105" s="6" t="s">
        <v>41</v>
      </c>
      <c r="F105" s="6" t="s">
        <v>153</v>
      </c>
      <c r="G105">
        <v>12</v>
      </c>
      <c r="H105">
        <v>202212</v>
      </c>
      <c r="I105" s="9">
        <v>99.75</v>
      </c>
      <c r="J105" s="9">
        <v>11.9</v>
      </c>
      <c r="K105" s="9">
        <v>8.26</v>
      </c>
      <c r="L105" s="9">
        <v>7.73</v>
      </c>
      <c r="M105" s="27" t="str">
        <f>IFERROR(INDEX(Data!AE:AE,MATCH(ZACKS_Screener[[#This Row],[Company Name]] &amp; " *", Data!AD:AD,0)), "")</f>
        <v>561311</v>
      </c>
      <c r="N105" t="str">
        <f>INDEX(Data!AI:AI,MATCH( ZACKS_Screener[[#This Row],[NAICS1]], Data!AH:AH,0))</f>
        <v xml:space="preserve">Employment Placement Agencies </v>
      </c>
      <c r="O1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-0.30588235294117649</v>
      </c>
      <c r="P1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-6.4164648910411543E-2</v>
      </c>
      <c r="Q105" s="18">
        <f>IFERROR(ZACKS_Screener[[#This Row],[Price]]/ZACKS_Screener[[#This Row],[EPS1]], "")</f>
        <v>12.076271186440678</v>
      </c>
      <c r="R105" s="18">
        <f>IFERROR(ZACKS_Screener[[#This Row],[Price]]/ZACKS_Screener[[#This Row],[EPS2]], "")</f>
        <v>12.904269081500646</v>
      </c>
      <c r="S105" s="18">
        <f>IFERROR(ZACKS_Screener[[#This Row],[PE1]]/(ZACKS_Screener[[#This Row],[EG1]]*100), "")</f>
        <v>-0.3948011734028683</v>
      </c>
      <c r="T105" s="18">
        <f>IFERROR(ZACKS_Screener[[#This Row],[PE2]]/(ZACKS_Screener[[#This Row],[EG2]]*100), "")</f>
        <v>-2.0111181625131218</v>
      </c>
      <c r="U105"/>
    </row>
    <row r="106" spans="1:21" hidden="1" x14ac:dyDescent="0.25">
      <c r="A106" s="24" t="s">
        <v>247</v>
      </c>
      <c r="B106" s="34">
        <v>32475.65</v>
      </c>
      <c r="C106" s="6" t="s">
        <v>246</v>
      </c>
      <c r="D106" s="6" t="s">
        <v>13</v>
      </c>
      <c r="E106" s="6" t="s">
        <v>37</v>
      </c>
      <c r="F106" s="6" t="s">
        <v>38</v>
      </c>
      <c r="G106">
        <v>12</v>
      </c>
      <c r="H106">
        <v>202212</v>
      </c>
      <c r="I106" s="9">
        <v>311.73</v>
      </c>
      <c r="J106" s="9">
        <v>25.14</v>
      </c>
      <c r="K106" s="9">
        <v>30.39</v>
      </c>
      <c r="L106" s="9">
        <v>33.840000000000003</v>
      </c>
      <c r="M106" s="27" t="str">
        <f>IFERROR(INDEX(Data!AE:AE,MATCH(ZACKS_Screener[[#This Row],[Company Name]] &amp; " *", Data!AD:AD,0)), "")</f>
        <v>522320</v>
      </c>
      <c r="N106" t="str">
        <f>INDEX(Data!AI:AI,MATCH( ZACKS_Screener[[#This Row],[NAICS1]], Data!AH:AH,0))</f>
        <v xml:space="preserve">Financial Transactions Processing, Reserve, and Clearinghouse Activities </v>
      </c>
      <c r="O1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0.20883054892601433</v>
      </c>
      <c r="P1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0.11352418558736435</v>
      </c>
      <c r="Q106" s="18">
        <f>IFERROR(ZACKS_Screener[[#This Row],[Price]]/ZACKS_Screener[[#This Row],[EPS1]], "")</f>
        <v>10.257650542941757</v>
      </c>
      <c r="R106" s="18">
        <f>IFERROR(ZACKS_Screener[[#This Row],[Price]]/ZACKS_Screener[[#This Row],[EPS2]], "")</f>
        <v>9.2118794326241122</v>
      </c>
      <c r="S106" s="18">
        <f>IFERROR(ZACKS_Screener[[#This Row],[PE1]]/(ZACKS_Screener[[#This Row],[EG1]]*100), "")</f>
        <v>0.49119492314201102</v>
      </c>
      <c r="T106" s="18">
        <f>IFERROR(ZACKS_Screener[[#This Row],[PE2]]/(ZACKS_Screener[[#This Row],[EG2]]*100), "")</f>
        <v>0.81144642306506254</v>
      </c>
      <c r="U106"/>
    </row>
    <row r="107" spans="1:21" hidden="1" x14ac:dyDescent="0.25">
      <c r="A107" s="24" t="s">
        <v>40440</v>
      </c>
      <c r="B107" s="34">
        <v>2220.9</v>
      </c>
      <c r="C107" s="6" t="s">
        <v>40439</v>
      </c>
      <c r="D107" s="6" t="s">
        <v>22</v>
      </c>
      <c r="E107" s="6" t="s">
        <v>41</v>
      </c>
      <c r="F107" s="6" t="s">
        <v>2482</v>
      </c>
      <c r="G107">
        <v>12</v>
      </c>
      <c r="H107">
        <v>202212</v>
      </c>
      <c r="I107" s="9">
        <v>46.01</v>
      </c>
      <c r="J107" s="9">
        <v>1.97</v>
      </c>
      <c r="K107" s="9">
        <v>2.38</v>
      </c>
      <c r="L107" s="9">
        <v>2.4700000000000002</v>
      </c>
      <c r="M107" s="27" t="str">
        <f>IFERROR(INDEX(Data!AE:AE,MATCH(ZACKS_Screener[[#This Row],[Company Name]] &amp; " *", Data!AD:AD,0)), "")</f>
        <v/>
      </c>
      <c r="N107" t="str">
        <f>INDEX(Data!AI:AI,MATCH( ZACKS_Screener[[#This Row],[NAICS1]], Data!AH:AH,0))</f>
        <v/>
      </c>
      <c r="O1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0.20812182741116747</v>
      </c>
      <c r="P1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3.7815126050420297E-2</v>
      </c>
      <c r="Q107" s="18">
        <f>IFERROR(ZACKS_Screener[[#This Row],[Price]]/ZACKS_Screener[[#This Row],[EPS1]], "")</f>
        <v>19.331932773109244</v>
      </c>
      <c r="R107" s="18">
        <f>IFERROR(ZACKS_Screener[[#This Row],[Price]]/ZACKS_Screener[[#This Row],[EPS2]], "")</f>
        <v>18.627530364372468</v>
      </c>
      <c r="S107" s="18">
        <f>IFERROR(ZACKS_Screener[[#This Row],[PE1]]/(ZACKS_Screener[[#This Row],[EG1]]*100), "")</f>
        <v>0.92887579422012734</v>
      </c>
      <c r="T107" s="18">
        <f>IFERROR(ZACKS_Screener[[#This Row],[PE2]]/(ZACKS_Screener[[#This Row],[EG2]]*100), "")</f>
        <v>4.9259469185784805</v>
      </c>
      <c r="U107"/>
    </row>
    <row r="108" spans="1:21" hidden="1" x14ac:dyDescent="0.25">
      <c r="A108" s="24" t="s">
        <v>40442</v>
      </c>
      <c r="B108" s="34">
        <v>2068.3000000000002</v>
      </c>
      <c r="C108" s="6" t="s">
        <v>40441</v>
      </c>
      <c r="D108" s="6" t="s">
        <v>13</v>
      </c>
      <c r="E108" s="6" t="s">
        <v>130</v>
      </c>
      <c r="F108" s="6" t="s">
        <v>482</v>
      </c>
      <c r="G108">
        <v>12</v>
      </c>
      <c r="H108">
        <v>202212</v>
      </c>
      <c r="I108" s="9">
        <v>142.9</v>
      </c>
      <c r="J108" s="9">
        <v>79.489999999999995</v>
      </c>
      <c r="K108" s="9">
        <v>48.96</v>
      </c>
      <c r="L108" s="9">
        <v>15.09</v>
      </c>
      <c r="M108" s="27" t="str">
        <f>IFERROR(INDEX(Data!AE:AE,MATCH(ZACKS_Screener[[#This Row],[Company Name]] &amp; " *", Data!AD:AD,0)), "")</f>
        <v/>
      </c>
      <c r="N108" t="str">
        <f>INDEX(Data!AI:AI,MATCH( ZACKS_Screener[[#This Row],[NAICS1]], Data!AH:AH,0))</f>
        <v/>
      </c>
      <c r="O1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-0.38407346836080003</v>
      </c>
      <c r="P1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-0.69178921568627461</v>
      </c>
      <c r="Q108" s="18">
        <f>IFERROR(ZACKS_Screener[[#This Row],[Price]]/ZACKS_Screener[[#This Row],[EPS1]], "")</f>
        <v>2.9187091503267975</v>
      </c>
      <c r="R108" s="18">
        <f>IFERROR(ZACKS_Screener[[#This Row],[Price]]/ZACKS_Screener[[#This Row],[EPS2]], "")</f>
        <v>9.4698475811795895</v>
      </c>
      <c r="S108" s="18">
        <f>IFERROR(ZACKS_Screener[[#This Row],[PE1]]/(ZACKS_Screener[[#This Row],[EG1]]*100), "")</f>
        <v>-7.5993511418105855E-2</v>
      </c>
      <c r="T108" s="18">
        <f>IFERROR(ZACKS_Screener[[#This Row],[PE2]]/(ZACKS_Screener[[#This Row],[EG2]]*100), "")</f>
        <v>-0.13688920507072708</v>
      </c>
      <c r="U108"/>
    </row>
    <row r="109" spans="1:21" hidden="1" x14ac:dyDescent="0.25">
      <c r="A109" s="24" t="s">
        <v>40444</v>
      </c>
      <c r="B109" s="34">
        <v>2359.5300000000002</v>
      </c>
      <c r="C109" s="6" t="s">
        <v>40443</v>
      </c>
      <c r="D109" s="6" t="s">
        <v>13</v>
      </c>
      <c r="E109" s="6" t="s">
        <v>223</v>
      </c>
      <c r="F109" s="6" t="s">
        <v>465</v>
      </c>
      <c r="G109">
        <v>12</v>
      </c>
      <c r="H109">
        <v>202212</v>
      </c>
      <c r="I109" s="9">
        <v>45.27</v>
      </c>
      <c r="J109" s="9">
        <v>1.87</v>
      </c>
      <c r="K109" s="9">
        <v>1.8</v>
      </c>
      <c r="L109" s="9">
        <v>2.41</v>
      </c>
      <c r="M109" s="27" t="str">
        <f>IFERROR(INDEX(Data!AE:AE,MATCH(ZACKS_Screener[[#This Row],[Company Name]] &amp; " *", Data!AD:AD,0)), "")</f>
        <v>238210</v>
      </c>
      <c r="N109" t="str">
        <f>INDEX(Data!AI:AI,MATCH( ZACKS_Screener[[#This Row],[NAICS1]], Data!AH:AH,0))</f>
        <v>Electrical Contractors and Other Wiring Installation Contractors</v>
      </c>
      <c r="O1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-3.7433155080213935E-2</v>
      </c>
      <c r="P1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0.33888888888888896</v>
      </c>
      <c r="Q109" s="18">
        <f>IFERROR(ZACKS_Screener[[#This Row],[Price]]/ZACKS_Screener[[#This Row],[EPS1]], "")</f>
        <v>25.150000000000002</v>
      </c>
      <c r="R109" s="18">
        <f>IFERROR(ZACKS_Screener[[#This Row],[Price]]/ZACKS_Screener[[#This Row],[EPS2]], "")</f>
        <v>18.784232365145229</v>
      </c>
      <c r="S109" s="18">
        <f>IFERROR(ZACKS_Screener[[#This Row],[PE1]]/(ZACKS_Screener[[#This Row],[EG1]]*100), "")</f>
        <v>-6.7186428571428527</v>
      </c>
      <c r="T109" s="18">
        <f>IFERROR(ZACKS_Screener[[#This Row],[PE2]]/(ZACKS_Screener[[#This Row],[EG2]]*100), "")</f>
        <v>0.55428882388953127</v>
      </c>
      <c r="U109"/>
    </row>
    <row r="110" spans="1:21" hidden="1" x14ac:dyDescent="0.25">
      <c r="A110" s="24" t="s">
        <v>249</v>
      </c>
      <c r="B110" s="34">
        <v>87914.4</v>
      </c>
      <c r="C110" s="6" t="s">
        <v>248</v>
      </c>
      <c r="D110" s="6" t="s">
        <v>13</v>
      </c>
      <c r="E110" s="6" t="s">
        <v>37</v>
      </c>
      <c r="F110" s="6" t="s">
        <v>250</v>
      </c>
      <c r="G110">
        <v>12</v>
      </c>
      <c r="H110">
        <v>202212</v>
      </c>
      <c r="I110" s="9">
        <v>188.64</v>
      </c>
      <c r="J110" s="9">
        <v>9.76</v>
      </c>
      <c r="K110" s="9">
        <v>9.66</v>
      </c>
      <c r="L110" s="9">
        <v>10.57</v>
      </c>
      <c r="M110" s="27" t="str">
        <f>IFERROR(INDEX(Data!AE:AE,MATCH(ZACKS_Screener[[#This Row],[Company Name]] &amp; " *", Data!AD:AD,0)), "")</f>
        <v>531110</v>
      </c>
      <c r="N110" t="str">
        <f>INDEX(Data!AI:AI,MATCH( ZACKS_Screener[[#This Row],[NAICS1]], Data!AH:AH,0))</f>
        <v xml:space="preserve">Lessors of Residential Buildings and Dwellings </v>
      </c>
      <c r="O1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-1.0245901639344227E-2</v>
      </c>
      <c r="P1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9.4202898550724654E-2</v>
      </c>
      <c r="Q110" s="18">
        <f>IFERROR(ZACKS_Screener[[#This Row],[Price]]/ZACKS_Screener[[#This Row],[EPS1]], "")</f>
        <v>19.527950310559003</v>
      </c>
      <c r="R110" s="18">
        <f>IFERROR(ZACKS_Screener[[#This Row],[Price]]/ZACKS_Screener[[#This Row],[EPS2]], "")</f>
        <v>17.846736045411539</v>
      </c>
      <c r="S110" s="18">
        <f>IFERROR(ZACKS_Screener[[#This Row],[PE1]]/(ZACKS_Screener[[#This Row],[EG1]]*100), "")</f>
        <v>-19.059279503105653</v>
      </c>
      <c r="T110" s="18">
        <f>IFERROR(ZACKS_Screener[[#This Row],[PE2]]/(ZACKS_Screener[[#This Row],[EG2]]*100), "")</f>
        <v>1.8944996725129171</v>
      </c>
      <c r="U110"/>
    </row>
    <row r="111" spans="1:21" hidden="1" x14ac:dyDescent="0.25">
      <c r="A111" s="24" t="s">
        <v>252</v>
      </c>
      <c r="B111" s="34">
        <v>69204</v>
      </c>
      <c r="C111" s="6" t="s">
        <v>251</v>
      </c>
      <c r="D111" s="6" t="s">
        <v>13</v>
      </c>
      <c r="E111" s="6" t="s">
        <v>14</v>
      </c>
      <c r="F111" s="6" t="s">
        <v>253</v>
      </c>
      <c r="G111">
        <v>12</v>
      </c>
      <c r="H111">
        <v>202212</v>
      </c>
      <c r="I111" s="9">
        <v>21.9</v>
      </c>
      <c r="J111" s="9">
        <v>1.29</v>
      </c>
      <c r="K111" s="9">
        <v>1.54</v>
      </c>
      <c r="L111" s="9">
        <v>1.62</v>
      </c>
      <c r="M111" s="27" t="str">
        <f>IFERROR(INDEX(Data!AE:AE,MATCH(ZACKS_Screener[[#This Row],[Company Name]] &amp; " *", Data!AD:AD,0)), "")</f>
        <v/>
      </c>
      <c r="N111" t="str">
        <f>INDEX(Data!AI:AI,MATCH( ZACKS_Screener[[#This Row],[NAICS1]], Data!AH:AH,0))</f>
        <v/>
      </c>
      <c r="O1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0.19379844961240308</v>
      </c>
      <c r="P1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5.1948051948051993E-2</v>
      </c>
      <c r="Q111" s="18">
        <f>IFERROR(ZACKS_Screener[[#This Row],[Price]]/ZACKS_Screener[[#This Row],[EPS1]], "")</f>
        <v>14.220779220779219</v>
      </c>
      <c r="R111" s="18">
        <f>IFERROR(ZACKS_Screener[[#This Row],[Price]]/ZACKS_Screener[[#This Row],[EPS2]], "")</f>
        <v>13.518518518518517</v>
      </c>
      <c r="S111" s="18">
        <f>IFERROR(ZACKS_Screener[[#This Row],[PE1]]/(ZACKS_Screener[[#This Row],[EG1]]*100), "")</f>
        <v>0.73379220779220777</v>
      </c>
      <c r="T111" s="18">
        <f>IFERROR(ZACKS_Screener[[#This Row],[PE2]]/(ZACKS_Screener[[#This Row],[EG2]]*100), "")</f>
        <v>2.6023148148148123</v>
      </c>
      <c r="U111"/>
    </row>
    <row r="112" spans="1:21" hidden="1" x14ac:dyDescent="0.25">
      <c r="A112" s="24" t="s">
        <v>255</v>
      </c>
      <c r="B112" s="34">
        <v>1285622.5</v>
      </c>
      <c r="C112" s="6" t="s">
        <v>254</v>
      </c>
      <c r="D112" s="6" t="s">
        <v>22</v>
      </c>
      <c r="E112" s="6" t="s">
        <v>30</v>
      </c>
      <c r="F112" s="6" t="s">
        <v>256</v>
      </c>
      <c r="G112">
        <v>12</v>
      </c>
      <c r="H112">
        <v>202212</v>
      </c>
      <c r="I112" s="9">
        <v>125.3</v>
      </c>
      <c r="J112" s="9">
        <v>0.71</v>
      </c>
      <c r="K112" s="9">
        <v>1.57</v>
      </c>
      <c r="L112" s="9">
        <v>2.37</v>
      </c>
      <c r="M112" s="27" t="str">
        <f>IFERROR(INDEX(Data!AE:AE,MATCH(ZACKS_Screener[[#This Row],[Company Name]] &amp; " *", Data!AD:AD,0)), "")</f>
        <v/>
      </c>
      <c r="N112" t="str">
        <f>INDEX(Data!AI:AI,MATCH( ZACKS_Screener[[#This Row],[NAICS1]], Data!AH:AH,0))</f>
        <v/>
      </c>
      <c r="O1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1.211267605633803</v>
      </c>
      <c r="P1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0.50955414012738853</v>
      </c>
      <c r="Q112" s="18">
        <f>IFERROR(ZACKS_Screener[[#This Row],[Price]]/ZACKS_Screener[[#This Row],[EPS1]], "")</f>
        <v>79.808917197452217</v>
      </c>
      <c r="R112" s="18">
        <f>IFERROR(ZACKS_Screener[[#This Row],[Price]]/ZACKS_Screener[[#This Row],[EPS2]], "")</f>
        <v>52.869198312236286</v>
      </c>
      <c r="S112" s="18">
        <f>IFERROR(ZACKS_Screener[[#This Row],[PE1]]/(ZACKS_Screener[[#This Row],[EG1]]*100), "")</f>
        <v>0.65888757221152405</v>
      </c>
      <c r="T112" s="18">
        <f>IFERROR(ZACKS_Screener[[#This Row],[PE2]]/(ZACKS_Screener[[#This Row],[EG2]]*100), "")</f>
        <v>1.037558016877637</v>
      </c>
      <c r="U112"/>
    </row>
    <row r="113" spans="1:21" hidden="1" x14ac:dyDescent="0.25">
      <c r="A113" s="24" t="s">
        <v>258</v>
      </c>
      <c r="B113" s="34">
        <v>6232.84</v>
      </c>
      <c r="C113" s="6" t="s">
        <v>257</v>
      </c>
      <c r="D113" s="6" t="s">
        <v>13</v>
      </c>
      <c r="E113" s="6" t="s">
        <v>30</v>
      </c>
      <c r="F113" s="6" t="s">
        <v>55</v>
      </c>
      <c r="G113">
        <v>12</v>
      </c>
      <c r="H113">
        <v>202212</v>
      </c>
      <c r="I113" s="9">
        <v>136.66</v>
      </c>
      <c r="J113" s="9">
        <v>24.57</v>
      </c>
      <c r="K113" s="9">
        <v>21.72</v>
      </c>
      <c r="L113" s="9">
        <v>20.170000000000002</v>
      </c>
      <c r="M113" s="27" t="str">
        <f>IFERROR(INDEX(Data!AE:AE,MATCH(ZACKS_Screener[[#This Row],[Company Name]] &amp; " *", Data!AD:AD,0)), "")</f>
        <v>441110</v>
      </c>
      <c r="N113" t="str">
        <f>INDEX(Data!AI:AI,MATCH( ZACKS_Screener[[#This Row],[NAICS1]], Data!AH:AH,0))</f>
        <v xml:space="preserve">New Car Dealers </v>
      </c>
      <c r="O1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-0.11599511599511605</v>
      </c>
      <c r="P1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-7.1362799263351623E-2</v>
      </c>
      <c r="Q113" s="18">
        <f>IFERROR(ZACKS_Screener[[#This Row],[Price]]/ZACKS_Screener[[#This Row],[EPS1]], "")</f>
        <v>6.291896869244936</v>
      </c>
      <c r="R113" s="18">
        <f>IFERROR(ZACKS_Screener[[#This Row],[Price]]/ZACKS_Screener[[#This Row],[EPS2]], "")</f>
        <v>6.7754090233019326</v>
      </c>
      <c r="S113" s="18">
        <f>IFERROR(ZACKS_Screener[[#This Row],[PE1]]/(ZACKS_Screener[[#This Row],[EG1]]*100), "")</f>
        <v>-0.54242774062227361</v>
      </c>
      <c r="T113" s="18">
        <f>IFERROR(ZACKS_Screener[[#This Row],[PE2]]/(ZACKS_Screener[[#This Row],[EG2]]*100), "")</f>
        <v>-0.9494315095878596</v>
      </c>
      <c r="U113"/>
    </row>
    <row r="114" spans="1:21" hidden="1" x14ac:dyDescent="0.25">
      <c r="A114" s="24" t="s">
        <v>260</v>
      </c>
      <c r="B114" s="34">
        <v>50136.03</v>
      </c>
      <c r="C114" s="6" t="s">
        <v>259</v>
      </c>
      <c r="D114" s="6" t="s">
        <v>13</v>
      </c>
      <c r="E114" s="6" t="s">
        <v>14</v>
      </c>
      <c r="F114" s="6" t="s">
        <v>261</v>
      </c>
      <c r="G114">
        <v>12</v>
      </c>
      <c r="H114">
        <v>202212</v>
      </c>
      <c r="I114" s="9">
        <v>162.63</v>
      </c>
      <c r="J114" s="9">
        <v>4.58</v>
      </c>
      <c r="K114" s="9">
        <v>5.87</v>
      </c>
      <c r="L114" s="9">
        <v>6.41</v>
      </c>
      <c r="M114" s="27" t="str">
        <f>IFERROR(INDEX(Data!AE:AE,MATCH(ZACKS_Screener[[#This Row],[Company Name]] &amp; " *", Data!AD:AD,0)), "")</f>
        <v/>
      </c>
      <c r="N114" t="str">
        <f>INDEX(Data!AI:AI,MATCH( ZACKS_Screener[[#This Row],[NAICS1]], Data!AH:AH,0))</f>
        <v/>
      </c>
      <c r="O1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0.2816593886462882</v>
      </c>
      <c r="P1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9.1993185689948895E-2</v>
      </c>
      <c r="Q114" s="18">
        <f>IFERROR(ZACKS_Screener[[#This Row],[Price]]/ZACKS_Screener[[#This Row],[EPS1]], "")</f>
        <v>27.705281090289606</v>
      </c>
      <c r="R114" s="18">
        <f>IFERROR(ZACKS_Screener[[#This Row],[Price]]/ZACKS_Screener[[#This Row],[EPS2]], "")</f>
        <v>25.371294851794069</v>
      </c>
      <c r="S114" s="18">
        <f>IFERROR(ZACKS_Screener[[#This Row],[PE1]]/(ZACKS_Screener[[#This Row],[EG1]]*100), "")</f>
        <v>0.98364486351570857</v>
      </c>
      <c r="T114" s="18">
        <f>IFERROR(ZACKS_Screener[[#This Row],[PE2]]/(ZACKS_Screener[[#This Row],[EG2]]*100), "")</f>
        <v>2.7579537181487255</v>
      </c>
      <c r="U114"/>
    </row>
    <row r="115" spans="1:21" hidden="1" x14ac:dyDescent="0.25">
      <c r="A115" s="24" t="s">
        <v>263</v>
      </c>
      <c r="B115" s="34">
        <v>28265.93</v>
      </c>
      <c r="C115" s="6" t="s">
        <v>262</v>
      </c>
      <c r="D115" s="6" t="s">
        <v>22</v>
      </c>
      <c r="E115" s="6" t="s">
        <v>14</v>
      </c>
      <c r="F115" s="6" t="s">
        <v>95</v>
      </c>
      <c r="G115">
        <v>12</v>
      </c>
      <c r="H115">
        <v>202212</v>
      </c>
      <c r="I115" s="9">
        <v>326.02</v>
      </c>
      <c r="J115" s="9">
        <v>7.99</v>
      </c>
      <c r="K115" s="9">
        <v>8.61</v>
      </c>
      <c r="L115" s="9">
        <v>9.6</v>
      </c>
      <c r="M115" s="27" t="str">
        <f>IFERROR(INDEX(Data!AE:AE,MATCH(ZACKS_Screener[[#This Row],[Company Name]] &amp; " *", Data!AD:AD,0)), "")</f>
        <v/>
      </c>
      <c r="N115" t="str">
        <f>INDEX(Data!AI:AI,MATCH( ZACKS_Screener[[#This Row],[NAICS1]], Data!AH:AH,0))</f>
        <v/>
      </c>
      <c r="O1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7.7596996245306527E-2</v>
      </c>
      <c r="P1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0.11498257839721257</v>
      </c>
      <c r="Q115" s="18">
        <f>IFERROR(ZACKS_Screener[[#This Row],[Price]]/ZACKS_Screener[[#This Row],[EPS1]], "")</f>
        <v>37.865272938443674</v>
      </c>
      <c r="R115" s="18">
        <f>IFERROR(ZACKS_Screener[[#This Row],[Price]]/ZACKS_Screener[[#This Row],[EPS2]], "")</f>
        <v>33.960416666666667</v>
      </c>
      <c r="S115" s="18">
        <f>IFERROR(ZACKS_Screener[[#This Row],[PE1]]/(ZACKS_Screener[[#This Row],[EG1]]*100), "")</f>
        <v>4.879734367389764</v>
      </c>
      <c r="T115" s="18">
        <f>IFERROR(ZACKS_Screener[[#This Row],[PE2]]/(ZACKS_Screener[[#This Row],[EG2]]*100), "")</f>
        <v>2.953527146464646</v>
      </c>
      <c r="U115"/>
    </row>
    <row r="116" spans="1:21" hidden="1" x14ac:dyDescent="0.25">
      <c r="A116" s="24" t="s">
        <v>265</v>
      </c>
      <c r="B116" s="34">
        <v>63800.17</v>
      </c>
      <c r="C116" s="6" t="s">
        <v>264</v>
      </c>
      <c r="D116" s="6" t="s">
        <v>13</v>
      </c>
      <c r="E116" s="6" t="s">
        <v>37</v>
      </c>
      <c r="F116" s="6" t="s">
        <v>176</v>
      </c>
      <c r="G116">
        <v>12</v>
      </c>
      <c r="H116">
        <v>202212</v>
      </c>
      <c r="I116" s="9">
        <v>312.37</v>
      </c>
      <c r="J116" s="9">
        <v>13.39</v>
      </c>
      <c r="K116" s="9">
        <v>14.41</v>
      </c>
      <c r="L116" s="9">
        <v>16.059999999999999</v>
      </c>
      <c r="M116" s="27" t="str">
        <f>IFERROR(INDEX(Data!AE:AE,MATCH(ZACKS_Screener[[#This Row],[Company Name]] &amp; " *", Data!AD:AD,0)), "")</f>
        <v>541612</v>
      </c>
      <c r="N116" t="str">
        <f>INDEX(Data!AI:AI,MATCH( ZACKS_Screener[[#This Row],[NAICS1]], Data!AH:AH,0))</f>
        <v xml:space="preserve">Human Resources Consulting Services </v>
      </c>
      <c r="O1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7.6176250933532447E-2</v>
      </c>
      <c r="P1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0.11450381679389303</v>
      </c>
      <c r="Q116" s="18">
        <f>IFERROR(ZACKS_Screener[[#This Row],[Price]]/ZACKS_Screener[[#This Row],[EPS1]], "")</f>
        <v>21.677307425399029</v>
      </c>
      <c r="R116" s="18">
        <f>IFERROR(ZACKS_Screener[[#This Row],[Price]]/ZACKS_Screener[[#This Row],[EPS2]], "")</f>
        <v>19.450186799501871</v>
      </c>
      <c r="S116" s="18">
        <f>IFERROR(ZACKS_Screener[[#This Row],[PE1]]/(ZACKS_Screener[[#This Row],[EG1]]*100), "")</f>
        <v>2.8456779061381683</v>
      </c>
      <c r="T116" s="18">
        <f>IFERROR(ZACKS_Screener[[#This Row],[PE2]]/(ZACKS_Screener[[#This Row],[EG2]]*100), "")</f>
        <v>1.6986496471564982</v>
      </c>
      <c r="U116"/>
    </row>
    <row r="117" spans="1:21" hidden="1" x14ac:dyDescent="0.25">
      <c r="A117" s="24" t="s">
        <v>267</v>
      </c>
      <c r="B117" s="34">
        <v>10297.719999999999</v>
      </c>
      <c r="C117" s="6" t="s">
        <v>266</v>
      </c>
      <c r="D117" s="6" t="s">
        <v>13</v>
      </c>
      <c r="E117" s="6" t="s">
        <v>18</v>
      </c>
      <c r="F117" s="6" t="s">
        <v>268</v>
      </c>
      <c r="G117">
        <v>12</v>
      </c>
      <c r="H117">
        <v>202212</v>
      </c>
      <c r="I117" s="9">
        <v>68.45</v>
      </c>
      <c r="J117" s="9">
        <v>3.14</v>
      </c>
      <c r="K117" s="9">
        <v>3.47</v>
      </c>
      <c r="L117" s="9">
        <v>3.71</v>
      </c>
      <c r="M117" s="27" t="str">
        <f>IFERROR(INDEX(Data!AE:AE,MATCH(ZACKS_Screener[[#This Row],[Company Name]] &amp; " *", Data!AD:AD,0)), "")</f>
        <v/>
      </c>
      <c r="N117" t="str">
        <f>INDEX(Data!AI:AI,MATCH( ZACKS_Screener[[#This Row],[NAICS1]], Data!AH:AH,0))</f>
        <v/>
      </c>
      <c r="O1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1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6.9164265129682934E-2</v>
      </c>
      <c r="Q117" s="18">
        <f>IFERROR(ZACKS_Screener[[#This Row],[Price]]/ZACKS_Screener[[#This Row],[EPS1]], "")</f>
        <v>19.726224783861671</v>
      </c>
      <c r="R117" s="18">
        <f>IFERROR(ZACKS_Screener[[#This Row],[Price]]/ZACKS_Screener[[#This Row],[EPS2]], "")</f>
        <v>18.450134770889488</v>
      </c>
      <c r="S117" s="18">
        <f>IFERROR(ZACKS_Screener[[#This Row],[PE1]]/(ZACKS_Screener[[#This Row],[EG1]]*100), "")</f>
        <v>1.8769801764038072</v>
      </c>
      <c r="T117" s="18">
        <f>IFERROR(ZACKS_Screener[[#This Row],[PE2]]/(ZACKS_Screener[[#This Row],[EG2]]*100), "")</f>
        <v>2.6675819856244409</v>
      </c>
      <c r="U117"/>
    </row>
    <row r="118" spans="1:21" hidden="1" x14ac:dyDescent="0.25">
      <c r="A118" s="24" t="s">
        <v>269</v>
      </c>
      <c r="B118" s="34">
        <v>10205.370000000001</v>
      </c>
      <c r="C118" s="6" t="s">
        <v>269</v>
      </c>
      <c r="D118" s="6" t="s">
        <v>22</v>
      </c>
      <c r="E118" s="6" t="s">
        <v>223</v>
      </c>
      <c r="F118" s="6" t="s">
        <v>270</v>
      </c>
      <c r="G118">
        <v>12</v>
      </c>
      <c r="H118">
        <v>202212</v>
      </c>
      <c r="I118" s="9">
        <v>33.07</v>
      </c>
      <c r="J118" s="9">
        <v>7.68</v>
      </c>
      <c r="K118" s="9">
        <v>4.71</v>
      </c>
      <c r="L118" s="9">
        <v>5.91</v>
      </c>
      <c r="M118" s="27" t="str">
        <f>IFERROR(INDEX(Data!AE:AE,MATCH(ZACKS_Screener[[#This Row],[Company Name]] &amp; " *", Data!AD:AD,0)), "")</f>
        <v>211120</v>
      </c>
      <c r="N118" t="str">
        <f>INDEX(Data!AI:AI,MATCH( ZACKS_Screener[[#This Row],[NAICS1]], Data!AH:AH,0))</f>
        <v xml:space="preserve">Crude Petroleum Extraction </v>
      </c>
      <c r="O1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-0.38671875</v>
      </c>
      <c r="P1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0.25477707006369432</v>
      </c>
      <c r="Q118" s="18">
        <f>IFERROR(ZACKS_Screener[[#This Row],[Price]]/ZACKS_Screener[[#This Row],[EPS1]], "")</f>
        <v>7.0212314225053083</v>
      </c>
      <c r="R118" s="18">
        <f>IFERROR(ZACKS_Screener[[#This Row],[Price]]/ZACKS_Screener[[#This Row],[EPS2]], "")</f>
        <v>5.5956006768189512</v>
      </c>
      <c r="S118" s="18">
        <f>IFERROR(ZACKS_Screener[[#This Row],[PE1]]/(ZACKS_Screener[[#This Row],[EG1]]*100), "")</f>
        <v>-0.18155911557185445</v>
      </c>
      <c r="T118" s="18">
        <f>IFERROR(ZACKS_Screener[[#This Row],[PE2]]/(ZACKS_Screener[[#This Row],[EG2]]*100), "")</f>
        <v>0.2196273265651438</v>
      </c>
      <c r="U118"/>
    </row>
    <row r="119" spans="1:21" hidden="1" x14ac:dyDescent="0.25">
      <c r="A119" s="24" t="s">
        <v>40450</v>
      </c>
      <c r="B119" s="34">
        <v>2722.45</v>
      </c>
      <c r="C119" s="6" t="s">
        <v>40449</v>
      </c>
      <c r="D119" s="6" t="s">
        <v>13</v>
      </c>
      <c r="E119" s="6" t="s">
        <v>37</v>
      </c>
      <c r="F119" s="6" t="s">
        <v>38</v>
      </c>
      <c r="G119">
        <v>12</v>
      </c>
      <c r="H119">
        <v>202212</v>
      </c>
      <c r="I119" s="9">
        <v>34.26</v>
      </c>
      <c r="J119" s="9">
        <v>3.11</v>
      </c>
      <c r="K119" s="9">
        <v>2.74</v>
      </c>
      <c r="L119" s="9">
        <v>2.96</v>
      </c>
      <c r="M119" s="27" t="str">
        <f>IFERROR(INDEX(Data!AE:AE,MATCH(ZACKS_Screener[[#This Row],[Company Name]] &amp; " *", Data!AD:AD,0)), "")</f>
        <v/>
      </c>
      <c r="N119" t="str">
        <f>INDEX(Data!AI:AI,MATCH( ZACKS_Screener[[#This Row],[NAICS1]], Data!AH:AH,0))</f>
        <v/>
      </c>
      <c r="O1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-0.11897106109324748</v>
      </c>
      <c r="P1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8.029197080291961E-2</v>
      </c>
      <c r="Q119" s="18">
        <f>IFERROR(ZACKS_Screener[[#This Row],[Price]]/ZACKS_Screener[[#This Row],[EPS1]], "")</f>
        <v>12.503649635036494</v>
      </c>
      <c r="R119" s="18">
        <f>IFERROR(ZACKS_Screener[[#This Row],[Price]]/ZACKS_Screener[[#This Row],[EPS2]], "")</f>
        <v>11.574324324324325</v>
      </c>
      <c r="S119" s="18">
        <f>IFERROR(ZACKS_Screener[[#This Row],[PE1]]/(ZACKS_Screener[[#This Row],[EG1]]*100), "")</f>
        <v>-1.0509824422963117</v>
      </c>
      <c r="T119" s="18">
        <f>IFERROR(ZACKS_Screener[[#This Row],[PE2]]/(ZACKS_Screener[[#This Row],[EG2]]*100), "")</f>
        <v>1.4415294840294857</v>
      </c>
      <c r="U119"/>
    </row>
    <row r="120" spans="1:21" hidden="1" x14ac:dyDescent="0.25">
      <c r="A120" s="24" t="s">
        <v>272</v>
      </c>
      <c r="B120" s="34">
        <v>62145.5</v>
      </c>
      <c r="C120" s="6" t="s">
        <v>271</v>
      </c>
      <c r="D120" s="6" t="s">
        <v>13</v>
      </c>
      <c r="E120" s="6" t="s">
        <v>130</v>
      </c>
      <c r="F120" s="6" t="s">
        <v>189</v>
      </c>
      <c r="G120">
        <v>9</v>
      </c>
      <c r="H120">
        <v>202209</v>
      </c>
      <c r="I120" s="9">
        <v>279.77999999999997</v>
      </c>
      <c r="J120" s="9">
        <v>10.41</v>
      </c>
      <c r="K120" s="9">
        <v>11.42</v>
      </c>
      <c r="L120" s="9">
        <v>12.51</v>
      </c>
      <c r="M120" s="27" t="str">
        <f>IFERROR(INDEX(Data!AE:AE,MATCH(ZACKS_Screener[[#This Row],[Company Name]] &amp; " *", Data!AD:AD,0)), "")</f>
        <v>325612</v>
      </c>
      <c r="N120" t="str">
        <f>INDEX(Data!AI:AI,MATCH( ZACKS_Screener[[#This Row],[NAICS1]], Data!AH:AH,0))</f>
        <v xml:space="preserve">Polish and Other Sanitation Good Manufacturing </v>
      </c>
      <c r="O1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9.7022094140249732E-2</v>
      </c>
      <c r="P1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9.5446584938704018E-2</v>
      </c>
      <c r="Q120" s="18">
        <f>IFERROR(ZACKS_Screener[[#This Row],[Price]]/ZACKS_Screener[[#This Row],[EPS1]], "")</f>
        <v>24.499124343257442</v>
      </c>
      <c r="R120" s="18">
        <f>IFERROR(ZACKS_Screener[[#This Row],[Price]]/ZACKS_Screener[[#This Row],[EPS2]], "")</f>
        <v>22.364508393285369</v>
      </c>
      <c r="S120" s="18">
        <f>IFERROR(ZACKS_Screener[[#This Row],[PE1]]/(ZACKS_Screener[[#This Row],[EG1]]*100), "")</f>
        <v>2.5251077664684165</v>
      </c>
      <c r="T120" s="18">
        <f>IFERROR(ZACKS_Screener[[#This Row],[PE2]]/(ZACKS_Screener[[#This Row],[EG2]]*100), "")</f>
        <v>2.3431439068928341</v>
      </c>
      <c r="U120"/>
    </row>
    <row r="121" spans="1:21" hidden="1" x14ac:dyDescent="0.25">
      <c r="A121" s="24" t="s">
        <v>274</v>
      </c>
      <c r="B121" s="34">
        <v>5534.56</v>
      </c>
      <c r="C121" s="6" t="s">
        <v>273</v>
      </c>
      <c r="D121" s="6" t="s">
        <v>13</v>
      </c>
      <c r="E121" s="6" t="s">
        <v>85</v>
      </c>
      <c r="F121" s="6" t="s">
        <v>145</v>
      </c>
      <c r="G121">
        <v>12</v>
      </c>
      <c r="H121">
        <v>202212</v>
      </c>
      <c r="I121" s="9">
        <v>23.53</v>
      </c>
      <c r="J121" s="9">
        <v>1.33</v>
      </c>
      <c r="K121" s="9">
        <v>1.5</v>
      </c>
      <c r="L121" s="9">
        <v>1.75</v>
      </c>
      <c r="M121" s="27" t="str">
        <f>IFERROR(INDEX(Data!AE:AE,MATCH(ZACKS_Screener[[#This Row],[Company Name]] &amp; " *", Data!AD:AD,0)), "")</f>
        <v>238220</v>
      </c>
      <c r="N121" t="str">
        <f>INDEX(Data!AI:AI,MATCH( ZACKS_Screener[[#This Row],[NAICS1]], Data!AH:AH,0))</f>
        <v xml:space="preserve">Plumbing, Heating, and Air-Conditioning Contractors </v>
      </c>
      <c r="O1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0.12781954887218039</v>
      </c>
      <c r="P1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0.16666666666666666</v>
      </c>
      <c r="Q121" s="18">
        <f>IFERROR(ZACKS_Screener[[#This Row],[Price]]/ZACKS_Screener[[#This Row],[EPS1]], "")</f>
        <v>15.686666666666667</v>
      </c>
      <c r="R121" s="18">
        <f>IFERROR(ZACKS_Screener[[#This Row],[Price]]/ZACKS_Screener[[#This Row],[EPS2]], "")</f>
        <v>13.445714285714287</v>
      </c>
      <c r="S121" s="18">
        <f>IFERROR(ZACKS_Screener[[#This Row],[PE1]]/(ZACKS_Screener[[#This Row],[EG1]]*100), "")</f>
        <v>1.2272509803921576</v>
      </c>
      <c r="T121" s="18">
        <f>IFERROR(ZACKS_Screener[[#This Row],[PE2]]/(ZACKS_Screener[[#This Row],[EG2]]*100), "")</f>
        <v>0.80674285714285732</v>
      </c>
      <c r="U121"/>
    </row>
    <row r="122" spans="1:21" hidden="1" x14ac:dyDescent="0.25">
      <c r="A122" s="24" t="s">
        <v>276</v>
      </c>
      <c r="B122" s="34">
        <v>45660.97</v>
      </c>
      <c r="C122" s="6" t="s">
        <v>275</v>
      </c>
      <c r="D122" s="6" t="s">
        <v>13</v>
      </c>
      <c r="E122" s="6" t="s">
        <v>14</v>
      </c>
      <c r="F122" s="6" t="s">
        <v>277</v>
      </c>
      <c r="G122">
        <v>12</v>
      </c>
      <c r="H122">
        <v>202212</v>
      </c>
      <c r="I122" s="9">
        <v>76.7</v>
      </c>
      <c r="J122" s="9">
        <v>3</v>
      </c>
      <c r="K122" s="9">
        <v>2.84</v>
      </c>
      <c r="L122" s="9">
        <v>3.17</v>
      </c>
      <c r="M122" s="27" t="str">
        <f>IFERROR(INDEX(Data!AE:AE,MATCH(ZACKS_Screener[[#This Row],[Company Name]] &amp; " *", Data!AD:AD,0)), "")</f>
        <v>334417</v>
      </c>
      <c r="N122" t="str">
        <f>INDEX(Data!AI:AI,MATCH( ZACKS_Screener[[#This Row],[NAICS1]], Data!AH:AH,0))</f>
        <v xml:space="preserve">Electronic Connector Manufacturing </v>
      </c>
      <c r="O1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-5.3333333333333378E-2</v>
      </c>
      <c r="P1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0.11619718309859157</v>
      </c>
      <c r="Q122" s="18">
        <f>IFERROR(ZACKS_Screener[[#This Row],[Price]]/ZACKS_Screener[[#This Row],[EPS1]], "")</f>
        <v>27.007042253521128</v>
      </c>
      <c r="R122" s="18">
        <f>IFERROR(ZACKS_Screener[[#This Row],[Price]]/ZACKS_Screener[[#This Row],[EPS2]], "")</f>
        <v>24.195583596214512</v>
      </c>
      <c r="S122" s="18">
        <f>IFERROR(ZACKS_Screener[[#This Row],[PE1]]/(ZACKS_Screener[[#This Row],[EG1]]*100), "")</f>
        <v>-5.0638204225352075</v>
      </c>
      <c r="T122" s="18">
        <f>IFERROR(ZACKS_Screener[[#This Row],[PE2]]/(ZACKS_Screener[[#This Row],[EG2]]*100), "")</f>
        <v>2.0822865882802786</v>
      </c>
      <c r="U122"/>
    </row>
    <row r="123" spans="1:21" hidden="1" x14ac:dyDescent="0.25">
      <c r="A123" s="24" t="s">
        <v>279</v>
      </c>
      <c r="B123" s="34">
        <v>3483.29</v>
      </c>
      <c r="C123" s="6" t="s">
        <v>278</v>
      </c>
      <c r="D123" s="6" t="s">
        <v>13</v>
      </c>
      <c r="E123" s="6" t="s">
        <v>37</v>
      </c>
      <c r="F123" s="6" t="s">
        <v>250</v>
      </c>
      <c r="G123">
        <v>12</v>
      </c>
      <c r="H123">
        <v>202212</v>
      </c>
      <c r="I123" s="9">
        <v>15.21</v>
      </c>
      <c r="J123" s="9">
        <v>1.53</v>
      </c>
      <c r="K123" s="9">
        <v>1.64</v>
      </c>
      <c r="L123" s="9">
        <v>1.72</v>
      </c>
      <c r="M123" s="27" t="str">
        <f>IFERROR(INDEX(Data!AE:AE,MATCH(ZACKS_Screener[[#This Row],[Company Name]] &amp; " *", Data!AD:AD,0)), "")</f>
        <v/>
      </c>
      <c r="N123" t="str">
        <f>INDEX(Data!AI:AI,MATCH( ZACKS_Screener[[#This Row],[NAICS1]], Data!AH:AH,0))</f>
        <v/>
      </c>
      <c r="O1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7.1895424836601218E-2</v>
      </c>
      <c r="P1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4.8780487804878092E-2</v>
      </c>
      <c r="Q123" s="18">
        <f>IFERROR(ZACKS_Screener[[#This Row],[Price]]/ZACKS_Screener[[#This Row],[EPS1]], "")</f>
        <v>9.2743902439024399</v>
      </c>
      <c r="R123" s="18">
        <f>IFERROR(ZACKS_Screener[[#This Row],[Price]]/ZACKS_Screener[[#This Row],[EPS2]], "")</f>
        <v>8.8430232558139537</v>
      </c>
      <c r="S123" s="18">
        <f>IFERROR(ZACKS_Screener[[#This Row],[PE1]]/(ZACKS_Screener[[#This Row],[EG1]]*100), "")</f>
        <v>1.2899833702882499</v>
      </c>
      <c r="T123" s="18">
        <f>IFERROR(ZACKS_Screener[[#This Row],[PE2]]/(ZACKS_Screener[[#This Row],[EG2]]*100), "")</f>
        <v>1.8128197674418589</v>
      </c>
      <c r="U123"/>
    </row>
    <row r="124" spans="1:21" hidden="1" x14ac:dyDescent="0.25">
      <c r="A124" s="24" t="s">
        <v>281</v>
      </c>
      <c r="B124" s="34">
        <v>10456.67</v>
      </c>
      <c r="C124" s="6" t="s">
        <v>280</v>
      </c>
      <c r="D124" s="6" t="s">
        <v>22</v>
      </c>
      <c r="E124" s="6" t="s">
        <v>41</v>
      </c>
      <c r="F124" s="6" t="s">
        <v>67</v>
      </c>
      <c r="G124">
        <v>12</v>
      </c>
      <c r="H124">
        <v>202212</v>
      </c>
      <c r="I124" s="9">
        <v>89.79</v>
      </c>
      <c r="J124" s="9">
        <v>-6.15</v>
      </c>
      <c r="K124" s="9">
        <v>-5.22</v>
      </c>
      <c r="L124" s="9">
        <v>-2.64</v>
      </c>
      <c r="M124" s="27" t="str">
        <f>IFERROR(INDEX(Data!AE:AE,MATCH(ZACKS_Screener[[#This Row],[Company Name]] &amp; " *", Data!AD:AD,0)), "")</f>
        <v/>
      </c>
      <c r="N124" t="str">
        <f>INDEX(Data!AI:AI,MATCH( ZACKS_Screener[[#This Row],[NAICS1]], Data!AH:AH,0))</f>
        <v/>
      </c>
      <c r="O1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0.15121951219512203</v>
      </c>
      <c r="P1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0.49425287356321834</v>
      </c>
      <c r="Q124" s="18">
        <f>IFERROR(ZACKS_Screener[[#This Row],[Price]]/ZACKS_Screener[[#This Row],[EPS1]], "")</f>
        <v>-17.201149425287358</v>
      </c>
      <c r="R124" s="18">
        <f>IFERROR(ZACKS_Screener[[#This Row],[Price]]/ZACKS_Screener[[#This Row],[EPS2]], "")</f>
        <v>-34.01136363636364</v>
      </c>
      <c r="S124" s="18">
        <f>IFERROR(ZACKS_Screener[[#This Row],[PE1]]/(ZACKS_Screener[[#This Row],[EG1]]*100), "")</f>
        <v>-1.137495365220615</v>
      </c>
      <c r="T124" s="18">
        <f>IFERROR(ZACKS_Screener[[#This Row],[PE2]]/(ZACKS_Screener[[#This Row],[EG2]]*100), "")</f>
        <v>-0.68813689217759</v>
      </c>
      <c r="U124"/>
    </row>
    <row r="125" spans="1:21" hidden="1" x14ac:dyDescent="0.25">
      <c r="A125" s="24" t="s">
        <v>283</v>
      </c>
      <c r="B125" s="34">
        <v>40001.96</v>
      </c>
      <c r="C125" s="6" t="s">
        <v>282</v>
      </c>
      <c r="D125" s="6" t="s">
        <v>13</v>
      </c>
      <c r="E125" s="6" t="s">
        <v>37</v>
      </c>
      <c r="F125" s="6" t="s">
        <v>38</v>
      </c>
      <c r="G125">
        <v>12</v>
      </c>
      <c r="H125">
        <v>202212</v>
      </c>
      <c r="I125" s="9">
        <v>70.5</v>
      </c>
      <c r="J125" s="9">
        <v>5.21</v>
      </c>
      <c r="K125" s="9">
        <v>6.34</v>
      </c>
      <c r="L125" s="9">
        <v>7.43</v>
      </c>
      <c r="M125" s="27" t="str">
        <f>IFERROR(INDEX(Data!AE:AE,MATCH(ZACKS_Screener[[#This Row],[Company Name]] &amp; " *", Data!AD:AD,0)), "")</f>
        <v>523940</v>
      </c>
      <c r="N125" t="str">
        <f>INDEX(Data!AI:AI,MATCH( ZACKS_Screener[[#This Row],[NAICS1]], Data!AH:AH,0))</f>
        <v xml:space="preserve">Portfolio Management and Investment Advice </v>
      </c>
      <c r="O1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0.2168905950095969</v>
      </c>
      <c r="P1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0.17192429022082018</v>
      </c>
      <c r="Q125" s="18">
        <f>IFERROR(ZACKS_Screener[[#This Row],[Price]]/ZACKS_Screener[[#This Row],[EPS1]], "")</f>
        <v>11.119873817034701</v>
      </c>
      <c r="R125" s="18">
        <f>IFERROR(ZACKS_Screener[[#This Row],[Price]]/ZACKS_Screener[[#This Row],[EPS2]], "")</f>
        <v>9.4885598923283982</v>
      </c>
      <c r="S125" s="18">
        <f>IFERROR(ZACKS_Screener[[#This Row],[PE1]]/(ZACKS_Screener[[#This Row],[EG1]]*100), "")</f>
        <v>0.51269506713938762</v>
      </c>
      <c r="T125" s="18">
        <f>IFERROR(ZACKS_Screener[[#This Row],[PE2]]/(ZACKS_Screener[[#This Row],[EG2]]*100), "")</f>
        <v>0.55190339190240412</v>
      </c>
      <c r="U125"/>
    </row>
    <row r="126" spans="1:21" hidden="1" x14ac:dyDescent="0.25">
      <c r="A126" s="24" t="s">
        <v>285</v>
      </c>
      <c r="B126" s="34">
        <v>9330.6299999999992</v>
      </c>
      <c r="C126" s="6" t="s">
        <v>284</v>
      </c>
      <c r="D126" s="6" t="s">
        <v>22</v>
      </c>
      <c r="E126" s="6" t="s">
        <v>85</v>
      </c>
      <c r="F126" s="6" t="s">
        <v>286</v>
      </c>
      <c r="G126">
        <v>12</v>
      </c>
      <c r="H126">
        <v>202212</v>
      </c>
      <c r="I126" s="9">
        <v>25.6</v>
      </c>
      <c r="J126" s="9">
        <v>0.18</v>
      </c>
      <c r="K126" s="9">
        <v>0.35</v>
      </c>
      <c r="L126" s="9">
        <v>0.6</v>
      </c>
      <c r="M126" s="27" t="str">
        <f>IFERROR(INDEX(Data!AE:AE,MATCH(ZACKS_Screener[[#This Row],[Company Name]] &amp; " *", Data!AD:AD,0)), "")</f>
        <v/>
      </c>
      <c r="N126" t="str">
        <f>INDEX(Data!AI:AI,MATCH( ZACKS_Screener[[#This Row],[NAICS1]], Data!AH:AH,0))</f>
        <v/>
      </c>
      <c r="O1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0.94444444444444442</v>
      </c>
      <c r="P1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126" s="18">
        <f>IFERROR(ZACKS_Screener[[#This Row],[Price]]/ZACKS_Screener[[#This Row],[EPS1]], "")</f>
        <v>73.142857142857153</v>
      </c>
      <c r="R126" s="18">
        <f>IFERROR(ZACKS_Screener[[#This Row],[Price]]/ZACKS_Screener[[#This Row],[EPS2]], "")</f>
        <v>42.666666666666671</v>
      </c>
      <c r="S126" s="18">
        <f>IFERROR(ZACKS_Screener[[#This Row],[PE1]]/(ZACKS_Screener[[#This Row],[EG1]]*100), "")</f>
        <v>0.77445378151260513</v>
      </c>
      <c r="T126" s="18">
        <f>IFERROR(ZACKS_Screener[[#This Row],[PE2]]/(ZACKS_Screener[[#This Row],[EG2]]*100), "")</f>
        <v>0.59733333333333338</v>
      </c>
      <c r="U126"/>
    </row>
    <row r="127" spans="1:21" hidden="1" x14ac:dyDescent="0.25">
      <c r="A127" s="24" t="s">
        <v>288</v>
      </c>
      <c r="B127" s="34">
        <v>5502.08</v>
      </c>
      <c r="C127" s="6" t="s">
        <v>287</v>
      </c>
      <c r="D127" s="6" t="s">
        <v>22</v>
      </c>
      <c r="E127" s="6" t="s">
        <v>14</v>
      </c>
      <c r="F127" s="6" t="s">
        <v>201</v>
      </c>
      <c r="G127">
        <v>12</v>
      </c>
      <c r="H127">
        <v>202212</v>
      </c>
      <c r="I127" s="9">
        <v>155.05000000000001</v>
      </c>
      <c r="J127" s="9">
        <v>-0.02</v>
      </c>
      <c r="K127" s="9">
        <v>0.2</v>
      </c>
      <c r="L127" s="9">
        <v>0.65</v>
      </c>
      <c r="M127" s="27" t="str">
        <f>IFERROR(INDEX(Data!AE:AE,MATCH(ZACKS_Screener[[#This Row],[Company Name]] &amp; " *", Data!AD:AD,0)), "")</f>
        <v/>
      </c>
      <c r="N127" t="str">
        <f>INDEX(Data!AI:AI,MATCH( ZACKS_Screener[[#This Row],[NAICS1]], Data!AH:AH,0))</f>
        <v/>
      </c>
      <c r="O1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</v>
      </c>
      <c r="Q127" s="18">
        <f>IFERROR(ZACKS_Screener[[#This Row],[Price]]/ZACKS_Screener[[#This Row],[EPS1]], "")</f>
        <v>775.25</v>
      </c>
      <c r="R127" s="18">
        <f>IFERROR(ZACKS_Screener[[#This Row],[Price]]/ZACKS_Screener[[#This Row],[EPS2]], "")</f>
        <v>238.53846153846155</v>
      </c>
      <c r="S127" s="18">
        <f>IFERROR(ZACKS_Screener[[#This Row],[PE1]]/(ZACKS_Screener[[#This Row],[EG1]]*100), "")</f>
        <v>7.7525000000000004</v>
      </c>
      <c r="T127" s="18">
        <f>IFERROR(ZACKS_Screener[[#This Row],[PE2]]/(ZACKS_Screener[[#This Row],[EG2]]*100), "")</f>
        <v>1.0601709401709403</v>
      </c>
      <c r="U127"/>
    </row>
    <row r="128" spans="1:21" hidden="1" x14ac:dyDescent="0.25">
      <c r="A128" s="24" t="s">
        <v>290</v>
      </c>
      <c r="B128" s="34">
        <v>3220.52</v>
      </c>
      <c r="C128" s="6" t="s">
        <v>289</v>
      </c>
      <c r="D128" s="6" t="s">
        <v>22</v>
      </c>
      <c r="E128" s="6" t="s">
        <v>14</v>
      </c>
      <c r="F128" s="6" t="s">
        <v>201</v>
      </c>
      <c r="G128">
        <v>12</v>
      </c>
      <c r="H128">
        <v>202212</v>
      </c>
      <c r="I128" s="9">
        <v>44.14</v>
      </c>
      <c r="J128" s="9">
        <v>-1.23</v>
      </c>
      <c r="K128" s="9">
        <v>-1.1200000000000001</v>
      </c>
      <c r="L128" s="9">
        <v>-0.67</v>
      </c>
      <c r="M128" s="27" t="str">
        <f>IFERROR(INDEX(Data!AE:AE,MATCH(ZACKS_Screener[[#This Row],[Company Name]] &amp; " *", Data!AD:AD,0)), "")</f>
        <v/>
      </c>
      <c r="N128" t="str">
        <f>INDEX(Data!AI:AI,MATCH( ZACKS_Screener[[#This Row],[NAICS1]], Data!AH:AH,0))</f>
        <v/>
      </c>
      <c r="O1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8.9430894308942993E-2</v>
      </c>
      <c r="P1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0.4017857142857143</v>
      </c>
      <c r="Q128" s="18">
        <f>IFERROR(ZACKS_Screener[[#This Row],[Price]]/ZACKS_Screener[[#This Row],[EPS1]], "")</f>
        <v>-39.410714285714285</v>
      </c>
      <c r="R128" s="18">
        <f>IFERROR(ZACKS_Screener[[#This Row],[Price]]/ZACKS_Screener[[#This Row],[EPS2]], "")</f>
        <v>-65.880597014925371</v>
      </c>
      <c r="S128" s="18">
        <f>IFERROR(ZACKS_Screener[[#This Row],[PE1]]/(ZACKS_Screener[[#This Row],[EG1]]*100), "")</f>
        <v>-4.406834415584421</v>
      </c>
      <c r="T128" s="18">
        <f>IFERROR(ZACKS_Screener[[#This Row],[PE2]]/(ZACKS_Screener[[#This Row],[EG2]]*100), "")</f>
        <v>-1.6396948590381424</v>
      </c>
      <c r="U128"/>
    </row>
    <row r="129" spans="1:21" hidden="1" x14ac:dyDescent="0.25">
      <c r="A129" s="24" t="s">
        <v>292</v>
      </c>
      <c r="B129" s="34">
        <v>24959.63</v>
      </c>
      <c r="C129" s="6" t="s">
        <v>291</v>
      </c>
      <c r="D129" s="6" t="s">
        <v>13</v>
      </c>
      <c r="E129" s="6" t="s">
        <v>85</v>
      </c>
      <c r="F129" s="6" t="s">
        <v>286</v>
      </c>
      <c r="G129">
        <v>12</v>
      </c>
      <c r="H129">
        <v>202212</v>
      </c>
      <c r="I129" s="9">
        <v>92.27</v>
      </c>
      <c r="J129" s="9">
        <v>3.41</v>
      </c>
      <c r="K129" s="9">
        <v>4.3</v>
      </c>
      <c r="L129" s="9">
        <v>5.89</v>
      </c>
      <c r="M129" s="27" t="str">
        <f>IFERROR(INDEX(Data!AE:AE,MATCH(ZACKS_Screener[[#This Row],[Company Name]] &amp; " *", Data!AD:AD,0)), "")</f>
        <v>336390</v>
      </c>
      <c r="N129" t="str">
        <f>INDEX(Data!AI:AI,MATCH( ZACKS_Screener[[#This Row],[NAICS1]], Data!AH:AH,0))</f>
        <v>Other Motor Vehicle Parts Manufacturing</v>
      </c>
      <c r="O1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0.26099706744868023</v>
      </c>
      <c r="P1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0.36976744186046512</v>
      </c>
      <c r="Q129" s="18">
        <f>IFERROR(ZACKS_Screener[[#This Row],[Price]]/ZACKS_Screener[[#This Row],[EPS1]], "")</f>
        <v>21.458139534883721</v>
      </c>
      <c r="R129" s="18">
        <f>IFERROR(ZACKS_Screener[[#This Row],[Price]]/ZACKS_Screener[[#This Row],[EPS2]], "")</f>
        <v>15.66553480475382</v>
      </c>
      <c r="S129" s="18">
        <f>IFERROR(ZACKS_Screener[[#This Row],[PE1]]/(ZACKS_Screener[[#This Row],[EG1]]*100), "")</f>
        <v>0.82216017768487104</v>
      </c>
      <c r="T129" s="18">
        <f>IFERROR(ZACKS_Screener[[#This Row],[PE2]]/(ZACKS_Screener[[#This Row],[EG2]]*100), "")</f>
        <v>0.42365911736126688</v>
      </c>
      <c r="U129"/>
    </row>
    <row r="130" spans="1:21" hidden="1" x14ac:dyDescent="0.25">
      <c r="A130" s="24" t="s">
        <v>294</v>
      </c>
      <c r="B130" s="34">
        <v>5949.92</v>
      </c>
      <c r="C130" s="6" t="s">
        <v>293</v>
      </c>
      <c r="D130" s="6" t="s">
        <v>13</v>
      </c>
      <c r="E130" s="6" t="s">
        <v>118</v>
      </c>
      <c r="F130" s="6" t="s">
        <v>119</v>
      </c>
      <c r="G130">
        <v>12</v>
      </c>
      <c r="H130">
        <v>202212</v>
      </c>
      <c r="I130" s="9">
        <v>8.64</v>
      </c>
      <c r="J130" s="9">
        <v>0.69</v>
      </c>
      <c r="K130" s="9">
        <v>0.56999999999999995</v>
      </c>
      <c r="L130" s="9">
        <v>0.59</v>
      </c>
      <c r="M130" s="27" t="str">
        <f>IFERROR(INDEX(Data!AE:AE,MATCH(ZACKS_Screener[[#This Row],[Company Name]] &amp; " *", Data!AD:AD,0)), "")</f>
        <v/>
      </c>
      <c r="N130" t="str">
        <f>INDEX(Data!AI:AI,MATCH( ZACKS_Screener[[#This Row],[NAICS1]], Data!AH:AH,0))</f>
        <v/>
      </c>
      <c r="O1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-0.17391304347826086</v>
      </c>
      <c r="P1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3.5087719298245647E-2</v>
      </c>
      <c r="Q130" s="18">
        <f>IFERROR(ZACKS_Screener[[#This Row],[Price]]/ZACKS_Screener[[#This Row],[EPS1]], "")</f>
        <v>15.157894736842108</v>
      </c>
      <c r="R130" s="18">
        <f>IFERROR(ZACKS_Screener[[#This Row],[Price]]/ZACKS_Screener[[#This Row],[EPS2]], "")</f>
        <v>14.644067796610171</v>
      </c>
      <c r="S130" s="18">
        <f>IFERROR(ZACKS_Screener[[#This Row],[PE1]]/(ZACKS_Screener[[#This Row],[EG1]]*100), "")</f>
        <v>-0.87157894736842123</v>
      </c>
      <c r="T130" s="18">
        <f>IFERROR(ZACKS_Screener[[#This Row],[PE2]]/(ZACKS_Screener[[#This Row],[EG2]]*100), "")</f>
        <v>4.1735593220338947</v>
      </c>
      <c r="U130"/>
    </row>
    <row r="131" spans="1:21" hidden="1" x14ac:dyDescent="0.25">
      <c r="A131" s="24" t="s">
        <v>296</v>
      </c>
      <c r="B131" s="34">
        <v>6221.8</v>
      </c>
      <c r="C131" s="6" t="s">
        <v>295</v>
      </c>
      <c r="D131" s="6" t="s">
        <v>13</v>
      </c>
      <c r="E131" s="6" t="s">
        <v>223</v>
      </c>
      <c r="F131" s="6" t="s">
        <v>270</v>
      </c>
      <c r="G131">
        <v>12</v>
      </c>
      <c r="H131">
        <v>202212</v>
      </c>
      <c r="I131" s="9">
        <v>20.73</v>
      </c>
      <c r="J131" s="9">
        <v>5.42</v>
      </c>
      <c r="K131" s="9">
        <v>1.27</v>
      </c>
      <c r="L131" s="9">
        <v>3.21</v>
      </c>
      <c r="M131" s="27" t="str">
        <f>IFERROR(INDEX(Data!AE:AE,MATCH(ZACKS_Screener[[#This Row],[Company Name]] &amp; " *", Data!AD:AD,0)), "")</f>
        <v>213111</v>
      </c>
      <c r="N131" t="str">
        <f>INDEX(Data!AI:AI,MATCH( ZACKS_Screener[[#This Row],[NAICS1]], Data!AH:AH,0))</f>
        <v>Drilling Oil and Gas Wells</v>
      </c>
      <c r="O1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-0.76568265682656833</v>
      </c>
      <c r="P1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1.5275590551181102</v>
      </c>
      <c r="Q131" s="18">
        <f>IFERROR(ZACKS_Screener[[#This Row],[Price]]/ZACKS_Screener[[#This Row],[EPS1]], "")</f>
        <v>16.322834645669293</v>
      </c>
      <c r="R131" s="18">
        <f>IFERROR(ZACKS_Screener[[#This Row],[Price]]/ZACKS_Screener[[#This Row],[EPS2]], "")</f>
        <v>6.4579439252336455</v>
      </c>
      <c r="S131" s="18">
        <f>IFERROR(ZACKS_Screener[[#This Row],[PE1]]/(ZACKS_Screener[[#This Row],[EG1]]*100), "")</f>
        <v>-0.21318015368560858</v>
      </c>
      <c r="T131" s="18">
        <f>IFERROR(ZACKS_Screener[[#This Row],[PE2]]/(ZACKS_Screener[[#This Row],[EG2]]*100), "")</f>
        <v>4.2276230850756338E-2</v>
      </c>
      <c r="U131"/>
    </row>
    <row r="132" spans="1:21" hidden="1" x14ac:dyDescent="0.25">
      <c r="A132" s="24" t="s">
        <v>40458</v>
      </c>
      <c r="B132" s="34">
        <v>2015.66</v>
      </c>
      <c r="C132" s="6" t="s">
        <v>40457</v>
      </c>
      <c r="D132" s="6" t="s">
        <v>22</v>
      </c>
      <c r="E132" s="6" t="s">
        <v>23</v>
      </c>
      <c r="F132" s="6" t="s">
        <v>1690</v>
      </c>
      <c r="G132">
        <v>12</v>
      </c>
      <c r="H132">
        <v>202212</v>
      </c>
      <c r="I132" s="9">
        <v>84.15</v>
      </c>
      <c r="J132" s="9">
        <v>13.66</v>
      </c>
      <c r="K132" s="9">
        <v>8.67</v>
      </c>
      <c r="L132" s="9">
        <v>11.28</v>
      </c>
      <c r="M132" s="27" t="str">
        <f>IFERROR(INDEX(Data!AE:AE,MATCH(ZACKS_Screener[[#This Row],[Company Name]] &amp; " *", Data!AD:AD,0)), "")</f>
        <v>484121</v>
      </c>
      <c r="N132" t="str">
        <f>INDEX(Data!AI:AI,MATCH( ZACKS_Screener[[#This Row],[NAICS1]], Data!AH:AH,0))</f>
        <v xml:space="preserve">General Freight Trucking, Long-Distance, Truckload </v>
      </c>
      <c r="O1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-0.36530014641288433</v>
      </c>
      <c r="P1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0.30103806228373697</v>
      </c>
      <c r="Q132" s="18">
        <f>IFERROR(ZACKS_Screener[[#This Row],[Price]]/ZACKS_Screener[[#This Row],[EPS1]], "")</f>
        <v>9.7058823529411775</v>
      </c>
      <c r="R132" s="18">
        <f>IFERROR(ZACKS_Screener[[#This Row],[Price]]/ZACKS_Screener[[#This Row],[EPS2]], "")</f>
        <v>7.460106382978724</v>
      </c>
      <c r="S132" s="18">
        <f>IFERROR(ZACKS_Screener[[#This Row],[PE1]]/(ZACKS_Screener[[#This Row],[EG1]]*100), "")</f>
        <v>-0.26569609807851002</v>
      </c>
      <c r="T132" s="18">
        <f>IFERROR(ZACKS_Screener[[#This Row],[PE2]]/(ZACKS_Screener[[#This Row],[EG2]]*100), "")</f>
        <v>0.24781272927366108</v>
      </c>
      <c r="U132"/>
    </row>
    <row r="133" spans="1:21" hidden="1" x14ac:dyDescent="0.25">
      <c r="A133" s="24" t="s">
        <v>298</v>
      </c>
      <c r="B133" s="34">
        <v>10390.61</v>
      </c>
      <c r="C133" s="6" t="s">
        <v>297</v>
      </c>
      <c r="D133" s="6" t="s">
        <v>22</v>
      </c>
      <c r="E133" s="6" t="s">
        <v>37</v>
      </c>
      <c r="F133" s="6" t="s">
        <v>299</v>
      </c>
      <c r="G133">
        <v>12</v>
      </c>
      <c r="H133">
        <v>202212</v>
      </c>
      <c r="I133" s="9">
        <v>19.079999999999998</v>
      </c>
      <c r="J133" s="9">
        <v>2.02</v>
      </c>
      <c r="K133" s="9">
        <v>2.31</v>
      </c>
      <c r="L133" s="9">
        <v>2.2599999999999998</v>
      </c>
      <c r="M133" s="27" t="str">
        <f>IFERROR(INDEX(Data!AE:AE,MATCH(ZACKS_Screener[[#This Row],[Company Name]] &amp; " *", Data!AD:AD,0)), "")</f>
        <v>525910</v>
      </c>
      <c r="N133" t="str">
        <f>INDEX(Data!AI:AI,MATCH( ZACKS_Screener[[#This Row],[NAICS1]], Data!AH:AH,0))</f>
        <v xml:space="preserve">Open-End Investment Funds </v>
      </c>
      <c r="O1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0.14356435643564358</v>
      </c>
      <c r="P1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-2.1645021645021759E-2</v>
      </c>
      <c r="Q133" s="18">
        <f>IFERROR(ZACKS_Screener[[#This Row],[Price]]/ZACKS_Screener[[#This Row],[EPS1]], "")</f>
        <v>8.2597402597402585</v>
      </c>
      <c r="R133" s="18">
        <f>IFERROR(ZACKS_Screener[[#This Row],[Price]]/ZACKS_Screener[[#This Row],[EPS2]], "")</f>
        <v>8.442477876106194</v>
      </c>
      <c r="S133" s="18">
        <f>IFERROR(ZACKS_Screener[[#This Row],[PE1]]/(ZACKS_Screener[[#This Row],[EG1]]*100), "")</f>
        <v>0.5753336318853558</v>
      </c>
      <c r="T133" s="18">
        <f>IFERROR(ZACKS_Screener[[#This Row],[PE2]]/(ZACKS_Screener[[#This Row],[EG2]]*100), "")</f>
        <v>-3.9004247787610407</v>
      </c>
      <c r="U133"/>
    </row>
    <row r="134" spans="1:21" hidden="1" x14ac:dyDescent="0.25">
      <c r="A134" s="24" t="s">
        <v>40460</v>
      </c>
      <c r="B134" s="34">
        <v>2054.34</v>
      </c>
      <c r="C134" s="6" t="s">
        <v>40459</v>
      </c>
      <c r="D134" s="6" t="s">
        <v>13</v>
      </c>
      <c r="E134" s="6" t="s">
        <v>223</v>
      </c>
      <c r="F134" s="6" t="s">
        <v>40461</v>
      </c>
      <c r="G134">
        <v>12</v>
      </c>
      <c r="H134">
        <v>202212</v>
      </c>
      <c r="I134" s="9">
        <v>110.01</v>
      </c>
      <c r="J134" s="9">
        <v>63.88</v>
      </c>
      <c r="K134" s="9">
        <v>35.22</v>
      </c>
      <c r="L134" s="9">
        <v>26.58</v>
      </c>
      <c r="M134" s="27" t="str">
        <f>IFERROR(INDEX(Data!AE:AE,MATCH(ZACKS_Screener[[#This Row],[Company Name]] &amp; " *", Data!AD:AD,0)), "")</f>
        <v>212114</v>
      </c>
      <c r="N134" t="str">
        <f>INDEX(Data!AI:AI,MATCH( ZACKS_Screener[[#This Row],[NAICS1]], Data!AH:AH,0))</f>
        <v>Surface Coal Mining</v>
      </c>
      <c r="O1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-0.44865372573575457</v>
      </c>
      <c r="P1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-0.24531516183986374</v>
      </c>
      <c r="Q134" s="18">
        <f>IFERROR(ZACKS_Screener[[#This Row],[Price]]/ZACKS_Screener[[#This Row],[EPS1]], "")</f>
        <v>3.1235093696763205</v>
      </c>
      <c r="R134" s="18">
        <f>IFERROR(ZACKS_Screener[[#This Row],[Price]]/ZACKS_Screener[[#This Row],[EPS2]], "")</f>
        <v>4.1388261851015802</v>
      </c>
      <c r="S134" s="18">
        <f>IFERROR(ZACKS_Screener[[#This Row],[PE1]]/(ZACKS_Screener[[#This Row],[EG1]]*100), "")</f>
        <v>-6.9619601721885332E-2</v>
      </c>
      <c r="T134" s="18">
        <f>IFERROR(ZACKS_Screener[[#This Row],[PE2]]/(ZACKS_Screener[[#This Row],[EG2]]*100), "")</f>
        <v>-0.16871465073990469</v>
      </c>
      <c r="U134"/>
    </row>
    <row r="135" spans="1:21" hidden="1" x14ac:dyDescent="0.25">
      <c r="A135" s="24" t="s">
        <v>301</v>
      </c>
      <c r="B135" s="34">
        <v>19970.54</v>
      </c>
      <c r="C135" s="6" t="s">
        <v>300</v>
      </c>
      <c r="D135" s="6" t="s">
        <v>13</v>
      </c>
      <c r="E135" s="6" t="s">
        <v>37</v>
      </c>
      <c r="F135" s="6" t="s">
        <v>250</v>
      </c>
      <c r="G135">
        <v>12</v>
      </c>
      <c r="H135">
        <v>202212</v>
      </c>
      <c r="I135" s="9">
        <v>115.43</v>
      </c>
      <c r="J135" s="9">
        <v>8.42</v>
      </c>
      <c r="K135" s="9">
        <v>8.9499999999999993</v>
      </c>
      <c r="L135" s="9">
        <v>9.7100000000000009</v>
      </c>
      <c r="M135" s="27" t="str">
        <f>IFERROR(INDEX(Data!AE:AE,MATCH(ZACKS_Screener[[#This Row],[Company Name]] &amp; " *", Data!AD:AD,0)), "")</f>
        <v/>
      </c>
      <c r="N135" t="str">
        <f>INDEX(Data!AI:AI,MATCH( ZACKS_Screener[[#This Row],[NAICS1]], Data!AH:AH,0))</f>
        <v/>
      </c>
      <c r="O1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6.2945368171021296E-2</v>
      </c>
      <c r="P1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8.4916201117318624E-2</v>
      </c>
      <c r="Q135" s="18">
        <f>IFERROR(ZACKS_Screener[[#This Row],[Price]]/ZACKS_Screener[[#This Row],[EPS1]], "")</f>
        <v>12.897206703910616</v>
      </c>
      <c r="R135" s="18">
        <f>IFERROR(ZACKS_Screener[[#This Row],[Price]]/ZACKS_Screener[[#This Row],[EPS2]], "")</f>
        <v>11.887744593202884</v>
      </c>
      <c r="S135" s="18">
        <f>IFERROR(ZACKS_Screener[[#This Row],[PE1]]/(ZACKS_Screener[[#This Row],[EG1]]*100), "")</f>
        <v>2.0489524612627834</v>
      </c>
      <c r="T135" s="18">
        <f>IFERROR(ZACKS_Screener[[#This Row],[PE2]]/(ZACKS_Screener[[#This Row],[EG2]]*100), "")</f>
        <v>1.3999383435416524</v>
      </c>
      <c r="U135"/>
    </row>
    <row r="136" spans="1:21" hidden="1" x14ac:dyDescent="0.25">
      <c r="A136" s="24" t="s">
        <v>303</v>
      </c>
      <c r="B136" s="34">
        <v>26956.880000000001</v>
      </c>
      <c r="C136" s="6" t="s">
        <v>302</v>
      </c>
      <c r="D136" s="6" t="s">
        <v>13</v>
      </c>
      <c r="E136" s="6" t="s">
        <v>37</v>
      </c>
      <c r="F136" s="6" t="s">
        <v>38</v>
      </c>
      <c r="G136">
        <v>12</v>
      </c>
      <c r="H136">
        <v>202212</v>
      </c>
      <c r="I136" s="9">
        <v>89.14</v>
      </c>
      <c r="J136" s="9">
        <v>3.35</v>
      </c>
      <c r="K136" s="9">
        <v>3.6</v>
      </c>
      <c r="L136" s="9">
        <v>4.7</v>
      </c>
      <c r="M136" s="27" t="str">
        <f>IFERROR(INDEX(Data!AE:AE,MATCH(ZACKS_Screener[[#This Row],[Company Name]] &amp; " *", Data!AD:AD,0)), "")</f>
        <v>525910</v>
      </c>
      <c r="N136" t="str">
        <f>INDEX(Data!AI:AI,MATCH( ZACKS_Screener[[#This Row],[NAICS1]], Data!AH:AH,0))</f>
        <v xml:space="preserve">Open-End Investment Funds </v>
      </c>
      <c r="O1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7.4626865671641784E-2</v>
      </c>
      <c r="P1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0.30555555555555558</v>
      </c>
      <c r="Q136" s="18">
        <f>IFERROR(ZACKS_Screener[[#This Row],[Price]]/ZACKS_Screener[[#This Row],[EPS1]], "")</f>
        <v>24.761111111111109</v>
      </c>
      <c r="R136" s="18">
        <f>IFERROR(ZACKS_Screener[[#This Row],[Price]]/ZACKS_Screener[[#This Row],[EPS2]], "")</f>
        <v>18.96595744680851</v>
      </c>
      <c r="S136" s="18">
        <f>IFERROR(ZACKS_Screener[[#This Row],[PE1]]/(ZACKS_Screener[[#This Row],[EG1]]*100), "")</f>
        <v>3.3179888888888889</v>
      </c>
      <c r="T136" s="18">
        <f>IFERROR(ZACKS_Screener[[#This Row],[PE2]]/(ZACKS_Screener[[#This Row],[EG2]]*100), "")</f>
        <v>0.62070406189555116</v>
      </c>
      <c r="U136"/>
    </row>
    <row r="137" spans="1:21" hidden="1" x14ac:dyDescent="0.25">
      <c r="A137" s="24" t="s">
        <v>305</v>
      </c>
      <c r="B137" s="34">
        <v>22422.69</v>
      </c>
      <c r="C137" s="6" t="s">
        <v>304</v>
      </c>
      <c r="D137" s="6" t="s">
        <v>22</v>
      </c>
      <c r="E137" s="6" t="s">
        <v>41</v>
      </c>
      <c r="F137" s="6" t="s">
        <v>67</v>
      </c>
      <c r="G137">
        <v>12</v>
      </c>
      <c r="H137">
        <v>202212</v>
      </c>
      <c r="I137" s="9">
        <v>402.72</v>
      </c>
      <c r="J137" s="9">
        <v>-13.05</v>
      </c>
      <c r="K137" s="9">
        <v>-6.33</v>
      </c>
      <c r="L137" s="9">
        <v>-4.34</v>
      </c>
      <c r="M137" s="27" t="str">
        <f>IFERROR(INDEX(Data!AE:AE,MATCH(ZACKS_Screener[[#This Row],[Company Name]] &amp; " *", Data!AD:AD,0)), "")</f>
        <v/>
      </c>
      <c r="N137" t="str">
        <f>INDEX(Data!AI:AI,MATCH( ZACKS_Screener[[#This Row],[NAICS1]], Data!AH:AH,0))</f>
        <v/>
      </c>
      <c r="O1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0.51494252873563218</v>
      </c>
      <c r="P1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0.31437598736176936</v>
      </c>
      <c r="Q137" s="18">
        <f>IFERROR(ZACKS_Screener[[#This Row],[Price]]/ZACKS_Screener[[#This Row],[EPS1]], "")</f>
        <v>-63.620853080568722</v>
      </c>
      <c r="R137" s="18">
        <f>IFERROR(ZACKS_Screener[[#This Row],[Price]]/ZACKS_Screener[[#This Row],[EPS2]], "")</f>
        <v>-92.792626728110605</v>
      </c>
      <c r="S137" s="18">
        <f>IFERROR(ZACKS_Screener[[#This Row],[PE1]]/(ZACKS_Screener[[#This Row],[EG1]]*100), "")</f>
        <v>-1.2354942450914015</v>
      </c>
      <c r="T137" s="18">
        <f>IFERROR(ZACKS_Screener[[#This Row],[PE2]]/(ZACKS_Screener[[#This Row],[EG2]]*100), "")</f>
        <v>-2.95164486024593</v>
      </c>
      <c r="U137"/>
    </row>
    <row r="138" spans="1:21" hidden="1" x14ac:dyDescent="0.25">
      <c r="A138" s="24" t="s">
        <v>40465</v>
      </c>
      <c r="B138" s="34">
        <v>2222.16</v>
      </c>
      <c r="C138" s="6" t="s">
        <v>40464</v>
      </c>
      <c r="D138" s="6" t="s">
        <v>22</v>
      </c>
      <c r="E138" s="6" t="s">
        <v>223</v>
      </c>
      <c r="F138" s="6" t="s">
        <v>40461</v>
      </c>
      <c r="G138">
        <v>12</v>
      </c>
      <c r="H138">
        <v>202212</v>
      </c>
      <c r="I138" s="9">
        <v>17.47</v>
      </c>
      <c r="J138" s="9">
        <v>4.3899999999999997</v>
      </c>
      <c r="K138" s="9">
        <v>5.56</v>
      </c>
      <c r="L138" s="9">
        <v>5.76</v>
      </c>
      <c r="M138" s="27" t="str">
        <f>IFERROR(INDEX(Data!AE:AE,MATCH(ZACKS_Screener[[#This Row],[Company Name]] &amp; " *", Data!AD:AD,0)), "")</f>
        <v/>
      </c>
      <c r="N138" t="str">
        <f>INDEX(Data!AI:AI,MATCH( ZACKS_Screener[[#This Row],[NAICS1]], Data!AH:AH,0))</f>
        <v/>
      </c>
      <c r="O1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0.26651480637813213</v>
      </c>
      <c r="P1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3.5971223021582767E-2</v>
      </c>
      <c r="Q138" s="18">
        <f>IFERROR(ZACKS_Screener[[#This Row],[Price]]/ZACKS_Screener[[#This Row],[EPS1]], "")</f>
        <v>3.142086330935252</v>
      </c>
      <c r="R138" s="18">
        <f>IFERROR(ZACKS_Screener[[#This Row],[Price]]/ZACKS_Screener[[#This Row],[EPS2]], "")</f>
        <v>3.0329861111111112</v>
      </c>
      <c r="S138" s="18">
        <f>IFERROR(ZACKS_Screener[[#This Row],[PE1]]/(ZACKS_Screener[[#This Row],[EG1]]*100), "")</f>
        <v>0.11789537600688681</v>
      </c>
      <c r="T138" s="18">
        <f>IFERROR(ZACKS_Screener[[#This Row],[PE2]]/(ZACKS_Screener[[#This Row],[EG2]]*100), "")</f>
        <v>0.84317013888888814</v>
      </c>
      <c r="U138"/>
    </row>
    <row r="139" spans="1:21" x14ac:dyDescent="0.25">
      <c r="A139" s="24" t="s">
        <v>307</v>
      </c>
      <c r="B139" s="34">
        <v>10450.41</v>
      </c>
      <c r="C139" s="6" t="s">
        <v>306</v>
      </c>
      <c r="D139" s="6" t="s">
        <v>13</v>
      </c>
      <c r="E139" s="6" t="s">
        <v>51</v>
      </c>
      <c r="F139" s="6" t="s">
        <v>308</v>
      </c>
      <c r="G139">
        <v>9</v>
      </c>
      <c r="H139">
        <v>202209</v>
      </c>
      <c r="I139" s="9">
        <v>40.1</v>
      </c>
      <c r="J139" s="9">
        <v>1.1599999999999999</v>
      </c>
      <c r="K139" s="9">
        <v>1.71</v>
      </c>
      <c r="L139" s="9">
        <v>2.34</v>
      </c>
      <c r="M139" s="27" t="str">
        <f>IFERROR(INDEX(Data!AE:AE,MATCH(ZACKS_Screener[[#This Row],[Company Name]] &amp; " *", Data!AD:AD,0)), "")</f>
        <v>722310</v>
      </c>
      <c r="N139" t="str">
        <f>INDEX(Data!AI:AI,MATCH( ZACKS_Screener[[#This Row],[NAICS1]], Data!AH:AH,0))</f>
        <v>Food Service Contractors</v>
      </c>
      <c r="O1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0.47413793103448282</v>
      </c>
      <c r="P1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0.36842105263157887</v>
      </c>
      <c r="Q139" s="18">
        <f>IFERROR(ZACKS_Screener[[#This Row],[Price]]/ZACKS_Screener[[#This Row],[EPS1]], "")</f>
        <v>23.450292397660821</v>
      </c>
      <c r="R139" s="18">
        <f>IFERROR(ZACKS_Screener[[#This Row],[Price]]/ZACKS_Screener[[#This Row],[EPS2]], "")</f>
        <v>17.13675213675214</v>
      </c>
      <c r="S139" s="18">
        <f>IFERROR(ZACKS_Screener[[#This Row],[PE1]]/(ZACKS_Screener[[#This Row],[EG1]]*100), "")</f>
        <v>0.49458798511430085</v>
      </c>
      <c r="T139" s="18">
        <f>IFERROR(ZACKS_Screener[[#This Row],[PE2]]/(ZACKS_Screener[[#This Row],[EG2]]*100), "")</f>
        <v>0.46514041514041526</v>
      </c>
      <c r="U139"/>
    </row>
    <row r="140" spans="1:21" hidden="1" x14ac:dyDescent="0.25">
      <c r="A140" s="24" t="s">
        <v>40467</v>
      </c>
      <c r="B140" s="34">
        <v>2894.12</v>
      </c>
      <c r="C140" s="6" t="s">
        <v>40466</v>
      </c>
      <c r="D140" s="6" t="s">
        <v>13</v>
      </c>
      <c r="E140" s="6" t="s">
        <v>18</v>
      </c>
      <c r="F140" s="6" t="s">
        <v>19</v>
      </c>
      <c r="G140">
        <v>12</v>
      </c>
      <c r="H140">
        <v>202212</v>
      </c>
      <c r="I140" s="9">
        <v>28.87</v>
      </c>
      <c r="J140" s="9">
        <v>1.51</v>
      </c>
      <c r="K140" s="9">
        <v>1.5</v>
      </c>
      <c r="L140" s="9">
        <v>2.08</v>
      </c>
      <c r="M140" s="27" t="str">
        <f>IFERROR(INDEX(Data!AE:AE,MATCH(ZACKS_Screener[[#This Row],[Company Name]] &amp; " *", Data!AD:AD,0)), "")</f>
        <v>331315</v>
      </c>
      <c r="N140" t="str">
        <f>INDEX(Data!AI:AI,MATCH( ZACKS_Screener[[#This Row],[NAICS1]], Data!AH:AH,0))</f>
        <v xml:space="preserve">Aluminum Sheet, Plate, and Foil Manufacturing </v>
      </c>
      <c r="O1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-6.6225165562913968E-3</v>
      </c>
      <c r="P1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0.38666666666666671</v>
      </c>
      <c r="Q140" s="18">
        <f>IFERROR(ZACKS_Screener[[#This Row],[Price]]/ZACKS_Screener[[#This Row],[EPS1]], "")</f>
        <v>19.246666666666666</v>
      </c>
      <c r="R140" s="18">
        <f>IFERROR(ZACKS_Screener[[#This Row],[Price]]/ZACKS_Screener[[#This Row],[EPS2]], "")</f>
        <v>13.879807692307692</v>
      </c>
      <c r="S140" s="18">
        <f>IFERROR(ZACKS_Screener[[#This Row],[PE1]]/(ZACKS_Screener[[#This Row],[EG1]]*100), "")</f>
        <v>-29.062466666666641</v>
      </c>
      <c r="T140" s="18">
        <f>IFERROR(ZACKS_Screener[[#This Row],[PE2]]/(ZACKS_Screener[[#This Row],[EG2]]*100), "")</f>
        <v>0.35896054376657821</v>
      </c>
      <c r="U140"/>
    </row>
    <row r="141" spans="1:21" hidden="1" x14ac:dyDescent="0.25">
      <c r="A141" s="24" t="s">
        <v>310</v>
      </c>
      <c r="B141" s="34">
        <v>3495.27</v>
      </c>
      <c r="C141" s="6" t="s">
        <v>309</v>
      </c>
      <c r="D141" s="6" t="s">
        <v>22</v>
      </c>
      <c r="E141" s="6" t="s">
        <v>223</v>
      </c>
      <c r="F141" s="6" t="s">
        <v>311</v>
      </c>
      <c r="G141">
        <v>12</v>
      </c>
      <c r="H141">
        <v>202212</v>
      </c>
      <c r="I141" s="9">
        <v>23.17</v>
      </c>
      <c r="J141" s="9">
        <v>0.38</v>
      </c>
      <c r="K141" s="9">
        <v>0.89</v>
      </c>
      <c r="L141" s="9">
        <v>1.31</v>
      </c>
      <c r="M141" s="27" t="str">
        <f>IFERROR(INDEX(Data!AE:AE,MATCH(ZACKS_Screener[[#This Row],[Company Name]] &amp; " *", Data!AD:AD,0)), "")</f>
        <v>334519</v>
      </c>
      <c r="N141" t="str">
        <f>INDEX(Data!AI:AI,MATCH( ZACKS_Screener[[#This Row],[NAICS1]], Data!AH:AH,0))</f>
        <v xml:space="preserve">Other Measuring and Controlling Device Manufacturing </v>
      </c>
      <c r="O1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1.3421052631578947</v>
      </c>
      <c r="P1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</v>
      </c>
      <c r="Q141" s="18">
        <f>IFERROR(ZACKS_Screener[[#This Row],[Price]]/ZACKS_Screener[[#This Row],[EPS1]], "")</f>
        <v>26.033707865168541</v>
      </c>
      <c r="R141" s="18">
        <f>IFERROR(ZACKS_Screener[[#This Row],[Price]]/ZACKS_Screener[[#This Row],[EPS2]], "")</f>
        <v>17.68702290076336</v>
      </c>
      <c r="S141" s="18">
        <f>IFERROR(ZACKS_Screener[[#This Row],[PE1]]/(ZACKS_Screener[[#This Row],[EG1]]*100), "")</f>
        <v>0.19397664683851068</v>
      </c>
      <c r="T141" s="18">
        <f>IFERROR(ZACKS_Screener[[#This Row],[PE2]]/(ZACKS_Screener[[#This Row],[EG2]]*100), "")</f>
        <v>0.37479643765903309</v>
      </c>
      <c r="U141"/>
    </row>
    <row r="142" spans="1:21" hidden="1" x14ac:dyDescent="0.25">
      <c r="A142" s="24" t="s">
        <v>313</v>
      </c>
      <c r="B142" s="34">
        <v>7161.6</v>
      </c>
      <c r="C142" s="6" t="s">
        <v>312</v>
      </c>
      <c r="D142" s="6" t="s">
        <v>13</v>
      </c>
      <c r="E142" s="6" t="s">
        <v>14</v>
      </c>
      <c r="F142" s="6" t="s">
        <v>314</v>
      </c>
      <c r="G142">
        <v>12</v>
      </c>
      <c r="H142">
        <v>202212</v>
      </c>
      <c r="I142" s="9">
        <v>126.78</v>
      </c>
      <c r="J142" s="9">
        <v>22.38</v>
      </c>
      <c r="K142" s="9">
        <v>16.13</v>
      </c>
      <c r="L142" s="9">
        <v>14.79</v>
      </c>
      <c r="M142" s="27" t="str">
        <f>IFERROR(INDEX(Data!AE:AE,MATCH(ZACKS_Screener[[#This Row],[Company Name]] &amp; " *", Data!AD:AD,0)), "")</f>
        <v>423430</v>
      </c>
      <c r="N142" t="str">
        <f>INDEX(Data!AI:AI,MATCH( ZACKS_Screener[[#This Row],[NAICS1]], Data!AH:AH,0))</f>
        <v xml:space="preserve">Computer and Computer Peripheral Equipment and Software Merchant Wholesalers </v>
      </c>
      <c r="O1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-0.2792672028596962</v>
      </c>
      <c r="P1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-8.3075015499070051E-2</v>
      </c>
      <c r="Q142" s="18">
        <f>IFERROR(ZACKS_Screener[[#This Row],[Price]]/ZACKS_Screener[[#This Row],[EPS1]], "")</f>
        <v>7.8598884066955987</v>
      </c>
      <c r="R142" s="18">
        <f>IFERROR(ZACKS_Screener[[#This Row],[Price]]/ZACKS_Screener[[#This Row],[EPS2]], "")</f>
        <v>8.5720081135902646</v>
      </c>
      <c r="S142" s="18">
        <f>IFERROR(ZACKS_Screener[[#This Row],[PE1]]/(ZACKS_Screener[[#This Row],[EG1]]*100), "")</f>
        <v>-0.28144688406695595</v>
      </c>
      <c r="T142" s="18">
        <f>IFERROR(ZACKS_Screener[[#This Row],[PE2]]/(ZACKS_Screener[[#This Row],[EG2]]*100), "")</f>
        <v>-1.0318394841209775</v>
      </c>
      <c r="U142"/>
    </row>
    <row r="143" spans="1:21" hidden="1" x14ac:dyDescent="0.25">
      <c r="A143" s="24" t="s">
        <v>316</v>
      </c>
      <c r="B143" s="34">
        <v>3741.51</v>
      </c>
      <c r="C143" s="6" t="s">
        <v>315</v>
      </c>
      <c r="D143" s="6" t="s">
        <v>22</v>
      </c>
      <c r="E143" s="6" t="s">
        <v>41</v>
      </c>
      <c r="F143" s="6" t="s">
        <v>317</v>
      </c>
      <c r="G143">
        <v>9</v>
      </c>
      <c r="H143">
        <v>202209</v>
      </c>
      <c r="I143" s="9">
        <v>35</v>
      </c>
      <c r="J143" s="9">
        <v>-1.67</v>
      </c>
      <c r="K143" s="9">
        <v>-1.37</v>
      </c>
      <c r="L143" s="9">
        <v>-2.48</v>
      </c>
      <c r="M143" s="27" t="str">
        <f>IFERROR(INDEX(Data!AE:AE,MATCH(ZACKS_Screener[[#This Row],[Company Name]] &amp; " *", Data!AD:AD,0)), "")</f>
        <v/>
      </c>
      <c r="N143" t="str">
        <f>INDEX(Data!AI:AI,MATCH( ZACKS_Screener[[#This Row],[NAICS1]], Data!AH:AH,0))</f>
        <v/>
      </c>
      <c r="O1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0.17964071856287414</v>
      </c>
      <c r="P1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-0.81021897810218968</v>
      </c>
      <c r="Q143" s="18">
        <f>IFERROR(ZACKS_Screener[[#This Row],[Price]]/ZACKS_Screener[[#This Row],[EPS1]], "")</f>
        <v>-25.54744525547445</v>
      </c>
      <c r="R143" s="18">
        <f>IFERROR(ZACKS_Screener[[#This Row],[Price]]/ZACKS_Screener[[#This Row],[EPS2]], "")</f>
        <v>-14.112903225806452</v>
      </c>
      <c r="S143" s="18">
        <f>IFERROR(ZACKS_Screener[[#This Row],[PE1]]/(ZACKS_Screener[[#This Row],[EG1]]*100), "")</f>
        <v>-1.422141119221412</v>
      </c>
      <c r="T143" s="18">
        <f>IFERROR(ZACKS_Screener[[#This Row],[PE2]]/(ZACKS_Screener[[#This Row],[EG2]]*100), "")</f>
        <v>0.17418628305725081</v>
      </c>
      <c r="U143"/>
    </row>
    <row r="144" spans="1:21" hidden="1" x14ac:dyDescent="0.25">
      <c r="A144" s="24" t="s">
        <v>40469</v>
      </c>
      <c r="B144" s="34">
        <v>3056.98</v>
      </c>
      <c r="C144" s="6" t="s">
        <v>40468</v>
      </c>
      <c r="D144" s="6" t="s">
        <v>13</v>
      </c>
      <c r="E144" s="6" t="s">
        <v>330</v>
      </c>
      <c r="F144" s="6" t="s">
        <v>2498</v>
      </c>
      <c r="G144">
        <v>12</v>
      </c>
      <c r="H144">
        <v>202212</v>
      </c>
      <c r="I144" s="9">
        <v>11.32</v>
      </c>
      <c r="J144" s="9">
        <v>0.87</v>
      </c>
      <c r="K144" s="9">
        <v>0.77</v>
      </c>
      <c r="L144" s="9">
        <v>1.17</v>
      </c>
      <c r="M144" s="27" t="str">
        <f>IFERROR(INDEX(Data!AE:AE,MATCH(ZACKS_Screener[[#This Row],[Company Name]] &amp; " *", Data!AD:AD,0)), "")</f>
        <v/>
      </c>
      <c r="N144" t="str">
        <f>INDEX(Data!AI:AI,MATCH( ZACKS_Screener[[#This Row],[NAICS1]], Data!AH:AH,0))</f>
        <v/>
      </c>
      <c r="O1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-0.11494252873563215</v>
      </c>
      <c r="P1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0.51948051948051932</v>
      </c>
      <c r="Q144" s="18">
        <f>IFERROR(ZACKS_Screener[[#This Row],[Price]]/ZACKS_Screener[[#This Row],[EPS1]], "")</f>
        <v>14.701298701298702</v>
      </c>
      <c r="R144" s="18">
        <f>IFERROR(ZACKS_Screener[[#This Row],[Price]]/ZACKS_Screener[[#This Row],[EPS2]], "")</f>
        <v>9.6752136752136764</v>
      </c>
      <c r="S144" s="18">
        <f>IFERROR(ZACKS_Screener[[#This Row],[PE1]]/(ZACKS_Screener[[#This Row],[EG1]]*100), "")</f>
        <v>-1.2790129870129874</v>
      </c>
      <c r="T144" s="18">
        <f>IFERROR(ZACKS_Screener[[#This Row],[PE2]]/(ZACKS_Screener[[#This Row],[EG2]]*100), "")</f>
        <v>0.18624786324786333</v>
      </c>
      <c r="U144"/>
    </row>
    <row r="145" spans="1:21" hidden="1" x14ac:dyDescent="0.25">
      <c r="A145" s="24" t="s">
        <v>319</v>
      </c>
      <c r="B145" s="34">
        <v>4737.97</v>
      </c>
      <c r="C145" s="6" t="s">
        <v>318</v>
      </c>
      <c r="D145" s="6" t="s">
        <v>13</v>
      </c>
      <c r="E145" s="6" t="s">
        <v>14</v>
      </c>
      <c r="F145" s="6" t="s">
        <v>201</v>
      </c>
      <c r="G145">
        <v>1</v>
      </c>
      <c r="H145">
        <v>202301</v>
      </c>
      <c r="I145" s="9">
        <v>22.1</v>
      </c>
      <c r="J145" s="9">
        <v>-1.04</v>
      </c>
      <c r="K145" s="9">
        <v>-0.55000000000000004</v>
      </c>
      <c r="L145" s="9">
        <v>-0.32</v>
      </c>
      <c r="M145" s="27" t="str">
        <f>IFERROR(INDEX(Data!AE:AE,MATCH(ZACKS_Screener[[#This Row],[Company Name]] &amp; " *", Data!AD:AD,0)), "")</f>
        <v/>
      </c>
      <c r="N145" t="str">
        <f>INDEX(Data!AI:AI,MATCH( ZACKS_Screener[[#This Row],[NAICS1]], Data!AH:AH,0))</f>
        <v/>
      </c>
      <c r="O1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0.47115384615384615</v>
      </c>
      <c r="P1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0.41818181818181821</v>
      </c>
      <c r="Q145" s="18">
        <f>IFERROR(ZACKS_Screener[[#This Row],[Price]]/ZACKS_Screener[[#This Row],[EPS1]], "")</f>
        <v>-40.18181818181818</v>
      </c>
      <c r="R145" s="18">
        <f>IFERROR(ZACKS_Screener[[#This Row],[Price]]/ZACKS_Screener[[#This Row],[EPS2]], "")</f>
        <v>-69.0625</v>
      </c>
      <c r="S145" s="18">
        <f>IFERROR(ZACKS_Screener[[#This Row],[PE1]]/(ZACKS_Screener[[#This Row],[EG1]]*100), "")</f>
        <v>-0.85283858998144713</v>
      </c>
      <c r="T145" s="18">
        <f>IFERROR(ZACKS_Screener[[#This Row],[PE2]]/(ZACKS_Screener[[#This Row],[EG2]]*100), "")</f>
        <v>-1.6514945652173911</v>
      </c>
      <c r="U145"/>
    </row>
    <row r="146" spans="1:21" hidden="1" x14ac:dyDescent="0.25">
      <c r="A146" s="24" t="s">
        <v>40473</v>
      </c>
      <c r="B146" s="34">
        <v>2344.84</v>
      </c>
      <c r="C146" s="6" t="s">
        <v>40472</v>
      </c>
      <c r="D146" s="6" t="s">
        <v>13</v>
      </c>
      <c r="E146" s="6" t="s">
        <v>37</v>
      </c>
      <c r="F146" s="6" t="s">
        <v>646</v>
      </c>
      <c r="G146">
        <v>12</v>
      </c>
      <c r="H146">
        <v>202212</v>
      </c>
      <c r="I146" s="9">
        <v>15.54</v>
      </c>
      <c r="J146" s="9">
        <v>2.34</v>
      </c>
      <c r="K146" s="9">
        <v>2.4</v>
      </c>
      <c r="L146" s="9">
        <v>2.2599999999999998</v>
      </c>
      <c r="M146" s="27" t="str">
        <f>IFERROR(INDEX(Data!AE:AE,MATCH(ZACKS_Screener[[#This Row],[Company Name]] &amp; " *", Data!AD:AD,0)), "")</f>
        <v/>
      </c>
      <c r="N146" t="str">
        <f>INDEX(Data!AI:AI,MATCH( ZACKS_Screener[[#This Row],[NAICS1]], Data!AH:AH,0))</f>
        <v/>
      </c>
      <c r="O1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2.5641025641025664E-2</v>
      </c>
      <c r="P1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-5.833333333333339E-2</v>
      </c>
      <c r="Q146" s="18">
        <f>IFERROR(ZACKS_Screener[[#This Row],[Price]]/ZACKS_Screener[[#This Row],[EPS1]], "")</f>
        <v>6.4749999999999996</v>
      </c>
      <c r="R146" s="18">
        <f>IFERROR(ZACKS_Screener[[#This Row],[Price]]/ZACKS_Screener[[#This Row],[EPS2]], "")</f>
        <v>6.8761061946902657</v>
      </c>
      <c r="S146" s="18">
        <f>IFERROR(ZACKS_Screener[[#This Row],[PE1]]/(ZACKS_Screener[[#This Row],[EG1]]*100), "")</f>
        <v>2.5252499999999976</v>
      </c>
      <c r="T146" s="18">
        <f>IFERROR(ZACKS_Screener[[#This Row],[PE2]]/(ZACKS_Screener[[#This Row],[EG2]]*100), "")</f>
        <v>-1.1787610619469016</v>
      </c>
      <c r="U146"/>
    </row>
    <row r="147" spans="1:21" hidden="1" x14ac:dyDescent="0.25">
      <c r="A147" s="24" t="s">
        <v>320</v>
      </c>
      <c r="B147" s="34">
        <v>3345.5</v>
      </c>
      <c r="C147" s="6" t="s">
        <v>320</v>
      </c>
      <c r="D147" s="6" t="s">
        <v>13</v>
      </c>
      <c r="E147" s="6" t="s">
        <v>14</v>
      </c>
      <c r="F147" s="6" t="s">
        <v>163</v>
      </c>
      <c r="G147">
        <v>12</v>
      </c>
      <c r="H147">
        <v>202212</v>
      </c>
      <c r="I147" s="9">
        <v>67.86</v>
      </c>
      <c r="J147" s="9">
        <v>6.56</v>
      </c>
      <c r="K147" s="9">
        <v>5.83</v>
      </c>
      <c r="L147" s="9">
        <v>6.7</v>
      </c>
      <c r="M147" s="27" t="str">
        <f>IFERROR(INDEX(Data!AE:AE,MATCH(ZACKS_Screener[[#This Row],[Company Name]] &amp; " *", Data!AD:AD,0)), "")</f>
        <v>541512</v>
      </c>
      <c r="N147" t="str">
        <f>INDEX(Data!AI:AI,MATCH( ZACKS_Screener[[#This Row],[NAICS1]], Data!AH:AH,0))</f>
        <v xml:space="preserve">Computer Systems Design Services </v>
      </c>
      <c r="O1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-0.11128048780487798</v>
      </c>
      <c r="P1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0.14922813036020585</v>
      </c>
      <c r="Q147" s="18">
        <f>IFERROR(ZACKS_Screener[[#This Row],[Price]]/ZACKS_Screener[[#This Row],[EPS1]], "")</f>
        <v>11.639794168096055</v>
      </c>
      <c r="R147" s="18">
        <f>IFERROR(ZACKS_Screener[[#This Row],[Price]]/ZACKS_Screener[[#This Row],[EPS2]], "")</f>
        <v>10.128358208955223</v>
      </c>
      <c r="S147" s="18">
        <f>IFERROR(ZACKS_Screener[[#This Row],[PE1]]/(ZACKS_Screener[[#This Row],[EG1]]*100), "")</f>
        <v>-1.0459869827768515</v>
      </c>
      <c r="T147" s="18">
        <f>IFERROR(ZACKS_Screener[[#This Row],[PE2]]/(ZACKS_Screener[[#This Row],[EG2]]*100), "")</f>
        <v>0.67871641791044768</v>
      </c>
      <c r="U147"/>
    </row>
    <row r="148" spans="1:21" hidden="1" x14ac:dyDescent="0.25">
      <c r="A148" s="24" t="s">
        <v>322</v>
      </c>
      <c r="B148" s="34">
        <v>4779.16</v>
      </c>
      <c r="C148" s="6" t="s">
        <v>321</v>
      </c>
      <c r="D148" s="6" t="s">
        <v>13</v>
      </c>
      <c r="E148" s="6" t="s">
        <v>130</v>
      </c>
      <c r="F148" s="6" t="s">
        <v>323</v>
      </c>
      <c r="G148">
        <v>9</v>
      </c>
      <c r="H148">
        <v>202209</v>
      </c>
      <c r="I148" s="9">
        <v>88.06</v>
      </c>
      <c r="J148" s="9">
        <v>5.7</v>
      </c>
      <c r="K148" s="9">
        <v>5.95</v>
      </c>
      <c r="L148" s="9">
        <v>6.62</v>
      </c>
      <c r="M148" s="27" t="str">
        <f>IFERROR(INDEX(Data!AE:AE,MATCH(ZACKS_Screener[[#This Row],[Company Name]] &amp; " *", Data!AD:AD,0)), "")</f>
        <v/>
      </c>
      <c r="N148" t="str">
        <f>INDEX(Data!AI:AI,MATCH( ZACKS_Screener[[#This Row],[NAICS1]], Data!AH:AH,0))</f>
        <v/>
      </c>
      <c r="O1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4.3859649122807015E-2</v>
      </c>
      <c r="P1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0.11260504201680671</v>
      </c>
      <c r="Q148" s="18">
        <f>IFERROR(ZACKS_Screener[[#This Row],[Price]]/ZACKS_Screener[[#This Row],[EPS1]], "")</f>
        <v>14.8</v>
      </c>
      <c r="R148" s="18">
        <f>IFERROR(ZACKS_Screener[[#This Row],[Price]]/ZACKS_Screener[[#This Row],[EPS2]], "")</f>
        <v>13.302114803625377</v>
      </c>
      <c r="S148" s="18">
        <f>IFERROR(ZACKS_Screener[[#This Row],[PE1]]/(ZACKS_Screener[[#This Row],[EG1]]*100), "")</f>
        <v>3.3744000000000005</v>
      </c>
      <c r="T148" s="18">
        <f>IFERROR(ZACKS_Screener[[#This Row],[PE2]]/(ZACKS_Screener[[#This Row],[EG2]]*100), "")</f>
        <v>1.1813072101727016</v>
      </c>
      <c r="U148"/>
    </row>
    <row r="149" spans="1:21" hidden="1" x14ac:dyDescent="0.25">
      <c r="A149" s="24" t="s">
        <v>325</v>
      </c>
      <c r="B149" s="34">
        <v>284972.46999999997</v>
      </c>
      <c r="C149" s="6" t="s">
        <v>324</v>
      </c>
      <c r="D149" s="6" t="s">
        <v>22</v>
      </c>
      <c r="E149" s="6" t="s">
        <v>14</v>
      </c>
      <c r="F149" s="6" t="s">
        <v>124</v>
      </c>
      <c r="G149">
        <v>12</v>
      </c>
      <c r="H149">
        <v>202212</v>
      </c>
      <c r="I149" s="9">
        <v>722.2</v>
      </c>
      <c r="J149" s="9">
        <v>14.89</v>
      </c>
      <c r="K149" s="9">
        <v>20.440000000000001</v>
      </c>
      <c r="L149" s="9">
        <v>23.91</v>
      </c>
      <c r="M149" s="27" t="str">
        <f>IFERROR(INDEX(Data!AE:AE,MATCH(ZACKS_Screener[[#This Row],[Company Name]] &amp; " *", Data!AD:AD,0)), "")</f>
        <v/>
      </c>
      <c r="N149" t="str">
        <f>INDEX(Data!AI:AI,MATCH( ZACKS_Screener[[#This Row],[NAICS1]], Data!AH:AH,0))</f>
        <v/>
      </c>
      <c r="O1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0.37273337810611151</v>
      </c>
      <c r="P1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0.16976516634050873</v>
      </c>
      <c r="Q149" s="18">
        <f>IFERROR(ZACKS_Screener[[#This Row],[Price]]/ZACKS_Screener[[#This Row],[EPS1]], "")</f>
        <v>35.332681017612522</v>
      </c>
      <c r="R149" s="18">
        <f>IFERROR(ZACKS_Screener[[#This Row],[Price]]/ZACKS_Screener[[#This Row],[EPS2]], "")</f>
        <v>30.204935173567545</v>
      </c>
      <c r="S149" s="18">
        <f>IFERROR(ZACKS_Screener[[#This Row],[PE1]]/(ZACKS_Screener[[#This Row],[EG1]]*100), "")</f>
        <v>0.94793445108513585</v>
      </c>
      <c r="T149" s="18">
        <f>IFERROR(ZACKS_Screener[[#This Row],[PE2]]/(ZACKS_Screener[[#This Row],[EG2]]*100), "")</f>
        <v>1.7792186597917028</v>
      </c>
      <c r="U149"/>
    </row>
    <row r="150" spans="1:21" hidden="1" x14ac:dyDescent="0.25">
      <c r="A150" s="24" t="s">
        <v>327</v>
      </c>
      <c r="B150" s="34">
        <v>5267.35</v>
      </c>
      <c r="C150" s="6" t="s">
        <v>326</v>
      </c>
      <c r="D150" s="6" t="s">
        <v>22</v>
      </c>
      <c r="E150" s="6" t="s">
        <v>41</v>
      </c>
      <c r="F150" s="6" t="s">
        <v>67</v>
      </c>
      <c r="G150">
        <v>12</v>
      </c>
      <c r="H150">
        <v>202212</v>
      </c>
      <c r="I150" s="9">
        <v>91.88</v>
      </c>
      <c r="J150" s="9">
        <v>-10.96</v>
      </c>
      <c r="K150" s="9">
        <v>-10.55</v>
      </c>
      <c r="L150" s="9">
        <v>-8.7100000000000009</v>
      </c>
      <c r="M150" s="27" t="str">
        <f>IFERROR(INDEX(Data!AE:AE,MATCH(ZACKS_Screener[[#This Row],[Company Name]] &amp; " *", Data!AD:AD,0)), "")</f>
        <v/>
      </c>
      <c r="N150" t="str">
        <f>INDEX(Data!AI:AI,MATCH( ZACKS_Screener[[#This Row],[NAICS1]], Data!AH:AH,0))</f>
        <v/>
      </c>
      <c r="O1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3.7408759124087601E-2</v>
      </c>
      <c r="P1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0.17440758293838859</v>
      </c>
      <c r="Q150" s="18">
        <f>IFERROR(ZACKS_Screener[[#This Row],[Price]]/ZACKS_Screener[[#This Row],[EPS1]], "")</f>
        <v>-8.7090047393364927</v>
      </c>
      <c r="R150" s="18">
        <f>IFERROR(ZACKS_Screener[[#This Row],[Price]]/ZACKS_Screener[[#This Row],[EPS2]], "")</f>
        <v>-10.548794489092995</v>
      </c>
      <c r="S150" s="18">
        <f>IFERROR(ZACKS_Screener[[#This Row],[PE1]]/(ZACKS_Screener[[#This Row],[EG1]]*100), "")</f>
        <v>-2.328065657149462</v>
      </c>
      <c r="T150" s="18">
        <f>IFERROR(ZACKS_Screener[[#This Row],[PE2]]/(ZACKS_Screener[[#This Row],[EG2]]*100), "")</f>
        <v>-0.60483577097788654</v>
      </c>
      <c r="U150"/>
    </row>
    <row r="151" spans="1:21" hidden="1" x14ac:dyDescent="0.25">
      <c r="A151" s="24" t="s">
        <v>329</v>
      </c>
      <c r="B151" s="34">
        <v>3739.55</v>
      </c>
      <c r="C151" s="6" t="s">
        <v>328</v>
      </c>
      <c r="D151" s="6" t="s">
        <v>22</v>
      </c>
      <c r="E151" s="6" t="s">
        <v>330</v>
      </c>
      <c r="F151" s="6" t="s">
        <v>331</v>
      </c>
      <c r="G151">
        <v>1</v>
      </c>
      <c r="H151">
        <v>202301</v>
      </c>
      <c r="I151" s="9">
        <v>48.53</v>
      </c>
      <c r="J151" s="9">
        <v>7.7</v>
      </c>
      <c r="K151" s="9">
        <v>7.57</v>
      </c>
      <c r="L151" s="9">
        <v>8.4499999999999993</v>
      </c>
      <c r="M151" s="27" t="str">
        <f>IFERROR(INDEX(Data!AE:AE,MATCH(ZACKS_Screener[[#This Row],[Company Name]] &amp; " *", Data!AD:AD,0)), "")</f>
        <v/>
      </c>
      <c r="N151" t="str">
        <f>INDEX(Data!AI:AI,MATCH( ZACKS_Screener[[#This Row],[NAICS1]], Data!AH:AH,0))</f>
        <v/>
      </c>
      <c r="O1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-1.6883116883116868E-2</v>
      </c>
      <c r="P1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0.1162483487450461</v>
      </c>
      <c r="Q151" s="18">
        <f>IFERROR(ZACKS_Screener[[#This Row],[Price]]/ZACKS_Screener[[#This Row],[EPS1]], "")</f>
        <v>6.4108322324966975</v>
      </c>
      <c r="R151" s="18">
        <f>IFERROR(ZACKS_Screener[[#This Row],[Price]]/ZACKS_Screener[[#This Row],[EPS2]], "")</f>
        <v>5.7431952662721901</v>
      </c>
      <c r="S151" s="18">
        <f>IFERROR(ZACKS_Screener[[#This Row],[PE1]]/(ZACKS_Screener[[#This Row],[EG1]]*100), "")</f>
        <v>-3.7971852454018933</v>
      </c>
      <c r="T151" s="18">
        <f>IFERROR(ZACKS_Screener[[#This Row],[PE2]]/(ZACKS_Screener[[#This Row],[EG2]]*100), "")</f>
        <v>0.49404532006455154</v>
      </c>
      <c r="U151"/>
    </row>
    <row r="152" spans="1:21" hidden="1" x14ac:dyDescent="0.25">
      <c r="A152" s="24" t="s">
        <v>333</v>
      </c>
      <c r="B152" s="34">
        <v>8337.9</v>
      </c>
      <c r="C152" s="6" t="s">
        <v>332</v>
      </c>
      <c r="D152" s="6" t="s">
        <v>13</v>
      </c>
      <c r="E152" s="6" t="s">
        <v>23</v>
      </c>
      <c r="F152" s="6" t="s">
        <v>334</v>
      </c>
      <c r="G152">
        <v>12</v>
      </c>
      <c r="H152">
        <v>202212</v>
      </c>
      <c r="I152" s="9">
        <v>277.93</v>
      </c>
      <c r="J152" s="9">
        <v>16.559999999999999</v>
      </c>
      <c r="K152" s="9">
        <v>20.440000000000001</v>
      </c>
      <c r="L152" s="9">
        <v>21.25</v>
      </c>
      <c r="M152" s="27" t="str">
        <f>IFERROR(INDEX(Data!AE:AE,MATCH(ZACKS_Screener[[#This Row],[Company Name]] &amp; " *", Data!AD:AD,0)), "")</f>
        <v/>
      </c>
      <c r="N152" t="str">
        <f>INDEX(Data!AI:AI,MATCH( ZACKS_Screener[[#This Row],[NAICS1]], Data!AH:AH,0))</f>
        <v/>
      </c>
      <c r="O1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0.23429951690821274</v>
      </c>
      <c r="P1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3.9628180039138879E-2</v>
      </c>
      <c r="Q152" s="18">
        <f>IFERROR(ZACKS_Screener[[#This Row],[Price]]/ZACKS_Screener[[#This Row],[EPS1]], "")</f>
        <v>13.597358121330723</v>
      </c>
      <c r="R152" s="18">
        <f>IFERROR(ZACKS_Screener[[#This Row],[Price]]/ZACKS_Screener[[#This Row],[EPS2]], "")</f>
        <v>13.079058823529412</v>
      </c>
      <c r="S152" s="18">
        <f>IFERROR(ZACKS_Screener[[#This Row],[PE1]]/(ZACKS_Screener[[#This Row],[EG1]]*100), "")</f>
        <v>0.58034085177638306</v>
      </c>
      <c r="T152" s="18">
        <f>IFERROR(ZACKS_Screener[[#This Row],[PE2]]/(ZACKS_Screener[[#This Row],[EG2]]*100), "")</f>
        <v>3.3004439796659457</v>
      </c>
      <c r="U152"/>
    </row>
    <row r="153" spans="1:21" hidden="1" x14ac:dyDescent="0.25">
      <c r="A153" s="24" t="s">
        <v>336</v>
      </c>
      <c r="B153" s="34">
        <v>17337.95</v>
      </c>
      <c r="C153" s="6" t="s">
        <v>335</v>
      </c>
      <c r="D153" s="6" t="s">
        <v>13</v>
      </c>
      <c r="E153" s="6" t="s">
        <v>14</v>
      </c>
      <c r="F153" s="6" t="s">
        <v>196</v>
      </c>
      <c r="G153">
        <v>12</v>
      </c>
      <c r="H153">
        <v>202212</v>
      </c>
      <c r="I153" s="9">
        <v>7.94</v>
      </c>
      <c r="J153" s="9">
        <v>0.94</v>
      </c>
      <c r="K153" s="9">
        <v>0.64</v>
      </c>
      <c r="L153" s="9">
        <v>0.86</v>
      </c>
      <c r="M153" s="27" t="str">
        <f>IFERROR(INDEX(Data!AE:AE,MATCH(ZACKS_Screener[[#This Row],[Company Name]] &amp; " *", Data!AD:AD,0)), "")</f>
        <v/>
      </c>
      <c r="N153" t="str">
        <f>INDEX(Data!AI:AI,MATCH( ZACKS_Screener[[#This Row],[NAICS1]], Data!AH:AH,0))</f>
        <v/>
      </c>
      <c r="O1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-0.31914893617021273</v>
      </c>
      <c r="P1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0.34374999999999994</v>
      </c>
      <c r="Q153" s="18">
        <f>IFERROR(ZACKS_Screener[[#This Row],[Price]]/ZACKS_Screener[[#This Row],[EPS1]], "")</f>
        <v>12.40625</v>
      </c>
      <c r="R153" s="18">
        <f>IFERROR(ZACKS_Screener[[#This Row],[Price]]/ZACKS_Screener[[#This Row],[EPS2]], "")</f>
        <v>9.2325581395348841</v>
      </c>
      <c r="S153" s="18">
        <f>IFERROR(ZACKS_Screener[[#This Row],[PE1]]/(ZACKS_Screener[[#This Row],[EG1]]*100), "")</f>
        <v>-0.38872916666666668</v>
      </c>
      <c r="T153" s="18">
        <f>IFERROR(ZACKS_Screener[[#This Row],[PE2]]/(ZACKS_Screener[[#This Row],[EG2]]*100), "")</f>
        <v>0.26858350951374216</v>
      </c>
      <c r="U153"/>
    </row>
    <row r="154" spans="1:21" hidden="1" x14ac:dyDescent="0.25">
      <c r="A154" s="24" t="s">
        <v>40485</v>
      </c>
      <c r="B154" s="34">
        <v>2219.52</v>
      </c>
      <c r="C154" s="6" t="s">
        <v>40484</v>
      </c>
      <c r="D154" s="6" t="s">
        <v>22</v>
      </c>
      <c r="E154" s="6" t="s">
        <v>330</v>
      </c>
      <c r="F154" s="6" t="s">
        <v>664</v>
      </c>
      <c r="G154">
        <v>12</v>
      </c>
      <c r="H154">
        <v>202212</v>
      </c>
      <c r="I154" s="9">
        <v>17.02</v>
      </c>
      <c r="J154" s="9">
        <v>0.3</v>
      </c>
      <c r="K154" s="9">
        <v>0.88</v>
      </c>
      <c r="L154" s="9">
        <v>1.35</v>
      </c>
      <c r="M154" s="27" t="str">
        <f>IFERROR(INDEX(Data!AE:AE,MATCH(ZACKS_Screener[[#This Row],[Company Name]] &amp; " *", Data!AD:AD,0)), "")</f>
        <v/>
      </c>
      <c r="N154" t="str">
        <f>INDEX(Data!AI:AI,MATCH( ZACKS_Screener[[#This Row],[NAICS1]], Data!AH:AH,0))</f>
        <v/>
      </c>
      <c r="O1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1.9333333333333336</v>
      </c>
      <c r="P1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0.53409090909090917</v>
      </c>
      <c r="Q154" s="18">
        <f>IFERROR(ZACKS_Screener[[#This Row],[Price]]/ZACKS_Screener[[#This Row],[EPS1]], "")</f>
        <v>19.34090909090909</v>
      </c>
      <c r="R154" s="18">
        <f>IFERROR(ZACKS_Screener[[#This Row],[Price]]/ZACKS_Screener[[#This Row],[EPS2]], "")</f>
        <v>12.607407407407406</v>
      </c>
      <c r="S154" s="18">
        <f>IFERROR(ZACKS_Screener[[#This Row],[PE1]]/(ZACKS_Screener[[#This Row],[EG1]]*100), "")</f>
        <v>0.10003918495297803</v>
      </c>
      <c r="T154" s="18">
        <f>IFERROR(ZACKS_Screener[[#This Row],[PE2]]/(ZACKS_Screener[[#This Row],[EG2]]*100), "")</f>
        <v>0.23605358550039393</v>
      </c>
      <c r="U154"/>
    </row>
    <row r="155" spans="1:21" hidden="1" x14ac:dyDescent="0.25">
      <c r="A155" s="24" t="s">
        <v>338</v>
      </c>
      <c r="B155" s="34">
        <v>3702.32</v>
      </c>
      <c r="C155" s="6" t="s">
        <v>337</v>
      </c>
      <c r="D155" s="6" t="s">
        <v>13</v>
      </c>
      <c r="E155" s="6" t="s">
        <v>14</v>
      </c>
      <c r="F155" s="6" t="s">
        <v>183</v>
      </c>
      <c r="G155">
        <v>12</v>
      </c>
      <c r="H155">
        <v>202212</v>
      </c>
      <c r="I155" s="9">
        <v>29.49</v>
      </c>
      <c r="J155" s="9">
        <v>2.52</v>
      </c>
      <c r="K155" s="9">
        <v>2.48</v>
      </c>
      <c r="L155" s="9">
        <v>2.5</v>
      </c>
      <c r="M155" s="27" t="str">
        <f>IFERROR(INDEX(Data!AE:AE,MATCH(ZACKS_Screener[[#This Row],[Company Name]] &amp; " *", Data!AD:AD,0)), "")</f>
        <v/>
      </c>
      <c r="N155" t="str">
        <f>INDEX(Data!AI:AI,MATCH( ZACKS_Screener[[#This Row],[NAICS1]], Data!AH:AH,0))</f>
        <v/>
      </c>
      <c r="O1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-1.5873015873015886E-2</v>
      </c>
      <c r="P1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8.0645161290322648E-3</v>
      </c>
      <c r="Q155" s="18">
        <f>IFERROR(ZACKS_Screener[[#This Row],[Price]]/ZACKS_Screener[[#This Row],[EPS1]], "")</f>
        <v>11.891129032258064</v>
      </c>
      <c r="R155" s="18">
        <f>IFERROR(ZACKS_Screener[[#This Row],[Price]]/ZACKS_Screener[[#This Row],[EPS2]], "")</f>
        <v>11.795999999999999</v>
      </c>
      <c r="S155" s="18">
        <f>IFERROR(ZACKS_Screener[[#This Row],[PE1]]/(ZACKS_Screener[[#This Row],[EG1]]*100), "")</f>
        <v>-7.4914112903225742</v>
      </c>
      <c r="T155" s="18">
        <f>IFERROR(ZACKS_Screener[[#This Row],[PE2]]/(ZACKS_Screener[[#This Row],[EG2]]*100), "")</f>
        <v>14.627039999999988</v>
      </c>
      <c r="U155"/>
    </row>
    <row r="156" spans="1:21" hidden="1" x14ac:dyDescent="0.25">
      <c r="A156" s="24" t="s">
        <v>340</v>
      </c>
      <c r="B156" s="34">
        <v>4819.26</v>
      </c>
      <c r="C156" s="6" t="s">
        <v>339</v>
      </c>
      <c r="D156" s="6" t="s">
        <v>13</v>
      </c>
      <c r="E156" s="6" t="s">
        <v>130</v>
      </c>
      <c r="F156" s="6" t="s">
        <v>341</v>
      </c>
      <c r="G156">
        <v>12</v>
      </c>
      <c r="H156">
        <v>202212</v>
      </c>
      <c r="I156" s="9">
        <v>37.49</v>
      </c>
      <c r="J156" s="9">
        <v>1.99</v>
      </c>
      <c r="K156" s="9">
        <v>2.2400000000000002</v>
      </c>
      <c r="L156" s="9">
        <v>2.79</v>
      </c>
      <c r="M156" s="27" t="str">
        <f>IFERROR(INDEX(Data!AE:AE,MATCH(ZACKS_Screener[[#This Row],[Company Name]] &amp; " *", Data!AD:AD,0)), "")</f>
        <v/>
      </c>
      <c r="N156" t="str">
        <f>INDEX(Data!AI:AI,MATCH( ZACKS_Screener[[#This Row],[NAICS1]], Data!AH:AH,0))</f>
        <v/>
      </c>
      <c r="O1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0.12562814070351769</v>
      </c>
      <c r="P1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0.24553571428571419</v>
      </c>
      <c r="Q156" s="18">
        <f>IFERROR(ZACKS_Screener[[#This Row],[Price]]/ZACKS_Screener[[#This Row],[EPS1]], "")</f>
        <v>16.736607142857142</v>
      </c>
      <c r="R156" s="18">
        <f>IFERROR(ZACKS_Screener[[#This Row],[Price]]/ZACKS_Screener[[#This Row],[EPS2]], "")</f>
        <v>13.437275985663083</v>
      </c>
      <c r="S156" s="18">
        <f>IFERROR(ZACKS_Screener[[#This Row],[PE1]]/(ZACKS_Screener[[#This Row],[EG1]]*100), "")</f>
        <v>1.3322339285714275</v>
      </c>
      <c r="T156" s="18">
        <f>IFERROR(ZACKS_Screener[[#This Row],[PE2]]/(ZACKS_Screener[[#This Row],[EG2]]*100), "")</f>
        <v>0.54726360377973304</v>
      </c>
      <c r="U156"/>
    </row>
    <row r="157" spans="1:21" hidden="1" x14ac:dyDescent="0.25">
      <c r="A157" s="24" t="s">
        <v>343</v>
      </c>
      <c r="B157" s="34">
        <v>4868.93</v>
      </c>
      <c r="C157" s="6" t="s">
        <v>342</v>
      </c>
      <c r="D157" s="6" t="s">
        <v>13</v>
      </c>
      <c r="E157" s="6" t="s">
        <v>18</v>
      </c>
      <c r="F157" s="6" t="s">
        <v>344</v>
      </c>
      <c r="G157">
        <v>9</v>
      </c>
      <c r="H157">
        <v>202209</v>
      </c>
      <c r="I157" s="9">
        <v>126.27</v>
      </c>
      <c r="J157" s="9">
        <v>21.55</v>
      </c>
      <c r="K157" s="9">
        <v>17.82</v>
      </c>
      <c r="L157" s="9">
        <v>16.68</v>
      </c>
      <c r="M157" s="27" t="str">
        <f>IFERROR(INDEX(Data!AE:AE,MATCH(ZACKS_Screener[[#This Row],[Company Name]] &amp; " *", Data!AD:AD,0)), "")</f>
        <v>335999</v>
      </c>
      <c r="N157" t="str">
        <f>INDEX(Data!AI:AI,MATCH( ZACKS_Screener[[#This Row],[NAICS1]], Data!AH:AH,0))</f>
        <v xml:space="preserve">All Other Miscellaneous Electrical Equipment and Component Manufacturing </v>
      </c>
      <c r="O1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-0.17308584686774944</v>
      </c>
      <c r="P1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-6.3973063973064001E-2</v>
      </c>
      <c r="Q157" s="18">
        <f>IFERROR(ZACKS_Screener[[#This Row],[Price]]/ZACKS_Screener[[#This Row],[EPS1]], "")</f>
        <v>7.0858585858585856</v>
      </c>
      <c r="R157" s="18">
        <f>IFERROR(ZACKS_Screener[[#This Row],[Price]]/ZACKS_Screener[[#This Row],[EPS2]], "")</f>
        <v>7.5701438848920866</v>
      </c>
      <c r="S157" s="18">
        <f>IFERROR(ZACKS_Screener[[#This Row],[PE1]]/(ZACKS_Screener[[#This Row],[EG1]]*100), "")</f>
        <v>-0.40938405502748654</v>
      </c>
      <c r="T157" s="18">
        <f>IFERROR(ZACKS_Screener[[#This Row],[PE2]]/(ZACKS_Screener[[#This Row],[EG2]]*100), "")</f>
        <v>-1.1833330177962889</v>
      </c>
      <c r="U157"/>
    </row>
    <row r="158" spans="1:21" hidden="1" x14ac:dyDescent="0.25">
      <c r="A158" s="24" t="s">
        <v>346</v>
      </c>
      <c r="B158" s="34">
        <v>16558.240000000002</v>
      </c>
      <c r="C158" s="6" t="s">
        <v>345</v>
      </c>
      <c r="D158" s="6" t="s">
        <v>13</v>
      </c>
      <c r="E158" s="6" t="s">
        <v>118</v>
      </c>
      <c r="F158" s="6" t="s">
        <v>347</v>
      </c>
      <c r="G158">
        <v>9</v>
      </c>
      <c r="H158">
        <v>202209</v>
      </c>
      <c r="I158" s="9">
        <v>114.6</v>
      </c>
      <c r="J158" s="9">
        <v>5.6</v>
      </c>
      <c r="K158" s="9">
        <v>6.03</v>
      </c>
      <c r="L158" s="9">
        <v>6.42</v>
      </c>
      <c r="M158" s="27" t="str">
        <f>IFERROR(INDEX(Data!AE:AE,MATCH(ZACKS_Screener[[#This Row],[Company Name]] &amp; " *", Data!AD:AD,0)), "")</f>
        <v>221210</v>
      </c>
      <c r="N158" t="str">
        <f>INDEX(Data!AI:AI,MATCH( ZACKS_Screener[[#This Row],[NAICS1]], Data!AH:AH,0))</f>
        <v xml:space="preserve">Natural Gas Distribution </v>
      </c>
      <c r="O1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7.6785714285714401E-2</v>
      </c>
      <c r="P1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6.4676616915422827E-2</v>
      </c>
      <c r="Q158" s="18">
        <f>IFERROR(ZACKS_Screener[[#This Row],[Price]]/ZACKS_Screener[[#This Row],[EPS1]], "")</f>
        <v>19.004975124378106</v>
      </c>
      <c r="R158" s="18">
        <f>IFERROR(ZACKS_Screener[[#This Row],[Price]]/ZACKS_Screener[[#This Row],[EPS2]], "")</f>
        <v>17.850467289719624</v>
      </c>
      <c r="S158" s="18">
        <f>IFERROR(ZACKS_Screener[[#This Row],[PE1]]/(ZACKS_Screener[[#This Row],[EG1]]*100), "")</f>
        <v>2.475066527825982</v>
      </c>
      <c r="T158" s="18">
        <f>IFERROR(ZACKS_Screener[[#This Row],[PE2]]/(ZACKS_Screener[[#This Row],[EG2]]*100), "")</f>
        <v>2.7599568655643445</v>
      </c>
      <c r="U158"/>
    </row>
    <row r="159" spans="1:21" hidden="1" x14ac:dyDescent="0.25">
      <c r="A159" s="24" t="s">
        <v>349</v>
      </c>
      <c r="B159" s="34">
        <v>7394.18</v>
      </c>
      <c r="C159" s="6" t="s">
        <v>348</v>
      </c>
      <c r="D159" s="6" t="s">
        <v>13</v>
      </c>
      <c r="E159" s="6" t="s">
        <v>18</v>
      </c>
      <c r="F159" s="6" t="s">
        <v>231</v>
      </c>
      <c r="G159">
        <v>12</v>
      </c>
      <c r="H159">
        <v>202212</v>
      </c>
      <c r="I159" s="9">
        <v>113.06</v>
      </c>
      <c r="J159" s="9">
        <v>3.79</v>
      </c>
      <c r="K159" s="9">
        <v>4.1500000000000004</v>
      </c>
      <c r="L159" s="9">
        <v>4.57</v>
      </c>
      <c r="M159" s="27" t="str">
        <f>IFERROR(INDEX(Data!AE:AE,MATCH(ZACKS_Screener[[#This Row],[Company Name]] &amp; " *", Data!AD:AD,0)), "")</f>
        <v>326199</v>
      </c>
      <c r="N159" t="str">
        <f>INDEX(Data!AI:AI,MATCH( ZACKS_Screener[[#This Row],[NAICS1]], Data!AH:AH,0))</f>
        <v xml:space="preserve">All Other Plastics Product Manufacturing </v>
      </c>
      <c r="O1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9.4986807387862887E-2</v>
      </c>
      <c r="P1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0.10120481927710841</v>
      </c>
      <c r="Q159" s="18">
        <f>IFERROR(ZACKS_Screener[[#This Row],[Price]]/ZACKS_Screener[[#This Row],[EPS1]], "")</f>
        <v>27.243373493975902</v>
      </c>
      <c r="R159" s="18">
        <f>IFERROR(ZACKS_Screener[[#This Row],[Price]]/ZACKS_Screener[[#This Row],[EPS2]], "")</f>
        <v>24.739606126914659</v>
      </c>
      <c r="S159" s="18">
        <f>IFERROR(ZACKS_Screener[[#This Row],[PE1]]/(ZACKS_Screener[[#This Row],[EG1]]*100), "")</f>
        <v>2.8681218206157935</v>
      </c>
      <c r="T159" s="18">
        <f>IFERROR(ZACKS_Screener[[#This Row],[PE2]]/(ZACKS_Screener[[#This Row],[EG2]]*100), "")</f>
        <v>2.4445087006356157</v>
      </c>
      <c r="U159"/>
    </row>
    <row r="160" spans="1:21" hidden="1" x14ac:dyDescent="0.25">
      <c r="A160" s="24" t="s">
        <v>40493</v>
      </c>
      <c r="B160" s="34">
        <v>2222.1799999999998</v>
      </c>
      <c r="C160" s="6" t="s">
        <v>40492</v>
      </c>
      <c r="D160" s="6" t="s">
        <v>22</v>
      </c>
      <c r="E160" s="6" t="s">
        <v>41</v>
      </c>
      <c r="F160" s="6" t="s">
        <v>61</v>
      </c>
      <c r="G160">
        <v>12</v>
      </c>
      <c r="H160">
        <v>202212</v>
      </c>
      <c r="I160" s="9">
        <v>47.08</v>
      </c>
      <c r="J160" s="9">
        <v>-1.02</v>
      </c>
      <c r="K160" s="9">
        <v>-1.1100000000000001</v>
      </c>
      <c r="L160" s="9">
        <v>-0.81</v>
      </c>
      <c r="M160" s="27" t="str">
        <f>IFERROR(INDEX(Data!AE:AE,MATCH(ZACKS_Screener[[#This Row],[Company Name]] &amp; " *", Data!AD:AD,0)), "")</f>
        <v/>
      </c>
      <c r="N160" t="str">
        <f>INDEX(Data!AI:AI,MATCH( ZACKS_Screener[[#This Row],[NAICS1]], Data!AH:AH,0))</f>
        <v/>
      </c>
      <c r="O1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-8.8235294117647134E-2</v>
      </c>
      <c r="P1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0.27027027027027029</v>
      </c>
      <c r="Q160" s="18">
        <f>IFERROR(ZACKS_Screener[[#This Row],[Price]]/ZACKS_Screener[[#This Row],[EPS1]], "")</f>
        <v>-42.414414414414409</v>
      </c>
      <c r="R160" s="18">
        <f>IFERROR(ZACKS_Screener[[#This Row],[Price]]/ZACKS_Screener[[#This Row],[EPS2]], "")</f>
        <v>-58.123456790123448</v>
      </c>
      <c r="S160" s="18">
        <f>IFERROR(ZACKS_Screener[[#This Row],[PE1]]/(ZACKS_Screener[[#This Row],[EG1]]*100), "")</f>
        <v>4.8069669669669626</v>
      </c>
      <c r="T160" s="18">
        <f>IFERROR(ZACKS_Screener[[#This Row],[PE2]]/(ZACKS_Screener[[#This Row],[EG2]]*100), "")</f>
        <v>-2.1505679012345675</v>
      </c>
      <c r="U160"/>
    </row>
    <row r="161" spans="1:21" hidden="1" x14ac:dyDescent="0.25">
      <c r="A161" s="24" t="s">
        <v>40495</v>
      </c>
      <c r="B161" s="34">
        <v>4486.33</v>
      </c>
      <c r="C161" s="6" t="s">
        <v>40494</v>
      </c>
      <c r="D161" s="6" t="s">
        <v>13</v>
      </c>
      <c r="E161" s="6" t="s">
        <v>18</v>
      </c>
      <c r="F161" s="6" t="s">
        <v>171</v>
      </c>
      <c r="G161">
        <v>12</v>
      </c>
      <c r="H161">
        <v>202212</v>
      </c>
      <c r="I161" s="9">
        <v>45.39</v>
      </c>
      <c r="J161" s="9"/>
      <c r="M161" s="27" t="str">
        <f>IFERROR(INDEX(Data!AE:AE,MATCH(ZACKS_Screener[[#This Row],[Company Name]] &amp; " *", Data!AD:AD,0)), "")</f>
        <v/>
      </c>
      <c r="N161" t="str">
        <f>INDEX(Data!AI:AI,MATCH( ZACKS_Screener[[#This Row],[NAICS1]], Data!AH:AH,0))</f>
        <v/>
      </c>
      <c r="O16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1" s="18" t="str">
        <f>IFERROR(ZACKS_Screener[[#This Row],[Price]]/ZACKS_Screener[[#This Row],[EPS1]], "")</f>
        <v/>
      </c>
      <c r="R161" s="18" t="str">
        <f>IFERROR(ZACKS_Screener[[#This Row],[Price]]/ZACKS_Screener[[#This Row],[EPS2]], "")</f>
        <v/>
      </c>
      <c r="S161" s="18" t="str">
        <f>IFERROR(ZACKS_Screener[[#This Row],[PE1]]/(ZACKS_Screener[[#This Row],[EG1]]*100), "")</f>
        <v/>
      </c>
      <c r="T161" s="18" t="str">
        <f>IFERROR(ZACKS_Screener[[#This Row],[PE2]]/(ZACKS_Screener[[#This Row],[EG2]]*100), "")</f>
        <v/>
      </c>
      <c r="U161"/>
    </row>
    <row r="162" spans="1:21" hidden="1" x14ac:dyDescent="0.25">
      <c r="A162" s="24" t="s">
        <v>351</v>
      </c>
      <c r="B162" s="34">
        <v>63402.81</v>
      </c>
      <c r="C162" s="6" t="s">
        <v>350</v>
      </c>
      <c r="D162" s="6" t="s">
        <v>22</v>
      </c>
      <c r="E162" s="6" t="s">
        <v>330</v>
      </c>
      <c r="F162" s="6" t="s">
        <v>352</v>
      </c>
      <c r="G162">
        <v>12</v>
      </c>
      <c r="H162">
        <v>202212</v>
      </c>
      <c r="I162" s="9">
        <v>80.84</v>
      </c>
      <c r="J162" s="9">
        <v>3.41</v>
      </c>
      <c r="K162" s="9">
        <v>4</v>
      </c>
      <c r="L162" s="9">
        <v>4.26</v>
      </c>
      <c r="M162" s="27" t="str">
        <f>IFERROR(INDEX(Data!AE:AE,MATCH(ZACKS_Screener[[#This Row],[Company Name]] &amp; " *", Data!AD:AD,0)), "")</f>
        <v>513210</v>
      </c>
      <c r="N162" t="str">
        <f>INDEX(Data!AI:AI,MATCH( ZACKS_Screener[[#This Row],[NAICS1]], Data!AH:AH,0))</f>
        <v>Software Publishers</v>
      </c>
      <c r="O1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0.17302052785923749</v>
      </c>
      <c r="P1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6.4999999999999947E-2</v>
      </c>
      <c r="Q162" s="18">
        <f>IFERROR(ZACKS_Screener[[#This Row],[Price]]/ZACKS_Screener[[#This Row],[EPS1]], "")</f>
        <v>20.21</v>
      </c>
      <c r="R162" s="18">
        <f>IFERROR(ZACKS_Screener[[#This Row],[Price]]/ZACKS_Screener[[#This Row],[EPS2]], "")</f>
        <v>18.976525821596248</v>
      </c>
      <c r="S162" s="18">
        <f>IFERROR(ZACKS_Screener[[#This Row],[PE1]]/(ZACKS_Screener[[#This Row],[EG1]]*100), "")</f>
        <v>1.1680694915254242</v>
      </c>
      <c r="T162" s="18">
        <f>IFERROR(ZACKS_Screener[[#This Row],[PE2]]/(ZACKS_Screener[[#This Row],[EG2]]*100), "")</f>
        <v>2.9194655110148098</v>
      </c>
      <c r="U162"/>
    </row>
    <row r="163" spans="1:21" hidden="1" x14ac:dyDescent="0.25">
      <c r="A163" s="24" t="s">
        <v>354</v>
      </c>
      <c r="B163" s="34">
        <v>10305.94</v>
      </c>
      <c r="C163" s="6" t="s">
        <v>353</v>
      </c>
      <c r="D163" s="6" t="s">
        <v>13</v>
      </c>
      <c r="E163" s="6" t="s">
        <v>130</v>
      </c>
      <c r="F163" s="6" t="s">
        <v>131</v>
      </c>
      <c r="G163">
        <v>12</v>
      </c>
      <c r="H163">
        <v>202212</v>
      </c>
      <c r="I163" s="9">
        <v>24.62</v>
      </c>
      <c r="J163" s="9">
        <v>1.29</v>
      </c>
      <c r="K163" s="9">
        <v>1.94</v>
      </c>
      <c r="L163" s="9">
        <v>2.52</v>
      </c>
      <c r="M163" s="27" t="str">
        <f>IFERROR(INDEX(Data!AE:AE,MATCH(ZACKS_Screener[[#This Row],[Company Name]] &amp; " *", Data!AD:AD,0)), "")</f>
        <v/>
      </c>
      <c r="N163" t="str">
        <f>INDEX(Data!AI:AI,MATCH( ZACKS_Screener[[#This Row],[NAICS1]], Data!AH:AH,0))</f>
        <v/>
      </c>
      <c r="O1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0.50387596899224796</v>
      </c>
      <c r="P1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0.2989690721649485</v>
      </c>
      <c r="Q163" s="18">
        <f>IFERROR(ZACKS_Screener[[#This Row],[Price]]/ZACKS_Screener[[#This Row],[EPS1]], "")</f>
        <v>12.690721649484537</v>
      </c>
      <c r="R163" s="18">
        <f>IFERROR(ZACKS_Screener[[#This Row],[Price]]/ZACKS_Screener[[#This Row],[EPS2]], "")</f>
        <v>9.7698412698412707</v>
      </c>
      <c r="S163" s="18">
        <f>IFERROR(ZACKS_Screener[[#This Row],[PE1]]/(ZACKS_Screener[[#This Row],[EG1]]*100), "")</f>
        <v>0.25186201427438548</v>
      </c>
      <c r="T163" s="18">
        <f>IFERROR(ZACKS_Screener[[#This Row],[PE2]]/(ZACKS_Screener[[#This Row],[EG2]]*100), "")</f>
        <v>0.32678434592227695</v>
      </c>
      <c r="U163"/>
    </row>
    <row r="164" spans="1:21" hidden="1" x14ac:dyDescent="0.25">
      <c r="A164" s="24" t="s">
        <v>40497</v>
      </c>
      <c r="B164" s="34">
        <v>2004.61</v>
      </c>
      <c r="C164" s="6" t="s">
        <v>40496</v>
      </c>
      <c r="D164" s="6" t="s">
        <v>13</v>
      </c>
      <c r="E164" s="6" t="s">
        <v>37</v>
      </c>
      <c r="F164" s="6" t="s">
        <v>2275</v>
      </c>
      <c r="G164">
        <v>12</v>
      </c>
      <c r="H164">
        <v>202212</v>
      </c>
      <c r="I164" s="9">
        <v>26.73</v>
      </c>
      <c r="J164" s="9">
        <v>2.92</v>
      </c>
      <c r="K164" s="9">
        <v>2.71</v>
      </c>
      <c r="L164" s="9">
        <v>2.64</v>
      </c>
      <c r="M164" s="27" t="str">
        <f>IFERROR(INDEX(Data!AE:AE,MATCH(ZACKS_Screener[[#This Row],[Company Name]] &amp; " *", Data!AD:AD,0)), "")</f>
        <v/>
      </c>
      <c r="N164" t="str">
        <f>INDEX(Data!AI:AI,MATCH( ZACKS_Screener[[#This Row],[NAICS1]], Data!AH:AH,0))</f>
        <v/>
      </c>
      <c r="O1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-7.1917808219178078E-2</v>
      </c>
      <c r="P1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-2.5830258302582967E-2</v>
      </c>
      <c r="Q164" s="18">
        <f>IFERROR(ZACKS_Screener[[#This Row],[Price]]/ZACKS_Screener[[#This Row],[EPS1]], "")</f>
        <v>9.8634686346863472</v>
      </c>
      <c r="R164" s="18">
        <f>IFERROR(ZACKS_Screener[[#This Row],[Price]]/ZACKS_Screener[[#This Row],[EPS2]], "")</f>
        <v>10.125</v>
      </c>
      <c r="S164" s="18">
        <f>IFERROR(ZACKS_Screener[[#This Row],[PE1]]/(ZACKS_Screener[[#This Row],[EG1]]*100), "")</f>
        <v>-1.3714918292040064</v>
      </c>
      <c r="T164" s="18">
        <f>IFERROR(ZACKS_Screener[[#This Row],[PE2]]/(ZACKS_Screener[[#This Row],[EG2]]*100), "")</f>
        <v>-3.9198214285714372</v>
      </c>
      <c r="U164"/>
    </row>
    <row r="165" spans="1:21" hidden="1" x14ac:dyDescent="0.25">
      <c r="A165" s="24" t="s">
        <v>356</v>
      </c>
      <c r="B165" s="34">
        <v>3116.15</v>
      </c>
      <c r="C165" s="6" t="s">
        <v>355</v>
      </c>
      <c r="D165" s="6" t="s">
        <v>13</v>
      </c>
      <c r="E165" s="6" t="s">
        <v>118</v>
      </c>
      <c r="F165" s="6" t="s">
        <v>119</v>
      </c>
      <c r="G165">
        <v>12</v>
      </c>
      <c r="H165">
        <v>202212</v>
      </c>
      <c r="I165" s="9">
        <v>41.13</v>
      </c>
      <c r="J165" s="9">
        <v>2.12</v>
      </c>
      <c r="K165" s="9">
        <v>2.3199999999999998</v>
      </c>
      <c r="L165" s="9">
        <v>2.4300000000000002</v>
      </c>
      <c r="M165" s="27" t="str">
        <f>IFERROR(INDEX(Data!AE:AE,MATCH(ZACKS_Screener[[#This Row],[Company Name]] &amp; " *", Data!AD:AD,0)), "")</f>
        <v/>
      </c>
      <c r="N165" t="str">
        <f>INDEX(Data!AI:AI,MATCH( ZACKS_Screener[[#This Row],[NAICS1]], Data!AH:AH,0))</f>
        <v/>
      </c>
      <c r="O1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1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4.7413793103448419E-2</v>
      </c>
      <c r="Q165" s="18">
        <f>IFERROR(ZACKS_Screener[[#This Row],[Price]]/ZACKS_Screener[[#This Row],[EPS1]], "")</f>
        <v>17.728448275862071</v>
      </c>
      <c r="R165" s="18">
        <f>IFERROR(ZACKS_Screener[[#This Row],[Price]]/ZACKS_Screener[[#This Row],[EPS2]], "")</f>
        <v>16.925925925925927</v>
      </c>
      <c r="S165" s="18">
        <f>IFERROR(ZACKS_Screener[[#This Row],[PE1]]/(ZACKS_Screener[[#This Row],[EG1]]*100), "")</f>
        <v>1.8792155172413822</v>
      </c>
      <c r="T165" s="18">
        <f>IFERROR(ZACKS_Screener[[#This Row],[PE2]]/(ZACKS_Screener[[#This Row],[EG2]]*100), "")</f>
        <v>3.5698316498316394</v>
      </c>
      <c r="U165"/>
    </row>
    <row r="166" spans="1:21" hidden="1" x14ac:dyDescent="0.25">
      <c r="A166" s="24" t="s">
        <v>40501</v>
      </c>
      <c r="B166" s="34">
        <v>2789.86</v>
      </c>
      <c r="C166" s="6" t="s">
        <v>40500</v>
      </c>
      <c r="D166" s="6" t="s">
        <v>13</v>
      </c>
      <c r="E166" s="6" t="s">
        <v>37</v>
      </c>
      <c r="F166" s="6" t="s">
        <v>38</v>
      </c>
      <c r="G166">
        <v>12</v>
      </c>
      <c r="H166">
        <v>202212</v>
      </c>
      <c r="I166" s="9">
        <v>2.35</v>
      </c>
      <c r="J166" s="9">
        <v>0.33</v>
      </c>
      <c r="K166" s="9">
        <v>0.33</v>
      </c>
      <c r="L166" s="9">
        <v>0.38</v>
      </c>
      <c r="M166" s="27" t="str">
        <f>IFERROR(INDEX(Data!AE:AE,MATCH(ZACKS_Screener[[#This Row],[Company Name]] &amp; " *", Data!AD:AD,0)), "")</f>
        <v/>
      </c>
      <c r="N166" t="str">
        <f>INDEX(Data!AI:AI,MATCH( ZACKS_Screener[[#This Row],[NAICS1]], Data!AH:AH,0))</f>
        <v/>
      </c>
      <c r="O1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0.15151515151515146</v>
      </c>
      <c r="Q166" s="18">
        <f>IFERROR(ZACKS_Screener[[#This Row],[Price]]/ZACKS_Screener[[#This Row],[EPS1]], "")</f>
        <v>7.1212121212121211</v>
      </c>
      <c r="R166" s="18">
        <f>IFERROR(ZACKS_Screener[[#This Row],[Price]]/ZACKS_Screener[[#This Row],[EPS2]], "")</f>
        <v>6.1842105263157894</v>
      </c>
      <c r="S166" s="18" t="str">
        <f>IFERROR(ZACKS_Screener[[#This Row],[PE1]]/(ZACKS_Screener[[#This Row],[EG1]]*100), "")</f>
        <v/>
      </c>
      <c r="T166" s="18">
        <f>IFERROR(ZACKS_Screener[[#This Row],[PE2]]/(ZACKS_Screener[[#This Row],[EG2]]*100), "")</f>
        <v>0.40815789473684222</v>
      </c>
      <c r="U166"/>
    </row>
    <row r="167" spans="1:21" hidden="1" x14ac:dyDescent="0.25">
      <c r="A167" s="24" t="s">
        <v>40503</v>
      </c>
      <c r="B167" s="34">
        <v>2404.63</v>
      </c>
      <c r="C167" s="6" t="s">
        <v>40502</v>
      </c>
      <c r="D167" s="6" t="s">
        <v>22</v>
      </c>
      <c r="E167" s="6" t="s">
        <v>179</v>
      </c>
      <c r="F167" s="6" t="s">
        <v>180</v>
      </c>
      <c r="G167">
        <v>4</v>
      </c>
      <c r="H167">
        <v>202304</v>
      </c>
      <c r="I167" s="9">
        <v>95.18</v>
      </c>
      <c r="J167" s="9">
        <v>1.25</v>
      </c>
      <c r="K167" s="9">
        <v>2.46</v>
      </c>
      <c r="L167" s="9">
        <v>3.16</v>
      </c>
      <c r="M167" s="27" t="str">
        <f>IFERROR(INDEX(Data!AE:AE,MATCH(ZACKS_Screener[[#This Row],[Company Name]] &amp; " *", Data!AD:AD,0)), "")</f>
        <v/>
      </c>
      <c r="N167" t="str">
        <f>INDEX(Data!AI:AI,MATCH( ZACKS_Screener[[#This Row],[NAICS1]], Data!AH:AH,0))</f>
        <v/>
      </c>
      <c r="O1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0.96799999999999997</v>
      </c>
      <c r="P1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0.28455284552845533</v>
      </c>
      <c r="Q167" s="18">
        <f>IFERROR(ZACKS_Screener[[#This Row],[Price]]/ZACKS_Screener[[#This Row],[EPS1]], "")</f>
        <v>38.69105691056911</v>
      </c>
      <c r="R167" s="18">
        <f>IFERROR(ZACKS_Screener[[#This Row],[Price]]/ZACKS_Screener[[#This Row],[EPS2]], "")</f>
        <v>30.120253164556964</v>
      </c>
      <c r="S167" s="18">
        <f>IFERROR(ZACKS_Screener[[#This Row],[PE1]]/(ZACKS_Screener[[#This Row],[EG1]]*100), "")</f>
        <v>0.39970100114224288</v>
      </c>
      <c r="T167" s="18">
        <f>IFERROR(ZACKS_Screener[[#This Row],[PE2]]/(ZACKS_Screener[[#This Row],[EG2]]*100), "")</f>
        <v>1.0585117540687159</v>
      </c>
      <c r="U167"/>
    </row>
    <row r="168" spans="1:21" hidden="1" x14ac:dyDescent="0.25">
      <c r="A168" s="24" t="s">
        <v>358</v>
      </c>
      <c r="B168" s="34">
        <v>25774.25</v>
      </c>
      <c r="C168" s="6" t="s">
        <v>357</v>
      </c>
      <c r="D168" s="6" t="s">
        <v>13</v>
      </c>
      <c r="E168" s="6" t="s">
        <v>37</v>
      </c>
      <c r="F168" s="6" t="s">
        <v>168</v>
      </c>
      <c r="G168">
        <v>12</v>
      </c>
      <c r="H168">
        <v>202212</v>
      </c>
      <c r="I168" s="9">
        <v>181.51</v>
      </c>
      <c r="J168" s="9">
        <v>9.7899999999999991</v>
      </c>
      <c r="K168" s="9">
        <v>10.44</v>
      </c>
      <c r="L168" s="9">
        <v>11.04</v>
      </c>
      <c r="M168" s="27" t="str">
        <f>IFERROR(INDEX(Data!AE:AE,MATCH(ZACKS_Screener[[#This Row],[Company Name]] &amp; " *", Data!AD:AD,0)), "")</f>
        <v>531110</v>
      </c>
      <c r="N168" t="str">
        <f>INDEX(Data!AI:AI,MATCH( ZACKS_Screener[[#This Row],[NAICS1]], Data!AH:AH,0))</f>
        <v xml:space="preserve">Lessors of Residential Buildings and Dwellings </v>
      </c>
      <c r="O1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6.6394279877425993E-2</v>
      </c>
      <c r="P1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5.7471264367816063E-2</v>
      </c>
      <c r="Q168" s="18">
        <f>IFERROR(ZACKS_Screener[[#This Row],[Price]]/ZACKS_Screener[[#This Row],[EPS1]], "")</f>
        <v>17.386015325670499</v>
      </c>
      <c r="R168" s="18">
        <f>IFERROR(ZACKS_Screener[[#This Row],[Price]]/ZACKS_Screener[[#This Row],[EPS2]], "")</f>
        <v>16.441123188405797</v>
      </c>
      <c r="S168" s="18">
        <f>IFERROR(ZACKS_Screener[[#This Row],[PE1]]/(ZACKS_Screener[[#This Row],[EG1]]*100), "")</f>
        <v>2.6186013852048315</v>
      </c>
      <c r="T168" s="18">
        <f>IFERROR(ZACKS_Screener[[#This Row],[PE2]]/(ZACKS_Screener[[#This Row],[EG2]]*100), "")</f>
        <v>2.8607554347826101</v>
      </c>
      <c r="U168"/>
    </row>
    <row r="169" spans="1:21" hidden="1" x14ac:dyDescent="0.25">
      <c r="A169" s="24" t="s">
        <v>40505</v>
      </c>
      <c r="B169" s="34">
        <v>2161.42</v>
      </c>
      <c r="C169" s="6" t="s">
        <v>40504</v>
      </c>
      <c r="D169" s="6" t="s">
        <v>22</v>
      </c>
      <c r="E169" s="6" t="s">
        <v>14</v>
      </c>
      <c r="F169" s="6" t="s">
        <v>201</v>
      </c>
      <c r="G169">
        <v>12</v>
      </c>
      <c r="H169">
        <v>202212</v>
      </c>
      <c r="I169" s="9">
        <v>10.74</v>
      </c>
      <c r="J169" s="9">
        <v>-0.24</v>
      </c>
      <c r="K169" s="9">
        <v>-0.17</v>
      </c>
      <c r="L169" s="9">
        <v>-7.0000000000000007E-2</v>
      </c>
      <c r="M169" s="27" t="str">
        <f>IFERROR(INDEX(Data!AE:AE,MATCH(ZACKS_Screener[[#This Row],[Company Name]] &amp; " *", Data!AD:AD,0)), "")</f>
        <v/>
      </c>
      <c r="N169" t="str">
        <f>INDEX(Data!AI:AI,MATCH( ZACKS_Screener[[#This Row],[NAICS1]], Data!AH:AH,0))</f>
        <v/>
      </c>
      <c r="O1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0.29166666666666657</v>
      </c>
      <c r="P1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169" s="18">
        <f>IFERROR(ZACKS_Screener[[#This Row],[Price]]/ZACKS_Screener[[#This Row],[EPS1]], "")</f>
        <v>-63.17647058823529</v>
      </c>
      <c r="R169" s="18">
        <f>IFERROR(ZACKS_Screener[[#This Row],[Price]]/ZACKS_Screener[[#This Row],[EPS2]], "")</f>
        <v>-153.42857142857142</v>
      </c>
      <c r="S169" s="18">
        <f>IFERROR(ZACKS_Screener[[#This Row],[PE1]]/(ZACKS_Screener[[#This Row],[EG1]]*100), "")</f>
        <v>-2.1660504201680677</v>
      </c>
      <c r="T169" s="18">
        <f>IFERROR(ZACKS_Screener[[#This Row],[PE2]]/(ZACKS_Screener[[#This Row],[EG2]]*100), "")</f>
        <v>-2.6082857142857141</v>
      </c>
      <c r="U169"/>
    </row>
    <row r="170" spans="1:21" hidden="1" x14ac:dyDescent="0.25">
      <c r="A170" s="24" t="s">
        <v>360</v>
      </c>
      <c r="B170" s="34">
        <v>334497.88</v>
      </c>
      <c r="C170" s="6" t="s">
        <v>359</v>
      </c>
      <c r="D170" s="6" t="s">
        <v>22</v>
      </c>
      <c r="E170" s="6" t="s">
        <v>14</v>
      </c>
      <c r="F170" s="6" t="s">
        <v>196</v>
      </c>
      <c r="G170">
        <v>10</v>
      </c>
      <c r="H170">
        <v>202210</v>
      </c>
      <c r="I170" s="9">
        <v>802.3</v>
      </c>
      <c r="J170" s="9">
        <v>37.64</v>
      </c>
      <c r="K170" s="9">
        <v>41.4</v>
      </c>
      <c r="L170" s="9">
        <v>43.89</v>
      </c>
      <c r="M170" s="27" t="str">
        <f>IFERROR(INDEX(Data!AE:AE,MATCH(ZACKS_Screener[[#This Row],[Company Name]] &amp; " *", Data!AD:AD,0)), "")</f>
        <v>334413</v>
      </c>
      <c r="N170" t="str">
        <f>INDEX(Data!AI:AI,MATCH( ZACKS_Screener[[#This Row],[NAICS1]], Data!AH:AH,0))</f>
        <v xml:space="preserve">Semiconductor and Related Device Manufacturing </v>
      </c>
      <c r="O1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9.9893730074388898E-2</v>
      </c>
      <c r="P1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6.0144927536231935E-2</v>
      </c>
      <c r="Q170" s="18">
        <f>IFERROR(ZACKS_Screener[[#This Row],[Price]]/ZACKS_Screener[[#This Row],[EPS1]], "")</f>
        <v>19.379227053140095</v>
      </c>
      <c r="R170" s="18">
        <f>IFERROR(ZACKS_Screener[[#This Row],[Price]]/ZACKS_Screener[[#This Row],[EPS2]], "")</f>
        <v>18.279790385053541</v>
      </c>
      <c r="S170" s="18">
        <f>IFERROR(ZACKS_Screener[[#This Row],[PE1]]/(ZACKS_Screener[[#This Row],[EG1]]*100), "")</f>
        <v>1.9399843252132809</v>
      </c>
      <c r="T170" s="18">
        <f>IFERROR(ZACKS_Screener[[#This Row],[PE2]]/(ZACKS_Screener[[#This Row],[EG2]]*100), "")</f>
        <v>3.0392904495631163</v>
      </c>
      <c r="U170"/>
    </row>
    <row r="171" spans="1:21" hidden="1" x14ac:dyDescent="0.25">
      <c r="A171" s="24" t="s">
        <v>362</v>
      </c>
      <c r="B171" s="34">
        <v>3539.99</v>
      </c>
      <c r="C171" s="6" t="s">
        <v>361</v>
      </c>
      <c r="D171" s="6" t="s">
        <v>13</v>
      </c>
      <c r="E171" s="6" t="s">
        <v>130</v>
      </c>
      <c r="F171" s="6" t="s">
        <v>189</v>
      </c>
      <c r="G171">
        <v>12</v>
      </c>
      <c r="H171">
        <v>202212</v>
      </c>
      <c r="I171" s="9">
        <v>38.869999999999997</v>
      </c>
      <c r="J171" s="9">
        <v>2.69</v>
      </c>
      <c r="K171" s="9">
        <v>2.42</v>
      </c>
      <c r="L171" s="9">
        <v>2.97</v>
      </c>
      <c r="M171" s="27" t="str">
        <f>IFERROR(INDEX(Data!AE:AE,MATCH(ZACKS_Screener[[#This Row],[Company Name]] &amp; " *", Data!AD:AD,0)), "")</f>
        <v>325211</v>
      </c>
      <c r="N171" t="str">
        <f>INDEX(Data!AI:AI,MATCH( ZACKS_Screener[[#This Row],[NAICS1]], Data!AH:AH,0))</f>
        <v xml:space="preserve">Plastics Material and Resin Manufacturing </v>
      </c>
      <c r="O1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-0.10037174721189591</v>
      </c>
      <c r="P1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0.22727272727272738</v>
      </c>
      <c r="Q171" s="18">
        <f>IFERROR(ZACKS_Screener[[#This Row],[Price]]/ZACKS_Screener[[#This Row],[EPS1]], "")</f>
        <v>16.061983471074381</v>
      </c>
      <c r="R171" s="18">
        <f>IFERROR(ZACKS_Screener[[#This Row],[Price]]/ZACKS_Screener[[#This Row],[EPS2]], "")</f>
        <v>13.087542087542086</v>
      </c>
      <c r="S171" s="18">
        <f>IFERROR(ZACKS_Screener[[#This Row],[PE1]]/(ZACKS_Screener[[#This Row],[EG1]]*100), "")</f>
        <v>-1.6002494643403733</v>
      </c>
      <c r="T171" s="18">
        <f>IFERROR(ZACKS_Screener[[#This Row],[PE2]]/(ZACKS_Screener[[#This Row],[EG2]]*100), "")</f>
        <v>0.5758518518518515</v>
      </c>
      <c r="U171"/>
    </row>
    <row r="172" spans="1:21" hidden="1" x14ac:dyDescent="0.25">
      <c r="A172" s="24" t="s">
        <v>364</v>
      </c>
      <c r="B172" s="34">
        <v>3986.84</v>
      </c>
      <c r="C172" s="6" t="s">
        <v>363</v>
      </c>
      <c r="D172" s="6" t="s">
        <v>22</v>
      </c>
      <c r="E172" s="6" t="s">
        <v>14</v>
      </c>
      <c r="F172" s="6" t="s">
        <v>314</v>
      </c>
      <c r="G172">
        <v>6</v>
      </c>
      <c r="H172">
        <v>202206</v>
      </c>
      <c r="I172" s="9">
        <v>43.62</v>
      </c>
      <c r="J172" s="9">
        <v>6.93</v>
      </c>
      <c r="K172" s="9">
        <v>7.63</v>
      </c>
      <c r="L172" s="9">
        <v>5.72</v>
      </c>
      <c r="M172" s="27" t="str">
        <f>IFERROR(INDEX(Data!AE:AE,MATCH(ZACKS_Screener[[#This Row],[Company Name]] &amp; " *", Data!AD:AD,0)), "")</f>
        <v>423690</v>
      </c>
      <c r="N172" t="str">
        <f>INDEX(Data!AI:AI,MATCH( ZACKS_Screener[[#This Row],[NAICS1]], Data!AH:AH,0))</f>
        <v xml:space="preserve">Other Electronic Parts and Equipment Merchant Wholesalers </v>
      </c>
      <c r="O1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0.10101010101010104</v>
      </c>
      <c r="P1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-0.25032765399737877</v>
      </c>
      <c r="Q172" s="18">
        <f>IFERROR(ZACKS_Screener[[#This Row],[Price]]/ZACKS_Screener[[#This Row],[EPS1]], "")</f>
        <v>5.7169069462647446</v>
      </c>
      <c r="R172" s="18">
        <f>IFERROR(ZACKS_Screener[[#This Row],[Price]]/ZACKS_Screener[[#This Row],[EPS2]], "")</f>
        <v>7.6258741258741258</v>
      </c>
      <c r="S172" s="18">
        <f>IFERROR(ZACKS_Screener[[#This Row],[PE1]]/(ZACKS_Screener[[#This Row],[EG1]]*100), "")</f>
        <v>0.56597378768020956</v>
      </c>
      <c r="T172" s="18">
        <f>IFERROR(ZACKS_Screener[[#This Row],[PE2]]/(ZACKS_Screener[[#This Row],[EG2]]*100), "")</f>
        <v>-0.3046357046095266</v>
      </c>
      <c r="U172"/>
    </row>
    <row r="173" spans="1:21" hidden="1" x14ac:dyDescent="0.25">
      <c r="A173" s="24" t="s">
        <v>366</v>
      </c>
      <c r="B173" s="34">
        <v>13664.18</v>
      </c>
      <c r="C173" s="6" t="s">
        <v>365</v>
      </c>
      <c r="D173" s="6" t="s">
        <v>13</v>
      </c>
      <c r="E173" s="6" t="s">
        <v>41</v>
      </c>
      <c r="F173" s="6" t="s">
        <v>153</v>
      </c>
      <c r="G173">
        <v>12</v>
      </c>
      <c r="H173">
        <v>202212</v>
      </c>
      <c r="I173" s="9">
        <v>20.239999999999998</v>
      </c>
      <c r="J173" s="9">
        <v>1.41</v>
      </c>
      <c r="K173" s="9">
        <v>1.29</v>
      </c>
      <c r="L173" s="9">
        <v>1.48</v>
      </c>
      <c r="M173" s="27" t="str">
        <f>IFERROR(INDEX(Data!AE:AE,MATCH(ZACKS_Screener[[#This Row],[Company Name]] &amp; " *", Data!AD:AD,0)), "")</f>
        <v>334516</v>
      </c>
      <c r="N173" t="str">
        <f>INDEX(Data!AI:AI,MATCH( ZACKS_Screener[[#This Row],[NAICS1]], Data!AH:AH,0))</f>
        <v xml:space="preserve">Analytical Laboratory Instrument Manufacturing </v>
      </c>
      <c r="O1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-8.5106382978723333E-2</v>
      </c>
      <c r="P1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0.14728682170542631</v>
      </c>
      <c r="Q173" s="18">
        <f>IFERROR(ZACKS_Screener[[#This Row],[Price]]/ZACKS_Screener[[#This Row],[EPS1]], "")</f>
        <v>15.689922480620153</v>
      </c>
      <c r="R173" s="18">
        <f>IFERROR(ZACKS_Screener[[#This Row],[Price]]/ZACKS_Screener[[#This Row],[EPS2]], "")</f>
        <v>13.675675675675675</v>
      </c>
      <c r="S173" s="18">
        <f>IFERROR(ZACKS_Screener[[#This Row],[PE1]]/(ZACKS_Screener[[#This Row],[EG1]]*100), "")</f>
        <v>-1.8435658914728694</v>
      </c>
      <c r="T173" s="18">
        <f>IFERROR(ZACKS_Screener[[#This Row],[PE2]]/(ZACKS_Screener[[#This Row],[EG2]]*100), "")</f>
        <v>0.92850640113798033</v>
      </c>
      <c r="U173"/>
    </row>
    <row r="174" spans="1:21" hidden="1" x14ac:dyDescent="0.25">
      <c r="A174" s="24" t="s">
        <v>368</v>
      </c>
      <c r="B174" s="34">
        <v>13402.51</v>
      </c>
      <c r="C174" s="6" t="s">
        <v>367</v>
      </c>
      <c r="D174" s="6" t="s">
        <v>13</v>
      </c>
      <c r="E174" s="6" t="s">
        <v>18</v>
      </c>
      <c r="F174" s="6" t="s">
        <v>369</v>
      </c>
      <c r="G174">
        <v>12</v>
      </c>
      <c r="H174">
        <v>202212</v>
      </c>
      <c r="I174" s="9">
        <v>166.02</v>
      </c>
      <c r="J174" s="9">
        <v>9.15</v>
      </c>
      <c r="K174" s="9">
        <v>8.98</v>
      </c>
      <c r="L174" s="9">
        <v>10.130000000000001</v>
      </c>
      <c r="M174" s="27" t="str">
        <f>IFERROR(INDEX(Data!AE:AE,MATCH(ZACKS_Screener[[#This Row],[Company Name]] &amp; " *", Data!AD:AD,0)), "")</f>
        <v>322220</v>
      </c>
      <c r="N174" t="str">
        <f>INDEX(Data!AI:AI,MATCH( ZACKS_Screener[[#This Row],[NAICS1]], Data!AH:AH,0))</f>
        <v>Paper Bag and Coated and Treated Paper Manufacturing</v>
      </c>
      <c r="O1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-1.8579234972677588E-2</v>
      </c>
      <c r="P1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0.12806236080178177</v>
      </c>
      <c r="Q174" s="18">
        <f>IFERROR(ZACKS_Screener[[#This Row],[Price]]/ZACKS_Screener[[#This Row],[EPS1]], "")</f>
        <v>18.487750556792875</v>
      </c>
      <c r="R174" s="18">
        <f>IFERROR(ZACKS_Screener[[#This Row],[Price]]/ZACKS_Screener[[#This Row],[EPS2]], "")</f>
        <v>16.38894373149062</v>
      </c>
      <c r="S174" s="18">
        <f>IFERROR(ZACKS_Screener[[#This Row],[PE1]]/(ZACKS_Screener[[#This Row],[EG1]]*100), "")</f>
        <v>-9.9507598585091106</v>
      </c>
      <c r="T174" s="18">
        <f>IFERROR(ZACKS_Screener[[#This Row],[PE2]]/(ZACKS_Screener[[#This Row],[EG2]]*100), "")</f>
        <v>1.2797627365981368</v>
      </c>
      <c r="U174"/>
    </row>
    <row r="175" spans="1:21" hidden="1" x14ac:dyDescent="0.25">
      <c r="A175" s="24" t="s">
        <v>40513</v>
      </c>
      <c r="B175" s="34">
        <v>2944.46</v>
      </c>
      <c r="C175" s="6" t="s">
        <v>40512</v>
      </c>
      <c r="D175" s="6" t="s">
        <v>13</v>
      </c>
      <c r="E175" s="6" t="s">
        <v>26</v>
      </c>
      <c r="F175" s="6" t="s">
        <v>64</v>
      </c>
      <c r="G175">
        <v>12</v>
      </c>
      <c r="H175">
        <v>202212</v>
      </c>
      <c r="I175" s="9">
        <v>65.260000000000005</v>
      </c>
      <c r="J175" s="9">
        <v>4.74</v>
      </c>
      <c r="K175" s="9">
        <v>4.8600000000000003</v>
      </c>
      <c r="L175" s="9">
        <v>5.24</v>
      </c>
      <c r="M175" s="27" t="str">
        <f>IFERROR(INDEX(Data!AE:AE,MATCH(ZACKS_Screener[[#This Row],[Company Name]] &amp; " *", Data!AD:AD,0)), "")</f>
        <v>335132</v>
      </c>
      <c r="N175" t="str">
        <f>INDEX(Data!AI:AI,MATCH( ZACKS_Screener[[#This Row],[NAICS1]], Data!AH:AH,0))</f>
        <v xml:space="preserve">Commercial, Industrial, and Institutional Electric Lighting Fixture Manufacturing </v>
      </c>
      <c r="O1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1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7.8189300411522611E-2</v>
      </c>
      <c r="Q175" s="18">
        <f>IFERROR(ZACKS_Screener[[#This Row],[Price]]/ZACKS_Screener[[#This Row],[EPS1]], "")</f>
        <v>13.427983539094651</v>
      </c>
      <c r="R175" s="18">
        <f>IFERROR(ZACKS_Screener[[#This Row],[Price]]/ZACKS_Screener[[#This Row],[EPS2]], "")</f>
        <v>12.454198473282442</v>
      </c>
      <c r="S175" s="18">
        <f>IFERROR(ZACKS_Screener[[#This Row],[PE1]]/(ZACKS_Screener[[#This Row],[EG1]]*100), "")</f>
        <v>5.304053497942383</v>
      </c>
      <c r="T175" s="18">
        <f>IFERROR(ZACKS_Screener[[#This Row],[PE2]]/(ZACKS_Screener[[#This Row],[EG2]]*100), "")</f>
        <v>1.5928264363198075</v>
      </c>
      <c r="U175"/>
    </row>
    <row r="176" spans="1:21" hidden="1" x14ac:dyDescent="0.25">
      <c r="A176" s="24" t="s">
        <v>371</v>
      </c>
      <c r="B176" s="34">
        <v>28400.45</v>
      </c>
      <c r="C176" s="6" t="s">
        <v>370</v>
      </c>
      <c r="D176" s="6" t="s">
        <v>13</v>
      </c>
      <c r="E176" s="6" t="s">
        <v>118</v>
      </c>
      <c r="F176" s="6" t="s">
        <v>372</v>
      </c>
      <c r="G176">
        <v>12</v>
      </c>
      <c r="H176">
        <v>202212</v>
      </c>
      <c r="I176" s="9">
        <v>145.91</v>
      </c>
      <c r="J176" s="9">
        <v>4.51</v>
      </c>
      <c r="K176" s="9">
        <v>4.7699999999999996</v>
      </c>
      <c r="L176" s="9">
        <v>5.1100000000000003</v>
      </c>
      <c r="M176" s="27" t="str">
        <f>IFERROR(INDEX(Data!AE:AE,MATCH(ZACKS_Screener[[#This Row],[Company Name]] &amp; " *", Data!AD:AD,0)), "")</f>
        <v>221310</v>
      </c>
      <c r="N176" t="str">
        <f>INDEX(Data!AI:AI,MATCH( ZACKS_Screener[[#This Row],[NAICS1]], Data!AH:AH,0))</f>
        <v xml:space="preserve">Water Supply and Irrigation Systems </v>
      </c>
      <c r="O1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5.7649667405764923E-2</v>
      </c>
      <c r="P1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7.1278825995807288E-2</v>
      </c>
      <c r="Q176" s="18">
        <f>IFERROR(ZACKS_Screener[[#This Row],[Price]]/ZACKS_Screener[[#This Row],[EPS1]], "")</f>
        <v>30.589098532494759</v>
      </c>
      <c r="R176" s="18">
        <f>IFERROR(ZACKS_Screener[[#This Row],[Price]]/ZACKS_Screener[[#This Row],[EPS2]], "")</f>
        <v>28.55381604696673</v>
      </c>
      <c r="S176" s="18">
        <f>IFERROR(ZACKS_Screener[[#This Row],[PE1]]/(ZACKS_Screener[[#This Row],[EG1]]*100), "")</f>
        <v>5.3060320915981336</v>
      </c>
      <c r="T176" s="18">
        <f>IFERROR(ZACKS_Screener[[#This Row],[PE2]]/(ZACKS_Screener[[#This Row],[EG2]]*100), "")</f>
        <v>4.0059324277656181</v>
      </c>
      <c r="U176"/>
    </row>
    <row r="177" spans="1:21" hidden="1" x14ac:dyDescent="0.25">
      <c r="A177" s="24" t="s">
        <v>374</v>
      </c>
      <c r="B177" s="34">
        <v>3311.61</v>
      </c>
      <c r="C177" s="6" t="s">
        <v>373</v>
      </c>
      <c r="D177" s="6" t="s">
        <v>13</v>
      </c>
      <c r="E177" s="6" t="s">
        <v>118</v>
      </c>
      <c r="F177" s="6" t="s">
        <v>372</v>
      </c>
      <c r="G177">
        <v>12</v>
      </c>
      <c r="H177">
        <v>202212</v>
      </c>
      <c r="I177" s="9">
        <v>89.56</v>
      </c>
      <c r="J177" s="9">
        <v>2.2799999999999998</v>
      </c>
      <c r="K177" s="9">
        <v>2.94</v>
      </c>
      <c r="L177" s="9">
        <v>2.93</v>
      </c>
      <c r="M177" s="27" t="str">
        <f>IFERROR(INDEX(Data!AE:AE,MATCH(ZACKS_Screener[[#This Row],[Company Name]] &amp; " *", Data!AD:AD,0)), "")</f>
        <v/>
      </c>
      <c r="N177" t="str">
        <f>INDEX(Data!AI:AI,MATCH( ZACKS_Screener[[#This Row],[NAICS1]], Data!AH:AH,0))</f>
        <v/>
      </c>
      <c r="O1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0.28947368421052638</v>
      </c>
      <c r="P1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-3.4013605442176145E-3</v>
      </c>
      <c r="Q177" s="18">
        <f>IFERROR(ZACKS_Screener[[#This Row],[Price]]/ZACKS_Screener[[#This Row],[EPS1]], "")</f>
        <v>30.462585034013607</v>
      </c>
      <c r="R177" s="18">
        <f>IFERROR(ZACKS_Screener[[#This Row],[Price]]/ZACKS_Screener[[#This Row],[EPS2]], "")</f>
        <v>30.56655290102389</v>
      </c>
      <c r="S177" s="18">
        <f>IFERROR(ZACKS_Screener[[#This Row],[PE1]]/(ZACKS_Screener[[#This Row],[EG1]]*100), "")</f>
        <v>1.0523438466295607</v>
      </c>
      <c r="T177" s="18">
        <f>IFERROR(ZACKS_Screener[[#This Row],[PE2]]/(ZACKS_Screener[[#This Row],[EG2]]*100), "")</f>
        <v>-89.865665529012162</v>
      </c>
      <c r="U177"/>
    </row>
    <row r="178" spans="1:21" hidden="1" x14ac:dyDescent="0.25">
      <c r="A178" s="24" t="s">
        <v>40515</v>
      </c>
      <c r="B178" s="34">
        <v>2343.2199999999998</v>
      </c>
      <c r="C178" s="6" t="s">
        <v>40514</v>
      </c>
      <c r="D178" s="6" t="s">
        <v>13</v>
      </c>
      <c r="E178" s="6" t="s">
        <v>37</v>
      </c>
      <c r="F178" s="6" t="s">
        <v>379</v>
      </c>
      <c r="G178">
        <v>6</v>
      </c>
      <c r="H178">
        <v>202206</v>
      </c>
      <c r="I178" s="9">
        <v>39.64</v>
      </c>
      <c r="J178" s="9">
        <v>4.2300000000000004</v>
      </c>
      <c r="K178" s="9">
        <v>4.97</v>
      </c>
      <c r="L178" s="9">
        <v>5.35</v>
      </c>
      <c r="M178" s="27" t="str">
        <f>IFERROR(INDEX(Data!AE:AE,MATCH(ZACKS_Screener[[#This Row],[Company Name]] &amp; " *", Data!AD:AD,0)), "")</f>
        <v/>
      </c>
      <c r="N178" t="str">
        <f>INDEX(Data!AI:AI,MATCH( ZACKS_Screener[[#This Row],[NAICS1]], Data!AH:AH,0))</f>
        <v/>
      </c>
      <c r="O1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0.1749408983451535</v>
      </c>
      <c r="P1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7.6458752515090531E-2</v>
      </c>
      <c r="Q178" s="18">
        <f>IFERROR(ZACKS_Screener[[#This Row],[Price]]/ZACKS_Screener[[#This Row],[EPS1]], "")</f>
        <v>7.9758551307847085</v>
      </c>
      <c r="R178" s="18">
        <f>IFERROR(ZACKS_Screener[[#This Row],[Price]]/ZACKS_Screener[[#This Row],[EPS2]], "")</f>
        <v>7.4093457943925243</v>
      </c>
      <c r="S178" s="18">
        <f>IFERROR(ZACKS_Screener[[#This Row],[PE1]]/(ZACKS_Screener[[#This Row],[EG1]]*100), "")</f>
        <v>0.45591712436782905</v>
      </c>
      <c r="T178" s="18">
        <f>IFERROR(ZACKS_Screener[[#This Row],[PE2]]/(ZACKS_Screener[[#This Row],[EG2]]*100), "")</f>
        <v>0.96906443679291721</v>
      </c>
      <c r="U178"/>
    </row>
    <row r="179" spans="1:21" hidden="1" x14ac:dyDescent="0.25">
      <c r="A179" s="24" t="s">
        <v>40519</v>
      </c>
      <c r="B179" s="34">
        <v>2419.4299999999998</v>
      </c>
      <c r="C179" s="6" t="s">
        <v>40518</v>
      </c>
      <c r="D179" s="6" t="s">
        <v>22</v>
      </c>
      <c r="E179" s="6" t="s">
        <v>41</v>
      </c>
      <c r="F179" s="6" t="s">
        <v>1353</v>
      </c>
      <c r="G179">
        <v>12</v>
      </c>
      <c r="H179">
        <v>202212</v>
      </c>
      <c r="I179" s="9">
        <v>48.02</v>
      </c>
      <c r="J179" s="9">
        <v>-1.28</v>
      </c>
      <c r="K179" s="9">
        <v>-0.4</v>
      </c>
      <c r="L179" s="9">
        <v>-0.04</v>
      </c>
      <c r="M179" s="27" t="str">
        <f>IFERROR(INDEX(Data!AE:AE,MATCH(ZACKS_Screener[[#This Row],[Company Name]] &amp; " *", Data!AD:AD,0)), "")</f>
        <v/>
      </c>
      <c r="N179" t="str">
        <f>INDEX(Data!AI:AI,MATCH( ZACKS_Screener[[#This Row],[NAICS1]], Data!AH:AH,0))</f>
        <v/>
      </c>
      <c r="O1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1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179" s="18">
        <f>IFERROR(ZACKS_Screener[[#This Row],[Price]]/ZACKS_Screener[[#This Row],[EPS1]], "")</f>
        <v>-120.05</v>
      </c>
      <c r="R179" s="18">
        <f>IFERROR(ZACKS_Screener[[#This Row],[Price]]/ZACKS_Screener[[#This Row],[EPS2]], "")</f>
        <v>-1200.5</v>
      </c>
      <c r="S179" s="18">
        <f>IFERROR(ZACKS_Screener[[#This Row],[PE1]]/(ZACKS_Screener[[#This Row],[EG1]]*100), "")</f>
        <v>-1.7461818181818181</v>
      </c>
      <c r="T179" s="18">
        <f>IFERROR(ZACKS_Screener[[#This Row],[PE2]]/(ZACKS_Screener[[#This Row],[EG2]]*100), "")</f>
        <v>-13.338888888888889</v>
      </c>
      <c r="U179"/>
    </row>
    <row r="180" spans="1:21" hidden="1" x14ac:dyDescent="0.25">
      <c r="A180" s="24" t="s">
        <v>376</v>
      </c>
      <c r="B180" s="34">
        <v>14175.63</v>
      </c>
      <c r="C180" s="6" t="s">
        <v>375</v>
      </c>
      <c r="D180" s="6" t="s">
        <v>22</v>
      </c>
      <c r="E180" s="6" t="s">
        <v>18</v>
      </c>
      <c r="F180" s="6" t="s">
        <v>115</v>
      </c>
      <c r="G180">
        <v>12</v>
      </c>
      <c r="H180">
        <v>202212</v>
      </c>
      <c r="I180" s="9">
        <v>191.86</v>
      </c>
      <c r="J180" s="9">
        <v>2.19</v>
      </c>
      <c r="K180" s="9">
        <v>3.13</v>
      </c>
      <c r="L180" s="9">
        <v>3.64</v>
      </c>
      <c r="M180" s="27" t="str">
        <f>IFERROR(INDEX(Data!AE:AE,MATCH(ZACKS_Screener[[#This Row],[Company Name]] &amp; " *", Data!AD:AD,0)), "")</f>
        <v>332994</v>
      </c>
      <c r="N180" t="str">
        <f>INDEX(Data!AI:AI,MATCH( ZACKS_Screener[[#This Row],[NAICS1]], Data!AH:AH,0))</f>
        <v xml:space="preserve">Small Arms, Ordnance, and Ordnance Accessories Manufacturing </v>
      </c>
      <c r="O1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0.42922374429223742</v>
      </c>
      <c r="P1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0.16293929712460073</v>
      </c>
      <c r="Q180" s="18">
        <f>IFERROR(ZACKS_Screener[[#This Row],[Price]]/ZACKS_Screener[[#This Row],[EPS1]], "")</f>
        <v>61.297124600638988</v>
      </c>
      <c r="R180" s="18">
        <f>IFERROR(ZACKS_Screener[[#This Row],[Price]]/ZACKS_Screener[[#This Row],[EPS2]], "")</f>
        <v>52.708791208791212</v>
      </c>
      <c r="S180" s="18">
        <f>IFERROR(ZACKS_Screener[[#This Row],[PE1]]/(ZACKS_Screener[[#This Row],[EG1]]*100), "")</f>
        <v>1.4280925837808445</v>
      </c>
      <c r="T180" s="18">
        <f>IFERROR(ZACKS_Screener[[#This Row],[PE2]]/(ZACKS_Screener[[#This Row],[EG2]]*100), "")</f>
        <v>3.2348728722258118</v>
      </c>
      <c r="U180"/>
    </row>
    <row r="181" spans="1:21" hidden="1" x14ac:dyDescent="0.25">
      <c r="A181" s="24" t="s">
        <v>378</v>
      </c>
      <c r="B181" s="34">
        <v>124446</v>
      </c>
      <c r="C181" s="6" t="s">
        <v>377</v>
      </c>
      <c r="D181" s="6" t="s">
        <v>13</v>
      </c>
      <c r="E181" s="6" t="s">
        <v>37</v>
      </c>
      <c r="F181" s="6" t="s">
        <v>379</v>
      </c>
      <c r="G181">
        <v>12</v>
      </c>
      <c r="H181">
        <v>202212</v>
      </c>
      <c r="I181" s="9">
        <v>167.43</v>
      </c>
      <c r="J181" s="9">
        <v>9.85</v>
      </c>
      <c r="K181" s="9">
        <v>11.15</v>
      </c>
      <c r="L181" s="9">
        <v>12.56</v>
      </c>
      <c r="M181" s="27" t="str">
        <f>IFERROR(INDEX(Data!AE:AE,MATCH(ZACKS_Screener[[#This Row],[Company Name]] &amp; " *", Data!AD:AD,0)), "")</f>
        <v>522291</v>
      </c>
      <c r="N181" t="str">
        <f>INDEX(Data!AI:AI,MATCH( ZACKS_Screener[[#This Row],[NAICS1]], Data!AH:AH,0))</f>
        <v xml:space="preserve">Consumer Lending </v>
      </c>
      <c r="O1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0.13197969543147217</v>
      </c>
      <c r="P1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0.12645739910313902</v>
      </c>
      <c r="Q181" s="18">
        <f>IFERROR(ZACKS_Screener[[#This Row],[Price]]/ZACKS_Screener[[#This Row],[EPS1]], "")</f>
        <v>15.016143497757847</v>
      </c>
      <c r="R181" s="18">
        <f>IFERROR(ZACKS_Screener[[#This Row],[Price]]/ZACKS_Screener[[#This Row],[EPS2]], "")</f>
        <v>13.330414012738853</v>
      </c>
      <c r="S181" s="18">
        <f>IFERROR(ZACKS_Screener[[#This Row],[PE1]]/(ZACKS_Screener[[#This Row],[EG1]]*100), "")</f>
        <v>1.1377616419454977</v>
      </c>
      <c r="T181" s="18">
        <f>IFERROR(ZACKS_Screener[[#This Row],[PE2]]/(ZACKS_Screener[[#This Row],[EG2]]*100), "")</f>
        <v>1.0541426683832495</v>
      </c>
      <c r="U181"/>
    </row>
    <row r="182" spans="1:21" hidden="1" x14ac:dyDescent="0.25">
      <c r="A182" s="24" t="s">
        <v>381</v>
      </c>
      <c r="B182" s="34">
        <v>4512.1899999999996</v>
      </c>
      <c r="C182" s="6" t="s">
        <v>380</v>
      </c>
      <c r="D182" s="6" t="s">
        <v>13</v>
      </c>
      <c r="E182" s="6" t="s">
        <v>37</v>
      </c>
      <c r="F182" s="6" t="s">
        <v>70</v>
      </c>
      <c r="G182">
        <v>12</v>
      </c>
      <c r="H182">
        <v>202212</v>
      </c>
      <c r="I182" s="9">
        <v>52.96</v>
      </c>
      <c r="J182" s="9">
        <v>5.81</v>
      </c>
      <c r="K182" s="9">
        <v>7.74</v>
      </c>
      <c r="L182" s="9">
        <v>8.6</v>
      </c>
      <c r="M182" s="27" t="str">
        <f>IFERROR(INDEX(Data!AE:AE,MATCH(ZACKS_Screener[[#This Row],[Company Name]] &amp; " *", Data!AD:AD,0)), "")</f>
        <v/>
      </c>
      <c r="N182" t="str">
        <f>INDEX(Data!AI:AI,MATCH( ZACKS_Screener[[#This Row],[NAICS1]], Data!AH:AH,0))</f>
        <v/>
      </c>
      <c r="O1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0.33218588640275398</v>
      </c>
      <c r="P1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0.11111111111111104</v>
      </c>
      <c r="Q182" s="18">
        <f>IFERROR(ZACKS_Screener[[#This Row],[Price]]/ZACKS_Screener[[#This Row],[EPS1]], "")</f>
        <v>6.8423772609819125</v>
      </c>
      <c r="R182" s="18">
        <f>IFERROR(ZACKS_Screener[[#This Row],[Price]]/ZACKS_Screener[[#This Row],[EPS2]], "")</f>
        <v>6.1581395348837216</v>
      </c>
      <c r="S182" s="18">
        <f>IFERROR(ZACKS_Screener[[#This Row],[PE1]]/(ZACKS_Screener[[#This Row],[EG1]]*100), "")</f>
        <v>0.20598037246790102</v>
      </c>
      <c r="T182" s="18">
        <f>IFERROR(ZACKS_Screener[[#This Row],[PE2]]/(ZACKS_Screener[[#This Row],[EG2]]*100), "")</f>
        <v>0.55423255813953531</v>
      </c>
      <c r="U182"/>
    </row>
    <row r="183" spans="1:21" hidden="1" x14ac:dyDescent="0.25">
      <c r="A183" s="24" t="s">
        <v>383</v>
      </c>
      <c r="B183" s="34">
        <v>3260.15</v>
      </c>
      <c r="C183" s="6" t="s">
        <v>382</v>
      </c>
      <c r="D183" s="6" t="s">
        <v>22</v>
      </c>
      <c r="E183" s="6" t="s">
        <v>41</v>
      </c>
      <c r="F183" s="6" t="s">
        <v>67</v>
      </c>
      <c r="G183">
        <v>12</v>
      </c>
      <c r="H183">
        <v>202212</v>
      </c>
      <c r="I183" s="9">
        <v>74.819999999999993</v>
      </c>
      <c r="J183" s="9">
        <v>-4.42</v>
      </c>
      <c r="K183" s="9">
        <v>-4.0599999999999996</v>
      </c>
      <c r="L183" s="9">
        <v>-1.61</v>
      </c>
      <c r="M183" s="27" t="str">
        <f>IFERROR(INDEX(Data!AE:AE,MATCH(ZACKS_Screener[[#This Row],[Company Name]] &amp; " *", Data!AD:AD,0)), "")</f>
        <v/>
      </c>
      <c r="N183" t="str">
        <f>INDEX(Data!AI:AI,MATCH( ZACKS_Screener[[#This Row],[NAICS1]], Data!AH:AH,0))</f>
        <v/>
      </c>
      <c r="O1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8.1447963800905049E-2</v>
      </c>
      <c r="P1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0.60344827586206884</v>
      </c>
      <c r="Q183" s="18">
        <f>IFERROR(ZACKS_Screener[[#This Row],[Price]]/ZACKS_Screener[[#This Row],[EPS1]], "")</f>
        <v>-18.428571428571427</v>
      </c>
      <c r="R183" s="18">
        <f>IFERROR(ZACKS_Screener[[#This Row],[Price]]/ZACKS_Screener[[#This Row],[EPS2]], "")</f>
        <v>-46.472049689440986</v>
      </c>
      <c r="S183" s="18">
        <f>IFERROR(ZACKS_Screener[[#This Row],[PE1]]/(ZACKS_Screener[[#This Row],[EG1]]*100), "")</f>
        <v>-2.2626190476190455</v>
      </c>
      <c r="T183" s="18">
        <f>IFERROR(ZACKS_Screener[[#This Row],[PE2]]/(ZACKS_Screener[[#This Row],[EG2]]*100), "")</f>
        <v>-0.77010825199645083</v>
      </c>
      <c r="U183"/>
    </row>
    <row r="184" spans="1:21" hidden="1" x14ac:dyDescent="0.25">
      <c r="A184" s="24" t="s">
        <v>385</v>
      </c>
      <c r="B184" s="34">
        <v>6887.45</v>
      </c>
      <c r="C184" s="6" t="s">
        <v>384</v>
      </c>
      <c r="D184" s="6" t="s">
        <v>13</v>
      </c>
      <c r="E184" s="6" t="s">
        <v>130</v>
      </c>
      <c r="F184" s="6" t="s">
        <v>323</v>
      </c>
      <c r="G184">
        <v>12</v>
      </c>
      <c r="H184">
        <v>202212</v>
      </c>
      <c r="I184" s="9">
        <v>31.09</v>
      </c>
      <c r="J184" s="9">
        <v>1.48</v>
      </c>
      <c r="K184" s="9">
        <v>1.53</v>
      </c>
      <c r="L184" s="9">
        <v>1.78</v>
      </c>
      <c r="M184" s="27" t="str">
        <f>IFERROR(INDEX(Data!AE:AE,MATCH(ZACKS_Screener[[#This Row],[Company Name]] &amp; " *", Data!AD:AD,0)), "")</f>
        <v>325510</v>
      </c>
      <c r="N184" t="str">
        <f>INDEX(Data!AI:AI,MATCH( ZACKS_Screener[[#This Row],[NAICS1]], Data!AH:AH,0))</f>
        <v>Paint and Coating Manufacturing</v>
      </c>
      <c r="O1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3.3783783783783813E-2</v>
      </c>
      <c r="P1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0.16339869281045752</v>
      </c>
      <c r="Q184" s="18">
        <f>IFERROR(ZACKS_Screener[[#This Row],[Price]]/ZACKS_Screener[[#This Row],[EPS1]], "")</f>
        <v>20.320261437908496</v>
      </c>
      <c r="R184" s="18">
        <f>IFERROR(ZACKS_Screener[[#This Row],[Price]]/ZACKS_Screener[[#This Row],[EPS2]], "")</f>
        <v>17.466292134831459</v>
      </c>
      <c r="S184" s="18">
        <f>IFERROR(ZACKS_Screener[[#This Row],[PE1]]/(ZACKS_Screener[[#This Row],[EG1]]*100), "")</f>
        <v>6.01479738562091</v>
      </c>
      <c r="T184" s="18">
        <f>IFERROR(ZACKS_Screener[[#This Row],[PE2]]/(ZACKS_Screener[[#This Row],[EG2]]*100), "")</f>
        <v>1.0689370786516854</v>
      </c>
      <c r="U184"/>
    </row>
    <row r="185" spans="1:21" hidden="1" x14ac:dyDescent="0.25">
      <c r="A185" s="24" t="s">
        <v>40521</v>
      </c>
      <c r="B185" s="34">
        <v>2778.6</v>
      </c>
      <c r="C185" s="6" t="s">
        <v>40520</v>
      </c>
      <c r="D185" s="6" t="s">
        <v>22</v>
      </c>
      <c r="E185" s="6" t="s">
        <v>223</v>
      </c>
      <c r="F185" s="6" t="s">
        <v>465</v>
      </c>
      <c r="G185">
        <v>12</v>
      </c>
      <c r="H185">
        <v>202212</v>
      </c>
      <c r="I185" s="9">
        <v>24.72</v>
      </c>
      <c r="J185" s="9">
        <v>-0.05</v>
      </c>
      <c r="K185" s="9">
        <v>0.12</v>
      </c>
      <c r="L185" s="9">
        <v>0.26</v>
      </c>
      <c r="M185" s="27" t="str">
        <f>IFERROR(INDEX(Data!AE:AE,MATCH(ZACKS_Screener[[#This Row],[Company Name]] &amp; " *", Data!AD:AD,0)), "")</f>
        <v/>
      </c>
      <c r="N185" t="str">
        <f>INDEX(Data!AI:AI,MATCH( ZACKS_Screener[[#This Row],[NAICS1]], Data!AH:AH,0))</f>
        <v/>
      </c>
      <c r="O1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1.1666666666666667</v>
      </c>
      <c r="Q185" s="18">
        <f>IFERROR(ZACKS_Screener[[#This Row],[Price]]/ZACKS_Screener[[#This Row],[EPS1]], "")</f>
        <v>206</v>
      </c>
      <c r="R185" s="18">
        <f>IFERROR(ZACKS_Screener[[#This Row],[Price]]/ZACKS_Screener[[#This Row],[EPS2]], "")</f>
        <v>95.076923076923066</v>
      </c>
      <c r="S185" s="18">
        <f>IFERROR(ZACKS_Screener[[#This Row],[PE1]]/(ZACKS_Screener[[#This Row],[EG1]]*100), "")</f>
        <v>2.06</v>
      </c>
      <c r="T185" s="18">
        <f>IFERROR(ZACKS_Screener[[#This Row],[PE2]]/(ZACKS_Screener[[#This Row],[EG2]]*100), "")</f>
        <v>0.81494505494505487</v>
      </c>
      <c r="U185"/>
    </row>
    <row r="186" spans="1:21" hidden="1" x14ac:dyDescent="0.25">
      <c r="A186" s="24" t="s">
        <v>387</v>
      </c>
      <c r="B186" s="34">
        <v>4989.79</v>
      </c>
      <c r="C186" s="6" t="s">
        <v>386</v>
      </c>
      <c r="D186" s="6" t="s">
        <v>13</v>
      </c>
      <c r="E186" s="6" t="s">
        <v>26</v>
      </c>
      <c r="F186" s="6" t="s">
        <v>388</v>
      </c>
      <c r="G186">
        <v>8</v>
      </c>
      <c r="H186">
        <v>202208</v>
      </c>
      <c r="I186" s="9">
        <v>156.91999999999999</v>
      </c>
      <c r="J186" s="9">
        <v>12.83</v>
      </c>
      <c r="K186" s="9">
        <v>13.73</v>
      </c>
      <c r="L186" s="9">
        <v>12.74</v>
      </c>
      <c r="M186" s="27" t="str">
        <f>IFERROR(INDEX(Data!AE:AE,MATCH(ZACKS_Screener[[#This Row],[Company Name]] &amp; " *", Data!AD:AD,0)), "")</f>
        <v>335139</v>
      </c>
      <c r="N186" t="str">
        <f>INDEX(Data!AI:AI,MATCH( ZACKS_Screener[[#This Row],[NAICS1]], Data!AH:AH,0))</f>
        <v xml:space="preserve">Electric Lamp Bulb and Other Lighting Equipment Manufacturing </v>
      </c>
      <c r="O1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7.0148090413094333E-2</v>
      </c>
      <c r="P1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-7.2104879825200308E-2</v>
      </c>
      <c r="Q186" s="18">
        <f>IFERROR(ZACKS_Screener[[#This Row],[Price]]/ZACKS_Screener[[#This Row],[EPS1]], "")</f>
        <v>11.428987618353968</v>
      </c>
      <c r="R186" s="18">
        <f>IFERROR(ZACKS_Screener[[#This Row],[Price]]/ZACKS_Screener[[#This Row],[EPS2]], "")</f>
        <v>12.317111459968602</v>
      </c>
      <c r="S186" s="18">
        <f>IFERROR(ZACKS_Screener[[#This Row],[PE1]]/(ZACKS_Screener[[#This Row],[EG1]]*100), "")</f>
        <v>1.6292656793720151</v>
      </c>
      <c r="T186" s="18">
        <f>IFERROR(ZACKS_Screener[[#This Row],[PE2]]/(ZACKS_Screener[[#This Row],[EG2]]*100), "")</f>
        <v>-1.7082216196501907</v>
      </c>
      <c r="U186"/>
    </row>
    <row r="187" spans="1:21" hidden="1" x14ac:dyDescent="0.25">
      <c r="A187" s="24" t="s">
        <v>40523</v>
      </c>
      <c r="B187" s="34">
        <v>2932.82</v>
      </c>
      <c r="C187" s="6" t="s">
        <v>40522</v>
      </c>
      <c r="D187" s="6" t="s">
        <v>13</v>
      </c>
      <c r="E187" s="6" t="s">
        <v>14</v>
      </c>
      <c r="F187" s="6" t="s">
        <v>201</v>
      </c>
      <c r="G187">
        <v>12</v>
      </c>
      <c r="H187">
        <v>202212</v>
      </c>
      <c r="I187" s="9">
        <v>41.63</v>
      </c>
      <c r="J187" s="9">
        <v>0</v>
      </c>
      <c r="K187" s="9">
        <v>0.65</v>
      </c>
      <c r="L187" s="9">
        <v>1.0900000000000001</v>
      </c>
      <c r="M187" s="27" t="str">
        <f>IFERROR(INDEX(Data!AE:AE,MATCH(ZACKS_Screener[[#This Row],[Company Name]] &amp; " *", Data!AD:AD,0)), "")</f>
        <v/>
      </c>
      <c r="N187" t="str">
        <f>INDEX(Data!AI:AI,MATCH( ZACKS_Screener[[#This Row],[NAICS1]], Data!AH:AH,0))</f>
        <v/>
      </c>
      <c r="O18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0.67692307692307696</v>
      </c>
      <c r="Q187" s="18">
        <f>IFERROR(ZACKS_Screener[[#This Row],[Price]]/ZACKS_Screener[[#This Row],[EPS1]], "")</f>
        <v>64.046153846153842</v>
      </c>
      <c r="R187" s="18">
        <f>IFERROR(ZACKS_Screener[[#This Row],[Price]]/ZACKS_Screener[[#This Row],[EPS2]], "")</f>
        <v>38.192660550458719</v>
      </c>
      <c r="S187" s="18" t="str">
        <f>IFERROR(ZACKS_Screener[[#This Row],[PE1]]/(ZACKS_Screener[[#This Row],[EG1]]*100), "")</f>
        <v/>
      </c>
      <c r="T187" s="18">
        <f>IFERROR(ZACKS_Screener[[#This Row],[PE2]]/(ZACKS_Screener[[#This Row],[EG2]]*100), "")</f>
        <v>0.56420975813177654</v>
      </c>
      <c r="U187"/>
    </row>
    <row r="188" spans="1:21" hidden="1" x14ac:dyDescent="0.25">
      <c r="A188" s="24" t="s">
        <v>389</v>
      </c>
      <c r="B188" s="34">
        <v>3877.46</v>
      </c>
      <c r="C188" s="6" t="s">
        <v>389</v>
      </c>
      <c r="D188" s="6" t="s">
        <v>13</v>
      </c>
      <c r="E188" s="6" t="s">
        <v>26</v>
      </c>
      <c r="F188" s="6" t="s">
        <v>27</v>
      </c>
      <c r="G188">
        <v>9</v>
      </c>
      <c r="H188">
        <v>202209</v>
      </c>
      <c r="I188" s="9">
        <v>25.69</v>
      </c>
      <c r="J188" s="9">
        <v>0.97</v>
      </c>
      <c r="K188" s="9">
        <v>0.59</v>
      </c>
      <c r="L188" s="9">
        <v>0.89</v>
      </c>
      <c r="M188" s="27" t="str">
        <f>IFERROR(INDEX(Data!AE:AE,MATCH(ZACKS_Screener[[#This Row],[Company Name]] &amp; " *", Data!AD:AD,0)), "")</f>
        <v>326199</v>
      </c>
      <c r="N188" t="str">
        <f>INDEX(Data!AI:AI,MATCH( ZACKS_Screener[[#This Row],[NAICS1]], Data!AH:AH,0))</f>
        <v xml:space="preserve">All Other Plastics Product Manufacturing </v>
      </c>
      <c r="O1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-0.39175257731958762</v>
      </c>
      <c r="P1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0.50847457627118653</v>
      </c>
      <c r="Q188" s="18">
        <f>IFERROR(ZACKS_Screener[[#This Row],[Price]]/ZACKS_Screener[[#This Row],[EPS1]], "")</f>
        <v>43.542372881355938</v>
      </c>
      <c r="R188" s="18">
        <f>IFERROR(ZACKS_Screener[[#This Row],[Price]]/ZACKS_Screener[[#This Row],[EPS2]], "")</f>
        <v>28.865168539325843</v>
      </c>
      <c r="S188" s="18">
        <f>IFERROR(ZACKS_Screener[[#This Row],[PE1]]/(ZACKS_Screener[[#This Row],[EG1]]*100), "")</f>
        <v>-1.1114763603925069</v>
      </c>
      <c r="T188" s="18">
        <f>IFERROR(ZACKS_Screener[[#This Row],[PE2]]/(ZACKS_Screener[[#This Row],[EG2]]*100), "")</f>
        <v>0.56768164794007481</v>
      </c>
      <c r="U188"/>
    </row>
    <row r="189" spans="1:21" hidden="1" x14ac:dyDescent="0.25">
      <c r="A189" s="24" t="s">
        <v>391</v>
      </c>
      <c r="B189" s="34">
        <v>226897.64</v>
      </c>
      <c r="C189" s="6" t="s">
        <v>390</v>
      </c>
      <c r="D189" s="6" t="s">
        <v>22</v>
      </c>
      <c r="E189" s="6" t="s">
        <v>41</v>
      </c>
      <c r="F189" s="6" t="s">
        <v>42</v>
      </c>
      <c r="G189">
        <v>12</v>
      </c>
      <c r="H189">
        <v>202212</v>
      </c>
      <c r="I189" s="9">
        <v>73.2</v>
      </c>
      <c r="J189" s="9">
        <v>3.33</v>
      </c>
      <c r="K189" s="9">
        <v>3.69</v>
      </c>
      <c r="L189" s="9">
        <v>4.1399999999999997</v>
      </c>
      <c r="M189" s="27" t="str">
        <f>IFERROR(INDEX(Data!AE:AE,MATCH(ZACKS_Screener[[#This Row],[Company Name]] &amp; " *", Data!AD:AD,0)), "")</f>
        <v>424210</v>
      </c>
      <c r="N189" t="str">
        <f>INDEX(Data!AI:AI,MATCH( ZACKS_Screener[[#This Row],[NAICS1]], Data!AH:AH,0))</f>
        <v xml:space="preserve">Drugs and Druggists' Sundries Merchant Wholesalers </v>
      </c>
      <c r="O1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0.10810810810810807</v>
      </c>
      <c r="P1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0.12195121951219505</v>
      </c>
      <c r="Q189" s="18">
        <f>IFERROR(ZACKS_Screener[[#This Row],[Price]]/ZACKS_Screener[[#This Row],[EPS1]], "")</f>
        <v>19.837398373983742</v>
      </c>
      <c r="R189" s="18">
        <f>IFERROR(ZACKS_Screener[[#This Row],[Price]]/ZACKS_Screener[[#This Row],[EPS2]], "")</f>
        <v>17.681159420289855</v>
      </c>
      <c r="S189" s="18">
        <f>IFERROR(ZACKS_Screener[[#This Row],[PE1]]/(ZACKS_Screener[[#This Row],[EG1]]*100), "")</f>
        <v>1.8349593495934968</v>
      </c>
      <c r="T189" s="18">
        <f>IFERROR(ZACKS_Screener[[#This Row],[PE2]]/(ZACKS_Screener[[#This Row],[EG2]]*100), "")</f>
        <v>1.4498550724637689</v>
      </c>
      <c r="U189"/>
    </row>
    <row r="190" spans="1:21" hidden="1" x14ac:dyDescent="0.25">
      <c r="A190" s="24" t="s">
        <v>393</v>
      </c>
      <c r="B190" s="34">
        <v>43049.71</v>
      </c>
      <c r="C190" s="6" t="s">
        <v>392</v>
      </c>
      <c r="D190" s="6" t="s">
        <v>13</v>
      </c>
      <c r="E190" s="6" t="s">
        <v>30</v>
      </c>
      <c r="F190" s="6" t="s">
        <v>31</v>
      </c>
      <c r="G190">
        <v>8</v>
      </c>
      <c r="H190">
        <v>202208</v>
      </c>
      <c r="I190" s="9">
        <v>2339.9499999999998</v>
      </c>
      <c r="J190" s="9">
        <v>117.19</v>
      </c>
      <c r="K190" s="9">
        <v>129.63999999999999</v>
      </c>
      <c r="L190" s="9">
        <v>142.9</v>
      </c>
      <c r="M190" s="27" t="str">
        <f>IFERROR(INDEX(Data!AE:AE,MATCH(ZACKS_Screener[[#This Row],[Company Name]] &amp; " *", Data!AD:AD,0)), "")</f>
        <v>441330</v>
      </c>
      <c r="N190" t="str">
        <f>INDEX(Data!AI:AI,MATCH( ZACKS_Screener[[#This Row],[NAICS1]], Data!AH:AH,0))</f>
        <v xml:space="preserve">Automotive Parts and Accessories Retailers </v>
      </c>
      <c r="O1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0.10623773359501655</v>
      </c>
      <c r="P1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0.10228324591175579</v>
      </c>
      <c r="Q190" s="18">
        <f>IFERROR(ZACKS_Screener[[#This Row],[Price]]/ZACKS_Screener[[#This Row],[EPS1]], "")</f>
        <v>18.049598889231721</v>
      </c>
      <c r="R190" s="18">
        <f>IFERROR(ZACKS_Screener[[#This Row],[Price]]/ZACKS_Screener[[#This Row],[EPS2]], "")</f>
        <v>16.374737578726378</v>
      </c>
      <c r="S190" s="18">
        <f>IFERROR(ZACKS_Screener[[#This Row],[PE1]]/(ZACKS_Screener[[#This Row],[EG1]]*100), "")</f>
        <v>1.6989819227542708</v>
      </c>
      <c r="T190" s="18">
        <f>IFERROR(ZACKS_Screener[[#This Row],[PE2]]/(ZACKS_Screener[[#This Row],[EG2]]*100), "")</f>
        <v>1.6009207991750261</v>
      </c>
      <c r="U190"/>
    </row>
    <row r="191" spans="1:21" hidden="1" x14ac:dyDescent="0.25">
      <c r="A191" s="24" t="s">
        <v>395</v>
      </c>
      <c r="B191" s="34">
        <v>10666.49</v>
      </c>
      <c r="C191" s="6" t="s">
        <v>394</v>
      </c>
      <c r="D191" s="6" t="s">
        <v>22</v>
      </c>
      <c r="E191" s="6" t="s">
        <v>14</v>
      </c>
      <c r="F191" s="6" t="s">
        <v>201</v>
      </c>
      <c r="G191">
        <v>6</v>
      </c>
      <c r="H191">
        <v>202206</v>
      </c>
      <c r="I191" s="9">
        <v>164.43</v>
      </c>
      <c r="J191" s="9">
        <v>5.2</v>
      </c>
      <c r="K191" s="9">
        <v>5.84</v>
      </c>
      <c r="L191" s="9">
        <v>6.22</v>
      </c>
      <c r="M191" s="27" t="str">
        <f>IFERROR(INDEX(Data!AE:AE,MATCH(ZACKS_Screener[[#This Row],[Company Name]] &amp; " *", Data!AD:AD,0)), "")</f>
        <v/>
      </c>
      <c r="N191" t="str">
        <f>INDEX(Data!AI:AI,MATCH( ZACKS_Screener[[#This Row],[NAICS1]], Data!AH:AH,0))</f>
        <v/>
      </c>
      <c r="O1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0.12307692307692301</v>
      </c>
      <c r="P1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6.5068493150684914E-2</v>
      </c>
      <c r="Q191" s="18">
        <f>IFERROR(ZACKS_Screener[[#This Row],[Price]]/ZACKS_Screener[[#This Row],[EPS1]], "")</f>
        <v>28.155821917808222</v>
      </c>
      <c r="R191" s="18">
        <f>IFERROR(ZACKS_Screener[[#This Row],[Price]]/ZACKS_Screener[[#This Row],[EPS2]], "")</f>
        <v>26.435691318327976</v>
      </c>
      <c r="S191" s="18">
        <f>IFERROR(ZACKS_Screener[[#This Row],[PE1]]/(ZACKS_Screener[[#This Row],[EG1]]*100), "")</f>
        <v>2.2876605308219191</v>
      </c>
      <c r="T191" s="18">
        <f>IFERROR(ZACKS_Screener[[#This Row],[PE2]]/(ZACKS_Screener[[#This Row],[EG2]]*100), "")</f>
        <v>4.0627483499746164</v>
      </c>
      <c r="U191"/>
    </row>
    <row r="192" spans="1:21" hidden="1" x14ac:dyDescent="0.25">
      <c r="A192" s="24" t="s">
        <v>40525</v>
      </c>
      <c r="B192" s="34">
        <v>2806.72</v>
      </c>
      <c r="C192" s="6" t="s">
        <v>40524</v>
      </c>
      <c r="D192" s="6" t="s">
        <v>22</v>
      </c>
      <c r="E192" s="6" t="s">
        <v>41</v>
      </c>
      <c r="F192" s="6" t="s">
        <v>1353</v>
      </c>
      <c r="G192">
        <v>9</v>
      </c>
      <c r="H192">
        <v>202209</v>
      </c>
      <c r="I192" s="9">
        <v>43.07</v>
      </c>
      <c r="J192" s="9">
        <v>0.51</v>
      </c>
      <c r="K192" s="9">
        <v>0.15</v>
      </c>
      <c r="L192" s="9">
        <v>0.6</v>
      </c>
      <c r="M192" s="27" t="str">
        <f>IFERROR(INDEX(Data!AE:AE,MATCH(ZACKS_Screener[[#This Row],[Company Name]] &amp; " *", Data!AD:AD,0)), "")</f>
        <v>333242</v>
      </c>
      <c r="N192" t="str">
        <f>INDEX(Data!AI:AI,MATCH( ZACKS_Screener[[#This Row],[NAICS1]], Data!AH:AH,0))</f>
        <v xml:space="preserve">Semiconductor Machinery Manufacturing </v>
      </c>
      <c r="O1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-0.70588235294117641</v>
      </c>
      <c r="P1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</v>
      </c>
      <c r="Q192" s="18">
        <f>IFERROR(ZACKS_Screener[[#This Row],[Price]]/ZACKS_Screener[[#This Row],[EPS1]], "")</f>
        <v>287.13333333333333</v>
      </c>
      <c r="R192" s="18">
        <f>IFERROR(ZACKS_Screener[[#This Row],[Price]]/ZACKS_Screener[[#This Row],[EPS2]], "")</f>
        <v>71.783333333333331</v>
      </c>
      <c r="S192" s="18">
        <f>IFERROR(ZACKS_Screener[[#This Row],[PE1]]/(ZACKS_Screener[[#This Row],[EG1]]*100), "")</f>
        <v>-4.0677222222222227</v>
      </c>
      <c r="T192" s="18">
        <f>IFERROR(ZACKS_Screener[[#This Row],[PE2]]/(ZACKS_Screener[[#This Row],[EG2]]*100), "")</f>
        <v>0.23927777777777778</v>
      </c>
      <c r="U192"/>
    </row>
    <row r="193" spans="1:21" hidden="1" x14ac:dyDescent="0.25">
      <c r="A193" s="24" t="s">
        <v>396</v>
      </c>
      <c r="B193" s="34">
        <v>4692.83</v>
      </c>
      <c r="C193" s="6" t="s">
        <v>396</v>
      </c>
      <c r="D193" s="6" t="s">
        <v>13</v>
      </c>
      <c r="E193" s="6" t="s">
        <v>23</v>
      </c>
      <c r="F193" s="6" t="s">
        <v>24</v>
      </c>
      <c r="G193">
        <v>12</v>
      </c>
      <c r="H193">
        <v>202212</v>
      </c>
      <c r="I193" s="9">
        <v>11.15</v>
      </c>
      <c r="J193" s="9">
        <v>-3.71</v>
      </c>
      <c r="K193" s="9">
        <v>-1.47</v>
      </c>
      <c r="L193" s="9">
        <v>0.5</v>
      </c>
      <c r="M193" s="27" t="str">
        <f>IFERROR(INDEX(Data!AE:AE,MATCH(ZACKS_Screener[[#This Row],[Company Name]] &amp; " *", Data!AD:AD,0)), "")</f>
        <v/>
      </c>
      <c r="N193" t="str">
        <f>INDEX(Data!AI:AI,MATCH( ZACKS_Screener[[#This Row],[NAICS1]], Data!AH:AH,0))</f>
        <v/>
      </c>
      <c r="O1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0.60377358490566047</v>
      </c>
      <c r="P1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3" s="18">
        <f>IFERROR(ZACKS_Screener[[#This Row],[Price]]/ZACKS_Screener[[#This Row],[EPS1]], "")</f>
        <v>-7.5850340136054424</v>
      </c>
      <c r="R193" s="18">
        <f>IFERROR(ZACKS_Screener[[#This Row],[Price]]/ZACKS_Screener[[#This Row],[EPS2]], "")</f>
        <v>22.3</v>
      </c>
      <c r="S193" s="18">
        <f>IFERROR(ZACKS_Screener[[#This Row],[PE1]]/(ZACKS_Screener[[#This Row],[EG1]]*100), "")</f>
        <v>-0.12562712585034011</v>
      </c>
      <c r="T193" s="18">
        <f>IFERROR(ZACKS_Screener[[#This Row],[PE2]]/(ZACKS_Screener[[#This Row],[EG2]]*100), "")</f>
        <v>0.223</v>
      </c>
      <c r="U193"/>
    </row>
    <row r="194" spans="1:21" hidden="1" x14ac:dyDescent="0.25">
      <c r="A194" s="24" t="s">
        <v>40527</v>
      </c>
      <c r="B194" s="34">
        <v>2075.0300000000002</v>
      </c>
      <c r="C194" s="6" t="s">
        <v>40526</v>
      </c>
      <c r="D194" s="6" t="s">
        <v>13</v>
      </c>
      <c r="E194" s="6" t="s">
        <v>18</v>
      </c>
      <c r="F194" s="6" t="s">
        <v>171</v>
      </c>
      <c r="G194">
        <v>12</v>
      </c>
      <c r="H194">
        <v>202212</v>
      </c>
      <c r="I194" s="9">
        <v>41</v>
      </c>
      <c r="J194" s="9">
        <v>1.98</v>
      </c>
      <c r="K194" s="9">
        <v>2.2000000000000002</v>
      </c>
      <c r="L194" s="9">
        <v>2.5299999999999998</v>
      </c>
      <c r="M194" s="27" t="str">
        <f>IFERROR(INDEX(Data!AE:AE,MATCH(ZACKS_Screener[[#This Row],[Company Name]] &amp; " *", Data!AD:AD,0)), "")</f>
        <v>336412</v>
      </c>
      <c r="N194" t="str">
        <f>INDEX(Data!AI:AI,MATCH( ZACKS_Screener[[#This Row],[NAICS1]], Data!AH:AH,0))</f>
        <v xml:space="preserve">Aircraft Engine and Engine Parts Manufacturing </v>
      </c>
      <c r="O1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0.11111111111111122</v>
      </c>
      <c r="P1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0.14999999999999983</v>
      </c>
      <c r="Q194" s="18">
        <f>IFERROR(ZACKS_Screener[[#This Row],[Price]]/ZACKS_Screener[[#This Row],[EPS1]], "")</f>
        <v>18.636363636363633</v>
      </c>
      <c r="R194" s="18">
        <f>IFERROR(ZACKS_Screener[[#This Row],[Price]]/ZACKS_Screener[[#This Row],[EPS2]], "")</f>
        <v>16.205533596837945</v>
      </c>
      <c r="S194" s="18">
        <f>IFERROR(ZACKS_Screener[[#This Row],[PE1]]/(ZACKS_Screener[[#This Row],[EG1]]*100), "")</f>
        <v>1.6772727272727255</v>
      </c>
      <c r="T194" s="18">
        <f>IFERROR(ZACKS_Screener[[#This Row],[PE2]]/(ZACKS_Screener[[#This Row],[EG2]]*100), "")</f>
        <v>1.0803689064558644</v>
      </c>
      <c r="U194"/>
    </row>
    <row r="195" spans="1:21" hidden="1" x14ac:dyDescent="0.25">
      <c r="A195" s="24" t="s">
        <v>398</v>
      </c>
      <c r="B195" s="34">
        <v>125600.7</v>
      </c>
      <c r="C195" s="6" t="s">
        <v>397</v>
      </c>
      <c r="D195" s="6" t="s">
        <v>13</v>
      </c>
      <c r="E195" s="6" t="s">
        <v>179</v>
      </c>
      <c r="F195" s="6" t="s">
        <v>399</v>
      </c>
      <c r="G195">
        <v>12</v>
      </c>
      <c r="H195">
        <v>202212</v>
      </c>
      <c r="I195" s="9">
        <v>208.78</v>
      </c>
      <c r="J195" s="9">
        <v>-11.06</v>
      </c>
      <c r="K195" s="9">
        <v>-0.73</v>
      </c>
      <c r="L195" s="9">
        <v>5.69</v>
      </c>
      <c r="M195" s="27" t="str">
        <f>IFERROR(INDEX(Data!AE:AE,MATCH(ZACKS_Screener[[#This Row],[Company Name]] &amp; " *", Data!AD:AD,0)), "")</f>
        <v>336411</v>
      </c>
      <c r="N195" t="str">
        <f>INDEX(Data!AI:AI,MATCH( ZACKS_Screener[[#This Row],[NAICS1]], Data!AH:AH,0))</f>
        <v xml:space="preserve">Aircraft Manufacturing </v>
      </c>
      <c r="O1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0.9339963833634719</v>
      </c>
      <c r="P1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5" s="18">
        <f>IFERROR(ZACKS_Screener[[#This Row],[Price]]/ZACKS_Screener[[#This Row],[EPS1]], "")</f>
        <v>-286</v>
      </c>
      <c r="R195" s="18">
        <f>IFERROR(ZACKS_Screener[[#This Row],[Price]]/ZACKS_Screener[[#This Row],[EPS2]], "")</f>
        <v>36.692442882249559</v>
      </c>
      <c r="S195" s="18">
        <f>IFERROR(ZACKS_Screener[[#This Row],[PE1]]/(ZACKS_Screener[[#This Row],[EG1]]*100), "")</f>
        <v>-3.0621103581800582</v>
      </c>
      <c r="T195" s="18">
        <f>IFERROR(ZACKS_Screener[[#This Row],[PE2]]/(ZACKS_Screener[[#This Row],[EG2]]*100), "")</f>
        <v>0.3669244288224956</v>
      </c>
      <c r="U195"/>
    </row>
    <row r="196" spans="1:21" hidden="1" x14ac:dyDescent="0.25">
      <c r="A196" s="24" t="s">
        <v>401</v>
      </c>
      <c r="B196" s="34">
        <v>223502.89</v>
      </c>
      <c r="C196" s="6" t="s">
        <v>400</v>
      </c>
      <c r="D196" s="6" t="s">
        <v>13</v>
      </c>
      <c r="E196" s="6" t="s">
        <v>30</v>
      </c>
      <c r="F196" s="6" t="s">
        <v>256</v>
      </c>
      <c r="G196">
        <v>3</v>
      </c>
      <c r="H196">
        <v>202303</v>
      </c>
      <c r="I196" s="9">
        <v>84.4</v>
      </c>
      <c r="J196" s="9">
        <v>7.94</v>
      </c>
      <c r="K196" s="9">
        <v>7.91</v>
      </c>
      <c r="L196" s="9">
        <v>9.24</v>
      </c>
      <c r="M196" s="27" t="str">
        <f>IFERROR(INDEX(Data!AE:AE,MATCH(ZACKS_Screener[[#This Row],[Company Name]] &amp; " *", Data!AD:AD,0)), "")</f>
        <v/>
      </c>
      <c r="N196" t="str">
        <f>INDEX(Data!AI:AI,MATCH( ZACKS_Screener[[#This Row],[NAICS1]], Data!AH:AH,0))</f>
        <v/>
      </c>
      <c r="O1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-3.7783375314861772E-3</v>
      </c>
      <c r="P1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0.16814159292035399</v>
      </c>
      <c r="Q196" s="18">
        <f>IFERROR(ZACKS_Screener[[#This Row],[Price]]/ZACKS_Screener[[#This Row],[EPS1]], "")</f>
        <v>10.670037926675095</v>
      </c>
      <c r="R196" s="18">
        <f>IFERROR(ZACKS_Screener[[#This Row],[Price]]/ZACKS_Screener[[#This Row],[EPS2]], "")</f>
        <v>9.1341991341991342</v>
      </c>
      <c r="S196" s="18">
        <f>IFERROR(ZACKS_Screener[[#This Row],[PE1]]/(ZACKS_Screener[[#This Row],[EG1]]*100), "")</f>
        <v>-28.24003371259985</v>
      </c>
      <c r="T196" s="18">
        <f>IFERROR(ZACKS_Screener[[#This Row],[PE2]]/(ZACKS_Screener[[#This Row],[EG2]]*100), "")</f>
        <v>0.5432444748234222</v>
      </c>
      <c r="U196"/>
    </row>
    <row r="197" spans="1:21" hidden="1" x14ac:dyDescent="0.25">
      <c r="A197" s="24" t="s">
        <v>403</v>
      </c>
      <c r="B197" s="34">
        <v>227439.63</v>
      </c>
      <c r="C197" s="6" t="s">
        <v>402</v>
      </c>
      <c r="D197" s="6" t="s">
        <v>13</v>
      </c>
      <c r="E197" s="6" t="s">
        <v>37</v>
      </c>
      <c r="F197" s="6" t="s">
        <v>404</v>
      </c>
      <c r="G197">
        <v>12</v>
      </c>
      <c r="H197">
        <v>202212</v>
      </c>
      <c r="I197" s="9">
        <v>28.54</v>
      </c>
      <c r="J197" s="9">
        <v>3.19</v>
      </c>
      <c r="K197" s="9">
        <v>3.42</v>
      </c>
      <c r="L197" s="9">
        <v>3.3</v>
      </c>
      <c r="M197" s="27" t="str">
        <f>IFERROR(INDEX(Data!AE:AE,MATCH(ZACKS_Screener[[#This Row],[Company Name]] &amp; " *", Data!AD:AD,0)), "")</f>
        <v>522110</v>
      </c>
      <c r="N197" t="str">
        <f>INDEX(Data!AI:AI,MATCH( ZACKS_Screener[[#This Row],[NAICS1]], Data!AH:AH,0))</f>
        <v xml:space="preserve">Commercial Banking </v>
      </c>
      <c r="O1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7.2100313479623826E-2</v>
      </c>
      <c r="P1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-3.5087719298245647E-2</v>
      </c>
      <c r="Q197" s="18">
        <f>IFERROR(ZACKS_Screener[[#This Row],[Price]]/ZACKS_Screener[[#This Row],[EPS1]], "")</f>
        <v>8.345029239766081</v>
      </c>
      <c r="R197" s="18">
        <f>IFERROR(ZACKS_Screener[[#This Row],[Price]]/ZACKS_Screener[[#This Row],[EPS2]], "")</f>
        <v>8.6484848484848484</v>
      </c>
      <c r="S197" s="18">
        <f>IFERROR(ZACKS_Screener[[#This Row],[PE1]]/(ZACKS_Screener[[#This Row],[EG1]]*100), "")</f>
        <v>1.1574192728197303</v>
      </c>
      <c r="T197" s="18">
        <f>IFERROR(ZACKS_Screener[[#This Row],[PE2]]/(ZACKS_Screener[[#This Row],[EG2]]*100), "")</f>
        <v>-2.4648181818181794</v>
      </c>
      <c r="U197"/>
    </row>
    <row r="198" spans="1:21" hidden="1" x14ac:dyDescent="0.25">
      <c r="A198" s="24" t="s">
        <v>406</v>
      </c>
      <c r="B198" s="34">
        <v>13498.48</v>
      </c>
      <c r="C198" s="6" t="s">
        <v>405</v>
      </c>
      <c r="D198" s="6" t="s">
        <v>13</v>
      </c>
      <c r="E198" s="6" t="s">
        <v>85</v>
      </c>
      <c r="F198" s="6" t="s">
        <v>407</v>
      </c>
      <c r="G198">
        <v>3</v>
      </c>
      <c r="H198">
        <v>202303</v>
      </c>
      <c r="I198" s="9">
        <v>103.18</v>
      </c>
      <c r="J198" s="9">
        <v>4.5599999999999996</v>
      </c>
      <c r="K198" s="9">
        <v>4.91</v>
      </c>
      <c r="L198" s="9">
        <v>5.39</v>
      </c>
      <c r="M198" s="27" t="str">
        <f>IFERROR(INDEX(Data!AE:AE,MATCH(ZACKS_Screener[[#This Row],[Company Name]] &amp; " *", Data!AD:AD,0)), "")</f>
        <v>541611</v>
      </c>
      <c r="N198" t="str">
        <f>INDEX(Data!AI:AI,MATCH( ZACKS_Screener[[#This Row],[NAICS1]], Data!AH:AH,0))</f>
        <v xml:space="preserve">Administrative Management and General Management Consulting Services </v>
      </c>
      <c r="O1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7.6754385964912408E-2</v>
      </c>
      <c r="P1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9.7759674134419453E-2</v>
      </c>
      <c r="Q198" s="18">
        <f>IFERROR(ZACKS_Screener[[#This Row],[Price]]/ZACKS_Screener[[#This Row],[EPS1]], "")</f>
        <v>21.014256619144604</v>
      </c>
      <c r="R198" s="18">
        <f>IFERROR(ZACKS_Screener[[#This Row],[Price]]/ZACKS_Screener[[#This Row],[EPS2]], "")</f>
        <v>19.142857142857146</v>
      </c>
      <c r="S198" s="18">
        <f>IFERROR(ZACKS_Screener[[#This Row],[PE1]]/(ZACKS_Screener[[#This Row],[EG1]]*100), "")</f>
        <v>2.7378574338085495</v>
      </c>
      <c r="T198" s="18">
        <f>IFERROR(ZACKS_Screener[[#This Row],[PE2]]/(ZACKS_Screener[[#This Row],[EG2]]*100), "")</f>
        <v>1.9581547619047641</v>
      </c>
      <c r="U198"/>
    </row>
    <row r="199" spans="1:21" hidden="1" x14ac:dyDescent="0.25">
      <c r="A199" s="24" t="s">
        <v>409</v>
      </c>
      <c r="B199" s="34">
        <v>4417.32</v>
      </c>
      <c r="C199" s="6" t="s">
        <v>408</v>
      </c>
      <c r="D199" s="6" t="s">
        <v>13</v>
      </c>
      <c r="E199" s="6" t="s">
        <v>223</v>
      </c>
      <c r="F199" s="6" t="s">
        <v>410</v>
      </c>
      <c r="G199">
        <v>12</v>
      </c>
      <c r="H199">
        <v>202212</v>
      </c>
      <c r="I199" s="9">
        <v>9.7799999999999994</v>
      </c>
      <c r="J199" s="9">
        <v>-0.16</v>
      </c>
      <c r="K199" s="9">
        <v>-0.33</v>
      </c>
      <c r="L199" s="9">
        <v>0.17</v>
      </c>
      <c r="M199" s="27" t="str">
        <f>IFERROR(INDEX(Data!AE:AE,MATCH(ZACKS_Screener[[#This Row],[Company Name]] &amp; " *", Data!AD:AD,0)), "")</f>
        <v/>
      </c>
      <c r="N199" t="str">
        <f>INDEX(Data!AI:AI,MATCH( ZACKS_Screener[[#This Row],[NAICS1]], Data!AH:AH,0))</f>
        <v/>
      </c>
      <c r="O1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-1.0625</v>
      </c>
      <c r="P1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9" s="18">
        <f>IFERROR(ZACKS_Screener[[#This Row],[Price]]/ZACKS_Screener[[#This Row],[EPS1]], "")</f>
        <v>-29.636363636363633</v>
      </c>
      <c r="R199" s="18">
        <f>IFERROR(ZACKS_Screener[[#This Row],[Price]]/ZACKS_Screener[[#This Row],[EPS2]], "")</f>
        <v>57.529411764705877</v>
      </c>
      <c r="S199" s="18">
        <f>IFERROR(ZACKS_Screener[[#This Row],[PE1]]/(ZACKS_Screener[[#This Row],[EG1]]*100), "")</f>
        <v>0.2789304812834224</v>
      </c>
      <c r="T199" s="18">
        <f>IFERROR(ZACKS_Screener[[#This Row],[PE2]]/(ZACKS_Screener[[#This Row],[EG2]]*100), "")</f>
        <v>0.57529411764705873</v>
      </c>
      <c r="U199"/>
    </row>
    <row r="200" spans="1:21" hidden="1" x14ac:dyDescent="0.25">
      <c r="A200" s="24" t="s">
        <v>412</v>
      </c>
      <c r="B200" s="34">
        <v>17026.46</v>
      </c>
      <c r="C200" s="6" t="s">
        <v>411</v>
      </c>
      <c r="D200" s="6" t="s">
        <v>13</v>
      </c>
      <c r="E200" s="6" t="s">
        <v>18</v>
      </c>
      <c r="F200" s="6" t="s">
        <v>413</v>
      </c>
      <c r="G200">
        <v>12</v>
      </c>
      <c r="H200">
        <v>202212</v>
      </c>
      <c r="I200" s="9">
        <v>54.13</v>
      </c>
      <c r="J200" s="9">
        <v>2.78</v>
      </c>
      <c r="K200" s="9">
        <v>3.05</v>
      </c>
      <c r="L200" s="9">
        <v>3.46</v>
      </c>
      <c r="M200" s="27" t="str">
        <f>IFERROR(INDEX(Data!AE:AE,MATCH(ZACKS_Screener[[#This Row],[Company Name]] &amp; " *", Data!AD:AD,0)), "")</f>
        <v>423920</v>
      </c>
      <c r="N200" t="str">
        <f>INDEX(Data!AI:AI,MATCH( ZACKS_Screener[[#This Row],[NAICS1]], Data!AH:AH,0))</f>
        <v xml:space="preserve">Toy and Hobby Goods and Supplies Merchant Wholesalers </v>
      </c>
      <c r="O2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9.7122302158273388E-2</v>
      </c>
      <c r="P2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0.13442622950819677</v>
      </c>
      <c r="Q200" s="18">
        <f>IFERROR(ZACKS_Screener[[#This Row],[Price]]/ZACKS_Screener[[#This Row],[EPS1]], "")</f>
        <v>17.747540983606559</v>
      </c>
      <c r="R200" s="18">
        <f>IFERROR(ZACKS_Screener[[#This Row],[Price]]/ZACKS_Screener[[#This Row],[EPS2]], "")</f>
        <v>15.644508670520231</v>
      </c>
      <c r="S200" s="18">
        <f>IFERROR(ZACKS_Screener[[#This Row],[PE1]]/(ZACKS_Screener[[#This Row],[EG1]]*100), "")</f>
        <v>1.8273394049787495</v>
      </c>
      <c r="T200" s="18">
        <f>IFERROR(ZACKS_Screener[[#This Row],[PE2]]/(ZACKS_Screener[[#This Row],[EG2]]*100), "")</f>
        <v>1.1637988157338217</v>
      </c>
      <c r="U200"/>
    </row>
    <row r="201" spans="1:21" hidden="1" x14ac:dyDescent="0.25">
      <c r="A201" s="24" t="s">
        <v>415</v>
      </c>
      <c r="B201" s="34">
        <v>13065.77</v>
      </c>
      <c r="C201" s="6" t="s">
        <v>414</v>
      </c>
      <c r="D201" s="6" t="s">
        <v>13</v>
      </c>
      <c r="E201" s="6" t="s">
        <v>37</v>
      </c>
      <c r="F201" s="6" t="s">
        <v>379</v>
      </c>
      <c r="G201">
        <v>12</v>
      </c>
      <c r="H201">
        <v>202212</v>
      </c>
      <c r="I201" s="9">
        <v>31.68</v>
      </c>
      <c r="J201" s="9">
        <v>1.17</v>
      </c>
      <c r="K201" s="9">
        <v>1.35</v>
      </c>
      <c r="L201" s="9">
        <v>1.59</v>
      </c>
      <c r="M201" s="27" t="str">
        <f>IFERROR(INDEX(Data!AE:AE,MATCH(ZACKS_Screener[[#This Row],[Company Name]] &amp; " *", Data!AD:AD,0)), "")</f>
        <v/>
      </c>
      <c r="N201" t="str">
        <f>INDEX(Data!AI:AI,MATCH( ZACKS_Screener[[#This Row],[NAICS1]], Data!AH:AH,0))</f>
        <v/>
      </c>
      <c r="O2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0.15384615384615399</v>
      </c>
      <c r="P2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0.17777777777777776</v>
      </c>
      <c r="Q201" s="18">
        <f>IFERROR(ZACKS_Screener[[#This Row],[Price]]/ZACKS_Screener[[#This Row],[EPS1]], "")</f>
        <v>23.466666666666665</v>
      </c>
      <c r="R201" s="18">
        <f>IFERROR(ZACKS_Screener[[#This Row],[Price]]/ZACKS_Screener[[#This Row],[EPS2]], "")</f>
        <v>19.924528301886792</v>
      </c>
      <c r="S201" s="18">
        <f>IFERROR(ZACKS_Screener[[#This Row],[PE1]]/(ZACKS_Screener[[#This Row],[EG1]]*100), "")</f>
        <v>1.5253333333333319</v>
      </c>
      <c r="T201" s="18">
        <f>IFERROR(ZACKS_Screener[[#This Row],[PE2]]/(ZACKS_Screener[[#This Row],[EG2]]*100), "")</f>
        <v>1.1207547169811323</v>
      </c>
      <c r="U201"/>
    </row>
    <row r="202" spans="1:21" hidden="1" x14ac:dyDescent="0.25">
      <c r="A202" s="24" t="s">
        <v>40537</v>
      </c>
      <c r="B202" s="34">
        <v>2901.11</v>
      </c>
      <c r="C202" s="6" t="s">
        <v>40536</v>
      </c>
      <c r="D202" s="6" t="s">
        <v>22</v>
      </c>
      <c r="E202" s="6" t="s">
        <v>37</v>
      </c>
      <c r="F202" s="6" t="s">
        <v>542</v>
      </c>
      <c r="G202">
        <v>12</v>
      </c>
      <c r="H202">
        <v>202212</v>
      </c>
      <c r="I202" s="9">
        <v>88.18</v>
      </c>
      <c r="J202" s="9">
        <v>5.77</v>
      </c>
      <c r="K202" s="9">
        <v>6.27</v>
      </c>
      <c r="L202" s="9">
        <v>5.53</v>
      </c>
      <c r="M202" s="27" t="str">
        <f>IFERROR(INDEX(Data!AE:AE,MATCH(ZACKS_Screener[[#This Row],[Company Name]] &amp; " *", Data!AD:AD,0)), "")</f>
        <v/>
      </c>
      <c r="N202" t="str">
        <f>INDEX(Data!AI:AI,MATCH( ZACKS_Screener[[#This Row],[NAICS1]], Data!AH:AH,0))</f>
        <v/>
      </c>
      <c r="O2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8.6655112651646451E-2</v>
      </c>
      <c r="P2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-0.11802232854864424</v>
      </c>
      <c r="Q202" s="18">
        <f>IFERROR(ZACKS_Screener[[#This Row],[Price]]/ZACKS_Screener[[#This Row],[EPS1]], "")</f>
        <v>14.063795853269539</v>
      </c>
      <c r="R202" s="18">
        <f>IFERROR(ZACKS_Screener[[#This Row],[Price]]/ZACKS_Screener[[#This Row],[EPS2]], "")</f>
        <v>15.945750452079567</v>
      </c>
      <c r="S202" s="18">
        <f>IFERROR(ZACKS_Screener[[#This Row],[PE1]]/(ZACKS_Screener[[#This Row],[EG1]]*100), "")</f>
        <v>1.6229620414673049</v>
      </c>
      <c r="T202" s="18">
        <f>IFERROR(ZACKS_Screener[[#This Row],[PE2]]/(ZACKS_Screener[[#This Row],[EG2]]*100), "")</f>
        <v>-1.3510791261424187</v>
      </c>
      <c r="U202"/>
    </row>
    <row r="203" spans="1:21" hidden="1" x14ac:dyDescent="0.25">
      <c r="A203" s="24" t="s">
        <v>417</v>
      </c>
      <c r="B203" s="34">
        <v>10972.37</v>
      </c>
      <c r="C203" s="6" t="s">
        <v>416</v>
      </c>
      <c r="D203" s="6" t="s">
        <v>13</v>
      </c>
      <c r="E203" s="6" t="s">
        <v>37</v>
      </c>
      <c r="F203" s="6" t="s">
        <v>418</v>
      </c>
      <c r="G203">
        <v>12</v>
      </c>
      <c r="H203">
        <v>202212</v>
      </c>
      <c r="I203" s="9">
        <v>137.96</v>
      </c>
      <c r="J203" s="9">
        <v>14.99</v>
      </c>
      <c r="K203" s="9">
        <v>17.62</v>
      </c>
      <c r="L203" s="9">
        <v>19.04</v>
      </c>
      <c r="M203" s="27" t="str">
        <f>IFERROR(INDEX(Data!AE:AE,MATCH(ZACKS_Screener[[#This Row],[Company Name]] &amp; " *", Data!AD:AD,0)), "")</f>
        <v/>
      </c>
      <c r="N203" t="str">
        <f>INDEX(Data!AI:AI,MATCH( ZACKS_Screener[[#This Row],[NAICS1]], Data!AH:AH,0))</f>
        <v/>
      </c>
      <c r="O2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0.17545030020013347</v>
      </c>
      <c r="P2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8.0590238365493644E-2</v>
      </c>
      <c r="Q203" s="18">
        <f>IFERROR(ZACKS_Screener[[#This Row],[Price]]/ZACKS_Screener[[#This Row],[EPS1]], "")</f>
        <v>7.8297389330306473</v>
      </c>
      <c r="R203" s="18">
        <f>IFERROR(ZACKS_Screener[[#This Row],[Price]]/ZACKS_Screener[[#This Row],[EPS2]], "")</f>
        <v>7.245798319327732</v>
      </c>
      <c r="S203" s="18">
        <f>IFERROR(ZACKS_Screener[[#This Row],[PE1]]/(ZACKS_Screener[[#This Row],[EG1]]*100), "")</f>
        <v>0.44626534831227899</v>
      </c>
      <c r="T203" s="18">
        <f>IFERROR(ZACKS_Screener[[#This Row],[PE2]]/(ZACKS_Screener[[#This Row],[EG2]]*100), "")</f>
        <v>0.89909131258137187</v>
      </c>
      <c r="U203"/>
    </row>
    <row r="204" spans="1:21" hidden="1" x14ac:dyDescent="0.25">
      <c r="A204" s="24" t="s">
        <v>420</v>
      </c>
      <c r="B204" s="34">
        <v>21068.66</v>
      </c>
      <c r="C204" s="6" t="s">
        <v>419</v>
      </c>
      <c r="D204" s="6" t="s">
        <v>13</v>
      </c>
      <c r="E204" s="6" t="s">
        <v>41</v>
      </c>
      <c r="F204" s="6" t="s">
        <v>61</v>
      </c>
      <c r="G204">
        <v>12</v>
      </c>
      <c r="H204">
        <v>202212</v>
      </c>
      <c r="I204" s="9">
        <v>41.65</v>
      </c>
      <c r="J204" s="9">
        <v>3.5</v>
      </c>
      <c r="K204" s="9">
        <v>2.91</v>
      </c>
      <c r="L204" s="9">
        <v>3.3</v>
      </c>
      <c r="M204" s="27" t="str">
        <f>IFERROR(INDEX(Data!AE:AE,MATCH(ZACKS_Screener[[#This Row],[Company Name]] &amp; " *", Data!AD:AD,0)), "")</f>
        <v>339112</v>
      </c>
      <c r="N204" t="str">
        <f>INDEX(Data!AI:AI,MATCH( ZACKS_Screener[[#This Row],[NAICS1]], Data!AH:AH,0))</f>
        <v xml:space="preserve">Surgical and Medical Instrument Manufacturing </v>
      </c>
      <c r="O2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-0.16857142857142854</v>
      </c>
      <c r="P2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204" s="18">
        <f>IFERROR(ZACKS_Screener[[#This Row],[Price]]/ZACKS_Screener[[#This Row],[EPS1]], "")</f>
        <v>14.312714776632301</v>
      </c>
      <c r="R204" s="18">
        <f>IFERROR(ZACKS_Screener[[#This Row],[Price]]/ZACKS_Screener[[#This Row],[EPS2]], "")</f>
        <v>12.621212121212121</v>
      </c>
      <c r="S204" s="18">
        <f>IFERROR(ZACKS_Screener[[#This Row],[PE1]]/(ZACKS_Screener[[#This Row],[EG1]]*100), "")</f>
        <v>-0.84905935115615361</v>
      </c>
      <c r="T204" s="18">
        <f>IFERROR(ZACKS_Screener[[#This Row],[PE2]]/(ZACKS_Screener[[#This Row],[EG2]]*100), "")</f>
        <v>0.9417365967365976</v>
      </c>
      <c r="U204"/>
    </row>
    <row r="205" spans="1:21" x14ac:dyDescent="0.25">
      <c r="A205" s="24" t="s">
        <v>422</v>
      </c>
      <c r="B205" s="34">
        <v>3038.61</v>
      </c>
      <c r="C205" s="6" t="s">
        <v>421</v>
      </c>
      <c r="D205" s="6" t="s">
        <v>13</v>
      </c>
      <c r="E205" s="6" t="s">
        <v>14</v>
      </c>
      <c r="F205" s="6" t="s">
        <v>95</v>
      </c>
      <c r="G205">
        <v>2</v>
      </c>
      <c r="H205">
        <v>202302</v>
      </c>
      <c r="I205" s="9">
        <v>5.21</v>
      </c>
      <c r="J205" s="9">
        <v>-0.18</v>
      </c>
      <c r="K205" s="9">
        <v>-0.13</v>
      </c>
      <c r="L205" s="9">
        <v>-0.1</v>
      </c>
      <c r="M205" s="27" t="str">
        <f>IFERROR(INDEX(Data!AE:AE,MATCH(ZACKS_Screener[[#This Row],[Company Name]] &amp; " *", Data!AD:AD,0)), "")</f>
        <v>721191</v>
      </c>
      <c r="N205" t="str">
        <f>INDEX(Data!AI:AI,MATCH( ZACKS_Screener[[#This Row],[NAICS1]], Data!AH:AH,0))</f>
        <v xml:space="preserve">Bed-and-Breakfast Inns </v>
      </c>
      <c r="O2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0.27777777777777773</v>
      </c>
      <c r="P2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205" s="18">
        <f>IFERROR(ZACKS_Screener[[#This Row],[Price]]/ZACKS_Screener[[#This Row],[EPS1]], "")</f>
        <v>-40.076923076923073</v>
      </c>
      <c r="R205" s="18">
        <f>IFERROR(ZACKS_Screener[[#This Row],[Price]]/ZACKS_Screener[[#This Row],[EPS2]], "")</f>
        <v>-52.099999999999994</v>
      </c>
      <c r="S205" s="18">
        <f>IFERROR(ZACKS_Screener[[#This Row],[PE1]]/(ZACKS_Screener[[#This Row],[EG1]]*100), "")</f>
        <v>-1.4427692307692308</v>
      </c>
      <c r="T205" s="18">
        <f>IFERROR(ZACKS_Screener[[#This Row],[PE2]]/(ZACKS_Screener[[#This Row],[EG2]]*100), "")</f>
        <v>-2.2576666666666663</v>
      </c>
      <c r="U205"/>
    </row>
    <row r="206" spans="1:21" hidden="1" x14ac:dyDescent="0.25">
      <c r="A206" s="24" t="s">
        <v>424</v>
      </c>
      <c r="B206" s="34">
        <v>35492.769999999997</v>
      </c>
      <c r="C206" s="6" t="s">
        <v>423</v>
      </c>
      <c r="D206" s="6" t="s">
        <v>13</v>
      </c>
      <c r="E206" s="6" t="s">
        <v>37</v>
      </c>
      <c r="F206" s="6" t="s">
        <v>418</v>
      </c>
      <c r="G206">
        <v>12</v>
      </c>
      <c r="H206">
        <v>202212</v>
      </c>
      <c r="I206" s="9">
        <v>3.33</v>
      </c>
      <c r="J206" s="9">
        <v>0.35</v>
      </c>
      <c r="K206" s="9">
        <v>0.37</v>
      </c>
      <c r="L206" s="9">
        <v>0.51</v>
      </c>
      <c r="M206" s="27" t="str">
        <f>IFERROR(INDEX(Data!AE:AE,MATCH(ZACKS_Screener[[#This Row],[Company Name]] &amp; " *", Data!AD:AD,0)), "")</f>
        <v/>
      </c>
      <c r="N206" t="str">
        <f>INDEX(Data!AI:AI,MATCH( ZACKS_Screener[[#This Row],[NAICS1]], Data!AH:AH,0))</f>
        <v/>
      </c>
      <c r="O2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5.7142857142857197E-2</v>
      </c>
      <c r="P2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0.3783783783783784</v>
      </c>
      <c r="Q206" s="18">
        <f>IFERROR(ZACKS_Screener[[#This Row],[Price]]/ZACKS_Screener[[#This Row],[EPS1]], "")</f>
        <v>9</v>
      </c>
      <c r="R206" s="18">
        <f>IFERROR(ZACKS_Screener[[#This Row],[Price]]/ZACKS_Screener[[#This Row],[EPS2]], "")</f>
        <v>6.5294117647058822</v>
      </c>
      <c r="S206" s="18">
        <f>IFERROR(ZACKS_Screener[[#This Row],[PE1]]/(ZACKS_Screener[[#This Row],[EG1]]*100), "")</f>
        <v>1.5749999999999984</v>
      </c>
      <c r="T206" s="18">
        <f>IFERROR(ZACKS_Screener[[#This Row],[PE2]]/(ZACKS_Screener[[#This Row],[EG2]]*100), "")</f>
        <v>0.17256302521008401</v>
      </c>
      <c r="U206"/>
    </row>
    <row r="207" spans="1:21" hidden="1" x14ac:dyDescent="0.25">
      <c r="A207" s="24" t="s">
        <v>425</v>
      </c>
      <c r="B207" s="34">
        <v>29310.84</v>
      </c>
      <c r="C207" s="6" t="s">
        <v>423</v>
      </c>
      <c r="D207" s="6" t="s">
        <v>13</v>
      </c>
      <c r="E207" s="6" t="s">
        <v>37</v>
      </c>
      <c r="F207" s="6" t="s">
        <v>418</v>
      </c>
      <c r="G207">
        <v>12</v>
      </c>
      <c r="H207">
        <v>202212</v>
      </c>
      <c r="I207" s="9">
        <v>2.75</v>
      </c>
      <c r="J207" s="9">
        <v>0.35</v>
      </c>
      <c r="M207" s="27" t="str">
        <f>IFERROR(INDEX(Data!AE:AE,MATCH(ZACKS_Screener[[#This Row],[Company Name]] &amp; " *", Data!AD:AD,0)), "")</f>
        <v/>
      </c>
      <c r="N207" t="str">
        <f>INDEX(Data!AI:AI,MATCH( ZACKS_Screener[[#This Row],[NAICS1]], Data!AH:AH,0))</f>
        <v/>
      </c>
      <c r="O2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0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07" s="18" t="str">
        <f>IFERROR(ZACKS_Screener[[#This Row],[Price]]/ZACKS_Screener[[#This Row],[EPS1]], "")</f>
        <v/>
      </c>
      <c r="R207" s="18" t="str">
        <f>IFERROR(ZACKS_Screener[[#This Row],[Price]]/ZACKS_Screener[[#This Row],[EPS2]], "")</f>
        <v/>
      </c>
      <c r="S207" s="18" t="str">
        <f>IFERROR(ZACKS_Screener[[#This Row],[PE1]]/(ZACKS_Screener[[#This Row],[EG1]]*100), "")</f>
        <v/>
      </c>
      <c r="T207" s="18" t="str">
        <f>IFERROR(ZACKS_Screener[[#This Row],[PE2]]/(ZACKS_Screener[[#This Row],[EG2]]*100), "")</f>
        <v/>
      </c>
      <c r="U207"/>
    </row>
    <row r="208" spans="1:21" hidden="1" x14ac:dyDescent="0.25">
      <c r="A208" s="24" t="s">
        <v>40542</v>
      </c>
      <c r="B208" s="34">
        <v>2343.31</v>
      </c>
      <c r="C208" s="6" t="s">
        <v>40541</v>
      </c>
      <c r="D208" s="6" t="s">
        <v>22</v>
      </c>
      <c r="E208" s="6" t="s">
        <v>41</v>
      </c>
      <c r="F208" s="6" t="s">
        <v>2482</v>
      </c>
      <c r="G208">
        <v>12</v>
      </c>
      <c r="H208">
        <v>202212</v>
      </c>
      <c r="I208" s="9">
        <v>14.6</v>
      </c>
      <c r="J208" s="9">
        <v>-3.79</v>
      </c>
      <c r="K208" s="9">
        <v>-3.38</v>
      </c>
      <c r="L208" s="9">
        <v>-2.64</v>
      </c>
      <c r="M208" s="27" t="str">
        <f>IFERROR(INDEX(Data!AE:AE,MATCH(ZACKS_Screener[[#This Row],[Company Name]] &amp; " *", Data!AD:AD,0)), "")</f>
        <v/>
      </c>
      <c r="N208" t="str">
        <f>INDEX(Data!AI:AI,MATCH( ZACKS_Screener[[#This Row],[NAICS1]], Data!AH:AH,0))</f>
        <v/>
      </c>
      <c r="O2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0.108179419525066</v>
      </c>
      <c r="P2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0.2189349112426035</v>
      </c>
      <c r="Q208" s="18">
        <f>IFERROR(ZACKS_Screener[[#This Row],[Price]]/ZACKS_Screener[[#This Row],[EPS1]], "")</f>
        <v>-4.3195266272189352</v>
      </c>
      <c r="R208" s="18">
        <f>IFERROR(ZACKS_Screener[[#This Row],[Price]]/ZACKS_Screener[[#This Row],[EPS2]], "")</f>
        <v>-5.5303030303030303</v>
      </c>
      <c r="S208" s="18">
        <f>IFERROR(ZACKS_Screener[[#This Row],[PE1]]/(ZACKS_Screener[[#This Row],[EG1]]*100), "")</f>
        <v>-0.39929282724779896</v>
      </c>
      <c r="T208" s="18">
        <f>IFERROR(ZACKS_Screener[[#This Row],[PE2]]/(ZACKS_Screener[[#This Row],[EG2]]*100), "")</f>
        <v>-0.25260032760032763</v>
      </c>
      <c r="U208"/>
    </row>
    <row r="209" spans="1:21" hidden="1" x14ac:dyDescent="0.25">
      <c r="A209" s="24" t="s">
        <v>427</v>
      </c>
      <c r="B209" s="34">
        <v>44323.48</v>
      </c>
      <c r="C209" s="6" t="s">
        <v>426</v>
      </c>
      <c r="D209" s="6" t="s">
        <v>13</v>
      </c>
      <c r="E209" s="6" t="s">
        <v>37</v>
      </c>
      <c r="F209" s="6" t="s">
        <v>418</v>
      </c>
      <c r="G209">
        <v>12</v>
      </c>
      <c r="H209">
        <v>202212</v>
      </c>
      <c r="I209" s="9">
        <v>6.94</v>
      </c>
      <c r="J209" s="9">
        <v>1.1100000000000001</v>
      </c>
      <c r="K209" s="9">
        <v>1.3</v>
      </c>
      <c r="L209" s="9">
        <v>1.1299999999999999</v>
      </c>
      <c r="M209" s="27" t="str">
        <f>IFERROR(INDEX(Data!AE:AE,MATCH(ZACKS_Screener[[#This Row],[Company Name]] &amp; " *", Data!AD:AD,0)), "")</f>
        <v/>
      </c>
      <c r="N209" t="str">
        <f>INDEX(Data!AI:AI,MATCH( ZACKS_Screener[[#This Row],[NAICS1]], Data!AH:AH,0))</f>
        <v/>
      </c>
      <c r="O2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0.17117117117117112</v>
      </c>
      <c r="P2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-0.13076923076923089</v>
      </c>
      <c r="Q209" s="18">
        <f>IFERROR(ZACKS_Screener[[#This Row],[Price]]/ZACKS_Screener[[#This Row],[EPS1]], "")</f>
        <v>5.3384615384615381</v>
      </c>
      <c r="R209" s="18">
        <f>IFERROR(ZACKS_Screener[[#This Row],[Price]]/ZACKS_Screener[[#This Row],[EPS2]], "")</f>
        <v>6.1415929203539834</v>
      </c>
      <c r="S209" s="18">
        <f>IFERROR(ZACKS_Screener[[#This Row],[PE1]]/(ZACKS_Screener[[#This Row],[EG1]]*100), "")</f>
        <v>0.31187854251012154</v>
      </c>
      <c r="T209" s="18">
        <f>IFERROR(ZACKS_Screener[[#This Row],[PE2]]/(ZACKS_Screener[[#This Row],[EG2]]*100), "")</f>
        <v>-0.46965122332118653</v>
      </c>
      <c r="U209"/>
    </row>
    <row r="210" spans="1:21" hidden="1" x14ac:dyDescent="0.25">
      <c r="A210" s="24" t="s">
        <v>429</v>
      </c>
      <c r="B210" s="34">
        <v>9104.89</v>
      </c>
      <c r="C210" s="6" t="s">
        <v>428</v>
      </c>
      <c r="D210" s="6" t="s">
        <v>13</v>
      </c>
      <c r="E210" s="6" t="s">
        <v>30</v>
      </c>
      <c r="F210" s="6" t="s">
        <v>430</v>
      </c>
      <c r="G210">
        <v>1</v>
      </c>
      <c r="H210">
        <v>202301</v>
      </c>
      <c r="I210" s="9">
        <v>39.799999999999997</v>
      </c>
      <c r="J210" s="9">
        <v>3.4</v>
      </c>
      <c r="K210" s="9">
        <v>2.99</v>
      </c>
      <c r="L210" s="9">
        <v>3.7</v>
      </c>
      <c r="M210" s="27" t="str">
        <f>IFERROR(INDEX(Data!AE:AE,MATCH(ZACKS_Screener[[#This Row],[Company Name]] &amp; " *", Data!AD:AD,0)), "")</f>
        <v/>
      </c>
      <c r="N210" t="str">
        <f>INDEX(Data!AI:AI,MATCH( ZACKS_Screener[[#This Row],[NAICS1]], Data!AH:AH,0))</f>
        <v/>
      </c>
      <c r="O2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-0.12058823529411757</v>
      </c>
      <c r="P2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0.23745819397993309</v>
      </c>
      <c r="Q210" s="18">
        <f>IFERROR(ZACKS_Screener[[#This Row],[Price]]/ZACKS_Screener[[#This Row],[EPS1]], "")</f>
        <v>13.311036789297656</v>
      </c>
      <c r="R210" s="18">
        <f>IFERROR(ZACKS_Screener[[#This Row],[Price]]/ZACKS_Screener[[#This Row],[EPS2]], "")</f>
        <v>10.756756756756756</v>
      </c>
      <c r="S210" s="18">
        <f>IFERROR(ZACKS_Screener[[#This Row],[PE1]]/(ZACKS_Screener[[#This Row],[EG1]]*100), "")</f>
        <v>-1.1038420752100502</v>
      </c>
      <c r="T210" s="18">
        <f>IFERROR(ZACKS_Screener[[#This Row],[PE2]]/(ZACKS_Screener[[#This Row],[EG2]]*100), "")</f>
        <v>0.45299581271412259</v>
      </c>
      <c r="U210"/>
    </row>
    <row r="211" spans="1:21" hidden="1" x14ac:dyDescent="0.25">
      <c r="A211" s="24" t="s">
        <v>432</v>
      </c>
      <c r="B211" s="34">
        <v>15925.5</v>
      </c>
      <c r="C211" s="6" t="s">
        <v>431</v>
      </c>
      <c r="D211" s="6" t="s">
        <v>13</v>
      </c>
      <c r="E211" s="6" t="s">
        <v>30</v>
      </c>
      <c r="F211" s="6" t="s">
        <v>433</v>
      </c>
      <c r="G211">
        <v>1</v>
      </c>
      <c r="H211">
        <v>202301</v>
      </c>
      <c r="I211" s="9">
        <v>72.83</v>
      </c>
      <c r="J211" s="9">
        <v>7.08</v>
      </c>
      <c r="K211" s="9">
        <v>6.02</v>
      </c>
      <c r="L211" s="9">
        <v>6.89</v>
      </c>
      <c r="M211" s="27" t="str">
        <f>IFERROR(INDEX(Data!AE:AE,MATCH(ZACKS_Screener[[#This Row],[Company Name]] &amp; " *", Data!AD:AD,0)), "")</f>
        <v>449210</v>
      </c>
      <c r="N211" t="str">
        <f>INDEX(Data!AI:AI,MATCH( ZACKS_Screener[[#This Row],[NAICS1]], Data!AH:AH,0))</f>
        <v xml:space="preserve">Electronics and Appliance Retailers </v>
      </c>
      <c r="O2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-0.14971751412429385</v>
      </c>
      <c r="P2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0.1445182724252492</v>
      </c>
      <c r="Q211" s="18">
        <f>IFERROR(ZACKS_Screener[[#This Row],[Price]]/ZACKS_Screener[[#This Row],[EPS1]], "")</f>
        <v>12.098006644518273</v>
      </c>
      <c r="R211" s="18">
        <f>IFERROR(ZACKS_Screener[[#This Row],[Price]]/ZACKS_Screener[[#This Row],[EPS2]], "")</f>
        <v>10.570391872278664</v>
      </c>
      <c r="S211" s="18">
        <f>IFERROR(ZACKS_Screener[[#This Row],[PE1]]/(ZACKS_Screener[[#This Row],[EG1]]*100), "")</f>
        <v>-0.80805553814329567</v>
      </c>
      <c r="T211" s="18">
        <f>IFERROR(ZACKS_Screener[[#This Row],[PE2]]/(ZACKS_Screener[[#This Row],[EG2]]*100), "")</f>
        <v>0.7314225180588223</v>
      </c>
      <c r="U211"/>
    </row>
    <row r="212" spans="1:21" hidden="1" x14ac:dyDescent="0.25">
      <c r="A212" s="24" t="s">
        <v>435</v>
      </c>
      <c r="B212" s="34">
        <v>5482.08</v>
      </c>
      <c r="C212" s="6" t="s">
        <v>434</v>
      </c>
      <c r="D212" s="6" t="s">
        <v>13</v>
      </c>
      <c r="E212" s="6" t="s">
        <v>330</v>
      </c>
      <c r="F212" s="6" t="s">
        <v>331</v>
      </c>
      <c r="G212">
        <v>12</v>
      </c>
      <c r="H212">
        <v>202212</v>
      </c>
      <c r="I212" s="9">
        <v>77.540000000000006</v>
      </c>
      <c r="J212" s="9">
        <v>10.029999999999999</v>
      </c>
      <c r="K212" s="9">
        <v>10.41</v>
      </c>
      <c r="L212" s="9">
        <v>11.32</v>
      </c>
      <c r="M212" s="27" t="str">
        <f>IFERROR(INDEX(Data!AE:AE,MATCH(ZACKS_Screener[[#This Row],[Company Name]] &amp; " *", Data!AD:AD,0)), "")</f>
        <v>333618</v>
      </c>
      <c r="N212" t="str">
        <f>INDEX(Data!AI:AI,MATCH( ZACKS_Screener[[#This Row],[NAICS1]], Data!AH:AH,0))</f>
        <v xml:space="preserve">Other Engine Equipment Manufacturing </v>
      </c>
      <c r="O2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3.7886340977068875E-2</v>
      </c>
      <c r="P2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8.7415946205571582E-2</v>
      </c>
      <c r="Q212" s="18">
        <f>IFERROR(ZACKS_Screener[[#This Row],[Price]]/ZACKS_Screener[[#This Row],[EPS1]], "")</f>
        <v>7.4486071085494725</v>
      </c>
      <c r="R212" s="18">
        <f>IFERROR(ZACKS_Screener[[#This Row],[Price]]/ZACKS_Screener[[#This Row],[EPS2]], "")</f>
        <v>6.849823321554771</v>
      </c>
      <c r="S212" s="18">
        <f>IFERROR(ZACKS_Screener[[#This Row],[PE1]]/(ZACKS_Screener[[#This Row],[EG1]]*100), "")</f>
        <v>1.9660402447039749</v>
      </c>
      <c r="T212" s="18">
        <f>IFERROR(ZACKS_Screener[[#This Row],[PE2]]/(ZACKS_Screener[[#This Row],[EG2]]*100), "")</f>
        <v>0.7835896788723643</v>
      </c>
      <c r="U212"/>
    </row>
    <row r="213" spans="1:21" hidden="1" x14ac:dyDescent="0.25">
      <c r="A213" s="24" t="s">
        <v>437</v>
      </c>
      <c r="B213" s="34">
        <v>2946.27</v>
      </c>
      <c r="C213" s="6" t="s">
        <v>436</v>
      </c>
      <c r="D213" s="6" t="s">
        <v>13</v>
      </c>
      <c r="E213" s="6" t="s">
        <v>26</v>
      </c>
      <c r="F213" s="6" t="s">
        <v>438</v>
      </c>
      <c r="G213">
        <v>12</v>
      </c>
      <c r="H213">
        <v>202212</v>
      </c>
      <c r="I213" s="9">
        <v>74.42</v>
      </c>
      <c r="J213" s="9">
        <v>21.56</v>
      </c>
      <c r="K213" s="9">
        <v>8.66</v>
      </c>
      <c r="L213" s="9">
        <v>7.37</v>
      </c>
      <c r="M213" s="27" t="str">
        <f>IFERROR(INDEX(Data!AE:AE,MATCH(ZACKS_Screener[[#This Row],[Company Name]] &amp; " *", Data!AD:AD,0)), "")</f>
        <v>423990</v>
      </c>
      <c r="N213" t="str">
        <f>INDEX(Data!AI:AI,MATCH( ZACKS_Screener[[#This Row],[NAICS1]], Data!AH:AH,0))</f>
        <v xml:space="preserve">Other Miscellaneous Durable Goods Merchant Wholesalers </v>
      </c>
      <c r="O2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-0.59833024118738398</v>
      </c>
      <c r="P2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-0.1489607390300231</v>
      </c>
      <c r="Q213" s="18">
        <f>IFERROR(ZACKS_Screener[[#This Row],[Price]]/ZACKS_Screener[[#This Row],[EPS1]], "")</f>
        <v>8.5935334872979219</v>
      </c>
      <c r="R213" s="18">
        <f>IFERROR(ZACKS_Screener[[#This Row],[Price]]/ZACKS_Screener[[#This Row],[EPS2]], "")</f>
        <v>10.097693351424695</v>
      </c>
      <c r="S213" s="18">
        <f>IFERROR(ZACKS_Screener[[#This Row],[PE1]]/(ZACKS_Screener[[#This Row],[EG1]]*100), "")</f>
        <v>-0.14362525735359938</v>
      </c>
      <c r="T213" s="18">
        <f>IFERROR(ZACKS_Screener[[#This Row],[PE2]]/(ZACKS_Screener[[#This Row],[EG2]]*100), "")</f>
        <v>-0.67787615832044845</v>
      </c>
      <c r="U213"/>
    </row>
    <row r="214" spans="1:21" hidden="1" x14ac:dyDescent="0.25">
      <c r="A214" s="24" t="s">
        <v>439</v>
      </c>
      <c r="B214" s="34">
        <v>41595.1</v>
      </c>
      <c r="C214" s="6" t="s">
        <v>439</v>
      </c>
      <c r="D214" s="6" t="s">
        <v>13</v>
      </c>
      <c r="E214" s="6" t="s">
        <v>118</v>
      </c>
      <c r="F214" s="6" t="s">
        <v>440</v>
      </c>
      <c r="G214">
        <v>12</v>
      </c>
      <c r="H214">
        <v>202212</v>
      </c>
      <c r="I214" s="9">
        <v>45.6</v>
      </c>
      <c r="J214" s="9">
        <v>2.58</v>
      </c>
      <c r="K214" s="9">
        <v>2.36</v>
      </c>
      <c r="L214" s="9">
        <v>2.4300000000000002</v>
      </c>
      <c r="M214" s="27" t="str">
        <f>IFERROR(INDEX(Data!AE:AE,MATCH(ZACKS_Screener[[#This Row],[Company Name]] &amp; " *", Data!AD:AD,0)), "")</f>
        <v/>
      </c>
      <c r="N214" t="str">
        <f>INDEX(Data!AI:AI,MATCH( ZACKS_Screener[[#This Row],[NAICS1]], Data!AH:AH,0))</f>
        <v/>
      </c>
      <c r="O2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-8.5271317829457433E-2</v>
      </c>
      <c r="P2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2.9661016949152665E-2</v>
      </c>
      <c r="Q214" s="18">
        <f>IFERROR(ZACKS_Screener[[#This Row],[Price]]/ZACKS_Screener[[#This Row],[EPS1]], "")</f>
        <v>19.322033898305087</v>
      </c>
      <c r="R214" s="18">
        <f>IFERROR(ZACKS_Screener[[#This Row],[Price]]/ZACKS_Screener[[#This Row],[EPS2]], "")</f>
        <v>18.76543209876543</v>
      </c>
      <c r="S214" s="18">
        <f>IFERROR(ZACKS_Screener[[#This Row],[PE1]]/(ZACKS_Screener[[#This Row],[EG1]]*100), "")</f>
        <v>-2.2659476117103221</v>
      </c>
      <c r="T214" s="18">
        <f>IFERROR(ZACKS_Screener[[#This Row],[PE2]]/(ZACKS_Screener[[#This Row],[EG2]]*100), "")</f>
        <v>6.3266313932980331</v>
      </c>
      <c r="U214"/>
    </row>
    <row r="215" spans="1:21" hidden="1" x14ac:dyDescent="0.25">
      <c r="A215" s="24" t="s">
        <v>442</v>
      </c>
      <c r="B215" s="34">
        <v>10970.46</v>
      </c>
      <c r="C215" s="6" t="s">
        <v>441</v>
      </c>
      <c r="D215" s="6" t="s">
        <v>13</v>
      </c>
      <c r="E215" s="6" t="s">
        <v>37</v>
      </c>
      <c r="F215" s="6" t="s">
        <v>418</v>
      </c>
      <c r="G215">
        <v>12</v>
      </c>
      <c r="H215">
        <v>202212</v>
      </c>
      <c r="I215" s="9">
        <v>21.72</v>
      </c>
      <c r="J215" s="9">
        <v>3.28</v>
      </c>
      <c r="K215" s="9">
        <v>2.41</v>
      </c>
      <c r="L215" s="9">
        <v>2.42</v>
      </c>
      <c r="M215" s="27" t="str">
        <f>IFERROR(INDEX(Data!AE:AE,MATCH(ZACKS_Screener[[#This Row],[Company Name]] &amp; " *", Data!AD:AD,0)), "")</f>
        <v/>
      </c>
      <c r="N215" t="str">
        <f>INDEX(Data!AI:AI,MATCH( ZACKS_Screener[[#This Row],[NAICS1]], Data!AH:AH,0))</f>
        <v/>
      </c>
      <c r="O2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-0.26524390243902429</v>
      </c>
      <c r="P2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4.1493775933609074E-3</v>
      </c>
      <c r="Q215" s="18">
        <f>IFERROR(ZACKS_Screener[[#This Row],[Price]]/ZACKS_Screener[[#This Row],[EPS1]], "")</f>
        <v>9.0124481327800812</v>
      </c>
      <c r="R215" s="18">
        <f>IFERROR(ZACKS_Screener[[#This Row],[Price]]/ZACKS_Screener[[#This Row],[EPS2]], "")</f>
        <v>8.9752066115702469</v>
      </c>
      <c r="S215" s="18">
        <f>IFERROR(ZACKS_Screener[[#This Row],[PE1]]/(ZACKS_Screener[[#This Row],[EG1]]*100), "")</f>
        <v>-0.33977965374159397</v>
      </c>
      <c r="T215" s="18">
        <f>IFERROR(ZACKS_Screener[[#This Row],[PE2]]/(ZACKS_Screener[[#This Row],[EG2]]*100), "")</f>
        <v>21.630247933884757</v>
      </c>
      <c r="U215"/>
    </row>
    <row r="216" spans="1:21" hidden="1" x14ac:dyDescent="0.25">
      <c r="A216" s="24" t="s">
        <v>444</v>
      </c>
      <c r="B216" s="34">
        <v>3212.64</v>
      </c>
      <c r="C216" s="6" t="s">
        <v>443</v>
      </c>
      <c r="D216" s="6" t="s">
        <v>13</v>
      </c>
      <c r="E216" s="6" t="s">
        <v>85</v>
      </c>
      <c r="F216" s="6" t="s">
        <v>111</v>
      </c>
      <c r="G216">
        <v>12</v>
      </c>
      <c r="H216">
        <v>202212</v>
      </c>
      <c r="I216" s="9">
        <v>69.2</v>
      </c>
      <c r="J216" s="9">
        <v>5.99</v>
      </c>
      <c r="K216" s="9">
        <v>6.8</v>
      </c>
      <c r="L216" s="9">
        <v>7.78</v>
      </c>
      <c r="M216" s="27" t="str">
        <f>IFERROR(INDEX(Data!AE:AE,MATCH(ZACKS_Screener[[#This Row],[Company Name]] &amp; " *", Data!AD:AD,0)), "")</f>
        <v/>
      </c>
      <c r="N216" t="str">
        <f>INDEX(Data!AI:AI,MATCH( ZACKS_Screener[[#This Row],[NAICS1]], Data!AH:AH,0))</f>
        <v/>
      </c>
      <c r="O2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0.13522537562604334</v>
      </c>
      <c r="P2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0.1441176470588236</v>
      </c>
      <c r="Q216" s="18">
        <f>IFERROR(ZACKS_Screener[[#This Row],[Price]]/ZACKS_Screener[[#This Row],[EPS1]], "")</f>
        <v>10.176470588235295</v>
      </c>
      <c r="R216" s="18">
        <f>IFERROR(ZACKS_Screener[[#This Row],[Price]]/ZACKS_Screener[[#This Row],[EPS2]], "")</f>
        <v>8.8946015424164528</v>
      </c>
      <c r="S216" s="18">
        <f>IFERROR(ZACKS_Screener[[#This Row],[PE1]]/(ZACKS_Screener[[#This Row],[EG1]]*100), "")</f>
        <v>0.75255628177196843</v>
      </c>
      <c r="T216" s="18">
        <f>IFERROR(ZACKS_Screener[[#This Row],[PE2]]/(ZACKS_Screener[[#This Row],[EG2]]*100), "")</f>
        <v>0.61717643355542706</v>
      </c>
      <c r="U216"/>
    </row>
    <row r="217" spans="1:21" hidden="1" x14ac:dyDescent="0.25">
      <c r="A217" s="24" t="s">
        <v>446</v>
      </c>
      <c r="B217" s="34">
        <v>4161.57</v>
      </c>
      <c r="C217" s="6" t="s">
        <v>445</v>
      </c>
      <c r="D217" s="6" t="s">
        <v>22</v>
      </c>
      <c r="E217" s="6" t="s">
        <v>130</v>
      </c>
      <c r="F217" s="6" t="s">
        <v>323</v>
      </c>
      <c r="G217">
        <v>12</v>
      </c>
      <c r="H217">
        <v>202212</v>
      </c>
      <c r="I217" s="9">
        <v>129.13</v>
      </c>
      <c r="J217" s="9">
        <v>3.25</v>
      </c>
      <c r="K217" s="9">
        <v>3.41</v>
      </c>
      <c r="L217" s="9">
        <v>4.25</v>
      </c>
      <c r="M217" s="27" t="str">
        <f>IFERROR(INDEX(Data!AE:AE,MATCH(ZACKS_Screener[[#This Row],[Company Name]] &amp; " *", Data!AD:AD,0)), "")</f>
        <v>325998</v>
      </c>
      <c r="N217" t="str">
        <f>INDEX(Data!AI:AI,MATCH( ZACKS_Screener[[#This Row],[NAICS1]], Data!AH:AH,0))</f>
        <v xml:space="preserve">All Other Miscellaneous Chemical Product and Preparation Manufacturing </v>
      </c>
      <c r="O2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4.9230769230769272E-2</v>
      </c>
      <c r="P2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0.24633431085043983</v>
      </c>
      <c r="Q217" s="18">
        <f>IFERROR(ZACKS_Screener[[#This Row],[Price]]/ZACKS_Screener[[#This Row],[EPS1]], "")</f>
        <v>37.868035190615835</v>
      </c>
      <c r="R217" s="18">
        <f>IFERROR(ZACKS_Screener[[#This Row],[Price]]/ZACKS_Screener[[#This Row],[EPS2]], "")</f>
        <v>30.383529411764705</v>
      </c>
      <c r="S217" s="18">
        <f>IFERROR(ZACKS_Screener[[#This Row],[PE1]]/(ZACKS_Screener[[#This Row],[EG1]]*100), "")</f>
        <v>7.6919446480938358</v>
      </c>
      <c r="T217" s="18">
        <f>IFERROR(ZACKS_Screener[[#This Row],[PE2]]/(ZACKS_Screener[[#This Row],[EG2]]*100), "")</f>
        <v>1.233426610644258</v>
      </c>
      <c r="U217"/>
    </row>
    <row r="218" spans="1:21" hidden="1" x14ac:dyDescent="0.25">
      <c r="A218" s="24" t="s">
        <v>448</v>
      </c>
      <c r="B218" s="34">
        <v>30766.09</v>
      </c>
      <c r="C218" s="6" t="s">
        <v>447</v>
      </c>
      <c r="D218" s="6" t="s">
        <v>13</v>
      </c>
      <c r="E218" s="6" t="s">
        <v>37</v>
      </c>
      <c r="F218" s="6" t="s">
        <v>418</v>
      </c>
      <c r="G218">
        <v>12</v>
      </c>
      <c r="H218">
        <v>202212</v>
      </c>
      <c r="I218" s="9">
        <v>7.75</v>
      </c>
      <c r="J218" s="9">
        <v>1.52</v>
      </c>
      <c r="K218" s="9">
        <v>1.76</v>
      </c>
      <c r="L218" s="9">
        <v>1.93</v>
      </c>
      <c r="M218" s="27" t="str">
        <f>IFERROR(INDEX(Data!AE:AE,MATCH(ZACKS_Screener[[#This Row],[Company Name]] &amp; " *", Data!AD:AD,0)), "")</f>
        <v>551111</v>
      </c>
      <c r="N218" t="str">
        <f>INDEX(Data!AI:AI,MATCH( ZACKS_Screener[[#This Row],[NAICS1]], Data!AH:AH,0))</f>
        <v xml:space="preserve">Offices of Bank Holding Companies </v>
      </c>
      <c r="O2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0.15789473684210525</v>
      </c>
      <c r="P2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9.6590909090909047E-2</v>
      </c>
      <c r="Q218" s="18">
        <f>IFERROR(ZACKS_Screener[[#This Row],[Price]]/ZACKS_Screener[[#This Row],[EPS1]], "")</f>
        <v>4.4034090909090908</v>
      </c>
      <c r="R218" s="18">
        <f>IFERROR(ZACKS_Screener[[#This Row],[Price]]/ZACKS_Screener[[#This Row],[EPS2]], "")</f>
        <v>4.0155440414507773</v>
      </c>
      <c r="S218" s="18">
        <f>IFERROR(ZACKS_Screener[[#This Row],[PE1]]/(ZACKS_Screener[[#This Row],[EG1]]*100), "")</f>
        <v>0.27888257575757575</v>
      </c>
      <c r="T218" s="18">
        <f>IFERROR(ZACKS_Screener[[#This Row],[PE2]]/(ZACKS_Screener[[#This Row],[EG2]]*100), "")</f>
        <v>0.41572691252666888</v>
      </c>
      <c r="U218"/>
    </row>
    <row r="219" spans="1:21" hidden="1" x14ac:dyDescent="0.25">
      <c r="A219" s="24" t="s">
        <v>450</v>
      </c>
      <c r="B219" s="34">
        <v>3751.26</v>
      </c>
      <c r="C219" s="6" t="s">
        <v>449</v>
      </c>
      <c r="D219" s="6" t="s">
        <v>13</v>
      </c>
      <c r="E219" s="6" t="s">
        <v>18</v>
      </c>
      <c r="F219" s="6" t="s">
        <v>344</v>
      </c>
      <c r="G219">
        <v>12</v>
      </c>
      <c r="H219">
        <v>202212</v>
      </c>
      <c r="I219" s="9">
        <v>88.16</v>
      </c>
      <c r="J219" s="9">
        <v>6.41</v>
      </c>
      <c r="K219" s="9">
        <v>7.11</v>
      </c>
      <c r="L219" s="9">
        <v>7.66</v>
      </c>
      <c r="M219" s="27" t="str">
        <f>IFERROR(INDEX(Data!AE:AE,MATCH(ZACKS_Screener[[#This Row],[Company Name]] &amp; " *", Data!AD:AD,0)), "")</f>
        <v>335921</v>
      </c>
      <c r="N219" t="str">
        <f>INDEX(Data!AI:AI,MATCH( ZACKS_Screener[[#This Row],[NAICS1]], Data!AH:AH,0))</f>
        <v xml:space="preserve">Fiber Optic Cable Manufacturing </v>
      </c>
      <c r="O2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0.10920436817472702</v>
      </c>
      <c r="P2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7.7355836849507711E-2</v>
      </c>
      <c r="Q219" s="18">
        <f>IFERROR(ZACKS_Screener[[#This Row],[Price]]/ZACKS_Screener[[#This Row],[EPS1]], "")</f>
        <v>12.399437412095638</v>
      </c>
      <c r="R219" s="18">
        <f>IFERROR(ZACKS_Screener[[#This Row],[Price]]/ZACKS_Screener[[#This Row],[EPS2]], "")</f>
        <v>11.509138381201044</v>
      </c>
      <c r="S219" s="18">
        <f>IFERROR(ZACKS_Screener[[#This Row],[PE1]]/(ZACKS_Screener[[#This Row],[EG1]]*100), "")</f>
        <v>1.1354341973076145</v>
      </c>
      <c r="T219" s="18">
        <f>IFERROR(ZACKS_Screener[[#This Row],[PE2]]/(ZACKS_Screener[[#This Row],[EG2]]*100), "")</f>
        <v>1.4878177070970811</v>
      </c>
      <c r="U219"/>
    </row>
    <row r="220" spans="1:21" hidden="1" x14ac:dyDescent="0.25">
      <c r="A220" s="24" t="s">
        <v>452</v>
      </c>
      <c r="B220" s="34">
        <v>72136.95</v>
      </c>
      <c r="C220" s="6" t="s">
        <v>451</v>
      </c>
      <c r="D220" s="6" t="s">
        <v>13</v>
      </c>
      <c r="E220" s="6" t="s">
        <v>41</v>
      </c>
      <c r="F220" s="6" t="s">
        <v>45</v>
      </c>
      <c r="G220">
        <v>9</v>
      </c>
      <c r="H220">
        <v>202209</v>
      </c>
      <c r="I220" s="9">
        <v>253.99</v>
      </c>
      <c r="J220" s="9">
        <v>11.35</v>
      </c>
      <c r="K220" s="9">
        <v>12.19</v>
      </c>
      <c r="L220" s="9">
        <v>13.61</v>
      </c>
      <c r="M220" s="27" t="str">
        <f>IFERROR(INDEX(Data!AE:AE,MATCH(ZACKS_Screener[[#This Row],[Company Name]] &amp; " *", Data!AD:AD,0)), "")</f>
        <v/>
      </c>
      <c r="N220" t="str">
        <f>INDEX(Data!AI:AI,MATCH( ZACKS_Screener[[#This Row],[NAICS1]], Data!AH:AH,0))</f>
        <v/>
      </c>
      <c r="O2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7.4008810572687211E-2</v>
      </c>
      <c r="P2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0.11648892534864642</v>
      </c>
      <c r="Q220" s="18">
        <f>IFERROR(ZACKS_Screener[[#This Row],[Price]]/ZACKS_Screener[[#This Row],[EPS1]], "")</f>
        <v>20.835931091058246</v>
      </c>
      <c r="R220" s="18">
        <f>IFERROR(ZACKS_Screener[[#This Row],[Price]]/ZACKS_Screener[[#This Row],[EPS2]], "")</f>
        <v>18.662013225569435</v>
      </c>
      <c r="S220" s="18">
        <f>IFERROR(ZACKS_Screener[[#This Row],[PE1]]/(ZACKS_Screener[[#This Row],[EG1]]*100), "")</f>
        <v>2.8153311652798942</v>
      </c>
      <c r="T220" s="18">
        <f>IFERROR(ZACKS_Screener[[#This Row],[PE2]]/(ZACKS_Screener[[#This Row],[EG2]]*100), "")</f>
        <v>1.6020418395752916</v>
      </c>
      <c r="U220"/>
    </row>
    <row r="221" spans="1:21" hidden="1" x14ac:dyDescent="0.25">
      <c r="A221" s="24" t="s">
        <v>40550</v>
      </c>
      <c r="B221" s="34">
        <v>2957.1</v>
      </c>
      <c r="C221" s="6" t="s">
        <v>40549</v>
      </c>
      <c r="D221" s="6" t="s">
        <v>13</v>
      </c>
      <c r="E221" s="6" t="s">
        <v>223</v>
      </c>
      <c r="F221" s="6" t="s">
        <v>465</v>
      </c>
      <c r="G221">
        <v>12</v>
      </c>
      <c r="H221">
        <v>202212</v>
      </c>
      <c r="I221" s="9">
        <v>14.18</v>
      </c>
      <c r="J221" s="9">
        <v>-0.41</v>
      </c>
      <c r="K221" s="9">
        <v>-0.24</v>
      </c>
      <c r="L221" s="9">
        <v>0.32</v>
      </c>
      <c r="M221" s="27" t="str">
        <f>IFERROR(INDEX(Data!AE:AE,MATCH(ZACKS_Screener[[#This Row],[Company Name]] &amp; " *", Data!AD:AD,0)), "")</f>
        <v/>
      </c>
      <c r="N221" t="str">
        <f>INDEX(Data!AI:AI,MATCH( ZACKS_Screener[[#This Row],[NAICS1]], Data!AH:AH,0))</f>
        <v/>
      </c>
      <c r="O2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2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21" s="18">
        <f>IFERROR(ZACKS_Screener[[#This Row],[Price]]/ZACKS_Screener[[#This Row],[EPS1]], "")</f>
        <v>-59.083333333333336</v>
      </c>
      <c r="R221" s="18">
        <f>IFERROR(ZACKS_Screener[[#This Row],[Price]]/ZACKS_Screener[[#This Row],[EPS2]], "")</f>
        <v>44.3125</v>
      </c>
      <c r="S221" s="18">
        <f>IFERROR(ZACKS_Screener[[#This Row],[PE1]]/(ZACKS_Screener[[#This Row],[EG1]]*100), "")</f>
        <v>-1.424950980392157</v>
      </c>
      <c r="T221" s="18">
        <f>IFERROR(ZACKS_Screener[[#This Row],[PE2]]/(ZACKS_Screener[[#This Row],[EG2]]*100), "")</f>
        <v>0.44312499999999999</v>
      </c>
      <c r="U221"/>
    </row>
    <row r="222" spans="1:21" hidden="1" x14ac:dyDescent="0.25">
      <c r="A222" s="24" t="s">
        <v>40552</v>
      </c>
      <c r="B222" s="34">
        <v>2586.8200000000002</v>
      </c>
      <c r="C222" s="6" t="s">
        <v>40551</v>
      </c>
      <c r="D222" s="6" t="s">
        <v>22</v>
      </c>
      <c r="E222" s="6" t="s">
        <v>41</v>
      </c>
      <c r="F222" s="6" t="s">
        <v>67</v>
      </c>
      <c r="G222">
        <v>12</v>
      </c>
      <c r="H222">
        <v>202212</v>
      </c>
      <c r="I222" s="9">
        <v>33.94</v>
      </c>
      <c r="J222" s="9">
        <v>-4.13</v>
      </c>
      <c r="K222" s="9">
        <v>-5.5</v>
      </c>
      <c r="L222" s="9">
        <v>-6</v>
      </c>
      <c r="M222" s="27" t="str">
        <f>IFERROR(INDEX(Data!AE:AE,MATCH(ZACKS_Screener[[#This Row],[Company Name]] &amp; " *", Data!AD:AD,0)), "")</f>
        <v/>
      </c>
      <c r="N222" t="str">
        <f>INDEX(Data!AI:AI,MATCH( ZACKS_Screener[[#This Row],[NAICS1]], Data!AH:AH,0))</f>
        <v/>
      </c>
      <c r="O2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-0.33171912832929784</v>
      </c>
      <c r="P2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-9.0909090909090912E-2</v>
      </c>
      <c r="Q222" s="18">
        <f>IFERROR(ZACKS_Screener[[#This Row],[Price]]/ZACKS_Screener[[#This Row],[EPS1]], "")</f>
        <v>-6.1709090909090909</v>
      </c>
      <c r="R222" s="18">
        <f>IFERROR(ZACKS_Screener[[#This Row],[Price]]/ZACKS_Screener[[#This Row],[EPS2]], "")</f>
        <v>-5.6566666666666663</v>
      </c>
      <c r="S222" s="18">
        <f>IFERROR(ZACKS_Screener[[#This Row],[PE1]]/(ZACKS_Screener[[#This Row],[EG1]]*100), "")</f>
        <v>0.18602813536828133</v>
      </c>
      <c r="T222" s="18">
        <f>IFERROR(ZACKS_Screener[[#This Row],[PE2]]/(ZACKS_Screener[[#This Row],[EG2]]*100), "")</f>
        <v>0.62223333333333319</v>
      </c>
      <c r="U222"/>
    </row>
    <row r="223" spans="1:21" hidden="1" x14ac:dyDescent="0.25">
      <c r="A223" s="24" t="s">
        <v>454</v>
      </c>
      <c r="B223" s="34">
        <v>4256.4799999999996</v>
      </c>
      <c r="C223" s="6" t="s">
        <v>453</v>
      </c>
      <c r="D223" s="6" t="s">
        <v>22</v>
      </c>
      <c r="E223" s="6" t="s">
        <v>30</v>
      </c>
      <c r="F223" s="6" t="s">
        <v>455</v>
      </c>
      <c r="G223">
        <v>12</v>
      </c>
      <c r="H223">
        <v>202212</v>
      </c>
      <c r="I223" s="9">
        <v>66.77</v>
      </c>
      <c r="J223" s="9">
        <v>6.87</v>
      </c>
      <c r="K223" s="9">
        <v>6.41</v>
      </c>
      <c r="L223" s="9">
        <v>6.84</v>
      </c>
      <c r="M223" s="27" t="str">
        <f>IFERROR(INDEX(Data!AE:AE,MATCH(ZACKS_Screener[[#This Row],[Company Name]] &amp; " *", Data!AD:AD,0)), "")</f>
        <v>423330</v>
      </c>
      <c r="N223" t="str">
        <f>INDEX(Data!AI:AI,MATCH( ZACKS_Screener[[#This Row],[NAICS1]], Data!AH:AH,0))</f>
        <v xml:space="preserve">Roofing, Siding, and Insulation Material Merchant Wholesalers </v>
      </c>
      <c r="O2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-6.6957787481804948E-2</v>
      </c>
      <c r="P2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6.7082683307332247E-2</v>
      </c>
      <c r="Q223" s="18">
        <f>IFERROR(ZACKS_Screener[[#This Row],[Price]]/ZACKS_Screener[[#This Row],[EPS1]], "")</f>
        <v>10.416536661466457</v>
      </c>
      <c r="R223" s="18">
        <f>IFERROR(ZACKS_Screener[[#This Row],[Price]]/ZACKS_Screener[[#This Row],[EPS2]], "")</f>
        <v>9.7616959064327489</v>
      </c>
      <c r="S223" s="18">
        <f>IFERROR(ZACKS_Screener[[#This Row],[PE1]]/(ZACKS_Screener[[#This Row],[EG1]]*100), "")</f>
        <v>-1.5556871057450992</v>
      </c>
      <c r="T223" s="18">
        <f>IFERROR(ZACKS_Screener[[#This Row],[PE2]]/(ZACKS_Screener[[#This Row],[EG2]]*100), "")</f>
        <v>1.4551737386100922</v>
      </c>
      <c r="U223"/>
    </row>
    <row r="224" spans="1:21" hidden="1" x14ac:dyDescent="0.25">
      <c r="A224" s="24" t="s">
        <v>457</v>
      </c>
      <c r="B224" s="34">
        <v>19794.18</v>
      </c>
      <c r="C224" s="6" t="s">
        <v>456</v>
      </c>
      <c r="D224" s="6" t="s">
        <v>13</v>
      </c>
      <c r="E224" s="6" t="s">
        <v>37</v>
      </c>
      <c r="F224" s="6" t="s">
        <v>458</v>
      </c>
      <c r="G224">
        <v>12</v>
      </c>
      <c r="H224">
        <v>202212</v>
      </c>
      <c r="I224" s="9">
        <v>15.94</v>
      </c>
      <c r="J224" s="9">
        <v>0.34</v>
      </c>
      <c r="K224" s="9">
        <v>0.88</v>
      </c>
      <c r="L224" s="9">
        <v>1.03</v>
      </c>
      <c r="M224" s="27" t="str">
        <f>IFERROR(INDEX(Data!AE:AE,MATCH(ZACKS_Screener[[#This Row],[Company Name]] &amp; " *", Data!AD:AD,0)), "")</f>
        <v/>
      </c>
      <c r="N224" t="str">
        <f>INDEX(Data!AI:AI,MATCH( ZACKS_Screener[[#This Row],[NAICS1]], Data!AH:AH,0))</f>
        <v/>
      </c>
      <c r="O2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1.588235294117647</v>
      </c>
      <c r="P2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0.17045454545454547</v>
      </c>
      <c r="Q224" s="18">
        <f>IFERROR(ZACKS_Screener[[#This Row],[Price]]/ZACKS_Screener[[#This Row],[EPS1]], "")</f>
        <v>18.113636363636363</v>
      </c>
      <c r="R224" s="18">
        <f>IFERROR(ZACKS_Screener[[#This Row],[Price]]/ZACKS_Screener[[#This Row],[EPS2]], "")</f>
        <v>15.475728155339805</v>
      </c>
      <c r="S224" s="18">
        <f>IFERROR(ZACKS_Screener[[#This Row],[PE1]]/(ZACKS_Screener[[#This Row],[EG1]]*100), "")</f>
        <v>0.11404882154882155</v>
      </c>
      <c r="T224" s="18">
        <f>IFERROR(ZACKS_Screener[[#This Row],[PE2]]/(ZACKS_Screener[[#This Row],[EG2]]*100), "")</f>
        <v>0.90790938511326846</v>
      </c>
      <c r="U224"/>
    </row>
    <row r="225" spans="1:21" hidden="1" x14ac:dyDescent="0.25">
      <c r="A225" s="24" t="s">
        <v>460</v>
      </c>
      <c r="B225" s="34">
        <v>12541.62</v>
      </c>
      <c r="C225" s="6" t="s">
        <v>459</v>
      </c>
      <c r="D225" s="6" t="s">
        <v>13</v>
      </c>
      <c r="E225" s="6" t="s">
        <v>37</v>
      </c>
      <c r="F225" s="6" t="s">
        <v>38</v>
      </c>
      <c r="G225">
        <v>9</v>
      </c>
      <c r="H225">
        <v>202209</v>
      </c>
      <c r="I225" s="9">
        <v>25.04</v>
      </c>
      <c r="J225" s="9">
        <v>3.63</v>
      </c>
      <c r="K225" s="9">
        <v>2.34</v>
      </c>
      <c r="L225" s="9">
        <v>2.62</v>
      </c>
      <c r="M225" s="27" t="str">
        <f>IFERROR(INDEX(Data!AE:AE,MATCH(ZACKS_Screener[[#This Row],[Company Name]] &amp; " *", Data!AD:AD,0)), "")</f>
        <v>523940</v>
      </c>
      <c r="N225" t="str">
        <f>INDEX(Data!AI:AI,MATCH( ZACKS_Screener[[#This Row],[NAICS1]], Data!AH:AH,0))</f>
        <v xml:space="preserve">Portfolio Management and Investment Advice </v>
      </c>
      <c r="O2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-0.35537190082644632</v>
      </c>
      <c r="P2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0.11965811965811977</v>
      </c>
      <c r="Q225" s="18">
        <f>IFERROR(ZACKS_Screener[[#This Row],[Price]]/ZACKS_Screener[[#This Row],[EPS1]], "")</f>
        <v>10.700854700854702</v>
      </c>
      <c r="R225" s="18">
        <f>IFERROR(ZACKS_Screener[[#This Row],[Price]]/ZACKS_Screener[[#This Row],[EPS2]], "")</f>
        <v>9.557251908396946</v>
      </c>
      <c r="S225" s="18">
        <f>IFERROR(ZACKS_Screener[[#This Row],[PE1]]/(ZACKS_Screener[[#This Row],[EG1]]*100), "")</f>
        <v>-0.3011170741403299</v>
      </c>
      <c r="T225" s="18">
        <f>IFERROR(ZACKS_Screener[[#This Row],[PE2]]/(ZACKS_Screener[[#This Row],[EG2]]*100), "")</f>
        <v>0.79871319520174411</v>
      </c>
      <c r="U225"/>
    </row>
    <row r="226" spans="1:21" hidden="1" x14ac:dyDescent="0.25">
      <c r="A226" s="24" t="s">
        <v>462</v>
      </c>
      <c r="B226" s="34">
        <v>8767.0300000000007</v>
      </c>
      <c r="C226" s="6" t="s">
        <v>461</v>
      </c>
      <c r="D226" s="6" t="s">
        <v>13</v>
      </c>
      <c r="E226" s="6" t="s">
        <v>118</v>
      </c>
      <c r="F226" s="6" t="s">
        <v>119</v>
      </c>
      <c r="G226">
        <v>12</v>
      </c>
      <c r="H226">
        <v>202212</v>
      </c>
      <c r="I226" s="9">
        <v>31.83</v>
      </c>
      <c r="J226" s="9">
        <v>-0.6</v>
      </c>
      <c r="K226" s="9">
        <v>-0.12</v>
      </c>
      <c r="L226" s="9">
        <v>0.21</v>
      </c>
      <c r="M226" s="27" t="str">
        <f>IFERROR(INDEX(Data!AE:AE,MATCH(ZACKS_Screener[[#This Row],[Company Name]] &amp; " *", Data!AD:AD,0)), "")</f>
        <v/>
      </c>
      <c r="N226" t="str">
        <f>INDEX(Data!AI:AI,MATCH( ZACKS_Screener[[#This Row],[NAICS1]], Data!AH:AH,0))</f>
        <v/>
      </c>
      <c r="O2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</v>
      </c>
      <c r="P2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26" s="18">
        <f>IFERROR(ZACKS_Screener[[#This Row],[Price]]/ZACKS_Screener[[#This Row],[EPS1]], "")</f>
        <v>-265.25</v>
      </c>
      <c r="R226" s="18">
        <f>IFERROR(ZACKS_Screener[[#This Row],[Price]]/ZACKS_Screener[[#This Row],[EPS2]], "")</f>
        <v>151.57142857142856</v>
      </c>
      <c r="S226" s="18">
        <f>IFERROR(ZACKS_Screener[[#This Row],[PE1]]/(ZACKS_Screener[[#This Row],[EG1]]*100), "")</f>
        <v>-3.3156249999999998</v>
      </c>
      <c r="T226" s="18">
        <f>IFERROR(ZACKS_Screener[[#This Row],[PE2]]/(ZACKS_Screener[[#This Row],[EG2]]*100), "")</f>
        <v>1.5157142857142856</v>
      </c>
      <c r="U226"/>
    </row>
    <row r="227" spans="1:21" hidden="1" x14ac:dyDescent="0.25">
      <c r="A227" s="24" t="s">
        <v>464</v>
      </c>
      <c r="B227" s="34">
        <v>6119.26</v>
      </c>
      <c r="C227" s="6" t="s">
        <v>463</v>
      </c>
      <c r="D227" s="6" t="s">
        <v>13</v>
      </c>
      <c r="E227" s="6" t="s">
        <v>223</v>
      </c>
      <c r="F227" s="6" t="s">
        <v>465</v>
      </c>
      <c r="G227">
        <v>12</v>
      </c>
      <c r="H227">
        <v>202212</v>
      </c>
      <c r="I227" s="9">
        <v>35.53</v>
      </c>
      <c r="J227" s="9">
        <v>-0.6</v>
      </c>
      <c r="K227" s="9">
        <v>-0.36</v>
      </c>
      <c r="L227" s="9">
        <v>-0.16</v>
      </c>
      <c r="M227" s="27" t="str">
        <f>IFERROR(INDEX(Data!AE:AE,MATCH(ZACKS_Screener[[#This Row],[Company Name]] &amp; " *", Data!AD:AD,0)), "")</f>
        <v/>
      </c>
      <c r="N227" t="str">
        <f>INDEX(Data!AI:AI,MATCH( ZACKS_Screener[[#This Row],[NAICS1]], Data!AH:AH,0))</f>
        <v/>
      </c>
      <c r="O2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</v>
      </c>
      <c r="P2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0.55555555555555558</v>
      </c>
      <c r="Q227" s="18">
        <f>IFERROR(ZACKS_Screener[[#This Row],[Price]]/ZACKS_Screener[[#This Row],[EPS1]], "")</f>
        <v>-98.694444444444457</v>
      </c>
      <c r="R227" s="18">
        <f>IFERROR(ZACKS_Screener[[#This Row],[Price]]/ZACKS_Screener[[#This Row],[EPS2]], "")</f>
        <v>-222.0625</v>
      </c>
      <c r="S227" s="18">
        <f>IFERROR(ZACKS_Screener[[#This Row],[PE1]]/(ZACKS_Screener[[#This Row],[EG1]]*100), "")</f>
        <v>-2.4673611111111113</v>
      </c>
      <c r="T227" s="18">
        <f>IFERROR(ZACKS_Screener[[#This Row],[PE2]]/(ZACKS_Screener[[#This Row],[EG2]]*100), "")</f>
        <v>-3.997125</v>
      </c>
      <c r="U227"/>
    </row>
    <row r="228" spans="1:21" hidden="1" x14ac:dyDescent="0.25">
      <c r="A228" s="24" t="s">
        <v>467</v>
      </c>
      <c r="B228" s="34">
        <v>7244.98</v>
      </c>
      <c r="C228" s="6" t="s">
        <v>466</v>
      </c>
      <c r="D228" s="6" t="s">
        <v>13</v>
      </c>
      <c r="E228" s="6" t="s">
        <v>18</v>
      </c>
      <c r="F228" s="6" t="s">
        <v>231</v>
      </c>
      <c r="G228">
        <v>9</v>
      </c>
      <c r="H228">
        <v>202209</v>
      </c>
      <c r="I228" s="9">
        <v>60.78</v>
      </c>
      <c r="J228" s="9">
        <v>7.4</v>
      </c>
      <c r="K228" s="9">
        <v>7.42</v>
      </c>
      <c r="L228" s="9">
        <v>8.1199999999999992</v>
      </c>
      <c r="M228" s="27" t="str">
        <f>IFERROR(INDEX(Data!AE:AE,MATCH(ZACKS_Screener[[#This Row],[Company Name]] &amp; " *", Data!AD:AD,0)), "")</f>
        <v>326199</v>
      </c>
      <c r="N228" t="str">
        <f>INDEX(Data!AI:AI,MATCH( ZACKS_Screener[[#This Row],[NAICS1]], Data!AH:AH,0))</f>
        <v xml:space="preserve">All Other Plastics Product Manufacturing </v>
      </c>
      <c r="O2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2.7027027027026452E-3</v>
      </c>
      <c r="P2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9.4339622641509344E-2</v>
      </c>
      <c r="Q228" s="18">
        <f>IFERROR(ZACKS_Screener[[#This Row],[Price]]/ZACKS_Screener[[#This Row],[EPS1]], "")</f>
        <v>8.1913746630727768</v>
      </c>
      <c r="R228" s="18">
        <f>IFERROR(ZACKS_Screener[[#This Row],[Price]]/ZACKS_Screener[[#This Row],[EPS2]], "")</f>
        <v>7.4852216748768479</v>
      </c>
      <c r="S228" s="18">
        <f>IFERROR(ZACKS_Screener[[#This Row],[PE1]]/(ZACKS_Screener[[#This Row],[EG1]]*100), "")</f>
        <v>30.308086253369922</v>
      </c>
      <c r="T228" s="18">
        <f>IFERROR(ZACKS_Screener[[#This Row],[PE2]]/(ZACKS_Screener[[#This Row],[EG2]]*100), "")</f>
        <v>0.79343349753694659</v>
      </c>
      <c r="U228"/>
    </row>
    <row r="229" spans="1:21" hidden="1" x14ac:dyDescent="0.25">
      <c r="A229" s="24" t="s">
        <v>469</v>
      </c>
      <c r="B229" s="34">
        <v>30858.31</v>
      </c>
      <c r="C229" s="6" t="s">
        <v>468</v>
      </c>
      <c r="D229" s="6" t="s">
        <v>13</v>
      </c>
      <c r="E229" s="6" t="s">
        <v>51</v>
      </c>
      <c r="F229" s="6" t="s">
        <v>52</v>
      </c>
      <c r="G229">
        <v>4</v>
      </c>
      <c r="H229">
        <v>202304</v>
      </c>
      <c r="I229" s="9">
        <v>64.39</v>
      </c>
      <c r="J229" s="9">
        <v>1.74</v>
      </c>
      <c r="M229" s="27" t="str">
        <f>IFERROR(INDEX(Data!AE:AE,MATCH(ZACKS_Screener[[#This Row],[Company Name]] &amp; " *", Data!AD:AD,0)), "")</f>
        <v/>
      </c>
      <c r="N229" t="str">
        <f>INDEX(Data!AI:AI,MATCH( ZACKS_Screener[[#This Row],[NAICS1]], Data!AH:AH,0))</f>
        <v/>
      </c>
      <c r="O2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2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29" s="18" t="str">
        <f>IFERROR(ZACKS_Screener[[#This Row],[Price]]/ZACKS_Screener[[#This Row],[EPS1]], "")</f>
        <v/>
      </c>
      <c r="R229" s="18" t="str">
        <f>IFERROR(ZACKS_Screener[[#This Row],[Price]]/ZACKS_Screener[[#This Row],[EPS2]], "")</f>
        <v/>
      </c>
      <c r="S229" s="18" t="str">
        <f>IFERROR(ZACKS_Screener[[#This Row],[PE1]]/(ZACKS_Screener[[#This Row],[EG1]]*100), "")</f>
        <v/>
      </c>
      <c r="T229" s="18" t="str">
        <f>IFERROR(ZACKS_Screener[[#This Row],[PE2]]/(ZACKS_Screener[[#This Row],[EG2]]*100), "")</f>
        <v/>
      </c>
      <c r="U229"/>
    </row>
    <row r="230" spans="1:21" hidden="1" x14ac:dyDescent="0.25">
      <c r="A230" s="24" t="s">
        <v>471</v>
      </c>
      <c r="B230" s="34">
        <v>30230.5</v>
      </c>
      <c r="C230" s="6" t="s">
        <v>470</v>
      </c>
      <c r="D230" s="6" t="s">
        <v>13</v>
      </c>
      <c r="E230" s="6" t="s">
        <v>51</v>
      </c>
      <c r="F230" s="6" t="s">
        <v>52</v>
      </c>
      <c r="G230">
        <v>4</v>
      </c>
      <c r="H230">
        <v>202304</v>
      </c>
      <c r="I230" s="9">
        <v>63.08</v>
      </c>
      <c r="J230" s="9">
        <v>1.74</v>
      </c>
      <c r="K230" s="9">
        <v>2.06</v>
      </c>
      <c r="L230" s="9">
        <v>2.2400000000000002</v>
      </c>
      <c r="M230" s="27" t="str">
        <f>IFERROR(INDEX(Data!AE:AE,MATCH(ZACKS_Screener[[#This Row],[Company Name]] &amp; " *", Data!AD:AD,0)), "")</f>
        <v/>
      </c>
      <c r="N230" t="str">
        <f>INDEX(Data!AI:AI,MATCH( ZACKS_Screener[[#This Row],[NAICS1]], Data!AH:AH,0))</f>
        <v/>
      </c>
      <c r="O2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0.18390804597701152</v>
      </c>
      <c r="P2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8.7378640776699101E-2</v>
      </c>
      <c r="Q230" s="18">
        <f>IFERROR(ZACKS_Screener[[#This Row],[Price]]/ZACKS_Screener[[#This Row],[EPS1]], "")</f>
        <v>30.621359223300971</v>
      </c>
      <c r="R230" s="18">
        <f>IFERROR(ZACKS_Screener[[#This Row],[Price]]/ZACKS_Screener[[#This Row],[EPS2]], "")</f>
        <v>28.160714285714281</v>
      </c>
      <c r="S230" s="18">
        <f>IFERROR(ZACKS_Screener[[#This Row],[PE1]]/(ZACKS_Screener[[#This Row],[EG1]]*100), "")</f>
        <v>1.6650364077669901</v>
      </c>
      <c r="T230" s="18">
        <f>IFERROR(ZACKS_Screener[[#This Row],[PE2]]/(ZACKS_Screener[[#This Row],[EG2]]*100), "")</f>
        <v>3.2228373015872984</v>
      </c>
      <c r="U230"/>
    </row>
    <row r="231" spans="1:21" hidden="1" x14ac:dyDescent="0.25">
      <c r="A231" s="24" t="s">
        <v>473</v>
      </c>
      <c r="B231" s="34">
        <v>4957.2299999999996</v>
      </c>
      <c r="C231" s="6" t="s">
        <v>472</v>
      </c>
      <c r="D231" s="6" t="s">
        <v>13</v>
      </c>
      <c r="E231" s="6" t="s">
        <v>330</v>
      </c>
      <c r="F231" s="6" t="s">
        <v>474</v>
      </c>
      <c r="G231">
        <v>12</v>
      </c>
      <c r="H231">
        <v>202212</v>
      </c>
      <c r="I231" s="9">
        <v>85.75</v>
      </c>
      <c r="J231" s="9">
        <v>2.6</v>
      </c>
      <c r="K231" s="9">
        <v>2.8</v>
      </c>
      <c r="L231" s="9">
        <v>3.86</v>
      </c>
      <c r="M231" s="27" t="str">
        <f>IFERROR(INDEX(Data!AE:AE,MATCH(ZACKS_Screener[[#This Row],[Company Name]] &amp; " *", Data!AD:AD,0)), "")</f>
        <v/>
      </c>
      <c r="N231" t="str">
        <f>INDEX(Data!AI:AI,MATCH( ZACKS_Screener[[#This Row],[NAICS1]], Data!AH:AH,0))</f>
        <v/>
      </c>
      <c r="O2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7.6923076923076816E-2</v>
      </c>
      <c r="P2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0.37857142857142861</v>
      </c>
      <c r="Q231" s="18">
        <f>IFERROR(ZACKS_Screener[[#This Row],[Price]]/ZACKS_Screener[[#This Row],[EPS1]], "")</f>
        <v>30.625000000000004</v>
      </c>
      <c r="R231" s="18">
        <f>IFERROR(ZACKS_Screener[[#This Row],[Price]]/ZACKS_Screener[[#This Row],[EPS2]], "")</f>
        <v>22.21502590673575</v>
      </c>
      <c r="S231" s="18">
        <f>IFERROR(ZACKS_Screener[[#This Row],[PE1]]/(ZACKS_Screener[[#This Row],[EG1]]*100), "")</f>
        <v>3.981250000000006</v>
      </c>
      <c r="T231" s="18">
        <f>IFERROR(ZACKS_Screener[[#This Row],[PE2]]/(ZACKS_Screener[[#This Row],[EG2]]*100), "")</f>
        <v>0.58681200508358577</v>
      </c>
      <c r="U231"/>
    </row>
    <row r="232" spans="1:21" hidden="1" x14ac:dyDescent="0.25">
      <c r="A232" s="24" t="s">
        <v>476</v>
      </c>
      <c r="B232" s="34">
        <v>13815.7</v>
      </c>
      <c r="C232" s="6" t="s">
        <v>475</v>
      </c>
      <c r="D232" s="6" t="s">
        <v>13</v>
      </c>
      <c r="E232" s="6" t="s">
        <v>130</v>
      </c>
      <c r="F232" s="6" t="s">
        <v>477</v>
      </c>
      <c r="G232">
        <v>12</v>
      </c>
      <c r="H232">
        <v>202212</v>
      </c>
      <c r="I232" s="9">
        <v>91.74</v>
      </c>
      <c r="J232" s="9">
        <v>13.91</v>
      </c>
      <c r="K232" s="9">
        <v>11.68</v>
      </c>
      <c r="L232" s="9">
        <v>10.6</v>
      </c>
      <c r="M232" s="27" t="str">
        <f>IFERROR(INDEX(Data!AE:AE,MATCH(ZACKS_Screener[[#This Row],[Company Name]] &amp; " *", Data!AD:AD,0)), "")</f>
        <v/>
      </c>
      <c r="N232" t="str">
        <f>INDEX(Data!AI:AI,MATCH( ZACKS_Screener[[#This Row],[NAICS1]], Data!AH:AH,0))</f>
        <v/>
      </c>
      <c r="O2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-0.16031631919482389</v>
      </c>
      <c r="P2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-9.2465753424657543E-2</v>
      </c>
      <c r="Q232" s="18">
        <f>IFERROR(ZACKS_Screener[[#This Row],[Price]]/ZACKS_Screener[[#This Row],[EPS1]], "")</f>
        <v>7.8544520547945202</v>
      </c>
      <c r="R232" s="18">
        <f>IFERROR(ZACKS_Screener[[#This Row],[Price]]/ZACKS_Screener[[#This Row],[EPS2]], "")</f>
        <v>8.6547169811320757</v>
      </c>
      <c r="S232" s="18">
        <f>IFERROR(ZACKS_Screener[[#This Row],[PE1]]/(ZACKS_Screener[[#This Row],[EG1]]*100), "")</f>
        <v>-0.48993465507709305</v>
      </c>
      <c r="T232" s="18">
        <f>IFERROR(ZACKS_Screener[[#This Row],[PE2]]/(ZACKS_Screener[[#This Row],[EG2]]*100), "")</f>
        <v>-0.93599161425576516</v>
      </c>
      <c r="U232"/>
    </row>
    <row r="233" spans="1:21" hidden="1" x14ac:dyDescent="0.25">
      <c r="A233" s="24" t="s">
        <v>479</v>
      </c>
      <c r="B233" s="34">
        <v>21228.33</v>
      </c>
      <c r="C233" s="6" t="s">
        <v>478</v>
      </c>
      <c r="D233" s="6" t="s">
        <v>22</v>
      </c>
      <c r="E233" s="6" t="s">
        <v>41</v>
      </c>
      <c r="F233" s="6" t="s">
        <v>67</v>
      </c>
      <c r="G233">
        <v>12</v>
      </c>
      <c r="H233">
        <v>202212</v>
      </c>
      <c r="I233" s="9">
        <v>221.84</v>
      </c>
      <c r="J233" s="9">
        <v>-19.43</v>
      </c>
      <c r="K233" s="9">
        <v>-12.56</v>
      </c>
      <c r="L233" s="9">
        <v>-8.7899999999999991</v>
      </c>
      <c r="M233" s="27" t="str">
        <f>IFERROR(INDEX(Data!AE:AE,MATCH(ZACKS_Screener[[#This Row],[Company Name]] &amp; " *", Data!AD:AD,0)), "")</f>
        <v/>
      </c>
      <c r="N233" t="str">
        <f>INDEX(Data!AI:AI,MATCH( ZACKS_Screener[[#This Row],[NAICS1]], Data!AH:AH,0))</f>
        <v/>
      </c>
      <c r="O2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0.3535769428718476</v>
      </c>
      <c r="P2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0.30015923566878988</v>
      </c>
      <c r="Q233" s="18">
        <f>IFERROR(ZACKS_Screener[[#This Row],[Price]]/ZACKS_Screener[[#This Row],[EPS1]], "")</f>
        <v>-17.662420382165603</v>
      </c>
      <c r="R233" s="18">
        <f>IFERROR(ZACKS_Screener[[#This Row],[Price]]/ZACKS_Screener[[#This Row],[EPS2]], "")</f>
        <v>-25.237770193401595</v>
      </c>
      <c r="S233" s="18">
        <f>IFERROR(ZACKS_Screener[[#This Row],[PE1]]/(ZACKS_Screener[[#This Row],[EG1]]*100), "")</f>
        <v>-0.49953541197303897</v>
      </c>
      <c r="T233" s="18">
        <f>IFERROR(ZACKS_Screener[[#This Row],[PE2]]/(ZACKS_Screener[[#This Row],[EG2]]*100), "")</f>
        <v>-0.84081271519661527</v>
      </c>
      <c r="U233"/>
    </row>
    <row r="234" spans="1:21" hidden="1" x14ac:dyDescent="0.25">
      <c r="A234" s="24" t="s">
        <v>40556</v>
      </c>
      <c r="B234" s="34">
        <v>2363.23</v>
      </c>
      <c r="C234" s="6" t="s">
        <v>40555</v>
      </c>
      <c r="D234" s="6" t="s">
        <v>13</v>
      </c>
      <c r="E234" s="6" t="s">
        <v>30</v>
      </c>
      <c r="F234" s="6" t="s">
        <v>763</v>
      </c>
      <c r="G234">
        <v>12</v>
      </c>
      <c r="H234">
        <v>202212</v>
      </c>
      <c r="I234" s="9">
        <v>1038.55</v>
      </c>
      <c r="J234" s="9">
        <v>-107.43</v>
      </c>
      <c r="M234" s="27" t="str">
        <f>IFERROR(INDEX(Data!AE:AE,MATCH(ZACKS_Screener[[#This Row],[Company Name]] &amp; " *", Data!AD:AD,0)), "")</f>
        <v/>
      </c>
      <c r="N234" t="str">
        <f>INDEX(Data!AI:AI,MATCH( ZACKS_Screener[[#This Row],[NAICS1]], Data!AH:AH,0))</f>
        <v/>
      </c>
      <c r="O2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34" s="18" t="str">
        <f>IFERROR(ZACKS_Screener[[#This Row],[Price]]/ZACKS_Screener[[#This Row],[EPS1]], "")</f>
        <v/>
      </c>
      <c r="R234" s="18" t="str">
        <f>IFERROR(ZACKS_Screener[[#This Row],[Price]]/ZACKS_Screener[[#This Row],[EPS2]], "")</f>
        <v/>
      </c>
      <c r="S234" s="18" t="str">
        <f>IFERROR(ZACKS_Screener[[#This Row],[PE1]]/(ZACKS_Screener[[#This Row],[EG1]]*100), "")</f>
        <v/>
      </c>
      <c r="T234" s="18" t="str">
        <f>IFERROR(ZACKS_Screener[[#This Row],[PE2]]/(ZACKS_Screener[[#This Row],[EG2]]*100), "")</f>
        <v/>
      </c>
      <c r="U234"/>
    </row>
    <row r="235" spans="1:21" hidden="1" x14ac:dyDescent="0.25">
      <c r="A235" s="24" t="s">
        <v>40558</v>
      </c>
      <c r="B235" s="34">
        <v>2874.57</v>
      </c>
      <c r="C235" s="6" t="s">
        <v>40557</v>
      </c>
      <c r="D235" s="6" t="s">
        <v>13</v>
      </c>
      <c r="E235" s="6" t="s">
        <v>41</v>
      </c>
      <c r="F235" s="6" t="s">
        <v>2482</v>
      </c>
      <c r="G235">
        <v>12</v>
      </c>
      <c r="H235">
        <v>202212</v>
      </c>
      <c r="I235" s="9">
        <v>7.94</v>
      </c>
      <c r="J235" s="9">
        <v>3.06</v>
      </c>
      <c r="K235" s="9">
        <v>3.17</v>
      </c>
      <c r="L235" s="9">
        <v>3.55</v>
      </c>
      <c r="M235" s="27" t="str">
        <f>IFERROR(INDEX(Data!AE:AE,MATCH(ZACKS_Screener[[#This Row],[Company Name]] &amp; " *", Data!AD:AD,0)), "")</f>
        <v/>
      </c>
      <c r="N235" t="str">
        <f>INDEX(Data!AI:AI,MATCH( ZACKS_Screener[[#This Row],[NAICS1]], Data!AH:AH,0))</f>
        <v/>
      </c>
      <c r="O2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3.5947712418300609E-2</v>
      </c>
      <c r="P2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0.11987381703470028</v>
      </c>
      <c r="Q235" s="18">
        <f>IFERROR(ZACKS_Screener[[#This Row],[Price]]/ZACKS_Screener[[#This Row],[EPS1]], "")</f>
        <v>2.5047318611987381</v>
      </c>
      <c r="R235" s="18">
        <f>IFERROR(ZACKS_Screener[[#This Row],[Price]]/ZACKS_Screener[[#This Row],[EPS2]], "")</f>
        <v>2.2366197183098593</v>
      </c>
      <c r="S235" s="18">
        <f>IFERROR(ZACKS_Screener[[#This Row],[PE1]]/(ZACKS_Screener[[#This Row],[EG1]]*100), "")</f>
        <v>0.6967708632061953</v>
      </c>
      <c r="T235" s="18">
        <f>IFERROR(ZACKS_Screener[[#This Row],[PE2]]/(ZACKS_Screener[[#This Row],[EG2]]*100), "")</f>
        <v>0.18658117123795409</v>
      </c>
      <c r="U235"/>
    </row>
    <row r="236" spans="1:21" hidden="1" x14ac:dyDescent="0.25">
      <c r="A236" s="24" t="s">
        <v>40560</v>
      </c>
      <c r="B236" s="34">
        <v>2863.64</v>
      </c>
      <c r="C236" s="6" t="s">
        <v>40559</v>
      </c>
      <c r="D236" s="6" t="s">
        <v>22</v>
      </c>
      <c r="E236" s="6" t="s">
        <v>37</v>
      </c>
      <c r="F236" s="6" t="s">
        <v>127</v>
      </c>
      <c r="G236">
        <v>12</v>
      </c>
      <c r="H236">
        <v>202212</v>
      </c>
      <c r="I236" s="9">
        <v>42.83</v>
      </c>
      <c r="J236" s="9">
        <v>10.93</v>
      </c>
      <c r="K236" s="9">
        <v>14.03</v>
      </c>
      <c r="L236" s="9">
        <v>16.649999999999999</v>
      </c>
      <c r="M236" s="27" t="str">
        <f>IFERROR(INDEX(Data!AE:AE,MATCH(ZACKS_Screener[[#This Row],[Company Name]] &amp; " *", Data!AD:AD,0)), "")</f>
        <v/>
      </c>
      <c r="N236" t="str">
        <f>INDEX(Data!AI:AI,MATCH( ZACKS_Screener[[#This Row],[NAICS1]], Data!AH:AH,0))</f>
        <v/>
      </c>
      <c r="O2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0.28362305580969804</v>
      </c>
      <c r="P2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0.18674269422665712</v>
      </c>
      <c r="Q236" s="18">
        <f>IFERROR(ZACKS_Screener[[#This Row],[Price]]/ZACKS_Screener[[#This Row],[EPS1]], "")</f>
        <v>3.0527441197434069</v>
      </c>
      <c r="R236" s="18">
        <f>IFERROR(ZACKS_Screener[[#This Row],[Price]]/ZACKS_Screener[[#This Row],[EPS2]], "")</f>
        <v>2.5723723723723726</v>
      </c>
      <c r="S236" s="18">
        <f>IFERROR(ZACKS_Screener[[#This Row],[PE1]]/(ZACKS_Screener[[#This Row],[EG1]]*100), "")</f>
        <v>0.10763384912514659</v>
      </c>
      <c r="T236" s="18">
        <f>IFERROR(ZACKS_Screener[[#This Row],[PE2]]/(ZACKS_Screener[[#This Row],[EG2]]*100), "")</f>
        <v>0.13774955871902442</v>
      </c>
      <c r="U236"/>
    </row>
    <row r="237" spans="1:21" hidden="1" x14ac:dyDescent="0.25">
      <c r="A237" s="24" t="s">
        <v>481</v>
      </c>
      <c r="B237" s="34">
        <v>85365.52</v>
      </c>
      <c r="C237" s="6" t="s">
        <v>480</v>
      </c>
      <c r="D237" s="6" t="s">
        <v>13</v>
      </c>
      <c r="E237" s="6" t="s">
        <v>130</v>
      </c>
      <c r="F237" s="6" t="s">
        <v>482</v>
      </c>
      <c r="G237">
        <v>6</v>
      </c>
      <c r="H237">
        <v>202206</v>
      </c>
      <c r="I237" s="9">
        <v>57.87</v>
      </c>
      <c r="J237" s="9">
        <v>8.4</v>
      </c>
      <c r="K237" s="9">
        <v>5.78</v>
      </c>
      <c r="L237" s="9">
        <v>6.24</v>
      </c>
      <c r="M237" s="27" t="str">
        <f>IFERROR(INDEX(Data!AE:AE,MATCH(ZACKS_Screener[[#This Row],[Company Name]] &amp; " *", Data!AD:AD,0)), "")</f>
        <v/>
      </c>
      <c r="N237" t="str">
        <f>INDEX(Data!AI:AI,MATCH( ZACKS_Screener[[#This Row],[NAICS1]], Data!AH:AH,0))</f>
        <v/>
      </c>
      <c r="O2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-0.31190476190476191</v>
      </c>
      <c r="P2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7.9584775086505175E-2</v>
      </c>
      <c r="Q237" s="18">
        <f>IFERROR(ZACKS_Screener[[#This Row],[Price]]/ZACKS_Screener[[#This Row],[EPS1]], "")</f>
        <v>10.012110726643598</v>
      </c>
      <c r="R237" s="18">
        <f>IFERROR(ZACKS_Screener[[#This Row],[Price]]/ZACKS_Screener[[#This Row],[EPS2]], "")</f>
        <v>9.2740384615384617</v>
      </c>
      <c r="S237" s="18">
        <f>IFERROR(ZACKS_Screener[[#This Row],[PE1]]/(ZACKS_Screener[[#This Row],[EG1]]*100), "")</f>
        <v>-0.32099896986185583</v>
      </c>
      <c r="T237" s="18">
        <f>IFERROR(ZACKS_Screener[[#This Row],[PE2]]/(ZACKS_Screener[[#This Row],[EG2]]*100), "")</f>
        <v>1.1653030936454851</v>
      </c>
      <c r="U237"/>
    </row>
    <row r="238" spans="1:21" hidden="1" x14ac:dyDescent="0.25">
      <c r="A238" s="24" t="s">
        <v>484</v>
      </c>
      <c r="B238" s="34">
        <v>45704.79</v>
      </c>
      <c r="C238" s="6" t="s">
        <v>483</v>
      </c>
      <c r="D238" s="6" t="s">
        <v>22</v>
      </c>
      <c r="E238" s="6" t="s">
        <v>14</v>
      </c>
      <c r="F238" s="6" t="s">
        <v>183</v>
      </c>
      <c r="G238">
        <v>12</v>
      </c>
      <c r="H238">
        <v>202212</v>
      </c>
      <c r="I238" s="9">
        <v>132.27000000000001</v>
      </c>
      <c r="J238" s="9">
        <v>8.5399999999999991</v>
      </c>
      <c r="K238" s="9">
        <v>10.81</v>
      </c>
      <c r="L238" s="9">
        <v>14.02</v>
      </c>
      <c r="M238" s="27" t="str">
        <f>IFERROR(INDEX(Data!AE:AE,MATCH(ZACKS_Screener[[#This Row],[Company Name]] &amp; " *", Data!AD:AD,0)), "")</f>
        <v/>
      </c>
      <c r="N238" t="str">
        <f>INDEX(Data!AI:AI,MATCH( ZACKS_Screener[[#This Row],[NAICS1]], Data!AH:AH,0))</f>
        <v/>
      </c>
      <c r="O2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0.26580796252927419</v>
      </c>
      <c r="P2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0.29694727104532831</v>
      </c>
      <c r="Q238" s="18">
        <f>IFERROR(ZACKS_Screener[[#This Row],[Price]]/ZACKS_Screener[[#This Row],[EPS1]], "")</f>
        <v>12.235892691951896</v>
      </c>
      <c r="R238" s="18">
        <f>IFERROR(ZACKS_Screener[[#This Row],[Price]]/ZACKS_Screener[[#This Row],[EPS2]], "")</f>
        <v>9.4343794579172613</v>
      </c>
      <c r="S238" s="18">
        <f>IFERROR(ZACKS_Screener[[#This Row],[PE1]]/(ZACKS_Screener[[#This Row],[EG1]]*100), "")</f>
        <v>0.46032829775008421</v>
      </c>
      <c r="T238" s="18">
        <f>IFERROR(ZACKS_Screener[[#This Row],[PE2]]/(ZACKS_Screener[[#This Row],[EG2]]*100), "")</f>
        <v>0.31771228018718262</v>
      </c>
      <c r="U238"/>
    </row>
    <row r="239" spans="1:21" hidden="1" x14ac:dyDescent="0.25">
      <c r="A239" s="24" t="s">
        <v>486</v>
      </c>
      <c r="B239" s="34">
        <v>43731</v>
      </c>
      <c r="C239" s="6" t="s">
        <v>485</v>
      </c>
      <c r="D239" s="6" t="s">
        <v>22</v>
      </c>
      <c r="E239" s="6" t="s">
        <v>41</v>
      </c>
      <c r="F239" s="6" t="s">
        <v>67</v>
      </c>
      <c r="G239">
        <v>12</v>
      </c>
      <c r="H239">
        <v>202212</v>
      </c>
      <c r="I239" s="9">
        <v>302.13</v>
      </c>
      <c r="J239" s="9">
        <v>17.670000000000002</v>
      </c>
      <c r="K239" s="9">
        <v>15.36</v>
      </c>
      <c r="L239" s="9">
        <v>16.329999999999998</v>
      </c>
      <c r="M239" s="27" t="str">
        <f>IFERROR(INDEX(Data!AE:AE,MATCH(ZACKS_Screener[[#This Row],[Company Name]] &amp; " *", Data!AD:AD,0)), "")</f>
        <v>325414</v>
      </c>
      <c r="N239" t="str">
        <f>INDEX(Data!AI:AI,MATCH( ZACKS_Screener[[#This Row],[NAICS1]], Data!AH:AH,0))</f>
        <v xml:space="preserve">Biological Product (except Diagnostic) Manufacturing </v>
      </c>
      <c r="O2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-0.1307300509337862</v>
      </c>
      <c r="P2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6.3151041666666602E-2</v>
      </c>
      <c r="Q239" s="18">
        <f>IFERROR(ZACKS_Screener[[#This Row],[Price]]/ZACKS_Screener[[#This Row],[EPS1]], "")</f>
        <v>19.669921875</v>
      </c>
      <c r="R239" s="18">
        <f>IFERROR(ZACKS_Screener[[#This Row],[Price]]/ZACKS_Screener[[#This Row],[EPS2]], "")</f>
        <v>18.501530924678509</v>
      </c>
      <c r="S239" s="18">
        <f>IFERROR(ZACKS_Screener[[#This Row],[PE1]]/(ZACKS_Screener[[#This Row],[EG1]]*100), "")</f>
        <v>-1.5046212966720764</v>
      </c>
      <c r="T239" s="18">
        <f>IFERROR(ZACKS_Screener[[#This Row],[PE2]]/(ZACKS_Screener[[#This Row],[EG2]]*100), "")</f>
        <v>2.9297269587944559</v>
      </c>
      <c r="U239"/>
    </row>
    <row r="240" spans="1:21" hidden="1" x14ac:dyDescent="0.25">
      <c r="A240" s="24" t="s">
        <v>488</v>
      </c>
      <c r="B240" s="34">
        <v>5847.35</v>
      </c>
      <c r="C240" s="6" t="s">
        <v>487</v>
      </c>
      <c r="D240" s="6" t="s">
        <v>22</v>
      </c>
      <c r="E240" s="6" t="s">
        <v>14</v>
      </c>
      <c r="F240" s="6" t="s">
        <v>183</v>
      </c>
      <c r="G240">
        <v>12</v>
      </c>
      <c r="H240">
        <v>202212</v>
      </c>
      <c r="I240" s="9">
        <v>14.97</v>
      </c>
      <c r="J240" s="9">
        <v>-2.4500000000000002</v>
      </c>
      <c r="K240" s="9">
        <v>-1.25</v>
      </c>
      <c r="L240" s="9">
        <v>-0.25</v>
      </c>
      <c r="M240" s="27" t="str">
        <f>IFERROR(INDEX(Data!AE:AE,MATCH(ZACKS_Screener[[#This Row],[Company Name]] &amp; " *", Data!AD:AD,0)), "")</f>
        <v/>
      </c>
      <c r="N240" t="str">
        <f>INDEX(Data!AI:AI,MATCH( ZACKS_Screener[[#This Row],[NAICS1]], Data!AH:AH,0))</f>
        <v/>
      </c>
      <c r="O2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0.48979591836734698</v>
      </c>
      <c r="P2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</v>
      </c>
      <c r="Q240" s="18">
        <f>IFERROR(ZACKS_Screener[[#This Row],[Price]]/ZACKS_Screener[[#This Row],[EPS1]], "")</f>
        <v>-11.976000000000001</v>
      </c>
      <c r="R240" s="18">
        <f>IFERROR(ZACKS_Screener[[#This Row],[Price]]/ZACKS_Screener[[#This Row],[EPS2]], "")</f>
        <v>-59.88</v>
      </c>
      <c r="S240" s="18">
        <f>IFERROR(ZACKS_Screener[[#This Row],[PE1]]/(ZACKS_Screener[[#This Row],[EG1]]*100), "")</f>
        <v>-0.24451000000000001</v>
      </c>
      <c r="T240" s="18">
        <f>IFERROR(ZACKS_Screener[[#This Row],[PE2]]/(ZACKS_Screener[[#This Row],[EG2]]*100), "")</f>
        <v>-0.74850000000000005</v>
      </c>
      <c r="U240"/>
    </row>
    <row r="241" spans="1:21" hidden="1" x14ac:dyDescent="0.25">
      <c r="A241" s="24" t="s">
        <v>490</v>
      </c>
      <c r="B241" s="34">
        <v>11860.92</v>
      </c>
      <c r="C241" s="6" t="s">
        <v>489</v>
      </c>
      <c r="D241" s="6" t="s">
        <v>13</v>
      </c>
      <c r="E241" s="6" t="s">
        <v>14</v>
      </c>
      <c r="F241" s="6" t="s">
        <v>201</v>
      </c>
      <c r="G241">
        <v>6</v>
      </c>
      <c r="H241">
        <v>202206</v>
      </c>
      <c r="I241" s="9">
        <v>111.49</v>
      </c>
      <c r="J241" s="9">
        <v>-0.24</v>
      </c>
      <c r="K241" s="9">
        <v>1.47</v>
      </c>
      <c r="L241" s="9">
        <v>1.64</v>
      </c>
      <c r="M241" s="27" t="str">
        <f>IFERROR(INDEX(Data!AE:AE,MATCH(ZACKS_Screener[[#This Row],[Company Name]] &amp; " *", Data!AD:AD,0)), "")</f>
        <v/>
      </c>
      <c r="N241" t="str">
        <f>INDEX(Data!AI:AI,MATCH( ZACKS_Screener[[#This Row],[NAICS1]], Data!AH:AH,0))</f>
        <v/>
      </c>
      <c r="O2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0.11564625850340131</v>
      </c>
      <c r="Q241" s="18">
        <f>IFERROR(ZACKS_Screener[[#This Row],[Price]]/ZACKS_Screener[[#This Row],[EPS1]], "")</f>
        <v>75.843537414965979</v>
      </c>
      <c r="R241" s="18">
        <f>IFERROR(ZACKS_Screener[[#This Row],[Price]]/ZACKS_Screener[[#This Row],[EPS2]], "")</f>
        <v>67.981707317073173</v>
      </c>
      <c r="S241" s="18">
        <f>IFERROR(ZACKS_Screener[[#This Row],[PE1]]/(ZACKS_Screener[[#This Row],[EG1]]*100), "")</f>
        <v>0.75843537414965978</v>
      </c>
      <c r="T241" s="18">
        <f>IFERROR(ZACKS_Screener[[#This Row],[PE2]]/(ZACKS_Screener[[#This Row],[EG2]]*100), "")</f>
        <v>5.8784182209469185</v>
      </c>
      <c r="U241"/>
    </row>
    <row r="242" spans="1:21" hidden="1" x14ac:dyDescent="0.25">
      <c r="A242" s="24" t="s">
        <v>492</v>
      </c>
      <c r="B242" s="34">
        <v>10913.96</v>
      </c>
      <c r="C242" s="6" t="s">
        <v>491</v>
      </c>
      <c r="D242" s="6" t="s">
        <v>13</v>
      </c>
      <c r="E242" s="6" t="s">
        <v>41</v>
      </c>
      <c r="F242" s="6" t="s">
        <v>61</v>
      </c>
      <c r="G242">
        <v>12</v>
      </c>
      <c r="H242">
        <v>202212</v>
      </c>
      <c r="I242" s="9">
        <v>368.6</v>
      </c>
      <c r="J242" s="9">
        <v>14.42</v>
      </c>
      <c r="K242" s="9">
        <v>14.12</v>
      </c>
      <c r="L242" s="9">
        <v>16.38</v>
      </c>
      <c r="M242" s="27" t="str">
        <f>IFERROR(INDEX(Data!AE:AE,MATCH(ZACKS_Screener[[#This Row],[Company Name]] &amp; " *", Data!AD:AD,0)), "")</f>
        <v/>
      </c>
      <c r="N242" t="str">
        <f>INDEX(Data!AI:AI,MATCH( ZACKS_Screener[[#This Row],[NAICS1]], Data!AH:AH,0))</f>
        <v/>
      </c>
      <c r="O2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-2.0804438280166485E-2</v>
      </c>
      <c r="P2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0.16005665722379603</v>
      </c>
      <c r="Q242" s="18">
        <f>IFERROR(ZACKS_Screener[[#This Row],[Price]]/ZACKS_Screener[[#This Row],[EPS1]], "")</f>
        <v>26.104815864022665</v>
      </c>
      <c r="R242" s="18">
        <f>IFERROR(ZACKS_Screener[[#This Row],[Price]]/ZACKS_Screener[[#This Row],[EPS2]], "")</f>
        <v>22.503052503052505</v>
      </c>
      <c r="S242" s="18">
        <f>IFERROR(ZACKS_Screener[[#This Row],[PE1]]/(ZACKS_Screener[[#This Row],[EG1]]*100), "")</f>
        <v>-12.547714825306866</v>
      </c>
      <c r="T242" s="18">
        <f>IFERROR(ZACKS_Screener[[#This Row],[PE2]]/(ZACKS_Screener[[#This Row],[EG2]]*100), "")</f>
        <v>1.4059429262969088</v>
      </c>
      <c r="U242"/>
    </row>
    <row r="243" spans="1:21" hidden="1" x14ac:dyDescent="0.25">
      <c r="A243" s="24" t="s">
        <v>493</v>
      </c>
      <c r="B243" s="34">
        <v>10987.99</v>
      </c>
      <c r="C243" s="6" t="s">
        <v>491</v>
      </c>
      <c r="D243" s="6" t="s">
        <v>13</v>
      </c>
      <c r="E243" s="6" t="s">
        <v>41</v>
      </c>
      <c r="F243" s="6" t="s">
        <v>67</v>
      </c>
      <c r="G243">
        <v>12</v>
      </c>
      <c r="H243">
        <v>202212</v>
      </c>
      <c r="I243" s="9">
        <v>371.1</v>
      </c>
      <c r="J243" s="9">
        <v>14.42</v>
      </c>
      <c r="M243" s="27" t="str">
        <f>IFERROR(INDEX(Data!AE:AE,MATCH(ZACKS_Screener[[#This Row],[Company Name]] &amp; " *", Data!AD:AD,0)), "")</f>
        <v/>
      </c>
      <c r="N243" t="str">
        <f>INDEX(Data!AI:AI,MATCH( ZACKS_Screener[[#This Row],[NAICS1]], Data!AH:AH,0))</f>
        <v/>
      </c>
      <c r="O2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4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43" s="18" t="str">
        <f>IFERROR(ZACKS_Screener[[#This Row],[Price]]/ZACKS_Screener[[#This Row],[EPS1]], "")</f>
        <v/>
      </c>
      <c r="R243" s="18" t="str">
        <f>IFERROR(ZACKS_Screener[[#This Row],[Price]]/ZACKS_Screener[[#This Row],[EPS2]], "")</f>
        <v/>
      </c>
      <c r="S243" s="18" t="str">
        <f>IFERROR(ZACKS_Screener[[#This Row],[PE1]]/(ZACKS_Screener[[#This Row],[EG1]]*100), "")</f>
        <v/>
      </c>
      <c r="T243" s="18" t="str">
        <f>IFERROR(ZACKS_Screener[[#This Row],[PE2]]/(ZACKS_Screener[[#This Row],[EG2]]*100), "")</f>
        <v/>
      </c>
      <c r="U243"/>
    </row>
    <row r="244" spans="1:21" hidden="1" x14ac:dyDescent="0.25">
      <c r="A244" s="24" t="s">
        <v>495</v>
      </c>
      <c r="B244" s="34">
        <v>16749.32</v>
      </c>
      <c r="C244" s="6" t="s">
        <v>494</v>
      </c>
      <c r="D244" s="6" t="s">
        <v>13</v>
      </c>
      <c r="E244" s="6" t="s">
        <v>37</v>
      </c>
      <c r="F244" s="6" t="s">
        <v>250</v>
      </c>
      <c r="G244">
        <v>12</v>
      </c>
      <c r="H244">
        <v>202212</v>
      </c>
      <c r="I244" s="9">
        <v>36.54</v>
      </c>
      <c r="J244" s="9">
        <v>2.71</v>
      </c>
      <c r="K244" s="9">
        <v>3.07</v>
      </c>
      <c r="L244" s="9">
        <v>3.35</v>
      </c>
      <c r="M244" s="27" t="str">
        <f>IFERROR(INDEX(Data!AE:AE,MATCH(ZACKS_Screener[[#This Row],[Company Name]] &amp; " *", Data!AD:AD,0)), "")</f>
        <v/>
      </c>
      <c r="N244" t="str">
        <f>INDEX(Data!AI:AI,MATCH( ZACKS_Screener[[#This Row],[NAICS1]], Data!AH:AH,0))</f>
        <v/>
      </c>
      <c r="O2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0.13284132841328408</v>
      </c>
      <c r="P2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9.1205211726384447E-2</v>
      </c>
      <c r="Q244" s="18">
        <f>IFERROR(ZACKS_Screener[[#This Row],[Price]]/ZACKS_Screener[[#This Row],[EPS1]], "")</f>
        <v>11.90228013029316</v>
      </c>
      <c r="R244" s="18">
        <f>IFERROR(ZACKS_Screener[[#This Row],[Price]]/ZACKS_Screener[[#This Row],[EPS2]], "")</f>
        <v>10.907462686567163</v>
      </c>
      <c r="S244" s="18">
        <f>IFERROR(ZACKS_Screener[[#This Row],[PE1]]/(ZACKS_Screener[[#This Row],[EG1]]*100), "")</f>
        <v>0.89597719869706882</v>
      </c>
      <c r="T244" s="18">
        <f>IFERROR(ZACKS_Screener[[#This Row],[PE2]]/(ZACKS_Screener[[#This Row],[EG2]]*100), "")</f>
        <v>1.1959253731343271</v>
      </c>
      <c r="U244"/>
    </row>
    <row r="245" spans="1:21" hidden="1" x14ac:dyDescent="0.25">
      <c r="A245" s="24" t="s">
        <v>497</v>
      </c>
      <c r="B245" s="34">
        <v>5179.04</v>
      </c>
      <c r="C245" s="6" t="s">
        <v>496</v>
      </c>
      <c r="D245" s="6" t="s">
        <v>13</v>
      </c>
      <c r="E245" s="6" t="s">
        <v>118</v>
      </c>
      <c r="F245" s="6" t="s">
        <v>347</v>
      </c>
      <c r="G245">
        <v>12</v>
      </c>
      <c r="H245">
        <v>202212</v>
      </c>
      <c r="I245" s="9">
        <v>46.82</v>
      </c>
      <c r="J245" s="9"/>
      <c r="M245" s="27" t="str">
        <f>IFERROR(INDEX(Data!AE:AE,MATCH(ZACKS_Screener[[#This Row],[Company Name]] &amp; " *", Data!AD:AD,0)), "")</f>
        <v/>
      </c>
      <c r="N245" t="str">
        <f>INDEX(Data!AI:AI,MATCH( ZACKS_Screener[[#This Row],[NAICS1]], Data!AH:AH,0))</f>
        <v/>
      </c>
      <c r="O24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4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45" s="18" t="str">
        <f>IFERROR(ZACKS_Screener[[#This Row],[Price]]/ZACKS_Screener[[#This Row],[EPS1]], "")</f>
        <v/>
      </c>
      <c r="R245" s="18" t="str">
        <f>IFERROR(ZACKS_Screener[[#This Row],[Price]]/ZACKS_Screener[[#This Row],[EPS2]], "")</f>
        <v/>
      </c>
      <c r="S245" s="18" t="str">
        <f>IFERROR(ZACKS_Screener[[#This Row],[PE1]]/(ZACKS_Screener[[#This Row],[EG1]]*100), "")</f>
        <v/>
      </c>
      <c r="T245" s="18" t="str">
        <f>IFERROR(ZACKS_Screener[[#This Row],[PE2]]/(ZACKS_Screener[[#This Row],[EG2]]*100), "")</f>
        <v/>
      </c>
      <c r="U245"/>
    </row>
    <row r="246" spans="1:21" hidden="1" x14ac:dyDescent="0.25">
      <c r="A246" s="24" t="s">
        <v>499</v>
      </c>
      <c r="B246" s="34">
        <v>8406.15</v>
      </c>
      <c r="C246" s="6" t="s">
        <v>498</v>
      </c>
      <c r="D246" s="6" t="s">
        <v>13</v>
      </c>
      <c r="E246" s="6" t="s">
        <v>330</v>
      </c>
      <c r="F246" s="6" t="s">
        <v>500</v>
      </c>
      <c r="G246">
        <v>1</v>
      </c>
      <c r="H246">
        <v>202301</v>
      </c>
      <c r="I246" s="9">
        <v>62.56</v>
      </c>
      <c r="J246" s="9">
        <v>3.92</v>
      </c>
      <c r="K246" s="9">
        <v>3.9</v>
      </c>
      <c r="L246" s="9">
        <v>4.1900000000000004</v>
      </c>
      <c r="M246" s="27" t="str">
        <f>IFERROR(INDEX(Data!AE:AE,MATCH(ZACKS_Screener[[#This Row],[Company Name]] &amp; " *", Data!AD:AD,0)), "")</f>
        <v/>
      </c>
      <c r="N246" t="str">
        <f>INDEX(Data!AI:AI,MATCH( ZACKS_Screener[[#This Row],[NAICS1]], Data!AH:AH,0))</f>
        <v/>
      </c>
      <c r="O2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-5.1020408163265354E-3</v>
      </c>
      <c r="P2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7.4358974358974483E-2</v>
      </c>
      <c r="Q246" s="18">
        <f>IFERROR(ZACKS_Screener[[#This Row],[Price]]/ZACKS_Screener[[#This Row],[EPS1]], "")</f>
        <v>16.041025641025641</v>
      </c>
      <c r="R246" s="18">
        <f>IFERROR(ZACKS_Screener[[#This Row],[Price]]/ZACKS_Screener[[#This Row],[EPS2]], "")</f>
        <v>14.930787589498806</v>
      </c>
      <c r="S246" s="18">
        <f>IFERROR(ZACKS_Screener[[#This Row],[PE1]]/(ZACKS_Screener[[#This Row],[EG1]]*100), "")</f>
        <v>-31.440410256410228</v>
      </c>
      <c r="T246" s="18">
        <f>IFERROR(ZACKS_Screener[[#This Row],[PE2]]/(ZACKS_Screener[[#This Row],[EG2]]*100), "")</f>
        <v>2.0079335034153534</v>
      </c>
      <c r="U246"/>
    </row>
    <row r="247" spans="1:21" hidden="1" x14ac:dyDescent="0.25">
      <c r="A247" s="24" t="s">
        <v>502</v>
      </c>
      <c r="B247" s="34">
        <v>33553.97</v>
      </c>
      <c r="C247" s="6" t="s">
        <v>501</v>
      </c>
      <c r="D247" s="6" t="s">
        <v>13</v>
      </c>
      <c r="E247" s="6" t="s">
        <v>37</v>
      </c>
      <c r="F247" s="6" t="s">
        <v>404</v>
      </c>
      <c r="G247">
        <v>12</v>
      </c>
      <c r="H247">
        <v>202212</v>
      </c>
      <c r="I247" s="9">
        <v>42.52</v>
      </c>
      <c r="J247" s="9">
        <v>4.59</v>
      </c>
      <c r="K247" s="9">
        <v>4.7300000000000004</v>
      </c>
      <c r="L247" s="9">
        <v>4.9800000000000004</v>
      </c>
      <c r="M247" s="27" t="str">
        <f>IFERROR(INDEX(Data!AE:AE,MATCH(ZACKS_Screener[[#This Row],[Company Name]] &amp; " *", Data!AD:AD,0)), "")</f>
        <v/>
      </c>
      <c r="N247" t="str">
        <f>INDEX(Data!AI:AI,MATCH( ZACKS_Screener[[#This Row],[NAICS1]], Data!AH:AH,0))</f>
        <v/>
      </c>
      <c r="O2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3.0501089324618862E-2</v>
      </c>
      <c r="P2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5.2854122621564477E-2</v>
      </c>
      <c r="Q247" s="18">
        <f>IFERROR(ZACKS_Screener[[#This Row],[Price]]/ZACKS_Screener[[#This Row],[EPS1]], "")</f>
        <v>8.9894291754756868</v>
      </c>
      <c r="R247" s="18">
        <f>IFERROR(ZACKS_Screener[[#This Row],[Price]]/ZACKS_Screener[[#This Row],[EPS2]], "")</f>
        <v>8.5381526104417667</v>
      </c>
      <c r="S247" s="18">
        <f>IFERROR(ZACKS_Screener[[#This Row],[PE1]]/(ZACKS_Screener[[#This Row],[EG1]]*100), "")</f>
        <v>2.947248565388088</v>
      </c>
      <c r="T247" s="18">
        <f>IFERROR(ZACKS_Screener[[#This Row],[PE2]]/(ZACKS_Screener[[#This Row],[EG2]]*100), "")</f>
        <v>1.6154184738955824</v>
      </c>
      <c r="U247"/>
    </row>
    <row r="248" spans="1:21" hidden="1" x14ac:dyDescent="0.25">
      <c r="A248" s="24" t="s">
        <v>504</v>
      </c>
      <c r="B248" s="34">
        <v>4134.92</v>
      </c>
      <c r="C248" s="6" t="s">
        <v>503</v>
      </c>
      <c r="D248" s="6" t="s">
        <v>13</v>
      </c>
      <c r="E248" s="6" t="s">
        <v>118</v>
      </c>
      <c r="F248" s="6" t="s">
        <v>119</v>
      </c>
      <c r="G248">
        <v>12</v>
      </c>
      <c r="H248">
        <v>202212</v>
      </c>
      <c r="I248" s="9">
        <v>62.03</v>
      </c>
      <c r="J248" s="9">
        <v>3.97</v>
      </c>
      <c r="K248" s="9">
        <v>3.73</v>
      </c>
      <c r="M248" s="27" t="str">
        <f>IFERROR(INDEX(Data!AE:AE,MATCH(ZACKS_Screener[[#This Row],[Company Name]] &amp; " *", Data!AD:AD,0)), "")</f>
        <v>611513</v>
      </c>
      <c r="N248" t="str">
        <f>INDEX(Data!AI:AI,MATCH( ZACKS_Screener[[#This Row],[NAICS1]], Data!AH:AH,0))</f>
        <v xml:space="preserve">Apprenticeship Training </v>
      </c>
      <c r="O2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-6.0453400503778391E-2</v>
      </c>
      <c r="P2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248" s="18">
        <f>IFERROR(ZACKS_Screener[[#This Row],[Price]]/ZACKS_Screener[[#This Row],[EPS1]], "")</f>
        <v>16.630026809651476</v>
      </c>
      <c r="R248" s="18" t="str">
        <f>IFERROR(ZACKS_Screener[[#This Row],[Price]]/ZACKS_Screener[[#This Row],[EPS2]], "")</f>
        <v/>
      </c>
      <c r="S248" s="18">
        <f>IFERROR(ZACKS_Screener[[#This Row],[PE1]]/(ZACKS_Screener[[#This Row],[EG1]]*100), "")</f>
        <v>-2.7508836014298459</v>
      </c>
      <c r="T248" s="18" t="str">
        <f>IFERROR(ZACKS_Screener[[#This Row],[PE2]]/(ZACKS_Screener[[#This Row],[EG2]]*100), "")</f>
        <v/>
      </c>
      <c r="U248"/>
    </row>
    <row r="249" spans="1:21" hidden="1" x14ac:dyDescent="0.25">
      <c r="A249" s="24" t="s">
        <v>506</v>
      </c>
      <c r="B249" s="34">
        <v>8895.16</v>
      </c>
      <c r="C249" s="6" t="s">
        <v>505</v>
      </c>
      <c r="D249" s="6" t="s">
        <v>13</v>
      </c>
      <c r="E249" s="6" t="s">
        <v>85</v>
      </c>
      <c r="F249" s="6" t="s">
        <v>507</v>
      </c>
      <c r="G249">
        <v>12</v>
      </c>
      <c r="H249">
        <v>202212</v>
      </c>
      <c r="I249" s="9">
        <v>56.74</v>
      </c>
      <c r="J249" s="9">
        <v>2.35</v>
      </c>
      <c r="K249" s="9">
        <v>2.1</v>
      </c>
      <c r="L249" s="9">
        <v>2.56</v>
      </c>
      <c r="M249" s="27" t="str">
        <f>IFERROR(INDEX(Data!AE:AE,MATCH(ZACKS_Screener[[#This Row],[Company Name]] &amp; " *", Data!AD:AD,0)), "")</f>
        <v/>
      </c>
      <c r="N249" t="str">
        <f>INDEX(Data!AI:AI,MATCH( ZACKS_Screener[[#This Row],[NAICS1]], Data!AH:AH,0))</f>
        <v/>
      </c>
      <c r="O2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-0.10638297872340426</v>
      </c>
      <c r="P2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0.21904761904761902</v>
      </c>
      <c r="Q249" s="18">
        <f>IFERROR(ZACKS_Screener[[#This Row],[Price]]/ZACKS_Screener[[#This Row],[EPS1]], "")</f>
        <v>27.019047619047619</v>
      </c>
      <c r="R249" s="18">
        <f>IFERROR(ZACKS_Screener[[#This Row],[Price]]/ZACKS_Screener[[#This Row],[EPS2]], "")</f>
        <v>22.1640625</v>
      </c>
      <c r="S249" s="18">
        <f>IFERROR(ZACKS_Screener[[#This Row],[PE1]]/(ZACKS_Screener[[#This Row],[EG1]]*100), "")</f>
        <v>-2.5397904761904764</v>
      </c>
      <c r="T249" s="18">
        <f>IFERROR(ZACKS_Screener[[#This Row],[PE2]]/(ZACKS_Screener[[#This Row],[EG2]]*100), "")</f>
        <v>1.0118376358695653</v>
      </c>
      <c r="U249"/>
    </row>
    <row r="250" spans="1:21" hidden="1" x14ac:dyDescent="0.25">
      <c r="A250" s="24" t="s">
        <v>509</v>
      </c>
      <c r="B250" s="34">
        <v>98640.92</v>
      </c>
      <c r="C250" s="6" t="s">
        <v>508</v>
      </c>
      <c r="D250" s="6" t="s">
        <v>22</v>
      </c>
      <c r="E250" s="6" t="s">
        <v>30</v>
      </c>
      <c r="F250" s="6" t="s">
        <v>256</v>
      </c>
      <c r="G250">
        <v>12</v>
      </c>
      <c r="H250">
        <v>202212</v>
      </c>
      <c r="I250" s="9">
        <v>2670.76</v>
      </c>
      <c r="J250" s="9">
        <v>99.83</v>
      </c>
      <c r="K250" s="9">
        <v>137.11000000000001</v>
      </c>
      <c r="L250" s="9">
        <v>165.72</v>
      </c>
      <c r="M250" s="27" t="str">
        <f>IFERROR(INDEX(Data!AE:AE,MATCH(ZACKS_Screener[[#This Row],[Company Name]] &amp; " *", Data!AD:AD,0)), "")</f>
        <v>519290</v>
      </c>
      <c r="N250" t="str">
        <f>INDEX(Data!AI:AI,MATCH( ZACKS_Screener[[#This Row],[NAICS1]], Data!AH:AH,0))</f>
        <v>Web Search Portals and All Other Information Services</v>
      </c>
      <c r="O2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0.37343483922668552</v>
      </c>
      <c r="P2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0.20866457588797302</v>
      </c>
      <c r="Q250" s="18">
        <f>IFERROR(ZACKS_Screener[[#This Row],[Price]]/ZACKS_Screener[[#This Row],[EPS1]], "")</f>
        <v>19.478958500474072</v>
      </c>
      <c r="R250" s="18">
        <f>IFERROR(ZACKS_Screener[[#This Row],[Price]]/ZACKS_Screener[[#This Row],[EPS2]], "")</f>
        <v>16.116099444846732</v>
      </c>
      <c r="S250" s="18">
        <f>IFERROR(ZACKS_Screener[[#This Row],[PE1]]/(ZACKS_Screener[[#This Row],[EG1]]*100), "")</f>
        <v>0.52161599439440065</v>
      </c>
      <c r="T250" s="18">
        <f>IFERROR(ZACKS_Screener[[#This Row],[PE2]]/(ZACKS_Screener[[#This Row],[EG2]]*100), "")</f>
        <v>0.77234477276579405</v>
      </c>
      <c r="U250"/>
    </row>
    <row r="251" spans="1:21" hidden="1" x14ac:dyDescent="0.25">
      <c r="A251" s="24" t="s">
        <v>511</v>
      </c>
      <c r="B251" s="34">
        <v>30036.79</v>
      </c>
      <c r="C251" s="6" t="s">
        <v>510</v>
      </c>
      <c r="D251" s="6" t="s">
        <v>22</v>
      </c>
      <c r="E251" s="6" t="s">
        <v>223</v>
      </c>
      <c r="F251" s="6" t="s">
        <v>512</v>
      </c>
      <c r="G251">
        <v>12</v>
      </c>
      <c r="H251">
        <v>202212</v>
      </c>
      <c r="I251" s="9">
        <v>29.67</v>
      </c>
      <c r="J251" s="9">
        <v>0.89</v>
      </c>
      <c r="K251" s="9">
        <v>1.53</v>
      </c>
      <c r="L251" s="9">
        <v>1.97</v>
      </c>
      <c r="M251" s="27" t="str">
        <f>IFERROR(INDEX(Data!AE:AE,MATCH(ZACKS_Screener[[#This Row],[Company Name]] &amp; " *", Data!AD:AD,0)), "")</f>
        <v>333132</v>
      </c>
      <c r="N251" t="str">
        <f>INDEX(Data!AI:AI,MATCH( ZACKS_Screener[[#This Row],[NAICS1]], Data!AH:AH,0))</f>
        <v xml:space="preserve">Oil and Gas Field Machinery and Equipment Manufacturing </v>
      </c>
      <c r="O2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0.7191011235955056</v>
      </c>
      <c r="P2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0.28758169934640521</v>
      </c>
      <c r="Q251" s="18">
        <f>IFERROR(ZACKS_Screener[[#This Row],[Price]]/ZACKS_Screener[[#This Row],[EPS1]], "")</f>
        <v>19.3921568627451</v>
      </c>
      <c r="R251" s="18">
        <f>IFERROR(ZACKS_Screener[[#This Row],[Price]]/ZACKS_Screener[[#This Row],[EPS2]], "")</f>
        <v>15.060913705583758</v>
      </c>
      <c r="S251" s="18">
        <f>IFERROR(ZACKS_Screener[[#This Row],[PE1]]/(ZACKS_Screener[[#This Row],[EG1]]*100), "")</f>
        <v>0.26967218137254906</v>
      </c>
      <c r="T251" s="18">
        <f>IFERROR(ZACKS_Screener[[#This Row],[PE2]]/(ZACKS_Screener[[#This Row],[EG2]]*100), "")</f>
        <v>0.52370904476234437</v>
      </c>
      <c r="U251"/>
    </row>
    <row r="252" spans="1:21" hidden="1" x14ac:dyDescent="0.25">
      <c r="A252" s="24" t="s">
        <v>514</v>
      </c>
      <c r="B252" s="34">
        <v>3341.96</v>
      </c>
      <c r="C252" s="6" t="s">
        <v>513</v>
      </c>
      <c r="D252" s="6" t="s">
        <v>22</v>
      </c>
      <c r="E252" s="6" t="s">
        <v>14</v>
      </c>
      <c r="F252" s="6" t="s">
        <v>201</v>
      </c>
      <c r="G252">
        <v>12</v>
      </c>
      <c r="H252">
        <v>202212</v>
      </c>
      <c r="I252" s="9">
        <v>55.25</v>
      </c>
      <c r="J252" s="9">
        <v>0.64</v>
      </c>
      <c r="K252" s="9">
        <v>1.26</v>
      </c>
      <c r="L252" s="9">
        <v>1.39</v>
      </c>
      <c r="M252" s="27" t="str">
        <f>IFERROR(INDEX(Data!AE:AE,MATCH(ZACKS_Screener[[#This Row],[Company Name]] &amp; " *", Data!AD:AD,0)), "")</f>
        <v/>
      </c>
      <c r="N252" t="str">
        <f>INDEX(Data!AI:AI,MATCH( ZACKS_Screener[[#This Row],[NAICS1]], Data!AH:AH,0))</f>
        <v/>
      </c>
      <c r="O2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0.96875</v>
      </c>
      <c r="P2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0.10317460317460309</v>
      </c>
      <c r="Q252" s="18">
        <f>IFERROR(ZACKS_Screener[[#This Row],[Price]]/ZACKS_Screener[[#This Row],[EPS1]], "")</f>
        <v>43.849206349206348</v>
      </c>
      <c r="R252" s="18">
        <f>IFERROR(ZACKS_Screener[[#This Row],[Price]]/ZACKS_Screener[[#This Row],[EPS2]], "")</f>
        <v>39.748201438848923</v>
      </c>
      <c r="S252" s="18">
        <f>IFERROR(ZACKS_Screener[[#This Row],[PE1]]/(ZACKS_Screener[[#This Row],[EG1]]*100), "")</f>
        <v>0.45263696876600101</v>
      </c>
      <c r="T252" s="18">
        <f>IFERROR(ZACKS_Screener[[#This Row],[PE2]]/(ZACKS_Screener[[#This Row],[EG2]]*100), "")</f>
        <v>3.8525179856115139</v>
      </c>
      <c r="U252"/>
    </row>
    <row r="253" spans="1:21" hidden="1" x14ac:dyDescent="0.25">
      <c r="A253" s="24" t="s">
        <v>516</v>
      </c>
      <c r="B253" s="34">
        <v>6451.75</v>
      </c>
      <c r="C253" s="6" t="s">
        <v>515</v>
      </c>
      <c r="D253" s="6" t="s">
        <v>13</v>
      </c>
      <c r="E253" s="6" t="s">
        <v>41</v>
      </c>
      <c r="F253" s="6" t="s">
        <v>153</v>
      </c>
      <c r="G253">
        <v>12</v>
      </c>
      <c r="H253">
        <v>202212</v>
      </c>
      <c r="I253" s="9">
        <v>18.420000000000002</v>
      </c>
      <c r="J253" s="9">
        <v>1.07</v>
      </c>
      <c r="K253" s="9">
        <v>0.77</v>
      </c>
      <c r="L253" s="9">
        <v>1.04</v>
      </c>
      <c r="M253" s="27" t="str">
        <f>IFERROR(INDEX(Data!AE:AE,MATCH(ZACKS_Screener[[#This Row],[Company Name]] &amp; " *", Data!AD:AD,0)), "")</f>
        <v/>
      </c>
      <c r="N253" t="str">
        <f>INDEX(Data!AI:AI,MATCH( ZACKS_Screener[[#This Row],[NAICS1]], Data!AH:AH,0))</f>
        <v/>
      </c>
      <c r="O2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-0.28037383177570097</v>
      </c>
      <c r="P2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0.35064935064935066</v>
      </c>
      <c r="Q253" s="18">
        <f>IFERROR(ZACKS_Screener[[#This Row],[Price]]/ZACKS_Screener[[#This Row],[EPS1]], "")</f>
        <v>23.922077922077925</v>
      </c>
      <c r="R253" s="18">
        <f>IFERROR(ZACKS_Screener[[#This Row],[Price]]/ZACKS_Screener[[#This Row],[EPS2]], "")</f>
        <v>17.711538461538463</v>
      </c>
      <c r="S253" s="18">
        <f>IFERROR(ZACKS_Screener[[#This Row],[PE1]]/(ZACKS_Screener[[#This Row],[EG1]]*100), "")</f>
        <v>-0.85322077922077921</v>
      </c>
      <c r="T253" s="18">
        <f>IFERROR(ZACKS_Screener[[#This Row],[PE2]]/(ZACKS_Screener[[#This Row],[EG2]]*100), "")</f>
        <v>0.50510683760683772</v>
      </c>
      <c r="U253"/>
    </row>
    <row r="254" spans="1:21" hidden="1" x14ac:dyDescent="0.25">
      <c r="A254" s="24" t="s">
        <v>518</v>
      </c>
      <c r="B254" s="34">
        <v>6859.12</v>
      </c>
      <c r="C254" s="6" t="s">
        <v>517</v>
      </c>
      <c r="D254" s="6" t="s">
        <v>13</v>
      </c>
      <c r="E254" s="6" t="s">
        <v>26</v>
      </c>
      <c r="F254" s="6" t="s">
        <v>64</v>
      </c>
      <c r="G254">
        <v>12</v>
      </c>
      <c r="H254">
        <v>202212</v>
      </c>
      <c r="I254" s="9">
        <v>216.04</v>
      </c>
      <c r="J254" s="9">
        <v>17.11</v>
      </c>
      <c r="K254" s="9">
        <v>16</v>
      </c>
      <c r="L254" s="9">
        <v>16.5</v>
      </c>
      <c r="M254" s="27" t="str">
        <f>IFERROR(INDEX(Data!AE:AE,MATCH(ZACKS_Screener[[#This Row],[Company Name]] &amp; " *", Data!AD:AD,0)), "")</f>
        <v>238310</v>
      </c>
      <c r="N254" t="str">
        <f>INDEX(Data!AI:AI,MATCH( ZACKS_Screener[[#This Row],[NAICS1]], Data!AH:AH,0))</f>
        <v xml:space="preserve">Drywall and Insulation Contractors </v>
      </c>
      <c r="O2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-6.487434248977203E-2</v>
      </c>
      <c r="P2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3.125E-2</v>
      </c>
      <c r="Q254" s="18">
        <f>IFERROR(ZACKS_Screener[[#This Row],[Price]]/ZACKS_Screener[[#This Row],[EPS1]], "")</f>
        <v>13.5025</v>
      </c>
      <c r="R254" s="18">
        <f>IFERROR(ZACKS_Screener[[#This Row],[Price]]/ZACKS_Screener[[#This Row],[EPS2]], "")</f>
        <v>13.093333333333334</v>
      </c>
      <c r="S254" s="18">
        <f>IFERROR(ZACKS_Screener[[#This Row],[PE1]]/(ZACKS_Screener[[#This Row],[EG1]]*100), "")</f>
        <v>-2.0813313063063075</v>
      </c>
      <c r="T254" s="18">
        <f>IFERROR(ZACKS_Screener[[#This Row],[PE2]]/(ZACKS_Screener[[#This Row],[EG2]]*100), "")</f>
        <v>4.1898666666666671</v>
      </c>
      <c r="U254"/>
    </row>
    <row r="255" spans="1:21" hidden="1" x14ac:dyDescent="0.25">
      <c r="A255" s="24" t="s">
        <v>520</v>
      </c>
      <c r="B255" s="34">
        <v>15422.56</v>
      </c>
      <c r="C255" s="6" t="s">
        <v>519</v>
      </c>
      <c r="D255" s="6" t="s">
        <v>13</v>
      </c>
      <c r="E255" s="6" t="s">
        <v>30</v>
      </c>
      <c r="F255" s="6" t="s">
        <v>455</v>
      </c>
      <c r="G255">
        <v>12</v>
      </c>
      <c r="H255">
        <v>202212</v>
      </c>
      <c r="I255" s="9">
        <v>120.33</v>
      </c>
      <c r="J255" s="9">
        <v>18.71</v>
      </c>
      <c r="K255" s="9">
        <v>9.6199999999999992</v>
      </c>
      <c r="L255" s="9">
        <v>9.43</v>
      </c>
      <c r="M255" s="27" t="str">
        <f>IFERROR(INDEX(Data!AE:AE,MATCH(ZACKS_Screener[[#This Row],[Company Name]] &amp; " *", Data!AD:AD,0)), "")</f>
        <v>321912</v>
      </c>
      <c r="N255" t="str">
        <f>INDEX(Data!AI:AI,MATCH( ZACKS_Screener[[#This Row],[NAICS1]], Data!AH:AH,0))</f>
        <v xml:space="preserve">Cut Stock, Resawing Lumber, and Planing </v>
      </c>
      <c r="O2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-0.48583645109567081</v>
      </c>
      <c r="P2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-1.97505197505197E-2</v>
      </c>
      <c r="Q255" s="18">
        <f>IFERROR(ZACKS_Screener[[#This Row],[Price]]/ZACKS_Screener[[#This Row],[EPS1]], "")</f>
        <v>12.50831600831601</v>
      </c>
      <c r="R255" s="18">
        <f>IFERROR(ZACKS_Screener[[#This Row],[Price]]/ZACKS_Screener[[#This Row],[EPS2]], "")</f>
        <v>12.76033934252386</v>
      </c>
      <c r="S255" s="18">
        <f>IFERROR(ZACKS_Screener[[#This Row],[PE1]]/(ZACKS_Screener[[#This Row],[EG1]]*100), "")</f>
        <v>-0.2574593977069225</v>
      </c>
      <c r="T255" s="18">
        <f>IFERROR(ZACKS_Screener[[#This Row],[PE2]]/(ZACKS_Screener[[#This Row],[EG2]]*100), "")</f>
        <v>-6.4607612881620975</v>
      </c>
      <c r="U255"/>
    </row>
    <row r="256" spans="1:21" hidden="1" x14ac:dyDescent="0.25">
      <c r="A256" s="24" t="s">
        <v>522</v>
      </c>
      <c r="B256" s="34">
        <v>101312.93</v>
      </c>
      <c r="C256" s="6" t="s">
        <v>521</v>
      </c>
      <c r="D256" s="6" t="s">
        <v>13</v>
      </c>
      <c r="E256" s="6" t="s">
        <v>37</v>
      </c>
      <c r="F256" s="6" t="s">
        <v>38</v>
      </c>
      <c r="G256">
        <v>12</v>
      </c>
      <c r="H256">
        <v>202212</v>
      </c>
      <c r="I256" s="9">
        <v>676.49</v>
      </c>
      <c r="J256" s="9">
        <v>35.36</v>
      </c>
      <c r="K256" s="9">
        <v>34.43</v>
      </c>
      <c r="L256" s="9">
        <v>39.880000000000003</v>
      </c>
      <c r="M256" s="27" t="str">
        <f>IFERROR(INDEX(Data!AE:AE,MATCH(ZACKS_Screener[[#This Row],[Company Name]] &amp; " *", Data!AD:AD,0)), "")</f>
        <v>525910</v>
      </c>
      <c r="N256" t="str">
        <f>INDEX(Data!AI:AI,MATCH( ZACKS_Screener[[#This Row],[NAICS1]], Data!AH:AH,0))</f>
        <v xml:space="preserve">Open-End Investment Funds </v>
      </c>
      <c r="O2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-2.6300904977375559E-2</v>
      </c>
      <c r="P2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0.15829218704618073</v>
      </c>
      <c r="Q256" s="18">
        <f>IFERROR(ZACKS_Screener[[#This Row],[Price]]/ZACKS_Screener[[#This Row],[EPS1]], "")</f>
        <v>19.648271855939587</v>
      </c>
      <c r="R256" s="18">
        <f>IFERROR(ZACKS_Screener[[#This Row],[Price]]/ZACKS_Screener[[#This Row],[EPS2]], "")</f>
        <v>16.963139418254762</v>
      </c>
      <c r="S256" s="18">
        <f>IFERROR(ZACKS_Screener[[#This Row],[PE1]]/(ZACKS_Screener[[#This Row],[EG1]]*100), "")</f>
        <v>-7.4705687400647731</v>
      </c>
      <c r="T256" s="18">
        <f>IFERROR(ZACKS_Screener[[#This Row],[PE2]]/(ZACKS_Screener[[#This Row],[EG2]]*100), "")</f>
        <v>1.0716346608633234</v>
      </c>
      <c r="U256"/>
    </row>
    <row r="257" spans="1:21" hidden="1" x14ac:dyDescent="0.25">
      <c r="A257" s="24" t="s">
        <v>524</v>
      </c>
      <c r="B257" s="34">
        <v>3989.06</v>
      </c>
      <c r="C257" s="6" t="s">
        <v>523</v>
      </c>
      <c r="D257" s="6" t="s">
        <v>22</v>
      </c>
      <c r="E257" s="6" t="s">
        <v>14</v>
      </c>
      <c r="F257" s="6" t="s">
        <v>95</v>
      </c>
      <c r="G257">
        <v>12</v>
      </c>
      <c r="H257">
        <v>202212</v>
      </c>
      <c r="I257" s="9">
        <v>74.06</v>
      </c>
      <c r="J257" s="9">
        <v>2.69</v>
      </c>
      <c r="K257" s="9">
        <v>3.75</v>
      </c>
      <c r="L257" s="9">
        <v>4.41</v>
      </c>
      <c r="M257" s="27" t="str">
        <f>IFERROR(INDEX(Data!AE:AE,MATCH(ZACKS_Screener[[#This Row],[Company Name]] &amp; " *", Data!AD:AD,0)), "")</f>
        <v/>
      </c>
      <c r="N257" t="str">
        <f>INDEX(Data!AI:AI,MATCH( ZACKS_Screener[[#This Row],[NAICS1]], Data!AH:AH,0))</f>
        <v/>
      </c>
      <c r="O2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0.39405204460966547</v>
      </c>
      <c r="P2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0.17600000000000005</v>
      </c>
      <c r="Q257" s="18">
        <f>IFERROR(ZACKS_Screener[[#This Row],[Price]]/ZACKS_Screener[[#This Row],[EPS1]], "")</f>
        <v>19.749333333333333</v>
      </c>
      <c r="R257" s="18">
        <f>IFERROR(ZACKS_Screener[[#This Row],[Price]]/ZACKS_Screener[[#This Row],[EPS2]], "")</f>
        <v>16.793650793650794</v>
      </c>
      <c r="S257" s="18">
        <f>IFERROR(ZACKS_Screener[[#This Row],[PE1]]/(ZACKS_Screener[[#This Row],[EG1]]*100), "")</f>
        <v>0.50118591194968554</v>
      </c>
      <c r="T257" s="18">
        <f>IFERROR(ZACKS_Screener[[#This Row],[PE2]]/(ZACKS_Screener[[#This Row],[EG2]]*100), "")</f>
        <v>0.95418470418470391</v>
      </c>
      <c r="U257"/>
    </row>
    <row r="258" spans="1:21" hidden="1" x14ac:dyDescent="0.25">
      <c r="A258" s="24" t="s">
        <v>40570</v>
      </c>
      <c r="B258" s="34">
        <v>2176.23</v>
      </c>
      <c r="C258" s="6" t="s">
        <v>40569</v>
      </c>
      <c r="D258" s="6" t="s">
        <v>22</v>
      </c>
      <c r="E258" s="6" t="s">
        <v>30</v>
      </c>
      <c r="F258" s="6" t="s">
        <v>763</v>
      </c>
      <c r="G258">
        <v>12</v>
      </c>
      <c r="H258">
        <v>202212</v>
      </c>
      <c r="I258" s="9">
        <v>24.93</v>
      </c>
      <c r="J258" s="9">
        <v>2.52</v>
      </c>
      <c r="K258" s="9">
        <v>2.93</v>
      </c>
      <c r="L258" s="9">
        <v>3.09</v>
      </c>
      <c r="M258" s="27" t="str">
        <f>IFERROR(INDEX(Data!AE:AE,MATCH(ZACKS_Screener[[#This Row],[Company Name]] &amp; " *", Data!AD:AD,0)), "")</f>
        <v/>
      </c>
      <c r="N258" t="str">
        <f>INDEX(Data!AI:AI,MATCH( ZACKS_Screener[[#This Row],[NAICS1]], Data!AH:AH,0))</f>
        <v/>
      </c>
      <c r="O2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0.16269841269841276</v>
      </c>
      <c r="P2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5.4607508532423105E-2</v>
      </c>
      <c r="Q258" s="18">
        <f>IFERROR(ZACKS_Screener[[#This Row],[Price]]/ZACKS_Screener[[#This Row],[EPS1]], "")</f>
        <v>8.5085324232081909</v>
      </c>
      <c r="R258" s="18">
        <f>IFERROR(ZACKS_Screener[[#This Row],[Price]]/ZACKS_Screener[[#This Row],[EPS2]], "")</f>
        <v>8.0679611650485441</v>
      </c>
      <c r="S258" s="18">
        <f>IFERROR(ZACKS_Screener[[#This Row],[PE1]]/(ZACKS_Screener[[#This Row],[EG1]]*100), "")</f>
        <v>0.52296345625572271</v>
      </c>
      <c r="T258" s="18">
        <f>IFERROR(ZACKS_Screener[[#This Row],[PE2]]/(ZACKS_Screener[[#This Row],[EG2]]*100), "")</f>
        <v>1.4774453883495173</v>
      </c>
      <c r="U258"/>
    </row>
    <row r="259" spans="1:21" hidden="1" x14ac:dyDescent="0.25">
      <c r="A259" s="24" t="s">
        <v>40574</v>
      </c>
      <c r="B259" s="34">
        <v>2223.19</v>
      </c>
      <c r="C259" s="6" t="s">
        <v>40573</v>
      </c>
      <c r="D259" s="6" t="s">
        <v>22</v>
      </c>
      <c r="E259" s="6" t="s">
        <v>14</v>
      </c>
      <c r="F259" s="6" t="s">
        <v>201</v>
      </c>
      <c r="G259">
        <v>12</v>
      </c>
      <c r="H259">
        <v>202212</v>
      </c>
      <c r="I259" s="9">
        <v>16.16</v>
      </c>
      <c r="J259" s="9">
        <v>0.35</v>
      </c>
      <c r="K259" s="9">
        <v>0.23</v>
      </c>
      <c r="L259" s="9">
        <v>0.48</v>
      </c>
      <c r="M259" s="27" t="str">
        <f>IFERROR(INDEX(Data!AE:AE,MATCH(ZACKS_Screener[[#This Row],[Company Name]] &amp; " *", Data!AD:AD,0)), "")</f>
        <v>311710</v>
      </c>
      <c r="N259" t="str">
        <f>INDEX(Data!AI:AI,MATCH( ZACKS_Screener[[#This Row],[NAICS1]], Data!AH:AH,0))</f>
        <v>Seafood Product Preparation and Packaging</v>
      </c>
      <c r="O2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-0.3428571428571428</v>
      </c>
      <c r="P2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1.0869565217391304</v>
      </c>
      <c r="Q259" s="18">
        <f>IFERROR(ZACKS_Screener[[#This Row],[Price]]/ZACKS_Screener[[#This Row],[EPS1]], "")</f>
        <v>70.260869565217391</v>
      </c>
      <c r="R259" s="18">
        <f>IFERROR(ZACKS_Screener[[#This Row],[Price]]/ZACKS_Screener[[#This Row],[EPS2]], "")</f>
        <v>33.666666666666671</v>
      </c>
      <c r="S259" s="18">
        <f>IFERROR(ZACKS_Screener[[#This Row],[PE1]]/(ZACKS_Screener[[#This Row],[EG1]]*100), "")</f>
        <v>-2.0492753623188409</v>
      </c>
      <c r="T259" s="18">
        <f>IFERROR(ZACKS_Screener[[#This Row],[PE2]]/(ZACKS_Screener[[#This Row],[EG2]]*100), "")</f>
        <v>0.30973333333333342</v>
      </c>
      <c r="U259"/>
    </row>
    <row r="260" spans="1:21" hidden="1" x14ac:dyDescent="0.25">
      <c r="A260" s="24" t="s">
        <v>526</v>
      </c>
      <c r="B260" s="34">
        <v>4214.3</v>
      </c>
      <c r="C260" s="6" t="s">
        <v>525</v>
      </c>
      <c r="D260" s="6" t="s">
        <v>13</v>
      </c>
      <c r="E260" s="6" t="s">
        <v>14</v>
      </c>
      <c r="F260" s="6" t="s">
        <v>527</v>
      </c>
      <c r="G260">
        <v>12</v>
      </c>
      <c r="H260">
        <v>202212</v>
      </c>
      <c r="I260" s="9">
        <v>143.76</v>
      </c>
      <c r="J260" s="9">
        <v>2.2599999999999998</v>
      </c>
      <c r="K260" s="9">
        <v>2.69</v>
      </c>
      <c r="L260" s="9">
        <v>2.91</v>
      </c>
      <c r="M260" s="27" t="str">
        <f>IFERROR(INDEX(Data!AE:AE,MATCH(ZACKS_Screener[[#This Row],[Company Name]] &amp; " *", Data!AD:AD,0)), "")</f>
        <v>334514</v>
      </c>
      <c r="N260" t="str">
        <f>INDEX(Data!AI:AI,MATCH( ZACKS_Screener[[#This Row],[NAICS1]], Data!AH:AH,0))</f>
        <v xml:space="preserve">Totalizing Fluid Meter and Counting Device Manufacturing </v>
      </c>
      <c r="O2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0.19026548672566382</v>
      </c>
      <c r="P2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8.1784386617100441E-2</v>
      </c>
      <c r="Q260" s="18">
        <f>IFERROR(ZACKS_Screener[[#This Row],[Price]]/ZACKS_Screener[[#This Row],[EPS1]], "")</f>
        <v>53.442379182156131</v>
      </c>
      <c r="R260" s="18">
        <f>IFERROR(ZACKS_Screener[[#This Row],[Price]]/ZACKS_Screener[[#This Row],[EPS2]], "")</f>
        <v>49.402061855670098</v>
      </c>
      <c r="S260" s="18">
        <f>IFERROR(ZACKS_Screener[[#This Row],[PE1]]/(ZACKS_Screener[[#This Row],[EG1]]*100), "")</f>
        <v>2.8088320221319254</v>
      </c>
      <c r="T260" s="18">
        <f>IFERROR(ZACKS_Screener[[#This Row],[PE2]]/(ZACKS_Screener[[#This Row],[EG2]]*100), "")</f>
        <v>6.0405248359887471</v>
      </c>
      <c r="U260"/>
    </row>
    <row r="261" spans="1:21" hidden="1" x14ac:dyDescent="0.25">
      <c r="A261" s="24" t="s">
        <v>529</v>
      </c>
      <c r="B261" s="34">
        <v>61227.75</v>
      </c>
      <c r="C261" s="6" t="s">
        <v>528</v>
      </c>
      <c r="D261" s="6" t="s">
        <v>13</v>
      </c>
      <c r="E261" s="6" t="s">
        <v>37</v>
      </c>
      <c r="F261" s="6" t="s">
        <v>418</v>
      </c>
      <c r="G261">
        <v>10</v>
      </c>
      <c r="H261">
        <v>202210</v>
      </c>
      <c r="I261" s="9">
        <v>85.85</v>
      </c>
      <c r="J261" s="9">
        <v>10.28</v>
      </c>
      <c r="K261" s="9">
        <v>9.08</v>
      </c>
      <c r="L261" s="9">
        <v>9.82</v>
      </c>
      <c r="M261" s="27" t="str">
        <f>IFERROR(INDEX(Data!AE:AE,MATCH(ZACKS_Screener[[#This Row],[Company Name]] &amp; " *", Data!AD:AD,0)), "")</f>
        <v/>
      </c>
      <c r="N261" t="str">
        <f>INDEX(Data!AI:AI,MATCH( ZACKS_Screener[[#This Row],[NAICS1]], Data!AH:AH,0))</f>
        <v/>
      </c>
      <c r="O2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-0.11673151750972756</v>
      </c>
      <c r="P2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8.1497797356828217E-2</v>
      </c>
      <c r="Q261" s="18">
        <f>IFERROR(ZACKS_Screener[[#This Row],[Price]]/ZACKS_Screener[[#This Row],[EPS1]], "")</f>
        <v>9.4548458149779737</v>
      </c>
      <c r="R261" s="18">
        <f>IFERROR(ZACKS_Screener[[#This Row],[Price]]/ZACKS_Screener[[#This Row],[EPS2]], "")</f>
        <v>8.7423625254582475</v>
      </c>
      <c r="S261" s="18">
        <f>IFERROR(ZACKS_Screener[[#This Row],[PE1]]/(ZACKS_Screener[[#This Row],[EG1]]*100), "")</f>
        <v>-0.80996512481644678</v>
      </c>
      <c r="T261" s="18">
        <f>IFERROR(ZACKS_Screener[[#This Row],[PE2]]/(ZACKS_Screener[[#This Row],[EG2]]*100), "")</f>
        <v>1.0727115098805522</v>
      </c>
      <c r="U261"/>
    </row>
    <row r="262" spans="1:21" hidden="1" x14ac:dyDescent="0.25">
      <c r="A262" s="24" t="s">
        <v>531</v>
      </c>
      <c r="B262" s="34">
        <v>17217.810000000001</v>
      </c>
      <c r="C262" s="6" t="s">
        <v>530</v>
      </c>
      <c r="D262" s="6" t="s">
        <v>22</v>
      </c>
      <c r="E262" s="6" t="s">
        <v>41</v>
      </c>
      <c r="F262" s="6" t="s">
        <v>67</v>
      </c>
      <c r="G262">
        <v>12</v>
      </c>
      <c r="H262">
        <v>202212</v>
      </c>
      <c r="I262" s="9">
        <v>91.73</v>
      </c>
      <c r="J262" s="9">
        <v>1.93</v>
      </c>
      <c r="K262" s="9">
        <v>1.98</v>
      </c>
      <c r="L262" s="9">
        <v>3.46</v>
      </c>
      <c r="M262" s="27" t="str">
        <f>IFERROR(INDEX(Data!AE:AE,MATCH(ZACKS_Screener[[#This Row],[Company Name]] &amp; " *", Data!AD:AD,0)), "")</f>
        <v/>
      </c>
      <c r="N262" t="str">
        <f>INDEX(Data!AI:AI,MATCH( ZACKS_Screener[[#This Row],[NAICS1]], Data!AH:AH,0))</f>
        <v/>
      </c>
      <c r="O2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2.5906735751295359E-2</v>
      </c>
      <c r="P2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0.74747474747474751</v>
      </c>
      <c r="Q262" s="18">
        <f>IFERROR(ZACKS_Screener[[#This Row],[Price]]/ZACKS_Screener[[#This Row],[EPS1]], "")</f>
        <v>46.328282828282831</v>
      </c>
      <c r="R262" s="18">
        <f>IFERROR(ZACKS_Screener[[#This Row],[Price]]/ZACKS_Screener[[#This Row],[EPS2]], "")</f>
        <v>26.51156069364162</v>
      </c>
      <c r="S262" s="18">
        <f>IFERROR(ZACKS_Screener[[#This Row],[PE1]]/(ZACKS_Screener[[#This Row],[EG1]]*100), "")</f>
        <v>17.882717171717157</v>
      </c>
      <c r="T262" s="18">
        <f>IFERROR(ZACKS_Screener[[#This Row],[PE2]]/(ZACKS_Screener[[#This Row],[EG2]]*100), "")</f>
        <v>0.3546816903608811</v>
      </c>
      <c r="U262"/>
    </row>
    <row r="263" spans="1:21" hidden="1" x14ac:dyDescent="0.25">
      <c r="A263" s="24" t="s">
        <v>533</v>
      </c>
      <c r="B263" s="34">
        <v>138613.91</v>
      </c>
      <c r="C263" s="6" t="s">
        <v>532</v>
      </c>
      <c r="D263" s="6" t="s">
        <v>13</v>
      </c>
      <c r="E263" s="6" t="s">
        <v>41</v>
      </c>
      <c r="F263" s="6" t="s">
        <v>67</v>
      </c>
      <c r="G263">
        <v>12</v>
      </c>
      <c r="H263">
        <v>202212</v>
      </c>
      <c r="I263" s="9">
        <v>65.98</v>
      </c>
      <c r="J263" s="9">
        <v>7.7</v>
      </c>
      <c r="K263" s="9">
        <v>8.06</v>
      </c>
      <c r="L263" s="9">
        <v>8.01</v>
      </c>
      <c r="M263" s="27" t="str">
        <f>IFERROR(INDEX(Data!AE:AE,MATCH(ZACKS_Screener[[#This Row],[Company Name]] &amp; " *", Data!AD:AD,0)), "")</f>
        <v/>
      </c>
      <c r="N263" t="str">
        <f>INDEX(Data!AI:AI,MATCH( ZACKS_Screener[[#This Row],[NAICS1]], Data!AH:AH,0))</f>
        <v/>
      </c>
      <c r="O2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4.6753246753246797E-2</v>
      </c>
      <c r="P2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-6.2034739454095173E-3</v>
      </c>
      <c r="Q263" s="18">
        <f>IFERROR(ZACKS_Screener[[#This Row],[Price]]/ZACKS_Screener[[#This Row],[EPS1]], "")</f>
        <v>8.1861042183622832</v>
      </c>
      <c r="R263" s="18">
        <f>IFERROR(ZACKS_Screener[[#This Row],[Price]]/ZACKS_Screener[[#This Row],[EPS2]], "")</f>
        <v>8.2372034956304621</v>
      </c>
      <c r="S263" s="18">
        <f>IFERROR(ZACKS_Screener[[#This Row],[PE1]]/(ZACKS_Screener[[#This Row],[EG1]]*100), "")</f>
        <v>1.7509167355941535</v>
      </c>
      <c r="T263" s="18">
        <f>IFERROR(ZACKS_Screener[[#This Row],[PE2]]/(ZACKS_Screener[[#This Row],[EG2]]*100), "")</f>
        <v>-13.278372034956115</v>
      </c>
      <c r="U263"/>
    </row>
    <row r="264" spans="1:21" hidden="1" x14ac:dyDescent="0.25">
      <c r="A264" s="24" t="s">
        <v>535</v>
      </c>
      <c r="B264" s="34">
        <v>50724.42</v>
      </c>
      <c r="C264" s="6" t="s">
        <v>534</v>
      </c>
      <c r="D264" s="6" t="s">
        <v>13</v>
      </c>
      <c r="E264" s="6" t="s">
        <v>37</v>
      </c>
      <c r="F264" s="6" t="s">
        <v>458</v>
      </c>
      <c r="G264">
        <v>12</v>
      </c>
      <c r="H264">
        <v>202212</v>
      </c>
      <c r="I264" s="9">
        <v>30.97</v>
      </c>
      <c r="J264" s="9">
        <v>1.19</v>
      </c>
      <c r="M264" s="27" t="str">
        <f>IFERROR(INDEX(Data!AE:AE,MATCH(ZACKS_Screener[[#This Row],[Company Name]] &amp; " *", Data!AD:AD,0)), "")</f>
        <v/>
      </c>
      <c r="N264" t="str">
        <f>INDEX(Data!AI:AI,MATCH( ZACKS_Screener[[#This Row],[NAICS1]], Data!AH:AH,0))</f>
        <v/>
      </c>
      <c r="O2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6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64" s="18" t="str">
        <f>IFERROR(ZACKS_Screener[[#This Row],[Price]]/ZACKS_Screener[[#This Row],[EPS1]], "")</f>
        <v/>
      </c>
      <c r="R264" s="18" t="str">
        <f>IFERROR(ZACKS_Screener[[#This Row],[Price]]/ZACKS_Screener[[#This Row],[EPS2]], "")</f>
        <v/>
      </c>
      <c r="S264" s="18" t="str">
        <f>IFERROR(ZACKS_Screener[[#This Row],[PE1]]/(ZACKS_Screener[[#This Row],[EG1]]*100), "")</f>
        <v/>
      </c>
      <c r="T264" s="18" t="str">
        <f>IFERROR(ZACKS_Screener[[#This Row],[PE2]]/(ZACKS_Screener[[#This Row],[EG2]]*100), "")</f>
        <v/>
      </c>
      <c r="U264"/>
    </row>
    <row r="265" spans="1:21" hidden="1" x14ac:dyDescent="0.25">
      <c r="A265" s="24" t="s">
        <v>40582</v>
      </c>
      <c r="B265" s="34">
        <v>2978.42</v>
      </c>
      <c r="C265" s="6" t="s">
        <v>40581</v>
      </c>
      <c r="D265" s="6" t="s">
        <v>13</v>
      </c>
      <c r="E265" s="6" t="s">
        <v>37</v>
      </c>
      <c r="F265" s="6" t="s">
        <v>168</v>
      </c>
      <c r="G265">
        <v>12</v>
      </c>
      <c r="H265">
        <v>202212</v>
      </c>
      <c r="I265" s="9">
        <v>15.91</v>
      </c>
      <c r="J265" s="9">
        <v>1.4</v>
      </c>
      <c r="K265" s="9">
        <v>1.52</v>
      </c>
      <c r="L265" s="9">
        <v>1.54</v>
      </c>
      <c r="M265" s="27" t="str">
        <f>IFERROR(INDEX(Data!AE:AE,MATCH(ZACKS_Screener[[#This Row],[Company Name]] &amp; " *", Data!AD:AD,0)), "")</f>
        <v/>
      </c>
      <c r="N265" t="str">
        <f>INDEX(Data!AI:AI,MATCH( ZACKS_Screener[[#This Row],[NAICS1]], Data!AH:AH,0))</f>
        <v/>
      </c>
      <c r="O2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8.5714285714285798E-2</v>
      </c>
      <c r="P2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1.3157894736842117E-2</v>
      </c>
      <c r="Q265" s="18">
        <f>IFERROR(ZACKS_Screener[[#This Row],[Price]]/ZACKS_Screener[[#This Row],[EPS1]], "")</f>
        <v>10.467105263157896</v>
      </c>
      <c r="R265" s="18">
        <f>IFERROR(ZACKS_Screener[[#This Row],[Price]]/ZACKS_Screener[[#This Row],[EPS2]], "")</f>
        <v>10.331168831168831</v>
      </c>
      <c r="S265" s="18">
        <f>IFERROR(ZACKS_Screener[[#This Row],[PE1]]/(ZACKS_Screener[[#This Row],[EG1]]*100), "")</f>
        <v>1.2211622807017533</v>
      </c>
      <c r="T265" s="18">
        <f>IFERROR(ZACKS_Screener[[#This Row],[PE2]]/(ZACKS_Screener[[#This Row],[EG2]]*100), "")</f>
        <v>7.8516883116883047</v>
      </c>
      <c r="U265"/>
    </row>
    <row r="266" spans="1:21" hidden="1" x14ac:dyDescent="0.25">
      <c r="A266" s="24" t="s">
        <v>537</v>
      </c>
      <c r="B266" s="34">
        <v>58770.46</v>
      </c>
      <c r="C266" s="6" t="s">
        <v>536</v>
      </c>
      <c r="D266" s="6" t="s">
        <v>13</v>
      </c>
      <c r="E266" s="6" t="s">
        <v>37</v>
      </c>
      <c r="F266" s="6" t="s">
        <v>418</v>
      </c>
      <c r="G266">
        <v>10</v>
      </c>
      <c r="H266">
        <v>202210</v>
      </c>
      <c r="I266" s="9">
        <v>49.05</v>
      </c>
      <c r="J266" s="9">
        <v>6.6</v>
      </c>
      <c r="K266" s="9">
        <v>5.28</v>
      </c>
      <c r="L266" s="9">
        <v>5.67</v>
      </c>
      <c r="M266" s="27" t="str">
        <f>IFERROR(INDEX(Data!AE:AE,MATCH(ZACKS_Screener[[#This Row],[Company Name]] &amp; " *", Data!AD:AD,0)), "")</f>
        <v/>
      </c>
      <c r="N266" t="str">
        <f>INDEX(Data!AI:AI,MATCH( ZACKS_Screener[[#This Row],[NAICS1]], Data!AH:AH,0))</f>
        <v/>
      </c>
      <c r="O2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-0.19999999999999993</v>
      </c>
      <c r="P2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7.3863636363636298E-2</v>
      </c>
      <c r="Q266" s="18">
        <f>IFERROR(ZACKS_Screener[[#This Row],[Price]]/ZACKS_Screener[[#This Row],[EPS1]], "")</f>
        <v>9.2897727272727266</v>
      </c>
      <c r="R266" s="18">
        <f>IFERROR(ZACKS_Screener[[#This Row],[Price]]/ZACKS_Screener[[#This Row],[EPS2]], "")</f>
        <v>8.6507936507936503</v>
      </c>
      <c r="S266" s="18">
        <f>IFERROR(ZACKS_Screener[[#This Row],[PE1]]/(ZACKS_Screener[[#This Row],[EG1]]*100), "")</f>
        <v>-0.46448863636363652</v>
      </c>
      <c r="T266" s="18">
        <f>IFERROR(ZACKS_Screener[[#This Row],[PE2]]/(ZACKS_Screener[[#This Row],[EG2]]*100), "")</f>
        <v>1.1711843711843721</v>
      </c>
      <c r="U266"/>
    </row>
    <row r="267" spans="1:21" hidden="1" x14ac:dyDescent="0.25">
      <c r="A267" s="24" t="s">
        <v>539</v>
      </c>
      <c r="B267" s="34">
        <v>26444.79</v>
      </c>
      <c r="C267" s="6" t="s">
        <v>538</v>
      </c>
      <c r="D267" s="6" t="s">
        <v>22</v>
      </c>
      <c r="E267" s="6" t="s">
        <v>41</v>
      </c>
      <c r="F267" s="6" t="s">
        <v>67</v>
      </c>
      <c r="G267">
        <v>12</v>
      </c>
      <c r="H267">
        <v>202212</v>
      </c>
      <c r="I267" s="9">
        <v>108.73</v>
      </c>
      <c r="J267" s="9">
        <v>39.799999999999997</v>
      </c>
      <c r="K267" s="9">
        <v>5.42</v>
      </c>
      <c r="L267" s="9">
        <v>2.64</v>
      </c>
      <c r="M267" s="27" t="str">
        <f>IFERROR(INDEX(Data!AE:AE,MATCH(ZACKS_Screener[[#This Row],[Company Name]] &amp; " *", Data!AD:AD,0)), "")</f>
        <v/>
      </c>
      <c r="N267" t="str">
        <f>INDEX(Data!AI:AI,MATCH( ZACKS_Screener[[#This Row],[NAICS1]], Data!AH:AH,0))</f>
        <v/>
      </c>
      <c r="O2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-0.86381909547738689</v>
      </c>
      <c r="P2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-0.51291512915129145</v>
      </c>
      <c r="Q267" s="18">
        <f>IFERROR(ZACKS_Screener[[#This Row],[Price]]/ZACKS_Screener[[#This Row],[EPS1]], "")</f>
        <v>20.06088560885609</v>
      </c>
      <c r="R267" s="18">
        <f>IFERROR(ZACKS_Screener[[#This Row],[Price]]/ZACKS_Screener[[#This Row],[EPS2]], "")</f>
        <v>41.185606060606062</v>
      </c>
      <c r="S267" s="18">
        <f>IFERROR(ZACKS_Screener[[#This Row],[PE1]]/(ZACKS_Screener[[#This Row],[EG1]]*100), "")</f>
        <v>-0.23223480140560571</v>
      </c>
      <c r="T267" s="18">
        <f>IFERROR(ZACKS_Screener[[#This Row],[PE2]]/(ZACKS_Screener[[#This Row],[EG2]]*100), "")</f>
        <v>-0.80297116851972983</v>
      </c>
      <c r="U267"/>
    </row>
    <row r="268" spans="1:21" hidden="1" x14ac:dyDescent="0.25">
      <c r="A268" s="24" t="s">
        <v>541</v>
      </c>
      <c r="B268" s="34">
        <v>5707.69</v>
      </c>
      <c r="C268" s="6" t="s">
        <v>540</v>
      </c>
      <c r="D268" s="6" t="s">
        <v>22</v>
      </c>
      <c r="E268" s="6" t="s">
        <v>37</v>
      </c>
      <c r="F268" s="6" t="s">
        <v>542</v>
      </c>
      <c r="G268">
        <v>12</v>
      </c>
      <c r="H268">
        <v>202212</v>
      </c>
      <c r="I268" s="9">
        <v>85.7</v>
      </c>
      <c r="J268" s="9">
        <v>7.68</v>
      </c>
      <c r="K268" s="9">
        <v>9.19</v>
      </c>
      <c r="L268" s="9">
        <v>8.83</v>
      </c>
      <c r="M268" s="27" t="str">
        <f>IFERROR(INDEX(Data!AE:AE,MATCH(ZACKS_Screener[[#This Row],[Company Name]] &amp; " *", Data!AD:AD,0)), "")</f>
        <v/>
      </c>
      <c r="N268" t="str">
        <f>INDEX(Data!AI:AI,MATCH( ZACKS_Screener[[#This Row],[NAICS1]], Data!AH:AH,0))</f>
        <v/>
      </c>
      <c r="O2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0.19661458333333331</v>
      </c>
      <c r="P2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-3.9173014145810606E-2</v>
      </c>
      <c r="Q268" s="18">
        <f>IFERROR(ZACKS_Screener[[#This Row],[Price]]/ZACKS_Screener[[#This Row],[EPS1]], "")</f>
        <v>9.3253536452665955</v>
      </c>
      <c r="R268" s="18">
        <f>IFERROR(ZACKS_Screener[[#This Row],[Price]]/ZACKS_Screener[[#This Row],[EPS2]], "")</f>
        <v>9.7055492638731593</v>
      </c>
      <c r="S268" s="18">
        <f>IFERROR(ZACKS_Screener[[#This Row],[PE1]]/(ZACKS_Screener[[#This Row],[EG1]]*100), "")</f>
        <v>0.47429613242150637</v>
      </c>
      <c r="T268" s="18">
        <f>IFERROR(ZACKS_Screener[[#This Row],[PE2]]/(ZACKS_Screener[[#This Row],[EG2]]*100), "")</f>
        <v>-2.4776110481942908</v>
      </c>
      <c r="U268"/>
    </row>
    <row r="269" spans="1:21" hidden="1" x14ac:dyDescent="0.25">
      <c r="A269" s="24" t="s">
        <v>40588</v>
      </c>
      <c r="B269" s="34">
        <v>2103.83</v>
      </c>
      <c r="C269" s="6" t="s">
        <v>40587</v>
      </c>
      <c r="D269" s="6" t="s">
        <v>13</v>
      </c>
      <c r="E269" s="6" t="s">
        <v>30</v>
      </c>
      <c r="F269" s="6" t="s">
        <v>830</v>
      </c>
      <c r="G269">
        <v>3</v>
      </c>
      <c r="H269">
        <v>202303</v>
      </c>
      <c r="I269" s="9">
        <v>70.34</v>
      </c>
      <c r="J269" s="9">
        <v>5.62</v>
      </c>
      <c r="K269" s="9">
        <v>4.91</v>
      </c>
      <c r="L269" s="9">
        <v>5.96</v>
      </c>
      <c r="M269" s="27" t="str">
        <f>IFERROR(INDEX(Data!AE:AE,MATCH(ZACKS_Screener[[#This Row],[Company Name]] &amp; " *", Data!AD:AD,0)), "")</f>
        <v>448130</v>
      </c>
      <c r="N269" t="e">
        <f>INDEX(Data!AI:AI,MATCH( ZACKS_Screener[[#This Row],[NAICS1]], Data!AH:AH,0))</f>
        <v>#N/A</v>
      </c>
      <c r="O2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-0.12633451957295372</v>
      </c>
      <c r="P2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0.21384928716904272</v>
      </c>
      <c r="Q269" s="18">
        <f>IFERROR(ZACKS_Screener[[#This Row],[Price]]/ZACKS_Screener[[#This Row],[EPS1]], "")</f>
        <v>14.325865580448065</v>
      </c>
      <c r="R269" s="18">
        <f>IFERROR(ZACKS_Screener[[#This Row],[Price]]/ZACKS_Screener[[#This Row],[EPS2]], "")</f>
        <v>11.802013422818792</v>
      </c>
      <c r="S269" s="18">
        <f>IFERROR(ZACKS_Screener[[#This Row],[PE1]]/(ZACKS_Screener[[#This Row],[EG1]]*100), "")</f>
        <v>-1.1339628811565936</v>
      </c>
      <c r="T269" s="18">
        <f>IFERROR(ZACKS_Screener[[#This Row],[PE2]]/(ZACKS_Screener[[#This Row],[EG2]]*100), "")</f>
        <v>0.55188462767657409</v>
      </c>
      <c r="U269"/>
    </row>
    <row r="270" spans="1:21" hidden="1" x14ac:dyDescent="0.25">
      <c r="A270" s="24" t="s">
        <v>40596</v>
      </c>
      <c r="B270" s="34">
        <v>2182.58</v>
      </c>
      <c r="C270" s="6" t="s">
        <v>40595</v>
      </c>
      <c r="D270" s="6" t="s">
        <v>13</v>
      </c>
      <c r="E270" s="6" t="s">
        <v>330</v>
      </c>
      <c r="F270" s="6" t="s">
        <v>664</v>
      </c>
      <c r="G270">
        <v>6</v>
      </c>
      <c r="H270">
        <v>202206</v>
      </c>
      <c r="I270" s="9">
        <v>12.58</v>
      </c>
      <c r="J270" s="9">
        <v>0.56000000000000005</v>
      </c>
      <c r="K270" s="9">
        <v>-0.41</v>
      </c>
      <c r="L270" s="9">
        <v>0.56000000000000005</v>
      </c>
      <c r="M270" s="27" t="str">
        <f>IFERROR(INDEX(Data!AE:AE,MATCH(ZACKS_Screener[[#This Row],[Company Name]] &amp; " *", Data!AD:AD,0)), "")</f>
        <v>713950</v>
      </c>
      <c r="N270" t="str">
        <f>INDEX(Data!AI:AI,MATCH( ZACKS_Screener[[#This Row],[NAICS1]], Data!AH:AH,0))</f>
        <v>Bowling Centers</v>
      </c>
      <c r="O2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70" s="18">
        <f>IFERROR(ZACKS_Screener[[#This Row],[Price]]/ZACKS_Screener[[#This Row],[EPS1]], "")</f>
        <v>-30.682926829268293</v>
      </c>
      <c r="R270" s="18">
        <f>IFERROR(ZACKS_Screener[[#This Row],[Price]]/ZACKS_Screener[[#This Row],[EPS2]], "")</f>
        <v>22.464285714285712</v>
      </c>
      <c r="S270" s="18">
        <f>IFERROR(ZACKS_Screener[[#This Row],[PE1]]/(ZACKS_Screener[[#This Row],[EG1]]*100), "")</f>
        <v>0.30682926829268292</v>
      </c>
      <c r="T270" s="18">
        <f>IFERROR(ZACKS_Screener[[#This Row],[PE2]]/(ZACKS_Screener[[#This Row],[EG2]]*100), "")</f>
        <v>0.22464285714285712</v>
      </c>
      <c r="U270"/>
    </row>
    <row r="271" spans="1:21" hidden="1" x14ac:dyDescent="0.25">
      <c r="A271" s="24" t="s">
        <v>544</v>
      </c>
      <c r="B271" s="34">
        <v>4145.7700000000004</v>
      </c>
      <c r="C271" s="6" t="s">
        <v>543</v>
      </c>
      <c r="D271" s="6" t="s">
        <v>13</v>
      </c>
      <c r="E271" s="6" t="s">
        <v>14</v>
      </c>
      <c r="F271" s="6" t="s">
        <v>201</v>
      </c>
      <c r="G271">
        <v>1</v>
      </c>
      <c r="H271">
        <v>202301</v>
      </c>
      <c r="I271" s="9">
        <v>28.73</v>
      </c>
      <c r="J271" s="9">
        <v>1.2</v>
      </c>
      <c r="K271" s="9">
        <v>1.47</v>
      </c>
      <c r="L271" s="9">
        <v>1.81</v>
      </c>
      <c r="M271" s="27" t="str">
        <f>IFERROR(INDEX(Data!AE:AE,MATCH(ZACKS_Screener[[#This Row],[Company Name]] &amp; " *", Data!AD:AD,0)), "")</f>
        <v/>
      </c>
      <c r="N271" t="str">
        <f>INDEX(Data!AI:AI,MATCH( ZACKS_Screener[[#This Row],[NAICS1]], Data!AH:AH,0))</f>
        <v/>
      </c>
      <c r="O2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0.22500000000000003</v>
      </c>
      <c r="P2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0.23129251700680278</v>
      </c>
      <c r="Q271" s="18">
        <f>IFERROR(ZACKS_Screener[[#This Row],[Price]]/ZACKS_Screener[[#This Row],[EPS1]], "")</f>
        <v>19.544217687074831</v>
      </c>
      <c r="R271" s="18">
        <f>IFERROR(ZACKS_Screener[[#This Row],[Price]]/ZACKS_Screener[[#This Row],[EPS2]], "")</f>
        <v>15.872928176795579</v>
      </c>
      <c r="S271" s="18">
        <f>IFERROR(ZACKS_Screener[[#This Row],[PE1]]/(ZACKS_Screener[[#This Row],[EG1]]*100), "")</f>
        <v>0.86863189720332568</v>
      </c>
      <c r="T271" s="18">
        <f>IFERROR(ZACKS_Screener[[#This Row],[PE2]]/(ZACKS_Screener[[#This Row],[EG2]]*100), "")</f>
        <v>0.686270718232044</v>
      </c>
      <c r="U271"/>
    </row>
    <row r="272" spans="1:21" hidden="1" x14ac:dyDescent="0.25">
      <c r="A272" s="24" t="s">
        <v>545</v>
      </c>
      <c r="B272" s="34">
        <v>103930.78</v>
      </c>
      <c r="C272" s="6" t="s">
        <v>545</v>
      </c>
      <c r="D272" s="6" t="s">
        <v>13</v>
      </c>
      <c r="E272" s="6" t="s">
        <v>223</v>
      </c>
      <c r="F272" s="6" t="s">
        <v>410</v>
      </c>
      <c r="G272">
        <v>12</v>
      </c>
      <c r="H272">
        <v>202212</v>
      </c>
      <c r="I272" s="9">
        <v>35.340000000000003</v>
      </c>
      <c r="J272" s="9">
        <v>8.74</v>
      </c>
      <c r="K272" s="9">
        <v>6.31</v>
      </c>
      <c r="L272" s="9">
        <v>6.52</v>
      </c>
      <c r="M272" s="27" t="str">
        <f>IFERROR(INDEX(Data!AE:AE,MATCH(ZACKS_Screener[[#This Row],[Company Name]] &amp; " *", Data!AD:AD,0)), "")</f>
        <v>486110</v>
      </c>
      <c r="N272" t="str">
        <f>INDEX(Data!AI:AI,MATCH( ZACKS_Screener[[#This Row],[NAICS1]], Data!AH:AH,0))</f>
        <v>Pipeline Transportation of Crude Oil</v>
      </c>
      <c r="O2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-0.27803203661327236</v>
      </c>
      <c r="P2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3.328050713153724E-2</v>
      </c>
      <c r="Q272" s="18">
        <f>IFERROR(ZACKS_Screener[[#This Row],[Price]]/ZACKS_Screener[[#This Row],[EPS1]], "")</f>
        <v>5.6006339144215538</v>
      </c>
      <c r="R272" s="18">
        <f>IFERROR(ZACKS_Screener[[#This Row],[Price]]/ZACKS_Screener[[#This Row],[EPS2]], "")</f>
        <v>5.420245398773007</v>
      </c>
      <c r="S272" s="18">
        <f>IFERROR(ZACKS_Screener[[#This Row],[PE1]]/(ZACKS_Screener[[#This Row],[EG1]]*100), "")</f>
        <v>-0.20143843790964763</v>
      </c>
      <c r="T272" s="18">
        <f>IFERROR(ZACKS_Screener[[#This Row],[PE2]]/(ZACKS_Screener[[#This Row],[EG2]]*100), "")</f>
        <v>1.6286546888694133</v>
      </c>
      <c r="U272"/>
    </row>
    <row r="273" spans="1:21" hidden="1" x14ac:dyDescent="0.25">
      <c r="A273" s="24" t="s">
        <v>547</v>
      </c>
      <c r="B273" s="34">
        <v>3387.38</v>
      </c>
      <c r="C273" s="6" t="s">
        <v>546</v>
      </c>
      <c r="D273" s="6" t="s">
        <v>22</v>
      </c>
      <c r="E273" s="6" t="s">
        <v>41</v>
      </c>
      <c r="F273" s="6" t="s">
        <v>67</v>
      </c>
      <c r="G273">
        <v>12</v>
      </c>
      <c r="H273">
        <v>202212</v>
      </c>
      <c r="I273" s="9">
        <v>56.02</v>
      </c>
      <c r="J273" s="9">
        <v>-9.35</v>
      </c>
      <c r="K273" s="9">
        <v>-9.5500000000000007</v>
      </c>
      <c r="L273" s="9">
        <v>-7.76</v>
      </c>
      <c r="M273" s="27" t="str">
        <f>IFERROR(INDEX(Data!AE:AE,MATCH(ZACKS_Screener[[#This Row],[Company Name]] &amp; " *", Data!AD:AD,0)), "")</f>
        <v/>
      </c>
      <c r="N273" t="str">
        <f>INDEX(Data!AI:AI,MATCH( ZACKS_Screener[[#This Row],[NAICS1]], Data!AH:AH,0))</f>
        <v/>
      </c>
      <c r="O2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-2.1390374331550915E-2</v>
      </c>
      <c r="P2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0.18743455497382208</v>
      </c>
      <c r="Q273" s="18">
        <f>IFERROR(ZACKS_Screener[[#This Row],[Price]]/ZACKS_Screener[[#This Row],[EPS1]], "")</f>
        <v>-5.8659685863874342</v>
      </c>
      <c r="R273" s="18">
        <f>IFERROR(ZACKS_Screener[[#This Row],[Price]]/ZACKS_Screener[[#This Row],[EPS2]], "")</f>
        <v>-7.2190721649484546</v>
      </c>
      <c r="S273" s="18">
        <f>IFERROR(ZACKS_Screener[[#This Row],[PE1]]/(ZACKS_Screener[[#This Row],[EG1]]*100), "")</f>
        <v>2.7423403141361113</v>
      </c>
      <c r="T273" s="18">
        <f>IFERROR(ZACKS_Screener[[#This Row],[PE2]]/(ZACKS_Screener[[#This Row],[EG2]]*100), "")</f>
        <v>-0.38515161550423299</v>
      </c>
      <c r="U273"/>
    </row>
    <row r="274" spans="1:21" hidden="1" x14ac:dyDescent="0.25">
      <c r="A274" s="24" t="s">
        <v>549</v>
      </c>
      <c r="B274" s="34">
        <v>4411.3</v>
      </c>
      <c r="C274" s="6" t="s">
        <v>548</v>
      </c>
      <c r="D274" s="6" t="s">
        <v>22</v>
      </c>
      <c r="E274" s="6" t="s">
        <v>37</v>
      </c>
      <c r="F274" s="6" t="s">
        <v>550</v>
      </c>
      <c r="G274">
        <v>12</v>
      </c>
      <c r="H274">
        <v>202212</v>
      </c>
      <c r="I274" s="9">
        <v>61.29</v>
      </c>
      <c r="J274" s="9">
        <v>14.63</v>
      </c>
      <c r="K274" s="9">
        <v>7.16</v>
      </c>
      <c r="L274" s="9">
        <v>9.2200000000000006</v>
      </c>
      <c r="M274" s="27" t="str">
        <f>IFERROR(INDEX(Data!AE:AE,MATCH(ZACKS_Screener[[#This Row],[Company Name]] &amp; " *", Data!AD:AD,0)), "")</f>
        <v/>
      </c>
      <c r="N274" t="str">
        <f>INDEX(Data!AI:AI,MATCH( ZACKS_Screener[[#This Row],[NAICS1]], Data!AH:AH,0))</f>
        <v/>
      </c>
      <c r="O2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-0.51059466848940538</v>
      </c>
      <c r="P2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0.28770949720670397</v>
      </c>
      <c r="Q274" s="18">
        <f>IFERROR(ZACKS_Screener[[#This Row],[Price]]/ZACKS_Screener[[#This Row],[EPS1]], "")</f>
        <v>8.5600558659217878</v>
      </c>
      <c r="R274" s="18">
        <f>IFERROR(ZACKS_Screener[[#This Row],[Price]]/ZACKS_Screener[[#This Row],[EPS2]], "")</f>
        <v>6.6475054229934916</v>
      </c>
      <c r="S274" s="18">
        <f>IFERROR(ZACKS_Screener[[#This Row],[PE1]]/(ZACKS_Screener[[#This Row],[EG1]]*100), "")</f>
        <v>-0.1676487514303022</v>
      </c>
      <c r="T274" s="18">
        <f>IFERROR(ZACKS_Screener[[#This Row],[PE2]]/(ZACKS_Screener[[#This Row],[EG2]]*100), "")</f>
        <v>0.23104921761472519</v>
      </c>
      <c r="U274"/>
    </row>
    <row r="275" spans="1:21" hidden="1" x14ac:dyDescent="0.25">
      <c r="A275" s="24" t="s">
        <v>552</v>
      </c>
      <c r="B275" s="34">
        <v>18114.73</v>
      </c>
      <c r="C275" s="6" t="s">
        <v>551</v>
      </c>
      <c r="D275" s="6" t="s">
        <v>13</v>
      </c>
      <c r="E275" s="6" t="s">
        <v>85</v>
      </c>
      <c r="F275" s="6" t="s">
        <v>111</v>
      </c>
      <c r="G275">
        <v>6</v>
      </c>
      <c r="H275">
        <v>202206</v>
      </c>
      <c r="I275" s="9">
        <v>153.54</v>
      </c>
      <c r="J275" s="9">
        <v>6.46</v>
      </c>
      <c r="K275" s="9">
        <v>6.91</v>
      </c>
      <c r="L275" s="9">
        <v>7.52</v>
      </c>
      <c r="M275" s="27" t="str">
        <f>IFERROR(INDEX(Data!AE:AE,MATCH(ZACKS_Screener[[#This Row],[Company Name]] &amp; " *", Data!AD:AD,0)), "")</f>
        <v/>
      </c>
      <c r="N275" t="str">
        <f>INDEX(Data!AI:AI,MATCH( ZACKS_Screener[[#This Row],[NAICS1]], Data!AH:AH,0))</f>
        <v/>
      </c>
      <c r="O2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6.9659442724458231E-2</v>
      </c>
      <c r="P2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8.8277858176555632E-2</v>
      </c>
      <c r="Q275" s="18">
        <f>IFERROR(ZACKS_Screener[[#This Row],[Price]]/ZACKS_Screener[[#This Row],[EPS1]], "")</f>
        <v>22.219971056439942</v>
      </c>
      <c r="R275" s="18">
        <f>IFERROR(ZACKS_Screener[[#This Row],[Price]]/ZACKS_Screener[[#This Row],[EPS2]], "")</f>
        <v>20.417553191489361</v>
      </c>
      <c r="S275" s="18">
        <f>IFERROR(ZACKS_Screener[[#This Row],[PE1]]/(ZACKS_Screener[[#This Row],[EG1]]*100), "")</f>
        <v>3.1898002894355995</v>
      </c>
      <c r="T275" s="18">
        <f>IFERROR(ZACKS_Screener[[#This Row],[PE2]]/(ZACKS_Screener[[#This Row],[EG2]]*100), "")</f>
        <v>2.3128736484129773</v>
      </c>
      <c r="U275"/>
    </row>
    <row r="276" spans="1:21" hidden="1" x14ac:dyDescent="0.25">
      <c r="A276" s="24" t="s">
        <v>554</v>
      </c>
      <c r="B276" s="34">
        <v>4913.7</v>
      </c>
      <c r="C276" s="6" t="s">
        <v>553</v>
      </c>
      <c r="D276" s="6" t="s">
        <v>13</v>
      </c>
      <c r="E276" s="6" t="s">
        <v>41</v>
      </c>
      <c r="F276" s="6" t="s">
        <v>61</v>
      </c>
      <c r="G276">
        <v>9</v>
      </c>
      <c r="H276">
        <v>202209</v>
      </c>
      <c r="I276" s="9">
        <v>37</v>
      </c>
      <c r="J276" s="9">
        <v>1.1599999999999999</v>
      </c>
      <c r="K276" s="9">
        <v>1.27</v>
      </c>
      <c r="L276" s="9">
        <v>1.53</v>
      </c>
      <c r="M276" s="27" t="str">
        <f>IFERROR(INDEX(Data!AE:AE,MATCH(ZACKS_Screener[[#This Row],[Company Name]] &amp; " *", Data!AD:AD,0)), "")</f>
        <v>311514</v>
      </c>
      <c r="N276" t="str">
        <f>INDEX(Data!AI:AI,MATCH( ZACKS_Screener[[#This Row],[NAICS1]], Data!AH:AH,0))</f>
        <v xml:space="preserve">Dry, Condensed, and Evaporated Dairy Product Manufacturing </v>
      </c>
      <c r="O2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9.4827586206896644E-2</v>
      </c>
      <c r="P2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0.20472440944881889</v>
      </c>
      <c r="Q276" s="18">
        <f>IFERROR(ZACKS_Screener[[#This Row],[Price]]/ZACKS_Screener[[#This Row],[EPS1]], "")</f>
        <v>29.133858267716533</v>
      </c>
      <c r="R276" s="18">
        <f>IFERROR(ZACKS_Screener[[#This Row],[Price]]/ZACKS_Screener[[#This Row],[EPS2]], "")</f>
        <v>24.183006535947712</v>
      </c>
      <c r="S276" s="18">
        <f>IFERROR(ZACKS_Screener[[#This Row],[PE1]]/(ZACKS_Screener[[#This Row],[EG1]]*100), "")</f>
        <v>3.0722977809591954</v>
      </c>
      <c r="T276" s="18">
        <f>IFERROR(ZACKS_Screener[[#This Row],[PE2]]/(ZACKS_Screener[[#This Row],[EG2]]*100), "")</f>
        <v>1.181246857717446</v>
      </c>
      <c r="U276"/>
    </row>
    <row r="277" spans="1:21" hidden="1" x14ac:dyDescent="0.25">
      <c r="A277" s="24" t="s">
        <v>40600</v>
      </c>
      <c r="B277" s="34">
        <v>2398.34</v>
      </c>
      <c r="C277" s="6" t="s">
        <v>40599</v>
      </c>
      <c r="D277" s="6" t="s">
        <v>13</v>
      </c>
      <c r="E277" s="6" t="s">
        <v>18</v>
      </c>
      <c r="F277" s="6" t="s">
        <v>115</v>
      </c>
      <c r="G277">
        <v>7</v>
      </c>
      <c r="H277">
        <v>202207</v>
      </c>
      <c r="I277" s="9">
        <v>48.5</v>
      </c>
      <c r="J277" s="9">
        <v>3.15</v>
      </c>
      <c r="K277" s="9">
        <v>3.5</v>
      </c>
      <c r="L277" s="9">
        <v>3.55</v>
      </c>
      <c r="M277" s="27" t="str">
        <f>IFERROR(INDEX(Data!AE:AE,MATCH(ZACKS_Screener[[#This Row],[Company Name]] &amp; " *", Data!AD:AD,0)), "")</f>
        <v>332999</v>
      </c>
      <c r="N277" t="str">
        <f>INDEX(Data!AI:AI,MATCH( ZACKS_Screener[[#This Row],[NAICS1]], Data!AH:AH,0))</f>
        <v xml:space="preserve">All Other Miscellaneous Fabricated Metal Product Manufacturing </v>
      </c>
      <c r="O2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0.11111111111111115</v>
      </c>
      <c r="P2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1.4285714285714235E-2</v>
      </c>
      <c r="Q277" s="18">
        <f>IFERROR(ZACKS_Screener[[#This Row],[Price]]/ZACKS_Screener[[#This Row],[EPS1]], "")</f>
        <v>13.857142857142858</v>
      </c>
      <c r="R277" s="18">
        <f>IFERROR(ZACKS_Screener[[#This Row],[Price]]/ZACKS_Screener[[#This Row],[EPS2]], "")</f>
        <v>13.661971830985916</v>
      </c>
      <c r="S277" s="18">
        <f>IFERROR(ZACKS_Screener[[#This Row],[PE1]]/(ZACKS_Screener[[#This Row],[EG1]]*100), "")</f>
        <v>1.2471428571428569</v>
      </c>
      <c r="T277" s="18">
        <f>IFERROR(ZACKS_Screener[[#This Row],[PE2]]/(ZACKS_Screener[[#This Row],[EG2]]*100), "")</f>
        <v>9.5633802816901756</v>
      </c>
      <c r="U277"/>
    </row>
    <row r="278" spans="1:21" hidden="1" x14ac:dyDescent="0.25">
      <c r="A278" s="24" t="s">
        <v>556</v>
      </c>
      <c r="B278" s="34">
        <v>723358.81</v>
      </c>
      <c r="C278" s="6" t="s">
        <v>555</v>
      </c>
      <c r="D278" s="6" t="s">
        <v>13</v>
      </c>
      <c r="E278" s="6" t="s">
        <v>37</v>
      </c>
      <c r="F278" s="6" t="s">
        <v>70</v>
      </c>
      <c r="G278">
        <v>12</v>
      </c>
      <c r="H278">
        <v>202212</v>
      </c>
      <c r="I278" s="9">
        <v>498927</v>
      </c>
      <c r="J278" s="9">
        <v>20963.66</v>
      </c>
      <c r="M278" s="27" t="str">
        <f>IFERROR(INDEX(Data!AE:AE,MATCH(ZACKS_Screener[[#This Row],[Company Name]] &amp; " *", Data!AD:AD,0)), "")</f>
        <v>221118</v>
      </c>
      <c r="N278" t="str">
        <f>INDEX(Data!AI:AI,MATCH( ZACKS_Screener[[#This Row],[NAICS1]], Data!AH:AH,0))</f>
        <v xml:space="preserve">Other Electric Power Generation </v>
      </c>
      <c r="O2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78" s="18" t="str">
        <f>IFERROR(ZACKS_Screener[[#This Row],[Price]]/ZACKS_Screener[[#This Row],[EPS1]], "")</f>
        <v/>
      </c>
      <c r="R278" s="18" t="str">
        <f>IFERROR(ZACKS_Screener[[#This Row],[Price]]/ZACKS_Screener[[#This Row],[EPS2]], "")</f>
        <v/>
      </c>
      <c r="S278" s="18" t="str">
        <f>IFERROR(ZACKS_Screener[[#This Row],[PE1]]/(ZACKS_Screener[[#This Row],[EG1]]*100), "")</f>
        <v/>
      </c>
      <c r="T278" s="18" t="str">
        <f>IFERROR(ZACKS_Screener[[#This Row],[PE2]]/(ZACKS_Screener[[#This Row],[EG2]]*100), "")</f>
        <v/>
      </c>
      <c r="U278"/>
    </row>
    <row r="279" spans="1:21" hidden="1" x14ac:dyDescent="0.25">
      <c r="A279" s="24" t="s">
        <v>557</v>
      </c>
      <c r="B279" s="34">
        <v>714576.94</v>
      </c>
      <c r="C279" s="6" t="s">
        <v>555</v>
      </c>
      <c r="D279" s="6" t="s">
        <v>13</v>
      </c>
      <c r="E279" s="6" t="s">
        <v>37</v>
      </c>
      <c r="F279" s="6" t="s">
        <v>70</v>
      </c>
      <c r="G279">
        <v>12</v>
      </c>
      <c r="H279">
        <v>202212</v>
      </c>
      <c r="I279" s="9">
        <v>328.58</v>
      </c>
      <c r="J279" s="9">
        <v>13.97</v>
      </c>
      <c r="K279" s="9">
        <v>16.309999999999999</v>
      </c>
      <c r="L279" s="9">
        <v>17.5</v>
      </c>
      <c r="M279" s="27" t="str">
        <f>IFERROR(INDEX(Data!AE:AE,MATCH(ZACKS_Screener[[#This Row],[Company Name]] &amp; " *", Data!AD:AD,0)), "")</f>
        <v>221118</v>
      </c>
      <c r="N279" t="str">
        <f>INDEX(Data!AI:AI,MATCH( ZACKS_Screener[[#This Row],[NAICS1]], Data!AH:AH,0))</f>
        <v xml:space="preserve">Other Electric Power Generation </v>
      </c>
      <c r="O2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0.1675017895490335</v>
      </c>
      <c r="P2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7.2961373390558026E-2</v>
      </c>
      <c r="Q279" s="18">
        <f>IFERROR(ZACKS_Screener[[#This Row],[Price]]/ZACKS_Screener[[#This Row],[EPS1]], "")</f>
        <v>20.145922746781117</v>
      </c>
      <c r="R279" s="18">
        <f>IFERROR(ZACKS_Screener[[#This Row],[Price]]/ZACKS_Screener[[#This Row],[EPS2]], "")</f>
        <v>18.776</v>
      </c>
      <c r="S279" s="18">
        <f>IFERROR(ZACKS_Screener[[#This Row],[PE1]]/(ZACKS_Screener[[#This Row],[EG1]]*100), "")</f>
        <v>1.202728806720224</v>
      </c>
      <c r="T279" s="18">
        <f>IFERROR(ZACKS_Screener[[#This Row],[PE2]]/(ZACKS_Screener[[#This Row],[EG2]]*100), "")</f>
        <v>2.5734164705882323</v>
      </c>
      <c r="U279"/>
    </row>
    <row r="280" spans="1:21" hidden="1" x14ac:dyDescent="0.25">
      <c r="A280" s="24" t="s">
        <v>559</v>
      </c>
      <c r="B280" s="34">
        <v>10706.17</v>
      </c>
      <c r="C280" s="6" t="s">
        <v>558</v>
      </c>
      <c r="D280" s="6" t="s">
        <v>22</v>
      </c>
      <c r="E280" s="6" t="s">
        <v>14</v>
      </c>
      <c r="F280" s="6" t="s">
        <v>560</v>
      </c>
      <c r="G280">
        <v>12</v>
      </c>
      <c r="H280">
        <v>202212</v>
      </c>
      <c r="I280" s="9">
        <v>72.98</v>
      </c>
      <c r="J280" s="9">
        <v>2.34</v>
      </c>
      <c r="K280" s="9">
        <v>2.58</v>
      </c>
      <c r="L280" s="9">
        <v>2.89</v>
      </c>
      <c r="M280" s="27" t="str">
        <f>IFERROR(INDEX(Data!AE:AE,MATCH(ZACKS_Screener[[#This Row],[Company Name]] &amp; " *", Data!AD:AD,0)), "")</f>
        <v>334517</v>
      </c>
      <c r="N280" t="str">
        <f>INDEX(Data!AI:AI,MATCH( ZACKS_Screener[[#This Row],[NAICS1]], Data!AH:AH,0))</f>
        <v xml:space="preserve">Irradiation Apparatus Manufacturing </v>
      </c>
      <c r="O2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0.10256410256410266</v>
      </c>
      <c r="P2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0.12015503875968994</v>
      </c>
      <c r="Q280" s="18">
        <f>IFERROR(ZACKS_Screener[[#This Row],[Price]]/ZACKS_Screener[[#This Row],[EPS1]], "")</f>
        <v>28.286821705426359</v>
      </c>
      <c r="R280" s="18">
        <f>IFERROR(ZACKS_Screener[[#This Row],[Price]]/ZACKS_Screener[[#This Row],[EPS2]], "")</f>
        <v>25.252595155709344</v>
      </c>
      <c r="S280" s="18">
        <f>IFERROR(ZACKS_Screener[[#This Row],[PE1]]/(ZACKS_Screener[[#This Row],[EG1]]*100), "")</f>
        <v>2.7579651162790673</v>
      </c>
      <c r="T280" s="18">
        <f>IFERROR(ZACKS_Screener[[#This Row],[PE2]]/(ZACKS_Screener[[#This Row],[EG2]]*100), "")</f>
        <v>2.1016675968300031</v>
      </c>
      <c r="U280"/>
    </row>
    <row r="281" spans="1:21" hidden="1" x14ac:dyDescent="0.25">
      <c r="A281" s="24" t="s">
        <v>562</v>
      </c>
      <c r="B281" s="34">
        <v>18062.47</v>
      </c>
      <c r="C281" s="6" t="s">
        <v>561</v>
      </c>
      <c r="D281" s="6" t="s">
        <v>13</v>
      </c>
      <c r="E281" s="6" t="s">
        <v>37</v>
      </c>
      <c r="F281" s="6" t="s">
        <v>176</v>
      </c>
      <c r="G281">
        <v>12</v>
      </c>
      <c r="H281">
        <v>202212</v>
      </c>
      <c r="I281" s="9">
        <v>63.68</v>
      </c>
      <c r="J281" s="9">
        <v>2.2799999999999998</v>
      </c>
      <c r="K281" s="9">
        <v>2.52</v>
      </c>
      <c r="L281" s="9">
        <v>2.75</v>
      </c>
      <c r="M281" s="27" t="str">
        <f>IFERROR(INDEX(Data!AE:AE,MATCH(ZACKS_Screener[[#This Row],[Company Name]] &amp; " *", Data!AD:AD,0)), "")</f>
        <v/>
      </c>
      <c r="N281" t="str">
        <f>INDEX(Data!AI:AI,MATCH( ZACKS_Screener[[#This Row],[NAICS1]], Data!AH:AH,0))</f>
        <v/>
      </c>
      <c r="O2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0.10526315789473695</v>
      </c>
      <c r="P2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9.1269841269841265E-2</v>
      </c>
      <c r="Q281" s="18">
        <f>IFERROR(ZACKS_Screener[[#This Row],[Price]]/ZACKS_Screener[[#This Row],[EPS1]], "")</f>
        <v>25.269841269841269</v>
      </c>
      <c r="R281" s="18">
        <f>IFERROR(ZACKS_Screener[[#This Row],[Price]]/ZACKS_Screener[[#This Row],[EPS2]], "")</f>
        <v>23.156363636363636</v>
      </c>
      <c r="S281" s="18">
        <f>IFERROR(ZACKS_Screener[[#This Row],[PE1]]/(ZACKS_Screener[[#This Row],[EG1]]*100), "")</f>
        <v>2.4006349206349178</v>
      </c>
      <c r="T281" s="18">
        <f>IFERROR(ZACKS_Screener[[#This Row],[PE2]]/(ZACKS_Screener[[#This Row],[EG2]]*100), "")</f>
        <v>2.5371320158102768</v>
      </c>
      <c r="U281"/>
    </row>
    <row r="282" spans="1:21" hidden="1" x14ac:dyDescent="0.25">
      <c r="A282" s="24" t="s">
        <v>1005</v>
      </c>
      <c r="B282" s="34">
        <v>2547.44</v>
      </c>
      <c r="C282" s="6" t="s">
        <v>40603</v>
      </c>
      <c r="D282" s="6" t="s">
        <v>22</v>
      </c>
      <c r="E282" s="6" t="s">
        <v>37</v>
      </c>
      <c r="F282" s="6" t="s">
        <v>127</v>
      </c>
      <c r="G282">
        <v>12</v>
      </c>
      <c r="H282">
        <v>202212</v>
      </c>
      <c r="I282" s="9">
        <v>21.81</v>
      </c>
      <c r="J282" s="9">
        <v>1.03</v>
      </c>
      <c r="K282" s="9">
        <v>1.18</v>
      </c>
      <c r="L282" s="9">
        <v>1.6</v>
      </c>
      <c r="M282" s="27" t="str">
        <f>IFERROR(INDEX(Data!AE:AE,MATCH(ZACKS_Screener[[#This Row],[Company Name]] &amp; " *", Data!AD:AD,0)), "")</f>
        <v/>
      </c>
      <c r="N282" t="str">
        <f>INDEX(Data!AI:AI,MATCH( ZACKS_Screener[[#This Row],[NAICS1]], Data!AH:AH,0))</f>
        <v/>
      </c>
      <c r="O2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0.14563106796116496</v>
      </c>
      <c r="P2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0.35593220338983067</v>
      </c>
      <c r="Q282" s="18">
        <f>IFERROR(ZACKS_Screener[[#This Row],[Price]]/ZACKS_Screener[[#This Row],[EPS1]], "")</f>
        <v>18.483050847457626</v>
      </c>
      <c r="R282" s="18">
        <f>IFERROR(ZACKS_Screener[[#This Row],[Price]]/ZACKS_Screener[[#This Row],[EPS2]], "")</f>
        <v>13.631249999999998</v>
      </c>
      <c r="S282" s="18">
        <f>IFERROR(ZACKS_Screener[[#This Row],[PE1]]/(ZACKS_Screener[[#This Row],[EG1]]*100), "")</f>
        <v>1.2691694915254246</v>
      </c>
      <c r="T282" s="18">
        <f>IFERROR(ZACKS_Screener[[#This Row],[PE2]]/(ZACKS_Screener[[#This Row],[EG2]]*100), "")</f>
        <v>0.38297321428571407</v>
      </c>
      <c r="U282"/>
    </row>
    <row r="283" spans="1:21" hidden="1" x14ac:dyDescent="0.25">
      <c r="A283" s="24" t="s">
        <v>564</v>
      </c>
      <c r="B283" s="34">
        <v>6164.23</v>
      </c>
      <c r="C283" s="6" t="s">
        <v>563</v>
      </c>
      <c r="D283" s="6" t="s">
        <v>13</v>
      </c>
      <c r="E283" s="6" t="s">
        <v>37</v>
      </c>
      <c r="F283" s="6" t="s">
        <v>98</v>
      </c>
      <c r="G283">
        <v>12</v>
      </c>
      <c r="H283">
        <v>202212</v>
      </c>
      <c r="I283" s="9">
        <v>20.51</v>
      </c>
      <c r="J283" s="9">
        <v>1.95</v>
      </c>
      <c r="K283" s="9">
        <v>2.0099999999999998</v>
      </c>
      <c r="L283" s="9">
        <v>2.09</v>
      </c>
      <c r="M283" s="27" t="str">
        <f>IFERROR(INDEX(Data!AE:AE,MATCH(ZACKS_Screener[[#This Row],[Company Name]] &amp; " *", Data!AD:AD,0)), "")</f>
        <v>531312</v>
      </c>
      <c r="N283" t="str">
        <f>INDEX(Data!AI:AI,MATCH( ZACKS_Screener[[#This Row],[NAICS1]], Data!AH:AH,0))</f>
        <v xml:space="preserve">Nonresidential Property Managers </v>
      </c>
      <c r="O2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3.0769230769230684E-2</v>
      </c>
      <c r="P2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283" s="18">
        <f>IFERROR(ZACKS_Screener[[#This Row],[Price]]/ZACKS_Screener[[#This Row],[EPS1]], "")</f>
        <v>10.203980099502489</v>
      </c>
      <c r="R283" s="18">
        <f>IFERROR(ZACKS_Screener[[#This Row],[Price]]/ZACKS_Screener[[#This Row],[EPS2]], "")</f>
        <v>9.8133971291866047</v>
      </c>
      <c r="S283" s="18">
        <f>IFERROR(ZACKS_Screener[[#This Row],[PE1]]/(ZACKS_Screener[[#This Row],[EG1]]*100), "")</f>
        <v>3.3162935323383183</v>
      </c>
      <c r="T283" s="18">
        <f>IFERROR(ZACKS_Screener[[#This Row],[PE2]]/(ZACKS_Screener[[#This Row],[EG2]]*100), "")</f>
        <v>2.4656160287081317</v>
      </c>
      <c r="U283"/>
    </row>
    <row r="284" spans="1:21" hidden="1" x14ac:dyDescent="0.25">
      <c r="A284" s="24" t="s">
        <v>566</v>
      </c>
      <c r="B284" s="34">
        <v>3138.13</v>
      </c>
      <c r="C284" s="6" t="s">
        <v>565</v>
      </c>
      <c r="D284" s="6" t="s">
        <v>22</v>
      </c>
      <c r="E284" s="6" t="s">
        <v>85</v>
      </c>
      <c r="F284" s="6" t="s">
        <v>286</v>
      </c>
      <c r="G284">
        <v>1</v>
      </c>
      <c r="H284">
        <v>202301</v>
      </c>
      <c r="I284" s="9">
        <v>32.61</v>
      </c>
      <c r="J284" s="9">
        <v>-0.64</v>
      </c>
      <c r="K284" s="9">
        <v>-0.56000000000000005</v>
      </c>
      <c r="L284" s="9">
        <v>-0.16</v>
      </c>
      <c r="M284" s="27" t="str">
        <f>IFERROR(INDEX(Data!AE:AE,MATCH(ZACKS_Screener[[#This Row],[Company Name]] &amp; " *", Data!AD:AD,0)), "")</f>
        <v/>
      </c>
      <c r="N284" t="str">
        <f>INDEX(Data!AI:AI,MATCH( ZACKS_Screener[[#This Row],[NAICS1]], Data!AH:AH,0))</f>
        <v/>
      </c>
      <c r="O2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0.12499999999999993</v>
      </c>
      <c r="P2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284" s="18">
        <f>IFERROR(ZACKS_Screener[[#This Row],[Price]]/ZACKS_Screener[[#This Row],[EPS1]], "")</f>
        <v>-58.232142857142854</v>
      </c>
      <c r="R284" s="18">
        <f>IFERROR(ZACKS_Screener[[#This Row],[Price]]/ZACKS_Screener[[#This Row],[EPS2]], "")</f>
        <v>-203.8125</v>
      </c>
      <c r="S284" s="18">
        <f>IFERROR(ZACKS_Screener[[#This Row],[PE1]]/(ZACKS_Screener[[#This Row],[EG1]]*100), "")</f>
        <v>-4.658571428571431</v>
      </c>
      <c r="T284" s="18">
        <f>IFERROR(ZACKS_Screener[[#This Row],[PE2]]/(ZACKS_Screener[[#This Row],[EG2]]*100), "")</f>
        <v>-2.8533749999999998</v>
      </c>
      <c r="U284"/>
    </row>
    <row r="285" spans="1:21" hidden="1" x14ac:dyDescent="0.25">
      <c r="A285" s="24" t="s">
        <v>568</v>
      </c>
      <c r="B285" s="34">
        <v>8597.85</v>
      </c>
      <c r="C285" s="6" t="s">
        <v>567</v>
      </c>
      <c r="D285" s="6" t="s">
        <v>13</v>
      </c>
      <c r="E285" s="6" t="s">
        <v>37</v>
      </c>
      <c r="F285" s="6" t="s">
        <v>418</v>
      </c>
      <c r="G285">
        <v>12</v>
      </c>
      <c r="H285">
        <v>202212</v>
      </c>
      <c r="I285" s="9">
        <v>18.25</v>
      </c>
      <c r="J285" s="9">
        <v>1.96</v>
      </c>
      <c r="K285" s="9">
        <v>1.68</v>
      </c>
      <c r="L285" s="9">
        <v>2.13</v>
      </c>
      <c r="M285" s="27" t="str">
        <f>IFERROR(INDEX(Data!AE:AE,MATCH(ZACKS_Screener[[#This Row],[Company Name]] &amp; " *", Data!AD:AD,0)), "")</f>
        <v/>
      </c>
      <c r="N285" t="str">
        <f>INDEX(Data!AI:AI,MATCH( ZACKS_Screener[[#This Row],[NAICS1]], Data!AH:AH,0))</f>
        <v/>
      </c>
      <c r="O2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-0.14285714285714288</v>
      </c>
      <c r="P2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0.26785714285714285</v>
      </c>
      <c r="Q285" s="18">
        <f>IFERROR(ZACKS_Screener[[#This Row],[Price]]/ZACKS_Screener[[#This Row],[EPS1]], "")</f>
        <v>10.863095238095239</v>
      </c>
      <c r="R285" s="18">
        <f>IFERROR(ZACKS_Screener[[#This Row],[Price]]/ZACKS_Screener[[#This Row],[EPS2]], "")</f>
        <v>8.568075117370892</v>
      </c>
      <c r="S285" s="18">
        <f>IFERROR(ZACKS_Screener[[#This Row],[PE1]]/(ZACKS_Screener[[#This Row],[EG1]]*100), "")</f>
        <v>-0.76041666666666663</v>
      </c>
      <c r="T285" s="18">
        <f>IFERROR(ZACKS_Screener[[#This Row],[PE2]]/(ZACKS_Screener[[#This Row],[EG2]]*100), "")</f>
        <v>0.31987480438184662</v>
      </c>
      <c r="U285"/>
    </row>
    <row r="286" spans="1:21" hidden="1" x14ac:dyDescent="0.25">
      <c r="A286" s="24" t="s">
        <v>570</v>
      </c>
      <c r="B286" s="34">
        <v>22606.07</v>
      </c>
      <c r="C286" s="6" t="s">
        <v>569</v>
      </c>
      <c r="D286" s="6" t="s">
        <v>13</v>
      </c>
      <c r="E286" s="6" t="s">
        <v>37</v>
      </c>
      <c r="F286" s="6" t="s">
        <v>418</v>
      </c>
      <c r="G286">
        <v>12</v>
      </c>
      <c r="H286">
        <v>202212</v>
      </c>
      <c r="I286" s="9">
        <v>6.08</v>
      </c>
      <c r="J286" s="9">
        <v>0.74</v>
      </c>
      <c r="K286" s="9">
        <v>0.57999999999999996</v>
      </c>
      <c r="L286" s="9">
        <v>0.74</v>
      </c>
      <c r="M286" s="27" t="str">
        <f>IFERROR(INDEX(Data!AE:AE,MATCH(ZACKS_Screener[[#This Row],[Company Name]] &amp; " *", Data!AD:AD,0)), "")</f>
        <v/>
      </c>
      <c r="N286" t="str">
        <f>INDEX(Data!AI:AI,MATCH( ZACKS_Screener[[#This Row],[NAICS1]], Data!AH:AH,0))</f>
        <v/>
      </c>
      <c r="O2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-0.21621621621621626</v>
      </c>
      <c r="P2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0.27586206896551729</v>
      </c>
      <c r="Q286" s="18">
        <f>IFERROR(ZACKS_Screener[[#This Row],[Price]]/ZACKS_Screener[[#This Row],[EPS1]], "")</f>
        <v>10.482758620689657</v>
      </c>
      <c r="R286" s="18">
        <f>IFERROR(ZACKS_Screener[[#This Row],[Price]]/ZACKS_Screener[[#This Row],[EPS2]], "")</f>
        <v>8.2162162162162158</v>
      </c>
      <c r="S286" s="18">
        <f>IFERROR(ZACKS_Screener[[#This Row],[PE1]]/(ZACKS_Screener[[#This Row],[EG1]]*100), "")</f>
        <v>-0.48482758620689653</v>
      </c>
      <c r="T286" s="18">
        <f>IFERROR(ZACKS_Screener[[#This Row],[PE2]]/(ZACKS_Screener[[#This Row],[EG2]]*100), "")</f>
        <v>0.29783783783783774</v>
      </c>
      <c r="U286"/>
    </row>
    <row r="287" spans="1:21" hidden="1" x14ac:dyDescent="0.25">
      <c r="A287" s="24" t="s">
        <v>572</v>
      </c>
      <c r="B287" s="34">
        <v>3374.16</v>
      </c>
      <c r="C287" s="6" t="s">
        <v>571</v>
      </c>
      <c r="D287" s="6" t="s">
        <v>13</v>
      </c>
      <c r="E287" s="6" t="s">
        <v>223</v>
      </c>
      <c r="F287" s="6" t="s">
        <v>573</v>
      </c>
      <c r="G287">
        <v>12</v>
      </c>
      <c r="H287">
        <v>202212</v>
      </c>
      <c r="I287" s="9">
        <v>16.07</v>
      </c>
      <c r="J287" s="9">
        <v>2.23</v>
      </c>
      <c r="K287" s="9">
        <v>1.82</v>
      </c>
      <c r="L287" s="9">
        <v>1.54</v>
      </c>
      <c r="M287" s="27" t="str">
        <f>IFERROR(INDEX(Data!AE:AE,MATCH(ZACKS_Screener[[#This Row],[Company Name]] &amp; " *", Data!AD:AD,0)), "")</f>
        <v/>
      </c>
      <c r="N287" t="str">
        <f>INDEX(Data!AI:AI,MATCH( ZACKS_Screener[[#This Row],[NAICS1]], Data!AH:AH,0))</f>
        <v/>
      </c>
      <c r="O2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-0.18385650224215244</v>
      </c>
      <c r="P2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-0.15384615384615385</v>
      </c>
      <c r="Q287" s="18">
        <f>IFERROR(ZACKS_Screener[[#This Row],[Price]]/ZACKS_Screener[[#This Row],[EPS1]], "")</f>
        <v>8.8296703296703303</v>
      </c>
      <c r="R287" s="18">
        <f>IFERROR(ZACKS_Screener[[#This Row],[Price]]/ZACKS_Screener[[#This Row],[EPS2]], "")</f>
        <v>10.435064935064934</v>
      </c>
      <c r="S287" s="18">
        <f>IFERROR(ZACKS_Screener[[#This Row],[PE1]]/(ZACKS_Screener[[#This Row],[EG1]]*100), "")</f>
        <v>-0.48024792280889855</v>
      </c>
      <c r="T287" s="18">
        <f>IFERROR(ZACKS_Screener[[#This Row],[PE2]]/(ZACKS_Screener[[#This Row],[EG2]]*100), "")</f>
        <v>-0.67827922077922076</v>
      </c>
      <c r="U287"/>
    </row>
    <row r="288" spans="1:21" hidden="1" x14ac:dyDescent="0.25">
      <c r="A288" s="24" t="s">
        <v>575</v>
      </c>
      <c r="B288" s="34">
        <v>7411.4</v>
      </c>
      <c r="C288" s="6" t="s">
        <v>574</v>
      </c>
      <c r="D288" s="6" t="s">
        <v>13</v>
      </c>
      <c r="E288" s="6" t="s">
        <v>37</v>
      </c>
      <c r="F288" s="6" t="s">
        <v>418</v>
      </c>
      <c r="G288">
        <v>12</v>
      </c>
      <c r="H288">
        <v>202212</v>
      </c>
      <c r="I288" s="9">
        <v>5.46</v>
      </c>
      <c r="J288" s="9">
        <v>0.97</v>
      </c>
      <c r="M288" s="27" t="str">
        <f>IFERROR(INDEX(Data!AE:AE,MATCH(ZACKS_Screener[[#This Row],[Company Name]] &amp; " *", Data!AD:AD,0)), "")</f>
        <v/>
      </c>
      <c r="N288" t="str">
        <f>INDEX(Data!AI:AI,MATCH( ZACKS_Screener[[#This Row],[NAICS1]], Data!AH:AH,0))</f>
        <v/>
      </c>
      <c r="O2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8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88" s="18" t="str">
        <f>IFERROR(ZACKS_Screener[[#This Row],[Price]]/ZACKS_Screener[[#This Row],[EPS1]], "")</f>
        <v/>
      </c>
      <c r="R288" s="18" t="str">
        <f>IFERROR(ZACKS_Screener[[#This Row],[Price]]/ZACKS_Screener[[#This Row],[EPS2]], "")</f>
        <v/>
      </c>
      <c r="S288" s="18" t="str">
        <f>IFERROR(ZACKS_Screener[[#This Row],[PE1]]/(ZACKS_Screener[[#This Row],[EG1]]*100), "")</f>
        <v/>
      </c>
      <c r="T288" s="18" t="str">
        <f>IFERROR(ZACKS_Screener[[#This Row],[PE2]]/(ZACKS_Screener[[#This Row],[EG2]]*100), "")</f>
        <v/>
      </c>
      <c r="U288"/>
    </row>
    <row r="289" spans="1:21" hidden="1" x14ac:dyDescent="0.25">
      <c r="A289" s="24" t="s">
        <v>577</v>
      </c>
      <c r="B289" s="34">
        <v>71960</v>
      </c>
      <c r="C289" s="6" t="s">
        <v>576</v>
      </c>
      <c r="D289" s="6" t="s">
        <v>13</v>
      </c>
      <c r="E289" s="6" t="s">
        <v>41</v>
      </c>
      <c r="F289" s="6" t="s">
        <v>61</v>
      </c>
      <c r="G289">
        <v>12</v>
      </c>
      <c r="H289">
        <v>202212</v>
      </c>
      <c r="I289" s="9">
        <v>51.4</v>
      </c>
      <c r="J289" s="9">
        <v>1.71</v>
      </c>
      <c r="K289" s="9">
        <v>1.95</v>
      </c>
      <c r="L289" s="9">
        <v>2.2000000000000002</v>
      </c>
      <c r="M289" s="27" t="str">
        <f>IFERROR(INDEX(Data!AE:AE,MATCH(ZACKS_Screener[[#This Row],[Company Name]] &amp; " *", Data!AD:AD,0)), "")</f>
        <v>339112</v>
      </c>
      <c r="N289" t="str">
        <f>INDEX(Data!AI:AI,MATCH( ZACKS_Screener[[#This Row],[NAICS1]], Data!AH:AH,0))</f>
        <v xml:space="preserve">Surgical and Medical Instrument Manufacturing </v>
      </c>
      <c r="O2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0.14035087719298245</v>
      </c>
      <c r="P2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0.12820512820512833</v>
      </c>
      <c r="Q289" s="18">
        <f>IFERROR(ZACKS_Screener[[#This Row],[Price]]/ZACKS_Screener[[#This Row],[EPS1]], "")</f>
        <v>26.358974358974358</v>
      </c>
      <c r="R289" s="18">
        <f>IFERROR(ZACKS_Screener[[#This Row],[Price]]/ZACKS_Screener[[#This Row],[EPS2]], "")</f>
        <v>23.36363636363636</v>
      </c>
      <c r="S289" s="18">
        <f>IFERROR(ZACKS_Screener[[#This Row],[PE1]]/(ZACKS_Screener[[#This Row],[EG1]]*100), "")</f>
        <v>1.8780769230769232</v>
      </c>
      <c r="T289" s="18">
        <f>IFERROR(ZACKS_Screener[[#This Row],[PE2]]/(ZACKS_Screener[[#This Row],[EG2]]*100), "")</f>
        <v>1.8223636363636342</v>
      </c>
      <c r="U289"/>
    </row>
    <row r="290" spans="1:21" hidden="1" x14ac:dyDescent="0.25">
      <c r="A290" s="24" t="s">
        <v>579</v>
      </c>
      <c r="B290" s="34">
        <v>14164.58</v>
      </c>
      <c r="C290" s="6" t="s">
        <v>578</v>
      </c>
      <c r="D290" s="6" t="s">
        <v>22</v>
      </c>
      <c r="E290" s="6" t="s">
        <v>14</v>
      </c>
      <c r="F290" s="6" t="s">
        <v>201</v>
      </c>
      <c r="G290">
        <v>12</v>
      </c>
      <c r="H290">
        <v>202212</v>
      </c>
      <c r="I290" s="9">
        <v>50.27</v>
      </c>
      <c r="J290" s="9">
        <v>0.85</v>
      </c>
      <c r="K290" s="9">
        <v>0.86</v>
      </c>
      <c r="L290" s="9">
        <v>0.96</v>
      </c>
      <c r="M290" s="27" t="str">
        <f>IFERROR(INDEX(Data!AE:AE,MATCH(ZACKS_Screener[[#This Row],[Company Name]] &amp; " *", Data!AD:AD,0)), "")</f>
        <v/>
      </c>
      <c r="N290" t="str">
        <f>INDEX(Data!AI:AI,MATCH( ZACKS_Screener[[#This Row],[NAICS1]], Data!AH:AH,0))</f>
        <v/>
      </c>
      <c r="O2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2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0.11627906976744183</v>
      </c>
      <c r="Q290" s="18">
        <f>IFERROR(ZACKS_Screener[[#This Row],[Price]]/ZACKS_Screener[[#This Row],[EPS1]], "")</f>
        <v>58.453488372093027</v>
      </c>
      <c r="R290" s="18">
        <f>IFERROR(ZACKS_Screener[[#This Row],[Price]]/ZACKS_Screener[[#This Row],[EPS2]], "")</f>
        <v>52.364583333333336</v>
      </c>
      <c r="S290" s="18">
        <f>IFERROR(ZACKS_Screener[[#This Row],[PE1]]/(ZACKS_Screener[[#This Row],[EG1]]*100), "")</f>
        <v>49.685465116279033</v>
      </c>
      <c r="T290" s="18">
        <f>IFERROR(ZACKS_Screener[[#This Row],[PE2]]/(ZACKS_Screener[[#This Row],[EG2]]*100), "")</f>
        <v>4.5033541666666679</v>
      </c>
      <c r="U290"/>
    </row>
    <row r="291" spans="1:21" hidden="1" x14ac:dyDescent="0.25">
      <c r="A291" s="24" t="s">
        <v>581</v>
      </c>
      <c r="B291" s="34">
        <v>4944.2700000000004</v>
      </c>
      <c r="C291" s="6" t="s">
        <v>580</v>
      </c>
      <c r="D291" s="6" t="s">
        <v>582</v>
      </c>
      <c r="E291" s="6" t="s">
        <v>130</v>
      </c>
      <c r="F291" s="6" t="s">
        <v>131</v>
      </c>
      <c r="G291">
        <v>12</v>
      </c>
      <c r="H291">
        <v>202212</v>
      </c>
      <c r="I291" s="9">
        <v>3.82</v>
      </c>
      <c r="J291" s="9">
        <v>0.25</v>
      </c>
      <c r="K291" s="9">
        <v>0.34</v>
      </c>
      <c r="L291" s="9">
        <v>0.33</v>
      </c>
      <c r="M291" s="27" t="str">
        <f>IFERROR(INDEX(Data!AE:AE,MATCH(ZACKS_Screener[[#This Row],[Company Name]] &amp; " *", Data!AD:AD,0)), "")</f>
        <v/>
      </c>
      <c r="N291" t="str">
        <f>INDEX(Data!AI:AI,MATCH( ZACKS_Screener[[#This Row],[NAICS1]], Data!AH:AH,0))</f>
        <v/>
      </c>
      <c r="O2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0.3600000000000001</v>
      </c>
      <c r="P2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-2.9411764705882377E-2</v>
      </c>
      <c r="Q291" s="18">
        <f>IFERROR(ZACKS_Screener[[#This Row],[Price]]/ZACKS_Screener[[#This Row],[EPS1]], "")</f>
        <v>11.235294117647058</v>
      </c>
      <c r="R291" s="18">
        <f>IFERROR(ZACKS_Screener[[#This Row],[Price]]/ZACKS_Screener[[#This Row],[EPS2]], "")</f>
        <v>11.575757575757574</v>
      </c>
      <c r="S291" s="18">
        <f>IFERROR(ZACKS_Screener[[#This Row],[PE1]]/(ZACKS_Screener[[#This Row],[EG1]]*100), "")</f>
        <v>0.31209150326797375</v>
      </c>
      <c r="T291" s="18">
        <f>IFERROR(ZACKS_Screener[[#This Row],[PE2]]/(ZACKS_Screener[[#This Row],[EG2]]*100), "")</f>
        <v>-3.935757575757572</v>
      </c>
      <c r="U291"/>
    </row>
    <row r="292" spans="1:21" hidden="1" x14ac:dyDescent="0.25">
      <c r="A292" s="24" t="s">
        <v>584</v>
      </c>
      <c r="B292" s="34">
        <v>78251.23</v>
      </c>
      <c r="C292" s="6" t="s">
        <v>583</v>
      </c>
      <c r="D292" s="6" t="s">
        <v>13</v>
      </c>
      <c r="E292" s="6" t="s">
        <v>51</v>
      </c>
      <c r="F292" s="6" t="s">
        <v>585</v>
      </c>
      <c r="G292">
        <v>12</v>
      </c>
      <c r="H292">
        <v>202212</v>
      </c>
      <c r="I292" s="9">
        <v>31.85</v>
      </c>
      <c r="J292" s="9">
        <v>4.59</v>
      </c>
      <c r="K292" s="9">
        <v>4.6399999999999997</v>
      </c>
      <c r="L292" s="9">
        <v>4.8899999999999997</v>
      </c>
      <c r="M292" s="27" t="str">
        <f>IFERROR(INDEX(Data!AE:AE,MATCH(ZACKS_Screener[[#This Row],[Company Name]] &amp; " *", Data!AD:AD,0)), "")</f>
        <v/>
      </c>
      <c r="N292" t="str">
        <f>INDEX(Data!AI:AI,MATCH( ZACKS_Screener[[#This Row],[NAICS1]], Data!AH:AH,0))</f>
        <v/>
      </c>
      <c r="O2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1.0893246187363797E-2</v>
      </c>
      <c r="P2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5.387931034482759E-2</v>
      </c>
      <c r="Q292" s="18">
        <f>IFERROR(ZACKS_Screener[[#This Row],[Price]]/ZACKS_Screener[[#This Row],[EPS1]], "")</f>
        <v>6.8642241379310356</v>
      </c>
      <c r="R292" s="18">
        <f>IFERROR(ZACKS_Screener[[#This Row],[Price]]/ZACKS_Screener[[#This Row],[EPS2]], "")</f>
        <v>6.513292433537833</v>
      </c>
      <c r="S292" s="18">
        <f>IFERROR(ZACKS_Screener[[#This Row],[PE1]]/(ZACKS_Screener[[#This Row],[EG1]]*100), "")</f>
        <v>6.3013577586207123</v>
      </c>
      <c r="T292" s="18">
        <f>IFERROR(ZACKS_Screener[[#This Row],[PE2]]/(ZACKS_Screener[[#This Row],[EG2]]*100), "")</f>
        <v>1.2088670756646218</v>
      </c>
      <c r="U292"/>
    </row>
    <row r="293" spans="1:21" hidden="1" x14ac:dyDescent="0.25">
      <c r="A293" s="24" t="s">
        <v>40611</v>
      </c>
      <c r="B293" s="34">
        <v>2746.41</v>
      </c>
      <c r="C293" s="6" t="s">
        <v>40610</v>
      </c>
      <c r="D293" s="6" t="s">
        <v>13</v>
      </c>
      <c r="E293" s="6" t="s">
        <v>223</v>
      </c>
      <c r="F293" s="6" t="s">
        <v>40461</v>
      </c>
      <c r="G293">
        <v>12</v>
      </c>
      <c r="H293">
        <v>202212</v>
      </c>
      <c r="I293" s="9">
        <v>18.98</v>
      </c>
      <c r="J293" s="9">
        <v>8.89</v>
      </c>
      <c r="K293" s="9">
        <v>6.11</v>
      </c>
      <c r="L293" s="9">
        <v>3.64</v>
      </c>
      <c r="M293" s="27" t="str">
        <f>IFERROR(INDEX(Data!AE:AE,MATCH(ZACKS_Screener[[#This Row],[Company Name]] &amp; " *", Data!AD:AD,0)), "")</f>
        <v>212114</v>
      </c>
      <c r="N293" t="str">
        <f>INDEX(Data!AI:AI,MATCH( ZACKS_Screener[[#This Row],[NAICS1]], Data!AH:AH,0))</f>
        <v>Surface Coal Mining</v>
      </c>
      <c r="O2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-0.31271091113610799</v>
      </c>
      <c r="P2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-0.4042553191489362</v>
      </c>
      <c r="Q293" s="18">
        <f>IFERROR(ZACKS_Screener[[#This Row],[Price]]/ZACKS_Screener[[#This Row],[EPS1]], "")</f>
        <v>3.1063829787234041</v>
      </c>
      <c r="R293" s="18">
        <f>IFERROR(ZACKS_Screener[[#This Row],[Price]]/ZACKS_Screener[[#This Row],[EPS2]], "")</f>
        <v>5.2142857142857144</v>
      </c>
      <c r="S293" s="18">
        <f>IFERROR(ZACKS_Screener[[#This Row],[PE1]]/(ZACKS_Screener[[#This Row],[EG1]]*100), "")</f>
        <v>-9.9337211082198063E-2</v>
      </c>
      <c r="T293" s="18">
        <f>IFERROR(ZACKS_Screener[[#This Row],[PE2]]/(ZACKS_Screener[[#This Row],[EG2]]*100), "")</f>
        <v>-0.12898496240601504</v>
      </c>
      <c r="U293"/>
    </row>
    <row r="294" spans="1:21" hidden="1" x14ac:dyDescent="0.25">
      <c r="A294" s="24" t="s">
        <v>587</v>
      </c>
      <c r="B294" s="34">
        <v>94110.66</v>
      </c>
      <c r="C294" s="6" t="s">
        <v>586</v>
      </c>
      <c r="D294" s="6" t="s">
        <v>13</v>
      </c>
      <c r="E294" s="6" t="s">
        <v>51</v>
      </c>
      <c r="F294" s="6" t="s">
        <v>52</v>
      </c>
      <c r="G294">
        <v>12</v>
      </c>
      <c r="H294">
        <v>202212</v>
      </c>
      <c r="I294" s="9">
        <v>54.18</v>
      </c>
      <c r="J294" s="9">
        <v>3.21</v>
      </c>
      <c r="K294" s="9">
        <v>3.2</v>
      </c>
      <c r="L294" s="9">
        <v>3.7</v>
      </c>
      <c r="M294" s="27" t="str">
        <f>IFERROR(INDEX(Data!AE:AE,MATCH(ZACKS_Screener[[#This Row],[Company Name]] &amp; " *", Data!AD:AD,0)), "")</f>
        <v/>
      </c>
      <c r="N294" t="str">
        <f>INDEX(Data!AI:AI,MATCH( ZACKS_Screener[[#This Row],[NAICS1]], Data!AH:AH,0))</f>
        <v/>
      </c>
      <c r="O2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-3.1152647975077217E-3</v>
      </c>
      <c r="P2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0.15625</v>
      </c>
      <c r="Q294" s="18">
        <f>IFERROR(ZACKS_Screener[[#This Row],[Price]]/ZACKS_Screener[[#This Row],[EPS1]], "")</f>
        <v>16.931249999999999</v>
      </c>
      <c r="R294" s="18">
        <f>IFERROR(ZACKS_Screener[[#This Row],[Price]]/ZACKS_Screener[[#This Row],[EPS2]], "")</f>
        <v>14.643243243243242</v>
      </c>
      <c r="S294" s="18">
        <f>IFERROR(ZACKS_Screener[[#This Row],[PE1]]/(ZACKS_Screener[[#This Row],[EG1]]*100), "")</f>
        <v>-54.349312500001155</v>
      </c>
      <c r="T294" s="18">
        <f>IFERROR(ZACKS_Screener[[#This Row],[PE2]]/(ZACKS_Screener[[#This Row],[EG2]]*100), "")</f>
        <v>0.93716756756756747</v>
      </c>
      <c r="U294"/>
    </row>
    <row r="295" spans="1:21" hidden="1" x14ac:dyDescent="0.25">
      <c r="A295" s="24" t="s">
        <v>589</v>
      </c>
      <c r="B295" s="34">
        <v>9699.56</v>
      </c>
      <c r="C295" s="6" t="s">
        <v>588</v>
      </c>
      <c r="D295" s="6" t="s">
        <v>13</v>
      </c>
      <c r="E295" s="6" t="s">
        <v>30</v>
      </c>
      <c r="F295" s="6" t="s">
        <v>590</v>
      </c>
      <c r="G295">
        <v>1</v>
      </c>
      <c r="H295">
        <v>202301</v>
      </c>
      <c r="I295" s="9">
        <v>149.49</v>
      </c>
      <c r="J295" s="9">
        <v>4.26</v>
      </c>
      <c r="K295" s="9">
        <v>5.86</v>
      </c>
      <c r="L295" s="9">
        <v>7.79</v>
      </c>
      <c r="M295" s="27" t="str">
        <f>IFERROR(INDEX(Data!AE:AE,MATCH(ZACKS_Screener[[#This Row],[Company Name]] &amp; " *", Data!AD:AD,0)), "")</f>
        <v>455110</v>
      </c>
      <c r="N295" t="str">
        <f>INDEX(Data!AI:AI,MATCH( ZACKS_Screener[[#This Row],[NAICS1]], Data!AH:AH,0))</f>
        <v xml:space="preserve">Department Stores </v>
      </c>
      <c r="O2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0.37558685446009404</v>
      </c>
      <c r="P2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0.32935153583617743</v>
      </c>
      <c r="Q295" s="18">
        <f>IFERROR(ZACKS_Screener[[#This Row],[Price]]/ZACKS_Screener[[#This Row],[EPS1]], "")</f>
        <v>25.510238907849828</v>
      </c>
      <c r="R295" s="18">
        <f>IFERROR(ZACKS_Screener[[#This Row],[Price]]/ZACKS_Screener[[#This Row],[EPS2]], "")</f>
        <v>19.189987163029524</v>
      </c>
      <c r="S295" s="18">
        <f>IFERROR(ZACKS_Screener[[#This Row],[PE1]]/(ZACKS_Screener[[#This Row],[EG1]]*100), "")</f>
        <v>0.67921011092150141</v>
      </c>
      <c r="T295" s="18">
        <f>IFERROR(ZACKS_Screener[[#This Row],[PE2]]/(ZACKS_Screener[[#This Row],[EG2]]*100), "")</f>
        <v>0.58265971386193283</v>
      </c>
      <c r="U295"/>
    </row>
    <row r="296" spans="1:21" hidden="1" x14ac:dyDescent="0.25">
      <c r="A296" s="24" t="s">
        <v>592</v>
      </c>
      <c r="B296" s="34">
        <v>11003.83</v>
      </c>
      <c r="C296" s="6" t="s">
        <v>591</v>
      </c>
      <c r="D296" s="6" t="s">
        <v>13</v>
      </c>
      <c r="E296" s="6" t="s">
        <v>107</v>
      </c>
      <c r="F296" s="6" t="s">
        <v>108</v>
      </c>
      <c r="G296">
        <v>12</v>
      </c>
      <c r="H296">
        <v>202212</v>
      </c>
      <c r="I296" s="9">
        <v>46.95</v>
      </c>
      <c r="J296" s="9">
        <v>4.5999999999999996</v>
      </c>
      <c r="K296" s="9">
        <v>5</v>
      </c>
      <c r="L296" s="9">
        <v>5.73</v>
      </c>
      <c r="M296" s="27" t="str">
        <f>IFERROR(INDEX(Data!AE:AE,MATCH(ZACKS_Screener[[#This Row],[Company Name]] &amp; " *", Data!AD:AD,0)), "")</f>
        <v>336350</v>
      </c>
      <c r="N296" t="str">
        <f>INDEX(Data!AI:AI,MATCH( ZACKS_Screener[[#This Row],[NAICS1]], Data!AH:AH,0))</f>
        <v>Motor Vehicle Transmission and Power Train Parts Manufacturing</v>
      </c>
      <c r="O2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8.6956521739130516E-2</v>
      </c>
      <c r="P2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0.14600000000000007</v>
      </c>
      <c r="Q296" s="18">
        <f>IFERROR(ZACKS_Screener[[#This Row],[Price]]/ZACKS_Screener[[#This Row],[EPS1]], "")</f>
        <v>9.39</v>
      </c>
      <c r="R296" s="18">
        <f>IFERROR(ZACKS_Screener[[#This Row],[Price]]/ZACKS_Screener[[#This Row],[EPS2]], "")</f>
        <v>8.1937172774869111</v>
      </c>
      <c r="S296" s="18">
        <f>IFERROR(ZACKS_Screener[[#This Row],[PE1]]/(ZACKS_Screener[[#This Row],[EG1]]*100), "")</f>
        <v>1.0798499999999991</v>
      </c>
      <c r="T296" s="18">
        <f>IFERROR(ZACKS_Screener[[#This Row],[PE2]]/(ZACKS_Screener[[#This Row],[EG2]]*100), "")</f>
        <v>0.56121351215663751</v>
      </c>
      <c r="U296"/>
    </row>
    <row r="297" spans="1:21" hidden="1" x14ac:dyDescent="0.25">
      <c r="A297" s="24" t="s">
        <v>594</v>
      </c>
      <c r="B297" s="34">
        <v>5902.95</v>
      </c>
      <c r="C297" s="6" t="s">
        <v>593</v>
      </c>
      <c r="D297" s="6" t="s">
        <v>13</v>
      </c>
      <c r="E297" s="6" t="s">
        <v>14</v>
      </c>
      <c r="F297" s="6" t="s">
        <v>595</v>
      </c>
      <c r="G297">
        <v>12</v>
      </c>
      <c r="H297">
        <v>202212</v>
      </c>
      <c r="I297" s="9">
        <v>64.55</v>
      </c>
      <c r="J297" s="9">
        <v>3.13</v>
      </c>
      <c r="K297" s="9">
        <v>2.92</v>
      </c>
      <c r="L297" s="9">
        <v>3.29</v>
      </c>
      <c r="M297" s="27" t="str">
        <f>IFERROR(INDEX(Data!AE:AE,MATCH(ZACKS_Screener[[#This Row],[Company Name]] &amp; " *", Data!AD:AD,0)), "")</f>
        <v>335312</v>
      </c>
      <c r="N297" t="str">
        <f>INDEX(Data!AI:AI,MATCH( ZACKS_Screener[[#This Row],[NAICS1]], Data!AH:AH,0))</f>
        <v xml:space="preserve">Motor and Generator Manufacturing </v>
      </c>
      <c r="O2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-6.7092651757188496E-2</v>
      </c>
      <c r="P2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0.12671232876712332</v>
      </c>
      <c r="Q297" s="18">
        <f>IFERROR(ZACKS_Screener[[#This Row],[Price]]/ZACKS_Screener[[#This Row],[EPS1]], "")</f>
        <v>22.106164383561644</v>
      </c>
      <c r="R297" s="18">
        <f>IFERROR(ZACKS_Screener[[#This Row],[Price]]/ZACKS_Screener[[#This Row],[EPS2]], "")</f>
        <v>19.620060790273556</v>
      </c>
      <c r="S297" s="18">
        <f>IFERROR(ZACKS_Screener[[#This Row],[PE1]]/(ZACKS_Screener[[#This Row],[EG1]]*100), "")</f>
        <v>-3.2948711676451405</v>
      </c>
      <c r="T297" s="18">
        <f>IFERROR(ZACKS_Screener[[#This Row],[PE2]]/(ZACKS_Screener[[#This Row],[EG2]]*100), "")</f>
        <v>1.5483939866918586</v>
      </c>
      <c r="U297"/>
    </row>
    <row r="298" spans="1:21" hidden="1" x14ac:dyDescent="0.25">
      <c r="A298" s="24" t="s">
        <v>597</v>
      </c>
      <c r="B298" s="34">
        <v>60384.37</v>
      </c>
      <c r="C298" s="6" t="s">
        <v>596</v>
      </c>
      <c r="D298" s="6" t="s">
        <v>13</v>
      </c>
      <c r="E298" s="6" t="s">
        <v>37</v>
      </c>
      <c r="F298" s="6" t="s">
        <v>379</v>
      </c>
      <c r="G298">
        <v>12</v>
      </c>
      <c r="H298">
        <v>202212</v>
      </c>
      <c r="I298" s="9">
        <v>85.52</v>
      </c>
      <c r="J298" s="9">
        <v>5.17</v>
      </c>
      <c r="K298" s="9">
        <v>4.3</v>
      </c>
      <c r="L298" s="9">
        <v>6.06</v>
      </c>
      <c r="M298" s="27" t="str">
        <f>IFERROR(INDEX(Data!AE:AE,MATCH(ZACKS_Screener[[#This Row],[Company Name]] &amp; " *", Data!AD:AD,0)), "")</f>
        <v/>
      </c>
      <c r="N298" t="str">
        <f>INDEX(Data!AI:AI,MATCH( ZACKS_Screener[[#This Row],[NAICS1]], Data!AH:AH,0))</f>
        <v/>
      </c>
      <c r="O2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-0.16827852998065768</v>
      </c>
      <c r="P2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0.40930232558139534</v>
      </c>
      <c r="Q298" s="18">
        <f>IFERROR(ZACKS_Screener[[#This Row],[Price]]/ZACKS_Screener[[#This Row],[EPS1]], "")</f>
        <v>19.888372093023257</v>
      </c>
      <c r="R298" s="18">
        <f>IFERROR(ZACKS_Screener[[#This Row],[Price]]/ZACKS_Screener[[#This Row],[EPS2]], "")</f>
        <v>14.112211221122113</v>
      </c>
      <c r="S298" s="18">
        <f>IFERROR(ZACKS_Screener[[#This Row],[PE1]]/(ZACKS_Screener[[#This Row],[EG1]]*100), "")</f>
        <v>-1.1818722266773587</v>
      </c>
      <c r="T298" s="18">
        <f>IFERROR(ZACKS_Screener[[#This Row],[PE2]]/(ZACKS_Screener[[#This Row],[EG2]]*100), "")</f>
        <v>0.34478697869786978</v>
      </c>
      <c r="U298"/>
    </row>
    <row r="299" spans="1:21" hidden="1" x14ac:dyDescent="0.25">
      <c r="A299" s="24" t="s">
        <v>599</v>
      </c>
      <c r="B299" s="34">
        <v>3223.48</v>
      </c>
      <c r="C299" s="6" t="s">
        <v>598</v>
      </c>
      <c r="D299" s="6" t="s">
        <v>13</v>
      </c>
      <c r="E299" s="6" t="s">
        <v>37</v>
      </c>
      <c r="F299" s="6" t="s">
        <v>156</v>
      </c>
      <c r="G299">
        <v>12</v>
      </c>
      <c r="H299">
        <v>202212</v>
      </c>
      <c r="I299" s="9">
        <v>18.71</v>
      </c>
      <c r="J299" s="9">
        <v>2.87</v>
      </c>
      <c r="K299" s="9">
        <v>2.84</v>
      </c>
      <c r="L299" s="9">
        <v>2.8</v>
      </c>
      <c r="M299" s="27" t="str">
        <f>IFERROR(INDEX(Data!AE:AE,MATCH(ZACKS_Screener[[#This Row],[Company Name]] &amp; " *", Data!AD:AD,0)), "")</f>
        <v/>
      </c>
      <c r="N299" t="str">
        <f>INDEX(Data!AI:AI,MATCH( ZACKS_Screener[[#This Row],[NAICS1]], Data!AH:AH,0))</f>
        <v/>
      </c>
      <c r="O2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-1.0452961672473953E-2</v>
      </c>
      <c r="P2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-1.4084507042253534E-2</v>
      </c>
      <c r="Q299" s="18">
        <f>IFERROR(ZACKS_Screener[[#This Row],[Price]]/ZACKS_Screener[[#This Row],[EPS1]], "")</f>
        <v>6.5880281690140849</v>
      </c>
      <c r="R299" s="18">
        <f>IFERROR(ZACKS_Screener[[#This Row],[Price]]/ZACKS_Screener[[#This Row],[EPS2]], "")</f>
        <v>6.6821428571428578</v>
      </c>
      <c r="S299" s="18">
        <f>IFERROR(ZACKS_Screener[[#This Row],[PE1]]/(ZACKS_Screener[[#This Row],[EG1]]*100), "")</f>
        <v>-6.3025469483567562</v>
      </c>
      <c r="T299" s="18">
        <f>IFERROR(ZACKS_Screener[[#This Row],[PE2]]/(ZACKS_Screener[[#This Row],[EG2]]*100), "")</f>
        <v>-4.7443214285714248</v>
      </c>
      <c r="U299"/>
    </row>
    <row r="300" spans="1:21" hidden="1" x14ac:dyDescent="0.25">
      <c r="A300" s="24" t="s">
        <v>601</v>
      </c>
      <c r="B300" s="34">
        <v>7793.16</v>
      </c>
      <c r="C300" s="6" t="s">
        <v>600</v>
      </c>
      <c r="D300" s="6" t="s">
        <v>13</v>
      </c>
      <c r="E300" s="6" t="s">
        <v>37</v>
      </c>
      <c r="F300" s="6" t="s">
        <v>250</v>
      </c>
      <c r="G300">
        <v>12</v>
      </c>
      <c r="H300">
        <v>202212</v>
      </c>
      <c r="I300" s="9">
        <v>49.69</v>
      </c>
      <c r="J300" s="9">
        <v>7.53</v>
      </c>
      <c r="K300" s="9">
        <v>7.16</v>
      </c>
      <c r="L300" s="9">
        <v>7.36</v>
      </c>
      <c r="M300" s="27" t="str">
        <f>IFERROR(INDEX(Data!AE:AE,MATCH(ZACKS_Screener[[#This Row],[Company Name]] &amp; " *", Data!AD:AD,0)), "")</f>
        <v>531110</v>
      </c>
      <c r="N300" t="str">
        <f>INDEX(Data!AI:AI,MATCH( ZACKS_Screener[[#This Row],[NAICS1]], Data!AH:AH,0))</f>
        <v xml:space="preserve">Lessors of Residential Buildings and Dwellings </v>
      </c>
      <c r="O3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-4.9136786188579029E-2</v>
      </c>
      <c r="P3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2.7932960893854771E-2</v>
      </c>
      <c r="Q300" s="18">
        <f>IFERROR(ZACKS_Screener[[#This Row],[Price]]/ZACKS_Screener[[#This Row],[EPS1]], "")</f>
        <v>6.9399441340782122</v>
      </c>
      <c r="R300" s="18">
        <f>IFERROR(ZACKS_Screener[[#This Row],[Price]]/ZACKS_Screener[[#This Row],[EPS2]], "")</f>
        <v>6.7513586956521729</v>
      </c>
      <c r="S300" s="18">
        <f>IFERROR(ZACKS_Screener[[#This Row],[PE1]]/(ZACKS_Screener[[#This Row],[EG1]]*100), "")</f>
        <v>-1.4123724143137548</v>
      </c>
      <c r="T300" s="18">
        <f>IFERROR(ZACKS_Screener[[#This Row],[PE2]]/(ZACKS_Screener[[#This Row],[EG2]]*100), "")</f>
        <v>2.4169864130434759</v>
      </c>
      <c r="U300"/>
    </row>
    <row r="301" spans="1:21" hidden="1" x14ac:dyDescent="0.25">
      <c r="A301" s="24" t="s">
        <v>603</v>
      </c>
      <c r="B301" s="34">
        <v>4199.6899999999996</v>
      </c>
      <c r="C301" s="6" t="s">
        <v>602</v>
      </c>
      <c r="D301" s="6" t="s">
        <v>13</v>
      </c>
      <c r="E301" s="6" t="s">
        <v>37</v>
      </c>
      <c r="F301" s="6" t="s">
        <v>299</v>
      </c>
      <c r="G301">
        <v>12</v>
      </c>
      <c r="H301">
        <v>202212</v>
      </c>
      <c r="I301" s="9">
        <v>26.12</v>
      </c>
      <c r="J301" s="9">
        <v>2.91</v>
      </c>
      <c r="K301" s="9">
        <v>3.78</v>
      </c>
      <c r="L301" s="9">
        <v>3.4</v>
      </c>
      <c r="M301" s="27" t="str">
        <f>IFERROR(INDEX(Data!AE:AE,MATCH(ZACKS_Screener[[#This Row],[Company Name]] &amp; " *", Data!AD:AD,0)), "")</f>
        <v/>
      </c>
      <c r="N301" t="str">
        <f>INDEX(Data!AI:AI,MATCH( ZACKS_Screener[[#This Row],[NAICS1]], Data!AH:AH,0))</f>
        <v/>
      </c>
      <c r="O3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0.29896907216494834</v>
      </c>
      <c r="P3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-0.10052910052910051</v>
      </c>
      <c r="Q301" s="18">
        <f>IFERROR(ZACKS_Screener[[#This Row],[Price]]/ZACKS_Screener[[#This Row],[EPS1]], "")</f>
        <v>6.9100529100529107</v>
      </c>
      <c r="R301" s="18">
        <f>IFERROR(ZACKS_Screener[[#This Row],[Price]]/ZACKS_Screener[[#This Row],[EPS2]], "")</f>
        <v>7.6823529411764708</v>
      </c>
      <c r="S301" s="18">
        <f>IFERROR(ZACKS_Screener[[#This Row],[PE1]]/(ZACKS_Screener[[#This Row],[EG1]]*100), "")</f>
        <v>0.23112935595694226</v>
      </c>
      <c r="T301" s="18">
        <f>IFERROR(ZACKS_Screener[[#This Row],[PE2]]/(ZACKS_Screener[[#This Row],[EG2]]*100), "")</f>
        <v>-0.76419195046439647</v>
      </c>
      <c r="U301"/>
    </row>
    <row r="302" spans="1:21" x14ac:dyDescent="0.25">
      <c r="A302" s="24" t="s">
        <v>605</v>
      </c>
      <c r="B302" s="34">
        <v>6737.59</v>
      </c>
      <c r="C302" s="6" t="s">
        <v>604</v>
      </c>
      <c r="D302" s="6" t="s">
        <v>13</v>
      </c>
      <c r="E302" s="6" t="s">
        <v>330</v>
      </c>
      <c r="F302" s="6" t="s">
        <v>606</v>
      </c>
      <c r="G302">
        <v>12</v>
      </c>
      <c r="H302">
        <v>202212</v>
      </c>
      <c r="I302" s="9">
        <v>66.69</v>
      </c>
      <c r="J302" s="9">
        <v>6.08</v>
      </c>
      <c r="K302" s="9">
        <v>6.31</v>
      </c>
      <c r="L302" s="9">
        <v>6.5</v>
      </c>
      <c r="M302" s="27" t="str">
        <f>IFERROR(INDEX(Data!AE:AE,MATCH(ZACKS_Screener[[#This Row],[Company Name]] &amp; " *", Data!AD:AD,0)), "")</f>
        <v>721120</v>
      </c>
      <c r="N302" t="str">
        <f>INDEX(Data!AI:AI,MATCH( ZACKS_Screener[[#This Row],[NAICS1]], Data!AH:AH,0))</f>
        <v>Casino Hotels</v>
      </c>
      <c r="O3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3.7828947368420976E-2</v>
      </c>
      <c r="P3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3.0110935023771854E-2</v>
      </c>
      <c r="Q302" s="18">
        <f>IFERROR(ZACKS_Screener[[#This Row],[Price]]/ZACKS_Screener[[#This Row],[EPS1]], "")</f>
        <v>10.568938193343898</v>
      </c>
      <c r="R302" s="18">
        <f>IFERROR(ZACKS_Screener[[#This Row],[Price]]/ZACKS_Screener[[#This Row],[EPS2]], "")</f>
        <v>10.26</v>
      </c>
      <c r="S302" s="18">
        <f>IFERROR(ZACKS_Screener[[#This Row],[PE1]]/(ZACKS_Screener[[#This Row],[EG1]]*100), "")</f>
        <v>2.7938758354578708</v>
      </c>
      <c r="T302" s="18">
        <f>IFERROR(ZACKS_Screener[[#This Row],[PE2]]/(ZACKS_Screener[[#This Row],[EG2]]*100), "")</f>
        <v>3.4073999999999929</v>
      </c>
      <c r="U302"/>
    </row>
    <row r="303" spans="1:21" hidden="1" x14ac:dyDescent="0.25">
      <c r="A303" s="24" t="s">
        <v>608</v>
      </c>
      <c r="B303" s="34">
        <v>5252.75</v>
      </c>
      <c r="C303" s="6" t="s">
        <v>607</v>
      </c>
      <c r="D303" s="6" t="s">
        <v>22</v>
      </c>
      <c r="E303" s="6" t="s">
        <v>14</v>
      </c>
      <c r="F303" s="6" t="s">
        <v>201</v>
      </c>
      <c r="G303">
        <v>12</v>
      </c>
      <c r="H303">
        <v>202212</v>
      </c>
      <c r="I303" s="9">
        <v>14.02</v>
      </c>
      <c r="J303" s="9">
        <v>0.25</v>
      </c>
      <c r="K303" s="9">
        <v>0.46</v>
      </c>
      <c r="L303" s="9">
        <v>0.62</v>
      </c>
      <c r="M303" s="27" t="str">
        <f>IFERROR(INDEX(Data!AE:AE,MATCH(ZACKS_Screener[[#This Row],[Company Name]] &amp; " *", Data!AD:AD,0)), "")</f>
        <v/>
      </c>
      <c r="N303" t="str">
        <f>INDEX(Data!AI:AI,MATCH( ZACKS_Screener[[#This Row],[NAICS1]], Data!AH:AH,0))</f>
        <v/>
      </c>
      <c r="O3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0.84000000000000008</v>
      </c>
      <c r="P3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0.34782608695652167</v>
      </c>
      <c r="Q303" s="18">
        <f>IFERROR(ZACKS_Screener[[#This Row],[Price]]/ZACKS_Screener[[#This Row],[EPS1]], "")</f>
        <v>30.478260869565215</v>
      </c>
      <c r="R303" s="18">
        <f>IFERROR(ZACKS_Screener[[#This Row],[Price]]/ZACKS_Screener[[#This Row],[EPS2]], "")</f>
        <v>22.612903225806452</v>
      </c>
      <c r="S303" s="18">
        <f>IFERROR(ZACKS_Screener[[#This Row],[PE1]]/(ZACKS_Screener[[#This Row],[EG1]]*100), "")</f>
        <v>0.36283643892339534</v>
      </c>
      <c r="T303" s="18">
        <f>IFERROR(ZACKS_Screener[[#This Row],[PE2]]/(ZACKS_Screener[[#This Row],[EG2]]*100), "")</f>
        <v>0.65012096774193562</v>
      </c>
      <c r="U303"/>
    </row>
    <row r="304" spans="1:21" hidden="1" x14ac:dyDescent="0.25">
      <c r="A304" s="24" t="s">
        <v>610</v>
      </c>
      <c r="B304" s="34">
        <v>90017.8</v>
      </c>
      <c r="C304" s="6" t="s">
        <v>609</v>
      </c>
      <c r="D304" s="6" t="s">
        <v>13</v>
      </c>
      <c r="E304" s="6" t="s">
        <v>37</v>
      </c>
      <c r="F304" s="6" t="s">
        <v>404</v>
      </c>
      <c r="G304">
        <v>12</v>
      </c>
      <c r="H304">
        <v>202212</v>
      </c>
      <c r="I304" s="9">
        <v>46.24</v>
      </c>
      <c r="J304" s="9">
        <v>7.11</v>
      </c>
      <c r="K304" s="9">
        <v>6.06</v>
      </c>
      <c r="L304" s="9">
        <v>6.26</v>
      </c>
      <c r="M304" s="27" t="str">
        <f>IFERROR(INDEX(Data!AE:AE,MATCH(ZACKS_Screener[[#This Row],[Company Name]] &amp; " *", Data!AD:AD,0)), "")</f>
        <v>522110</v>
      </c>
      <c r="N304" t="str">
        <f>INDEX(Data!AI:AI,MATCH( ZACKS_Screener[[#This Row],[NAICS1]], Data!AH:AH,0))</f>
        <v xml:space="preserve">Commercial Banking </v>
      </c>
      <c r="O3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-0.14767932489451485</v>
      </c>
      <c r="P3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3.3003300330033035E-2</v>
      </c>
      <c r="Q304" s="18">
        <f>IFERROR(ZACKS_Screener[[#This Row],[Price]]/ZACKS_Screener[[#This Row],[EPS1]], "")</f>
        <v>7.6303630363036312</v>
      </c>
      <c r="R304" s="18">
        <f>IFERROR(ZACKS_Screener[[#This Row],[Price]]/ZACKS_Screener[[#This Row],[EPS2]], "")</f>
        <v>7.3865814696485632</v>
      </c>
      <c r="S304" s="18">
        <f>IFERROR(ZACKS_Screener[[#This Row],[PE1]]/(ZACKS_Screener[[#This Row],[EG1]]*100), "")</f>
        <v>-0.51668458274398843</v>
      </c>
      <c r="T304" s="18">
        <f>IFERROR(ZACKS_Screener[[#This Row],[PE2]]/(ZACKS_Screener[[#This Row],[EG2]]*100), "")</f>
        <v>2.2381341853035126</v>
      </c>
      <c r="U304"/>
    </row>
    <row r="305" spans="1:21" hidden="1" x14ac:dyDescent="0.25">
      <c r="A305" s="24" t="s">
        <v>612</v>
      </c>
      <c r="B305" s="34">
        <v>3737.03</v>
      </c>
      <c r="C305" s="6" t="s">
        <v>611</v>
      </c>
      <c r="D305" s="6" t="s">
        <v>13</v>
      </c>
      <c r="E305" s="6" t="s">
        <v>330</v>
      </c>
      <c r="F305" s="6" t="s">
        <v>613</v>
      </c>
      <c r="G305">
        <v>12</v>
      </c>
      <c r="H305">
        <v>202212</v>
      </c>
      <c r="I305" s="9">
        <v>655.62</v>
      </c>
      <c r="J305" s="9">
        <v>59.49</v>
      </c>
      <c r="K305" s="9">
        <v>50.51</v>
      </c>
      <c r="L305" s="9">
        <v>57.69</v>
      </c>
      <c r="M305" s="27" t="str">
        <f>IFERROR(INDEX(Data!AE:AE,MATCH(ZACKS_Screener[[#This Row],[Company Name]] &amp; " *", Data!AD:AD,0)), "")</f>
        <v/>
      </c>
      <c r="N305" t="str">
        <f>INDEX(Data!AI:AI,MATCH( ZACKS_Screener[[#This Row],[NAICS1]], Data!AH:AH,0))</f>
        <v/>
      </c>
      <c r="O3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-0.15094973945200879</v>
      </c>
      <c r="P3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0.14215006929320925</v>
      </c>
      <c r="Q305" s="18">
        <f>IFERROR(ZACKS_Screener[[#This Row],[Price]]/ZACKS_Screener[[#This Row],[EPS1]], "")</f>
        <v>12.980003959611958</v>
      </c>
      <c r="R305" s="18">
        <f>IFERROR(ZACKS_Screener[[#This Row],[Price]]/ZACKS_Screener[[#This Row],[EPS2]], "")</f>
        <v>11.364534581383255</v>
      </c>
      <c r="S305" s="18">
        <f>IFERROR(ZACKS_Screener[[#This Row],[PE1]]/(ZACKS_Screener[[#This Row],[EG1]]*100), "")</f>
        <v>-0.85988912645580751</v>
      </c>
      <c r="T305" s="18">
        <f>IFERROR(ZACKS_Screener[[#This Row],[PE2]]/(ZACKS_Screener[[#This Row],[EG2]]*100), "")</f>
        <v>0.79947443134494189</v>
      </c>
      <c r="U305"/>
    </row>
    <row r="306" spans="1:21" hidden="1" x14ac:dyDescent="0.25">
      <c r="A306" s="24" t="s">
        <v>615</v>
      </c>
      <c r="B306" s="34">
        <v>6131.44</v>
      </c>
      <c r="C306" s="6" t="s">
        <v>614</v>
      </c>
      <c r="D306" s="6" t="s">
        <v>22</v>
      </c>
      <c r="E306" s="6" t="s">
        <v>37</v>
      </c>
      <c r="F306" s="6" t="s">
        <v>212</v>
      </c>
      <c r="G306">
        <v>12</v>
      </c>
      <c r="H306">
        <v>202212</v>
      </c>
      <c r="I306" s="9">
        <v>477.62</v>
      </c>
      <c r="J306" s="9">
        <v>39.32</v>
      </c>
      <c r="K306" s="9">
        <v>37.17</v>
      </c>
      <c r="L306" s="9">
        <v>42.24</v>
      </c>
      <c r="M306" s="27" t="str">
        <f>IFERROR(INDEX(Data!AE:AE,MATCH(ZACKS_Screener[[#This Row],[Company Name]] &amp; " *", Data!AD:AD,0)), "")</f>
        <v>522291</v>
      </c>
      <c r="N306" t="str">
        <f>INDEX(Data!AI:AI,MATCH( ZACKS_Screener[[#This Row],[NAICS1]], Data!AH:AH,0))</f>
        <v xml:space="preserve">Consumer Lending </v>
      </c>
      <c r="O3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-5.4679552390640859E-2</v>
      </c>
      <c r="P3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0.13640032284100082</v>
      </c>
      <c r="Q306" s="18">
        <f>IFERROR(ZACKS_Screener[[#This Row],[Price]]/ZACKS_Screener[[#This Row],[EPS1]], "")</f>
        <v>12.849609900457358</v>
      </c>
      <c r="R306" s="18">
        <f>IFERROR(ZACKS_Screener[[#This Row],[Price]]/ZACKS_Screener[[#This Row],[EPS2]], "")</f>
        <v>11.307291666666666</v>
      </c>
      <c r="S306" s="18">
        <f>IFERROR(ZACKS_Screener[[#This Row],[PE1]]/(ZACKS_Screener[[#This Row],[EG1]]*100), "")</f>
        <v>-2.3499844710975983</v>
      </c>
      <c r="T306" s="18">
        <f>IFERROR(ZACKS_Screener[[#This Row],[PE2]]/(ZACKS_Screener[[#This Row],[EG2]]*100), "")</f>
        <v>0.82897836538461522</v>
      </c>
      <c r="U306"/>
    </row>
    <row r="307" spans="1:21" hidden="1" x14ac:dyDescent="0.25">
      <c r="A307" s="24" t="s">
        <v>617</v>
      </c>
      <c r="B307" s="34">
        <v>6927.27</v>
      </c>
      <c r="C307" s="6" t="s">
        <v>616</v>
      </c>
      <c r="D307" s="6" t="s">
        <v>13</v>
      </c>
      <c r="E307" s="6" t="s">
        <v>14</v>
      </c>
      <c r="F307" s="6" t="s">
        <v>618</v>
      </c>
      <c r="G307">
        <v>6</v>
      </c>
      <c r="H307">
        <v>202206</v>
      </c>
      <c r="I307" s="9">
        <v>303.92</v>
      </c>
      <c r="J307" s="9">
        <v>17.809999999999999</v>
      </c>
      <c r="K307" s="9">
        <v>18.399999999999999</v>
      </c>
      <c r="L307" s="9">
        <v>19.850000000000001</v>
      </c>
      <c r="M307" s="27" t="str">
        <f>IFERROR(INDEX(Data!AE:AE,MATCH(ZACKS_Screener[[#This Row],[Company Name]] &amp; " *", Data!AD:AD,0)), "")</f>
        <v>541512</v>
      </c>
      <c r="N307" t="str">
        <f>INDEX(Data!AI:AI,MATCH( ZACKS_Screener[[#This Row],[NAICS1]], Data!AH:AH,0))</f>
        <v xml:space="preserve">Computer Systems Design Services </v>
      </c>
      <c r="O3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3.3127456485120714E-2</v>
      </c>
      <c r="P3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7.8804347826087112E-2</v>
      </c>
      <c r="Q307" s="18">
        <f>IFERROR(ZACKS_Screener[[#This Row],[Price]]/ZACKS_Screener[[#This Row],[EPS1]], "")</f>
        <v>16.517391304347829</v>
      </c>
      <c r="R307" s="18">
        <f>IFERROR(ZACKS_Screener[[#This Row],[Price]]/ZACKS_Screener[[#This Row],[EPS2]], "")</f>
        <v>15.310831234256927</v>
      </c>
      <c r="S307" s="18">
        <f>IFERROR(ZACKS_Screener[[#This Row],[PE1]]/(ZACKS_Screener[[#This Row],[EG1]]*100), "")</f>
        <v>4.9860125276344895</v>
      </c>
      <c r="T307" s="18">
        <f>IFERROR(ZACKS_Screener[[#This Row],[PE2]]/(ZACKS_Screener[[#This Row],[EG2]]*100), "")</f>
        <v>1.9428916876574269</v>
      </c>
      <c r="U307"/>
    </row>
    <row r="308" spans="1:21" hidden="1" x14ac:dyDescent="0.25">
      <c r="A308" s="24" t="s">
        <v>40631</v>
      </c>
      <c r="B308" s="34">
        <v>2081.06</v>
      </c>
      <c r="C308" s="6" t="s">
        <v>40630</v>
      </c>
      <c r="D308" s="6" t="s">
        <v>13</v>
      </c>
      <c r="E308" s="6" t="s">
        <v>37</v>
      </c>
      <c r="F308" s="6" t="s">
        <v>550</v>
      </c>
      <c r="G308">
        <v>12</v>
      </c>
      <c r="H308">
        <v>202212</v>
      </c>
      <c r="I308" s="9">
        <v>19.16</v>
      </c>
      <c r="J308" s="9">
        <v>2.94</v>
      </c>
      <c r="K308" s="9">
        <v>2.7</v>
      </c>
      <c r="L308" s="9">
        <v>2.68</v>
      </c>
      <c r="M308" s="27" t="str">
        <f>IFERROR(INDEX(Data!AE:AE,MATCH(ZACKS_Screener[[#This Row],[Company Name]] &amp; " *", Data!AD:AD,0)), "")</f>
        <v/>
      </c>
      <c r="N308" t="str">
        <f>INDEX(Data!AI:AI,MATCH( ZACKS_Screener[[#This Row],[NAICS1]], Data!AH:AH,0))</f>
        <v/>
      </c>
      <c r="O3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-8.1632653061224414E-2</v>
      </c>
      <c r="P3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-7.4074074074074138E-3</v>
      </c>
      <c r="Q308" s="18">
        <f>IFERROR(ZACKS_Screener[[#This Row],[Price]]/ZACKS_Screener[[#This Row],[EPS1]], "")</f>
        <v>7.0962962962962957</v>
      </c>
      <c r="R308" s="18">
        <f>IFERROR(ZACKS_Screener[[#This Row],[Price]]/ZACKS_Screener[[#This Row],[EPS2]], "")</f>
        <v>7.1492537313432836</v>
      </c>
      <c r="S308" s="18">
        <f>IFERROR(ZACKS_Screener[[#This Row],[PE1]]/(ZACKS_Screener[[#This Row],[EG1]]*100), "")</f>
        <v>-0.86929629629629701</v>
      </c>
      <c r="T308" s="18">
        <f>IFERROR(ZACKS_Screener[[#This Row],[PE2]]/(ZACKS_Screener[[#This Row],[EG2]]*100), "")</f>
        <v>-9.651492537313425</v>
      </c>
      <c r="U308"/>
    </row>
    <row r="309" spans="1:21" hidden="1" x14ac:dyDescent="0.25">
      <c r="A309" s="24" t="s">
        <v>619</v>
      </c>
      <c r="B309" s="34">
        <v>6835.86</v>
      </c>
      <c r="C309" s="6" t="s">
        <v>619</v>
      </c>
      <c r="D309" s="6" t="s">
        <v>13</v>
      </c>
      <c r="E309" s="6" t="s">
        <v>179</v>
      </c>
      <c r="F309" s="6" t="s">
        <v>180</v>
      </c>
      <c r="G309">
        <v>3</v>
      </c>
      <c r="H309">
        <v>202303</v>
      </c>
      <c r="I309" s="9">
        <v>21.5</v>
      </c>
      <c r="J309" s="9">
        <v>0.65</v>
      </c>
      <c r="K309" s="9">
        <v>0.87</v>
      </c>
      <c r="L309" s="9">
        <v>1.1299999999999999</v>
      </c>
      <c r="M309" s="27" t="str">
        <f>IFERROR(INDEX(Data!AE:AE,MATCH(ZACKS_Screener[[#This Row],[Company Name]] &amp; " *", Data!AD:AD,0)), "")</f>
        <v>611512</v>
      </c>
      <c r="N309" t="str">
        <f>INDEX(Data!AI:AI,MATCH( ZACKS_Screener[[#This Row],[NAICS1]], Data!AH:AH,0))</f>
        <v xml:space="preserve">Flight Training </v>
      </c>
      <c r="O3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0.33846153846153842</v>
      </c>
      <c r="P3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0.29885057471264354</v>
      </c>
      <c r="Q309" s="18">
        <f>IFERROR(ZACKS_Screener[[#This Row],[Price]]/ZACKS_Screener[[#This Row],[EPS1]], "")</f>
        <v>24.712643678160919</v>
      </c>
      <c r="R309" s="18">
        <f>IFERROR(ZACKS_Screener[[#This Row],[Price]]/ZACKS_Screener[[#This Row],[EPS2]], "")</f>
        <v>19.026548672566374</v>
      </c>
      <c r="S309" s="18">
        <f>IFERROR(ZACKS_Screener[[#This Row],[PE1]]/(ZACKS_Screener[[#This Row],[EG1]]*100), "")</f>
        <v>0.73014629049111823</v>
      </c>
      <c r="T309" s="18">
        <f>IFERROR(ZACKS_Screener[[#This Row],[PE2]]/(ZACKS_Screener[[#This Row],[EG2]]*100), "")</f>
        <v>0.63665759019741364</v>
      </c>
      <c r="U309"/>
    </row>
    <row r="310" spans="1:21" hidden="1" x14ac:dyDescent="0.25">
      <c r="A310" s="24" t="s">
        <v>621</v>
      </c>
      <c r="B310" s="34">
        <v>16701.28</v>
      </c>
      <c r="C310" s="6" t="s">
        <v>620</v>
      </c>
      <c r="D310" s="6" t="s">
        <v>13</v>
      </c>
      <c r="E310" s="6" t="s">
        <v>51</v>
      </c>
      <c r="F310" s="6" t="s">
        <v>308</v>
      </c>
      <c r="G310">
        <v>5</v>
      </c>
      <c r="H310">
        <v>202305</v>
      </c>
      <c r="I310" s="9">
        <v>35.020000000000003</v>
      </c>
      <c r="J310" s="9">
        <v>2.36</v>
      </c>
      <c r="K310" s="9">
        <v>2.84</v>
      </c>
      <c r="L310" s="9">
        <v>2.95</v>
      </c>
      <c r="M310" s="27" t="str">
        <f>IFERROR(INDEX(Data!AE:AE,MATCH(ZACKS_Screener[[#This Row],[Company Name]] &amp; " *", Data!AD:AD,0)), "")</f>
        <v>311412</v>
      </c>
      <c r="N310" t="str">
        <f>INDEX(Data!AI:AI,MATCH( ZACKS_Screener[[#This Row],[NAICS1]], Data!AH:AH,0))</f>
        <v xml:space="preserve">Frozen Specialty Food Manufacturing </v>
      </c>
      <c r="O3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0.20338983050847459</v>
      </c>
      <c r="P3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3.8732394366197298E-2</v>
      </c>
      <c r="Q310" s="18">
        <f>IFERROR(ZACKS_Screener[[#This Row],[Price]]/ZACKS_Screener[[#This Row],[EPS1]], "")</f>
        <v>12.33098591549296</v>
      </c>
      <c r="R310" s="18">
        <f>IFERROR(ZACKS_Screener[[#This Row],[Price]]/ZACKS_Screener[[#This Row],[EPS2]], "")</f>
        <v>11.871186440677967</v>
      </c>
      <c r="S310" s="18">
        <f>IFERROR(ZACKS_Screener[[#This Row],[PE1]]/(ZACKS_Screener[[#This Row],[EG1]]*100), "")</f>
        <v>0.60627347417840383</v>
      </c>
      <c r="T310" s="18">
        <f>IFERROR(ZACKS_Screener[[#This Row],[PE2]]/(ZACKS_Screener[[#This Row],[EG2]]*100), "")</f>
        <v>3.0649244992295754</v>
      </c>
      <c r="U310"/>
    </row>
    <row r="311" spans="1:21" hidden="1" x14ac:dyDescent="0.25">
      <c r="A311" s="24" t="s">
        <v>623</v>
      </c>
      <c r="B311" s="34">
        <v>21579.91</v>
      </c>
      <c r="C311" s="6" t="s">
        <v>622</v>
      </c>
      <c r="D311" s="6" t="s">
        <v>13</v>
      </c>
      <c r="E311" s="6" t="s">
        <v>41</v>
      </c>
      <c r="F311" s="6" t="s">
        <v>45</v>
      </c>
      <c r="G311">
        <v>6</v>
      </c>
      <c r="H311">
        <v>202206</v>
      </c>
      <c r="I311" s="9">
        <v>84.76</v>
      </c>
      <c r="J311" s="9">
        <v>5.0599999999999996</v>
      </c>
      <c r="K311" s="9">
        <v>5.72</v>
      </c>
      <c r="L311" s="9">
        <v>6.45</v>
      </c>
      <c r="M311" s="27" t="str">
        <f>IFERROR(INDEX(Data!AE:AE,MATCH(ZACKS_Screener[[#This Row],[Company Name]] &amp; " *", Data!AD:AD,0)), "")</f>
        <v>424210</v>
      </c>
      <c r="N311" t="str">
        <f>INDEX(Data!AI:AI,MATCH( ZACKS_Screener[[#This Row],[NAICS1]], Data!AH:AH,0))</f>
        <v xml:space="preserve">Drugs and Druggists' Sundries Merchant Wholesalers </v>
      </c>
      <c r="O3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0.1304347826086957</v>
      </c>
      <c r="P3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0.12762237762237771</v>
      </c>
      <c r="Q311" s="18">
        <f>IFERROR(ZACKS_Screener[[#This Row],[Price]]/ZACKS_Screener[[#This Row],[EPS1]], "")</f>
        <v>14.81818181818182</v>
      </c>
      <c r="R311" s="18">
        <f>IFERROR(ZACKS_Screener[[#This Row],[Price]]/ZACKS_Screener[[#This Row],[EPS2]], "")</f>
        <v>13.141085271317831</v>
      </c>
      <c r="S311" s="18">
        <f>IFERROR(ZACKS_Screener[[#This Row],[PE1]]/(ZACKS_Screener[[#This Row],[EG1]]*100), "")</f>
        <v>1.1360606060606058</v>
      </c>
      <c r="T311" s="18">
        <f>IFERROR(ZACKS_Screener[[#This Row],[PE2]]/(ZACKS_Screener[[#This Row],[EG2]]*100), "")</f>
        <v>1.02968503769778</v>
      </c>
      <c r="U311"/>
    </row>
    <row r="312" spans="1:21" hidden="1" x14ac:dyDescent="0.25">
      <c r="A312" s="24" t="s">
        <v>40637</v>
      </c>
      <c r="B312" s="34">
        <v>2306.7399999999998</v>
      </c>
      <c r="C312" s="6" t="s">
        <v>40636</v>
      </c>
      <c r="D312" s="6" t="s">
        <v>22</v>
      </c>
      <c r="E312" s="6" t="s">
        <v>130</v>
      </c>
      <c r="F312" s="6" t="s">
        <v>477</v>
      </c>
      <c r="G312">
        <v>5</v>
      </c>
      <c r="H312">
        <v>202305</v>
      </c>
      <c r="I312" s="9">
        <v>47.09</v>
      </c>
      <c r="J312" s="9">
        <v>2.72</v>
      </c>
      <c r="K312" s="9">
        <v>4.95</v>
      </c>
      <c r="M312" s="27" t="str">
        <f>IFERROR(INDEX(Data!AE:AE,MATCH(ZACKS_Screener[[#This Row],[Company Name]] &amp; " *", Data!AD:AD,0)), "")</f>
        <v/>
      </c>
      <c r="N312" t="str">
        <f>INDEX(Data!AI:AI,MATCH( ZACKS_Screener[[#This Row],[NAICS1]], Data!AH:AH,0))</f>
        <v/>
      </c>
      <c r="O3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0.81985294117647056</v>
      </c>
      <c r="P3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312" s="18">
        <f>IFERROR(ZACKS_Screener[[#This Row],[Price]]/ZACKS_Screener[[#This Row],[EPS1]], "")</f>
        <v>9.5131313131313142</v>
      </c>
      <c r="R312" s="18" t="str">
        <f>IFERROR(ZACKS_Screener[[#This Row],[Price]]/ZACKS_Screener[[#This Row],[EPS2]], "")</f>
        <v/>
      </c>
      <c r="S312" s="18">
        <f>IFERROR(ZACKS_Screener[[#This Row],[PE1]]/(ZACKS_Screener[[#This Row],[EG1]]*100), "")</f>
        <v>0.11603460615119809</v>
      </c>
      <c r="T312" s="18" t="str">
        <f>IFERROR(ZACKS_Screener[[#This Row],[PE2]]/(ZACKS_Screener[[#This Row],[EG2]]*100), "")</f>
        <v/>
      </c>
      <c r="U312"/>
    </row>
    <row r="313" spans="1:21" hidden="1" x14ac:dyDescent="0.25">
      <c r="A313" s="24" t="s">
        <v>625</v>
      </c>
      <c r="B313" s="34">
        <v>3263.66</v>
      </c>
      <c r="C313" s="6" t="s">
        <v>624</v>
      </c>
      <c r="D313" s="6" t="s">
        <v>13</v>
      </c>
      <c r="E313" s="6" t="s">
        <v>14</v>
      </c>
      <c r="F313" s="6" t="s">
        <v>201</v>
      </c>
      <c r="G313">
        <v>12</v>
      </c>
      <c r="H313">
        <v>202212</v>
      </c>
      <c r="I313" s="9">
        <v>49.3</v>
      </c>
      <c r="J313" s="9">
        <v>1.1200000000000001</v>
      </c>
      <c r="K313" s="9">
        <v>1.27</v>
      </c>
      <c r="L313" s="9">
        <v>1.59</v>
      </c>
      <c r="M313" s="27" t="str">
        <f>IFERROR(INDEX(Data!AE:AE,MATCH(ZACKS_Screener[[#This Row],[Company Name]] &amp; " *", Data!AD:AD,0)), "")</f>
        <v>517810</v>
      </c>
      <c r="N313" t="str">
        <f>INDEX(Data!AI:AI,MATCH( ZACKS_Screener[[#This Row],[NAICS1]], Data!AH:AH,0))</f>
        <v xml:space="preserve">All Other Telecommunications </v>
      </c>
      <c r="O3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0.13392857142857134</v>
      </c>
      <c r="P3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0.25196850393700793</v>
      </c>
      <c r="Q313" s="18">
        <f>IFERROR(ZACKS_Screener[[#This Row],[Price]]/ZACKS_Screener[[#This Row],[EPS1]], "")</f>
        <v>38.818897637795274</v>
      </c>
      <c r="R313" s="18">
        <f>IFERROR(ZACKS_Screener[[#This Row],[Price]]/ZACKS_Screener[[#This Row],[EPS2]], "")</f>
        <v>31.006289308176097</v>
      </c>
      <c r="S313" s="18">
        <f>IFERROR(ZACKS_Screener[[#This Row],[PE1]]/(ZACKS_Screener[[#This Row],[EG1]]*100), "")</f>
        <v>2.8984776902887157</v>
      </c>
      <c r="T313" s="18">
        <f>IFERROR(ZACKS_Screener[[#This Row],[PE2]]/(ZACKS_Screener[[#This Row],[EG2]]*100), "")</f>
        <v>1.2305621069182386</v>
      </c>
      <c r="U313"/>
    </row>
    <row r="314" spans="1:21" hidden="1" x14ac:dyDescent="0.25">
      <c r="A314" s="24" t="s">
        <v>627</v>
      </c>
      <c r="B314" s="34">
        <v>6991.02</v>
      </c>
      <c r="C314" s="6" t="s">
        <v>626</v>
      </c>
      <c r="D314" s="6" t="s">
        <v>22</v>
      </c>
      <c r="E314" s="6" t="s">
        <v>85</v>
      </c>
      <c r="F314" s="6" t="s">
        <v>145</v>
      </c>
      <c r="G314">
        <v>12</v>
      </c>
      <c r="H314">
        <v>202212</v>
      </c>
      <c r="I314" s="9">
        <v>175.82</v>
      </c>
      <c r="J314" s="9">
        <v>58.05</v>
      </c>
      <c r="K314" s="9">
        <v>34.21</v>
      </c>
      <c r="L314" s="9">
        <v>24.32</v>
      </c>
      <c r="M314" s="27" t="str">
        <f>IFERROR(INDEX(Data!AE:AE,MATCH(ZACKS_Screener[[#This Row],[Company Name]] &amp; " *", Data!AD:AD,0)), "")</f>
        <v>532111</v>
      </c>
      <c r="N314" t="str">
        <f>INDEX(Data!AI:AI,MATCH( ZACKS_Screener[[#This Row],[NAICS1]], Data!AH:AH,0))</f>
        <v xml:space="preserve">Passenger Car Rental </v>
      </c>
      <c r="O3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-0.41068044788975017</v>
      </c>
      <c r="P3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-0.28909675533469747</v>
      </c>
      <c r="Q314" s="18">
        <f>IFERROR(ZACKS_Screener[[#This Row],[Price]]/ZACKS_Screener[[#This Row],[EPS1]], "")</f>
        <v>5.1394329143525281</v>
      </c>
      <c r="R314" s="18">
        <f>IFERROR(ZACKS_Screener[[#This Row],[Price]]/ZACKS_Screener[[#This Row],[EPS2]], "")</f>
        <v>7.2294407894736841</v>
      </c>
      <c r="S314" s="18">
        <f>IFERROR(ZACKS_Screener[[#This Row],[PE1]]/(ZACKS_Screener[[#This Row],[EG1]]*100), "")</f>
        <v>-0.1251443291435253</v>
      </c>
      <c r="T314" s="18">
        <f>IFERROR(ZACKS_Screener[[#This Row],[PE2]]/(ZACKS_Screener[[#This Row],[EG2]]*100), "")</f>
        <v>-0.25006993873396838</v>
      </c>
      <c r="U314"/>
    </row>
    <row r="315" spans="1:21" hidden="1" x14ac:dyDescent="0.25">
      <c r="A315" s="24" t="s">
        <v>40641</v>
      </c>
      <c r="B315" s="34">
        <v>2309.4299999999998</v>
      </c>
      <c r="C315" s="6" t="s">
        <v>40640</v>
      </c>
      <c r="D315" s="6" t="s">
        <v>22</v>
      </c>
      <c r="E315" s="6" t="s">
        <v>107</v>
      </c>
      <c r="F315" s="6" t="s">
        <v>1408</v>
      </c>
      <c r="G315">
        <v>12</v>
      </c>
      <c r="H315">
        <v>202212</v>
      </c>
      <c r="I315" s="9">
        <v>20.38</v>
      </c>
      <c r="J315" s="9">
        <v>1.02</v>
      </c>
      <c r="K315" s="9">
        <v>0.94</v>
      </c>
      <c r="L315" s="9">
        <v>1.04</v>
      </c>
      <c r="M315" s="27" t="str">
        <f>IFERROR(INDEX(Data!AE:AE,MATCH(ZACKS_Screener[[#This Row],[Company Name]] &amp; " *", Data!AD:AD,0)), "")</f>
        <v>441330</v>
      </c>
      <c r="N315" t="str">
        <f>INDEX(Data!AI:AI,MATCH( ZACKS_Screener[[#This Row],[NAICS1]], Data!AH:AH,0))</f>
        <v xml:space="preserve">Automotive Parts and Accessories Retailers </v>
      </c>
      <c r="O3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-7.8431372549019676E-2</v>
      </c>
      <c r="P3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0.10638297872340435</v>
      </c>
      <c r="Q315" s="18">
        <f>IFERROR(ZACKS_Screener[[#This Row],[Price]]/ZACKS_Screener[[#This Row],[EPS1]], "")</f>
        <v>21.680851063829788</v>
      </c>
      <c r="R315" s="18">
        <f>IFERROR(ZACKS_Screener[[#This Row],[Price]]/ZACKS_Screener[[#This Row],[EPS2]], "")</f>
        <v>19.596153846153843</v>
      </c>
      <c r="S315" s="18">
        <f>IFERROR(ZACKS_Screener[[#This Row],[PE1]]/(ZACKS_Screener[[#This Row],[EG1]]*100), "")</f>
        <v>-2.7643085106382954</v>
      </c>
      <c r="T315" s="18">
        <f>IFERROR(ZACKS_Screener[[#This Row],[PE2]]/(ZACKS_Screener[[#This Row],[EG2]]*100), "")</f>
        <v>1.8420384615384595</v>
      </c>
      <c r="U315"/>
    </row>
    <row r="316" spans="1:21" hidden="1" x14ac:dyDescent="0.25">
      <c r="A316" s="24" t="s">
        <v>629</v>
      </c>
      <c r="B316" s="34">
        <v>36065</v>
      </c>
      <c r="C316" s="6" t="s">
        <v>628</v>
      </c>
      <c r="D316" s="6" t="s">
        <v>13</v>
      </c>
      <c r="E316" s="6" t="s">
        <v>14</v>
      </c>
      <c r="F316" s="6" t="s">
        <v>630</v>
      </c>
      <c r="G316">
        <v>12</v>
      </c>
      <c r="H316">
        <v>202212</v>
      </c>
      <c r="I316" s="9">
        <v>43.2</v>
      </c>
      <c r="J316" s="9">
        <v>2.34</v>
      </c>
      <c r="K316" s="9">
        <v>2.57</v>
      </c>
      <c r="L316" s="9">
        <v>2.75</v>
      </c>
      <c r="M316" s="27" t="str">
        <f>IFERROR(INDEX(Data!AE:AE,MATCH(ZACKS_Screener[[#This Row],[Company Name]] &amp; " *", Data!AD:AD,0)), "")</f>
        <v>333415</v>
      </c>
      <c r="N316" t="str">
        <f>INDEX(Data!AI:AI,MATCH( ZACKS_Screener[[#This Row],[NAICS1]], Data!AH:AH,0))</f>
        <v xml:space="preserve">Air-Conditioning and Warm Air Heating Equipment and Commercial and Industrial Refrigeration Equipment Manufacturing </v>
      </c>
      <c r="O3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9.8290598290598288E-2</v>
      </c>
      <c r="P3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7.0038910505836646E-2</v>
      </c>
      <c r="Q316" s="18">
        <f>IFERROR(ZACKS_Screener[[#This Row],[Price]]/ZACKS_Screener[[#This Row],[EPS1]], "")</f>
        <v>16.809338521400779</v>
      </c>
      <c r="R316" s="18">
        <f>IFERROR(ZACKS_Screener[[#This Row],[Price]]/ZACKS_Screener[[#This Row],[EPS2]], "")</f>
        <v>15.709090909090911</v>
      </c>
      <c r="S316" s="18">
        <f>IFERROR(ZACKS_Screener[[#This Row],[PE1]]/(ZACKS_Screener[[#This Row],[EG1]]*100), "")</f>
        <v>1.7101674843512096</v>
      </c>
      <c r="T316" s="18">
        <f>IFERROR(ZACKS_Screener[[#This Row],[PE2]]/(ZACKS_Screener[[#This Row],[EG2]]*100), "")</f>
        <v>2.2429090909090887</v>
      </c>
      <c r="U316"/>
    </row>
    <row r="317" spans="1:21" hidden="1" x14ac:dyDescent="0.25">
      <c r="A317" s="24" t="s">
        <v>632</v>
      </c>
      <c r="B317" s="34">
        <v>8492.86</v>
      </c>
      <c r="C317" s="6" t="s">
        <v>631</v>
      </c>
      <c r="D317" s="6" t="s">
        <v>22</v>
      </c>
      <c r="E317" s="6" t="s">
        <v>30</v>
      </c>
      <c r="F317" s="6" t="s">
        <v>633</v>
      </c>
      <c r="G317">
        <v>4</v>
      </c>
      <c r="H317">
        <v>202304</v>
      </c>
      <c r="I317" s="9">
        <v>227.92</v>
      </c>
      <c r="J317" s="9">
        <v>9.1</v>
      </c>
      <c r="K317" s="9">
        <v>10.3</v>
      </c>
      <c r="L317" s="9">
        <v>10.81</v>
      </c>
      <c r="M317" s="27" t="str">
        <f>IFERROR(INDEX(Data!AE:AE,MATCH(ZACKS_Screener[[#This Row],[Company Name]] &amp; " *", Data!AD:AD,0)), "")</f>
        <v/>
      </c>
      <c r="N317" t="str">
        <f>INDEX(Data!AI:AI,MATCH( ZACKS_Screener[[#This Row],[NAICS1]], Data!AH:AH,0))</f>
        <v/>
      </c>
      <c r="O3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0.13186813186813198</v>
      </c>
      <c r="P3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4.951456310679609E-2</v>
      </c>
      <c r="Q317" s="18">
        <f>IFERROR(ZACKS_Screener[[#This Row],[Price]]/ZACKS_Screener[[#This Row],[EPS1]], "")</f>
        <v>22.128155339805822</v>
      </c>
      <c r="R317" s="18">
        <f>IFERROR(ZACKS_Screener[[#This Row],[Price]]/ZACKS_Screener[[#This Row],[EPS2]], "")</f>
        <v>21.084181313598517</v>
      </c>
      <c r="S317" s="18">
        <f>IFERROR(ZACKS_Screener[[#This Row],[PE1]]/(ZACKS_Screener[[#This Row],[EG1]]*100), "")</f>
        <v>1.6780517799352734</v>
      </c>
      <c r="T317" s="18">
        <f>IFERROR(ZACKS_Screener[[#This Row],[PE2]]/(ZACKS_Screener[[#This Row],[EG2]]*100), "")</f>
        <v>4.2581777947071533</v>
      </c>
      <c r="U317"/>
    </row>
    <row r="318" spans="1:21" hidden="1" x14ac:dyDescent="0.25">
      <c r="A318" s="24" t="s">
        <v>635</v>
      </c>
      <c r="B318" s="34">
        <v>114651.17</v>
      </c>
      <c r="C318" s="6" t="s">
        <v>634</v>
      </c>
      <c r="D318" s="6" t="s">
        <v>13</v>
      </c>
      <c r="E318" s="6" t="s">
        <v>18</v>
      </c>
      <c r="F318" s="6" t="s">
        <v>636</v>
      </c>
      <c r="G318">
        <v>12</v>
      </c>
      <c r="H318">
        <v>202212</v>
      </c>
      <c r="I318" s="9">
        <v>222.47</v>
      </c>
      <c r="J318" s="9">
        <v>13.84</v>
      </c>
      <c r="K318" s="9">
        <v>17.64</v>
      </c>
      <c r="L318" s="9">
        <v>18.12</v>
      </c>
      <c r="M318" s="27" t="str">
        <f>IFERROR(INDEX(Data!AE:AE,MATCH(ZACKS_Screener[[#This Row],[Company Name]] &amp; " *", Data!AD:AD,0)), "")</f>
        <v>333120</v>
      </c>
      <c r="N318" t="str">
        <f>INDEX(Data!AI:AI,MATCH( ZACKS_Screener[[#This Row],[NAICS1]], Data!AH:AH,0))</f>
        <v>Construction Machinery Manufacturing</v>
      </c>
      <c r="O3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0.27456647398843936</v>
      </c>
      <c r="P3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2.721088435374152E-2</v>
      </c>
      <c r="Q318" s="18">
        <f>IFERROR(ZACKS_Screener[[#This Row],[Price]]/ZACKS_Screener[[#This Row],[EPS1]], "")</f>
        <v>12.611678004535147</v>
      </c>
      <c r="R318" s="18">
        <f>IFERROR(ZACKS_Screener[[#This Row],[Price]]/ZACKS_Screener[[#This Row],[EPS2]], "")</f>
        <v>12.277593818984547</v>
      </c>
      <c r="S318" s="18">
        <f>IFERROR(ZACKS_Screener[[#This Row],[PE1]]/(ZACKS_Screener[[#This Row],[EG1]]*100), "")</f>
        <v>0.45933058837570101</v>
      </c>
      <c r="T318" s="18">
        <f>IFERROR(ZACKS_Screener[[#This Row],[PE2]]/(ZACKS_Screener[[#This Row],[EG2]]*100), "")</f>
        <v>4.5120157284768174</v>
      </c>
      <c r="U318"/>
    </row>
    <row r="319" spans="1:21" hidden="1" x14ac:dyDescent="0.25">
      <c r="A319" s="24" t="s">
        <v>40643</v>
      </c>
      <c r="B319" s="34">
        <v>2256.59</v>
      </c>
      <c r="C319" s="6" t="s">
        <v>40642</v>
      </c>
      <c r="D319" s="6" t="s">
        <v>22</v>
      </c>
      <c r="E319" s="6" t="s">
        <v>37</v>
      </c>
      <c r="F319" s="6" t="s">
        <v>801</v>
      </c>
      <c r="G319">
        <v>12</v>
      </c>
      <c r="H319">
        <v>202212</v>
      </c>
      <c r="I319" s="9">
        <v>31.11</v>
      </c>
      <c r="J319" s="9">
        <v>4.83</v>
      </c>
      <c r="K319" s="9">
        <v>4.8099999999999996</v>
      </c>
      <c r="L319" s="9">
        <v>4.71</v>
      </c>
      <c r="M319" s="27" t="str">
        <f>IFERROR(INDEX(Data!AE:AE,MATCH(ZACKS_Screener[[#This Row],[Company Name]] &amp; " *", Data!AD:AD,0)), "")</f>
        <v/>
      </c>
      <c r="N319" t="str">
        <f>INDEX(Data!AI:AI,MATCH( ZACKS_Screener[[#This Row],[NAICS1]], Data!AH:AH,0))</f>
        <v/>
      </c>
      <c r="O3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-4.1407867494824974E-3</v>
      </c>
      <c r="P3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-2.0790020790020718E-2</v>
      </c>
      <c r="Q319" s="18">
        <f>IFERROR(ZACKS_Screener[[#This Row],[Price]]/ZACKS_Screener[[#This Row],[EPS1]], "")</f>
        <v>6.4677754677754677</v>
      </c>
      <c r="R319" s="18">
        <f>IFERROR(ZACKS_Screener[[#This Row],[Price]]/ZACKS_Screener[[#This Row],[EPS2]], "")</f>
        <v>6.6050955414012735</v>
      </c>
      <c r="S319" s="18">
        <f>IFERROR(ZACKS_Screener[[#This Row],[PE1]]/(ZACKS_Screener[[#This Row],[EG1]]*100), "")</f>
        <v>-15.619677754677394</v>
      </c>
      <c r="T319" s="18">
        <f>IFERROR(ZACKS_Screener[[#This Row],[PE2]]/(ZACKS_Screener[[#This Row],[EG2]]*100), "")</f>
        <v>-3.1770509554140234</v>
      </c>
      <c r="U319"/>
    </row>
    <row r="320" spans="1:21" hidden="1" x14ac:dyDescent="0.25">
      <c r="A320" s="24" t="s">
        <v>638</v>
      </c>
      <c r="B320" s="34">
        <v>79239.87</v>
      </c>
      <c r="C320" s="6" t="s">
        <v>637</v>
      </c>
      <c r="D320" s="6" t="s">
        <v>13</v>
      </c>
      <c r="E320" s="6" t="s">
        <v>37</v>
      </c>
      <c r="F320" s="6" t="s">
        <v>70</v>
      </c>
      <c r="G320">
        <v>12</v>
      </c>
      <c r="H320">
        <v>202212</v>
      </c>
      <c r="I320" s="9">
        <v>191.32</v>
      </c>
      <c r="J320" s="9">
        <v>15.24</v>
      </c>
      <c r="K320" s="9">
        <v>17.62</v>
      </c>
      <c r="L320" s="9">
        <v>19.399999999999999</v>
      </c>
      <c r="M320" s="27" t="str">
        <f>IFERROR(INDEX(Data!AE:AE,MATCH(ZACKS_Screener[[#This Row],[Company Name]] &amp; " *", Data!AD:AD,0)), "")</f>
        <v/>
      </c>
      <c r="N320" t="str">
        <f>INDEX(Data!AI:AI,MATCH( ZACKS_Screener[[#This Row],[NAICS1]], Data!AH:AH,0))</f>
        <v/>
      </c>
      <c r="O3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0.15616797900262472</v>
      </c>
      <c r="P3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0.10102156640181598</v>
      </c>
      <c r="Q320" s="18">
        <f>IFERROR(ZACKS_Screener[[#This Row],[Price]]/ZACKS_Screener[[#This Row],[EPS1]], "")</f>
        <v>10.858115777525539</v>
      </c>
      <c r="R320" s="18">
        <f>IFERROR(ZACKS_Screener[[#This Row],[Price]]/ZACKS_Screener[[#This Row],[EPS2]], "")</f>
        <v>9.8618556701030933</v>
      </c>
      <c r="S320" s="18">
        <f>IFERROR(ZACKS_Screener[[#This Row],[PE1]]/(ZACKS_Screener[[#This Row],[EG1]]*100), "")</f>
        <v>0.6952843884432317</v>
      </c>
      <c r="T320" s="18">
        <f>IFERROR(ZACKS_Screener[[#This Row],[PE2]]/(ZACKS_Screener[[#This Row],[EG2]]*100), "")</f>
        <v>0.97621290397312777</v>
      </c>
      <c r="U320"/>
    </row>
    <row r="321" spans="1:21" hidden="1" x14ac:dyDescent="0.25">
      <c r="A321" s="24" t="s">
        <v>640</v>
      </c>
      <c r="B321" s="34">
        <v>14258.89</v>
      </c>
      <c r="C321" s="6" t="s">
        <v>639</v>
      </c>
      <c r="D321" s="6" t="s">
        <v>582</v>
      </c>
      <c r="E321" s="6" t="s">
        <v>37</v>
      </c>
      <c r="F321" s="6" t="s">
        <v>641</v>
      </c>
      <c r="G321">
        <v>12</v>
      </c>
      <c r="H321">
        <v>202212</v>
      </c>
      <c r="I321" s="9">
        <v>135.06</v>
      </c>
      <c r="J321" s="9">
        <v>6.93</v>
      </c>
      <c r="K321" s="9">
        <v>7.18</v>
      </c>
      <c r="L321" s="9">
        <v>7.43</v>
      </c>
      <c r="M321" s="27" t="str">
        <f>IFERROR(INDEX(Data!AE:AE,MATCH(ZACKS_Screener[[#This Row],[Company Name]] &amp; " *", Data!AD:AD,0)), "")</f>
        <v>523210</v>
      </c>
      <c r="N321" t="str">
        <f>INDEX(Data!AI:AI,MATCH( ZACKS_Screener[[#This Row],[NAICS1]], Data!AH:AH,0))</f>
        <v>Securities and Commodity Exchanges</v>
      </c>
      <c r="O3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3.6075036075036079E-2</v>
      </c>
      <c r="P3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3.4818941504178275E-2</v>
      </c>
      <c r="Q321" s="18">
        <f>IFERROR(ZACKS_Screener[[#This Row],[Price]]/ZACKS_Screener[[#This Row],[EPS1]], "")</f>
        <v>18.81058495821727</v>
      </c>
      <c r="R321" s="18">
        <f>IFERROR(ZACKS_Screener[[#This Row],[Price]]/ZACKS_Screener[[#This Row],[EPS2]], "")</f>
        <v>18.177658142664875</v>
      </c>
      <c r="S321" s="18">
        <f>IFERROR(ZACKS_Screener[[#This Row],[PE1]]/(ZACKS_Screener[[#This Row],[EG1]]*100), "")</f>
        <v>5.2142941504178264</v>
      </c>
      <c r="T321" s="18">
        <f>IFERROR(ZACKS_Screener[[#This Row],[PE2]]/(ZACKS_Screener[[#This Row],[EG2]]*100), "")</f>
        <v>5.2206234185733518</v>
      </c>
      <c r="U321"/>
    </row>
    <row r="322" spans="1:21" hidden="1" x14ac:dyDescent="0.25">
      <c r="A322" s="24" t="s">
        <v>643</v>
      </c>
      <c r="B322" s="34">
        <v>23638.799999999999</v>
      </c>
      <c r="C322" s="6" t="s">
        <v>642</v>
      </c>
      <c r="D322" s="6" t="s">
        <v>13</v>
      </c>
      <c r="E322" s="6" t="s">
        <v>37</v>
      </c>
      <c r="F322" s="6" t="s">
        <v>458</v>
      </c>
      <c r="G322">
        <v>12</v>
      </c>
      <c r="H322">
        <v>202212</v>
      </c>
      <c r="I322" s="9">
        <v>76.05</v>
      </c>
      <c r="J322" s="9">
        <v>5.69</v>
      </c>
      <c r="K322" s="9">
        <v>4.9400000000000004</v>
      </c>
      <c r="L322" s="9">
        <v>5.98</v>
      </c>
      <c r="M322" s="27" t="str">
        <f>IFERROR(INDEX(Data!AE:AE,MATCH(ZACKS_Screener[[#This Row],[Company Name]] &amp; " *", Data!AD:AD,0)), "")</f>
        <v>531210</v>
      </c>
      <c r="N322" t="str">
        <f>INDEX(Data!AI:AI,MATCH( ZACKS_Screener[[#This Row],[NAICS1]], Data!AH:AH,0))</f>
        <v>Offices of Real Estate Agents and Brokers</v>
      </c>
      <c r="O3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-0.13181019332161686</v>
      </c>
      <c r="P3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0.21052631578947367</v>
      </c>
      <c r="Q322" s="18">
        <f>IFERROR(ZACKS_Screener[[#This Row],[Price]]/ZACKS_Screener[[#This Row],[EPS1]], "")</f>
        <v>15.394736842105262</v>
      </c>
      <c r="R322" s="18">
        <f>IFERROR(ZACKS_Screener[[#This Row],[Price]]/ZACKS_Screener[[#This Row],[EPS2]], "")</f>
        <v>12.717391304347824</v>
      </c>
      <c r="S322" s="18">
        <f>IFERROR(ZACKS_Screener[[#This Row],[PE1]]/(ZACKS_Screener[[#This Row],[EG1]]*100), "")</f>
        <v>-1.1679473684210526</v>
      </c>
      <c r="T322" s="18">
        <f>IFERROR(ZACKS_Screener[[#This Row],[PE2]]/(ZACKS_Screener[[#This Row],[EG2]]*100), "")</f>
        <v>0.60407608695652171</v>
      </c>
      <c r="U322"/>
    </row>
    <row r="323" spans="1:21" hidden="1" x14ac:dyDescent="0.25">
      <c r="A323" s="24" t="s">
        <v>40645</v>
      </c>
      <c r="B323" s="34">
        <v>2155.27</v>
      </c>
      <c r="C323" s="6" t="s">
        <v>40644</v>
      </c>
      <c r="D323" s="6" t="s">
        <v>22</v>
      </c>
      <c r="E323" s="6" t="s">
        <v>30</v>
      </c>
      <c r="F323" s="6" t="s">
        <v>763</v>
      </c>
      <c r="G323">
        <v>7</v>
      </c>
      <c r="H323">
        <v>202207</v>
      </c>
      <c r="I323" s="9">
        <v>97.3</v>
      </c>
      <c r="J323" s="9">
        <v>6.09</v>
      </c>
      <c r="K323" s="9">
        <v>5.82</v>
      </c>
      <c r="L323" s="9">
        <v>6.88</v>
      </c>
      <c r="M323" s="27" t="str">
        <f>IFERROR(INDEX(Data!AE:AE,MATCH(ZACKS_Screener[[#This Row],[Company Name]] &amp; " *", Data!AD:AD,0)), "")</f>
        <v/>
      </c>
      <c r="N323" t="str">
        <f>INDEX(Data!AI:AI,MATCH( ZACKS_Screener[[#This Row],[NAICS1]], Data!AH:AH,0))</f>
        <v/>
      </c>
      <c r="O3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-4.433497536945806E-2</v>
      </c>
      <c r="P3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0.1821305841924398</v>
      </c>
      <c r="Q323" s="18">
        <f>IFERROR(ZACKS_Screener[[#This Row],[Price]]/ZACKS_Screener[[#This Row],[EPS1]], "")</f>
        <v>16.718213058419241</v>
      </c>
      <c r="R323" s="18">
        <f>IFERROR(ZACKS_Screener[[#This Row],[Price]]/ZACKS_Screener[[#This Row],[EPS2]], "")</f>
        <v>14.142441860465116</v>
      </c>
      <c r="S323" s="18">
        <f>IFERROR(ZACKS_Screener[[#This Row],[PE1]]/(ZACKS_Screener[[#This Row],[EG1]]*100), "")</f>
        <v>-3.7708858342879013</v>
      </c>
      <c r="T323" s="18">
        <f>IFERROR(ZACKS_Screener[[#This Row],[PE2]]/(ZACKS_Screener[[#This Row],[EG2]]*100), "")</f>
        <v>0.77650010969723593</v>
      </c>
      <c r="U323"/>
    </row>
    <row r="324" spans="1:21" hidden="1" x14ac:dyDescent="0.25">
      <c r="A324" s="24" t="s">
        <v>645</v>
      </c>
      <c r="B324" s="34">
        <v>6030.1</v>
      </c>
      <c r="C324" s="6" t="s">
        <v>644</v>
      </c>
      <c r="D324" s="6" t="s">
        <v>22</v>
      </c>
      <c r="E324" s="6" t="s">
        <v>37</v>
      </c>
      <c r="F324" s="6" t="s">
        <v>646</v>
      </c>
      <c r="G324">
        <v>12</v>
      </c>
      <c r="H324">
        <v>202212</v>
      </c>
      <c r="I324" s="9">
        <v>48.35</v>
      </c>
      <c r="J324" s="9">
        <v>3.85</v>
      </c>
      <c r="K324" s="9">
        <v>3.69</v>
      </c>
      <c r="L324" s="9">
        <v>3.56</v>
      </c>
      <c r="M324" s="27" t="str">
        <f>IFERROR(INDEX(Data!AE:AE,MATCH(ZACKS_Screener[[#This Row],[Company Name]] &amp; " *", Data!AD:AD,0)), "")</f>
        <v/>
      </c>
      <c r="N324" t="str">
        <f>INDEX(Data!AI:AI,MATCH( ZACKS_Screener[[#This Row],[NAICS1]], Data!AH:AH,0))</f>
        <v/>
      </c>
      <c r="O3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-4.1558441558441593E-2</v>
      </c>
      <c r="P3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-3.5230352303523005E-2</v>
      </c>
      <c r="Q324" s="18">
        <f>IFERROR(ZACKS_Screener[[#This Row],[Price]]/ZACKS_Screener[[#This Row],[EPS1]], "")</f>
        <v>13.102981029810298</v>
      </c>
      <c r="R324" s="18">
        <f>IFERROR(ZACKS_Screener[[#This Row],[Price]]/ZACKS_Screener[[#This Row],[EPS2]], "")</f>
        <v>13.581460674157304</v>
      </c>
      <c r="S324" s="18">
        <f>IFERROR(ZACKS_Screener[[#This Row],[PE1]]/(ZACKS_Screener[[#This Row],[EG1]]*100), "")</f>
        <v>-3.1529048102981005</v>
      </c>
      <c r="T324" s="18">
        <f>IFERROR(ZACKS_Screener[[#This Row],[PE2]]/(ZACKS_Screener[[#This Row],[EG2]]*100), "")</f>
        <v>-3.8550453759723458</v>
      </c>
      <c r="U324"/>
    </row>
    <row r="325" spans="1:21" hidden="1" x14ac:dyDescent="0.25">
      <c r="A325" s="24" t="s">
        <v>648</v>
      </c>
      <c r="B325" s="34">
        <v>4137.43</v>
      </c>
      <c r="C325" s="6" t="s">
        <v>647</v>
      </c>
      <c r="D325" s="6" t="s">
        <v>13</v>
      </c>
      <c r="E325" s="6" t="s">
        <v>130</v>
      </c>
      <c r="F325" s="6" t="s">
        <v>189</v>
      </c>
      <c r="G325">
        <v>9</v>
      </c>
      <c r="H325">
        <v>202209</v>
      </c>
      <c r="I325" s="9">
        <v>73.69</v>
      </c>
      <c r="J325" s="9">
        <v>6.28</v>
      </c>
      <c r="K325" s="9">
        <v>6.34</v>
      </c>
      <c r="L325" s="9">
        <v>6.34</v>
      </c>
      <c r="M325" s="27" t="str">
        <f>IFERROR(INDEX(Data!AE:AE,MATCH(ZACKS_Screener[[#This Row],[Company Name]] &amp; " *", Data!AD:AD,0)), "")</f>
        <v>325180</v>
      </c>
      <c r="N325" t="str">
        <f>INDEX(Data!AI:AI,MATCH( ZACKS_Screener[[#This Row],[NAICS1]], Data!AH:AH,0))</f>
        <v xml:space="preserve">Other Basic Inorganic Chemical Manufacturing </v>
      </c>
      <c r="O3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9.5541401273884722E-3</v>
      </c>
      <c r="P3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325" s="18">
        <f>IFERROR(ZACKS_Screener[[#This Row],[Price]]/ZACKS_Screener[[#This Row],[EPS1]], "")</f>
        <v>11.623028391167193</v>
      </c>
      <c r="R325" s="18">
        <f>IFERROR(ZACKS_Screener[[#This Row],[Price]]/ZACKS_Screener[[#This Row],[EPS2]], "")</f>
        <v>11.623028391167193</v>
      </c>
      <c r="S325" s="18">
        <f>IFERROR(ZACKS_Screener[[#This Row],[PE1]]/(ZACKS_Screener[[#This Row],[EG1]]*100), "")</f>
        <v>12.165436382755075</v>
      </c>
      <c r="T325" s="18" t="str">
        <f>IFERROR(ZACKS_Screener[[#This Row],[PE2]]/(ZACKS_Screener[[#This Row],[EG2]]*100), "")</f>
        <v/>
      </c>
      <c r="U325"/>
    </row>
    <row r="326" spans="1:21" hidden="1" x14ac:dyDescent="0.25">
      <c r="A326" s="24" t="s">
        <v>40647</v>
      </c>
      <c r="B326" s="34">
        <v>2746.61</v>
      </c>
      <c r="C326" s="6" t="s">
        <v>40646</v>
      </c>
      <c r="D326" s="6" t="s">
        <v>13</v>
      </c>
      <c r="E326" s="6" t="s">
        <v>37</v>
      </c>
      <c r="F326" s="6" t="s">
        <v>2275</v>
      </c>
      <c r="G326">
        <v>12</v>
      </c>
      <c r="H326">
        <v>202212</v>
      </c>
      <c r="I326" s="9">
        <v>51.12</v>
      </c>
      <c r="J326" s="9">
        <v>3.58</v>
      </c>
      <c r="K326" s="9">
        <v>3.51</v>
      </c>
      <c r="L326" s="9">
        <v>3.55</v>
      </c>
      <c r="M326" s="27" t="str">
        <f>IFERROR(INDEX(Data!AE:AE,MATCH(ZACKS_Screener[[#This Row],[Company Name]] &amp; " *", Data!AD:AD,0)), "")</f>
        <v/>
      </c>
      <c r="N326" t="str">
        <f>INDEX(Data!AI:AI,MATCH( ZACKS_Screener[[#This Row],[NAICS1]], Data!AH:AH,0))</f>
        <v/>
      </c>
      <c r="O3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-1.9553072625698404E-2</v>
      </c>
      <c r="P3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1.1396011396011407E-2</v>
      </c>
      <c r="Q326" s="18">
        <f>IFERROR(ZACKS_Screener[[#This Row],[Price]]/ZACKS_Screener[[#This Row],[EPS1]], "")</f>
        <v>14.564102564102564</v>
      </c>
      <c r="R326" s="18">
        <f>IFERROR(ZACKS_Screener[[#This Row],[Price]]/ZACKS_Screener[[#This Row],[EPS2]], "")</f>
        <v>14.4</v>
      </c>
      <c r="S326" s="18">
        <f>IFERROR(ZACKS_Screener[[#This Row],[PE1]]/(ZACKS_Screener[[#This Row],[EG1]]*100), "")</f>
        <v>-7.448498168498138</v>
      </c>
      <c r="T326" s="18">
        <f>IFERROR(ZACKS_Screener[[#This Row],[PE2]]/(ZACKS_Screener[[#This Row],[EG2]]*100), "")</f>
        <v>12.635999999999989</v>
      </c>
      <c r="U326"/>
    </row>
    <row r="327" spans="1:21" hidden="1" x14ac:dyDescent="0.25">
      <c r="A327" s="24" t="s">
        <v>40649</v>
      </c>
      <c r="B327" s="34">
        <v>2634.89</v>
      </c>
      <c r="C327" s="6" t="s">
        <v>40648</v>
      </c>
      <c r="D327" s="6" t="s">
        <v>13</v>
      </c>
      <c r="E327" s="6" t="s">
        <v>85</v>
      </c>
      <c r="F327" s="6" t="s">
        <v>86</v>
      </c>
      <c r="G327">
        <v>12</v>
      </c>
      <c r="H327">
        <v>202212</v>
      </c>
      <c r="I327" s="9">
        <v>52.3</v>
      </c>
      <c r="J327" s="9">
        <v>2.13</v>
      </c>
      <c r="K327" s="9">
        <v>2.41</v>
      </c>
      <c r="L327" s="9">
        <v>2.71</v>
      </c>
      <c r="M327" s="27" t="str">
        <f>IFERROR(INDEX(Data!AE:AE,MATCH(ZACKS_Screener[[#This Row],[Company Name]] &amp; " *", Data!AD:AD,0)), "")</f>
        <v/>
      </c>
      <c r="N327" t="str">
        <f>INDEX(Data!AI:AI,MATCH( ZACKS_Screener[[#This Row],[NAICS1]], Data!AH:AH,0))</f>
        <v/>
      </c>
      <c r="O3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0.13145539906103298</v>
      </c>
      <c r="P3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0.12448132780082979</v>
      </c>
      <c r="Q327" s="18">
        <f>IFERROR(ZACKS_Screener[[#This Row],[Price]]/ZACKS_Screener[[#This Row],[EPS1]], "")</f>
        <v>21.701244813278006</v>
      </c>
      <c r="R327" s="18">
        <f>IFERROR(ZACKS_Screener[[#This Row],[Price]]/ZACKS_Screener[[#This Row],[EPS2]], "")</f>
        <v>19.298892988929889</v>
      </c>
      <c r="S327" s="18">
        <f>IFERROR(ZACKS_Screener[[#This Row],[PE1]]/(ZACKS_Screener[[#This Row],[EG1]]*100), "")</f>
        <v>1.6508446947243611</v>
      </c>
      <c r="T327" s="18">
        <f>IFERROR(ZACKS_Screener[[#This Row],[PE2]]/(ZACKS_Screener[[#This Row],[EG2]]*100), "")</f>
        <v>1.5503444034440355</v>
      </c>
      <c r="U327"/>
    </row>
    <row r="328" spans="1:21" hidden="1" x14ac:dyDescent="0.25">
      <c r="A328" s="24" t="s">
        <v>650</v>
      </c>
      <c r="B328" s="34">
        <v>5183.17</v>
      </c>
      <c r="C328" s="6" t="s">
        <v>649</v>
      </c>
      <c r="D328" s="6" t="s">
        <v>13</v>
      </c>
      <c r="E328" s="6" t="s">
        <v>130</v>
      </c>
      <c r="F328" s="6" t="s">
        <v>189</v>
      </c>
      <c r="G328">
        <v>12</v>
      </c>
      <c r="H328">
        <v>202212</v>
      </c>
      <c r="I328" s="9">
        <v>34.75</v>
      </c>
      <c r="J328" s="9">
        <v>4.66</v>
      </c>
      <c r="K328" s="9">
        <v>3.99</v>
      </c>
      <c r="L328" s="9">
        <v>4.82</v>
      </c>
      <c r="M328" s="27" t="str">
        <f>IFERROR(INDEX(Data!AE:AE,MATCH(ZACKS_Screener[[#This Row],[Company Name]] &amp; " *", Data!AD:AD,0)), "")</f>
        <v>325320</v>
      </c>
      <c r="N328" t="str">
        <f>INDEX(Data!AI:AI,MATCH( ZACKS_Screener[[#This Row],[NAICS1]], Data!AH:AH,0))</f>
        <v>Pesticide and Other Agricultural Chemical Manufacturing</v>
      </c>
      <c r="O3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-0.14377682403433475</v>
      </c>
      <c r="P3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0.2080200501253133</v>
      </c>
      <c r="Q328" s="18">
        <f>IFERROR(ZACKS_Screener[[#This Row],[Price]]/ZACKS_Screener[[#This Row],[EPS1]], "")</f>
        <v>8.7092731829573928</v>
      </c>
      <c r="R328" s="18">
        <f>IFERROR(ZACKS_Screener[[#This Row],[Price]]/ZACKS_Screener[[#This Row],[EPS2]], "")</f>
        <v>7.2095435684647295</v>
      </c>
      <c r="S328" s="18">
        <f>IFERROR(ZACKS_Screener[[#This Row],[PE1]]/(ZACKS_Screener[[#This Row],[EG1]]*100), "")</f>
        <v>-0.60574944824748445</v>
      </c>
      <c r="T328" s="18">
        <f>IFERROR(ZACKS_Screener[[#This Row],[PE2]]/(ZACKS_Screener[[#This Row],[EG2]]*100), "")</f>
        <v>0.34657926311053339</v>
      </c>
      <c r="U328"/>
    </row>
    <row r="329" spans="1:21" hidden="1" x14ac:dyDescent="0.25">
      <c r="A329" s="24" t="s">
        <v>652</v>
      </c>
      <c r="B329" s="34">
        <v>7074.81</v>
      </c>
      <c r="C329" s="6" t="s">
        <v>651</v>
      </c>
      <c r="D329" s="6" t="s">
        <v>22</v>
      </c>
      <c r="E329" s="6" t="s">
        <v>37</v>
      </c>
      <c r="F329" s="6" t="s">
        <v>70</v>
      </c>
      <c r="G329">
        <v>12</v>
      </c>
      <c r="H329">
        <v>202212</v>
      </c>
      <c r="I329" s="9">
        <v>11.26</v>
      </c>
      <c r="J329" s="9">
        <v>0.27</v>
      </c>
      <c r="K329" s="9">
        <v>0.31</v>
      </c>
      <c r="L329" s="9">
        <v>0.35</v>
      </c>
      <c r="M329" s="27" t="str">
        <f>IFERROR(INDEX(Data!AE:AE,MATCH(ZACKS_Screener[[#This Row],[Company Name]] &amp; " *", Data!AD:AD,0)), "")</f>
        <v/>
      </c>
      <c r="N329" t="str">
        <f>INDEX(Data!AI:AI,MATCH( ZACKS_Screener[[#This Row],[NAICS1]], Data!AH:AH,0))</f>
        <v/>
      </c>
      <c r="O3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0.14814814814814806</v>
      </c>
      <c r="P3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0.12903225806451607</v>
      </c>
      <c r="Q329" s="18">
        <f>IFERROR(ZACKS_Screener[[#This Row],[Price]]/ZACKS_Screener[[#This Row],[EPS1]], "")</f>
        <v>36.322580645161288</v>
      </c>
      <c r="R329" s="18">
        <f>IFERROR(ZACKS_Screener[[#This Row],[Price]]/ZACKS_Screener[[#This Row],[EPS2]], "")</f>
        <v>32.171428571428571</v>
      </c>
      <c r="S329" s="18">
        <f>IFERROR(ZACKS_Screener[[#This Row],[PE1]]/(ZACKS_Screener[[#This Row],[EG1]]*100), "")</f>
        <v>2.4517741935483883</v>
      </c>
      <c r="T329" s="18">
        <f>IFERROR(ZACKS_Screener[[#This Row],[PE2]]/(ZACKS_Screener[[#This Row],[EG2]]*100), "")</f>
        <v>2.4932857142857152</v>
      </c>
      <c r="U329"/>
    </row>
    <row r="330" spans="1:21" hidden="1" x14ac:dyDescent="0.25">
      <c r="A330" s="24" t="s">
        <v>654</v>
      </c>
      <c r="B330" s="34">
        <v>28983.26</v>
      </c>
      <c r="C330" s="6" t="s">
        <v>653</v>
      </c>
      <c r="D330" s="6" t="s">
        <v>22</v>
      </c>
      <c r="E330" s="6" t="s">
        <v>51</v>
      </c>
      <c r="F330" s="6" t="s">
        <v>655</v>
      </c>
      <c r="G330">
        <v>12</v>
      </c>
      <c r="H330">
        <v>202212</v>
      </c>
      <c r="I330" s="9">
        <v>63.45</v>
      </c>
      <c r="J330" s="9">
        <v>3.57</v>
      </c>
      <c r="K330" s="9">
        <v>3.87</v>
      </c>
      <c r="L330" s="9">
        <v>4.2</v>
      </c>
      <c r="M330" s="27" t="str">
        <f>IFERROR(INDEX(Data!AE:AE,MATCH(ZACKS_Screener[[#This Row],[Company Name]] &amp; " *", Data!AD:AD,0)), "")</f>
        <v/>
      </c>
      <c r="N330" t="str">
        <f>INDEX(Data!AI:AI,MATCH( ZACKS_Screener[[#This Row],[NAICS1]], Data!AH:AH,0))</f>
        <v/>
      </c>
      <c r="O3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3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8.5271317829457377E-2</v>
      </c>
      <c r="Q330" s="18">
        <f>IFERROR(ZACKS_Screener[[#This Row],[Price]]/ZACKS_Screener[[#This Row],[EPS1]], "")</f>
        <v>16.395348837209301</v>
      </c>
      <c r="R330" s="18">
        <f>IFERROR(ZACKS_Screener[[#This Row],[Price]]/ZACKS_Screener[[#This Row],[EPS2]], "")</f>
        <v>15.107142857142858</v>
      </c>
      <c r="S330" s="18">
        <f>IFERROR(ZACKS_Screener[[#This Row],[PE1]]/(ZACKS_Screener[[#This Row],[EG1]]*100), "")</f>
        <v>1.9510465116279052</v>
      </c>
      <c r="T330" s="18">
        <f>IFERROR(ZACKS_Screener[[#This Row],[PE2]]/(ZACKS_Screener[[#This Row],[EG2]]*100), "")</f>
        <v>1.7716558441558441</v>
      </c>
      <c r="U330"/>
    </row>
    <row r="331" spans="1:21" hidden="1" x14ac:dyDescent="0.25">
      <c r="A331" s="24" t="s">
        <v>657</v>
      </c>
      <c r="B331" s="34">
        <v>48918.13</v>
      </c>
      <c r="C331" s="6" t="s">
        <v>656</v>
      </c>
      <c r="D331" s="6" t="s">
        <v>13</v>
      </c>
      <c r="E331" s="6" t="s">
        <v>37</v>
      </c>
      <c r="F331" s="6" t="s">
        <v>250</v>
      </c>
      <c r="G331">
        <v>12</v>
      </c>
      <c r="H331">
        <v>202212</v>
      </c>
      <c r="I331" s="9">
        <v>112.8</v>
      </c>
      <c r="J331" s="9">
        <v>7.38</v>
      </c>
      <c r="K331" s="9">
        <v>7.63</v>
      </c>
      <c r="L331" s="9">
        <v>7.47</v>
      </c>
      <c r="M331" s="27" t="str">
        <f>IFERROR(INDEX(Data!AE:AE,MATCH(ZACKS_Screener[[#This Row],[Company Name]] &amp; " *", Data!AD:AD,0)), "")</f>
        <v/>
      </c>
      <c r="N331" t="str">
        <f>INDEX(Data!AI:AI,MATCH( ZACKS_Screener[[#This Row],[NAICS1]], Data!AH:AH,0))</f>
        <v/>
      </c>
      <c r="O3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3.3875338753387538E-2</v>
      </c>
      <c r="P3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-2.0969855832241171E-2</v>
      </c>
      <c r="Q331" s="18">
        <f>IFERROR(ZACKS_Screener[[#This Row],[Price]]/ZACKS_Screener[[#This Row],[EPS1]], "")</f>
        <v>14.783748361730012</v>
      </c>
      <c r="R331" s="18">
        <f>IFERROR(ZACKS_Screener[[#This Row],[Price]]/ZACKS_Screener[[#This Row],[EPS2]], "")</f>
        <v>15.100401606425702</v>
      </c>
      <c r="S331" s="18">
        <f>IFERROR(ZACKS_Screener[[#This Row],[PE1]]/(ZACKS_Screener[[#This Row],[EG1]]*100), "")</f>
        <v>4.3641625163826987</v>
      </c>
      <c r="T331" s="18">
        <f>IFERROR(ZACKS_Screener[[#This Row],[PE2]]/(ZACKS_Screener[[#This Row],[EG2]]*100), "")</f>
        <v>-7.2010040160642506</v>
      </c>
      <c r="U331"/>
    </row>
    <row r="332" spans="1:21" hidden="1" x14ac:dyDescent="0.25">
      <c r="A332" s="24" t="s">
        <v>659</v>
      </c>
      <c r="B332" s="34">
        <v>13376.36</v>
      </c>
      <c r="C332" s="6" t="s">
        <v>658</v>
      </c>
      <c r="D332" s="6" t="s">
        <v>13</v>
      </c>
      <c r="E332" s="6" t="s">
        <v>130</v>
      </c>
      <c r="F332" s="6" t="s">
        <v>482</v>
      </c>
      <c r="G332">
        <v>12</v>
      </c>
      <c r="H332">
        <v>202212</v>
      </c>
      <c r="I332" s="9">
        <v>30.89</v>
      </c>
      <c r="J332" s="9">
        <v>0.25</v>
      </c>
      <c r="K332" s="9">
        <v>0.88</v>
      </c>
      <c r="L332" s="9">
        <v>1.68</v>
      </c>
      <c r="M332" s="27" t="str">
        <f>IFERROR(INDEX(Data!AE:AE,MATCH(ZACKS_Screener[[#This Row],[Company Name]] &amp; " *", Data!AD:AD,0)), "")</f>
        <v/>
      </c>
      <c r="N332" t="str">
        <f>INDEX(Data!AI:AI,MATCH( ZACKS_Screener[[#This Row],[NAICS1]], Data!AH:AH,0))</f>
        <v/>
      </c>
      <c r="O3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</v>
      </c>
      <c r="P3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0.90909090909090906</v>
      </c>
      <c r="Q332" s="18">
        <f>IFERROR(ZACKS_Screener[[#This Row],[Price]]/ZACKS_Screener[[#This Row],[EPS1]], "")</f>
        <v>35.102272727272727</v>
      </c>
      <c r="R332" s="18">
        <f>IFERROR(ZACKS_Screener[[#This Row],[Price]]/ZACKS_Screener[[#This Row],[EPS2]], "")</f>
        <v>18.386904761904763</v>
      </c>
      <c r="S332" s="18">
        <f>IFERROR(ZACKS_Screener[[#This Row],[PE1]]/(ZACKS_Screener[[#This Row],[EG1]]*100), "")</f>
        <v>0.13929473304473305</v>
      </c>
      <c r="T332" s="18">
        <f>IFERROR(ZACKS_Screener[[#This Row],[PE2]]/(ZACKS_Screener[[#This Row],[EG2]]*100), "")</f>
        <v>0.2022559523809524</v>
      </c>
      <c r="U332"/>
    </row>
    <row r="333" spans="1:21" hidden="1" x14ac:dyDescent="0.25">
      <c r="A333" s="24" t="s">
        <v>661</v>
      </c>
      <c r="B333" s="34">
        <v>9910.66</v>
      </c>
      <c r="C333" s="6" t="s">
        <v>660</v>
      </c>
      <c r="D333" s="6" t="s">
        <v>13</v>
      </c>
      <c r="E333" s="6" t="s">
        <v>18</v>
      </c>
      <c r="F333" s="6" t="s">
        <v>413</v>
      </c>
      <c r="G333">
        <v>12</v>
      </c>
      <c r="H333">
        <v>202212</v>
      </c>
      <c r="I333" s="9">
        <v>82.52</v>
      </c>
      <c r="J333" s="9">
        <v>6.75</v>
      </c>
      <c r="K333" s="9">
        <v>6.3</v>
      </c>
      <c r="L333" s="9">
        <v>7.25</v>
      </c>
      <c r="M333" s="27" t="str">
        <f>IFERROR(INDEX(Data!AE:AE,MATCH(ZACKS_Screener[[#This Row],[Company Name]] &amp; " *", Data!AD:AD,0)), "")</f>
        <v>332431</v>
      </c>
      <c r="N333" t="str">
        <f>INDEX(Data!AI:AI,MATCH( ZACKS_Screener[[#This Row],[NAICS1]], Data!AH:AH,0))</f>
        <v xml:space="preserve">Metal Can Manufacturing </v>
      </c>
      <c r="O3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-6.6666666666666693E-2</v>
      </c>
      <c r="P3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0.15079365079365081</v>
      </c>
      <c r="Q333" s="18">
        <f>IFERROR(ZACKS_Screener[[#This Row],[Price]]/ZACKS_Screener[[#This Row],[EPS1]], "")</f>
        <v>13.098412698412698</v>
      </c>
      <c r="R333" s="18">
        <f>IFERROR(ZACKS_Screener[[#This Row],[Price]]/ZACKS_Screener[[#This Row],[EPS2]], "")</f>
        <v>11.382068965517242</v>
      </c>
      <c r="S333" s="18">
        <f>IFERROR(ZACKS_Screener[[#This Row],[PE1]]/(ZACKS_Screener[[#This Row],[EG1]]*100), "")</f>
        <v>-1.9647619047619038</v>
      </c>
      <c r="T333" s="18">
        <f>IFERROR(ZACKS_Screener[[#This Row],[PE2]]/(ZACKS_Screener[[#This Row],[EG2]]*100), "")</f>
        <v>0.75481088929219597</v>
      </c>
      <c r="U333"/>
    </row>
    <row r="334" spans="1:21" hidden="1" x14ac:dyDescent="0.25">
      <c r="A334" s="24" t="s">
        <v>663</v>
      </c>
      <c r="B334" s="34">
        <v>13726.97</v>
      </c>
      <c r="C334" s="6" t="s">
        <v>662</v>
      </c>
      <c r="D334" s="6" t="s">
        <v>13</v>
      </c>
      <c r="E334" s="6" t="s">
        <v>330</v>
      </c>
      <c r="F334" s="6" t="s">
        <v>664</v>
      </c>
      <c r="G334">
        <v>11</v>
      </c>
      <c r="H334">
        <v>202211</v>
      </c>
      <c r="I334" s="9">
        <v>12.3</v>
      </c>
      <c r="J334" s="9">
        <v>-4.67</v>
      </c>
      <c r="K334" s="9">
        <v>-0.31</v>
      </c>
      <c r="L334" s="9">
        <v>0.77</v>
      </c>
      <c r="M334" s="27" t="str">
        <f>IFERROR(INDEX(Data!AE:AE,MATCH(ZACKS_Screener[[#This Row],[Company Name]] &amp; " *", Data!AD:AD,0)), "")</f>
        <v>483112</v>
      </c>
      <c r="N334" t="str">
        <f>INDEX(Data!AI:AI,MATCH( ZACKS_Screener[[#This Row],[NAICS1]], Data!AH:AH,0))</f>
        <v xml:space="preserve">Deep Sea Passenger Transportation </v>
      </c>
      <c r="O3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0.93361884368308357</v>
      </c>
      <c r="P3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34" s="18">
        <f>IFERROR(ZACKS_Screener[[#This Row],[Price]]/ZACKS_Screener[[#This Row],[EPS1]], "")</f>
        <v>-39.677419354838712</v>
      </c>
      <c r="R334" s="18">
        <f>IFERROR(ZACKS_Screener[[#This Row],[Price]]/ZACKS_Screener[[#This Row],[EPS2]], "")</f>
        <v>15.974025974025974</v>
      </c>
      <c r="S334" s="18">
        <f>IFERROR(ZACKS_Screener[[#This Row],[PE1]]/(ZACKS_Screener[[#This Row],[EG1]]*100), "")</f>
        <v>-0.42498520272269902</v>
      </c>
      <c r="T334" s="18">
        <f>IFERROR(ZACKS_Screener[[#This Row],[PE2]]/(ZACKS_Screener[[#This Row],[EG2]]*100), "")</f>
        <v>0.15974025974025974</v>
      </c>
      <c r="U334"/>
    </row>
    <row r="335" spans="1:21" hidden="1" x14ac:dyDescent="0.25">
      <c r="A335" s="24" t="s">
        <v>666</v>
      </c>
      <c r="B335" s="34">
        <v>2979.14</v>
      </c>
      <c r="C335" s="6" t="s">
        <v>665</v>
      </c>
      <c r="D335" s="6" t="s">
        <v>22</v>
      </c>
      <c r="E335" s="6" t="s">
        <v>14</v>
      </c>
      <c r="F335" s="6" t="s">
        <v>667</v>
      </c>
      <c r="G335">
        <v>12</v>
      </c>
      <c r="H335">
        <v>202212</v>
      </c>
      <c r="I335" s="9">
        <v>61.68</v>
      </c>
      <c r="J335" s="9">
        <v>0.16</v>
      </c>
      <c r="K335" s="9">
        <v>0.36</v>
      </c>
      <c r="L335" s="9">
        <v>1.83</v>
      </c>
      <c r="M335" s="27" t="str">
        <f>IFERROR(INDEX(Data!AE:AE,MATCH(ZACKS_Screener[[#This Row],[Company Name]] &amp; " *", Data!AD:AD,0)), "")</f>
        <v/>
      </c>
      <c r="N335" t="str">
        <f>INDEX(Data!AI:AI,MATCH( ZACKS_Screener[[#This Row],[NAICS1]], Data!AH:AH,0))</f>
        <v/>
      </c>
      <c r="O3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1.2499999999999998</v>
      </c>
      <c r="P3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4.0833333333333339</v>
      </c>
      <c r="Q335" s="18">
        <f>IFERROR(ZACKS_Screener[[#This Row],[Price]]/ZACKS_Screener[[#This Row],[EPS1]], "")</f>
        <v>171.33333333333334</v>
      </c>
      <c r="R335" s="18">
        <f>IFERROR(ZACKS_Screener[[#This Row],[Price]]/ZACKS_Screener[[#This Row],[EPS2]], "")</f>
        <v>33.704918032786885</v>
      </c>
      <c r="S335" s="18">
        <f>IFERROR(ZACKS_Screener[[#This Row],[PE1]]/(ZACKS_Screener[[#This Row],[EG1]]*100), "")</f>
        <v>1.3706666666666671</v>
      </c>
      <c r="T335" s="18">
        <f>IFERROR(ZACKS_Screener[[#This Row],[PE2]]/(ZACKS_Screener[[#This Row],[EG2]]*100), "")</f>
        <v>8.2542656406825024E-2</v>
      </c>
      <c r="U335"/>
    </row>
    <row r="336" spans="1:21" hidden="1" x14ac:dyDescent="0.25">
      <c r="A336" s="24" t="s">
        <v>40655</v>
      </c>
      <c r="B336" s="34">
        <v>2156.3000000000002</v>
      </c>
      <c r="C336" s="6" t="s">
        <v>40654</v>
      </c>
      <c r="D336" s="6" t="s">
        <v>13</v>
      </c>
      <c r="E336" s="6" t="s">
        <v>26</v>
      </c>
      <c r="F336" s="6" t="s">
        <v>963</v>
      </c>
      <c r="G336">
        <v>12</v>
      </c>
      <c r="H336">
        <v>202212</v>
      </c>
      <c r="I336" s="9">
        <v>67.33</v>
      </c>
      <c r="J336" s="9">
        <v>16.16</v>
      </c>
      <c r="K336" s="9">
        <v>4.83</v>
      </c>
      <c r="L336" s="9">
        <v>8.24</v>
      </c>
      <c r="M336" s="27" t="str">
        <f>IFERROR(INDEX(Data!AE:AE,MATCH(ZACKS_Screener[[#This Row],[Company Name]] &amp; " *", Data!AD:AD,0)), "")</f>
        <v>236115</v>
      </c>
      <c r="N336" t="str">
        <f>INDEX(Data!AI:AI,MATCH( ZACKS_Screener[[#This Row],[NAICS1]], Data!AH:AH,0))</f>
        <v xml:space="preserve">New Single-Family Housing Construction (except For-Sale Builders) </v>
      </c>
      <c r="O3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-0.70111386138613863</v>
      </c>
      <c r="P3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0.70600414078674956</v>
      </c>
      <c r="Q336" s="18">
        <f>IFERROR(ZACKS_Screener[[#This Row],[Price]]/ZACKS_Screener[[#This Row],[EPS1]], "")</f>
        <v>13.939958592132504</v>
      </c>
      <c r="R336" s="18">
        <f>IFERROR(ZACKS_Screener[[#This Row],[Price]]/ZACKS_Screener[[#This Row],[EPS2]], "")</f>
        <v>8.1711165048543677</v>
      </c>
      <c r="S336" s="18">
        <f>IFERROR(ZACKS_Screener[[#This Row],[PE1]]/(ZACKS_Screener[[#This Row],[EG1]]*100), "")</f>
        <v>-0.19882588777481133</v>
      </c>
      <c r="T336" s="18">
        <f>IFERROR(ZACKS_Screener[[#This Row],[PE2]]/(ZACKS_Screener[[#This Row],[EG2]]*100), "")</f>
        <v>0.11573751530336243</v>
      </c>
      <c r="U336"/>
    </row>
    <row r="337" spans="1:21" hidden="1" x14ac:dyDescent="0.25">
      <c r="A337" s="24" t="s">
        <v>40657</v>
      </c>
      <c r="B337" s="34">
        <v>2920.92</v>
      </c>
      <c r="C337" s="6" t="s">
        <v>40656</v>
      </c>
      <c r="D337" s="6" t="s">
        <v>13</v>
      </c>
      <c r="E337" s="6" t="s">
        <v>51</v>
      </c>
      <c r="F337" s="6" t="s">
        <v>52</v>
      </c>
      <c r="G337">
        <v>12</v>
      </c>
      <c r="H337">
        <v>202212</v>
      </c>
      <c r="I337" s="9">
        <v>15.81</v>
      </c>
      <c r="J337" s="9">
        <v>0.7</v>
      </c>
      <c r="K337" s="9">
        <v>1.26</v>
      </c>
      <c r="L337" s="9">
        <v>1.62</v>
      </c>
      <c r="M337" s="27" t="str">
        <f>IFERROR(INDEX(Data!AE:AE,MATCH(ZACKS_Screener[[#This Row],[Company Name]] &amp; " *", Data!AD:AD,0)), "")</f>
        <v/>
      </c>
      <c r="N337" t="str">
        <f>INDEX(Data!AI:AI,MATCH( ZACKS_Screener[[#This Row],[NAICS1]], Data!AH:AH,0))</f>
        <v/>
      </c>
      <c r="O3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0.80000000000000016</v>
      </c>
      <c r="P3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0.28571428571428581</v>
      </c>
      <c r="Q337" s="18">
        <f>IFERROR(ZACKS_Screener[[#This Row],[Price]]/ZACKS_Screener[[#This Row],[EPS1]], "")</f>
        <v>12.547619047619047</v>
      </c>
      <c r="R337" s="18">
        <f>IFERROR(ZACKS_Screener[[#This Row],[Price]]/ZACKS_Screener[[#This Row],[EPS2]], "")</f>
        <v>9.7592592592592595</v>
      </c>
      <c r="S337" s="18">
        <f>IFERROR(ZACKS_Screener[[#This Row],[PE1]]/(ZACKS_Screener[[#This Row],[EG1]]*100), "")</f>
        <v>0.15684523809523807</v>
      </c>
      <c r="T337" s="18">
        <f>IFERROR(ZACKS_Screener[[#This Row],[PE2]]/(ZACKS_Screener[[#This Row],[EG2]]*100), "")</f>
        <v>0.34157407407407397</v>
      </c>
      <c r="U337"/>
    </row>
    <row r="338" spans="1:21" hidden="1" x14ac:dyDescent="0.25">
      <c r="A338" s="24" t="s">
        <v>40659</v>
      </c>
      <c r="B338" s="34">
        <v>2208.67</v>
      </c>
      <c r="C338" s="6" t="s">
        <v>40658</v>
      </c>
      <c r="D338" s="6" t="s">
        <v>22</v>
      </c>
      <c r="E338" s="6" t="s">
        <v>85</v>
      </c>
      <c r="F338" s="6" t="s">
        <v>286</v>
      </c>
      <c r="G338">
        <v>12</v>
      </c>
      <c r="H338">
        <v>202212</v>
      </c>
      <c r="I338" s="9">
        <v>6.03</v>
      </c>
      <c r="J338" s="9">
        <v>0.26</v>
      </c>
      <c r="K338" s="9">
        <v>0.43</v>
      </c>
      <c r="L338" s="9">
        <v>0.57999999999999996</v>
      </c>
      <c r="M338" s="27" t="str">
        <f>IFERROR(INDEX(Data!AE:AE,MATCH(ZACKS_Screener[[#This Row],[Company Name]] &amp; " *", Data!AD:AD,0)), "")</f>
        <v/>
      </c>
      <c r="N338" t="str">
        <f>INDEX(Data!AI:AI,MATCH( ZACKS_Screener[[#This Row],[NAICS1]], Data!AH:AH,0))</f>
        <v/>
      </c>
      <c r="O3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0.65384615384615374</v>
      </c>
      <c r="P3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0.34883720930232553</v>
      </c>
      <c r="Q338" s="18">
        <f>IFERROR(ZACKS_Screener[[#This Row],[Price]]/ZACKS_Screener[[#This Row],[EPS1]], "")</f>
        <v>14.023255813953488</v>
      </c>
      <c r="R338" s="18">
        <f>IFERROR(ZACKS_Screener[[#This Row],[Price]]/ZACKS_Screener[[#This Row],[EPS2]], "")</f>
        <v>10.396551724137932</v>
      </c>
      <c r="S338" s="18">
        <f>IFERROR(ZACKS_Screener[[#This Row],[PE1]]/(ZACKS_Screener[[#This Row],[EG1]]*100), "")</f>
        <v>0.21447332421340634</v>
      </c>
      <c r="T338" s="18">
        <f>IFERROR(ZACKS_Screener[[#This Row],[PE2]]/(ZACKS_Screener[[#This Row],[EG2]]*100), "")</f>
        <v>0.29803448275862077</v>
      </c>
      <c r="U338"/>
    </row>
    <row r="339" spans="1:21" hidden="1" x14ac:dyDescent="0.25">
      <c r="A339" s="24" t="s">
        <v>669</v>
      </c>
      <c r="B339" s="34">
        <v>10138.280000000001</v>
      </c>
      <c r="C339" s="6" t="s">
        <v>668</v>
      </c>
      <c r="D339" s="6" t="s">
        <v>13</v>
      </c>
      <c r="E339" s="6" t="s">
        <v>14</v>
      </c>
      <c r="F339" s="6" t="s">
        <v>201</v>
      </c>
      <c r="G339">
        <v>12</v>
      </c>
      <c r="H339">
        <v>202212</v>
      </c>
      <c r="I339" s="9">
        <v>66.23</v>
      </c>
      <c r="J339" s="9">
        <v>0.77</v>
      </c>
      <c r="K339" s="9">
        <v>1.19</v>
      </c>
      <c r="L339" s="9">
        <v>1.58</v>
      </c>
      <c r="M339" s="27" t="str">
        <f>IFERROR(INDEX(Data!AE:AE,MATCH(ZACKS_Screener[[#This Row],[Company Name]] &amp; " *", Data!AD:AD,0)), "")</f>
        <v/>
      </c>
      <c r="N339" t="str">
        <f>INDEX(Data!AI:AI,MATCH( ZACKS_Screener[[#This Row],[NAICS1]], Data!AH:AH,0))</f>
        <v/>
      </c>
      <c r="O3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0.5454545454545453</v>
      </c>
      <c r="P3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0.3277310924369749</v>
      </c>
      <c r="Q339" s="18">
        <f>IFERROR(ZACKS_Screener[[#This Row],[Price]]/ZACKS_Screener[[#This Row],[EPS1]], "")</f>
        <v>55.655462184873954</v>
      </c>
      <c r="R339" s="18">
        <f>IFERROR(ZACKS_Screener[[#This Row],[Price]]/ZACKS_Screener[[#This Row],[EPS2]], "")</f>
        <v>41.917721518987342</v>
      </c>
      <c r="S339" s="18">
        <f>IFERROR(ZACKS_Screener[[#This Row],[PE1]]/(ZACKS_Screener[[#This Row],[EG1]]*100), "")</f>
        <v>1.0203501400560226</v>
      </c>
      <c r="T339" s="18">
        <f>IFERROR(ZACKS_Screener[[#This Row],[PE2]]/(ZACKS_Screener[[#This Row],[EG2]]*100), "")</f>
        <v>1.2790279130152544</v>
      </c>
      <c r="U339"/>
    </row>
    <row r="340" spans="1:21" hidden="1" x14ac:dyDescent="0.25">
      <c r="A340" s="24" t="s">
        <v>671</v>
      </c>
      <c r="B340" s="34">
        <v>63352.67</v>
      </c>
      <c r="C340" s="6" t="s">
        <v>670</v>
      </c>
      <c r="D340" s="6" t="s">
        <v>22</v>
      </c>
      <c r="E340" s="6" t="s">
        <v>14</v>
      </c>
      <c r="F340" s="6" t="s">
        <v>95</v>
      </c>
      <c r="G340">
        <v>12</v>
      </c>
      <c r="H340">
        <v>202212</v>
      </c>
      <c r="I340" s="9">
        <v>232.33</v>
      </c>
      <c r="J340" s="9">
        <v>4.2699999999999996</v>
      </c>
      <c r="K340" s="9">
        <v>5</v>
      </c>
      <c r="L340" s="9">
        <v>5.6</v>
      </c>
      <c r="M340" s="27" t="str">
        <f>IFERROR(INDEX(Data!AE:AE,MATCH(ZACKS_Screener[[#This Row],[Company Name]] &amp; " *", Data!AD:AD,0)), "")</f>
        <v/>
      </c>
      <c r="N340" t="str">
        <f>INDEX(Data!AI:AI,MATCH( ZACKS_Screener[[#This Row],[NAICS1]], Data!AH:AH,0))</f>
        <v/>
      </c>
      <c r="O3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0.17096018735363008</v>
      </c>
      <c r="P3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0.11999999999999993</v>
      </c>
      <c r="Q340" s="18">
        <f>IFERROR(ZACKS_Screener[[#This Row],[Price]]/ZACKS_Screener[[#This Row],[EPS1]], "")</f>
        <v>46.466000000000001</v>
      </c>
      <c r="R340" s="18">
        <f>IFERROR(ZACKS_Screener[[#This Row],[Price]]/ZACKS_Screener[[#This Row],[EPS2]], "")</f>
        <v>41.487500000000004</v>
      </c>
      <c r="S340" s="18">
        <f>IFERROR(ZACKS_Screener[[#This Row],[PE1]]/(ZACKS_Screener[[#This Row],[EG1]]*100), "")</f>
        <v>2.7179427397260261</v>
      </c>
      <c r="T340" s="18">
        <f>IFERROR(ZACKS_Screener[[#This Row],[PE2]]/(ZACKS_Screener[[#This Row],[EG2]]*100), "")</f>
        <v>3.4572916666666691</v>
      </c>
      <c r="U340"/>
    </row>
    <row r="341" spans="1:21" hidden="1" x14ac:dyDescent="0.25">
      <c r="A341" s="24" t="s">
        <v>672</v>
      </c>
      <c r="B341" s="34">
        <v>22824.78</v>
      </c>
      <c r="C341" s="6" t="s">
        <v>672</v>
      </c>
      <c r="D341" s="6" t="s">
        <v>22</v>
      </c>
      <c r="E341" s="6" t="s">
        <v>14</v>
      </c>
      <c r="F341" s="6" t="s">
        <v>163</v>
      </c>
      <c r="G341">
        <v>12</v>
      </c>
      <c r="H341">
        <v>202212</v>
      </c>
      <c r="I341" s="9">
        <v>169.34</v>
      </c>
      <c r="J341" s="9">
        <v>9.7899999999999991</v>
      </c>
      <c r="K341" s="9">
        <v>9.49</v>
      </c>
      <c r="L341" s="9">
        <v>10.38</v>
      </c>
      <c r="M341" s="27" t="str">
        <f>IFERROR(INDEX(Data!AE:AE,MATCH(ZACKS_Screener[[#This Row],[Company Name]] &amp; " *", Data!AD:AD,0)), "")</f>
        <v>423430</v>
      </c>
      <c r="N341" t="str">
        <f>INDEX(Data!AI:AI,MATCH( ZACKS_Screener[[#This Row],[NAICS1]], Data!AH:AH,0))</f>
        <v xml:space="preserve">Computer and Computer Peripheral Equipment and Software Merchant Wholesalers </v>
      </c>
      <c r="O3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-3.0643513789581099E-2</v>
      </c>
      <c r="P3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9.3782929399367818E-2</v>
      </c>
      <c r="Q341" s="18">
        <f>IFERROR(ZACKS_Screener[[#This Row],[Price]]/ZACKS_Screener[[#This Row],[EPS1]], "")</f>
        <v>17.844046364594309</v>
      </c>
      <c r="R341" s="18">
        <f>IFERROR(ZACKS_Screener[[#This Row],[Price]]/ZACKS_Screener[[#This Row],[EPS2]], "")</f>
        <v>16.314065510597302</v>
      </c>
      <c r="S341" s="18">
        <f>IFERROR(ZACKS_Screener[[#This Row],[PE1]]/(ZACKS_Screener[[#This Row],[EG1]]*100), "")</f>
        <v>-5.8231071303126294</v>
      </c>
      <c r="T341" s="18">
        <f>IFERROR(ZACKS_Screener[[#This Row],[PE2]]/(ZACKS_Screener[[#This Row],[EG2]]*100), "")</f>
        <v>1.7395559741075091</v>
      </c>
      <c r="U341"/>
    </row>
    <row r="342" spans="1:21" hidden="1" x14ac:dyDescent="0.25">
      <c r="A342" s="24" t="s">
        <v>674</v>
      </c>
      <c r="B342" s="34">
        <v>12388.76</v>
      </c>
      <c r="C342" s="6" t="s">
        <v>673</v>
      </c>
      <c r="D342" s="6" t="s">
        <v>13</v>
      </c>
      <c r="E342" s="6" t="s">
        <v>130</v>
      </c>
      <c r="F342" s="6" t="s">
        <v>323</v>
      </c>
      <c r="G342">
        <v>12</v>
      </c>
      <c r="H342">
        <v>202212</v>
      </c>
      <c r="I342" s="9">
        <v>113.88</v>
      </c>
      <c r="J342" s="9">
        <v>15.88</v>
      </c>
      <c r="K342" s="9">
        <v>10.92</v>
      </c>
      <c r="L342" s="9">
        <v>13.48</v>
      </c>
      <c r="M342" s="27" t="str">
        <f>IFERROR(INDEX(Data!AE:AE,MATCH(ZACKS_Screener[[#This Row],[Company Name]] &amp; " *", Data!AD:AD,0)), "")</f>
        <v>325211</v>
      </c>
      <c r="N342" t="str">
        <f>INDEX(Data!AI:AI,MATCH( ZACKS_Screener[[#This Row],[NAICS1]], Data!AH:AH,0))</f>
        <v xml:space="preserve">Plastics Material and Resin Manufacturing </v>
      </c>
      <c r="O3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-0.31234256926952148</v>
      </c>
      <c r="P3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0.23443223443223449</v>
      </c>
      <c r="Q342" s="18">
        <f>IFERROR(ZACKS_Screener[[#This Row],[Price]]/ZACKS_Screener[[#This Row],[EPS1]], "")</f>
        <v>10.428571428571429</v>
      </c>
      <c r="R342" s="18">
        <f>IFERROR(ZACKS_Screener[[#This Row],[Price]]/ZACKS_Screener[[#This Row],[EPS2]], "")</f>
        <v>8.4480712166172101</v>
      </c>
      <c r="S342" s="18">
        <f>IFERROR(ZACKS_Screener[[#This Row],[PE1]]/(ZACKS_Screener[[#This Row],[EG1]]*100), "")</f>
        <v>-0.33388248847926261</v>
      </c>
      <c r="T342" s="18">
        <f>IFERROR(ZACKS_Screener[[#This Row],[PE2]]/(ZACKS_Screener[[#This Row],[EG2]]*100), "")</f>
        <v>0.36036303783382778</v>
      </c>
      <c r="U342"/>
    </row>
    <row r="343" spans="1:21" hidden="1" x14ac:dyDescent="0.25">
      <c r="A343" s="24" t="s">
        <v>676</v>
      </c>
      <c r="B343" s="34">
        <v>28389.25</v>
      </c>
      <c r="C343" s="6" t="s">
        <v>675</v>
      </c>
      <c r="D343" s="6" t="s">
        <v>22</v>
      </c>
      <c r="E343" s="6" t="s">
        <v>223</v>
      </c>
      <c r="F343" s="6" t="s">
        <v>465</v>
      </c>
      <c r="G343">
        <v>12</v>
      </c>
      <c r="H343">
        <v>202212</v>
      </c>
      <c r="I343" s="9">
        <v>87.51</v>
      </c>
      <c r="J343" s="9">
        <v>-0.49</v>
      </c>
      <c r="K343" s="9">
        <v>4.13</v>
      </c>
      <c r="L343" s="9">
        <v>5.58</v>
      </c>
      <c r="M343" s="27" t="str">
        <f>IFERROR(INDEX(Data!AE:AE,MATCH(ZACKS_Screener[[#This Row],[Company Name]] &amp; " *", Data!AD:AD,0)), "")</f>
        <v/>
      </c>
      <c r="N343" t="str">
        <f>INDEX(Data!AI:AI,MATCH( ZACKS_Screener[[#This Row],[NAICS1]], Data!AH:AH,0))</f>
        <v/>
      </c>
      <c r="O3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0.35108958837772403</v>
      </c>
      <c r="Q343" s="18">
        <f>IFERROR(ZACKS_Screener[[#This Row],[Price]]/ZACKS_Screener[[#This Row],[EPS1]], "")</f>
        <v>21.188861985472158</v>
      </c>
      <c r="R343" s="18">
        <f>IFERROR(ZACKS_Screener[[#This Row],[Price]]/ZACKS_Screener[[#This Row],[EPS2]], "")</f>
        <v>15.682795698924732</v>
      </c>
      <c r="S343" s="18">
        <f>IFERROR(ZACKS_Screener[[#This Row],[PE1]]/(ZACKS_Screener[[#This Row],[EG1]]*100), "")</f>
        <v>0.21188861985472157</v>
      </c>
      <c r="T343" s="18">
        <f>IFERROR(ZACKS_Screener[[#This Row],[PE2]]/(ZACKS_Screener[[#This Row],[EG2]]*100), "")</f>
        <v>0.44668928439006295</v>
      </c>
      <c r="U343"/>
    </row>
    <row r="344" spans="1:21" hidden="1" x14ac:dyDescent="0.25">
      <c r="A344" s="24" t="s">
        <v>40661</v>
      </c>
      <c r="B344" s="34">
        <v>2067.09</v>
      </c>
      <c r="C344" s="6" t="s">
        <v>40660</v>
      </c>
      <c r="D344" s="6" t="s">
        <v>13</v>
      </c>
      <c r="E344" s="6" t="s">
        <v>223</v>
      </c>
      <c r="F344" s="6" t="s">
        <v>40461</v>
      </c>
      <c r="G344">
        <v>12</v>
      </c>
      <c r="H344">
        <v>202212</v>
      </c>
      <c r="I344" s="9">
        <v>59.49</v>
      </c>
      <c r="J344" s="9">
        <v>13.07</v>
      </c>
      <c r="K344" s="9">
        <v>20.71</v>
      </c>
      <c r="L344" s="9">
        <v>18.39</v>
      </c>
      <c r="M344" s="27" t="str">
        <f>IFERROR(INDEX(Data!AE:AE,MATCH(ZACKS_Screener[[#This Row],[Company Name]] &amp; " *", Data!AD:AD,0)), "")</f>
        <v>212115</v>
      </c>
      <c r="N344" t="str">
        <f>INDEX(Data!AI:AI,MATCH( ZACKS_Screener[[#This Row],[NAICS1]], Data!AH:AH,0))</f>
        <v>Underground Coal Mining</v>
      </c>
      <c r="O3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0.58454475899005354</v>
      </c>
      <c r="P3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-0.11202317720907774</v>
      </c>
      <c r="Q344" s="18">
        <f>IFERROR(ZACKS_Screener[[#This Row],[Price]]/ZACKS_Screener[[#This Row],[EPS1]], "")</f>
        <v>2.8725253500724288</v>
      </c>
      <c r="R344" s="18">
        <f>IFERROR(ZACKS_Screener[[#This Row],[Price]]/ZACKS_Screener[[#This Row],[EPS2]], "")</f>
        <v>3.2349102773246328</v>
      </c>
      <c r="S344" s="18">
        <f>IFERROR(ZACKS_Screener[[#This Row],[PE1]]/(ZACKS_Screener[[#This Row],[EG1]]*100), "")</f>
        <v>4.9141238645872574E-2</v>
      </c>
      <c r="T344" s="18">
        <f>IFERROR(ZACKS_Screener[[#This Row],[PE2]]/(ZACKS_Screener[[#This Row],[EG2]]*100), "")</f>
        <v>-0.28877151656634975</v>
      </c>
      <c r="U344"/>
    </row>
    <row r="345" spans="1:21" hidden="1" x14ac:dyDescent="0.25">
      <c r="A345" s="24" t="s">
        <v>678</v>
      </c>
      <c r="B345" s="34">
        <v>10939.44</v>
      </c>
      <c r="C345" s="6" t="s">
        <v>677</v>
      </c>
      <c r="D345" s="6" t="s">
        <v>22</v>
      </c>
      <c r="E345" s="6" t="s">
        <v>51</v>
      </c>
      <c r="F345" s="6" t="s">
        <v>308</v>
      </c>
      <c r="G345">
        <v>12</v>
      </c>
      <c r="H345">
        <v>202212</v>
      </c>
      <c r="I345" s="9">
        <v>143.94</v>
      </c>
      <c r="J345" s="9">
        <v>-2.63</v>
      </c>
      <c r="K345" s="9">
        <v>1.42</v>
      </c>
      <c r="L345" s="9">
        <v>2.34</v>
      </c>
      <c r="M345" s="27" t="str">
        <f>IFERROR(INDEX(Data!AE:AE,MATCH(ZACKS_Screener[[#This Row],[Company Name]] &amp; " *", Data!AD:AD,0)), "")</f>
        <v>311930</v>
      </c>
      <c r="N345" t="str">
        <f>INDEX(Data!AI:AI,MATCH( ZACKS_Screener[[#This Row],[NAICS1]], Data!AH:AH,0))</f>
        <v>Flavoring Syrup and Concentrate Manufacturing</v>
      </c>
      <c r="O3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0.647887323943662</v>
      </c>
      <c r="Q345" s="18">
        <f>IFERROR(ZACKS_Screener[[#This Row],[Price]]/ZACKS_Screener[[#This Row],[EPS1]], "")</f>
        <v>101.36619718309859</v>
      </c>
      <c r="R345" s="18">
        <f>IFERROR(ZACKS_Screener[[#This Row],[Price]]/ZACKS_Screener[[#This Row],[EPS2]], "")</f>
        <v>61.512820512820518</v>
      </c>
      <c r="S345" s="18">
        <f>IFERROR(ZACKS_Screener[[#This Row],[PE1]]/(ZACKS_Screener[[#This Row],[EG1]]*100), "")</f>
        <v>1.0136619718309858</v>
      </c>
      <c r="T345" s="18">
        <f>IFERROR(ZACKS_Screener[[#This Row],[PE2]]/(ZACKS_Screener[[#This Row],[EG2]]*100), "")</f>
        <v>0.94943701226309918</v>
      </c>
      <c r="U345"/>
    </row>
    <row r="346" spans="1:21" hidden="1" x14ac:dyDescent="0.25">
      <c r="A346" s="24" t="s">
        <v>40663</v>
      </c>
      <c r="B346" s="34">
        <v>2010.18</v>
      </c>
      <c r="C346" s="6" t="s">
        <v>40662</v>
      </c>
      <c r="D346" s="6" t="s">
        <v>22</v>
      </c>
      <c r="E346" s="6" t="s">
        <v>330</v>
      </c>
      <c r="F346" s="6" t="s">
        <v>2498</v>
      </c>
      <c r="G346">
        <v>9</v>
      </c>
      <c r="H346">
        <v>202209</v>
      </c>
      <c r="I346" s="9">
        <v>37.159999999999997</v>
      </c>
      <c r="J346" s="9">
        <v>2.8</v>
      </c>
      <c r="K346" s="9">
        <v>2.35</v>
      </c>
      <c r="L346" s="9">
        <v>2.5499999999999998</v>
      </c>
      <c r="M346" s="27" t="str">
        <f>IFERROR(INDEX(Data!AE:AE,MATCH(ZACKS_Screener[[#This Row],[Company Name]] &amp; " *", Data!AD:AD,0)), "")</f>
        <v>424990</v>
      </c>
      <c r="N346" t="str">
        <f>INDEX(Data!AI:AI,MATCH( ZACKS_Screener[[#This Row],[NAICS1]], Data!AH:AH,0))</f>
        <v xml:space="preserve">Other Miscellaneous Nondurable Goods Merchant Wholesalers </v>
      </c>
      <c r="O3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-0.16071428571428564</v>
      </c>
      <c r="P3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8.5106382978723291E-2</v>
      </c>
      <c r="Q346" s="18">
        <f>IFERROR(ZACKS_Screener[[#This Row],[Price]]/ZACKS_Screener[[#This Row],[EPS1]], "")</f>
        <v>15.812765957446807</v>
      </c>
      <c r="R346" s="18">
        <f>IFERROR(ZACKS_Screener[[#This Row],[Price]]/ZACKS_Screener[[#This Row],[EPS2]], "")</f>
        <v>14.572549019607843</v>
      </c>
      <c r="S346" s="18">
        <f>IFERROR(ZACKS_Screener[[#This Row],[PE1]]/(ZACKS_Screener[[#This Row],[EG1]]*100), "")</f>
        <v>-0.98390543735224611</v>
      </c>
      <c r="T346" s="18">
        <f>IFERROR(ZACKS_Screener[[#This Row],[PE2]]/(ZACKS_Screener[[#This Row],[EG2]]*100), "")</f>
        <v>1.7122745098039238</v>
      </c>
      <c r="U346"/>
    </row>
    <row r="347" spans="1:21" hidden="1" x14ac:dyDescent="0.25">
      <c r="A347" s="24" t="s">
        <v>40665</v>
      </c>
      <c r="B347" s="34">
        <v>2706.23</v>
      </c>
      <c r="C347" s="6" t="s">
        <v>40664</v>
      </c>
      <c r="D347" s="6" t="s">
        <v>13</v>
      </c>
      <c r="E347" s="6" t="s">
        <v>223</v>
      </c>
      <c r="F347" s="6" t="s">
        <v>1117</v>
      </c>
      <c r="G347">
        <v>12</v>
      </c>
      <c r="H347">
        <v>202212</v>
      </c>
      <c r="I347" s="9">
        <v>25.71</v>
      </c>
      <c r="J347" s="9">
        <v>-0.28999999999999998</v>
      </c>
      <c r="K347" s="9">
        <v>1.42</v>
      </c>
      <c r="L347" s="9">
        <v>1.77</v>
      </c>
      <c r="M347" s="27" t="str">
        <f>IFERROR(INDEX(Data!AE:AE,MATCH(ZACKS_Screener[[#This Row],[Company Name]] &amp; " *", Data!AD:AD,0)), "")</f>
        <v>424720</v>
      </c>
      <c r="N347" t="str">
        <f>INDEX(Data!AI:AI,MATCH( ZACKS_Screener[[#This Row],[NAICS1]], Data!AH:AH,0))</f>
        <v xml:space="preserve">Petroleum and Petroleum Products Merchant Wholesalers (except Bulk Stations and Terminals) </v>
      </c>
      <c r="O3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0.24647887323943671</v>
      </c>
      <c r="Q347" s="18">
        <f>IFERROR(ZACKS_Screener[[#This Row],[Price]]/ZACKS_Screener[[#This Row],[EPS1]], "")</f>
        <v>18.105633802816904</v>
      </c>
      <c r="R347" s="18">
        <f>IFERROR(ZACKS_Screener[[#This Row],[Price]]/ZACKS_Screener[[#This Row],[EPS2]], "")</f>
        <v>14.525423728813559</v>
      </c>
      <c r="S347" s="18">
        <f>IFERROR(ZACKS_Screener[[#This Row],[PE1]]/(ZACKS_Screener[[#This Row],[EG1]]*100), "")</f>
        <v>0.18105633802816903</v>
      </c>
      <c r="T347" s="18">
        <f>IFERROR(ZACKS_Screener[[#This Row],[PE2]]/(ZACKS_Screener[[#This Row],[EG2]]*100), "")</f>
        <v>0.58931719128329274</v>
      </c>
      <c r="U347"/>
    </row>
    <row r="348" spans="1:21" hidden="1" x14ac:dyDescent="0.25">
      <c r="A348" s="24" t="s">
        <v>680</v>
      </c>
      <c r="B348" s="34">
        <v>5144.12</v>
      </c>
      <c r="C348" s="6" t="s">
        <v>679</v>
      </c>
      <c r="D348" s="6" t="s">
        <v>22</v>
      </c>
      <c r="E348" s="6" t="s">
        <v>41</v>
      </c>
      <c r="F348" s="6" t="s">
        <v>317</v>
      </c>
      <c r="G348">
        <v>12</v>
      </c>
      <c r="H348">
        <v>202212</v>
      </c>
      <c r="I348" s="9">
        <v>32.799999999999997</v>
      </c>
      <c r="J348" s="9">
        <v>-2.3199999999999998</v>
      </c>
      <c r="K348" s="9">
        <v>-2.7</v>
      </c>
      <c r="L348" s="9">
        <v>-2.9</v>
      </c>
      <c r="M348" s="27" t="str">
        <f>IFERROR(INDEX(Data!AE:AE,MATCH(ZACKS_Screener[[#This Row],[Company Name]] &amp; " *", Data!AD:AD,0)), "")</f>
        <v/>
      </c>
      <c r="N348" t="str">
        <f>INDEX(Data!AI:AI,MATCH( ZACKS_Screener[[#This Row],[NAICS1]], Data!AH:AH,0))</f>
        <v/>
      </c>
      <c r="O3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-0.16379310344827602</v>
      </c>
      <c r="P3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-7.4074074074073973E-2</v>
      </c>
      <c r="Q348" s="18">
        <f>IFERROR(ZACKS_Screener[[#This Row],[Price]]/ZACKS_Screener[[#This Row],[EPS1]], "")</f>
        <v>-12.148148148148147</v>
      </c>
      <c r="R348" s="18">
        <f>IFERROR(ZACKS_Screener[[#This Row],[Price]]/ZACKS_Screener[[#This Row],[EPS2]], "")</f>
        <v>-11.310344827586206</v>
      </c>
      <c r="S348" s="18">
        <f>IFERROR(ZACKS_Screener[[#This Row],[PE1]]/(ZACKS_Screener[[#This Row],[EG1]]*100), "")</f>
        <v>0.74167641325535982</v>
      </c>
      <c r="T348" s="18">
        <f>IFERROR(ZACKS_Screener[[#This Row],[PE2]]/(ZACKS_Screener[[#This Row],[EG2]]*100), "")</f>
        <v>1.52689655172414</v>
      </c>
      <c r="U348"/>
    </row>
    <row r="349" spans="1:21" hidden="1" x14ac:dyDescent="0.25">
      <c r="A349" s="24" t="s">
        <v>682</v>
      </c>
      <c r="B349" s="34">
        <v>3415.6</v>
      </c>
      <c r="C349" s="6" t="s">
        <v>681</v>
      </c>
      <c r="D349" s="6" t="s">
        <v>22</v>
      </c>
      <c r="E349" s="6" t="s">
        <v>41</v>
      </c>
      <c r="F349" s="6" t="s">
        <v>67</v>
      </c>
      <c r="G349">
        <v>12</v>
      </c>
      <c r="H349">
        <v>202212</v>
      </c>
      <c r="I349" s="9">
        <v>21.37</v>
      </c>
      <c r="J349" s="9">
        <v>0.46</v>
      </c>
      <c r="K349" s="9">
        <v>0.53</v>
      </c>
      <c r="L349" s="9">
        <v>0.57999999999999996</v>
      </c>
      <c r="M349" s="27" t="str">
        <f>IFERROR(INDEX(Data!AE:AE,MATCH(ZACKS_Screener[[#This Row],[Company Name]] &amp; " *", Data!AD:AD,0)), "")</f>
        <v/>
      </c>
      <c r="N349" t="str">
        <f>INDEX(Data!AI:AI,MATCH( ZACKS_Screener[[#This Row],[NAICS1]], Data!AH:AH,0))</f>
        <v/>
      </c>
      <c r="O3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0.15217391304347827</v>
      </c>
      <c r="P3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9.4339622641509302E-2</v>
      </c>
      <c r="Q349" s="18">
        <f>IFERROR(ZACKS_Screener[[#This Row],[Price]]/ZACKS_Screener[[#This Row],[EPS1]], "")</f>
        <v>40.320754716981135</v>
      </c>
      <c r="R349" s="18">
        <f>IFERROR(ZACKS_Screener[[#This Row],[Price]]/ZACKS_Screener[[#This Row],[EPS2]], "")</f>
        <v>36.844827586206904</v>
      </c>
      <c r="S349" s="18">
        <f>IFERROR(ZACKS_Screener[[#This Row],[PE1]]/(ZACKS_Screener[[#This Row],[EG1]]*100), "")</f>
        <v>2.6496495956873316</v>
      </c>
      <c r="T349" s="18">
        <f>IFERROR(ZACKS_Screener[[#This Row],[PE2]]/(ZACKS_Screener[[#This Row],[EG2]]*100), "")</f>
        <v>3.9055517241379376</v>
      </c>
      <c r="U349"/>
    </row>
    <row r="350" spans="1:21" hidden="1" x14ac:dyDescent="0.25">
      <c r="A350" s="24" t="s">
        <v>684</v>
      </c>
      <c r="B350" s="34">
        <v>12447.59</v>
      </c>
      <c r="C350" s="6" t="s">
        <v>683</v>
      </c>
      <c r="D350" s="6" t="s">
        <v>13</v>
      </c>
      <c r="E350" s="6" t="s">
        <v>130</v>
      </c>
      <c r="F350" s="6" t="s">
        <v>685</v>
      </c>
      <c r="G350">
        <v>12</v>
      </c>
      <c r="H350">
        <v>202212</v>
      </c>
      <c r="I350" s="9">
        <v>63.86</v>
      </c>
      <c r="J350" s="9">
        <v>17.38</v>
      </c>
      <c r="K350" s="9">
        <v>8.1999999999999993</v>
      </c>
      <c r="L350" s="9">
        <v>6.07</v>
      </c>
      <c r="M350" s="27" t="str">
        <f>IFERROR(INDEX(Data!AE:AE,MATCH(ZACKS_Screener[[#This Row],[Company Name]] &amp; " *", Data!AD:AD,0)), "")</f>
        <v>325311</v>
      </c>
      <c r="N350" t="str">
        <f>INDEX(Data!AI:AI,MATCH( ZACKS_Screener[[#This Row],[NAICS1]], Data!AH:AH,0))</f>
        <v xml:space="preserve">Nitrogenous Fertilizer Manufacturing </v>
      </c>
      <c r="O3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-0.52819332566168009</v>
      </c>
      <c r="P3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-0.25975609756097551</v>
      </c>
      <c r="Q350" s="18">
        <f>IFERROR(ZACKS_Screener[[#This Row],[Price]]/ZACKS_Screener[[#This Row],[EPS1]], "")</f>
        <v>7.7878048780487807</v>
      </c>
      <c r="R350" s="18">
        <f>IFERROR(ZACKS_Screener[[#This Row],[Price]]/ZACKS_Screener[[#This Row],[EPS2]], "")</f>
        <v>10.520593080724876</v>
      </c>
      <c r="S350" s="18">
        <f>IFERROR(ZACKS_Screener[[#This Row],[PE1]]/(ZACKS_Screener[[#This Row],[EG1]]*100), "")</f>
        <v>-0.14744231893299325</v>
      </c>
      <c r="T350" s="18">
        <f>IFERROR(ZACKS_Screener[[#This Row],[PE2]]/(ZACKS_Screener[[#This Row],[EG2]]*100), "")</f>
        <v>-0.40501813738001885</v>
      </c>
      <c r="U350"/>
    </row>
    <row r="351" spans="1:21" hidden="1" x14ac:dyDescent="0.25">
      <c r="A351" s="24" t="s">
        <v>687</v>
      </c>
      <c r="B351" s="34">
        <v>13304.84</v>
      </c>
      <c r="C351" s="6" t="s">
        <v>686</v>
      </c>
      <c r="D351" s="6" t="s">
        <v>13</v>
      </c>
      <c r="E351" s="6" t="s">
        <v>37</v>
      </c>
      <c r="F351" s="6" t="s">
        <v>688</v>
      </c>
      <c r="G351">
        <v>12</v>
      </c>
      <c r="H351">
        <v>202212</v>
      </c>
      <c r="I351" s="9">
        <v>27.49</v>
      </c>
      <c r="J351" s="9">
        <v>4.0999999999999996</v>
      </c>
      <c r="K351" s="9">
        <v>4.51</v>
      </c>
      <c r="L351" s="9">
        <v>4.38</v>
      </c>
      <c r="M351" s="27" t="str">
        <f>IFERROR(INDEX(Data!AE:AE,MATCH(ZACKS_Screener[[#This Row],[Company Name]] &amp; " *", Data!AD:AD,0)), "")</f>
        <v>551111</v>
      </c>
      <c r="N351" t="str">
        <f>INDEX(Data!AI:AI,MATCH( ZACKS_Screener[[#This Row],[NAICS1]], Data!AH:AH,0))</f>
        <v xml:space="preserve">Offices of Bank Holding Companies </v>
      </c>
      <c r="O3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0.10000000000000005</v>
      </c>
      <c r="P3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-2.8824833702882462E-2</v>
      </c>
      <c r="Q351" s="18">
        <f>IFERROR(ZACKS_Screener[[#This Row],[Price]]/ZACKS_Screener[[#This Row],[EPS1]], "")</f>
        <v>6.0953436807095347</v>
      </c>
      <c r="R351" s="18">
        <f>IFERROR(ZACKS_Screener[[#This Row],[Price]]/ZACKS_Screener[[#This Row],[EPS2]], "")</f>
        <v>6.2762557077625569</v>
      </c>
      <c r="S351" s="18">
        <f>IFERROR(ZACKS_Screener[[#This Row],[PE1]]/(ZACKS_Screener[[#This Row],[EG1]]*100), "")</f>
        <v>0.60953436807095318</v>
      </c>
      <c r="T351" s="18">
        <f>IFERROR(ZACKS_Screener[[#This Row],[PE2]]/(ZACKS_Screener[[#This Row],[EG2]]*100), "")</f>
        <v>-2.1773779416930119</v>
      </c>
      <c r="U351"/>
    </row>
    <row r="352" spans="1:21" hidden="1" x14ac:dyDescent="0.25">
      <c r="A352" s="24" t="s">
        <v>690</v>
      </c>
      <c r="B352" s="34">
        <v>10494.92</v>
      </c>
      <c r="C352" s="6" t="s">
        <v>689</v>
      </c>
      <c r="D352" s="6" t="s">
        <v>22</v>
      </c>
      <c r="E352" s="6" t="s">
        <v>85</v>
      </c>
      <c r="F352" s="6" t="s">
        <v>286</v>
      </c>
      <c r="G352">
        <v>12</v>
      </c>
      <c r="H352">
        <v>202212</v>
      </c>
      <c r="I352" s="9">
        <v>35.44</v>
      </c>
      <c r="J352" s="9">
        <v>-0.57999999999999996</v>
      </c>
      <c r="K352" s="9">
        <v>-0.17</v>
      </c>
      <c r="L352" s="9">
        <v>0.11</v>
      </c>
      <c r="M352" s="27" t="str">
        <f>IFERROR(INDEX(Data!AE:AE,MATCH(ZACKS_Screener[[#This Row],[Company Name]] &amp; " *", Data!AD:AD,0)), "")</f>
        <v/>
      </c>
      <c r="N352" t="str">
        <f>INDEX(Data!AI:AI,MATCH( ZACKS_Screener[[#This Row],[NAICS1]], Data!AH:AH,0))</f>
        <v/>
      </c>
      <c r="O3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0.70689655172413779</v>
      </c>
      <c r="P3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52" s="18">
        <f>IFERROR(ZACKS_Screener[[#This Row],[Price]]/ZACKS_Screener[[#This Row],[EPS1]], "")</f>
        <v>-208.47058823529409</v>
      </c>
      <c r="R352" s="18">
        <f>IFERROR(ZACKS_Screener[[#This Row],[Price]]/ZACKS_Screener[[#This Row],[EPS2]], "")</f>
        <v>322.18181818181819</v>
      </c>
      <c r="S352" s="18">
        <f>IFERROR(ZACKS_Screener[[#This Row],[PE1]]/(ZACKS_Screener[[#This Row],[EG1]]*100), "")</f>
        <v>-2.9490961262553803</v>
      </c>
      <c r="T352" s="18">
        <f>IFERROR(ZACKS_Screener[[#This Row],[PE2]]/(ZACKS_Screener[[#This Row],[EG2]]*100), "")</f>
        <v>3.2218181818181817</v>
      </c>
      <c r="U352"/>
    </row>
    <row r="353" spans="1:21" hidden="1" x14ac:dyDescent="0.25">
      <c r="A353" s="24" t="s">
        <v>692</v>
      </c>
      <c r="B353" s="34">
        <v>6784.39</v>
      </c>
      <c r="C353" s="6" t="s">
        <v>691</v>
      </c>
      <c r="D353" s="6" t="s">
        <v>13</v>
      </c>
      <c r="E353" s="6" t="s">
        <v>37</v>
      </c>
      <c r="F353" s="6" t="s">
        <v>542</v>
      </c>
      <c r="G353">
        <v>12</v>
      </c>
      <c r="H353">
        <v>202212</v>
      </c>
      <c r="I353" s="9">
        <v>105.35</v>
      </c>
      <c r="J353" s="9">
        <v>8.81</v>
      </c>
      <c r="K353" s="9">
        <v>9.74</v>
      </c>
      <c r="L353" s="9">
        <v>9.19</v>
      </c>
      <c r="M353" s="27" t="str">
        <f>IFERROR(INDEX(Data!AE:AE,MATCH(ZACKS_Screener[[#This Row],[Company Name]] &amp; " *", Data!AD:AD,0)), "")</f>
        <v/>
      </c>
      <c r="N353" t="str">
        <f>INDEX(Data!AI:AI,MATCH( ZACKS_Screener[[#This Row],[NAICS1]], Data!AH:AH,0))</f>
        <v/>
      </c>
      <c r="O3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0.10556186152099882</v>
      </c>
      <c r="P3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-5.6468172484599663E-2</v>
      </c>
      <c r="Q353" s="18">
        <f>IFERROR(ZACKS_Screener[[#This Row],[Price]]/ZACKS_Screener[[#This Row],[EPS1]], "")</f>
        <v>10.816221765913756</v>
      </c>
      <c r="R353" s="18">
        <f>IFERROR(ZACKS_Screener[[#This Row],[Price]]/ZACKS_Screener[[#This Row],[EPS2]], "")</f>
        <v>11.463547334058759</v>
      </c>
      <c r="S353" s="18">
        <f>IFERROR(ZACKS_Screener[[#This Row],[PE1]]/(ZACKS_Screener[[#This Row],[EG1]]*100), "")</f>
        <v>1.0246334812655939</v>
      </c>
      <c r="T353" s="18">
        <f>IFERROR(ZACKS_Screener[[#This Row],[PE2]]/(ZACKS_Screener[[#This Row],[EG2]]*100), "")</f>
        <v>-2.0300900187951307</v>
      </c>
      <c r="U353"/>
    </row>
    <row r="354" spans="1:21" hidden="1" x14ac:dyDescent="0.25">
      <c r="A354" s="24" t="s">
        <v>694</v>
      </c>
      <c r="B354" s="34">
        <v>10298.549999999999</v>
      </c>
      <c r="C354" s="6" t="s">
        <v>693</v>
      </c>
      <c r="D354" s="6" t="s">
        <v>22</v>
      </c>
      <c r="E354" s="6" t="s">
        <v>37</v>
      </c>
      <c r="F354" s="6" t="s">
        <v>92</v>
      </c>
      <c r="G354">
        <v>12</v>
      </c>
      <c r="H354">
        <v>202212</v>
      </c>
      <c r="I354" s="9">
        <v>28.44</v>
      </c>
      <c r="J354" s="9">
        <v>4.34</v>
      </c>
      <c r="K354" s="9">
        <v>2.72</v>
      </c>
      <c r="L354" s="9">
        <v>3.88</v>
      </c>
      <c r="M354" s="27" t="str">
        <f>IFERROR(INDEX(Data!AE:AE,MATCH(ZACKS_Screener[[#This Row],[Company Name]] &amp; " *", Data!AD:AD,0)), "")</f>
        <v>523910</v>
      </c>
      <c r="N354" t="str">
        <f>INDEX(Data!AI:AI,MATCH( ZACKS_Screener[[#This Row],[NAICS1]], Data!AH:AH,0))</f>
        <v xml:space="preserve">Miscellaneous Intermediation </v>
      </c>
      <c r="O3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-0.3732718894009216</v>
      </c>
      <c r="P3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0.42647058823529399</v>
      </c>
      <c r="Q354" s="18">
        <f>IFERROR(ZACKS_Screener[[#This Row],[Price]]/ZACKS_Screener[[#This Row],[EPS1]], "")</f>
        <v>10.455882352941176</v>
      </c>
      <c r="R354" s="18">
        <f>IFERROR(ZACKS_Screener[[#This Row],[Price]]/ZACKS_Screener[[#This Row],[EPS2]], "")</f>
        <v>7.3298969072164954</v>
      </c>
      <c r="S354" s="18">
        <f>IFERROR(ZACKS_Screener[[#This Row],[PE1]]/(ZACKS_Screener[[#This Row],[EG1]]*100), "")</f>
        <v>-0.28011437908496739</v>
      </c>
      <c r="T354" s="18">
        <f>IFERROR(ZACKS_Screener[[#This Row],[PE2]]/(ZACKS_Screener[[#This Row],[EG2]]*100), "")</f>
        <v>0.17187344472093857</v>
      </c>
      <c r="U354"/>
    </row>
    <row r="355" spans="1:21" hidden="1" x14ac:dyDescent="0.25">
      <c r="A355" s="24" t="s">
        <v>696</v>
      </c>
      <c r="B355" s="34">
        <v>9588.01</v>
      </c>
      <c r="C355" s="6" t="s">
        <v>695</v>
      </c>
      <c r="D355" s="6" t="s">
        <v>22</v>
      </c>
      <c r="E355" s="6" t="s">
        <v>14</v>
      </c>
      <c r="F355" s="6" t="s">
        <v>15</v>
      </c>
      <c r="G355">
        <v>12</v>
      </c>
      <c r="H355">
        <v>202212</v>
      </c>
      <c r="I355" s="9">
        <v>55.55</v>
      </c>
      <c r="J355" s="9">
        <v>1.31</v>
      </c>
      <c r="K355" s="9">
        <v>0.96</v>
      </c>
      <c r="L355" s="9">
        <v>1.37</v>
      </c>
      <c r="M355" s="27" t="str">
        <f>IFERROR(INDEX(Data!AE:AE,MATCH(ZACKS_Screener[[#This Row],[Company Name]] &amp; " *", Data!AD:AD,0)), "")</f>
        <v>334513</v>
      </c>
      <c r="N355" t="str">
        <f>INDEX(Data!AI:AI,MATCH( ZACKS_Screener[[#This Row],[NAICS1]], Data!AH:AH,0))</f>
        <v xml:space="preserve">Instruments and Related Products Manufacturing for Measuring, Displaying, and Controlling Industrial Process Variables </v>
      </c>
      <c r="O3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-0.26717557251908403</v>
      </c>
      <c r="P3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0.42708333333333348</v>
      </c>
      <c r="Q355" s="18">
        <f>IFERROR(ZACKS_Screener[[#This Row],[Price]]/ZACKS_Screener[[#This Row],[EPS1]], "")</f>
        <v>57.864583333333336</v>
      </c>
      <c r="R355" s="18">
        <f>IFERROR(ZACKS_Screener[[#This Row],[Price]]/ZACKS_Screener[[#This Row],[EPS2]], "")</f>
        <v>40.54744525547445</v>
      </c>
      <c r="S355" s="18">
        <f>IFERROR(ZACKS_Screener[[#This Row],[PE1]]/(ZACKS_Screener[[#This Row],[EG1]]*100), "")</f>
        <v>-2.16578869047619</v>
      </c>
      <c r="T355" s="18">
        <f>IFERROR(ZACKS_Screener[[#This Row],[PE2]]/(ZACKS_Screener[[#This Row],[EG2]]*100), "")</f>
        <v>0.94940359622574289</v>
      </c>
      <c r="U355"/>
    </row>
    <row r="356" spans="1:21" hidden="1" x14ac:dyDescent="0.25">
      <c r="A356" s="24" t="s">
        <v>698</v>
      </c>
      <c r="B356" s="34">
        <v>23119.59</v>
      </c>
      <c r="C356" s="6" t="s">
        <v>697</v>
      </c>
      <c r="D356" s="6" t="s">
        <v>13</v>
      </c>
      <c r="E356" s="6" t="s">
        <v>51</v>
      </c>
      <c r="F356" s="6" t="s">
        <v>699</v>
      </c>
      <c r="G356">
        <v>12</v>
      </c>
      <c r="H356">
        <v>202212</v>
      </c>
      <c r="I356" s="9">
        <v>94.65</v>
      </c>
      <c r="J356" s="9">
        <v>2.97</v>
      </c>
      <c r="K356" s="9">
        <v>3.1</v>
      </c>
      <c r="L356" s="9">
        <v>3.38</v>
      </c>
      <c r="M356" s="27" t="str">
        <f>IFERROR(INDEX(Data!AE:AE,MATCH(ZACKS_Screener[[#This Row],[Company Name]] &amp; " *", Data!AD:AD,0)), "")</f>
        <v/>
      </c>
      <c r="N356" t="str">
        <f>INDEX(Data!AI:AI,MATCH( ZACKS_Screener[[#This Row],[NAICS1]], Data!AH:AH,0))</f>
        <v/>
      </c>
      <c r="O3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4.3771043771043731E-2</v>
      </c>
      <c r="P3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9.032258064516123E-2</v>
      </c>
      <c r="Q356" s="18">
        <f>IFERROR(ZACKS_Screener[[#This Row],[Price]]/ZACKS_Screener[[#This Row],[EPS1]], "")</f>
        <v>30.532258064516132</v>
      </c>
      <c r="R356" s="18">
        <f>IFERROR(ZACKS_Screener[[#This Row],[Price]]/ZACKS_Screener[[#This Row],[EPS2]], "")</f>
        <v>28.00295857988166</v>
      </c>
      <c r="S356" s="18">
        <f>IFERROR(ZACKS_Screener[[#This Row],[PE1]]/(ZACKS_Screener[[#This Row],[EG1]]*100), "")</f>
        <v>6.9754466501240771</v>
      </c>
      <c r="T356" s="18">
        <f>IFERROR(ZACKS_Screener[[#This Row],[PE2]]/(ZACKS_Screener[[#This Row],[EG2]]*100), "")</f>
        <v>3.1003275570583289</v>
      </c>
      <c r="U356"/>
    </row>
    <row r="357" spans="1:21" hidden="1" x14ac:dyDescent="0.25">
      <c r="A357" s="24" t="s">
        <v>701</v>
      </c>
      <c r="B357" s="34">
        <v>9996.31</v>
      </c>
      <c r="C357" s="6" t="s">
        <v>700</v>
      </c>
      <c r="D357" s="6" t="s">
        <v>22</v>
      </c>
      <c r="E357" s="6" t="s">
        <v>330</v>
      </c>
      <c r="F357" s="6" t="s">
        <v>606</v>
      </c>
      <c r="G357">
        <v>12</v>
      </c>
      <c r="H357">
        <v>202212</v>
      </c>
      <c r="I357" s="9">
        <v>133.52000000000001</v>
      </c>
      <c r="J357" s="9">
        <v>4.03</v>
      </c>
      <c r="K357" s="9">
        <v>5.96</v>
      </c>
      <c r="L357" s="9">
        <v>7.47</v>
      </c>
      <c r="M357" s="27" t="str">
        <f>IFERROR(INDEX(Data!AE:AE,MATCH(ZACKS_Screener[[#This Row],[Company Name]] &amp; " *", Data!AD:AD,0)), "")</f>
        <v>711212</v>
      </c>
      <c r="N357" t="str">
        <f>INDEX(Data!AI:AI,MATCH( ZACKS_Screener[[#This Row],[NAICS1]], Data!AH:AH,0))</f>
        <v xml:space="preserve">Racetracks </v>
      </c>
      <c r="O3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0.47890818858560785</v>
      </c>
      <c r="P3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0.25335570469798652</v>
      </c>
      <c r="Q357" s="18">
        <f>IFERROR(ZACKS_Screener[[#This Row],[Price]]/ZACKS_Screener[[#This Row],[EPS1]], "")</f>
        <v>22.402684563758392</v>
      </c>
      <c r="R357" s="18">
        <f>IFERROR(ZACKS_Screener[[#This Row],[Price]]/ZACKS_Screener[[#This Row],[EPS2]], "")</f>
        <v>17.874163319946454</v>
      </c>
      <c r="S357" s="18">
        <f>IFERROR(ZACKS_Screener[[#This Row],[PE1]]/(ZACKS_Screener[[#This Row],[EG1]]*100), "")</f>
        <v>0.46778662586500691</v>
      </c>
      <c r="T357" s="18">
        <f>IFERROR(ZACKS_Screener[[#This Row],[PE2]]/(ZACKS_Screener[[#This Row],[EG2]]*100), "")</f>
        <v>0.70549677739656225</v>
      </c>
      <c r="U357"/>
    </row>
    <row r="358" spans="1:21" hidden="1" x14ac:dyDescent="0.25">
      <c r="A358" s="24" t="s">
        <v>703</v>
      </c>
      <c r="B358" s="34">
        <v>8163.55</v>
      </c>
      <c r="C358" s="6" t="s">
        <v>702</v>
      </c>
      <c r="D358" s="6" t="s">
        <v>13</v>
      </c>
      <c r="E358" s="6" t="s">
        <v>41</v>
      </c>
      <c r="F358" s="6" t="s">
        <v>704</v>
      </c>
      <c r="G358">
        <v>12</v>
      </c>
      <c r="H358">
        <v>202212</v>
      </c>
      <c r="I358" s="9">
        <v>543.52</v>
      </c>
      <c r="J358" s="9">
        <v>19.75</v>
      </c>
      <c r="K358" s="9">
        <v>20.77</v>
      </c>
      <c r="L358" s="9">
        <v>22.65</v>
      </c>
      <c r="M358" s="27" t="str">
        <f>IFERROR(INDEX(Data!AE:AE,MATCH(ZACKS_Screener[[#This Row],[Company Name]] &amp; " *", Data!AD:AD,0)), "")</f>
        <v>238220</v>
      </c>
      <c r="N358" t="str">
        <f>INDEX(Data!AI:AI,MATCH( ZACKS_Screener[[#This Row],[NAICS1]], Data!AH:AH,0))</f>
        <v xml:space="preserve">Plumbing, Heating, and Air-Conditioning Contractors </v>
      </c>
      <c r="O3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5.1645569620253143E-2</v>
      </c>
      <c r="P3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9.0515166104959036E-2</v>
      </c>
      <c r="Q358" s="18">
        <f>IFERROR(ZACKS_Screener[[#This Row],[Price]]/ZACKS_Screener[[#This Row],[EPS1]], "")</f>
        <v>26.16851227732306</v>
      </c>
      <c r="R358" s="18">
        <f>IFERROR(ZACKS_Screener[[#This Row],[Price]]/ZACKS_Screener[[#This Row],[EPS2]], "")</f>
        <v>23.996467991169979</v>
      </c>
      <c r="S358" s="18">
        <f>IFERROR(ZACKS_Screener[[#This Row],[PE1]]/(ZACKS_Screener[[#This Row],[EG1]]*100), "")</f>
        <v>5.0669423282071628</v>
      </c>
      <c r="T358" s="18">
        <f>IFERROR(ZACKS_Screener[[#This Row],[PE2]]/(ZACKS_Screener[[#This Row],[EG2]]*100), "")</f>
        <v>2.6510991498755354</v>
      </c>
      <c r="U358"/>
    </row>
    <row r="359" spans="1:21" hidden="1" x14ac:dyDescent="0.25">
      <c r="A359" s="24" t="s">
        <v>706</v>
      </c>
      <c r="B359" s="34">
        <v>5794.68</v>
      </c>
      <c r="C359" s="6" t="s">
        <v>705</v>
      </c>
      <c r="D359" s="6" t="s">
        <v>13</v>
      </c>
      <c r="E359" s="6" t="s">
        <v>330</v>
      </c>
      <c r="F359" s="6" t="s">
        <v>707</v>
      </c>
      <c r="G359">
        <v>12</v>
      </c>
      <c r="H359">
        <v>202212</v>
      </c>
      <c r="I359" s="9">
        <v>113.64</v>
      </c>
      <c r="J359" s="9">
        <v>5.27</v>
      </c>
      <c r="K359" s="9">
        <v>5.98</v>
      </c>
      <c r="L359" s="9">
        <v>6.61</v>
      </c>
      <c r="M359" s="27" t="str">
        <f>IFERROR(INDEX(Data!AE:AE,MATCH(ZACKS_Screener[[#This Row],[Company Name]] &amp; " *", Data!AD:AD,0)), "")</f>
        <v/>
      </c>
      <c r="N359" t="str">
        <f>INDEX(Data!AI:AI,MATCH( ZACKS_Screener[[#This Row],[NAICS1]], Data!AH:AH,0))</f>
        <v/>
      </c>
      <c r="O3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0.13472485768500966</v>
      </c>
      <c r="P3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0.10535117056856184</v>
      </c>
      <c r="Q359" s="18">
        <f>IFERROR(ZACKS_Screener[[#This Row],[Price]]/ZACKS_Screener[[#This Row],[EPS1]], "")</f>
        <v>19.00334448160535</v>
      </c>
      <c r="R359" s="18">
        <f>IFERROR(ZACKS_Screener[[#This Row],[Price]]/ZACKS_Screener[[#This Row],[EPS2]], "")</f>
        <v>17.19213313161876</v>
      </c>
      <c r="S359" s="18">
        <f>IFERROR(ZACKS_Screener[[#This Row],[PE1]]/(ZACKS_Screener[[#This Row],[EG1]]*100), "")</f>
        <v>1.4105299354656347</v>
      </c>
      <c r="T359" s="18">
        <f>IFERROR(ZACKS_Screener[[#This Row],[PE2]]/(ZACKS_Screener[[#This Row],[EG2]]*100), "")</f>
        <v>1.6318881924933366</v>
      </c>
      <c r="U359"/>
    </row>
    <row r="360" spans="1:21" hidden="1" x14ac:dyDescent="0.25">
      <c r="A360" s="24" t="s">
        <v>709</v>
      </c>
      <c r="B360" s="34">
        <v>10400.290000000001</v>
      </c>
      <c r="C360" s="6" t="s">
        <v>708</v>
      </c>
      <c r="D360" s="6" t="s">
        <v>22</v>
      </c>
      <c r="E360" s="6" t="s">
        <v>223</v>
      </c>
      <c r="F360" s="6" t="s">
        <v>270</v>
      </c>
      <c r="G360">
        <v>12</v>
      </c>
      <c r="H360">
        <v>202212</v>
      </c>
      <c r="I360" s="9">
        <v>77.69</v>
      </c>
      <c r="J360" s="9">
        <v>17.22</v>
      </c>
      <c r="K360" s="9">
        <v>5.0199999999999996</v>
      </c>
      <c r="L360" s="9">
        <v>7.43</v>
      </c>
      <c r="M360" s="27" t="str">
        <f>IFERROR(INDEX(Data!AE:AE,MATCH(ZACKS_Screener[[#This Row],[Company Name]] &amp; " *", Data!AD:AD,0)), "")</f>
        <v>211120</v>
      </c>
      <c r="N360" t="str">
        <f>INDEX(Data!AI:AI,MATCH( ZACKS_Screener[[#This Row],[NAICS1]], Data!AH:AH,0))</f>
        <v xml:space="preserve">Crude Petroleum Extraction </v>
      </c>
      <c r="O3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-0.70847851335656209</v>
      </c>
      <c r="P3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0.48007968127490047</v>
      </c>
      <c r="Q360" s="18">
        <f>IFERROR(ZACKS_Screener[[#This Row],[Price]]/ZACKS_Screener[[#This Row],[EPS1]], "")</f>
        <v>15.47609561752988</v>
      </c>
      <c r="R360" s="18">
        <f>IFERROR(ZACKS_Screener[[#This Row],[Price]]/ZACKS_Screener[[#This Row],[EPS2]], "")</f>
        <v>10.456258411843876</v>
      </c>
      <c r="S360" s="18">
        <f>IFERROR(ZACKS_Screener[[#This Row],[PE1]]/(ZACKS_Screener[[#This Row],[EG1]]*100), "")</f>
        <v>-0.21844128404415131</v>
      </c>
      <c r="T360" s="18">
        <f>IFERROR(ZACKS_Screener[[#This Row],[PE2]]/(ZACKS_Screener[[#This Row],[EG2]]*100), "")</f>
        <v>0.217802561109777</v>
      </c>
      <c r="U360"/>
    </row>
    <row r="361" spans="1:21" hidden="1" x14ac:dyDescent="0.25">
      <c r="A361" s="24" t="s">
        <v>711</v>
      </c>
      <c r="B361" s="34">
        <v>14973.28</v>
      </c>
      <c r="C361" s="6" t="s">
        <v>710</v>
      </c>
      <c r="D361" s="6" t="s">
        <v>22</v>
      </c>
      <c r="E361" s="6" t="s">
        <v>14</v>
      </c>
      <c r="F361" s="6" t="s">
        <v>163</v>
      </c>
      <c r="G361">
        <v>12</v>
      </c>
      <c r="H361">
        <v>202212</v>
      </c>
      <c r="I361" s="9">
        <v>123.99</v>
      </c>
      <c r="J361" s="9">
        <v>7.4</v>
      </c>
      <c r="K361" s="9">
        <v>8.02</v>
      </c>
      <c r="L361" s="9">
        <v>8.76</v>
      </c>
      <c r="M361" s="27" t="str">
        <f>IFERROR(INDEX(Data!AE:AE,MATCH(ZACKS_Screener[[#This Row],[Company Name]] &amp; " *", Data!AD:AD,0)), "")</f>
        <v/>
      </c>
      <c r="N361" t="str">
        <f>INDEX(Data!AI:AI,MATCH( ZACKS_Screener[[#This Row],[NAICS1]], Data!AH:AH,0))</f>
        <v/>
      </c>
      <c r="O3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8.3783783783783677E-2</v>
      </c>
      <c r="P3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9.2269326683291797E-2</v>
      </c>
      <c r="Q361" s="18">
        <f>IFERROR(ZACKS_Screener[[#This Row],[Price]]/ZACKS_Screener[[#This Row],[EPS1]], "")</f>
        <v>15.460099750623442</v>
      </c>
      <c r="R361" s="18">
        <f>IFERROR(ZACKS_Screener[[#This Row],[Price]]/ZACKS_Screener[[#This Row],[EPS2]], "")</f>
        <v>14.154109589041095</v>
      </c>
      <c r="S361" s="18">
        <f>IFERROR(ZACKS_Screener[[#This Row],[PE1]]/(ZACKS_Screener[[#This Row],[EG1]]*100), "")</f>
        <v>1.8452377121711871</v>
      </c>
      <c r="T361" s="18">
        <f>IFERROR(ZACKS_Screener[[#This Row],[PE2]]/(ZACKS_Screener[[#This Row],[EG2]]*100), "")</f>
        <v>1.5339994446501291</v>
      </c>
      <c r="U361"/>
    </row>
    <row r="362" spans="1:21" hidden="1" x14ac:dyDescent="0.25">
      <c r="A362" s="24" t="s">
        <v>713</v>
      </c>
      <c r="B362" s="34">
        <v>3066.82</v>
      </c>
      <c r="C362" s="6" t="s">
        <v>712</v>
      </c>
      <c r="D362" s="6" t="s">
        <v>13</v>
      </c>
      <c r="E362" s="6" t="s">
        <v>107</v>
      </c>
      <c r="F362" s="6" t="s">
        <v>108</v>
      </c>
      <c r="G362">
        <v>1</v>
      </c>
      <c r="H362">
        <v>202301</v>
      </c>
      <c r="I362" s="9">
        <v>8.75</v>
      </c>
      <c r="J362" s="9">
        <v>-0.7</v>
      </c>
      <c r="K362" s="9">
        <v>-0.42</v>
      </c>
      <c r="L362" s="9">
        <v>-0.08</v>
      </c>
      <c r="M362" s="27" t="str">
        <f>IFERROR(INDEX(Data!AE:AE,MATCH(ZACKS_Screener[[#This Row],[Company Name]] &amp; " *", Data!AD:AD,0)), "")</f>
        <v/>
      </c>
      <c r="N362" t="str">
        <f>INDEX(Data!AI:AI,MATCH( ZACKS_Screener[[#This Row],[NAICS1]], Data!AH:AH,0))</f>
        <v/>
      </c>
      <c r="O3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0.39999999999999997</v>
      </c>
      <c r="P3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0.80952380952380953</v>
      </c>
      <c r="Q362" s="18">
        <f>IFERROR(ZACKS_Screener[[#This Row],[Price]]/ZACKS_Screener[[#This Row],[EPS1]], "")</f>
        <v>-20.833333333333336</v>
      </c>
      <c r="R362" s="18">
        <f>IFERROR(ZACKS_Screener[[#This Row],[Price]]/ZACKS_Screener[[#This Row],[EPS2]], "")</f>
        <v>-109.375</v>
      </c>
      <c r="S362" s="18">
        <f>IFERROR(ZACKS_Screener[[#This Row],[PE1]]/(ZACKS_Screener[[#This Row],[EG1]]*100), "")</f>
        <v>-0.52083333333333337</v>
      </c>
      <c r="T362" s="18">
        <f>IFERROR(ZACKS_Screener[[#This Row],[PE2]]/(ZACKS_Screener[[#This Row],[EG2]]*100), "")</f>
        <v>-1.3511029411764706</v>
      </c>
      <c r="U362"/>
    </row>
    <row r="363" spans="1:21" hidden="1" x14ac:dyDescent="0.25">
      <c r="A363" s="24" t="s">
        <v>715</v>
      </c>
      <c r="B363" s="34">
        <v>6078.34</v>
      </c>
      <c r="C363" s="6" t="s">
        <v>714</v>
      </c>
      <c r="D363" s="6" t="s">
        <v>22</v>
      </c>
      <c r="E363" s="6" t="s">
        <v>223</v>
      </c>
      <c r="F363" s="6" t="s">
        <v>270</v>
      </c>
      <c r="G363">
        <v>12</v>
      </c>
      <c r="H363">
        <v>202212</v>
      </c>
      <c r="I363" s="9">
        <v>146.29</v>
      </c>
      <c r="J363" s="9">
        <v>27.03</v>
      </c>
      <c r="K363" s="9">
        <v>21.5</v>
      </c>
      <c r="L363" s="9">
        <v>29.8</v>
      </c>
      <c r="M363" s="27" t="str">
        <f>IFERROR(INDEX(Data!AE:AE,MATCH(ZACKS_Screener[[#This Row],[Company Name]] &amp; " *", Data!AD:AD,0)), "")</f>
        <v/>
      </c>
      <c r="N363" t="str">
        <f>INDEX(Data!AI:AI,MATCH( ZACKS_Screener[[#This Row],[NAICS1]], Data!AH:AH,0))</f>
        <v/>
      </c>
      <c r="O3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-0.20458749537550872</v>
      </c>
      <c r="P3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0.38604651162790699</v>
      </c>
      <c r="Q363" s="18">
        <f>IFERROR(ZACKS_Screener[[#This Row],[Price]]/ZACKS_Screener[[#This Row],[EPS1]], "")</f>
        <v>6.8041860465116279</v>
      </c>
      <c r="R363" s="18">
        <f>IFERROR(ZACKS_Screener[[#This Row],[Price]]/ZACKS_Screener[[#This Row],[EPS2]], "")</f>
        <v>4.9090604026845632</v>
      </c>
      <c r="S363" s="18">
        <f>IFERROR(ZACKS_Screener[[#This Row],[PE1]]/(ZACKS_Screener[[#This Row],[EG1]]*100), "")</f>
        <v>-0.33258073930779253</v>
      </c>
      <c r="T363" s="18">
        <f>IFERROR(ZACKS_Screener[[#This Row],[PE2]]/(ZACKS_Screener[[#This Row],[EG2]]*100), "")</f>
        <v>0.12716240802134712</v>
      </c>
      <c r="U363"/>
    </row>
    <row r="364" spans="1:21" hidden="1" x14ac:dyDescent="0.25">
      <c r="A364" s="24" t="s">
        <v>717</v>
      </c>
      <c r="B364" s="34">
        <v>10642.51</v>
      </c>
      <c r="C364" s="6" t="s">
        <v>716</v>
      </c>
      <c r="D364" s="6" t="s">
        <v>22</v>
      </c>
      <c r="E364" s="6" t="s">
        <v>23</v>
      </c>
      <c r="F364" s="6" t="s">
        <v>334</v>
      </c>
      <c r="G364">
        <v>12</v>
      </c>
      <c r="H364">
        <v>202212</v>
      </c>
      <c r="I364" s="9">
        <v>91.4</v>
      </c>
      <c r="J364" s="9">
        <v>7.62</v>
      </c>
      <c r="K364" s="9">
        <v>4.01</v>
      </c>
      <c r="L364" s="9">
        <v>4.78</v>
      </c>
      <c r="M364" s="27" t="str">
        <f>IFERROR(INDEX(Data!AE:AE,MATCH(ZACKS_Screener[[#This Row],[Company Name]] &amp; " *", Data!AD:AD,0)), "")</f>
        <v/>
      </c>
      <c r="N364" t="str">
        <f>INDEX(Data!AI:AI,MATCH( ZACKS_Screener[[#This Row],[NAICS1]], Data!AH:AH,0))</f>
        <v/>
      </c>
      <c r="O3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-0.47375328083989504</v>
      </c>
      <c r="P3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0.19201995012468839</v>
      </c>
      <c r="Q364" s="18">
        <f>IFERROR(ZACKS_Screener[[#This Row],[Price]]/ZACKS_Screener[[#This Row],[EPS1]], "")</f>
        <v>22.793017456359106</v>
      </c>
      <c r="R364" s="18">
        <f>IFERROR(ZACKS_Screener[[#This Row],[Price]]/ZACKS_Screener[[#This Row],[EPS2]], "")</f>
        <v>19.12133891213389</v>
      </c>
      <c r="S364" s="18">
        <f>IFERROR(ZACKS_Screener[[#This Row],[PE1]]/(ZACKS_Screener[[#This Row],[EG1]]*100), "")</f>
        <v>-0.48111577013145812</v>
      </c>
      <c r="T364" s="18">
        <f>IFERROR(ZACKS_Screener[[#This Row],[PE2]]/(ZACKS_Screener[[#This Row],[EG2]]*100), "")</f>
        <v>0.99579959789164751</v>
      </c>
      <c r="U364"/>
    </row>
    <row r="365" spans="1:21" hidden="1" x14ac:dyDescent="0.25">
      <c r="A365" s="24" t="s">
        <v>719</v>
      </c>
      <c r="B365" s="34">
        <v>31603.84</v>
      </c>
      <c r="C365" s="6" t="s">
        <v>718</v>
      </c>
      <c r="D365" s="6" t="s">
        <v>13</v>
      </c>
      <c r="E365" s="6" t="s">
        <v>118</v>
      </c>
      <c r="F365" s="6" t="s">
        <v>440</v>
      </c>
      <c r="G365">
        <v>12</v>
      </c>
      <c r="H365">
        <v>202212</v>
      </c>
      <c r="I365" s="9">
        <v>40.74</v>
      </c>
      <c r="J365" s="9">
        <v>1.58</v>
      </c>
      <c r="K365" s="9">
        <v>0.16</v>
      </c>
      <c r="M365" s="27" t="str">
        <f>IFERROR(INDEX(Data!AE:AE,MATCH(ZACKS_Screener[[#This Row],[Company Name]] &amp; " *", Data!AD:AD,0)), "")</f>
        <v/>
      </c>
      <c r="N365" t="str">
        <f>INDEX(Data!AI:AI,MATCH( ZACKS_Screener[[#This Row],[NAICS1]], Data!AH:AH,0))</f>
        <v/>
      </c>
      <c r="O3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-0.89873417721518989</v>
      </c>
      <c r="P3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365" s="18">
        <f>IFERROR(ZACKS_Screener[[#This Row],[Price]]/ZACKS_Screener[[#This Row],[EPS1]], "")</f>
        <v>254.625</v>
      </c>
      <c r="R365" s="18" t="str">
        <f>IFERROR(ZACKS_Screener[[#This Row],[Price]]/ZACKS_Screener[[#This Row],[EPS2]], "")</f>
        <v/>
      </c>
      <c r="S365" s="18">
        <f>IFERROR(ZACKS_Screener[[#This Row],[PE1]]/(ZACKS_Screener[[#This Row],[EG1]]*100), "")</f>
        <v>-2.8331514084507043</v>
      </c>
      <c r="T365" s="18" t="str">
        <f>IFERROR(ZACKS_Screener[[#This Row],[PE2]]/(ZACKS_Screener[[#This Row],[EG2]]*100), "")</f>
        <v/>
      </c>
      <c r="U365"/>
    </row>
    <row r="366" spans="1:21" hidden="1" x14ac:dyDescent="0.25">
      <c r="A366" s="24" t="s">
        <v>721</v>
      </c>
      <c r="B366" s="34">
        <v>51124.480000000003</v>
      </c>
      <c r="C366" s="6" t="s">
        <v>720</v>
      </c>
      <c r="D366" s="6" t="s">
        <v>22</v>
      </c>
      <c r="E366" s="6" t="s">
        <v>330</v>
      </c>
      <c r="F366" s="6" t="s">
        <v>613</v>
      </c>
      <c r="G366">
        <v>12</v>
      </c>
      <c r="H366">
        <v>202212</v>
      </c>
      <c r="I366" s="9">
        <v>334.91</v>
      </c>
      <c r="J366" s="9">
        <v>30.74</v>
      </c>
      <c r="K366" s="9">
        <v>30.7</v>
      </c>
      <c r="L366" s="9">
        <v>35.44</v>
      </c>
      <c r="M366" s="27" t="str">
        <f>IFERROR(INDEX(Data!AE:AE,MATCH(ZACKS_Screener[[#This Row],[Company Name]] &amp; " *", Data!AD:AD,0)), "")</f>
        <v>516210</v>
      </c>
      <c r="N366" t="str">
        <f>INDEX(Data!AI:AI,MATCH( ZACKS_Screener[[#This Row],[NAICS1]], Data!AH:AH,0))</f>
        <v>Media Streaming Distribution Services, Social Networks, and Other Media Networks and Content Providers</v>
      </c>
      <c r="O3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-1.3012361743656197E-3</v>
      </c>
      <c r="P3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0.15439739413680778</v>
      </c>
      <c r="Q366" s="18">
        <f>IFERROR(ZACKS_Screener[[#This Row],[Price]]/ZACKS_Screener[[#This Row],[EPS1]], "")</f>
        <v>10.909120521172639</v>
      </c>
      <c r="R366" s="18">
        <f>IFERROR(ZACKS_Screener[[#This Row],[Price]]/ZACKS_Screener[[#This Row],[EPS2]], "")</f>
        <v>9.4500564334085784</v>
      </c>
      <c r="S366" s="18">
        <f>IFERROR(ZACKS_Screener[[#This Row],[PE1]]/(ZACKS_Screener[[#This Row],[EG1]]*100), "")</f>
        <v>-83.836591205213509</v>
      </c>
      <c r="T366" s="18">
        <f>IFERROR(ZACKS_Screener[[#This Row],[PE2]]/(ZACKS_Screener[[#This Row],[EG2]]*100), "")</f>
        <v>0.61206061710051352</v>
      </c>
      <c r="U366"/>
    </row>
    <row r="367" spans="1:21" hidden="1" x14ac:dyDescent="0.25">
      <c r="A367" s="24" t="s">
        <v>723</v>
      </c>
      <c r="B367" s="34">
        <v>15711.59</v>
      </c>
      <c r="C367" s="6" t="s">
        <v>722</v>
      </c>
      <c r="D367" s="6" t="s">
        <v>13</v>
      </c>
      <c r="E367" s="6" t="s">
        <v>51</v>
      </c>
      <c r="F367" s="6" t="s">
        <v>76</v>
      </c>
      <c r="G367">
        <v>1</v>
      </c>
      <c r="H367">
        <v>202301</v>
      </c>
      <c r="I367" s="9">
        <v>36.799999999999997</v>
      </c>
      <c r="J367" s="9">
        <v>0.53</v>
      </c>
      <c r="K367" s="9">
        <v>-0.04</v>
      </c>
      <c r="L367" s="9">
        <v>0.12</v>
      </c>
      <c r="M367" s="27" t="str">
        <f>IFERROR(INDEX(Data!AE:AE,MATCH(ZACKS_Screener[[#This Row],[Company Name]] &amp; " *", Data!AD:AD,0)), "")</f>
        <v>459910</v>
      </c>
      <c r="N367" t="str">
        <f>INDEX(Data!AI:AI,MATCH( ZACKS_Screener[[#This Row],[NAICS1]], Data!AH:AH,0))</f>
        <v xml:space="preserve">Pet and Pet Supplies Retailers </v>
      </c>
      <c r="O3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67" s="18">
        <f>IFERROR(ZACKS_Screener[[#This Row],[Price]]/ZACKS_Screener[[#This Row],[EPS1]], "")</f>
        <v>-919.99999999999989</v>
      </c>
      <c r="R367" s="18">
        <f>IFERROR(ZACKS_Screener[[#This Row],[Price]]/ZACKS_Screener[[#This Row],[EPS2]], "")</f>
        <v>306.66666666666663</v>
      </c>
      <c r="S367" s="18">
        <f>IFERROR(ZACKS_Screener[[#This Row],[PE1]]/(ZACKS_Screener[[#This Row],[EG1]]*100), "")</f>
        <v>9.1999999999999993</v>
      </c>
      <c r="T367" s="18">
        <f>IFERROR(ZACKS_Screener[[#This Row],[PE2]]/(ZACKS_Screener[[#This Row],[EG2]]*100), "")</f>
        <v>3.0666666666666664</v>
      </c>
      <c r="U367"/>
    </row>
    <row r="368" spans="1:21" hidden="1" x14ac:dyDescent="0.25">
      <c r="A368" s="24" t="s">
        <v>725</v>
      </c>
      <c r="B368" s="34">
        <v>5404.68</v>
      </c>
      <c r="C368" s="6" t="s">
        <v>724</v>
      </c>
      <c r="D368" s="6" t="s">
        <v>22</v>
      </c>
      <c r="E368" s="6" t="s">
        <v>26</v>
      </c>
      <c r="F368" s="6" t="s">
        <v>82</v>
      </c>
      <c r="G368">
        <v>12</v>
      </c>
      <c r="H368">
        <v>202212</v>
      </c>
      <c r="I368" s="9">
        <v>27.3</v>
      </c>
      <c r="J368" s="9">
        <v>1.26</v>
      </c>
      <c r="K368" s="9">
        <v>1.85</v>
      </c>
      <c r="L368" s="9">
        <v>2.16</v>
      </c>
      <c r="M368" s="27" t="str">
        <f>IFERROR(INDEX(Data!AE:AE,MATCH(ZACKS_Screener[[#This Row],[Company Name]] &amp; " *", Data!AD:AD,0)), "")</f>
        <v>333132</v>
      </c>
      <c r="N368" t="str">
        <f>INDEX(Data!AI:AI,MATCH( ZACKS_Screener[[#This Row],[NAICS1]], Data!AH:AH,0))</f>
        <v xml:space="preserve">Oil and Gas Field Machinery and Equipment Manufacturing </v>
      </c>
      <c r="O3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0.46825396825396831</v>
      </c>
      <c r="P3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368" s="18">
        <f>IFERROR(ZACKS_Screener[[#This Row],[Price]]/ZACKS_Screener[[#This Row],[EPS1]], "")</f>
        <v>14.756756756756756</v>
      </c>
      <c r="R368" s="18">
        <f>IFERROR(ZACKS_Screener[[#This Row],[Price]]/ZACKS_Screener[[#This Row],[EPS2]], "")</f>
        <v>12.638888888888888</v>
      </c>
      <c r="S368" s="18">
        <f>IFERROR(ZACKS_Screener[[#This Row],[PE1]]/(ZACKS_Screener[[#This Row],[EG1]]*100), "")</f>
        <v>0.31514429683921208</v>
      </c>
      <c r="T368" s="18">
        <f>IFERROR(ZACKS_Screener[[#This Row],[PE2]]/(ZACKS_Screener[[#This Row],[EG2]]*100), "")</f>
        <v>0.75425627240143356</v>
      </c>
      <c r="U368"/>
    </row>
    <row r="369" spans="1:21" hidden="1" x14ac:dyDescent="0.25">
      <c r="A369" s="24" t="s">
        <v>727</v>
      </c>
      <c r="B369" s="34">
        <v>77737.47</v>
      </c>
      <c r="C369" s="6" t="s">
        <v>726</v>
      </c>
      <c r="D369" s="6" t="s">
        <v>13</v>
      </c>
      <c r="E369" s="6" t="s">
        <v>37</v>
      </c>
      <c r="F369" s="6" t="s">
        <v>89</v>
      </c>
      <c r="G369">
        <v>12</v>
      </c>
      <c r="H369">
        <v>202212</v>
      </c>
      <c r="I369" s="9">
        <v>262.74</v>
      </c>
      <c r="J369" s="9">
        <v>23.27</v>
      </c>
      <c r="K369" s="9">
        <v>24.81</v>
      </c>
      <c r="L369" s="9">
        <v>28.27</v>
      </c>
      <c r="M369" s="27" t="str">
        <f>IFERROR(INDEX(Data!AE:AE,MATCH(ZACKS_Screener[[#This Row],[Company Name]] &amp; " *", Data!AD:AD,0)), "")</f>
        <v/>
      </c>
      <c r="N369" t="str">
        <f>INDEX(Data!AI:AI,MATCH( ZACKS_Screener[[#This Row],[NAICS1]], Data!AH:AH,0))</f>
        <v/>
      </c>
      <c r="O3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6.617963042544045E-2</v>
      </c>
      <c r="P3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0.13945989520354699</v>
      </c>
      <c r="Q369" s="18">
        <f>IFERROR(ZACKS_Screener[[#This Row],[Price]]/ZACKS_Screener[[#This Row],[EPS1]], "")</f>
        <v>10.590084643288998</v>
      </c>
      <c r="R369" s="18">
        <f>IFERROR(ZACKS_Screener[[#This Row],[Price]]/ZACKS_Screener[[#This Row],[EPS2]], "")</f>
        <v>9.2939511850017684</v>
      </c>
      <c r="S369" s="18">
        <f>IFERROR(ZACKS_Screener[[#This Row],[PE1]]/(ZACKS_Screener[[#This Row],[EG1]]*100), "")</f>
        <v>1.6002030496710071</v>
      </c>
      <c r="T369" s="18">
        <f>IFERROR(ZACKS_Screener[[#This Row],[PE2]]/(ZACKS_Screener[[#This Row],[EG2]]*100), "")</f>
        <v>0.66642464999969309</v>
      </c>
      <c r="U369"/>
    </row>
    <row r="370" spans="1:21" hidden="1" x14ac:dyDescent="0.25">
      <c r="A370" s="24" t="s">
        <v>729</v>
      </c>
      <c r="B370" s="34">
        <v>7085.09</v>
      </c>
      <c r="C370" s="6" t="s">
        <v>728</v>
      </c>
      <c r="D370" s="6" t="s">
        <v>13</v>
      </c>
      <c r="E370" s="6" t="s">
        <v>14</v>
      </c>
      <c r="F370" s="6" t="s">
        <v>730</v>
      </c>
      <c r="G370">
        <v>10</v>
      </c>
      <c r="H370">
        <v>202210</v>
      </c>
      <c r="I370" s="9">
        <v>47.5</v>
      </c>
      <c r="J370" s="9">
        <v>1.9</v>
      </c>
      <c r="K370" s="9">
        <v>2.81</v>
      </c>
      <c r="L370" s="9">
        <v>3.59</v>
      </c>
      <c r="M370" s="27" t="str">
        <f>IFERROR(INDEX(Data!AE:AE,MATCH(ZACKS_Screener[[#This Row],[Company Name]] &amp; " *", Data!AD:AD,0)), "")</f>
        <v>334210</v>
      </c>
      <c r="N370" t="str">
        <f>INDEX(Data!AI:AI,MATCH( ZACKS_Screener[[#This Row],[NAICS1]], Data!AH:AH,0))</f>
        <v>Telephone Apparatus Manufacturing</v>
      </c>
      <c r="O3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0.47894736842105273</v>
      </c>
      <c r="P3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0.27758007117437716</v>
      </c>
      <c r="Q370" s="18">
        <f>IFERROR(ZACKS_Screener[[#This Row],[Price]]/ZACKS_Screener[[#This Row],[EPS1]], "")</f>
        <v>16.90391459074733</v>
      </c>
      <c r="R370" s="18">
        <f>IFERROR(ZACKS_Screener[[#This Row],[Price]]/ZACKS_Screener[[#This Row],[EPS2]], "")</f>
        <v>13.231197771587745</v>
      </c>
      <c r="S370" s="18">
        <f>IFERROR(ZACKS_Screener[[#This Row],[PE1]]/(ZACKS_Screener[[#This Row],[EG1]]*100), "")</f>
        <v>0.35293887607054858</v>
      </c>
      <c r="T370" s="18">
        <f>IFERROR(ZACKS_Screener[[#This Row],[PE2]]/(ZACKS_Screener[[#This Row],[EG2]]*100), "")</f>
        <v>0.47666238125848165</v>
      </c>
      <c r="U370"/>
    </row>
    <row r="371" spans="1:21" hidden="1" x14ac:dyDescent="0.25">
      <c r="A371" s="24" t="s">
        <v>732</v>
      </c>
      <c r="B371" s="34">
        <v>5217.25</v>
      </c>
      <c r="C371" s="6" t="s">
        <v>731</v>
      </c>
      <c r="D371" s="6" t="s">
        <v>13</v>
      </c>
      <c r="E371" s="6" t="s">
        <v>118</v>
      </c>
      <c r="F371" s="6" t="s">
        <v>119</v>
      </c>
      <c r="G371">
        <v>12</v>
      </c>
      <c r="H371">
        <v>202212</v>
      </c>
      <c r="I371" s="9">
        <v>2.37</v>
      </c>
      <c r="J371" s="9">
        <v>0.36</v>
      </c>
      <c r="K371" s="9">
        <v>0.28999999999999998</v>
      </c>
      <c r="L371" s="9">
        <v>0.3</v>
      </c>
      <c r="M371" s="27" t="str">
        <f>IFERROR(INDEX(Data!AE:AE,MATCH(ZACKS_Screener[[#This Row],[Company Name]] &amp; " *", Data!AD:AD,0)), "")</f>
        <v/>
      </c>
      <c r="N371" t="str">
        <f>INDEX(Data!AI:AI,MATCH( ZACKS_Screener[[#This Row],[NAICS1]], Data!AH:AH,0))</f>
        <v/>
      </c>
      <c r="O3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-0.19444444444444448</v>
      </c>
      <c r="P3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3.4482758620689689E-2</v>
      </c>
      <c r="Q371" s="18">
        <f>IFERROR(ZACKS_Screener[[#This Row],[Price]]/ZACKS_Screener[[#This Row],[EPS1]], "")</f>
        <v>8.1724137931034484</v>
      </c>
      <c r="R371" s="18">
        <f>IFERROR(ZACKS_Screener[[#This Row],[Price]]/ZACKS_Screener[[#This Row],[EPS2]], "")</f>
        <v>7.9</v>
      </c>
      <c r="S371" s="18">
        <f>IFERROR(ZACKS_Screener[[#This Row],[PE1]]/(ZACKS_Screener[[#This Row],[EG1]]*100), "")</f>
        <v>-0.42029556650246302</v>
      </c>
      <c r="T371" s="18">
        <f>IFERROR(ZACKS_Screener[[#This Row],[PE2]]/(ZACKS_Screener[[#This Row],[EG2]]*100), "")</f>
        <v>2.2909999999999977</v>
      </c>
      <c r="U371"/>
    </row>
    <row r="372" spans="1:21" hidden="1" x14ac:dyDescent="0.25">
      <c r="A372" s="24" t="s">
        <v>734</v>
      </c>
      <c r="B372" s="34">
        <v>4090.98</v>
      </c>
      <c r="C372" s="6" t="s">
        <v>733</v>
      </c>
      <c r="D372" s="6" t="s">
        <v>22</v>
      </c>
      <c r="E372" s="6" t="s">
        <v>37</v>
      </c>
      <c r="F372" s="6" t="s">
        <v>458</v>
      </c>
      <c r="G372">
        <v>12</v>
      </c>
      <c r="H372">
        <v>202212</v>
      </c>
      <c r="I372" s="9">
        <v>96.35</v>
      </c>
      <c r="J372" s="9">
        <v>6.99</v>
      </c>
      <c r="K372" s="9">
        <v>7.14</v>
      </c>
      <c r="L372" s="9">
        <v>8.15</v>
      </c>
      <c r="M372" s="27" t="str">
        <f>IFERROR(INDEX(Data!AE:AE,MATCH(ZACKS_Screener[[#This Row],[Company Name]] &amp; " *", Data!AD:AD,0)), "")</f>
        <v/>
      </c>
      <c r="N372" t="str">
        <f>INDEX(Data!AI:AI,MATCH( ZACKS_Screener[[#This Row],[NAICS1]], Data!AH:AH,0))</f>
        <v/>
      </c>
      <c r="O3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2.1459227467811082E-2</v>
      </c>
      <c r="P3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0.14145658263305333</v>
      </c>
      <c r="Q372" s="18">
        <f>IFERROR(ZACKS_Screener[[#This Row],[Price]]/ZACKS_Screener[[#This Row],[EPS1]], "")</f>
        <v>13.494397759103641</v>
      </c>
      <c r="R372" s="18">
        <f>IFERROR(ZACKS_Screener[[#This Row],[Price]]/ZACKS_Screener[[#This Row],[EPS2]], "")</f>
        <v>11.82208588957055</v>
      </c>
      <c r="S372" s="18">
        <f>IFERROR(ZACKS_Screener[[#This Row],[PE1]]/(ZACKS_Screener[[#This Row],[EG1]]*100), "")</f>
        <v>6.2883893557423196</v>
      </c>
      <c r="T372" s="18">
        <f>IFERROR(ZACKS_Screener[[#This Row],[PE2]]/(ZACKS_Screener[[#This Row],[EG2]]*100), "")</f>
        <v>0.8357395371438977</v>
      </c>
      <c r="U372"/>
    </row>
    <row r="373" spans="1:21" hidden="1" x14ac:dyDescent="0.25">
      <c r="A373" s="24" t="s">
        <v>736</v>
      </c>
      <c r="B373" s="34">
        <v>15810.88</v>
      </c>
      <c r="C373" s="6" t="s">
        <v>735</v>
      </c>
      <c r="D373" s="6" t="s">
        <v>22</v>
      </c>
      <c r="E373" s="6" t="s">
        <v>37</v>
      </c>
      <c r="F373" s="6" t="s">
        <v>70</v>
      </c>
      <c r="G373">
        <v>12</v>
      </c>
      <c r="H373">
        <v>202212</v>
      </c>
      <c r="I373" s="9">
        <v>100.57</v>
      </c>
      <c r="J373" s="9">
        <v>4.24</v>
      </c>
      <c r="K373" s="9">
        <v>4.6399999999999997</v>
      </c>
      <c r="L373" s="9">
        <v>5.82</v>
      </c>
      <c r="M373" s="27" t="str">
        <f>IFERROR(INDEX(Data!AE:AE,MATCH(ZACKS_Screener[[#This Row],[Company Name]] &amp; " *", Data!AD:AD,0)), "")</f>
        <v/>
      </c>
      <c r="N373" t="str">
        <f>INDEX(Data!AI:AI,MATCH( ZACKS_Screener[[#This Row],[NAICS1]], Data!AH:AH,0))</f>
        <v/>
      </c>
      <c r="O3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3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0.25431034482758635</v>
      </c>
      <c r="Q373" s="18">
        <f>IFERROR(ZACKS_Screener[[#This Row],[Price]]/ZACKS_Screener[[#This Row],[EPS1]], "")</f>
        <v>21.674568965517242</v>
      </c>
      <c r="R373" s="18">
        <f>IFERROR(ZACKS_Screener[[#This Row],[Price]]/ZACKS_Screener[[#This Row],[EPS2]], "")</f>
        <v>17.280068728522334</v>
      </c>
      <c r="S373" s="18">
        <f>IFERROR(ZACKS_Screener[[#This Row],[PE1]]/(ZACKS_Screener[[#This Row],[EG1]]*100), "")</f>
        <v>2.2975043103448312</v>
      </c>
      <c r="T373" s="18">
        <f>IFERROR(ZACKS_Screener[[#This Row],[PE2]]/(ZACKS_Screener[[#This Row],[EG2]]*100), "")</f>
        <v>0.67948744830799646</v>
      </c>
      <c r="U373"/>
    </row>
    <row r="374" spans="1:21" hidden="1" x14ac:dyDescent="0.25">
      <c r="A374" s="24" t="s">
        <v>738</v>
      </c>
      <c r="B374" s="34">
        <v>5570.25</v>
      </c>
      <c r="C374" s="6" t="s">
        <v>737</v>
      </c>
      <c r="D374" s="6" t="s">
        <v>13</v>
      </c>
      <c r="E374" s="6" t="s">
        <v>223</v>
      </c>
      <c r="F374" s="6" t="s">
        <v>270</v>
      </c>
      <c r="G374">
        <v>12</v>
      </c>
      <c r="H374">
        <v>202212</v>
      </c>
      <c r="I374" s="9">
        <v>69.25</v>
      </c>
      <c r="J374" s="9">
        <v>13.18</v>
      </c>
      <c r="K374" s="9">
        <v>9.23</v>
      </c>
      <c r="L374" s="9">
        <v>10.78</v>
      </c>
      <c r="M374" s="27" t="str">
        <f>IFERROR(INDEX(Data!AE:AE,MATCH(ZACKS_Screener[[#This Row],[Company Name]] &amp; " *", Data!AD:AD,0)), "")</f>
        <v/>
      </c>
      <c r="N374" t="str">
        <f>INDEX(Data!AI:AI,MATCH( ZACKS_Screener[[#This Row],[NAICS1]], Data!AH:AH,0))</f>
        <v/>
      </c>
      <c r="O3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-0.29969650986342938</v>
      </c>
      <c r="P3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0.16793066088840725</v>
      </c>
      <c r="Q374" s="18">
        <f>IFERROR(ZACKS_Screener[[#This Row],[Price]]/ZACKS_Screener[[#This Row],[EPS1]], "")</f>
        <v>7.502708559046587</v>
      </c>
      <c r="R374" s="18">
        <f>IFERROR(ZACKS_Screener[[#This Row],[Price]]/ZACKS_Screener[[#This Row],[EPS2]], "")</f>
        <v>6.4239332096474957</v>
      </c>
      <c r="S374" s="18">
        <f>IFERROR(ZACKS_Screener[[#This Row],[PE1]]/(ZACKS_Screener[[#This Row],[EG1]]*100), "")</f>
        <v>-0.25034354128666847</v>
      </c>
      <c r="T374" s="18">
        <f>IFERROR(ZACKS_Screener[[#This Row],[PE2]]/(ZACKS_Screener[[#This Row],[EG2]]*100), "")</f>
        <v>0.38253486145191246</v>
      </c>
      <c r="U374"/>
    </row>
    <row r="375" spans="1:21" hidden="1" x14ac:dyDescent="0.25">
      <c r="A375" s="24" t="s">
        <v>740</v>
      </c>
      <c r="B375" s="34">
        <v>63254.57</v>
      </c>
      <c r="C375" s="6" t="s">
        <v>739</v>
      </c>
      <c r="D375" s="6" t="s">
        <v>13</v>
      </c>
      <c r="E375" s="6" t="s">
        <v>51</v>
      </c>
      <c r="F375" s="6" t="s">
        <v>699</v>
      </c>
      <c r="G375">
        <v>12</v>
      </c>
      <c r="H375">
        <v>202212</v>
      </c>
      <c r="I375" s="9">
        <v>76.25</v>
      </c>
      <c r="J375" s="9">
        <v>2.97</v>
      </c>
      <c r="K375" s="9">
        <v>3.14</v>
      </c>
      <c r="L375" s="9">
        <v>3.43</v>
      </c>
      <c r="M375" s="27" t="str">
        <f>IFERROR(INDEX(Data!AE:AE,MATCH(ZACKS_Screener[[#This Row],[Company Name]] &amp; " *", Data!AD:AD,0)), "")</f>
        <v/>
      </c>
      <c r="N375" t="str">
        <f>INDEX(Data!AI:AI,MATCH( ZACKS_Screener[[#This Row],[NAICS1]], Data!AH:AH,0))</f>
        <v/>
      </c>
      <c r="O3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5.7239057239057214E-2</v>
      </c>
      <c r="P3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9.2356687898089179E-2</v>
      </c>
      <c r="Q375" s="18">
        <f>IFERROR(ZACKS_Screener[[#This Row],[Price]]/ZACKS_Screener[[#This Row],[EPS1]], "")</f>
        <v>24.283439490445858</v>
      </c>
      <c r="R375" s="18">
        <f>IFERROR(ZACKS_Screener[[#This Row],[Price]]/ZACKS_Screener[[#This Row],[EPS2]], "")</f>
        <v>22.230320699708454</v>
      </c>
      <c r="S375" s="18">
        <f>IFERROR(ZACKS_Screener[[#This Row],[PE1]]/(ZACKS_Screener[[#This Row],[EG1]]*100), "")</f>
        <v>4.242459722742602</v>
      </c>
      <c r="T375" s="18">
        <f>IFERROR(ZACKS_Screener[[#This Row],[PE2]]/(ZACKS_Screener[[#This Row],[EG2]]*100), "")</f>
        <v>2.4070071378305014</v>
      </c>
      <c r="U375"/>
    </row>
    <row r="376" spans="1:21" hidden="1" x14ac:dyDescent="0.25">
      <c r="A376" s="24" t="s">
        <v>742</v>
      </c>
      <c r="B376" s="34">
        <v>7860.11</v>
      </c>
      <c r="C376" s="6" t="s">
        <v>741</v>
      </c>
      <c r="D376" s="6" t="s">
        <v>13</v>
      </c>
      <c r="E376" s="6" t="s">
        <v>130</v>
      </c>
      <c r="F376" s="6" t="s">
        <v>482</v>
      </c>
      <c r="G376">
        <v>12</v>
      </c>
      <c r="H376">
        <v>202212</v>
      </c>
      <c r="I376" s="9">
        <v>15.26</v>
      </c>
      <c r="J376" s="9">
        <v>3.05</v>
      </c>
      <c r="K376" s="9">
        <v>2.0499999999999998</v>
      </c>
      <c r="L376" s="9">
        <v>2.2799999999999998</v>
      </c>
      <c r="M376" s="27" t="str">
        <f>IFERROR(INDEX(Data!AE:AE,MATCH(ZACKS_Screener[[#This Row],[Company Name]] &amp; " *", Data!AD:AD,0)), "")</f>
        <v/>
      </c>
      <c r="N376" t="str">
        <f>INDEX(Data!AI:AI,MATCH( ZACKS_Screener[[#This Row],[NAICS1]], Data!AH:AH,0))</f>
        <v/>
      </c>
      <c r="O3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-0.32786885245901642</v>
      </c>
      <c r="P3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0.11219512195121951</v>
      </c>
      <c r="Q376" s="18">
        <f>IFERROR(ZACKS_Screener[[#This Row],[Price]]/ZACKS_Screener[[#This Row],[EPS1]], "")</f>
        <v>7.4439024390243906</v>
      </c>
      <c r="R376" s="18">
        <f>IFERROR(ZACKS_Screener[[#This Row],[Price]]/ZACKS_Screener[[#This Row],[EPS2]], "")</f>
        <v>6.692982456140351</v>
      </c>
      <c r="S376" s="18">
        <f>IFERROR(ZACKS_Screener[[#This Row],[PE1]]/(ZACKS_Screener[[#This Row],[EG1]]*100), "")</f>
        <v>-0.22703902439024387</v>
      </c>
      <c r="T376" s="18">
        <f>IFERROR(ZACKS_Screener[[#This Row],[PE2]]/(ZACKS_Screener[[#This Row],[EG2]]*100), "")</f>
        <v>0.59654843630816168</v>
      </c>
      <c r="U376"/>
    </row>
    <row r="377" spans="1:21" hidden="1" x14ac:dyDescent="0.25">
      <c r="A377" s="24" t="s">
        <v>744</v>
      </c>
      <c r="B377" s="34">
        <v>8064.15</v>
      </c>
      <c r="C377" s="6" t="s">
        <v>743</v>
      </c>
      <c r="D377" s="6" t="s">
        <v>13</v>
      </c>
      <c r="E377" s="6" t="s">
        <v>85</v>
      </c>
      <c r="F377" s="6" t="s">
        <v>745</v>
      </c>
      <c r="G377">
        <v>12</v>
      </c>
      <c r="H377">
        <v>202212</v>
      </c>
      <c r="I377" s="9">
        <v>149.06</v>
      </c>
      <c r="J377" s="9">
        <v>7.15</v>
      </c>
      <c r="K377" s="9">
        <v>6.96</v>
      </c>
      <c r="L377" s="9">
        <v>7.57</v>
      </c>
      <c r="M377" s="27" t="str">
        <f>IFERROR(INDEX(Data!AE:AE,MATCH(ZACKS_Screener[[#This Row],[Company Name]] &amp; " *", Data!AD:AD,0)), "")</f>
        <v>562211</v>
      </c>
      <c r="N377" t="str">
        <f>INDEX(Data!AI:AI,MATCH( ZACKS_Screener[[#This Row],[NAICS1]], Data!AH:AH,0))</f>
        <v xml:space="preserve">Hazardous Waste Treatment and Disposal </v>
      </c>
      <c r="O3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-2.6573426573426626E-2</v>
      </c>
      <c r="P3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8.7643678160919586E-2</v>
      </c>
      <c r="Q377" s="18">
        <f>IFERROR(ZACKS_Screener[[#This Row],[Price]]/ZACKS_Screener[[#This Row],[EPS1]], "")</f>
        <v>21.416666666666668</v>
      </c>
      <c r="R377" s="18">
        <f>IFERROR(ZACKS_Screener[[#This Row],[Price]]/ZACKS_Screener[[#This Row],[EPS2]], "")</f>
        <v>19.690885072655217</v>
      </c>
      <c r="S377" s="18">
        <f>IFERROR(ZACKS_Screener[[#This Row],[PE1]]/(ZACKS_Screener[[#This Row],[EG1]]*100), "")</f>
        <v>-8.0594298245613878</v>
      </c>
      <c r="T377" s="18">
        <f>IFERROR(ZACKS_Screener[[#This Row],[PE2]]/(ZACKS_Screener[[#This Row],[EG2]]*100), "")</f>
        <v>2.2466977066504956</v>
      </c>
      <c r="U377"/>
    </row>
    <row r="378" spans="1:21" hidden="1" x14ac:dyDescent="0.25">
      <c r="A378" s="24" t="s">
        <v>747</v>
      </c>
      <c r="B378" s="34">
        <v>5406.12</v>
      </c>
      <c r="C378" s="6" t="s">
        <v>746</v>
      </c>
      <c r="D378" s="6" t="s">
        <v>13</v>
      </c>
      <c r="E378" s="6" t="s">
        <v>14</v>
      </c>
      <c r="F378" s="6" t="s">
        <v>201</v>
      </c>
      <c r="G378">
        <v>12</v>
      </c>
      <c r="H378">
        <v>202212</v>
      </c>
      <c r="I378" s="9">
        <v>8</v>
      </c>
      <c r="J378" s="9">
        <v>0.85</v>
      </c>
      <c r="K378" s="9">
        <v>0.82</v>
      </c>
      <c r="L378" s="9">
        <v>0.95</v>
      </c>
      <c r="M378" s="27" t="str">
        <f>IFERROR(INDEX(Data!AE:AE,MATCH(ZACKS_Screener[[#This Row],[Company Name]] &amp; " *", Data!AD:AD,0)), "")</f>
        <v>513199</v>
      </c>
      <c r="N378" t="str">
        <f>INDEX(Data!AI:AI,MATCH( ZACKS_Screener[[#This Row],[NAICS1]], Data!AH:AH,0))</f>
        <v xml:space="preserve">All Other Publishers </v>
      </c>
      <c r="O3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-3.5294117647058858E-2</v>
      </c>
      <c r="P3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0.15853658536585366</v>
      </c>
      <c r="Q378" s="18">
        <f>IFERROR(ZACKS_Screener[[#This Row],[Price]]/ZACKS_Screener[[#This Row],[EPS1]], "")</f>
        <v>9.7560975609756095</v>
      </c>
      <c r="R378" s="18">
        <f>IFERROR(ZACKS_Screener[[#This Row],[Price]]/ZACKS_Screener[[#This Row],[EPS2]], "")</f>
        <v>8.4210526315789469</v>
      </c>
      <c r="S378" s="18">
        <f>IFERROR(ZACKS_Screener[[#This Row],[PE1]]/(ZACKS_Screener[[#This Row],[EG1]]*100), "")</f>
        <v>-2.76422764227642</v>
      </c>
      <c r="T378" s="18">
        <f>IFERROR(ZACKS_Screener[[#This Row],[PE2]]/(ZACKS_Screener[[#This Row],[EG2]]*100), "")</f>
        <v>0.53117408906882591</v>
      </c>
      <c r="U378"/>
    </row>
    <row r="379" spans="1:21" hidden="1" x14ac:dyDescent="0.25">
      <c r="A379" s="24" t="s">
        <v>749</v>
      </c>
      <c r="B379" s="34">
        <v>20064.099999999999</v>
      </c>
      <c r="C379" s="6" t="s">
        <v>748</v>
      </c>
      <c r="D379" s="6" t="s">
        <v>13</v>
      </c>
      <c r="E379" s="6" t="s">
        <v>51</v>
      </c>
      <c r="F379" s="6" t="s">
        <v>699</v>
      </c>
      <c r="G379">
        <v>6</v>
      </c>
      <c r="H379">
        <v>202206</v>
      </c>
      <c r="I379" s="9">
        <v>162.30000000000001</v>
      </c>
      <c r="J379" s="9">
        <v>4.0999999999999996</v>
      </c>
      <c r="K379" s="9">
        <v>4.47</v>
      </c>
      <c r="L379" s="9">
        <v>5.62</v>
      </c>
      <c r="M379" s="27" t="str">
        <f>IFERROR(INDEX(Data!AE:AE,MATCH(ZACKS_Screener[[#This Row],[Company Name]] &amp; " *", Data!AD:AD,0)), "")</f>
        <v>325612</v>
      </c>
      <c r="N379" t="str">
        <f>INDEX(Data!AI:AI,MATCH( ZACKS_Screener[[#This Row],[NAICS1]], Data!AH:AH,0))</f>
        <v xml:space="preserve">Polish and Other Sanitation Good Manufacturing </v>
      </c>
      <c r="O3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9.0243902439024429E-2</v>
      </c>
      <c r="P3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0.25727069351230436</v>
      </c>
      <c r="Q379" s="18">
        <f>IFERROR(ZACKS_Screener[[#This Row],[Price]]/ZACKS_Screener[[#This Row],[EPS1]], "")</f>
        <v>36.308724832214772</v>
      </c>
      <c r="R379" s="18">
        <f>IFERROR(ZACKS_Screener[[#This Row],[Price]]/ZACKS_Screener[[#This Row],[EPS2]], "")</f>
        <v>28.879003558718864</v>
      </c>
      <c r="S379" s="18">
        <f>IFERROR(ZACKS_Screener[[#This Row],[PE1]]/(ZACKS_Screener[[#This Row],[EG1]]*100), "")</f>
        <v>4.0233992381643375</v>
      </c>
      <c r="T379" s="18">
        <f>IFERROR(ZACKS_Screener[[#This Row],[PE2]]/(ZACKS_Screener[[#This Row],[EG2]]*100), "")</f>
        <v>1.1225143122388979</v>
      </c>
      <c r="U379"/>
    </row>
    <row r="380" spans="1:21" hidden="1" x14ac:dyDescent="0.25">
      <c r="A380" s="24" t="s">
        <v>751</v>
      </c>
      <c r="B380" s="34">
        <v>38489.56</v>
      </c>
      <c r="C380" s="6" t="s">
        <v>750</v>
      </c>
      <c r="D380" s="6" t="s">
        <v>13</v>
      </c>
      <c r="E380" s="6" t="s">
        <v>37</v>
      </c>
      <c r="F380" s="6" t="s">
        <v>418</v>
      </c>
      <c r="G380">
        <v>10</v>
      </c>
      <c r="H380">
        <v>202210</v>
      </c>
      <c r="I380" s="9">
        <v>41.94</v>
      </c>
      <c r="J380" s="9">
        <v>5.54</v>
      </c>
      <c r="K380" s="9">
        <v>5.12</v>
      </c>
      <c r="L380" s="9">
        <v>5.16</v>
      </c>
      <c r="M380" s="27" t="str">
        <f>IFERROR(INDEX(Data!AE:AE,MATCH(ZACKS_Screener[[#This Row],[Company Name]] &amp; " *", Data!AD:AD,0)), "")</f>
        <v/>
      </c>
      <c r="N380" t="str">
        <f>INDEX(Data!AI:AI,MATCH( ZACKS_Screener[[#This Row],[NAICS1]], Data!AH:AH,0))</f>
        <v/>
      </c>
      <c r="O3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-7.5812274368231028E-2</v>
      </c>
      <c r="P3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7.8125000000000069E-3</v>
      </c>
      <c r="Q380" s="18">
        <f>IFERROR(ZACKS_Screener[[#This Row],[Price]]/ZACKS_Screener[[#This Row],[EPS1]], "")</f>
        <v>8.19140625</v>
      </c>
      <c r="R380" s="18">
        <f>IFERROR(ZACKS_Screener[[#This Row],[Price]]/ZACKS_Screener[[#This Row],[EPS2]], "")</f>
        <v>8.1279069767441854</v>
      </c>
      <c r="S380" s="18">
        <f>IFERROR(ZACKS_Screener[[#This Row],[PE1]]/(ZACKS_Screener[[#This Row],[EG1]]*100), "")</f>
        <v>-1.0804854910714288</v>
      </c>
      <c r="T380" s="18">
        <f>IFERROR(ZACKS_Screener[[#This Row],[PE2]]/(ZACKS_Screener[[#This Row],[EG2]]*100), "")</f>
        <v>10.403720930232549</v>
      </c>
      <c r="U380"/>
    </row>
    <row r="381" spans="1:21" hidden="1" x14ac:dyDescent="0.25">
      <c r="A381" s="24" t="s">
        <v>753</v>
      </c>
      <c r="B381" s="34">
        <v>5311.56</v>
      </c>
      <c r="C381" s="6" t="s">
        <v>752</v>
      </c>
      <c r="D381" s="6" t="s">
        <v>13</v>
      </c>
      <c r="E381" s="6" t="s">
        <v>37</v>
      </c>
      <c r="F381" s="6" t="s">
        <v>404</v>
      </c>
      <c r="G381">
        <v>12</v>
      </c>
      <c r="H381">
        <v>202212</v>
      </c>
      <c r="I381" s="9">
        <v>40.340000000000003</v>
      </c>
      <c r="J381" s="9">
        <v>8.4700000000000006</v>
      </c>
      <c r="K381" s="9">
        <v>8.23</v>
      </c>
      <c r="L381" s="9">
        <v>7.76</v>
      </c>
      <c r="M381" s="27" t="str">
        <f>IFERROR(INDEX(Data!AE:AE,MATCH(ZACKS_Screener[[#This Row],[Company Name]] &amp; " *", Data!AD:AD,0)), "")</f>
        <v/>
      </c>
      <c r="N381" t="str">
        <f>INDEX(Data!AI:AI,MATCH( ZACKS_Screener[[#This Row],[NAICS1]], Data!AH:AH,0))</f>
        <v/>
      </c>
      <c r="O3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-2.8335301062573814E-2</v>
      </c>
      <c r="P3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-5.7108140947752198E-2</v>
      </c>
      <c r="Q381" s="18">
        <f>IFERROR(ZACKS_Screener[[#This Row],[Price]]/ZACKS_Screener[[#This Row],[EPS1]], "")</f>
        <v>4.9015795868772782</v>
      </c>
      <c r="R381" s="18">
        <f>IFERROR(ZACKS_Screener[[#This Row],[Price]]/ZACKS_Screener[[#This Row],[EPS2]], "")</f>
        <v>5.1984536082474229</v>
      </c>
      <c r="S381" s="18">
        <f>IFERROR(ZACKS_Screener[[#This Row],[PE1]]/(ZACKS_Screener[[#This Row],[EG1]]*100), "")</f>
        <v>-1.7298491292021048</v>
      </c>
      <c r="T381" s="18">
        <f>IFERROR(ZACKS_Screener[[#This Row],[PE2]]/(ZACKS_Screener[[#This Row],[EG2]]*100), "")</f>
        <v>-0.91028240842289865</v>
      </c>
      <c r="U381"/>
    </row>
    <row r="382" spans="1:21" hidden="1" x14ac:dyDescent="0.25">
      <c r="A382" s="24" t="s">
        <v>755</v>
      </c>
      <c r="B382" s="34">
        <v>5231.63</v>
      </c>
      <c r="C382" s="6" t="s">
        <v>754</v>
      </c>
      <c r="D382" s="6" t="s">
        <v>13</v>
      </c>
      <c r="E382" s="6" t="s">
        <v>130</v>
      </c>
      <c r="F382" s="6" t="s">
        <v>756</v>
      </c>
      <c r="G382">
        <v>8</v>
      </c>
      <c r="H382">
        <v>202208</v>
      </c>
      <c r="I382" s="9">
        <v>44.67</v>
      </c>
      <c r="J382" s="9">
        <v>8.19</v>
      </c>
      <c r="K382" s="9">
        <v>7.77</v>
      </c>
      <c r="L382" s="9">
        <v>5.77</v>
      </c>
      <c r="M382" s="27" t="str">
        <f>IFERROR(INDEX(Data!AE:AE,MATCH(ZACKS_Screener[[#This Row],[Company Name]] &amp; " *", Data!AD:AD,0)), "")</f>
        <v>331110</v>
      </c>
      <c r="N382" t="str">
        <f>INDEX(Data!AI:AI,MATCH( ZACKS_Screener[[#This Row],[NAICS1]], Data!AH:AH,0))</f>
        <v xml:space="preserve">Iron and Steel Mills and Ferroalloy Manufacturing </v>
      </c>
      <c r="O3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-5.1282051282051273E-2</v>
      </c>
      <c r="P3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-0.2574002574002574</v>
      </c>
      <c r="Q382" s="18">
        <f>IFERROR(ZACKS_Screener[[#This Row],[Price]]/ZACKS_Screener[[#This Row],[EPS1]], "")</f>
        <v>5.7490347490347498</v>
      </c>
      <c r="R382" s="18">
        <f>IFERROR(ZACKS_Screener[[#This Row],[Price]]/ZACKS_Screener[[#This Row],[EPS2]], "")</f>
        <v>7.7417677642980944</v>
      </c>
      <c r="S382" s="18">
        <f>IFERROR(ZACKS_Screener[[#This Row],[PE1]]/(ZACKS_Screener[[#This Row],[EG1]]*100), "")</f>
        <v>-1.1210617760617763</v>
      </c>
      <c r="T382" s="18">
        <f>IFERROR(ZACKS_Screener[[#This Row],[PE2]]/(ZACKS_Screener[[#This Row],[EG2]]*100), "")</f>
        <v>-0.30076767764298096</v>
      </c>
      <c r="U382"/>
    </row>
    <row r="383" spans="1:21" hidden="1" x14ac:dyDescent="0.25">
      <c r="A383" s="24" t="s">
        <v>758</v>
      </c>
      <c r="B383" s="34">
        <v>165877.64000000001</v>
      </c>
      <c r="C383" s="6" t="s">
        <v>757</v>
      </c>
      <c r="D383" s="6" t="s">
        <v>22</v>
      </c>
      <c r="E383" s="6" t="s">
        <v>330</v>
      </c>
      <c r="F383" s="6" t="s">
        <v>613</v>
      </c>
      <c r="G383">
        <v>12</v>
      </c>
      <c r="H383">
        <v>202212</v>
      </c>
      <c r="I383" s="9">
        <v>39.79</v>
      </c>
      <c r="J383" s="9">
        <v>3.64</v>
      </c>
      <c r="K383" s="9">
        <v>3.75</v>
      </c>
      <c r="L383" s="9">
        <v>4.12</v>
      </c>
      <c r="M383" s="27" t="str">
        <f>IFERROR(INDEX(Data!AE:AE,MATCH(ZACKS_Screener[[#This Row],[Company Name]] &amp; " *", Data!AD:AD,0)), "")</f>
        <v>516210</v>
      </c>
      <c r="N383" t="str">
        <f>INDEX(Data!AI:AI,MATCH( ZACKS_Screener[[#This Row],[NAICS1]], Data!AH:AH,0))</f>
        <v>Media Streaming Distribution Services, Social Networks, and Other Media Networks and Content Providers</v>
      </c>
      <c r="O3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3.0219780219780185E-2</v>
      </c>
      <c r="P3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9.8666666666666694E-2</v>
      </c>
      <c r="Q383" s="18">
        <f>IFERROR(ZACKS_Screener[[#This Row],[Price]]/ZACKS_Screener[[#This Row],[EPS1]], "")</f>
        <v>10.610666666666667</v>
      </c>
      <c r="R383" s="18">
        <f>IFERROR(ZACKS_Screener[[#This Row],[Price]]/ZACKS_Screener[[#This Row],[EPS2]], "")</f>
        <v>9.6577669902912611</v>
      </c>
      <c r="S383" s="18">
        <f>IFERROR(ZACKS_Screener[[#This Row],[PE1]]/(ZACKS_Screener[[#This Row],[EG1]]*100), "")</f>
        <v>3.5111660606060648</v>
      </c>
      <c r="T383" s="18">
        <f>IFERROR(ZACKS_Screener[[#This Row],[PE2]]/(ZACKS_Screener[[#This Row],[EG2]]*100), "")</f>
        <v>0.97882773550249247</v>
      </c>
      <c r="U383"/>
    </row>
    <row r="384" spans="1:21" hidden="1" x14ac:dyDescent="0.25">
      <c r="A384" s="24" t="s">
        <v>760</v>
      </c>
      <c r="B384" s="34">
        <v>67004.61</v>
      </c>
      <c r="C384" s="6" t="s">
        <v>759</v>
      </c>
      <c r="D384" s="6" t="s">
        <v>22</v>
      </c>
      <c r="E384" s="6" t="s">
        <v>37</v>
      </c>
      <c r="F384" s="6" t="s">
        <v>641</v>
      </c>
      <c r="G384">
        <v>12</v>
      </c>
      <c r="H384">
        <v>202212</v>
      </c>
      <c r="I384" s="9">
        <v>186.27</v>
      </c>
      <c r="J384" s="9">
        <v>7.97</v>
      </c>
      <c r="K384" s="9">
        <v>8.73</v>
      </c>
      <c r="L384" s="9">
        <v>8.86</v>
      </c>
      <c r="M384" s="27" t="str">
        <f>IFERROR(INDEX(Data!AE:AE,MATCH(ZACKS_Screener[[#This Row],[Company Name]] &amp; " *", Data!AD:AD,0)), "")</f>
        <v>523210</v>
      </c>
      <c r="N384" t="str">
        <f>INDEX(Data!AI:AI,MATCH( ZACKS_Screener[[#This Row],[NAICS1]], Data!AH:AH,0))</f>
        <v>Securities and Commodity Exchanges</v>
      </c>
      <c r="O3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9.5357590966123049E-2</v>
      </c>
      <c r="P3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1.4891179839633333E-2</v>
      </c>
      <c r="Q384" s="18">
        <f>IFERROR(ZACKS_Screener[[#This Row],[Price]]/ZACKS_Screener[[#This Row],[EPS1]], "")</f>
        <v>21.336769759450171</v>
      </c>
      <c r="R384" s="18">
        <f>IFERROR(ZACKS_Screener[[#This Row],[Price]]/ZACKS_Screener[[#This Row],[EPS2]], "")</f>
        <v>21.02370203160271</v>
      </c>
      <c r="S384" s="18">
        <f>IFERROR(ZACKS_Screener[[#This Row],[PE1]]/(ZACKS_Screener[[#This Row],[EG1]]*100), "")</f>
        <v>2.237553355037075</v>
      </c>
      <c r="T384" s="18">
        <f>IFERROR(ZACKS_Screener[[#This Row],[PE2]]/(ZACKS_Screener[[#This Row],[EG2]]*100), "")</f>
        <v>14.118224518145622</v>
      </c>
      <c r="U384"/>
    </row>
    <row r="385" spans="1:21" x14ac:dyDescent="0.25">
      <c r="A385" s="24" t="s">
        <v>762</v>
      </c>
      <c r="B385" s="34">
        <v>57231.81</v>
      </c>
      <c r="C385" s="6" t="s">
        <v>761</v>
      </c>
      <c r="D385" s="6" t="s">
        <v>13</v>
      </c>
      <c r="E385" s="6" t="s">
        <v>30</v>
      </c>
      <c r="F385" s="6" t="s">
        <v>763</v>
      </c>
      <c r="G385">
        <v>12</v>
      </c>
      <c r="H385">
        <v>202212</v>
      </c>
      <c r="I385" s="9">
        <v>2074.3798999999999</v>
      </c>
      <c r="J385" s="9">
        <v>32.78</v>
      </c>
      <c r="K385" s="9">
        <v>43.9</v>
      </c>
      <c r="L385" s="9">
        <v>52.56</v>
      </c>
      <c r="M385" s="27" t="str">
        <f>IFERROR(INDEX(Data!AE:AE,MATCH(ZACKS_Screener[[#This Row],[Company Name]] &amp; " *", Data!AD:AD,0)), "")</f>
        <v>722511</v>
      </c>
      <c r="N385" t="str">
        <f>INDEX(Data!AI:AI,MATCH( ZACKS_Screener[[#This Row],[NAICS1]], Data!AH:AH,0))</f>
        <v xml:space="preserve">Full-Service Restaurants </v>
      </c>
      <c r="O3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0.33923123856009751</v>
      </c>
      <c r="P3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0.19726651480637822</v>
      </c>
      <c r="Q385" s="18">
        <f>IFERROR(ZACKS_Screener[[#This Row],[Price]]/ZACKS_Screener[[#This Row],[EPS1]], "")</f>
        <v>47.25238952164009</v>
      </c>
      <c r="R385" s="18">
        <f>IFERROR(ZACKS_Screener[[#This Row],[Price]]/ZACKS_Screener[[#This Row],[EPS2]], "")</f>
        <v>39.466893074581428</v>
      </c>
      <c r="S385" s="18">
        <f>IFERROR(ZACKS_Screener[[#This Row],[PE1]]/(ZACKS_Screener[[#This Row],[EG1]]*100), "")</f>
        <v>1.3929256551433118</v>
      </c>
      <c r="T385" s="18">
        <f>IFERROR(ZACKS_Screener[[#This Row],[PE2]]/(ZACKS_Screener[[#This Row],[EG2]]*100), "")</f>
        <v>2.0006889214481798</v>
      </c>
      <c r="U385"/>
    </row>
    <row r="386" spans="1:21" hidden="1" x14ac:dyDescent="0.25">
      <c r="A386" s="24" t="s">
        <v>765</v>
      </c>
      <c r="B386" s="34">
        <v>30897.279999999999</v>
      </c>
      <c r="C386" s="6" t="s">
        <v>764</v>
      </c>
      <c r="D386" s="6" t="s">
        <v>13</v>
      </c>
      <c r="E386" s="6" t="s">
        <v>107</v>
      </c>
      <c r="F386" s="6" t="s">
        <v>766</v>
      </c>
      <c r="G386">
        <v>12</v>
      </c>
      <c r="H386">
        <v>202212</v>
      </c>
      <c r="I386" s="9">
        <v>218.26</v>
      </c>
      <c r="J386" s="9">
        <v>15.12</v>
      </c>
      <c r="K386" s="9">
        <v>19.79</v>
      </c>
      <c r="L386" s="9">
        <v>20.04</v>
      </c>
      <c r="M386" s="27" t="str">
        <f>IFERROR(INDEX(Data!AE:AE,MATCH(ZACKS_Screener[[#This Row],[Company Name]] &amp; " *", Data!AD:AD,0)), "")</f>
        <v>333618</v>
      </c>
      <c r="N386" t="str">
        <f>INDEX(Data!AI:AI,MATCH( ZACKS_Screener[[#This Row],[NAICS1]], Data!AH:AH,0))</f>
        <v xml:space="preserve">Other Engine Equipment Manufacturing </v>
      </c>
      <c r="O3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0.30886243386243389</v>
      </c>
      <c r="P3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1.2632642748863063E-2</v>
      </c>
      <c r="Q386" s="18">
        <f>IFERROR(ZACKS_Screener[[#This Row],[Price]]/ZACKS_Screener[[#This Row],[EPS1]], "")</f>
        <v>11.028802425467408</v>
      </c>
      <c r="R386" s="18">
        <f>IFERROR(ZACKS_Screener[[#This Row],[Price]]/ZACKS_Screener[[#This Row],[EPS2]], "")</f>
        <v>10.89121756487026</v>
      </c>
      <c r="S386" s="18">
        <f>IFERROR(ZACKS_Screener[[#This Row],[PE1]]/(ZACKS_Screener[[#This Row],[EG1]]*100), "")</f>
        <v>0.3570781427688805</v>
      </c>
      <c r="T386" s="18">
        <f>IFERROR(ZACKS_Screener[[#This Row],[PE2]]/(ZACKS_Screener[[#This Row],[EG2]]*100), "")</f>
        <v>8.6214878243512967</v>
      </c>
      <c r="U386"/>
    </row>
    <row r="387" spans="1:21" hidden="1" x14ac:dyDescent="0.25">
      <c r="A387" s="24" t="s">
        <v>768</v>
      </c>
      <c r="B387" s="34">
        <v>17204.79</v>
      </c>
      <c r="C387" s="6" t="s">
        <v>767</v>
      </c>
      <c r="D387" s="6" t="s">
        <v>13</v>
      </c>
      <c r="E387" s="6" t="s">
        <v>118</v>
      </c>
      <c r="F387" s="6" t="s">
        <v>119</v>
      </c>
      <c r="G387">
        <v>12</v>
      </c>
      <c r="H387">
        <v>202212</v>
      </c>
      <c r="I387" s="9">
        <v>58.99</v>
      </c>
      <c r="J387" s="9">
        <v>2.89</v>
      </c>
      <c r="K387" s="9">
        <v>3.11</v>
      </c>
      <c r="L387" s="9">
        <v>3.35</v>
      </c>
      <c r="M387" s="27" t="str">
        <f>IFERROR(INDEX(Data!AE:AE,MATCH(ZACKS_Screener[[#This Row],[Company Name]] &amp; " *", Data!AD:AD,0)), "")</f>
        <v/>
      </c>
      <c r="N387" t="str">
        <f>INDEX(Data!AI:AI,MATCH( ZACKS_Screener[[#This Row],[NAICS1]], Data!AH:AH,0))</f>
        <v/>
      </c>
      <c r="O3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7.612456747404836E-2</v>
      </c>
      <c r="P3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7.7170418006430944E-2</v>
      </c>
      <c r="Q387" s="18">
        <f>IFERROR(ZACKS_Screener[[#This Row],[Price]]/ZACKS_Screener[[#This Row],[EPS1]], "")</f>
        <v>18.967845659163988</v>
      </c>
      <c r="R387" s="18">
        <f>IFERROR(ZACKS_Screener[[#This Row],[Price]]/ZACKS_Screener[[#This Row],[EPS2]], "")</f>
        <v>17.608955223880596</v>
      </c>
      <c r="S387" s="18">
        <f>IFERROR(ZACKS_Screener[[#This Row],[PE1]]/(ZACKS_Screener[[#This Row],[EG1]]*100), "")</f>
        <v>2.4916851797719994</v>
      </c>
      <c r="T387" s="18">
        <f>IFERROR(ZACKS_Screener[[#This Row],[PE2]]/(ZACKS_Screener[[#This Row],[EG2]]*100), "")</f>
        <v>2.2818271144278586</v>
      </c>
      <c r="U387"/>
    </row>
    <row r="388" spans="1:21" hidden="1" x14ac:dyDescent="0.25">
      <c r="A388" s="24" t="s">
        <v>770</v>
      </c>
      <c r="B388" s="34">
        <v>10452.27</v>
      </c>
      <c r="C388" s="6" t="s">
        <v>769</v>
      </c>
      <c r="D388" s="6" t="s">
        <v>13</v>
      </c>
      <c r="E388" s="6" t="s">
        <v>37</v>
      </c>
      <c r="F388" s="6" t="s">
        <v>70</v>
      </c>
      <c r="G388">
        <v>12</v>
      </c>
      <c r="H388">
        <v>202212</v>
      </c>
      <c r="I388" s="9">
        <v>38.590000000000003</v>
      </c>
      <c r="J388" s="9">
        <v>3.84</v>
      </c>
      <c r="K388" s="9">
        <v>4.33</v>
      </c>
      <c r="L388" s="9">
        <v>4.4400000000000004</v>
      </c>
      <c r="M388" s="27" t="str">
        <f>IFERROR(INDEX(Data!AE:AE,MATCH(ZACKS_Screener[[#This Row],[Company Name]] &amp; " *", Data!AD:AD,0)), "")</f>
        <v>524126</v>
      </c>
      <c r="N388" t="str">
        <f>INDEX(Data!AI:AI,MATCH( ZACKS_Screener[[#This Row],[NAICS1]], Data!AH:AH,0))</f>
        <v xml:space="preserve">Direct Property and Casualty Insurance Carriers </v>
      </c>
      <c r="O3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0.12760416666666674</v>
      </c>
      <c r="P3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2.540415704387998E-2</v>
      </c>
      <c r="Q388" s="18">
        <f>IFERROR(ZACKS_Screener[[#This Row],[Price]]/ZACKS_Screener[[#This Row],[EPS1]], "")</f>
        <v>8.9122401847575059</v>
      </c>
      <c r="R388" s="18">
        <f>IFERROR(ZACKS_Screener[[#This Row],[Price]]/ZACKS_Screener[[#This Row],[EPS2]], "")</f>
        <v>8.6914414414414409</v>
      </c>
      <c r="S388" s="18">
        <f>IFERROR(ZACKS_Screener[[#This Row],[PE1]]/(ZACKS_Screener[[#This Row],[EG1]]*100), "")</f>
        <v>0.6984286185605878</v>
      </c>
      <c r="T388" s="18">
        <f>IFERROR(ZACKS_Screener[[#This Row],[PE2]]/(ZACKS_Screener[[#This Row],[EG2]]*100), "")</f>
        <v>3.4212674037673936</v>
      </c>
      <c r="U388"/>
    </row>
    <row r="389" spans="1:21" hidden="1" x14ac:dyDescent="0.25">
      <c r="A389" s="24" t="s">
        <v>772</v>
      </c>
      <c r="B389" s="34">
        <v>36954.120000000003</v>
      </c>
      <c r="C389" s="6" t="s">
        <v>771</v>
      </c>
      <c r="D389" s="6" t="s">
        <v>13</v>
      </c>
      <c r="E389" s="6" t="s">
        <v>41</v>
      </c>
      <c r="F389" s="6" t="s">
        <v>773</v>
      </c>
      <c r="G389">
        <v>12</v>
      </c>
      <c r="H389">
        <v>202212</v>
      </c>
      <c r="I389" s="9">
        <v>67.34</v>
      </c>
      <c r="J389" s="9">
        <v>5.78</v>
      </c>
      <c r="K389" s="9">
        <v>6.43</v>
      </c>
      <c r="L389" s="9">
        <v>6.62</v>
      </c>
      <c r="M389" s="27" t="str">
        <f>IFERROR(INDEX(Data!AE:AE,MATCH(ZACKS_Screener[[#This Row],[Company Name]] &amp; " *", Data!AD:AD,0)), "")</f>
        <v>524114</v>
      </c>
      <c r="N389" t="str">
        <f>INDEX(Data!AI:AI,MATCH( ZACKS_Screener[[#This Row],[NAICS1]], Data!AH:AH,0))</f>
        <v xml:space="preserve">Direct Health and Medical Insurance Carriers </v>
      </c>
      <c r="O3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0.1124567474048442</v>
      </c>
      <c r="P3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2.9548989113530388E-2</v>
      </c>
      <c r="Q389" s="18">
        <f>IFERROR(ZACKS_Screener[[#This Row],[Price]]/ZACKS_Screener[[#This Row],[EPS1]], "")</f>
        <v>10.472783825816487</v>
      </c>
      <c r="R389" s="18">
        <f>IFERROR(ZACKS_Screener[[#This Row],[Price]]/ZACKS_Screener[[#This Row],[EPS2]], "")</f>
        <v>10.172205438066465</v>
      </c>
      <c r="S389" s="18">
        <f>IFERROR(ZACKS_Screener[[#This Row],[PE1]]/(ZACKS_Screener[[#This Row],[EG1]]*100), "")</f>
        <v>0.93127216174183602</v>
      </c>
      <c r="T389" s="18">
        <f>IFERROR(ZACKS_Screener[[#This Row],[PE2]]/(ZACKS_Screener[[#This Row],[EG2]]*100), "")</f>
        <v>3.4424884719351176</v>
      </c>
      <c r="U389"/>
    </row>
    <row r="390" spans="1:21" hidden="1" x14ac:dyDescent="0.25">
      <c r="A390" s="24" t="s">
        <v>775</v>
      </c>
      <c r="B390" s="34">
        <v>17603.73</v>
      </c>
      <c r="C390" s="6" t="s">
        <v>774</v>
      </c>
      <c r="D390" s="6" t="s">
        <v>13</v>
      </c>
      <c r="E390" s="6" t="s">
        <v>107</v>
      </c>
      <c r="F390" s="6" t="s">
        <v>776</v>
      </c>
      <c r="G390">
        <v>12</v>
      </c>
      <c r="H390">
        <v>202212</v>
      </c>
      <c r="I390" s="9">
        <v>13.14</v>
      </c>
      <c r="J390" s="9">
        <v>1.46</v>
      </c>
      <c r="K390" s="9">
        <v>1.76</v>
      </c>
      <c r="L390" s="9">
        <v>1.81</v>
      </c>
      <c r="M390" s="27" t="str">
        <f>IFERROR(INDEX(Data!AE:AE,MATCH(ZACKS_Screener[[#This Row],[Company Name]] &amp; " *", Data!AD:AD,0)), "")</f>
        <v>333111</v>
      </c>
      <c r="N390" t="str">
        <f>INDEX(Data!AI:AI,MATCH( ZACKS_Screener[[#This Row],[NAICS1]], Data!AH:AH,0))</f>
        <v xml:space="preserve">Farm Machinery and Equipment Manufacturing </v>
      </c>
      <c r="O3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0.20547945205479456</v>
      </c>
      <c r="P3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2.8409090909090936E-2</v>
      </c>
      <c r="Q390" s="18">
        <f>IFERROR(ZACKS_Screener[[#This Row],[Price]]/ZACKS_Screener[[#This Row],[EPS1]], "")</f>
        <v>7.4659090909090908</v>
      </c>
      <c r="R390" s="18">
        <f>IFERROR(ZACKS_Screener[[#This Row],[Price]]/ZACKS_Screener[[#This Row],[EPS2]], "")</f>
        <v>7.2596685082872927</v>
      </c>
      <c r="S390" s="18">
        <f>IFERROR(ZACKS_Screener[[#This Row],[PE1]]/(ZACKS_Screener[[#This Row],[EG1]]*100), "")</f>
        <v>0.36334090909090899</v>
      </c>
      <c r="T390" s="18">
        <f>IFERROR(ZACKS_Screener[[#This Row],[PE2]]/(ZACKS_Screener[[#This Row],[EG2]]*100), "")</f>
        <v>2.5554033149171249</v>
      </c>
      <c r="U390"/>
    </row>
    <row r="391" spans="1:21" hidden="1" x14ac:dyDescent="0.25">
      <c r="A391" s="24" t="s">
        <v>778</v>
      </c>
      <c r="B391" s="34">
        <v>77514.539999999994</v>
      </c>
      <c r="C391" s="6" t="s">
        <v>777</v>
      </c>
      <c r="D391" s="6" t="s">
        <v>13</v>
      </c>
      <c r="E391" s="6" t="s">
        <v>23</v>
      </c>
      <c r="F391" s="6" t="s">
        <v>779</v>
      </c>
      <c r="G391">
        <v>12</v>
      </c>
      <c r="H391">
        <v>202212</v>
      </c>
      <c r="I391" s="9">
        <v>116.86</v>
      </c>
      <c r="J391" s="9">
        <v>5.74</v>
      </c>
      <c r="K391" s="9">
        <v>5.83</v>
      </c>
      <c r="L391" s="9">
        <v>6.45</v>
      </c>
      <c r="M391" s="27" t="str">
        <f>IFERROR(INDEX(Data!AE:AE,MATCH(ZACKS_Screener[[#This Row],[Company Name]] &amp; " *", Data!AD:AD,0)), "")</f>
        <v/>
      </c>
      <c r="N391" t="str">
        <f>INDEX(Data!AI:AI,MATCH( ZACKS_Screener[[#This Row],[NAICS1]], Data!AH:AH,0))</f>
        <v/>
      </c>
      <c r="O3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1.5679442508710777E-2</v>
      </c>
      <c r="P3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0.10634648370497429</v>
      </c>
      <c r="Q391" s="18">
        <f>IFERROR(ZACKS_Screener[[#This Row],[Price]]/ZACKS_Screener[[#This Row],[EPS1]], "")</f>
        <v>20.044596912521442</v>
      </c>
      <c r="R391" s="18">
        <f>IFERROR(ZACKS_Screener[[#This Row],[Price]]/ZACKS_Screener[[#This Row],[EPS2]], "")</f>
        <v>18.117829457364341</v>
      </c>
      <c r="S391" s="18">
        <f>IFERROR(ZACKS_Screener[[#This Row],[PE1]]/(ZACKS_Screener[[#This Row],[EG1]]*100), "")</f>
        <v>12.783998475319251</v>
      </c>
      <c r="T391" s="18">
        <f>IFERROR(ZACKS_Screener[[#This Row],[PE2]]/(ZACKS_Screener[[#This Row],[EG2]]*100), "")</f>
        <v>1.7036604151037757</v>
      </c>
      <c r="U391"/>
    </row>
    <row r="392" spans="1:21" hidden="1" x14ac:dyDescent="0.25">
      <c r="A392" s="24" t="s">
        <v>40706</v>
      </c>
      <c r="B392" s="34">
        <v>2110.6</v>
      </c>
      <c r="C392" s="6" t="s">
        <v>40705</v>
      </c>
      <c r="D392" s="6" t="s">
        <v>13</v>
      </c>
      <c r="E392" s="6" t="s">
        <v>330</v>
      </c>
      <c r="F392" s="6" t="s">
        <v>664</v>
      </c>
      <c r="G392">
        <v>12</v>
      </c>
      <c r="H392">
        <v>202212</v>
      </c>
      <c r="I392" s="9">
        <v>17.36</v>
      </c>
      <c r="J392" s="9">
        <v>-2.2599999999999998</v>
      </c>
      <c r="K392" s="9">
        <v>0.85</v>
      </c>
      <c r="L392" s="9">
        <v>1.32</v>
      </c>
      <c r="M392" s="27" t="str">
        <f>IFERROR(INDEX(Data!AE:AE,MATCH(ZACKS_Screener[[#This Row],[Company Name]] &amp; " *", Data!AD:AD,0)), "")</f>
        <v>512110</v>
      </c>
      <c r="N392" t="str">
        <f>INDEX(Data!AI:AI,MATCH( ZACKS_Screener[[#This Row],[NAICS1]], Data!AH:AH,0))</f>
        <v xml:space="preserve">Motion Picture and Video Production </v>
      </c>
      <c r="O3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0.55294117647058838</v>
      </c>
      <c r="Q392" s="18">
        <f>IFERROR(ZACKS_Screener[[#This Row],[Price]]/ZACKS_Screener[[#This Row],[EPS1]], "")</f>
        <v>20.423529411764704</v>
      </c>
      <c r="R392" s="18">
        <f>IFERROR(ZACKS_Screener[[#This Row],[Price]]/ZACKS_Screener[[#This Row],[EPS2]], "")</f>
        <v>13.15151515151515</v>
      </c>
      <c r="S392" s="18">
        <f>IFERROR(ZACKS_Screener[[#This Row],[PE1]]/(ZACKS_Screener[[#This Row],[EG1]]*100), "")</f>
        <v>0.20423529411764704</v>
      </c>
      <c r="T392" s="18">
        <f>IFERROR(ZACKS_Screener[[#This Row],[PE2]]/(ZACKS_Screener[[#This Row],[EG2]]*100), "")</f>
        <v>0.23784655061250798</v>
      </c>
      <c r="U392"/>
    </row>
    <row r="393" spans="1:21" hidden="1" x14ac:dyDescent="0.25">
      <c r="A393" s="24" t="s">
        <v>781</v>
      </c>
      <c r="B393" s="34">
        <v>6690.55</v>
      </c>
      <c r="C393" s="6" t="s">
        <v>780</v>
      </c>
      <c r="D393" s="6" t="s">
        <v>13</v>
      </c>
      <c r="E393" s="6" t="s">
        <v>85</v>
      </c>
      <c r="F393" s="6" t="s">
        <v>745</v>
      </c>
      <c r="G393">
        <v>1</v>
      </c>
      <c r="H393">
        <v>202301</v>
      </c>
      <c r="I393" s="9">
        <v>27.19</v>
      </c>
      <c r="J393" s="9">
        <v>2.13</v>
      </c>
      <c r="K393" s="9">
        <v>1.87</v>
      </c>
      <c r="L393" s="9">
        <v>1.95</v>
      </c>
      <c r="M393" s="27" t="str">
        <f>IFERROR(INDEX(Data!AE:AE,MATCH(ZACKS_Screener[[#This Row],[Company Name]] &amp; " *", Data!AD:AD,0)), "")</f>
        <v>237110</v>
      </c>
      <c r="N393" t="str">
        <f>INDEX(Data!AI:AI,MATCH( ZACKS_Screener[[#This Row],[NAICS1]], Data!AH:AH,0))</f>
        <v xml:space="preserve">Water and Sewer Line and Related Structures Construction </v>
      </c>
      <c r="O3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-0.12206572769953042</v>
      </c>
      <c r="P3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4.2780748663101519E-2</v>
      </c>
      <c r="Q393" s="18">
        <f>IFERROR(ZACKS_Screener[[#This Row],[Price]]/ZACKS_Screener[[#This Row],[EPS1]], "")</f>
        <v>14.540106951871657</v>
      </c>
      <c r="R393" s="18">
        <f>IFERROR(ZACKS_Screener[[#This Row],[Price]]/ZACKS_Screener[[#This Row],[EPS2]], "")</f>
        <v>13.943589743589744</v>
      </c>
      <c r="S393" s="18">
        <f>IFERROR(ZACKS_Screener[[#This Row],[PE1]]/(ZACKS_Screener[[#This Row],[EG1]]*100), "")</f>
        <v>-1.1911703002879483</v>
      </c>
      <c r="T393" s="18">
        <f>IFERROR(ZACKS_Screener[[#This Row],[PE2]]/(ZACKS_Screener[[#This Row],[EG2]]*100), "")</f>
        <v>3.259314102564109</v>
      </c>
      <c r="U393"/>
    </row>
    <row r="394" spans="1:21" hidden="1" x14ac:dyDescent="0.25">
      <c r="A394" s="24" t="s">
        <v>783</v>
      </c>
      <c r="B394" s="34">
        <v>3840.87</v>
      </c>
      <c r="C394" s="6" t="s">
        <v>782</v>
      </c>
      <c r="D394" s="6" t="s">
        <v>13</v>
      </c>
      <c r="E394" s="6" t="s">
        <v>41</v>
      </c>
      <c r="F394" s="6" t="s">
        <v>45</v>
      </c>
      <c r="G394">
        <v>12</v>
      </c>
      <c r="H394">
        <v>202212</v>
      </c>
      <c r="I394" s="9">
        <v>125.62</v>
      </c>
      <c r="J394" s="9">
        <v>2.65</v>
      </c>
      <c r="K394" s="9">
        <v>3.41</v>
      </c>
      <c r="L394" s="9">
        <v>4.3099999999999996</v>
      </c>
      <c r="M394" s="27" t="str">
        <f>IFERROR(INDEX(Data!AE:AE,MATCH(ZACKS_Screener[[#This Row],[Company Name]] &amp; " *", Data!AD:AD,0)), "")</f>
        <v>334510</v>
      </c>
      <c r="N394" t="str">
        <f>INDEX(Data!AI:AI,MATCH( ZACKS_Screener[[#This Row],[NAICS1]], Data!AH:AH,0))</f>
        <v xml:space="preserve">Electromedical and Electrotherapeutic Apparatus Manufacturing </v>
      </c>
      <c r="O3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0.28679245283018878</v>
      </c>
      <c r="P3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0.26392961876832827</v>
      </c>
      <c r="Q394" s="18">
        <f>IFERROR(ZACKS_Screener[[#This Row],[Price]]/ZACKS_Screener[[#This Row],[EPS1]], "")</f>
        <v>36.838709677419352</v>
      </c>
      <c r="R394" s="18">
        <f>IFERROR(ZACKS_Screener[[#This Row],[Price]]/ZACKS_Screener[[#This Row],[EPS2]], "")</f>
        <v>29.146171693735504</v>
      </c>
      <c r="S394" s="18">
        <f>IFERROR(ZACKS_Screener[[#This Row],[PE1]]/(ZACKS_Screener[[#This Row],[EG1]]*100), "")</f>
        <v>1.2845076400679112</v>
      </c>
      <c r="T394" s="18">
        <f>IFERROR(ZACKS_Screener[[#This Row],[PE2]]/(ZACKS_Screener[[#This Row],[EG2]]*100), "")</f>
        <v>1.1043160608404237</v>
      </c>
      <c r="U394"/>
    </row>
    <row r="395" spans="1:21" hidden="1" x14ac:dyDescent="0.25">
      <c r="A395" s="24" t="s">
        <v>40708</v>
      </c>
      <c r="B395" s="34">
        <v>2586.62</v>
      </c>
      <c r="C395" s="6" t="s">
        <v>40707</v>
      </c>
      <c r="D395" s="6" t="s">
        <v>13</v>
      </c>
      <c r="E395" s="6" t="s">
        <v>37</v>
      </c>
      <c r="F395" s="6" t="s">
        <v>89</v>
      </c>
      <c r="G395">
        <v>12</v>
      </c>
      <c r="H395">
        <v>202212</v>
      </c>
      <c r="I395" s="9">
        <v>22.58</v>
      </c>
      <c r="J395" s="9">
        <v>2.33</v>
      </c>
      <c r="K395" s="9">
        <v>2.79</v>
      </c>
      <c r="L395" s="9">
        <v>2.93</v>
      </c>
      <c r="M395" s="27" t="str">
        <f>IFERROR(INDEX(Data!AE:AE,MATCH(ZACKS_Screener[[#This Row],[Company Name]] &amp; " *", Data!AD:AD,0)), "")</f>
        <v/>
      </c>
      <c r="N395" t="str">
        <f>INDEX(Data!AI:AI,MATCH( ZACKS_Screener[[#This Row],[NAICS1]], Data!AH:AH,0))</f>
        <v/>
      </c>
      <c r="O3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0.19742489270386265</v>
      </c>
      <c r="P3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5.0179211469534094E-2</v>
      </c>
      <c r="Q395" s="18">
        <f>IFERROR(ZACKS_Screener[[#This Row],[Price]]/ZACKS_Screener[[#This Row],[EPS1]], "")</f>
        <v>8.0931899641577054</v>
      </c>
      <c r="R395" s="18">
        <f>IFERROR(ZACKS_Screener[[#This Row],[Price]]/ZACKS_Screener[[#This Row],[EPS2]], "")</f>
        <v>7.706484641638224</v>
      </c>
      <c r="S395" s="18">
        <f>IFERROR(ZACKS_Screener[[#This Row],[PE1]]/(ZACKS_Screener[[#This Row],[EG1]]*100), "")</f>
        <v>0.40993766557581424</v>
      </c>
      <c r="T395" s="18">
        <f>IFERROR(ZACKS_Screener[[#This Row],[PE2]]/(ZACKS_Screener[[#This Row],[EG2]]*100), "")</f>
        <v>1.5357922964407589</v>
      </c>
      <c r="U395"/>
    </row>
    <row r="396" spans="1:21" hidden="1" x14ac:dyDescent="0.25">
      <c r="A396" s="24" t="s">
        <v>785</v>
      </c>
      <c r="B396" s="34">
        <v>18142.09</v>
      </c>
      <c r="C396" s="6" t="s">
        <v>784</v>
      </c>
      <c r="D396" s="6" t="s">
        <v>13</v>
      </c>
      <c r="E396" s="6" t="s">
        <v>118</v>
      </c>
      <c r="F396" s="6" t="s">
        <v>119</v>
      </c>
      <c r="G396">
        <v>12</v>
      </c>
      <c r="H396">
        <v>202212</v>
      </c>
      <c r="I396" s="9">
        <v>28.75</v>
      </c>
      <c r="J396" s="9">
        <v>1.38</v>
      </c>
      <c r="K396" s="9">
        <v>1.49</v>
      </c>
      <c r="L396" s="9">
        <v>1.61</v>
      </c>
      <c r="M396" s="27" t="str">
        <f>IFERROR(INDEX(Data!AE:AE,MATCH(ZACKS_Screener[[#This Row],[Company Name]] &amp; " *", Data!AD:AD,0)), "")</f>
        <v>221210</v>
      </c>
      <c r="N396" t="str">
        <f>INDEX(Data!AI:AI,MATCH( ZACKS_Screener[[#This Row],[NAICS1]], Data!AH:AH,0))</f>
        <v xml:space="preserve">Natural Gas Distribution </v>
      </c>
      <c r="O3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7.9710144927536308E-2</v>
      </c>
      <c r="P3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396" s="18">
        <f>IFERROR(ZACKS_Screener[[#This Row],[Price]]/ZACKS_Screener[[#This Row],[EPS1]], "")</f>
        <v>19.29530201342282</v>
      </c>
      <c r="R396" s="18">
        <f>IFERROR(ZACKS_Screener[[#This Row],[Price]]/ZACKS_Screener[[#This Row],[EPS2]], "")</f>
        <v>17.857142857142858</v>
      </c>
      <c r="S396" s="18">
        <f>IFERROR(ZACKS_Screener[[#This Row],[PE1]]/(ZACKS_Screener[[#This Row],[EG1]]*100), "")</f>
        <v>2.4206833435021333</v>
      </c>
      <c r="T396" s="18">
        <f>IFERROR(ZACKS_Screener[[#This Row],[PE2]]/(ZACKS_Screener[[#This Row],[EG2]]*100), "")</f>
        <v>2.2172619047619024</v>
      </c>
      <c r="U396"/>
    </row>
    <row r="397" spans="1:21" hidden="1" x14ac:dyDescent="0.25">
      <c r="A397" s="24" t="s">
        <v>787</v>
      </c>
      <c r="B397" s="34">
        <v>60733.26</v>
      </c>
      <c r="C397" s="6" t="s">
        <v>786</v>
      </c>
      <c r="D397" s="6" t="s">
        <v>13</v>
      </c>
      <c r="E397" s="6" t="s">
        <v>223</v>
      </c>
      <c r="F397" s="6" t="s">
        <v>788</v>
      </c>
      <c r="G397">
        <v>12</v>
      </c>
      <c r="H397">
        <v>202212</v>
      </c>
      <c r="I397" s="9">
        <v>55.39</v>
      </c>
      <c r="J397" s="9">
        <v>8.61</v>
      </c>
      <c r="K397" s="9">
        <v>5.26</v>
      </c>
      <c r="L397" s="9">
        <v>5.86</v>
      </c>
      <c r="M397" s="27" t="str">
        <f>IFERROR(INDEX(Data!AE:AE,MATCH(ZACKS_Screener[[#This Row],[Company Name]] &amp; " *", Data!AD:AD,0)), "")</f>
        <v/>
      </c>
      <c r="N397" t="str">
        <f>INDEX(Data!AI:AI,MATCH( ZACKS_Screener[[#This Row],[NAICS1]], Data!AH:AH,0))</f>
        <v/>
      </c>
      <c r="O3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-0.38908246225319393</v>
      </c>
      <c r="P3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0.11406844106463888</v>
      </c>
      <c r="Q397" s="18">
        <f>IFERROR(ZACKS_Screener[[#This Row],[Price]]/ZACKS_Screener[[#This Row],[EPS1]], "")</f>
        <v>10.530418250950571</v>
      </c>
      <c r="R397" s="18">
        <f>IFERROR(ZACKS_Screener[[#This Row],[Price]]/ZACKS_Screener[[#This Row],[EPS2]], "")</f>
        <v>9.4522184300341294</v>
      </c>
      <c r="S397" s="18">
        <f>IFERROR(ZACKS_Screener[[#This Row],[PE1]]/(ZACKS_Screener[[#This Row],[EG1]]*100), "")</f>
        <v>-0.27064746609159529</v>
      </c>
      <c r="T397" s="18">
        <f>IFERROR(ZACKS_Screener[[#This Row],[PE2]]/(ZACKS_Screener[[#This Row],[EG2]]*100), "")</f>
        <v>0.8286444823663246</v>
      </c>
      <c r="U397"/>
    </row>
    <row r="398" spans="1:21" hidden="1" x14ac:dyDescent="0.25">
      <c r="A398" s="24" t="s">
        <v>40710</v>
      </c>
      <c r="B398" s="34">
        <v>2847.33</v>
      </c>
      <c r="C398" s="6" t="s">
        <v>40709</v>
      </c>
      <c r="D398" s="6" t="s">
        <v>13</v>
      </c>
      <c r="E398" s="6" t="s">
        <v>37</v>
      </c>
      <c r="F398" s="6" t="s">
        <v>38</v>
      </c>
      <c r="G398">
        <v>12</v>
      </c>
      <c r="H398">
        <v>202212</v>
      </c>
      <c r="I398" s="9">
        <v>57.97</v>
      </c>
      <c r="J398" s="9">
        <v>3.7</v>
      </c>
      <c r="M398" s="27" t="str">
        <f>IFERROR(INDEX(Data!AE:AE,MATCH(ZACKS_Screener[[#This Row],[Company Name]] &amp; " *", Data!AD:AD,0)), "")</f>
        <v/>
      </c>
      <c r="N398" t="str">
        <f>INDEX(Data!AI:AI,MATCH( ZACKS_Screener[[#This Row],[NAICS1]], Data!AH:AH,0))</f>
        <v/>
      </c>
      <c r="O3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9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98" s="18" t="str">
        <f>IFERROR(ZACKS_Screener[[#This Row],[Price]]/ZACKS_Screener[[#This Row],[EPS1]], "")</f>
        <v/>
      </c>
      <c r="R398" s="18" t="str">
        <f>IFERROR(ZACKS_Screener[[#This Row],[Price]]/ZACKS_Screener[[#This Row],[EPS2]], "")</f>
        <v/>
      </c>
      <c r="S398" s="18" t="str">
        <f>IFERROR(ZACKS_Screener[[#This Row],[PE1]]/(ZACKS_Screener[[#This Row],[EG1]]*100), "")</f>
        <v/>
      </c>
      <c r="T398" s="18" t="str">
        <f>IFERROR(ZACKS_Screener[[#This Row],[PE2]]/(ZACKS_Screener[[#This Row],[EG2]]*100), "")</f>
        <v/>
      </c>
      <c r="U398"/>
    </row>
    <row r="399" spans="1:21" hidden="1" x14ac:dyDescent="0.25">
      <c r="A399" s="24" t="s">
        <v>40712</v>
      </c>
      <c r="B399" s="34">
        <v>2624.37</v>
      </c>
      <c r="C399" s="6" t="s">
        <v>40711</v>
      </c>
      <c r="D399" s="6" t="s">
        <v>13</v>
      </c>
      <c r="E399" s="6" t="s">
        <v>223</v>
      </c>
      <c r="F399" s="6" t="s">
        <v>270</v>
      </c>
      <c r="G399">
        <v>12</v>
      </c>
      <c r="H399">
        <v>202212</v>
      </c>
      <c r="I399" s="9">
        <v>15.85</v>
      </c>
      <c r="J399" s="9">
        <v>2.81</v>
      </c>
      <c r="K399" s="9">
        <v>1.72</v>
      </c>
      <c r="L399" s="9">
        <v>1.93</v>
      </c>
      <c r="M399" s="27" t="str">
        <f>IFERROR(INDEX(Data!AE:AE,MATCH(ZACKS_Screener[[#This Row],[Company Name]] &amp; " *", Data!AD:AD,0)), "")</f>
        <v/>
      </c>
      <c r="N399" t="str">
        <f>INDEX(Data!AI:AI,MATCH( ZACKS_Screener[[#This Row],[NAICS1]], Data!AH:AH,0))</f>
        <v/>
      </c>
      <c r="O3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-0.38790035587188615</v>
      </c>
      <c r="P3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0.12209302325581393</v>
      </c>
      <c r="Q399" s="18">
        <f>IFERROR(ZACKS_Screener[[#This Row],[Price]]/ZACKS_Screener[[#This Row],[EPS1]], "")</f>
        <v>9.2151162790697665</v>
      </c>
      <c r="R399" s="18">
        <f>IFERROR(ZACKS_Screener[[#This Row],[Price]]/ZACKS_Screener[[#This Row],[EPS2]], "")</f>
        <v>8.2124352331606225</v>
      </c>
      <c r="S399" s="18">
        <f>IFERROR(ZACKS_Screener[[#This Row],[PE1]]/(ZACKS_Screener[[#This Row],[EG1]]*100), "")</f>
        <v>-0.2375640068273949</v>
      </c>
      <c r="T399" s="18">
        <f>IFERROR(ZACKS_Screener[[#This Row],[PE2]]/(ZACKS_Screener[[#This Row],[EG2]]*100), "")</f>
        <v>0.67263755243029866</v>
      </c>
      <c r="U399"/>
    </row>
    <row r="400" spans="1:21" hidden="1" x14ac:dyDescent="0.25">
      <c r="A400" s="24" t="s">
        <v>790</v>
      </c>
      <c r="B400" s="34">
        <v>4540.29</v>
      </c>
      <c r="C400" s="6" t="s">
        <v>789</v>
      </c>
      <c r="D400" s="6" t="s">
        <v>22</v>
      </c>
      <c r="E400" s="6" t="s">
        <v>85</v>
      </c>
      <c r="F400" s="6" t="s">
        <v>145</v>
      </c>
      <c r="G400">
        <v>11</v>
      </c>
      <c r="H400">
        <v>202211</v>
      </c>
      <c r="I400" s="9">
        <v>87.21</v>
      </c>
      <c r="J400" s="9">
        <v>11.75</v>
      </c>
      <c r="K400" s="9">
        <v>11.77</v>
      </c>
      <c r="L400" s="9">
        <v>13.02</v>
      </c>
      <c r="M400" s="27" t="str">
        <f>IFERROR(INDEX(Data!AE:AE,MATCH(ZACKS_Screener[[#This Row],[Company Name]] &amp; " *", Data!AD:AD,0)), "")</f>
        <v>561421</v>
      </c>
      <c r="N400" t="str">
        <f>INDEX(Data!AI:AI,MATCH( ZACKS_Screener[[#This Row],[NAICS1]], Data!AH:AH,0))</f>
        <v xml:space="preserve">Telephone Answering Services </v>
      </c>
      <c r="O4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1.7021276595744319E-3</v>
      </c>
      <c r="P4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0.10620220900594733</v>
      </c>
      <c r="Q400" s="18">
        <f>IFERROR(ZACKS_Screener[[#This Row],[Price]]/ZACKS_Screener[[#This Row],[EPS1]], "")</f>
        <v>7.4095157179269329</v>
      </c>
      <c r="R400" s="18">
        <f>IFERROR(ZACKS_Screener[[#This Row],[Price]]/ZACKS_Screener[[#This Row],[EPS2]], "")</f>
        <v>6.6981566820276495</v>
      </c>
      <c r="S400" s="18">
        <f>IFERROR(ZACKS_Screener[[#This Row],[PE1]]/(ZACKS_Screener[[#This Row],[EG1]]*100), "")</f>
        <v>43.530904842821656</v>
      </c>
      <c r="T400" s="18">
        <f>IFERROR(ZACKS_Screener[[#This Row],[PE2]]/(ZACKS_Screener[[#This Row],[EG2]]*100), "")</f>
        <v>0.63069843317972341</v>
      </c>
      <c r="U400"/>
    </row>
    <row r="401" spans="1:21" hidden="1" x14ac:dyDescent="0.25">
      <c r="A401" s="24" t="s">
        <v>792</v>
      </c>
      <c r="B401" s="34">
        <v>41616.879999999997</v>
      </c>
      <c r="C401" s="6" t="s">
        <v>791</v>
      </c>
      <c r="D401" s="6" t="s">
        <v>13</v>
      </c>
      <c r="E401" s="6" t="s">
        <v>37</v>
      </c>
      <c r="F401" s="6" t="s">
        <v>212</v>
      </c>
      <c r="G401">
        <v>12</v>
      </c>
      <c r="H401">
        <v>202212</v>
      </c>
      <c r="I401" s="9">
        <v>109</v>
      </c>
      <c r="J401" s="9">
        <v>17.71</v>
      </c>
      <c r="K401" s="9">
        <v>12.3</v>
      </c>
      <c r="L401" s="9">
        <v>13.78</v>
      </c>
      <c r="M401" s="27" t="str">
        <f>IFERROR(INDEX(Data!AE:AE,MATCH(ZACKS_Screener[[#This Row],[Company Name]] &amp; " *", Data!AD:AD,0)), "")</f>
        <v>522110</v>
      </c>
      <c r="N401" t="str">
        <f>INDEX(Data!AI:AI,MATCH( ZACKS_Screener[[#This Row],[NAICS1]], Data!AH:AH,0))</f>
        <v xml:space="preserve">Commercial Banking </v>
      </c>
      <c r="O4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-0.30547713156408807</v>
      </c>
      <c r="P4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0.1203252032520324</v>
      </c>
      <c r="Q401" s="18">
        <f>IFERROR(ZACKS_Screener[[#This Row],[Price]]/ZACKS_Screener[[#This Row],[EPS1]], "")</f>
        <v>8.8617886178861784</v>
      </c>
      <c r="R401" s="18">
        <f>IFERROR(ZACKS_Screener[[#This Row],[Price]]/ZACKS_Screener[[#This Row],[EPS2]], "")</f>
        <v>7.9100145137880995</v>
      </c>
      <c r="S401" s="18">
        <f>IFERROR(ZACKS_Screener[[#This Row],[PE1]]/(ZACKS_Screener[[#This Row],[EG1]]*100), "")</f>
        <v>-0.29009662924725366</v>
      </c>
      <c r="T401" s="18">
        <f>IFERROR(ZACKS_Screener[[#This Row],[PE2]]/(ZACKS_Screener[[#This Row],[EG2]]*100), "")</f>
        <v>0.65738634134860618</v>
      </c>
      <c r="U401"/>
    </row>
    <row r="402" spans="1:21" hidden="1" x14ac:dyDescent="0.25">
      <c r="A402" s="24" t="s">
        <v>794</v>
      </c>
      <c r="B402" s="34">
        <v>5272.66</v>
      </c>
      <c r="C402" s="6" t="s">
        <v>793</v>
      </c>
      <c r="D402" s="6" t="s">
        <v>13</v>
      </c>
      <c r="E402" s="6" t="s">
        <v>85</v>
      </c>
      <c r="F402" s="6" t="s">
        <v>286</v>
      </c>
      <c r="G402">
        <v>6</v>
      </c>
      <c r="H402">
        <v>202206</v>
      </c>
      <c r="I402" s="9">
        <v>37.83</v>
      </c>
      <c r="J402" s="9">
        <v>3.72</v>
      </c>
      <c r="K402" s="9">
        <v>2.97</v>
      </c>
      <c r="L402" s="9">
        <v>2.4</v>
      </c>
      <c r="M402" s="27" t="str">
        <f>IFERROR(INDEX(Data!AE:AE,MATCH(ZACKS_Screener[[#This Row],[Company Name]] &amp; " *", Data!AD:AD,0)), "")</f>
        <v/>
      </c>
      <c r="N402" t="str">
        <f>INDEX(Data!AI:AI,MATCH( ZACKS_Screener[[#This Row],[NAICS1]], Data!AH:AH,0))</f>
        <v/>
      </c>
      <c r="O4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-0.20161290322580644</v>
      </c>
      <c r="P4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-0.19191919191919199</v>
      </c>
      <c r="Q402" s="18">
        <f>IFERROR(ZACKS_Screener[[#This Row],[Price]]/ZACKS_Screener[[#This Row],[EPS1]], "")</f>
        <v>12.737373737373735</v>
      </c>
      <c r="R402" s="18">
        <f>IFERROR(ZACKS_Screener[[#This Row],[Price]]/ZACKS_Screener[[#This Row],[EPS2]], "")</f>
        <v>15.762499999999999</v>
      </c>
      <c r="S402" s="18">
        <f>IFERROR(ZACKS_Screener[[#This Row],[PE1]]/(ZACKS_Screener[[#This Row],[EG1]]*100), "")</f>
        <v>-0.63177373737373732</v>
      </c>
      <c r="T402" s="18">
        <f>IFERROR(ZACKS_Screener[[#This Row],[PE2]]/(ZACKS_Screener[[#This Row],[EG2]]*100), "")</f>
        <v>-0.82130921052631556</v>
      </c>
      <c r="U402"/>
    </row>
    <row r="403" spans="1:21" hidden="1" x14ac:dyDescent="0.25">
      <c r="A403" s="24" t="s">
        <v>796</v>
      </c>
      <c r="B403" s="34">
        <v>13769.97</v>
      </c>
      <c r="C403" s="6" t="s">
        <v>795</v>
      </c>
      <c r="D403" s="6" t="s">
        <v>22</v>
      </c>
      <c r="E403" s="6" t="s">
        <v>37</v>
      </c>
      <c r="F403" s="6" t="s">
        <v>641</v>
      </c>
      <c r="G403">
        <v>12</v>
      </c>
      <c r="H403">
        <v>202212</v>
      </c>
      <c r="I403" s="9">
        <v>58.704999999999998</v>
      </c>
      <c r="J403" s="9">
        <v>-11.83</v>
      </c>
      <c r="K403" s="9">
        <v>-2.14</v>
      </c>
      <c r="L403" s="9">
        <v>-2.0299999999999998</v>
      </c>
      <c r="M403" s="27" t="str">
        <f>IFERROR(INDEX(Data!AE:AE,MATCH(ZACKS_Screener[[#This Row],[Company Name]] &amp; " *", Data!AD:AD,0)), "")</f>
        <v>522320</v>
      </c>
      <c r="N403" t="str">
        <f>INDEX(Data!AI:AI,MATCH( ZACKS_Screener[[#This Row],[NAICS1]], Data!AH:AH,0))</f>
        <v xml:space="preserve">Financial Transactions Processing, Reserve, and Clearinghouse Activities </v>
      </c>
      <c r="O4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0.81910397295012671</v>
      </c>
      <c r="P4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5.1401869158878649E-2</v>
      </c>
      <c r="Q403" s="18">
        <f>IFERROR(ZACKS_Screener[[#This Row],[Price]]/ZACKS_Screener[[#This Row],[EPS1]], "")</f>
        <v>-27.432242990654203</v>
      </c>
      <c r="R403" s="18">
        <f>IFERROR(ZACKS_Screener[[#This Row],[Price]]/ZACKS_Screener[[#This Row],[EPS2]], "")</f>
        <v>-28.918719211822662</v>
      </c>
      <c r="S403" s="18">
        <f>IFERROR(ZACKS_Screener[[#This Row],[PE1]]/(ZACKS_Screener[[#This Row],[EG1]]*100), "")</f>
        <v>-0.33490550524193935</v>
      </c>
      <c r="T403" s="18">
        <f>IFERROR(ZACKS_Screener[[#This Row],[PE2]]/(ZACKS_Screener[[#This Row],[EG2]]*100), "")</f>
        <v>-5.6260053739363931</v>
      </c>
      <c r="U403"/>
    </row>
    <row r="404" spans="1:21" hidden="1" x14ac:dyDescent="0.25">
      <c r="A404" s="24" t="s">
        <v>798</v>
      </c>
      <c r="B404" s="34">
        <v>6238.94</v>
      </c>
      <c r="C404" s="6" t="s">
        <v>797</v>
      </c>
      <c r="D404" s="6" t="s">
        <v>22</v>
      </c>
      <c r="E404" s="6" t="s">
        <v>51</v>
      </c>
      <c r="F404" s="6" t="s">
        <v>655</v>
      </c>
      <c r="G404">
        <v>12</v>
      </c>
      <c r="H404">
        <v>202212</v>
      </c>
      <c r="I404" s="9">
        <v>665.58</v>
      </c>
      <c r="J404" s="9">
        <v>48.61</v>
      </c>
      <c r="M404" s="27" t="str">
        <f>IFERROR(INDEX(Data!AE:AE,MATCH(ZACKS_Screener[[#This Row],[Company Name]] &amp; " *", Data!AD:AD,0)), "")</f>
        <v/>
      </c>
      <c r="N404" t="str">
        <f>INDEX(Data!AI:AI,MATCH( ZACKS_Screener[[#This Row],[NAICS1]], Data!AH:AH,0))</f>
        <v/>
      </c>
      <c r="O4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0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04" s="18" t="str">
        <f>IFERROR(ZACKS_Screener[[#This Row],[Price]]/ZACKS_Screener[[#This Row],[EPS1]], "")</f>
        <v/>
      </c>
      <c r="R404" s="18" t="str">
        <f>IFERROR(ZACKS_Screener[[#This Row],[Price]]/ZACKS_Screener[[#This Row],[EPS2]], "")</f>
        <v/>
      </c>
      <c r="S404" s="18" t="str">
        <f>IFERROR(ZACKS_Screener[[#This Row],[PE1]]/(ZACKS_Screener[[#This Row],[EG1]]*100), "")</f>
        <v/>
      </c>
      <c r="T404" s="18" t="str">
        <f>IFERROR(ZACKS_Screener[[#This Row],[PE2]]/(ZACKS_Screener[[#This Row],[EG2]]*100), "")</f>
        <v/>
      </c>
      <c r="U404"/>
    </row>
    <row r="405" spans="1:21" hidden="1" x14ac:dyDescent="0.25">
      <c r="A405" s="24" t="s">
        <v>800</v>
      </c>
      <c r="B405" s="34">
        <v>4498.5200000000004</v>
      </c>
      <c r="C405" s="6" t="s">
        <v>799</v>
      </c>
      <c r="D405" s="6" t="s">
        <v>22</v>
      </c>
      <c r="E405" s="6" t="s">
        <v>37</v>
      </c>
      <c r="F405" s="6" t="s">
        <v>801</v>
      </c>
      <c r="G405">
        <v>12</v>
      </c>
      <c r="H405">
        <v>202212</v>
      </c>
      <c r="I405" s="9">
        <v>21.58</v>
      </c>
      <c r="J405" s="9">
        <v>3.39</v>
      </c>
      <c r="K405" s="9">
        <v>3.57</v>
      </c>
      <c r="L405" s="9">
        <v>4.03</v>
      </c>
      <c r="M405" s="27" t="str">
        <f>IFERROR(INDEX(Data!AE:AE,MATCH(ZACKS_Screener[[#This Row],[Company Name]] &amp; " *", Data!AD:AD,0)), "")</f>
        <v/>
      </c>
      <c r="N405" t="str">
        <f>INDEX(Data!AI:AI,MATCH( ZACKS_Screener[[#This Row],[NAICS1]], Data!AH:AH,0))</f>
        <v/>
      </c>
      <c r="O4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5.3097345132743279E-2</v>
      </c>
      <c r="P4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0.12885154061624662</v>
      </c>
      <c r="Q405" s="18">
        <f>IFERROR(ZACKS_Screener[[#This Row],[Price]]/ZACKS_Screener[[#This Row],[EPS1]], "")</f>
        <v>6.0448179271708682</v>
      </c>
      <c r="R405" s="18">
        <f>IFERROR(ZACKS_Screener[[#This Row],[Price]]/ZACKS_Screener[[#This Row],[EPS2]], "")</f>
        <v>5.354838709677419</v>
      </c>
      <c r="S405" s="18">
        <f>IFERROR(ZACKS_Screener[[#This Row],[PE1]]/(ZACKS_Screener[[#This Row],[EG1]]*100), "")</f>
        <v>1.138440709617182</v>
      </c>
      <c r="T405" s="18">
        <f>IFERROR(ZACKS_Screener[[#This Row],[PE2]]/(ZACKS_Screener[[#This Row],[EG2]]*100), "")</f>
        <v>0.41558204768583407</v>
      </c>
      <c r="U405"/>
    </row>
    <row r="406" spans="1:21" hidden="1" x14ac:dyDescent="0.25">
      <c r="A406" s="24" t="s">
        <v>803</v>
      </c>
      <c r="B406" s="34">
        <v>7934.72</v>
      </c>
      <c r="C406" s="6" t="s">
        <v>802</v>
      </c>
      <c r="D406" s="6" t="s">
        <v>13</v>
      </c>
      <c r="E406" s="6" t="s">
        <v>37</v>
      </c>
      <c r="F406" s="6" t="s">
        <v>250</v>
      </c>
      <c r="G406">
        <v>12</v>
      </c>
      <c r="H406">
        <v>202212</v>
      </c>
      <c r="I406" s="9">
        <v>29.37</v>
      </c>
      <c r="J406" s="9">
        <v>1.1100000000000001</v>
      </c>
      <c r="K406" s="9">
        <v>1.19</v>
      </c>
      <c r="L406" s="9">
        <v>1.4</v>
      </c>
      <c r="M406" s="27" t="str">
        <f>IFERROR(INDEX(Data!AE:AE,MATCH(ZACKS_Screener[[#This Row],[Company Name]] &amp; " *", Data!AD:AD,0)), "")</f>
        <v/>
      </c>
      <c r="N406" t="str">
        <f>INDEX(Data!AI:AI,MATCH( ZACKS_Screener[[#This Row],[NAICS1]], Data!AH:AH,0))</f>
        <v/>
      </c>
      <c r="O4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7.2072072072071933E-2</v>
      </c>
      <c r="P4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0.1764705882352941</v>
      </c>
      <c r="Q406" s="18">
        <f>IFERROR(ZACKS_Screener[[#This Row],[Price]]/ZACKS_Screener[[#This Row],[EPS1]], "")</f>
        <v>24.680672268907564</v>
      </c>
      <c r="R406" s="18">
        <f>IFERROR(ZACKS_Screener[[#This Row],[Price]]/ZACKS_Screener[[#This Row],[EPS2]], "")</f>
        <v>20.978571428571431</v>
      </c>
      <c r="S406" s="18">
        <f>IFERROR(ZACKS_Screener[[#This Row],[PE1]]/(ZACKS_Screener[[#This Row],[EG1]]*100), "")</f>
        <v>3.4244432773109312</v>
      </c>
      <c r="T406" s="18">
        <f>IFERROR(ZACKS_Screener[[#This Row],[PE2]]/(ZACKS_Screener[[#This Row],[EG2]]*100), "")</f>
        <v>1.1887857142857146</v>
      </c>
      <c r="U406"/>
    </row>
    <row r="407" spans="1:21" hidden="1" x14ac:dyDescent="0.25">
      <c r="A407" s="24" t="s">
        <v>805</v>
      </c>
      <c r="B407" s="34">
        <v>4700.84</v>
      </c>
      <c r="C407" s="6" t="s">
        <v>804</v>
      </c>
      <c r="D407" s="6" t="s">
        <v>22</v>
      </c>
      <c r="E407" s="6" t="s">
        <v>330</v>
      </c>
      <c r="F407" s="6" t="s">
        <v>806</v>
      </c>
      <c r="G407">
        <v>12</v>
      </c>
      <c r="H407">
        <v>202212</v>
      </c>
      <c r="I407" s="9">
        <v>75.819999999999993</v>
      </c>
      <c r="J407" s="9">
        <v>5.38</v>
      </c>
      <c r="K407" s="9">
        <v>5.25</v>
      </c>
      <c r="L407" s="9">
        <v>5.92</v>
      </c>
      <c r="M407" s="27" t="str">
        <f>IFERROR(INDEX(Data!AE:AE,MATCH(ZACKS_Screener[[#This Row],[Company Name]] &amp; " *", Data!AD:AD,0)), "")</f>
        <v>424330</v>
      </c>
      <c r="N407" t="e">
        <f>INDEX(Data!AI:AI,MATCH( ZACKS_Screener[[#This Row],[NAICS1]], Data!AH:AH,0))</f>
        <v>#N/A</v>
      </c>
      <c r="O4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-2.4163568773234181E-2</v>
      </c>
      <c r="P4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0.1276190476190476</v>
      </c>
      <c r="Q407" s="18">
        <f>IFERROR(ZACKS_Screener[[#This Row],[Price]]/ZACKS_Screener[[#This Row],[EPS1]], "")</f>
        <v>14.441904761904761</v>
      </c>
      <c r="R407" s="18">
        <f>IFERROR(ZACKS_Screener[[#This Row],[Price]]/ZACKS_Screener[[#This Row],[EPS2]], "")</f>
        <v>12.807432432432432</v>
      </c>
      <c r="S407" s="18">
        <f>IFERROR(ZACKS_Screener[[#This Row],[PE1]]/(ZACKS_Screener[[#This Row],[EG1]]*100), "")</f>
        <v>-5.9767267399267441</v>
      </c>
      <c r="T407" s="18">
        <f>IFERROR(ZACKS_Screener[[#This Row],[PE2]]/(ZACKS_Screener[[#This Row],[EG2]]*100), "")</f>
        <v>1.0035674667204517</v>
      </c>
      <c r="U407"/>
    </row>
    <row r="408" spans="1:21" hidden="1" x14ac:dyDescent="0.25">
      <c r="A408" s="24" t="s">
        <v>808</v>
      </c>
      <c r="B408" s="34">
        <v>17485.05</v>
      </c>
      <c r="C408" s="6" t="s">
        <v>807</v>
      </c>
      <c r="D408" s="6" t="s">
        <v>13</v>
      </c>
      <c r="E408" s="6" t="s">
        <v>41</v>
      </c>
      <c r="F408" s="6" t="s">
        <v>45</v>
      </c>
      <c r="G408">
        <v>10</v>
      </c>
      <c r="H408">
        <v>202210</v>
      </c>
      <c r="I408" s="9">
        <v>353.55</v>
      </c>
      <c r="J408" s="9">
        <v>12.42</v>
      </c>
      <c r="K408" s="9">
        <v>12.77</v>
      </c>
      <c r="L408" s="9">
        <v>14.27</v>
      </c>
      <c r="M408" s="27" t="str">
        <f>IFERROR(INDEX(Data!AE:AE,MATCH(ZACKS_Screener[[#This Row],[Company Name]] &amp; " *", Data!AD:AD,0)), "")</f>
        <v/>
      </c>
      <c r="N408" t="str">
        <f>INDEX(Data!AI:AI,MATCH( ZACKS_Screener[[#This Row],[NAICS1]], Data!AH:AH,0))</f>
        <v/>
      </c>
      <c r="O4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2.8180354267310762E-2</v>
      </c>
      <c r="P4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0.11746280344557557</v>
      </c>
      <c r="Q408" s="18">
        <f>IFERROR(ZACKS_Screener[[#This Row],[Price]]/ZACKS_Screener[[#This Row],[EPS1]], "")</f>
        <v>27.685982772122163</v>
      </c>
      <c r="R408" s="18">
        <f>IFERROR(ZACKS_Screener[[#This Row],[Price]]/ZACKS_Screener[[#This Row],[EPS2]], "")</f>
        <v>24.77575332866153</v>
      </c>
      <c r="S408" s="18">
        <f>IFERROR(ZACKS_Screener[[#This Row],[PE1]]/(ZACKS_Screener[[#This Row],[EG1]]*100), "")</f>
        <v>9.8245687437073599</v>
      </c>
      <c r="T408" s="18">
        <f>IFERROR(ZACKS_Screener[[#This Row],[PE2]]/(ZACKS_Screener[[#This Row],[EG2]]*100), "")</f>
        <v>2.1092424667133849</v>
      </c>
      <c r="U408"/>
    </row>
    <row r="409" spans="1:21" hidden="1" x14ac:dyDescent="0.25">
      <c r="A409" s="24" t="s">
        <v>810</v>
      </c>
      <c r="B409" s="34">
        <v>3221.65</v>
      </c>
      <c r="C409" s="6" t="s">
        <v>809</v>
      </c>
      <c r="D409" s="6" t="s">
        <v>22</v>
      </c>
      <c r="E409" s="6" t="s">
        <v>37</v>
      </c>
      <c r="F409" s="6" t="s">
        <v>212</v>
      </c>
      <c r="G409">
        <v>12</v>
      </c>
      <c r="H409">
        <v>202212</v>
      </c>
      <c r="I409" s="9">
        <v>47.34</v>
      </c>
      <c r="J409" s="9">
        <v>2.2999999999999998</v>
      </c>
      <c r="K409" s="9">
        <v>5.33</v>
      </c>
      <c r="L409" s="9">
        <v>6.87</v>
      </c>
      <c r="M409" s="27" t="str">
        <f>IFERROR(INDEX(Data!AE:AE,MATCH(ZACKS_Screener[[#This Row],[Company Name]] &amp; " *", Data!AD:AD,0)), "")</f>
        <v/>
      </c>
      <c r="N409" t="str">
        <f>INDEX(Data!AI:AI,MATCH( ZACKS_Screener[[#This Row],[NAICS1]], Data!AH:AH,0))</f>
        <v/>
      </c>
      <c r="O4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1.3173913043478263</v>
      </c>
      <c r="P4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0.28893058161350843</v>
      </c>
      <c r="Q409" s="18">
        <f>IFERROR(ZACKS_Screener[[#This Row],[Price]]/ZACKS_Screener[[#This Row],[EPS1]], "")</f>
        <v>8.8818011257035661</v>
      </c>
      <c r="R409" s="18">
        <f>IFERROR(ZACKS_Screener[[#This Row],[Price]]/ZACKS_Screener[[#This Row],[EPS2]], "")</f>
        <v>6.8908296943231448</v>
      </c>
      <c r="S409" s="18">
        <f>IFERROR(ZACKS_Screener[[#This Row],[PE1]]/(ZACKS_Screener[[#This Row],[EG1]]*100), "")</f>
        <v>6.7419612505340593E-2</v>
      </c>
      <c r="T409" s="18">
        <f>IFERROR(ZACKS_Screener[[#This Row],[PE2]]/(ZACKS_Screener[[#This Row],[EG2]]*100), "")</f>
        <v>0.23849430045936598</v>
      </c>
      <c r="U409"/>
    </row>
    <row r="410" spans="1:21" hidden="1" x14ac:dyDescent="0.25">
      <c r="A410" s="24" t="s">
        <v>812</v>
      </c>
      <c r="B410" s="34">
        <v>123510.7</v>
      </c>
      <c r="C410" s="6" t="s">
        <v>811</v>
      </c>
      <c r="D410" s="6" t="s">
        <v>13</v>
      </c>
      <c r="E410" s="6" t="s">
        <v>223</v>
      </c>
      <c r="F410" s="6" t="s">
        <v>224</v>
      </c>
      <c r="G410">
        <v>12</v>
      </c>
      <c r="H410">
        <v>202212</v>
      </c>
      <c r="I410" s="9">
        <v>102.07</v>
      </c>
      <c r="J410" s="9">
        <v>13.52</v>
      </c>
      <c r="K410" s="9">
        <v>10.050000000000001</v>
      </c>
      <c r="L410" s="9">
        <v>11.43</v>
      </c>
      <c r="M410" s="27" t="str">
        <f>IFERROR(INDEX(Data!AE:AE,MATCH(ZACKS_Screener[[#This Row],[Company Name]] &amp; " *", Data!AD:AD,0)), "")</f>
        <v/>
      </c>
      <c r="N410" t="str">
        <f>INDEX(Data!AI:AI,MATCH( ZACKS_Screener[[#This Row],[NAICS1]], Data!AH:AH,0))</f>
        <v/>
      </c>
      <c r="O4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-0.25665680473372776</v>
      </c>
      <c r="P4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0.13731343283582079</v>
      </c>
      <c r="Q410" s="18">
        <f>IFERROR(ZACKS_Screener[[#This Row],[Price]]/ZACKS_Screener[[#This Row],[EPS1]], "")</f>
        <v>10.156218905472635</v>
      </c>
      <c r="R410" s="18">
        <f>IFERROR(ZACKS_Screener[[#This Row],[Price]]/ZACKS_Screener[[#This Row],[EPS2]], "")</f>
        <v>8.9300087489063866</v>
      </c>
      <c r="S410" s="18">
        <f>IFERROR(ZACKS_Screener[[#This Row],[PE1]]/(ZACKS_Screener[[#This Row],[EG1]]*100), "")</f>
        <v>-0.39571204496250734</v>
      </c>
      <c r="T410" s="18">
        <f>IFERROR(ZACKS_Screener[[#This Row],[PE2]]/(ZACKS_Screener[[#This Row],[EG2]]*100), "")</f>
        <v>0.65033759367035693</v>
      </c>
      <c r="U410"/>
    </row>
    <row r="411" spans="1:21" hidden="1" x14ac:dyDescent="0.25">
      <c r="A411" s="24" t="s">
        <v>40716</v>
      </c>
      <c r="B411" s="34">
        <v>2359.6999999999998</v>
      </c>
      <c r="C411" s="6" t="s">
        <v>40715</v>
      </c>
      <c r="D411" s="6" t="s">
        <v>22</v>
      </c>
      <c r="E411" s="6" t="s">
        <v>41</v>
      </c>
      <c r="F411" s="6" t="s">
        <v>317</v>
      </c>
      <c r="G411">
        <v>12</v>
      </c>
      <c r="H411">
        <v>202212</v>
      </c>
      <c r="I411" s="9">
        <v>23.23</v>
      </c>
      <c r="J411" s="9">
        <v>0.87</v>
      </c>
      <c r="K411" s="9">
        <v>0.62</v>
      </c>
      <c r="L411" s="9">
        <v>0.61</v>
      </c>
      <c r="M411" s="27" t="str">
        <f>IFERROR(INDEX(Data!AE:AE,MATCH(ZACKS_Screener[[#This Row],[Company Name]] &amp; " *", Data!AD:AD,0)), "")</f>
        <v/>
      </c>
      <c r="N411" t="str">
        <f>INDEX(Data!AI:AI,MATCH( ZACKS_Screener[[#This Row],[NAICS1]], Data!AH:AH,0))</f>
        <v/>
      </c>
      <c r="O4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-0.28735632183908044</v>
      </c>
      <c r="P4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-1.612903225806453E-2</v>
      </c>
      <c r="Q411" s="18">
        <f>IFERROR(ZACKS_Screener[[#This Row],[Price]]/ZACKS_Screener[[#This Row],[EPS1]], "")</f>
        <v>37.467741935483872</v>
      </c>
      <c r="R411" s="18">
        <f>IFERROR(ZACKS_Screener[[#This Row],[Price]]/ZACKS_Screener[[#This Row],[EPS2]], "")</f>
        <v>38.081967213114758</v>
      </c>
      <c r="S411" s="18">
        <f>IFERROR(ZACKS_Screener[[#This Row],[PE1]]/(ZACKS_Screener[[#This Row],[EG1]]*100), "")</f>
        <v>-1.3038774193548388</v>
      </c>
      <c r="T411" s="18">
        <f>IFERROR(ZACKS_Screener[[#This Row],[PE2]]/(ZACKS_Screener[[#This Row],[EG2]]*100), "")</f>
        <v>-23.610819672131132</v>
      </c>
      <c r="U411"/>
    </row>
    <row r="412" spans="1:21" hidden="1" x14ac:dyDescent="0.25">
      <c r="A412" s="24" t="s">
        <v>814</v>
      </c>
      <c r="B412" s="34">
        <v>229661.69</v>
      </c>
      <c r="C412" s="6" t="s">
        <v>813</v>
      </c>
      <c r="D412" s="6" t="s">
        <v>22</v>
      </c>
      <c r="E412" s="6" t="s">
        <v>30</v>
      </c>
      <c r="F412" s="6" t="s">
        <v>590</v>
      </c>
      <c r="G412">
        <v>8</v>
      </c>
      <c r="H412">
        <v>202208</v>
      </c>
      <c r="I412" s="9">
        <v>518.25</v>
      </c>
      <c r="J412" s="9">
        <v>13.14</v>
      </c>
      <c r="K412" s="9">
        <v>14.4</v>
      </c>
      <c r="L412" s="9">
        <v>15.37</v>
      </c>
      <c r="M412" s="27" t="str">
        <f>IFERROR(INDEX(Data!AE:AE,MATCH(ZACKS_Screener[[#This Row],[Company Name]] &amp; " *", Data!AD:AD,0)), "")</f>
        <v>455219</v>
      </c>
      <c r="N412" t="str">
        <f>INDEX(Data!AI:AI,MATCH( ZACKS_Screener[[#This Row],[NAICS1]], Data!AH:AH,0))</f>
        <v xml:space="preserve">All Other General Merchandise Retailers </v>
      </c>
      <c r="O4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9.589041095890409E-2</v>
      </c>
      <c r="P4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6.7361111111111024E-2</v>
      </c>
      <c r="Q412" s="18">
        <f>IFERROR(ZACKS_Screener[[#This Row],[Price]]/ZACKS_Screener[[#This Row],[EPS1]], "")</f>
        <v>35.989583333333336</v>
      </c>
      <c r="R412" s="18">
        <f>IFERROR(ZACKS_Screener[[#This Row],[Price]]/ZACKS_Screener[[#This Row],[EPS2]], "")</f>
        <v>33.718282368249838</v>
      </c>
      <c r="S412" s="18">
        <f>IFERROR(ZACKS_Screener[[#This Row],[PE1]]/(ZACKS_Screener[[#This Row],[EG1]]*100), "")</f>
        <v>3.7531994047619062</v>
      </c>
      <c r="T412" s="18">
        <f>IFERROR(ZACKS_Screener[[#This Row],[PE2]]/(ZACKS_Screener[[#This Row],[EG2]]*100), "")</f>
        <v>5.0056006814721474</v>
      </c>
      <c r="U412"/>
    </row>
    <row r="413" spans="1:21" hidden="1" x14ac:dyDescent="0.25">
      <c r="A413" s="24" t="s">
        <v>816</v>
      </c>
      <c r="B413" s="34">
        <v>9653.66</v>
      </c>
      <c r="C413" s="6" t="s">
        <v>815</v>
      </c>
      <c r="D413" s="6" t="s">
        <v>13</v>
      </c>
      <c r="E413" s="6" t="s">
        <v>51</v>
      </c>
      <c r="F413" s="6" t="s">
        <v>817</v>
      </c>
      <c r="G413">
        <v>6</v>
      </c>
      <c r="H413">
        <v>202206</v>
      </c>
      <c r="I413" s="9">
        <v>11.32</v>
      </c>
      <c r="J413" s="9">
        <v>0.28000000000000003</v>
      </c>
      <c r="K413" s="9">
        <v>0.53</v>
      </c>
      <c r="L413" s="9">
        <v>0.47</v>
      </c>
      <c r="M413" s="27" t="str">
        <f>IFERROR(INDEX(Data!AE:AE,MATCH(ZACKS_Screener[[#This Row],[Company Name]] &amp; " *", Data!AD:AD,0)), "")</f>
        <v>325620</v>
      </c>
      <c r="N413" t="str">
        <f>INDEX(Data!AI:AI,MATCH( ZACKS_Screener[[#This Row],[NAICS1]], Data!AH:AH,0))</f>
        <v>Toilet Preparation Manufacturing</v>
      </c>
      <c r="O4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0.89285714285714279</v>
      </c>
      <c r="P4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-0.11320754716981142</v>
      </c>
      <c r="Q413" s="18">
        <f>IFERROR(ZACKS_Screener[[#This Row],[Price]]/ZACKS_Screener[[#This Row],[EPS1]], "")</f>
        <v>21.358490566037734</v>
      </c>
      <c r="R413" s="18">
        <f>IFERROR(ZACKS_Screener[[#This Row],[Price]]/ZACKS_Screener[[#This Row],[EPS2]], "")</f>
        <v>24.085106382978726</v>
      </c>
      <c r="S413" s="18">
        <f>IFERROR(ZACKS_Screener[[#This Row],[PE1]]/(ZACKS_Screener[[#This Row],[EG1]]*100), "")</f>
        <v>0.23921509433962265</v>
      </c>
      <c r="T413" s="18">
        <f>IFERROR(ZACKS_Screener[[#This Row],[PE2]]/(ZACKS_Screener[[#This Row],[EG2]]*100), "")</f>
        <v>-2.1275177304964523</v>
      </c>
      <c r="U413"/>
    </row>
    <row r="414" spans="1:21" hidden="1" x14ac:dyDescent="0.25">
      <c r="A414" s="24" t="s">
        <v>40718</v>
      </c>
      <c r="B414" s="34">
        <v>2016.63</v>
      </c>
      <c r="C414" s="6" t="s">
        <v>40717</v>
      </c>
      <c r="D414" s="6" t="s">
        <v>13</v>
      </c>
      <c r="E414" s="6" t="s">
        <v>85</v>
      </c>
      <c r="F414" s="6" t="s">
        <v>286</v>
      </c>
      <c r="G414">
        <v>12</v>
      </c>
      <c r="H414">
        <v>202212</v>
      </c>
      <c r="I414" s="9">
        <v>13.38</v>
      </c>
      <c r="J414" s="9">
        <v>-0.37</v>
      </c>
      <c r="K414" s="9">
        <v>-0.2</v>
      </c>
      <c r="L414" s="9">
        <v>-0.02</v>
      </c>
      <c r="M414" s="27" t="str">
        <f>IFERROR(INDEX(Data!AE:AE,MATCH(ZACKS_Screener[[#This Row],[Company Name]] &amp; " *", Data!AD:AD,0)), "")</f>
        <v/>
      </c>
      <c r="N414" t="str">
        <f>INDEX(Data!AI:AI,MATCH( ZACKS_Screener[[#This Row],[NAICS1]], Data!AH:AH,0))</f>
        <v/>
      </c>
      <c r="O4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0.45945945945945943</v>
      </c>
      <c r="P4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414" s="18">
        <f>IFERROR(ZACKS_Screener[[#This Row],[Price]]/ZACKS_Screener[[#This Row],[EPS1]], "")</f>
        <v>-66.900000000000006</v>
      </c>
      <c r="R414" s="18">
        <f>IFERROR(ZACKS_Screener[[#This Row],[Price]]/ZACKS_Screener[[#This Row],[EPS2]], "")</f>
        <v>-669</v>
      </c>
      <c r="S414" s="18">
        <f>IFERROR(ZACKS_Screener[[#This Row],[PE1]]/(ZACKS_Screener[[#This Row],[EG1]]*100), "")</f>
        <v>-1.4560588235294118</v>
      </c>
      <c r="T414" s="18">
        <f>IFERROR(ZACKS_Screener[[#This Row],[PE2]]/(ZACKS_Screener[[#This Row],[EG2]]*100), "")</f>
        <v>-7.4333333333333336</v>
      </c>
      <c r="U414"/>
    </row>
    <row r="415" spans="1:21" hidden="1" x14ac:dyDescent="0.25">
      <c r="A415" s="24" t="s">
        <v>819</v>
      </c>
      <c r="B415" s="34">
        <v>72510.91</v>
      </c>
      <c r="C415" s="6" t="s">
        <v>818</v>
      </c>
      <c r="D415" s="6" t="s">
        <v>13</v>
      </c>
      <c r="E415" s="6" t="s">
        <v>23</v>
      </c>
      <c r="F415" s="6" t="s">
        <v>779</v>
      </c>
      <c r="G415">
        <v>12</v>
      </c>
      <c r="H415">
        <v>202212</v>
      </c>
      <c r="I415" s="9">
        <v>77.88</v>
      </c>
      <c r="J415" s="9">
        <v>2.77</v>
      </c>
      <c r="K415" s="9">
        <v>3.23</v>
      </c>
      <c r="L415" s="9">
        <v>3.81</v>
      </c>
      <c r="M415" s="27" t="str">
        <f>IFERROR(INDEX(Data!AE:AE,MATCH(ZACKS_Screener[[#This Row],[Company Name]] &amp; " *", Data!AD:AD,0)), "")</f>
        <v/>
      </c>
      <c r="N415" t="str">
        <f>INDEX(Data!AI:AI,MATCH( ZACKS_Screener[[#This Row],[NAICS1]], Data!AH:AH,0))</f>
        <v/>
      </c>
      <c r="O4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0.16606498194945846</v>
      </c>
      <c r="P4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0.17956656346749228</v>
      </c>
      <c r="Q415" s="18">
        <f>IFERROR(ZACKS_Screener[[#This Row],[Price]]/ZACKS_Screener[[#This Row],[EPS1]], "")</f>
        <v>24.111455108359131</v>
      </c>
      <c r="R415" s="18">
        <f>IFERROR(ZACKS_Screener[[#This Row],[Price]]/ZACKS_Screener[[#This Row],[EPS2]], "")</f>
        <v>20.440944881889763</v>
      </c>
      <c r="S415" s="18">
        <f>IFERROR(ZACKS_Screener[[#This Row],[PE1]]/(ZACKS_Screener[[#This Row],[EG1]]*100), "")</f>
        <v>1.4519289271772782</v>
      </c>
      <c r="T415" s="18">
        <f>IFERROR(ZACKS_Screener[[#This Row],[PE2]]/(ZACKS_Screener[[#This Row],[EG2]]*100), "")</f>
        <v>1.1383491718707575</v>
      </c>
      <c r="U415"/>
    </row>
    <row r="416" spans="1:21" hidden="1" x14ac:dyDescent="0.25">
      <c r="A416" s="24" t="s">
        <v>821</v>
      </c>
      <c r="B416" s="34">
        <v>4245.08</v>
      </c>
      <c r="C416" s="6" t="s">
        <v>820</v>
      </c>
      <c r="D416" s="6" t="s">
        <v>13</v>
      </c>
      <c r="E416" s="6" t="s">
        <v>23</v>
      </c>
      <c r="F416" s="6" t="s">
        <v>24</v>
      </c>
      <c r="G416">
        <v>12</v>
      </c>
      <c r="H416">
        <v>202212</v>
      </c>
      <c r="I416" s="9">
        <v>107.7</v>
      </c>
      <c r="J416" s="9">
        <v>8.26</v>
      </c>
      <c r="K416" s="9">
        <v>14.49</v>
      </c>
      <c r="L416" s="9">
        <v>14.9</v>
      </c>
      <c r="M416" s="27" t="str">
        <f>IFERROR(INDEX(Data!AE:AE,MATCH(ZACKS_Screener[[#This Row],[Company Name]] &amp; " *", Data!AD:AD,0)), "")</f>
        <v/>
      </c>
      <c r="N416" t="str">
        <f>INDEX(Data!AI:AI,MATCH( ZACKS_Screener[[#This Row],[NAICS1]], Data!AH:AH,0))</f>
        <v/>
      </c>
      <c r="O4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0.75423728813559332</v>
      </c>
      <c r="P4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2.8295376121463087E-2</v>
      </c>
      <c r="Q416" s="18">
        <f>IFERROR(ZACKS_Screener[[#This Row],[Price]]/ZACKS_Screener[[#This Row],[EPS1]], "")</f>
        <v>7.4327122153209109</v>
      </c>
      <c r="R416" s="18">
        <f>IFERROR(ZACKS_Screener[[#This Row],[Price]]/ZACKS_Screener[[#This Row],[EPS2]], "")</f>
        <v>7.2281879194630871</v>
      </c>
      <c r="S416" s="18">
        <f>IFERROR(ZACKS_Screener[[#This Row],[PE1]]/(ZACKS_Screener[[#This Row],[EG1]]*100), "")</f>
        <v>9.8546072068299698E-2</v>
      </c>
      <c r="T416" s="18">
        <f>IFERROR(ZACKS_Screener[[#This Row],[PE2]]/(ZACKS_Screener[[#This Row],[EG2]]*100), "")</f>
        <v>2.5545473890980515</v>
      </c>
      <c r="U416"/>
    </row>
    <row r="417" spans="1:21" hidden="1" x14ac:dyDescent="0.25">
      <c r="A417" s="24" t="s">
        <v>823</v>
      </c>
      <c r="B417" s="34">
        <v>15440.98</v>
      </c>
      <c r="C417" s="6" t="s">
        <v>822</v>
      </c>
      <c r="D417" s="6" t="s">
        <v>13</v>
      </c>
      <c r="E417" s="6" t="s">
        <v>51</v>
      </c>
      <c r="F417" s="6" t="s">
        <v>308</v>
      </c>
      <c r="G417">
        <v>7</v>
      </c>
      <c r="H417">
        <v>202207</v>
      </c>
      <c r="I417" s="9">
        <v>51.56</v>
      </c>
      <c r="J417" s="9">
        <v>2.85</v>
      </c>
      <c r="K417" s="9">
        <v>3.01</v>
      </c>
      <c r="L417" s="9">
        <v>3.18</v>
      </c>
      <c r="M417" s="27" t="str">
        <f>IFERROR(INDEX(Data!AE:AE,MATCH(ZACKS_Screener[[#This Row],[Company Name]] &amp; " *", Data!AD:AD,0)), "")</f>
        <v>311412</v>
      </c>
      <c r="N417" t="str">
        <f>INDEX(Data!AI:AI,MATCH( ZACKS_Screener[[#This Row],[NAICS1]], Data!AH:AH,0))</f>
        <v xml:space="preserve">Frozen Specialty Food Manufacturing </v>
      </c>
      <c r="O4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5.6140350877192872E-2</v>
      </c>
      <c r="P4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5.6478405315614745E-2</v>
      </c>
      <c r="Q417" s="18">
        <f>IFERROR(ZACKS_Screener[[#This Row],[Price]]/ZACKS_Screener[[#This Row],[EPS1]], "")</f>
        <v>17.129568106312295</v>
      </c>
      <c r="R417" s="18">
        <f>IFERROR(ZACKS_Screener[[#This Row],[Price]]/ZACKS_Screener[[#This Row],[EPS2]], "")</f>
        <v>16.213836477987421</v>
      </c>
      <c r="S417" s="18">
        <f>IFERROR(ZACKS_Screener[[#This Row],[PE1]]/(ZACKS_Screener[[#This Row],[EG1]]*100), "")</f>
        <v>3.0512043189368834</v>
      </c>
      <c r="T417" s="18">
        <f>IFERROR(ZACKS_Screener[[#This Row],[PE2]]/(ZACKS_Screener[[#This Row],[EG2]]*100), "")</f>
        <v>2.8708028116907074</v>
      </c>
      <c r="U417"/>
    </row>
    <row r="418" spans="1:21" hidden="1" x14ac:dyDescent="0.25">
      <c r="A418" s="24" t="s">
        <v>825</v>
      </c>
      <c r="B418" s="34">
        <v>3679.26</v>
      </c>
      <c r="C418" s="6" t="s">
        <v>824</v>
      </c>
      <c r="D418" s="6" t="s">
        <v>13</v>
      </c>
      <c r="E418" s="6" t="s">
        <v>223</v>
      </c>
      <c r="F418" s="6" t="s">
        <v>788</v>
      </c>
      <c r="G418">
        <v>12</v>
      </c>
      <c r="H418">
        <v>202212</v>
      </c>
      <c r="I418" s="9">
        <v>6.78</v>
      </c>
      <c r="J418" s="9">
        <v>1.3</v>
      </c>
      <c r="K418" s="9">
        <v>1.21</v>
      </c>
      <c r="L418" s="9">
        <v>1.1499999999999999</v>
      </c>
      <c r="M418" s="27" t="str">
        <f>IFERROR(INDEX(Data!AE:AE,MATCH(ZACKS_Screener[[#This Row],[Company Name]] &amp; " *", Data!AD:AD,0)), "")</f>
        <v/>
      </c>
      <c r="N418" t="str">
        <f>INDEX(Data!AI:AI,MATCH( ZACKS_Screener[[#This Row],[NAICS1]], Data!AH:AH,0))</f>
        <v/>
      </c>
      <c r="O4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-6.923076923076929E-2</v>
      </c>
      <c r="P4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-4.9586776859504175E-2</v>
      </c>
      <c r="Q418" s="18">
        <f>IFERROR(ZACKS_Screener[[#This Row],[Price]]/ZACKS_Screener[[#This Row],[EPS1]], "")</f>
        <v>5.6033057851239674</v>
      </c>
      <c r="R418" s="18">
        <f>IFERROR(ZACKS_Screener[[#This Row],[Price]]/ZACKS_Screener[[#This Row],[EPS2]], "")</f>
        <v>5.8956521739130441</v>
      </c>
      <c r="S418" s="18">
        <f>IFERROR(ZACKS_Screener[[#This Row],[PE1]]/(ZACKS_Screener[[#This Row],[EG1]]*100), "")</f>
        <v>-0.80936639118457243</v>
      </c>
      <c r="T418" s="18">
        <f>IFERROR(ZACKS_Screener[[#This Row],[PE2]]/(ZACKS_Screener[[#This Row],[EG2]]*100), "")</f>
        <v>-1.1889565217391296</v>
      </c>
      <c r="U418"/>
    </row>
    <row r="419" spans="1:21" hidden="1" x14ac:dyDescent="0.25">
      <c r="A419" s="24" t="s">
        <v>40722</v>
      </c>
      <c r="B419" s="34">
        <v>2273.9</v>
      </c>
      <c r="C419" s="6" t="s">
        <v>40721</v>
      </c>
      <c r="D419" s="6" t="s">
        <v>13</v>
      </c>
      <c r="E419" s="6" t="s">
        <v>118</v>
      </c>
      <c r="F419" s="6" t="s">
        <v>347</v>
      </c>
      <c r="G419">
        <v>12</v>
      </c>
      <c r="H419">
        <v>202212</v>
      </c>
      <c r="I419" s="9">
        <v>127.82</v>
      </c>
      <c r="J419" s="9">
        <v>5.04</v>
      </c>
      <c r="K419" s="9">
        <v>5.32</v>
      </c>
      <c r="L419" s="9">
        <v>5.76</v>
      </c>
      <c r="M419" s="27" t="str">
        <f>IFERROR(INDEX(Data!AE:AE,MATCH(ZACKS_Screener[[#This Row],[Company Name]] &amp; " *", Data!AD:AD,0)), "")</f>
        <v/>
      </c>
      <c r="N419" t="str">
        <f>INDEX(Data!AI:AI,MATCH( ZACKS_Screener[[#This Row],[NAICS1]], Data!AH:AH,0))</f>
        <v/>
      </c>
      <c r="O4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5.5555555555555601E-2</v>
      </c>
      <c r="P4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8.2706766917293131E-2</v>
      </c>
      <c r="Q419" s="18">
        <f>IFERROR(ZACKS_Screener[[#This Row],[Price]]/ZACKS_Screener[[#This Row],[EPS1]], "")</f>
        <v>24.026315789473681</v>
      </c>
      <c r="R419" s="18">
        <f>IFERROR(ZACKS_Screener[[#This Row],[Price]]/ZACKS_Screener[[#This Row],[EPS2]], "")</f>
        <v>22.190972222222221</v>
      </c>
      <c r="S419" s="18">
        <f>IFERROR(ZACKS_Screener[[#This Row],[PE1]]/(ZACKS_Screener[[#This Row],[EG1]]*100), "")</f>
        <v>4.324736842105259</v>
      </c>
      <c r="T419" s="18">
        <f>IFERROR(ZACKS_Screener[[#This Row],[PE2]]/(ZACKS_Screener[[#This Row],[EG2]]*100), "")</f>
        <v>2.6830902777777808</v>
      </c>
      <c r="U419"/>
    </row>
    <row r="420" spans="1:21" hidden="1" x14ac:dyDescent="0.25">
      <c r="A420" s="24" t="s">
        <v>827</v>
      </c>
      <c r="B420" s="34">
        <v>27857.06</v>
      </c>
      <c r="C420" s="6" t="s">
        <v>826</v>
      </c>
      <c r="D420" s="6" t="s">
        <v>13</v>
      </c>
      <c r="E420" s="6" t="s">
        <v>30</v>
      </c>
      <c r="F420" s="6" t="s">
        <v>256</v>
      </c>
      <c r="G420">
        <v>12</v>
      </c>
      <c r="H420">
        <v>202212</v>
      </c>
      <c r="I420" s="9">
        <v>15.66</v>
      </c>
      <c r="J420" s="9">
        <v>-0.05</v>
      </c>
      <c r="K420" s="9">
        <v>0.25</v>
      </c>
      <c r="L420" s="9">
        <v>0.47</v>
      </c>
      <c r="M420" s="27" t="str">
        <f>IFERROR(INDEX(Data!AE:AE,MATCH(ZACKS_Screener[[#This Row],[Company Name]] &amp; " *", Data!AD:AD,0)), "")</f>
        <v/>
      </c>
      <c r="N420" t="str">
        <f>INDEX(Data!AI:AI,MATCH( ZACKS_Screener[[#This Row],[NAICS1]], Data!AH:AH,0))</f>
        <v/>
      </c>
      <c r="O4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0.87999999999999989</v>
      </c>
      <c r="Q420" s="18">
        <f>IFERROR(ZACKS_Screener[[#This Row],[Price]]/ZACKS_Screener[[#This Row],[EPS1]], "")</f>
        <v>62.64</v>
      </c>
      <c r="R420" s="18">
        <f>IFERROR(ZACKS_Screener[[#This Row],[Price]]/ZACKS_Screener[[#This Row],[EPS2]], "")</f>
        <v>33.319148936170215</v>
      </c>
      <c r="S420" s="18">
        <f>IFERROR(ZACKS_Screener[[#This Row],[PE1]]/(ZACKS_Screener[[#This Row],[EG1]]*100), "")</f>
        <v>0.62639999999999996</v>
      </c>
      <c r="T420" s="18">
        <f>IFERROR(ZACKS_Screener[[#This Row],[PE2]]/(ZACKS_Screener[[#This Row],[EG2]]*100), "")</f>
        <v>0.37862669245647979</v>
      </c>
      <c r="U420"/>
    </row>
    <row r="421" spans="1:21" hidden="1" x14ac:dyDescent="0.25">
      <c r="A421" s="24" t="s">
        <v>829</v>
      </c>
      <c r="B421" s="34">
        <v>4189.2</v>
      </c>
      <c r="C421" s="6" t="s">
        <v>828</v>
      </c>
      <c r="D421" s="6" t="s">
        <v>13</v>
      </c>
      <c r="E421" s="6" t="s">
        <v>30</v>
      </c>
      <c r="F421" s="6" t="s">
        <v>830</v>
      </c>
      <c r="G421">
        <v>3</v>
      </c>
      <c r="H421">
        <v>202303</v>
      </c>
      <c r="I421" s="9">
        <v>35.69</v>
      </c>
      <c r="J421" s="9">
        <v>6.13</v>
      </c>
      <c r="K421" s="9">
        <v>6.24</v>
      </c>
      <c r="L421" s="9">
        <v>6.59</v>
      </c>
      <c r="M421" s="27" t="str">
        <f>IFERROR(INDEX(Data!AE:AE,MATCH(ZACKS_Screener[[#This Row],[Company Name]] &amp; " *", Data!AD:AD,0)), "")</f>
        <v/>
      </c>
      <c r="N421" t="str">
        <f>INDEX(Data!AI:AI,MATCH( ZACKS_Screener[[#This Row],[NAICS1]], Data!AH:AH,0))</f>
        <v/>
      </c>
      <c r="O4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1.7944535073409516E-2</v>
      </c>
      <c r="P4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5.6089743589743529E-2</v>
      </c>
      <c r="Q421" s="18">
        <f>IFERROR(ZACKS_Screener[[#This Row],[Price]]/ZACKS_Screener[[#This Row],[EPS1]], "")</f>
        <v>5.719551282051281</v>
      </c>
      <c r="R421" s="18">
        <f>IFERROR(ZACKS_Screener[[#This Row],[Price]]/ZACKS_Screener[[#This Row],[EPS2]], "")</f>
        <v>5.4157814871016692</v>
      </c>
      <c r="S421" s="18">
        <f>IFERROR(ZACKS_Screener[[#This Row],[PE1]]/(ZACKS_Screener[[#This Row],[EG1]]*100), "")</f>
        <v>3.1873499417249316</v>
      </c>
      <c r="T421" s="18">
        <f>IFERROR(ZACKS_Screener[[#This Row],[PE2]]/(ZACKS_Screener[[#This Row],[EG2]]*100), "")</f>
        <v>0.96555647084327001</v>
      </c>
      <c r="U421"/>
    </row>
    <row r="422" spans="1:21" hidden="1" x14ac:dyDescent="0.25">
      <c r="A422" s="24" t="s">
        <v>832</v>
      </c>
      <c r="B422" s="34">
        <v>42262.97</v>
      </c>
      <c r="C422" s="6" t="s">
        <v>831</v>
      </c>
      <c r="D422" s="6" t="s">
        <v>22</v>
      </c>
      <c r="E422" s="6" t="s">
        <v>85</v>
      </c>
      <c r="F422" s="6" t="s">
        <v>833</v>
      </c>
      <c r="G422">
        <v>7</v>
      </c>
      <c r="H422">
        <v>202207</v>
      </c>
      <c r="I422" s="9">
        <v>88.52</v>
      </c>
      <c r="J422" s="9">
        <v>2.23</v>
      </c>
      <c r="K422" s="9">
        <v>2.38</v>
      </c>
      <c r="L422" s="9">
        <v>2.59</v>
      </c>
      <c r="M422" s="27" t="str">
        <f>IFERROR(INDEX(Data!AE:AE,MATCH(ZACKS_Screener[[#This Row],[Company Name]] &amp; " *", Data!AD:AD,0)), "")</f>
        <v>423110</v>
      </c>
      <c r="N422" t="str">
        <f>INDEX(Data!AI:AI,MATCH( ZACKS_Screener[[#This Row],[NAICS1]], Data!AH:AH,0))</f>
        <v xml:space="preserve">Automobile and Other Motor Vehicle Merchant Wholesalers </v>
      </c>
      <c r="O4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6.7264573991031348E-2</v>
      </c>
      <c r="P4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8.8235294117647051E-2</v>
      </c>
      <c r="Q422" s="18">
        <f>IFERROR(ZACKS_Screener[[#This Row],[Price]]/ZACKS_Screener[[#This Row],[EPS1]], "")</f>
        <v>37.193277310924373</v>
      </c>
      <c r="R422" s="18">
        <f>IFERROR(ZACKS_Screener[[#This Row],[Price]]/ZACKS_Screener[[#This Row],[EPS2]], "")</f>
        <v>34.177606177606179</v>
      </c>
      <c r="S422" s="18">
        <f>IFERROR(ZACKS_Screener[[#This Row],[PE1]]/(ZACKS_Screener[[#This Row],[EG1]]*100), "")</f>
        <v>5.5294005602240937</v>
      </c>
      <c r="T422" s="18">
        <f>IFERROR(ZACKS_Screener[[#This Row],[PE2]]/(ZACKS_Screener[[#This Row],[EG2]]*100), "")</f>
        <v>3.873462033462034</v>
      </c>
      <c r="U422"/>
    </row>
    <row r="423" spans="1:21" hidden="1" x14ac:dyDescent="0.25">
      <c r="A423" s="24" t="s">
        <v>835</v>
      </c>
      <c r="B423" s="34">
        <v>11601.84</v>
      </c>
      <c r="C423" s="6" t="s">
        <v>834</v>
      </c>
      <c r="D423" s="6" t="s">
        <v>13</v>
      </c>
      <c r="E423" s="6" t="s">
        <v>37</v>
      </c>
      <c r="F423" s="6" t="s">
        <v>168</v>
      </c>
      <c r="G423">
        <v>12</v>
      </c>
      <c r="H423">
        <v>202212</v>
      </c>
      <c r="I423" s="9">
        <v>108.67</v>
      </c>
      <c r="J423" s="9">
        <v>6.59</v>
      </c>
      <c r="K423" s="9">
        <v>6.88</v>
      </c>
      <c r="L423" s="9">
        <v>7.18</v>
      </c>
      <c r="M423" s="27" t="str">
        <f>IFERROR(INDEX(Data!AE:AE,MATCH(ZACKS_Screener[[#This Row],[Company Name]] &amp; " *", Data!AD:AD,0)), "")</f>
        <v/>
      </c>
      <c r="N423" t="str">
        <f>INDEX(Data!AI:AI,MATCH( ZACKS_Screener[[#This Row],[NAICS1]], Data!AH:AH,0))</f>
        <v/>
      </c>
      <c r="O4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4.4006069802731418E-2</v>
      </c>
      <c r="P4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4.3604651162790671E-2</v>
      </c>
      <c r="Q423" s="18">
        <f>IFERROR(ZACKS_Screener[[#This Row],[Price]]/ZACKS_Screener[[#This Row],[EPS1]], "")</f>
        <v>15.795058139534884</v>
      </c>
      <c r="R423" s="18">
        <f>IFERROR(ZACKS_Screener[[#This Row],[Price]]/ZACKS_Screener[[#This Row],[EPS2]], "")</f>
        <v>15.135097493036213</v>
      </c>
      <c r="S423" s="18">
        <f>IFERROR(ZACKS_Screener[[#This Row],[PE1]]/(ZACKS_Screener[[#This Row],[EG1]]*100), "")</f>
        <v>3.5892907979149955</v>
      </c>
      <c r="T423" s="18">
        <f>IFERROR(ZACKS_Screener[[#This Row],[PE2]]/(ZACKS_Screener[[#This Row],[EG2]]*100), "")</f>
        <v>3.4709823584029738</v>
      </c>
      <c r="U423"/>
    </row>
    <row r="424" spans="1:21" hidden="1" x14ac:dyDescent="0.25">
      <c r="A424" s="24" t="s">
        <v>837</v>
      </c>
      <c r="B424" s="34">
        <v>21220.01</v>
      </c>
      <c r="C424" s="6" t="s">
        <v>836</v>
      </c>
      <c r="D424" s="6" t="s">
        <v>582</v>
      </c>
      <c r="E424" s="6" t="s">
        <v>223</v>
      </c>
      <c r="F424" s="6" t="s">
        <v>838</v>
      </c>
      <c r="G424">
        <v>12</v>
      </c>
      <c r="H424">
        <v>202212</v>
      </c>
      <c r="I424" s="9">
        <v>43.84</v>
      </c>
      <c r="J424" s="9">
        <v>5.45</v>
      </c>
      <c r="K424" s="9">
        <v>2.92</v>
      </c>
      <c r="L424" s="9">
        <v>3.5</v>
      </c>
      <c r="M424" s="27" t="str">
        <f>IFERROR(INDEX(Data!AE:AE,MATCH(ZACKS_Screener[[#This Row],[Company Name]] &amp; " *", Data!AD:AD,0)), "")</f>
        <v>221210</v>
      </c>
      <c r="N424" t="str">
        <f>INDEX(Data!AI:AI,MATCH( ZACKS_Screener[[#This Row],[NAICS1]], Data!AH:AH,0))</f>
        <v xml:space="preserve">Natural Gas Distribution </v>
      </c>
      <c r="O4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-0.46422018348623856</v>
      </c>
      <c r="P4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0.19863013698630139</v>
      </c>
      <c r="Q424" s="18">
        <f>IFERROR(ZACKS_Screener[[#This Row],[Price]]/ZACKS_Screener[[#This Row],[EPS1]], "")</f>
        <v>15.013698630136988</v>
      </c>
      <c r="R424" s="18">
        <f>IFERROR(ZACKS_Screener[[#This Row],[Price]]/ZACKS_Screener[[#This Row],[EPS2]], "")</f>
        <v>12.525714285714287</v>
      </c>
      <c r="S424" s="18">
        <f>IFERROR(ZACKS_Screener[[#This Row],[PE1]]/(ZACKS_Screener[[#This Row],[EG1]]*100), "")</f>
        <v>-0.32341761871243707</v>
      </c>
      <c r="T424" s="18">
        <f>IFERROR(ZACKS_Screener[[#This Row],[PE2]]/(ZACKS_Screener[[#This Row],[EG2]]*100), "")</f>
        <v>0.63060492610837438</v>
      </c>
      <c r="U424"/>
    </row>
    <row r="425" spans="1:21" hidden="1" x14ac:dyDescent="0.25">
      <c r="A425" s="24" t="s">
        <v>840</v>
      </c>
      <c r="B425" s="34">
        <v>4259.79</v>
      </c>
      <c r="C425" s="6" t="s">
        <v>839</v>
      </c>
      <c r="D425" s="6" t="s">
        <v>13</v>
      </c>
      <c r="E425" s="6" t="s">
        <v>18</v>
      </c>
      <c r="F425" s="6" t="s">
        <v>171</v>
      </c>
      <c r="G425">
        <v>12</v>
      </c>
      <c r="H425">
        <v>202212</v>
      </c>
      <c r="I425" s="9">
        <v>75.09</v>
      </c>
      <c r="J425" s="9"/>
      <c r="K425" s="9">
        <v>3.81</v>
      </c>
      <c r="L425" s="9">
        <v>4.1100000000000003</v>
      </c>
      <c r="M425" s="27" t="str">
        <f>IFERROR(INDEX(Data!AE:AE,MATCH(ZACKS_Screener[[#This Row],[Company Name]] &amp; " *", Data!AD:AD,0)), "")</f>
        <v/>
      </c>
      <c r="N425" t="str">
        <f>INDEX(Data!AI:AI,MATCH( ZACKS_Screener[[#This Row],[NAICS1]], Data!AH:AH,0))</f>
        <v/>
      </c>
      <c r="O42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7.8740157480315029E-2</v>
      </c>
      <c r="Q425" s="18">
        <f>IFERROR(ZACKS_Screener[[#This Row],[Price]]/ZACKS_Screener[[#This Row],[EPS1]], "")</f>
        <v>19.708661417322837</v>
      </c>
      <c r="R425" s="18">
        <f>IFERROR(ZACKS_Screener[[#This Row],[Price]]/ZACKS_Screener[[#This Row],[EPS2]], "")</f>
        <v>18.270072992700729</v>
      </c>
      <c r="S425" s="18" t="str">
        <f>IFERROR(ZACKS_Screener[[#This Row],[PE1]]/(ZACKS_Screener[[#This Row],[EG1]]*100), "")</f>
        <v/>
      </c>
      <c r="T425" s="18">
        <f>IFERROR(ZACKS_Screener[[#This Row],[PE2]]/(ZACKS_Screener[[#This Row],[EG2]]*100), "")</f>
        <v>2.3202992700729905</v>
      </c>
      <c r="U425"/>
    </row>
    <row r="426" spans="1:21" hidden="1" x14ac:dyDescent="0.25">
      <c r="A426" s="24" t="s">
        <v>842</v>
      </c>
      <c r="B426" s="34">
        <v>11465.66</v>
      </c>
      <c r="C426" s="6" t="s">
        <v>841</v>
      </c>
      <c r="D426" s="6" t="s">
        <v>13</v>
      </c>
      <c r="E426" s="6" t="s">
        <v>37</v>
      </c>
      <c r="F426" s="6" t="s">
        <v>89</v>
      </c>
      <c r="G426">
        <v>12</v>
      </c>
      <c r="H426">
        <v>202212</v>
      </c>
      <c r="I426" s="9">
        <v>17.690000000000001</v>
      </c>
      <c r="J426" s="9">
        <v>2.87</v>
      </c>
      <c r="K426" s="9">
        <v>3.87</v>
      </c>
      <c r="L426" s="9">
        <v>4.6500000000000004</v>
      </c>
      <c r="M426" s="27" t="str">
        <f>IFERROR(INDEX(Data!AE:AE,MATCH(ZACKS_Screener[[#This Row],[Company Name]] &amp; " *", Data!AD:AD,0)), "")</f>
        <v/>
      </c>
      <c r="N426" t="str">
        <f>INDEX(Data!AI:AI,MATCH( ZACKS_Screener[[#This Row],[NAICS1]], Data!AH:AH,0))</f>
        <v/>
      </c>
      <c r="O4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0.34843205574912889</v>
      </c>
      <c r="P4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0.20155038759689928</v>
      </c>
      <c r="Q426" s="18">
        <f>IFERROR(ZACKS_Screener[[#This Row],[Price]]/ZACKS_Screener[[#This Row],[EPS1]], "")</f>
        <v>4.5710594315245476</v>
      </c>
      <c r="R426" s="18">
        <f>IFERROR(ZACKS_Screener[[#This Row],[Price]]/ZACKS_Screener[[#This Row],[EPS2]], "")</f>
        <v>3.8043010752688171</v>
      </c>
      <c r="S426" s="18">
        <f>IFERROR(ZACKS_Screener[[#This Row],[PE1]]/(ZACKS_Screener[[#This Row],[EG1]]*100), "")</f>
        <v>0.13118940568475454</v>
      </c>
      <c r="T426" s="18">
        <f>IFERROR(ZACKS_Screener[[#This Row],[PE2]]/(ZACKS_Screener[[#This Row],[EG2]]*100), "")</f>
        <v>0.18875186104218358</v>
      </c>
      <c r="U426"/>
    </row>
    <row r="427" spans="1:21" hidden="1" x14ac:dyDescent="0.25">
      <c r="A427" s="24" t="s">
        <v>40728</v>
      </c>
      <c r="B427" s="34">
        <v>2852.3</v>
      </c>
      <c r="C427" s="6" t="s">
        <v>40727</v>
      </c>
      <c r="D427" s="6" t="s">
        <v>13</v>
      </c>
      <c r="E427" s="6" t="s">
        <v>223</v>
      </c>
      <c r="F427" s="6" t="s">
        <v>270</v>
      </c>
      <c r="G427">
        <v>12</v>
      </c>
      <c r="H427">
        <v>202212</v>
      </c>
      <c r="I427" s="9">
        <v>40.43</v>
      </c>
      <c r="J427" s="9">
        <v>4.95</v>
      </c>
      <c r="K427" s="9">
        <v>5.91</v>
      </c>
      <c r="L427" s="9">
        <v>6.02</v>
      </c>
      <c r="M427" s="27" t="str">
        <f>IFERROR(INDEX(Data!AE:AE,MATCH(ZACKS_Screener[[#This Row],[Company Name]] &amp; " *", Data!AD:AD,0)), "")</f>
        <v/>
      </c>
      <c r="N427" t="str">
        <f>INDEX(Data!AI:AI,MATCH( ZACKS_Screener[[#This Row],[NAICS1]], Data!AH:AH,0))</f>
        <v/>
      </c>
      <c r="O4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0.19393939393939391</v>
      </c>
      <c r="P4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1.8612521150592119E-2</v>
      </c>
      <c r="Q427" s="18">
        <f>IFERROR(ZACKS_Screener[[#This Row],[Price]]/ZACKS_Screener[[#This Row],[EPS1]], "")</f>
        <v>6.8409475465313028</v>
      </c>
      <c r="R427" s="18">
        <f>IFERROR(ZACKS_Screener[[#This Row],[Price]]/ZACKS_Screener[[#This Row],[EPS2]], "")</f>
        <v>6.7159468438538212</v>
      </c>
      <c r="S427" s="18">
        <f>IFERROR(ZACKS_Screener[[#This Row],[PE1]]/(ZACKS_Screener[[#This Row],[EG1]]*100), "")</f>
        <v>0.35273635786802038</v>
      </c>
      <c r="T427" s="18">
        <f>IFERROR(ZACKS_Screener[[#This Row],[PE2]]/(ZACKS_Screener[[#This Row],[EG2]]*100), "")</f>
        <v>3.6082950770160265</v>
      </c>
      <c r="U427"/>
    </row>
    <row r="428" spans="1:21" hidden="1" x14ac:dyDescent="0.25">
      <c r="A428" s="24" t="s">
        <v>40730</v>
      </c>
      <c r="B428" s="34">
        <v>2650.42</v>
      </c>
      <c r="C428" s="6" t="s">
        <v>40729</v>
      </c>
      <c r="D428" s="6" t="s">
        <v>22</v>
      </c>
      <c r="E428" s="6" t="s">
        <v>85</v>
      </c>
      <c r="F428" s="6" t="s">
        <v>286</v>
      </c>
      <c r="G428">
        <v>12</v>
      </c>
      <c r="H428">
        <v>202212</v>
      </c>
      <c r="I428" s="9">
        <v>12.09</v>
      </c>
      <c r="J428" s="9">
        <v>0.28000000000000003</v>
      </c>
      <c r="K428" s="9">
        <v>0.27</v>
      </c>
      <c r="L428" s="9">
        <v>0.39</v>
      </c>
      <c r="M428" s="27" t="str">
        <f>IFERROR(INDEX(Data!AE:AE,MATCH(ZACKS_Screener[[#This Row],[Company Name]] &amp; " *", Data!AD:AD,0)), "")</f>
        <v>333310</v>
      </c>
      <c r="N428" t="str">
        <f>INDEX(Data!AI:AI,MATCH( ZACKS_Screener[[#This Row],[NAICS1]], Data!AH:AH,0))</f>
        <v xml:space="preserve">Commercial and Service Industry Machinery Manufacturing </v>
      </c>
      <c r="O4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-3.571428571428574E-2</v>
      </c>
      <c r="P4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0.44444444444444442</v>
      </c>
      <c r="Q428" s="18">
        <f>IFERROR(ZACKS_Screener[[#This Row],[Price]]/ZACKS_Screener[[#This Row],[EPS1]], "")</f>
        <v>44.777777777777771</v>
      </c>
      <c r="R428" s="18">
        <f>IFERROR(ZACKS_Screener[[#This Row],[Price]]/ZACKS_Screener[[#This Row],[EPS2]], "")</f>
        <v>31</v>
      </c>
      <c r="S428" s="18">
        <f>IFERROR(ZACKS_Screener[[#This Row],[PE1]]/(ZACKS_Screener[[#This Row],[EG1]]*100), "")</f>
        <v>-12.537777777777768</v>
      </c>
      <c r="T428" s="18">
        <f>IFERROR(ZACKS_Screener[[#This Row],[PE2]]/(ZACKS_Screener[[#This Row],[EG2]]*100), "")</f>
        <v>0.69750000000000001</v>
      </c>
      <c r="U428"/>
    </row>
    <row r="429" spans="1:21" hidden="1" x14ac:dyDescent="0.25">
      <c r="A429" s="24" t="s">
        <v>40732</v>
      </c>
      <c r="B429" s="34">
        <v>2374.1</v>
      </c>
      <c r="C429" s="6" t="s">
        <v>40731</v>
      </c>
      <c r="D429" s="6" t="s">
        <v>22</v>
      </c>
      <c r="E429" s="6" t="s">
        <v>85</v>
      </c>
      <c r="F429" s="6" t="s">
        <v>286</v>
      </c>
      <c r="G429">
        <v>4</v>
      </c>
      <c r="H429">
        <v>202304</v>
      </c>
      <c r="I429" s="9">
        <v>15.98</v>
      </c>
      <c r="J429" s="9">
        <v>0.05</v>
      </c>
      <c r="K429" s="9">
        <v>0.03</v>
      </c>
      <c r="L429" s="9">
        <v>0.23</v>
      </c>
      <c r="M429" s="27" t="str">
        <f>IFERROR(INDEX(Data!AE:AE,MATCH(ZACKS_Screener[[#This Row],[Company Name]] &amp; " *", Data!AD:AD,0)), "")</f>
        <v/>
      </c>
      <c r="N429" t="str">
        <f>INDEX(Data!AI:AI,MATCH( ZACKS_Screener[[#This Row],[NAICS1]], Data!AH:AH,0))</f>
        <v/>
      </c>
      <c r="O4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-0.40000000000000008</v>
      </c>
      <c r="P4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6.666666666666667</v>
      </c>
      <c r="Q429" s="18">
        <f>IFERROR(ZACKS_Screener[[#This Row],[Price]]/ZACKS_Screener[[#This Row],[EPS1]], "")</f>
        <v>532.66666666666674</v>
      </c>
      <c r="R429" s="18">
        <f>IFERROR(ZACKS_Screener[[#This Row],[Price]]/ZACKS_Screener[[#This Row],[EPS2]], "")</f>
        <v>69.478260869565219</v>
      </c>
      <c r="S429" s="18">
        <f>IFERROR(ZACKS_Screener[[#This Row],[PE1]]/(ZACKS_Screener[[#This Row],[EG1]]*100), "")</f>
        <v>-13.316666666666666</v>
      </c>
      <c r="T429" s="18">
        <f>IFERROR(ZACKS_Screener[[#This Row],[PE2]]/(ZACKS_Screener[[#This Row],[EG2]]*100), "")</f>
        <v>0.10421739130434782</v>
      </c>
      <c r="U429"/>
    </row>
    <row r="430" spans="1:21" hidden="1" x14ac:dyDescent="0.25">
      <c r="A430" s="24" t="s">
        <v>843</v>
      </c>
      <c r="B430" s="34">
        <v>35659.11</v>
      </c>
      <c r="C430" s="6" t="s">
        <v>843</v>
      </c>
      <c r="D430" s="6" t="s">
        <v>13</v>
      </c>
      <c r="E430" s="6" t="s">
        <v>26</v>
      </c>
      <c r="F430" s="6" t="s">
        <v>64</v>
      </c>
      <c r="G430">
        <v>12</v>
      </c>
      <c r="H430">
        <v>202212</v>
      </c>
      <c r="I430" s="9">
        <v>48.35</v>
      </c>
      <c r="J430" s="9">
        <v>3.48</v>
      </c>
      <c r="K430" s="9">
        <v>3.92</v>
      </c>
      <c r="L430" s="9">
        <v>4.3499999999999996</v>
      </c>
      <c r="M430" s="27" t="str">
        <f>IFERROR(INDEX(Data!AE:AE,MATCH(ZACKS_Screener[[#This Row],[Company Name]] &amp; " *", Data!AD:AD,0)), "")</f>
        <v>327390</v>
      </c>
      <c r="N430" t="str">
        <f>INDEX(Data!AI:AI,MATCH( ZACKS_Screener[[#This Row],[NAICS1]], Data!AH:AH,0))</f>
        <v xml:space="preserve">Other Concrete Product Manufacturing </v>
      </c>
      <c r="O4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0.12643678160919539</v>
      </c>
      <c r="P4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430" s="18">
        <f>IFERROR(ZACKS_Screener[[#This Row],[Price]]/ZACKS_Screener[[#This Row],[EPS1]], "")</f>
        <v>12.334183673469388</v>
      </c>
      <c r="R430" s="18">
        <f>IFERROR(ZACKS_Screener[[#This Row],[Price]]/ZACKS_Screener[[#This Row],[EPS2]], "")</f>
        <v>11.114942528735634</v>
      </c>
      <c r="S430" s="18">
        <f>IFERROR(ZACKS_Screener[[#This Row],[PE1]]/(ZACKS_Screener[[#This Row],[EG1]]*100), "")</f>
        <v>0.9755217996289427</v>
      </c>
      <c r="T430" s="18">
        <f>IFERROR(ZACKS_Screener[[#This Row],[PE2]]/(ZACKS_Screener[[#This Row],[EG2]]*100), "")</f>
        <v>1.0132691793638073</v>
      </c>
      <c r="U430"/>
    </row>
    <row r="431" spans="1:21" hidden="1" x14ac:dyDescent="0.25">
      <c r="A431" s="24" t="s">
        <v>40736</v>
      </c>
      <c r="B431" s="34">
        <v>2361.9299999999998</v>
      </c>
      <c r="C431" s="6" t="s">
        <v>40735</v>
      </c>
      <c r="D431" s="6" t="s">
        <v>13</v>
      </c>
      <c r="E431" s="6" t="s">
        <v>330</v>
      </c>
      <c r="F431" s="6" t="s">
        <v>948</v>
      </c>
      <c r="G431">
        <v>12</v>
      </c>
      <c r="H431">
        <v>202212</v>
      </c>
      <c r="I431" s="9">
        <v>62.67</v>
      </c>
      <c r="J431" s="9">
        <v>6.9</v>
      </c>
      <c r="K431" s="9">
        <v>5.97</v>
      </c>
      <c r="L431" s="9">
        <v>6.42</v>
      </c>
      <c r="M431" s="27" t="str">
        <f>IFERROR(INDEX(Data!AE:AE,MATCH(ZACKS_Screener[[#This Row],[Company Name]] &amp; " *", Data!AD:AD,0)), "")</f>
        <v/>
      </c>
      <c r="N431" t="str">
        <f>INDEX(Data!AI:AI,MATCH( ZACKS_Screener[[#This Row],[NAICS1]], Data!AH:AH,0))</f>
        <v/>
      </c>
      <c r="O4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-0.13478260869565226</v>
      </c>
      <c r="P4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7.5376884422110588E-2</v>
      </c>
      <c r="Q431" s="18">
        <f>IFERROR(ZACKS_Screener[[#This Row],[Price]]/ZACKS_Screener[[#This Row],[EPS1]], "")</f>
        <v>10.49748743718593</v>
      </c>
      <c r="R431" s="18">
        <f>IFERROR(ZACKS_Screener[[#This Row],[Price]]/ZACKS_Screener[[#This Row],[EPS2]], "")</f>
        <v>9.7616822429906538</v>
      </c>
      <c r="S431" s="18">
        <f>IFERROR(ZACKS_Screener[[#This Row],[PE1]]/(ZACKS_Screener[[#This Row],[EG1]]*100), "")</f>
        <v>-0.77884584211379426</v>
      </c>
      <c r="T431" s="18">
        <f>IFERROR(ZACKS_Screener[[#This Row],[PE2]]/(ZACKS_Screener[[#This Row],[EG2]]*100), "")</f>
        <v>1.2950498442367595</v>
      </c>
      <c r="U431"/>
    </row>
    <row r="432" spans="1:21" hidden="1" x14ac:dyDescent="0.25">
      <c r="A432" s="24" t="s">
        <v>40738</v>
      </c>
      <c r="B432" s="34">
        <v>2650.22</v>
      </c>
      <c r="C432" s="6" t="s">
        <v>40737</v>
      </c>
      <c r="D432" s="6" t="s">
        <v>13</v>
      </c>
      <c r="E432" s="6" t="s">
        <v>223</v>
      </c>
      <c r="F432" s="6" t="s">
        <v>270</v>
      </c>
      <c r="G432">
        <v>12</v>
      </c>
      <c r="H432">
        <v>202212</v>
      </c>
      <c r="I432" s="9">
        <v>9.5500000000000007</v>
      </c>
      <c r="J432" s="9">
        <v>3.73</v>
      </c>
      <c r="K432" s="9">
        <v>0.98</v>
      </c>
      <c r="L432" s="9">
        <v>2.23</v>
      </c>
      <c r="M432" s="27" t="str">
        <f>IFERROR(INDEX(Data!AE:AE,MATCH(ZACKS_Screener[[#This Row],[Company Name]] &amp; " *", Data!AD:AD,0)), "")</f>
        <v/>
      </c>
      <c r="N432" t="str">
        <f>INDEX(Data!AI:AI,MATCH( ZACKS_Screener[[#This Row],[NAICS1]], Data!AH:AH,0))</f>
        <v/>
      </c>
      <c r="O4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-0.7372654155495979</v>
      </c>
      <c r="P4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1.2755102040816326</v>
      </c>
      <c r="Q432" s="18">
        <f>IFERROR(ZACKS_Screener[[#This Row],[Price]]/ZACKS_Screener[[#This Row],[EPS1]], "")</f>
        <v>9.7448979591836746</v>
      </c>
      <c r="R432" s="18">
        <f>IFERROR(ZACKS_Screener[[#This Row],[Price]]/ZACKS_Screener[[#This Row],[EPS2]], "")</f>
        <v>4.2825112107623324</v>
      </c>
      <c r="S432" s="18">
        <f>IFERROR(ZACKS_Screener[[#This Row],[PE1]]/(ZACKS_Screener[[#This Row],[EG1]]*100), "")</f>
        <v>-0.13217625231910946</v>
      </c>
      <c r="T432" s="18">
        <f>IFERROR(ZACKS_Screener[[#This Row],[PE2]]/(ZACKS_Screener[[#This Row],[EG2]]*100), "")</f>
        <v>3.3574887892376684E-2</v>
      </c>
      <c r="U432"/>
    </row>
    <row r="433" spans="1:21" hidden="1" x14ac:dyDescent="0.25">
      <c r="A433" s="24" t="s">
        <v>845</v>
      </c>
      <c r="B433" s="34">
        <v>10190.450000000001</v>
      </c>
      <c r="C433" s="6" t="s">
        <v>844</v>
      </c>
      <c r="D433" s="6" t="s">
        <v>13</v>
      </c>
      <c r="E433" s="6" t="s">
        <v>41</v>
      </c>
      <c r="F433" s="6" t="s">
        <v>153</v>
      </c>
      <c r="G433">
        <v>12</v>
      </c>
      <c r="H433">
        <v>202212</v>
      </c>
      <c r="I433" s="9">
        <v>199.11</v>
      </c>
      <c r="J433" s="9">
        <v>11.12</v>
      </c>
      <c r="K433" s="9">
        <v>10.3</v>
      </c>
      <c r="L433" s="9">
        <v>11.9</v>
      </c>
      <c r="M433" s="27" t="str">
        <f>IFERROR(INDEX(Data!AE:AE,MATCH(ZACKS_Screener[[#This Row],[Company Name]] &amp; " *", Data!AD:AD,0)), "")</f>
        <v/>
      </c>
      <c r="N433" t="str">
        <f>INDEX(Data!AI:AI,MATCH( ZACKS_Screener[[#This Row],[NAICS1]], Data!AH:AH,0))</f>
        <v/>
      </c>
      <c r="O4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-7.3741007194244479E-2</v>
      </c>
      <c r="P4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0.15533980582524268</v>
      </c>
      <c r="Q433" s="18">
        <f>IFERROR(ZACKS_Screener[[#This Row],[Price]]/ZACKS_Screener[[#This Row],[EPS1]], "")</f>
        <v>19.331067961165047</v>
      </c>
      <c r="R433" s="18">
        <f>IFERROR(ZACKS_Screener[[#This Row],[Price]]/ZACKS_Screener[[#This Row],[EPS2]], "")</f>
        <v>16.731932773109243</v>
      </c>
      <c r="S433" s="18">
        <f>IFERROR(ZACKS_Screener[[#This Row],[PE1]]/(ZACKS_Screener[[#This Row],[EG1]]*100), "")</f>
        <v>-2.6214814113189719</v>
      </c>
      <c r="T433" s="18">
        <f>IFERROR(ZACKS_Screener[[#This Row],[PE2]]/(ZACKS_Screener[[#This Row],[EG2]]*100), "")</f>
        <v>1.0771181722689078</v>
      </c>
      <c r="U433"/>
    </row>
    <row r="434" spans="1:21" hidden="1" x14ac:dyDescent="0.25">
      <c r="A434" s="24" t="s">
        <v>847</v>
      </c>
      <c r="B434" s="34">
        <v>204403.64</v>
      </c>
      <c r="C434" s="6" t="s">
        <v>846</v>
      </c>
      <c r="D434" s="6" t="s">
        <v>13</v>
      </c>
      <c r="E434" s="6" t="s">
        <v>14</v>
      </c>
      <c r="F434" s="6" t="s">
        <v>95</v>
      </c>
      <c r="G434">
        <v>1</v>
      </c>
      <c r="H434">
        <v>202301</v>
      </c>
      <c r="I434" s="9">
        <v>209.86</v>
      </c>
      <c r="J434" s="9">
        <v>5.24</v>
      </c>
      <c r="K434" s="9">
        <v>7.18</v>
      </c>
      <c r="L434" s="9">
        <v>8.7899999999999991</v>
      </c>
      <c r="M434" s="27" t="str">
        <f>IFERROR(INDEX(Data!AE:AE,MATCH(ZACKS_Screener[[#This Row],[Company Name]] &amp; " *", Data!AD:AD,0)), "")</f>
        <v>513210</v>
      </c>
      <c r="N434" t="str">
        <f>INDEX(Data!AI:AI,MATCH( ZACKS_Screener[[#This Row],[NAICS1]], Data!AH:AH,0))</f>
        <v>Software Publishers</v>
      </c>
      <c r="O4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0.37022900763358768</v>
      </c>
      <c r="P4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0.224233983286908</v>
      </c>
      <c r="Q434" s="18">
        <f>IFERROR(ZACKS_Screener[[#This Row],[Price]]/ZACKS_Screener[[#This Row],[EPS1]], "")</f>
        <v>29.228412256267411</v>
      </c>
      <c r="R434" s="18">
        <f>IFERROR(ZACKS_Screener[[#This Row],[Price]]/ZACKS_Screener[[#This Row],[EPS2]], "")</f>
        <v>23.874857792946536</v>
      </c>
      <c r="S434" s="18">
        <f>IFERROR(ZACKS_Screener[[#This Row],[PE1]]/(ZACKS_Screener[[#This Row],[EG1]]*100), "")</f>
        <v>0.78946845475691374</v>
      </c>
      <c r="T434" s="18">
        <f>IFERROR(ZACKS_Screener[[#This Row],[PE2]]/(ZACKS_Screener[[#This Row],[EG2]]*100), "")</f>
        <v>1.0647296829401007</v>
      </c>
      <c r="U434"/>
    </row>
    <row r="435" spans="1:21" hidden="1" x14ac:dyDescent="0.25">
      <c r="A435" s="24" t="s">
        <v>849</v>
      </c>
      <c r="B435" s="34">
        <v>6801.71</v>
      </c>
      <c r="C435" s="6" t="s">
        <v>848</v>
      </c>
      <c r="D435" s="6" t="s">
        <v>22</v>
      </c>
      <c r="E435" s="6" t="s">
        <v>330</v>
      </c>
      <c r="F435" s="6" t="s">
        <v>806</v>
      </c>
      <c r="G435">
        <v>12</v>
      </c>
      <c r="H435">
        <v>202212</v>
      </c>
      <c r="I435" s="9">
        <v>109.66</v>
      </c>
      <c r="J435" s="9">
        <v>10.92</v>
      </c>
      <c r="K435" s="9">
        <v>11.53</v>
      </c>
      <c r="L435" s="9">
        <v>12.74</v>
      </c>
      <c r="M435" s="27" t="str">
        <f>IFERROR(INDEX(Data!AE:AE,MATCH(ZACKS_Screener[[#This Row],[Company Name]] &amp; " *", Data!AD:AD,0)), "")</f>
        <v>316210</v>
      </c>
      <c r="N435" t="str">
        <f>INDEX(Data!AI:AI,MATCH( ZACKS_Screener[[#This Row],[NAICS1]], Data!AH:AH,0))</f>
        <v xml:space="preserve">Footwear Manufacturing </v>
      </c>
      <c r="O4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5.5860805860805808E-2</v>
      </c>
      <c r="P4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0.10494362532523858</v>
      </c>
      <c r="Q435" s="18">
        <f>IFERROR(ZACKS_Screener[[#This Row],[Price]]/ZACKS_Screener[[#This Row],[EPS1]], "")</f>
        <v>9.510841283607979</v>
      </c>
      <c r="R435" s="18">
        <f>IFERROR(ZACKS_Screener[[#This Row],[Price]]/ZACKS_Screener[[#This Row],[EPS2]], "")</f>
        <v>8.607535321821036</v>
      </c>
      <c r="S435" s="18">
        <f>IFERROR(ZACKS_Screener[[#This Row],[PE1]]/(ZACKS_Screener[[#This Row],[EG1]]*100), "")</f>
        <v>1.7025965051967087</v>
      </c>
      <c r="T435" s="18">
        <f>IFERROR(ZACKS_Screener[[#This Row],[PE2]]/(ZACKS_Screener[[#This Row],[EG2]]*100), "")</f>
        <v>0.8202056385173262</v>
      </c>
      <c r="U435"/>
    </row>
    <row r="436" spans="1:21" hidden="1" x14ac:dyDescent="0.25">
      <c r="A436" s="24" t="s">
        <v>40744</v>
      </c>
      <c r="B436" s="34">
        <v>2337.69</v>
      </c>
      <c r="C436" s="6" t="s">
        <v>40743</v>
      </c>
      <c r="D436" s="6" t="s">
        <v>13</v>
      </c>
      <c r="E436" s="6" t="s">
        <v>130</v>
      </c>
      <c r="F436" s="6" t="s">
        <v>341</v>
      </c>
      <c r="G436">
        <v>6</v>
      </c>
      <c r="H436">
        <v>202206</v>
      </c>
      <c r="I436" s="9">
        <v>48.15</v>
      </c>
      <c r="J436" s="9">
        <v>-1.06</v>
      </c>
      <c r="K436" s="9">
        <v>1.04</v>
      </c>
      <c r="L436" s="9">
        <v>2.93</v>
      </c>
      <c r="M436" s="27" t="str">
        <f>IFERROR(INDEX(Data!AE:AE,MATCH(ZACKS_Screener[[#This Row],[Company Name]] &amp; " *", Data!AD:AD,0)), "")</f>
        <v/>
      </c>
      <c r="N436" t="str">
        <f>INDEX(Data!AI:AI,MATCH( ZACKS_Screener[[#This Row],[NAICS1]], Data!AH:AH,0))</f>
        <v/>
      </c>
      <c r="O4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1.8173076923076923</v>
      </c>
      <c r="Q436" s="18">
        <f>IFERROR(ZACKS_Screener[[#This Row],[Price]]/ZACKS_Screener[[#This Row],[EPS1]], "")</f>
        <v>46.29807692307692</v>
      </c>
      <c r="R436" s="18">
        <f>IFERROR(ZACKS_Screener[[#This Row],[Price]]/ZACKS_Screener[[#This Row],[EPS2]], "")</f>
        <v>16.433447098976107</v>
      </c>
      <c r="S436" s="18">
        <f>IFERROR(ZACKS_Screener[[#This Row],[PE1]]/(ZACKS_Screener[[#This Row],[EG1]]*100), "")</f>
        <v>0.4629807692307692</v>
      </c>
      <c r="T436" s="18">
        <f>IFERROR(ZACKS_Screener[[#This Row],[PE2]]/(ZACKS_Screener[[#This Row],[EG2]]*100), "")</f>
        <v>9.0427433772143656E-2</v>
      </c>
      <c r="U436"/>
    </row>
    <row r="437" spans="1:21" hidden="1" x14ac:dyDescent="0.25">
      <c r="A437" s="24" t="s">
        <v>851</v>
      </c>
      <c r="B437" s="34">
        <v>4976.07</v>
      </c>
      <c r="C437" s="6" t="s">
        <v>850</v>
      </c>
      <c r="D437" s="6" t="s">
        <v>22</v>
      </c>
      <c r="E437" s="6" t="s">
        <v>41</v>
      </c>
      <c r="F437" s="6" t="s">
        <v>67</v>
      </c>
      <c r="G437">
        <v>12</v>
      </c>
      <c r="H437">
        <v>202212</v>
      </c>
      <c r="I437" s="9">
        <v>63.04</v>
      </c>
      <c r="J437" s="9">
        <v>-8.36</v>
      </c>
      <c r="K437" s="9">
        <v>-6.45</v>
      </c>
      <c r="L437" s="9">
        <v>-5.95</v>
      </c>
      <c r="M437" s="27" t="str">
        <f>IFERROR(INDEX(Data!AE:AE,MATCH(ZACKS_Screener[[#This Row],[Company Name]] &amp; " *", Data!AD:AD,0)), "")</f>
        <v/>
      </c>
      <c r="N437" t="str">
        <f>INDEX(Data!AI:AI,MATCH( ZACKS_Screener[[#This Row],[NAICS1]], Data!AH:AH,0))</f>
        <v/>
      </c>
      <c r="O4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0.22846889952153102</v>
      </c>
      <c r="P4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7.7519379844961239E-2</v>
      </c>
      <c r="Q437" s="18">
        <f>IFERROR(ZACKS_Screener[[#This Row],[Price]]/ZACKS_Screener[[#This Row],[EPS1]], "")</f>
        <v>-9.7736434108527135</v>
      </c>
      <c r="R437" s="18">
        <f>IFERROR(ZACKS_Screener[[#This Row],[Price]]/ZACKS_Screener[[#This Row],[EPS2]], "")</f>
        <v>-10.594957983193277</v>
      </c>
      <c r="S437" s="18">
        <f>IFERROR(ZACKS_Screener[[#This Row],[PE1]]/(ZACKS_Screener[[#This Row],[EG1]]*100), "")</f>
        <v>-0.42778879012946969</v>
      </c>
      <c r="T437" s="18">
        <f>IFERROR(ZACKS_Screener[[#This Row],[PE2]]/(ZACKS_Screener[[#This Row],[EG2]]*100), "")</f>
        <v>-1.3667495798319329</v>
      </c>
      <c r="U437"/>
    </row>
    <row r="438" spans="1:21" hidden="1" x14ac:dyDescent="0.25">
      <c r="A438" s="24" t="s">
        <v>40746</v>
      </c>
      <c r="B438" s="34">
        <v>2159.94</v>
      </c>
      <c r="C438" s="6" t="s">
        <v>40745</v>
      </c>
      <c r="D438" s="6" t="s">
        <v>22</v>
      </c>
      <c r="E438" s="6" t="s">
        <v>14</v>
      </c>
      <c r="F438" s="6" t="s">
        <v>1381</v>
      </c>
      <c r="G438">
        <v>12</v>
      </c>
      <c r="H438">
        <v>202212</v>
      </c>
      <c r="I438" s="9">
        <v>34.15</v>
      </c>
      <c r="J438" s="9">
        <v>2.76</v>
      </c>
      <c r="K438" s="9">
        <v>2.94</v>
      </c>
      <c r="L438" s="9">
        <v>3.22</v>
      </c>
      <c r="M438" s="27" t="str">
        <f>IFERROR(INDEX(Data!AE:AE,MATCH(ZACKS_Screener[[#This Row],[Company Name]] &amp; " *", Data!AD:AD,0)), "")</f>
        <v/>
      </c>
      <c r="N438" t="str">
        <f>INDEX(Data!AI:AI,MATCH( ZACKS_Screener[[#This Row],[NAICS1]], Data!AH:AH,0))</f>
        <v/>
      </c>
      <c r="O4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6.5217391304347894E-2</v>
      </c>
      <c r="P4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9.523809523809533E-2</v>
      </c>
      <c r="Q438" s="18">
        <f>IFERROR(ZACKS_Screener[[#This Row],[Price]]/ZACKS_Screener[[#This Row],[EPS1]], "")</f>
        <v>11.615646258503402</v>
      </c>
      <c r="R438" s="18">
        <f>IFERROR(ZACKS_Screener[[#This Row],[Price]]/ZACKS_Screener[[#This Row],[EPS2]], "")</f>
        <v>10.6055900621118</v>
      </c>
      <c r="S438" s="18">
        <f>IFERROR(ZACKS_Screener[[#This Row],[PE1]]/(ZACKS_Screener[[#This Row],[EG1]]*100), "")</f>
        <v>1.7810657596371864</v>
      </c>
      <c r="T438" s="18">
        <f>IFERROR(ZACKS_Screener[[#This Row],[PE2]]/(ZACKS_Screener[[#This Row],[EG2]]*100), "")</f>
        <v>1.113586956521738</v>
      </c>
      <c r="U438"/>
    </row>
    <row r="439" spans="1:21" hidden="1" x14ac:dyDescent="0.25">
      <c r="A439" s="24" t="s">
        <v>853</v>
      </c>
      <c r="B439" s="34">
        <v>4201.5200000000004</v>
      </c>
      <c r="C439" s="6" t="s">
        <v>852</v>
      </c>
      <c r="D439" s="6" t="s">
        <v>22</v>
      </c>
      <c r="E439" s="6" t="s">
        <v>14</v>
      </c>
      <c r="F439" s="6" t="s">
        <v>196</v>
      </c>
      <c r="G439">
        <v>3</v>
      </c>
      <c r="H439">
        <v>202303</v>
      </c>
      <c r="I439" s="9">
        <v>76.650000000000006</v>
      </c>
      <c r="J439" s="9">
        <v>6.42</v>
      </c>
      <c r="K439" s="9">
        <v>5.1100000000000003</v>
      </c>
      <c r="L439" s="9">
        <v>6.07</v>
      </c>
      <c r="M439" s="27" t="str">
        <f>IFERROR(INDEX(Data!AE:AE,MATCH(ZACKS_Screener[[#This Row],[Company Name]] &amp; " *", Data!AD:AD,0)), "")</f>
        <v/>
      </c>
      <c r="N439" t="str">
        <f>INDEX(Data!AI:AI,MATCH( ZACKS_Screener[[#This Row],[NAICS1]], Data!AH:AH,0))</f>
        <v/>
      </c>
      <c r="O4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-0.20404984423676006</v>
      </c>
      <c r="P4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0.18786692759295498</v>
      </c>
      <c r="Q439" s="18">
        <f>IFERROR(ZACKS_Screener[[#This Row],[Price]]/ZACKS_Screener[[#This Row],[EPS1]], "")</f>
        <v>15</v>
      </c>
      <c r="R439" s="18">
        <f>IFERROR(ZACKS_Screener[[#This Row],[Price]]/ZACKS_Screener[[#This Row],[EPS2]], "")</f>
        <v>12.627677100494234</v>
      </c>
      <c r="S439" s="18">
        <f>IFERROR(ZACKS_Screener[[#This Row],[PE1]]/(ZACKS_Screener[[#This Row],[EG1]]*100), "")</f>
        <v>-0.73511450381679411</v>
      </c>
      <c r="T439" s="18">
        <f>IFERROR(ZACKS_Screener[[#This Row],[PE2]]/(ZACKS_Screener[[#This Row],[EG2]]*100), "")</f>
        <v>0.67216072899505763</v>
      </c>
      <c r="U439"/>
    </row>
    <row r="440" spans="1:21" hidden="1" x14ac:dyDescent="0.25">
      <c r="A440" s="24" t="s">
        <v>855</v>
      </c>
      <c r="B440" s="34">
        <v>3420.69</v>
      </c>
      <c r="C440" s="6" t="s">
        <v>854</v>
      </c>
      <c r="D440" s="6" t="s">
        <v>22</v>
      </c>
      <c r="E440" s="6" t="s">
        <v>85</v>
      </c>
      <c r="F440" s="6" t="s">
        <v>145</v>
      </c>
      <c r="G440">
        <v>3</v>
      </c>
      <c r="H440">
        <v>202303</v>
      </c>
      <c r="I440" s="9">
        <v>199.55</v>
      </c>
      <c r="J440" s="9">
        <v>3.77</v>
      </c>
      <c r="M440" s="27" t="str">
        <f>IFERROR(INDEX(Data!AE:AE,MATCH(ZACKS_Screener[[#This Row],[Company Name]] &amp; " *", Data!AD:AD,0)), "")</f>
        <v/>
      </c>
      <c r="N440" t="str">
        <f>INDEX(Data!AI:AI,MATCH( ZACKS_Screener[[#This Row],[NAICS1]], Data!AH:AH,0))</f>
        <v/>
      </c>
      <c r="O4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40" s="18" t="str">
        <f>IFERROR(ZACKS_Screener[[#This Row],[Price]]/ZACKS_Screener[[#This Row],[EPS1]], "")</f>
        <v/>
      </c>
      <c r="R440" s="18" t="str">
        <f>IFERROR(ZACKS_Screener[[#This Row],[Price]]/ZACKS_Screener[[#This Row],[EPS2]], "")</f>
        <v/>
      </c>
      <c r="S440" s="18" t="str">
        <f>IFERROR(ZACKS_Screener[[#This Row],[PE1]]/(ZACKS_Screener[[#This Row],[EG1]]*100), "")</f>
        <v/>
      </c>
      <c r="T440" s="18" t="str">
        <f>IFERROR(ZACKS_Screener[[#This Row],[PE2]]/(ZACKS_Screener[[#This Row],[EG2]]*100), "")</f>
        <v/>
      </c>
      <c r="U440"/>
    </row>
    <row r="441" spans="1:21" hidden="1" x14ac:dyDescent="0.25">
      <c r="A441" s="24" t="s">
        <v>857</v>
      </c>
      <c r="B441" s="34">
        <v>36341.919999999998</v>
      </c>
      <c r="C441" s="6" t="s">
        <v>856</v>
      </c>
      <c r="D441" s="6" t="s">
        <v>22</v>
      </c>
      <c r="E441" s="6" t="s">
        <v>14</v>
      </c>
      <c r="F441" s="6" t="s">
        <v>201</v>
      </c>
      <c r="G441">
        <v>1</v>
      </c>
      <c r="H441">
        <v>202301</v>
      </c>
      <c r="I441" s="9">
        <v>154.08000000000001</v>
      </c>
      <c r="J441" s="9">
        <v>1.54</v>
      </c>
      <c r="K441" s="9">
        <v>2.34</v>
      </c>
      <c r="L441" s="9">
        <v>2.98</v>
      </c>
      <c r="M441" s="27" t="str">
        <f>IFERROR(INDEX(Data!AE:AE,MATCH(ZACKS_Screener[[#This Row],[Company Name]] &amp; " *", Data!AD:AD,0)), "")</f>
        <v/>
      </c>
      <c r="N441" t="str">
        <f>INDEX(Data!AI:AI,MATCH( ZACKS_Screener[[#This Row],[NAICS1]], Data!AH:AH,0))</f>
        <v/>
      </c>
      <c r="O4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0.51948051948051932</v>
      </c>
      <c r="P4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0.27350427350427359</v>
      </c>
      <c r="Q441" s="18">
        <f>IFERROR(ZACKS_Screener[[#This Row],[Price]]/ZACKS_Screener[[#This Row],[EPS1]], "")</f>
        <v>65.846153846153854</v>
      </c>
      <c r="R441" s="18">
        <f>IFERROR(ZACKS_Screener[[#This Row],[Price]]/ZACKS_Screener[[#This Row],[EPS2]], "")</f>
        <v>51.704697986577187</v>
      </c>
      <c r="S441" s="18">
        <f>IFERROR(ZACKS_Screener[[#This Row],[PE1]]/(ZACKS_Screener[[#This Row],[EG1]]*100), "")</f>
        <v>1.2675384615384619</v>
      </c>
      <c r="T441" s="18">
        <f>IFERROR(ZACKS_Screener[[#This Row],[PE2]]/(ZACKS_Screener[[#This Row],[EG2]]*100), "")</f>
        <v>1.8904530201342278</v>
      </c>
      <c r="U441"/>
    </row>
    <row r="442" spans="1:21" hidden="1" x14ac:dyDescent="0.25">
      <c r="A442" s="24" t="s">
        <v>40748</v>
      </c>
      <c r="B442" s="34">
        <v>2757</v>
      </c>
      <c r="C442" s="6" t="s">
        <v>40747</v>
      </c>
      <c r="D442" s="6" t="s">
        <v>13</v>
      </c>
      <c r="E442" s="6" t="s">
        <v>37</v>
      </c>
      <c r="F442" s="6" t="s">
        <v>418</v>
      </c>
      <c r="G442">
        <v>12</v>
      </c>
      <c r="H442">
        <v>202212</v>
      </c>
      <c r="I442" s="9">
        <v>0.88570000000000004</v>
      </c>
      <c r="J442" s="9">
        <v>-0.36</v>
      </c>
      <c r="M442" s="27" t="str">
        <f>IFERROR(INDEX(Data!AE:AE,MATCH(ZACKS_Screener[[#This Row],[Company Name]] &amp; " *", Data!AD:AD,0)), "")</f>
        <v/>
      </c>
      <c r="N442" t="str">
        <f>INDEX(Data!AI:AI,MATCH( ZACKS_Screener[[#This Row],[NAICS1]], Data!AH:AH,0))</f>
        <v/>
      </c>
      <c r="O4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4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42" s="18" t="str">
        <f>IFERROR(ZACKS_Screener[[#This Row],[Price]]/ZACKS_Screener[[#This Row],[EPS1]], "")</f>
        <v/>
      </c>
      <c r="R442" s="18" t="str">
        <f>IFERROR(ZACKS_Screener[[#This Row],[Price]]/ZACKS_Screener[[#This Row],[EPS2]], "")</f>
        <v/>
      </c>
      <c r="S442" s="18" t="str">
        <f>IFERROR(ZACKS_Screener[[#This Row],[PE1]]/(ZACKS_Screener[[#This Row],[EG1]]*100), "")</f>
        <v/>
      </c>
      <c r="T442" s="18" t="str">
        <f>IFERROR(ZACKS_Screener[[#This Row],[PE2]]/(ZACKS_Screener[[#This Row],[EG2]]*100), "")</f>
        <v/>
      </c>
      <c r="U442"/>
    </row>
    <row r="443" spans="1:21" hidden="1" x14ac:dyDescent="0.25">
      <c r="A443" s="24" t="s">
        <v>859</v>
      </c>
      <c r="B443" s="34">
        <v>204608.66</v>
      </c>
      <c r="C443" s="6" t="s">
        <v>858</v>
      </c>
      <c r="D443" s="6" t="s">
        <v>22</v>
      </c>
      <c r="E443" s="6" t="s">
        <v>14</v>
      </c>
      <c r="F443" s="6" t="s">
        <v>860</v>
      </c>
      <c r="G443">
        <v>7</v>
      </c>
      <c r="H443">
        <v>202207</v>
      </c>
      <c r="I443" s="9">
        <v>50.21</v>
      </c>
      <c r="J443" s="9">
        <v>3.36</v>
      </c>
      <c r="K443" s="9">
        <v>3.81</v>
      </c>
      <c r="L443" s="9">
        <v>4.04</v>
      </c>
      <c r="M443" s="27" t="str">
        <f>IFERROR(INDEX(Data!AE:AE,MATCH(ZACKS_Screener[[#This Row],[Company Name]] &amp; " *", Data!AD:AD,0)), "")</f>
        <v>334118</v>
      </c>
      <c r="N443" t="str">
        <f>INDEX(Data!AI:AI,MATCH( ZACKS_Screener[[#This Row],[NAICS1]], Data!AH:AH,0))</f>
        <v xml:space="preserve">Computer Terminal and Other Computer Peripheral Equipment Manufacturing </v>
      </c>
      <c r="O4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0.13392857142857148</v>
      </c>
      <c r="P4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6.0367454068241462E-2</v>
      </c>
      <c r="Q443" s="18">
        <f>IFERROR(ZACKS_Screener[[#This Row],[Price]]/ZACKS_Screener[[#This Row],[EPS1]], "")</f>
        <v>13.178477690288714</v>
      </c>
      <c r="R443" s="18">
        <f>IFERROR(ZACKS_Screener[[#This Row],[Price]]/ZACKS_Screener[[#This Row],[EPS2]], "")</f>
        <v>12.428217821782178</v>
      </c>
      <c r="S443" s="18">
        <f>IFERROR(ZACKS_Screener[[#This Row],[PE1]]/(ZACKS_Screener[[#This Row],[EG1]]*100), "")</f>
        <v>0.98399300087489028</v>
      </c>
      <c r="T443" s="18">
        <f>IFERROR(ZACKS_Screener[[#This Row],[PE2]]/(ZACKS_Screener[[#This Row],[EG2]]*100), "")</f>
        <v>2.0587613000430478</v>
      </c>
      <c r="U443"/>
    </row>
    <row r="444" spans="1:21" hidden="1" x14ac:dyDescent="0.25">
      <c r="A444" s="24" t="s">
        <v>862</v>
      </c>
      <c r="B444" s="34">
        <v>33500.21</v>
      </c>
      <c r="C444" s="6" t="s">
        <v>861</v>
      </c>
      <c r="D444" s="6" t="s">
        <v>22</v>
      </c>
      <c r="E444" s="6" t="s">
        <v>14</v>
      </c>
      <c r="F444" s="6" t="s">
        <v>163</v>
      </c>
      <c r="G444">
        <v>12</v>
      </c>
      <c r="H444">
        <v>202212</v>
      </c>
      <c r="I444" s="9">
        <v>82</v>
      </c>
      <c r="J444" s="9">
        <v>1.27</v>
      </c>
      <c r="K444" s="9">
        <v>1.24</v>
      </c>
      <c r="L444" s="9">
        <v>1.52</v>
      </c>
      <c r="M444" s="27" t="str">
        <f>IFERROR(INDEX(Data!AE:AE,MATCH(ZACKS_Screener[[#This Row],[Company Name]] &amp; " *", Data!AD:AD,0)), "")</f>
        <v>519290</v>
      </c>
      <c r="N444" t="str">
        <f>INDEX(Data!AI:AI,MATCH( ZACKS_Screener[[#This Row],[NAICS1]], Data!AH:AH,0))</f>
        <v>Web Search Portals and All Other Information Services</v>
      </c>
      <c r="O4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-2.3622047244094509E-2</v>
      </c>
      <c r="P4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0.22580645161290325</v>
      </c>
      <c r="Q444" s="18">
        <f>IFERROR(ZACKS_Screener[[#This Row],[Price]]/ZACKS_Screener[[#This Row],[EPS1]], "")</f>
        <v>66.129032258064512</v>
      </c>
      <c r="R444" s="18">
        <f>IFERROR(ZACKS_Screener[[#This Row],[Price]]/ZACKS_Screener[[#This Row],[EPS2]], "")</f>
        <v>53.94736842105263</v>
      </c>
      <c r="S444" s="18">
        <f>IFERROR(ZACKS_Screener[[#This Row],[PE1]]/(ZACKS_Screener[[#This Row],[EG1]]*100), "")</f>
        <v>-27.994623655913951</v>
      </c>
      <c r="T444" s="18">
        <f>IFERROR(ZACKS_Screener[[#This Row],[PE2]]/(ZACKS_Screener[[#This Row],[EG2]]*100), "")</f>
        <v>2.3890977443609023</v>
      </c>
      <c r="U444"/>
    </row>
    <row r="445" spans="1:21" hidden="1" x14ac:dyDescent="0.25">
      <c r="A445" s="24" t="s">
        <v>40752</v>
      </c>
      <c r="B445" s="34">
        <v>2624.13</v>
      </c>
      <c r="C445" s="6" t="s">
        <v>40751</v>
      </c>
      <c r="D445" s="6" t="s">
        <v>22</v>
      </c>
      <c r="E445" s="6" t="s">
        <v>223</v>
      </c>
      <c r="F445" s="6" t="s">
        <v>311</v>
      </c>
      <c r="G445">
        <v>12</v>
      </c>
      <c r="H445">
        <v>202212</v>
      </c>
      <c r="I445" s="9">
        <v>40.049999999999997</v>
      </c>
      <c r="J445" s="9">
        <v>3.44</v>
      </c>
      <c r="K445" s="9">
        <v>5.76</v>
      </c>
      <c r="L445" s="9">
        <v>6.39</v>
      </c>
      <c r="M445" s="27" t="str">
        <f>IFERROR(INDEX(Data!AE:AE,MATCH(ZACKS_Screener[[#This Row],[Company Name]] &amp; " *", Data!AD:AD,0)), "")</f>
        <v/>
      </c>
      <c r="N445" t="str">
        <f>INDEX(Data!AI:AI,MATCH( ZACKS_Screener[[#This Row],[NAICS1]], Data!AH:AH,0))</f>
        <v/>
      </c>
      <c r="O4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0.67441860465116277</v>
      </c>
      <c r="P4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0.10937499999999999</v>
      </c>
      <c r="Q445" s="18">
        <f>IFERROR(ZACKS_Screener[[#This Row],[Price]]/ZACKS_Screener[[#This Row],[EPS1]], "")</f>
        <v>6.953125</v>
      </c>
      <c r="R445" s="18">
        <f>IFERROR(ZACKS_Screener[[#This Row],[Price]]/ZACKS_Screener[[#This Row],[EPS2]], "")</f>
        <v>6.267605633802817</v>
      </c>
      <c r="S445" s="18">
        <f>IFERROR(ZACKS_Screener[[#This Row],[PE1]]/(ZACKS_Screener[[#This Row],[EG1]]*100), "")</f>
        <v>0.10309806034482759</v>
      </c>
      <c r="T445" s="18">
        <f>IFERROR(ZACKS_Screener[[#This Row],[PE2]]/(ZACKS_Screener[[#This Row],[EG2]]*100), "")</f>
        <v>0.5730382293762577</v>
      </c>
      <c r="U445"/>
    </row>
    <row r="446" spans="1:21" hidden="1" x14ac:dyDescent="0.25">
      <c r="A446" s="24" t="s">
        <v>864</v>
      </c>
      <c r="B446" s="34">
        <v>11443.77</v>
      </c>
      <c r="C446" s="6" t="s">
        <v>863</v>
      </c>
      <c r="D446" s="6" t="s">
        <v>13</v>
      </c>
      <c r="E446" s="6" t="s">
        <v>865</v>
      </c>
      <c r="F446" s="6" t="s">
        <v>866</v>
      </c>
      <c r="G446">
        <v>12</v>
      </c>
      <c r="H446">
        <v>202212</v>
      </c>
      <c r="I446" s="9">
        <v>224.53</v>
      </c>
      <c r="J446" s="9">
        <v>20.010000000000002</v>
      </c>
      <c r="K446" s="9">
        <v>18.36</v>
      </c>
      <c r="L446" s="9">
        <v>20.66</v>
      </c>
      <c r="M446" s="27" t="str">
        <f>IFERROR(INDEX(Data!AE:AE,MATCH(ZACKS_Screener[[#This Row],[Company Name]] &amp; " *", Data!AD:AD,0)), "")</f>
        <v>326150</v>
      </c>
      <c r="N446" t="str">
        <f>INDEX(Data!AI:AI,MATCH( ZACKS_Screener[[#This Row],[NAICS1]], Data!AH:AH,0))</f>
        <v>Urethane and Other Foam Product (except Polystyrene) Manufacturing</v>
      </c>
      <c r="O4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-8.2458770614692756E-2</v>
      </c>
      <c r="P4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0.12527233115468414</v>
      </c>
      <c r="Q446" s="18">
        <f>IFERROR(ZACKS_Screener[[#This Row],[Price]]/ZACKS_Screener[[#This Row],[EPS1]], "")</f>
        <v>12.229302832244009</v>
      </c>
      <c r="R446" s="18">
        <f>IFERROR(ZACKS_Screener[[#This Row],[Price]]/ZACKS_Screener[[#This Row],[EPS2]], "")</f>
        <v>10.867860600193611</v>
      </c>
      <c r="S446" s="18">
        <f>IFERROR(ZACKS_Screener[[#This Row],[PE1]]/(ZACKS_Screener[[#This Row],[EG1]]*100), "")</f>
        <v>-1.483080907110317</v>
      </c>
      <c r="T446" s="18">
        <f>IFERROR(ZACKS_Screener[[#This Row],[PE2]]/(ZACKS_Screener[[#This Row],[EG2]]*100), "")</f>
        <v>0.86753878530241135</v>
      </c>
      <c r="U446"/>
    </row>
    <row r="447" spans="1:21" hidden="1" x14ac:dyDescent="0.25">
      <c r="A447" s="24" t="s">
        <v>40756</v>
      </c>
      <c r="B447" s="34">
        <v>2327.58</v>
      </c>
      <c r="C447" s="6" t="s">
        <v>40755</v>
      </c>
      <c r="D447" s="6" t="s">
        <v>13</v>
      </c>
      <c r="E447" s="6" t="s">
        <v>18</v>
      </c>
      <c r="F447" s="6" t="s">
        <v>19</v>
      </c>
      <c r="G447">
        <v>12</v>
      </c>
      <c r="H447">
        <v>202212</v>
      </c>
      <c r="I447" s="9">
        <v>16.13</v>
      </c>
      <c r="J447" s="9">
        <v>2.17</v>
      </c>
      <c r="K447" s="9">
        <v>1.32</v>
      </c>
      <c r="L447" s="9">
        <v>1.85</v>
      </c>
      <c r="M447" s="27" t="str">
        <f>IFERROR(INDEX(Data!AE:AE,MATCH(ZACKS_Screener[[#This Row],[Company Name]] &amp; " *", Data!AD:AD,0)), "")</f>
        <v>331313</v>
      </c>
      <c r="N447" t="str">
        <f>INDEX(Data!AI:AI,MATCH( ZACKS_Screener[[#This Row],[NAICS1]], Data!AH:AH,0))</f>
        <v xml:space="preserve">Alumina Refining and Primary Aluminum Production </v>
      </c>
      <c r="O4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-0.39170506912442393</v>
      </c>
      <c r="P4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0.40151515151515149</v>
      </c>
      <c r="Q447" s="18">
        <f>IFERROR(ZACKS_Screener[[#This Row],[Price]]/ZACKS_Screener[[#This Row],[EPS1]], "")</f>
        <v>12.219696969696969</v>
      </c>
      <c r="R447" s="18">
        <f>IFERROR(ZACKS_Screener[[#This Row],[Price]]/ZACKS_Screener[[#This Row],[EPS2]], "")</f>
        <v>8.7189189189189182</v>
      </c>
      <c r="S447" s="18">
        <f>IFERROR(ZACKS_Screener[[#This Row],[PE1]]/(ZACKS_Screener[[#This Row],[EG1]]*100), "")</f>
        <v>-0.31196167557932264</v>
      </c>
      <c r="T447" s="18">
        <f>IFERROR(ZACKS_Screener[[#This Row],[PE2]]/(ZACKS_Screener[[#This Row],[EG2]]*100), "")</f>
        <v>0.21715043345232024</v>
      </c>
      <c r="U447"/>
    </row>
    <row r="448" spans="1:21" hidden="1" x14ac:dyDescent="0.25">
      <c r="A448" s="24" t="s">
        <v>40758</v>
      </c>
      <c r="B448" s="34">
        <v>2411.19</v>
      </c>
      <c r="C448" s="6" t="s">
        <v>40757</v>
      </c>
      <c r="D448" s="6" t="s">
        <v>22</v>
      </c>
      <c r="E448" s="6" t="s">
        <v>130</v>
      </c>
      <c r="F448" s="6" t="s">
        <v>323</v>
      </c>
      <c r="G448">
        <v>3</v>
      </c>
      <c r="H448">
        <v>202303</v>
      </c>
      <c r="I448" s="9">
        <v>155.46</v>
      </c>
      <c r="J448" s="9">
        <v>6.2</v>
      </c>
      <c r="M448" s="27" t="str">
        <f>IFERROR(INDEX(Data!AE:AE,MATCH(ZACKS_Screener[[#This Row],[Company Name]] &amp; " *", Data!AD:AD,0)), "")</f>
        <v>333998</v>
      </c>
      <c r="N448" t="str">
        <f>INDEX(Data!AI:AI,MATCH( ZACKS_Screener[[#This Row],[NAICS1]], Data!AH:AH,0))</f>
        <v xml:space="preserve">All Other Miscellaneous General Purpose Machinery Manufacturing </v>
      </c>
      <c r="O4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4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48" s="18" t="str">
        <f>IFERROR(ZACKS_Screener[[#This Row],[Price]]/ZACKS_Screener[[#This Row],[EPS1]], "")</f>
        <v/>
      </c>
      <c r="R448" s="18" t="str">
        <f>IFERROR(ZACKS_Screener[[#This Row],[Price]]/ZACKS_Screener[[#This Row],[EPS2]], "")</f>
        <v/>
      </c>
      <c r="S448" s="18" t="str">
        <f>IFERROR(ZACKS_Screener[[#This Row],[PE1]]/(ZACKS_Screener[[#This Row],[EG1]]*100), "")</f>
        <v/>
      </c>
      <c r="T448" s="18" t="str">
        <f>IFERROR(ZACKS_Screener[[#This Row],[PE2]]/(ZACKS_Screener[[#This Row],[EG2]]*100), "")</f>
        <v/>
      </c>
      <c r="U448"/>
    </row>
    <row r="449" spans="1:21" hidden="1" x14ac:dyDescent="0.25">
      <c r="A449" s="24" t="s">
        <v>867</v>
      </c>
      <c r="B449" s="34">
        <v>65322.06</v>
      </c>
      <c r="C449" s="6" t="s">
        <v>867</v>
      </c>
      <c r="D449" s="6" t="s">
        <v>22</v>
      </c>
      <c r="E449" s="6" t="s">
        <v>23</v>
      </c>
      <c r="F449" s="6" t="s">
        <v>779</v>
      </c>
      <c r="G449">
        <v>12</v>
      </c>
      <c r="H449">
        <v>202212</v>
      </c>
      <c r="I449" s="9">
        <v>32.130000000000003</v>
      </c>
      <c r="J449" s="9">
        <v>1.91</v>
      </c>
      <c r="K449" s="9">
        <v>1.94</v>
      </c>
      <c r="L449" s="9">
        <v>2.06</v>
      </c>
      <c r="M449" s="27" t="str">
        <f>IFERROR(INDEX(Data!AE:AE,MATCH(ZACKS_Screener[[#This Row],[Company Name]] &amp; " *", Data!AD:AD,0)), "")</f>
        <v>482111</v>
      </c>
      <c r="N449" t="str">
        <f>INDEX(Data!AI:AI,MATCH( ZACKS_Screener[[#This Row],[NAICS1]], Data!AH:AH,0))</f>
        <v xml:space="preserve">Line-Haul Railroads </v>
      </c>
      <c r="O4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1.5706806282722526E-2</v>
      </c>
      <c r="P4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449" s="18">
        <f>IFERROR(ZACKS_Screener[[#This Row],[Price]]/ZACKS_Screener[[#This Row],[EPS1]], "")</f>
        <v>16.561855670103096</v>
      </c>
      <c r="R449" s="18">
        <f>IFERROR(ZACKS_Screener[[#This Row],[Price]]/ZACKS_Screener[[#This Row],[EPS2]], "")</f>
        <v>15.597087378640778</v>
      </c>
      <c r="S449" s="18">
        <f>IFERROR(ZACKS_Screener[[#This Row],[PE1]]/(ZACKS_Screener[[#This Row],[EG1]]*100), "")</f>
        <v>10.544381443298963</v>
      </c>
      <c r="T449" s="18">
        <f>IFERROR(ZACKS_Screener[[#This Row],[PE2]]/(ZACKS_Screener[[#This Row],[EG2]]*100), "")</f>
        <v>2.5215291262135899</v>
      </c>
      <c r="U449"/>
    </row>
    <row r="450" spans="1:21" hidden="1" x14ac:dyDescent="0.25">
      <c r="A450" s="24" t="s">
        <v>869</v>
      </c>
      <c r="B450" s="34">
        <v>49249.1</v>
      </c>
      <c r="C450" s="6" t="s">
        <v>868</v>
      </c>
      <c r="D450" s="6" t="s">
        <v>22</v>
      </c>
      <c r="E450" s="6" t="s">
        <v>18</v>
      </c>
      <c r="F450" s="6" t="s">
        <v>870</v>
      </c>
      <c r="G450">
        <v>5</v>
      </c>
      <c r="H450">
        <v>202305</v>
      </c>
      <c r="I450" s="9">
        <v>484.25</v>
      </c>
      <c r="J450" s="9">
        <v>11.28</v>
      </c>
      <c r="K450" s="9">
        <v>14</v>
      </c>
      <c r="L450" s="9">
        <v>15.37</v>
      </c>
      <c r="M450" s="27" t="str">
        <f>IFERROR(INDEX(Data!AE:AE,MATCH(ZACKS_Screener[[#This Row],[Company Name]] &amp; " *", Data!AD:AD,0)), "")</f>
        <v>315250</v>
      </c>
      <c r="N450" t="str">
        <f>INDEX(Data!AI:AI,MATCH( ZACKS_Screener[[#This Row],[NAICS1]], Data!AH:AH,0))</f>
        <v xml:space="preserve">Cut and Sew Apparel Manufacturing (except Contractors) </v>
      </c>
      <c r="O4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0.24113475177304972</v>
      </c>
      <c r="P4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9.7857142857142795E-2</v>
      </c>
      <c r="Q450" s="18">
        <f>IFERROR(ZACKS_Screener[[#This Row],[Price]]/ZACKS_Screener[[#This Row],[EPS1]], "")</f>
        <v>34.589285714285715</v>
      </c>
      <c r="R450" s="18">
        <f>IFERROR(ZACKS_Screener[[#This Row],[Price]]/ZACKS_Screener[[#This Row],[EPS2]], "")</f>
        <v>31.506180871828239</v>
      </c>
      <c r="S450" s="18">
        <f>IFERROR(ZACKS_Screener[[#This Row],[PE1]]/(ZACKS_Screener[[#This Row],[EG1]]*100), "")</f>
        <v>1.4344380252100837</v>
      </c>
      <c r="T450" s="18">
        <f>IFERROR(ZACKS_Screener[[#This Row],[PE2]]/(ZACKS_Screener[[#This Row],[EG2]]*100), "")</f>
        <v>3.2196097241284352</v>
      </c>
      <c r="U450"/>
    </row>
    <row r="451" spans="1:21" hidden="1" x14ac:dyDescent="0.25">
      <c r="A451" s="24" t="s">
        <v>872</v>
      </c>
      <c r="B451" s="34">
        <v>6807.42</v>
      </c>
      <c r="C451" s="6" t="s">
        <v>871</v>
      </c>
      <c r="D451" s="6" t="s">
        <v>13</v>
      </c>
      <c r="E451" s="6" t="s">
        <v>41</v>
      </c>
      <c r="F451" s="6" t="s">
        <v>317</v>
      </c>
      <c r="G451">
        <v>6</v>
      </c>
      <c r="H451">
        <v>202206</v>
      </c>
      <c r="I451" s="9">
        <v>37.799999999999997</v>
      </c>
      <c r="J451" s="9">
        <v>3.84</v>
      </c>
      <c r="K451" s="9">
        <v>1.0900000000000001</v>
      </c>
      <c r="L451" s="9">
        <v>1.74</v>
      </c>
      <c r="M451" s="27" t="str">
        <f>IFERROR(INDEX(Data!AE:AE,MATCH(ZACKS_Screener[[#This Row],[Company Name]] &amp; " *", Data!AD:AD,0)), "")</f>
        <v/>
      </c>
      <c r="N451" t="str">
        <f>INDEX(Data!AI:AI,MATCH( ZACKS_Screener[[#This Row],[NAICS1]], Data!AH:AH,0))</f>
        <v/>
      </c>
      <c r="O4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-0.71614583333333337</v>
      </c>
      <c r="P4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0.59633027522935766</v>
      </c>
      <c r="Q451" s="18">
        <f>IFERROR(ZACKS_Screener[[#This Row],[Price]]/ZACKS_Screener[[#This Row],[EPS1]], "")</f>
        <v>34.678899082568805</v>
      </c>
      <c r="R451" s="18">
        <f>IFERROR(ZACKS_Screener[[#This Row],[Price]]/ZACKS_Screener[[#This Row],[EPS2]], "")</f>
        <v>21.72413793103448</v>
      </c>
      <c r="S451" s="18">
        <f>IFERROR(ZACKS_Screener[[#This Row],[PE1]]/(ZACKS_Screener[[#This Row],[EG1]]*100), "")</f>
        <v>-0.48424353628023342</v>
      </c>
      <c r="T451" s="18">
        <f>IFERROR(ZACKS_Screener[[#This Row],[PE2]]/(ZACKS_Screener[[#This Row],[EG2]]*100), "")</f>
        <v>0.36429708222811674</v>
      </c>
      <c r="U451"/>
    </row>
    <row r="452" spans="1:21" hidden="1" x14ac:dyDescent="0.25">
      <c r="A452" s="24" t="s">
        <v>874</v>
      </c>
      <c r="B452" s="34">
        <v>17974.37</v>
      </c>
      <c r="C452" s="6" t="s">
        <v>873</v>
      </c>
      <c r="D452" s="6" t="s">
        <v>13</v>
      </c>
      <c r="E452" s="6" t="s">
        <v>223</v>
      </c>
      <c r="F452" s="6" t="s">
        <v>270</v>
      </c>
      <c r="G452">
        <v>12</v>
      </c>
      <c r="H452">
        <v>202212</v>
      </c>
      <c r="I452" s="9">
        <v>23.73</v>
      </c>
      <c r="J452" s="9">
        <v>4.9400000000000004</v>
      </c>
      <c r="K452" s="9">
        <v>2.58</v>
      </c>
      <c r="L452" s="9">
        <v>3.23</v>
      </c>
      <c r="M452" s="27" t="str">
        <f>IFERROR(INDEX(Data!AE:AE,MATCH(ZACKS_Screener[[#This Row],[Company Name]] &amp; " *", Data!AD:AD,0)), "")</f>
        <v/>
      </c>
      <c r="N452" t="str">
        <f>INDEX(Data!AI:AI,MATCH( ZACKS_Screener[[#This Row],[NAICS1]], Data!AH:AH,0))</f>
        <v/>
      </c>
      <c r="O4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-0.47773279352226722</v>
      </c>
      <c r="P4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0.25193798449612398</v>
      </c>
      <c r="Q452" s="18">
        <f>IFERROR(ZACKS_Screener[[#This Row],[Price]]/ZACKS_Screener[[#This Row],[EPS1]], "")</f>
        <v>9.1976744186046506</v>
      </c>
      <c r="R452" s="18">
        <f>IFERROR(ZACKS_Screener[[#This Row],[Price]]/ZACKS_Screener[[#This Row],[EPS2]], "")</f>
        <v>7.3467492260061924</v>
      </c>
      <c r="S452" s="18">
        <f>IFERROR(ZACKS_Screener[[#This Row],[PE1]]/(ZACKS_Screener[[#This Row],[EG1]]*100), "")</f>
        <v>-0.19252759164367361</v>
      </c>
      <c r="T452" s="18">
        <f>IFERROR(ZACKS_Screener[[#This Row],[PE2]]/(ZACKS_Screener[[#This Row],[EG2]]*100), "")</f>
        <v>0.29160943081686125</v>
      </c>
      <c r="U452"/>
    </row>
    <row r="453" spans="1:21" hidden="1" x14ac:dyDescent="0.25">
      <c r="A453" s="24" t="s">
        <v>876</v>
      </c>
      <c r="B453" s="34">
        <v>31108.37</v>
      </c>
      <c r="C453" s="6" t="s">
        <v>875</v>
      </c>
      <c r="D453" s="6" t="s">
        <v>22</v>
      </c>
      <c r="E453" s="6" t="s">
        <v>14</v>
      </c>
      <c r="F453" s="6" t="s">
        <v>877</v>
      </c>
      <c r="G453">
        <v>12</v>
      </c>
      <c r="H453">
        <v>202212</v>
      </c>
      <c r="I453" s="9">
        <v>61.3</v>
      </c>
      <c r="J453" s="9">
        <v>4.4000000000000004</v>
      </c>
      <c r="K453" s="9">
        <v>4.33</v>
      </c>
      <c r="L453" s="9">
        <v>4.68</v>
      </c>
      <c r="M453" s="27" t="str">
        <f>IFERROR(INDEX(Data!AE:AE,MATCH(ZACKS_Screener[[#This Row],[Company Name]] &amp; " *", Data!AD:AD,0)), "")</f>
        <v/>
      </c>
      <c r="N453" t="str">
        <f>INDEX(Data!AI:AI,MATCH( ZACKS_Screener[[#This Row],[NAICS1]], Data!AH:AH,0))</f>
        <v/>
      </c>
      <c r="O4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-1.5909090909090973E-2</v>
      </c>
      <c r="P4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8.0831408775981439E-2</v>
      </c>
      <c r="Q453" s="18">
        <f>IFERROR(ZACKS_Screener[[#This Row],[Price]]/ZACKS_Screener[[#This Row],[EPS1]], "")</f>
        <v>14.15704387990762</v>
      </c>
      <c r="R453" s="18">
        <f>IFERROR(ZACKS_Screener[[#This Row],[Price]]/ZACKS_Screener[[#This Row],[EPS2]], "")</f>
        <v>13.098290598290598</v>
      </c>
      <c r="S453" s="18">
        <f>IFERROR(ZACKS_Screener[[#This Row],[PE1]]/(ZACKS_Screener[[#This Row],[EG1]]*100), "")</f>
        <v>-8.8987132959418975</v>
      </c>
      <c r="T453" s="18">
        <f>IFERROR(ZACKS_Screener[[#This Row],[PE2]]/(ZACKS_Screener[[#This Row],[EG2]]*100), "")</f>
        <v>1.6204456654456671</v>
      </c>
      <c r="U453"/>
    </row>
    <row r="454" spans="1:21" hidden="1" x14ac:dyDescent="0.25">
      <c r="A454" s="24" t="s">
        <v>879</v>
      </c>
      <c r="B454" s="34">
        <v>39951.07</v>
      </c>
      <c r="C454" s="6" t="s">
        <v>878</v>
      </c>
      <c r="D454" s="6" t="s">
        <v>13</v>
      </c>
      <c r="E454" s="6" t="s">
        <v>51</v>
      </c>
      <c r="F454" s="6" t="s">
        <v>104</v>
      </c>
      <c r="G454">
        <v>12</v>
      </c>
      <c r="H454">
        <v>202212</v>
      </c>
      <c r="I454" s="9">
        <v>56.2</v>
      </c>
      <c r="J454" s="9">
        <v>2.67</v>
      </c>
      <c r="K454" s="9">
        <v>2.99</v>
      </c>
      <c r="L454" s="9">
        <v>3.53</v>
      </c>
      <c r="M454" s="27" t="str">
        <f>IFERROR(INDEX(Data!AE:AE,MATCH(ZACKS_Screener[[#This Row],[Company Name]] &amp; " *", Data!AD:AD,0)), "")</f>
        <v>115112</v>
      </c>
      <c r="N454" t="str">
        <f>INDEX(Data!AI:AI,MATCH( ZACKS_Screener[[#This Row],[NAICS1]], Data!AH:AH,0))</f>
        <v xml:space="preserve">Soil Preparation, Planting, and Cultivating </v>
      </c>
      <c r="O4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0.11985018726591772</v>
      </c>
      <c r="P4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0.18060200668896306</v>
      </c>
      <c r="Q454" s="18">
        <f>IFERROR(ZACKS_Screener[[#This Row],[Price]]/ZACKS_Screener[[#This Row],[EPS1]], "")</f>
        <v>18.795986622073578</v>
      </c>
      <c r="R454" s="18">
        <f>IFERROR(ZACKS_Screener[[#This Row],[Price]]/ZACKS_Screener[[#This Row],[EPS2]], "")</f>
        <v>15.920679886685553</v>
      </c>
      <c r="S454" s="18">
        <f>IFERROR(ZACKS_Screener[[#This Row],[PE1]]/(ZACKS_Screener[[#This Row],[EG1]]*100), "")</f>
        <v>1.5682901337792625</v>
      </c>
      <c r="T454" s="18">
        <f>IFERROR(ZACKS_Screener[[#This Row],[PE2]]/(ZACKS_Screener[[#This Row],[EG2]]*100), "")</f>
        <v>0.8815339418738859</v>
      </c>
      <c r="U454"/>
    </row>
    <row r="455" spans="1:21" hidden="1" x14ac:dyDescent="0.25">
      <c r="A455" s="24" t="s">
        <v>881</v>
      </c>
      <c r="B455" s="34">
        <v>9991.41</v>
      </c>
      <c r="C455" s="6" t="s">
        <v>880</v>
      </c>
      <c r="D455" s="6" t="s">
        <v>13</v>
      </c>
      <c r="E455" s="6" t="s">
        <v>37</v>
      </c>
      <c r="F455" s="6" t="s">
        <v>250</v>
      </c>
      <c r="G455">
        <v>12</v>
      </c>
      <c r="H455">
        <v>202212</v>
      </c>
      <c r="I455" s="9">
        <v>44.47</v>
      </c>
      <c r="J455" s="9">
        <v>2.5299999999999998</v>
      </c>
      <c r="K455" s="9">
        <v>2.71</v>
      </c>
      <c r="L455" s="9">
        <v>2.86</v>
      </c>
      <c r="M455" s="27" t="str">
        <f>IFERROR(INDEX(Data!AE:AE,MATCH(ZACKS_Screener[[#This Row],[Company Name]] &amp; " *", Data!AD:AD,0)), "")</f>
        <v>531130</v>
      </c>
      <c r="N455" t="str">
        <f>INDEX(Data!AI:AI,MATCH( ZACKS_Screener[[#This Row],[NAICS1]], Data!AH:AH,0))</f>
        <v xml:space="preserve">Lessors of Miniwarehouses and Self-Storage Units </v>
      </c>
      <c r="O4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7.1146245059288613E-2</v>
      </c>
      <c r="P4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5.535055350553502E-2</v>
      </c>
      <c r="Q455" s="18">
        <f>IFERROR(ZACKS_Screener[[#This Row],[Price]]/ZACKS_Screener[[#This Row],[EPS1]], "")</f>
        <v>16.40959409594096</v>
      </c>
      <c r="R455" s="18">
        <f>IFERROR(ZACKS_Screener[[#This Row],[Price]]/ZACKS_Screener[[#This Row],[EPS2]], "")</f>
        <v>15.54895104895105</v>
      </c>
      <c r="S455" s="18">
        <f>IFERROR(ZACKS_Screener[[#This Row],[PE1]]/(ZACKS_Screener[[#This Row],[EG1]]*100), "")</f>
        <v>2.3064596145961436</v>
      </c>
      <c r="T455" s="18">
        <f>IFERROR(ZACKS_Screener[[#This Row],[PE2]]/(ZACKS_Screener[[#This Row],[EG2]]*100), "")</f>
        <v>2.8091771561771584</v>
      </c>
      <c r="U455"/>
    </row>
    <row r="456" spans="1:21" hidden="1" x14ac:dyDescent="0.25">
      <c r="A456" s="24" t="s">
        <v>40761</v>
      </c>
      <c r="B456" s="34">
        <v>2034.47</v>
      </c>
      <c r="C456" s="6" t="s">
        <v>662</v>
      </c>
      <c r="D456" s="6" t="s">
        <v>13</v>
      </c>
      <c r="E456" s="6" t="s">
        <v>330</v>
      </c>
      <c r="F456" s="6" t="s">
        <v>664</v>
      </c>
      <c r="G456">
        <v>11</v>
      </c>
      <c r="H456">
        <v>202211</v>
      </c>
      <c r="I456" s="9">
        <v>10.93</v>
      </c>
      <c r="J456" s="9">
        <v>-4.67</v>
      </c>
      <c r="K456" s="9">
        <v>-0.36</v>
      </c>
      <c r="M456" s="27" t="str">
        <f>IFERROR(INDEX(Data!AE:AE,MATCH(ZACKS_Screener[[#This Row],[Company Name]] &amp; " *", Data!AD:AD,0)), "")</f>
        <v>483112</v>
      </c>
      <c r="N456" t="str">
        <f>INDEX(Data!AI:AI,MATCH( ZACKS_Screener[[#This Row],[NAICS1]], Data!AH:AH,0))</f>
        <v xml:space="preserve">Deep Sea Passenger Transportation </v>
      </c>
      <c r="O4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0.92291220556745179</v>
      </c>
      <c r="P4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456" s="18">
        <f>IFERROR(ZACKS_Screener[[#This Row],[Price]]/ZACKS_Screener[[#This Row],[EPS1]], "")</f>
        <v>-30.361111111111111</v>
      </c>
      <c r="R456" s="18" t="str">
        <f>IFERROR(ZACKS_Screener[[#This Row],[Price]]/ZACKS_Screener[[#This Row],[EPS2]], "")</f>
        <v/>
      </c>
      <c r="S456" s="18">
        <f>IFERROR(ZACKS_Screener[[#This Row],[PE1]]/(ZACKS_Screener[[#This Row],[EG1]]*100), "")</f>
        <v>-0.32897073988141279</v>
      </c>
      <c r="T456" s="18" t="str">
        <f>IFERROR(ZACKS_Screener[[#This Row],[PE2]]/(ZACKS_Screener[[#This Row],[EG2]]*100), "")</f>
        <v/>
      </c>
      <c r="U456"/>
    </row>
    <row r="457" spans="1:21" hidden="1" x14ac:dyDescent="0.25">
      <c r="A457" s="24" t="s">
        <v>883</v>
      </c>
      <c r="B457" s="34">
        <v>3003.54</v>
      </c>
      <c r="C457" s="6" t="s">
        <v>882</v>
      </c>
      <c r="D457" s="6" t="s">
        <v>13</v>
      </c>
      <c r="E457" s="6" t="s">
        <v>37</v>
      </c>
      <c r="F457" s="6" t="s">
        <v>250</v>
      </c>
      <c r="G457">
        <v>12</v>
      </c>
      <c r="H457">
        <v>202212</v>
      </c>
      <c r="I457" s="9">
        <v>19.8</v>
      </c>
      <c r="J457" s="9">
        <v>2.72</v>
      </c>
      <c r="K457" s="9">
        <v>2.59</v>
      </c>
      <c r="L457" s="9">
        <v>2.7</v>
      </c>
      <c r="M457" s="27" t="str">
        <f>IFERROR(INDEX(Data!AE:AE,MATCH(ZACKS_Screener[[#This Row],[Company Name]] &amp; " *", Data!AD:AD,0)), "")</f>
        <v/>
      </c>
      <c r="N457" t="str">
        <f>INDEX(Data!AI:AI,MATCH( ZACKS_Screener[[#This Row],[NAICS1]], Data!AH:AH,0))</f>
        <v/>
      </c>
      <c r="O4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-4.7794117647058945E-2</v>
      </c>
      <c r="P4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4.2471042471042594E-2</v>
      </c>
      <c r="Q457" s="18">
        <f>IFERROR(ZACKS_Screener[[#This Row],[Price]]/ZACKS_Screener[[#This Row],[EPS1]], "")</f>
        <v>7.6447876447876455</v>
      </c>
      <c r="R457" s="18">
        <f>IFERROR(ZACKS_Screener[[#This Row],[Price]]/ZACKS_Screener[[#This Row],[EPS2]], "")</f>
        <v>7.333333333333333</v>
      </c>
      <c r="S457" s="18">
        <f>IFERROR(ZACKS_Screener[[#This Row],[PE1]]/(ZACKS_Screener[[#This Row],[EG1]]*100), "")</f>
        <v>-1.5995247995247956</v>
      </c>
      <c r="T457" s="18">
        <f>IFERROR(ZACKS_Screener[[#This Row],[PE2]]/(ZACKS_Screener[[#This Row],[EG2]]*100), "")</f>
        <v>1.7266666666666617</v>
      </c>
      <c r="U457"/>
    </row>
    <row r="458" spans="1:21" hidden="1" x14ac:dyDescent="0.25">
      <c r="A458" s="24" t="s">
        <v>40765</v>
      </c>
      <c r="B458" s="34">
        <v>2117.54</v>
      </c>
      <c r="C458" s="6" t="s">
        <v>40764</v>
      </c>
      <c r="D458" s="6" t="s">
        <v>22</v>
      </c>
      <c r="E458" s="6" t="s">
        <v>41</v>
      </c>
      <c r="F458" s="6" t="s">
        <v>67</v>
      </c>
      <c r="G458">
        <v>12</v>
      </c>
      <c r="H458">
        <v>202212</v>
      </c>
      <c r="I458" s="9">
        <v>9.4600000000000009</v>
      </c>
      <c r="J458" s="9">
        <v>-1.42</v>
      </c>
      <c r="K458" s="9">
        <v>-1.07</v>
      </c>
      <c r="L458" s="9">
        <v>-1.17</v>
      </c>
      <c r="M458" s="27" t="str">
        <f>IFERROR(INDEX(Data!AE:AE,MATCH(ZACKS_Screener[[#This Row],[Company Name]] &amp; " *", Data!AD:AD,0)), "")</f>
        <v/>
      </c>
      <c r="N458" t="str">
        <f>INDEX(Data!AI:AI,MATCH( ZACKS_Screener[[#This Row],[NAICS1]], Data!AH:AH,0))</f>
        <v/>
      </c>
      <c r="O4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0.24647887323943654</v>
      </c>
      <c r="P4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-9.3457943925233516E-2</v>
      </c>
      <c r="Q458" s="18">
        <f>IFERROR(ZACKS_Screener[[#This Row],[Price]]/ZACKS_Screener[[#This Row],[EPS1]], "")</f>
        <v>-8.8411214953271031</v>
      </c>
      <c r="R458" s="18">
        <f>IFERROR(ZACKS_Screener[[#This Row],[Price]]/ZACKS_Screener[[#This Row],[EPS2]], "")</f>
        <v>-8.0854700854700869</v>
      </c>
      <c r="S458" s="18">
        <f>IFERROR(ZACKS_Screener[[#This Row],[PE1]]/(ZACKS_Screener[[#This Row],[EG1]]*100), "")</f>
        <v>-0.35869692923898544</v>
      </c>
      <c r="T458" s="18">
        <f>IFERROR(ZACKS_Screener[[#This Row],[PE2]]/(ZACKS_Screener[[#This Row],[EG2]]*100), "")</f>
        <v>0.86514529914530047</v>
      </c>
      <c r="U458"/>
    </row>
    <row r="459" spans="1:21" hidden="1" x14ac:dyDescent="0.25">
      <c r="A459" s="24" t="s">
        <v>40767</v>
      </c>
      <c r="B459" s="34">
        <v>2314.4299999999998</v>
      </c>
      <c r="C459" s="6" t="s">
        <v>40766</v>
      </c>
      <c r="D459" s="6" t="s">
        <v>22</v>
      </c>
      <c r="E459" s="6" t="s">
        <v>26</v>
      </c>
      <c r="F459" s="6" t="s">
        <v>2669</v>
      </c>
      <c r="G459">
        <v>3</v>
      </c>
      <c r="H459">
        <v>202303</v>
      </c>
      <c r="I459" s="9">
        <v>267.06</v>
      </c>
      <c r="J459" s="9">
        <v>26.95</v>
      </c>
      <c r="K459" s="9">
        <v>26.55</v>
      </c>
      <c r="L459" s="9">
        <v>30.31</v>
      </c>
      <c r="M459" s="27" t="str">
        <f>IFERROR(INDEX(Data!AE:AE,MATCH(ZACKS_Screener[[#This Row],[Company Name]] &amp; " *", Data!AD:AD,0)), "")</f>
        <v>321991</v>
      </c>
      <c r="N459" t="str">
        <f>INDEX(Data!AI:AI,MATCH( ZACKS_Screener[[#This Row],[NAICS1]], Data!AH:AH,0))</f>
        <v xml:space="preserve">Manufactured Home (Mobile Home) Manufacturing </v>
      </c>
      <c r="O4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-1.4842300556586219E-2</v>
      </c>
      <c r="P4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0.14161958568738223</v>
      </c>
      <c r="Q459" s="18">
        <f>IFERROR(ZACKS_Screener[[#This Row],[Price]]/ZACKS_Screener[[#This Row],[EPS1]], "")</f>
        <v>10.058757062146892</v>
      </c>
      <c r="R459" s="18">
        <f>IFERROR(ZACKS_Screener[[#This Row],[Price]]/ZACKS_Screener[[#This Row],[EPS2]], "")</f>
        <v>8.810953480699439</v>
      </c>
      <c r="S459" s="18">
        <f>IFERROR(ZACKS_Screener[[#This Row],[PE1]]/(ZACKS_Screener[[#This Row],[EG1]]*100), "")</f>
        <v>-6.7770875706214921</v>
      </c>
      <c r="T459" s="18">
        <f>IFERROR(ZACKS_Screener[[#This Row],[PE2]]/(ZACKS_Screener[[#This Row],[EG2]]*100), "")</f>
        <v>0.62215642263981441</v>
      </c>
      <c r="U459"/>
    </row>
    <row r="460" spans="1:21" hidden="1" x14ac:dyDescent="0.25">
      <c r="A460" s="24" t="s">
        <v>885</v>
      </c>
      <c r="B460" s="34">
        <v>32474.43</v>
      </c>
      <c r="C460" s="6" t="s">
        <v>884</v>
      </c>
      <c r="D460" s="6" t="s">
        <v>13</v>
      </c>
      <c r="E460" s="6" t="s">
        <v>223</v>
      </c>
      <c r="F460" s="6" t="s">
        <v>886</v>
      </c>
      <c r="G460">
        <v>12</v>
      </c>
      <c r="H460">
        <v>202212</v>
      </c>
      <c r="I460" s="9">
        <v>17.04</v>
      </c>
      <c r="J460" s="9">
        <v>2.46</v>
      </c>
      <c r="K460" s="9">
        <v>1.9</v>
      </c>
      <c r="L460" s="9">
        <v>2.33</v>
      </c>
      <c r="M460" s="27" t="str">
        <f>IFERROR(INDEX(Data!AE:AE,MATCH(ZACKS_Screener[[#This Row],[Company Name]] &amp; " *", Data!AD:AD,0)), "")</f>
        <v/>
      </c>
      <c r="N460" t="str">
        <f>INDEX(Data!AI:AI,MATCH( ZACKS_Screener[[#This Row],[NAICS1]], Data!AH:AH,0))</f>
        <v/>
      </c>
      <c r="O4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-0.22764227642276424</v>
      </c>
      <c r="P4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0.2263157894736843</v>
      </c>
      <c r="Q460" s="18">
        <f>IFERROR(ZACKS_Screener[[#This Row],[Price]]/ZACKS_Screener[[#This Row],[EPS1]], "")</f>
        <v>8.9684210526315784</v>
      </c>
      <c r="R460" s="18">
        <f>IFERROR(ZACKS_Screener[[#This Row],[Price]]/ZACKS_Screener[[#This Row],[EPS2]], "")</f>
        <v>7.3133047210300424</v>
      </c>
      <c r="S460" s="18">
        <f>IFERROR(ZACKS_Screener[[#This Row],[PE1]]/(ZACKS_Screener[[#This Row],[EG1]]*100), "")</f>
        <v>-0.39396992481203003</v>
      </c>
      <c r="T460" s="18">
        <f>IFERROR(ZACKS_Screener[[#This Row],[PE2]]/(ZACKS_Screener[[#This Row],[EG2]]*100), "")</f>
        <v>0.32314602255714125</v>
      </c>
      <c r="U460"/>
    </row>
    <row r="461" spans="1:21" hidden="1" x14ac:dyDescent="0.25">
      <c r="A461" s="24" t="s">
        <v>40769</v>
      </c>
      <c r="B461" s="34">
        <v>2515.2600000000002</v>
      </c>
      <c r="C461" s="6" t="s">
        <v>40768</v>
      </c>
      <c r="D461" s="6" t="s">
        <v>13</v>
      </c>
      <c r="E461" s="6" t="s">
        <v>223</v>
      </c>
      <c r="F461" s="6" t="s">
        <v>1101</v>
      </c>
      <c r="G461">
        <v>12</v>
      </c>
      <c r="H461">
        <v>202212</v>
      </c>
      <c r="I461" s="9">
        <v>25.02</v>
      </c>
      <c r="J461" s="9">
        <v>6.04</v>
      </c>
      <c r="K461" s="9">
        <v>3.95</v>
      </c>
      <c r="L461" s="9">
        <v>2.4</v>
      </c>
      <c r="M461" s="27" t="str">
        <f>IFERROR(INDEX(Data!AE:AE,MATCH(ZACKS_Screener[[#This Row],[Company Name]] &amp; " *", Data!AD:AD,0)), "")</f>
        <v>324110</v>
      </c>
      <c r="N461" t="str">
        <f>INDEX(Data!AI:AI,MATCH( ZACKS_Screener[[#This Row],[NAICS1]], Data!AH:AH,0))</f>
        <v>Petroleum Refineries</v>
      </c>
      <c r="O4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-0.34602649006622516</v>
      </c>
      <c r="P4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-0.39240506329113928</v>
      </c>
      <c r="Q461" s="18">
        <f>IFERROR(ZACKS_Screener[[#This Row],[Price]]/ZACKS_Screener[[#This Row],[EPS1]], "")</f>
        <v>6.3341772151898734</v>
      </c>
      <c r="R461" s="18">
        <f>IFERROR(ZACKS_Screener[[#This Row],[Price]]/ZACKS_Screener[[#This Row],[EPS2]], "")</f>
        <v>10.425000000000001</v>
      </c>
      <c r="S461" s="18">
        <f>IFERROR(ZACKS_Screener[[#This Row],[PE1]]/(ZACKS_Screener[[#This Row],[EG1]]*100), "")</f>
        <v>-0.18305469081218584</v>
      </c>
      <c r="T461" s="18">
        <f>IFERROR(ZACKS_Screener[[#This Row],[PE2]]/(ZACKS_Screener[[#This Row],[EG2]]*100), "")</f>
        <v>-0.26566935483870968</v>
      </c>
      <c r="U461"/>
    </row>
    <row r="462" spans="1:21" hidden="1" x14ac:dyDescent="0.25">
      <c r="A462" s="24" t="s">
        <v>888</v>
      </c>
      <c r="B462" s="34">
        <v>3123.46</v>
      </c>
      <c r="C462" s="6" t="s">
        <v>887</v>
      </c>
      <c r="D462" s="6" t="s">
        <v>22</v>
      </c>
      <c r="E462" s="6" t="s">
        <v>14</v>
      </c>
      <c r="F462" s="6" t="s">
        <v>95</v>
      </c>
      <c r="G462">
        <v>3</v>
      </c>
      <c r="H462">
        <v>202303</v>
      </c>
      <c r="I462" s="9">
        <v>71.03</v>
      </c>
      <c r="J462" s="9">
        <v>2.56</v>
      </c>
      <c r="K462" s="9">
        <v>2.81</v>
      </c>
      <c r="L462" s="9">
        <v>3.14</v>
      </c>
      <c r="M462" s="27" t="str">
        <f>IFERROR(INDEX(Data!AE:AE,MATCH(ZACKS_Screener[[#This Row],[Company Name]] &amp; " *", Data!AD:AD,0)), "")</f>
        <v/>
      </c>
      <c r="N462" t="str">
        <f>INDEX(Data!AI:AI,MATCH( ZACKS_Screener[[#This Row],[NAICS1]], Data!AH:AH,0))</f>
        <v/>
      </c>
      <c r="O4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9.765625E-2</v>
      </c>
      <c r="P4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0.11743772241992885</v>
      </c>
      <c r="Q462" s="18">
        <f>IFERROR(ZACKS_Screener[[#This Row],[Price]]/ZACKS_Screener[[#This Row],[EPS1]], "")</f>
        <v>25.277580071174377</v>
      </c>
      <c r="R462" s="18">
        <f>IFERROR(ZACKS_Screener[[#This Row],[Price]]/ZACKS_Screener[[#This Row],[EPS2]], "")</f>
        <v>22.621019108280255</v>
      </c>
      <c r="S462" s="18">
        <f>IFERROR(ZACKS_Screener[[#This Row],[PE1]]/(ZACKS_Screener[[#This Row],[EG1]]*100), "")</f>
        <v>2.5884241992882564</v>
      </c>
      <c r="T462" s="18">
        <f>IFERROR(ZACKS_Screener[[#This Row],[PE2]]/(ZACKS_Screener[[#This Row],[EG2]]*100), "")</f>
        <v>1.9262140513414396</v>
      </c>
      <c r="U462"/>
    </row>
    <row r="463" spans="1:21" hidden="1" x14ac:dyDescent="0.25">
      <c r="A463" s="24" t="s">
        <v>40771</v>
      </c>
      <c r="B463" s="34">
        <v>2836.24</v>
      </c>
      <c r="C463" s="6" t="s">
        <v>40770</v>
      </c>
      <c r="D463" s="6" t="s">
        <v>13</v>
      </c>
      <c r="E463" s="6" t="s">
        <v>30</v>
      </c>
      <c r="F463" s="6" t="s">
        <v>256</v>
      </c>
      <c r="G463">
        <v>12</v>
      </c>
      <c r="H463">
        <v>202212</v>
      </c>
      <c r="I463" s="9">
        <v>15</v>
      </c>
      <c r="J463" s="9">
        <v>-8.66</v>
      </c>
      <c r="K463" s="9">
        <v>-5.92</v>
      </c>
      <c r="L463" s="9">
        <v>-5.01</v>
      </c>
      <c r="M463" s="27" t="str">
        <f>IFERROR(INDEX(Data!AE:AE,MATCH(ZACKS_Screener[[#This Row],[Company Name]] &amp; " *", Data!AD:AD,0)), "")</f>
        <v>441120</v>
      </c>
      <c r="N463" t="str">
        <f>INDEX(Data!AI:AI,MATCH( ZACKS_Screener[[#This Row],[NAICS1]], Data!AH:AH,0))</f>
        <v xml:space="preserve">Used Car Dealers </v>
      </c>
      <c r="O4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0.31639722863741343</v>
      </c>
      <c r="P4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0.15371621621621623</v>
      </c>
      <c r="Q463" s="18">
        <f>IFERROR(ZACKS_Screener[[#This Row],[Price]]/ZACKS_Screener[[#This Row],[EPS1]], "")</f>
        <v>-2.5337837837837838</v>
      </c>
      <c r="R463" s="18">
        <f>IFERROR(ZACKS_Screener[[#This Row],[Price]]/ZACKS_Screener[[#This Row],[EPS2]], "")</f>
        <v>-2.9940119760479043</v>
      </c>
      <c r="S463" s="18">
        <f>IFERROR(ZACKS_Screener[[#This Row],[PE1]]/(ZACKS_Screener[[#This Row],[EG1]]*100), "")</f>
        <v>-8.0082363385283087E-2</v>
      </c>
      <c r="T463" s="18">
        <f>IFERROR(ZACKS_Screener[[#This Row],[PE2]]/(ZACKS_Screener[[#This Row],[EG2]]*100), "")</f>
        <v>-0.19477528459564386</v>
      </c>
      <c r="U463"/>
    </row>
    <row r="464" spans="1:21" hidden="1" x14ac:dyDescent="0.25">
      <c r="A464" s="24" t="s">
        <v>890</v>
      </c>
      <c r="B464" s="34">
        <v>90690.48</v>
      </c>
      <c r="C464" s="6" t="s">
        <v>889</v>
      </c>
      <c r="D464" s="6" t="s">
        <v>13</v>
      </c>
      <c r="E464" s="6" t="s">
        <v>30</v>
      </c>
      <c r="F464" s="6" t="s">
        <v>891</v>
      </c>
      <c r="G464">
        <v>12</v>
      </c>
      <c r="H464">
        <v>202212</v>
      </c>
      <c r="I464" s="9">
        <v>70.739999999999995</v>
      </c>
      <c r="J464" s="9">
        <v>8.69</v>
      </c>
      <c r="K464" s="9">
        <v>8.6199999999999992</v>
      </c>
      <c r="L464" s="9">
        <v>8.8699999999999992</v>
      </c>
      <c r="M464" s="27" t="str">
        <f>IFERROR(INDEX(Data!AE:AE,MATCH(ZACKS_Screener[[#This Row],[Company Name]] &amp; " *", Data!AD:AD,0)), "")</f>
        <v>456110</v>
      </c>
      <c r="N464" t="str">
        <f>INDEX(Data!AI:AI,MATCH( ZACKS_Screener[[#This Row],[NAICS1]], Data!AH:AH,0))</f>
        <v xml:space="preserve">Pharmacies and Drug Retailers </v>
      </c>
      <c r="O4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-8.0552359033372028E-3</v>
      </c>
      <c r="P4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2.9002320185614851E-2</v>
      </c>
      <c r="Q464" s="18">
        <f>IFERROR(ZACKS_Screener[[#This Row],[Price]]/ZACKS_Screener[[#This Row],[EPS1]], "")</f>
        <v>8.2064965197215773</v>
      </c>
      <c r="R464" s="18">
        <f>IFERROR(ZACKS_Screener[[#This Row],[Price]]/ZACKS_Screener[[#This Row],[EPS2]], "")</f>
        <v>7.9751972942502816</v>
      </c>
      <c r="S464" s="18">
        <f>IFERROR(ZACKS_Screener[[#This Row],[PE1]]/(ZACKS_Screener[[#This Row],[EG1]]*100), "")</f>
        <v>-10.18777925091146</v>
      </c>
      <c r="T464" s="18">
        <f>IFERROR(ZACKS_Screener[[#This Row],[PE2]]/(ZACKS_Screener[[#This Row],[EG2]]*100), "")</f>
        <v>2.7498480270574968</v>
      </c>
      <c r="U464"/>
    </row>
    <row r="465" spans="1:21" hidden="1" x14ac:dyDescent="0.25">
      <c r="A465" s="24" t="s">
        <v>893</v>
      </c>
      <c r="B465" s="34">
        <v>4173.8599999999997</v>
      </c>
      <c r="C465" s="6" t="s">
        <v>892</v>
      </c>
      <c r="D465" s="6" t="s">
        <v>22</v>
      </c>
      <c r="E465" s="6" t="s">
        <v>85</v>
      </c>
      <c r="F465" s="6" t="s">
        <v>286</v>
      </c>
      <c r="G465">
        <v>12</v>
      </c>
      <c r="H465">
        <v>202212</v>
      </c>
      <c r="I465" s="9">
        <v>8.49</v>
      </c>
      <c r="J465" s="9">
        <v>-0.13</v>
      </c>
      <c r="K465" s="9">
        <v>0.23</v>
      </c>
      <c r="L465" s="9">
        <v>0.3</v>
      </c>
      <c r="M465" s="27" t="str">
        <f>IFERROR(INDEX(Data!AE:AE,MATCH(ZACKS_Screener[[#This Row],[Company Name]] &amp; " *", Data!AD:AD,0)), "")</f>
        <v/>
      </c>
      <c r="N465" t="str">
        <f>INDEX(Data!AI:AI,MATCH( ZACKS_Screener[[#This Row],[NAICS1]], Data!AH:AH,0))</f>
        <v/>
      </c>
      <c r="O4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0.30434782608695643</v>
      </c>
      <c r="Q465" s="18">
        <f>IFERROR(ZACKS_Screener[[#This Row],[Price]]/ZACKS_Screener[[#This Row],[EPS1]], "")</f>
        <v>36.913043478260867</v>
      </c>
      <c r="R465" s="18">
        <f>IFERROR(ZACKS_Screener[[#This Row],[Price]]/ZACKS_Screener[[#This Row],[EPS2]], "")</f>
        <v>28.3</v>
      </c>
      <c r="S465" s="18">
        <f>IFERROR(ZACKS_Screener[[#This Row],[PE1]]/(ZACKS_Screener[[#This Row],[EG1]]*100), "")</f>
        <v>0.36913043478260865</v>
      </c>
      <c r="T465" s="18">
        <f>IFERROR(ZACKS_Screener[[#This Row],[PE2]]/(ZACKS_Screener[[#This Row],[EG2]]*100), "")</f>
        <v>0.92985714285714316</v>
      </c>
      <c r="U465"/>
    </row>
    <row r="466" spans="1:21" hidden="1" x14ac:dyDescent="0.25">
      <c r="A466" s="24" t="s">
        <v>895</v>
      </c>
      <c r="B466" s="34">
        <v>294636</v>
      </c>
      <c r="C466" s="6" t="s">
        <v>894</v>
      </c>
      <c r="D466" s="6" t="s">
        <v>13</v>
      </c>
      <c r="E466" s="6" t="s">
        <v>223</v>
      </c>
      <c r="F466" s="6" t="s">
        <v>410</v>
      </c>
      <c r="G466">
        <v>12</v>
      </c>
      <c r="H466">
        <v>202212</v>
      </c>
      <c r="I466" s="9">
        <v>155.51</v>
      </c>
      <c r="J466" s="9">
        <v>18.829999999999998</v>
      </c>
      <c r="K466" s="9">
        <v>14.23</v>
      </c>
      <c r="L466" s="9">
        <v>15.48</v>
      </c>
      <c r="M466" s="27" t="str">
        <f>IFERROR(INDEX(Data!AE:AE,MATCH(ZACKS_Screener[[#This Row],[Company Name]] &amp; " *", Data!AD:AD,0)), "")</f>
        <v>424690</v>
      </c>
      <c r="N466" t="str">
        <f>INDEX(Data!AI:AI,MATCH( ZACKS_Screener[[#This Row],[NAICS1]], Data!AH:AH,0))</f>
        <v xml:space="preserve">Other Chemical and Allied Products Merchant Wholesalers </v>
      </c>
      <c r="O4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-0.24429102496016986</v>
      </c>
      <c r="P4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8.7842586085734364E-2</v>
      </c>
      <c r="Q466" s="18">
        <f>IFERROR(ZACKS_Screener[[#This Row],[Price]]/ZACKS_Screener[[#This Row],[EPS1]], "")</f>
        <v>10.92832044975404</v>
      </c>
      <c r="R466" s="18">
        <f>IFERROR(ZACKS_Screener[[#This Row],[Price]]/ZACKS_Screener[[#This Row],[EPS2]], "")</f>
        <v>10.045865633074934</v>
      </c>
      <c r="S466" s="18">
        <f>IFERROR(ZACKS_Screener[[#This Row],[PE1]]/(ZACKS_Screener[[#This Row],[EG1]]*100), "")</f>
        <v>-0.44734842188884488</v>
      </c>
      <c r="T466" s="18">
        <f>IFERROR(ZACKS_Screener[[#This Row],[PE2]]/(ZACKS_Screener[[#This Row],[EG2]]*100), "")</f>
        <v>1.1436213436692504</v>
      </c>
      <c r="U466"/>
    </row>
    <row r="467" spans="1:21" hidden="1" x14ac:dyDescent="0.25">
      <c r="A467" s="24" t="s">
        <v>897</v>
      </c>
      <c r="B467" s="34">
        <v>6290.54</v>
      </c>
      <c r="C467" s="6" t="s">
        <v>896</v>
      </c>
      <c r="D467" s="6" t="s">
        <v>13</v>
      </c>
      <c r="E467" s="6" t="s">
        <v>179</v>
      </c>
      <c r="F467" s="6" t="s">
        <v>180</v>
      </c>
      <c r="G467">
        <v>12</v>
      </c>
      <c r="H467">
        <v>202212</v>
      </c>
      <c r="I467" s="9">
        <v>164.06</v>
      </c>
      <c r="J467" s="9">
        <v>8.1300000000000008</v>
      </c>
      <c r="K467" s="9">
        <v>8.82</v>
      </c>
      <c r="L467" s="9">
        <v>9.49</v>
      </c>
      <c r="M467" s="27" t="str">
        <f>IFERROR(INDEX(Data!AE:AE,MATCH(ZACKS_Screener[[#This Row],[Company Name]] &amp; " *", Data!AD:AD,0)), "")</f>
        <v/>
      </c>
      <c r="N467" t="str">
        <f>INDEX(Data!AI:AI,MATCH( ZACKS_Screener[[#This Row],[NAICS1]], Data!AH:AH,0))</f>
        <v/>
      </c>
      <c r="O4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8.4870848708487018E-2</v>
      </c>
      <c r="P4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7.596371882086167E-2</v>
      </c>
      <c r="Q467" s="18">
        <f>IFERROR(ZACKS_Screener[[#This Row],[Price]]/ZACKS_Screener[[#This Row],[EPS1]], "")</f>
        <v>18.600907029478456</v>
      </c>
      <c r="R467" s="18">
        <f>IFERROR(ZACKS_Screener[[#This Row],[Price]]/ZACKS_Screener[[#This Row],[EPS2]], "")</f>
        <v>17.287671232876711</v>
      </c>
      <c r="S467" s="18">
        <f>IFERROR(ZACKS_Screener[[#This Row],[PE1]]/(ZACKS_Screener[[#This Row],[EG1]]*100), "")</f>
        <v>2.191672089125507</v>
      </c>
      <c r="T467" s="18">
        <f>IFERROR(ZACKS_Screener[[#This Row],[PE2]]/(ZACKS_Screener[[#This Row],[EG2]]*100), "")</f>
        <v>2.2757800040891434</v>
      </c>
      <c r="U467"/>
    </row>
    <row r="468" spans="1:21" hidden="1" x14ac:dyDescent="0.25">
      <c r="A468" s="24" t="s">
        <v>899</v>
      </c>
      <c r="B468" s="34">
        <v>3849.48</v>
      </c>
      <c r="C468" s="6" t="s">
        <v>898</v>
      </c>
      <c r="D468" s="6" t="s">
        <v>13</v>
      </c>
      <c r="E468" s="6" t="s">
        <v>14</v>
      </c>
      <c r="F468" s="6" t="s">
        <v>201</v>
      </c>
      <c r="G468">
        <v>12</v>
      </c>
      <c r="H468">
        <v>202212</v>
      </c>
      <c r="I468" s="9">
        <v>15.95</v>
      </c>
      <c r="J468" s="9">
        <v>0.23</v>
      </c>
      <c r="K468" s="9">
        <v>0.3</v>
      </c>
      <c r="L468" s="9">
        <v>0.36</v>
      </c>
      <c r="M468" s="27" t="str">
        <f>IFERROR(INDEX(Data!AE:AE,MATCH(ZACKS_Screener[[#This Row],[Company Name]] &amp; " *", Data!AD:AD,0)), "")</f>
        <v/>
      </c>
      <c r="N468" t="str">
        <f>INDEX(Data!AI:AI,MATCH( ZACKS_Screener[[#This Row],[NAICS1]], Data!AH:AH,0))</f>
        <v/>
      </c>
      <c r="O4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0.30434782608695643</v>
      </c>
      <c r="P4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468" s="18">
        <f>IFERROR(ZACKS_Screener[[#This Row],[Price]]/ZACKS_Screener[[#This Row],[EPS1]], "")</f>
        <v>53.166666666666664</v>
      </c>
      <c r="R468" s="18">
        <f>IFERROR(ZACKS_Screener[[#This Row],[Price]]/ZACKS_Screener[[#This Row],[EPS2]], "")</f>
        <v>44.305555555555557</v>
      </c>
      <c r="S468" s="18">
        <f>IFERROR(ZACKS_Screener[[#This Row],[PE1]]/(ZACKS_Screener[[#This Row],[EG1]]*100), "")</f>
        <v>1.7469047619047624</v>
      </c>
      <c r="T468" s="18">
        <f>IFERROR(ZACKS_Screener[[#This Row],[PE2]]/(ZACKS_Screener[[#This Row],[EG2]]*100), "")</f>
        <v>2.2152777777777777</v>
      </c>
      <c r="U468"/>
    </row>
    <row r="469" spans="1:21" hidden="1" x14ac:dyDescent="0.25">
      <c r="A469" s="24" t="s">
        <v>901</v>
      </c>
      <c r="B469" s="34">
        <v>6078.42</v>
      </c>
      <c r="C469" s="6" t="s">
        <v>900</v>
      </c>
      <c r="D469" s="6" t="s">
        <v>13</v>
      </c>
      <c r="E469" s="6" t="s">
        <v>223</v>
      </c>
      <c r="F469" s="6" t="s">
        <v>465</v>
      </c>
      <c r="G469">
        <v>12</v>
      </c>
      <c r="H469">
        <v>202212</v>
      </c>
      <c r="I469" s="9">
        <v>30.08</v>
      </c>
      <c r="J469" s="9">
        <v>-3.73</v>
      </c>
      <c r="K469" s="9">
        <v>1.76</v>
      </c>
      <c r="L469" s="9">
        <v>1.71</v>
      </c>
      <c r="M469" s="27" t="str">
        <f>IFERROR(INDEX(Data!AE:AE,MATCH(ZACKS_Screener[[#This Row],[Company Name]] &amp; " *", Data!AD:AD,0)), "")</f>
        <v/>
      </c>
      <c r="N469" t="str">
        <f>INDEX(Data!AI:AI,MATCH( ZACKS_Screener[[#This Row],[NAICS1]], Data!AH:AH,0))</f>
        <v/>
      </c>
      <c r="O4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-2.8409090909090936E-2</v>
      </c>
      <c r="Q469" s="18">
        <f>IFERROR(ZACKS_Screener[[#This Row],[Price]]/ZACKS_Screener[[#This Row],[EPS1]], "")</f>
        <v>17.09090909090909</v>
      </c>
      <c r="R469" s="18">
        <f>IFERROR(ZACKS_Screener[[#This Row],[Price]]/ZACKS_Screener[[#This Row],[EPS2]], "")</f>
        <v>17.5906432748538</v>
      </c>
      <c r="S469" s="18">
        <f>IFERROR(ZACKS_Screener[[#This Row],[PE1]]/(ZACKS_Screener[[#This Row],[EG1]]*100), "")</f>
        <v>0.1709090909090909</v>
      </c>
      <c r="T469" s="18">
        <f>IFERROR(ZACKS_Screener[[#This Row],[PE2]]/(ZACKS_Screener[[#This Row],[EG2]]*100), "")</f>
        <v>-6.1919064327485325</v>
      </c>
      <c r="U469"/>
    </row>
    <row r="470" spans="1:21" hidden="1" x14ac:dyDescent="0.25">
      <c r="A470" s="24" t="s">
        <v>902</v>
      </c>
      <c r="B470" s="34">
        <v>5823.81</v>
      </c>
      <c r="C470" s="6" t="s">
        <v>900</v>
      </c>
      <c r="D470" s="6" t="s">
        <v>13</v>
      </c>
      <c r="E470" s="6" t="s">
        <v>223</v>
      </c>
      <c r="F470" s="6" t="s">
        <v>465</v>
      </c>
      <c r="G470">
        <v>12</v>
      </c>
      <c r="H470">
        <v>202212</v>
      </c>
      <c r="I470" s="9">
        <v>28.82</v>
      </c>
      <c r="J470" s="9">
        <v>-3.73</v>
      </c>
      <c r="L470" s="9">
        <v>2.35</v>
      </c>
      <c r="M470" s="27" t="str">
        <f>IFERROR(INDEX(Data!AE:AE,MATCH(ZACKS_Screener[[#This Row],[Company Name]] &amp; " *", Data!AD:AD,0)), "")</f>
        <v/>
      </c>
      <c r="N470" t="str">
        <f>INDEX(Data!AI:AI,MATCH( ZACKS_Screener[[#This Row],[NAICS1]], Data!AH:AH,0))</f>
        <v/>
      </c>
      <c r="O4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7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70" s="18" t="str">
        <f>IFERROR(ZACKS_Screener[[#This Row],[Price]]/ZACKS_Screener[[#This Row],[EPS1]], "")</f>
        <v/>
      </c>
      <c r="R470" s="18">
        <f>IFERROR(ZACKS_Screener[[#This Row],[Price]]/ZACKS_Screener[[#This Row],[EPS2]], "")</f>
        <v>12.263829787234043</v>
      </c>
      <c r="S470" s="18" t="str">
        <f>IFERROR(ZACKS_Screener[[#This Row],[PE1]]/(ZACKS_Screener[[#This Row],[EG1]]*100), "")</f>
        <v/>
      </c>
      <c r="T470" s="18" t="str">
        <f>IFERROR(ZACKS_Screener[[#This Row],[PE2]]/(ZACKS_Screener[[#This Row],[EG2]]*100), "")</f>
        <v/>
      </c>
      <c r="U470"/>
    </row>
    <row r="471" spans="1:21" hidden="1" x14ac:dyDescent="0.25">
      <c r="A471" s="24" t="s">
        <v>40773</v>
      </c>
      <c r="B471" s="34">
        <v>2189.83</v>
      </c>
      <c r="C471" s="6" t="s">
        <v>40772</v>
      </c>
      <c r="D471" s="6" t="s">
        <v>13</v>
      </c>
      <c r="E471" s="6" t="s">
        <v>330</v>
      </c>
      <c r="F471" s="6" t="s">
        <v>664</v>
      </c>
      <c r="G471">
        <v>12</v>
      </c>
      <c r="H471">
        <v>202212</v>
      </c>
      <c r="I471" s="9">
        <v>26.09</v>
      </c>
      <c r="J471" s="9">
        <v>4.17</v>
      </c>
      <c r="K471" s="9">
        <v>1.49</v>
      </c>
      <c r="L471" s="9">
        <v>2.39</v>
      </c>
      <c r="M471" s="27" t="str">
        <f>IFERROR(INDEX(Data!AE:AE,MATCH(ZACKS_Screener[[#This Row],[Company Name]] &amp; " *", Data!AD:AD,0)), "")</f>
        <v>441210</v>
      </c>
      <c r="N471" t="str">
        <f>INDEX(Data!AI:AI,MATCH( ZACKS_Screener[[#This Row],[NAICS1]], Data!AH:AH,0))</f>
        <v xml:space="preserve">Recreational Vehicle Dealers </v>
      </c>
      <c r="O4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-0.64268585131894473</v>
      </c>
      <c r="P4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0.60402684563758402</v>
      </c>
      <c r="Q471" s="18">
        <f>IFERROR(ZACKS_Screener[[#This Row],[Price]]/ZACKS_Screener[[#This Row],[EPS1]], "")</f>
        <v>17.51006711409396</v>
      </c>
      <c r="R471" s="18">
        <f>IFERROR(ZACKS_Screener[[#This Row],[Price]]/ZACKS_Screener[[#This Row],[EPS2]], "")</f>
        <v>10.916317991631798</v>
      </c>
      <c r="S471" s="18">
        <f>IFERROR(ZACKS_Screener[[#This Row],[PE1]]/(ZACKS_Screener[[#This Row],[EG1]]*100), "")</f>
        <v>-0.27245141740959639</v>
      </c>
      <c r="T471" s="18">
        <f>IFERROR(ZACKS_Screener[[#This Row],[PE2]]/(ZACKS_Screener[[#This Row],[EG2]]*100), "")</f>
        <v>0.18072570897257084</v>
      </c>
      <c r="U471"/>
    </row>
    <row r="472" spans="1:21" hidden="1" x14ac:dyDescent="0.25">
      <c r="A472" s="24" t="s">
        <v>904</v>
      </c>
      <c r="B472" s="34">
        <v>4772.49</v>
      </c>
      <c r="C472" s="6" t="s">
        <v>903</v>
      </c>
      <c r="D472" s="6" t="s">
        <v>22</v>
      </c>
      <c r="E472" s="6" t="s">
        <v>18</v>
      </c>
      <c r="F472" s="6" t="s">
        <v>905</v>
      </c>
      <c r="G472">
        <v>12</v>
      </c>
      <c r="H472">
        <v>202212</v>
      </c>
      <c r="I472" s="9">
        <v>91.98</v>
      </c>
      <c r="J472" s="9">
        <v>1.1000000000000001</v>
      </c>
      <c r="K472" s="9">
        <v>1.2</v>
      </c>
      <c r="L472" s="9">
        <v>1.45</v>
      </c>
      <c r="M472" s="27" t="str">
        <f>IFERROR(INDEX(Data!AE:AE,MATCH(ZACKS_Screener[[#This Row],[Company Name]] &amp; " *", Data!AD:AD,0)), "")</f>
        <v>562212</v>
      </c>
      <c r="N472" t="str">
        <f>INDEX(Data!AI:AI,MATCH( ZACKS_Screener[[#This Row],[NAICS1]], Data!AH:AH,0))</f>
        <v xml:space="preserve">Solid Waste Landfill </v>
      </c>
      <c r="O4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9.0909090909090787E-2</v>
      </c>
      <c r="P4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0.20833333333333334</v>
      </c>
      <c r="Q472" s="18">
        <f>IFERROR(ZACKS_Screener[[#This Row],[Price]]/ZACKS_Screener[[#This Row],[EPS1]], "")</f>
        <v>76.650000000000006</v>
      </c>
      <c r="R472" s="18">
        <f>IFERROR(ZACKS_Screener[[#This Row],[Price]]/ZACKS_Screener[[#This Row],[EPS2]], "")</f>
        <v>63.434482758620696</v>
      </c>
      <c r="S472" s="18">
        <f>IFERROR(ZACKS_Screener[[#This Row],[PE1]]/(ZACKS_Screener[[#This Row],[EG1]]*100), "")</f>
        <v>8.4315000000000122</v>
      </c>
      <c r="T472" s="18">
        <f>IFERROR(ZACKS_Screener[[#This Row],[PE2]]/(ZACKS_Screener[[#This Row],[EG2]]*100), "")</f>
        <v>3.0448551724137931</v>
      </c>
      <c r="U472"/>
    </row>
    <row r="473" spans="1:21" hidden="1" x14ac:dyDescent="0.25">
      <c r="A473" s="24" t="s">
        <v>907</v>
      </c>
      <c r="B473" s="34">
        <v>3184.21</v>
      </c>
      <c r="C473" s="6" t="s">
        <v>906</v>
      </c>
      <c r="D473" s="6" t="s">
        <v>13</v>
      </c>
      <c r="E473" s="6" t="s">
        <v>118</v>
      </c>
      <c r="F473" s="6" t="s">
        <v>372</v>
      </c>
      <c r="G473">
        <v>12</v>
      </c>
      <c r="H473">
        <v>202212</v>
      </c>
      <c r="I473" s="9">
        <v>56.87</v>
      </c>
      <c r="J473" s="9">
        <v>1.77</v>
      </c>
      <c r="K473" s="9">
        <v>1.85</v>
      </c>
      <c r="L473" s="9">
        <v>2.1</v>
      </c>
      <c r="M473" s="27" t="str">
        <f>IFERROR(INDEX(Data!AE:AE,MATCH(ZACKS_Screener[[#This Row],[Company Name]] &amp; " *", Data!AD:AD,0)), "")</f>
        <v/>
      </c>
      <c r="N473" t="str">
        <f>INDEX(Data!AI:AI,MATCH( ZACKS_Screener[[#This Row],[NAICS1]], Data!AH:AH,0))</f>
        <v/>
      </c>
      <c r="O4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4.5197740112994392E-2</v>
      </c>
      <c r="P4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0.13513513513513511</v>
      </c>
      <c r="Q473" s="18">
        <f>IFERROR(ZACKS_Screener[[#This Row],[Price]]/ZACKS_Screener[[#This Row],[EPS1]], "")</f>
        <v>30.740540540540536</v>
      </c>
      <c r="R473" s="18">
        <f>IFERROR(ZACKS_Screener[[#This Row],[Price]]/ZACKS_Screener[[#This Row],[EPS2]], "")</f>
        <v>27.080952380952379</v>
      </c>
      <c r="S473" s="18">
        <f>IFERROR(ZACKS_Screener[[#This Row],[PE1]]/(ZACKS_Screener[[#This Row],[EG1]]*100), "")</f>
        <v>6.8013445945945872</v>
      </c>
      <c r="T473" s="18">
        <f>IFERROR(ZACKS_Screener[[#This Row],[PE2]]/(ZACKS_Screener[[#This Row],[EG2]]*100), "")</f>
        <v>2.0039904761904763</v>
      </c>
      <c r="U473"/>
    </row>
    <row r="474" spans="1:21" hidden="1" x14ac:dyDescent="0.25">
      <c r="A474" s="24" t="s">
        <v>909</v>
      </c>
      <c r="B474" s="34">
        <v>9272.18</v>
      </c>
      <c r="C474" s="6" t="s">
        <v>908</v>
      </c>
      <c r="D474" s="6" t="s">
        <v>13</v>
      </c>
      <c r="E474" s="6" t="s">
        <v>26</v>
      </c>
      <c r="F474" s="6" t="s">
        <v>910</v>
      </c>
      <c r="G474">
        <v>12</v>
      </c>
      <c r="H474">
        <v>202212</v>
      </c>
      <c r="I474" s="9">
        <v>6.4</v>
      </c>
      <c r="J474" s="9">
        <v>0.36</v>
      </c>
      <c r="K474" s="9">
        <v>0.64</v>
      </c>
      <c r="L474" s="9">
        <v>0.78</v>
      </c>
      <c r="M474" s="27" t="str">
        <f>IFERROR(INDEX(Data!AE:AE,MATCH(ZACKS_Screener[[#This Row],[Company Name]] &amp; " *", Data!AD:AD,0)), "")</f>
        <v>327320</v>
      </c>
      <c r="N474" t="str">
        <f>INDEX(Data!AI:AI,MATCH( ZACKS_Screener[[#This Row],[NAICS1]], Data!AH:AH,0))</f>
        <v>Ready-Mix Concrete Manufacturing</v>
      </c>
      <c r="O4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4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0.21875000000000003</v>
      </c>
      <c r="Q474" s="18">
        <f>IFERROR(ZACKS_Screener[[#This Row],[Price]]/ZACKS_Screener[[#This Row],[EPS1]], "")</f>
        <v>10</v>
      </c>
      <c r="R474" s="18">
        <f>IFERROR(ZACKS_Screener[[#This Row],[Price]]/ZACKS_Screener[[#This Row],[EPS2]], "")</f>
        <v>8.2051282051282062</v>
      </c>
      <c r="S474" s="18">
        <f>IFERROR(ZACKS_Screener[[#This Row],[PE1]]/(ZACKS_Screener[[#This Row],[EG1]]*100), "")</f>
        <v>0.12857142857142856</v>
      </c>
      <c r="T474" s="18">
        <f>IFERROR(ZACKS_Screener[[#This Row],[PE2]]/(ZACKS_Screener[[#This Row],[EG2]]*100), "")</f>
        <v>0.37509157509157509</v>
      </c>
      <c r="U474"/>
    </row>
    <row r="475" spans="1:21" hidden="1" x14ac:dyDescent="0.25">
      <c r="A475" s="24" t="s">
        <v>912</v>
      </c>
      <c r="B475" s="34">
        <v>3587.01</v>
      </c>
      <c r="C475" s="6" t="s">
        <v>911</v>
      </c>
      <c r="D475" s="6" t="s">
        <v>13</v>
      </c>
      <c r="E475" s="6" t="s">
        <v>85</v>
      </c>
      <c r="F475" s="6" t="s">
        <v>286</v>
      </c>
      <c r="G475">
        <v>1</v>
      </c>
      <c r="H475">
        <v>202301</v>
      </c>
      <c r="I475" s="9">
        <v>13.49</v>
      </c>
      <c r="J475" s="9">
        <v>0.01</v>
      </c>
      <c r="K475" s="9">
        <v>0.14000000000000001</v>
      </c>
      <c r="L475" s="9">
        <v>0.23</v>
      </c>
      <c r="M475" s="27" t="str">
        <f>IFERROR(INDEX(Data!AE:AE,MATCH(ZACKS_Screener[[#This Row],[Company Name]] &amp; " *", Data!AD:AD,0)), "")</f>
        <v>541613</v>
      </c>
      <c r="N475" t="str">
        <f>INDEX(Data!AI:AI,MATCH( ZACKS_Screener[[#This Row],[NAICS1]], Data!AH:AH,0))</f>
        <v xml:space="preserve">Marketing Consulting Services </v>
      </c>
      <c r="O4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13</v>
      </c>
      <c r="P4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0.64285714285714279</v>
      </c>
      <c r="Q475" s="18">
        <f>IFERROR(ZACKS_Screener[[#This Row],[Price]]/ZACKS_Screener[[#This Row],[EPS1]], "")</f>
        <v>96.357142857142847</v>
      </c>
      <c r="R475" s="18">
        <f>IFERROR(ZACKS_Screener[[#This Row],[Price]]/ZACKS_Screener[[#This Row],[EPS2]], "")</f>
        <v>58.652173913043477</v>
      </c>
      <c r="S475" s="18">
        <f>IFERROR(ZACKS_Screener[[#This Row],[PE1]]/(ZACKS_Screener[[#This Row],[EG1]]*100), "")</f>
        <v>7.4120879120879113E-2</v>
      </c>
      <c r="T475" s="18">
        <f>IFERROR(ZACKS_Screener[[#This Row],[PE2]]/(ZACKS_Screener[[#This Row],[EG2]]*100), "")</f>
        <v>0.91236714975845423</v>
      </c>
      <c r="U475"/>
    </row>
    <row r="476" spans="1:21" hidden="1" x14ac:dyDescent="0.25">
      <c r="A476" s="24" t="s">
        <v>914</v>
      </c>
      <c r="B476" s="34">
        <v>3027.69</v>
      </c>
      <c r="C476" s="6" t="s">
        <v>913</v>
      </c>
      <c r="D476" s="6" t="s">
        <v>13</v>
      </c>
      <c r="E476" s="6" t="s">
        <v>85</v>
      </c>
      <c r="F476" s="6" t="s">
        <v>286</v>
      </c>
      <c r="G476">
        <v>12</v>
      </c>
      <c r="H476">
        <v>202212</v>
      </c>
      <c r="I476" s="9">
        <v>53.37</v>
      </c>
      <c r="J476" s="9">
        <v>7.88</v>
      </c>
      <c r="K476" s="9">
        <v>3.95</v>
      </c>
      <c r="L476" s="9">
        <v>4.3</v>
      </c>
      <c r="M476" s="27" t="str">
        <f>IFERROR(INDEX(Data!AE:AE,MATCH(ZACKS_Screener[[#This Row],[Company Name]] &amp; " *", Data!AD:AD,0)), "")</f>
        <v/>
      </c>
      <c r="N476" t="str">
        <f>INDEX(Data!AI:AI,MATCH( ZACKS_Screener[[#This Row],[NAICS1]], Data!AH:AH,0))</f>
        <v/>
      </c>
      <c r="O4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-0.49873096446700504</v>
      </c>
      <c r="P4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8.8607594936708764E-2</v>
      </c>
      <c r="Q476" s="18">
        <f>IFERROR(ZACKS_Screener[[#This Row],[Price]]/ZACKS_Screener[[#This Row],[EPS1]], "")</f>
        <v>13.51139240506329</v>
      </c>
      <c r="R476" s="18">
        <f>IFERROR(ZACKS_Screener[[#This Row],[Price]]/ZACKS_Screener[[#This Row],[EPS2]], "")</f>
        <v>12.411627906976744</v>
      </c>
      <c r="S476" s="18">
        <f>IFERROR(ZACKS_Screener[[#This Row],[PE1]]/(ZACKS_Screener[[#This Row],[EG1]]*100), "")</f>
        <v>-0.27091545076819018</v>
      </c>
      <c r="T476" s="18">
        <f>IFERROR(ZACKS_Screener[[#This Row],[PE2]]/(ZACKS_Screener[[#This Row],[EG2]]*100), "")</f>
        <v>1.4007408637873768</v>
      </c>
      <c r="U476"/>
    </row>
    <row r="477" spans="1:21" hidden="1" x14ac:dyDescent="0.25">
      <c r="A477" s="24" t="s">
        <v>916</v>
      </c>
      <c r="B477" s="34">
        <v>6105</v>
      </c>
      <c r="C477" s="6" t="s">
        <v>915</v>
      </c>
      <c r="D477" s="6" t="s">
        <v>22</v>
      </c>
      <c r="E477" s="6" t="s">
        <v>14</v>
      </c>
      <c r="F477" s="6" t="s">
        <v>163</v>
      </c>
      <c r="G477">
        <v>12</v>
      </c>
      <c r="H477">
        <v>202212</v>
      </c>
      <c r="I477" s="9">
        <v>149.18</v>
      </c>
      <c r="J477" s="9">
        <v>-0.44</v>
      </c>
      <c r="K477" s="9">
        <v>0.27</v>
      </c>
      <c r="L477" s="9">
        <v>1.24</v>
      </c>
      <c r="M477" s="27" t="str">
        <f>IFERROR(INDEX(Data!AE:AE,MATCH(ZACKS_Screener[[#This Row],[Company Name]] &amp; " *", Data!AD:AD,0)), "")</f>
        <v/>
      </c>
      <c r="N477" t="str">
        <f>INDEX(Data!AI:AI,MATCH( ZACKS_Screener[[#This Row],[NAICS1]], Data!AH:AH,0))</f>
        <v/>
      </c>
      <c r="O4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3.5925925925925921</v>
      </c>
      <c r="Q477" s="18">
        <f>IFERROR(ZACKS_Screener[[#This Row],[Price]]/ZACKS_Screener[[#This Row],[EPS1]], "")</f>
        <v>552.51851851851848</v>
      </c>
      <c r="R477" s="18">
        <f>IFERROR(ZACKS_Screener[[#This Row],[Price]]/ZACKS_Screener[[#This Row],[EPS2]], "")</f>
        <v>120.30645161290323</v>
      </c>
      <c r="S477" s="18">
        <f>IFERROR(ZACKS_Screener[[#This Row],[PE1]]/(ZACKS_Screener[[#This Row],[EG1]]*100), "")</f>
        <v>5.525185185185185</v>
      </c>
      <c r="T477" s="18">
        <f>IFERROR(ZACKS_Screener[[#This Row],[PE2]]/(ZACKS_Screener[[#This Row],[EG2]]*100), "")</f>
        <v>0.33487362820086469</v>
      </c>
      <c r="U477"/>
    </row>
    <row r="478" spans="1:21" hidden="1" x14ac:dyDescent="0.25">
      <c r="A478" s="24" t="s">
        <v>918</v>
      </c>
      <c r="B478" s="34">
        <v>3634.34</v>
      </c>
      <c r="C478" s="6" t="s">
        <v>917</v>
      </c>
      <c r="D478" s="6" t="s">
        <v>22</v>
      </c>
      <c r="E478" s="6" t="s">
        <v>41</v>
      </c>
      <c r="F478" s="6" t="s">
        <v>67</v>
      </c>
      <c r="G478">
        <v>12</v>
      </c>
      <c r="H478">
        <v>202212</v>
      </c>
      <c r="I478" s="9">
        <v>38</v>
      </c>
      <c r="J478" s="9">
        <v>-4.0599999999999996</v>
      </c>
      <c r="K478" s="9">
        <v>-4.46</v>
      </c>
      <c r="L478" s="9">
        <v>-4.42</v>
      </c>
      <c r="M478" s="27" t="str">
        <f>IFERROR(INDEX(Data!AE:AE,MATCH(ZACKS_Screener[[#This Row],[Company Name]] &amp; " *", Data!AD:AD,0)), "")</f>
        <v/>
      </c>
      <c r="N478" t="str">
        <f>INDEX(Data!AI:AI,MATCH( ZACKS_Screener[[#This Row],[NAICS1]], Data!AH:AH,0))</f>
        <v/>
      </c>
      <c r="O4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-9.8522167487684831E-2</v>
      </c>
      <c r="P4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8.9686098654708606E-3</v>
      </c>
      <c r="Q478" s="18">
        <f>IFERROR(ZACKS_Screener[[#This Row],[Price]]/ZACKS_Screener[[#This Row],[EPS1]], "")</f>
        <v>-8.52017937219731</v>
      </c>
      <c r="R478" s="18">
        <f>IFERROR(ZACKS_Screener[[#This Row],[Price]]/ZACKS_Screener[[#This Row],[EPS2]], "")</f>
        <v>-8.5972850678733028</v>
      </c>
      <c r="S478" s="18">
        <f>IFERROR(ZACKS_Screener[[#This Row],[PE1]]/(ZACKS_Screener[[#This Row],[EG1]]*100), "")</f>
        <v>0.86479820627802595</v>
      </c>
      <c r="T478" s="18">
        <f>IFERROR(ZACKS_Screener[[#This Row],[PE2]]/(ZACKS_Screener[[#This Row],[EG2]]*100), "")</f>
        <v>-9.5859728506787238</v>
      </c>
      <c r="U478"/>
    </row>
    <row r="479" spans="1:21" x14ac:dyDescent="0.25">
      <c r="A479" s="24" t="s">
        <v>920</v>
      </c>
      <c r="B479" s="34">
        <v>9953.19</v>
      </c>
      <c r="C479" s="6" t="s">
        <v>919</v>
      </c>
      <c r="D479" s="6" t="s">
        <v>22</v>
      </c>
      <c r="E479" s="6" t="s">
        <v>330</v>
      </c>
      <c r="F479" s="6" t="s">
        <v>664</v>
      </c>
      <c r="G479">
        <v>12</v>
      </c>
      <c r="H479">
        <v>202212</v>
      </c>
      <c r="I479" s="9">
        <v>46.25</v>
      </c>
      <c r="J479" s="9">
        <v>-3.61</v>
      </c>
      <c r="K479" s="9">
        <v>0.3</v>
      </c>
      <c r="L479" s="9">
        <v>2.09</v>
      </c>
      <c r="M479" s="27" t="str">
        <f>IFERROR(INDEX(Data!AE:AE,MATCH(ZACKS_Screener[[#This Row],[Company Name]] &amp; " *", Data!AD:AD,0)), "")</f>
        <v>721110</v>
      </c>
      <c r="N479" t="str">
        <f>INDEX(Data!AI:AI,MATCH( ZACKS_Screener[[#This Row],[NAICS1]], Data!AH:AH,0))</f>
        <v xml:space="preserve">Hotels (except Casino Hotels) and Motels </v>
      </c>
      <c r="O4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5.9666666666666659</v>
      </c>
      <c r="Q479" s="18">
        <f>IFERROR(ZACKS_Screener[[#This Row],[Price]]/ZACKS_Screener[[#This Row],[EPS1]], "")</f>
        <v>154.16666666666669</v>
      </c>
      <c r="R479" s="18">
        <f>IFERROR(ZACKS_Screener[[#This Row],[Price]]/ZACKS_Screener[[#This Row],[EPS2]], "")</f>
        <v>22.129186602870814</v>
      </c>
      <c r="S479" s="18">
        <f>IFERROR(ZACKS_Screener[[#This Row],[PE1]]/(ZACKS_Screener[[#This Row],[EG1]]*100), "")</f>
        <v>1.541666666666667</v>
      </c>
      <c r="T479" s="18">
        <f>IFERROR(ZACKS_Screener[[#This Row],[PE2]]/(ZACKS_Screener[[#This Row],[EG2]]*100), "")</f>
        <v>3.7088022239448293E-2</v>
      </c>
      <c r="U479"/>
    </row>
    <row r="480" spans="1:21" hidden="1" x14ac:dyDescent="0.25">
      <c r="A480" s="24" t="s">
        <v>922</v>
      </c>
      <c r="B480" s="34">
        <v>42215.040000000001</v>
      </c>
      <c r="C480" s="6" t="s">
        <v>921</v>
      </c>
      <c r="D480" s="6" t="s">
        <v>13</v>
      </c>
      <c r="E480" s="6" t="s">
        <v>118</v>
      </c>
      <c r="F480" s="6" t="s">
        <v>119</v>
      </c>
      <c r="G480">
        <v>12</v>
      </c>
      <c r="H480">
        <v>202212</v>
      </c>
      <c r="I480" s="9">
        <v>50.5</v>
      </c>
      <c r="J480" s="9">
        <v>4.1100000000000003</v>
      </c>
      <c r="K480" s="9">
        <v>3.78</v>
      </c>
      <c r="L480" s="9">
        <v>3.69</v>
      </c>
      <c r="M480" s="27" t="str">
        <f>IFERROR(INDEX(Data!AE:AE,MATCH(ZACKS_Screener[[#This Row],[Company Name]] &amp; " *", Data!AD:AD,0)), "")</f>
        <v>221118</v>
      </c>
      <c r="N480" t="str">
        <f>INDEX(Data!AI:AI,MATCH( ZACKS_Screener[[#This Row],[NAICS1]], Data!AH:AH,0))</f>
        <v xml:space="preserve">Other Electric Power Generation </v>
      </c>
      <c r="O4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-8.0291970802919832E-2</v>
      </c>
      <c r="P4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-2.3809523809523774E-2</v>
      </c>
      <c r="Q480" s="18">
        <f>IFERROR(ZACKS_Screener[[#This Row],[Price]]/ZACKS_Screener[[#This Row],[EPS1]], "")</f>
        <v>13.359788359788361</v>
      </c>
      <c r="R480" s="18">
        <f>IFERROR(ZACKS_Screener[[#This Row],[Price]]/ZACKS_Screener[[#This Row],[EPS2]], "")</f>
        <v>13.685636856368564</v>
      </c>
      <c r="S480" s="18">
        <f>IFERROR(ZACKS_Screener[[#This Row],[PE1]]/(ZACKS_Screener[[#This Row],[EG1]]*100), "")</f>
        <v>-1.6639009139009115</v>
      </c>
      <c r="T480" s="18">
        <f>IFERROR(ZACKS_Screener[[#This Row],[PE2]]/(ZACKS_Screener[[#This Row],[EG2]]*100), "")</f>
        <v>-5.7479674796748057</v>
      </c>
      <c r="U480"/>
    </row>
    <row r="481" spans="1:21" hidden="1" x14ac:dyDescent="0.25">
      <c r="A481" s="24" t="s">
        <v>924</v>
      </c>
      <c r="B481" s="34">
        <v>23844.73</v>
      </c>
      <c r="C481" s="6" t="s">
        <v>923</v>
      </c>
      <c r="D481" s="6" t="s">
        <v>13</v>
      </c>
      <c r="E481" s="6" t="s">
        <v>23</v>
      </c>
      <c r="F481" s="6" t="s">
        <v>24</v>
      </c>
      <c r="G481">
        <v>12</v>
      </c>
      <c r="H481">
        <v>202212</v>
      </c>
      <c r="I481" s="9">
        <v>37.1</v>
      </c>
      <c r="J481" s="9">
        <v>3.2</v>
      </c>
      <c r="K481" s="9">
        <v>5.4</v>
      </c>
      <c r="L481" s="9">
        <v>7</v>
      </c>
      <c r="M481" s="27" t="str">
        <f>IFERROR(INDEX(Data!AE:AE,MATCH(ZACKS_Screener[[#This Row],[Company Name]] &amp; " *", Data!AD:AD,0)), "")</f>
        <v>481112</v>
      </c>
      <c r="N481" t="str">
        <f>INDEX(Data!AI:AI,MATCH( ZACKS_Screener[[#This Row],[NAICS1]], Data!AH:AH,0))</f>
        <v xml:space="preserve">Scheduled Freight Air Transportation </v>
      </c>
      <c r="O4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4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0.29629629629629622</v>
      </c>
      <c r="Q481" s="18">
        <f>IFERROR(ZACKS_Screener[[#This Row],[Price]]/ZACKS_Screener[[#This Row],[EPS1]], "")</f>
        <v>6.8703703703703702</v>
      </c>
      <c r="R481" s="18">
        <f>IFERROR(ZACKS_Screener[[#This Row],[Price]]/ZACKS_Screener[[#This Row],[EPS2]], "")</f>
        <v>5.3</v>
      </c>
      <c r="S481" s="18">
        <f>IFERROR(ZACKS_Screener[[#This Row],[PE1]]/(ZACKS_Screener[[#This Row],[EG1]]*100), "")</f>
        <v>9.9932659932659929E-2</v>
      </c>
      <c r="T481" s="18">
        <f>IFERROR(ZACKS_Screener[[#This Row],[PE2]]/(ZACKS_Screener[[#This Row],[EG2]]*100), "")</f>
        <v>0.17887500000000003</v>
      </c>
      <c r="U481"/>
    </row>
    <row r="482" spans="1:21" hidden="1" x14ac:dyDescent="0.25">
      <c r="A482" s="24" t="s">
        <v>926</v>
      </c>
      <c r="B482" s="34">
        <v>10068.39</v>
      </c>
      <c r="C482" s="6" t="s">
        <v>925</v>
      </c>
      <c r="D482" s="6" t="s">
        <v>13</v>
      </c>
      <c r="E482" s="6" t="s">
        <v>51</v>
      </c>
      <c r="F482" s="6" t="s">
        <v>308</v>
      </c>
      <c r="G482">
        <v>12</v>
      </c>
      <c r="H482">
        <v>202212</v>
      </c>
      <c r="I482" s="9">
        <v>63.07</v>
      </c>
      <c r="J482" s="9">
        <v>4.71</v>
      </c>
      <c r="K482" s="9">
        <v>5.61</v>
      </c>
      <c r="L482" s="9">
        <v>5.85</v>
      </c>
      <c r="M482" s="27" t="str">
        <f>IFERROR(INDEX(Data!AE:AE,MATCH(ZACKS_Screener[[#This Row],[Company Name]] &amp; " *", Data!AD:AD,0)), "")</f>
        <v>311613</v>
      </c>
      <c r="N482" t="str">
        <f>INDEX(Data!AI:AI,MATCH( ZACKS_Screener[[#This Row],[NAICS1]], Data!AH:AH,0))</f>
        <v xml:space="preserve">Rendering and Meat Byproduct Processing </v>
      </c>
      <c r="O4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0.19108280254777077</v>
      </c>
      <c r="P4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4.2780748663101484E-2</v>
      </c>
      <c r="Q482" s="18">
        <f>IFERROR(ZACKS_Screener[[#This Row],[Price]]/ZACKS_Screener[[#This Row],[EPS1]], "")</f>
        <v>11.242424242424242</v>
      </c>
      <c r="R482" s="18">
        <f>IFERROR(ZACKS_Screener[[#This Row],[Price]]/ZACKS_Screener[[#This Row],[EPS2]], "")</f>
        <v>10.781196581196582</v>
      </c>
      <c r="S482" s="18">
        <f>IFERROR(ZACKS_Screener[[#This Row],[PE1]]/(ZACKS_Screener[[#This Row],[EG1]]*100), "")</f>
        <v>0.58835353535353507</v>
      </c>
      <c r="T482" s="18">
        <f>IFERROR(ZACKS_Screener[[#This Row],[PE2]]/(ZACKS_Screener[[#This Row],[EG2]]*100), "")</f>
        <v>2.5201047008547084</v>
      </c>
      <c r="U482"/>
    </row>
    <row r="483" spans="1:21" hidden="1" x14ac:dyDescent="0.25">
      <c r="A483" s="24" t="s">
        <v>928</v>
      </c>
      <c r="B483" s="34">
        <v>26946.94</v>
      </c>
      <c r="C483" s="6" t="s">
        <v>927</v>
      </c>
      <c r="D483" s="6" t="s">
        <v>13</v>
      </c>
      <c r="E483" s="6" t="s">
        <v>14</v>
      </c>
      <c r="F483" s="6" t="s">
        <v>183</v>
      </c>
      <c r="G483">
        <v>12</v>
      </c>
      <c r="H483">
        <v>202212</v>
      </c>
      <c r="I483" s="9">
        <v>69.349999999999994</v>
      </c>
      <c r="J483" s="9">
        <v>-2.59</v>
      </c>
      <c r="K483" s="9">
        <v>-1.74</v>
      </c>
      <c r="L483" s="9">
        <v>-1</v>
      </c>
      <c r="M483" s="27" t="str">
        <f>IFERROR(INDEX(Data!AE:AE,MATCH(ZACKS_Screener[[#This Row],[Company Name]] &amp; " *", Data!AD:AD,0)), "")</f>
        <v/>
      </c>
      <c r="N483" t="str">
        <f>INDEX(Data!AI:AI,MATCH( ZACKS_Screener[[#This Row],[NAICS1]], Data!AH:AH,0))</f>
        <v/>
      </c>
      <c r="O4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0.32818532818532814</v>
      </c>
      <c r="P4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0.42528735632183906</v>
      </c>
      <c r="Q483" s="18">
        <f>IFERROR(ZACKS_Screener[[#This Row],[Price]]/ZACKS_Screener[[#This Row],[EPS1]], "")</f>
        <v>-39.856321839080458</v>
      </c>
      <c r="R483" s="18">
        <f>IFERROR(ZACKS_Screener[[#This Row],[Price]]/ZACKS_Screener[[#This Row],[EPS2]], "")</f>
        <v>-69.349999999999994</v>
      </c>
      <c r="S483" s="18">
        <f>IFERROR(ZACKS_Screener[[#This Row],[PE1]]/(ZACKS_Screener[[#This Row],[EG1]]*100), "")</f>
        <v>-1.2144455713319811</v>
      </c>
      <c r="T483" s="18">
        <f>IFERROR(ZACKS_Screener[[#This Row],[PE2]]/(ZACKS_Screener[[#This Row],[EG2]]*100), "")</f>
        <v>-1.6306621621621622</v>
      </c>
      <c r="U483"/>
    </row>
    <row r="484" spans="1:21" hidden="1" x14ac:dyDescent="0.25">
      <c r="A484" s="24" t="s">
        <v>40783</v>
      </c>
      <c r="B484" s="34">
        <v>2609.44</v>
      </c>
      <c r="C484" s="6" t="s">
        <v>40782</v>
      </c>
      <c r="D484" s="6" t="s">
        <v>13</v>
      </c>
      <c r="E484" s="6" t="s">
        <v>14</v>
      </c>
      <c r="F484" s="6" t="s">
        <v>163</v>
      </c>
      <c r="G484">
        <v>6</v>
      </c>
      <c r="H484">
        <v>202206</v>
      </c>
      <c r="I484" s="9">
        <v>45.97</v>
      </c>
      <c r="J484" s="9">
        <v>2.57</v>
      </c>
      <c r="K484" s="9">
        <v>2.68</v>
      </c>
      <c r="L484" s="9">
        <v>2.89</v>
      </c>
      <c r="M484" s="27" t="str">
        <f>IFERROR(INDEX(Data!AE:AE,MATCH(ZACKS_Screener[[#This Row],[Company Name]] &amp; " *", Data!AD:AD,0)), "")</f>
        <v/>
      </c>
      <c r="N484" t="str">
        <f>INDEX(Data!AI:AI,MATCH( ZACKS_Screener[[#This Row],[NAICS1]], Data!AH:AH,0))</f>
        <v/>
      </c>
      <c r="O4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4.2801556420233589E-2</v>
      </c>
      <c r="P4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7.8358208955223857E-2</v>
      </c>
      <c r="Q484" s="18">
        <f>IFERROR(ZACKS_Screener[[#This Row],[Price]]/ZACKS_Screener[[#This Row],[EPS1]], "")</f>
        <v>17.152985074626866</v>
      </c>
      <c r="R484" s="18">
        <f>IFERROR(ZACKS_Screener[[#This Row],[Price]]/ZACKS_Screener[[#This Row],[EPS2]], "")</f>
        <v>15.906574394463666</v>
      </c>
      <c r="S484" s="18">
        <f>IFERROR(ZACKS_Screener[[#This Row],[PE1]]/(ZACKS_Screener[[#This Row],[EG1]]*100), "")</f>
        <v>4.0075610583446286</v>
      </c>
      <c r="T484" s="18">
        <f>IFERROR(ZACKS_Screener[[#This Row],[PE2]]/(ZACKS_Screener[[#This Row],[EG2]]*100), "")</f>
        <v>2.0299818751029828</v>
      </c>
      <c r="U484"/>
    </row>
    <row r="485" spans="1:21" hidden="1" x14ac:dyDescent="0.25">
      <c r="A485" s="24" t="s">
        <v>930</v>
      </c>
      <c r="B485" s="34">
        <v>21473.77</v>
      </c>
      <c r="C485" s="6" t="s">
        <v>929</v>
      </c>
      <c r="D485" s="6" t="s">
        <v>13</v>
      </c>
      <c r="E485" s="6" t="s">
        <v>37</v>
      </c>
      <c r="F485" s="6" t="s">
        <v>418</v>
      </c>
      <c r="G485">
        <v>12</v>
      </c>
      <c r="H485">
        <v>202212</v>
      </c>
      <c r="I485" s="9">
        <v>10.39</v>
      </c>
      <c r="J485" s="9">
        <v>1.96</v>
      </c>
      <c r="K485" s="9">
        <v>2.0099999999999998</v>
      </c>
      <c r="L485" s="9">
        <v>2.09</v>
      </c>
      <c r="M485" s="27" t="str">
        <f>IFERROR(INDEX(Data!AE:AE,MATCH(ZACKS_Screener[[#This Row],[Company Name]] &amp; " *", Data!AD:AD,0)), "")</f>
        <v>522293</v>
      </c>
      <c r="N485" t="e">
        <f>INDEX(Data!AI:AI,MATCH( ZACKS_Screener[[#This Row],[NAICS1]], Data!AH:AH,0))</f>
        <v>#N/A</v>
      </c>
      <c r="O4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2.5510204081632563E-2</v>
      </c>
      <c r="P4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485" s="18">
        <f>IFERROR(ZACKS_Screener[[#This Row],[Price]]/ZACKS_Screener[[#This Row],[EPS1]], "")</f>
        <v>5.1691542288557226</v>
      </c>
      <c r="R485" s="18">
        <f>IFERROR(ZACKS_Screener[[#This Row],[Price]]/ZACKS_Screener[[#This Row],[EPS2]], "")</f>
        <v>4.9712918660287091</v>
      </c>
      <c r="S485" s="18">
        <f>IFERROR(ZACKS_Screener[[#This Row],[PE1]]/(ZACKS_Screener[[#This Row],[EG1]]*100), "")</f>
        <v>2.0263084577114503</v>
      </c>
      <c r="T485" s="18">
        <f>IFERROR(ZACKS_Screener[[#This Row],[PE2]]/(ZACKS_Screener[[#This Row],[EG2]]*100), "")</f>
        <v>1.2490370813397118</v>
      </c>
      <c r="U485"/>
    </row>
    <row r="486" spans="1:21" hidden="1" x14ac:dyDescent="0.25">
      <c r="A486" s="24" t="s">
        <v>40785</v>
      </c>
      <c r="B486" s="34">
        <v>2291.4</v>
      </c>
      <c r="C486" s="6" t="s">
        <v>40784</v>
      </c>
      <c r="D486" s="6" t="s">
        <v>13</v>
      </c>
      <c r="E486" s="6" t="s">
        <v>37</v>
      </c>
      <c r="F486" s="6" t="s">
        <v>156</v>
      </c>
      <c r="G486">
        <v>12</v>
      </c>
      <c r="H486">
        <v>202212</v>
      </c>
      <c r="I486" s="9">
        <v>14.14</v>
      </c>
      <c r="J486" s="9">
        <v>0.22</v>
      </c>
      <c r="K486" s="9">
        <v>0.43</v>
      </c>
      <c r="L486" s="9">
        <v>0.75</v>
      </c>
      <c r="M486" s="27" t="str">
        <f>IFERROR(INDEX(Data!AE:AE,MATCH(ZACKS_Screener[[#This Row],[Company Name]] &amp; " *", Data!AD:AD,0)), "")</f>
        <v/>
      </c>
      <c r="N486" t="str">
        <f>INDEX(Data!AI:AI,MATCH( ZACKS_Screener[[#This Row],[NAICS1]], Data!AH:AH,0))</f>
        <v/>
      </c>
      <c r="O4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0.95454545454545447</v>
      </c>
      <c r="P4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486" s="18">
        <f>IFERROR(ZACKS_Screener[[#This Row],[Price]]/ZACKS_Screener[[#This Row],[EPS1]], "")</f>
        <v>32.883720930232563</v>
      </c>
      <c r="R486" s="18">
        <f>IFERROR(ZACKS_Screener[[#This Row],[Price]]/ZACKS_Screener[[#This Row],[EPS2]], "")</f>
        <v>18.853333333333335</v>
      </c>
      <c r="S486" s="18">
        <f>IFERROR(ZACKS_Screener[[#This Row],[PE1]]/(ZACKS_Screener[[#This Row],[EG1]]*100), "")</f>
        <v>0.34449612403100782</v>
      </c>
      <c r="T486" s="18">
        <f>IFERROR(ZACKS_Screener[[#This Row],[PE2]]/(ZACKS_Screener[[#This Row],[EG2]]*100), "")</f>
        <v>0.25334166666666669</v>
      </c>
      <c r="U486"/>
    </row>
    <row r="487" spans="1:21" hidden="1" x14ac:dyDescent="0.25">
      <c r="A487" s="24" t="s">
        <v>932</v>
      </c>
      <c r="B487" s="34">
        <v>8367.5400000000009</v>
      </c>
      <c r="C487" s="6" t="s">
        <v>931</v>
      </c>
      <c r="D487" s="6" t="s">
        <v>22</v>
      </c>
      <c r="E487" s="6" t="s">
        <v>14</v>
      </c>
      <c r="F487" s="6" t="s">
        <v>183</v>
      </c>
      <c r="G487">
        <v>12</v>
      </c>
      <c r="H487">
        <v>202212</v>
      </c>
      <c r="I487" s="9">
        <v>23.93</v>
      </c>
      <c r="J487" s="9">
        <v>1.58</v>
      </c>
      <c r="K487" s="9">
        <v>1.85</v>
      </c>
      <c r="L487" s="9">
        <v>2.09</v>
      </c>
      <c r="M487" s="27" t="str">
        <f>IFERROR(INDEX(Data!AE:AE,MATCH(ZACKS_Screener[[#This Row],[Company Name]] &amp; " *", Data!AD:AD,0)), "")</f>
        <v>519190</v>
      </c>
      <c r="N487" t="e">
        <f>INDEX(Data!AI:AI,MATCH( ZACKS_Screener[[#This Row],[NAICS1]], Data!AH:AH,0))</f>
        <v>#N/A</v>
      </c>
      <c r="O4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0.17088607594936708</v>
      </c>
      <c r="P4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0.1297297297297296</v>
      </c>
      <c r="Q487" s="18">
        <f>IFERROR(ZACKS_Screener[[#This Row],[Price]]/ZACKS_Screener[[#This Row],[EPS1]], "")</f>
        <v>12.935135135135134</v>
      </c>
      <c r="R487" s="18">
        <f>IFERROR(ZACKS_Screener[[#This Row],[Price]]/ZACKS_Screener[[#This Row],[EPS2]], "")</f>
        <v>11.44976076555024</v>
      </c>
      <c r="S487" s="18">
        <f>IFERROR(ZACKS_Screener[[#This Row],[PE1]]/(ZACKS_Screener[[#This Row],[EG1]]*100), "")</f>
        <v>0.75694494494494491</v>
      </c>
      <c r="T487" s="18">
        <f>IFERROR(ZACKS_Screener[[#This Row],[PE2]]/(ZACKS_Screener[[#This Row],[EG2]]*100), "")</f>
        <v>0.88258572567783189</v>
      </c>
      <c r="U487"/>
    </row>
    <row r="488" spans="1:21" hidden="1" x14ac:dyDescent="0.25">
      <c r="A488" s="24" t="s">
        <v>934</v>
      </c>
      <c r="B488" s="34">
        <v>7083.74</v>
      </c>
      <c r="C488" s="6" t="s">
        <v>933</v>
      </c>
      <c r="D488" s="6" t="s">
        <v>13</v>
      </c>
      <c r="E488" s="6" t="s">
        <v>18</v>
      </c>
      <c r="F488" s="6" t="s">
        <v>905</v>
      </c>
      <c r="G488">
        <v>7</v>
      </c>
      <c r="H488">
        <v>202207</v>
      </c>
      <c r="I488" s="9">
        <v>58.41</v>
      </c>
      <c r="J488" s="9">
        <v>2.68</v>
      </c>
      <c r="K488" s="9">
        <v>3.05</v>
      </c>
      <c r="L488" s="9">
        <v>3.16</v>
      </c>
      <c r="M488" s="27" t="str">
        <f>IFERROR(INDEX(Data!AE:AE,MATCH(ZACKS_Screener[[#This Row],[Company Name]] &amp; " *", Data!AD:AD,0)), "")</f>
        <v>541410</v>
      </c>
      <c r="N488" t="str">
        <f>INDEX(Data!AI:AI,MATCH( ZACKS_Screener[[#This Row],[NAICS1]], Data!AH:AH,0))</f>
        <v>Interior Design Services</v>
      </c>
      <c r="O4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0.13805970149253718</v>
      </c>
      <c r="P4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3.606557377049191E-2</v>
      </c>
      <c r="Q488" s="18">
        <f>IFERROR(ZACKS_Screener[[#This Row],[Price]]/ZACKS_Screener[[#This Row],[EPS1]], "")</f>
        <v>19.150819672131149</v>
      </c>
      <c r="R488" s="18">
        <f>IFERROR(ZACKS_Screener[[#This Row],[Price]]/ZACKS_Screener[[#This Row],[EPS2]], "")</f>
        <v>18.48417721518987</v>
      </c>
      <c r="S488" s="18">
        <f>IFERROR(ZACKS_Screener[[#This Row],[PE1]]/(ZACKS_Screener[[#This Row],[EG1]]*100), "")</f>
        <v>1.3871404519273385</v>
      </c>
      <c r="T488" s="18">
        <f>IFERROR(ZACKS_Screener[[#This Row],[PE2]]/(ZACKS_Screener[[#This Row],[EG2]]*100), "")</f>
        <v>5.1251582278480852</v>
      </c>
      <c r="U488"/>
    </row>
    <row r="489" spans="1:21" hidden="1" x14ac:dyDescent="0.25">
      <c r="A489" s="24" t="s">
        <v>936</v>
      </c>
      <c r="B489" s="34">
        <v>8682.26</v>
      </c>
      <c r="C489" s="6" t="s">
        <v>935</v>
      </c>
      <c r="D489" s="6" t="s">
        <v>13</v>
      </c>
      <c r="E489" s="6" t="s">
        <v>223</v>
      </c>
      <c r="F489" s="6" t="s">
        <v>838</v>
      </c>
      <c r="G489">
        <v>12</v>
      </c>
      <c r="H489">
        <v>202212</v>
      </c>
      <c r="I489" s="9">
        <v>41.61</v>
      </c>
      <c r="J489" s="9">
        <v>5.35</v>
      </c>
      <c r="K489" s="9">
        <v>4.3899999999999997</v>
      </c>
      <c r="L489" s="9">
        <v>4.26</v>
      </c>
      <c r="M489" s="27" t="str">
        <f>IFERROR(INDEX(Data!AE:AE,MATCH(ZACKS_Screener[[#This Row],[Company Name]] &amp; " *", Data!AD:AD,0)), "")</f>
        <v/>
      </c>
      <c r="N489" t="str">
        <f>INDEX(Data!AI:AI,MATCH( ZACKS_Screener[[#This Row],[NAICS1]], Data!AH:AH,0))</f>
        <v/>
      </c>
      <c r="O4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-0.17943925233644861</v>
      </c>
      <c r="P4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-2.9612756264236879E-2</v>
      </c>
      <c r="Q489" s="18">
        <f>IFERROR(ZACKS_Screener[[#This Row],[Price]]/ZACKS_Screener[[#This Row],[EPS1]], "")</f>
        <v>9.478359908883828</v>
      </c>
      <c r="R489" s="18">
        <f>IFERROR(ZACKS_Screener[[#This Row],[Price]]/ZACKS_Screener[[#This Row],[EPS2]], "")</f>
        <v>9.7676056338028179</v>
      </c>
      <c r="S489" s="18">
        <f>IFERROR(ZACKS_Screener[[#This Row],[PE1]]/(ZACKS_Screener[[#This Row],[EG1]]*100), "")</f>
        <v>-0.5282210990888383</v>
      </c>
      <c r="T489" s="18">
        <f>IFERROR(ZACKS_Screener[[#This Row],[PE2]]/(ZACKS_Screener[[#This Row],[EG2]]*100), "")</f>
        <v>-3.2984452871072616</v>
      </c>
      <c r="U489"/>
    </row>
    <row r="490" spans="1:21" hidden="1" x14ac:dyDescent="0.25">
      <c r="A490" s="24" t="s">
        <v>938</v>
      </c>
      <c r="B490" s="34">
        <v>32851.83</v>
      </c>
      <c r="C490" s="6" t="s">
        <v>937</v>
      </c>
      <c r="D490" s="6" t="s">
        <v>13</v>
      </c>
      <c r="E490" s="6" t="s">
        <v>130</v>
      </c>
      <c r="F490" s="6" t="s">
        <v>189</v>
      </c>
      <c r="G490">
        <v>12</v>
      </c>
      <c r="H490">
        <v>202212</v>
      </c>
      <c r="I490" s="9">
        <v>71.569999999999993</v>
      </c>
      <c r="J490" s="9">
        <v>3.41</v>
      </c>
      <c r="K490" s="9">
        <v>3.64</v>
      </c>
      <c r="L490" s="9">
        <v>4.22</v>
      </c>
      <c r="M490" s="27" t="str">
        <f>IFERROR(INDEX(Data!AE:AE,MATCH(ZACKS_Screener[[#This Row],[Company Name]] &amp; " *", Data!AD:AD,0)), "")</f>
        <v>325211</v>
      </c>
      <c r="N490" t="str">
        <f>INDEX(Data!AI:AI,MATCH( ZACKS_Screener[[#This Row],[NAICS1]], Data!AH:AH,0))</f>
        <v xml:space="preserve">Plastics Material and Resin Manufacturing </v>
      </c>
      <c r="O4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6.7448680351906154E-2</v>
      </c>
      <c r="P4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0.15934065934065925</v>
      </c>
      <c r="Q490" s="18">
        <f>IFERROR(ZACKS_Screener[[#This Row],[Price]]/ZACKS_Screener[[#This Row],[EPS1]], "")</f>
        <v>19.662087912087909</v>
      </c>
      <c r="R490" s="18">
        <f>IFERROR(ZACKS_Screener[[#This Row],[Price]]/ZACKS_Screener[[#This Row],[EPS2]], "")</f>
        <v>16.959715639810426</v>
      </c>
      <c r="S490" s="18">
        <f>IFERROR(ZACKS_Screener[[#This Row],[PE1]]/(ZACKS_Screener[[#This Row],[EG1]]*100), "")</f>
        <v>2.9151182513139031</v>
      </c>
      <c r="T490" s="18">
        <f>IFERROR(ZACKS_Screener[[#This Row],[PE2]]/(ZACKS_Screener[[#This Row],[EG2]]*100), "")</f>
        <v>1.0643683608432757</v>
      </c>
      <c r="U490"/>
    </row>
    <row r="491" spans="1:21" hidden="1" x14ac:dyDescent="0.25">
      <c r="A491" s="24" t="s">
        <v>940</v>
      </c>
      <c r="B491" s="34">
        <v>32300.16</v>
      </c>
      <c r="C491" s="6" t="s">
        <v>939</v>
      </c>
      <c r="D491" s="6" t="s">
        <v>22</v>
      </c>
      <c r="E491" s="6" t="s">
        <v>14</v>
      </c>
      <c r="F491" s="6" t="s">
        <v>201</v>
      </c>
      <c r="G491">
        <v>12</v>
      </c>
      <c r="H491">
        <v>202212</v>
      </c>
      <c r="I491" s="9">
        <v>100.35</v>
      </c>
      <c r="J491" s="9">
        <v>0.98</v>
      </c>
      <c r="K491" s="9">
        <v>1.17</v>
      </c>
      <c r="L491" s="9">
        <v>1.46</v>
      </c>
      <c r="M491" s="27" t="str">
        <f>IFERROR(INDEX(Data!AE:AE,MATCH(ZACKS_Screener[[#This Row],[Company Name]] &amp; " *", Data!AD:AD,0)), "")</f>
        <v/>
      </c>
      <c r="N491" t="str">
        <f>INDEX(Data!AI:AI,MATCH( ZACKS_Screener[[#This Row],[NAICS1]], Data!AH:AH,0))</f>
        <v/>
      </c>
      <c r="O4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0.1938775510204081</v>
      </c>
      <c r="P4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0.2478632478632479</v>
      </c>
      <c r="Q491" s="18">
        <f>IFERROR(ZACKS_Screener[[#This Row],[Price]]/ZACKS_Screener[[#This Row],[EPS1]], "")</f>
        <v>85.769230769230774</v>
      </c>
      <c r="R491" s="18">
        <f>IFERROR(ZACKS_Screener[[#This Row],[Price]]/ZACKS_Screener[[#This Row],[EPS2]], "")</f>
        <v>68.732876712328761</v>
      </c>
      <c r="S491" s="18">
        <f>IFERROR(ZACKS_Screener[[#This Row],[PE1]]/(ZACKS_Screener[[#This Row],[EG1]]*100), "")</f>
        <v>4.4238866396761152</v>
      </c>
      <c r="T491" s="18">
        <f>IFERROR(ZACKS_Screener[[#This Row],[PE2]]/(ZACKS_Screener[[#This Row],[EG2]]*100), "")</f>
        <v>2.7730160604629184</v>
      </c>
      <c r="U491"/>
    </row>
    <row r="492" spans="1:21" hidden="1" x14ac:dyDescent="0.25">
      <c r="A492" s="24" t="s">
        <v>942</v>
      </c>
      <c r="B492" s="34">
        <v>5177.1899999999996</v>
      </c>
      <c r="C492" s="6" t="s">
        <v>941</v>
      </c>
      <c r="D492" s="6" t="s">
        <v>13</v>
      </c>
      <c r="E492" s="6" t="s">
        <v>30</v>
      </c>
      <c r="F492" s="6" t="s">
        <v>943</v>
      </c>
      <c r="G492">
        <v>1</v>
      </c>
      <c r="H492">
        <v>202301</v>
      </c>
      <c r="I492" s="9">
        <v>303.47000000000003</v>
      </c>
      <c r="J492" s="9">
        <v>48.16</v>
      </c>
      <c r="K492" s="9">
        <v>34.69</v>
      </c>
      <c r="L492" s="9">
        <v>33.26</v>
      </c>
      <c r="M492" s="27" t="str">
        <f>IFERROR(INDEX(Data!AE:AE,MATCH(ZACKS_Screener[[#This Row],[Company Name]] &amp; " *", Data!AD:AD,0)), "")</f>
        <v/>
      </c>
      <c r="N492" t="str">
        <f>INDEX(Data!AI:AI,MATCH( ZACKS_Screener[[#This Row],[NAICS1]], Data!AH:AH,0))</f>
        <v/>
      </c>
      <c r="O4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-0.27969269102990035</v>
      </c>
      <c r="P4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-4.1222254251945797E-2</v>
      </c>
      <c r="Q492" s="18">
        <f>IFERROR(ZACKS_Screener[[#This Row],[Price]]/ZACKS_Screener[[#This Row],[EPS1]], "")</f>
        <v>8.7480541942923047</v>
      </c>
      <c r="R492" s="18">
        <f>IFERROR(ZACKS_Screener[[#This Row],[Price]]/ZACKS_Screener[[#This Row],[EPS2]], "")</f>
        <v>9.1241731809981967</v>
      </c>
      <c r="S492" s="18">
        <f>IFERROR(ZACKS_Screener[[#This Row],[PE1]]/(ZACKS_Screener[[#This Row],[EG1]]*100), "")</f>
        <v>-0.31277378618939666</v>
      </c>
      <c r="T492" s="18">
        <f>IFERROR(ZACKS_Screener[[#This Row],[PE2]]/(ZACKS_Screener[[#This Row],[EG2]]*100), "")</f>
        <v>-2.2134095639778151</v>
      </c>
      <c r="U492"/>
    </row>
    <row r="493" spans="1:21" hidden="1" x14ac:dyDescent="0.25">
      <c r="A493" s="24" t="s">
        <v>945</v>
      </c>
      <c r="B493" s="34">
        <v>107757.59</v>
      </c>
      <c r="C493" s="6" t="s">
        <v>944</v>
      </c>
      <c r="D493" s="6" t="s">
        <v>13</v>
      </c>
      <c r="E493" s="6" t="s">
        <v>18</v>
      </c>
      <c r="F493" s="6" t="s">
        <v>147</v>
      </c>
      <c r="G493">
        <v>10</v>
      </c>
      <c r="H493">
        <v>202210</v>
      </c>
      <c r="I493" s="9">
        <v>363.65</v>
      </c>
      <c r="J493" s="9">
        <v>23.28</v>
      </c>
      <c r="K493" s="9">
        <v>31.91</v>
      </c>
      <c r="L493" s="9">
        <v>32.159999999999997</v>
      </c>
      <c r="M493" s="27" t="str">
        <f>IFERROR(INDEX(Data!AE:AE,MATCH(ZACKS_Screener[[#This Row],[Company Name]] &amp; " *", Data!AD:AD,0)), "")</f>
        <v/>
      </c>
      <c r="N493" t="str">
        <f>INDEX(Data!AI:AI,MATCH( ZACKS_Screener[[#This Row],[NAICS1]], Data!AH:AH,0))</f>
        <v/>
      </c>
      <c r="O4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0.37070446735395185</v>
      </c>
      <c r="P4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7.8345346286429474E-3</v>
      </c>
      <c r="Q493" s="18">
        <f>IFERROR(ZACKS_Screener[[#This Row],[Price]]/ZACKS_Screener[[#This Row],[EPS1]], "")</f>
        <v>11.396114070824192</v>
      </c>
      <c r="R493" s="18">
        <f>IFERROR(ZACKS_Screener[[#This Row],[Price]]/ZACKS_Screener[[#This Row],[EPS2]], "")</f>
        <v>11.30752487562189</v>
      </c>
      <c r="S493" s="18">
        <f>IFERROR(ZACKS_Screener[[#This Row],[PE1]]/(ZACKS_Screener[[#This Row],[EG1]]*100), "")</f>
        <v>0.3074177700681196</v>
      </c>
      <c r="T493" s="18">
        <f>IFERROR(ZACKS_Screener[[#This Row],[PE2]]/(ZACKS_Screener[[#This Row],[EG2]]*100), "")</f>
        <v>14.432924751243986</v>
      </c>
      <c r="U493"/>
    </row>
    <row r="494" spans="1:21" hidden="1" x14ac:dyDescent="0.25">
      <c r="A494" s="24" t="s">
        <v>947</v>
      </c>
      <c r="B494" s="34">
        <v>12707.48</v>
      </c>
      <c r="C494" s="6" t="s">
        <v>946</v>
      </c>
      <c r="D494" s="6" t="s">
        <v>13</v>
      </c>
      <c r="E494" s="6" t="s">
        <v>330</v>
      </c>
      <c r="F494" s="6" t="s">
        <v>948</v>
      </c>
      <c r="G494">
        <v>3</v>
      </c>
      <c r="H494">
        <v>202303</v>
      </c>
      <c r="I494" s="9">
        <v>485.76</v>
      </c>
      <c r="J494" s="9">
        <v>19.37</v>
      </c>
      <c r="K494" s="9">
        <v>21.56</v>
      </c>
      <c r="L494" s="9">
        <v>24.96</v>
      </c>
      <c r="M494" s="27" t="str">
        <f>IFERROR(INDEX(Data!AE:AE,MATCH(ZACKS_Screener[[#This Row],[Company Name]] &amp; " *", Data!AD:AD,0)), "")</f>
        <v>315990</v>
      </c>
      <c r="N494" t="str">
        <f>INDEX(Data!AI:AI,MATCH( ZACKS_Screener[[#This Row],[NAICS1]], Data!AH:AH,0))</f>
        <v xml:space="preserve">Apparel Accessories and Other Apparel Manufacturing </v>
      </c>
      <c r="O4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0.1130614352090861</v>
      </c>
      <c r="P4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0.15769944341372924</v>
      </c>
      <c r="Q494" s="18">
        <f>IFERROR(ZACKS_Screener[[#This Row],[Price]]/ZACKS_Screener[[#This Row],[EPS1]], "")</f>
        <v>22.530612244897959</v>
      </c>
      <c r="R494" s="18">
        <f>IFERROR(ZACKS_Screener[[#This Row],[Price]]/ZACKS_Screener[[#This Row],[EPS2]], "")</f>
        <v>19.46153846153846</v>
      </c>
      <c r="S494" s="18">
        <f>IFERROR(ZACKS_Screener[[#This Row],[PE1]]/(ZACKS_Screener[[#This Row],[EG1]]*100), "")</f>
        <v>1.9927760693318446</v>
      </c>
      <c r="T494" s="18">
        <f>IFERROR(ZACKS_Screener[[#This Row],[PE2]]/(ZACKS_Screener[[#This Row],[EG2]]*100), "")</f>
        <v>1.2340904977375555</v>
      </c>
      <c r="U494"/>
    </row>
    <row r="495" spans="1:21" hidden="1" x14ac:dyDescent="0.25">
      <c r="A495" s="24" t="s">
        <v>950</v>
      </c>
      <c r="B495" s="34">
        <v>33255.199999999997</v>
      </c>
      <c r="C495" s="6" t="s">
        <v>949</v>
      </c>
      <c r="D495" s="6" t="s">
        <v>13</v>
      </c>
      <c r="E495" s="6" t="s">
        <v>14</v>
      </c>
      <c r="F495" s="6" t="s">
        <v>163</v>
      </c>
      <c r="G495">
        <v>1</v>
      </c>
      <c r="H495">
        <v>202301</v>
      </c>
      <c r="I495" s="9">
        <v>45.48</v>
      </c>
      <c r="J495" s="9">
        <v>7.61</v>
      </c>
      <c r="K495" s="9">
        <v>5.29</v>
      </c>
      <c r="L495" s="9">
        <v>6.15</v>
      </c>
      <c r="M495" s="27" t="str">
        <f>IFERROR(INDEX(Data!AE:AE,MATCH(ZACKS_Screener[[#This Row],[Company Name]] &amp; " *", Data!AD:AD,0)), "")</f>
        <v>334111</v>
      </c>
      <c r="N495" t="str">
        <f>INDEX(Data!AI:AI,MATCH( ZACKS_Screener[[#This Row],[NAICS1]], Data!AH:AH,0))</f>
        <v xml:space="preserve">Electronic Computer Manufacturing </v>
      </c>
      <c r="O4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-0.30486202365308807</v>
      </c>
      <c r="P4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0.16257088846880913</v>
      </c>
      <c r="Q495" s="18">
        <f>IFERROR(ZACKS_Screener[[#This Row],[Price]]/ZACKS_Screener[[#This Row],[EPS1]], "")</f>
        <v>8.5973534971644607</v>
      </c>
      <c r="R495" s="18">
        <f>IFERROR(ZACKS_Screener[[#This Row],[Price]]/ZACKS_Screener[[#This Row],[EPS2]], "")</f>
        <v>7.3951219512195117</v>
      </c>
      <c r="S495" s="18">
        <f>IFERROR(ZACKS_Screener[[#This Row],[PE1]]/(ZACKS_Screener[[#This Row],[EG1]]*100), "")</f>
        <v>-0.28200801773026529</v>
      </c>
      <c r="T495" s="18">
        <f>IFERROR(ZACKS_Screener[[#This Row],[PE2]]/(ZACKS_Screener[[#This Row],[EG2]]*100), "")</f>
        <v>0.45488598979013029</v>
      </c>
      <c r="U495"/>
    </row>
    <row r="496" spans="1:21" hidden="1" x14ac:dyDescent="0.25">
      <c r="A496" s="24" t="s">
        <v>40790</v>
      </c>
      <c r="B496" s="34">
        <v>2314.69</v>
      </c>
      <c r="C496" s="6" t="s">
        <v>90</v>
      </c>
      <c r="D496" s="6" t="s">
        <v>13</v>
      </c>
      <c r="E496" s="6" t="s">
        <v>37</v>
      </c>
      <c r="F496" s="6" t="s">
        <v>92</v>
      </c>
      <c r="G496">
        <v>12</v>
      </c>
      <c r="H496">
        <v>202212</v>
      </c>
      <c r="I496" s="9">
        <v>38.450000000000003</v>
      </c>
      <c r="J496" s="9"/>
      <c r="M496" s="27" t="str">
        <f>IFERROR(INDEX(Data!AE:AE,MATCH(ZACKS_Screener[[#This Row],[Company Name]] &amp; " *", Data!AD:AD,0)), "")</f>
        <v/>
      </c>
      <c r="N496" t="str">
        <f>INDEX(Data!AI:AI,MATCH( ZACKS_Screener[[#This Row],[NAICS1]], Data!AH:AH,0))</f>
        <v/>
      </c>
      <c r="O49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9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96" s="18" t="str">
        <f>IFERROR(ZACKS_Screener[[#This Row],[Price]]/ZACKS_Screener[[#This Row],[EPS1]], "")</f>
        <v/>
      </c>
      <c r="R496" s="18" t="str">
        <f>IFERROR(ZACKS_Screener[[#This Row],[Price]]/ZACKS_Screener[[#This Row],[EPS2]], "")</f>
        <v/>
      </c>
      <c r="S496" s="18" t="str">
        <f>IFERROR(ZACKS_Screener[[#This Row],[PE1]]/(ZACKS_Screener[[#This Row],[EG1]]*100), "")</f>
        <v/>
      </c>
      <c r="T496" s="18" t="str">
        <f>IFERROR(ZACKS_Screener[[#This Row],[PE2]]/(ZACKS_Screener[[#This Row],[EG2]]*100), "")</f>
        <v/>
      </c>
      <c r="U496"/>
    </row>
    <row r="497" spans="1:21" hidden="1" x14ac:dyDescent="0.25">
      <c r="A497" s="24" t="s">
        <v>952</v>
      </c>
      <c r="B497" s="34">
        <v>4544.5600000000004</v>
      </c>
      <c r="C497" s="6" t="s">
        <v>951</v>
      </c>
      <c r="D497" s="6" t="s">
        <v>13</v>
      </c>
      <c r="E497" s="6" t="s">
        <v>223</v>
      </c>
      <c r="F497" s="6" t="s">
        <v>270</v>
      </c>
      <c r="G497">
        <v>12</v>
      </c>
      <c r="H497">
        <v>202212</v>
      </c>
      <c r="I497" s="9">
        <v>90.39</v>
      </c>
      <c r="J497" s="9">
        <v>6.78</v>
      </c>
      <c r="K497" s="9">
        <v>5.89</v>
      </c>
      <c r="L497" s="9">
        <v>6.55</v>
      </c>
      <c r="M497" s="27" t="str">
        <f>IFERROR(INDEX(Data!AE:AE,MATCH(ZACKS_Screener[[#This Row],[Company Name]] &amp; " *", Data!AD:AD,0)), "")</f>
        <v/>
      </c>
      <c r="N497" t="str">
        <f>INDEX(Data!AI:AI,MATCH( ZACKS_Screener[[#This Row],[NAICS1]], Data!AH:AH,0))</f>
        <v/>
      </c>
      <c r="O4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-0.13126843657817117</v>
      </c>
      <c r="P4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0.11205432937181667</v>
      </c>
      <c r="Q497" s="18">
        <f>IFERROR(ZACKS_Screener[[#This Row],[Price]]/ZACKS_Screener[[#This Row],[EPS1]], "")</f>
        <v>15.34634974533107</v>
      </c>
      <c r="R497" s="18">
        <f>IFERROR(ZACKS_Screener[[#This Row],[Price]]/ZACKS_Screener[[#This Row],[EPS2]], "")</f>
        <v>13.8</v>
      </c>
      <c r="S497" s="18">
        <f>IFERROR(ZACKS_Screener[[#This Row],[PE1]]/(ZACKS_Screener[[#This Row],[EG1]]*100), "")</f>
        <v>-1.1690814749813998</v>
      </c>
      <c r="T497" s="18">
        <f>IFERROR(ZACKS_Screener[[#This Row],[PE2]]/(ZACKS_Screener[[#This Row],[EG2]]*100), "")</f>
        <v>1.2315454545454543</v>
      </c>
      <c r="U497"/>
    </row>
    <row r="498" spans="1:21" hidden="1" x14ac:dyDescent="0.25">
      <c r="A498" s="24" t="s">
        <v>954</v>
      </c>
      <c r="B498" s="34">
        <v>94230.49</v>
      </c>
      <c r="C498" s="6" t="s">
        <v>953</v>
      </c>
      <c r="D498" s="6" t="s">
        <v>13</v>
      </c>
      <c r="E498" s="6" t="s">
        <v>51</v>
      </c>
      <c r="F498" s="6" t="s">
        <v>52</v>
      </c>
      <c r="G498">
        <v>6</v>
      </c>
      <c r="H498">
        <v>202206</v>
      </c>
      <c r="I498" s="9">
        <v>167.1</v>
      </c>
      <c r="J498" s="9">
        <v>7.62</v>
      </c>
      <c r="K498" s="9">
        <v>8.18</v>
      </c>
      <c r="L498" s="9">
        <v>8.58</v>
      </c>
      <c r="M498" s="27" t="str">
        <f>IFERROR(INDEX(Data!AE:AE,MATCH(ZACKS_Screener[[#This Row],[Company Name]] &amp; " *", Data!AD:AD,0)), "")</f>
        <v>312130</v>
      </c>
      <c r="N498" t="str">
        <f>INDEX(Data!AI:AI,MATCH( ZACKS_Screener[[#This Row],[NAICS1]], Data!AH:AH,0))</f>
        <v xml:space="preserve">Wineries </v>
      </c>
      <c r="O4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7.3490813648293907E-2</v>
      </c>
      <c r="P4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4.8899755501222539E-2</v>
      </c>
      <c r="Q498" s="18">
        <f>IFERROR(ZACKS_Screener[[#This Row],[Price]]/ZACKS_Screener[[#This Row],[EPS1]], "")</f>
        <v>20.427872860635699</v>
      </c>
      <c r="R498" s="18">
        <f>IFERROR(ZACKS_Screener[[#This Row],[Price]]/ZACKS_Screener[[#This Row],[EPS2]], "")</f>
        <v>19.475524475524473</v>
      </c>
      <c r="S498" s="18">
        <f>IFERROR(ZACKS_Screener[[#This Row],[PE1]]/(ZACKS_Screener[[#This Row],[EG1]]*100), "")</f>
        <v>2.7796498428222169</v>
      </c>
      <c r="T498" s="18">
        <f>IFERROR(ZACKS_Screener[[#This Row],[PE2]]/(ZACKS_Screener[[#This Row],[EG2]]*100), "")</f>
        <v>3.982744755244751</v>
      </c>
      <c r="U498"/>
    </row>
    <row r="499" spans="1:21" hidden="1" x14ac:dyDescent="0.25">
      <c r="A499" s="24" t="s">
        <v>956</v>
      </c>
      <c r="B499" s="34">
        <v>27690.28</v>
      </c>
      <c r="C499" s="6" t="s">
        <v>955</v>
      </c>
      <c r="D499" s="6" t="s">
        <v>13</v>
      </c>
      <c r="E499" s="6" t="s">
        <v>37</v>
      </c>
      <c r="F499" s="6" t="s">
        <v>212</v>
      </c>
      <c r="G499">
        <v>12</v>
      </c>
      <c r="H499">
        <v>202212</v>
      </c>
      <c r="I499" s="9">
        <v>109.04</v>
      </c>
      <c r="J499" s="9">
        <v>15.5</v>
      </c>
      <c r="K499" s="9">
        <v>13.34</v>
      </c>
      <c r="L499" s="9">
        <v>14.21</v>
      </c>
      <c r="M499" s="27" t="str">
        <f>IFERROR(INDEX(Data!AE:AE,MATCH(ZACKS_Screener[[#This Row],[Company Name]] &amp; " *", Data!AD:AD,0)), "")</f>
        <v/>
      </c>
      <c r="N499" t="str">
        <f>INDEX(Data!AI:AI,MATCH( ZACKS_Screener[[#This Row],[NAICS1]], Data!AH:AH,0))</f>
        <v/>
      </c>
      <c r="O4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-0.13935483870967744</v>
      </c>
      <c r="P4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6.5217391304347908E-2</v>
      </c>
      <c r="Q499" s="18">
        <f>IFERROR(ZACKS_Screener[[#This Row],[Price]]/ZACKS_Screener[[#This Row],[EPS1]], "")</f>
        <v>8.1739130434782616</v>
      </c>
      <c r="R499" s="18">
        <f>IFERROR(ZACKS_Screener[[#This Row],[Price]]/ZACKS_Screener[[#This Row],[EPS2]], "")</f>
        <v>7.6734693877551017</v>
      </c>
      <c r="S499" s="18">
        <f>IFERROR(ZACKS_Screener[[#This Row],[PE1]]/(ZACKS_Screener[[#This Row],[EG1]]*100), "")</f>
        <v>-0.58655394524959736</v>
      </c>
      <c r="T499" s="18">
        <f>IFERROR(ZACKS_Screener[[#This Row],[PE2]]/(ZACKS_Screener[[#This Row],[EG2]]*100), "")</f>
        <v>1.1765986394557808</v>
      </c>
      <c r="U499"/>
    </row>
    <row r="500" spans="1:21" hidden="1" x14ac:dyDescent="0.25">
      <c r="A500" s="24" t="s">
        <v>958</v>
      </c>
      <c r="B500" s="34">
        <v>34809.760000000002</v>
      </c>
      <c r="C500" s="6" t="s">
        <v>957</v>
      </c>
      <c r="D500" s="6" t="s">
        <v>13</v>
      </c>
      <c r="E500" s="6" t="s">
        <v>30</v>
      </c>
      <c r="F500" s="6" t="s">
        <v>590</v>
      </c>
      <c r="G500">
        <v>1</v>
      </c>
      <c r="H500">
        <v>202301</v>
      </c>
      <c r="I500" s="9">
        <v>158.87</v>
      </c>
      <c r="J500" s="9">
        <v>10.68</v>
      </c>
      <c r="K500" s="9">
        <v>10.56</v>
      </c>
      <c r="L500" s="9">
        <v>11.7</v>
      </c>
      <c r="M500" s="27" t="str">
        <f>IFERROR(INDEX(Data!AE:AE,MATCH(ZACKS_Screener[[#This Row],[Company Name]] &amp; " *", Data!AD:AD,0)), "")</f>
        <v>455219</v>
      </c>
      <c r="N500" t="str">
        <f>INDEX(Data!AI:AI,MATCH( ZACKS_Screener[[#This Row],[NAICS1]], Data!AH:AH,0))</f>
        <v xml:space="preserve">All Other General Merchandise Retailers </v>
      </c>
      <c r="O5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-1.1235955056179702E-2</v>
      </c>
      <c r="P5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0.10795454545454533</v>
      </c>
      <c r="Q500" s="18">
        <f>IFERROR(ZACKS_Screener[[#This Row],[Price]]/ZACKS_Screener[[#This Row],[EPS1]], "")</f>
        <v>15.044507575757576</v>
      </c>
      <c r="R500" s="18">
        <f>IFERROR(ZACKS_Screener[[#This Row],[Price]]/ZACKS_Screener[[#This Row],[EPS2]], "")</f>
        <v>13.57863247863248</v>
      </c>
      <c r="S500" s="18">
        <f>IFERROR(ZACKS_Screener[[#This Row],[PE1]]/(ZACKS_Screener[[#This Row],[EG1]]*100), "")</f>
        <v>-13.389611742424329</v>
      </c>
      <c r="T500" s="18">
        <f>IFERROR(ZACKS_Screener[[#This Row],[PE2]]/(ZACKS_Screener[[#This Row],[EG2]]*100), "")</f>
        <v>1.2578101664417469</v>
      </c>
      <c r="U500"/>
    </row>
    <row r="501" spans="1:21" hidden="1" x14ac:dyDescent="0.25">
      <c r="A501" s="24" t="s">
        <v>960</v>
      </c>
      <c r="B501" s="34">
        <v>15033.88</v>
      </c>
      <c r="C501" s="6" t="s">
        <v>959</v>
      </c>
      <c r="D501" s="6" t="s">
        <v>13</v>
      </c>
      <c r="E501" s="6" t="s">
        <v>41</v>
      </c>
      <c r="F501" s="6" t="s">
        <v>704</v>
      </c>
      <c r="G501">
        <v>12</v>
      </c>
      <c r="H501">
        <v>202212</v>
      </c>
      <c r="I501" s="9">
        <v>134.22</v>
      </c>
      <c r="J501" s="9">
        <v>9.9499999999999993</v>
      </c>
      <c r="K501" s="9">
        <v>8.73</v>
      </c>
      <c r="L501" s="9">
        <v>9.1</v>
      </c>
      <c r="M501" s="27" t="str">
        <f>IFERROR(INDEX(Data!AE:AE,MATCH(ZACKS_Screener[[#This Row],[Company Name]] &amp; " *", Data!AD:AD,0)), "")</f>
        <v>621511</v>
      </c>
      <c r="N501" t="str">
        <f>INDEX(Data!AI:AI,MATCH( ZACKS_Screener[[#This Row],[NAICS1]], Data!AH:AH,0))</f>
        <v xml:space="preserve">Medical Laboratories </v>
      </c>
      <c r="O5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-0.12261306532663306</v>
      </c>
      <c r="P5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4.2382588774341257E-2</v>
      </c>
      <c r="Q501" s="18">
        <f>IFERROR(ZACKS_Screener[[#This Row],[Price]]/ZACKS_Screener[[#This Row],[EPS1]], "")</f>
        <v>15.374570446735394</v>
      </c>
      <c r="R501" s="18">
        <f>IFERROR(ZACKS_Screener[[#This Row],[Price]]/ZACKS_Screener[[#This Row],[EPS2]], "")</f>
        <v>14.74945054945055</v>
      </c>
      <c r="S501" s="18">
        <f>IFERROR(ZACKS_Screener[[#This Row],[PE1]]/(ZACKS_Screener[[#This Row],[EG1]]*100), "")</f>
        <v>-1.2539096388935844</v>
      </c>
      <c r="T501" s="18">
        <f>IFERROR(ZACKS_Screener[[#This Row],[PE2]]/(ZACKS_Screener[[#This Row],[EG2]]*100), "")</f>
        <v>3.4800730620730702</v>
      </c>
      <c r="U501"/>
    </row>
    <row r="502" spans="1:21" hidden="1" x14ac:dyDescent="0.25">
      <c r="A502" s="24" t="s">
        <v>962</v>
      </c>
      <c r="B502" s="34">
        <v>38002.15</v>
      </c>
      <c r="C502" s="6" t="s">
        <v>961</v>
      </c>
      <c r="D502" s="6" t="s">
        <v>13</v>
      </c>
      <c r="E502" s="6" t="s">
        <v>26</v>
      </c>
      <c r="F502" s="6" t="s">
        <v>963</v>
      </c>
      <c r="G502">
        <v>9</v>
      </c>
      <c r="H502">
        <v>202209</v>
      </c>
      <c r="I502" s="9">
        <v>111.42</v>
      </c>
      <c r="J502" s="9">
        <v>16.510000000000002</v>
      </c>
      <c r="K502" s="9">
        <v>11.25</v>
      </c>
      <c r="L502" s="9">
        <v>11.92</v>
      </c>
      <c r="M502" s="27" t="str">
        <f>IFERROR(INDEX(Data!AE:AE,MATCH(ZACKS_Screener[[#This Row],[Company Name]] &amp; " *", Data!AD:AD,0)), "")</f>
        <v/>
      </c>
      <c r="N502" t="str">
        <f>INDEX(Data!AI:AI,MATCH( ZACKS_Screener[[#This Row],[NAICS1]], Data!AH:AH,0))</f>
        <v/>
      </c>
      <c r="O5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-0.31859479103573596</v>
      </c>
      <c r="P5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5.9555555555555549E-2</v>
      </c>
      <c r="Q502" s="18">
        <f>IFERROR(ZACKS_Screener[[#This Row],[Price]]/ZACKS_Screener[[#This Row],[EPS1]], "")</f>
        <v>9.9039999999999999</v>
      </c>
      <c r="R502" s="18">
        <f>IFERROR(ZACKS_Screener[[#This Row],[Price]]/ZACKS_Screener[[#This Row],[EPS2]], "")</f>
        <v>9.3473154362416118</v>
      </c>
      <c r="S502" s="18">
        <f>IFERROR(ZACKS_Screener[[#This Row],[PE1]]/(ZACKS_Screener[[#This Row],[EG1]]*100), "")</f>
        <v>-0.31086509505703419</v>
      </c>
      <c r="T502" s="18">
        <f>IFERROR(ZACKS_Screener[[#This Row],[PE2]]/(ZACKS_Screener[[#This Row],[EG2]]*100), "")</f>
        <v>1.5695119202644499</v>
      </c>
      <c r="U502"/>
    </row>
    <row r="503" spans="1:21" hidden="1" x14ac:dyDescent="0.25">
      <c r="A503" s="24" t="s">
        <v>965</v>
      </c>
      <c r="B503" s="34">
        <v>172018.97</v>
      </c>
      <c r="C503" s="6" t="s">
        <v>964</v>
      </c>
      <c r="D503" s="6" t="s">
        <v>13</v>
      </c>
      <c r="E503" s="6" t="s">
        <v>865</v>
      </c>
      <c r="F503" s="6" t="s">
        <v>866</v>
      </c>
      <c r="G503">
        <v>12</v>
      </c>
      <c r="H503">
        <v>202212</v>
      </c>
      <c r="I503" s="9">
        <v>233.12</v>
      </c>
      <c r="J503" s="9">
        <v>10.95</v>
      </c>
      <c r="K503" s="9">
        <v>9.43</v>
      </c>
      <c r="L503" s="9">
        <v>10.28</v>
      </c>
      <c r="M503" s="27" t="str">
        <f>IFERROR(INDEX(Data!AE:AE,MATCH(ZACKS_Screener[[#This Row],[Company Name]] &amp; " *", Data!AD:AD,0)), "")</f>
        <v>334519</v>
      </c>
      <c r="N503" t="str">
        <f>INDEX(Data!AI:AI,MATCH( ZACKS_Screener[[#This Row],[NAICS1]], Data!AH:AH,0))</f>
        <v xml:space="preserve">Other Measuring and Controlling Device Manufacturing </v>
      </c>
      <c r="O5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-0.13881278538812783</v>
      </c>
      <c r="P5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9.01378579003181E-2</v>
      </c>
      <c r="Q503" s="18">
        <f>IFERROR(ZACKS_Screener[[#This Row],[Price]]/ZACKS_Screener[[#This Row],[EPS1]], "")</f>
        <v>24.721102863202546</v>
      </c>
      <c r="R503" s="18">
        <f>IFERROR(ZACKS_Screener[[#This Row],[Price]]/ZACKS_Screener[[#This Row],[EPS2]], "")</f>
        <v>22.677042801556421</v>
      </c>
      <c r="S503" s="18">
        <f>IFERROR(ZACKS_Screener[[#This Row],[PE1]]/(ZACKS_Screener[[#This Row],[EG1]]*100), "")</f>
        <v>-1.7808952391583417</v>
      </c>
      <c r="T503" s="18">
        <f>IFERROR(ZACKS_Screener[[#This Row],[PE2]]/(ZACKS_Screener[[#This Row],[EG2]]*100), "")</f>
        <v>2.5158178072785549</v>
      </c>
      <c r="U503"/>
    </row>
    <row r="504" spans="1:21" hidden="1" x14ac:dyDescent="0.25">
      <c r="A504" s="24" t="s">
        <v>966</v>
      </c>
      <c r="B504" s="34">
        <v>28147.53</v>
      </c>
      <c r="C504" s="6" t="s">
        <v>90</v>
      </c>
      <c r="D504" s="6" t="s">
        <v>13</v>
      </c>
      <c r="E504" s="6" t="s">
        <v>37</v>
      </c>
      <c r="F504" s="6" t="s">
        <v>92</v>
      </c>
      <c r="G504">
        <v>12</v>
      </c>
      <c r="H504">
        <v>202212</v>
      </c>
      <c r="I504" s="9">
        <v>336.13</v>
      </c>
      <c r="J504" s="9"/>
      <c r="M504" s="27" t="str">
        <f>IFERROR(INDEX(Data!AE:AE,MATCH(ZACKS_Screener[[#This Row],[Company Name]] &amp; " *", Data!AD:AD,0)), "")</f>
        <v/>
      </c>
      <c r="N504" t="str">
        <f>INDEX(Data!AI:AI,MATCH( ZACKS_Screener[[#This Row],[NAICS1]], Data!AH:AH,0))</f>
        <v/>
      </c>
      <c r="O50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0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04" s="18" t="str">
        <f>IFERROR(ZACKS_Screener[[#This Row],[Price]]/ZACKS_Screener[[#This Row],[EPS1]], "")</f>
        <v/>
      </c>
      <c r="R504" s="18" t="str">
        <f>IFERROR(ZACKS_Screener[[#This Row],[Price]]/ZACKS_Screener[[#This Row],[EPS2]], "")</f>
        <v/>
      </c>
      <c r="S504" s="18" t="str">
        <f>IFERROR(ZACKS_Screener[[#This Row],[PE1]]/(ZACKS_Screener[[#This Row],[EG1]]*100), "")</f>
        <v/>
      </c>
      <c r="T504" s="18" t="str">
        <f>IFERROR(ZACKS_Screener[[#This Row],[PE2]]/(ZACKS_Screener[[#This Row],[EG2]]*100), "")</f>
        <v/>
      </c>
      <c r="U504"/>
    </row>
    <row r="505" spans="1:21" hidden="1" x14ac:dyDescent="0.25">
      <c r="A505" s="24" t="s">
        <v>968</v>
      </c>
      <c r="B505" s="34">
        <v>8286.51</v>
      </c>
      <c r="C505" s="6" t="s">
        <v>967</v>
      </c>
      <c r="D505" s="6" t="s">
        <v>13</v>
      </c>
      <c r="E505" s="6" t="s">
        <v>223</v>
      </c>
      <c r="F505" s="6" t="s">
        <v>465</v>
      </c>
      <c r="G505">
        <v>12</v>
      </c>
      <c r="H505">
        <v>202212</v>
      </c>
      <c r="I505" s="9">
        <v>43.09</v>
      </c>
      <c r="J505" s="9">
        <v>14.73</v>
      </c>
      <c r="K505" s="9">
        <v>7.81</v>
      </c>
      <c r="L505" s="9">
        <v>6.49</v>
      </c>
      <c r="M505" s="27" t="str">
        <f>IFERROR(INDEX(Data!AE:AE,MATCH(ZACKS_Screener[[#This Row],[Company Name]] &amp; " *", Data!AD:AD,0)), "")</f>
        <v>324110</v>
      </c>
      <c r="N505" t="str">
        <f>INDEX(Data!AI:AI,MATCH( ZACKS_Screener[[#This Row],[NAICS1]], Data!AH:AH,0))</f>
        <v>Petroleum Refineries</v>
      </c>
      <c r="O5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-0.46978954514596066</v>
      </c>
      <c r="P5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-0.16901408450704219</v>
      </c>
      <c r="Q505" s="18">
        <f>IFERROR(ZACKS_Screener[[#This Row],[Price]]/ZACKS_Screener[[#This Row],[EPS1]], "")</f>
        <v>5.5172855313700389</v>
      </c>
      <c r="R505" s="18">
        <f>IFERROR(ZACKS_Screener[[#This Row],[Price]]/ZACKS_Screener[[#This Row],[EPS2]], "")</f>
        <v>6.63944530046225</v>
      </c>
      <c r="S505" s="18">
        <f>IFERROR(ZACKS_Screener[[#This Row],[PE1]]/(ZACKS_Screener[[#This Row],[EG1]]*100), "")</f>
        <v>-0.11744164144086801</v>
      </c>
      <c r="T505" s="18">
        <f>IFERROR(ZACKS_Screener[[#This Row],[PE2]]/(ZACKS_Screener[[#This Row],[EG2]]*100), "")</f>
        <v>-0.39283384694401657</v>
      </c>
      <c r="U505"/>
    </row>
    <row r="506" spans="1:21" hidden="1" x14ac:dyDescent="0.25">
      <c r="A506" s="24" t="s">
        <v>970</v>
      </c>
      <c r="B506" s="34">
        <v>4018.35</v>
      </c>
      <c r="C506" s="6" t="s">
        <v>969</v>
      </c>
      <c r="D506" s="6" t="s">
        <v>22</v>
      </c>
      <c r="E506" s="6" t="s">
        <v>14</v>
      </c>
      <c r="F506" s="6" t="s">
        <v>196</v>
      </c>
      <c r="G506">
        <v>12</v>
      </c>
      <c r="H506">
        <v>202212</v>
      </c>
      <c r="I506" s="9">
        <v>87.89</v>
      </c>
      <c r="J506" s="9">
        <v>7.36</v>
      </c>
      <c r="K506" s="9">
        <v>6.39</v>
      </c>
      <c r="L506" s="9">
        <v>7.03</v>
      </c>
      <c r="M506" s="27" t="str">
        <f>IFERROR(INDEX(Data!AE:AE,MATCH(ZACKS_Screener[[#This Row],[Company Name]] &amp; " *", Data!AD:AD,0)), "")</f>
        <v/>
      </c>
      <c r="N506" t="str">
        <f>INDEX(Data!AI:AI,MATCH( ZACKS_Screener[[#This Row],[NAICS1]], Data!AH:AH,0))</f>
        <v/>
      </c>
      <c r="O5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-0.13179347826086965</v>
      </c>
      <c r="P5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0.10015649452269181</v>
      </c>
      <c r="Q506" s="18">
        <f>IFERROR(ZACKS_Screener[[#This Row],[Price]]/ZACKS_Screener[[#This Row],[EPS1]], "")</f>
        <v>13.754303599374023</v>
      </c>
      <c r="R506" s="18">
        <f>IFERROR(ZACKS_Screener[[#This Row],[Price]]/ZACKS_Screener[[#This Row],[EPS2]], "")</f>
        <v>12.502133712660028</v>
      </c>
      <c r="S506" s="18">
        <f>IFERROR(ZACKS_Screener[[#This Row],[PE1]]/(ZACKS_Screener[[#This Row],[EG1]]*100), "")</f>
        <v>-1.0436255102205436</v>
      </c>
      <c r="T506" s="18">
        <f>IFERROR(ZACKS_Screener[[#This Row],[PE2]]/(ZACKS_Screener[[#This Row],[EG2]]*100), "")</f>
        <v>1.2482599128733984</v>
      </c>
      <c r="U506"/>
    </row>
    <row r="507" spans="1:21" hidden="1" x14ac:dyDescent="0.25">
      <c r="A507" s="24" t="s">
        <v>972</v>
      </c>
      <c r="B507" s="34">
        <v>166284.75</v>
      </c>
      <c r="C507" s="6" t="s">
        <v>971</v>
      </c>
      <c r="D507" s="6" t="s">
        <v>13</v>
      </c>
      <c r="E507" s="6" t="s">
        <v>330</v>
      </c>
      <c r="F507" s="6" t="s">
        <v>973</v>
      </c>
      <c r="G507">
        <v>9</v>
      </c>
      <c r="H507">
        <v>202209</v>
      </c>
      <c r="I507" s="9">
        <v>91</v>
      </c>
      <c r="J507" s="9">
        <v>3.53</v>
      </c>
      <c r="K507" s="9">
        <v>3.85</v>
      </c>
      <c r="L507" s="9">
        <v>5.23</v>
      </c>
      <c r="M507" s="27" t="str">
        <f>IFERROR(INDEX(Data!AE:AE,MATCH(ZACKS_Screener[[#This Row],[Company Name]] &amp; " *", Data!AD:AD,0)), "")</f>
        <v>512199</v>
      </c>
      <c r="N507" t="str">
        <f>INDEX(Data!AI:AI,MATCH( ZACKS_Screener[[#This Row],[NAICS1]], Data!AH:AH,0))</f>
        <v xml:space="preserve">Other Motion Picture and Video Industries </v>
      </c>
      <c r="O5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9.0651558073654478E-2</v>
      </c>
      <c r="P5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0.35844155844155851</v>
      </c>
      <c r="Q507" s="18">
        <f>IFERROR(ZACKS_Screener[[#This Row],[Price]]/ZACKS_Screener[[#This Row],[EPS1]], "")</f>
        <v>23.636363636363637</v>
      </c>
      <c r="R507" s="18">
        <f>IFERROR(ZACKS_Screener[[#This Row],[Price]]/ZACKS_Screener[[#This Row],[EPS2]], "")</f>
        <v>17.399617590822178</v>
      </c>
      <c r="S507" s="18">
        <f>IFERROR(ZACKS_Screener[[#This Row],[PE1]]/(ZACKS_Screener[[#This Row],[EG1]]*100), "")</f>
        <v>2.607386363636361</v>
      </c>
      <c r="T507" s="18">
        <f>IFERROR(ZACKS_Screener[[#This Row],[PE2]]/(ZACKS_Screener[[#This Row],[EG2]]*100), "")</f>
        <v>0.48542411394685053</v>
      </c>
      <c r="U507"/>
    </row>
    <row r="508" spans="1:21" hidden="1" x14ac:dyDescent="0.25">
      <c r="A508" s="24" t="s">
        <v>975</v>
      </c>
      <c r="B508" s="34">
        <v>3781.51</v>
      </c>
      <c r="C508" s="6" t="s">
        <v>974</v>
      </c>
      <c r="D508" s="6" t="s">
        <v>22</v>
      </c>
      <c r="E508" s="6" t="s">
        <v>330</v>
      </c>
      <c r="F508" s="6" t="s">
        <v>613</v>
      </c>
      <c r="G508">
        <v>12</v>
      </c>
      <c r="H508">
        <v>202212</v>
      </c>
      <c r="I508" s="9">
        <v>7.1</v>
      </c>
      <c r="J508" s="9">
        <v>3.61</v>
      </c>
      <c r="K508" s="9">
        <v>1.38</v>
      </c>
      <c r="L508" s="9">
        <v>0.68</v>
      </c>
      <c r="M508" s="27" t="str">
        <f>IFERROR(INDEX(Data!AE:AE,MATCH(ZACKS_Screener[[#This Row],[Company Name]] &amp; " *", Data!AD:AD,0)), "")</f>
        <v>517111</v>
      </c>
      <c r="N508" t="str">
        <f>INDEX(Data!AI:AI,MATCH( ZACKS_Screener[[#This Row],[NAICS1]], Data!AH:AH,0))</f>
        <v xml:space="preserve">Wired Telecommunications Carriers </v>
      </c>
      <c r="O5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-0.61772853185595566</v>
      </c>
      <c r="P5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-0.50724637681159412</v>
      </c>
      <c r="Q508" s="18">
        <f>IFERROR(ZACKS_Screener[[#This Row],[Price]]/ZACKS_Screener[[#This Row],[EPS1]], "")</f>
        <v>5.1449275362318838</v>
      </c>
      <c r="R508" s="18">
        <f>IFERROR(ZACKS_Screener[[#This Row],[Price]]/ZACKS_Screener[[#This Row],[EPS2]], "")</f>
        <v>10.441176470588234</v>
      </c>
      <c r="S508" s="18">
        <f>IFERROR(ZACKS_Screener[[#This Row],[PE1]]/(ZACKS_Screener[[#This Row],[EG1]]*100), "")</f>
        <v>-8.3287840384740366E-2</v>
      </c>
      <c r="T508" s="18">
        <f>IFERROR(ZACKS_Screener[[#This Row],[PE2]]/(ZACKS_Screener[[#This Row],[EG2]]*100), "")</f>
        <v>-0.20584033613445377</v>
      </c>
      <c r="U508"/>
    </row>
    <row r="509" spans="1:21" hidden="1" x14ac:dyDescent="0.25">
      <c r="A509" s="24" t="s">
        <v>40804</v>
      </c>
      <c r="B509" s="34">
        <v>2312.1</v>
      </c>
      <c r="C509" s="6" t="s">
        <v>40803</v>
      </c>
      <c r="D509" s="6" t="s">
        <v>13</v>
      </c>
      <c r="E509" s="6" t="s">
        <v>223</v>
      </c>
      <c r="F509" s="6" t="s">
        <v>1117</v>
      </c>
      <c r="G509">
        <v>12</v>
      </c>
      <c r="H509">
        <v>202212</v>
      </c>
      <c r="I509" s="9">
        <v>53.06</v>
      </c>
      <c r="J509" s="9">
        <v>3.66</v>
      </c>
      <c r="K509" s="9">
        <v>3.79</v>
      </c>
      <c r="L509" s="9">
        <v>4.8</v>
      </c>
      <c r="M509" s="27" t="str">
        <f>IFERROR(INDEX(Data!AE:AE,MATCH(ZACKS_Screener[[#This Row],[Company Name]] &amp; " *", Data!AD:AD,0)), "")</f>
        <v/>
      </c>
      <c r="N509" t="str">
        <f>INDEX(Data!AI:AI,MATCH( ZACKS_Screener[[#This Row],[NAICS1]], Data!AH:AH,0))</f>
        <v/>
      </c>
      <c r="O5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3.5519125683060079E-2</v>
      </c>
      <c r="P5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0.26649076517150388</v>
      </c>
      <c r="Q509" s="18">
        <f>IFERROR(ZACKS_Screener[[#This Row],[Price]]/ZACKS_Screener[[#This Row],[EPS1]], "")</f>
        <v>14</v>
      </c>
      <c r="R509" s="18">
        <f>IFERROR(ZACKS_Screener[[#This Row],[Price]]/ZACKS_Screener[[#This Row],[EPS2]], "")</f>
        <v>11.054166666666667</v>
      </c>
      <c r="S509" s="18">
        <f>IFERROR(ZACKS_Screener[[#This Row],[PE1]]/(ZACKS_Screener[[#This Row],[EG1]]*100), "")</f>
        <v>3.9415384615384652</v>
      </c>
      <c r="T509" s="18">
        <f>IFERROR(ZACKS_Screener[[#This Row],[PE2]]/(ZACKS_Screener[[#This Row],[EG2]]*100), "")</f>
        <v>0.41480486798679883</v>
      </c>
      <c r="U509"/>
    </row>
    <row r="510" spans="1:21" hidden="1" x14ac:dyDescent="0.25">
      <c r="A510" s="24" t="s">
        <v>977</v>
      </c>
      <c r="B510" s="34">
        <v>21628.46</v>
      </c>
      <c r="C510" s="6" t="s">
        <v>976</v>
      </c>
      <c r="D510" s="6" t="s">
        <v>22</v>
      </c>
      <c r="E510" s="6" t="s">
        <v>330</v>
      </c>
      <c r="F510" s="6" t="s">
        <v>606</v>
      </c>
      <c r="G510">
        <v>12</v>
      </c>
      <c r="H510">
        <v>202212</v>
      </c>
      <c r="I510" s="9">
        <v>25.3</v>
      </c>
      <c r="J510" s="9">
        <v>-3.16</v>
      </c>
      <c r="K510" s="9">
        <v>-1.88</v>
      </c>
      <c r="L510" s="9">
        <v>-0.84</v>
      </c>
      <c r="M510" s="27" t="str">
        <f>IFERROR(INDEX(Data!AE:AE,MATCH(ZACKS_Screener[[#This Row],[Company Name]] &amp; " *", Data!AD:AD,0)), "")</f>
        <v>711310</v>
      </c>
      <c r="N510" t="str">
        <f>INDEX(Data!AI:AI,MATCH( ZACKS_Screener[[#This Row],[NAICS1]], Data!AH:AH,0))</f>
        <v xml:space="preserve">Promoters of Performing Arts, Sports, and Similar Events with Facilities </v>
      </c>
      <c r="O5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0.40506329113924056</v>
      </c>
      <c r="P5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0.55319148936170215</v>
      </c>
      <c r="Q510" s="18">
        <f>IFERROR(ZACKS_Screener[[#This Row],[Price]]/ZACKS_Screener[[#This Row],[EPS1]], "")</f>
        <v>-13.457446808510639</v>
      </c>
      <c r="R510" s="18">
        <f>IFERROR(ZACKS_Screener[[#This Row],[Price]]/ZACKS_Screener[[#This Row],[EPS2]], "")</f>
        <v>-30.11904761904762</v>
      </c>
      <c r="S510" s="18">
        <f>IFERROR(ZACKS_Screener[[#This Row],[PE1]]/(ZACKS_Screener[[#This Row],[EG1]]*100), "")</f>
        <v>-0.3322307180851064</v>
      </c>
      <c r="T510" s="18">
        <f>IFERROR(ZACKS_Screener[[#This Row],[PE2]]/(ZACKS_Screener[[#This Row],[EG2]]*100), "")</f>
        <v>-0.54445970695970691</v>
      </c>
      <c r="U510"/>
    </row>
    <row r="511" spans="1:21" hidden="1" x14ac:dyDescent="0.25">
      <c r="A511" s="24" t="s">
        <v>979</v>
      </c>
      <c r="B511" s="34">
        <v>10996.27</v>
      </c>
      <c r="C511" s="6" t="s">
        <v>978</v>
      </c>
      <c r="D511" s="6" t="s">
        <v>13</v>
      </c>
      <c r="E511" s="6" t="s">
        <v>30</v>
      </c>
      <c r="F511" s="6" t="s">
        <v>430</v>
      </c>
      <c r="G511">
        <v>1</v>
      </c>
      <c r="H511">
        <v>202301</v>
      </c>
      <c r="I511" s="9">
        <v>127.52</v>
      </c>
      <c r="J511" s="9">
        <v>12.04</v>
      </c>
      <c r="K511" s="9">
        <v>13.47</v>
      </c>
      <c r="L511" s="9">
        <v>13.95</v>
      </c>
      <c r="M511" s="27" t="str">
        <f>IFERROR(INDEX(Data!AE:AE,MATCH(ZACKS_Screener[[#This Row],[Company Name]] &amp; " *", Data!AD:AD,0)), "")</f>
        <v/>
      </c>
      <c r="N511" t="str">
        <f>INDEX(Data!AI:AI,MATCH( ZACKS_Screener[[#This Row],[NAICS1]], Data!AH:AH,0))</f>
        <v/>
      </c>
      <c r="O5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0.11877076411960145</v>
      </c>
      <c r="P5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3.5634743875278298E-2</v>
      </c>
      <c r="Q511" s="18">
        <f>IFERROR(ZACKS_Screener[[#This Row],[Price]]/ZACKS_Screener[[#This Row],[EPS1]], "")</f>
        <v>9.4669636228656273</v>
      </c>
      <c r="R511" s="18">
        <f>IFERROR(ZACKS_Screener[[#This Row],[Price]]/ZACKS_Screener[[#This Row],[EPS2]], "")</f>
        <v>9.1412186379928322</v>
      </c>
      <c r="S511" s="18">
        <f>IFERROR(ZACKS_Screener[[#This Row],[PE1]]/(ZACKS_Screener[[#This Row],[EG1]]*100), "")</f>
        <v>0.79707861551959469</v>
      </c>
      <c r="T511" s="18">
        <f>IFERROR(ZACKS_Screener[[#This Row],[PE2]]/(ZACKS_Screener[[#This Row],[EG2]]*100), "")</f>
        <v>2.5652544802867459</v>
      </c>
      <c r="U511"/>
    </row>
    <row r="512" spans="1:21" hidden="1" x14ac:dyDescent="0.25">
      <c r="A512" s="24" t="s">
        <v>981</v>
      </c>
      <c r="B512" s="34">
        <v>7901.22</v>
      </c>
      <c r="C512" s="6" t="s">
        <v>980</v>
      </c>
      <c r="D512" s="6" t="s">
        <v>13</v>
      </c>
      <c r="E512" s="6" t="s">
        <v>330</v>
      </c>
      <c r="F512" s="6" t="s">
        <v>982</v>
      </c>
      <c r="G512">
        <v>9</v>
      </c>
      <c r="H512">
        <v>202209</v>
      </c>
      <c r="I512" s="9">
        <v>82.73</v>
      </c>
      <c r="J512" s="9">
        <v>3.14</v>
      </c>
      <c r="K512" s="9">
        <v>3.47</v>
      </c>
      <c r="L512" s="9">
        <v>3.83</v>
      </c>
      <c r="M512" s="27" t="str">
        <f>IFERROR(INDEX(Data!AE:AE,MATCH(ZACKS_Screener[[#This Row],[Company Name]] &amp; " *", Data!AD:AD,0)), "")</f>
        <v>334310</v>
      </c>
      <c r="N512" t="str">
        <f>INDEX(Data!AI:AI,MATCH( ZACKS_Screener[[#This Row],[NAICS1]], Data!AH:AH,0))</f>
        <v>Audio and Video Equipment Manufacturing</v>
      </c>
      <c r="O5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5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0.10374639769452446</v>
      </c>
      <c r="Q512" s="18">
        <f>IFERROR(ZACKS_Screener[[#This Row],[Price]]/ZACKS_Screener[[#This Row],[EPS1]], "")</f>
        <v>23.841498559077809</v>
      </c>
      <c r="R512" s="18">
        <f>IFERROR(ZACKS_Screener[[#This Row],[Price]]/ZACKS_Screener[[#This Row],[EPS2]], "")</f>
        <v>21.600522193211489</v>
      </c>
      <c r="S512" s="18">
        <f>IFERROR(ZACKS_Screener[[#This Row],[PE1]]/(ZACKS_Screener[[#This Row],[EG1]]*100), "")</f>
        <v>2.2685547113789184</v>
      </c>
      <c r="T512" s="18">
        <f>IFERROR(ZACKS_Screener[[#This Row],[PE2]]/(ZACKS_Screener[[#This Row],[EG2]]*100), "")</f>
        <v>2.0820503336234415</v>
      </c>
      <c r="U512"/>
    </row>
    <row r="513" spans="1:21" hidden="1" x14ac:dyDescent="0.25">
      <c r="A513" s="24" t="s">
        <v>984</v>
      </c>
      <c r="B513" s="34">
        <v>2908.34</v>
      </c>
      <c r="C513" s="6" t="s">
        <v>983</v>
      </c>
      <c r="D513" s="6" t="s">
        <v>22</v>
      </c>
      <c r="E513" s="6" t="s">
        <v>85</v>
      </c>
      <c r="F513" s="6" t="s">
        <v>985</v>
      </c>
      <c r="G513">
        <v>12</v>
      </c>
      <c r="H513">
        <v>202212</v>
      </c>
      <c r="I513" s="9">
        <v>9.82</v>
      </c>
      <c r="J513" s="9">
        <v>0.37</v>
      </c>
      <c r="K513" s="9">
        <v>0.56000000000000005</v>
      </c>
      <c r="L513" s="9">
        <v>0.79</v>
      </c>
      <c r="M513" s="27" t="str">
        <f>IFERROR(INDEX(Data!AE:AE,MATCH(ZACKS_Screener[[#This Row],[Company Name]] &amp; " *", Data!AD:AD,0)), "")</f>
        <v/>
      </c>
      <c r="N513" t="str">
        <f>INDEX(Data!AI:AI,MATCH( ZACKS_Screener[[#This Row],[NAICS1]], Data!AH:AH,0))</f>
        <v/>
      </c>
      <c r="O5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0.51351351351351371</v>
      </c>
      <c r="P5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0.41071428571428564</v>
      </c>
      <c r="Q513" s="18">
        <f>IFERROR(ZACKS_Screener[[#This Row],[Price]]/ZACKS_Screener[[#This Row],[EPS1]], "")</f>
        <v>17.535714285714285</v>
      </c>
      <c r="R513" s="18">
        <f>IFERROR(ZACKS_Screener[[#This Row],[Price]]/ZACKS_Screener[[#This Row],[EPS2]], "")</f>
        <v>12.430379746835444</v>
      </c>
      <c r="S513" s="18">
        <f>IFERROR(ZACKS_Screener[[#This Row],[PE1]]/(ZACKS_Screener[[#This Row],[EG1]]*100), "")</f>
        <v>0.34148496240601489</v>
      </c>
      <c r="T513" s="18">
        <f>IFERROR(ZACKS_Screener[[#This Row],[PE2]]/(ZACKS_Screener[[#This Row],[EG2]]*100), "")</f>
        <v>0.30265272427077611</v>
      </c>
      <c r="U513"/>
    </row>
    <row r="514" spans="1:21" hidden="1" x14ac:dyDescent="0.25">
      <c r="A514" s="24" t="s">
        <v>987</v>
      </c>
      <c r="B514" s="34">
        <v>31157.95</v>
      </c>
      <c r="C514" s="6" t="s">
        <v>986</v>
      </c>
      <c r="D514" s="6" t="s">
        <v>13</v>
      </c>
      <c r="E514" s="6" t="s">
        <v>37</v>
      </c>
      <c r="F514" s="6" t="s">
        <v>250</v>
      </c>
      <c r="G514">
        <v>12</v>
      </c>
      <c r="H514">
        <v>202212</v>
      </c>
      <c r="I514" s="9">
        <v>104.82</v>
      </c>
      <c r="J514" s="9">
        <v>6.7</v>
      </c>
      <c r="K514" s="9">
        <v>6.71</v>
      </c>
      <c r="L514" s="9">
        <v>7.29</v>
      </c>
      <c r="M514" s="27" t="str">
        <f>IFERROR(INDEX(Data!AE:AE,MATCH(ZACKS_Screener[[#This Row],[Company Name]] &amp; " *", Data!AD:AD,0)), "")</f>
        <v>531110</v>
      </c>
      <c r="N514" t="str">
        <f>INDEX(Data!AI:AI,MATCH( ZACKS_Screener[[#This Row],[NAICS1]], Data!AH:AH,0))</f>
        <v xml:space="preserve">Lessors of Residential Buildings and Dwellings </v>
      </c>
      <c r="O5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1.492537313432804E-3</v>
      </c>
      <c r="P5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8.6438152011922509E-2</v>
      </c>
      <c r="Q514" s="18">
        <f>IFERROR(ZACKS_Screener[[#This Row],[Price]]/ZACKS_Screener[[#This Row],[EPS1]], "")</f>
        <v>15.621460506706407</v>
      </c>
      <c r="R514" s="18">
        <f>IFERROR(ZACKS_Screener[[#This Row],[Price]]/ZACKS_Screener[[#This Row],[EPS2]], "")</f>
        <v>14.378600823045266</v>
      </c>
      <c r="S514" s="18">
        <f>IFERROR(ZACKS_Screener[[#This Row],[PE1]]/(ZACKS_Screener[[#This Row],[EG1]]*100), "")</f>
        <v>104.66378539493516</v>
      </c>
      <c r="T514" s="18">
        <f>IFERROR(ZACKS_Screener[[#This Row],[PE2]]/(ZACKS_Screener[[#This Row],[EG2]]*100), "")</f>
        <v>1.6634553710798921</v>
      </c>
      <c r="U514"/>
    </row>
    <row r="515" spans="1:21" hidden="1" x14ac:dyDescent="0.25">
      <c r="A515" s="24" t="s">
        <v>989</v>
      </c>
      <c r="B515" s="34">
        <v>28702.99</v>
      </c>
      <c r="C515" s="6" t="s">
        <v>988</v>
      </c>
      <c r="D515" s="6" t="s">
        <v>22</v>
      </c>
      <c r="E515" s="6" t="s">
        <v>30</v>
      </c>
      <c r="F515" s="6" t="s">
        <v>590</v>
      </c>
      <c r="G515">
        <v>1</v>
      </c>
      <c r="H515">
        <v>202301</v>
      </c>
      <c r="I515" s="9">
        <v>130.24</v>
      </c>
      <c r="J515" s="9">
        <v>7.21</v>
      </c>
      <c r="K515" s="9">
        <v>6.03</v>
      </c>
      <c r="L515" s="9">
        <v>7.24</v>
      </c>
      <c r="M515" s="27" t="str">
        <f>IFERROR(INDEX(Data!AE:AE,MATCH(ZACKS_Screener[[#This Row],[Company Name]] &amp; " *", Data!AD:AD,0)), "")</f>
        <v>455219</v>
      </c>
      <c r="N515" t="str">
        <f>INDEX(Data!AI:AI,MATCH( ZACKS_Screener[[#This Row],[NAICS1]], Data!AH:AH,0))</f>
        <v xml:space="preserve">All Other General Merchandise Retailers </v>
      </c>
      <c r="O5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-0.16366158113730925</v>
      </c>
      <c r="P5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0.20066334991708124</v>
      </c>
      <c r="Q515" s="18">
        <f>IFERROR(ZACKS_Screener[[#This Row],[Price]]/ZACKS_Screener[[#This Row],[EPS1]], "")</f>
        <v>21.598673300165839</v>
      </c>
      <c r="R515" s="18">
        <f>IFERROR(ZACKS_Screener[[#This Row],[Price]]/ZACKS_Screener[[#This Row],[EPS2]], "")</f>
        <v>17.988950276243095</v>
      </c>
      <c r="S515" s="18">
        <f>IFERROR(ZACKS_Screener[[#This Row],[PE1]]/(ZACKS_Screener[[#This Row],[EG1]]*100), "")</f>
        <v>-1.3197155465609809</v>
      </c>
      <c r="T515" s="18">
        <f>IFERROR(ZACKS_Screener[[#This Row],[PE2]]/(ZACKS_Screener[[#This Row],[EG2]]*100), "")</f>
        <v>0.89647413360120554</v>
      </c>
      <c r="U515"/>
    </row>
    <row r="516" spans="1:21" hidden="1" x14ac:dyDescent="0.25">
      <c r="A516" s="24" t="s">
        <v>991</v>
      </c>
      <c r="B516" s="34">
        <v>3441.07</v>
      </c>
      <c r="C516" s="6" t="s">
        <v>990</v>
      </c>
      <c r="D516" s="6" t="s">
        <v>13</v>
      </c>
      <c r="E516" s="6" t="s">
        <v>41</v>
      </c>
      <c r="F516" s="6" t="s">
        <v>67</v>
      </c>
      <c r="G516">
        <v>12</v>
      </c>
      <c r="H516">
        <v>202212</v>
      </c>
      <c r="I516" s="9">
        <v>1.65</v>
      </c>
      <c r="J516" s="9">
        <v>-0.86</v>
      </c>
      <c r="K516" s="9">
        <v>-0.28999999999999998</v>
      </c>
      <c r="L516" s="9">
        <v>-0.21</v>
      </c>
      <c r="M516" s="27" t="str">
        <f>IFERROR(INDEX(Data!AE:AE,MATCH(ZACKS_Screener[[#This Row],[Company Name]] &amp; " *", Data!AD:AD,0)), "")</f>
        <v/>
      </c>
      <c r="N516" t="str">
        <f>INDEX(Data!AI:AI,MATCH( ZACKS_Screener[[#This Row],[NAICS1]], Data!AH:AH,0))</f>
        <v/>
      </c>
      <c r="O5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0.66279069767441867</v>
      </c>
      <c r="P5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0.27586206896551724</v>
      </c>
      <c r="Q516" s="18">
        <f>IFERROR(ZACKS_Screener[[#This Row],[Price]]/ZACKS_Screener[[#This Row],[EPS1]], "")</f>
        <v>-5.6896551724137936</v>
      </c>
      <c r="R516" s="18">
        <f>IFERROR(ZACKS_Screener[[#This Row],[Price]]/ZACKS_Screener[[#This Row],[EPS2]], "")</f>
        <v>-7.8571428571428568</v>
      </c>
      <c r="S516" s="18">
        <f>IFERROR(ZACKS_Screener[[#This Row],[PE1]]/(ZACKS_Screener[[#This Row],[EG1]]*100), "")</f>
        <v>-8.5843920145190558E-2</v>
      </c>
      <c r="T516" s="18">
        <f>IFERROR(ZACKS_Screener[[#This Row],[PE2]]/(ZACKS_Screener[[#This Row],[EG2]]*100), "")</f>
        <v>-0.28482142857142856</v>
      </c>
      <c r="U516"/>
    </row>
    <row r="517" spans="1:21" hidden="1" x14ac:dyDescent="0.25">
      <c r="A517" s="24" t="s">
        <v>993</v>
      </c>
      <c r="B517" s="34">
        <v>4591.09</v>
      </c>
      <c r="C517" s="6" t="s">
        <v>992</v>
      </c>
      <c r="D517" s="6" t="s">
        <v>13</v>
      </c>
      <c r="E517" s="6" t="s">
        <v>85</v>
      </c>
      <c r="F517" s="6" t="s">
        <v>507</v>
      </c>
      <c r="G517">
        <v>12</v>
      </c>
      <c r="H517">
        <v>202212</v>
      </c>
      <c r="I517" s="9">
        <v>10.45</v>
      </c>
      <c r="J517" s="9">
        <v>1.1000000000000001</v>
      </c>
      <c r="K517" s="9">
        <v>0.98</v>
      </c>
      <c r="L517" s="9">
        <v>1.1000000000000001</v>
      </c>
      <c r="M517" s="27" t="str">
        <f>IFERROR(INDEX(Data!AE:AE,MATCH(ZACKS_Screener[[#This Row],[Company Name]] &amp; " *", Data!AD:AD,0)), "")</f>
        <v>561450</v>
      </c>
      <c r="N517" t="str">
        <f>INDEX(Data!AI:AI,MATCH( ZACKS_Screener[[#This Row],[NAICS1]], Data!AH:AH,0))</f>
        <v>Credit Bureaus</v>
      </c>
      <c r="O5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-0.10909090909090918</v>
      </c>
      <c r="P5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0.12244897959183684</v>
      </c>
      <c r="Q517" s="18">
        <f>IFERROR(ZACKS_Screener[[#This Row],[Price]]/ZACKS_Screener[[#This Row],[EPS1]], "")</f>
        <v>10.663265306122449</v>
      </c>
      <c r="R517" s="18">
        <f>IFERROR(ZACKS_Screener[[#This Row],[Price]]/ZACKS_Screener[[#This Row],[EPS2]], "")</f>
        <v>9.4999999999999982</v>
      </c>
      <c r="S517" s="18">
        <f>IFERROR(ZACKS_Screener[[#This Row],[PE1]]/(ZACKS_Screener[[#This Row],[EG1]]*100), "")</f>
        <v>-0.97746598639455695</v>
      </c>
      <c r="T517" s="18">
        <f>IFERROR(ZACKS_Screener[[#This Row],[PE2]]/(ZACKS_Screener[[#This Row],[EG2]]*100), "")</f>
        <v>0.7758333333333326</v>
      </c>
      <c r="U517"/>
    </row>
    <row r="518" spans="1:21" hidden="1" x14ac:dyDescent="0.25">
      <c r="A518" s="24" t="s">
        <v>995</v>
      </c>
      <c r="B518" s="34">
        <v>4169.6400000000003</v>
      </c>
      <c r="C518" s="6" t="s">
        <v>994</v>
      </c>
      <c r="D518" s="6" t="s">
        <v>22</v>
      </c>
      <c r="E518" s="6" t="s">
        <v>41</v>
      </c>
      <c r="F518" s="6" t="s">
        <v>67</v>
      </c>
      <c r="G518">
        <v>12</v>
      </c>
      <c r="H518">
        <v>202212</v>
      </c>
      <c r="I518" s="9">
        <v>30.46</v>
      </c>
      <c r="J518" s="9">
        <v>-2.6</v>
      </c>
      <c r="K518" s="9">
        <v>-3.31</v>
      </c>
      <c r="L518" s="9">
        <v>-3.5</v>
      </c>
      <c r="M518" s="27" t="str">
        <f>IFERROR(INDEX(Data!AE:AE,MATCH(ZACKS_Screener[[#This Row],[Company Name]] &amp; " *", Data!AD:AD,0)), "")</f>
        <v/>
      </c>
      <c r="N518" t="str">
        <f>INDEX(Data!AI:AI,MATCH( ZACKS_Screener[[#This Row],[NAICS1]], Data!AH:AH,0))</f>
        <v/>
      </c>
      <c r="O5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-0.27307692307692305</v>
      </c>
      <c r="P5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-5.7401812688821732E-2</v>
      </c>
      <c r="Q518" s="18">
        <f>IFERROR(ZACKS_Screener[[#This Row],[Price]]/ZACKS_Screener[[#This Row],[EPS1]], "")</f>
        <v>-9.2024169184290034</v>
      </c>
      <c r="R518" s="18">
        <f>IFERROR(ZACKS_Screener[[#This Row],[Price]]/ZACKS_Screener[[#This Row],[EPS2]], "")</f>
        <v>-8.7028571428571428</v>
      </c>
      <c r="S518" s="18">
        <f>IFERROR(ZACKS_Screener[[#This Row],[PE1]]/(ZACKS_Screener[[#This Row],[EG1]]*100), "")</f>
        <v>0.33698991532275224</v>
      </c>
      <c r="T518" s="18">
        <f>IFERROR(ZACKS_Screener[[#This Row],[PE2]]/(ZACKS_Screener[[#This Row],[EG2]]*100), "")</f>
        <v>1.5161293233082713</v>
      </c>
      <c r="U518"/>
    </row>
    <row r="519" spans="1:21" hidden="1" x14ac:dyDescent="0.25">
      <c r="A519" s="24" t="s">
        <v>996</v>
      </c>
      <c r="B519" s="34">
        <v>3612.42</v>
      </c>
      <c r="C519" s="6" t="s">
        <v>90</v>
      </c>
      <c r="D519" s="6" t="s">
        <v>13</v>
      </c>
      <c r="E519" s="6" t="s">
        <v>37</v>
      </c>
      <c r="F519" s="6" t="s">
        <v>92</v>
      </c>
      <c r="G519">
        <v>12</v>
      </c>
      <c r="H519">
        <v>202212</v>
      </c>
      <c r="I519" s="9">
        <v>10.18</v>
      </c>
      <c r="J519" s="9"/>
      <c r="M519" s="27" t="str">
        <f>IFERROR(INDEX(Data!AE:AE,MATCH(ZACKS_Screener[[#This Row],[Company Name]] &amp; " *", Data!AD:AD,0)), "")</f>
        <v/>
      </c>
      <c r="N519" t="str">
        <f>INDEX(Data!AI:AI,MATCH( ZACKS_Screener[[#This Row],[NAICS1]], Data!AH:AH,0))</f>
        <v/>
      </c>
      <c r="O51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1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19" s="18" t="str">
        <f>IFERROR(ZACKS_Screener[[#This Row],[Price]]/ZACKS_Screener[[#This Row],[EPS1]], "")</f>
        <v/>
      </c>
      <c r="R519" s="18" t="str">
        <f>IFERROR(ZACKS_Screener[[#This Row],[Price]]/ZACKS_Screener[[#This Row],[EPS2]], "")</f>
        <v/>
      </c>
      <c r="S519" s="18" t="str">
        <f>IFERROR(ZACKS_Screener[[#This Row],[PE1]]/(ZACKS_Screener[[#This Row],[EG1]]*100), "")</f>
        <v/>
      </c>
      <c r="T519" s="18" t="str">
        <f>IFERROR(ZACKS_Screener[[#This Row],[PE2]]/(ZACKS_Screener[[#This Row],[EG2]]*100), "")</f>
        <v/>
      </c>
      <c r="U519"/>
    </row>
    <row r="520" spans="1:21" hidden="1" x14ac:dyDescent="0.25">
      <c r="A520" s="24" t="s">
        <v>40814</v>
      </c>
      <c r="B520" s="34">
        <v>2590.2800000000002</v>
      </c>
      <c r="C520" s="6" t="s">
        <v>40813</v>
      </c>
      <c r="D520" s="6" t="s">
        <v>22</v>
      </c>
      <c r="E520" s="6" t="s">
        <v>51</v>
      </c>
      <c r="F520" s="6" t="s">
        <v>76</v>
      </c>
      <c r="G520">
        <v>12</v>
      </c>
      <c r="H520">
        <v>202212</v>
      </c>
      <c r="I520" s="9">
        <v>15.4</v>
      </c>
      <c r="J520" s="9">
        <v>0.28999999999999998</v>
      </c>
      <c r="K520" s="9">
        <v>0.34</v>
      </c>
      <c r="L520" s="9">
        <v>0.43</v>
      </c>
      <c r="M520" s="27" t="str">
        <f>IFERROR(INDEX(Data!AE:AE,MATCH(ZACKS_Screener[[#This Row],[Company Name]] &amp; " *", Data!AD:AD,0)), "")</f>
        <v>445291</v>
      </c>
      <c r="N520" t="str">
        <f>INDEX(Data!AI:AI,MATCH( ZACKS_Screener[[#This Row],[NAICS1]], Data!AH:AH,0))</f>
        <v xml:space="preserve">Baked Goods Retailers </v>
      </c>
      <c r="O5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0.17241379310344845</v>
      </c>
      <c r="P5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0.26470588235294107</v>
      </c>
      <c r="Q520" s="18">
        <f>IFERROR(ZACKS_Screener[[#This Row],[Price]]/ZACKS_Screener[[#This Row],[EPS1]], "")</f>
        <v>45.294117647058819</v>
      </c>
      <c r="R520" s="18">
        <f>IFERROR(ZACKS_Screener[[#This Row],[Price]]/ZACKS_Screener[[#This Row],[EPS2]], "")</f>
        <v>35.813953488372093</v>
      </c>
      <c r="S520" s="18">
        <f>IFERROR(ZACKS_Screener[[#This Row],[PE1]]/(ZACKS_Screener[[#This Row],[EG1]]*100), "")</f>
        <v>2.6270588235294086</v>
      </c>
      <c r="T520" s="18">
        <f>IFERROR(ZACKS_Screener[[#This Row],[PE2]]/(ZACKS_Screener[[#This Row],[EG2]]*100), "")</f>
        <v>1.3529715762273908</v>
      </c>
      <c r="U520"/>
    </row>
    <row r="521" spans="1:21" hidden="1" x14ac:dyDescent="0.25">
      <c r="A521" s="24" t="s">
        <v>998</v>
      </c>
      <c r="B521" s="34">
        <v>3339.96</v>
      </c>
      <c r="C521" s="6" t="s">
        <v>997</v>
      </c>
      <c r="D521" s="6" t="s">
        <v>13</v>
      </c>
      <c r="E521" s="6" t="s">
        <v>37</v>
      </c>
      <c r="F521" s="6" t="s">
        <v>250</v>
      </c>
      <c r="G521">
        <v>12</v>
      </c>
      <c r="H521">
        <v>202212</v>
      </c>
      <c r="I521" s="9">
        <v>14.01</v>
      </c>
      <c r="J521" s="9">
        <v>1.04</v>
      </c>
      <c r="K521" s="9">
        <v>1.01</v>
      </c>
      <c r="L521" s="9">
        <v>1.05</v>
      </c>
      <c r="M521" s="27" t="str">
        <f>IFERROR(INDEX(Data!AE:AE,MATCH(ZACKS_Screener[[#This Row],[Company Name]] &amp; " *", Data!AD:AD,0)), "")</f>
        <v/>
      </c>
      <c r="N521" t="str">
        <f>INDEX(Data!AI:AI,MATCH( ZACKS_Screener[[#This Row],[NAICS1]], Data!AH:AH,0))</f>
        <v/>
      </c>
      <c r="O5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-2.8846153846153872E-2</v>
      </c>
      <c r="P5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3.9603960396039639E-2</v>
      </c>
      <c r="Q521" s="18">
        <f>IFERROR(ZACKS_Screener[[#This Row],[Price]]/ZACKS_Screener[[#This Row],[EPS1]], "")</f>
        <v>13.87128712871287</v>
      </c>
      <c r="R521" s="18">
        <f>IFERROR(ZACKS_Screener[[#This Row],[Price]]/ZACKS_Screener[[#This Row],[EPS2]], "")</f>
        <v>13.342857142857142</v>
      </c>
      <c r="S521" s="18">
        <f>IFERROR(ZACKS_Screener[[#This Row],[PE1]]/(ZACKS_Screener[[#This Row],[EG1]]*100), "")</f>
        <v>-4.8087128712871241</v>
      </c>
      <c r="T521" s="18">
        <f>IFERROR(ZACKS_Screener[[#This Row],[PE2]]/(ZACKS_Screener[[#This Row],[EG2]]*100), "")</f>
        <v>3.3690714285714254</v>
      </c>
      <c r="U521"/>
    </row>
    <row r="522" spans="1:21" hidden="1" x14ac:dyDescent="0.25">
      <c r="A522" s="24" t="s">
        <v>1000</v>
      </c>
      <c r="B522" s="34">
        <v>3744.34</v>
      </c>
      <c r="C522" s="6" t="s">
        <v>999</v>
      </c>
      <c r="D522" s="6" t="s">
        <v>13</v>
      </c>
      <c r="E522" s="6" t="s">
        <v>14</v>
      </c>
      <c r="F522" s="6" t="s">
        <v>201</v>
      </c>
      <c r="G522">
        <v>12</v>
      </c>
      <c r="H522">
        <v>202212</v>
      </c>
      <c r="I522" s="9">
        <v>42.16</v>
      </c>
      <c r="J522" s="9">
        <v>0.94</v>
      </c>
      <c r="K522" s="9">
        <v>1.68</v>
      </c>
      <c r="L522" s="9">
        <v>2.12</v>
      </c>
      <c r="M522" s="27" t="str">
        <f>IFERROR(INDEX(Data!AE:AE,MATCH(ZACKS_Screener[[#This Row],[Company Name]] &amp; " *", Data!AD:AD,0)), "")</f>
        <v/>
      </c>
      <c r="N522" t="str">
        <f>INDEX(Data!AI:AI,MATCH( ZACKS_Screener[[#This Row],[NAICS1]], Data!AH:AH,0))</f>
        <v/>
      </c>
      <c r="O5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0.78723404255319152</v>
      </c>
      <c r="P5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0.26190476190476203</v>
      </c>
      <c r="Q522" s="18">
        <f>IFERROR(ZACKS_Screener[[#This Row],[Price]]/ZACKS_Screener[[#This Row],[EPS1]], "")</f>
        <v>25.095238095238095</v>
      </c>
      <c r="R522" s="18">
        <f>IFERROR(ZACKS_Screener[[#This Row],[Price]]/ZACKS_Screener[[#This Row],[EPS2]], "")</f>
        <v>19.886792452830186</v>
      </c>
      <c r="S522" s="18">
        <f>IFERROR(ZACKS_Screener[[#This Row],[PE1]]/(ZACKS_Screener[[#This Row],[EG1]]*100), "")</f>
        <v>0.31877734877734876</v>
      </c>
      <c r="T522" s="18">
        <f>IFERROR(ZACKS_Screener[[#This Row],[PE2]]/(ZACKS_Screener[[#This Row],[EG2]]*100), "")</f>
        <v>0.75931389365351576</v>
      </c>
      <c r="U522"/>
    </row>
    <row r="523" spans="1:21" hidden="1" x14ac:dyDescent="0.25">
      <c r="A523" s="24" t="s">
        <v>1002</v>
      </c>
      <c r="B523" s="34">
        <v>6610.88</v>
      </c>
      <c r="C523" s="6" t="s">
        <v>1001</v>
      </c>
      <c r="D523" s="6" t="s">
        <v>13</v>
      </c>
      <c r="E523" s="6" t="s">
        <v>41</v>
      </c>
      <c r="F523" s="6" t="s">
        <v>153</v>
      </c>
      <c r="G523">
        <v>3</v>
      </c>
      <c r="H523">
        <v>202303</v>
      </c>
      <c r="I523" s="9">
        <v>33.96</v>
      </c>
      <c r="J523" s="9">
        <v>0.73</v>
      </c>
      <c r="K523" s="9">
        <v>0.83</v>
      </c>
      <c r="L523" s="9">
        <v>0.99</v>
      </c>
      <c r="M523" s="27" t="str">
        <f>IFERROR(INDEX(Data!AE:AE,MATCH(ZACKS_Screener[[#This Row],[Company Name]] &amp; " *", Data!AD:AD,0)), "")</f>
        <v/>
      </c>
      <c r="N523" t="str">
        <f>INDEX(Data!AI:AI,MATCH( ZACKS_Screener[[#This Row],[NAICS1]], Data!AH:AH,0))</f>
        <v/>
      </c>
      <c r="O5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0.13698630136986298</v>
      </c>
      <c r="P5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0.19277108433734944</v>
      </c>
      <c r="Q523" s="18">
        <f>IFERROR(ZACKS_Screener[[#This Row],[Price]]/ZACKS_Screener[[#This Row],[EPS1]], "")</f>
        <v>40.915662650602414</v>
      </c>
      <c r="R523" s="18">
        <f>IFERROR(ZACKS_Screener[[#This Row],[Price]]/ZACKS_Screener[[#This Row],[EPS2]], "")</f>
        <v>34.303030303030305</v>
      </c>
      <c r="S523" s="18">
        <f>IFERROR(ZACKS_Screener[[#This Row],[PE1]]/(ZACKS_Screener[[#This Row],[EG1]]*100), "")</f>
        <v>2.986843373493977</v>
      </c>
      <c r="T523" s="18">
        <f>IFERROR(ZACKS_Screener[[#This Row],[PE2]]/(ZACKS_Screener[[#This Row],[EG2]]*100), "")</f>
        <v>1.7794696969696966</v>
      </c>
      <c r="U523"/>
    </row>
    <row r="524" spans="1:21" hidden="1" x14ac:dyDescent="0.25">
      <c r="A524" s="24" t="s">
        <v>1004</v>
      </c>
      <c r="B524" s="34">
        <v>11647.4</v>
      </c>
      <c r="C524" s="6" t="s">
        <v>1003</v>
      </c>
      <c r="D524" s="6" t="s">
        <v>22</v>
      </c>
      <c r="E524" s="6" t="s">
        <v>85</v>
      </c>
      <c r="F524" s="6" t="s">
        <v>286</v>
      </c>
      <c r="G524">
        <v>1</v>
      </c>
      <c r="H524">
        <v>202301</v>
      </c>
      <c r="I524" s="9">
        <v>57.57</v>
      </c>
      <c r="J524" s="9">
        <v>2.0299999999999998</v>
      </c>
      <c r="K524" s="9">
        <v>2.34</v>
      </c>
      <c r="L524" s="9">
        <v>2.54</v>
      </c>
      <c r="M524" s="27" t="str">
        <f>IFERROR(INDEX(Data!AE:AE,MATCH(ZACKS_Screener[[#This Row],[Company Name]] &amp; " *", Data!AD:AD,0)), "")</f>
        <v/>
      </c>
      <c r="N524" t="str">
        <f>INDEX(Data!AI:AI,MATCH( ZACKS_Screener[[#This Row],[NAICS1]], Data!AH:AH,0))</f>
        <v/>
      </c>
      <c r="O5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0.15270935960591137</v>
      </c>
      <c r="P5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8.5470085470085555E-2</v>
      </c>
      <c r="Q524" s="18">
        <f>IFERROR(ZACKS_Screener[[#This Row],[Price]]/ZACKS_Screener[[#This Row],[EPS1]], "")</f>
        <v>24.602564102564106</v>
      </c>
      <c r="R524" s="18">
        <f>IFERROR(ZACKS_Screener[[#This Row],[Price]]/ZACKS_Screener[[#This Row],[EPS2]], "")</f>
        <v>22.665354330708663</v>
      </c>
      <c r="S524" s="18">
        <f>IFERROR(ZACKS_Screener[[#This Row],[PE1]]/(ZACKS_Screener[[#This Row],[EG1]]*100), "")</f>
        <v>1.6110711331679071</v>
      </c>
      <c r="T524" s="18">
        <f>IFERROR(ZACKS_Screener[[#This Row],[PE2]]/(ZACKS_Screener[[#This Row],[EG2]]*100), "")</f>
        <v>2.651846456692911</v>
      </c>
      <c r="U524"/>
    </row>
    <row r="525" spans="1:21" hidden="1" x14ac:dyDescent="0.25">
      <c r="A525" s="24" t="s">
        <v>1006</v>
      </c>
      <c r="B525" s="34">
        <v>5832</v>
      </c>
      <c r="C525" s="6" t="s">
        <v>1005</v>
      </c>
      <c r="D525" s="6" t="s">
        <v>22</v>
      </c>
      <c r="E525" s="6" t="s">
        <v>107</v>
      </c>
      <c r="F525" s="6" t="s">
        <v>108</v>
      </c>
      <c r="G525">
        <v>1</v>
      </c>
      <c r="H525">
        <v>202301</v>
      </c>
      <c r="I525" s="9">
        <v>73.91</v>
      </c>
      <c r="J525" s="9">
        <v>9.2200000000000006</v>
      </c>
      <c r="K525" s="9">
        <v>9.14</v>
      </c>
      <c r="L525" s="9">
        <v>9.91</v>
      </c>
      <c r="M525" s="27" t="str">
        <f>IFERROR(INDEX(Data!AE:AE,MATCH(ZACKS_Screener[[#This Row],[Company Name]] &amp; " *", Data!AD:AD,0)), "")</f>
        <v>336612</v>
      </c>
      <c r="N525" t="str">
        <f>INDEX(Data!AI:AI,MATCH( ZACKS_Screener[[#This Row],[NAICS1]], Data!AH:AH,0))</f>
        <v xml:space="preserve">Boat Building </v>
      </c>
      <c r="O5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-8.6767895878525018E-3</v>
      </c>
      <c r="P5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8.424507658643321E-2</v>
      </c>
      <c r="Q525" s="18">
        <f>IFERROR(ZACKS_Screener[[#This Row],[Price]]/ZACKS_Screener[[#This Row],[EPS1]], "")</f>
        <v>8.0864332603938713</v>
      </c>
      <c r="R525" s="18">
        <f>IFERROR(ZACKS_Screener[[#This Row],[Price]]/ZACKS_Screener[[#This Row],[EPS2]], "")</f>
        <v>7.4581231079717449</v>
      </c>
      <c r="S525" s="18">
        <f>IFERROR(ZACKS_Screener[[#This Row],[PE1]]/(ZACKS_Screener[[#This Row],[EG1]]*100), "")</f>
        <v>-9.3196143326039298</v>
      </c>
      <c r="T525" s="18">
        <f>IFERROR(ZACKS_Screener[[#This Row],[PE2]]/(ZACKS_Screener[[#This Row],[EG2]]*100), "")</f>
        <v>0.88528889879041284</v>
      </c>
      <c r="U525"/>
    </row>
    <row r="526" spans="1:21" hidden="1" x14ac:dyDescent="0.25">
      <c r="A526" s="24" t="s">
        <v>40816</v>
      </c>
      <c r="B526" s="34">
        <v>2130.98</v>
      </c>
      <c r="C526" s="6" t="s">
        <v>40815</v>
      </c>
      <c r="D526" s="6" t="s">
        <v>13</v>
      </c>
      <c r="E526" s="6" t="s">
        <v>26</v>
      </c>
      <c r="F526" s="6" t="s">
        <v>438</v>
      </c>
      <c r="G526">
        <v>12</v>
      </c>
      <c r="H526">
        <v>202212</v>
      </c>
      <c r="I526" s="9">
        <v>96.37</v>
      </c>
      <c r="J526" s="9">
        <v>9.73</v>
      </c>
      <c r="K526" s="9">
        <v>7.99</v>
      </c>
      <c r="L526" s="9">
        <v>9.74</v>
      </c>
      <c r="M526" s="27" t="str">
        <f>IFERROR(INDEX(Data!AE:AE,MATCH(ZACKS_Screener[[#This Row],[Company Name]] &amp; " *", Data!AD:AD,0)), "")</f>
        <v>321911</v>
      </c>
      <c r="N526" t="str">
        <f>INDEX(Data!AI:AI,MATCH( ZACKS_Screener[[#This Row],[NAICS1]], Data!AH:AH,0))</f>
        <v xml:space="preserve">Wood Window and Door Manufacturing </v>
      </c>
      <c r="O5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-0.17882836587872561</v>
      </c>
      <c r="P5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0.21902377972465581</v>
      </c>
      <c r="Q526" s="18">
        <f>IFERROR(ZACKS_Screener[[#This Row],[Price]]/ZACKS_Screener[[#This Row],[EPS1]], "")</f>
        <v>12.061326658322903</v>
      </c>
      <c r="R526" s="18">
        <f>IFERROR(ZACKS_Screener[[#This Row],[Price]]/ZACKS_Screener[[#This Row],[EPS2]], "")</f>
        <v>9.8942505133470231</v>
      </c>
      <c r="S526" s="18">
        <f>IFERROR(ZACKS_Screener[[#This Row],[PE1]]/(ZACKS_Screener[[#This Row],[EG1]]*100), "")</f>
        <v>-0.67446384129587267</v>
      </c>
      <c r="T526" s="18">
        <f>IFERROR(ZACKS_Screener[[#This Row],[PE2]]/(ZACKS_Screener[[#This Row],[EG2]]*100), "")</f>
        <v>0.45174320915224414</v>
      </c>
      <c r="U526"/>
    </row>
    <row r="527" spans="1:21" hidden="1" x14ac:dyDescent="0.25">
      <c r="A527" s="24" t="s">
        <v>40818</v>
      </c>
      <c r="B527" s="34">
        <v>2559</v>
      </c>
      <c r="C527" s="6" t="s">
        <v>40817</v>
      </c>
      <c r="D527" s="6" t="s">
        <v>22</v>
      </c>
      <c r="E527" s="6" t="s">
        <v>107</v>
      </c>
      <c r="F527" s="6" t="s">
        <v>1408</v>
      </c>
      <c r="G527">
        <v>12</v>
      </c>
      <c r="H527">
        <v>202212</v>
      </c>
      <c r="I527" s="9">
        <v>81.319999999999993</v>
      </c>
      <c r="J527" s="9">
        <v>4.76</v>
      </c>
      <c r="K527" s="9">
        <v>5.16</v>
      </c>
      <c r="L527" s="9">
        <v>5.87</v>
      </c>
      <c r="M527" s="27" t="str">
        <f>IFERROR(INDEX(Data!AE:AE,MATCH(ZACKS_Screener[[#This Row],[Company Name]] &amp; " *", Data!AD:AD,0)), "")</f>
        <v/>
      </c>
      <c r="N527" t="str">
        <f>INDEX(Data!AI:AI,MATCH( ZACKS_Screener[[#This Row],[NAICS1]], Data!AH:AH,0))</f>
        <v/>
      </c>
      <c r="O5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5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0.1375968992248062</v>
      </c>
      <c r="Q527" s="18">
        <f>IFERROR(ZACKS_Screener[[#This Row],[Price]]/ZACKS_Screener[[#This Row],[EPS1]], "")</f>
        <v>15.759689922480618</v>
      </c>
      <c r="R527" s="18">
        <f>IFERROR(ZACKS_Screener[[#This Row],[Price]]/ZACKS_Screener[[#This Row],[EPS2]], "")</f>
        <v>13.85349233390119</v>
      </c>
      <c r="S527" s="18">
        <f>IFERROR(ZACKS_Screener[[#This Row],[PE1]]/(ZACKS_Screener[[#This Row],[EG1]]*100), "")</f>
        <v>1.8754031007751919</v>
      </c>
      <c r="T527" s="18">
        <f>IFERROR(ZACKS_Screener[[#This Row],[PE2]]/(ZACKS_Screener[[#This Row],[EG2]]*100), "")</f>
        <v>1.0068171893370443</v>
      </c>
      <c r="U527"/>
    </row>
    <row r="528" spans="1:21" hidden="1" x14ac:dyDescent="0.25">
      <c r="A528" s="24" t="s">
        <v>1008</v>
      </c>
      <c r="B528" s="34">
        <v>19282.7</v>
      </c>
      <c r="C528" s="6" t="s">
        <v>1007</v>
      </c>
      <c r="D528" s="6" t="s">
        <v>13</v>
      </c>
      <c r="E528" s="6" t="s">
        <v>18</v>
      </c>
      <c r="F528" s="6" t="s">
        <v>171</v>
      </c>
      <c r="G528">
        <v>12</v>
      </c>
      <c r="H528">
        <v>202212</v>
      </c>
      <c r="I528" s="9">
        <v>137.88</v>
      </c>
      <c r="J528" s="9">
        <v>8.4499999999999993</v>
      </c>
      <c r="K528" s="9">
        <v>8.99</v>
      </c>
      <c r="L528" s="9">
        <v>9.76</v>
      </c>
      <c r="M528" s="27" t="str">
        <f>IFERROR(INDEX(Data!AE:AE,MATCH(ZACKS_Screener[[#This Row],[Company Name]] &amp; " *", Data!AD:AD,0)), "")</f>
        <v>333241</v>
      </c>
      <c r="N528" t="str">
        <f>INDEX(Data!AI:AI,MATCH( ZACKS_Screener[[#This Row],[NAICS1]], Data!AH:AH,0))</f>
        <v xml:space="preserve">Food Product Machinery Manufacturing </v>
      </c>
      <c r="O5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6.3905325443787103E-2</v>
      </c>
      <c r="P5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8.5650723025583936E-2</v>
      </c>
      <c r="Q528" s="18">
        <f>IFERROR(ZACKS_Screener[[#This Row],[Price]]/ZACKS_Screener[[#This Row],[EPS1]], "")</f>
        <v>15.337041156840934</v>
      </c>
      <c r="R528" s="18">
        <f>IFERROR(ZACKS_Screener[[#This Row],[Price]]/ZACKS_Screener[[#This Row],[EPS2]], "")</f>
        <v>14.127049180327869</v>
      </c>
      <c r="S528" s="18">
        <f>IFERROR(ZACKS_Screener[[#This Row],[PE1]]/(ZACKS_Screener[[#This Row],[EG1]]*100), "")</f>
        <v>2.3999629217649194</v>
      </c>
      <c r="T528" s="18">
        <f>IFERROR(ZACKS_Screener[[#This Row],[PE2]]/(ZACKS_Screener[[#This Row],[EG2]]*100), "")</f>
        <v>1.6493788588460729</v>
      </c>
      <c r="U528"/>
    </row>
    <row r="529" spans="1:21" hidden="1" x14ac:dyDescent="0.25">
      <c r="A529" s="24" t="s">
        <v>1010</v>
      </c>
      <c r="B529" s="34">
        <v>36426.71</v>
      </c>
      <c r="C529" s="6" t="s">
        <v>1009</v>
      </c>
      <c r="D529" s="6" t="s">
        <v>13</v>
      </c>
      <c r="E529" s="6" t="s">
        <v>130</v>
      </c>
      <c r="F529" s="6" t="s">
        <v>189</v>
      </c>
      <c r="G529">
        <v>12</v>
      </c>
      <c r="H529">
        <v>202212</v>
      </c>
      <c r="I529" s="9">
        <v>51.5</v>
      </c>
      <c r="J529" s="9">
        <v>6.25</v>
      </c>
      <c r="K529" s="9">
        <v>3.18</v>
      </c>
      <c r="L529" s="9">
        <v>4.78</v>
      </c>
      <c r="M529" s="27" t="str">
        <f>IFERROR(INDEX(Data!AE:AE,MATCH(ZACKS_Screener[[#This Row],[Company Name]] &amp; " *", Data!AD:AD,0)), "")</f>
        <v>325211</v>
      </c>
      <c r="N529" t="str">
        <f>INDEX(Data!AI:AI,MATCH( ZACKS_Screener[[#This Row],[NAICS1]], Data!AH:AH,0))</f>
        <v xml:space="preserve">Plastics Material and Resin Manufacturing </v>
      </c>
      <c r="O5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-0.49119999999999997</v>
      </c>
      <c r="P5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0.50314465408805031</v>
      </c>
      <c r="Q529" s="18">
        <f>IFERROR(ZACKS_Screener[[#This Row],[Price]]/ZACKS_Screener[[#This Row],[EPS1]], "")</f>
        <v>16.19496855345912</v>
      </c>
      <c r="R529" s="18">
        <f>IFERROR(ZACKS_Screener[[#This Row],[Price]]/ZACKS_Screener[[#This Row],[EPS2]], "")</f>
        <v>10.774058577405857</v>
      </c>
      <c r="S529" s="18">
        <f>IFERROR(ZACKS_Screener[[#This Row],[PE1]]/(ZACKS_Screener[[#This Row],[EG1]]*100), "")</f>
        <v>-0.3297021285313339</v>
      </c>
      <c r="T529" s="18">
        <f>IFERROR(ZACKS_Screener[[#This Row],[PE2]]/(ZACKS_Screener[[#This Row],[EG2]]*100), "")</f>
        <v>0.2141344142259414</v>
      </c>
      <c r="U529"/>
    </row>
    <row r="530" spans="1:21" hidden="1" x14ac:dyDescent="0.25">
      <c r="A530" s="24" t="s">
        <v>1012</v>
      </c>
      <c r="B530" s="34">
        <v>11337.43</v>
      </c>
      <c r="C530" s="6" t="s">
        <v>1011</v>
      </c>
      <c r="D530" s="6" t="s">
        <v>22</v>
      </c>
      <c r="E530" s="6" t="s">
        <v>14</v>
      </c>
      <c r="F530" s="6" t="s">
        <v>163</v>
      </c>
      <c r="G530">
        <v>9</v>
      </c>
      <c r="H530">
        <v>202209</v>
      </c>
      <c r="I530" s="9">
        <v>93.84</v>
      </c>
      <c r="J530" s="9">
        <v>5.3</v>
      </c>
      <c r="K530" s="9">
        <v>5.89</v>
      </c>
      <c r="L530" s="9">
        <v>6.56</v>
      </c>
      <c r="M530" s="27" t="str">
        <f>IFERROR(INDEX(Data!AE:AE,MATCH(ZACKS_Screener[[#This Row],[Company Name]] &amp; " *", Data!AD:AD,0)), "")</f>
        <v/>
      </c>
      <c r="N530" t="str">
        <f>INDEX(Data!AI:AI,MATCH( ZACKS_Screener[[#This Row],[NAICS1]], Data!AH:AH,0))</f>
        <v/>
      </c>
      <c r="O5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0.11132075471698111</v>
      </c>
      <c r="P5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0.11375212224108658</v>
      </c>
      <c r="Q530" s="18">
        <f>IFERROR(ZACKS_Screener[[#This Row],[Price]]/ZACKS_Screener[[#This Row],[EPS1]], "")</f>
        <v>15.932088285229204</v>
      </c>
      <c r="R530" s="18">
        <f>IFERROR(ZACKS_Screener[[#This Row],[Price]]/ZACKS_Screener[[#This Row],[EPS2]], "")</f>
        <v>14.304878048780489</v>
      </c>
      <c r="S530" s="18">
        <f>IFERROR(ZACKS_Screener[[#This Row],[PE1]]/(ZACKS_Screener[[#This Row],[EG1]]*100), "")</f>
        <v>1.4311875917239798</v>
      </c>
      <c r="T530" s="18">
        <f>IFERROR(ZACKS_Screener[[#This Row],[PE2]]/(ZACKS_Screener[[#This Row],[EG2]]*100), "")</f>
        <v>1.2575482344375684</v>
      </c>
      <c r="U530"/>
    </row>
    <row r="531" spans="1:21" hidden="1" x14ac:dyDescent="0.25">
      <c r="A531" s="24" t="s">
        <v>1014</v>
      </c>
      <c r="B531" s="34">
        <v>10525.02</v>
      </c>
      <c r="C531" s="6" t="s">
        <v>1013</v>
      </c>
      <c r="D531" s="6" t="s">
        <v>13</v>
      </c>
      <c r="E531" s="6" t="s">
        <v>30</v>
      </c>
      <c r="F531" s="6" t="s">
        <v>763</v>
      </c>
      <c r="G531">
        <v>12</v>
      </c>
      <c r="H531">
        <v>202212</v>
      </c>
      <c r="I531" s="9">
        <v>297.83</v>
      </c>
      <c r="J531" s="9">
        <v>12.53</v>
      </c>
      <c r="K531" s="9">
        <v>13.32</v>
      </c>
      <c r="L531" s="9">
        <v>14.87</v>
      </c>
      <c r="M531" s="27" t="str">
        <f>IFERROR(INDEX(Data!AE:AE,MATCH(ZACKS_Screener[[#This Row],[Company Name]] &amp; " *", Data!AD:AD,0)), "")</f>
        <v/>
      </c>
      <c r="N531" t="str">
        <f>INDEX(Data!AI:AI,MATCH( ZACKS_Screener[[#This Row],[NAICS1]], Data!AH:AH,0))</f>
        <v/>
      </c>
      <c r="O5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6.3048683160415078E-2</v>
      </c>
      <c r="P5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0.11636636636636628</v>
      </c>
      <c r="Q531" s="18">
        <f>IFERROR(ZACKS_Screener[[#This Row],[Price]]/ZACKS_Screener[[#This Row],[EPS1]], "")</f>
        <v>22.359609609609606</v>
      </c>
      <c r="R531" s="18">
        <f>IFERROR(ZACKS_Screener[[#This Row],[Price]]/ZACKS_Screener[[#This Row],[EPS2]], "")</f>
        <v>20.028917283120375</v>
      </c>
      <c r="S531" s="18">
        <f>IFERROR(ZACKS_Screener[[#This Row],[PE1]]/(ZACKS_Screener[[#This Row],[EG1]]*100), "")</f>
        <v>3.5464039039038995</v>
      </c>
      <c r="T531" s="18">
        <f>IFERROR(ZACKS_Screener[[#This Row],[PE2]]/(ZACKS_Screener[[#This Row],[EG2]]*100), "")</f>
        <v>1.7211946981365391</v>
      </c>
      <c r="U531"/>
    </row>
    <row r="532" spans="1:21" hidden="1" x14ac:dyDescent="0.25">
      <c r="A532" s="24" t="s">
        <v>40820</v>
      </c>
      <c r="B532" s="34">
        <v>2820.83</v>
      </c>
      <c r="C532" s="6" t="s">
        <v>40819</v>
      </c>
      <c r="D532" s="6" t="s">
        <v>13</v>
      </c>
      <c r="E532" s="6" t="s">
        <v>130</v>
      </c>
      <c r="F532" s="6" t="s">
        <v>323</v>
      </c>
      <c r="G532">
        <v>12</v>
      </c>
      <c r="H532">
        <v>202212</v>
      </c>
      <c r="I532" s="9">
        <v>37.86</v>
      </c>
      <c r="J532" s="9">
        <v>23.86</v>
      </c>
      <c r="K532" s="9">
        <v>17.61</v>
      </c>
      <c r="L532" s="9">
        <v>13.56</v>
      </c>
      <c r="M532" s="27" t="str">
        <f>IFERROR(INDEX(Data!AE:AE,MATCH(ZACKS_Screener[[#This Row],[Company Name]] &amp; " *", Data!AD:AD,0)), "")</f>
        <v/>
      </c>
      <c r="N532" t="str">
        <f>INDEX(Data!AI:AI,MATCH( ZACKS_Screener[[#This Row],[NAICS1]], Data!AH:AH,0))</f>
        <v/>
      </c>
      <c r="O5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-0.2619446772841576</v>
      </c>
      <c r="P5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-0.22998296422487219</v>
      </c>
      <c r="Q532" s="18">
        <f>IFERROR(ZACKS_Screener[[#This Row],[Price]]/ZACKS_Screener[[#This Row],[EPS1]], "")</f>
        <v>2.1499148211243613</v>
      </c>
      <c r="R532" s="18">
        <f>IFERROR(ZACKS_Screener[[#This Row],[Price]]/ZACKS_Screener[[#This Row],[EPS2]], "")</f>
        <v>2.7920353982300883</v>
      </c>
      <c r="S532" s="18">
        <f>IFERROR(ZACKS_Screener[[#This Row],[PE1]]/(ZACKS_Screener[[#This Row],[EG1]]*100), "")</f>
        <v>-8.207514821124362E-2</v>
      </c>
      <c r="T532" s="18">
        <f>IFERROR(ZACKS_Screener[[#This Row],[PE2]]/(ZACKS_Screener[[#This Row],[EG2]]*100), "")</f>
        <v>-0.12140183546378239</v>
      </c>
      <c r="U532"/>
    </row>
    <row r="533" spans="1:21" x14ac:dyDescent="0.25">
      <c r="A533" s="24" t="s">
        <v>1016</v>
      </c>
      <c r="B533" s="34">
        <v>19474.48</v>
      </c>
      <c r="C533" s="6" t="s">
        <v>1015</v>
      </c>
      <c r="D533" s="6" t="s">
        <v>13</v>
      </c>
      <c r="E533" s="6" t="s">
        <v>30</v>
      </c>
      <c r="F533" s="6" t="s">
        <v>763</v>
      </c>
      <c r="G533">
        <v>5</v>
      </c>
      <c r="H533">
        <v>202305</v>
      </c>
      <c r="I533" s="9">
        <v>161.04</v>
      </c>
      <c r="J533" s="9">
        <v>7.4</v>
      </c>
      <c r="K533" s="9">
        <v>8.7100000000000009</v>
      </c>
      <c r="L533" s="9">
        <v>9.5299999999999994</v>
      </c>
      <c r="M533" s="27" t="str">
        <f>IFERROR(INDEX(Data!AE:AE,MATCH(ZACKS_Screener[[#This Row],[Company Name]] &amp; " *", Data!AD:AD,0)), "")</f>
        <v>722511</v>
      </c>
      <c r="N533" t="str">
        <f>INDEX(Data!AI:AI,MATCH( ZACKS_Screener[[#This Row],[NAICS1]], Data!AH:AH,0))</f>
        <v xml:space="preserve">Full-Service Restaurants </v>
      </c>
      <c r="O5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0.17702702702702708</v>
      </c>
      <c r="P5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9.4144661308840236E-2</v>
      </c>
      <c r="Q533" s="18">
        <f>IFERROR(ZACKS_Screener[[#This Row],[Price]]/ZACKS_Screener[[#This Row],[EPS1]], "")</f>
        <v>18.48909299655568</v>
      </c>
      <c r="R533" s="18">
        <f>IFERROR(ZACKS_Screener[[#This Row],[Price]]/ZACKS_Screener[[#This Row],[EPS2]], "")</f>
        <v>16.898216159496329</v>
      </c>
      <c r="S533" s="18">
        <f>IFERROR(ZACKS_Screener[[#This Row],[PE1]]/(ZACKS_Screener[[#This Row],[EG1]]*100), "")</f>
        <v>1.0444220471336794</v>
      </c>
      <c r="T533" s="18">
        <f>IFERROR(ZACKS_Screener[[#This Row],[PE2]]/(ZACKS_Screener[[#This Row],[EG2]]*100), "")</f>
        <v>1.7949202774294306</v>
      </c>
      <c r="U533"/>
    </row>
    <row r="534" spans="1:21" hidden="1" x14ac:dyDescent="0.25">
      <c r="A534" s="24" t="s">
        <v>1018</v>
      </c>
      <c r="B534" s="34">
        <v>4149.8999999999996</v>
      </c>
      <c r="C534" s="6" t="s">
        <v>1017</v>
      </c>
      <c r="D534" s="6" t="s">
        <v>22</v>
      </c>
      <c r="E534" s="6" t="s">
        <v>179</v>
      </c>
      <c r="F534" s="6" t="s">
        <v>180</v>
      </c>
      <c r="G534">
        <v>12</v>
      </c>
      <c r="H534">
        <v>202212</v>
      </c>
      <c r="I534" s="9">
        <v>15.9</v>
      </c>
      <c r="J534" s="9">
        <v>0.83</v>
      </c>
      <c r="M534" s="27" t="str">
        <f>IFERROR(INDEX(Data!AE:AE,MATCH(ZACKS_Screener[[#This Row],[Company Name]] &amp; " *", Data!AD:AD,0)), "")</f>
        <v/>
      </c>
      <c r="N534" t="str">
        <f>INDEX(Data!AI:AI,MATCH( ZACKS_Screener[[#This Row],[NAICS1]], Data!AH:AH,0))</f>
        <v/>
      </c>
      <c r="O5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34" s="18" t="str">
        <f>IFERROR(ZACKS_Screener[[#This Row],[Price]]/ZACKS_Screener[[#This Row],[EPS1]], "")</f>
        <v/>
      </c>
      <c r="R534" s="18" t="str">
        <f>IFERROR(ZACKS_Screener[[#This Row],[Price]]/ZACKS_Screener[[#This Row],[EPS2]], "")</f>
        <v/>
      </c>
      <c r="S534" s="18" t="str">
        <f>IFERROR(ZACKS_Screener[[#This Row],[PE1]]/(ZACKS_Screener[[#This Row],[EG1]]*100), "")</f>
        <v/>
      </c>
      <c r="T534" s="18" t="str">
        <f>IFERROR(ZACKS_Screener[[#This Row],[PE2]]/(ZACKS_Screener[[#This Row],[EG2]]*100), "")</f>
        <v/>
      </c>
      <c r="U534"/>
    </row>
    <row r="535" spans="1:21" hidden="1" x14ac:dyDescent="0.25">
      <c r="A535" s="24" t="s">
        <v>1020</v>
      </c>
      <c r="B535" s="34">
        <v>4321.38</v>
      </c>
      <c r="C535" s="6" t="s">
        <v>1019</v>
      </c>
      <c r="D535" s="6" t="s">
        <v>22</v>
      </c>
      <c r="E535" s="6" t="s">
        <v>107</v>
      </c>
      <c r="F535" s="6" t="s">
        <v>108</v>
      </c>
      <c r="G535">
        <v>12</v>
      </c>
      <c r="H535">
        <v>202212</v>
      </c>
      <c r="I535" s="9">
        <v>25.79</v>
      </c>
      <c r="J535" s="9">
        <v>1.22</v>
      </c>
      <c r="K535" s="9">
        <v>1.23</v>
      </c>
      <c r="L535" s="9">
        <v>1.45</v>
      </c>
      <c r="M535" s="27" t="str">
        <f>IFERROR(INDEX(Data!AE:AE,MATCH(ZACKS_Screener[[#This Row],[Company Name]] &amp; " *", Data!AD:AD,0)), "")</f>
        <v>811114</v>
      </c>
      <c r="N535" t="str">
        <f>INDEX(Data!AI:AI,MATCH( ZACKS_Screener[[#This Row],[NAICS1]], Data!AH:AH,0))</f>
        <v xml:space="preserve">Specialized Automotive Repair </v>
      </c>
      <c r="O5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8.1967213114754172E-3</v>
      </c>
      <c r="P5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0.17886178861788615</v>
      </c>
      <c r="Q535" s="18">
        <f>IFERROR(ZACKS_Screener[[#This Row],[Price]]/ZACKS_Screener[[#This Row],[EPS1]], "")</f>
        <v>20.967479674796749</v>
      </c>
      <c r="R535" s="18">
        <f>IFERROR(ZACKS_Screener[[#This Row],[Price]]/ZACKS_Screener[[#This Row],[EPS2]], "")</f>
        <v>17.786206896551725</v>
      </c>
      <c r="S535" s="18">
        <f>IFERROR(ZACKS_Screener[[#This Row],[PE1]]/(ZACKS_Screener[[#This Row],[EG1]]*100), "")</f>
        <v>25.580325203252013</v>
      </c>
      <c r="T535" s="18">
        <f>IFERROR(ZACKS_Screener[[#This Row],[PE2]]/(ZACKS_Screener[[#This Row],[EG2]]*100), "")</f>
        <v>0.99441065830721032</v>
      </c>
      <c r="U535"/>
    </row>
    <row r="536" spans="1:21" hidden="1" x14ac:dyDescent="0.25">
      <c r="A536" s="24" t="s">
        <v>40828</v>
      </c>
      <c r="B536" s="34">
        <v>2700.5</v>
      </c>
      <c r="C536" s="6" t="s">
        <v>40827</v>
      </c>
      <c r="D536" s="6" t="s">
        <v>22</v>
      </c>
      <c r="E536" s="6" t="s">
        <v>130</v>
      </c>
      <c r="F536" s="6" t="s">
        <v>323</v>
      </c>
      <c r="G536">
        <v>12</v>
      </c>
      <c r="H536">
        <v>202212</v>
      </c>
      <c r="I536" s="9">
        <v>8.32</v>
      </c>
      <c r="J536" s="9">
        <v>0.27</v>
      </c>
      <c r="K536" s="9">
        <v>0.41</v>
      </c>
      <c r="L536" s="9">
        <v>0.51</v>
      </c>
      <c r="M536" s="27" t="str">
        <f>IFERROR(INDEX(Data!AE:AE,MATCH(ZACKS_Screener[[#This Row],[Company Name]] &amp; " *", Data!AD:AD,0)), "")</f>
        <v>325612</v>
      </c>
      <c r="N536" t="str">
        <f>INDEX(Data!AI:AI,MATCH( ZACKS_Screener[[#This Row],[NAICS1]], Data!AH:AH,0))</f>
        <v xml:space="preserve">Polish and Other Sanitation Good Manufacturing </v>
      </c>
      <c r="O5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0.51851851851851838</v>
      </c>
      <c r="P5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0.24390243902439035</v>
      </c>
      <c r="Q536" s="18">
        <f>IFERROR(ZACKS_Screener[[#This Row],[Price]]/ZACKS_Screener[[#This Row],[EPS1]], "")</f>
        <v>20.292682926829269</v>
      </c>
      <c r="R536" s="18">
        <f>IFERROR(ZACKS_Screener[[#This Row],[Price]]/ZACKS_Screener[[#This Row],[EPS2]], "")</f>
        <v>16.313725490196077</v>
      </c>
      <c r="S536" s="18">
        <f>IFERROR(ZACKS_Screener[[#This Row],[PE1]]/(ZACKS_Screener[[#This Row],[EG1]]*100), "")</f>
        <v>0.39135888501742172</v>
      </c>
      <c r="T536" s="18">
        <f>IFERROR(ZACKS_Screener[[#This Row],[PE2]]/(ZACKS_Screener[[#This Row],[EG2]]*100), "")</f>
        <v>0.66886274509803889</v>
      </c>
      <c r="U536"/>
    </row>
    <row r="537" spans="1:21" hidden="1" x14ac:dyDescent="0.25">
      <c r="A537" s="24" t="s">
        <v>1022</v>
      </c>
      <c r="B537" s="34">
        <v>6576.74</v>
      </c>
      <c r="C537" s="6" t="s">
        <v>1021</v>
      </c>
      <c r="D537" s="6" t="s">
        <v>22</v>
      </c>
      <c r="E537" s="6" t="s">
        <v>14</v>
      </c>
      <c r="F537" s="6" t="s">
        <v>95</v>
      </c>
      <c r="G537">
        <v>1</v>
      </c>
      <c r="H537">
        <v>202301</v>
      </c>
      <c r="I537" s="9">
        <v>77.37</v>
      </c>
      <c r="J537" s="9">
        <v>1.18</v>
      </c>
      <c r="K537" s="9">
        <v>1.36</v>
      </c>
      <c r="L537" s="9">
        <v>1.64</v>
      </c>
      <c r="M537" s="27" t="str">
        <f>IFERROR(INDEX(Data!AE:AE,MATCH(ZACKS_Screener[[#This Row],[Company Name]] &amp; " *", Data!AD:AD,0)), "")</f>
        <v/>
      </c>
      <c r="N537" t="str">
        <f>INDEX(Data!AI:AI,MATCH( ZACKS_Screener[[#This Row],[NAICS1]], Data!AH:AH,0))</f>
        <v/>
      </c>
      <c r="O5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0.15254237288135608</v>
      </c>
      <c r="P5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0.20588235294117632</v>
      </c>
      <c r="Q537" s="18">
        <f>IFERROR(ZACKS_Screener[[#This Row],[Price]]/ZACKS_Screener[[#This Row],[EPS1]], "")</f>
        <v>56.889705882352942</v>
      </c>
      <c r="R537" s="18">
        <f>IFERROR(ZACKS_Screener[[#This Row],[Price]]/ZACKS_Screener[[#This Row],[EPS2]], "")</f>
        <v>47.176829268292686</v>
      </c>
      <c r="S537" s="18">
        <f>IFERROR(ZACKS_Screener[[#This Row],[PE1]]/(ZACKS_Screener[[#This Row],[EG1]]*100), "")</f>
        <v>3.7294362745098004</v>
      </c>
      <c r="T537" s="18">
        <f>IFERROR(ZACKS_Screener[[#This Row],[PE2]]/(ZACKS_Screener[[#This Row],[EG2]]*100), "")</f>
        <v>2.2914459930313607</v>
      </c>
      <c r="U537"/>
    </row>
    <row r="538" spans="1:21" hidden="1" x14ac:dyDescent="0.25">
      <c r="A538" s="24" t="s">
        <v>1024</v>
      </c>
      <c r="B538" s="34">
        <v>15363.51</v>
      </c>
      <c r="C538" s="6" t="s">
        <v>1023</v>
      </c>
      <c r="D538" s="6" t="s">
        <v>13</v>
      </c>
      <c r="E538" s="6" t="s">
        <v>14</v>
      </c>
      <c r="F538" s="6" t="s">
        <v>163</v>
      </c>
      <c r="G538">
        <v>3</v>
      </c>
      <c r="H538">
        <v>202303</v>
      </c>
      <c r="I538" s="9">
        <v>52.8</v>
      </c>
      <c r="J538" s="9">
        <v>0.97</v>
      </c>
      <c r="K538" s="9">
        <v>1</v>
      </c>
      <c r="L538" s="9">
        <v>1.19</v>
      </c>
      <c r="M538" s="27" t="str">
        <f>IFERROR(INDEX(Data!AE:AE,MATCH(ZACKS_Screener[[#This Row],[Company Name]] &amp; " *", Data!AD:AD,0)), "")</f>
        <v/>
      </c>
      <c r="N538" t="str">
        <f>INDEX(Data!AI:AI,MATCH( ZACKS_Screener[[#This Row],[NAICS1]], Data!AH:AH,0))</f>
        <v/>
      </c>
      <c r="O5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3.0927835051546421E-2</v>
      </c>
      <c r="P5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538" s="18">
        <f>IFERROR(ZACKS_Screener[[#This Row],[Price]]/ZACKS_Screener[[#This Row],[EPS1]], "")</f>
        <v>52.8</v>
      </c>
      <c r="R538" s="18">
        <f>IFERROR(ZACKS_Screener[[#This Row],[Price]]/ZACKS_Screener[[#This Row],[EPS2]], "")</f>
        <v>44.369747899159663</v>
      </c>
      <c r="S538" s="18">
        <f>IFERROR(ZACKS_Screener[[#This Row],[PE1]]/(ZACKS_Screener[[#This Row],[EG1]]*100), "")</f>
        <v>17.071999999999985</v>
      </c>
      <c r="T538" s="18">
        <f>IFERROR(ZACKS_Screener[[#This Row],[PE2]]/(ZACKS_Screener[[#This Row],[EG2]]*100), "")</f>
        <v>2.3352498894294569</v>
      </c>
      <c r="U538"/>
    </row>
    <row r="539" spans="1:21" hidden="1" x14ac:dyDescent="0.25">
      <c r="A539" s="24" t="s">
        <v>1026</v>
      </c>
      <c r="B539" s="34">
        <v>22542.16</v>
      </c>
      <c r="C539" s="6" t="s">
        <v>1025</v>
      </c>
      <c r="D539" s="6" t="s">
        <v>13</v>
      </c>
      <c r="E539" s="6" t="s">
        <v>118</v>
      </c>
      <c r="F539" s="6" t="s">
        <v>119</v>
      </c>
      <c r="G539">
        <v>12</v>
      </c>
      <c r="H539">
        <v>202212</v>
      </c>
      <c r="I539" s="9">
        <v>109.37</v>
      </c>
      <c r="J539" s="9">
        <v>6.1</v>
      </c>
      <c r="K539" s="9">
        <v>6.18</v>
      </c>
      <c r="L539" s="9">
        <v>6.65</v>
      </c>
      <c r="M539" s="27" t="str">
        <f>IFERROR(INDEX(Data!AE:AE,MATCH(ZACKS_Screener[[#This Row],[Company Name]] &amp; " *", Data!AD:AD,0)), "")</f>
        <v>221112</v>
      </c>
      <c r="N539" t="str">
        <f>INDEX(Data!AI:AI,MATCH( ZACKS_Screener[[#This Row],[NAICS1]], Data!AH:AH,0))</f>
        <v xml:space="preserve">Fossil Fuel Electric Power Generation </v>
      </c>
      <c r="O5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1.3114754098360668E-2</v>
      </c>
      <c r="P5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7.6051779935275191E-2</v>
      </c>
      <c r="Q539" s="18">
        <f>IFERROR(ZACKS_Screener[[#This Row],[Price]]/ZACKS_Screener[[#This Row],[EPS1]], "")</f>
        <v>17.697411003236247</v>
      </c>
      <c r="R539" s="18">
        <f>IFERROR(ZACKS_Screener[[#This Row],[Price]]/ZACKS_Screener[[#This Row],[EPS2]], "")</f>
        <v>16.446616541353382</v>
      </c>
      <c r="S539" s="18">
        <f>IFERROR(ZACKS_Screener[[#This Row],[PE1]]/(ZACKS_Screener[[#This Row],[EG1]]*100), "")</f>
        <v>13.494275889967627</v>
      </c>
      <c r="T539" s="18">
        <f>IFERROR(ZACKS_Screener[[#This Row],[PE2]]/(ZACKS_Screener[[#This Row],[EG2]]*100), "")</f>
        <v>2.1625551111822077</v>
      </c>
      <c r="U539"/>
    </row>
    <row r="540" spans="1:21" hidden="1" x14ac:dyDescent="0.25">
      <c r="A540" s="24" t="s">
        <v>1028</v>
      </c>
      <c r="B540" s="34">
        <v>4607.13</v>
      </c>
      <c r="C540" s="6" t="s">
        <v>1027</v>
      </c>
      <c r="D540" s="6" t="s">
        <v>13</v>
      </c>
      <c r="E540" s="6" t="s">
        <v>223</v>
      </c>
      <c r="F540" s="6" t="s">
        <v>224</v>
      </c>
      <c r="G540">
        <v>12</v>
      </c>
      <c r="H540">
        <v>202212</v>
      </c>
      <c r="I540" s="9">
        <v>47.55</v>
      </c>
      <c r="J540" s="9">
        <v>3.48</v>
      </c>
      <c r="K540" s="9">
        <v>3.51</v>
      </c>
      <c r="L540" s="9">
        <v>3.84</v>
      </c>
      <c r="M540" s="27" t="str">
        <f>IFERROR(INDEX(Data!AE:AE,MATCH(ZACKS_Screener[[#This Row],[Company Name]] &amp; " *", Data!AD:AD,0)), "")</f>
        <v/>
      </c>
      <c r="N540" t="str">
        <f>INDEX(Data!AI:AI,MATCH( ZACKS_Screener[[#This Row],[NAICS1]], Data!AH:AH,0))</f>
        <v/>
      </c>
      <c r="O5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8.6206896551723582E-3</v>
      </c>
      <c r="P5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9.4017094017094044E-2</v>
      </c>
      <c r="Q540" s="18">
        <f>IFERROR(ZACKS_Screener[[#This Row],[Price]]/ZACKS_Screener[[#This Row],[EPS1]], "")</f>
        <v>13.547008547008547</v>
      </c>
      <c r="R540" s="18">
        <f>IFERROR(ZACKS_Screener[[#This Row],[Price]]/ZACKS_Screener[[#This Row],[EPS2]], "")</f>
        <v>12.3828125</v>
      </c>
      <c r="S540" s="18">
        <f>IFERROR(ZACKS_Screener[[#This Row],[PE1]]/(ZACKS_Screener[[#This Row],[EG1]]*100), "")</f>
        <v>15.714529914530017</v>
      </c>
      <c r="T540" s="18">
        <f>IFERROR(ZACKS_Screener[[#This Row],[PE2]]/(ZACKS_Screener[[#This Row],[EG2]]*100), "")</f>
        <v>1.3170809659090905</v>
      </c>
      <c r="U540"/>
    </row>
    <row r="541" spans="1:21" hidden="1" x14ac:dyDescent="0.25">
      <c r="A541" s="24" t="s">
        <v>1030</v>
      </c>
      <c r="B541" s="34">
        <v>69481.960000000006</v>
      </c>
      <c r="C541" s="6" t="s">
        <v>1029</v>
      </c>
      <c r="D541" s="6" t="s">
        <v>13</v>
      </c>
      <c r="E541" s="6" t="s">
        <v>118</v>
      </c>
      <c r="F541" s="6" t="s">
        <v>119</v>
      </c>
      <c r="G541">
        <v>12</v>
      </c>
      <c r="H541">
        <v>202212</v>
      </c>
      <c r="I541" s="9">
        <v>90.16</v>
      </c>
      <c r="J541" s="9">
        <v>5.27</v>
      </c>
      <c r="K541" s="9">
        <v>5.62</v>
      </c>
      <c r="L541" s="9">
        <v>5.96</v>
      </c>
      <c r="M541" s="27" t="str">
        <f>IFERROR(INDEX(Data!AE:AE,MATCH(ZACKS_Screener[[#This Row],[Company Name]] &amp; " *", Data!AD:AD,0)), "")</f>
        <v>221122</v>
      </c>
      <c r="N541" t="str">
        <f>INDEX(Data!AI:AI,MATCH( ZACKS_Screener[[#This Row],[NAICS1]], Data!AH:AH,0))</f>
        <v xml:space="preserve">Electric Power Distribution </v>
      </c>
      <c r="O5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6.6413662239089288E-2</v>
      </c>
      <c r="P5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6.0498220640569367E-2</v>
      </c>
      <c r="Q541" s="18">
        <f>IFERROR(ZACKS_Screener[[#This Row],[Price]]/ZACKS_Screener[[#This Row],[EPS1]], "")</f>
        <v>16.042704626334519</v>
      </c>
      <c r="R541" s="18">
        <f>IFERROR(ZACKS_Screener[[#This Row],[Price]]/ZACKS_Screener[[#This Row],[EPS2]], "")</f>
        <v>15.127516778523489</v>
      </c>
      <c r="S541" s="18">
        <f>IFERROR(ZACKS_Screener[[#This Row],[PE1]]/(ZACKS_Screener[[#This Row],[EG1]]*100), "")</f>
        <v>2.415572953736651</v>
      </c>
      <c r="T541" s="18">
        <f>IFERROR(ZACKS_Screener[[#This Row],[PE2]]/(ZACKS_Screener[[#This Row],[EG2]]*100), "")</f>
        <v>2.5004895380971193</v>
      </c>
      <c r="U541"/>
    </row>
    <row r="542" spans="1:21" hidden="1" x14ac:dyDescent="0.25">
      <c r="A542" s="24" t="s">
        <v>1032</v>
      </c>
      <c r="B542" s="34">
        <v>6634.94</v>
      </c>
      <c r="C542" s="6" t="s">
        <v>1031</v>
      </c>
      <c r="D542" s="6" t="s">
        <v>22</v>
      </c>
      <c r="E542" s="6" t="s">
        <v>85</v>
      </c>
      <c r="F542" s="6" t="s">
        <v>286</v>
      </c>
      <c r="G542">
        <v>12</v>
      </c>
      <c r="H542">
        <v>202212</v>
      </c>
      <c r="I542" s="9">
        <v>161.62</v>
      </c>
      <c r="J542" s="9">
        <v>-1.51</v>
      </c>
      <c r="K542" s="9">
        <v>-0.53</v>
      </c>
      <c r="L542" s="9">
        <v>-0.1</v>
      </c>
      <c r="M542" s="27" t="str">
        <f>IFERROR(INDEX(Data!AE:AE,MATCH(ZACKS_Screener[[#This Row],[Company Name]] &amp; " *", Data!AD:AD,0)), "")</f>
        <v/>
      </c>
      <c r="N542" t="str">
        <f>INDEX(Data!AI:AI,MATCH( ZACKS_Screener[[#This Row],[NAICS1]], Data!AH:AH,0))</f>
        <v/>
      </c>
      <c r="O5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0.64900662251655628</v>
      </c>
      <c r="P5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0.81132075471698117</v>
      </c>
      <c r="Q542" s="18">
        <f>IFERROR(ZACKS_Screener[[#This Row],[Price]]/ZACKS_Screener[[#This Row],[EPS1]], "")</f>
        <v>-304.94339622641508</v>
      </c>
      <c r="R542" s="18">
        <f>IFERROR(ZACKS_Screener[[#This Row],[Price]]/ZACKS_Screener[[#This Row],[EPS2]], "")</f>
        <v>-1616.2</v>
      </c>
      <c r="S542" s="18">
        <f>IFERROR(ZACKS_Screener[[#This Row],[PE1]]/(ZACKS_Screener[[#This Row],[EG1]]*100), "")</f>
        <v>-4.6986176357335383</v>
      </c>
      <c r="T542" s="18">
        <f>IFERROR(ZACKS_Screener[[#This Row],[PE2]]/(ZACKS_Screener[[#This Row],[EG2]]*100), "")</f>
        <v>-19.92060465116279</v>
      </c>
      <c r="U542"/>
    </row>
    <row r="543" spans="1:21" hidden="1" x14ac:dyDescent="0.25">
      <c r="A543" s="24" t="s">
        <v>1034</v>
      </c>
      <c r="B543" s="34">
        <v>5825.08</v>
      </c>
      <c r="C543" s="6" t="s">
        <v>1033</v>
      </c>
      <c r="D543" s="6" t="s">
        <v>13</v>
      </c>
      <c r="E543" s="6" t="s">
        <v>14</v>
      </c>
      <c r="F543" s="6" t="s">
        <v>201</v>
      </c>
      <c r="G543">
        <v>12</v>
      </c>
      <c r="H543">
        <v>202212</v>
      </c>
      <c r="I543" s="9">
        <v>35.03</v>
      </c>
      <c r="J543" s="9">
        <v>0.25</v>
      </c>
      <c r="K543" s="9">
        <v>0.35</v>
      </c>
      <c r="L543" s="9">
        <v>0.49</v>
      </c>
      <c r="M543" s="27" t="str">
        <f>IFERROR(INDEX(Data!AE:AE,MATCH(ZACKS_Screener[[#This Row],[Company Name]] &amp; " *", Data!AD:AD,0)), "")</f>
        <v/>
      </c>
      <c r="N543" t="str">
        <f>INDEX(Data!AI:AI,MATCH( ZACKS_Screener[[#This Row],[NAICS1]], Data!AH:AH,0))</f>
        <v/>
      </c>
      <c r="O5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0.39999999999999991</v>
      </c>
      <c r="P5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543" s="18">
        <f>IFERROR(ZACKS_Screener[[#This Row],[Price]]/ZACKS_Screener[[#This Row],[EPS1]], "")</f>
        <v>100.08571428571429</v>
      </c>
      <c r="R543" s="18">
        <f>IFERROR(ZACKS_Screener[[#This Row],[Price]]/ZACKS_Screener[[#This Row],[EPS2]], "")</f>
        <v>71.489795918367349</v>
      </c>
      <c r="S543" s="18">
        <f>IFERROR(ZACKS_Screener[[#This Row],[PE1]]/(ZACKS_Screener[[#This Row],[EG1]]*100), "")</f>
        <v>2.5021428571428577</v>
      </c>
      <c r="T543" s="18">
        <f>IFERROR(ZACKS_Screener[[#This Row],[PE2]]/(ZACKS_Screener[[#This Row],[EG2]]*100), "")</f>
        <v>1.7872448979591835</v>
      </c>
      <c r="U543"/>
    </row>
    <row r="544" spans="1:21" hidden="1" x14ac:dyDescent="0.25">
      <c r="A544" s="24" t="s">
        <v>1036</v>
      </c>
      <c r="B544" s="34">
        <v>8993.81</v>
      </c>
      <c r="C544" s="6" t="s">
        <v>1035</v>
      </c>
      <c r="D544" s="6" t="s">
        <v>13</v>
      </c>
      <c r="E544" s="6" t="s">
        <v>41</v>
      </c>
      <c r="F544" s="6" t="s">
        <v>704</v>
      </c>
      <c r="G544">
        <v>12</v>
      </c>
      <c r="H544">
        <v>202212</v>
      </c>
      <c r="I544" s="9">
        <v>99.16</v>
      </c>
      <c r="J544" s="9">
        <v>6.6</v>
      </c>
      <c r="K544" s="9">
        <v>6.69</v>
      </c>
      <c r="L544" s="9">
        <v>7.4</v>
      </c>
      <c r="M544" s="27" t="str">
        <f>IFERROR(INDEX(Data!AE:AE,MATCH(ZACKS_Screener[[#This Row],[Company Name]] &amp; " *", Data!AD:AD,0)), "")</f>
        <v>621492</v>
      </c>
      <c r="N544" t="str">
        <f>INDEX(Data!AI:AI,MATCH( ZACKS_Screener[[#This Row],[NAICS1]], Data!AH:AH,0))</f>
        <v xml:space="preserve">Kidney Dialysis Centers </v>
      </c>
      <c r="O5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1.363636363636375E-2</v>
      </c>
      <c r="P5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0.1061285500747384</v>
      </c>
      <c r="Q544" s="18">
        <f>IFERROR(ZACKS_Screener[[#This Row],[Price]]/ZACKS_Screener[[#This Row],[EPS1]], "")</f>
        <v>14.822122571001493</v>
      </c>
      <c r="R544" s="18">
        <f>IFERROR(ZACKS_Screener[[#This Row],[Price]]/ZACKS_Screener[[#This Row],[EPS2]], "")</f>
        <v>13.399999999999999</v>
      </c>
      <c r="S544" s="18">
        <f>IFERROR(ZACKS_Screener[[#This Row],[PE1]]/(ZACKS_Screener[[#This Row],[EG1]]*100), "")</f>
        <v>10.869556552067671</v>
      </c>
      <c r="T544" s="18">
        <f>IFERROR(ZACKS_Screener[[#This Row],[PE2]]/(ZACKS_Screener[[#This Row],[EG2]]*100), "")</f>
        <v>1.2626197183098593</v>
      </c>
      <c r="U544"/>
    </row>
    <row r="545" spans="1:21" hidden="1" x14ac:dyDescent="0.25">
      <c r="A545" s="24" t="s">
        <v>1038</v>
      </c>
      <c r="B545" s="34">
        <v>31633.98</v>
      </c>
      <c r="C545" s="6" t="s">
        <v>1037</v>
      </c>
      <c r="D545" s="6" t="s">
        <v>13</v>
      </c>
      <c r="E545" s="6" t="s">
        <v>223</v>
      </c>
      <c r="F545" s="6" t="s">
        <v>270</v>
      </c>
      <c r="G545">
        <v>12</v>
      </c>
      <c r="H545">
        <v>202212</v>
      </c>
      <c r="I545" s="9">
        <v>48.37</v>
      </c>
      <c r="J545" s="9">
        <v>8.31</v>
      </c>
      <c r="K545" s="9">
        <v>6.3</v>
      </c>
      <c r="L545" s="9">
        <v>6.85</v>
      </c>
      <c r="M545" s="27" t="str">
        <f>IFERROR(INDEX(Data!AE:AE,MATCH(ZACKS_Screener[[#This Row],[Company Name]] &amp; " *", Data!AD:AD,0)), "")</f>
        <v>211120</v>
      </c>
      <c r="N545" t="str">
        <f>INDEX(Data!AI:AI,MATCH( ZACKS_Screener[[#This Row],[NAICS1]], Data!AH:AH,0))</f>
        <v xml:space="preserve">Crude Petroleum Extraction </v>
      </c>
      <c r="O5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-0.24187725631768961</v>
      </c>
      <c r="P5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8.7301587301587269E-2</v>
      </c>
      <c r="Q545" s="18">
        <f>IFERROR(ZACKS_Screener[[#This Row],[Price]]/ZACKS_Screener[[#This Row],[EPS1]], "")</f>
        <v>7.6777777777777771</v>
      </c>
      <c r="R545" s="18">
        <f>IFERROR(ZACKS_Screener[[#This Row],[Price]]/ZACKS_Screener[[#This Row],[EPS2]], "")</f>
        <v>7.0613138686131389</v>
      </c>
      <c r="S545" s="18">
        <f>IFERROR(ZACKS_Screener[[#This Row],[PE1]]/(ZACKS_Screener[[#This Row],[EG1]]*100), "")</f>
        <v>-0.31742454394693193</v>
      </c>
      <c r="T545" s="18">
        <f>IFERROR(ZACKS_Screener[[#This Row],[PE2]]/(ZACKS_Screener[[#This Row],[EG2]]*100), "")</f>
        <v>0.80884140676841432</v>
      </c>
      <c r="U545"/>
    </row>
    <row r="546" spans="1:21" hidden="1" x14ac:dyDescent="0.25">
      <c r="A546" s="24" t="s">
        <v>1039</v>
      </c>
      <c r="B546" s="34">
        <v>19864.09</v>
      </c>
      <c r="C546" s="6" t="s">
        <v>90</v>
      </c>
      <c r="D546" s="6" t="s">
        <v>22</v>
      </c>
      <c r="E546" s="6" t="s">
        <v>37</v>
      </c>
      <c r="F546" s="6" t="s">
        <v>92</v>
      </c>
      <c r="G546">
        <v>12</v>
      </c>
      <c r="H546">
        <v>202212</v>
      </c>
      <c r="I546" s="9">
        <v>111.19</v>
      </c>
      <c r="J546" s="9"/>
      <c r="M546" s="27" t="str">
        <f>IFERROR(INDEX(Data!AE:AE,MATCH(ZACKS_Screener[[#This Row],[Company Name]] &amp; " *", Data!AD:AD,0)), "")</f>
        <v/>
      </c>
      <c r="N546" t="str">
        <f>INDEX(Data!AI:AI,MATCH( ZACKS_Screener[[#This Row],[NAICS1]], Data!AH:AH,0))</f>
        <v/>
      </c>
      <c r="O54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4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46" s="18" t="str">
        <f>IFERROR(ZACKS_Screener[[#This Row],[Price]]/ZACKS_Screener[[#This Row],[EPS1]], "")</f>
        <v/>
      </c>
      <c r="R546" s="18" t="str">
        <f>IFERROR(ZACKS_Screener[[#This Row],[Price]]/ZACKS_Screener[[#This Row],[EPS2]], "")</f>
        <v/>
      </c>
      <c r="S546" s="18" t="str">
        <f>IFERROR(ZACKS_Screener[[#This Row],[PE1]]/(ZACKS_Screener[[#This Row],[EG1]]*100), "")</f>
        <v/>
      </c>
      <c r="T546" s="18" t="str">
        <f>IFERROR(ZACKS_Screener[[#This Row],[PE2]]/(ZACKS_Screener[[#This Row],[EG2]]*100), "")</f>
        <v/>
      </c>
      <c r="U546"/>
    </row>
    <row r="547" spans="1:21" hidden="1" x14ac:dyDescent="0.25">
      <c r="A547" s="24" t="s">
        <v>1041</v>
      </c>
      <c r="B547" s="34">
        <v>5298.75</v>
      </c>
      <c r="C547" s="6" t="s">
        <v>1040</v>
      </c>
      <c r="D547" s="6" t="s">
        <v>13</v>
      </c>
      <c r="E547" s="6" t="s">
        <v>14</v>
      </c>
      <c r="F547" s="6" t="s">
        <v>163</v>
      </c>
      <c r="G547">
        <v>3</v>
      </c>
      <c r="H547">
        <v>202303</v>
      </c>
      <c r="I547" s="9">
        <v>25.08</v>
      </c>
      <c r="J547" s="9">
        <v>3.47</v>
      </c>
      <c r="K547" s="9">
        <v>3.84</v>
      </c>
      <c r="L547" s="9">
        <v>4.3600000000000003</v>
      </c>
      <c r="M547" s="27" t="str">
        <f>IFERROR(INDEX(Data!AE:AE,MATCH(ZACKS_Screener[[#This Row],[Company Name]] &amp; " *", Data!AD:AD,0)), "")</f>
        <v>518210</v>
      </c>
      <c r="N547" t="str">
        <f>INDEX(Data!AI:AI,MATCH( ZACKS_Screener[[#This Row],[NAICS1]], Data!AH:AH,0))</f>
        <v>Computing Infrastructure Providers, Data Processing, Web Hosting, and Related Services</v>
      </c>
      <c r="O5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0.10662824207492785</v>
      </c>
      <c r="P5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0.1354166666666668</v>
      </c>
      <c r="Q547" s="18">
        <f>IFERROR(ZACKS_Screener[[#This Row],[Price]]/ZACKS_Screener[[#This Row],[EPS1]], "")</f>
        <v>6.53125</v>
      </c>
      <c r="R547" s="18">
        <f>IFERROR(ZACKS_Screener[[#This Row],[Price]]/ZACKS_Screener[[#This Row],[EPS2]], "")</f>
        <v>5.7522935779816509</v>
      </c>
      <c r="S547" s="18">
        <f>IFERROR(ZACKS_Screener[[#This Row],[PE1]]/(ZACKS_Screener[[#This Row],[EG1]]*100), "")</f>
        <v>0.61252533783783836</v>
      </c>
      <c r="T547" s="18">
        <f>IFERROR(ZACKS_Screener[[#This Row],[PE2]]/(ZACKS_Screener[[#This Row],[EG2]]*100), "")</f>
        <v>0.42478475652787534</v>
      </c>
      <c r="U547"/>
    </row>
    <row r="548" spans="1:21" hidden="1" x14ac:dyDescent="0.25">
      <c r="A548" s="24" t="s">
        <v>1043</v>
      </c>
      <c r="B548" s="34">
        <v>48322.66</v>
      </c>
      <c r="C548" s="6" t="s">
        <v>1042</v>
      </c>
      <c r="D548" s="6" t="s">
        <v>22</v>
      </c>
      <c r="E548" s="6" t="s">
        <v>41</v>
      </c>
      <c r="F548" s="6" t="s">
        <v>48</v>
      </c>
      <c r="G548">
        <v>12</v>
      </c>
      <c r="H548">
        <v>202212</v>
      </c>
      <c r="I548" s="9">
        <v>124.66</v>
      </c>
      <c r="J548" s="9">
        <v>0.87</v>
      </c>
      <c r="K548" s="9">
        <v>1.06</v>
      </c>
      <c r="L548" s="9">
        <v>1.47</v>
      </c>
      <c r="M548" s="27" t="str">
        <f>IFERROR(INDEX(Data!AE:AE,MATCH(ZACKS_Screener[[#This Row],[Company Name]] &amp; " *", Data!AD:AD,0)), "")</f>
        <v/>
      </c>
      <c r="N548" t="str">
        <f>INDEX(Data!AI:AI,MATCH( ZACKS_Screener[[#This Row],[NAICS1]], Data!AH:AH,0))</f>
        <v/>
      </c>
      <c r="O5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0.21839080459770122</v>
      </c>
      <c r="P5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0.38679245283018859</v>
      </c>
      <c r="Q548" s="18">
        <f>IFERROR(ZACKS_Screener[[#This Row],[Price]]/ZACKS_Screener[[#This Row],[EPS1]], "")</f>
        <v>117.60377358490565</v>
      </c>
      <c r="R548" s="18">
        <f>IFERROR(ZACKS_Screener[[#This Row],[Price]]/ZACKS_Screener[[#This Row],[EPS2]], "")</f>
        <v>84.802721088435376</v>
      </c>
      <c r="S548" s="18">
        <f>IFERROR(ZACKS_Screener[[#This Row],[PE1]]/(ZACKS_Screener[[#This Row],[EG1]]*100), "")</f>
        <v>5.3850148957298885</v>
      </c>
      <c r="T548" s="18">
        <f>IFERROR(ZACKS_Screener[[#This Row],[PE2]]/(ZACKS_Screener[[#This Row],[EG2]]*100), "")</f>
        <v>2.1924605939936956</v>
      </c>
      <c r="U548"/>
    </row>
    <row r="549" spans="1:21" hidden="1" x14ac:dyDescent="0.25">
      <c r="A549" s="24" t="s">
        <v>1045</v>
      </c>
      <c r="B549" s="34">
        <v>3096.44</v>
      </c>
      <c r="C549" s="6" t="s">
        <v>1044</v>
      </c>
      <c r="D549" s="6" t="s">
        <v>13</v>
      </c>
      <c r="E549" s="6" t="s">
        <v>26</v>
      </c>
      <c r="F549" s="6" t="s">
        <v>1046</v>
      </c>
      <c r="G549">
        <v>1</v>
      </c>
      <c r="H549">
        <v>202301</v>
      </c>
      <c r="I549" s="9">
        <v>105.59</v>
      </c>
      <c r="J549" s="9">
        <v>4.49</v>
      </c>
      <c r="K549" s="9">
        <v>6.11</v>
      </c>
      <c r="L549" s="9">
        <v>6.97</v>
      </c>
      <c r="M549" s="27" t="str">
        <f>IFERROR(INDEX(Data!AE:AE,MATCH(ZACKS_Screener[[#This Row],[Company Name]] &amp; " *", Data!AD:AD,0)), "")</f>
        <v>237130</v>
      </c>
      <c r="N549" t="str">
        <f>INDEX(Data!AI:AI,MATCH( ZACKS_Screener[[#This Row],[NAICS1]], Data!AH:AH,0))</f>
        <v xml:space="preserve">Power and Communication Line and Related Structures Construction </v>
      </c>
      <c r="O5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0.36080178173719379</v>
      </c>
      <c r="P5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0.14075286415711938</v>
      </c>
      <c r="Q549" s="18">
        <f>IFERROR(ZACKS_Screener[[#This Row],[Price]]/ZACKS_Screener[[#This Row],[EPS1]], "")</f>
        <v>17.28150572831424</v>
      </c>
      <c r="R549" s="18">
        <f>IFERROR(ZACKS_Screener[[#This Row],[Price]]/ZACKS_Screener[[#This Row],[EPS2]], "")</f>
        <v>15.149210903873746</v>
      </c>
      <c r="S549" s="18">
        <f>IFERROR(ZACKS_Screener[[#This Row],[PE1]]/(ZACKS_Screener[[#This Row],[EG1]]*100), "")</f>
        <v>0.47897506617364771</v>
      </c>
      <c r="T549" s="18">
        <f>IFERROR(ZACKS_Screener[[#This Row],[PE2]]/(ZACKS_Screener[[#This Row],[EG2]]*100), "")</f>
        <v>1.076298588635682</v>
      </c>
      <c r="U549"/>
    </row>
    <row r="550" spans="1:21" hidden="1" x14ac:dyDescent="0.25">
      <c r="A550" s="24" t="s">
        <v>1048</v>
      </c>
      <c r="B550" s="34">
        <v>50000.83</v>
      </c>
      <c r="C550" s="6" t="s">
        <v>1047</v>
      </c>
      <c r="D550" s="6" t="s">
        <v>13</v>
      </c>
      <c r="E550" s="6" t="s">
        <v>223</v>
      </c>
      <c r="F550" s="6" t="s">
        <v>410</v>
      </c>
      <c r="G550">
        <v>12</v>
      </c>
      <c r="H550">
        <v>202212</v>
      </c>
      <c r="I550" s="9">
        <v>28</v>
      </c>
      <c r="J550" s="9">
        <v>7.97</v>
      </c>
      <c r="K550" s="9">
        <v>6.2</v>
      </c>
      <c r="L550" s="9">
        <v>5.69</v>
      </c>
      <c r="M550" s="27" t="str">
        <f>IFERROR(INDEX(Data!AE:AE,MATCH(ZACKS_Screener[[#This Row],[Company Name]] &amp; " *", Data!AD:AD,0)), "")</f>
        <v>811191</v>
      </c>
      <c r="N550" t="str">
        <f>INDEX(Data!AI:AI,MATCH( ZACKS_Screener[[#This Row],[NAICS1]], Data!AH:AH,0))</f>
        <v xml:space="preserve">Automotive Oil Change and Lubrication Shops </v>
      </c>
      <c r="O5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-0.22208281053952317</v>
      </c>
      <c r="P5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-8.2258064516128993E-2</v>
      </c>
      <c r="Q550" s="18">
        <f>IFERROR(ZACKS_Screener[[#This Row],[Price]]/ZACKS_Screener[[#This Row],[EPS1]], "")</f>
        <v>4.5161290322580641</v>
      </c>
      <c r="R550" s="18">
        <f>IFERROR(ZACKS_Screener[[#This Row],[Price]]/ZACKS_Screener[[#This Row],[EPS2]], "")</f>
        <v>4.9209138840070299</v>
      </c>
      <c r="S550" s="18">
        <f>IFERROR(ZACKS_Screener[[#This Row],[PE1]]/(ZACKS_Screener[[#This Row],[EG1]]*100), "")</f>
        <v>-0.20335338071806089</v>
      </c>
      <c r="T550" s="18">
        <f>IFERROR(ZACKS_Screener[[#This Row],[PE2]]/(ZACKS_Screener[[#This Row],[EG2]]*100), "")</f>
        <v>-0.59822874668320791</v>
      </c>
      <c r="U550"/>
    </row>
    <row r="551" spans="1:21" hidden="1" x14ac:dyDescent="0.25">
      <c r="A551" s="24" t="s">
        <v>1050</v>
      </c>
      <c r="B551" s="34">
        <v>34832.39</v>
      </c>
      <c r="C551" s="6" t="s">
        <v>1049</v>
      </c>
      <c r="D551" s="6" t="s">
        <v>22</v>
      </c>
      <c r="E551" s="6" t="s">
        <v>330</v>
      </c>
      <c r="F551" s="6" t="s">
        <v>352</v>
      </c>
      <c r="G551">
        <v>3</v>
      </c>
      <c r="H551">
        <v>202303</v>
      </c>
      <c r="I551" s="9">
        <v>127.02</v>
      </c>
      <c r="J551" s="9">
        <v>5.49</v>
      </c>
      <c r="K551" s="9">
        <v>6.78</v>
      </c>
      <c r="L551" s="9">
        <v>7.5</v>
      </c>
      <c r="M551" s="27" t="str">
        <f>IFERROR(INDEX(Data!AE:AE,MATCH(ZACKS_Screener[[#This Row],[Company Name]] &amp; " *", Data!AD:AD,0)), "")</f>
        <v>513210</v>
      </c>
      <c r="N551" t="str">
        <f>INDEX(Data!AI:AI,MATCH( ZACKS_Screener[[#This Row],[NAICS1]], Data!AH:AH,0))</f>
        <v>Software Publishers</v>
      </c>
      <c r="O5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0.23497267759562843</v>
      </c>
      <c r="P5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0.10619469026548668</v>
      </c>
      <c r="Q551" s="18">
        <f>IFERROR(ZACKS_Screener[[#This Row],[Price]]/ZACKS_Screener[[#This Row],[EPS1]], "")</f>
        <v>18.734513274336283</v>
      </c>
      <c r="R551" s="18">
        <f>IFERROR(ZACKS_Screener[[#This Row],[Price]]/ZACKS_Screener[[#This Row],[EPS2]], "")</f>
        <v>16.936</v>
      </c>
      <c r="S551" s="18">
        <f>IFERROR(ZACKS_Screener[[#This Row],[PE1]]/(ZACKS_Screener[[#This Row],[EG1]]*100), "")</f>
        <v>0.7973060300473348</v>
      </c>
      <c r="T551" s="18">
        <f>IFERROR(ZACKS_Screener[[#This Row],[PE2]]/(ZACKS_Screener[[#This Row],[EG2]]*100), "")</f>
        <v>1.5948066666666674</v>
      </c>
      <c r="U551"/>
    </row>
    <row r="552" spans="1:21" hidden="1" x14ac:dyDescent="0.25">
      <c r="A552" s="24" t="s">
        <v>1052</v>
      </c>
      <c r="B552" s="34">
        <v>24218.23</v>
      </c>
      <c r="C552" s="6" t="s">
        <v>1051</v>
      </c>
      <c r="D552" s="6" t="s">
        <v>22</v>
      </c>
      <c r="E552" s="6" t="s">
        <v>30</v>
      </c>
      <c r="F552" s="6" t="s">
        <v>256</v>
      </c>
      <c r="G552">
        <v>12</v>
      </c>
      <c r="H552">
        <v>202212</v>
      </c>
      <c r="I552" s="9">
        <v>45.29</v>
      </c>
      <c r="J552" s="9">
        <v>4.1100000000000003</v>
      </c>
      <c r="K552" s="9">
        <v>4.1900000000000004</v>
      </c>
      <c r="L552" s="9">
        <v>4.7</v>
      </c>
      <c r="M552" s="27" t="str">
        <f>IFERROR(INDEX(Data!AE:AE,MATCH(ZACKS_Screener[[#This Row],[Company Name]] &amp; " *", Data!AD:AD,0)), "")</f>
        <v>459999</v>
      </c>
      <c r="N552" t="str">
        <f>INDEX(Data!AI:AI,MATCH( ZACKS_Screener[[#This Row],[NAICS1]], Data!AH:AH,0))</f>
        <v xml:space="preserve">All Other Miscellaneous Retailers </v>
      </c>
      <c r="O5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1.9464720194647216E-2</v>
      </c>
      <c r="P5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0.12171837708830542</v>
      </c>
      <c r="Q552" s="18">
        <f>IFERROR(ZACKS_Screener[[#This Row],[Price]]/ZACKS_Screener[[#This Row],[EPS1]], "")</f>
        <v>10.809069212410501</v>
      </c>
      <c r="R552" s="18">
        <f>IFERROR(ZACKS_Screener[[#This Row],[Price]]/ZACKS_Screener[[#This Row],[EPS2]], "")</f>
        <v>9.6361702127659576</v>
      </c>
      <c r="S552" s="18">
        <f>IFERROR(ZACKS_Screener[[#This Row],[PE1]]/(ZACKS_Screener[[#This Row],[EG1]]*100), "")</f>
        <v>5.553159307875891</v>
      </c>
      <c r="T552" s="18">
        <f>IFERROR(ZACKS_Screener[[#This Row],[PE2]]/(ZACKS_Screener[[#This Row],[EG2]]*100), "")</f>
        <v>0.79167751355861538</v>
      </c>
      <c r="U552"/>
    </row>
    <row r="553" spans="1:21" hidden="1" x14ac:dyDescent="0.25">
      <c r="A553" s="24" t="s">
        <v>40844</v>
      </c>
      <c r="B553" s="34">
        <v>2066.5700000000002</v>
      </c>
      <c r="C553" s="6" t="s">
        <v>40843</v>
      </c>
      <c r="D553" s="6" t="s">
        <v>22</v>
      </c>
      <c r="E553" s="6" t="s">
        <v>37</v>
      </c>
      <c r="F553" s="6" t="s">
        <v>2275</v>
      </c>
      <c r="G553">
        <v>12</v>
      </c>
      <c r="H553">
        <v>202212</v>
      </c>
      <c r="I553" s="9">
        <v>11.72</v>
      </c>
      <c r="J553" s="9">
        <v>1.29</v>
      </c>
      <c r="K553" s="9">
        <v>1.3</v>
      </c>
      <c r="L553" s="9">
        <v>1.33</v>
      </c>
      <c r="M553" s="27" t="str">
        <f>IFERROR(INDEX(Data!AE:AE,MATCH(ZACKS_Screener[[#This Row],[Company Name]] &amp; " *", Data!AD:AD,0)), "")</f>
        <v/>
      </c>
      <c r="N553" t="str">
        <f>INDEX(Data!AI:AI,MATCH( ZACKS_Screener[[#This Row],[NAICS1]], Data!AH:AH,0))</f>
        <v/>
      </c>
      <c r="O5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5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2.3076923076923096E-2</v>
      </c>
      <c r="Q553" s="18">
        <f>IFERROR(ZACKS_Screener[[#This Row],[Price]]/ZACKS_Screener[[#This Row],[EPS1]], "")</f>
        <v>9.0153846153846153</v>
      </c>
      <c r="R553" s="18">
        <f>IFERROR(ZACKS_Screener[[#This Row],[Price]]/ZACKS_Screener[[#This Row],[EPS2]], "")</f>
        <v>8.8120300751879697</v>
      </c>
      <c r="S553" s="18">
        <f>IFERROR(ZACKS_Screener[[#This Row],[PE1]]/(ZACKS_Screener[[#This Row],[EG1]]*100), "")</f>
        <v>11.629846153846144</v>
      </c>
      <c r="T553" s="18">
        <f>IFERROR(ZACKS_Screener[[#This Row],[PE2]]/(ZACKS_Screener[[#This Row],[EG2]]*100), "")</f>
        <v>3.8185463659147834</v>
      </c>
      <c r="U553"/>
    </row>
    <row r="554" spans="1:21" hidden="1" x14ac:dyDescent="0.25">
      <c r="A554" s="24" t="s">
        <v>1054</v>
      </c>
      <c r="B554" s="34">
        <v>20023.830000000002</v>
      </c>
      <c r="C554" s="6" t="s">
        <v>1053</v>
      </c>
      <c r="D554" s="6" t="s">
        <v>13</v>
      </c>
      <c r="E554" s="6" t="s">
        <v>223</v>
      </c>
      <c r="F554" s="6" t="s">
        <v>1055</v>
      </c>
      <c r="G554">
        <v>12</v>
      </c>
      <c r="H554">
        <v>202212</v>
      </c>
      <c r="I554" s="9">
        <v>9.74</v>
      </c>
      <c r="J554" s="9">
        <v>3.64</v>
      </c>
      <c r="K554" s="9">
        <v>2.2400000000000002</v>
      </c>
      <c r="L554" s="9">
        <v>2.36</v>
      </c>
      <c r="M554" s="27" t="str">
        <f>IFERROR(INDEX(Data!AE:AE,MATCH(ZACKS_Screener[[#This Row],[Company Name]] &amp; " *", Data!AD:AD,0)), "")</f>
        <v/>
      </c>
      <c r="N554" t="str">
        <f>INDEX(Data!AI:AI,MATCH( ZACKS_Screener[[#This Row],[NAICS1]], Data!AH:AH,0))</f>
        <v/>
      </c>
      <c r="O5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-0.38461538461538458</v>
      </c>
      <c r="P5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5.3571428571428416E-2</v>
      </c>
      <c r="Q554" s="18">
        <f>IFERROR(ZACKS_Screener[[#This Row],[Price]]/ZACKS_Screener[[#This Row],[EPS1]], "")</f>
        <v>4.3482142857142856</v>
      </c>
      <c r="R554" s="18">
        <f>IFERROR(ZACKS_Screener[[#This Row],[Price]]/ZACKS_Screener[[#This Row],[EPS2]], "")</f>
        <v>4.1271186440677967</v>
      </c>
      <c r="S554" s="18">
        <f>IFERROR(ZACKS_Screener[[#This Row],[PE1]]/(ZACKS_Screener[[#This Row],[EG1]]*100), "")</f>
        <v>-0.11305357142857143</v>
      </c>
      <c r="T554" s="18">
        <f>IFERROR(ZACKS_Screener[[#This Row],[PE2]]/(ZACKS_Screener[[#This Row],[EG2]]*100), "")</f>
        <v>0.77039548022599091</v>
      </c>
      <c r="U554"/>
    </row>
    <row r="555" spans="1:21" hidden="1" x14ac:dyDescent="0.25">
      <c r="A555" s="24" t="s">
        <v>1057</v>
      </c>
      <c r="B555" s="34">
        <v>49370.61</v>
      </c>
      <c r="C555" s="6" t="s">
        <v>1056</v>
      </c>
      <c r="D555" s="6" t="s">
        <v>13</v>
      </c>
      <c r="E555" s="6" t="s">
        <v>130</v>
      </c>
      <c r="F555" s="6" t="s">
        <v>323</v>
      </c>
      <c r="G555">
        <v>12</v>
      </c>
      <c r="H555">
        <v>202212</v>
      </c>
      <c r="I555" s="9">
        <v>173.4</v>
      </c>
      <c r="J555" s="9">
        <v>4.49</v>
      </c>
      <c r="K555" s="9">
        <v>4.9800000000000004</v>
      </c>
      <c r="L555" s="9">
        <v>5.63</v>
      </c>
      <c r="M555" s="27" t="str">
        <f>IFERROR(INDEX(Data!AE:AE,MATCH(ZACKS_Screener[[#This Row],[Company Name]] &amp; " *", Data!AD:AD,0)), "")</f>
        <v>325611</v>
      </c>
      <c r="N555" t="str">
        <f>INDEX(Data!AI:AI,MATCH( ZACKS_Screener[[#This Row],[NAICS1]], Data!AH:AH,0))</f>
        <v xml:space="preserve">Soap and Other Detergent Manufacturing </v>
      </c>
      <c r="O5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0.10913140311804014</v>
      </c>
      <c r="P5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0.13052208835341353</v>
      </c>
      <c r="Q555" s="18">
        <f>IFERROR(ZACKS_Screener[[#This Row],[Price]]/ZACKS_Screener[[#This Row],[EPS1]], "")</f>
        <v>34.819277108433731</v>
      </c>
      <c r="R555" s="18">
        <f>IFERROR(ZACKS_Screener[[#This Row],[Price]]/ZACKS_Screener[[#This Row],[EPS2]], "")</f>
        <v>30.799289520426289</v>
      </c>
      <c r="S555" s="18">
        <f>IFERROR(ZACKS_Screener[[#This Row],[PE1]]/(ZACKS_Screener[[#This Row],[EG1]]*100), "")</f>
        <v>3.1905827391197423</v>
      </c>
      <c r="T555" s="18">
        <f>IFERROR(ZACKS_Screener[[#This Row],[PE2]]/(ZACKS_Screener[[#This Row],[EG2]]*100), "")</f>
        <v>2.3596994124880468</v>
      </c>
      <c r="U555"/>
    </row>
    <row r="556" spans="1:21" hidden="1" x14ac:dyDescent="0.25">
      <c r="A556" s="24" t="s">
        <v>1059</v>
      </c>
      <c r="B556" s="34">
        <v>32210.91</v>
      </c>
      <c r="C556" s="6" t="s">
        <v>1058</v>
      </c>
      <c r="D556" s="6" t="s">
        <v>13</v>
      </c>
      <c r="E556" s="6" t="s">
        <v>118</v>
      </c>
      <c r="F556" s="6" t="s">
        <v>119</v>
      </c>
      <c r="G556">
        <v>12</v>
      </c>
      <c r="H556">
        <v>202212</v>
      </c>
      <c r="I556" s="9">
        <v>92.95</v>
      </c>
      <c r="J556" s="9">
        <v>4.55</v>
      </c>
      <c r="K556" s="9">
        <v>4.8600000000000003</v>
      </c>
      <c r="L556" s="9">
        <v>5.22</v>
      </c>
      <c r="M556" s="27" t="str">
        <f>IFERROR(INDEX(Data!AE:AE,MATCH(ZACKS_Screener[[#This Row],[Company Name]] &amp; " *", Data!AD:AD,0)), "")</f>
        <v/>
      </c>
      <c r="N556" t="str">
        <f>INDEX(Data!AI:AI,MATCH( ZACKS_Screener[[#This Row],[NAICS1]], Data!AH:AH,0))</f>
        <v/>
      </c>
      <c r="O5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6.8131868131868251E-2</v>
      </c>
      <c r="P5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7.4074074074073959E-2</v>
      </c>
      <c r="Q556" s="18">
        <f>IFERROR(ZACKS_Screener[[#This Row],[Price]]/ZACKS_Screener[[#This Row],[EPS1]], "")</f>
        <v>19.125514403292179</v>
      </c>
      <c r="R556" s="18">
        <f>IFERROR(ZACKS_Screener[[#This Row],[Price]]/ZACKS_Screener[[#This Row],[EPS2]], "")</f>
        <v>17.806513409961688</v>
      </c>
      <c r="S556" s="18">
        <f>IFERROR(ZACKS_Screener[[#This Row],[PE1]]/(ZACKS_Screener[[#This Row],[EG1]]*100), "")</f>
        <v>2.8071319527412664</v>
      </c>
      <c r="T556" s="18">
        <f>IFERROR(ZACKS_Screener[[#This Row],[PE2]]/(ZACKS_Screener[[#This Row],[EG2]]*100), "")</f>
        <v>2.4038793103448315</v>
      </c>
      <c r="U556"/>
    </row>
    <row r="557" spans="1:21" hidden="1" x14ac:dyDescent="0.25">
      <c r="A557" s="24" t="s">
        <v>1061</v>
      </c>
      <c r="B557" s="34">
        <v>15658.35</v>
      </c>
      <c r="C557" s="6" t="s">
        <v>1060</v>
      </c>
      <c r="D557" s="6" t="s">
        <v>13</v>
      </c>
      <c r="E557" s="6" t="s">
        <v>330</v>
      </c>
      <c r="F557" s="6" t="s">
        <v>973</v>
      </c>
      <c r="G557">
        <v>12</v>
      </c>
      <c r="H557">
        <v>202212</v>
      </c>
      <c r="I557" s="9">
        <v>22.27</v>
      </c>
      <c r="J557" s="9">
        <v>0.69</v>
      </c>
      <c r="K557" s="9">
        <v>1.36</v>
      </c>
      <c r="L557" s="9">
        <v>1.71</v>
      </c>
      <c r="M557" s="27" t="str">
        <f>IFERROR(INDEX(Data!AE:AE,MATCH(ZACKS_Screener[[#This Row],[Company Name]] &amp; " *", Data!AD:AD,0)), "")</f>
        <v>711310</v>
      </c>
      <c r="N557" t="str">
        <f>INDEX(Data!AI:AI,MATCH( ZACKS_Screener[[#This Row],[NAICS1]], Data!AH:AH,0))</f>
        <v xml:space="preserve">Promoters of Performing Arts, Sports, and Similar Events with Facilities </v>
      </c>
      <c r="O5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0.9710144927536235</v>
      </c>
      <c r="P5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0.25735294117647045</v>
      </c>
      <c r="Q557" s="18">
        <f>IFERROR(ZACKS_Screener[[#This Row],[Price]]/ZACKS_Screener[[#This Row],[EPS1]], "")</f>
        <v>16.375</v>
      </c>
      <c r="R557" s="18">
        <f>IFERROR(ZACKS_Screener[[#This Row],[Price]]/ZACKS_Screener[[#This Row],[EPS2]], "")</f>
        <v>13.023391812865498</v>
      </c>
      <c r="S557" s="18">
        <f>IFERROR(ZACKS_Screener[[#This Row],[PE1]]/(ZACKS_Screener[[#This Row],[EG1]]*100), "")</f>
        <v>0.16863805970149248</v>
      </c>
      <c r="T557" s="18">
        <f>IFERROR(ZACKS_Screener[[#This Row],[PE2]]/(ZACKS_Screener[[#This Row],[EG2]]*100), "")</f>
        <v>0.50605179615705964</v>
      </c>
      <c r="U557"/>
    </row>
    <row r="558" spans="1:21" hidden="1" x14ac:dyDescent="0.25">
      <c r="A558" s="24" t="s">
        <v>1063</v>
      </c>
      <c r="B558" s="34">
        <v>7049.2</v>
      </c>
      <c r="C558" s="6" t="s">
        <v>1062</v>
      </c>
      <c r="D558" s="6" t="s">
        <v>13</v>
      </c>
      <c r="E558" s="6" t="s">
        <v>330</v>
      </c>
      <c r="F558" s="6" t="s">
        <v>474</v>
      </c>
      <c r="G558">
        <v>5</v>
      </c>
      <c r="H558">
        <v>202305</v>
      </c>
      <c r="I558" s="9">
        <v>41.54</v>
      </c>
      <c r="J558" s="9">
        <v>-0.62</v>
      </c>
      <c r="K558" s="9">
        <v>1.89</v>
      </c>
      <c r="L558" s="9">
        <v>2.63</v>
      </c>
      <c r="M558" s="27" t="str">
        <f>IFERROR(INDEX(Data!AE:AE,MATCH(ZACKS_Screener[[#This Row],[Company Name]] &amp; " *", Data!AD:AD,0)), "")</f>
        <v/>
      </c>
      <c r="N558" t="str">
        <f>INDEX(Data!AI:AI,MATCH( ZACKS_Screener[[#This Row],[NAICS1]], Data!AH:AH,0))</f>
        <v/>
      </c>
      <c r="O5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5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0.39153439153439157</v>
      </c>
      <c r="Q558" s="18">
        <f>IFERROR(ZACKS_Screener[[#This Row],[Price]]/ZACKS_Screener[[#This Row],[EPS1]], "")</f>
        <v>21.978835978835981</v>
      </c>
      <c r="R558" s="18">
        <f>IFERROR(ZACKS_Screener[[#This Row],[Price]]/ZACKS_Screener[[#This Row],[EPS2]], "")</f>
        <v>15.79467680608365</v>
      </c>
      <c r="S558" s="18">
        <f>IFERROR(ZACKS_Screener[[#This Row],[PE1]]/(ZACKS_Screener[[#This Row],[EG1]]*100), "")</f>
        <v>0.21978835978835981</v>
      </c>
      <c r="T558" s="18">
        <f>IFERROR(ZACKS_Screener[[#This Row],[PE2]]/(ZACKS_Screener[[#This Row],[EG2]]*100), "")</f>
        <v>0.40340458329051482</v>
      </c>
      <c r="U558"/>
    </row>
    <row r="559" spans="1:21" hidden="1" x14ac:dyDescent="0.25">
      <c r="A559" s="24" t="s">
        <v>40850</v>
      </c>
      <c r="B559" s="34">
        <v>2122.1999999999998</v>
      </c>
      <c r="C559" s="6" t="s">
        <v>40849</v>
      </c>
      <c r="D559" s="6" t="s">
        <v>13</v>
      </c>
      <c r="E559" s="6" t="s">
        <v>223</v>
      </c>
      <c r="F559" s="6" t="s">
        <v>465</v>
      </c>
      <c r="G559">
        <v>12</v>
      </c>
      <c r="H559">
        <v>202212</v>
      </c>
      <c r="I559" s="9">
        <v>19.600000000000001</v>
      </c>
      <c r="J559" s="9">
        <v>1.6</v>
      </c>
      <c r="K559" s="9">
        <v>1.17</v>
      </c>
      <c r="L559" s="9">
        <v>1.1100000000000001</v>
      </c>
      <c r="M559" s="27" t="str">
        <f>IFERROR(INDEX(Data!AE:AE,MATCH(ZACKS_Screener[[#This Row],[Company Name]] &amp; " *", Data!AD:AD,0)), "")</f>
        <v/>
      </c>
      <c r="N559" t="str">
        <f>INDEX(Data!AI:AI,MATCH( ZACKS_Screener[[#This Row],[NAICS1]], Data!AH:AH,0))</f>
        <v/>
      </c>
      <c r="O5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-0.2687500000000001</v>
      </c>
      <c r="P5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-5.1282051282051141E-2</v>
      </c>
      <c r="Q559" s="18">
        <f>IFERROR(ZACKS_Screener[[#This Row],[Price]]/ZACKS_Screener[[#This Row],[EPS1]], "")</f>
        <v>16.752136752136753</v>
      </c>
      <c r="R559" s="18">
        <f>IFERROR(ZACKS_Screener[[#This Row],[Price]]/ZACKS_Screener[[#This Row],[EPS2]], "")</f>
        <v>17.657657657657658</v>
      </c>
      <c r="S559" s="18">
        <f>IFERROR(ZACKS_Screener[[#This Row],[PE1]]/(ZACKS_Screener[[#This Row],[EG1]]*100), "")</f>
        <v>-0.62333532100973943</v>
      </c>
      <c r="T559" s="18">
        <f>IFERROR(ZACKS_Screener[[#This Row],[PE2]]/(ZACKS_Screener[[#This Row],[EG2]]*100), "")</f>
        <v>-3.4432432432432525</v>
      </c>
      <c r="U559"/>
    </row>
    <row r="560" spans="1:21" hidden="1" x14ac:dyDescent="0.25">
      <c r="A560" s="24" t="s">
        <v>1065</v>
      </c>
      <c r="B560" s="34">
        <v>5525.44</v>
      </c>
      <c r="C560" s="6" t="s">
        <v>1064</v>
      </c>
      <c r="D560" s="6" t="s">
        <v>22</v>
      </c>
      <c r="E560" s="6" t="s">
        <v>37</v>
      </c>
      <c r="F560" s="6" t="s">
        <v>379</v>
      </c>
      <c r="G560">
        <v>12</v>
      </c>
      <c r="H560">
        <v>202212</v>
      </c>
      <c r="I560" s="9">
        <v>111.34</v>
      </c>
      <c r="J560" s="9">
        <v>6.51</v>
      </c>
      <c r="K560" s="9">
        <v>7.58</v>
      </c>
      <c r="L560" s="9">
        <v>8.7200000000000006</v>
      </c>
      <c r="M560" s="27" t="str">
        <f>IFERROR(INDEX(Data!AE:AE,MATCH(ZACKS_Screener[[#This Row],[Company Name]] &amp; " *", Data!AD:AD,0)), "")</f>
        <v>522390</v>
      </c>
      <c r="N560" t="str">
        <f>INDEX(Data!AI:AI,MATCH( ZACKS_Screener[[#This Row],[NAICS1]], Data!AH:AH,0))</f>
        <v xml:space="preserve">Other Activities Related to Credit Intermediation </v>
      </c>
      <c r="O5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0.16436251920122893</v>
      </c>
      <c r="P5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0.15039577836411616</v>
      </c>
      <c r="Q560" s="18">
        <f>IFERROR(ZACKS_Screener[[#This Row],[Price]]/ZACKS_Screener[[#This Row],[EPS1]], "")</f>
        <v>14.688654353562006</v>
      </c>
      <c r="R560" s="18">
        <f>IFERROR(ZACKS_Screener[[#This Row],[Price]]/ZACKS_Screener[[#This Row],[EPS2]], "")</f>
        <v>12.76834862385321</v>
      </c>
      <c r="S560" s="18">
        <f>IFERROR(ZACKS_Screener[[#This Row],[PE1]]/(ZACKS_Screener[[#This Row],[EG1]]*100), "")</f>
        <v>0.89367420412793119</v>
      </c>
      <c r="T560" s="18">
        <f>IFERROR(ZACKS_Screener[[#This Row],[PE2]]/(ZACKS_Screener[[#This Row],[EG2]]*100), "")</f>
        <v>0.84898318042813414</v>
      </c>
      <c r="U560"/>
    </row>
    <row r="561" spans="1:21" hidden="1" x14ac:dyDescent="0.25">
      <c r="A561" s="24" t="s">
        <v>1066</v>
      </c>
      <c r="B561" s="34">
        <v>23463.03</v>
      </c>
      <c r="C561" s="6" t="s">
        <v>90</v>
      </c>
      <c r="D561" s="6" t="s">
        <v>13</v>
      </c>
      <c r="E561" s="6" t="s">
        <v>37</v>
      </c>
      <c r="F561" s="6" t="s">
        <v>92</v>
      </c>
      <c r="G561">
        <v>12</v>
      </c>
      <c r="H561">
        <v>202212</v>
      </c>
      <c r="I561" s="9">
        <v>39.53</v>
      </c>
      <c r="J561" s="9"/>
      <c r="M561" s="27" t="str">
        <f>IFERROR(INDEX(Data!AE:AE,MATCH(ZACKS_Screener[[#This Row],[Company Name]] &amp; " *", Data!AD:AD,0)), "")</f>
        <v/>
      </c>
      <c r="N561" t="str">
        <f>INDEX(Data!AI:AI,MATCH( ZACKS_Screener[[#This Row],[NAICS1]], Data!AH:AH,0))</f>
        <v/>
      </c>
      <c r="O56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6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61" s="18" t="str">
        <f>IFERROR(ZACKS_Screener[[#This Row],[Price]]/ZACKS_Screener[[#This Row],[EPS1]], "")</f>
        <v/>
      </c>
      <c r="R561" s="18" t="str">
        <f>IFERROR(ZACKS_Screener[[#This Row],[Price]]/ZACKS_Screener[[#This Row],[EPS2]], "")</f>
        <v/>
      </c>
      <c r="S561" s="18" t="str">
        <f>IFERROR(ZACKS_Screener[[#This Row],[PE1]]/(ZACKS_Screener[[#This Row],[EG1]]*100), "")</f>
        <v/>
      </c>
      <c r="T561" s="18" t="str">
        <f>IFERROR(ZACKS_Screener[[#This Row],[PE2]]/(ZACKS_Screener[[#This Row],[EG2]]*100), "")</f>
        <v/>
      </c>
      <c r="U561"/>
    </row>
    <row r="562" spans="1:21" hidden="1" x14ac:dyDescent="0.25">
      <c r="A562" s="24" t="s">
        <v>1067</v>
      </c>
      <c r="B562" s="34">
        <v>49188.63</v>
      </c>
      <c r="C562" s="6" t="s">
        <v>90</v>
      </c>
      <c r="D562" s="6" t="s">
        <v>13</v>
      </c>
      <c r="E562" s="6" t="s">
        <v>37</v>
      </c>
      <c r="F562" s="6" t="s">
        <v>92</v>
      </c>
      <c r="G562">
        <v>12</v>
      </c>
      <c r="H562">
        <v>202212</v>
      </c>
      <c r="I562" s="9">
        <v>72.23</v>
      </c>
      <c r="J562" s="9"/>
      <c r="M562" s="27" t="str">
        <f>IFERROR(INDEX(Data!AE:AE,MATCH(ZACKS_Screener[[#This Row],[Company Name]] &amp; " *", Data!AD:AD,0)), "")</f>
        <v/>
      </c>
      <c r="N562" t="str">
        <f>INDEX(Data!AI:AI,MATCH( ZACKS_Screener[[#This Row],[NAICS1]], Data!AH:AH,0))</f>
        <v/>
      </c>
      <c r="O56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6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62" s="18" t="str">
        <f>IFERROR(ZACKS_Screener[[#This Row],[Price]]/ZACKS_Screener[[#This Row],[EPS1]], "")</f>
        <v/>
      </c>
      <c r="R562" s="18" t="str">
        <f>IFERROR(ZACKS_Screener[[#This Row],[Price]]/ZACKS_Screener[[#This Row],[EPS2]], "")</f>
        <v/>
      </c>
      <c r="S562" s="18" t="str">
        <f>IFERROR(ZACKS_Screener[[#This Row],[PE1]]/(ZACKS_Screener[[#This Row],[EG1]]*100), "")</f>
        <v/>
      </c>
      <c r="T562" s="18" t="str">
        <f>IFERROR(ZACKS_Screener[[#This Row],[PE2]]/(ZACKS_Screener[[#This Row],[EG2]]*100), "")</f>
        <v/>
      </c>
      <c r="U562"/>
    </row>
    <row r="563" spans="1:21" hidden="1" x14ac:dyDescent="0.25">
      <c r="A563" s="24" t="s">
        <v>1069</v>
      </c>
      <c r="B563" s="34">
        <v>26228.59</v>
      </c>
      <c r="C563" s="6" t="s">
        <v>1068</v>
      </c>
      <c r="D563" s="6" t="s">
        <v>13</v>
      </c>
      <c r="E563" s="6" t="s">
        <v>85</v>
      </c>
      <c r="F563" s="6" t="s">
        <v>985</v>
      </c>
      <c r="G563">
        <v>12</v>
      </c>
      <c r="H563">
        <v>202212</v>
      </c>
      <c r="I563" s="9">
        <v>213.86</v>
      </c>
      <c r="J563" s="9">
        <v>7.56</v>
      </c>
      <c r="K563" s="9">
        <v>7.16</v>
      </c>
      <c r="L563" s="9">
        <v>9.01</v>
      </c>
      <c r="M563" s="27" t="str">
        <f>IFERROR(INDEX(Data!AE:AE,MATCH(ZACKS_Screener[[#This Row],[Company Name]] &amp; " *", Data!AD:AD,0)), "")</f>
        <v>561450</v>
      </c>
      <c r="N563" t="str">
        <f>INDEX(Data!AI:AI,MATCH( ZACKS_Screener[[#This Row],[NAICS1]], Data!AH:AH,0))</f>
        <v>Credit Bureaus</v>
      </c>
      <c r="O5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-5.2910052910052845E-2</v>
      </c>
      <c r="P5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0.25837988826815639</v>
      </c>
      <c r="Q563" s="18">
        <f>IFERROR(ZACKS_Screener[[#This Row],[Price]]/ZACKS_Screener[[#This Row],[EPS1]], "")</f>
        <v>29.868715083798882</v>
      </c>
      <c r="R563" s="18">
        <f>IFERROR(ZACKS_Screener[[#This Row],[Price]]/ZACKS_Screener[[#This Row],[EPS2]], "")</f>
        <v>23.735849056603776</v>
      </c>
      <c r="S563" s="18">
        <f>IFERROR(ZACKS_Screener[[#This Row],[PE1]]/(ZACKS_Screener[[#This Row],[EG1]]*100), "")</f>
        <v>-5.6451871508379963</v>
      </c>
      <c r="T563" s="18">
        <f>IFERROR(ZACKS_Screener[[#This Row],[PE2]]/(ZACKS_Screener[[#This Row],[EG2]]*100), "")</f>
        <v>0.9186415094339625</v>
      </c>
      <c r="U563"/>
    </row>
    <row r="564" spans="1:21" hidden="1" x14ac:dyDescent="0.25">
      <c r="A564" s="24" t="s">
        <v>1071</v>
      </c>
      <c r="B564" s="34">
        <v>7247.88</v>
      </c>
      <c r="C564" s="6" t="s">
        <v>1070</v>
      </c>
      <c r="D564" s="6" t="s">
        <v>13</v>
      </c>
      <c r="E564" s="6" t="s">
        <v>37</v>
      </c>
      <c r="F564" s="6" t="s">
        <v>250</v>
      </c>
      <c r="G564">
        <v>12</v>
      </c>
      <c r="H564">
        <v>202212</v>
      </c>
      <c r="I564" s="9">
        <v>166.41</v>
      </c>
      <c r="J564" s="9">
        <v>7</v>
      </c>
      <c r="K564" s="9">
        <v>7.56</v>
      </c>
      <c r="L564" s="9">
        <v>8.0500000000000007</v>
      </c>
      <c r="M564" s="27" t="str">
        <f>IFERROR(INDEX(Data!AE:AE,MATCH(ZACKS_Screener[[#This Row],[Company Name]] &amp; " *", Data!AD:AD,0)), "")</f>
        <v/>
      </c>
      <c r="N564" t="str">
        <f>INDEX(Data!AI:AI,MATCH( ZACKS_Screener[[#This Row],[NAICS1]], Data!AH:AH,0))</f>
        <v/>
      </c>
      <c r="O5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7.9999999999999946E-2</v>
      </c>
      <c r="P5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6.4814814814814964E-2</v>
      </c>
      <c r="Q564" s="18">
        <f>IFERROR(ZACKS_Screener[[#This Row],[Price]]/ZACKS_Screener[[#This Row],[EPS1]], "")</f>
        <v>22.011904761904763</v>
      </c>
      <c r="R564" s="18">
        <f>IFERROR(ZACKS_Screener[[#This Row],[Price]]/ZACKS_Screener[[#This Row],[EPS2]], "")</f>
        <v>20.672049689440993</v>
      </c>
      <c r="S564" s="18">
        <f>IFERROR(ZACKS_Screener[[#This Row],[PE1]]/(ZACKS_Screener[[#This Row],[EG1]]*100), "")</f>
        <v>2.7514880952380971</v>
      </c>
      <c r="T564" s="18">
        <f>IFERROR(ZACKS_Screener[[#This Row],[PE2]]/(ZACKS_Screener[[#This Row],[EG2]]*100), "")</f>
        <v>3.1894019520851744</v>
      </c>
      <c r="U564"/>
    </row>
    <row r="565" spans="1:21" hidden="1" x14ac:dyDescent="0.25">
      <c r="A565" s="24" t="s">
        <v>1073</v>
      </c>
      <c r="B565" s="34">
        <v>6300.82</v>
      </c>
      <c r="C565" s="6" t="s">
        <v>1072</v>
      </c>
      <c r="D565" s="6" t="s">
        <v>13</v>
      </c>
      <c r="E565" s="6" t="s">
        <v>41</v>
      </c>
      <c r="F565" s="6" t="s">
        <v>704</v>
      </c>
      <c r="G565">
        <v>12</v>
      </c>
      <c r="H565">
        <v>202212</v>
      </c>
      <c r="I565" s="9">
        <v>62.86</v>
      </c>
      <c r="J565" s="9">
        <v>2.85</v>
      </c>
      <c r="K565" s="9">
        <v>3.17</v>
      </c>
      <c r="L565" s="9">
        <v>3.52</v>
      </c>
      <c r="M565" s="27" t="str">
        <f>IFERROR(INDEX(Data!AE:AE,MATCH(ZACKS_Screener[[#This Row],[Company Name]] &amp; " *", Data!AD:AD,0)), "")</f>
        <v>622310</v>
      </c>
      <c r="N565" t="str">
        <f>INDEX(Data!AI:AI,MATCH( ZACKS_Screener[[#This Row],[NAICS1]], Data!AH:AH,0))</f>
        <v xml:space="preserve">Specialty (except Psychiatric and Substance Abuse) Hospitals </v>
      </c>
      <c r="O5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0.11228070175438591</v>
      </c>
      <c r="P5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0.11041009463722401</v>
      </c>
      <c r="Q565" s="18">
        <f>IFERROR(ZACKS_Screener[[#This Row],[Price]]/ZACKS_Screener[[#This Row],[EPS1]], "")</f>
        <v>19.829652996845425</v>
      </c>
      <c r="R565" s="18">
        <f>IFERROR(ZACKS_Screener[[#This Row],[Price]]/ZACKS_Screener[[#This Row],[EPS2]], "")</f>
        <v>17.857954545454547</v>
      </c>
      <c r="S565" s="18">
        <f>IFERROR(ZACKS_Screener[[#This Row],[PE1]]/(ZACKS_Screener[[#This Row],[EG1]]*100), "")</f>
        <v>1.7660784700315466</v>
      </c>
      <c r="T565" s="18">
        <f>IFERROR(ZACKS_Screener[[#This Row],[PE2]]/(ZACKS_Screener[[#This Row],[EG2]]*100), "")</f>
        <v>1.617420454545454</v>
      </c>
      <c r="U565"/>
    </row>
    <row r="566" spans="1:21" hidden="1" x14ac:dyDescent="0.25">
      <c r="A566" s="24" t="s">
        <v>1075</v>
      </c>
      <c r="B566" s="34">
        <v>25583.27</v>
      </c>
      <c r="C566" s="6" t="s">
        <v>1074</v>
      </c>
      <c r="D566" s="6" t="s">
        <v>13</v>
      </c>
      <c r="E566" s="6" t="s">
        <v>118</v>
      </c>
      <c r="F566" s="6" t="s">
        <v>119</v>
      </c>
      <c r="G566">
        <v>12</v>
      </c>
      <c r="H566">
        <v>202212</v>
      </c>
      <c r="I566" s="9">
        <v>66.8</v>
      </c>
      <c r="J566" s="9">
        <v>4.62</v>
      </c>
      <c r="K566" s="9">
        <v>4.72</v>
      </c>
      <c r="L566" s="9">
        <v>5.05</v>
      </c>
      <c r="M566" s="27" t="str">
        <f>IFERROR(INDEX(Data!AE:AE,MATCH(ZACKS_Screener[[#This Row],[Company Name]] &amp; " *", Data!AD:AD,0)), "")</f>
        <v/>
      </c>
      <c r="N566" t="str">
        <f>INDEX(Data!AI:AI,MATCH( ZACKS_Screener[[#This Row],[NAICS1]], Data!AH:AH,0))</f>
        <v/>
      </c>
      <c r="O5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2.1645021645021568E-2</v>
      </c>
      <c r="P5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6.9915254237288157E-2</v>
      </c>
      <c r="Q566" s="18">
        <f>IFERROR(ZACKS_Screener[[#This Row],[Price]]/ZACKS_Screener[[#This Row],[EPS1]], "")</f>
        <v>14.152542372881356</v>
      </c>
      <c r="R566" s="18">
        <f>IFERROR(ZACKS_Screener[[#This Row],[Price]]/ZACKS_Screener[[#This Row],[EPS2]], "")</f>
        <v>13.227722772277227</v>
      </c>
      <c r="S566" s="18">
        <f>IFERROR(ZACKS_Screener[[#This Row],[PE1]]/(ZACKS_Screener[[#This Row],[EG1]]*100), "")</f>
        <v>6.5384745762712093</v>
      </c>
      <c r="T566" s="18">
        <f>IFERROR(ZACKS_Screener[[#This Row],[PE2]]/(ZACKS_Screener[[#This Row],[EG2]]*100), "")</f>
        <v>1.8919651965196513</v>
      </c>
      <c r="U566"/>
    </row>
    <row r="567" spans="1:21" hidden="1" x14ac:dyDescent="0.25">
      <c r="A567" s="24" t="s">
        <v>1077</v>
      </c>
      <c r="B567" s="34">
        <v>64723.92</v>
      </c>
      <c r="C567" s="6" t="s">
        <v>1076</v>
      </c>
      <c r="D567" s="6" t="s">
        <v>13</v>
      </c>
      <c r="E567" s="6" t="s">
        <v>51</v>
      </c>
      <c r="F567" s="6" t="s">
        <v>817</v>
      </c>
      <c r="G567">
        <v>6</v>
      </c>
      <c r="H567">
        <v>202206</v>
      </c>
      <c r="I567" s="9">
        <v>181.09</v>
      </c>
      <c r="J567" s="9">
        <v>7.24</v>
      </c>
      <c r="K567" s="9">
        <v>3.36</v>
      </c>
      <c r="L567" s="9">
        <v>5.12</v>
      </c>
      <c r="M567" s="27" t="str">
        <f>IFERROR(INDEX(Data!AE:AE,MATCH(ZACKS_Screener[[#This Row],[Company Name]] &amp; " *", Data!AD:AD,0)), "")</f>
        <v/>
      </c>
      <c r="N567" t="str">
        <f>INDEX(Data!AI:AI,MATCH( ZACKS_Screener[[#This Row],[NAICS1]], Data!AH:AH,0))</f>
        <v/>
      </c>
      <c r="O5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-0.53591160220994483</v>
      </c>
      <c r="P5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0.52380952380952395</v>
      </c>
      <c r="Q567" s="18">
        <f>IFERROR(ZACKS_Screener[[#This Row],[Price]]/ZACKS_Screener[[#This Row],[EPS1]], "")</f>
        <v>53.895833333333336</v>
      </c>
      <c r="R567" s="18">
        <f>IFERROR(ZACKS_Screener[[#This Row],[Price]]/ZACKS_Screener[[#This Row],[EPS2]], "")</f>
        <v>35.369140625</v>
      </c>
      <c r="S567" s="18">
        <f>IFERROR(ZACKS_Screener[[#This Row],[PE1]]/(ZACKS_Screener[[#This Row],[EG1]]*100), "")</f>
        <v>-1.0056851374570446</v>
      </c>
      <c r="T567" s="18">
        <f>IFERROR(ZACKS_Screener[[#This Row],[PE2]]/(ZACKS_Screener[[#This Row],[EG2]]*100), "")</f>
        <v>0.67522904829545438</v>
      </c>
      <c r="U567"/>
    </row>
    <row r="568" spans="1:21" hidden="1" x14ac:dyDescent="0.25">
      <c r="A568" s="24" t="s">
        <v>1079</v>
      </c>
      <c r="B568" s="34">
        <v>4487.13</v>
      </c>
      <c r="C568" s="6" t="s">
        <v>1078</v>
      </c>
      <c r="D568" s="6" t="s">
        <v>13</v>
      </c>
      <c r="E568" s="6" t="s">
        <v>41</v>
      </c>
      <c r="F568" s="6" t="s">
        <v>704</v>
      </c>
      <c r="G568">
        <v>12</v>
      </c>
      <c r="H568">
        <v>202212</v>
      </c>
      <c r="I568" s="9">
        <v>9.11</v>
      </c>
      <c r="J568" s="9">
        <v>1.1100000000000001</v>
      </c>
      <c r="K568" s="9">
        <v>0.8</v>
      </c>
      <c r="L568" s="9">
        <v>0.9</v>
      </c>
      <c r="M568" s="27" t="str">
        <f>IFERROR(INDEX(Data!AE:AE,MATCH(ZACKS_Screener[[#This Row],[Company Name]] &amp; " *", Data!AD:AD,0)), "")</f>
        <v/>
      </c>
      <c r="N568" t="str">
        <f>INDEX(Data!AI:AI,MATCH( ZACKS_Screener[[#This Row],[NAICS1]], Data!AH:AH,0))</f>
        <v/>
      </c>
      <c r="O5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-0.27927927927927931</v>
      </c>
      <c r="P5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568" s="18">
        <f>IFERROR(ZACKS_Screener[[#This Row],[Price]]/ZACKS_Screener[[#This Row],[EPS1]], "")</f>
        <v>11.387499999999999</v>
      </c>
      <c r="R568" s="18">
        <f>IFERROR(ZACKS_Screener[[#This Row],[Price]]/ZACKS_Screener[[#This Row],[EPS2]], "")</f>
        <v>10.122222222222222</v>
      </c>
      <c r="S568" s="18">
        <f>IFERROR(ZACKS_Screener[[#This Row],[PE1]]/(ZACKS_Screener[[#This Row],[EG1]]*100), "")</f>
        <v>-0.40774596774193539</v>
      </c>
      <c r="T568" s="18">
        <f>IFERROR(ZACKS_Screener[[#This Row],[PE2]]/(ZACKS_Screener[[#This Row],[EG2]]*100), "")</f>
        <v>0.80977777777777793</v>
      </c>
      <c r="U568"/>
    </row>
    <row r="569" spans="1:21" hidden="1" x14ac:dyDescent="0.25">
      <c r="A569" s="24" t="s">
        <v>1081</v>
      </c>
      <c r="B569" s="34">
        <v>5661.97</v>
      </c>
      <c r="C569" s="6" t="s">
        <v>1080</v>
      </c>
      <c r="D569" s="6" t="s">
        <v>13</v>
      </c>
      <c r="E569" s="6" t="s">
        <v>51</v>
      </c>
      <c r="F569" s="6" t="s">
        <v>817</v>
      </c>
      <c r="G569">
        <v>3</v>
      </c>
      <c r="H569">
        <v>202303</v>
      </c>
      <c r="I569" s="9">
        <v>105.11</v>
      </c>
      <c r="J569" s="9">
        <v>1.66</v>
      </c>
      <c r="K569" s="9">
        <v>1.78</v>
      </c>
      <c r="L569" s="9">
        <v>2.08</v>
      </c>
      <c r="M569" s="27" t="str">
        <f>IFERROR(INDEX(Data!AE:AE,MATCH(ZACKS_Screener[[#This Row],[Company Name]] &amp; " *", Data!AD:AD,0)), "")</f>
        <v/>
      </c>
      <c r="N569" t="str">
        <f>INDEX(Data!AI:AI,MATCH( ZACKS_Screener[[#This Row],[NAICS1]], Data!AH:AH,0))</f>
        <v/>
      </c>
      <c r="O5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7.228915662650609E-2</v>
      </c>
      <c r="P5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0.16853932584269665</v>
      </c>
      <c r="Q569" s="18">
        <f>IFERROR(ZACKS_Screener[[#This Row],[Price]]/ZACKS_Screener[[#This Row],[EPS1]], "")</f>
        <v>59.050561797752806</v>
      </c>
      <c r="R569" s="18">
        <f>IFERROR(ZACKS_Screener[[#This Row],[Price]]/ZACKS_Screener[[#This Row],[EPS2]], "")</f>
        <v>50.533653846153847</v>
      </c>
      <c r="S569" s="18">
        <f>IFERROR(ZACKS_Screener[[#This Row],[PE1]]/(ZACKS_Screener[[#This Row],[EG1]]*100), "")</f>
        <v>8.1686610486891311</v>
      </c>
      <c r="T569" s="18">
        <f>IFERROR(ZACKS_Screener[[#This Row],[PE2]]/(ZACKS_Screener[[#This Row],[EG2]]*100), "")</f>
        <v>2.998330128205128</v>
      </c>
      <c r="U569"/>
    </row>
    <row r="570" spans="1:21" hidden="1" x14ac:dyDescent="0.25">
      <c r="A570" s="24" t="s">
        <v>1083</v>
      </c>
      <c r="B570" s="34">
        <v>4033.68</v>
      </c>
      <c r="C570" s="6" t="s">
        <v>1082</v>
      </c>
      <c r="D570" s="6" t="s">
        <v>13</v>
      </c>
      <c r="E570" s="6" t="s">
        <v>118</v>
      </c>
      <c r="F570" s="6" t="s">
        <v>119</v>
      </c>
      <c r="G570">
        <v>12</v>
      </c>
      <c r="H570">
        <v>202212</v>
      </c>
      <c r="I570" s="9">
        <v>7.37</v>
      </c>
      <c r="J570" s="9">
        <v>0.08</v>
      </c>
      <c r="K570" s="9">
        <v>0.67</v>
      </c>
      <c r="M570" s="27" t="str">
        <f>IFERROR(INDEX(Data!AE:AE,MATCH(ZACKS_Screener[[#This Row],[Company Name]] &amp; " *", Data!AD:AD,0)), "")</f>
        <v/>
      </c>
      <c r="N570" t="str">
        <f>INDEX(Data!AI:AI,MATCH( ZACKS_Screener[[#This Row],[NAICS1]], Data!AH:AH,0))</f>
        <v/>
      </c>
      <c r="O5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7.3750000000000009</v>
      </c>
      <c r="P5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570" s="18">
        <f>IFERROR(ZACKS_Screener[[#This Row],[Price]]/ZACKS_Screener[[#This Row],[EPS1]], "")</f>
        <v>11</v>
      </c>
      <c r="R570" s="18" t="str">
        <f>IFERROR(ZACKS_Screener[[#This Row],[Price]]/ZACKS_Screener[[#This Row],[EPS2]], "")</f>
        <v/>
      </c>
      <c r="S570" s="18">
        <f>IFERROR(ZACKS_Screener[[#This Row],[PE1]]/(ZACKS_Screener[[#This Row],[EG1]]*100), "")</f>
        <v>1.4915254237288133E-2</v>
      </c>
      <c r="T570" s="18" t="str">
        <f>IFERROR(ZACKS_Screener[[#This Row],[PE2]]/(ZACKS_Screener[[#This Row],[EG2]]*100), "")</f>
        <v/>
      </c>
      <c r="U570"/>
    </row>
    <row r="571" spans="1:21" hidden="1" x14ac:dyDescent="0.25">
      <c r="A571" s="24" t="s">
        <v>1085</v>
      </c>
      <c r="B571" s="34">
        <v>12047.77</v>
      </c>
      <c r="C571" s="6" t="s">
        <v>1084</v>
      </c>
      <c r="D571" s="6" t="s">
        <v>13</v>
      </c>
      <c r="E571" s="6" t="s">
        <v>37</v>
      </c>
      <c r="F571" s="6" t="s">
        <v>168</v>
      </c>
      <c r="G571">
        <v>12</v>
      </c>
      <c r="H571">
        <v>202212</v>
      </c>
      <c r="I571" s="9">
        <v>64.7</v>
      </c>
      <c r="J571" s="9">
        <v>2.72</v>
      </c>
      <c r="K571" s="9">
        <v>2.84</v>
      </c>
      <c r="L571" s="9">
        <v>3.06</v>
      </c>
      <c r="M571" s="27" t="str">
        <f>IFERROR(INDEX(Data!AE:AE,MATCH(ZACKS_Screener[[#This Row],[Company Name]] &amp; " *", Data!AD:AD,0)), "")</f>
        <v/>
      </c>
      <c r="N571" t="str">
        <f>INDEX(Data!AI:AI,MATCH( ZACKS_Screener[[#This Row],[NAICS1]], Data!AH:AH,0))</f>
        <v/>
      </c>
      <c r="O5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4.41176470588234E-2</v>
      </c>
      <c r="P5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7.7464788732394443E-2</v>
      </c>
      <c r="Q571" s="18">
        <f>IFERROR(ZACKS_Screener[[#This Row],[Price]]/ZACKS_Screener[[#This Row],[EPS1]], "")</f>
        <v>22.781690140845072</v>
      </c>
      <c r="R571" s="18">
        <f>IFERROR(ZACKS_Screener[[#This Row],[Price]]/ZACKS_Screener[[#This Row],[EPS2]], "")</f>
        <v>21.143790849673202</v>
      </c>
      <c r="S571" s="18">
        <f>IFERROR(ZACKS_Screener[[#This Row],[PE1]]/(ZACKS_Screener[[#This Row],[EG1]]*100), "")</f>
        <v>5.1638497652582318</v>
      </c>
      <c r="T571" s="18">
        <f>IFERROR(ZACKS_Screener[[#This Row],[PE2]]/(ZACKS_Screener[[#This Row],[EG2]]*100), "")</f>
        <v>2.7294711824123561</v>
      </c>
      <c r="U571"/>
    </row>
    <row r="572" spans="1:21" hidden="1" x14ac:dyDescent="0.25">
      <c r="A572" s="24" t="s">
        <v>1087</v>
      </c>
      <c r="B572" s="34">
        <v>113888.72</v>
      </c>
      <c r="C572" s="6" t="s">
        <v>1086</v>
      </c>
      <c r="D572" s="6" t="s">
        <v>13</v>
      </c>
      <c r="E572" s="6" t="s">
        <v>41</v>
      </c>
      <c r="F572" s="6" t="s">
        <v>153</v>
      </c>
      <c r="G572">
        <v>12</v>
      </c>
      <c r="H572">
        <v>202212</v>
      </c>
      <c r="I572" s="9">
        <v>480.43</v>
      </c>
      <c r="J572" s="9">
        <v>29.07</v>
      </c>
      <c r="K572" s="9">
        <v>32.79</v>
      </c>
      <c r="L572" s="9">
        <v>36.950000000000003</v>
      </c>
      <c r="M572" s="27" t="str">
        <f>IFERROR(INDEX(Data!AE:AE,MATCH(ZACKS_Screener[[#This Row],[Company Name]] &amp; " *", Data!AD:AD,0)), "")</f>
        <v/>
      </c>
      <c r="N572" t="str">
        <f>INDEX(Data!AI:AI,MATCH( ZACKS_Screener[[#This Row],[NAICS1]], Data!AH:AH,0))</f>
        <v/>
      </c>
      <c r="O5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0.12796697626418985</v>
      </c>
      <c r="P5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0.12686794754498334</v>
      </c>
      <c r="Q572" s="18">
        <f>IFERROR(ZACKS_Screener[[#This Row],[Price]]/ZACKS_Screener[[#This Row],[EPS1]], "")</f>
        <v>14.651723086306802</v>
      </c>
      <c r="R572" s="18">
        <f>IFERROR(ZACKS_Screener[[#This Row],[Price]]/ZACKS_Screener[[#This Row],[EPS2]], "")</f>
        <v>13.002165087956698</v>
      </c>
      <c r="S572" s="18">
        <f>IFERROR(ZACKS_Screener[[#This Row],[PE1]]/(ZACKS_Screener[[#This Row],[EG1]]*100), "")</f>
        <v>1.1449612637605884</v>
      </c>
      <c r="T572" s="18">
        <f>IFERROR(ZACKS_Screener[[#This Row],[PE2]]/(ZACKS_Screener[[#This Row],[EG2]]*100), "")</f>
        <v>1.0248581568127397</v>
      </c>
      <c r="U572"/>
    </row>
    <row r="573" spans="1:21" hidden="1" x14ac:dyDescent="0.25">
      <c r="A573" s="24" t="s">
        <v>1088</v>
      </c>
      <c r="B573" s="34">
        <v>14337.58</v>
      </c>
      <c r="C573" s="6" t="s">
        <v>90</v>
      </c>
      <c r="D573" s="6" t="s">
        <v>22</v>
      </c>
      <c r="E573" s="6" t="s">
        <v>37</v>
      </c>
      <c r="F573" s="6" t="s">
        <v>92</v>
      </c>
      <c r="G573">
        <v>12</v>
      </c>
      <c r="H573">
        <v>202212</v>
      </c>
      <c r="I573" s="9">
        <v>85.14</v>
      </c>
      <c r="J573" s="9"/>
      <c r="M573" s="27" t="str">
        <f>IFERROR(INDEX(Data!AE:AE,MATCH(ZACKS_Screener[[#This Row],[Company Name]] &amp; " *", Data!AD:AD,0)), "")</f>
        <v/>
      </c>
      <c r="N573" t="str">
        <f>INDEX(Data!AI:AI,MATCH( ZACKS_Screener[[#This Row],[NAICS1]], Data!AH:AH,0))</f>
        <v/>
      </c>
      <c r="O57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7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73" s="18" t="str">
        <f>IFERROR(ZACKS_Screener[[#This Row],[Price]]/ZACKS_Screener[[#This Row],[EPS1]], "")</f>
        <v/>
      </c>
      <c r="R573" s="18" t="str">
        <f>IFERROR(ZACKS_Screener[[#This Row],[Price]]/ZACKS_Screener[[#This Row],[EPS2]], "")</f>
        <v/>
      </c>
      <c r="S573" s="18" t="str">
        <f>IFERROR(ZACKS_Screener[[#This Row],[PE1]]/(ZACKS_Screener[[#This Row],[EG1]]*100), "")</f>
        <v/>
      </c>
      <c r="T573" s="18" t="str">
        <f>IFERROR(ZACKS_Screener[[#This Row],[PE2]]/(ZACKS_Screener[[#This Row],[EG2]]*100), "")</f>
        <v/>
      </c>
      <c r="U573"/>
    </row>
    <row r="574" spans="1:21" hidden="1" x14ac:dyDescent="0.25">
      <c r="A574" s="24" t="s">
        <v>1090</v>
      </c>
      <c r="B574" s="34">
        <v>8122.56</v>
      </c>
      <c r="C574" s="6" t="s">
        <v>1089</v>
      </c>
      <c r="D574" s="6" t="s">
        <v>13</v>
      </c>
      <c r="E574" s="6" t="s">
        <v>26</v>
      </c>
      <c r="F574" s="6" t="s">
        <v>1046</v>
      </c>
      <c r="G574">
        <v>12</v>
      </c>
      <c r="H574">
        <v>202212</v>
      </c>
      <c r="I574" s="9">
        <v>170.32</v>
      </c>
      <c r="J574" s="9">
        <v>8.1</v>
      </c>
      <c r="K574" s="9">
        <v>9.74</v>
      </c>
      <c r="L574" s="9">
        <v>10.55</v>
      </c>
      <c r="M574" s="27" t="str">
        <f>IFERROR(INDEX(Data!AE:AE,MATCH(ZACKS_Screener[[#This Row],[Company Name]] &amp; " *", Data!AD:AD,0)), "")</f>
        <v>238210</v>
      </c>
      <c r="N574" t="str">
        <f>INDEX(Data!AI:AI,MATCH( ZACKS_Screener[[#This Row],[NAICS1]], Data!AH:AH,0))</f>
        <v>Electrical Contractors and Other Wiring Installation Contractors</v>
      </c>
      <c r="O5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0.20246913580246922</v>
      </c>
      <c r="P5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8.316221765913763E-2</v>
      </c>
      <c r="Q574" s="18">
        <f>IFERROR(ZACKS_Screener[[#This Row],[Price]]/ZACKS_Screener[[#This Row],[EPS1]], "")</f>
        <v>17.486652977412732</v>
      </c>
      <c r="R574" s="18">
        <f>IFERROR(ZACKS_Screener[[#This Row],[Price]]/ZACKS_Screener[[#This Row],[EPS2]], "")</f>
        <v>16.144075829383883</v>
      </c>
      <c r="S574" s="18">
        <f>IFERROR(ZACKS_Screener[[#This Row],[PE1]]/(ZACKS_Screener[[#This Row],[EG1]]*100), "")</f>
        <v>0.86367005559172605</v>
      </c>
      <c r="T574" s="18">
        <f>IFERROR(ZACKS_Screener[[#This Row],[PE2]]/(ZACKS_Screener[[#This Row],[EG2]]*100), "")</f>
        <v>1.9412752910888755</v>
      </c>
      <c r="U574"/>
    </row>
    <row r="575" spans="1:21" hidden="1" x14ac:dyDescent="0.25">
      <c r="A575" s="24" t="s">
        <v>1092</v>
      </c>
      <c r="B575" s="34">
        <v>9796.66</v>
      </c>
      <c r="C575" s="6" t="s">
        <v>1091</v>
      </c>
      <c r="D575" s="6" t="s">
        <v>13</v>
      </c>
      <c r="E575" s="6" t="s">
        <v>130</v>
      </c>
      <c r="F575" s="6" t="s">
        <v>189</v>
      </c>
      <c r="G575">
        <v>12</v>
      </c>
      <c r="H575">
        <v>202212</v>
      </c>
      <c r="I575" s="9">
        <v>82.22</v>
      </c>
      <c r="J575" s="9">
        <v>7.88</v>
      </c>
      <c r="K575" s="9">
        <v>7.94</v>
      </c>
      <c r="L575" s="9">
        <v>8.81</v>
      </c>
      <c r="M575" s="27" t="str">
        <f>IFERROR(INDEX(Data!AE:AE,MATCH(ZACKS_Screener[[#This Row],[Company Name]] &amp; " *", Data!AD:AD,0)), "")</f>
        <v>424690</v>
      </c>
      <c r="N575" t="str">
        <f>INDEX(Data!AI:AI,MATCH( ZACKS_Screener[[#This Row],[NAICS1]], Data!AH:AH,0))</f>
        <v xml:space="preserve">Other Chemical and Allied Products Merchant Wholesalers </v>
      </c>
      <c r="O5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7.6142131979696067E-3</v>
      </c>
      <c r="P5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0.10957178841309824</v>
      </c>
      <c r="Q575" s="18">
        <f>IFERROR(ZACKS_Screener[[#This Row],[Price]]/ZACKS_Screener[[#This Row],[EPS1]], "")</f>
        <v>10.355163727959697</v>
      </c>
      <c r="R575" s="18">
        <f>IFERROR(ZACKS_Screener[[#This Row],[Price]]/ZACKS_Screener[[#This Row],[EPS2]], "")</f>
        <v>9.3325766174801359</v>
      </c>
      <c r="S575" s="18">
        <f>IFERROR(ZACKS_Screener[[#This Row],[PE1]]/(ZACKS_Screener[[#This Row],[EG1]]*100), "")</f>
        <v>13.599781696053622</v>
      </c>
      <c r="T575" s="18">
        <f>IFERROR(ZACKS_Screener[[#This Row],[PE2]]/(ZACKS_Screener[[#This Row],[EG2]]*100), "")</f>
        <v>0.85173170508956642</v>
      </c>
      <c r="U575"/>
    </row>
    <row r="576" spans="1:21" hidden="1" x14ac:dyDescent="0.25">
      <c r="A576" s="24" t="s">
        <v>1094</v>
      </c>
      <c r="B576" s="34">
        <v>46971.59</v>
      </c>
      <c r="C576" s="6" t="s">
        <v>1093</v>
      </c>
      <c r="D576" s="6" t="s">
        <v>13</v>
      </c>
      <c r="E576" s="6" t="s">
        <v>18</v>
      </c>
      <c r="F576" s="6" t="s">
        <v>268</v>
      </c>
      <c r="G576">
        <v>9</v>
      </c>
      <c r="H576">
        <v>202209</v>
      </c>
      <c r="I576" s="9">
        <v>82.19</v>
      </c>
      <c r="J576" s="9">
        <v>5.25</v>
      </c>
      <c r="K576" s="9">
        <v>4.18</v>
      </c>
      <c r="L576" s="9">
        <v>4.5599999999999996</v>
      </c>
      <c r="M576" s="27" t="str">
        <f>IFERROR(INDEX(Data!AE:AE,MATCH(ZACKS_Screener[[#This Row],[Company Name]] &amp; " *", Data!AD:AD,0)), "")</f>
        <v/>
      </c>
      <c r="N576" t="str">
        <f>INDEX(Data!AI:AI,MATCH( ZACKS_Screener[[#This Row],[NAICS1]], Data!AH:AH,0))</f>
        <v/>
      </c>
      <c r="O5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-0.20380952380952386</v>
      </c>
      <c r="P5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9.0909090909090884E-2</v>
      </c>
      <c r="Q576" s="18">
        <f>IFERROR(ZACKS_Screener[[#This Row],[Price]]/ZACKS_Screener[[#This Row],[EPS1]], "")</f>
        <v>19.662679425837322</v>
      </c>
      <c r="R576" s="18">
        <f>IFERROR(ZACKS_Screener[[#This Row],[Price]]/ZACKS_Screener[[#This Row],[EPS2]], "")</f>
        <v>18.024122807017545</v>
      </c>
      <c r="S576" s="18">
        <f>IFERROR(ZACKS_Screener[[#This Row],[PE1]]/(ZACKS_Screener[[#This Row],[EG1]]*100), "")</f>
        <v>-0.96475763537986836</v>
      </c>
      <c r="T576" s="18">
        <f>IFERROR(ZACKS_Screener[[#This Row],[PE2]]/(ZACKS_Screener[[#This Row],[EG2]]*100), "")</f>
        <v>1.9826535087719306</v>
      </c>
      <c r="U576"/>
    </row>
    <row r="577" spans="1:21" hidden="1" x14ac:dyDescent="0.25">
      <c r="A577" s="24" t="s">
        <v>1096</v>
      </c>
      <c r="B577" s="34">
        <v>75540.679999999993</v>
      </c>
      <c r="C577" s="6" t="s">
        <v>1095</v>
      </c>
      <c r="D577" s="6" t="s">
        <v>13</v>
      </c>
      <c r="E577" s="6" t="s">
        <v>223</v>
      </c>
      <c r="F577" s="6" t="s">
        <v>838</v>
      </c>
      <c r="G577">
        <v>12</v>
      </c>
      <c r="H577">
        <v>202212</v>
      </c>
      <c r="I577" s="9">
        <v>37.31</v>
      </c>
      <c r="J577" s="9">
        <v>2.16</v>
      </c>
      <c r="K577" s="9">
        <v>2.2000000000000002</v>
      </c>
      <c r="L577" s="9">
        <v>2.13</v>
      </c>
      <c r="M577" s="27" t="str">
        <f>IFERROR(INDEX(Data!AE:AE,MATCH(ZACKS_Screener[[#This Row],[Company Name]] &amp; " *", Data!AD:AD,0)), "")</f>
        <v>486110</v>
      </c>
      <c r="N577" t="str">
        <f>INDEX(Data!AI:AI,MATCH( ZACKS_Screener[[#This Row],[NAICS1]], Data!AH:AH,0))</f>
        <v>Pipeline Transportation of Crude Oil</v>
      </c>
      <c r="O5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1.8518518518518535E-2</v>
      </c>
      <c r="P5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-3.1818181818181947E-2</v>
      </c>
      <c r="Q577" s="18">
        <f>IFERROR(ZACKS_Screener[[#This Row],[Price]]/ZACKS_Screener[[#This Row],[EPS1]], "")</f>
        <v>16.959090909090907</v>
      </c>
      <c r="R577" s="18">
        <f>IFERROR(ZACKS_Screener[[#This Row],[Price]]/ZACKS_Screener[[#This Row],[EPS2]], "")</f>
        <v>17.516431924882632</v>
      </c>
      <c r="S577" s="18">
        <f>IFERROR(ZACKS_Screener[[#This Row],[PE1]]/(ZACKS_Screener[[#This Row],[EG1]]*100), "")</f>
        <v>9.157909090909083</v>
      </c>
      <c r="T577" s="18">
        <f>IFERROR(ZACKS_Screener[[#This Row],[PE2]]/(ZACKS_Screener[[#This Row],[EG2]]*100), "")</f>
        <v>-5.5051643192488049</v>
      </c>
      <c r="U577"/>
    </row>
    <row r="578" spans="1:21" hidden="1" x14ac:dyDescent="0.25">
      <c r="A578" s="24" t="s">
        <v>1098</v>
      </c>
      <c r="B578" s="34">
        <v>4136.16</v>
      </c>
      <c r="C578" s="6" t="s">
        <v>1097</v>
      </c>
      <c r="D578" s="6" t="s">
        <v>13</v>
      </c>
      <c r="E578" s="6" t="s">
        <v>118</v>
      </c>
      <c r="F578" s="6" t="s">
        <v>119</v>
      </c>
      <c r="G578">
        <v>12</v>
      </c>
      <c r="H578">
        <v>202212</v>
      </c>
      <c r="I578" s="9">
        <v>2.99</v>
      </c>
      <c r="J578" s="9">
        <v>0.99</v>
      </c>
      <c r="M578" s="27" t="str">
        <f>IFERROR(INDEX(Data!AE:AE,MATCH(ZACKS_Screener[[#This Row],[Company Name]] &amp; " *", Data!AD:AD,0)), "")</f>
        <v/>
      </c>
      <c r="N578" t="str">
        <f>INDEX(Data!AI:AI,MATCH( ZACKS_Screener[[#This Row],[NAICS1]], Data!AH:AH,0))</f>
        <v/>
      </c>
      <c r="O5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78" s="18" t="str">
        <f>IFERROR(ZACKS_Screener[[#This Row],[Price]]/ZACKS_Screener[[#This Row],[EPS1]], "")</f>
        <v/>
      </c>
      <c r="R578" s="18" t="str">
        <f>IFERROR(ZACKS_Screener[[#This Row],[Price]]/ZACKS_Screener[[#This Row],[EPS2]], "")</f>
        <v/>
      </c>
      <c r="S578" s="18" t="str">
        <f>IFERROR(ZACKS_Screener[[#This Row],[PE1]]/(ZACKS_Screener[[#This Row],[EG1]]*100), "")</f>
        <v/>
      </c>
      <c r="T578" s="18" t="str">
        <f>IFERROR(ZACKS_Screener[[#This Row],[PE2]]/(ZACKS_Screener[[#This Row],[EG2]]*100), "")</f>
        <v/>
      </c>
      <c r="U578"/>
    </row>
    <row r="579" spans="1:21" hidden="1" x14ac:dyDescent="0.25">
      <c r="A579" s="24" t="s">
        <v>1100</v>
      </c>
      <c r="B579" s="34">
        <v>4771.7299999999996</v>
      </c>
      <c r="C579" s="6" t="s">
        <v>1099</v>
      </c>
      <c r="D579" s="6" t="s">
        <v>13</v>
      </c>
      <c r="E579" s="6" t="s">
        <v>223</v>
      </c>
      <c r="F579" s="6" t="s">
        <v>1101</v>
      </c>
      <c r="G579">
        <v>12</v>
      </c>
      <c r="H579">
        <v>202212</v>
      </c>
      <c r="I579" s="9">
        <v>10.24</v>
      </c>
      <c r="J579" s="9">
        <v>0.75</v>
      </c>
      <c r="K579" s="9">
        <v>0.53</v>
      </c>
      <c r="L579" s="9">
        <v>0.69</v>
      </c>
      <c r="M579" s="27" t="str">
        <f>IFERROR(INDEX(Data!AE:AE,MATCH(ZACKS_Screener[[#This Row],[Company Name]] &amp; " *", Data!AD:AD,0)), "")</f>
        <v>486210</v>
      </c>
      <c r="N579" t="str">
        <f>INDEX(Data!AI:AI,MATCH( ZACKS_Screener[[#This Row],[NAICS1]], Data!AH:AH,0))</f>
        <v>Pipeline Transportation of Natural Gas</v>
      </c>
      <c r="O5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-0.29333333333333328</v>
      </c>
      <c r="P5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0.30188679245283001</v>
      </c>
      <c r="Q579" s="18">
        <f>IFERROR(ZACKS_Screener[[#This Row],[Price]]/ZACKS_Screener[[#This Row],[EPS1]], "")</f>
        <v>19.320754716981131</v>
      </c>
      <c r="R579" s="18">
        <f>IFERROR(ZACKS_Screener[[#This Row],[Price]]/ZACKS_Screener[[#This Row],[EPS2]], "")</f>
        <v>14.840579710144929</v>
      </c>
      <c r="S579" s="18">
        <f>IFERROR(ZACKS_Screener[[#This Row],[PE1]]/(ZACKS_Screener[[#This Row],[EG1]]*100), "")</f>
        <v>-0.65866209262435682</v>
      </c>
      <c r="T579" s="18">
        <f>IFERROR(ZACKS_Screener[[#This Row],[PE2]]/(ZACKS_Screener[[#This Row],[EG2]]*100), "")</f>
        <v>0.49159420289855105</v>
      </c>
      <c r="U579"/>
    </row>
    <row r="580" spans="1:21" hidden="1" x14ac:dyDescent="0.25">
      <c r="A580" s="24" t="s">
        <v>40858</v>
      </c>
      <c r="B580" s="34">
        <v>2146.37</v>
      </c>
      <c r="C580" s="6" t="s">
        <v>40857</v>
      </c>
      <c r="D580" s="6" t="s">
        <v>22</v>
      </c>
      <c r="E580" s="6" t="s">
        <v>223</v>
      </c>
      <c r="F580" s="6" t="s">
        <v>465</v>
      </c>
      <c r="G580">
        <v>12</v>
      </c>
      <c r="H580">
        <v>202212</v>
      </c>
      <c r="I580" s="9">
        <v>18.57</v>
      </c>
      <c r="J580" s="9">
        <v>0.25</v>
      </c>
      <c r="K580" s="9">
        <v>0.56000000000000005</v>
      </c>
      <c r="L580" s="9">
        <v>0.7</v>
      </c>
      <c r="M580" s="27" t="str">
        <f>IFERROR(INDEX(Data!AE:AE,MATCH(ZACKS_Screener[[#This Row],[Company Name]] &amp; " *", Data!AD:AD,0)), "")</f>
        <v/>
      </c>
      <c r="N580" t="str">
        <f>INDEX(Data!AI:AI,MATCH( ZACKS_Screener[[#This Row],[NAICS1]], Data!AH:AH,0))</f>
        <v/>
      </c>
      <c r="O5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1.2400000000000002</v>
      </c>
      <c r="P5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0.24999999999999981</v>
      </c>
      <c r="Q580" s="18">
        <f>IFERROR(ZACKS_Screener[[#This Row],[Price]]/ZACKS_Screener[[#This Row],[EPS1]], "")</f>
        <v>33.160714285714285</v>
      </c>
      <c r="R580" s="18">
        <f>IFERROR(ZACKS_Screener[[#This Row],[Price]]/ZACKS_Screener[[#This Row],[EPS2]], "")</f>
        <v>26.528571428571432</v>
      </c>
      <c r="S580" s="18">
        <f>IFERROR(ZACKS_Screener[[#This Row],[PE1]]/(ZACKS_Screener[[#This Row],[EG1]]*100), "")</f>
        <v>0.26742511520737322</v>
      </c>
      <c r="T580" s="18">
        <f>IFERROR(ZACKS_Screener[[#This Row],[PE2]]/(ZACKS_Screener[[#This Row],[EG2]]*100), "")</f>
        <v>1.0611428571428581</v>
      </c>
      <c r="U580"/>
    </row>
    <row r="581" spans="1:21" hidden="1" x14ac:dyDescent="0.25">
      <c r="A581" s="24" t="s">
        <v>40860</v>
      </c>
      <c r="B581" s="34">
        <v>3018.56</v>
      </c>
      <c r="C581" s="6" t="s">
        <v>40859</v>
      </c>
      <c r="D581" s="6" t="s">
        <v>13</v>
      </c>
      <c r="E581" s="6" t="s">
        <v>41</v>
      </c>
      <c r="F581" s="6" t="s">
        <v>1353</v>
      </c>
      <c r="G581">
        <v>12</v>
      </c>
      <c r="H581">
        <v>202212</v>
      </c>
      <c r="I581" s="9">
        <v>55.39</v>
      </c>
      <c r="J581" s="9">
        <v>2.27</v>
      </c>
      <c r="K581" s="9">
        <v>2.27</v>
      </c>
      <c r="L581" s="9">
        <v>2.77</v>
      </c>
      <c r="M581" s="27" t="str">
        <f>IFERROR(INDEX(Data!AE:AE,MATCH(ZACKS_Screener[[#This Row],[Company Name]] &amp; " *", Data!AD:AD,0)), "")</f>
        <v>332312</v>
      </c>
      <c r="N581" t="str">
        <f>INDEX(Data!AI:AI,MATCH( ZACKS_Screener[[#This Row],[NAICS1]], Data!AH:AH,0))</f>
        <v xml:space="preserve">Fabricated Structural Metal Manufacturing </v>
      </c>
      <c r="O5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5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0.22026431718061673</v>
      </c>
      <c r="Q581" s="18">
        <f>IFERROR(ZACKS_Screener[[#This Row],[Price]]/ZACKS_Screener[[#This Row],[EPS1]], "")</f>
        <v>24.400881057268723</v>
      </c>
      <c r="R581" s="18">
        <f>IFERROR(ZACKS_Screener[[#This Row],[Price]]/ZACKS_Screener[[#This Row],[EPS2]], "")</f>
        <v>19.996389891696751</v>
      </c>
      <c r="S581" s="18" t="str">
        <f>IFERROR(ZACKS_Screener[[#This Row],[PE1]]/(ZACKS_Screener[[#This Row],[EG1]]*100), "")</f>
        <v/>
      </c>
      <c r="T581" s="18">
        <f>IFERROR(ZACKS_Screener[[#This Row],[PE2]]/(ZACKS_Screener[[#This Row],[EG2]]*100), "")</f>
        <v>0.90783610108303259</v>
      </c>
      <c r="U581"/>
    </row>
    <row r="582" spans="1:21" hidden="1" x14ac:dyDescent="0.25">
      <c r="A582" s="24" t="s">
        <v>1103</v>
      </c>
      <c r="B582" s="34">
        <v>25034.01</v>
      </c>
      <c r="C582" s="6" t="s">
        <v>1102</v>
      </c>
      <c r="D582" s="6" t="s">
        <v>22</v>
      </c>
      <c r="E582" s="6" t="s">
        <v>223</v>
      </c>
      <c r="F582" s="6" t="s">
        <v>311</v>
      </c>
      <c r="G582">
        <v>12</v>
      </c>
      <c r="H582">
        <v>202212</v>
      </c>
      <c r="I582" s="9">
        <v>182.73</v>
      </c>
      <c r="J582" s="9">
        <v>4.62</v>
      </c>
      <c r="K582" s="9">
        <v>5.57</v>
      </c>
      <c r="L582" s="9">
        <v>7.52</v>
      </c>
      <c r="M582" s="27" t="str">
        <f>IFERROR(INDEX(Data!AE:AE,MATCH(ZACKS_Screener[[#This Row],[Company Name]] &amp; " *", Data!AD:AD,0)), "")</f>
        <v/>
      </c>
      <c r="N582" t="str">
        <f>INDEX(Data!AI:AI,MATCH( ZACKS_Screener[[#This Row],[NAICS1]], Data!AH:AH,0))</f>
        <v/>
      </c>
      <c r="O5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0.20562770562770566</v>
      </c>
      <c r="P5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0.35008976660682212</v>
      </c>
      <c r="Q582" s="18">
        <f>IFERROR(ZACKS_Screener[[#This Row],[Price]]/ZACKS_Screener[[#This Row],[EPS1]], "")</f>
        <v>32.806104129263908</v>
      </c>
      <c r="R582" s="18">
        <f>IFERROR(ZACKS_Screener[[#This Row],[Price]]/ZACKS_Screener[[#This Row],[EPS2]], "")</f>
        <v>24.299202127659573</v>
      </c>
      <c r="S582" s="18">
        <f>IFERROR(ZACKS_Screener[[#This Row],[PE1]]/(ZACKS_Screener[[#This Row],[EG1]]*100), "")</f>
        <v>1.5954126429178865</v>
      </c>
      <c r="T582" s="18">
        <f>IFERROR(ZACKS_Screener[[#This Row],[PE2]]/(ZACKS_Screener[[#This Row],[EG2]]*100), "")</f>
        <v>0.69408490180032767</v>
      </c>
      <c r="U582"/>
    </row>
    <row r="583" spans="1:21" hidden="1" x14ac:dyDescent="0.25">
      <c r="A583" s="24" t="s">
        <v>40862</v>
      </c>
      <c r="B583" s="34">
        <v>2366.59</v>
      </c>
      <c r="C583" s="6" t="s">
        <v>40861</v>
      </c>
      <c r="D583" s="6" t="s">
        <v>13</v>
      </c>
      <c r="E583" s="6" t="s">
        <v>51</v>
      </c>
      <c r="F583" s="6" t="s">
        <v>76</v>
      </c>
      <c r="G583">
        <v>9</v>
      </c>
      <c r="H583">
        <v>202209</v>
      </c>
      <c r="I583" s="9">
        <v>33.11</v>
      </c>
      <c r="J583" s="9">
        <v>3.08</v>
      </c>
      <c r="K583" s="9">
        <v>3.15</v>
      </c>
      <c r="L583" s="9">
        <v>3.36</v>
      </c>
      <c r="M583" s="27" t="str">
        <f>IFERROR(INDEX(Data!AE:AE,MATCH(ZACKS_Screener[[#This Row],[Company Name]] &amp; " *", Data!AD:AD,0)), "")</f>
        <v>335910</v>
      </c>
      <c r="N583" t="str">
        <f>INDEX(Data!AI:AI,MATCH( ZACKS_Screener[[#This Row],[NAICS1]], Data!AH:AH,0))</f>
        <v xml:space="preserve">Battery Manufacturing </v>
      </c>
      <c r="O5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2.2727272727272676E-2</v>
      </c>
      <c r="P5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6.6666666666666652E-2</v>
      </c>
      <c r="Q583" s="18">
        <f>IFERROR(ZACKS_Screener[[#This Row],[Price]]/ZACKS_Screener[[#This Row],[EPS1]], "")</f>
        <v>10.511111111111111</v>
      </c>
      <c r="R583" s="18">
        <f>IFERROR(ZACKS_Screener[[#This Row],[Price]]/ZACKS_Screener[[#This Row],[EPS2]], "")</f>
        <v>9.8541666666666661</v>
      </c>
      <c r="S583" s="18">
        <f>IFERROR(ZACKS_Screener[[#This Row],[PE1]]/(ZACKS_Screener[[#This Row],[EG1]]*100), "")</f>
        <v>4.6248888888888997</v>
      </c>
      <c r="T583" s="18">
        <f>IFERROR(ZACKS_Screener[[#This Row],[PE2]]/(ZACKS_Screener[[#This Row],[EG2]]*100), "")</f>
        <v>1.4781250000000001</v>
      </c>
      <c r="U583"/>
    </row>
    <row r="584" spans="1:21" hidden="1" x14ac:dyDescent="0.25">
      <c r="A584" s="24" t="s">
        <v>1105</v>
      </c>
      <c r="B584" s="34">
        <v>4165.3999999999996</v>
      </c>
      <c r="C584" s="6" t="s">
        <v>1104</v>
      </c>
      <c r="D584" s="6" t="s">
        <v>13</v>
      </c>
      <c r="E584" s="6" t="s">
        <v>18</v>
      </c>
      <c r="F584" s="6" t="s">
        <v>268</v>
      </c>
      <c r="G584">
        <v>3</v>
      </c>
      <c r="H584">
        <v>202303</v>
      </c>
      <c r="I584" s="9">
        <v>101.82</v>
      </c>
      <c r="J584" s="9">
        <v>5.34</v>
      </c>
      <c r="K584" s="9">
        <v>6.84</v>
      </c>
      <c r="L584" s="9">
        <v>8.19</v>
      </c>
      <c r="M584" s="27" t="str">
        <f>IFERROR(INDEX(Data!AE:AE,MATCH(ZACKS_Screener[[#This Row],[Company Name]] &amp; " *", Data!AD:AD,0)), "")</f>
        <v>335910</v>
      </c>
      <c r="N584" t="str">
        <f>INDEX(Data!AI:AI,MATCH( ZACKS_Screener[[#This Row],[NAICS1]], Data!AH:AH,0))</f>
        <v xml:space="preserve">Battery Manufacturing </v>
      </c>
      <c r="O5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0.2808988764044944</v>
      </c>
      <c r="P5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0.19736842105263153</v>
      </c>
      <c r="Q584" s="18">
        <f>IFERROR(ZACKS_Screener[[#This Row],[Price]]/ZACKS_Screener[[#This Row],[EPS1]], "")</f>
        <v>14.8859649122807</v>
      </c>
      <c r="R584" s="18">
        <f>IFERROR(ZACKS_Screener[[#This Row],[Price]]/ZACKS_Screener[[#This Row],[EPS2]], "")</f>
        <v>12.432234432234432</v>
      </c>
      <c r="S584" s="18">
        <f>IFERROR(ZACKS_Screener[[#This Row],[PE1]]/(ZACKS_Screener[[#This Row],[EG1]]*100), "")</f>
        <v>0.52994035087719293</v>
      </c>
      <c r="T584" s="18">
        <f>IFERROR(ZACKS_Screener[[#This Row],[PE2]]/(ZACKS_Screener[[#This Row],[EG2]]*100), "")</f>
        <v>0.629899877899878</v>
      </c>
      <c r="U584"/>
    </row>
    <row r="585" spans="1:21" hidden="1" x14ac:dyDescent="0.25">
      <c r="A585" s="24" t="s">
        <v>1107</v>
      </c>
      <c r="B585" s="34">
        <v>5125.41</v>
      </c>
      <c r="C585" s="6" t="s">
        <v>1106</v>
      </c>
      <c r="D585" s="6" t="s">
        <v>22</v>
      </c>
      <c r="E585" s="6" t="s">
        <v>41</v>
      </c>
      <c r="F585" s="6" t="s">
        <v>1108</v>
      </c>
      <c r="G585">
        <v>12</v>
      </c>
      <c r="H585">
        <v>202212</v>
      </c>
      <c r="I585" s="9">
        <v>91.55</v>
      </c>
      <c r="J585" s="9">
        <v>4.1399999999999997</v>
      </c>
      <c r="K585" s="9">
        <v>4.7</v>
      </c>
      <c r="L585" s="9">
        <v>5.1100000000000003</v>
      </c>
      <c r="M585" s="27" t="str">
        <f>IFERROR(INDEX(Data!AE:AE,MATCH(ZACKS_Screener[[#This Row],[Company Name]] &amp; " *", Data!AD:AD,0)), "")</f>
        <v/>
      </c>
      <c r="N585" t="str">
        <f>INDEX(Data!AI:AI,MATCH( ZACKS_Screener[[#This Row],[NAICS1]], Data!AH:AH,0))</f>
        <v/>
      </c>
      <c r="O5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0.13526570048309192</v>
      </c>
      <c r="P5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8.7234042553191518E-2</v>
      </c>
      <c r="Q585" s="18">
        <f>IFERROR(ZACKS_Screener[[#This Row],[Price]]/ZACKS_Screener[[#This Row],[EPS1]], "")</f>
        <v>19.478723404255319</v>
      </c>
      <c r="R585" s="18">
        <f>IFERROR(ZACKS_Screener[[#This Row],[Price]]/ZACKS_Screener[[#This Row],[EPS2]], "")</f>
        <v>17.915851272015654</v>
      </c>
      <c r="S585" s="18">
        <f>IFERROR(ZACKS_Screener[[#This Row],[PE1]]/(ZACKS_Screener[[#This Row],[EG1]]*100), "")</f>
        <v>1.4400341945288742</v>
      </c>
      <c r="T585" s="18">
        <f>IFERROR(ZACKS_Screener[[#This Row],[PE2]]/(ZACKS_Screener[[#This Row],[EG2]]*100), "")</f>
        <v>2.0537683165481355</v>
      </c>
      <c r="U585"/>
    </row>
    <row r="586" spans="1:21" hidden="1" x14ac:dyDescent="0.25">
      <c r="A586" s="24" t="s">
        <v>1110</v>
      </c>
      <c r="B586" s="34">
        <v>15893.57</v>
      </c>
      <c r="C586" s="6" t="s">
        <v>1109</v>
      </c>
      <c r="D586" s="6" t="s">
        <v>22</v>
      </c>
      <c r="E586" s="6" t="s">
        <v>14</v>
      </c>
      <c r="F586" s="6" t="s">
        <v>79</v>
      </c>
      <c r="G586">
        <v>12</v>
      </c>
      <c r="H586">
        <v>202212</v>
      </c>
      <c r="I586" s="9">
        <v>106.18</v>
      </c>
      <c r="J586" s="9">
        <v>3.73</v>
      </c>
      <c r="K586" s="9">
        <v>2.5299999999999998</v>
      </c>
      <c r="L586" s="9">
        <v>3.42</v>
      </c>
      <c r="M586" s="27" t="str">
        <f>IFERROR(INDEX(Data!AE:AE,MATCH(ZACKS_Screener[[#This Row],[Company Name]] &amp; " *", Data!AD:AD,0)), "")</f>
        <v>326199</v>
      </c>
      <c r="N586" t="str">
        <f>INDEX(Data!AI:AI,MATCH( ZACKS_Screener[[#This Row],[NAICS1]], Data!AH:AH,0))</f>
        <v xml:space="preserve">All Other Plastics Product Manufacturing </v>
      </c>
      <c r="O5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-0.32171581769437002</v>
      </c>
      <c r="P5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0.35177865612648229</v>
      </c>
      <c r="Q586" s="18">
        <f>IFERROR(ZACKS_Screener[[#This Row],[Price]]/ZACKS_Screener[[#This Row],[EPS1]], "")</f>
        <v>41.96837944664032</v>
      </c>
      <c r="R586" s="18">
        <f>IFERROR(ZACKS_Screener[[#This Row],[Price]]/ZACKS_Screener[[#This Row],[EPS2]], "")</f>
        <v>31.046783625730995</v>
      </c>
      <c r="S586" s="18">
        <f>IFERROR(ZACKS_Screener[[#This Row],[PE1]]/(ZACKS_Screener[[#This Row],[EG1]]*100), "")</f>
        <v>-1.3045171277997363</v>
      </c>
      <c r="T586" s="18">
        <f>IFERROR(ZACKS_Screener[[#This Row],[PE2]]/(ZACKS_Screener[[#This Row],[EG2]]*100), "")</f>
        <v>0.88256587160785849</v>
      </c>
      <c r="U586"/>
    </row>
    <row r="587" spans="1:21" hidden="1" x14ac:dyDescent="0.25">
      <c r="A587" s="24" t="s">
        <v>40864</v>
      </c>
      <c r="B587" s="34">
        <v>2841.52</v>
      </c>
      <c r="C587" s="6" t="s">
        <v>40863</v>
      </c>
      <c r="D587" s="6" t="s">
        <v>13</v>
      </c>
      <c r="E587" s="6" t="s">
        <v>85</v>
      </c>
      <c r="F587" s="6" t="s">
        <v>985</v>
      </c>
      <c r="G587">
        <v>12</v>
      </c>
      <c r="H587">
        <v>202212</v>
      </c>
      <c r="I587" s="9">
        <v>52.23</v>
      </c>
      <c r="J587" s="9">
        <v>1.86</v>
      </c>
      <c r="K587" s="9">
        <v>2.12</v>
      </c>
      <c r="L587" s="9">
        <v>2.78</v>
      </c>
      <c r="M587" s="27" t="str">
        <f>IFERROR(INDEX(Data!AE:AE,MATCH(ZACKS_Screener[[#This Row],[Company Name]] &amp; " *", Data!AD:AD,0)), "")</f>
        <v/>
      </c>
      <c r="N587" t="str">
        <f>INDEX(Data!AI:AI,MATCH( ZACKS_Screener[[#This Row],[NAICS1]], Data!AH:AH,0))</f>
        <v/>
      </c>
      <c r="O5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0.13978494623655913</v>
      </c>
      <c r="P5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0.31132075471698095</v>
      </c>
      <c r="Q587" s="18">
        <f>IFERROR(ZACKS_Screener[[#This Row],[Price]]/ZACKS_Screener[[#This Row],[EPS1]], "")</f>
        <v>24.636792452830186</v>
      </c>
      <c r="R587" s="18">
        <f>IFERROR(ZACKS_Screener[[#This Row],[Price]]/ZACKS_Screener[[#This Row],[EPS2]], "")</f>
        <v>18.787769784172664</v>
      </c>
      <c r="S587" s="18">
        <f>IFERROR(ZACKS_Screener[[#This Row],[PE1]]/(ZACKS_Screener[[#This Row],[EG1]]*100), "")</f>
        <v>1.762478229317852</v>
      </c>
      <c r="T587" s="18">
        <f>IFERROR(ZACKS_Screener[[#This Row],[PE2]]/(ZACKS_Screener[[#This Row],[EG2]]*100), "")</f>
        <v>0.60348593852191013</v>
      </c>
      <c r="U587"/>
    </row>
    <row r="588" spans="1:21" hidden="1" x14ac:dyDescent="0.25">
      <c r="A588" s="24" t="s">
        <v>40866</v>
      </c>
      <c r="B588" s="34">
        <v>2073.48</v>
      </c>
      <c r="C588" s="6" t="s">
        <v>40865</v>
      </c>
      <c r="D588" s="6" t="s">
        <v>22</v>
      </c>
      <c r="E588" s="6" t="s">
        <v>223</v>
      </c>
      <c r="F588" s="6" t="s">
        <v>465</v>
      </c>
      <c r="G588">
        <v>12</v>
      </c>
      <c r="H588">
        <v>202212</v>
      </c>
      <c r="I588" s="9">
        <v>13.11</v>
      </c>
      <c r="J588" s="9">
        <v>-0.59</v>
      </c>
      <c r="K588" s="9">
        <v>-0.88</v>
      </c>
      <c r="L588" s="9">
        <v>-0.98</v>
      </c>
      <c r="M588" s="27" t="str">
        <f>IFERROR(INDEX(Data!AE:AE,MATCH(ZACKS_Screener[[#This Row],[Company Name]] &amp; " *", Data!AD:AD,0)), "")</f>
        <v/>
      </c>
      <c r="N588" t="str">
        <f>INDEX(Data!AI:AI,MATCH( ZACKS_Screener[[#This Row],[NAICS1]], Data!AH:AH,0))</f>
        <v/>
      </c>
      <c r="O5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-0.49152542372881364</v>
      </c>
      <c r="P5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-0.1136363636363636</v>
      </c>
      <c r="Q588" s="18">
        <f>IFERROR(ZACKS_Screener[[#This Row],[Price]]/ZACKS_Screener[[#This Row],[EPS1]], "")</f>
        <v>-14.897727272727272</v>
      </c>
      <c r="R588" s="18">
        <f>IFERROR(ZACKS_Screener[[#This Row],[Price]]/ZACKS_Screener[[#This Row],[EPS2]], "")</f>
        <v>-13.377551020408163</v>
      </c>
      <c r="S588" s="18">
        <f>IFERROR(ZACKS_Screener[[#This Row],[PE1]]/(ZACKS_Screener[[#This Row],[EG1]]*100), "")</f>
        <v>0.30309169278996856</v>
      </c>
      <c r="T588" s="18">
        <f>IFERROR(ZACKS_Screener[[#This Row],[PE2]]/(ZACKS_Screener[[#This Row],[EG2]]*100), "")</f>
        <v>1.1772244897959188</v>
      </c>
      <c r="U588"/>
    </row>
    <row r="589" spans="1:21" hidden="1" x14ac:dyDescent="0.25">
      <c r="A589" s="24" t="s">
        <v>1112</v>
      </c>
      <c r="B589" s="34">
        <v>65299.47</v>
      </c>
      <c r="C589" s="6" t="s">
        <v>1111</v>
      </c>
      <c r="D589" s="6" t="s">
        <v>13</v>
      </c>
      <c r="E589" s="6" t="s">
        <v>223</v>
      </c>
      <c r="F589" s="6" t="s">
        <v>270</v>
      </c>
      <c r="G589">
        <v>12</v>
      </c>
      <c r="H589">
        <v>202212</v>
      </c>
      <c r="I589" s="9">
        <v>111.65</v>
      </c>
      <c r="J589" s="9">
        <v>13.76</v>
      </c>
      <c r="K589" s="9">
        <v>11.62</v>
      </c>
      <c r="L589" s="9">
        <v>12.81</v>
      </c>
      <c r="M589" s="27" t="str">
        <f>IFERROR(INDEX(Data!AE:AE,MATCH(ZACKS_Screener[[#This Row],[Company Name]] &amp; " *", Data!AD:AD,0)), "")</f>
        <v>211120</v>
      </c>
      <c r="N589" t="str">
        <f>INDEX(Data!AI:AI,MATCH( ZACKS_Screener[[#This Row],[NAICS1]], Data!AH:AH,0))</f>
        <v xml:space="preserve">Crude Petroleum Extraction </v>
      </c>
      <c r="O5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-0.15552325581395354</v>
      </c>
      <c r="P5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0.10240963855421699</v>
      </c>
      <c r="Q589" s="18">
        <f>IFERROR(ZACKS_Screener[[#This Row],[Price]]/ZACKS_Screener[[#This Row],[EPS1]], "")</f>
        <v>9.6084337349397604</v>
      </c>
      <c r="R589" s="18">
        <f>IFERROR(ZACKS_Screener[[#This Row],[Price]]/ZACKS_Screener[[#This Row],[EPS2]], "")</f>
        <v>8.7158469945355197</v>
      </c>
      <c r="S589" s="18">
        <f>IFERROR(ZACKS_Screener[[#This Row],[PE1]]/(ZACKS_Screener[[#This Row],[EG1]]*100), "")</f>
        <v>-0.61781330931201428</v>
      </c>
      <c r="T589" s="18">
        <f>IFERROR(ZACKS_Screener[[#This Row],[PE2]]/(ZACKS_Screener[[#This Row],[EG2]]*100), "")</f>
        <v>0.85107682417229091</v>
      </c>
      <c r="U589"/>
    </row>
    <row r="590" spans="1:21" hidden="1" x14ac:dyDescent="0.25">
      <c r="A590" s="24" t="s">
        <v>1114</v>
      </c>
      <c r="B590" s="34">
        <v>11769.3</v>
      </c>
      <c r="C590" s="6" t="s">
        <v>1113</v>
      </c>
      <c r="D590" s="6" t="s">
        <v>13</v>
      </c>
      <c r="E590" s="6" t="s">
        <v>14</v>
      </c>
      <c r="F590" s="6" t="s">
        <v>163</v>
      </c>
      <c r="G590">
        <v>12</v>
      </c>
      <c r="H590">
        <v>202212</v>
      </c>
      <c r="I590" s="9">
        <v>203.25</v>
      </c>
      <c r="J590" s="9">
        <v>10.9</v>
      </c>
      <c r="K590" s="9">
        <v>10.77</v>
      </c>
      <c r="L590" s="9">
        <v>12.6</v>
      </c>
      <c r="M590" s="27" t="str">
        <f>IFERROR(INDEX(Data!AE:AE,MATCH(ZACKS_Screener[[#This Row],[Company Name]] &amp; " *", Data!AD:AD,0)), "")</f>
        <v>541511</v>
      </c>
      <c r="N590" t="str">
        <f>INDEX(Data!AI:AI,MATCH( ZACKS_Screener[[#This Row],[NAICS1]], Data!AH:AH,0))</f>
        <v xml:space="preserve">Custom Computer Programming Services </v>
      </c>
      <c r="O5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-1.1926605504587228E-2</v>
      </c>
      <c r="P5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0.16991643454038999</v>
      </c>
      <c r="Q590" s="18">
        <f>IFERROR(ZACKS_Screener[[#This Row],[Price]]/ZACKS_Screener[[#This Row],[EPS1]], "")</f>
        <v>18.871866295264624</v>
      </c>
      <c r="R590" s="18">
        <f>IFERROR(ZACKS_Screener[[#This Row],[Price]]/ZACKS_Screener[[#This Row],[EPS2]], "")</f>
        <v>16.130952380952383</v>
      </c>
      <c r="S590" s="18">
        <f>IFERROR(ZACKS_Screener[[#This Row],[PE1]]/(ZACKS_Screener[[#This Row],[EG1]]*100), "")</f>
        <v>-15.823334047567934</v>
      </c>
      <c r="T590" s="18">
        <f>IFERROR(ZACKS_Screener[[#This Row],[PE2]]/(ZACKS_Screener[[#This Row],[EG2]]*100), "")</f>
        <v>0.9493462138953942</v>
      </c>
      <c r="U590"/>
    </row>
    <row r="591" spans="1:21" hidden="1" x14ac:dyDescent="0.25">
      <c r="A591" s="24" t="s">
        <v>40870</v>
      </c>
      <c r="B591" s="34">
        <v>2091.52</v>
      </c>
      <c r="C591" s="6" t="s">
        <v>40869</v>
      </c>
      <c r="D591" s="6" t="s">
        <v>13</v>
      </c>
      <c r="E591" s="6" t="s">
        <v>51</v>
      </c>
      <c r="F591" s="6" t="s">
        <v>76</v>
      </c>
      <c r="G591">
        <v>9</v>
      </c>
      <c r="H591">
        <v>202209</v>
      </c>
      <c r="I591" s="9">
        <v>40.85</v>
      </c>
      <c r="J591" s="9">
        <v>2.57</v>
      </c>
      <c r="K591" s="9">
        <v>2.4500000000000002</v>
      </c>
      <c r="L591" s="9">
        <v>2.77</v>
      </c>
      <c r="M591" s="27" t="str">
        <f>IFERROR(INDEX(Data!AE:AE,MATCH(ZACKS_Screener[[#This Row],[Company Name]] &amp; " *", Data!AD:AD,0)), "")</f>
        <v>325620</v>
      </c>
      <c r="N591" t="str">
        <f>INDEX(Data!AI:AI,MATCH( ZACKS_Screener[[#This Row],[NAICS1]], Data!AH:AH,0))</f>
        <v>Toilet Preparation Manufacturing</v>
      </c>
      <c r="O5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-4.6692607003890919E-2</v>
      </c>
      <c r="P5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0.13061224489795911</v>
      </c>
      <c r="Q591" s="18">
        <f>IFERROR(ZACKS_Screener[[#This Row],[Price]]/ZACKS_Screener[[#This Row],[EPS1]], "")</f>
        <v>16.673469387755102</v>
      </c>
      <c r="R591" s="18">
        <f>IFERROR(ZACKS_Screener[[#This Row],[Price]]/ZACKS_Screener[[#This Row],[EPS2]], "")</f>
        <v>14.747292418772563</v>
      </c>
      <c r="S591" s="18">
        <f>IFERROR(ZACKS_Screener[[#This Row],[PE1]]/(ZACKS_Screener[[#This Row],[EG1]]*100), "")</f>
        <v>-3.5709013605442275</v>
      </c>
      <c r="T591" s="18">
        <f>IFERROR(ZACKS_Screener[[#This Row],[PE2]]/(ZACKS_Screener[[#This Row],[EG2]]*100), "")</f>
        <v>1.129089575812275</v>
      </c>
      <c r="U591"/>
    </row>
    <row r="592" spans="1:21" hidden="1" x14ac:dyDescent="0.25">
      <c r="A592" s="24" t="s">
        <v>1116</v>
      </c>
      <c r="B592" s="34">
        <v>56450.25</v>
      </c>
      <c r="C592" s="6" t="s">
        <v>1115</v>
      </c>
      <c r="D592" s="6" t="s">
        <v>13</v>
      </c>
      <c r="E592" s="6" t="s">
        <v>223</v>
      </c>
      <c r="F592" s="6" t="s">
        <v>1117</v>
      </c>
      <c r="G592">
        <v>12</v>
      </c>
      <c r="H592">
        <v>202212</v>
      </c>
      <c r="I592" s="9">
        <v>25.96</v>
      </c>
      <c r="J592" s="9">
        <v>2.52</v>
      </c>
      <c r="K592" s="9">
        <v>2.6</v>
      </c>
      <c r="L592" s="9">
        <v>2.64</v>
      </c>
      <c r="M592" s="27" t="str">
        <f>IFERROR(INDEX(Data!AE:AE,MATCH(ZACKS_Screener[[#This Row],[Company Name]] &amp; " *", Data!AD:AD,0)), "")</f>
        <v/>
      </c>
      <c r="N592" t="str">
        <f>INDEX(Data!AI:AI,MATCH( ZACKS_Screener[[#This Row],[NAICS1]], Data!AH:AH,0))</f>
        <v/>
      </c>
      <c r="O5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3.1746031746031772E-2</v>
      </c>
      <c r="P5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1.5384615384615398E-2</v>
      </c>
      <c r="Q592" s="18">
        <f>IFERROR(ZACKS_Screener[[#This Row],[Price]]/ZACKS_Screener[[#This Row],[EPS1]], "")</f>
        <v>9.9846153846153847</v>
      </c>
      <c r="R592" s="18">
        <f>IFERROR(ZACKS_Screener[[#This Row],[Price]]/ZACKS_Screener[[#This Row],[EPS2]], "")</f>
        <v>9.8333333333333339</v>
      </c>
      <c r="S592" s="18">
        <f>IFERROR(ZACKS_Screener[[#This Row],[PE1]]/(ZACKS_Screener[[#This Row],[EG1]]*100), "")</f>
        <v>3.1451538461538435</v>
      </c>
      <c r="T592" s="18">
        <f>IFERROR(ZACKS_Screener[[#This Row],[PE2]]/(ZACKS_Screener[[#This Row],[EG2]]*100), "")</f>
        <v>6.3916666666666622</v>
      </c>
      <c r="U592"/>
    </row>
    <row r="593" spans="1:21" hidden="1" x14ac:dyDescent="0.25">
      <c r="A593" s="24" t="s">
        <v>40873</v>
      </c>
      <c r="B593" s="34">
        <v>2017.82</v>
      </c>
      <c r="C593" s="6" t="s">
        <v>90</v>
      </c>
      <c r="D593" s="6" t="s">
        <v>13</v>
      </c>
      <c r="E593" s="6" t="s">
        <v>37</v>
      </c>
      <c r="F593" s="6" t="s">
        <v>92</v>
      </c>
      <c r="G593">
        <v>12</v>
      </c>
      <c r="H593">
        <v>202212</v>
      </c>
      <c r="I593" s="9">
        <v>42.57</v>
      </c>
      <c r="J593" s="9"/>
      <c r="M593" s="27" t="str">
        <f>IFERROR(INDEX(Data!AE:AE,MATCH(ZACKS_Screener[[#This Row],[Company Name]] &amp; " *", Data!AD:AD,0)), "")</f>
        <v/>
      </c>
      <c r="N593" t="str">
        <f>INDEX(Data!AI:AI,MATCH( ZACKS_Screener[[#This Row],[NAICS1]], Data!AH:AH,0))</f>
        <v/>
      </c>
      <c r="O59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9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93" s="18" t="str">
        <f>IFERROR(ZACKS_Screener[[#This Row],[Price]]/ZACKS_Screener[[#This Row],[EPS1]], "")</f>
        <v/>
      </c>
      <c r="R593" s="18" t="str">
        <f>IFERROR(ZACKS_Screener[[#This Row],[Price]]/ZACKS_Screener[[#This Row],[EPS2]], "")</f>
        <v/>
      </c>
      <c r="S593" s="18" t="str">
        <f>IFERROR(ZACKS_Screener[[#This Row],[PE1]]/(ZACKS_Screener[[#This Row],[EG1]]*100), "")</f>
        <v/>
      </c>
      <c r="T593" s="18" t="str">
        <f>IFERROR(ZACKS_Screener[[#This Row],[PE2]]/(ZACKS_Screener[[#This Row],[EG2]]*100), "")</f>
        <v/>
      </c>
      <c r="U593"/>
    </row>
    <row r="594" spans="1:21" hidden="1" x14ac:dyDescent="0.25">
      <c r="A594" s="24" t="s">
        <v>1119</v>
      </c>
      <c r="B594" s="34">
        <v>3215.18</v>
      </c>
      <c r="C594" s="6" t="s">
        <v>1118</v>
      </c>
      <c r="D594" s="6" t="s">
        <v>13</v>
      </c>
      <c r="E594" s="6" t="s">
        <v>37</v>
      </c>
      <c r="F594" s="6" t="s">
        <v>98</v>
      </c>
      <c r="G594">
        <v>12</v>
      </c>
      <c r="H594">
        <v>202212</v>
      </c>
      <c r="I594" s="9">
        <v>42.71</v>
      </c>
      <c r="J594" s="9">
        <v>4.8899999999999997</v>
      </c>
      <c r="K594" s="9">
        <v>4.95</v>
      </c>
      <c r="L594" s="9">
        <v>4.99</v>
      </c>
      <c r="M594" s="27" t="str">
        <f>IFERROR(INDEX(Data!AE:AE,MATCH(ZACKS_Screener[[#This Row],[Company Name]] &amp; " *", Data!AD:AD,0)), "")</f>
        <v/>
      </c>
      <c r="N594" t="str">
        <f>INDEX(Data!AI:AI,MATCH( ZACKS_Screener[[#This Row],[NAICS1]], Data!AH:AH,0))</f>
        <v/>
      </c>
      <c r="O5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1.2269938650306851E-2</v>
      </c>
      <c r="P5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8.0808080808080877E-3</v>
      </c>
      <c r="Q594" s="18">
        <f>IFERROR(ZACKS_Screener[[#This Row],[Price]]/ZACKS_Screener[[#This Row],[EPS1]], "")</f>
        <v>8.6282828282828277</v>
      </c>
      <c r="R594" s="18">
        <f>IFERROR(ZACKS_Screener[[#This Row],[Price]]/ZACKS_Screener[[#This Row],[EPS2]], "")</f>
        <v>8.5591182364729459</v>
      </c>
      <c r="S594" s="18">
        <f>IFERROR(ZACKS_Screener[[#This Row],[PE1]]/(ZACKS_Screener[[#This Row],[EG1]]*100), "")</f>
        <v>7.0320505050504458</v>
      </c>
      <c r="T594" s="18">
        <f>IFERROR(ZACKS_Screener[[#This Row],[PE2]]/(ZACKS_Screener[[#This Row],[EG2]]*100), "")</f>
        <v>10.591908817635263</v>
      </c>
      <c r="U594"/>
    </row>
    <row r="595" spans="1:21" hidden="1" x14ac:dyDescent="0.25">
      <c r="A595" s="24" t="s">
        <v>1121</v>
      </c>
      <c r="B595" s="34">
        <v>3622.72</v>
      </c>
      <c r="C595" s="6" t="s">
        <v>1120</v>
      </c>
      <c r="D595" s="6" t="s">
        <v>13</v>
      </c>
      <c r="E595" s="6" t="s">
        <v>37</v>
      </c>
      <c r="F595" s="6" t="s">
        <v>98</v>
      </c>
      <c r="G595">
        <v>12</v>
      </c>
      <c r="H595">
        <v>202212</v>
      </c>
      <c r="I595" s="9">
        <v>24.34</v>
      </c>
      <c r="J595" s="9">
        <v>1.53</v>
      </c>
      <c r="K595" s="9">
        <v>1.65</v>
      </c>
      <c r="L595" s="9">
        <v>1.73</v>
      </c>
      <c r="M595" s="27" t="str">
        <f>IFERROR(INDEX(Data!AE:AE,MATCH(ZACKS_Screener[[#This Row],[Company Name]] &amp; " *", Data!AD:AD,0)), "")</f>
        <v/>
      </c>
      <c r="N595" t="str">
        <f>INDEX(Data!AI:AI,MATCH( ZACKS_Screener[[#This Row],[NAICS1]], Data!AH:AH,0))</f>
        <v/>
      </c>
      <c r="O5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7.8431372549019537E-2</v>
      </c>
      <c r="P5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4.8484848484848533E-2</v>
      </c>
      <c r="Q595" s="18">
        <f>IFERROR(ZACKS_Screener[[#This Row],[Price]]/ZACKS_Screener[[#This Row],[EPS1]], "")</f>
        <v>14.751515151515152</v>
      </c>
      <c r="R595" s="18">
        <f>IFERROR(ZACKS_Screener[[#This Row],[Price]]/ZACKS_Screener[[#This Row],[EPS2]], "")</f>
        <v>14.069364161849711</v>
      </c>
      <c r="S595" s="18">
        <f>IFERROR(ZACKS_Screener[[#This Row],[PE1]]/(ZACKS_Screener[[#This Row],[EG1]]*100), "")</f>
        <v>1.8808181818181837</v>
      </c>
      <c r="T595" s="18">
        <f>IFERROR(ZACKS_Screener[[#This Row],[PE2]]/(ZACKS_Screener[[#This Row],[EG2]]*100), "")</f>
        <v>2.9018063583815001</v>
      </c>
      <c r="U595"/>
    </row>
    <row r="596" spans="1:21" hidden="1" x14ac:dyDescent="0.25">
      <c r="A596" s="24" t="s">
        <v>40875</v>
      </c>
      <c r="B596" s="34">
        <v>2259.85</v>
      </c>
      <c r="C596" s="6" t="s">
        <v>40874</v>
      </c>
      <c r="D596" s="6" t="s">
        <v>13</v>
      </c>
      <c r="E596" s="6" t="s">
        <v>37</v>
      </c>
      <c r="F596" s="6" t="s">
        <v>250</v>
      </c>
      <c r="G596">
        <v>12</v>
      </c>
      <c r="H596">
        <v>202212</v>
      </c>
      <c r="I596" s="9">
        <v>20.6</v>
      </c>
      <c r="J596" s="9">
        <v>0.42</v>
      </c>
      <c r="K596" s="9">
        <v>0.88</v>
      </c>
      <c r="L596" s="9">
        <v>0.74</v>
      </c>
      <c r="M596" s="27" t="str">
        <f>IFERROR(INDEX(Data!AE:AE,MATCH(ZACKS_Screener[[#This Row],[Company Name]] &amp; " *", Data!AD:AD,0)), "")</f>
        <v/>
      </c>
      <c r="N596" t="str">
        <f>INDEX(Data!AI:AI,MATCH( ZACKS_Screener[[#This Row],[NAICS1]], Data!AH:AH,0))</f>
        <v/>
      </c>
      <c r="O5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1.0952380952380953</v>
      </c>
      <c r="P5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-0.15909090909090912</v>
      </c>
      <c r="Q596" s="18">
        <f>IFERROR(ZACKS_Screener[[#This Row],[Price]]/ZACKS_Screener[[#This Row],[EPS1]], "")</f>
        <v>23.40909090909091</v>
      </c>
      <c r="R596" s="18">
        <f>IFERROR(ZACKS_Screener[[#This Row],[Price]]/ZACKS_Screener[[#This Row],[EPS2]], "")</f>
        <v>27.837837837837839</v>
      </c>
      <c r="S596" s="18">
        <f>IFERROR(ZACKS_Screener[[#This Row],[PE1]]/(ZACKS_Screener[[#This Row],[EG1]]*100), "")</f>
        <v>0.21373517786561264</v>
      </c>
      <c r="T596" s="18">
        <f>IFERROR(ZACKS_Screener[[#This Row],[PE2]]/(ZACKS_Screener[[#This Row],[EG2]]*100), "")</f>
        <v>-1.7498069498069495</v>
      </c>
      <c r="U596"/>
    </row>
    <row r="597" spans="1:21" hidden="1" x14ac:dyDescent="0.25">
      <c r="A597" s="24" t="s">
        <v>1123</v>
      </c>
      <c r="B597" s="34">
        <v>9044.51</v>
      </c>
      <c r="C597" s="6" t="s">
        <v>1122</v>
      </c>
      <c r="D597" s="6" t="s">
        <v>13</v>
      </c>
      <c r="E597" s="6" t="s">
        <v>37</v>
      </c>
      <c r="F597" s="6" t="s">
        <v>379</v>
      </c>
      <c r="G597">
        <v>12</v>
      </c>
      <c r="H597">
        <v>202212</v>
      </c>
      <c r="I597" s="9">
        <v>25.4</v>
      </c>
      <c r="J597" s="9">
        <v>5.08</v>
      </c>
      <c r="K597" s="9">
        <v>5.14</v>
      </c>
      <c r="L597" s="9">
        <v>6.37</v>
      </c>
      <c r="M597" s="27" t="str">
        <f>IFERROR(INDEX(Data!AE:AE,MATCH(ZACKS_Screener[[#This Row],[Company Name]] &amp; " *", Data!AD:AD,0)), "")</f>
        <v>524210</v>
      </c>
      <c r="N597" t="str">
        <f>INDEX(Data!AI:AI,MATCH( ZACKS_Screener[[#This Row],[NAICS1]], Data!AH:AH,0))</f>
        <v xml:space="preserve">Insurance Agencies and Brokerages </v>
      </c>
      <c r="O5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1.1811023622047168E-2</v>
      </c>
      <c r="P5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0.23929961089494173</v>
      </c>
      <c r="Q597" s="18">
        <f>IFERROR(ZACKS_Screener[[#This Row],[Price]]/ZACKS_Screener[[#This Row],[EPS1]], "")</f>
        <v>4.9416342412451364</v>
      </c>
      <c r="R597" s="18">
        <f>IFERROR(ZACKS_Screener[[#This Row],[Price]]/ZACKS_Screener[[#This Row],[EPS2]], "")</f>
        <v>3.9874411302982731</v>
      </c>
      <c r="S597" s="18">
        <f>IFERROR(ZACKS_Screener[[#This Row],[PE1]]/(ZACKS_Screener[[#This Row],[EG1]]*100), "")</f>
        <v>4.1839169909209089</v>
      </c>
      <c r="T597" s="18">
        <f>IFERROR(ZACKS_Screener[[#This Row],[PE2]]/(ZACKS_Screener[[#This Row],[EG2]]*100), "")</f>
        <v>0.16662965373766758</v>
      </c>
      <c r="U597"/>
    </row>
    <row r="598" spans="1:21" hidden="1" x14ac:dyDescent="0.25">
      <c r="A598" s="24" t="s">
        <v>1125</v>
      </c>
      <c r="B598" s="34">
        <v>70432.23</v>
      </c>
      <c r="C598" s="6" t="s">
        <v>1124</v>
      </c>
      <c r="D598" s="6" t="s">
        <v>22</v>
      </c>
      <c r="E598" s="6" t="s">
        <v>37</v>
      </c>
      <c r="F598" s="6" t="s">
        <v>98</v>
      </c>
      <c r="G598">
        <v>12</v>
      </c>
      <c r="H598">
        <v>202212</v>
      </c>
      <c r="I598" s="9">
        <v>753.08</v>
      </c>
      <c r="J598" s="9">
        <v>29.55</v>
      </c>
      <c r="K598" s="9">
        <v>31.78</v>
      </c>
      <c r="L598" s="9">
        <v>34.17</v>
      </c>
      <c r="M598" s="27" t="str">
        <f>IFERROR(INDEX(Data!AE:AE,MATCH(ZACKS_Screener[[#This Row],[Company Name]] &amp; " *", Data!AD:AD,0)), "")</f>
        <v>531110</v>
      </c>
      <c r="N598" t="str">
        <f>INDEX(Data!AI:AI,MATCH( ZACKS_Screener[[#This Row],[NAICS1]], Data!AH:AH,0))</f>
        <v xml:space="preserve">Lessors of Residential Buildings and Dwellings </v>
      </c>
      <c r="O5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7.5465313028764816E-2</v>
      </c>
      <c r="P5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7.5204531151667725E-2</v>
      </c>
      <c r="Q598" s="18">
        <f>IFERROR(ZACKS_Screener[[#This Row],[Price]]/ZACKS_Screener[[#This Row],[EPS1]], "")</f>
        <v>23.696664568911267</v>
      </c>
      <c r="R598" s="18">
        <f>IFERROR(ZACKS_Screener[[#This Row],[Price]]/ZACKS_Screener[[#This Row],[EPS2]], "")</f>
        <v>22.03921568627451</v>
      </c>
      <c r="S598" s="18">
        <f>IFERROR(ZACKS_Screener[[#This Row],[PE1]]/(ZACKS_Screener[[#This Row],[EG1]]*100), "")</f>
        <v>3.1400737130552816</v>
      </c>
      <c r="T598" s="18">
        <f>IFERROR(ZACKS_Screener[[#This Row],[PE2]]/(ZACKS_Screener[[#This Row],[EG2]]*100), "")</f>
        <v>2.9305701862334885</v>
      </c>
      <c r="U598"/>
    </row>
    <row r="599" spans="1:21" hidden="1" x14ac:dyDescent="0.25">
      <c r="A599" s="24" t="s">
        <v>1127</v>
      </c>
      <c r="B599" s="34">
        <v>24026.34</v>
      </c>
      <c r="C599" s="6" t="s">
        <v>1126</v>
      </c>
      <c r="D599" s="6" t="s">
        <v>13</v>
      </c>
      <c r="E599" s="6" t="s">
        <v>37</v>
      </c>
      <c r="F599" s="6" t="s">
        <v>168</v>
      </c>
      <c r="G599">
        <v>12</v>
      </c>
      <c r="H599">
        <v>202212</v>
      </c>
      <c r="I599" s="9">
        <v>63.41</v>
      </c>
      <c r="J599" s="9">
        <v>3.52</v>
      </c>
      <c r="K599" s="9">
        <v>3.75</v>
      </c>
      <c r="L599" s="9">
        <v>3.88</v>
      </c>
      <c r="M599" s="27" t="str">
        <f>IFERROR(INDEX(Data!AE:AE,MATCH(ZACKS_Screener[[#This Row],[Company Name]] &amp; " *", Data!AD:AD,0)), "")</f>
        <v/>
      </c>
      <c r="N599" t="str">
        <f>INDEX(Data!AI:AI,MATCH( ZACKS_Screener[[#This Row],[NAICS1]], Data!AH:AH,0))</f>
        <v/>
      </c>
      <c r="O5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6.5340909090909088E-2</v>
      </c>
      <c r="P5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3.4666666666666637E-2</v>
      </c>
      <c r="Q599" s="18">
        <f>IFERROR(ZACKS_Screener[[#This Row],[Price]]/ZACKS_Screener[[#This Row],[EPS1]], "")</f>
        <v>16.909333333333333</v>
      </c>
      <c r="R599" s="18">
        <f>IFERROR(ZACKS_Screener[[#This Row],[Price]]/ZACKS_Screener[[#This Row],[EPS2]], "")</f>
        <v>16.342783505154639</v>
      </c>
      <c r="S599" s="18">
        <f>IFERROR(ZACKS_Screener[[#This Row],[PE1]]/(ZACKS_Screener[[#This Row],[EG1]]*100), "")</f>
        <v>2.5878631884057968</v>
      </c>
      <c r="T599" s="18">
        <f>IFERROR(ZACKS_Screener[[#This Row],[PE2]]/(ZACKS_Screener[[#This Row],[EG2]]*100), "")</f>
        <v>4.7142644726407656</v>
      </c>
      <c r="U599"/>
    </row>
    <row r="600" spans="1:21" hidden="1" x14ac:dyDescent="0.25">
      <c r="A600" s="24" t="s">
        <v>1128</v>
      </c>
      <c r="B600" s="34">
        <v>13033.6</v>
      </c>
      <c r="C600" s="6" t="s">
        <v>1128</v>
      </c>
      <c r="D600" s="6" t="s">
        <v>13</v>
      </c>
      <c r="E600" s="6" t="s">
        <v>223</v>
      </c>
      <c r="F600" s="6" t="s">
        <v>270</v>
      </c>
      <c r="G600">
        <v>12</v>
      </c>
      <c r="H600">
        <v>202212</v>
      </c>
      <c r="I600" s="9">
        <v>36.04</v>
      </c>
      <c r="J600" s="9">
        <v>3.11</v>
      </c>
      <c r="K600" s="9">
        <v>2.72</v>
      </c>
      <c r="L600" s="9">
        <v>5.24</v>
      </c>
      <c r="M600" s="27" t="str">
        <f>IFERROR(INDEX(Data!AE:AE,MATCH(ZACKS_Screener[[#This Row],[Company Name]] &amp; " *", Data!AD:AD,0)), "")</f>
        <v/>
      </c>
      <c r="N600" t="str">
        <f>INDEX(Data!AI:AI,MATCH( ZACKS_Screener[[#This Row],[NAICS1]], Data!AH:AH,0))</f>
        <v/>
      </c>
      <c r="O6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-0.12540192926045007</v>
      </c>
      <c r="P6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0.92647058823529405</v>
      </c>
      <c r="Q600" s="18">
        <f>IFERROR(ZACKS_Screener[[#This Row],[Price]]/ZACKS_Screener[[#This Row],[EPS1]], "")</f>
        <v>13.249999999999998</v>
      </c>
      <c r="R600" s="18">
        <f>IFERROR(ZACKS_Screener[[#This Row],[Price]]/ZACKS_Screener[[#This Row],[EPS2]], "")</f>
        <v>6.8778625954198471</v>
      </c>
      <c r="S600" s="18">
        <f>IFERROR(ZACKS_Screener[[#This Row],[PE1]]/(ZACKS_Screener[[#This Row],[EG1]]*100), "")</f>
        <v>-1.0566025641025647</v>
      </c>
      <c r="T600" s="18">
        <f>IFERROR(ZACKS_Screener[[#This Row],[PE2]]/(ZACKS_Screener[[#This Row],[EG2]]*100), "")</f>
        <v>7.4237247061674547E-2</v>
      </c>
      <c r="U600"/>
    </row>
    <row r="601" spans="1:21" hidden="1" x14ac:dyDescent="0.25">
      <c r="A601" s="24" t="s">
        <v>1130</v>
      </c>
      <c r="B601" s="34">
        <v>3086.74</v>
      </c>
      <c r="C601" s="6" t="s">
        <v>1129</v>
      </c>
      <c r="D601" s="6" t="s">
        <v>13</v>
      </c>
      <c r="E601" s="6" t="s">
        <v>223</v>
      </c>
      <c r="F601" s="6" t="s">
        <v>788</v>
      </c>
      <c r="G601">
        <v>12</v>
      </c>
      <c r="H601">
        <v>202212</v>
      </c>
      <c r="I601" s="9">
        <v>14.41</v>
      </c>
      <c r="J601" s="9">
        <v>2.91</v>
      </c>
      <c r="K601" s="9">
        <v>2.11</v>
      </c>
      <c r="L601" s="9">
        <v>2.14</v>
      </c>
      <c r="M601" s="27" t="str">
        <f>IFERROR(INDEX(Data!AE:AE,MATCH(ZACKS_Screener[[#This Row],[Company Name]] &amp; " *", Data!AD:AD,0)), "")</f>
        <v/>
      </c>
      <c r="N601" t="str">
        <f>INDEX(Data!AI:AI,MATCH( ZACKS_Screener[[#This Row],[NAICS1]], Data!AH:AH,0))</f>
        <v/>
      </c>
      <c r="O6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-0.27491408934707912</v>
      </c>
      <c r="P6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1.4218009478673105E-2</v>
      </c>
      <c r="Q601" s="18">
        <f>IFERROR(ZACKS_Screener[[#This Row],[Price]]/ZACKS_Screener[[#This Row],[EPS1]], "")</f>
        <v>6.8293838862559246</v>
      </c>
      <c r="R601" s="18">
        <f>IFERROR(ZACKS_Screener[[#This Row],[Price]]/ZACKS_Screener[[#This Row],[EPS2]], "")</f>
        <v>6.7336448598130838</v>
      </c>
      <c r="S601" s="18">
        <f>IFERROR(ZACKS_Screener[[#This Row],[PE1]]/(ZACKS_Screener[[#This Row],[EG1]]*100), "")</f>
        <v>-0.24841883886255917</v>
      </c>
      <c r="T601" s="18">
        <f>IFERROR(ZACKS_Screener[[#This Row],[PE2]]/(ZACKS_Screener[[#This Row],[EG2]]*100), "")</f>
        <v>4.7359968847351626</v>
      </c>
      <c r="U601"/>
    </row>
    <row r="602" spans="1:21" hidden="1" x14ac:dyDescent="0.25">
      <c r="A602" s="24" t="s">
        <v>1132</v>
      </c>
      <c r="B602" s="34">
        <v>17150.23</v>
      </c>
      <c r="C602" s="6" t="s">
        <v>1131</v>
      </c>
      <c r="D602" s="6" t="s">
        <v>22</v>
      </c>
      <c r="E602" s="6" t="s">
        <v>14</v>
      </c>
      <c r="F602" s="6" t="s">
        <v>1133</v>
      </c>
      <c r="G602">
        <v>12</v>
      </c>
      <c r="H602">
        <v>202212</v>
      </c>
      <c r="I602" s="9">
        <v>5.15</v>
      </c>
      <c r="J602" s="9">
        <v>0.61</v>
      </c>
      <c r="K602" s="9">
        <v>0.38</v>
      </c>
      <c r="L602" s="9">
        <v>0.56000000000000005</v>
      </c>
      <c r="M602" s="27" t="str">
        <f>IFERROR(INDEX(Data!AE:AE,MATCH(ZACKS_Screener[[#This Row],[Company Name]] &amp; " *", Data!AD:AD,0)), "")</f>
        <v>517121</v>
      </c>
      <c r="N602" t="str">
        <f>INDEX(Data!AI:AI,MATCH( ZACKS_Screener[[#This Row],[NAICS1]], Data!AH:AH,0))</f>
        <v>Telecommunications Resellers</v>
      </c>
      <c r="O6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-0.37704918032786883</v>
      </c>
      <c r="P6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0.47368421052631593</v>
      </c>
      <c r="Q602" s="18">
        <f>IFERROR(ZACKS_Screener[[#This Row],[Price]]/ZACKS_Screener[[#This Row],[EPS1]], "")</f>
        <v>13.55263157894737</v>
      </c>
      <c r="R602" s="18">
        <f>IFERROR(ZACKS_Screener[[#This Row],[Price]]/ZACKS_Screener[[#This Row],[EPS2]], "")</f>
        <v>9.1964285714285712</v>
      </c>
      <c r="S602" s="18">
        <f>IFERROR(ZACKS_Screener[[#This Row],[PE1]]/(ZACKS_Screener[[#This Row],[EG1]]*100), "")</f>
        <v>-0.35943935926773457</v>
      </c>
      <c r="T602" s="18">
        <f>IFERROR(ZACKS_Screener[[#This Row],[PE2]]/(ZACKS_Screener[[#This Row],[EG2]]*100), "")</f>
        <v>0.19414682539682535</v>
      </c>
      <c r="U602"/>
    </row>
    <row r="603" spans="1:21" hidden="1" x14ac:dyDescent="0.25">
      <c r="A603" s="24" t="s">
        <v>40879</v>
      </c>
      <c r="B603" s="34">
        <v>2870.4</v>
      </c>
      <c r="C603" s="6" t="s">
        <v>40878</v>
      </c>
      <c r="D603" s="6" t="s">
        <v>13</v>
      </c>
      <c r="E603" s="6" t="s">
        <v>179</v>
      </c>
      <c r="F603" s="6" t="s">
        <v>399</v>
      </c>
      <c r="G603">
        <v>12</v>
      </c>
      <c r="H603">
        <v>202212</v>
      </c>
      <c r="I603" s="9">
        <v>15.63</v>
      </c>
      <c r="J603" s="9">
        <v>0.21</v>
      </c>
      <c r="K603" s="9">
        <v>1.03</v>
      </c>
      <c r="L603" s="9">
        <v>1.45</v>
      </c>
      <c r="M603" s="27" t="str">
        <f>IFERROR(INDEX(Data!AE:AE,MATCH(ZACKS_Screener[[#This Row],[Company Name]] &amp; " *", Data!AD:AD,0)), "")</f>
        <v/>
      </c>
      <c r="N603" t="str">
        <f>INDEX(Data!AI:AI,MATCH( ZACKS_Screener[[#This Row],[NAICS1]], Data!AH:AH,0))</f>
        <v/>
      </c>
      <c r="O6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3.9047619047619051</v>
      </c>
      <c r="P6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0.40776699029126207</v>
      </c>
      <c r="Q603" s="18">
        <f>IFERROR(ZACKS_Screener[[#This Row],[Price]]/ZACKS_Screener[[#This Row],[EPS1]], "")</f>
        <v>15.174757281553399</v>
      </c>
      <c r="R603" s="18">
        <f>IFERROR(ZACKS_Screener[[#This Row],[Price]]/ZACKS_Screener[[#This Row],[EPS2]], "")</f>
        <v>10.779310344827588</v>
      </c>
      <c r="S603" s="18">
        <f>IFERROR(ZACKS_Screener[[#This Row],[PE1]]/(ZACKS_Screener[[#This Row],[EG1]]*100), "")</f>
        <v>3.8862183282026994E-2</v>
      </c>
      <c r="T603" s="18">
        <f>IFERROR(ZACKS_Screener[[#This Row],[PE2]]/(ZACKS_Screener[[#This Row],[EG2]]*100), "")</f>
        <v>0.26434975369458136</v>
      </c>
      <c r="U603"/>
    </row>
    <row r="604" spans="1:21" hidden="1" x14ac:dyDescent="0.25">
      <c r="A604" s="24" t="s">
        <v>1135</v>
      </c>
      <c r="B604" s="34">
        <v>24596.84</v>
      </c>
      <c r="C604" s="6" t="s">
        <v>1134</v>
      </c>
      <c r="D604" s="6" t="s">
        <v>13</v>
      </c>
      <c r="E604" s="6" t="s">
        <v>118</v>
      </c>
      <c r="F604" s="6" t="s">
        <v>119</v>
      </c>
      <c r="G604">
        <v>12</v>
      </c>
      <c r="H604">
        <v>202212</v>
      </c>
      <c r="I604" s="9">
        <v>70.510000000000005</v>
      </c>
      <c r="J604" s="9">
        <v>4.09</v>
      </c>
      <c r="K604" s="9">
        <v>4.3600000000000003</v>
      </c>
      <c r="L604" s="9">
        <v>4.66</v>
      </c>
      <c r="M604" s="27" t="str">
        <f>IFERROR(INDEX(Data!AE:AE,MATCH(ZACKS_Screener[[#This Row],[Company Name]] &amp; " *", Data!AD:AD,0)), "")</f>
        <v/>
      </c>
      <c r="N604" t="str">
        <f>INDEX(Data!AI:AI,MATCH( ZACKS_Screener[[#This Row],[NAICS1]], Data!AH:AH,0))</f>
        <v/>
      </c>
      <c r="O6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6.6014669926650477E-2</v>
      </c>
      <c r="P6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6.8807339449541233E-2</v>
      </c>
      <c r="Q604" s="18">
        <f>IFERROR(ZACKS_Screener[[#This Row],[Price]]/ZACKS_Screener[[#This Row],[EPS1]], "")</f>
        <v>16.172018348623855</v>
      </c>
      <c r="R604" s="18">
        <f>IFERROR(ZACKS_Screener[[#This Row],[Price]]/ZACKS_Screener[[#This Row],[EPS2]], "")</f>
        <v>15.130901287553648</v>
      </c>
      <c r="S604" s="18">
        <f>IFERROR(ZACKS_Screener[[#This Row],[PE1]]/(ZACKS_Screener[[#This Row],[EG1]]*100), "")</f>
        <v>2.4497612979952392</v>
      </c>
      <c r="T604" s="18">
        <f>IFERROR(ZACKS_Screener[[#This Row],[PE2]]/(ZACKS_Screener[[#This Row],[EG2]]*100), "")</f>
        <v>2.1990243204577986</v>
      </c>
      <c r="U604"/>
    </row>
    <row r="605" spans="1:21" hidden="1" x14ac:dyDescent="0.25">
      <c r="A605" s="24" t="s">
        <v>1137</v>
      </c>
      <c r="B605" s="34">
        <v>3704.87</v>
      </c>
      <c r="C605" s="6" t="s">
        <v>1136</v>
      </c>
      <c r="D605" s="6" t="s">
        <v>13</v>
      </c>
      <c r="E605" s="6" t="s">
        <v>18</v>
      </c>
      <c r="F605" s="6" t="s">
        <v>1138</v>
      </c>
      <c r="G605">
        <v>12</v>
      </c>
      <c r="H605">
        <v>202212</v>
      </c>
      <c r="I605" s="9">
        <v>61.52</v>
      </c>
      <c r="J605" s="9">
        <v>4.21</v>
      </c>
      <c r="K605" s="9">
        <v>3.99</v>
      </c>
      <c r="L605" s="9">
        <v>4.43</v>
      </c>
      <c r="M605" s="27" t="str">
        <f>IFERROR(INDEX(Data!AE:AE,MATCH(ZACKS_Screener[[#This Row],[Company Name]] &amp; " *", Data!AD:AD,0)), "")</f>
        <v/>
      </c>
      <c r="N605" t="str">
        <f>INDEX(Data!AI:AI,MATCH( ZACKS_Screener[[#This Row],[NAICS1]], Data!AH:AH,0))</f>
        <v/>
      </c>
      <c r="O6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-5.2256532066508252E-2</v>
      </c>
      <c r="P6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0.11027568922305751</v>
      </c>
      <c r="Q605" s="18">
        <f>IFERROR(ZACKS_Screener[[#This Row],[Price]]/ZACKS_Screener[[#This Row],[EPS1]], "")</f>
        <v>15.418546365914787</v>
      </c>
      <c r="R605" s="18">
        <f>IFERROR(ZACKS_Screener[[#This Row],[Price]]/ZACKS_Screener[[#This Row],[EPS2]], "")</f>
        <v>13.887133182844245</v>
      </c>
      <c r="S605" s="18">
        <f>IFERROR(ZACKS_Screener[[#This Row],[PE1]]/(ZACKS_Screener[[#This Row],[EG1]]*100), "")</f>
        <v>-2.9505491000227879</v>
      </c>
      <c r="T605" s="18">
        <f>IFERROR(ZACKS_Screener[[#This Row],[PE2]]/(ZACKS_Screener[[#This Row],[EG2]]*100), "")</f>
        <v>1.2593104863533775</v>
      </c>
      <c r="U605"/>
    </row>
    <row r="606" spans="1:21" hidden="1" x14ac:dyDescent="0.25">
      <c r="A606" s="24" t="s">
        <v>40881</v>
      </c>
      <c r="B606" s="34">
        <v>2381.33</v>
      </c>
      <c r="C606" s="6" t="s">
        <v>40880</v>
      </c>
      <c r="D606" s="6" t="s">
        <v>13</v>
      </c>
      <c r="E606" s="6" t="s">
        <v>18</v>
      </c>
      <c r="F606" s="6" t="s">
        <v>268</v>
      </c>
      <c r="G606">
        <v>9</v>
      </c>
      <c r="H606">
        <v>202209</v>
      </c>
      <c r="I606" s="9">
        <v>92.45</v>
      </c>
      <c r="J606" s="9">
        <v>3.21</v>
      </c>
      <c r="K606" s="9">
        <v>3.6</v>
      </c>
      <c r="L606" s="9">
        <v>3.96</v>
      </c>
      <c r="M606" s="27" t="str">
        <f>IFERROR(INDEX(Data!AE:AE,MATCH(ZACKS_Screener[[#This Row],[Company Name]] &amp; " *", Data!AD:AD,0)), "")</f>
        <v>334290</v>
      </c>
      <c r="N606" t="str">
        <f>INDEX(Data!AI:AI,MATCH( ZACKS_Screener[[#This Row],[NAICS1]], Data!AH:AH,0))</f>
        <v>Other Communications Equipment Manufacturing</v>
      </c>
      <c r="O6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0.12149532710280378</v>
      </c>
      <c r="P6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9.9999999999999964E-2</v>
      </c>
      <c r="Q606" s="18">
        <f>IFERROR(ZACKS_Screener[[#This Row],[Price]]/ZACKS_Screener[[#This Row],[EPS1]], "")</f>
        <v>25.680555555555557</v>
      </c>
      <c r="R606" s="18">
        <f>IFERROR(ZACKS_Screener[[#This Row],[Price]]/ZACKS_Screener[[#This Row],[EPS2]], "")</f>
        <v>23.345959595959595</v>
      </c>
      <c r="S606" s="18">
        <f>IFERROR(ZACKS_Screener[[#This Row],[PE1]]/(ZACKS_Screener[[#This Row],[EG1]]*100), "")</f>
        <v>2.1137072649572644</v>
      </c>
      <c r="T606" s="18">
        <f>IFERROR(ZACKS_Screener[[#This Row],[PE2]]/(ZACKS_Screener[[#This Row],[EG2]]*100), "")</f>
        <v>2.3345959595959602</v>
      </c>
      <c r="U606"/>
    </row>
    <row r="607" spans="1:21" hidden="1" x14ac:dyDescent="0.25">
      <c r="A607" s="24" t="s">
        <v>1140</v>
      </c>
      <c r="B607" s="34">
        <v>4033.83</v>
      </c>
      <c r="C607" s="6" t="s">
        <v>1139</v>
      </c>
      <c r="D607" s="6" t="s">
        <v>22</v>
      </c>
      <c r="E607" s="6" t="s">
        <v>37</v>
      </c>
      <c r="F607" s="6" t="s">
        <v>89</v>
      </c>
      <c r="G607">
        <v>12</v>
      </c>
      <c r="H607">
        <v>202212</v>
      </c>
      <c r="I607" s="9">
        <v>251.67</v>
      </c>
      <c r="J607" s="9">
        <v>-3.87</v>
      </c>
      <c r="M607" s="27" t="str">
        <f>IFERROR(INDEX(Data!AE:AE,MATCH(ZACKS_Screener[[#This Row],[Company Name]] &amp; " *", Data!AD:AD,0)), "")</f>
        <v/>
      </c>
      <c r="N607" t="str">
        <f>INDEX(Data!AI:AI,MATCH( ZACKS_Screener[[#This Row],[NAICS1]], Data!AH:AH,0))</f>
        <v/>
      </c>
      <c r="O6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60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07" s="18" t="str">
        <f>IFERROR(ZACKS_Screener[[#This Row],[Price]]/ZACKS_Screener[[#This Row],[EPS1]], "")</f>
        <v/>
      </c>
      <c r="R607" s="18" t="str">
        <f>IFERROR(ZACKS_Screener[[#This Row],[Price]]/ZACKS_Screener[[#This Row],[EPS2]], "")</f>
        <v/>
      </c>
      <c r="S607" s="18" t="str">
        <f>IFERROR(ZACKS_Screener[[#This Row],[PE1]]/(ZACKS_Screener[[#This Row],[EG1]]*100), "")</f>
        <v/>
      </c>
      <c r="T607" s="18" t="str">
        <f>IFERROR(ZACKS_Screener[[#This Row],[PE2]]/(ZACKS_Screener[[#This Row],[EG2]]*100), "")</f>
        <v/>
      </c>
      <c r="U607"/>
    </row>
    <row r="608" spans="1:21" hidden="1" x14ac:dyDescent="0.25">
      <c r="A608" s="24" t="s">
        <v>1142</v>
      </c>
      <c r="B608" s="34">
        <v>4531.4399999999996</v>
      </c>
      <c r="C608" s="6" t="s">
        <v>1141</v>
      </c>
      <c r="D608" s="6" t="s">
        <v>13</v>
      </c>
      <c r="E608" s="6" t="s">
        <v>130</v>
      </c>
      <c r="F608" s="6" t="s">
        <v>323</v>
      </c>
      <c r="G608">
        <v>12</v>
      </c>
      <c r="H608">
        <v>202212</v>
      </c>
      <c r="I608" s="9">
        <v>18.77</v>
      </c>
      <c r="J608" s="9">
        <v>1.41</v>
      </c>
      <c r="K608" s="9">
        <v>1.38</v>
      </c>
      <c r="L608" s="9">
        <v>1.51</v>
      </c>
      <c r="M608" s="27" t="str">
        <f>IFERROR(INDEX(Data!AE:AE,MATCH(ZACKS_Screener[[#This Row],[Company Name]] &amp; " *", Data!AD:AD,0)), "")</f>
        <v>325998</v>
      </c>
      <c r="N608" t="str">
        <f>INDEX(Data!AI:AI,MATCH( ZACKS_Screener[[#This Row],[NAICS1]], Data!AH:AH,0))</f>
        <v xml:space="preserve">All Other Miscellaneous Chemical Product and Preparation Manufacturing </v>
      </c>
      <c r="O6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-2.1276595744680871E-2</v>
      </c>
      <c r="P6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9.4202898550724723E-2</v>
      </c>
      <c r="Q608" s="18">
        <f>IFERROR(ZACKS_Screener[[#This Row],[Price]]/ZACKS_Screener[[#This Row],[EPS1]], "")</f>
        <v>13.60144927536232</v>
      </c>
      <c r="R608" s="18">
        <f>IFERROR(ZACKS_Screener[[#This Row],[Price]]/ZACKS_Screener[[#This Row],[EPS2]], "")</f>
        <v>12.430463576158941</v>
      </c>
      <c r="S608" s="18">
        <f>IFERROR(ZACKS_Screener[[#This Row],[PE1]]/(ZACKS_Screener[[#This Row],[EG1]]*100), "")</f>
        <v>-6.3926811594202837</v>
      </c>
      <c r="T608" s="18">
        <f>IFERROR(ZACKS_Screener[[#This Row],[PE2]]/(ZACKS_Screener[[#This Row],[EG2]]*100), "")</f>
        <v>1.3195415180845633</v>
      </c>
      <c r="U608"/>
    </row>
    <row r="609" spans="1:21" hidden="1" x14ac:dyDescent="0.25">
      <c r="A609" s="24" t="s">
        <v>1144</v>
      </c>
      <c r="B609" s="34">
        <v>8687.11</v>
      </c>
      <c r="C609" s="6" t="s">
        <v>1143</v>
      </c>
      <c r="D609" s="6" t="s">
        <v>22</v>
      </c>
      <c r="E609" s="6" t="s">
        <v>179</v>
      </c>
      <c r="F609" s="6" t="s">
        <v>180</v>
      </c>
      <c r="G609">
        <v>12</v>
      </c>
      <c r="H609">
        <v>202212</v>
      </c>
      <c r="I609" s="9">
        <v>196.27</v>
      </c>
      <c r="J609" s="9">
        <v>6.03</v>
      </c>
      <c r="K609" s="9">
        <v>7.1</v>
      </c>
      <c r="L609" s="9">
        <v>7.9</v>
      </c>
      <c r="M609" s="27" t="str">
        <f>IFERROR(INDEX(Data!AE:AE,MATCH(ZACKS_Screener[[#This Row],[Company Name]] &amp; " *", Data!AD:AD,0)), "")</f>
        <v/>
      </c>
      <c r="N609" t="str">
        <f>INDEX(Data!AI:AI,MATCH( ZACKS_Screener[[#This Row],[NAICS1]], Data!AH:AH,0))</f>
        <v/>
      </c>
      <c r="O6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0.17744610281923703</v>
      </c>
      <c r="P6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0.11267605633802827</v>
      </c>
      <c r="Q609" s="18">
        <f>IFERROR(ZACKS_Screener[[#This Row],[Price]]/ZACKS_Screener[[#This Row],[EPS1]], "")</f>
        <v>27.643661971830987</v>
      </c>
      <c r="R609" s="18">
        <f>IFERROR(ZACKS_Screener[[#This Row],[Price]]/ZACKS_Screener[[#This Row],[EPS2]], "")</f>
        <v>24.844303797468356</v>
      </c>
      <c r="S609" s="18">
        <f>IFERROR(ZACKS_Screener[[#This Row],[PE1]]/(ZACKS_Screener[[#This Row],[EG1]]*100), "")</f>
        <v>1.5578624457022521</v>
      </c>
      <c r="T609" s="18">
        <f>IFERROR(ZACKS_Screener[[#This Row],[PE2]]/(ZACKS_Screener[[#This Row],[EG2]]*100), "")</f>
        <v>2.2049319620253147</v>
      </c>
      <c r="U609"/>
    </row>
    <row r="610" spans="1:21" hidden="1" x14ac:dyDescent="0.25">
      <c r="A610" s="24" t="s">
        <v>1146</v>
      </c>
      <c r="B610" s="34">
        <v>3188.97</v>
      </c>
      <c r="C610" s="6" t="s">
        <v>1145</v>
      </c>
      <c r="D610" s="6" t="s">
        <v>13</v>
      </c>
      <c r="E610" s="6" t="s">
        <v>14</v>
      </c>
      <c r="F610" s="6" t="s">
        <v>201</v>
      </c>
      <c r="G610">
        <v>12</v>
      </c>
      <c r="H610">
        <v>202212</v>
      </c>
      <c r="I610" s="9">
        <v>19.13</v>
      </c>
      <c r="J610" s="9">
        <v>0.26</v>
      </c>
      <c r="K610" s="9">
        <v>0.32</v>
      </c>
      <c r="L610" s="9">
        <v>0.41</v>
      </c>
      <c r="M610" s="27" t="str">
        <f>IFERROR(INDEX(Data!AE:AE,MATCH(ZACKS_Screener[[#This Row],[Company Name]] &amp; " *", Data!AD:AD,0)), "")</f>
        <v/>
      </c>
      <c r="N610" t="str">
        <f>INDEX(Data!AI:AI,MATCH( ZACKS_Screener[[#This Row],[NAICS1]], Data!AH:AH,0))</f>
        <v/>
      </c>
      <c r="O6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0.23076923076923075</v>
      </c>
      <c r="P6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0.28124999999999989</v>
      </c>
      <c r="Q610" s="18">
        <f>IFERROR(ZACKS_Screener[[#This Row],[Price]]/ZACKS_Screener[[#This Row],[EPS1]], "")</f>
        <v>59.781249999999993</v>
      </c>
      <c r="R610" s="18">
        <f>IFERROR(ZACKS_Screener[[#This Row],[Price]]/ZACKS_Screener[[#This Row],[EPS2]], "")</f>
        <v>46.658536585365852</v>
      </c>
      <c r="S610" s="18">
        <f>IFERROR(ZACKS_Screener[[#This Row],[PE1]]/(ZACKS_Screener[[#This Row],[EG1]]*100), "")</f>
        <v>2.5905208333333332</v>
      </c>
      <c r="T610" s="18">
        <f>IFERROR(ZACKS_Screener[[#This Row],[PE2]]/(ZACKS_Screener[[#This Row],[EG2]]*100), "")</f>
        <v>1.6589701897018976</v>
      </c>
      <c r="U610"/>
    </row>
    <row r="611" spans="1:21" hidden="1" x14ac:dyDescent="0.25">
      <c r="A611" s="24" t="s">
        <v>1148</v>
      </c>
      <c r="B611" s="34">
        <v>4828.79</v>
      </c>
      <c r="C611" s="6" t="s">
        <v>1147</v>
      </c>
      <c r="D611" s="6" t="s">
        <v>13</v>
      </c>
      <c r="E611" s="6" t="s">
        <v>37</v>
      </c>
      <c r="F611" s="6" t="s">
        <v>1149</v>
      </c>
      <c r="G611">
        <v>12</v>
      </c>
      <c r="H611">
        <v>202212</v>
      </c>
      <c r="I611" s="9">
        <v>45.02</v>
      </c>
      <c r="J611" s="9">
        <v>7.72</v>
      </c>
      <c r="K611" s="9">
        <v>6.17</v>
      </c>
      <c r="L611" s="9">
        <v>6.79</v>
      </c>
      <c r="M611" s="27" t="str">
        <f>IFERROR(INDEX(Data!AE:AE,MATCH(ZACKS_Screener[[#This Row],[Company Name]] &amp; " *", Data!AD:AD,0)), "")</f>
        <v/>
      </c>
      <c r="N611" t="str">
        <f>INDEX(Data!AI:AI,MATCH( ZACKS_Screener[[#This Row],[NAICS1]], Data!AH:AH,0))</f>
        <v/>
      </c>
      <c r="O6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-0.20077720207253885</v>
      </c>
      <c r="P6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0.10048622366288494</v>
      </c>
      <c r="Q611" s="18">
        <f>IFERROR(ZACKS_Screener[[#This Row],[Price]]/ZACKS_Screener[[#This Row],[EPS1]], "")</f>
        <v>7.296596434359806</v>
      </c>
      <c r="R611" s="18">
        <f>IFERROR(ZACKS_Screener[[#This Row],[Price]]/ZACKS_Screener[[#This Row],[EPS2]], "")</f>
        <v>6.6303387334315174</v>
      </c>
      <c r="S611" s="18">
        <f>IFERROR(ZACKS_Screener[[#This Row],[PE1]]/(ZACKS_Screener[[#This Row],[EG1]]*100), "")</f>
        <v>-0.36341757724682389</v>
      </c>
      <c r="T611" s="18">
        <f>IFERROR(ZACKS_Screener[[#This Row],[PE2]]/(ZACKS_Screener[[#This Row],[EG2]]*100), "")</f>
        <v>0.65982564492374929</v>
      </c>
      <c r="U611"/>
    </row>
    <row r="612" spans="1:21" hidden="1" x14ac:dyDescent="0.25">
      <c r="A612" s="24" t="s">
        <v>1151</v>
      </c>
      <c r="B612" s="34">
        <v>14454.98</v>
      </c>
      <c r="C612" s="6" t="s">
        <v>1150</v>
      </c>
      <c r="D612" s="6" t="s">
        <v>13</v>
      </c>
      <c r="E612" s="6" t="s">
        <v>37</v>
      </c>
      <c r="F612" s="6" t="s">
        <v>168</v>
      </c>
      <c r="G612">
        <v>12</v>
      </c>
      <c r="H612">
        <v>202212</v>
      </c>
      <c r="I612" s="9">
        <v>225.22</v>
      </c>
      <c r="J612" s="9">
        <v>14.51</v>
      </c>
      <c r="K612" s="9">
        <v>14.85</v>
      </c>
      <c r="L612" s="9">
        <v>15.27</v>
      </c>
      <c r="M612" s="27" t="str">
        <f>IFERROR(INDEX(Data!AE:AE,MATCH(ZACKS_Screener[[#This Row],[Company Name]] &amp; " *", Data!AD:AD,0)), "")</f>
        <v/>
      </c>
      <c r="N612" t="str">
        <f>INDEX(Data!AI:AI,MATCH( ZACKS_Screener[[#This Row],[NAICS1]], Data!AH:AH,0))</f>
        <v/>
      </c>
      <c r="O6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2.343211578221915E-2</v>
      </c>
      <c r="P6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2.8282828282828278E-2</v>
      </c>
      <c r="Q612" s="18">
        <f>IFERROR(ZACKS_Screener[[#This Row],[Price]]/ZACKS_Screener[[#This Row],[EPS1]], "")</f>
        <v>15.166329966329966</v>
      </c>
      <c r="R612" s="18">
        <f>IFERROR(ZACKS_Screener[[#This Row],[Price]]/ZACKS_Screener[[#This Row],[EPS2]], "")</f>
        <v>14.749181401440733</v>
      </c>
      <c r="S612" s="18">
        <f>IFERROR(ZACKS_Screener[[#This Row],[PE1]]/(ZACKS_Screener[[#This Row],[EG1]]*100), "")</f>
        <v>6.4724543473955265</v>
      </c>
      <c r="T612" s="18">
        <f>IFERROR(ZACKS_Screener[[#This Row],[PE2]]/(ZACKS_Screener[[#This Row],[EG2]]*100), "")</f>
        <v>5.2148891383665461</v>
      </c>
      <c r="U612"/>
    </row>
    <row r="613" spans="1:21" hidden="1" x14ac:dyDescent="0.25">
      <c r="A613" s="24" t="s">
        <v>1153</v>
      </c>
      <c r="B613" s="34">
        <v>7027.54</v>
      </c>
      <c r="C613" s="6" t="s">
        <v>1152</v>
      </c>
      <c r="D613" s="6" t="s">
        <v>13</v>
      </c>
      <c r="E613" s="6" t="s">
        <v>85</v>
      </c>
      <c r="F613" s="6" t="s">
        <v>286</v>
      </c>
      <c r="G613">
        <v>4</v>
      </c>
      <c r="H613">
        <v>202304</v>
      </c>
      <c r="I613" s="9">
        <v>72.83</v>
      </c>
      <c r="J613" s="9">
        <v>0.25</v>
      </c>
      <c r="K613" s="9">
        <v>0.93</v>
      </c>
      <c r="L613" s="9">
        <v>1.37</v>
      </c>
      <c r="M613" s="27" t="str">
        <f>IFERROR(INDEX(Data!AE:AE,MATCH(ZACKS_Screener[[#This Row],[Company Name]] &amp; " *", Data!AD:AD,0)), "")</f>
        <v/>
      </c>
      <c r="N613" t="str">
        <f>INDEX(Data!AI:AI,MATCH( ZACKS_Screener[[#This Row],[NAICS1]], Data!AH:AH,0))</f>
        <v/>
      </c>
      <c r="O6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2.72</v>
      </c>
      <c r="P6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0.4731182795698925</v>
      </c>
      <c r="Q613" s="18">
        <f>IFERROR(ZACKS_Screener[[#This Row],[Price]]/ZACKS_Screener[[#This Row],[EPS1]], "")</f>
        <v>78.311827956989248</v>
      </c>
      <c r="R613" s="18">
        <f>IFERROR(ZACKS_Screener[[#This Row],[Price]]/ZACKS_Screener[[#This Row],[EPS2]], "")</f>
        <v>53.160583941605836</v>
      </c>
      <c r="S613" s="18">
        <f>IFERROR(ZACKS_Screener[[#This Row],[PE1]]/(ZACKS_Screener[[#This Row],[EG1]]*100), "")</f>
        <v>0.2879111321948134</v>
      </c>
      <c r="T613" s="18">
        <f>IFERROR(ZACKS_Screener[[#This Row],[PE2]]/(ZACKS_Screener[[#This Row],[EG2]]*100), "")</f>
        <v>1.1236214333112142</v>
      </c>
      <c r="U613"/>
    </row>
    <row r="614" spans="1:21" hidden="1" x14ac:dyDescent="0.25">
      <c r="A614" s="24" t="s">
        <v>1155</v>
      </c>
      <c r="B614" s="34">
        <v>40490.65</v>
      </c>
      <c r="C614" s="6" t="s">
        <v>1154</v>
      </c>
      <c r="D614" s="6" t="s">
        <v>13</v>
      </c>
      <c r="E614" s="6" t="s">
        <v>223</v>
      </c>
      <c r="F614" s="6" t="s">
        <v>1117</v>
      </c>
      <c r="G614">
        <v>12</v>
      </c>
      <c r="H614">
        <v>202212</v>
      </c>
      <c r="I614" s="9">
        <v>12.89</v>
      </c>
      <c r="J614" s="9">
        <v>1.41</v>
      </c>
      <c r="K614" s="9">
        <v>1.34</v>
      </c>
      <c r="L614" s="9">
        <v>1.35</v>
      </c>
      <c r="M614" s="27" t="str">
        <f>IFERROR(INDEX(Data!AE:AE,MATCH(ZACKS_Screener[[#This Row],[Company Name]] &amp; " *", Data!AD:AD,0)), "")</f>
        <v>486210</v>
      </c>
      <c r="N614" t="str">
        <f>INDEX(Data!AI:AI,MATCH( ZACKS_Screener[[#This Row],[NAICS1]], Data!AH:AH,0))</f>
        <v>Pipeline Transportation of Natural Gas</v>
      </c>
      <c r="O6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-4.9645390070921877E-2</v>
      </c>
      <c r="P6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7.462686567164185E-3</v>
      </c>
      <c r="Q614" s="18">
        <f>IFERROR(ZACKS_Screener[[#This Row],[Price]]/ZACKS_Screener[[#This Row],[EPS1]], "")</f>
        <v>9.6194029850746272</v>
      </c>
      <c r="R614" s="18">
        <f>IFERROR(ZACKS_Screener[[#This Row],[Price]]/ZACKS_Screener[[#This Row],[EPS2]], "")</f>
        <v>9.5481481481481474</v>
      </c>
      <c r="S614" s="18">
        <f>IFERROR(ZACKS_Screener[[#This Row],[PE1]]/(ZACKS_Screener[[#This Row],[EG1]]*100), "")</f>
        <v>-1.9376226012793221</v>
      </c>
      <c r="T614" s="18">
        <f>IFERROR(ZACKS_Screener[[#This Row],[PE2]]/(ZACKS_Screener[[#This Row],[EG2]]*100), "")</f>
        <v>12.794518518518506</v>
      </c>
      <c r="U614"/>
    </row>
    <row r="615" spans="1:21" hidden="1" x14ac:dyDescent="0.25">
      <c r="A615" s="24" t="s">
        <v>1157</v>
      </c>
      <c r="B615" s="34">
        <v>73178.98</v>
      </c>
      <c r="C615" s="6" t="s">
        <v>1156</v>
      </c>
      <c r="D615" s="6" t="s">
        <v>13</v>
      </c>
      <c r="E615" s="6" t="s">
        <v>18</v>
      </c>
      <c r="F615" s="6" t="s">
        <v>268</v>
      </c>
      <c r="G615">
        <v>12</v>
      </c>
      <c r="H615">
        <v>202212</v>
      </c>
      <c r="I615" s="9">
        <v>183.59</v>
      </c>
      <c r="J615" s="9">
        <v>7.57</v>
      </c>
      <c r="K615" s="9">
        <v>8.44</v>
      </c>
      <c r="L615" s="9">
        <v>9.2100000000000009</v>
      </c>
      <c r="M615" s="27" t="str">
        <f>IFERROR(INDEX(Data!AE:AE,MATCH(ZACKS_Screener[[#This Row],[Company Name]] &amp; " *", Data!AD:AD,0)), "")</f>
        <v>335314</v>
      </c>
      <c r="N615" t="str">
        <f>INDEX(Data!AI:AI,MATCH( ZACKS_Screener[[#This Row],[NAICS1]], Data!AH:AH,0))</f>
        <v xml:space="preserve">Relay and Industrial Control Manufacturing </v>
      </c>
      <c r="O6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0.11492734478203424</v>
      </c>
      <c r="P6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9.1232227488151824E-2</v>
      </c>
      <c r="Q615" s="18">
        <f>IFERROR(ZACKS_Screener[[#This Row],[Price]]/ZACKS_Screener[[#This Row],[EPS1]], "")</f>
        <v>21.752369668246448</v>
      </c>
      <c r="R615" s="18">
        <f>IFERROR(ZACKS_Screener[[#This Row],[Price]]/ZACKS_Screener[[#This Row],[EPS2]], "")</f>
        <v>19.933767643865362</v>
      </c>
      <c r="S615" s="18">
        <f>IFERROR(ZACKS_Screener[[#This Row],[PE1]]/(ZACKS_Screener[[#This Row],[EG1]]*100), "")</f>
        <v>1.8927061883750087</v>
      </c>
      <c r="T615" s="18">
        <f>IFERROR(ZACKS_Screener[[#This Row],[PE2]]/(ZACKS_Screener[[#This Row],[EG2]]*100), "")</f>
        <v>2.1849480378470565</v>
      </c>
      <c r="U615"/>
    </row>
    <row r="616" spans="1:21" hidden="1" x14ac:dyDescent="0.25">
      <c r="A616" s="24" t="s">
        <v>1159</v>
      </c>
      <c r="B616" s="34">
        <v>21093.919999999998</v>
      </c>
      <c r="C616" s="6" t="s">
        <v>1158</v>
      </c>
      <c r="D616" s="6" t="s">
        <v>13</v>
      </c>
      <c r="E616" s="6" t="s">
        <v>118</v>
      </c>
      <c r="F616" s="6" t="s">
        <v>119</v>
      </c>
      <c r="G616">
        <v>12</v>
      </c>
      <c r="H616">
        <v>202212</v>
      </c>
      <c r="I616" s="9">
        <v>99.76</v>
      </c>
      <c r="J616" s="9">
        <v>6.42</v>
      </c>
      <c r="K616" s="9">
        <v>6.67</v>
      </c>
      <c r="L616" s="9">
        <v>7.17</v>
      </c>
      <c r="M616" s="27" t="str">
        <f>IFERROR(INDEX(Data!AE:AE,MATCH(ZACKS_Screener[[#This Row],[Company Name]] &amp; " *", Data!AD:AD,0)), "")</f>
        <v>221113</v>
      </c>
      <c r="N616" t="str">
        <f>INDEX(Data!AI:AI,MATCH( ZACKS_Screener[[#This Row],[NAICS1]], Data!AH:AH,0))</f>
        <v xml:space="preserve">Nuclear Electric Power Generation </v>
      </c>
      <c r="O6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3.8940809968847349E-2</v>
      </c>
      <c r="P6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7.4962518740629688E-2</v>
      </c>
      <c r="Q616" s="18">
        <f>IFERROR(ZACKS_Screener[[#This Row],[Price]]/ZACKS_Screener[[#This Row],[EPS1]], "")</f>
        <v>14.956521739130435</v>
      </c>
      <c r="R616" s="18">
        <f>IFERROR(ZACKS_Screener[[#This Row],[Price]]/ZACKS_Screener[[#This Row],[EPS2]], "")</f>
        <v>13.913528591352859</v>
      </c>
      <c r="S616" s="18">
        <f>IFERROR(ZACKS_Screener[[#This Row],[PE1]]/(ZACKS_Screener[[#This Row],[EG1]]*100), "")</f>
        <v>3.8408347826086962</v>
      </c>
      <c r="T616" s="18">
        <f>IFERROR(ZACKS_Screener[[#This Row],[PE2]]/(ZACKS_Screener[[#This Row],[EG2]]*100), "")</f>
        <v>1.8560647140864714</v>
      </c>
      <c r="U616"/>
    </row>
    <row r="617" spans="1:21" hidden="1" x14ac:dyDescent="0.25">
      <c r="A617" s="24" t="s">
        <v>1161</v>
      </c>
      <c r="B617" s="34">
        <v>4115.24</v>
      </c>
      <c r="C617" s="6" t="s">
        <v>1160</v>
      </c>
      <c r="D617" s="6" t="s">
        <v>13</v>
      </c>
      <c r="E617" s="6" t="s">
        <v>223</v>
      </c>
      <c r="F617" s="6" t="s">
        <v>224</v>
      </c>
      <c r="G617">
        <v>12</v>
      </c>
      <c r="H617">
        <v>202212</v>
      </c>
      <c r="I617" s="9">
        <v>9.5</v>
      </c>
      <c r="J617" s="9">
        <v>0.46</v>
      </c>
      <c r="K617" s="9">
        <v>0.51</v>
      </c>
      <c r="L617" s="9">
        <v>0.68</v>
      </c>
      <c r="M617" s="27" t="str">
        <f>IFERROR(INDEX(Data!AE:AE,MATCH(ZACKS_Screener[[#This Row],[Company Name]] &amp; " *", Data!AD:AD,0)), "")</f>
        <v/>
      </c>
      <c r="N617" t="str">
        <f>INDEX(Data!AI:AI,MATCH( ZACKS_Screener[[#This Row],[NAICS1]], Data!AH:AH,0))</f>
        <v/>
      </c>
      <c r="O6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0.10869565217391301</v>
      </c>
      <c r="P6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0.33333333333333343</v>
      </c>
      <c r="Q617" s="18">
        <f>IFERROR(ZACKS_Screener[[#This Row],[Price]]/ZACKS_Screener[[#This Row],[EPS1]], "")</f>
        <v>18.627450980392158</v>
      </c>
      <c r="R617" s="18">
        <f>IFERROR(ZACKS_Screener[[#This Row],[Price]]/ZACKS_Screener[[#This Row],[EPS2]], "")</f>
        <v>13.970588235294116</v>
      </c>
      <c r="S617" s="18">
        <f>IFERROR(ZACKS_Screener[[#This Row],[PE1]]/(ZACKS_Screener[[#This Row],[EG1]]*100), "")</f>
        <v>1.713725490196079</v>
      </c>
      <c r="T617" s="18">
        <f>IFERROR(ZACKS_Screener[[#This Row],[PE2]]/(ZACKS_Screener[[#This Row],[EG2]]*100), "")</f>
        <v>0.41911764705882337</v>
      </c>
      <c r="U617"/>
    </row>
    <row r="618" spans="1:21" hidden="1" x14ac:dyDescent="0.25">
      <c r="A618" s="24" t="s">
        <v>1163</v>
      </c>
      <c r="B618" s="34">
        <v>10515.75</v>
      </c>
      <c r="C618" s="6" t="s">
        <v>1162</v>
      </c>
      <c r="D618" s="6" t="s">
        <v>22</v>
      </c>
      <c r="E618" s="6" t="s">
        <v>14</v>
      </c>
      <c r="F618" s="6" t="s">
        <v>183</v>
      </c>
      <c r="G618">
        <v>12</v>
      </c>
      <c r="H618">
        <v>202212</v>
      </c>
      <c r="I618" s="9">
        <v>85.25</v>
      </c>
      <c r="J618" s="9">
        <v>2.72</v>
      </c>
      <c r="K618" s="9">
        <v>2.35</v>
      </c>
      <c r="L618" s="9">
        <v>2.89</v>
      </c>
      <c r="M618" s="27" t="str">
        <f>IFERROR(INDEX(Data!AE:AE,MATCH(ZACKS_Screener[[#This Row],[Company Name]] &amp; " *", Data!AD:AD,0)), "")</f>
        <v>459999</v>
      </c>
      <c r="N618" t="str">
        <f>INDEX(Data!AI:AI,MATCH( ZACKS_Screener[[#This Row],[NAICS1]], Data!AH:AH,0))</f>
        <v xml:space="preserve">All Other Miscellaneous Retailers </v>
      </c>
      <c r="O6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-0.1360294117647059</v>
      </c>
      <c r="P6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0.22978723404255319</v>
      </c>
      <c r="Q618" s="18">
        <f>IFERROR(ZACKS_Screener[[#This Row],[Price]]/ZACKS_Screener[[#This Row],[EPS1]], "")</f>
        <v>36.276595744680847</v>
      </c>
      <c r="R618" s="18">
        <f>IFERROR(ZACKS_Screener[[#This Row],[Price]]/ZACKS_Screener[[#This Row],[EPS2]], "")</f>
        <v>29.498269896193769</v>
      </c>
      <c r="S618" s="18">
        <f>IFERROR(ZACKS_Screener[[#This Row],[PE1]]/(ZACKS_Screener[[#This Row],[EG1]]*100), "")</f>
        <v>-2.666820011500862</v>
      </c>
      <c r="T618" s="18">
        <f>IFERROR(ZACKS_Screener[[#This Row],[PE2]]/(ZACKS_Screener[[#This Row],[EG2]]*100), "")</f>
        <v>1.2837210047417658</v>
      </c>
      <c r="U618"/>
    </row>
    <row r="619" spans="1:21" hidden="1" x14ac:dyDescent="0.25">
      <c r="A619" s="24" t="s">
        <v>1165</v>
      </c>
      <c r="B619" s="34">
        <v>3103.85</v>
      </c>
      <c r="C619" s="6" t="s">
        <v>1164</v>
      </c>
      <c r="D619" s="6" t="s">
        <v>13</v>
      </c>
      <c r="E619" s="6" t="s">
        <v>23</v>
      </c>
      <c r="F619" s="6" t="s">
        <v>1166</v>
      </c>
      <c r="G619">
        <v>12</v>
      </c>
      <c r="H619">
        <v>202212</v>
      </c>
      <c r="I619" s="9">
        <v>15.39</v>
      </c>
      <c r="J619" s="9">
        <v>0.95</v>
      </c>
      <c r="K619" s="9">
        <v>2.65</v>
      </c>
      <c r="L619" s="9">
        <v>2.58</v>
      </c>
      <c r="M619" s="27" t="str">
        <f>IFERROR(INDEX(Data!AE:AE,MATCH(ZACKS_Screener[[#This Row],[Company Name]] &amp; " *", Data!AD:AD,0)), "")</f>
        <v/>
      </c>
      <c r="N619" t="str">
        <f>INDEX(Data!AI:AI,MATCH( ZACKS_Screener[[#This Row],[NAICS1]], Data!AH:AH,0))</f>
        <v/>
      </c>
      <c r="O6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1.7894736842105263</v>
      </c>
      <c r="P6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-2.6415094339622584E-2</v>
      </c>
      <c r="Q619" s="18">
        <f>IFERROR(ZACKS_Screener[[#This Row],[Price]]/ZACKS_Screener[[#This Row],[EPS1]], "")</f>
        <v>5.807547169811321</v>
      </c>
      <c r="R619" s="18">
        <f>IFERROR(ZACKS_Screener[[#This Row],[Price]]/ZACKS_Screener[[#This Row],[EPS2]], "")</f>
        <v>5.9651162790697674</v>
      </c>
      <c r="S619" s="18">
        <f>IFERROR(ZACKS_Screener[[#This Row],[PE1]]/(ZACKS_Screener[[#This Row],[EG1]]*100), "")</f>
        <v>3.2453940066592676E-2</v>
      </c>
      <c r="T619" s="18">
        <f>IFERROR(ZACKS_Screener[[#This Row],[PE2]]/(ZACKS_Screener[[#This Row],[EG2]]*100), "")</f>
        <v>-2.2582225913621312</v>
      </c>
      <c r="U619"/>
    </row>
    <row r="620" spans="1:21" hidden="1" x14ac:dyDescent="0.25">
      <c r="A620" s="24" t="s">
        <v>40885</v>
      </c>
      <c r="B620" s="34">
        <v>2270.25</v>
      </c>
      <c r="C620" s="6" t="s">
        <v>40884</v>
      </c>
      <c r="D620" s="6" t="s">
        <v>22</v>
      </c>
      <c r="E620" s="6" t="s">
        <v>14</v>
      </c>
      <c r="F620" s="6" t="s">
        <v>201</v>
      </c>
      <c r="G620">
        <v>12</v>
      </c>
      <c r="H620">
        <v>202212</v>
      </c>
      <c r="I620" s="9">
        <v>12.08</v>
      </c>
      <c r="J620" s="9">
        <v>-0.11</v>
      </c>
      <c r="K620" s="9">
        <v>-0.3</v>
      </c>
      <c r="L620" s="9">
        <v>-0.14000000000000001</v>
      </c>
      <c r="M620" s="27" t="str">
        <f>IFERROR(INDEX(Data!AE:AE,MATCH(ZACKS_Screener[[#This Row],[Company Name]] &amp; " *", Data!AD:AD,0)), "")</f>
        <v/>
      </c>
      <c r="N620" t="str">
        <f>INDEX(Data!AI:AI,MATCH( ZACKS_Screener[[#This Row],[NAICS1]], Data!AH:AH,0))</f>
        <v/>
      </c>
      <c r="O6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-1.7272727272727273</v>
      </c>
      <c r="P6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620" s="18">
        <f>IFERROR(ZACKS_Screener[[#This Row],[Price]]/ZACKS_Screener[[#This Row],[EPS1]], "")</f>
        <v>-40.266666666666666</v>
      </c>
      <c r="R620" s="18">
        <f>IFERROR(ZACKS_Screener[[#This Row],[Price]]/ZACKS_Screener[[#This Row],[EPS2]], "")</f>
        <v>-86.285714285714278</v>
      </c>
      <c r="S620" s="18">
        <f>IFERROR(ZACKS_Screener[[#This Row],[PE1]]/(ZACKS_Screener[[#This Row],[EG1]]*100), "")</f>
        <v>0.23312280701754387</v>
      </c>
      <c r="T620" s="18">
        <f>IFERROR(ZACKS_Screener[[#This Row],[PE2]]/(ZACKS_Screener[[#This Row],[EG2]]*100), "")</f>
        <v>-1.6178571428571427</v>
      </c>
      <c r="U620"/>
    </row>
    <row r="621" spans="1:21" hidden="1" x14ac:dyDescent="0.25">
      <c r="A621" s="24" t="s">
        <v>40887</v>
      </c>
      <c r="B621" s="34">
        <v>2085.48</v>
      </c>
      <c r="C621" s="6" t="s">
        <v>40886</v>
      </c>
      <c r="D621" s="6" t="s">
        <v>13</v>
      </c>
      <c r="E621" s="6" t="s">
        <v>179</v>
      </c>
      <c r="F621" s="6" t="s">
        <v>399</v>
      </c>
      <c r="G621">
        <v>12</v>
      </c>
      <c r="H621">
        <v>202212</v>
      </c>
      <c r="I621" s="9">
        <v>7.75</v>
      </c>
      <c r="J621" s="9">
        <v>-0.24</v>
      </c>
      <c r="K621" s="9">
        <v>-0.46</v>
      </c>
      <c r="L621" s="9">
        <v>-0.56999999999999995</v>
      </c>
      <c r="M621" s="27" t="str">
        <f>IFERROR(INDEX(Data!AE:AE,MATCH(ZACKS_Screener[[#This Row],[Company Name]] &amp; " *", Data!AD:AD,0)), "")</f>
        <v/>
      </c>
      <c r="N621" t="str">
        <f>INDEX(Data!AI:AI,MATCH( ZACKS_Screener[[#This Row],[NAICS1]], Data!AH:AH,0))</f>
        <v/>
      </c>
      <c r="O6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-0.91666666666666685</v>
      </c>
      <c r="P6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-0.23913043478260854</v>
      </c>
      <c r="Q621" s="18">
        <f>IFERROR(ZACKS_Screener[[#This Row],[Price]]/ZACKS_Screener[[#This Row],[EPS1]], "")</f>
        <v>-16.84782608695652</v>
      </c>
      <c r="R621" s="18">
        <f>IFERROR(ZACKS_Screener[[#This Row],[Price]]/ZACKS_Screener[[#This Row],[EPS2]], "")</f>
        <v>-13.596491228070176</v>
      </c>
      <c r="S621" s="18">
        <f>IFERROR(ZACKS_Screener[[#This Row],[PE1]]/(ZACKS_Screener[[#This Row],[EG1]]*100), "")</f>
        <v>0.18379446640316199</v>
      </c>
      <c r="T621" s="18">
        <f>IFERROR(ZACKS_Screener[[#This Row],[PE2]]/(ZACKS_Screener[[#This Row],[EG2]]*100), "")</f>
        <v>0.56858054226475319</v>
      </c>
      <c r="U621"/>
    </row>
    <row r="622" spans="1:21" hidden="1" x14ac:dyDescent="0.25">
      <c r="A622" s="24" t="s">
        <v>1168</v>
      </c>
      <c r="B622" s="34">
        <v>3540.02</v>
      </c>
      <c r="C622" s="6" t="s">
        <v>1167</v>
      </c>
      <c r="D622" s="6" t="s">
        <v>13</v>
      </c>
      <c r="E622" s="6" t="s">
        <v>14</v>
      </c>
      <c r="F622" s="6" t="s">
        <v>201</v>
      </c>
      <c r="G622">
        <v>12</v>
      </c>
      <c r="H622">
        <v>202212</v>
      </c>
      <c r="I622" s="9">
        <v>31.42</v>
      </c>
      <c r="J622" s="9">
        <v>0.95</v>
      </c>
      <c r="K622" s="9">
        <v>0.61</v>
      </c>
      <c r="L622" s="9">
        <v>1.1100000000000001</v>
      </c>
      <c r="M622" s="27" t="str">
        <f>IFERROR(INDEX(Data!AE:AE,MATCH(ZACKS_Screener[[#This Row],[Company Name]] &amp; " *", Data!AD:AD,0)), "")</f>
        <v>621999</v>
      </c>
      <c r="N622" t="str">
        <f>INDEX(Data!AI:AI,MATCH( ZACKS_Screener[[#This Row],[NAICS1]], Data!AH:AH,0))</f>
        <v xml:space="preserve">All Other Miscellaneous Ambulatory Health Care Services </v>
      </c>
      <c r="O6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-0.35789473684210527</v>
      </c>
      <c r="P6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0.81967213114754123</v>
      </c>
      <c r="Q622" s="18">
        <f>IFERROR(ZACKS_Screener[[#This Row],[Price]]/ZACKS_Screener[[#This Row],[EPS1]], "")</f>
        <v>51.508196721311478</v>
      </c>
      <c r="R622" s="18">
        <f>IFERROR(ZACKS_Screener[[#This Row],[Price]]/ZACKS_Screener[[#This Row],[EPS2]], "")</f>
        <v>28.306306306306304</v>
      </c>
      <c r="S622" s="18">
        <f>IFERROR(ZACKS_Screener[[#This Row],[PE1]]/(ZACKS_Screener[[#This Row],[EG1]]*100), "")</f>
        <v>-1.4391996142719383</v>
      </c>
      <c r="T622" s="18">
        <f>IFERROR(ZACKS_Screener[[#This Row],[PE2]]/(ZACKS_Screener[[#This Row],[EG2]]*100), "")</f>
        <v>0.34533693693693684</v>
      </c>
      <c r="U622"/>
    </row>
    <row r="623" spans="1:21" hidden="1" x14ac:dyDescent="0.25">
      <c r="A623" s="24" t="s">
        <v>1170</v>
      </c>
      <c r="B623" s="34">
        <v>4034.52</v>
      </c>
      <c r="C623" s="6" t="s">
        <v>1169</v>
      </c>
      <c r="D623" s="6" t="s">
        <v>22</v>
      </c>
      <c r="E623" s="6" t="s">
        <v>41</v>
      </c>
      <c r="F623" s="6" t="s">
        <v>317</v>
      </c>
      <c r="G623">
        <v>12</v>
      </c>
      <c r="H623">
        <v>202212</v>
      </c>
      <c r="I623" s="9">
        <v>11.4</v>
      </c>
      <c r="J623" s="9">
        <v>0.02</v>
      </c>
      <c r="K623" s="9">
        <v>0.09</v>
      </c>
      <c r="L623" s="9">
        <v>0.32</v>
      </c>
      <c r="M623" s="27" t="str">
        <f>IFERROR(INDEX(Data!AE:AE,MATCH(ZACKS_Screener[[#This Row],[Company Name]] &amp; " *", Data!AD:AD,0)), "")</f>
        <v/>
      </c>
      <c r="N623" t="str">
        <f>INDEX(Data!AI:AI,MATCH( ZACKS_Screener[[#This Row],[NAICS1]], Data!AH:AH,0))</f>
        <v/>
      </c>
      <c r="O6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3.4999999999999996</v>
      </c>
      <c r="P6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2.5555555555555558</v>
      </c>
      <c r="Q623" s="18">
        <f>IFERROR(ZACKS_Screener[[#This Row],[Price]]/ZACKS_Screener[[#This Row],[EPS1]], "")</f>
        <v>126.66666666666667</v>
      </c>
      <c r="R623" s="18">
        <f>IFERROR(ZACKS_Screener[[#This Row],[Price]]/ZACKS_Screener[[#This Row],[EPS2]], "")</f>
        <v>35.625</v>
      </c>
      <c r="S623" s="18">
        <f>IFERROR(ZACKS_Screener[[#This Row],[PE1]]/(ZACKS_Screener[[#This Row],[EG1]]*100), "")</f>
        <v>0.36190476190476195</v>
      </c>
      <c r="T623" s="18">
        <f>IFERROR(ZACKS_Screener[[#This Row],[PE2]]/(ZACKS_Screener[[#This Row],[EG2]]*100), "")</f>
        <v>0.13940217391304346</v>
      </c>
      <c r="U623"/>
    </row>
    <row r="624" spans="1:21" hidden="1" x14ac:dyDescent="0.25">
      <c r="A624" s="24" t="s">
        <v>1172</v>
      </c>
      <c r="B624" s="34">
        <v>4293.74</v>
      </c>
      <c r="C624" s="6" t="s">
        <v>1171</v>
      </c>
      <c r="D624" s="6" t="s">
        <v>13</v>
      </c>
      <c r="E624" s="6" t="s">
        <v>37</v>
      </c>
      <c r="F624" s="6" t="s">
        <v>1173</v>
      </c>
      <c r="G624">
        <v>12</v>
      </c>
      <c r="H624">
        <v>202212</v>
      </c>
      <c r="I624" s="9">
        <v>111.97</v>
      </c>
      <c r="J624" s="9">
        <v>12.01</v>
      </c>
      <c r="K624" s="9">
        <v>9.01</v>
      </c>
      <c r="L624" s="9">
        <v>12.47</v>
      </c>
      <c r="M624" s="27" t="str">
        <f>IFERROR(INDEX(Data!AE:AE,MATCH(ZACKS_Screener[[#This Row],[Company Name]] &amp; " *", Data!AD:AD,0)), "")</f>
        <v/>
      </c>
      <c r="N624" t="str">
        <f>INDEX(Data!AI:AI,MATCH( ZACKS_Screener[[#This Row],[NAICS1]], Data!AH:AH,0))</f>
        <v/>
      </c>
      <c r="O6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-0.24979184013322231</v>
      </c>
      <c r="P6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0.38401775804661498</v>
      </c>
      <c r="Q624" s="18">
        <f>IFERROR(ZACKS_Screener[[#This Row],[Price]]/ZACKS_Screener[[#This Row],[EPS1]], "")</f>
        <v>12.427302996670367</v>
      </c>
      <c r="R624" s="18">
        <f>IFERROR(ZACKS_Screener[[#This Row],[Price]]/ZACKS_Screener[[#This Row],[EPS2]], "")</f>
        <v>8.9791499599037685</v>
      </c>
      <c r="S624" s="18">
        <f>IFERROR(ZACKS_Screener[[#This Row],[PE1]]/(ZACKS_Screener[[#This Row],[EG1]]*100), "")</f>
        <v>-0.497506363300037</v>
      </c>
      <c r="T624" s="18">
        <f>IFERROR(ZACKS_Screener[[#This Row],[PE2]]/(ZACKS_Screener[[#This Row],[EG2]]*100), "")</f>
        <v>0.233821217163968</v>
      </c>
      <c r="U624"/>
    </row>
    <row r="625" spans="1:21" hidden="1" x14ac:dyDescent="0.25">
      <c r="A625" s="24" t="s">
        <v>1175</v>
      </c>
      <c r="B625" s="34">
        <v>13369.73</v>
      </c>
      <c r="C625" s="6" t="s">
        <v>1174</v>
      </c>
      <c r="D625" s="6" t="s">
        <v>22</v>
      </c>
      <c r="E625" s="6" t="s">
        <v>223</v>
      </c>
      <c r="F625" s="6" t="s">
        <v>838</v>
      </c>
      <c r="G625">
        <v>12</v>
      </c>
      <c r="H625">
        <v>202212</v>
      </c>
      <c r="I625" s="9">
        <v>58.21</v>
      </c>
      <c r="J625" s="9">
        <v>3.71</v>
      </c>
      <c r="K625" s="9">
        <v>3.62</v>
      </c>
      <c r="L625" s="9">
        <v>3.92</v>
      </c>
      <c r="M625" s="27" t="str">
        <f>IFERROR(INDEX(Data!AE:AE,MATCH(ZACKS_Screener[[#This Row],[Company Name]] &amp; " *", Data!AD:AD,0)), "")</f>
        <v/>
      </c>
      <c r="N625" t="str">
        <f>INDEX(Data!AI:AI,MATCH( ZACKS_Screener[[#This Row],[NAICS1]], Data!AH:AH,0))</f>
        <v/>
      </c>
      <c r="O6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-2.4258760107816673E-2</v>
      </c>
      <c r="P6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8.2872928176795535E-2</v>
      </c>
      <c r="Q625" s="18">
        <f>IFERROR(ZACKS_Screener[[#This Row],[Price]]/ZACKS_Screener[[#This Row],[EPS1]], "")</f>
        <v>16.08011049723757</v>
      </c>
      <c r="R625" s="18">
        <f>IFERROR(ZACKS_Screener[[#This Row],[Price]]/ZACKS_Screener[[#This Row],[EPS2]], "")</f>
        <v>14.849489795918368</v>
      </c>
      <c r="S625" s="18">
        <f>IFERROR(ZACKS_Screener[[#This Row],[PE1]]/(ZACKS_Screener[[#This Row],[EG1]]*100), "")</f>
        <v>-6.6285788827501646</v>
      </c>
      <c r="T625" s="18">
        <f>IFERROR(ZACKS_Screener[[#This Row],[PE2]]/(ZACKS_Screener[[#This Row],[EG2]]*100), "")</f>
        <v>1.7918384353741508</v>
      </c>
      <c r="U625"/>
    </row>
    <row r="626" spans="1:21" hidden="1" x14ac:dyDescent="0.25">
      <c r="A626" s="24" t="s">
        <v>40889</v>
      </c>
      <c r="B626" s="34">
        <v>2280.4</v>
      </c>
      <c r="C626" s="6" t="s">
        <v>40888</v>
      </c>
      <c r="D626" s="6" t="s">
        <v>13</v>
      </c>
      <c r="E626" s="6" t="s">
        <v>85</v>
      </c>
      <c r="F626" s="6" t="s">
        <v>985</v>
      </c>
      <c r="G626">
        <v>12</v>
      </c>
      <c r="H626">
        <v>202212</v>
      </c>
      <c r="I626" s="9">
        <v>35.04</v>
      </c>
      <c r="J626" s="9">
        <v>2.42</v>
      </c>
      <c r="K626" s="9">
        <v>2.65</v>
      </c>
      <c r="L626" s="9">
        <v>2.9</v>
      </c>
      <c r="M626" s="27" t="str">
        <f>IFERROR(INDEX(Data!AE:AE,MATCH(ZACKS_Screener[[#This Row],[Company Name]] &amp; " *", Data!AD:AD,0)), "")</f>
        <v/>
      </c>
      <c r="N626" t="str">
        <f>INDEX(Data!AI:AI,MATCH( ZACKS_Screener[[#This Row],[NAICS1]], Data!AH:AH,0))</f>
        <v/>
      </c>
      <c r="O6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9.5041322314049576E-2</v>
      </c>
      <c r="P6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9.4339622641509441E-2</v>
      </c>
      <c r="Q626" s="18">
        <f>IFERROR(ZACKS_Screener[[#This Row],[Price]]/ZACKS_Screener[[#This Row],[EPS1]], "")</f>
        <v>13.222641509433963</v>
      </c>
      <c r="R626" s="18">
        <f>IFERROR(ZACKS_Screener[[#This Row],[Price]]/ZACKS_Screener[[#This Row],[EPS2]], "")</f>
        <v>12.082758620689654</v>
      </c>
      <c r="S626" s="18">
        <f>IFERROR(ZACKS_Screener[[#This Row],[PE1]]/(ZACKS_Screener[[#This Row],[EG1]]*100), "")</f>
        <v>1.3912518457752259</v>
      </c>
      <c r="T626" s="18">
        <f>IFERROR(ZACKS_Screener[[#This Row],[PE2]]/(ZACKS_Screener[[#This Row],[EG2]]*100), "")</f>
        <v>1.2807724137931034</v>
      </c>
      <c r="U626"/>
    </row>
    <row r="627" spans="1:21" hidden="1" x14ac:dyDescent="0.25">
      <c r="A627" s="24" t="s">
        <v>1177</v>
      </c>
      <c r="B627" s="34">
        <v>52098.400000000001</v>
      </c>
      <c r="C627" s="6" t="s">
        <v>1176</v>
      </c>
      <c r="D627" s="6" t="s">
        <v>13</v>
      </c>
      <c r="E627" s="6" t="s">
        <v>41</v>
      </c>
      <c r="F627" s="6" t="s">
        <v>48</v>
      </c>
      <c r="G627">
        <v>12</v>
      </c>
      <c r="H627">
        <v>202212</v>
      </c>
      <c r="I627" s="9">
        <v>85.94</v>
      </c>
      <c r="J627" s="9">
        <v>2.48</v>
      </c>
      <c r="K627" s="9">
        <v>2.5499999999999998</v>
      </c>
      <c r="L627" s="9">
        <v>2.87</v>
      </c>
      <c r="M627" s="27" t="str">
        <f>IFERROR(INDEX(Data!AE:AE,MATCH(ZACKS_Screener[[#This Row],[Company Name]] &amp; " *", Data!AD:AD,0)), "")</f>
        <v>339113</v>
      </c>
      <c r="N627" t="str">
        <f>INDEX(Data!AI:AI,MATCH( ZACKS_Screener[[#This Row],[NAICS1]], Data!AH:AH,0))</f>
        <v xml:space="preserve">Surgical Appliance and Supplies Manufacturing </v>
      </c>
      <c r="O6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2.822580645161284E-2</v>
      </c>
      <c r="P6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0.12549019607843148</v>
      </c>
      <c r="Q627" s="18">
        <f>IFERROR(ZACKS_Screener[[#This Row],[Price]]/ZACKS_Screener[[#This Row],[EPS1]], "")</f>
        <v>33.701960784313727</v>
      </c>
      <c r="R627" s="18">
        <f>IFERROR(ZACKS_Screener[[#This Row],[Price]]/ZACKS_Screener[[#This Row],[EPS2]], "")</f>
        <v>29.944250871080136</v>
      </c>
      <c r="S627" s="18">
        <f>IFERROR(ZACKS_Screener[[#This Row],[PE1]]/(ZACKS_Screener[[#This Row],[EG1]]*100), "")</f>
        <v>11.940123249299747</v>
      </c>
      <c r="T627" s="18">
        <f>IFERROR(ZACKS_Screener[[#This Row],[PE2]]/(ZACKS_Screener[[#This Row],[EG2]]*100), "")</f>
        <v>2.3861824912891962</v>
      </c>
      <c r="U627"/>
    </row>
    <row r="628" spans="1:21" hidden="1" x14ac:dyDescent="0.25">
      <c r="A628" s="24" t="s">
        <v>40890</v>
      </c>
      <c r="B628" s="34">
        <v>2178.33</v>
      </c>
      <c r="C628" s="6" t="s">
        <v>90</v>
      </c>
      <c r="D628" s="6" t="s">
        <v>13</v>
      </c>
      <c r="E628" s="6" t="s">
        <v>37</v>
      </c>
      <c r="F628" s="6" t="s">
        <v>92</v>
      </c>
      <c r="G628">
        <v>12</v>
      </c>
      <c r="H628">
        <v>202212</v>
      </c>
      <c r="I628" s="9">
        <v>22.55</v>
      </c>
      <c r="J628" s="9"/>
      <c r="M628" s="27" t="str">
        <f>IFERROR(INDEX(Data!AE:AE,MATCH(ZACKS_Screener[[#This Row],[Company Name]] &amp; " *", Data!AD:AD,0)), "")</f>
        <v/>
      </c>
      <c r="N628" t="str">
        <f>INDEX(Data!AI:AI,MATCH( ZACKS_Screener[[#This Row],[NAICS1]], Data!AH:AH,0))</f>
        <v/>
      </c>
      <c r="O62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2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28" s="18" t="str">
        <f>IFERROR(ZACKS_Screener[[#This Row],[Price]]/ZACKS_Screener[[#This Row],[EPS1]], "")</f>
        <v/>
      </c>
      <c r="R628" s="18" t="str">
        <f>IFERROR(ZACKS_Screener[[#This Row],[Price]]/ZACKS_Screener[[#This Row],[EPS2]], "")</f>
        <v/>
      </c>
      <c r="S628" s="18" t="str">
        <f>IFERROR(ZACKS_Screener[[#This Row],[PE1]]/(ZACKS_Screener[[#This Row],[EG1]]*100), "")</f>
        <v/>
      </c>
      <c r="T628" s="18" t="str">
        <f>IFERROR(ZACKS_Screener[[#This Row],[PE2]]/(ZACKS_Screener[[#This Row],[EG2]]*100), "")</f>
        <v/>
      </c>
      <c r="U628"/>
    </row>
    <row r="629" spans="1:21" hidden="1" x14ac:dyDescent="0.25">
      <c r="A629" s="24" t="s">
        <v>1179</v>
      </c>
      <c r="B629" s="34">
        <v>7217.3</v>
      </c>
      <c r="C629" s="6" t="s">
        <v>1178</v>
      </c>
      <c r="D629" s="6" t="s">
        <v>22</v>
      </c>
      <c r="E629" s="6" t="s">
        <v>37</v>
      </c>
      <c r="F629" s="6" t="s">
        <v>801</v>
      </c>
      <c r="G629">
        <v>12</v>
      </c>
      <c r="H629">
        <v>202212</v>
      </c>
      <c r="I629" s="9">
        <v>51.02</v>
      </c>
      <c r="J629" s="9">
        <v>7.92</v>
      </c>
      <c r="K629" s="9">
        <v>8.82</v>
      </c>
      <c r="L629" s="9">
        <v>8.43</v>
      </c>
      <c r="M629" s="27" t="str">
        <f>IFERROR(INDEX(Data!AE:AE,MATCH(ZACKS_Screener[[#This Row],[Company Name]] &amp; " *", Data!AD:AD,0)), "")</f>
        <v/>
      </c>
      <c r="N629" t="str">
        <f>INDEX(Data!AI:AI,MATCH( ZACKS_Screener[[#This Row],[NAICS1]], Data!AH:AH,0))</f>
        <v/>
      </c>
      <c r="O6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0.11363636363636369</v>
      </c>
      <c r="P6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-4.4217687074829995E-2</v>
      </c>
      <c r="Q629" s="18">
        <f>IFERROR(ZACKS_Screener[[#This Row],[Price]]/ZACKS_Screener[[#This Row],[EPS1]], "")</f>
        <v>5.7845804988662133</v>
      </c>
      <c r="R629" s="18">
        <f>IFERROR(ZACKS_Screener[[#This Row],[Price]]/ZACKS_Screener[[#This Row],[EPS2]], "")</f>
        <v>6.0521945432977464</v>
      </c>
      <c r="S629" s="18">
        <f>IFERROR(ZACKS_Screener[[#This Row],[PE1]]/(ZACKS_Screener[[#This Row],[EG1]]*100), "")</f>
        <v>0.50904308390022657</v>
      </c>
      <c r="T629" s="18">
        <f>IFERROR(ZACKS_Screener[[#This Row],[PE2]]/(ZACKS_Screener[[#This Row],[EG2]]*100), "")</f>
        <v>-1.3687270736381039</v>
      </c>
      <c r="U629"/>
    </row>
    <row r="630" spans="1:21" hidden="1" x14ac:dyDescent="0.25">
      <c r="A630" s="24" t="s">
        <v>1180</v>
      </c>
      <c r="B630" s="34">
        <v>11389.14</v>
      </c>
      <c r="C630" s="6" t="s">
        <v>90</v>
      </c>
      <c r="D630" s="6" t="s">
        <v>13</v>
      </c>
      <c r="E630" s="6" t="s">
        <v>37</v>
      </c>
      <c r="F630" s="6" t="s">
        <v>92</v>
      </c>
      <c r="G630">
        <v>12</v>
      </c>
      <c r="H630">
        <v>202212</v>
      </c>
      <c r="I630" s="9">
        <v>61.78</v>
      </c>
      <c r="J630" s="9"/>
      <c r="M630" s="27" t="str">
        <f>IFERROR(INDEX(Data!AE:AE,MATCH(ZACKS_Screener[[#This Row],[Company Name]] &amp; " *", Data!AD:AD,0)), "")</f>
        <v/>
      </c>
      <c r="N630" t="str">
        <f>INDEX(Data!AI:AI,MATCH( ZACKS_Screener[[#This Row],[NAICS1]], Data!AH:AH,0))</f>
        <v/>
      </c>
      <c r="O63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3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30" s="18" t="str">
        <f>IFERROR(ZACKS_Screener[[#This Row],[Price]]/ZACKS_Screener[[#This Row],[EPS1]], "")</f>
        <v/>
      </c>
      <c r="R630" s="18" t="str">
        <f>IFERROR(ZACKS_Screener[[#This Row],[Price]]/ZACKS_Screener[[#This Row],[EPS2]], "")</f>
        <v/>
      </c>
      <c r="S630" s="18" t="str">
        <f>IFERROR(ZACKS_Screener[[#This Row],[PE1]]/(ZACKS_Screener[[#This Row],[EG1]]*100), "")</f>
        <v/>
      </c>
      <c r="T630" s="18" t="str">
        <f>IFERROR(ZACKS_Screener[[#This Row],[PE2]]/(ZACKS_Screener[[#This Row],[EG2]]*100), "")</f>
        <v/>
      </c>
      <c r="U630"/>
    </row>
    <row r="631" spans="1:21" hidden="1" x14ac:dyDescent="0.25">
      <c r="A631" s="24" t="s">
        <v>40891</v>
      </c>
      <c r="B631" s="34">
        <v>2863.57</v>
      </c>
      <c r="C631" s="6" t="s">
        <v>90</v>
      </c>
      <c r="D631" s="6" t="s">
        <v>13</v>
      </c>
      <c r="E631" s="6" t="s">
        <v>37</v>
      </c>
      <c r="F631" s="6" t="s">
        <v>92</v>
      </c>
      <c r="G631">
        <v>12</v>
      </c>
      <c r="H631">
        <v>202212</v>
      </c>
      <c r="I631" s="9">
        <v>32.43</v>
      </c>
      <c r="J631" s="9"/>
      <c r="M631" s="27" t="str">
        <f>IFERROR(INDEX(Data!AE:AE,MATCH(ZACKS_Screener[[#This Row],[Company Name]] &amp; " *", Data!AD:AD,0)), "")</f>
        <v/>
      </c>
      <c r="N631" t="str">
        <f>INDEX(Data!AI:AI,MATCH( ZACKS_Screener[[#This Row],[NAICS1]], Data!AH:AH,0))</f>
        <v/>
      </c>
      <c r="O63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3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31" s="18" t="str">
        <f>IFERROR(ZACKS_Screener[[#This Row],[Price]]/ZACKS_Screener[[#This Row],[EPS1]], "")</f>
        <v/>
      </c>
      <c r="R631" s="18" t="str">
        <f>IFERROR(ZACKS_Screener[[#This Row],[Price]]/ZACKS_Screener[[#This Row],[EPS2]], "")</f>
        <v/>
      </c>
      <c r="S631" s="18" t="str">
        <f>IFERROR(ZACKS_Screener[[#This Row],[PE1]]/(ZACKS_Screener[[#This Row],[EG1]]*100), "")</f>
        <v/>
      </c>
      <c r="T631" s="18" t="str">
        <f>IFERROR(ZACKS_Screener[[#This Row],[PE2]]/(ZACKS_Screener[[#This Row],[EG2]]*100), "")</f>
        <v/>
      </c>
      <c r="U631"/>
    </row>
    <row r="632" spans="1:21" hidden="1" x14ac:dyDescent="0.25">
      <c r="A632" s="24" t="s">
        <v>1181</v>
      </c>
      <c r="B632" s="34">
        <v>3494.22</v>
      </c>
      <c r="C632" s="6" t="s">
        <v>90</v>
      </c>
      <c r="D632" s="6" t="s">
        <v>13</v>
      </c>
      <c r="E632" s="6" t="s">
        <v>37</v>
      </c>
      <c r="F632" s="6" t="s">
        <v>92</v>
      </c>
      <c r="G632">
        <v>12</v>
      </c>
      <c r="H632">
        <v>202212</v>
      </c>
      <c r="I632" s="9">
        <v>65.13</v>
      </c>
      <c r="J632" s="9"/>
      <c r="M632" s="27" t="str">
        <f>IFERROR(INDEX(Data!AE:AE,MATCH(ZACKS_Screener[[#This Row],[Company Name]] &amp; " *", Data!AD:AD,0)), "")</f>
        <v/>
      </c>
      <c r="N632" t="str">
        <f>INDEX(Data!AI:AI,MATCH( ZACKS_Screener[[#This Row],[NAICS1]], Data!AH:AH,0))</f>
        <v/>
      </c>
      <c r="O63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32" s="18" t="str">
        <f>IFERROR(ZACKS_Screener[[#This Row],[Price]]/ZACKS_Screener[[#This Row],[EPS1]], "")</f>
        <v/>
      </c>
      <c r="R632" s="18" t="str">
        <f>IFERROR(ZACKS_Screener[[#This Row],[Price]]/ZACKS_Screener[[#This Row],[EPS2]], "")</f>
        <v/>
      </c>
      <c r="S632" s="18" t="str">
        <f>IFERROR(ZACKS_Screener[[#This Row],[PE1]]/(ZACKS_Screener[[#This Row],[EG1]]*100), "")</f>
        <v/>
      </c>
      <c r="T632" s="18" t="str">
        <f>IFERROR(ZACKS_Screener[[#This Row],[PE2]]/(ZACKS_Screener[[#This Row],[EG2]]*100), "")</f>
        <v/>
      </c>
      <c r="U632"/>
    </row>
    <row r="633" spans="1:21" hidden="1" x14ac:dyDescent="0.25">
      <c r="A633" s="24" t="s">
        <v>1182</v>
      </c>
      <c r="B633" s="34">
        <v>4883.1000000000004</v>
      </c>
      <c r="C633" s="6" t="s">
        <v>90</v>
      </c>
      <c r="D633" s="6" t="s">
        <v>13</v>
      </c>
      <c r="E633" s="6" t="s">
        <v>37</v>
      </c>
      <c r="F633" s="6" t="s">
        <v>92</v>
      </c>
      <c r="G633">
        <v>12</v>
      </c>
      <c r="H633">
        <v>202212</v>
      </c>
      <c r="I633" s="9">
        <v>30.75</v>
      </c>
      <c r="J633" s="9"/>
      <c r="M633" s="27" t="str">
        <f>IFERROR(INDEX(Data!AE:AE,MATCH(ZACKS_Screener[[#This Row],[Company Name]] &amp; " *", Data!AD:AD,0)), "")</f>
        <v/>
      </c>
      <c r="N633" t="str">
        <f>INDEX(Data!AI:AI,MATCH( ZACKS_Screener[[#This Row],[NAICS1]], Data!AH:AH,0))</f>
        <v/>
      </c>
      <c r="O63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3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33" s="18" t="str">
        <f>IFERROR(ZACKS_Screener[[#This Row],[Price]]/ZACKS_Screener[[#This Row],[EPS1]], "")</f>
        <v/>
      </c>
      <c r="R633" s="18" t="str">
        <f>IFERROR(ZACKS_Screener[[#This Row],[Price]]/ZACKS_Screener[[#This Row],[EPS2]], "")</f>
        <v/>
      </c>
      <c r="S633" s="18" t="str">
        <f>IFERROR(ZACKS_Screener[[#This Row],[PE1]]/(ZACKS_Screener[[#This Row],[EG1]]*100), "")</f>
        <v/>
      </c>
      <c r="T633" s="18" t="str">
        <f>IFERROR(ZACKS_Screener[[#This Row],[PE2]]/(ZACKS_Screener[[#This Row],[EG2]]*100), "")</f>
        <v/>
      </c>
      <c r="U633"/>
    </row>
    <row r="634" spans="1:21" hidden="1" x14ac:dyDescent="0.25">
      <c r="A634" s="24" t="s">
        <v>1184</v>
      </c>
      <c r="B634" s="34">
        <v>15331.38</v>
      </c>
      <c r="C634" s="6" t="s">
        <v>1183</v>
      </c>
      <c r="D634" s="6" t="s">
        <v>22</v>
      </c>
      <c r="E634" s="6" t="s">
        <v>41</v>
      </c>
      <c r="F634" s="6" t="s">
        <v>67</v>
      </c>
      <c r="G634">
        <v>12</v>
      </c>
      <c r="H634">
        <v>202212</v>
      </c>
      <c r="I634" s="9">
        <v>84.95</v>
      </c>
      <c r="J634" s="9">
        <v>-3.54</v>
      </c>
      <c r="K634" s="9">
        <v>-2.16</v>
      </c>
      <c r="L634" s="9">
        <v>-1.54</v>
      </c>
      <c r="M634" s="27" t="str">
        <f>IFERROR(INDEX(Data!AE:AE,MATCH(ZACKS_Screener[[#This Row],[Company Name]] &amp; " *", Data!AD:AD,0)), "")</f>
        <v>621511</v>
      </c>
      <c r="N634" t="str">
        <f>INDEX(Data!AI:AI,MATCH( ZACKS_Screener[[#This Row],[NAICS1]], Data!AH:AH,0))</f>
        <v xml:space="preserve">Medical Laboratories </v>
      </c>
      <c r="O6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0.38983050847457623</v>
      </c>
      <c r="P6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0.28703703703703709</v>
      </c>
      <c r="Q634" s="18">
        <f>IFERROR(ZACKS_Screener[[#This Row],[Price]]/ZACKS_Screener[[#This Row],[EPS1]], "")</f>
        <v>-39.328703703703702</v>
      </c>
      <c r="R634" s="18">
        <f>IFERROR(ZACKS_Screener[[#This Row],[Price]]/ZACKS_Screener[[#This Row],[EPS2]], "")</f>
        <v>-55.162337662337663</v>
      </c>
      <c r="S634" s="18">
        <f>IFERROR(ZACKS_Screener[[#This Row],[PE1]]/(ZACKS_Screener[[#This Row],[EG1]]*100), "")</f>
        <v>-1.0088667471819646</v>
      </c>
      <c r="T634" s="18">
        <f>IFERROR(ZACKS_Screener[[#This Row],[PE2]]/(ZACKS_Screener[[#This Row],[EG2]]*100), "")</f>
        <v>-1.9217846669459568</v>
      </c>
      <c r="U634"/>
    </row>
    <row r="635" spans="1:21" hidden="1" x14ac:dyDescent="0.25">
      <c r="A635" s="24" t="s">
        <v>1186</v>
      </c>
      <c r="B635" s="34">
        <v>39762.870000000003</v>
      </c>
      <c r="C635" s="6" t="s">
        <v>1185</v>
      </c>
      <c r="D635" s="6" t="s">
        <v>22</v>
      </c>
      <c r="E635" s="6" t="s">
        <v>118</v>
      </c>
      <c r="F635" s="6" t="s">
        <v>119</v>
      </c>
      <c r="G635">
        <v>12</v>
      </c>
      <c r="H635">
        <v>202212</v>
      </c>
      <c r="I635" s="9">
        <v>39.979999999999997</v>
      </c>
      <c r="J635" s="9">
        <v>2.27</v>
      </c>
      <c r="K635" s="9">
        <v>2.35</v>
      </c>
      <c r="L635" s="9">
        <v>2.52</v>
      </c>
      <c r="M635" s="27" t="str">
        <f>IFERROR(INDEX(Data!AE:AE,MATCH(ZACKS_Screener[[#This Row],[Company Name]] &amp; " *", Data!AD:AD,0)), "")</f>
        <v>522320</v>
      </c>
      <c r="N635" t="str">
        <f>INDEX(Data!AI:AI,MATCH( ZACKS_Screener[[#This Row],[NAICS1]], Data!AH:AH,0))</f>
        <v xml:space="preserve">Financial Transactions Processing, Reserve, and Clearinghouse Activities </v>
      </c>
      <c r="O6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3.5242290748898709E-2</v>
      </c>
      <c r="P6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7.2340425531914859E-2</v>
      </c>
      <c r="Q635" s="18">
        <f>IFERROR(ZACKS_Screener[[#This Row],[Price]]/ZACKS_Screener[[#This Row],[EPS1]], "")</f>
        <v>17.012765957446806</v>
      </c>
      <c r="R635" s="18">
        <f>IFERROR(ZACKS_Screener[[#This Row],[Price]]/ZACKS_Screener[[#This Row],[EPS2]], "")</f>
        <v>15.865079365079364</v>
      </c>
      <c r="S635" s="18">
        <f>IFERROR(ZACKS_Screener[[#This Row],[PE1]]/(ZACKS_Screener[[#This Row],[EG1]]*100), "")</f>
        <v>4.8273723404255273</v>
      </c>
      <c r="T635" s="18">
        <f>IFERROR(ZACKS_Screener[[#This Row],[PE2]]/(ZACKS_Screener[[#This Row],[EG2]]*100), "")</f>
        <v>2.1931139122315599</v>
      </c>
      <c r="U635"/>
    </row>
    <row r="636" spans="1:21" hidden="1" x14ac:dyDescent="0.25">
      <c r="A636" s="24" t="s">
        <v>1188</v>
      </c>
      <c r="B636" s="34">
        <v>6342.69</v>
      </c>
      <c r="C636" s="6" t="s">
        <v>1187</v>
      </c>
      <c r="D636" s="6" t="s">
        <v>22</v>
      </c>
      <c r="E636" s="6" t="s">
        <v>41</v>
      </c>
      <c r="F636" s="6" t="s">
        <v>67</v>
      </c>
      <c r="G636">
        <v>12</v>
      </c>
      <c r="H636">
        <v>202212</v>
      </c>
      <c r="I636" s="9">
        <v>19.48</v>
      </c>
      <c r="J636" s="9">
        <v>0.82</v>
      </c>
      <c r="K636" s="9">
        <v>0.9</v>
      </c>
      <c r="L636" s="9">
        <v>1.3</v>
      </c>
      <c r="M636" s="27" t="str">
        <f>IFERROR(INDEX(Data!AE:AE,MATCH(ZACKS_Screener[[#This Row],[Company Name]] &amp; " *", Data!AD:AD,0)), "")</f>
        <v>325414</v>
      </c>
      <c r="N636" t="str">
        <f>INDEX(Data!AI:AI,MATCH( ZACKS_Screener[[#This Row],[NAICS1]], Data!AH:AH,0))</f>
        <v xml:space="preserve">Biological Product (except Diagnostic) Manufacturing </v>
      </c>
      <c r="O6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9.7560975609756184E-2</v>
      </c>
      <c r="P6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0.44444444444444448</v>
      </c>
      <c r="Q636" s="18">
        <f>IFERROR(ZACKS_Screener[[#This Row],[Price]]/ZACKS_Screener[[#This Row],[EPS1]], "")</f>
        <v>21.644444444444446</v>
      </c>
      <c r="R636" s="18">
        <f>IFERROR(ZACKS_Screener[[#This Row],[Price]]/ZACKS_Screener[[#This Row],[EPS2]], "")</f>
        <v>14.984615384615385</v>
      </c>
      <c r="S636" s="18">
        <f>IFERROR(ZACKS_Screener[[#This Row],[PE1]]/(ZACKS_Screener[[#This Row],[EG1]]*100), "")</f>
        <v>2.2185555555555538</v>
      </c>
      <c r="T636" s="18">
        <f>IFERROR(ZACKS_Screener[[#This Row],[PE2]]/(ZACKS_Screener[[#This Row],[EG2]]*100), "")</f>
        <v>0.33715384615384614</v>
      </c>
      <c r="U636"/>
    </row>
    <row r="637" spans="1:21" hidden="1" x14ac:dyDescent="0.25">
      <c r="A637" s="24" t="s">
        <v>1190</v>
      </c>
      <c r="B637" s="34">
        <v>5020.25</v>
      </c>
      <c r="C637" s="6" t="s">
        <v>1189</v>
      </c>
      <c r="D637" s="6" t="s">
        <v>22</v>
      </c>
      <c r="E637" s="6" t="s">
        <v>85</v>
      </c>
      <c r="F637" s="6" t="s">
        <v>111</v>
      </c>
      <c r="G637">
        <v>12</v>
      </c>
      <c r="H637">
        <v>202212</v>
      </c>
      <c r="I637" s="9">
        <v>151</v>
      </c>
      <c r="J637" s="9">
        <v>6.02</v>
      </c>
      <c r="K637" s="9">
        <v>6.86</v>
      </c>
      <c r="L637" s="9">
        <v>7.83</v>
      </c>
      <c r="M637" s="27" t="str">
        <f>IFERROR(INDEX(Data!AE:AE,MATCH(ZACKS_Screener[[#This Row],[Company Name]] &amp; " *", Data!AD:AD,0)), "")</f>
        <v/>
      </c>
      <c r="N637" t="str">
        <f>INDEX(Data!AI:AI,MATCH( ZACKS_Screener[[#This Row],[NAICS1]], Data!AH:AH,0))</f>
        <v/>
      </c>
      <c r="O6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0.13953488372093037</v>
      </c>
      <c r="P6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0.14139941690962096</v>
      </c>
      <c r="Q637" s="18">
        <f>IFERROR(ZACKS_Screener[[#This Row],[Price]]/ZACKS_Screener[[#This Row],[EPS1]], "")</f>
        <v>22.011661807580175</v>
      </c>
      <c r="R637" s="18">
        <f>IFERROR(ZACKS_Screener[[#This Row],[Price]]/ZACKS_Screener[[#This Row],[EPS2]], "")</f>
        <v>19.284802043422733</v>
      </c>
      <c r="S637" s="18">
        <f>IFERROR(ZACKS_Screener[[#This Row],[PE1]]/(ZACKS_Screener[[#This Row],[EG1]]*100), "")</f>
        <v>1.5775024295432443</v>
      </c>
      <c r="T637" s="18">
        <f>IFERROR(ZACKS_Screener[[#This Row],[PE2]]/(ZACKS_Screener[[#This Row],[EG2]]*100), "")</f>
        <v>1.363853010493608</v>
      </c>
      <c r="U637"/>
    </row>
    <row r="638" spans="1:21" hidden="1" x14ac:dyDescent="0.25">
      <c r="A638" s="24" t="s">
        <v>1192</v>
      </c>
      <c r="B638" s="34">
        <v>5887.83</v>
      </c>
      <c r="C638" s="6" t="s">
        <v>1191</v>
      </c>
      <c r="D638" s="6" t="s">
        <v>13</v>
      </c>
      <c r="E638" s="6" t="s">
        <v>26</v>
      </c>
      <c r="F638" s="6" t="s">
        <v>910</v>
      </c>
      <c r="G638">
        <v>3</v>
      </c>
      <c r="H638">
        <v>202303</v>
      </c>
      <c r="I638" s="9">
        <v>166.37</v>
      </c>
      <c r="J638" s="9">
        <v>12.53</v>
      </c>
      <c r="K638" s="9">
        <v>13.27</v>
      </c>
      <c r="L638" s="9">
        <v>14.86</v>
      </c>
      <c r="M638" s="27" t="str">
        <f>IFERROR(INDEX(Data!AE:AE,MATCH(ZACKS_Screener[[#This Row],[Company Name]] &amp; " *", Data!AD:AD,0)), "")</f>
        <v>327310</v>
      </c>
      <c r="N638" t="str">
        <f>INDEX(Data!AI:AI,MATCH( ZACKS_Screener[[#This Row],[NAICS1]], Data!AH:AH,0))</f>
        <v>Cement Manufacturing</v>
      </c>
      <c r="O6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5.9058260175578629E-2</v>
      </c>
      <c r="P6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0.11981914091936699</v>
      </c>
      <c r="Q638" s="18">
        <f>IFERROR(ZACKS_Screener[[#This Row],[Price]]/ZACKS_Screener[[#This Row],[EPS1]], "")</f>
        <v>12.537302185380558</v>
      </c>
      <c r="R638" s="18">
        <f>IFERROR(ZACKS_Screener[[#This Row],[Price]]/ZACKS_Screener[[#This Row],[EPS2]], "")</f>
        <v>11.195827725437416</v>
      </c>
      <c r="S638" s="18">
        <f>IFERROR(ZACKS_Screener[[#This Row],[PE1]]/(ZACKS_Screener[[#This Row],[EG1]]*100), "")</f>
        <v>2.1228702213894368</v>
      </c>
      <c r="T638" s="18">
        <f>IFERROR(ZACKS_Screener[[#This Row],[PE2]]/(ZACKS_Screener[[#This Row],[EG2]]*100), "")</f>
        <v>0.93439392400348753</v>
      </c>
      <c r="U638"/>
    </row>
    <row r="639" spans="1:21" hidden="1" x14ac:dyDescent="0.25">
      <c r="A639" s="24" t="s">
        <v>1194</v>
      </c>
      <c r="B639" s="34">
        <v>17458.04</v>
      </c>
      <c r="C639" s="6" t="s">
        <v>1193</v>
      </c>
      <c r="D639" s="6" t="s">
        <v>22</v>
      </c>
      <c r="E639" s="6" t="s">
        <v>23</v>
      </c>
      <c r="F639" s="6" t="s">
        <v>334</v>
      </c>
      <c r="G639">
        <v>12</v>
      </c>
      <c r="H639">
        <v>202212</v>
      </c>
      <c r="I639" s="9">
        <v>114.26</v>
      </c>
      <c r="J639" s="9">
        <v>8.26</v>
      </c>
      <c r="K639" s="9">
        <v>5.43</v>
      </c>
      <c r="L639" s="9">
        <v>5.18</v>
      </c>
      <c r="M639" s="27" t="str">
        <f>IFERROR(INDEX(Data!AE:AE,MATCH(ZACKS_Screener[[#This Row],[Company Name]] &amp; " *", Data!AD:AD,0)), "")</f>
        <v/>
      </c>
      <c r="N639" t="str">
        <f>INDEX(Data!AI:AI,MATCH( ZACKS_Screener[[#This Row],[NAICS1]], Data!AH:AH,0))</f>
        <v/>
      </c>
      <c r="O6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-0.34261501210653755</v>
      </c>
      <c r="P6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-4.6040515653775323E-2</v>
      </c>
      <c r="Q639" s="18">
        <f>IFERROR(ZACKS_Screener[[#This Row],[Price]]/ZACKS_Screener[[#This Row],[EPS1]], "")</f>
        <v>21.042357274401475</v>
      </c>
      <c r="R639" s="18">
        <f>IFERROR(ZACKS_Screener[[#This Row],[Price]]/ZACKS_Screener[[#This Row],[EPS2]], "")</f>
        <v>22.057915057915061</v>
      </c>
      <c r="S639" s="18">
        <f>IFERROR(ZACKS_Screener[[#This Row],[PE1]]/(ZACKS_Screener[[#This Row],[EG1]]*100), "")</f>
        <v>-0.614169155782884</v>
      </c>
      <c r="T639" s="18">
        <f>IFERROR(ZACKS_Screener[[#This Row],[PE2]]/(ZACKS_Screener[[#This Row],[EG2]]*100), "")</f>
        <v>-4.790979150579151</v>
      </c>
      <c r="U639"/>
    </row>
    <row r="640" spans="1:21" hidden="1" x14ac:dyDescent="0.25">
      <c r="A640" s="24" t="s">
        <v>1196</v>
      </c>
      <c r="B640" s="34">
        <v>15834.52</v>
      </c>
      <c r="C640" s="6" t="s">
        <v>1195</v>
      </c>
      <c r="D640" s="6" t="s">
        <v>22</v>
      </c>
      <c r="E640" s="6" t="s">
        <v>30</v>
      </c>
      <c r="F640" s="6" t="s">
        <v>256</v>
      </c>
      <c r="G640">
        <v>12</v>
      </c>
      <c r="H640">
        <v>202212</v>
      </c>
      <c r="I640" s="9">
        <v>106.9</v>
      </c>
      <c r="J640" s="9">
        <v>6.79</v>
      </c>
      <c r="K640" s="9">
        <v>9.24</v>
      </c>
      <c r="L640" s="9">
        <v>11.85</v>
      </c>
      <c r="M640" s="27" t="str">
        <f>IFERROR(INDEX(Data!AE:AE,MATCH(ZACKS_Screener[[#This Row],[Company Name]] &amp; " *", Data!AD:AD,0)), "")</f>
        <v>561510</v>
      </c>
      <c r="N640" t="str">
        <f>INDEX(Data!AI:AI,MATCH( ZACKS_Screener[[#This Row],[NAICS1]], Data!AH:AH,0))</f>
        <v>Travel Agencies</v>
      </c>
      <c r="O6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0.36082474226804129</v>
      </c>
      <c r="P6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0.28246753246753242</v>
      </c>
      <c r="Q640" s="18">
        <f>IFERROR(ZACKS_Screener[[#This Row],[Price]]/ZACKS_Screener[[#This Row],[EPS1]], "")</f>
        <v>11.56926406926407</v>
      </c>
      <c r="R640" s="18">
        <f>IFERROR(ZACKS_Screener[[#This Row],[Price]]/ZACKS_Screener[[#This Row],[EPS2]], "")</f>
        <v>9.0210970464135034</v>
      </c>
      <c r="S640" s="18">
        <f>IFERROR(ZACKS_Screener[[#This Row],[PE1]]/(ZACKS_Screener[[#This Row],[EG1]]*100), "")</f>
        <v>0.32063388991960418</v>
      </c>
      <c r="T640" s="18">
        <f>IFERROR(ZACKS_Screener[[#This Row],[PE2]]/(ZACKS_Screener[[#This Row],[EG2]]*100), "")</f>
        <v>0.31936757359716772</v>
      </c>
      <c r="U640"/>
    </row>
    <row r="641" spans="1:21" hidden="1" x14ac:dyDescent="0.25">
      <c r="A641" s="24" t="s">
        <v>40895</v>
      </c>
      <c r="B641" s="34">
        <v>2389.1</v>
      </c>
      <c r="C641" s="6" t="s">
        <v>40894</v>
      </c>
      <c r="D641" s="6" t="s">
        <v>22</v>
      </c>
      <c r="E641" s="6" t="s">
        <v>37</v>
      </c>
      <c r="F641" s="6" t="s">
        <v>458</v>
      </c>
      <c r="G641">
        <v>12</v>
      </c>
      <c r="H641">
        <v>202212</v>
      </c>
      <c r="I641" s="9">
        <v>15.57</v>
      </c>
      <c r="J641" s="9">
        <v>0.1</v>
      </c>
      <c r="K641" s="9">
        <v>0.23</v>
      </c>
      <c r="L641" s="9">
        <v>0.49</v>
      </c>
      <c r="M641" s="27" t="str">
        <f>IFERROR(INDEX(Data!AE:AE,MATCH(ZACKS_Screener[[#This Row],[Company Name]] &amp; " *", Data!AD:AD,0)), "")</f>
        <v/>
      </c>
      <c r="N641" t="str">
        <f>INDEX(Data!AI:AI,MATCH( ZACKS_Screener[[#This Row],[NAICS1]], Data!AH:AH,0))</f>
        <v/>
      </c>
      <c r="O6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</v>
      </c>
      <c r="P6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1.1304347826086956</v>
      </c>
      <c r="Q641" s="18">
        <f>IFERROR(ZACKS_Screener[[#This Row],[Price]]/ZACKS_Screener[[#This Row],[EPS1]], "")</f>
        <v>67.695652173913047</v>
      </c>
      <c r="R641" s="18">
        <f>IFERROR(ZACKS_Screener[[#This Row],[Price]]/ZACKS_Screener[[#This Row],[EPS2]], "")</f>
        <v>31.775510204081634</v>
      </c>
      <c r="S641" s="18">
        <f>IFERROR(ZACKS_Screener[[#This Row],[PE1]]/(ZACKS_Screener[[#This Row],[EG1]]*100), "")</f>
        <v>0.52073578595317727</v>
      </c>
      <c r="T641" s="18">
        <f>IFERROR(ZACKS_Screener[[#This Row],[PE2]]/(ZACKS_Screener[[#This Row],[EG2]]*100), "")</f>
        <v>0.28109105180533756</v>
      </c>
      <c r="U641"/>
    </row>
    <row r="642" spans="1:21" hidden="1" x14ac:dyDescent="0.25">
      <c r="A642" s="24" t="s">
        <v>1198</v>
      </c>
      <c r="B642" s="34">
        <v>4741.16</v>
      </c>
      <c r="C642" s="6" t="s">
        <v>1197</v>
      </c>
      <c r="D642" s="6" t="s">
        <v>22</v>
      </c>
      <c r="E642" s="6" t="s">
        <v>85</v>
      </c>
      <c r="F642" s="6" t="s">
        <v>86</v>
      </c>
      <c r="G642">
        <v>12</v>
      </c>
      <c r="H642">
        <v>202212</v>
      </c>
      <c r="I642" s="9">
        <v>93.33</v>
      </c>
      <c r="J642" s="9">
        <v>1.96</v>
      </c>
      <c r="K642" s="9">
        <v>2.1</v>
      </c>
      <c r="L642" s="9">
        <v>2.31</v>
      </c>
      <c r="M642" s="27" t="str">
        <f>IFERROR(INDEX(Data!AE:AE,MATCH(ZACKS_Screener[[#This Row],[Company Name]] &amp; " *", Data!AD:AD,0)), "")</f>
        <v/>
      </c>
      <c r="N642" t="str">
        <f>INDEX(Data!AI:AI,MATCH( ZACKS_Screener[[#This Row],[NAICS1]], Data!AH:AH,0))</f>
        <v/>
      </c>
      <c r="O6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7.1428571428571494E-2</v>
      </c>
      <c r="P6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9.9999999999999978E-2</v>
      </c>
      <c r="Q642" s="18">
        <f>IFERROR(ZACKS_Screener[[#This Row],[Price]]/ZACKS_Screener[[#This Row],[EPS1]], "")</f>
        <v>44.442857142857143</v>
      </c>
      <c r="R642" s="18">
        <f>IFERROR(ZACKS_Screener[[#This Row],[Price]]/ZACKS_Screener[[#This Row],[EPS2]], "")</f>
        <v>40.402597402597401</v>
      </c>
      <c r="S642" s="18">
        <f>IFERROR(ZACKS_Screener[[#This Row],[PE1]]/(ZACKS_Screener[[#This Row],[EG1]]*100), "")</f>
        <v>6.2219999999999942</v>
      </c>
      <c r="T642" s="18">
        <f>IFERROR(ZACKS_Screener[[#This Row],[PE2]]/(ZACKS_Screener[[#This Row],[EG2]]*100), "")</f>
        <v>4.0402597402597404</v>
      </c>
      <c r="U642"/>
    </row>
    <row r="643" spans="1:21" hidden="1" x14ac:dyDescent="0.25">
      <c r="A643" s="24" t="s">
        <v>1200</v>
      </c>
      <c r="B643" s="34">
        <v>19506.55</v>
      </c>
      <c r="C643" s="6" t="s">
        <v>1199</v>
      </c>
      <c r="D643" s="6" t="s">
        <v>13</v>
      </c>
      <c r="E643" s="6" t="s">
        <v>37</v>
      </c>
      <c r="F643" s="6" t="s">
        <v>250</v>
      </c>
      <c r="G643">
        <v>12</v>
      </c>
      <c r="H643">
        <v>202212</v>
      </c>
      <c r="I643" s="9">
        <v>144.44</v>
      </c>
      <c r="J643" s="9">
        <v>8.44</v>
      </c>
      <c r="K643" s="9">
        <v>8.51</v>
      </c>
      <c r="L643" s="9">
        <v>8.99</v>
      </c>
      <c r="M643" s="27" t="str">
        <f>IFERROR(INDEX(Data!AE:AE,MATCH(ZACKS_Screener[[#This Row],[Company Name]] &amp; " *", Data!AD:AD,0)), "")</f>
        <v>493110</v>
      </c>
      <c r="N643" t="str">
        <f>INDEX(Data!AI:AI,MATCH( ZACKS_Screener[[#This Row],[NAICS1]], Data!AH:AH,0))</f>
        <v xml:space="preserve">General Warehousing and Storage </v>
      </c>
      <c r="O6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8.2938388625592753E-3</v>
      </c>
      <c r="P6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5.6404230317273846E-2</v>
      </c>
      <c r="Q643" s="18">
        <f>IFERROR(ZACKS_Screener[[#This Row],[Price]]/ZACKS_Screener[[#This Row],[EPS1]], "")</f>
        <v>16.972972972972972</v>
      </c>
      <c r="R643" s="18">
        <f>IFERROR(ZACKS_Screener[[#This Row],[Price]]/ZACKS_Screener[[#This Row],[EPS2]], "")</f>
        <v>16.066740823136819</v>
      </c>
      <c r="S643" s="18">
        <f>IFERROR(ZACKS_Screener[[#This Row],[PE1]]/(ZACKS_Screener[[#This Row],[EG1]]*100), "")</f>
        <v>20.464555984555901</v>
      </c>
      <c r="T643" s="18">
        <f>IFERROR(ZACKS_Screener[[#This Row],[PE2]]/(ZACKS_Screener[[#This Row],[EG2]]*100), "")</f>
        <v>2.8484992584352962</v>
      </c>
      <c r="U643"/>
    </row>
    <row r="644" spans="1:21" hidden="1" x14ac:dyDescent="0.25">
      <c r="A644" s="24" t="s">
        <v>40897</v>
      </c>
      <c r="B644" s="34">
        <v>2755.38</v>
      </c>
      <c r="C644" s="6" t="s">
        <v>40896</v>
      </c>
      <c r="D644" s="6" t="s">
        <v>22</v>
      </c>
      <c r="E644" s="6" t="s">
        <v>14</v>
      </c>
      <c r="F644" s="6" t="s">
        <v>860</v>
      </c>
      <c r="G644">
        <v>6</v>
      </c>
      <c r="H644">
        <v>202206</v>
      </c>
      <c r="I644" s="9">
        <v>21.36</v>
      </c>
      <c r="J644" s="9">
        <v>0.77</v>
      </c>
      <c r="K644" s="9">
        <v>1.08</v>
      </c>
      <c r="L644" s="9">
        <v>1.49</v>
      </c>
      <c r="M644" s="27" t="str">
        <f>IFERROR(INDEX(Data!AE:AE,MATCH(ZACKS_Screener[[#This Row],[Company Name]] &amp; " *", Data!AD:AD,0)), "")</f>
        <v>334210</v>
      </c>
      <c r="N644" t="str">
        <f>INDEX(Data!AI:AI,MATCH( ZACKS_Screener[[#This Row],[NAICS1]], Data!AH:AH,0))</f>
        <v>Telephone Apparatus Manufacturing</v>
      </c>
      <c r="O6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0.40259740259740268</v>
      </c>
      <c r="P6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0.37962962962962954</v>
      </c>
      <c r="Q644" s="18">
        <f>IFERROR(ZACKS_Screener[[#This Row],[Price]]/ZACKS_Screener[[#This Row],[EPS1]], "")</f>
        <v>19.777777777777775</v>
      </c>
      <c r="R644" s="18">
        <f>IFERROR(ZACKS_Screener[[#This Row],[Price]]/ZACKS_Screener[[#This Row],[EPS2]], "")</f>
        <v>14.335570469798657</v>
      </c>
      <c r="S644" s="18">
        <f>IFERROR(ZACKS_Screener[[#This Row],[PE1]]/(ZACKS_Screener[[#This Row],[EG1]]*100), "")</f>
        <v>0.49125448028673818</v>
      </c>
      <c r="T644" s="18">
        <f>IFERROR(ZACKS_Screener[[#This Row],[PE2]]/(ZACKS_Screener[[#This Row],[EG2]]*100), "")</f>
        <v>0.37761990505811105</v>
      </c>
      <c r="U644"/>
    </row>
    <row r="645" spans="1:21" hidden="1" x14ac:dyDescent="0.25">
      <c r="A645" s="24" t="s">
        <v>40899</v>
      </c>
      <c r="B645" s="34">
        <v>2020.89</v>
      </c>
      <c r="C645" s="6" t="s">
        <v>40898</v>
      </c>
      <c r="D645" s="6" t="s">
        <v>22</v>
      </c>
      <c r="E645" s="6" t="s">
        <v>41</v>
      </c>
      <c r="F645" s="6" t="s">
        <v>61</v>
      </c>
      <c r="G645">
        <v>12</v>
      </c>
      <c r="H645">
        <v>202212</v>
      </c>
      <c r="I645" s="9">
        <v>25.88</v>
      </c>
      <c r="J645" s="9">
        <v>0.65</v>
      </c>
      <c r="K645" s="9">
        <v>0.5</v>
      </c>
      <c r="L645" s="9">
        <v>0.71</v>
      </c>
      <c r="M645" s="27" t="str">
        <f>IFERROR(INDEX(Data!AE:AE,MATCH(ZACKS_Screener[[#This Row],[Company Name]] &amp; " *", Data!AD:AD,0)), "")</f>
        <v>339115</v>
      </c>
      <c r="N645" t="str">
        <f>INDEX(Data!AI:AI,MATCH( ZACKS_Screener[[#This Row],[NAICS1]], Data!AH:AH,0))</f>
        <v xml:space="preserve">Ophthalmic Goods Manufacturing </v>
      </c>
      <c r="O6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-0.23076923076923078</v>
      </c>
      <c r="P6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0.41999999999999993</v>
      </c>
      <c r="Q645" s="18">
        <f>IFERROR(ZACKS_Screener[[#This Row],[Price]]/ZACKS_Screener[[#This Row],[EPS1]], "")</f>
        <v>51.76</v>
      </c>
      <c r="R645" s="18">
        <f>IFERROR(ZACKS_Screener[[#This Row],[Price]]/ZACKS_Screener[[#This Row],[EPS2]], "")</f>
        <v>36.450704225352112</v>
      </c>
      <c r="S645" s="18">
        <f>IFERROR(ZACKS_Screener[[#This Row],[PE1]]/(ZACKS_Screener[[#This Row],[EG1]]*100), "")</f>
        <v>-2.2429333333333332</v>
      </c>
      <c r="T645" s="18">
        <f>IFERROR(ZACKS_Screener[[#This Row],[PE2]]/(ZACKS_Screener[[#This Row],[EG2]]*100), "")</f>
        <v>0.86787391012743142</v>
      </c>
      <c r="U645"/>
    </row>
    <row r="646" spans="1:21" hidden="1" x14ac:dyDescent="0.25">
      <c r="A646" s="24" t="s">
        <v>1201</v>
      </c>
      <c r="B646" s="34">
        <v>8049.67</v>
      </c>
      <c r="C646" s="6" t="s">
        <v>90</v>
      </c>
      <c r="D646" s="6" t="s">
        <v>582</v>
      </c>
      <c r="E646" s="6" t="s">
        <v>37</v>
      </c>
      <c r="F646" s="6" t="s">
        <v>92</v>
      </c>
      <c r="G646">
        <v>12</v>
      </c>
      <c r="H646">
        <v>202212</v>
      </c>
      <c r="I646" s="9">
        <v>44.82</v>
      </c>
      <c r="J646" s="9"/>
      <c r="M646" s="27" t="str">
        <f>IFERROR(INDEX(Data!AE:AE,MATCH(ZACKS_Screener[[#This Row],[Company Name]] &amp; " *", Data!AD:AD,0)), "")</f>
        <v/>
      </c>
      <c r="N646" t="str">
        <f>INDEX(Data!AI:AI,MATCH( ZACKS_Screener[[#This Row],[NAICS1]], Data!AH:AH,0))</f>
        <v/>
      </c>
      <c r="O64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4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46" s="18" t="str">
        <f>IFERROR(ZACKS_Screener[[#This Row],[Price]]/ZACKS_Screener[[#This Row],[EPS1]], "")</f>
        <v/>
      </c>
      <c r="R646" s="18" t="str">
        <f>IFERROR(ZACKS_Screener[[#This Row],[Price]]/ZACKS_Screener[[#This Row],[EPS2]], "")</f>
        <v/>
      </c>
      <c r="S646" s="18" t="str">
        <f>IFERROR(ZACKS_Screener[[#This Row],[PE1]]/(ZACKS_Screener[[#This Row],[EG1]]*100), "")</f>
        <v/>
      </c>
      <c r="T646" s="18" t="str">
        <f>IFERROR(ZACKS_Screener[[#This Row],[PE2]]/(ZACKS_Screener[[#This Row],[EG2]]*100), "")</f>
        <v/>
      </c>
      <c r="U646"/>
    </row>
    <row r="647" spans="1:21" hidden="1" x14ac:dyDescent="0.25">
      <c r="A647" s="24" t="s">
        <v>1203</v>
      </c>
      <c r="B647" s="34">
        <v>50369.7</v>
      </c>
      <c r="C647" s="6" t="s">
        <v>1202</v>
      </c>
      <c r="D647" s="6" t="s">
        <v>13</v>
      </c>
      <c r="E647" s="6" t="s">
        <v>107</v>
      </c>
      <c r="F647" s="6" t="s">
        <v>1204</v>
      </c>
      <c r="G647">
        <v>12</v>
      </c>
      <c r="H647">
        <v>202212</v>
      </c>
      <c r="I647" s="9">
        <v>12.59</v>
      </c>
      <c r="J647" s="9">
        <v>1.88</v>
      </c>
      <c r="K647" s="9">
        <v>1.74</v>
      </c>
      <c r="L647" s="9">
        <v>1.7</v>
      </c>
      <c r="M647" s="27" t="str">
        <f>IFERROR(INDEX(Data!AE:AE,MATCH(ZACKS_Screener[[#This Row],[Company Name]] &amp; " *", Data!AD:AD,0)), "")</f>
        <v>522220</v>
      </c>
      <c r="N647" t="str">
        <f>INDEX(Data!AI:AI,MATCH( ZACKS_Screener[[#This Row],[NAICS1]], Data!AH:AH,0))</f>
        <v xml:space="preserve">Sales Financing </v>
      </c>
      <c r="O6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-7.4468085106382934E-2</v>
      </c>
      <c r="P6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-2.2988505747126457E-2</v>
      </c>
      <c r="Q647" s="18">
        <f>IFERROR(ZACKS_Screener[[#This Row],[Price]]/ZACKS_Screener[[#This Row],[EPS1]], "")</f>
        <v>7.235632183908046</v>
      </c>
      <c r="R647" s="18">
        <f>IFERROR(ZACKS_Screener[[#This Row],[Price]]/ZACKS_Screener[[#This Row],[EPS2]], "")</f>
        <v>7.4058823529411768</v>
      </c>
      <c r="S647" s="18">
        <f>IFERROR(ZACKS_Screener[[#This Row],[PE1]]/(ZACKS_Screener[[#This Row],[EG1]]*100), "")</f>
        <v>-0.97164203612479538</v>
      </c>
      <c r="T647" s="18">
        <f>IFERROR(ZACKS_Screener[[#This Row],[PE2]]/(ZACKS_Screener[[#This Row],[EG2]]*100), "")</f>
        <v>-3.221558823529409</v>
      </c>
      <c r="U647"/>
    </row>
    <row r="648" spans="1:21" hidden="1" x14ac:dyDescent="0.25">
      <c r="A648" s="24" t="s">
        <v>40900</v>
      </c>
      <c r="B648" s="34">
        <v>2024.23</v>
      </c>
      <c r="C648" s="6" t="s">
        <v>21597</v>
      </c>
      <c r="D648" s="6" t="s">
        <v>22</v>
      </c>
      <c r="E648" s="6" t="s">
        <v>85</v>
      </c>
      <c r="F648" s="6" t="s">
        <v>286</v>
      </c>
      <c r="G648">
        <v>12</v>
      </c>
      <c r="H648">
        <v>202212</v>
      </c>
      <c r="I648" s="9">
        <v>13.84</v>
      </c>
      <c r="J648" s="9">
        <v>1.03</v>
      </c>
      <c r="K648" s="9">
        <v>1.02</v>
      </c>
      <c r="L648" s="9">
        <v>1.1399999999999999</v>
      </c>
      <c r="M648" s="27" t="str">
        <f>IFERROR(INDEX(Data!AE:AE,MATCH(ZACKS_Screener[[#This Row],[Company Name]] &amp; " *", Data!AD:AD,0)), "")</f>
        <v/>
      </c>
      <c r="N648" t="str">
        <f>INDEX(Data!AI:AI,MATCH( ZACKS_Screener[[#This Row],[NAICS1]], Data!AH:AH,0))</f>
        <v/>
      </c>
      <c r="O6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-9.7087378640776777E-3</v>
      </c>
      <c r="P6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</v>
      </c>
      <c r="Q648" s="18">
        <f>IFERROR(ZACKS_Screener[[#This Row],[Price]]/ZACKS_Screener[[#This Row],[EPS1]], "")</f>
        <v>13.568627450980392</v>
      </c>
      <c r="R648" s="18">
        <f>IFERROR(ZACKS_Screener[[#This Row],[Price]]/ZACKS_Screener[[#This Row],[EPS2]], "")</f>
        <v>12.140350877192983</v>
      </c>
      <c r="S648" s="18">
        <f>IFERROR(ZACKS_Screener[[#This Row],[PE1]]/(ZACKS_Screener[[#This Row],[EG1]]*100), "")</f>
        <v>-13.975686274509792</v>
      </c>
      <c r="T648" s="18">
        <f>IFERROR(ZACKS_Screener[[#This Row],[PE2]]/(ZACKS_Screener[[#This Row],[EG2]]*100), "")</f>
        <v>1.0319298245614046</v>
      </c>
      <c r="U648"/>
    </row>
    <row r="649" spans="1:21" hidden="1" x14ac:dyDescent="0.25">
      <c r="A649" s="24" t="s">
        <v>1206</v>
      </c>
      <c r="B649" s="34">
        <v>5706.73</v>
      </c>
      <c r="C649" s="6" t="s">
        <v>1205</v>
      </c>
      <c r="D649" s="6" t="s">
        <v>13</v>
      </c>
      <c r="E649" s="6" t="s">
        <v>37</v>
      </c>
      <c r="F649" s="6" t="s">
        <v>70</v>
      </c>
      <c r="G649">
        <v>12</v>
      </c>
      <c r="H649">
        <v>202212</v>
      </c>
      <c r="I649" s="9">
        <v>55.29</v>
      </c>
      <c r="J649" s="9">
        <v>6.09</v>
      </c>
      <c r="K649" s="9">
        <v>4.3600000000000003</v>
      </c>
      <c r="L649" s="9">
        <v>5.47</v>
      </c>
      <c r="M649" s="27" t="str">
        <f>IFERROR(INDEX(Data!AE:AE,MATCH(ZACKS_Screener[[#This Row],[Company Name]] &amp; " *", Data!AD:AD,0)), "")</f>
        <v>524127</v>
      </c>
      <c r="N649" t="str">
        <f>INDEX(Data!AI:AI,MATCH( ZACKS_Screener[[#This Row],[NAICS1]], Data!AH:AH,0))</f>
        <v xml:space="preserve">Direct Title Insurance Carriers </v>
      </c>
      <c r="O6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-0.2840722495894909</v>
      </c>
      <c r="P6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0.25458715596330261</v>
      </c>
      <c r="Q649" s="18">
        <f>IFERROR(ZACKS_Screener[[#This Row],[Price]]/ZACKS_Screener[[#This Row],[EPS1]], "")</f>
        <v>12.681192660550458</v>
      </c>
      <c r="R649" s="18">
        <f>IFERROR(ZACKS_Screener[[#This Row],[Price]]/ZACKS_Screener[[#This Row],[EPS2]], "")</f>
        <v>10.107861060329068</v>
      </c>
      <c r="S649" s="18">
        <f>IFERROR(ZACKS_Screener[[#This Row],[PE1]]/(ZACKS_Screener[[#This Row],[EG1]]*100), "")</f>
        <v>-0.44640730232804804</v>
      </c>
      <c r="T649" s="18">
        <f>IFERROR(ZACKS_Screener[[#This Row],[PE2]]/(ZACKS_Screener[[#This Row],[EG2]]*100), "")</f>
        <v>0.39702949750481764</v>
      </c>
      <c r="U649"/>
    </row>
    <row r="650" spans="1:21" hidden="1" x14ac:dyDescent="0.25">
      <c r="A650" s="24" t="s">
        <v>1208</v>
      </c>
      <c r="B650" s="34">
        <v>23600.11</v>
      </c>
      <c r="C650" s="6" t="s">
        <v>1207</v>
      </c>
      <c r="D650" s="6" t="s">
        <v>22</v>
      </c>
      <c r="E650" s="6" t="s">
        <v>223</v>
      </c>
      <c r="F650" s="6" t="s">
        <v>270</v>
      </c>
      <c r="G650">
        <v>12</v>
      </c>
      <c r="H650">
        <v>202212</v>
      </c>
      <c r="I650" s="9">
        <v>130.32</v>
      </c>
      <c r="J650" s="9">
        <v>24.02</v>
      </c>
      <c r="K650" s="9">
        <v>19.09</v>
      </c>
      <c r="L650" s="9">
        <v>21.09</v>
      </c>
      <c r="M650" s="27" t="str">
        <f>IFERROR(INDEX(Data!AE:AE,MATCH(ZACKS_Screener[[#This Row],[Company Name]] &amp; " *", Data!AD:AD,0)), "")</f>
        <v>211120</v>
      </c>
      <c r="N650" t="str">
        <f>INDEX(Data!AI:AI,MATCH( ZACKS_Screener[[#This Row],[NAICS1]], Data!AH:AH,0))</f>
        <v xml:space="preserve">Crude Petroleum Extraction </v>
      </c>
      <c r="O6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-0.20524562864279766</v>
      </c>
      <c r="P6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0.10476689366160294</v>
      </c>
      <c r="Q650" s="18">
        <f>IFERROR(ZACKS_Screener[[#This Row],[Price]]/ZACKS_Screener[[#This Row],[EPS1]], "")</f>
        <v>6.8266107909900464</v>
      </c>
      <c r="R650" s="18">
        <f>IFERROR(ZACKS_Screener[[#This Row],[Price]]/ZACKS_Screener[[#This Row],[EPS2]], "")</f>
        <v>6.1792318634423893</v>
      </c>
      <c r="S650" s="18">
        <f>IFERROR(ZACKS_Screener[[#This Row],[PE1]]/(ZACKS_Screener[[#This Row],[EG1]]*100), "")</f>
        <v>-0.33260687870097549</v>
      </c>
      <c r="T650" s="18">
        <f>IFERROR(ZACKS_Screener[[#This Row],[PE2]]/(ZACKS_Screener[[#This Row],[EG2]]*100), "")</f>
        <v>0.58980768136557604</v>
      </c>
      <c r="U650"/>
    </row>
    <row r="651" spans="1:21" hidden="1" x14ac:dyDescent="0.25">
      <c r="A651" s="24" t="s">
        <v>1210</v>
      </c>
      <c r="B651" s="34">
        <v>31572.94</v>
      </c>
      <c r="C651" s="6" t="s">
        <v>1209</v>
      </c>
      <c r="D651" s="6" t="s">
        <v>22</v>
      </c>
      <c r="E651" s="6" t="s">
        <v>30</v>
      </c>
      <c r="F651" s="6" t="s">
        <v>455</v>
      </c>
      <c r="G651">
        <v>12</v>
      </c>
      <c r="H651">
        <v>202212</v>
      </c>
      <c r="I651" s="9">
        <v>55.29</v>
      </c>
      <c r="J651" s="9">
        <v>1.89</v>
      </c>
      <c r="K651" s="9">
        <v>1.98</v>
      </c>
      <c r="L651" s="9">
        <v>2.09</v>
      </c>
      <c r="M651" s="27" t="str">
        <f>IFERROR(INDEX(Data!AE:AE,MATCH(ZACKS_Screener[[#This Row],[Company Name]] &amp; " *", Data!AD:AD,0)), "")</f>
        <v>423840</v>
      </c>
      <c r="N651" t="str">
        <f>INDEX(Data!AI:AI,MATCH( ZACKS_Screener[[#This Row],[NAICS1]], Data!AH:AH,0))</f>
        <v>Industrial Supplies Merchant Wholesalers</v>
      </c>
      <c r="O6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4.7619047619047665E-2</v>
      </c>
      <c r="P6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5.555555555555549E-2</v>
      </c>
      <c r="Q651" s="18">
        <f>IFERROR(ZACKS_Screener[[#This Row],[Price]]/ZACKS_Screener[[#This Row],[EPS1]], "")</f>
        <v>27.924242424242426</v>
      </c>
      <c r="R651" s="18">
        <f>IFERROR(ZACKS_Screener[[#This Row],[Price]]/ZACKS_Screener[[#This Row],[EPS2]], "")</f>
        <v>26.454545454545457</v>
      </c>
      <c r="S651" s="18">
        <f>IFERROR(ZACKS_Screener[[#This Row],[PE1]]/(ZACKS_Screener[[#This Row],[EG1]]*100), "")</f>
        <v>5.8640909090909039</v>
      </c>
      <c r="T651" s="18">
        <f>IFERROR(ZACKS_Screener[[#This Row],[PE2]]/(ZACKS_Screener[[#This Row],[EG2]]*100), "")</f>
        <v>4.7618181818181879</v>
      </c>
      <c r="U651"/>
    </row>
    <row r="652" spans="1:21" hidden="1" x14ac:dyDescent="0.25">
      <c r="A652" s="24" t="s">
        <v>1212</v>
      </c>
      <c r="B652" s="34">
        <v>7982.72</v>
      </c>
      <c r="C652" s="6" t="s">
        <v>1211</v>
      </c>
      <c r="D652" s="6" t="s">
        <v>13</v>
      </c>
      <c r="E652" s="6" t="s">
        <v>30</v>
      </c>
      <c r="F652" s="6" t="s">
        <v>1213</v>
      </c>
      <c r="G652">
        <v>12</v>
      </c>
      <c r="H652">
        <v>202212</v>
      </c>
      <c r="I652" s="9">
        <v>63</v>
      </c>
      <c r="J652" s="9">
        <v>4.24</v>
      </c>
      <c r="K652" s="9">
        <v>3.75</v>
      </c>
      <c r="L652" s="9">
        <v>4.29</v>
      </c>
      <c r="M652" s="27" t="str">
        <f>IFERROR(INDEX(Data!AE:AE,MATCH(ZACKS_Screener[[#This Row],[Company Name]] &amp; " *", Data!AD:AD,0)), "")</f>
        <v/>
      </c>
      <c r="N652" t="str">
        <f>INDEX(Data!AI:AI,MATCH( ZACKS_Screener[[#This Row],[NAICS1]], Data!AH:AH,0))</f>
        <v/>
      </c>
      <c r="O6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-0.1155660377358491</v>
      </c>
      <c r="P6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0.14400000000000002</v>
      </c>
      <c r="Q652" s="18">
        <f>IFERROR(ZACKS_Screener[[#This Row],[Price]]/ZACKS_Screener[[#This Row],[EPS1]], "")</f>
        <v>16.8</v>
      </c>
      <c r="R652" s="18">
        <f>IFERROR(ZACKS_Screener[[#This Row],[Price]]/ZACKS_Screener[[#This Row],[EPS2]], "")</f>
        <v>14.685314685314685</v>
      </c>
      <c r="S652" s="18">
        <f>IFERROR(ZACKS_Screener[[#This Row],[PE1]]/(ZACKS_Screener[[#This Row],[EG1]]*100), "")</f>
        <v>-1.4537142857142851</v>
      </c>
      <c r="T652" s="18">
        <f>IFERROR(ZACKS_Screener[[#This Row],[PE2]]/(ZACKS_Screener[[#This Row],[EG2]]*100), "")</f>
        <v>1.0198135198135196</v>
      </c>
      <c r="U652"/>
    </row>
    <row r="653" spans="1:21" hidden="1" x14ac:dyDescent="0.25">
      <c r="A653" s="24" t="s">
        <v>40904</v>
      </c>
      <c r="B653" s="34">
        <v>2139.4899999999998</v>
      </c>
      <c r="C653" s="6" t="s">
        <v>40903</v>
      </c>
      <c r="D653" s="6" t="s">
        <v>13</v>
      </c>
      <c r="E653" s="6" t="s">
        <v>37</v>
      </c>
      <c r="F653" s="6" t="s">
        <v>550</v>
      </c>
      <c r="G653">
        <v>12</v>
      </c>
      <c r="H653">
        <v>202212</v>
      </c>
      <c r="I653" s="9">
        <v>11.9</v>
      </c>
      <c r="J653" s="9">
        <v>1.59</v>
      </c>
      <c r="K653" s="9">
        <v>1.49</v>
      </c>
      <c r="L653" s="9">
        <v>1.53</v>
      </c>
      <c r="M653" s="27" t="str">
        <f>IFERROR(INDEX(Data!AE:AE,MATCH(ZACKS_Screener[[#This Row],[Company Name]] &amp; " *", Data!AD:AD,0)), "")</f>
        <v/>
      </c>
      <c r="N653" t="str">
        <f>INDEX(Data!AI:AI,MATCH( ZACKS_Screener[[#This Row],[NAICS1]], Data!AH:AH,0))</f>
        <v/>
      </c>
      <c r="O6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-6.2893081761006345E-2</v>
      </c>
      <c r="P6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2.6845637583892641E-2</v>
      </c>
      <c r="Q653" s="18">
        <f>IFERROR(ZACKS_Screener[[#This Row],[Price]]/ZACKS_Screener[[#This Row],[EPS1]], "")</f>
        <v>7.9865771812080544</v>
      </c>
      <c r="R653" s="18">
        <f>IFERROR(ZACKS_Screener[[#This Row],[Price]]/ZACKS_Screener[[#This Row],[EPS2]], "")</f>
        <v>7.7777777777777777</v>
      </c>
      <c r="S653" s="18">
        <f>IFERROR(ZACKS_Screener[[#This Row],[PE1]]/(ZACKS_Screener[[#This Row],[EG1]]*100), "")</f>
        <v>-1.2698657718120796</v>
      </c>
      <c r="T653" s="18">
        <f>IFERROR(ZACKS_Screener[[#This Row],[PE2]]/(ZACKS_Screener[[#This Row],[EG2]]*100), "")</f>
        <v>2.8972222222222195</v>
      </c>
      <c r="U653"/>
    </row>
    <row r="654" spans="1:21" hidden="1" x14ac:dyDescent="0.25">
      <c r="A654" s="24" t="s">
        <v>1215</v>
      </c>
      <c r="B654" s="34">
        <v>4418.72</v>
      </c>
      <c r="C654" s="6" t="s">
        <v>1214</v>
      </c>
      <c r="D654" s="6" t="s">
        <v>22</v>
      </c>
      <c r="E654" s="6" t="s">
        <v>85</v>
      </c>
      <c r="F654" s="6" t="s">
        <v>985</v>
      </c>
      <c r="G654">
        <v>12</v>
      </c>
      <c r="H654">
        <v>202212</v>
      </c>
      <c r="I654" s="9">
        <v>97.18</v>
      </c>
      <c r="J654" s="9">
        <v>5.19</v>
      </c>
      <c r="K654" s="9">
        <v>5.52</v>
      </c>
      <c r="L654" s="9">
        <v>6.68</v>
      </c>
      <c r="M654" s="27" t="str">
        <f>IFERROR(INDEX(Data!AE:AE,MATCH(ZACKS_Screener[[#This Row],[Company Name]] &amp; " *", Data!AD:AD,0)), "")</f>
        <v/>
      </c>
      <c r="N654" t="str">
        <f>INDEX(Data!AI:AI,MATCH( ZACKS_Screener[[#This Row],[NAICS1]], Data!AH:AH,0))</f>
        <v/>
      </c>
      <c r="O6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6.3583815028901577E-2</v>
      </c>
      <c r="P6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0.21014492753623193</v>
      </c>
      <c r="Q654" s="18">
        <f>IFERROR(ZACKS_Screener[[#This Row],[Price]]/ZACKS_Screener[[#This Row],[EPS1]], "")</f>
        <v>17.605072463768117</v>
      </c>
      <c r="R654" s="18">
        <f>IFERROR(ZACKS_Screener[[#This Row],[Price]]/ZACKS_Screener[[#This Row],[EPS2]], "")</f>
        <v>14.547904191616768</v>
      </c>
      <c r="S654" s="18">
        <f>IFERROR(ZACKS_Screener[[#This Row],[PE1]]/(ZACKS_Screener[[#This Row],[EG1]]*100), "")</f>
        <v>2.7687977602108109</v>
      </c>
      <c r="T654" s="18">
        <f>IFERROR(ZACKS_Screener[[#This Row],[PE2]]/(ZACKS_Screener[[#This Row],[EG2]]*100), "")</f>
        <v>0.69227957877348734</v>
      </c>
      <c r="U654"/>
    </row>
    <row r="655" spans="1:21" hidden="1" x14ac:dyDescent="0.25">
      <c r="A655" s="24" t="s">
        <v>1217</v>
      </c>
      <c r="B655" s="34">
        <v>6350.83</v>
      </c>
      <c r="C655" s="6" t="s">
        <v>1216</v>
      </c>
      <c r="D655" s="6" t="s">
        <v>13</v>
      </c>
      <c r="E655" s="6" t="s">
        <v>85</v>
      </c>
      <c r="F655" s="6" t="s">
        <v>86</v>
      </c>
      <c r="G655">
        <v>12</v>
      </c>
      <c r="H655">
        <v>202212</v>
      </c>
      <c r="I655" s="9">
        <v>186.9</v>
      </c>
      <c r="J655" s="9">
        <v>6.77</v>
      </c>
      <c r="K655" s="9">
        <v>7.28</v>
      </c>
      <c r="L655" s="9">
        <v>8.42</v>
      </c>
      <c r="M655" s="27" t="str">
        <f>IFERROR(INDEX(Data!AE:AE,MATCH(ZACKS_Screener[[#This Row],[Company Name]] &amp; " *", Data!AD:AD,0)), "")</f>
        <v>541614</v>
      </c>
      <c r="N655" t="str">
        <f>INDEX(Data!AI:AI,MATCH( ZACKS_Screener[[#This Row],[NAICS1]], Data!AH:AH,0))</f>
        <v xml:space="preserve">Process, Physical Distribution, and Logistics Consulting Services </v>
      </c>
      <c r="O6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7.5332348596750476E-2</v>
      </c>
      <c r="P6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0.15659340659340654</v>
      </c>
      <c r="Q655" s="18">
        <f>IFERROR(ZACKS_Screener[[#This Row],[Price]]/ZACKS_Screener[[#This Row],[EPS1]], "")</f>
        <v>25.673076923076923</v>
      </c>
      <c r="R655" s="18">
        <f>IFERROR(ZACKS_Screener[[#This Row],[Price]]/ZACKS_Screener[[#This Row],[EPS2]], "")</f>
        <v>22.197149643705465</v>
      </c>
      <c r="S655" s="18">
        <f>IFERROR(ZACKS_Screener[[#This Row],[PE1]]/(ZACKS_Screener[[#This Row],[EG1]]*100), "")</f>
        <v>3.4079751131221672</v>
      </c>
      <c r="T655" s="18">
        <f>IFERROR(ZACKS_Screener[[#This Row],[PE2]]/(ZACKS_Screener[[#This Row],[EG2]]*100), "")</f>
        <v>1.4175021877734724</v>
      </c>
      <c r="U655"/>
    </row>
    <row r="656" spans="1:21" hidden="1" x14ac:dyDescent="0.25">
      <c r="A656" s="24" t="s">
        <v>1219</v>
      </c>
      <c r="B656" s="34">
        <v>18246.7</v>
      </c>
      <c r="C656" s="6" t="s">
        <v>1218</v>
      </c>
      <c r="D656" s="6" t="s">
        <v>22</v>
      </c>
      <c r="E656" s="6" t="s">
        <v>37</v>
      </c>
      <c r="F656" s="6" t="s">
        <v>550</v>
      </c>
      <c r="G656">
        <v>12</v>
      </c>
      <c r="H656">
        <v>202212</v>
      </c>
      <c r="I656" s="9">
        <v>1256.6600000000001</v>
      </c>
      <c r="J656" s="9">
        <v>77.239999999999995</v>
      </c>
      <c r="K656" s="9">
        <v>150.6</v>
      </c>
      <c r="L656" s="9">
        <v>184.87</v>
      </c>
      <c r="M656" s="27" t="str">
        <f>IFERROR(INDEX(Data!AE:AE,MATCH(ZACKS_Screener[[#This Row],[Company Name]] &amp; " *", Data!AD:AD,0)), "")</f>
        <v/>
      </c>
      <c r="N656" t="str">
        <f>INDEX(Data!AI:AI,MATCH( ZACKS_Screener[[#This Row],[NAICS1]], Data!AH:AH,0))</f>
        <v/>
      </c>
      <c r="O6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0.94976696012428796</v>
      </c>
      <c r="P6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0.22755644090305452</v>
      </c>
      <c r="Q656" s="18">
        <f>IFERROR(ZACKS_Screener[[#This Row],[Price]]/ZACKS_Screener[[#This Row],[EPS1]], "")</f>
        <v>8.3443559096945563</v>
      </c>
      <c r="R656" s="18">
        <f>IFERROR(ZACKS_Screener[[#This Row],[Price]]/ZACKS_Screener[[#This Row],[EPS2]], "")</f>
        <v>6.7975334018499485</v>
      </c>
      <c r="S656" s="18">
        <f>IFERROR(ZACKS_Screener[[#This Row],[PE1]]/(ZACKS_Screener[[#This Row],[EG1]]*100), "")</f>
        <v>8.785687710807083E-2</v>
      </c>
      <c r="T656" s="18">
        <f>IFERROR(ZACKS_Screener[[#This Row],[PE2]]/(ZACKS_Screener[[#This Row],[EG2]]*100), "")</f>
        <v>0.29871856735296232</v>
      </c>
      <c r="U656"/>
    </row>
    <row r="657" spans="1:21" hidden="1" x14ac:dyDescent="0.25">
      <c r="A657" s="24" t="s">
        <v>40906</v>
      </c>
      <c r="B657" s="34">
        <v>2262.67</v>
      </c>
      <c r="C657" s="6" t="s">
        <v>40905</v>
      </c>
      <c r="D657" s="6" t="s">
        <v>13</v>
      </c>
      <c r="E657" s="6" t="s">
        <v>37</v>
      </c>
      <c r="F657" s="6" t="s">
        <v>250</v>
      </c>
      <c r="G657">
        <v>12</v>
      </c>
      <c r="H657">
        <v>202212</v>
      </c>
      <c r="I657" s="9">
        <v>26</v>
      </c>
      <c r="J657" s="9">
        <v>1.64</v>
      </c>
      <c r="K657" s="9">
        <v>1.67</v>
      </c>
      <c r="L657" s="9">
        <v>1.72</v>
      </c>
      <c r="M657" s="27" t="str">
        <f>IFERROR(INDEX(Data!AE:AE,MATCH(ZACKS_Screener[[#This Row],[Company Name]] &amp; " *", Data!AD:AD,0)), "")</f>
        <v/>
      </c>
      <c r="N657" t="str">
        <f>INDEX(Data!AI:AI,MATCH( ZACKS_Screener[[#This Row],[NAICS1]], Data!AH:AH,0))</f>
        <v/>
      </c>
      <c r="O6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1.8292682926829285E-2</v>
      </c>
      <c r="P6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2.994011976047907E-2</v>
      </c>
      <c r="Q657" s="18">
        <f>IFERROR(ZACKS_Screener[[#This Row],[Price]]/ZACKS_Screener[[#This Row],[EPS1]], "")</f>
        <v>15.568862275449103</v>
      </c>
      <c r="R657" s="18">
        <f>IFERROR(ZACKS_Screener[[#This Row],[Price]]/ZACKS_Screener[[#This Row],[EPS2]], "")</f>
        <v>15.116279069767442</v>
      </c>
      <c r="S657" s="18">
        <f>IFERROR(ZACKS_Screener[[#This Row],[PE1]]/(ZACKS_Screener[[#This Row],[EG1]]*100), "")</f>
        <v>8.5109780439121678</v>
      </c>
      <c r="T657" s="18">
        <f>IFERROR(ZACKS_Screener[[#This Row],[PE2]]/(ZACKS_Screener[[#This Row],[EG2]]*100), "")</f>
        <v>5.048837209302321</v>
      </c>
      <c r="U657"/>
    </row>
    <row r="658" spans="1:21" hidden="1" x14ac:dyDescent="0.25">
      <c r="A658" s="24" t="s">
        <v>1221</v>
      </c>
      <c r="B658" s="34">
        <v>53088.93</v>
      </c>
      <c r="C658" s="6" t="s">
        <v>1220</v>
      </c>
      <c r="D658" s="6" t="s">
        <v>13</v>
      </c>
      <c r="E658" s="6" t="s">
        <v>130</v>
      </c>
      <c r="F658" s="6" t="s">
        <v>1222</v>
      </c>
      <c r="G658">
        <v>12</v>
      </c>
      <c r="H658">
        <v>202212</v>
      </c>
      <c r="I658" s="9">
        <v>37.04</v>
      </c>
      <c r="J658" s="9">
        <v>2.44</v>
      </c>
      <c r="K658" s="9">
        <v>2.09</v>
      </c>
      <c r="L658" s="9">
        <v>2.4300000000000002</v>
      </c>
      <c r="M658" s="27" t="str">
        <f>IFERROR(INDEX(Data!AE:AE,MATCH(ZACKS_Screener[[#This Row],[Company Name]] &amp; " *", Data!AD:AD,0)), "")</f>
        <v/>
      </c>
      <c r="N658" t="str">
        <f>INDEX(Data!AI:AI,MATCH( ZACKS_Screener[[#This Row],[NAICS1]], Data!AH:AH,0))</f>
        <v/>
      </c>
      <c r="O6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-0.14344262295081972</v>
      </c>
      <c r="P6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0.16267942583732073</v>
      </c>
      <c r="Q658" s="18">
        <f>IFERROR(ZACKS_Screener[[#This Row],[Price]]/ZACKS_Screener[[#This Row],[EPS1]], "")</f>
        <v>17.722488038277511</v>
      </c>
      <c r="R658" s="18">
        <f>IFERROR(ZACKS_Screener[[#This Row],[Price]]/ZACKS_Screener[[#This Row],[EPS2]], "")</f>
        <v>15.242798353909464</v>
      </c>
      <c r="S658" s="18">
        <f>IFERROR(ZACKS_Screener[[#This Row],[PE1]]/(ZACKS_Screener[[#This Row],[EG1]]*100), "")</f>
        <v>-1.235510594668489</v>
      </c>
      <c r="T658" s="18">
        <f>IFERROR(ZACKS_Screener[[#This Row],[PE2]]/(ZACKS_Screener[[#This Row],[EG2]]*100), "")</f>
        <v>0.93698378116678682</v>
      </c>
      <c r="U658"/>
    </row>
    <row r="659" spans="1:21" hidden="1" x14ac:dyDescent="0.25">
      <c r="A659" s="24" t="s">
        <v>1223</v>
      </c>
      <c r="B659" s="34">
        <v>4385.92</v>
      </c>
      <c r="C659" s="6" t="s">
        <v>90</v>
      </c>
      <c r="D659" s="6" t="s">
        <v>13</v>
      </c>
      <c r="E659" s="6" t="s">
        <v>37</v>
      </c>
      <c r="F659" s="6" t="s">
        <v>92</v>
      </c>
      <c r="G659">
        <v>12</v>
      </c>
      <c r="H659">
        <v>202212</v>
      </c>
      <c r="I659" s="9">
        <v>160.07</v>
      </c>
      <c r="J659" s="9"/>
      <c r="M659" s="27" t="str">
        <f>IFERROR(INDEX(Data!AE:AE,MATCH(ZACKS_Screener[[#This Row],[Company Name]] &amp; " *", Data!AD:AD,0)), "")</f>
        <v/>
      </c>
      <c r="N659" t="str">
        <f>INDEX(Data!AI:AI,MATCH( ZACKS_Screener[[#This Row],[NAICS1]], Data!AH:AH,0))</f>
        <v/>
      </c>
      <c r="O65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5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59" s="18" t="str">
        <f>IFERROR(ZACKS_Screener[[#This Row],[Price]]/ZACKS_Screener[[#This Row],[EPS1]], "")</f>
        <v/>
      </c>
      <c r="R659" s="18" t="str">
        <f>IFERROR(ZACKS_Screener[[#This Row],[Price]]/ZACKS_Screener[[#This Row],[EPS2]], "")</f>
        <v/>
      </c>
      <c r="S659" s="18" t="str">
        <f>IFERROR(ZACKS_Screener[[#This Row],[PE1]]/(ZACKS_Screener[[#This Row],[EG1]]*100), "")</f>
        <v/>
      </c>
      <c r="T659" s="18" t="str">
        <f>IFERROR(ZACKS_Screener[[#This Row],[PE2]]/(ZACKS_Screener[[#This Row],[EG2]]*100), "")</f>
        <v/>
      </c>
      <c r="U659"/>
    </row>
    <row r="660" spans="1:21" hidden="1" x14ac:dyDescent="0.25">
      <c r="A660" s="24" t="s">
        <v>1225</v>
      </c>
      <c r="B660" s="34">
        <v>15258.44</v>
      </c>
      <c r="C660" s="6" t="s">
        <v>1224</v>
      </c>
      <c r="D660" s="6" t="s">
        <v>13</v>
      </c>
      <c r="E660" s="6" t="s">
        <v>85</v>
      </c>
      <c r="F660" s="6" t="s">
        <v>507</v>
      </c>
      <c r="G660">
        <v>8</v>
      </c>
      <c r="H660">
        <v>202208</v>
      </c>
      <c r="I660" s="9">
        <v>398.19</v>
      </c>
      <c r="J660" s="9">
        <v>13.43</v>
      </c>
      <c r="K660" s="9">
        <v>14.63</v>
      </c>
      <c r="L660" s="9">
        <v>16</v>
      </c>
      <c r="M660" s="27" t="str">
        <f>IFERROR(INDEX(Data!AE:AE,MATCH(ZACKS_Screener[[#This Row],[Company Name]] &amp; " *", Data!AD:AD,0)), "")</f>
        <v/>
      </c>
      <c r="N660" t="str">
        <f>INDEX(Data!AI:AI,MATCH( ZACKS_Screener[[#This Row],[NAICS1]], Data!AH:AH,0))</f>
        <v/>
      </c>
      <c r="O6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8.9352196574832551E-2</v>
      </c>
      <c r="P6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9.3643198906356737E-2</v>
      </c>
      <c r="Q660" s="18">
        <f>IFERROR(ZACKS_Screener[[#This Row],[Price]]/ZACKS_Screener[[#This Row],[EPS1]], "")</f>
        <v>27.217361585782637</v>
      </c>
      <c r="R660" s="18">
        <f>IFERROR(ZACKS_Screener[[#This Row],[Price]]/ZACKS_Screener[[#This Row],[EPS2]], "")</f>
        <v>24.886875</v>
      </c>
      <c r="S660" s="18">
        <f>IFERROR(ZACKS_Screener[[#This Row],[PE1]]/(ZACKS_Screener[[#This Row],[EG1]]*100), "")</f>
        <v>3.0460763841421703</v>
      </c>
      <c r="T660" s="18">
        <f>IFERROR(ZACKS_Screener[[#This Row],[PE2]]/(ZACKS_Screener[[#This Row],[EG2]]*100), "")</f>
        <v>2.6576276003649655</v>
      </c>
      <c r="U660"/>
    </row>
    <row r="661" spans="1:21" hidden="1" x14ac:dyDescent="0.25">
      <c r="A661" s="24" t="s">
        <v>1227</v>
      </c>
      <c r="B661" s="34">
        <v>55568.89</v>
      </c>
      <c r="C661" s="6" t="s">
        <v>1226</v>
      </c>
      <c r="D661" s="6" t="s">
        <v>13</v>
      </c>
      <c r="E661" s="6" t="s">
        <v>23</v>
      </c>
      <c r="F661" s="6" t="s">
        <v>1228</v>
      </c>
      <c r="G661">
        <v>5</v>
      </c>
      <c r="H661">
        <v>202305</v>
      </c>
      <c r="I661" s="9">
        <v>221.08</v>
      </c>
      <c r="J661" s="9">
        <v>20.61</v>
      </c>
      <c r="K661" s="9">
        <v>18.32</v>
      </c>
      <c r="L661" s="9">
        <v>21.2</v>
      </c>
      <c r="M661" s="27" t="str">
        <f>IFERROR(INDEX(Data!AE:AE,MATCH(ZACKS_Screener[[#This Row],[Company Name]] &amp; " *", Data!AD:AD,0)), "")</f>
        <v>493110</v>
      </c>
      <c r="N661" t="str">
        <f>INDEX(Data!AI:AI,MATCH( ZACKS_Screener[[#This Row],[NAICS1]], Data!AH:AH,0))</f>
        <v xml:space="preserve">General Warehousing and Storage </v>
      </c>
      <c r="O6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-0.11111111111111108</v>
      </c>
      <c r="P6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0.15720524017467244</v>
      </c>
      <c r="Q661" s="18">
        <f>IFERROR(ZACKS_Screener[[#This Row],[Price]]/ZACKS_Screener[[#This Row],[EPS1]], "")</f>
        <v>12.067685589519652</v>
      </c>
      <c r="R661" s="18">
        <f>IFERROR(ZACKS_Screener[[#This Row],[Price]]/ZACKS_Screener[[#This Row],[EPS2]], "")</f>
        <v>10.428301886792454</v>
      </c>
      <c r="S661" s="18">
        <f>IFERROR(ZACKS_Screener[[#This Row],[PE1]]/(ZACKS_Screener[[#This Row],[EG1]]*100), "")</f>
        <v>-1.0860917030567689</v>
      </c>
      <c r="T661" s="18">
        <f>IFERROR(ZACKS_Screener[[#This Row],[PE2]]/(ZACKS_Screener[[#This Row],[EG2]]*100), "")</f>
        <v>0.66335587002096463</v>
      </c>
      <c r="U661"/>
    </row>
    <row r="662" spans="1:21" hidden="1" x14ac:dyDescent="0.25">
      <c r="A662" s="24" t="s">
        <v>1230</v>
      </c>
      <c r="B662" s="34">
        <v>21848</v>
      </c>
      <c r="C662" s="6" t="s">
        <v>1229</v>
      </c>
      <c r="D662" s="6" t="s">
        <v>13</v>
      </c>
      <c r="E662" s="6" t="s">
        <v>118</v>
      </c>
      <c r="F662" s="6" t="s">
        <v>119</v>
      </c>
      <c r="G662">
        <v>12</v>
      </c>
      <c r="H662">
        <v>202212</v>
      </c>
      <c r="I662" s="9">
        <v>38.14</v>
      </c>
      <c r="J662" s="9">
        <v>2.41</v>
      </c>
      <c r="K662" s="9">
        <v>2.5099999999999998</v>
      </c>
      <c r="L662" s="9">
        <v>2.65</v>
      </c>
      <c r="M662" s="27" t="str">
        <f>IFERROR(INDEX(Data!AE:AE,MATCH(ZACKS_Screener[[#This Row],[Company Name]] &amp; " *", Data!AD:AD,0)), "")</f>
        <v>221122</v>
      </c>
      <c r="N662" t="str">
        <f>INDEX(Data!AI:AI,MATCH( ZACKS_Screener[[#This Row],[NAICS1]], Data!AH:AH,0))</f>
        <v xml:space="preserve">Electric Power Distribution </v>
      </c>
      <c r="O6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4.1493775933609811E-2</v>
      </c>
      <c r="P6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5.5776892430278939E-2</v>
      </c>
      <c r="Q662" s="18">
        <f>IFERROR(ZACKS_Screener[[#This Row],[Price]]/ZACKS_Screener[[#This Row],[EPS1]], "")</f>
        <v>15.195219123505977</v>
      </c>
      <c r="R662" s="18">
        <f>IFERROR(ZACKS_Screener[[#This Row],[Price]]/ZACKS_Screener[[#This Row],[EPS2]], "")</f>
        <v>14.392452830188679</v>
      </c>
      <c r="S662" s="18">
        <f>IFERROR(ZACKS_Screener[[#This Row],[PE1]]/(ZACKS_Screener[[#This Row],[EG1]]*100), "")</f>
        <v>3.6620478087649535</v>
      </c>
      <c r="T662" s="18">
        <f>IFERROR(ZACKS_Screener[[#This Row],[PE2]]/(ZACKS_Screener[[#This Row],[EG2]]*100), "")</f>
        <v>2.5803611859838247</v>
      </c>
      <c r="U662"/>
    </row>
    <row r="663" spans="1:21" hidden="1" x14ac:dyDescent="0.25">
      <c r="A663" s="24" t="s">
        <v>1232</v>
      </c>
      <c r="B663" s="34">
        <v>4362.6899999999996</v>
      </c>
      <c r="C663" s="6" t="s">
        <v>1231</v>
      </c>
      <c r="D663" s="6" t="s">
        <v>22</v>
      </c>
      <c r="E663" s="6" t="s">
        <v>18</v>
      </c>
      <c r="F663" s="6" t="s">
        <v>268</v>
      </c>
      <c r="G663">
        <v>12</v>
      </c>
      <c r="H663">
        <v>202212</v>
      </c>
      <c r="I663" s="9">
        <v>94.47</v>
      </c>
      <c r="J663" s="9">
        <v>4</v>
      </c>
      <c r="K663" s="9">
        <v>4.3499999999999996</v>
      </c>
      <c r="L663" s="9">
        <v>4.63</v>
      </c>
      <c r="M663" s="27" t="str">
        <f>IFERROR(INDEX(Data!AE:AE,MATCH(ZACKS_Screener[[#This Row],[Company Name]] &amp; " *", Data!AD:AD,0)), "")</f>
        <v/>
      </c>
      <c r="N663" t="str">
        <f>INDEX(Data!AI:AI,MATCH( ZACKS_Screener[[#This Row],[NAICS1]], Data!AH:AH,0))</f>
        <v/>
      </c>
      <c r="O6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8.7499999999999911E-2</v>
      </c>
      <c r="P6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6.4367816091954091E-2</v>
      </c>
      <c r="Q663" s="18">
        <f>IFERROR(ZACKS_Screener[[#This Row],[Price]]/ZACKS_Screener[[#This Row],[EPS1]], "")</f>
        <v>21.717241379310348</v>
      </c>
      <c r="R663" s="18">
        <f>IFERROR(ZACKS_Screener[[#This Row],[Price]]/ZACKS_Screener[[#This Row],[EPS2]], "")</f>
        <v>20.403887688984881</v>
      </c>
      <c r="S663" s="18">
        <f>IFERROR(ZACKS_Screener[[#This Row],[PE1]]/(ZACKS_Screener[[#This Row],[EG1]]*100), "")</f>
        <v>2.4819704433497565</v>
      </c>
      <c r="T663" s="18">
        <f>IFERROR(ZACKS_Screener[[#This Row],[PE2]]/(ZACKS_Screener[[#This Row],[EG2]]*100), "")</f>
        <v>3.1698896945387189</v>
      </c>
      <c r="U663"/>
    </row>
    <row r="664" spans="1:21" hidden="1" x14ac:dyDescent="0.25">
      <c r="A664" s="24" t="s">
        <v>1234</v>
      </c>
      <c r="B664" s="34">
        <v>3899.42</v>
      </c>
      <c r="C664" s="6" t="s">
        <v>1233</v>
      </c>
      <c r="D664" s="6" t="s">
        <v>22</v>
      </c>
      <c r="E664" s="6" t="s">
        <v>37</v>
      </c>
      <c r="F664" s="6" t="s">
        <v>542</v>
      </c>
      <c r="G664">
        <v>12</v>
      </c>
      <c r="H664">
        <v>202212</v>
      </c>
      <c r="I664" s="9">
        <v>27.32</v>
      </c>
      <c r="J664" s="9">
        <v>1.64</v>
      </c>
      <c r="K664" s="9">
        <v>1.49</v>
      </c>
      <c r="L664" s="9">
        <v>1.49</v>
      </c>
      <c r="M664" s="27" t="str">
        <f>IFERROR(INDEX(Data!AE:AE,MATCH(ZACKS_Screener[[#This Row],[Company Name]] &amp; " *", Data!AD:AD,0)), "")</f>
        <v/>
      </c>
      <c r="N664" t="str">
        <f>INDEX(Data!AI:AI,MATCH( ZACKS_Screener[[#This Row],[NAICS1]], Data!AH:AH,0))</f>
        <v/>
      </c>
      <c r="O6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-9.1463414634146298E-2</v>
      </c>
      <c r="P6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664" s="18">
        <f>IFERROR(ZACKS_Screener[[#This Row],[Price]]/ZACKS_Screener[[#This Row],[EPS1]], "")</f>
        <v>18.335570469798657</v>
      </c>
      <c r="R664" s="18">
        <f>IFERROR(ZACKS_Screener[[#This Row],[Price]]/ZACKS_Screener[[#This Row],[EPS2]], "")</f>
        <v>18.335570469798657</v>
      </c>
      <c r="S664" s="18">
        <f>IFERROR(ZACKS_Screener[[#This Row],[PE1]]/(ZACKS_Screener[[#This Row],[EG1]]*100), "")</f>
        <v>-2.0046890380313211</v>
      </c>
      <c r="T664" s="18" t="str">
        <f>IFERROR(ZACKS_Screener[[#This Row],[PE2]]/(ZACKS_Screener[[#This Row],[EG2]]*100), "")</f>
        <v/>
      </c>
      <c r="U664"/>
    </row>
    <row r="665" spans="1:21" hidden="1" x14ac:dyDescent="0.25">
      <c r="A665" s="24" t="s">
        <v>1236</v>
      </c>
      <c r="B665" s="34">
        <v>8770.08</v>
      </c>
      <c r="C665" s="6" t="s">
        <v>1235</v>
      </c>
      <c r="D665" s="6" t="s">
        <v>22</v>
      </c>
      <c r="E665" s="6" t="s">
        <v>14</v>
      </c>
      <c r="F665" s="6" t="s">
        <v>201</v>
      </c>
      <c r="G665">
        <v>9</v>
      </c>
      <c r="H665">
        <v>202209</v>
      </c>
      <c r="I665" s="9">
        <v>144.96</v>
      </c>
      <c r="J665" s="9">
        <v>10.19</v>
      </c>
      <c r="K665" s="9">
        <v>11.07</v>
      </c>
      <c r="L665" s="9">
        <v>12.6</v>
      </c>
      <c r="M665" s="27" t="str">
        <f>IFERROR(INDEX(Data!AE:AE,MATCH(ZACKS_Screener[[#This Row],[Company Name]] &amp; " *", Data!AD:AD,0)), "")</f>
        <v>334118</v>
      </c>
      <c r="N665" t="str">
        <f>INDEX(Data!AI:AI,MATCH( ZACKS_Screener[[#This Row],[NAICS1]], Data!AH:AH,0))</f>
        <v xml:space="preserve">Computer Terminal and Other Computer Peripheral Equipment Manufacturing </v>
      </c>
      <c r="O6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8.6359175662414217E-2</v>
      </c>
      <c r="P6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0.13821138211382109</v>
      </c>
      <c r="Q665" s="18">
        <f>IFERROR(ZACKS_Screener[[#This Row],[Price]]/ZACKS_Screener[[#This Row],[EPS1]], "")</f>
        <v>13.094850948509485</v>
      </c>
      <c r="R665" s="18">
        <f>IFERROR(ZACKS_Screener[[#This Row],[Price]]/ZACKS_Screener[[#This Row],[EPS2]], "")</f>
        <v>11.504761904761907</v>
      </c>
      <c r="S665" s="18">
        <f>IFERROR(ZACKS_Screener[[#This Row],[PE1]]/(ZACKS_Screener[[#This Row],[EG1]]*100), "")</f>
        <v>1.516324217787631</v>
      </c>
      <c r="T665" s="18">
        <f>IFERROR(ZACKS_Screener[[#This Row],[PE2]]/(ZACKS_Screener[[#This Row],[EG2]]*100), "")</f>
        <v>0.8324033613445383</v>
      </c>
      <c r="U665"/>
    </row>
    <row r="666" spans="1:21" hidden="1" x14ac:dyDescent="0.25">
      <c r="A666" s="24" t="s">
        <v>40908</v>
      </c>
      <c r="B666" s="34">
        <v>2685.56</v>
      </c>
      <c r="C666" s="6" t="s">
        <v>40907</v>
      </c>
      <c r="D666" s="6" t="s">
        <v>13</v>
      </c>
      <c r="E666" s="6" t="s">
        <v>37</v>
      </c>
      <c r="F666" s="6" t="s">
        <v>127</v>
      </c>
      <c r="G666">
        <v>12</v>
      </c>
      <c r="H666">
        <v>202212</v>
      </c>
      <c r="I666" s="9">
        <v>21.25</v>
      </c>
      <c r="J666" s="9">
        <v>3</v>
      </c>
      <c r="K666" s="9">
        <v>3.66</v>
      </c>
      <c r="L666" s="9">
        <v>4.0599999999999996</v>
      </c>
      <c r="M666" s="27" t="str">
        <f>IFERROR(INDEX(Data!AE:AE,MATCH(ZACKS_Screener[[#This Row],[Company Name]] &amp; " *", Data!AD:AD,0)), "")</f>
        <v/>
      </c>
      <c r="N666" t="str">
        <f>INDEX(Data!AI:AI,MATCH( ZACKS_Screener[[#This Row],[NAICS1]], Data!AH:AH,0))</f>
        <v/>
      </c>
      <c r="O6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0.22000000000000006</v>
      </c>
      <c r="P6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0.10928961748633864</v>
      </c>
      <c r="Q666" s="18">
        <f>IFERROR(ZACKS_Screener[[#This Row],[Price]]/ZACKS_Screener[[#This Row],[EPS1]], "")</f>
        <v>5.8060109289617481</v>
      </c>
      <c r="R666" s="18">
        <f>IFERROR(ZACKS_Screener[[#This Row],[Price]]/ZACKS_Screener[[#This Row],[EPS2]], "")</f>
        <v>5.2339901477832518</v>
      </c>
      <c r="S666" s="18">
        <f>IFERROR(ZACKS_Screener[[#This Row],[PE1]]/(ZACKS_Screener[[#This Row],[EG1]]*100), "")</f>
        <v>0.26390958768007938</v>
      </c>
      <c r="T666" s="18">
        <f>IFERROR(ZACKS_Screener[[#This Row],[PE2]]/(ZACKS_Screener[[#This Row],[EG2]]*100), "")</f>
        <v>0.47891009852216826</v>
      </c>
      <c r="U666"/>
    </row>
    <row r="667" spans="1:21" hidden="1" x14ac:dyDescent="0.25">
      <c r="A667" s="24" t="s">
        <v>40912</v>
      </c>
      <c r="B667" s="34">
        <v>2252.1</v>
      </c>
      <c r="C667" s="6" t="s">
        <v>40911</v>
      </c>
      <c r="D667" s="6" t="s">
        <v>22</v>
      </c>
      <c r="E667" s="6" t="s">
        <v>37</v>
      </c>
      <c r="F667" s="6" t="s">
        <v>801</v>
      </c>
      <c r="G667">
        <v>12</v>
      </c>
      <c r="H667">
        <v>202212</v>
      </c>
      <c r="I667" s="9">
        <v>17.649999999999999</v>
      </c>
      <c r="J667" s="9">
        <v>2.08</v>
      </c>
      <c r="K667" s="9">
        <v>2.0299999999999998</v>
      </c>
      <c r="L667" s="9">
        <v>1.94</v>
      </c>
      <c r="M667" s="27" t="str">
        <f>IFERROR(INDEX(Data!AE:AE,MATCH(ZACKS_Screener[[#This Row],[Company Name]] &amp; " *", Data!AD:AD,0)), "")</f>
        <v/>
      </c>
      <c r="N667" t="str">
        <f>INDEX(Data!AI:AI,MATCH( ZACKS_Screener[[#This Row],[NAICS1]], Data!AH:AH,0))</f>
        <v/>
      </c>
      <c r="O6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-2.4038461538461665E-2</v>
      </c>
      <c r="P6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-4.433497536945806E-2</v>
      </c>
      <c r="Q667" s="18">
        <f>IFERROR(ZACKS_Screener[[#This Row],[Price]]/ZACKS_Screener[[#This Row],[EPS1]], "")</f>
        <v>8.6945812807881779</v>
      </c>
      <c r="R667" s="18">
        <f>IFERROR(ZACKS_Screener[[#This Row],[Price]]/ZACKS_Screener[[#This Row],[EPS2]], "")</f>
        <v>9.0979381443298966</v>
      </c>
      <c r="S667" s="18">
        <f>IFERROR(ZACKS_Screener[[#This Row],[PE1]]/(ZACKS_Screener[[#This Row],[EG1]]*100), "")</f>
        <v>-3.6169458128078626</v>
      </c>
      <c r="T667" s="18">
        <f>IFERROR(ZACKS_Screener[[#This Row],[PE2]]/(ZACKS_Screener[[#This Row],[EG2]]*100), "")</f>
        <v>-2.052090492554413</v>
      </c>
      <c r="U667"/>
    </row>
    <row r="668" spans="1:21" hidden="1" x14ac:dyDescent="0.25">
      <c r="A668" s="24" t="s">
        <v>1238</v>
      </c>
      <c r="B668" s="34">
        <v>3225.38</v>
      </c>
      <c r="C668" s="6" t="s">
        <v>1237</v>
      </c>
      <c r="D668" s="6" t="s">
        <v>13</v>
      </c>
      <c r="E668" s="6" t="s">
        <v>37</v>
      </c>
      <c r="F668" s="6" t="s">
        <v>38</v>
      </c>
      <c r="G668">
        <v>12</v>
      </c>
      <c r="H668">
        <v>202212</v>
      </c>
      <c r="I668" s="9">
        <v>36.03</v>
      </c>
      <c r="J668" s="9">
        <v>3.02</v>
      </c>
      <c r="K668" s="9">
        <v>3.28</v>
      </c>
      <c r="L668" s="9">
        <v>3.67</v>
      </c>
      <c r="M668" s="27" t="str">
        <f>IFERROR(INDEX(Data!AE:AE,MATCH(ZACKS_Screener[[#This Row],[Company Name]] &amp; " *", Data!AD:AD,0)), "")</f>
        <v/>
      </c>
      <c r="N668" t="str">
        <f>INDEX(Data!AI:AI,MATCH( ZACKS_Screener[[#This Row],[NAICS1]], Data!AH:AH,0))</f>
        <v/>
      </c>
      <c r="O6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8.6092715231788006E-2</v>
      </c>
      <c r="P6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0.11890243902439029</v>
      </c>
      <c r="Q668" s="18">
        <f>IFERROR(ZACKS_Screener[[#This Row],[Price]]/ZACKS_Screener[[#This Row],[EPS1]], "")</f>
        <v>10.984756097560977</v>
      </c>
      <c r="R668" s="18">
        <f>IFERROR(ZACKS_Screener[[#This Row],[Price]]/ZACKS_Screener[[#This Row],[EPS2]], "")</f>
        <v>9.8174386920980936</v>
      </c>
      <c r="S668" s="18">
        <f>IFERROR(ZACKS_Screener[[#This Row],[PE1]]/(ZACKS_Screener[[#This Row],[EG1]]*100), "")</f>
        <v>1.2759216697936222</v>
      </c>
      <c r="T668" s="18">
        <f>IFERROR(ZACKS_Screener[[#This Row],[PE2]]/(ZACKS_Screener[[#This Row],[EG2]]*100), "")</f>
        <v>0.82567176692517263</v>
      </c>
      <c r="U668"/>
    </row>
    <row r="669" spans="1:21" hidden="1" x14ac:dyDescent="0.25">
      <c r="A669" s="24" t="s">
        <v>1240</v>
      </c>
      <c r="B669" s="34">
        <v>5824.5</v>
      </c>
      <c r="C669" s="6" t="s">
        <v>1239</v>
      </c>
      <c r="D669" s="6" t="s">
        <v>13</v>
      </c>
      <c r="E669" s="6" t="s">
        <v>37</v>
      </c>
      <c r="F669" s="6" t="s">
        <v>542</v>
      </c>
      <c r="G669">
        <v>12</v>
      </c>
      <c r="H669">
        <v>202212</v>
      </c>
      <c r="I669" s="9">
        <v>10.83</v>
      </c>
      <c r="J669" s="9">
        <v>1.68</v>
      </c>
      <c r="K669" s="9">
        <v>1.68</v>
      </c>
      <c r="L669" s="9">
        <v>1.63</v>
      </c>
      <c r="M669" s="27" t="str">
        <f>IFERROR(INDEX(Data!AE:AE,MATCH(ZACKS_Screener[[#This Row],[Company Name]] &amp; " *", Data!AD:AD,0)), "")</f>
        <v/>
      </c>
      <c r="N669" t="str">
        <f>INDEX(Data!AI:AI,MATCH( ZACKS_Screener[[#This Row],[NAICS1]], Data!AH:AH,0))</f>
        <v/>
      </c>
      <c r="O6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6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-2.9761904761904788E-2</v>
      </c>
      <c r="Q669" s="18">
        <f>IFERROR(ZACKS_Screener[[#This Row],[Price]]/ZACKS_Screener[[#This Row],[EPS1]], "")</f>
        <v>6.4464285714285721</v>
      </c>
      <c r="R669" s="18">
        <f>IFERROR(ZACKS_Screener[[#This Row],[Price]]/ZACKS_Screener[[#This Row],[EPS2]], "")</f>
        <v>6.6441717791411046</v>
      </c>
      <c r="S669" s="18" t="str">
        <f>IFERROR(ZACKS_Screener[[#This Row],[PE1]]/(ZACKS_Screener[[#This Row],[EG1]]*100), "")</f>
        <v/>
      </c>
      <c r="T669" s="18">
        <f>IFERROR(ZACKS_Screener[[#This Row],[PE2]]/(ZACKS_Screener[[#This Row],[EG2]]*100), "")</f>
        <v>-2.2324417177914091</v>
      </c>
      <c r="U669"/>
    </row>
    <row r="670" spans="1:21" hidden="1" x14ac:dyDescent="0.25">
      <c r="A670" s="24" t="s">
        <v>40914</v>
      </c>
      <c r="B670" s="34">
        <v>2455.9699999999998</v>
      </c>
      <c r="C670" s="6" t="s">
        <v>40913</v>
      </c>
      <c r="D670" s="6" t="s">
        <v>22</v>
      </c>
      <c r="E670" s="6" t="s">
        <v>37</v>
      </c>
      <c r="F670" s="6" t="s">
        <v>646</v>
      </c>
      <c r="G670">
        <v>12</v>
      </c>
      <c r="H670">
        <v>202212</v>
      </c>
      <c r="I670" s="9">
        <v>23.53</v>
      </c>
      <c r="J670" s="9">
        <v>3.52</v>
      </c>
      <c r="K670" s="9">
        <v>2.85</v>
      </c>
      <c r="L670" s="9">
        <v>3.07</v>
      </c>
      <c r="M670" s="27" t="str">
        <f>IFERROR(INDEX(Data!AE:AE,MATCH(ZACKS_Screener[[#This Row],[Company Name]] &amp; " *", Data!AD:AD,0)), "")</f>
        <v/>
      </c>
      <c r="N670" t="str">
        <f>INDEX(Data!AI:AI,MATCH( ZACKS_Screener[[#This Row],[NAICS1]], Data!AH:AH,0))</f>
        <v/>
      </c>
      <c r="O6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-0.19034090909090906</v>
      </c>
      <c r="P6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7.7192982456140258E-2</v>
      </c>
      <c r="Q670" s="18">
        <f>IFERROR(ZACKS_Screener[[#This Row],[Price]]/ZACKS_Screener[[#This Row],[EPS1]], "")</f>
        <v>8.2561403508771924</v>
      </c>
      <c r="R670" s="18">
        <f>IFERROR(ZACKS_Screener[[#This Row],[Price]]/ZACKS_Screener[[#This Row],[EPS2]], "")</f>
        <v>7.6644951140065158</v>
      </c>
      <c r="S670" s="18">
        <f>IFERROR(ZACKS_Screener[[#This Row],[PE1]]/(ZACKS_Screener[[#This Row],[EG1]]*100), "")</f>
        <v>-0.43375543335951822</v>
      </c>
      <c r="T670" s="18">
        <f>IFERROR(ZACKS_Screener[[#This Row],[PE2]]/(ZACKS_Screener[[#This Row],[EG2]]*100), "")</f>
        <v>0.99290050340539082</v>
      </c>
      <c r="U670"/>
    </row>
    <row r="671" spans="1:21" hidden="1" x14ac:dyDescent="0.25">
      <c r="A671" s="24" t="s">
        <v>1242</v>
      </c>
      <c r="B671" s="34">
        <v>19790</v>
      </c>
      <c r="C671" s="6" t="s">
        <v>1241</v>
      </c>
      <c r="D671" s="6" t="s">
        <v>13</v>
      </c>
      <c r="E671" s="6" t="s">
        <v>14</v>
      </c>
      <c r="F671" s="6" t="s">
        <v>163</v>
      </c>
      <c r="G671">
        <v>9</v>
      </c>
      <c r="H671">
        <v>202209</v>
      </c>
      <c r="I671" s="9">
        <v>791.6</v>
      </c>
      <c r="J671" s="9">
        <v>17.22</v>
      </c>
      <c r="K671" s="9">
        <v>19.82</v>
      </c>
      <c r="L671" s="9">
        <v>24.27</v>
      </c>
      <c r="M671" s="27" t="str">
        <f>IFERROR(INDEX(Data!AE:AE,MATCH(ZACKS_Screener[[#This Row],[Company Name]] &amp; " *", Data!AD:AD,0)), "")</f>
        <v>541618</v>
      </c>
      <c r="N671" t="str">
        <f>INDEX(Data!AI:AI,MATCH( ZACKS_Screener[[#This Row],[NAICS1]], Data!AH:AH,0))</f>
        <v xml:space="preserve">Other Management Consulting Services </v>
      </c>
      <c r="O6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0.15098722415795596</v>
      </c>
      <c r="P6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0.22452068617558019</v>
      </c>
      <c r="Q671" s="18">
        <f>IFERROR(ZACKS_Screener[[#This Row],[Price]]/ZACKS_Screener[[#This Row],[EPS1]], "")</f>
        <v>39.939455095862769</v>
      </c>
      <c r="R671" s="18">
        <f>IFERROR(ZACKS_Screener[[#This Row],[Price]]/ZACKS_Screener[[#This Row],[EPS2]], "")</f>
        <v>32.616398846312322</v>
      </c>
      <c r="S671" s="18">
        <f>IFERROR(ZACKS_Screener[[#This Row],[PE1]]/(ZACKS_Screener[[#This Row],[EG1]]*100), "")</f>
        <v>2.6452208336567558</v>
      </c>
      <c r="T671" s="18">
        <f>IFERROR(ZACKS_Screener[[#This Row],[PE2]]/(ZACKS_Screener[[#This Row],[EG2]]*100), "")</f>
        <v>1.452712416031259</v>
      </c>
      <c r="U671"/>
    </row>
    <row r="672" spans="1:21" hidden="1" x14ac:dyDescent="0.25">
      <c r="A672" s="24" t="s">
        <v>1244</v>
      </c>
      <c r="B672" s="34">
        <v>32406.28</v>
      </c>
      <c r="C672" s="6" t="s">
        <v>1243</v>
      </c>
      <c r="D672" s="6" t="s">
        <v>13</v>
      </c>
      <c r="E672" s="6" t="s">
        <v>85</v>
      </c>
      <c r="F672" s="6" t="s">
        <v>985</v>
      </c>
      <c r="G672">
        <v>12</v>
      </c>
      <c r="H672">
        <v>202212</v>
      </c>
      <c r="I672" s="9">
        <v>54.7</v>
      </c>
      <c r="J672" s="9">
        <v>6.65</v>
      </c>
      <c r="K672" s="9">
        <v>5.95</v>
      </c>
      <c r="L672" s="9">
        <v>6.51</v>
      </c>
      <c r="M672" s="27" t="str">
        <f>IFERROR(INDEX(Data!AE:AE,MATCH(ZACKS_Screener[[#This Row],[Company Name]] &amp; " *", Data!AD:AD,0)), "")</f>
        <v/>
      </c>
      <c r="N672" t="str">
        <f>INDEX(Data!AI:AI,MATCH( ZACKS_Screener[[#This Row],[NAICS1]], Data!AH:AH,0))</f>
        <v/>
      </c>
      <c r="O6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-0.10526315789473686</v>
      </c>
      <c r="P6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9.4117647058823459E-2</v>
      </c>
      <c r="Q672" s="18">
        <f>IFERROR(ZACKS_Screener[[#This Row],[Price]]/ZACKS_Screener[[#This Row],[EPS1]], "")</f>
        <v>9.1932773109243708</v>
      </c>
      <c r="R672" s="18">
        <f>IFERROR(ZACKS_Screener[[#This Row],[Price]]/ZACKS_Screener[[#This Row],[EPS2]], "")</f>
        <v>8.4024577572964674</v>
      </c>
      <c r="S672" s="18">
        <f>IFERROR(ZACKS_Screener[[#This Row],[PE1]]/(ZACKS_Screener[[#This Row],[EG1]]*100), "")</f>
        <v>-0.873361344537815</v>
      </c>
      <c r="T672" s="18">
        <f>IFERROR(ZACKS_Screener[[#This Row],[PE2]]/(ZACKS_Screener[[#This Row],[EG2]]*100), "")</f>
        <v>0.89276113671275026</v>
      </c>
      <c r="U672"/>
    </row>
    <row r="673" spans="1:21" hidden="1" x14ac:dyDescent="0.25">
      <c r="A673" s="24" t="s">
        <v>1246</v>
      </c>
      <c r="B673" s="34">
        <v>70494.63</v>
      </c>
      <c r="C673" s="6" t="s">
        <v>1245</v>
      </c>
      <c r="D673" s="6" t="s">
        <v>22</v>
      </c>
      <c r="E673" s="6" t="s">
        <v>85</v>
      </c>
      <c r="F673" s="6" t="s">
        <v>985</v>
      </c>
      <c r="G673">
        <v>12</v>
      </c>
      <c r="H673">
        <v>202212</v>
      </c>
      <c r="I673" s="9">
        <v>112.23</v>
      </c>
      <c r="J673" s="9">
        <v>6.49</v>
      </c>
      <c r="K673" s="9">
        <v>7.36</v>
      </c>
      <c r="L673" s="9">
        <v>8.34</v>
      </c>
      <c r="M673" s="27" t="str">
        <f>IFERROR(INDEX(Data!AE:AE,MATCH(ZACKS_Screener[[#This Row],[Company Name]] &amp; " *", Data!AD:AD,0)), "")</f>
        <v>518210</v>
      </c>
      <c r="N673" t="str">
        <f>INDEX(Data!AI:AI,MATCH( ZACKS_Screener[[#This Row],[NAICS1]], Data!AH:AH,0))</f>
        <v>Computing Infrastructure Providers, Data Processing, Web Hosting, and Related Services</v>
      </c>
      <c r="O6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0.13405238828967644</v>
      </c>
      <c r="P6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0.1331521739130434</v>
      </c>
      <c r="Q673" s="18">
        <f>IFERROR(ZACKS_Screener[[#This Row],[Price]]/ZACKS_Screener[[#This Row],[EPS1]], "")</f>
        <v>15.248641304347826</v>
      </c>
      <c r="R673" s="18">
        <f>IFERROR(ZACKS_Screener[[#This Row],[Price]]/ZACKS_Screener[[#This Row],[EPS2]], "")</f>
        <v>13.456834532374101</v>
      </c>
      <c r="S673" s="18">
        <f>IFERROR(ZACKS_Screener[[#This Row],[PE1]]/(ZACKS_Screener[[#This Row],[EG1]]*100), "")</f>
        <v>1.1375135869565216</v>
      </c>
      <c r="T673" s="18">
        <f>IFERROR(ZACKS_Screener[[#This Row],[PE2]]/(ZACKS_Screener[[#This Row],[EG2]]*100), "")</f>
        <v>1.0106357363089127</v>
      </c>
      <c r="U673"/>
    </row>
    <row r="674" spans="1:21" hidden="1" x14ac:dyDescent="0.25">
      <c r="A674" s="24" t="s">
        <v>1248</v>
      </c>
      <c r="B674" s="34">
        <v>17351.45</v>
      </c>
      <c r="C674" s="6" t="s">
        <v>1247</v>
      </c>
      <c r="D674" s="6" t="s">
        <v>22</v>
      </c>
      <c r="E674" s="6" t="s">
        <v>37</v>
      </c>
      <c r="F674" s="6" t="s">
        <v>404</v>
      </c>
      <c r="G674">
        <v>12</v>
      </c>
      <c r="H674">
        <v>202212</v>
      </c>
      <c r="I674" s="9">
        <v>25.49</v>
      </c>
      <c r="J674" s="9">
        <v>3.35</v>
      </c>
      <c r="K674" s="9">
        <v>3.47</v>
      </c>
      <c r="L674" s="9">
        <v>3.46</v>
      </c>
      <c r="M674" s="27" t="str">
        <f>IFERROR(INDEX(Data!AE:AE,MATCH(ZACKS_Screener[[#This Row],[Company Name]] &amp; " *", Data!AD:AD,0)), "")</f>
        <v/>
      </c>
      <c r="N674" t="str">
        <f>INDEX(Data!AI:AI,MATCH( ZACKS_Screener[[#This Row],[NAICS1]], Data!AH:AH,0))</f>
        <v/>
      </c>
      <c r="O6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6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-2.8818443804035248E-3</v>
      </c>
      <c r="Q674" s="18">
        <f>IFERROR(ZACKS_Screener[[#This Row],[Price]]/ZACKS_Screener[[#This Row],[EPS1]], "")</f>
        <v>7.3458213256484139</v>
      </c>
      <c r="R674" s="18">
        <f>IFERROR(ZACKS_Screener[[#This Row],[Price]]/ZACKS_Screener[[#This Row],[EPS2]], "")</f>
        <v>7.3670520231213867</v>
      </c>
      <c r="S674" s="18">
        <f>IFERROR(ZACKS_Screener[[#This Row],[PE1]]/(ZACKS_Screener[[#This Row],[EG1]]*100), "")</f>
        <v>2.0507084534101807</v>
      </c>
      <c r="T674" s="18">
        <f>IFERROR(ZACKS_Screener[[#This Row],[PE2]]/(ZACKS_Screener[[#This Row],[EG2]]*100), "")</f>
        <v>-25.56367052023062</v>
      </c>
      <c r="U674"/>
    </row>
    <row r="675" spans="1:21" hidden="1" x14ac:dyDescent="0.25">
      <c r="A675" s="24" t="s">
        <v>1250</v>
      </c>
      <c r="B675" s="34">
        <v>10293.84</v>
      </c>
      <c r="C675" s="6" t="s">
        <v>1249</v>
      </c>
      <c r="D675" s="6" t="s">
        <v>22</v>
      </c>
      <c r="E675" s="6" t="s">
        <v>30</v>
      </c>
      <c r="F675" s="6" t="s">
        <v>430</v>
      </c>
      <c r="G675">
        <v>1</v>
      </c>
      <c r="H675">
        <v>202301</v>
      </c>
      <c r="I675" s="9">
        <v>184.93</v>
      </c>
      <c r="J675" s="9">
        <v>4.6900000000000004</v>
      </c>
      <c r="K675" s="9">
        <v>5.57</v>
      </c>
      <c r="L675" s="9">
        <v>6.78</v>
      </c>
      <c r="M675" s="27" t="str">
        <f>IFERROR(INDEX(Data!AE:AE,MATCH(ZACKS_Screener[[#This Row],[Company Name]] &amp; " *", Data!AD:AD,0)), "")</f>
        <v>455219</v>
      </c>
      <c r="N675" t="str">
        <f>INDEX(Data!AI:AI,MATCH( ZACKS_Screener[[#This Row],[NAICS1]], Data!AH:AH,0))</f>
        <v xml:space="preserve">All Other General Merchandise Retailers </v>
      </c>
      <c r="O6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0.18763326226012789</v>
      </c>
      <c r="P6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0.21723518850987431</v>
      </c>
      <c r="Q675" s="18">
        <f>IFERROR(ZACKS_Screener[[#This Row],[Price]]/ZACKS_Screener[[#This Row],[EPS1]], "")</f>
        <v>33.201077199281869</v>
      </c>
      <c r="R675" s="18">
        <f>IFERROR(ZACKS_Screener[[#This Row],[Price]]/ZACKS_Screener[[#This Row],[EPS2]], "")</f>
        <v>27.275811209439528</v>
      </c>
      <c r="S675" s="18">
        <f>IFERROR(ZACKS_Screener[[#This Row],[PE1]]/(ZACKS_Screener[[#This Row],[EG1]]*100), "")</f>
        <v>1.7694665007344546</v>
      </c>
      <c r="T675" s="18">
        <f>IFERROR(ZACKS_Screener[[#This Row],[PE2]]/(ZACKS_Screener[[#This Row],[EG2]]*100), "")</f>
        <v>1.2555889953436212</v>
      </c>
      <c r="U675"/>
    </row>
    <row r="676" spans="1:21" hidden="1" x14ac:dyDescent="0.25">
      <c r="A676" s="24" t="s">
        <v>1252</v>
      </c>
      <c r="B676" s="34">
        <v>4973.1000000000004</v>
      </c>
      <c r="C676" s="6" t="s">
        <v>1251</v>
      </c>
      <c r="D676" s="6" t="s">
        <v>22</v>
      </c>
      <c r="E676" s="6" t="s">
        <v>14</v>
      </c>
      <c r="F676" s="6" t="s">
        <v>201</v>
      </c>
      <c r="G676">
        <v>12</v>
      </c>
      <c r="H676">
        <v>202212</v>
      </c>
      <c r="I676" s="9">
        <v>69.87</v>
      </c>
      <c r="J676" s="9">
        <v>1.5</v>
      </c>
      <c r="K676" s="9">
        <v>1.76</v>
      </c>
      <c r="L676" s="9">
        <v>2.1800000000000002</v>
      </c>
      <c r="M676" s="27" t="str">
        <f>IFERROR(INDEX(Data!AE:AE,MATCH(ZACKS_Screener[[#This Row],[Company Name]] &amp; " *", Data!AD:AD,0)), "")</f>
        <v/>
      </c>
      <c r="N676" t="str">
        <f>INDEX(Data!AI:AI,MATCH( ZACKS_Screener[[#This Row],[NAICS1]], Data!AH:AH,0))</f>
        <v/>
      </c>
      <c r="O6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0.17333333333333334</v>
      </c>
      <c r="P6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0.23863636363636373</v>
      </c>
      <c r="Q676" s="18">
        <f>IFERROR(ZACKS_Screener[[#This Row],[Price]]/ZACKS_Screener[[#This Row],[EPS1]], "")</f>
        <v>39.69886363636364</v>
      </c>
      <c r="R676" s="18">
        <f>IFERROR(ZACKS_Screener[[#This Row],[Price]]/ZACKS_Screener[[#This Row],[EPS2]], "")</f>
        <v>32.050458715596328</v>
      </c>
      <c r="S676" s="18">
        <f>IFERROR(ZACKS_Screener[[#This Row],[PE1]]/(ZACKS_Screener[[#This Row],[EG1]]*100), "")</f>
        <v>2.2903190559440558</v>
      </c>
      <c r="T676" s="18">
        <f>IFERROR(ZACKS_Screener[[#This Row],[PE2]]/(ZACKS_Screener[[#This Row],[EG2]]*100), "")</f>
        <v>1.3430668414154645</v>
      </c>
      <c r="U676"/>
    </row>
    <row r="677" spans="1:21" hidden="1" x14ac:dyDescent="0.25">
      <c r="A677" s="24" t="s">
        <v>1254</v>
      </c>
      <c r="B677" s="34">
        <v>5446.68</v>
      </c>
      <c r="C677" s="6" t="s">
        <v>1253</v>
      </c>
      <c r="D677" s="6" t="s">
        <v>13</v>
      </c>
      <c r="E677" s="6" t="s">
        <v>26</v>
      </c>
      <c r="F677" s="6" t="s">
        <v>27</v>
      </c>
      <c r="G677">
        <v>12</v>
      </c>
      <c r="H677">
        <v>202212</v>
      </c>
      <c r="I677" s="9">
        <v>152.28</v>
      </c>
      <c r="J677" s="9">
        <v>5.29</v>
      </c>
      <c r="K677" s="9">
        <v>7.17</v>
      </c>
      <c r="L677" s="9">
        <v>8.14</v>
      </c>
      <c r="M677" s="27" t="str">
        <f>IFERROR(INDEX(Data!AE:AE,MATCH(ZACKS_Screener[[#This Row],[Company Name]] &amp; " *", Data!AD:AD,0)), "")</f>
        <v>238220</v>
      </c>
      <c r="N677" t="str">
        <f>INDEX(Data!AI:AI,MATCH( ZACKS_Screener[[#This Row],[NAICS1]], Data!AH:AH,0))</f>
        <v xml:space="preserve">Plumbing, Heating, and Air-Conditioning Contractors </v>
      </c>
      <c r="O6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0.35538752362948955</v>
      </c>
      <c r="P6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0.13528591352859146</v>
      </c>
      <c r="Q677" s="18">
        <f>IFERROR(ZACKS_Screener[[#This Row],[Price]]/ZACKS_Screener[[#This Row],[EPS1]], "")</f>
        <v>21.238493723849373</v>
      </c>
      <c r="R677" s="18">
        <f>IFERROR(ZACKS_Screener[[#This Row],[Price]]/ZACKS_Screener[[#This Row],[EPS2]], "")</f>
        <v>18.707616707616708</v>
      </c>
      <c r="S677" s="18">
        <f>IFERROR(ZACKS_Screener[[#This Row],[PE1]]/(ZACKS_Screener[[#This Row],[EG1]]*100), "")</f>
        <v>0.59761506276150644</v>
      </c>
      <c r="T677" s="18">
        <f>IFERROR(ZACKS_Screener[[#This Row],[PE2]]/(ZACKS_Screener[[#This Row],[EG2]]*100), "")</f>
        <v>1.3828207401403267</v>
      </c>
      <c r="U677"/>
    </row>
    <row r="678" spans="1:21" hidden="1" x14ac:dyDescent="0.25">
      <c r="A678" s="24" t="s">
        <v>1256</v>
      </c>
      <c r="B678" s="34">
        <v>4519.22</v>
      </c>
      <c r="C678" s="6" t="s">
        <v>1255</v>
      </c>
      <c r="D678" s="6" t="s">
        <v>22</v>
      </c>
      <c r="E678" s="6" t="s">
        <v>51</v>
      </c>
      <c r="F678" s="6" t="s">
        <v>655</v>
      </c>
      <c r="G678">
        <v>4</v>
      </c>
      <c r="H678">
        <v>202304</v>
      </c>
      <c r="I678" s="9">
        <v>48.41</v>
      </c>
      <c r="J678" s="9">
        <v>1.69</v>
      </c>
      <c r="K678" s="9">
        <v>1.56</v>
      </c>
      <c r="L678" s="9">
        <v>1.68</v>
      </c>
      <c r="M678" s="27" t="str">
        <f>IFERROR(INDEX(Data!AE:AE,MATCH(ZACKS_Screener[[#This Row],[Company Name]] &amp; " *", Data!AD:AD,0)), "")</f>
        <v/>
      </c>
      <c r="N678" t="str">
        <f>INDEX(Data!AI:AI,MATCH( ZACKS_Screener[[#This Row],[NAICS1]], Data!AH:AH,0))</f>
        <v/>
      </c>
      <c r="O6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-7.6923076923076858E-2</v>
      </c>
      <c r="P6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678" s="18">
        <f>IFERROR(ZACKS_Screener[[#This Row],[Price]]/ZACKS_Screener[[#This Row],[EPS1]], "")</f>
        <v>31.032051282051277</v>
      </c>
      <c r="R678" s="18">
        <f>IFERROR(ZACKS_Screener[[#This Row],[Price]]/ZACKS_Screener[[#This Row],[EPS2]], "")</f>
        <v>28.81547619047619</v>
      </c>
      <c r="S678" s="18">
        <f>IFERROR(ZACKS_Screener[[#This Row],[PE1]]/(ZACKS_Screener[[#This Row],[EG1]]*100), "")</f>
        <v>-4.0341666666666693</v>
      </c>
      <c r="T678" s="18">
        <f>IFERROR(ZACKS_Screener[[#This Row],[PE2]]/(ZACKS_Screener[[#This Row],[EG2]]*100), "")</f>
        <v>3.7460119047619083</v>
      </c>
      <c r="U678"/>
    </row>
    <row r="679" spans="1:21" hidden="1" x14ac:dyDescent="0.25">
      <c r="A679" s="24" t="s">
        <v>40922</v>
      </c>
      <c r="B679" s="34">
        <v>2299.3000000000002</v>
      </c>
      <c r="C679" s="6" t="s">
        <v>40921</v>
      </c>
      <c r="D679" s="6" t="s">
        <v>13</v>
      </c>
      <c r="E679" s="6" t="s">
        <v>30</v>
      </c>
      <c r="F679" s="6" t="s">
        <v>830</v>
      </c>
      <c r="G679">
        <v>1</v>
      </c>
      <c r="H679">
        <v>202301</v>
      </c>
      <c r="I679" s="9">
        <v>24.61</v>
      </c>
      <c r="J679" s="9">
        <v>4.95</v>
      </c>
      <c r="K679" s="9">
        <v>2.09</v>
      </c>
      <c r="L679" s="9">
        <v>2.94</v>
      </c>
      <c r="M679" s="27" t="str">
        <f>IFERROR(INDEX(Data!AE:AE,MATCH(ZACKS_Screener[[#This Row],[Company Name]] &amp; " *", Data!AD:AD,0)), "")</f>
        <v>448150</v>
      </c>
      <c r="N679" t="e">
        <f>INDEX(Data!AI:AI,MATCH( ZACKS_Screener[[#This Row],[NAICS1]], Data!AH:AH,0))</f>
        <v>#N/A</v>
      </c>
      <c r="O6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-0.57777777777777783</v>
      </c>
      <c r="P6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0.4066985645933015</v>
      </c>
      <c r="Q679" s="18">
        <f>IFERROR(ZACKS_Screener[[#This Row],[Price]]/ZACKS_Screener[[#This Row],[EPS1]], "")</f>
        <v>11.775119617224881</v>
      </c>
      <c r="R679" s="18">
        <f>IFERROR(ZACKS_Screener[[#This Row],[Price]]/ZACKS_Screener[[#This Row],[EPS2]], "")</f>
        <v>8.3707482993197271</v>
      </c>
      <c r="S679" s="18">
        <f>IFERROR(ZACKS_Screener[[#This Row],[PE1]]/(ZACKS_Screener[[#This Row],[EG1]]*100), "")</f>
        <v>-0.20380014722119985</v>
      </c>
      <c r="T679" s="18">
        <f>IFERROR(ZACKS_Screener[[#This Row],[PE2]]/(ZACKS_Screener[[#This Row],[EG2]]*100), "")</f>
        <v>0.20582192877150857</v>
      </c>
      <c r="U679"/>
    </row>
    <row r="680" spans="1:21" hidden="1" x14ac:dyDescent="0.25">
      <c r="A680" s="24" t="s">
        <v>1258</v>
      </c>
      <c r="B680" s="34">
        <v>11499.05</v>
      </c>
      <c r="C680" s="6" t="s">
        <v>1257</v>
      </c>
      <c r="D680" s="6" t="s">
        <v>22</v>
      </c>
      <c r="E680" s="6" t="s">
        <v>14</v>
      </c>
      <c r="F680" s="6" t="s">
        <v>630</v>
      </c>
      <c r="G680">
        <v>3</v>
      </c>
      <c r="H680">
        <v>202303</v>
      </c>
      <c r="I680" s="9">
        <v>25.87</v>
      </c>
      <c r="J680" s="9">
        <v>2.36</v>
      </c>
      <c r="K680" s="9">
        <v>2.4300000000000002</v>
      </c>
      <c r="L680" s="9">
        <v>2.74</v>
      </c>
      <c r="M680" s="27" t="str">
        <f>IFERROR(INDEX(Data!AE:AE,MATCH(ZACKS_Screener[[#This Row],[Company Name]] &amp; " *", Data!AD:AD,0)), "")</f>
        <v/>
      </c>
      <c r="N680" t="str">
        <f>INDEX(Data!AI:AI,MATCH( ZACKS_Screener[[#This Row],[NAICS1]], Data!AH:AH,0))</f>
        <v/>
      </c>
      <c r="O6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2.9661016949152665E-2</v>
      </c>
      <c r="P6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0.12757201646090535</v>
      </c>
      <c r="Q680" s="18">
        <f>IFERROR(ZACKS_Screener[[#This Row],[Price]]/ZACKS_Screener[[#This Row],[EPS1]], "")</f>
        <v>10.646090534979423</v>
      </c>
      <c r="R680" s="18">
        <f>IFERROR(ZACKS_Screener[[#This Row],[Price]]/ZACKS_Screener[[#This Row],[EPS2]], "")</f>
        <v>9.4416058394160576</v>
      </c>
      <c r="S680" s="18">
        <f>IFERROR(ZACKS_Screener[[#This Row],[PE1]]/(ZACKS_Screener[[#This Row],[EG1]]*100), "")</f>
        <v>3.5892533803644766</v>
      </c>
      <c r="T680" s="18">
        <f>IFERROR(ZACKS_Screener[[#This Row],[PE2]]/(ZACKS_Screener[[#This Row],[EG2]]*100), "")</f>
        <v>0.74010007063809735</v>
      </c>
      <c r="U680"/>
    </row>
    <row r="681" spans="1:21" hidden="1" x14ac:dyDescent="0.25">
      <c r="A681" s="24" t="s">
        <v>1260</v>
      </c>
      <c r="B681" s="34">
        <v>4317.72</v>
      </c>
      <c r="C681" s="6" t="s">
        <v>1259</v>
      </c>
      <c r="D681" s="6" t="s">
        <v>22</v>
      </c>
      <c r="E681" s="6" t="s">
        <v>223</v>
      </c>
      <c r="F681" s="6" t="s">
        <v>465</v>
      </c>
      <c r="G681">
        <v>9</v>
      </c>
      <c r="H681">
        <v>202209</v>
      </c>
      <c r="I681" s="9">
        <v>24.6</v>
      </c>
      <c r="J681" s="9">
        <v>-2.64</v>
      </c>
      <c r="K681" s="9">
        <v>-0.78</v>
      </c>
      <c r="L681" s="9">
        <v>0</v>
      </c>
      <c r="M681" s="27" t="str">
        <f>IFERROR(INDEX(Data!AE:AE,MATCH(ZACKS_Screener[[#This Row],[Company Name]] &amp; " *", Data!AD:AD,0)), "")</f>
        <v/>
      </c>
      <c r="N681" t="str">
        <f>INDEX(Data!AI:AI,MATCH( ZACKS_Screener[[#This Row],[NAICS1]], Data!AH:AH,0))</f>
        <v/>
      </c>
      <c r="O6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0.70454545454545459</v>
      </c>
      <c r="P6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681" s="18">
        <f>IFERROR(ZACKS_Screener[[#This Row],[Price]]/ZACKS_Screener[[#This Row],[EPS1]], "")</f>
        <v>-31.53846153846154</v>
      </c>
      <c r="R681" s="18" t="str">
        <f>IFERROR(ZACKS_Screener[[#This Row],[Price]]/ZACKS_Screener[[#This Row],[EPS2]], "")</f>
        <v/>
      </c>
      <c r="S681" s="18">
        <f>IFERROR(ZACKS_Screener[[#This Row],[PE1]]/(ZACKS_Screener[[#This Row],[EG1]]*100), "")</f>
        <v>-0.44764267990074447</v>
      </c>
      <c r="T681" s="18" t="str">
        <f>IFERROR(ZACKS_Screener[[#This Row],[PE2]]/(ZACKS_Screener[[#This Row],[EG2]]*100), "")</f>
        <v/>
      </c>
      <c r="U681"/>
    </row>
    <row r="682" spans="1:21" hidden="1" x14ac:dyDescent="0.25">
      <c r="A682" s="24" t="s">
        <v>1262</v>
      </c>
      <c r="B682" s="34">
        <v>5334.29</v>
      </c>
      <c r="C682" s="6" t="s">
        <v>1261</v>
      </c>
      <c r="D682" s="6" t="s">
        <v>13</v>
      </c>
      <c r="E682" s="6" t="s">
        <v>51</v>
      </c>
      <c r="F682" s="6" t="s">
        <v>308</v>
      </c>
      <c r="G682">
        <v>12</v>
      </c>
      <c r="H682">
        <v>202212</v>
      </c>
      <c r="I682" s="9">
        <v>25.18</v>
      </c>
      <c r="J682" s="9">
        <v>1.27</v>
      </c>
      <c r="K682" s="9">
        <v>1.22</v>
      </c>
      <c r="L682" s="9">
        <v>1.31</v>
      </c>
      <c r="M682" s="27" t="str">
        <f>IFERROR(INDEX(Data!AE:AE,MATCH(ZACKS_Screener[[#This Row],[Company Name]] &amp; " *", Data!AD:AD,0)), "")</f>
        <v>311812</v>
      </c>
      <c r="N682" t="str">
        <f>INDEX(Data!AI:AI,MATCH( ZACKS_Screener[[#This Row],[NAICS1]], Data!AH:AH,0))</f>
        <v xml:space="preserve">Commercial Bakeries </v>
      </c>
      <c r="O6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-3.9370078740157514E-2</v>
      </c>
      <c r="P6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7.3770491803278757E-2</v>
      </c>
      <c r="Q682" s="18">
        <f>IFERROR(ZACKS_Screener[[#This Row],[Price]]/ZACKS_Screener[[#This Row],[EPS1]], "")</f>
        <v>20.639344262295083</v>
      </c>
      <c r="R682" s="18">
        <f>IFERROR(ZACKS_Screener[[#This Row],[Price]]/ZACKS_Screener[[#This Row],[EPS2]], "")</f>
        <v>19.221374045801525</v>
      </c>
      <c r="S682" s="18">
        <f>IFERROR(ZACKS_Screener[[#This Row],[PE1]]/(ZACKS_Screener[[#This Row],[EG1]]*100), "")</f>
        <v>-5.242393442622947</v>
      </c>
      <c r="T682" s="18">
        <f>IFERROR(ZACKS_Screener[[#This Row],[PE2]]/(ZACKS_Screener[[#This Row],[EG2]]*100), "")</f>
        <v>2.6055640373197599</v>
      </c>
      <c r="U682"/>
    </row>
    <row r="683" spans="1:21" hidden="1" x14ac:dyDescent="0.25">
      <c r="A683" s="24" t="s">
        <v>1264</v>
      </c>
      <c r="B683" s="34">
        <v>4192.5600000000004</v>
      </c>
      <c r="C683" s="6" t="s">
        <v>1263</v>
      </c>
      <c r="D683" s="6" t="s">
        <v>13</v>
      </c>
      <c r="E683" s="6" t="s">
        <v>26</v>
      </c>
      <c r="F683" s="6" t="s">
        <v>82</v>
      </c>
      <c r="G683">
        <v>12</v>
      </c>
      <c r="H683">
        <v>202212</v>
      </c>
      <c r="I683" s="9">
        <v>29.27</v>
      </c>
      <c r="J683" s="9">
        <v>0.82</v>
      </c>
      <c r="K683" s="9">
        <v>1.74</v>
      </c>
      <c r="L683" s="9">
        <v>2.4</v>
      </c>
      <c r="M683" s="27" t="str">
        <f>IFERROR(INDEX(Data!AE:AE,MATCH(ZACKS_Screener[[#This Row],[Company Name]] &amp; " *", Data!AD:AD,0)), "")</f>
        <v>562219</v>
      </c>
      <c r="N683" t="str">
        <f>INDEX(Data!AI:AI,MATCH( ZACKS_Screener[[#This Row],[NAICS1]], Data!AH:AH,0))</f>
        <v xml:space="preserve">Other Nonhazardous Waste Treatment and Disposal </v>
      </c>
      <c r="O6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1.1219512195121952</v>
      </c>
      <c r="P6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0.37931034482758619</v>
      </c>
      <c r="Q683" s="18">
        <f>IFERROR(ZACKS_Screener[[#This Row],[Price]]/ZACKS_Screener[[#This Row],[EPS1]], "")</f>
        <v>16.821839080459771</v>
      </c>
      <c r="R683" s="18">
        <f>IFERROR(ZACKS_Screener[[#This Row],[Price]]/ZACKS_Screener[[#This Row],[EPS2]], "")</f>
        <v>12.195833333333333</v>
      </c>
      <c r="S683" s="18">
        <f>IFERROR(ZACKS_Screener[[#This Row],[PE1]]/(ZACKS_Screener[[#This Row],[EG1]]*100), "")</f>
        <v>0.14993378310844577</v>
      </c>
      <c r="T683" s="18">
        <f>IFERROR(ZACKS_Screener[[#This Row],[PE2]]/(ZACKS_Screener[[#This Row],[EG2]]*100), "")</f>
        <v>0.32152651515151515</v>
      </c>
      <c r="U683"/>
    </row>
    <row r="684" spans="1:21" hidden="1" x14ac:dyDescent="0.25">
      <c r="A684" s="24" t="s">
        <v>1266</v>
      </c>
      <c r="B684" s="34">
        <v>4524.6499999999996</v>
      </c>
      <c r="C684" s="6" t="s">
        <v>1265</v>
      </c>
      <c r="D684" s="6" t="s">
        <v>13</v>
      </c>
      <c r="E684" s="6" t="s">
        <v>18</v>
      </c>
      <c r="F684" s="6" t="s">
        <v>171</v>
      </c>
      <c r="G684">
        <v>12</v>
      </c>
      <c r="H684">
        <v>202212</v>
      </c>
      <c r="I684" s="9">
        <v>34.5</v>
      </c>
      <c r="J684" s="9">
        <v>1.1000000000000001</v>
      </c>
      <c r="K684" s="9">
        <v>1.81</v>
      </c>
      <c r="L684" s="9">
        <v>2.2200000000000002</v>
      </c>
      <c r="M684" s="27" t="str">
        <f>IFERROR(INDEX(Data!AE:AE,MATCH(ZACKS_Screener[[#This Row],[Company Name]] &amp; " *", Data!AD:AD,0)), "")</f>
        <v>333914</v>
      </c>
      <c r="N684" t="str">
        <f>INDEX(Data!AI:AI,MATCH( ZACKS_Screener[[#This Row],[NAICS1]], Data!AH:AH,0))</f>
        <v xml:space="preserve">Measuring, Dispensing, and Other Pumping Equipment Manufacturing </v>
      </c>
      <c r="O6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0.64545454545454539</v>
      </c>
      <c r="P6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0.22651933701657465</v>
      </c>
      <c r="Q684" s="18">
        <f>IFERROR(ZACKS_Screener[[#This Row],[Price]]/ZACKS_Screener[[#This Row],[EPS1]], "")</f>
        <v>19.060773480662984</v>
      </c>
      <c r="R684" s="18">
        <f>IFERROR(ZACKS_Screener[[#This Row],[Price]]/ZACKS_Screener[[#This Row],[EPS2]], "")</f>
        <v>15.540540540540539</v>
      </c>
      <c r="S684" s="18">
        <f>IFERROR(ZACKS_Screener[[#This Row],[PE1]]/(ZACKS_Screener[[#This Row],[EG1]]*100), "")</f>
        <v>0.29530775815111671</v>
      </c>
      <c r="T684" s="18">
        <f>IFERROR(ZACKS_Screener[[#This Row],[PE2]]/(ZACKS_Screener[[#This Row],[EG2]]*100), "")</f>
        <v>0.68605800922874061</v>
      </c>
      <c r="U684"/>
    </row>
    <row r="685" spans="1:21" hidden="1" x14ac:dyDescent="0.25">
      <c r="A685" s="24" t="s">
        <v>1268</v>
      </c>
      <c r="B685" s="34">
        <v>17179</v>
      </c>
      <c r="C685" s="6" t="s">
        <v>1267</v>
      </c>
      <c r="D685" s="6" t="s">
        <v>13</v>
      </c>
      <c r="E685" s="6" t="s">
        <v>85</v>
      </c>
      <c r="F685" s="6" t="s">
        <v>985</v>
      </c>
      <c r="G685">
        <v>12</v>
      </c>
      <c r="H685">
        <v>202212</v>
      </c>
      <c r="I685" s="9">
        <v>232.67</v>
      </c>
      <c r="J685" s="9">
        <v>16.100000000000001</v>
      </c>
      <c r="K685" s="9">
        <v>17.09</v>
      </c>
      <c r="L685" s="9">
        <v>19.760000000000002</v>
      </c>
      <c r="M685" s="27" t="str">
        <f>IFERROR(INDEX(Data!AE:AE,MATCH(ZACKS_Screener[[#This Row],[Company Name]] &amp; " *", Data!AD:AD,0)), "")</f>
        <v/>
      </c>
      <c r="N685" t="str">
        <f>INDEX(Data!AI:AI,MATCH( ZACKS_Screener[[#This Row],[NAICS1]], Data!AH:AH,0))</f>
        <v/>
      </c>
      <c r="O6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6.1490683229813561E-2</v>
      </c>
      <c r="P6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0.15623171445289652</v>
      </c>
      <c r="Q685" s="18">
        <f>IFERROR(ZACKS_Screener[[#This Row],[Price]]/ZACKS_Screener[[#This Row],[EPS1]], "")</f>
        <v>13.614394382679929</v>
      </c>
      <c r="R685" s="18">
        <f>IFERROR(ZACKS_Screener[[#This Row],[Price]]/ZACKS_Screener[[#This Row],[EPS2]], "")</f>
        <v>11.7747975708502</v>
      </c>
      <c r="S685" s="18">
        <f>IFERROR(ZACKS_Screener[[#This Row],[PE1]]/(ZACKS_Screener[[#This Row],[EG1]]*100), "")</f>
        <v>2.2140580763752244</v>
      </c>
      <c r="T685" s="18">
        <f>IFERROR(ZACKS_Screener[[#This Row],[PE2]]/(ZACKS_Screener[[#This Row],[EG2]]*100), "")</f>
        <v>0.75367524526528018</v>
      </c>
      <c r="U685"/>
    </row>
    <row r="686" spans="1:21" hidden="1" x14ac:dyDescent="0.25">
      <c r="A686" s="24" t="s">
        <v>1270</v>
      </c>
      <c r="B686" s="34">
        <v>3467.79</v>
      </c>
      <c r="C686" s="6" t="s">
        <v>1269</v>
      </c>
      <c r="D686" s="6" t="s">
        <v>22</v>
      </c>
      <c r="E686" s="6" t="s">
        <v>85</v>
      </c>
      <c r="F686" s="6" t="s">
        <v>985</v>
      </c>
      <c r="G686">
        <v>12</v>
      </c>
      <c r="H686">
        <v>202212</v>
      </c>
      <c r="I686" s="9">
        <v>31.31</v>
      </c>
      <c r="J686" s="9">
        <v>-0.36</v>
      </c>
      <c r="K686" s="9">
        <v>-0.16</v>
      </c>
      <c r="L686" s="9">
        <v>-0.02</v>
      </c>
      <c r="M686" s="27" t="str">
        <f>IFERROR(INDEX(Data!AE:AE,MATCH(ZACKS_Screener[[#This Row],[Company Name]] &amp; " *", Data!AD:AD,0)), "")</f>
        <v/>
      </c>
      <c r="N686" t="str">
        <f>INDEX(Data!AI:AI,MATCH( ZACKS_Screener[[#This Row],[NAICS1]], Data!AH:AH,0))</f>
        <v/>
      </c>
      <c r="O6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0.55555555555555558</v>
      </c>
      <c r="P6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0.87500000000000011</v>
      </c>
      <c r="Q686" s="18">
        <f>IFERROR(ZACKS_Screener[[#This Row],[Price]]/ZACKS_Screener[[#This Row],[EPS1]], "")</f>
        <v>-195.6875</v>
      </c>
      <c r="R686" s="18">
        <f>IFERROR(ZACKS_Screener[[#This Row],[Price]]/ZACKS_Screener[[#This Row],[EPS2]], "")</f>
        <v>-1565.5</v>
      </c>
      <c r="S686" s="18">
        <f>IFERROR(ZACKS_Screener[[#This Row],[PE1]]/(ZACKS_Screener[[#This Row],[EG1]]*100), "")</f>
        <v>-3.5223749999999998</v>
      </c>
      <c r="T686" s="18">
        <f>IFERROR(ZACKS_Screener[[#This Row],[PE2]]/(ZACKS_Screener[[#This Row],[EG2]]*100), "")</f>
        <v>-17.89142857142857</v>
      </c>
      <c r="U686"/>
    </row>
    <row r="687" spans="1:21" hidden="1" x14ac:dyDescent="0.25">
      <c r="A687" s="24" t="s">
        <v>1271</v>
      </c>
      <c r="B687" s="34">
        <v>13434.21</v>
      </c>
      <c r="C687" s="6" t="s">
        <v>1271</v>
      </c>
      <c r="D687" s="6" t="s">
        <v>13</v>
      </c>
      <c r="E687" s="6" t="s">
        <v>130</v>
      </c>
      <c r="F687" s="6" t="s">
        <v>189</v>
      </c>
      <c r="G687">
        <v>12</v>
      </c>
      <c r="H687">
        <v>202212</v>
      </c>
      <c r="I687" s="9">
        <v>107.44</v>
      </c>
      <c r="J687" s="9">
        <v>7.41</v>
      </c>
      <c r="K687" s="9">
        <v>7.77</v>
      </c>
      <c r="L687" s="9">
        <v>8.89</v>
      </c>
      <c r="M687" s="27" t="str">
        <f>IFERROR(INDEX(Data!AE:AE,MATCH(ZACKS_Screener[[#This Row],[Company Name]] &amp; " *", Data!AD:AD,0)), "")</f>
        <v>325180</v>
      </c>
      <c r="N687" t="str">
        <f>INDEX(Data!AI:AI,MATCH( ZACKS_Screener[[#This Row],[NAICS1]], Data!AH:AH,0))</f>
        <v xml:space="preserve">Other Basic Inorganic Chemical Manufacturing </v>
      </c>
      <c r="O6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4.8582995951416928E-2</v>
      </c>
      <c r="P6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0.14414414414414428</v>
      </c>
      <c r="Q687" s="18">
        <f>IFERROR(ZACKS_Screener[[#This Row],[Price]]/ZACKS_Screener[[#This Row],[EPS1]], "")</f>
        <v>13.827541827541827</v>
      </c>
      <c r="R687" s="18">
        <f>IFERROR(ZACKS_Screener[[#This Row],[Price]]/ZACKS_Screener[[#This Row],[EPS2]], "")</f>
        <v>12.085489313835769</v>
      </c>
      <c r="S687" s="18">
        <f>IFERROR(ZACKS_Screener[[#This Row],[PE1]]/(ZACKS_Screener[[#This Row],[EG1]]*100), "")</f>
        <v>2.8461690261690307</v>
      </c>
      <c r="T687" s="18">
        <f>IFERROR(ZACKS_Screener[[#This Row],[PE2]]/(ZACKS_Screener[[#This Row],[EG2]]*100), "")</f>
        <v>0.83843082114735568</v>
      </c>
      <c r="U687"/>
    </row>
    <row r="688" spans="1:21" hidden="1" x14ac:dyDescent="0.25">
      <c r="A688" s="24" t="s">
        <v>1273</v>
      </c>
      <c r="B688" s="34">
        <v>12863.25</v>
      </c>
      <c r="C688" s="6" t="s">
        <v>1272</v>
      </c>
      <c r="D688" s="6" t="s">
        <v>13</v>
      </c>
      <c r="E688" s="6" t="s">
        <v>41</v>
      </c>
      <c r="F688" s="6" t="s">
        <v>48</v>
      </c>
      <c r="G688">
        <v>12</v>
      </c>
      <c r="H688">
        <v>202212</v>
      </c>
      <c r="I688" s="9">
        <v>21.92</v>
      </c>
      <c r="J688" s="9">
        <v>1.64</v>
      </c>
      <c r="K688" s="9">
        <v>1.1499999999999999</v>
      </c>
      <c r="L688" s="9">
        <v>1.5</v>
      </c>
      <c r="M688" s="27" t="str">
        <f>IFERROR(INDEX(Data!AE:AE,MATCH(ZACKS_Screener[[#This Row],[Company Name]] &amp; " *", Data!AD:AD,0)), "")</f>
        <v/>
      </c>
      <c r="N688" t="str">
        <f>INDEX(Data!AI:AI,MATCH( ZACKS_Screener[[#This Row],[NAICS1]], Data!AH:AH,0))</f>
        <v/>
      </c>
      <c r="O6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-0.29878048780487804</v>
      </c>
      <c r="P6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0.3043478260869566</v>
      </c>
      <c r="Q688" s="18">
        <f>IFERROR(ZACKS_Screener[[#This Row],[Price]]/ZACKS_Screener[[#This Row],[EPS1]], "")</f>
        <v>19.060869565217395</v>
      </c>
      <c r="R688" s="18">
        <f>IFERROR(ZACKS_Screener[[#This Row],[Price]]/ZACKS_Screener[[#This Row],[EPS2]], "")</f>
        <v>14.613333333333335</v>
      </c>
      <c r="S688" s="18">
        <f>IFERROR(ZACKS_Screener[[#This Row],[PE1]]/(ZACKS_Screener[[#This Row],[EG1]]*100), "")</f>
        <v>-0.63795563442768433</v>
      </c>
      <c r="T688" s="18">
        <f>IFERROR(ZACKS_Screener[[#This Row],[PE2]]/(ZACKS_Screener[[#This Row],[EG2]]*100), "")</f>
        <v>0.48015238095238089</v>
      </c>
      <c r="U688"/>
    </row>
    <row r="689" spans="1:21" hidden="1" x14ac:dyDescent="0.25">
      <c r="A689" s="24" t="s">
        <v>1275</v>
      </c>
      <c r="B689" s="34">
        <v>4067.08</v>
      </c>
      <c r="C689" s="6" t="s">
        <v>1274</v>
      </c>
      <c r="D689" s="6" t="s">
        <v>13</v>
      </c>
      <c r="E689" s="6" t="s">
        <v>14</v>
      </c>
      <c r="F689" s="6" t="s">
        <v>595</v>
      </c>
      <c r="G689">
        <v>6</v>
      </c>
      <c r="H689">
        <v>202206</v>
      </c>
      <c r="I689" s="9">
        <v>112.05</v>
      </c>
      <c r="J689" s="9">
        <v>6.13</v>
      </c>
      <c r="K689" s="9">
        <v>7.61</v>
      </c>
      <c r="L689" s="9">
        <v>7.78</v>
      </c>
      <c r="M689" s="27" t="str">
        <f>IFERROR(INDEX(Data!AE:AE,MATCH(ZACKS_Screener[[#This Row],[Company Name]] &amp; " *", Data!AD:AD,0)), "")</f>
        <v/>
      </c>
      <c r="N689" t="str">
        <f>INDEX(Data!AI:AI,MATCH( ZACKS_Screener[[#This Row],[NAICS1]], Data!AH:AH,0))</f>
        <v/>
      </c>
      <c r="O6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0.24143556280587283</v>
      </c>
      <c r="P6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2.2339027595269373E-2</v>
      </c>
      <c r="Q689" s="18">
        <f>IFERROR(ZACKS_Screener[[#This Row],[Price]]/ZACKS_Screener[[#This Row],[EPS1]], "")</f>
        <v>14.724047306176082</v>
      </c>
      <c r="R689" s="18">
        <f>IFERROR(ZACKS_Screener[[#This Row],[Price]]/ZACKS_Screener[[#This Row],[EPS2]], "")</f>
        <v>14.402313624678662</v>
      </c>
      <c r="S689" s="18">
        <f>IFERROR(ZACKS_Screener[[#This Row],[PE1]]/(ZACKS_Screener[[#This Row],[EG1]]*100), "")</f>
        <v>0.60985412153283347</v>
      </c>
      <c r="T689" s="18">
        <f>IFERROR(ZACKS_Screener[[#This Row],[PE2]]/(ZACKS_Screener[[#This Row],[EG2]]*100), "")</f>
        <v>6.4471533343414507</v>
      </c>
      <c r="U689"/>
    </row>
    <row r="690" spans="1:21" hidden="1" x14ac:dyDescent="0.25">
      <c r="A690" s="24" t="s">
        <v>1277</v>
      </c>
      <c r="B690" s="34">
        <v>4119.7700000000004</v>
      </c>
      <c r="C690" s="6" t="s">
        <v>1276</v>
      </c>
      <c r="D690" s="6" t="s">
        <v>13</v>
      </c>
      <c r="E690" s="6" t="s">
        <v>37</v>
      </c>
      <c r="F690" s="6" t="s">
        <v>550</v>
      </c>
      <c r="G690">
        <v>12</v>
      </c>
      <c r="H690">
        <v>202212</v>
      </c>
      <c r="I690" s="9">
        <v>11.41</v>
      </c>
      <c r="J690" s="9">
        <v>1.4</v>
      </c>
      <c r="K690" s="9">
        <v>1.53</v>
      </c>
      <c r="L690" s="9">
        <v>1.53</v>
      </c>
      <c r="M690" s="27" t="str">
        <f>IFERROR(INDEX(Data!AE:AE,MATCH(ZACKS_Screener[[#This Row],[Company Name]] &amp; " *", Data!AD:AD,0)), "")</f>
        <v/>
      </c>
      <c r="N690" t="str">
        <f>INDEX(Data!AI:AI,MATCH( ZACKS_Screener[[#This Row],[NAICS1]], Data!AH:AH,0))</f>
        <v/>
      </c>
      <c r="O6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9.2857142857142944E-2</v>
      </c>
      <c r="P6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690" s="18">
        <f>IFERROR(ZACKS_Screener[[#This Row],[Price]]/ZACKS_Screener[[#This Row],[EPS1]], "")</f>
        <v>7.4575163398692812</v>
      </c>
      <c r="R690" s="18">
        <f>IFERROR(ZACKS_Screener[[#This Row],[Price]]/ZACKS_Screener[[#This Row],[EPS2]], "")</f>
        <v>7.4575163398692812</v>
      </c>
      <c r="S690" s="18">
        <f>IFERROR(ZACKS_Screener[[#This Row],[PE1]]/(ZACKS_Screener[[#This Row],[EG1]]*100), "")</f>
        <v>0.80311714429361425</v>
      </c>
      <c r="T690" s="18" t="str">
        <f>IFERROR(ZACKS_Screener[[#This Row],[PE2]]/(ZACKS_Screener[[#This Row],[EG2]]*100), "")</f>
        <v/>
      </c>
      <c r="U690"/>
    </row>
    <row r="691" spans="1:21" hidden="1" x14ac:dyDescent="0.25">
      <c r="A691" s="24" t="s">
        <v>1279</v>
      </c>
      <c r="B691" s="34">
        <v>9683.44</v>
      </c>
      <c r="C691" s="6" t="s">
        <v>1278</v>
      </c>
      <c r="D691" s="6" t="s">
        <v>13</v>
      </c>
      <c r="E691" s="6" t="s">
        <v>26</v>
      </c>
      <c r="F691" s="6" t="s">
        <v>438</v>
      </c>
      <c r="G691">
        <v>12</v>
      </c>
      <c r="H691">
        <v>202212</v>
      </c>
      <c r="I691" s="9">
        <v>91.12</v>
      </c>
      <c r="J691" s="9">
        <v>2.76</v>
      </c>
      <c r="K691" s="9">
        <v>2.66</v>
      </c>
      <c r="L691" s="9">
        <v>3.36</v>
      </c>
      <c r="M691" s="27" t="str">
        <f>IFERROR(INDEX(Data!AE:AE,MATCH(ZACKS_Screener[[#This Row],[Company Name]] &amp; " *", Data!AD:AD,0)), "")</f>
        <v>449121</v>
      </c>
      <c r="N691" t="str">
        <f>INDEX(Data!AI:AI,MATCH( ZACKS_Screener[[#This Row],[NAICS1]], Data!AH:AH,0))</f>
        <v xml:space="preserve">Floor Covering Retailers </v>
      </c>
      <c r="O6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-3.6231884057970891E-2</v>
      </c>
      <c r="P6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0.26315789473684198</v>
      </c>
      <c r="Q691" s="18">
        <f>IFERROR(ZACKS_Screener[[#This Row],[Price]]/ZACKS_Screener[[#This Row],[EPS1]], "")</f>
        <v>34.255639097744364</v>
      </c>
      <c r="R691" s="18">
        <f>IFERROR(ZACKS_Screener[[#This Row],[Price]]/ZACKS_Screener[[#This Row],[EPS2]], "")</f>
        <v>27.11904761904762</v>
      </c>
      <c r="S691" s="18">
        <f>IFERROR(ZACKS_Screener[[#This Row],[PE1]]/(ZACKS_Screener[[#This Row],[EG1]]*100), "")</f>
        <v>-9.4545563909774764</v>
      </c>
      <c r="T691" s="18">
        <f>IFERROR(ZACKS_Screener[[#This Row],[PE2]]/(ZACKS_Screener[[#This Row],[EG2]]*100), "")</f>
        <v>1.0305238095238101</v>
      </c>
      <c r="U691"/>
    </row>
    <row r="692" spans="1:21" hidden="1" x14ac:dyDescent="0.25">
      <c r="A692" s="24" t="s">
        <v>1281</v>
      </c>
      <c r="B692" s="34">
        <v>9494.0300000000007</v>
      </c>
      <c r="C692" s="6" t="s">
        <v>1280</v>
      </c>
      <c r="D692" s="6" t="s">
        <v>13</v>
      </c>
      <c r="E692" s="6" t="s">
        <v>37</v>
      </c>
      <c r="F692" s="6" t="s">
        <v>70</v>
      </c>
      <c r="G692">
        <v>12</v>
      </c>
      <c r="H692">
        <v>202212</v>
      </c>
      <c r="I692" s="9">
        <v>34.880000000000003</v>
      </c>
      <c r="J692" s="9">
        <v>5.36</v>
      </c>
      <c r="K692" s="9">
        <v>4.01</v>
      </c>
      <c r="L692" s="9">
        <v>5.1100000000000003</v>
      </c>
      <c r="M692" s="27" t="str">
        <f>IFERROR(INDEX(Data!AE:AE,MATCH(ZACKS_Screener[[#This Row],[Company Name]] &amp; " *", Data!AD:AD,0)), "")</f>
        <v/>
      </c>
      <c r="N692" t="str">
        <f>INDEX(Data!AI:AI,MATCH( ZACKS_Screener[[#This Row],[NAICS1]], Data!AH:AH,0))</f>
        <v/>
      </c>
      <c r="O6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-0.25186567164179113</v>
      </c>
      <c r="P6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0.27431421446384052</v>
      </c>
      <c r="Q692" s="18">
        <f>IFERROR(ZACKS_Screener[[#This Row],[Price]]/ZACKS_Screener[[#This Row],[EPS1]], "")</f>
        <v>8.6982543640897774</v>
      </c>
      <c r="R692" s="18">
        <f>IFERROR(ZACKS_Screener[[#This Row],[Price]]/ZACKS_Screener[[#This Row],[EPS2]], "")</f>
        <v>6.8258317025440318</v>
      </c>
      <c r="S692" s="18">
        <f>IFERROR(ZACKS_Screener[[#This Row],[PE1]]/(ZACKS_Screener[[#This Row],[EG1]]*100), "")</f>
        <v>-0.34535291401126805</v>
      </c>
      <c r="T692" s="18">
        <f>IFERROR(ZACKS_Screener[[#This Row],[PE2]]/(ZACKS_Screener[[#This Row],[EG2]]*100), "")</f>
        <v>0.24883259206546868</v>
      </c>
      <c r="U692"/>
    </row>
    <row r="693" spans="1:21" hidden="1" x14ac:dyDescent="0.25">
      <c r="A693" s="24" t="s">
        <v>1283</v>
      </c>
      <c r="B693" s="34">
        <v>28338.85</v>
      </c>
      <c r="C693" s="6" t="s">
        <v>1282</v>
      </c>
      <c r="D693" s="6" t="s">
        <v>13</v>
      </c>
      <c r="E693" s="6" t="s">
        <v>130</v>
      </c>
      <c r="F693" s="6" t="s">
        <v>131</v>
      </c>
      <c r="G693">
        <v>12</v>
      </c>
      <c r="H693">
        <v>202212</v>
      </c>
      <c r="I693" s="9">
        <v>147.63</v>
      </c>
      <c r="J693" s="9">
        <v>3.64</v>
      </c>
      <c r="K693" s="9">
        <v>3.58</v>
      </c>
      <c r="L693" s="9">
        <v>3.95</v>
      </c>
      <c r="M693" s="27" t="str">
        <f>IFERROR(INDEX(Data!AE:AE,MATCH(ZACKS_Screener[[#This Row],[Company Name]] &amp; " *", Data!AD:AD,0)), "")</f>
        <v/>
      </c>
      <c r="N693" t="str">
        <f>INDEX(Data!AI:AI,MATCH( ZACKS_Screener[[#This Row],[NAICS1]], Data!AH:AH,0))</f>
        <v/>
      </c>
      <c r="O6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-1.6483516483516498E-2</v>
      </c>
      <c r="P6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0.1033519553072626</v>
      </c>
      <c r="Q693" s="18">
        <f>IFERROR(ZACKS_Screener[[#This Row],[Price]]/ZACKS_Screener[[#This Row],[EPS1]], "")</f>
        <v>41.237430167597765</v>
      </c>
      <c r="R693" s="18">
        <f>IFERROR(ZACKS_Screener[[#This Row],[Price]]/ZACKS_Screener[[#This Row],[EPS2]], "")</f>
        <v>37.374683544303792</v>
      </c>
      <c r="S693" s="18">
        <f>IFERROR(ZACKS_Screener[[#This Row],[PE1]]/(ZACKS_Screener[[#This Row],[EG1]]*100), "")</f>
        <v>-25.017374301675954</v>
      </c>
      <c r="T693" s="18">
        <f>IFERROR(ZACKS_Screener[[#This Row],[PE2]]/(ZACKS_Screener[[#This Row],[EG2]]*100), "")</f>
        <v>3.6162531645569604</v>
      </c>
      <c r="U693"/>
    </row>
    <row r="694" spans="1:21" hidden="1" x14ac:dyDescent="0.25">
      <c r="A694" s="24" t="s">
        <v>1285</v>
      </c>
      <c r="B694" s="34">
        <v>4089.33</v>
      </c>
      <c r="C694" s="6" t="s">
        <v>1284</v>
      </c>
      <c r="D694" s="6" t="s">
        <v>22</v>
      </c>
      <c r="E694" s="6" t="s">
        <v>37</v>
      </c>
      <c r="F694" s="6" t="s">
        <v>38</v>
      </c>
      <c r="G694">
        <v>12</v>
      </c>
      <c r="H694">
        <v>202212</v>
      </c>
      <c r="I694" s="9">
        <v>52.06</v>
      </c>
      <c r="J694" s="9">
        <v>4.3899999999999997</v>
      </c>
      <c r="K694" s="9">
        <v>4.09</v>
      </c>
      <c r="L694" s="9">
        <v>4.79</v>
      </c>
      <c r="M694" s="27" t="str">
        <f>IFERROR(INDEX(Data!AE:AE,MATCH(ZACKS_Screener[[#This Row],[Company Name]] &amp; " *", Data!AD:AD,0)), "")</f>
        <v/>
      </c>
      <c r="N694" t="str">
        <f>INDEX(Data!AI:AI,MATCH( ZACKS_Screener[[#This Row],[NAICS1]], Data!AH:AH,0))</f>
        <v/>
      </c>
      <c r="O6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-6.8337129840546657E-2</v>
      </c>
      <c r="P6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0.17114914425427877</v>
      </c>
      <c r="Q694" s="18">
        <f>IFERROR(ZACKS_Screener[[#This Row],[Price]]/ZACKS_Screener[[#This Row],[EPS1]], "")</f>
        <v>12.728606356968216</v>
      </c>
      <c r="R694" s="18">
        <f>IFERROR(ZACKS_Screener[[#This Row],[Price]]/ZACKS_Screener[[#This Row],[EPS2]], "")</f>
        <v>10.868475991649269</v>
      </c>
      <c r="S694" s="18">
        <f>IFERROR(ZACKS_Screener[[#This Row],[PE1]]/(ZACKS_Screener[[#This Row],[EG1]]*100), "")</f>
        <v>-1.8626193969030167</v>
      </c>
      <c r="T694" s="18">
        <f>IFERROR(ZACKS_Screener[[#This Row],[PE2]]/(ZACKS_Screener[[#This Row],[EG2]]*100), "")</f>
        <v>0.63502952579779293</v>
      </c>
      <c r="U694"/>
    </row>
    <row r="695" spans="1:21" hidden="1" x14ac:dyDescent="0.25">
      <c r="A695" s="24" t="s">
        <v>1287</v>
      </c>
      <c r="B695" s="34">
        <v>3449.12</v>
      </c>
      <c r="C695" s="6" t="s">
        <v>1286</v>
      </c>
      <c r="D695" s="6" t="s">
        <v>22</v>
      </c>
      <c r="E695" s="6" t="s">
        <v>41</v>
      </c>
      <c r="F695" s="6" t="s">
        <v>67</v>
      </c>
      <c r="G695">
        <v>12</v>
      </c>
      <c r="H695">
        <v>202212</v>
      </c>
      <c r="I695" s="9">
        <v>12.2</v>
      </c>
      <c r="J695" s="9">
        <v>-0.82</v>
      </c>
      <c r="K695" s="9">
        <v>-0.48</v>
      </c>
      <c r="L695" s="9">
        <v>0.13</v>
      </c>
      <c r="M695" s="27" t="str">
        <f>IFERROR(INDEX(Data!AE:AE,MATCH(ZACKS_Screener[[#This Row],[Company Name]] &amp; " *", Data!AD:AD,0)), "")</f>
        <v/>
      </c>
      <c r="N695" t="str">
        <f>INDEX(Data!AI:AI,MATCH( ZACKS_Screener[[#This Row],[NAICS1]], Data!AH:AH,0))</f>
        <v/>
      </c>
      <c r="O6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6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695" s="18">
        <f>IFERROR(ZACKS_Screener[[#This Row],[Price]]/ZACKS_Screener[[#This Row],[EPS1]], "")</f>
        <v>-25.416666666666668</v>
      </c>
      <c r="R695" s="18">
        <f>IFERROR(ZACKS_Screener[[#This Row],[Price]]/ZACKS_Screener[[#This Row],[EPS2]], "")</f>
        <v>93.84615384615384</v>
      </c>
      <c r="S695" s="18">
        <f>IFERROR(ZACKS_Screener[[#This Row],[PE1]]/(ZACKS_Screener[[#This Row],[EG1]]*100), "")</f>
        <v>-0.61299019607843142</v>
      </c>
      <c r="T695" s="18">
        <f>IFERROR(ZACKS_Screener[[#This Row],[PE2]]/(ZACKS_Screener[[#This Row],[EG2]]*100), "")</f>
        <v>0.93846153846153835</v>
      </c>
      <c r="U695"/>
    </row>
    <row r="696" spans="1:21" hidden="1" x14ac:dyDescent="0.25">
      <c r="A696" s="24" t="s">
        <v>40926</v>
      </c>
      <c r="B696" s="34">
        <v>2325.9</v>
      </c>
      <c r="C696" s="6" t="s">
        <v>40925</v>
      </c>
      <c r="D696" s="6" t="s">
        <v>22</v>
      </c>
      <c r="E696" s="6" t="s">
        <v>14</v>
      </c>
      <c r="F696" s="6" t="s">
        <v>196</v>
      </c>
      <c r="G696">
        <v>12</v>
      </c>
      <c r="H696">
        <v>202212</v>
      </c>
      <c r="I696" s="9">
        <v>30.15</v>
      </c>
      <c r="J696" s="9">
        <v>1.25</v>
      </c>
      <c r="K696" s="9">
        <v>0.66</v>
      </c>
      <c r="L696" s="9">
        <v>1.23</v>
      </c>
      <c r="M696" s="27" t="str">
        <f>IFERROR(INDEX(Data!AE:AE,MATCH(ZACKS_Screener[[#This Row],[Company Name]] &amp; " *", Data!AD:AD,0)), "")</f>
        <v/>
      </c>
      <c r="N696" t="str">
        <f>INDEX(Data!AI:AI,MATCH( ZACKS_Screener[[#This Row],[NAICS1]], Data!AH:AH,0))</f>
        <v/>
      </c>
      <c r="O6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-0.47199999999999998</v>
      </c>
      <c r="P6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0.86363636363636354</v>
      </c>
      <c r="Q696" s="18">
        <f>IFERROR(ZACKS_Screener[[#This Row],[Price]]/ZACKS_Screener[[#This Row],[EPS1]], "")</f>
        <v>45.68181818181818</v>
      </c>
      <c r="R696" s="18">
        <f>IFERROR(ZACKS_Screener[[#This Row],[Price]]/ZACKS_Screener[[#This Row],[EPS2]], "")</f>
        <v>24.512195121951219</v>
      </c>
      <c r="S696" s="18">
        <f>IFERROR(ZACKS_Screener[[#This Row],[PE1]]/(ZACKS_Screener[[#This Row],[EG1]]*100), "")</f>
        <v>-0.96783513097072427</v>
      </c>
      <c r="T696" s="18">
        <f>IFERROR(ZACKS_Screener[[#This Row],[PE2]]/(ZACKS_Screener[[#This Row],[EG2]]*100), "")</f>
        <v>0.28382541720154042</v>
      </c>
      <c r="U696"/>
    </row>
    <row r="697" spans="1:21" hidden="1" x14ac:dyDescent="0.25">
      <c r="A697" s="24" t="s">
        <v>1289</v>
      </c>
      <c r="B697" s="34">
        <v>5491.67</v>
      </c>
      <c r="C697" s="6" t="s">
        <v>1288</v>
      </c>
      <c r="D697" s="6" t="s">
        <v>13</v>
      </c>
      <c r="E697" s="6" t="s">
        <v>85</v>
      </c>
      <c r="F697" s="6" t="s">
        <v>985</v>
      </c>
      <c r="G697">
        <v>12</v>
      </c>
      <c r="H697">
        <v>202212</v>
      </c>
      <c r="I697" s="9">
        <v>66.010000000000005</v>
      </c>
      <c r="J697" s="9">
        <v>1.39</v>
      </c>
      <c r="K697" s="9">
        <v>2.37</v>
      </c>
      <c r="L697" s="9">
        <v>2.94</v>
      </c>
      <c r="M697" s="27" t="str">
        <f>IFERROR(INDEX(Data!AE:AE,MATCH(ZACKS_Screener[[#This Row],[Company Name]] &amp; " *", Data!AD:AD,0)), "")</f>
        <v>561990</v>
      </c>
      <c r="N697" t="str">
        <f>INDEX(Data!AI:AI,MATCH( ZACKS_Screener[[#This Row],[NAICS1]], Data!AH:AH,0))</f>
        <v>All Other Support Services</v>
      </c>
      <c r="O6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0.70503597122302175</v>
      </c>
      <c r="P6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0.24050632911392397</v>
      </c>
      <c r="Q697" s="18">
        <f>IFERROR(ZACKS_Screener[[#This Row],[Price]]/ZACKS_Screener[[#This Row],[EPS1]], "")</f>
        <v>27.852320675105485</v>
      </c>
      <c r="R697" s="18">
        <f>IFERROR(ZACKS_Screener[[#This Row],[Price]]/ZACKS_Screener[[#This Row],[EPS2]], "")</f>
        <v>22.452380952380956</v>
      </c>
      <c r="S697" s="18">
        <f>IFERROR(ZACKS_Screener[[#This Row],[PE1]]/(ZACKS_Screener[[#This Row],[EG1]]*100), "")</f>
        <v>0.39504822182037358</v>
      </c>
      <c r="T697" s="18">
        <f>IFERROR(ZACKS_Screener[[#This Row],[PE2]]/(ZACKS_Screener[[#This Row],[EG2]]*100), "")</f>
        <v>0.93354636591478735</v>
      </c>
      <c r="U697"/>
    </row>
    <row r="698" spans="1:21" hidden="1" x14ac:dyDescent="0.25">
      <c r="A698" s="24" t="s">
        <v>1291</v>
      </c>
      <c r="B698" s="34">
        <v>15179.5</v>
      </c>
      <c r="C698" s="6" t="s">
        <v>1290</v>
      </c>
      <c r="D698" s="6" t="s">
        <v>22</v>
      </c>
      <c r="E698" s="6" t="s">
        <v>330</v>
      </c>
      <c r="F698" s="6" t="s">
        <v>1292</v>
      </c>
      <c r="G698">
        <v>6</v>
      </c>
      <c r="H698">
        <v>202206</v>
      </c>
      <c r="I698" s="9">
        <v>30.08</v>
      </c>
      <c r="J698" s="9">
        <v>2.79</v>
      </c>
      <c r="M698" s="27" t="str">
        <f>IFERROR(INDEX(Data!AE:AE,MATCH(ZACKS_Screener[[#This Row],[Company Name]] &amp; " *", Data!AD:AD,0)), "")</f>
        <v>524291</v>
      </c>
      <c r="N698" t="str">
        <f>INDEX(Data!AI:AI,MATCH( ZACKS_Screener[[#This Row],[NAICS1]], Data!AH:AH,0))</f>
        <v xml:space="preserve">Claims Adjusting </v>
      </c>
      <c r="O6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69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98" s="18" t="str">
        <f>IFERROR(ZACKS_Screener[[#This Row],[Price]]/ZACKS_Screener[[#This Row],[EPS1]], "")</f>
        <v/>
      </c>
      <c r="R698" s="18" t="str">
        <f>IFERROR(ZACKS_Screener[[#This Row],[Price]]/ZACKS_Screener[[#This Row],[EPS2]], "")</f>
        <v/>
      </c>
      <c r="S698" s="18" t="str">
        <f>IFERROR(ZACKS_Screener[[#This Row],[PE1]]/(ZACKS_Screener[[#This Row],[EG1]]*100), "")</f>
        <v/>
      </c>
      <c r="T698" s="18" t="str">
        <f>IFERROR(ZACKS_Screener[[#This Row],[PE2]]/(ZACKS_Screener[[#This Row],[EG2]]*100), "")</f>
        <v/>
      </c>
      <c r="U698"/>
    </row>
    <row r="699" spans="1:21" hidden="1" x14ac:dyDescent="0.25">
      <c r="A699" s="24" t="s">
        <v>1293</v>
      </c>
      <c r="B699" s="34">
        <v>16244.28</v>
      </c>
      <c r="C699" s="6" t="s">
        <v>1290</v>
      </c>
      <c r="D699" s="6" t="s">
        <v>22</v>
      </c>
      <c r="E699" s="6" t="s">
        <v>330</v>
      </c>
      <c r="F699" s="6" t="s">
        <v>1292</v>
      </c>
      <c r="G699">
        <v>6</v>
      </c>
      <c r="H699">
        <v>202206</v>
      </c>
      <c r="I699" s="9">
        <v>32.19</v>
      </c>
      <c r="J699" s="9">
        <v>2.79</v>
      </c>
      <c r="K699" s="9">
        <v>3.37</v>
      </c>
      <c r="L699" s="9">
        <v>3.01</v>
      </c>
      <c r="M699" s="27" t="str">
        <f>IFERROR(INDEX(Data!AE:AE,MATCH(ZACKS_Screener[[#This Row],[Company Name]] &amp; " *", Data!AD:AD,0)), "")</f>
        <v>524291</v>
      </c>
      <c r="N699" t="str">
        <f>INDEX(Data!AI:AI,MATCH( ZACKS_Screener[[#This Row],[NAICS1]], Data!AH:AH,0))</f>
        <v xml:space="preserve">Claims Adjusting </v>
      </c>
      <c r="O6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0.20788530465949823</v>
      </c>
      <c r="P6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-0.10682492581602383</v>
      </c>
      <c r="Q699" s="18">
        <f>IFERROR(ZACKS_Screener[[#This Row],[Price]]/ZACKS_Screener[[#This Row],[EPS1]], "")</f>
        <v>9.5519287833827882</v>
      </c>
      <c r="R699" s="18">
        <f>IFERROR(ZACKS_Screener[[#This Row],[Price]]/ZACKS_Screener[[#This Row],[EPS2]], "")</f>
        <v>10.694352159468439</v>
      </c>
      <c r="S699" s="18">
        <f>IFERROR(ZACKS_Screener[[#This Row],[PE1]]/(ZACKS_Screener[[#This Row],[EG1]]*100), "")</f>
        <v>0.45948071216617203</v>
      </c>
      <c r="T699" s="18">
        <f>IFERROR(ZACKS_Screener[[#This Row],[PE2]]/(ZACKS_Screener[[#This Row],[EG2]]*100), "")</f>
        <v>-1.0011101882613502</v>
      </c>
      <c r="U699"/>
    </row>
    <row r="700" spans="1:21" hidden="1" x14ac:dyDescent="0.25">
      <c r="A700" s="24" t="s">
        <v>1295</v>
      </c>
      <c r="B700" s="34">
        <v>3845.76</v>
      </c>
      <c r="C700" s="6" t="s">
        <v>1294</v>
      </c>
      <c r="D700" s="6" t="s">
        <v>22</v>
      </c>
      <c r="E700" s="6" t="s">
        <v>107</v>
      </c>
      <c r="F700" s="6" t="s">
        <v>1204</v>
      </c>
      <c r="G700">
        <v>12</v>
      </c>
      <c r="H700">
        <v>202212</v>
      </c>
      <c r="I700" s="9">
        <v>90.91</v>
      </c>
      <c r="J700" s="9">
        <v>5.49</v>
      </c>
      <c r="K700" s="9">
        <v>5.16</v>
      </c>
      <c r="L700" s="9">
        <v>6.03</v>
      </c>
      <c r="M700" s="27" t="str">
        <f>IFERROR(INDEX(Data!AE:AE,MATCH(ZACKS_Screener[[#This Row],[Company Name]] &amp; " *", Data!AD:AD,0)), "")</f>
        <v/>
      </c>
      <c r="N700" t="str">
        <f>INDEX(Data!AI:AI,MATCH( ZACKS_Screener[[#This Row],[NAICS1]], Data!AH:AH,0))</f>
        <v/>
      </c>
      <c r="O7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-6.010928961748635E-2</v>
      </c>
      <c r="P7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0.16860465116279072</v>
      </c>
      <c r="Q700" s="18">
        <f>IFERROR(ZACKS_Screener[[#This Row],[Price]]/ZACKS_Screener[[#This Row],[EPS1]], "")</f>
        <v>17.618217054263564</v>
      </c>
      <c r="R700" s="18">
        <f>IFERROR(ZACKS_Screener[[#This Row],[Price]]/ZACKS_Screener[[#This Row],[EPS2]], "")</f>
        <v>15.076285240464344</v>
      </c>
      <c r="S700" s="18">
        <f>IFERROR(ZACKS_Screener[[#This Row],[PE1]]/(ZACKS_Screener[[#This Row],[EG1]]*100), "")</f>
        <v>-2.9310306553911194</v>
      </c>
      <c r="T700" s="18">
        <f>IFERROR(ZACKS_Screener[[#This Row],[PE2]]/(ZACKS_Screener[[#This Row],[EG2]]*100), "")</f>
        <v>0.89417967633098849</v>
      </c>
      <c r="U700"/>
    </row>
    <row r="701" spans="1:21" hidden="1" x14ac:dyDescent="0.25">
      <c r="A701" s="24" t="s">
        <v>1297</v>
      </c>
      <c r="B701" s="34">
        <v>6958.63</v>
      </c>
      <c r="C701" s="6" t="s">
        <v>1296</v>
      </c>
      <c r="D701" s="6" t="s">
        <v>13</v>
      </c>
      <c r="E701" s="6" t="s">
        <v>37</v>
      </c>
      <c r="F701" s="6" t="s">
        <v>250</v>
      </c>
      <c r="G701">
        <v>12</v>
      </c>
      <c r="H701">
        <v>202212</v>
      </c>
      <c r="I701" s="9">
        <v>52.62</v>
      </c>
      <c r="J701" s="9">
        <v>2.2799999999999998</v>
      </c>
      <c r="K701" s="9">
        <v>2.41</v>
      </c>
      <c r="L701" s="9">
        <v>2.63</v>
      </c>
      <c r="M701" s="27" t="str">
        <f>IFERROR(INDEX(Data!AE:AE,MATCH(ZACKS_Screener[[#This Row],[Company Name]] &amp; " *", Data!AD:AD,0)), "")</f>
        <v/>
      </c>
      <c r="N701" t="str">
        <f>INDEX(Data!AI:AI,MATCH( ZACKS_Screener[[#This Row],[NAICS1]], Data!AH:AH,0))</f>
        <v/>
      </c>
      <c r="O7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5.7017543859649272E-2</v>
      </c>
      <c r="P7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9.1286307053941806E-2</v>
      </c>
      <c r="Q701" s="18">
        <f>IFERROR(ZACKS_Screener[[#This Row],[Price]]/ZACKS_Screener[[#This Row],[EPS1]], "")</f>
        <v>21.834024896265557</v>
      </c>
      <c r="R701" s="18">
        <f>IFERROR(ZACKS_Screener[[#This Row],[Price]]/ZACKS_Screener[[#This Row],[EPS2]], "")</f>
        <v>20.007604562737644</v>
      </c>
      <c r="S701" s="18">
        <f>IFERROR(ZACKS_Screener[[#This Row],[PE1]]/(ZACKS_Screener[[#This Row],[EG1]]*100), "")</f>
        <v>3.8293520587296417</v>
      </c>
      <c r="T701" s="18">
        <f>IFERROR(ZACKS_Screener[[#This Row],[PE2]]/(ZACKS_Screener[[#This Row],[EG2]]*100), "")</f>
        <v>2.191742136190808</v>
      </c>
      <c r="U701"/>
    </row>
    <row r="702" spans="1:21" hidden="1" x14ac:dyDescent="0.25">
      <c r="A702" s="24" t="s">
        <v>1299</v>
      </c>
      <c r="B702" s="34">
        <v>4859.24</v>
      </c>
      <c r="C702" s="6" t="s">
        <v>1298</v>
      </c>
      <c r="D702" s="6" t="s">
        <v>22</v>
      </c>
      <c r="E702" s="6" t="s">
        <v>37</v>
      </c>
      <c r="F702" s="6" t="s">
        <v>379</v>
      </c>
      <c r="G702">
        <v>3</v>
      </c>
      <c r="H702">
        <v>202303</v>
      </c>
      <c r="I702" s="9">
        <v>81.61</v>
      </c>
      <c r="J702" s="9">
        <v>2.4500000000000002</v>
      </c>
      <c r="M702" s="27" t="str">
        <f>IFERROR(INDEX(Data!AE:AE,MATCH(ZACKS_Screener[[#This Row],[Company Name]] &amp; " *", Data!AD:AD,0)), "")</f>
        <v/>
      </c>
      <c r="N702" t="str">
        <f>INDEX(Data!AI:AI,MATCH( ZACKS_Screener[[#This Row],[NAICS1]], Data!AH:AH,0))</f>
        <v/>
      </c>
      <c r="O7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02" s="18" t="str">
        <f>IFERROR(ZACKS_Screener[[#This Row],[Price]]/ZACKS_Screener[[#This Row],[EPS1]], "")</f>
        <v/>
      </c>
      <c r="R702" s="18" t="str">
        <f>IFERROR(ZACKS_Screener[[#This Row],[Price]]/ZACKS_Screener[[#This Row],[EPS2]], "")</f>
        <v/>
      </c>
      <c r="S702" s="18" t="str">
        <f>IFERROR(ZACKS_Screener[[#This Row],[PE1]]/(ZACKS_Screener[[#This Row],[EG1]]*100), "")</f>
        <v/>
      </c>
      <c r="T702" s="18" t="str">
        <f>IFERROR(ZACKS_Screener[[#This Row],[PE2]]/(ZACKS_Screener[[#This Row],[EG2]]*100), "")</f>
        <v/>
      </c>
      <c r="U702"/>
    </row>
    <row r="703" spans="1:21" hidden="1" x14ac:dyDescent="0.25">
      <c r="A703" s="24" t="s">
        <v>1301</v>
      </c>
      <c r="B703" s="34">
        <v>3047.71</v>
      </c>
      <c r="C703" s="6" t="s">
        <v>1300</v>
      </c>
      <c r="D703" s="6" t="s">
        <v>13</v>
      </c>
      <c r="E703" s="6" t="s">
        <v>23</v>
      </c>
      <c r="F703" s="6" t="s">
        <v>1166</v>
      </c>
      <c r="G703">
        <v>12</v>
      </c>
      <c r="H703">
        <v>202212</v>
      </c>
      <c r="I703" s="9">
        <v>13.69</v>
      </c>
      <c r="J703" s="9">
        <v>1.58</v>
      </c>
      <c r="K703" s="9">
        <v>2.91</v>
      </c>
      <c r="L703" s="9">
        <v>2.4</v>
      </c>
      <c r="M703" s="27" t="str">
        <f>IFERROR(INDEX(Data!AE:AE,MATCH(ZACKS_Screener[[#This Row],[Company Name]] &amp; " *", Data!AD:AD,0)), "")</f>
        <v/>
      </c>
      <c r="N703" t="str">
        <f>INDEX(Data!AI:AI,MATCH( ZACKS_Screener[[#This Row],[NAICS1]], Data!AH:AH,0))</f>
        <v/>
      </c>
      <c r="O7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0.84177215189873422</v>
      </c>
      <c r="P7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-0.17525773195876296</v>
      </c>
      <c r="Q703" s="18">
        <f>IFERROR(ZACKS_Screener[[#This Row],[Price]]/ZACKS_Screener[[#This Row],[EPS1]], "")</f>
        <v>4.7044673539518893</v>
      </c>
      <c r="R703" s="18">
        <f>IFERROR(ZACKS_Screener[[#This Row],[Price]]/ZACKS_Screener[[#This Row],[EPS2]], "")</f>
        <v>5.7041666666666666</v>
      </c>
      <c r="S703" s="18">
        <f>IFERROR(ZACKS_Screener[[#This Row],[PE1]]/(ZACKS_Screener[[#This Row],[EG1]]*100), "")</f>
        <v>5.5887657287548756E-2</v>
      </c>
      <c r="T703" s="18">
        <f>IFERROR(ZACKS_Screener[[#This Row],[PE2]]/(ZACKS_Screener[[#This Row],[EG2]]*100), "")</f>
        <v>-0.3254730392156861</v>
      </c>
      <c r="U703"/>
    </row>
    <row r="704" spans="1:21" hidden="1" x14ac:dyDescent="0.25">
      <c r="A704" s="24" t="s">
        <v>40932</v>
      </c>
      <c r="B704" s="34">
        <v>2455.41</v>
      </c>
      <c r="C704" s="6" t="s">
        <v>40931</v>
      </c>
      <c r="D704" s="6" t="s">
        <v>22</v>
      </c>
      <c r="E704" s="6" t="s">
        <v>14</v>
      </c>
      <c r="F704" s="6" t="s">
        <v>201</v>
      </c>
      <c r="G704">
        <v>12</v>
      </c>
      <c r="H704">
        <v>202212</v>
      </c>
      <c r="I704" s="9">
        <v>24.1</v>
      </c>
      <c r="J704" s="9">
        <v>0.04</v>
      </c>
      <c r="K704" s="9">
        <v>0.2</v>
      </c>
      <c r="L704" s="9">
        <v>0.3</v>
      </c>
      <c r="M704" s="27" t="str">
        <f>IFERROR(INDEX(Data!AE:AE,MATCH(ZACKS_Screener[[#This Row],[Company Name]] &amp; " *", Data!AD:AD,0)), "")</f>
        <v/>
      </c>
      <c r="N704" t="str">
        <f>INDEX(Data!AI:AI,MATCH( ZACKS_Screener[[#This Row],[NAICS1]], Data!AH:AH,0))</f>
        <v/>
      </c>
      <c r="O7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</v>
      </c>
      <c r="P7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0.49999999999999989</v>
      </c>
      <c r="Q704" s="18">
        <f>IFERROR(ZACKS_Screener[[#This Row],[Price]]/ZACKS_Screener[[#This Row],[EPS1]], "")</f>
        <v>120.5</v>
      </c>
      <c r="R704" s="18">
        <f>IFERROR(ZACKS_Screener[[#This Row],[Price]]/ZACKS_Screener[[#This Row],[EPS2]], "")</f>
        <v>80.333333333333343</v>
      </c>
      <c r="S704" s="18">
        <f>IFERROR(ZACKS_Screener[[#This Row],[PE1]]/(ZACKS_Screener[[#This Row],[EG1]]*100), "")</f>
        <v>0.30125000000000002</v>
      </c>
      <c r="T704" s="18">
        <f>IFERROR(ZACKS_Screener[[#This Row],[PE2]]/(ZACKS_Screener[[#This Row],[EG2]]*100), "")</f>
        <v>1.6066666666666674</v>
      </c>
      <c r="U704"/>
    </row>
    <row r="705" spans="1:21" hidden="1" x14ac:dyDescent="0.25">
      <c r="A705" s="24" t="s">
        <v>1303</v>
      </c>
      <c r="B705" s="34">
        <v>2978.68</v>
      </c>
      <c r="C705" s="6" t="s">
        <v>1302</v>
      </c>
      <c r="D705" s="6" t="s">
        <v>22</v>
      </c>
      <c r="E705" s="6" t="s">
        <v>51</v>
      </c>
      <c r="F705" s="6" t="s">
        <v>308</v>
      </c>
      <c r="G705">
        <v>12</v>
      </c>
      <c r="H705">
        <v>202212</v>
      </c>
      <c r="I705" s="9">
        <v>61.9</v>
      </c>
      <c r="J705" s="9">
        <v>-1.29</v>
      </c>
      <c r="K705" s="9">
        <v>-0.97</v>
      </c>
      <c r="L705" s="9">
        <v>-0.24</v>
      </c>
      <c r="M705" s="27" t="str">
        <f>IFERROR(INDEX(Data!AE:AE,MATCH(ZACKS_Screener[[#This Row],[Company Name]] &amp; " *", Data!AD:AD,0)), "")</f>
        <v>311111</v>
      </c>
      <c r="N705" t="str">
        <f>INDEX(Data!AI:AI,MATCH( ZACKS_Screener[[#This Row],[NAICS1]], Data!AH:AH,0))</f>
        <v xml:space="preserve">Dog and Cat Food Manufacturing </v>
      </c>
      <c r="O7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0.24806201550387602</v>
      </c>
      <c r="P7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0.75257731958762886</v>
      </c>
      <c r="Q705" s="18">
        <f>IFERROR(ZACKS_Screener[[#This Row],[Price]]/ZACKS_Screener[[#This Row],[EPS1]], "")</f>
        <v>-63.814432989690722</v>
      </c>
      <c r="R705" s="18">
        <f>IFERROR(ZACKS_Screener[[#This Row],[Price]]/ZACKS_Screener[[#This Row],[EPS2]], "")</f>
        <v>-257.91666666666669</v>
      </c>
      <c r="S705" s="18">
        <f>IFERROR(ZACKS_Screener[[#This Row],[PE1]]/(ZACKS_Screener[[#This Row],[EG1]]*100), "")</f>
        <v>-2.5725193298969069</v>
      </c>
      <c r="T705" s="18">
        <f>IFERROR(ZACKS_Screener[[#This Row],[PE2]]/(ZACKS_Screener[[#This Row],[EG2]]*100), "")</f>
        <v>-3.4271118721461189</v>
      </c>
      <c r="U705"/>
    </row>
    <row r="706" spans="1:21" hidden="1" x14ac:dyDescent="0.25">
      <c r="A706" s="24" t="s">
        <v>1305</v>
      </c>
      <c r="B706" s="34">
        <v>4588.41</v>
      </c>
      <c r="C706" s="6" t="s">
        <v>1304</v>
      </c>
      <c r="D706" s="6" t="s">
        <v>22</v>
      </c>
      <c r="E706" s="6" t="s">
        <v>14</v>
      </c>
      <c r="F706" s="6" t="s">
        <v>201</v>
      </c>
      <c r="G706">
        <v>12</v>
      </c>
      <c r="H706">
        <v>202212</v>
      </c>
      <c r="I706" s="9">
        <v>15.76</v>
      </c>
      <c r="J706" s="9">
        <v>-7.0000000000000007E-2</v>
      </c>
      <c r="K706" s="9">
        <v>0.1</v>
      </c>
      <c r="L706" s="9">
        <v>0.14000000000000001</v>
      </c>
      <c r="M706" s="27" t="str">
        <f>IFERROR(INDEX(Data!AE:AE,MATCH(ZACKS_Screener[[#This Row],[Company Name]] &amp; " *", Data!AD:AD,0)), "")</f>
        <v/>
      </c>
      <c r="N706" t="str">
        <f>INDEX(Data!AI:AI,MATCH( ZACKS_Screener[[#This Row],[NAICS1]], Data!AH:AH,0))</f>
        <v/>
      </c>
      <c r="O7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706" s="18">
        <f>IFERROR(ZACKS_Screener[[#This Row],[Price]]/ZACKS_Screener[[#This Row],[EPS1]], "")</f>
        <v>157.6</v>
      </c>
      <c r="R706" s="18">
        <f>IFERROR(ZACKS_Screener[[#This Row],[Price]]/ZACKS_Screener[[#This Row],[EPS2]], "")</f>
        <v>112.57142857142856</v>
      </c>
      <c r="S706" s="18">
        <f>IFERROR(ZACKS_Screener[[#This Row],[PE1]]/(ZACKS_Screener[[#This Row],[EG1]]*100), "")</f>
        <v>1.5759999999999998</v>
      </c>
      <c r="T706" s="18">
        <f>IFERROR(ZACKS_Screener[[#This Row],[PE2]]/(ZACKS_Screener[[#This Row],[EG2]]*100), "")</f>
        <v>2.8142857142857132</v>
      </c>
      <c r="U706"/>
    </row>
    <row r="707" spans="1:21" hidden="1" x14ac:dyDescent="0.25">
      <c r="A707" s="24" t="s">
        <v>1307</v>
      </c>
      <c r="B707" s="34">
        <v>7377.14</v>
      </c>
      <c r="C707" s="6" t="s">
        <v>1306</v>
      </c>
      <c r="D707" s="6" t="s">
        <v>13</v>
      </c>
      <c r="E707" s="6" t="s">
        <v>37</v>
      </c>
      <c r="F707" s="6" t="s">
        <v>98</v>
      </c>
      <c r="G707">
        <v>12</v>
      </c>
      <c r="H707">
        <v>202212</v>
      </c>
      <c r="I707" s="9">
        <v>90.5</v>
      </c>
      <c r="J707" s="9">
        <v>6.32</v>
      </c>
      <c r="K707" s="9">
        <v>6.49</v>
      </c>
      <c r="L707" s="9">
        <v>6.74</v>
      </c>
      <c r="M707" s="27" t="str">
        <f>IFERROR(INDEX(Data!AE:AE,MATCH(ZACKS_Screener[[#This Row],[Company Name]] &amp; " *", Data!AD:AD,0)), "")</f>
        <v/>
      </c>
      <c r="N707" t="str">
        <f>INDEX(Data!AI:AI,MATCH( ZACKS_Screener[[#This Row],[NAICS1]], Data!AH:AH,0))</f>
        <v/>
      </c>
      <c r="O7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2.6898734177215177E-2</v>
      </c>
      <c r="P7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3.8520801232665637E-2</v>
      </c>
      <c r="Q707" s="18">
        <f>IFERROR(ZACKS_Screener[[#This Row],[Price]]/ZACKS_Screener[[#This Row],[EPS1]], "")</f>
        <v>13.94453004622496</v>
      </c>
      <c r="R707" s="18">
        <f>IFERROR(ZACKS_Screener[[#This Row],[Price]]/ZACKS_Screener[[#This Row],[EPS2]], "")</f>
        <v>13.427299703264094</v>
      </c>
      <c r="S707" s="18">
        <f>IFERROR(ZACKS_Screener[[#This Row],[PE1]]/(ZACKS_Screener[[#This Row],[EG1]]*100), "")</f>
        <v>5.1840841113024583</v>
      </c>
      <c r="T707" s="18">
        <f>IFERROR(ZACKS_Screener[[#This Row],[PE2]]/(ZACKS_Screener[[#This Row],[EG2]]*100), "")</f>
        <v>3.485727002967359</v>
      </c>
      <c r="U707"/>
    </row>
    <row r="708" spans="1:21" hidden="1" x14ac:dyDescent="0.25">
      <c r="A708" s="24" t="s">
        <v>1309</v>
      </c>
      <c r="B708" s="34">
        <v>5534.11</v>
      </c>
      <c r="C708" s="6" t="s">
        <v>1308</v>
      </c>
      <c r="D708" s="6" t="s">
        <v>13</v>
      </c>
      <c r="E708" s="6" t="s">
        <v>37</v>
      </c>
      <c r="F708" s="6" t="s">
        <v>299</v>
      </c>
      <c r="G708">
        <v>12</v>
      </c>
      <c r="H708">
        <v>202212</v>
      </c>
      <c r="I708" s="9">
        <v>19.760000000000002</v>
      </c>
      <c r="J708" s="9">
        <v>2.9</v>
      </c>
      <c r="K708" s="9">
        <v>3.11</v>
      </c>
      <c r="L708" s="9">
        <v>2.99</v>
      </c>
      <c r="M708" s="27" t="str">
        <f>IFERROR(INDEX(Data!AE:AE,MATCH(ZACKS_Screener[[#This Row],[Company Name]] &amp; " *", Data!AD:AD,0)), "")</f>
        <v/>
      </c>
      <c r="N708" t="str">
        <f>INDEX(Data!AI:AI,MATCH( ZACKS_Screener[[#This Row],[NAICS1]], Data!AH:AH,0))</f>
        <v/>
      </c>
      <c r="O7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7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-3.8585209003215326E-2</v>
      </c>
      <c r="Q708" s="18">
        <f>IFERROR(ZACKS_Screener[[#This Row],[Price]]/ZACKS_Screener[[#This Row],[EPS1]], "")</f>
        <v>6.3536977491961419</v>
      </c>
      <c r="R708" s="18">
        <f>IFERROR(ZACKS_Screener[[#This Row],[Price]]/ZACKS_Screener[[#This Row],[EPS2]], "")</f>
        <v>6.6086956521739131</v>
      </c>
      <c r="S708" s="18">
        <f>IFERROR(ZACKS_Screener[[#This Row],[PE1]]/(ZACKS_Screener[[#This Row],[EG1]]*100), "")</f>
        <v>0.87741540346041969</v>
      </c>
      <c r="T708" s="18">
        <f>IFERROR(ZACKS_Screener[[#This Row],[PE2]]/(ZACKS_Screener[[#This Row],[EG2]]*100), "")</f>
        <v>-1.7127536231884106</v>
      </c>
      <c r="U708"/>
    </row>
    <row r="709" spans="1:21" hidden="1" x14ac:dyDescent="0.25">
      <c r="A709" s="24" t="s">
        <v>1311</v>
      </c>
      <c r="B709" s="34">
        <v>21757.18</v>
      </c>
      <c r="C709" s="6" t="s">
        <v>1310</v>
      </c>
      <c r="D709" s="6" t="s">
        <v>22</v>
      </c>
      <c r="E709" s="6" t="s">
        <v>223</v>
      </c>
      <c r="F709" s="6" t="s">
        <v>311</v>
      </c>
      <c r="G709">
        <v>12</v>
      </c>
      <c r="H709">
        <v>202212</v>
      </c>
      <c r="I709" s="9">
        <v>203.67</v>
      </c>
      <c r="J709" s="9">
        <v>-0.41</v>
      </c>
      <c r="K709" s="9">
        <v>7.33</v>
      </c>
      <c r="L709" s="9">
        <v>12.97</v>
      </c>
      <c r="M709" s="27" t="str">
        <f>IFERROR(INDEX(Data!AE:AE,MATCH(ZACKS_Screener[[#This Row],[Company Name]] &amp; " *", Data!AD:AD,0)), "")</f>
        <v>334413</v>
      </c>
      <c r="N709" t="str">
        <f>INDEX(Data!AI:AI,MATCH( ZACKS_Screener[[#This Row],[NAICS1]], Data!AH:AH,0))</f>
        <v xml:space="preserve">Semiconductor and Related Device Manufacturing </v>
      </c>
      <c r="O7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0.76944065484311053</v>
      </c>
      <c r="Q709" s="18">
        <f>IFERROR(ZACKS_Screener[[#This Row],[Price]]/ZACKS_Screener[[#This Row],[EPS1]], "")</f>
        <v>27.78581173260573</v>
      </c>
      <c r="R709" s="18">
        <f>IFERROR(ZACKS_Screener[[#This Row],[Price]]/ZACKS_Screener[[#This Row],[EPS2]], "")</f>
        <v>15.703161141094833</v>
      </c>
      <c r="S709" s="18">
        <f>IFERROR(ZACKS_Screener[[#This Row],[PE1]]/(ZACKS_Screener[[#This Row],[EG1]]*100), "")</f>
        <v>0.27785811732605731</v>
      </c>
      <c r="T709" s="18">
        <f>IFERROR(ZACKS_Screener[[#This Row],[PE2]]/(ZACKS_Screener[[#This Row],[EG2]]*100), "")</f>
        <v>0.20408540986564738</v>
      </c>
      <c r="U709"/>
    </row>
    <row r="710" spans="1:21" hidden="1" x14ac:dyDescent="0.25">
      <c r="A710" s="24" t="s">
        <v>40938</v>
      </c>
      <c r="B710" s="34">
        <v>2090.42</v>
      </c>
      <c r="C710" s="6" t="s">
        <v>40937</v>
      </c>
      <c r="D710" s="6" t="s">
        <v>13</v>
      </c>
      <c r="E710" s="6" t="s">
        <v>14</v>
      </c>
      <c r="F710" s="6" t="s">
        <v>201</v>
      </c>
      <c r="G710">
        <v>12</v>
      </c>
      <c r="H710">
        <v>202212</v>
      </c>
      <c r="I710" s="9">
        <v>16.46</v>
      </c>
      <c r="J710" s="9">
        <v>-0.59</v>
      </c>
      <c r="K710" s="9">
        <v>-0.24</v>
      </c>
      <c r="L710" s="9">
        <v>-0.05</v>
      </c>
      <c r="M710" s="27" t="str">
        <f>IFERROR(INDEX(Data!AE:AE,MATCH(ZACKS_Screener[[#This Row],[Company Name]] &amp; " *", Data!AD:AD,0)), "")</f>
        <v/>
      </c>
      <c r="N710" t="str">
        <f>INDEX(Data!AI:AI,MATCH( ZACKS_Screener[[#This Row],[NAICS1]], Data!AH:AH,0))</f>
        <v/>
      </c>
      <c r="O7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0.59322033898305082</v>
      </c>
      <c r="P7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0.79166666666666674</v>
      </c>
      <c r="Q710" s="18">
        <f>IFERROR(ZACKS_Screener[[#This Row],[Price]]/ZACKS_Screener[[#This Row],[EPS1]], "")</f>
        <v>-68.583333333333343</v>
      </c>
      <c r="R710" s="18">
        <f>IFERROR(ZACKS_Screener[[#This Row],[Price]]/ZACKS_Screener[[#This Row],[EPS2]], "")</f>
        <v>-329.2</v>
      </c>
      <c r="S710" s="18">
        <f>IFERROR(ZACKS_Screener[[#This Row],[PE1]]/(ZACKS_Screener[[#This Row],[EG1]]*100), "")</f>
        <v>-1.1561190476190479</v>
      </c>
      <c r="T710" s="18">
        <f>IFERROR(ZACKS_Screener[[#This Row],[PE2]]/(ZACKS_Screener[[#This Row],[EG2]]*100), "")</f>
        <v>-4.1583157894736837</v>
      </c>
      <c r="U710"/>
    </row>
    <row r="711" spans="1:21" hidden="1" x14ac:dyDescent="0.25">
      <c r="A711" s="24" t="s">
        <v>1313</v>
      </c>
      <c r="B711" s="34">
        <v>3465.76</v>
      </c>
      <c r="C711" s="6" t="s">
        <v>1312</v>
      </c>
      <c r="D711" s="6" t="s">
        <v>13</v>
      </c>
      <c r="E711" s="6" t="s">
        <v>865</v>
      </c>
      <c r="F711" s="6" t="s">
        <v>866</v>
      </c>
      <c r="G711">
        <v>12</v>
      </c>
      <c r="H711">
        <v>202212</v>
      </c>
      <c r="I711" s="9">
        <v>56.92</v>
      </c>
      <c r="J711" s="9">
        <v>1.96</v>
      </c>
      <c r="K711" s="9">
        <v>2.37</v>
      </c>
      <c r="L711" s="9">
        <v>2.76</v>
      </c>
      <c r="M711" s="27" t="str">
        <f>IFERROR(INDEX(Data!AE:AE,MATCH(ZACKS_Screener[[#This Row],[Company Name]] &amp; " *", Data!AD:AD,0)), "")</f>
        <v>336320</v>
      </c>
      <c r="N711" t="str">
        <f>INDEX(Data!AI:AI,MATCH( ZACKS_Screener[[#This Row],[NAICS1]], Data!AH:AH,0))</f>
        <v>Motor Vehicle Electrical and Electronic Equipment Manufacturing</v>
      </c>
      <c r="O7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0.20918367346938782</v>
      </c>
      <c r="P7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0.16455696202531631</v>
      </c>
      <c r="Q711" s="18">
        <f>IFERROR(ZACKS_Screener[[#This Row],[Price]]/ZACKS_Screener[[#This Row],[EPS1]], "")</f>
        <v>24.016877637130801</v>
      </c>
      <c r="R711" s="18">
        <f>IFERROR(ZACKS_Screener[[#This Row],[Price]]/ZACKS_Screener[[#This Row],[EPS2]], "")</f>
        <v>20.623188405797105</v>
      </c>
      <c r="S711" s="18">
        <f>IFERROR(ZACKS_Screener[[#This Row],[PE1]]/(ZACKS_Screener[[#This Row],[EG1]]*100), "")</f>
        <v>1.1481239065555207</v>
      </c>
      <c r="T711" s="18">
        <f>IFERROR(ZACKS_Screener[[#This Row],[PE2]]/(ZACKS_Screener[[#This Row],[EG2]]*100), "")</f>
        <v>1.2532552954292098</v>
      </c>
      <c r="U711"/>
    </row>
    <row r="712" spans="1:21" hidden="1" x14ac:dyDescent="0.25">
      <c r="A712" s="24" t="s">
        <v>1315</v>
      </c>
      <c r="B712" s="34">
        <v>6508.26</v>
      </c>
      <c r="C712" s="6" t="s">
        <v>1314</v>
      </c>
      <c r="D712" s="6" t="s">
        <v>22</v>
      </c>
      <c r="E712" s="6" t="s">
        <v>37</v>
      </c>
      <c r="F712" s="6" t="s">
        <v>458</v>
      </c>
      <c r="G712">
        <v>12</v>
      </c>
      <c r="H712">
        <v>202212</v>
      </c>
      <c r="I712" s="9">
        <v>146.06</v>
      </c>
      <c r="J712" s="9">
        <v>4.24</v>
      </c>
      <c r="K712" s="9">
        <v>4.74</v>
      </c>
      <c r="L712" s="9">
        <v>5.34</v>
      </c>
      <c r="M712" s="27" t="str">
        <f>IFERROR(INDEX(Data!AE:AE,MATCH(ZACKS_Screener[[#This Row],[Company Name]] &amp; " *", Data!AD:AD,0)), "")</f>
        <v/>
      </c>
      <c r="N712" t="str">
        <f>INDEX(Data!AI:AI,MATCH( ZACKS_Screener[[#This Row],[NAICS1]], Data!AH:AH,0))</f>
        <v/>
      </c>
      <c r="O7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0.11792452830188678</v>
      </c>
      <c r="P7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0.12658227848101258</v>
      </c>
      <c r="Q712" s="18">
        <f>IFERROR(ZACKS_Screener[[#This Row],[Price]]/ZACKS_Screener[[#This Row],[EPS1]], "")</f>
        <v>30.814345991561179</v>
      </c>
      <c r="R712" s="18">
        <f>IFERROR(ZACKS_Screener[[#This Row],[Price]]/ZACKS_Screener[[#This Row],[EPS2]], "")</f>
        <v>27.352059925093634</v>
      </c>
      <c r="S712" s="18">
        <f>IFERROR(ZACKS_Screener[[#This Row],[PE1]]/(ZACKS_Screener[[#This Row],[EG1]]*100), "")</f>
        <v>2.6130565400843881</v>
      </c>
      <c r="T712" s="18">
        <f>IFERROR(ZACKS_Screener[[#This Row],[PE2]]/(ZACKS_Screener[[#This Row],[EG2]]*100), "")</f>
        <v>2.1608127340823984</v>
      </c>
      <c r="U712"/>
    </row>
    <row r="713" spans="1:21" hidden="1" x14ac:dyDescent="0.25">
      <c r="A713" s="24" t="s">
        <v>40942</v>
      </c>
      <c r="B713" s="34">
        <v>2837.28</v>
      </c>
      <c r="C713" s="6" t="s">
        <v>40941</v>
      </c>
      <c r="D713" s="6" t="s">
        <v>22</v>
      </c>
      <c r="E713" s="6" t="s">
        <v>179</v>
      </c>
      <c r="F713" s="6" t="s">
        <v>180</v>
      </c>
      <c r="G713">
        <v>12</v>
      </c>
      <c r="H713">
        <v>202212</v>
      </c>
      <c r="I713" s="9">
        <v>28.45</v>
      </c>
      <c r="J713" s="9">
        <v>-0.1</v>
      </c>
      <c r="K713" s="9">
        <v>1.17</v>
      </c>
      <c r="L713" s="9">
        <v>1.85</v>
      </c>
      <c r="M713" s="27" t="str">
        <f>IFERROR(INDEX(Data!AE:AE,MATCH(ZACKS_Screener[[#This Row],[Company Name]] &amp; " *", Data!AD:AD,0)), "")</f>
        <v/>
      </c>
      <c r="N713" t="str">
        <f>INDEX(Data!AI:AI,MATCH( ZACKS_Screener[[#This Row],[NAICS1]], Data!AH:AH,0))</f>
        <v/>
      </c>
      <c r="O7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0.58119658119658135</v>
      </c>
      <c r="Q713" s="18">
        <f>IFERROR(ZACKS_Screener[[#This Row],[Price]]/ZACKS_Screener[[#This Row],[EPS1]], "")</f>
        <v>24.316239316239319</v>
      </c>
      <c r="R713" s="18">
        <f>IFERROR(ZACKS_Screener[[#This Row],[Price]]/ZACKS_Screener[[#This Row],[EPS2]], "")</f>
        <v>15.378378378378377</v>
      </c>
      <c r="S713" s="18">
        <f>IFERROR(ZACKS_Screener[[#This Row],[PE1]]/(ZACKS_Screener[[#This Row],[EG1]]*100), "")</f>
        <v>0.24316239316239319</v>
      </c>
      <c r="T713" s="18">
        <f>IFERROR(ZACKS_Screener[[#This Row],[PE2]]/(ZACKS_Screener[[#This Row],[EG2]]*100), "")</f>
        <v>0.2645985691573926</v>
      </c>
      <c r="U713"/>
    </row>
    <row r="714" spans="1:21" hidden="1" x14ac:dyDescent="0.25">
      <c r="A714" s="24" t="s">
        <v>40944</v>
      </c>
      <c r="B714" s="34">
        <v>2128.14</v>
      </c>
      <c r="C714" s="6" t="s">
        <v>40943</v>
      </c>
      <c r="D714" s="6" t="s">
        <v>13</v>
      </c>
      <c r="E714" s="6" t="s">
        <v>30</v>
      </c>
      <c r="F714" s="6" t="s">
        <v>830</v>
      </c>
      <c r="G714">
        <v>12</v>
      </c>
      <c r="H714">
        <v>202212</v>
      </c>
      <c r="I714" s="9">
        <v>5.39</v>
      </c>
      <c r="J714" s="9">
        <v>-0.92</v>
      </c>
      <c r="K714" s="9">
        <v>-0.72</v>
      </c>
      <c r="L714" s="9">
        <v>-0.55000000000000004</v>
      </c>
      <c r="M714" s="27" t="str">
        <f>IFERROR(INDEX(Data!AE:AE,MATCH(ZACKS_Screener[[#This Row],[Company Name]] &amp; " *", Data!AD:AD,0)), "")</f>
        <v/>
      </c>
      <c r="N714" t="str">
        <f>INDEX(Data!AI:AI,MATCH( ZACKS_Screener[[#This Row],[NAICS1]], Data!AH:AH,0))</f>
        <v/>
      </c>
      <c r="O7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0.21739130434782614</v>
      </c>
      <c r="P7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0.23611111111111102</v>
      </c>
      <c r="Q714" s="18">
        <f>IFERROR(ZACKS_Screener[[#This Row],[Price]]/ZACKS_Screener[[#This Row],[EPS1]], "")</f>
        <v>-7.4861111111111107</v>
      </c>
      <c r="R714" s="18">
        <f>IFERROR(ZACKS_Screener[[#This Row],[Price]]/ZACKS_Screener[[#This Row],[EPS2]], "")</f>
        <v>-9.7999999999999989</v>
      </c>
      <c r="S714" s="18">
        <f>IFERROR(ZACKS_Screener[[#This Row],[PE1]]/(ZACKS_Screener[[#This Row],[EG1]]*100), "")</f>
        <v>-0.34436111111111101</v>
      </c>
      <c r="T714" s="18">
        <f>IFERROR(ZACKS_Screener[[#This Row],[PE2]]/(ZACKS_Screener[[#This Row],[EG2]]*100), "")</f>
        <v>-0.41505882352941187</v>
      </c>
      <c r="U714"/>
    </row>
    <row r="715" spans="1:21" hidden="1" x14ac:dyDescent="0.25">
      <c r="A715" s="24" t="s">
        <v>40946</v>
      </c>
      <c r="B715" s="34">
        <v>2565.39</v>
      </c>
      <c r="C715" s="6" t="s">
        <v>40945</v>
      </c>
      <c r="D715" s="6" t="s">
        <v>22</v>
      </c>
      <c r="E715" s="6" t="s">
        <v>26</v>
      </c>
      <c r="F715" s="6" t="s">
        <v>64</v>
      </c>
      <c r="G715">
        <v>12</v>
      </c>
      <c r="H715">
        <v>202212</v>
      </c>
      <c r="I715" s="9">
        <v>31.39</v>
      </c>
      <c r="J715" s="9">
        <v>1.27</v>
      </c>
      <c r="K715" s="9">
        <v>1.34</v>
      </c>
      <c r="L715" s="9">
        <v>1.66</v>
      </c>
      <c r="M715" s="27" t="str">
        <f>IFERROR(INDEX(Data!AE:AE,MATCH(ZACKS_Screener[[#This Row],[Company Name]] &amp; " *", Data!AD:AD,0)), "")</f>
        <v>811412</v>
      </c>
      <c r="N715" t="str">
        <f>INDEX(Data!AI:AI,MATCH( ZACKS_Screener[[#This Row],[NAICS1]], Data!AH:AH,0))</f>
        <v xml:space="preserve">Appliance Repair and Maintenance </v>
      </c>
      <c r="O7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5.511811023622052E-2</v>
      </c>
      <c r="P7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715" s="18">
        <f>IFERROR(ZACKS_Screener[[#This Row],[Price]]/ZACKS_Screener[[#This Row],[EPS1]], "")</f>
        <v>23.425373134328357</v>
      </c>
      <c r="R715" s="18">
        <f>IFERROR(ZACKS_Screener[[#This Row],[Price]]/ZACKS_Screener[[#This Row],[EPS2]], "")</f>
        <v>18.909638554216869</v>
      </c>
      <c r="S715" s="18">
        <f>IFERROR(ZACKS_Screener[[#This Row],[PE1]]/(ZACKS_Screener[[#This Row],[EG1]]*100), "")</f>
        <v>4.2500319829424269</v>
      </c>
      <c r="T715" s="18">
        <f>IFERROR(ZACKS_Screener[[#This Row],[PE2]]/(ZACKS_Screener[[#This Row],[EG2]]*100), "")</f>
        <v>0.79184111445783179</v>
      </c>
      <c r="U715"/>
    </row>
    <row r="716" spans="1:21" hidden="1" x14ac:dyDescent="0.25">
      <c r="A716" s="24" t="s">
        <v>1317</v>
      </c>
      <c r="B716" s="34">
        <v>6385</v>
      </c>
      <c r="C716" s="6" t="s">
        <v>1316</v>
      </c>
      <c r="D716" s="6" t="s">
        <v>13</v>
      </c>
      <c r="E716" s="6" t="s">
        <v>223</v>
      </c>
      <c r="F716" s="6" t="s">
        <v>512</v>
      </c>
      <c r="G716">
        <v>12</v>
      </c>
      <c r="H716">
        <v>202212</v>
      </c>
      <c r="I716" s="9">
        <v>14.46</v>
      </c>
      <c r="J716" s="9">
        <v>-0.03</v>
      </c>
      <c r="K716" s="9">
        <v>0.45</v>
      </c>
      <c r="L716" s="9">
        <v>1</v>
      </c>
      <c r="M716" s="27" t="str">
        <f>IFERROR(INDEX(Data!AE:AE,MATCH(ZACKS_Screener[[#This Row],[Company Name]] &amp; " *", Data!AD:AD,0)), "")</f>
        <v/>
      </c>
      <c r="N716" t="str">
        <f>INDEX(Data!AI:AI,MATCH( ZACKS_Screener[[#This Row],[NAICS1]], Data!AH:AH,0))</f>
        <v/>
      </c>
      <c r="O7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1.2222222222222223</v>
      </c>
      <c r="Q716" s="18">
        <f>IFERROR(ZACKS_Screener[[#This Row],[Price]]/ZACKS_Screener[[#This Row],[EPS1]], "")</f>
        <v>32.133333333333333</v>
      </c>
      <c r="R716" s="18">
        <f>IFERROR(ZACKS_Screener[[#This Row],[Price]]/ZACKS_Screener[[#This Row],[EPS2]], "")</f>
        <v>14.46</v>
      </c>
      <c r="S716" s="18">
        <f>IFERROR(ZACKS_Screener[[#This Row],[PE1]]/(ZACKS_Screener[[#This Row],[EG1]]*100), "")</f>
        <v>0.3213333333333333</v>
      </c>
      <c r="T716" s="18">
        <f>IFERROR(ZACKS_Screener[[#This Row],[PE2]]/(ZACKS_Screener[[#This Row],[EG2]]*100), "")</f>
        <v>0.11830909090909091</v>
      </c>
      <c r="U716"/>
    </row>
    <row r="717" spans="1:21" hidden="1" x14ac:dyDescent="0.25">
      <c r="A717" s="24" t="s">
        <v>1319</v>
      </c>
      <c r="B717" s="34">
        <v>55960.93</v>
      </c>
      <c r="C717" s="6" t="s">
        <v>1318</v>
      </c>
      <c r="D717" s="6" t="s">
        <v>22</v>
      </c>
      <c r="E717" s="6" t="s">
        <v>14</v>
      </c>
      <c r="F717" s="6" t="s">
        <v>201</v>
      </c>
      <c r="G717">
        <v>12</v>
      </c>
      <c r="H717">
        <v>202212</v>
      </c>
      <c r="I717" s="9">
        <v>71.27</v>
      </c>
      <c r="J717" s="9">
        <v>1.19</v>
      </c>
      <c r="K717" s="9">
        <v>1.46</v>
      </c>
      <c r="L717" s="9">
        <v>1.71</v>
      </c>
      <c r="M717" s="27" t="str">
        <f>IFERROR(INDEX(Data!AE:AE,MATCH(ZACKS_Screener[[#This Row],[Company Name]] &amp; " *", Data!AD:AD,0)), "")</f>
        <v>334118</v>
      </c>
      <c r="N717" t="str">
        <f>INDEX(Data!AI:AI,MATCH( ZACKS_Screener[[#This Row],[NAICS1]], Data!AH:AH,0))</f>
        <v xml:space="preserve">Computer Terminal and Other Computer Peripheral Equipment Manufacturing </v>
      </c>
      <c r="O7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0.22689075630252103</v>
      </c>
      <c r="P7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0.17123287671232876</v>
      </c>
      <c r="Q717" s="18">
        <f>IFERROR(ZACKS_Screener[[#This Row],[Price]]/ZACKS_Screener[[#This Row],[EPS1]], "")</f>
        <v>48.815068493150683</v>
      </c>
      <c r="R717" s="18">
        <f>IFERROR(ZACKS_Screener[[#This Row],[Price]]/ZACKS_Screener[[#This Row],[EPS2]], "")</f>
        <v>41.678362573099413</v>
      </c>
      <c r="S717" s="18">
        <f>IFERROR(ZACKS_Screener[[#This Row],[PE1]]/(ZACKS_Screener[[#This Row],[EG1]]*100), "")</f>
        <v>2.1514789446981224</v>
      </c>
      <c r="T717" s="18">
        <f>IFERROR(ZACKS_Screener[[#This Row],[PE2]]/(ZACKS_Screener[[#This Row],[EG2]]*100), "")</f>
        <v>2.4340163742690057</v>
      </c>
      <c r="U717"/>
    </row>
    <row r="718" spans="1:21" hidden="1" x14ac:dyDescent="0.25">
      <c r="A718" s="24" t="s">
        <v>1321</v>
      </c>
      <c r="B718" s="34">
        <v>20778.57</v>
      </c>
      <c r="C718" s="6" t="s">
        <v>1320</v>
      </c>
      <c r="D718" s="6" t="s">
        <v>13</v>
      </c>
      <c r="E718" s="6" t="s">
        <v>118</v>
      </c>
      <c r="F718" s="6" t="s">
        <v>119</v>
      </c>
      <c r="G718">
        <v>12</v>
      </c>
      <c r="H718">
        <v>202212</v>
      </c>
      <c r="I718" s="9">
        <v>42.89</v>
      </c>
      <c r="J718" s="9">
        <v>2.14</v>
      </c>
      <c r="K718" s="9">
        <v>2.17</v>
      </c>
      <c r="L718" s="9">
        <v>2.2799999999999998</v>
      </c>
      <c r="M718" s="27" t="str">
        <f>IFERROR(INDEX(Data!AE:AE,MATCH(ZACKS_Screener[[#This Row],[Company Name]] &amp; " *", Data!AD:AD,0)), "")</f>
        <v>322299</v>
      </c>
      <c r="N718" t="str">
        <f>INDEX(Data!AI:AI,MATCH( ZACKS_Screener[[#This Row],[NAICS1]], Data!AH:AH,0))</f>
        <v xml:space="preserve">All Other Converted Paper Product Manufacturing </v>
      </c>
      <c r="O7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1.4018691588784955E-2</v>
      </c>
      <c r="P7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5.0691244239631283E-2</v>
      </c>
      <c r="Q718" s="18">
        <f>IFERROR(ZACKS_Screener[[#This Row],[Price]]/ZACKS_Screener[[#This Row],[EPS1]], "")</f>
        <v>19.764976958525345</v>
      </c>
      <c r="R718" s="18">
        <f>IFERROR(ZACKS_Screener[[#This Row],[Price]]/ZACKS_Screener[[#This Row],[EPS2]], "")</f>
        <v>18.811403508771932</v>
      </c>
      <c r="S718" s="18">
        <f>IFERROR(ZACKS_Screener[[#This Row],[PE1]]/(ZACKS_Screener[[#This Row],[EG1]]*100), "")</f>
        <v>14.099016897081505</v>
      </c>
      <c r="T718" s="18">
        <f>IFERROR(ZACKS_Screener[[#This Row],[PE2]]/(ZACKS_Screener[[#This Row],[EG2]]*100), "")</f>
        <v>3.7109768740031943</v>
      </c>
      <c r="U718"/>
    </row>
    <row r="719" spans="1:21" hidden="1" x14ac:dyDescent="0.25">
      <c r="A719" s="24" t="s">
        <v>1323</v>
      </c>
      <c r="B719" s="34">
        <v>23648.959999999999</v>
      </c>
      <c r="C719" s="6" t="s">
        <v>1322</v>
      </c>
      <c r="D719" s="6" t="s">
        <v>13</v>
      </c>
      <c r="E719" s="6" t="s">
        <v>14</v>
      </c>
      <c r="F719" s="6" t="s">
        <v>15</v>
      </c>
      <c r="G719">
        <v>12</v>
      </c>
      <c r="H719">
        <v>202212</v>
      </c>
      <c r="I719" s="9">
        <v>66.89</v>
      </c>
      <c r="J719" s="9">
        <v>3.15</v>
      </c>
      <c r="K719" s="9">
        <v>3.35</v>
      </c>
      <c r="L719" s="9">
        <v>3.64</v>
      </c>
      <c r="M719" s="27" t="str">
        <f>IFERROR(INDEX(Data!AE:AE,MATCH(ZACKS_Screener[[#This Row],[Company Name]] &amp; " *", Data!AD:AD,0)), "")</f>
        <v>334513</v>
      </c>
      <c r="N719" t="str">
        <f>INDEX(Data!AI:AI,MATCH( ZACKS_Screener[[#This Row],[NAICS1]], Data!AH:AH,0))</f>
        <v xml:space="preserve">Instruments and Related Products Manufacturing for Measuring, Displaying, and Controlling Industrial Process Variables </v>
      </c>
      <c r="O7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6.3492063492063544E-2</v>
      </c>
      <c r="P7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8.6567164179104483E-2</v>
      </c>
      <c r="Q719" s="18">
        <f>IFERROR(ZACKS_Screener[[#This Row],[Price]]/ZACKS_Screener[[#This Row],[EPS1]], "")</f>
        <v>19.967164179104476</v>
      </c>
      <c r="R719" s="18">
        <f>IFERROR(ZACKS_Screener[[#This Row],[Price]]/ZACKS_Screener[[#This Row],[EPS2]], "")</f>
        <v>18.376373626373624</v>
      </c>
      <c r="S719" s="18">
        <f>IFERROR(ZACKS_Screener[[#This Row],[PE1]]/(ZACKS_Screener[[#This Row],[EG1]]*100), "")</f>
        <v>3.1448283582089522</v>
      </c>
      <c r="T719" s="18">
        <f>IFERROR(ZACKS_Screener[[#This Row],[PE2]]/(ZACKS_Screener[[#This Row],[EG2]]*100), "")</f>
        <v>2.1227879878741942</v>
      </c>
      <c r="U719"/>
    </row>
    <row r="720" spans="1:21" hidden="1" x14ac:dyDescent="0.25">
      <c r="A720" s="24" t="s">
        <v>1325</v>
      </c>
      <c r="B720" s="34">
        <v>3513.4</v>
      </c>
      <c r="C720" s="6" t="s">
        <v>1324</v>
      </c>
      <c r="D720" s="6" t="s">
        <v>13</v>
      </c>
      <c r="E720" s="6" t="s">
        <v>130</v>
      </c>
      <c r="F720" s="6" t="s">
        <v>323</v>
      </c>
      <c r="G720">
        <v>11</v>
      </c>
      <c r="H720">
        <v>202211</v>
      </c>
      <c r="I720" s="9">
        <v>65.27</v>
      </c>
      <c r="J720" s="9">
        <v>4</v>
      </c>
      <c r="K720" s="9">
        <v>4.2</v>
      </c>
      <c r="L720" s="9">
        <v>5.1100000000000003</v>
      </c>
      <c r="M720" s="27" t="str">
        <f>IFERROR(INDEX(Data!AE:AE,MATCH(ZACKS_Screener[[#This Row],[Company Name]] &amp; " *", Data!AD:AD,0)), "")</f>
        <v/>
      </c>
      <c r="N720" t="str">
        <f>INDEX(Data!AI:AI,MATCH( ZACKS_Screener[[#This Row],[NAICS1]], Data!AH:AH,0))</f>
        <v/>
      </c>
      <c r="O7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5.0000000000000044E-2</v>
      </c>
      <c r="P7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0.2166666666666667</v>
      </c>
      <c r="Q720" s="18">
        <f>IFERROR(ZACKS_Screener[[#This Row],[Price]]/ZACKS_Screener[[#This Row],[EPS1]], "")</f>
        <v>15.540476190476189</v>
      </c>
      <c r="R720" s="18">
        <f>IFERROR(ZACKS_Screener[[#This Row],[Price]]/ZACKS_Screener[[#This Row],[EPS2]], "")</f>
        <v>12.77299412915851</v>
      </c>
      <c r="S720" s="18">
        <f>IFERROR(ZACKS_Screener[[#This Row],[PE1]]/(ZACKS_Screener[[#This Row],[EG1]]*100), "")</f>
        <v>3.1080952380952351</v>
      </c>
      <c r="T720" s="18">
        <f>IFERROR(ZACKS_Screener[[#This Row],[PE2]]/(ZACKS_Screener[[#This Row],[EG2]]*100), "")</f>
        <v>0.58952280596116191</v>
      </c>
      <c r="U720"/>
    </row>
    <row r="721" spans="1:21" hidden="1" x14ac:dyDescent="0.25">
      <c r="A721" s="24" t="s">
        <v>40952</v>
      </c>
      <c r="B721" s="34">
        <v>2002.94</v>
      </c>
      <c r="C721" s="6" t="s">
        <v>40951</v>
      </c>
      <c r="D721" s="6" t="s">
        <v>22</v>
      </c>
      <c r="E721" s="6" t="s">
        <v>37</v>
      </c>
      <c r="F721" s="6" t="s">
        <v>2275</v>
      </c>
      <c r="G721">
        <v>12</v>
      </c>
      <c r="H721">
        <v>202212</v>
      </c>
      <c r="I721" s="9">
        <v>12.11</v>
      </c>
      <c r="J721" s="9">
        <v>1.76</v>
      </c>
      <c r="K721" s="9">
        <v>1.64</v>
      </c>
      <c r="L721" s="9">
        <v>1.63</v>
      </c>
      <c r="M721" s="27" t="str">
        <f>IFERROR(INDEX(Data!AE:AE,MATCH(ZACKS_Screener[[#This Row],[Company Name]] &amp; " *", Data!AD:AD,0)), "")</f>
        <v/>
      </c>
      <c r="N721" t="str">
        <f>INDEX(Data!AI:AI,MATCH( ZACKS_Screener[[#This Row],[NAICS1]], Data!AH:AH,0))</f>
        <v/>
      </c>
      <c r="O7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-6.8181818181818246E-2</v>
      </c>
      <c r="P7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-6.0975609756097615E-3</v>
      </c>
      <c r="Q721" s="18">
        <f>IFERROR(ZACKS_Screener[[#This Row],[Price]]/ZACKS_Screener[[#This Row],[EPS1]], "")</f>
        <v>7.3841463414634143</v>
      </c>
      <c r="R721" s="18">
        <f>IFERROR(ZACKS_Screener[[#This Row],[Price]]/ZACKS_Screener[[#This Row],[EPS2]], "")</f>
        <v>7.4294478527607364</v>
      </c>
      <c r="S721" s="18">
        <f>IFERROR(ZACKS_Screener[[#This Row],[PE1]]/(ZACKS_Screener[[#This Row],[EG1]]*100), "")</f>
        <v>-1.0830081300812997</v>
      </c>
      <c r="T721" s="18">
        <f>IFERROR(ZACKS_Screener[[#This Row],[PE2]]/(ZACKS_Screener[[#This Row],[EG2]]*100), "")</f>
        <v>-12.184294478527598</v>
      </c>
      <c r="U721"/>
    </row>
    <row r="722" spans="1:21" hidden="1" x14ac:dyDescent="0.25">
      <c r="A722" s="24" t="s">
        <v>40954</v>
      </c>
      <c r="B722" s="34">
        <v>2233.27</v>
      </c>
      <c r="C722" s="6" t="s">
        <v>40953</v>
      </c>
      <c r="D722" s="6" t="s">
        <v>13</v>
      </c>
      <c r="E722" s="6" t="s">
        <v>330</v>
      </c>
      <c r="F722" s="6" t="s">
        <v>664</v>
      </c>
      <c r="G722">
        <v>12</v>
      </c>
      <c r="H722">
        <v>202212</v>
      </c>
      <c r="I722" s="9">
        <v>43.51</v>
      </c>
      <c r="J722" s="9">
        <v>3.13</v>
      </c>
      <c r="K722" s="9">
        <v>3.2</v>
      </c>
      <c r="L722" s="9">
        <v>4.04</v>
      </c>
      <c r="M722" s="27" t="str">
        <f>IFERROR(INDEX(Data!AE:AE,MATCH(ZACKS_Screener[[#This Row],[Company Name]] &amp; " *", Data!AD:AD,0)), "")</f>
        <v>713110</v>
      </c>
      <c r="N722" t="str">
        <f>INDEX(Data!AI:AI,MATCH( ZACKS_Screener[[#This Row],[NAICS1]], Data!AH:AH,0))</f>
        <v xml:space="preserve">Amusement and Theme Parks </v>
      </c>
      <c r="O7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2.2364217252396259E-2</v>
      </c>
      <c r="P7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0.26249999999999996</v>
      </c>
      <c r="Q722" s="18">
        <f>IFERROR(ZACKS_Screener[[#This Row],[Price]]/ZACKS_Screener[[#This Row],[EPS1]], "")</f>
        <v>13.596874999999999</v>
      </c>
      <c r="R722" s="18">
        <f>IFERROR(ZACKS_Screener[[#This Row],[Price]]/ZACKS_Screener[[#This Row],[EPS2]], "")</f>
        <v>10.76980198019802</v>
      </c>
      <c r="S722" s="18">
        <f>IFERROR(ZACKS_Screener[[#This Row],[PE1]]/(ZACKS_Screener[[#This Row],[EG1]]*100), "")</f>
        <v>6.0797455357142605</v>
      </c>
      <c r="T722" s="18">
        <f>IFERROR(ZACKS_Screener[[#This Row],[PE2]]/(ZACKS_Screener[[#This Row],[EG2]]*100), "")</f>
        <v>0.41027817067421035</v>
      </c>
      <c r="U722"/>
    </row>
    <row r="723" spans="1:21" hidden="1" x14ac:dyDescent="0.25">
      <c r="A723" s="24" t="s">
        <v>1327</v>
      </c>
      <c r="B723" s="34">
        <v>5882.84</v>
      </c>
      <c r="C723" s="6" t="s">
        <v>1326</v>
      </c>
      <c r="D723" s="6" t="s">
        <v>22</v>
      </c>
      <c r="E723" s="6" t="s">
        <v>85</v>
      </c>
      <c r="F723" s="6" t="s">
        <v>286</v>
      </c>
      <c r="G723">
        <v>12</v>
      </c>
      <c r="H723">
        <v>202212</v>
      </c>
      <c r="I723" s="9">
        <v>39.119999999999997</v>
      </c>
      <c r="J723" s="9">
        <v>2.61</v>
      </c>
      <c r="K723" s="9">
        <v>3.39</v>
      </c>
      <c r="L723" s="9">
        <v>3.52</v>
      </c>
      <c r="M723" s="27" t="str">
        <f>IFERROR(INDEX(Data!AE:AE,MATCH(ZACKS_Screener[[#This Row],[Company Name]] &amp; " *", Data!AD:AD,0)), "")</f>
        <v/>
      </c>
      <c r="N723" t="str">
        <f>INDEX(Data!AI:AI,MATCH( ZACKS_Screener[[#This Row],[NAICS1]], Data!AH:AH,0))</f>
        <v/>
      </c>
      <c r="O7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0.29885057471264381</v>
      </c>
      <c r="P7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3.8348082595870171E-2</v>
      </c>
      <c r="Q723" s="18">
        <f>IFERROR(ZACKS_Screener[[#This Row],[Price]]/ZACKS_Screener[[#This Row],[EPS1]], "")</f>
        <v>11.539823008849556</v>
      </c>
      <c r="R723" s="18">
        <f>IFERROR(ZACKS_Screener[[#This Row],[Price]]/ZACKS_Screener[[#This Row],[EPS2]], "")</f>
        <v>11.113636363636363</v>
      </c>
      <c r="S723" s="18">
        <f>IFERROR(ZACKS_Screener[[#This Row],[PE1]]/(ZACKS_Screener[[#This Row],[EG1]]*100), "")</f>
        <v>0.38614023144996573</v>
      </c>
      <c r="T723" s="18">
        <f>IFERROR(ZACKS_Screener[[#This Row],[PE2]]/(ZACKS_Screener[[#This Row],[EG2]]*100), "")</f>
        <v>2.8980944055944082</v>
      </c>
      <c r="U723"/>
    </row>
    <row r="724" spans="1:21" hidden="1" x14ac:dyDescent="0.25">
      <c r="A724" s="24" t="s">
        <v>1329</v>
      </c>
      <c r="B724" s="34">
        <v>15338.72</v>
      </c>
      <c r="C724" s="6" t="s">
        <v>1328</v>
      </c>
      <c r="D724" s="6" t="s">
        <v>22</v>
      </c>
      <c r="E724" s="6" t="s">
        <v>330</v>
      </c>
      <c r="F724" s="6" t="s">
        <v>973</v>
      </c>
      <c r="G724">
        <v>12</v>
      </c>
      <c r="H724">
        <v>202212</v>
      </c>
      <c r="I724" s="9">
        <v>65.44</v>
      </c>
      <c r="J724" s="9">
        <v>2.15</v>
      </c>
      <c r="K724" s="9">
        <v>0.34</v>
      </c>
      <c r="L724" s="9">
        <v>1.1000000000000001</v>
      </c>
      <c r="M724" s="27" t="str">
        <f>IFERROR(INDEX(Data!AE:AE,MATCH(ZACKS_Screener[[#This Row],[Company Name]] &amp; " *", Data!AD:AD,0)), "")</f>
        <v/>
      </c>
      <c r="N724" t="str">
        <f>INDEX(Data!AI:AI,MATCH( ZACKS_Screener[[#This Row],[NAICS1]], Data!AH:AH,0))</f>
        <v/>
      </c>
      <c r="O7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-0.84186046511627899</v>
      </c>
      <c r="P7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2.2352941176470589</v>
      </c>
      <c r="Q724" s="18">
        <f>IFERROR(ZACKS_Screener[[#This Row],[Price]]/ZACKS_Screener[[#This Row],[EPS1]], "")</f>
        <v>192.47058823529409</v>
      </c>
      <c r="R724" s="18">
        <f>IFERROR(ZACKS_Screener[[#This Row],[Price]]/ZACKS_Screener[[#This Row],[EPS2]], "")</f>
        <v>59.490909090909085</v>
      </c>
      <c r="S724" s="18">
        <f>IFERROR(ZACKS_Screener[[#This Row],[PE1]]/(ZACKS_Screener[[#This Row],[EG1]]*100), "")</f>
        <v>-2.2862528436789082</v>
      </c>
      <c r="T724" s="18">
        <f>IFERROR(ZACKS_Screener[[#This Row],[PE2]]/(ZACKS_Screener[[#This Row],[EG2]]*100), "")</f>
        <v>0.2661435406698564</v>
      </c>
      <c r="U724"/>
    </row>
    <row r="725" spans="1:21" hidden="1" x14ac:dyDescent="0.25">
      <c r="A725" s="24" t="s">
        <v>1330</v>
      </c>
      <c r="B725" s="34">
        <v>17096.669999999998</v>
      </c>
      <c r="C725" s="6" t="s">
        <v>1328</v>
      </c>
      <c r="D725" s="6" t="s">
        <v>22</v>
      </c>
      <c r="E725" s="6" t="s">
        <v>330</v>
      </c>
      <c r="F725" s="6" t="s">
        <v>973</v>
      </c>
      <c r="G725">
        <v>12</v>
      </c>
      <c r="H725">
        <v>202212</v>
      </c>
      <c r="I725" s="9">
        <v>72.94</v>
      </c>
      <c r="J725" s="9">
        <v>2.15</v>
      </c>
      <c r="K725" s="9">
        <v>0.44</v>
      </c>
      <c r="L725" s="9">
        <v>1.1100000000000001</v>
      </c>
      <c r="M725" s="27" t="str">
        <f>IFERROR(INDEX(Data!AE:AE,MATCH(ZACKS_Screener[[#This Row],[Company Name]] &amp; " *", Data!AD:AD,0)), "")</f>
        <v/>
      </c>
      <c r="N725" t="str">
        <f>INDEX(Data!AI:AI,MATCH( ZACKS_Screener[[#This Row],[NAICS1]], Data!AH:AH,0))</f>
        <v/>
      </c>
      <c r="O7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-0.79534883720930238</v>
      </c>
      <c r="P7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1.5227272727272732</v>
      </c>
      <c r="Q725" s="18">
        <f>IFERROR(ZACKS_Screener[[#This Row],[Price]]/ZACKS_Screener[[#This Row],[EPS1]], "")</f>
        <v>165.77272727272728</v>
      </c>
      <c r="R725" s="18">
        <f>IFERROR(ZACKS_Screener[[#This Row],[Price]]/ZACKS_Screener[[#This Row],[EPS2]], "")</f>
        <v>65.7117117117117</v>
      </c>
      <c r="S725" s="18">
        <f>IFERROR(ZACKS_Screener[[#This Row],[PE1]]/(ZACKS_Screener[[#This Row],[EG1]]*100), "")</f>
        <v>-2.0842769803296117</v>
      </c>
      <c r="T725" s="18">
        <f>IFERROR(ZACKS_Screener[[#This Row],[PE2]]/(ZACKS_Screener[[#This Row],[EG2]]*100), "")</f>
        <v>0.43153959930079316</v>
      </c>
      <c r="U725"/>
    </row>
    <row r="726" spans="1:21" hidden="1" x14ac:dyDescent="0.25">
      <c r="A726" s="24" t="s">
        <v>40959</v>
      </c>
      <c r="B726" s="34">
        <v>2558.2199999999998</v>
      </c>
      <c r="C726" s="6" t="s">
        <v>40958</v>
      </c>
      <c r="D726" s="6" t="s">
        <v>22</v>
      </c>
      <c r="E726" s="6" t="s">
        <v>23</v>
      </c>
      <c r="F726" s="6" t="s">
        <v>1690</v>
      </c>
      <c r="G726">
        <v>12</v>
      </c>
      <c r="H726">
        <v>202212</v>
      </c>
      <c r="I726" s="9">
        <v>98.55</v>
      </c>
      <c r="J726" s="9">
        <v>7.18</v>
      </c>
      <c r="K726" s="9">
        <v>5.92</v>
      </c>
      <c r="L726" s="9">
        <v>6.74</v>
      </c>
      <c r="M726" s="27" t="str">
        <f>IFERROR(INDEX(Data!AE:AE,MATCH(ZACKS_Screener[[#This Row],[Company Name]] &amp; " *", Data!AD:AD,0)), "")</f>
        <v/>
      </c>
      <c r="N726" t="str">
        <f>INDEX(Data!AI:AI,MATCH( ZACKS_Screener[[#This Row],[NAICS1]], Data!AH:AH,0))</f>
        <v/>
      </c>
      <c r="O7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-0.17548746518105848</v>
      </c>
      <c r="P7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0.13851351351351357</v>
      </c>
      <c r="Q726" s="18">
        <f>IFERROR(ZACKS_Screener[[#This Row],[Price]]/ZACKS_Screener[[#This Row],[EPS1]], "")</f>
        <v>16.64695945945946</v>
      </c>
      <c r="R726" s="18">
        <f>IFERROR(ZACKS_Screener[[#This Row],[Price]]/ZACKS_Screener[[#This Row],[EPS2]], "")</f>
        <v>14.621661721068248</v>
      </c>
      <c r="S726" s="18">
        <f>IFERROR(ZACKS_Screener[[#This Row],[PE1]]/(ZACKS_Screener[[#This Row],[EG1]]*100), "")</f>
        <v>-0.9486124517374519</v>
      </c>
      <c r="T726" s="18">
        <f>IFERROR(ZACKS_Screener[[#This Row],[PE2]]/(ZACKS_Screener[[#This Row],[EG2]]*100), "")</f>
        <v>1.0556126510820001</v>
      </c>
      <c r="U726"/>
    </row>
    <row r="727" spans="1:21" hidden="1" x14ac:dyDescent="0.25">
      <c r="A727" s="24" t="s">
        <v>1331</v>
      </c>
      <c r="B727" s="34">
        <v>5131.5200000000004</v>
      </c>
      <c r="C727" s="6" t="s">
        <v>90</v>
      </c>
      <c r="D727" s="6" t="s">
        <v>13</v>
      </c>
      <c r="E727" s="6" t="s">
        <v>37</v>
      </c>
      <c r="F727" s="6" t="s">
        <v>92</v>
      </c>
      <c r="G727">
        <v>12</v>
      </c>
      <c r="H727">
        <v>202212</v>
      </c>
      <c r="I727" s="9">
        <v>27.39</v>
      </c>
      <c r="J727" s="9"/>
      <c r="M727" s="27" t="str">
        <f>IFERROR(INDEX(Data!AE:AE,MATCH(ZACKS_Screener[[#This Row],[Company Name]] &amp; " *", Data!AD:AD,0)), "")</f>
        <v/>
      </c>
      <c r="N727" t="str">
        <f>INDEX(Data!AI:AI,MATCH( ZACKS_Screener[[#This Row],[NAICS1]], Data!AH:AH,0))</f>
        <v/>
      </c>
      <c r="O72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2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27" s="18" t="str">
        <f>IFERROR(ZACKS_Screener[[#This Row],[Price]]/ZACKS_Screener[[#This Row],[EPS1]], "")</f>
        <v/>
      </c>
      <c r="R727" s="18" t="str">
        <f>IFERROR(ZACKS_Screener[[#This Row],[Price]]/ZACKS_Screener[[#This Row],[EPS2]], "")</f>
        <v/>
      </c>
      <c r="S727" s="18" t="str">
        <f>IFERROR(ZACKS_Screener[[#This Row],[PE1]]/(ZACKS_Screener[[#This Row],[EG1]]*100), "")</f>
        <v/>
      </c>
      <c r="T727" s="18" t="str">
        <f>IFERROR(ZACKS_Screener[[#This Row],[PE2]]/(ZACKS_Screener[[#This Row],[EG2]]*100), "")</f>
        <v/>
      </c>
      <c r="U727"/>
    </row>
    <row r="728" spans="1:21" hidden="1" x14ac:dyDescent="0.25">
      <c r="A728" s="24" t="s">
        <v>1333</v>
      </c>
      <c r="B728" s="34">
        <v>3780.91</v>
      </c>
      <c r="C728" s="6" t="s">
        <v>1332</v>
      </c>
      <c r="D728" s="6" t="s">
        <v>22</v>
      </c>
      <c r="E728" s="6" t="s">
        <v>14</v>
      </c>
      <c r="F728" s="6" t="s">
        <v>1334</v>
      </c>
      <c r="G728">
        <v>12</v>
      </c>
      <c r="H728">
        <v>202212</v>
      </c>
      <c r="I728" s="9">
        <v>15.41</v>
      </c>
      <c r="J728" s="9">
        <v>1.8</v>
      </c>
      <c r="K728" s="9">
        <v>0.03</v>
      </c>
      <c r="L728" s="9">
        <v>0.13</v>
      </c>
      <c r="M728" s="27" t="str">
        <f>IFERROR(INDEX(Data!AE:AE,MATCH(ZACKS_Screener[[#This Row],[Company Name]] &amp; " *", Data!AD:AD,0)), "")</f>
        <v/>
      </c>
      <c r="N728" t="str">
        <f>INDEX(Data!AI:AI,MATCH( ZACKS_Screener[[#This Row],[NAICS1]], Data!AH:AH,0))</f>
        <v/>
      </c>
      <c r="O7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-0.98333333333333328</v>
      </c>
      <c r="P7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728" s="18">
        <f>IFERROR(ZACKS_Screener[[#This Row],[Price]]/ZACKS_Screener[[#This Row],[EPS1]], "")</f>
        <v>513.66666666666674</v>
      </c>
      <c r="R728" s="18">
        <f>IFERROR(ZACKS_Screener[[#This Row],[Price]]/ZACKS_Screener[[#This Row],[EPS2]], "")</f>
        <v>118.53846153846153</v>
      </c>
      <c r="S728" s="18">
        <f>IFERROR(ZACKS_Screener[[#This Row],[PE1]]/(ZACKS_Screener[[#This Row],[EG1]]*100), "")</f>
        <v>-5.2237288135593234</v>
      </c>
      <c r="T728" s="18">
        <f>IFERROR(ZACKS_Screener[[#This Row],[PE2]]/(ZACKS_Screener[[#This Row],[EG2]]*100), "")</f>
        <v>0.35561538461538456</v>
      </c>
      <c r="U728"/>
    </row>
    <row r="729" spans="1:21" hidden="1" x14ac:dyDescent="0.25">
      <c r="A729" s="24" t="s">
        <v>1336</v>
      </c>
      <c r="B729" s="34">
        <v>6877.92</v>
      </c>
      <c r="C729" s="6" t="s">
        <v>1335</v>
      </c>
      <c r="D729" s="6" t="s">
        <v>13</v>
      </c>
      <c r="E729" s="6" t="s">
        <v>85</v>
      </c>
      <c r="F729" s="6" t="s">
        <v>111</v>
      </c>
      <c r="G729">
        <v>12</v>
      </c>
      <c r="H729">
        <v>202212</v>
      </c>
      <c r="I729" s="9">
        <v>37.380000000000003</v>
      </c>
      <c r="J729" s="9">
        <v>2.74</v>
      </c>
      <c r="K729" s="9">
        <v>2.95</v>
      </c>
      <c r="L729" s="9">
        <v>3.29</v>
      </c>
      <c r="M729" s="27" t="str">
        <f>IFERROR(INDEX(Data!AE:AE,MATCH(ZACKS_Screener[[#This Row],[Company Name]] &amp; " *", Data!AD:AD,0)), "")</f>
        <v/>
      </c>
      <c r="N729" t="str">
        <f>INDEX(Data!AI:AI,MATCH( ZACKS_Screener[[#This Row],[NAICS1]], Data!AH:AH,0))</f>
        <v/>
      </c>
      <c r="O7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7.6642335766423333E-2</v>
      </c>
      <c r="P7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0.11525423728813554</v>
      </c>
      <c r="Q729" s="18">
        <f>IFERROR(ZACKS_Screener[[#This Row],[Price]]/ZACKS_Screener[[#This Row],[EPS1]], "")</f>
        <v>12.671186440677966</v>
      </c>
      <c r="R729" s="18">
        <f>IFERROR(ZACKS_Screener[[#This Row],[Price]]/ZACKS_Screener[[#This Row],[EPS2]], "")</f>
        <v>11.361702127659575</v>
      </c>
      <c r="S729" s="18">
        <f>IFERROR(ZACKS_Screener[[#This Row],[PE1]]/(ZACKS_Screener[[#This Row],[EG1]]*100), "")</f>
        <v>1.6532881355932207</v>
      </c>
      <c r="T729" s="18">
        <f>IFERROR(ZACKS_Screener[[#This Row],[PE2]]/(ZACKS_Screener[[#This Row],[EG2]]*100), "")</f>
        <v>0.98579474342928708</v>
      </c>
      <c r="U729"/>
    </row>
    <row r="730" spans="1:21" hidden="1" x14ac:dyDescent="0.25">
      <c r="A730" s="24" t="s">
        <v>1337</v>
      </c>
      <c r="B730" s="34">
        <v>4273.42</v>
      </c>
      <c r="C730" s="6" t="s">
        <v>1337</v>
      </c>
      <c r="D730" s="6" t="s">
        <v>13</v>
      </c>
      <c r="E730" s="6" t="s">
        <v>23</v>
      </c>
      <c r="F730" s="6" t="s">
        <v>186</v>
      </c>
      <c r="G730">
        <v>12</v>
      </c>
      <c r="H730">
        <v>202212</v>
      </c>
      <c r="I730" s="9">
        <v>121.06</v>
      </c>
      <c r="J730" s="9">
        <v>6.07</v>
      </c>
      <c r="K730" s="9">
        <v>6.8</v>
      </c>
      <c r="L730" s="9">
        <v>6.92</v>
      </c>
      <c r="M730" s="27" t="str">
        <f>IFERROR(INDEX(Data!AE:AE,MATCH(ZACKS_Screener[[#This Row],[Company Name]] &amp; " *", Data!AD:AD,0)), "")</f>
        <v>488210</v>
      </c>
      <c r="N730" t="str">
        <f>INDEX(Data!AI:AI,MATCH( ZACKS_Screener[[#This Row],[NAICS1]], Data!AH:AH,0))</f>
        <v>Support Activities for Rail Transportation</v>
      </c>
      <c r="O7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0.12026359143327833</v>
      </c>
      <c r="P7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1.7647058823529429E-2</v>
      </c>
      <c r="Q730" s="18">
        <f>IFERROR(ZACKS_Screener[[#This Row],[Price]]/ZACKS_Screener[[#This Row],[EPS1]], "")</f>
        <v>17.80294117647059</v>
      </c>
      <c r="R730" s="18">
        <f>IFERROR(ZACKS_Screener[[#This Row],[Price]]/ZACKS_Screener[[#This Row],[EPS2]], "")</f>
        <v>17.49421965317919</v>
      </c>
      <c r="S730" s="18">
        <f>IFERROR(ZACKS_Screener[[#This Row],[PE1]]/(ZACKS_Screener[[#This Row],[EG1]]*100), "")</f>
        <v>1.480326752618857</v>
      </c>
      <c r="T730" s="18">
        <f>IFERROR(ZACKS_Screener[[#This Row],[PE2]]/(ZACKS_Screener[[#This Row],[EG2]]*100), "")</f>
        <v>9.9133911368015308</v>
      </c>
      <c r="U730"/>
    </row>
    <row r="731" spans="1:21" hidden="1" x14ac:dyDescent="0.25">
      <c r="A731" s="24" t="s">
        <v>1339</v>
      </c>
      <c r="B731" s="34">
        <v>3547.85</v>
      </c>
      <c r="C731" s="6" t="s">
        <v>1338</v>
      </c>
      <c r="D731" s="6" t="s">
        <v>13</v>
      </c>
      <c r="E731" s="6" t="s">
        <v>37</v>
      </c>
      <c r="F731" s="6" t="s">
        <v>801</v>
      </c>
      <c r="G731">
        <v>12</v>
      </c>
      <c r="H731">
        <v>202212</v>
      </c>
      <c r="I731" s="9">
        <v>32</v>
      </c>
      <c r="J731" s="9">
        <v>2.74</v>
      </c>
      <c r="K731" s="9">
        <v>2.12</v>
      </c>
      <c r="L731" s="9">
        <v>2.2599999999999998</v>
      </c>
      <c r="M731" s="27" t="str">
        <f>IFERROR(INDEX(Data!AE:AE,MATCH(ZACKS_Screener[[#This Row],[Company Name]] &amp; " *", Data!AD:AD,0)), "")</f>
        <v/>
      </c>
      <c r="N731" t="str">
        <f>INDEX(Data!AI:AI,MATCH( ZACKS_Screener[[#This Row],[NAICS1]], Data!AH:AH,0))</f>
        <v/>
      </c>
      <c r="O7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-0.22627737226277375</v>
      </c>
      <c r="P7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6.603773584905645E-2</v>
      </c>
      <c r="Q731" s="18">
        <f>IFERROR(ZACKS_Screener[[#This Row],[Price]]/ZACKS_Screener[[#This Row],[EPS1]], "")</f>
        <v>15.094339622641508</v>
      </c>
      <c r="R731" s="18">
        <f>IFERROR(ZACKS_Screener[[#This Row],[Price]]/ZACKS_Screener[[#This Row],[EPS2]], "")</f>
        <v>14.159292035398231</v>
      </c>
      <c r="S731" s="18">
        <f>IFERROR(ZACKS_Screener[[#This Row],[PE1]]/(ZACKS_Screener[[#This Row],[EG1]]*100), "")</f>
        <v>-0.66707242848447945</v>
      </c>
      <c r="T731" s="18">
        <f>IFERROR(ZACKS_Screener[[#This Row],[PE2]]/(ZACKS_Screener[[#This Row],[EG2]]*100), "")</f>
        <v>2.1441213653603084</v>
      </c>
      <c r="U731"/>
    </row>
    <row r="732" spans="1:21" hidden="1" x14ac:dyDescent="0.25">
      <c r="A732" s="24" t="s">
        <v>40961</v>
      </c>
      <c r="B732" s="34">
        <v>2262.21</v>
      </c>
      <c r="C732" s="6" t="s">
        <v>40960</v>
      </c>
      <c r="D732" s="6" t="s">
        <v>22</v>
      </c>
      <c r="E732" s="6" t="s">
        <v>37</v>
      </c>
      <c r="F732" s="6" t="s">
        <v>299</v>
      </c>
      <c r="G732">
        <v>9</v>
      </c>
      <c r="H732">
        <v>202209</v>
      </c>
      <c r="I732" s="9">
        <v>13.31</v>
      </c>
      <c r="J732" s="9">
        <v>1.24</v>
      </c>
      <c r="K732" s="9">
        <v>1.66</v>
      </c>
      <c r="L732" s="9">
        <v>1.55</v>
      </c>
      <c r="M732" s="27" t="str">
        <f>IFERROR(INDEX(Data!AE:AE,MATCH(ZACKS_Screener[[#This Row],[Company Name]] &amp; " *", Data!AD:AD,0)), "")</f>
        <v/>
      </c>
      <c r="N732" t="str">
        <f>INDEX(Data!AI:AI,MATCH( ZACKS_Screener[[#This Row],[NAICS1]], Data!AH:AH,0))</f>
        <v/>
      </c>
      <c r="O7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0.33870967741935476</v>
      </c>
      <c r="P7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-6.6265060240963777E-2</v>
      </c>
      <c r="Q732" s="18">
        <f>IFERROR(ZACKS_Screener[[#This Row],[Price]]/ZACKS_Screener[[#This Row],[EPS1]], "")</f>
        <v>8.0180722891566276</v>
      </c>
      <c r="R732" s="18">
        <f>IFERROR(ZACKS_Screener[[#This Row],[Price]]/ZACKS_Screener[[#This Row],[EPS2]], "")</f>
        <v>8.5870967741935491</v>
      </c>
      <c r="S732" s="18">
        <f>IFERROR(ZACKS_Screener[[#This Row],[PE1]]/(ZACKS_Screener[[#This Row],[EG1]]*100), "")</f>
        <v>0.23672403901319575</v>
      </c>
      <c r="T732" s="18">
        <f>IFERROR(ZACKS_Screener[[#This Row],[PE2]]/(ZACKS_Screener[[#This Row],[EG2]]*100), "")</f>
        <v>-1.2958709677419371</v>
      </c>
      <c r="U732"/>
    </row>
    <row r="733" spans="1:21" hidden="1" x14ac:dyDescent="0.25">
      <c r="A733" s="24" t="s">
        <v>1341</v>
      </c>
      <c r="B733" s="34">
        <v>3696.31</v>
      </c>
      <c r="C733" s="6" t="s">
        <v>1340</v>
      </c>
      <c r="D733" s="6" t="s">
        <v>13</v>
      </c>
      <c r="E733" s="6" t="s">
        <v>23</v>
      </c>
      <c r="F733" s="6" t="s">
        <v>334</v>
      </c>
      <c r="G733">
        <v>12</v>
      </c>
      <c r="H733">
        <v>202212</v>
      </c>
      <c r="I733" s="9">
        <v>7.96</v>
      </c>
      <c r="J733" s="9">
        <v>-0.51</v>
      </c>
      <c r="K733" s="9">
        <v>-0.18</v>
      </c>
      <c r="L733" s="9">
        <v>0.16</v>
      </c>
      <c r="M733" s="27" t="str">
        <f>IFERROR(INDEX(Data!AE:AE,MATCH(ZACKS_Screener[[#This Row],[Company Name]] &amp; " *", Data!AD:AD,0)), "")</f>
        <v/>
      </c>
      <c r="N733" t="str">
        <f>INDEX(Data!AI:AI,MATCH( ZACKS_Screener[[#This Row],[NAICS1]], Data!AH:AH,0))</f>
        <v/>
      </c>
      <c r="O7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0.6470588235294118</v>
      </c>
      <c r="P7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733" s="18">
        <f>IFERROR(ZACKS_Screener[[#This Row],[Price]]/ZACKS_Screener[[#This Row],[EPS1]], "")</f>
        <v>-44.222222222222221</v>
      </c>
      <c r="R733" s="18">
        <f>IFERROR(ZACKS_Screener[[#This Row],[Price]]/ZACKS_Screener[[#This Row],[EPS2]], "")</f>
        <v>49.75</v>
      </c>
      <c r="S733" s="18">
        <f>IFERROR(ZACKS_Screener[[#This Row],[PE1]]/(ZACKS_Screener[[#This Row],[EG1]]*100), "")</f>
        <v>-0.68343434343434339</v>
      </c>
      <c r="T733" s="18">
        <f>IFERROR(ZACKS_Screener[[#This Row],[PE2]]/(ZACKS_Screener[[#This Row],[EG2]]*100), "")</f>
        <v>0.4975</v>
      </c>
      <c r="U733"/>
    </row>
    <row r="734" spans="1:21" hidden="1" x14ac:dyDescent="0.25">
      <c r="A734" s="24" t="s">
        <v>1343</v>
      </c>
      <c r="B734" s="34">
        <v>57404.73</v>
      </c>
      <c r="C734" s="6" t="s">
        <v>1342</v>
      </c>
      <c r="D734" s="6" t="s">
        <v>13</v>
      </c>
      <c r="E734" s="6" t="s">
        <v>179</v>
      </c>
      <c r="F734" s="6" t="s">
        <v>399</v>
      </c>
      <c r="G734">
        <v>12</v>
      </c>
      <c r="H734">
        <v>202212</v>
      </c>
      <c r="I734" s="9">
        <v>209.25</v>
      </c>
      <c r="J734" s="9">
        <v>12.19</v>
      </c>
      <c r="K734" s="9">
        <v>12.66</v>
      </c>
      <c r="L734" s="9">
        <v>14.82</v>
      </c>
      <c r="M734" s="27" t="str">
        <f>IFERROR(INDEX(Data!AE:AE,MATCH(ZACKS_Screener[[#This Row],[Company Name]] &amp; " *", Data!AD:AD,0)), "")</f>
        <v>332993</v>
      </c>
      <c r="N734" t="str">
        <f>INDEX(Data!AI:AI,MATCH( ZACKS_Screener[[#This Row],[NAICS1]], Data!AH:AH,0))</f>
        <v xml:space="preserve">Ammunition (except Small Arms) Manufacturing </v>
      </c>
      <c r="O7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3.8556193601312606E-2</v>
      </c>
      <c r="P7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0.17061611374407584</v>
      </c>
      <c r="Q734" s="18">
        <f>IFERROR(ZACKS_Screener[[#This Row],[Price]]/ZACKS_Screener[[#This Row],[EPS1]], "")</f>
        <v>16.528436018957347</v>
      </c>
      <c r="R734" s="18">
        <f>IFERROR(ZACKS_Screener[[#This Row],[Price]]/ZACKS_Screener[[#This Row],[EPS2]], "")</f>
        <v>14.119433198380566</v>
      </c>
      <c r="S734" s="18">
        <f>IFERROR(ZACKS_Screener[[#This Row],[PE1]]/(ZACKS_Screener[[#This Row],[EG1]]*100), "")</f>
        <v>4.2868432993848886</v>
      </c>
      <c r="T734" s="18">
        <f>IFERROR(ZACKS_Screener[[#This Row],[PE2]]/(ZACKS_Screener[[#This Row],[EG2]]*100), "")</f>
        <v>0.82755566801619429</v>
      </c>
      <c r="U734"/>
    </row>
    <row r="735" spans="1:21" hidden="1" x14ac:dyDescent="0.25">
      <c r="A735" s="24" t="s">
        <v>1345</v>
      </c>
      <c r="B735" s="34">
        <v>11209.67</v>
      </c>
      <c r="C735" s="6" t="s">
        <v>1344</v>
      </c>
      <c r="D735" s="6" t="s">
        <v>13</v>
      </c>
      <c r="E735" s="6" t="s">
        <v>14</v>
      </c>
      <c r="F735" s="6" t="s">
        <v>1346</v>
      </c>
      <c r="G735">
        <v>12</v>
      </c>
      <c r="H735">
        <v>202212</v>
      </c>
      <c r="I735" s="9">
        <v>72.55</v>
      </c>
      <c r="J735" s="9">
        <v>2.21</v>
      </c>
      <c r="K735" s="9">
        <v>2.37</v>
      </c>
      <c r="L735" s="9">
        <v>3.44</v>
      </c>
      <c r="M735" s="27" t="str">
        <f>IFERROR(INDEX(Data!AE:AE,MATCH(ZACKS_Screener[[#This Row],[Company Name]] &amp; " *", Data!AD:AD,0)), "")</f>
        <v>541512</v>
      </c>
      <c r="N735" t="str">
        <f>INDEX(Data!AI:AI,MATCH( ZACKS_Screener[[#This Row],[NAICS1]], Data!AH:AH,0))</f>
        <v xml:space="preserve">Computer Systems Design Services </v>
      </c>
      <c r="O7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7.2398190045248931E-2</v>
      </c>
      <c r="P7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0.45147679324894507</v>
      </c>
      <c r="Q735" s="18">
        <f>IFERROR(ZACKS_Screener[[#This Row],[Price]]/ZACKS_Screener[[#This Row],[EPS1]], "")</f>
        <v>30.611814345991558</v>
      </c>
      <c r="R735" s="18">
        <f>IFERROR(ZACKS_Screener[[#This Row],[Price]]/ZACKS_Screener[[#This Row],[EPS2]], "")</f>
        <v>21.090116279069768</v>
      </c>
      <c r="S735" s="18">
        <f>IFERROR(ZACKS_Screener[[#This Row],[PE1]]/(ZACKS_Screener[[#This Row],[EG1]]*100), "")</f>
        <v>4.2282568565400807</v>
      </c>
      <c r="T735" s="18">
        <f>IFERROR(ZACKS_Screener[[#This Row],[PE2]]/(ZACKS_Screener[[#This Row],[EG2]]*100), "")</f>
        <v>0.46713622038687252</v>
      </c>
      <c r="U735"/>
    </row>
    <row r="736" spans="1:21" hidden="1" x14ac:dyDescent="0.25">
      <c r="A736" s="24" t="s">
        <v>40965</v>
      </c>
      <c r="B736" s="34">
        <v>2139.12</v>
      </c>
      <c r="C736" s="6" t="s">
        <v>40964</v>
      </c>
      <c r="D736" s="6" t="s">
        <v>22</v>
      </c>
      <c r="E736" s="6" t="s">
        <v>41</v>
      </c>
      <c r="F736" s="6" t="s">
        <v>153</v>
      </c>
      <c r="G736">
        <v>12</v>
      </c>
      <c r="H736">
        <v>202212</v>
      </c>
      <c r="I736" s="9">
        <v>5.39</v>
      </c>
      <c r="J736" s="9">
        <v>0.3</v>
      </c>
      <c r="K736" s="9">
        <v>0.25</v>
      </c>
      <c r="L736" s="9">
        <v>0.3</v>
      </c>
      <c r="M736" s="27" t="str">
        <f>IFERROR(INDEX(Data!AE:AE,MATCH(ZACKS_Screener[[#This Row],[Company Name]] &amp; " *", Data!AD:AD,0)), "")</f>
        <v/>
      </c>
      <c r="N736" t="str">
        <f>INDEX(Data!AI:AI,MATCH( ZACKS_Screener[[#This Row],[NAICS1]], Data!AH:AH,0))</f>
        <v/>
      </c>
      <c r="O7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7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0.19999999999999996</v>
      </c>
      <c r="Q736" s="18">
        <f>IFERROR(ZACKS_Screener[[#This Row],[Price]]/ZACKS_Screener[[#This Row],[EPS1]], "")</f>
        <v>21.56</v>
      </c>
      <c r="R736" s="18">
        <f>IFERROR(ZACKS_Screener[[#This Row],[Price]]/ZACKS_Screener[[#This Row],[EPS2]], "")</f>
        <v>17.966666666666665</v>
      </c>
      <c r="S736" s="18">
        <f>IFERROR(ZACKS_Screener[[#This Row],[PE1]]/(ZACKS_Screener[[#This Row],[EG1]]*100), "")</f>
        <v>-1.2936000000000001</v>
      </c>
      <c r="T736" s="18">
        <f>IFERROR(ZACKS_Screener[[#This Row],[PE2]]/(ZACKS_Screener[[#This Row],[EG2]]*100), "")</f>
        <v>0.89833333333333343</v>
      </c>
      <c r="U736"/>
    </row>
    <row r="737" spans="1:21" hidden="1" x14ac:dyDescent="0.25">
      <c r="A737" s="24" t="s">
        <v>40967</v>
      </c>
      <c r="B737" s="34">
        <v>2025.97</v>
      </c>
      <c r="C737" s="6" t="s">
        <v>40966</v>
      </c>
      <c r="D737" s="6" t="s">
        <v>22</v>
      </c>
      <c r="E737" s="6" t="s">
        <v>85</v>
      </c>
      <c r="F737" s="6" t="s">
        <v>286</v>
      </c>
      <c r="G737">
        <v>12</v>
      </c>
      <c r="H737">
        <v>202212</v>
      </c>
      <c r="I737" s="9">
        <v>10.84</v>
      </c>
      <c r="J737" s="9">
        <v>-1.2</v>
      </c>
      <c r="K737" s="9">
        <v>-1.31</v>
      </c>
      <c r="L737" s="9">
        <v>-1.26</v>
      </c>
      <c r="M737" s="27" t="str">
        <f>IFERROR(INDEX(Data!AE:AE,MATCH(ZACKS_Screener[[#This Row],[Company Name]] &amp; " *", Data!AD:AD,0)), "")</f>
        <v/>
      </c>
      <c r="N737" t="str">
        <f>INDEX(Data!AI:AI,MATCH( ZACKS_Screener[[#This Row],[NAICS1]], Data!AH:AH,0))</f>
        <v/>
      </c>
      <c r="O7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-9.1666666666666757E-2</v>
      </c>
      <c r="P7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3.8167938931297746E-2</v>
      </c>
      <c r="Q737" s="18">
        <f>IFERROR(ZACKS_Screener[[#This Row],[Price]]/ZACKS_Screener[[#This Row],[EPS1]], "")</f>
        <v>-8.2748091603053435</v>
      </c>
      <c r="R737" s="18">
        <f>IFERROR(ZACKS_Screener[[#This Row],[Price]]/ZACKS_Screener[[#This Row],[EPS2]], "")</f>
        <v>-8.6031746031746028</v>
      </c>
      <c r="S737" s="18">
        <f>IFERROR(ZACKS_Screener[[#This Row],[PE1]]/(ZACKS_Screener[[#This Row],[EG1]]*100), "")</f>
        <v>0.90270645385149118</v>
      </c>
      <c r="T737" s="18">
        <f>IFERROR(ZACKS_Screener[[#This Row],[PE2]]/(ZACKS_Screener[[#This Row],[EG2]]*100), "")</f>
        <v>-2.2540317460317438</v>
      </c>
      <c r="U737"/>
    </row>
    <row r="738" spans="1:21" hidden="1" x14ac:dyDescent="0.25">
      <c r="A738" s="24" t="s">
        <v>1348</v>
      </c>
      <c r="B738" s="34">
        <v>113360.73</v>
      </c>
      <c r="C738" s="6" t="s">
        <v>1347</v>
      </c>
      <c r="D738" s="6" t="s">
        <v>13</v>
      </c>
      <c r="E738" s="6" t="s">
        <v>865</v>
      </c>
      <c r="F738" s="6" t="s">
        <v>866</v>
      </c>
      <c r="G738">
        <v>12</v>
      </c>
      <c r="H738">
        <v>202212</v>
      </c>
      <c r="I738" s="9">
        <v>104.1</v>
      </c>
      <c r="J738" s="9">
        <v>2.62</v>
      </c>
      <c r="K738" s="9">
        <v>2.0299999999999998</v>
      </c>
      <c r="L738" s="9">
        <v>3.99</v>
      </c>
      <c r="M738" s="27" t="str">
        <f>IFERROR(INDEX(Data!AE:AE,MATCH(ZACKS_Screener[[#This Row],[Company Name]] &amp; " *", Data!AD:AD,0)), "")</f>
        <v>333611</v>
      </c>
      <c r="N738" t="str">
        <f>INDEX(Data!AI:AI,MATCH( ZACKS_Screener[[#This Row],[NAICS1]], Data!AH:AH,0))</f>
        <v xml:space="preserve">Turbine and Turbine Generator Set Units Manufacturing </v>
      </c>
      <c r="O7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-0.22519083969465659</v>
      </c>
      <c r="P7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0.96551724137931061</v>
      </c>
      <c r="Q738" s="18">
        <f>IFERROR(ZACKS_Screener[[#This Row],[Price]]/ZACKS_Screener[[#This Row],[EPS1]], "")</f>
        <v>51.2807881773399</v>
      </c>
      <c r="R738" s="18">
        <f>IFERROR(ZACKS_Screener[[#This Row],[Price]]/ZACKS_Screener[[#This Row],[EPS2]], "")</f>
        <v>26.090225563909772</v>
      </c>
      <c r="S738" s="18">
        <f>IFERROR(ZACKS_Screener[[#This Row],[PE1]]/(ZACKS_Screener[[#This Row],[EG1]]*100), "")</f>
        <v>-2.2772146614344151</v>
      </c>
      <c r="T738" s="18">
        <f>IFERROR(ZACKS_Screener[[#This Row],[PE2]]/(ZACKS_Screener[[#This Row],[EG2]]*100), "")</f>
        <v>0.27022019334049402</v>
      </c>
      <c r="U738"/>
    </row>
    <row r="739" spans="1:21" hidden="1" x14ac:dyDescent="0.25">
      <c r="A739" s="24" t="s">
        <v>40971</v>
      </c>
      <c r="B739" s="34">
        <v>2933.01</v>
      </c>
      <c r="C739" s="6" t="s">
        <v>40970</v>
      </c>
      <c r="D739" s="6" t="s">
        <v>13</v>
      </c>
      <c r="E739" s="6" t="s">
        <v>18</v>
      </c>
      <c r="F739" s="6" t="s">
        <v>231</v>
      </c>
      <c r="G739">
        <v>10</v>
      </c>
      <c r="H739">
        <v>202210</v>
      </c>
      <c r="I739" s="9">
        <v>61.77</v>
      </c>
      <c r="J739" s="9">
        <v>7.87</v>
      </c>
      <c r="K739" s="9">
        <v>5.15</v>
      </c>
      <c r="L739" s="9">
        <v>5.49</v>
      </c>
      <c r="M739" s="27" t="str">
        <f>IFERROR(INDEX(Data!AE:AE,MATCH(ZACKS_Screener[[#This Row],[Company Name]] &amp; " *", Data!AD:AD,0)), "")</f>
        <v>322219</v>
      </c>
      <c r="N739" t="str">
        <f>INDEX(Data!AI:AI,MATCH( ZACKS_Screener[[#This Row],[NAICS1]], Data!AH:AH,0))</f>
        <v xml:space="preserve">Other Paperboard Container Manufacturing </v>
      </c>
      <c r="O7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-0.34561626429479031</v>
      </c>
      <c r="P7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6.601941747572812E-2</v>
      </c>
      <c r="Q739" s="18">
        <f>IFERROR(ZACKS_Screener[[#This Row],[Price]]/ZACKS_Screener[[#This Row],[EPS1]], "")</f>
        <v>11.994174757281554</v>
      </c>
      <c r="R739" s="18">
        <f>IFERROR(ZACKS_Screener[[#This Row],[Price]]/ZACKS_Screener[[#This Row],[EPS2]], "")</f>
        <v>11.251366120218579</v>
      </c>
      <c r="S739" s="18">
        <f>IFERROR(ZACKS_Screener[[#This Row],[PE1]]/(ZACKS_Screener[[#This Row],[EG1]]*100), "")</f>
        <v>-0.34703733580810969</v>
      </c>
      <c r="T739" s="18">
        <f>IFERROR(ZACKS_Screener[[#This Row],[PE2]]/(ZACKS_Screener[[#This Row],[EG2]]*100), "")</f>
        <v>1.7042510446801682</v>
      </c>
      <c r="U739"/>
    </row>
    <row r="740" spans="1:21" hidden="1" x14ac:dyDescent="0.25">
      <c r="A740" s="24" t="s">
        <v>1350</v>
      </c>
      <c r="B740" s="34">
        <v>3386</v>
      </c>
      <c r="C740" s="6" t="s">
        <v>1349</v>
      </c>
      <c r="D740" s="6" t="s">
        <v>13</v>
      </c>
      <c r="E740" s="6" t="s">
        <v>18</v>
      </c>
      <c r="F740" s="6" t="s">
        <v>231</v>
      </c>
      <c r="G740">
        <v>10</v>
      </c>
      <c r="H740">
        <v>202210</v>
      </c>
      <c r="I740" s="9">
        <v>71.31</v>
      </c>
      <c r="J740" s="9">
        <v>7.87</v>
      </c>
      <c r="M740" s="27" t="str">
        <f>IFERROR(INDEX(Data!AE:AE,MATCH(ZACKS_Screener[[#This Row],[Company Name]] &amp; " *", Data!AD:AD,0)), "")</f>
        <v/>
      </c>
      <c r="N740" t="str">
        <f>INDEX(Data!AI:AI,MATCH( ZACKS_Screener[[#This Row],[NAICS1]], Data!AH:AH,0))</f>
        <v/>
      </c>
      <c r="O7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40" s="18" t="str">
        <f>IFERROR(ZACKS_Screener[[#This Row],[Price]]/ZACKS_Screener[[#This Row],[EPS1]], "")</f>
        <v/>
      </c>
      <c r="R740" s="18" t="str">
        <f>IFERROR(ZACKS_Screener[[#This Row],[Price]]/ZACKS_Screener[[#This Row],[EPS2]], "")</f>
        <v/>
      </c>
      <c r="S740" s="18" t="str">
        <f>IFERROR(ZACKS_Screener[[#This Row],[PE1]]/(ZACKS_Screener[[#This Row],[EG1]]*100), "")</f>
        <v/>
      </c>
      <c r="T740" s="18" t="str">
        <f>IFERROR(ZACKS_Screener[[#This Row],[PE2]]/(ZACKS_Screener[[#This Row],[EG2]]*100), "")</f>
        <v/>
      </c>
      <c r="U740"/>
    </row>
    <row r="741" spans="1:21" hidden="1" x14ac:dyDescent="0.25">
      <c r="A741" s="24" t="s">
        <v>1352</v>
      </c>
      <c r="B741" s="34">
        <v>36596.97</v>
      </c>
      <c r="C741" s="6" t="s">
        <v>1351</v>
      </c>
      <c r="D741" s="6" t="s">
        <v>22</v>
      </c>
      <c r="E741" s="6" t="s">
        <v>41</v>
      </c>
      <c r="F741" s="6" t="s">
        <v>1353</v>
      </c>
      <c r="G741">
        <v>12</v>
      </c>
      <c r="H741">
        <v>202212</v>
      </c>
      <c r="I741" s="9">
        <v>80.489999999999995</v>
      </c>
      <c r="J741" s="9">
        <v>4.63</v>
      </c>
      <c r="K741" s="9">
        <v>3.7</v>
      </c>
      <c r="L741" s="9">
        <v>4.32</v>
      </c>
      <c r="M741" s="27" t="str">
        <f>IFERROR(INDEX(Data!AE:AE,MATCH(ZACKS_Screener[[#This Row],[Company Name]] &amp; " *", Data!AD:AD,0)), "")</f>
        <v/>
      </c>
      <c r="N741" t="str">
        <f>INDEX(Data!AI:AI,MATCH( ZACKS_Screener[[#This Row],[NAICS1]], Data!AH:AH,0))</f>
        <v/>
      </c>
      <c r="O7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-0.20086393088552909</v>
      </c>
      <c r="P7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741" s="18">
        <f>IFERROR(ZACKS_Screener[[#This Row],[Price]]/ZACKS_Screener[[#This Row],[EPS1]], "")</f>
        <v>21.754054054054052</v>
      </c>
      <c r="R741" s="18">
        <f>IFERROR(ZACKS_Screener[[#This Row],[Price]]/ZACKS_Screener[[#This Row],[EPS2]], "")</f>
        <v>18.631944444444443</v>
      </c>
      <c r="S741" s="18">
        <f>IFERROR(ZACKS_Screener[[#This Row],[PE1]]/(ZACKS_Screener[[#This Row],[EG1]]*100), "")</f>
        <v>-1.0830244115082828</v>
      </c>
      <c r="T741" s="18">
        <f>IFERROR(ZACKS_Screener[[#This Row],[PE2]]/(ZACKS_Screener[[#This Row],[EG2]]*100), "")</f>
        <v>1.1119063620071683</v>
      </c>
      <c r="U741"/>
    </row>
    <row r="742" spans="1:21" hidden="1" x14ac:dyDescent="0.25">
      <c r="A742" s="24" t="s">
        <v>1355</v>
      </c>
      <c r="B742" s="34">
        <v>11514.65</v>
      </c>
      <c r="C742" s="6" t="s">
        <v>1354</v>
      </c>
      <c r="D742" s="6" t="s">
        <v>22</v>
      </c>
      <c r="E742" s="6" t="s">
        <v>85</v>
      </c>
      <c r="F742" s="6" t="s">
        <v>286</v>
      </c>
      <c r="G742">
        <v>3</v>
      </c>
      <c r="H742">
        <v>202303</v>
      </c>
      <c r="I742" s="9">
        <v>17.97</v>
      </c>
      <c r="J742" s="9">
        <v>1.81</v>
      </c>
      <c r="K742" s="9">
        <v>1.97</v>
      </c>
      <c r="L742" s="9">
        <v>2.58</v>
      </c>
      <c r="M742" s="27" t="str">
        <f>IFERROR(INDEX(Data!AE:AE,MATCH(ZACKS_Screener[[#This Row],[Company Name]] &amp; " *", Data!AD:AD,0)), "")</f>
        <v/>
      </c>
      <c r="N742" t="str">
        <f>INDEX(Data!AI:AI,MATCH( ZACKS_Screener[[#This Row],[NAICS1]], Data!AH:AH,0))</f>
        <v/>
      </c>
      <c r="O7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8.8397790055248573E-2</v>
      </c>
      <c r="P7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0.30964467005076146</v>
      </c>
      <c r="Q742" s="18">
        <f>IFERROR(ZACKS_Screener[[#This Row],[Price]]/ZACKS_Screener[[#This Row],[EPS1]], "")</f>
        <v>9.1218274111675122</v>
      </c>
      <c r="R742" s="18">
        <f>IFERROR(ZACKS_Screener[[#This Row],[Price]]/ZACKS_Screener[[#This Row],[EPS2]], "")</f>
        <v>6.9651162790697665</v>
      </c>
      <c r="S742" s="18">
        <f>IFERROR(ZACKS_Screener[[#This Row],[PE1]]/(ZACKS_Screener[[#This Row],[EG1]]*100), "")</f>
        <v>1.0319067258883254</v>
      </c>
      <c r="T742" s="18">
        <f>IFERROR(ZACKS_Screener[[#This Row],[PE2]]/(ZACKS_Screener[[#This Row],[EG2]]*100), "")</f>
        <v>0.2249390011437285</v>
      </c>
      <c r="U742"/>
    </row>
    <row r="743" spans="1:21" hidden="1" x14ac:dyDescent="0.25">
      <c r="A743" s="24" t="s">
        <v>40975</v>
      </c>
      <c r="B743" s="34">
        <v>2211.85</v>
      </c>
      <c r="C743" s="6" t="s">
        <v>40974</v>
      </c>
      <c r="D743" s="6" t="s">
        <v>13</v>
      </c>
      <c r="E743" s="6" t="s">
        <v>14</v>
      </c>
      <c r="F743" s="6" t="s">
        <v>201</v>
      </c>
      <c r="G743">
        <v>12</v>
      </c>
      <c r="H743">
        <v>202212</v>
      </c>
      <c r="I743" s="9">
        <v>5.57</v>
      </c>
      <c r="J743" s="9">
        <v>-0.02</v>
      </c>
      <c r="K743" s="9">
        <v>0.13</v>
      </c>
      <c r="L743" s="9">
        <v>0.22</v>
      </c>
      <c r="M743" s="27" t="str">
        <f>IFERROR(INDEX(Data!AE:AE,MATCH(ZACKS_Screener[[#This Row],[Company Name]] &amp; " *", Data!AD:AD,0)), "")</f>
        <v/>
      </c>
      <c r="N743" t="str">
        <f>INDEX(Data!AI:AI,MATCH( ZACKS_Screener[[#This Row],[NAICS1]], Data!AH:AH,0))</f>
        <v/>
      </c>
      <c r="O7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743" s="18">
        <f>IFERROR(ZACKS_Screener[[#This Row],[Price]]/ZACKS_Screener[[#This Row],[EPS1]], "")</f>
        <v>42.846153846153847</v>
      </c>
      <c r="R743" s="18">
        <f>IFERROR(ZACKS_Screener[[#This Row],[Price]]/ZACKS_Screener[[#This Row],[EPS2]], "")</f>
        <v>25.31818181818182</v>
      </c>
      <c r="S743" s="18">
        <f>IFERROR(ZACKS_Screener[[#This Row],[PE1]]/(ZACKS_Screener[[#This Row],[EG1]]*100), "")</f>
        <v>0.42846153846153845</v>
      </c>
      <c r="T743" s="18">
        <f>IFERROR(ZACKS_Screener[[#This Row],[PE2]]/(ZACKS_Screener[[#This Row],[EG2]]*100), "")</f>
        <v>0.36570707070707076</v>
      </c>
      <c r="U743"/>
    </row>
    <row r="744" spans="1:21" hidden="1" x14ac:dyDescent="0.25">
      <c r="A744" s="24" t="s">
        <v>1357</v>
      </c>
      <c r="B744" s="34">
        <v>13983.71</v>
      </c>
      <c r="C744" s="6" t="s">
        <v>1356</v>
      </c>
      <c r="D744" s="6" t="s">
        <v>13</v>
      </c>
      <c r="E744" s="6" t="s">
        <v>130</v>
      </c>
      <c r="F744" s="6" t="s">
        <v>131</v>
      </c>
      <c r="G744">
        <v>12</v>
      </c>
      <c r="H744">
        <v>202212</v>
      </c>
      <c r="I744" s="9">
        <v>15.65</v>
      </c>
      <c r="J744" s="9">
        <v>0.97</v>
      </c>
      <c r="K744" s="9">
        <v>1.04</v>
      </c>
      <c r="L744" s="9">
        <v>1.69</v>
      </c>
      <c r="M744" s="27" t="str">
        <f>IFERROR(INDEX(Data!AE:AE,MATCH(ZACKS_Screener[[#This Row],[Company Name]] &amp; " *", Data!AD:AD,0)), "")</f>
        <v/>
      </c>
      <c r="N744" t="str">
        <f>INDEX(Data!AI:AI,MATCH( ZACKS_Screener[[#This Row],[NAICS1]], Data!AH:AH,0))</f>
        <v/>
      </c>
      <c r="O7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7.216494845360831E-2</v>
      </c>
      <c r="P7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0.62499999999999989</v>
      </c>
      <c r="Q744" s="18">
        <f>IFERROR(ZACKS_Screener[[#This Row],[Price]]/ZACKS_Screener[[#This Row],[EPS1]], "")</f>
        <v>15.048076923076923</v>
      </c>
      <c r="R744" s="18">
        <f>IFERROR(ZACKS_Screener[[#This Row],[Price]]/ZACKS_Screener[[#This Row],[EPS2]], "")</f>
        <v>9.2603550295857993</v>
      </c>
      <c r="S744" s="18">
        <f>IFERROR(ZACKS_Screener[[#This Row],[PE1]]/(ZACKS_Screener[[#This Row],[EG1]]*100), "")</f>
        <v>2.0852335164835147</v>
      </c>
      <c r="T744" s="18">
        <f>IFERROR(ZACKS_Screener[[#This Row],[PE2]]/(ZACKS_Screener[[#This Row],[EG2]]*100), "")</f>
        <v>0.14816568047337283</v>
      </c>
      <c r="U744"/>
    </row>
    <row r="745" spans="1:21" hidden="1" x14ac:dyDescent="0.25">
      <c r="A745" s="24" t="s">
        <v>1359</v>
      </c>
      <c r="B745" s="34">
        <v>12868.8</v>
      </c>
      <c r="C745" s="6" t="s">
        <v>1358</v>
      </c>
      <c r="D745" s="6" t="s">
        <v>13</v>
      </c>
      <c r="E745" s="6" t="s">
        <v>85</v>
      </c>
      <c r="F745" s="6" t="s">
        <v>745</v>
      </c>
      <c r="G745">
        <v>12</v>
      </c>
      <c r="H745">
        <v>202212</v>
      </c>
      <c r="I745" s="9">
        <v>37.47</v>
      </c>
      <c r="J745" s="9">
        <v>0.36</v>
      </c>
      <c r="K745" s="9">
        <v>0.75</v>
      </c>
      <c r="L745" s="9">
        <v>1.03</v>
      </c>
      <c r="M745" s="27" t="str">
        <f>IFERROR(INDEX(Data!AE:AE,MATCH(ZACKS_Screener[[#This Row],[Company Name]] &amp; " *", Data!AD:AD,0)), "")</f>
        <v>488490</v>
      </c>
      <c r="N745" t="str">
        <f>INDEX(Data!AI:AI,MATCH( ZACKS_Screener[[#This Row],[NAICS1]], Data!AH:AH,0))</f>
        <v xml:space="preserve">Other Support Activities for Road Transportation </v>
      </c>
      <c r="O7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1.0833333333333335</v>
      </c>
      <c r="P7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0.37333333333333335</v>
      </c>
      <c r="Q745" s="18">
        <f>IFERROR(ZACKS_Screener[[#This Row],[Price]]/ZACKS_Screener[[#This Row],[EPS1]], "")</f>
        <v>49.96</v>
      </c>
      <c r="R745" s="18">
        <f>IFERROR(ZACKS_Screener[[#This Row],[Price]]/ZACKS_Screener[[#This Row],[EPS2]], "")</f>
        <v>36.378640776699029</v>
      </c>
      <c r="S745" s="18">
        <f>IFERROR(ZACKS_Screener[[#This Row],[PE1]]/(ZACKS_Screener[[#This Row],[EG1]]*100), "")</f>
        <v>0.46116923076923072</v>
      </c>
      <c r="T745" s="18">
        <f>IFERROR(ZACKS_Screener[[#This Row],[PE2]]/(ZACKS_Screener[[#This Row],[EG2]]*100), "")</f>
        <v>0.97442787794729535</v>
      </c>
      <c r="U745"/>
    </row>
    <row r="746" spans="1:21" hidden="1" x14ac:dyDescent="0.25">
      <c r="A746" s="24" t="s">
        <v>1361</v>
      </c>
      <c r="B746" s="34">
        <v>31019.37</v>
      </c>
      <c r="C746" s="6" t="s">
        <v>1360</v>
      </c>
      <c r="D746" s="6" t="s">
        <v>22</v>
      </c>
      <c r="E746" s="6" t="s">
        <v>14</v>
      </c>
      <c r="F746" s="6" t="s">
        <v>196</v>
      </c>
      <c r="G746">
        <v>12</v>
      </c>
      <c r="H746">
        <v>202212</v>
      </c>
      <c r="I746" s="9">
        <v>56.63</v>
      </c>
      <c r="J746" s="9">
        <v>3.11</v>
      </c>
      <c r="K746" s="9">
        <v>2.17</v>
      </c>
      <c r="L746" s="9">
        <v>2.9</v>
      </c>
      <c r="M746" s="27" t="str">
        <f>IFERROR(INDEX(Data!AE:AE,MATCH(ZACKS_Screener[[#This Row],[Company Name]] &amp; " *", Data!AD:AD,0)), "")</f>
        <v>334419</v>
      </c>
      <c r="N746" t="str">
        <f>INDEX(Data!AI:AI,MATCH( ZACKS_Screener[[#This Row],[NAICS1]], Data!AH:AH,0))</f>
        <v xml:space="preserve">Other Electronic Component Manufacturing </v>
      </c>
      <c r="O7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-0.30225080385852088</v>
      </c>
      <c r="P7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0.33640552995391704</v>
      </c>
      <c r="Q746" s="18">
        <f>IFERROR(ZACKS_Screener[[#This Row],[Price]]/ZACKS_Screener[[#This Row],[EPS1]], "")</f>
        <v>26.096774193548388</v>
      </c>
      <c r="R746" s="18">
        <f>IFERROR(ZACKS_Screener[[#This Row],[Price]]/ZACKS_Screener[[#This Row],[EPS2]], "")</f>
        <v>19.527586206896554</v>
      </c>
      <c r="S746" s="18">
        <f>IFERROR(ZACKS_Screener[[#This Row],[PE1]]/(ZACKS_Screener[[#This Row],[EG1]]*100), "")</f>
        <v>-0.86341455044612225</v>
      </c>
      <c r="T746" s="18">
        <f>IFERROR(ZACKS_Screener[[#This Row],[PE2]]/(ZACKS_Screener[[#This Row],[EG2]]*100), "")</f>
        <v>0.58047756258856886</v>
      </c>
      <c r="U746"/>
    </row>
    <row r="747" spans="1:21" hidden="1" x14ac:dyDescent="0.25">
      <c r="A747" s="24" t="s">
        <v>1363</v>
      </c>
      <c r="B747" s="34">
        <v>8873.19</v>
      </c>
      <c r="C747" s="6" t="s">
        <v>1362</v>
      </c>
      <c r="D747" s="6" t="s">
        <v>13</v>
      </c>
      <c r="E747" s="6" t="s">
        <v>130</v>
      </c>
      <c r="F747" s="6" t="s">
        <v>756</v>
      </c>
      <c r="G747">
        <v>12</v>
      </c>
      <c r="H747">
        <v>202212</v>
      </c>
      <c r="I747" s="9">
        <v>5.05</v>
      </c>
      <c r="J747" s="9">
        <v>1.28</v>
      </c>
      <c r="K747" s="9">
        <v>0.93</v>
      </c>
      <c r="L747" s="9">
        <v>0.65</v>
      </c>
      <c r="M747" s="27" t="str">
        <f>IFERROR(INDEX(Data!AE:AE,MATCH(ZACKS_Screener[[#This Row],[Company Name]] &amp; " *", Data!AD:AD,0)), "")</f>
        <v>332312</v>
      </c>
      <c r="N747" t="str">
        <f>INDEX(Data!AI:AI,MATCH( ZACKS_Screener[[#This Row],[NAICS1]], Data!AH:AH,0))</f>
        <v xml:space="preserve">Fabricated Structural Metal Manufacturing </v>
      </c>
      <c r="O7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-0.2734375</v>
      </c>
      <c r="P7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-0.30107526881720431</v>
      </c>
      <c r="Q747" s="18">
        <f>IFERROR(ZACKS_Screener[[#This Row],[Price]]/ZACKS_Screener[[#This Row],[EPS1]], "")</f>
        <v>5.43010752688172</v>
      </c>
      <c r="R747" s="18">
        <f>IFERROR(ZACKS_Screener[[#This Row],[Price]]/ZACKS_Screener[[#This Row],[EPS2]], "")</f>
        <v>7.7692307692307683</v>
      </c>
      <c r="S747" s="18">
        <f>IFERROR(ZACKS_Screener[[#This Row],[PE1]]/(ZACKS_Screener[[#This Row],[EG1]]*100), "")</f>
        <v>-0.19858678955453149</v>
      </c>
      <c r="T747" s="18">
        <f>IFERROR(ZACKS_Screener[[#This Row],[PE2]]/(ZACKS_Screener[[#This Row],[EG2]]*100), "")</f>
        <v>-0.2580494505494505</v>
      </c>
      <c r="U747"/>
    </row>
    <row r="748" spans="1:21" hidden="1" x14ac:dyDescent="0.25">
      <c r="A748" s="24" t="s">
        <v>1365</v>
      </c>
      <c r="B748" s="34">
        <v>13283.71</v>
      </c>
      <c r="C748" s="6" t="s">
        <v>1364</v>
      </c>
      <c r="D748" s="6" t="s">
        <v>13</v>
      </c>
      <c r="E748" s="6" t="s">
        <v>18</v>
      </c>
      <c r="F748" s="6" t="s">
        <v>171</v>
      </c>
      <c r="G748">
        <v>12</v>
      </c>
      <c r="H748">
        <v>202212</v>
      </c>
      <c r="I748" s="9">
        <v>78.91</v>
      </c>
      <c r="J748" s="9">
        <v>2.63</v>
      </c>
      <c r="K748" s="9">
        <v>3.06</v>
      </c>
      <c r="L748" s="9">
        <v>3.19</v>
      </c>
      <c r="M748" s="27" t="str">
        <f>IFERROR(INDEX(Data!AE:AE,MATCH(ZACKS_Screener[[#This Row],[Company Name]] &amp; " *", Data!AD:AD,0)), "")</f>
        <v>453998</v>
      </c>
      <c r="N748" t="e">
        <f>INDEX(Data!AI:AI,MATCH( ZACKS_Screener[[#This Row],[NAICS1]], Data!AH:AH,0))</f>
        <v>#N/A</v>
      </c>
      <c r="O7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0.16349809885931565</v>
      </c>
      <c r="P7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4.2483660130718921E-2</v>
      </c>
      <c r="Q748" s="18">
        <f>IFERROR(ZACKS_Screener[[#This Row],[Price]]/ZACKS_Screener[[#This Row],[EPS1]], "")</f>
        <v>25.787581699346404</v>
      </c>
      <c r="R748" s="18">
        <f>IFERROR(ZACKS_Screener[[#This Row],[Price]]/ZACKS_Screener[[#This Row],[EPS2]], "")</f>
        <v>24.736677115987462</v>
      </c>
      <c r="S748" s="18">
        <f>IFERROR(ZACKS_Screener[[#This Row],[PE1]]/(ZACKS_Screener[[#This Row],[EG1]]*100), "")</f>
        <v>1.5772404620763025</v>
      </c>
      <c r="T748" s="18">
        <f>IFERROR(ZACKS_Screener[[#This Row],[PE2]]/(ZACKS_Screener[[#This Row],[EG2]]*100), "")</f>
        <v>5.8226332288401306</v>
      </c>
      <c r="U748"/>
    </row>
    <row r="749" spans="1:21" hidden="1" x14ac:dyDescent="0.25">
      <c r="A749" s="24" t="s">
        <v>40977</v>
      </c>
      <c r="B749" s="34">
        <v>3328.55</v>
      </c>
      <c r="C749" s="6" t="s">
        <v>40976</v>
      </c>
      <c r="D749" s="6" t="s">
        <v>22</v>
      </c>
      <c r="E749" s="6" t="s">
        <v>41</v>
      </c>
      <c r="F749" s="6" t="s">
        <v>67</v>
      </c>
      <c r="G749">
        <v>12</v>
      </c>
      <c r="H749">
        <v>202212</v>
      </c>
      <c r="I749" s="9">
        <v>32.39</v>
      </c>
      <c r="J749" s="9">
        <v>-6.41</v>
      </c>
      <c r="K749" s="9">
        <v>-4.7300000000000004</v>
      </c>
      <c r="L749" s="9">
        <v>-4.1100000000000003</v>
      </c>
      <c r="M749" s="27" t="str">
        <f>IFERROR(INDEX(Data!AE:AE,MATCH(ZACKS_Screener[[#This Row],[Company Name]] &amp; " *", Data!AD:AD,0)), "")</f>
        <v>621511</v>
      </c>
      <c r="N749" t="str">
        <f>INDEX(Data!AI:AI,MATCH( ZACKS_Screener[[#This Row],[NAICS1]], Data!AH:AH,0))</f>
        <v xml:space="preserve">Medical Laboratories </v>
      </c>
      <c r="O7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0.26209048361934473</v>
      </c>
      <c r="P7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0.13107822410147993</v>
      </c>
      <c r="Q749" s="18">
        <f>IFERROR(ZACKS_Screener[[#This Row],[Price]]/ZACKS_Screener[[#This Row],[EPS1]], "")</f>
        <v>-6.8477801268498935</v>
      </c>
      <c r="R749" s="18">
        <f>IFERROR(ZACKS_Screener[[#This Row],[Price]]/ZACKS_Screener[[#This Row],[EPS2]], "")</f>
        <v>-7.880778588807785</v>
      </c>
      <c r="S749" s="18">
        <f>IFERROR(ZACKS_Screener[[#This Row],[PE1]]/(ZACKS_Screener[[#This Row],[EG1]]*100), "")</f>
        <v>-0.261275420316118</v>
      </c>
      <c r="T749" s="18">
        <f>IFERROR(ZACKS_Screener[[#This Row],[PE2]]/(ZACKS_Screener[[#This Row],[EG2]]*100), "")</f>
        <v>-0.6012271407267874</v>
      </c>
      <c r="U749"/>
    </row>
    <row r="750" spans="1:21" hidden="1" x14ac:dyDescent="0.25">
      <c r="A750" s="24" t="s">
        <v>40979</v>
      </c>
      <c r="B750" s="34">
        <v>2659.32</v>
      </c>
      <c r="C750" s="6" t="s">
        <v>40978</v>
      </c>
      <c r="D750" s="6" t="s">
        <v>13</v>
      </c>
      <c r="E750" s="6" t="s">
        <v>330</v>
      </c>
      <c r="F750" s="6" t="s">
        <v>474</v>
      </c>
      <c r="G750">
        <v>12</v>
      </c>
      <c r="H750">
        <v>202212</v>
      </c>
      <c r="I750" s="9">
        <v>560.71</v>
      </c>
      <c r="J750" s="9">
        <v>59.03</v>
      </c>
      <c r="M750" s="27" t="str">
        <f>IFERROR(INDEX(Data!AE:AE,MATCH(ZACKS_Screener[[#This Row],[Company Name]] &amp; " *", Data!AD:AD,0)), "")</f>
        <v>611710</v>
      </c>
      <c r="N750" t="str">
        <f>INDEX(Data!AI:AI,MATCH( ZACKS_Screener[[#This Row],[NAICS1]], Data!AH:AH,0))</f>
        <v>Educational Support Services</v>
      </c>
      <c r="O7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5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50" s="18" t="str">
        <f>IFERROR(ZACKS_Screener[[#This Row],[Price]]/ZACKS_Screener[[#This Row],[EPS1]], "")</f>
        <v/>
      </c>
      <c r="R750" s="18" t="str">
        <f>IFERROR(ZACKS_Screener[[#This Row],[Price]]/ZACKS_Screener[[#This Row],[EPS2]], "")</f>
        <v/>
      </c>
      <c r="S750" s="18" t="str">
        <f>IFERROR(ZACKS_Screener[[#This Row],[PE1]]/(ZACKS_Screener[[#This Row],[EG1]]*100), "")</f>
        <v/>
      </c>
      <c r="T750" s="18" t="str">
        <f>IFERROR(ZACKS_Screener[[#This Row],[PE2]]/(ZACKS_Screener[[#This Row],[EG2]]*100), "")</f>
        <v/>
      </c>
      <c r="U750"/>
    </row>
    <row r="751" spans="1:21" hidden="1" x14ac:dyDescent="0.25">
      <c r="A751" s="24" t="s">
        <v>1367</v>
      </c>
      <c r="B751" s="34">
        <v>24603.24</v>
      </c>
      <c r="C751" s="6" t="s">
        <v>1366</v>
      </c>
      <c r="D751" s="6" t="s">
        <v>13</v>
      </c>
      <c r="E751" s="6" t="s">
        <v>14</v>
      </c>
      <c r="F751" s="6" t="s">
        <v>618</v>
      </c>
      <c r="G751">
        <v>9</v>
      </c>
      <c r="H751">
        <v>202209</v>
      </c>
      <c r="I751" s="9">
        <v>104.48</v>
      </c>
      <c r="J751" s="9">
        <v>4.8</v>
      </c>
      <c r="K751" s="9">
        <v>5.22</v>
      </c>
      <c r="L751" s="9">
        <v>5.74</v>
      </c>
      <c r="M751" s="27" t="str">
        <f>IFERROR(INDEX(Data!AE:AE,MATCH(ZACKS_Screener[[#This Row],[Company Name]] &amp; " *", Data!AD:AD,0)), "")</f>
        <v/>
      </c>
      <c r="N751" t="str">
        <f>INDEX(Data!AI:AI,MATCH( ZACKS_Screener[[#This Row],[NAICS1]], Data!AH:AH,0))</f>
        <v/>
      </c>
      <c r="O7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8.7499999999999994E-2</v>
      </c>
      <c r="P7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9.9616858237547984E-2</v>
      </c>
      <c r="Q751" s="18">
        <f>IFERROR(ZACKS_Screener[[#This Row],[Price]]/ZACKS_Screener[[#This Row],[EPS1]], "")</f>
        <v>20.015325670498086</v>
      </c>
      <c r="R751" s="18">
        <f>IFERROR(ZACKS_Screener[[#This Row],[Price]]/ZACKS_Screener[[#This Row],[EPS2]], "")</f>
        <v>18.202090592334496</v>
      </c>
      <c r="S751" s="18">
        <f>IFERROR(ZACKS_Screener[[#This Row],[PE1]]/(ZACKS_Screener[[#This Row],[EG1]]*100), "")</f>
        <v>2.2874657909140672</v>
      </c>
      <c r="T751" s="18">
        <f>IFERROR(ZACKS_Screener[[#This Row],[PE2]]/(ZACKS_Screener[[#This Row],[EG2]]*100), "")</f>
        <v>1.8272098633074227</v>
      </c>
      <c r="U751"/>
    </row>
    <row r="752" spans="1:21" hidden="1" x14ac:dyDescent="0.25">
      <c r="A752" s="24" t="s">
        <v>1369</v>
      </c>
      <c r="B752" s="34">
        <v>5183.3999999999996</v>
      </c>
      <c r="C752" s="6" t="s">
        <v>1368</v>
      </c>
      <c r="D752" s="6" t="s">
        <v>13</v>
      </c>
      <c r="E752" s="6" t="s">
        <v>330</v>
      </c>
      <c r="F752" s="6" t="s">
        <v>806</v>
      </c>
      <c r="G752">
        <v>12</v>
      </c>
      <c r="H752">
        <v>202212</v>
      </c>
      <c r="I752" s="9">
        <v>29.23</v>
      </c>
      <c r="J752" s="9">
        <v>3.11</v>
      </c>
      <c r="K752" s="9">
        <v>3.04</v>
      </c>
      <c r="L752" s="9">
        <v>3.37</v>
      </c>
      <c r="M752" s="27" t="str">
        <f>IFERROR(INDEX(Data!AE:AE,MATCH(ZACKS_Screener[[#This Row],[Company Name]] &amp; " *", Data!AD:AD,0)), "")</f>
        <v/>
      </c>
      <c r="N752" t="str">
        <f>INDEX(Data!AI:AI,MATCH( ZACKS_Screener[[#This Row],[NAICS1]], Data!AH:AH,0))</f>
        <v/>
      </c>
      <c r="O7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-2.2508038585208952E-2</v>
      </c>
      <c r="P7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0.10855263157894739</v>
      </c>
      <c r="Q752" s="18">
        <f>IFERROR(ZACKS_Screener[[#This Row],[Price]]/ZACKS_Screener[[#This Row],[EPS1]], "")</f>
        <v>9.6151315789473681</v>
      </c>
      <c r="R752" s="18">
        <f>IFERROR(ZACKS_Screener[[#This Row],[Price]]/ZACKS_Screener[[#This Row],[EPS2]], "")</f>
        <v>8.6735905044510382</v>
      </c>
      <c r="S752" s="18">
        <f>IFERROR(ZACKS_Screener[[#This Row],[PE1]]/(ZACKS_Screener[[#This Row],[EG1]]*100), "")</f>
        <v>-4.2718656015037695</v>
      </c>
      <c r="T752" s="18">
        <f>IFERROR(ZACKS_Screener[[#This Row],[PE2]]/(ZACKS_Screener[[#This Row],[EG2]]*100), "")</f>
        <v>0.79902167071306529</v>
      </c>
      <c r="U752"/>
    </row>
    <row r="753" spans="1:21" hidden="1" x14ac:dyDescent="0.25">
      <c r="A753" s="24" t="s">
        <v>1371</v>
      </c>
      <c r="B753" s="34">
        <v>96944.25</v>
      </c>
      <c r="C753" s="6" t="s">
        <v>1370</v>
      </c>
      <c r="D753" s="6" t="s">
        <v>22</v>
      </c>
      <c r="E753" s="6" t="s">
        <v>41</v>
      </c>
      <c r="F753" s="6" t="s">
        <v>67</v>
      </c>
      <c r="G753">
        <v>12</v>
      </c>
      <c r="H753">
        <v>202212</v>
      </c>
      <c r="I753" s="9">
        <v>77.72</v>
      </c>
      <c r="J753" s="9">
        <v>7.26</v>
      </c>
      <c r="K753" s="9">
        <v>6.74</v>
      </c>
      <c r="L753" s="9">
        <v>7.26</v>
      </c>
      <c r="M753" s="27" t="str">
        <f>IFERROR(INDEX(Data!AE:AE,MATCH(ZACKS_Screener[[#This Row],[Company Name]] &amp; " *", Data!AD:AD,0)), "")</f>
        <v>325412</v>
      </c>
      <c r="N753" t="str">
        <f>INDEX(Data!AI:AI,MATCH( ZACKS_Screener[[#This Row],[NAICS1]], Data!AH:AH,0))</f>
        <v xml:space="preserve">Pharmaceutical Preparation Manufacturing </v>
      </c>
      <c r="O7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-7.1625344352617026E-2</v>
      </c>
      <c r="P7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7.715133531157263E-2</v>
      </c>
      <c r="Q753" s="18">
        <f>IFERROR(ZACKS_Screener[[#This Row],[Price]]/ZACKS_Screener[[#This Row],[EPS1]], "")</f>
        <v>11.531157270029674</v>
      </c>
      <c r="R753" s="18">
        <f>IFERROR(ZACKS_Screener[[#This Row],[Price]]/ZACKS_Screener[[#This Row],[EPS2]], "")</f>
        <v>10.705234159779614</v>
      </c>
      <c r="S753" s="18">
        <f>IFERROR(ZACKS_Screener[[#This Row],[PE1]]/(ZACKS_Screener[[#This Row],[EG1]]*100), "")</f>
        <v>-1.6099269573156825</v>
      </c>
      <c r="T753" s="18">
        <f>IFERROR(ZACKS_Screener[[#This Row],[PE2]]/(ZACKS_Screener[[#This Row],[EG2]]*100), "")</f>
        <v>1.3875630430175898</v>
      </c>
      <c r="U753"/>
    </row>
    <row r="754" spans="1:21" hidden="1" x14ac:dyDescent="0.25">
      <c r="A754" s="24" t="s">
        <v>1373</v>
      </c>
      <c r="B754" s="34">
        <v>50065.71</v>
      </c>
      <c r="C754" s="6" t="s">
        <v>1372</v>
      </c>
      <c r="D754" s="6" t="s">
        <v>13</v>
      </c>
      <c r="E754" s="6" t="s">
        <v>51</v>
      </c>
      <c r="F754" s="6" t="s">
        <v>308</v>
      </c>
      <c r="G754">
        <v>5</v>
      </c>
      <c r="H754">
        <v>202305</v>
      </c>
      <c r="I754" s="9">
        <v>85.24</v>
      </c>
      <c r="J754" s="9">
        <v>3.94</v>
      </c>
      <c r="K754" s="9">
        <v>4.4800000000000004</v>
      </c>
      <c r="L754" s="9">
        <v>4.7</v>
      </c>
      <c r="M754" s="27" t="str">
        <f>IFERROR(INDEX(Data!AE:AE,MATCH(ZACKS_Screener[[#This Row],[Company Name]] &amp; " *", Data!AD:AD,0)), "")</f>
        <v>493130</v>
      </c>
      <c r="N754" t="str">
        <f>INDEX(Data!AI:AI,MATCH( ZACKS_Screener[[#This Row],[NAICS1]], Data!AH:AH,0))</f>
        <v>Farm Product Warehousing and Storage</v>
      </c>
      <c r="O7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0.13705583756345191</v>
      </c>
      <c r="P7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4.9107142857142794E-2</v>
      </c>
      <c r="Q754" s="18">
        <f>IFERROR(ZACKS_Screener[[#This Row],[Price]]/ZACKS_Screener[[#This Row],[EPS1]], "")</f>
        <v>19.026785714285712</v>
      </c>
      <c r="R754" s="18">
        <f>IFERROR(ZACKS_Screener[[#This Row],[Price]]/ZACKS_Screener[[#This Row],[EPS2]], "")</f>
        <v>18.136170212765954</v>
      </c>
      <c r="S754" s="18">
        <f>IFERROR(ZACKS_Screener[[#This Row],[PE1]]/(ZACKS_Screener[[#This Row],[EG1]]*100), "")</f>
        <v>1.3882506613756598</v>
      </c>
      <c r="T754" s="18">
        <f>IFERROR(ZACKS_Screener[[#This Row],[PE2]]/(ZACKS_Screener[[#This Row],[EG2]]*100), "")</f>
        <v>3.6931837524177991</v>
      </c>
      <c r="U754"/>
    </row>
    <row r="755" spans="1:21" hidden="1" x14ac:dyDescent="0.25">
      <c r="A755" s="24" t="s">
        <v>40981</v>
      </c>
      <c r="B755" s="34">
        <v>3018.35</v>
      </c>
      <c r="C755" s="6" t="s">
        <v>40980</v>
      </c>
      <c r="D755" s="6" t="s">
        <v>13</v>
      </c>
      <c r="E755" s="6" t="s">
        <v>41</v>
      </c>
      <c r="F755" s="6" t="s">
        <v>48</v>
      </c>
      <c r="G755">
        <v>12</v>
      </c>
      <c r="H755">
        <v>202212</v>
      </c>
      <c r="I755" s="9">
        <v>62.61</v>
      </c>
      <c r="J755" s="9">
        <v>-2.1800000000000002</v>
      </c>
      <c r="K755" s="9">
        <v>-2.2999999999999998</v>
      </c>
      <c r="L755" s="9">
        <v>-1.84</v>
      </c>
      <c r="M755" s="27" t="str">
        <f>IFERROR(INDEX(Data!AE:AE,MATCH(ZACKS_Screener[[#This Row],[Company Name]] &amp; " *", Data!AD:AD,0)), "")</f>
        <v/>
      </c>
      <c r="N755" t="str">
        <f>INDEX(Data!AI:AI,MATCH( ZACKS_Screener[[#This Row],[NAICS1]], Data!AH:AH,0))</f>
        <v/>
      </c>
      <c r="O7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-5.5045871559632871E-2</v>
      </c>
      <c r="P7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</v>
      </c>
      <c r="Q755" s="18">
        <f>IFERROR(ZACKS_Screener[[#This Row],[Price]]/ZACKS_Screener[[#This Row],[EPS1]], "")</f>
        <v>-27.221739130434784</v>
      </c>
      <c r="R755" s="18">
        <f>IFERROR(ZACKS_Screener[[#This Row],[Price]]/ZACKS_Screener[[#This Row],[EPS2]], "")</f>
        <v>-34.027173913043477</v>
      </c>
      <c r="S755" s="18">
        <f>IFERROR(ZACKS_Screener[[#This Row],[PE1]]/(ZACKS_Screener[[#This Row],[EG1]]*100), "")</f>
        <v>4.945282608695666</v>
      </c>
      <c r="T755" s="18">
        <f>IFERROR(ZACKS_Screener[[#This Row],[PE2]]/(ZACKS_Screener[[#This Row],[EG2]]*100), "")</f>
        <v>-1.7013586956521747</v>
      </c>
      <c r="U755"/>
    </row>
    <row r="756" spans="1:21" hidden="1" x14ac:dyDescent="0.25">
      <c r="A756" s="24" t="s">
        <v>1375</v>
      </c>
      <c r="B756" s="34">
        <v>10125.950000000001</v>
      </c>
      <c r="C756" s="6" t="s">
        <v>1374</v>
      </c>
      <c r="D756" s="6" t="s">
        <v>13</v>
      </c>
      <c r="E756" s="6" t="s">
        <v>37</v>
      </c>
      <c r="F756" s="6" t="s">
        <v>379</v>
      </c>
      <c r="G756">
        <v>12</v>
      </c>
      <c r="H756">
        <v>202212</v>
      </c>
      <c r="I756" s="9">
        <v>105.97</v>
      </c>
      <c r="J756" s="9">
        <v>8.15</v>
      </c>
      <c r="K756" s="9">
        <v>10.4</v>
      </c>
      <c r="L756" s="9">
        <v>11.26</v>
      </c>
      <c r="M756" s="27" t="str">
        <f>IFERROR(INDEX(Data!AE:AE,MATCH(ZACKS_Screener[[#This Row],[Company Name]] &amp; " *", Data!AD:AD,0)), "")</f>
        <v/>
      </c>
      <c r="N756" t="str">
        <f>INDEX(Data!AI:AI,MATCH( ZACKS_Screener[[#This Row],[NAICS1]], Data!AH:AH,0))</f>
        <v/>
      </c>
      <c r="O7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0.2760736196319018</v>
      </c>
      <c r="P7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8.2692307692307634E-2</v>
      </c>
      <c r="Q756" s="18">
        <f>IFERROR(ZACKS_Screener[[#This Row],[Price]]/ZACKS_Screener[[#This Row],[EPS1]], "")</f>
        <v>10.189423076923076</v>
      </c>
      <c r="R756" s="18">
        <f>IFERROR(ZACKS_Screener[[#This Row],[Price]]/ZACKS_Screener[[#This Row],[EPS2]], "")</f>
        <v>9.4111900532859689</v>
      </c>
      <c r="S756" s="18">
        <f>IFERROR(ZACKS_Screener[[#This Row],[PE1]]/(ZACKS_Screener[[#This Row],[EG1]]*100), "")</f>
        <v>0.36908354700854701</v>
      </c>
      <c r="T756" s="18">
        <f>IFERROR(ZACKS_Screener[[#This Row],[PE2]]/(ZACKS_Screener[[#This Row],[EG2]]*100), "")</f>
        <v>1.1380974017927228</v>
      </c>
      <c r="U756"/>
    </row>
    <row r="757" spans="1:21" hidden="1" x14ac:dyDescent="0.25">
      <c r="A757" s="24" t="s">
        <v>1377</v>
      </c>
      <c r="B757" s="34">
        <v>5765.27</v>
      </c>
      <c r="C757" s="6" t="s">
        <v>1376</v>
      </c>
      <c r="D757" s="6" t="s">
        <v>22</v>
      </c>
      <c r="E757" s="6" t="s">
        <v>30</v>
      </c>
      <c r="F757" s="6" t="s">
        <v>256</v>
      </c>
      <c r="G757">
        <v>12</v>
      </c>
      <c r="H757">
        <v>202212</v>
      </c>
      <c r="I757" s="9">
        <v>35.450000000000003</v>
      </c>
      <c r="J757" s="9">
        <v>-1.24</v>
      </c>
      <c r="K757" s="9">
        <v>-1.02</v>
      </c>
      <c r="L757" s="9">
        <v>-0.7</v>
      </c>
      <c r="M757" s="27" t="str">
        <f>IFERROR(INDEX(Data!AE:AE,MATCH(ZACKS_Screener[[#This Row],[Company Name]] &amp; " *", Data!AD:AD,0)), "")</f>
        <v/>
      </c>
      <c r="N757" t="str">
        <f>INDEX(Data!AI:AI,MATCH( ZACKS_Screener[[#This Row],[NAICS1]], Data!AH:AH,0))</f>
        <v/>
      </c>
      <c r="O7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0.17741935483870966</v>
      </c>
      <c r="P7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0.31372549019607848</v>
      </c>
      <c r="Q757" s="18">
        <f>IFERROR(ZACKS_Screener[[#This Row],[Price]]/ZACKS_Screener[[#This Row],[EPS1]], "")</f>
        <v>-34.754901960784316</v>
      </c>
      <c r="R757" s="18">
        <f>IFERROR(ZACKS_Screener[[#This Row],[Price]]/ZACKS_Screener[[#This Row],[EPS2]], "")</f>
        <v>-50.642857142857153</v>
      </c>
      <c r="S757" s="18">
        <f>IFERROR(ZACKS_Screener[[#This Row],[PE1]]/(ZACKS_Screener[[#This Row],[EG1]]*100), "")</f>
        <v>-1.95891265597148</v>
      </c>
      <c r="T757" s="18">
        <f>IFERROR(ZACKS_Screener[[#This Row],[PE2]]/(ZACKS_Screener[[#This Row],[EG2]]*100), "")</f>
        <v>-1.6142410714285715</v>
      </c>
      <c r="U757"/>
    </row>
    <row r="758" spans="1:21" hidden="1" x14ac:dyDescent="0.25">
      <c r="A758" s="24" t="s">
        <v>1378</v>
      </c>
      <c r="B758" s="34">
        <v>59122.64</v>
      </c>
      <c r="C758" s="6" t="s">
        <v>90</v>
      </c>
      <c r="D758" s="6" t="s">
        <v>13</v>
      </c>
      <c r="E758" s="6" t="s">
        <v>37</v>
      </c>
      <c r="F758" s="6" t="s">
        <v>92</v>
      </c>
      <c r="G758">
        <v>9</v>
      </c>
      <c r="H758">
        <v>202209</v>
      </c>
      <c r="I758" s="9">
        <v>182.14</v>
      </c>
      <c r="J758" s="9"/>
      <c r="M758" s="27" t="str">
        <f>IFERROR(INDEX(Data!AE:AE,MATCH(ZACKS_Screener[[#This Row],[Company Name]] &amp; " *", Data!AD:AD,0)), "")</f>
        <v/>
      </c>
      <c r="N758" t="str">
        <f>INDEX(Data!AI:AI,MATCH( ZACKS_Screener[[#This Row],[NAICS1]], Data!AH:AH,0))</f>
        <v/>
      </c>
      <c r="O75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5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58" s="18" t="str">
        <f>IFERROR(ZACKS_Screener[[#This Row],[Price]]/ZACKS_Screener[[#This Row],[EPS1]], "")</f>
        <v/>
      </c>
      <c r="R758" s="18" t="str">
        <f>IFERROR(ZACKS_Screener[[#This Row],[Price]]/ZACKS_Screener[[#This Row],[EPS2]], "")</f>
        <v/>
      </c>
      <c r="S758" s="18" t="str">
        <f>IFERROR(ZACKS_Screener[[#This Row],[PE1]]/(ZACKS_Screener[[#This Row],[EG1]]*100), "")</f>
        <v/>
      </c>
      <c r="T758" s="18" t="str">
        <f>IFERROR(ZACKS_Screener[[#This Row],[PE2]]/(ZACKS_Screener[[#This Row],[EG2]]*100), "")</f>
        <v/>
      </c>
      <c r="U758"/>
    </row>
    <row r="759" spans="1:21" hidden="1" x14ac:dyDescent="0.25">
      <c r="A759" s="24" t="s">
        <v>40987</v>
      </c>
      <c r="B759" s="34">
        <v>2349.5</v>
      </c>
      <c r="C759" s="6" t="s">
        <v>40986</v>
      </c>
      <c r="D759" s="6" t="s">
        <v>22</v>
      </c>
      <c r="E759" s="6" t="s">
        <v>23</v>
      </c>
      <c r="F759" s="6" t="s">
        <v>1166</v>
      </c>
      <c r="G759">
        <v>12</v>
      </c>
      <c r="H759">
        <v>202212</v>
      </c>
      <c r="I759" s="9">
        <v>21.87</v>
      </c>
      <c r="J759" s="9">
        <v>1.62</v>
      </c>
      <c r="K759" s="9">
        <v>2.78</v>
      </c>
      <c r="L759" s="9">
        <v>2.69</v>
      </c>
      <c r="M759" s="27" t="str">
        <f>IFERROR(INDEX(Data!AE:AE,MATCH(ZACKS_Screener[[#This Row],[Company Name]] &amp; " *", Data!AD:AD,0)), "")</f>
        <v/>
      </c>
      <c r="N759" t="str">
        <f>INDEX(Data!AI:AI,MATCH( ZACKS_Screener[[#This Row],[NAICS1]], Data!AH:AH,0))</f>
        <v/>
      </c>
      <c r="O7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0.71604938271604912</v>
      </c>
      <c r="P7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-3.2374100719424412E-2</v>
      </c>
      <c r="Q759" s="18">
        <f>IFERROR(ZACKS_Screener[[#This Row],[Price]]/ZACKS_Screener[[#This Row],[EPS1]], "")</f>
        <v>7.8669064748201452</v>
      </c>
      <c r="R759" s="18">
        <f>IFERROR(ZACKS_Screener[[#This Row],[Price]]/ZACKS_Screener[[#This Row],[EPS2]], "")</f>
        <v>8.1301115241635689</v>
      </c>
      <c r="S759" s="18">
        <f>IFERROR(ZACKS_Screener[[#This Row],[PE1]]/(ZACKS_Screener[[#This Row],[EG1]]*100), "")</f>
        <v>0.10986541801041931</v>
      </c>
      <c r="T759" s="18">
        <f>IFERROR(ZACKS_Screener[[#This Row],[PE2]]/(ZACKS_Screener[[#This Row],[EG2]]*100), "")</f>
        <v>-2.5113011152416398</v>
      </c>
      <c r="U759"/>
    </row>
    <row r="760" spans="1:21" hidden="1" x14ac:dyDescent="0.25">
      <c r="A760" s="24" t="s">
        <v>1380</v>
      </c>
      <c r="B760" s="34">
        <v>7378.17</v>
      </c>
      <c r="C760" s="6" t="s">
        <v>1379</v>
      </c>
      <c r="D760" s="6" t="s">
        <v>13</v>
      </c>
      <c r="E760" s="6" t="s">
        <v>14</v>
      </c>
      <c r="F760" s="6" t="s">
        <v>1381</v>
      </c>
      <c r="G760">
        <v>12</v>
      </c>
      <c r="H760">
        <v>202212</v>
      </c>
      <c r="I760" s="9">
        <v>174.55</v>
      </c>
      <c r="J760" s="9">
        <v>5.08</v>
      </c>
      <c r="K760" s="9">
        <v>5.71</v>
      </c>
      <c r="L760" s="9">
        <v>6.87</v>
      </c>
      <c r="M760" s="27" t="str">
        <f>IFERROR(INDEX(Data!AE:AE,MATCH(ZACKS_Screener[[#This Row],[Company Name]] &amp; " *", Data!AD:AD,0)), "")</f>
        <v/>
      </c>
      <c r="N760" t="str">
        <f>INDEX(Data!AI:AI,MATCH( ZACKS_Screener[[#This Row],[NAICS1]], Data!AH:AH,0))</f>
        <v/>
      </c>
      <c r="O7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0.12401574803149604</v>
      </c>
      <c r="P7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0.20315236427320493</v>
      </c>
      <c r="Q760" s="18">
        <f>IFERROR(ZACKS_Screener[[#This Row],[Price]]/ZACKS_Screener[[#This Row],[EPS1]], "")</f>
        <v>30.569176882661999</v>
      </c>
      <c r="R760" s="18">
        <f>IFERROR(ZACKS_Screener[[#This Row],[Price]]/ZACKS_Screener[[#This Row],[EPS2]], "")</f>
        <v>25.407569141193598</v>
      </c>
      <c r="S760" s="18">
        <f>IFERROR(ZACKS_Screener[[#This Row],[PE1]]/(ZACKS_Screener[[#This Row],[EG1]]*100), "")</f>
        <v>2.4649431518083014</v>
      </c>
      <c r="T760" s="18">
        <f>IFERROR(ZACKS_Screener[[#This Row],[PE2]]/(ZACKS_Screener[[#This Row],[EG2]]*100), "")</f>
        <v>1.2506656878984088</v>
      </c>
      <c r="U760"/>
    </row>
    <row r="761" spans="1:21" hidden="1" x14ac:dyDescent="0.25">
      <c r="A761" s="24" t="s">
        <v>40991</v>
      </c>
      <c r="B761" s="34">
        <v>2757.79</v>
      </c>
      <c r="C761" s="6" t="s">
        <v>40990</v>
      </c>
      <c r="D761" s="6" t="s">
        <v>22</v>
      </c>
      <c r="E761" s="6" t="s">
        <v>41</v>
      </c>
      <c r="F761" s="6" t="s">
        <v>67</v>
      </c>
      <c r="G761">
        <v>12</v>
      </c>
      <c r="H761">
        <v>202212</v>
      </c>
      <c r="I761" s="9">
        <v>41.85</v>
      </c>
      <c r="J761" s="9">
        <v>-2.27</v>
      </c>
      <c r="K761" s="9">
        <v>-2.86</v>
      </c>
      <c r="L761" s="9">
        <v>-3.14</v>
      </c>
      <c r="M761" s="27" t="str">
        <f>IFERROR(INDEX(Data!AE:AE,MATCH(ZACKS_Screener[[#This Row],[Company Name]] &amp; " *", Data!AD:AD,0)), "")</f>
        <v/>
      </c>
      <c r="N761" t="str">
        <f>INDEX(Data!AI:AI,MATCH( ZACKS_Screener[[#This Row],[NAICS1]], Data!AH:AH,0))</f>
        <v/>
      </c>
      <c r="O7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-0.25991189427312766</v>
      </c>
      <c r="P7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-9.7902097902097987E-2</v>
      </c>
      <c r="Q761" s="18">
        <f>IFERROR(ZACKS_Screener[[#This Row],[Price]]/ZACKS_Screener[[#This Row],[EPS1]], "")</f>
        <v>-14.632867132867133</v>
      </c>
      <c r="R761" s="18">
        <f>IFERROR(ZACKS_Screener[[#This Row],[Price]]/ZACKS_Screener[[#This Row],[EPS2]], "")</f>
        <v>-13.328025477707007</v>
      </c>
      <c r="S761" s="18">
        <f>IFERROR(ZACKS_Screener[[#This Row],[PE1]]/(ZACKS_Screener[[#This Row],[EG1]]*100), "")</f>
        <v>0.56299336256963395</v>
      </c>
      <c r="T761" s="18">
        <f>IFERROR(ZACKS_Screener[[#This Row],[PE2]]/(ZACKS_Screener[[#This Row],[EG2]]*100), "")</f>
        <v>1.3613626023657859</v>
      </c>
      <c r="U761"/>
    </row>
    <row r="762" spans="1:21" hidden="1" x14ac:dyDescent="0.25">
      <c r="A762" s="24" t="s">
        <v>1383</v>
      </c>
      <c r="B762" s="34">
        <v>13015.47</v>
      </c>
      <c r="C762" s="6" t="s">
        <v>1382</v>
      </c>
      <c r="D762" s="6" t="s">
        <v>22</v>
      </c>
      <c r="E762" s="6" t="s">
        <v>37</v>
      </c>
      <c r="F762" s="6" t="s">
        <v>250</v>
      </c>
      <c r="G762">
        <v>12</v>
      </c>
      <c r="H762">
        <v>202212</v>
      </c>
      <c r="I762" s="9">
        <v>49.61</v>
      </c>
      <c r="J762" s="9">
        <v>3.55</v>
      </c>
      <c r="K762" s="9">
        <v>3.66</v>
      </c>
      <c r="L762" s="9">
        <v>3.73</v>
      </c>
      <c r="M762" s="27" t="str">
        <f>IFERROR(INDEX(Data!AE:AE,MATCH(ZACKS_Screener[[#This Row],[Company Name]] &amp; " *", Data!AD:AD,0)), "")</f>
        <v/>
      </c>
      <c r="N762" t="str">
        <f>INDEX(Data!AI:AI,MATCH( ZACKS_Screener[[#This Row],[NAICS1]], Data!AH:AH,0))</f>
        <v/>
      </c>
      <c r="O7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3.0985915492957837E-2</v>
      </c>
      <c r="P7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1.9125683060109245E-2</v>
      </c>
      <c r="Q762" s="18">
        <f>IFERROR(ZACKS_Screener[[#This Row],[Price]]/ZACKS_Screener[[#This Row],[EPS1]], "")</f>
        <v>13.554644808743168</v>
      </c>
      <c r="R762" s="18">
        <f>IFERROR(ZACKS_Screener[[#This Row],[Price]]/ZACKS_Screener[[#This Row],[EPS2]], "")</f>
        <v>13.300268096514746</v>
      </c>
      <c r="S762" s="18">
        <f>IFERROR(ZACKS_Screener[[#This Row],[PE1]]/(ZACKS_Screener[[#This Row],[EG1]]*100), "")</f>
        <v>4.3744535519125547</v>
      </c>
      <c r="T762" s="18">
        <f>IFERROR(ZACKS_Screener[[#This Row],[PE2]]/(ZACKS_Screener[[#This Row],[EG2]]*100), "")</f>
        <v>6.9541401761777264</v>
      </c>
      <c r="U762"/>
    </row>
    <row r="763" spans="1:21" hidden="1" x14ac:dyDescent="0.25">
      <c r="A763" s="24" t="s">
        <v>1385</v>
      </c>
      <c r="B763" s="34">
        <v>26396.55</v>
      </c>
      <c r="C763" s="6" t="s">
        <v>1384</v>
      </c>
      <c r="D763" s="6" t="s">
        <v>13</v>
      </c>
      <c r="E763" s="6" t="s">
        <v>14</v>
      </c>
      <c r="F763" s="6" t="s">
        <v>261</v>
      </c>
      <c r="G763">
        <v>12</v>
      </c>
      <c r="H763">
        <v>202212</v>
      </c>
      <c r="I763" s="9">
        <v>31.05</v>
      </c>
      <c r="J763" s="9">
        <v>2.09</v>
      </c>
      <c r="K763" s="9">
        <v>1.94</v>
      </c>
      <c r="L763" s="9">
        <v>2.36</v>
      </c>
      <c r="M763" s="27" t="str">
        <f>IFERROR(INDEX(Data!AE:AE,MATCH(ZACKS_Screener[[#This Row],[Company Name]] &amp; " *", Data!AD:AD,0)), "")</f>
        <v>334210</v>
      </c>
      <c r="N763" t="str">
        <f>INDEX(Data!AI:AI,MATCH( ZACKS_Screener[[#This Row],[NAICS1]], Data!AH:AH,0))</f>
        <v>Telephone Apparatus Manufacturing</v>
      </c>
      <c r="O7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-7.1770334928229623E-2</v>
      </c>
      <c r="P7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0.21649484536082472</v>
      </c>
      <c r="Q763" s="18">
        <f>IFERROR(ZACKS_Screener[[#This Row],[Price]]/ZACKS_Screener[[#This Row],[EPS1]], "")</f>
        <v>16.005154639175259</v>
      </c>
      <c r="R763" s="18">
        <f>IFERROR(ZACKS_Screener[[#This Row],[Price]]/ZACKS_Screener[[#This Row],[EPS2]], "")</f>
        <v>13.15677966101695</v>
      </c>
      <c r="S763" s="18">
        <f>IFERROR(ZACKS_Screener[[#This Row],[PE1]]/(ZACKS_Screener[[#This Row],[EG1]]*100), "")</f>
        <v>-2.2300515463917541</v>
      </c>
      <c r="T763" s="18">
        <f>IFERROR(ZACKS_Screener[[#This Row],[PE2]]/(ZACKS_Screener[[#This Row],[EG2]]*100), "")</f>
        <v>0.60771791767554484</v>
      </c>
      <c r="U763"/>
    </row>
    <row r="764" spans="1:21" hidden="1" x14ac:dyDescent="0.25">
      <c r="A764" s="24" t="s">
        <v>1387</v>
      </c>
      <c r="B764" s="34">
        <v>47444.92</v>
      </c>
      <c r="C764" s="6" t="s">
        <v>1386</v>
      </c>
      <c r="D764" s="6" t="s">
        <v>13</v>
      </c>
      <c r="E764" s="6" t="s">
        <v>107</v>
      </c>
      <c r="F764" s="6" t="s">
        <v>1204</v>
      </c>
      <c r="G764">
        <v>12</v>
      </c>
      <c r="H764">
        <v>202212</v>
      </c>
      <c r="I764" s="9">
        <v>34.130000000000003</v>
      </c>
      <c r="J764" s="9">
        <v>7.59</v>
      </c>
      <c r="K764" s="9">
        <v>6.68</v>
      </c>
      <c r="L764" s="9">
        <v>6.44</v>
      </c>
      <c r="M764" s="27" t="str">
        <f>IFERROR(INDEX(Data!AE:AE,MATCH(ZACKS_Screener[[#This Row],[Company Name]] &amp; " *", Data!AD:AD,0)), "")</f>
        <v>522291</v>
      </c>
      <c r="N764" t="str">
        <f>INDEX(Data!AI:AI,MATCH( ZACKS_Screener[[#This Row],[NAICS1]], Data!AH:AH,0))</f>
        <v xml:space="preserve">Consumer Lending </v>
      </c>
      <c r="O7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-0.11989459815546774</v>
      </c>
      <c r="P7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-3.5928143712574752E-2</v>
      </c>
      <c r="Q764" s="18">
        <f>IFERROR(ZACKS_Screener[[#This Row],[Price]]/ZACKS_Screener[[#This Row],[EPS1]], "")</f>
        <v>5.1092814371257491</v>
      </c>
      <c r="R764" s="18">
        <f>IFERROR(ZACKS_Screener[[#This Row],[Price]]/ZACKS_Screener[[#This Row],[EPS2]], "")</f>
        <v>5.2996894409937889</v>
      </c>
      <c r="S764" s="18">
        <f>IFERROR(ZACKS_Screener[[#This Row],[PE1]]/(ZACKS_Screener[[#This Row],[EG1]]*100), "")</f>
        <v>-0.42614775942620253</v>
      </c>
      <c r="T764" s="18">
        <f>IFERROR(ZACKS_Screener[[#This Row],[PE2]]/(ZACKS_Screener[[#This Row],[EG2]]*100), "")</f>
        <v>-1.4750802277432753</v>
      </c>
      <c r="U764"/>
    </row>
    <row r="765" spans="1:21" hidden="1" x14ac:dyDescent="0.25">
      <c r="A765" s="24" t="s">
        <v>1389</v>
      </c>
      <c r="B765" s="34">
        <v>25840.09</v>
      </c>
      <c r="C765" s="6" t="s">
        <v>1388</v>
      </c>
      <c r="D765" s="6" t="s">
        <v>22</v>
      </c>
      <c r="E765" s="6" t="s">
        <v>41</v>
      </c>
      <c r="F765" s="6" t="s">
        <v>67</v>
      </c>
      <c r="G765">
        <v>12</v>
      </c>
      <c r="H765">
        <v>202212</v>
      </c>
      <c r="I765" s="9">
        <v>39.159999999999997</v>
      </c>
      <c r="J765" s="9">
        <v>1.1499999999999999</v>
      </c>
      <c r="K765" s="9">
        <v>0.99</v>
      </c>
      <c r="L765" s="9">
        <v>1.29</v>
      </c>
      <c r="M765" s="27" t="str">
        <f>IFERROR(INDEX(Data!AE:AE,MATCH(ZACKS_Screener[[#This Row],[Company Name]] &amp; " *", Data!AD:AD,0)), "")</f>
        <v/>
      </c>
      <c r="N765" t="str">
        <f>INDEX(Data!AI:AI,MATCH( ZACKS_Screener[[#This Row],[NAICS1]], Data!AH:AH,0))</f>
        <v/>
      </c>
      <c r="O7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-0.13913043478260864</v>
      </c>
      <c r="P7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0.30303030303030309</v>
      </c>
      <c r="Q765" s="18">
        <f>IFERROR(ZACKS_Screener[[#This Row],[Price]]/ZACKS_Screener[[#This Row],[EPS1]], "")</f>
        <v>39.55555555555555</v>
      </c>
      <c r="R765" s="18">
        <f>IFERROR(ZACKS_Screener[[#This Row],[Price]]/ZACKS_Screener[[#This Row],[EPS2]], "")</f>
        <v>30.356589147286819</v>
      </c>
      <c r="S765" s="18">
        <f>IFERROR(ZACKS_Screener[[#This Row],[PE1]]/(ZACKS_Screener[[#This Row],[EG1]]*100), "")</f>
        <v>-2.8430555555555563</v>
      </c>
      <c r="T765" s="18">
        <f>IFERROR(ZACKS_Screener[[#This Row],[PE2]]/(ZACKS_Screener[[#This Row],[EG2]]*100), "")</f>
        <v>1.001767441860465</v>
      </c>
      <c r="U765"/>
    </row>
    <row r="766" spans="1:21" hidden="1" x14ac:dyDescent="0.25">
      <c r="A766" s="24" t="s">
        <v>1391</v>
      </c>
      <c r="B766" s="34">
        <v>7407.67</v>
      </c>
      <c r="C766" s="6" t="s">
        <v>1390</v>
      </c>
      <c r="D766" s="6" t="s">
        <v>13</v>
      </c>
      <c r="E766" s="6" t="s">
        <v>30</v>
      </c>
      <c r="F766" s="6" t="s">
        <v>433</v>
      </c>
      <c r="G766">
        <v>1</v>
      </c>
      <c r="H766">
        <v>202301</v>
      </c>
      <c r="I766" s="9">
        <v>24.31</v>
      </c>
      <c r="J766" s="9">
        <v>-1.02</v>
      </c>
      <c r="K766" s="9">
        <v>-0.51</v>
      </c>
      <c r="L766" s="9">
        <v>-0.49</v>
      </c>
      <c r="M766" s="27" t="str">
        <f>IFERROR(INDEX(Data!AE:AE,MATCH(ZACKS_Screener[[#This Row],[Company Name]] &amp; " *", Data!AD:AD,0)), "")</f>
        <v>449210</v>
      </c>
      <c r="N766" t="str">
        <f>INDEX(Data!AI:AI,MATCH( ZACKS_Screener[[#This Row],[NAICS1]], Data!AH:AH,0))</f>
        <v xml:space="preserve">Electronics and Appliance Retailers </v>
      </c>
      <c r="O7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</v>
      </c>
      <c r="P7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3.9215686274509838E-2</v>
      </c>
      <c r="Q766" s="18">
        <f>IFERROR(ZACKS_Screener[[#This Row],[Price]]/ZACKS_Screener[[#This Row],[EPS1]], "")</f>
        <v>-47.666666666666664</v>
      </c>
      <c r="R766" s="18">
        <f>IFERROR(ZACKS_Screener[[#This Row],[Price]]/ZACKS_Screener[[#This Row],[EPS2]], "")</f>
        <v>-49.612244897959179</v>
      </c>
      <c r="S766" s="18">
        <f>IFERROR(ZACKS_Screener[[#This Row],[PE1]]/(ZACKS_Screener[[#This Row],[EG1]]*100), "")</f>
        <v>-0.95333333333333325</v>
      </c>
      <c r="T766" s="18">
        <f>IFERROR(ZACKS_Screener[[#This Row],[PE2]]/(ZACKS_Screener[[#This Row],[EG2]]*100), "")</f>
        <v>-12.65112244897958</v>
      </c>
      <c r="U766"/>
    </row>
    <row r="767" spans="1:21" hidden="1" x14ac:dyDescent="0.25">
      <c r="A767" s="24" t="s">
        <v>1393</v>
      </c>
      <c r="B767" s="34">
        <v>5564.52</v>
      </c>
      <c r="C767" s="6" t="s">
        <v>1392</v>
      </c>
      <c r="D767" s="6" t="s">
        <v>13</v>
      </c>
      <c r="E767" s="6" t="s">
        <v>41</v>
      </c>
      <c r="F767" s="6" t="s">
        <v>48</v>
      </c>
      <c r="G767">
        <v>12</v>
      </c>
      <c r="H767">
        <v>202212</v>
      </c>
      <c r="I767" s="9">
        <v>55.46</v>
      </c>
      <c r="J767" s="9">
        <v>2.06</v>
      </c>
      <c r="K767" s="9">
        <v>2.33</v>
      </c>
      <c r="L767" s="9">
        <v>2.57</v>
      </c>
      <c r="M767" s="27" t="str">
        <f>IFERROR(INDEX(Data!AE:AE,MATCH(ZACKS_Screener[[#This Row],[Company Name]] &amp; " *", Data!AD:AD,0)), "")</f>
        <v/>
      </c>
      <c r="N767" t="str">
        <f>INDEX(Data!AI:AI,MATCH( ZACKS_Screener[[#This Row],[NAICS1]], Data!AH:AH,0))</f>
        <v/>
      </c>
      <c r="O7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0.13106796116504854</v>
      </c>
      <c r="P7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0.10300429184549346</v>
      </c>
      <c r="Q767" s="18">
        <f>IFERROR(ZACKS_Screener[[#This Row],[Price]]/ZACKS_Screener[[#This Row],[EPS1]], "")</f>
        <v>23.802575107296136</v>
      </c>
      <c r="R767" s="18">
        <f>IFERROR(ZACKS_Screener[[#This Row],[Price]]/ZACKS_Screener[[#This Row],[EPS2]], "")</f>
        <v>21.579766536964982</v>
      </c>
      <c r="S767" s="18">
        <f>IFERROR(ZACKS_Screener[[#This Row],[PE1]]/(ZACKS_Screener[[#This Row],[EG1]]*100), "")</f>
        <v>1.8160483230011124</v>
      </c>
      <c r="T767" s="18">
        <f>IFERROR(ZACKS_Screener[[#This Row],[PE2]]/(ZACKS_Screener[[#This Row],[EG2]]*100), "")</f>
        <v>2.0950356679636859</v>
      </c>
      <c r="U767"/>
    </row>
    <row r="768" spans="1:21" hidden="1" x14ac:dyDescent="0.25">
      <c r="A768" s="24" t="s">
        <v>40992</v>
      </c>
      <c r="B768" s="34">
        <v>2665.44</v>
      </c>
      <c r="C768" s="6" t="s">
        <v>40992</v>
      </c>
      <c r="D768" s="6" t="s">
        <v>13</v>
      </c>
      <c r="E768" s="6" t="s">
        <v>30</v>
      </c>
      <c r="F768" s="6" t="s">
        <v>455</v>
      </c>
      <c r="G768">
        <v>4</v>
      </c>
      <c r="H768">
        <v>202304</v>
      </c>
      <c r="I768" s="9">
        <v>64.53</v>
      </c>
      <c r="J768" s="9">
        <v>7.49</v>
      </c>
      <c r="K768" s="9">
        <v>6.99</v>
      </c>
      <c r="L768" s="9">
        <v>7.44</v>
      </c>
      <c r="M768" s="27" t="str">
        <f>IFERROR(INDEX(Data!AE:AE,MATCH(ZACKS_Screener[[#This Row],[Company Name]] &amp; " *", Data!AD:AD,0)), "")</f>
        <v>423310</v>
      </c>
      <c r="N768" t="str">
        <f>INDEX(Data!AI:AI,MATCH( ZACKS_Screener[[#This Row],[NAICS1]], Data!AH:AH,0))</f>
        <v xml:space="preserve">Lumber, Plywood, Millwork, and Wood Panel Merchant Wholesalers </v>
      </c>
      <c r="O7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-6.6755674232309742E-2</v>
      </c>
      <c r="P7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6.43776824034335E-2</v>
      </c>
      <c r="Q768" s="18">
        <f>IFERROR(ZACKS_Screener[[#This Row],[Price]]/ZACKS_Screener[[#This Row],[EPS1]], "")</f>
        <v>9.2317596566523612</v>
      </c>
      <c r="R768" s="18">
        <f>IFERROR(ZACKS_Screener[[#This Row],[Price]]/ZACKS_Screener[[#This Row],[EPS2]], "")</f>
        <v>8.6733870967741939</v>
      </c>
      <c r="S768" s="18">
        <f>IFERROR(ZACKS_Screener[[#This Row],[PE1]]/(ZACKS_Screener[[#This Row],[EG1]]*100), "")</f>
        <v>-1.3829175965665239</v>
      </c>
      <c r="T768" s="18">
        <f>IFERROR(ZACKS_Screener[[#This Row],[PE2]]/(ZACKS_Screener[[#This Row],[EG2]]*100), "")</f>
        <v>1.3472661290322576</v>
      </c>
      <c r="U768"/>
    </row>
    <row r="769" spans="1:21" hidden="1" x14ac:dyDescent="0.25">
      <c r="A769" s="24" t="s">
        <v>1395</v>
      </c>
      <c r="B769" s="34">
        <v>7009.19</v>
      </c>
      <c r="C769" s="6" t="s">
        <v>1394</v>
      </c>
      <c r="D769" s="6" t="s">
        <v>13</v>
      </c>
      <c r="E769" s="6" t="s">
        <v>14</v>
      </c>
      <c r="F769" s="6" t="s">
        <v>1396</v>
      </c>
      <c r="G769">
        <v>12</v>
      </c>
      <c r="H769">
        <v>202212</v>
      </c>
      <c r="I769" s="9">
        <v>112.7</v>
      </c>
      <c r="J769" s="9">
        <v>8.33</v>
      </c>
      <c r="K769" s="9">
        <v>5.98</v>
      </c>
      <c r="L769" s="9">
        <v>7.76</v>
      </c>
      <c r="M769" s="27" t="str">
        <f>IFERROR(INDEX(Data!AE:AE,MATCH(ZACKS_Screener[[#This Row],[Company Name]] &amp; " *", Data!AD:AD,0)), "")</f>
        <v>335312</v>
      </c>
      <c r="N769" t="str">
        <f>INDEX(Data!AI:AI,MATCH( ZACKS_Screener[[#This Row],[NAICS1]], Data!AH:AH,0))</f>
        <v xml:space="preserve">Motor and Generator Manufacturing </v>
      </c>
      <c r="O7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-0.28211284513805518</v>
      </c>
      <c r="P7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0.29765886287625404</v>
      </c>
      <c r="Q769" s="18">
        <f>IFERROR(ZACKS_Screener[[#This Row],[Price]]/ZACKS_Screener[[#This Row],[EPS1]], "")</f>
        <v>18.846153846153847</v>
      </c>
      <c r="R769" s="18">
        <f>IFERROR(ZACKS_Screener[[#This Row],[Price]]/ZACKS_Screener[[#This Row],[EPS2]], "")</f>
        <v>14.523195876288661</v>
      </c>
      <c r="S769" s="18">
        <f>IFERROR(ZACKS_Screener[[#This Row],[PE1]]/(ZACKS_Screener[[#This Row],[EG1]]*100), "")</f>
        <v>-0.66803600654664497</v>
      </c>
      <c r="T769" s="18">
        <f>IFERROR(ZACKS_Screener[[#This Row],[PE2]]/(ZACKS_Screener[[#This Row],[EG2]]*100), "")</f>
        <v>0.48791410865284401</v>
      </c>
      <c r="U769"/>
    </row>
    <row r="770" spans="1:21" hidden="1" x14ac:dyDescent="0.25">
      <c r="A770" s="24" t="s">
        <v>1398</v>
      </c>
      <c r="B770" s="34">
        <v>6272.58</v>
      </c>
      <c r="C770" s="6" t="s">
        <v>1397</v>
      </c>
      <c r="D770" s="6" t="s">
        <v>22</v>
      </c>
      <c r="E770" s="6" t="s">
        <v>107</v>
      </c>
      <c r="F770" s="6" t="s">
        <v>108</v>
      </c>
      <c r="G770">
        <v>12</v>
      </c>
      <c r="H770">
        <v>202212</v>
      </c>
      <c r="I770" s="9">
        <v>26.84</v>
      </c>
      <c r="J770" s="9">
        <v>1.36</v>
      </c>
      <c r="K770" s="9">
        <v>1.66</v>
      </c>
      <c r="L770" s="9">
        <v>2.08</v>
      </c>
      <c r="M770" s="27" t="str">
        <f>IFERROR(INDEX(Data!AE:AE,MATCH(ZACKS_Screener[[#This Row],[Company Name]] &amp; " *", Data!AD:AD,0)), "")</f>
        <v>327215</v>
      </c>
      <c r="N770" t="str">
        <f>INDEX(Data!AI:AI,MATCH( ZACKS_Screener[[#This Row],[NAICS1]], Data!AH:AH,0))</f>
        <v xml:space="preserve">Glass Product Manufacturing Made of Purchased Glass </v>
      </c>
      <c r="O7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0.2205882352941175</v>
      </c>
      <c r="P7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0.25301204819277118</v>
      </c>
      <c r="Q770" s="18">
        <f>IFERROR(ZACKS_Screener[[#This Row],[Price]]/ZACKS_Screener[[#This Row],[EPS1]], "")</f>
        <v>16.168674698795183</v>
      </c>
      <c r="R770" s="18">
        <f>IFERROR(ZACKS_Screener[[#This Row],[Price]]/ZACKS_Screener[[#This Row],[EPS2]], "")</f>
        <v>12.903846153846153</v>
      </c>
      <c r="S770" s="18">
        <f>IFERROR(ZACKS_Screener[[#This Row],[PE1]]/(ZACKS_Screener[[#This Row],[EG1]]*100), "")</f>
        <v>0.73297991967871545</v>
      </c>
      <c r="T770" s="18">
        <f>IFERROR(ZACKS_Screener[[#This Row],[PE2]]/(ZACKS_Screener[[#This Row],[EG2]]*100), "")</f>
        <v>0.51000915750915732</v>
      </c>
      <c r="U770"/>
    </row>
    <row r="771" spans="1:21" hidden="1" x14ac:dyDescent="0.25">
      <c r="A771" s="24" t="s">
        <v>40999</v>
      </c>
      <c r="B771" s="34">
        <v>2571.4</v>
      </c>
      <c r="C771" s="6" t="s">
        <v>40998</v>
      </c>
      <c r="D771" s="6" t="s">
        <v>13</v>
      </c>
      <c r="E771" s="6" t="s">
        <v>37</v>
      </c>
      <c r="F771" s="6" t="s">
        <v>127</v>
      </c>
      <c r="G771">
        <v>12</v>
      </c>
      <c r="H771">
        <v>202212</v>
      </c>
      <c r="I771" s="9">
        <v>5.38</v>
      </c>
      <c r="J771" s="9">
        <v>1.24</v>
      </c>
      <c r="M771" s="27" t="str">
        <f>IFERROR(INDEX(Data!AE:AE,MATCH(ZACKS_Screener[[#This Row],[Company Name]] &amp; " *", Data!AD:AD,0)), "")</f>
        <v/>
      </c>
      <c r="N771" t="str">
        <f>INDEX(Data!AI:AI,MATCH( ZACKS_Screener[[#This Row],[NAICS1]], Data!AH:AH,0))</f>
        <v/>
      </c>
      <c r="O7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7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71" s="18" t="str">
        <f>IFERROR(ZACKS_Screener[[#This Row],[Price]]/ZACKS_Screener[[#This Row],[EPS1]], "")</f>
        <v/>
      </c>
      <c r="R771" s="18" t="str">
        <f>IFERROR(ZACKS_Screener[[#This Row],[Price]]/ZACKS_Screener[[#This Row],[EPS2]], "")</f>
        <v/>
      </c>
      <c r="S771" s="18" t="str">
        <f>IFERROR(ZACKS_Screener[[#This Row],[PE1]]/(ZACKS_Screener[[#This Row],[EG1]]*100), "")</f>
        <v/>
      </c>
      <c r="T771" s="18" t="str">
        <f>IFERROR(ZACKS_Screener[[#This Row],[PE2]]/(ZACKS_Screener[[#This Row],[EG2]]*100), "")</f>
        <v/>
      </c>
      <c r="U771"/>
    </row>
    <row r="772" spans="1:21" hidden="1" x14ac:dyDescent="0.25">
      <c r="A772" s="24" t="s">
        <v>41001</v>
      </c>
      <c r="B772" s="34">
        <v>2740.23</v>
      </c>
      <c r="C772" s="6" t="s">
        <v>41000</v>
      </c>
      <c r="D772" s="6" t="s">
        <v>22</v>
      </c>
      <c r="E772" s="6" t="s">
        <v>51</v>
      </c>
      <c r="F772" s="6" t="s">
        <v>76</v>
      </c>
      <c r="G772">
        <v>12</v>
      </c>
      <c r="H772">
        <v>202212</v>
      </c>
      <c r="I772" s="9">
        <v>27.88</v>
      </c>
      <c r="J772" s="9">
        <v>1.02</v>
      </c>
      <c r="K772" s="9">
        <v>0.99</v>
      </c>
      <c r="L772" s="9">
        <v>1.1399999999999999</v>
      </c>
      <c r="M772" s="27" t="str">
        <f>IFERROR(INDEX(Data!AE:AE,MATCH(ZACKS_Screener[[#This Row],[Company Name]] &amp; " *", Data!AD:AD,0)), "")</f>
        <v/>
      </c>
      <c r="N772" t="str">
        <f>INDEX(Data!AI:AI,MATCH( ZACKS_Screener[[#This Row],[NAICS1]], Data!AH:AH,0))</f>
        <v/>
      </c>
      <c r="O7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-2.9411764705882377E-2</v>
      </c>
      <c r="P7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0.15151515151515144</v>
      </c>
      <c r="Q772" s="18">
        <f>IFERROR(ZACKS_Screener[[#This Row],[Price]]/ZACKS_Screener[[#This Row],[EPS1]], "")</f>
        <v>28.161616161616159</v>
      </c>
      <c r="R772" s="18">
        <f>IFERROR(ZACKS_Screener[[#This Row],[Price]]/ZACKS_Screener[[#This Row],[EPS2]], "")</f>
        <v>24.456140350877195</v>
      </c>
      <c r="S772" s="18">
        <f>IFERROR(ZACKS_Screener[[#This Row],[PE1]]/(ZACKS_Screener[[#This Row],[EG1]]*100), "")</f>
        <v>-9.574949494949486</v>
      </c>
      <c r="T772" s="18">
        <f>IFERROR(ZACKS_Screener[[#This Row],[PE2]]/(ZACKS_Screener[[#This Row],[EG2]]*100), "")</f>
        <v>1.6141052631578958</v>
      </c>
      <c r="U772"/>
    </row>
    <row r="773" spans="1:21" hidden="1" x14ac:dyDescent="0.25">
      <c r="A773" s="24" t="s">
        <v>41003</v>
      </c>
      <c r="B773" s="34">
        <v>2008.51</v>
      </c>
      <c r="C773" s="6" t="s">
        <v>41002</v>
      </c>
      <c r="D773" s="6" t="s">
        <v>22</v>
      </c>
      <c r="E773" s="6" t="s">
        <v>14</v>
      </c>
      <c r="F773" s="6" t="s">
        <v>667</v>
      </c>
      <c r="G773">
        <v>12</v>
      </c>
      <c r="H773">
        <v>202212</v>
      </c>
      <c r="I773" s="9">
        <v>15.62</v>
      </c>
      <c r="J773" s="9">
        <v>0.71</v>
      </c>
      <c r="K773" s="9">
        <v>0.59</v>
      </c>
      <c r="L773" s="9">
        <v>0.68</v>
      </c>
      <c r="M773" s="27" t="str">
        <f>IFERROR(INDEX(Data!AE:AE,MATCH(ZACKS_Screener[[#This Row],[Company Name]] &amp; " *", Data!AD:AD,0)), "")</f>
        <v/>
      </c>
      <c r="N773" t="str">
        <f>INDEX(Data!AI:AI,MATCH( ZACKS_Screener[[#This Row],[NAICS1]], Data!AH:AH,0))</f>
        <v/>
      </c>
      <c r="O7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-0.16901408450704225</v>
      </c>
      <c r="P7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773" s="18">
        <f>IFERROR(ZACKS_Screener[[#This Row],[Price]]/ZACKS_Screener[[#This Row],[EPS1]], "")</f>
        <v>26.474576271186439</v>
      </c>
      <c r="R773" s="18">
        <f>IFERROR(ZACKS_Screener[[#This Row],[Price]]/ZACKS_Screener[[#This Row],[EPS2]], "")</f>
        <v>22.970588235294116</v>
      </c>
      <c r="S773" s="18">
        <f>IFERROR(ZACKS_Screener[[#This Row],[PE1]]/(ZACKS_Screener[[#This Row],[EG1]]*100), "")</f>
        <v>-1.5664124293785311</v>
      </c>
      <c r="T773" s="18">
        <f>IFERROR(ZACKS_Screener[[#This Row],[PE2]]/(ZACKS_Screener[[#This Row],[EG2]]*100), "")</f>
        <v>1.5058496732026128</v>
      </c>
      <c r="U773"/>
    </row>
    <row r="774" spans="1:21" hidden="1" x14ac:dyDescent="0.25">
      <c r="A774" s="24" t="s">
        <v>1400</v>
      </c>
      <c r="B774" s="34">
        <v>30175.46</v>
      </c>
      <c r="C774" s="6" t="s">
        <v>1399</v>
      </c>
      <c r="D774" s="6" t="s">
        <v>13</v>
      </c>
      <c r="E774" s="6" t="s">
        <v>130</v>
      </c>
      <c r="F774" s="6" t="s">
        <v>131</v>
      </c>
      <c r="G774">
        <v>12</v>
      </c>
      <c r="H774">
        <v>202212</v>
      </c>
      <c r="I774" s="9">
        <v>17.190000000000001</v>
      </c>
      <c r="J774" s="9">
        <v>0.75</v>
      </c>
      <c r="K774" s="9">
        <v>0.94</v>
      </c>
      <c r="L774" s="9">
        <v>1.0900000000000001</v>
      </c>
      <c r="M774" s="27" t="str">
        <f>IFERROR(INDEX(Data!AE:AE,MATCH(ZACKS_Screener[[#This Row],[Company Name]] &amp; " *", Data!AD:AD,0)), "")</f>
        <v/>
      </c>
      <c r="N774" t="str">
        <f>INDEX(Data!AI:AI,MATCH( ZACKS_Screener[[#This Row],[NAICS1]], Data!AH:AH,0))</f>
        <v/>
      </c>
      <c r="O7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0.25333333333333324</v>
      </c>
      <c r="P7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0.15957446808510653</v>
      </c>
      <c r="Q774" s="18">
        <f>IFERROR(ZACKS_Screener[[#This Row],[Price]]/ZACKS_Screener[[#This Row],[EPS1]], "")</f>
        <v>18.287234042553195</v>
      </c>
      <c r="R774" s="18">
        <f>IFERROR(ZACKS_Screener[[#This Row],[Price]]/ZACKS_Screener[[#This Row],[EPS2]], "")</f>
        <v>15.770642201834862</v>
      </c>
      <c r="S774" s="18">
        <f>IFERROR(ZACKS_Screener[[#This Row],[PE1]]/(ZACKS_Screener[[#This Row],[EG1]]*100), "")</f>
        <v>0.7218645016797316</v>
      </c>
      <c r="T774" s="18">
        <f>IFERROR(ZACKS_Screener[[#This Row],[PE2]]/(ZACKS_Screener[[#This Row],[EG2]]*100), "")</f>
        <v>0.98829357798165041</v>
      </c>
      <c r="U774"/>
    </row>
    <row r="775" spans="1:21" hidden="1" x14ac:dyDescent="0.25">
      <c r="A775" s="24" t="s">
        <v>1402</v>
      </c>
      <c r="B775" s="34">
        <v>3140.47</v>
      </c>
      <c r="C775" s="6" t="s">
        <v>1401</v>
      </c>
      <c r="D775" s="6" t="s">
        <v>13</v>
      </c>
      <c r="E775" s="6" t="s">
        <v>330</v>
      </c>
      <c r="F775" s="6" t="s">
        <v>331</v>
      </c>
      <c r="G775">
        <v>12</v>
      </c>
      <c r="H775">
        <v>202212</v>
      </c>
      <c r="I775" s="9">
        <v>46.62</v>
      </c>
      <c r="J775" s="9">
        <v>2.75</v>
      </c>
      <c r="K775" s="9">
        <v>2.91</v>
      </c>
      <c r="L775" s="9">
        <v>3.1</v>
      </c>
      <c r="M775" s="27" t="str">
        <f>IFERROR(INDEX(Data!AE:AE,MATCH(ZACKS_Screener[[#This Row],[Company Name]] &amp; " *", Data!AD:AD,0)), "")</f>
        <v>339920</v>
      </c>
      <c r="N775" t="str">
        <f>INDEX(Data!AI:AI,MATCH( ZACKS_Screener[[#This Row],[NAICS1]], Data!AH:AH,0))</f>
        <v>Sporting and Athletic Goods Manufacturing</v>
      </c>
      <c r="O7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5.818181818181823E-2</v>
      </c>
      <c r="P7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6.5292096219931248E-2</v>
      </c>
      <c r="Q775" s="18">
        <f>IFERROR(ZACKS_Screener[[#This Row],[Price]]/ZACKS_Screener[[#This Row],[EPS1]], "")</f>
        <v>16.020618556701031</v>
      </c>
      <c r="R775" s="18">
        <f>IFERROR(ZACKS_Screener[[#This Row],[Price]]/ZACKS_Screener[[#This Row],[EPS2]], "")</f>
        <v>15.038709677419353</v>
      </c>
      <c r="S775" s="18">
        <f>IFERROR(ZACKS_Screener[[#This Row],[PE1]]/(ZACKS_Screener[[#This Row],[EG1]]*100), "")</f>
        <v>2.7535438144329873</v>
      </c>
      <c r="T775" s="18">
        <f>IFERROR(ZACKS_Screener[[#This Row],[PE2]]/(ZACKS_Screener[[#This Row],[EG2]]*100), "")</f>
        <v>2.303297113752123</v>
      </c>
      <c r="U775"/>
    </row>
    <row r="776" spans="1:21" hidden="1" x14ac:dyDescent="0.25">
      <c r="A776" s="24" t="s">
        <v>1404</v>
      </c>
      <c r="B776" s="34">
        <v>1607821.13</v>
      </c>
      <c r="C776" s="6" t="s">
        <v>1403</v>
      </c>
      <c r="D776" s="6" t="s">
        <v>22</v>
      </c>
      <c r="E776" s="6" t="s">
        <v>14</v>
      </c>
      <c r="F776" s="6" t="s">
        <v>183</v>
      </c>
      <c r="G776">
        <v>12</v>
      </c>
      <c r="H776">
        <v>202212</v>
      </c>
      <c r="I776" s="9">
        <v>126.63</v>
      </c>
      <c r="J776" s="9">
        <v>4.5599999999999996</v>
      </c>
      <c r="K776" s="9">
        <v>5.41</v>
      </c>
      <c r="L776" s="9">
        <v>6.25</v>
      </c>
      <c r="M776" s="27" t="str">
        <f>IFERROR(INDEX(Data!AE:AE,MATCH(ZACKS_Screener[[#This Row],[Company Name]] &amp; " *", Data!AD:AD,0)), "")</f>
        <v>541511</v>
      </c>
      <c r="N776" t="str">
        <f>INDEX(Data!AI:AI,MATCH( ZACKS_Screener[[#This Row],[NAICS1]], Data!AH:AH,0))</f>
        <v xml:space="preserve">Custom Computer Programming Services </v>
      </c>
      <c r="O7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7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0.15526802218114599</v>
      </c>
      <c r="Q776" s="18">
        <f>IFERROR(ZACKS_Screener[[#This Row],[Price]]/ZACKS_Screener[[#This Row],[EPS1]], "")</f>
        <v>23.406654343807762</v>
      </c>
      <c r="R776" s="18">
        <f>IFERROR(ZACKS_Screener[[#This Row],[Price]]/ZACKS_Screener[[#This Row],[EPS2]], "")</f>
        <v>20.2608</v>
      </c>
      <c r="S776" s="18">
        <f>IFERROR(ZACKS_Screener[[#This Row],[PE1]]/(ZACKS_Screener[[#This Row],[EG1]]*100), "")</f>
        <v>1.2556981624442742</v>
      </c>
      <c r="T776" s="18">
        <f>IFERROR(ZACKS_Screener[[#This Row],[PE2]]/(ZACKS_Screener[[#This Row],[EG2]]*100), "")</f>
        <v>1.3048920000000002</v>
      </c>
      <c r="U776"/>
    </row>
    <row r="777" spans="1:21" hidden="1" x14ac:dyDescent="0.25">
      <c r="A777" s="24" t="s">
        <v>1405</v>
      </c>
      <c r="B777" s="34">
        <v>1599949</v>
      </c>
      <c r="C777" s="6" t="s">
        <v>1403</v>
      </c>
      <c r="D777" s="6" t="s">
        <v>22</v>
      </c>
      <c r="E777" s="6" t="s">
        <v>14</v>
      </c>
      <c r="F777" s="6" t="s">
        <v>183</v>
      </c>
      <c r="G777">
        <v>12</v>
      </c>
      <c r="H777">
        <v>202212</v>
      </c>
      <c r="I777" s="9">
        <v>126.01</v>
      </c>
      <c r="J777" s="9">
        <v>4.5599999999999996</v>
      </c>
      <c r="K777" s="9">
        <v>5.41</v>
      </c>
      <c r="L777" s="9">
        <v>6.27</v>
      </c>
      <c r="M777" s="27" t="str">
        <f>IFERROR(INDEX(Data!AE:AE,MATCH(ZACKS_Screener[[#This Row],[Company Name]] &amp; " *", Data!AD:AD,0)), "")</f>
        <v>541511</v>
      </c>
      <c r="N777" t="str">
        <f>INDEX(Data!AI:AI,MATCH( ZACKS_Screener[[#This Row],[NAICS1]], Data!AH:AH,0))</f>
        <v xml:space="preserve">Custom Computer Programming Services </v>
      </c>
      <c r="O7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7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0.1589648798521256</v>
      </c>
      <c r="Q777" s="18">
        <f>IFERROR(ZACKS_Screener[[#This Row],[Price]]/ZACKS_Screener[[#This Row],[EPS1]], "")</f>
        <v>23.292051756007393</v>
      </c>
      <c r="R777" s="18">
        <f>IFERROR(ZACKS_Screener[[#This Row],[Price]]/ZACKS_Screener[[#This Row],[EPS2]], "")</f>
        <v>20.097288676236047</v>
      </c>
      <c r="S777" s="18">
        <f>IFERROR(ZACKS_Screener[[#This Row],[PE1]]/(ZACKS_Screener[[#This Row],[EG1]]*100), "")</f>
        <v>1.2495500706752192</v>
      </c>
      <c r="T777" s="18">
        <f>IFERROR(ZACKS_Screener[[#This Row],[PE2]]/(ZACKS_Screener[[#This Row],[EG2]]*100), "")</f>
        <v>1.2642596713771754</v>
      </c>
      <c r="U777"/>
    </row>
    <row r="778" spans="1:21" hidden="1" x14ac:dyDescent="0.25">
      <c r="A778" s="24" t="s">
        <v>1407</v>
      </c>
      <c r="B778" s="34">
        <v>21358.38</v>
      </c>
      <c r="C778" s="6" t="s">
        <v>1406</v>
      </c>
      <c r="D778" s="6" t="s">
        <v>13</v>
      </c>
      <c r="E778" s="6" t="s">
        <v>107</v>
      </c>
      <c r="F778" s="6" t="s">
        <v>1408</v>
      </c>
      <c r="G778">
        <v>12</v>
      </c>
      <c r="H778">
        <v>202212</v>
      </c>
      <c r="I778" s="9">
        <v>152</v>
      </c>
      <c r="J778" s="9">
        <v>8.34</v>
      </c>
      <c r="K778" s="9">
        <v>9.06</v>
      </c>
      <c r="L778" s="9">
        <v>9.77</v>
      </c>
      <c r="M778" s="27" t="str">
        <f>IFERROR(INDEX(Data!AE:AE,MATCH(ZACKS_Screener[[#This Row],[Company Name]] &amp; " *", Data!AD:AD,0)), "")</f>
        <v>423120</v>
      </c>
      <c r="N778" t="str">
        <f>INDEX(Data!AI:AI,MATCH( ZACKS_Screener[[#This Row],[NAICS1]], Data!AH:AH,0))</f>
        <v xml:space="preserve">Motor Vehicle Supplies and New Parts Merchant Wholesalers </v>
      </c>
      <c r="O7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8.6330935251798635E-2</v>
      </c>
      <c r="P7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7.8366445916114691E-2</v>
      </c>
      <c r="Q778" s="18">
        <f>IFERROR(ZACKS_Screener[[#This Row],[Price]]/ZACKS_Screener[[#This Row],[EPS1]], "")</f>
        <v>16.777041942604857</v>
      </c>
      <c r="R778" s="18">
        <f>IFERROR(ZACKS_Screener[[#This Row],[Price]]/ZACKS_Screener[[#This Row],[EPS2]], "")</f>
        <v>15.557830092118731</v>
      </c>
      <c r="S778" s="18">
        <f>IFERROR(ZACKS_Screener[[#This Row],[PE1]]/(ZACKS_Screener[[#This Row],[EG1]]*100), "")</f>
        <v>1.9433406916850611</v>
      </c>
      <c r="T778" s="18">
        <f>IFERROR(ZACKS_Screener[[#This Row],[PE2]]/(ZACKS_Screener[[#This Row],[EG2]]*100), "")</f>
        <v>1.9852667695013506</v>
      </c>
      <c r="U778"/>
    </row>
    <row r="779" spans="1:21" hidden="1" x14ac:dyDescent="0.25">
      <c r="A779" s="24" t="s">
        <v>1410</v>
      </c>
      <c r="B779" s="34">
        <v>3215.28</v>
      </c>
      <c r="C779" s="6" t="s">
        <v>1409</v>
      </c>
      <c r="D779" s="6" t="s">
        <v>13</v>
      </c>
      <c r="E779" s="6" t="s">
        <v>30</v>
      </c>
      <c r="F779" s="6" t="s">
        <v>55</v>
      </c>
      <c r="G779">
        <v>12</v>
      </c>
      <c r="H779">
        <v>202212</v>
      </c>
      <c r="I779" s="9">
        <v>227.35</v>
      </c>
      <c r="J779" s="9">
        <v>45.71</v>
      </c>
      <c r="K779" s="9">
        <v>40.94</v>
      </c>
      <c r="L779" s="9">
        <v>36.130000000000003</v>
      </c>
      <c r="M779" s="27" t="str">
        <f>IFERROR(INDEX(Data!AE:AE,MATCH(ZACKS_Screener[[#This Row],[Company Name]] &amp; " *", Data!AD:AD,0)), "")</f>
        <v>441110</v>
      </c>
      <c r="N779" t="str">
        <f>INDEX(Data!AI:AI,MATCH( ZACKS_Screener[[#This Row],[NAICS1]], Data!AH:AH,0))</f>
        <v xml:space="preserve">New Car Dealers </v>
      </c>
      <c r="O7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-0.10435353314373229</v>
      </c>
      <c r="P7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-0.11748900830483623</v>
      </c>
      <c r="Q779" s="18">
        <f>IFERROR(ZACKS_Screener[[#This Row],[Price]]/ZACKS_Screener[[#This Row],[EPS1]], "")</f>
        <v>5.5532486565705916</v>
      </c>
      <c r="R779" s="18">
        <f>IFERROR(ZACKS_Screener[[#This Row],[Price]]/ZACKS_Screener[[#This Row],[EPS2]], "")</f>
        <v>6.2925546637143643</v>
      </c>
      <c r="S779" s="18">
        <f>IFERROR(ZACKS_Screener[[#This Row],[PE1]]/(ZACKS_Screener[[#This Row],[EG1]]*100), "")</f>
        <v>-0.53215722451119829</v>
      </c>
      <c r="T779" s="18">
        <f>IFERROR(ZACKS_Screener[[#This Row],[PE2]]/(ZACKS_Screener[[#This Row],[EG2]]*100), "")</f>
        <v>-0.5355866692982667</v>
      </c>
      <c r="U779"/>
    </row>
    <row r="780" spans="1:21" hidden="1" x14ac:dyDescent="0.25">
      <c r="A780" s="24" t="s">
        <v>1412</v>
      </c>
      <c r="B780" s="34">
        <v>7816.72</v>
      </c>
      <c r="C780" s="6" t="s">
        <v>1411</v>
      </c>
      <c r="D780" s="6" t="s">
        <v>13</v>
      </c>
      <c r="E780" s="6" t="s">
        <v>18</v>
      </c>
      <c r="F780" s="6" t="s">
        <v>231</v>
      </c>
      <c r="G780">
        <v>12</v>
      </c>
      <c r="H780">
        <v>202212</v>
      </c>
      <c r="I780" s="9">
        <v>25.45</v>
      </c>
      <c r="J780" s="9">
        <v>2.33</v>
      </c>
      <c r="K780" s="9">
        <v>3.03</v>
      </c>
      <c r="L780" s="9">
        <v>3.08</v>
      </c>
      <c r="M780" s="27" t="str">
        <f>IFERROR(INDEX(Data!AE:AE,MATCH(ZACKS_Screener[[#This Row],[Company Name]] &amp; " *", Data!AD:AD,0)), "")</f>
        <v/>
      </c>
      <c r="N780" t="str">
        <f>INDEX(Data!AI:AI,MATCH( ZACKS_Screener[[#This Row],[NAICS1]], Data!AH:AH,0))</f>
        <v/>
      </c>
      <c r="O7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0.30042918454935608</v>
      </c>
      <c r="P7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1.650165016501659E-2</v>
      </c>
      <c r="Q780" s="18">
        <f>IFERROR(ZACKS_Screener[[#This Row],[Price]]/ZACKS_Screener[[#This Row],[EPS1]], "")</f>
        <v>8.3993399339933994</v>
      </c>
      <c r="R780" s="18">
        <f>IFERROR(ZACKS_Screener[[#This Row],[Price]]/ZACKS_Screener[[#This Row],[EPS2]], "")</f>
        <v>8.2629870129870131</v>
      </c>
      <c r="S780" s="18">
        <f>IFERROR(ZACKS_Screener[[#This Row],[PE1]]/(ZACKS_Screener[[#This Row],[EG1]]*100), "")</f>
        <v>0.27957802923149472</v>
      </c>
      <c r="T780" s="18">
        <f>IFERROR(ZACKS_Screener[[#This Row],[PE2]]/(ZACKS_Screener[[#This Row],[EG2]]*100), "")</f>
        <v>5.007370129870103</v>
      </c>
      <c r="U780"/>
    </row>
    <row r="781" spans="1:21" hidden="1" x14ac:dyDescent="0.25">
      <c r="A781" s="24" t="s">
        <v>1414</v>
      </c>
      <c r="B781" s="34">
        <v>25697.599999999999</v>
      </c>
      <c r="C781" s="6" t="s">
        <v>1413</v>
      </c>
      <c r="D781" s="6" t="s">
        <v>13</v>
      </c>
      <c r="E781" s="6" t="s">
        <v>85</v>
      </c>
      <c r="F781" s="6" t="s">
        <v>985</v>
      </c>
      <c r="G781">
        <v>12</v>
      </c>
      <c r="H781">
        <v>202212</v>
      </c>
      <c r="I781" s="9">
        <v>98.1</v>
      </c>
      <c r="J781" s="9">
        <v>9.32</v>
      </c>
      <c r="K781" s="9">
        <v>10.36</v>
      </c>
      <c r="L781" s="9">
        <v>11.9</v>
      </c>
      <c r="M781" s="27" t="str">
        <f>IFERROR(INDEX(Data!AE:AE,MATCH(ZACKS_Screener[[#This Row],[Company Name]] &amp; " *", Data!AD:AD,0)), "")</f>
        <v>513210</v>
      </c>
      <c r="N781" t="str">
        <f>INDEX(Data!AI:AI,MATCH( ZACKS_Screener[[#This Row],[NAICS1]], Data!AH:AH,0))</f>
        <v>Software Publishers</v>
      </c>
      <c r="O7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0.11158798283261794</v>
      </c>
      <c r="P7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0.14864864864864874</v>
      </c>
      <c r="Q781" s="18">
        <f>IFERROR(ZACKS_Screener[[#This Row],[Price]]/ZACKS_Screener[[#This Row],[EPS1]], "")</f>
        <v>9.4691119691119692</v>
      </c>
      <c r="R781" s="18">
        <f>IFERROR(ZACKS_Screener[[#This Row],[Price]]/ZACKS_Screener[[#This Row],[EPS2]], "")</f>
        <v>8.2436974789915958</v>
      </c>
      <c r="S781" s="18">
        <f>IFERROR(ZACKS_Screener[[#This Row],[PE1]]/(ZACKS_Screener[[#This Row],[EG1]]*100), "")</f>
        <v>0.84857811107811176</v>
      </c>
      <c r="T781" s="18">
        <f>IFERROR(ZACKS_Screener[[#This Row],[PE2]]/(ZACKS_Screener[[#This Row],[EG2]]*100), "")</f>
        <v>0.55457601222307062</v>
      </c>
      <c r="U781"/>
    </row>
    <row r="782" spans="1:21" hidden="1" x14ac:dyDescent="0.25">
      <c r="A782" s="24" t="s">
        <v>1416</v>
      </c>
      <c r="B782" s="34">
        <v>3154.25</v>
      </c>
      <c r="C782" s="6" t="s">
        <v>1415</v>
      </c>
      <c r="D782" s="6" t="s">
        <v>13</v>
      </c>
      <c r="E782" s="6" t="s">
        <v>30</v>
      </c>
      <c r="F782" s="6" t="s">
        <v>830</v>
      </c>
      <c r="G782">
        <v>1</v>
      </c>
      <c r="H782">
        <v>202301</v>
      </c>
      <c r="I782" s="9">
        <v>8.57</v>
      </c>
      <c r="J782" s="9">
        <v>-0.4</v>
      </c>
      <c r="K782" s="9">
        <v>0.63</v>
      </c>
      <c r="L782" s="9">
        <v>0.78</v>
      </c>
      <c r="M782" s="27" t="str">
        <f>IFERROR(INDEX(Data!AE:AE,MATCH(ZACKS_Screener[[#This Row],[Company Name]] &amp; " *", Data!AD:AD,0)), "")</f>
        <v/>
      </c>
      <c r="N782" t="str">
        <f>INDEX(Data!AI:AI,MATCH( ZACKS_Screener[[#This Row],[NAICS1]], Data!AH:AH,0))</f>
        <v/>
      </c>
      <c r="O7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0.23809523809523814</v>
      </c>
      <c r="Q782" s="18">
        <f>IFERROR(ZACKS_Screener[[#This Row],[Price]]/ZACKS_Screener[[#This Row],[EPS1]], "")</f>
        <v>13.603174603174603</v>
      </c>
      <c r="R782" s="18">
        <f>IFERROR(ZACKS_Screener[[#This Row],[Price]]/ZACKS_Screener[[#This Row],[EPS2]], "")</f>
        <v>10.987179487179487</v>
      </c>
      <c r="S782" s="18">
        <f>IFERROR(ZACKS_Screener[[#This Row],[PE1]]/(ZACKS_Screener[[#This Row],[EG1]]*100), "")</f>
        <v>0.13603174603174603</v>
      </c>
      <c r="T782" s="18">
        <f>IFERROR(ZACKS_Screener[[#This Row],[PE2]]/(ZACKS_Screener[[#This Row],[EG2]]*100), "")</f>
        <v>0.46146153846153837</v>
      </c>
      <c r="U782"/>
    </row>
    <row r="783" spans="1:21" hidden="1" x14ac:dyDescent="0.25">
      <c r="A783" s="24" t="s">
        <v>1418</v>
      </c>
      <c r="B783" s="34">
        <v>11653.53</v>
      </c>
      <c r="C783" s="6" t="s">
        <v>1417</v>
      </c>
      <c r="D783" s="6" t="s">
        <v>22</v>
      </c>
      <c r="E783" s="6" t="s">
        <v>85</v>
      </c>
      <c r="F783" s="6" t="s">
        <v>286</v>
      </c>
      <c r="G783">
        <v>12</v>
      </c>
      <c r="H783">
        <v>202212</v>
      </c>
      <c r="I783" s="9">
        <v>3.11</v>
      </c>
      <c r="J783" s="9">
        <v>-0.44</v>
      </c>
      <c r="K783" s="9">
        <v>-0.17</v>
      </c>
      <c r="L783" s="9">
        <v>-0.05</v>
      </c>
      <c r="M783" s="27" t="str">
        <f>IFERROR(INDEX(Data!AE:AE,MATCH(ZACKS_Screener[[#This Row],[Company Name]] &amp; " *", Data!AD:AD,0)), "")</f>
        <v/>
      </c>
      <c r="N783" t="str">
        <f>INDEX(Data!AI:AI,MATCH( ZACKS_Screener[[#This Row],[NAICS1]], Data!AH:AH,0))</f>
        <v/>
      </c>
      <c r="O7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0.61363636363636365</v>
      </c>
      <c r="P7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0.70588235294117652</v>
      </c>
      <c r="Q783" s="18">
        <f>IFERROR(ZACKS_Screener[[#This Row],[Price]]/ZACKS_Screener[[#This Row],[EPS1]], "")</f>
        <v>-18.294117647058822</v>
      </c>
      <c r="R783" s="18">
        <f>IFERROR(ZACKS_Screener[[#This Row],[Price]]/ZACKS_Screener[[#This Row],[EPS2]], "")</f>
        <v>-62.199999999999996</v>
      </c>
      <c r="S783" s="18">
        <f>IFERROR(ZACKS_Screener[[#This Row],[PE1]]/(ZACKS_Screener[[#This Row],[EG1]]*100), "")</f>
        <v>-0.29812636165577339</v>
      </c>
      <c r="T783" s="18">
        <f>IFERROR(ZACKS_Screener[[#This Row],[PE2]]/(ZACKS_Screener[[#This Row],[EG2]]*100), "")</f>
        <v>-0.88116666666666654</v>
      </c>
      <c r="U783"/>
    </row>
    <row r="784" spans="1:21" hidden="1" x14ac:dyDescent="0.25">
      <c r="A784" s="24" t="s">
        <v>41009</v>
      </c>
      <c r="B784" s="34">
        <v>2351.87</v>
      </c>
      <c r="C784" s="6" t="s">
        <v>41008</v>
      </c>
      <c r="D784" s="6" t="s">
        <v>13</v>
      </c>
      <c r="E784" s="6" t="s">
        <v>37</v>
      </c>
      <c r="F784" s="6" t="s">
        <v>1476</v>
      </c>
      <c r="G784">
        <v>12</v>
      </c>
      <c r="H784">
        <v>202212</v>
      </c>
      <c r="I784" s="9">
        <v>51.68</v>
      </c>
      <c r="J784" s="9">
        <v>6.02</v>
      </c>
      <c r="K784" s="9">
        <v>5.39</v>
      </c>
      <c r="L784" s="9">
        <v>6.11</v>
      </c>
      <c r="M784" s="27" t="str">
        <f>IFERROR(INDEX(Data!AE:AE,MATCH(ZACKS_Screener[[#This Row],[Company Name]] &amp; " *", Data!AD:AD,0)), "")</f>
        <v>236117</v>
      </c>
      <c r="N784" t="str">
        <f>INDEX(Data!AI:AI,MATCH( ZACKS_Screener[[#This Row],[NAICS1]], Data!AH:AH,0))</f>
        <v xml:space="preserve">New Housing For-Sale Builders </v>
      </c>
      <c r="O7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-0.10465116279069767</v>
      </c>
      <c r="P7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0.13358070500927657</v>
      </c>
      <c r="Q784" s="18">
        <f>IFERROR(ZACKS_Screener[[#This Row],[Price]]/ZACKS_Screener[[#This Row],[EPS1]], "")</f>
        <v>9.5881261595547311</v>
      </c>
      <c r="R784" s="18">
        <f>IFERROR(ZACKS_Screener[[#This Row],[Price]]/ZACKS_Screener[[#This Row],[EPS2]], "")</f>
        <v>8.458265139116202</v>
      </c>
      <c r="S784" s="18">
        <f>IFERROR(ZACKS_Screener[[#This Row],[PE1]]/(ZACKS_Screener[[#This Row],[EG1]]*100), "")</f>
        <v>-0.91619872191300777</v>
      </c>
      <c r="T784" s="18">
        <f>IFERROR(ZACKS_Screener[[#This Row],[PE2]]/(ZACKS_Screener[[#This Row],[EG2]]*100), "")</f>
        <v>0.63319512638661501</v>
      </c>
      <c r="U784"/>
    </row>
    <row r="785" spans="1:21" hidden="1" x14ac:dyDescent="0.25">
      <c r="A785" s="24" t="s">
        <v>1420</v>
      </c>
      <c r="B785" s="34">
        <v>5988.6</v>
      </c>
      <c r="C785" s="6" t="s">
        <v>1419</v>
      </c>
      <c r="D785" s="6" t="s">
        <v>22</v>
      </c>
      <c r="E785" s="6" t="s">
        <v>41</v>
      </c>
      <c r="F785" s="6" t="s">
        <v>317</v>
      </c>
      <c r="G785">
        <v>12</v>
      </c>
      <c r="H785">
        <v>202212</v>
      </c>
      <c r="I785" s="9">
        <v>8.7100000000000009</v>
      </c>
      <c r="J785" s="9">
        <v>0.33</v>
      </c>
      <c r="K785" s="9">
        <v>0.82</v>
      </c>
      <c r="L785" s="9">
        <v>1.17</v>
      </c>
      <c r="M785" s="27" t="str">
        <f>IFERROR(INDEX(Data!AE:AE,MATCH(ZACKS_Screener[[#This Row],[Company Name]] &amp; " *", Data!AD:AD,0)), "")</f>
        <v>325414</v>
      </c>
      <c r="N785" t="str">
        <f>INDEX(Data!AI:AI,MATCH( ZACKS_Screener[[#This Row],[NAICS1]], Data!AH:AH,0))</f>
        <v xml:space="preserve">Biological Product (except Diagnostic) Manufacturing </v>
      </c>
      <c r="O7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1.4848484848484846</v>
      </c>
      <c r="P7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785" s="18">
        <f>IFERROR(ZACKS_Screener[[#This Row],[Price]]/ZACKS_Screener[[#This Row],[EPS1]], "")</f>
        <v>10.621951219512196</v>
      </c>
      <c r="R785" s="18">
        <f>IFERROR(ZACKS_Screener[[#This Row],[Price]]/ZACKS_Screener[[#This Row],[EPS2]], "")</f>
        <v>7.4444444444444455</v>
      </c>
      <c r="S785" s="18">
        <f>IFERROR(ZACKS_Screener[[#This Row],[PE1]]/(ZACKS_Screener[[#This Row],[EG1]]*100), "")</f>
        <v>7.1535589845694386E-2</v>
      </c>
      <c r="T785" s="18">
        <f>IFERROR(ZACKS_Screener[[#This Row],[PE2]]/(ZACKS_Screener[[#This Row],[EG2]]*100), "")</f>
        <v>0.17441269841269846</v>
      </c>
      <c r="U785"/>
    </row>
    <row r="786" spans="1:21" hidden="1" x14ac:dyDescent="0.25">
      <c r="A786" s="24" t="s">
        <v>1422</v>
      </c>
      <c r="B786" s="34">
        <v>20186.88</v>
      </c>
      <c r="C786" s="6" t="s">
        <v>1421</v>
      </c>
      <c r="D786" s="6" t="s">
        <v>13</v>
      </c>
      <c r="E786" s="6" t="s">
        <v>14</v>
      </c>
      <c r="F786" s="6" t="s">
        <v>630</v>
      </c>
      <c r="G786">
        <v>12</v>
      </c>
      <c r="H786">
        <v>202212</v>
      </c>
      <c r="I786" s="9">
        <v>105.53</v>
      </c>
      <c r="J786" s="9">
        <v>5.13</v>
      </c>
      <c r="K786" s="9">
        <v>5.24</v>
      </c>
      <c r="L786" s="9">
        <v>5.81</v>
      </c>
      <c r="M786" s="27" t="str">
        <f>IFERROR(INDEX(Data!AE:AE,MATCH(ZACKS_Screener[[#This Row],[Company Name]] &amp; " *", Data!AD:AD,0)), "")</f>
        <v>334511</v>
      </c>
      <c r="N786" t="str">
        <f>INDEX(Data!AI:AI,MATCH( ZACKS_Screener[[#This Row],[NAICS1]], Data!AH:AH,0))</f>
        <v xml:space="preserve">Search, Detection, Navigation, Guidance, Aeronautical, and Nautical System and Instrument Manufacturing </v>
      </c>
      <c r="O7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2.1442495126705714E-2</v>
      </c>
      <c r="P7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0.10877862595419835</v>
      </c>
      <c r="Q786" s="18">
        <f>IFERROR(ZACKS_Screener[[#This Row],[Price]]/ZACKS_Screener[[#This Row],[EPS1]], "")</f>
        <v>20.139312977099237</v>
      </c>
      <c r="R786" s="18">
        <f>IFERROR(ZACKS_Screener[[#This Row],[Price]]/ZACKS_Screener[[#This Row],[EPS2]], "")</f>
        <v>18.163511187607575</v>
      </c>
      <c r="S786" s="18">
        <f>IFERROR(ZACKS_Screener[[#This Row],[PE1]]/(ZACKS_Screener[[#This Row],[EG1]]*100), "")</f>
        <v>9.3922432338653437</v>
      </c>
      <c r="T786" s="18">
        <f>IFERROR(ZACKS_Screener[[#This Row],[PE2]]/(ZACKS_Screener[[#This Row],[EG2]]*100), "")</f>
        <v>1.6697683968958563</v>
      </c>
      <c r="U786"/>
    </row>
    <row r="787" spans="1:21" hidden="1" x14ac:dyDescent="0.25">
      <c r="A787" s="24" t="s">
        <v>1424</v>
      </c>
      <c r="B787" s="34">
        <v>3908.48</v>
      </c>
      <c r="C787" s="6" t="s">
        <v>1423</v>
      </c>
      <c r="D787" s="6" t="s">
        <v>13</v>
      </c>
      <c r="E787" s="6" t="s">
        <v>37</v>
      </c>
      <c r="F787" s="6" t="s">
        <v>250</v>
      </c>
      <c r="G787">
        <v>12</v>
      </c>
      <c r="H787">
        <v>202212</v>
      </c>
      <c r="I787" s="9">
        <v>61.35</v>
      </c>
      <c r="J787" s="9">
        <v>3.41</v>
      </c>
      <c r="K787" s="9">
        <v>3.75</v>
      </c>
      <c r="L787" s="9">
        <v>4</v>
      </c>
      <c r="M787" s="27" t="str">
        <f>IFERROR(INDEX(Data!AE:AE,MATCH(ZACKS_Screener[[#This Row],[Company Name]] &amp; " *", Data!AD:AD,0)), "")</f>
        <v/>
      </c>
      <c r="N787" t="str">
        <f>INDEX(Data!AI:AI,MATCH( ZACKS_Screener[[#This Row],[NAICS1]], Data!AH:AH,0))</f>
        <v/>
      </c>
      <c r="O7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9.9706744868035144E-2</v>
      </c>
      <c r="P7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6.6666666666666666E-2</v>
      </c>
      <c r="Q787" s="18">
        <f>IFERROR(ZACKS_Screener[[#This Row],[Price]]/ZACKS_Screener[[#This Row],[EPS1]], "")</f>
        <v>16.36</v>
      </c>
      <c r="R787" s="18">
        <f>IFERROR(ZACKS_Screener[[#This Row],[Price]]/ZACKS_Screener[[#This Row],[EPS2]], "")</f>
        <v>15.3375</v>
      </c>
      <c r="S787" s="18">
        <f>IFERROR(ZACKS_Screener[[#This Row],[PE1]]/(ZACKS_Screener[[#This Row],[EG1]]*100), "")</f>
        <v>1.6408117647058831</v>
      </c>
      <c r="T787" s="18">
        <f>IFERROR(ZACKS_Screener[[#This Row],[PE2]]/(ZACKS_Screener[[#This Row],[EG2]]*100), "")</f>
        <v>2.3006250000000001</v>
      </c>
      <c r="U787"/>
    </row>
    <row r="788" spans="1:21" hidden="1" x14ac:dyDescent="0.25">
      <c r="A788" s="24" t="s">
        <v>1426</v>
      </c>
      <c r="B788" s="34">
        <v>106985.12</v>
      </c>
      <c r="C788" s="6" t="s">
        <v>1425</v>
      </c>
      <c r="D788" s="6" t="s">
        <v>13</v>
      </c>
      <c r="E788" s="6" t="s">
        <v>37</v>
      </c>
      <c r="F788" s="6" t="s">
        <v>1173</v>
      </c>
      <c r="G788">
        <v>12</v>
      </c>
      <c r="H788">
        <v>202212</v>
      </c>
      <c r="I788" s="9">
        <v>321.81</v>
      </c>
      <c r="J788" s="9">
        <v>30.06</v>
      </c>
      <c r="K788" s="9">
        <v>31.57</v>
      </c>
      <c r="L788" s="9">
        <v>36.26</v>
      </c>
      <c r="M788" s="27" t="str">
        <f>IFERROR(INDEX(Data!AE:AE,MATCH(ZACKS_Screener[[#This Row],[Company Name]] &amp; " *", Data!AD:AD,0)), "")</f>
        <v/>
      </c>
      <c r="N788" t="str">
        <f>INDEX(Data!AI:AI,MATCH( ZACKS_Screener[[#This Row],[NAICS1]], Data!AH:AH,0))</f>
        <v/>
      </c>
      <c r="O7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5.0232867598137117E-2</v>
      </c>
      <c r="P7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0.14855875831485579</v>
      </c>
      <c r="Q788" s="18">
        <f>IFERROR(ZACKS_Screener[[#This Row],[Price]]/ZACKS_Screener[[#This Row],[EPS1]], "")</f>
        <v>10.193538169147926</v>
      </c>
      <c r="R788" s="18">
        <f>IFERROR(ZACKS_Screener[[#This Row],[Price]]/ZACKS_Screener[[#This Row],[EPS2]], "")</f>
        <v>8.8750689464975192</v>
      </c>
      <c r="S788" s="18">
        <f>IFERROR(ZACKS_Screener[[#This Row],[PE1]]/(ZACKS_Screener[[#This Row],[EG1]]*100), "")</f>
        <v>2.0292566712886511</v>
      </c>
      <c r="T788" s="18">
        <f>IFERROR(ZACKS_Screener[[#This Row],[PE2]]/(ZACKS_Screener[[#This Row],[EG2]]*100), "")</f>
        <v>0.59741135744334073</v>
      </c>
      <c r="U788"/>
    </row>
    <row r="789" spans="1:21" hidden="1" x14ac:dyDescent="0.25">
      <c r="A789" s="24" t="s">
        <v>41013</v>
      </c>
      <c r="B789" s="34">
        <v>2070</v>
      </c>
      <c r="C789" s="6" t="s">
        <v>41012</v>
      </c>
      <c r="D789" s="6" t="s">
        <v>582</v>
      </c>
      <c r="E789" s="6" t="s">
        <v>14</v>
      </c>
      <c r="F789" s="6" t="s">
        <v>1648</v>
      </c>
      <c r="G789">
        <v>12</v>
      </c>
      <c r="H789">
        <v>202212</v>
      </c>
      <c r="I789" s="9">
        <v>1.1499999999999999</v>
      </c>
      <c r="J789" s="9">
        <v>-0.14000000000000001</v>
      </c>
      <c r="K789" s="9">
        <v>-0.01</v>
      </c>
      <c r="L789" s="9">
        <v>-0.01</v>
      </c>
      <c r="M789" s="27" t="str">
        <f>IFERROR(INDEX(Data!AE:AE,MATCH(ZACKS_Screener[[#This Row],[Company Name]] &amp; " *", Data!AD:AD,0)), "")</f>
        <v/>
      </c>
      <c r="N789" t="str">
        <f>INDEX(Data!AI:AI,MATCH( ZACKS_Screener[[#This Row],[NAICS1]], Data!AH:AH,0))</f>
        <v/>
      </c>
      <c r="O7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0.92857142857142849</v>
      </c>
      <c r="P7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789" s="18">
        <f>IFERROR(ZACKS_Screener[[#This Row],[Price]]/ZACKS_Screener[[#This Row],[EPS1]], "")</f>
        <v>-114.99999999999999</v>
      </c>
      <c r="R789" s="18">
        <f>IFERROR(ZACKS_Screener[[#This Row],[Price]]/ZACKS_Screener[[#This Row],[EPS2]], "")</f>
        <v>-114.99999999999999</v>
      </c>
      <c r="S789" s="18">
        <f>IFERROR(ZACKS_Screener[[#This Row],[PE1]]/(ZACKS_Screener[[#This Row],[EG1]]*100), "")</f>
        <v>-1.2384615384615385</v>
      </c>
      <c r="T789" s="18" t="str">
        <f>IFERROR(ZACKS_Screener[[#This Row],[PE2]]/(ZACKS_Screener[[#This Row],[EG2]]*100), "")</f>
        <v/>
      </c>
      <c r="U789"/>
    </row>
    <row r="790" spans="1:21" hidden="1" x14ac:dyDescent="0.25">
      <c r="A790" s="24" t="s">
        <v>41015</v>
      </c>
      <c r="B790" s="34">
        <v>2218.27</v>
      </c>
      <c r="C790" s="6" t="s">
        <v>41014</v>
      </c>
      <c r="D790" s="6" t="s">
        <v>22</v>
      </c>
      <c r="E790" s="6" t="s">
        <v>37</v>
      </c>
      <c r="F790" s="6" t="s">
        <v>89</v>
      </c>
      <c r="G790">
        <v>12</v>
      </c>
      <c r="H790">
        <v>202212</v>
      </c>
      <c r="I790" s="9">
        <v>59.11</v>
      </c>
      <c r="J790" s="9">
        <v>0.55000000000000004</v>
      </c>
      <c r="K790" s="9">
        <v>1.03</v>
      </c>
      <c r="L790" s="9">
        <v>1.44</v>
      </c>
      <c r="M790" s="27" t="str">
        <f>IFERROR(INDEX(Data!AE:AE,MATCH(ZACKS_Screener[[#This Row],[Company Name]] &amp; " *", Data!AD:AD,0)), "")</f>
        <v/>
      </c>
      <c r="N790" t="str">
        <f>INDEX(Data!AI:AI,MATCH( ZACKS_Screener[[#This Row],[NAICS1]], Data!AH:AH,0))</f>
        <v/>
      </c>
      <c r="O7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0.87272727272727257</v>
      </c>
      <c r="P7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0.3980582524271844</v>
      </c>
      <c r="Q790" s="18">
        <f>IFERROR(ZACKS_Screener[[#This Row],[Price]]/ZACKS_Screener[[#This Row],[EPS1]], "")</f>
        <v>57.388349514563103</v>
      </c>
      <c r="R790" s="18">
        <f>IFERROR(ZACKS_Screener[[#This Row],[Price]]/ZACKS_Screener[[#This Row],[EPS2]], "")</f>
        <v>41.048611111111114</v>
      </c>
      <c r="S790" s="18">
        <f>IFERROR(ZACKS_Screener[[#This Row],[PE1]]/(ZACKS_Screener[[#This Row],[EG1]]*100), "")</f>
        <v>0.65757483818770235</v>
      </c>
      <c r="T790" s="18">
        <f>IFERROR(ZACKS_Screener[[#This Row],[PE2]]/(ZACKS_Screener[[#This Row],[EG2]]*100), "")</f>
        <v>1.0312212059620598</v>
      </c>
      <c r="U790"/>
    </row>
    <row r="791" spans="1:21" hidden="1" x14ac:dyDescent="0.25">
      <c r="A791" s="24" t="s">
        <v>1428</v>
      </c>
      <c r="B791" s="34">
        <v>70187.399999999994</v>
      </c>
      <c r="C791" s="6" t="s">
        <v>1427</v>
      </c>
      <c r="D791" s="6" t="s">
        <v>13</v>
      </c>
      <c r="E791" s="6" t="s">
        <v>41</v>
      </c>
      <c r="F791" s="6" t="s">
        <v>67</v>
      </c>
      <c r="G791">
        <v>12</v>
      </c>
      <c r="H791">
        <v>202212</v>
      </c>
      <c r="I791" s="9">
        <v>34.28</v>
      </c>
      <c r="J791" s="9">
        <v>3.46</v>
      </c>
      <c r="K791" s="9">
        <v>3.66</v>
      </c>
      <c r="L791" s="9">
        <v>3.88</v>
      </c>
      <c r="M791" s="27" t="str">
        <f>IFERROR(INDEX(Data!AE:AE,MATCH(ZACKS_Screener[[#This Row],[Company Name]] &amp; " *", Data!AD:AD,0)), "")</f>
        <v/>
      </c>
      <c r="N791" t="str">
        <f>INDEX(Data!AI:AI,MATCH( ZACKS_Screener[[#This Row],[NAICS1]], Data!AH:AH,0))</f>
        <v/>
      </c>
      <c r="O7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5.780346820809254E-2</v>
      </c>
      <c r="P7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6.0109289617486267E-2</v>
      </c>
      <c r="Q791" s="18">
        <f>IFERROR(ZACKS_Screener[[#This Row],[Price]]/ZACKS_Screener[[#This Row],[EPS1]], "")</f>
        <v>9.3661202185792352</v>
      </c>
      <c r="R791" s="18">
        <f>IFERROR(ZACKS_Screener[[#This Row],[Price]]/ZACKS_Screener[[#This Row],[EPS2]], "")</f>
        <v>8.8350515463917532</v>
      </c>
      <c r="S791" s="18">
        <f>IFERROR(ZACKS_Screener[[#This Row],[PE1]]/(ZACKS_Screener[[#This Row],[EG1]]*100), "")</f>
        <v>1.6203387978142061</v>
      </c>
      <c r="T791" s="18">
        <f>IFERROR(ZACKS_Screener[[#This Row],[PE2]]/(ZACKS_Screener[[#This Row],[EG2]]*100), "")</f>
        <v>1.4698313027179026</v>
      </c>
      <c r="U791"/>
    </row>
    <row r="792" spans="1:21" hidden="1" x14ac:dyDescent="0.25">
      <c r="A792" s="24" t="s">
        <v>1430</v>
      </c>
      <c r="B792" s="34">
        <v>3729.92</v>
      </c>
      <c r="C792" s="6" t="s">
        <v>1429</v>
      </c>
      <c r="D792" s="6" t="s">
        <v>22</v>
      </c>
      <c r="E792" s="6" t="s">
        <v>107</v>
      </c>
      <c r="F792" s="6" t="s">
        <v>1431</v>
      </c>
      <c r="G792">
        <v>12</v>
      </c>
      <c r="H792">
        <v>202212</v>
      </c>
      <c r="I792" s="9">
        <v>13.16</v>
      </c>
      <c r="J792" s="9">
        <v>1.3</v>
      </c>
      <c r="K792" s="9">
        <v>0.84</v>
      </c>
      <c r="L792" s="9">
        <v>1.62</v>
      </c>
      <c r="M792" s="27" t="str">
        <f>IFERROR(INDEX(Data!AE:AE,MATCH(ZACKS_Screener[[#This Row],[Company Name]] &amp; " *", Data!AD:AD,0)), "")</f>
        <v>441340</v>
      </c>
      <c r="N792" t="str">
        <f>INDEX(Data!AI:AI,MATCH( ZACKS_Screener[[#This Row],[NAICS1]], Data!AH:AH,0))</f>
        <v xml:space="preserve">Tire Dealers </v>
      </c>
      <c r="O7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-0.35384615384615387</v>
      </c>
      <c r="P7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0.92857142857142883</v>
      </c>
      <c r="Q792" s="18">
        <f>IFERROR(ZACKS_Screener[[#This Row],[Price]]/ZACKS_Screener[[#This Row],[EPS1]], "")</f>
        <v>15.666666666666668</v>
      </c>
      <c r="R792" s="18">
        <f>IFERROR(ZACKS_Screener[[#This Row],[Price]]/ZACKS_Screener[[#This Row],[EPS2]], "")</f>
        <v>8.1234567901234556</v>
      </c>
      <c r="S792" s="18">
        <f>IFERROR(ZACKS_Screener[[#This Row],[PE1]]/(ZACKS_Screener[[#This Row],[EG1]]*100), "")</f>
        <v>-0.44275362318840578</v>
      </c>
      <c r="T792" s="18">
        <f>IFERROR(ZACKS_Screener[[#This Row],[PE2]]/(ZACKS_Screener[[#This Row],[EG2]]*100), "")</f>
        <v>8.7483380816714112E-2</v>
      </c>
      <c r="U792"/>
    </row>
    <row r="793" spans="1:21" hidden="1" x14ac:dyDescent="0.25">
      <c r="A793" s="24" t="s">
        <v>1433</v>
      </c>
      <c r="B793" s="34">
        <v>3494.71</v>
      </c>
      <c r="C793" s="6" t="s">
        <v>1432</v>
      </c>
      <c r="D793" s="6" t="s">
        <v>13</v>
      </c>
      <c r="E793" s="6" t="s">
        <v>26</v>
      </c>
      <c r="F793" s="6" t="s">
        <v>82</v>
      </c>
      <c r="G793">
        <v>12</v>
      </c>
      <c r="H793">
        <v>202212</v>
      </c>
      <c r="I793" s="9">
        <v>12.38</v>
      </c>
      <c r="J793" s="9">
        <v>1.1399999999999999</v>
      </c>
      <c r="K793" s="9">
        <v>1.18</v>
      </c>
      <c r="L793" s="9">
        <v>1.35</v>
      </c>
      <c r="M793" s="27" t="str">
        <f>IFERROR(INDEX(Data!AE:AE,MATCH(ZACKS_Screener[[#This Row],[Company Name]] &amp; " *", Data!AD:AD,0)), "")</f>
        <v>336390</v>
      </c>
      <c r="N793" t="str">
        <f>INDEX(Data!AI:AI,MATCH( ZACKS_Screener[[#This Row],[NAICS1]], Data!AH:AH,0))</f>
        <v>Other Motor Vehicle Parts Manufacturing</v>
      </c>
      <c r="O7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3.5087719298245647E-2</v>
      </c>
      <c r="P7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0.14406779661016964</v>
      </c>
      <c r="Q793" s="18">
        <f>IFERROR(ZACKS_Screener[[#This Row],[Price]]/ZACKS_Screener[[#This Row],[EPS1]], "")</f>
        <v>10.491525423728815</v>
      </c>
      <c r="R793" s="18">
        <f>IFERROR(ZACKS_Screener[[#This Row],[Price]]/ZACKS_Screener[[#This Row],[EPS2]], "")</f>
        <v>9.1703703703703709</v>
      </c>
      <c r="S793" s="18">
        <f>IFERROR(ZACKS_Screener[[#This Row],[PE1]]/(ZACKS_Screener[[#This Row],[EG1]]*100), "")</f>
        <v>2.9900847457627093</v>
      </c>
      <c r="T793" s="18">
        <f>IFERROR(ZACKS_Screener[[#This Row],[PE2]]/(ZACKS_Screener[[#This Row],[EG2]]*100), "")</f>
        <v>0.63653159041394269</v>
      </c>
      <c r="U793"/>
    </row>
    <row r="794" spans="1:21" hidden="1" x14ac:dyDescent="0.25">
      <c r="A794" s="24" t="s">
        <v>1435</v>
      </c>
      <c r="B794" s="34">
        <v>5373.72</v>
      </c>
      <c r="C794" s="6" t="s">
        <v>1434</v>
      </c>
      <c r="D794" s="6" t="s">
        <v>22</v>
      </c>
      <c r="E794" s="6" t="s">
        <v>14</v>
      </c>
      <c r="F794" s="6" t="s">
        <v>201</v>
      </c>
      <c r="G794">
        <v>1</v>
      </c>
      <c r="H794">
        <v>202301</v>
      </c>
      <c r="I794" s="9">
        <v>35.4</v>
      </c>
      <c r="J794" s="9">
        <v>-0.46</v>
      </c>
      <c r="K794" s="9">
        <v>-0.25</v>
      </c>
      <c r="L794" s="9">
        <v>-0.04</v>
      </c>
      <c r="M794" s="27" t="str">
        <f>IFERROR(INDEX(Data!AE:AE,MATCH(ZACKS_Screener[[#This Row],[Company Name]] &amp; " *", Data!AD:AD,0)), "")</f>
        <v/>
      </c>
      <c r="N794" t="str">
        <f>INDEX(Data!AI:AI,MATCH( ZACKS_Screener[[#This Row],[NAICS1]], Data!AH:AH,0))</f>
        <v/>
      </c>
      <c r="O7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0.45652173913043481</v>
      </c>
      <c r="P7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0.84</v>
      </c>
      <c r="Q794" s="18">
        <f>IFERROR(ZACKS_Screener[[#This Row],[Price]]/ZACKS_Screener[[#This Row],[EPS1]], "")</f>
        <v>-141.6</v>
      </c>
      <c r="R794" s="18">
        <f>IFERROR(ZACKS_Screener[[#This Row],[Price]]/ZACKS_Screener[[#This Row],[EPS2]], "")</f>
        <v>-885</v>
      </c>
      <c r="S794" s="18">
        <f>IFERROR(ZACKS_Screener[[#This Row],[PE1]]/(ZACKS_Screener[[#This Row],[EG1]]*100), "")</f>
        <v>-3.1017142857142854</v>
      </c>
      <c r="T794" s="18">
        <f>IFERROR(ZACKS_Screener[[#This Row],[PE2]]/(ZACKS_Screener[[#This Row],[EG2]]*100), "")</f>
        <v>-10.535714285714286</v>
      </c>
      <c r="U794"/>
    </row>
    <row r="795" spans="1:21" hidden="1" x14ac:dyDescent="0.25">
      <c r="A795" s="24" t="s">
        <v>1437</v>
      </c>
      <c r="B795" s="34">
        <v>5091.3900000000003</v>
      </c>
      <c r="C795" s="6" t="s">
        <v>1436</v>
      </c>
      <c r="D795" s="6" t="s">
        <v>13</v>
      </c>
      <c r="E795" s="6" t="s">
        <v>18</v>
      </c>
      <c r="F795" s="6" t="s">
        <v>171</v>
      </c>
      <c r="G795">
        <v>12</v>
      </c>
      <c r="H795">
        <v>202212</v>
      </c>
      <c r="I795" s="9">
        <v>119.16</v>
      </c>
      <c r="J795" s="9">
        <v>4.6900000000000004</v>
      </c>
      <c r="K795" s="9">
        <v>6.06</v>
      </c>
      <c r="L795" s="9">
        <v>10.28</v>
      </c>
      <c r="M795" s="27" t="str">
        <f>IFERROR(INDEX(Data!AE:AE,MATCH(ZACKS_Screener[[#This Row],[Company Name]] &amp; " *", Data!AD:AD,0)), "")</f>
        <v>333415</v>
      </c>
      <c r="N795" t="str">
        <f>INDEX(Data!AI:AI,MATCH( ZACKS_Screener[[#This Row],[NAICS1]], Data!AH:AH,0))</f>
        <v xml:space="preserve">Air-Conditioning and Warm Air Heating Equipment and Commercial and Industrial Refrigeration Equipment Manufacturing </v>
      </c>
      <c r="O7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0.29211087420042625</v>
      </c>
      <c r="P7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0.69636963696369636</v>
      </c>
      <c r="Q795" s="18">
        <f>IFERROR(ZACKS_Screener[[#This Row],[Price]]/ZACKS_Screener[[#This Row],[EPS1]], "")</f>
        <v>19.663366336633665</v>
      </c>
      <c r="R795" s="18">
        <f>IFERROR(ZACKS_Screener[[#This Row],[Price]]/ZACKS_Screener[[#This Row],[EPS2]], "")</f>
        <v>11.591439688715953</v>
      </c>
      <c r="S795" s="18">
        <f>IFERROR(ZACKS_Screener[[#This Row],[PE1]]/(ZACKS_Screener[[#This Row],[EG1]]*100), "")</f>
        <v>0.67314735853147412</v>
      </c>
      <c r="T795" s="18">
        <f>IFERROR(ZACKS_Screener[[#This Row],[PE2]]/(ZACKS_Screener[[#This Row],[EG2]]*100), "")</f>
        <v>0.16645527135928598</v>
      </c>
      <c r="U795"/>
    </row>
    <row r="796" spans="1:21" hidden="1" x14ac:dyDescent="0.25">
      <c r="A796" s="24" t="s">
        <v>1439</v>
      </c>
      <c r="B796" s="34">
        <v>5885.85</v>
      </c>
      <c r="C796" s="6" t="s">
        <v>1438</v>
      </c>
      <c r="D796" s="6" t="s">
        <v>13</v>
      </c>
      <c r="E796" s="6" t="s">
        <v>14</v>
      </c>
      <c r="F796" s="6" t="s">
        <v>877</v>
      </c>
      <c r="G796">
        <v>7</v>
      </c>
      <c r="H796">
        <v>202207</v>
      </c>
      <c r="I796" s="9">
        <v>72.16</v>
      </c>
      <c r="J796" s="9">
        <v>-0.51</v>
      </c>
      <c r="K796" s="9">
        <v>-0.19</v>
      </c>
      <c r="L796" s="9">
        <v>0.32</v>
      </c>
      <c r="M796" s="27" t="str">
        <f>IFERROR(INDEX(Data!AE:AE,MATCH(ZACKS_Screener[[#This Row],[Company Name]] &amp; " *", Data!AD:AD,0)), "")</f>
        <v/>
      </c>
      <c r="N796" t="str">
        <f>INDEX(Data!AI:AI,MATCH( ZACKS_Screener[[#This Row],[NAICS1]], Data!AH:AH,0))</f>
        <v/>
      </c>
      <c r="O7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0.62745098039215685</v>
      </c>
      <c r="P7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796" s="18">
        <f>IFERROR(ZACKS_Screener[[#This Row],[Price]]/ZACKS_Screener[[#This Row],[EPS1]], "")</f>
        <v>-379.78947368421052</v>
      </c>
      <c r="R796" s="18">
        <f>IFERROR(ZACKS_Screener[[#This Row],[Price]]/ZACKS_Screener[[#This Row],[EPS2]], "")</f>
        <v>225.49999999999997</v>
      </c>
      <c r="S796" s="18">
        <f>IFERROR(ZACKS_Screener[[#This Row],[PE1]]/(ZACKS_Screener[[#This Row],[EG1]]*100), "")</f>
        <v>-6.0528947368421058</v>
      </c>
      <c r="T796" s="18">
        <f>IFERROR(ZACKS_Screener[[#This Row],[PE2]]/(ZACKS_Screener[[#This Row],[EG2]]*100), "")</f>
        <v>2.2549999999999999</v>
      </c>
      <c r="U796"/>
    </row>
    <row r="797" spans="1:21" hidden="1" x14ac:dyDescent="0.25">
      <c r="A797" s="24" t="s">
        <v>1441</v>
      </c>
      <c r="B797" s="34">
        <v>33895.81</v>
      </c>
      <c r="C797" s="6" t="s">
        <v>1440</v>
      </c>
      <c r="D797" s="6" t="s">
        <v>13</v>
      </c>
      <c r="E797" s="6" t="s">
        <v>18</v>
      </c>
      <c r="F797" s="6" t="s">
        <v>1442</v>
      </c>
      <c r="G797">
        <v>12</v>
      </c>
      <c r="H797">
        <v>202212</v>
      </c>
      <c r="I797" s="9">
        <v>675.66</v>
      </c>
      <c r="J797" s="9">
        <v>29.66</v>
      </c>
      <c r="K797" s="9">
        <v>35.54</v>
      </c>
      <c r="L797" s="9">
        <v>37.75</v>
      </c>
      <c r="M797" s="27" t="str">
        <f>IFERROR(INDEX(Data!AE:AE,MATCH(ZACKS_Screener[[#This Row],[Company Name]] &amp; " *", Data!AD:AD,0)), "")</f>
        <v/>
      </c>
      <c r="N797" t="str">
        <f>INDEX(Data!AI:AI,MATCH( ZACKS_Screener[[#This Row],[NAICS1]], Data!AH:AH,0))</f>
        <v/>
      </c>
      <c r="O7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0.1982467970330411</v>
      </c>
      <c r="P7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6.2183455261677012E-2</v>
      </c>
      <c r="Q797" s="18">
        <f>IFERROR(ZACKS_Screener[[#This Row],[Price]]/ZACKS_Screener[[#This Row],[EPS1]], "")</f>
        <v>19.011254924029263</v>
      </c>
      <c r="R797" s="18">
        <f>IFERROR(ZACKS_Screener[[#This Row],[Price]]/ZACKS_Screener[[#This Row],[EPS2]], "")</f>
        <v>17.898278145695365</v>
      </c>
      <c r="S797" s="18">
        <f>IFERROR(ZACKS_Screener[[#This Row],[PE1]]/(ZACKS_Screener[[#This Row],[EG1]]*100), "")</f>
        <v>0.95896908341276876</v>
      </c>
      <c r="T797" s="18">
        <f>IFERROR(ZACKS_Screener[[#This Row],[PE2]]/(ZACKS_Screener[[#This Row],[EG2]]*100), "")</f>
        <v>2.8783022864163486</v>
      </c>
      <c r="U797"/>
    </row>
    <row r="798" spans="1:21" hidden="1" x14ac:dyDescent="0.25">
      <c r="A798" s="24" t="s">
        <v>1444</v>
      </c>
      <c r="B798" s="34">
        <v>10529.36</v>
      </c>
      <c r="C798" s="6" t="s">
        <v>1443</v>
      </c>
      <c r="D798" s="6" t="s">
        <v>13</v>
      </c>
      <c r="E798" s="6" t="s">
        <v>23</v>
      </c>
      <c r="F798" s="6" t="s">
        <v>1228</v>
      </c>
      <c r="G798">
        <v>12</v>
      </c>
      <c r="H798">
        <v>202212</v>
      </c>
      <c r="I798" s="9">
        <v>58.15</v>
      </c>
      <c r="J798" s="9">
        <v>2.85</v>
      </c>
      <c r="K798" s="9">
        <v>2.5</v>
      </c>
      <c r="L798" s="9">
        <v>2.99</v>
      </c>
      <c r="M798" s="27" t="str">
        <f>IFERROR(INDEX(Data!AE:AE,MATCH(ZACKS_Screener[[#This Row],[Company Name]] &amp; " *", Data!AD:AD,0)), "")</f>
        <v>488210</v>
      </c>
      <c r="N798" t="str">
        <f>INDEX(Data!AI:AI,MATCH( ZACKS_Screener[[#This Row],[NAICS1]], Data!AH:AH,0))</f>
        <v>Support Activities for Rail Transportation</v>
      </c>
      <c r="O7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-0.12280701754385967</v>
      </c>
      <c r="P7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0.19600000000000009</v>
      </c>
      <c r="Q798" s="18">
        <f>IFERROR(ZACKS_Screener[[#This Row],[Price]]/ZACKS_Screener[[#This Row],[EPS1]], "")</f>
        <v>23.259999999999998</v>
      </c>
      <c r="R798" s="18">
        <f>IFERROR(ZACKS_Screener[[#This Row],[Price]]/ZACKS_Screener[[#This Row],[EPS2]], "")</f>
        <v>19.448160535117054</v>
      </c>
      <c r="S798" s="18">
        <f>IFERROR(ZACKS_Screener[[#This Row],[PE1]]/(ZACKS_Screener[[#This Row],[EG1]]*100), "")</f>
        <v>-1.894028571428571</v>
      </c>
      <c r="T798" s="18">
        <f>IFERROR(ZACKS_Screener[[#This Row],[PE2]]/(ZACKS_Screener[[#This Row],[EG2]]*100), "")</f>
        <v>0.99225308852637994</v>
      </c>
      <c r="U798"/>
    </row>
    <row r="799" spans="1:21" x14ac:dyDescent="0.25">
      <c r="A799" s="24" t="s">
        <v>1446</v>
      </c>
      <c r="B799" s="34">
        <v>12095.27</v>
      </c>
      <c r="C799" s="6" t="s">
        <v>1445</v>
      </c>
      <c r="D799" s="6" t="s">
        <v>13</v>
      </c>
      <c r="E799" s="6" t="s">
        <v>330</v>
      </c>
      <c r="F799" s="6" t="s">
        <v>707</v>
      </c>
      <c r="G799">
        <v>12</v>
      </c>
      <c r="H799">
        <v>202212</v>
      </c>
      <c r="I799" s="9">
        <v>114.42</v>
      </c>
      <c r="J799" s="9">
        <v>-0.81</v>
      </c>
      <c r="K799" s="9">
        <v>2.64</v>
      </c>
      <c r="L799" s="9">
        <v>3.43</v>
      </c>
      <c r="M799" s="27" t="str">
        <f>IFERROR(INDEX(Data!AE:AE,MATCH(ZACKS_Screener[[#This Row],[Company Name]] &amp; " *", Data!AD:AD,0)), "")</f>
        <v>721110</v>
      </c>
      <c r="N799" t="str">
        <f>INDEX(Data!AI:AI,MATCH( ZACKS_Screener[[#This Row],[NAICS1]], Data!AH:AH,0))</f>
        <v xml:space="preserve">Hotels (except Casino Hotels) and Motels </v>
      </c>
      <c r="O7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0.29924242424242425</v>
      </c>
      <c r="Q799" s="18">
        <f>IFERROR(ZACKS_Screener[[#This Row],[Price]]/ZACKS_Screener[[#This Row],[EPS1]], "")</f>
        <v>43.340909090909086</v>
      </c>
      <c r="R799" s="18">
        <f>IFERROR(ZACKS_Screener[[#This Row],[Price]]/ZACKS_Screener[[#This Row],[EPS2]], "")</f>
        <v>33.358600583090379</v>
      </c>
      <c r="S799" s="18">
        <f>IFERROR(ZACKS_Screener[[#This Row],[PE1]]/(ZACKS_Screener[[#This Row],[EG1]]*100), "")</f>
        <v>0.43340909090909085</v>
      </c>
      <c r="T799" s="18">
        <f>IFERROR(ZACKS_Screener[[#This Row],[PE2]]/(ZACKS_Screener[[#This Row],[EG2]]*100), "")</f>
        <v>1.114768424548843</v>
      </c>
      <c r="U799"/>
    </row>
    <row r="800" spans="1:21" hidden="1" x14ac:dyDescent="0.25">
      <c r="A800" s="24" t="s">
        <v>1448</v>
      </c>
      <c r="B800" s="34">
        <v>4369.25</v>
      </c>
      <c r="C800" s="6" t="s">
        <v>1447</v>
      </c>
      <c r="D800" s="6" t="s">
        <v>13</v>
      </c>
      <c r="E800" s="6" t="s">
        <v>41</v>
      </c>
      <c r="F800" s="6" t="s">
        <v>61</v>
      </c>
      <c r="G800">
        <v>3</v>
      </c>
      <c r="H800">
        <v>202303</v>
      </c>
      <c r="I800" s="9">
        <v>86.45</v>
      </c>
      <c r="J800" s="9">
        <v>3.03</v>
      </c>
      <c r="K800" s="9">
        <v>3.55</v>
      </c>
      <c r="L800" s="9">
        <v>3.96</v>
      </c>
      <c r="M800" s="27" t="str">
        <f>IFERROR(INDEX(Data!AE:AE,MATCH(ZACKS_Screener[[#This Row],[Company Name]] &amp; " *", Data!AD:AD,0)), "")</f>
        <v/>
      </c>
      <c r="N800" t="str">
        <f>INDEX(Data!AI:AI,MATCH( ZACKS_Screener[[#This Row],[NAICS1]], Data!AH:AH,0))</f>
        <v/>
      </c>
      <c r="O8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0.17161716171617164</v>
      </c>
      <c r="P8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0.11549295774647891</v>
      </c>
      <c r="Q800" s="18">
        <f>IFERROR(ZACKS_Screener[[#This Row],[Price]]/ZACKS_Screener[[#This Row],[EPS1]], "")</f>
        <v>24.35211267605634</v>
      </c>
      <c r="R800" s="18">
        <f>IFERROR(ZACKS_Screener[[#This Row],[Price]]/ZACKS_Screener[[#This Row],[EPS2]], "")</f>
        <v>21.830808080808083</v>
      </c>
      <c r="S800" s="18">
        <f>IFERROR(ZACKS_Screener[[#This Row],[PE1]]/(ZACKS_Screener[[#This Row],[EG1]]*100), "")</f>
        <v>1.4189788732394364</v>
      </c>
      <c r="T800" s="18">
        <f>IFERROR(ZACKS_Screener[[#This Row],[PE2]]/(ZACKS_Screener[[#This Row],[EG2]]*100), "")</f>
        <v>1.8902285045577725</v>
      </c>
      <c r="U800"/>
    </row>
    <row r="801" spans="1:21" hidden="1" x14ac:dyDescent="0.25">
      <c r="A801" s="24" t="s">
        <v>1450</v>
      </c>
      <c r="B801" s="34">
        <v>28112.39</v>
      </c>
      <c r="C801" s="6" t="s">
        <v>1449</v>
      </c>
      <c r="D801" s="6" t="s">
        <v>13</v>
      </c>
      <c r="E801" s="6" t="s">
        <v>223</v>
      </c>
      <c r="F801" s="6" t="s">
        <v>512</v>
      </c>
      <c r="G801">
        <v>12</v>
      </c>
      <c r="H801">
        <v>202212</v>
      </c>
      <c r="I801" s="9">
        <v>31.16</v>
      </c>
      <c r="J801" s="9">
        <v>2.15</v>
      </c>
      <c r="K801" s="9">
        <v>3.13</v>
      </c>
      <c r="L801" s="9">
        <v>3.73</v>
      </c>
      <c r="M801" s="27" t="str">
        <f>IFERROR(INDEX(Data!AE:AE,MATCH(ZACKS_Screener[[#This Row],[Company Name]] &amp; " *", Data!AD:AD,0)), "")</f>
        <v>213112</v>
      </c>
      <c r="N801" t="str">
        <f>INDEX(Data!AI:AI,MATCH( ZACKS_Screener[[#This Row],[NAICS1]], Data!AH:AH,0))</f>
        <v xml:space="preserve">Support Activities for Oil and Gas Operations </v>
      </c>
      <c r="O8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0.45581395348837211</v>
      </c>
      <c r="P8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0.19169329073482433</v>
      </c>
      <c r="Q801" s="18">
        <f>IFERROR(ZACKS_Screener[[#This Row],[Price]]/ZACKS_Screener[[#This Row],[EPS1]], "")</f>
        <v>9.9552715654952078</v>
      </c>
      <c r="R801" s="18">
        <f>IFERROR(ZACKS_Screener[[#This Row],[Price]]/ZACKS_Screener[[#This Row],[EPS2]], "")</f>
        <v>8.3538873994638063</v>
      </c>
      <c r="S801" s="18">
        <f>IFERROR(ZACKS_Screener[[#This Row],[PE1]]/(ZACKS_Screener[[#This Row],[EG1]]*100), "")</f>
        <v>0.21840646801851729</v>
      </c>
      <c r="T801" s="18">
        <f>IFERROR(ZACKS_Screener[[#This Row],[PE2]]/(ZACKS_Screener[[#This Row],[EG2]]*100), "")</f>
        <v>0.43579445933869509</v>
      </c>
      <c r="U801"/>
    </row>
    <row r="802" spans="1:21" hidden="1" x14ac:dyDescent="0.25">
      <c r="A802" s="24" t="s">
        <v>1452</v>
      </c>
      <c r="B802" s="34">
        <v>4353.3500000000004</v>
      </c>
      <c r="C802" s="6" t="s">
        <v>1451</v>
      </c>
      <c r="D802" s="6" t="s">
        <v>22</v>
      </c>
      <c r="E802" s="6" t="s">
        <v>41</v>
      </c>
      <c r="F802" s="6" t="s">
        <v>67</v>
      </c>
      <c r="G802">
        <v>12</v>
      </c>
      <c r="H802">
        <v>202212</v>
      </c>
      <c r="I802" s="9">
        <v>33.06</v>
      </c>
      <c r="J802" s="9">
        <v>2.21</v>
      </c>
      <c r="K802" s="9">
        <v>2.59</v>
      </c>
      <c r="L802" s="9">
        <v>3.72</v>
      </c>
      <c r="M802" s="27" t="str">
        <f>IFERROR(INDEX(Data!AE:AE,MATCH(ZACKS_Screener[[#This Row],[Company Name]] &amp; " *", Data!AD:AD,0)), "")</f>
        <v/>
      </c>
      <c r="N802" t="str">
        <f>INDEX(Data!AI:AI,MATCH( ZACKS_Screener[[#This Row],[NAICS1]], Data!AH:AH,0))</f>
        <v/>
      </c>
      <c r="O8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0.17194570135746601</v>
      </c>
      <c r="P8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0.43629343629343642</v>
      </c>
      <c r="Q802" s="18">
        <f>IFERROR(ZACKS_Screener[[#This Row],[Price]]/ZACKS_Screener[[#This Row],[EPS1]], "")</f>
        <v>12.764478764478765</v>
      </c>
      <c r="R802" s="18">
        <f>IFERROR(ZACKS_Screener[[#This Row],[Price]]/ZACKS_Screener[[#This Row],[EPS2]], "")</f>
        <v>8.887096774193548</v>
      </c>
      <c r="S802" s="18">
        <f>IFERROR(ZACKS_Screener[[#This Row],[PE1]]/(ZACKS_Screener[[#This Row],[EG1]]*100), "")</f>
        <v>0.74235521235521262</v>
      </c>
      <c r="T802" s="18">
        <f>IFERROR(ZACKS_Screener[[#This Row],[PE2]]/(ZACKS_Screener[[#This Row],[EG2]]*100), "")</f>
        <v>0.20369540393948038</v>
      </c>
      <c r="U802"/>
    </row>
    <row r="803" spans="1:21" hidden="1" x14ac:dyDescent="0.25">
      <c r="A803" s="24" t="s">
        <v>1454</v>
      </c>
      <c r="B803" s="34">
        <v>8301.2800000000007</v>
      </c>
      <c r="C803" s="6" t="s">
        <v>1453</v>
      </c>
      <c r="D803" s="6" t="s">
        <v>22</v>
      </c>
      <c r="E803" s="6" t="s">
        <v>330</v>
      </c>
      <c r="F803" s="6" t="s">
        <v>352</v>
      </c>
      <c r="G803">
        <v>12</v>
      </c>
      <c r="H803">
        <v>202212</v>
      </c>
      <c r="I803" s="9">
        <v>59.89</v>
      </c>
      <c r="J803" s="9">
        <v>4.45</v>
      </c>
      <c r="K803" s="9">
        <v>4.45</v>
      </c>
      <c r="L803" s="9">
        <v>4.96</v>
      </c>
      <c r="M803" s="27" t="str">
        <f>IFERROR(INDEX(Data!AE:AE,MATCH(ZACKS_Screener[[#This Row],[Company Name]] &amp; " *", Data!AD:AD,0)), "")</f>
        <v>339930</v>
      </c>
      <c r="N803" t="str">
        <f>INDEX(Data!AI:AI,MATCH( ZACKS_Screener[[#This Row],[NAICS1]], Data!AH:AH,0))</f>
        <v>Doll, Toy, and Game Manufacturing</v>
      </c>
      <c r="O8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8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0.11460674157303366</v>
      </c>
      <c r="Q803" s="18">
        <f>IFERROR(ZACKS_Screener[[#This Row],[Price]]/ZACKS_Screener[[#This Row],[EPS1]], "")</f>
        <v>13.458426966292134</v>
      </c>
      <c r="R803" s="18">
        <f>IFERROR(ZACKS_Screener[[#This Row],[Price]]/ZACKS_Screener[[#This Row],[EPS2]], "")</f>
        <v>12.074596774193548</v>
      </c>
      <c r="S803" s="18" t="str">
        <f>IFERROR(ZACKS_Screener[[#This Row],[PE1]]/(ZACKS_Screener[[#This Row],[EG1]]*100), "")</f>
        <v/>
      </c>
      <c r="T803" s="18">
        <f>IFERROR(ZACKS_Screener[[#This Row],[PE2]]/(ZACKS_Screener[[#This Row],[EG2]]*100), "")</f>
        <v>1.0535677577482609</v>
      </c>
      <c r="U803"/>
    </row>
    <row r="804" spans="1:21" hidden="1" x14ac:dyDescent="0.25">
      <c r="A804" s="24" t="s">
        <v>41019</v>
      </c>
      <c r="B804" s="34">
        <v>2303.02</v>
      </c>
      <c r="C804" s="6" t="s">
        <v>41018</v>
      </c>
      <c r="D804" s="6" t="s">
        <v>13</v>
      </c>
      <c r="E804" s="6" t="s">
        <v>37</v>
      </c>
      <c r="F804" s="6" t="s">
        <v>156</v>
      </c>
      <c r="G804">
        <v>12</v>
      </c>
      <c r="H804">
        <v>202212</v>
      </c>
      <c r="I804" s="9">
        <v>25.07</v>
      </c>
      <c r="J804" s="9">
        <v>2.08</v>
      </c>
      <c r="K804" s="9">
        <v>2.2000000000000002</v>
      </c>
      <c r="L804" s="9">
        <v>2.41</v>
      </c>
      <c r="M804" s="27" t="str">
        <f>IFERROR(INDEX(Data!AE:AE,MATCH(ZACKS_Screener[[#This Row],[Company Name]] &amp; " *", Data!AD:AD,0)), "")</f>
        <v/>
      </c>
      <c r="N804" t="str">
        <f>INDEX(Data!AI:AI,MATCH( ZACKS_Screener[[#This Row],[NAICS1]], Data!AH:AH,0))</f>
        <v/>
      </c>
      <c r="O8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5.7692307692307744E-2</v>
      </c>
      <c r="P8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9.5454545454545431E-2</v>
      </c>
      <c r="Q804" s="18">
        <f>IFERROR(ZACKS_Screener[[#This Row],[Price]]/ZACKS_Screener[[#This Row],[EPS1]], "")</f>
        <v>11.395454545454545</v>
      </c>
      <c r="R804" s="18">
        <f>IFERROR(ZACKS_Screener[[#This Row],[Price]]/ZACKS_Screener[[#This Row],[EPS2]], "")</f>
        <v>10.402489626556017</v>
      </c>
      <c r="S804" s="18">
        <f>IFERROR(ZACKS_Screener[[#This Row],[PE1]]/(ZACKS_Screener[[#This Row],[EG1]]*100), "")</f>
        <v>1.9752121212121192</v>
      </c>
      <c r="T804" s="18">
        <f>IFERROR(ZACKS_Screener[[#This Row],[PE2]]/(ZACKS_Screener[[#This Row],[EG2]]*100), "")</f>
        <v>1.089784627543964</v>
      </c>
      <c r="U804"/>
    </row>
    <row r="805" spans="1:21" hidden="1" x14ac:dyDescent="0.25">
      <c r="A805" s="24" t="s">
        <v>41023</v>
      </c>
      <c r="B805" s="34">
        <v>2370.6799999999998</v>
      </c>
      <c r="C805" s="6" t="s">
        <v>41022</v>
      </c>
      <c r="D805" s="6" t="s">
        <v>13</v>
      </c>
      <c r="E805" s="6" t="s">
        <v>14</v>
      </c>
      <c r="F805" s="6" t="s">
        <v>630</v>
      </c>
      <c r="G805">
        <v>12</v>
      </c>
      <c r="H805">
        <v>202212</v>
      </c>
      <c r="I805" s="9">
        <v>11.14</v>
      </c>
      <c r="J805" s="9">
        <v>0.98</v>
      </c>
      <c r="K805" s="9">
        <v>0.61</v>
      </c>
      <c r="L805" s="9">
        <v>0.76</v>
      </c>
      <c r="M805" s="27" t="str">
        <f>IFERROR(INDEX(Data!AE:AE,MATCH(ZACKS_Screener[[#This Row],[Company Name]] &amp; " *", Data!AD:AD,0)), "")</f>
        <v>333998</v>
      </c>
      <c r="N805" t="str">
        <f>INDEX(Data!AI:AI,MATCH( ZACKS_Screener[[#This Row],[NAICS1]], Data!AH:AH,0))</f>
        <v xml:space="preserve">All Other Miscellaneous General Purpose Machinery Manufacturing </v>
      </c>
      <c r="O8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-0.37755102040816324</v>
      </c>
      <c r="P8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0.24590163934426235</v>
      </c>
      <c r="Q805" s="18">
        <f>IFERROR(ZACKS_Screener[[#This Row],[Price]]/ZACKS_Screener[[#This Row],[EPS1]], "")</f>
        <v>18.262295081967213</v>
      </c>
      <c r="R805" s="18">
        <f>IFERROR(ZACKS_Screener[[#This Row],[Price]]/ZACKS_Screener[[#This Row],[EPS2]], "")</f>
        <v>14.657894736842106</v>
      </c>
      <c r="S805" s="18">
        <f>IFERROR(ZACKS_Screener[[#This Row],[PE1]]/(ZACKS_Screener[[#This Row],[EG1]]*100), "")</f>
        <v>-0.48370403190075323</v>
      </c>
      <c r="T805" s="18">
        <f>IFERROR(ZACKS_Screener[[#This Row],[PE2]]/(ZACKS_Screener[[#This Row],[EG2]]*100), "")</f>
        <v>0.59608771929824544</v>
      </c>
      <c r="U805"/>
    </row>
    <row r="806" spans="1:21" hidden="1" x14ac:dyDescent="0.25">
      <c r="A806" s="24" t="s">
        <v>1456</v>
      </c>
      <c r="B806" s="34">
        <v>15547.73</v>
      </c>
      <c r="C806" s="6" t="s">
        <v>1455</v>
      </c>
      <c r="D806" s="6" t="s">
        <v>22</v>
      </c>
      <c r="E806" s="6" t="s">
        <v>37</v>
      </c>
      <c r="F806" s="6" t="s">
        <v>646</v>
      </c>
      <c r="G806">
        <v>12</v>
      </c>
      <c r="H806">
        <v>202212</v>
      </c>
      <c r="I806" s="9">
        <v>10.77</v>
      </c>
      <c r="J806" s="9">
        <v>1.5</v>
      </c>
      <c r="K806" s="9">
        <v>1.44</v>
      </c>
      <c r="L806" s="9">
        <v>1.37</v>
      </c>
      <c r="M806" s="27" t="str">
        <f>IFERROR(INDEX(Data!AE:AE,MATCH(ZACKS_Screener[[#This Row],[Company Name]] &amp; " *", Data!AD:AD,0)), "")</f>
        <v/>
      </c>
      <c r="N806" t="str">
        <f>INDEX(Data!AI:AI,MATCH( ZACKS_Screener[[#This Row],[NAICS1]], Data!AH:AH,0))</f>
        <v/>
      </c>
      <c r="O8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-4.0000000000000036E-2</v>
      </c>
      <c r="P8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-4.8611111111111001E-2</v>
      </c>
      <c r="Q806" s="18">
        <f>IFERROR(ZACKS_Screener[[#This Row],[Price]]/ZACKS_Screener[[#This Row],[EPS1]], "")</f>
        <v>7.479166666666667</v>
      </c>
      <c r="R806" s="18">
        <f>IFERROR(ZACKS_Screener[[#This Row],[Price]]/ZACKS_Screener[[#This Row],[EPS2]], "")</f>
        <v>7.8613138686131379</v>
      </c>
      <c r="S806" s="18">
        <f>IFERROR(ZACKS_Screener[[#This Row],[PE1]]/(ZACKS_Screener[[#This Row],[EG1]]*100), "")</f>
        <v>-1.8697916666666652</v>
      </c>
      <c r="T806" s="18">
        <f>IFERROR(ZACKS_Screener[[#This Row],[PE2]]/(ZACKS_Screener[[#This Row],[EG2]]*100), "")</f>
        <v>-1.6171845672575635</v>
      </c>
      <c r="U806"/>
    </row>
    <row r="807" spans="1:21" hidden="1" x14ac:dyDescent="0.25">
      <c r="A807" s="24" t="s">
        <v>1458</v>
      </c>
      <c r="B807" s="34">
        <v>74914.92</v>
      </c>
      <c r="C807" s="6" t="s">
        <v>1457</v>
      </c>
      <c r="D807" s="6" t="s">
        <v>13</v>
      </c>
      <c r="E807" s="6" t="s">
        <v>41</v>
      </c>
      <c r="F807" s="6" t="s">
        <v>73</v>
      </c>
      <c r="G807">
        <v>12</v>
      </c>
      <c r="H807">
        <v>202212</v>
      </c>
      <c r="I807" s="9">
        <v>272.23</v>
      </c>
      <c r="J807" s="9">
        <v>16.89</v>
      </c>
      <c r="K807" s="9">
        <v>18.09</v>
      </c>
      <c r="L807" s="9">
        <v>19.690000000000001</v>
      </c>
      <c r="M807" s="27" t="str">
        <f>IFERROR(INDEX(Data!AE:AE,MATCH(ZACKS_Screener[[#This Row],[Company Name]] &amp; " *", Data!AD:AD,0)), "")</f>
        <v>622110</v>
      </c>
      <c r="N807" t="str">
        <f>INDEX(Data!AI:AI,MATCH( ZACKS_Screener[[#This Row],[NAICS1]], Data!AH:AH,0))</f>
        <v xml:space="preserve">General Medical and Surgical Hospitals </v>
      </c>
      <c r="O8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7.1047957371225531E-2</v>
      </c>
      <c r="P8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8.8446655610834798E-2</v>
      </c>
      <c r="Q807" s="18">
        <f>IFERROR(ZACKS_Screener[[#This Row],[Price]]/ZACKS_Screener[[#This Row],[EPS1]], "")</f>
        <v>15.04864566058596</v>
      </c>
      <c r="R807" s="18">
        <f>IFERROR(ZACKS_Screener[[#This Row],[Price]]/ZACKS_Screener[[#This Row],[EPS2]], "")</f>
        <v>13.825799898425597</v>
      </c>
      <c r="S807" s="18">
        <f>IFERROR(ZACKS_Screener[[#This Row],[PE1]]/(ZACKS_Screener[[#This Row],[EG1]]*100), "")</f>
        <v>2.118096876727475</v>
      </c>
      <c r="T807" s="18">
        <f>IFERROR(ZACKS_Screener[[#This Row],[PE2]]/(ZACKS_Screener[[#This Row],[EG2]]*100), "")</f>
        <v>1.5631795010157428</v>
      </c>
      <c r="U807"/>
    </row>
    <row r="808" spans="1:21" hidden="1" x14ac:dyDescent="0.25">
      <c r="A808" s="24" t="s">
        <v>41028</v>
      </c>
      <c r="B808" s="34">
        <v>2104.6999999999998</v>
      </c>
      <c r="C808" s="6" t="s">
        <v>41027</v>
      </c>
      <c r="D808" s="6" t="s">
        <v>22</v>
      </c>
      <c r="E808" s="6" t="s">
        <v>41</v>
      </c>
      <c r="F808" s="6" t="s">
        <v>67</v>
      </c>
      <c r="G808">
        <v>12</v>
      </c>
      <c r="H808">
        <v>202212</v>
      </c>
      <c r="I808" s="9">
        <v>12.15</v>
      </c>
      <c r="J808" s="9">
        <v>-2.13</v>
      </c>
      <c r="K808" s="9">
        <v>-0.75</v>
      </c>
      <c r="L808" s="9">
        <v>-1.56</v>
      </c>
      <c r="M808" s="27" t="str">
        <f>IFERROR(INDEX(Data!AE:AE,MATCH(ZACKS_Screener[[#This Row],[Company Name]] &amp; " *", Data!AD:AD,0)), "")</f>
        <v/>
      </c>
      <c r="N808" t="str">
        <f>INDEX(Data!AI:AI,MATCH( ZACKS_Screener[[#This Row],[NAICS1]], Data!AH:AH,0))</f>
        <v/>
      </c>
      <c r="O8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0.647887323943662</v>
      </c>
      <c r="P8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-1.08</v>
      </c>
      <c r="Q808" s="18">
        <f>IFERROR(ZACKS_Screener[[#This Row],[Price]]/ZACKS_Screener[[#This Row],[EPS1]], "")</f>
        <v>-16.2</v>
      </c>
      <c r="R808" s="18">
        <f>IFERROR(ZACKS_Screener[[#This Row],[Price]]/ZACKS_Screener[[#This Row],[EPS2]], "")</f>
        <v>-7.7884615384615383</v>
      </c>
      <c r="S808" s="18">
        <f>IFERROR(ZACKS_Screener[[#This Row],[PE1]]/(ZACKS_Screener[[#This Row],[EG1]]*100), "")</f>
        <v>-0.25004347826086953</v>
      </c>
      <c r="T808" s="18">
        <f>IFERROR(ZACKS_Screener[[#This Row],[PE2]]/(ZACKS_Screener[[#This Row],[EG2]]*100), "")</f>
        <v>7.2115384615384609E-2</v>
      </c>
      <c r="U808"/>
    </row>
    <row r="809" spans="1:21" hidden="1" x14ac:dyDescent="0.25">
      <c r="A809" s="24" t="s">
        <v>1460</v>
      </c>
      <c r="B809" s="34">
        <v>6602.98</v>
      </c>
      <c r="C809" s="6" t="s">
        <v>1459</v>
      </c>
      <c r="D809" s="6" t="s">
        <v>22</v>
      </c>
      <c r="E809" s="6" t="s">
        <v>14</v>
      </c>
      <c r="F809" s="6" t="s">
        <v>201</v>
      </c>
      <c r="G809">
        <v>1</v>
      </c>
      <c r="H809">
        <v>202301</v>
      </c>
      <c r="I809" s="9">
        <v>34.51</v>
      </c>
      <c r="J809" s="9">
        <v>-0.55000000000000004</v>
      </c>
      <c r="K809" s="9">
        <v>-0.39</v>
      </c>
      <c r="L809" s="9">
        <v>-0.14000000000000001</v>
      </c>
      <c r="M809" s="27" t="str">
        <f>IFERROR(INDEX(Data!AE:AE,MATCH(ZACKS_Screener[[#This Row],[Company Name]] &amp; " *", Data!AD:AD,0)), "")</f>
        <v/>
      </c>
      <c r="N809" t="str">
        <f>INDEX(Data!AI:AI,MATCH( ZACKS_Screener[[#This Row],[NAICS1]], Data!AH:AH,0))</f>
        <v/>
      </c>
      <c r="O8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0.29090909090909095</v>
      </c>
      <c r="P8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809" s="18">
        <f>IFERROR(ZACKS_Screener[[#This Row],[Price]]/ZACKS_Screener[[#This Row],[EPS1]], "")</f>
        <v>-88.487179487179475</v>
      </c>
      <c r="R809" s="18">
        <f>IFERROR(ZACKS_Screener[[#This Row],[Price]]/ZACKS_Screener[[#This Row],[EPS2]], "")</f>
        <v>-246.49999999999997</v>
      </c>
      <c r="S809" s="18">
        <f>IFERROR(ZACKS_Screener[[#This Row],[PE1]]/(ZACKS_Screener[[#This Row],[EG1]]*100), "")</f>
        <v>-3.041746794871794</v>
      </c>
      <c r="T809" s="18">
        <f>IFERROR(ZACKS_Screener[[#This Row],[PE2]]/(ZACKS_Screener[[#This Row],[EG2]]*100), "")</f>
        <v>-3.8453999999999997</v>
      </c>
      <c r="U809"/>
    </row>
    <row r="810" spans="1:21" hidden="1" x14ac:dyDescent="0.25">
      <c r="A810" s="24" t="s">
        <v>1462</v>
      </c>
      <c r="B810" s="34">
        <v>294675.75</v>
      </c>
      <c r="C810" s="6" t="s">
        <v>1461</v>
      </c>
      <c r="D810" s="6" t="s">
        <v>13</v>
      </c>
      <c r="E810" s="6" t="s">
        <v>30</v>
      </c>
      <c r="F810" s="6" t="s">
        <v>455</v>
      </c>
      <c r="G810">
        <v>1</v>
      </c>
      <c r="H810">
        <v>202301</v>
      </c>
      <c r="I810" s="9">
        <v>293.10000000000002</v>
      </c>
      <c r="J810" s="9">
        <v>16.690000000000001</v>
      </c>
      <c r="K810" s="9">
        <v>15.07</v>
      </c>
      <c r="L810" s="9">
        <v>16.059999999999999</v>
      </c>
      <c r="M810" s="27" t="str">
        <f>IFERROR(INDEX(Data!AE:AE,MATCH(ZACKS_Screener[[#This Row],[Company Name]] &amp; " *", Data!AD:AD,0)), "")</f>
        <v>444110</v>
      </c>
      <c r="N810" t="str">
        <f>INDEX(Data!AI:AI,MATCH( ZACKS_Screener[[#This Row],[NAICS1]], Data!AH:AH,0))</f>
        <v xml:space="preserve">Home Centers </v>
      </c>
      <c r="O8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-9.7064110245656129E-2</v>
      </c>
      <c r="P8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6.5693430656934199E-2</v>
      </c>
      <c r="Q810" s="18">
        <f>IFERROR(ZACKS_Screener[[#This Row],[Price]]/ZACKS_Screener[[#This Row],[EPS1]], "")</f>
        <v>19.449236894492369</v>
      </c>
      <c r="R810" s="18">
        <f>IFERROR(ZACKS_Screener[[#This Row],[Price]]/ZACKS_Screener[[#This Row],[EPS2]], "")</f>
        <v>18.250311332503117</v>
      </c>
      <c r="S810" s="18">
        <f>IFERROR(ZACKS_Screener[[#This Row],[PE1]]/(ZACKS_Screener[[#This Row],[EG1]]*100), "")</f>
        <v>-2.0037516282041818</v>
      </c>
      <c r="T810" s="18">
        <f>IFERROR(ZACKS_Screener[[#This Row],[PE2]]/(ZACKS_Screener[[#This Row],[EG2]]*100), "")</f>
        <v>2.7781029472810346</v>
      </c>
      <c r="U810"/>
    </row>
    <row r="811" spans="1:21" hidden="1" x14ac:dyDescent="0.25">
      <c r="A811" s="24" t="s">
        <v>1464</v>
      </c>
      <c r="B811" s="34">
        <v>120504.61</v>
      </c>
      <c r="C811" s="6" t="s">
        <v>1463</v>
      </c>
      <c r="D811" s="6" t="s">
        <v>13</v>
      </c>
      <c r="E811" s="6" t="s">
        <v>37</v>
      </c>
      <c r="F811" s="6" t="s">
        <v>418</v>
      </c>
      <c r="G811">
        <v>3</v>
      </c>
      <c r="H811">
        <v>202303</v>
      </c>
      <c r="I811" s="9">
        <v>65.19</v>
      </c>
      <c r="J811" s="9">
        <v>3.08</v>
      </c>
      <c r="K811" s="9">
        <v>3.51</v>
      </c>
      <c r="L811" s="9">
        <v>4.1100000000000003</v>
      </c>
      <c r="M811" s="27" t="str">
        <f>IFERROR(INDEX(Data!AE:AE,MATCH(ZACKS_Screener[[#This Row],[Company Name]] &amp; " *", Data!AD:AD,0)), "")</f>
        <v/>
      </c>
      <c r="N811" t="str">
        <f>INDEX(Data!AI:AI,MATCH( ZACKS_Screener[[#This Row],[NAICS1]], Data!AH:AH,0))</f>
        <v/>
      </c>
      <c r="O8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0.13961038961038952</v>
      </c>
      <c r="P8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0.17094017094017111</v>
      </c>
      <c r="Q811" s="18">
        <f>IFERROR(ZACKS_Screener[[#This Row],[Price]]/ZACKS_Screener[[#This Row],[EPS1]], "")</f>
        <v>18.572649572649574</v>
      </c>
      <c r="R811" s="18">
        <f>IFERROR(ZACKS_Screener[[#This Row],[Price]]/ZACKS_Screener[[#This Row],[EPS2]], "")</f>
        <v>15.861313868613136</v>
      </c>
      <c r="S811" s="18">
        <f>IFERROR(ZACKS_Screener[[#This Row],[PE1]]/(ZACKS_Screener[[#This Row],[EG1]]*100), "")</f>
        <v>1.3303200159014121</v>
      </c>
      <c r="T811" s="18">
        <f>IFERROR(ZACKS_Screener[[#This Row],[PE2]]/(ZACKS_Screener[[#This Row],[EG2]]*100), "")</f>
        <v>0.92788686131386755</v>
      </c>
      <c r="U811"/>
    </row>
    <row r="812" spans="1:21" hidden="1" x14ac:dyDescent="0.25">
      <c r="A812" s="24" t="s">
        <v>1466</v>
      </c>
      <c r="B812" s="34">
        <v>3964.32</v>
      </c>
      <c r="C812" s="6" t="s">
        <v>1465</v>
      </c>
      <c r="D812" s="6" t="s">
        <v>13</v>
      </c>
      <c r="E812" s="6" t="s">
        <v>118</v>
      </c>
      <c r="F812" s="6" t="s">
        <v>119</v>
      </c>
      <c r="G812">
        <v>12</v>
      </c>
      <c r="H812">
        <v>202212</v>
      </c>
      <c r="I812" s="9">
        <v>36.18</v>
      </c>
      <c r="J812" s="9">
        <v>2.2000000000000002</v>
      </c>
      <c r="K812" s="9">
        <v>2.2400000000000002</v>
      </c>
      <c r="L812" s="9">
        <v>2.38</v>
      </c>
      <c r="M812" s="27" t="str">
        <f>IFERROR(INDEX(Data!AE:AE,MATCH(ZACKS_Screener[[#This Row],[Company Name]] &amp; " *", Data!AD:AD,0)), "")</f>
        <v/>
      </c>
      <c r="N812" t="str">
        <f>INDEX(Data!AI:AI,MATCH( ZACKS_Screener[[#This Row],[NAICS1]], Data!AH:AH,0))</f>
        <v/>
      </c>
      <c r="O8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1.8181818181818195E-2</v>
      </c>
      <c r="P8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6.2499999999999854E-2</v>
      </c>
      <c r="Q812" s="18">
        <f>IFERROR(ZACKS_Screener[[#This Row],[Price]]/ZACKS_Screener[[#This Row],[EPS1]], "")</f>
        <v>16.151785714285712</v>
      </c>
      <c r="R812" s="18">
        <f>IFERROR(ZACKS_Screener[[#This Row],[Price]]/ZACKS_Screener[[#This Row],[EPS2]], "")</f>
        <v>15.201680672268909</v>
      </c>
      <c r="S812" s="18">
        <f>IFERROR(ZACKS_Screener[[#This Row],[PE1]]/(ZACKS_Screener[[#This Row],[EG1]]*100), "")</f>
        <v>8.8834821428571349</v>
      </c>
      <c r="T812" s="18">
        <f>IFERROR(ZACKS_Screener[[#This Row],[PE2]]/(ZACKS_Screener[[#This Row],[EG2]]*100), "")</f>
        <v>2.432268907563031</v>
      </c>
      <c r="U812"/>
    </row>
    <row r="813" spans="1:21" hidden="1" x14ac:dyDescent="0.25">
      <c r="A813" s="24" t="s">
        <v>1468</v>
      </c>
      <c r="B813" s="34">
        <v>21542.53</v>
      </c>
      <c r="C813" s="6" t="s">
        <v>1467</v>
      </c>
      <c r="D813" s="6" t="s">
        <v>13</v>
      </c>
      <c r="E813" s="6" t="s">
        <v>179</v>
      </c>
      <c r="F813" s="6" t="s">
        <v>180</v>
      </c>
      <c r="G813">
        <v>10</v>
      </c>
      <c r="H813">
        <v>202210</v>
      </c>
      <c r="I813" s="9">
        <v>157.24</v>
      </c>
      <c r="J813" s="9">
        <v>2.5499999999999998</v>
      </c>
      <c r="K813" s="9">
        <v>2.92</v>
      </c>
      <c r="L813" s="9">
        <v>3.35</v>
      </c>
      <c r="M813" s="27" t="str">
        <f>IFERROR(INDEX(Data!AE:AE,MATCH(ZACKS_Screener[[#This Row],[Company Name]] &amp; " *", Data!AD:AD,0)), "")</f>
        <v>331222</v>
      </c>
      <c r="N813" t="str">
        <f>INDEX(Data!AI:AI,MATCH( ZACKS_Screener[[#This Row],[NAICS1]], Data!AH:AH,0))</f>
        <v xml:space="preserve">Steel Wire Drawing </v>
      </c>
      <c r="O8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0.14509803921568631</v>
      </c>
      <c r="P8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0.1472602739726028</v>
      </c>
      <c r="Q813" s="18">
        <f>IFERROR(ZACKS_Screener[[#This Row],[Price]]/ZACKS_Screener[[#This Row],[EPS1]], "")</f>
        <v>53.849315068493155</v>
      </c>
      <c r="R813" s="18">
        <f>IFERROR(ZACKS_Screener[[#This Row],[Price]]/ZACKS_Screener[[#This Row],[EPS2]], "")</f>
        <v>46.937313432835822</v>
      </c>
      <c r="S813" s="18">
        <f>IFERROR(ZACKS_Screener[[#This Row],[PE1]]/(ZACKS_Screener[[#This Row],[EG1]]*100), "")</f>
        <v>3.7112365790447974</v>
      </c>
      <c r="T813" s="18">
        <f>IFERROR(ZACKS_Screener[[#This Row],[PE2]]/(ZACKS_Screener[[#This Row],[EG2]]*100), "")</f>
        <v>3.1873710517181522</v>
      </c>
      <c r="U813"/>
    </row>
    <row r="814" spans="1:21" hidden="1" x14ac:dyDescent="0.25">
      <c r="A814" s="24" t="s">
        <v>1469</v>
      </c>
      <c r="B814" s="34">
        <v>17189.91</v>
      </c>
      <c r="C814" s="6" t="s">
        <v>1467</v>
      </c>
      <c r="D814" s="6" t="s">
        <v>13</v>
      </c>
      <c r="E814" s="6" t="s">
        <v>179</v>
      </c>
      <c r="F814" s="6" t="s">
        <v>180</v>
      </c>
      <c r="G814">
        <v>10</v>
      </c>
      <c r="H814">
        <v>202210</v>
      </c>
      <c r="I814" s="9">
        <v>125.47</v>
      </c>
      <c r="J814" s="9">
        <v>2.5499999999999998</v>
      </c>
      <c r="M814" s="27" t="str">
        <f>IFERROR(INDEX(Data!AE:AE,MATCH(ZACKS_Screener[[#This Row],[Company Name]] &amp; " *", Data!AD:AD,0)), "")</f>
        <v>331222</v>
      </c>
      <c r="N814" t="str">
        <f>INDEX(Data!AI:AI,MATCH( ZACKS_Screener[[#This Row],[NAICS1]], Data!AH:AH,0))</f>
        <v xml:space="preserve">Steel Wire Drawing </v>
      </c>
      <c r="O8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1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14" s="18" t="str">
        <f>IFERROR(ZACKS_Screener[[#This Row],[Price]]/ZACKS_Screener[[#This Row],[EPS1]], "")</f>
        <v/>
      </c>
      <c r="R814" s="18" t="str">
        <f>IFERROR(ZACKS_Screener[[#This Row],[Price]]/ZACKS_Screener[[#This Row],[EPS2]], "")</f>
        <v/>
      </c>
      <c r="S814" s="18" t="str">
        <f>IFERROR(ZACKS_Screener[[#This Row],[PE1]]/(ZACKS_Screener[[#This Row],[EG1]]*100), "")</f>
        <v/>
      </c>
      <c r="T814" s="18" t="str">
        <f>IFERROR(ZACKS_Screener[[#This Row],[PE2]]/(ZACKS_Screener[[#This Row],[EG2]]*100), "")</f>
        <v/>
      </c>
      <c r="U814"/>
    </row>
    <row r="815" spans="1:21" hidden="1" x14ac:dyDescent="0.25">
      <c r="A815" s="24" t="s">
        <v>41034</v>
      </c>
      <c r="B815" s="34">
        <v>2287.5100000000002</v>
      </c>
      <c r="C815" s="6" t="s">
        <v>41033</v>
      </c>
      <c r="D815" s="6" t="s">
        <v>22</v>
      </c>
      <c r="E815" s="6" t="s">
        <v>51</v>
      </c>
      <c r="F815" s="6" t="s">
        <v>817</v>
      </c>
      <c r="G815">
        <v>2</v>
      </c>
      <c r="H815">
        <v>202302</v>
      </c>
      <c r="I815" s="9">
        <v>95.16</v>
      </c>
      <c r="J815" s="9">
        <v>9.4499999999999993</v>
      </c>
      <c r="K815" s="9">
        <v>8.48</v>
      </c>
      <c r="L815" s="9">
        <v>9.58</v>
      </c>
      <c r="M815" s="27" t="str">
        <f>IFERROR(INDEX(Data!AE:AE,MATCH(ZACKS_Screener[[#This Row],[Company Name]] &amp; " *", Data!AD:AD,0)), "")</f>
        <v/>
      </c>
      <c r="N815" t="str">
        <f>INDEX(Data!AI:AI,MATCH( ZACKS_Screener[[#This Row],[NAICS1]], Data!AH:AH,0))</f>
        <v/>
      </c>
      <c r="O8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-0.10264550264550253</v>
      </c>
      <c r="P8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0.12971698113207542</v>
      </c>
      <c r="Q815" s="18">
        <f>IFERROR(ZACKS_Screener[[#This Row],[Price]]/ZACKS_Screener[[#This Row],[EPS1]], "")</f>
        <v>11.221698113207546</v>
      </c>
      <c r="R815" s="18">
        <f>IFERROR(ZACKS_Screener[[#This Row],[Price]]/ZACKS_Screener[[#This Row],[EPS2]], "")</f>
        <v>9.9331941544885165</v>
      </c>
      <c r="S815" s="18">
        <f>IFERROR(ZACKS_Screener[[#This Row],[PE1]]/(ZACKS_Screener[[#This Row],[EG1]]*100), "")</f>
        <v>-1.0932479089671283</v>
      </c>
      <c r="T815" s="18">
        <f>IFERROR(ZACKS_Screener[[#This Row],[PE2]]/(ZACKS_Screener[[#This Row],[EG2]]*100), "")</f>
        <v>0.76575896754602413</v>
      </c>
      <c r="U815"/>
    </row>
    <row r="816" spans="1:21" hidden="1" x14ac:dyDescent="0.25">
      <c r="A816" s="24" t="s">
        <v>41038</v>
      </c>
      <c r="B816" s="34">
        <v>2234.1999999999998</v>
      </c>
      <c r="C816" s="6" t="s">
        <v>41037</v>
      </c>
      <c r="D816" s="6" t="s">
        <v>13</v>
      </c>
      <c r="E816" s="6" t="s">
        <v>223</v>
      </c>
      <c r="F816" s="6" t="s">
        <v>838</v>
      </c>
      <c r="G816">
        <v>12</v>
      </c>
      <c r="H816">
        <v>202212</v>
      </c>
      <c r="I816" s="9">
        <v>17.670000000000002</v>
      </c>
      <c r="J816" s="9">
        <v>1.77</v>
      </c>
      <c r="K816" s="9">
        <v>2.06</v>
      </c>
      <c r="L816" s="9">
        <v>2.23</v>
      </c>
      <c r="M816" s="27" t="str">
        <f>IFERROR(INDEX(Data!AE:AE,MATCH(ZACKS_Screener[[#This Row],[Company Name]] &amp; " *", Data!AD:AD,0)), "")</f>
        <v>486110</v>
      </c>
      <c r="N816" t="str">
        <f>INDEX(Data!AI:AI,MATCH( ZACKS_Screener[[#This Row],[NAICS1]], Data!AH:AH,0))</f>
        <v>Pipeline Transportation of Crude Oil</v>
      </c>
      <c r="O8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0.16384180790960454</v>
      </c>
      <c r="P8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8.2524271844660158E-2</v>
      </c>
      <c r="Q816" s="18">
        <f>IFERROR(ZACKS_Screener[[#This Row],[Price]]/ZACKS_Screener[[#This Row],[EPS1]], "")</f>
        <v>8.5776699029126213</v>
      </c>
      <c r="R816" s="18">
        <f>IFERROR(ZACKS_Screener[[#This Row],[Price]]/ZACKS_Screener[[#This Row],[EPS2]], "")</f>
        <v>7.9237668161434982</v>
      </c>
      <c r="S816" s="18">
        <f>IFERROR(ZACKS_Screener[[#This Row],[PE1]]/(ZACKS_Screener[[#This Row],[EG1]]*100), "")</f>
        <v>0.52353364579845996</v>
      </c>
      <c r="T816" s="18">
        <f>IFERROR(ZACKS_Screener[[#This Row],[PE2]]/(ZACKS_Screener[[#This Row],[EG2]]*100), "")</f>
        <v>0.96017409654444796</v>
      </c>
      <c r="U816"/>
    </row>
    <row r="817" spans="1:21" hidden="1" x14ac:dyDescent="0.25">
      <c r="A817" s="24" t="s">
        <v>1471</v>
      </c>
      <c r="B817" s="34">
        <v>40438.730000000003</v>
      </c>
      <c r="C817" s="6" t="s">
        <v>1470</v>
      </c>
      <c r="D817" s="6" t="s">
        <v>13</v>
      </c>
      <c r="E817" s="6" t="s">
        <v>223</v>
      </c>
      <c r="F817" s="6" t="s">
        <v>224</v>
      </c>
      <c r="G817">
        <v>12</v>
      </c>
      <c r="H817">
        <v>202212</v>
      </c>
      <c r="I817" s="9">
        <v>131.69999999999999</v>
      </c>
      <c r="J817" s="9">
        <v>7.11</v>
      </c>
      <c r="K817" s="9">
        <v>5.44</v>
      </c>
      <c r="L817" s="9">
        <v>9.82</v>
      </c>
      <c r="M817" s="27" t="str">
        <f>IFERROR(INDEX(Data!AE:AE,MATCH(ZACKS_Screener[[#This Row],[Company Name]] &amp; " *", Data!AD:AD,0)), "")</f>
        <v>211120</v>
      </c>
      <c r="N817" t="str">
        <f>INDEX(Data!AI:AI,MATCH( ZACKS_Screener[[#This Row],[NAICS1]], Data!AH:AH,0))</f>
        <v xml:space="preserve">Crude Petroleum Extraction </v>
      </c>
      <c r="O8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-0.23488045007032346</v>
      </c>
      <c r="P8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0.80514705882352933</v>
      </c>
      <c r="Q817" s="18">
        <f>IFERROR(ZACKS_Screener[[#This Row],[Price]]/ZACKS_Screener[[#This Row],[EPS1]], "")</f>
        <v>24.209558823529409</v>
      </c>
      <c r="R817" s="18">
        <f>IFERROR(ZACKS_Screener[[#This Row],[Price]]/ZACKS_Screener[[#This Row],[EPS2]], "")</f>
        <v>13.411405295315681</v>
      </c>
      <c r="S817" s="18">
        <f>IFERROR(ZACKS_Screener[[#This Row],[PE1]]/(ZACKS_Screener[[#This Row],[EG1]]*100), "")</f>
        <v>-1.030718342726312</v>
      </c>
      <c r="T817" s="18">
        <f>IFERROR(ZACKS_Screener[[#This Row],[PE2]]/(ZACKS_Screener[[#This Row],[EG2]]*100), "")</f>
        <v>0.16657087855369251</v>
      </c>
      <c r="U817"/>
    </row>
    <row r="818" spans="1:21" hidden="1" x14ac:dyDescent="0.25">
      <c r="A818" s="24" t="s">
        <v>41042</v>
      </c>
      <c r="B818" s="34">
        <v>3173.02</v>
      </c>
      <c r="C818" s="6" t="s">
        <v>41041</v>
      </c>
      <c r="D818" s="6" t="s">
        <v>13</v>
      </c>
      <c r="E818" s="6" t="s">
        <v>30</v>
      </c>
      <c r="F818" s="6" t="s">
        <v>31</v>
      </c>
      <c r="G818">
        <v>12</v>
      </c>
      <c r="H818">
        <v>202212</v>
      </c>
      <c r="I818" s="9">
        <v>9.4600000000000009</v>
      </c>
      <c r="J818" s="9">
        <v>-0.2</v>
      </c>
      <c r="K818" s="9">
        <v>0.02</v>
      </c>
      <c r="L818" s="9">
        <v>0.1</v>
      </c>
      <c r="M818" s="27" t="str">
        <f>IFERROR(INDEX(Data!AE:AE,MATCH(ZACKS_Screener[[#This Row],[Company Name]] &amp; " *", Data!AD:AD,0)), "")</f>
        <v/>
      </c>
      <c r="N818" t="str">
        <f>INDEX(Data!AI:AI,MATCH( ZACKS_Screener[[#This Row],[NAICS1]], Data!AH:AH,0))</f>
        <v/>
      </c>
      <c r="O8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</v>
      </c>
      <c r="Q818" s="18">
        <f>IFERROR(ZACKS_Screener[[#This Row],[Price]]/ZACKS_Screener[[#This Row],[EPS1]], "")</f>
        <v>473.00000000000006</v>
      </c>
      <c r="R818" s="18">
        <f>IFERROR(ZACKS_Screener[[#This Row],[Price]]/ZACKS_Screener[[#This Row],[EPS2]], "")</f>
        <v>94.600000000000009</v>
      </c>
      <c r="S818" s="18">
        <f>IFERROR(ZACKS_Screener[[#This Row],[PE1]]/(ZACKS_Screener[[#This Row],[EG1]]*100), "")</f>
        <v>4.7300000000000004</v>
      </c>
      <c r="T818" s="18">
        <f>IFERROR(ZACKS_Screener[[#This Row],[PE2]]/(ZACKS_Screener[[#This Row],[EG2]]*100), "")</f>
        <v>0.23650000000000002</v>
      </c>
      <c r="U818"/>
    </row>
    <row r="819" spans="1:21" x14ac:dyDescent="0.25">
      <c r="A819" s="24" t="s">
        <v>1473</v>
      </c>
      <c r="B819" s="34">
        <v>5121.25</v>
      </c>
      <c r="C819" s="6" t="s">
        <v>1472</v>
      </c>
      <c r="D819" s="6" t="s">
        <v>13</v>
      </c>
      <c r="E819" s="6" t="s">
        <v>330</v>
      </c>
      <c r="F819" s="6" t="s">
        <v>707</v>
      </c>
      <c r="G819">
        <v>12</v>
      </c>
      <c r="H819">
        <v>202212</v>
      </c>
      <c r="I819" s="9">
        <v>45.97</v>
      </c>
      <c r="J819" s="9">
        <v>3.88</v>
      </c>
      <c r="K819" s="9">
        <v>4.38</v>
      </c>
      <c r="L819" s="9">
        <v>4.53</v>
      </c>
      <c r="M819" s="27" t="str">
        <f>IFERROR(INDEX(Data!AE:AE,MATCH(ZACKS_Screener[[#This Row],[Company Name]] &amp; " *", Data!AD:AD,0)), "")</f>
        <v>721199</v>
      </c>
      <c r="N819" t="str">
        <f>INDEX(Data!AI:AI,MATCH( ZACKS_Screener[[#This Row],[NAICS1]], Data!AH:AH,0))</f>
        <v xml:space="preserve">All Other Traveler Accommodation </v>
      </c>
      <c r="O8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0.12886597938144331</v>
      </c>
      <c r="P8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819" s="18">
        <f>IFERROR(ZACKS_Screener[[#This Row],[Price]]/ZACKS_Screener[[#This Row],[EPS1]], "")</f>
        <v>10.495433789954339</v>
      </c>
      <c r="R819" s="18">
        <f>IFERROR(ZACKS_Screener[[#This Row],[Price]]/ZACKS_Screener[[#This Row],[EPS2]], "")</f>
        <v>10.147902869757173</v>
      </c>
      <c r="S819" s="18">
        <f>IFERROR(ZACKS_Screener[[#This Row],[PE1]]/(ZACKS_Screener[[#This Row],[EG1]]*100), "")</f>
        <v>0.81444566210045655</v>
      </c>
      <c r="T819" s="18">
        <f>IFERROR(ZACKS_Screener[[#This Row],[PE2]]/(ZACKS_Screener[[#This Row],[EG2]]*100), "")</f>
        <v>2.9631876379690874</v>
      </c>
      <c r="U819"/>
    </row>
    <row r="820" spans="1:21" hidden="1" x14ac:dyDescent="0.25">
      <c r="A820" s="24" t="s">
        <v>1475</v>
      </c>
      <c r="B820" s="34">
        <v>3851.57</v>
      </c>
      <c r="C820" s="6" t="s">
        <v>1474</v>
      </c>
      <c r="D820" s="6" t="s">
        <v>13</v>
      </c>
      <c r="E820" s="6" t="s">
        <v>37</v>
      </c>
      <c r="F820" s="6" t="s">
        <v>1476</v>
      </c>
      <c r="G820">
        <v>12</v>
      </c>
      <c r="H820">
        <v>202212</v>
      </c>
      <c r="I820" s="9">
        <v>77.05</v>
      </c>
      <c r="J820" s="9">
        <v>3.65</v>
      </c>
      <c r="K820" s="9">
        <v>-1.01</v>
      </c>
      <c r="L820" s="9">
        <v>4.4400000000000004</v>
      </c>
      <c r="M820" s="27" t="str">
        <f>IFERROR(INDEX(Data!AE:AE,MATCH(ZACKS_Screener[[#This Row],[Company Name]] &amp; " *", Data!AD:AD,0)), "")</f>
        <v/>
      </c>
      <c r="N820" t="str">
        <f>INDEX(Data!AI:AI,MATCH( ZACKS_Screener[[#This Row],[NAICS1]], Data!AH:AH,0))</f>
        <v/>
      </c>
      <c r="O8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20" s="18">
        <f>IFERROR(ZACKS_Screener[[#This Row],[Price]]/ZACKS_Screener[[#This Row],[EPS1]], "")</f>
        <v>-76.287128712871279</v>
      </c>
      <c r="R820" s="18">
        <f>IFERROR(ZACKS_Screener[[#This Row],[Price]]/ZACKS_Screener[[#This Row],[EPS2]], "")</f>
        <v>17.353603603603602</v>
      </c>
      <c r="S820" s="18">
        <f>IFERROR(ZACKS_Screener[[#This Row],[PE1]]/(ZACKS_Screener[[#This Row],[EG1]]*100), "")</f>
        <v>0.76287128712871277</v>
      </c>
      <c r="T820" s="18">
        <f>IFERROR(ZACKS_Screener[[#This Row],[PE2]]/(ZACKS_Screener[[#This Row],[EG2]]*100), "")</f>
        <v>0.17353603603603601</v>
      </c>
      <c r="U820"/>
    </row>
    <row r="821" spans="1:21" hidden="1" x14ac:dyDescent="0.25">
      <c r="A821" s="24" t="s">
        <v>1478</v>
      </c>
      <c r="B821" s="34">
        <v>3454.87</v>
      </c>
      <c r="C821" s="6" t="s">
        <v>1477</v>
      </c>
      <c r="D821" s="6" t="s">
        <v>13</v>
      </c>
      <c r="E821" s="6" t="s">
        <v>18</v>
      </c>
      <c r="F821" s="6" t="s">
        <v>1442</v>
      </c>
      <c r="G821">
        <v>9</v>
      </c>
      <c r="H821">
        <v>202209</v>
      </c>
      <c r="I821" s="9">
        <v>49.66</v>
      </c>
      <c r="J821" s="9">
        <v>3.93</v>
      </c>
      <c r="K821" s="9">
        <v>3.4</v>
      </c>
      <c r="L821" s="9">
        <v>3.78</v>
      </c>
      <c r="M821" s="27" t="str">
        <f>IFERROR(INDEX(Data!AE:AE,MATCH(ZACKS_Screener[[#This Row],[Company Name]] &amp; " *", Data!AD:AD,0)), "")</f>
        <v>339995</v>
      </c>
      <c r="N821" t="str">
        <f>INDEX(Data!AI:AI,MATCH( ZACKS_Screener[[#This Row],[NAICS1]], Data!AH:AH,0))</f>
        <v xml:space="preserve">Burial Casket Manufacturing </v>
      </c>
      <c r="O8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-0.13486005089058531</v>
      </c>
      <c r="P8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0.11176470588235292</v>
      </c>
      <c r="Q821" s="18">
        <f>IFERROR(ZACKS_Screener[[#This Row],[Price]]/ZACKS_Screener[[#This Row],[EPS1]], "")</f>
        <v>14.605882352941176</v>
      </c>
      <c r="R821" s="18">
        <f>IFERROR(ZACKS_Screener[[#This Row],[Price]]/ZACKS_Screener[[#This Row],[EPS2]], "")</f>
        <v>13.137566137566138</v>
      </c>
      <c r="S821" s="18">
        <f>IFERROR(ZACKS_Screener[[#This Row],[PE1]]/(ZACKS_Screener[[#This Row],[EG1]]*100), "")</f>
        <v>-1.0830399556048829</v>
      </c>
      <c r="T821" s="18">
        <f>IFERROR(ZACKS_Screener[[#This Row],[PE2]]/(ZACKS_Screener[[#This Row],[EG2]]*100), "")</f>
        <v>1.1754664438874969</v>
      </c>
      <c r="U821"/>
    </row>
    <row r="822" spans="1:21" hidden="1" x14ac:dyDescent="0.25">
      <c r="A822" s="24" t="s">
        <v>1480</v>
      </c>
      <c r="B822" s="34">
        <v>21697.82</v>
      </c>
      <c r="C822" s="6" t="s">
        <v>1479</v>
      </c>
      <c r="D822" s="6" t="s">
        <v>13</v>
      </c>
      <c r="E822" s="6" t="s">
        <v>37</v>
      </c>
      <c r="F822" s="6" t="s">
        <v>89</v>
      </c>
      <c r="G822">
        <v>12</v>
      </c>
      <c r="H822">
        <v>202212</v>
      </c>
      <c r="I822" s="9">
        <v>69.94</v>
      </c>
      <c r="J822" s="9">
        <v>7.56</v>
      </c>
      <c r="K822" s="9">
        <v>7.91</v>
      </c>
      <c r="L822" s="9">
        <v>9.49</v>
      </c>
      <c r="M822" s="27" t="str">
        <f>IFERROR(INDEX(Data!AE:AE,MATCH(ZACKS_Screener[[#This Row],[Company Name]] &amp; " *", Data!AD:AD,0)), "")</f>
        <v/>
      </c>
      <c r="N822" t="str">
        <f>INDEX(Data!AI:AI,MATCH( ZACKS_Screener[[#This Row],[NAICS1]], Data!AH:AH,0))</f>
        <v/>
      </c>
      <c r="O8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4.629629629629637E-2</v>
      </c>
      <c r="P8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0.19974715549936789</v>
      </c>
      <c r="Q822" s="18">
        <f>IFERROR(ZACKS_Screener[[#This Row],[Price]]/ZACKS_Screener[[#This Row],[EPS1]], "")</f>
        <v>8.8419721871049308</v>
      </c>
      <c r="R822" s="18">
        <f>IFERROR(ZACKS_Screener[[#This Row],[Price]]/ZACKS_Screener[[#This Row],[EPS2]], "")</f>
        <v>7.3698630136986294</v>
      </c>
      <c r="S822" s="18">
        <f>IFERROR(ZACKS_Screener[[#This Row],[PE1]]/(ZACKS_Screener[[#This Row],[EG1]]*100), "")</f>
        <v>1.9098659924146622</v>
      </c>
      <c r="T822" s="18">
        <f>IFERROR(ZACKS_Screener[[#This Row],[PE2]]/(ZACKS_Screener[[#This Row],[EG2]]*100), "")</f>
        <v>0.36895959771111492</v>
      </c>
      <c r="U822"/>
    </row>
    <row r="823" spans="1:21" hidden="1" x14ac:dyDescent="0.25">
      <c r="A823" s="24" t="s">
        <v>1482</v>
      </c>
      <c r="B823" s="34">
        <v>8286.09</v>
      </c>
      <c r="C823" s="6" t="s">
        <v>1481</v>
      </c>
      <c r="D823" s="6" t="s">
        <v>13</v>
      </c>
      <c r="E823" s="6" t="s">
        <v>179</v>
      </c>
      <c r="F823" s="6" t="s">
        <v>399</v>
      </c>
      <c r="G823">
        <v>12</v>
      </c>
      <c r="H823">
        <v>202212</v>
      </c>
      <c r="I823" s="9">
        <v>207.72</v>
      </c>
      <c r="J823" s="9">
        <v>14.44</v>
      </c>
      <c r="K823" s="9">
        <v>14.41</v>
      </c>
      <c r="L823" s="9">
        <v>16.48</v>
      </c>
      <c r="M823" s="27" t="str">
        <f>IFERROR(INDEX(Data!AE:AE,MATCH(ZACKS_Screener[[#This Row],[Company Name]] &amp; " *", Data!AD:AD,0)), "")</f>
        <v/>
      </c>
      <c r="N823" t="str">
        <f>INDEX(Data!AI:AI,MATCH( ZACKS_Screener[[#This Row],[NAICS1]], Data!AH:AH,0))</f>
        <v/>
      </c>
      <c r="O8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-2.077562326869762E-3</v>
      </c>
      <c r="P8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0.14365024288688413</v>
      </c>
      <c r="Q823" s="18">
        <f>IFERROR(ZACKS_Screener[[#This Row],[Price]]/ZACKS_Screener[[#This Row],[EPS1]], "")</f>
        <v>14.41498959056211</v>
      </c>
      <c r="R823" s="18">
        <f>IFERROR(ZACKS_Screener[[#This Row],[Price]]/ZACKS_Screener[[#This Row],[EPS2]], "")</f>
        <v>12.604368932038835</v>
      </c>
      <c r="S823" s="18">
        <f>IFERROR(ZACKS_Screener[[#This Row],[PE1]]/(ZACKS_Screener[[#This Row],[EG1]]*100), "")</f>
        <v>-69.3841498959071</v>
      </c>
      <c r="T823" s="18">
        <f>IFERROR(ZACKS_Screener[[#This Row],[PE2]]/(ZACKS_Screener[[#This Row],[EG2]]*100), "")</f>
        <v>0.8774345715491767</v>
      </c>
      <c r="U823"/>
    </row>
    <row r="824" spans="1:21" hidden="1" x14ac:dyDescent="0.25">
      <c r="A824" s="24" t="s">
        <v>41044</v>
      </c>
      <c r="B824" s="34">
        <v>2197.7399999999998</v>
      </c>
      <c r="C824" s="6" t="s">
        <v>41043</v>
      </c>
      <c r="D824" s="6" t="s">
        <v>13</v>
      </c>
      <c r="E824" s="6" t="s">
        <v>37</v>
      </c>
      <c r="F824" s="6" t="s">
        <v>250</v>
      </c>
      <c r="G824">
        <v>12</v>
      </c>
      <c r="H824">
        <v>202212</v>
      </c>
      <c r="I824" s="9">
        <v>20.84</v>
      </c>
      <c r="J824" s="9">
        <v>4.03</v>
      </c>
      <c r="K824" s="9">
        <v>3.8</v>
      </c>
      <c r="L824" s="9">
        <v>3.75</v>
      </c>
      <c r="M824" s="27" t="str">
        <f>IFERROR(INDEX(Data!AE:AE,MATCH(ZACKS_Screener[[#This Row],[Company Name]] &amp; " *", Data!AD:AD,0)), "")</f>
        <v/>
      </c>
      <c r="N824" t="str">
        <f>INDEX(Data!AI:AI,MATCH( ZACKS_Screener[[#This Row],[NAICS1]], Data!AH:AH,0))</f>
        <v/>
      </c>
      <c r="O8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-5.7071960297766851E-2</v>
      </c>
      <c r="P8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-1.3157894736842059E-2</v>
      </c>
      <c r="Q824" s="18">
        <f>IFERROR(ZACKS_Screener[[#This Row],[Price]]/ZACKS_Screener[[#This Row],[EPS1]], "")</f>
        <v>5.4842105263157901</v>
      </c>
      <c r="R824" s="18">
        <f>IFERROR(ZACKS_Screener[[#This Row],[Price]]/ZACKS_Screener[[#This Row],[EPS2]], "")</f>
        <v>5.5573333333333332</v>
      </c>
      <c r="S824" s="18">
        <f>IFERROR(ZACKS_Screener[[#This Row],[PE1]]/(ZACKS_Screener[[#This Row],[EG1]]*100), "")</f>
        <v>-0.96092906178489546</v>
      </c>
      <c r="T824" s="18">
        <f>IFERROR(ZACKS_Screener[[#This Row],[PE2]]/(ZACKS_Screener[[#This Row],[EG2]]*100), "")</f>
        <v>-4.2235733333333476</v>
      </c>
      <c r="U824"/>
    </row>
    <row r="825" spans="1:21" hidden="1" x14ac:dyDescent="0.25">
      <c r="A825" s="24" t="s">
        <v>1484</v>
      </c>
      <c r="B825" s="34">
        <v>3289.86</v>
      </c>
      <c r="C825" s="6" t="s">
        <v>1483</v>
      </c>
      <c r="D825" s="6" t="s">
        <v>13</v>
      </c>
      <c r="E825" s="6" t="s">
        <v>130</v>
      </c>
      <c r="F825" s="6" t="s">
        <v>1485</v>
      </c>
      <c r="G825">
        <v>12</v>
      </c>
      <c r="H825">
        <v>202212</v>
      </c>
      <c r="I825" s="9">
        <v>5.37</v>
      </c>
      <c r="J825" s="9">
        <v>0.05</v>
      </c>
      <c r="K825" s="9">
        <v>0.06</v>
      </c>
      <c r="L825" s="9">
        <v>0.12</v>
      </c>
      <c r="M825" s="27" t="str">
        <f>IFERROR(INDEX(Data!AE:AE,MATCH(ZACKS_Screener[[#This Row],[Company Name]] &amp; " *", Data!AD:AD,0)), "")</f>
        <v>212220</v>
      </c>
      <c r="N825" t="str">
        <f>INDEX(Data!AI:AI,MATCH( ZACKS_Screener[[#This Row],[NAICS1]], Data!AH:AH,0))</f>
        <v>Gold Ore and Silver Ore Mining</v>
      </c>
      <c r="O8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8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25" s="18">
        <f>IFERROR(ZACKS_Screener[[#This Row],[Price]]/ZACKS_Screener[[#This Row],[EPS1]], "")</f>
        <v>89.5</v>
      </c>
      <c r="R825" s="18">
        <f>IFERROR(ZACKS_Screener[[#This Row],[Price]]/ZACKS_Screener[[#This Row],[EPS2]], "")</f>
        <v>44.75</v>
      </c>
      <c r="S825" s="18">
        <f>IFERROR(ZACKS_Screener[[#This Row],[PE1]]/(ZACKS_Screener[[#This Row],[EG1]]*100), "")</f>
        <v>4.4750000000000023</v>
      </c>
      <c r="T825" s="18">
        <f>IFERROR(ZACKS_Screener[[#This Row],[PE2]]/(ZACKS_Screener[[#This Row],[EG2]]*100), "")</f>
        <v>0.44750000000000001</v>
      </c>
      <c r="U825"/>
    </row>
    <row r="826" spans="1:21" hidden="1" x14ac:dyDescent="0.25">
      <c r="A826" s="24" t="s">
        <v>1487</v>
      </c>
      <c r="B826" s="34">
        <v>6108.57</v>
      </c>
      <c r="C826" s="6" t="s">
        <v>1486</v>
      </c>
      <c r="D826" s="6" t="s">
        <v>13</v>
      </c>
      <c r="E826" s="6" t="s">
        <v>37</v>
      </c>
      <c r="F826" s="6" t="s">
        <v>379</v>
      </c>
      <c r="G826">
        <v>3</v>
      </c>
      <c r="H826">
        <v>202303</v>
      </c>
      <c r="I826" s="9">
        <v>89.75</v>
      </c>
      <c r="J826" s="9">
        <v>4.54</v>
      </c>
      <c r="K826" s="9">
        <v>4.74</v>
      </c>
      <c r="L826" s="9">
        <v>5.98</v>
      </c>
      <c r="M826" s="27" t="str">
        <f>IFERROR(INDEX(Data!AE:AE,MATCH(ZACKS_Screener[[#This Row],[Company Name]] &amp; " *", Data!AD:AD,0)), "")</f>
        <v/>
      </c>
      <c r="N826" t="str">
        <f>INDEX(Data!AI:AI,MATCH( ZACKS_Screener[[#This Row],[NAICS1]], Data!AH:AH,0))</f>
        <v/>
      </c>
      <c r="O8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4.4052863436123385E-2</v>
      </c>
      <c r="P8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0.26160337552742619</v>
      </c>
      <c r="Q826" s="18">
        <f>IFERROR(ZACKS_Screener[[#This Row],[Price]]/ZACKS_Screener[[#This Row],[EPS1]], "")</f>
        <v>18.934599156118143</v>
      </c>
      <c r="R826" s="18">
        <f>IFERROR(ZACKS_Screener[[#This Row],[Price]]/ZACKS_Screener[[#This Row],[EPS2]], "")</f>
        <v>15.008361204013378</v>
      </c>
      <c r="S826" s="18">
        <f>IFERROR(ZACKS_Screener[[#This Row],[PE1]]/(ZACKS_Screener[[#This Row],[EG1]]*100), "")</f>
        <v>4.2981540084388143</v>
      </c>
      <c r="T826" s="18">
        <f>IFERROR(ZACKS_Screener[[#This Row],[PE2]]/(ZACKS_Screener[[#This Row],[EG2]]*100), "")</f>
        <v>0.57370671054051137</v>
      </c>
      <c r="U826"/>
    </row>
    <row r="827" spans="1:21" hidden="1" x14ac:dyDescent="0.25">
      <c r="A827" s="24" t="s">
        <v>1489</v>
      </c>
      <c r="B827" s="34">
        <v>38092.620000000003</v>
      </c>
      <c r="C827" s="6" t="s">
        <v>1488</v>
      </c>
      <c r="D827" s="6" t="s">
        <v>13</v>
      </c>
      <c r="E827" s="6" t="s">
        <v>41</v>
      </c>
      <c r="F827" s="6" t="s">
        <v>61</v>
      </c>
      <c r="G827">
        <v>12</v>
      </c>
      <c r="H827">
        <v>202212</v>
      </c>
      <c r="I827" s="9">
        <v>8.25</v>
      </c>
      <c r="J827" s="9">
        <v>0.28000000000000003</v>
      </c>
      <c r="K827" s="9">
        <v>0.46</v>
      </c>
      <c r="L827" s="9">
        <v>0.49</v>
      </c>
      <c r="M827" s="27" t="str">
        <f>IFERROR(INDEX(Data!AE:AE,MATCH(ZACKS_Screener[[#This Row],[Company Name]] &amp; " *", Data!AD:AD,0)), "")</f>
        <v/>
      </c>
      <c r="N827" t="str">
        <f>INDEX(Data!AI:AI,MATCH( ZACKS_Screener[[#This Row],[NAICS1]], Data!AH:AH,0))</f>
        <v/>
      </c>
      <c r="O8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8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6.5217391304347755E-2</v>
      </c>
      <c r="Q827" s="18">
        <f>IFERROR(ZACKS_Screener[[#This Row],[Price]]/ZACKS_Screener[[#This Row],[EPS1]], "")</f>
        <v>17.934782608695652</v>
      </c>
      <c r="R827" s="18">
        <f>IFERROR(ZACKS_Screener[[#This Row],[Price]]/ZACKS_Screener[[#This Row],[EPS2]], "")</f>
        <v>16.836734693877553</v>
      </c>
      <c r="S827" s="18">
        <f>IFERROR(ZACKS_Screener[[#This Row],[PE1]]/(ZACKS_Screener[[#This Row],[EG1]]*100), "")</f>
        <v>0.27898550724637683</v>
      </c>
      <c r="T827" s="18">
        <f>IFERROR(ZACKS_Screener[[#This Row],[PE2]]/(ZACKS_Screener[[#This Row],[EG2]]*100), "")</f>
        <v>2.5816326530612277</v>
      </c>
      <c r="U827"/>
    </row>
    <row r="828" spans="1:21" hidden="1" x14ac:dyDescent="0.25">
      <c r="A828" s="24" t="s">
        <v>1491</v>
      </c>
      <c r="B828" s="34">
        <v>3842.06</v>
      </c>
      <c r="C828" s="6" t="s">
        <v>1490</v>
      </c>
      <c r="D828" s="6" t="s">
        <v>22</v>
      </c>
      <c r="E828" s="6" t="s">
        <v>37</v>
      </c>
      <c r="F828" s="6" t="s">
        <v>38</v>
      </c>
      <c r="G828">
        <v>3</v>
      </c>
      <c r="H828">
        <v>202303</v>
      </c>
      <c r="I828" s="9">
        <v>71.150000000000006</v>
      </c>
      <c r="J828" s="9">
        <v>3.34</v>
      </c>
      <c r="K828" s="9">
        <v>3.39</v>
      </c>
      <c r="L828" s="9">
        <v>4.26</v>
      </c>
      <c r="M828" s="27" t="str">
        <f>IFERROR(INDEX(Data!AE:AE,MATCH(ZACKS_Screener[[#This Row],[Company Name]] &amp; " *", Data!AD:AD,0)), "")</f>
        <v/>
      </c>
      <c r="N828" t="str">
        <f>INDEX(Data!AI:AI,MATCH( ZACKS_Screener[[#This Row],[NAICS1]], Data!AH:AH,0))</f>
        <v/>
      </c>
      <c r="O8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1.4970059880239601E-2</v>
      </c>
      <c r="P8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0.25663716814159282</v>
      </c>
      <c r="Q828" s="18">
        <f>IFERROR(ZACKS_Screener[[#This Row],[Price]]/ZACKS_Screener[[#This Row],[EPS1]], "")</f>
        <v>20.988200589970504</v>
      </c>
      <c r="R828" s="18">
        <f>IFERROR(ZACKS_Screener[[#This Row],[Price]]/ZACKS_Screener[[#This Row],[EPS2]], "")</f>
        <v>16.701877934272304</v>
      </c>
      <c r="S828" s="18">
        <f>IFERROR(ZACKS_Screener[[#This Row],[PE1]]/(ZACKS_Screener[[#This Row],[EG1]]*100), "")</f>
        <v>14.020117994100222</v>
      </c>
      <c r="T828" s="18">
        <f>IFERROR(ZACKS_Screener[[#This Row],[PE2]]/(ZACKS_Screener[[#This Row],[EG2]]*100), "")</f>
        <v>0.65079731261130036</v>
      </c>
      <c r="U828"/>
    </row>
    <row r="829" spans="1:21" hidden="1" x14ac:dyDescent="0.25">
      <c r="A829" s="24" t="s">
        <v>1493</v>
      </c>
      <c r="B829" s="34">
        <v>37727.800000000003</v>
      </c>
      <c r="C829" s="6" t="s">
        <v>1492</v>
      </c>
      <c r="D829" s="6" t="s">
        <v>13</v>
      </c>
      <c r="E829" s="6" t="s">
        <v>330</v>
      </c>
      <c r="F829" s="6" t="s">
        <v>707</v>
      </c>
      <c r="G829">
        <v>12</v>
      </c>
      <c r="H829">
        <v>202212</v>
      </c>
      <c r="I829" s="9">
        <v>142.57</v>
      </c>
      <c r="J829" s="9">
        <v>4.8899999999999997</v>
      </c>
      <c r="K829" s="9">
        <v>5.86</v>
      </c>
      <c r="L829" s="9">
        <v>6.44</v>
      </c>
      <c r="M829" s="27" t="str">
        <f>IFERROR(INDEX(Data!AE:AE,MATCH(ZACKS_Screener[[#This Row],[Company Name]] &amp; " *", Data!AD:AD,0)), "")</f>
        <v/>
      </c>
      <c r="N829" t="str">
        <f>INDEX(Data!AI:AI,MATCH( ZACKS_Screener[[#This Row],[NAICS1]], Data!AH:AH,0))</f>
        <v/>
      </c>
      <c r="O8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0.19836400817995925</v>
      </c>
      <c r="P8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9.8976109215017066E-2</v>
      </c>
      <c r="Q829" s="18">
        <f>IFERROR(ZACKS_Screener[[#This Row],[Price]]/ZACKS_Screener[[#This Row],[EPS1]], "")</f>
        <v>24.329351535836174</v>
      </c>
      <c r="R829" s="18">
        <f>IFERROR(ZACKS_Screener[[#This Row],[Price]]/ZACKS_Screener[[#This Row],[EPS2]], "")</f>
        <v>22.138198757763973</v>
      </c>
      <c r="S829" s="18">
        <f>IFERROR(ZACKS_Screener[[#This Row],[PE1]]/(ZACKS_Screener[[#This Row],[EG1]]*100), "")</f>
        <v>1.2265002990746268</v>
      </c>
      <c r="T829" s="18">
        <f>IFERROR(ZACKS_Screener[[#This Row],[PE2]]/(ZACKS_Screener[[#This Row],[EG2]]*100), "")</f>
        <v>2.236721460698222</v>
      </c>
      <c r="U829"/>
    </row>
    <row r="830" spans="1:21" hidden="1" x14ac:dyDescent="0.25">
      <c r="A830" s="24" t="s">
        <v>1495</v>
      </c>
      <c r="B830" s="34">
        <v>51027.21</v>
      </c>
      <c r="C830" s="6" t="s">
        <v>1494</v>
      </c>
      <c r="D830" s="6" t="s">
        <v>13</v>
      </c>
      <c r="E830" s="6" t="s">
        <v>107</v>
      </c>
      <c r="F830" s="6" t="s">
        <v>776</v>
      </c>
      <c r="G830">
        <v>3</v>
      </c>
      <c r="H830">
        <v>202303</v>
      </c>
      <c r="I830" s="9">
        <v>29.83</v>
      </c>
      <c r="J830" s="9">
        <v>3.03</v>
      </c>
      <c r="K830" s="9">
        <v>3.87</v>
      </c>
      <c r="L830" s="9">
        <v>4.13</v>
      </c>
      <c r="M830" s="27" t="str">
        <f>IFERROR(INDEX(Data!AE:AE,MATCH(ZACKS_Screener[[#This Row],[Company Name]] &amp; " *", Data!AD:AD,0)), "")</f>
        <v/>
      </c>
      <c r="N830" t="str">
        <f>INDEX(Data!AI:AI,MATCH( ZACKS_Screener[[#This Row],[NAICS1]], Data!AH:AH,0))</f>
        <v/>
      </c>
      <c r="O8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0.27722772277227736</v>
      </c>
      <c r="P8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6.718346253229969E-2</v>
      </c>
      <c r="Q830" s="18">
        <f>IFERROR(ZACKS_Screener[[#This Row],[Price]]/ZACKS_Screener[[#This Row],[EPS1]], "")</f>
        <v>7.7080103359173124</v>
      </c>
      <c r="R830" s="18">
        <f>IFERROR(ZACKS_Screener[[#This Row],[Price]]/ZACKS_Screener[[#This Row],[EPS2]], "")</f>
        <v>7.2227602905569004</v>
      </c>
      <c r="S830" s="18">
        <f>IFERROR(ZACKS_Screener[[#This Row],[PE1]]/(ZACKS_Screener[[#This Row],[EG1]]*100), "")</f>
        <v>0.27803894425987435</v>
      </c>
      <c r="T830" s="18">
        <f>IFERROR(ZACKS_Screener[[#This Row],[PE2]]/(ZACKS_Screener[[#This Row],[EG2]]*100), "")</f>
        <v>1.0750800894021242</v>
      </c>
      <c r="U830"/>
    </row>
    <row r="831" spans="1:21" hidden="1" x14ac:dyDescent="0.25">
      <c r="A831" s="24" t="s">
        <v>41056</v>
      </c>
      <c r="B831" s="34">
        <v>2855.49</v>
      </c>
      <c r="C831" s="6" t="s">
        <v>41055</v>
      </c>
      <c r="D831" s="6" t="s">
        <v>13</v>
      </c>
      <c r="E831" s="6" t="s">
        <v>130</v>
      </c>
      <c r="F831" s="6" t="s">
        <v>131</v>
      </c>
      <c r="G831">
        <v>6</v>
      </c>
      <c r="H831">
        <v>202206</v>
      </c>
      <c r="I831" s="9">
        <v>4.62</v>
      </c>
      <c r="J831" s="9">
        <v>0.33</v>
      </c>
      <c r="K831" s="9">
        <v>0.38</v>
      </c>
      <c r="L831" s="9">
        <v>0.92</v>
      </c>
      <c r="M831" s="27" t="str">
        <f>IFERROR(INDEX(Data!AE:AE,MATCH(ZACKS_Screener[[#This Row],[Company Name]] &amp; " *", Data!AD:AD,0)), "")</f>
        <v/>
      </c>
      <c r="N831" t="str">
        <f>INDEX(Data!AI:AI,MATCH( ZACKS_Screener[[#This Row],[NAICS1]], Data!AH:AH,0))</f>
        <v/>
      </c>
      <c r="O8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0.15151515151515146</v>
      </c>
      <c r="P8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1.4210526315789473</v>
      </c>
      <c r="Q831" s="18">
        <f>IFERROR(ZACKS_Screener[[#This Row],[Price]]/ZACKS_Screener[[#This Row],[EPS1]], "")</f>
        <v>12.157894736842106</v>
      </c>
      <c r="R831" s="18">
        <f>IFERROR(ZACKS_Screener[[#This Row],[Price]]/ZACKS_Screener[[#This Row],[EPS2]], "")</f>
        <v>5.0217391304347823</v>
      </c>
      <c r="S831" s="18">
        <f>IFERROR(ZACKS_Screener[[#This Row],[PE1]]/(ZACKS_Screener[[#This Row],[EG1]]*100), "")</f>
        <v>0.80242105263157926</v>
      </c>
      <c r="T831" s="18">
        <f>IFERROR(ZACKS_Screener[[#This Row],[PE2]]/(ZACKS_Screener[[#This Row],[EG2]]*100), "")</f>
        <v>3.5338164251207727E-2</v>
      </c>
      <c r="U831"/>
    </row>
    <row r="832" spans="1:21" hidden="1" x14ac:dyDescent="0.25">
      <c r="A832" s="24" t="s">
        <v>1497</v>
      </c>
      <c r="B832" s="34">
        <v>4656.3999999999996</v>
      </c>
      <c r="C832" s="6" t="s">
        <v>1496</v>
      </c>
      <c r="D832" s="6" t="s">
        <v>13</v>
      </c>
      <c r="E832" s="6" t="s">
        <v>107</v>
      </c>
      <c r="F832" s="6" t="s">
        <v>1204</v>
      </c>
      <c r="G832">
        <v>12</v>
      </c>
      <c r="H832">
        <v>202212</v>
      </c>
      <c r="I832" s="9">
        <v>32.39</v>
      </c>
      <c r="J832" s="9">
        <v>4.96</v>
      </c>
      <c r="K832" s="9">
        <v>4.79</v>
      </c>
      <c r="L832" s="9">
        <v>4.97</v>
      </c>
      <c r="M832" s="27" t="str">
        <f>IFERROR(INDEX(Data!AE:AE,MATCH(ZACKS_Screener[[#This Row],[Company Name]] &amp; " *", Data!AD:AD,0)), "")</f>
        <v/>
      </c>
      <c r="N832" t="str">
        <f>INDEX(Data!AI:AI,MATCH( ZACKS_Screener[[#This Row],[NAICS1]], Data!AH:AH,0))</f>
        <v/>
      </c>
      <c r="O8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-3.427419354838708E-2</v>
      </c>
      <c r="P8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3.7578288100208711E-2</v>
      </c>
      <c r="Q832" s="18">
        <f>IFERROR(ZACKS_Screener[[#This Row],[Price]]/ZACKS_Screener[[#This Row],[EPS1]], "")</f>
        <v>6.7620041753653446</v>
      </c>
      <c r="R832" s="18">
        <f>IFERROR(ZACKS_Screener[[#This Row],[Price]]/ZACKS_Screener[[#This Row],[EPS2]], "")</f>
        <v>6.5171026156941654</v>
      </c>
      <c r="S832" s="18">
        <f>IFERROR(ZACKS_Screener[[#This Row],[PE1]]/(ZACKS_Screener[[#This Row],[EG1]]*100), "")</f>
        <v>-1.9729141594007131</v>
      </c>
      <c r="T832" s="18">
        <f>IFERROR(ZACKS_Screener[[#This Row],[PE2]]/(ZACKS_Screener[[#This Row],[EG2]]*100), "")</f>
        <v>1.7342734182875055</v>
      </c>
      <c r="U832"/>
    </row>
    <row r="833" spans="1:21" hidden="1" x14ac:dyDescent="0.25">
      <c r="A833" s="24" t="s">
        <v>1499</v>
      </c>
      <c r="B833" s="34">
        <v>19453.18</v>
      </c>
      <c r="C833" s="6" t="s">
        <v>1498</v>
      </c>
      <c r="D833" s="6" t="s">
        <v>22</v>
      </c>
      <c r="E833" s="6" t="s">
        <v>41</v>
      </c>
      <c r="F833" s="6" t="s">
        <v>48</v>
      </c>
      <c r="G833">
        <v>9</v>
      </c>
      <c r="H833">
        <v>202209</v>
      </c>
      <c r="I833" s="9">
        <v>79.040000000000006</v>
      </c>
      <c r="J833" s="9">
        <v>6.02</v>
      </c>
      <c r="K833" s="9">
        <v>3.89</v>
      </c>
      <c r="L833" s="9">
        <v>4.09</v>
      </c>
      <c r="M833" s="27" t="str">
        <f>IFERROR(INDEX(Data!AE:AE,MATCH(ZACKS_Screener[[#This Row],[Company Name]] &amp; " *", Data!AD:AD,0)), "")</f>
        <v>334510</v>
      </c>
      <c r="N833" t="str">
        <f>INDEX(Data!AI:AI,MATCH( ZACKS_Screener[[#This Row],[NAICS1]], Data!AH:AH,0))</f>
        <v xml:space="preserve">Electromedical and Electrotherapeutic Apparatus Manufacturing </v>
      </c>
      <c r="O8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-0.35382059800664445</v>
      </c>
      <c r="P8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5.1413881748071912E-2</v>
      </c>
      <c r="Q833" s="18">
        <f>IFERROR(ZACKS_Screener[[#This Row],[Price]]/ZACKS_Screener[[#This Row],[EPS1]], "")</f>
        <v>20.318766066838048</v>
      </c>
      <c r="R833" s="18">
        <f>IFERROR(ZACKS_Screener[[#This Row],[Price]]/ZACKS_Screener[[#This Row],[EPS2]], "")</f>
        <v>19.325183374083132</v>
      </c>
      <c r="S833" s="18">
        <f>IFERROR(ZACKS_Screener[[#This Row],[PE1]]/(ZACKS_Screener[[#This Row],[EG1]]*100), "")</f>
        <v>-0.57426747287495339</v>
      </c>
      <c r="T833" s="18">
        <f>IFERROR(ZACKS_Screener[[#This Row],[PE2]]/(ZACKS_Screener[[#This Row],[EG2]]*100), "")</f>
        <v>3.7587481662591742</v>
      </c>
      <c r="U833"/>
    </row>
    <row r="834" spans="1:21" hidden="1" x14ac:dyDescent="0.25">
      <c r="A834" s="24" t="s">
        <v>1501</v>
      </c>
      <c r="B834" s="34">
        <v>4571.08</v>
      </c>
      <c r="C834" s="6" t="s">
        <v>1500</v>
      </c>
      <c r="D834" s="6" t="s">
        <v>13</v>
      </c>
      <c r="E834" s="6" t="s">
        <v>37</v>
      </c>
      <c r="F834" s="6" t="s">
        <v>550</v>
      </c>
      <c r="G834">
        <v>12</v>
      </c>
      <c r="H834">
        <v>202212</v>
      </c>
      <c r="I834" s="9">
        <v>22.54</v>
      </c>
      <c r="J834" s="9">
        <v>1.93</v>
      </c>
      <c r="K834" s="9">
        <v>2.0299999999999998</v>
      </c>
      <c r="L834" s="9">
        <v>1.95</v>
      </c>
      <c r="M834" s="27" t="str">
        <f>IFERROR(INDEX(Data!AE:AE,MATCH(ZACKS_Screener[[#This Row],[Company Name]] &amp; " *", Data!AD:AD,0)), "")</f>
        <v/>
      </c>
      <c r="N834" t="str">
        <f>INDEX(Data!AI:AI,MATCH( ZACKS_Screener[[#This Row],[NAICS1]], Data!AH:AH,0))</f>
        <v/>
      </c>
      <c r="O8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5.1813471502590608E-2</v>
      </c>
      <c r="P8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-3.9408866995073823E-2</v>
      </c>
      <c r="Q834" s="18">
        <f>IFERROR(ZACKS_Screener[[#This Row],[Price]]/ZACKS_Screener[[#This Row],[EPS1]], "")</f>
        <v>11.103448275862069</v>
      </c>
      <c r="R834" s="18">
        <f>IFERROR(ZACKS_Screener[[#This Row],[Price]]/ZACKS_Screener[[#This Row],[EPS2]], "")</f>
        <v>11.558974358974359</v>
      </c>
      <c r="S834" s="18">
        <f>IFERROR(ZACKS_Screener[[#This Row],[PE1]]/(ZACKS_Screener[[#This Row],[EG1]]*100), "")</f>
        <v>2.142965517241382</v>
      </c>
      <c r="T834" s="18">
        <f>IFERROR(ZACKS_Screener[[#This Row],[PE2]]/(ZACKS_Screener[[#This Row],[EG2]]*100), "")</f>
        <v>-2.9330897435897487</v>
      </c>
      <c r="U834"/>
    </row>
    <row r="835" spans="1:21" hidden="1" x14ac:dyDescent="0.25">
      <c r="A835" s="24" t="s">
        <v>1503</v>
      </c>
      <c r="B835" s="34">
        <v>131258.14000000001</v>
      </c>
      <c r="C835" s="6" t="s">
        <v>1502</v>
      </c>
      <c r="D835" s="6" t="s">
        <v>22</v>
      </c>
      <c r="E835" s="6" t="s">
        <v>865</v>
      </c>
      <c r="F835" s="6" t="s">
        <v>866</v>
      </c>
      <c r="G835">
        <v>12</v>
      </c>
      <c r="H835">
        <v>202212</v>
      </c>
      <c r="I835" s="9">
        <v>197.18</v>
      </c>
      <c r="J835" s="9">
        <v>8.76</v>
      </c>
      <c r="K835" s="9">
        <v>9.15</v>
      </c>
      <c r="L835" s="9">
        <v>10.029999999999999</v>
      </c>
      <c r="M835" s="27" t="str">
        <f>IFERROR(INDEX(Data!AE:AE,MATCH(ZACKS_Screener[[#This Row],[Company Name]] &amp; " *", Data!AD:AD,0)), "")</f>
        <v>336412</v>
      </c>
      <c r="N835" t="str">
        <f>INDEX(Data!AI:AI,MATCH( ZACKS_Screener[[#This Row],[NAICS1]], Data!AH:AH,0))</f>
        <v xml:space="preserve">Aircraft Engine and Engine Parts Manufacturing </v>
      </c>
      <c r="O8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4.4520547945205546E-2</v>
      </c>
      <c r="P8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9.6174863387978024E-2</v>
      </c>
      <c r="Q835" s="18">
        <f>IFERROR(ZACKS_Screener[[#This Row],[Price]]/ZACKS_Screener[[#This Row],[EPS1]], "")</f>
        <v>21.549726775956284</v>
      </c>
      <c r="R835" s="18">
        <f>IFERROR(ZACKS_Screener[[#This Row],[Price]]/ZACKS_Screener[[#This Row],[EPS2]], "")</f>
        <v>19.659022931206383</v>
      </c>
      <c r="S835" s="18">
        <f>IFERROR(ZACKS_Screener[[#This Row],[PE1]]/(ZACKS_Screener[[#This Row],[EG1]]*100), "")</f>
        <v>4.8404001681378661</v>
      </c>
      <c r="T835" s="18">
        <f>IFERROR(ZACKS_Screener[[#This Row],[PE2]]/(ZACKS_Screener[[#This Row],[EG2]]*100), "")</f>
        <v>2.0440915888697573</v>
      </c>
      <c r="U835"/>
    </row>
    <row r="836" spans="1:21" hidden="1" x14ac:dyDescent="0.25">
      <c r="A836" s="24" t="s">
        <v>1505</v>
      </c>
      <c r="B836" s="34">
        <v>8153.69</v>
      </c>
      <c r="C836" s="6" t="s">
        <v>1504</v>
      </c>
      <c r="D836" s="6" t="s">
        <v>22</v>
      </c>
      <c r="E836" s="6" t="s">
        <v>37</v>
      </c>
      <c r="F836" s="6" t="s">
        <v>1173</v>
      </c>
      <c r="G836">
        <v>12</v>
      </c>
      <c r="H836">
        <v>202212</v>
      </c>
      <c r="I836" s="9">
        <v>9.0299999999999994</v>
      </c>
      <c r="J836" s="9">
        <v>-1.17</v>
      </c>
      <c r="K836" s="9">
        <v>-0.64</v>
      </c>
      <c r="L836" s="9">
        <v>0</v>
      </c>
      <c r="M836" s="27" t="str">
        <f>IFERROR(INDEX(Data!AE:AE,MATCH(ZACKS_Screener[[#This Row],[Company Name]] &amp; " *", Data!AD:AD,0)), "")</f>
        <v/>
      </c>
      <c r="N836" t="str">
        <f>INDEX(Data!AI:AI,MATCH( ZACKS_Screener[[#This Row],[NAICS1]], Data!AH:AH,0))</f>
        <v/>
      </c>
      <c r="O8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0.45299145299145294</v>
      </c>
      <c r="P8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36" s="18">
        <f>IFERROR(ZACKS_Screener[[#This Row],[Price]]/ZACKS_Screener[[#This Row],[EPS1]], "")</f>
        <v>-14.109374999999998</v>
      </c>
      <c r="R836" s="18" t="str">
        <f>IFERROR(ZACKS_Screener[[#This Row],[Price]]/ZACKS_Screener[[#This Row],[EPS2]], "")</f>
        <v/>
      </c>
      <c r="S836" s="18">
        <f>IFERROR(ZACKS_Screener[[#This Row],[PE1]]/(ZACKS_Screener[[#This Row],[EG1]]*100), "")</f>
        <v>-0.31147110849056603</v>
      </c>
      <c r="T836" s="18" t="str">
        <f>IFERROR(ZACKS_Screener[[#This Row],[PE2]]/(ZACKS_Screener[[#This Row],[EG2]]*100), "")</f>
        <v/>
      </c>
      <c r="U836"/>
    </row>
    <row r="837" spans="1:21" hidden="1" x14ac:dyDescent="0.25">
      <c r="A837" s="24" t="s">
        <v>1507</v>
      </c>
      <c r="B837" s="34">
        <v>3355.54</v>
      </c>
      <c r="C837" s="6" t="s">
        <v>1506</v>
      </c>
      <c r="D837" s="6" t="s">
        <v>13</v>
      </c>
      <c r="E837" s="6" t="s">
        <v>223</v>
      </c>
      <c r="F837" s="6" t="s">
        <v>1508</v>
      </c>
      <c r="G837">
        <v>9</v>
      </c>
      <c r="H837">
        <v>202209</v>
      </c>
      <c r="I837" s="9">
        <v>32.71</v>
      </c>
      <c r="J837" s="9">
        <v>0.1</v>
      </c>
      <c r="K837" s="9">
        <v>4.13</v>
      </c>
      <c r="L837" s="9">
        <v>4.1399999999999997</v>
      </c>
      <c r="M837" s="27" t="str">
        <f>IFERROR(INDEX(Data!AE:AE,MATCH(ZACKS_Screener[[#This Row],[Company Name]] &amp; " *", Data!AD:AD,0)), "")</f>
        <v/>
      </c>
      <c r="N837" t="str">
        <f>INDEX(Data!AI:AI,MATCH( ZACKS_Screener[[#This Row],[NAICS1]], Data!AH:AH,0))</f>
        <v/>
      </c>
      <c r="O8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40.299999999999997</v>
      </c>
      <c r="P8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2.4213075060532173E-3</v>
      </c>
      <c r="Q837" s="18">
        <f>IFERROR(ZACKS_Screener[[#This Row],[Price]]/ZACKS_Screener[[#This Row],[EPS1]], "")</f>
        <v>7.9200968523002429</v>
      </c>
      <c r="R837" s="18">
        <f>IFERROR(ZACKS_Screener[[#This Row],[Price]]/ZACKS_Screener[[#This Row],[EPS2]], "")</f>
        <v>7.9009661835748801</v>
      </c>
      <c r="S837" s="18">
        <f>IFERROR(ZACKS_Screener[[#This Row],[PE1]]/(ZACKS_Screener[[#This Row],[EG1]]*100), "")</f>
        <v>1.9652845787345519E-3</v>
      </c>
      <c r="T837" s="18">
        <f>IFERROR(ZACKS_Screener[[#This Row],[PE2]]/(ZACKS_Screener[[#This Row],[EG2]]*100), "")</f>
        <v>32.630990338164949</v>
      </c>
      <c r="U837"/>
    </row>
    <row r="838" spans="1:21" hidden="1" x14ac:dyDescent="0.25">
      <c r="A838" s="24" t="s">
        <v>1510</v>
      </c>
      <c r="B838" s="34">
        <v>19463.95</v>
      </c>
      <c r="C838" s="6" t="s">
        <v>1509</v>
      </c>
      <c r="D838" s="6" t="s">
        <v>13</v>
      </c>
      <c r="E838" s="6" t="s">
        <v>14</v>
      </c>
      <c r="F838" s="6" t="s">
        <v>1511</v>
      </c>
      <c r="G838">
        <v>10</v>
      </c>
      <c r="H838">
        <v>202210</v>
      </c>
      <c r="I838" s="9">
        <v>15.02</v>
      </c>
      <c r="J838" s="9">
        <v>2.02</v>
      </c>
      <c r="K838" s="9">
        <v>2.11</v>
      </c>
      <c r="L838" s="9">
        <v>2.08</v>
      </c>
      <c r="M838" s="27" t="str">
        <f>IFERROR(INDEX(Data!AE:AE,MATCH(ZACKS_Screener[[#This Row],[Company Name]] &amp; " *", Data!AD:AD,0)), "")</f>
        <v>423430</v>
      </c>
      <c r="N838" t="str">
        <f>INDEX(Data!AI:AI,MATCH( ZACKS_Screener[[#This Row],[NAICS1]], Data!AH:AH,0))</f>
        <v xml:space="preserve">Computer and Computer Peripheral Equipment and Software Merchant Wholesalers </v>
      </c>
      <c r="O8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4.4554455445544483E-2</v>
      </c>
      <c r="P8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-1.4218009478672893E-2</v>
      </c>
      <c r="Q838" s="18">
        <f>IFERROR(ZACKS_Screener[[#This Row],[Price]]/ZACKS_Screener[[#This Row],[EPS1]], "")</f>
        <v>7.1184834123222753</v>
      </c>
      <c r="R838" s="18">
        <f>IFERROR(ZACKS_Screener[[#This Row],[Price]]/ZACKS_Screener[[#This Row],[EPS2]], "")</f>
        <v>7.2211538461538458</v>
      </c>
      <c r="S838" s="18">
        <f>IFERROR(ZACKS_Screener[[#This Row],[PE1]]/(ZACKS_Screener[[#This Row],[EG1]]*100), "")</f>
        <v>1.5977040547656687</v>
      </c>
      <c r="T838" s="18">
        <f>IFERROR(ZACKS_Screener[[#This Row],[PE2]]/(ZACKS_Screener[[#This Row],[EG2]]*100), "")</f>
        <v>-5.0788782051282384</v>
      </c>
      <c r="U838"/>
    </row>
    <row r="839" spans="1:21" hidden="1" x14ac:dyDescent="0.25">
      <c r="A839" s="24" t="s">
        <v>1512</v>
      </c>
      <c r="B839" s="34">
        <v>28854.04</v>
      </c>
      <c r="C839" s="6" t="s">
        <v>1507</v>
      </c>
      <c r="D839" s="6" t="s">
        <v>13</v>
      </c>
      <c r="E839" s="6" t="s">
        <v>14</v>
      </c>
      <c r="F839" s="6" t="s">
        <v>34</v>
      </c>
      <c r="G839">
        <v>10</v>
      </c>
      <c r="H839">
        <v>202210</v>
      </c>
      <c r="I839" s="9">
        <v>29.29</v>
      </c>
      <c r="J839" s="9">
        <v>4.08</v>
      </c>
      <c r="K839" s="9">
        <v>3.33</v>
      </c>
      <c r="L839" s="9">
        <v>3.56</v>
      </c>
      <c r="M839" s="27" t="str">
        <f>IFERROR(INDEX(Data!AE:AE,MATCH(ZACKS_Screener[[#This Row],[Company Name]] &amp; " *", Data!AD:AD,0)), "")</f>
        <v>326291</v>
      </c>
      <c r="N839" t="str">
        <f>INDEX(Data!AI:AI,MATCH( ZACKS_Screener[[#This Row],[NAICS1]], Data!AH:AH,0))</f>
        <v xml:space="preserve">Rubber Product Manufacturing for Mechanical Use </v>
      </c>
      <c r="O8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-0.18382352941176469</v>
      </c>
      <c r="P8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6.9069069069069067E-2</v>
      </c>
      <c r="Q839" s="18">
        <f>IFERROR(ZACKS_Screener[[#This Row],[Price]]/ZACKS_Screener[[#This Row],[EPS1]], "")</f>
        <v>8.7957957957957955</v>
      </c>
      <c r="R839" s="18">
        <f>IFERROR(ZACKS_Screener[[#This Row],[Price]]/ZACKS_Screener[[#This Row],[EPS2]], "")</f>
        <v>8.22752808988764</v>
      </c>
      <c r="S839" s="18">
        <f>IFERROR(ZACKS_Screener[[#This Row],[PE1]]/(ZACKS_Screener[[#This Row],[EG1]]*100), "")</f>
        <v>-0.47849129129129137</v>
      </c>
      <c r="T839" s="18">
        <f>IFERROR(ZACKS_Screener[[#This Row],[PE2]]/(ZACKS_Screener[[#This Row],[EG2]]*100), "")</f>
        <v>1.1912029799706889</v>
      </c>
      <c r="U839"/>
    </row>
    <row r="840" spans="1:21" hidden="1" x14ac:dyDescent="0.25">
      <c r="A840" s="24" t="s">
        <v>1514</v>
      </c>
      <c r="B840" s="34">
        <v>5029.0600000000004</v>
      </c>
      <c r="C840" s="6" t="s">
        <v>1513</v>
      </c>
      <c r="D840" s="6" t="s">
        <v>22</v>
      </c>
      <c r="E840" s="6" t="s">
        <v>41</v>
      </c>
      <c r="F840" s="6" t="s">
        <v>153</v>
      </c>
      <c r="G840">
        <v>1</v>
      </c>
      <c r="H840">
        <v>202301</v>
      </c>
      <c r="I840" s="9">
        <v>58.84</v>
      </c>
      <c r="J840" s="9">
        <v>1.36</v>
      </c>
      <c r="K840" s="9">
        <v>1.75</v>
      </c>
      <c r="L840" s="9">
        <v>2.2999999999999998</v>
      </c>
      <c r="M840" s="27" t="str">
        <f>IFERROR(INDEX(Data!AE:AE,MATCH(ZACKS_Screener[[#This Row],[Company Name]] &amp; " *", Data!AD:AD,0)), "")</f>
        <v>813212</v>
      </c>
      <c r="N840" t="str">
        <f>INDEX(Data!AI:AI,MATCH( ZACKS_Screener[[#This Row],[NAICS1]], Data!AH:AH,0))</f>
        <v xml:space="preserve">Voluntary Health Organizations </v>
      </c>
      <c r="O8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0.28676470588235287</v>
      </c>
      <c r="P8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0.31428571428571417</v>
      </c>
      <c r="Q840" s="18">
        <f>IFERROR(ZACKS_Screener[[#This Row],[Price]]/ZACKS_Screener[[#This Row],[EPS1]], "")</f>
        <v>33.622857142857143</v>
      </c>
      <c r="R840" s="18">
        <f>IFERROR(ZACKS_Screener[[#This Row],[Price]]/ZACKS_Screener[[#This Row],[EPS2]], "")</f>
        <v>25.582608695652176</v>
      </c>
      <c r="S840" s="18">
        <f>IFERROR(ZACKS_Screener[[#This Row],[PE1]]/(ZACKS_Screener[[#This Row],[EG1]]*100), "")</f>
        <v>1.1724893772893776</v>
      </c>
      <c r="T840" s="18">
        <f>IFERROR(ZACKS_Screener[[#This Row],[PE2]]/(ZACKS_Screener[[#This Row],[EG2]]*100), "")</f>
        <v>0.81399209486166046</v>
      </c>
      <c r="U840"/>
    </row>
    <row r="841" spans="1:21" hidden="1" x14ac:dyDescent="0.25">
      <c r="A841" s="24" t="s">
        <v>1516</v>
      </c>
      <c r="B841" s="34">
        <v>7212.67</v>
      </c>
      <c r="C841" s="6" t="s">
        <v>1515</v>
      </c>
      <c r="D841" s="6" t="s">
        <v>13</v>
      </c>
      <c r="E841" s="6" t="s">
        <v>37</v>
      </c>
      <c r="F841" s="6" t="s">
        <v>250</v>
      </c>
      <c r="G841">
        <v>12</v>
      </c>
      <c r="H841">
        <v>202212</v>
      </c>
      <c r="I841" s="9">
        <v>18.940000000000001</v>
      </c>
      <c r="J841" s="9">
        <v>1.69</v>
      </c>
      <c r="K841" s="9">
        <v>1.65</v>
      </c>
      <c r="L841" s="9">
        <v>1.69</v>
      </c>
      <c r="M841" s="27" t="str">
        <f>IFERROR(INDEX(Data!AE:AE,MATCH(ZACKS_Screener[[#This Row],[Company Name]] &amp; " *", Data!AD:AD,0)), "")</f>
        <v/>
      </c>
      <c r="N841" t="str">
        <f>INDEX(Data!AI:AI,MATCH( ZACKS_Screener[[#This Row],[NAICS1]], Data!AH:AH,0))</f>
        <v/>
      </c>
      <c r="O8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-2.3668639053254458E-2</v>
      </c>
      <c r="P8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2.4242424242424267E-2</v>
      </c>
      <c r="Q841" s="18">
        <f>IFERROR(ZACKS_Screener[[#This Row],[Price]]/ZACKS_Screener[[#This Row],[EPS1]], "")</f>
        <v>11.47878787878788</v>
      </c>
      <c r="R841" s="18">
        <f>IFERROR(ZACKS_Screener[[#This Row],[Price]]/ZACKS_Screener[[#This Row],[EPS2]], "")</f>
        <v>11.207100591715978</v>
      </c>
      <c r="S841" s="18">
        <f>IFERROR(ZACKS_Screener[[#This Row],[PE1]]/(ZACKS_Screener[[#This Row],[EG1]]*100), "")</f>
        <v>-4.8497878787878754</v>
      </c>
      <c r="T841" s="18">
        <f>IFERROR(ZACKS_Screener[[#This Row],[PE2]]/(ZACKS_Screener[[#This Row],[EG2]]*100), "")</f>
        <v>4.6229289940828364</v>
      </c>
      <c r="U841"/>
    </row>
    <row r="842" spans="1:21" hidden="1" x14ac:dyDescent="0.25">
      <c r="A842" s="24" t="s">
        <v>1518</v>
      </c>
      <c r="B842" s="34">
        <v>4723.8599999999997</v>
      </c>
      <c r="C842" s="6" t="s">
        <v>1517</v>
      </c>
      <c r="D842" s="6" t="s">
        <v>13</v>
      </c>
      <c r="E842" s="6" t="s">
        <v>330</v>
      </c>
      <c r="F842" s="6" t="s">
        <v>500</v>
      </c>
      <c r="G842">
        <v>6</v>
      </c>
      <c r="H842">
        <v>202206</v>
      </c>
      <c r="I842" s="9">
        <v>31.02</v>
      </c>
      <c r="J842" s="9">
        <v>3.51</v>
      </c>
      <c r="K842" s="9">
        <v>3.72</v>
      </c>
      <c r="L842" s="9">
        <v>4.0999999999999996</v>
      </c>
      <c r="M842" s="27" t="str">
        <f>IFERROR(INDEX(Data!AE:AE,MATCH(ZACKS_Screener[[#This Row],[Company Name]] &amp; " *", Data!AD:AD,0)), "")</f>
        <v>541213</v>
      </c>
      <c r="N842" t="str">
        <f>INDEX(Data!AI:AI,MATCH( ZACKS_Screener[[#This Row],[NAICS1]], Data!AH:AH,0))</f>
        <v xml:space="preserve">Tax Preparation Services </v>
      </c>
      <c r="O8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5.982905982905995E-2</v>
      </c>
      <c r="P8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0.10215053763440844</v>
      </c>
      <c r="Q842" s="18">
        <f>IFERROR(ZACKS_Screener[[#This Row],[Price]]/ZACKS_Screener[[#This Row],[EPS1]], "")</f>
        <v>8.3387096774193541</v>
      </c>
      <c r="R842" s="18">
        <f>IFERROR(ZACKS_Screener[[#This Row],[Price]]/ZACKS_Screener[[#This Row],[EPS2]], "")</f>
        <v>7.5658536585365859</v>
      </c>
      <c r="S842" s="18">
        <f>IFERROR(ZACKS_Screener[[#This Row],[PE1]]/(ZACKS_Screener[[#This Row],[EG1]]*100), "")</f>
        <v>1.3937557603686606</v>
      </c>
      <c r="T842" s="18">
        <f>IFERROR(ZACKS_Screener[[#This Row],[PE2]]/(ZACKS_Screener[[#This Row],[EG2]]*100), "")</f>
        <v>0.74065725288831963</v>
      </c>
      <c r="U842"/>
    </row>
    <row r="843" spans="1:21" hidden="1" x14ac:dyDescent="0.25">
      <c r="A843" s="24" t="s">
        <v>41070</v>
      </c>
      <c r="B843" s="34">
        <v>3115.52</v>
      </c>
      <c r="C843" s="6" t="s">
        <v>41069</v>
      </c>
      <c r="D843" s="6" t="s">
        <v>13</v>
      </c>
      <c r="E843" s="6" t="s">
        <v>23</v>
      </c>
      <c r="F843" s="6" t="s">
        <v>186</v>
      </c>
      <c r="G843">
        <v>12</v>
      </c>
      <c r="H843">
        <v>202212</v>
      </c>
      <c r="I843" s="9">
        <v>109.37</v>
      </c>
      <c r="J843" s="9">
        <v>11.26</v>
      </c>
      <c r="K843" s="9">
        <v>13.8</v>
      </c>
      <c r="L843" s="9">
        <v>14.7</v>
      </c>
      <c r="M843" s="27" t="str">
        <f>IFERROR(INDEX(Data!AE:AE,MATCH(ZACKS_Screener[[#This Row],[Company Name]] &amp; " *", Data!AD:AD,0)), "")</f>
        <v>532490</v>
      </c>
      <c r="N843" t="str">
        <f>INDEX(Data!AI:AI,MATCH( ZACKS_Screener[[#This Row],[NAICS1]], Data!AH:AH,0))</f>
        <v xml:space="preserve">Other Commercial and Industrial Machinery and Equipment Rental and Leasing </v>
      </c>
      <c r="O8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0.22557726465364131</v>
      </c>
      <c r="P8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6.5217391304347713E-2</v>
      </c>
      <c r="Q843" s="18">
        <f>IFERROR(ZACKS_Screener[[#This Row],[Price]]/ZACKS_Screener[[#This Row],[EPS1]], "")</f>
        <v>7.9253623188405795</v>
      </c>
      <c r="R843" s="18">
        <f>IFERROR(ZACKS_Screener[[#This Row],[Price]]/ZACKS_Screener[[#This Row],[EPS2]], "")</f>
        <v>7.4401360544217692</v>
      </c>
      <c r="S843" s="18">
        <f>IFERROR(ZACKS_Screener[[#This Row],[PE1]]/(ZACKS_Screener[[#This Row],[EG1]]*100), "")</f>
        <v>0.35133692799269639</v>
      </c>
      <c r="T843" s="18">
        <f>IFERROR(ZACKS_Screener[[#This Row],[PE2]]/(ZACKS_Screener[[#This Row],[EG2]]*100), "")</f>
        <v>1.1408208616780064</v>
      </c>
      <c r="U843"/>
    </row>
    <row r="844" spans="1:21" hidden="1" x14ac:dyDescent="0.25">
      <c r="A844" s="24" t="s">
        <v>1520</v>
      </c>
      <c r="B844" s="34">
        <v>22167.38</v>
      </c>
      <c r="C844" s="6" t="s">
        <v>1519</v>
      </c>
      <c r="D844" s="6" t="s">
        <v>13</v>
      </c>
      <c r="E844" s="6" t="s">
        <v>51</v>
      </c>
      <c r="F844" s="6" t="s">
        <v>1521</v>
      </c>
      <c r="G844">
        <v>10</v>
      </c>
      <c r="H844">
        <v>202210</v>
      </c>
      <c r="I844" s="9">
        <v>40.56</v>
      </c>
      <c r="J844" s="9">
        <v>1.82</v>
      </c>
      <c r="K844" s="9">
        <v>1.73</v>
      </c>
      <c r="L844" s="9">
        <v>1.87</v>
      </c>
      <c r="M844" s="27" t="str">
        <f>IFERROR(INDEX(Data!AE:AE,MATCH(ZACKS_Screener[[#This Row],[Company Name]] &amp; " *", Data!AD:AD,0)), "")</f>
        <v>311611</v>
      </c>
      <c r="N844" t="str">
        <f>INDEX(Data!AI:AI,MATCH( ZACKS_Screener[[#This Row],[NAICS1]], Data!AH:AH,0))</f>
        <v xml:space="preserve">Animal (except Poultry) Slaughtering </v>
      </c>
      <c r="O8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-4.945054945054949E-2</v>
      </c>
      <c r="P8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8.092485549132955E-2</v>
      </c>
      <c r="Q844" s="18">
        <f>IFERROR(ZACKS_Screener[[#This Row],[Price]]/ZACKS_Screener[[#This Row],[EPS1]], "")</f>
        <v>23.445086705202314</v>
      </c>
      <c r="R844" s="18">
        <f>IFERROR(ZACKS_Screener[[#This Row],[Price]]/ZACKS_Screener[[#This Row],[EPS2]], "")</f>
        <v>21.689839572192515</v>
      </c>
      <c r="S844" s="18">
        <f>IFERROR(ZACKS_Screener[[#This Row],[PE1]]/(ZACKS_Screener[[#This Row],[EG1]]*100), "")</f>
        <v>-4.741117533718687</v>
      </c>
      <c r="T844" s="18">
        <f>IFERROR(ZACKS_Screener[[#This Row],[PE2]]/(ZACKS_Screener[[#This Row],[EG2]]*100), "")</f>
        <v>2.6802444614209295</v>
      </c>
      <c r="U844"/>
    </row>
    <row r="845" spans="1:21" hidden="1" x14ac:dyDescent="0.25">
      <c r="A845" s="24" t="s">
        <v>41074</v>
      </c>
      <c r="B845" s="34">
        <v>2125.9899999999998</v>
      </c>
      <c r="C845" s="6" t="s">
        <v>41073</v>
      </c>
      <c r="D845" s="6" t="s">
        <v>22</v>
      </c>
      <c r="E845" s="6" t="s">
        <v>41</v>
      </c>
      <c r="F845" s="6" t="s">
        <v>67</v>
      </c>
      <c r="G845">
        <v>12</v>
      </c>
      <c r="H845">
        <v>202212</v>
      </c>
      <c r="I845" s="9">
        <v>35.46</v>
      </c>
      <c r="J845" s="9">
        <v>3</v>
      </c>
      <c r="K845" s="9">
        <v>2.4</v>
      </c>
      <c r="L845" s="9">
        <v>3.38</v>
      </c>
      <c r="M845" s="27" t="str">
        <f>IFERROR(INDEX(Data!AE:AE,MATCH(ZACKS_Screener[[#This Row],[Company Name]] &amp; " *", Data!AD:AD,0)), "")</f>
        <v/>
      </c>
      <c r="N845" t="str">
        <f>INDEX(Data!AI:AI,MATCH( ZACKS_Screener[[#This Row],[NAICS1]], Data!AH:AH,0))</f>
        <v/>
      </c>
      <c r="O8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8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0.40833333333333333</v>
      </c>
      <c r="Q845" s="18">
        <f>IFERROR(ZACKS_Screener[[#This Row],[Price]]/ZACKS_Screener[[#This Row],[EPS1]], "")</f>
        <v>14.775</v>
      </c>
      <c r="R845" s="18">
        <f>IFERROR(ZACKS_Screener[[#This Row],[Price]]/ZACKS_Screener[[#This Row],[EPS2]], "")</f>
        <v>10.491124260355031</v>
      </c>
      <c r="S845" s="18">
        <f>IFERROR(ZACKS_Screener[[#This Row],[PE1]]/(ZACKS_Screener[[#This Row],[EG1]]*100), "")</f>
        <v>-0.73874999999999991</v>
      </c>
      <c r="T845" s="18">
        <f>IFERROR(ZACKS_Screener[[#This Row],[PE2]]/(ZACKS_Screener[[#This Row],[EG2]]*100), "")</f>
        <v>0.25692549209032728</v>
      </c>
      <c r="U845"/>
    </row>
    <row r="846" spans="1:21" hidden="1" x14ac:dyDescent="0.25">
      <c r="A846" s="24" t="s">
        <v>1522</v>
      </c>
      <c r="B846" s="34">
        <v>150543.38</v>
      </c>
      <c r="C846" s="6" t="s">
        <v>1522</v>
      </c>
      <c r="D846" s="6" t="s">
        <v>13</v>
      </c>
      <c r="E846" s="6" t="s">
        <v>37</v>
      </c>
      <c r="F846" s="6" t="s">
        <v>418</v>
      </c>
      <c r="G846">
        <v>12</v>
      </c>
      <c r="H846">
        <v>202212</v>
      </c>
      <c r="I846" s="9">
        <v>37.729999999999997</v>
      </c>
      <c r="J846" s="9">
        <v>3.7</v>
      </c>
      <c r="K846" s="9">
        <v>6.96</v>
      </c>
      <c r="L846" s="9">
        <v>6.3</v>
      </c>
      <c r="M846" s="27" t="str">
        <f>IFERROR(INDEX(Data!AE:AE,MATCH(ZACKS_Screener[[#This Row],[Company Name]] &amp; " *", Data!AD:AD,0)), "")</f>
        <v>522291</v>
      </c>
      <c r="N846" t="str">
        <f>INDEX(Data!AI:AI,MATCH( ZACKS_Screener[[#This Row],[NAICS1]], Data!AH:AH,0))</f>
        <v xml:space="preserve">Consumer Lending </v>
      </c>
      <c r="O8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0.88108108108108096</v>
      </c>
      <c r="P8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-9.4827586206896575E-2</v>
      </c>
      <c r="Q846" s="18">
        <f>IFERROR(ZACKS_Screener[[#This Row],[Price]]/ZACKS_Screener[[#This Row],[EPS1]], "")</f>
        <v>5.4209770114942524</v>
      </c>
      <c r="R846" s="18">
        <f>IFERROR(ZACKS_Screener[[#This Row],[Price]]/ZACKS_Screener[[#This Row],[EPS2]], "")</f>
        <v>5.9888888888888889</v>
      </c>
      <c r="S846" s="18">
        <f>IFERROR(ZACKS_Screener[[#This Row],[PE1]]/(ZACKS_Screener[[#This Row],[EG1]]*100), "")</f>
        <v>6.1526426204075876E-2</v>
      </c>
      <c r="T846" s="18">
        <f>IFERROR(ZACKS_Screener[[#This Row],[PE2]]/(ZACKS_Screener[[#This Row],[EG2]]*100), "")</f>
        <v>-0.63155555555555531</v>
      </c>
      <c r="U846"/>
    </row>
    <row r="847" spans="1:21" hidden="1" x14ac:dyDescent="0.25">
      <c r="A847" s="24" t="s">
        <v>1524</v>
      </c>
      <c r="B847" s="34">
        <v>9859.2999999999993</v>
      </c>
      <c r="C847" s="6" t="s">
        <v>1523</v>
      </c>
      <c r="D847" s="6" t="s">
        <v>22</v>
      </c>
      <c r="E847" s="6" t="s">
        <v>41</v>
      </c>
      <c r="F847" s="6" t="s">
        <v>45</v>
      </c>
      <c r="G847">
        <v>12</v>
      </c>
      <c r="H847">
        <v>202212</v>
      </c>
      <c r="I847" s="9">
        <v>75.260000000000005</v>
      </c>
      <c r="J847" s="9">
        <v>4.8099999999999996</v>
      </c>
      <c r="K847" s="9">
        <v>5.26</v>
      </c>
      <c r="L847" s="9">
        <v>5.69</v>
      </c>
      <c r="M847" s="27" t="str">
        <f>IFERROR(INDEX(Data!AE:AE,MATCH(ZACKS_Screener[[#This Row],[Company Name]] &amp; " *", Data!AD:AD,0)), "")</f>
        <v>423450</v>
      </c>
      <c r="N847" t="str">
        <f>INDEX(Data!AI:AI,MATCH( ZACKS_Screener[[#This Row],[NAICS1]], Data!AH:AH,0))</f>
        <v xml:space="preserve">Medical, Dental, and Hospital Equipment and Supplies Merchant Wholesalers </v>
      </c>
      <c r="O8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9.3555093555093602E-2</v>
      </c>
      <c r="P8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8.1749049429657911E-2</v>
      </c>
      <c r="Q847" s="18">
        <f>IFERROR(ZACKS_Screener[[#This Row],[Price]]/ZACKS_Screener[[#This Row],[EPS1]], "")</f>
        <v>14.307984790874526</v>
      </c>
      <c r="R847" s="18">
        <f>IFERROR(ZACKS_Screener[[#This Row],[Price]]/ZACKS_Screener[[#This Row],[EPS2]], "")</f>
        <v>13.22671353251318</v>
      </c>
      <c r="S847" s="18">
        <f>IFERROR(ZACKS_Screener[[#This Row],[PE1]]/(ZACKS_Screener[[#This Row],[EG1]]*100), "")</f>
        <v>1.5293645965356986</v>
      </c>
      <c r="T847" s="18">
        <f>IFERROR(ZACKS_Screener[[#This Row],[PE2]]/(ZACKS_Screener[[#This Row],[EG2]]*100), "")</f>
        <v>1.6179654228144007</v>
      </c>
      <c r="U847"/>
    </row>
    <row r="848" spans="1:21" hidden="1" x14ac:dyDescent="0.25">
      <c r="A848" s="24" t="s">
        <v>1526</v>
      </c>
      <c r="B848" s="34">
        <v>12382.7</v>
      </c>
      <c r="C848" s="6" t="s">
        <v>1525</v>
      </c>
      <c r="D848" s="6" t="s">
        <v>22</v>
      </c>
      <c r="E848" s="6" t="s">
        <v>37</v>
      </c>
      <c r="F848" s="6" t="s">
        <v>250</v>
      </c>
      <c r="G848">
        <v>12</v>
      </c>
      <c r="H848">
        <v>202212</v>
      </c>
      <c r="I848" s="9">
        <v>17.41</v>
      </c>
      <c r="J848" s="9">
        <v>1.79</v>
      </c>
      <c r="K848" s="9">
        <v>1.91</v>
      </c>
      <c r="L848" s="9">
        <v>1.91</v>
      </c>
      <c r="M848" s="27" t="str">
        <f>IFERROR(INDEX(Data!AE:AE,MATCH(ZACKS_Screener[[#This Row],[Company Name]] &amp; " *", Data!AD:AD,0)), "")</f>
        <v>531110</v>
      </c>
      <c r="N848" t="str">
        <f>INDEX(Data!AI:AI,MATCH( ZACKS_Screener[[#This Row],[NAICS1]], Data!AH:AH,0))</f>
        <v xml:space="preserve">Lessors of Residential Buildings and Dwellings </v>
      </c>
      <c r="O8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6.7039106145251326E-2</v>
      </c>
      <c r="P8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848" s="18">
        <f>IFERROR(ZACKS_Screener[[#This Row],[Price]]/ZACKS_Screener[[#This Row],[EPS1]], "")</f>
        <v>9.1151832460732987</v>
      </c>
      <c r="R848" s="18">
        <f>IFERROR(ZACKS_Screener[[#This Row],[Price]]/ZACKS_Screener[[#This Row],[EPS2]], "")</f>
        <v>9.1151832460732987</v>
      </c>
      <c r="S848" s="18">
        <f>IFERROR(ZACKS_Screener[[#This Row],[PE1]]/(ZACKS_Screener[[#This Row],[EG1]]*100), "")</f>
        <v>1.3596815008726018</v>
      </c>
      <c r="T848" s="18" t="str">
        <f>IFERROR(ZACKS_Screener[[#This Row],[PE2]]/(ZACKS_Screener[[#This Row],[EG2]]*100), "")</f>
        <v/>
      </c>
      <c r="U848"/>
    </row>
    <row r="849" spans="1:21" hidden="1" x14ac:dyDescent="0.25">
      <c r="A849" s="24" t="s">
        <v>1528</v>
      </c>
      <c r="B849" s="34">
        <v>53037.39</v>
      </c>
      <c r="C849" s="6" t="s">
        <v>1527</v>
      </c>
      <c r="D849" s="6" t="s">
        <v>13</v>
      </c>
      <c r="E849" s="6" t="s">
        <v>51</v>
      </c>
      <c r="F849" s="6" t="s">
        <v>1529</v>
      </c>
      <c r="G849">
        <v>12</v>
      </c>
      <c r="H849">
        <v>202212</v>
      </c>
      <c r="I849" s="9">
        <v>259.48</v>
      </c>
      <c r="J849" s="9">
        <v>8.52</v>
      </c>
      <c r="K849" s="9">
        <v>9.49</v>
      </c>
      <c r="L849" s="9">
        <v>10.31</v>
      </c>
      <c r="M849" s="27" t="str">
        <f>IFERROR(INDEX(Data!AE:AE,MATCH(ZACKS_Screener[[#This Row],[Company Name]] &amp; " *", Data!AD:AD,0)), "")</f>
        <v>311351</v>
      </c>
      <c r="N849" t="str">
        <f>INDEX(Data!AI:AI,MATCH( ZACKS_Screener[[#This Row],[NAICS1]], Data!AH:AH,0))</f>
        <v xml:space="preserve">Chocolate and Confectionery Manufacturing from Cacao Beans </v>
      </c>
      <c r="O8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0.11384976525821604</v>
      </c>
      <c r="P8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8.6406743940990544E-2</v>
      </c>
      <c r="Q849" s="18">
        <f>IFERROR(ZACKS_Screener[[#This Row],[Price]]/ZACKS_Screener[[#This Row],[EPS1]], "")</f>
        <v>27.342465753424658</v>
      </c>
      <c r="R849" s="18">
        <f>IFERROR(ZACKS_Screener[[#This Row],[Price]]/ZACKS_Screener[[#This Row],[EPS2]], "")</f>
        <v>25.167798254122211</v>
      </c>
      <c r="S849" s="18">
        <f>IFERROR(ZACKS_Screener[[#This Row],[PE1]]/(ZACKS_Screener[[#This Row],[EG1]]*100), "")</f>
        <v>2.4016268888575047</v>
      </c>
      <c r="T849" s="18">
        <f>IFERROR(ZACKS_Screener[[#This Row],[PE2]]/(ZACKS_Screener[[#This Row],[EG2]]*100), "")</f>
        <v>2.9127122613612157</v>
      </c>
      <c r="U849"/>
    </row>
    <row r="850" spans="1:21" hidden="1" x14ac:dyDescent="0.25">
      <c r="A850" s="24" t="s">
        <v>41078</v>
      </c>
      <c r="B850" s="34">
        <v>2103.65</v>
      </c>
      <c r="C850" s="6" t="s">
        <v>41077</v>
      </c>
      <c r="D850" s="6" t="s">
        <v>13</v>
      </c>
      <c r="E850" s="6" t="s">
        <v>37</v>
      </c>
      <c r="F850" s="6" t="s">
        <v>299</v>
      </c>
      <c r="G850">
        <v>12</v>
      </c>
      <c r="H850">
        <v>202212</v>
      </c>
      <c r="I850" s="9">
        <v>14.77</v>
      </c>
      <c r="J850" s="9">
        <v>1.48</v>
      </c>
      <c r="K850" s="9">
        <v>1.94</v>
      </c>
      <c r="L850" s="9">
        <v>1.91</v>
      </c>
      <c r="M850" s="27" t="str">
        <f>IFERROR(INDEX(Data!AE:AE,MATCH(ZACKS_Screener[[#This Row],[Company Name]] &amp; " *", Data!AD:AD,0)), "")</f>
        <v/>
      </c>
      <c r="N850" t="str">
        <f>INDEX(Data!AI:AI,MATCH( ZACKS_Screener[[#This Row],[NAICS1]], Data!AH:AH,0))</f>
        <v/>
      </c>
      <c r="O8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0.3108108108108108</v>
      </c>
      <c r="P8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-1.546391752577321E-2</v>
      </c>
      <c r="Q850" s="18">
        <f>IFERROR(ZACKS_Screener[[#This Row],[Price]]/ZACKS_Screener[[#This Row],[EPS1]], "")</f>
        <v>7.6134020618556697</v>
      </c>
      <c r="R850" s="18">
        <f>IFERROR(ZACKS_Screener[[#This Row],[Price]]/ZACKS_Screener[[#This Row],[EPS2]], "")</f>
        <v>7.7329842931937174</v>
      </c>
      <c r="S850" s="18">
        <f>IFERROR(ZACKS_Screener[[#This Row],[PE1]]/(ZACKS_Screener[[#This Row],[EG1]]*100), "")</f>
        <v>0.24495293590318243</v>
      </c>
      <c r="T850" s="18">
        <f>IFERROR(ZACKS_Screener[[#This Row],[PE2]]/(ZACKS_Screener[[#This Row],[EG2]]*100), "")</f>
        <v>-5.0006631762652658</v>
      </c>
      <c r="U850"/>
    </row>
    <row r="851" spans="1:21" hidden="1" x14ac:dyDescent="0.25">
      <c r="A851" s="24" t="s">
        <v>41080</v>
      </c>
      <c r="B851" s="34">
        <v>2013.79</v>
      </c>
      <c r="C851" s="6" t="s">
        <v>41079</v>
      </c>
      <c r="D851" s="6" t="s">
        <v>13</v>
      </c>
      <c r="E851" s="6" t="s">
        <v>37</v>
      </c>
      <c r="F851" s="6" t="s">
        <v>550</v>
      </c>
      <c r="G851">
        <v>12</v>
      </c>
      <c r="H851">
        <v>202212</v>
      </c>
      <c r="I851" s="9">
        <v>30.97</v>
      </c>
      <c r="J851" s="9">
        <v>1.6</v>
      </c>
      <c r="K851" s="9">
        <v>1.68</v>
      </c>
      <c r="L851" s="9">
        <v>1.59</v>
      </c>
      <c r="M851" s="27" t="str">
        <f>IFERROR(INDEX(Data!AE:AE,MATCH(ZACKS_Screener[[#This Row],[Company Name]] &amp; " *", Data!AD:AD,0)), "")</f>
        <v/>
      </c>
      <c r="N851" t="str">
        <f>INDEX(Data!AI:AI,MATCH( ZACKS_Screener[[#This Row],[NAICS1]], Data!AH:AH,0))</f>
        <v/>
      </c>
      <c r="O8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4.9999999999999906E-2</v>
      </c>
      <c r="P8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-5.3571428571428492E-2</v>
      </c>
      <c r="Q851" s="18">
        <f>IFERROR(ZACKS_Screener[[#This Row],[Price]]/ZACKS_Screener[[#This Row],[EPS1]], "")</f>
        <v>18.43452380952381</v>
      </c>
      <c r="R851" s="18">
        <f>IFERROR(ZACKS_Screener[[#This Row],[Price]]/ZACKS_Screener[[#This Row],[EPS2]], "")</f>
        <v>19.477987421383645</v>
      </c>
      <c r="S851" s="18">
        <f>IFERROR(ZACKS_Screener[[#This Row],[PE1]]/(ZACKS_Screener[[#This Row],[EG1]]*100), "")</f>
        <v>3.6869047619047692</v>
      </c>
      <c r="T851" s="18">
        <f>IFERROR(ZACKS_Screener[[#This Row],[PE2]]/(ZACKS_Screener[[#This Row],[EG2]]*100), "")</f>
        <v>-3.6358909853249526</v>
      </c>
      <c r="U851"/>
    </row>
    <row r="852" spans="1:21" hidden="1" x14ac:dyDescent="0.25">
      <c r="A852" s="24" t="s">
        <v>1530</v>
      </c>
      <c r="B852" s="34">
        <v>13307.15</v>
      </c>
      <c r="C852" s="6" t="s">
        <v>41083</v>
      </c>
      <c r="D852" s="6" t="s">
        <v>22</v>
      </c>
      <c r="E852" s="6" t="s">
        <v>330</v>
      </c>
      <c r="F852" s="6" t="s">
        <v>707</v>
      </c>
      <c r="G852">
        <v>12</v>
      </c>
      <c r="H852">
        <v>202212</v>
      </c>
      <c r="I852" s="9">
        <v>40.869999999999997</v>
      </c>
      <c r="J852" s="9">
        <v>-0.85</v>
      </c>
      <c r="K852" s="9">
        <v>1.4</v>
      </c>
      <c r="L852" s="9">
        <v>1.88</v>
      </c>
      <c r="M852" s="27" t="str">
        <f>IFERROR(INDEX(Data!AE:AE,MATCH(ZACKS_Screener[[#This Row],[Company Name]] &amp; " *", Data!AD:AD,0)), "")</f>
        <v/>
      </c>
      <c r="N852" t="str">
        <f>INDEX(Data!AI:AI,MATCH( ZACKS_Screener[[#This Row],[NAICS1]], Data!AH:AH,0))</f>
        <v/>
      </c>
      <c r="O8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0.34285714285714286</v>
      </c>
      <c r="Q852" s="18">
        <f>IFERROR(ZACKS_Screener[[#This Row],[Price]]/ZACKS_Screener[[#This Row],[EPS1]], "")</f>
        <v>29.192857142857143</v>
      </c>
      <c r="R852" s="18">
        <f>IFERROR(ZACKS_Screener[[#This Row],[Price]]/ZACKS_Screener[[#This Row],[EPS2]], "")</f>
        <v>21.73936170212766</v>
      </c>
      <c r="S852" s="18">
        <f>IFERROR(ZACKS_Screener[[#This Row],[PE1]]/(ZACKS_Screener[[#This Row],[EG1]]*100), "")</f>
        <v>0.29192857142857143</v>
      </c>
      <c r="T852" s="18">
        <f>IFERROR(ZACKS_Screener[[#This Row],[PE2]]/(ZACKS_Screener[[#This Row],[EG2]]*100), "")</f>
        <v>0.63406471631205674</v>
      </c>
      <c r="U852"/>
    </row>
    <row r="853" spans="1:21" hidden="1" x14ac:dyDescent="0.25">
      <c r="A853" s="24" t="s">
        <v>1532</v>
      </c>
      <c r="B853" s="34">
        <v>5078.51</v>
      </c>
      <c r="C853" s="6" t="s">
        <v>1531</v>
      </c>
      <c r="D853" s="6" t="s">
        <v>22</v>
      </c>
      <c r="E853" s="6" t="s">
        <v>23</v>
      </c>
      <c r="F853" s="6" t="s">
        <v>334</v>
      </c>
      <c r="G853">
        <v>12</v>
      </c>
      <c r="H853">
        <v>202212</v>
      </c>
      <c r="I853" s="9">
        <v>16.11</v>
      </c>
      <c r="J853" s="9">
        <v>3.74</v>
      </c>
      <c r="K853" s="9">
        <v>2.58</v>
      </c>
      <c r="L853" s="9">
        <v>2.04</v>
      </c>
      <c r="M853" s="27" t="str">
        <f>IFERROR(INDEX(Data!AE:AE,MATCH(ZACKS_Screener[[#This Row],[Company Name]] &amp; " *", Data!AD:AD,0)), "")</f>
        <v>532111</v>
      </c>
      <c r="N853" t="str">
        <f>INDEX(Data!AI:AI,MATCH( ZACKS_Screener[[#This Row],[NAICS1]], Data!AH:AH,0))</f>
        <v xml:space="preserve">Passenger Car Rental </v>
      </c>
      <c r="O8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-0.31016042780748665</v>
      </c>
      <c r="P8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-0.20930232558139536</v>
      </c>
      <c r="Q853" s="18">
        <f>IFERROR(ZACKS_Screener[[#This Row],[Price]]/ZACKS_Screener[[#This Row],[EPS1]], "")</f>
        <v>6.2441860465116275</v>
      </c>
      <c r="R853" s="18">
        <f>IFERROR(ZACKS_Screener[[#This Row],[Price]]/ZACKS_Screener[[#This Row],[EPS2]], "")</f>
        <v>7.8970588235294112</v>
      </c>
      <c r="S853" s="18">
        <f>IFERROR(ZACKS_Screener[[#This Row],[PE1]]/(ZACKS_Screener[[#This Row],[EG1]]*100), "")</f>
        <v>-0.20132117080994383</v>
      </c>
      <c r="T853" s="18">
        <f>IFERROR(ZACKS_Screener[[#This Row],[PE2]]/(ZACKS_Screener[[#This Row],[EG2]]*100), "")</f>
        <v>-0.37730392156862741</v>
      </c>
      <c r="U853"/>
    </row>
    <row r="854" spans="1:21" hidden="1" x14ac:dyDescent="0.25">
      <c r="A854" s="24" t="s">
        <v>1534</v>
      </c>
      <c r="B854" s="34">
        <v>15767.89</v>
      </c>
      <c r="C854" s="6" t="s">
        <v>1533</v>
      </c>
      <c r="D854" s="6" t="s">
        <v>13</v>
      </c>
      <c r="E854" s="6" t="s">
        <v>18</v>
      </c>
      <c r="F854" s="6" t="s">
        <v>1535</v>
      </c>
      <c r="G854">
        <v>12</v>
      </c>
      <c r="H854">
        <v>202212</v>
      </c>
      <c r="I854" s="9">
        <v>294.24</v>
      </c>
      <c r="J854" s="9">
        <v>10.62</v>
      </c>
      <c r="K854" s="9">
        <v>13.81</v>
      </c>
      <c r="L854" s="9">
        <v>14.23</v>
      </c>
      <c r="M854" s="27" t="str">
        <f>IFERROR(INDEX(Data!AE:AE,MATCH(ZACKS_Screener[[#This Row],[Company Name]] &amp; " *", Data!AD:AD,0)), "")</f>
        <v>335931</v>
      </c>
      <c r="N854" t="str">
        <f>INDEX(Data!AI:AI,MATCH( ZACKS_Screener[[#This Row],[NAICS1]], Data!AH:AH,0))</f>
        <v xml:space="preserve">Current-Carrying Wiring Device Manufacturing </v>
      </c>
      <c r="O8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0.30037664783427509</v>
      </c>
      <c r="P8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3.0412744388124541E-2</v>
      </c>
      <c r="Q854" s="18">
        <f>IFERROR(ZACKS_Screener[[#This Row],[Price]]/ZACKS_Screener[[#This Row],[EPS1]], "")</f>
        <v>21.306299782766111</v>
      </c>
      <c r="R854" s="18">
        <f>IFERROR(ZACKS_Screener[[#This Row],[Price]]/ZACKS_Screener[[#This Row],[EPS2]], "")</f>
        <v>20.677442023893182</v>
      </c>
      <c r="S854" s="18">
        <f>IFERROR(ZACKS_Screener[[#This Row],[PE1]]/(ZACKS_Screener[[#This Row],[EG1]]*100), "")</f>
        <v>0.70931944731340435</v>
      </c>
      <c r="T854" s="18">
        <f>IFERROR(ZACKS_Screener[[#This Row],[PE2]]/(ZACKS_Screener[[#This Row],[EG2]]*100), "")</f>
        <v>6.7989398654753552</v>
      </c>
      <c r="U854"/>
    </row>
    <row r="855" spans="1:21" hidden="1" x14ac:dyDescent="0.25">
      <c r="A855" s="24" t="s">
        <v>41085</v>
      </c>
      <c r="B855" s="34">
        <v>2451.8000000000002</v>
      </c>
      <c r="C855" s="6" t="s">
        <v>41084</v>
      </c>
      <c r="D855" s="6" t="s">
        <v>22</v>
      </c>
      <c r="E855" s="6" t="s">
        <v>23</v>
      </c>
      <c r="F855" s="6" t="s">
        <v>334</v>
      </c>
      <c r="G855">
        <v>12</v>
      </c>
      <c r="H855">
        <v>202212</v>
      </c>
      <c r="I855" s="9">
        <v>73.52</v>
      </c>
      <c r="J855" s="9">
        <v>10.64</v>
      </c>
      <c r="K855" s="9">
        <v>6.62</v>
      </c>
      <c r="L855" s="9">
        <v>7.32</v>
      </c>
      <c r="M855" s="27" t="str">
        <f>IFERROR(INDEX(Data!AE:AE,MATCH(ZACKS_Screener[[#This Row],[Company Name]] &amp; " *", Data!AD:AD,0)), "")</f>
        <v>488510</v>
      </c>
      <c r="N855" t="str">
        <f>INDEX(Data!AI:AI,MATCH( ZACKS_Screener[[#This Row],[NAICS1]], Data!AH:AH,0))</f>
        <v xml:space="preserve">Freight Transportation Arrangement </v>
      </c>
      <c r="O8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-0.3778195488721805</v>
      </c>
      <c r="P8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855" s="18">
        <f>IFERROR(ZACKS_Screener[[#This Row],[Price]]/ZACKS_Screener[[#This Row],[EPS1]], "")</f>
        <v>11.105740181268882</v>
      </c>
      <c r="R855" s="18">
        <f>IFERROR(ZACKS_Screener[[#This Row],[Price]]/ZACKS_Screener[[#This Row],[EPS2]], "")</f>
        <v>10.043715846994534</v>
      </c>
      <c r="S855" s="18">
        <f>IFERROR(ZACKS_Screener[[#This Row],[PE1]]/(ZACKS_Screener[[#This Row],[EG1]]*100), "")</f>
        <v>-0.29394297395199226</v>
      </c>
      <c r="T855" s="18">
        <f>IFERROR(ZACKS_Screener[[#This Row],[PE2]]/(ZACKS_Screener[[#This Row],[EG2]]*100), "")</f>
        <v>0.94984855581576855</v>
      </c>
      <c r="U855"/>
    </row>
    <row r="856" spans="1:21" hidden="1" x14ac:dyDescent="0.25">
      <c r="A856" s="24" t="s">
        <v>1537</v>
      </c>
      <c r="B856" s="34">
        <v>26238.52</v>
      </c>
      <c r="C856" s="6" t="s">
        <v>1536</v>
      </c>
      <c r="D856" s="6" t="s">
        <v>13</v>
      </c>
      <c r="E856" s="6" t="s">
        <v>14</v>
      </c>
      <c r="F856" s="6" t="s">
        <v>201</v>
      </c>
      <c r="G856">
        <v>12</v>
      </c>
      <c r="H856">
        <v>202212</v>
      </c>
      <c r="I856" s="9">
        <v>528.59</v>
      </c>
      <c r="J856" s="9">
        <v>2.78</v>
      </c>
      <c r="K856" s="9">
        <v>4.84</v>
      </c>
      <c r="L856" s="9">
        <v>5.86</v>
      </c>
      <c r="M856" s="27" t="str">
        <f>IFERROR(INDEX(Data!AE:AE,MATCH(ZACKS_Screener[[#This Row],[Company Name]] &amp; " *", Data!AD:AD,0)), "")</f>
        <v/>
      </c>
      <c r="N856" t="str">
        <f>INDEX(Data!AI:AI,MATCH( ZACKS_Screener[[#This Row],[NAICS1]], Data!AH:AH,0))</f>
        <v/>
      </c>
      <c r="O8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0.74100719424460437</v>
      </c>
      <c r="P8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0.21074380165289266</v>
      </c>
      <c r="Q856" s="18">
        <f>IFERROR(ZACKS_Screener[[#This Row],[Price]]/ZACKS_Screener[[#This Row],[EPS1]], "")</f>
        <v>109.21280991735539</v>
      </c>
      <c r="R856" s="18">
        <f>IFERROR(ZACKS_Screener[[#This Row],[Price]]/ZACKS_Screener[[#This Row],[EPS2]], "")</f>
        <v>90.203071672354952</v>
      </c>
      <c r="S856" s="18">
        <f>IFERROR(ZACKS_Screener[[#This Row],[PE1]]/(ZACKS_Screener[[#This Row],[EG1]]*100), "")</f>
        <v>1.4738427746128542</v>
      </c>
      <c r="T856" s="18">
        <f>IFERROR(ZACKS_Screener[[#This Row],[PE2]]/(ZACKS_Screener[[#This Row],[EG2]]*100), "")</f>
        <v>4.2802241852372331</v>
      </c>
      <c r="U856"/>
    </row>
    <row r="857" spans="1:21" hidden="1" x14ac:dyDescent="0.25">
      <c r="A857" s="24" t="s">
        <v>1539</v>
      </c>
      <c r="B857" s="34">
        <v>65463.68</v>
      </c>
      <c r="C857" s="6" t="s">
        <v>1538</v>
      </c>
      <c r="D857" s="6" t="s">
        <v>13</v>
      </c>
      <c r="E857" s="6" t="s">
        <v>41</v>
      </c>
      <c r="F857" s="6" t="s">
        <v>773</v>
      </c>
      <c r="G857">
        <v>12</v>
      </c>
      <c r="H857">
        <v>202212</v>
      </c>
      <c r="I857" s="9">
        <v>523.94000000000005</v>
      </c>
      <c r="J857" s="9">
        <v>25.24</v>
      </c>
      <c r="K857" s="9">
        <v>28.25</v>
      </c>
      <c r="L857" s="9">
        <v>32.020000000000003</v>
      </c>
      <c r="M857" s="27" t="str">
        <f>IFERROR(INDEX(Data!AE:AE,MATCH(ZACKS_Screener[[#This Row],[Company Name]] &amp; " *", Data!AD:AD,0)), "")</f>
        <v>524114</v>
      </c>
      <c r="N857" t="str">
        <f>INDEX(Data!AI:AI,MATCH( ZACKS_Screener[[#This Row],[NAICS1]], Data!AH:AH,0))</f>
        <v xml:space="preserve">Direct Health and Medical Insurance Carriers </v>
      </c>
      <c r="O8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0.11925515055467518</v>
      </c>
      <c r="P8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0.13345132743362842</v>
      </c>
      <c r="Q857" s="18">
        <f>IFERROR(ZACKS_Screener[[#This Row],[Price]]/ZACKS_Screener[[#This Row],[EPS1]], "")</f>
        <v>18.546548672566374</v>
      </c>
      <c r="R857" s="18">
        <f>IFERROR(ZACKS_Screener[[#This Row],[Price]]/ZACKS_Screener[[#This Row],[EPS2]], "")</f>
        <v>16.362898188632105</v>
      </c>
      <c r="S857" s="18">
        <f>IFERROR(ZACKS_Screener[[#This Row],[PE1]]/(ZACKS_Screener[[#This Row],[EG1]]*100), "")</f>
        <v>1.5551989651015781</v>
      </c>
      <c r="T857" s="18">
        <f>IFERROR(ZACKS_Screener[[#This Row],[PE2]]/(ZACKS_Screener[[#This Row],[EG2]]*100), "")</f>
        <v>1.2261322913232271</v>
      </c>
      <c r="U857"/>
    </row>
    <row r="858" spans="1:21" hidden="1" x14ac:dyDescent="0.25">
      <c r="A858" s="24" t="s">
        <v>1541</v>
      </c>
      <c r="B858" s="34">
        <v>4609.3100000000004</v>
      </c>
      <c r="C858" s="6" t="s">
        <v>1540</v>
      </c>
      <c r="D858" s="6" t="s">
        <v>13</v>
      </c>
      <c r="E858" s="6" t="s">
        <v>130</v>
      </c>
      <c r="F858" s="6" t="s">
        <v>189</v>
      </c>
      <c r="G858">
        <v>12</v>
      </c>
      <c r="H858">
        <v>202212</v>
      </c>
      <c r="I858" s="9">
        <v>25.44</v>
      </c>
      <c r="J858" s="9">
        <v>3.13</v>
      </c>
      <c r="K858" s="9">
        <v>1.46</v>
      </c>
      <c r="L858" s="9">
        <v>2.5</v>
      </c>
      <c r="M858" s="27" t="str">
        <f>IFERROR(INDEX(Data!AE:AE,MATCH(ZACKS_Screener[[#This Row],[Company Name]] &amp; " *", Data!AD:AD,0)), "")</f>
        <v>325211</v>
      </c>
      <c r="N858" t="str">
        <f>INDEX(Data!AI:AI,MATCH( ZACKS_Screener[[#This Row],[NAICS1]], Data!AH:AH,0))</f>
        <v xml:space="preserve">Plastics Material and Resin Manufacturing </v>
      </c>
      <c r="O8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-0.5335463258785943</v>
      </c>
      <c r="P8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0.71232876712328774</v>
      </c>
      <c r="Q858" s="18">
        <f>IFERROR(ZACKS_Screener[[#This Row],[Price]]/ZACKS_Screener[[#This Row],[EPS1]], "")</f>
        <v>17.424657534246577</v>
      </c>
      <c r="R858" s="18">
        <f>IFERROR(ZACKS_Screener[[#This Row],[Price]]/ZACKS_Screener[[#This Row],[EPS2]], "")</f>
        <v>10.176</v>
      </c>
      <c r="S858" s="18">
        <f>IFERROR(ZACKS_Screener[[#This Row],[PE1]]/(ZACKS_Screener[[#This Row],[EG1]]*100), "")</f>
        <v>-0.32658190468378312</v>
      </c>
      <c r="T858" s="18">
        <f>IFERROR(ZACKS_Screener[[#This Row],[PE2]]/(ZACKS_Screener[[#This Row],[EG2]]*100), "")</f>
        <v>0.14285538461538461</v>
      </c>
      <c r="U858"/>
    </row>
    <row r="859" spans="1:21" hidden="1" x14ac:dyDescent="0.25">
      <c r="A859" s="24" t="s">
        <v>1543</v>
      </c>
      <c r="B859" s="34">
        <v>3350.98</v>
      </c>
      <c r="C859" s="6" t="s">
        <v>1542</v>
      </c>
      <c r="D859" s="6" t="s">
        <v>22</v>
      </c>
      <c r="E859" s="6" t="s">
        <v>37</v>
      </c>
      <c r="F859" s="6" t="s">
        <v>550</v>
      </c>
      <c r="G859">
        <v>12</v>
      </c>
      <c r="H859">
        <v>202212</v>
      </c>
      <c r="I859" s="9">
        <v>38.93</v>
      </c>
      <c r="J859" s="9">
        <v>5.98</v>
      </c>
      <c r="K859" s="9">
        <v>5.44</v>
      </c>
      <c r="L859" s="9">
        <v>5.1100000000000003</v>
      </c>
      <c r="M859" s="27" t="str">
        <f>IFERROR(INDEX(Data!AE:AE,MATCH(ZACKS_Screener[[#This Row],[Company Name]] &amp; " *", Data!AD:AD,0)), "")</f>
        <v/>
      </c>
      <c r="N859" t="str">
        <f>INDEX(Data!AI:AI,MATCH( ZACKS_Screener[[#This Row],[NAICS1]], Data!AH:AH,0))</f>
        <v/>
      </c>
      <c r="O8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-9.0301003344481601E-2</v>
      </c>
      <c r="P8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-6.0661764705882359E-2</v>
      </c>
      <c r="Q859" s="18">
        <f>IFERROR(ZACKS_Screener[[#This Row],[Price]]/ZACKS_Screener[[#This Row],[EPS1]], "")</f>
        <v>7.1562499999999991</v>
      </c>
      <c r="R859" s="18">
        <f>IFERROR(ZACKS_Screener[[#This Row],[Price]]/ZACKS_Screener[[#This Row],[EPS2]], "")</f>
        <v>7.6183953033268095</v>
      </c>
      <c r="S859" s="18">
        <f>IFERROR(ZACKS_Screener[[#This Row],[PE1]]/(ZACKS_Screener[[#This Row],[EG1]]*100), "")</f>
        <v>-0.79248842592592583</v>
      </c>
      <c r="T859" s="18">
        <f>IFERROR(ZACKS_Screener[[#This Row],[PE2]]/(ZACKS_Screener[[#This Row],[EG2]]*100), "")</f>
        <v>-1.2558809227302377</v>
      </c>
      <c r="U859"/>
    </row>
    <row r="860" spans="1:21" hidden="1" x14ac:dyDescent="0.25">
      <c r="A860" s="24" t="s">
        <v>1545</v>
      </c>
      <c r="B860" s="34">
        <v>18515.439999999999</v>
      </c>
      <c r="C860" s="6" t="s">
        <v>1544</v>
      </c>
      <c r="D860" s="6" t="s">
        <v>13</v>
      </c>
      <c r="E860" s="6" t="s">
        <v>26</v>
      </c>
      <c r="F860" s="6" t="s">
        <v>82</v>
      </c>
      <c r="G860">
        <v>12</v>
      </c>
      <c r="H860">
        <v>202212</v>
      </c>
      <c r="I860" s="9">
        <v>44.8</v>
      </c>
      <c r="J860" s="9">
        <v>1.4</v>
      </c>
      <c r="K860" s="9">
        <v>1.69</v>
      </c>
      <c r="L860" s="9">
        <v>2.1</v>
      </c>
      <c r="M860" s="27" t="str">
        <f>IFERROR(INDEX(Data!AE:AE,MATCH(ZACKS_Screener[[#This Row],[Company Name]] &amp; " *", Data!AD:AD,0)), "")</f>
        <v>331318</v>
      </c>
      <c r="N860" t="str">
        <f>INDEX(Data!AI:AI,MATCH( ZACKS_Screener[[#This Row],[NAICS1]], Data!AH:AH,0))</f>
        <v xml:space="preserve">Other Aluminum Rolling, Drawing, and Extruding </v>
      </c>
      <c r="O8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0.20714285714285718</v>
      </c>
      <c r="P8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0.24260355029585809</v>
      </c>
      <c r="Q860" s="18">
        <f>IFERROR(ZACKS_Screener[[#This Row],[Price]]/ZACKS_Screener[[#This Row],[EPS1]], "")</f>
        <v>26.508875739644971</v>
      </c>
      <c r="R860" s="18">
        <f>IFERROR(ZACKS_Screener[[#This Row],[Price]]/ZACKS_Screener[[#This Row],[EPS2]], "")</f>
        <v>21.333333333333332</v>
      </c>
      <c r="S860" s="18">
        <f>IFERROR(ZACKS_Screener[[#This Row],[PE1]]/(ZACKS_Screener[[#This Row],[EG1]]*100), "")</f>
        <v>1.2797388288104465</v>
      </c>
      <c r="T860" s="18">
        <f>IFERROR(ZACKS_Screener[[#This Row],[PE2]]/(ZACKS_Screener[[#This Row],[EG2]]*100), "")</f>
        <v>0.87934959349593456</v>
      </c>
      <c r="U860"/>
    </row>
    <row r="861" spans="1:21" hidden="1" x14ac:dyDescent="0.25">
      <c r="A861" s="24" t="s">
        <v>1547</v>
      </c>
      <c r="B861" s="34">
        <v>6090</v>
      </c>
      <c r="C861" s="6" t="s">
        <v>1546</v>
      </c>
      <c r="D861" s="6" t="s">
        <v>13</v>
      </c>
      <c r="E861" s="6" t="s">
        <v>179</v>
      </c>
      <c r="F861" s="6" t="s">
        <v>180</v>
      </c>
      <c r="G861">
        <v>12</v>
      </c>
      <c r="H861">
        <v>202212</v>
      </c>
      <c r="I861" s="9">
        <v>72.180000000000007</v>
      </c>
      <c r="J861" s="9">
        <v>1.28</v>
      </c>
      <c r="K861" s="9">
        <v>1.88</v>
      </c>
      <c r="L861" s="9">
        <v>2.46</v>
      </c>
      <c r="M861" s="27" t="str">
        <f>IFERROR(INDEX(Data!AE:AE,MATCH(ZACKS_Screener[[#This Row],[Company Name]] &amp; " *", Data!AD:AD,0)), "")</f>
        <v>336413</v>
      </c>
      <c r="N861" t="str">
        <f>INDEX(Data!AI:AI,MATCH( ZACKS_Screener[[#This Row],[NAICS1]], Data!AH:AH,0))</f>
        <v xml:space="preserve">Other Aircraft Parts and Auxiliary Equipment Manufacturing </v>
      </c>
      <c r="O8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0.46874999999999989</v>
      </c>
      <c r="P8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0.3085106382978724</v>
      </c>
      <c r="Q861" s="18">
        <f>IFERROR(ZACKS_Screener[[#This Row],[Price]]/ZACKS_Screener[[#This Row],[EPS1]], "")</f>
        <v>38.393617021276604</v>
      </c>
      <c r="R861" s="18">
        <f>IFERROR(ZACKS_Screener[[#This Row],[Price]]/ZACKS_Screener[[#This Row],[EPS2]], "")</f>
        <v>29.341463414634148</v>
      </c>
      <c r="S861" s="18">
        <f>IFERROR(ZACKS_Screener[[#This Row],[PE1]]/(ZACKS_Screener[[#This Row],[EG1]]*100), "")</f>
        <v>0.81906382978723447</v>
      </c>
      <c r="T861" s="18">
        <f>IFERROR(ZACKS_Screener[[#This Row],[PE2]]/(ZACKS_Screener[[#This Row],[EG2]]*100), "")</f>
        <v>0.95106812447434808</v>
      </c>
      <c r="U861"/>
    </row>
    <row r="862" spans="1:21" hidden="1" x14ac:dyDescent="0.25">
      <c r="A862" s="24" t="s">
        <v>1548</v>
      </c>
      <c r="B862" s="34">
        <v>16155.94</v>
      </c>
      <c r="C862" s="6" t="s">
        <v>90</v>
      </c>
      <c r="D862" s="6" t="s">
        <v>13</v>
      </c>
      <c r="E862" s="6" t="s">
        <v>37</v>
      </c>
      <c r="F862" s="6" t="s">
        <v>92</v>
      </c>
      <c r="G862">
        <v>12</v>
      </c>
      <c r="H862">
        <v>202212</v>
      </c>
      <c r="I862" s="9">
        <v>74.52</v>
      </c>
      <c r="J862" s="9"/>
      <c r="M862" s="27" t="str">
        <f>IFERROR(INDEX(Data!AE:AE,MATCH(ZACKS_Screener[[#This Row],[Company Name]] &amp; " *", Data!AD:AD,0)), "")</f>
        <v/>
      </c>
      <c r="N862" t="str">
        <f>INDEX(Data!AI:AI,MATCH( ZACKS_Screener[[#This Row],[NAICS1]], Data!AH:AH,0))</f>
        <v/>
      </c>
      <c r="O86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6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62" s="18" t="str">
        <f>IFERROR(ZACKS_Screener[[#This Row],[Price]]/ZACKS_Screener[[#This Row],[EPS1]], "")</f>
        <v/>
      </c>
      <c r="R862" s="18" t="str">
        <f>IFERROR(ZACKS_Screener[[#This Row],[Price]]/ZACKS_Screener[[#This Row],[EPS2]], "")</f>
        <v/>
      </c>
      <c r="S862" s="18" t="str">
        <f>IFERROR(ZACKS_Screener[[#This Row],[PE1]]/(ZACKS_Screener[[#This Row],[EG1]]*100), "")</f>
        <v/>
      </c>
      <c r="T862" s="18" t="str">
        <f>IFERROR(ZACKS_Screener[[#This Row],[PE2]]/(ZACKS_Screener[[#This Row],[EG2]]*100), "")</f>
        <v/>
      </c>
      <c r="U862"/>
    </row>
    <row r="863" spans="1:21" hidden="1" x14ac:dyDescent="0.25">
      <c r="A863" s="24" t="s">
        <v>1550</v>
      </c>
      <c r="B863" s="34">
        <v>22786.74</v>
      </c>
      <c r="C863" s="6" t="s">
        <v>1549</v>
      </c>
      <c r="D863" s="6" t="s">
        <v>22</v>
      </c>
      <c r="E863" s="6" t="s">
        <v>41</v>
      </c>
      <c r="F863" s="6" t="s">
        <v>67</v>
      </c>
      <c r="G863">
        <v>12</v>
      </c>
      <c r="H863">
        <v>202212</v>
      </c>
      <c r="I863" s="9">
        <v>99.67</v>
      </c>
      <c r="J863" s="9">
        <v>4.8600000000000003</v>
      </c>
      <c r="K863" s="9">
        <v>4.9800000000000004</v>
      </c>
      <c r="L863" s="9">
        <v>6.64</v>
      </c>
      <c r="M863" s="27" t="str">
        <f>IFERROR(INDEX(Data!AE:AE,MATCH(ZACKS_Screener[[#This Row],[Company Name]] &amp; " *", Data!AD:AD,0)), "")</f>
        <v/>
      </c>
      <c r="N863" t="str">
        <f>INDEX(Data!AI:AI,MATCH( ZACKS_Screener[[#This Row],[NAICS1]], Data!AH:AH,0))</f>
        <v/>
      </c>
      <c r="O8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2.4691358024691377E-2</v>
      </c>
      <c r="P8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0.33333333333333315</v>
      </c>
      <c r="Q863" s="18">
        <f>IFERROR(ZACKS_Screener[[#This Row],[Price]]/ZACKS_Screener[[#This Row],[EPS1]], "")</f>
        <v>20.014056224899598</v>
      </c>
      <c r="R863" s="18">
        <f>IFERROR(ZACKS_Screener[[#This Row],[Price]]/ZACKS_Screener[[#This Row],[EPS2]], "")</f>
        <v>15.0105421686747</v>
      </c>
      <c r="S863" s="18">
        <f>IFERROR(ZACKS_Screener[[#This Row],[PE1]]/(ZACKS_Screener[[#This Row],[EG1]]*100), "")</f>
        <v>8.1056927710843301</v>
      </c>
      <c r="T863" s="18">
        <f>IFERROR(ZACKS_Screener[[#This Row],[PE2]]/(ZACKS_Screener[[#This Row],[EG2]]*100), "")</f>
        <v>0.45031626506024125</v>
      </c>
      <c r="U863"/>
    </row>
    <row r="864" spans="1:21" hidden="1" x14ac:dyDescent="0.25">
      <c r="A864" s="24" t="s">
        <v>1552</v>
      </c>
      <c r="B864" s="34">
        <v>4651.8</v>
      </c>
      <c r="C864" s="6" t="s">
        <v>1551</v>
      </c>
      <c r="D864" s="6" t="s">
        <v>22</v>
      </c>
      <c r="E864" s="6" t="s">
        <v>865</v>
      </c>
      <c r="F864" s="6" t="s">
        <v>866</v>
      </c>
      <c r="G864">
        <v>12</v>
      </c>
      <c r="H864">
        <v>202212</v>
      </c>
      <c r="I864" s="9">
        <v>58.1</v>
      </c>
      <c r="J864" s="9">
        <v>-13.58</v>
      </c>
      <c r="K864" s="9">
        <v>1.5</v>
      </c>
      <c r="L864" s="9">
        <v>-0.93</v>
      </c>
      <c r="M864" s="27" t="str">
        <f>IFERROR(INDEX(Data!AE:AE,MATCH(ZACKS_Screener[[#This Row],[Company Name]] &amp; " *", Data!AD:AD,0)), "")</f>
        <v/>
      </c>
      <c r="N864" t="str">
        <f>INDEX(Data!AI:AI,MATCH( ZACKS_Screener[[#This Row],[NAICS1]], Data!AH:AH,0))</f>
        <v/>
      </c>
      <c r="O8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864" s="18">
        <f>IFERROR(ZACKS_Screener[[#This Row],[Price]]/ZACKS_Screener[[#This Row],[EPS1]], "")</f>
        <v>38.733333333333334</v>
      </c>
      <c r="R864" s="18">
        <f>IFERROR(ZACKS_Screener[[#This Row],[Price]]/ZACKS_Screener[[#This Row],[EPS2]], "")</f>
        <v>-62.473118279569889</v>
      </c>
      <c r="S864" s="18">
        <f>IFERROR(ZACKS_Screener[[#This Row],[PE1]]/(ZACKS_Screener[[#This Row],[EG1]]*100), "")</f>
        <v>0.38733333333333336</v>
      </c>
      <c r="T864" s="18">
        <f>IFERROR(ZACKS_Screener[[#This Row],[PE2]]/(ZACKS_Screener[[#This Row],[EG2]]*100), "")</f>
        <v>0.62473118279569884</v>
      </c>
      <c r="U864"/>
    </row>
    <row r="865" spans="1:21" hidden="1" x14ac:dyDescent="0.25">
      <c r="A865" s="24" t="s">
        <v>1554</v>
      </c>
      <c r="B865" s="34">
        <v>3246.69</v>
      </c>
      <c r="C865" s="6" t="s">
        <v>1553</v>
      </c>
      <c r="D865" s="6" t="s">
        <v>22</v>
      </c>
      <c r="E865" s="6" t="s">
        <v>41</v>
      </c>
      <c r="F865" s="6" t="s">
        <v>48</v>
      </c>
      <c r="G865">
        <v>12</v>
      </c>
      <c r="H865">
        <v>202212</v>
      </c>
      <c r="I865" s="9">
        <v>39.64</v>
      </c>
      <c r="J865" s="9">
        <v>3.36</v>
      </c>
      <c r="K865" s="9">
        <v>3.23</v>
      </c>
      <c r="L865" s="9">
        <v>3.63</v>
      </c>
      <c r="M865" s="27" t="str">
        <f>IFERROR(INDEX(Data!AE:AE,MATCH(ZACKS_Screener[[#This Row],[Company Name]] &amp; " *", Data!AD:AD,0)), "")</f>
        <v/>
      </c>
      <c r="N865" t="str">
        <f>INDEX(Data!AI:AI,MATCH( ZACKS_Screener[[#This Row],[NAICS1]], Data!AH:AH,0))</f>
        <v/>
      </c>
      <c r="O8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-3.8690476190476157E-2</v>
      </c>
      <c r="P8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0.12383900928792567</v>
      </c>
      <c r="Q865" s="18">
        <f>IFERROR(ZACKS_Screener[[#This Row],[Price]]/ZACKS_Screener[[#This Row],[EPS1]], "")</f>
        <v>12.272445820433436</v>
      </c>
      <c r="R865" s="18">
        <f>IFERROR(ZACKS_Screener[[#This Row],[Price]]/ZACKS_Screener[[#This Row],[EPS2]], "")</f>
        <v>10.920110192837466</v>
      </c>
      <c r="S865" s="18">
        <f>IFERROR(ZACKS_Screener[[#This Row],[PE1]]/(ZACKS_Screener[[#This Row],[EG1]]*100), "")</f>
        <v>-3.1719552274351064</v>
      </c>
      <c r="T865" s="18">
        <f>IFERROR(ZACKS_Screener[[#This Row],[PE2]]/(ZACKS_Screener[[#This Row],[EG2]]*100), "")</f>
        <v>0.88179889807162559</v>
      </c>
      <c r="U865"/>
    </row>
    <row r="866" spans="1:21" hidden="1" x14ac:dyDescent="0.25">
      <c r="A866" s="24" t="s">
        <v>41093</v>
      </c>
      <c r="B866" s="34">
        <v>2954.47</v>
      </c>
      <c r="C866" s="6" t="s">
        <v>41092</v>
      </c>
      <c r="D866" s="6" t="s">
        <v>22</v>
      </c>
      <c r="E866" s="6" t="s">
        <v>85</v>
      </c>
      <c r="F866" s="6" t="s">
        <v>1635</v>
      </c>
      <c r="G866">
        <v>12</v>
      </c>
      <c r="H866">
        <v>202212</v>
      </c>
      <c r="I866" s="9">
        <v>19.07</v>
      </c>
      <c r="J866" s="9">
        <v>0.1</v>
      </c>
      <c r="K866" s="9">
        <v>0.12</v>
      </c>
      <c r="L866" s="9">
        <v>0.3</v>
      </c>
      <c r="M866" s="27" t="str">
        <f>IFERROR(INDEX(Data!AE:AE,MATCH(ZACKS_Screener[[#This Row],[Company Name]] &amp; " *", Data!AD:AD,0)), "")</f>
        <v/>
      </c>
      <c r="N866" t="str">
        <f>INDEX(Data!AI:AI,MATCH( ZACKS_Screener[[#This Row],[NAICS1]], Data!AH:AH,0))</f>
        <v/>
      </c>
      <c r="O8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8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866" s="18">
        <f>IFERROR(ZACKS_Screener[[#This Row],[Price]]/ZACKS_Screener[[#This Row],[EPS1]], "")</f>
        <v>158.91666666666669</v>
      </c>
      <c r="R866" s="18">
        <f>IFERROR(ZACKS_Screener[[#This Row],[Price]]/ZACKS_Screener[[#This Row],[EPS2]], "")</f>
        <v>63.56666666666667</v>
      </c>
      <c r="S866" s="18">
        <f>IFERROR(ZACKS_Screener[[#This Row],[PE1]]/(ZACKS_Screener[[#This Row],[EG1]]*100), "")</f>
        <v>7.9458333333333382</v>
      </c>
      <c r="T866" s="18">
        <f>IFERROR(ZACKS_Screener[[#This Row],[PE2]]/(ZACKS_Screener[[#This Row],[EG2]]*100), "")</f>
        <v>0.42377777777777781</v>
      </c>
      <c r="U866"/>
    </row>
    <row r="867" spans="1:21" hidden="1" x14ac:dyDescent="0.25">
      <c r="A867" s="24" t="s">
        <v>1555</v>
      </c>
      <c r="B867" s="34">
        <v>28648.5</v>
      </c>
      <c r="C867" s="6" t="s">
        <v>90</v>
      </c>
      <c r="D867" s="6" t="s">
        <v>13</v>
      </c>
      <c r="E867" s="6" t="s">
        <v>37</v>
      </c>
      <c r="F867" s="6" t="s">
        <v>92</v>
      </c>
      <c r="G867">
        <v>12</v>
      </c>
      <c r="H867">
        <v>202212</v>
      </c>
      <c r="I867" s="9">
        <v>37.159999999999997</v>
      </c>
      <c r="J867" s="9"/>
      <c r="M867" s="27" t="str">
        <f>IFERROR(INDEX(Data!AE:AE,MATCH(ZACKS_Screener[[#This Row],[Company Name]] &amp; " *", Data!AD:AD,0)), "")</f>
        <v/>
      </c>
      <c r="N867" t="str">
        <f>INDEX(Data!AI:AI,MATCH( ZACKS_Screener[[#This Row],[NAICS1]], Data!AH:AH,0))</f>
        <v/>
      </c>
      <c r="O86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6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67" s="18" t="str">
        <f>IFERROR(ZACKS_Screener[[#This Row],[Price]]/ZACKS_Screener[[#This Row],[EPS1]], "")</f>
        <v/>
      </c>
      <c r="R867" s="18" t="str">
        <f>IFERROR(ZACKS_Screener[[#This Row],[Price]]/ZACKS_Screener[[#This Row],[EPS2]], "")</f>
        <v/>
      </c>
      <c r="S867" s="18" t="str">
        <f>IFERROR(ZACKS_Screener[[#This Row],[PE1]]/(ZACKS_Screener[[#This Row],[EG1]]*100), "")</f>
        <v/>
      </c>
      <c r="T867" s="18" t="str">
        <f>IFERROR(ZACKS_Screener[[#This Row],[PE2]]/(ZACKS_Screener[[#This Row],[EG2]]*100), "")</f>
        <v/>
      </c>
      <c r="U867"/>
    </row>
    <row r="868" spans="1:21" hidden="1" x14ac:dyDescent="0.25">
      <c r="A868" s="24" t="s">
        <v>41095</v>
      </c>
      <c r="B868" s="34">
        <v>2650</v>
      </c>
      <c r="C868" s="6" t="s">
        <v>41094</v>
      </c>
      <c r="D868" s="6" t="s">
        <v>13</v>
      </c>
      <c r="E868" s="6" t="s">
        <v>51</v>
      </c>
      <c r="F868" s="6" t="s">
        <v>1521</v>
      </c>
      <c r="G868">
        <v>12</v>
      </c>
      <c r="H868">
        <v>202212</v>
      </c>
      <c r="I868" s="9">
        <v>53</v>
      </c>
      <c r="J868" s="9">
        <v>6.31</v>
      </c>
      <c r="M868" s="27" t="str">
        <f>IFERROR(INDEX(Data!AE:AE,MATCH(ZACKS_Screener[[#This Row],[Company Name]] &amp; " *", Data!AD:AD,0)), "")</f>
        <v/>
      </c>
      <c r="N868" t="str">
        <f>INDEX(Data!AI:AI,MATCH( ZACKS_Screener[[#This Row],[NAICS1]], Data!AH:AH,0))</f>
        <v/>
      </c>
      <c r="O8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68" s="18" t="str">
        <f>IFERROR(ZACKS_Screener[[#This Row],[Price]]/ZACKS_Screener[[#This Row],[EPS1]], "")</f>
        <v/>
      </c>
      <c r="R868" s="18" t="str">
        <f>IFERROR(ZACKS_Screener[[#This Row],[Price]]/ZACKS_Screener[[#This Row],[EPS2]], "")</f>
        <v/>
      </c>
      <c r="S868" s="18" t="str">
        <f>IFERROR(ZACKS_Screener[[#This Row],[PE1]]/(ZACKS_Screener[[#This Row],[EG1]]*100), "")</f>
        <v/>
      </c>
      <c r="T868" s="18" t="str">
        <f>IFERROR(ZACKS_Screener[[#This Row],[PE2]]/(ZACKS_Screener[[#This Row],[EG2]]*100), "")</f>
        <v/>
      </c>
      <c r="U868"/>
    </row>
    <row r="869" spans="1:21" hidden="1" x14ac:dyDescent="0.25">
      <c r="A869" s="24" t="s">
        <v>1556</v>
      </c>
      <c r="B869" s="34">
        <v>7632.26</v>
      </c>
      <c r="C869" s="6" t="s">
        <v>90</v>
      </c>
      <c r="D869" s="6" t="s">
        <v>22</v>
      </c>
      <c r="E869" s="6" t="s">
        <v>37</v>
      </c>
      <c r="F869" s="6" t="s">
        <v>92</v>
      </c>
      <c r="G869">
        <v>12</v>
      </c>
      <c r="H869">
        <v>202212</v>
      </c>
      <c r="I869" s="9">
        <v>129.47</v>
      </c>
      <c r="J869" s="9"/>
      <c r="M869" s="27" t="str">
        <f>IFERROR(INDEX(Data!AE:AE,MATCH(ZACKS_Screener[[#This Row],[Company Name]] &amp; " *", Data!AD:AD,0)), "")</f>
        <v/>
      </c>
      <c r="N869" t="str">
        <f>INDEX(Data!AI:AI,MATCH( ZACKS_Screener[[#This Row],[NAICS1]], Data!AH:AH,0))</f>
        <v/>
      </c>
      <c r="O86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6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69" s="18" t="str">
        <f>IFERROR(ZACKS_Screener[[#This Row],[Price]]/ZACKS_Screener[[#This Row],[EPS1]], "")</f>
        <v/>
      </c>
      <c r="R869" s="18" t="str">
        <f>IFERROR(ZACKS_Screener[[#This Row],[Price]]/ZACKS_Screener[[#This Row],[EPS2]], "")</f>
        <v/>
      </c>
      <c r="S869" s="18" t="str">
        <f>IFERROR(ZACKS_Screener[[#This Row],[PE1]]/(ZACKS_Screener[[#This Row],[EG1]]*100), "")</f>
        <v/>
      </c>
      <c r="T869" s="18" t="str">
        <f>IFERROR(ZACKS_Screener[[#This Row],[PE2]]/(ZACKS_Screener[[#This Row],[EG2]]*100), "")</f>
        <v/>
      </c>
      <c r="U869"/>
    </row>
    <row r="870" spans="1:21" hidden="1" x14ac:dyDescent="0.25">
      <c r="A870" s="24" t="s">
        <v>1558</v>
      </c>
      <c r="B870" s="34">
        <v>33753.300000000003</v>
      </c>
      <c r="C870" s="6" t="s">
        <v>1557</v>
      </c>
      <c r="D870" s="6" t="s">
        <v>22</v>
      </c>
      <c r="E870" s="6" t="s">
        <v>37</v>
      </c>
      <c r="F870" s="6" t="s">
        <v>1173</v>
      </c>
      <c r="G870">
        <v>12</v>
      </c>
      <c r="H870">
        <v>202212</v>
      </c>
      <c r="I870" s="9">
        <v>80.44</v>
      </c>
      <c r="J870" s="9">
        <v>4.05</v>
      </c>
      <c r="K870" s="9">
        <v>5.64</v>
      </c>
      <c r="L870" s="9">
        <v>5.66</v>
      </c>
      <c r="M870" s="27" t="str">
        <f>IFERROR(INDEX(Data!AE:AE,MATCH(ZACKS_Screener[[#This Row],[Company Name]] &amp; " *", Data!AD:AD,0)), "")</f>
        <v/>
      </c>
      <c r="N870" t="str">
        <f>INDEX(Data!AI:AI,MATCH( ZACKS_Screener[[#This Row],[NAICS1]], Data!AH:AH,0))</f>
        <v/>
      </c>
      <c r="O8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0.39259259259259255</v>
      </c>
      <c r="P8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3.5460992907802237E-3</v>
      </c>
      <c r="Q870" s="18">
        <f>IFERROR(ZACKS_Screener[[#This Row],[Price]]/ZACKS_Screener[[#This Row],[EPS1]], "")</f>
        <v>14.26241134751773</v>
      </c>
      <c r="R870" s="18">
        <f>IFERROR(ZACKS_Screener[[#This Row],[Price]]/ZACKS_Screener[[#This Row],[EPS2]], "")</f>
        <v>14.212014134275618</v>
      </c>
      <c r="S870" s="18">
        <f>IFERROR(ZACKS_Screener[[#This Row],[PE1]]/(ZACKS_Screener[[#This Row],[EG1]]*100), "")</f>
        <v>0.36328783621035732</v>
      </c>
      <c r="T870" s="18">
        <f>IFERROR(ZACKS_Screener[[#This Row],[PE2]]/(ZACKS_Screener[[#This Row],[EG2]]*100), "")</f>
        <v>40.077879858656317</v>
      </c>
      <c r="U870"/>
    </row>
    <row r="871" spans="1:21" hidden="1" x14ac:dyDescent="0.25">
      <c r="A871" s="24" t="s">
        <v>1560</v>
      </c>
      <c r="B871" s="34">
        <v>120443.14</v>
      </c>
      <c r="C871" s="6" t="s">
        <v>1559</v>
      </c>
      <c r="D871" s="6" t="s">
        <v>13</v>
      </c>
      <c r="E871" s="6" t="s">
        <v>14</v>
      </c>
      <c r="F871" s="6" t="s">
        <v>1511</v>
      </c>
      <c r="G871">
        <v>12</v>
      </c>
      <c r="H871">
        <v>202212</v>
      </c>
      <c r="I871" s="9">
        <v>132.63999999999999</v>
      </c>
      <c r="J871" s="9">
        <v>9.1300000000000008</v>
      </c>
      <c r="K871" s="9">
        <v>9.3000000000000007</v>
      </c>
      <c r="L871" s="9">
        <v>9.76</v>
      </c>
      <c r="M871" s="27" t="str">
        <f>IFERROR(INDEX(Data!AE:AE,MATCH(ZACKS_Screener[[#This Row],[Company Name]] &amp; " *", Data!AD:AD,0)), "")</f>
        <v/>
      </c>
      <c r="N871" t="str">
        <f>INDEX(Data!AI:AI,MATCH( ZACKS_Screener[[#This Row],[NAICS1]], Data!AH:AH,0))</f>
        <v/>
      </c>
      <c r="O8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1.8619934282584877E-2</v>
      </c>
      <c r="P8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4.9462365591397744E-2</v>
      </c>
      <c r="Q871" s="18">
        <f>IFERROR(ZACKS_Screener[[#This Row],[Price]]/ZACKS_Screener[[#This Row],[EPS1]], "")</f>
        <v>14.262365591397847</v>
      </c>
      <c r="R871" s="18">
        <f>IFERROR(ZACKS_Screener[[#This Row],[Price]]/ZACKS_Screener[[#This Row],[EPS2]], "")</f>
        <v>13.590163934426229</v>
      </c>
      <c r="S871" s="18">
        <f>IFERROR(ZACKS_Screener[[#This Row],[PE1]]/(ZACKS_Screener[[#This Row],[EG1]]*100), "")</f>
        <v>7.6597292852624941</v>
      </c>
      <c r="T871" s="18">
        <f>IFERROR(ZACKS_Screener[[#This Row],[PE2]]/(ZACKS_Screener[[#This Row],[EG2]]*100), "")</f>
        <v>2.7475766215253086</v>
      </c>
      <c r="U871"/>
    </row>
    <row r="872" spans="1:21" hidden="1" x14ac:dyDescent="0.25">
      <c r="A872" s="24" t="s">
        <v>1562</v>
      </c>
      <c r="B872" s="34">
        <v>80417.25</v>
      </c>
      <c r="C872" s="6" t="s">
        <v>1561</v>
      </c>
      <c r="D872" s="6" t="s">
        <v>13</v>
      </c>
      <c r="E872" s="6" t="s">
        <v>37</v>
      </c>
      <c r="F872" s="6" t="s">
        <v>418</v>
      </c>
      <c r="G872">
        <v>3</v>
      </c>
      <c r="H872">
        <v>202303</v>
      </c>
      <c r="I872" s="9">
        <v>23.01</v>
      </c>
      <c r="J872" s="9">
        <v>1.1200000000000001</v>
      </c>
      <c r="K872" s="9">
        <v>1.28</v>
      </c>
      <c r="L872" s="9">
        <v>1.47</v>
      </c>
      <c r="M872" s="27" t="str">
        <f>IFERROR(INDEX(Data!AE:AE,MATCH(ZACKS_Screener[[#This Row],[Company Name]] &amp; " *", Data!AD:AD,0)), "")</f>
        <v/>
      </c>
      <c r="N872" t="str">
        <f>INDEX(Data!AI:AI,MATCH( ZACKS_Screener[[#This Row],[NAICS1]], Data!AH:AH,0))</f>
        <v/>
      </c>
      <c r="O8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0.14285714285714277</v>
      </c>
      <c r="P8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0.14843749999999994</v>
      </c>
      <c r="Q872" s="18">
        <f>IFERROR(ZACKS_Screener[[#This Row],[Price]]/ZACKS_Screener[[#This Row],[EPS1]], "")</f>
        <v>17.9765625</v>
      </c>
      <c r="R872" s="18">
        <f>IFERROR(ZACKS_Screener[[#This Row],[Price]]/ZACKS_Screener[[#This Row],[EPS2]], "")</f>
        <v>15.653061224489797</v>
      </c>
      <c r="S872" s="18">
        <f>IFERROR(ZACKS_Screener[[#This Row],[PE1]]/(ZACKS_Screener[[#This Row],[EG1]]*100), "")</f>
        <v>1.2583593750000008</v>
      </c>
      <c r="T872" s="18">
        <f>IFERROR(ZACKS_Screener[[#This Row],[PE2]]/(ZACKS_Screener[[#This Row],[EG2]]*100), "")</f>
        <v>1.0545220193340499</v>
      </c>
      <c r="U872"/>
    </row>
    <row r="873" spans="1:21" hidden="1" x14ac:dyDescent="0.25">
      <c r="A873" s="24" t="s">
        <v>41099</v>
      </c>
      <c r="B873" s="34">
        <v>2779.01</v>
      </c>
      <c r="C873" s="6" t="s">
        <v>41098</v>
      </c>
      <c r="D873" s="6" t="s">
        <v>22</v>
      </c>
      <c r="E873" s="6" t="s">
        <v>37</v>
      </c>
      <c r="F873" s="6" t="s">
        <v>542</v>
      </c>
      <c r="G873">
        <v>12</v>
      </c>
      <c r="H873">
        <v>202212</v>
      </c>
      <c r="I873" s="9">
        <v>44.74</v>
      </c>
      <c r="J873" s="9">
        <v>4.78</v>
      </c>
      <c r="M873" s="27" t="str">
        <f>IFERROR(INDEX(Data!AE:AE,MATCH(ZACKS_Screener[[#This Row],[Company Name]] &amp; " *", Data!AD:AD,0)), "")</f>
        <v/>
      </c>
      <c r="N873" t="str">
        <f>INDEX(Data!AI:AI,MATCH( ZACKS_Screener[[#This Row],[NAICS1]], Data!AH:AH,0))</f>
        <v/>
      </c>
      <c r="O8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7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73" s="18" t="str">
        <f>IFERROR(ZACKS_Screener[[#This Row],[Price]]/ZACKS_Screener[[#This Row],[EPS1]], "")</f>
        <v/>
      </c>
      <c r="R873" s="18" t="str">
        <f>IFERROR(ZACKS_Screener[[#This Row],[Price]]/ZACKS_Screener[[#This Row],[EPS2]], "")</f>
        <v/>
      </c>
      <c r="S873" s="18" t="str">
        <f>IFERROR(ZACKS_Screener[[#This Row],[PE1]]/(ZACKS_Screener[[#This Row],[EG1]]*100), "")</f>
        <v/>
      </c>
      <c r="T873" s="18" t="str">
        <f>IFERROR(ZACKS_Screener[[#This Row],[PE2]]/(ZACKS_Screener[[#This Row],[EG2]]*100), "")</f>
        <v/>
      </c>
      <c r="U873"/>
    </row>
    <row r="874" spans="1:21" hidden="1" x14ac:dyDescent="0.25">
      <c r="A874" s="24" t="s">
        <v>1564</v>
      </c>
      <c r="B874" s="34">
        <v>3182.73</v>
      </c>
      <c r="C874" s="6" t="s">
        <v>1563</v>
      </c>
      <c r="D874" s="6" t="s">
        <v>13</v>
      </c>
      <c r="E874" s="6" t="s">
        <v>26</v>
      </c>
      <c r="F874" s="6" t="s">
        <v>64</v>
      </c>
      <c r="G874">
        <v>12</v>
      </c>
      <c r="H874">
        <v>202212</v>
      </c>
      <c r="I874" s="9">
        <v>112.05</v>
      </c>
      <c r="J874" s="9">
        <v>8.9499999999999993</v>
      </c>
      <c r="K874" s="9">
        <v>8.3000000000000007</v>
      </c>
      <c r="L874" s="9">
        <v>8.32</v>
      </c>
      <c r="M874" s="27" t="str">
        <f>IFERROR(INDEX(Data!AE:AE,MATCH(ZACKS_Screener[[#This Row],[Company Name]] &amp; " *", Data!AD:AD,0)), "")</f>
        <v/>
      </c>
      <c r="N874" t="str">
        <f>INDEX(Data!AI:AI,MATCH( ZACKS_Screener[[#This Row],[NAICS1]], Data!AH:AH,0))</f>
        <v/>
      </c>
      <c r="O8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-7.2625698324022187E-2</v>
      </c>
      <c r="P8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2.4096385542168161E-3</v>
      </c>
      <c r="Q874" s="18">
        <f>IFERROR(ZACKS_Screener[[#This Row],[Price]]/ZACKS_Screener[[#This Row],[EPS1]], "")</f>
        <v>13.499999999999998</v>
      </c>
      <c r="R874" s="18">
        <f>IFERROR(ZACKS_Screener[[#This Row],[Price]]/ZACKS_Screener[[#This Row],[EPS2]], "")</f>
        <v>13.467548076923077</v>
      </c>
      <c r="S874" s="18">
        <f>IFERROR(ZACKS_Screener[[#This Row],[PE1]]/(ZACKS_Screener[[#This Row],[EG1]]*100), "")</f>
        <v>-1.8588461538461578</v>
      </c>
      <c r="T874" s="18">
        <f>IFERROR(ZACKS_Screener[[#This Row],[PE2]]/(ZACKS_Screener[[#This Row],[EG2]]*100), "")</f>
        <v>55.89032451923196</v>
      </c>
      <c r="U874"/>
    </row>
    <row r="875" spans="1:21" hidden="1" x14ac:dyDescent="0.25">
      <c r="A875" s="24" t="s">
        <v>1566</v>
      </c>
      <c r="B875" s="34">
        <v>60644.79</v>
      </c>
      <c r="C875" s="6" t="s">
        <v>1565</v>
      </c>
      <c r="D875" s="6" t="s">
        <v>13</v>
      </c>
      <c r="E875" s="6" t="s">
        <v>37</v>
      </c>
      <c r="F875" s="6" t="s">
        <v>641</v>
      </c>
      <c r="G875">
        <v>12</v>
      </c>
      <c r="H875">
        <v>202212</v>
      </c>
      <c r="I875" s="9">
        <v>108.32</v>
      </c>
      <c r="J875" s="9">
        <v>5.3</v>
      </c>
      <c r="K875" s="9">
        <v>5.48</v>
      </c>
      <c r="L875" s="9">
        <v>5.94</v>
      </c>
      <c r="M875" s="27" t="str">
        <f>IFERROR(INDEX(Data!AE:AE,MATCH(ZACKS_Screener[[#This Row],[Company Name]] &amp; " *", Data!AD:AD,0)), "")</f>
        <v>523210</v>
      </c>
      <c r="N875" t="str">
        <f>INDEX(Data!AI:AI,MATCH( ZACKS_Screener[[#This Row],[NAICS1]], Data!AH:AH,0))</f>
        <v>Securities and Commodity Exchanges</v>
      </c>
      <c r="O8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3.3962264150943514E-2</v>
      </c>
      <c r="P8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8.3941605839416039E-2</v>
      </c>
      <c r="Q875" s="18">
        <f>IFERROR(ZACKS_Screener[[#This Row],[Price]]/ZACKS_Screener[[#This Row],[EPS1]], "")</f>
        <v>19.76642335766423</v>
      </c>
      <c r="R875" s="18">
        <f>IFERROR(ZACKS_Screener[[#This Row],[Price]]/ZACKS_Screener[[#This Row],[EPS2]], "")</f>
        <v>18.235690235690232</v>
      </c>
      <c r="S875" s="18">
        <f>IFERROR(ZACKS_Screener[[#This Row],[PE1]]/(ZACKS_Screener[[#This Row],[EG1]]*100), "")</f>
        <v>5.8201135442011145</v>
      </c>
      <c r="T875" s="18">
        <f>IFERROR(ZACKS_Screener[[#This Row],[PE2]]/(ZACKS_Screener[[#This Row],[EG2]]*100), "")</f>
        <v>2.1724257063387498</v>
      </c>
      <c r="U875"/>
    </row>
    <row r="876" spans="1:21" hidden="1" x14ac:dyDescent="0.25">
      <c r="A876" s="24" t="s">
        <v>41102</v>
      </c>
      <c r="B876" s="34">
        <v>2185.38</v>
      </c>
      <c r="C876" s="6" t="s">
        <v>90</v>
      </c>
      <c r="D876" s="6" t="s">
        <v>582</v>
      </c>
      <c r="E876" s="6" t="s">
        <v>37</v>
      </c>
      <c r="F876" s="6" t="s">
        <v>92</v>
      </c>
      <c r="G876">
        <v>12</v>
      </c>
      <c r="H876">
        <v>202212</v>
      </c>
      <c r="I876" s="9">
        <v>53.96</v>
      </c>
      <c r="J876" s="9"/>
      <c r="M876" s="27" t="str">
        <f>IFERROR(INDEX(Data!AE:AE,MATCH(ZACKS_Screener[[#This Row],[Company Name]] &amp; " *", Data!AD:AD,0)), "")</f>
        <v/>
      </c>
      <c r="N876" t="str">
        <f>INDEX(Data!AI:AI,MATCH( ZACKS_Screener[[#This Row],[NAICS1]], Data!AH:AH,0))</f>
        <v/>
      </c>
      <c r="O87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76" s="18" t="str">
        <f>IFERROR(ZACKS_Screener[[#This Row],[Price]]/ZACKS_Screener[[#This Row],[EPS1]], "")</f>
        <v/>
      </c>
      <c r="R876" s="18" t="str">
        <f>IFERROR(ZACKS_Screener[[#This Row],[Price]]/ZACKS_Screener[[#This Row],[EPS2]], "")</f>
        <v/>
      </c>
      <c r="S876" s="18" t="str">
        <f>IFERROR(ZACKS_Screener[[#This Row],[PE1]]/(ZACKS_Screener[[#This Row],[EG1]]*100), "")</f>
        <v/>
      </c>
      <c r="T876" s="18" t="str">
        <f>IFERROR(ZACKS_Screener[[#This Row],[PE2]]/(ZACKS_Screener[[#This Row],[EG2]]*100), "")</f>
        <v/>
      </c>
      <c r="U876"/>
    </row>
    <row r="877" spans="1:21" hidden="1" x14ac:dyDescent="0.25">
      <c r="A877" s="24" t="s">
        <v>41104</v>
      </c>
      <c r="B877" s="34">
        <v>2217.56</v>
      </c>
      <c r="C877" s="6" t="s">
        <v>41103</v>
      </c>
      <c r="D877" s="6" t="s">
        <v>22</v>
      </c>
      <c r="E877" s="6" t="s">
        <v>85</v>
      </c>
      <c r="F877" s="6" t="s">
        <v>407</v>
      </c>
      <c r="G877">
        <v>12</v>
      </c>
      <c r="H877">
        <v>202212</v>
      </c>
      <c r="I877" s="9">
        <v>118.03</v>
      </c>
      <c r="J877" s="9">
        <v>5.77</v>
      </c>
      <c r="K877" s="9">
        <v>6.26</v>
      </c>
      <c r="L877" s="9">
        <v>7.02</v>
      </c>
      <c r="M877" s="27" t="str">
        <f>IFERROR(INDEX(Data!AE:AE,MATCH(ZACKS_Screener[[#This Row],[Company Name]] &amp; " *", Data!AD:AD,0)), "")</f>
        <v>541611</v>
      </c>
      <c r="N877" t="str">
        <f>INDEX(Data!AI:AI,MATCH( ZACKS_Screener[[#This Row],[NAICS1]], Data!AH:AH,0))</f>
        <v xml:space="preserve">Administrative Management and General Management Consulting Services </v>
      </c>
      <c r="O8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8.4922010398613565E-2</v>
      </c>
      <c r="P8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0.12140575079872201</v>
      </c>
      <c r="Q877" s="18">
        <f>IFERROR(ZACKS_Screener[[#This Row],[Price]]/ZACKS_Screener[[#This Row],[EPS1]], "")</f>
        <v>18.854632587859427</v>
      </c>
      <c r="R877" s="18">
        <f>IFERROR(ZACKS_Screener[[#This Row],[Price]]/ZACKS_Screener[[#This Row],[EPS2]], "")</f>
        <v>16.813390313390315</v>
      </c>
      <c r="S877" s="18">
        <f>IFERROR(ZACKS_Screener[[#This Row],[PE1]]/(ZACKS_Screener[[#This Row],[EG1]]*100), "")</f>
        <v>2.2202291843254867</v>
      </c>
      <c r="T877" s="18">
        <f>IFERROR(ZACKS_Screener[[#This Row],[PE2]]/(ZACKS_Screener[[#This Row],[EG2]]*100), "")</f>
        <v>1.3848924126555711</v>
      </c>
      <c r="U877"/>
    </row>
    <row r="878" spans="1:21" hidden="1" x14ac:dyDescent="0.25">
      <c r="A878" s="24" t="s">
        <v>1568</v>
      </c>
      <c r="B878" s="34">
        <v>7182.3</v>
      </c>
      <c r="C878" s="6" t="s">
        <v>1567</v>
      </c>
      <c r="D878" s="6" t="s">
        <v>13</v>
      </c>
      <c r="E878" s="6" t="s">
        <v>130</v>
      </c>
      <c r="F878" s="6" t="s">
        <v>685</v>
      </c>
      <c r="G878">
        <v>12</v>
      </c>
      <c r="H878">
        <v>202212</v>
      </c>
      <c r="I878" s="9">
        <v>5.58</v>
      </c>
      <c r="J878" s="9">
        <v>1.82</v>
      </c>
      <c r="K878" s="9">
        <v>0.79</v>
      </c>
      <c r="L878" s="9">
        <v>0.69</v>
      </c>
      <c r="M878" s="27" t="str">
        <f>IFERROR(INDEX(Data!AE:AE,MATCH(ZACKS_Screener[[#This Row],[Company Name]] &amp; " *", Data!AD:AD,0)), "")</f>
        <v/>
      </c>
      <c r="N878" t="str">
        <f>INDEX(Data!AI:AI,MATCH( ZACKS_Screener[[#This Row],[NAICS1]], Data!AH:AH,0))</f>
        <v/>
      </c>
      <c r="O8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-0.56593406593406592</v>
      </c>
      <c r="P8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-0.12658227848101278</v>
      </c>
      <c r="Q878" s="18">
        <f>IFERROR(ZACKS_Screener[[#This Row],[Price]]/ZACKS_Screener[[#This Row],[EPS1]], "")</f>
        <v>7.0632911392405058</v>
      </c>
      <c r="R878" s="18">
        <f>IFERROR(ZACKS_Screener[[#This Row],[Price]]/ZACKS_Screener[[#This Row],[EPS2]], "")</f>
        <v>8.0869565217391308</v>
      </c>
      <c r="S878" s="18">
        <f>IFERROR(ZACKS_Screener[[#This Row],[PE1]]/(ZACKS_Screener[[#This Row],[EG1]]*100), "")</f>
        <v>-0.12480766867395846</v>
      </c>
      <c r="T878" s="18">
        <f>IFERROR(ZACKS_Screener[[#This Row],[PE2]]/(ZACKS_Screener[[#This Row],[EG2]]*100), "")</f>
        <v>-0.63886956521739069</v>
      </c>
      <c r="U878"/>
    </row>
    <row r="879" spans="1:21" hidden="1" x14ac:dyDescent="0.25">
      <c r="A879" s="24" t="s">
        <v>1570</v>
      </c>
      <c r="B879" s="34">
        <v>17941.509999999998</v>
      </c>
      <c r="C879" s="6" t="s">
        <v>1569</v>
      </c>
      <c r="D879" s="6" t="s">
        <v>22</v>
      </c>
      <c r="E879" s="6" t="s">
        <v>41</v>
      </c>
      <c r="F879" s="6" t="s">
        <v>153</v>
      </c>
      <c r="G879">
        <v>12</v>
      </c>
      <c r="H879">
        <v>202212</v>
      </c>
      <c r="I879" s="9">
        <v>218.99</v>
      </c>
      <c r="J879" s="9">
        <v>11.75</v>
      </c>
      <c r="K879" s="9">
        <v>12.57</v>
      </c>
      <c r="L879" s="9">
        <v>14.46</v>
      </c>
      <c r="M879" s="27" t="str">
        <f>IFERROR(INDEX(Data!AE:AE,MATCH(ZACKS_Screener[[#This Row],[Company Name]] &amp; " *", Data!AD:AD,0)), "")</f>
        <v>512250</v>
      </c>
      <c r="N879" t="str">
        <f>INDEX(Data!AI:AI,MATCH( ZACKS_Screener[[#This Row],[NAICS1]], Data!AH:AH,0))</f>
        <v>Record Production and Distribution</v>
      </c>
      <c r="O8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6.9787234042553214E-2</v>
      </c>
      <c r="P8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0.15035799522673035</v>
      </c>
      <c r="Q879" s="18">
        <f>IFERROR(ZACKS_Screener[[#This Row],[Price]]/ZACKS_Screener[[#This Row],[EPS1]], "")</f>
        <v>17.421638822593476</v>
      </c>
      <c r="R879" s="18">
        <f>IFERROR(ZACKS_Screener[[#This Row],[Price]]/ZACKS_Screener[[#This Row],[EPS2]], "")</f>
        <v>15.144536652835408</v>
      </c>
      <c r="S879" s="18">
        <f>IFERROR(ZACKS_Screener[[#This Row],[PE1]]/(ZACKS_Screener[[#This Row],[EG1]]*100), "")</f>
        <v>2.4963933678716255</v>
      </c>
      <c r="T879" s="18">
        <f>IFERROR(ZACKS_Screener[[#This Row],[PE2]]/(ZACKS_Screener[[#This Row],[EG2]]*100), "")</f>
        <v>1.0072318821488944</v>
      </c>
      <c r="U879"/>
    </row>
    <row r="880" spans="1:21" hidden="1" x14ac:dyDescent="0.25">
      <c r="A880" s="24" t="s">
        <v>1572</v>
      </c>
      <c r="B880" s="34">
        <v>4524.58</v>
      </c>
      <c r="C880" s="6" t="s">
        <v>1571</v>
      </c>
      <c r="D880" s="6" t="s">
        <v>22</v>
      </c>
      <c r="E880" s="6" t="s">
        <v>41</v>
      </c>
      <c r="F880" s="6" t="s">
        <v>61</v>
      </c>
      <c r="G880">
        <v>12</v>
      </c>
      <c r="H880">
        <v>202212</v>
      </c>
      <c r="I880" s="9">
        <v>188.02</v>
      </c>
      <c r="J880" s="9">
        <v>6.54</v>
      </c>
      <c r="K880" s="9">
        <v>7.02</v>
      </c>
      <c r="L880" s="9">
        <v>8.77</v>
      </c>
      <c r="M880" s="27" t="str">
        <f>IFERROR(INDEX(Data!AE:AE,MATCH(ZACKS_Screener[[#This Row],[Company Name]] &amp; " *", Data!AD:AD,0)), "")</f>
        <v/>
      </c>
      <c r="N880" t="str">
        <f>INDEX(Data!AI:AI,MATCH( ZACKS_Screener[[#This Row],[NAICS1]], Data!AH:AH,0))</f>
        <v/>
      </c>
      <c r="O8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7.3394495412843971E-2</v>
      </c>
      <c r="P8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0.2492877492877493</v>
      </c>
      <c r="Q880" s="18">
        <f>IFERROR(ZACKS_Screener[[#This Row],[Price]]/ZACKS_Screener[[#This Row],[EPS1]], "")</f>
        <v>26.783475783475787</v>
      </c>
      <c r="R880" s="18">
        <f>IFERROR(ZACKS_Screener[[#This Row],[Price]]/ZACKS_Screener[[#This Row],[EPS2]], "")</f>
        <v>21.438996579247437</v>
      </c>
      <c r="S880" s="18">
        <f>IFERROR(ZACKS_Screener[[#This Row],[PE1]]/(ZACKS_Screener[[#This Row],[EG1]]*100), "")</f>
        <v>3.6492485754985791</v>
      </c>
      <c r="T880" s="18">
        <f>IFERROR(ZACKS_Screener[[#This Row],[PE2]]/(ZACKS_Screener[[#This Row],[EG2]]*100), "")</f>
        <v>0.86001003420752564</v>
      </c>
      <c r="U880"/>
    </row>
    <row r="881" spans="1:21" hidden="1" x14ac:dyDescent="0.25">
      <c r="A881" s="24" t="s">
        <v>1574</v>
      </c>
      <c r="B881" s="34">
        <v>5275.34</v>
      </c>
      <c r="C881" s="6" t="s">
        <v>1573</v>
      </c>
      <c r="D881" s="6" t="s">
        <v>13</v>
      </c>
      <c r="E881" s="6" t="s">
        <v>118</v>
      </c>
      <c r="F881" s="6" t="s">
        <v>119</v>
      </c>
      <c r="G881">
        <v>12</v>
      </c>
      <c r="H881">
        <v>202212</v>
      </c>
      <c r="I881" s="9">
        <v>104.24</v>
      </c>
      <c r="J881" s="9">
        <v>5.1100000000000003</v>
      </c>
      <c r="K881" s="9">
        <v>5.07</v>
      </c>
      <c r="L881" s="9">
        <v>5.35</v>
      </c>
      <c r="M881" s="27" t="str">
        <f>IFERROR(INDEX(Data!AE:AE,MATCH(ZACKS_Screener[[#This Row],[Company Name]] &amp; " *", Data!AD:AD,0)), "")</f>
        <v/>
      </c>
      <c r="N881" t="str">
        <f>INDEX(Data!AI:AI,MATCH( ZACKS_Screener[[#This Row],[NAICS1]], Data!AH:AH,0))</f>
        <v/>
      </c>
      <c r="O8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-7.8277886497064644E-3</v>
      </c>
      <c r="P8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5.5226824457593561E-2</v>
      </c>
      <c r="Q881" s="18">
        <f>IFERROR(ZACKS_Screener[[#This Row],[Price]]/ZACKS_Screener[[#This Row],[EPS1]], "")</f>
        <v>20.560157790927018</v>
      </c>
      <c r="R881" s="18">
        <f>IFERROR(ZACKS_Screener[[#This Row],[Price]]/ZACKS_Screener[[#This Row],[EPS2]], "")</f>
        <v>19.484112149532709</v>
      </c>
      <c r="S881" s="18">
        <f>IFERROR(ZACKS_Screener[[#This Row],[PE1]]/(ZACKS_Screener[[#This Row],[EG1]]*100), "")</f>
        <v>-26.265601577909244</v>
      </c>
      <c r="T881" s="18">
        <f>IFERROR(ZACKS_Screener[[#This Row],[PE2]]/(ZACKS_Screener[[#This Row],[EG2]]*100), "")</f>
        <v>3.5280160213618235</v>
      </c>
      <c r="U881"/>
    </row>
    <row r="882" spans="1:21" hidden="1" x14ac:dyDescent="0.25">
      <c r="A882" s="24" t="s">
        <v>41108</v>
      </c>
      <c r="B882" s="34">
        <v>2259.41</v>
      </c>
      <c r="C882" s="6" t="s">
        <v>41107</v>
      </c>
      <c r="D882" s="6" t="s">
        <v>22</v>
      </c>
      <c r="E882" s="6" t="s">
        <v>14</v>
      </c>
      <c r="F882" s="6" t="s">
        <v>1133</v>
      </c>
      <c r="G882">
        <v>12</v>
      </c>
      <c r="H882">
        <v>202212</v>
      </c>
      <c r="I882" s="9">
        <v>84.49</v>
      </c>
      <c r="J882" s="9">
        <v>3.07</v>
      </c>
      <c r="K882" s="9">
        <v>6.04</v>
      </c>
      <c r="L882" s="9">
        <v>3.31</v>
      </c>
      <c r="M882" s="27" t="str">
        <f>IFERROR(INDEX(Data!AE:AE,MATCH(ZACKS_Screener[[#This Row],[Company Name]] &amp; " *", Data!AD:AD,0)), "")</f>
        <v/>
      </c>
      <c r="N882" t="str">
        <f>INDEX(Data!AI:AI,MATCH( ZACKS_Screener[[#This Row],[NAICS1]], Data!AH:AH,0))</f>
        <v/>
      </c>
      <c r="O8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0.96742671009771997</v>
      </c>
      <c r="P8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-0.45198675496688739</v>
      </c>
      <c r="Q882" s="18">
        <f>IFERROR(ZACKS_Screener[[#This Row],[Price]]/ZACKS_Screener[[#This Row],[EPS1]], "")</f>
        <v>13.988410596026489</v>
      </c>
      <c r="R882" s="18">
        <f>IFERROR(ZACKS_Screener[[#This Row],[Price]]/ZACKS_Screener[[#This Row],[EPS2]], "")</f>
        <v>25.525679758308154</v>
      </c>
      <c r="S882" s="18">
        <f>IFERROR(ZACKS_Screener[[#This Row],[PE1]]/(ZACKS_Screener[[#This Row],[EG1]]*100), "")</f>
        <v>0.14459400851784954</v>
      </c>
      <c r="T882" s="18">
        <f>IFERROR(ZACKS_Screener[[#This Row],[PE2]]/(ZACKS_Screener[[#This Row],[EG2]]*100), "")</f>
        <v>-0.56474397707026103</v>
      </c>
      <c r="U882"/>
    </row>
    <row r="883" spans="1:21" hidden="1" x14ac:dyDescent="0.25">
      <c r="A883" s="24" t="s">
        <v>1575</v>
      </c>
      <c r="B883" s="34">
        <v>4817.33</v>
      </c>
      <c r="C883" s="6" t="s">
        <v>90</v>
      </c>
      <c r="D883" s="6" t="s">
        <v>582</v>
      </c>
      <c r="E883" s="6" t="s">
        <v>37</v>
      </c>
      <c r="F883" s="6" t="s">
        <v>92</v>
      </c>
      <c r="G883">
        <v>12</v>
      </c>
      <c r="H883">
        <v>202212</v>
      </c>
      <c r="I883" s="9">
        <v>26.92</v>
      </c>
      <c r="J883" s="9"/>
      <c r="M883" s="27" t="str">
        <f>IFERROR(INDEX(Data!AE:AE,MATCH(ZACKS_Screener[[#This Row],[Company Name]] &amp; " *", Data!AD:AD,0)), "")</f>
        <v/>
      </c>
      <c r="N883" t="str">
        <f>INDEX(Data!AI:AI,MATCH( ZACKS_Screener[[#This Row],[NAICS1]], Data!AH:AH,0))</f>
        <v/>
      </c>
      <c r="O88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8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83" s="18" t="str">
        <f>IFERROR(ZACKS_Screener[[#This Row],[Price]]/ZACKS_Screener[[#This Row],[EPS1]], "")</f>
        <v/>
      </c>
      <c r="R883" s="18" t="str">
        <f>IFERROR(ZACKS_Screener[[#This Row],[Price]]/ZACKS_Screener[[#This Row],[EPS2]], "")</f>
        <v/>
      </c>
      <c r="S883" s="18" t="str">
        <f>IFERROR(ZACKS_Screener[[#This Row],[PE1]]/(ZACKS_Screener[[#This Row],[EG1]]*100), "")</f>
        <v/>
      </c>
      <c r="T883" s="18" t="str">
        <f>IFERROR(ZACKS_Screener[[#This Row],[PE2]]/(ZACKS_Screener[[#This Row],[EG2]]*100), "")</f>
        <v/>
      </c>
      <c r="U883"/>
    </row>
    <row r="884" spans="1:21" hidden="1" x14ac:dyDescent="0.25">
      <c r="A884" s="24" t="s">
        <v>1577</v>
      </c>
      <c r="B884" s="34">
        <v>38571.71</v>
      </c>
      <c r="C884" s="6" t="s">
        <v>1576</v>
      </c>
      <c r="D884" s="6" t="s">
        <v>22</v>
      </c>
      <c r="E884" s="6" t="s">
        <v>41</v>
      </c>
      <c r="F884" s="6" t="s">
        <v>48</v>
      </c>
      <c r="G884">
        <v>12</v>
      </c>
      <c r="H884">
        <v>202212</v>
      </c>
      <c r="I884" s="9">
        <v>465.28</v>
      </c>
      <c r="J884" s="9">
        <v>8.0299999999999994</v>
      </c>
      <c r="K884" s="9">
        <v>9.65</v>
      </c>
      <c r="L884" s="9">
        <v>11.13</v>
      </c>
      <c r="M884" s="27" t="str">
        <f>IFERROR(INDEX(Data!AE:AE,MATCH(ZACKS_Screener[[#This Row],[Company Name]] &amp; " *", Data!AD:AD,0)), "")</f>
        <v>541940</v>
      </c>
      <c r="N884" t="str">
        <f>INDEX(Data!AI:AI,MATCH( ZACKS_Screener[[#This Row],[NAICS1]], Data!AH:AH,0))</f>
        <v xml:space="preserve">Veterinary Services </v>
      </c>
      <c r="O8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0.20174346201743476</v>
      </c>
      <c r="P8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0.15336787564766843</v>
      </c>
      <c r="Q884" s="18">
        <f>IFERROR(ZACKS_Screener[[#This Row],[Price]]/ZACKS_Screener[[#This Row],[EPS1]], "")</f>
        <v>48.215544041450769</v>
      </c>
      <c r="R884" s="18">
        <f>IFERROR(ZACKS_Screener[[#This Row],[Price]]/ZACKS_Screener[[#This Row],[EPS2]], "")</f>
        <v>41.804132973944292</v>
      </c>
      <c r="S884" s="18">
        <f>IFERROR(ZACKS_Screener[[#This Row],[PE1]]/(ZACKS_Screener[[#This Row],[EG1]]*100), "")</f>
        <v>2.389943325017589</v>
      </c>
      <c r="T884" s="18">
        <f>IFERROR(ZACKS_Screener[[#This Row],[PE2]]/(ZACKS_Screener[[#This Row],[EG2]]*100), "")</f>
        <v>2.7257424540443398</v>
      </c>
      <c r="U884"/>
    </row>
    <row r="885" spans="1:21" hidden="1" x14ac:dyDescent="0.25">
      <c r="A885" s="24" t="s">
        <v>1578</v>
      </c>
      <c r="B885" s="34">
        <v>29177.27</v>
      </c>
      <c r="C885" s="6" t="s">
        <v>90</v>
      </c>
      <c r="D885" s="6" t="s">
        <v>22</v>
      </c>
      <c r="E885" s="6" t="s">
        <v>37</v>
      </c>
      <c r="F885" s="6" t="s">
        <v>92</v>
      </c>
      <c r="G885">
        <v>12</v>
      </c>
      <c r="H885">
        <v>202212</v>
      </c>
      <c r="I885" s="9">
        <v>97.29</v>
      </c>
      <c r="J885" s="9"/>
      <c r="M885" s="27" t="str">
        <f>IFERROR(INDEX(Data!AE:AE,MATCH(ZACKS_Screener[[#This Row],[Company Name]] &amp; " *", Data!AD:AD,0)), "")</f>
        <v/>
      </c>
      <c r="N885" t="str">
        <f>INDEX(Data!AI:AI,MATCH( ZACKS_Screener[[#This Row],[NAICS1]], Data!AH:AH,0))</f>
        <v/>
      </c>
      <c r="O88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8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85" s="18" t="str">
        <f>IFERROR(ZACKS_Screener[[#This Row],[Price]]/ZACKS_Screener[[#This Row],[EPS1]], "")</f>
        <v/>
      </c>
      <c r="R885" s="18" t="str">
        <f>IFERROR(ZACKS_Screener[[#This Row],[Price]]/ZACKS_Screener[[#This Row],[EPS2]], "")</f>
        <v/>
      </c>
      <c r="S885" s="18" t="str">
        <f>IFERROR(ZACKS_Screener[[#This Row],[PE1]]/(ZACKS_Screener[[#This Row],[EG1]]*100), "")</f>
        <v/>
      </c>
      <c r="T885" s="18" t="str">
        <f>IFERROR(ZACKS_Screener[[#This Row],[PE2]]/(ZACKS_Screener[[#This Row],[EG2]]*100), "")</f>
        <v/>
      </c>
      <c r="U885"/>
    </row>
    <row r="886" spans="1:21" hidden="1" x14ac:dyDescent="0.25">
      <c r="A886" s="24" t="s">
        <v>1580</v>
      </c>
      <c r="B886" s="34">
        <v>8458.31</v>
      </c>
      <c r="C886" s="6" t="s">
        <v>1579</v>
      </c>
      <c r="D886" s="6" t="s">
        <v>22</v>
      </c>
      <c r="E886" s="6" t="s">
        <v>865</v>
      </c>
      <c r="F886" s="6" t="s">
        <v>866</v>
      </c>
      <c r="G886">
        <v>12</v>
      </c>
      <c r="H886">
        <v>202212</v>
      </c>
      <c r="I886" s="9">
        <v>22.91</v>
      </c>
      <c r="J886" s="9">
        <v>-0.56999999999999995</v>
      </c>
      <c r="K886" s="9">
        <v>0.1</v>
      </c>
      <c r="L886" s="9">
        <v>1.1399999999999999</v>
      </c>
      <c r="M886" s="27" t="str">
        <f>IFERROR(INDEX(Data!AE:AE,MATCH(ZACKS_Screener[[#This Row],[Company Name]] &amp; " *", Data!AD:AD,0)), "")</f>
        <v>525910</v>
      </c>
      <c r="N886" t="str">
        <f>INDEX(Data!AI:AI,MATCH( ZACKS_Screener[[#This Row],[NAICS1]], Data!AH:AH,0))</f>
        <v xml:space="preserve">Open-End Investment Funds </v>
      </c>
      <c r="O8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10.399999999999997</v>
      </c>
      <c r="Q886" s="18">
        <f>IFERROR(ZACKS_Screener[[#This Row],[Price]]/ZACKS_Screener[[#This Row],[EPS1]], "")</f>
        <v>229.1</v>
      </c>
      <c r="R886" s="18">
        <f>IFERROR(ZACKS_Screener[[#This Row],[Price]]/ZACKS_Screener[[#This Row],[EPS2]], "")</f>
        <v>20.096491228070178</v>
      </c>
      <c r="S886" s="18">
        <f>IFERROR(ZACKS_Screener[[#This Row],[PE1]]/(ZACKS_Screener[[#This Row],[EG1]]*100), "")</f>
        <v>2.2909999999999999</v>
      </c>
      <c r="T886" s="18">
        <f>IFERROR(ZACKS_Screener[[#This Row],[PE2]]/(ZACKS_Screener[[#This Row],[EG2]]*100), "")</f>
        <v>1.9323549257759792E-2</v>
      </c>
      <c r="U886"/>
    </row>
    <row r="887" spans="1:21" hidden="1" x14ac:dyDescent="0.25">
      <c r="A887" s="24" t="s">
        <v>1582</v>
      </c>
      <c r="B887" s="34">
        <v>15522.63</v>
      </c>
      <c r="C887" s="6" t="s">
        <v>1581</v>
      </c>
      <c r="D887" s="6" t="s">
        <v>13</v>
      </c>
      <c r="E887" s="6" t="s">
        <v>18</v>
      </c>
      <c r="F887" s="6" t="s">
        <v>171</v>
      </c>
      <c r="G887">
        <v>12</v>
      </c>
      <c r="H887">
        <v>202212</v>
      </c>
      <c r="I887" s="9">
        <v>205.39</v>
      </c>
      <c r="J887" s="9">
        <v>8.1199999999999992</v>
      </c>
      <c r="K887" s="9">
        <v>8.51</v>
      </c>
      <c r="L887" s="9">
        <v>9.01</v>
      </c>
      <c r="M887" s="27" t="str">
        <f>IFERROR(INDEX(Data!AE:AE,MATCH(ZACKS_Screener[[#This Row],[Company Name]] &amp; " *", Data!AD:AD,0)), "")</f>
        <v>337127</v>
      </c>
      <c r="N887" t="str">
        <f>INDEX(Data!AI:AI,MATCH( ZACKS_Screener[[#This Row],[NAICS1]], Data!AH:AH,0))</f>
        <v xml:space="preserve">Institutional Furniture Manufacturing </v>
      </c>
      <c r="O8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4.8029556650246379E-2</v>
      </c>
      <c r="P8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5.8754406580493537E-2</v>
      </c>
      <c r="Q887" s="18">
        <f>IFERROR(ZACKS_Screener[[#This Row],[Price]]/ZACKS_Screener[[#This Row],[EPS1]], "")</f>
        <v>24.135135135135133</v>
      </c>
      <c r="R887" s="18">
        <f>IFERROR(ZACKS_Screener[[#This Row],[Price]]/ZACKS_Screener[[#This Row],[EPS2]], "")</f>
        <v>22.795782463928965</v>
      </c>
      <c r="S887" s="18">
        <f>IFERROR(ZACKS_Screener[[#This Row],[PE1]]/(ZACKS_Screener[[#This Row],[EG1]]*100), "")</f>
        <v>5.0250589050588967</v>
      </c>
      <c r="T887" s="18">
        <f>IFERROR(ZACKS_Screener[[#This Row],[PE2]]/(ZACKS_Screener[[#This Row],[EG2]]*100), "")</f>
        <v>3.87984217536071</v>
      </c>
      <c r="U887"/>
    </row>
    <row r="888" spans="1:21" hidden="1" x14ac:dyDescent="0.25">
      <c r="A888" s="24" t="s">
        <v>1584</v>
      </c>
      <c r="B888" s="34">
        <v>20312.919999999998</v>
      </c>
      <c r="C888" s="6" t="s">
        <v>1583</v>
      </c>
      <c r="D888" s="6" t="s">
        <v>13</v>
      </c>
      <c r="E888" s="6" t="s">
        <v>51</v>
      </c>
      <c r="F888" s="6" t="s">
        <v>76</v>
      </c>
      <c r="G888">
        <v>12</v>
      </c>
      <c r="H888">
        <v>202212</v>
      </c>
      <c r="I888" s="9">
        <v>79.63</v>
      </c>
      <c r="J888" s="9">
        <v>5.55</v>
      </c>
      <c r="K888" s="9">
        <v>4.67</v>
      </c>
      <c r="L888" s="9">
        <v>5.4</v>
      </c>
      <c r="M888" s="27" t="str">
        <f>IFERROR(INDEX(Data!AE:AE,MATCH(ZACKS_Screener[[#This Row],[Company Name]] &amp; " *", Data!AD:AD,0)), "")</f>
        <v/>
      </c>
      <c r="N888" t="str">
        <f>INDEX(Data!AI:AI,MATCH( ZACKS_Screener[[#This Row],[NAICS1]], Data!AH:AH,0))</f>
        <v/>
      </c>
      <c r="O8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-0.15855855855855855</v>
      </c>
      <c r="P8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0.1563169164882228</v>
      </c>
      <c r="Q888" s="18">
        <f>IFERROR(ZACKS_Screener[[#This Row],[Price]]/ZACKS_Screener[[#This Row],[EPS1]], "")</f>
        <v>17.051391862955033</v>
      </c>
      <c r="R888" s="18">
        <f>IFERROR(ZACKS_Screener[[#This Row],[Price]]/ZACKS_Screener[[#This Row],[EPS2]], "")</f>
        <v>14.746296296296295</v>
      </c>
      <c r="S888" s="18">
        <f>IFERROR(ZACKS_Screener[[#This Row],[PE1]]/(ZACKS_Screener[[#This Row],[EG1]]*100), "")</f>
        <v>-1.0754002822659141</v>
      </c>
      <c r="T888" s="18">
        <f>IFERROR(ZACKS_Screener[[#This Row],[PE2]]/(ZACKS_Screener[[#This Row],[EG2]]*100), "")</f>
        <v>0.94335895484525556</v>
      </c>
      <c r="U888"/>
    </row>
    <row r="889" spans="1:21" hidden="1" x14ac:dyDescent="0.25">
      <c r="A889" s="24" t="s">
        <v>41114</v>
      </c>
      <c r="B889" s="34">
        <v>2617.73</v>
      </c>
      <c r="C889" s="6" t="s">
        <v>41113</v>
      </c>
      <c r="D889" s="6" t="s">
        <v>13</v>
      </c>
      <c r="E889" s="6" t="s">
        <v>37</v>
      </c>
      <c r="F889" s="6" t="s">
        <v>379</v>
      </c>
      <c r="G889">
        <v>12</v>
      </c>
      <c r="H889">
        <v>202212</v>
      </c>
      <c r="I889" s="9">
        <v>22.68</v>
      </c>
      <c r="J889" s="9">
        <v>3.71</v>
      </c>
      <c r="K889" s="9">
        <v>3.83</v>
      </c>
      <c r="L889" s="9">
        <v>4.24</v>
      </c>
      <c r="M889" s="27" t="str">
        <f>IFERROR(INDEX(Data!AE:AE,MATCH(ZACKS_Screener[[#This Row],[Company Name]] &amp; " *", Data!AD:AD,0)), "")</f>
        <v/>
      </c>
      <c r="N889" t="str">
        <f>INDEX(Data!AI:AI,MATCH( ZACKS_Screener[[#This Row],[NAICS1]], Data!AH:AH,0))</f>
        <v/>
      </c>
      <c r="O8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3.2345013477088978E-2</v>
      </c>
      <c r="P8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0.10704960835509142</v>
      </c>
      <c r="Q889" s="18">
        <f>IFERROR(ZACKS_Screener[[#This Row],[Price]]/ZACKS_Screener[[#This Row],[EPS1]], "")</f>
        <v>5.9216710182767622</v>
      </c>
      <c r="R889" s="18">
        <f>IFERROR(ZACKS_Screener[[#This Row],[Price]]/ZACKS_Screener[[#This Row],[EPS2]], "")</f>
        <v>5.3490566037735849</v>
      </c>
      <c r="S889" s="18">
        <f>IFERROR(ZACKS_Screener[[#This Row],[PE1]]/(ZACKS_Screener[[#This Row],[EG1]]*100), "")</f>
        <v>1.8307832898172305</v>
      </c>
      <c r="T889" s="18">
        <f>IFERROR(ZACKS_Screener[[#This Row],[PE2]]/(ZACKS_Screener[[#This Row],[EG2]]*100), "")</f>
        <v>0.49968016566958101</v>
      </c>
      <c r="U889"/>
    </row>
    <row r="890" spans="1:21" hidden="1" x14ac:dyDescent="0.25">
      <c r="A890" s="24" t="s">
        <v>1585</v>
      </c>
      <c r="B890" s="34">
        <v>11467.04</v>
      </c>
      <c r="C890" s="6" t="s">
        <v>90</v>
      </c>
      <c r="D890" s="6" t="s">
        <v>22</v>
      </c>
      <c r="E890" s="6" t="s">
        <v>37</v>
      </c>
      <c r="F890" s="6" t="s">
        <v>92</v>
      </c>
      <c r="G890">
        <v>12</v>
      </c>
      <c r="H890">
        <v>202212</v>
      </c>
      <c r="I890" s="9">
        <v>50.46</v>
      </c>
      <c r="J890" s="9"/>
      <c r="M890" s="27" t="str">
        <f>IFERROR(INDEX(Data!AE:AE,MATCH(ZACKS_Screener[[#This Row],[Company Name]] &amp; " *", Data!AD:AD,0)), "")</f>
        <v/>
      </c>
      <c r="N890" t="str">
        <f>INDEX(Data!AI:AI,MATCH( ZACKS_Screener[[#This Row],[NAICS1]], Data!AH:AH,0))</f>
        <v/>
      </c>
      <c r="O89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0" s="18" t="str">
        <f>IFERROR(ZACKS_Screener[[#This Row],[Price]]/ZACKS_Screener[[#This Row],[EPS1]], "")</f>
        <v/>
      </c>
      <c r="R890" s="18" t="str">
        <f>IFERROR(ZACKS_Screener[[#This Row],[Price]]/ZACKS_Screener[[#This Row],[EPS2]], "")</f>
        <v/>
      </c>
      <c r="S890" s="18" t="str">
        <f>IFERROR(ZACKS_Screener[[#This Row],[PE1]]/(ZACKS_Screener[[#This Row],[EG1]]*100), "")</f>
        <v/>
      </c>
      <c r="T890" s="18" t="str">
        <f>IFERROR(ZACKS_Screener[[#This Row],[PE2]]/(ZACKS_Screener[[#This Row],[EG2]]*100), "")</f>
        <v/>
      </c>
      <c r="U890"/>
    </row>
    <row r="891" spans="1:21" hidden="1" x14ac:dyDescent="0.25">
      <c r="A891" s="24" t="s">
        <v>1586</v>
      </c>
      <c r="B891" s="34">
        <v>23758</v>
      </c>
      <c r="C891" s="6" t="s">
        <v>90</v>
      </c>
      <c r="D891" s="6" t="s">
        <v>22</v>
      </c>
      <c r="E891" s="6" t="s">
        <v>37</v>
      </c>
      <c r="F891" s="6" t="s">
        <v>92</v>
      </c>
      <c r="G891">
        <v>12</v>
      </c>
      <c r="H891">
        <v>202212</v>
      </c>
      <c r="I891" s="9">
        <v>50.17</v>
      </c>
      <c r="J891" s="9"/>
      <c r="M891" s="27" t="str">
        <f>IFERROR(INDEX(Data!AE:AE,MATCH(ZACKS_Screener[[#This Row],[Company Name]] &amp; " *", Data!AD:AD,0)), "")</f>
        <v/>
      </c>
      <c r="N891" t="str">
        <f>INDEX(Data!AI:AI,MATCH( ZACKS_Screener[[#This Row],[NAICS1]], Data!AH:AH,0))</f>
        <v/>
      </c>
      <c r="O89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1" s="18" t="str">
        <f>IFERROR(ZACKS_Screener[[#This Row],[Price]]/ZACKS_Screener[[#This Row],[EPS1]], "")</f>
        <v/>
      </c>
      <c r="R891" s="18" t="str">
        <f>IFERROR(ZACKS_Screener[[#This Row],[Price]]/ZACKS_Screener[[#This Row],[EPS2]], "")</f>
        <v/>
      </c>
      <c r="S891" s="18" t="str">
        <f>IFERROR(ZACKS_Screener[[#This Row],[PE1]]/(ZACKS_Screener[[#This Row],[EG1]]*100), "")</f>
        <v/>
      </c>
      <c r="T891" s="18" t="str">
        <f>IFERROR(ZACKS_Screener[[#This Row],[PE2]]/(ZACKS_Screener[[#This Row],[EG2]]*100), "")</f>
        <v/>
      </c>
      <c r="U891"/>
    </row>
    <row r="892" spans="1:21" hidden="1" x14ac:dyDescent="0.25">
      <c r="A892" s="24" t="s">
        <v>1588</v>
      </c>
      <c r="B892" s="34">
        <v>5126.28</v>
      </c>
      <c r="C892" s="6" t="s">
        <v>1587</v>
      </c>
      <c r="D892" s="6" t="s">
        <v>13</v>
      </c>
      <c r="E892" s="6" t="s">
        <v>330</v>
      </c>
      <c r="F892" s="6" t="s">
        <v>606</v>
      </c>
      <c r="G892">
        <v>12</v>
      </c>
      <c r="H892">
        <v>202212</v>
      </c>
      <c r="I892" s="9">
        <v>25.75</v>
      </c>
      <c r="J892" s="9">
        <v>1.99</v>
      </c>
      <c r="K892" s="9">
        <v>1.3</v>
      </c>
      <c r="L892" s="9">
        <v>1.86</v>
      </c>
      <c r="M892" s="27" t="str">
        <f>IFERROR(INDEX(Data!AE:AE,MATCH(ZACKS_Screener[[#This Row],[Company Name]] &amp; " *", Data!AD:AD,0)), "")</f>
        <v/>
      </c>
      <c r="N892" t="str">
        <f>INDEX(Data!AI:AI,MATCH( ZACKS_Screener[[#This Row],[NAICS1]], Data!AH:AH,0))</f>
        <v/>
      </c>
      <c r="O8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-0.34673366834170849</v>
      </c>
      <c r="P8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0.43076923076923079</v>
      </c>
      <c r="Q892" s="18">
        <f>IFERROR(ZACKS_Screener[[#This Row],[Price]]/ZACKS_Screener[[#This Row],[EPS1]], "")</f>
        <v>19.807692307692307</v>
      </c>
      <c r="R892" s="18">
        <f>IFERROR(ZACKS_Screener[[#This Row],[Price]]/ZACKS_Screener[[#This Row],[EPS2]], "")</f>
        <v>13.844086021505376</v>
      </c>
      <c r="S892" s="18">
        <f>IFERROR(ZACKS_Screener[[#This Row],[PE1]]/(ZACKS_Screener[[#This Row],[EG1]]*100), "")</f>
        <v>-0.57126532887402459</v>
      </c>
      <c r="T892" s="18">
        <f>IFERROR(ZACKS_Screener[[#This Row],[PE2]]/(ZACKS_Screener[[#This Row],[EG2]]*100), "")</f>
        <v>0.3213805683563748</v>
      </c>
      <c r="U892"/>
    </row>
    <row r="893" spans="1:21" hidden="1" x14ac:dyDescent="0.25">
      <c r="A893" s="24" t="s">
        <v>1590</v>
      </c>
      <c r="B893" s="34">
        <v>11657.27</v>
      </c>
      <c r="C893" s="6" t="s">
        <v>1589</v>
      </c>
      <c r="D893" s="6" t="s">
        <v>13</v>
      </c>
      <c r="E893" s="6" t="s">
        <v>330</v>
      </c>
      <c r="F893" s="6" t="s">
        <v>707</v>
      </c>
      <c r="G893">
        <v>12</v>
      </c>
      <c r="H893">
        <v>202212</v>
      </c>
      <c r="I893" s="9">
        <v>67.900000000000006</v>
      </c>
      <c r="J893" s="9">
        <v>2.82</v>
      </c>
      <c r="K893" s="9">
        <v>3.28</v>
      </c>
      <c r="L893" s="9">
        <v>3.91</v>
      </c>
      <c r="M893" s="27" t="str">
        <f>IFERROR(INDEX(Data!AE:AE,MATCH(ZACKS_Screener[[#This Row],[Company Name]] &amp; " *", Data!AD:AD,0)), "")</f>
        <v/>
      </c>
      <c r="N893" t="str">
        <f>INDEX(Data!AI:AI,MATCH( ZACKS_Screener[[#This Row],[NAICS1]], Data!AH:AH,0))</f>
        <v/>
      </c>
      <c r="O8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0.16312056737588651</v>
      </c>
      <c r="P8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0.19207317073170743</v>
      </c>
      <c r="Q893" s="18">
        <f>IFERROR(ZACKS_Screener[[#This Row],[Price]]/ZACKS_Screener[[#This Row],[EPS1]], "")</f>
        <v>20.701219512195124</v>
      </c>
      <c r="R893" s="18">
        <f>IFERROR(ZACKS_Screener[[#This Row],[Price]]/ZACKS_Screener[[#This Row],[EPS2]], "")</f>
        <v>17.365728900255757</v>
      </c>
      <c r="S893" s="18">
        <f>IFERROR(ZACKS_Screener[[#This Row],[PE1]]/(ZACKS_Screener[[#This Row],[EG1]]*100), "")</f>
        <v>1.2690747613997881</v>
      </c>
      <c r="T893" s="18">
        <f>IFERROR(ZACKS_Screener[[#This Row],[PE2]]/(ZACKS_Screener[[#This Row],[EG2]]*100), "")</f>
        <v>0.90412048877521989</v>
      </c>
      <c r="U893"/>
    </row>
    <row r="894" spans="1:21" hidden="1" x14ac:dyDescent="0.25">
      <c r="A894" s="24" t="s">
        <v>41118</v>
      </c>
      <c r="B894" s="34">
        <v>2708.47</v>
      </c>
      <c r="C894" s="6" t="s">
        <v>41117</v>
      </c>
      <c r="D894" s="6" t="s">
        <v>13</v>
      </c>
      <c r="E894" s="6" t="s">
        <v>14</v>
      </c>
      <c r="F894" s="6" t="s">
        <v>41119</v>
      </c>
      <c r="G894">
        <v>12</v>
      </c>
      <c r="H894">
        <v>202212</v>
      </c>
      <c r="I894" s="9">
        <v>8.16</v>
      </c>
      <c r="J894" s="9">
        <v>-1.39</v>
      </c>
      <c r="K894" s="9">
        <v>0.64</v>
      </c>
      <c r="L894" s="9">
        <v>1.03</v>
      </c>
      <c r="M894" s="27" t="str">
        <f>IFERROR(INDEX(Data!AE:AE,MATCH(ZACKS_Screener[[#This Row],[Company Name]] &amp; " *", Data!AD:AD,0)), "")</f>
        <v>812990</v>
      </c>
      <c r="N894" t="str">
        <f>INDEX(Data!AI:AI,MATCH( ZACKS_Screener[[#This Row],[NAICS1]], Data!AH:AH,0))</f>
        <v xml:space="preserve">All Other Personal Services </v>
      </c>
      <c r="O8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0.609375</v>
      </c>
      <c r="Q894" s="18">
        <f>IFERROR(ZACKS_Screener[[#This Row],[Price]]/ZACKS_Screener[[#This Row],[EPS1]], "")</f>
        <v>12.75</v>
      </c>
      <c r="R894" s="18">
        <f>IFERROR(ZACKS_Screener[[#This Row],[Price]]/ZACKS_Screener[[#This Row],[EPS2]], "")</f>
        <v>7.9223300970873787</v>
      </c>
      <c r="S894" s="18">
        <f>IFERROR(ZACKS_Screener[[#This Row],[PE1]]/(ZACKS_Screener[[#This Row],[EG1]]*100), "")</f>
        <v>0.1275</v>
      </c>
      <c r="T894" s="18">
        <f>IFERROR(ZACKS_Screener[[#This Row],[PE2]]/(ZACKS_Screener[[#This Row],[EG2]]*100), "")</f>
        <v>0.13000746825989545</v>
      </c>
      <c r="U894"/>
    </row>
    <row r="895" spans="1:21" hidden="1" x14ac:dyDescent="0.25">
      <c r="A895" s="24" t="s">
        <v>1591</v>
      </c>
      <c r="B895" s="34">
        <v>65460.15</v>
      </c>
      <c r="C895" s="6" t="s">
        <v>90</v>
      </c>
      <c r="D895" s="6" t="s">
        <v>13</v>
      </c>
      <c r="E895" s="6" t="s">
        <v>37</v>
      </c>
      <c r="F895" s="6" t="s">
        <v>92</v>
      </c>
      <c r="G895">
        <v>12</v>
      </c>
      <c r="H895">
        <v>202212</v>
      </c>
      <c r="I895" s="9">
        <v>247.58</v>
      </c>
      <c r="J895" s="9"/>
      <c r="M895" s="27" t="str">
        <f>IFERROR(INDEX(Data!AE:AE,MATCH(ZACKS_Screener[[#This Row],[Company Name]] &amp; " *", Data!AD:AD,0)), "")</f>
        <v/>
      </c>
      <c r="N895" t="str">
        <f>INDEX(Data!AI:AI,MATCH( ZACKS_Screener[[#This Row],[NAICS1]], Data!AH:AH,0))</f>
        <v/>
      </c>
      <c r="O89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5" s="18" t="str">
        <f>IFERROR(ZACKS_Screener[[#This Row],[Price]]/ZACKS_Screener[[#This Row],[EPS1]], "")</f>
        <v/>
      </c>
      <c r="R895" s="18" t="str">
        <f>IFERROR(ZACKS_Screener[[#This Row],[Price]]/ZACKS_Screener[[#This Row],[EPS2]], "")</f>
        <v/>
      </c>
      <c r="S895" s="18" t="str">
        <f>IFERROR(ZACKS_Screener[[#This Row],[PE1]]/(ZACKS_Screener[[#This Row],[EG1]]*100), "")</f>
        <v/>
      </c>
      <c r="T895" s="18" t="str">
        <f>IFERROR(ZACKS_Screener[[#This Row],[PE2]]/(ZACKS_Screener[[#This Row],[EG2]]*100), "")</f>
        <v/>
      </c>
      <c r="U895"/>
    </row>
    <row r="896" spans="1:21" hidden="1" x14ac:dyDescent="0.25">
      <c r="A896" s="24" t="s">
        <v>1592</v>
      </c>
      <c r="B896" s="34">
        <v>6882.87</v>
      </c>
      <c r="C896" s="6" t="s">
        <v>90</v>
      </c>
      <c r="D896" s="6" t="s">
        <v>13</v>
      </c>
      <c r="E896" s="6" t="s">
        <v>37</v>
      </c>
      <c r="F896" s="6" t="s">
        <v>92</v>
      </c>
      <c r="G896">
        <v>12</v>
      </c>
      <c r="H896">
        <v>202212</v>
      </c>
      <c r="I896" s="9">
        <v>101.07</v>
      </c>
      <c r="J896" s="9"/>
      <c r="M896" s="27" t="str">
        <f>IFERROR(INDEX(Data!AE:AE,MATCH(ZACKS_Screener[[#This Row],[Company Name]] &amp; " *", Data!AD:AD,0)), "")</f>
        <v/>
      </c>
      <c r="N896" t="str">
        <f>INDEX(Data!AI:AI,MATCH( ZACKS_Screener[[#This Row],[NAICS1]], Data!AH:AH,0))</f>
        <v/>
      </c>
      <c r="O89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6" s="18" t="str">
        <f>IFERROR(ZACKS_Screener[[#This Row],[Price]]/ZACKS_Screener[[#This Row],[EPS1]], "")</f>
        <v/>
      </c>
      <c r="R896" s="18" t="str">
        <f>IFERROR(ZACKS_Screener[[#This Row],[Price]]/ZACKS_Screener[[#This Row],[EPS2]], "")</f>
        <v/>
      </c>
      <c r="S896" s="18" t="str">
        <f>IFERROR(ZACKS_Screener[[#This Row],[PE1]]/(ZACKS_Screener[[#This Row],[EG1]]*100), "")</f>
        <v/>
      </c>
      <c r="T896" s="18" t="str">
        <f>IFERROR(ZACKS_Screener[[#This Row],[PE2]]/(ZACKS_Screener[[#This Row],[EG2]]*100), "")</f>
        <v/>
      </c>
      <c r="U896"/>
    </row>
    <row r="897" spans="1:21" hidden="1" x14ac:dyDescent="0.25">
      <c r="A897" s="24" t="s">
        <v>1593</v>
      </c>
      <c r="B897" s="34">
        <v>7274.1</v>
      </c>
      <c r="C897" s="6" t="s">
        <v>90</v>
      </c>
      <c r="D897" s="6" t="s">
        <v>13</v>
      </c>
      <c r="E897" s="6" t="s">
        <v>37</v>
      </c>
      <c r="F897" s="6" t="s">
        <v>92</v>
      </c>
      <c r="G897">
        <v>12</v>
      </c>
      <c r="H897">
        <v>202212</v>
      </c>
      <c r="I897" s="9">
        <v>71.209999999999994</v>
      </c>
      <c r="J897" s="9"/>
      <c r="M897" s="27" t="str">
        <f>IFERROR(INDEX(Data!AE:AE,MATCH(ZACKS_Screener[[#This Row],[Company Name]] &amp; " *", Data!AD:AD,0)), "")</f>
        <v/>
      </c>
      <c r="N897" t="str">
        <f>INDEX(Data!AI:AI,MATCH( ZACKS_Screener[[#This Row],[NAICS1]], Data!AH:AH,0))</f>
        <v/>
      </c>
      <c r="O89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7" s="18" t="str">
        <f>IFERROR(ZACKS_Screener[[#This Row],[Price]]/ZACKS_Screener[[#This Row],[EPS1]], "")</f>
        <v/>
      </c>
      <c r="R897" s="18" t="str">
        <f>IFERROR(ZACKS_Screener[[#This Row],[Price]]/ZACKS_Screener[[#This Row],[EPS2]], "")</f>
        <v/>
      </c>
      <c r="S897" s="18" t="str">
        <f>IFERROR(ZACKS_Screener[[#This Row],[PE1]]/(ZACKS_Screener[[#This Row],[EG1]]*100), "")</f>
        <v/>
      </c>
      <c r="T897" s="18" t="str">
        <f>IFERROR(ZACKS_Screener[[#This Row],[PE2]]/(ZACKS_Screener[[#This Row],[EG2]]*100), "")</f>
        <v/>
      </c>
      <c r="U897"/>
    </row>
    <row r="898" spans="1:21" hidden="1" x14ac:dyDescent="0.25">
      <c r="A898" s="24" t="s">
        <v>1594</v>
      </c>
      <c r="B898" s="34">
        <v>65144.62</v>
      </c>
      <c r="C898" s="6" t="s">
        <v>90</v>
      </c>
      <c r="D898" s="6" t="s">
        <v>13</v>
      </c>
      <c r="E898" s="6" t="s">
        <v>37</v>
      </c>
      <c r="F898" s="6" t="s">
        <v>92</v>
      </c>
      <c r="G898">
        <v>12</v>
      </c>
      <c r="H898">
        <v>202212</v>
      </c>
      <c r="I898" s="9">
        <v>95.06</v>
      </c>
      <c r="J898" s="9"/>
      <c r="M898" s="27" t="str">
        <f>IFERROR(INDEX(Data!AE:AE,MATCH(ZACKS_Screener[[#This Row],[Company Name]] &amp; " *", Data!AD:AD,0)), "")</f>
        <v/>
      </c>
      <c r="N898" t="str">
        <f>INDEX(Data!AI:AI,MATCH( ZACKS_Screener[[#This Row],[NAICS1]], Data!AH:AH,0))</f>
        <v/>
      </c>
      <c r="O89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8" s="18" t="str">
        <f>IFERROR(ZACKS_Screener[[#This Row],[Price]]/ZACKS_Screener[[#This Row],[EPS1]], "")</f>
        <v/>
      </c>
      <c r="R898" s="18" t="str">
        <f>IFERROR(ZACKS_Screener[[#This Row],[Price]]/ZACKS_Screener[[#This Row],[EPS2]], "")</f>
        <v/>
      </c>
      <c r="S898" s="18" t="str">
        <f>IFERROR(ZACKS_Screener[[#This Row],[PE1]]/(ZACKS_Screener[[#This Row],[EG1]]*100), "")</f>
        <v/>
      </c>
      <c r="T898" s="18" t="str">
        <f>IFERROR(ZACKS_Screener[[#This Row],[PE2]]/(ZACKS_Screener[[#This Row],[EG2]]*100), "")</f>
        <v/>
      </c>
      <c r="U898"/>
    </row>
    <row r="899" spans="1:21" hidden="1" x14ac:dyDescent="0.25">
      <c r="A899" s="24" t="s">
        <v>1595</v>
      </c>
      <c r="B899" s="34">
        <v>6553.8</v>
      </c>
      <c r="C899" s="6" t="s">
        <v>90</v>
      </c>
      <c r="D899" s="6" t="s">
        <v>13</v>
      </c>
      <c r="E899" s="6" t="s">
        <v>37</v>
      </c>
      <c r="F899" s="6" t="s">
        <v>92</v>
      </c>
      <c r="G899">
        <v>12</v>
      </c>
      <c r="H899">
        <v>202212</v>
      </c>
      <c r="I899" s="9">
        <v>90.71</v>
      </c>
      <c r="J899" s="9"/>
      <c r="M899" s="27" t="str">
        <f>IFERROR(INDEX(Data!AE:AE,MATCH(ZACKS_Screener[[#This Row],[Company Name]] &amp; " *", Data!AD:AD,0)), "")</f>
        <v/>
      </c>
      <c r="N899" t="str">
        <f>INDEX(Data!AI:AI,MATCH( ZACKS_Screener[[#This Row],[NAICS1]], Data!AH:AH,0))</f>
        <v/>
      </c>
      <c r="O89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9" s="18" t="str">
        <f>IFERROR(ZACKS_Screener[[#This Row],[Price]]/ZACKS_Screener[[#This Row],[EPS1]], "")</f>
        <v/>
      </c>
      <c r="R899" s="18" t="str">
        <f>IFERROR(ZACKS_Screener[[#This Row],[Price]]/ZACKS_Screener[[#This Row],[EPS2]], "")</f>
        <v/>
      </c>
      <c r="S899" s="18" t="str">
        <f>IFERROR(ZACKS_Screener[[#This Row],[PE1]]/(ZACKS_Screener[[#This Row],[EG1]]*100), "")</f>
        <v/>
      </c>
      <c r="T899" s="18" t="str">
        <f>IFERROR(ZACKS_Screener[[#This Row],[PE2]]/(ZACKS_Screener[[#This Row],[EG2]]*100), "")</f>
        <v/>
      </c>
      <c r="U899"/>
    </row>
    <row r="900" spans="1:21" hidden="1" x14ac:dyDescent="0.25">
      <c r="A900" s="24" t="s">
        <v>1596</v>
      </c>
      <c r="B900" s="34">
        <v>4904.04</v>
      </c>
      <c r="C900" s="6" t="s">
        <v>90</v>
      </c>
      <c r="D900" s="6" t="s">
        <v>22</v>
      </c>
      <c r="E900" s="6" t="s">
        <v>37</v>
      </c>
      <c r="F900" s="6" t="s">
        <v>92</v>
      </c>
      <c r="G900">
        <v>12</v>
      </c>
      <c r="H900">
        <v>202212</v>
      </c>
      <c r="I900" s="9">
        <v>109.71</v>
      </c>
      <c r="J900" s="9"/>
      <c r="M900" s="27" t="str">
        <f>IFERROR(INDEX(Data!AE:AE,MATCH(ZACKS_Screener[[#This Row],[Company Name]] &amp; " *", Data!AD:AD,0)), "")</f>
        <v/>
      </c>
      <c r="N900" t="str">
        <f>INDEX(Data!AI:AI,MATCH( ZACKS_Screener[[#This Row],[NAICS1]], Data!AH:AH,0))</f>
        <v/>
      </c>
      <c r="O90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0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00" s="18" t="str">
        <f>IFERROR(ZACKS_Screener[[#This Row],[Price]]/ZACKS_Screener[[#This Row],[EPS1]], "")</f>
        <v/>
      </c>
      <c r="R900" s="18" t="str">
        <f>IFERROR(ZACKS_Screener[[#This Row],[Price]]/ZACKS_Screener[[#This Row],[EPS2]], "")</f>
        <v/>
      </c>
      <c r="S900" s="18" t="str">
        <f>IFERROR(ZACKS_Screener[[#This Row],[PE1]]/(ZACKS_Screener[[#This Row],[EG1]]*100), "")</f>
        <v/>
      </c>
      <c r="T900" s="18" t="str">
        <f>IFERROR(ZACKS_Screener[[#This Row],[PE2]]/(ZACKS_Screener[[#This Row],[EG2]]*100), "")</f>
        <v/>
      </c>
      <c r="U900"/>
    </row>
    <row r="901" spans="1:21" hidden="1" x14ac:dyDescent="0.25">
      <c r="A901" s="24" t="s">
        <v>1598</v>
      </c>
      <c r="B901" s="34">
        <v>33289.54</v>
      </c>
      <c r="C901" s="6" t="s">
        <v>1597</v>
      </c>
      <c r="D901" s="6" t="s">
        <v>22</v>
      </c>
      <c r="E901" s="6" t="s">
        <v>41</v>
      </c>
      <c r="F901" s="6" t="s">
        <v>67</v>
      </c>
      <c r="G901">
        <v>12</v>
      </c>
      <c r="H901">
        <v>202212</v>
      </c>
      <c r="I901" s="9">
        <v>210.56</v>
      </c>
      <c r="J901" s="9">
        <v>2.12</v>
      </c>
      <c r="K901" s="9">
        <v>1.4</v>
      </c>
      <c r="L901" s="9">
        <v>3.33</v>
      </c>
      <c r="M901" s="27" t="str">
        <f>IFERROR(INDEX(Data!AE:AE,MATCH(ZACKS_Screener[[#This Row],[Company Name]] &amp; " *", Data!AD:AD,0)), "")</f>
        <v>334516</v>
      </c>
      <c r="N901" t="str">
        <f>INDEX(Data!AI:AI,MATCH( ZACKS_Screener[[#This Row],[NAICS1]], Data!AH:AH,0))</f>
        <v xml:space="preserve">Analytical Laboratory Instrument Manufacturing </v>
      </c>
      <c r="O9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-0.33962264150943405</v>
      </c>
      <c r="P9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1.3785714285714288</v>
      </c>
      <c r="Q901" s="18">
        <f>IFERROR(ZACKS_Screener[[#This Row],[Price]]/ZACKS_Screener[[#This Row],[EPS1]], "")</f>
        <v>150.4</v>
      </c>
      <c r="R901" s="18">
        <f>IFERROR(ZACKS_Screener[[#This Row],[Price]]/ZACKS_Screener[[#This Row],[EPS2]], "")</f>
        <v>63.231231231231227</v>
      </c>
      <c r="S901" s="18">
        <f>IFERROR(ZACKS_Screener[[#This Row],[PE1]]/(ZACKS_Screener[[#This Row],[EG1]]*100), "")</f>
        <v>-4.4284444444444437</v>
      </c>
      <c r="T901" s="18">
        <f>IFERROR(ZACKS_Screener[[#This Row],[PE2]]/(ZACKS_Screener[[#This Row],[EG2]]*100), "")</f>
        <v>0.45867214364623676</v>
      </c>
      <c r="U901"/>
    </row>
    <row r="902" spans="1:21" hidden="1" x14ac:dyDescent="0.25">
      <c r="A902" s="24" t="s">
        <v>41127</v>
      </c>
      <c r="B902" s="34">
        <v>2472.67</v>
      </c>
      <c r="C902" s="6" t="s">
        <v>41126</v>
      </c>
      <c r="D902" s="6" t="s">
        <v>22</v>
      </c>
      <c r="E902" s="6" t="s">
        <v>41</v>
      </c>
      <c r="F902" s="6" t="s">
        <v>67</v>
      </c>
      <c r="G902">
        <v>12</v>
      </c>
      <c r="H902">
        <v>202212</v>
      </c>
      <c r="I902" s="9">
        <v>56.23</v>
      </c>
      <c r="J902" s="9">
        <v>-1.0900000000000001</v>
      </c>
      <c r="K902" s="9">
        <v>-1.68</v>
      </c>
      <c r="L902" s="9">
        <v>-1.6</v>
      </c>
      <c r="M902" s="27" t="str">
        <f>IFERROR(INDEX(Data!AE:AE,MATCH(ZACKS_Screener[[#This Row],[Company Name]] &amp; " *", Data!AD:AD,0)), "")</f>
        <v/>
      </c>
      <c r="N902" t="str">
        <f>INDEX(Data!AI:AI,MATCH( ZACKS_Screener[[#This Row],[NAICS1]], Data!AH:AH,0))</f>
        <v/>
      </c>
      <c r="O9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-0.54128440366972463</v>
      </c>
      <c r="P9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4.7619047619047533E-2</v>
      </c>
      <c r="Q902" s="18">
        <f>IFERROR(ZACKS_Screener[[#This Row],[Price]]/ZACKS_Screener[[#This Row],[EPS1]], "")</f>
        <v>-33.470238095238095</v>
      </c>
      <c r="R902" s="18">
        <f>IFERROR(ZACKS_Screener[[#This Row],[Price]]/ZACKS_Screener[[#This Row],[EPS2]], "")</f>
        <v>-35.143749999999997</v>
      </c>
      <c r="S902" s="18">
        <f>IFERROR(ZACKS_Screener[[#This Row],[PE1]]/(ZACKS_Screener[[#This Row],[EG1]]*100), "")</f>
        <v>0.61834846650524633</v>
      </c>
      <c r="T902" s="18">
        <f>IFERROR(ZACKS_Screener[[#This Row],[PE2]]/(ZACKS_Screener[[#This Row],[EG2]]*100), "")</f>
        <v>-7.3801875000000132</v>
      </c>
      <c r="U902"/>
    </row>
    <row r="903" spans="1:21" hidden="1" x14ac:dyDescent="0.25">
      <c r="A903" s="24" t="s">
        <v>1600</v>
      </c>
      <c r="B903" s="34">
        <v>3474.7</v>
      </c>
      <c r="C903" s="6" t="s">
        <v>1599</v>
      </c>
      <c r="D903" s="6" t="s">
        <v>22</v>
      </c>
      <c r="E903" s="6" t="s">
        <v>41</v>
      </c>
      <c r="F903" s="6" t="s">
        <v>317</v>
      </c>
      <c r="G903">
        <v>12</v>
      </c>
      <c r="H903">
        <v>202212</v>
      </c>
      <c r="I903" s="9">
        <v>15.37</v>
      </c>
      <c r="J903" s="9">
        <v>-0.88</v>
      </c>
      <c r="K903" s="9">
        <v>-0.55000000000000004</v>
      </c>
      <c r="L903" s="9">
        <v>-0.31</v>
      </c>
      <c r="M903" s="27" t="str">
        <f>IFERROR(INDEX(Data!AE:AE,MATCH(ZACKS_Screener[[#This Row],[Company Name]] &amp; " *", Data!AD:AD,0)), "")</f>
        <v/>
      </c>
      <c r="N903" t="str">
        <f>INDEX(Data!AI:AI,MATCH( ZACKS_Screener[[#This Row],[NAICS1]], Data!AH:AH,0))</f>
        <v/>
      </c>
      <c r="O9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0.37499999999999994</v>
      </c>
      <c r="P9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0.4363636363636364</v>
      </c>
      <c r="Q903" s="18">
        <f>IFERROR(ZACKS_Screener[[#This Row],[Price]]/ZACKS_Screener[[#This Row],[EPS1]], "")</f>
        <v>-27.945454545454542</v>
      </c>
      <c r="R903" s="18">
        <f>IFERROR(ZACKS_Screener[[#This Row],[Price]]/ZACKS_Screener[[#This Row],[EPS2]], "")</f>
        <v>-49.58064516129032</v>
      </c>
      <c r="S903" s="18">
        <f>IFERROR(ZACKS_Screener[[#This Row],[PE1]]/(ZACKS_Screener[[#This Row],[EG1]]*100), "")</f>
        <v>-0.74521212121212121</v>
      </c>
      <c r="T903" s="18">
        <f>IFERROR(ZACKS_Screener[[#This Row],[PE2]]/(ZACKS_Screener[[#This Row],[EG2]]*100), "")</f>
        <v>-1.1362231182795697</v>
      </c>
      <c r="U903"/>
    </row>
    <row r="904" spans="1:21" hidden="1" x14ac:dyDescent="0.25">
      <c r="A904" s="24" t="s">
        <v>1602</v>
      </c>
      <c r="B904" s="34">
        <v>27940.04</v>
      </c>
      <c r="C904" s="6" t="s">
        <v>1601</v>
      </c>
      <c r="D904" s="6" t="s">
        <v>582</v>
      </c>
      <c r="E904" s="6" t="s">
        <v>223</v>
      </c>
      <c r="F904" s="6" t="s">
        <v>886</v>
      </c>
      <c r="G904">
        <v>12</v>
      </c>
      <c r="H904">
        <v>202212</v>
      </c>
      <c r="I904" s="9">
        <v>47.83</v>
      </c>
      <c r="J904" s="9">
        <v>8.8000000000000007</v>
      </c>
      <c r="K904" s="9">
        <v>5.7</v>
      </c>
      <c r="L904" s="9">
        <v>5.78</v>
      </c>
      <c r="M904" s="27" t="str">
        <f>IFERROR(INDEX(Data!AE:AE,MATCH(ZACKS_Screener[[#This Row],[Company Name]] &amp; " *", Data!AD:AD,0)), "")</f>
        <v/>
      </c>
      <c r="N904" t="str">
        <f>INDEX(Data!AI:AI,MATCH( ZACKS_Screener[[#This Row],[NAICS1]], Data!AH:AH,0))</f>
        <v/>
      </c>
      <c r="O9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-0.35227272727272729</v>
      </c>
      <c r="P9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1.4035087719298258E-2</v>
      </c>
      <c r="Q904" s="18">
        <f>IFERROR(ZACKS_Screener[[#This Row],[Price]]/ZACKS_Screener[[#This Row],[EPS1]], "")</f>
        <v>8.3912280701754387</v>
      </c>
      <c r="R904" s="18">
        <f>IFERROR(ZACKS_Screener[[#This Row],[Price]]/ZACKS_Screener[[#This Row],[EPS2]], "")</f>
        <v>8.2750865051903109</v>
      </c>
      <c r="S904" s="18">
        <f>IFERROR(ZACKS_Screener[[#This Row],[PE1]]/(ZACKS_Screener[[#This Row],[EG1]]*100), "")</f>
        <v>-0.23820260328239956</v>
      </c>
      <c r="T904" s="18">
        <f>IFERROR(ZACKS_Screener[[#This Row],[PE2]]/(ZACKS_Screener[[#This Row],[EG2]]*100), "")</f>
        <v>5.8959991349480916</v>
      </c>
      <c r="U904"/>
    </row>
    <row r="905" spans="1:21" hidden="1" x14ac:dyDescent="0.25">
      <c r="A905" s="24" t="s">
        <v>41131</v>
      </c>
      <c r="B905" s="34">
        <v>2735.97</v>
      </c>
      <c r="C905" s="6" t="s">
        <v>41130</v>
      </c>
      <c r="D905" s="6" t="s">
        <v>22</v>
      </c>
      <c r="E905" s="6" t="s">
        <v>41</v>
      </c>
      <c r="F905" s="6" t="s">
        <v>67</v>
      </c>
      <c r="G905">
        <v>3</v>
      </c>
      <c r="H905">
        <v>202303</v>
      </c>
      <c r="I905" s="9">
        <v>20.98</v>
      </c>
      <c r="J905" s="9">
        <v>-1.71</v>
      </c>
      <c r="K905" s="9">
        <v>-1.76</v>
      </c>
      <c r="L905" s="9">
        <v>-1.82</v>
      </c>
      <c r="M905" s="27" t="str">
        <f>IFERROR(INDEX(Data!AE:AE,MATCH(ZACKS_Screener[[#This Row],[Company Name]] &amp; " *", Data!AD:AD,0)), "")</f>
        <v/>
      </c>
      <c r="N905" t="str">
        <f>INDEX(Data!AI:AI,MATCH( ZACKS_Screener[[#This Row],[NAICS1]], Data!AH:AH,0))</f>
        <v/>
      </c>
      <c r="O9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-2.9239766081871371E-2</v>
      </c>
      <c r="P9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-3.4090909090909123E-2</v>
      </c>
      <c r="Q905" s="18">
        <f>IFERROR(ZACKS_Screener[[#This Row],[Price]]/ZACKS_Screener[[#This Row],[EPS1]], "")</f>
        <v>-11.920454545454545</v>
      </c>
      <c r="R905" s="18">
        <f>IFERROR(ZACKS_Screener[[#This Row],[Price]]/ZACKS_Screener[[#This Row],[EPS2]], "")</f>
        <v>-11.527472527472527</v>
      </c>
      <c r="S905" s="18">
        <f>IFERROR(ZACKS_Screener[[#This Row],[PE1]]/(ZACKS_Screener[[#This Row],[EG1]]*100), "")</f>
        <v>4.0767954545454508</v>
      </c>
      <c r="T905" s="18">
        <f>IFERROR(ZACKS_Screener[[#This Row],[PE2]]/(ZACKS_Screener[[#This Row],[EG2]]*100), "")</f>
        <v>3.381391941391938</v>
      </c>
      <c r="U905"/>
    </row>
    <row r="906" spans="1:21" hidden="1" x14ac:dyDescent="0.25">
      <c r="A906" s="24" t="s">
        <v>1604</v>
      </c>
      <c r="B906" s="34">
        <v>13914.02</v>
      </c>
      <c r="C906" s="6" t="s">
        <v>1603</v>
      </c>
      <c r="D906" s="6" t="s">
        <v>22</v>
      </c>
      <c r="E906" s="6" t="s">
        <v>41</v>
      </c>
      <c r="F906" s="6" t="s">
        <v>67</v>
      </c>
      <c r="G906">
        <v>12</v>
      </c>
      <c r="H906">
        <v>202212</v>
      </c>
      <c r="I906" s="9">
        <v>62.37</v>
      </c>
      <c r="J906" s="9">
        <v>2.78</v>
      </c>
      <c r="K906" s="9">
        <v>3.59</v>
      </c>
      <c r="L906" s="9">
        <v>4.79</v>
      </c>
      <c r="M906" s="27" t="str">
        <f>IFERROR(INDEX(Data!AE:AE,MATCH(ZACKS_Screener[[#This Row],[Company Name]] &amp; " *", Data!AD:AD,0)), "")</f>
        <v>541715</v>
      </c>
      <c r="N906" t="str">
        <f>INDEX(Data!AI:AI,MATCH( ZACKS_Screener[[#This Row],[NAICS1]], Data!AH:AH,0))</f>
        <v xml:space="preserve">Research and Development in the Physical, Engineering, and Life Sciences (except Nanotechnology and Biotechnology) </v>
      </c>
      <c r="O9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0.29136690647482016</v>
      </c>
      <c r="P9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0.33426183844011148</v>
      </c>
      <c r="Q906" s="18">
        <f>IFERROR(ZACKS_Screener[[#This Row],[Price]]/ZACKS_Screener[[#This Row],[EPS1]], "")</f>
        <v>17.373259052924791</v>
      </c>
      <c r="R906" s="18">
        <f>IFERROR(ZACKS_Screener[[#This Row],[Price]]/ZACKS_Screener[[#This Row],[EPS2]], "")</f>
        <v>13.020876826722338</v>
      </c>
      <c r="S906" s="18">
        <f>IFERROR(ZACKS_Screener[[#This Row],[PE1]]/(ZACKS_Screener[[#This Row],[EG1]]*100), "")</f>
        <v>0.59626740947075207</v>
      </c>
      <c r="T906" s="18">
        <f>IFERROR(ZACKS_Screener[[#This Row],[PE2]]/(ZACKS_Screener[[#This Row],[EG2]]*100), "")</f>
        <v>0.38954123173277655</v>
      </c>
      <c r="U906"/>
    </row>
    <row r="907" spans="1:21" hidden="1" x14ac:dyDescent="0.25">
      <c r="A907" s="24" t="s">
        <v>41133</v>
      </c>
      <c r="B907" s="34">
        <v>2095.5</v>
      </c>
      <c r="C907" s="6" t="s">
        <v>41132</v>
      </c>
      <c r="D907" s="6" t="s">
        <v>22</v>
      </c>
      <c r="E907" s="6" t="s">
        <v>37</v>
      </c>
      <c r="F907" s="6" t="s">
        <v>2275</v>
      </c>
      <c r="G907">
        <v>12</v>
      </c>
      <c r="H907">
        <v>202212</v>
      </c>
      <c r="I907" s="9">
        <v>47.49</v>
      </c>
      <c r="J907" s="9">
        <v>5.8</v>
      </c>
      <c r="K907" s="9">
        <v>5.37</v>
      </c>
      <c r="L907" s="9">
        <v>5.13</v>
      </c>
      <c r="M907" s="27" t="str">
        <f>IFERROR(INDEX(Data!AE:AE,MATCH(ZACKS_Screener[[#This Row],[Company Name]] &amp; " *", Data!AD:AD,0)), "")</f>
        <v/>
      </c>
      <c r="N907" t="str">
        <f>INDEX(Data!AI:AI,MATCH( ZACKS_Screener[[#This Row],[NAICS1]], Data!AH:AH,0))</f>
        <v/>
      </c>
      <c r="O9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-7.4137931034482712E-2</v>
      </c>
      <c r="P9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-4.4692737430167634E-2</v>
      </c>
      <c r="Q907" s="18">
        <f>IFERROR(ZACKS_Screener[[#This Row],[Price]]/ZACKS_Screener[[#This Row],[EPS1]], "")</f>
        <v>8.8435754189944138</v>
      </c>
      <c r="R907" s="18">
        <f>IFERROR(ZACKS_Screener[[#This Row],[Price]]/ZACKS_Screener[[#This Row],[EPS2]], "")</f>
        <v>9.257309941520468</v>
      </c>
      <c r="S907" s="18">
        <f>IFERROR(ZACKS_Screener[[#This Row],[PE1]]/(ZACKS_Screener[[#This Row],[EG1]]*100), "")</f>
        <v>-1.1928543588411078</v>
      </c>
      <c r="T907" s="18">
        <f>IFERROR(ZACKS_Screener[[#This Row],[PE2]]/(ZACKS_Screener[[#This Row],[EG2]]*100), "")</f>
        <v>-2.0713230994152032</v>
      </c>
      <c r="U907"/>
    </row>
    <row r="908" spans="1:21" hidden="1" x14ac:dyDescent="0.25">
      <c r="A908" s="24" t="s">
        <v>1606</v>
      </c>
      <c r="B908" s="34">
        <v>5018.1899999999996</v>
      </c>
      <c r="C908" s="6" t="s">
        <v>1605</v>
      </c>
      <c r="D908" s="6" t="s">
        <v>13</v>
      </c>
      <c r="E908" s="6" t="s">
        <v>14</v>
      </c>
      <c r="F908" s="6" t="s">
        <v>201</v>
      </c>
      <c r="G908">
        <v>12</v>
      </c>
      <c r="H908">
        <v>202212</v>
      </c>
      <c r="I908" s="9">
        <v>17.670000000000002</v>
      </c>
      <c r="J908" s="9">
        <v>0.78</v>
      </c>
      <c r="K908" s="9">
        <v>0.74</v>
      </c>
      <c r="L908" s="9">
        <v>0.88</v>
      </c>
      <c r="M908" s="27" t="str">
        <f>IFERROR(INDEX(Data!AE:AE,MATCH(ZACKS_Screener[[#This Row],[Company Name]] &amp; " *", Data!AD:AD,0)), "")</f>
        <v/>
      </c>
      <c r="N908" t="str">
        <f>INDEX(Data!AI:AI,MATCH( ZACKS_Screener[[#This Row],[NAICS1]], Data!AH:AH,0))</f>
        <v/>
      </c>
      <c r="O9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-5.1282051282051329E-2</v>
      </c>
      <c r="P9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0.1891891891891892</v>
      </c>
      <c r="Q908" s="18">
        <f>IFERROR(ZACKS_Screener[[#This Row],[Price]]/ZACKS_Screener[[#This Row],[EPS1]], "")</f>
        <v>23.878378378378383</v>
      </c>
      <c r="R908" s="18">
        <f>IFERROR(ZACKS_Screener[[#This Row],[Price]]/ZACKS_Screener[[#This Row],[EPS2]], "")</f>
        <v>20.079545454545457</v>
      </c>
      <c r="S908" s="18">
        <f>IFERROR(ZACKS_Screener[[#This Row],[PE1]]/(ZACKS_Screener[[#This Row],[EG1]]*100), "")</f>
        <v>-4.6562837837837803</v>
      </c>
      <c r="T908" s="18">
        <f>IFERROR(ZACKS_Screener[[#This Row],[PE2]]/(ZACKS_Screener[[#This Row],[EG2]]*100), "")</f>
        <v>1.0613474025974028</v>
      </c>
      <c r="U908"/>
    </row>
    <row r="909" spans="1:21" hidden="1" x14ac:dyDescent="0.25">
      <c r="A909" s="24" t="s">
        <v>1608</v>
      </c>
      <c r="B909" s="34">
        <v>63700.37</v>
      </c>
      <c r="C909" s="6" t="s">
        <v>1607</v>
      </c>
      <c r="D909" s="6" t="s">
        <v>13</v>
      </c>
      <c r="E909" s="6" t="s">
        <v>14</v>
      </c>
      <c r="F909" s="6" t="s">
        <v>163</v>
      </c>
      <c r="G909">
        <v>3</v>
      </c>
      <c r="H909">
        <v>202303</v>
      </c>
      <c r="I909" s="9">
        <v>15.4</v>
      </c>
      <c r="J909" s="9">
        <v>0.71</v>
      </c>
      <c r="K909" s="9">
        <v>0.76</v>
      </c>
      <c r="L909" s="9">
        <v>0.8</v>
      </c>
      <c r="M909" s="27" t="str">
        <f>IFERROR(INDEX(Data!AE:AE,MATCH(ZACKS_Screener[[#This Row],[Company Name]] &amp; " *", Data!AD:AD,0)), "")</f>
        <v/>
      </c>
      <c r="N909" t="str">
        <f>INDEX(Data!AI:AI,MATCH( ZACKS_Screener[[#This Row],[NAICS1]], Data!AH:AH,0))</f>
        <v/>
      </c>
      <c r="O9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7.0422535211267678E-2</v>
      </c>
      <c r="P9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5.2631578947368467E-2</v>
      </c>
      <c r="Q909" s="18">
        <f>IFERROR(ZACKS_Screener[[#This Row],[Price]]/ZACKS_Screener[[#This Row],[EPS1]], "")</f>
        <v>20.263157894736842</v>
      </c>
      <c r="R909" s="18">
        <f>IFERROR(ZACKS_Screener[[#This Row],[Price]]/ZACKS_Screener[[#This Row],[EPS2]], "")</f>
        <v>19.25</v>
      </c>
      <c r="S909" s="18">
        <f>IFERROR(ZACKS_Screener[[#This Row],[PE1]]/(ZACKS_Screener[[#This Row],[EG1]]*100), "")</f>
        <v>2.8773684210526285</v>
      </c>
      <c r="T909" s="18">
        <f>IFERROR(ZACKS_Screener[[#This Row],[PE2]]/(ZACKS_Screener[[#This Row],[EG2]]*100), "")</f>
        <v>3.6574999999999966</v>
      </c>
      <c r="U909"/>
    </row>
    <row r="910" spans="1:21" hidden="1" x14ac:dyDescent="0.25">
      <c r="A910" s="24" t="s">
        <v>1610</v>
      </c>
      <c r="B910" s="34">
        <v>47215.26</v>
      </c>
      <c r="C910" s="6" t="s">
        <v>1609</v>
      </c>
      <c r="D910" s="6" t="s">
        <v>13</v>
      </c>
      <c r="E910" s="6" t="s">
        <v>37</v>
      </c>
      <c r="F910" s="6" t="s">
        <v>418</v>
      </c>
      <c r="G910">
        <v>12</v>
      </c>
      <c r="H910">
        <v>202212</v>
      </c>
      <c r="I910" s="9">
        <v>12.67</v>
      </c>
      <c r="J910" s="9">
        <v>1.03</v>
      </c>
      <c r="K910" s="9">
        <v>1.96</v>
      </c>
      <c r="L910" s="9">
        <v>2.16</v>
      </c>
      <c r="M910" s="27" t="str">
        <f>IFERROR(INDEX(Data!AE:AE,MATCH(ZACKS_Screener[[#This Row],[Company Name]] &amp; " *", Data!AD:AD,0)), "")</f>
        <v/>
      </c>
      <c r="N910" t="str">
        <f>INDEX(Data!AI:AI,MATCH( ZACKS_Screener[[#This Row],[NAICS1]], Data!AH:AH,0))</f>
        <v/>
      </c>
      <c r="O9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0.90291262135922323</v>
      </c>
      <c r="P9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0.10204081632653071</v>
      </c>
      <c r="Q910" s="18">
        <f>IFERROR(ZACKS_Screener[[#This Row],[Price]]/ZACKS_Screener[[#This Row],[EPS1]], "")</f>
        <v>6.4642857142857144</v>
      </c>
      <c r="R910" s="18">
        <f>IFERROR(ZACKS_Screener[[#This Row],[Price]]/ZACKS_Screener[[#This Row],[EPS2]], "")</f>
        <v>5.8657407407407405</v>
      </c>
      <c r="S910" s="18">
        <f>IFERROR(ZACKS_Screener[[#This Row],[PE1]]/(ZACKS_Screener[[#This Row],[EG1]]*100), "")</f>
        <v>7.1593701996927814E-2</v>
      </c>
      <c r="T910" s="18">
        <f>IFERROR(ZACKS_Screener[[#This Row],[PE2]]/(ZACKS_Screener[[#This Row],[EG2]]*100), "")</f>
        <v>0.57484259259259196</v>
      </c>
      <c r="U910"/>
    </row>
    <row r="911" spans="1:21" hidden="1" x14ac:dyDescent="0.25">
      <c r="A911" s="24" t="s">
        <v>1612</v>
      </c>
      <c r="B911" s="34">
        <v>7001.01</v>
      </c>
      <c r="C911" s="6" t="s">
        <v>1611</v>
      </c>
      <c r="D911" s="6" t="s">
        <v>13</v>
      </c>
      <c r="E911" s="6" t="s">
        <v>51</v>
      </c>
      <c r="F911" s="6" t="s">
        <v>308</v>
      </c>
      <c r="G911">
        <v>12</v>
      </c>
      <c r="H911">
        <v>202212</v>
      </c>
      <c r="I911" s="9">
        <v>106.05</v>
      </c>
      <c r="J911" s="9">
        <v>7.45</v>
      </c>
      <c r="K911" s="9">
        <v>8.32</v>
      </c>
      <c r="L911" s="9">
        <v>9.0299999999999994</v>
      </c>
      <c r="M911" s="27" t="str">
        <f>IFERROR(INDEX(Data!AE:AE,MATCH(ZACKS_Screener[[#This Row],[Company Name]] &amp; " *", Data!AD:AD,0)), "")</f>
        <v>311221</v>
      </c>
      <c r="N911" t="str">
        <f>INDEX(Data!AI:AI,MATCH( ZACKS_Screener[[#This Row],[NAICS1]], Data!AH:AH,0))</f>
        <v xml:space="preserve">Wet Corn Milling and Starch Manufacturing </v>
      </c>
      <c r="O9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0.11677852348993289</v>
      </c>
      <c r="P9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8.5336538461538353E-2</v>
      </c>
      <c r="Q911" s="18">
        <f>IFERROR(ZACKS_Screener[[#This Row],[Price]]/ZACKS_Screener[[#This Row],[EPS1]], "")</f>
        <v>12.74639423076923</v>
      </c>
      <c r="R911" s="18">
        <f>IFERROR(ZACKS_Screener[[#This Row],[Price]]/ZACKS_Screener[[#This Row],[EPS2]], "")</f>
        <v>11.744186046511629</v>
      </c>
      <c r="S911" s="18">
        <f>IFERROR(ZACKS_Screener[[#This Row],[PE1]]/(ZACKS_Screener[[#This Row],[EG1]]*100), "")</f>
        <v>1.0915015749336869</v>
      </c>
      <c r="T911" s="18">
        <f>IFERROR(ZACKS_Screener[[#This Row],[PE2]]/(ZACKS_Screener[[#This Row],[EG2]]*100), "")</f>
        <v>1.3762201113658714</v>
      </c>
      <c r="U911"/>
    </row>
    <row r="912" spans="1:21" hidden="1" x14ac:dyDescent="0.25">
      <c r="A912" s="24" t="s">
        <v>41137</v>
      </c>
      <c r="B912" s="34">
        <v>2832.72</v>
      </c>
      <c r="C912" s="6" t="s">
        <v>41136</v>
      </c>
      <c r="D912" s="6" t="s">
        <v>22</v>
      </c>
      <c r="E912" s="6" t="s">
        <v>41</v>
      </c>
      <c r="F912" s="6" t="s">
        <v>61</v>
      </c>
      <c r="G912">
        <v>12</v>
      </c>
      <c r="H912">
        <v>202212</v>
      </c>
      <c r="I912" s="9">
        <v>34.1</v>
      </c>
      <c r="J912" s="9">
        <v>2.42</v>
      </c>
      <c r="K912" s="9">
        <v>2.71</v>
      </c>
      <c r="L912" s="9">
        <v>3.08</v>
      </c>
      <c r="M912" s="27" t="str">
        <f>IFERROR(INDEX(Data!AE:AE,MATCH(ZACKS_Screener[[#This Row],[Company Name]] &amp; " *", Data!AD:AD,0)), "")</f>
        <v/>
      </c>
      <c r="N912" t="str">
        <f>INDEX(Data!AI:AI,MATCH( ZACKS_Screener[[#This Row],[NAICS1]], Data!AH:AH,0))</f>
        <v/>
      </c>
      <c r="O9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0.11983471074380167</v>
      </c>
      <c r="P9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0.13653136531365317</v>
      </c>
      <c r="Q912" s="18">
        <f>IFERROR(ZACKS_Screener[[#This Row],[Price]]/ZACKS_Screener[[#This Row],[EPS1]], "")</f>
        <v>12.583025830258304</v>
      </c>
      <c r="R912" s="18">
        <f>IFERROR(ZACKS_Screener[[#This Row],[Price]]/ZACKS_Screener[[#This Row],[EPS2]], "")</f>
        <v>11.071428571428571</v>
      </c>
      <c r="S912" s="18">
        <f>IFERROR(ZACKS_Screener[[#This Row],[PE1]]/(ZACKS_Screener[[#This Row],[EG1]]*100), "")</f>
        <v>1.0500318106629341</v>
      </c>
      <c r="T912" s="18">
        <f>IFERROR(ZACKS_Screener[[#This Row],[PE2]]/(ZACKS_Screener[[#This Row],[EG2]]*100), "")</f>
        <v>0.81090733590733566</v>
      </c>
      <c r="U912"/>
    </row>
    <row r="913" spans="1:21" hidden="1" x14ac:dyDescent="0.25">
      <c r="A913" s="24" t="s">
        <v>41139</v>
      </c>
      <c r="B913" s="34">
        <v>2656.35</v>
      </c>
      <c r="C913" s="6" t="s">
        <v>41138</v>
      </c>
      <c r="D913" s="6" t="s">
        <v>22</v>
      </c>
      <c r="E913" s="6" t="s">
        <v>41</v>
      </c>
      <c r="F913" s="6" t="s">
        <v>67</v>
      </c>
      <c r="G913">
        <v>12</v>
      </c>
      <c r="H913">
        <v>202212</v>
      </c>
      <c r="I913" s="9">
        <v>19.47</v>
      </c>
      <c r="J913" s="9">
        <v>-3.9</v>
      </c>
      <c r="K913" s="9">
        <v>-4.5</v>
      </c>
      <c r="L913" s="9">
        <v>-3.94</v>
      </c>
      <c r="M913" s="27" t="str">
        <f>IFERROR(INDEX(Data!AE:AE,MATCH(ZACKS_Screener[[#This Row],[Company Name]] &amp; " *", Data!AD:AD,0)), "")</f>
        <v/>
      </c>
      <c r="N913" t="str">
        <f>INDEX(Data!AI:AI,MATCH( ZACKS_Screener[[#This Row],[NAICS1]], Data!AH:AH,0))</f>
        <v/>
      </c>
      <c r="O9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-0.15384615384615388</v>
      </c>
      <c r="P9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0.12444444444444445</v>
      </c>
      <c r="Q913" s="18">
        <f>IFERROR(ZACKS_Screener[[#This Row],[Price]]/ZACKS_Screener[[#This Row],[EPS1]], "")</f>
        <v>-4.3266666666666662</v>
      </c>
      <c r="R913" s="18">
        <f>IFERROR(ZACKS_Screener[[#This Row],[Price]]/ZACKS_Screener[[#This Row],[EPS2]], "")</f>
        <v>-4.9416243654822329</v>
      </c>
      <c r="S913" s="18">
        <f>IFERROR(ZACKS_Screener[[#This Row],[PE1]]/(ZACKS_Screener[[#This Row],[EG1]]*100), "")</f>
        <v>0.28123333333333322</v>
      </c>
      <c r="T913" s="18">
        <f>IFERROR(ZACKS_Screener[[#This Row],[PE2]]/(ZACKS_Screener[[#This Row],[EG2]]*100), "")</f>
        <v>-0.39709481508339373</v>
      </c>
      <c r="U913"/>
    </row>
    <row r="914" spans="1:21" hidden="1" x14ac:dyDescent="0.25">
      <c r="A914" s="24" t="s">
        <v>1614</v>
      </c>
      <c r="B914" s="34">
        <v>8949.11</v>
      </c>
      <c r="C914" s="6" t="s">
        <v>1613</v>
      </c>
      <c r="D914" s="6" t="s">
        <v>13</v>
      </c>
      <c r="E914" s="6" t="s">
        <v>41</v>
      </c>
      <c r="F914" s="6" t="s">
        <v>1353</v>
      </c>
      <c r="G914">
        <v>12</v>
      </c>
      <c r="H914">
        <v>202212</v>
      </c>
      <c r="I914" s="9">
        <v>308.58999999999997</v>
      </c>
      <c r="J914" s="9">
        <v>-1.6</v>
      </c>
      <c r="K914" s="9">
        <v>-1.18</v>
      </c>
      <c r="L914" s="9">
        <v>-0.21</v>
      </c>
      <c r="M914" s="27" t="str">
        <f>IFERROR(INDEX(Data!AE:AE,MATCH(ZACKS_Screener[[#This Row],[Company Name]] &amp; " *", Data!AD:AD,0)), "")</f>
        <v/>
      </c>
      <c r="N914" t="str">
        <f>INDEX(Data!AI:AI,MATCH( ZACKS_Screener[[#This Row],[NAICS1]], Data!AH:AH,0))</f>
        <v/>
      </c>
      <c r="O9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0.26250000000000007</v>
      </c>
      <c r="P9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0.82203389830508478</v>
      </c>
      <c r="Q914" s="18">
        <f>IFERROR(ZACKS_Screener[[#This Row],[Price]]/ZACKS_Screener[[#This Row],[EPS1]], "")</f>
        <v>-261.51694915254234</v>
      </c>
      <c r="R914" s="18">
        <f>IFERROR(ZACKS_Screener[[#This Row],[Price]]/ZACKS_Screener[[#This Row],[EPS2]], "")</f>
        <v>-1469.4761904761904</v>
      </c>
      <c r="S914" s="18">
        <f>IFERROR(ZACKS_Screener[[#This Row],[PE1]]/(ZACKS_Screener[[#This Row],[EG1]]*100), "")</f>
        <v>-9.9625504439063715</v>
      </c>
      <c r="T914" s="18">
        <f>IFERROR(ZACKS_Screener[[#This Row],[PE2]]/(ZACKS_Screener[[#This Row],[EG2]]*100), "")</f>
        <v>-17.876102110947468</v>
      </c>
      <c r="U914"/>
    </row>
    <row r="915" spans="1:21" hidden="1" x14ac:dyDescent="0.25">
      <c r="A915" s="24" t="s">
        <v>1616</v>
      </c>
      <c r="B915" s="34">
        <v>3487.96</v>
      </c>
      <c r="C915" s="6" t="s">
        <v>1615</v>
      </c>
      <c r="D915" s="6" t="s">
        <v>13</v>
      </c>
      <c r="E915" s="6" t="s">
        <v>85</v>
      </c>
      <c r="F915" s="6" t="s">
        <v>286</v>
      </c>
      <c r="G915">
        <v>12</v>
      </c>
      <c r="H915">
        <v>202212</v>
      </c>
      <c r="I915" s="9">
        <v>24.31</v>
      </c>
      <c r="J915" s="9">
        <v>0.77</v>
      </c>
      <c r="K915" s="9">
        <v>0.78</v>
      </c>
      <c r="L915" s="9">
        <v>0.92</v>
      </c>
      <c r="M915" s="27" t="str">
        <f>IFERROR(INDEX(Data!AE:AE,MATCH(ZACKS_Screener[[#This Row],[Company Name]] &amp; " *", Data!AD:AD,0)), "")</f>
        <v/>
      </c>
      <c r="N915" t="str">
        <f>INDEX(Data!AI:AI,MATCH( ZACKS_Screener[[#This Row],[NAICS1]], Data!AH:AH,0))</f>
        <v/>
      </c>
      <c r="O9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1.2987012987012998E-2</v>
      </c>
      <c r="P9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0.17948717948717949</v>
      </c>
      <c r="Q915" s="18">
        <f>IFERROR(ZACKS_Screener[[#This Row],[Price]]/ZACKS_Screener[[#This Row],[EPS1]], "")</f>
        <v>31.166666666666664</v>
      </c>
      <c r="R915" s="18">
        <f>IFERROR(ZACKS_Screener[[#This Row],[Price]]/ZACKS_Screener[[#This Row],[EPS2]], "")</f>
        <v>26.423913043478258</v>
      </c>
      <c r="S915" s="18">
        <f>IFERROR(ZACKS_Screener[[#This Row],[PE1]]/(ZACKS_Screener[[#This Row],[EG1]]*100), "")</f>
        <v>23.99833333333331</v>
      </c>
      <c r="T915" s="18">
        <f>IFERROR(ZACKS_Screener[[#This Row],[PE2]]/(ZACKS_Screener[[#This Row],[EG2]]*100), "")</f>
        <v>1.4721894409937886</v>
      </c>
      <c r="U915"/>
    </row>
    <row r="916" spans="1:21" hidden="1" x14ac:dyDescent="0.25">
      <c r="A916" s="24" t="s">
        <v>41141</v>
      </c>
      <c r="B916" s="34">
        <v>2870.43</v>
      </c>
      <c r="C916" s="6" t="s">
        <v>41140</v>
      </c>
      <c r="D916" s="6" t="s">
        <v>22</v>
      </c>
      <c r="E916" s="6" t="s">
        <v>14</v>
      </c>
      <c r="F916" s="6" t="s">
        <v>201</v>
      </c>
      <c r="G916">
        <v>6</v>
      </c>
      <c r="H916">
        <v>202206</v>
      </c>
      <c r="I916" s="9">
        <v>43.89</v>
      </c>
      <c r="J916" s="9">
        <v>-0.12</v>
      </c>
      <c r="K916" s="9">
        <v>0.09</v>
      </c>
      <c r="L916" s="9">
        <v>0.17</v>
      </c>
      <c r="M916" s="27" t="str">
        <f>IFERROR(INDEX(Data!AE:AE,MATCH(ZACKS_Screener[[#This Row],[Company Name]] &amp; " *", Data!AD:AD,0)), "")</f>
        <v/>
      </c>
      <c r="N916" t="str">
        <f>INDEX(Data!AI:AI,MATCH( ZACKS_Screener[[#This Row],[NAICS1]], Data!AH:AH,0))</f>
        <v/>
      </c>
      <c r="O9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0.88888888888888906</v>
      </c>
      <c r="Q916" s="18">
        <f>IFERROR(ZACKS_Screener[[#This Row],[Price]]/ZACKS_Screener[[#This Row],[EPS1]], "")</f>
        <v>487.66666666666669</v>
      </c>
      <c r="R916" s="18">
        <f>IFERROR(ZACKS_Screener[[#This Row],[Price]]/ZACKS_Screener[[#This Row],[EPS2]], "")</f>
        <v>258.1764705882353</v>
      </c>
      <c r="S916" s="18">
        <f>IFERROR(ZACKS_Screener[[#This Row],[PE1]]/(ZACKS_Screener[[#This Row],[EG1]]*100), "")</f>
        <v>4.8766666666666669</v>
      </c>
      <c r="T916" s="18">
        <f>IFERROR(ZACKS_Screener[[#This Row],[PE2]]/(ZACKS_Screener[[#This Row],[EG2]]*100), "")</f>
        <v>2.9044852941176469</v>
      </c>
      <c r="U916"/>
    </row>
    <row r="917" spans="1:21" hidden="1" x14ac:dyDescent="0.25">
      <c r="A917" s="24" t="s">
        <v>1618</v>
      </c>
      <c r="B917" s="34">
        <v>124546.06</v>
      </c>
      <c r="C917" s="6" t="s">
        <v>1617</v>
      </c>
      <c r="D917" s="6" t="s">
        <v>22</v>
      </c>
      <c r="E917" s="6" t="s">
        <v>14</v>
      </c>
      <c r="F917" s="6" t="s">
        <v>1619</v>
      </c>
      <c r="G917">
        <v>12</v>
      </c>
      <c r="H917">
        <v>202212</v>
      </c>
      <c r="I917" s="9">
        <v>29.86</v>
      </c>
      <c r="J917" s="9">
        <v>1.84</v>
      </c>
      <c r="K917" s="9">
        <v>0.44</v>
      </c>
      <c r="L917" s="9">
        <v>1.82</v>
      </c>
      <c r="M917" s="27" t="str">
        <f>IFERROR(INDEX(Data!AE:AE,MATCH(ZACKS_Screener[[#This Row],[Company Name]] &amp; " *", Data!AD:AD,0)), "")</f>
        <v>334413</v>
      </c>
      <c r="N917" t="str">
        <f>INDEX(Data!AI:AI,MATCH( ZACKS_Screener[[#This Row],[NAICS1]], Data!AH:AH,0))</f>
        <v xml:space="preserve">Semiconductor and Related Device Manufacturing </v>
      </c>
      <c r="O9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-0.76086956521739135</v>
      </c>
      <c r="P9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3.1363636363636367</v>
      </c>
      <c r="Q917" s="18">
        <f>IFERROR(ZACKS_Screener[[#This Row],[Price]]/ZACKS_Screener[[#This Row],[EPS1]], "")</f>
        <v>67.86363636363636</v>
      </c>
      <c r="R917" s="18">
        <f>IFERROR(ZACKS_Screener[[#This Row],[Price]]/ZACKS_Screener[[#This Row],[EPS2]], "")</f>
        <v>16.406593406593405</v>
      </c>
      <c r="S917" s="18">
        <f>IFERROR(ZACKS_Screener[[#This Row],[PE1]]/(ZACKS_Screener[[#This Row],[EG1]]*100), "")</f>
        <v>-0.89192207792207778</v>
      </c>
      <c r="T917" s="18">
        <f>IFERROR(ZACKS_Screener[[#This Row],[PE2]]/(ZACKS_Screener[[#This Row],[EG2]]*100), "")</f>
        <v>5.2310877528268823E-2</v>
      </c>
      <c r="U917"/>
    </row>
    <row r="918" spans="1:21" hidden="1" x14ac:dyDescent="0.25">
      <c r="A918" s="24" t="s">
        <v>1621</v>
      </c>
      <c r="B918" s="34">
        <v>124021.65</v>
      </c>
      <c r="C918" s="6" t="s">
        <v>1620</v>
      </c>
      <c r="D918" s="6" t="s">
        <v>22</v>
      </c>
      <c r="E918" s="6" t="s">
        <v>14</v>
      </c>
      <c r="F918" s="6" t="s">
        <v>95</v>
      </c>
      <c r="G918">
        <v>7</v>
      </c>
      <c r="H918">
        <v>202207</v>
      </c>
      <c r="I918" s="9">
        <v>442.84</v>
      </c>
      <c r="J918" s="9">
        <v>11.85</v>
      </c>
      <c r="K918" s="9">
        <v>14.14</v>
      </c>
      <c r="L918" s="9">
        <v>15.52</v>
      </c>
      <c r="M918" s="27" t="str">
        <f>IFERROR(INDEX(Data!AE:AE,MATCH(ZACKS_Screener[[#This Row],[Company Name]] &amp; " *", Data!AD:AD,0)), "")</f>
        <v>513210</v>
      </c>
      <c r="N918" t="str">
        <f>INDEX(Data!AI:AI,MATCH( ZACKS_Screener[[#This Row],[NAICS1]], Data!AH:AH,0))</f>
        <v>Software Publishers</v>
      </c>
      <c r="O9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0.1932489451476794</v>
      </c>
      <c r="P9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9.7595473833097524E-2</v>
      </c>
      <c r="Q918" s="18">
        <f>IFERROR(ZACKS_Screener[[#This Row],[Price]]/ZACKS_Screener[[#This Row],[EPS1]], "")</f>
        <v>31.318246110325315</v>
      </c>
      <c r="R918" s="18">
        <f>IFERROR(ZACKS_Screener[[#This Row],[Price]]/ZACKS_Screener[[#This Row],[EPS2]], "")</f>
        <v>28.533505154639176</v>
      </c>
      <c r="S918" s="18">
        <f>IFERROR(ZACKS_Screener[[#This Row],[PE1]]/(ZACKS_Screener[[#This Row],[EG1]]*100), "")</f>
        <v>1.6206166655343006</v>
      </c>
      <c r="T918" s="18">
        <f>IFERROR(ZACKS_Screener[[#This Row],[PE2]]/(ZACKS_Screener[[#This Row],[EG2]]*100), "")</f>
        <v>2.9236504556999874</v>
      </c>
      <c r="U918"/>
    </row>
    <row r="919" spans="1:21" hidden="1" x14ac:dyDescent="0.25">
      <c r="A919" s="24" t="s">
        <v>1623</v>
      </c>
      <c r="B919" s="34">
        <v>21092.83</v>
      </c>
      <c r="C919" s="6" t="s">
        <v>1622</v>
      </c>
      <c r="D919" s="6" t="s">
        <v>13</v>
      </c>
      <c r="E919" s="6" t="s">
        <v>37</v>
      </c>
      <c r="F919" s="6" t="s">
        <v>168</v>
      </c>
      <c r="G919">
        <v>12</v>
      </c>
      <c r="H919">
        <v>202212</v>
      </c>
      <c r="I919" s="9">
        <v>34.47</v>
      </c>
      <c r="J919" s="9">
        <v>1.67</v>
      </c>
      <c r="K919" s="9">
        <v>1.78</v>
      </c>
      <c r="L919" s="9">
        <v>1.9</v>
      </c>
      <c r="M919" s="27" t="str">
        <f>IFERROR(INDEX(Data!AE:AE,MATCH(ZACKS_Screener[[#This Row],[Company Name]] &amp; " *", Data!AD:AD,0)), "")</f>
        <v/>
      </c>
      <c r="N919" t="str">
        <f>INDEX(Data!AI:AI,MATCH( ZACKS_Screener[[#This Row],[NAICS1]], Data!AH:AH,0))</f>
        <v/>
      </c>
      <c r="O9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6.5868263473053953E-2</v>
      </c>
      <c r="P9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6.741573033707858E-2</v>
      </c>
      <c r="Q919" s="18">
        <f>IFERROR(ZACKS_Screener[[#This Row],[Price]]/ZACKS_Screener[[#This Row],[EPS1]], "")</f>
        <v>19.365168539325843</v>
      </c>
      <c r="R919" s="18">
        <f>IFERROR(ZACKS_Screener[[#This Row],[Price]]/ZACKS_Screener[[#This Row],[EPS2]], "")</f>
        <v>18.142105263157895</v>
      </c>
      <c r="S919" s="18">
        <f>IFERROR(ZACKS_Screener[[#This Row],[PE1]]/(ZACKS_Screener[[#This Row],[EG1]]*100), "")</f>
        <v>2.9399846782431025</v>
      </c>
      <c r="T919" s="18">
        <f>IFERROR(ZACKS_Screener[[#This Row],[PE2]]/(ZACKS_Screener[[#This Row],[EG2]]*100), "")</f>
        <v>2.6910789473684242</v>
      </c>
      <c r="U919"/>
    </row>
    <row r="920" spans="1:21" hidden="1" x14ac:dyDescent="0.25">
      <c r="A920" s="24" t="s">
        <v>1625</v>
      </c>
      <c r="B920" s="34">
        <v>6047.41</v>
      </c>
      <c r="C920" s="6" t="s">
        <v>1624</v>
      </c>
      <c r="D920" s="6" t="s">
        <v>22</v>
      </c>
      <c r="E920" s="6" t="s">
        <v>41</v>
      </c>
      <c r="F920" s="6" t="s">
        <v>317</v>
      </c>
      <c r="G920">
        <v>12</v>
      </c>
      <c r="H920">
        <v>202212</v>
      </c>
      <c r="I920" s="9">
        <v>42.26</v>
      </c>
      <c r="J920" s="9">
        <v>-1.9</v>
      </c>
      <c r="K920" s="9">
        <v>-3.54</v>
      </c>
      <c r="L920" s="9">
        <v>-3.46</v>
      </c>
      <c r="M920" s="27" t="str">
        <f>IFERROR(INDEX(Data!AE:AE,MATCH(ZACKS_Screener[[#This Row],[Company Name]] &amp; " *", Data!AD:AD,0)), "")</f>
        <v/>
      </c>
      <c r="N920" t="str">
        <f>INDEX(Data!AI:AI,MATCH( ZACKS_Screener[[#This Row],[NAICS1]], Data!AH:AH,0))</f>
        <v/>
      </c>
      <c r="O9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-0.86315789473684223</v>
      </c>
      <c r="P9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2.2598870056497196E-2</v>
      </c>
      <c r="Q920" s="18">
        <f>IFERROR(ZACKS_Screener[[#This Row],[Price]]/ZACKS_Screener[[#This Row],[EPS1]], "")</f>
        <v>-11.937853107344631</v>
      </c>
      <c r="R920" s="18">
        <f>IFERROR(ZACKS_Screener[[#This Row],[Price]]/ZACKS_Screener[[#This Row],[EPS2]], "")</f>
        <v>-12.213872832369942</v>
      </c>
      <c r="S920" s="18">
        <f>IFERROR(ZACKS_Screener[[#This Row],[PE1]]/(ZACKS_Screener[[#This Row],[EG1]]*100), "")</f>
        <v>0.13830439575582193</v>
      </c>
      <c r="T920" s="18">
        <f>IFERROR(ZACKS_Screener[[#This Row],[PE2]]/(ZACKS_Screener[[#This Row],[EG2]]*100), "")</f>
        <v>-5.4046387283236941</v>
      </c>
      <c r="U920"/>
    </row>
    <row r="921" spans="1:21" hidden="1" x14ac:dyDescent="0.25">
      <c r="A921" s="24" t="s">
        <v>41145</v>
      </c>
      <c r="B921" s="34">
        <v>2402.87</v>
      </c>
      <c r="C921" s="6" t="s">
        <v>41144</v>
      </c>
      <c r="D921" s="6" t="s">
        <v>22</v>
      </c>
      <c r="E921" s="6" t="s">
        <v>130</v>
      </c>
      <c r="F921" s="6" t="s">
        <v>189</v>
      </c>
      <c r="G921">
        <v>12</v>
      </c>
      <c r="H921">
        <v>202212</v>
      </c>
      <c r="I921" s="9">
        <v>96.62</v>
      </c>
      <c r="J921" s="9">
        <v>6.04</v>
      </c>
      <c r="K921" s="9">
        <v>6.01</v>
      </c>
      <c r="L921" s="9">
        <v>7.05</v>
      </c>
      <c r="M921" s="27" t="str">
        <f>IFERROR(INDEX(Data!AE:AE,MATCH(ZACKS_Screener[[#This Row],[Company Name]] &amp; " *", Data!AD:AD,0)), "")</f>
        <v/>
      </c>
      <c r="N921" t="str">
        <f>INDEX(Data!AI:AI,MATCH( ZACKS_Screener[[#This Row],[NAICS1]], Data!AH:AH,0))</f>
        <v/>
      </c>
      <c r="O9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-4.966887417218584E-3</v>
      </c>
      <c r="P9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0.17304492512479203</v>
      </c>
      <c r="Q921" s="18">
        <f>IFERROR(ZACKS_Screener[[#This Row],[Price]]/ZACKS_Screener[[#This Row],[EPS1]], "")</f>
        <v>16.076539101497506</v>
      </c>
      <c r="R921" s="18">
        <f>IFERROR(ZACKS_Screener[[#This Row],[Price]]/ZACKS_Screener[[#This Row],[EPS2]], "")</f>
        <v>13.704964539007094</v>
      </c>
      <c r="S921" s="18">
        <f>IFERROR(ZACKS_Screener[[#This Row],[PE1]]/(ZACKS_Screener[[#This Row],[EG1]]*100), "")</f>
        <v>-32.367432057681377</v>
      </c>
      <c r="T921" s="18">
        <f>IFERROR(ZACKS_Screener[[#This Row],[PE2]]/(ZACKS_Screener[[#This Row],[EG2]]*100), "")</f>
        <v>0.79198881614839056</v>
      </c>
      <c r="U921"/>
    </row>
    <row r="922" spans="1:21" hidden="1" x14ac:dyDescent="0.25">
      <c r="A922" s="24" t="s">
        <v>1627</v>
      </c>
      <c r="B922" s="34">
        <v>14267.8</v>
      </c>
      <c r="C922" s="6" t="s">
        <v>1626</v>
      </c>
      <c r="D922" s="6" t="s">
        <v>13</v>
      </c>
      <c r="E922" s="6" t="s">
        <v>14</v>
      </c>
      <c r="F922" s="6" t="s">
        <v>201</v>
      </c>
      <c r="G922">
        <v>1</v>
      </c>
      <c r="H922">
        <v>202301</v>
      </c>
      <c r="I922" s="9">
        <v>27.21</v>
      </c>
      <c r="J922" s="9">
        <v>-0.13</v>
      </c>
      <c r="K922" s="9">
        <v>-0.06</v>
      </c>
      <c r="L922" s="9">
        <v>0.01</v>
      </c>
      <c r="M922" s="27" t="str">
        <f>IFERROR(INDEX(Data!AE:AE,MATCH(ZACKS_Screener[[#This Row],[Company Name]] &amp; " *", Data!AD:AD,0)), "")</f>
        <v/>
      </c>
      <c r="N922" t="str">
        <f>INDEX(Data!AI:AI,MATCH( ZACKS_Screener[[#This Row],[NAICS1]], Data!AH:AH,0))</f>
        <v/>
      </c>
      <c r="O9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0.53846153846153855</v>
      </c>
      <c r="P9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922" s="18">
        <f>IFERROR(ZACKS_Screener[[#This Row],[Price]]/ZACKS_Screener[[#This Row],[EPS1]], "")</f>
        <v>-453.50000000000006</v>
      </c>
      <c r="R922" s="18">
        <f>IFERROR(ZACKS_Screener[[#This Row],[Price]]/ZACKS_Screener[[#This Row],[EPS2]], "")</f>
        <v>2721</v>
      </c>
      <c r="S922" s="18">
        <f>IFERROR(ZACKS_Screener[[#This Row],[PE1]]/(ZACKS_Screener[[#This Row],[EG1]]*100), "")</f>
        <v>-8.4221428571428572</v>
      </c>
      <c r="T922" s="18">
        <f>IFERROR(ZACKS_Screener[[#This Row],[PE2]]/(ZACKS_Screener[[#This Row],[EG2]]*100), "")</f>
        <v>27.21</v>
      </c>
      <c r="U922"/>
    </row>
    <row r="923" spans="1:21" hidden="1" x14ac:dyDescent="0.25">
      <c r="A923" s="24" t="s">
        <v>1629</v>
      </c>
      <c r="B923" s="34">
        <v>10508.88</v>
      </c>
      <c r="C923" s="6" t="s">
        <v>1628</v>
      </c>
      <c r="D923" s="6" t="s">
        <v>13</v>
      </c>
      <c r="E923" s="6" t="s">
        <v>130</v>
      </c>
      <c r="F923" s="6" t="s">
        <v>1630</v>
      </c>
      <c r="G923">
        <v>12</v>
      </c>
      <c r="H923">
        <v>202212</v>
      </c>
      <c r="I923" s="9">
        <v>30.28</v>
      </c>
      <c r="J923" s="9">
        <v>3.18</v>
      </c>
      <c r="K923" s="9">
        <v>2.35</v>
      </c>
      <c r="L923" s="9">
        <v>2.14</v>
      </c>
      <c r="M923" s="27" t="str">
        <f>IFERROR(INDEX(Data!AE:AE,MATCH(ZACKS_Screener[[#This Row],[Company Name]] &amp; " *", Data!AD:AD,0)), "")</f>
        <v>322120</v>
      </c>
      <c r="N923" t="str">
        <f>INDEX(Data!AI:AI,MATCH( ZACKS_Screener[[#This Row],[NAICS1]], Data!AH:AH,0))</f>
        <v xml:space="preserve">Paper Mills </v>
      </c>
      <c r="O9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-0.2610062893081761</v>
      </c>
      <c r="P9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-8.9361702127659551E-2</v>
      </c>
      <c r="Q923" s="18">
        <f>IFERROR(ZACKS_Screener[[#This Row],[Price]]/ZACKS_Screener[[#This Row],[EPS1]], "")</f>
        <v>12.885106382978723</v>
      </c>
      <c r="R923" s="18">
        <f>IFERROR(ZACKS_Screener[[#This Row],[Price]]/ZACKS_Screener[[#This Row],[EPS2]], "")</f>
        <v>14.149532710280374</v>
      </c>
      <c r="S923" s="18">
        <f>IFERROR(ZACKS_Screener[[#This Row],[PE1]]/(ZACKS_Screener[[#This Row],[EG1]]*100), "")</f>
        <v>-0.49367034093822093</v>
      </c>
      <c r="T923" s="18">
        <f>IFERROR(ZACKS_Screener[[#This Row],[PE2]]/(ZACKS_Screener[[#This Row],[EG2]]*100), "")</f>
        <v>-1.5834000890075661</v>
      </c>
      <c r="U923"/>
    </row>
    <row r="924" spans="1:21" hidden="1" x14ac:dyDescent="0.25">
      <c r="A924" s="24" t="s">
        <v>1632</v>
      </c>
      <c r="B924" s="34">
        <v>4118.1499999999996</v>
      </c>
      <c r="C924" s="6" t="s">
        <v>1631</v>
      </c>
      <c r="D924" s="6" t="s">
        <v>22</v>
      </c>
      <c r="E924" s="6" t="s">
        <v>51</v>
      </c>
      <c r="F924" s="6" t="s">
        <v>817</v>
      </c>
      <c r="G924">
        <v>12</v>
      </c>
      <c r="H924">
        <v>202212</v>
      </c>
      <c r="I924" s="9">
        <v>128.63999999999999</v>
      </c>
      <c r="J924" s="9">
        <v>3.97</v>
      </c>
      <c r="K924" s="9">
        <v>4.25</v>
      </c>
      <c r="L924" s="9">
        <v>4.8099999999999996</v>
      </c>
      <c r="M924" s="27" t="str">
        <f>IFERROR(INDEX(Data!AE:AE,MATCH(ZACKS_Screener[[#This Row],[Company Name]] &amp; " *", Data!AD:AD,0)), "")</f>
        <v>325620</v>
      </c>
      <c r="N924" t="str">
        <f>INDEX(Data!AI:AI,MATCH( ZACKS_Screener[[#This Row],[NAICS1]], Data!AH:AH,0))</f>
        <v>Toilet Preparation Manufacturing</v>
      </c>
      <c r="O9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7.0528967254408007E-2</v>
      </c>
      <c r="P9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0.13176470588235284</v>
      </c>
      <c r="Q924" s="18">
        <f>IFERROR(ZACKS_Screener[[#This Row],[Price]]/ZACKS_Screener[[#This Row],[EPS1]], "")</f>
        <v>30.268235294117645</v>
      </c>
      <c r="R924" s="18">
        <f>IFERROR(ZACKS_Screener[[#This Row],[Price]]/ZACKS_Screener[[#This Row],[EPS2]], "")</f>
        <v>26.744282744282742</v>
      </c>
      <c r="S924" s="18">
        <f>IFERROR(ZACKS_Screener[[#This Row],[PE1]]/(ZACKS_Screener[[#This Row],[EG1]]*100), "")</f>
        <v>4.2916033613445412</v>
      </c>
      <c r="T924" s="18">
        <f>IFERROR(ZACKS_Screener[[#This Row],[PE2]]/(ZACKS_Screener[[#This Row],[EG2]]*100), "")</f>
        <v>2.0297000297000309</v>
      </c>
      <c r="U924"/>
    </row>
    <row r="925" spans="1:21" hidden="1" x14ac:dyDescent="0.25">
      <c r="A925" s="24" t="s">
        <v>1634</v>
      </c>
      <c r="B925" s="34">
        <v>14653.8</v>
      </c>
      <c r="C925" s="6" t="s">
        <v>1633</v>
      </c>
      <c r="D925" s="6" t="s">
        <v>13</v>
      </c>
      <c r="E925" s="6" t="s">
        <v>85</v>
      </c>
      <c r="F925" s="6" t="s">
        <v>1635</v>
      </c>
      <c r="G925">
        <v>12</v>
      </c>
      <c r="H925">
        <v>202212</v>
      </c>
      <c r="I925" s="9">
        <v>37.96</v>
      </c>
      <c r="J925" s="9">
        <v>2.75</v>
      </c>
      <c r="K925" s="9">
        <v>2.95</v>
      </c>
      <c r="L925" s="9">
        <v>3.16</v>
      </c>
      <c r="M925" s="27" t="str">
        <f>IFERROR(INDEX(Data!AE:AE,MATCH(ZACKS_Screener[[#This Row],[Company Name]] &amp; " *", Data!AD:AD,0)), "")</f>
        <v/>
      </c>
      <c r="N925" t="str">
        <f>INDEX(Data!AI:AI,MATCH( ZACKS_Screener[[#This Row],[NAICS1]], Data!AH:AH,0))</f>
        <v/>
      </c>
      <c r="O9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7.2727272727272793E-2</v>
      </c>
      <c r="P9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7.118644067796609E-2</v>
      </c>
      <c r="Q925" s="18">
        <f>IFERROR(ZACKS_Screener[[#This Row],[Price]]/ZACKS_Screener[[#This Row],[EPS1]], "")</f>
        <v>12.86779661016949</v>
      </c>
      <c r="R925" s="18">
        <f>IFERROR(ZACKS_Screener[[#This Row],[Price]]/ZACKS_Screener[[#This Row],[EPS2]], "")</f>
        <v>12.012658227848101</v>
      </c>
      <c r="S925" s="18">
        <f>IFERROR(ZACKS_Screener[[#This Row],[PE1]]/(ZACKS_Screener[[#This Row],[EG1]]*100), "")</f>
        <v>1.7693220338983033</v>
      </c>
      <c r="T925" s="18">
        <f>IFERROR(ZACKS_Screener[[#This Row],[PE2]]/(ZACKS_Screener[[#This Row],[EG2]]*100), "")</f>
        <v>1.687492465340567</v>
      </c>
      <c r="U925"/>
    </row>
    <row r="926" spans="1:21" hidden="1" x14ac:dyDescent="0.25">
      <c r="A926" s="24" t="s">
        <v>1637</v>
      </c>
      <c r="B926" s="34">
        <v>5143.0600000000004</v>
      </c>
      <c r="C926" s="6" t="s">
        <v>1636</v>
      </c>
      <c r="D926" s="6" t="s">
        <v>22</v>
      </c>
      <c r="E926" s="6" t="s">
        <v>14</v>
      </c>
      <c r="F926" s="6" t="s">
        <v>1638</v>
      </c>
      <c r="G926">
        <v>12</v>
      </c>
      <c r="H926">
        <v>202212</v>
      </c>
      <c r="I926" s="9">
        <v>108.72</v>
      </c>
      <c r="J926" s="9">
        <v>2.16</v>
      </c>
      <c r="K926" s="9">
        <v>5.2</v>
      </c>
      <c r="L926" s="9">
        <v>5.74</v>
      </c>
      <c r="M926" s="27" t="str">
        <f>IFERROR(INDEX(Data!AE:AE,MATCH(ZACKS_Screener[[#This Row],[Company Name]] &amp; " *", Data!AD:AD,0)), "")</f>
        <v>335999</v>
      </c>
      <c r="N926" t="str">
        <f>INDEX(Data!AI:AI,MATCH( ZACKS_Screener[[#This Row],[NAICS1]], Data!AH:AH,0))</f>
        <v xml:space="preserve">All Other Miscellaneous Electrical Equipment and Component Manufacturing </v>
      </c>
      <c r="O9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1.4074074074074074</v>
      </c>
      <c r="P9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0.10384615384615385</v>
      </c>
      <c r="Q926" s="18">
        <f>IFERROR(ZACKS_Screener[[#This Row],[Price]]/ZACKS_Screener[[#This Row],[EPS1]], "")</f>
        <v>20.907692307692308</v>
      </c>
      <c r="R926" s="18">
        <f>IFERROR(ZACKS_Screener[[#This Row],[Price]]/ZACKS_Screener[[#This Row],[EPS2]], "")</f>
        <v>18.940766550522646</v>
      </c>
      <c r="S926" s="18">
        <f>IFERROR(ZACKS_Screener[[#This Row],[PE1]]/(ZACKS_Screener[[#This Row],[EG1]]*100), "")</f>
        <v>0.14855465587044536</v>
      </c>
      <c r="T926" s="18">
        <f>IFERROR(ZACKS_Screener[[#This Row],[PE2]]/(ZACKS_Screener[[#This Row],[EG2]]*100), "")</f>
        <v>1.8239256678281066</v>
      </c>
      <c r="U926"/>
    </row>
    <row r="927" spans="1:21" hidden="1" x14ac:dyDescent="0.25">
      <c r="A927" s="24" t="s">
        <v>1640</v>
      </c>
      <c r="B927" s="34">
        <v>4173.2700000000004</v>
      </c>
      <c r="C927" s="6" t="s">
        <v>1639</v>
      </c>
      <c r="D927" s="6" t="s">
        <v>22</v>
      </c>
      <c r="E927" s="6" t="s">
        <v>330</v>
      </c>
      <c r="F927" s="6" t="s">
        <v>1641</v>
      </c>
      <c r="G927">
        <v>12</v>
      </c>
      <c r="H927">
        <v>202212</v>
      </c>
      <c r="I927" s="9">
        <v>4.41</v>
      </c>
      <c r="J927" s="9">
        <v>-0.02</v>
      </c>
      <c r="K927" s="9">
        <v>0.28000000000000003</v>
      </c>
      <c r="L927" s="9">
        <v>0.51</v>
      </c>
      <c r="M927" s="27" t="str">
        <f>IFERROR(INDEX(Data!AE:AE,MATCH(ZACKS_Screener[[#This Row],[Company Name]] &amp; " *", Data!AD:AD,0)), "")</f>
        <v/>
      </c>
      <c r="N927" t="str">
        <f>INDEX(Data!AI:AI,MATCH( ZACKS_Screener[[#This Row],[NAICS1]], Data!AH:AH,0))</f>
        <v/>
      </c>
      <c r="O9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0.82142857142857129</v>
      </c>
      <c r="Q927" s="18">
        <f>IFERROR(ZACKS_Screener[[#This Row],[Price]]/ZACKS_Screener[[#This Row],[EPS1]], "")</f>
        <v>15.749999999999998</v>
      </c>
      <c r="R927" s="18">
        <f>IFERROR(ZACKS_Screener[[#This Row],[Price]]/ZACKS_Screener[[#This Row],[EPS2]], "")</f>
        <v>8.6470588235294112</v>
      </c>
      <c r="S927" s="18">
        <f>IFERROR(ZACKS_Screener[[#This Row],[PE1]]/(ZACKS_Screener[[#This Row],[EG1]]*100), "")</f>
        <v>0.15749999999999997</v>
      </c>
      <c r="T927" s="18">
        <f>IFERROR(ZACKS_Screener[[#This Row],[PE2]]/(ZACKS_Screener[[#This Row],[EG2]]*100), "")</f>
        <v>0.1052685421994885</v>
      </c>
      <c r="U927"/>
    </row>
    <row r="928" spans="1:21" hidden="1" x14ac:dyDescent="0.25">
      <c r="A928" s="24" t="s">
        <v>1643</v>
      </c>
      <c r="B928" s="34">
        <v>37853.879999999997</v>
      </c>
      <c r="C928" s="6" t="s">
        <v>1642</v>
      </c>
      <c r="D928" s="6" t="s">
        <v>13</v>
      </c>
      <c r="E928" s="6" t="s">
        <v>85</v>
      </c>
      <c r="F928" s="6" t="s">
        <v>286</v>
      </c>
      <c r="G928">
        <v>12</v>
      </c>
      <c r="H928">
        <v>202212</v>
      </c>
      <c r="I928" s="9">
        <v>204.01</v>
      </c>
      <c r="J928" s="9">
        <v>10.16</v>
      </c>
      <c r="K928" s="9">
        <v>10.41</v>
      </c>
      <c r="L928" s="9">
        <v>11.78</v>
      </c>
      <c r="M928" s="27" t="str">
        <f>IFERROR(INDEX(Data!AE:AE,MATCH(ZACKS_Screener[[#This Row],[Company Name]] &amp; " *", Data!AD:AD,0)), "")</f>
        <v>541715</v>
      </c>
      <c r="N928" t="str">
        <f>INDEX(Data!AI:AI,MATCH( ZACKS_Screener[[#This Row],[NAICS1]], Data!AH:AH,0))</f>
        <v xml:space="preserve">Research and Development in the Physical, Engineering, and Life Sciences (except Nanotechnology and Biotechnology) </v>
      </c>
      <c r="O9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2.4606299212598423E-2</v>
      </c>
      <c r="P9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0.13160422670509117</v>
      </c>
      <c r="Q928" s="18">
        <f>IFERROR(ZACKS_Screener[[#This Row],[Price]]/ZACKS_Screener[[#This Row],[EPS1]], "")</f>
        <v>19.597502401536982</v>
      </c>
      <c r="R928" s="18">
        <f>IFERROR(ZACKS_Screener[[#This Row],[Price]]/ZACKS_Screener[[#This Row],[EPS2]], "")</f>
        <v>17.318336162988114</v>
      </c>
      <c r="S928" s="18">
        <f>IFERROR(ZACKS_Screener[[#This Row],[PE1]]/(ZACKS_Screener[[#This Row],[EG1]]*100), "")</f>
        <v>7.9644249759846311</v>
      </c>
      <c r="T928" s="18">
        <f>IFERROR(ZACKS_Screener[[#This Row],[PE2]]/(ZACKS_Screener[[#This Row],[EG2]]*100), "")</f>
        <v>1.3159407259613605</v>
      </c>
      <c r="U928"/>
    </row>
    <row r="929" spans="1:21" hidden="1" x14ac:dyDescent="0.25">
      <c r="A929" s="24" t="s">
        <v>1645</v>
      </c>
      <c r="B929" s="34">
        <v>24546.25</v>
      </c>
      <c r="C929" s="6" t="s">
        <v>1644</v>
      </c>
      <c r="D929" s="6" t="s">
        <v>13</v>
      </c>
      <c r="E929" s="6" t="s">
        <v>18</v>
      </c>
      <c r="F929" s="6" t="s">
        <v>171</v>
      </c>
      <c r="G929">
        <v>12</v>
      </c>
      <c r="H929">
        <v>202212</v>
      </c>
      <c r="I929" s="9">
        <v>60.68</v>
      </c>
      <c r="J929" s="9">
        <v>2.36</v>
      </c>
      <c r="K929" s="9">
        <v>2.71</v>
      </c>
      <c r="L929" s="9">
        <v>2.89</v>
      </c>
      <c r="M929" s="27" t="str">
        <f>IFERROR(INDEX(Data!AE:AE,MATCH(ZACKS_Screener[[#This Row],[Company Name]] &amp; " *", Data!AD:AD,0)), "")</f>
        <v>333914</v>
      </c>
      <c r="N929" t="str">
        <f>INDEX(Data!AI:AI,MATCH( ZACKS_Screener[[#This Row],[NAICS1]], Data!AH:AH,0))</f>
        <v xml:space="preserve">Measuring, Dispensing, and Other Pumping Equipment Manufacturing </v>
      </c>
      <c r="O9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0.14830508474576276</v>
      </c>
      <c r="P9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6.6420664206642124E-2</v>
      </c>
      <c r="Q929" s="18">
        <f>IFERROR(ZACKS_Screener[[#This Row],[Price]]/ZACKS_Screener[[#This Row],[EPS1]], "")</f>
        <v>22.391143911439116</v>
      </c>
      <c r="R929" s="18">
        <f>IFERROR(ZACKS_Screener[[#This Row],[Price]]/ZACKS_Screener[[#This Row],[EPS2]], "")</f>
        <v>20.996539792387541</v>
      </c>
      <c r="S929" s="18">
        <f>IFERROR(ZACKS_Screener[[#This Row],[PE1]]/(ZACKS_Screener[[#This Row],[EG1]]*100), "")</f>
        <v>1.5098028465998941</v>
      </c>
      <c r="T929" s="18">
        <f>IFERROR(ZACKS_Screener[[#This Row],[PE2]]/(ZACKS_Screener[[#This Row],[EG2]]*100), "")</f>
        <v>3.1611457131872323</v>
      </c>
      <c r="U929"/>
    </row>
    <row r="930" spans="1:21" hidden="1" x14ac:dyDescent="0.25">
      <c r="A930" s="24" t="s">
        <v>1647</v>
      </c>
      <c r="B930" s="34">
        <v>7735.3</v>
      </c>
      <c r="C930" s="6" t="s">
        <v>1646</v>
      </c>
      <c r="D930" s="6" t="s">
        <v>22</v>
      </c>
      <c r="E930" s="6" t="s">
        <v>14</v>
      </c>
      <c r="F930" s="6" t="s">
        <v>1648</v>
      </c>
      <c r="G930">
        <v>12</v>
      </c>
      <c r="H930">
        <v>202212</v>
      </c>
      <c r="I930" s="9">
        <v>61.44</v>
      </c>
      <c r="J930" s="9">
        <v>7.0000000000000007E-2</v>
      </c>
      <c r="K930" s="9">
        <v>0.22</v>
      </c>
      <c r="L930" s="9">
        <v>0.33</v>
      </c>
      <c r="M930" s="27" t="str">
        <f>IFERROR(INDEX(Data!AE:AE,MATCH(ZACKS_Screener[[#This Row],[Company Name]] &amp; " *", Data!AD:AD,0)), "")</f>
        <v/>
      </c>
      <c r="N930" t="str">
        <f>INDEX(Data!AI:AI,MATCH( ZACKS_Screener[[#This Row],[NAICS1]], Data!AH:AH,0))</f>
        <v/>
      </c>
      <c r="O9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2.1428571428571428</v>
      </c>
      <c r="P9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0.50000000000000011</v>
      </c>
      <c r="Q930" s="18">
        <f>IFERROR(ZACKS_Screener[[#This Row],[Price]]/ZACKS_Screener[[#This Row],[EPS1]], "")</f>
        <v>279.27272727272725</v>
      </c>
      <c r="R930" s="18">
        <f>IFERROR(ZACKS_Screener[[#This Row],[Price]]/ZACKS_Screener[[#This Row],[EPS2]], "")</f>
        <v>186.18181818181816</v>
      </c>
      <c r="S930" s="18">
        <f>IFERROR(ZACKS_Screener[[#This Row],[PE1]]/(ZACKS_Screener[[#This Row],[EG1]]*100), "")</f>
        <v>1.3032727272727271</v>
      </c>
      <c r="T930" s="18">
        <f>IFERROR(ZACKS_Screener[[#This Row],[PE2]]/(ZACKS_Screener[[#This Row],[EG2]]*100), "")</f>
        <v>3.7236363636363623</v>
      </c>
      <c r="U930"/>
    </row>
    <row r="931" spans="1:21" hidden="1" x14ac:dyDescent="0.25">
      <c r="A931" s="24" t="s">
        <v>1650</v>
      </c>
      <c r="B931" s="34">
        <v>16190.92</v>
      </c>
      <c r="C931" s="6" t="s">
        <v>1649</v>
      </c>
      <c r="D931" s="6" t="s">
        <v>13</v>
      </c>
      <c r="E931" s="6" t="s">
        <v>37</v>
      </c>
      <c r="F931" s="6" t="s">
        <v>250</v>
      </c>
      <c r="G931">
        <v>12</v>
      </c>
      <c r="H931">
        <v>202212</v>
      </c>
      <c r="I931" s="9">
        <v>55.52</v>
      </c>
      <c r="J931" s="9">
        <v>3.8</v>
      </c>
      <c r="K931" s="9">
        <v>3.95</v>
      </c>
      <c r="L931" s="9">
        <v>4.26</v>
      </c>
      <c r="M931" s="27" t="str">
        <f>IFERROR(INDEX(Data!AE:AE,MATCH(ZACKS_Screener[[#This Row],[Company Name]] &amp; " *", Data!AD:AD,0)), "")</f>
        <v>493190</v>
      </c>
      <c r="N931" t="str">
        <f>INDEX(Data!AI:AI,MATCH( ZACKS_Screener[[#This Row],[NAICS1]], Data!AH:AH,0))</f>
        <v>Other Warehousing and Storage</v>
      </c>
      <c r="O9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3.9473684210526411E-2</v>
      </c>
      <c r="P9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7.8481012658227739E-2</v>
      </c>
      <c r="Q931" s="18">
        <f>IFERROR(ZACKS_Screener[[#This Row],[Price]]/ZACKS_Screener[[#This Row],[EPS1]], "")</f>
        <v>14.055696202531646</v>
      </c>
      <c r="R931" s="18">
        <f>IFERROR(ZACKS_Screener[[#This Row],[Price]]/ZACKS_Screener[[#This Row],[EPS2]], "")</f>
        <v>13.03286384976526</v>
      </c>
      <c r="S931" s="18">
        <f>IFERROR(ZACKS_Screener[[#This Row],[PE1]]/(ZACKS_Screener[[#This Row],[EG1]]*100), "")</f>
        <v>3.5607763713080085</v>
      </c>
      <c r="T931" s="18">
        <f>IFERROR(ZACKS_Screener[[#This Row],[PE2]]/(ZACKS_Screener[[#This Row],[EG2]]*100), "")</f>
        <v>1.6606391034378338</v>
      </c>
      <c r="U931"/>
    </row>
    <row r="932" spans="1:21" hidden="1" x14ac:dyDescent="0.25">
      <c r="A932" s="24" t="s">
        <v>1652</v>
      </c>
      <c r="B932" s="34">
        <v>4004.42</v>
      </c>
      <c r="C932" s="6" t="s">
        <v>1651</v>
      </c>
      <c r="D932" s="6" t="s">
        <v>13</v>
      </c>
      <c r="E932" s="6" t="s">
        <v>37</v>
      </c>
      <c r="F932" s="6" t="s">
        <v>168</v>
      </c>
      <c r="G932">
        <v>12</v>
      </c>
      <c r="H932">
        <v>202212</v>
      </c>
      <c r="I932" s="9">
        <v>17.829999999999998</v>
      </c>
      <c r="J932" s="9">
        <v>1.08</v>
      </c>
      <c r="K932" s="9">
        <v>1.1599999999999999</v>
      </c>
      <c r="L932" s="9">
        <v>1.25</v>
      </c>
      <c r="M932" s="27" t="str">
        <f>IFERROR(INDEX(Data!AE:AE,MATCH(ZACKS_Screener[[#This Row],[Company Name]] &amp; " *", Data!AD:AD,0)), "")</f>
        <v/>
      </c>
      <c r="N932" t="str">
        <f>INDEX(Data!AI:AI,MATCH( ZACKS_Screener[[#This Row],[NAICS1]], Data!AH:AH,0))</f>
        <v/>
      </c>
      <c r="O9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7.4074074074073931E-2</v>
      </c>
      <c r="P9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7.7586206896551796E-2</v>
      </c>
      <c r="Q932" s="18">
        <f>IFERROR(ZACKS_Screener[[#This Row],[Price]]/ZACKS_Screener[[#This Row],[EPS1]], "")</f>
        <v>15.370689655172413</v>
      </c>
      <c r="R932" s="18">
        <f>IFERROR(ZACKS_Screener[[#This Row],[Price]]/ZACKS_Screener[[#This Row],[EPS2]], "")</f>
        <v>14.263999999999999</v>
      </c>
      <c r="S932" s="18">
        <f>IFERROR(ZACKS_Screener[[#This Row],[PE1]]/(ZACKS_Screener[[#This Row],[EG1]]*100), "")</f>
        <v>2.0750431034482797</v>
      </c>
      <c r="T932" s="18">
        <f>IFERROR(ZACKS_Screener[[#This Row],[PE2]]/(ZACKS_Screener[[#This Row],[EG2]]*100), "")</f>
        <v>1.8384711111111094</v>
      </c>
      <c r="U932"/>
    </row>
    <row r="933" spans="1:21" hidden="1" x14ac:dyDescent="0.25">
      <c r="A933" s="24" t="s">
        <v>1654</v>
      </c>
      <c r="B933" s="34">
        <v>3205.83</v>
      </c>
      <c r="C933" s="6" t="s">
        <v>1653</v>
      </c>
      <c r="D933" s="6" t="s">
        <v>22</v>
      </c>
      <c r="E933" s="6" t="s">
        <v>41</v>
      </c>
      <c r="F933" s="6" t="s">
        <v>1353</v>
      </c>
      <c r="G933">
        <v>12</v>
      </c>
      <c r="H933">
        <v>202212</v>
      </c>
      <c r="I933" s="9">
        <v>105.21</v>
      </c>
      <c r="J933" s="9">
        <v>-3.88</v>
      </c>
      <c r="K933" s="9">
        <v>-3.11</v>
      </c>
      <c r="L933" s="9">
        <v>-2.2200000000000002</v>
      </c>
      <c r="M933" s="27" t="str">
        <f>IFERROR(INDEX(Data!AE:AE,MATCH(ZACKS_Screener[[#This Row],[Company Name]] &amp; " *", Data!AD:AD,0)), "")</f>
        <v/>
      </c>
      <c r="N933" t="str">
        <f>INDEX(Data!AI:AI,MATCH( ZACKS_Screener[[#This Row],[NAICS1]], Data!AH:AH,0))</f>
        <v/>
      </c>
      <c r="O9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0.1984536082474227</v>
      </c>
      <c r="P9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0.28617363344051439</v>
      </c>
      <c r="Q933" s="18">
        <f>IFERROR(ZACKS_Screener[[#This Row],[Price]]/ZACKS_Screener[[#This Row],[EPS1]], "")</f>
        <v>-33.829581993569128</v>
      </c>
      <c r="R933" s="18">
        <f>IFERROR(ZACKS_Screener[[#This Row],[Price]]/ZACKS_Screener[[#This Row],[EPS2]], "")</f>
        <v>-47.391891891891888</v>
      </c>
      <c r="S933" s="18">
        <f>IFERROR(ZACKS_Screener[[#This Row],[PE1]]/(ZACKS_Screener[[#This Row],[EG1]]*100), "")</f>
        <v>-1.7046594562993274</v>
      </c>
      <c r="T933" s="18">
        <f>IFERROR(ZACKS_Screener[[#This Row],[PE2]]/(ZACKS_Screener[[#This Row],[EG2]]*100), "")</f>
        <v>-1.6560537503795936</v>
      </c>
      <c r="U933"/>
    </row>
    <row r="934" spans="1:21" hidden="1" x14ac:dyDescent="0.25">
      <c r="A934" s="24" t="s">
        <v>1656</v>
      </c>
      <c r="B934" s="34">
        <v>5332.19</v>
      </c>
      <c r="C934" s="6" t="s">
        <v>1655</v>
      </c>
      <c r="D934" s="6" t="s">
        <v>22</v>
      </c>
      <c r="E934" s="6" t="s">
        <v>41</v>
      </c>
      <c r="F934" s="6" t="s">
        <v>67</v>
      </c>
      <c r="G934">
        <v>12</v>
      </c>
      <c r="H934">
        <v>202212</v>
      </c>
      <c r="I934" s="9">
        <v>38.700000000000003</v>
      </c>
      <c r="J934" s="9">
        <v>-1.53</v>
      </c>
      <c r="K934" s="9">
        <v>-1.76</v>
      </c>
      <c r="L934" s="9">
        <v>-1.26</v>
      </c>
      <c r="M934" s="27" t="str">
        <f>IFERROR(INDEX(Data!AE:AE,MATCH(ZACKS_Screener[[#This Row],[Company Name]] &amp; " *", Data!AD:AD,0)), "")</f>
        <v/>
      </c>
      <c r="N934" t="str">
        <f>INDEX(Data!AI:AI,MATCH( ZACKS_Screener[[#This Row],[NAICS1]], Data!AH:AH,0))</f>
        <v/>
      </c>
      <c r="O9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-0.15032679738562091</v>
      </c>
      <c r="P9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0.28409090909090912</v>
      </c>
      <c r="Q934" s="18">
        <f>IFERROR(ZACKS_Screener[[#This Row],[Price]]/ZACKS_Screener[[#This Row],[EPS1]], "")</f>
        <v>-21.988636363636367</v>
      </c>
      <c r="R934" s="18">
        <f>IFERROR(ZACKS_Screener[[#This Row],[Price]]/ZACKS_Screener[[#This Row],[EPS2]], "")</f>
        <v>-30.714285714285715</v>
      </c>
      <c r="S934" s="18">
        <f>IFERROR(ZACKS_Screener[[#This Row],[PE1]]/(ZACKS_Screener[[#This Row],[EG1]]*100), "")</f>
        <v>1.4627223320158105</v>
      </c>
      <c r="T934" s="18">
        <f>IFERROR(ZACKS_Screener[[#This Row],[PE2]]/(ZACKS_Screener[[#This Row],[EG2]]*100), "")</f>
        <v>-1.0811428571428572</v>
      </c>
      <c r="U934"/>
    </row>
    <row r="935" spans="1:21" hidden="1" x14ac:dyDescent="0.25">
      <c r="A935" s="24" t="s">
        <v>1658</v>
      </c>
      <c r="B935" s="34">
        <v>111247.88</v>
      </c>
      <c r="C935" s="6" t="s">
        <v>1657</v>
      </c>
      <c r="D935" s="6" t="s">
        <v>22</v>
      </c>
      <c r="E935" s="6" t="s">
        <v>41</v>
      </c>
      <c r="F935" s="6" t="s">
        <v>48</v>
      </c>
      <c r="G935">
        <v>12</v>
      </c>
      <c r="H935">
        <v>202212</v>
      </c>
      <c r="I935" s="9">
        <v>317.49</v>
      </c>
      <c r="J935" s="9">
        <v>4.68</v>
      </c>
      <c r="K935" s="9">
        <v>5.47</v>
      </c>
      <c r="L935" s="9">
        <v>6.35</v>
      </c>
      <c r="M935" s="27" t="str">
        <f>IFERROR(INDEX(Data!AE:AE,MATCH(ZACKS_Screener[[#This Row],[Company Name]] &amp; " *", Data!AD:AD,0)), "")</f>
        <v>339113</v>
      </c>
      <c r="N935" t="str">
        <f>INDEX(Data!AI:AI,MATCH( ZACKS_Screener[[#This Row],[NAICS1]], Data!AH:AH,0))</f>
        <v xml:space="preserve">Surgical Appliance and Supplies Manufacturing </v>
      </c>
      <c r="O9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0.16880341880341881</v>
      </c>
      <c r="P9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0.16087751371115172</v>
      </c>
      <c r="Q935" s="18">
        <f>IFERROR(ZACKS_Screener[[#This Row],[Price]]/ZACKS_Screener[[#This Row],[EPS1]], "")</f>
        <v>58.042047531992694</v>
      </c>
      <c r="R935" s="18">
        <f>IFERROR(ZACKS_Screener[[#This Row],[Price]]/ZACKS_Screener[[#This Row],[EPS2]], "")</f>
        <v>49.998425196850398</v>
      </c>
      <c r="S935" s="18">
        <f>IFERROR(ZACKS_Screener[[#This Row],[PE1]]/(ZACKS_Screener[[#This Row],[EG1]]*100), "")</f>
        <v>3.4384402841737445</v>
      </c>
      <c r="T935" s="18">
        <f>IFERROR(ZACKS_Screener[[#This Row],[PE2]]/(ZACKS_Screener[[#This Row],[EG2]]*100), "")</f>
        <v>3.1078566571224058</v>
      </c>
      <c r="U935"/>
    </row>
    <row r="936" spans="1:21" hidden="1" x14ac:dyDescent="0.25">
      <c r="A936" s="24" t="s">
        <v>1660</v>
      </c>
      <c r="B936" s="34">
        <v>27151.73</v>
      </c>
      <c r="C936" s="6" t="s">
        <v>1659</v>
      </c>
      <c r="D936" s="6" t="s">
        <v>13</v>
      </c>
      <c r="E936" s="6" t="s">
        <v>85</v>
      </c>
      <c r="F936" s="6" t="s">
        <v>86</v>
      </c>
      <c r="G936">
        <v>12</v>
      </c>
      <c r="H936">
        <v>202212</v>
      </c>
      <c r="I936" s="9">
        <v>343.51</v>
      </c>
      <c r="J936" s="9">
        <v>11.27</v>
      </c>
      <c r="K936" s="9">
        <v>10.050000000000001</v>
      </c>
      <c r="L936" s="9">
        <v>11.33</v>
      </c>
      <c r="M936" s="27" t="str">
        <f>IFERROR(INDEX(Data!AE:AE,MATCH(ZACKS_Screener[[#This Row],[Company Name]] &amp; " *", Data!AD:AD,0)), "")</f>
        <v>541910</v>
      </c>
      <c r="N936" t="str">
        <f>INDEX(Data!AI:AI,MATCH( ZACKS_Screener[[#This Row],[NAICS1]], Data!AH:AH,0))</f>
        <v>Marketing Research and Public Opinion Polling</v>
      </c>
      <c r="O9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-0.10825199645075412</v>
      </c>
      <c r="P9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0.12736318407960193</v>
      </c>
      <c r="Q936" s="18">
        <f>IFERROR(ZACKS_Screener[[#This Row],[Price]]/ZACKS_Screener[[#This Row],[EPS1]], "")</f>
        <v>34.180099502487558</v>
      </c>
      <c r="R936" s="18">
        <f>IFERROR(ZACKS_Screener[[#This Row],[Price]]/ZACKS_Screener[[#This Row],[EPS2]], "")</f>
        <v>30.318623124448365</v>
      </c>
      <c r="S936" s="18">
        <f>IFERROR(ZACKS_Screener[[#This Row],[PE1]]/(ZACKS_Screener[[#This Row],[EG1]]*100), "")</f>
        <v>-3.1574567327297962</v>
      </c>
      <c r="T936" s="18">
        <f>IFERROR(ZACKS_Screener[[#This Row],[PE2]]/(ZACKS_Screener[[#This Row],[EG2]]*100), "")</f>
        <v>2.3804856437555175</v>
      </c>
      <c r="U936"/>
    </row>
    <row r="937" spans="1:21" hidden="1" x14ac:dyDescent="0.25">
      <c r="A937" s="24" t="s">
        <v>1662</v>
      </c>
      <c r="B937" s="34">
        <v>6063.46</v>
      </c>
      <c r="C937" s="6" t="s">
        <v>1661</v>
      </c>
      <c r="D937" s="6" t="s">
        <v>22</v>
      </c>
      <c r="E937" s="6" t="s">
        <v>41</v>
      </c>
      <c r="F937" s="6" t="s">
        <v>67</v>
      </c>
      <c r="G937">
        <v>12</v>
      </c>
      <c r="H937">
        <v>202212</v>
      </c>
      <c r="I937" s="9">
        <v>63.21</v>
      </c>
      <c r="J937" s="9">
        <v>-2.72</v>
      </c>
      <c r="K937" s="9">
        <v>-2.3199999999999998</v>
      </c>
      <c r="L937" s="9">
        <v>-1.1200000000000001</v>
      </c>
      <c r="M937" s="27" t="str">
        <f>IFERROR(INDEX(Data!AE:AE,MATCH(ZACKS_Screener[[#This Row],[Company Name]] &amp; " *", Data!AD:AD,0)), "")</f>
        <v/>
      </c>
      <c r="N937" t="str">
        <f>INDEX(Data!AI:AI,MATCH( ZACKS_Screener[[#This Row],[NAICS1]], Data!AH:AH,0))</f>
        <v/>
      </c>
      <c r="O9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0.14705882352941188</v>
      </c>
      <c r="P9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0.51724137931034475</v>
      </c>
      <c r="Q937" s="18">
        <f>IFERROR(ZACKS_Screener[[#This Row],[Price]]/ZACKS_Screener[[#This Row],[EPS1]], "")</f>
        <v>-27.245689655172416</v>
      </c>
      <c r="R937" s="18">
        <f>IFERROR(ZACKS_Screener[[#This Row],[Price]]/ZACKS_Screener[[#This Row],[EPS2]], "")</f>
        <v>-56.437499999999993</v>
      </c>
      <c r="S937" s="18">
        <f>IFERROR(ZACKS_Screener[[#This Row],[PE1]]/(ZACKS_Screener[[#This Row],[EG1]]*100), "")</f>
        <v>-1.8527068965517228</v>
      </c>
      <c r="T937" s="18">
        <f>IFERROR(ZACKS_Screener[[#This Row],[PE2]]/(ZACKS_Screener[[#This Row],[EG2]]*100), "")</f>
        <v>-1.0911249999999999</v>
      </c>
      <c r="U937"/>
    </row>
    <row r="938" spans="1:21" hidden="1" x14ac:dyDescent="0.25">
      <c r="A938" s="24" t="s">
        <v>41151</v>
      </c>
      <c r="B938" s="34">
        <v>2750.3</v>
      </c>
      <c r="C938" s="6" t="s">
        <v>41150</v>
      </c>
      <c r="D938" s="6" t="s">
        <v>13</v>
      </c>
      <c r="E938" s="6" t="s">
        <v>41</v>
      </c>
      <c r="F938" s="6" t="s">
        <v>48</v>
      </c>
      <c r="G938">
        <v>12</v>
      </c>
      <c r="H938">
        <v>202212</v>
      </c>
      <c r="I938" s="9">
        <v>82.65</v>
      </c>
      <c r="J938" s="9">
        <v>3.88</v>
      </c>
      <c r="K938" s="9">
        <v>4.1500000000000004</v>
      </c>
      <c r="L938" s="9">
        <v>4.91</v>
      </c>
      <c r="M938" s="27" t="str">
        <f>IFERROR(INDEX(Data!AE:AE,MATCH(ZACKS_Screener[[#This Row],[Company Name]] &amp; " *", Data!AD:AD,0)), "")</f>
        <v>334416</v>
      </c>
      <c r="N938" t="str">
        <f>INDEX(Data!AI:AI,MATCH( ZACKS_Screener[[#This Row],[NAICS1]], Data!AH:AH,0))</f>
        <v xml:space="preserve">Capacitor, Resistor, Coil, Transformer, and Other Inductor Manufacturing </v>
      </c>
      <c r="O9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6.9587628865979509E-2</v>
      </c>
      <c r="P9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0.18313253012048186</v>
      </c>
      <c r="Q938" s="18">
        <f>IFERROR(ZACKS_Screener[[#This Row],[Price]]/ZACKS_Screener[[#This Row],[EPS1]], "")</f>
        <v>19.91566265060241</v>
      </c>
      <c r="R938" s="18">
        <f>IFERROR(ZACKS_Screener[[#This Row],[Price]]/ZACKS_Screener[[#This Row],[EPS2]], "")</f>
        <v>16.832993890020369</v>
      </c>
      <c r="S938" s="18">
        <f>IFERROR(ZACKS_Screener[[#This Row],[PE1]]/(ZACKS_Screener[[#This Row],[EG1]]*100), "")</f>
        <v>2.8619544846050817</v>
      </c>
      <c r="T938" s="18">
        <f>IFERROR(ZACKS_Screener[[#This Row],[PE2]]/(ZACKS_Screener[[#This Row],[EG2]]*100), "")</f>
        <v>0.91917006109979682</v>
      </c>
      <c r="U938"/>
    </row>
    <row r="939" spans="1:21" hidden="1" x14ac:dyDescent="0.25">
      <c r="A939" s="24" t="s">
        <v>1664</v>
      </c>
      <c r="B939" s="34">
        <v>3131.45</v>
      </c>
      <c r="C939" s="6" t="s">
        <v>1663</v>
      </c>
      <c r="D939" s="6" t="s">
        <v>22</v>
      </c>
      <c r="E939" s="6" t="s">
        <v>14</v>
      </c>
      <c r="F939" s="6" t="s">
        <v>15</v>
      </c>
      <c r="G939">
        <v>12</v>
      </c>
      <c r="H939">
        <v>202212</v>
      </c>
      <c r="I939" s="9">
        <v>68.94</v>
      </c>
      <c r="J939" s="9">
        <v>1.1299999999999999</v>
      </c>
      <c r="K939" s="9">
        <v>1.4</v>
      </c>
      <c r="L939" s="9">
        <v>2.39</v>
      </c>
      <c r="M939" s="27" t="str">
        <f>IFERROR(INDEX(Data!AE:AE,MATCH(ZACKS_Screener[[#This Row],[Company Name]] &amp; " *", Data!AD:AD,0)), "")</f>
        <v>517919</v>
      </c>
      <c r="N939" t="e">
        <f>INDEX(Data!AI:AI,MATCH( ZACKS_Screener[[#This Row],[NAICS1]], Data!AH:AH,0))</f>
        <v>#N/A</v>
      </c>
      <c r="O9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0.23893805309734517</v>
      </c>
      <c r="P9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0.7071428571428573</v>
      </c>
      <c r="Q939" s="18">
        <f>IFERROR(ZACKS_Screener[[#This Row],[Price]]/ZACKS_Screener[[#This Row],[EPS1]], "")</f>
        <v>49.242857142857147</v>
      </c>
      <c r="R939" s="18">
        <f>IFERROR(ZACKS_Screener[[#This Row],[Price]]/ZACKS_Screener[[#This Row],[EPS2]], "")</f>
        <v>28.845188284518827</v>
      </c>
      <c r="S939" s="18">
        <f>IFERROR(ZACKS_Screener[[#This Row],[PE1]]/(ZACKS_Screener[[#This Row],[EG1]]*100), "")</f>
        <v>2.0609047619047618</v>
      </c>
      <c r="T939" s="18">
        <f>IFERROR(ZACKS_Screener[[#This Row],[PE2]]/(ZACKS_Screener[[#This Row],[EG2]]*100), "")</f>
        <v>0.40791175351844799</v>
      </c>
      <c r="U939"/>
    </row>
    <row r="940" spans="1:21" hidden="1" x14ac:dyDescent="0.25">
      <c r="A940" s="24" t="s">
        <v>1665</v>
      </c>
      <c r="B940" s="34">
        <v>6739.5</v>
      </c>
      <c r="C940" s="6" t="s">
        <v>1665</v>
      </c>
      <c r="D940" s="6" t="s">
        <v>13</v>
      </c>
      <c r="E940" s="6" t="s">
        <v>865</v>
      </c>
      <c r="F940" s="6" t="s">
        <v>866</v>
      </c>
      <c r="G940">
        <v>12</v>
      </c>
      <c r="H940">
        <v>202212</v>
      </c>
      <c r="I940" s="9">
        <v>81.790000000000006</v>
      </c>
      <c r="J940" s="9">
        <v>4.4400000000000004</v>
      </c>
      <c r="K940" s="9">
        <v>4.87</v>
      </c>
      <c r="L940" s="9">
        <v>5.4</v>
      </c>
      <c r="M940" s="27" t="str">
        <f>IFERROR(INDEX(Data!AE:AE,MATCH(ZACKS_Screener[[#This Row],[Company Name]] &amp; " *", Data!AD:AD,0)), "")</f>
        <v>336412</v>
      </c>
      <c r="N940" t="str">
        <f>INDEX(Data!AI:AI,MATCH( ZACKS_Screener[[#This Row],[NAICS1]], Data!AH:AH,0))</f>
        <v xml:space="preserve">Aircraft Engine and Engine Parts Manufacturing </v>
      </c>
      <c r="O9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9.6846846846846774E-2</v>
      </c>
      <c r="P9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0.10882956878850107</v>
      </c>
      <c r="Q940" s="18">
        <f>IFERROR(ZACKS_Screener[[#This Row],[Price]]/ZACKS_Screener[[#This Row],[EPS1]], "")</f>
        <v>16.794661190965094</v>
      </c>
      <c r="R940" s="18">
        <f>IFERROR(ZACKS_Screener[[#This Row],[Price]]/ZACKS_Screener[[#This Row],[EPS2]], "")</f>
        <v>15.146296296296297</v>
      </c>
      <c r="S940" s="18">
        <f>IFERROR(ZACKS_Screener[[#This Row],[PE1]]/(ZACKS_Screener[[#This Row],[EG1]]*100), "")</f>
        <v>1.7341464113461644</v>
      </c>
      <c r="T940" s="18">
        <f>IFERROR(ZACKS_Screener[[#This Row],[PE2]]/(ZACKS_Screener[[#This Row],[EG2]]*100), "")</f>
        <v>1.3917445842068479</v>
      </c>
      <c r="U940"/>
    </row>
    <row r="941" spans="1:21" hidden="1" x14ac:dyDescent="0.25">
      <c r="A941" s="24" t="s">
        <v>1667</v>
      </c>
      <c r="B941" s="34">
        <v>53508</v>
      </c>
      <c r="C941" s="6" t="s">
        <v>1666</v>
      </c>
      <c r="D941" s="6" t="s">
        <v>13</v>
      </c>
      <c r="E941" s="6" t="s">
        <v>37</v>
      </c>
      <c r="F941" s="6" t="s">
        <v>418</v>
      </c>
      <c r="G941">
        <v>12</v>
      </c>
      <c r="H941">
        <v>202212</v>
      </c>
      <c r="I941" s="9">
        <v>5.46</v>
      </c>
      <c r="J941" s="9">
        <v>0.61</v>
      </c>
      <c r="K941" s="9">
        <v>0.7</v>
      </c>
      <c r="L941" s="9">
        <v>0.76</v>
      </c>
      <c r="M941" s="27" t="str">
        <f>IFERROR(INDEX(Data!AE:AE,MATCH(ZACKS_Screener[[#This Row],[Company Name]] &amp; " *", Data!AD:AD,0)), "")</f>
        <v/>
      </c>
      <c r="N941" t="str">
        <f>INDEX(Data!AI:AI,MATCH( ZACKS_Screener[[#This Row],[NAICS1]], Data!AH:AH,0))</f>
        <v/>
      </c>
      <c r="O9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0.14754098360655732</v>
      </c>
      <c r="P9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8.5714285714285798E-2</v>
      </c>
      <c r="Q941" s="18">
        <f>IFERROR(ZACKS_Screener[[#This Row],[Price]]/ZACKS_Screener[[#This Row],[EPS1]], "")</f>
        <v>7.8000000000000007</v>
      </c>
      <c r="R941" s="18">
        <f>IFERROR(ZACKS_Screener[[#This Row],[Price]]/ZACKS_Screener[[#This Row],[EPS2]], "")</f>
        <v>7.1842105263157894</v>
      </c>
      <c r="S941" s="18">
        <f>IFERROR(ZACKS_Screener[[#This Row],[PE1]]/(ZACKS_Screener[[#This Row],[EG1]]*100), "")</f>
        <v>0.52866666666666695</v>
      </c>
      <c r="T941" s="18">
        <f>IFERROR(ZACKS_Screener[[#This Row],[PE2]]/(ZACKS_Screener[[#This Row],[EG2]]*100), "")</f>
        <v>0.83815789473684121</v>
      </c>
      <c r="U941"/>
    </row>
    <row r="942" spans="1:21" hidden="1" x14ac:dyDescent="0.25">
      <c r="A942" s="24" t="s">
        <v>1669</v>
      </c>
      <c r="B942" s="34">
        <v>68560.47</v>
      </c>
      <c r="C942" s="6" t="s">
        <v>1668</v>
      </c>
      <c r="D942" s="6" t="s">
        <v>13</v>
      </c>
      <c r="E942" s="6" t="s">
        <v>18</v>
      </c>
      <c r="F942" s="6" t="s">
        <v>171</v>
      </c>
      <c r="G942">
        <v>12</v>
      </c>
      <c r="H942">
        <v>202212</v>
      </c>
      <c r="I942" s="9">
        <v>225.6</v>
      </c>
      <c r="J942" s="9">
        <v>9.17</v>
      </c>
      <c r="K942" s="9">
        <v>9.65</v>
      </c>
      <c r="L942" s="9">
        <v>10.18</v>
      </c>
      <c r="M942" s="27" t="str">
        <f>IFERROR(INDEX(Data!AE:AE,MATCH(ZACKS_Screener[[#This Row],[Company Name]] &amp; " *", Data!AD:AD,0)), "")</f>
        <v>333993</v>
      </c>
      <c r="N942" t="str">
        <f>INDEX(Data!AI:AI,MATCH( ZACKS_Screener[[#This Row],[NAICS1]], Data!AH:AH,0))</f>
        <v xml:space="preserve">Packaging Machinery Manufacturing </v>
      </c>
      <c r="O9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5.2344601962922621E-2</v>
      </c>
      <c r="P9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5.4922279792746047E-2</v>
      </c>
      <c r="Q942" s="18">
        <f>IFERROR(ZACKS_Screener[[#This Row],[Price]]/ZACKS_Screener[[#This Row],[EPS1]], "")</f>
        <v>23.37823834196891</v>
      </c>
      <c r="R942" s="18">
        <f>IFERROR(ZACKS_Screener[[#This Row],[Price]]/ZACKS_Screener[[#This Row],[EPS2]], "")</f>
        <v>22.161100196463654</v>
      </c>
      <c r="S942" s="18">
        <f>IFERROR(ZACKS_Screener[[#This Row],[PE1]]/(ZACKS_Screener[[#This Row],[EG1]]*100), "")</f>
        <v>4.4662176165803062</v>
      </c>
      <c r="T942" s="18">
        <f>IFERROR(ZACKS_Screener[[#This Row],[PE2]]/(ZACKS_Screener[[#This Row],[EG2]]*100), "")</f>
        <v>4.0349927716202743</v>
      </c>
      <c r="U942"/>
    </row>
    <row r="943" spans="1:21" hidden="1" x14ac:dyDescent="0.25">
      <c r="A943" s="24" t="s">
        <v>1670</v>
      </c>
      <c r="B943" s="34">
        <v>317539.90999999997</v>
      </c>
      <c r="C943" s="6" t="s">
        <v>90</v>
      </c>
      <c r="D943" s="6" t="s">
        <v>13</v>
      </c>
      <c r="E943" s="6" t="s">
        <v>37</v>
      </c>
      <c r="F943" s="6" t="s">
        <v>92</v>
      </c>
      <c r="G943">
        <v>12</v>
      </c>
      <c r="H943">
        <v>202212</v>
      </c>
      <c r="I943" s="9">
        <v>429.05</v>
      </c>
      <c r="J943" s="9"/>
      <c r="M943" s="27" t="str">
        <f>IFERROR(INDEX(Data!AE:AE,MATCH(ZACKS_Screener[[#This Row],[Company Name]] &amp; " *", Data!AD:AD,0)), "")</f>
        <v/>
      </c>
      <c r="N943" t="str">
        <f>INDEX(Data!AI:AI,MATCH( ZACKS_Screener[[#This Row],[NAICS1]], Data!AH:AH,0))</f>
        <v/>
      </c>
      <c r="O94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3" s="18" t="str">
        <f>IFERROR(ZACKS_Screener[[#This Row],[Price]]/ZACKS_Screener[[#This Row],[EPS1]], "")</f>
        <v/>
      </c>
      <c r="R943" s="18" t="str">
        <f>IFERROR(ZACKS_Screener[[#This Row],[Price]]/ZACKS_Screener[[#This Row],[EPS2]], "")</f>
        <v/>
      </c>
      <c r="S943" s="18" t="str">
        <f>IFERROR(ZACKS_Screener[[#This Row],[PE1]]/(ZACKS_Screener[[#This Row],[EG1]]*100), "")</f>
        <v/>
      </c>
      <c r="T943" s="18" t="str">
        <f>IFERROR(ZACKS_Screener[[#This Row],[PE2]]/(ZACKS_Screener[[#This Row],[EG2]]*100), "")</f>
        <v/>
      </c>
      <c r="U943"/>
    </row>
    <row r="944" spans="1:21" hidden="1" x14ac:dyDescent="0.25">
      <c r="A944" s="24" t="s">
        <v>1672</v>
      </c>
      <c r="B944" s="34">
        <v>7051.22</v>
      </c>
      <c r="C944" s="6" t="s">
        <v>1671</v>
      </c>
      <c r="D944" s="6" t="s">
        <v>13</v>
      </c>
      <c r="E944" s="6" t="s">
        <v>37</v>
      </c>
      <c r="F944" s="6" t="s">
        <v>38</v>
      </c>
      <c r="G944">
        <v>12</v>
      </c>
      <c r="H944">
        <v>202212</v>
      </c>
      <c r="I944" s="9">
        <v>15.39</v>
      </c>
      <c r="J944" s="9">
        <v>1.68</v>
      </c>
      <c r="K944" s="9">
        <v>1.66</v>
      </c>
      <c r="L944" s="9">
        <v>1.96</v>
      </c>
      <c r="M944" s="27" t="str">
        <f>IFERROR(INDEX(Data!AE:AE,MATCH(ZACKS_Screener[[#This Row],[Company Name]] &amp; " *", Data!AD:AD,0)), "")</f>
        <v>523940</v>
      </c>
      <c r="N944" t="str">
        <f>INDEX(Data!AI:AI,MATCH( ZACKS_Screener[[#This Row],[NAICS1]], Data!AH:AH,0))</f>
        <v xml:space="preserve">Portfolio Management and Investment Advice </v>
      </c>
      <c r="O9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-1.1904761904761916E-2</v>
      </c>
      <c r="P9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0.18072289156626509</v>
      </c>
      <c r="Q944" s="18">
        <f>IFERROR(ZACKS_Screener[[#This Row],[Price]]/ZACKS_Screener[[#This Row],[EPS1]], "")</f>
        <v>9.2710843373493983</v>
      </c>
      <c r="R944" s="18">
        <f>IFERROR(ZACKS_Screener[[#This Row],[Price]]/ZACKS_Screener[[#This Row],[EPS2]], "")</f>
        <v>7.8520408163265314</v>
      </c>
      <c r="S944" s="18">
        <f>IFERROR(ZACKS_Screener[[#This Row],[PE1]]/(ZACKS_Screener[[#This Row],[EG1]]*100), "")</f>
        <v>-7.7877108433734872</v>
      </c>
      <c r="T944" s="18">
        <f>IFERROR(ZACKS_Screener[[#This Row],[PE2]]/(ZACKS_Screener[[#This Row],[EG2]]*100), "")</f>
        <v>0.43447959183673462</v>
      </c>
      <c r="U944"/>
    </row>
    <row r="945" spans="1:21" hidden="1" x14ac:dyDescent="0.25">
      <c r="A945" s="24" t="s">
        <v>1673</v>
      </c>
      <c r="B945" s="34">
        <v>49387.98</v>
      </c>
      <c r="C945" s="6" t="s">
        <v>90</v>
      </c>
      <c r="D945" s="6" t="s">
        <v>13</v>
      </c>
      <c r="E945" s="6" t="s">
        <v>37</v>
      </c>
      <c r="F945" s="6" t="s">
        <v>92</v>
      </c>
      <c r="G945">
        <v>12</v>
      </c>
      <c r="H945">
        <v>202212</v>
      </c>
      <c r="I945" s="9">
        <v>152.08000000000001</v>
      </c>
      <c r="J945" s="9"/>
      <c r="M945" s="27" t="str">
        <f>IFERROR(INDEX(Data!AE:AE,MATCH(ZACKS_Screener[[#This Row],[Company Name]] &amp; " *", Data!AD:AD,0)), "")</f>
        <v/>
      </c>
      <c r="N945" t="str">
        <f>INDEX(Data!AI:AI,MATCH( ZACKS_Screener[[#This Row],[NAICS1]], Data!AH:AH,0))</f>
        <v/>
      </c>
      <c r="O94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5" s="18" t="str">
        <f>IFERROR(ZACKS_Screener[[#This Row],[Price]]/ZACKS_Screener[[#This Row],[EPS1]], "")</f>
        <v/>
      </c>
      <c r="R945" s="18" t="str">
        <f>IFERROR(ZACKS_Screener[[#This Row],[Price]]/ZACKS_Screener[[#This Row],[EPS2]], "")</f>
        <v/>
      </c>
      <c r="S945" s="18" t="str">
        <f>IFERROR(ZACKS_Screener[[#This Row],[PE1]]/(ZACKS_Screener[[#This Row],[EG1]]*100), "")</f>
        <v/>
      </c>
      <c r="T945" s="18" t="str">
        <f>IFERROR(ZACKS_Screener[[#This Row],[PE2]]/(ZACKS_Screener[[#This Row],[EG2]]*100), "")</f>
        <v/>
      </c>
      <c r="U945"/>
    </row>
    <row r="946" spans="1:21" hidden="1" x14ac:dyDescent="0.25">
      <c r="A946" s="24" t="s">
        <v>1674</v>
      </c>
      <c r="B946" s="34">
        <v>68411.47</v>
      </c>
      <c r="C946" s="6" t="s">
        <v>90</v>
      </c>
      <c r="D946" s="6" t="s">
        <v>13</v>
      </c>
      <c r="E946" s="6" t="s">
        <v>37</v>
      </c>
      <c r="F946" s="6" t="s">
        <v>92</v>
      </c>
      <c r="G946">
        <v>12</v>
      </c>
      <c r="H946">
        <v>202212</v>
      </c>
      <c r="I946" s="9">
        <v>264.29000000000002</v>
      </c>
      <c r="J946" s="9"/>
      <c r="M946" s="27" t="str">
        <f>IFERROR(INDEX(Data!AE:AE,MATCH(ZACKS_Screener[[#This Row],[Company Name]] &amp; " *", Data!AD:AD,0)), "")</f>
        <v/>
      </c>
      <c r="N946" t="str">
        <f>INDEX(Data!AI:AI,MATCH( ZACKS_Screener[[#This Row],[NAICS1]], Data!AH:AH,0))</f>
        <v/>
      </c>
      <c r="O94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6" s="18" t="str">
        <f>IFERROR(ZACKS_Screener[[#This Row],[Price]]/ZACKS_Screener[[#This Row],[EPS1]], "")</f>
        <v/>
      </c>
      <c r="R946" s="18" t="str">
        <f>IFERROR(ZACKS_Screener[[#This Row],[Price]]/ZACKS_Screener[[#This Row],[EPS2]], "")</f>
        <v/>
      </c>
      <c r="S946" s="18" t="str">
        <f>IFERROR(ZACKS_Screener[[#This Row],[PE1]]/(ZACKS_Screener[[#This Row],[EG1]]*100), "")</f>
        <v/>
      </c>
      <c r="T946" s="18" t="str">
        <f>IFERROR(ZACKS_Screener[[#This Row],[PE2]]/(ZACKS_Screener[[#This Row],[EG2]]*100), "")</f>
        <v/>
      </c>
      <c r="U946"/>
    </row>
    <row r="947" spans="1:21" hidden="1" x14ac:dyDescent="0.25">
      <c r="A947" s="24" t="s">
        <v>1675</v>
      </c>
      <c r="B947" s="34">
        <v>50461.98</v>
      </c>
      <c r="C947" s="6" t="s">
        <v>90</v>
      </c>
      <c r="D947" s="6" t="s">
        <v>13</v>
      </c>
      <c r="E947" s="6" t="s">
        <v>37</v>
      </c>
      <c r="F947" s="6" t="s">
        <v>92</v>
      </c>
      <c r="G947">
        <v>12</v>
      </c>
      <c r="H947">
        <v>202212</v>
      </c>
      <c r="I947" s="9">
        <v>179.58</v>
      </c>
      <c r="J947" s="9"/>
      <c r="M947" s="27" t="str">
        <f>IFERROR(INDEX(Data!AE:AE,MATCH(ZACKS_Screener[[#This Row],[Company Name]] &amp; " *", Data!AD:AD,0)), "")</f>
        <v/>
      </c>
      <c r="N947" t="str">
        <f>INDEX(Data!AI:AI,MATCH( ZACKS_Screener[[#This Row],[NAICS1]], Data!AH:AH,0))</f>
        <v/>
      </c>
      <c r="O94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7" s="18" t="str">
        <f>IFERROR(ZACKS_Screener[[#This Row],[Price]]/ZACKS_Screener[[#This Row],[EPS1]], "")</f>
        <v/>
      </c>
      <c r="R947" s="18" t="str">
        <f>IFERROR(ZACKS_Screener[[#This Row],[Price]]/ZACKS_Screener[[#This Row],[EPS2]], "")</f>
        <v/>
      </c>
      <c r="S947" s="18" t="str">
        <f>IFERROR(ZACKS_Screener[[#This Row],[PE1]]/(ZACKS_Screener[[#This Row],[EG1]]*100), "")</f>
        <v/>
      </c>
      <c r="T947" s="18" t="str">
        <f>IFERROR(ZACKS_Screener[[#This Row],[PE2]]/(ZACKS_Screener[[#This Row],[EG2]]*100), "")</f>
        <v/>
      </c>
      <c r="U947"/>
    </row>
    <row r="948" spans="1:21" hidden="1" x14ac:dyDescent="0.25">
      <c r="A948" s="24" t="s">
        <v>1676</v>
      </c>
      <c r="B948" s="34">
        <v>10853.18</v>
      </c>
      <c r="C948" s="6" t="s">
        <v>90</v>
      </c>
      <c r="D948" s="6" t="s">
        <v>13</v>
      </c>
      <c r="E948" s="6" t="s">
        <v>37</v>
      </c>
      <c r="F948" s="6" t="s">
        <v>92</v>
      </c>
      <c r="G948">
        <v>12</v>
      </c>
      <c r="H948">
        <v>202212</v>
      </c>
      <c r="I948" s="9">
        <v>135.58000000000001</v>
      </c>
      <c r="J948" s="9"/>
      <c r="M948" s="27" t="str">
        <f>IFERROR(INDEX(Data!AE:AE,MATCH(ZACKS_Screener[[#This Row],[Company Name]] &amp; " *", Data!AD:AD,0)), "")</f>
        <v/>
      </c>
      <c r="N948" t="str">
        <f>INDEX(Data!AI:AI,MATCH( ZACKS_Screener[[#This Row],[NAICS1]], Data!AH:AH,0))</f>
        <v/>
      </c>
      <c r="O94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8" s="18" t="str">
        <f>IFERROR(ZACKS_Screener[[#This Row],[Price]]/ZACKS_Screener[[#This Row],[EPS1]], "")</f>
        <v/>
      </c>
      <c r="R948" s="18" t="str">
        <f>IFERROR(ZACKS_Screener[[#This Row],[Price]]/ZACKS_Screener[[#This Row],[EPS2]], "")</f>
        <v/>
      </c>
      <c r="S948" s="18" t="str">
        <f>IFERROR(ZACKS_Screener[[#This Row],[PE1]]/(ZACKS_Screener[[#This Row],[EG1]]*100), "")</f>
        <v/>
      </c>
      <c r="T948" s="18" t="str">
        <f>IFERROR(ZACKS_Screener[[#This Row],[PE2]]/(ZACKS_Screener[[#This Row],[EG2]]*100), "")</f>
        <v/>
      </c>
      <c r="U948"/>
    </row>
    <row r="949" spans="1:21" hidden="1" x14ac:dyDescent="0.25">
      <c r="A949" s="24" t="s">
        <v>1677</v>
      </c>
      <c r="B949" s="34">
        <v>9534.92</v>
      </c>
      <c r="C949" s="6" t="s">
        <v>90</v>
      </c>
      <c r="D949" s="6" t="s">
        <v>13</v>
      </c>
      <c r="E949" s="6" t="s">
        <v>37</v>
      </c>
      <c r="F949" s="6" t="s">
        <v>92</v>
      </c>
      <c r="G949">
        <v>12</v>
      </c>
      <c r="H949">
        <v>202212</v>
      </c>
      <c r="I949" s="9">
        <v>231.43</v>
      </c>
      <c r="J949" s="9"/>
      <c r="M949" s="27" t="str">
        <f>IFERROR(INDEX(Data!AE:AE,MATCH(ZACKS_Screener[[#This Row],[Company Name]] &amp; " *", Data!AD:AD,0)), "")</f>
        <v/>
      </c>
      <c r="N949" t="str">
        <f>INDEX(Data!AI:AI,MATCH( ZACKS_Screener[[#This Row],[NAICS1]], Data!AH:AH,0))</f>
        <v/>
      </c>
      <c r="O94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9" s="18" t="str">
        <f>IFERROR(ZACKS_Screener[[#This Row],[Price]]/ZACKS_Screener[[#This Row],[EPS1]], "")</f>
        <v/>
      </c>
      <c r="R949" s="18" t="str">
        <f>IFERROR(ZACKS_Screener[[#This Row],[Price]]/ZACKS_Screener[[#This Row],[EPS2]], "")</f>
        <v/>
      </c>
      <c r="S949" s="18" t="str">
        <f>IFERROR(ZACKS_Screener[[#This Row],[PE1]]/(ZACKS_Screener[[#This Row],[EG1]]*100), "")</f>
        <v/>
      </c>
      <c r="T949" s="18" t="str">
        <f>IFERROR(ZACKS_Screener[[#This Row],[PE2]]/(ZACKS_Screener[[#This Row],[EG2]]*100), "")</f>
        <v/>
      </c>
      <c r="U949"/>
    </row>
    <row r="950" spans="1:21" hidden="1" x14ac:dyDescent="0.25">
      <c r="A950" s="24" t="s">
        <v>1678</v>
      </c>
      <c r="B950" s="34">
        <v>12396.05</v>
      </c>
      <c r="C950" s="6" t="s">
        <v>90</v>
      </c>
      <c r="D950" s="6" t="s">
        <v>13</v>
      </c>
      <c r="E950" s="6" t="s">
        <v>37</v>
      </c>
      <c r="F950" s="6" t="s">
        <v>92</v>
      </c>
      <c r="G950">
        <v>12</v>
      </c>
      <c r="H950">
        <v>202212</v>
      </c>
      <c r="I950" s="9">
        <v>92.37</v>
      </c>
      <c r="J950" s="9"/>
      <c r="M950" s="27" t="str">
        <f>IFERROR(INDEX(Data!AE:AE,MATCH(ZACKS_Screener[[#This Row],[Company Name]] &amp; " *", Data!AD:AD,0)), "")</f>
        <v/>
      </c>
      <c r="N950" t="str">
        <f>INDEX(Data!AI:AI,MATCH( ZACKS_Screener[[#This Row],[NAICS1]], Data!AH:AH,0))</f>
        <v/>
      </c>
      <c r="O95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0" s="18" t="str">
        <f>IFERROR(ZACKS_Screener[[#This Row],[Price]]/ZACKS_Screener[[#This Row],[EPS1]], "")</f>
        <v/>
      </c>
      <c r="R950" s="18" t="str">
        <f>IFERROR(ZACKS_Screener[[#This Row],[Price]]/ZACKS_Screener[[#This Row],[EPS2]], "")</f>
        <v/>
      </c>
      <c r="S950" s="18" t="str">
        <f>IFERROR(ZACKS_Screener[[#This Row],[PE1]]/(ZACKS_Screener[[#This Row],[EG1]]*100), "")</f>
        <v/>
      </c>
      <c r="T950" s="18" t="str">
        <f>IFERROR(ZACKS_Screener[[#This Row],[PE2]]/(ZACKS_Screener[[#This Row],[EG2]]*100), "")</f>
        <v/>
      </c>
      <c r="U950"/>
    </row>
    <row r="951" spans="1:21" hidden="1" x14ac:dyDescent="0.25">
      <c r="A951" s="24" t="s">
        <v>1679</v>
      </c>
      <c r="B951" s="34">
        <v>27265.3</v>
      </c>
      <c r="C951" s="6" t="s">
        <v>90</v>
      </c>
      <c r="D951" s="6" t="s">
        <v>13</v>
      </c>
      <c r="E951" s="6" t="s">
        <v>37</v>
      </c>
      <c r="F951" s="6" t="s">
        <v>92</v>
      </c>
      <c r="G951">
        <v>12</v>
      </c>
      <c r="H951">
        <v>202212</v>
      </c>
      <c r="I951" s="9">
        <v>69.510000000000005</v>
      </c>
      <c r="J951" s="9"/>
      <c r="M951" s="27" t="str">
        <f>IFERROR(INDEX(Data!AE:AE,MATCH(ZACKS_Screener[[#This Row],[Company Name]] &amp; " *", Data!AD:AD,0)), "")</f>
        <v/>
      </c>
      <c r="N951" t="str">
        <f>INDEX(Data!AI:AI,MATCH( ZACKS_Screener[[#This Row],[NAICS1]], Data!AH:AH,0))</f>
        <v/>
      </c>
      <c r="O95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1" s="18" t="str">
        <f>IFERROR(ZACKS_Screener[[#This Row],[Price]]/ZACKS_Screener[[#This Row],[EPS1]], "")</f>
        <v/>
      </c>
      <c r="R951" s="18" t="str">
        <f>IFERROR(ZACKS_Screener[[#This Row],[Price]]/ZACKS_Screener[[#This Row],[EPS2]], "")</f>
        <v/>
      </c>
      <c r="S951" s="18" t="str">
        <f>IFERROR(ZACKS_Screener[[#This Row],[PE1]]/(ZACKS_Screener[[#This Row],[EG1]]*100), "")</f>
        <v/>
      </c>
      <c r="T951" s="18" t="str">
        <f>IFERROR(ZACKS_Screener[[#This Row],[PE2]]/(ZACKS_Screener[[#This Row],[EG2]]*100), "")</f>
        <v/>
      </c>
      <c r="U951"/>
    </row>
    <row r="952" spans="1:21" hidden="1" x14ac:dyDescent="0.25">
      <c r="A952" s="24" t="s">
        <v>1680</v>
      </c>
      <c r="B952" s="34">
        <v>12171.32</v>
      </c>
      <c r="C952" s="6" t="s">
        <v>90</v>
      </c>
      <c r="D952" s="6" t="s">
        <v>13</v>
      </c>
      <c r="E952" s="6" t="s">
        <v>37</v>
      </c>
      <c r="F952" s="6" t="s">
        <v>92</v>
      </c>
      <c r="G952">
        <v>12</v>
      </c>
      <c r="H952">
        <v>202212</v>
      </c>
      <c r="I952" s="9">
        <v>104.43</v>
      </c>
      <c r="J952" s="9"/>
      <c r="M952" s="27" t="str">
        <f>IFERROR(INDEX(Data!AE:AE,MATCH(ZACKS_Screener[[#This Row],[Company Name]] &amp; " *", Data!AD:AD,0)), "")</f>
        <v/>
      </c>
      <c r="N952" t="str">
        <f>INDEX(Data!AI:AI,MATCH( ZACKS_Screener[[#This Row],[NAICS1]], Data!AH:AH,0))</f>
        <v/>
      </c>
      <c r="O95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2" s="18" t="str">
        <f>IFERROR(ZACKS_Screener[[#This Row],[Price]]/ZACKS_Screener[[#This Row],[EPS1]], "")</f>
        <v/>
      </c>
      <c r="R952" s="18" t="str">
        <f>IFERROR(ZACKS_Screener[[#This Row],[Price]]/ZACKS_Screener[[#This Row],[EPS2]], "")</f>
        <v/>
      </c>
      <c r="S952" s="18" t="str">
        <f>IFERROR(ZACKS_Screener[[#This Row],[PE1]]/(ZACKS_Screener[[#This Row],[EG1]]*100), "")</f>
        <v/>
      </c>
      <c r="T952" s="18" t="str">
        <f>IFERROR(ZACKS_Screener[[#This Row],[PE2]]/(ZACKS_Screener[[#This Row],[EG2]]*100), "")</f>
        <v/>
      </c>
      <c r="U952"/>
    </row>
    <row r="953" spans="1:21" hidden="1" x14ac:dyDescent="0.25">
      <c r="A953" s="24" t="s">
        <v>1682</v>
      </c>
      <c r="B953" s="34">
        <v>20808.68</v>
      </c>
      <c r="C953" s="6" t="s">
        <v>1681</v>
      </c>
      <c r="D953" s="6" t="s">
        <v>13</v>
      </c>
      <c r="E953" s="6" t="s">
        <v>37</v>
      </c>
      <c r="F953" s="6" t="s">
        <v>379</v>
      </c>
      <c r="G953">
        <v>3</v>
      </c>
      <c r="H953">
        <v>202303</v>
      </c>
      <c r="I953" s="9">
        <v>88.03</v>
      </c>
      <c r="J953" s="9">
        <v>8.5500000000000007</v>
      </c>
      <c r="K953" s="9">
        <v>10.79</v>
      </c>
      <c r="M953" s="27" t="str">
        <f>IFERROR(INDEX(Data!AE:AE,MATCH(ZACKS_Screener[[#This Row],[Company Name]] &amp; " *", Data!AD:AD,0)), "")</f>
        <v/>
      </c>
      <c r="N953" t="str">
        <f>INDEX(Data!AI:AI,MATCH( ZACKS_Screener[[#This Row],[NAICS1]], Data!AH:AH,0))</f>
        <v/>
      </c>
      <c r="O9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0.26198830409356705</v>
      </c>
      <c r="P9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953" s="18">
        <f>IFERROR(ZACKS_Screener[[#This Row],[Price]]/ZACKS_Screener[[#This Row],[EPS1]], "")</f>
        <v>8.1584800741427248</v>
      </c>
      <c r="R953" s="18" t="str">
        <f>IFERROR(ZACKS_Screener[[#This Row],[Price]]/ZACKS_Screener[[#This Row],[EPS2]], "")</f>
        <v/>
      </c>
      <c r="S953" s="18">
        <f>IFERROR(ZACKS_Screener[[#This Row],[PE1]]/(ZACKS_Screener[[#This Row],[EG1]]*100), "")</f>
        <v>0.31140627068714444</v>
      </c>
      <c r="T953" s="18" t="str">
        <f>IFERROR(ZACKS_Screener[[#This Row],[PE2]]/(ZACKS_Screener[[#This Row],[EG2]]*100), "")</f>
        <v/>
      </c>
      <c r="U953"/>
    </row>
    <row r="954" spans="1:21" hidden="1" x14ac:dyDescent="0.25">
      <c r="A954" s="24" t="s">
        <v>41156</v>
      </c>
      <c r="B954" s="34">
        <v>2903.71</v>
      </c>
      <c r="C954" s="6" t="s">
        <v>90</v>
      </c>
      <c r="D954" s="6" t="s">
        <v>13</v>
      </c>
      <c r="E954" s="6" t="s">
        <v>37</v>
      </c>
      <c r="F954" s="6" t="s">
        <v>92</v>
      </c>
      <c r="G954">
        <v>12</v>
      </c>
      <c r="H954">
        <v>202212</v>
      </c>
      <c r="I954" s="9">
        <v>83.56</v>
      </c>
      <c r="J954" s="9"/>
      <c r="M954" s="27" t="str">
        <f>IFERROR(INDEX(Data!AE:AE,MATCH(ZACKS_Screener[[#This Row],[Company Name]] &amp; " *", Data!AD:AD,0)), "")</f>
        <v/>
      </c>
      <c r="N954" t="str">
        <f>INDEX(Data!AI:AI,MATCH( ZACKS_Screener[[#This Row],[NAICS1]], Data!AH:AH,0))</f>
        <v/>
      </c>
      <c r="O95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4" s="18" t="str">
        <f>IFERROR(ZACKS_Screener[[#This Row],[Price]]/ZACKS_Screener[[#This Row],[EPS1]], "")</f>
        <v/>
      </c>
      <c r="R954" s="18" t="str">
        <f>IFERROR(ZACKS_Screener[[#This Row],[Price]]/ZACKS_Screener[[#This Row],[EPS2]], "")</f>
        <v/>
      </c>
      <c r="S954" s="18" t="str">
        <f>IFERROR(ZACKS_Screener[[#This Row],[PE1]]/(ZACKS_Screener[[#This Row],[EG1]]*100), "")</f>
        <v/>
      </c>
      <c r="T954" s="18" t="str">
        <f>IFERROR(ZACKS_Screener[[#This Row],[PE2]]/(ZACKS_Screener[[#This Row],[EG2]]*100), "")</f>
        <v/>
      </c>
      <c r="U954"/>
    </row>
    <row r="955" spans="1:21" hidden="1" x14ac:dyDescent="0.25">
      <c r="A955" s="24" t="s">
        <v>1683</v>
      </c>
      <c r="B955" s="34">
        <v>12191.7</v>
      </c>
      <c r="C955" s="6" t="s">
        <v>90</v>
      </c>
      <c r="D955" s="6" t="s">
        <v>13</v>
      </c>
      <c r="E955" s="6" t="s">
        <v>37</v>
      </c>
      <c r="F955" s="6" t="s">
        <v>92</v>
      </c>
      <c r="G955">
        <v>12</v>
      </c>
      <c r="H955">
        <v>202212</v>
      </c>
      <c r="I955" s="9">
        <v>104.56</v>
      </c>
      <c r="J955" s="9"/>
      <c r="M955" s="27" t="str">
        <f>IFERROR(INDEX(Data!AE:AE,MATCH(ZACKS_Screener[[#This Row],[Company Name]] &amp; " *", Data!AD:AD,0)), "")</f>
        <v/>
      </c>
      <c r="N955" t="str">
        <f>INDEX(Data!AI:AI,MATCH( ZACKS_Screener[[#This Row],[NAICS1]], Data!AH:AH,0))</f>
        <v/>
      </c>
      <c r="O95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5" s="18" t="str">
        <f>IFERROR(ZACKS_Screener[[#This Row],[Price]]/ZACKS_Screener[[#This Row],[EPS1]], "")</f>
        <v/>
      </c>
      <c r="R955" s="18" t="str">
        <f>IFERROR(ZACKS_Screener[[#This Row],[Price]]/ZACKS_Screener[[#This Row],[EPS2]], "")</f>
        <v/>
      </c>
      <c r="S955" s="18" t="str">
        <f>IFERROR(ZACKS_Screener[[#This Row],[PE1]]/(ZACKS_Screener[[#This Row],[EG1]]*100), "")</f>
        <v/>
      </c>
      <c r="T955" s="18" t="str">
        <f>IFERROR(ZACKS_Screener[[#This Row],[PE2]]/(ZACKS_Screener[[#This Row],[EG2]]*100), "")</f>
        <v/>
      </c>
      <c r="U955"/>
    </row>
    <row r="956" spans="1:21" hidden="1" x14ac:dyDescent="0.25">
      <c r="A956" s="24" t="s">
        <v>1685</v>
      </c>
      <c r="B956" s="34">
        <v>14500.22</v>
      </c>
      <c r="C956" s="6" t="s">
        <v>1684</v>
      </c>
      <c r="D956" s="6" t="s">
        <v>13</v>
      </c>
      <c r="E956" s="6" t="s">
        <v>85</v>
      </c>
      <c r="F956" s="6" t="s">
        <v>286</v>
      </c>
      <c r="G956">
        <v>9</v>
      </c>
      <c r="H956">
        <v>202209</v>
      </c>
      <c r="I956" s="9">
        <v>114.31</v>
      </c>
      <c r="J956" s="9">
        <v>6.93</v>
      </c>
      <c r="K956" s="9">
        <v>7.35</v>
      </c>
      <c r="L956" s="9">
        <v>8.19</v>
      </c>
      <c r="M956" s="27" t="str">
        <f>IFERROR(INDEX(Data!AE:AE,MATCH(ZACKS_Screener[[#This Row],[Company Name]] &amp; " *", Data!AD:AD,0)), "")</f>
        <v/>
      </c>
      <c r="N956" t="str">
        <f>INDEX(Data!AI:AI,MATCH( ZACKS_Screener[[#This Row],[NAICS1]], Data!AH:AH,0))</f>
        <v/>
      </c>
      <c r="O9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6.0606060606060601E-2</v>
      </c>
      <c r="P9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0.11428571428571427</v>
      </c>
      <c r="Q956" s="18">
        <f>IFERROR(ZACKS_Screener[[#This Row],[Price]]/ZACKS_Screener[[#This Row],[EPS1]], "")</f>
        <v>15.552380952380954</v>
      </c>
      <c r="R956" s="18">
        <f>IFERROR(ZACKS_Screener[[#This Row],[Price]]/ZACKS_Screener[[#This Row],[EPS2]], "")</f>
        <v>13.957264957264959</v>
      </c>
      <c r="S956" s="18">
        <f>IFERROR(ZACKS_Screener[[#This Row],[PE1]]/(ZACKS_Screener[[#This Row],[EG1]]*100), "")</f>
        <v>2.5661428571428577</v>
      </c>
      <c r="T956" s="18">
        <f>IFERROR(ZACKS_Screener[[#This Row],[PE2]]/(ZACKS_Screener[[#This Row],[EG2]]*100), "")</f>
        <v>1.2212606837606841</v>
      </c>
      <c r="U956"/>
    </row>
    <row r="957" spans="1:21" hidden="1" x14ac:dyDescent="0.25">
      <c r="A957" s="24" t="s">
        <v>41158</v>
      </c>
      <c r="B957" s="34">
        <v>2255.3200000000002</v>
      </c>
      <c r="C957" s="6" t="s">
        <v>41157</v>
      </c>
      <c r="D957" s="6" t="s">
        <v>22</v>
      </c>
      <c r="E957" s="6" t="s">
        <v>85</v>
      </c>
      <c r="F957" s="6" t="s">
        <v>286</v>
      </c>
      <c r="G957">
        <v>12</v>
      </c>
      <c r="H957">
        <v>202212</v>
      </c>
      <c r="I957" s="9">
        <v>18.190000000000001</v>
      </c>
      <c r="J957" s="9">
        <v>0.16</v>
      </c>
      <c r="K957" s="9">
        <v>0.26</v>
      </c>
      <c r="L957" s="9">
        <v>0.35</v>
      </c>
      <c r="M957" s="27" t="str">
        <f>IFERROR(INDEX(Data!AE:AE,MATCH(ZACKS_Screener[[#This Row],[Company Name]] &amp; " *", Data!AD:AD,0)), "")</f>
        <v/>
      </c>
      <c r="N957" t="str">
        <f>INDEX(Data!AI:AI,MATCH( ZACKS_Screener[[#This Row],[NAICS1]], Data!AH:AH,0))</f>
        <v/>
      </c>
      <c r="O9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0.625</v>
      </c>
      <c r="P9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0.34615384615384603</v>
      </c>
      <c r="Q957" s="18">
        <f>IFERROR(ZACKS_Screener[[#This Row],[Price]]/ZACKS_Screener[[#This Row],[EPS1]], "")</f>
        <v>69.961538461538467</v>
      </c>
      <c r="R957" s="18">
        <f>IFERROR(ZACKS_Screener[[#This Row],[Price]]/ZACKS_Screener[[#This Row],[EPS2]], "")</f>
        <v>51.971428571428575</v>
      </c>
      <c r="S957" s="18">
        <f>IFERROR(ZACKS_Screener[[#This Row],[PE1]]/(ZACKS_Screener[[#This Row],[EG1]]*100), "")</f>
        <v>1.1193846153846154</v>
      </c>
      <c r="T957" s="18">
        <f>IFERROR(ZACKS_Screener[[#This Row],[PE2]]/(ZACKS_Screener[[#This Row],[EG2]]*100), "")</f>
        <v>1.501396825396826</v>
      </c>
      <c r="U957"/>
    </row>
    <row r="958" spans="1:21" hidden="1" x14ac:dyDescent="0.25">
      <c r="A958" s="24" t="s">
        <v>1687</v>
      </c>
      <c r="B958" s="34">
        <v>8302.7199999999993</v>
      </c>
      <c r="C958" s="6" t="s">
        <v>1686</v>
      </c>
      <c r="D958" s="6" t="s">
        <v>22</v>
      </c>
      <c r="E958" s="6" t="s">
        <v>41</v>
      </c>
      <c r="F958" s="6" t="s">
        <v>317</v>
      </c>
      <c r="G958">
        <v>12</v>
      </c>
      <c r="H958">
        <v>202212</v>
      </c>
      <c r="I958" s="9">
        <v>129.72999999999999</v>
      </c>
      <c r="J958" s="9">
        <v>13.2</v>
      </c>
      <c r="K958" s="9">
        <v>17.440000000000001</v>
      </c>
      <c r="L958" s="9">
        <v>19.489999999999998</v>
      </c>
      <c r="M958" s="27" t="str">
        <f>IFERROR(INDEX(Data!AE:AE,MATCH(ZACKS_Screener[[#This Row],[Company Name]] &amp; " *", Data!AD:AD,0)), "")</f>
        <v/>
      </c>
      <c r="N958" t="str">
        <f>INDEX(Data!AI:AI,MATCH( ZACKS_Screener[[#This Row],[NAICS1]], Data!AH:AH,0))</f>
        <v/>
      </c>
      <c r="O9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0.32121212121212139</v>
      </c>
      <c r="P9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0.11754587155963285</v>
      </c>
      <c r="Q958" s="18">
        <f>IFERROR(ZACKS_Screener[[#This Row],[Price]]/ZACKS_Screener[[#This Row],[EPS1]], "")</f>
        <v>7.438646788990825</v>
      </c>
      <c r="R958" s="18">
        <f>IFERROR(ZACKS_Screener[[#This Row],[Price]]/ZACKS_Screener[[#This Row],[EPS2]], "")</f>
        <v>6.6562339661364804</v>
      </c>
      <c r="S958" s="18">
        <f>IFERROR(ZACKS_Screener[[#This Row],[PE1]]/(ZACKS_Screener[[#This Row],[EG1]]*100), "")</f>
        <v>0.23158051324216705</v>
      </c>
      <c r="T958" s="18">
        <f>IFERROR(ZACKS_Screener[[#This Row],[PE2]]/(ZACKS_Screener[[#This Row],[EG2]]*100), "")</f>
        <v>0.566266928631319</v>
      </c>
      <c r="U958"/>
    </row>
    <row r="959" spans="1:21" hidden="1" x14ac:dyDescent="0.25">
      <c r="A959" s="24" t="s">
        <v>1689</v>
      </c>
      <c r="B959" s="34">
        <v>17568.29</v>
      </c>
      <c r="C959" s="6" t="s">
        <v>1688</v>
      </c>
      <c r="D959" s="6" t="s">
        <v>22</v>
      </c>
      <c r="E959" s="6" t="s">
        <v>23</v>
      </c>
      <c r="F959" s="6" t="s">
        <v>1690</v>
      </c>
      <c r="G959">
        <v>12</v>
      </c>
      <c r="H959">
        <v>202212</v>
      </c>
      <c r="I959" s="9">
        <v>169.5</v>
      </c>
      <c r="J959" s="9">
        <v>9.2100000000000009</v>
      </c>
      <c r="K959" s="9">
        <v>8.56</v>
      </c>
      <c r="L959" s="9">
        <v>9.5399999999999991</v>
      </c>
      <c r="M959" s="27" t="str">
        <f>IFERROR(INDEX(Data!AE:AE,MATCH(ZACKS_Screener[[#This Row],[Company Name]] &amp; " *", Data!AD:AD,0)), "")</f>
        <v/>
      </c>
      <c r="N959" t="str">
        <f>INDEX(Data!AI:AI,MATCH( ZACKS_Screener[[#This Row],[NAICS1]], Data!AH:AH,0))</f>
        <v/>
      </c>
      <c r="O9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-7.0575461454940314E-2</v>
      </c>
      <c r="P9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0.11448598130841105</v>
      </c>
      <c r="Q959" s="18">
        <f>IFERROR(ZACKS_Screener[[#This Row],[Price]]/ZACKS_Screener[[#This Row],[EPS1]], "")</f>
        <v>19.801401869158877</v>
      </c>
      <c r="R959" s="18">
        <f>IFERROR(ZACKS_Screener[[#This Row],[Price]]/ZACKS_Screener[[#This Row],[EPS2]], "")</f>
        <v>17.767295597484278</v>
      </c>
      <c r="S959" s="18">
        <f>IFERROR(ZACKS_Screener[[#This Row],[PE1]]/(ZACKS_Screener[[#This Row],[EG1]]*100), "")</f>
        <v>-2.8057063263838948</v>
      </c>
      <c r="T959" s="18">
        <f>IFERROR(ZACKS_Screener[[#This Row],[PE2]]/(ZACKS_Screener[[#This Row],[EG2]]*100), "")</f>
        <v>1.5519188807598534</v>
      </c>
      <c r="U959"/>
    </row>
    <row r="960" spans="1:21" hidden="1" x14ac:dyDescent="0.25">
      <c r="A960" s="24" t="s">
        <v>1692</v>
      </c>
      <c r="B960" s="34">
        <v>12151.23</v>
      </c>
      <c r="C960" s="6" t="s">
        <v>1691</v>
      </c>
      <c r="D960" s="6" t="s">
        <v>13</v>
      </c>
      <c r="E960" s="6" t="s">
        <v>14</v>
      </c>
      <c r="F960" s="6" t="s">
        <v>1693</v>
      </c>
      <c r="G960">
        <v>8</v>
      </c>
      <c r="H960">
        <v>202208</v>
      </c>
      <c r="I960" s="9">
        <v>91.58</v>
      </c>
      <c r="J960" s="9">
        <v>7.65</v>
      </c>
      <c r="K960" s="9">
        <v>8.36</v>
      </c>
      <c r="L960" s="9">
        <v>8.9700000000000006</v>
      </c>
      <c r="M960" s="27" t="str">
        <f>IFERROR(INDEX(Data!AE:AE,MATCH(ZACKS_Screener[[#This Row],[Company Name]] &amp; " *", Data!AD:AD,0)), "")</f>
        <v>334418</v>
      </c>
      <c r="N960" t="str">
        <f>INDEX(Data!AI:AI,MATCH( ZACKS_Screener[[#This Row],[NAICS1]], Data!AH:AH,0))</f>
        <v xml:space="preserve">Printed Circuit Assembly (Electronic Assembly) Manufacturing </v>
      </c>
      <c r="O9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9.2810457516339748E-2</v>
      </c>
      <c r="P9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7.2966507177033638E-2</v>
      </c>
      <c r="Q960" s="18">
        <f>IFERROR(ZACKS_Screener[[#This Row],[Price]]/ZACKS_Screener[[#This Row],[EPS1]], "")</f>
        <v>10.954545454545455</v>
      </c>
      <c r="R960" s="18">
        <f>IFERROR(ZACKS_Screener[[#This Row],[Price]]/ZACKS_Screener[[#This Row],[EPS2]], "")</f>
        <v>10.20958751393534</v>
      </c>
      <c r="S960" s="18">
        <f>IFERROR(ZACKS_Screener[[#This Row],[PE1]]/(ZACKS_Screener[[#This Row],[EG1]]*100), "")</f>
        <v>1.1803137003841244</v>
      </c>
      <c r="T960" s="18">
        <f>IFERROR(ZACKS_Screener[[#This Row],[PE2]]/(ZACKS_Screener[[#This Row],[EG2]]*100), "")</f>
        <v>1.3992156002704799</v>
      </c>
      <c r="U960"/>
    </row>
    <row r="961" spans="1:21" hidden="1" x14ac:dyDescent="0.25">
      <c r="A961" s="24" t="s">
        <v>41160</v>
      </c>
      <c r="B961" s="34">
        <v>2288.75</v>
      </c>
      <c r="C961" s="6" t="s">
        <v>41159</v>
      </c>
      <c r="D961" s="6" t="s">
        <v>22</v>
      </c>
      <c r="E961" s="6" t="s">
        <v>23</v>
      </c>
      <c r="F961" s="6" t="s">
        <v>24</v>
      </c>
      <c r="G961">
        <v>12</v>
      </c>
      <c r="H961">
        <v>202212</v>
      </c>
      <c r="I961" s="9">
        <v>6.98</v>
      </c>
      <c r="J961" s="9">
        <v>-0.8</v>
      </c>
      <c r="K961" s="9">
        <v>0.67</v>
      </c>
      <c r="L961" s="9">
        <v>1.2</v>
      </c>
      <c r="M961" s="27" t="str">
        <f>IFERROR(INDEX(Data!AE:AE,MATCH(ZACKS_Screener[[#This Row],[Company Name]] &amp; " *", Data!AD:AD,0)), "")</f>
        <v>481111</v>
      </c>
      <c r="N961" t="str">
        <f>INDEX(Data!AI:AI,MATCH( ZACKS_Screener[[#This Row],[NAICS1]], Data!AH:AH,0))</f>
        <v xml:space="preserve">Scheduled Passenger Air Transportation </v>
      </c>
      <c r="O9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0.79104477611940283</v>
      </c>
      <c r="Q961" s="18">
        <f>IFERROR(ZACKS_Screener[[#This Row],[Price]]/ZACKS_Screener[[#This Row],[EPS1]], "")</f>
        <v>10.417910447761194</v>
      </c>
      <c r="R961" s="18">
        <f>IFERROR(ZACKS_Screener[[#This Row],[Price]]/ZACKS_Screener[[#This Row],[EPS2]], "")</f>
        <v>5.8166666666666673</v>
      </c>
      <c r="S961" s="18">
        <f>IFERROR(ZACKS_Screener[[#This Row],[PE1]]/(ZACKS_Screener[[#This Row],[EG1]]*100), "")</f>
        <v>0.10417910447761194</v>
      </c>
      <c r="T961" s="18">
        <f>IFERROR(ZACKS_Screener[[#This Row],[PE2]]/(ZACKS_Screener[[#This Row],[EG2]]*100), "")</f>
        <v>7.3531446540880521E-2</v>
      </c>
      <c r="U961"/>
    </row>
    <row r="962" spans="1:21" hidden="1" x14ac:dyDescent="0.25">
      <c r="A962" s="24" t="s">
        <v>1695</v>
      </c>
      <c r="B962" s="34">
        <v>3592.84</v>
      </c>
      <c r="C962" s="6" t="s">
        <v>1694</v>
      </c>
      <c r="D962" s="6" t="s">
        <v>13</v>
      </c>
      <c r="E962" s="6" t="s">
        <v>18</v>
      </c>
      <c r="F962" s="6" t="s">
        <v>1696</v>
      </c>
      <c r="G962">
        <v>12</v>
      </c>
      <c r="H962">
        <v>202212</v>
      </c>
      <c r="I962" s="9">
        <v>112.91</v>
      </c>
      <c r="J962" s="9">
        <v>4.7699999999999996</v>
      </c>
      <c r="K962" s="9">
        <v>5.33</v>
      </c>
      <c r="L962" s="9">
        <v>6.15</v>
      </c>
      <c r="M962" s="27" t="str">
        <f>IFERROR(INDEX(Data!AE:AE,MATCH(ZACKS_Screener[[#This Row],[Company Name]] &amp; " *", Data!AD:AD,0)), "")</f>
        <v>333241</v>
      </c>
      <c r="N962" t="str">
        <f>INDEX(Data!AI:AI,MATCH( ZACKS_Screener[[#This Row],[NAICS1]], Data!AH:AH,0))</f>
        <v xml:space="preserve">Food Product Machinery Manufacturing </v>
      </c>
      <c r="O9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0.11740041928721186</v>
      </c>
      <c r="P9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0.15384615384615391</v>
      </c>
      <c r="Q962" s="18">
        <f>IFERROR(ZACKS_Screener[[#This Row],[Price]]/ZACKS_Screener[[#This Row],[EPS1]], "")</f>
        <v>21.183864915572233</v>
      </c>
      <c r="R962" s="18">
        <f>IFERROR(ZACKS_Screener[[#This Row],[Price]]/ZACKS_Screener[[#This Row],[EPS2]], "")</f>
        <v>18.359349593495935</v>
      </c>
      <c r="S962" s="18">
        <f>IFERROR(ZACKS_Screener[[#This Row],[PE1]]/(ZACKS_Screener[[#This Row],[EG1]]*100), "")</f>
        <v>1.8044113508442761</v>
      </c>
      <c r="T962" s="18">
        <f>IFERROR(ZACKS_Screener[[#This Row],[PE2]]/(ZACKS_Screener[[#This Row],[EG2]]*100), "")</f>
        <v>1.1933577235772352</v>
      </c>
      <c r="U962"/>
    </row>
    <row r="963" spans="1:21" hidden="1" x14ac:dyDescent="0.25">
      <c r="A963" s="24" t="s">
        <v>1698</v>
      </c>
      <c r="B963" s="34">
        <v>42394.05</v>
      </c>
      <c r="C963" s="6" t="s">
        <v>1697</v>
      </c>
      <c r="D963" s="6" t="s">
        <v>13</v>
      </c>
      <c r="E963" s="6" t="s">
        <v>18</v>
      </c>
      <c r="F963" s="6" t="s">
        <v>115</v>
      </c>
      <c r="G963">
        <v>9</v>
      </c>
      <c r="H963">
        <v>202209</v>
      </c>
      <c r="I963" s="9">
        <v>61.79</v>
      </c>
      <c r="J963" s="9">
        <v>3</v>
      </c>
      <c r="K963" s="9">
        <v>3.57</v>
      </c>
      <c r="L963" s="9">
        <v>4.04</v>
      </c>
      <c r="M963" s="27" t="str">
        <f>IFERROR(INDEX(Data!AE:AE,MATCH(ZACKS_Screener[[#This Row],[Company Name]] &amp; " *", Data!AD:AD,0)), "")</f>
        <v/>
      </c>
      <c r="N963" t="str">
        <f>INDEX(Data!AI:AI,MATCH( ZACKS_Screener[[#This Row],[NAICS1]], Data!AH:AH,0))</f>
        <v/>
      </c>
      <c r="O9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0.18999999999999995</v>
      </c>
      <c r="P9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0.13165266106442583</v>
      </c>
      <c r="Q963" s="18">
        <f>IFERROR(ZACKS_Screener[[#This Row],[Price]]/ZACKS_Screener[[#This Row],[EPS1]], "")</f>
        <v>17.308123249299719</v>
      </c>
      <c r="R963" s="18">
        <f>IFERROR(ZACKS_Screener[[#This Row],[Price]]/ZACKS_Screener[[#This Row],[EPS2]], "")</f>
        <v>15.294554455445544</v>
      </c>
      <c r="S963" s="18">
        <f>IFERROR(ZACKS_Screener[[#This Row],[PE1]]/(ZACKS_Screener[[#This Row],[EG1]]*100), "")</f>
        <v>0.91095385522630135</v>
      </c>
      <c r="T963" s="18">
        <f>IFERROR(ZACKS_Screener[[#This Row],[PE2]]/(ZACKS_Screener[[#This Row],[EG2]]*100), "")</f>
        <v>1.1617353065093738</v>
      </c>
      <c r="U963"/>
    </row>
    <row r="964" spans="1:21" hidden="1" x14ac:dyDescent="0.25">
      <c r="A964" s="24" t="s">
        <v>1700</v>
      </c>
      <c r="B964" s="34">
        <v>49561.760000000002</v>
      </c>
      <c r="C964" s="6" t="s">
        <v>1699</v>
      </c>
      <c r="D964" s="6" t="s">
        <v>22</v>
      </c>
      <c r="E964" s="6" t="s">
        <v>30</v>
      </c>
      <c r="F964" s="6" t="s">
        <v>256</v>
      </c>
      <c r="G964">
        <v>12</v>
      </c>
      <c r="H964">
        <v>202212</v>
      </c>
      <c r="I964" s="9">
        <v>36.29</v>
      </c>
      <c r="J964" s="9">
        <v>2.57</v>
      </c>
      <c r="K964" s="9">
        <v>2.78</v>
      </c>
      <c r="L964" s="9">
        <v>3.3</v>
      </c>
      <c r="M964" s="27" t="str">
        <f>IFERROR(INDEX(Data!AE:AE,MATCH(ZACKS_Screener[[#This Row],[Company Name]] &amp; " *", Data!AD:AD,0)), "")</f>
        <v/>
      </c>
      <c r="N964" t="str">
        <f>INDEX(Data!AI:AI,MATCH( ZACKS_Screener[[#This Row],[NAICS1]], Data!AH:AH,0))</f>
        <v/>
      </c>
      <c r="O9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8.1712062256809326E-2</v>
      </c>
      <c r="P9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0.18705035971223025</v>
      </c>
      <c r="Q964" s="18">
        <f>IFERROR(ZACKS_Screener[[#This Row],[Price]]/ZACKS_Screener[[#This Row],[EPS1]], "")</f>
        <v>13.053956834532375</v>
      </c>
      <c r="R964" s="18">
        <f>IFERROR(ZACKS_Screener[[#This Row],[Price]]/ZACKS_Screener[[#This Row],[EPS2]], "")</f>
        <v>10.996969696969698</v>
      </c>
      <c r="S964" s="18">
        <f>IFERROR(ZACKS_Screener[[#This Row],[PE1]]/(ZACKS_Screener[[#This Row],[EG1]]*100), "")</f>
        <v>1.5975556697499147</v>
      </c>
      <c r="T964" s="18">
        <f>IFERROR(ZACKS_Screener[[#This Row],[PE2]]/(ZACKS_Screener[[#This Row],[EG2]]*100), "")</f>
        <v>0.58791491841491827</v>
      </c>
      <c r="U964"/>
    </row>
    <row r="965" spans="1:21" hidden="1" x14ac:dyDescent="0.25">
      <c r="A965" s="24" t="s">
        <v>1702</v>
      </c>
      <c r="B965" s="34">
        <v>7113.57</v>
      </c>
      <c r="C965" s="6" t="s">
        <v>1701</v>
      </c>
      <c r="D965" s="6" t="s">
        <v>13</v>
      </c>
      <c r="E965" s="6" t="s">
        <v>37</v>
      </c>
      <c r="F965" s="6" t="s">
        <v>379</v>
      </c>
      <c r="G965">
        <v>11</v>
      </c>
      <c r="H965">
        <v>202211</v>
      </c>
      <c r="I965" s="9">
        <v>30.74</v>
      </c>
      <c r="J965" s="9">
        <v>3.37</v>
      </c>
      <c r="K965" s="9">
        <v>2.33</v>
      </c>
      <c r="L965" s="9">
        <v>3.5</v>
      </c>
      <c r="M965" s="27" t="str">
        <f>IFERROR(INDEX(Data!AE:AE,MATCH(ZACKS_Screener[[#This Row],[Company Name]] &amp; " *", Data!AD:AD,0)), "")</f>
        <v>523150</v>
      </c>
      <c r="N965" t="str">
        <f>INDEX(Data!AI:AI,MATCH( ZACKS_Screener[[#This Row],[NAICS1]], Data!AH:AH,0))</f>
        <v xml:space="preserve">Investment Banking and Securities Intermediation </v>
      </c>
      <c r="O9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-0.3086053412462908</v>
      </c>
      <c r="P9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0.50214592274678105</v>
      </c>
      <c r="Q965" s="18">
        <f>IFERROR(ZACKS_Screener[[#This Row],[Price]]/ZACKS_Screener[[#This Row],[EPS1]], "")</f>
        <v>13.193133047210299</v>
      </c>
      <c r="R965" s="18">
        <f>IFERROR(ZACKS_Screener[[#This Row],[Price]]/ZACKS_Screener[[#This Row],[EPS2]], "")</f>
        <v>8.7828571428571429</v>
      </c>
      <c r="S965" s="18">
        <f>IFERROR(ZACKS_Screener[[#This Row],[PE1]]/(ZACKS_Screener[[#This Row],[EG1]]*100), "")</f>
        <v>-0.42750825354902605</v>
      </c>
      <c r="T965" s="18">
        <f>IFERROR(ZACKS_Screener[[#This Row],[PE2]]/(ZACKS_Screener[[#This Row],[EG2]]*100), "")</f>
        <v>0.17490647130647133</v>
      </c>
      <c r="U965"/>
    </row>
    <row r="966" spans="1:21" hidden="1" x14ac:dyDescent="0.25">
      <c r="A966" s="24" t="s">
        <v>1704</v>
      </c>
      <c r="B966" s="34">
        <v>4558.8999999999996</v>
      </c>
      <c r="C966" s="6" t="s">
        <v>1703</v>
      </c>
      <c r="D966" s="6" t="s">
        <v>13</v>
      </c>
      <c r="E966" s="6" t="s">
        <v>37</v>
      </c>
      <c r="F966" s="6" t="s">
        <v>38</v>
      </c>
      <c r="G966">
        <v>12</v>
      </c>
      <c r="H966">
        <v>202212</v>
      </c>
      <c r="I966" s="9">
        <v>27.52</v>
      </c>
      <c r="J966" s="9">
        <v>2.6</v>
      </c>
      <c r="K966" s="9">
        <v>2.2599999999999998</v>
      </c>
      <c r="L966" s="9">
        <v>2.5</v>
      </c>
      <c r="M966" s="27" t="str">
        <f>IFERROR(INDEX(Data!AE:AE,MATCH(ZACKS_Screener[[#This Row],[Company Name]] &amp; " *", Data!AD:AD,0)), "")</f>
        <v/>
      </c>
      <c r="N966" t="str">
        <f>INDEX(Data!AI:AI,MATCH( ZACKS_Screener[[#This Row],[NAICS1]], Data!AH:AH,0))</f>
        <v/>
      </c>
      <c r="O9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-0.13076923076923089</v>
      </c>
      <c r="P9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0.10619469026548684</v>
      </c>
      <c r="Q966" s="18">
        <f>IFERROR(ZACKS_Screener[[#This Row],[Price]]/ZACKS_Screener[[#This Row],[EPS1]], "")</f>
        <v>12.176991150442479</v>
      </c>
      <c r="R966" s="18">
        <f>IFERROR(ZACKS_Screener[[#This Row],[Price]]/ZACKS_Screener[[#This Row],[EPS2]], "")</f>
        <v>11.007999999999999</v>
      </c>
      <c r="S966" s="18">
        <f>IFERROR(ZACKS_Screener[[#This Row],[PE1]]/(ZACKS_Screener[[#This Row],[EG1]]*100), "")</f>
        <v>-0.93118167621030634</v>
      </c>
      <c r="T966" s="18">
        <f>IFERROR(ZACKS_Screener[[#This Row],[PE2]]/(ZACKS_Screener[[#This Row],[EG2]]*100), "")</f>
        <v>1.0365866666666654</v>
      </c>
      <c r="U966"/>
    </row>
    <row r="967" spans="1:21" hidden="1" x14ac:dyDescent="0.25">
      <c r="A967" s="24" t="s">
        <v>1706</v>
      </c>
      <c r="B967" s="34">
        <v>11352</v>
      </c>
      <c r="C967" s="6" t="s">
        <v>1705</v>
      </c>
      <c r="D967" s="6" t="s">
        <v>13</v>
      </c>
      <c r="E967" s="6" t="s">
        <v>26</v>
      </c>
      <c r="F967" s="6" t="s">
        <v>64</v>
      </c>
      <c r="G967">
        <v>3</v>
      </c>
      <c r="H967">
        <v>202303</v>
      </c>
      <c r="I967" s="9">
        <v>25.68</v>
      </c>
      <c r="J967" s="9">
        <v>1.36</v>
      </c>
      <c r="K967" s="9">
        <v>1.22</v>
      </c>
      <c r="L967" s="9">
        <v>1.34</v>
      </c>
      <c r="M967" s="27" t="str">
        <f>IFERROR(INDEX(Data!AE:AE,MATCH(ZACKS_Screener[[#This Row],[Company Name]] &amp; " *", Data!AD:AD,0)), "")</f>
        <v/>
      </c>
      <c r="N967" t="str">
        <f>INDEX(Data!AI:AI,MATCH( ZACKS_Screener[[#This Row],[NAICS1]], Data!AH:AH,0))</f>
        <v/>
      </c>
      <c r="O9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-0.10294117647058831</v>
      </c>
      <c r="P9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9.8360655737705013E-2</v>
      </c>
      <c r="Q967" s="18">
        <f>IFERROR(ZACKS_Screener[[#This Row],[Price]]/ZACKS_Screener[[#This Row],[EPS1]], "")</f>
        <v>21.049180327868854</v>
      </c>
      <c r="R967" s="18">
        <f>IFERROR(ZACKS_Screener[[#This Row],[Price]]/ZACKS_Screener[[#This Row],[EPS2]], "")</f>
        <v>19.164179104477611</v>
      </c>
      <c r="S967" s="18">
        <f>IFERROR(ZACKS_Screener[[#This Row],[PE1]]/(ZACKS_Screener[[#This Row],[EG1]]*100), "")</f>
        <v>-2.0447775175644014</v>
      </c>
      <c r="T967" s="18">
        <f>IFERROR(ZACKS_Screener[[#This Row],[PE2]]/(ZACKS_Screener[[#This Row],[EG2]]*100), "")</f>
        <v>1.948358208955222</v>
      </c>
      <c r="U967"/>
    </row>
    <row r="968" spans="1:21" hidden="1" x14ac:dyDescent="0.25">
      <c r="A968" s="24" t="s">
        <v>41168</v>
      </c>
      <c r="B968" s="34">
        <v>2961.39</v>
      </c>
      <c r="C968" s="6" t="s">
        <v>41167</v>
      </c>
      <c r="D968" s="6" t="s">
        <v>22</v>
      </c>
      <c r="E968" s="6" t="s">
        <v>51</v>
      </c>
      <c r="F968" s="6" t="s">
        <v>308</v>
      </c>
      <c r="G968">
        <v>9</v>
      </c>
      <c r="H968">
        <v>202209</v>
      </c>
      <c r="I968" s="9">
        <v>153.82</v>
      </c>
      <c r="J968" s="9">
        <v>2.76</v>
      </c>
      <c r="K968" s="9">
        <v>3.85</v>
      </c>
      <c r="L968" s="9">
        <v>5.28</v>
      </c>
      <c r="M968" s="27" t="str">
        <f>IFERROR(INDEX(Data!AE:AE,MATCH(ZACKS_Screener[[#This Row],[Company Name]] &amp; " *", Data!AD:AD,0)), "")</f>
        <v>311919</v>
      </c>
      <c r="N968" t="str">
        <f>INDEX(Data!AI:AI,MATCH( ZACKS_Screener[[#This Row],[NAICS1]], Data!AH:AH,0))</f>
        <v xml:space="preserve">Other Snack Food Manufacturing </v>
      </c>
      <c r="O9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0.3949275362318842</v>
      </c>
      <c r="P9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0.37142857142857144</v>
      </c>
      <c r="Q968" s="18">
        <f>IFERROR(ZACKS_Screener[[#This Row],[Price]]/ZACKS_Screener[[#This Row],[EPS1]], "")</f>
        <v>39.953246753246752</v>
      </c>
      <c r="R968" s="18">
        <f>IFERROR(ZACKS_Screener[[#This Row],[Price]]/ZACKS_Screener[[#This Row],[EPS2]], "")</f>
        <v>29.132575757575754</v>
      </c>
      <c r="S968" s="18">
        <f>IFERROR(ZACKS_Screener[[#This Row],[PE1]]/(ZACKS_Screener[[#This Row],[EG1]]*100), "")</f>
        <v>1.0116601930179907</v>
      </c>
      <c r="T968" s="18">
        <f>IFERROR(ZACKS_Screener[[#This Row],[PE2]]/(ZACKS_Screener[[#This Row],[EG2]]*100), "")</f>
        <v>0.78433857808857799</v>
      </c>
      <c r="U968"/>
    </row>
    <row r="969" spans="1:21" hidden="1" x14ac:dyDescent="0.25">
      <c r="A969" s="24" t="s">
        <v>1708</v>
      </c>
      <c r="B969" s="34">
        <v>11312.43</v>
      </c>
      <c r="C969" s="6" t="s">
        <v>1707</v>
      </c>
      <c r="D969" s="6" t="s">
        <v>22</v>
      </c>
      <c r="E969" s="6" t="s">
        <v>14</v>
      </c>
      <c r="F969" s="6" t="s">
        <v>1709</v>
      </c>
      <c r="G969">
        <v>6</v>
      </c>
      <c r="H969">
        <v>202206</v>
      </c>
      <c r="I969" s="9">
        <v>155.22999999999999</v>
      </c>
      <c r="J969" s="9">
        <v>4.9400000000000004</v>
      </c>
      <c r="K969" s="9">
        <v>4.83</v>
      </c>
      <c r="L969" s="9">
        <v>5.3</v>
      </c>
      <c r="M969" s="27" t="str">
        <f>IFERROR(INDEX(Data!AE:AE,MATCH(ZACKS_Screener[[#This Row],[Company Name]] &amp; " *", Data!AD:AD,0)), "")</f>
        <v/>
      </c>
      <c r="N969" t="str">
        <f>INDEX(Data!AI:AI,MATCH( ZACKS_Screener[[#This Row],[NAICS1]], Data!AH:AH,0))</f>
        <v/>
      </c>
      <c r="O9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-2.2267206477732858E-2</v>
      </c>
      <c r="P9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9.7308488612836391E-2</v>
      </c>
      <c r="Q969" s="18">
        <f>IFERROR(ZACKS_Screener[[#This Row],[Price]]/ZACKS_Screener[[#This Row],[EPS1]], "")</f>
        <v>32.138716356107658</v>
      </c>
      <c r="R969" s="18">
        <f>IFERROR(ZACKS_Screener[[#This Row],[Price]]/ZACKS_Screener[[#This Row],[EPS2]], "")</f>
        <v>29.288679245283017</v>
      </c>
      <c r="S969" s="18">
        <f>IFERROR(ZACKS_Screener[[#This Row],[PE1]]/(ZACKS_Screener[[#This Row],[EG1]]*100), "")</f>
        <v>-14.433205345379214</v>
      </c>
      <c r="T969" s="18">
        <f>IFERROR(ZACKS_Screener[[#This Row],[PE2]]/(ZACKS_Screener[[#This Row],[EG2]]*100), "")</f>
        <v>3.0098791649939796</v>
      </c>
      <c r="U969"/>
    </row>
    <row r="970" spans="1:21" hidden="1" x14ac:dyDescent="0.25">
      <c r="A970" s="24" t="s">
        <v>41170</v>
      </c>
      <c r="B970" s="34">
        <v>2135.7600000000002</v>
      </c>
      <c r="C970" s="6" t="s">
        <v>41169</v>
      </c>
      <c r="D970" s="6" t="s">
        <v>13</v>
      </c>
      <c r="E970" s="6" t="s">
        <v>223</v>
      </c>
      <c r="F970" s="6" t="s">
        <v>311</v>
      </c>
      <c r="G970">
        <v>12</v>
      </c>
      <c r="H970">
        <v>202212</v>
      </c>
      <c r="I970" s="9">
        <v>41.85</v>
      </c>
      <c r="J970" s="9">
        <v>5.21</v>
      </c>
      <c r="K970" s="9">
        <v>8.3000000000000007</v>
      </c>
      <c r="L970" s="9">
        <v>9.6</v>
      </c>
      <c r="M970" s="27" t="str">
        <f>IFERROR(INDEX(Data!AE:AE,MATCH(ZACKS_Screener[[#This Row],[Company Name]] &amp; " *", Data!AD:AD,0)), "")</f>
        <v/>
      </c>
      <c r="N970" t="str">
        <f>INDEX(Data!AI:AI,MATCH( ZACKS_Screener[[#This Row],[NAICS1]], Data!AH:AH,0))</f>
        <v/>
      </c>
      <c r="O9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0.59309021113243776</v>
      </c>
      <c r="P9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0.15662650602409625</v>
      </c>
      <c r="Q970" s="18">
        <f>IFERROR(ZACKS_Screener[[#This Row],[Price]]/ZACKS_Screener[[#This Row],[EPS1]], "")</f>
        <v>5.0421686746987948</v>
      </c>
      <c r="R970" s="18">
        <f>IFERROR(ZACKS_Screener[[#This Row],[Price]]/ZACKS_Screener[[#This Row],[EPS2]], "")</f>
        <v>4.359375</v>
      </c>
      <c r="S970" s="18">
        <f>IFERROR(ZACKS_Screener[[#This Row],[PE1]]/(ZACKS_Screener[[#This Row],[EG1]]*100), "")</f>
        <v>8.5015206456895517E-2</v>
      </c>
      <c r="T970" s="18">
        <f>IFERROR(ZACKS_Screener[[#This Row],[PE2]]/(ZACKS_Screener[[#This Row],[EG2]]*100), "")</f>
        <v>0.27832932692307716</v>
      </c>
      <c r="U970"/>
    </row>
    <row r="971" spans="1:21" hidden="1" x14ac:dyDescent="0.25">
      <c r="A971" s="24" t="s">
        <v>1711</v>
      </c>
      <c r="B971" s="34">
        <v>6878.15</v>
      </c>
      <c r="C971" s="6" t="s">
        <v>1710</v>
      </c>
      <c r="D971" s="6" t="s">
        <v>13</v>
      </c>
      <c r="E971" s="6" t="s">
        <v>37</v>
      </c>
      <c r="F971" s="6" t="s">
        <v>458</v>
      </c>
      <c r="G971">
        <v>12</v>
      </c>
      <c r="H971">
        <v>202212</v>
      </c>
      <c r="I971" s="9">
        <v>144</v>
      </c>
      <c r="J971" s="9">
        <v>15.71</v>
      </c>
      <c r="K971" s="9">
        <v>14.05</v>
      </c>
      <c r="L971" s="9">
        <v>18.12</v>
      </c>
      <c r="M971" s="27" t="str">
        <f>IFERROR(INDEX(Data!AE:AE,MATCH(ZACKS_Screener[[#This Row],[Company Name]] &amp; " *", Data!AD:AD,0)), "")</f>
        <v>531210</v>
      </c>
      <c r="N971" t="str">
        <f>INDEX(Data!AI:AI,MATCH( ZACKS_Screener[[#This Row],[NAICS1]], Data!AH:AH,0))</f>
        <v>Offices of Real Estate Agents and Brokers</v>
      </c>
      <c r="O9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-0.10566518141311267</v>
      </c>
      <c r="P9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0.28967971530249109</v>
      </c>
      <c r="Q971" s="18">
        <f>IFERROR(ZACKS_Screener[[#This Row],[Price]]/ZACKS_Screener[[#This Row],[EPS1]], "")</f>
        <v>10.249110320284696</v>
      </c>
      <c r="R971" s="18">
        <f>IFERROR(ZACKS_Screener[[#This Row],[Price]]/ZACKS_Screener[[#This Row],[EPS2]], "")</f>
        <v>7.9470198675496686</v>
      </c>
      <c r="S971" s="18">
        <f>IFERROR(ZACKS_Screener[[#This Row],[PE1]]/(ZACKS_Screener[[#This Row],[EG1]]*100), "")</f>
        <v>-0.96996098272091913</v>
      </c>
      <c r="T971" s="18">
        <f>IFERROR(ZACKS_Screener[[#This Row],[PE2]]/(ZACKS_Screener[[#This Row],[EG2]]*100), "")</f>
        <v>0.27433815513285714</v>
      </c>
      <c r="U971"/>
    </row>
    <row r="972" spans="1:21" hidden="1" x14ac:dyDescent="0.25">
      <c r="A972" s="24" t="s">
        <v>1713</v>
      </c>
      <c r="B972" s="34">
        <v>411431.59</v>
      </c>
      <c r="C972" s="6" t="s">
        <v>1712</v>
      </c>
      <c r="D972" s="6" t="s">
        <v>13</v>
      </c>
      <c r="E972" s="6" t="s">
        <v>41</v>
      </c>
      <c r="F972" s="6" t="s">
        <v>42</v>
      </c>
      <c r="G972">
        <v>12</v>
      </c>
      <c r="H972">
        <v>202212</v>
      </c>
      <c r="I972" s="9">
        <v>158.32</v>
      </c>
      <c r="J972" s="9">
        <v>10.15</v>
      </c>
      <c r="K972" s="9">
        <v>10.66</v>
      </c>
      <c r="L972" s="9">
        <v>11.01</v>
      </c>
      <c r="M972" s="27" t="str">
        <f>IFERROR(INDEX(Data!AE:AE,MATCH(ZACKS_Screener[[#This Row],[Company Name]] &amp; " *", Data!AD:AD,0)), "")</f>
        <v/>
      </c>
      <c r="N972" t="str">
        <f>INDEX(Data!AI:AI,MATCH( ZACKS_Screener[[#This Row],[NAICS1]], Data!AH:AH,0))</f>
        <v/>
      </c>
      <c r="O9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5.0246305418719189E-2</v>
      </c>
      <c r="P9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3.2833020637898655E-2</v>
      </c>
      <c r="Q972" s="18">
        <f>IFERROR(ZACKS_Screener[[#This Row],[Price]]/ZACKS_Screener[[#This Row],[EPS1]], "")</f>
        <v>14.851782363977485</v>
      </c>
      <c r="R972" s="18">
        <f>IFERROR(ZACKS_Screener[[#This Row],[Price]]/ZACKS_Screener[[#This Row],[EPS2]], "")</f>
        <v>14.379654859218892</v>
      </c>
      <c r="S972" s="18">
        <f>IFERROR(ZACKS_Screener[[#This Row],[PE1]]/(ZACKS_Screener[[#This Row],[EG1]]*100), "")</f>
        <v>2.9557959018504221</v>
      </c>
      <c r="T972" s="18">
        <f>IFERROR(ZACKS_Screener[[#This Row],[PE2]]/(ZACKS_Screener[[#This Row],[EG2]]*100), "")</f>
        <v>4.379632022836387</v>
      </c>
      <c r="U972"/>
    </row>
    <row r="973" spans="1:21" hidden="1" x14ac:dyDescent="0.25">
      <c r="A973" s="24" t="s">
        <v>1714</v>
      </c>
      <c r="B973" s="34">
        <v>8348.4699999999993</v>
      </c>
      <c r="C973" s="6" t="s">
        <v>90</v>
      </c>
      <c r="D973" s="6" t="s">
        <v>13</v>
      </c>
      <c r="E973" s="6" t="s">
        <v>37</v>
      </c>
      <c r="F973" s="6" t="s">
        <v>92</v>
      </c>
      <c r="G973">
        <v>12</v>
      </c>
      <c r="H973">
        <v>202212</v>
      </c>
      <c r="I973" s="9">
        <v>91.27</v>
      </c>
      <c r="J973" s="9"/>
      <c r="M973" s="27" t="str">
        <f>IFERROR(INDEX(Data!AE:AE,MATCH(ZACKS_Screener[[#This Row],[Company Name]] &amp; " *", Data!AD:AD,0)), "")</f>
        <v/>
      </c>
      <c r="N973" t="str">
        <f>INDEX(Data!AI:AI,MATCH( ZACKS_Screener[[#This Row],[NAICS1]], Data!AH:AH,0))</f>
        <v/>
      </c>
      <c r="O97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7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73" s="18" t="str">
        <f>IFERROR(ZACKS_Screener[[#This Row],[Price]]/ZACKS_Screener[[#This Row],[EPS1]], "")</f>
        <v/>
      </c>
      <c r="R973" s="18" t="str">
        <f>IFERROR(ZACKS_Screener[[#This Row],[Price]]/ZACKS_Screener[[#This Row],[EPS2]], "")</f>
        <v/>
      </c>
      <c r="S973" s="18" t="str">
        <f>IFERROR(ZACKS_Screener[[#This Row],[PE1]]/(ZACKS_Screener[[#This Row],[EG1]]*100), "")</f>
        <v/>
      </c>
      <c r="T973" s="18" t="str">
        <f>IFERROR(ZACKS_Screener[[#This Row],[PE2]]/(ZACKS_Screener[[#This Row],[EG2]]*100), "")</f>
        <v/>
      </c>
      <c r="U973"/>
    </row>
    <row r="974" spans="1:21" hidden="1" x14ac:dyDescent="0.25">
      <c r="A974" s="24" t="s">
        <v>1716</v>
      </c>
      <c r="B974" s="34">
        <v>9660.6299999999992</v>
      </c>
      <c r="C974" s="6" t="s">
        <v>1715</v>
      </c>
      <c r="D974" s="6" t="s">
        <v>13</v>
      </c>
      <c r="E974" s="6" t="s">
        <v>14</v>
      </c>
      <c r="F974" s="6" t="s">
        <v>1133</v>
      </c>
      <c r="G974">
        <v>12</v>
      </c>
      <c r="H974">
        <v>202212</v>
      </c>
      <c r="I974" s="9">
        <v>30.04</v>
      </c>
      <c r="J974" s="9">
        <v>1.95</v>
      </c>
      <c r="K974" s="9">
        <v>2.34</v>
      </c>
      <c r="L974" s="9">
        <v>2.5</v>
      </c>
      <c r="M974" s="27" t="str">
        <f>IFERROR(INDEX(Data!AE:AE,MATCH(ZACKS_Screener[[#This Row],[Company Name]] &amp; " *", Data!AD:AD,0)), "")</f>
        <v>334118</v>
      </c>
      <c r="N974" t="str">
        <f>INDEX(Data!AI:AI,MATCH( ZACKS_Screener[[#This Row],[NAICS1]], Data!AH:AH,0))</f>
        <v xml:space="preserve">Computer Terminal and Other Computer Peripheral Equipment Manufacturing </v>
      </c>
      <c r="O9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0.19999999999999996</v>
      </c>
      <c r="P9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6.8376068376068438E-2</v>
      </c>
      <c r="Q974" s="18">
        <f>IFERROR(ZACKS_Screener[[#This Row],[Price]]/ZACKS_Screener[[#This Row],[EPS1]], "")</f>
        <v>12.837606837606838</v>
      </c>
      <c r="R974" s="18">
        <f>IFERROR(ZACKS_Screener[[#This Row],[Price]]/ZACKS_Screener[[#This Row],[EPS2]], "")</f>
        <v>12.016</v>
      </c>
      <c r="S974" s="18">
        <f>IFERROR(ZACKS_Screener[[#This Row],[PE1]]/(ZACKS_Screener[[#This Row],[EG1]]*100), "")</f>
        <v>0.64188034188034204</v>
      </c>
      <c r="T974" s="18">
        <f>IFERROR(ZACKS_Screener[[#This Row],[PE2]]/(ZACKS_Screener[[#This Row],[EG2]]*100), "")</f>
        <v>1.7573399999999986</v>
      </c>
      <c r="U974"/>
    </row>
    <row r="975" spans="1:21" hidden="1" x14ac:dyDescent="0.25">
      <c r="A975" s="24" t="s">
        <v>1718</v>
      </c>
      <c r="B975" s="34">
        <v>3779.56</v>
      </c>
      <c r="C975" s="6" t="s">
        <v>1717</v>
      </c>
      <c r="D975" s="6" t="s">
        <v>13</v>
      </c>
      <c r="E975" s="6" t="s">
        <v>23</v>
      </c>
      <c r="F975" s="6" t="s">
        <v>24</v>
      </c>
      <c r="G975">
        <v>12</v>
      </c>
      <c r="H975">
        <v>202212</v>
      </c>
      <c r="I975" s="9">
        <v>5.99</v>
      </c>
      <c r="J975" s="9">
        <v>-0.44</v>
      </c>
      <c r="K975" s="9">
        <v>-0.68</v>
      </c>
      <c r="L975" s="9">
        <v>-0.61</v>
      </c>
      <c r="M975" s="27" t="str">
        <f>IFERROR(INDEX(Data!AE:AE,MATCH(ZACKS_Screener[[#This Row],[Company Name]] &amp; " *", Data!AD:AD,0)), "")</f>
        <v/>
      </c>
      <c r="N975" t="str">
        <f>INDEX(Data!AI:AI,MATCH( ZACKS_Screener[[#This Row],[NAICS1]], Data!AH:AH,0))</f>
        <v/>
      </c>
      <c r="O9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-0.54545454545454553</v>
      </c>
      <c r="P9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0.10294117647058831</v>
      </c>
      <c r="Q975" s="18">
        <f>IFERROR(ZACKS_Screener[[#This Row],[Price]]/ZACKS_Screener[[#This Row],[EPS1]], "")</f>
        <v>-8.8088235294117645</v>
      </c>
      <c r="R975" s="18">
        <f>IFERROR(ZACKS_Screener[[#This Row],[Price]]/ZACKS_Screener[[#This Row],[EPS2]], "")</f>
        <v>-9.8196721311475414</v>
      </c>
      <c r="S975" s="18">
        <f>IFERROR(ZACKS_Screener[[#This Row],[PE1]]/(ZACKS_Screener[[#This Row],[EG1]]*100), "")</f>
        <v>0.16149509803921566</v>
      </c>
      <c r="T975" s="18">
        <f>IFERROR(ZACKS_Screener[[#This Row],[PE2]]/(ZACKS_Screener[[#This Row],[EG2]]*100), "")</f>
        <v>-0.95391100702576048</v>
      </c>
      <c r="U975"/>
    </row>
    <row r="976" spans="1:21" hidden="1" x14ac:dyDescent="0.25">
      <c r="A976" s="24" t="s">
        <v>41176</v>
      </c>
      <c r="B976" s="34">
        <v>2685.11</v>
      </c>
      <c r="C976" s="6" t="s">
        <v>41175</v>
      </c>
      <c r="D976" s="6" t="s">
        <v>13</v>
      </c>
      <c r="E976" s="6" t="s">
        <v>37</v>
      </c>
      <c r="F976" s="6" t="s">
        <v>1476</v>
      </c>
      <c r="G976">
        <v>12</v>
      </c>
      <c r="H976">
        <v>202212</v>
      </c>
      <c r="I976" s="9">
        <v>46</v>
      </c>
      <c r="J976" s="9">
        <v>1.21</v>
      </c>
      <c r="M976" s="27" t="str">
        <f>IFERROR(INDEX(Data!AE:AE,MATCH(ZACKS_Screener[[#This Row],[Company Name]] &amp; " *", Data!AD:AD,0)), "")</f>
        <v/>
      </c>
      <c r="N976" t="str">
        <f>INDEX(Data!AI:AI,MATCH( ZACKS_Screener[[#This Row],[NAICS1]], Data!AH:AH,0))</f>
        <v/>
      </c>
      <c r="O9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9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76" s="18" t="str">
        <f>IFERROR(ZACKS_Screener[[#This Row],[Price]]/ZACKS_Screener[[#This Row],[EPS1]], "")</f>
        <v/>
      </c>
      <c r="R976" s="18" t="str">
        <f>IFERROR(ZACKS_Screener[[#This Row],[Price]]/ZACKS_Screener[[#This Row],[EPS2]], "")</f>
        <v/>
      </c>
      <c r="S976" s="18" t="str">
        <f>IFERROR(ZACKS_Screener[[#This Row],[PE1]]/(ZACKS_Screener[[#This Row],[EG1]]*100), "")</f>
        <v/>
      </c>
      <c r="T976" s="18" t="str">
        <f>IFERROR(ZACKS_Screener[[#This Row],[PE2]]/(ZACKS_Screener[[#This Row],[EG2]]*100), "")</f>
        <v/>
      </c>
      <c r="U976"/>
    </row>
    <row r="977" spans="1:21" hidden="1" x14ac:dyDescent="0.25">
      <c r="A977" s="24" t="s">
        <v>1720</v>
      </c>
      <c r="B977" s="34">
        <v>406461.06</v>
      </c>
      <c r="C977" s="6" t="s">
        <v>1719</v>
      </c>
      <c r="D977" s="6" t="s">
        <v>13</v>
      </c>
      <c r="E977" s="6" t="s">
        <v>37</v>
      </c>
      <c r="F977" s="6" t="s">
        <v>404</v>
      </c>
      <c r="G977">
        <v>12</v>
      </c>
      <c r="H977">
        <v>202212</v>
      </c>
      <c r="I977" s="9">
        <v>139.09</v>
      </c>
      <c r="J977" s="9">
        <v>12.09</v>
      </c>
      <c r="K977" s="9">
        <v>14.29</v>
      </c>
      <c r="L977" s="9">
        <v>13.86</v>
      </c>
      <c r="M977" s="27" t="str">
        <f>IFERROR(INDEX(Data!AE:AE,MATCH(ZACKS_Screener[[#This Row],[Company Name]] &amp; " *", Data!AD:AD,0)), "")</f>
        <v/>
      </c>
      <c r="N977" t="str">
        <f>INDEX(Data!AI:AI,MATCH( ZACKS_Screener[[#This Row],[NAICS1]], Data!AH:AH,0))</f>
        <v/>
      </c>
      <c r="O9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0.1819685690653432</v>
      </c>
      <c r="P9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-3.0090972708187527E-2</v>
      </c>
      <c r="Q977" s="18">
        <f>IFERROR(ZACKS_Screener[[#This Row],[Price]]/ZACKS_Screener[[#This Row],[EPS1]], "")</f>
        <v>9.7333799860042003</v>
      </c>
      <c r="R977" s="18">
        <f>IFERROR(ZACKS_Screener[[#This Row],[Price]]/ZACKS_Screener[[#This Row],[EPS2]], "")</f>
        <v>10.035353535353536</v>
      </c>
      <c r="S977" s="18">
        <f>IFERROR(ZACKS_Screener[[#This Row],[PE1]]/(ZACKS_Screener[[#This Row],[EG1]]*100), "")</f>
        <v>0.53489347286723099</v>
      </c>
      <c r="T977" s="18">
        <f>IFERROR(ZACKS_Screener[[#This Row],[PE2]]/(ZACKS_Screener[[#This Row],[EG2]]*100), "")</f>
        <v>-3.3350046981442354</v>
      </c>
      <c r="U977"/>
    </row>
    <row r="978" spans="1:21" hidden="1" x14ac:dyDescent="0.25">
      <c r="A978" s="24" t="s">
        <v>41186</v>
      </c>
      <c r="B978" s="34">
        <v>2807.16</v>
      </c>
      <c r="C978" s="6" t="s">
        <v>41185</v>
      </c>
      <c r="D978" s="6" t="s">
        <v>13</v>
      </c>
      <c r="E978" s="6" t="s">
        <v>30</v>
      </c>
      <c r="F978" s="6" t="s">
        <v>830</v>
      </c>
      <c r="G978">
        <v>1</v>
      </c>
      <c r="H978">
        <v>202301</v>
      </c>
      <c r="I978" s="9">
        <v>17.39</v>
      </c>
      <c r="J978" s="9">
        <v>1.69</v>
      </c>
      <c r="K978" s="9">
        <v>1.96</v>
      </c>
      <c r="L978" s="9">
        <v>2.0099999999999998</v>
      </c>
      <c r="M978" s="27" t="str">
        <f>IFERROR(INDEX(Data!AE:AE,MATCH(ZACKS_Screener[[#This Row],[Company Name]] &amp; " *", Data!AD:AD,0)), "")</f>
        <v>458110</v>
      </c>
      <c r="N978" t="str">
        <f>INDEX(Data!AI:AI,MATCH( ZACKS_Screener[[#This Row],[NAICS1]], Data!AH:AH,0))</f>
        <v xml:space="preserve">Clothing and Clothing Accessories Retailers </v>
      </c>
      <c r="O9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0.15976331360946747</v>
      </c>
      <c r="P9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2.5510204081632563E-2</v>
      </c>
      <c r="Q978" s="18">
        <f>IFERROR(ZACKS_Screener[[#This Row],[Price]]/ZACKS_Screener[[#This Row],[EPS1]], "")</f>
        <v>8.8724489795918373</v>
      </c>
      <c r="R978" s="18">
        <f>IFERROR(ZACKS_Screener[[#This Row],[Price]]/ZACKS_Screener[[#This Row],[EPS2]], "")</f>
        <v>8.6517412935323392</v>
      </c>
      <c r="S978" s="18">
        <f>IFERROR(ZACKS_Screener[[#This Row],[PE1]]/(ZACKS_Screener[[#This Row],[EG1]]*100), "")</f>
        <v>0.55534958427815573</v>
      </c>
      <c r="T978" s="18">
        <f>IFERROR(ZACKS_Screener[[#This Row],[PE2]]/(ZACKS_Screener[[#This Row],[EG2]]*100), "")</f>
        <v>3.3914825870646887</v>
      </c>
      <c r="U978"/>
    </row>
    <row r="979" spans="1:21" hidden="1" x14ac:dyDescent="0.25">
      <c r="A979" s="24" t="s">
        <v>41188</v>
      </c>
      <c r="B979" s="34">
        <v>2388.1</v>
      </c>
      <c r="C979" s="6" t="s">
        <v>41187</v>
      </c>
      <c r="D979" s="6" t="s">
        <v>13</v>
      </c>
      <c r="E979" s="6" t="s">
        <v>37</v>
      </c>
      <c r="F979" s="6" t="s">
        <v>379</v>
      </c>
      <c r="G979">
        <v>12</v>
      </c>
      <c r="H979">
        <v>202212</v>
      </c>
      <c r="I979" s="9">
        <v>28.95</v>
      </c>
      <c r="J979" s="9">
        <v>16.27</v>
      </c>
      <c r="K979" s="9">
        <v>15.13</v>
      </c>
      <c r="L979" s="9">
        <v>17.13</v>
      </c>
      <c r="M979" s="27" t="str">
        <f>IFERROR(INDEX(Data!AE:AE,MATCH(ZACKS_Screener[[#This Row],[Company Name]] &amp; " *", Data!AD:AD,0)), "")</f>
        <v/>
      </c>
      <c r="N979" t="str">
        <f>INDEX(Data!AI:AI,MATCH( ZACKS_Screener[[#This Row],[NAICS1]], Data!AH:AH,0))</f>
        <v/>
      </c>
      <c r="O9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-7.006760909649655E-2</v>
      </c>
      <c r="P9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0.13218770654329134</v>
      </c>
      <c r="Q979" s="18">
        <f>IFERROR(ZACKS_Screener[[#This Row],[Price]]/ZACKS_Screener[[#This Row],[EPS1]], "")</f>
        <v>1.913417052214144</v>
      </c>
      <c r="R979" s="18">
        <f>IFERROR(ZACKS_Screener[[#This Row],[Price]]/ZACKS_Screener[[#This Row],[EPS2]], "")</f>
        <v>1.6900175131348512</v>
      </c>
      <c r="S979" s="18">
        <f>IFERROR(ZACKS_Screener[[#This Row],[PE1]]/(ZACKS_Screener[[#This Row],[EG1]]*100), "")</f>
        <v>-0.27308153894319431</v>
      </c>
      <c r="T979" s="18">
        <f>IFERROR(ZACKS_Screener[[#This Row],[PE2]]/(ZACKS_Screener[[#This Row],[EG2]]*100), "")</f>
        <v>0.12784982486865162</v>
      </c>
      <c r="U979"/>
    </row>
    <row r="980" spans="1:21" hidden="1" x14ac:dyDescent="0.25">
      <c r="A980" s="24" t="s">
        <v>1722</v>
      </c>
      <c r="B980" s="34">
        <v>23136.19</v>
      </c>
      <c r="C980" s="6" t="s">
        <v>1721</v>
      </c>
      <c r="D980" s="6" t="s">
        <v>13</v>
      </c>
      <c r="E980" s="6" t="s">
        <v>51</v>
      </c>
      <c r="F980" s="6" t="s">
        <v>308</v>
      </c>
      <c r="G980">
        <v>12</v>
      </c>
      <c r="H980">
        <v>202212</v>
      </c>
      <c r="I980" s="9">
        <v>67.5</v>
      </c>
      <c r="J980" s="9">
        <v>4.21</v>
      </c>
      <c r="K980" s="9">
        <v>4.0999999999999996</v>
      </c>
      <c r="L980" s="9">
        <v>4.32</v>
      </c>
      <c r="M980" s="27" t="str">
        <f>IFERROR(INDEX(Data!AE:AE,MATCH(ZACKS_Screener[[#This Row],[Company Name]] &amp; " *", Data!AD:AD,0)), "")</f>
        <v/>
      </c>
      <c r="N980" t="str">
        <f>INDEX(Data!AI:AI,MATCH( ZACKS_Screener[[#This Row],[NAICS1]], Data!AH:AH,0))</f>
        <v/>
      </c>
      <c r="O9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-2.6128266033254233E-2</v>
      </c>
      <c r="P9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5.3658536585366012E-2</v>
      </c>
      <c r="Q980" s="18">
        <f>IFERROR(ZACKS_Screener[[#This Row],[Price]]/ZACKS_Screener[[#This Row],[EPS1]], "")</f>
        <v>16.463414634146343</v>
      </c>
      <c r="R980" s="18">
        <f>IFERROR(ZACKS_Screener[[#This Row],[Price]]/ZACKS_Screener[[#This Row],[EPS2]], "")</f>
        <v>15.624999999999998</v>
      </c>
      <c r="S980" s="18">
        <f>IFERROR(ZACKS_Screener[[#This Row],[PE1]]/(ZACKS_Screener[[#This Row],[EG1]]*100), "")</f>
        <v>-6.3009977827050818</v>
      </c>
      <c r="T980" s="18">
        <f>IFERROR(ZACKS_Screener[[#This Row],[PE2]]/(ZACKS_Screener[[#This Row],[EG2]]*100), "")</f>
        <v>2.9119318181818095</v>
      </c>
      <c r="U980"/>
    </row>
    <row r="981" spans="1:21" hidden="1" x14ac:dyDescent="0.25">
      <c r="A981" s="24" t="s">
        <v>41190</v>
      </c>
      <c r="B981" s="34">
        <v>2364.1</v>
      </c>
      <c r="C981" s="6" t="s">
        <v>41189</v>
      </c>
      <c r="D981" s="6" t="s">
        <v>13</v>
      </c>
      <c r="E981" s="6" t="s">
        <v>18</v>
      </c>
      <c r="F981" s="6" t="s">
        <v>171</v>
      </c>
      <c r="G981">
        <v>12</v>
      </c>
      <c r="H981">
        <v>202212</v>
      </c>
      <c r="I981" s="9">
        <v>202</v>
      </c>
      <c r="J981" s="9">
        <v>9.24</v>
      </c>
      <c r="K981" s="9">
        <v>9.02</v>
      </c>
      <c r="L981" s="9">
        <v>9.58</v>
      </c>
      <c r="M981" s="27" t="str">
        <f>IFERROR(INDEX(Data!AE:AE,MATCH(ZACKS_Screener[[#This Row],[Company Name]] &amp; " *", Data!AD:AD,0)), "")</f>
        <v>332919</v>
      </c>
      <c r="N981" t="str">
        <f>INDEX(Data!AI:AI,MATCH( ZACKS_Screener[[#This Row],[NAICS1]], Data!AH:AH,0))</f>
        <v xml:space="preserve">Other Metal Valve and Pipe Fitting Manufacturing </v>
      </c>
      <c r="O9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-2.3809523809523878E-2</v>
      </c>
      <c r="P9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6.2084257206208485E-2</v>
      </c>
      <c r="Q981" s="18">
        <f>IFERROR(ZACKS_Screener[[#This Row],[Price]]/ZACKS_Screener[[#This Row],[EPS1]], "")</f>
        <v>22.394678492239468</v>
      </c>
      <c r="R981" s="18">
        <f>IFERROR(ZACKS_Screener[[#This Row],[Price]]/ZACKS_Screener[[#This Row],[EPS2]], "")</f>
        <v>21.085594989561585</v>
      </c>
      <c r="S981" s="18">
        <f>IFERROR(ZACKS_Screener[[#This Row],[PE1]]/(ZACKS_Screener[[#This Row],[EG1]]*100), "")</f>
        <v>-9.4057649667405503</v>
      </c>
      <c r="T981" s="18">
        <f>IFERROR(ZACKS_Screener[[#This Row],[PE2]]/(ZACKS_Screener[[#This Row],[EG2]]*100), "")</f>
        <v>3.3962869072472377</v>
      </c>
      <c r="U981"/>
    </row>
    <row r="982" spans="1:21" hidden="1" x14ac:dyDescent="0.25">
      <c r="A982" s="24" t="s">
        <v>1724</v>
      </c>
      <c r="B982" s="34">
        <v>14986.4</v>
      </c>
      <c r="C982" s="6" t="s">
        <v>1723</v>
      </c>
      <c r="D982" s="6" t="s">
        <v>13</v>
      </c>
      <c r="E982" s="6" t="s">
        <v>37</v>
      </c>
      <c r="F982" s="6" t="s">
        <v>418</v>
      </c>
      <c r="G982">
        <v>12</v>
      </c>
      <c r="H982">
        <v>202212</v>
      </c>
      <c r="I982" s="9">
        <v>37.14</v>
      </c>
      <c r="J982" s="9">
        <v>8.48</v>
      </c>
      <c r="K982" s="9">
        <v>9.23</v>
      </c>
      <c r="L982" s="9">
        <v>9.58</v>
      </c>
      <c r="M982" s="27" t="str">
        <f>IFERROR(INDEX(Data!AE:AE,MATCH(ZACKS_Screener[[#This Row],[Company Name]] &amp; " *", Data!AD:AD,0)), "")</f>
        <v/>
      </c>
      <c r="N982" t="str">
        <f>INDEX(Data!AI:AI,MATCH( ZACKS_Screener[[#This Row],[NAICS1]], Data!AH:AH,0))</f>
        <v/>
      </c>
      <c r="O9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8.8443396226415089E-2</v>
      </c>
      <c r="P9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3.7919826652220975E-2</v>
      </c>
      <c r="Q982" s="18">
        <f>IFERROR(ZACKS_Screener[[#This Row],[Price]]/ZACKS_Screener[[#This Row],[EPS1]], "")</f>
        <v>4.023835319609967</v>
      </c>
      <c r="R982" s="18">
        <f>IFERROR(ZACKS_Screener[[#This Row],[Price]]/ZACKS_Screener[[#This Row],[EPS2]], "")</f>
        <v>3.8768267223382047</v>
      </c>
      <c r="S982" s="18">
        <f>IFERROR(ZACKS_Screener[[#This Row],[PE1]]/(ZACKS_Screener[[#This Row],[EG1]]*100), "")</f>
        <v>0.45496164680390028</v>
      </c>
      <c r="T982" s="18">
        <f>IFERROR(ZACKS_Screener[[#This Row],[PE2]]/(ZACKS_Screener[[#This Row],[EG2]]*100), "")</f>
        <v>1.0223745899194763</v>
      </c>
      <c r="U982"/>
    </row>
    <row r="983" spans="1:21" hidden="1" x14ac:dyDescent="0.25">
      <c r="A983" s="24" t="s">
        <v>1726</v>
      </c>
      <c r="B983" s="34">
        <v>3792.12</v>
      </c>
      <c r="C983" s="6" t="s">
        <v>1725</v>
      </c>
      <c r="D983" s="6" t="s">
        <v>13</v>
      </c>
      <c r="E983" s="6" t="s">
        <v>26</v>
      </c>
      <c r="F983" s="6" t="s">
        <v>963</v>
      </c>
      <c r="G983">
        <v>11</v>
      </c>
      <c r="H983">
        <v>202211</v>
      </c>
      <c r="I983" s="9">
        <v>45.97</v>
      </c>
      <c r="J983" s="9">
        <v>9.1199999999999992</v>
      </c>
      <c r="K983" s="9">
        <v>5.24</v>
      </c>
      <c r="L983" s="9">
        <v>5.62</v>
      </c>
      <c r="M983" s="27" t="str">
        <f>IFERROR(INDEX(Data!AE:AE,MATCH(ZACKS_Screener[[#This Row],[Company Name]] &amp; " *", Data!AD:AD,0)), "")</f>
        <v>236118</v>
      </c>
      <c r="N983" t="str">
        <f>INDEX(Data!AI:AI,MATCH( ZACKS_Screener[[#This Row],[NAICS1]], Data!AH:AH,0))</f>
        <v xml:space="preserve">Residential Remodelers </v>
      </c>
      <c r="O9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-0.425438596491228</v>
      </c>
      <c r="P9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7.2519083969465631E-2</v>
      </c>
      <c r="Q983" s="18">
        <f>IFERROR(ZACKS_Screener[[#This Row],[Price]]/ZACKS_Screener[[#This Row],[EPS1]], "")</f>
        <v>8.7729007633587788</v>
      </c>
      <c r="R983" s="18">
        <f>IFERROR(ZACKS_Screener[[#This Row],[Price]]/ZACKS_Screener[[#This Row],[EPS2]], "")</f>
        <v>8.1797153024911022</v>
      </c>
      <c r="S983" s="18">
        <f>IFERROR(ZACKS_Screener[[#This Row],[PE1]]/(ZACKS_Screener[[#This Row],[EG1]]*100), "")</f>
        <v>-0.20620838907688679</v>
      </c>
      <c r="T983" s="18">
        <f>IFERROR(ZACKS_Screener[[#This Row],[PE2]]/(ZACKS_Screener[[#This Row],[EG2]]*100), "")</f>
        <v>1.1279396890803524</v>
      </c>
      <c r="U983"/>
    </row>
    <row r="984" spans="1:21" hidden="1" x14ac:dyDescent="0.25">
      <c r="A984" s="24" t="s">
        <v>1727</v>
      </c>
      <c r="B984" s="34">
        <v>8412.06</v>
      </c>
      <c r="C984" s="6" t="s">
        <v>1727</v>
      </c>
      <c r="D984" s="6" t="s">
        <v>13</v>
      </c>
      <c r="E984" s="6" t="s">
        <v>26</v>
      </c>
      <c r="F984" s="6" t="s">
        <v>82</v>
      </c>
      <c r="G984">
        <v>12</v>
      </c>
      <c r="H984">
        <v>202212</v>
      </c>
      <c r="I984" s="9">
        <v>61.98</v>
      </c>
      <c r="J984" s="9">
        <v>2.71</v>
      </c>
      <c r="K984" s="9">
        <v>2.89</v>
      </c>
      <c r="L984" s="9">
        <v>3.58</v>
      </c>
      <c r="M984" s="27" t="str">
        <f>IFERROR(INDEX(Data!AE:AE,MATCH(ZACKS_Screener[[#This Row],[Company Name]] &amp; " *", Data!AD:AD,0)), "")</f>
        <v>237990</v>
      </c>
      <c r="N984" t="str">
        <f>INDEX(Data!AI:AI,MATCH( ZACKS_Screener[[#This Row],[NAICS1]], Data!AH:AH,0))</f>
        <v xml:space="preserve">Other Heavy and Civil Engineering Construction </v>
      </c>
      <c r="O9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6.6420664206642124E-2</v>
      </c>
      <c r="P9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0.23875432525951554</v>
      </c>
      <c r="Q984" s="18">
        <f>IFERROR(ZACKS_Screener[[#This Row],[Price]]/ZACKS_Screener[[#This Row],[EPS1]], "")</f>
        <v>21.446366782006919</v>
      </c>
      <c r="R984" s="18">
        <f>IFERROR(ZACKS_Screener[[#This Row],[Price]]/ZACKS_Screener[[#This Row],[EPS2]], "")</f>
        <v>17.312849162011172</v>
      </c>
      <c r="S984" s="18">
        <f>IFERROR(ZACKS_Screener[[#This Row],[PE1]]/(ZACKS_Screener[[#This Row],[EG1]]*100), "")</f>
        <v>3.2288696655132609</v>
      </c>
      <c r="T984" s="18">
        <f>IFERROR(ZACKS_Screener[[#This Row],[PE2]]/(ZACKS_Screener[[#This Row],[EG2]]*100), "")</f>
        <v>0.72513237794510577</v>
      </c>
      <c r="U984"/>
    </row>
    <row r="985" spans="1:21" hidden="1" x14ac:dyDescent="0.25">
      <c r="A985" s="24" t="s">
        <v>41196</v>
      </c>
      <c r="B985" s="34">
        <v>2777.42</v>
      </c>
      <c r="C985" s="6" t="s">
        <v>41195</v>
      </c>
      <c r="D985" s="6" t="s">
        <v>13</v>
      </c>
      <c r="E985" s="6" t="s">
        <v>85</v>
      </c>
      <c r="F985" s="6" t="s">
        <v>286</v>
      </c>
      <c r="G985">
        <v>3</v>
      </c>
      <c r="H985">
        <v>202303</v>
      </c>
      <c r="I985" s="9">
        <v>12.19</v>
      </c>
      <c r="J985" s="9">
        <v>-0.76</v>
      </c>
      <c r="K985" s="9">
        <v>-0.66</v>
      </c>
      <c r="L985" s="9">
        <v>-0.39</v>
      </c>
      <c r="M985" s="27" t="str">
        <f>IFERROR(INDEX(Data!AE:AE,MATCH(ZACKS_Screener[[#This Row],[Company Name]] &amp; " *", Data!AD:AD,0)), "")</f>
        <v/>
      </c>
      <c r="N985" t="str">
        <f>INDEX(Data!AI:AI,MATCH( ZACKS_Screener[[#This Row],[NAICS1]], Data!AH:AH,0))</f>
        <v/>
      </c>
      <c r="O9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0.13157894736842102</v>
      </c>
      <c r="P9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0.40909090909090912</v>
      </c>
      <c r="Q985" s="18">
        <f>IFERROR(ZACKS_Screener[[#This Row],[Price]]/ZACKS_Screener[[#This Row],[EPS1]], "")</f>
        <v>-18.469696969696969</v>
      </c>
      <c r="R985" s="18">
        <f>IFERROR(ZACKS_Screener[[#This Row],[Price]]/ZACKS_Screener[[#This Row],[EPS2]], "")</f>
        <v>-31.256410256410255</v>
      </c>
      <c r="S985" s="18">
        <f>IFERROR(ZACKS_Screener[[#This Row],[PE1]]/(ZACKS_Screener[[#This Row],[EG1]]*100), "")</f>
        <v>-1.4036969696969699</v>
      </c>
      <c r="T985" s="18">
        <f>IFERROR(ZACKS_Screener[[#This Row],[PE2]]/(ZACKS_Screener[[#This Row],[EG2]]*100), "")</f>
        <v>-0.76404558404558398</v>
      </c>
      <c r="U985"/>
    </row>
    <row r="986" spans="1:21" hidden="1" x14ac:dyDescent="0.25">
      <c r="A986" s="24" t="s">
        <v>1729</v>
      </c>
      <c r="B986" s="34">
        <v>43952.24</v>
      </c>
      <c r="C986" s="6" t="s">
        <v>1728</v>
      </c>
      <c r="D986" s="6" t="s">
        <v>22</v>
      </c>
      <c r="E986" s="6" t="s">
        <v>51</v>
      </c>
      <c r="F986" s="6" t="s">
        <v>655</v>
      </c>
      <c r="G986">
        <v>12</v>
      </c>
      <c r="H986">
        <v>202212</v>
      </c>
      <c r="I986" s="9">
        <v>31.31</v>
      </c>
      <c r="J986" s="9">
        <v>1.68</v>
      </c>
      <c r="K986" s="9">
        <v>1.78</v>
      </c>
      <c r="L986" s="9">
        <v>1.92</v>
      </c>
      <c r="M986" s="27" t="str">
        <f>IFERROR(INDEX(Data!AE:AE,MATCH(ZACKS_Screener[[#This Row],[Company Name]] &amp; " *", Data!AD:AD,0)), "")</f>
        <v>312111</v>
      </c>
      <c r="N986" t="str">
        <f>INDEX(Data!AI:AI,MATCH( ZACKS_Screener[[#This Row],[NAICS1]], Data!AH:AH,0))</f>
        <v xml:space="preserve">Soft Drink Manufacturing </v>
      </c>
      <c r="O9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5.9523809523809576E-2</v>
      </c>
      <c r="P9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7.8651685393258369E-2</v>
      </c>
      <c r="Q986" s="18">
        <f>IFERROR(ZACKS_Screener[[#This Row],[Price]]/ZACKS_Screener[[#This Row],[EPS1]], "")</f>
        <v>17.589887640449437</v>
      </c>
      <c r="R986" s="18">
        <f>IFERROR(ZACKS_Screener[[#This Row],[Price]]/ZACKS_Screener[[#This Row],[EPS2]], "")</f>
        <v>16.307291666666668</v>
      </c>
      <c r="S986" s="18">
        <f>IFERROR(ZACKS_Screener[[#This Row],[PE1]]/(ZACKS_Screener[[#This Row],[EG1]]*100), "")</f>
        <v>2.9551011235955027</v>
      </c>
      <c r="T986" s="18">
        <f>IFERROR(ZACKS_Screener[[#This Row],[PE2]]/(ZACKS_Screener[[#This Row],[EG2]]*100), "")</f>
        <v>2.0733556547619063</v>
      </c>
      <c r="U986"/>
    </row>
    <row r="987" spans="1:21" hidden="1" x14ac:dyDescent="0.25">
      <c r="A987" s="24" t="s">
        <v>1731</v>
      </c>
      <c r="B987" s="34">
        <v>9629.4599999999991</v>
      </c>
      <c r="C987" s="6" t="s">
        <v>1730</v>
      </c>
      <c r="D987" s="6" t="s">
        <v>13</v>
      </c>
      <c r="E987" s="6" t="s">
        <v>118</v>
      </c>
      <c r="F987" s="6" t="s">
        <v>119</v>
      </c>
      <c r="G987">
        <v>12</v>
      </c>
      <c r="H987">
        <v>202212</v>
      </c>
      <c r="I987" s="9">
        <v>7.5</v>
      </c>
      <c r="J987" s="9">
        <v>-14.75</v>
      </c>
      <c r="M987" s="27" t="str">
        <f>IFERROR(INDEX(Data!AE:AE,MATCH(ZACKS_Screener[[#This Row],[Company Name]] &amp; " *", Data!AD:AD,0)), "")</f>
        <v/>
      </c>
      <c r="N987" t="str">
        <f>INDEX(Data!AI:AI,MATCH( ZACKS_Screener[[#This Row],[NAICS1]], Data!AH:AH,0))</f>
        <v/>
      </c>
      <c r="O9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8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87" s="18" t="str">
        <f>IFERROR(ZACKS_Screener[[#This Row],[Price]]/ZACKS_Screener[[#This Row],[EPS1]], "")</f>
        <v/>
      </c>
      <c r="R987" s="18" t="str">
        <f>IFERROR(ZACKS_Screener[[#This Row],[Price]]/ZACKS_Screener[[#This Row],[EPS2]], "")</f>
        <v/>
      </c>
      <c r="S987" s="18" t="str">
        <f>IFERROR(ZACKS_Screener[[#This Row],[PE1]]/(ZACKS_Screener[[#This Row],[EG1]]*100), "")</f>
        <v/>
      </c>
      <c r="T987" s="18" t="str">
        <f>IFERROR(ZACKS_Screener[[#This Row],[PE2]]/(ZACKS_Screener[[#This Row],[EG2]]*100), "")</f>
        <v/>
      </c>
      <c r="U987"/>
    </row>
    <row r="988" spans="1:21" hidden="1" x14ac:dyDescent="0.25">
      <c r="A988" s="24" t="s">
        <v>1733</v>
      </c>
      <c r="B988" s="34">
        <v>4464</v>
      </c>
      <c r="C988" s="6" t="s">
        <v>1732</v>
      </c>
      <c r="D988" s="6" t="s">
        <v>13</v>
      </c>
      <c r="E988" s="6" t="s">
        <v>23</v>
      </c>
      <c r="F988" s="6" t="s">
        <v>1166</v>
      </c>
      <c r="G988">
        <v>12</v>
      </c>
      <c r="H988">
        <v>202212</v>
      </c>
      <c r="I988" s="9">
        <v>74.400000000000006</v>
      </c>
      <c r="J988" s="9">
        <v>2.1</v>
      </c>
      <c r="K988" s="9">
        <v>3.55</v>
      </c>
      <c r="L988" s="9">
        <v>4.6500000000000004</v>
      </c>
      <c r="M988" s="27" t="str">
        <f>IFERROR(INDEX(Data!AE:AE,MATCH(ZACKS_Screener[[#This Row],[Company Name]] &amp; " *", Data!AD:AD,0)), "")</f>
        <v>483211</v>
      </c>
      <c r="N988" t="str">
        <f>INDEX(Data!AI:AI,MATCH( ZACKS_Screener[[#This Row],[NAICS1]], Data!AH:AH,0))</f>
        <v xml:space="preserve">Inland Water Freight Transportation </v>
      </c>
      <c r="O9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0.69047619047619035</v>
      </c>
      <c r="P9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0.30985915492957761</v>
      </c>
      <c r="Q988" s="18">
        <f>IFERROR(ZACKS_Screener[[#This Row],[Price]]/ZACKS_Screener[[#This Row],[EPS1]], "")</f>
        <v>20.957746478873243</v>
      </c>
      <c r="R988" s="18">
        <f>IFERROR(ZACKS_Screener[[#This Row],[Price]]/ZACKS_Screener[[#This Row],[EPS2]], "")</f>
        <v>16</v>
      </c>
      <c r="S988" s="18">
        <f>IFERROR(ZACKS_Screener[[#This Row],[PE1]]/(ZACKS_Screener[[#This Row],[EG1]]*100), "")</f>
        <v>0.30352598348712978</v>
      </c>
      <c r="T988" s="18">
        <f>IFERROR(ZACKS_Screener[[#This Row],[PE2]]/(ZACKS_Screener[[#This Row],[EG2]]*100), "")</f>
        <v>0.51636363636363614</v>
      </c>
      <c r="U988"/>
    </row>
    <row r="989" spans="1:21" hidden="1" x14ac:dyDescent="0.25">
      <c r="A989" s="24" t="s">
        <v>1735</v>
      </c>
      <c r="B989" s="34">
        <v>9474.23</v>
      </c>
      <c r="C989" s="6" t="s">
        <v>1734</v>
      </c>
      <c r="D989" s="6" t="s">
        <v>13</v>
      </c>
      <c r="E989" s="6" t="s">
        <v>37</v>
      </c>
      <c r="F989" s="6" t="s">
        <v>404</v>
      </c>
      <c r="G989">
        <v>12</v>
      </c>
      <c r="H989">
        <v>202212</v>
      </c>
      <c r="I989" s="9">
        <v>10.130000000000001</v>
      </c>
      <c r="J989" s="9">
        <v>1.92</v>
      </c>
      <c r="K989" s="9">
        <v>1.56</v>
      </c>
      <c r="L989" s="9">
        <v>1.76</v>
      </c>
      <c r="M989" s="27" t="str">
        <f>IFERROR(INDEX(Data!AE:AE,MATCH(ZACKS_Screener[[#This Row],[Company Name]] &amp; " *", Data!AD:AD,0)), "")</f>
        <v/>
      </c>
      <c r="N989" t="str">
        <f>INDEX(Data!AI:AI,MATCH( ZACKS_Screener[[#This Row],[NAICS1]], Data!AH:AH,0))</f>
        <v/>
      </c>
      <c r="O9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-0.18749999999999994</v>
      </c>
      <c r="P9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0.12820512820512817</v>
      </c>
      <c r="Q989" s="18">
        <f>IFERROR(ZACKS_Screener[[#This Row],[Price]]/ZACKS_Screener[[#This Row],[EPS1]], "")</f>
        <v>6.4935897435897436</v>
      </c>
      <c r="R989" s="18">
        <f>IFERROR(ZACKS_Screener[[#This Row],[Price]]/ZACKS_Screener[[#This Row],[EPS2]], "")</f>
        <v>5.7556818181818183</v>
      </c>
      <c r="S989" s="18">
        <f>IFERROR(ZACKS_Screener[[#This Row],[PE1]]/(ZACKS_Screener[[#This Row],[EG1]]*100), "")</f>
        <v>-0.34632478632478647</v>
      </c>
      <c r="T989" s="18">
        <f>IFERROR(ZACKS_Screener[[#This Row],[PE2]]/(ZACKS_Screener[[#This Row],[EG2]]*100), "")</f>
        <v>0.44894318181818199</v>
      </c>
      <c r="U989"/>
    </row>
    <row r="990" spans="1:21" hidden="1" x14ac:dyDescent="0.25">
      <c r="A990" s="24" t="s">
        <v>1737</v>
      </c>
      <c r="B990" s="34">
        <v>28797.47</v>
      </c>
      <c r="C990" s="6" t="s">
        <v>1736</v>
      </c>
      <c r="D990" s="6" t="s">
        <v>13</v>
      </c>
      <c r="E990" s="6" t="s">
        <v>14</v>
      </c>
      <c r="F990" s="6" t="s">
        <v>1738</v>
      </c>
      <c r="G990">
        <v>10</v>
      </c>
      <c r="H990">
        <v>202210</v>
      </c>
      <c r="I990" s="9">
        <v>161.44999999999999</v>
      </c>
      <c r="J990" s="9">
        <v>7.63</v>
      </c>
      <c r="K990" s="9">
        <v>8.18</v>
      </c>
      <c r="L990" s="9">
        <v>8.6300000000000008</v>
      </c>
      <c r="M990" s="27" t="str">
        <f>IFERROR(INDEX(Data!AE:AE,MATCH(ZACKS_Screener[[#This Row],[Company Name]] &amp; " *", Data!AD:AD,0)), "")</f>
        <v>334513</v>
      </c>
      <c r="N990" t="str">
        <f>INDEX(Data!AI:AI,MATCH( ZACKS_Screener[[#This Row],[NAICS1]], Data!AH:AH,0))</f>
        <v xml:space="preserve">Instruments and Related Products Manufacturing for Measuring, Displaying, and Controlling Industrial Process Variables </v>
      </c>
      <c r="O9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7.2083879423328945E-2</v>
      </c>
      <c r="P9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5.5012224938875441E-2</v>
      </c>
      <c r="Q990" s="18">
        <f>IFERROR(ZACKS_Screener[[#This Row],[Price]]/ZACKS_Screener[[#This Row],[EPS1]], "")</f>
        <v>19.737163814180928</v>
      </c>
      <c r="R990" s="18">
        <f>IFERROR(ZACKS_Screener[[#This Row],[Price]]/ZACKS_Screener[[#This Row],[EPS2]], "")</f>
        <v>18.70799536500579</v>
      </c>
      <c r="S990" s="18">
        <f>IFERROR(ZACKS_Screener[[#This Row],[PE1]]/(ZACKS_Screener[[#This Row],[EG1]]*100), "")</f>
        <v>2.7380829073127368</v>
      </c>
      <c r="T990" s="18">
        <f>IFERROR(ZACKS_Screener[[#This Row],[PE2]]/(ZACKS_Screener[[#This Row],[EG2]]*100), "")</f>
        <v>3.4006978241277106</v>
      </c>
      <c r="U990"/>
    </row>
    <row r="991" spans="1:21" hidden="1" x14ac:dyDescent="0.25">
      <c r="A991" s="24" t="s">
        <v>41200</v>
      </c>
      <c r="B991" s="34">
        <v>2548.66</v>
      </c>
      <c r="C991" s="6" t="s">
        <v>41199</v>
      </c>
      <c r="D991" s="6" t="s">
        <v>13</v>
      </c>
      <c r="E991" s="6" t="s">
        <v>85</v>
      </c>
      <c r="F991" s="6" t="s">
        <v>1903</v>
      </c>
      <c r="G991">
        <v>4</v>
      </c>
      <c r="H991">
        <v>202304</v>
      </c>
      <c r="I991" s="9">
        <v>48.63</v>
      </c>
      <c r="J991" s="9">
        <v>6.23</v>
      </c>
      <c r="K991" s="9">
        <v>4.07</v>
      </c>
      <c r="L991" s="9">
        <v>4.68</v>
      </c>
      <c r="M991" s="27" t="str">
        <f>IFERROR(INDEX(Data!AE:AE,MATCH(ZACKS_Screener[[#This Row],[Company Name]] &amp; " *", Data!AD:AD,0)), "")</f>
        <v/>
      </c>
      <c r="N991" t="str">
        <f>INDEX(Data!AI:AI,MATCH( ZACKS_Screener[[#This Row],[NAICS1]], Data!AH:AH,0))</f>
        <v/>
      </c>
      <c r="O9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-0.3467094703049759</v>
      </c>
      <c r="P9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0.14987714987714973</v>
      </c>
      <c r="Q991" s="18">
        <f>IFERROR(ZACKS_Screener[[#This Row],[Price]]/ZACKS_Screener[[#This Row],[EPS1]], "")</f>
        <v>11.948402948402949</v>
      </c>
      <c r="R991" s="18">
        <f>IFERROR(ZACKS_Screener[[#This Row],[Price]]/ZACKS_Screener[[#This Row],[EPS2]], "")</f>
        <v>10.391025641025642</v>
      </c>
      <c r="S991" s="18">
        <f>IFERROR(ZACKS_Screener[[#This Row],[PE1]]/(ZACKS_Screener[[#This Row],[EG1]]*100), "")</f>
        <v>-0.34462291837291842</v>
      </c>
      <c r="T991" s="18">
        <f>IFERROR(ZACKS_Screener[[#This Row],[PE2]]/(ZACKS_Screener[[#This Row],[EG2]]*100), "")</f>
        <v>0.69330285834384275</v>
      </c>
      <c r="U991"/>
    </row>
    <row r="992" spans="1:21" hidden="1" x14ac:dyDescent="0.25">
      <c r="A992" s="24" t="s">
        <v>1740</v>
      </c>
      <c r="B992" s="34">
        <v>5953.68</v>
      </c>
      <c r="C992" s="6" t="s">
        <v>1739</v>
      </c>
      <c r="D992" s="6" t="s">
        <v>13</v>
      </c>
      <c r="E992" s="6" t="s">
        <v>130</v>
      </c>
      <c r="F992" s="6" t="s">
        <v>131</v>
      </c>
      <c r="G992">
        <v>12</v>
      </c>
      <c r="H992">
        <v>202212</v>
      </c>
      <c r="I992" s="9">
        <v>4.8499999999999996</v>
      </c>
      <c r="J992" s="9">
        <v>0.22</v>
      </c>
      <c r="K992" s="9">
        <v>0.33</v>
      </c>
      <c r="L992" s="9">
        <v>0.39</v>
      </c>
      <c r="M992" s="27" t="str">
        <f>IFERROR(INDEX(Data!AE:AE,MATCH(ZACKS_Screener[[#This Row],[Company Name]] &amp; " *", Data!AD:AD,0)), "")</f>
        <v>212220</v>
      </c>
      <c r="N992" t="str">
        <f>INDEX(Data!AI:AI,MATCH( ZACKS_Screener[[#This Row],[NAICS1]], Data!AH:AH,0))</f>
        <v>Gold Ore and Silver Ore Mining</v>
      </c>
      <c r="O9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0.50000000000000011</v>
      </c>
      <c r="P9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0.1818181818181818</v>
      </c>
      <c r="Q992" s="18">
        <f>IFERROR(ZACKS_Screener[[#This Row],[Price]]/ZACKS_Screener[[#This Row],[EPS1]], "")</f>
        <v>14.696969696969695</v>
      </c>
      <c r="R992" s="18">
        <f>IFERROR(ZACKS_Screener[[#This Row],[Price]]/ZACKS_Screener[[#This Row],[EPS2]], "")</f>
        <v>12.435897435897434</v>
      </c>
      <c r="S992" s="18">
        <f>IFERROR(ZACKS_Screener[[#This Row],[PE1]]/(ZACKS_Screener[[#This Row],[EG1]]*100), "")</f>
        <v>0.29393939393939383</v>
      </c>
      <c r="T992" s="18">
        <f>IFERROR(ZACKS_Screener[[#This Row],[PE2]]/(ZACKS_Screener[[#This Row],[EG2]]*100), "")</f>
        <v>0.68397435897435899</v>
      </c>
      <c r="U992"/>
    </row>
    <row r="993" spans="1:21" hidden="1" x14ac:dyDescent="0.25">
      <c r="A993" s="24" t="s">
        <v>1742</v>
      </c>
      <c r="B993" s="34">
        <v>46708.66</v>
      </c>
      <c r="C993" s="6" t="s">
        <v>1741</v>
      </c>
      <c r="D993" s="6" t="s">
        <v>22</v>
      </c>
      <c r="E993" s="6" t="s">
        <v>51</v>
      </c>
      <c r="F993" s="6" t="s">
        <v>308</v>
      </c>
      <c r="G993">
        <v>12</v>
      </c>
      <c r="H993">
        <v>202212</v>
      </c>
      <c r="I993" s="9">
        <v>38.06</v>
      </c>
      <c r="J993" s="9">
        <v>2.78</v>
      </c>
      <c r="K993" s="9">
        <v>2.88</v>
      </c>
      <c r="L993" s="9">
        <v>2.99</v>
      </c>
      <c r="M993" s="27" t="str">
        <f>IFERROR(INDEX(Data!AE:AE,MATCH(ZACKS_Screener[[#This Row],[Company Name]] &amp; " *", Data!AD:AD,0)), "")</f>
        <v/>
      </c>
      <c r="N993" t="str">
        <f>INDEX(Data!AI:AI,MATCH( ZACKS_Screener[[#This Row],[NAICS1]], Data!AH:AH,0))</f>
        <v/>
      </c>
      <c r="O9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3.5971223021582767E-2</v>
      </c>
      <c r="P9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3.8194444444444559E-2</v>
      </c>
      <c r="Q993" s="18">
        <f>IFERROR(ZACKS_Screener[[#This Row],[Price]]/ZACKS_Screener[[#This Row],[EPS1]], "")</f>
        <v>13.215277777777779</v>
      </c>
      <c r="R993" s="18">
        <f>IFERROR(ZACKS_Screener[[#This Row],[Price]]/ZACKS_Screener[[#This Row],[EPS2]], "")</f>
        <v>12.729096989966555</v>
      </c>
      <c r="S993" s="18">
        <f>IFERROR(ZACKS_Screener[[#This Row],[PE1]]/(ZACKS_Screener[[#This Row],[EG1]]*100), "")</f>
        <v>3.6738472222222192</v>
      </c>
      <c r="T993" s="18">
        <f>IFERROR(ZACKS_Screener[[#This Row],[PE2]]/(ZACKS_Screener[[#This Row],[EG2]]*100), "")</f>
        <v>3.3327090301003244</v>
      </c>
      <c r="U993"/>
    </row>
    <row r="994" spans="1:21" hidden="1" x14ac:dyDescent="0.25">
      <c r="A994" s="24" t="s">
        <v>1744</v>
      </c>
      <c r="B994" s="34">
        <v>11591.98</v>
      </c>
      <c r="C994" s="6" t="s">
        <v>1743</v>
      </c>
      <c r="D994" s="6" t="s">
        <v>13</v>
      </c>
      <c r="E994" s="6" t="s">
        <v>37</v>
      </c>
      <c r="F994" s="6" t="s">
        <v>98</v>
      </c>
      <c r="G994">
        <v>12</v>
      </c>
      <c r="H994">
        <v>202212</v>
      </c>
      <c r="I994" s="9">
        <v>18.7</v>
      </c>
      <c r="J994" s="9">
        <v>1.58</v>
      </c>
      <c r="K994" s="9">
        <v>1.56</v>
      </c>
      <c r="L994" s="9">
        <v>1.62</v>
      </c>
      <c r="M994" s="27" t="str">
        <f>IFERROR(INDEX(Data!AE:AE,MATCH(ZACKS_Screener[[#This Row],[Company Name]] &amp; " *", Data!AD:AD,0)), "")</f>
        <v/>
      </c>
      <c r="N994" t="str">
        <f>INDEX(Data!AI:AI,MATCH( ZACKS_Screener[[#This Row],[NAICS1]], Data!AH:AH,0))</f>
        <v/>
      </c>
      <c r="O9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-1.2658227848101276E-2</v>
      </c>
      <c r="P9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3.8461538461538491E-2</v>
      </c>
      <c r="Q994" s="18">
        <f>IFERROR(ZACKS_Screener[[#This Row],[Price]]/ZACKS_Screener[[#This Row],[EPS1]], "")</f>
        <v>11.987179487179485</v>
      </c>
      <c r="R994" s="18">
        <f>IFERROR(ZACKS_Screener[[#This Row],[Price]]/ZACKS_Screener[[#This Row],[EPS2]], "")</f>
        <v>11.543209876543209</v>
      </c>
      <c r="S994" s="18">
        <f>IFERROR(ZACKS_Screener[[#This Row],[PE1]]/(ZACKS_Screener[[#This Row],[EG1]]*100), "")</f>
        <v>-9.4698717948717857</v>
      </c>
      <c r="T994" s="18">
        <f>IFERROR(ZACKS_Screener[[#This Row],[PE2]]/(ZACKS_Screener[[#This Row],[EG2]]*100), "")</f>
        <v>3.0012345679012316</v>
      </c>
      <c r="U994"/>
    </row>
    <row r="995" spans="1:21" hidden="1" x14ac:dyDescent="0.25">
      <c r="A995" s="24" t="s">
        <v>1746</v>
      </c>
      <c r="B995" s="34">
        <v>46649.15</v>
      </c>
      <c r="C995" s="6" t="s">
        <v>1745</v>
      </c>
      <c r="D995" s="6" t="s">
        <v>13</v>
      </c>
      <c r="E995" s="6" t="s">
        <v>37</v>
      </c>
      <c r="F995" s="6" t="s">
        <v>38</v>
      </c>
      <c r="G995">
        <v>12</v>
      </c>
      <c r="H995">
        <v>202212</v>
      </c>
      <c r="I995" s="9">
        <v>54.05</v>
      </c>
      <c r="J995" s="9">
        <v>3.9</v>
      </c>
      <c r="K995" s="9">
        <v>3.55</v>
      </c>
      <c r="L995" s="9">
        <v>4.7300000000000004</v>
      </c>
      <c r="M995" s="27" t="str">
        <f>IFERROR(INDEX(Data!AE:AE,MATCH(ZACKS_Screener[[#This Row],[Company Name]] &amp; " *", Data!AD:AD,0)), "")</f>
        <v/>
      </c>
      <c r="N995" t="str">
        <f>INDEX(Data!AI:AI,MATCH( ZACKS_Screener[[#This Row],[NAICS1]], Data!AH:AH,0))</f>
        <v/>
      </c>
      <c r="O9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-8.9743589743589772E-2</v>
      </c>
      <c r="P9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0.33239436619718327</v>
      </c>
      <c r="Q995" s="18">
        <f>IFERROR(ZACKS_Screener[[#This Row],[Price]]/ZACKS_Screener[[#This Row],[EPS1]], "")</f>
        <v>15.225352112676056</v>
      </c>
      <c r="R995" s="18">
        <f>IFERROR(ZACKS_Screener[[#This Row],[Price]]/ZACKS_Screener[[#This Row],[EPS2]], "")</f>
        <v>11.427061310782239</v>
      </c>
      <c r="S995" s="18">
        <f>IFERROR(ZACKS_Screener[[#This Row],[PE1]]/(ZACKS_Screener[[#This Row],[EG1]]*100), "")</f>
        <v>-1.6965392354124742</v>
      </c>
      <c r="T995" s="18">
        <f>IFERROR(ZACKS_Screener[[#This Row],[PE2]]/(ZACKS_Screener[[#This Row],[EG2]]*100), "")</f>
        <v>0.34378023434980448</v>
      </c>
      <c r="U995"/>
    </row>
    <row r="996" spans="1:21" hidden="1" x14ac:dyDescent="0.25">
      <c r="A996" s="24" t="s">
        <v>1748</v>
      </c>
      <c r="B996" s="34">
        <v>62843.95</v>
      </c>
      <c r="C996" s="6" t="s">
        <v>1747</v>
      </c>
      <c r="D996" s="6" t="s">
        <v>22</v>
      </c>
      <c r="E996" s="6" t="s">
        <v>14</v>
      </c>
      <c r="F996" s="6" t="s">
        <v>630</v>
      </c>
      <c r="G996">
        <v>6</v>
      </c>
      <c r="H996">
        <v>202206</v>
      </c>
      <c r="I996" s="9">
        <v>458.05</v>
      </c>
      <c r="J996" s="9">
        <v>21.15</v>
      </c>
      <c r="K996" s="9">
        <v>24.88</v>
      </c>
      <c r="L996" s="9">
        <v>19.850000000000001</v>
      </c>
      <c r="M996" s="27" t="str">
        <f>IFERROR(INDEX(Data!AE:AE,MATCH(ZACKS_Screener[[#This Row],[Company Name]] &amp; " *", Data!AD:AD,0)), "")</f>
        <v>333310</v>
      </c>
      <c r="N996" t="str">
        <f>INDEX(Data!AI:AI,MATCH( ZACKS_Screener[[#This Row],[NAICS1]], Data!AH:AH,0))</f>
        <v xml:space="preserve">Commercial and Service Industry Machinery Manufacturing </v>
      </c>
      <c r="O9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0.17635933806146575</v>
      </c>
      <c r="P9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-0.20217041800643079</v>
      </c>
      <c r="Q996" s="18">
        <f>IFERROR(ZACKS_Screener[[#This Row],[Price]]/ZACKS_Screener[[#This Row],[EPS1]], "")</f>
        <v>18.410369774919616</v>
      </c>
      <c r="R996" s="18">
        <f>IFERROR(ZACKS_Screener[[#This Row],[Price]]/ZACKS_Screener[[#This Row],[EPS2]], "")</f>
        <v>23.075566750629722</v>
      </c>
      <c r="S996" s="18">
        <f>IFERROR(ZACKS_Screener[[#This Row],[PE1]]/(ZACKS_Screener[[#This Row],[EG1]]*100), "")</f>
        <v>1.0439123880416885</v>
      </c>
      <c r="T996" s="18">
        <f>IFERROR(ZACKS_Screener[[#This Row],[PE2]]/(ZACKS_Screener[[#This Row],[EG2]]*100), "")</f>
        <v>-1.141391850408882</v>
      </c>
      <c r="U996"/>
    </row>
    <row r="997" spans="1:21" hidden="1" x14ac:dyDescent="0.25">
      <c r="A997" s="24" t="s">
        <v>1750</v>
      </c>
      <c r="B997" s="34">
        <v>2929.85</v>
      </c>
      <c r="C997" s="6" t="s">
        <v>1749</v>
      </c>
      <c r="D997" s="6" t="s">
        <v>22</v>
      </c>
      <c r="E997" s="6" t="s">
        <v>14</v>
      </c>
      <c r="F997" s="6" t="s">
        <v>79</v>
      </c>
      <c r="G997">
        <v>9</v>
      </c>
      <c r="H997">
        <v>202209</v>
      </c>
      <c r="I997" s="9">
        <v>51.78</v>
      </c>
      <c r="J997" s="9">
        <v>7.45</v>
      </c>
      <c r="K997" s="9">
        <v>1.53</v>
      </c>
      <c r="L997" s="9">
        <v>2.4</v>
      </c>
      <c r="M997" s="27" t="str">
        <f>IFERROR(INDEX(Data!AE:AE,MATCH(ZACKS_Screener[[#This Row],[Company Name]] &amp; " *", Data!AD:AD,0)), "")</f>
        <v/>
      </c>
      <c r="N997" t="str">
        <f>INDEX(Data!AI:AI,MATCH( ZACKS_Screener[[#This Row],[NAICS1]], Data!AH:AH,0))</f>
        <v/>
      </c>
      <c r="O9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-0.7946308724832214</v>
      </c>
      <c r="P9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0.56862745098039202</v>
      </c>
      <c r="Q997" s="18">
        <f>IFERROR(ZACKS_Screener[[#This Row],[Price]]/ZACKS_Screener[[#This Row],[EPS1]], "")</f>
        <v>33.843137254901961</v>
      </c>
      <c r="R997" s="18">
        <f>IFERROR(ZACKS_Screener[[#This Row],[Price]]/ZACKS_Screener[[#This Row],[EPS2]], "")</f>
        <v>21.575000000000003</v>
      </c>
      <c r="S997" s="18">
        <f>IFERROR(ZACKS_Screener[[#This Row],[PE1]]/(ZACKS_Screener[[#This Row],[EG1]]*100), "")</f>
        <v>-0.42589758876523587</v>
      </c>
      <c r="T997" s="18">
        <f>IFERROR(ZACKS_Screener[[#This Row],[PE2]]/(ZACKS_Screener[[#This Row],[EG2]]*100), "")</f>
        <v>0.37942241379310354</v>
      </c>
      <c r="U997"/>
    </row>
    <row r="998" spans="1:21" hidden="1" x14ac:dyDescent="0.25">
      <c r="A998" s="24" t="s">
        <v>1752</v>
      </c>
      <c r="B998" s="34">
        <v>46092.86</v>
      </c>
      <c r="C998" s="6" t="s">
        <v>1751</v>
      </c>
      <c r="D998" s="6" t="s">
        <v>13</v>
      </c>
      <c r="E998" s="6" t="s">
        <v>51</v>
      </c>
      <c r="F998" s="6" t="s">
        <v>76</v>
      </c>
      <c r="G998">
        <v>12</v>
      </c>
      <c r="H998">
        <v>202212</v>
      </c>
      <c r="I998" s="9">
        <v>136.62</v>
      </c>
      <c r="J998" s="9">
        <v>5.63</v>
      </c>
      <c r="K998" s="9">
        <v>6.19</v>
      </c>
      <c r="L998" s="9">
        <v>7</v>
      </c>
      <c r="M998" s="27" t="str">
        <f>IFERROR(INDEX(Data!AE:AE,MATCH(ZACKS_Screener[[#This Row],[Company Name]] &amp; " *", Data!AD:AD,0)), "")</f>
        <v/>
      </c>
      <c r="N998" t="str">
        <f>INDEX(Data!AI:AI,MATCH( ZACKS_Screener[[#This Row],[NAICS1]], Data!AH:AH,0))</f>
        <v/>
      </c>
      <c r="O9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9.9467140319715902E-2</v>
      </c>
      <c r="P9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0.13085621970920833</v>
      </c>
      <c r="Q998" s="18">
        <f>IFERROR(ZACKS_Screener[[#This Row],[Price]]/ZACKS_Screener[[#This Row],[EPS1]], "")</f>
        <v>22.071082390953151</v>
      </c>
      <c r="R998" s="18">
        <f>IFERROR(ZACKS_Screener[[#This Row],[Price]]/ZACKS_Screener[[#This Row],[EPS2]], "")</f>
        <v>19.517142857142858</v>
      </c>
      <c r="S998" s="18">
        <f>IFERROR(ZACKS_Screener[[#This Row],[PE1]]/(ZACKS_Screener[[#This Row],[EG1]]*100), "")</f>
        <v>2.2189320332333238</v>
      </c>
      <c r="T998" s="18">
        <f>IFERROR(ZACKS_Screener[[#This Row],[PE2]]/(ZACKS_Screener[[#This Row],[EG2]]*100), "")</f>
        <v>1.4914952380952389</v>
      </c>
      <c r="U998"/>
    </row>
    <row r="999" spans="1:21" hidden="1" x14ac:dyDescent="0.25">
      <c r="A999" s="24" t="s">
        <v>1754</v>
      </c>
      <c r="B999" s="34">
        <v>37562.74</v>
      </c>
      <c r="C999" s="6" t="s">
        <v>1753</v>
      </c>
      <c r="D999" s="6" t="s">
        <v>13</v>
      </c>
      <c r="E999" s="6" t="s">
        <v>223</v>
      </c>
      <c r="F999" s="6" t="s">
        <v>838</v>
      </c>
      <c r="G999">
        <v>12</v>
      </c>
      <c r="H999">
        <v>202212</v>
      </c>
      <c r="I999" s="9">
        <v>16.760000000000002</v>
      </c>
      <c r="J999" s="9">
        <v>1.1599999999999999</v>
      </c>
      <c r="K999" s="9">
        <v>1.0900000000000001</v>
      </c>
      <c r="L999" s="9">
        <v>1.1299999999999999</v>
      </c>
      <c r="M999" s="27" t="str">
        <f>IFERROR(INDEX(Data!AE:AE,MATCH(ZACKS_Screener[[#This Row],[Company Name]] &amp; " *", Data!AD:AD,0)), "")</f>
        <v>486210</v>
      </c>
      <c r="N999" t="str">
        <f>INDEX(Data!AI:AI,MATCH( ZACKS_Screener[[#This Row],[NAICS1]], Data!AH:AH,0))</f>
        <v>Pipeline Transportation of Natural Gas</v>
      </c>
      <c r="O9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-6.034482758620676E-2</v>
      </c>
      <c r="P9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3.6697247706421847E-2</v>
      </c>
      <c r="Q999" s="18">
        <f>IFERROR(ZACKS_Screener[[#This Row],[Price]]/ZACKS_Screener[[#This Row],[EPS1]], "")</f>
        <v>15.376146788990827</v>
      </c>
      <c r="R999" s="18">
        <f>IFERROR(ZACKS_Screener[[#This Row],[Price]]/ZACKS_Screener[[#This Row],[EPS2]], "")</f>
        <v>14.831858407079649</v>
      </c>
      <c r="S999" s="18">
        <f>IFERROR(ZACKS_Screener[[#This Row],[PE1]]/(ZACKS_Screener[[#This Row],[EG1]]*100), "")</f>
        <v>-2.5480471821756283</v>
      </c>
      <c r="T999" s="18">
        <f>IFERROR(ZACKS_Screener[[#This Row],[PE2]]/(ZACKS_Screener[[#This Row],[EG2]]*100), "")</f>
        <v>4.0416814159292231</v>
      </c>
      <c r="U999"/>
    </row>
    <row r="1000" spans="1:21" hidden="1" x14ac:dyDescent="0.25">
      <c r="A1000" s="24" t="s">
        <v>41217</v>
      </c>
      <c r="B1000" s="34">
        <v>2759.3</v>
      </c>
      <c r="C1000" s="6" t="s">
        <v>41216</v>
      </c>
      <c r="D1000" s="6" t="s">
        <v>13</v>
      </c>
      <c r="E1000" s="6" t="s">
        <v>37</v>
      </c>
      <c r="F1000" s="6" t="s">
        <v>89</v>
      </c>
      <c r="G1000">
        <v>12</v>
      </c>
      <c r="H1000">
        <v>202212</v>
      </c>
      <c r="I1000" s="9">
        <v>43.12</v>
      </c>
      <c r="J1000" s="9">
        <v>-2.46</v>
      </c>
      <c r="K1000" s="9">
        <v>0</v>
      </c>
      <c r="L1000" s="9">
        <v>4.25</v>
      </c>
      <c r="M1000" s="27" t="str">
        <f>IFERROR(INDEX(Data!AE:AE,MATCH(ZACKS_Screener[[#This Row],[Company Name]] &amp; " *", Data!AD:AD,0)), "")</f>
        <v>711219</v>
      </c>
      <c r="N1000" t="str">
        <f>INDEX(Data!AI:AI,MATCH( ZACKS_Screener[[#This Row],[NAICS1]], Data!AH:AH,0))</f>
        <v xml:space="preserve">Other Spectator Sports </v>
      </c>
      <c r="O10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0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00" s="18" t="str">
        <f>IFERROR(ZACKS_Screener[[#This Row],[Price]]/ZACKS_Screener[[#This Row],[EPS1]], "")</f>
        <v/>
      </c>
      <c r="R1000" s="18">
        <f>IFERROR(ZACKS_Screener[[#This Row],[Price]]/ZACKS_Screener[[#This Row],[EPS2]], "")</f>
        <v>10.145882352941175</v>
      </c>
      <c r="S1000" s="18" t="str">
        <f>IFERROR(ZACKS_Screener[[#This Row],[PE1]]/(ZACKS_Screener[[#This Row],[EG1]]*100), "")</f>
        <v/>
      </c>
      <c r="T1000" s="18" t="str">
        <f>IFERROR(ZACKS_Screener[[#This Row],[PE2]]/(ZACKS_Screener[[#This Row],[EG2]]*100), "")</f>
        <v/>
      </c>
      <c r="U1000"/>
    </row>
    <row r="1001" spans="1:21" hidden="1" x14ac:dyDescent="0.25">
      <c r="A1001" s="24" t="s">
        <v>41219</v>
      </c>
      <c r="B1001" s="34">
        <v>2129.71</v>
      </c>
      <c r="C1001" s="6" t="s">
        <v>41218</v>
      </c>
      <c r="D1001" s="6" t="s">
        <v>13</v>
      </c>
      <c r="E1001" s="6" t="s">
        <v>18</v>
      </c>
      <c r="F1001" s="6" t="s">
        <v>1806</v>
      </c>
      <c r="G1001">
        <v>6</v>
      </c>
      <c r="H1001">
        <v>202206</v>
      </c>
      <c r="I1001" s="9">
        <v>26.53</v>
      </c>
      <c r="J1001" s="9">
        <v>1.78</v>
      </c>
      <c r="K1001" s="9">
        <v>1.61</v>
      </c>
      <c r="L1001" s="9">
        <v>1.93</v>
      </c>
      <c r="M1001" s="27" t="str">
        <f>IFERROR(INDEX(Data!AE:AE,MATCH(ZACKS_Screener[[#This Row],[Company Name]] &amp; " *", Data!AD:AD,0)), "")</f>
        <v>333131</v>
      </c>
      <c r="N1001" t="str">
        <f>INDEX(Data!AI:AI,MATCH( ZACKS_Screener[[#This Row],[NAICS1]], Data!AH:AH,0))</f>
        <v xml:space="preserve">Mining Machinery and Equipment Manufacturing </v>
      </c>
      <c r="O10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-9.5505617977528046E-2</v>
      </c>
      <c r="P10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0.19875776397515516</v>
      </c>
      <c r="Q1001" s="18">
        <f>IFERROR(ZACKS_Screener[[#This Row],[Price]]/ZACKS_Screener[[#This Row],[EPS1]], "")</f>
        <v>16.478260869565219</v>
      </c>
      <c r="R1001" s="18">
        <f>IFERROR(ZACKS_Screener[[#This Row],[Price]]/ZACKS_Screener[[#This Row],[EPS2]], "")</f>
        <v>13.746113989637307</v>
      </c>
      <c r="S1001" s="18">
        <f>IFERROR(ZACKS_Screener[[#This Row],[PE1]]/(ZACKS_Screener[[#This Row],[EG1]]*100), "")</f>
        <v>-1.7253708439897708</v>
      </c>
      <c r="T1001" s="18">
        <f>IFERROR(ZACKS_Screener[[#This Row],[PE2]]/(ZACKS_Screener[[#This Row],[EG2]]*100), "")</f>
        <v>0.69160136010362738</v>
      </c>
      <c r="U1001"/>
    </row>
    <row r="1002" spans="1:21" hidden="1" x14ac:dyDescent="0.25">
      <c r="A1002" s="24" t="s">
        <v>1756</v>
      </c>
      <c r="B1002" s="34">
        <v>11898.09</v>
      </c>
      <c r="C1002" s="6" t="s">
        <v>1755</v>
      </c>
      <c r="D1002" s="6" t="s">
        <v>13</v>
      </c>
      <c r="E1002" s="6" t="s">
        <v>30</v>
      </c>
      <c r="F1002" s="6" t="s">
        <v>31</v>
      </c>
      <c r="G1002">
        <v>2</v>
      </c>
      <c r="H1002">
        <v>202302</v>
      </c>
      <c r="I1002" s="9">
        <v>75.260000000000005</v>
      </c>
      <c r="J1002" s="9">
        <v>3.03</v>
      </c>
      <c r="K1002" s="9">
        <v>2.27</v>
      </c>
      <c r="L1002" s="9">
        <v>3.32</v>
      </c>
      <c r="M1002" s="27" t="str">
        <f>IFERROR(INDEX(Data!AE:AE,MATCH(ZACKS_Screener[[#This Row],[Company Name]] &amp; " *", Data!AD:AD,0)), "")</f>
        <v>441120</v>
      </c>
      <c r="N1002" t="str">
        <f>INDEX(Data!AI:AI,MATCH( ZACKS_Screener[[#This Row],[NAICS1]], Data!AH:AH,0))</f>
        <v xml:space="preserve">Used Car Dealers </v>
      </c>
      <c r="O10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-0.25082508250825075</v>
      </c>
      <c r="P10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0.46255506607929509</v>
      </c>
      <c r="Q1002" s="18">
        <f>IFERROR(ZACKS_Screener[[#This Row],[Price]]/ZACKS_Screener[[#This Row],[EPS1]], "")</f>
        <v>33.154185022026432</v>
      </c>
      <c r="R1002" s="18">
        <f>IFERROR(ZACKS_Screener[[#This Row],[Price]]/ZACKS_Screener[[#This Row],[EPS2]], "")</f>
        <v>22.668674698795183</v>
      </c>
      <c r="S1002" s="18">
        <f>IFERROR(ZACKS_Screener[[#This Row],[PE1]]/(ZACKS_Screener[[#This Row],[EG1]]*100), "")</f>
        <v>-1.3218050081150015</v>
      </c>
      <c r="T1002" s="18">
        <f>IFERROR(ZACKS_Screener[[#This Row],[PE2]]/(ZACKS_Screener[[#This Row],[EG2]]*100), "")</f>
        <v>0.49007515777395305</v>
      </c>
      <c r="U1002"/>
    </row>
    <row r="1003" spans="1:21" hidden="1" x14ac:dyDescent="0.25">
      <c r="A1003" s="24" t="s">
        <v>1758</v>
      </c>
      <c r="B1003" s="34">
        <v>7968.43</v>
      </c>
      <c r="C1003" s="6" t="s">
        <v>1757</v>
      </c>
      <c r="D1003" s="6" t="s">
        <v>13</v>
      </c>
      <c r="E1003" s="6" t="s">
        <v>37</v>
      </c>
      <c r="F1003" s="6" t="s">
        <v>70</v>
      </c>
      <c r="G1003">
        <v>12</v>
      </c>
      <c r="H1003">
        <v>202212</v>
      </c>
      <c r="I1003" s="9">
        <v>344.14</v>
      </c>
      <c r="J1003" s="9">
        <v>7.8</v>
      </c>
      <c r="K1003" s="9">
        <v>10.37</v>
      </c>
      <c r="L1003" s="9">
        <v>12.41</v>
      </c>
      <c r="M1003" s="27" t="str">
        <f>IFERROR(INDEX(Data!AE:AE,MATCH(ZACKS_Screener[[#This Row],[Company Name]] &amp; " *", Data!AD:AD,0)), "")</f>
        <v/>
      </c>
      <c r="N1003" t="str">
        <f>INDEX(Data!AI:AI,MATCH( ZACKS_Screener[[#This Row],[NAICS1]], Data!AH:AH,0))</f>
        <v/>
      </c>
      <c r="O10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0.32948717948717943</v>
      </c>
      <c r="P10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0.19672131147540994</v>
      </c>
      <c r="Q1003" s="18">
        <f>IFERROR(ZACKS_Screener[[#This Row],[Price]]/ZACKS_Screener[[#This Row],[EPS1]], "")</f>
        <v>33.186113789778204</v>
      </c>
      <c r="R1003" s="18">
        <f>IFERROR(ZACKS_Screener[[#This Row],[Price]]/ZACKS_Screener[[#This Row],[EPS2]], "")</f>
        <v>27.730862207896855</v>
      </c>
      <c r="S1003" s="18">
        <f>IFERROR(ZACKS_Screener[[#This Row],[PE1]]/(ZACKS_Screener[[#This Row],[EG1]]*100), "")</f>
        <v>1.0072050099621404</v>
      </c>
      <c r="T1003" s="18">
        <f>IFERROR(ZACKS_Screener[[#This Row],[PE2]]/(ZACKS_Screener[[#This Row],[EG2]]*100), "")</f>
        <v>1.409652162234756</v>
      </c>
      <c r="U1003"/>
    </row>
    <row r="1004" spans="1:21" hidden="1" x14ac:dyDescent="0.25">
      <c r="A1004" s="24" t="s">
        <v>1760</v>
      </c>
      <c r="B1004" s="34">
        <v>4642.2299999999996</v>
      </c>
      <c r="C1004" s="6" t="s">
        <v>1759</v>
      </c>
      <c r="D1004" s="6" t="s">
        <v>13</v>
      </c>
      <c r="E1004" s="6" t="s">
        <v>223</v>
      </c>
      <c r="F1004" s="6" t="s">
        <v>512</v>
      </c>
      <c r="G1004">
        <v>12</v>
      </c>
      <c r="H1004">
        <v>202212</v>
      </c>
      <c r="I1004" s="9">
        <v>32.43</v>
      </c>
      <c r="J1004" s="9">
        <v>-0.23</v>
      </c>
      <c r="K1004" s="9">
        <v>1.47</v>
      </c>
      <c r="L1004" s="9">
        <v>2.1800000000000002</v>
      </c>
      <c r="M1004" s="27" t="str">
        <f>IFERROR(INDEX(Data!AE:AE,MATCH(ZACKS_Screener[[#This Row],[Company Name]] &amp; " *", Data!AD:AD,0)), "")</f>
        <v/>
      </c>
      <c r="N1004" t="str">
        <f>INDEX(Data!AI:AI,MATCH( ZACKS_Screener[[#This Row],[NAICS1]], Data!AH:AH,0))</f>
        <v/>
      </c>
      <c r="O10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0.48299319727891171</v>
      </c>
      <c r="Q1004" s="18">
        <f>IFERROR(ZACKS_Screener[[#This Row],[Price]]/ZACKS_Screener[[#This Row],[EPS1]], "")</f>
        <v>22.061224489795919</v>
      </c>
      <c r="R1004" s="18">
        <f>IFERROR(ZACKS_Screener[[#This Row],[Price]]/ZACKS_Screener[[#This Row],[EPS2]], "")</f>
        <v>14.876146788990825</v>
      </c>
      <c r="S1004" s="18">
        <f>IFERROR(ZACKS_Screener[[#This Row],[PE1]]/(ZACKS_Screener[[#This Row],[EG1]]*100), "")</f>
        <v>0.22061224489795919</v>
      </c>
      <c r="T1004" s="18">
        <f>IFERROR(ZACKS_Screener[[#This Row],[PE2]]/(ZACKS_Screener[[#This Row],[EG2]]*100), "")</f>
        <v>0.3079990954903733</v>
      </c>
      <c r="U1004"/>
    </row>
    <row r="1005" spans="1:21" hidden="1" x14ac:dyDescent="0.25">
      <c r="A1005" s="24" t="s">
        <v>1762</v>
      </c>
      <c r="B1005" s="34">
        <v>8932.33</v>
      </c>
      <c r="C1005" s="6" t="s">
        <v>1761</v>
      </c>
      <c r="D1005" s="6" t="s">
        <v>13</v>
      </c>
      <c r="E1005" s="6" t="s">
        <v>23</v>
      </c>
      <c r="F1005" s="6" t="s">
        <v>1690</v>
      </c>
      <c r="G1005">
        <v>12</v>
      </c>
      <c r="H1005">
        <v>202212</v>
      </c>
      <c r="I1005" s="9">
        <v>55.47</v>
      </c>
      <c r="J1005" s="9">
        <v>5.03</v>
      </c>
      <c r="K1005" s="9">
        <v>3.32</v>
      </c>
      <c r="L1005" s="9">
        <v>4.3600000000000003</v>
      </c>
      <c r="M1005" s="27" t="str">
        <f>IFERROR(INDEX(Data!AE:AE,MATCH(ZACKS_Screener[[#This Row],[Company Name]] &amp; " *", Data!AD:AD,0)), "")</f>
        <v/>
      </c>
      <c r="N1005" t="str">
        <f>INDEX(Data!AI:AI,MATCH( ZACKS_Screener[[#This Row],[NAICS1]], Data!AH:AH,0))</f>
        <v/>
      </c>
      <c r="O10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-0.33996023856858854</v>
      </c>
      <c r="P10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0.31325301204819295</v>
      </c>
      <c r="Q1005" s="18">
        <f>IFERROR(ZACKS_Screener[[#This Row],[Price]]/ZACKS_Screener[[#This Row],[EPS1]], "")</f>
        <v>16.707831325301207</v>
      </c>
      <c r="R1005" s="18">
        <f>IFERROR(ZACKS_Screener[[#This Row],[Price]]/ZACKS_Screener[[#This Row],[EPS2]], "")</f>
        <v>12.722477064220183</v>
      </c>
      <c r="S1005" s="18">
        <f>IFERROR(ZACKS_Screener[[#This Row],[PE1]]/(ZACKS_Screener[[#This Row],[EG1]]*100), "")</f>
        <v>-0.4914642781652927</v>
      </c>
      <c r="T1005" s="18">
        <f>IFERROR(ZACKS_Screener[[#This Row],[PE2]]/(ZACKS_Screener[[#This Row],[EG2]]*100), "")</f>
        <v>0.40614061397318252</v>
      </c>
      <c r="U1005"/>
    </row>
    <row r="1006" spans="1:21" hidden="1" x14ac:dyDescent="0.25">
      <c r="A1006" s="24" t="s">
        <v>1764</v>
      </c>
      <c r="B1006" s="34">
        <v>262718.13</v>
      </c>
      <c r="C1006" s="6" t="s">
        <v>1763</v>
      </c>
      <c r="D1006" s="6" t="s">
        <v>13</v>
      </c>
      <c r="E1006" s="6" t="s">
        <v>51</v>
      </c>
      <c r="F1006" s="6" t="s">
        <v>655</v>
      </c>
      <c r="G1006">
        <v>12</v>
      </c>
      <c r="H1006">
        <v>202212</v>
      </c>
      <c r="I1006" s="9">
        <v>60.75</v>
      </c>
      <c r="J1006" s="9">
        <v>2.48</v>
      </c>
      <c r="K1006" s="9">
        <v>2.61</v>
      </c>
      <c r="L1006" s="9">
        <v>2.8</v>
      </c>
      <c r="M1006" s="27" t="str">
        <f>IFERROR(INDEX(Data!AE:AE,MATCH(ZACKS_Screener[[#This Row],[Company Name]] &amp; " *", Data!AD:AD,0)), "")</f>
        <v>312111</v>
      </c>
      <c r="N1006" t="str">
        <f>INDEX(Data!AI:AI,MATCH( ZACKS_Screener[[#This Row],[NAICS1]], Data!AH:AH,0))</f>
        <v xml:space="preserve">Soft Drink Manufacturing </v>
      </c>
      <c r="O10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5.2419354838709638E-2</v>
      </c>
      <c r="P10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7.2796934865900373E-2</v>
      </c>
      <c r="Q1006" s="18">
        <f>IFERROR(ZACKS_Screener[[#This Row],[Price]]/ZACKS_Screener[[#This Row],[EPS1]], "")</f>
        <v>23.27586206896552</v>
      </c>
      <c r="R1006" s="18">
        <f>IFERROR(ZACKS_Screener[[#This Row],[Price]]/ZACKS_Screener[[#This Row],[EPS2]], "")</f>
        <v>21.696428571428573</v>
      </c>
      <c r="S1006" s="18">
        <f>IFERROR(ZACKS_Screener[[#This Row],[PE1]]/(ZACKS_Screener[[#This Row],[EG1]]*100), "")</f>
        <v>4.4403183023872721</v>
      </c>
      <c r="T1006" s="18">
        <f>IFERROR(ZACKS_Screener[[#This Row],[PE2]]/(ZACKS_Screener[[#This Row],[EG2]]*100), "")</f>
        <v>2.9804041353383464</v>
      </c>
      <c r="U1006"/>
    </row>
    <row r="1007" spans="1:21" hidden="1" x14ac:dyDescent="0.25">
      <c r="A1007" s="24" t="s">
        <v>41227</v>
      </c>
      <c r="B1007" s="34">
        <v>2985.19</v>
      </c>
      <c r="C1007" s="6" t="s">
        <v>41226</v>
      </c>
      <c r="D1007" s="6" t="s">
        <v>13</v>
      </c>
      <c r="E1007" s="6" t="s">
        <v>223</v>
      </c>
      <c r="F1007" s="6" t="s">
        <v>41026</v>
      </c>
      <c r="G1007">
        <v>12</v>
      </c>
      <c r="H1007">
        <v>202212</v>
      </c>
      <c r="I1007" s="9">
        <v>6.49</v>
      </c>
      <c r="J1007" s="9">
        <v>1</v>
      </c>
      <c r="K1007" s="9">
        <v>1.08</v>
      </c>
      <c r="L1007" s="9">
        <v>1.5</v>
      </c>
      <c r="M1007" s="27" t="str">
        <f>IFERROR(INDEX(Data!AE:AE,MATCH(ZACKS_Screener[[#This Row],[Company Name]] &amp; " *", Data!AD:AD,0)), "")</f>
        <v/>
      </c>
      <c r="N1007" t="str">
        <f>INDEX(Data!AI:AI,MATCH( ZACKS_Screener[[#This Row],[NAICS1]], Data!AH:AH,0))</f>
        <v/>
      </c>
      <c r="O10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10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0.38888888888888878</v>
      </c>
      <c r="Q1007" s="18">
        <f>IFERROR(ZACKS_Screener[[#This Row],[Price]]/ZACKS_Screener[[#This Row],[EPS1]], "")</f>
        <v>6.0092592592592586</v>
      </c>
      <c r="R1007" s="18">
        <f>IFERROR(ZACKS_Screener[[#This Row],[Price]]/ZACKS_Screener[[#This Row],[EPS2]], "")</f>
        <v>4.3266666666666671</v>
      </c>
      <c r="S1007" s="18">
        <f>IFERROR(ZACKS_Screener[[#This Row],[PE1]]/(ZACKS_Screener[[#This Row],[EG1]]*100), "")</f>
        <v>0.75115740740740666</v>
      </c>
      <c r="T1007" s="18">
        <f>IFERROR(ZACKS_Screener[[#This Row],[PE2]]/(ZACKS_Screener[[#This Row],[EG2]]*100), "")</f>
        <v>0.1112571428571429</v>
      </c>
      <c r="U1007"/>
    </row>
    <row r="1008" spans="1:21" hidden="1" x14ac:dyDescent="0.25">
      <c r="A1008" s="24" t="s">
        <v>1766</v>
      </c>
      <c r="B1008" s="34">
        <v>33119.47</v>
      </c>
      <c r="C1008" s="6" t="s">
        <v>1765</v>
      </c>
      <c r="D1008" s="6" t="s">
        <v>13</v>
      </c>
      <c r="E1008" s="6" t="s">
        <v>30</v>
      </c>
      <c r="F1008" s="6" t="s">
        <v>1767</v>
      </c>
      <c r="G1008">
        <v>1</v>
      </c>
      <c r="H1008">
        <v>202301</v>
      </c>
      <c r="I1008" s="9">
        <v>46.15</v>
      </c>
      <c r="J1008" s="9">
        <v>4.2300000000000004</v>
      </c>
      <c r="K1008" s="9">
        <v>4.51</v>
      </c>
      <c r="L1008" s="9">
        <v>4.51</v>
      </c>
      <c r="M1008" s="27" t="str">
        <f>IFERROR(INDEX(Data!AE:AE,MATCH(ZACKS_Screener[[#This Row],[Company Name]] &amp; " *", Data!AD:AD,0)), "")</f>
        <v/>
      </c>
      <c r="N1008" t="str">
        <f>INDEX(Data!AI:AI,MATCH( ZACKS_Screener[[#This Row],[NAICS1]], Data!AH:AH,0))</f>
        <v/>
      </c>
      <c r="O10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6.6193853427895827E-2</v>
      </c>
      <c r="P10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008" s="18">
        <f>IFERROR(ZACKS_Screener[[#This Row],[Price]]/ZACKS_Screener[[#This Row],[EPS1]], "")</f>
        <v>10.232815964523281</v>
      </c>
      <c r="R1008" s="18">
        <f>IFERROR(ZACKS_Screener[[#This Row],[Price]]/ZACKS_Screener[[#This Row],[EPS2]], "")</f>
        <v>10.232815964523281</v>
      </c>
      <c r="S1008" s="18">
        <f>IFERROR(ZACKS_Screener[[#This Row],[PE1]]/(ZACKS_Screener[[#This Row],[EG1]]*100), "")</f>
        <v>1.5458861260690564</v>
      </c>
      <c r="T1008" s="18" t="str">
        <f>IFERROR(ZACKS_Screener[[#This Row],[PE2]]/(ZACKS_Screener[[#This Row],[EG2]]*100), "")</f>
        <v/>
      </c>
      <c r="U1008"/>
    </row>
    <row r="1009" spans="1:21" hidden="1" x14ac:dyDescent="0.25">
      <c r="A1009" s="24" t="s">
        <v>1769</v>
      </c>
      <c r="B1009" s="34">
        <v>3241.91</v>
      </c>
      <c r="C1009" s="6" t="s">
        <v>1768</v>
      </c>
      <c r="D1009" s="6" t="s">
        <v>13</v>
      </c>
      <c r="E1009" s="6" t="s">
        <v>37</v>
      </c>
      <c r="F1009" s="6" t="s">
        <v>250</v>
      </c>
      <c r="G1009">
        <v>12</v>
      </c>
      <c r="H1009">
        <v>202212</v>
      </c>
      <c r="I1009" s="9">
        <v>27.68</v>
      </c>
      <c r="J1009" s="9">
        <v>4.68</v>
      </c>
      <c r="K1009" s="9">
        <v>4.49</v>
      </c>
      <c r="L1009" s="9">
        <v>4.57</v>
      </c>
      <c r="M1009" s="27" t="str">
        <f>IFERROR(INDEX(Data!AE:AE,MATCH(ZACKS_Screener[[#This Row],[Company Name]] &amp; " *", Data!AD:AD,0)), "")</f>
        <v/>
      </c>
      <c r="N1009" t="str">
        <f>INDEX(Data!AI:AI,MATCH( ZACKS_Screener[[#This Row],[NAICS1]], Data!AH:AH,0))</f>
        <v/>
      </c>
      <c r="O10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-4.0598290598290496E-2</v>
      </c>
      <c r="P10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1.7817371937639215E-2</v>
      </c>
      <c r="Q1009" s="18">
        <f>IFERROR(ZACKS_Screener[[#This Row],[Price]]/ZACKS_Screener[[#This Row],[EPS1]], "")</f>
        <v>6.1648106904231623</v>
      </c>
      <c r="R1009" s="18">
        <f>IFERROR(ZACKS_Screener[[#This Row],[Price]]/ZACKS_Screener[[#This Row],[EPS2]], "")</f>
        <v>6.0568927789934346</v>
      </c>
      <c r="S1009" s="18">
        <f>IFERROR(ZACKS_Screener[[#This Row],[PE1]]/(ZACKS_Screener[[#This Row],[EG1]]*100), "")</f>
        <v>-1.5184902121673931</v>
      </c>
      <c r="T1009" s="18">
        <f>IFERROR(ZACKS_Screener[[#This Row],[PE2]]/(ZACKS_Screener[[#This Row],[EG2]]*100), "")</f>
        <v>3.3994310722100618</v>
      </c>
      <c r="U1009"/>
    </row>
    <row r="1010" spans="1:21" hidden="1" x14ac:dyDescent="0.25">
      <c r="A1010" s="24" t="s">
        <v>1771</v>
      </c>
      <c r="B1010" s="34">
        <v>4412.84</v>
      </c>
      <c r="C1010" s="6" t="s">
        <v>1770</v>
      </c>
      <c r="D1010" s="6" t="s">
        <v>13</v>
      </c>
      <c r="E1010" s="6" t="s">
        <v>37</v>
      </c>
      <c r="F1010" s="6" t="s">
        <v>98</v>
      </c>
      <c r="G1010">
        <v>12</v>
      </c>
      <c r="H1010">
        <v>202212</v>
      </c>
      <c r="I1010" s="9">
        <v>20.12</v>
      </c>
      <c r="J1010" s="9">
        <v>1.93</v>
      </c>
      <c r="K1010" s="9">
        <v>1.95</v>
      </c>
      <c r="L1010" s="9">
        <v>2.04</v>
      </c>
      <c r="M1010" s="27" t="str">
        <f>IFERROR(INDEX(Data!AE:AE,MATCH(ZACKS_Screener[[#This Row],[Company Name]] &amp; " *", Data!AD:AD,0)), "")</f>
        <v/>
      </c>
      <c r="N1010" t="str">
        <f>INDEX(Data!AI:AI,MATCH( ZACKS_Screener[[#This Row],[NAICS1]], Data!AH:AH,0))</f>
        <v/>
      </c>
      <c r="O10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1.0362694300518144E-2</v>
      </c>
      <c r="P10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4.6153846153846198E-2</v>
      </c>
      <c r="Q1010" s="18">
        <f>IFERROR(ZACKS_Screener[[#This Row],[Price]]/ZACKS_Screener[[#This Row],[EPS1]], "")</f>
        <v>10.317948717948719</v>
      </c>
      <c r="R1010" s="18">
        <f>IFERROR(ZACKS_Screener[[#This Row],[Price]]/ZACKS_Screener[[#This Row],[EPS2]], "")</f>
        <v>9.8627450980392162</v>
      </c>
      <c r="S1010" s="18">
        <f>IFERROR(ZACKS_Screener[[#This Row],[PE1]]/(ZACKS_Screener[[#This Row],[EG1]]*100), "")</f>
        <v>9.956820512820503</v>
      </c>
      <c r="T1010" s="18">
        <f>IFERROR(ZACKS_Screener[[#This Row],[PE2]]/(ZACKS_Screener[[#This Row],[EG2]]*100), "")</f>
        <v>2.1369281045751616</v>
      </c>
      <c r="U1010"/>
    </row>
    <row r="1011" spans="1:21" hidden="1" x14ac:dyDescent="0.25">
      <c r="A1011" s="24" t="s">
        <v>1773</v>
      </c>
      <c r="B1011" s="34">
        <v>8772.3700000000008</v>
      </c>
      <c r="C1011" s="6" t="s">
        <v>1772</v>
      </c>
      <c r="D1011" s="6" t="s">
        <v>22</v>
      </c>
      <c r="E1011" s="6" t="s">
        <v>41</v>
      </c>
      <c r="F1011" s="6" t="s">
        <v>67</v>
      </c>
      <c r="G1011">
        <v>12</v>
      </c>
      <c r="H1011">
        <v>202212</v>
      </c>
      <c r="I1011" s="9">
        <v>234.28</v>
      </c>
      <c r="J1011" s="9">
        <v>-8.74</v>
      </c>
      <c r="K1011" s="9">
        <v>-11.67</v>
      </c>
      <c r="L1011" s="9">
        <v>-11.04</v>
      </c>
      <c r="M1011" s="27" t="str">
        <f>IFERROR(INDEX(Data!AE:AE,MATCH(ZACKS_Screener[[#This Row],[Company Name]] &amp; " *", Data!AD:AD,0)), "")</f>
        <v/>
      </c>
      <c r="N1011" t="str">
        <f>INDEX(Data!AI:AI,MATCH( ZACKS_Screener[[#This Row],[NAICS1]], Data!AH:AH,0))</f>
        <v/>
      </c>
      <c r="O10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-0.33524027459954231</v>
      </c>
      <c r="P10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5.3984575835475647E-2</v>
      </c>
      <c r="Q1011" s="18">
        <f>IFERROR(ZACKS_Screener[[#This Row],[Price]]/ZACKS_Screener[[#This Row],[EPS1]], "")</f>
        <v>-20.075407026563838</v>
      </c>
      <c r="R1011" s="18">
        <f>IFERROR(ZACKS_Screener[[#This Row],[Price]]/ZACKS_Screener[[#This Row],[EPS2]], "")</f>
        <v>-21.221014492753625</v>
      </c>
      <c r="S1011" s="18">
        <f>IFERROR(ZACKS_Screener[[#This Row],[PE1]]/(ZACKS_Screener[[#This Row],[EG1]]*100), "")</f>
        <v>0.59883637342036844</v>
      </c>
      <c r="T1011" s="18">
        <f>IFERROR(ZACKS_Screener[[#This Row],[PE2]]/(ZACKS_Screener[[#This Row],[EG2]]*100), "")</f>
        <v>-3.9309403036576902</v>
      </c>
      <c r="U1011"/>
    </row>
    <row r="1012" spans="1:21" hidden="1" x14ac:dyDescent="0.25">
      <c r="A1012" s="24" t="s">
        <v>41235</v>
      </c>
      <c r="B1012" s="34">
        <v>3142.15</v>
      </c>
      <c r="C1012" s="6" t="s">
        <v>41234</v>
      </c>
      <c r="D1012" s="6" t="s">
        <v>22</v>
      </c>
      <c r="E1012" s="6" t="s">
        <v>41</v>
      </c>
      <c r="F1012" s="6" t="s">
        <v>67</v>
      </c>
      <c r="G1012">
        <v>12</v>
      </c>
      <c r="H1012">
        <v>202212</v>
      </c>
      <c r="I1012" s="9">
        <v>121.79</v>
      </c>
      <c r="J1012" s="9">
        <v>-4.51</v>
      </c>
      <c r="K1012" s="9">
        <v>-4.78</v>
      </c>
      <c r="L1012" s="9">
        <v>-1.31</v>
      </c>
      <c r="M1012" s="27" t="str">
        <f>IFERROR(INDEX(Data!AE:AE,MATCH(ZACKS_Screener[[#This Row],[Company Name]] &amp; " *", Data!AD:AD,0)), "")</f>
        <v/>
      </c>
      <c r="N1012" t="str">
        <f>INDEX(Data!AI:AI,MATCH( ZACKS_Screener[[#This Row],[NAICS1]], Data!AH:AH,0))</f>
        <v/>
      </c>
      <c r="O10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-5.9866962305986801E-2</v>
      </c>
      <c r="P10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0.72594142259414229</v>
      </c>
      <c r="Q1012" s="18">
        <f>IFERROR(ZACKS_Screener[[#This Row],[Price]]/ZACKS_Screener[[#This Row],[EPS1]], "")</f>
        <v>-25.47907949790795</v>
      </c>
      <c r="R1012" s="18">
        <f>IFERROR(ZACKS_Screener[[#This Row],[Price]]/ZACKS_Screener[[#This Row],[EPS2]], "")</f>
        <v>-92.969465648854964</v>
      </c>
      <c r="S1012" s="18">
        <f>IFERROR(ZACKS_Screener[[#This Row],[PE1]]/(ZACKS_Screener[[#This Row],[EG1]]*100), "")</f>
        <v>4.2559499457616541</v>
      </c>
      <c r="T1012" s="18">
        <f>IFERROR(ZACKS_Screener[[#This Row],[PE2]]/(ZACKS_Screener[[#This Row],[EG2]]*100), "")</f>
        <v>-1.2806744835778867</v>
      </c>
      <c r="U1012"/>
    </row>
    <row r="1013" spans="1:21" hidden="1" x14ac:dyDescent="0.25">
      <c r="A1013" s="24" t="s">
        <v>41237</v>
      </c>
      <c r="B1013" s="34">
        <v>2253.66</v>
      </c>
      <c r="C1013" s="6" t="s">
        <v>41236</v>
      </c>
      <c r="D1013" s="6" t="s">
        <v>13</v>
      </c>
      <c r="E1013" s="6" t="s">
        <v>30</v>
      </c>
      <c r="F1013" s="6" t="s">
        <v>943</v>
      </c>
      <c r="G1013">
        <v>1</v>
      </c>
      <c r="H1013">
        <v>202301</v>
      </c>
      <c r="I1013" s="9">
        <v>20.350000000000001</v>
      </c>
      <c r="J1013" s="9">
        <v>-0.15</v>
      </c>
      <c r="K1013" s="9">
        <v>2.37</v>
      </c>
      <c r="L1013" s="9">
        <v>2.93</v>
      </c>
      <c r="M1013" s="27" t="str">
        <f>IFERROR(INDEX(Data!AE:AE,MATCH(ZACKS_Screener[[#This Row],[Company Name]] &amp; " *", Data!AD:AD,0)), "")</f>
        <v/>
      </c>
      <c r="N1013" t="str">
        <f>INDEX(Data!AI:AI,MATCH( ZACKS_Screener[[#This Row],[NAICS1]], Data!AH:AH,0))</f>
        <v/>
      </c>
      <c r="O10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0.23628691983122363</v>
      </c>
      <c r="Q1013" s="18">
        <f>IFERROR(ZACKS_Screener[[#This Row],[Price]]/ZACKS_Screener[[#This Row],[EPS1]], "")</f>
        <v>8.5864978902953588</v>
      </c>
      <c r="R1013" s="18">
        <f>IFERROR(ZACKS_Screener[[#This Row],[Price]]/ZACKS_Screener[[#This Row],[EPS2]], "")</f>
        <v>6.9453924914675769</v>
      </c>
      <c r="S1013" s="18">
        <f>IFERROR(ZACKS_Screener[[#This Row],[PE1]]/(ZACKS_Screener[[#This Row],[EG1]]*100), "")</f>
        <v>8.5864978902953581E-2</v>
      </c>
      <c r="T1013" s="18">
        <f>IFERROR(ZACKS_Screener[[#This Row],[PE2]]/(ZACKS_Screener[[#This Row],[EG2]]*100), "")</f>
        <v>0.2939389322281814</v>
      </c>
      <c r="U1013"/>
    </row>
    <row r="1014" spans="1:21" hidden="1" x14ac:dyDescent="0.25">
      <c r="A1014" s="24" t="s">
        <v>1774</v>
      </c>
      <c r="B1014" s="34">
        <v>5569.79</v>
      </c>
      <c r="C1014" s="6" t="s">
        <v>1774</v>
      </c>
      <c r="D1014" s="6" t="s">
        <v>13</v>
      </c>
      <c r="E1014" s="6" t="s">
        <v>14</v>
      </c>
      <c r="F1014" s="6" t="s">
        <v>253</v>
      </c>
      <c r="G1014">
        <v>12</v>
      </c>
      <c r="H1014">
        <v>202212</v>
      </c>
      <c r="I1014" s="9">
        <v>11.81</v>
      </c>
      <c r="J1014" s="9">
        <v>2.02</v>
      </c>
      <c r="K1014" s="9">
        <v>1.95</v>
      </c>
      <c r="L1014" s="9">
        <v>2.09</v>
      </c>
      <c r="M1014" s="27" t="str">
        <f>IFERROR(INDEX(Data!AE:AE,MATCH(ZACKS_Screener[[#This Row],[Company Name]] &amp; " *", Data!AD:AD,0)), "")</f>
        <v/>
      </c>
      <c r="N1014" t="str">
        <f>INDEX(Data!AI:AI,MATCH( ZACKS_Screener[[#This Row],[NAICS1]], Data!AH:AH,0))</f>
        <v/>
      </c>
      <c r="O10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-3.4653465346534684E-2</v>
      </c>
      <c r="P10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7.1794871794871748E-2</v>
      </c>
      <c r="Q1014" s="18">
        <f>IFERROR(ZACKS_Screener[[#This Row],[Price]]/ZACKS_Screener[[#This Row],[EPS1]], "")</f>
        <v>6.0564102564102571</v>
      </c>
      <c r="R1014" s="18">
        <f>IFERROR(ZACKS_Screener[[#This Row],[Price]]/ZACKS_Screener[[#This Row],[EPS2]], "")</f>
        <v>5.650717703349283</v>
      </c>
      <c r="S1014" s="18">
        <f>IFERROR(ZACKS_Screener[[#This Row],[PE1]]/(ZACKS_Screener[[#This Row],[EG1]]*100), "")</f>
        <v>-1.7477069597069583</v>
      </c>
      <c r="T1014" s="18">
        <f>IFERROR(ZACKS_Screener[[#This Row],[PE2]]/(ZACKS_Screener[[#This Row],[EG2]]*100), "")</f>
        <v>0.78706425153793635</v>
      </c>
      <c r="U1014"/>
    </row>
    <row r="1015" spans="1:21" hidden="1" x14ac:dyDescent="0.25">
      <c r="A1015" s="24" t="s">
        <v>41239</v>
      </c>
      <c r="B1015" s="34">
        <v>2253.79</v>
      </c>
      <c r="C1015" s="6" t="s">
        <v>41238</v>
      </c>
      <c r="D1015" s="6" t="s">
        <v>13</v>
      </c>
      <c r="E1015" s="6" t="s">
        <v>330</v>
      </c>
      <c r="F1015" s="6" t="s">
        <v>806</v>
      </c>
      <c r="G1015">
        <v>12</v>
      </c>
      <c r="H1015">
        <v>202212</v>
      </c>
      <c r="I1015" s="9">
        <v>40.19</v>
      </c>
      <c r="J1015" s="9">
        <v>4.49</v>
      </c>
      <c r="K1015" s="9">
        <v>4.7</v>
      </c>
      <c r="L1015" s="9">
        <v>5.5</v>
      </c>
      <c r="M1015" s="27" t="str">
        <f>IFERROR(INDEX(Data!AE:AE,MATCH(ZACKS_Screener[[#This Row],[Company Name]] &amp; " *", Data!AD:AD,0)), "")</f>
        <v>315250</v>
      </c>
      <c r="N1015" t="str">
        <f>INDEX(Data!AI:AI,MATCH( ZACKS_Screener[[#This Row],[NAICS1]], Data!AH:AH,0))</f>
        <v xml:space="preserve">Cut and Sew Apparel Manufacturing (except Contractors) </v>
      </c>
      <c r="O10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4.6770601336302883E-2</v>
      </c>
      <c r="P10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1015" s="18">
        <f>IFERROR(ZACKS_Screener[[#This Row],[Price]]/ZACKS_Screener[[#This Row],[EPS1]], "")</f>
        <v>8.5510638297872337</v>
      </c>
      <c r="R1015" s="18">
        <f>IFERROR(ZACKS_Screener[[#This Row],[Price]]/ZACKS_Screener[[#This Row],[EPS2]], "")</f>
        <v>7.3072727272727267</v>
      </c>
      <c r="S1015" s="18">
        <f>IFERROR(ZACKS_Screener[[#This Row],[PE1]]/(ZACKS_Screener[[#This Row],[EG1]]*100), "")</f>
        <v>1.828298885511652</v>
      </c>
      <c r="T1015" s="18">
        <f>IFERROR(ZACKS_Screener[[#This Row],[PE2]]/(ZACKS_Screener[[#This Row],[EG2]]*100), "")</f>
        <v>0.42930227272727278</v>
      </c>
      <c r="U1015"/>
    </row>
    <row r="1016" spans="1:21" hidden="1" x14ac:dyDescent="0.25">
      <c r="A1016" s="24" t="s">
        <v>1776</v>
      </c>
      <c r="B1016" s="34">
        <v>47507.66</v>
      </c>
      <c r="C1016" s="6" t="s">
        <v>1775</v>
      </c>
      <c r="D1016" s="6" t="s">
        <v>13</v>
      </c>
      <c r="E1016" s="6" t="s">
        <v>51</v>
      </c>
      <c r="F1016" s="6" t="s">
        <v>76</v>
      </c>
      <c r="G1016">
        <v>12</v>
      </c>
      <c r="H1016">
        <v>202212</v>
      </c>
      <c r="I1016" s="9">
        <v>25.15</v>
      </c>
      <c r="J1016" s="9"/>
      <c r="K1016" s="9">
        <v>1.2</v>
      </c>
      <c r="L1016" s="9">
        <v>1.23</v>
      </c>
      <c r="M1016" s="27" t="str">
        <f>IFERROR(INDEX(Data!AE:AE,MATCH(ZACKS_Screener[[#This Row],[Company Name]] &amp; " *", Data!AD:AD,0)), "")</f>
        <v/>
      </c>
      <c r="N1016" t="str">
        <f>INDEX(Data!AI:AI,MATCH( ZACKS_Screener[[#This Row],[NAICS1]], Data!AH:AH,0))</f>
        <v/>
      </c>
      <c r="O101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0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2.5000000000000022E-2</v>
      </c>
      <c r="Q1016" s="18">
        <f>IFERROR(ZACKS_Screener[[#This Row],[Price]]/ZACKS_Screener[[#This Row],[EPS1]], "")</f>
        <v>20.958333333333332</v>
      </c>
      <c r="R1016" s="18">
        <f>IFERROR(ZACKS_Screener[[#This Row],[Price]]/ZACKS_Screener[[#This Row],[EPS2]], "")</f>
        <v>20.447154471544714</v>
      </c>
      <c r="S1016" s="18" t="str">
        <f>IFERROR(ZACKS_Screener[[#This Row],[PE1]]/(ZACKS_Screener[[#This Row],[EG1]]*100), "")</f>
        <v/>
      </c>
      <c r="T1016" s="18">
        <f>IFERROR(ZACKS_Screener[[#This Row],[PE2]]/(ZACKS_Screener[[#This Row],[EG2]]*100), "")</f>
        <v>8.178861788617878</v>
      </c>
      <c r="U1016"/>
    </row>
    <row r="1017" spans="1:21" hidden="1" x14ac:dyDescent="0.25">
      <c r="A1017" s="24" t="s">
        <v>41243</v>
      </c>
      <c r="B1017" s="34">
        <v>2212.13</v>
      </c>
      <c r="C1017" s="6" t="s">
        <v>41242</v>
      </c>
      <c r="D1017" s="6" t="s">
        <v>13</v>
      </c>
      <c r="E1017" s="6" t="s">
        <v>37</v>
      </c>
      <c r="F1017" s="6" t="s">
        <v>458</v>
      </c>
      <c r="G1017">
        <v>12</v>
      </c>
      <c r="H1017">
        <v>202212</v>
      </c>
      <c r="I1017" s="9">
        <v>15.87</v>
      </c>
      <c r="J1017" s="9">
        <v>1.91</v>
      </c>
      <c r="K1017" s="9">
        <v>0.54</v>
      </c>
      <c r="L1017" s="9">
        <v>3.02</v>
      </c>
      <c r="M1017" s="27" t="str">
        <f>IFERROR(INDEX(Data!AE:AE,MATCH(ZACKS_Screener[[#This Row],[Company Name]] &amp; " *", Data!AD:AD,0)), "")</f>
        <v/>
      </c>
      <c r="N1017" t="str">
        <f>INDEX(Data!AI:AI,MATCH( ZACKS_Screener[[#This Row],[NAICS1]], Data!AH:AH,0))</f>
        <v/>
      </c>
      <c r="O10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-0.71727748691099469</v>
      </c>
      <c r="P10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4.5925925925925926</v>
      </c>
      <c r="Q1017" s="18">
        <f>IFERROR(ZACKS_Screener[[#This Row],[Price]]/ZACKS_Screener[[#This Row],[EPS1]], "")</f>
        <v>29.388888888888886</v>
      </c>
      <c r="R1017" s="18">
        <f>IFERROR(ZACKS_Screener[[#This Row],[Price]]/ZACKS_Screener[[#This Row],[EPS2]], "")</f>
        <v>5.2549668874172184</v>
      </c>
      <c r="S1017" s="18">
        <f>IFERROR(ZACKS_Screener[[#This Row],[PE1]]/(ZACKS_Screener[[#This Row],[EG1]]*100), "")</f>
        <v>-0.40972830494728307</v>
      </c>
      <c r="T1017" s="18">
        <f>IFERROR(ZACKS_Screener[[#This Row],[PE2]]/(ZACKS_Screener[[#This Row],[EG2]]*100), "")</f>
        <v>1.1442266609698782E-2</v>
      </c>
      <c r="U1017"/>
    </row>
    <row r="1018" spans="1:21" hidden="1" x14ac:dyDescent="0.25">
      <c r="A1018" s="24" t="s">
        <v>1778</v>
      </c>
      <c r="B1018" s="34">
        <v>3571.71</v>
      </c>
      <c r="C1018" s="6" t="s">
        <v>1777</v>
      </c>
      <c r="D1018" s="6" t="s">
        <v>13</v>
      </c>
      <c r="E1018" s="6" t="s">
        <v>130</v>
      </c>
      <c r="F1018" s="6" t="s">
        <v>323</v>
      </c>
      <c r="G1018">
        <v>12</v>
      </c>
      <c r="H1018">
        <v>202212</v>
      </c>
      <c r="I1018" s="9">
        <v>198.64</v>
      </c>
      <c r="J1018" s="9">
        <v>5.87</v>
      </c>
      <c r="K1018" s="9">
        <v>7.43</v>
      </c>
      <c r="L1018" s="9">
        <v>8.7200000000000006</v>
      </c>
      <c r="M1018" s="27" t="str">
        <f>IFERROR(INDEX(Data!AE:AE,MATCH(ZACKS_Screener[[#This Row],[Company Name]] &amp; " *", Data!AD:AD,0)), "")</f>
        <v/>
      </c>
      <c r="N1018" t="str">
        <f>INDEX(Data!AI:AI,MATCH( ZACKS_Screener[[#This Row],[NAICS1]], Data!AH:AH,0))</f>
        <v/>
      </c>
      <c r="O10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0.26575809199318562</v>
      </c>
      <c r="P10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0.173620457604307</v>
      </c>
      <c r="Q1018" s="18">
        <f>IFERROR(ZACKS_Screener[[#This Row],[Price]]/ZACKS_Screener[[#This Row],[EPS1]], "")</f>
        <v>26.734858681022878</v>
      </c>
      <c r="R1018" s="18">
        <f>IFERROR(ZACKS_Screener[[#This Row],[Price]]/ZACKS_Screener[[#This Row],[EPS2]], "")</f>
        <v>22.779816513761464</v>
      </c>
      <c r="S1018" s="18">
        <f>IFERROR(ZACKS_Screener[[#This Row],[PE1]]/(ZACKS_Screener[[#This Row],[EG1]]*100), "")</f>
        <v>1.0059847465231047</v>
      </c>
      <c r="T1018" s="18">
        <f>IFERROR(ZACKS_Screener[[#This Row],[PE2]]/(ZACKS_Screener[[#This Row],[EG2]]*100), "")</f>
        <v>1.3120467961026943</v>
      </c>
      <c r="U1018"/>
    </row>
    <row r="1019" spans="1:21" hidden="1" x14ac:dyDescent="0.25">
      <c r="A1019" s="24" t="s">
        <v>1780</v>
      </c>
      <c r="B1019" s="34">
        <v>13325.21</v>
      </c>
      <c r="C1019" s="6" t="s">
        <v>1779</v>
      </c>
      <c r="D1019" s="6" t="s">
        <v>13</v>
      </c>
      <c r="E1019" s="6" t="s">
        <v>37</v>
      </c>
      <c r="F1019" s="6" t="s">
        <v>89</v>
      </c>
      <c r="G1019">
        <v>12</v>
      </c>
      <c r="H1019">
        <v>202212</v>
      </c>
      <c r="I1019" s="9">
        <v>58.47</v>
      </c>
      <c r="J1019" s="9">
        <v>4.7300000000000004</v>
      </c>
      <c r="M1019" s="27" t="str">
        <f>IFERROR(INDEX(Data!AE:AE,MATCH(ZACKS_Screener[[#This Row],[Company Name]] &amp; " *", Data!AD:AD,0)), "")</f>
        <v>524126</v>
      </c>
      <c r="N1019" t="str">
        <f>INDEX(Data!AI:AI,MATCH( ZACKS_Screener[[#This Row],[NAICS1]], Data!AH:AH,0))</f>
        <v xml:space="preserve">Direct Property and Casualty Insurance Carriers </v>
      </c>
      <c r="O10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1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19" s="18" t="str">
        <f>IFERROR(ZACKS_Screener[[#This Row],[Price]]/ZACKS_Screener[[#This Row],[EPS1]], "")</f>
        <v/>
      </c>
      <c r="R1019" s="18" t="str">
        <f>IFERROR(ZACKS_Screener[[#This Row],[Price]]/ZACKS_Screener[[#This Row],[EPS2]], "")</f>
        <v/>
      </c>
      <c r="S1019" s="18" t="str">
        <f>IFERROR(ZACKS_Screener[[#This Row],[PE1]]/(ZACKS_Screener[[#This Row],[EG1]]*100), "")</f>
        <v/>
      </c>
      <c r="T1019" s="18" t="str">
        <f>IFERROR(ZACKS_Screener[[#This Row],[PE2]]/(ZACKS_Screener[[#This Row],[EG2]]*100), "")</f>
        <v/>
      </c>
      <c r="U1019"/>
    </row>
    <row r="1020" spans="1:21" hidden="1" x14ac:dyDescent="0.25">
      <c r="A1020" s="24" t="s">
        <v>1782</v>
      </c>
      <c r="B1020" s="34">
        <v>3324.54</v>
      </c>
      <c r="C1020" s="6" t="s">
        <v>1781</v>
      </c>
      <c r="D1020" s="6" t="s">
        <v>13</v>
      </c>
      <c r="E1020" s="6" t="s">
        <v>130</v>
      </c>
      <c r="F1020" s="6" t="s">
        <v>189</v>
      </c>
      <c r="G1020">
        <v>12</v>
      </c>
      <c r="H1020">
        <v>202212</v>
      </c>
      <c r="I1020" s="9">
        <v>20.84</v>
      </c>
      <c r="J1020" s="9">
        <v>-0.85</v>
      </c>
      <c r="K1020" s="9">
        <v>0.53</v>
      </c>
      <c r="L1020" s="9">
        <v>1.43</v>
      </c>
      <c r="M1020" s="27" t="str">
        <f>IFERROR(INDEX(Data!AE:AE,MATCH(ZACKS_Screener[[#This Row],[Company Name]] &amp; " *", Data!AD:AD,0)), "")</f>
        <v/>
      </c>
      <c r="N1020" t="str">
        <f>INDEX(Data!AI:AI,MATCH( ZACKS_Screener[[#This Row],[NAICS1]], Data!AH:AH,0))</f>
        <v/>
      </c>
      <c r="O10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1.6981132075471697</v>
      </c>
      <c r="Q1020" s="18">
        <f>IFERROR(ZACKS_Screener[[#This Row],[Price]]/ZACKS_Screener[[#This Row],[EPS1]], "")</f>
        <v>39.320754716981128</v>
      </c>
      <c r="R1020" s="18">
        <f>IFERROR(ZACKS_Screener[[#This Row],[Price]]/ZACKS_Screener[[#This Row],[EPS2]], "")</f>
        <v>14.573426573426573</v>
      </c>
      <c r="S1020" s="18">
        <f>IFERROR(ZACKS_Screener[[#This Row],[PE1]]/(ZACKS_Screener[[#This Row],[EG1]]*100), "")</f>
        <v>0.39320754716981127</v>
      </c>
      <c r="T1020" s="18">
        <f>IFERROR(ZACKS_Screener[[#This Row],[PE2]]/(ZACKS_Screener[[#This Row],[EG2]]*100), "")</f>
        <v>8.5821289821289823E-2</v>
      </c>
      <c r="U1020"/>
    </row>
    <row r="1021" spans="1:21" hidden="1" x14ac:dyDescent="0.25">
      <c r="A1021" s="24" t="s">
        <v>1784</v>
      </c>
      <c r="B1021" s="34">
        <v>6693.38</v>
      </c>
      <c r="C1021" s="6" t="s">
        <v>1783</v>
      </c>
      <c r="D1021" s="6" t="s">
        <v>13</v>
      </c>
      <c r="E1021" s="6" t="s">
        <v>30</v>
      </c>
      <c r="F1021" s="6" t="s">
        <v>55</v>
      </c>
      <c r="G1021">
        <v>12</v>
      </c>
      <c r="H1021">
        <v>202212</v>
      </c>
      <c r="I1021" s="9">
        <v>243.15</v>
      </c>
      <c r="J1021" s="9">
        <v>44.42</v>
      </c>
      <c r="K1021" s="9">
        <v>34.159999999999997</v>
      </c>
      <c r="L1021" s="9">
        <v>37.020000000000003</v>
      </c>
      <c r="M1021" s="27" t="str">
        <f>IFERROR(INDEX(Data!AE:AE,MATCH(ZACKS_Screener[[#This Row],[Company Name]] &amp; " *", Data!AD:AD,0)), "")</f>
        <v>441110</v>
      </c>
      <c r="N1021" t="str">
        <f>INDEX(Data!AI:AI,MATCH( ZACKS_Screener[[#This Row],[NAICS1]], Data!AH:AH,0))</f>
        <v xml:space="preserve">New Car Dealers </v>
      </c>
      <c r="O10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-0.23097703737055392</v>
      </c>
      <c r="P10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8.3723653395784747E-2</v>
      </c>
      <c r="Q1021" s="18">
        <f>IFERROR(ZACKS_Screener[[#This Row],[Price]]/ZACKS_Screener[[#This Row],[EPS1]], "")</f>
        <v>7.1179742388758793</v>
      </c>
      <c r="R1021" s="18">
        <f>IFERROR(ZACKS_Screener[[#This Row],[Price]]/ZACKS_Screener[[#This Row],[EPS2]], "")</f>
        <v>6.5680713128038892</v>
      </c>
      <c r="S1021" s="18">
        <f>IFERROR(ZACKS_Screener[[#This Row],[PE1]]/(ZACKS_Screener[[#This Row],[EG1]]*100), "")</f>
        <v>-0.30816804648232593</v>
      </c>
      <c r="T1021" s="18">
        <f>IFERROR(ZACKS_Screener[[#This Row],[PE2]]/(ZACKS_Screener[[#This Row],[EG2]]*100), "")</f>
        <v>0.78449411204678432</v>
      </c>
      <c r="U1021"/>
    </row>
    <row r="1022" spans="1:21" hidden="1" x14ac:dyDescent="0.25">
      <c r="A1022" s="24" t="s">
        <v>1786</v>
      </c>
      <c r="B1022" s="34">
        <v>9364.2800000000007</v>
      </c>
      <c r="C1022" s="6" t="s">
        <v>1785</v>
      </c>
      <c r="D1022" s="6" t="s">
        <v>22</v>
      </c>
      <c r="E1022" s="6" t="s">
        <v>37</v>
      </c>
      <c r="F1022" s="6" t="s">
        <v>250</v>
      </c>
      <c r="G1022">
        <v>12</v>
      </c>
      <c r="H1022">
        <v>202212</v>
      </c>
      <c r="I1022" s="9">
        <v>91.89</v>
      </c>
      <c r="J1022" s="9">
        <v>7.38</v>
      </c>
      <c r="K1022" s="9">
        <v>7.49</v>
      </c>
      <c r="L1022" s="9">
        <v>8.1199999999999992</v>
      </c>
      <c r="M1022" s="27" t="str">
        <f>IFERROR(INDEX(Data!AE:AE,MATCH(ZACKS_Screener[[#This Row],[Company Name]] &amp; " *", Data!AD:AD,0)), "")</f>
        <v>531110</v>
      </c>
      <c r="N1022" t="str">
        <f>INDEX(Data!AI:AI,MATCH( ZACKS_Screener[[#This Row],[NAICS1]], Data!AH:AH,0))</f>
        <v xml:space="preserve">Lessors of Residential Buildings and Dwellings </v>
      </c>
      <c r="O10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1.4905149051490558E-2</v>
      </c>
      <c r="P10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8.4112149532710151E-2</v>
      </c>
      <c r="Q1022" s="18">
        <f>IFERROR(ZACKS_Screener[[#This Row],[Price]]/ZACKS_Screener[[#This Row],[EPS1]], "")</f>
        <v>12.268357810413885</v>
      </c>
      <c r="R1022" s="18">
        <f>IFERROR(ZACKS_Screener[[#This Row],[Price]]/ZACKS_Screener[[#This Row],[EPS2]], "")</f>
        <v>11.316502463054189</v>
      </c>
      <c r="S1022" s="18">
        <f>IFERROR(ZACKS_Screener[[#This Row],[PE1]]/(ZACKS_Screener[[#This Row],[EG1]]*100), "")</f>
        <v>8.2309527855322013</v>
      </c>
      <c r="T1022" s="18">
        <f>IFERROR(ZACKS_Screener[[#This Row],[PE2]]/(ZACKS_Screener[[#This Row],[EG2]]*100), "")</f>
        <v>1.3454064039408888</v>
      </c>
      <c r="U1022"/>
    </row>
    <row r="1023" spans="1:21" hidden="1" x14ac:dyDescent="0.25">
      <c r="A1023" s="24" t="s">
        <v>1788</v>
      </c>
      <c r="B1023" s="34">
        <v>5501.37</v>
      </c>
      <c r="C1023" s="6" t="s">
        <v>1787</v>
      </c>
      <c r="D1023" s="6" t="s">
        <v>22</v>
      </c>
      <c r="E1023" s="6" t="s">
        <v>51</v>
      </c>
      <c r="F1023" s="6" t="s">
        <v>308</v>
      </c>
      <c r="G1023">
        <v>6</v>
      </c>
      <c r="H1023">
        <v>202206</v>
      </c>
      <c r="I1023" s="9">
        <v>199.89</v>
      </c>
      <c r="J1023" s="9">
        <v>4.2300000000000004</v>
      </c>
      <c r="K1023" s="9">
        <v>5</v>
      </c>
      <c r="L1023" s="9">
        <v>6.75</v>
      </c>
      <c r="M1023" s="27" t="str">
        <f>IFERROR(INDEX(Data!AE:AE,MATCH(ZACKS_Screener[[#This Row],[Company Name]] &amp; " *", Data!AD:AD,0)), "")</f>
        <v>311941</v>
      </c>
      <c r="N1023" t="str">
        <f>INDEX(Data!AI:AI,MATCH( ZACKS_Screener[[#This Row],[NAICS1]], Data!AH:AH,0))</f>
        <v xml:space="preserve">Mayonnaise, Dressing, and Other Prepared Sauce Manufacturing </v>
      </c>
      <c r="O10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0.18203309692671382</v>
      </c>
      <c r="P10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</v>
      </c>
      <c r="Q1023" s="18">
        <f>IFERROR(ZACKS_Screener[[#This Row],[Price]]/ZACKS_Screener[[#This Row],[EPS1]], "")</f>
        <v>39.977999999999994</v>
      </c>
      <c r="R1023" s="18">
        <f>IFERROR(ZACKS_Screener[[#This Row],[Price]]/ZACKS_Screener[[#This Row],[EPS2]], "")</f>
        <v>29.61333333333333</v>
      </c>
      <c r="S1023" s="18">
        <f>IFERROR(ZACKS_Screener[[#This Row],[PE1]]/(ZACKS_Screener[[#This Row],[EG1]]*100), "")</f>
        <v>2.1961940259740271</v>
      </c>
      <c r="T1023" s="18">
        <f>IFERROR(ZACKS_Screener[[#This Row],[PE2]]/(ZACKS_Screener[[#This Row],[EG2]]*100), "")</f>
        <v>0.84609523809523801</v>
      </c>
      <c r="U1023"/>
    </row>
    <row r="1024" spans="1:21" hidden="1" x14ac:dyDescent="0.25">
      <c r="A1024" s="24" t="s">
        <v>1790</v>
      </c>
      <c r="B1024" s="34">
        <v>3390.88</v>
      </c>
      <c r="C1024" s="6" t="s">
        <v>1789</v>
      </c>
      <c r="D1024" s="6" t="s">
        <v>13</v>
      </c>
      <c r="E1024" s="6" t="s">
        <v>37</v>
      </c>
      <c r="F1024" s="6" t="s">
        <v>38</v>
      </c>
      <c r="G1024">
        <v>12</v>
      </c>
      <c r="H1024">
        <v>202212</v>
      </c>
      <c r="I1024" s="9">
        <v>30.07</v>
      </c>
      <c r="J1024" s="9">
        <v>3.73</v>
      </c>
      <c r="K1024" s="9">
        <v>0.9</v>
      </c>
      <c r="L1024" s="9">
        <v>3.9</v>
      </c>
      <c r="M1024" s="27" t="str">
        <f>IFERROR(INDEX(Data!AE:AE,MATCH(ZACKS_Screener[[#This Row],[Company Name]] &amp; " *", Data!AD:AD,0)), "")</f>
        <v>523940</v>
      </c>
      <c r="N1024" t="str">
        <f>INDEX(Data!AI:AI,MATCH( ZACKS_Screener[[#This Row],[NAICS1]], Data!AH:AH,0))</f>
        <v xml:space="preserve">Portfolio Management and Investment Advice </v>
      </c>
      <c r="O10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-0.75871313672922258</v>
      </c>
      <c r="P10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</v>
      </c>
      <c r="Q1024" s="18">
        <f>IFERROR(ZACKS_Screener[[#This Row],[Price]]/ZACKS_Screener[[#This Row],[EPS1]], "")</f>
        <v>33.411111111111111</v>
      </c>
      <c r="R1024" s="18">
        <f>IFERROR(ZACKS_Screener[[#This Row],[Price]]/ZACKS_Screener[[#This Row],[EPS2]], "")</f>
        <v>7.7102564102564104</v>
      </c>
      <c r="S1024" s="18">
        <f>IFERROR(ZACKS_Screener[[#This Row],[PE1]]/(ZACKS_Screener[[#This Row],[EG1]]*100), "")</f>
        <v>-0.44036552807224183</v>
      </c>
      <c r="T1024" s="18">
        <f>IFERROR(ZACKS_Screener[[#This Row],[PE2]]/(ZACKS_Screener[[#This Row],[EG2]]*100), "")</f>
        <v>2.3130769230769233E-2</v>
      </c>
      <c r="U1024"/>
    </row>
    <row r="1025" spans="1:21" hidden="1" x14ac:dyDescent="0.25">
      <c r="A1025" s="24" t="s">
        <v>41249</v>
      </c>
      <c r="B1025" s="34">
        <v>2549.1799999999998</v>
      </c>
      <c r="C1025" s="6" t="s">
        <v>41248</v>
      </c>
      <c r="D1025" s="6" t="s">
        <v>22</v>
      </c>
      <c r="E1025" s="6" t="s">
        <v>107</v>
      </c>
      <c r="F1025" s="6" t="s">
        <v>108</v>
      </c>
      <c r="G1025">
        <v>12</v>
      </c>
      <c r="H1025">
        <v>202212</v>
      </c>
      <c r="I1025" s="9">
        <v>6.75</v>
      </c>
      <c r="J1025" s="9">
        <v>-0.78</v>
      </c>
      <c r="K1025" s="9">
        <v>-0.81</v>
      </c>
      <c r="L1025" s="9">
        <v>-0.48</v>
      </c>
      <c r="M1025" s="27" t="str">
        <f>IFERROR(INDEX(Data!AE:AE,MATCH(ZACKS_Screener[[#This Row],[Company Name]] &amp; " *", Data!AD:AD,0)), "")</f>
        <v/>
      </c>
      <c r="N1025" t="str">
        <f>INDEX(Data!AI:AI,MATCH( ZACKS_Screener[[#This Row],[NAICS1]], Data!AH:AH,0))</f>
        <v/>
      </c>
      <c r="O10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-3.8461538461538491E-2</v>
      </c>
      <c r="P10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0.4074074074074075</v>
      </c>
      <c r="Q1025" s="18">
        <f>IFERROR(ZACKS_Screener[[#This Row],[Price]]/ZACKS_Screener[[#This Row],[EPS1]], "")</f>
        <v>-8.3333333333333321</v>
      </c>
      <c r="R1025" s="18">
        <f>IFERROR(ZACKS_Screener[[#This Row],[Price]]/ZACKS_Screener[[#This Row],[EPS2]], "")</f>
        <v>-14.0625</v>
      </c>
      <c r="S1025" s="18">
        <f>IFERROR(ZACKS_Screener[[#This Row],[PE1]]/(ZACKS_Screener[[#This Row],[EG1]]*100), "")</f>
        <v>2.1666666666666647</v>
      </c>
      <c r="T1025" s="18">
        <f>IFERROR(ZACKS_Screener[[#This Row],[PE2]]/(ZACKS_Screener[[#This Row],[EG2]]*100), "")</f>
        <v>-0.34517045454545447</v>
      </c>
      <c r="U1025"/>
    </row>
    <row r="1026" spans="1:21" hidden="1" x14ac:dyDescent="0.25">
      <c r="A1026" s="24" t="s">
        <v>1792</v>
      </c>
      <c r="B1026" s="34">
        <v>11080.29</v>
      </c>
      <c r="C1026" s="6" t="s">
        <v>1791</v>
      </c>
      <c r="D1026" s="6" t="s">
        <v>22</v>
      </c>
      <c r="E1026" s="6" t="s">
        <v>330</v>
      </c>
      <c r="F1026" s="6" t="s">
        <v>613</v>
      </c>
      <c r="G1026">
        <v>12</v>
      </c>
      <c r="H1026">
        <v>202212</v>
      </c>
      <c r="I1026" s="9">
        <v>75.790000000000006</v>
      </c>
      <c r="J1026" s="9">
        <v>7.96</v>
      </c>
      <c r="M1026" s="27" t="str">
        <f>IFERROR(INDEX(Data!AE:AE,MATCH(ZACKS_Screener[[#This Row],[Company Name]] &amp; " *", Data!AD:AD,0)), "")</f>
        <v>517810</v>
      </c>
      <c r="N1026" t="str">
        <f>INDEX(Data!AI:AI,MATCH( ZACKS_Screener[[#This Row],[NAICS1]], Data!AH:AH,0))</f>
        <v xml:space="preserve">All Other Telecommunications </v>
      </c>
      <c r="O10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2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26" s="18" t="str">
        <f>IFERROR(ZACKS_Screener[[#This Row],[Price]]/ZACKS_Screener[[#This Row],[EPS1]], "")</f>
        <v/>
      </c>
      <c r="R1026" s="18" t="str">
        <f>IFERROR(ZACKS_Screener[[#This Row],[Price]]/ZACKS_Screener[[#This Row],[EPS2]], "")</f>
        <v/>
      </c>
      <c r="S1026" s="18" t="str">
        <f>IFERROR(ZACKS_Screener[[#This Row],[PE1]]/(ZACKS_Screener[[#This Row],[EG1]]*100), "")</f>
        <v/>
      </c>
      <c r="T1026" s="18" t="str">
        <f>IFERROR(ZACKS_Screener[[#This Row],[PE2]]/(ZACKS_Screener[[#This Row],[EG2]]*100), "")</f>
        <v/>
      </c>
      <c r="U1026"/>
    </row>
    <row r="1027" spans="1:21" hidden="1" x14ac:dyDescent="0.25">
      <c r="A1027" s="24" t="s">
        <v>1793</v>
      </c>
      <c r="B1027" s="34">
        <v>11100.75</v>
      </c>
      <c r="C1027" s="6" t="s">
        <v>1791</v>
      </c>
      <c r="D1027" s="6" t="s">
        <v>22</v>
      </c>
      <c r="E1027" s="6" t="s">
        <v>330</v>
      </c>
      <c r="F1027" s="6" t="s">
        <v>613</v>
      </c>
      <c r="G1027">
        <v>12</v>
      </c>
      <c r="H1027">
        <v>202212</v>
      </c>
      <c r="I1027" s="9">
        <v>75.930000000000007</v>
      </c>
      <c r="J1027" s="9">
        <v>7.96</v>
      </c>
      <c r="K1027" s="9">
        <v>7.98</v>
      </c>
      <c r="L1027" s="9">
        <v>10.89</v>
      </c>
      <c r="M1027" s="27" t="str">
        <f>IFERROR(INDEX(Data!AE:AE,MATCH(ZACKS_Screener[[#This Row],[Company Name]] &amp; " *", Data!AD:AD,0)), "")</f>
        <v>517810</v>
      </c>
      <c r="N1027" t="str">
        <f>INDEX(Data!AI:AI,MATCH( ZACKS_Screener[[#This Row],[NAICS1]], Data!AH:AH,0))</f>
        <v xml:space="preserve">All Other Telecommunications </v>
      </c>
      <c r="O10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2.5125628140704099E-3</v>
      </c>
      <c r="P10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0.36466165413533835</v>
      </c>
      <c r="Q1027" s="18">
        <f>IFERROR(ZACKS_Screener[[#This Row],[Price]]/ZACKS_Screener[[#This Row],[EPS1]], "")</f>
        <v>9.5150375939849621</v>
      </c>
      <c r="R1027" s="18">
        <f>IFERROR(ZACKS_Screener[[#This Row],[Price]]/ZACKS_Screener[[#This Row],[EPS2]], "")</f>
        <v>6.9724517906336088</v>
      </c>
      <c r="S1027" s="18">
        <f>IFERROR(ZACKS_Screener[[#This Row],[PE1]]/(ZACKS_Screener[[#This Row],[EG1]]*100), "")</f>
        <v>37.86984962405927</v>
      </c>
      <c r="T1027" s="18">
        <f>IFERROR(ZACKS_Screener[[#This Row],[PE2]]/(ZACKS_Screener[[#This Row],[EG2]]*100), "")</f>
        <v>0.1912033171452103</v>
      </c>
      <c r="U1027"/>
    </row>
    <row r="1028" spans="1:21" hidden="1" x14ac:dyDescent="0.25">
      <c r="A1028" s="24" t="s">
        <v>41251</v>
      </c>
      <c r="B1028" s="34">
        <v>2251.9499999999998</v>
      </c>
      <c r="C1028" s="6" t="s">
        <v>41250</v>
      </c>
      <c r="D1028" s="6" t="s">
        <v>13</v>
      </c>
      <c r="E1028" s="6" t="s">
        <v>223</v>
      </c>
      <c r="F1028" s="6" t="s">
        <v>512</v>
      </c>
      <c r="G1028">
        <v>12</v>
      </c>
      <c r="H1028">
        <v>202212</v>
      </c>
      <c r="I1028" s="9">
        <v>12.86</v>
      </c>
      <c r="J1028" s="9">
        <v>2.11</v>
      </c>
      <c r="K1028" s="9">
        <v>3.5</v>
      </c>
      <c r="L1028" s="9">
        <v>3.35</v>
      </c>
      <c r="M1028" s="27" t="str">
        <f>IFERROR(INDEX(Data!AE:AE,MATCH(ZACKS_Screener[[#This Row],[Company Name]] &amp; " *", Data!AD:AD,0)), "")</f>
        <v/>
      </c>
      <c r="N1028" t="str">
        <f>INDEX(Data!AI:AI,MATCH( ZACKS_Screener[[#This Row],[NAICS1]], Data!AH:AH,0))</f>
        <v/>
      </c>
      <c r="O10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0.65876777251184848</v>
      </c>
      <c r="P10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-4.285714285714283E-2</v>
      </c>
      <c r="Q1028" s="18">
        <f>IFERROR(ZACKS_Screener[[#This Row],[Price]]/ZACKS_Screener[[#This Row],[EPS1]], "")</f>
        <v>3.6742857142857139</v>
      </c>
      <c r="R1028" s="18">
        <f>IFERROR(ZACKS_Screener[[#This Row],[Price]]/ZACKS_Screener[[#This Row],[EPS2]], "")</f>
        <v>3.8388059701492536</v>
      </c>
      <c r="S1028" s="18">
        <f>IFERROR(ZACKS_Screener[[#This Row],[PE1]]/(ZACKS_Screener[[#This Row],[EG1]]*100), "")</f>
        <v>5.577512846865363E-2</v>
      </c>
      <c r="T1028" s="18">
        <f>IFERROR(ZACKS_Screener[[#This Row],[PE2]]/(ZACKS_Screener[[#This Row],[EG2]]*100), "")</f>
        <v>-0.89572139303482645</v>
      </c>
      <c r="U1028"/>
    </row>
    <row r="1029" spans="1:21" hidden="1" x14ac:dyDescent="0.25">
      <c r="A1029" s="24" t="s">
        <v>1795</v>
      </c>
      <c r="B1029" s="34">
        <v>7248.66</v>
      </c>
      <c r="C1029" s="6" t="s">
        <v>1794</v>
      </c>
      <c r="D1029" s="6" t="s">
        <v>22</v>
      </c>
      <c r="E1029" s="6" t="s">
        <v>330</v>
      </c>
      <c r="F1029" s="6" t="s">
        <v>613</v>
      </c>
      <c r="G1029">
        <v>12</v>
      </c>
      <c r="H1029">
        <v>202212</v>
      </c>
      <c r="I1029" s="9">
        <v>16.28</v>
      </c>
      <c r="J1029" s="9">
        <v>1.19</v>
      </c>
      <c r="K1029" s="9">
        <v>-1.63</v>
      </c>
      <c r="L1029" s="9">
        <v>-0.83</v>
      </c>
      <c r="M1029" s="27" t="str">
        <f>IFERROR(INDEX(Data!AE:AE,MATCH(ZACKS_Screener[[#This Row],[Company Name]] &amp; " *", Data!AD:AD,0)), "")</f>
        <v>515210</v>
      </c>
      <c r="N1029" t="e">
        <f>INDEX(Data!AI:AI,MATCH( ZACKS_Screener[[#This Row],[NAICS1]], Data!AH:AH,0))</f>
        <v>#N/A</v>
      </c>
      <c r="O10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0.49079754601226994</v>
      </c>
      <c r="Q1029" s="18">
        <f>IFERROR(ZACKS_Screener[[#This Row],[Price]]/ZACKS_Screener[[#This Row],[EPS1]], "")</f>
        <v>-9.9877300613496942</v>
      </c>
      <c r="R1029" s="18">
        <f>IFERROR(ZACKS_Screener[[#This Row],[Price]]/ZACKS_Screener[[#This Row],[EPS2]], "")</f>
        <v>-19.614457831325304</v>
      </c>
      <c r="S1029" s="18">
        <f>IFERROR(ZACKS_Screener[[#This Row],[PE1]]/(ZACKS_Screener[[#This Row],[EG1]]*100), "")</f>
        <v>9.9877300613496936E-2</v>
      </c>
      <c r="T1029" s="18">
        <f>IFERROR(ZACKS_Screener[[#This Row],[PE2]]/(ZACKS_Screener[[#This Row],[EG2]]*100), "")</f>
        <v>-0.39964457831325306</v>
      </c>
      <c r="U1029"/>
    </row>
    <row r="1030" spans="1:21" hidden="1" x14ac:dyDescent="0.25">
      <c r="A1030" s="24" t="s">
        <v>1796</v>
      </c>
      <c r="B1030" s="34">
        <v>7257.61</v>
      </c>
      <c r="C1030" s="6" t="s">
        <v>1794</v>
      </c>
      <c r="D1030" s="6" t="s">
        <v>22</v>
      </c>
      <c r="E1030" s="6" t="s">
        <v>330</v>
      </c>
      <c r="F1030" s="6" t="s">
        <v>613</v>
      </c>
      <c r="G1030">
        <v>12</v>
      </c>
      <c r="H1030">
        <v>202212</v>
      </c>
      <c r="I1030" s="9">
        <v>16.3001</v>
      </c>
      <c r="J1030" s="9">
        <v>1.19</v>
      </c>
      <c r="M1030" s="27" t="str">
        <f>IFERROR(INDEX(Data!AE:AE,MATCH(ZACKS_Screener[[#This Row],[Company Name]] &amp; " *", Data!AD:AD,0)), "")</f>
        <v>515210</v>
      </c>
      <c r="N1030" t="e">
        <f>INDEX(Data!AI:AI,MATCH( ZACKS_Screener[[#This Row],[NAICS1]], Data!AH:AH,0))</f>
        <v>#N/A</v>
      </c>
      <c r="O10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3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30" s="18" t="str">
        <f>IFERROR(ZACKS_Screener[[#This Row],[Price]]/ZACKS_Screener[[#This Row],[EPS1]], "")</f>
        <v/>
      </c>
      <c r="R1030" s="18" t="str">
        <f>IFERROR(ZACKS_Screener[[#This Row],[Price]]/ZACKS_Screener[[#This Row],[EPS2]], "")</f>
        <v/>
      </c>
      <c r="S1030" s="18" t="str">
        <f>IFERROR(ZACKS_Screener[[#This Row],[PE1]]/(ZACKS_Screener[[#This Row],[EG1]]*100), "")</f>
        <v/>
      </c>
      <c r="T1030" s="18" t="str">
        <f>IFERROR(ZACKS_Screener[[#This Row],[PE2]]/(ZACKS_Screener[[#This Row],[EG2]]*100), "")</f>
        <v/>
      </c>
      <c r="U1030"/>
    </row>
    <row r="1031" spans="1:21" hidden="1" x14ac:dyDescent="0.25">
      <c r="A1031" s="24" t="s">
        <v>1797</v>
      </c>
      <c r="B1031" s="34">
        <v>7644.93</v>
      </c>
      <c r="C1031" s="6" t="s">
        <v>1794</v>
      </c>
      <c r="D1031" s="6" t="s">
        <v>22</v>
      </c>
      <c r="E1031" s="6" t="s">
        <v>330</v>
      </c>
      <c r="F1031" s="6" t="s">
        <v>1292</v>
      </c>
      <c r="G1031">
        <v>12</v>
      </c>
      <c r="H1031">
        <v>202212</v>
      </c>
      <c r="I1031" s="9">
        <v>17.170000000000002</v>
      </c>
      <c r="J1031" s="9">
        <v>1.19</v>
      </c>
      <c r="M1031" s="27" t="str">
        <f>IFERROR(INDEX(Data!AE:AE,MATCH(ZACKS_Screener[[#This Row],[Company Name]] &amp; " *", Data!AD:AD,0)), "")</f>
        <v>515210</v>
      </c>
      <c r="N1031" t="e">
        <f>INDEX(Data!AI:AI,MATCH( ZACKS_Screener[[#This Row],[NAICS1]], Data!AH:AH,0))</f>
        <v>#N/A</v>
      </c>
      <c r="O10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3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31" s="18" t="str">
        <f>IFERROR(ZACKS_Screener[[#This Row],[Price]]/ZACKS_Screener[[#This Row],[EPS1]], "")</f>
        <v/>
      </c>
      <c r="R1031" s="18" t="str">
        <f>IFERROR(ZACKS_Screener[[#This Row],[Price]]/ZACKS_Screener[[#This Row],[EPS2]], "")</f>
        <v/>
      </c>
      <c r="S1031" s="18" t="str">
        <f>IFERROR(ZACKS_Screener[[#This Row],[PE1]]/(ZACKS_Screener[[#This Row],[EG1]]*100), "")</f>
        <v/>
      </c>
      <c r="T1031" s="18" t="str">
        <f>IFERROR(ZACKS_Screener[[#This Row],[PE2]]/(ZACKS_Screener[[#This Row],[EG2]]*100), "")</f>
        <v/>
      </c>
      <c r="U1031"/>
    </row>
    <row r="1032" spans="1:21" hidden="1" x14ac:dyDescent="0.25">
      <c r="A1032" s="24" t="s">
        <v>1799</v>
      </c>
      <c r="B1032" s="34">
        <v>12087.69</v>
      </c>
      <c r="C1032" s="6" t="s">
        <v>1798</v>
      </c>
      <c r="D1032" s="6" t="s">
        <v>22</v>
      </c>
      <c r="E1032" s="6" t="s">
        <v>107</v>
      </c>
      <c r="F1032" s="6" t="s">
        <v>1204</v>
      </c>
      <c r="G1032">
        <v>12</v>
      </c>
      <c r="H1032">
        <v>202212</v>
      </c>
      <c r="I1032" s="9">
        <v>6.59</v>
      </c>
      <c r="J1032" s="9">
        <v>-1.57</v>
      </c>
      <c r="K1032" s="9">
        <v>-1.46</v>
      </c>
      <c r="L1032" s="9">
        <v>-0.92</v>
      </c>
      <c r="M1032" s="27" t="str">
        <f>IFERROR(INDEX(Data!AE:AE,MATCH(ZACKS_Screener[[#This Row],[Company Name]] &amp; " *", Data!AD:AD,0)), "")</f>
        <v/>
      </c>
      <c r="N1032" t="str">
        <f>INDEX(Data!AI:AI,MATCH( ZACKS_Screener[[#This Row],[NAICS1]], Data!AH:AH,0))</f>
        <v/>
      </c>
      <c r="O10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7.0063694267515977E-2</v>
      </c>
      <c r="P10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0.36986301369863012</v>
      </c>
      <c r="Q1032" s="18">
        <f>IFERROR(ZACKS_Screener[[#This Row],[Price]]/ZACKS_Screener[[#This Row],[EPS1]], "")</f>
        <v>-4.5136986301369859</v>
      </c>
      <c r="R1032" s="18">
        <f>IFERROR(ZACKS_Screener[[#This Row],[Price]]/ZACKS_Screener[[#This Row],[EPS2]], "")</f>
        <v>-7.1630434782608692</v>
      </c>
      <c r="S1032" s="18">
        <f>IFERROR(ZACKS_Screener[[#This Row],[PE1]]/(ZACKS_Screener[[#This Row],[EG1]]*100), "")</f>
        <v>-0.64422789539227843</v>
      </c>
      <c r="T1032" s="18">
        <f>IFERROR(ZACKS_Screener[[#This Row],[PE2]]/(ZACKS_Screener[[#This Row],[EG2]]*100), "")</f>
        <v>-0.19366747181964572</v>
      </c>
      <c r="U1032"/>
    </row>
    <row r="1033" spans="1:21" hidden="1" x14ac:dyDescent="0.25">
      <c r="A1033" s="24" t="s">
        <v>41252</v>
      </c>
      <c r="B1033" s="34">
        <v>2871.88</v>
      </c>
      <c r="C1033" s="6" t="s">
        <v>12371</v>
      </c>
      <c r="D1033" s="6" t="s">
        <v>13</v>
      </c>
      <c r="E1033" s="6" t="s">
        <v>107</v>
      </c>
      <c r="F1033" s="6" t="s">
        <v>108</v>
      </c>
      <c r="G1033">
        <v>12</v>
      </c>
      <c r="H1033">
        <v>202212</v>
      </c>
      <c r="I1033" s="9">
        <v>113.52</v>
      </c>
      <c r="J1033" s="9">
        <v>15.48</v>
      </c>
      <c r="K1033" s="9">
        <v>5.9</v>
      </c>
      <c r="L1033" s="9">
        <v>9.68</v>
      </c>
      <c r="M1033" s="27" t="str">
        <f>IFERROR(INDEX(Data!AE:AE,MATCH(ZACKS_Screener[[#This Row],[Company Name]] &amp; " *", Data!AD:AD,0)), "")</f>
        <v/>
      </c>
      <c r="N1033" t="str">
        <f>INDEX(Data!AI:AI,MATCH( ZACKS_Screener[[#This Row],[NAICS1]], Data!AH:AH,0))</f>
        <v/>
      </c>
      <c r="O10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-0.61886304909560719</v>
      </c>
      <c r="P10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0.64067796610169481</v>
      </c>
      <c r="Q1033" s="18">
        <f>IFERROR(ZACKS_Screener[[#This Row],[Price]]/ZACKS_Screener[[#This Row],[EPS1]], "")</f>
        <v>19.240677966101693</v>
      </c>
      <c r="R1033" s="18">
        <f>IFERROR(ZACKS_Screener[[#This Row],[Price]]/ZACKS_Screener[[#This Row],[EPS2]], "")</f>
        <v>11.727272727272727</v>
      </c>
      <c r="S1033" s="18">
        <f>IFERROR(ZACKS_Screener[[#This Row],[PE1]]/(ZACKS_Screener[[#This Row],[EG1]]*100), "")</f>
        <v>-0.31090364813700855</v>
      </c>
      <c r="T1033" s="18">
        <f>IFERROR(ZACKS_Screener[[#This Row],[PE2]]/(ZACKS_Screener[[#This Row],[EG2]]*100), "")</f>
        <v>0.18304473304473307</v>
      </c>
      <c r="U1033"/>
    </row>
    <row r="1034" spans="1:21" hidden="1" x14ac:dyDescent="0.25">
      <c r="A1034" s="24" t="s">
        <v>1801</v>
      </c>
      <c r="B1034" s="34">
        <v>11063.91</v>
      </c>
      <c r="C1034" s="6" t="s">
        <v>1800</v>
      </c>
      <c r="D1034" s="6" t="s">
        <v>13</v>
      </c>
      <c r="E1034" s="6" t="s">
        <v>179</v>
      </c>
      <c r="F1034" s="6" t="s">
        <v>399</v>
      </c>
      <c r="G1034">
        <v>12</v>
      </c>
      <c r="H1034">
        <v>202212</v>
      </c>
      <c r="I1034" s="9">
        <v>80.66</v>
      </c>
      <c r="J1034" s="9">
        <v>6.6</v>
      </c>
      <c r="K1034" s="9">
        <v>6.54</v>
      </c>
      <c r="L1034" s="9">
        <v>7.27</v>
      </c>
      <c r="M1034" s="27" t="str">
        <f>IFERROR(INDEX(Data!AE:AE,MATCH(ZACKS_Screener[[#This Row],[Company Name]] &amp; " *", Data!AD:AD,0)), "")</f>
        <v>541512</v>
      </c>
      <c r="N1034" t="str">
        <f>INDEX(Data!AI:AI,MATCH( ZACKS_Screener[[#This Row],[NAICS1]], Data!AH:AH,0))</f>
        <v xml:space="preserve">Computer Systems Design Services </v>
      </c>
      <c r="O10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-9.0909090909090315E-3</v>
      </c>
      <c r="P10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0.11162079510703357</v>
      </c>
      <c r="Q1034" s="18">
        <f>IFERROR(ZACKS_Screener[[#This Row],[Price]]/ZACKS_Screener[[#This Row],[EPS1]], "")</f>
        <v>12.333333333333332</v>
      </c>
      <c r="R1034" s="18">
        <f>IFERROR(ZACKS_Screener[[#This Row],[Price]]/ZACKS_Screener[[#This Row],[EPS2]], "")</f>
        <v>11.094910591471802</v>
      </c>
      <c r="S1034" s="18">
        <f>IFERROR(ZACKS_Screener[[#This Row],[PE1]]/(ZACKS_Screener[[#This Row],[EG1]]*100), "")</f>
        <v>-13.566666666666753</v>
      </c>
      <c r="T1034" s="18">
        <f>IFERROR(ZACKS_Screener[[#This Row],[PE2]]/(ZACKS_Screener[[#This Row],[EG2]]*100), "")</f>
        <v>0.99398240093459767</v>
      </c>
      <c r="U1034"/>
    </row>
    <row r="1035" spans="1:21" hidden="1" x14ac:dyDescent="0.25">
      <c r="A1035" s="24" t="s">
        <v>1803</v>
      </c>
      <c r="B1035" s="34">
        <v>7629.84</v>
      </c>
      <c r="C1035" s="6" t="s">
        <v>1802</v>
      </c>
      <c r="D1035" s="6" t="s">
        <v>13</v>
      </c>
      <c r="E1035" s="6" t="s">
        <v>107</v>
      </c>
      <c r="F1035" s="6" t="s">
        <v>108</v>
      </c>
      <c r="G1035">
        <v>12</v>
      </c>
      <c r="H1035">
        <v>202212</v>
      </c>
      <c r="I1035" s="9">
        <v>129.27000000000001</v>
      </c>
      <c r="J1035" s="9">
        <v>8.7200000000000006</v>
      </c>
      <c r="K1035" s="9">
        <v>11.08</v>
      </c>
      <c r="L1035" s="9">
        <v>16.329999999999998</v>
      </c>
      <c r="M1035" s="27" t="str">
        <f>IFERROR(INDEX(Data!AE:AE,MATCH(ZACKS_Screener[[#This Row],[Company Name]] &amp; " *", Data!AD:AD,0)), "")</f>
        <v>336320</v>
      </c>
      <c r="N1035" t="str">
        <f>INDEX(Data!AI:AI,MATCH( ZACKS_Screener[[#This Row],[NAICS1]], Data!AH:AH,0))</f>
        <v>Motor Vehicle Electrical and Electronic Equipment Manufacturing</v>
      </c>
      <c r="O10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0.27064220183486232</v>
      </c>
      <c r="P10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0.47382671480144389</v>
      </c>
      <c r="Q1035" s="18">
        <f>IFERROR(ZACKS_Screener[[#This Row],[Price]]/ZACKS_Screener[[#This Row],[EPS1]], "")</f>
        <v>11.666967509025271</v>
      </c>
      <c r="R1035" s="18">
        <f>IFERROR(ZACKS_Screener[[#This Row],[Price]]/ZACKS_Screener[[#This Row],[EPS2]], "")</f>
        <v>7.916105327617883</v>
      </c>
      <c r="S1035" s="18">
        <f>IFERROR(ZACKS_Screener[[#This Row],[PE1]]/(ZACKS_Screener[[#This Row],[EG1]]*100), "")</f>
        <v>0.43108456219788305</v>
      </c>
      <c r="T1035" s="18">
        <f>IFERROR(ZACKS_Screener[[#This Row],[PE2]]/(ZACKS_Screener[[#This Row],[EG2]]*100), "")</f>
        <v>0.16706751815239271</v>
      </c>
      <c r="U1035"/>
    </row>
    <row r="1036" spans="1:21" hidden="1" x14ac:dyDescent="0.25">
      <c r="A1036" s="24" t="s">
        <v>1805</v>
      </c>
      <c r="B1036" s="34">
        <v>10402.26</v>
      </c>
      <c r="C1036" s="6" t="s">
        <v>1804</v>
      </c>
      <c r="D1036" s="6" t="s">
        <v>22</v>
      </c>
      <c r="E1036" s="6" t="s">
        <v>18</v>
      </c>
      <c r="F1036" s="6" t="s">
        <v>1806</v>
      </c>
      <c r="G1036">
        <v>12</v>
      </c>
      <c r="H1036">
        <v>202212</v>
      </c>
      <c r="I1036" s="9">
        <v>180.68</v>
      </c>
      <c r="J1036" s="9">
        <v>8.27</v>
      </c>
      <c r="K1036" s="9">
        <v>8.99</v>
      </c>
      <c r="L1036" s="9">
        <v>9.52</v>
      </c>
      <c r="M1036" s="27" t="str">
        <f>IFERROR(INDEX(Data!AE:AE,MATCH(ZACKS_Screener[[#This Row],[Company Name]] &amp; " *", Data!AD:AD,0)), "")</f>
        <v>333992</v>
      </c>
      <c r="N1036" t="str">
        <f>INDEX(Data!AI:AI,MATCH( ZACKS_Screener[[#This Row],[NAICS1]], Data!AH:AH,0))</f>
        <v xml:space="preserve">Welding and Soldering Equipment Manufacturing </v>
      </c>
      <c r="O10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8.7061668681983159E-2</v>
      </c>
      <c r="P10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5.8954393770856435E-2</v>
      </c>
      <c r="Q1036" s="18">
        <f>IFERROR(ZACKS_Screener[[#This Row],[Price]]/ZACKS_Screener[[#This Row],[EPS1]], "")</f>
        <v>20.097886540600669</v>
      </c>
      <c r="R1036" s="18">
        <f>IFERROR(ZACKS_Screener[[#This Row],[Price]]/ZACKS_Screener[[#This Row],[EPS2]], "")</f>
        <v>18.978991596638657</v>
      </c>
      <c r="S1036" s="18">
        <f>IFERROR(ZACKS_Screener[[#This Row],[PE1]]/(ZACKS_Screener[[#This Row],[EG1]]*100), "")</f>
        <v>2.3084655790384354</v>
      </c>
      <c r="T1036" s="18">
        <f>IFERROR(ZACKS_Screener[[#This Row],[PE2]]/(ZACKS_Screener[[#This Row],[EG2]]*100), "")</f>
        <v>3.2192666878072029</v>
      </c>
      <c r="U1036"/>
    </row>
    <row r="1037" spans="1:21" hidden="1" x14ac:dyDescent="0.25">
      <c r="A1037" s="24" t="s">
        <v>1808</v>
      </c>
      <c r="B1037" s="34">
        <v>4125.13</v>
      </c>
      <c r="C1037" s="6" t="s">
        <v>1807</v>
      </c>
      <c r="D1037" s="6" t="s">
        <v>13</v>
      </c>
      <c r="E1037" s="6" t="s">
        <v>330</v>
      </c>
      <c r="F1037" s="6" t="s">
        <v>1809</v>
      </c>
      <c r="G1037">
        <v>12</v>
      </c>
      <c r="H1037">
        <v>202212</v>
      </c>
      <c r="I1037" s="9">
        <v>30.99</v>
      </c>
      <c r="J1037" s="9">
        <v>2.27</v>
      </c>
      <c r="K1037" s="9">
        <v>1.61</v>
      </c>
      <c r="L1037" s="9">
        <v>1.72</v>
      </c>
      <c r="M1037" s="27" t="str">
        <f>IFERROR(INDEX(Data!AE:AE,MATCH(ZACKS_Screener[[#This Row],[Company Name]] &amp; " *", Data!AD:AD,0)), "")</f>
        <v>337910</v>
      </c>
      <c r="N1037" t="str">
        <f>INDEX(Data!AI:AI,MATCH( ZACKS_Screener[[#This Row],[NAICS1]], Data!AH:AH,0))</f>
        <v>Mattress Manufacturing</v>
      </c>
      <c r="O10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-0.29074889867841408</v>
      </c>
      <c r="P10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6.8322981366459548E-2</v>
      </c>
      <c r="Q1037" s="18">
        <f>IFERROR(ZACKS_Screener[[#This Row],[Price]]/ZACKS_Screener[[#This Row],[EPS1]], "")</f>
        <v>19.248447204968944</v>
      </c>
      <c r="R1037" s="18">
        <f>IFERROR(ZACKS_Screener[[#This Row],[Price]]/ZACKS_Screener[[#This Row],[EPS2]], "")</f>
        <v>18.017441860465116</v>
      </c>
      <c r="S1037" s="18">
        <f>IFERROR(ZACKS_Screener[[#This Row],[PE1]]/(ZACKS_Screener[[#This Row],[EG1]]*100), "")</f>
        <v>-0.66202992659514404</v>
      </c>
      <c r="T1037" s="18">
        <f>IFERROR(ZACKS_Screener[[#This Row],[PE2]]/(ZACKS_Screener[[#This Row],[EG2]]*100), "")</f>
        <v>2.637098308668079</v>
      </c>
      <c r="U1037"/>
    </row>
    <row r="1038" spans="1:21" hidden="1" x14ac:dyDescent="0.25">
      <c r="A1038" s="24" t="s">
        <v>1811</v>
      </c>
      <c r="B1038" s="34">
        <v>10782.19</v>
      </c>
      <c r="C1038" s="6" t="s">
        <v>1810</v>
      </c>
      <c r="D1038" s="6" t="s">
        <v>22</v>
      </c>
      <c r="E1038" s="6" t="s">
        <v>41</v>
      </c>
      <c r="F1038" s="6" t="s">
        <v>67</v>
      </c>
      <c r="G1038">
        <v>12</v>
      </c>
      <c r="H1038">
        <v>202212</v>
      </c>
      <c r="I1038" s="9">
        <v>65.319999999999993</v>
      </c>
      <c r="J1038" s="9">
        <v>-1.3</v>
      </c>
      <c r="K1038" s="9">
        <v>-2.41</v>
      </c>
      <c r="L1038" s="9">
        <v>-1.89</v>
      </c>
      <c r="M1038" s="27" t="str">
        <f>IFERROR(INDEX(Data!AE:AE,MATCH(ZACKS_Screener[[#This Row],[Company Name]] &amp; " *", Data!AD:AD,0)), "")</f>
        <v/>
      </c>
      <c r="N1038" t="str">
        <f>INDEX(Data!AI:AI,MATCH( ZACKS_Screener[[#This Row],[NAICS1]], Data!AH:AH,0))</f>
        <v/>
      </c>
      <c r="O10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-0.85384615384615392</v>
      </c>
      <c r="P10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0.21576763485477188</v>
      </c>
      <c r="Q1038" s="18">
        <f>IFERROR(ZACKS_Screener[[#This Row],[Price]]/ZACKS_Screener[[#This Row],[EPS1]], "")</f>
        <v>-27.103734439834021</v>
      </c>
      <c r="R1038" s="18">
        <f>IFERROR(ZACKS_Screener[[#This Row],[Price]]/ZACKS_Screener[[#This Row],[EPS2]], "")</f>
        <v>-34.560846560846556</v>
      </c>
      <c r="S1038" s="18">
        <f>IFERROR(ZACKS_Screener[[#This Row],[PE1]]/(ZACKS_Screener[[#This Row],[EG1]]*100), "")</f>
        <v>0.31743112407012819</v>
      </c>
      <c r="T1038" s="18">
        <f>IFERROR(ZACKS_Screener[[#This Row],[PE2]]/(ZACKS_Screener[[#This Row],[EG2]]*100), "")</f>
        <v>-1.601762311762311</v>
      </c>
      <c r="U1038"/>
    </row>
    <row r="1039" spans="1:21" hidden="1" x14ac:dyDescent="0.25">
      <c r="A1039" s="24" t="s">
        <v>1813</v>
      </c>
      <c r="B1039" s="34">
        <v>32395.52</v>
      </c>
      <c r="C1039" s="6" t="s">
        <v>1812</v>
      </c>
      <c r="D1039" s="6" t="s">
        <v>13</v>
      </c>
      <c r="E1039" s="6" t="s">
        <v>26</v>
      </c>
      <c r="F1039" s="6" t="s">
        <v>963</v>
      </c>
      <c r="G1039">
        <v>11</v>
      </c>
      <c r="H1039">
        <v>202211</v>
      </c>
      <c r="I1039" s="9">
        <v>111.94</v>
      </c>
      <c r="J1039" s="9">
        <v>17.55</v>
      </c>
      <c r="K1039" s="9">
        <v>9.7200000000000006</v>
      </c>
      <c r="L1039" s="9">
        <v>10.44</v>
      </c>
      <c r="M1039" s="27" t="str">
        <f>IFERROR(INDEX(Data!AE:AE,MATCH(ZACKS_Screener[[#This Row],[Company Name]] &amp; " *", Data!AD:AD,0)), "")</f>
        <v>522292</v>
      </c>
      <c r="N1039" t="str">
        <f>INDEX(Data!AI:AI,MATCH( ZACKS_Screener[[#This Row],[NAICS1]], Data!AH:AH,0))</f>
        <v xml:space="preserve">Real Estate Credit </v>
      </c>
      <c r="O10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-0.44615384615384612</v>
      </c>
      <c r="P10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7.4074074074073959E-2</v>
      </c>
      <c r="Q1039" s="18">
        <f>IFERROR(ZACKS_Screener[[#This Row],[Price]]/ZACKS_Screener[[#This Row],[EPS1]], "")</f>
        <v>11.516460905349794</v>
      </c>
      <c r="R1039" s="18">
        <f>IFERROR(ZACKS_Screener[[#This Row],[Price]]/ZACKS_Screener[[#This Row],[EPS2]], "")</f>
        <v>10.722222222222223</v>
      </c>
      <c r="S1039" s="18">
        <f>IFERROR(ZACKS_Screener[[#This Row],[PE1]]/(ZACKS_Screener[[#This Row],[EG1]]*100), "")</f>
        <v>-0.25812757201646092</v>
      </c>
      <c r="T1039" s="18">
        <f>IFERROR(ZACKS_Screener[[#This Row],[PE2]]/(ZACKS_Screener[[#This Row],[EG2]]*100), "")</f>
        <v>1.4475000000000025</v>
      </c>
      <c r="U1039"/>
    </row>
    <row r="1040" spans="1:21" hidden="1" x14ac:dyDescent="0.25">
      <c r="A1040" s="24" t="s">
        <v>1814</v>
      </c>
      <c r="B1040" s="34">
        <v>28670.93</v>
      </c>
      <c r="C1040" s="6" t="s">
        <v>1812</v>
      </c>
      <c r="D1040" s="6" t="s">
        <v>13</v>
      </c>
      <c r="E1040" s="6" t="s">
        <v>26</v>
      </c>
      <c r="F1040" s="6" t="s">
        <v>963</v>
      </c>
      <c r="G1040">
        <v>11</v>
      </c>
      <c r="H1040">
        <v>202211</v>
      </c>
      <c r="I1040" s="9">
        <v>99.07</v>
      </c>
      <c r="J1040" s="9">
        <v>17.55</v>
      </c>
      <c r="M1040" s="27" t="str">
        <f>IFERROR(INDEX(Data!AE:AE,MATCH(ZACKS_Screener[[#This Row],[Company Name]] &amp; " *", Data!AD:AD,0)), "")</f>
        <v>522292</v>
      </c>
      <c r="N1040" t="str">
        <f>INDEX(Data!AI:AI,MATCH( ZACKS_Screener[[#This Row],[NAICS1]], Data!AH:AH,0))</f>
        <v xml:space="preserve">Real Estate Credit </v>
      </c>
      <c r="O10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40" s="18" t="str">
        <f>IFERROR(ZACKS_Screener[[#This Row],[Price]]/ZACKS_Screener[[#This Row],[EPS1]], "")</f>
        <v/>
      </c>
      <c r="R1040" s="18" t="str">
        <f>IFERROR(ZACKS_Screener[[#This Row],[Price]]/ZACKS_Screener[[#This Row],[EPS2]], "")</f>
        <v/>
      </c>
      <c r="S1040" s="18" t="str">
        <f>IFERROR(ZACKS_Screener[[#This Row],[PE1]]/(ZACKS_Screener[[#This Row],[EG1]]*100), "")</f>
        <v/>
      </c>
      <c r="T1040" s="18" t="str">
        <f>IFERROR(ZACKS_Screener[[#This Row],[PE2]]/(ZACKS_Screener[[#This Row],[EG2]]*100), "")</f>
        <v/>
      </c>
      <c r="U1040"/>
    </row>
    <row r="1041" spans="1:21" hidden="1" x14ac:dyDescent="0.25">
      <c r="A1041" s="24" t="s">
        <v>1816</v>
      </c>
      <c r="B1041" s="34">
        <v>5418.47</v>
      </c>
      <c r="C1041" s="6" t="s">
        <v>1815</v>
      </c>
      <c r="D1041" s="6" t="s">
        <v>13</v>
      </c>
      <c r="E1041" s="6" t="s">
        <v>30</v>
      </c>
      <c r="F1041" s="6" t="s">
        <v>830</v>
      </c>
      <c r="G1041">
        <v>11</v>
      </c>
      <c r="H1041">
        <v>202211</v>
      </c>
      <c r="I1041" s="9">
        <v>13.67</v>
      </c>
      <c r="J1041" s="9">
        <v>1.5</v>
      </c>
      <c r="K1041" s="9">
        <v>1.29</v>
      </c>
      <c r="L1041" s="9">
        <v>1.46</v>
      </c>
      <c r="M1041" s="27" t="str">
        <f>IFERROR(INDEX(Data!AE:AE,MATCH(ZACKS_Screener[[#This Row],[Company Name]] &amp; " *", Data!AD:AD,0)), "")</f>
        <v/>
      </c>
      <c r="N1041" t="str">
        <f>INDEX(Data!AI:AI,MATCH( ZACKS_Screener[[#This Row],[NAICS1]], Data!AH:AH,0))</f>
        <v/>
      </c>
      <c r="O10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-0.13999999999999999</v>
      </c>
      <c r="P10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1041" s="18">
        <f>IFERROR(ZACKS_Screener[[#This Row],[Price]]/ZACKS_Screener[[#This Row],[EPS1]], "")</f>
        <v>10.596899224806201</v>
      </c>
      <c r="R1041" s="18">
        <f>IFERROR(ZACKS_Screener[[#This Row],[Price]]/ZACKS_Screener[[#This Row],[EPS2]], "")</f>
        <v>9.3630136986301373</v>
      </c>
      <c r="S1041" s="18">
        <f>IFERROR(ZACKS_Screener[[#This Row],[PE1]]/(ZACKS_Screener[[#This Row],[EG1]]*100), "")</f>
        <v>-0.75692137320044306</v>
      </c>
      <c r="T1041" s="18">
        <f>IFERROR(ZACKS_Screener[[#This Row],[PE2]]/(ZACKS_Screener[[#This Row],[EG2]]*100), "")</f>
        <v>0.71048751007252253</v>
      </c>
      <c r="U1041"/>
    </row>
    <row r="1042" spans="1:21" hidden="1" x14ac:dyDescent="0.25">
      <c r="A1042" s="24" t="s">
        <v>1818</v>
      </c>
      <c r="B1042" s="34">
        <v>3191.2</v>
      </c>
      <c r="C1042" s="6" t="s">
        <v>1817</v>
      </c>
      <c r="D1042" s="6" t="s">
        <v>22</v>
      </c>
      <c r="E1042" s="6" t="s">
        <v>41</v>
      </c>
      <c r="F1042" s="6" t="s">
        <v>704</v>
      </c>
      <c r="G1042">
        <v>12</v>
      </c>
      <c r="H1042">
        <v>202212</v>
      </c>
      <c r="I1042" s="9">
        <v>8.4700000000000006</v>
      </c>
      <c r="J1042" s="9">
        <v>-0.61</v>
      </c>
      <c r="K1042" s="9">
        <v>-0.28999999999999998</v>
      </c>
      <c r="L1042" s="9">
        <v>-0.23</v>
      </c>
      <c r="M1042" s="27" t="str">
        <f>IFERROR(INDEX(Data!AE:AE,MATCH(ZACKS_Screener[[#This Row],[Company Name]] &amp; " *", Data!AD:AD,0)), "")</f>
        <v>621420</v>
      </c>
      <c r="N1042" t="str">
        <f>INDEX(Data!AI:AI,MATCH( ZACKS_Screener[[#This Row],[NAICS1]], Data!AH:AH,0))</f>
        <v xml:space="preserve">Outpatient Mental Health and Substance Abuse Centers </v>
      </c>
      <c r="O10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0.52459016393442626</v>
      </c>
      <c r="P10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0.20689655172413784</v>
      </c>
      <c r="Q1042" s="18">
        <f>IFERROR(ZACKS_Screener[[#This Row],[Price]]/ZACKS_Screener[[#This Row],[EPS1]], "")</f>
        <v>-29.206896551724142</v>
      </c>
      <c r="R1042" s="18">
        <f>IFERROR(ZACKS_Screener[[#This Row],[Price]]/ZACKS_Screener[[#This Row],[EPS2]], "")</f>
        <v>-36.826086956521742</v>
      </c>
      <c r="S1042" s="18">
        <f>IFERROR(ZACKS_Screener[[#This Row],[PE1]]/(ZACKS_Screener[[#This Row],[EG1]]*100), "")</f>
        <v>-0.55675646551724145</v>
      </c>
      <c r="T1042" s="18">
        <f>IFERROR(ZACKS_Screener[[#This Row],[PE2]]/(ZACKS_Screener[[#This Row],[EG2]]*100), "")</f>
        <v>-1.7799275362318852</v>
      </c>
      <c r="U1042"/>
    </row>
    <row r="1043" spans="1:21" hidden="1" x14ac:dyDescent="0.25">
      <c r="A1043" s="24" t="s">
        <v>1820</v>
      </c>
      <c r="B1043" s="34">
        <v>6401.83</v>
      </c>
      <c r="C1043" s="6" t="s">
        <v>1819</v>
      </c>
      <c r="D1043" s="6" t="s">
        <v>22</v>
      </c>
      <c r="E1043" s="6" t="s">
        <v>14</v>
      </c>
      <c r="F1043" s="6" t="s">
        <v>595</v>
      </c>
      <c r="G1043">
        <v>12</v>
      </c>
      <c r="H1043">
        <v>202212</v>
      </c>
      <c r="I1043" s="9">
        <v>257.81</v>
      </c>
      <c r="J1043" s="9">
        <v>16.87</v>
      </c>
      <c r="K1043" s="9">
        <v>13.57</v>
      </c>
      <c r="L1043" s="9">
        <v>14.81</v>
      </c>
      <c r="M1043" s="27" t="str">
        <f>IFERROR(INDEX(Data!AE:AE,MATCH(ZACKS_Screener[[#This Row],[Company Name]] &amp; " *", Data!AD:AD,0)), "")</f>
        <v>335313</v>
      </c>
      <c r="N1043" t="str">
        <f>INDEX(Data!AI:AI,MATCH( ZACKS_Screener[[#This Row],[NAICS1]], Data!AH:AH,0))</f>
        <v xml:space="preserve">Switchgear and Switchboard Apparatus Manufacturing </v>
      </c>
      <c r="O10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-0.19561351511558983</v>
      </c>
      <c r="P10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9.1378039793662505E-2</v>
      </c>
      <c r="Q1043" s="18">
        <f>IFERROR(ZACKS_Screener[[#This Row],[Price]]/ZACKS_Screener[[#This Row],[EPS1]], "")</f>
        <v>18.998526160648488</v>
      </c>
      <c r="R1043" s="18">
        <f>IFERROR(ZACKS_Screener[[#This Row],[Price]]/ZACKS_Screener[[#This Row],[EPS2]], "")</f>
        <v>17.407832545577314</v>
      </c>
      <c r="S1043" s="18">
        <f>IFERROR(ZACKS_Screener[[#This Row],[PE1]]/(ZACKS_Screener[[#This Row],[EG1]]*100), "")</f>
        <v>-0.97122768584890906</v>
      </c>
      <c r="T1043" s="18">
        <f>IFERROR(ZACKS_Screener[[#This Row],[PE2]]/(ZACKS_Screener[[#This Row],[EG2]]*100), "")</f>
        <v>1.9050345777700333</v>
      </c>
      <c r="U1043"/>
    </row>
    <row r="1044" spans="1:21" hidden="1" x14ac:dyDescent="0.25">
      <c r="A1044" s="24" t="s">
        <v>41256</v>
      </c>
      <c r="B1044" s="34">
        <v>2242.5</v>
      </c>
      <c r="C1044" s="6" t="s">
        <v>41255</v>
      </c>
      <c r="D1044" s="6" t="s">
        <v>13</v>
      </c>
      <c r="E1044" s="6" t="s">
        <v>330</v>
      </c>
      <c r="F1044" s="6" t="s">
        <v>1641</v>
      </c>
      <c r="G1044">
        <v>3</v>
      </c>
      <c r="H1044">
        <v>202303</v>
      </c>
      <c r="I1044" s="9">
        <v>9.77</v>
      </c>
      <c r="J1044" s="9">
        <v>0.04</v>
      </c>
      <c r="K1044" s="9">
        <v>0.45</v>
      </c>
      <c r="L1044" s="9">
        <v>0.59</v>
      </c>
      <c r="M1044" s="27" t="str">
        <f>IFERROR(INDEX(Data!AE:AE,MATCH(ZACKS_Screener[[#This Row],[Company Name]] &amp; " *", Data!AD:AD,0)), "")</f>
        <v>512110</v>
      </c>
      <c r="N1044" t="str">
        <f>INDEX(Data!AI:AI,MATCH( ZACKS_Screener[[#This Row],[NAICS1]], Data!AH:AH,0))</f>
        <v xml:space="preserve">Motion Picture and Video Production </v>
      </c>
      <c r="O10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10.25</v>
      </c>
      <c r="P10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0.31111111111111101</v>
      </c>
      <c r="Q1044" s="18">
        <f>IFERROR(ZACKS_Screener[[#This Row],[Price]]/ZACKS_Screener[[#This Row],[EPS1]], "")</f>
        <v>21.711111111111109</v>
      </c>
      <c r="R1044" s="18">
        <f>IFERROR(ZACKS_Screener[[#This Row],[Price]]/ZACKS_Screener[[#This Row],[EPS2]], "")</f>
        <v>16.559322033898304</v>
      </c>
      <c r="S1044" s="18">
        <f>IFERROR(ZACKS_Screener[[#This Row],[PE1]]/(ZACKS_Screener[[#This Row],[EG1]]*100), "")</f>
        <v>2.1181571815718156E-2</v>
      </c>
      <c r="T1044" s="18">
        <f>IFERROR(ZACKS_Screener[[#This Row],[PE2]]/(ZACKS_Screener[[#This Row],[EG2]]*100), "")</f>
        <v>0.53226392251816002</v>
      </c>
      <c r="U1044"/>
    </row>
    <row r="1045" spans="1:21" hidden="1" x14ac:dyDescent="0.25">
      <c r="A1045" s="24" t="s">
        <v>41257</v>
      </c>
      <c r="B1045" s="34">
        <v>2107.0700000000002</v>
      </c>
      <c r="C1045" s="6" t="s">
        <v>41255</v>
      </c>
      <c r="D1045" s="6" t="s">
        <v>13</v>
      </c>
      <c r="E1045" s="6" t="s">
        <v>330</v>
      </c>
      <c r="F1045" s="6" t="s">
        <v>1641</v>
      </c>
      <c r="G1045">
        <v>3</v>
      </c>
      <c r="H1045">
        <v>202303</v>
      </c>
      <c r="I1045" s="9">
        <v>9.18</v>
      </c>
      <c r="J1045" s="9">
        <v>0.04</v>
      </c>
      <c r="M1045" s="27" t="str">
        <f>IFERROR(INDEX(Data!AE:AE,MATCH(ZACKS_Screener[[#This Row],[Company Name]] &amp; " *", Data!AD:AD,0)), "")</f>
        <v>512110</v>
      </c>
      <c r="N1045" t="str">
        <f>INDEX(Data!AI:AI,MATCH( ZACKS_Screener[[#This Row],[NAICS1]], Data!AH:AH,0))</f>
        <v xml:space="preserve">Motion Picture and Video Production </v>
      </c>
      <c r="O10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4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45" s="18" t="str">
        <f>IFERROR(ZACKS_Screener[[#This Row],[Price]]/ZACKS_Screener[[#This Row],[EPS1]], "")</f>
        <v/>
      </c>
      <c r="R1045" s="18" t="str">
        <f>IFERROR(ZACKS_Screener[[#This Row],[Price]]/ZACKS_Screener[[#This Row],[EPS2]], "")</f>
        <v/>
      </c>
      <c r="S1045" s="18" t="str">
        <f>IFERROR(ZACKS_Screener[[#This Row],[PE1]]/(ZACKS_Screener[[#This Row],[EG1]]*100), "")</f>
        <v/>
      </c>
      <c r="T1045" s="18" t="str">
        <f>IFERROR(ZACKS_Screener[[#This Row],[PE2]]/(ZACKS_Screener[[#This Row],[EG2]]*100), "")</f>
        <v/>
      </c>
      <c r="U1045"/>
    </row>
    <row r="1046" spans="1:21" hidden="1" x14ac:dyDescent="0.25">
      <c r="A1046" s="24" t="s">
        <v>41261</v>
      </c>
      <c r="B1046" s="34">
        <v>2806.51</v>
      </c>
      <c r="C1046" s="6" t="s">
        <v>41260</v>
      </c>
      <c r="D1046" s="6" t="s">
        <v>22</v>
      </c>
      <c r="E1046" s="6" t="s">
        <v>37</v>
      </c>
      <c r="F1046" s="6" t="s">
        <v>1476</v>
      </c>
      <c r="G1046">
        <v>12</v>
      </c>
      <c r="H1046">
        <v>202212</v>
      </c>
      <c r="I1046" s="9">
        <v>119.26</v>
      </c>
      <c r="J1046" s="9">
        <v>13.76</v>
      </c>
      <c r="K1046" s="9">
        <v>7.36</v>
      </c>
      <c r="L1046" s="9">
        <v>11.42</v>
      </c>
      <c r="M1046" s="27" t="str">
        <f>IFERROR(INDEX(Data!AE:AE,MATCH(ZACKS_Screener[[#This Row],[Company Name]] &amp; " *", Data!AD:AD,0)), "")</f>
        <v>236116</v>
      </c>
      <c r="N1046" t="str">
        <f>INDEX(Data!AI:AI,MATCH( ZACKS_Screener[[#This Row],[NAICS1]], Data!AH:AH,0))</f>
        <v xml:space="preserve">New Multifamily Housing Construction (except For-Sale Builders) </v>
      </c>
      <c r="O10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-0.46511627906976744</v>
      </c>
      <c r="P10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0.55163043478260865</v>
      </c>
      <c r="Q1046" s="18">
        <f>IFERROR(ZACKS_Screener[[#This Row],[Price]]/ZACKS_Screener[[#This Row],[EPS1]], "")</f>
        <v>16.203804347826086</v>
      </c>
      <c r="R1046" s="18">
        <f>IFERROR(ZACKS_Screener[[#This Row],[Price]]/ZACKS_Screener[[#This Row],[EPS2]], "")</f>
        <v>10.4430823117338</v>
      </c>
      <c r="S1046" s="18">
        <f>IFERROR(ZACKS_Screener[[#This Row],[PE1]]/(ZACKS_Screener[[#This Row],[EG1]]*100), "")</f>
        <v>-0.34838179347826087</v>
      </c>
      <c r="T1046" s="18">
        <f>IFERROR(ZACKS_Screener[[#This Row],[PE2]]/(ZACKS_Screener[[#This Row],[EG2]]*100), "")</f>
        <v>0.18931301924719401</v>
      </c>
      <c r="U1046"/>
    </row>
    <row r="1047" spans="1:21" hidden="1" x14ac:dyDescent="0.25">
      <c r="A1047" s="24" t="s">
        <v>1822</v>
      </c>
      <c r="B1047" s="34">
        <v>19295.310000000001</v>
      </c>
      <c r="C1047" s="6" t="s">
        <v>1821</v>
      </c>
      <c r="D1047" s="6" t="s">
        <v>13</v>
      </c>
      <c r="E1047" s="6" t="s">
        <v>41</v>
      </c>
      <c r="F1047" s="6" t="s">
        <v>45</v>
      </c>
      <c r="G1047">
        <v>12</v>
      </c>
      <c r="H1047">
        <v>202212</v>
      </c>
      <c r="I1047" s="9">
        <v>217.78</v>
      </c>
      <c r="J1047" s="9">
        <v>19.940000000000001</v>
      </c>
      <c r="K1047" s="9">
        <v>16.829999999999998</v>
      </c>
      <c r="L1047" s="9">
        <v>18.29</v>
      </c>
      <c r="M1047" s="27" t="str">
        <f>IFERROR(INDEX(Data!AE:AE,MATCH(ZACKS_Screener[[#This Row],[Company Name]] &amp; " *", Data!AD:AD,0)), "")</f>
        <v/>
      </c>
      <c r="N1047" t="str">
        <f>INDEX(Data!AI:AI,MATCH( ZACKS_Screener[[#This Row],[NAICS1]], Data!AH:AH,0))</f>
        <v/>
      </c>
      <c r="O10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-0.15596790371113353</v>
      </c>
      <c r="P10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8.674985145573387E-2</v>
      </c>
      <c r="Q1047" s="18">
        <f>IFERROR(ZACKS_Screener[[#This Row],[Price]]/ZACKS_Screener[[#This Row],[EPS1]], "")</f>
        <v>12.939988116458705</v>
      </c>
      <c r="R1047" s="18">
        <f>IFERROR(ZACKS_Screener[[#This Row],[Price]]/ZACKS_Screener[[#This Row],[EPS2]], "")</f>
        <v>11.907053034445052</v>
      </c>
      <c r="S1047" s="18">
        <f>IFERROR(ZACKS_Screener[[#This Row],[PE1]]/(ZACKS_Screener[[#This Row],[EG1]]*100), "")</f>
        <v>-0.82965711589127444</v>
      </c>
      <c r="T1047" s="18">
        <f>IFERROR(ZACKS_Screener[[#This Row],[PE2]]/(ZACKS_Screener[[#This Row],[EG2]]*100), "")</f>
        <v>1.3725733052719868</v>
      </c>
      <c r="U1047"/>
    </row>
    <row r="1048" spans="1:21" hidden="1" x14ac:dyDescent="0.25">
      <c r="A1048" s="24" t="s">
        <v>1824</v>
      </c>
      <c r="B1048" s="34">
        <v>34579.03</v>
      </c>
      <c r="C1048" s="6" t="s">
        <v>1823</v>
      </c>
      <c r="D1048" s="6" t="s">
        <v>13</v>
      </c>
      <c r="E1048" s="6" t="s">
        <v>179</v>
      </c>
      <c r="F1048" s="6" t="s">
        <v>399</v>
      </c>
      <c r="G1048">
        <v>12</v>
      </c>
      <c r="H1048">
        <v>202212</v>
      </c>
      <c r="I1048" s="9">
        <v>182.52</v>
      </c>
      <c r="J1048" s="9">
        <v>12.9</v>
      </c>
      <c r="K1048" s="9">
        <v>12.32</v>
      </c>
      <c r="L1048" s="9">
        <v>13.49</v>
      </c>
      <c r="M1048" s="27" t="str">
        <f>IFERROR(INDEX(Data!AE:AE,MATCH(ZACKS_Screener[[#This Row],[Company Name]] &amp; " *", Data!AD:AD,0)), "")</f>
        <v>334511</v>
      </c>
      <c r="N1048" t="str">
        <f>INDEX(Data!AI:AI,MATCH( ZACKS_Screener[[#This Row],[NAICS1]], Data!AH:AH,0))</f>
        <v xml:space="preserve">Search, Detection, Navigation, Guidance, Aeronautical, and Nautical System and Instrument Manufacturing </v>
      </c>
      <c r="O10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-4.4961240310077526E-2</v>
      </c>
      <c r="P10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9.4967532467532464E-2</v>
      </c>
      <c r="Q1048" s="18">
        <f>IFERROR(ZACKS_Screener[[#This Row],[Price]]/ZACKS_Screener[[#This Row],[EPS1]], "")</f>
        <v>14.814935064935066</v>
      </c>
      <c r="R1048" s="18">
        <f>IFERROR(ZACKS_Screener[[#This Row],[Price]]/ZACKS_Screener[[#This Row],[EPS2]], "")</f>
        <v>13.530022238695331</v>
      </c>
      <c r="S1048" s="18">
        <f>IFERROR(ZACKS_Screener[[#This Row],[PE1]]/(ZACKS_Screener[[#This Row],[EG1]]*100), "")</f>
        <v>-3.2950459023734879</v>
      </c>
      <c r="T1048" s="18">
        <f>IFERROR(ZACKS_Screener[[#This Row],[PE2]]/(ZACKS_Screener[[#This Row],[EG2]]*100), "")</f>
        <v>1.4246997776130468</v>
      </c>
      <c r="U1048"/>
    </row>
    <row r="1049" spans="1:21" hidden="1" x14ac:dyDescent="0.25">
      <c r="A1049" s="24" t="s">
        <v>1826</v>
      </c>
      <c r="B1049" s="34">
        <v>31372.9</v>
      </c>
      <c r="C1049" s="6" t="s">
        <v>1825</v>
      </c>
      <c r="D1049" s="6" t="s">
        <v>22</v>
      </c>
      <c r="E1049" s="6" t="s">
        <v>107</v>
      </c>
      <c r="F1049" s="6" t="s">
        <v>776</v>
      </c>
      <c r="G1049">
        <v>12</v>
      </c>
      <c r="H1049">
        <v>202212</v>
      </c>
      <c r="I1049" s="9">
        <v>30.1</v>
      </c>
      <c r="J1049" s="9">
        <v>0.01</v>
      </c>
      <c r="K1049" s="9">
        <v>0.25</v>
      </c>
      <c r="L1049" s="9">
        <v>3.58</v>
      </c>
      <c r="M1049" s="27" t="str">
        <f>IFERROR(INDEX(Data!AE:AE,MATCH(ZACKS_Screener[[#This Row],[Company Name]] &amp; " *", Data!AD:AD,0)), "")</f>
        <v/>
      </c>
      <c r="N1049" t="str">
        <f>INDEX(Data!AI:AI,MATCH( ZACKS_Screener[[#This Row],[NAICS1]], Data!AH:AH,0))</f>
        <v/>
      </c>
      <c r="O10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24</v>
      </c>
      <c r="P10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13.32</v>
      </c>
      <c r="Q1049" s="18">
        <f>IFERROR(ZACKS_Screener[[#This Row],[Price]]/ZACKS_Screener[[#This Row],[EPS1]], "")</f>
        <v>120.4</v>
      </c>
      <c r="R1049" s="18">
        <f>IFERROR(ZACKS_Screener[[#This Row],[Price]]/ZACKS_Screener[[#This Row],[EPS2]], "")</f>
        <v>8.4078212290502794</v>
      </c>
      <c r="S1049" s="18">
        <f>IFERROR(ZACKS_Screener[[#This Row],[PE1]]/(ZACKS_Screener[[#This Row],[EG1]]*100), "")</f>
        <v>5.0166666666666672E-2</v>
      </c>
      <c r="T1049" s="18">
        <f>IFERROR(ZACKS_Screener[[#This Row],[PE2]]/(ZACKS_Screener[[#This Row],[EG2]]*100), "")</f>
        <v>6.3121780998875972E-3</v>
      </c>
      <c r="U1049"/>
    </row>
    <row r="1050" spans="1:21" hidden="1" x14ac:dyDescent="0.25">
      <c r="A1050" s="24" t="s">
        <v>1828</v>
      </c>
      <c r="B1050" s="34">
        <v>10461.950000000001</v>
      </c>
      <c r="C1050" s="6" t="s">
        <v>1827</v>
      </c>
      <c r="D1050" s="6" t="s">
        <v>13</v>
      </c>
      <c r="E1050" s="6" t="s">
        <v>26</v>
      </c>
      <c r="F1050" s="6" t="s">
        <v>27</v>
      </c>
      <c r="G1050">
        <v>12</v>
      </c>
      <c r="H1050">
        <v>202212</v>
      </c>
      <c r="I1050" s="9">
        <v>294.69</v>
      </c>
      <c r="J1050" s="9">
        <v>14.07</v>
      </c>
      <c r="K1050" s="9">
        <v>15.23</v>
      </c>
      <c r="L1050" s="9">
        <v>16.8</v>
      </c>
      <c r="M1050" s="27" t="str">
        <f>IFERROR(INDEX(Data!AE:AE,MATCH(ZACKS_Screener[[#This Row],[Company Name]] &amp; " *", Data!AD:AD,0)), "")</f>
        <v>335312</v>
      </c>
      <c r="N1050" t="str">
        <f>INDEX(Data!AI:AI,MATCH( ZACKS_Screener[[#This Row],[NAICS1]], Data!AH:AH,0))</f>
        <v xml:space="preserve">Motor and Generator Manufacturing </v>
      </c>
      <c r="O10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8.2444918265813794E-2</v>
      </c>
      <c r="P10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0.10308601444517401</v>
      </c>
      <c r="Q1050" s="18">
        <f>IFERROR(ZACKS_Screener[[#This Row],[Price]]/ZACKS_Screener[[#This Row],[EPS1]], "")</f>
        <v>19.34931057124097</v>
      </c>
      <c r="R1050" s="18">
        <f>IFERROR(ZACKS_Screener[[#This Row],[Price]]/ZACKS_Screener[[#This Row],[EPS2]], "")</f>
        <v>17.541071428571428</v>
      </c>
      <c r="S1050" s="18">
        <f>IFERROR(ZACKS_Screener[[#This Row],[PE1]]/(ZACKS_Screener[[#This Row],[EG1]]*100), "")</f>
        <v>2.3469379287703487</v>
      </c>
      <c r="T1050" s="18">
        <f>IFERROR(ZACKS_Screener[[#This Row],[PE2]]/(ZACKS_Screener[[#This Row],[EG2]]*100), "")</f>
        <v>1.7015956551410369</v>
      </c>
      <c r="U1050"/>
    </row>
    <row r="1051" spans="1:21" hidden="1" x14ac:dyDescent="0.25">
      <c r="A1051" s="24" t="s">
        <v>1830</v>
      </c>
      <c r="B1051" s="34">
        <v>177899.23</v>
      </c>
      <c r="C1051" s="6" t="s">
        <v>1829</v>
      </c>
      <c r="D1051" s="6" t="s">
        <v>13</v>
      </c>
      <c r="E1051" s="6" t="s">
        <v>130</v>
      </c>
      <c r="F1051" s="6" t="s">
        <v>323</v>
      </c>
      <c r="G1051">
        <v>12</v>
      </c>
      <c r="H1051">
        <v>202212</v>
      </c>
      <c r="I1051" s="9">
        <v>362.81</v>
      </c>
      <c r="J1051" s="9">
        <v>12.29</v>
      </c>
      <c r="K1051" s="9">
        <v>13.88</v>
      </c>
      <c r="L1051" s="9">
        <v>15.17</v>
      </c>
      <c r="M1051" s="27" t="str">
        <f>IFERROR(INDEX(Data!AE:AE,MATCH(ZACKS_Screener[[#This Row],[Company Name]] &amp; " *", Data!AD:AD,0)), "")</f>
        <v/>
      </c>
      <c r="N1051" t="str">
        <f>INDEX(Data!AI:AI,MATCH( ZACKS_Screener[[#This Row],[NAICS1]], Data!AH:AH,0))</f>
        <v/>
      </c>
      <c r="O10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0.12937347436940616</v>
      </c>
      <c r="P10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9.2939481268011465E-2</v>
      </c>
      <c r="Q1051" s="18">
        <f>IFERROR(ZACKS_Screener[[#This Row],[Price]]/ZACKS_Screener[[#This Row],[EPS1]], "")</f>
        <v>26.139048991354464</v>
      </c>
      <c r="R1051" s="18">
        <f>IFERROR(ZACKS_Screener[[#This Row],[Price]]/ZACKS_Screener[[#This Row],[EPS2]], "")</f>
        <v>23.916282135794333</v>
      </c>
      <c r="S1051" s="18">
        <f>IFERROR(ZACKS_Screener[[#This Row],[PE1]]/(ZACKS_Screener[[#This Row],[EG1]]*100), "")</f>
        <v>2.0204334094575223</v>
      </c>
      <c r="T1051" s="18">
        <f>IFERROR(ZACKS_Screener[[#This Row],[PE2]]/(ZACKS_Screener[[#This Row],[EG2]]*100), "")</f>
        <v>2.5733177987970977</v>
      </c>
      <c r="U1051"/>
    </row>
    <row r="1052" spans="1:21" hidden="1" x14ac:dyDescent="0.25">
      <c r="A1052" s="24" t="s">
        <v>1832</v>
      </c>
      <c r="B1052" s="34">
        <v>3522.27</v>
      </c>
      <c r="C1052" s="6" t="s">
        <v>1831</v>
      </c>
      <c r="D1052" s="6" t="s">
        <v>22</v>
      </c>
      <c r="E1052" s="6" t="s">
        <v>14</v>
      </c>
      <c r="F1052" s="6" t="s">
        <v>1638</v>
      </c>
      <c r="G1052">
        <v>6</v>
      </c>
      <c r="H1052">
        <v>202206</v>
      </c>
      <c r="I1052" s="9">
        <v>51.42</v>
      </c>
      <c r="J1052" s="9">
        <v>6.05</v>
      </c>
      <c r="K1052" s="9">
        <v>4.54</v>
      </c>
      <c r="L1052" s="9">
        <v>3.25</v>
      </c>
      <c r="M1052" s="27" t="str">
        <f>IFERROR(INDEX(Data!AE:AE,MATCH(ZACKS_Screener[[#This Row],[Company Name]] &amp; " *", Data!AD:AD,0)), "")</f>
        <v>334290</v>
      </c>
      <c r="N1052" t="str">
        <f>INDEX(Data!AI:AI,MATCH( ZACKS_Screener[[#This Row],[NAICS1]], Data!AH:AH,0))</f>
        <v>Other Communications Equipment Manufacturing</v>
      </c>
      <c r="O10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-0.24958677685950412</v>
      </c>
      <c r="P10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-0.28414096916299558</v>
      </c>
      <c r="Q1052" s="18">
        <f>IFERROR(ZACKS_Screener[[#This Row],[Price]]/ZACKS_Screener[[#This Row],[EPS1]], "")</f>
        <v>11.325991189427313</v>
      </c>
      <c r="R1052" s="18">
        <f>IFERROR(ZACKS_Screener[[#This Row],[Price]]/ZACKS_Screener[[#This Row],[EPS2]], "")</f>
        <v>15.821538461538463</v>
      </c>
      <c r="S1052" s="18">
        <f>IFERROR(ZACKS_Screener[[#This Row],[PE1]]/(ZACKS_Screener[[#This Row],[EG1]]*100), "")</f>
        <v>-0.45378971321877648</v>
      </c>
      <c r="T1052" s="18">
        <f>IFERROR(ZACKS_Screener[[#This Row],[PE2]]/(ZACKS_Screener[[#This Row],[EG2]]*100), "")</f>
        <v>-0.5568200357781754</v>
      </c>
      <c r="U1052"/>
    </row>
    <row r="1053" spans="1:21" hidden="1" x14ac:dyDescent="0.25">
      <c r="A1053" s="24" t="s">
        <v>41267</v>
      </c>
      <c r="B1053" s="34">
        <v>2491.61</v>
      </c>
      <c r="C1053" s="6" t="s">
        <v>41266</v>
      </c>
      <c r="D1053" s="6" t="s">
        <v>22</v>
      </c>
      <c r="E1053" s="6" t="s">
        <v>41</v>
      </c>
      <c r="F1053" s="6" t="s">
        <v>48</v>
      </c>
      <c r="G1053">
        <v>12</v>
      </c>
      <c r="H1053">
        <v>202212</v>
      </c>
      <c r="I1053" s="9">
        <v>46.34</v>
      </c>
      <c r="J1053" s="9">
        <v>2.39</v>
      </c>
      <c r="K1053" s="9">
        <v>2.6</v>
      </c>
      <c r="L1053" s="9">
        <v>3.12</v>
      </c>
      <c r="M1053" s="27" t="str">
        <f>IFERROR(INDEX(Data!AE:AE,MATCH(ZACKS_Screener[[#This Row],[Company Name]] &amp; " *", Data!AD:AD,0)), "")</f>
        <v/>
      </c>
      <c r="N1053" t="str">
        <f>INDEX(Data!AI:AI,MATCH( ZACKS_Screener[[#This Row],[NAICS1]], Data!AH:AH,0))</f>
        <v/>
      </c>
      <c r="O10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8.7866108786610858E-2</v>
      </c>
      <c r="P10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1053" s="18">
        <f>IFERROR(ZACKS_Screener[[#This Row],[Price]]/ZACKS_Screener[[#This Row],[EPS1]], "")</f>
        <v>17.823076923076925</v>
      </c>
      <c r="R1053" s="18">
        <f>IFERROR(ZACKS_Screener[[#This Row],[Price]]/ZACKS_Screener[[#This Row],[EPS2]], "")</f>
        <v>14.852564102564104</v>
      </c>
      <c r="S1053" s="18">
        <f>IFERROR(ZACKS_Screener[[#This Row],[PE1]]/(ZACKS_Screener[[#This Row],[EG1]]*100), "")</f>
        <v>2.028435897435898</v>
      </c>
      <c r="T1053" s="18">
        <f>IFERROR(ZACKS_Screener[[#This Row],[PE2]]/(ZACKS_Screener[[#This Row],[EG2]]*100), "")</f>
        <v>0.74262820512820515</v>
      </c>
      <c r="U1053"/>
    </row>
    <row r="1054" spans="1:21" hidden="1" x14ac:dyDescent="0.25">
      <c r="A1054" s="24" t="s">
        <v>1833</v>
      </c>
      <c r="B1054" s="34">
        <v>14297.33</v>
      </c>
      <c r="C1054" s="6" t="s">
        <v>1833</v>
      </c>
      <c r="D1054" s="6" t="s">
        <v>22</v>
      </c>
      <c r="E1054" s="6" t="s">
        <v>107</v>
      </c>
      <c r="F1054" s="6" t="s">
        <v>1408</v>
      </c>
      <c r="G1054">
        <v>12</v>
      </c>
      <c r="H1054">
        <v>202212</v>
      </c>
      <c r="I1054" s="9">
        <v>53.49</v>
      </c>
      <c r="J1054" s="9">
        <v>3.85</v>
      </c>
      <c r="K1054" s="9">
        <v>4.08</v>
      </c>
      <c r="L1054" s="9">
        <v>4.3899999999999997</v>
      </c>
      <c r="M1054" s="27" t="str">
        <f>IFERROR(INDEX(Data!AE:AE,MATCH(ZACKS_Screener[[#This Row],[Company Name]] &amp; " *", Data!AD:AD,0)), "")</f>
        <v>423120</v>
      </c>
      <c r="N1054" t="str">
        <f>INDEX(Data!AI:AI,MATCH( ZACKS_Screener[[#This Row],[NAICS1]], Data!AH:AH,0))</f>
        <v xml:space="preserve">Motor Vehicle Supplies and New Parts Merchant Wholesalers </v>
      </c>
      <c r="O10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5.9740259740259732E-2</v>
      </c>
      <c r="P10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7.5980392156862642E-2</v>
      </c>
      <c r="Q1054" s="18">
        <f>IFERROR(ZACKS_Screener[[#This Row],[Price]]/ZACKS_Screener[[#This Row],[EPS1]], "")</f>
        <v>13.11029411764706</v>
      </c>
      <c r="R1054" s="18">
        <f>IFERROR(ZACKS_Screener[[#This Row],[Price]]/ZACKS_Screener[[#This Row],[EPS2]], "")</f>
        <v>12.184510250569478</v>
      </c>
      <c r="S1054" s="18">
        <f>IFERROR(ZACKS_Screener[[#This Row],[PE1]]/(ZACKS_Screener[[#This Row],[EG1]]*100), "")</f>
        <v>2.1945492327365734</v>
      </c>
      <c r="T1054" s="18">
        <f>IFERROR(ZACKS_Screener[[#This Row],[PE2]]/(ZACKS_Screener[[#This Row],[EG2]]*100), "")</f>
        <v>1.6036387684620494</v>
      </c>
      <c r="U1054"/>
    </row>
    <row r="1055" spans="1:21" hidden="1" x14ac:dyDescent="0.25">
      <c r="A1055" s="24" t="s">
        <v>1835</v>
      </c>
      <c r="B1055" s="34">
        <v>421724</v>
      </c>
      <c r="C1055" s="6" t="s">
        <v>1834</v>
      </c>
      <c r="D1055" s="6" t="s">
        <v>13</v>
      </c>
      <c r="E1055" s="6" t="s">
        <v>41</v>
      </c>
      <c r="F1055" s="6" t="s">
        <v>42</v>
      </c>
      <c r="G1055">
        <v>12</v>
      </c>
      <c r="H1055">
        <v>202212</v>
      </c>
      <c r="I1055" s="9">
        <v>444.26</v>
      </c>
      <c r="J1055" s="9">
        <v>7.94</v>
      </c>
      <c r="K1055" s="9">
        <v>8.7899999999999991</v>
      </c>
      <c r="L1055" s="9">
        <v>12.07</v>
      </c>
      <c r="M1055" s="27" t="str">
        <f>IFERROR(INDEX(Data!AE:AE,MATCH(ZACKS_Screener[[#This Row],[Company Name]] &amp; " *", Data!AD:AD,0)), "")</f>
        <v>325412</v>
      </c>
      <c r="N1055" t="str">
        <f>INDEX(Data!AI:AI,MATCH( ZACKS_Screener[[#This Row],[NAICS1]], Data!AH:AH,0))</f>
        <v xml:space="preserve">Pharmaceutical Preparation Manufacturing </v>
      </c>
      <c r="O10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0.10705289672544065</v>
      </c>
      <c r="P10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0.37315130830489207</v>
      </c>
      <c r="Q1055" s="18">
        <f>IFERROR(ZACKS_Screener[[#This Row],[Price]]/ZACKS_Screener[[#This Row],[EPS1]], "")</f>
        <v>50.5415244596132</v>
      </c>
      <c r="R1055" s="18">
        <f>IFERROR(ZACKS_Screener[[#This Row],[Price]]/ZACKS_Screener[[#This Row],[EPS2]], "")</f>
        <v>36.806959403479702</v>
      </c>
      <c r="S1055" s="18">
        <f>IFERROR(ZACKS_Screener[[#This Row],[PE1]]/(ZACKS_Screener[[#This Row],[EG1]]*100), "")</f>
        <v>4.7211729906979922</v>
      </c>
      <c r="T1055" s="18">
        <f>IFERROR(ZACKS_Screener[[#This Row],[PE2]]/(ZACKS_Screener[[#This Row],[EG2]]*100), "")</f>
        <v>0.98638162547739761</v>
      </c>
      <c r="U1055"/>
    </row>
    <row r="1056" spans="1:21" hidden="1" x14ac:dyDescent="0.25">
      <c r="A1056" s="24" t="s">
        <v>1837</v>
      </c>
      <c r="B1056" s="34">
        <v>115151.41</v>
      </c>
      <c r="C1056" s="6" t="s">
        <v>1836</v>
      </c>
      <c r="D1056" s="6" t="s">
        <v>13</v>
      </c>
      <c r="E1056" s="6" t="s">
        <v>179</v>
      </c>
      <c r="F1056" s="6" t="s">
        <v>399</v>
      </c>
      <c r="G1056">
        <v>12</v>
      </c>
      <c r="H1056">
        <v>202212</v>
      </c>
      <c r="I1056" s="9">
        <v>454.69</v>
      </c>
      <c r="J1056" s="9">
        <v>27.23</v>
      </c>
      <c r="K1056" s="9">
        <v>27.09</v>
      </c>
      <c r="L1056" s="9">
        <v>28.13</v>
      </c>
      <c r="M1056" s="27" t="str">
        <f>IFERROR(INDEX(Data!AE:AE,MATCH(ZACKS_Screener[[#This Row],[Company Name]] &amp; " *", Data!AD:AD,0)), "")</f>
        <v>336414</v>
      </c>
      <c r="N1056" t="str">
        <f>INDEX(Data!AI:AI,MATCH( ZACKS_Screener[[#This Row],[NAICS1]], Data!AH:AH,0))</f>
        <v xml:space="preserve">Guided Missile and Space Vehicle Manufacturing </v>
      </c>
      <c r="O10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-5.1413881748072184E-3</v>
      </c>
      <c r="P10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3.8390550018456961E-2</v>
      </c>
      <c r="Q1056" s="18">
        <f>IFERROR(ZACKS_Screener[[#This Row],[Price]]/ZACKS_Screener[[#This Row],[EPS1]], "")</f>
        <v>16.784422296050202</v>
      </c>
      <c r="R1056" s="18">
        <f>IFERROR(ZACKS_Screener[[#This Row],[Price]]/ZACKS_Screener[[#This Row],[EPS2]], "")</f>
        <v>16.163881976537503</v>
      </c>
      <c r="S1056" s="18">
        <f>IFERROR(ZACKS_Screener[[#This Row],[PE1]]/(ZACKS_Screener[[#This Row],[EG1]]*100), "")</f>
        <v>-32.645701365817509</v>
      </c>
      <c r="T1056" s="18">
        <f>IFERROR(ZACKS_Screener[[#This Row],[PE2]]/(ZACKS_Screener[[#This Row],[EG2]]*100), "")</f>
        <v>4.2103804110038592</v>
      </c>
      <c r="U1056"/>
    </row>
    <row r="1057" spans="1:21" hidden="1" x14ac:dyDescent="0.25">
      <c r="A1057" s="24" t="s">
        <v>1839</v>
      </c>
      <c r="B1057" s="34">
        <v>3825.24</v>
      </c>
      <c r="C1057" s="6" t="s">
        <v>1838</v>
      </c>
      <c r="D1057" s="6" t="s">
        <v>13</v>
      </c>
      <c r="E1057" s="6" t="s">
        <v>37</v>
      </c>
      <c r="F1057" s="6" t="s">
        <v>127</v>
      </c>
      <c r="G1057">
        <v>12</v>
      </c>
      <c r="H1057">
        <v>202212</v>
      </c>
      <c r="I1057" s="9">
        <v>22.56</v>
      </c>
      <c r="J1057" s="9">
        <v>-5.22</v>
      </c>
      <c r="K1057" s="9">
        <v>7.05</v>
      </c>
      <c r="L1057" s="9">
        <v>8.1199999999999992</v>
      </c>
      <c r="M1057" s="27" t="str">
        <f>IFERROR(INDEX(Data!AE:AE,MATCH(ZACKS_Screener[[#This Row],[Company Name]] &amp; " *", Data!AD:AD,0)), "")</f>
        <v>524113</v>
      </c>
      <c r="N1057" t="str">
        <f>INDEX(Data!AI:AI,MATCH( ZACKS_Screener[[#This Row],[NAICS1]], Data!AH:AH,0))</f>
        <v xml:space="preserve">Direct Life Insurance Carriers </v>
      </c>
      <c r="O10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0.15177304964538998</v>
      </c>
      <c r="Q1057" s="18">
        <f>IFERROR(ZACKS_Screener[[#This Row],[Price]]/ZACKS_Screener[[#This Row],[EPS1]], "")</f>
        <v>3.1999999999999997</v>
      </c>
      <c r="R1057" s="18">
        <f>IFERROR(ZACKS_Screener[[#This Row],[Price]]/ZACKS_Screener[[#This Row],[EPS2]], "")</f>
        <v>2.7783251231527095</v>
      </c>
      <c r="S1057" s="18">
        <f>IFERROR(ZACKS_Screener[[#This Row],[PE1]]/(ZACKS_Screener[[#This Row],[EG1]]*100), "")</f>
        <v>3.2000000000000001E-2</v>
      </c>
      <c r="T1057" s="18">
        <f>IFERROR(ZACKS_Screener[[#This Row],[PE2]]/(ZACKS_Screener[[#This Row],[EG2]]*100), "")</f>
        <v>0.1830578702638001</v>
      </c>
      <c r="U1057"/>
    </row>
    <row r="1058" spans="1:21" hidden="1" x14ac:dyDescent="0.25">
      <c r="A1058" s="24" t="s">
        <v>1841</v>
      </c>
      <c r="B1058" s="34">
        <v>34837.769999999997</v>
      </c>
      <c r="C1058" s="6" t="s">
        <v>1840</v>
      </c>
      <c r="D1058" s="6" t="s">
        <v>582</v>
      </c>
      <c r="E1058" s="6" t="s">
        <v>223</v>
      </c>
      <c r="F1058" s="6" t="s">
        <v>270</v>
      </c>
      <c r="G1058">
        <v>12</v>
      </c>
      <c r="H1058">
        <v>202212</v>
      </c>
      <c r="I1058" s="9">
        <v>143.38999999999999</v>
      </c>
      <c r="J1058" s="9">
        <v>5.64</v>
      </c>
      <c r="K1058" s="9">
        <v>31.13</v>
      </c>
      <c r="L1058" s="9">
        <v>10.88</v>
      </c>
      <c r="M1058" s="27" t="str">
        <f>IFERROR(INDEX(Data!AE:AE,MATCH(ZACKS_Screener[[#This Row],[Company Name]] &amp; " *", Data!AD:AD,0)), "")</f>
        <v>221210</v>
      </c>
      <c r="N1058" t="str">
        <f>INDEX(Data!AI:AI,MATCH( ZACKS_Screener[[#This Row],[NAICS1]], Data!AH:AH,0))</f>
        <v xml:space="preserve">Natural Gas Distribution </v>
      </c>
      <c r="O10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4.5195035460992905</v>
      </c>
      <c r="P10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-0.6504979119820109</v>
      </c>
      <c r="Q1058" s="18">
        <f>IFERROR(ZACKS_Screener[[#This Row],[Price]]/ZACKS_Screener[[#This Row],[EPS1]], "")</f>
        <v>4.6061676839061994</v>
      </c>
      <c r="R1058" s="18">
        <f>IFERROR(ZACKS_Screener[[#This Row],[Price]]/ZACKS_Screener[[#This Row],[EPS2]], "")</f>
        <v>13.179227941176469</v>
      </c>
      <c r="S1058" s="18">
        <f>IFERROR(ZACKS_Screener[[#This Row],[PE1]]/(ZACKS_Screener[[#This Row],[EG1]]*100), "")</f>
        <v>1.0191755879651222E-2</v>
      </c>
      <c r="T1058" s="18">
        <f>IFERROR(ZACKS_Screener[[#This Row],[PE2]]/(ZACKS_Screener[[#This Row],[EG2]]*100), "")</f>
        <v>-0.20260215595497455</v>
      </c>
      <c r="U1058"/>
    </row>
    <row r="1059" spans="1:21" hidden="1" x14ac:dyDescent="0.25">
      <c r="A1059" s="24" t="s">
        <v>1843</v>
      </c>
      <c r="B1059" s="34">
        <v>13142.55</v>
      </c>
      <c r="C1059" s="6" t="s">
        <v>1842</v>
      </c>
      <c r="D1059" s="6" t="s">
        <v>22</v>
      </c>
      <c r="E1059" s="6" t="s">
        <v>118</v>
      </c>
      <c r="F1059" s="6" t="s">
        <v>119</v>
      </c>
      <c r="G1059">
        <v>12</v>
      </c>
      <c r="H1059">
        <v>202212</v>
      </c>
      <c r="I1059" s="9">
        <v>52.28</v>
      </c>
      <c r="J1059" s="9">
        <v>2.8</v>
      </c>
      <c r="K1059" s="9">
        <v>2.89</v>
      </c>
      <c r="L1059" s="9">
        <v>3.09</v>
      </c>
      <c r="M1059" s="27" t="str">
        <f>IFERROR(INDEX(Data!AE:AE,MATCH(ZACKS_Screener[[#This Row],[Company Name]] &amp; " *", Data!AD:AD,0)), "")</f>
        <v/>
      </c>
      <c r="N1059" t="str">
        <f>INDEX(Data!AI:AI,MATCH( ZACKS_Screener[[#This Row],[NAICS1]], Data!AH:AH,0))</f>
        <v/>
      </c>
      <c r="O10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3.2142857142857251E-2</v>
      </c>
      <c r="P10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6.9204152249134857E-2</v>
      </c>
      <c r="Q1059" s="18">
        <f>IFERROR(ZACKS_Screener[[#This Row],[Price]]/ZACKS_Screener[[#This Row],[EPS1]], "")</f>
        <v>18.089965397923876</v>
      </c>
      <c r="R1059" s="18">
        <f>IFERROR(ZACKS_Screener[[#This Row],[Price]]/ZACKS_Screener[[#This Row],[EPS2]], "")</f>
        <v>16.919093851132686</v>
      </c>
      <c r="S1059" s="18">
        <f>IFERROR(ZACKS_Screener[[#This Row],[PE1]]/(ZACKS_Screener[[#This Row],[EG1]]*100), "")</f>
        <v>5.6279892349096317</v>
      </c>
      <c r="T1059" s="18">
        <f>IFERROR(ZACKS_Screener[[#This Row],[PE2]]/(ZACKS_Screener[[#This Row],[EG2]]*100), "")</f>
        <v>2.4448090614886766</v>
      </c>
      <c r="U1059"/>
    </row>
    <row r="1060" spans="1:21" hidden="1" x14ac:dyDescent="0.25">
      <c r="A1060" s="24" t="s">
        <v>1845</v>
      </c>
      <c r="B1060" s="34">
        <v>5985.96</v>
      </c>
      <c r="C1060" s="6" t="s">
        <v>1844</v>
      </c>
      <c r="D1060" s="6" t="s">
        <v>22</v>
      </c>
      <c r="E1060" s="6" t="s">
        <v>41</v>
      </c>
      <c r="F1060" s="6" t="s">
        <v>61</v>
      </c>
      <c r="G1060">
        <v>12</v>
      </c>
      <c r="H1060">
        <v>202212</v>
      </c>
      <c r="I1060" s="9">
        <v>87.6</v>
      </c>
      <c r="J1060" s="9">
        <v>4.22</v>
      </c>
      <c r="K1060" s="9">
        <v>5.6</v>
      </c>
      <c r="L1060" s="9">
        <v>6.13</v>
      </c>
      <c r="M1060" s="27" t="str">
        <f>IFERROR(INDEX(Data!AE:AE,MATCH(ZACKS_Screener[[#This Row],[Company Name]] &amp; " *", Data!AD:AD,0)), "")</f>
        <v/>
      </c>
      <c r="N1060" t="str">
        <f>INDEX(Data!AI:AI,MATCH( ZACKS_Screener[[#This Row],[NAICS1]], Data!AH:AH,0))</f>
        <v/>
      </c>
      <c r="O10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0.32701421800947866</v>
      </c>
      <c r="P10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9.4642857142857195E-2</v>
      </c>
      <c r="Q1060" s="18">
        <f>IFERROR(ZACKS_Screener[[#This Row],[Price]]/ZACKS_Screener[[#This Row],[EPS1]], "")</f>
        <v>15.642857142857142</v>
      </c>
      <c r="R1060" s="18">
        <f>IFERROR(ZACKS_Screener[[#This Row],[Price]]/ZACKS_Screener[[#This Row],[EPS2]], "")</f>
        <v>14.29037520391517</v>
      </c>
      <c r="S1060" s="18">
        <f>IFERROR(ZACKS_Screener[[#This Row],[PE1]]/(ZACKS_Screener[[#This Row],[EG1]]*100), "")</f>
        <v>0.4783540372670807</v>
      </c>
      <c r="T1060" s="18">
        <f>IFERROR(ZACKS_Screener[[#This Row],[PE2]]/(ZACKS_Screener[[#This Row],[EG2]]*100), "")</f>
        <v>1.5099264366400926</v>
      </c>
      <c r="U1060"/>
    </row>
    <row r="1061" spans="1:21" hidden="1" x14ac:dyDescent="0.25">
      <c r="A1061" s="24" t="s">
        <v>1847</v>
      </c>
      <c r="B1061" s="34">
        <v>5675.77</v>
      </c>
      <c r="C1061" s="6" t="s">
        <v>1846</v>
      </c>
      <c r="D1061" s="6" t="s">
        <v>22</v>
      </c>
      <c r="E1061" s="6" t="s">
        <v>330</v>
      </c>
      <c r="F1061" s="6" t="s">
        <v>606</v>
      </c>
      <c r="G1061">
        <v>12</v>
      </c>
      <c r="H1061">
        <v>202212</v>
      </c>
      <c r="I1061" s="9">
        <v>62.29</v>
      </c>
      <c r="J1061" s="9">
        <v>-0.54</v>
      </c>
      <c r="K1061" s="9">
        <v>1.37</v>
      </c>
      <c r="L1061" s="9">
        <v>2.6</v>
      </c>
      <c r="M1061" s="27" t="str">
        <f>IFERROR(INDEX(Data!AE:AE,MATCH(ZACKS_Screener[[#This Row],[Company Name]] &amp; " *", Data!AD:AD,0)), "")</f>
        <v>713120</v>
      </c>
      <c r="N1061" t="str">
        <f>INDEX(Data!AI:AI,MATCH( ZACKS_Screener[[#This Row],[NAICS1]], Data!AH:AH,0))</f>
        <v>Amusement Arcades</v>
      </c>
      <c r="O10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0.89781021897810209</v>
      </c>
      <c r="Q1061" s="18">
        <f>IFERROR(ZACKS_Screener[[#This Row],[Price]]/ZACKS_Screener[[#This Row],[EPS1]], "")</f>
        <v>45.467153284671525</v>
      </c>
      <c r="R1061" s="18">
        <f>IFERROR(ZACKS_Screener[[#This Row],[Price]]/ZACKS_Screener[[#This Row],[EPS2]], "")</f>
        <v>23.957692307692305</v>
      </c>
      <c r="S1061" s="18">
        <f>IFERROR(ZACKS_Screener[[#This Row],[PE1]]/(ZACKS_Screener[[#This Row],[EG1]]*100), "")</f>
        <v>0.45467153284671524</v>
      </c>
      <c r="T1061" s="18">
        <f>IFERROR(ZACKS_Screener[[#This Row],[PE2]]/(ZACKS_Screener[[#This Row],[EG2]]*100), "")</f>
        <v>0.26684584115071919</v>
      </c>
      <c r="U1061"/>
    </row>
    <row r="1062" spans="1:21" hidden="1" x14ac:dyDescent="0.25">
      <c r="A1062" s="24" t="s">
        <v>1849</v>
      </c>
      <c r="B1062" s="34">
        <v>10248.219999999999</v>
      </c>
      <c r="C1062" s="6" t="s">
        <v>1848</v>
      </c>
      <c r="D1062" s="6" t="s">
        <v>22</v>
      </c>
      <c r="E1062" s="6" t="s">
        <v>14</v>
      </c>
      <c r="F1062" s="6" t="s">
        <v>1850</v>
      </c>
      <c r="G1062">
        <v>3</v>
      </c>
      <c r="H1062">
        <v>202303</v>
      </c>
      <c r="I1062" s="9">
        <v>62.63</v>
      </c>
      <c r="J1062" s="9">
        <v>3.22</v>
      </c>
      <c r="K1062" s="9">
        <v>3.08</v>
      </c>
      <c r="L1062" s="9">
        <v>3.79</v>
      </c>
      <c r="M1062" s="27" t="str">
        <f>IFERROR(INDEX(Data!AE:AE,MATCH(ZACKS_Screener[[#This Row],[Company Name]] &amp; " *", Data!AD:AD,0)), "")</f>
        <v/>
      </c>
      <c r="N1062" t="str">
        <f>INDEX(Data!AI:AI,MATCH( ZACKS_Screener[[#This Row],[NAICS1]], Data!AH:AH,0))</f>
        <v/>
      </c>
      <c r="O10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10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0.23051948051948051</v>
      </c>
      <c r="Q1062" s="18">
        <f>IFERROR(ZACKS_Screener[[#This Row],[Price]]/ZACKS_Screener[[#This Row],[EPS1]], "")</f>
        <v>20.334415584415584</v>
      </c>
      <c r="R1062" s="18">
        <f>IFERROR(ZACKS_Screener[[#This Row],[Price]]/ZACKS_Screener[[#This Row],[EPS2]], "")</f>
        <v>16.525065963060687</v>
      </c>
      <c r="S1062" s="18">
        <f>IFERROR(ZACKS_Screener[[#This Row],[PE1]]/(ZACKS_Screener[[#This Row],[EG1]]*100), "")</f>
        <v>-4.676915584415581</v>
      </c>
      <c r="T1062" s="18">
        <f>IFERROR(ZACKS_Screener[[#This Row],[PE2]]/(ZACKS_Screener[[#This Row],[EG2]]*100), "")</f>
        <v>0.71686201642573122</v>
      </c>
      <c r="U1062"/>
    </row>
    <row r="1063" spans="1:21" hidden="1" x14ac:dyDescent="0.25">
      <c r="A1063" s="24" t="s">
        <v>1852</v>
      </c>
      <c r="B1063" s="34">
        <v>3180.76</v>
      </c>
      <c r="C1063" s="6" t="s">
        <v>1851</v>
      </c>
      <c r="D1063" s="6" t="s">
        <v>22</v>
      </c>
      <c r="E1063" s="6" t="s">
        <v>330</v>
      </c>
      <c r="F1063" s="6" t="s">
        <v>474</v>
      </c>
      <c r="G1063">
        <v>12</v>
      </c>
      <c r="H1063">
        <v>202212</v>
      </c>
      <c r="I1063" s="9">
        <v>103.52</v>
      </c>
      <c r="J1063" s="9">
        <v>5.96</v>
      </c>
      <c r="K1063" s="9">
        <v>6.43</v>
      </c>
      <c r="L1063" s="9">
        <v>7.24</v>
      </c>
      <c r="M1063" s="27" t="str">
        <f>IFERROR(INDEX(Data!AE:AE,MATCH(ZACKS_Screener[[#This Row],[Company Name]] &amp; " *", Data!AD:AD,0)), "")</f>
        <v/>
      </c>
      <c r="N1063" t="str">
        <f>INDEX(Data!AI:AI,MATCH( ZACKS_Screener[[#This Row],[NAICS1]], Data!AH:AH,0))</f>
        <v/>
      </c>
      <c r="O10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7.8859060402684519E-2</v>
      </c>
      <c r="P10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0.1259720062208399</v>
      </c>
      <c r="Q1063" s="18">
        <f>IFERROR(ZACKS_Screener[[#This Row],[Price]]/ZACKS_Screener[[#This Row],[EPS1]], "")</f>
        <v>16.099533437013996</v>
      </c>
      <c r="R1063" s="18">
        <f>IFERROR(ZACKS_Screener[[#This Row],[Price]]/ZACKS_Screener[[#This Row],[EPS2]], "")</f>
        <v>14.298342541436464</v>
      </c>
      <c r="S1063" s="18">
        <f>IFERROR(ZACKS_Screener[[#This Row],[PE1]]/(ZACKS_Screener[[#This Row],[EG1]]*100), "")</f>
        <v>2.0415578571192228</v>
      </c>
      <c r="T1063" s="18">
        <f>IFERROR(ZACKS_Screener[[#This Row],[PE2]]/(ZACKS_Screener[[#This Row],[EG2]]*100), "")</f>
        <v>1.1350412659436593</v>
      </c>
      <c r="U1063"/>
    </row>
    <row r="1064" spans="1:21" hidden="1" x14ac:dyDescent="0.25">
      <c r="A1064" s="24" t="s">
        <v>1854</v>
      </c>
      <c r="B1064" s="34">
        <v>123323.59</v>
      </c>
      <c r="C1064" s="6" t="s">
        <v>1853</v>
      </c>
      <c r="D1064" s="6" t="s">
        <v>13</v>
      </c>
      <c r="E1064" s="6" t="s">
        <v>30</v>
      </c>
      <c r="F1064" s="6" t="s">
        <v>455</v>
      </c>
      <c r="G1064">
        <v>1</v>
      </c>
      <c r="H1064">
        <v>202301</v>
      </c>
      <c r="I1064" s="9">
        <v>206.78</v>
      </c>
      <c r="J1064" s="9">
        <v>13.89</v>
      </c>
      <c r="K1064" s="9">
        <v>13.43</v>
      </c>
      <c r="L1064" s="9">
        <v>14.65</v>
      </c>
      <c r="M1064" s="27" t="str">
        <f>IFERROR(INDEX(Data!AE:AE,MATCH(ZACKS_Screener[[#This Row],[Company Name]] &amp; " *", Data!AD:AD,0)), "")</f>
        <v/>
      </c>
      <c r="N1064" t="str">
        <f>INDEX(Data!AI:AI,MATCH( ZACKS_Screener[[#This Row],[NAICS1]], Data!AH:AH,0))</f>
        <v/>
      </c>
      <c r="O10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-3.3117350611951105E-2</v>
      </c>
      <c r="P10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9.0841399851079724E-2</v>
      </c>
      <c r="Q1064" s="18">
        <f>IFERROR(ZACKS_Screener[[#This Row],[Price]]/ZACKS_Screener[[#This Row],[EPS1]], "")</f>
        <v>15.396872673119882</v>
      </c>
      <c r="R1064" s="18">
        <f>IFERROR(ZACKS_Screener[[#This Row],[Price]]/ZACKS_Screener[[#This Row],[EPS2]], "")</f>
        <v>14.114675767918088</v>
      </c>
      <c r="S1064" s="18">
        <f>IFERROR(ZACKS_Screener[[#This Row],[PE1]]/(ZACKS_Screener[[#This Row],[EG1]]*100), "")</f>
        <v>-4.6491861180355381</v>
      </c>
      <c r="T1064" s="18">
        <f>IFERROR(ZACKS_Screener[[#This Row],[PE2]]/(ZACKS_Screener[[#This Row],[EG2]]*100), "")</f>
        <v>1.5537712751077035</v>
      </c>
      <c r="U1064"/>
    </row>
    <row r="1065" spans="1:21" hidden="1" x14ac:dyDescent="0.25">
      <c r="A1065" s="24" t="s">
        <v>1856</v>
      </c>
      <c r="B1065" s="34">
        <v>4551.42</v>
      </c>
      <c r="C1065" s="6" t="s">
        <v>1855</v>
      </c>
      <c r="D1065" s="6" t="s">
        <v>13</v>
      </c>
      <c r="E1065" s="6" t="s">
        <v>14</v>
      </c>
      <c r="F1065" s="6" t="s">
        <v>1850</v>
      </c>
      <c r="G1065">
        <v>12</v>
      </c>
      <c r="H1065">
        <v>202212</v>
      </c>
      <c r="I1065" s="9">
        <v>6.36</v>
      </c>
      <c r="J1065" s="9">
        <v>-3.32</v>
      </c>
      <c r="K1065" s="9">
        <v>-2.93</v>
      </c>
      <c r="L1065" s="9">
        <v>-0.51</v>
      </c>
      <c r="M1065" s="27" t="str">
        <f>IFERROR(INDEX(Data!AE:AE,MATCH(ZACKS_Screener[[#This Row],[Company Name]] &amp; " *", Data!AD:AD,0)), "")</f>
        <v/>
      </c>
      <c r="N1065" t="str">
        <f>INDEX(Data!AI:AI,MATCH( ZACKS_Screener[[#This Row],[NAICS1]], Data!AH:AH,0))</f>
        <v/>
      </c>
      <c r="O10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0.1174698795180722</v>
      </c>
      <c r="P10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0.82593856655290099</v>
      </c>
      <c r="Q1065" s="18">
        <f>IFERROR(ZACKS_Screener[[#This Row],[Price]]/ZACKS_Screener[[#This Row],[EPS1]], "")</f>
        <v>-2.1706484641638224</v>
      </c>
      <c r="R1065" s="18">
        <f>IFERROR(ZACKS_Screener[[#This Row],[Price]]/ZACKS_Screener[[#This Row],[EPS2]], "")</f>
        <v>-12.470588235294118</v>
      </c>
      <c r="S1065" s="18">
        <f>IFERROR(ZACKS_Screener[[#This Row],[PE1]]/(ZACKS_Screener[[#This Row],[EG1]]*100), "")</f>
        <v>-0.18478340771856142</v>
      </c>
      <c r="T1065" s="18">
        <f>IFERROR(ZACKS_Screener[[#This Row],[PE2]]/(ZACKS_Screener[[#This Row],[EG2]]*100), "")</f>
        <v>-0.15098687408847838</v>
      </c>
      <c r="U1065"/>
    </row>
    <row r="1066" spans="1:21" hidden="1" x14ac:dyDescent="0.25">
      <c r="A1066" s="24" t="s">
        <v>1858</v>
      </c>
      <c r="B1066" s="34">
        <v>15532.9</v>
      </c>
      <c r="C1066" s="6" t="s">
        <v>1857</v>
      </c>
      <c r="D1066" s="6" t="s">
        <v>22</v>
      </c>
      <c r="E1066" s="6" t="s">
        <v>37</v>
      </c>
      <c r="F1066" s="6" t="s">
        <v>1173</v>
      </c>
      <c r="G1066">
        <v>12</v>
      </c>
      <c r="H1066">
        <v>202212</v>
      </c>
      <c r="I1066" s="9">
        <v>199.99</v>
      </c>
      <c r="J1066" s="9">
        <v>11.52</v>
      </c>
      <c r="K1066" s="9">
        <v>16.77</v>
      </c>
      <c r="L1066" s="9">
        <v>17.75</v>
      </c>
      <c r="M1066" s="27" t="str">
        <f>IFERROR(INDEX(Data!AE:AE,MATCH(ZACKS_Screener[[#This Row],[Company Name]] &amp; " *", Data!AD:AD,0)), "")</f>
        <v>523150</v>
      </c>
      <c r="N1066" t="str">
        <f>INDEX(Data!AI:AI,MATCH( ZACKS_Screener[[#This Row],[NAICS1]], Data!AH:AH,0))</f>
        <v xml:space="preserve">Investment Banking and Securities Intermediation </v>
      </c>
      <c r="O10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0.45572916666666669</v>
      </c>
      <c r="P10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5.8437686344663113E-2</v>
      </c>
      <c r="Q1066" s="18">
        <f>IFERROR(ZACKS_Screener[[#This Row],[Price]]/ZACKS_Screener[[#This Row],[EPS1]], "")</f>
        <v>11.92546213476446</v>
      </c>
      <c r="R1066" s="18">
        <f>IFERROR(ZACKS_Screener[[#This Row],[Price]]/ZACKS_Screener[[#This Row],[EPS2]], "")</f>
        <v>11.267042253521128</v>
      </c>
      <c r="S1066" s="18">
        <f>IFERROR(ZACKS_Screener[[#This Row],[PE1]]/(ZACKS_Screener[[#This Row],[EG1]]*100), "")</f>
        <v>0.26167871198568871</v>
      </c>
      <c r="T1066" s="18">
        <f>IFERROR(ZACKS_Screener[[#This Row],[PE2]]/(ZACKS_Screener[[#This Row],[EG2]]*100), "")</f>
        <v>1.9280438631790737</v>
      </c>
      <c r="U1066"/>
    </row>
    <row r="1067" spans="1:21" hidden="1" x14ac:dyDescent="0.25">
      <c r="A1067" s="24" t="s">
        <v>1860</v>
      </c>
      <c r="B1067" s="34">
        <v>4380.96</v>
      </c>
      <c r="C1067" s="6" t="s">
        <v>1859</v>
      </c>
      <c r="D1067" s="6" t="s">
        <v>13</v>
      </c>
      <c r="E1067" s="6" t="s">
        <v>26</v>
      </c>
      <c r="F1067" s="6" t="s">
        <v>438</v>
      </c>
      <c r="G1067">
        <v>12</v>
      </c>
      <c r="H1067">
        <v>202212</v>
      </c>
      <c r="I1067" s="9">
        <v>60.81</v>
      </c>
      <c r="J1067" s="9">
        <v>11.77</v>
      </c>
      <c r="K1067" s="9">
        <v>2.5299999999999998</v>
      </c>
      <c r="L1067" s="9">
        <v>3.68</v>
      </c>
      <c r="M1067" s="27" t="str">
        <f>IFERROR(INDEX(Data!AE:AE,MATCH(ZACKS_Screener[[#This Row],[Company Name]] &amp; " *", Data!AD:AD,0)), "")</f>
        <v/>
      </c>
      <c r="N1067" t="str">
        <f>INDEX(Data!AI:AI,MATCH( ZACKS_Screener[[#This Row],[NAICS1]], Data!AH:AH,0))</f>
        <v/>
      </c>
      <c r="O10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-0.7850467289719627</v>
      </c>
      <c r="P10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0.4545454545454547</v>
      </c>
      <c r="Q1067" s="18">
        <f>IFERROR(ZACKS_Screener[[#This Row],[Price]]/ZACKS_Screener[[#This Row],[EPS1]], "")</f>
        <v>24.035573122529648</v>
      </c>
      <c r="R1067" s="18">
        <f>IFERROR(ZACKS_Screener[[#This Row],[Price]]/ZACKS_Screener[[#This Row],[EPS2]], "")</f>
        <v>16.524456521739129</v>
      </c>
      <c r="S1067" s="18">
        <f>IFERROR(ZACKS_Screener[[#This Row],[PE1]]/(ZACKS_Screener[[#This Row],[EG1]]*100), "")</f>
        <v>-0.30616741953698479</v>
      </c>
      <c r="T1067" s="18">
        <f>IFERROR(ZACKS_Screener[[#This Row],[PE2]]/(ZACKS_Screener[[#This Row],[EG2]]*100), "")</f>
        <v>0.36353804347826074</v>
      </c>
      <c r="U1067"/>
    </row>
    <row r="1068" spans="1:21" hidden="1" x14ac:dyDescent="0.25">
      <c r="A1068" s="24" t="s">
        <v>1861</v>
      </c>
      <c r="B1068" s="34">
        <v>35250.74</v>
      </c>
      <c r="C1068" s="6" t="s">
        <v>90</v>
      </c>
      <c r="D1068" s="6" t="s">
        <v>13</v>
      </c>
      <c r="E1068" s="6" t="s">
        <v>37</v>
      </c>
      <c r="F1068" s="6" t="s">
        <v>92</v>
      </c>
      <c r="G1068">
        <v>12</v>
      </c>
      <c r="H1068">
        <v>202212</v>
      </c>
      <c r="I1068" s="9">
        <v>107.08</v>
      </c>
      <c r="J1068" s="9"/>
      <c r="M1068" s="27" t="str">
        <f>IFERROR(INDEX(Data!AE:AE,MATCH(ZACKS_Screener[[#This Row],[Company Name]] &amp; " *", Data!AD:AD,0)), "")</f>
        <v/>
      </c>
      <c r="N1068" t="str">
        <f>INDEX(Data!AI:AI,MATCH( ZACKS_Screener[[#This Row],[NAICS1]], Data!AH:AH,0))</f>
        <v/>
      </c>
      <c r="O106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0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68" s="18" t="str">
        <f>IFERROR(ZACKS_Screener[[#This Row],[Price]]/ZACKS_Screener[[#This Row],[EPS1]], "")</f>
        <v/>
      </c>
      <c r="R1068" s="18" t="str">
        <f>IFERROR(ZACKS_Screener[[#This Row],[Price]]/ZACKS_Screener[[#This Row],[EPS2]], "")</f>
        <v/>
      </c>
      <c r="S1068" s="18" t="str">
        <f>IFERROR(ZACKS_Screener[[#This Row],[PE1]]/(ZACKS_Screener[[#This Row],[EG1]]*100), "")</f>
        <v/>
      </c>
      <c r="T1068" s="18" t="str">
        <f>IFERROR(ZACKS_Screener[[#This Row],[PE2]]/(ZACKS_Screener[[#This Row],[EG2]]*100), "")</f>
        <v/>
      </c>
      <c r="U1068"/>
    </row>
    <row r="1069" spans="1:21" hidden="1" x14ac:dyDescent="0.25">
      <c r="A1069" s="24" t="s">
        <v>1863</v>
      </c>
      <c r="B1069" s="34">
        <v>81357.94</v>
      </c>
      <c r="C1069" s="6" t="s">
        <v>1862</v>
      </c>
      <c r="D1069" s="6" t="s">
        <v>22</v>
      </c>
      <c r="E1069" s="6" t="s">
        <v>14</v>
      </c>
      <c r="F1069" s="6" t="s">
        <v>124</v>
      </c>
      <c r="G1069">
        <v>6</v>
      </c>
      <c r="H1069">
        <v>202206</v>
      </c>
      <c r="I1069" s="9">
        <v>605.61</v>
      </c>
      <c r="J1069" s="9">
        <v>33.119999999999997</v>
      </c>
      <c r="K1069" s="9">
        <v>33.19</v>
      </c>
      <c r="L1069" s="9">
        <v>24.59</v>
      </c>
      <c r="M1069" s="27" t="str">
        <f>IFERROR(INDEX(Data!AE:AE,MATCH(ZACKS_Screener[[#This Row],[Company Name]] &amp; " *", Data!AD:AD,0)), "")</f>
        <v>334413</v>
      </c>
      <c r="N1069" t="str">
        <f>INDEX(Data!AI:AI,MATCH( ZACKS_Screener[[#This Row],[NAICS1]], Data!AH:AH,0))</f>
        <v xml:space="preserve">Semiconductor and Related Device Manufacturing </v>
      </c>
      <c r="O10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2.1135265700483181E-3</v>
      </c>
      <c r="P10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-0.25911419102139194</v>
      </c>
      <c r="Q1069" s="18">
        <f>IFERROR(ZACKS_Screener[[#This Row],[Price]]/ZACKS_Screener[[#This Row],[EPS1]], "")</f>
        <v>18.246761072612234</v>
      </c>
      <c r="R1069" s="18">
        <f>IFERROR(ZACKS_Screener[[#This Row],[Price]]/ZACKS_Screener[[#This Row],[EPS2]], "")</f>
        <v>24.628304188694592</v>
      </c>
      <c r="S1069" s="18">
        <f>IFERROR(ZACKS_Screener[[#This Row],[PE1]]/(ZACKS_Screener[[#This Row],[EG1]]*100), "")</f>
        <v>86.333246674987805</v>
      </c>
      <c r="T1069" s="18">
        <f>IFERROR(ZACKS_Screener[[#This Row],[PE2]]/(ZACKS_Screener[[#This Row],[EG2]]*100), "")</f>
        <v>-0.95048071630555075</v>
      </c>
      <c r="U1069"/>
    </row>
    <row r="1070" spans="1:21" hidden="1" x14ac:dyDescent="0.25">
      <c r="A1070" s="24" t="s">
        <v>1865</v>
      </c>
      <c r="B1070" s="34">
        <v>10821.95</v>
      </c>
      <c r="C1070" s="6" t="s">
        <v>1864</v>
      </c>
      <c r="D1070" s="6" t="s">
        <v>22</v>
      </c>
      <c r="E1070" s="6" t="s">
        <v>14</v>
      </c>
      <c r="F1070" s="6" t="s">
        <v>196</v>
      </c>
      <c r="G1070">
        <v>12</v>
      </c>
      <c r="H1070">
        <v>202212</v>
      </c>
      <c r="I1070" s="9">
        <v>78.62</v>
      </c>
      <c r="J1070" s="9">
        <v>1.75</v>
      </c>
      <c r="K1070" s="9">
        <v>2.1</v>
      </c>
      <c r="L1070" s="9">
        <v>2.5099999999999998</v>
      </c>
      <c r="M1070" s="27" t="str">
        <f>IFERROR(INDEX(Data!AE:AE,MATCH(ZACKS_Screener[[#This Row],[Company Name]] &amp; " *", Data!AD:AD,0)), "")</f>
        <v/>
      </c>
      <c r="N1070" t="str">
        <f>INDEX(Data!AI:AI,MATCH( ZACKS_Screener[[#This Row],[NAICS1]], Data!AH:AH,0))</f>
        <v/>
      </c>
      <c r="O10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0.20000000000000004</v>
      </c>
      <c r="P10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0.1952380952380951</v>
      </c>
      <c r="Q1070" s="18">
        <f>IFERROR(ZACKS_Screener[[#This Row],[Price]]/ZACKS_Screener[[#This Row],[EPS1]], "")</f>
        <v>37.438095238095237</v>
      </c>
      <c r="R1070" s="18">
        <f>IFERROR(ZACKS_Screener[[#This Row],[Price]]/ZACKS_Screener[[#This Row],[EPS2]], "")</f>
        <v>31.322709163346619</v>
      </c>
      <c r="S1070" s="18">
        <f>IFERROR(ZACKS_Screener[[#This Row],[PE1]]/(ZACKS_Screener[[#This Row],[EG1]]*100), "")</f>
        <v>1.8719047619047615</v>
      </c>
      <c r="T1070" s="18">
        <f>IFERROR(ZACKS_Screener[[#This Row],[PE2]]/(ZACKS_Screener[[#This Row],[EG2]]*100), "")</f>
        <v>1.6043338839762913</v>
      </c>
      <c r="U1070"/>
    </row>
    <row r="1071" spans="1:21" hidden="1" x14ac:dyDescent="0.25">
      <c r="A1071" s="24" t="s">
        <v>1867</v>
      </c>
      <c r="B1071" s="34">
        <v>10860.85</v>
      </c>
      <c r="C1071" s="6" t="s">
        <v>1866</v>
      </c>
      <c r="D1071" s="6" t="s">
        <v>13</v>
      </c>
      <c r="E1071" s="6" t="s">
        <v>37</v>
      </c>
      <c r="F1071" s="6" t="s">
        <v>250</v>
      </c>
      <c r="G1071">
        <v>12</v>
      </c>
      <c r="H1071">
        <v>202212</v>
      </c>
      <c r="I1071" s="9">
        <v>127.64</v>
      </c>
      <c r="J1071" s="9">
        <v>6.51</v>
      </c>
      <c r="K1071" s="9">
        <v>6.92</v>
      </c>
      <c r="L1071" s="9">
        <v>7.39</v>
      </c>
      <c r="M1071" s="27" t="str">
        <f>IFERROR(INDEX(Data!AE:AE,MATCH(ZACKS_Screener[[#This Row],[Company Name]] &amp; " *", Data!AD:AD,0)), "")</f>
        <v>531130</v>
      </c>
      <c r="N1071" t="str">
        <f>INDEX(Data!AI:AI,MATCH( ZACKS_Screener[[#This Row],[NAICS1]], Data!AH:AH,0))</f>
        <v xml:space="preserve">Lessors of Miniwarehouses and Self-Storage Units </v>
      </c>
      <c r="O10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6.2980030721966229E-2</v>
      </c>
      <c r="P10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6.7919075144508637E-2</v>
      </c>
      <c r="Q1071" s="18">
        <f>IFERROR(ZACKS_Screener[[#This Row],[Price]]/ZACKS_Screener[[#This Row],[EPS1]], "")</f>
        <v>18.445086705202311</v>
      </c>
      <c r="R1071" s="18">
        <f>IFERROR(ZACKS_Screener[[#This Row],[Price]]/ZACKS_Screener[[#This Row],[EPS2]], "")</f>
        <v>17.271989174560218</v>
      </c>
      <c r="S1071" s="18">
        <f>IFERROR(ZACKS_Screener[[#This Row],[PE1]]/(ZACKS_Screener[[#This Row],[EG1]]*100), "")</f>
        <v>2.9287198646552923</v>
      </c>
      <c r="T1071" s="18">
        <f>IFERROR(ZACKS_Screener[[#This Row],[PE2]]/(ZACKS_Screener[[#This Row],[EG2]]*100), "")</f>
        <v>2.5430247891054631</v>
      </c>
      <c r="U1071"/>
    </row>
    <row r="1072" spans="1:21" hidden="1" x14ac:dyDescent="0.25">
      <c r="A1072" s="24" t="s">
        <v>41277</v>
      </c>
      <c r="B1072" s="34">
        <v>2218.02</v>
      </c>
      <c r="C1072" s="6" t="s">
        <v>41276</v>
      </c>
      <c r="D1072" s="6" t="s">
        <v>13</v>
      </c>
      <c r="E1072" s="6" t="s">
        <v>85</v>
      </c>
      <c r="F1072" s="6" t="s">
        <v>286</v>
      </c>
      <c r="G1072">
        <v>3</v>
      </c>
      <c r="H1072">
        <v>202303</v>
      </c>
      <c r="I1072" s="9">
        <v>14.75</v>
      </c>
      <c r="J1072" s="9">
        <v>-0.17</v>
      </c>
      <c r="K1072" s="9">
        <v>-0.01</v>
      </c>
      <c r="L1072" s="9">
        <v>0.19</v>
      </c>
      <c r="M1072" s="27" t="str">
        <f>IFERROR(INDEX(Data!AE:AE,MATCH(ZACKS_Screener[[#This Row],[Company Name]] &amp; " *", Data!AD:AD,0)), "")</f>
        <v/>
      </c>
      <c r="N1072" t="str">
        <f>INDEX(Data!AI:AI,MATCH( ZACKS_Screener[[#This Row],[NAICS1]], Data!AH:AH,0))</f>
        <v/>
      </c>
      <c r="O10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0.94117647058823528</v>
      </c>
      <c r="P10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072" s="18">
        <f>IFERROR(ZACKS_Screener[[#This Row],[Price]]/ZACKS_Screener[[#This Row],[EPS1]], "")</f>
        <v>-1475</v>
      </c>
      <c r="R1072" s="18">
        <f>IFERROR(ZACKS_Screener[[#This Row],[Price]]/ZACKS_Screener[[#This Row],[EPS2]], "")</f>
        <v>77.631578947368425</v>
      </c>
      <c r="S1072" s="18">
        <f>IFERROR(ZACKS_Screener[[#This Row],[PE1]]/(ZACKS_Screener[[#This Row],[EG1]]*100), "")</f>
        <v>-15.671875000000002</v>
      </c>
      <c r="T1072" s="18">
        <f>IFERROR(ZACKS_Screener[[#This Row],[PE2]]/(ZACKS_Screener[[#This Row],[EG2]]*100), "")</f>
        <v>0.77631578947368429</v>
      </c>
      <c r="U1072"/>
    </row>
    <row r="1073" spans="1:21" hidden="1" x14ac:dyDescent="0.25">
      <c r="A1073" s="24" t="s">
        <v>1869</v>
      </c>
      <c r="B1073" s="34">
        <v>6375.25</v>
      </c>
      <c r="C1073" s="6" t="s">
        <v>1868</v>
      </c>
      <c r="D1073" s="6" t="s">
        <v>22</v>
      </c>
      <c r="E1073" s="6" t="s">
        <v>23</v>
      </c>
      <c r="F1073" s="6" t="s">
        <v>1690</v>
      </c>
      <c r="G1073">
        <v>12</v>
      </c>
      <c r="H1073">
        <v>202212</v>
      </c>
      <c r="I1073" s="9">
        <v>177.42</v>
      </c>
      <c r="J1073" s="9">
        <v>11.76</v>
      </c>
      <c r="K1073" s="9">
        <v>8.4</v>
      </c>
      <c r="L1073" s="9">
        <v>9.2200000000000006</v>
      </c>
      <c r="M1073" s="27" t="str">
        <f>IFERROR(INDEX(Data!AE:AE,MATCH(ZACKS_Screener[[#This Row],[Company Name]] &amp; " *", Data!AD:AD,0)), "")</f>
        <v>493110</v>
      </c>
      <c r="N1073" t="str">
        <f>INDEX(Data!AI:AI,MATCH( ZACKS_Screener[[#This Row],[NAICS1]], Data!AH:AH,0))</f>
        <v xml:space="preserve">General Warehousing and Storage </v>
      </c>
      <c r="O10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-0.2857142857142857</v>
      </c>
      <c r="P10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9.7619047619047647E-2</v>
      </c>
      <c r="Q1073" s="18">
        <f>IFERROR(ZACKS_Screener[[#This Row],[Price]]/ZACKS_Screener[[#This Row],[EPS1]], "")</f>
        <v>21.12142857142857</v>
      </c>
      <c r="R1073" s="18">
        <f>IFERROR(ZACKS_Screener[[#This Row],[Price]]/ZACKS_Screener[[#This Row],[EPS2]], "")</f>
        <v>19.242950108459866</v>
      </c>
      <c r="S1073" s="18">
        <f>IFERROR(ZACKS_Screener[[#This Row],[PE1]]/(ZACKS_Screener[[#This Row],[EG1]]*100), "")</f>
        <v>-0.73924999999999996</v>
      </c>
      <c r="T1073" s="18">
        <f>IFERROR(ZACKS_Screener[[#This Row],[PE2]]/(ZACKS_Screener[[#This Row],[EG2]]*100), "")</f>
        <v>1.9712290355007662</v>
      </c>
      <c r="U1073"/>
    </row>
    <row r="1074" spans="1:21" hidden="1" x14ac:dyDescent="0.25">
      <c r="A1074" s="24" t="s">
        <v>1870</v>
      </c>
      <c r="B1074" s="34">
        <v>9353.1299999999992</v>
      </c>
      <c r="C1074" s="6" t="s">
        <v>1328</v>
      </c>
      <c r="D1074" s="6" t="s">
        <v>22</v>
      </c>
      <c r="E1074" s="6" t="s">
        <v>14</v>
      </c>
      <c r="F1074" s="6" t="s">
        <v>1648</v>
      </c>
      <c r="G1074">
        <v>12</v>
      </c>
      <c r="H1074">
        <v>202212</v>
      </c>
      <c r="I1074" s="9">
        <v>28.64</v>
      </c>
      <c r="J1074" s="9">
        <v>3.66</v>
      </c>
      <c r="K1074" s="9">
        <v>3.43</v>
      </c>
      <c r="L1074" s="9">
        <v>3.42</v>
      </c>
      <c r="M1074" s="27" t="str">
        <f>IFERROR(INDEX(Data!AE:AE,MATCH(ZACKS_Screener[[#This Row],[Company Name]] &amp; " *", Data!AD:AD,0)), "")</f>
        <v/>
      </c>
      <c r="N1074" t="str">
        <f>INDEX(Data!AI:AI,MATCH( ZACKS_Screener[[#This Row],[NAICS1]], Data!AH:AH,0))</f>
        <v/>
      </c>
      <c r="O10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-6.2841530054644795E-2</v>
      </c>
      <c r="P10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-2.915451895043799E-3</v>
      </c>
      <c r="Q1074" s="18">
        <f>IFERROR(ZACKS_Screener[[#This Row],[Price]]/ZACKS_Screener[[#This Row],[EPS1]], "")</f>
        <v>8.3498542274052472</v>
      </c>
      <c r="R1074" s="18">
        <f>IFERROR(ZACKS_Screener[[#This Row],[Price]]/ZACKS_Screener[[#This Row],[EPS2]], "")</f>
        <v>8.3742690058479532</v>
      </c>
      <c r="S1074" s="18">
        <f>IFERROR(ZACKS_Screener[[#This Row],[PE1]]/(ZACKS_Screener[[#This Row],[EG1]]*100), "")</f>
        <v>-1.3287159335784005</v>
      </c>
      <c r="T1074" s="18">
        <f>IFERROR(ZACKS_Screener[[#This Row],[PE2]]/(ZACKS_Screener[[#This Row],[EG2]]*100), "")</f>
        <v>-28.723742690057815</v>
      </c>
      <c r="U1074"/>
    </row>
    <row r="1075" spans="1:21" hidden="1" x14ac:dyDescent="0.25">
      <c r="A1075" s="24" t="s">
        <v>1871</v>
      </c>
      <c r="B1075" s="34">
        <v>9140.85</v>
      </c>
      <c r="C1075" s="6" t="s">
        <v>1328</v>
      </c>
      <c r="D1075" s="6" t="s">
        <v>22</v>
      </c>
      <c r="E1075" s="6" t="s">
        <v>14</v>
      </c>
      <c r="F1075" s="6" t="s">
        <v>1648</v>
      </c>
      <c r="G1075">
        <v>12</v>
      </c>
      <c r="H1075">
        <v>202212</v>
      </c>
      <c r="I1075" s="9">
        <v>27.99</v>
      </c>
      <c r="J1075" s="9">
        <v>3.66</v>
      </c>
      <c r="M1075" s="27" t="str">
        <f>IFERROR(INDEX(Data!AE:AE,MATCH(ZACKS_Screener[[#This Row],[Company Name]] &amp; " *", Data!AD:AD,0)), "")</f>
        <v/>
      </c>
      <c r="N1075" t="str">
        <f>INDEX(Data!AI:AI,MATCH( ZACKS_Screener[[#This Row],[NAICS1]], Data!AH:AH,0))</f>
        <v/>
      </c>
      <c r="O10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75" s="18" t="str">
        <f>IFERROR(ZACKS_Screener[[#This Row],[Price]]/ZACKS_Screener[[#This Row],[EPS1]], "")</f>
        <v/>
      </c>
      <c r="R1075" s="18" t="str">
        <f>IFERROR(ZACKS_Screener[[#This Row],[Price]]/ZACKS_Screener[[#This Row],[EPS2]], "")</f>
        <v/>
      </c>
      <c r="S1075" s="18" t="str">
        <f>IFERROR(ZACKS_Screener[[#This Row],[PE1]]/(ZACKS_Screener[[#This Row],[EG1]]*100), "")</f>
        <v/>
      </c>
      <c r="T1075" s="18" t="str">
        <f>IFERROR(ZACKS_Screener[[#This Row],[PE2]]/(ZACKS_Screener[[#This Row],[EG2]]*100), "")</f>
        <v/>
      </c>
      <c r="U1075"/>
    </row>
    <row r="1076" spans="1:21" hidden="1" x14ac:dyDescent="0.25">
      <c r="A1076" s="24" t="s">
        <v>1872</v>
      </c>
      <c r="B1076" s="34">
        <v>9340.07</v>
      </c>
      <c r="C1076" s="6" t="s">
        <v>1328</v>
      </c>
      <c r="D1076" s="6" t="s">
        <v>22</v>
      </c>
      <c r="E1076" s="6" t="s">
        <v>14</v>
      </c>
      <c r="F1076" s="6" t="s">
        <v>1648</v>
      </c>
      <c r="G1076">
        <v>12</v>
      </c>
      <c r="H1076">
        <v>202212</v>
      </c>
      <c r="I1076" s="9">
        <v>28.6</v>
      </c>
      <c r="J1076" s="9">
        <v>3.66</v>
      </c>
      <c r="K1076" s="9">
        <v>3.17</v>
      </c>
      <c r="L1076" s="9">
        <v>3.16</v>
      </c>
      <c r="M1076" s="27" t="str">
        <f>IFERROR(INDEX(Data!AE:AE,MATCH(ZACKS_Screener[[#This Row],[Company Name]] &amp; " *", Data!AD:AD,0)), "")</f>
        <v/>
      </c>
      <c r="N1076" t="str">
        <f>INDEX(Data!AI:AI,MATCH( ZACKS_Screener[[#This Row],[NAICS1]], Data!AH:AH,0))</f>
        <v/>
      </c>
      <c r="O10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-0.13387978142076509</v>
      </c>
      <c r="P10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-3.1545741324920462E-3</v>
      </c>
      <c r="Q1076" s="18">
        <f>IFERROR(ZACKS_Screener[[#This Row],[Price]]/ZACKS_Screener[[#This Row],[EPS1]], "")</f>
        <v>9.0220820189274455</v>
      </c>
      <c r="R1076" s="18">
        <f>IFERROR(ZACKS_Screener[[#This Row],[Price]]/ZACKS_Screener[[#This Row],[EPS2]], "")</f>
        <v>9.0506329113924053</v>
      </c>
      <c r="S1076" s="18">
        <f>IFERROR(ZACKS_Screener[[#This Row],[PE1]]/(ZACKS_Screener[[#This Row],[EG1]]*100), "")</f>
        <v>-0.67389428957702924</v>
      </c>
      <c r="T1076" s="18">
        <f>IFERROR(ZACKS_Screener[[#This Row],[PE2]]/(ZACKS_Screener[[#This Row],[EG2]]*100), "")</f>
        <v>-28.690506329114537</v>
      </c>
      <c r="U1076"/>
    </row>
    <row r="1077" spans="1:21" hidden="1" x14ac:dyDescent="0.25">
      <c r="A1077" s="24" t="s">
        <v>1874</v>
      </c>
      <c r="B1077" s="34">
        <v>3918.32</v>
      </c>
      <c r="C1077" s="6" t="s">
        <v>1873</v>
      </c>
      <c r="D1077" s="6" t="s">
        <v>13</v>
      </c>
      <c r="E1077" s="6" t="s">
        <v>41</v>
      </c>
      <c r="F1077" s="6" t="s">
        <v>153</v>
      </c>
      <c r="G1077">
        <v>12</v>
      </c>
      <c r="H1077">
        <v>202212</v>
      </c>
      <c r="I1077" s="9">
        <v>20.09</v>
      </c>
      <c r="J1077" s="9">
        <v>-0.18</v>
      </c>
      <c r="K1077" s="9">
        <v>0.41</v>
      </c>
      <c r="L1077" s="9">
        <v>0.61</v>
      </c>
      <c r="M1077" s="27" t="str">
        <f>IFERROR(INDEX(Data!AE:AE,MATCH(ZACKS_Screener[[#This Row],[Company Name]] &amp; " *", Data!AD:AD,0)), "")</f>
        <v>713940</v>
      </c>
      <c r="N1077" t="str">
        <f>INDEX(Data!AI:AI,MATCH( ZACKS_Screener[[#This Row],[NAICS1]], Data!AH:AH,0))</f>
        <v xml:space="preserve">Fitness and Recreational Sports Centers </v>
      </c>
      <c r="O10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0.48780487804878053</v>
      </c>
      <c r="Q1077" s="18">
        <f>IFERROR(ZACKS_Screener[[#This Row],[Price]]/ZACKS_Screener[[#This Row],[EPS1]], "")</f>
        <v>49</v>
      </c>
      <c r="R1077" s="18">
        <f>IFERROR(ZACKS_Screener[[#This Row],[Price]]/ZACKS_Screener[[#This Row],[EPS2]], "")</f>
        <v>32.934426229508198</v>
      </c>
      <c r="S1077" s="18">
        <f>IFERROR(ZACKS_Screener[[#This Row],[PE1]]/(ZACKS_Screener[[#This Row],[EG1]]*100), "")</f>
        <v>0.49</v>
      </c>
      <c r="T1077" s="18">
        <f>IFERROR(ZACKS_Screener[[#This Row],[PE2]]/(ZACKS_Screener[[#This Row],[EG2]]*100), "")</f>
        <v>0.67515573770491799</v>
      </c>
      <c r="U1077"/>
    </row>
    <row r="1078" spans="1:21" hidden="1" x14ac:dyDescent="0.25">
      <c r="A1078" s="24" t="s">
        <v>1876</v>
      </c>
      <c r="B1078" s="34">
        <v>4443.5600000000004</v>
      </c>
      <c r="C1078" s="6" t="s">
        <v>1875</v>
      </c>
      <c r="D1078" s="6" t="s">
        <v>13</v>
      </c>
      <c r="E1078" s="6" t="s">
        <v>130</v>
      </c>
      <c r="F1078" s="6" t="s">
        <v>323</v>
      </c>
      <c r="G1078">
        <v>12</v>
      </c>
      <c r="H1078">
        <v>202212</v>
      </c>
      <c r="I1078" s="9">
        <v>24.74</v>
      </c>
      <c r="J1078" s="9">
        <v>1.4</v>
      </c>
      <c r="K1078" s="9">
        <v>2.04</v>
      </c>
      <c r="L1078" s="9">
        <v>2.4700000000000002</v>
      </c>
      <c r="M1078" s="27" t="str">
        <f>IFERROR(INDEX(Data!AE:AE,MATCH(ZACKS_Screener[[#This Row],[Company Name]] &amp; " *", Data!AD:AD,0)), "")</f>
        <v/>
      </c>
      <c r="N1078" t="str">
        <f>INDEX(Data!AI:AI,MATCH( ZACKS_Screener[[#This Row],[NAICS1]], Data!AH:AH,0))</f>
        <v/>
      </c>
      <c r="O10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0.45714285714285724</v>
      </c>
      <c r="P10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0.21078431372549028</v>
      </c>
      <c r="Q1078" s="18">
        <f>IFERROR(ZACKS_Screener[[#This Row],[Price]]/ZACKS_Screener[[#This Row],[EPS1]], "")</f>
        <v>12.127450980392156</v>
      </c>
      <c r="R1078" s="18">
        <f>IFERROR(ZACKS_Screener[[#This Row],[Price]]/ZACKS_Screener[[#This Row],[EPS2]], "")</f>
        <v>10.016194331983804</v>
      </c>
      <c r="S1078" s="18">
        <f>IFERROR(ZACKS_Screener[[#This Row],[PE1]]/(ZACKS_Screener[[#This Row],[EG1]]*100), "")</f>
        <v>0.26528799019607835</v>
      </c>
      <c r="T1078" s="18">
        <f>IFERROR(ZACKS_Screener[[#This Row],[PE2]]/(ZACKS_Screener[[#This Row],[EG2]]*100), "")</f>
        <v>0.47518689388946406</v>
      </c>
      <c r="U1078"/>
    </row>
    <row r="1079" spans="1:21" hidden="1" x14ac:dyDescent="0.25">
      <c r="A1079" s="24" t="s">
        <v>41281</v>
      </c>
      <c r="B1079" s="34">
        <v>3117.42</v>
      </c>
      <c r="C1079" s="6" t="s">
        <v>41280</v>
      </c>
      <c r="D1079" s="6" t="s">
        <v>13</v>
      </c>
      <c r="E1079" s="6" t="s">
        <v>37</v>
      </c>
      <c r="F1079" s="6" t="s">
        <v>379</v>
      </c>
      <c r="G1079">
        <v>12</v>
      </c>
      <c r="H1079">
        <v>202212</v>
      </c>
      <c r="I1079" s="9">
        <v>1.36</v>
      </c>
      <c r="J1079" s="9">
        <v>0.55000000000000004</v>
      </c>
      <c r="K1079" s="9">
        <v>0.26</v>
      </c>
      <c r="L1079" s="9">
        <v>0.44</v>
      </c>
      <c r="M1079" s="27" t="str">
        <f>IFERROR(INDEX(Data!AE:AE,MATCH(ZACKS_Screener[[#This Row],[Company Name]] &amp; " *", Data!AD:AD,0)), "")</f>
        <v/>
      </c>
      <c r="N1079" t="str">
        <f>INDEX(Data!AI:AI,MATCH( ZACKS_Screener[[#This Row],[NAICS1]], Data!AH:AH,0))</f>
        <v/>
      </c>
      <c r="O10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-0.52727272727272734</v>
      </c>
      <c r="P10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1079" s="18">
        <f>IFERROR(ZACKS_Screener[[#This Row],[Price]]/ZACKS_Screener[[#This Row],[EPS1]], "")</f>
        <v>5.2307692307692308</v>
      </c>
      <c r="R1079" s="18">
        <f>IFERROR(ZACKS_Screener[[#This Row],[Price]]/ZACKS_Screener[[#This Row],[EPS2]], "")</f>
        <v>3.0909090909090913</v>
      </c>
      <c r="S1079" s="18">
        <f>IFERROR(ZACKS_Screener[[#This Row],[PE1]]/(ZACKS_Screener[[#This Row],[EG1]]*100), "")</f>
        <v>-9.920424403183023E-2</v>
      </c>
      <c r="T1079" s="18">
        <f>IFERROR(ZACKS_Screener[[#This Row],[PE2]]/(ZACKS_Screener[[#This Row],[EG2]]*100), "")</f>
        <v>4.4646464646464656E-2</v>
      </c>
      <c r="U1079"/>
    </row>
    <row r="1080" spans="1:21" hidden="1" x14ac:dyDescent="0.25">
      <c r="A1080" s="24" t="s">
        <v>1878</v>
      </c>
      <c r="B1080" s="34">
        <v>45326.57</v>
      </c>
      <c r="C1080" s="6" t="s">
        <v>1877</v>
      </c>
      <c r="D1080" s="6" t="s">
        <v>22</v>
      </c>
      <c r="E1080" s="6" t="s">
        <v>330</v>
      </c>
      <c r="F1080" s="6" t="s">
        <v>806</v>
      </c>
      <c r="G1080">
        <v>1</v>
      </c>
      <c r="H1080">
        <v>202301</v>
      </c>
      <c r="I1080" s="9">
        <v>356.44</v>
      </c>
      <c r="J1080" s="9">
        <v>10.07</v>
      </c>
      <c r="K1080" s="9">
        <v>11.88</v>
      </c>
      <c r="L1080" s="9">
        <v>13.7</v>
      </c>
      <c r="M1080" s="27" t="str">
        <f>IFERROR(INDEX(Data!AE:AE,MATCH(ZACKS_Screener[[#This Row],[Company Name]] &amp; " *", Data!AD:AD,0)), "")</f>
        <v/>
      </c>
      <c r="N1080" t="str">
        <f>INDEX(Data!AI:AI,MATCH( ZACKS_Screener[[#This Row],[NAICS1]], Data!AH:AH,0))</f>
        <v/>
      </c>
      <c r="O10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0.17974180734856013</v>
      </c>
      <c r="P10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0.15319865319865306</v>
      </c>
      <c r="Q1080" s="18">
        <f>IFERROR(ZACKS_Screener[[#This Row],[Price]]/ZACKS_Screener[[#This Row],[EPS1]], "")</f>
        <v>30.003367003367</v>
      </c>
      <c r="R1080" s="18">
        <f>IFERROR(ZACKS_Screener[[#This Row],[Price]]/ZACKS_Screener[[#This Row],[EPS2]], "")</f>
        <v>26.017518248175183</v>
      </c>
      <c r="S1080" s="18">
        <f>IFERROR(ZACKS_Screener[[#This Row],[PE1]]/(ZACKS_Screener[[#This Row],[EG1]]*100), "")</f>
        <v>1.6692480979221305</v>
      </c>
      <c r="T1080" s="18">
        <f>IFERROR(ZACKS_Screener[[#This Row],[PE2]]/(ZACKS_Screener[[#This Row],[EG2]]*100), "")</f>
        <v>1.6982863559797883</v>
      </c>
      <c r="U1080"/>
    </row>
    <row r="1081" spans="1:21" hidden="1" x14ac:dyDescent="0.25">
      <c r="A1081" s="24" t="s">
        <v>1880</v>
      </c>
      <c r="B1081" s="34">
        <v>17852.189999999999</v>
      </c>
      <c r="C1081" s="6" t="s">
        <v>1879</v>
      </c>
      <c r="D1081" s="6" t="s">
        <v>13</v>
      </c>
      <c r="E1081" s="6" t="s">
        <v>23</v>
      </c>
      <c r="F1081" s="6" t="s">
        <v>24</v>
      </c>
      <c r="G1081">
        <v>12</v>
      </c>
      <c r="H1081">
        <v>202212</v>
      </c>
      <c r="I1081" s="9">
        <v>30</v>
      </c>
      <c r="J1081" s="9">
        <v>1.1599999999999999</v>
      </c>
      <c r="K1081" s="9">
        <v>2.62</v>
      </c>
      <c r="L1081" s="9">
        <v>3.84</v>
      </c>
      <c r="M1081" s="27" t="str">
        <f>IFERROR(INDEX(Data!AE:AE,MATCH(ZACKS_Screener[[#This Row],[Company Name]] &amp; " *", Data!AD:AD,0)), "")</f>
        <v>481111</v>
      </c>
      <c r="N1081" t="str">
        <f>INDEX(Data!AI:AI,MATCH( ZACKS_Screener[[#This Row],[NAICS1]], Data!AH:AH,0))</f>
        <v xml:space="preserve">Scheduled Passenger Air Transportation </v>
      </c>
      <c r="O10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1.2586206896551726</v>
      </c>
      <c r="P10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0.46564885496183195</v>
      </c>
      <c r="Q1081" s="18">
        <f>IFERROR(ZACKS_Screener[[#This Row],[Price]]/ZACKS_Screener[[#This Row],[EPS1]], "")</f>
        <v>11.450381679389313</v>
      </c>
      <c r="R1081" s="18">
        <f>IFERROR(ZACKS_Screener[[#This Row],[Price]]/ZACKS_Screener[[#This Row],[EPS2]], "")</f>
        <v>7.8125</v>
      </c>
      <c r="S1081" s="18">
        <f>IFERROR(ZACKS_Screener[[#This Row],[PE1]]/(ZACKS_Screener[[#This Row],[EG1]]*100), "")</f>
        <v>9.0975635260901369E-2</v>
      </c>
      <c r="T1081" s="18">
        <f>IFERROR(ZACKS_Screener[[#This Row],[PE2]]/(ZACKS_Screener[[#This Row],[EG2]]*100), "")</f>
        <v>0.16777663934426235</v>
      </c>
      <c r="U1081"/>
    </row>
    <row r="1082" spans="1:21" x14ac:dyDescent="0.25">
      <c r="A1082" s="24" t="s">
        <v>1882</v>
      </c>
      <c r="B1082" s="34">
        <v>44136.67</v>
      </c>
      <c r="C1082" s="6" t="s">
        <v>1881</v>
      </c>
      <c r="D1082" s="6" t="s">
        <v>13</v>
      </c>
      <c r="E1082" s="6" t="s">
        <v>330</v>
      </c>
      <c r="F1082" s="6" t="s">
        <v>606</v>
      </c>
      <c r="G1082">
        <v>12</v>
      </c>
      <c r="H1082">
        <v>202212</v>
      </c>
      <c r="I1082" s="9">
        <v>57.75</v>
      </c>
      <c r="J1082" s="9">
        <v>-1.2</v>
      </c>
      <c r="K1082" s="9">
        <v>1.82</v>
      </c>
      <c r="L1082" s="9">
        <v>3.02</v>
      </c>
      <c r="M1082" s="27" t="str">
        <f>IFERROR(INDEX(Data!AE:AE,MATCH(ZACKS_Screener[[#This Row],[Company Name]] &amp; " *", Data!AD:AD,0)), "")</f>
        <v>721120</v>
      </c>
      <c r="N1082" t="str">
        <f>INDEX(Data!AI:AI,MATCH( ZACKS_Screener[[#This Row],[NAICS1]], Data!AH:AH,0))</f>
        <v>Casino Hotels</v>
      </c>
      <c r="O10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0.65934065934065933</v>
      </c>
      <c r="Q1082" s="18">
        <f>IFERROR(ZACKS_Screener[[#This Row],[Price]]/ZACKS_Screener[[#This Row],[EPS1]], "")</f>
        <v>31.73076923076923</v>
      </c>
      <c r="R1082" s="18">
        <f>IFERROR(ZACKS_Screener[[#This Row],[Price]]/ZACKS_Screener[[#This Row],[EPS2]], "")</f>
        <v>19.122516556291391</v>
      </c>
      <c r="S1082" s="18">
        <f>IFERROR(ZACKS_Screener[[#This Row],[PE1]]/(ZACKS_Screener[[#This Row],[EG1]]*100), "")</f>
        <v>0.31730769230769229</v>
      </c>
      <c r="T1082" s="18">
        <f>IFERROR(ZACKS_Screener[[#This Row],[PE2]]/(ZACKS_Screener[[#This Row],[EG2]]*100), "")</f>
        <v>0.2900248344370861</v>
      </c>
      <c r="U1082"/>
    </row>
    <row r="1083" spans="1:21" hidden="1" x14ac:dyDescent="0.25">
      <c r="A1083" s="24" t="s">
        <v>1884</v>
      </c>
      <c r="B1083" s="34">
        <v>16678.759999999998</v>
      </c>
      <c r="C1083" s="6" t="s">
        <v>1883</v>
      </c>
      <c r="D1083" s="6" t="s">
        <v>13</v>
      </c>
      <c r="E1083" s="6" t="s">
        <v>51</v>
      </c>
      <c r="F1083" s="6" t="s">
        <v>308</v>
      </c>
      <c r="G1083">
        <v>5</v>
      </c>
      <c r="H1083">
        <v>202305</v>
      </c>
      <c r="I1083" s="9">
        <v>114.47</v>
      </c>
      <c r="J1083" s="9">
        <v>2.08</v>
      </c>
      <c r="K1083" s="9">
        <v>4.9400000000000004</v>
      </c>
      <c r="L1083" s="9">
        <v>5.56</v>
      </c>
      <c r="M1083" s="27" t="str">
        <f>IFERROR(INDEX(Data!AE:AE,MATCH(ZACKS_Screener[[#This Row],[Company Name]] &amp; " *", Data!AD:AD,0)), "")</f>
        <v>311412</v>
      </c>
      <c r="N1083" t="str">
        <f>INDEX(Data!AI:AI,MATCH( ZACKS_Screener[[#This Row],[NAICS1]], Data!AH:AH,0))</f>
        <v xml:space="preserve">Frozen Specialty Food Manufacturing </v>
      </c>
      <c r="O10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0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0.12550607287449375</v>
      </c>
      <c r="Q1083" s="18">
        <f>IFERROR(ZACKS_Screener[[#This Row],[Price]]/ZACKS_Screener[[#This Row],[EPS1]], "")</f>
        <v>23.172064777327932</v>
      </c>
      <c r="R1083" s="18">
        <f>IFERROR(ZACKS_Screener[[#This Row],[Price]]/ZACKS_Screener[[#This Row],[EPS2]], "")</f>
        <v>20.588129496402878</v>
      </c>
      <c r="S1083" s="18">
        <f>IFERROR(ZACKS_Screener[[#This Row],[PE1]]/(ZACKS_Screener[[#This Row],[EG1]]*100), "")</f>
        <v>0.16852410747147586</v>
      </c>
      <c r="T1083" s="18">
        <f>IFERROR(ZACKS_Screener[[#This Row],[PE2]]/(ZACKS_Screener[[#This Row],[EG2]]*100), "")</f>
        <v>1.6404090276166186</v>
      </c>
      <c r="U1083"/>
    </row>
    <row r="1084" spans="1:21" hidden="1" x14ac:dyDescent="0.25">
      <c r="A1084" s="24" t="s">
        <v>41287</v>
      </c>
      <c r="B1084" s="34">
        <v>3042.84</v>
      </c>
      <c r="C1084" s="6" t="s">
        <v>41286</v>
      </c>
      <c r="D1084" s="6" t="s">
        <v>13</v>
      </c>
      <c r="E1084" s="6" t="s">
        <v>37</v>
      </c>
      <c r="F1084" s="6" t="s">
        <v>168</v>
      </c>
      <c r="G1084">
        <v>12</v>
      </c>
      <c r="H1084">
        <v>202212</v>
      </c>
      <c r="I1084" s="9">
        <v>10.4</v>
      </c>
      <c r="J1084" s="9">
        <v>0.67</v>
      </c>
      <c r="K1084" s="9">
        <v>0.69</v>
      </c>
      <c r="L1084" s="9">
        <v>0.71</v>
      </c>
      <c r="M1084" s="27" t="str">
        <f>IFERROR(INDEX(Data!AE:AE,MATCH(ZACKS_Screener[[#This Row],[Company Name]] &amp; " *", Data!AD:AD,0)), "")</f>
        <v/>
      </c>
      <c r="N1084" t="str">
        <f>INDEX(Data!AI:AI,MATCH( ZACKS_Screener[[#This Row],[NAICS1]], Data!AH:AH,0))</f>
        <v/>
      </c>
      <c r="O10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2.9850746268656577E-2</v>
      </c>
      <c r="P10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2.898550724637684E-2</v>
      </c>
      <c r="Q1084" s="18">
        <f>IFERROR(ZACKS_Screener[[#This Row],[Price]]/ZACKS_Screener[[#This Row],[EPS1]], "")</f>
        <v>15.072463768115943</v>
      </c>
      <c r="R1084" s="18">
        <f>IFERROR(ZACKS_Screener[[#This Row],[Price]]/ZACKS_Screener[[#This Row],[EPS2]], "")</f>
        <v>14.647887323943664</v>
      </c>
      <c r="S1084" s="18">
        <f>IFERROR(ZACKS_Screener[[#This Row],[PE1]]/(ZACKS_Screener[[#This Row],[EG1]]*100), "")</f>
        <v>5.0492753623188644</v>
      </c>
      <c r="T1084" s="18">
        <f>IFERROR(ZACKS_Screener[[#This Row],[PE2]]/(ZACKS_Screener[[#This Row],[EG2]]*100), "")</f>
        <v>5.0535211267605593</v>
      </c>
      <c r="U1084"/>
    </row>
    <row r="1085" spans="1:21" hidden="1" x14ac:dyDescent="0.25">
      <c r="A1085" s="24" t="s">
        <v>1886</v>
      </c>
      <c r="B1085" s="34">
        <v>29183.599999999999</v>
      </c>
      <c r="C1085" s="6" t="s">
        <v>1885</v>
      </c>
      <c r="D1085" s="6" t="s">
        <v>13</v>
      </c>
      <c r="E1085" s="6" t="s">
        <v>130</v>
      </c>
      <c r="F1085" s="6" t="s">
        <v>189</v>
      </c>
      <c r="G1085">
        <v>12</v>
      </c>
      <c r="H1085">
        <v>202212</v>
      </c>
      <c r="I1085" s="9">
        <v>89.72</v>
      </c>
      <c r="J1085" s="9">
        <v>12.46</v>
      </c>
      <c r="K1085" s="9">
        <v>9.7200000000000006</v>
      </c>
      <c r="L1085" s="9">
        <v>9.76</v>
      </c>
      <c r="M1085" s="27" t="str">
        <f>IFERROR(INDEX(Data!AE:AE,MATCH(ZACKS_Screener[[#This Row],[Company Name]] &amp; " *", Data!AD:AD,0)), "")</f>
        <v>325199</v>
      </c>
      <c r="N1085" t="str">
        <f>INDEX(Data!AI:AI,MATCH( ZACKS_Screener[[#This Row],[NAICS1]], Data!AH:AH,0))</f>
        <v xml:space="preserve">All Other Basic Organic Chemical Manufacturing </v>
      </c>
      <c r="O10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-0.21990369181380418</v>
      </c>
      <c r="P10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4.1152263374484715E-3</v>
      </c>
      <c r="Q1085" s="18">
        <f>IFERROR(ZACKS_Screener[[#This Row],[Price]]/ZACKS_Screener[[#This Row],[EPS1]], "")</f>
        <v>9.2304526748971192</v>
      </c>
      <c r="R1085" s="18">
        <f>IFERROR(ZACKS_Screener[[#This Row],[Price]]/ZACKS_Screener[[#This Row],[EPS2]], "")</f>
        <v>9.192622950819672</v>
      </c>
      <c r="S1085" s="18">
        <f>IFERROR(ZACKS_Screener[[#This Row],[PE1]]/(ZACKS_Screener[[#This Row],[EG1]]*100), "")</f>
        <v>-0.4197497822234238</v>
      </c>
      <c r="T1085" s="18">
        <f>IFERROR(ZACKS_Screener[[#This Row],[PE2]]/(ZACKS_Screener[[#This Row],[EG2]]*100), "")</f>
        <v>22.338073770492283</v>
      </c>
      <c r="U1085"/>
    </row>
    <row r="1086" spans="1:21" hidden="1" x14ac:dyDescent="0.25">
      <c r="A1086" s="24" t="s">
        <v>1888</v>
      </c>
      <c r="B1086" s="34">
        <v>3674.98</v>
      </c>
      <c r="C1086" s="6" t="s">
        <v>1887</v>
      </c>
      <c r="D1086" s="6" t="s">
        <v>22</v>
      </c>
      <c r="E1086" s="6" t="s">
        <v>14</v>
      </c>
      <c r="F1086" s="6" t="s">
        <v>183</v>
      </c>
      <c r="G1086">
        <v>12</v>
      </c>
      <c r="H1086">
        <v>202212</v>
      </c>
      <c r="I1086" s="9">
        <v>9.7200000000000006</v>
      </c>
      <c r="J1086" s="9">
        <v>-1.5</v>
      </c>
      <c r="K1086" s="9">
        <v>0.16</v>
      </c>
      <c r="L1086" s="9">
        <v>0.52</v>
      </c>
      <c r="M1086" s="27" t="str">
        <f>IFERROR(INDEX(Data!AE:AE,MATCH(ZACKS_Screener[[#This Row],[Company Name]] &amp; " *", Data!AD:AD,0)), "")</f>
        <v>485320</v>
      </c>
      <c r="N1086" t="str">
        <f>INDEX(Data!AI:AI,MATCH( ZACKS_Screener[[#This Row],[NAICS1]], Data!AH:AH,0))</f>
        <v>Limousine Service</v>
      </c>
      <c r="O10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</v>
      </c>
      <c r="Q1086" s="18">
        <f>IFERROR(ZACKS_Screener[[#This Row],[Price]]/ZACKS_Screener[[#This Row],[EPS1]], "")</f>
        <v>60.75</v>
      </c>
      <c r="R1086" s="18">
        <f>IFERROR(ZACKS_Screener[[#This Row],[Price]]/ZACKS_Screener[[#This Row],[EPS2]], "")</f>
        <v>18.692307692307693</v>
      </c>
      <c r="S1086" s="18">
        <f>IFERROR(ZACKS_Screener[[#This Row],[PE1]]/(ZACKS_Screener[[#This Row],[EG1]]*100), "")</f>
        <v>0.60750000000000004</v>
      </c>
      <c r="T1086" s="18">
        <f>IFERROR(ZACKS_Screener[[#This Row],[PE2]]/(ZACKS_Screener[[#This Row],[EG2]]*100), "")</f>
        <v>8.3076923076923076E-2</v>
      </c>
      <c r="U1086"/>
    </row>
    <row r="1087" spans="1:21" hidden="1" x14ac:dyDescent="0.25">
      <c r="A1087" s="24" t="s">
        <v>1890</v>
      </c>
      <c r="B1087" s="34">
        <v>36303.730000000003</v>
      </c>
      <c r="C1087" s="6" t="s">
        <v>1889</v>
      </c>
      <c r="D1087" s="6" t="s">
        <v>13</v>
      </c>
      <c r="E1087" s="6" t="s">
        <v>37</v>
      </c>
      <c r="F1087" s="6" t="s">
        <v>418</v>
      </c>
      <c r="G1087">
        <v>12</v>
      </c>
      <c r="H1087">
        <v>202212</v>
      </c>
      <c r="I1087" s="9">
        <v>2.2000000000000002</v>
      </c>
      <c r="J1087" s="9">
        <v>0.36</v>
      </c>
      <c r="K1087" s="9">
        <v>0.42</v>
      </c>
      <c r="L1087" s="9">
        <v>0.47</v>
      </c>
      <c r="M1087" s="27" t="str">
        <f>IFERROR(INDEX(Data!AE:AE,MATCH(ZACKS_Screener[[#This Row],[Company Name]] &amp; " *", Data!AD:AD,0)), "")</f>
        <v/>
      </c>
      <c r="N1087" t="str">
        <f>INDEX(Data!AI:AI,MATCH( ZACKS_Screener[[#This Row],[NAICS1]], Data!AH:AH,0))</f>
        <v/>
      </c>
      <c r="O10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10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0.11904761904761903</v>
      </c>
      <c r="Q1087" s="18">
        <f>IFERROR(ZACKS_Screener[[#This Row],[Price]]/ZACKS_Screener[[#This Row],[EPS1]], "")</f>
        <v>5.238095238095239</v>
      </c>
      <c r="R1087" s="18">
        <f>IFERROR(ZACKS_Screener[[#This Row],[Price]]/ZACKS_Screener[[#This Row],[EPS2]], "")</f>
        <v>4.6808510638297882</v>
      </c>
      <c r="S1087" s="18">
        <f>IFERROR(ZACKS_Screener[[#This Row],[PE1]]/(ZACKS_Screener[[#This Row],[EG1]]*100), "")</f>
        <v>0.31428571428571439</v>
      </c>
      <c r="T1087" s="18">
        <f>IFERROR(ZACKS_Screener[[#This Row],[PE2]]/(ZACKS_Screener[[#This Row],[EG2]]*100), "")</f>
        <v>0.39319148936170228</v>
      </c>
      <c r="U1087"/>
    </row>
    <row r="1088" spans="1:21" hidden="1" x14ac:dyDescent="0.25">
      <c r="A1088" s="24" t="s">
        <v>1892</v>
      </c>
      <c r="B1088" s="34">
        <v>19107</v>
      </c>
      <c r="C1088" s="6" t="s">
        <v>1891</v>
      </c>
      <c r="D1088" s="6" t="s">
        <v>13</v>
      </c>
      <c r="E1088" s="6" t="s">
        <v>330</v>
      </c>
      <c r="F1088" s="6" t="s">
        <v>664</v>
      </c>
      <c r="G1088">
        <v>12</v>
      </c>
      <c r="H1088">
        <v>202212</v>
      </c>
      <c r="I1088" s="9">
        <v>82.5</v>
      </c>
      <c r="J1088" s="9">
        <v>0.64</v>
      </c>
      <c r="K1088" s="9">
        <v>0.4</v>
      </c>
      <c r="L1088" s="9">
        <v>1.1299999999999999</v>
      </c>
      <c r="M1088" s="27" t="str">
        <f>IFERROR(INDEX(Data!AE:AE,MATCH(ZACKS_Screener[[#This Row],[Company Name]] &amp; " *", Data!AD:AD,0)), "")</f>
        <v>561920</v>
      </c>
      <c r="N1088" t="str">
        <f>INDEX(Data!AI:AI,MATCH( ZACKS_Screener[[#This Row],[NAICS1]], Data!AH:AH,0))</f>
        <v>Convention and Trade Show Organizers</v>
      </c>
      <c r="O10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</v>
      </c>
      <c r="P10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1.8249999999999995</v>
      </c>
      <c r="Q1088" s="18">
        <f>IFERROR(ZACKS_Screener[[#This Row],[Price]]/ZACKS_Screener[[#This Row],[EPS1]], "")</f>
        <v>206.25</v>
      </c>
      <c r="R1088" s="18">
        <f>IFERROR(ZACKS_Screener[[#This Row],[Price]]/ZACKS_Screener[[#This Row],[EPS2]], "")</f>
        <v>73.008849557522126</v>
      </c>
      <c r="S1088" s="18">
        <f>IFERROR(ZACKS_Screener[[#This Row],[PE1]]/(ZACKS_Screener[[#This Row],[EG1]]*100), "")</f>
        <v>-5.5</v>
      </c>
      <c r="T1088" s="18">
        <f>IFERROR(ZACKS_Screener[[#This Row],[PE2]]/(ZACKS_Screener[[#This Row],[EG2]]*100), "")</f>
        <v>0.40004849072614879</v>
      </c>
      <c r="U1088"/>
    </row>
    <row r="1089" spans="1:21" hidden="1" x14ac:dyDescent="0.25">
      <c r="A1089" s="24" t="s">
        <v>41291</v>
      </c>
      <c r="B1089" s="34">
        <v>2253.2800000000002</v>
      </c>
      <c r="C1089" s="6" t="s">
        <v>41290</v>
      </c>
      <c r="D1089" s="6" t="s">
        <v>22</v>
      </c>
      <c r="E1089" s="6" t="s">
        <v>18</v>
      </c>
      <c r="F1089" s="6" t="s">
        <v>1442</v>
      </c>
      <c r="G1089">
        <v>12</v>
      </c>
      <c r="H1089">
        <v>202212</v>
      </c>
      <c r="I1089" s="9">
        <v>11.79</v>
      </c>
      <c r="J1089" s="9">
        <v>0.16</v>
      </c>
      <c r="K1089" s="9">
        <v>0.38</v>
      </c>
      <c r="L1089" s="9">
        <v>0.5</v>
      </c>
      <c r="M1089" s="27" t="str">
        <f>IFERROR(INDEX(Data!AE:AE,MATCH(ZACKS_Screener[[#This Row],[Company Name]] &amp; " *", Data!AD:AD,0)), "")</f>
        <v/>
      </c>
      <c r="N1089" t="str">
        <f>INDEX(Data!AI:AI,MATCH( ZACKS_Screener[[#This Row],[NAICS1]], Data!AH:AH,0))</f>
        <v/>
      </c>
      <c r="O10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0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0.31578947368421051</v>
      </c>
      <c r="Q1089" s="18">
        <f>IFERROR(ZACKS_Screener[[#This Row],[Price]]/ZACKS_Screener[[#This Row],[EPS1]], "")</f>
        <v>31.026315789473681</v>
      </c>
      <c r="R1089" s="18">
        <f>IFERROR(ZACKS_Screener[[#This Row],[Price]]/ZACKS_Screener[[#This Row],[EPS2]], "")</f>
        <v>23.58</v>
      </c>
      <c r="S1089" s="18">
        <f>IFERROR(ZACKS_Screener[[#This Row],[PE1]]/(ZACKS_Screener[[#This Row],[EG1]]*100), "")</f>
        <v>0.22564593301435404</v>
      </c>
      <c r="T1089" s="18">
        <f>IFERROR(ZACKS_Screener[[#This Row],[PE2]]/(ZACKS_Screener[[#This Row],[EG2]]*100), "")</f>
        <v>0.74670000000000003</v>
      </c>
      <c r="U1089"/>
    </row>
    <row r="1090" spans="1:21" hidden="1" x14ac:dyDescent="0.25">
      <c r="A1090" s="24" t="s">
        <v>1894</v>
      </c>
      <c r="B1090" s="34">
        <v>4084.9</v>
      </c>
      <c r="C1090" s="6" t="s">
        <v>1893</v>
      </c>
      <c r="D1090" s="6" t="s">
        <v>13</v>
      </c>
      <c r="E1090" s="6" t="s">
        <v>30</v>
      </c>
      <c r="F1090" s="6" t="s">
        <v>943</v>
      </c>
      <c r="G1090">
        <v>1</v>
      </c>
      <c r="H1090">
        <v>202301</v>
      </c>
      <c r="I1090" s="9">
        <v>15</v>
      </c>
      <c r="J1090" s="9">
        <v>4.4800000000000004</v>
      </c>
      <c r="K1090" s="9">
        <v>3.36</v>
      </c>
      <c r="L1090" s="9">
        <v>3.43</v>
      </c>
      <c r="M1090" s="27" t="str">
        <f>IFERROR(INDEX(Data!AE:AE,MATCH(ZACKS_Screener[[#This Row],[Company Name]] &amp; " *", Data!AD:AD,0)), "")</f>
        <v/>
      </c>
      <c r="N1090" t="str">
        <f>INDEX(Data!AI:AI,MATCH( ZACKS_Screener[[#This Row],[NAICS1]], Data!AH:AH,0))</f>
        <v/>
      </c>
      <c r="O10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-0.25000000000000011</v>
      </c>
      <c r="P10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2.0833333333333419E-2</v>
      </c>
      <c r="Q1090" s="18">
        <f>IFERROR(ZACKS_Screener[[#This Row],[Price]]/ZACKS_Screener[[#This Row],[EPS1]], "")</f>
        <v>4.4642857142857144</v>
      </c>
      <c r="R1090" s="18">
        <f>IFERROR(ZACKS_Screener[[#This Row],[Price]]/ZACKS_Screener[[#This Row],[EPS2]], "")</f>
        <v>4.3731778425655978</v>
      </c>
      <c r="S1090" s="18">
        <f>IFERROR(ZACKS_Screener[[#This Row],[PE1]]/(ZACKS_Screener[[#This Row],[EG1]]*100), "")</f>
        <v>-0.17857142857142849</v>
      </c>
      <c r="T1090" s="18">
        <f>IFERROR(ZACKS_Screener[[#This Row],[PE2]]/(ZACKS_Screener[[#This Row],[EG2]]*100), "")</f>
        <v>2.0991253644314782</v>
      </c>
      <c r="U1090"/>
    </row>
    <row r="1091" spans="1:21" hidden="1" x14ac:dyDescent="0.25">
      <c r="A1091" s="24" t="s">
        <v>1896</v>
      </c>
      <c r="B1091" s="34">
        <v>351198.34</v>
      </c>
      <c r="C1091" s="6" t="s">
        <v>1895</v>
      </c>
      <c r="D1091" s="6" t="s">
        <v>13</v>
      </c>
      <c r="E1091" s="6" t="s">
        <v>85</v>
      </c>
      <c r="F1091" s="6" t="s">
        <v>985</v>
      </c>
      <c r="G1091">
        <v>12</v>
      </c>
      <c r="H1091">
        <v>202212</v>
      </c>
      <c r="I1091" s="9">
        <v>370.52</v>
      </c>
      <c r="J1091" s="9">
        <v>10.65</v>
      </c>
      <c r="K1091" s="9">
        <v>12.27</v>
      </c>
      <c r="L1091" s="9">
        <v>14.31</v>
      </c>
      <c r="M1091" s="27" t="str">
        <f>IFERROR(INDEX(Data!AE:AE,MATCH(ZACKS_Screener[[#This Row],[Company Name]] &amp; " *", Data!AD:AD,0)), "")</f>
        <v>522320</v>
      </c>
      <c r="N1091" t="str">
        <f>INDEX(Data!AI:AI,MATCH( ZACKS_Screener[[#This Row],[NAICS1]], Data!AH:AH,0))</f>
        <v xml:space="preserve">Financial Transactions Processing, Reserve, and Clearinghouse Activities </v>
      </c>
      <c r="O10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0.15211267605633794</v>
      </c>
      <c r="P10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0.16625916870415655</v>
      </c>
      <c r="Q1091" s="18">
        <f>IFERROR(ZACKS_Screener[[#This Row],[Price]]/ZACKS_Screener[[#This Row],[EPS1]], "")</f>
        <v>30.19722901385493</v>
      </c>
      <c r="R1091" s="18">
        <f>IFERROR(ZACKS_Screener[[#This Row],[Price]]/ZACKS_Screener[[#This Row],[EPS2]], "")</f>
        <v>25.892382948986722</v>
      </c>
      <c r="S1091" s="18">
        <f>IFERROR(ZACKS_Screener[[#This Row],[PE1]]/(ZACKS_Screener[[#This Row],[EG1]]*100), "")</f>
        <v>1.9851882036886124</v>
      </c>
      <c r="T1091" s="18">
        <f>IFERROR(ZACKS_Screener[[#This Row],[PE2]]/(ZACKS_Screener[[#This Row],[EG2]]*100), "")</f>
        <v>1.5573506803140538</v>
      </c>
      <c r="U1091"/>
    </row>
    <row r="1092" spans="1:21" hidden="1" x14ac:dyDescent="0.25">
      <c r="A1092" s="24" t="s">
        <v>1898</v>
      </c>
      <c r="B1092" s="34">
        <v>17538.62</v>
      </c>
      <c r="C1092" s="6" t="s">
        <v>1897</v>
      </c>
      <c r="D1092" s="6" t="s">
        <v>13</v>
      </c>
      <c r="E1092" s="6" t="s">
        <v>37</v>
      </c>
      <c r="F1092" s="6" t="s">
        <v>168</v>
      </c>
      <c r="G1092">
        <v>12</v>
      </c>
      <c r="H1092">
        <v>202212</v>
      </c>
      <c r="I1092" s="9">
        <v>150.34</v>
      </c>
      <c r="J1092" s="9">
        <v>8.5</v>
      </c>
      <c r="K1092" s="9">
        <v>9.15</v>
      </c>
      <c r="L1092" s="9">
        <v>9.34</v>
      </c>
      <c r="M1092" s="27" t="str">
        <f>IFERROR(INDEX(Data!AE:AE,MATCH(ZACKS_Screener[[#This Row],[Company Name]] &amp; " *", Data!AD:AD,0)), "")</f>
        <v/>
      </c>
      <c r="N1092" t="str">
        <f>INDEX(Data!AI:AI,MATCH( ZACKS_Screener[[#This Row],[NAICS1]], Data!AH:AH,0))</f>
        <v/>
      </c>
      <c r="O10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7.6470588235294165E-2</v>
      </c>
      <c r="P10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2.0765027322404317E-2</v>
      </c>
      <c r="Q1092" s="18">
        <f>IFERROR(ZACKS_Screener[[#This Row],[Price]]/ZACKS_Screener[[#This Row],[EPS1]], "")</f>
        <v>16.430601092896175</v>
      </c>
      <c r="R1092" s="18">
        <f>IFERROR(ZACKS_Screener[[#This Row],[Price]]/ZACKS_Screener[[#This Row],[EPS2]], "")</f>
        <v>16.096359743040686</v>
      </c>
      <c r="S1092" s="18">
        <f>IFERROR(ZACKS_Screener[[#This Row],[PE1]]/(ZACKS_Screener[[#This Row],[EG1]]*100), "")</f>
        <v>2.148617065994114</v>
      </c>
      <c r="T1092" s="18">
        <f>IFERROR(ZACKS_Screener[[#This Row],[PE2]]/(ZACKS_Screener[[#This Row],[EG2]]*100), "")</f>
        <v>7.7516679815169836</v>
      </c>
      <c r="U1092"/>
    </row>
    <row r="1093" spans="1:21" hidden="1" x14ac:dyDescent="0.25">
      <c r="A1093" s="24" t="s">
        <v>41295</v>
      </c>
      <c r="B1093" s="34">
        <v>2209.0300000000002</v>
      </c>
      <c r="C1093" s="6" t="s">
        <v>41294</v>
      </c>
      <c r="D1093" s="6" t="s">
        <v>13</v>
      </c>
      <c r="E1093" s="6" t="s">
        <v>37</v>
      </c>
      <c r="F1093" s="6" t="s">
        <v>98</v>
      </c>
      <c r="G1093">
        <v>12</v>
      </c>
      <c r="H1093">
        <v>202212</v>
      </c>
      <c r="I1093" s="9">
        <v>10.27</v>
      </c>
      <c r="J1093" s="9">
        <v>1.96</v>
      </c>
      <c r="K1093" s="9">
        <v>1.8</v>
      </c>
      <c r="L1093" s="9">
        <v>1.84</v>
      </c>
      <c r="M1093" s="27" t="str">
        <f>IFERROR(INDEX(Data!AE:AE,MATCH(ZACKS_Screener[[#This Row],[Company Name]] &amp; " *", Data!AD:AD,0)), "")</f>
        <v/>
      </c>
      <c r="N1093" t="str">
        <f>INDEX(Data!AI:AI,MATCH( ZACKS_Screener[[#This Row],[NAICS1]], Data!AH:AH,0))</f>
        <v/>
      </c>
      <c r="O10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-8.1632653061224456E-2</v>
      </c>
      <c r="P10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2.222222222222224E-2</v>
      </c>
      <c r="Q1093" s="18">
        <f>IFERROR(ZACKS_Screener[[#This Row],[Price]]/ZACKS_Screener[[#This Row],[EPS1]], "")</f>
        <v>5.7055555555555548</v>
      </c>
      <c r="R1093" s="18">
        <f>IFERROR(ZACKS_Screener[[#This Row],[Price]]/ZACKS_Screener[[#This Row],[EPS2]], "")</f>
        <v>5.5815217391304346</v>
      </c>
      <c r="S1093" s="18">
        <f>IFERROR(ZACKS_Screener[[#This Row],[PE1]]/(ZACKS_Screener[[#This Row],[EG1]]*100), "")</f>
        <v>-0.69893055555555572</v>
      </c>
      <c r="T1093" s="18">
        <f>IFERROR(ZACKS_Screener[[#This Row],[PE2]]/(ZACKS_Screener[[#This Row],[EG2]]*100), "")</f>
        <v>2.5116847826086937</v>
      </c>
      <c r="U1093"/>
    </row>
    <row r="1094" spans="1:21" hidden="1" x14ac:dyDescent="0.25">
      <c r="A1094" s="24" t="s">
        <v>1900</v>
      </c>
      <c r="B1094" s="34">
        <v>3258.1</v>
      </c>
      <c r="C1094" s="6" t="s">
        <v>1899</v>
      </c>
      <c r="D1094" s="6" t="s">
        <v>13</v>
      </c>
      <c r="E1094" s="6" t="s">
        <v>37</v>
      </c>
      <c r="F1094" s="6" t="s">
        <v>299</v>
      </c>
      <c r="G1094">
        <v>12</v>
      </c>
      <c r="H1094">
        <v>202212</v>
      </c>
      <c r="I1094" s="9">
        <v>40.49</v>
      </c>
      <c r="J1094" s="9">
        <v>3.29</v>
      </c>
      <c r="K1094" s="9">
        <v>3.96</v>
      </c>
      <c r="L1094" s="9">
        <v>3.81</v>
      </c>
      <c r="M1094" s="27" t="str">
        <f>IFERROR(INDEX(Data!AE:AE,MATCH(ZACKS_Screener[[#This Row],[Company Name]] &amp; " *", Data!AD:AD,0)), "")</f>
        <v/>
      </c>
      <c r="N1094" t="str">
        <f>INDEX(Data!AI:AI,MATCH( ZACKS_Screener[[#This Row],[NAICS1]], Data!AH:AH,0))</f>
        <v/>
      </c>
      <c r="O10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0.20364741641337383</v>
      </c>
      <c r="P10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-3.7878787878787859E-2</v>
      </c>
      <c r="Q1094" s="18">
        <f>IFERROR(ZACKS_Screener[[#This Row],[Price]]/ZACKS_Screener[[#This Row],[EPS1]], "")</f>
        <v>10.224747474747476</v>
      </c>
      <c r="R1094" s="18">
        <f>IFERROR(ZACKS_Screener[[#This Row],[Price]]/ZACKS_Screener[[#This Row],[EPS2]], "")</f>
        <v>10.62729658792651</v>
      </c>
      <c r="S1094" s="18">
        <f>IFERROR(ZACKS_Screener[[#This Row],[PE1]]/(ZACKS_Screener[[#This Row],[EG1]]*100), "")</f>
        <v>0.50208088346148061</v>
      </c>
      <c r="T1094" s="18">
        <f>IFERROR(ZACKS_Screener[[#This Row],[PE2]]/(ZACKS_Screener[[#This Row],[EG2]]*100), "")</f>
        <v>-2.8056062992126001</v>
      </c>
      <c r="U1094"/>
    </row>
    <row r="1095" spans="1:21" hidden="1" x14ac:dyDescent="0.25">
      <c r="A1095" s="24" t="s">
        <v>1902</v>
      </c>
      <c r="B1095" s="34">
        <v>3693.71</v>
      </c>
      <c r="C1095" s="6" t="s">
        <v>1901</v>
      </c>
      <c r="D1095" s="6" t="s">
        <v>13</v>
      </c>
      <c r="E1095" s="6" t="s">
        <v>85</v>
      </c>
      <c r="F1095" s="6" t="s">
        <v>1903</v>
      </c>
      <c r="G1095">
        <v>12</v>
      </c>
      <c r="H1095">
        <v>202212</v>
      </c>
      <c r="I1095" s="9">
        <v>73.25</v>
      </c>
      <c r="J1095" s="9">
        <v>8.52</v>
      </c>
      <c r="K1095" s="9">
        <v>6.22</v>
      </c>
      <c r="L1095" s="9">
        <v>7.14</v>
      </c>
      <c r="M1095" s="27" t="str">
        <f>IFERROR(INDEX(Data!AE:AE,MATCH(ZACKS_Screener[[#This Row],[Company Name]] &amp; " *", Data!AD:AD,0)), "")</f>
        <v>561320</v>
      </c>
      <c r="N1095" t="str">
        <f>INDEX(Data!AI:AI,MATCH( ZACKS_Screener[[#This Row],[NAICS1]], Data!AH:AH,0))</f>
        <v>Temporary Help Services</v>
      </c>
      <c r="O10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-0.2699530516431925</v>
      </c>
      <c r="P10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0.14790996784565916</v>
      </c>
      <c r="Q1095" s="18">
        <f>IFERROR(ZACKS_Screener[[#This Row],[Price]]/ZACKS_Screener[[#This Row],[EPS1]], "")</f>
        <v>11.776527331189712</v>
      </c>
      <c r="R1095" s="18">
        <f>IFERROR(ZACKS_Screener[[#This Row],[Price]]/ZACKS_Screener[[#This Row],[EPS2]], "")</f>
        <v>10.259103641456583</v>
      </c>
      <c r="S1095" s="18">
        <f>IFERROR(ZACKS_Screener[[#This Row],[PE1]]/(ZACKS_Screener[[#This Row],[EG1]]*100), "")</f>
        <v>-0.43624353418146239</v>
      </c>
      <c r="T1095" s="18">
        <f>IFERROR(ZACKS_Screener[[#This Row],[PE2]]/(ZACKS_Screener[[#This Row],[EG2]]*100), "")</f>
        <v>0.69360461575934729</v>
      </c>
      <c r="U1095"/>
    </row>
    <row r="1096" spans="1:21" hidden="1" x14ac:dyDescent="0.25">
      <c r="A1096" s="24" t="s">
        <v>1905</v>
      </c>
      <c r="B1096" s="34">
        <v>11474.45</v>
      </c>
      <c r="C1096" s="6" t="s">
        <v>1904</v>
      </c>
      <c r="D1096" s="6" t="s">
        <v>22</v>
      </c>
      <c r="E1096" s="6" t="s">
        <v>14</v>
      </c>
      <c r="F1096" s="6" t="s">
        <v>95</v>
      </c>
      <c r="G1096">
        <v>12</v>
      </c>
      <c r="H1096">
        <v>202212</v>
      </c>
      <c r="I1096" s="9">
        <v>184.99</v>
      </c>
      <c r="J1096" s="9">
        <v>2.76</v>
      </c>
      <c r="K1096" s="9">
        <v>2.87</v>
      </c>
      <c r="L1096" s="9">
        <v>3.28</v>
      </c>
      <c r="M1096" s="27" t="str">
        <f>IFERROR(INDEX(Data!AE:AE,MATCH(ZACKS_Screener[[#This Row],[Company Name]] &amp; " *", Data!AD:AD,0)), "")</f>
        <v/>
      </c>
      <c r="N1096" t="str">
        <f>INDEX(Data!AI:AI,MATCH( ZACKS_Screener[[#This Row],[NAICS1]], Data!AH:AH,0))</f>
        <v/>
      </c>
      <c r="O10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3.9855072463768237E-2</v>
      </c>
      <c r="P10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0.14285714285714274</v>
      </c>
      <c r="Q1096" s="18">
        <f>IFERROR(ZACKS_Screener[[#This Row],[Price]]/ZACKS_Screener[[#This Row],[EPS1]], "")</f>
        <v>64.456445993031366</v>
      </c>
      <c r="R1096" s="18">
        <f>IFERROR(ZACKS_Screener[[#This Row],[Price]]/ZACKS_Screener[[#This Row],[EPS2]], "")</f>
        <v>56.399390243902445</v>
      </c>
      <c r="S1096" s="18">
        <f>IFERROR(ZACKS_Screener[[#This Row],[PE1]]/(ZACKS_Screener[[#This Row],[EG1]]*100), "")</f>
        <v>16.172708267342365</v>
      </c>
      <c r="T1096" s="18">
        <f>IFERROR(ZACKS_Screener[[#This Row],[PE2]]/(ZACKS_Screener[[#This Row],[EG2]]*100), "")</f>
        <v>3.9479573170731745</v>
      </c>
      <c r="U1096"/>
    </row>
    <row r="1097" spans="1:21" hidden="1" x14ac:dyDescent="0.25">
      <c r="A1097" s="24" t="s">
        <v>1907</v>
      </c>
      <c r="B1097" s="34">
        <v>2973.65</v>
      </c>
      <c r="C1097" s="6" t="s">
        <v>1906</v>
      </c>
      <c r="D1097" s="6" t="s">
        <v>13</v>
      </c>
      <c r="E1097" s="6" t="s">
        <v>330</v>
      </c>
      <c r="F1097" s="6" t="s">
        <v>664</v>
      </c>
      <c r="G1097">
        <v>6</v>
      </c>
      <c r="H1097">
        <v>202206</v>
      </c>
      <c r="I1097" s="9">
        <v>18.05</v>
      </c>
      <c r="J1097" s="9">
        <v>-0.28000000000000003</v>
      </c>
      <c r="K1097" s="9">
        <v>-0.26</v>
      </c>
      <c r="L1097" s="9">
        <v>-0.13</v>
      </c>
      <c r="M1097" s="27" t="str">
        <f>IFERROR(INDEX(Data!AE:AE,MATCH(ZACKS_Screener[[#This Row],[Company Name]] &amp; " *", Data!AD:AD,0)), "")</f>
        <v/>
      </c>
      <c r="N1097" t="str">
        <f>INDEX(Data!AI:AI,MATCH( ZACKS_Screener[[#This Row],[NAICS1]], Data!AH:AH,0))</f>
        <v/>
      </c>
      <c r="O10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7.142857142857148E-2</v>
      </c>
      <c r="P10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</v>
      </c>
      <c r="Q1097" s="18">
        <f>IFERROR(ZACKS_Screener[[#This Row],[Price]]/ZACKS_Screener[[#This Row],[EPS1]], "")</f>
        <v>-69.42307692307692</v>
      </c>
      <c r="R1097" s="18">
        <f>IFERROR(ZACKS_Screener[[#This Row],[Price]]/ZACKS_Screener[[#This Row],[EPS2]], "")</f>
        <v>-138.84615384615384</v>
      </c>
      <c r="S1097" s="18">
        <f>IFERROR(ZACKS_Screener[[#This Row],[PE1]]/(ZACKS_Screener[[#This Row],[EG1]]*100), "")</f>
        <v>-9.7192307692307622</v>
      </c>
      <c r="T1097" s="18">
        <f>IFERROR(ZACKS_Screener[[#This Row],[PE2]]/(ZACKS_Screener[[#This Row],[EG2]]*100), "")</f>
        <v>-2.7769230769230768</v>
      </c>
      <c r="U1097"/>
    </row>
    <row r="1098" spans="1:21" x14ac:dyDescent="0.25">
      <c r="A1098" s="24" t="s">
        <v>1909</v>
      </c>
      <c r="B1098" s="34">
        <v>53760.43</v>
      </c>
      <c r="C1098" s="6" t="s">
        <v>1908</v>
      </c>
      <c r="D1098" s="6" t="s">
        <v>22</v>
      </c>
      <c r="E1098" s="6" t="s">
        <v>330</v>
      </c>
      <c r="F1098" s="6" t="s">
        <v>707</v>
      </c>
      <c r="G1098">
        <v>12</v>
      </c>
      <c r="H1098">
        <v>202212</v>
      </c>
      <c r="I1098" s="9">
        <v>177.22</v>
      </c>
      <c r="J1098" s="9">
        <v>6.69</v>
      </c>
      <c r="K1098" s="9">
        <v>8.39</v>
      </c>
      <c r="L1098" s="9">
        <v>9.08</v>
      </c>
      <c r="M1098" s="27" t="str">
        <f>IFERROR(INDEX(Data!AE:AE,MATCH(ZACKS_Screener[[#This Row],[Company Name]] &amp; " *", Data!AD:AD,0)), "")</f>
        <v>721110</v>
      </c>
      <c r="N1098" t="str">
        <f>INDEX(Data!AI:AI,MATCH( ZACKS_Screener[[#This Row],[NAICS1]], Data!AH:AH,0))</f>
        <v xml:space="preserve">Hotels (except Casino Hotels) and Motels </v>
      </c>
      <c r="O10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0.25411061285500747</v>
      </c>
      <c r="P10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8.2240762812872403E-2</v>
      </c>
      <c r="Q1098" s="18">
        <f>IFERROR(ZACKS_Screener[[#This Row],[Price]]/ZACKS_Screener[[#This Row],[EPS1]], "")</f>
        <v>21.122765196662691</v>
      </c>
      <c r="R1098" s="18">
        <f>IFERROR(ZACKS_Screener[[#This Row],[Price]]/ZACKS_Screener[[#This Row],[EPS2]], "")</f>
        <v>19.517621145374449</v>
      </c>
      <c r="S1098" s="18">
        <f>IFERROR(ZACKS_Screener[[#This Row],[PE1]]/(ZACKS_Screener[[#This Row],[EG1]]*100), "")</f>
        <v>0.83124293626866708</v>
      </c>
      <c r="T1098" s="18">
        <f>IFERROR(ZACKS_Screener[[#This Row],[PE2]]/(ZACKS_Screener[[#This Row],[EG2]]*100), "")</f>
        <v>2.3732295856477066</v>
      </c>
      <c r="U1098"/>
    </row>
    <row r="1099" spans="1:21" hidden="1" x14ac:dyDescent="0.25">
      <c r="A1099" s="24" t="s">
        <v>1911</v>
      </c>
      <c r="B1099" s="34">
        <v>11454.75</v>
      </c>
      <c r="C1099" s="6" t="s">
        <v>1910</v>
      </c>
      <c r="D1099" s="6" t="s">
        <v>13</v>
      </c>
      <c r="E1099" s="6" t="s">
        <v>26</v>
      </c>
      <c r="F1099" s="6" t="s">
        <v>64</v>
      </c>
      <c r="G1099">
        <v>12</v>
      </c>
      <c r="H1099">
        <v>202212</v>
      </c>
      <c r="I1099" s="9">
        <v>50.89</v>
      </c>
      <c r="J1099" s="9">
        <v>3.77</v>
      </c>
      <c r="K1099" s="9">
        <v>3.35</v>
      </c>
      <c r="L1099" s="9">
        <v>3.75</v>
      </c>
      <c r="M1099" s="27" t="str">
        <f>IFERROR(INDEX(Data!AE:AE,MATCH(ZACKS_Screener[[#This Row],[Company Name]] &amp; " *", Data!AD:AD,0)), "")</f>
        <v>332510</v>
      </c>
      <c r="N1099" t="str">
        <f>INDEX(Data!AI:AI,MATCH( ZACKS_Screener[[#This Row],[NAICS1]], Data!AH:AH,0))</f>
        <v>Hardware Manufacturing</v>
      </c>
      <c r="O10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-0.11140583554376655</v>
      </c>
      <c r="P10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0.11940298507462684</v>
      </c>
      <c r="Q1099" s="18">
        <f>IFERROR(ZACKS_Screener[[#This Row],[Price]]/ZACKS_Screener[[#This Row],[EPS1]], "")</f>
        <v>15.191044776119403</v>
      </c>
      <c r="R1099" s="18">
        <f>IFERROR(ZACKS_Screener[[#This Row],[Price]]/ZACKS_Screener[[#This Row],[EPS2]], "")</f>
        <v>13.570666666666666</v>
      </c>
      <c r="S1099" s="18">
        <f>IFERROR(ZACKS_Screener[[#This Row],[PE1]]/(ZACKS_Screener[[#This Row],[EG1]]*100), "")</f>
        <v>-1.363577114427861</v>
      </c>
      <c r="T1099" s="18">
        <f>IFERROR(ZACKS_Screener[[#This Row],[PE2]]/(ZACKS_Screener[[#This Row],[EG2]]*100), "")</f>
        <v>1.1365433333333335</v>
      </c>
      <c r="U1099"/>
    </row>
    <row r="1100" spans="1:21" hidden="1" x14ac:dyDescent="0.25">
      <c r="A1100" s="24" t="s">
        <v>1913</v>
      </c>
      <c r="B1100" s="34">
        <v>8695.4599999999991</v>
      </c>
      <c r="C1100" s="6" t="s">
        <v>1912</v>
      </c>
      <c r="D1100" s="6" t="s">
        <v>22</v>
      </c>
      <c r="E1100" s="6" t="s">
        <v>41</v>
      </c>
      <c r="F1100" s="6" t="s">
        <v>48</v>
      </c>
      <c r="G1100">
        <v>12</v>
      </c>
      <c r="H1100">
        <v>202212</v>
      </c>
      <c r="I1100" s="9">
        <v>164.71</v>
      </c>
      <c r="J1100" s="9">
        <v>4.59</v>
      </c>
      <c r="K1100" s="9">
        <v>4.76</v>
      </c>
      <c r="L1100" s="9">
        <v>5.31</v>
      </c>
      <c r="M1100" s="27" t="str">
        <f>IFERROR(INDEX(Data!AE:AE,MATCH(ZACKS_Screener[[#This Row],[Company Name]] &amp; " *", Data!AD:AD,0)), "")</f>
        <v>334510</v>
      </c>
      <c r="N1100" t="str">
        <f>INDEX(Data!AI:AI,MATCH( ZACKS_Screener[[#This Row],[NAICS1]], Data!AH:AH,0))</f>
        <v xml:space="preserve">Electromedical and Electrotherapeutic Apparatus Manufacturing </v>
      </c>
      <c r="O11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3.7037037037037021E-2</v>
      </c>
      <c r="P11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0.11554621848739492</v>
      </c>
      <c r="Q1100" s="18">
        <f>IFERROR(ZACKS_Screener[[#This Row],[Price]]/ZACKS_Screener[[#This Row],[EPS1]], "")</f>
        <v>34.602941176470594</v>
      </c>
      <c r="R1100" s="18">
        <f>IFERROR(ZACKS_Screener[[#This Row],[Price]]/ZACKS_Screener[[#This Row],[EPS2]], "")</f>
        <v>31.018832391713751</v>
      </c>
      <c r="S1100" s="18">
        <f>IFERROR(ZACKS_Screener[[#This Row],[PE1]]/(ZACKS_Screener[[#This Row],[EG1]]*100), "")</f>
        <v>9.342794117647065</v>
      </c>
      <c r="T1100" s="18">
        <f>IFERROR(ZACKS_Screener[[#This Row],[PE2]]/(ZACKS_Screener[[#This Row],[EG2]]*100), "")</f>
        <v>2.6845389488101365</v>
      </c>
      <c r="U1100"/>
    </row>
    <row r="1101" spans="1:21" hidden="1" x14ac:dyDescent="0.25">
      <c r="A1101" s="24" t="s">
        <v>1915</v>
      </c>
      <c r="B1101" s="34">
        <v>6261.5</v>
      </c>
      <c r="C1101" s="6" t="s">
        <v>1914</v>
      </c>
      <c r="D1101" s="6" t="s">
        <v>22</v>
      </c>
      <c r="E1101" s="6" t="s">
        <v>330</v>
      </c>
      <c r="F1101" s="6" t="s">
        <v>352</v>
      </c>
      <c r="G1101">
        <v>12</v>
      </c>
      <c r="H1101">
        <v>202212</v>
      </c>
      <c r="I1101" s="9">
        <v>17.690000000000001</v>
      </c>
      <c r="J1101" s="9">
        <v>1.25</v>
      </c>
      <c r="K1101" s="9">
        <v>1.1599999999999999</v>
      </c>
      <c r="L1101" s="9">
        <v>1.44</v>
      </c>
      <c r="M1101" s="27" t="str">
        <f>IFERROR(INDEX(Data!AE:AE,MATCH(ZACKS_Screener[[#This Row],[Company Name]] &amp; " *", Data!AD:AD,0)), "")</f>
        <v>339930</v>
      </c>
      <c r="N1101" t="str">
        <f>INDEX(Data!AI:AI,MATCH( ZACKS_Screener[[#This Row],[NAICS1]], Data!AH:AH,0))</f>
        <v>Doll, Toy, and Game Manufacturing</v>
      </c>
      <c r="O11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-7.2000000000000064E-2</v>
      </c>
      <c r="P11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0.24137931034482762</v>
      </c>
      <c r="Q1101" s="18">
        <f>IFERROR(ZACKS_Screener[[#This Row],[Price]]/ZACKS_Screener[[#This Row],[EPS1]], "")</f>
        <v>15.250000000000002</v>
      </c>
      <c r="R1101" s="18">
        <f>IFERROR(ZACKS_Screener[[#This Row],[Price]]/ZACKS_Screener[[#This Row],[EPS2]], "")</f>
        <v>12.284722222222223</v>
      </c>
      <c r="S1101" s="18">
        <f>IFERROR(ZACKS_Screener[[#This Row],[PE1]]/(ZACKS_Screener[[#This Row],[EG1]]*100), "")</f>
        <v>-2.118055555555554</v>
      </c>
      <c r="T1101" s="18">
        <f>IFERROR(ZACKS_Screener[[#This Row],[PE2]]/(ZACKS_Screener[[#This Row],[EG2]]*100), "")</f>
        <v>0.50893849206349207</v>
      </c>
      <c r="U1101"/>
    </row>
    <row r="1102" spans="1:21" hidden="1" x14ac:dyDescent="0.25">
      <c r="A1102" s="24" t="s">
        <v>41301</v>
      </c>
      <c r="B1102" s="34">
        <v>2563.0300000000002</v>
      </c>
      <c r="C1102" s="6" t="s">
        <v>41300</v>
      </c>
      <c r="D1102" s="6" t="s">
        <v>13</v>
      </c>
      <c r="E1102" s="6" t="s">
        <v>23</v>
      </c>
      <c r="F1102" s="6" t="s">
        <v>334</v>
      </c>
      <c r="G1102">
        <v>12</v>
      </c>
      <c r="H1102">
        <v>202212</v>
      </c>
      <c r="I1102" s="9">
        <v>71.48</v>
      </c>
      <c r="J1102" s="9">
        <v>27.07</v>
      </c>
      <c r="K1102" s="9">
        <v>4.3600000000000003</v>
      </c>
      <c r="L1102" s="9">
        <v>4.3600000000000003</v>
      </c>
      <c r="M1102" s="27" t="str">
        <f>IFERROR(INDEX(Data!AE:AE,MATCH(ZACKS_Screener[[#This Row],[Company Name]] &amp; " *", Data!AD:AD,0)), "")</f>
        <v>488390</v>
      </c>
      <c r="N1102" t="str">
        <f>INDEX(Data!AI:AI,MATCH( ZACKS_Screener[[#This Row],[NAICS1]], Data!AH:AH,0))</f>
        <v>Other Support Activities for Water Transportation</v>
      </c>
      <c r="O11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-0.83893609161433325</v>
      </c>
      <c r="P11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102" s="18">
        <f>IFERROR(ZACKS_Screener[[#This Row],[Price]]/ZACKS_Screener[[#This Row],[EPS1]], "")</f>
        <v>16.394495412844037</v>
      </c>
      <c r="R1102" s="18">
        <f>IFERROR(ZACKS_Screener[[#This Row],[Price]]/ZACKS_Screener[[#This Row],[EPS2]], "")</f>
        <v>16.394495412844037</v>
      </c>
      <c r="S1102" s="18">
        <f>IFERROR(ZACKS_Screener[[#This Row],[PE1]]/(ZACKS_Screener[[#This Row],[EG1]]*100), "")</f>
        <v>-0.19542007522047034</v>
      </c>
      <c r="T1102" s="18" t="str">
        <f>IFERROR(ZACKS_Screener[[#This Row],[PE2]]/(ZACKS_Screener[[#This Row],[EG2]]*100), "")</f>
        <v/>
      </c>
      <c r="U1102"/>
    </row>
    <row r="1103" spans="1:21" hidden="1" x14ac:dyDescent="0.25">
      <c r="A1103" s="24" t="s">
        <v>1916</v>
      </c>
      <c r="B1103" s="34">
        <v>26413.23</v>
      </c>
      <c r="C1103" s="6" t="s">
        <v>90</v>
      </c>
      <c r="D1103" s="6" t="s">
        <v>22</v>
      </c>
      <c r="E1103" s="6" t="s">
        <v>37</v>
      </c>
      <c r="F1103" s="6" t="s">
        <v>92</v>
      </c>
      <c r="G1103">
        <v>12</v>
      </c>
      <c r="H1103">
        <v>202212</v>
      </c>
      <c r="I1103" s="9">
        <v>93.3</v>
      </c>
      <c r="J1103" s="9"/>
      <c r="M1103" s="27" t="str">
        <f>IFERROR(INDEX(Data!AE:AE,MATCH(ZACKS_Screener[[#This Row],[Company Name]] &amp; " *", Data!AD:AD,0)), "")</f>
        <v/>
      </c>
      <c r="N1103" t="str">
        <f>INDEX(Data!AI:AI,MATCH( ZACKS_Screener[[#This Row],[NAICS1]], Data!AH:AH,0))</f>
        <v/>
      </c>
      <c r="O110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10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03" s="18" t="str">
        <f>IFERROR(ZACKS_Screener[[#This Row],[Price]]/ZACKS_Screener[[#This Row],[EPS1]], "")</f>
        <v/>
      </c>
      <c r="R1103" s="18" t="str">
        <f>IFERROR(ZACKS_Screener[[#This Row],[Price]]/ZACKS_Screener[[#This Row],[EPS2]], "")</f>
        <v/>
      </c>
      <c r="S1103" s="18" t="str">
        <f>IFERROR(ZACKS_Screener[[#This Row],[PE1]]/(ZACKS_Screener[[#This Row],[EG1]]*100), "")</f>
        <v/>
      </c>
      <c r="T1103" s="18" t="str">
        <f>IFERROR(ZACKS_Screener[[#This Row],[PE2]]/(ZACKS_Screener[[#This Row],[EG2]]*100), "")</f>
        <v/>
      </c>
      <c r="U1103"/>
    </row>
    <row r="1104" spans="1:21" hidden="1" x14ac:dyDescent="0.25">
      <c r="A1104" s="24" t="s">
        <v>1918</v>
      </c>
      <c r="B1104" s="34">
        <v>33977.01</v>
      </c>
      <c r="C1104" s="6" t="s">
        <v>1917</v>
      </c>
      <c r="D1104" s="6" t="s">
        <v>22</v>
      </c>
      <c r="E1104" s="6" t="s">
        <v>107</v>
      </c>
      <c r="F1104" s="6" t="s">
        <v>108</v>
      </c>
      <c r="G1104">
        <v>12</v>
      </c>
      <c r="H1104">
        <v>202212</v>
      </c>
      <c r="I1104" s="9">
        <v>42.37</v>
      </c>
      <c r="J1104" s="9">
        <v>0.79</v>
      </c>
      <c r="K1104" s="9">
        <v>0.63</v>
      </c>
      <c r="L1104" s="9">
        <v>0.79</v>
      </c>
      <c r="M1104" s="27" t="str">
        <f>IFERROR(INDEX(Data!AE:AE,MATCH(ZACKS_Screener[[#This Row],[Company Name]] &amp; " *", Data!AD:AD,0)), "")</f>
        <v/>
      </c>
      <c r="N1104" t="str">
        <f>INDEX(Data!AI:AI,MATCH( ZACKS_Screener[[#This Row],[NAICS1]], Data!AH:AH,0))</f>
        <v/>
      </c>
      <c r="O11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-0.20253164556962028</v>
      </c>
      <c r="P11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0.25396825396825401</v>
      </c>
      <c r="Q1104" s="18">
        <f>IFERROR(ZACKS_Screener[[#This Row],[Price]]/ZACKS_Screener[[#This Row],[EPS1]], "")</f>
        <v>67.253968253968253</v>
      </c>
      <c r="R1104" s="18">
        <f>IFERROR(ZACKS_Screener[[#This Row],[Price]]/ZACKS_Screener[[#This Row],[EPS2]], "")</f>
        <v>53.632911392405056</v>
      </c>
      <c r="S1104" s="18">
        <f>IFERROR(ZACKS_Screener[[#This Row],[PE1]]/(ZACKS_Screener[[#This Row],[EG1]]*100), "")</f>
        <v>-3.3206646825396824</v>
      </c>
      <c r="T1104" s="18">
        <f>IFERROR(ZACKS_Screener[[#This Row],[PE2]]/(ZACKS_Screener[[#This Row],[EG2]]*100), "")</f>
        <v>2.1117958860759485</v>
      </c>
      <c r="U1104"/>
    </row>
    <row r="1105" spans="1:21" hidden="1" x14ac:dyDescent="0.25">
      <c r="A1105" s="24" t="s">
        <v>41309</v>
      </c>
      <c r="B1105" s="34">
        <v>2830.15</v>
      </c>
      <c r="C1105" s="6" t="s">
        <v>41308</v>
      </c>
      <c r="D1105" s="6" t="s">
        <v>13</v>
      </c>
      <c r="E1105" s="6" t="s">
        <v>37</v>
      </c>
      <c r="F1105" s="6" t="s">
        <v>1173</v>
      </c>
      <c r="G1105">
        <v>12</v>
      </c>
      <c r="H1105">
        <v>202212</v>
      </c>
      <c r="I1105" s="9">
        <v>39.83</v>
      </c>
      <c r="J1105" s="9">
        <v>2.2200000000000002</v>
      </c>
      <c r="K1105" s="9">
        <v>0.54</v>
      </c>
      <c r="L1105" s="9">
        <v>2.2200000000000002</v>
      </c>
      <c r="M1105" s="27" t="str">
        <f>IFERROR(INDEX(Data!AE:AE,MATCH(ZACKS_Screener[[#This Row],[Company Name]] &amp; " *", Data!AD:AD,0)), "")</f>
        <v>525920</v>
      </c>
      <c r="N1105" t="str">
        <f>INDEX(Data!AI:AI,MATCH( ZACKS_Screener[[#This Row],[NAICS1]], Data!AH:AH,0))</f>
        <v xml:space="preserve">Trusts, Estates, and Agency Accounts </v>
      </c>
      <c r="O11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-0.7567567567567568</v>
      </c>
      <c r="P11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3.1111111111111112</v>
      </c>
      <c r="Q1105" s="18">
        <f>IFERROR(ZACKS_Screener[[#This Row],[Price]]/ZACKS_Screener[[#This Row],[EPS1]], "")</f>
        <v>73.759259259259252</v>
      </c>
      <c r="R1105" s="18">
        <f>IFERROR(ZACKS_Screener[[#This Row],[Price]]/ZACKS_Screener[[#This Row],[EPS2]], "")</f>
        <v>17.941441441441437</v>
      </c>
      <c r="S1105" s="18">
        <f>IFERROR(ZACKS_Screener[[#This Row],[PE1]]/(ZACKS_Screener[[#This Row],[EG1]]*100), "")</f>
        <v>-0.97467592592592578</v>
      </c>
      <c r="T1105" s="18">
        <f>IFERROR(ZACKS_Screener[[#This Row],[PE2]]/(ZACKS_Screener[[#This Row],[EG2]]*100), "")</f>
        <v>5.7668918918918899E-2</v>
      </c>
      <c r="U1105"/>
    </row>
    <row r="1106" spans="1:21" hidden="1" x14ac:dyDescent="0.25">
      <c r="A1106" s="24" t="s">
        <v>1920</v>
      </c>
      <c r="B1106" s="34">
        <v>210563.05</v>
      </c>
      <c r="C1106" s="6" t="s">
        <v>1919</v>
      </c>
      <c r="D1106" s="6" t="s">
        <v>13</v>
      </c>
      <c r="E1106" s="6" t="s">
        <v>30</v>
      </c>
      <c r="F1106" s="6" t="s">
        <v>763</v>
      </c>
      <c r="G1106">
        <v>12</v>
      </c>
      <c r="H1106">
        <v>202212</v>
      </c>
      <c r="I1106" s="9">
        <v>288.43</v>
      </c>
      <c r="J1106" s="9">
        <v>10.1</v>
      </c>
      <c r="K1106" s="9">
        <v>11.04</v>
      </c>
      <c r="L1106" s="9">
        <v>12.09</v>
      </c>
      <c r="M1106" s="27" t="str">
        <f>IFERROR(INDEX(Data!AE:AE,MATCH(ZACKS_Screener[[#This Row],[Company Name]] &amp; " *", Data!AD:AD,0)), "")</f>
        <v/>
      </c>
      <c r="N1106" t="str">
        <f>INDEX(Data!AI:AI,MATCH( ZACKS_Screener[[#This Row],[NAICS1]], Data!AH:AH,0))</f>
        <v/>
      </c>
      <c r="O11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9.3069306930693027E-2</v>
      </c>
      <c r="P11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9.5108695652173988E-2</v>
      </c>
      <c r="Q1106" s="18">
        <f>IFERROR(ZACKS_Screener[[#This Row],[Price]]/ZACKS_Screener[[#This Row],[EPS1]], "")</f>
        <v>26.125905797101453</v>
      </c>
      <c r="R1106" s="18">
        <f>IFERROR(ZACKS_Screener[[#This Row],[Price]]/ZACKS_Screener[[#This Row],[EPS2]], "")</f>
        <v>23.856906534325891</v>
      </c>
      <c r="S1106" s="18">
        <f>IFERROR(ZACKS_Screener[[#This Row],[PE1]]/(ZACKS_Screener[[#This Row],[EG1]]*100), "")</f>
        <v>2.8071451973481363</v>
      </c>
      <c r="T1106" s="18">
        <f>IFERROR(ZACKS_Screener[[#This Row],[PE2]]/(ZACKS_Screener[[#This Row],[EG2]]*100), "")</f>
        <v>2.50838331560912</v>
      </c>
      <c r="U1106"/>
    </row>
    <row r="1107" spans="1:21" hidden="1" x14ac:dyDescent="0.25">
      <c r="A1107" s="24" t="s">
        <v>1922</v>
      </c>
      <c r="B1107" s="34">
        <v>41051.050000000003</v>
      </c>
      <c r="C1107" s="6" t="s">
        <v>1921</v>
      </c>
      <c r="D1107" s="6" t="s">
        <v>22</v>
      </c>
      <c r="E1107" s="6" t="s">
        <v>14</v>
      </c>
      <c r="F1107" s="6" t="s">
        <v>101</v>
      </c>
      <c r="G1107">
        <v>3</v>
      </c>
      <c r="H1107">
        <v>202303</v>
      </c>
      <c r="I1107" s="9">
        <v>75.27</v>
      </c>
      <c r="J1107" s="9">
        <v>6.02</v>
      </c>
      <c r="K1107" s="9">
        <v>6.23</v>
      </c>
      <c r="L1107" s="9">
        <v>6.43</v>
      </c>
      <c r="M1107" s="27" t="str">
        <f>IFERROR(INDEX(Data!AE:AE,MATCH(ZACKS_Screener[[#This Row],[Company Name]] &amp; " *", Data!AD:AD,0)), "")</f>
        <v>334413</v>
      </c>
      <c r="N1107" t="str">
        <f>INDEX(Data!AI:AI,MATCH( ZACKS_Screener[[#This Row],[NAICS1]], Data!AH:AH,0))</f>
        <v xml:space="preserve">Semiconductor and Related Device Manufacturing </v>
      </c>
      <c r="O11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3.4883720930232703E-2</v>
      </c>
      <c r="P11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3.2102728731942101E-2</v>
      </c>
      <c r="Q1107" s="18">
        <f>IFERROR(ZACKS_Screener[[#This Row],[Price]]/ZACKS_Screener[[#This Row],[EPS1]], "")</f>
        <v>12.081861958266451</v>
      </c>
      <c r="R1107" s="18">
        <f>IFERROR(ZACKS_Screener[[#This Row],[Price]]/ZACKS_Screener[[#This Row],[EPS2]], "")</f>
        <v>11.706065318818041</v>
      </c>
      <c r="S1107" s="18">
        <f>IFERROR(ZACKS_Screener[[#This Row],[PE1]]/(ZACKS_Screener[[#This Row],[EG1]]*100), "")</f>
        <v>3.4634670947030348</v>
      </c>
      <c r="T1107" s="18">
        <f>IFERROR(ZACKS_Screener[[#This Row],[PE2]]/(ZACKS_Screener[[#This Row],[EG2]]*100), "")</f>
        <v>3.6464393468118326</v>
      </c>
      <c r="U1107"/>
    </row>
    <row r="1108" spans="1:21" hidden="1" x14ac:dyDescent="0.25">
      <c r="A1108" s="24" t="s">
        <v>1924</v>
      </c>
      <c r="B1108" s="34">
        <v>53604.93</v>
      </c>
      <c r="C1108" s="6" t="s">
        <v>1923</v>
      </c>
      <c r="D1108" s="6" t="s">
        <v>13</v>
      </c>
      <c r="E1108" s="6" t="s">
        <v>41</v>
      </c>
      <c r="F1108" s="6" t="s">
        <v>45</v>
      </c>
      <c r="G1108">
        <v>3</v>
      </c>
      <c r="H1108">
        <v>202303</v>
      </c>
      <c r="I1108" s="9">
        <v>395.31</v>
      </c>
      <c r="J1108" s="9">
        <v>25.94</v>
      </c>
      <c r="K1108" s="9">
        <v>26.56</v>
      </c>
      <c r="L1108" s="9">
        <v>30.4</v>
      </c>
      <c r="M1108" s="27" t="str">
        <f>IFERROR(INDEX(Data!AE:AE,MATCH(ZACKS_Screener[[#This Row],[Company Name]] &amp; " *", Data!AD:AD,0)), "")</f>
        <v>423450</v>
      </c>
      <c r="N1108" t="str">
        <f>INDEX(Data!AI:AI,MATCH( ZACKS_Screener[[#This Row],[NAICS1]], Data!AH:AH,0))</f>
        <v xml:space="preserve">Medical, Dental, and Hospital Equipment and Supplies Merchant Wholesalers </v>
      </c>
      <c r="O11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2.3901310717039222E-2</v>
      </c>
      <c r="P11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0.14457831325301204</v>
      </c>
      <c r="Q1108" s="18">
        <f>IFERROR(ZACKS_Screener[[#This Row],[Price]]/ZACKS_Screener[[#This Row],[EPS1]], "")</f>
        <v>14.883659638554217</v>
      </c>
      <c r="R1108" s="18">
        <f>IFERROR(ZACKS_Screener[[#This Row],[Price]]/ZACKS_Screener[[#This Row],[EPS2]], "")</f>
        <v>13.003618421052632</v>
      </c>
      <c r="S1108" s="18">
        <f>IFERROR(ZACKS_Screener[[#This Row],[PE1]]/(ZACKS_Screener[[#This Row],[EG1]]*100), "")</f>
        <v>6.2271311455499676</v>
      </c>
      <c r="T1108" s="18">
        <f>IFERROR(ZACKS_Screener[[#This Row],[PE2]]/(ZACKS_Screener[[#This Row],[EG2]]*100), "")</f>
        <v>0.89941694078947376</v>
      </c>
      <c r="U1108"/>
    </row>
    <row r="1109" spans="1:21" hidden="1" x14ac:dyDescent="0.25">
      <c r="A1109" s="24" t="s">
        <v>1926</v>
      </c>
      <c r="B1109" s="34">
        <v>60334.8</v>
      </c>
      <c r="C1109" s="6" t="s">
        <v>1925</v>
      </c>
      <c r="D1109" s="6" t="s">
        <v>13</v>
      </c>
      <c r="E1109" s="6" t="s">
        <v>37</v>
      </c>
      <c r="F1109" s="6" t="s">
        <v>379</v>
      </c>
      <c r="G1109">
        <v>12</v>
      </c>
      <c r="H1109">
        <v>202212</v>
      </c>
      <c r="I1109" s="9">
        <v>328.8</v>
      </c>
      <c r="J1109" s="9">
        <v>8.57</v>
      </c>
      <c r="K1109" s="9">
        <v>9.77</v>
      </c>
      <c r="L1109" s="9">
        <v>11</v>
      </c>
      <c r="M1109" s="27" t="str">
        <f>IFERROR(INDEX(Data!AE:AE,MATCH(ZACKS_Screener[[#This Row],[Company Name]] &amp; " *", Data!AD:AD,0)), "")</f>
        <v/>
      </c>
      <c r="N1109" t="str">
        <f>INDEX(Data!AI:AI,MATCH( ZACKS_Screener[[#This Row],[NAICS1]], Data!AH:AH,0))</f>
        <v/>
      </c>
      <c r="O11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0.14002333722287039</v>
      </c>
      <c r="P11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0.1258955987717503</v>
      </c>
      <c r="Q1109" s="18">
        <f>IFERROR(ZACKS_Screener[[#This Row],[Price]]/ZACKS_Screener[[#This Row],[EPS1]], "")</f>
        <v>33.654042988741047</v>
      </c>
      <c r="R1109" s="18">
        <f>IFERROR(ZACKS_Screener[[#This Row],[Price]]/ZACKS_Screener[[#This Row],[EPS2]], "")</f>
        <v>29.890909090909091</v>
      </c>
      <c r="S1109" s="18">
        <f>IFERROR(ZACKS_Screener[[#This Row],[PE1]]/(ZACKS_Screener[[#This Row],[EG1]]*100), "")</f>
        <v>2.4034595701125911</v>
      </c>
      <c r="T1109" s="18">
        <f>IFERROR(ZACKS_Screener[[#This Row],[PE2]]/(ZACKS_Screener[[#This Row],[EG2]]*100), "")</f>
        <v>2.3742616407982253</v>
      </c>
      <c r="U1109"/>
    </row>
    <row r="1110" spans="1:21" hidden="1" x14ac:dyDescent="0.25">
      <c r="A1110" s="24" t="s">
        <v>41311</v>
      </c>
      <c r="B1110" s="34">
        <v>2606.9899999999998</v>
      </c>
      <c r="C1110" s="6" t="s">
        <v>41310</v>
      </c>
      <c r="D1110" s="6" t="s">
        <v>13</v>
      </c>
      <c r="E1110" s="6" t="s">
        <v>330</v>
      </c>
      <c r="F1110" s="6" t="s">
        <v>500</v>
      </c>
      <c r="G1110">
        <v>12</v>
      </c>
      <c r="H1110">
        <v>202212</v>
      </c>
      <c r="I1110" s="9">
        <v>8.4499999999999993</v>
      </c>
      <c r="J1110" s="9">
        <v>0.4</v>
      </c>
      <c r="K1110" s="9">
        <v>0.32</v>
      </c>
      <c r="L1110" s="9">
        <v>0.38</v>
      </c>
      <c r="M1110" s="27" t="str">
        <f>IFERROR(INDEX(Data!AE:AE,MATCH(ZACKS_Screener[[#This Row],[Company Name]] &amp; " *", Data!AD:AD,0)), "")</f>
        <v>811192</v>
      </c>
      <c r="N1110" t="str">
        <f>INDEX(Data!AI:AI,MATCH( ZACKS_Screener[[#This Row],[NAICS1]], Data!AH:AH,0))</f>
        <v xml:space="preserve">Car Washes </v>
      </c>
      <c r="O11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11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1110" s="18">
        <f>IFERROR(ZACKS_Screener[[#This Row],[Price]]/ZACKS_Screener[[#This Row],[EPS1]], "")</f>
        <v>26.406249999999996</v>
      </c>
      <c r="R1110" s="18">
        <f>IFERROR(ZACKS_Screener[[#This Row],[Price]]/ZACKS_Screener[[#This Row],[EPS2]], "")</f>
        <v>22.236842105263158</v>
      </c>
      <c r="S1110" s="18">
        <f>IFERROR(ZACKS_Screener[[#This Row],[PE1]]/(ZACKS_Screener[[#This Row],[EG1]]*100), "")</f>
        <v>-1.3203124999999996</v>
      </c>
      <c r="T1110" s="18">
        <f>IFERROR(ZACKS_Screener[[#This Row],[PE2]]/(ZACKS_Screener[[#This Row],[EG2]]*100), "")</f>
        <v>1.1859649122807017</v>
      </c>
      <c r="U1110"/>
    </row>
    <row r="1111" spans="1:21" hidden="1" x14ac:dyDescent="0.25">
      <c r="A1111" s="24" t="s">
        <v>1928</v>
      </c>
      <c r="B1111" s="34">
        <v>27214.35</v>
      </c>
      <c r="C1111" s="6" t="s">
        <v>1927</v>
      </c>
      <c r="D1111" s="6" t="s">
        <v>22</v>
      </c>
      <c r="E1111" s="6" t="s">
        <v>14</v>
      </c>
      <c r="F1111" s="6" t="s">
        <v>201</v>
      </c>
      <c r="G1111">
        <v>1</v>
      </c>
      <c r="H1111">
        <v>202301</v>
      </c>
      <c r="I1111" s="9">
        <v>388.57</v>
      </c>
      <c r="J1111" s="9">
        <v>0.81</v>
      </c>
      <c r="K1111" s="9">
        <v>1.03</v>
      </c>
      <c r="L1111" s="9">
        <v>1.47</v>
      </c>
      <c r="M1111" s="27" t="str">
        <f>IFERROR(INDEX(Data!AE:AE,MATCH(ZACKS_Screener[[#This Row],[Company Name]] &amp; " *", Data!AD:AD,0)), "")</f>
        <v/>
      </c>
      <c r="N1111" t="str">
        <f>INDEX(Data!AI:AI,MATCH( ZACKS_Screener[[#This Row],[NAICS1]], Data!AH:AH,0))</f>
        <v/>
      </c>
      <c r="O11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0.27160493827160487</v>
      </c>
      <c r="P11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0.4271844660194174</v>
      </c>
      <c r="Q1111" s="18">
        <f>IFERROR(ZACKS_Screener[[#This Row],[Price]]/ZACKS_Screener[[#This Row],[EPS1]], "")</f>
        <v>377.252427184466</v>
      </c>
      <c r="R1111" s="18">
        <f>IFERROR(ZACKS_Screener[[#This Row],[Price]]/ZACKS_Screener[[#This Row],[EPS2]], "")</f>
        <v>264.33333333333331</v>
      </c>
      <c r="S1111" s="18">
        <f>IFERROR(ZACKS_Screener[[#This Row],[PE1]]/(ZACKS_Screener[[#This Row],[EG1]]*100), "")</f>
        <v>13.889748455428069</v>
      </c>
      <c r="T1111" s="18">
        <f>IFERROR(ZACKS_Screener[[#This Row],[PE2]]/(ZACKS_Screener[[#This Row],[EG2]]*100), "")</f>
        <v>6.1878030303030309</v>
      </c>
      <c r="U1111"/>
    </row>
    <row r="1112" spans="1:21" hidden="1" x14ac:dyDescent="0.25">
      <c r="A1112" s="24" t="s">
        <v>41313</v>
      </c>
      <c r="B1112" s="34">
        <v>3062.9</v>
      </c>
      <c r="C1112" s="6" t="s">
        <v>41312</v>
      </c>
      <c r="D1112" s="6" t="s">
        <v>13</v>
      </c>
      <c r="E1112" s="6" t="s">
        <v>26</v>
      </c>
      <c r="F1112" s="6" t="s">
        <v>963</v>
      </c>
      <c r="G1112">
        <v>12</v>
      </c>
      <c r="H1112">
        <v>202212</v>
      </c>
      <c r="I1112" s="9">
        <v>41.89</v>
      </c>
      <c r="J1112" s="9">
        <v>7.67</v>
      </c>
      <c r="K1112" s="9">
        <v>3.39</v>
      </c>
      <c r="L1112" s="9">
        <v>4.0199999999999996</v>
      </c>
      <c r="M1112" s="27" t="str">
        <f>IFERROR(INDEX(Data!AE:AE,MATCH(ZACKS_Screener[[#This Row],[Company Name]] &amp; " *", Data!AD:AD,0)), "")</f>
        <v/>
      </c>
      <c r="N1112" t="str">
        <f>INDEX(Data!AI:AI,MATCH( ZACKS_Screener[[#This Row],[NAICS1]], Data!AH:AH,0))</f>
        <v/>
      </c>
      <c r="O11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-0.55801825293350704</v>
      </c>
      <c r="P11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0.18584070796460159</v>
      </c>
      <c r="Q1112" s="18">
        <f>IFERROR(ZACKS_Screener[[#This Row],[Price]]/ZACKS_Screener[[#This Row],[EPS1]], "")</f>
        <v>12.35693215339233</v>
      </c>
      <c r="R1112" s="18">
        <f>IFERROR(ZACKS_Screener[[#This Row],[Price]]/ZACKS_Screener[[#This Row],[EPS2]], "")</f>
        <v>10.420398009950249</v>
      </c>
      <c r="S1112" s="18">
        <f>IFERROR(ZACKS_Screener[[#This Row],[PE1]]/(ZACKS_Screener[[#This Row],[EG1]]*100), "")</f>
        <v>-0.2214431533096243</v>
      </c>
      <c r="T1112" s="18">
        <f>IFERROR(ZACKS_Screener[[#This Row],[PE2]]/(ZACKS_Screener[[#This Row],[EG2]]*100), "")</f>
        <v>0.56071665482113309</v>
      </c>
      <c r="U1112"/>
    </row>
    <row r="1113" spans="1:21" hidden="1" x14ac:dyDescent="0.25">
      <c r="A1113" s="24" t="s">
        <v>1930</v>
      </c>
      <c r="B1113" s="34">
        <v>4874.6099999999997</v>
      </c>
      <c r="C1113" s="6" t="s">
        <v>1929</v>
      </c>
      <c r="D1113" s="6" t="s">
        <v>22</v>
      </c>
      <c r="E1113" s="6" t="s">
        <v>41</v>
      </c>
      <c r="F1113" s="6" t="s">
        <v>317</v>
      </c>
      <c r="G1113">
        <v>12</v>
      </c>
      <c r="H1113">
        <v>202212</v>
      </c>
      <c r="I1113" s="9">
        <v>266.52999999999997</v>
      </c>
      <c r="J1113" s="9">
        <v>-17.23</v>
      </c>
      <c r="K1113" s="9">
        <v>-18.649999999999999</v>
      </c>
      <c r="L1113" s="9">
        <v>-8.31</v>
      </c>
      <c r="M1113" s="27" t="str">
        <f>IFERROR(INDEX(Data!AE:AE,MATCH(ZACKS_Screener[[#This Row],[Company Name]] &amp; " *", Data!AD:AD,0)), "")</f>
        <v/>
      </c>
      <c r="N1113" t="str">
        <f>INDEX(Data!AI:AI,MATCH( ZACKS_Screener[[#This Row],[NAICS1]], Data!AH:AH,0))</f>
        <v/>
      </c>
      <c r="O11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-8.2414393499709693E-2</v>
      </c>
      <c r="P11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0.55442359249329753</v>
      </c>
      <c r="Q1113" s="18">
        <f>IFERROR(ZACKS_Screener[[#This Row],[Price]]/ZACKS_Screener[[#This Row],[EPS1]], "")</f>
        <v>-14.291152815013405</v>
      </c>
      <c r="R1113" s="18">
        <f>IFERROR(ZACKS_Screener[[#This Row],[Price]]/ZACKS_Screener[[#This Row],[EPS2]], "")</f>
        <v>-32.07340553549939</v>
      </c>
      <c r="S1113" s="18">
        <f>IFERROR(ZACKS_Screener[[#This Row],[PE1]]/(ZACKS_Screener[[#This Row],[EG1]]*100), "")</f>
        <v>1.7340603028357839</v>
      </c>
      <c r="T1113" s="18">
        <f>IFERROR(ZACKS_Screener[[#This Row],[PE2]]/(ZACKS_Screener[[#This Row],[EG2]]*100), "")</f>
        <v>-0.57850001280180241</v>
      </c>
      <c r="U1113"/>
    </row>
    <row r="1114" spans="1:21" hidden="1" x14ac:dyDescent="0.25">
      <c r="A1114" s="24" t="s">
        <v>1932</v>
      </c>
      <c r="B1114" s="34">
        <v>101172.09</v>
      </c>
      <c r="C1114" s="6" t="s">
        <v>1931</v>
      </c>
      <c r="D1114" s="6" t="s">
        <v>22</v>
      </c>
      <c r="E1114" s="6" t="s">
        <v>51</v>
      </c>
      <c r="F1114" s="6" t="s">
        <v>308</v>
      </c>
      <c r="G1114">
        <v>12</v>
      </c>
      <c r="H1114">
        <v>202212</v>
      </c>
      <c r="I1114" s="9">
        <v>74.290000000000006</v>
      </c>
      <c r="J1114" s="9">
        <v>2.95</v>
      </c>
      <c r="K1114" s="9">
        <v>3.2</v>
      </c>
      <c r="L1114" s="9">
        <v>3.47</v>
      </c>
      <c r="M1114" s="27" t="str">
        <f>IFERROR(INDEX(Data!AE:AE,MATCH(ZACKS_Screener[[#This Row],[Company Name]] &amp; " *", Data!AD:AD,0)), "")</f>
        <v>311513</v>
      </c>
      <c r="N1114" t="str">
        <f>INDEX(Data!AI:AI,MATCH( ZACKS_Screener[[#This Row],[NAICS1]], Data!AH:AH,0))</f>
        <v xml:space="preserve">Cheese Manufacturing </v>
      </c>
      <c r="O11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8.4745762711864403E-2</v>
      </c>
      <c r="P11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8.4375000000000006E-2</v>
      </c>
      <c r="Q1114" s="18">
        <f>IFERROR(ZACKS_Screener[[#This Row],[Price]]/ZACKS_Screener[[#This Row],[EPS1]], "")</f>
        <v>23.215624999999999</v>
      </c>
      <c r="R1114" s="18">
        <f>IFERROR(ZACKS_Screener[[#This Row],[Price]]/ZACKS_Screener[[#This Row],[EPS2]], "")</f>
        <v>21.409221902017293</v>
      </c>
      <c r="S1114" s="18">
        <f>IFERROR(ZACKS_Screener[[#This Row],[PE1]]/(ZACKS_Screener[[#This Row],[EG1]]*100), "")</f>
        <v>2.7394437500000004</v>
      </c>
      <c r="T1114" s="18">
        <f>IFERROR(ZACKS_Screener[[#This Row],[PE2]]/(ZACKS_Screener[[#This Row],[EG2]]*100), "")</f>
        <v>2.5373892624613088</v>
      </c>
      <c r="U1114"/>
    </row>
    <row r="1115" spans="1:21" hidden="1" x14ac:dyDescent="0.25">
      <c r="A1115" s="24" t="s">
        <v>1934</v>
      </c>
      <c r="B1115" s="34">
        <v>111396.38</v>
      </c>
      <c r="C1115" s="6" t="s">
        <v>1933</v>
      </c>
      <c r="D1115" s="6" t="s">
        <v>13</v>
      </c>
      <c r="E1115" s="6" t="s">
        <v>41</v>
      </c>
      <c r="F1115" s="6" t="s">
        <v>61</v>
      </c>
      <c r="G1115">
        <v>4</v>
      </c>
      <c r="H1115">
        <v>202304</v>
      </c>
      <c r="I1115" s="9">
        <v>83.73</v>
      </c>
      <c r="J1115" s="9">
        <v>5.29</v>
      </c>
      <c r="K1115" s="9">
        <v>5.0599999999999996</v>
      </c>
      <c r="L1115" s="9">
        <v>5.45</v>
      </c>
      <c r="M1115" s="27" t="str">
        <f>IFERROR(INDEX(Data!AE:AE,MATCH(ZACKS_Screener[[#This Row],[Company Name]] &amp; " *", Data!AD:AD,0)), "")</f>
        <v>339113</v>
      </c>
      <c r="N1115" t="str">
        <f>INDEX(Data!AI:AI,MATCH( ZACKS_Screener[[#This Row],[NAICS1]], Data!AH:AH,0))</f>
        <v xml:space="preserve">Surgical Appliance and Supplies Manufacturing </v>
      </c>
      <c r="O11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-4.3478260869565299E-2</v>
      </c>
      <c r="P11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7.7075098814229373E-2</v>
      </c>
      <c r="Q1115" s="18">
        <f>IFERROR(ZACKS_Screener[[#This Row],[Price]]/ZACKS_Screener[[#This Row],[EPS1]], "")</f>
        <v>16.547430830039527</v>
      </c>
      <c r="R1115" s="18">
        <f>IFERROR(ZACKS_Screener[[#This Row],[Price]]/ZACKS_Screener[[#This Row],[EPS2]], "")</f>
        <v>15.363302752293578</v>
      </c>
      <c r="S1115" s="18">
        <f>IFERROR(ZACKS_Screener[[#This Row],[PE1]]/(ZACKS_Screener[[#This Row],[EG1]]*100), "")</f>
        <v>-3.8059090909090836</v>
      </c>
      <c r="T1115" s="18">
        <f>IFERROR(ZACKS_Screener[[#This Row],[PE2]]/(ZACKS_Screener[[#This Row],[EG2]]*100), "")</f>
        <v>1.993290049400138</v>
      </c>
      <c r="U1115"/>
    </row>
    <row r="1116" spans="1:21" hidden="1" x14ac:dyDescent="0.25">
      <c r="A1116" s="24" t="s">
        <v>1936</v>
      </c>
      <c r="B1116" s="34">
        <v>4131.82</v>
      </c>
      <c r="C1116" s="6" t="s">
        <v>1935</v>
      </c>
      <c r="D1116" s="6" t="s">
        <v>13</v>
      </c>
      <c r="E1116" s="6" t="s">
        <v>118</v>
      </c>
      <c r="F1116" s="6" t="s">
        <v>347</v>
      </c>
      <c r="G1116">
        <v>12</v>
      </c>
      <c r="H1116">
        <v>202212</v>
      </c>
      <c r="I1116" s="9">
        <v>20.29</v>
      </c>
      <c r="J1116" s="9">
        <v>1.87</v>
      </c>
      <c r="K1116" s="9">
        <v>1.3</v>
      </c>
      <c r="L1116" s="9">
        <v>1.4</v>
      </c>
      <c r="M1116" s="27" t="str">
        <f>IFERROR(INDEX(Data!AE:AE,MATCH(ZACKS_Screener[[#This Row],[Company Name]] &amp; " *", Data!AD:AD,0)), "")</f>
        <v/>
      </c>
      <c r="N1116" t="str">
        <f>INDEX(Data!AI:AI,MATCH( ZACKS_Screener[[#This Row],[NAICS1]], Data!AH:AH,0))</f>
        <v/>
      </c>
      <c r="O11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-0.30481283422459893</v>
      </c>
      <c r="P11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7.6923076923076816E-2</v>
      </c>
      <c r="Q1116" s="18">
        <f>IFERROR(ZACKS_Screener[[#This Row],[Price]]/ZACKS_Screener[[#This Row],[EPS1]], "")</f>
        <v>15.607692307692307</v>
      </c>
      <c r="R1116" s="18">
        <f>IFERROR(ZACKS_Screener[[#This Row],[Price]]/ZACKS_Screener[[#This Row],[EPS2]], "")</f>
        <v>14.492857142857144</v>
      </c>
      <c r="S1116" s="18">
        <f>IFERROR(ZACKS_Screener[[#This Row],[PE1]]/(ZACKS_Screener[[#This Row],[EG1]]*100), "")</f>
        <v>-0.51204183535762482</v>
      </c>
      <c r="T1116" s="18">
        <f>IFERROR(ZACKS_Screener[[#This Row],[PE2]]/(ZACKS_Screener[[#This Row],[EG2]]*100), "")</f>
        <v>1.8840714285714313</v>
      </c>
      <c r="U1116"/>
    </row>
    <row r="1117" spans="1:21" hidden="1" x14ac:dyDescent="0.25">
      <c r="A1117" s="24" t="s">
        <v>1938</v>
      </c>
      <c r="B1117" s="34">
        <v>6603.96</v>
      </c>
      <c r="C1117" s="6" t="s">
        <v>1937</v>
      </c>
      <c r="D1117" s="6" t="s">
        <v>22</v>
      </c>
      <c r="E1117" s="6" t="s">
        <v>41</v>
      </c>
      <c r="F1117" s="6" t="s">
        <v>153</v>
      </c>
      <c r="G1117">
        <v>12</v>
      </c>
      <c r="H1117">
        <v>202212</v>
      </c>
      <c r="I1117" s="9">
        <v>216.53</v>
      </c>
      <c r="J1117" s="9">
        <v>7.28</v>
      </c>
      <c r="K1117" s="9">
        <v>8.1</v>
      </c>
      <c r="L1117" s="9">
        <v>9.19</v>
      </c>
      <c r="M1117" s="27" t="str">
        <f>IFERROR(INDEX(Data!AE:AE,MATCH(ZACKS_Screener[[#This Row],[Company Name]] &amp; " *", Data!AD:AD,0)), "")</f>
        <v>541714</v>
      </c>
      <c r="N1117" t="str">
        <f>INDEX(Data!AI:AI,MATCH( ZACKS_Screener[[#This Row],[NAICS1]], Data!AH:AH,0))</f>
        <v>Research and Development in Biotechnology (except Nanobiotechnology)</v>
      </c>
      <c r="O11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0.11263736263736256</v>
      </c>
      <c r="P11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0.13456790123456788</v>
      </c>
      <c r="Q1117" s="18">
        <f>IFERROR(ZACKS_Screener[[#This Row],[Price]]/ZACKS_Screener[[#This Row],[EPS1]], "")</f>
        <v>26.732098765432099</v>
      </c>
      <c r="R1117" s="18">
        <f>IFERROR(ZACKS_Screener[[#This Row],[Price]]/ZACKS_Screener[[#This Row],[EPS2]], "")</f>
        <v>23.561479869423287</v>
      </c>
      <c r="S1117" s="18">
        <f>IFERROR(ZACKS_Screener[[#This Row],[PE1]]/(ZACKS_Screener[[#This Row],[EG1]]*100), "")</f>
        <v>2.3732887684432415</v>
      </c>
      <c r="T1117" s="18">
        <f>IFERROR(ZACKS_Screener[[#This Row],[PE2]]/(ZACKS_Screener[[#This Row],[EG2]]*100), "")</f>
        <v>1.7508989627736575</v>
      </c>
      <c r="U1117"/>
    </row>
    <row r="1118" spans="1:21" hidden="1" x14ac:dyDescent="0.25">
      <c r="A1118" s="24" t="s">
        <v>1940</v>
      </c>
      <c r="B1118" s="34">
        <v>64742.21</v>
      </c>
      <c r="C1118" s="6" t="s">
        <v>1939</v>
      </c>
      <c r="D1118" s="6" t="s">
        <v>22</v>
      </c>
      <c r="E1118" s="6" t="s">
        <v>30</v>
      </c>
      <c r="F1118" s="6" t="s">
        <v>256</v>
      </c>
      <c r="G1118">
        <v>12</v>
      </c>
      <c r="H1118">
        <v>202212</v>
      </c>
      <c r="I1118" s="9">
        <v>1289.49</v>
      </c>
      <c r="J1118" s="9">
        <v>9.5299999999999994</v>
      </c>
      <c r="K1118" s="9">
        <v>16.68</v>
      </c>
      <c r="L1118" s="9">
        <v>25.81</v>
      </c>
      <c r="M1118" s="27" t="str">
        <f>IFERROR(INDEX(Data!AE:AE,MATCH(ZACKS_Screener[[#This Row],[Company Name]] &amp; " *", Data!AD:AD,0)), "")</f>
        <v/>
      </c>
      <c r="N1118" t="str">
        <f>INDEX(Data!AI:AI,MATCH( ZACKS_Screener[[#This Row],[NAICS1]], Data!AH:AH,0))</f>
        <v/>
      </c>
      <c r="O11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0.75026232948583427</v>
      </c>
      <c r="P11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0.54736211031175053</v>
      </c>
      <c r="Q1118" s="18">
        <f>IFERROR(ZACKS_Screener[[#This Row],[Price]]/ZACKS_Screener[[#This Row],[EPS1]], "")</f>
        <v>77.307553956834539</v>
      </c>
      <c r="R1118" s="18">
        <f>IFERROR(ZACKS_Screener[[#This Row],[Price]]/ZACKS_Screener[[#This Row],[EPS2]], "")</f>
        <v>49.960867880666413</v>
      </c>
      <c r="S1118" s="18">
        <f>IFERROR(ZACKS_Screener[[#This Row],[PE1]]/(ZACKS_Screener[[#This Row],[EG1]]*100), "")</f>
        <v>1.0304069779141722</v>
      </c>
      <c r="T1118" s="18">
        <f>IFERROR(ZACKS_Screener[[#This Row],[PE2]]/(ZACKS_Screener[[#This Row],[EG2]]*100), "")</f>
        <v>0.91275714813747633</v>
      </c>
      <c r="U1118"/>
    </row>
    <row r="1119" spans="1:21" hidden="1" x14ac:dyDescent="0.25">
      <c r="A1119" s="24" t="s">
        <v>41315</v>
      </c>
      <c r="B1119" s="34">
        <v>3023.88</v>
      </c>
      <c r="C1119" s="6" t="s">
        <v>41314</v>
      </c>
      <c r="D1119" s="6" t="s">
        <v>22</v>
      </c>
      <c r="E1119" s="6" t="s">
        <v>130</v>
      </c>
      <c r="F1119" s="6" t="s">
        <v>189</v>
      </c>
      <c r="G1119">
        <v>12</v>
      </c>
      <c r="H1119">
        <v>202212</v>
      </c>
      <c r="I1119" s="9">
        <v>44.49</v>
      </c>
      <c r="J1119" s="9">
        <v>4.79</v>
      </c>
      <c r="K1119" s="9">
        <v>3.26</v>
      </c>
      <c r="L1119" s="9">
        <v>3.82</v>
      </c>
      <c r="M1119" s="27" t="str">
        <f>IFERROR(INDEX(Data!AE:AE,MATCH(ZACKS_Screener[[#This Row],[Company Name]] &amp; " *", Data!AD:AD,0)), "")</f>
        <v/>
      </c>
      <c r="N1119" t="str">
        <f>INDEX(Data!AI:AI,MATCH( ZACKS_Screener[[#This Row],[NAICS1]], Data!AH:AH,0))</f>
        <v/>
      </c>
      <c r="O11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-0.31941544885177459</v>
      </c>
      <c r="P11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0.17177914110429451</v>
      </c>
      <c r="Q1119" s="18">
        <f>IFERROR(ZACKS_Screener[[#This Row],[Price]]/ZACKS_Screener[[#This Row],[EPS1]], "")</f>
        <v>13.647239263803682</v>
      </c>
      <c r="R1119" s="18">
        <f>IFERROR(ZACKS_Screener[[#This Row],[Price]]/ZACKS_Screener[[#This Row],[EPS2]], "")</f>
        <v>11.646596858638745</v>
      </c>
      <c r="S1119" s="18">
        <f>IFERROR(ZACKS_Screener[[#This Row],[PE1]]/(ZACKS_Screener[[#This Row],[EG1]]*100), "")</f>
        <v>-0.42725670636352697</v>
      </c>
      <c r="T1119" s="18">
        <f>IFERROR(ZACKS_Screener[[#This Row],[PE2]]/(ZACKS_Screener[[#This Row],[EG2]]*100), "")</f>
        <v>0.67799831712789815</v>
      </c>
      <c r="U1119"/>
    </row>
    <row r="1120" spans="1:21" hidden="1" x14ac:dyDescent="0.25">
      <c r="A1120" s="24" t="s">
        <v>1942</v>
      </c>
      <c r="B1120" s="34">
        <v>40320.47</v>
      </c>
      <c r="C1120" s="6" t="s">
        <v>1941</v>
      </c>
      <c r="D1120" s="6" t="s">
        <v>13</v>
      </c>
      <c r="E1120" s="6" t="s">
        <v>37</v>
      </c>
      <c r="F1120" s="6" t="s">
        <v>89</v>
      </c>
      <c r="G1120">
        <v>12</v>
      </c>
      <c r="H1120">
        <v>202212</v>
      </c>
      <c r="I1120" s="9">
        <v>52.65</v>
      </c>
      <c r="J1120" s="9">
        <v>6.85</v>
      </c>
      <c r="K1120" s="9">
        <v>7.74</v>
      </c>
      <c r="L1120" s="9">
        <v>9.11</v>
      </c>
      <c r="M1120" s="27" t="str">
        <f>IFERROR(INDEX(Data!AE:AE,MATCH(ZACKS_Screener[[#This Row],[Company Name]] &amp; " *", Data!AD:AD,0)), "")</f>
        <v>524113</v>
      </c>
      <c r="N1120" t="str">
        <f>INDEX(Data!AI:AI,MATCH( ZACKS_Screener[[#This Row],[NAICS1]], Data!AH:AH,0))</f>
        <v xml:space="preserve">Direct Life Insurance Carriers </v>
      </c>
      <c r="O11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11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0.17700258397932805</v>
      </c>
      <c r="Q1120" s="18">
        <f>IFERROR(ZACKS_Screener[[#This Row],[Price]]/ZACKS_Screener[[#This Row],[EPS1]], "")</f>
        <v>6.8023255813953485</v>
      </c>
      <c r="R1120" s="18">
        <f>IFERROR(ZACKS_Screener[[#This Row],[Price]]/ZACKS_Screener[[#This Row],[EPS2]], "")</f>
        <v>5.7793633369923167</v>
      </c>
      <c r="S1120" s="18">
        <f>IFERROR(ZACKS_Screener[[#This Row],[PE1]]/(ZACKS_Screener[[#This Row],[EG1]]*100), "")</f>
        <v>0.52354977789391122</v>
      </c>
      <c r="T1120" s="18">
        <f>IFERROR(ZACKS_Screener[[#This Row],[PE2]]/(ZACKS_Screener[[#This Row],[EG2]]*100), "")</f>
        <v>0.32651293597314274</v>
      </c>
      <c r="U1120"/>
    </row>
    <row r="1121" spans="1:21" hidden="1" x14ac:dyDescent="0.25">
      <c r="A1121" s="24" t="s">
        <v>1944</v>
      </c>
      <c r="B1121" s="34">
        <v>695499.88</v>
      </c>
      <c r="C1121" s="6" t="s">
        <v>1943</v>
      </c>
      <c r="D1121" s="6" t="s">
        <v>22</v>
      </c>
      <c r="E1121" s="6" t="s">
        <v>14</v>
      </c>
      <c r="F1121" s="6" t="s">
        <v>201</v>
      </c>
      <c r="G1121">
        <v>12</v>
      </c>
      <c r="H1121">
        <v>202212</v>
      </c>
      <c r="I1121" s="9">
        <v>271.39</v>
      </c>
      <c r="J1121" s="9">
        <v>9.83</v>
      </c>
      <c r="K1121" s="9">
        <v>12.04</v>
      </c>
      <c r="L1121" s="9">
        <v>14.8</v>
      </c>
      <c r="M1121" s="27" t="str">
        <f>IFERROR(INDEX(Data!AE:AE,MATCH(ZACKS_Screener[[#This Row],[Company Name]] &amp; " *", Data!AD:AD,0)), "")</f>
        <v>519290</v>
      </c>
      <c r="N1121" t="str">
        <f>INDEX(Data!AI:AI,MATCH( ZACKS_Screener[[#This Row],[NAICS1]], Data!AH:AH,0))</f>
        <v>Web Search Portals and All Other Information Services</v>
      </c>
      <c r="O11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0.22482197355035596</v>
      </c>
      <c r="P11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0.22923588039867124</v>
      </c>
      <c r="Q1121" s="18">
        <f>IFERROR(ZACKS_Screener[[#This Row],[Price]]/ZACKS_Screener[[#This Row],[EPS1]], "")</f>
        <v>22.540697674418606</v>
      </c>
      <c r="R1121" s="18">
        <f>IFERROR(ZACKS_Screener[[#This Row],[Price]]/ZACKS_Screener[[#This Row],[EPS2]], "")</f>
        <v>18.337162162162162</v>
      </c>
      <c r="S1121" s="18">
        <f>IFERROR(ZACKS_Screener[[#This Row],[PE1]]/(ZACKS_Screener[[#This Row],[EG1]]*100), "")</f>
        <v>1.0026020730295702</v>
      </c>
      <c r="T1121" s="18">
        <f>IFERROR(ZACKS_Screener[[#This Row],[PE2]]/(ZACKS_Screener[[#This Row],[EG2]]*100), "")</f>
        <v>0.79992547982765327</v>
      </c>
      <c r="U1121"/>
    </row>
    <row r="1122" spans="1:21" hidden="1" x14ac:dyDescent="0.25">
      <c r="A1122" s="24" t="s">
        <v>1946</v>
      </c>
      <c r="B1122" s="34">
        <v>35274.879999999997</v>
      </c>
      <c r="C1122" s="6" t="s">
        <v>1945</v>
      </c>
      <c r="D1122" s="6" t="s">
        <v>13</v>
      </c>
      <c r="E1122" s="6" t="s">
        <v>37</v>
      </c>
      <c r="F1122" s="6" t="s">
        <v>127</v>
      </c>
      <c r="G1122">
        <v>12</v>
      </c>
      <c r="H1122">
        <v>202212</v>
      </c>
      <c r="I1122" s="9">
        <v>19.11</v>
      </c>
      <c r="J1122" s="9">
        <v>2.38</v>
      </c>
      <c r="K1122" s="9">
        <v>2.44</v>
      </c>
      <c r="L1122" s="9">
        <v>2.61</v>
      </c>
      <c r="M1122" s="27" t="str">
        <f>IFERROR(INDEX(Data!AE:AE,MATCH(ZACKS_Screener[[#This Row],[Company Name]] &amp; " *", Data!AD:AD,0)), "")</f>
        <v/>
      </c>
      <c r="N1122" t="str">
        <f>INDEX(Data!AI:AI,MATCH( ZACKS_Screener[[#This Row],[NAICS1]], Data!AH:AH,0))</f>
        <v/>
      </c>
      <c r="O11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2.521008403361347E-2</v>
      </c>
      <c r="P11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6.967213114754095E-2</v>
      </c>
      <c r="Q1122" s="18">
        <f>IFERROR(ZACKS_Screener[[#This Row],[Price]]/ZACKS_Screener[[#This Row],[EPS1]], "")</f>
        <v>7.831967213114754</v>
      </c>
      <c r="R1122" s="18">
        <f>IFERROR(ZACKS_Screener[[#This Row],[Price]]/ZACKS_Screener[[#This Row],[EPS2]], "")</f>
        <v>7.3218390804597702</v>
      </c>
      <c r="S1122" s="18">
        <f>IFERROR(ZACKS_Screener[[#This Row],[PE1]]/(ZACKS_Screener[[#This Row],[EG1]]*100), "")</f>
        <v>3.1066803278688493</v>
      </c>
      <c r="T1122" s="18">
        <f>IFERROR(ZACKS_Screener[[#This Row],[PE2]]/(ZACKS_Screener[[#This Row],[EG2]]*100), "")</f>
        <v>1.0508992562542263</v>
      </c>
      <c r="U1122"/>
    </row>
    <row r="1123" spans="1:21" hidden="1" x14ac:dyDescent="0.25">
      <c r="A1123" s="24" t="s">
        <v>1948</v>
      </c>
      <c r="B1123" s="34">
        <v>38332.33</v>
      </c>
      <c r="C1123" s="6" t="s">
        <v>1947</v>
      </c>
      <c r="D1123" s="6" t="s">
        <v>13</v>
      </c>
      <c r="E1123" s="6" t="s">
        <v>37</v>
      </c>
      <c r="F1123" s="6" t="s">
        <v>418</v>
      </c>
      <c r="G1123">
        <v>3</v>
      </c>
      <c r="H1123">
        <v>202303</v>
      </c>
      <c r="I1123" s="9">
        <v>3.02</v>
      </c>
      <c r="J1123" s="9">
        <v>0.33</v>
      </c>
      <c r="K1123" s="9">
        <v>0.35</v>
      </c>
      <c r="L1123" s="9">
        <v>0.35</v>
      </c>
      <c r="M1123" s="27" t="str">
        <f>IFERROR(INDEX(Data!AE:AE,MATCH(ZACKS_Screener[[#This Row],[Company Name]] &amp; " *", Data!AD:AD,0)), "")</f>
        <v/>
      </c>
      <c r="N1123" t="str">
        <f>INDEX(Data!AI:AI,MATCH( ZACKS_Screener[[#This Row],[NAICS1]], Data!AH:AH,0))</f>
        <v/>
      </c>
      <c r="O11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6.060606060606049E-2</v>
      </c>
      <c r="P11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123" s="18">
        <f>IFERROR(ZACKS_Screener[[#This Row],[Price]]/ZACKS_Screener[[#This Row],[EPS1]], "")</f>
        <v>8.6285714285714299</v>
      </c>
      <c r="R1123" s="18">
        <f>IFERROR(ZACKS_Screener[[#This Row],[Price]]/ZACKS_Screener[[#This Row],[EPS2]], "")</f>
        <v>8.6285714285714299</v>
      </c>
      <c r="S1123" s="18">
        <f>IFERROR(ZACKS_Screener[[#This Row],[PE1]]/(ZACKS_Screener[[#This Row],[EG1]]*100), "")</f>
        <v>1.4237142857142886</v>
      </c>
      <c r="T1123" s="18" t="str">
        <f>IFERROR(ZACKS_Screener[[#This Row],[PE2]]/(ZACKS_Screener[[#This Row],[EG2]]*100), "")</f>
        <v/>
      </c>
      <c r="U1123"/>
    </row>
    <row r="1124" spans="1:21" hidden="1" x14ac:dyDescent="0.25">
      <c r="A1124" s="24" t="s">
        <v>1950</v>
      </c>
      <c r="B1124" s="34">
        <v>14552.16</v>
      </c>
      <c r="C1124" s="6" t="s">
        <v>1949</v>
      </c>
      <c r="D1124" s="6" t="s">
        <v>13</v>
      </c>
      <c r="E1124" s="6" t="s">
        <v>107</v>
      </c>
      <c r="F1124" s="6" t="s">
        <v>108</v>
      </c>
      <c r="G1124">
        <v>12</v>
      </c>
      <c r="H1124">
        <v>202212</v>
      </c>
      <c r="I1124" s="9">
        <v>50.86</v>
      </c>
      <c r="J1124" s="9">
        <v>4.0999999999999996</v>
      </c>
      <c r="K1124" s="9">
        <v>4.84</v>
      </c>
      <c r="L1124" s="9">
        <v>6.61</v>
      </c>
      <c r="M1124" s="27" t="str">
        <f>IFERROR(INDEX(Data!AE:AE,MATCH(ZACKS_Screener[[#This Row],[Company Name]] &amp; " *", Data!AD:AD,0)), "")</f>
        <v/>
      </c>
      <c r="N1124" t="str">
        <f>INDEX(Data!AI:AI,MATCH( ZACKS_Screener[[#This Row],[NAICS1]], Data!AH:AH,0))</f>
        <v/>
      </c>
      <c r="O11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0.18048780487804886</v>
      </c>
      <c r="P11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0.36570247933884309</v>
      </c>
      <c r="Q1124" s="18">
        <f>IFERROR(ZACKS_Screener[[#This Row],[Price]]/ZACKS_Screener[[#This Row],[EPS1]], "")</f>
        <v>10.508264462809917</v>
      </c>
      <c r="R1124" s="18">
        <f>IFERROR(ZACKS_Screener[[#This Row],[Price]]/ZACKS_Screener[[#This Row],[EPS2]], "")</f>
        <v>7.6944024205748862</v>
      </c>
      <c r="S1124" s="18">
        <f>IFERROR(ZACKS_Screener[[#This Row],[PE1]]/(ZACKS_Screener[[#This Row],[EG1]]*100), "")</f>
        <v>0.58221465266919781</v>
      </c>
      <c r="T1124" s="18">
        <f>IFERROR(ZACKS_Screener[[#This Row],[PE2]]/(ZACKS_Screener[[#This Row],[EG2]]*100), "")</f>
        <v>0.21040060856261264</v>
      </c>
      <c r="U1124"/>
    </row>
    <row r="1125" spans="1:21" hidden="1" x14ac:dyDescent="0.25">
      <c r="A1125" s="24" t="s">
        <v>41319</v>
      </c>
      <c r="B1125" s="34">
        <v>2646.07</v>
      </c>
      <c r="C1125" s="6" t="s">
        <v>41318</v>
      </c>
      <c r="D1125" s="6" t="s">
        <v>22</v>
      </c>
      <c r="E1125" s="6" t="s">
        <v>118</v>
      </c>
      <c r="F1125" s="6" t="s">
        <v>119</v>
      </c>
      <c r="G1125">
        <v>12</v>
      </c>
      <c r="H1125">
        <v>202212</v>
      </c>
      <c r="I1125" s="9">
        <v>73.17</v>
      </c>
      <c r="J1125" s="9">
        <v>3.07</v>
      </c>
      <c r="K1125" s="9">
        <v>3.37</v>
      </c>
      <c r="L1125" s="9">
        <v>3.6</v>
      </c>
      <c r="M1125" s="27" t="str">
        <f>IFERROR(INDEX(Data!AE:AE,MATCH(ZACKS_Screener[[#This Row],[Company Name]] &amp; " *", Data!AD:AD,0)), "")</f>
        <v/>
      </c>
      <c r="N1125" t="str">
        <f>INDEX(Data!AI:AI,MATCH( ZACKS_Screener[[#This Row],[NAICS1]], Data!AH:AH,0))</f>
        <v/>
      </c>
      <c r="O11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9.7719869706840476E-2</v>
      </c>
      <c r="P11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6.8249258160237386E-2</v>
      </c>
      <c r="Q1125" s="18">
        <f>IFERROR(ZACKS_Screener[[#This Row],[Price]]/ZACKS_Screener[[#This Row],[EPS1]], "")</f>
        <v>21.712166172106826</v>
      </c>
      <c r="R1125" s="18">
        <f>IFERROR(ZACKS_Screener[[#This Row],[Price]]/ZACKS_Screener[[#This Row],[EPS2]], "")</f>
        <v>20.324999999999999</v>
      </c>
      <c r="S1125" s="18">
        <f>IFERROR(ZACKS_Screener[[#This Row],[PE1]]/(ZACKS_Screener[[#This Row],[EG1]]*100), "")</f>
        <v>2.22187833827893</v>
      </c>
      <c r="T1125" s="18">
        <f>IFERROR(ZACKS_Screener[[#This Row],[PE2]]/(ZACKS_Screener[[#This Row],[EG2]]*100), "")</f>
        <v>2.9780543478260868</v>
      </c>
      <c r="U1125"/>
    </row>
    <row r="1126" spans="1:21" hidden="1" x14ac:dyDescent="0.25">
      <c r="A1126" s="24" t="s">
        <v>1952</v>
      </c>
      <c r="B1126" s="34">
        <v>14828.48</v>
      </c>
      <c r="C1126" s="6" t="s">
        <v>1951</v>
      </c>
      <c r="D1126" s="6" t="s">
        <v>13</v>
      </c>
      <c r="E1126" s="6" t="s">
        <v>330</v>
      </c>
      <c r="F1126" s="6" t="s">
        <v>606</v>
      </c>
      <c r="G1126">
        <v>12</v>
      </c>
      <c r="H1126">
        <v>202212</v>
      </c>
      <c r="I1126" s="9">
        <v>40.76</v>
      </c>
      <c r="J1126" s="9">
        <v>3.49</v>
      </c>
      <c r="K1126" s="9">
        <v>1.89</v>
      </c>
      <c r="L1126" s="9">
        <v>2.31</v>
      </c>
      <c r="M1126" s="27" t="str">
        <f>IFERROR(INDEX(Data!AE:AE,MATCH(ZACKS_Screener[[#This Row],[Company Name]] &amp; " *", Data!AD:AD,0)), "")</f>
        <v/>
      </c>
      <c r="N1126" t="str">
        <f>INDEX(Data!AI:AI,MATCH( ZACKS_Screener[[#This Row],[NAICS1]], Data!AH:AH,0))</f>
        <v/>
      </c>
      <c r="O11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-0.45845272206303733</v>
      </c>
      <c r="P11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0.22222222222222232</v>
      </c>
      <c r="Q1126" s="18">
        <f>IFERROR(ZACKS_Screener[[#This Row],[Price]]/ZACKS_Screener[[#This Row],[EPS1]], "")</f>
        <v>21.566137566137566</v>
      </c>
      <c r="R1126" s="18">
        <f>IFERROR(ZACKS_Screener[[#This Row],[Price]]/ZACKS_Screener[[#This Row],[EPS2]], "")</f>
        <v>17.645021645021643</v>
      </c>
      <c r="S1126" s="18">
        <f>IFERROR(ZACKS_Screener[[#This Row],[PE1]]/(ZACKS_Screener[[#This Row],[EG1]]*100), "")</f>
        <v>-0.47041137566137559</v>
      </c>
      <c r="T1126" s="18">
        <f>IFERROR(ZACKS_Screener[[#This Row],[PE2]]/(ZACKS_Screener[[#This Row],[EG2]]*100), "")</f>
        <v>0.79402597402597364</v>
      </c>
      <c r="U1126"/>
    </row>
    <row r="1127" spans="1:21" hidden="1" x14ac:dyDescent="0.25">
      <c r="A1127" s="24" t="s">
        <v>41321</v>
      </c>
      <c r="B1127" s="34">
        <v>2152.5</v>
      </c>
      <c r="C1127" s="6" t="s">
        <v>41320</v>
      </c>
      <c r="D1127" s="6" t="s">
        <v>22</v>
      </c>
      <c r="E1127" s="6" t="s">
        <v>51</v>
      </c>
      <c r="F1127" s="6" t="s">
        <v>308</v>
      </c>
      <c r="G1127">
        <v>12</v>
      </c>
      <c r="H1127">
        <v>202212</v>
      </c>
      <c r="I1127" s="9">
        <v>98.06</v>
      </c>
      <c r="J1127" s="9">
        <v>4.92</v>
      </c>
      <c r="K1127" s="9">
        <v>5.2</v>
      </c>
      <c r="L1127" s="9">
        <v>5.55</v>
      </c>
      <c r="M1127" s="27" t="str">
        <f>IFERROR(INDEX(Data!AE:AE,MATCH(ZACKS_Screener[[#This Row],[Company Name]] &amp; " *", Data!AD:AD,0)), "")</f>
        <v>312140</v>
      </c>
      <c r="N1127" t="str">
        <f>INDEX(Data!AI:AI,MATCH( ZACKS_Screener[[#This Row],[NAICS1]], Data!AH:AH,0))</f>
        <v xml:space="preserve">Distilleries </v>
      </c>
      <c r="O11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5.691056910569111E-2</v>
      </c>
      <c r="P11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6.7307692307692235E-2</v>
      </c>
      <c r="Q1127" s="18">
        <f>IFERROR(ZACKS_Screener[[#This Row],[Price]]/ZACKS_Screener[[#This Row],[EPS1]], "")</f>
        <v>18.857692307692307</v>
      </c>
      <c r="R1127" s="18">
        <f>IFERROR(ZACKS_Screener[[#This Row],[Price]]/ZACKS_Screener[[#This Row],[EPS2]], "")</f>
        <v>17.668468468468468</v>
      </c>
      <c r="S1127" s="18">
        <f>IFERROR(ZACKS_Screener[[#This Row],[PE1]]/(ZACKS_Screener[[#This Row],[EG1]]*100), "")</f>
        <v>3.3135659340659309</v>
      </c>
      <c r="T1127" s="18">
        <f>IFERROR(ZACKS_Screener[[#This Row],[PE2]]/(ZACKS_Screener[[#This Row],[EG2]]*100), "")</f>
        <v>2.6250296010296039</v>
      </c>
      <c r="U1127"/>
    </row>
    <row r="1128" spans="1:21" hidden="1" x14ac:dyDescent="0.25">
      <c r="A1128" s="24" t="s">
        <v>41323</v>
      </c>
      <c r="B1128" s="34">
        <v>2262.14</v>
      </c>
      <c r="C1128" s="6" t="s">
        <v>41322</v>
      </c>
      <c r="D1128" s="6" t="s">
        <v>22</v>
      </c>
      <c r="E1128" s="6" t="s">
        <v>37</v>
      </c>
      <c r="F1128" s="6" t="s">
        <v>136</v>
      </c>
      <c r="G1128">
        <v>12</v>
      </c>
      <c r="H1128">
        <v>202212</v>
      </c>
      <c r="I1128" s="9">
        <v>92.42</v>
      </c>
      <c r="J1128" s="9">
        <v>4.7</v>
      </c>
      <c r="K1128" s="9">
        <v>4.72</v>
      </c>
      <c r="L1128" s="9">
        <v>5.12</v>
      </c>
      <c r="M1128" s="27" t="str">
        <f>IFERROR(INDEX(Data!AE:AE,MATCH(ZACKS_Screener[[#This Row],[Company Name]] &amp; " *", Data!AD:AD,0)), "")</f>
        <v/>
      </c>
      <c r="N1128" t="str">
        <f>INDEX(Data!AI:AI,MATCH( ZACKS_Screener[[#This Row],[NAICS1]], Data!AH:AH,0))</f>
        <v/>
      </c>
      <c r="O11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4.2553191489360792E-3</v>
      </c>
      <c r="P11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8.4745762711864486E-2</v>
      </c>
      <c r="Q1128" s="18">
        <f>IFERROR(ZACKS_Screener[[#This Row],[Price]]/ZACKS_Screener[[#This Row],[EPS1]], "")</f>
        <v>19.580508474576273</v>
      </c>
      <c r="R1128" s="18">
        <f>IFERROR(ZACKS_Screener[[#This Row],[Price]]/ZACKS_Screener[[#This Row],[EPS2]], "")</f>
        <v>18.05078125</v>
      </c>
      <c r="S1128" s="18">
        <f>IFERROR(ZACKS_Screener[[#This Row],[PE1]]/(ZACKS_Screener[[#This Row],[EG1]]*100), "")</f>
        <v>46.014194915255224</v>
      </c>
      <c r="T1128" s="18">
        <f>IFERROR(ZACKS_Screener[[#This Row],[PE2]]/(ZACKS_Screener[[#This Row],[EG2]]*100), "")</f>
        <v>2.1299921874999983</v>
      </c>
      <c r="U1128"/>
    </row>
    <row r="1129" spans="1:21" hidden="1" x14ac:dyDescent="0.25">
      <c r="A1129" s="24" t="s">
        <v>1954</v>
      </c>
      <c r="B1129" s="34">
        <v>4175.87</v>
      </c>
      <c r="C1129" s="6" t="s">
        <v>1953</v>
      </c>
      <c r="D1129" s="6" t="s">
        <v>13</v>
      </c>
      <c r="E1129" s="6" t="s">
        <v>223</v>
      </c>
      <c r="F1129" s="6" t="s">
        <v>270</v>
      </c>
      <c r="G1129">
        <v>12</v>
      </c>
      <c r="H1129">
        <v>202212</v>
      </c>
      <c r="I1129" s="9">
        <v>19.7</v>
      </c>
      <c r="J1129" s="9">
        <v>4.33</v>
      </c>
      <c r="K1129" s="9">
        <v>2.48</v>
      </c>
      <c r="L1129" s="9">
        <v>2.87</v>
      </c>
      <c r="M1129" s="27" t="str">
        <f>IFERROR(INDEX(Data!AE:AE,MATCH(ZACKS_Screener[[#This Row],[Company Name]] &amp; " *", Data!AD:AD,0)), "")</f>
        <v/>
      </c>
      <c r="N1129" t="str">
        <f>INDEX(Data!AI:AI,MATCH( ZACKS_Screener[[#This Row],[NAICS1]], Data!AH:AH,0))</f>
        <v/>
      </c>
      <c r="O11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-0.42725173210161665</v>
      </c>
      <c r="P11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0.15725806451612909</v>
      </c>
      <c r="Q1129" s="18">
        <f>IFERROR(ZACKS_Screener[[#This Row],[Price]]/ZACKS_Screener[[#This Row],[EPS1]], "")</f>
        <v>7.943548387096774</v>
      </c>
      <c r="R1129" s="18">
        <f>IFERROR(ZACKS_Screener[[#This Row],[Price]]/ZACKS_Screener[[#This Row],[EPS2]], "")</f>
        <v>6.8641114982578388</v>
      </c>
      <c r="S1129" s="18">
        <f>IFERROR(ZACKS_Screener[[#This Row],[PE1]]/(ZACKS_Screener[[#This Row],[EG1]]*100), "")</f>
        <v>-0.18592197035745422</v>
      </c>
      <c r="T1129" s="18">
        <f>IFERROR(ZACKS_Screener[[#This Row],[PE2]]/(ZACKS_Screener[[#This Row],[EG2]]*100), "")</f>
        <v>0.43648709014562653</v>
      </c>
      <c r="U1129"/>
    </row>
    <row r="1130" spans="1:21" hidden="1" x14ac:dyDescent="0.25">
      <c r="A1130" s="24" t="s">
        <v>1956</v>
      </c>
      <c r="B1130" s="34">
        <v>6097.96</v>
      </c>
      <c r="C1130" s="6" t="s">
        <v>1955</v>
      </c>
      <c r="D1130" s="6" t="s">
        <v>13</v>
      </c>
      <c r="E1130" s="6" t="s">
        <v>330</v>
      </c>
      <c r="F1130" s="6" t="s">
        <v>1957</v>
      </c>
      <c r="G1130">
        <v>12</v>
      </c>
      <c r="H1130">
        <v>202212</v>
      </c>
      <c r="I1130" s="9">
        <v>95.76</v>
      </c>
      <c r="J1130" s="9">
        <v>12.85</v>
      </c>
      <c r="K1130" s="9">
        <v>9.48</v>
      </c>
      <c r="L1130" s="9">
        <v>11.49</v>
      </c>
      <c r="M1130" s="27" t="str">
        <f>IFERROR(INDEX(Data!AE:AE,MATCH(ZACKS_Screener[[#This Row],[Company Name]] &amp; " *", Data!AD:AD,0)), "")</f>
        <v>314110</v>
      </c>
      <c r="N1130" t="str">
        <f>INDEX(Data!AI:AI,MATCH( ZACKS_Screener[[#This Row],[NAICS1]], Data!AH:AH,0))</f>
        <v>Carpet and Rug Mills</v>
      </c>
      <c r="O11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-0.26225680933852136</v>
      </c>
      <c r="P11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0.21202531645569617</v>
      </c>
      <c r="Q1130" s="18">
        <f>IFERROR(ZACKS_Screener[[#This Row],[Price]]/ZACKS_Screener[[#This Row],[EPS1]], "")</f>
        <v>10.101265822784811</v>
      </c>
      <c r="R1130" s="18">
        <f>IFERROR(ZACKS_Screener[[#This Row],[Price]]/ZACKS_Screener[[#This Row],[EPS2]], "")</f>
        <v>8.3342036553524803</v>
      </c>
      <c r="S1130" s="18">
        <f>IFERROR(ZACKS_Screener[[#This Row],[PE1]]/(ZACKS_Screener[[#This Row],[EG1]]*100), "")</f>
        <v>-0.38516696089847136</v>
      </c>
      <c r="T1130" s="18">
        <f>IFERROR(ZACKS_Screener[[#This Row],[PE2]]/(ZACKS_Screener[[#This Row],[EG2]]*100), "")</f>
        <v>0.39307587389423643</v>
      </c>
      <c r="U1130"/>
    </row>
    <row r="1131" spans="1:21" hidden="1" x14ac:dyDescent="0.25">
      <c r="A1131" s="24" t="s">
        <v>41325</v>
      </c>
      <c r="B1131" s="34">
        <v>2020.69</v>
      </c>
      <c r="C1131" s="6" t="s">
        <v>41324</v>
      </c>
      <c r="D1131" s="6" t="s">
        <v>13</v>
      </c>
      <c r="E1131" s="6" t="s">
        <v>26</v>
      </c>
      <c r="F1131" s="6" t="s">
        <v>963</v>
      </c>
      <c r="G1131">
        <v>12</v>
      </c>
      <c r="H1131">
        <v>202212</v>
      </c>
      <c r="I1131" s="9">
        <v>72.61</v>
      </c>
      <c r="J1131" s="9">
        <v>17.739999999999998</v>
      </c>
      <c r="K1131" s="9">
        <v>12.4</v>
      </c>
      <c r="L1131" s="9">
        <v>13.17</v>
      </c>
      <c r="M1131" s="27" t="str">
        <f>IFERROR(INDEX(Data!AE:AE,MATCH(ZACKS_Screener[[#This Row],[Company Name]] &amp; " *", Data!AD:AD,0)), "")</f>
        <v/>
      </c>
      <c r="N1131" t="str">
        <f>INDEX(Data!AI:AI,MATCH( ZACKS_Screener[[#This Row],[NAICS1]], Data!AH:AH,0))</f>
        <v/>
      </c>
      <c r="O11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-0.30101465614430656</v>
      </c>
      <c r="P11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6.2096774193548351E-2</v>
      </c>
      <c r="Q1131" s="18">
        <f>IFERROR(ZACKS_Screener[[#This Row],[Price]]/ZACKS_Screener[[#This Row],[EPS1]], "")</f>
        <v>5.8556451612903224</v>
      </c>
      <c r="R1131" s="18">
        <f>IFERROR(ZACKS_Screener[[#This Row],[Price]]/ZACKS_Screener[[#This Row],[EPS2]], "")</f>
        <v>5.5132877752467726</v>
      </c>
      <c r="S1131" s="18">
        <f>IFERROR(ZACKS_Screener[[#This Row],[PE1]]/(ZACKS_Screener[[#This Row],[EG1]]*100), "")</f>
        <v>-0.19453023438443887</v>
      </c>
      <c r="T1131" s="18">
        <f>IFERROR(ZACKS_Screener[[#This Row],[PE2]]/(ZACKS_Screener[[#This Row],[EG2]]*100), "")</f>
        <v>0.8878541352345457</v>
      </c>
      <c r="U1131"/>
    </row>
    <row r="1132" spans="1:21" hidden="1" x14ac:dyDescent="0.25">
      <c r="A1132" s="24" t="s">
        <v>1959</v>
      </c>
      <c r="B1132" s="34">
        <v>7326.23</v>
      </c>
      <c r="C1132" s="6" t="s">
        <v>1958</v>
      </c>
      <c r="D1132" s="6" t="s">
        <v>22</v>
      </c>
      <c r="E1132" s="6" t="s">
        <v>18</v>
      </c>
      <c r="F1132" s="6" t="s">
        <v>171</v>
      </c>
      <c r="G1132">
        <v>12</v>
      </c>
      <c r="H1132">
        <v>202212</v>
      </c>
      <c r="I1132" s="9">
        <v>136.9</v>
      </c>
      <c r="J1132" s="9">
        <v>9.1</v>
      </c>
      <c r="K1132" s="9">
        <v>9.9499999999999993</v>
      </c>
      <c r="L1132" s="9">
        <v>10.98</v>
      </c>
      <c r="M1132" s="27" t="str">
        <f>IFERROR(INDEX(Data!AE:AE,MATCH(ZACKS_Screener[[#This Row],[Company Name]] &amp; " *", Data!AD:AD,0)), "")</f>
        <v/>
      </c>
      <c r="N1132" t="str">
        <f>INDEX(Data!AI:AI,MATCH( ZACKS_Screener[[#This Row],[NAICS1]], Data!AH:AH,0))</f>
        <v/>
      </c>
      <c r="O11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9.3406593406593366E-2</v>
      </c>
      <c r="P11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0.10351758793969862</v>
      </c>
      <c r="Q1132" s="18">
        <f>IFERROR(ZACKS_Screener[[#This Row],[Price]]/ZACKS_Screener[[#This Row],[EPS1]], "")</f>
        <v>13.758793969849247</v>
      </c>
      <c r="R1132" s="18">
        <f>IFERROR(ZACKS_Screener[[#This Row],[Price]]/ZACKS_Screener[[#This Row],[EPS2]], "")</f>
        <v>12.468123861566484</v>
      </c>
      <c r="S1132" s="18">
        <f>IFERROR(ZACKS_Screener[[#This Row],[PE1]]/(ZACKS_Screener[[#This Row],[EG1]]*100), "")</f>
        <v>1.4730002955956261</v>
      </c>
      <c r="T1132" s="18">
        <f>IFERROR(ZACKS_Screener[[#This Row],[PE2]]/(ZACKS_Screener[[#This Row],[EG2]]*100), "")</f>
        <v>1.2044449749765667</v>
      </c>
      <c r="U1132"/>
    </row>
    <row r="1133" spans="1:21" hidden="1" x14ac:dyDescent="0.25">
      <c r="A1133" s="24" t="s">
        <v>1961</v>
      </c>
      <c r="B1133" s="34">
        <v>23808.25</v>
      </c>
      <c r="C1133" s="6" t="s">
        <v>1960</v>
      </c>
      <c r="D1133" s="6" t="s">
        <v>13</v>
      </c>
      <c r="E1133" s="6" t="s">
        <v>51</v>
      </c>
      <c r="F1133" s="6" t="s">
        <v>308</v>
      </c>
      <c r="G1133">
        <v>11</v>
      </c>
      <c r="H1133">
        <v>202211</v>
      </c>
      <c r="I1133" s="9">
        <v>88.76</v>
      </c>
      <c r="J1133" s="9">
        <v>2.5299999999999998</v>
      </c>
      <c r="K1133" s="9">
        <v>2.61</v>
      </c>
      <c r="L1133" s="9">
        <v>2.9</v>
      </c>
      <c r="M1133" s="27" t="str">
        <f>IFERROR(INDEX(Data!AE:AE,MATCH(ZACKS_Screener[[#This Row],[Company Name]] &amp; " *", Data!AD:AD,0)), "")</f>
        <v>311942</v>
      </c>
      <c r="N1133" t="str">
        <f>INDEX(Data!AI:AI,MATCH( ZACKS_Screener[[#This Row],[NAICS1]], Data!AH:AH,0))</f>
        <v xml:space="preserve">Spice and Extract Manufacturing </v>
      </c>
      <c r="O11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3.1620553359683827E-2</v>
      </c>
      <c r="P11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0.11111111111111113</v>
      </c>
      <c r="Q1133" s="18">
        <f>IFERROR(ZACKS_Screener[[#This Row],[Price]]/ZACKS_Screener[[#This Row],[EPS1]], "")</f>
        <v>34.007662835249043</v>
      </c>
      <c r="R1133" s="18">
        <f>IFERROR(ZACKS_Screener[[#This Row],[Price]]/ZACKS_Screener[[#This Row],[EPS2]], "")</f>
        <v>30.606896551724141</v>
      </c>
      <c r="S1133" s="18">
        <f>IFERROR(ZACKS_Screener[[#This Row],[PE1]]/(ZACKS_Screener[[#This Row],[EG1]]*100), "")</f>
        <v>10.7549233716475</v>
      </c>
      <c r="T1133" s="18">
        <f>IFERROR(ZACKS_Screener[[#This Row],[PE2]]/(ZACKS_Screener[[#This Row],[EG2]]*100), "")</f>
        <v>2.7546206896551721</v>
      </c>
      <c r="U1133"/>
    </row>
    <row r="1134" spans="1:21" hidden="1" x14ac:dyDescent="0.25">
      <c r="A1134" s="24" t="s">
        <v>1963</v>
      </c>
      <c r="B1134" s="34">
        <v>23747.9</v>
      </c>
      <c r="C1134" s="6" t="s">
        <v>1962</v>
      </c>
      <c r="D1134" s="6" t="s">
        <v>13</v>
      </c>
      <c r="E1134" s="6" t="s">
        <v>51</v>
      </c>
      <c r="F1134" s="6" t="s">
        <v>308</v>
      </c>
      <c r="G1134">
        <v>11</v>
      </c>
      <c r="H1134">
        <v>202211</v>
      </c>
      <c r="I1134" s="9">
        <v>88.534999999999997</v>
      </c>
      <c r="J1134" s="9">
        <v>2.5299999999999998</v>
      </c>
      <c r="M1134" s="27" t="str">
        <f>IFERROR(INDEX(Data!AE:AE,MATCH(ZACKS_Screener[[#This Row],[Company Name]] &amp; " *", Data!AD:AD,0)), "")</f>
        <v/>
      </c>
      <c r="N1134" t="str">
        <f>INDEX(Data!AI:AI,MATCH( ZACKS_Screener[[#This Row],[NAICS1]], Data!AH:AH,0))</f>
        <v/>
      </c>
      <c r="O11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34" s="18" t="str">
        <f>IFERROR(ZACKS_Screener[[#This Row],[Price]]/ZACKS_Screener[[#This Row],[EPS1]], "")</f>
        <v/>
      </c>
      <c r="R1134" s="18" t="str">
        <f>IFERROR(ZACKS_Screener[[#This Row],[Price]]/ZACKS_Screener[[#This Row],[EPS2]], "")</f>
        <v/>
      </c>
      <c r="S1134" s="18" t="str">
        <f>IFERROR(ZACKS_Screener[[#This Row],[PE1]]/(ZACKS_Screener[[#This Row],[EG1]]*100), "")</f>
        <v/>
      </c>
      <c r="T1134" s="18" t="str">
        <f>IFERROR(ZACKS_Screener[[#This Row],[PE2]]/(ZACKS_Screener[[#This Row],[EG2]]*100), "")</f>
        <v/>
      </c>
      <c r="U1134"/>
    </row>
    <row r="1135" spans="1:21" hidden="1" x14ac:dyDescent="0.25">
      <c r="A1135" s="24" t="s">
        <v>1965</v>
      </c>
      <c r="B1135" s="34">
        <v>17900.21</v>
      </c>
      <c r="C1135" s="6" t="s">
        <v>1964</v>
      </c>
      <c r="D1135" s="6" t="s">
        <v>13</v>
      </c>
      <c r="E1135" s="6" t="s">
        <v>865</v>
      </c>
      <c r="F1135" s="6" t="s">
        <v>866</v>
      </c>
      <c r="G1135">
        <v>12</v>
      </c>
      <c r="H1135">
        <v>202212</v>
      </c>
      <c r="I1135" s="9">
        <v>1341.17</v>
      </c>
      <c r="J1135" s="9">
        <v>66.989999999999995</v>
      </c>
      <c r="K1135" s="9">
        <v>82.38</v>
      </c>
      <c r="L1135" s="9">
        <v>87.48</v>
      </c>
      <c r="M1135" s="27" t="str">
        <f>IFERROR(INDEX(Data!AE:AE,MATCH(ZACKS_Screener[[#This Row],[Company Name]] &amp; " *", Data!AD:AD,0)), "")</f>
        <v/>
      </c>
      <c r="N1135" t="str">
        <f>INDEX(Data!AI:AI,MATCH( ZACKS_Screener[[#This Row],[NAICS1]], Data!AH:AH,0))</f>
        <v/>
      </c>
      <c r="O11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0.22973578145991941</v>
      </c>
      <c r="P11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6.1908230152949849E-2</v>
      </c>
      <c r="Q1135" s="18">
        <f>IFERROR(ZACKS_Screener[[#This Row],[Price]]/ZACKS_Screener[[#This Row],[EPS1]], "")</f>
        <v>16.280286477300319</v>
      </c>
      <c r="R1135" s="18">
        <f>IFERROR(ZACKS_Screener[[#This Row],[Price]]/ZACKS_Screener[[#This Row],[EPS2]], "")</f>
        <v>15.331161408321902</v>
      </c>
      <c r="S1135" s="18">
        <f>IFERROR(ZACKS_Screener[[#This Row],[PE1]]/(ZACKS_Screener[[#This Row],[EG1]]*100), "")</f>
        <v>0.70865262580529453</v>
      </c>
      <c r="T1135" s="18">
        <f>IFERROR(ZACKS_Screener[[#This Row],[PE2]]/(ZACKS_Screener[[#This Row],[EG2]]*100), "")</f>
        <v>2.4764334839559927</v>
      </c>
      <c r="U1135"/>
    </row>
    <row r="1136" spans="1:21" hidden="1" x14ac:dyDescent="0.25">
      <c r="A1136" s="24" t="s">
        <v>1967</v>
      </c>
      <c r="B1136" s="34">
        <v>6364.94</v>
      </c>
      <c r="C1136" s="6" t="s">
        <v>1966</v>
      </c>
      <c r="D1136" s="6" t="s">
        <v>22</v>
      </c>
      <c r="E1136" s="6" t="s">
        <v>14</v>
      </c>
      <c r="F1136" s="6" t="s">
        <v>79</v>
      </c>
      <c r="G1136">
        <v>12</v>
      </c>
      <c r="H1136">
        <v>202212</v>
      </c>
      <c r="I1136" s="9">
        <v>95.33</v>
      </c>
      <c r="J1136" s="9">
        <v>9.9700000000000006</v>
      </c>
      <c r="K1136" s="9">
        <v>3.22</v>
      </c>
      <c r="L1136" s="9">
        <v>5.43</v>
      </c>
      <c r="M1136" s="27" t="str">
        <f>IFERROR(INDEX(Data!AE:AE,MATCH(ZACKS_Screener[[#This Row],[Company Name]] &amp; " *", Data!AD:AD,0)), "")</f>
        <v>334513</v>
      </c>
      <c r="N1136" t="str">
        <f>INDEX(Data!AI:AI,MATCH( ZACKS_Screener[[#This Row],[NAICS1]], Data!AH:AH,0))</f>
        <v xml:space="preserve">Instruments and Related Products Manufacturing for Measuring, Displaying, and Controlling Industrial Process Variables </v>
      </c>
      <c r="O11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-0.67703109327983946</v>
      </c>
      <c r="P11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0.68633540372670787</v>
      </c>
      <c r="Q1136" s="18">
        <f>IFERROR(ZACKS_Screener[[#This Row],[Price]]/ZACKS_Screener[[#This Row],[EPS1]], "")</f>
        <v>29.605590062111798</v>
      </c>
      <c r="R1136" s="18">
        <f>IFERROR(ZACKS_Screener[[#This Row],[Price]]/ZACKS_Screener[[#This Row],[EPS2]], "")</f>
        <v>17.556169429097608</v>
      </c>
      <c r="S1136" s="18">
        <f>IFERROR(ZACKS_Screener[[#This Row],[PE1]]/(ZACKS_Screener[[#This Row],[EG1]]*100), "")</f>
        <v>-0.43728553025074757</v>
      </c>
      <c r="T1136" s="18">
        <f>IFERROR(ZACKS_Screener[[#This Row],[PE2]]/(ZACKS_Screener[[#This Row],[EG2]]*100), "")</f>
        <v>0.25579577177237245</v>
      </c>
      <c r="U1136"/>
    </row>
    <row r="1137" spans="1:21" hidden="1" x14ac:dyDescent="0.25">
      <c r="A1137" s="24" t="s">
        <v>1969</v>
      </c>
      <c r="B1137" s="34">
        <v>10317.26</v>
      </c>
      <c r="C1137" s="6" t="s">
        <v>1968</v>
      </c>
      <c r="D1137" s="6" t="s">
        <v>22</v>
      </c>
      <c r="E1137" s="6" t="s">
        <v>37</v>
      </c>
      <c r="F1137" s="6" t="s">
        <v>641</v>
      </c>
      <c r="G1137">
        <v>12</v>
      </c>
      <c r="H1137">
        <v>202212</v>
      </c>
      <c r="I1137" s="9">
        <v>273.89</v>
      </c>
      <c r="J1137" s="9">
        <v>6.67</v>
      </c>
      <c r="K1137" s="9">
        <v>7.56</v>
      </c>
      <c r="L1137" s="9">
        <v>8.56</v>
      </c>
      <c r="M1137" s="27" t="str">
        <f>IFERROR(INDEX(Data!AE:AE,MATCH(ZACKS_Screener[[#This Row],[Company Name]] &amp; " *", Data!AD:AD,0)), "")</f>
        <v/>
      </c>
      <c r="N1137" t="str">
        <f>INDEX(Data!AI:AI,MATCH( ZACKS_Screener[[#This Row],[NAICS1]], Data!AH:AH,0))</f>
        <v/>
      </c>
      <c r="O11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0.1334332833583208</v>
      </c>
      <c r="P11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0.13227513227513241</v>
      </c>
      <c r="Q1137" s="18">
        <f>IFERROR(ZACKS_Screener[[#This Row],[Price]]/ZACKS_Screener[[#This Row],[EPS1]], "")</f>
        <v>36.228835978835981</v>
      </c>
      <c r="R1137" s="18">
        <f>IFERROR(ZACKS_Screener[[#This Row],[Price]]/ZACKS_Screener[[#This Row],[EPS2]], "")</f>
        <v>31.996495327102799</v>
      </c>
      <c r="S1137" s="18">
        <f>IFERROR(ZACKS_Screener[[#This Row],[PE1]]/(ZACKS_Screener[[#This Row],[EG1]]*100), "")</f>
        <v>2.71512737054872</v>
      </c>
      <c r="T1137" s="18">
        <f>IFERROR(ZACKS_Screener[[#This Row],[PE2]]/(ZACKS_Screener[[#This Row],[EG2]]*100), "")</f>
        <v>2.4189350467289694</v>
      </c>
      <c r="U1137"/>
    </row>
    <row r="1138" spans="1:21" hidden="1" x14ac:dyDescent="0.25">
      <c r="A1138" s="24" t="s">
        <v>1971</v>
      </c>
      <c r="B1138" s="34">
        <v>5145.2299999999996</v>
      </c>
      <c r="C1138" s="6" t="s">
        <v>1970</v>
      </c>
      <c r="D1138" s="6" t="s">
        <v>22</v>
      </c>
      <c r="E1138" s="6" t="s">
        <v>330</v>
      </c>
      <c r="F1138" s="6" t="s">
        <v>606</v>
      </c>
      <c r="G1138">
        <v>12</v>
      </c>
      <c r="H1138">
        <v>202212</v>
      </c>
      <c r="I1138" s="9">
        <v>11.56</v>
      </c>
      <c r="J1138" s="9">
        <v>-1.91</v>
      </c>
      <c r="K1138" s="9">
        <v>0.03</v>
      </c>
      <c r="L1138" s="9">
        <v>0.45</v>
      </c>
      <c r="M1138" s="27" t="str">
        <f>IFERROR(INDEX(Data!AE:AE,MATCH(ZACKS_Screener[[#This Row],[Company Name]] &amp; " *", Data!AD:AD,0)), "")</f>
        <v/>
      </c>
      <c r="N1138" t="str">
        <f>INDEX(Data!AI:AI,MATCH( ZACKS_Screener[[#This Row],[NAICS1]], Data!AH:AH,0))</f>
        <v/>
      </c>
      <c r="O11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14.000000000000002</v>
      </c>
      <c r="Q1138" s="18">
        <f>IFERROR(ZACKS_Screener[[#This Row],[Price]]/ZACKS_Screener[[#This Row],[EPS1]], "")</f>
        <v>385.33333333333337</v>
      </c>
      <c r="R1138" s="18">
        <f>IFERROR(ZACKS_Screener[[#This Row],[Price]]/ZACKS_Screener[[#This Row],[EPS2]], "")</f>
        <v>25.68888888888889</v>
      </c>
      <c r="S1138" s="18">
        <f>IFERROR(ZACKS_Screener[[#This Row],[PE1]]/(ZACKS_Screener[[#This Row],[EG1]]*100), "")</f>
        <v>3.8533333333333335</v>
      </c>
      <c r="T1138" s="18">
        <f>IFERROR(ZACKS_Screener[[#This Row],[PE2]]/(ZACKS_Screener[[#This Row],[EG2]]*100), "")</f>
        <v>1.8349206349206348E-2</v>
      </c>
      <c r="U1138"/>
    </row>
    <row r="1139" spans="1:21" hidden="1" x14ac:dyDescent="0.25">
      <c r="A1139" s="24" t="s">
        <v>1973</v>
      </c>
      <c r="B1139" s="34">
        <v>4481.91</v>
      </c>
      <c r="C1139" s="6" t="s">
        <v>1972</v>
      </c>
      <c r="D1139" s="6" t="s">
        <v>13</v>
      </c>
      <c r="E1139" s="6" t="s">
        <v>18</v>
      </c>
      <c r="F1139" s="6" t="s">
        <v>1138</v>
      </c>
      <c r="G1139">
        <v>12</v>
      </c>
      <c r="H1139">
        <v>202212</v>
      </c>
      <c r="I1139" s="9">
        <v>78.63</v>
      </c>
      <c r="J1139" s="9">
        <v>11.64</v>
      </c>
      <c r="M1139" s="27" t="str">
        <f>IFERROR(INDEX(Data!AE:AE,MATCH(ZACKS_Screener[[#This Row],[Company Name]] &amp; " *", Data!AD:AD,0)), "")</f>
        <v>332919</v>
      </c>
      <c r="N1139" t="str">
        <f>INDEX(Data!AI:AI,MATCH( ZACKS_Screener[[#This Row],[NAICS1]], Data!AH:AH,0))</f>
        <v xml:space="preserve">Other Metal Valve and Pipe Fitting Manufacturing </v>
      </c>
      <c r="O11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3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39" s="18" t="str">
        <f>IFERROR(ZACKS_Screener[[#This Row],[Price]]/ZACKS_Screener[[#This Row],[EPS1]], "")</f>
        <v/>
      </c>
      <c r="R1139" s="18" t="str">
        <f>IFERROR(ZACKS_Screener[[#This Row],[Price]]/ZACKS_Screener[[#This Row],[EPS2]], "")</f>
        <v/>
      </c>
      <c r="S1139" s="18" t="str">
        <f>IFERROR(ZACKS_Screener[[#This Row],[PE1]]/(ZACKS_Screener[[#This Row],[EG1]]*100), "")</f>
        <v/>
      </c>
      <c r="T1139" s="18" t="str">
        <f>IFERROR(ZACKS_Screener[[#This Row],[PE2]]/(ZACKS_Screener[[#This Row],[EG2]]*100), "")</f>
        <v/>
      </c>
      <c r="U1139"/>
    </row>
    <row r="1140" spans="1:21" hidden="1" x14ac:dyDescent="0.25">
      <c r="A1140" s="24" t="s">
        <v>1975</v>
      </c>
      <c r="B1140" s="34">
        <v>25845.31</v>
      </c>
      <c r="C1140" s="6" t="s">
        <v>1974</v>
      </c>
      <c r="D1140" s="6" t="s">
        <v>13</v>
      </c>
      <c r="E1140" s="6" t="s">
        <v>26</v>
      </c>
      <c r="F1140" s="6" t="s">
        <v>910</v>
      </c>
      <c r="G1140">
        <v>12</v>
      </c>
      <c r="H1140">
        <v>202212</v>
      </c>
      <c r="I1140" s="9">
        <v>417.07</v>
      </c>
      <c r="J1140" s="9">
        <v>12.07</v>
      </c>
      <c r="K1140" s="9">
        <v>15.94</v>
      </c>
      <c r="L1140" s="9">
        <v>18.2</v>
      </c>
      <c r="M1140" s="27" t="str">
        <f>IFERROR(INDEX(Data!AE:AE,MATCH(ZACKS_Screener[[#This Row],[Company Name]] &amp; " *", Data!AD:AD,0)), "")</f>
        <v>212313</v>
      </c>
      <c r="N1140" t="str">
        <f>INDEX(Data!AI:AI,MATCH( ZACKS_Screener[[#This Row],[NAICS1]], Data!AH:AH,0))</f>
        <v xml:space="preserve">Crushed and Broken Granite Mining and Quarrying </v>
      </c>
      <c r="O11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0.32062966031483009</v>
      </c>
      <c r="P11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0.14178168130489335</v>
      </c>
      <c r="Q1140" s="18">
        <f>IFERROR(ZACKS_Screener[[#This Row],[Price]]/ZACKS_Screener[[#This Row],[EPS1]], "")</f>
        <v>26.164993726474279</v>
      </c>
      <c r="R1140" s="18">
        <f>IFERROR(ZACKS_Screener[[#This Row],[Price]]/ZACKS_Screener[[#This Row],[EPS2]], "")</f>
        <v>22.915934065934067</v>
      </c>
      <c r="S1140" s="18">
        <f>IFERROR(ZACKS_Screener[[#This Row],[PE1]]/(ZACKS_Screener[[#This Row],[EG1]]*100), "")</f>
        <v>0.8160503211331902</v>
      </c>
      <c r="T1140" s="18">
        <f>IFERROR(ZACKS_Screener[[#This Row],[PE2]]/(ZACKS_Screener[[#This Row],[EG2]]*100), "")</f>
        <v>1.6162831372167654</v>
      </c>
      <c r="U1140"/>
    </row>
    <row r="1141" spans="1:21" hidden="1" x14ac:dyDescent="0.25">
      <c r="A1141" s="24" t="s">
        <v>1977</v>
      </c>
      <c r="B1141" s="34">
        <v>87644.84</v>
      </c>
      <c r="C1141" s="6" t="s">
        <v>1976</v>
      </c>
      <c r="D1141" s="6" t="s">
        <v>13</v>
      </c>
      <c r="E1141" s="6" t="s">
        <v>37</v>
      </c>
      <c r="F1141" s="6" t="s">
        <v>176</v>
      </c>
      <c r="G1141">
        <v>12</v>
      </c>
      <c r="H1141">
        <v>202212</v>
      </c>
      <c r="I1141" s="9">
        <v>177.16</v>
      </c>
      <c r="J1141" s="9">
        <v>6.85</v>
      </c>
      <c r="K1141" s="9">
        <v>7.59</v>
      </c>
      <c r="L1141" s="9">
        <v>8.24</v>
      </c>
      <c r="M1141" s="27" t="str">
        <f>IFERROR(INDEX(Data!AE:AE,MATCH(ZACKS_Screener[[#This Row],[Company Name]] &amp; " *", Data!AD:AD,0)), "")</f>
        <v>524210</v>
      </c>
      <c r="N1141" t="str">
        <f>INDEX(Data!AI:AI,MATCH( ZACKS_Screener[[#This Row],[NAICS1]], Data!AH:AH,0))</f>
        <v xml:space="preserve">Insurance Agencies and Brokerages </v>
      </c>
      <c r="O11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0.108029197080292</v>
      </c>
      <c r="P11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8.5638998682476986E-2</v>
      </c>
      <c r="Q1141" s="18">
        <f>IFERROR(ZACKS_Screener[[#This Row],[Price]]/ZACKS_Screener[[#This Row],[EPS1]], "")</f>
        <v>23.341238471673254</v>
      </c>
      <c r="R1141" s="18">
        <f>IFERROR(ZACKS_Screener[[#This Row],[Price]]/ZACKS_Screener[[#This Row],[EPS2]], "")</f>
        <v>21.5</v>
      </c>
      <c r="S1141" s="18">
        <f>IFERROR(ZACKS_Screener[[#This Row],[PE1]]/(ZACKS_Screener[[#This Row],[EG1]]*100), "")</f>
        <v>2.1606416693373207</v>
      </c>
      <c r="T1141" s="18">
        <f>IFERROR(ZACKS_Screener[[#This Row],[PE2]]/(ZACKS_Screener[[#This Row],[EG2]]*100), "")</f>
        <v>2.5105384615384603</v>
      </c>
      <c r="U1141"/>
    </row>
    <row r="1142" spans="1:21" hidden="1" x14ac:dyDescent="0.25">
      <c r="A1142" s="24" t="s">
        <v>1979</v>
      </c>
      <c r="B1142" s="34">
        <v>54052.84</v>
      </c>
      <c r="C1142" s="6" t="s">
        <v>1978</v>
      </c>
      <c r="D1142" s="6" t="s">
        <v>13</v>
      </c>
      <c r="E1142" s="6" t="s">
        <v>865</v>
      </c>
      <c r="F1142" s="6" t="s">
        <v>866</v>
      </c>
      <c r="G1142">
        <v>12</v>
      </c>
      <c r="H1142">
        <v>202212</v>
      </c>
      <c r="I1142" s="9">
        <v>97.98</v>
      </c>
      <c r="J1142" s="9">
        <v>10.1</v>
      </c>
      <c r="K1142" s="9">
        <v>8.66</v>
      </c>
      <c r="L1142" s="9">
        <v>9.5</v>
      </c>
      <c r="M1142" s="27" t="str">
        <f>IFERROR(INDEX(Data!AE:AE,MATCH(ZACKS_Screener[[#This Row],[Company Name]] &amp; " *", Data!AD:AD,0)), "")</f>
        <v>327999</v>
      </c>
      <c r="N1142" t="str">
        <f>INDEX(Data!AI:AI,MATCH( ZACKS_Screener[[#This Row],[NAICS1]], Data!AH:AH,0))</f>
        <v xml:space="preserve">All Other Miscellaneous Nonmetallic Mineral Product Manufacturing </v>
      </c>
      <c r="O11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-0.14257425742574253</v>
      </c>
      <c r="P11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9.6997690531177808E-2</v>
      </c>
      <c r="Q1142" s="18">
        <f>IFERROR(ZACKS_Screener[[#This Row],[Price]]/ZACKS_Screener[[#This Row],[EPS1]], "")</f>
        <v>11.314087759815243</v>
      </c>
      <c r="R1142" s="18">
        <f>IFERROR(ZACKS_Screener[[#This Row],[Price]]/ZACKS_Screener[[#This Row],[EPS2]], "")</f>
        <v>10.313684210526317</v>
      </c>
      <c r="S1142" s="18">
        <f>IFERROR(ZACKS_Screener[[#This Row],[PE1]]/(ZACKS_Screener[[#This Row],[EG1]]*100), "")</f>
        <v>-0.79355754426481928</v>
      </c>
      <c r="T1142" s="18">
        <f>IFERROR(ZACKS_Screener[[#This Row],[PE2]]/(ZACKS_Screener[[#This Row],[EG2]]*100), "")</f>
        <v>1.0632917293233086</v>
      </c>
      <c r="U1142"/>
    </row>
    <row r="1143" spans="1:21" hidden="1" x14ac:dyDescent="0.25">
      <c r="A1143" s="24" t="s">
        <v>1981</v>
      </c>
      <c r="B1143" s="34">
        <v>12523.86</v>
      </c>
      <c r="C1143" s="6" t="s">
        <v>1980</v>
      </c>
      <c r="D1143" s="6" t="s">
        <v>13</v>
      </c>
      <c r="E1143" s="6" t="s">
        <v>223</v>
      </c>
      <c r="F1143" s="6" t="s">
        <v>1117</v>
      </c>
      <c r="G1143">
        <v>12</v>
      </c>
      <c r="H1143">
        <v>202212</v>
      </c>
      <c r="I1143" s="9">
        <v>61.97</v>
      </c>
      <c r="J1143" s="9">
        <v>4.55</v>
      </c>
      <c r="K1143" s="9">
        <v>5.05</v>
      </c>
      <c r="L1143" s="9">
        <v>5.2</v>
      </c>
      <c r="M1143" s="27" t="str">
        <f>IFERROR(INDEX(Data!AE:AE,MATCH(ZACKS_Screener[[#This Row],[Company Name]] &amp; " *", Data!AD:AD,0)), "")</f>
        <v>424710</v>
      </c>
      <c r="N1143" t="str">
        <f>INDEX(Data!AI:AI,MATCH( ZACKS_Screener[[#This Row],[NAICS1]], Data!AH:AH,0))</f>
        <v xml:space="preserve">Petroleum Bulk Stations and Terminals </v>
      </c>
      <c r="O11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0.10989010989010989</v>
      </c>
      <c r="P11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2.9702970297029774E-2</v>
      </c>
      <c r="Q1143" s="18">
        <f>IFERROR(ZACKS_Screener[[#This Row],[Price]]/ZACKS_Screener[[#This Row],[EPS1]], "")</f>
        <v>12.271287128712871</v>
      </c>
      <c r="R1143" s="18">
        <f>IFERROR(ZACKS_Screener[[#This Row],[Price]]/ZACKS_Screener[[#This Row],[EPS2]], "")</f>
        <v>11.917307692307691</v>
      </c>
      <c r="S1143" s="18">
        <f>IFERROR(ZACKS_Screener[[#This Row],[PE1]]/(ZACKS_Screener[[#This Row],[EG1]]*100), "")</f>
        <v>1.1166871287128712</v>
      </c>
      <c r="T1143" s="18">
        <f>IFERROR(ZACKS_Screener[[#This Row],[PE2]]/(ZACKS_Screener[[#This Row],[EG2]]*100), "")</f>
        <v>4.0121602564102465</v>
      </c>
      <c r="U1143"/>
    </row>
    <row r="1144" spans="1:21" hidden="1" x14ac:dyDescent="0.25">
      <c r="A1144" s="24" t="s">
        <v>1983</v>
      </c>
      <c r="B1144" s="34">
        <v>4936.8500000000004</v>
      </c>
      <c r="C1144" s="6" t="s">
        <v>1982</v>
      </c>
      <c r="D1144" s="6" t="s">
        <v>13</v>
      </c>
      <c r="E1144" s="6" t="s">
        <v>85</v>
      </c>
      <c r="F1144" s="6" t="s">
        <v>407</v>
      </c>
      <c r="G1144">
        <v>9</v>
      </c>
      <c r="H1144">
        <v>202209</v>
      </c>
      <c r="I1144" s="9">
        <v>81.22</v>
      </c>
      <c r="J1144" s="9">
        <v>4.37</v>
      </c>
      <c r="K1144" s="9">
        <v>4.42</v>
      </c>
      <c r="L1144" s="9">
        <v>5.04</v>
      </c>
      <c r="M1144" s="27" t="str">
        <f>IFERROR(INDEX(Data!AE:AE,MATCH(ZACKS_Screener[[#This Row],[Company Name]] &amp; " *", Data!AD:AD,0)), "")</f>
        <v>541611</v>
      </c>
      <c r="N1144" t="str">
        <f>INDEX(Data!AI:AI,MATCH( ZACKS_Screener[[#This Row],[NAICS1]], Data!AH:AH,0))</f>
        <v xml:space="preserve">Administrative Management and General Management Consulting Services </v>
      </c>
      <c r="O11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1.1441647597253964E-2</v>
      </c>
      <c r="P11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0.14027149321266971</v>
      </c>
      <c r="Q1144" s="18">
        <f>IFERROR(ZACKS_Screener[[#This Row],[Price]]/ZACKS_Screener[[#This Row],[EPS1]], "")</f>
        <v>18.375565610859727</v>
      </c>
      <c r="R1144" s="18">
        <f>IFERROR(ZACKS_Screener[[#This Row],[Price]]/ZACKS_Screener[[#This Row],[EPS2]], "")</f>
        <v>16.115079365079364</v>
      </c>
      <c r="S1144" s="18">
        <f>IFERROR(ZACKS_Screener[[#This Row],[PE1]]/(ZACKS_Screener[[#This Row],[EG1]]*100), "")</f>
        <v>16.060244343891458</v>
      </c>
      <c r="T1144" s="18">
        <f>IFERROR(ZACKS_Screener[[#This Row],[PE2]]/(ZACKS_Screener[[#This Row],[EG2]]*100), "")</f>
        <v>1.148849206349206</v>
      </c>
      <c r="U1144"/>
    </row>
    <row r="1145" spans="1:21" hidden="1" x14ac:dyDescent="0.25">
      <c r="A1145" s="24" t="s">
        <v>1985</v>
      </c>
      <c r="B1145" s="34">
        <v>4826.59</v>
      </c>
      <c r="C1145" s="6" t="s">
        <v>1984</v>
      </c>
      <c r="D1145" s="6" t="s">
        <v>22</v>
      </c>
      <c r="E1145" s="6" t="s">
        <v>41</v>
      </c>
      <c r="F1145" s="6" t="s">
        <v>45</v>
      </c>
      <c r="G1145">
        <v>12</v>
      </c>
      <c r="H1145">
        <v>202212</v>
      </c>
      <c r="I1145" s="9">
        <v>83.95</v>
      </c>
      <c r="J1145" s="9">
        <v>2.7</v>
      </c>
      <c r="K1145" s="9">
        <v>2.89</v>
      </c>
      <c r="L1145" s="9">
        <v>3.19</v>
      </c>
      <c r="M1145" s="27" t="str">
        <f>IFERROR(INDEX(Data!AE:AE,MATCH(ZACKS_Screener[[#This Row],[Company Name]] &amp; " *", Data!AD:AD,0)), "")</f>
        <v/>
      </c>
      <c r="N1145" t="str">
        <f>INDEX(Data!AI:AI,MATCH( ZACKS_Screener[[#This Row],[NAICS1]], Data!AH:AH,0))</f>
        <v/>
      </c>
      <c r="O11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7.0370370370370347E-2</v>
      </c>
      <c r="P11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0.10380622837370236</v>
      </c>
      <c r="Q1145" s="18">
        <f>IFERROR(ZACKS_Screener[[#This Row],[Price]]/ZACKS_Screener[[#This Row],[EPS1]], "")</f>
        <v>29.048442906574394</v>
      </c>
      <c r="R1145" s="18">
        <f>IFERROR(ZACKS_Screener[[#This Row],[Price]]/ZACKS_Screener[[#This Row],[EPS2]], "")</f>
        <v>26.316614420062699</v>
      </c>
      <c r="S1145" s="18">
        <f>IFERROR(ZACKS_Screener[[#This Row],[PE1]]/(ZACKS_Screener[[#This Row],[EG1]]*100), "")</f>
        <v>4.1279366235658363</v>
      </c>
      <c r="T1145" s="18">
        <f>IFERROR(ZACKS_Screener[[#This Row],[PE2]]/(ZACKS_Screener[[#This Row],[EG2]]*100), "")</f>
        <v>2.5351671891327081</v>
      </c>
      <c r="U1145"/>
    </row>
    <row r="1146" spans="1:21" hidden="1" x14ac:dyDescent="0.25">
      <c r="A1146" s="24" t="s">
        <v>41335</v>
      </c>
      <c r="B1146" s="34">
        <v>2906.61</v>
      </c>
      <c r="C1146" s="6" t="s">
        <v>41334</v>
      </c>
      <c r="D1146" s="6" t="s">
        <v>22</v>
      </c>
      <c r="E1146" s="6" t="s">
        <v>14</v>
      </c>
      <c r="F1146" s="6" t="s">
        <v>1346</v>
      </c>
      <c r="G1146">
        <v>3</v>
      </c>
      <c r="H1146">
        <v>202303</v>
      </c>
      <c r="I1146" s="9">
        <v>27.61</v>
      </c>
      <c r="J1146" s="9">
        <v>0.48</v>
      </c>
      <c r="K1146" s="9">
        <v>0.68</v>
      </c>
      <c r="L1146" s="9">
        <v>1.1299999999999999</v>
      </c>
      <c r="M1146" s="27" t="str">
        <f>IFERROR(INDEX(Data!AE:AE,MATCH(ZACKS_Screener[[#This Row],[Company Name]] &amp; " *", Data!AD:AD,0)), "")</f>
        <v/>
      </c>
      <c r="N1146" t="str">
        <f>INDEX(Data!AI:AI,MATCH( ZACKS_Screener[[#This Row],[NAICS1]], Data!AH:AH,0))</f>
        <v/>
      </c>
      <c r="O11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0.4166666666666668</v>
      </c>
      <c r="P11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0.6617647058823527</v>
      </c>
      <c r="Q1146" s="18">
        <f>IFERROR(ZACKS_Screener[[#This Row],[Price]]/ZACKS_Screener[[#This Row],[EPS1]], "")</f>
        <v>40.602941176470587</v>
      </c>
      <c r="R1146" s="18">
        <f>IFERROR(ZACKS_Screener[[#This Row],[Price]]/ZACKS_Screener[[#This Row],[EPS2]], "")</f>
        <v>24.433628318584073</v>
      </c>
      <c r="S1146" s="18">
        <f>IFERROR(ZACKS_Screener[[#This Row],[PE1]]/(ZACKS_Screener[[#This Row],[EG1]]*100), "")</f>
        <v>0.97447058823529376</v>
      </c>
      <c r="T1146" s="18">
        <f>IFERROR(ZACKS_Screener[[#This Row],[PE2]]/(ZACKS_Screener[[#This Row],[EG2]]*100), "")</f>
        <v>0.36921927236971497</v>
      </c>
      <c r="U1146"/>
    </row>
    <row r="1147" spans="1:21" hidden="1" x14ac:dyDescent="0.25">
      <c r="A1147" s="24" t="s">
        <v>1987</v>
      </c>
      <c r="B1147" s="34">
        <v>7803.63</v>
      </c>
      <c r="C1147" s="6" t="s">
        <v>1986</v>
      </c>
      <c r="D1147" s="6" t="s">
        <v>22</v>
      </c>
      <c r="E1147" s="6" t="s">
        <v>14</v>
      </c>
      <c r="F1147" s="6" t="s">
        <v>201</v>
      </c>
      <c r="G1147">
        <v>12</v>
      </c>
      <c r="H1147">
        <v>202212</v>
      </c>
      <c r="I1147" s="9">
        <v>176.75</v>
      </c>
      <c r="J1147" s="9">
        <v>-0.73</v>
      </c>
      <c r="K1147" s="9">
        <v>0.57999999999999996</v>
      </c>
      <c r="L1147" s="9">
        <v>0.63</v>
      </c>
      <c r="M1147" s="27" t="str">
        <f>IFERROR(INDEX(Data!AE:AE,MATCH(ZACKS_Screener[[#This Row],[Company Name]] &amp; " *", Data!AD:AD,0)), "")</f>
        <v/>
      </c>
      <c r="N1147" t="str">
        <f>INDEX(Data!AI:AI,MATCH( ZACKS_Screener[[#This Row],[NAICS1]], Data!AH:AH,0))</f>
        <v/>
      </c>
      <c r="O11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8.6206896551724227E-2</v>
      </c>
      <c r="Q1147" s="18">
        <f>IFERROR(ZACKS_Screener[[#This Row],[Price]]/ZACKS_Screener[[#This Row],[EPS1]], "")</f>
        <v>304.74137931034483</v>
      </c>
      <c r="R1147" s="18">
        <f>IFERROR(ZACKS_Screener[[#This Row],[Price]]/ZACKS_Screener[[#This Row],[EPS2]], "")</f>
        <v>280.55555555555554</v>
      </c>
      <c r="S1147" s="18">
        <f>IFERROR(ZACKS_Screener[[#This Row],[PE1]]/(ZACKS_Screener[[#This Row],[EG1]]*100), "")</f>
        <v>3.0474137931034484</v>
      </c>
      <c r="T1147" s="18">
        <f>IFERROR(ZACKS_Screener[[#This Row],[PE2]]/(ZACKS_Screener[[#This Row],[EG2]]*100), "")</f>
        <v>32.544444444444409</v>
      </c>
      <c r="U1147"/>
    </row>
    <row r="1148" spans="1:21" hidden="1" x14ac:dyDescent="0.25">
      <c r="A1148" s="24" t="s">
        <v>1989</v>
      </c>
      <c r="B1148" s="34">
        <v>5174.8100000000004</v>
      </c>
      <c r="C1148" s="6" t="s">
        <v>1988</v>
      </c>
      <c r="D1148" s="6" t="s">
        <v>13</v>
      </c>
      <c r="E1148" s="6" t="s">
        <v>30</v>
      </c>
      <c r="F1148" s="6" t="s">
        <v>830</v>
      </c>
      <c r="G1148">
        <v>6</v>
      </c>
      <c r="H1148">
        <v>202206</v>
      </c>
      <c r="I1148" s="9">
        <v>16.38</v>
      </c>
      <c r="J1148" s="9">
        <v>0.35</v>
      </c>
      <c r="K1148" s="9">
        <v>0.8</v>
      </c>
      <c r="L1148" s="9">
        <v>0.99</v>
      </c>
      <c r="M1148" s="27" t="str">
        <f>IFERROR(INDEX(Data!AE:AE,MATCH(ZACKS_Screener[[#This Row],[Company Name]] &amp; " *", Data!AD:AD,0)), "")</f>
        <v/>
      </c>
      <c r="N1148" t="str">
        <f>INDEX(Data!AI:AI,MATCH( ZACKS_Screener[[#This Row],[NAICS1]], Data!AH:AH,0))</f>
        <v/>
      </c>
      <c r="O11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1.285714285714286</v>
      </c>
      <c r="P11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0.23749999999999993</v>
      </c>
      <c r="Q1148" s="18">
        <f>IFERROR(ZACKS_Screener[[#This Row],[Price]]/ZACKS_Screener[[#This Row],[EPS1]], "")</f>
        <v>20.474999999999998</v>
      </c>
      <c r="R1148" s="18">
        <f>IFERROR(ZACKS_Screener[[#This Row],[Price]]/ZACKS_Screener[[#This Row],[EPS2]], "")</f>
        <v>16.545454545454543</v>
      </c>
      <c r="S1148" s="18">
        <f>IFERROR(ZACKS_Screener[[#This Row],[PE1]]/(ZACKS_Screener[[#This Row],[EG1]]*100), "")</f>
        <v>0.15924999999999992</v>
      </c>
      <c r="T1148" s="18">
        <f>IFERROR(ZACKS_Screener[[#This Row],[PE2]]/(ZACKS_Screener[[#This Row],[EG2]]*100), "")</f>
        <v>0.69665071770334941</v>
      </c>
      <c r="U1148"/>
    </row>
    <row r="1149" spans="1:21" hidden="1" x14ac:dyDescent="0.25">
      <c r="A1149" s="24" t="s">
        <v>1991</v>
      </c>
      <c r="B1149" s="34">
        <v>59260</v>
      </c>
      <c r="C1149" s="6" t="s">
        <v>1990</v>
      </c>
      <c r="D1149" s="6" t="s">
        <v>22</v>
      </c>
      <c r="E1149" s="6" t="s">
        <v>51</v>
      </c>
      <c r="F1149" s="6" t="s">
        <v>655</v>
      </c>
      <c r="G1149">
        <v>12</v>
      </c>
      <c r="H1149">
        <v>202212</v>
      </c>
      <c r="I1149" s="9">
        <v>59.26</v>
      </c>
      <c r="J1149" s="9">
        <v>1.1200000000000001</v>
      </c>
      <c r="K1149" s="9">
        <v>1.55</v>
      </c>
      <c r="L1149" s="9">
        <v>1.78</v>
      </c>
      <c r="M1149" s="27" t="str">
        <f>IFERROR(INDEX(Data!AE:AE,MATCH(ZACKS_Screener[[#This Row],[Company Name]] &amp; " *", Data!AD:AD,0)), "")</f>
        <v>312111</v>
      </c>
      <c r="N1149" t="str">
        <f>INDEX(Data!AI:AI,MATCH( ZACKS_Screener[[#This Row],[NAICS1]], Data!AH:AH,0))</f>
        <v xml:space="preserve">Soft Drink Manufacturing </v>
      </c>
      <c r="O11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0.38392857142857134</v>
      </c>
      <c r="P11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0.14838709677419354</v>
      </c>
      <c r="Q1149" s="18">
        <f>IFERROR(ZACKS_Screener[[#This Row],[Price]]/ZACKS_Screener[[#This Row],[EPS1]], "")</f>
        <v>38.232258064516124</v>
      </c>
      <c r="R1149" s="18">
        <f>IFERROR(ZACKS_Screener[[#This Row],[Price]]/ZACKS_Screener[[#This Row],[EPS2]], "")</f>
        <v>33.292134831460672</v>
      </c>
      <c r="S1149" s="18">
        <f>IFERROR(ZACKS_Screener[[#This Row],[PE1]]/(ZACKS_Screener[[#This Row],[EG1]]*100), "")</f>
        <v>0.99581695423855976</v>
      </c>
      <c r="T1149" s="18">
        <f>IFERROR(ZACKS_Screener[[#This Row],[PE2]]/(ZACKS_Screener[[#This Row],[EG2]]*100), "")</f>
        <v>2.243600390815828</v>
      </c>
      <c r="U1149"/>
    </row>
    <row r="1150" spans="1:21" hidden="1" x14ac:dyDescent="0.25">
      <c r="A1150" s="24" t="s">
        <v>1993</v>
      </c>
      <c r="B1150" s="34">
        <v>79684.160000000003</v>
      </c>
      <c r="C1150" s="6" t="s">
        <v>1992</v>
      </c>
      <c r="D1150" s="6" t="s">
        <v>13</v>
      </c>
      <c r="E1150" s="6" t="s">
        <v>51</v>
      </c>
      <c r="F1150" s="6" t="s">
        <v>585</v>
      </c>
      <c r="G1150">
        <v>12</v>
      </c>
      <c r="H1150">
        <v>202212</v>
      </c>
      <c r="I1150" s="9">
        <v>44.64</v>
      </c>
      <c r="J1150" s="9">
        <v>4.84</v>
      </c>
      <c r="K1150" s="9">
        <v>5.0199999999999996</v>
      </c>
      <c r="L1150" s="9">
        <v>5.27</v>
      </c>
      <c r="M1150" s="27" t="str">
        <f>IFERROR(INDEX(Data!AE:AE,MATCH(ZACKS_Screener[[#This Row],[Company Name]] &amp; " *", Data!AD:AD,0)), "")</f>
        <v>424590</v>
      </c>
      <c r="N1150" t="str">
        <f>INDEX(Data!AI:AI,MATCH( ZACKS_Screener[[#This Row],[NAICS1]], Data!AH:AH,0))</f>
        <v xml:space="preserve">Other Farm Product Raw Material Merchant Wholesalers </v>
      </c>
      <c r="O11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3.7190082644628045E-2</v>
      </c>
      <c r="P11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4.9800796812749008E-2</v>
      </c>
      <c r="Q1150" s="18">
        <f>IFERROR(ZACKS_Screener[[#This Row],[Price]]/ZACKS_Screener[[#This Row],[EPS1]], "")</f>
        <v>8.8924302788844631</v>
      </c>
      <c r="R1150" s="18">
        <f>IFERROR(ZACKS_Screener[[#This Row],[Price]]/ZACKS_Screener[[#This Row],[EPS2]], "")</f>
        <v>8.4705882352941178</v>
      </c>
      <c r="S1150" s="18">
        <f>IFERROR(ZACKS_Screener[[#This Row],[PE1]]/(ZACKS_Screener[[#This Row],[EG1]]*100), "")</f>
        <v>2.3910756972111589</v>
      </c>
      <c r="T1150" s="18">
        <f>IFERROR(ZACKS_Screener[[#This Row],[PE2]]/(ZACKS_Screener[[#This Row],[EG2]]*100), "")</f>
        <v>1.7008941176470589</v>
      </c>
      <c r="U1150"/>
    </row>
    <row r="1151" spans="1:21" hidden="1" x14ac:dyDescent="0.25">
      <c r="A1151" s="24" t="s">
        <v>1995</v>
      </c>
      <c r="B1151" s="34">
        <v>3394.67</v>
      </c>
      <c r="C1151" s="6" t="s">
        <v>1994</v>
      </c>
      <c r="D1151" s="6" t="s">
        <v>13</v>
      </c>
      <c r="E1151" s="6" t="s">
        <v>330</v>
      </c>
      <c r="F1151" s="6" t="s">
        <v>331</v>
      </c>
      <c r="G1151">
        <v>12</v>
      </c>
      <c r="H1151">
        <v>202212</v>
      </c>
      <c r="I1151" s="9">
        <v>18.29</v>
      </c>
      <c r="J1151" s="9">
        <v>0.82</v>
      </c>
      <c r="K1151" s="9">
        <v>0.68</v>
      </c>
      <c r="L1151" s="9">
        <v>0.93</v>
      </c>
      <c r="M1151" s="27" t="str">
        <f>IFERROR(INDEX(Data!AE:AE,MATCH(ZACKS_Screener[[#This Row],[Company Name]] &amp; " *", Data!AD:AD,0)), "")</f>
        <v/>
      </c>
      <c r="N1151" t="str">
        <f>INDEX(Data!AI:AI,MATCH( ZACKS_Screener[[#This Row],[NAICS1]], Data!AH:AH,0))</f>
        <v/>
      </c>
      <c r="O11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-0.17073170731707307</v>
      </c>
      <c r="P11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0.36764705882352938</v>
      </c>
      <c r="Q1151" s="18">
        <f>IFERROR(ZACKS_Screener[[#This Row],[Price]]/ZACKS_Screener[[#This Row],[EPS1]], "")</f>
        <v>26.897058823529409</v>
      </c>
      <c r="R1151" s="18">
        <f>IFERROR(ZACKS_Screener[[#This Row],[Price]]/ZACKS_Screener[[#This Row],[EPS2]], "")</f>
        <v>19.666666666666664</v>
      </c>
      <c r="S1151" s="18">
        <f>IFERROR(ZACKS_Screener[[#This Row],[PE1]]/(ZACKS_Screener[[#This Row],[EG1]]*100), "")</f>
        <v>-1.5753991596638663</v>
      </c>
      <c r="T1151" s="18">
        <f>IFERROR(ZACKS_Screener[[#This Row],[PE2]]/(ZACKS_Screener[[#This Row],[EG2]]*100), "")</f>
        <v>0.53493333333333337</v>
      </c>
      <c r="U1151"/>
    </row>
    <row r="1152" spans="1:21" hidden="1" x14ac:dyDescent="0.25">
      <c r="A1152" s="24" t="s">
        <v>1997</v>
      </c>
      <c r="B1152" s="34">
        <v>3117.63</v>
      </c>
      <c r="C1152" s="6" t="s">
        <v>1996</v>
      </c>
      <c r="D1152" s="6" t="s">
        <v>13</v>
      </c>
      <c r="E1152" s="6" t="s">
        <v>179</v>
      </c>
      <c r="F1152" s="6" t="s">
        <v>180</v>
      </c>
      <c r="G1152">
        <v>9</v>
      </c>
      <c r="H1152">
        <v>202209</v>
      </c>
      <c r="I1152" s="9">
        <v>97.88</v>
      </c>
      <c r="J1152" s="9">
        <v>5.56</v>
      </c>
      <c r="K1152" s="9">
        <v>5.69</v>
      </c>
      <c r="L1152" s="9">
        <v>6.47</v>
      </c>
      <c r="M1152" s="27" t="str">
        <f>IFERROR(INDEX(Data!AE:AE,MATCH(ZACKS_Screener[[#This Row],[Company Name]] &amp; " *", Data!AD:AD,0)), "")</f>
        <v>334511</v>
      </c>
      <c r="N1152" t="str">
        <f>INDEX(Data!AI:AI,MATCH( ZACKS_Screener[[#This Row],[NAICS1]], Data!AH:AH,0))</f>
        <v xml:space="preserve">Search, Detection, Navigation, Guidance, Aeronautical, and Nautical System and Instrument Manufacturing </v>
      </c>
      <c r="O11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2.338129496402892E-2</v>
      </c>
      <c r="P11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0.13708260105448142</v>
      </c>
      <c r="Q1152" s="18">
        <f>IFERROR(ZACKS_Screener[[#This Row],[Price]]/ZACKS_Screener[[#This Row],[EPS1]], "")</f>
        <v>17.202108963093146</v>
      </c>
      <c r="R1152" s="18">
        <f>IFERROR(ZACKS_Screener[[#This Row],[Price]]/ZACKS_Screener[[#This Row],[EPS2]], "")</f>
        <v>15.128284389489954</v>
      </c>
      <c r="S1152" s="18">
        <f>IFERROR(ZACKS_Screener[[#This Row],[PE1]]/(ZACKS_Screener[[#This Row],[EG1]]*100), "")</f>
        <v>7.3572096795997926</v>
      </c>
      <c r="T1152" s="18">
        <f>IFERROR(ZACKS_Screener[[#This Row],[PE2]]/(ZACKS_Screener[[#This Row],[EG2]]*100), "")</f>
        <v>1.1035889509768964</v>
      </c>
      <c r="U1152"/>
    </row>
    <row r="1153" spans="1:21" hidden="1" x14ac:dyDescent="0.25">
      <c r="A1153" s="24" t="s">
        <v>1998</v>
      </c>
      <c r="B1153" s="34">
        <v>3089.6</v>
      </c>
      <c r="C1153" s="6" t="s">
        <v>1996</v>
      </c>
      <c r="D1153" s="6" t="s">
        <v>13</v>
      </c>
      <c r="E1153" s="6" t="s">
        <v>179</v>
      </c>
      <c r="F1153" s="6" t="s">
        <v>180</v>
      </c>
      <c r="G1153">
        <v>9</v>
      </c>
      <c r="H1153">
        <v>202209</v>
      </c>
      <c r="I1153" s="9">
        <v>97</v>
      </c>
      <c r="J1153" s="9">
        <v>5.56</v>
      </c>
      <c r="M1153" s="27" t="str">
        <f>IFERROR(INDEX(Data!AE:AE,MATCH(ZACKS_Screener[[#This Row],[Company Name]] &amp; " *", Data!AD:AD,0)), "")</f>
        <v>334511</v>
      </c>
      <c r="N1153" t="str">
        <f>INDEX(Data!AI:AI,MATCH( ZACKS_Screener[[#This Row],[NAICS1]], Data!AH:AH,0))</f>
        <v xml:space="preserve">Search, Detection, Navigation, Guidance, Aeronautical, and Nautical System and Instrument Manufacturing </v>
      </c>
      <c r="O11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5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53" s="18" t="str">
        <f>IFERROR(ZACKS_Screener[[#This Row],[Price]]/ZACKS_Screener[[#This Row],[EPS1]], "")</f>
        <v/>
      </c>
      <c r="R1153" s="18" t="str">
        <f>IFERROR(ZACKS_Screener[[#This Row],[Price]]/ZACKS_Screener[[#This Row],[EPS2]], "")</f>
        <v/>
      </c>
      <c r="S1153" s="18" t="str">
        <f>IFERROR(ZACKS_Screener[[#This Row],[PE1]]/(ZACKS_Screener[[#This Row],[EG1]]*100), "")</f>
        <v/>
      </c>
      <c r="T1153" s="18" t="str">
        <f>IFERROR(ZACKS_Screener[[#This Row],[PE2]]/(ZACKS_Screener[[#This Row],[EG2]]*100), "")</f>
        <v/>
      </c>
      <c r="U1153"/>
    </row>
    <row r="1154" spans="1:21" hidden="1" x14ac:dyDescent="0.25">
      <c r="A1154" s="24" t="s">
        <v>2000</v>
      </c>
      <c r="B1154" s="34">
        <v>17090.060000000001</v>
      </c>
      <c r="C1154" s="6" t="s">
        <v>1999</v>
      </c>
      <c r="D1154" s="6" t="s">
        <v>13</v>
      </c>
      <c r="E1154" s="6" t="s">
        <v>41</v>
      </c>
      <c r="F1154" s="6" t="s">
        <v>773</v>
      </c>
      <c r="G1154">
        <v>12</v>
      </c>
      <c r="H1154">
        <v>202212</v>
      </c>
      <c r="I1154" s="9">
        <v>293.14</v>
      </c>
      <c r="J1154" s="9">
        <v>17.920000000000002</v>
      </c>
      <c r="K1154" s="9">
        <v>20.14</v>
      </c>
      <c r="L1154" s="9">
        <v>23.19</v>
      </c>
      <c r="M1154" s="27" t="str">
        <f>IFERROR(INDEX(Data!AE:AE,MATCH(ZACKS_Screener[[#This Row],[Company Name]] &amp; " *", Data!AD:AD,0)), "")</f>
        <v>621491</v>
      </c>
      <c r="N1154" t="str">
        <f>INDEX(Data!AI:AI,MATCH( ZACKS_Screener[[#This Row],[NAICS1]], Data!AH:AH,0))</f>
        <v xml:space="preserve">HMO Medical Centers </v>
      </c>
      <c r="O11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0.12388392857142849</v>
      </c>
      <c r="P11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0.15143992055610728</v>
      </c>
      <c r="Q1154" s="18">
        <f>IFERROR(ZACKS_Screener[[#This Row],[Price]]/ZACKS_Screener[[#This Row],[EPS1]], "")</f>
        <v>14.555114200595828</v>
      </c>
      <c r="R1154" s="18">
        <f>IFERROR(ZACKS_Screener[[#This Row],[Price]]/ZACKS_Screener[[#This Row],[EPS2]], "")</f>
        <v>12.640793445450624</v>
      </c>
      <c r="S1154" s="18">
        <f>IFERROR(ZACKS_Screener[[#This Row],[PE1]]/(ZACKS_Screener[[#This Row],[EG1]]*100), "")</f>
        <v>1.1748993084444928</v>
      </c>
      <c r="T1154" s="18">
        <f>IFERROR(ZACKS_Screener[[#This Row],[PE2]]/(ZACKS_Screener[[#This Row],[EG2]]*100), "")</f>
        <v>0.83470681964385418</v>
      </c>
      <c r="U1154"/>
    </row>
    <row r="1155" spans="1:21" hidden="1" x14ac:dyDescent="0.25">
      <c r="A1155" s="24" t="s">
        <v>41341</v>
      </c>
      <c r="B1155" s="34">
        <v>2590.1</v>
      </c>
      <c r="C1155" s="6" t="s">
        <v>41340</v>
      </c>
      <c r="D1155" s="6" t="s">
        <v>22</v>
      </c>
      <c r="E1155" s="6" t="s">
        <v>41</v>
      </c>
      <c r="F1155" s="6" t="s">
        <v>67</v>
      </c>
      <c r="G1155">
        <v>12</v>
      </c>
      <c r="H1155">
        <v>202212</v>
      </c>
      <c r="I1155" s="9">
        <v>57.59</v>
      </c>
      <c r="J1155" s="9">
        <v>-1.55</v>
      </c>
      <c r="K1155" s="9">
        <v>-3.71</v>
      </c>
      <c r="L1155" s="9">
        <v>-4.38</v>
      </c>
      <c r="M1155" s="27" t="str">
        <f>IFERROR(INDEX(Data!AE:AE,MATCH(ZACKS_Screener[[#This Row],[Company Name]] &amp; " *", Data!AD:AD,0)), "")</f>
        <v/>
      </c>
      <c r="N1155" t="str">
        <f>INDEX(Data!AI:AI,MATCH( ZACKS_Screener[[#This Row],[NAICS1]], Data!AH:AH,0))</f>
        <v/>
      </c>
      <c r="O11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-1.3935483870967742</v>
      </c>
      <c r="P11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-0.18059299191374661</v>
      </c>
      <c r="Q1155" s="18">
        <f>IFERROR(ZACKS_Screener[[#This Row],[Price]]/ZACKS_Screener[[#This Row],[EPS1]], "")</f>
        <v>-15.522911051212938</v>
      </c>
      <c r="R1155" s="18">
        <f>IFERROR(ZACKS_Screener[[#This Row],[Price]]/ZACKS_Screener[[#This Row],[EPS2]], "")</f>
        <v>-13.148401826484019</v>
      </c>
      <c r="S1155" s="18">
        <f>IFERROR(ZACKS_Screener[[#This Row],[PE1]]/(ZACKS_Screener[[#This Row],[EG1]]*100), "")</f>
        <v>0.111391259858241</v>
      </c>
      <c r="T1155" s="18">
        <f>IFERROR(ZACKS_Screener[[#This Row],[PE2]]/(ZACKS_Screener[[#This Row],[EG2]]*100), "")</f>
        <v>0.72806822054112996</v>
      </c>
      <c r="U1155"/>
    </row>
    <row r="1156" spans="1:21" hidden="1" x14ac:dyDescent="0.25">
      <c r="A1156" s="24" t="s">
        <v>2002</v>
      </c>
      <c r="B1156" s="34">
        <v>8738.27</v>
      </c>
      <c r="C1156" s="6" t="s">
        <v>2001</v>
      </c>
      <c r="D1156" s="6" t="s">
        <v>22</v>
      </c>
      <c r="E1156" s="6" t="s">
        <v>85</v>
      </c>
      <c r="F1156" s="6" t="s">
        <v>507</v>
      </c>
      <c r="G1156">
        <v>12</v>
      </c>
      <c r="H1156">
        <v>202212</v>
      </c>
      <c r="I1156" s="9">
        <v>205.36</v>
      </c>
      <c r="J1156" s="9">
        <v>3.87</v>
      </c>
      <c r="M1156" s="27" t="str">
        <f>IFERROR(INDEX(Data!AE:AE,MATCH(ZACKS_Screener[[#This Row],[Company Name]] &amp; " *", Data!AD:AD,0)), "")</f>
        <v/>
      </c>
      <c r="N1156" t="str">
        <f>INDEX(Data!AI:AI,MATCH( ZACKS_Screener[[#This Row],[NAICS1]], Data!AH:AH,0))</f>
        <v/>
      </c>
      <c r="O11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5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56" s="18" t="str">
        <f>IFERROR(ZACKS_Screener[[#This Row],[Price]]/ZACKS_Screener[[#This Row],[EPS1]], "")</f>
        <v/>
      </c>
      <c r="R1156" s="18" t="str">
        <f>IFERROR(ZACKS_Screener[[#This Row],[Price]]/ZACKS_Screener[[#This Row],[EPS2]], "")</f>
        <v/>
      </c>
      <c r="S1156" s="18" t="str">
        <f>IFERROR(ZACKS_Screener[[#This Row],[PE1]]/(ZACKS_Screener[[#This Row],[EG1]]*100), "")</f>
        <v/>
      </c>
      <c r="T1156" s="18" t="str">
        <f>IFERROR(ZACKS_Screener[[#This Row],[PE2]]/(ZACKS_Screener[[#This Row],[EG2]]*100), "")</f>
        <v/>
      </c>
      <c r="U1156"/>
    </row>
    <row r="1157" spans="1:21" hidden="1" x14ac:dyDescent="0.25">
      <c r="A1157" s="24" t="s">
        <v>2004</v>
      </c>
      <c r="B1157" s="34">
        <v>11039.31</v>
      </c>
      <c r="C1157" s="6" t="s">
        <v>2003</v>
      </c>
      <c r="D1157" s="6" t="s">
        <v>13</v>
      </c>
      <c r="E1157" s="6" t="s">
        <v>130</v>
      </c>
      <c r="F1157" s="6" t="s">
        <v>685</v>
      </c>
      <c r="G1157">
        <v>12</v>
      </c>
      <c r="H1157">
        <v>202212</v>
      </c>
      <c r="I1157" s="9">
        <v>33.24</v>
      </c>
      <c r="J1157" s="9">
        <v>11.01</v>
      </c>
      <c r="K1157" s="9">
        <v>4.6900000000000004</v>
      </c>
      <c r="L1157" s="9">
        <v>3.9</v>
      </c>
      <c r="M1157" s="27" t="str">
        <f>IFERROR(INDEX(Data!AE:AE,MATCH(ZACKS_Screener[[#This Row],[Company Name]] &amp; " *", Data!AD:AD,0)), "")</f>
        <v/>
      </c>
      <c r="N1157" t="str">
        <f>INDEX(Data!AI:AI,MATCH( ZACKS_Screener[[#This Row],[NAICS1]], Data!AH:AH,0))</f>
        <v/>
      </c>
      <c r="O11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-0.57402361489554943</v>
      </c>
      <c r="P11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-0.16844349680170584</v>
      </c>
      <c r="Q1157" s="18">
        <f>IFERROR(ZACKS_Screener[[#This Row],[Price]]/ZACKS_Screener[[#This Row],[EPS1]], "")</f>
        <v>7.0874200426439229</v>
      </c>
      <c r="R1157" s="18">
        <f>IFERROR(ZACKS_Screener[[#This Row],[Price]]/ZACKS_Screener[[#This Row],[EPS2]], "")</f>
        <v>8.523076923076923</v>
      </c>
      <c r="S1157" s="18">
        <f>IFERROR(ZACKS_Screener[[#This Row],[PE1]]/(ZACKS_Screener[[#This Row],[EG1]]*100), "")</f>
        <v>-0.1234691371353</v>
      </c>
      <c r="T1157" s="18">
        <f>IFERROR(ZACKS_Screener[[#This Row],[PE2]]/(ZACKS_Screener[[#This Row],[EG2]]*100), "")</f>
        <v>-0.50599026290165505</v>
      </c>
      <c r="U1157"/>
    </row>
    <row r="1158" spans="1:21" hidden="1" x14ac:dyDescent="0.25">
      <c r="A1158" s="24" t="s">
        <v>2006</v>
      </c>
      <c r="B1158" s="34">
        <v>3881.02</v>
      </c>
      <c r="C1158" s="6" t="s">
        <v>2005</v>
      </c>
      <c r="D1158" s="6" t="s">
        <v>13</v>
      </c>
      <c r="E1158" s="6" t="s">
        <v>130</v>
      </c>
      <c r="F1158" s="6" t="s">
        <v>482</v>
      </c>
      <c r="G1158">
        <v>12</v>
      </c>
      <c r="H1158">
        <v>202212</v>
      </c>
      <c r="I1158" s="9">
        <v>21.85</v>
      </c>
      <c r="J1158" s="9">
        <v>1.68</v>
      </c>
      <c r="K1158" s="9">
        <v>0.74</v>
      </c>
      <c r="L1158" s="9">
        <v>1.53</v>
      </c>
      <c r="M1158" s="27" t="str">
        <f>IFERROR(INDEX(Data!AE:AE,MATCH(ZACKS_Screener[[#This Row],[Company Name]] &amp; " *", Data!AD:AD,0)), "")</f>
        <v>212290</v>
      </c>
      <c r="N1158" t="str">
        <f>INDEX(Data!AI:AI,MATCH( ZACKS_Screener[[#This Row],[NAICS1]], Data!AH:AH,0))</f>
        <v>Other Metal Ore Mining</v>
      </c>
      <c r="O11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-0.55952380952380953</v>
      </c>
      <c r="P11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1.0675675675675675</v>
      </c>
      <c r="Q1158" s="18">
        <f>IFERROR(ZACKS_Screener[[#This Row],[Price]]/ZACKS_Screener[[#This Row],[EPS1]], "")</f>
        <v>29.527027027027028</v>
      </c>
      <c r="R1158" s="18">
        <f>IFERROR(ZACKS_Screener[[#This Row],[Price]]/ZACKS_Screener[[#This Row],[EPS2]], "")</f>
        <v>14.281045751633988</v>
      </c>
      <c r="S1158" s="18">
        <f>IFERROR(ZACKS_Screener[[#This Row],[PE1]]/(ZACKS_Screener[[#This Row],[EG1]]*100), "")</f>
        <v>-0.52771707878090857</v>
      </c>
      <c r="T1158" s="18">
        <f>IFERROR(ZACKS_Screener[[#This Row],[PE2]]/(ZACKS_Screener[[#This Row],[EG2]]*100), "")</f>
        <v>0.1337718209646728</v>
      </c>
      <c r="U1158"/>
    </row>
    <row r="1159" spans="1:21" hidden="1" x14ac:dyDescent="0.25">
      <c r="A1159" s="24" t="s">
        <v>2008</v>
      </c>
      <c r="B1159" s="34">
        <v>46115.3</v>
      </c>
      <c r="C1159" s="6" t="s">
        <v>2007</v>
      </c>
      <c r="D1159" s="6" t="s">
        <v>13</v>
      </c>
      <c r="E1159" s="6" t="s">
        <v>223</v>
      </c>
      <c r="F1159" s="6" t="s">
        <v>1101</v>
      </c>
      <c r="G1159">
        <v>12</v>
      </c>
      <c r="H1159">
        <v>202212</v>
      </c>
      <c r="I1159" s="9">
        <v>108.69</v>
      </c>
      <c r="J1159" s="9">
        <v>26.16</v>
      </c>
      <c r="K1159" s="9">
        <v>19.23</v>
      </c>
      <c r="L1159" s="9">
        <v>13.01</v>
      </c>
      <c r="M1159" s="27" t="str">
        <f>IFERROR(INDEX(Data!AE:AE,MATCH(ZACKS_Screener[[#This Row],[Company Name]] &amp; " *", Data!AD:AD,0)), "")</f>
        <v>424720</v>
      </c>
      <c r="N1159" t="str">
        <f>INDEX(Data!AI:AI,MATCH( ZACKS_Screener[[#This Row],[NAICS1]], Data!AH:AH,0))</f>
        <v xml:space="preserve">Petroleum and Petroleum Products Merchant Wholesalers (except Bulk Stations and Terminals) </v>
      </c>
      <c r="O11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-0.26490825688073394</v>
      </c>
      <c r="P11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-0.32345293811752474</v>
      </c>
      <c r="Q1159" s="18">
        <f>IFERROR(ZACKS_Screener[[#This Row],[Price]]/ZACKS_Screener[[#This Row],[EPS1]], "")</f>
        <v>5.6521060842433695</v>
      </c>
      <c r="R1159" s="18">
        <f>IFERROR(ZACKS_Screener[[#This Row],[Price]]/ZACKS_Screener[[#This Row],[EPS2]], "")</f>
        <v>8.3543428132205992</v>
      </c>
      <c r="S1159" s="18">
        <f>IFERROR(ZACKS_Screener[[#This Row],[PE1]]/(ZACKS_Screener[[#This Row],[EG1]]*100), "")</f>
        <v>-0.21336088768226055</v>
      </c>
      <c r="T1159" s="18">
        <f>IFERROR(ZACKS_Screener[[#This Row],[PE2]]/(ZACKS_Screener[[#This Row],[EG2]]*100), "")</f>
        <v>-0.25828619340551784</v>
      </c>
      <c r="U1159"/>
    </row>
    <row r="1160" spans="1:21" hidden="1" x14ac:dyDescent="0.25">
      <c r="A1160" s="24" t="s">
        <v>2010</v>
      </c>
      <c r="B1160" s="34">
        <v>33689.339999999997</v>
      </c>
      <c r="C1160" s="6" t="s">
        <v>2009</v>
      </c>
      <c r="D1160" s="6" t="s">
        <v>13</v>
      </c>
      <c r="E1160" s="6" t="s">
        <v>223</v>
      </c>
      <c r="F1160" s="6" t="s">
        <v>838</v>
      </c>
      <c r="G1160">
        <v>12</v>
      </c>
      <c r="H1160">
        <v>202212</v>
      </c>
      <c r="I1160" s="9">
        <v>33.65</v>
      </c>
      <c r="J1160" s="9">
        <v>3.75</v>
      </c>
      <c r="K1160" s="9">
        <v>3.56</v>
      </c>
      <c r="L1160" s="9">
        <v>3.7</v>
      </c>
      <c r="M1160" s="27" t="str">
        <f>IFERROR(INDEX(Data!AE:AE,MATCH(ZACKS_Screener[[#This Row],[Company Name]] &amp; " *", Data!AD:AD,0)), "")</f>
        <v/>
      </c>
      <c r="N1160" t="str">
        <f>INDEX(Data!AI:AI,MATCH( ZACKS_Screener[[#This Row],[NAICS1]], Data!AH:AH,0))</f>
        <v/>
      </c>
      <c r="O11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-5.0666666666666652E-2</v>
      </c>
      <c r="P11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3.9325842696629247E-2</v>
      </c>
      <c r="Q1160" s="18">
        <f>IFERROR(ZACKS_Screener[[#This Row],[Price]]/ZACKS_Screener[[#This Row],[EPS1]], "")</f>
        <v>9.4522471910112351</v>
      </c>
      <c r="R1160" s="18">
        <f>IFERROR(ZACKS_Screener[[#This Row],[Price]]/ZACKS_Screener[[#This Row],[EPS2]], "")</f>
        <v>9.094594594594593</v>
      </c>
      <c r="S1160" s="18">
        <f>IFERROR(ZACKS_Screener[[#This Row],[PE1]]/(ZACKS_Screener[[#This Row],[EG1]]*100), "")</f>
        <v>-1.86557510348906</v>
      </c>
      <c r="T1160" s="18">
        <f>IFERROR(ZACKS_Screener[[#This Row],[PE2]]/(ZACKS_Screener[[#This Row],[EG2]]*100), "")</f>
        <v>2.3126254826254802</v>
      </c>
      <c r="U1160"/>
    </row>
    <row r="1161" spans="1:21" hidden="1" x14ac:dyDescent="0.25">
      <c r="A1161" s="24" t="s">
        <v>2012</v>
      </c>
      <c r="B1161" s="34">
        <v>5091.53</v>
      </c>
      <c r="C1161" s="6" t="s">
        <v>2011</v>
      </c>
      <c r="D1161" s="6" t="s">
        <v>13</v>
      </c>
      <c r="E1161" s="6" t="s">
        <v>37</v>
      </c>
      <c r="F1161" s="6" t="s">
        <v>250</v>
      </c>
      <c r="G1161">
        <v>12</v>
      </c>
      <c r="H1161">
        <v>202212</v>
      </c>
      <c r="I1161" s="9">
        <v>8.51</v>
      </c>
      <c r="J1161" s="9">
        <v>1.82</v>
      </c>
      <c r="K1161" s="9">
        <v>1.58</v>
      </c>
      <c r="L1161" s="9">
        <v>1.57</v>
      </c>
      <c r="M1161" s="27" t="str">
        <f>IFERROR(INDEX(Data!AE:AE,MATCH(ZACKS_Screener[[#This Row],[Company Name]] &amp; " *", Data!AD:AD,0)), "")</f>
        <v/>
      </c>
      <c r="N1161" t="str">
        <f>INDEX(Data!AI:AI,MATCH( ZACKS_Screener[[#This Row],[NAICS1]], Data!AH:AH,0))</f>
        <v/>
      </c>
      <c r="O11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-0.13186813186813187</v>
      </c>
      <c r="P11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-6.329113924050638E-3</v>
      </c>
      <c r="Q1161" s="18">
        <f>IFERROR(ZACKS_Screener[[#This Row],[Price]]/ZACKS_Screener[[#This Row],[EPS1]], "")</f>
        <v>5.386075949367088</v>
      </c>
      <c r="R1161" s="18">
        <f>IFERROR(ZACKS_Screener[[#This Row],[Price]]/ZACKS_Screener[[#This Row],[EPS2]], "")</f>
        <v>5.420382165605095</v>
      </c>
      <c r="S1161" s="18">
        <f>IFERROR(ZACKS_Screener[[#This Row],[PE1]]/(ZACKS_Screener[[#This Row],[EG1]]*100), "")</f>
        <v>-0.40844409282700411</v>
      </c>
      <c r="T1161" s="18">
        <f>IFERROR(ZACKS_Screener[[#This Row],[PE2]]/(ZACKS_Screener[[#This Row],[EG2]]*100), "")</f>
        <v>-8.5642038216560437</v>
      </c>
      <c r="U1161"/>
    </row>
    <row r="1162" spans="1:21" hidden="1" x14ac:dyDescent="0.25">
      <c r="A1162" s="24" t="s">
        <v>2014</v>
      </c>
      <c r="B1162" s="34">
        <v>23090.91</v>
      </c>
      <c r="C1162" s="6" t="s">
        <v>2013</v>
      </c>
      <c r="D1162" s="6" t="s">
        <v>22</v>
      </c>
      <c r="E1162" s="6" t="s">
        <v>14</v>
      </c>
      <c r="F1162" s="6" t="s">
        <v>101</v>
      </c>
      <c r="G1162">
        <v>12</v>
      </c>
      <c r="H1162">
        <v>202212</v>
      </c>
      <c r="I1162" s="9">
        <v>487.15</v>
      </c>
      <c r="J1162" s="9">
        <v>12.41</v>
      </c>
      <c r="K1162" s="9">
        <v>11.93</v>
      </c>
      <c r="L1162" s="9">
        <v>13.68</v>
      </c>
      <c r="M1162" s="27" t="str">
        <f>IFERROR(INDEX(Data!AE:AE,MATCH(ZACKS_Screener[[#This Row],[Company Name]] &amp; " *", Data!AD:AD,0)), "")</f>
        <v/>
      </c>
      <c r="N1162" t="str">
        <f>INDEX(Data!AI:AI,MATCH( ZACKS_Screener[[#This Row],[NAICS1]], Data!AH:AH,0))</f>
        <v/>
      </c>
      <c r="O11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-3.867848509266724E-2</v>
      </c>
      <c r="P11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0.14668901927912825</v>
      </c>
      <c r="Q1162" s="18">
        <f>IFERROR(ZACKS_Screener[[#This Row],[Price]]/ZACKS_Screener[[#This Row],[EPS1]], "")</f>
        <v>40.834031852472755</v>
      </c>
      <c r="R1162" s="18">
        <f>IFERROR(ZACKS_Screener[[#This Row],[Price]]/ZACKS_Screener[[#This Row],[EPS2]], "")</f>
        <v>35.610380116959064</v>
      </c>
      <c r="S1162" s="18">
        <f>IFERROR(ZACKS_Screener[[#This Row],[PE1]]/(ZACKS_Screener[[#This Row],[EG1]]*100), "")</f>
        <v>-10.557298651858051</v>
      </c>
      <c r="T1162" s="18">
        <f>IFERROR(ZACKS_Screener[[#This Row],[PE2]]/(ZACKS_Screener[[#This Row],[EG2]]*100), "")</f>
        <v>2.4276104845446951</v>
      </c>
      <c r="U1162"/>
    </row>
    <row r="1163" spans="1:21" hidden="1" x14ac:dyDescent="0.25">
      <c r="A1163" s="24" t="s">
        <v>41343</v>
      </c>
      <c r="B1163" s="34">
        <v>2551.7600000000002</v>
      </c>
      <c r="C1163" s="6" t="s">
        <v>41342</v>
      </c>
      <c r="D1163" s="6" t="s">
        <v>22</v>
      </c>
      <c r="E1163" s="6" t="s">
        <v>85</v>
      </c>
      <c r="F1163" s="6" t="s">
        <v>985</v>
      </c>
      <c r="G1163">
        <v>12</v>
      </c>
      <c r="H1163">
        <v>202212</v>
      </c>
      <c r="I1163" s="9">
        <v>4.72</v>
      </c>
      <c r="J1163" s="9">
        <v>-0.34</v>
      </c>
      <c r="K1163" s="9">
        <v>-0.35</v>
      </c>
      <c r="L1163" s="9">
        <v>-0.27</v>
      </c>
      <c r="M1163" s="27" t="str">
        <f>IFERROR(INDEX(Data!AE:AE,MATCH(ZACKS_Screener[[#This Row],[Company Name]] &amp; " *", Data!AD:AD,0)), "")</f>
        <v/>
      </c>
      <c r="N1163" t="str">
        <f>INDEX(Data!AI:AI,MATCH( ZACKS_Screener[[#This Row],[NAICS1]], Data!AH:AH,0))</f>
        <v/>
      </c>
      <c r="O11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-2.9411764705882214E-2</v>
      </c>
      <c r="P11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0.22857142857142848</v>
      </c>
      <c r="Q1163" s="18">
        <f>IFERROR(ZACKS_Screener[[#This Row],[Price]]/ZACKS_Screener[[#This Row],[EPS1]], "")</f>
        <v>-13.485714285714286</v>
      </c>
      <c r="R1163" s="18">
        <f>IFERROR(ZACKS_Screener[[#This Row],[Price]]/ZACKS_Screener[[#This Row],[EPS2]], "")</f>
        <v>-17.481481481481481</v>
      </c>
      <c r="S1163" s="18">
        <f>IFERROR(ZACKS_Screener[[#This Row],[PE1]]/(ZACKS_Screener[[#This Row],[EG1]]*100), "")</f>
        <v>4.5851428571428787</v>
      </c>
      <c r="T1163" s="18">
        <f>IFERROR(ZACKS_Screener[[#This Row],[PE2]]/(ZACKS_Screener[[#This Row],[EG2]]*100), "")</f>
        <v>-0.76481481481481517</v>
      </c>
      <c r="U1163"/>
    </row>
    <row r="1164" spans="1:21" hidden="1" x14ac:dyDescent="0.25">
      <c r="A1164" s="24" t="s">
        <v>41347</v>
      </c>
      <c r="B1164" s="34">
        <v>2385.79</v>
      </c>
      <c r="C1164" s="6" t="s">
        <v>41346</v>
      </c>
      <c r="D1164" s="6" t="s">
        <v>22</v>
      </c>
      <c r="E1164" s="6" t="s">
        <v>14</v>
      </c>
      <c r="F1164" s="6" t="s">
        <v>1850</v>
      </c>
      <c r="G1164">
        <v>6</v>
      </c>
      <c r="H1164">
        <v>202206</v>
      </c>
      <c r="I1164" s="9">
        <v>41</v>
      </c>
      <c r="J1164" s="9">
        <v>2.19</v>
      </c>
      <c r="K1164" s="9">
        <v>1.53</v>
      </c>
      <c r="L1164" s="9">
        <v>1.93</v>
      </c>
      <c r="M1164" s="27" t="str">
        <f>IFERROR(INDEX(Data!AE:AE,MATCH(ZACKS_Screener[[#This Row],[Company Name]] &amp; " *", Data!AD:AD,0)), "")</f>
        <v>334418</v>
      </c>
      <c r="N1164" t="str">
        <f>INDEX(Data!AI:AI,MATCH( ZACKS_Screener[[#This Row],[NAICS1]], Data!AH:AH,0))</f>
        <v xml:space="preserve">Printed Circuit Assembly (Electronic Assembly) Manufacturing </v>
      </c>
      <c r="O11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-0.30136986301369861</v>
      </c>
      <c r="P11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0.26143790849673199</v>
      </c>
      <c r="Q1164" s="18">
        <f>IFERROR(ZACKS_Screener[[#This Row],[Price]]/ZACKS_Screener[[#This Row],[EPS1]], "")</f>
        <v>26.797385620915033</v>
      </c>
      <c r="R1164" s="18">
        <f>IFERROR(ZACKS_Screener[[#This Row],[Price]]/ZACKS_Screener[[#This Row],[EPS2]], "")</f>
        <v>21.243523316062177</v>
      </c>
      <c r="S1164" s="18">
        <f>IFERROR(ZACKS_Screener[[#This Row],[PE1]]/(ZACKS_Screener[[#This Row],[EG1]]*100), "")</f>
        <v>-0.88918597742127159</v>
      </c>
      <c r="T1164" s="18">
        <f>IFERROR(ZACKS_Screener[[#This Row],[PE2]]/(ZACKS_Screener[[#This Row],[EG2]]*100), "")</f>
        <v>0.81256476683937839</v>
      </c>
      <c r="U1164"/>
    </row>
    <row r="1165" spans="1:21" hidden="1" x14ac:dyDescent="0.25">
      <c r="A1165" s="24" t="s">
        <v>2016</v>
      </c>
      <c r="B1165" s="34">
        <v>287009.38</v>
      </c>
      <c r="C1165" s="6" t="s">
        <v>2015</v>
      </c>
      <c r="D1165" s="6" t="s">
        <v>13</v>
      </c>
      <c r="E1165" s="6" t="s">
        <v>41</v>
      </c>
      <c r="F1165" s="6" t="s">
        <v>42</v>
      </c>
      <c r="G1165">
        <v>12</v>
      </c>
      <c r="H1165">
        <v>202212</v>
      </c>
      <c r="I1165" s="9">
        <v>113.11</v>
      </c>
      <c r="J1165" s="9">
        <v>7.48</v>
      </c>
      <c r="K1165" s="9">
        <v>6.95</v>
      </c>
      <c r="L1165" s="9">
        <v>8.4600000000000009</v>
      </c>
      <c r="M1165" s="27" t="str">
        <f>IFERROR(INDEX(Data!AE:AE,MATCH(ZACKS_Screener[[#This Row],[Company Name]] &amp; " *", Data!AD:AD,0)), "")</f>
        <v/>
      </c>
      <c r="N1165" t="str">
        <f>INDEX(Data!AI:AI,MATCH( ZACKS_Screener[[#This Row],[NAICS1]], Data!AH:AH,0))</f>
        <v/>
      </c>
      <c r="O11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-7.0855614973262065E-2</v>
      </c>
      <c r="P11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0.2172661870503598</v>
      </c>
      <c r="Q1165" s="18">
        <f>IFERROR(ZACKS_Screener[[#This Row],[Price]]/ZACKS_Screener[[#This Row],[EPS1]], "")</f>
        <v>16.274820143884892</v>
      </c>
      <c r="R1165" s="18">
        <f>IFERROR(ZACKS_Screener[[#This Row],[Price]]/ZACKS_Screener[[#This Row],[EPS2]], "")</f>
        <v>13.369976359338059</v>
      </c>
      <c r="S1165" s="18">
        <f>IFERROR(ZACKS_Screener[[#This Row],[PE1]]/(ZACKS_Screener[[#This Row],[EG1]]*100), "")</f>
        <v>-2.2968991448350744</v>
      </c>
      <c r="T1165" s="18">
        <f>IFERROR(ZACKS_Screener[[#This Row],[PE2]]/(ZACKS_Screener[[#This Row],[EG2]]*100), "")</f>
        <v>0.61537308408873825</v>
      </c>
      <c r="U1165"/>
    </row>
    <row r="1166" spans="1:21" hidden="1" x14ac:dyDescent="0.25">
      <c r="A1166" s="24" t="s">
        <v>2018</v>
      </c>
      <c r="B1166" s="34">
        <v>49137.88</v>
      </c>
      <c r="C1166" s="6" t="s">
        <v>2017</v>
      </c>
      <c r="D1166" s="6" t="s">
        <v>22</v>
      </c>
      <c r="E1166" s="6" t="s">
        <v>41</v>
      </c>
      <c r="F1166" s="6" t="s">
        <v>67</v>
      </c>
      <c r="G1166">
        <v>12</v>
      </c>
      <c r="H1166">
        <v>202212</v>
      </c>
      <c r="I1166" s="9">
        <v>128.9</v>
      </c>
      <c r="J1166" s="9">
        <v>20.12</v>
      </c>
      <c r="K1166" s="9">
        <v>-2.84</v>
      </c>
      <c r="L1166" s="9">
        <v>-3.66</v>
      </c>
      <c r="M1166" s="27" t="str">
        <f>IFERROR(INDEX(Data!AE:AE,MATCH(ZACKS_Screener[[#This Row],[Company Name]] &amp; " *", Data!AD:AD,0)), "")</f>
        <v>325414</v>
      </c>
      <c r="N1166" t="str">
        <f>INDEX(Data!AI:AI,MATCH( ZACKS_Screener[[#This Row],[NAICS1]], Data!AH:AH,0))</f>
        <v xml:space="preserve">Biological Product (except Diagnostic) Manufacturing </v>
      </c>
      <c r="O11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-0.2887323943661973</v>
      </c>
      <c r="Q1166" s="18">
        <f>IFERROR(ZACKS_Screener[[#This Row],[Price]]/ZACKS_Screener[[#This Row],[EPS1]], "")</f>
        <v>-45.387323943661976</v>
      </c>
      <c r="R1166" s="18">
        <f>IFERROR(ZACKS_Screener[[#This Row],[Price]]/ZACKS_Screener[[#This Row],[EPS2]], "")</f>
        <v>-35.21857923497268</v>
      </c>
      <c r="S1166" s="18">
        <f>IFERROR(ZACKS_Screener[[#This Row],[PE1]]/(ZACKS_Screener[[#This Row],[EG1]]*100), "")</f>
        <v>0.45387323943661978</v>
      </c>
      <c r="T1166" s="18">
        <f>IFERROR(ZACKS_Screener[[#This Row],[PE2]]/(ZACKS_Screener[[#This Row],[EG2]]*100), "")</f>
        <v>1.2197654271624678</v>
      </c>
      <c r="U1166"/>
    </row>
    <row r="1167" spans="1:21" hidden="1" x14ac:dyDescent="0.25">
      <c r="A1167" s="24" t="s">
        <v>2020</v>
      </c>
      <c r="B1167" s="34">
        <v>14167.84</v>
      </c>
      <c r="C1167" s="6" t="s">
        <v>2019</v>
      </c>
      <c r="D1167" s="6" t="s">
        <v>13</v>
      </c>
      <c r="E1167" s="6" t="s">
        <v>223</v>
      </c>
      <c r="F1167" s="6" t="s">
        <v>224</v>
      </c>
      <c r="G1167">
        <v>12</v>
      </c>
      <c r="H1167">
        <v>202212</v>
      </c>
      <c r="I1167" s="9">
        <v>22.94</v>
      </c>
      <c r="J1167" s="9">
        <v>4.4800000000000004</v>
      </c>
      <c r="K1167" s="9">
        <v>2.71</v>
      </c>
      <c r="L1167" s="9">
        <v>3.54</v>
      </c>
      <c r="M1167" s="27" t="str">
        <f>IFERROR(INDEX(Data!AE:AE,MATCH(ZACKS_Screener[[#This Row],[Company Name]] &amp; " *", Data!AD:AD,0)), "")</f>
        <v>211120</v>
      </c>
      <c r="N1167" t="str">
        <f>INDEX(Data!AI:AI,MATCH( ZACKS_Screener[[#This Row],[NAICS1]], Data!AH:AH,0))</f>
        <v xml:space="preserve">Crude Petroleum Extraction </v>
      </c>
      <c r="O11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-0.39508928571428575</v>
      </c>
      <c r="P11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0.30627306273062732</v>
      </c>
      <c r="Q1167" s="18">
        <f>IFERROR(ZACKS_Screener[[#This Row],[Price]]/ZACKS_Screener[[#This Row],[EPS1]], "")</f>
        <v>8.4649446494464957</v>
      </c>
      <c r="R1167" s="18">
        <f>IFERROR(ZACKS_Screener[[#This Row],[Price]]/ZACKS_Screener[[#This Row],[EPS2]], "")</f>
        <v>6.4802259887005649</v>
      </c>
      <c r="S1167" s="18">
        <f>IFERROR(ZACKS_Screener[[#This Row],[PE1]]/(ZACKS_Screener[[#This Row],[EG1]]*100), "")</f>
        <v>-0.21425396626847626</v>
      </c>
      <c r="T1167" s="18">
        <f>IFERROR(ZACKS_Screener[[#This Row],[PE2]]/(ZACKS_Screener[[#This Row],[EG2]]*100), "")</f>
        <v>0.21158328228166903</v>
      </c>
      <c r="U1167"/>
    </row>
    <row r="1168" spans="1:21" hidden="1" x14ac:dyDescent="0.25">
      <c r="A1168" s="24" t="s">
        <v>41349</v>
      </c>
      <c r="B1168" s="34">
        <v>2293.15</v>
      </c>
      <c r="C1168" s="6" t="s">
        <v>41348</v>
      </c>
      <c r="D1168" s="6" t="s">
        <v>22</v>
      </c>
      <c r="E1168" s="6" t="s">
        <v>41</v>
      </c>
      <c r="F1168" s="6" t="s">
        <v>67</v>
      </c>
      <c r="G1168">
        <v>12</v>
      </c>
      <c r="H1168">
        <v>202212</v>
      </c>
      <c r="I1168" s="9">
        <v>39.409999999999997</v>
      </c>
      <c r="J1168" s="9">
        <v>-13.18</v>
      </c>
      <c r="K1168" s="9">
        <v>-12.32</v>
      </c>
      <c r="L1168" s="9">
        <v>-10.6</v>
      </c>
      <c r="M1168" s="27" t="str">
        <f>IFERROR(INDEX(Data!AE:AE,MATCH(ZACKS_Screener[[#This Row],[Company Name]] &amp; " *", Data!AD:AD,0)), "")</f>
        <v/>
      </c>
      <c r="N1168" t="str">
        <f>INDEX(Data!AI:AI,MATCH( ZACKS_Screener[[#This Row],[NAICS1]], Data!AH:AH,0))</f>
        <v/>
      </c>
      <c r="O11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6.5250379362670669E-2</v>
      </c>
      <c r="P11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0.13961038961038966</v>
      </c>
      <c r="Q1168" s="18">
        <f>IFERROR(ZACKS_Screener[[#This Row],[Price]]/ZACKS_Screener[[#This Row],[EPS1]], "")</f>
        <v>-3.1988636363636358</v>
      </c>
      <c r="R1168" s="18">
        <f>IFERROR(ZACKS_Screener[[#This Row],[Price]]/ZACKS_Screener[[#This Row],[EPS2]], "")</f>
        <v>-3.7179245283018867</v>
      </c>
      <c r="S1168" s="18">
        <f>IFERROR(ZACKS_Screener[[#This Row],[PE1]]/(ZACKS_Screener[[#This Row],[EG1]]*100), "")</f>
        <v>-0.49024445031712499</v>
      </c>
      <c r="T1168" s="18">
        <f>IFERROR(ZACKS_Screener[[#This Row],[PE2]]/(ZACKS_Screener[[#This Row],[EG2]]*100), "")</f>
        <v>-0.26630715225976292</v>
      </c>
      <c r="U1168"/>
    </row>
    <row r="1169" spans="1:21" hidden="1" x14ac:dyDescent="0.25">
      <c r="A1169" s="24" t="s">
        <v>2022</v>
      </c>
      <c r="B1169" s="34">
        <v>3453.52</v>
      </c>
      <c r="C1169" s="6" t="s">
        <v>2021</v>
      </c>
      <c r="D1169" s="6" t="s">
        <v>22</v>
      </c>
      <c r="E1169" s="6" t="s">
        <v>41</v>
      </c>
      <c r="F1169" s="6" t="s">
        <v>61</v>
      </c>
      <c r="G1169">
        <v>12</v>
      </c>
      <c r="H1169">
        <v>202212</v>
      </c>
      <c r="I1169" s="9">
        <v>13.76</v>
      </c>
      <c r="J1169" s="9">
        <v>1.8</v>
      </c>
      <c r="K1169" s="9">
        <v>0.3</v>
      </c>
      <c r="L1169" s="9">
        <v>0.4</v>
      </c>
      <c r="M1169" s="27" t="str">
        <f>IFERROR(INDEX(Data!AE:AE,MATCH(ZACKS_Screener[[#This Row],[Company Name]] &amp; " *", Data!AD:AD,0)), "")</f>
        <v/>
      </c>
      <c r="N1169" t="str">
        <f>INDEX(Data!AI:AI,MATCH( ZACKS_Screener[[#This Row],[NAICS1]], Data!AH:AH,0))</f>
        <v/>
      </c>
      <c r="O11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-0.83333333333333326</v>
      </c>
      <c r="P11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0.33333333333333348</v>
      </c>
      <c r="Q1169" s="18">
        <f>IFERROR(ZACKS_Screener[[#This Row],[Price]]/ZACKS_Screener[[#This Row],[EPS1]], "")</f>
        <v>45.866666666666667</v>
      </c>
      <c r="R1169" s="18">
        <f>IFERROR(ZACKS_Screener[[#This Row],[Price]]/ZACKS_Screener[[#This Row],[EPS2]], "")</f>
        <v>34.4</v>
      </c>
      <c r="S1169" s="18">
        <f>IFERROR(ZACKS_Screener[[#This Row],[PE1]]/(ZACKS_Screener[[#This Row],[EG1]]*100), "")</f>
        <v>-0.5504</v>
      </c>
      <c r="T1169" s="18">
        <f>IFERROR(ZACKS_Screener[[#This Row],[PE2]]/(ZACKS_Screener[[#This Row],[EG2]]*100), "")</f>
        <v>1.0319999999999994</v>
      </c>
      <c r="U1169"/>
    </row>
    <row r="1170" spans="1:21" hidden="1" x14ac:dyDescent="0.25">
      <c r="A1170" s="24" t="s">
        <v>2024</v>
      </c>
      <c r="B1170" s="34">
        <v>49905.8</v>
      </c>
      <c r="C1170" s="6" t="s">
        <v>2023</v>
      </c>
      <c r="D1170" s="6" t="s">
        <v>22</v>
      </c>
      <c r="E1170" s="6" t="s">
        <v>85</v>
      </c>
      <c r="F1170" s="6" t="s">
        <v>286</v>
      </c>
      <c r="G1170">
        <v>1</v>
      </c>
      <c r="H1170">
        <v>202301</v>
      </c>
      <c r="I1170" s="9">
        <v>58.03</v>
      </c>
      <c r="J1170" s="9">
        <v>2.12</v>
      </c>
      <c r="K1170" s="9">
        <v>1.5</v>
      </c>
      <c r="L1170" s="9">
        <v>2.2400000000000002</v>
      </c>
      <c r="M1170" s="27" t="str">
        <f>IFERROR(INDEX(Data!AE:AE,MATCH(ZACKS_Screener[[#This Row],[Company Name]] &amp; " *", Data!AD:AD,0)), "")</f>
        <v/>
      </c>
      <c r="N1170" t="str">
        <f>INDEX(Data!AI:AI,MATCH( ZACKS_Screener[[#This Row],[NAICS1]], Data!AH:AH,0))</f>
        <v/>
      </c>
      <c r="O11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-0.29245283018867929</v>
      </c>
      <c r="P11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0.49333333333333346</v>
      </c>
      <c r="Q1170" s="18">
        <f>IFERROR(ZACKS_Screener[[#This Row],[Price]]/ZACKS_Screener[[#This Row],[EPS1]], "")</f>
        <v>38.686666666666667</v>
      </c>
      <c r="R1170" s="18">
        <f>IFERROR(ZACKS_Screener[[#This Row],[Price]]/ZACKS_Screener[[#This Row],[EPS2]], "")</f>
        <v>25.906249999999996</v>
      </c>
      <c r="S1170" s="18">
        <f>IFERROR(ZACKS_Screener[[#This Row],[PE1]]/(ZACKS_Screener[[#This Row],[EG1]]*100), "")</f>
        <v>-1.3228344086021504</v>
      </c>
      <c r="T1170" s="18">
        <f>IFERROR(ZACKS_Screener[[#This Row],[PE2]]/(ZACKS_Screener[[#This Row],[EG2]]*100), "")</f>
        <v>0.52512668918918903</v>
      </c>
      <c r="U1170"/>
    </row>
    <row r="1171" spans="1:21" hidden="1" x14ac:dyDescent="0.25">
      <c r="A1171" s="24" t="s">
        <v>2026</v>
      </c>
      <c r="B1171" s="34">
        <v>139855.31</v>
      </c>
      <c r="C1171" s="6" t="s">
        <v>2025</v>
      </c>
      <c r="D1171" s="6" t="s">
        <v>13</v>
      </c>
      <c r="E1171" s="6" t="s">
        <v>37</v>
      </c>
      <c r="F1171" s="6" t="s">
        <v>1173</v>
      </c>
      <c r="G1171">
        <v>12</v>
      </c>
      <c r="H1171">
        <v>202212</v>
      </c>
      <c r="I1171" s="9">
        <v>83.74</v>
      </c>
      <c r="J1171" s="9">
        <v>6.36</v>
      </c>
      <c r="K1171" s="9">
        <v>6.5</v>
      </c>
      <c r="L1171" s="9">
        <v>7.44</v>
      </c>
      <c r="M1171" s="27" t="str">
        <f>IFERROR(INDEX(Data!AE:AE,MATCH(ZACKS_Screener[[#This Row],[Company Name]] &amp; " *", Data!AD:AD,0)), "")</f>
        <v>523120</v>
      </c>
      <c r="N1171" t="e">
        <f>INDEX(Data!AI:AI,MATCH( ZACKS_Screener[[#This Row],[NAICS1]], Data!AH:AH,0))</f>
        <v>#N/A</v>
      </c>
      <c r="O11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2.2012578616352151E-2</v>
      </c>
      <c r="P11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0.14461538461538467</v>
      </c>
      <c r="Q1171" s="18">
        <f>IFERROR(ZACKS_Screener[[#This Row],[Price]]/ZACKS_Screener[[#This Row],[EPS1]], "")</f>
        <v>12.883076923076922</v>
      </c>
      <c r="R1171" s="18">
        <f>IFERROR(ZACKS_Screener[[#This Row],[Price]]/ZACKS_Screener[[#This Row],[EPS2]], "")</f>
        <v>11.25537634408602</v>
      </c>
      <c r="S1171" s="18">
        <f>IFERROR(ZACKS_Screener[[#This Row],[PE1]]/(ZACKS_Screener[[#This Row],[EG1]]*100), "")</f>
        <v>5.8525978021978151</v>
      </c>
      <c r="T1171" s="18">
        <f>IFERROR(ZACKS_Screener[[#This Row],[PE2]]/(ZACKS_Screener[[#This Row],[EG2]]*100), "")</f>
        <v>0.77829730038892664</v>
      </c>
      <c r="U1171"/>
    </row>
    <row r="1172" spans="1:21" hidden="1" x14ac:dyDescent="0.25">
      <c r="A1172" s="24" t="s">
        <v>2028</v>
      </c>
      <c r="B1172" s="34">
        <v>5560.61</v>
      </c>
      <c r="C1172" s="6" t="s">
        <v>2027</v>
      </c>
      <c r="D1172" s="6" t="s">
        <v>13</v>
      </c>
      <c r="E1172" s="6" t="s">
        <v>18</v>
      </c>
      <c r="F1172" s="6" t="s">
        <v>115</v>
      </c>
      <c r="G1172">
        <v>12</v>
      </c>
      <c r="H1172">
        <v>202212</v>
      </c>
      <c r="I1172" s="9">
        <v>141.61000000000001</v>
      </c>
      <c r="J1172" s="9">
        <v>5.65</v>
      </c>
      <c r="K1172" s="9">
        <v>6</v>
      </c>
      <c r="L1172" s="9">
        <v>6.7</v>
      </c>
      <c r="M1172" s="27" t="str">
        <f>IFERROR(INDEX(Data!AE:AE,MATCH(ZACKS_Screener[[#This Row],[Company Name]] &amp; " *", Data!AD:AD,0)), "")</f>
        <v/>
      </c>
      <c r="N1172" t="str">
        <f>INDEX(Data!AI:AI,MATCH( ZACKS_Screener[[#This Row],[NAICS1]], Data!AH:AH,0))</f>
        <v/>
      </c>
      <c r="O11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6.1946902654867193E-2</v>
      </c>
      <c r="P11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0.1166666666666667</v>
      </c>
      <c r="Q1172" s="18">
        <f>IFERROR(ZACKS_Screener[[#This Row],[Price]]/ZACKS_Screener[[#This Row],[EPS1]], "")</f>
        <v>23.60166666666667</v>
      </c>
      <c r="R1172" s="18">
        <f>IFERROR(ZACKS_Screener[[#This Row],[Price]]/ZACKS_Screener[[#This Row],[EPS2]], "")</f>
        <v>21.135820895522389</v>
      </c>
      <c r="S1172" s="18">
        <f>IFERROR(ZACKS_Screener[[#This Row],[PE1]]/(ZACKS_Screener[[#This Row],[EG1]]*100), "")</f>
        <v>3.8099833333333377</v>
      </c>
      <c r="T1172" s="18">
        <f>IFERROR(ZACKS_Screener[[#This Row],[PE2]]/(ZACKS_Screener[[#This Row],[EG2]]*100), "")</f>
        <v>1.8116417910447757</v>
      </c>
      <c r="U1172"/>
    </row>
    <row r="1173" spans="1:21" hidden="1" x14ac:dyDescent="0.25">
      <c r="A1173" s="24" t="s">
        <v>2029</v>
      </c>
      <c r="B1173" s="34">
        <v>38512.879999999997</v>
      </c>
      <c r="C1173" s="6" t="s">
        <v>2029</v>
      </c>
      <c r="D1173" s="6" t="s">
        <v>13</v>
      </c>
      <c r="E1173" s="6" t="s">
        <v>14</v>
      </c>
      <c r="F1173" s="6" t="s">
        <v>877</v>
      </c>
      <c r="G1173">
        <v>12</v>
      </c>
      <c r="H1173">
        <v>202212</v>
      </c>
      <c r="I1173" s="9">
        <v>480.81</v>
      </c>
      <c r="J1173" s="9">
        <v>11.45</v>
      </c>
      <c r="K1173" s="9">
        <v>12.92</v>
      </c>
      <c r="L1173" s="9">
        <v>14.74</v>
      </c>
      <c r="M1173" s="27" t="str">
        <f>IFERROR(INDEX(Data!AE:AE,MATCH(ZACKS_Screener[[#This Row],[Company Name]] &amp; " *", Data!AD:AD,0)), "")</f>
        <v/>
      </c>
      <c r="N1173" t="str">
        <f>INDEX(Data!AI:AI,MATCH( ZACKS_Screener[[#This Row],[NAICS1]], Data!AH:AH,0))</f>
        <v/>
      </c>
      <c r="O11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0.1283842794759826</v>
      </c>
      <c r="P11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0.1408668730650155</v>
      </c>
      <c r="Q1173" s="18">
        <f>IFERROR(ZACKS_Screener[[#This Row],[Price]]/ZACKS_Screener[[#This Row],[EPS1]], "")</f>
        <v>37.214396284829725</v>
      </c>
      <c r="R1173" s="18">
        <f>IFERROR(ZACKS_Screener[[#This Row],[Price]]/ZACKS_Screener[[#This Row],[EPS2]], "")</f>
        <v>32.619402985074629</v>
      </c>
      <c r="S1173" s="18">
        <f>IFERROR(ZACKS_Screener[[#This Row],[PE1]]/(ZACKS_Screener[[#This Row],[EG1]]*100), "")</f>
        <v>2.8986723636823135</v>
      </c>
      <c r="T1173" s="18">
        <f>IFERROR(ZACKS_Screener[[#This Row],[PE2]]/(ZACKS_Screener[[#This Row],[EG2]]*100), "")</f>
        <v>2.3156191569624407</v>
      </c>
      <c r="U1173"/>
    </row>
    <row r="1174" spans="1:21" hidden="1" x14ac:dyDescent="0.25">
      <c r="A1174" s="24" t="s">
        <v>2031</v>
      </c>
      <c r="B1174" s="34">
        <v>2497877.75</v>
      </c>
      <c r="C1174" s="6" t="s">
        <v>2030</v>
      </c>
      <c r="D1174" s="6" t="s">
        <v>22</v>
      </c>
      <c r="E1174" s="6" t="s">
        <v>14</v>
      </c>
      <c r="F1174" s="6" t="s">
        <v>95</v>
      </c>
      <c r="G1174">
        <v>6</v>
      </c>
      <c r="H1174">
        <v>202206</v>
      </c>
      <c r="I1174" s="9">
        <v>335.94</v>
      </c>
      <c r="J1174" s="9">
        <v>9.2100000000000009</v>
      </c>
      <c r="K1174" s="9">
        <v>9.65</v>
      </c>
      <c r="L1174" s="9">
        <v>10.78</v>
      </c>
      <c r="M1174" s="27" t="str">
        <f>IFERROR(INDEX(Data!AE:AE,MATCH(ZACKS_Screener[[#This Row],[Company Name]] &amp; " *", Data!AD:AD,0)), "")</f>
        <v>513210</v>
      </c>
      <c r="N1174" t="str">
        <f>INDEX(Data!AI:AI,MATCH( ZACKS_Screener[[#This Row],[NAICS1]], Data!AH:AH,0))</f>
        <v>Software Publishers</v>
      </c>
      <c r="O11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4.7774158523344136E-2</v>
      </c>
      <c r="P11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0.11709844559585482</v>
      </c>
      <c r="Q1174" s="18">
        <f>IFERROR(ZACKS_Screener[[#This Row],[Price]]/ZACKS_Screener[[#This Row],[EPS1]], "")</f>
        <v>34.81243523316062</v>
      </c>
      <c r="R1174" s="18">
        <f>IFERROR(ZACKS_Screener[[#This Row],[Price]]/ZACKS_Screener[[#This Row],[EPS2]], "")</f>
        <v>31.163265306122451</v>
      </c>
      <c r="S1174" s="18">
        <f>IFERROR(ZACKS_Screener[[#This Row],[PE1]]/(ZACKS_Screener[[#This Row],[EG1]]*100), "")</f>
        <v>7.2868756476684027</v>
      </c>
      <c r="T1174" s="18">
        <f>IFERROR(ZACKS_Screener[[#This Row],[PE2]]/(ZACKS_Screener[[#This Row],[EG2]]*100), "")</f>
        <v>2.6612877009210787</v>
      </c>
      <c r="U1174"/>
    </row>
    <row r="1175" spans="1:21" hidden="1" x14ac:dyDescent="0.25">
      <c r="A1175" s="24" t="s">
        <v>2033</v>
      </c>
      <c r="B1175" s="34">
        <v>4264.7299999999996</v>
      </c>
      <c r="C1175" s="6" t="s">
        <v>2032</v>
      </c>
      <c r="D1175" s="6" t="s">
        <v>13</v>
      </c>
      <c r="E1175" s="6" t="s">
        <v>330</v>
      </c>
      <c r="F1175" s="6" t="s">
        <v>664</v>
      </c>
      <c r="G1175">
        <v>6</v>
      </c>
      <c r="H1175">
        <v>202206</v>
      </c>
      <c r="I1175" s="9">
        <v>178.49</v>
      </c>
      <c r="J1175" s="9">
        <v>2.1</v>
      </c>
      <c r="K1175" s="9">
        <v>2.14</v>
      </c>
      <c r="L1175" s="9">
        <v>2.2200000000000002</v>
      </c>
      <c r="M1175" s="27" t="str">
        <f>IFERROR(INDEX(Data!AE:AE,MATCH(ZACKS_Screener[[#This Row],[Company Name]] &amp; " *", Data!AD:AD,0)), "")</f>
        <v/>
      </c>
      <c r="N1175" t="str">
        <f>INDEX(Data!AI:AI,MATCH( ZACKS_Screener[[#This Row],[NAICS1]], Data!AH:AH,0))</f>
        <v/>
      </c>
      <c r="O11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1.9047619047619063E-2</v>
      </c>
      <c r="P11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3.738317757009349E-2</v>
      </c>
      <c r="Q1175" s="18">
        <f>IFERROR(ZACKS_Screener[[#This Row],[Price]]/ZACKS_Screener[[#This Row],[EPS1]], "")</f>
        <v>83.40654205607477</v>
      </c>
      <c r="R1175" s="18">
        <f>IFERROR(ZACKS_Screener[[#This Row],[Price]]/ZACKS_Screener[[#This Row],[EPS2]], "")</f>
        <v>80.400900900900893</v>
      </c>
      <c r="S1175" s="18">
        <f>IFERROR(ZACKS_Screener[[#This Row],[PE1]]/(ZACKS_Screener[[#This Row],[EG1]]*100), "")</f>
        <v>43.788434579439219</v>
      </c>
      <c r="T1175" s="18">
        <f>IFERROR(ZACKS_Screener[[#This Row],[PE2]]/(ZACKS_Screener[[#This Row],[EG2]]*100), "")</f>
        <v>21.507240990990972</v>
      </c>
      <c r="U1175"/>
    </row>
    <row r="1176" spans="1:21" hidden="1" x14ac:dyDescent="0.25">
      <c r="A1176" s="24" t="s">
        <v>2035</v>
      </c>
      <c r="B1176" s="34">
        <v>47501.02</v>
      </c>
      <c r="C1176" s="6" t="s">
        <v>2034</v>
      </c>
      <c r="D1176" s="6" t="s">
        <v>13</v>
      </c>
      <c r="E1176" s="6" t="s">
        <v>14</v>
      </c>
      <c r="F1176" s="6" t="s">
        <v>1133</v>
      </c>
      <c r="G1176">
        <v>12</v>
      </c>
      <c r="H1176">
        <v>202212</v>
      </c>
      <c r="I1176" s="9">
        <v>283.25</v>
      </c>
      <c r="J1176" s="9">
        <v>10.36</v>
      </c>
      <c r="K1176" s="9">
        <v>11.24</v>
      </c>
      <c r="L1176" s="9">
        <v>12.19</v>
      </c>
      <c r="M1176" s="27" t="str">
        <f>IFERROR(INDEX(Data!AE:AE,MATCH(ZACKS_Screener[[#This Row],[Company Name]] &amp; " *", Data!AD:AD,0)), "")</f>
        <v>334220</v>
      </c>
      <c r="N1176" t="str">
        <f>INDEX(Data!AI:AI,MATCH( ZACKS_Screener[[#This Row],[NAICS1]], Data!AH:AH,0))</f>
        <v>Radio and Television Broadcasting and Wireless Communications Equipment Manufacturing</v>
      </c>
      <c r="O11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8.4942084942085022E-2</v>
      </c>
      <c r="P11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8.4519572953736591E-2</v>
      </c>
      <c r="Q1176" s="18">
        <f>IFERROR(ZACKS_Screener[[#This Row],[Price]]/ZACKS_Screener[[#This Row],[EPS1]], "")</f>
        <v>25.20017793594306</v>
      </c>
      <c r="R1176" s="18">
        <f>IFERROR(ZACKS_Screener[[#This Row],[Price]]/ZACKS_Screener[[#This Row],[EPS2]], "")</f>
        <v>23.236259228876129</v>
      </c>
      <c r="S1176" s="18">
        <f>IFERROR(ZACKS_Screener[[#This Row],[PE1]]/(ZACKS_Screener[[#This Row],[EG1]]*100), "")</f>
        <v>2.9667482206405666</v>
      </c>
      <c r="T1176" s="18">
        <f>IFERROR(ZACKS_Screener[[#This Row],[PE2]]/(ZACKS_Screener[[#This Row],[EG2]]*100), "")</f>
        <v>2.7492163550796618</v>
      </c>
      <c r="U1176"/>
    </row>
    <row r="1177" spans="1:21" hidden="1" x14ac:dyDescent="0.25">
      <c r="A1177" s="24" t="s">
        <v>2037</v>
      </c>
      <c r="B1177" s="34">
        <v>5195.87</v>
      </c>
      <c r="C1177" s="6" t="s">
        <v>2036</v>
      </c>
      <c r="D1177" s="6" t="s">
        <v>13</v>
      </c>
      <c r="E1177" s="6" t="s">
        <v>18</v>
      </c>
      <c r="F1177" s="6" t="s">
        <v>1442</v>
      </c>
      <c r="G1177">
        <v>8</v>
      </c>
      <c r="H1177">
        <v>202208</v>
      </c>
      <c r="I1177" s="9">
        <v>92.93</v>
      </c>
      <c r="J1177" s="9">
        <v>6.15</v>
      </c>
      <c r="K1177" s="9">
        <v>6.28</v>
      </c>
      <c r="L1177" s="9">
        <v>6.29</v>
      </c>
      <c r="M1177" s="27" t="str">
        <f>IFERROR(INDEX(Data!AE:AE,MATCH(ZACKS_Screener[[#This Row],[Company Name]] &amp; " *", Data!AD:AD,0)), "")</f>
        <v>423840</v>
      </c>
      <c r="N1177" t="str">
        <f>INDEX(Data!AI:AI,MATCH( ZACKS_Screener[[#This Row],[NAICS1]], Data!AH:AH,0))</f>
        <v>Industrial Supplies Merchant Wholesalers</v>
      </c>
      <c r="O11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2.1138211382113803E-2</v>
      </c>
      <c r="P11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1.5923566878980552E-3</v>
      </c>
      <c r="Q1177" s="18">
        <f>IFERROR(ZACKS_Screener[[#This Row],[Price]]/ZACKS_Screener[[#This Row],[EPS1]], "")</f>
        <v>14.797770700636944</v>
      </c>
      <c r="R1177" s="18">
        <f>IFERROR(ZACKS_Screener[[#This Row],[Price]]/ZACKS_Screener[[#This Row],[EPS2]], "")</f>
        <v>14.774244833068364</v>
      </c>
      <c r="S1177" s="18">
        <f>IFERROR(ZACKS_Screener[[#This Row],[PE1]]/(ZACKS_Screener[[#This Row],[EG1]]*100), "")</f>
        <v>7.0004838314551758</v>
      </c>
      <c r="T1177" s="18">
        <f>IFERROR(ZACKS_Screener[[#This Row],[PE2]]/(ZACKS_Screener[[#This Row],[EG2]]*100), "")</f>
        <v>92.782257551671307</v>
      </c>
      <c r="U1177"/>
    </row>
    <row r="1178" spans="1:21" hidden="1" x14ac:dyDescent="0.25">
      <c r="A1178" s="24" t="s">
        <v>2039</v>
      </c>
      <c r="B1178" s="34">
        <v>3581.25</v>
      </c>
      <c r="C1178" s="6" t="s">
        <v>2038</v>
      </c>
      <c r="D1178" s="6" t="s">
        <v>22</v>
      </c>
      <c r="E1178" s="6" t="s">
        <v>14</v>
      </c>
      <c r="F1178" s="6" t="s">
        <v>95</v>
      </c>
      <c r="G1178">
        <v>12</v>
      </c>
      <c r="H1178">
        <v>202212</v>
      </c>
      <c r="I1178" s="9">
        <v>276.36</v>
      </c>
      <c r="J1178" s="9">
        <v>-124.61</v>
      </c>
      <c r="K1178" s="9">
        <v>31.09</v>
      </c>
      <c r="L1178" s="9">
        <v>2.63</v>
      </c>
      <c r="M1178" s="27" t="str">
        <f>IFERROR(INDEX(Data!AE:AE,MATCH(ZACKS_Screener[[#This Row],[Company Name]] &amp; " *", Data!AD:AD,0)), "")</f>
        <v/>
      </c>
      <c r="N1178" t="str">
        <f>INDEX(Data!AI:AI,MATCH( ZACKS_Screener[[#This Row],[NAICS1]], Data!AH:AH,0))</f>
        <v/>
      </c>
      <c r="O11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-0.9154068832422001</v>
      </c>
      <c r="Q1178" s="18">
        <f>IFERROR(ZACKS_Screener[[#This Row],[Price]]/ZACKS_Screener[[#This Row],[EPS1]], "")</f>
        <v>8.8890318430363457</v>
      </c>
      <c r="R1178" s="18">
        <f>IFERROR(ZACKS_Screener[[#This Row],[Price]]/ZACKS_Screener[[#This Row],[EPS2]], "")</f>
        <v>105.07984790874525</v>
      </c>
      <c r="S1178" s="18">
        <f>IFERROR(ZACKS_Screener[[#This Row],[PE1]]/(ZACKS_Screener[[#This Row],[EG1]]*100), "")</f>
        <v>8.8890318430363463E-2</v>
      </c>
      <c r="T1178" s="18">
        <f>IFERROR(ZACKS_Screener[[#This Row],[PE2]]/(ZACKS_Screener[[#This Row],[EG2]]*100), "")</f>
        <v>-1.1479031874500667</v>
      </c>
      <c r="U1178"/>
    </row>
    <row r="1179" spans="1:21" hidden="1" x14ac:dyDescent="0.25">
      <c r="A1179" s="24" t="s">
        <v>2041</v>
      </c>
      <c r="B1179" s="34">
        <v>21341.46</v>
      </c>
      <c r="C1179" s="6" t="s">
        <v>2040</v>
      </c>
      <c r="D1179" s="6" t="s">
        <v>13</v>
      </c>
      <c r="E1179" s="6" t="s">
        <v>130</v>
      </c>
      <c r="F1179" s="6" t="s">
        <v>756</v>
      </c>
      <c r="G1179">
        <v>12</v>
      </c>
      <c r="H1179">
        <v>202212</v>
      </c>
      <c r="I1179" s="9">
        <v>26.5</v>
      </c>
      <c r="J1179" s="9">
        <v>11.62</v>
      </c>
      <c r="K1179" s="9">
        <v>4.16</v>
      </c>
      <c r="L1179" s="9">
        <v>5.52</v>
      </c>
      <c r="M1179" s="27" t="str">
        <f>IFERROR(INDEX(Data!AE:AE,MATCH(ZACKS_Screener[[#This Row],[Company Name]] &amp; " *", Data!AD:AD,0)), "")</f>
        <v>331221</v>
      </c>
      <c r="N1179" t="str">
        <f>INDEX(Data!AI:AI,MATCH( ZACKS_Screener[[#This Row],[NAICS1]], Data!AH:AH,0))</f>
        <v xml:space="preserve">Rolled Steel Shape Manufacturing </v>
      </c>
      <c r="O11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-0.64199655765920827</v>
      </c>
      <c r="P11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0.32692307692307676</v>
      </c>
      <c r="Q1179" s="18">
        <f>IFERROR(ZACKS_Screener[[#This Row],[Price]]/ZACKS_Screener[[#This Row],[EPS1]], "")</f>
        <v>6.3701923076923075</v>
      </c>
      <c r="R1179" s="18">
        <f>IFERROR(ZACKS_Screener[[#This Row],[Price]]/ZACKS_Screener[[#This Row],[EPS2]], "")</f>
        <v>4.8007246376811601</v>
      </c>
      <c r="S1179" s="18">
        <f>IFERROR(ZACKS_Screener[[#This Row],[PE1]]/(ZACKS_Screener[[#This Row],[EG1]]*100), "")</f>
        <v>-9.9224711280676434E-2</v>
      </c>
      <c r="T1179" s="18">
        <f>IFERROR(ZACKS_Screener[[#This Row],[PE2]]/(ZACKS_Screener[[#This Row],[EG2]]*100), "")</f>
        <v>0.14684569479965906</v>
      </c>
      <c r="U1179"/>
    </row>
    <row r="1180" spans="1:21" hidden="1" x14ac:dyDescent="0.25">
      <c r="A1180" s="24" t="s">
        <v>2043</v>
      </c>
      <c r="B1180" s="34">
        <v>20251.05</v>
      </c>
      <c r="C1180" s="6" t="s">
        <v>2042</v>
      </c>
      <c r="D1180" s="6" t="s">
        <v>13</v>
      </c>
      <c r="E1180" s="6" t="s">
        <v>37</v>
      </c>
      <c r="F1180" s="6" t="s">
        <v>404</v>
      </c>
      <c r="G1180">
        <v>12</v>
      </c>
      <c r="H1180">
        <v>202212</v>
      </c>
      <c r="I1180" s="9">
        <v>122.09</v>
      </c>
      <c r="J1180" s="9">
        <v>14.42</v>
      </c>
      <c r="K1180" s="9">
        <v>16.54</v>
      </c>
      <c r="L1180" s="9">
        <v>16.190000000000001</v>
      </c>
      <c r="M1180" s="27" t="str">
        <f>IFERROR(INDEX(Data!AE:AE,MATCH(ZACKS_Screener[[#This Row],[Company Name]] &amp; " *", Data!AD:AD,0)), "")</f>
        <v>813910</v>
      </c>
      <c r="N1180" t="str">
        <f>INDEX(Data!AI:AI,MATCH( ZACKS_Screener[[#This Row],[NAICS1]], Data!AH:AH,0))</f>
        <v xml:space="preserve">Business Associations </v>
      </c>
      <c r="O11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0.14701803051317608</v>
      </c>
      <c r="P11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-2.1160822249092978E-2</v>
      </c>
      <c r="Q1180" s="18">
        <f>IFERROR(ZACKS_Screener[[#This Row],[Price]]/ZACKS_Screener[[#This Row],[EPS1]], "")</f>
        <v>7.3814993954050792</v>
      </c>
      <c r="R1180" s="18">
        <f>IFERROR(ZACKS_Screener[[#This Row],[Price]]/ZACKS_Screener[[#This Row],[EPS2]], "")</f>
        <v>7.5410747374922789</v>
      </c>
      <c r="S1180" s="18">
        <f>IFERROR(ZACKS_Screener[[#This Row],[PE1]]/(ZACKS_Screener[[#This Row],[EG1]]*100), "")</f>
        <v>0.50208123246104386</v>
      </c>
      <c r="T1180" s="18">
        <f>IFERROR(ZACKS_Screener[[#This Row],[PE2]]/(ZACKS_Screener[[#This Row],[EG2]]*100), "")</f>
        <v>-3.5636964616606588</v>
      </c>
      <c r="U1180"/>
    </row>
    <row r="1181" spans="1:21" hidden="1" x14ac:dyDescent="0.25">
      <c r="A1181" s="24" t="s">
        <v>2045</v>
      </c>
      <c r="B1181" s="34">
        <v>10784.78</v>
      </c>
      <c r="C1181" s="6" t="s">
        <v>2044</v>
      </c>
      <c r="D1181" s="6" t="s">
        <v>22</v>
      </c>
      <c r="E1181" s="6" t="s">
        <v>30</v>
      </c>
      <c r="F1181" s="6" t="s">
        <v>256</v>
      </c>
      <c r="G1181">
        <v>12</v>
      </c>
      <c r="H1181">
        <v>202212</v>
      </c>
      <c r="I1181" s="9">
        <v>38.729999999999997</v>
      </c>
      <c r="J1181" s="9">
        <v>1.25</v>
      </c>
      <c r="K1181" s="9">
        <v>2.02</v>
      </c>
      <c r="L1181" s="9">
        <v>2.4</v>
      </c>
      <c r="M1181" s="27" t="str">
        <f>IFERROR(INDEX(Data!AE:AE,MATCH(ZACKS_Screener[[#This Row],[Company Name]] &amp; " *", Data!AD:AD,0)), "")</f>
        <v>812990</v>
      </c>
      <c r="N1181" t="str">
        <f>INDEX(Data!AI:AI,MATCH( ZACKS_Screener[[#This Row],[NAICS1]], Data!AH:AH,0))</f>
        <v xml:space="preserve">All Other Personal Services </v>
      </c>
      <c r="O11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0.61599999999999999</v>
      </c>
      <c r="P11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0.18811881188118806</v>
      </c>
      <c r="Q1181" s="18">
        <f>IFERROR(ZACKS_Screener[[#This Row],[Price]]/ZACKS_Screener[[#This Row],[EPS1]], "")</f>
        <v>19.17326732673267</v>
      </c>
      <c r="R1181" s="18">
        <f>IFERROR(ZACKS_Screener[[#This Row],[Price]]/ZACKS_Screener[[#This Row],[EPS2]], "")</f>
        <v>16.137499999999999</v>
      </c>
      <c r="S1181" s="18">
        <f>IFERROR(ZACKS_Screener[[#This Row],[PE1]]/(ZACKS_Screener[[#This Row],[EG1]]*100), "")</f>
        <v>0.31125433971968619</v>
      </c>
      <c r="T1181" s="18">
        <f>IFERROR(ZACKS_Screener[[#This Row],[PE2]]/(ZACKS_Screener[[#This Row],[EG2]]*100), "")</f>
        <v>0.85783552631578963</v>
      </c>
      <c r="U1181"/>
    </row>
    <row r="1182" spans="1:21" hidden="1" x14ac:dyDescent="0.25">
      <c r="A1182" s="24" t="s">
        <v>2047</v>
      </c>
      <c r="B1182" s="34">
        <v>29401.85</v>
      </c>
      <c r="C1182" s="6" t="s">
        <v>2046</v>
      </c>
      <c r="D1182" s="6" t="s">
        <v>13</v>
      </c>
      <c r="E1182" s="6" t="s">
        <v>14</v>
      </c>
      <c r="F1182" s="6" t="s">
        <v>560</v>
      </c>
      <c r="G1182">
        <v>12</v>
      </c>
      <c r="H1182">
        <v>202212</v>
      </c>
      <c r="I1182" s="9">
        <v>1335.22</v>
      </c>
      <c r="J1182" s="9">
        <v>39.65</v>
      </c>
      <c r="K1182" s="9">
        <v>43.88</v>
      </c>
      <c r="L1182" s="9">
        <v>49.08</v>
      </c>
      <c r="M1182" s="27" t="str">
        <f>IFERROR(INDEX(Data!AE:AE,MATCH(ZACKS_Screener[[#This Row],[Company Name]] &amp; " *", Data!AD:AD,0)), "")</f>
        <v/>
      </c>
      <c r="N1182" t="str">
        <f>INDEX(Data!AI:AI,MATCH( ZACKS_Screener[[#This Row],[NAICS1]], Data!AH:AH,0))</f>
        <v/>
      </c>
      <c r="O11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0.10668348045397236</v>
      </c>
      <c r="P11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0.11850501367365532</v>
      </c>
      <c r="Q1182" s="18">
        <f>IFERROR(ZACKS_Screener[[#This Row],[Price]]/ZACKS_Screener[[#This Row],[EPS1]], "")</f>
        <v>30.428896991795806</v>
      </c>
      <c r="R1182" s="18">
        <f>IFERROR(ZACKS_Screener[[#This Row],[Price]]/ZACKS_Screener[[#This Row],[EPS2]], "")</f>
        <v>27.204971475142624</v>
      </c>
      <c r="S1182" s="18">
        <f>IFERROR(ZACKS_Screener[[#This Row],[PE1]]/(ZACKS_Screener[[#This Row],[EG1]]*100), "")</f>
        <v>2.8522594934390133</v>
      </c>
      <c r="T1182" s="18">
        <f>IFERROR(ZACKS_Screener[[#This Row],[PE2]]/(ZACKS_Screener[[#This Row],[EG2]]*100), "")</f>
        <v>2.2956810544793451</v>
      </c>
      <c r="U1182"/>
    </row>
    <row r="1183" spans="1:21" hidden="1" x14ac:dyDescent="0.25">
      <c r="A1183" s="24" t="s">
        <v>2049</v>
      </c>
      <c r="B1183" s="34">
        <v>5583.79</v>
      </c>
      <c r="C1183" s="6" t="s">
        <v>2048</v>
      </c>
      <c r="D1183" s="6" t="s">
        <v>13</v>
      </c>
      <c r="E1183" s="6" t="s">
        <v>223</v>
      </c>
      <c r="F1183" s="6" t="s">
        <v>270</v>
      </c>
      <c r="G1183">
        <v>12</v>
      </c>
      <c r="H1183">
        <v>202212</v>
      </c>
      <c r="I1183" s="9">
        <v>46.85</v>
      </c>
      <c r="J1183" s="9">
        <v>10.53</v>
      </c>
      <c r="K1183" s="9">
        <v>6.8</v>
      </c>
      <c r="L1183" s="9">
        <v>8.4499999999999993</v>
      </c>
      <c r="M1183" s="27" t="str">
        <f>IFERROR(INDEX(Data!AE:AE,MATCH(ZACKS_Screener[[#This Row],[Company Name]] &amp; " *", Data!AD:AD,0)), "")</f>
        <v/>
      </c>
      <c r="N1183" t="str">
        <f>INDEX(Data!AI:AI,MATCH( ZACKS_Screener[[#This Row],[NAICS1]], Data!AH:AH,0))</f>
        <v/>
      </c>
      <c r="O11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-0.35422602089268751</v>
      </c>
      <c r="P11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0.24264705882352933</v>
      </c>
      <c r="Q1183" s="18">
        <f>IFERROR(ZACKS_Screener[[#This Row],[Price]]/ZACKS_Screener[[#This Row],[EPS1]], "")</f>
        <v>6.8897058823529411</v>
      </c>
      <c r="R1183" s="18">
        <f>IFERROR(ZACKS_Screener[[#This Row],[Price]]/ZACKS_Screener[[#This Row],[EPS2]], "")</f>
        <v>5.5443786982248531</v>
      </c>
      <c r="S1183" s="18">
        <f>IFERROR(ZACKS_Screener[[#This Row],[PE1]]/(ZACKS_Screener[[#This Row],[EG1]]*100), "")</f>
        <v>-0.19450027598170638</v>
      </c>
      <c r="T1183" s="18">
        <f>IFERROR(ZACKS_Screener[[#This Row],[PE2]]/(ZACKS_Screener[[#This Row],[EG2]]*100), "")</f>
        <v>0.22849560695714555</v>
      </c>
      <c r="U1183"/>
    </row>
    <row r="1184" spans="1:21" hidden="1" x14ac:dyDescent="0.25">
      <c r="A1184" s="24" t="s">
        <v>2051</v>
      </c>
      <c r="B1184" s="34">
        <v>4399.58</v>
      </c>
      <c r="C1184" s="6" t="s">
        <v>2050</v>
      </c>
      <c r="D1184" s="6" t="s">
        <v>13</v>
      </c>
      <c r="E1184" s="6" t="s">
        <v>37</v>
      </c>
      <c r="F1184" s="6" t="s">
        <v>89</v>
      </c>
      <c r="G1184">
        <v>12</v>
      </c>
      <c r="H1184">
        <v>202212</v>
      </c>
      <c r="I1184" s="9">
        <v>15.35</v>
      </c>
      <c r="J1184" s="9">
        <v>2.91</v>
      </c>
      <c r="K1184" s="9">
        <v>2.19</v>
      </c>
      <c r="L1184" s="9">
        <v>2.34</v>
      </c>
      <c r="M1184" s="27" t="str">
        <f>IFERROR(INDEX(Data!AE:AE,MATCH(ZACKS_Screener[[#This Row],[Company Name]] &amp; " *", Data!AD:AD,0)), "")</f>
        <v>524128</v>
      </c>
      <c r="N1184" t="str">
        <f>INDEX(Data!AI:AI,MATCH( ZACKS_Screener[[#This Row],[NAICS1]], Data!AH:AH,0))</f>
        <v xml:space="preserve">Other Direct Insurance (except Life, Health, and Medical) Carriers </v>
      </c>
      <c r="O11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-0.2474226804123712</v>
      </c>
      <c r="P11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6.8493150684931461E-2</v>
      </c>
      <c r="Q1184" s="18">
        <f>IFERROR(ZACKS_Screener[[#This Row],[Price]]/ZACKS_Screener[[#This Row],[EPS1]], "")</f>
        <v>7.0091324200913245</v>
      </c>
      <c r="R1184" s="18">
        <f>IFERROR(ZACKS_Screener[[#This Row],[Price]]/ZACKS_Screener[[#This Row],[EPS2]], "")</f>
        <v>6.5598290598290605</v>
      </c>
      <c r="S1184" s="18">
        <f>IFERROR(ZACKS_Screener[[#This Row],[PE1]]/(ZACKS_Screener[[#This Row],[EG1]]*100), "")</f>
        <v>-0.28328576864535759</v>
      </c>
      <c r="T1184" s="18">
        <f>IFERROR(ZACKS_Screener[[#This Row],[PE2]]/(ZACKS_Screener[[#This Row],[EG2]]*100), "")</f>
        <v>0.95773504273504351</v>
      </c>
      <c r="U1184"/>
    </row>
    <row r="1185" spans="1:21" hidden="1" x14ac:dyDescent="0.25">
      <c r="A1185" s="24" t="s">
        <v>2053</v>
      </c>
      <c r="B1185" s="34">
        <v>4455.49</v>
      </c>
      <c r="C1185" s="6" t="s">
        <v>2052</v>
      </c>
      <c r="D1185" s="6" t="s">
        <v>13</v>
      </c>
      <c r="E1185" s="6" t="s">
        <v>26</v>
      </c>
      <c r="F1185" s="6" t="s">
        <v>963</v>
      </c>
      <c r="G1185">
        <v>12</v>
      </c>
      <c r="H1185">
        <v>202212</v>
      </c>
      <c r="I1185" s="9">
        <v>121.83</v>
      </c>
      <c r="J1185" s="9">
        <v>26.74</v>
      </c>
      <c r="K1185" s="9">
        <v>15.53</v>
      </c>
      <c r="L1185" s="9">
        <v>16.73</v>
      </c>
      <c r="M1185" s="27" t="str">
        <f>IFERROR(INDEX(Data!AE:AE,MATCH(ZACKS_Screener[[#This Row],[Company Name]] &amp; " *", Data!AD:AD,0)), "")</f>
        <v>236115</v>
      </c>
      <c r="N1185" t="str">
        <f>INDEX(Data!AI:AI,MATCH( ZACKS_Screener[[#This Row],[NAICS1]], Data!AH:AH,0))</f>
        <v xml:space="preserve">New Single-Family Housing Construction (except For-Sale Builders) </v>
      </c>
      <c r="O11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-0.41922213911742706</v>
      </c>
      <c r="P11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7.7269800386349077E-2</v>
      </c>
      <c r="Q1185" s="18">
        <f>IFERROR(ZACKS_Screener[[#This Row],[Price]]/ZACKS_Screener[[#This Row],[EPS1]], "")</f>
        <v>7.8448164842240828</v>
      </c>
      <c r="R1185" s="18">
        <f>IFERROR(ZACKS_Screener[[#This Row],[Price]]/ZACKS_Screener[[#This Row],[EPS2]], "")</f>
        <v>7.2821279139270771</v>
      </c>
      <c r="S1185" s="18">
        <f>IFERROR(ZACKS_Screener[[#This Row],[PE1]]/(ZACKS_Screener[[#This Row],[EG1]]*100), "")</f>
        <v>-0.187127915065256</v>
      </c>
      <c r="T1185" s="18">
        <f>IFERROR(ZACKS_Screener[[#This Row],[PE2]]/(ZACKS_Screener[[#This Row],[EG2]]*100), "")</f>
        <v>0.94242872086072826</v>
      </c>
      <c r="U1185"/>
    </row>
    <row r="1186" spans="1:21" hidden="1" x14ac:dyDescent="0.25">
      <c r="A1186" s="24" t="s">
        <v>2055</v>
      </c>
      <c r="B1186" s="34">
        <v>19404.509999999998</v>
      </c>
      <c r="C1186" s="6" t="s">
        <v>2054</v>
      </c>
      <c r="D1186" s="6" t="s">
        <v>13</v>
      </c>
      <c r="E1186" s="6" t="s">
        <v>330</v>
      </c>
      <c r="F1186" s="6" t="s">
        <v>664</v>
      </c>
      <c r="G1186">
        <v>7</v>
      </c>
      <c r="H1186">
        <v>202207</v>
      </c>
      <c r="I1186" s="9">
        <v>252.53</v>
      </c>
      <c r="J1186" s="9">
        <v>8.5500000000000007</v>
      </c>
      <c r="K1186" s="9">
        <v>7.63</v>
      </c>
      <c r="L1186" s="9">
        <v>9.16</v>
      </c>
      <c r="M1186" s="27" t="str">
        <f>IFERROR(INDEX(Data!AE:AE,MATCH(ZACKS_Screener[[#This Row],[Company Name]] &amp; " *", Data!AD:AD,0)), "")</f>
        <v>713920</v>
      </c>
      <c r="N1186" t="str">
        <f>INDEX(Data!AI:AI,MATCH( ZACKS_Screener[[#This Row],[NAICS1]], Data!AH:AH,0))</f>
        <v>Skiing Facilities</v>
      </c>
      <c r="O11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-0.10760233918128663</v>
      </c>
      <c r="P11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0.20052424639580607</v>
      </c>
      <c r="Q1186" s="18">
        <f>IFERROR(ZACKS_Screener[[#This Row],[Price]]/ZACKS_Screener[[#This Row],[EPS1]], "")</f>
        <v>33.096985583224118</v>
      </c>
      <c r="R1186" s="18">
        <f>IFERROR(ZACKS_Screener[[#This Row],[Price]]/ZACKS_Screener[[#This Row],[EPS2]], "")</f>
        <v>27.568777292576417</v>
      </c>
      <c r="S1186" s="18">
        <f>IFERROR(ZACKS_Screener[[#This Row],[PE1]]/(ZACKS_Screener[[#This Row],[EG1]]*100), "")</f>
        <v>-3.0758611601800654</v>
      </c>
      <c r="T1186" s="18">
        <f>IFERROR(ZACKS_Screener[[#This Row],[PE2]]/(ZACKS_Screener[[#This Row],[EG2]]*100), "")</f>
        <v>1.3748351028912289</v>
      </c>
      <c r="U1186"/>
    </row>
    <row r="1187" spans="1:21" hidden="1" x14ac:dyDescent="0.25">
      <c r="A1187" s="24" t="s">
        <v>41359</v>
      </c>
      <c r="B1187" s="34">
        <v>2163.09</v>
      </c>
      <c r="C1187" s="6" t="s">
        <v>41358</v>
      </c>
      <c r="D1187" s="6" t="s">
        <v>13</v>
      </c>
      <c r="E1187" s="6" t="s">
        <v>130</v>
      </c>
      <c r="F1187" s="6" t="s">
        <v>482</v>
      </c>
      <c r="G1187">
        <v>12</v>
      </c>
      <c r="H1187">
        <v>202212</v>
      </c>
      <c r="I1187" s="9">
        <v>104.96</v>
      </c>
      <c r="J1187" s="9">
        <v>5.27</v>
      </c>
      <c r="K1187" s="9">
        <v>5.78</v>
      </c>
      <c r="L1187" s="9">
        <v>6.53</v>
      </c>
      <c r="M1187" s="27" t="str">
        <f>IFERROR(INDEX(Data!AE:AE,MATCH(ZACKS_Screener[[#This Row],[Company Name]] &amp; " *", Data!AD:AD,0)), "")</f>
        <v>331420</v>
      </c>
      <c r="N1187" t="str">
        <f>INDEX(Data!AI:AI,MATCH( ZACKS_Screener[[#This Row],[NAICS1]], Data!AH:AH,0))</f>
        <v>Copper Rolling, Drawing, Extruding, and Alloying</v>
      </c>
      <c r="O11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9.6774193548387233E-2</v>
      </c>
      <c r="P11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0.12975778546712802</v>
      </c>
      <c r="Q1187" s="18">
        <f>IFERROR(ZACKS_Screener[[#This Row],[Price]]/ZACKS_Screener[[#This Row],[EPS1]], "")</f>
        <v>18.159169550173008</v>
      </c>
      <c r="R1187" s="18">
        <f>IFERROR(ZACKS_Screener[[#This Row],[Price]]/ZACKS_Screener[[#This Row],[EPS2]], "")</f>
        <v>16.073506891271055</v>
      </c>
      <c r="S1187" s="18">
        <f>IFERROR(ZACKS_Screener[[#This Row],[PE1]]/(ZACKS_Screener[[#This Row],[EG1]]*100), "")</f>
        <v>1.8764475201845416</v>
      </c>
      <c r="T1187" s="18">
        <f>IFERROR(ZACKS_Screener[[#This Row],[PE2]]/(ZACKS_Screener[[#This Row],[EG2]]*100), "")</f>
        <v>1.2387315977539561</v>
      </c>
      <c r="U1187"/>
    </row>
    <row r="1188" spans="1:21" hidden="1" x14ac:dyDescent="0.25">
      <c r="A1188" s="24" t="s">
        <v>2057</v>
      </c>
      <c r="B1188" s="34">
        <v>4193.5</v>
      </c>
      <c r="C1188" s="6" t="s">
        <v>2056</v>
      </c>
      <c r="D1188" s="6" t="s">
        <v>22</v>
      </c>
      <c r="E1188" s="6" t="s">
        <v>14</v>
      </c>
      <c r="F1188" s="6" t="s">
        <v>101</v>
      </c>
      <c r="G1188">
        <v>9</v>
      </c>
      <c r="H1188">
        <v>202209</v>
      </c>
      <c r="I1188" s="9">
        <v>59.16</v>
      </c>
      <c r="J1188" s="9">
        <v>2.82</v>
      </c>
      <c r="K1188" s="9">
        <v>2.67</v>
      </c>
      <c r="L1188" s="9">
        <v>2.66</v>
      </c>
      <c r="M1188" s="27" t="str">
        <f>IFERROR(INDEX(Data!AE:AE,MATCH(ZACKS_Screener[[#This Row],[Company Name]] &amp; " *", Data!AD:AD,0)), "")</f>
        <v/>
      </c>
      <c r="N1188" t="str">
        <f>INDEX(Data!AI:AI,MATCH( ZACKS_Screener[[#This Row],[NAICS1]], Data!AH:AH,0))</f>
        <v/>
      </c>
      <c r="O11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-5.31914893617021E-2</v>
      </c>
      <c r="P11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-3.7453183520598453E-3</v>
      </c>
      <c r="Q1188" s="18">
        <f>IFERROR(ZACKS_Screener[[#This Row],[Price]]/ZACKS_Screener[[#This Row],[EPS1]], "")</f>
        <v>22.157303370786515</v>
      </c>
      <c r="R1188" s="18">
        <f>IFERROR(ZACKS_Screener[[#This Row],[Price]]/ZACKS_Screener[[#This Row],[EPS2]], "")</f>
        <v>22.240601503759397</v>
      </c>
      <c r="S1188" s="18">
        <f>IFERROR(ZACKS_Screener[[#This Row],[PE1]]/(ZACKS_Screener[[#This Row],[EG1]]*100), "")</f>
        <v>-4.1655730337078669</v>
      </c>
      <c r="T1188" s="18">
        <f>IFERROR(ZACKS_Screener[[#This Row],[PE2]]/(ZACKS_Screener[[#This Row],[EG2]]*100), "")</f>
        <v>-59.382406015038853</v>
      </c>
      <c r="U1188"/>
    </row>
    <row r="1189" spans="1:21" hidden="1" x14ac:dyDescent="0.25">
      <c r="A1189" s="24" t="s">
        <v>2059</v>
      </c>
      <c r="B1189" s="34">
        <v>8379.58</v>
      </c>
      <c r="C1189" s="6" t="s">
        <v>2058</v>
      </c>
      <c r="D1189" s="6" t="s">
        <v>13</v>
      </c>
      <c r="E1189" s="6" t="s">
        <v>26</v>
      </c>
      <c r="F1189" s="6" t="s">
        <v>1046</v>
      </c>
      <c r="G1189">
        <v>12</v>
      </c>
      <c r="H1189">
        <v>202212</v>
      </c>
      <c r="I1189" s="9">
        <v>106.26</v>
      </c>
      <c r="J1189" s="9">
        <v>3.05</v>
      </c>
      <c r="K1189" s="9">
        <v>4.6500000000000004</v>
      </c>
      <c r="L1189" s="9">
        <v>6.3</v>
      </c>
      <c r="M1189" s="27" t="str">
        <f>IFERROR(INDEX(Data!AE:AE,MATCH(ZACKS_Screener[[#This Row],[Company Name]] &amp; " *", Data!AD:AD,0)), "")</f>
        <v>237130</v>
      </c>
      <c r="N1189" t="str">
        <f>INDEX(Data!AI:AI,MATCH( ZACKS_Screener[[#This Row],[NAICS1]], Data!AH:AH,0))</f>
        <v xml:space="preserve">Power and Communication Line and Related Structures Construction </v>
      </c>
      <c r="O11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0.52459016393442648</v>
      </c>
      <c r="P11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0.35483870967741921</v>
      </c>
      <c r="Q1189" s="18">
        <f>IFERROR(ZACKS_Screener[[#This Row],[Price]]/ZACKS_Screener[[#This Row],[EPS1]], "")</f>
        <v>22.851612903225806</v>
      </c>
      <c r="R1189" s="18">
        <f>IFERROR(ZACKS_Screener[[#This Row],[Price]]/ZACKS_Screener[[#This Row],[EPS2]], "")</f>
        <v>16.866666666666667</v>
      </c>
      <c r="S1189" s="18">
        <f>IFERROR(ZACKS_Screener[[#This Row],[PE1]]/(ZACKS_Screener[[#This Row],[EG1]]*100), "")</f>
        <v>0.43560887096774176</v>
      </c>
      <c r="T1189" s="18">
        <f>IFERROR(ZACKS_Screener[[#This Row],[PE2]]/(ZACKS_Screener[[#This Row],[EG2]]*100), "")</f>
        <v>0.47533333333333355</v>
      </c>
      <c r="U1189"/>
    </row>
    <row r="1190" spans="1:21" hidden="1" x14ac:dyDescent="0.25">
      <c r="A1190" s="24" t="s">
        <v>2061</v>
      </c>
      <c r="B1190" s="34">
        <v>73937.08</v>
      </c>
      <c r="C1190" s="6" t="s">
        <v>2060</v>
      </c>
      <c r="D1190" s="6" t="s">
        <v>22</v>
      </c>
      <c r="E1190" s="6" t="s">
        <v>14</v>
      </c>
      <c r="F1190" s="6" t="s">
        <v>2062</v>
      </c>
      <c r="G1190">
        <v>8</v>
      </c>
      <c r="H1190">
        <v>202208</v>
      </c>
      <c r="I1190" s="9">
        <v>67.77</v>
      </c>
      <c r="J1190" s="9">
        <v>8.35</v>
      </c>
      <c r="K1190" s="9">
        <v>-4.71</v>
      </c>
      <c r="L1190" s="9">
        <v>-0.03</v>
      </c>
      <c r="M1190" s="27" t="str">
        <f>IFERROR(INDEX(Data!AE:AE,MATCH(ZACKS_Screener[[#This Row],[Company Name]] &amp; " *", Data!AD:AD,0)), "")</f>
        <v>334413</v>
      </c>
      <c r="N1190" t="str">
        <f>INDEX(Data!AI:AI,MATCH( ZACKS_Screener[[#This Row],[NAICS1]], Data!AH:AH,0))</f>
        <v xml:space="preserve">Semiconductor and Related Device Manufacturing </v>
      </c>
      <c r="O11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0.99363057324840764</v>
      </c>
      <c r="Q1190" s="18">
        <f>IFERROR(ZACKS_Screener[[#This Row],[Price]]/ZACKS_Screener[[#This Row],[EPS1]], "")</f>
        <v>-14.388535031847134</v>
      </c>
      <c r="R1190" s="18">
        <f>IFERROR(ZACKS_Screener[[#This Row],[Price]]/ZACKS_Screener[[#This Row],[EPS2]], "")</f>
        <v>-2259</v>
      </c>
      <c r="S1190" s="18">
        <f>IFERROR(ZACKS_Screener[[#This Row],[PE1]]/(ZACKS_Screener[[#This Row],[EG1]]*100), "")</f>
        <v>0.14388535031847133</v>
      </c>
      <c r="T1190" s="18">
        <f>IFERROR(ZACKS_Screener[[#This Row],[PE2]]/(ZACKS_Screener[[#This Row],[EG2]]*100), "")</f>
        <v>-22.73480769230769</v>
      </c>
      <c r="U1190"/>
    </row>
    <row r="1191" spans="1:21" hidden="1" x14ac:dyDescent="0.25">
      <c r="A1191" s="24" t="s">
        <v>2063</v>
      </c>
      <c r="B1191" s="34">
        <v>32406.14</v>
      </c>
      <c r="C1191" s="6" t="s">
        <v>90</v>
      </c>
      <c r="D1191" s="6" t="s">
        <v>13</v>
      </c>
      <c r="E1191" s="6" t="s">
        <v>37</v>
      </c>
      <c r="F1191" s="6" t="s">
        <v>92</v>
      </c>
      <c r="G1191">
        <v>12</v>
      </c>
      <c r="H1191">
        <v>202212</v>
      </c>
      <c r="I1191" s="9">
        <v>106.18</v>
      </c>
      <c r="J1191" s="9"/>
      <c r="M1191" s="27" t="str">
        <f>IFERROR(INDEX(Data!AE:AE,MATCH(ZACKS_Screener[[#This Row],[Company Name]] &amp; " *", Data!AD:AD,0)), "")</f>
        <v/>
      </c>
      <c r="N1191" t="str">
        <f>INDEX(Data!AI:AI,MATCH( ZACKS_Screener[[#This Row],[NAICS1]], Data!AH:AH,0))</f>
        <v/>
      </c>
      <c r="O119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19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91" s="18" t="str">
        <f>IFERROR(ZACKS_Screener[[#This Row],[Price]]/ZACKS_Screener[[#This Row],[EPS1]], "")</f>
        <v/>
      </c>
      <c r="R1191" s="18" t="str">
        <f>IFERROR(ZACKS_Screener[[#This Row],[Price]]/ZACKS_Screener[[#This Row],[EPS2]], "")</f>
        <v/>
      </c>
      <c r="S1191" s="18" t="str">
        <f>IFERROR(ZACKS_Screener[[#This Row],[PE1]]/(ZACKS_Screener[[#This Row],[EG1]]*100), "")</f>
        <v/>
      </c>
      <c r="T1191" s="18" t="str">
        <f>IFERROR(ZACKS_Screener[[#This Row],[PE2]]/(ZACKS_Screener[[#This Row],[EG2]]*100), "")</f>
        <v/>
      </c>
      <c r="U1191"/>
    </row>
    <row r="1192" spans="1:21" hidden="1" x14ac:dyDescent="0.25">
      <c r="A1192" s="24" t="s">
        <v>2065</v>
      </c>
      <c r="B1192" s="34">
        <v>85136.22</v>
      </c>
      <c r="C1192" s="6" t="s">
        <v>2064</v>
      </c>
      <c r="D1192" s="6" t="s">
        <v>13</v>
      </c>
      <c r="E1192" s="6" t="s">
        <v>37</v>
      </c>
      <c r="F1192" s="6" t="s">
        <v>418</v>
      </c>
      <c r="G1192">
        <v>3</v>
      </c>
      <c r="H1192">
        <v>202303</v>
      </c>
      <c r="I1192" s="9">
        <v>6.91</v>
      </c>
      <c r="J1192" s="9">
        <v>0.34</v>
      </c>
      <c r="K1192" s="9">
        <v>0.78</v>
      </c>
      <c r="L1192" s="9">
        <v>0.84</v>
      </c>
      <c r="M1192" s="27" t="str">
        <f>IFERROR(INDEX(Data!AE:AE,MATCH(ZACKS_Screener[[#This Row],[Company Name]] &amp; " *", Data!AD:AD,0)), "")</f>
        <v/>
      </c>
      <c r="N1192" t="str">
        <f>INDEX(Data!AI:AI,MATCH( ZACKS_Screener[[#This Row],[NAICS1]], Data!AH:AH,0))</f>
        <v/>
      </c>
      <c r="O11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1.2941176470588234</v>
      </c>
      <c r="P11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1192" s="18">
        <f>IFERROR(ZACKS_Screener[[#This Row],[Price]]/ZACKS_Screener[[#This Row],[EPS1]], "")</f>
        <v>8.8589743589743595</v>
      </c>
      <c r="R1192" s="18">
        <f>IFERROR(ZACKS_Screener[[#This Row],[Price]]/ZACKS_Screener[[#This Row],[EPS2]], "")</f>
        <v>8.2261904761904763</v>
      </c>
      <c r="S1192" s="18">
        <f>IFERROR(ZACKS_Screener[[#This Row],[PE1]]/(ZACKS_Screener[[#This Row],[EG1]]*100), "")</f>
        <v>6.8455710955710958E-2</v>
      </c>
      <c r="T1192" s="18">
        <f>IFERROR(ZACKS_Screener[[#This Row],[PE2]]/(ZACKS_Screener[[#This Row],[EG2]]*100), "")</f>
        <v>1.0694047619047631</v>
      </c>
      <c r="U1192"/>
    </row>
    <row r="1193" spans="1:21" hidden="1" x14ac:dyDescent="0.25">
      <c r="A1193" s="24" t="s">
        <v>2067</v>
      </c>
      <c r="B1193" s="34">
        <v>5730.37</v>
      </c>
      <c r="C1193" s="6" t="s">
        <v>2066</v>
      </c>
      <c r="D1193" s="6" t="s">
        <v>13</v>
      </c>
      <c r="E1193" s="6" t="s">
        <v>223</v>
      </c>
      <c r="F1193" s="6" t="s">
        <v>270</v>
      </c>
      <c r="G1193">
        <v>12</v>
      </c>
      <c r="H1193">
        <v>202212</v>
      </c>
      <c r="I1193" s="9">
        <v>36.71</v>
      </c>
      <c r="J1193" s="9">
        <v>5.59</v>
      </c>
      <c r="K1193" s="9">
        <v>5.41</v>
      </c>
      <c r="L1193" s="9">
        <v>6.69</v>
      </c>
      <c r="M1193" s="27" t="str">
        <f>IFERROR(INDEX(Data!AE:AE,MATCH(ZACKS_Screener[[#This Row],[Company Name]] &amp; " *", Data!AD:AD,0)), "")</f>
        <v>211120</v>
      </c>
      <c r="N1193" t="str">
        <f>INDEX(Data!AI:AI,MATCH( ZACKS_Screener[[#This Row],[NAICS1]], Data!AH:AH,0))</f>
        <v xml:space="preserve">Crude Petroleum Extraction </v>
      </c>
      <c r="O11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-3.2200357781753078E-2</v>
      </c>
      <c r="P11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0.23659889094269876</v>
      </c>
      <c r="Q1193" s="18">
        <f>IFERROR(ZACKS_Screener[[#This Row],[Price]]/ZACKS_Screener[[#This Row],[EPS1]], "")</f>
        <v>6.7855822550831792</v>
      </c>
      <c r="R1193" s="18">
        <f>IFERROR(ZACKS_Screener[[#This Row],[Price]]/ZACKS_Screener[[#This Row],[EPS2]], "")</f>
        <v>5.4872944693572494</v>
      </c>
      <c r="S1193" s="18">
        <f>IFERROR(ZACKS_Screener[[#This Row],[PE1]]/(ZACKS_Screener[[#This Row],[EG1]]*100), "")</f>
        <v>-2.1073002669952796</v>
      </c>
      <c r="T1193" s="18">
        <f>IFERROR(ZACKS_Screener[[#This Row],[PE2]]/(ZACKS_Screener[[#This Row],[EG2]]*100), "")</f>
        <v>0.23192393030642744</v>
      </c>
      <c r="U1193"/>
    </row>
    <row r="1194" spans="1:21" hidden="1" x14ac:dyDescent="0.25">
      <c r="A1194" s="24" t="s">
        <v>2069</v>
      </c>
      <c r="B1194" s="34">
        <v>6231.75</v>
      </c>
      <c r="C1194" s="6" t="s">
        <v>2068</v>
      </c>
      <c r="D1194" s="6" t="s">
        <v>13</v>
      </c>
      <c r="E1194" s="6" t="s">
        <v>223</v>
      </c>
      <c r="F1194" s="6" t="s">
        <v>1101</v>
      </c>
      <c r="G1194">
        <v>12</v>
      </c>
      <c r="H1194">
        <v>202212</v>
      </c>
      <c r="I1194" s="9">
        <v>286.08</v>
      </c>
      <c r="J1194" s="9">
        <v>28.1</v>
      </c>
      <c r="K1194" s="9">
        <v>19.38</v>
      </c>
      <c r="L1194" s="9">
        <v>18.98</v>
      </c>
      <c r="M1194" s="27" t="str">
        <f>IFERROR(INDEX(Data!AE:AE,MATCH(ZACKS_Screener[[#This Row],[Company Name]] &amp; " *", Data!AD:AD,0)), "")</f>
        <v>441330</v>
      </c>
      <c r="N1194" t="str">
        <f>INDEX(Data!AI:AI,MATCH( ZACKS_Screener[[#This Row],[NAICS1]], Data!AH:AH,0))</f>
        <v xml:space="preserve">Automotive Parts and Accessories Retailers </v>
      </c>
      <c r="O11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-0.31032028469750894</v>
      </c>
      <c r="P11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-2.0639834881320877E-2</v>
      </c>
      <c r="Q1194" s="18">
        <f>IFERROR(ZACKS_Screener[[#This Row],[Price]]/ZACKS_Screener[[#This Row],[EPS1]], "")</f>
        <v>14.761609907120743</v>
      </c>
      <c r="R1194" s="18">
        <f>IFERROR(ZACKS_Screener[[#This Row],[Price]]/ZACKS_Screener[[#This Row],[EPS2]], "")</f>
        <v>15.072708113804003</v>
      </c>
      <c r="S1194" s="18">
        <f>IFERROR(ZACKS_Screener[[#This Row],[PE1]]/(ZACKS_Screener[[#This Row],[EG1]]*100), "")</f>
        <v>-0.47568949356662021</v>
      </c>
      <c r="T1194" s="18">
        <f>IFERROR(ZACKS_Screener[[#This Row],[PE2]]/(ZACKS_Screener[[#This Row],[EG2]]*100), "")</f>
        <v>-7.302727081138066</v>
      </c>
      <c r="U1194"/>
    </row>
    <row r="1195" spans="1:21" hidden="1" x14ac:dyDescent="0.25">
      <c r="A1195" s="24" t="s">
        <v>41365</v>
      </c>
      <c r="B1195" s="34">
        <v>2283.7600000000002</v>
      </c>
      <c r="C1195" s="6" t="s">
        <v>41364</v>
      </c>
      <c r="D1195" s="6" t="s">
        <v>13</v>
      </c>
      <c r="E1195" s="6" t="s">
        <v>18</v>
      </c>
      <c r="F1195" s="6" t="s">
        <v>2934</v>
      </c>
      <c r="G1195">
        <v>9</v>
      </c>
      <c r="H1195">
        <v>202209</v>
      </c>
      <c r="I1195" s="9">
        <v>14.6</v>
      </c>
      <c r="J1195" s="9">
        <v>0.57999999999999996</v>
      </c>
      <c r="K1195" s="9">
        <v>0.67</v>
      </c>
      <c r="L1195" s="9">
        <v>0.79</v>
      </c>
      <c r="M1195" s="27" t="str">
        <f>IFERROR(INDEX(Data!AE:AE,MATCH(ZACKS_Screener[[#This Row],[Company Name]] &amp; " *", Data!AD:AD,0)), "")</f>
        <v>332911</v>
      </c>
      <c r="N1195" t="str">
        <f>INDEX(Data!AI:AI,MATCH( ZACKS_Screener[[#This Row],[NAICS1]], Data!AH:AH,0))</f>
        <v xml:space="preserve">Industrial Valve Manufacturing </v>
      </c>
      <c r="O11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0.15517241379310359</v>
      </c>
      <c r="P11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0.17910447761194029</v>
      </c>
      <c r="Q1195" s="18">
        <f>IFERROR(ZACKS_Screener[[#This Row],[Price]]/ZACKS_Screener[[#This Row],[EPS1]], "")</f>
        <v>21.791044776119403</v>
      </c>
      <c r="R1195" s="18">
        <f>IFERROR(ZACKS_Screener[[#This Row],[Price]]/ZACKS_Screener[[#This Row],[EPS2]], "")</f>
        <v>18.481012658227847</v>
      </c>
      <c r="S1195" s="18">
        <f>IFERROR(ZACKS_Screener[[#This Row],[PE1]]/(ZACKS_Screener[[#This Row],[EG1]]*100), "")</f>
        <v>1.404311774461027</v>
      </c>
      <c r="T1195" s="18">
        <f>IFERROR(ZACKS_Screener[[#This Row],[PE2]]/(ZACKS_Screener[[#This Row],[EG2]]*100), "")</f>
        <v>1.0318565400843882</v>
      </c>
      <c r="U1195"/>
    </row>
    <row r="1196" spans="1:21" hidden="1" x14ac:dyDescent="0.25">
      <c r="A1196" s="24" t="s">
        <v>41369</v>
      </c>
      <c r="B1196" s="34">
        <v>2213.88</v>
      </c>
      <c r="C1196" s="6" t="s">
        <v>41368</v>
      </c>
      <c r="D1196" s="6" t="s">
        <v>22</v>
      </c>
      <c r="E1196" s="6" t="s">
        <v>14</v>
      </c>
      <c r="F1196" s="6" t="s">
        <v>101</v>
      </c>
      <c r="G1196">
        <v>12</v>
      </c>
      <c r="H1196">
        <v>202212</v>
      </c>
      <c r="I1196" s="9">
        <v>27.68</v>
      </c>
      <c r="J1196" s="9">
        <v>4.2300000000000004</v>
      </c>
      <c r="K1196" s="9">
        <v>1.84</v>
      </c>
      <c r="L1196" s="9">
        <v>2.44</v>
      </c>
      <c r="M1196" s="27" t="str">
        <f>IFERROR(INDEX(Data!AE:AE,MATCH(ZACKS_Screener[[#This Row],[Company Name]] &amp; " *", Data!AD:AD,0)), "")</f>
        <v/>
      </c>
      <c r="N1196" t="str">
        <f>INDEX(Data!AI:AI,MATCH( ZACKS_Screener[[#This Row],[NAICS1]], Data!AH:AH,0))</f>
        <v/>
      </c>
      <c r="O11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-0.56501182033096931</v>
      </c>
      <c r="P11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0.32608695652173902</v>
      </c>
      <c r="Q1196" s="18">
        <f>IFERROR(ZACKS_Screener[[#This Row],[Price]]/ZACKS_Screener[[#This Row],[EPS1]], "")</f>
        <v>15.043478260869565</v>
      </c>
      <c r="R1196" s="18">
        <f>IFERROR(ZACKS_Screener[[#This Row],[Price]]/ZACKS_Screener[[#This Row],[EPS2]], "")</f>
        <v>11.344262295081966</v>
      </c>
      <c r="S1196" s="18">
        <f>IFERROR(ZACKS_Screener[[#This Row],[PE1]]/(ZACKS_Screener[[#This Row],[EG1]]*100), "")</f>
        <v>-0.26625068219028558</v>
      </c>
      <c r="T1196" s="18">
        <f>IFERROR(ZACKS_Screener[[#This Row],[PE2]]/(ZACKS_Screener[[#This Row],[EG2]]*100), "")</f>
        <v>0.34789071038251379</v>
      </c>
      <c r="U1196"/>
    </row>
    <row r="1197" spans="1:21" hidden="1" x14ac:dyDescent="0.25">
      <c r="A1197" s="24" t="s">
        <v>41371</v>
      </c>
      <c r="B1197" s="34">
        <v>2215.66</v>
      </c>
      <c r="C1197" s="6" t="s">
        <v>41370</v>
      </c>
      <c r="D1197" s="6" t="s">
        <v>22</v>
      </c>
      <c r="E1197" s="6" t="s">
        <v>118</v>
      </c>
      <c r="F1197" s="6" t="s">
        <v>41372</v>
      </c>
      <c r="G1197">
        <v>12</v>
      </c>
      <c r="H1197">
        <v>202212</v>
      </c>
      <c r="I1197" s="9">
        <v>132.61000000000001</v>
      </c>
      <c r="J1197" s="9">
        <v>4.91</v>
      </c>
      <c r="K1197" s="9">
        <v>5.81</v>
      </c>
      <c r="L1197" s="9">
        <v>6.95</v>
      </c>
      <c r="M1197" s="27" t="str">
        <f>IFERROR(INDEX(Data!AE:AE,MATCH(ZACKS_Screener[[#This Row],[Company Name]] &amp; " *", Data!AD:AD,0)), "")</f>
        <v>237130</v>
      </c>
      <c r="N1197" t="str">
        <f>INDEX(Data!AI:AI,MATCH( ZACKS_Screener[[#This Row],[NAICS1]], Data!AH:AH,0))</f>
        <v xml:space="preserve">Power and Communication Line and Related Structures Construction </v>
      </c>
      <c r="O11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0.18329938900203654</v>
      </c>
      <c r="P11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0.1962134251290879</v>
      </c>
      <c r="Q1197" s="18">
        <f>IFERROR(ZACKS_Screener[[#This Row],[Price]]/ZACKS_Screener[[#This Row],[EPS1]], "")</f>
        <v>22.824440619621345</v>
      </c>
      <c r="R1197" s="18">
        <f>IFERROR(ZACKS_Screener[[#This Row],[Price]]/ZACKS_Screener[[#This Row],[EPS2]], "")</f>
        <v>19.080575539568347</v>
      </c>
      <c r="S1197" s="18">
        <f>IFERROR(ZACKS_Screener[[#This Row],[PE1]]/(ZACKS_Screener[[#This Row],[EG1]]*100), "")</f>
        <v>1.245200038248232</v>
      </c>
      <c r="T1197" s="18">
        <f>IFERROR(ZACKS_Screener[[#This Row],[PE2]]/(ZACKS_Screener[[#This Row],[EG2]]*100), "")</f>
        <v>0.97243985863940374</v>
      </c>
      <c r="U1197"/>
    </row>
    <row r="1198" spans="1:21" hidden="1" x14ac:dyDescent="0.25">
      <c r="A1198" s="24" t="s">
        <v>41376</v>
      </c>
      <c r="B1198" s="34">
        <v>2595.85</v>
      </c>
      <c r="C1198" s="6" t="s">
        <v>41375</v>
      </c>
      <c r="D1198" s="6" t="s">
        <v>13</v>
      </c>
      <c r="E1198" s="6" t="s">
        <v>85</v>
      </c>
      <c r="F1198" s="6" t="s">
        <v>286</v>
      </c>
      <c r="G1198">
        <v>12</v>
      </c>
      <c r="H1198">
        <v>202212</v>
      </c>
      <c r="I1198" s="9">
        <v>14.26</v>
      </c>
      <c r="J1198" s="9">
        <v>0.34</v>
      </c>
      <c r="K1198" s="9">
        <v>0.32</v>
      </c>
      <c r="L1198" s="9">
        <v>0.38</v>
      </c>
      <c r="M1198" s="27" t="str">
        <f>IFERROR(INDEX(Data!AE:AE,MATCH(ZACKS_Screener[[#This Row],[Company Name]] &amp; " *", Data!AD:AD,0)), "")</f>
        <v/>
      </c>
      <c r="N1198" t="str">
        <f>INDEX(Data!AI:AI,MATCH( ZACKS_Screener[[#This Row],[NAICS1]], Data!AH:AH,0))</f>
        <v/>
      </c>
      <c r="O11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11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1198" s="18">
        <f>IFERROR(ZACKS_Screener[[#This Row],[Price]]/ZACKS_Screener[[#This Row],[EPS1]], "")</f>
        <v>44.5625</v>
      </c>
      <c r="R1198" s="18">
        <f>IFERROR(ZACKS_Screener[[#This Row],[Price]]/ZACKS_Screener[[#This Row],[EPS2]], "")</f>
        <v>37.526315789473685</v>
      </c>
      <c r="S1198" s="18">
        <f>IFERROR(ZACKS_Screener[[#This Row],[PE1]]/(ZACKS_Screener[[#This Row],[EG1]]*100), "")</f>
        <v>-7.5756249999999934</v>
      </c>
      <c r="T1198" s="18">
        <f>IFERROR(ZACKS_Screener[[#This Row],[PE2]]/(ZACKS_Screener[[#This Row],[EG2]]*100), "")</f>
        <v>2.0014035087719297</v>
      </c>
      <c r="U1198"/>
    </row>
    <row r="1199" spans="1:21" hidden="1" x14ac:dyDescent="0.25">
      <c r="A1199" s="24" t="s">
        <v>2071</v>
      </c>
      <c r="B1199" s="34">
        <v>3541.24</v>
      </c>
      <c r="C1199" s="6" t="s">
        <v>2070</v>
      </c>
      <c r="D1199" s="6" t="s">
        <v>22</v>
      </c>
      <c r="E1199" s="6" t="s">
        <v>41</v>
      </c>
      <c r="F1199" s="6" t="s">
        <v>48</v>
      </c>
      <c r="G1199">
        <v>12</v>
      </c>
      <c r="H1199">
        <v>202212</v>
      </c>
      <c r="I1199" s="9">
        <v>61.94</v>
      </c>
      <c r="J1199" s="9">
        <v>-0.55000000000000004</v>
      </c>
      <c r="K1199" s="9">
        <v>-0.27</v>
      </c>
      <c r="L1199" s="9">
        <v>0.32</v>
      </c>
      <c r="M1199" s="27" t="str">
        <f>IFERROR(INDEX(Data!AE:AE,MATCH(ZACKS_Screener[[#This Row],[Company Name]] &amp; " *", Data!AD:AD,0)), "")</f>
        <v/>
      </c>
      <c r="N1199" t="str">
        <f>INDEX(Data!AI:AI,MATCH( ZACKS_Screener[[#This Row],[NAICS1]], Data!AH:AH,0))</f>
        <v/>
      </c>
      <c r="O11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0.50909090909090915</v>
      </c>
      <c r="P11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199" s="18">
        <f>IFERROR(ZACKS_Screener[[#This Row],[Price]]/ZACKS_Screener[[#This Row],[EPS1]], "")</f>
        <v>-229.40740740740739</v>
      </c>
      <c r="R1199" s="18">
        <f>IFERROR(ZACKS_Screener[[#This Row],[Price]]/ZACKS_Screener[[#This Row],[EPS2]], "")</f>
        <v>193.5625</v>
      </c>
      <c r="S1199" s="18">
        <f>IFERROR(ZACKS_Screener[[#This Row],[PE1]]/(ZACKS_Screener[[#This Row],[EG1]]*100), "")</f>
        <v>-4.5062169312169305</v>
      </c>
      <c r="T1199" s="18">
        <f>IFERROR(ZACKS_Screener[[#This Row],[PE2]]/(ZACKS_Screener[[#This Row],[EG2]]*100), "")</f>
        <v>1.9356249999999999</v>
      </c>
      <c r="U1199"/>
    </row>
    <row r="1200" spans="1:21" hidden="1" x14ac:dyDescent="0.25">
      <c r="A1200" s="24" t="s">
        <v>2073</v>
      </c>
      <c r="B1200" s="34">
        <v>7583.6</v>
      </c>
      <c r="C1200" s="6" t="s">
        <v>2072</v>
      </c>
      <c r="D1200" s="6" t="s">
        <v>22</v>
      </c>
      <c r="E1200" s="6" t="s">
        <v>14</v>
      </c>
      <c r="F1200" s="6" t="s">
        <v>15</v>
      </c>
      <c r="G1200">
        <v>12</v>
      </c>
      <c r="H1200">
        <v>202212</v>
      </c>
      <c r="I1200" s="9">
        <v>57.67</v>
      </c>
      <c r="J1200" s="9">
        <v>1.93</v>
      </c>
      <c r="K1200" s="9">
        <v>2.35</v>
      </c>
      <c r="L1200" s="9">
        <v>2.75</v>
      </c>
      <c r="M1200" s="27" t="str">
        <f>IFERROR(INDEX(Data!AE:AE,MATCH(ZACKS_Screener[[#This Row],[Company Name]] &amp; " *", Data!AD:AD,0)), "")</f>
        <v/>
      </c>
      <c r="N1200" t="str">
        <f>INDEX(Data!AI:AI,MATCH( ZACKS_Screener[[#This Row],[NAICS1]], Data!AH:AH,0))</f>
        <v/>
      </c>
      <c r="O12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0.21761658031088091</v>
      </c>
      <c r="P12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1200" s="18">
        <f>IFERROR(ZACKS_Screener[[#This Row],[Price]]/ZACKS_Screener[[#This Row],[EPS1]], "")</f>
        <v>24.540425531914895</v>
      </c>
      <c r="R1200" s="18">
        <f>IFERROR(ZACKS_Screener[[#This Row],[Price]]/ZACKS_Screener[[#This Row],[EPS2]], "")</f>
        <v>20.970909090909092</v>
      </c>
      <c r="S1200" s="18">
        <f>IFERROR(ZACKS_Screener[[#This Row],[PE1]]/(ZACKS_Screener[[#This Row],[EG1]]*100), "")</f>
        <v>1.1276909827760888</v>
      </c>
      <c r="T1200" s="18">
        <f>IFERROR(ZACKS_Screener[[#This Row],[PE2]]/(ZACKS_Screener[[#This Row],[EG2]]*100), "")</f>
        <v>1.2320409090909095</v>
      </c>
      <c r="U1200"/>
    </row>
    <row r="1201" spans="1:21" hidden="1" x14ac:dyDescent="0.25">
      <c r="A1201" s="24" t="s">
        <v>41380</v>
      </c>
      <c r="B1201" s="34">
        <v>2084.14</v>
      </c>
      <c r="C1201" s="6" t="s">
        <v>41379</v>
      </c>
      <c r="D1201" s="6" t="s">
        <v>22</v>
      </c>
      <c r="E1201" s="6" t="s">
        <v>37</v>
      </c>
      <c r="F1201" s="6" t="s">
        <v>212</v>
      </c>
      <c r="G1201">
        <v>12</v>
      </c>
      <c r="H1201">
        <v>202212</v>
      </c>
      <c r="I1201" s="9">
        <v>16.48</v>
      </c>
      <c r="J1201" s="9">
        <v>3.19</v>
      </c>
      <c r="K1201" s="9">
        <v>3.26</v>
      </c>
      <c r="L1201" s="9">
        <v>3.03</v>
      </c>
      <c r="M1201" s="27" t="str">
        <f>IFERROR(INDEX(Data!AE:AE,MATCH(ZACKS_Screener[[#This Row],[Company Name]] &amp; " *", Data!AD:AD,0)), "")</f>
        <v>522298</v>
      </c>
      <c r="N1201" t="e">
        <f>INDEX(Data!AI:AI,MATCH( ZACKS_Screener[[#This Row],[NAICS1]], Data!AH:AH,0))</f>
        <v>#N/A</v>
      </c>
      <c r="O12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2.194357366771155E-2</v>
      </c>
      <c r="P12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-7.0552147239263799E-2</v>
      </c>
      <c r="Q1201" s="18">
        <f>IFERROR(ZACKS_Screener[[#This Row],[Price]]/ZACKS_Screener[[#This Row],[EPS1]], "")</f>
        <v>5.0552147239263805</v>
      </c>
      <c r="R1201" s="18">
        <f>IFERROR(ZACKS_Screener[[#This Row],[Price]]/ZACKS_Screener[[#This Row],[EPS2]], "")</f>
        <v>5.438943894389439</v>
      </c>
      <c r="S1201" s="18">
        <f>IFERROR(ZACKS_Screener[[#This Row],[PE1]]/(ZACKS_Screener[[#This Row],[EG1]]*100), "")</f>
        <v>2.3037335670464558</v>
      </c>
      <c r="T1201" s="18">
        <f>IFERROR(ZACKS_Screener[[#This Row],[PE2]]/(ZACKS_Screener[[#This Row],[EG2]]*100), "")</f>
        <v>-0.7709111780743293</v>
      </c>
      <c r="U1201"/>
    </row>
    <row r="1202" spans="1:21" hidden="1" x14ac:dyDescent="0.25">
      <c r="A1202" s="24" t="s">
        <v>2075</v>
      </c>
      <c r="B1202" s="34">
        <v>9158.3700000000008</v>
      </c>
      <c r="C1202" s="6" t="s">
        <v>2074</v>
      </c>
      <c r="D1202" s="6" t="s">
        <v>22</v>
      </c>
      <c r="E1202" s="6" t="s">
        <v>41</v>
      </c>
      <c r="F1202" s="6" t="s">
        <v>317</v>
      </c>
      <c r="G1202">
        <v>12</v>
      </c>
      <c r="H1202">
        <v>202212</v>
      </c>
      <c r="I1202" s="9">
        <v>93.86</v>
      </c>
      <c r="J1202" s="9">
        <v>1.56</v>
      </c>
      <c r="K1202" s="9">
        <v>1.82</v>
      </c>
      <c r="L1202" s="9">
        <v>4.66</v>
      </c>
      <c r="M1202" s="27" t="str">
        <f>IFERROR(INDEX(Data!AE:AE,MATCH(ZACKS_Screener[[#This Row],[Company Name]] &amp; " *", Data!AD:AD,0)), "")</f>
        <v>325414</v>
      </c>
      <c r="N1202" t="str">
        <f>INDEX(Data!AI:AI,MATCH( ZACKS_Screener[[#This Row],[NAICS1]], Data!AH:AH,0))</f>
        <v xml:space="preserve">Biological Product (except Diagnostic) Manufacturing </v>
      </c>
      <c r="O12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12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1.5604395604395602</v>
      </c>
      <c r="Q1202" s="18">
        <f>IFERROR(ZACKS_Screener[[#This Row],[Price]]/ZACKS_Screener[[#This Row],[EPS1]], "")</f>
        <v>51.571428571428569</v>
      </c>
      <c r="R1202" s="18">
        <f>IFERROR(ZACKS_Screener[[#This Row],[Price]]/ZACKS_Screener[[#This Row],[EPS2]], "")</f>
        <v>20.141630901287552</v>
      </c>
      <c r="S1202" s="18">
        <f>IFERROR(ZACKS_Screener[[#This Row],[PE1]]/(ZACKS_Screener[[#This Row],[EG1]]*100), "")</f>
        <v>3.0942857142857148</v>
      </c>
      <c r="T1202" s="18">
        <f>IFERROR(ZACKS_Screener[[#This Row],[PE2]]/(ZACKS_Screener[[#This Row],[EG2]]*100), "")</f>
        <v>0.12907664873360333</v>
      </c>
      <c r="U1202"/>
    </row>
    <row r="1203" spans="1:21" hidden="1" x14ac:dyDescent="0.25">
      <c r="A1203" s="24" t="s">
        <v>2077</v>
      </c>
      <c r="B1203" s="34">
        <v>6862.99</v>
      </c>
      <c r="C1203" s="6" t="s">
        <v>2076</v>
      </c>
      <c r="D1203" s="6" t="s">
        <v>13</v>
      </c>
      <c r="E1203" s="6" t="s">
        <v>330</v>
      </c>
      <c r="F1203" s="6" t="s">
        <v>664</v>
      </c>
      <c r="G1203">
        <v>12</v>
      </c>
      <c r="H1203">
        <v>202212</v>
      </c>
      <c r="I1203" s="9">
        <v>16.18</v>
      </c>
      <c r="J1203" s="9">
        <v>-4.6399999999999997</v>
      </c>
      <c r="K1203" s="9">
        <v>0.76</v>
      </c>
      <c r="L1203" s="9">
        <v>1.47</v>
      </c>
      <c r="M1203" s="27" t="str">
        <f>IFERROR(INDEX(Data!AE:AE,MATCH(ZACKS_Screener[[#This Row],[Company Name]] &amp; " *", Data!AD:AD,0)), "")</f>
        <v/>
      </c>
      <c r="N1203" t="str">
        <f>INDEX(Data!AI:AI,MATCH( ZACKS_Screener[[#This Row],[NAICS1]], Data!AH:AH,0))</f>
        <v/>
      </c>
      <c r="O12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0.93421052631578938</v>
      </c>
      <c r="Q1203" s="18">
        <f>IFERROR(ZACKS_Screener[[#This Row],[Price]]/ZACKS_Screener[[#This Row],[EPS1]], "")</f>
        <v>21.289473684210527</v>
      </c>
      <c r="R1203" s="18">
        <f>IFERROR(ZACKS_Screener[[#This Row],[Price]]/ZACKS_Screener[[#This Row],[EPS2]], "")</f>
        <v>11.006802721088436</v>
      </c>
      <c r="S1203" s="18">
        <f>IFERROR(ZACKS_Screener[[#This Row],[PE1]]/(ZACKS_Screener[[#This Row],[EG1]]*100), "")</f>
        <v>0.21289473684210528</v>
      </c>
      <c r="T1203" s="18">
        <f>IFERROR(ZACKS_Screener[[#This Row],[PE2]]/(ZACKS_Screener[[#This Row],[EG2]]*100), "")</f>
        <v>0.11781929673277765</v>
      </c>
      <c r="U1203"/>
    </row>
    <row r="1204" spans="1:21" hidden="1" x14ac:dyDescent="0.25">
      <c r="A1204" s="24" t="s">
        <v>2079</v>
      </c>
      <c r="B1204" s="34">
        <v>2694.08</v>
      </c>
      <c r="C1204" s="6" t="s">
        <v>2078</v>
      </c>
      <c r="D1204" s="6" t="s">
        <v>22</v>
      </c>
      <c r="E1204" s="6" t="s">
        <v>14</v>
      </c>
      <c r="F1204" s="6" t="s">
        <v>201</v>
      </c>
      <c r="G1204">
        <v>1</v>
      </c>
      <c r="H1204">
        <v>202301</v>
      </c>
      <c r="I1204" s="9">
        <v>24</v>
      </c>
      <c r="J1204" s="9">
        <v>-7.0000000000000007E-2</v>
      </c>
      <c r="K1204" s="9">
        <v>0.37</v>
      </c>
      <c r="L1204" s="9">
        <v>0.54</v>
      </c>
      <c r="M1204" s="27" t="str">
        <f>IFERROR(INDEX(Data!AE:AE,MATCH(ZACKS_Screener[[#This Row],[Company Name]] &amp; " *", Data!AD:AD,0)), "")</f>
        <v/>
      </c>
      <c r="N1204" t="str">
        <f>INDEX(Data!AI:AI,MATCH( ZACKS_Screener[[#This Row],[NAICS1]], Data!AH:AH,0))</f>
        <v/>
      </c>
      <c r="O12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0.4594594594594596</v>
      </c>
      <c r="Q1204" s="18">
        <f>IFERROR(ZACKS_Screener[[#This Row],[Price]]/ZACKS_Screener[[#This Row],[EPS1]], "")</f>
        <v>64.86486486486487</v>
      </c>
      <c r="R1204" s="18">
        <f>IFERROR(ZACKS_Screener[[#This Row],[Price]]/ZACKS_Screener[[#This Row],[EPS2]], "")</f>
        <v>44.444444444444443</v>
      </c>
      <c r="S1204" s="18">
        <f>IFERROR(ZACKS_Screener[[#This Row],[PE1]]/(ZACKS_Screener[[#This Row],[EG1]]*100), "")</f>
        <v>0.64864864864864868</v>
      </c>
      <c r="T1204" s="18">
        <f>IFERROR(ZACKS_Screener[[#This Row],[PE2]]/(ZACKS_Screener[[#This Row],[EG2]]*100), "")</f>
        <v>0.96732026143790817</v>
      </c>
      <c r="U1204"/>
    </row>
    <row r="1205" spans="1:21" hidden="1" x14ac:dyDescent="0.25">
      <c r="A1205" s="24" t="s">
        <v>2080</v>
      </c>
      <c r="B1205" s="34">
        <v>3425.61</v>
      </c>
      <c r="C1205" s="6" t="s">
        <v>2080</v>
      </c>
      <c r="D1205" s="6" t="s">
        <v>13</v>
      </c>
      <c r="E1205" s="6" t="s">
        <v>14</v>
      </c>
      <c r="F1205" s="6" t="s">
        <v>1511</v>
      </c>
      <c r="G1205">
        <v>12</v>
      </c>
      <c r="H1205">
        <v>202212</v>
      </c>
      <c r="I1205" s="9">
        <v>24.46</v>
      </c>
      <c r="J1205" s="9">
        <v>2.62</v>
      </c>
      <c r="K1205" s="9">
        <v>3.14</v>
      </c>
      <c r="L1205" s="9">
        <v>3.39</v>
      </c>
      <c r="M1205" s="27" t="str">
        <f>IFERROR(INDEX(Data!AE:AE,MATCH(ZACKS_Screener[[#This Row],[Company Name]] &amp; " *", Data!AD:AD,0)), "")</f>
        <v>334118</v>
      </c>
      <c r="N1205" t="str">
        <f>INDEX(Data!AI:AI,MATCH( ZACKS_Screener[[#This Row],[NAICS1]], Data!AH:AH,0))</f>
        <v xml:space="preserve">Computer Terminal and Other Computer Peripheral Equipment Manufacturing </v>
      </c>
      <c r="O12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0.19847328244274809</v>
      </c>
      <c r="P12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7.9617834394904455E-2</v>
      </c>
      <c r="Q1205" s="18">
        <f>IFERROR(ZACKS_Screener[[#This Row],[Price]]/ZACKS_Screener[[#This Row],[EPS1]], "")</f>
        <v>7.7898089171974521</v>
      </c>
      <c r="R1205" s="18">
        <f>IFERROR(ZACKS_Screener[[#This Row],[Price]]/ZACKS_Screener[[#This Row],[EPS2]], "")</f>
        <v>7.2153392330383479</v>
      </c>
      <c r="S1205" s="18">
        <f>IFERROR(ZACKS_Screener[[#This Row],[PE1]]/(ZACKS_Screener[[#This Row],[EG1]]*100), "")</f>
        <v>0.39248652621264085</v>
      </c>
      <c r="T1205" s="18">
        <f>IFERROR(ZACKS_Screener[[#This Row],[PE2]]/(ZACKS_Screener[[#This Row],[EG2]]*100), "")</f>
        <v>0.90624660766961651</v>
      </c>
      <c r="U1205"/>
    </row>
    <row r="1206" spans="1:21" hidden="1" x14ac:dyDescent="0.25">
      <c r="A1206" s="24" t="s">
        <v>2082</v>
      </c>
      <c r="B1206" s="34">
        <v>27492.76</v>
      </c>
      <c r="C1206" s="6" t="s">
        <v>2081</v>
      </c>
      <c r="D1206" s="6" t="s">
        <v>22</v>
      </c>
      <c r="E1206" s="6" t="s">
        <v>37</v>
      </c>
      <c r="F1206" s="6" t="s">
        <v>641</v>
      </c>
      <c r="G1206">
        <v>12</v>
      </c>
      <c r="H1206">
        <v>202212</v>
      </c>
      <c r="I1206" s="9">
        <v>56.02</v>
      </c>
      <c r="J1206" s="9">
        <v>2.66</v>
      </c>
      <c r="K1206" s="9">
        <v>2.71</v>
      </c>
      <c r="L1206" s="9">
        <v>2.88</v>
      </c>
      <c r="M1206" s="27" t="str">
        <f>IFERROR(INDEX(Data!AE:AE,MATCH(ZACKS_Screener[[#This Row],[Company Name]] &amp; " *", Data!AD:AD,0)), "")</f>
        <v>523210</v>
      </c>
      <c r="N1206" t="str">
        <f>INDEX(Data!AI:AI,MATCH( ZACKS_Screener[[#This Row],[NAICS1]], Data!AH:AH,0))</f>
        <v>Securities and Commodity Exchanges</v>
      </c>
      <c r="O12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1.8796992481202941E-2</v>
      </c>
      <c r="P12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6.2730627306273032E-2</v>
      </c>
      <c r="Q1206" s="18">
        <f>IFERROR(ZACKS_Screener[[#This Row],[Price]]/ZACKS_Screener[[#This Row],[EPS1]], "")</f>
        <v>20.671586715867161</v>
      </c>
      <c r="R1206" s="18">
        <f>IFERROR(ZACKS_Screener[[#This Row],[Price]]/ZACKS_Screener[[#This Row],[EPS2]], "")</f>
        <v>19.451388888888889</v>
      </c>
      <c r="S1206" s="18">
        <f>IFERROR(ZACKS_Screener[[#This Row],[PE1]]/(ZACKS_Screener[[#This Row],[EG1]]*100), "")</f>
        <v>10.997284132841369</v>
      </c>
      <c r="T1206" s="18">
        <f>IFERROR(ZACKS_Screener[[#This Row],[PE2]]/(ZACKS_Screener[[#This Row],[EG2]]*100), "")</f>
        <v>3.1007802287581714</v>
      </c>
      <c r="U1206"/>
    </row>
    <row r="1207" spans="1:21" hidden="1" x14ac:dyDescent="0.25">
      <c r="A1207" s="24" t="s">
        <v>2084</v>
      </c>
      <c r="B1207" s="34">
        <v>12797.35</v>
      </c>
      <c r="C1207" s="6" t="s">
        <v>2083</v>
      </c>
      <c r="D1207" s="6" t="s">
        <v>22</v>
      </c>
      <c r="E1207" s="6" t="s">
        <v>18</v>
      </c>
      <c r="F1207" s="6" t="s">
        <v>171</v>
      </c>
      <c r="G1207">
        <v>10</v>
      </c>
      <c r="H1207">
        <v>202210</v>
      </c>
      <c r="I1207" s="9">
        <v>224.55</v>
      </c>
      <c r="J1207" s="9">
        <v>9.43</v>
      </c>
      <c r="K1207" s="9">
        <v>9.06</v>
      </c>
      <c r="L1207" s="9">
        <v>9.82</v>
      </c>
      <c r="M1207" s="27" t="str">
        <f>IFERROR(INDEX(Data!AE:AE,MATCH(ZACKS_Screener[[#This Row],[Company Name]] &amp; " *", Data!AD:AD,0)), "")</f>
        <v>326121</v>
      </c>
      <c r="N1207" t="str">
        <f>INDEX(Data!AI:AI,MATCH( ZACKS_Screener[[#This Row],[NAICS1]], Data!AH:AH,0))</f>
        <v xml:space="preserve">Unlaminated Plastics Profile Shape Manufacturing </v>
      </c>
      <c r="O12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-3.9236479321314868E-2</v>
      </c>
      <c r="P12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8.3885209713024253E-2</v>
      </c>
      <c r="Q1207" s="18">
        <f>IFERROR(ZACKS_Screener[[#This Row],[Price]]/ZACKS_Screener[[#This Row],[EPS1]], "")</f>
        <v>24.784768211920529</v>
      </c>
      <c r="R1207" s="18">
        <f>IFERROR(ZACKS_Screener[[#This Row],[Price]]/ZACKS_Screener[[#This Row],[EPS2]], "")</f>
        <v>22.866598778004075</v>
      </c>
      <c r="S1207" s="18">
        <f>IFERROR(ZACKS_Screener[[#This Row],[PE1]]/(ZACKS_Screener[[#This Row],[EG1]]*100), "")</f>
        <v>-6.3167666010381369</v>
      </c>
      <c r="T1207" s="18">
        <f>IFERROR(ZACKS_Screener[[#This Row],[PE2]]/(ZACKS_Screener[[#This Row],[EG2]]*100), "")</f>
        <v>2.7259392753778555</v>
      </c>
      <c r="U1207"/>
    </row>
    <row r="1208" spans="1:21" hidden="1" x14ac:dyDescent="0.25">
      <c r="A1208" s="24" t="s">
        <v>2086</v>
      </c>
      <c r="B1208" s="34">
        <v>5571.51</v>
      </c>
      <c r="C1208" s="6" t="s">
        <v>2085</v>
      </c>
      <c r="D1208" s="6" t="s">
        <v>13</v>
      </c>
      <c r="E1208" s="6" t="s">
        <v>223</v>
      </c>
      <c r="F1208" s="6" t="s">
        <v>1508</v>
      </c>
      <c r="G1208">
        <v>12</v>
      </c>
      <c r="H1208">
        <v>202212</v>
      </c>
      <c r="I1208" s="9">
        <v>40.19</v>
      </c>
      <c r="J1208" s="9">
        <v>1.28</v>
      </c>
      <c r="M1208" s="27" t="str">
        <f>IFERROR(INDEX(Data!AE:AE,MATCH(ZACKS_Screener[[#This Row],[Company Name]] &amp; " *", Data!AD:AD,0)), "")</f>
        <v/>
      </c>
      <c r="N1208" t="str">
        <f>INDEX(Data!AI:AI,MATCH( ZACKS_Screener[[#This Row],[NAICS1]], Data!AH:AH,0))</f>
        <v/>
      </c>
      <c r="O12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0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08" s="18" t="str">
        <f>IFERROR(ZACKS_Screener[[#This Row],[Price]]/ZACKS_Screener[[#This Row],[EPS1]], "")</f>
        <v/>
      </c>
      <c r="R1208" s="18" t="str">
        <f>IFERROR(ZACKS_Screener[[#This Row],[Price]]/ZACKS_Screener[[#This Row],[EPS2]], "")</f>
        <v/>
      </c>
      <c r="S1208" s="18" t="str">
        <f>IFERROR(ZACKS_Screener[[#This Row],[PE1]]/(ZACKS_Screener[[#This Row],[EG1]]*100), "")</f>
        <v/>
      </c>
      <c r="T1208" s="18" t="str">
        <f>IFERROR(ZACKS_Screener[[#This Row],[PE2]]/(ZACKS_Screener[[#This Row],[EG2]]*100), "")</f>
        <v/>
      </c>
      <c r="U1208"/>
    </row>
    <row r="1209" spans="1:21" hidden="1" x14ac:dyDescent="0.25">
      <c r="A1209" s="24" t="s">
        <v>2088</v>
      </c>
      <c r="B1209" s="34">
        <v>148903.63</v>
      </c>
      <c r="C1209" s="6" t="s">
        <v>2087</v>
      </c>
      <c r="D1209" s="6" t="s">
        <v>13</v>
      </c>
      <c r="E1209" s="6" t="s">
        <v>118</v>
      </c>
      <c r="F1209" s="6" t="s">
        <v>119</v>
      </c>
      <c r="G1209">
        <v>12</v>
      </c>
      <c r="H1209">
        <v>202212</v>
      </c>
      <c r="I1209" s="9">
        <v>73.59</v>
      </c>
      <c r="J1209" s="9">
        <v>2.9</v>
      </c>
      <c r="K1209" s="9">
        <v>3.11</v>
      </c>
      <c r="L1209" s="9">
        <v>3.39</v>
      </c>
      <c r="M1209" s="27" t="str">
        <f>IFERROR(INDEX(Data!AE:AE,MATCH(ZACKS_Screener[[#This Row],[Company Name]] &amp; " *", Data!AD:AD,0)), "")</f>
        <v>221118</v>
      </c>
      <c r="N1209" t="str">
        <f>INDEX(Data!AI:AI,MATCH( ZACKS_Screener[[#This Row],[NAICS1]], Data!AH:AH,0))</f>
        <v xml:space="preserve">Other Electric Power Generation </v>
      </c>
      <c r="O12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12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9.0032154340836099E-2</v>
      </c>
      <c r="Q1209" s="18">
        <f>IFERROR(ZACKS_Screener[[#This Row],[Price]]/ZACKS_Screener[[#This Row],[EPS1]], "")</f>
        <v>23.662379421221868</v>
      </c>
      <c r="R1209" s="18">
        <f>IFERROR(ZACKS_Screener[[#This Row],[Price]]/ZACKS_Screener[[#This Row],[EPS2]], "")</f>
        <v>21.707964601769913</v>
      </c>
      <c r="S1209" s="18">
        <f>IFERROR(ZACKS_Screener[[#This Row],[PE1]]/(ZACKS_Screener[[#This Row],[EG1]]*100), "")</f>
        <v>3.2676619200734964</v>
      </c>
      <c r="T1209" s="18">
        <f>IFERROR(ZACKS_Screener[[#This Row],[PE2]]/(ZACKS_Screener[[#This Row],[EG2]]*100), "")</f>
        <v>2.4111346396965847</v>
      </c>
      <c r="U1209"/>
    </row>
    <row r="1210" spans="1:21" hidden="1" x14ac:dyDescent="0.25">
      <c r="A1210" s="24" t="s">
        <v>2090</v>
      </c>
      <c r="B1210" s="34">
        <v>33314.339999999997</v>
      </c>
      <c r="C1210" s="6" t="s">
        <v>2089</v>
      </c>
      <c r="D1210" s="6" t="s">
        <v>13</v>
      </c>
      <c r="E1210" s="6" t="s">
        <v>130</v>
      </c>
      <c r="F1210" s="6" t="s">
        <v>482</v>
      </c>
      <c r="G1210">
        <v>12</v>
      </c>
      <c r="H1210">
        <v>202212</v>
      </c>
      <c r="I1210" s="9">
        <v>41.92</v>
      </c>
      <c r="J1210" s="9">
        <v>1.85</v>
      </c>
      <c r="K1210" s="9">
        <v>2.42</v>
      </c>
      <c r="L1210" s="9">
        <v>2.77</v>
      </c>
      <c r="M1210" s="27" t="str">
        <f>IFERROR(INDEX(Data!AE:AE,MATCH(ZACKS_Screener[[#This Row],[Company Name]] &amp; " *", Data!AD:AD,0)), "")</f>
        <v>212220</v>
      </c>
      <c r="N1210" t="str">
        <f>INDEX(Data!AI:AI,MATCH( ZACKS_Screener[[#This Row],[NAICS1]], Data!AH:AH,0))</f>
        <v>Gold Ore and Silver Ore Mining</v>
      </c>
      <c r="O12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0.30810810810810801</v>
      </c>
      <c r="P12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0.14462809917355376</v>
      </c>
      <c r="Q1210" s="18">
        <f>IFERROR(ZACKS_Screener[[#This Row],[Price]]/ZACKS_Screener[[#This Row],[EPS1]], "")</f>
        <v>17.32231404958678</v>
      </c>
      <c r="R1210" s="18">
        <f>IFERROR(ZACKS_Screener[[#This Row],[Price]]/ZACKS_Screener[[#This Row],[EPS2]], "")</f>
        <v>15.133574007220217</v>
      </c>
      <c r="S1210" s="18">
        <f>IFERROR(ZACKS_Screener[[#This Row],[PE1]]/(ZACKS_Screener[[#This Row],[EG1]]*100), "")</f>
        <v>0.5622154559953606</v>
      </c>
      <c r="T1210" s="18">
        <f>IFERROR(ZACKS_Screener[[#This Row],[PE2]]/(ZACKS_Screener[[#This Row],[EG2]]*100), "")</f>
        <v>1.0463785456420833</v>
      </c>
      <c r="U1210"/>
    </row>
    <row r="1211" spans="1:21" hidden="1" x14ac:dyDescent="0.25">
      <c r="A1211" s="24" t="s">
        <v>41388</v>
      </c>
      <c r="B1211" s="34">
        <v>2116.52</v>
      </c>
      <c r="C1211" s="6" t="s">
        <v>41387</v>
      </c>
      <c r="D1211" s="6" t="s">
        <v>22</v>
      </c>
      <c r="E1211" s="6" t="s">
        <v>41</v>
      </c>
      <c r="F1211" s="6" t="s">
        <v>67</v>
      </c>
      <c r="G1211">
        <v>12</v>
      </c>
      <c r="H1211">
        <v>202212</v>
      </c>
      <c r="I1211" s="9">
        <v>16.59</v>
      </c>
      <c r="J1211" s="9">
        <v>-0.56000000000000005</v>
      </c>
      <c r="K1211" s="9">
        <v>-0.33</v>
      </c>
      <c r="L1211" s="9">
        <v>-0.17</v>
      </c>
      <c r="M1211" s="27" t="str">
        <f>IFERROR(INDEX(Data!AE:AE,MATCH(ZACKS_Screener[[#This Row],[Company Name]] &amp; " *", Data!AD:AD,0)), "")</f>
        <v/>
      </c>
      <c r="N1211" t="str">
        <f>INDEX(Data!AI:AI,MATCH( ZACKS_Screener[[#This Row],[NAICS1]], Data!AH:AH,0))</f>
        <v/>
      </c>
      <c r="O12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0.41071428571428575</v>
      </c>
      <c r="P12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0.48484848484848486</v>
      </c>
      <c r="Q1211" s="18">
        <f>IFERROR(ZACKS_Screener[[#This Row],[Price]]/ZACKS_Screener[[#This Row],[EPS1]], "")</f>
        <v>-50.272727272727273</v>
      </c>
      <c r="R1211" s="18">
        <f>IFERROR(ZACKS_Screener[[#This Row],[Price]]/ZACKS_Screener[[#This Row],[EPS2]], "")</f>
        <v>-97.588235294117638</v>
      </c>
      <c r="S1211" s="18">
        <f>IFERROR(ZACKS_Screener[[#This Row],[PE1]]/(ZACKS_Screener[[#This Row],[EG1]]*100), "")</f>
        <v>-1.2240316205533595</v>
      </c>
      <c r="T1211" s="18">
        <f>IFERROR(ZACKS_Screener[[#This Row],[PE2]]/(ZACKS_Screener[[#This Row],[EG2]]*100), "")</f>
        <v>-2.0127573529411764</v>
      </c>
      <c r="U1211"/>
    </row>
    <row r="1212" spans="1:21" hidden="1" x14ac:dyDescent="0.25">
      <c r="A1212" s="24" t="s">
        <v>2092</v>
      </c>
      <c r="B1212" s="34">
        <v>3978.46</v>
      </c>
      <c r="C1212" s="6" t="s">
        <v>2091</v>
      </c>
      <c r="D1212" s="6" t="s">
        <v>22</v>
      </c>
      <c r="E1212" s="6" t="s">
        <v>41</v>
      </c>
      <c r="F1212" s="6" t="s">
        <v>61</v>
      </c>
      <c r="G1212">
        <v>5</v>
      </c>
      <c r="H1212">
        <v>202305</v>
      </c>
      <c r="I1212" s="9">
        <v>18.399999999999999</v>
      </c>
      <c r="J1212" s="9">
        <v>0.63</v>
      </c>
      <c r="K1212" s="9">
        <v>0.12</v>
      </c>
      <c r="L1212" s="9">
        <v>0.3</v>
      </c>
      <c r="M1212" s="27" t="str">
        <f>IFERROR(INDEX(Data!AE:AE,MATCH(ZACKS_Screener[[#This Row],[Company Name]] &amp; " *", Data!AD:AD,0)), "")</f>
        <v/>
      </c>
      <c r="N1212" t="str">
        <f>INDEX(Data!AI:AI,MATCH( ZACKS_Screener[[#This Row],[NAICS1]], Data!AH:AH,0))</f>
        <v/>
      </c>
      <c r="O12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-0.80952380952380953</v>
      </c>
      <c r="P12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1212" s="18">
        <f>IFERROR(ZACKS_Screener[[#This Row],[Price]]/ZACKS_Screener[[#This Row],[EPS1]], "")</f>
        <v>153.33333333333331</v>
      </c>
      <c r="R1212" s="18">
        <f>IFERROR(ZACKS_Screener[[#This Row],[Price]]/ZACKS_Screener[[#This Row],[EPS2]], "")</f>
        <v>61.333333333333329</v>
      </c>
      <c r="S1212" s="18">
        <f>IFERROR(ZACKS_Screener[[#This Row],[PE1]]/(ZACKS_Screener[[#This Row],[EG1]]*100), "")</f>
        <v>-1.8941176470588235</v>
      </c>
      <c r="T1212" s="18">
        <f>IFERROR(ZACKS_Screener[[#This Row],[PE2]]/(ZACKS_Screener[[#This Row],[EG2]]*100), "")</f>
        <v>0.40888888888888886</v>
      </c>
      <c r="U1212"/>
    </row>
    <row r="1213" spans="1:21" hidden="1" x14ac:dyDescent="0.25">
      <c r="A1213" s="24" t="s">
        <v>2094</v>
      </c>
      <c r="B1213" s="34">
        <v>5512.83</v>
      </c>
      <c r="C1213" s="6" t="s">
        <v>2093</v>
      </c>
      <c r="D1213" s="6" t="s">
        <v>13</v>
      </c>
      <c r="E1213" s="6" t="s">
        <v>223</v>
      </c>
      <c r="F1213" s="6" t="s">
        <v>465</v>
      </c>
      <c r="G1213">
        <v>12</v>
      </c>
      <c r="H1213">
        <v>202212</v>
      </c>
      <c r="I1213" s="9">
        <v>62.01</v>
      </c>
      <c r="J1213" s="9">
        <v>5.62</v>
      </c>
      <c r="K1213" s="9">
        <v>1.34</v>
      </c>
      <c r="L1213" s="9">
        <v>1.66</v>
      </c>
      <c r="M1213" s="27" t="str">
        <f>IFERROR(INDEX(Data!AE:AE,MATCH(ZACKS_Screener[[#This Row],[Company Name]] &amp; " *", Data!AD:AD,0)), "")</f>
        <v/>
      </c>
      <c r="N1213" t="str">
        <f>INDEX(Data!AI:AI,MATCH( ZACKS_Screener[[#This Row],[NAICS1]], Data!AH:AH,0))</f>
        <v/>
      </c>
      <c r="O12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-0.76156583629893237</v>
      </c>
      <c r="P12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1213" s="18">
        <f>IFERROR(ZACKS_Screener[[#This Row],[Price]]/ZACKS_Screener[[#This Row],[EPS1]], "")</f>
        <v>46.276119402985067</v>
      </c>
      <c r="R1213" s="18">
        <f>IFERROR(ZACKS_Screener[[#This Row],[Price]]/ZACKS_Screener[[#This Row],[EPS2]], "")</f>
        <v>37.355421686746986</v>
      </c>
      <c r="S1213" s="18">
        <f>IFERROR(ZACKS_Screener[[#This Row],[PE1]]/(ZACKS_Screener[[#This Row],[EG1]]*100), "")</f>
        <v>-0.60764437159994411</v>
      </c>
      <c r="T1213" s="18">
        <f>IFERROR(ZACKS_Screener[[#This Row],[PE2]]/(ZACKS_Screener[[#This Row],[EG2]]*100), "")</f>
        <v>1.5642582831325309</v>
      </c>
      <c r="U1213"/>
    </row>
    <row r="1214" spans="1:21" hidden="1" x14ac:dyDescent="0.25">
      <c r="A1214" s="24" t="s">
        <v>2096</v>
      </c>
      <c r="B1214" s="34">
        <v>23203.95</v>
      </c>
      <c r="C1214" s="6" t="s">
        <v>2095</v>
      </c>
      <c r="D1214" s="6" t="s">
        <v>13</v>
      </c>
      <c r="E1214" s="6" t="s">
        <v>14</v>
      </c>
      <c r="F1214" s="6" t="s">
        <v>201</v>
      </c>
      <c r="G1214">
        <v>12</v>
      </c>
      <c r="H1214">
        <v>202212</v>
      </c>
      <c r="I1214" s="9">
        <v>69.91</v>
      </c>
      <c r="J1214" s="9">
        <v>0.13</v>
      </c>
      <c r="K1214" s="9">
        <v>0.33</v>
      </c>
      <c r="L1214" s="9">
        <v>0.43</v>
      </c>
      <c r="M1214" s="27" t="str">
        <f>IFERROR(INDEX(Data!AE:AE,MATCH(ZACKS_Screener[[#This Row],[Company Name]] &amp; " *", Data!AD:AD,0)), "")</f>
        <v/>
      </c>
      <c r="N1214" t="str">
        <f>INDEX(Data!AI:AI,MATCH( ZACKS_Screener[[#This Row],[NAICS1]], Data!AH:AH,0))</f>
        <v/>
      </c>
      <c r="O12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1.5384615384615385</v>
      </c>
      <c r="P12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0.30303030303030293</v>
      </c>
      <c r="Q1214" s="18">
        <f>IFERROR(ZACKS_Screener[[#This Row],[Price]]/ZACKS_Screener[[#This Row],[EPS1]], "")</f>
        <v>211.84848484848482</v>
      </c>
      <c r="R1214" s="18">
        <f>IFERROR(ZACKS_Screener[[#This Row],[Price]]/ZACKS_Screener[[#This Row],[EPS2]], "")</f>
        <v>162.58139534883719</v>
      </c>
      <c r="S1214" s="18">
        <f>IFERROR(ZACKS_Screener[[#This Row],[PE1]]/(ZACKS_Screener[[#This Row],[EG1]]*100), "")</f>
        <v>1.3770151515151512</v>
      </c>
      <c r="T1214" s="18">
        <f>IFERROR(ZACKS_Screener[[#This Row],[PE2]]/(ZACKS_Screener[[#This Row],[EG2]]*100), "")</f>
        <v>5.3651860465116288</v>
      </c>
      <c r="U1214"/>
    </row>
    <row r="1215" spans="1:21" hidden="1" x14ac:dyDescent="0.25">
      <c r="A1215" s="24" t="s">
        <v>2098</v>
      </c>
      <c r="B1215" s="34">
        <v>3839.79</v>
      </c>
      <c r="C1215" s="6" t="s">
        <v>2097</v>
      </c>
      <c r="D1215" s="6" t="s">
        <v>13</v>
      </c>
      <c r="E1215" s="6" t="s">
        <v>130</v>
      </c>
      <c r="F1215" s="6" t="s">
        <v>323</v>
      </c>
      <c r="G1215">
        <v>12</v>
      </c>
      <c r="H1215">
        <v>202212</v>
      </c>
      <c r="I1215" s="9">
        <v>398.9</v>
      </c>
      <c r="J1215" s="9">
        <v>28.35</v>
      </c>
      <c r="M1215" s="27" t="str">
        <f>IFERROR(INDEX(Data!AE:AE,MATCH(ZACKS_Screener[[#This Row],[Company Name]] &amp; " *", Data!AD:AD,0)), "")</f>
        <v>325199</v>
      </c>
      <c r="N1215" t="str">
        <f>INDEX(Data!AI:AI,MATCH( ZACKS_Screener[[#This Row],[NAICS1]], Data!AH:AH,0))</f>
        <v xml:space="preserve">All Other Basic Organic Chemical Manufacturing </v>
      </c>
      <c r="O12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1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15" s="18" t="str">
        <f>IFERROR(ZACKS_Screener[[#This Row],[Price]]/ZACKS_Screener[[#This Row],[EPS1]], "")</f>
        <v/>
      </c>
      <c r="R1215" s="18" t="str">
        <f>IFERROR(ZACKS_Screener[[#This Row],[Price]]/ZACKS_Screener[[#This Row],[EPS2]], "")</f>
        <v/>
      </c>
      <c r="S1215" s="18" t="str">
        <f>IFERROR(ZACKS_Screener[[#This Row],[PE1]]/(ZACKS_Screener[[#This Row],[EG1]]*100), "")</f>
        <v/>
      </c>
      <c r="T1215" s="18" t="str">
        <f>IFERROR(ZACKS_Screener[[#This Row],[PE2]]/(ZACKS_Screener[[#This Row],[EG2]]*100), "")</f>
        <v/>
      </c>
      <c r="U1215"/>
    </row>
    <row r="1216" spans="1:21" hidden="1" x14ac:dyDescent="0.25">
      <c r="A1216" s="24" t="s">
        <v>2100</v>
      </c>
      <c r="B1216" s="34">
        <v>4890</v>
      </c>
      <c r="C1216" s="6" t="s">
        <v>2099</v>
      </c>
      <c r="D1216" s="6" t="s">
        <v>13</v>
      </c>
      <c r="E1216" s="6" t="s">
        <v>14</v>
      </c>
      <c r="F1216" s="6" t="s">
        <v>201</v>
      </c>
      <c r="G1216">
        <v>3</v>
      </c>
      <c r="H1216">
        <v>202303</v>
      </c>
      <c r="I1216" s="9">
        <v>69.650000000000006</v>
      </c>
      <c r="J1216" s="9">
        <v>0.63</v>
      </c>
      <c r="K1216" s="9">
        <v>1.64</v>
      </c>
      <c r="L1216" s="9">
        <v>1.99</v>
      </c>
      <c r="M1216" s="27" t="str">
        <f>IFERROR(INDEX(Data!AE:AE,MATCH(ZACKS_Screener[[#This Row],[Company Name]] &amp; " *", Data!AD:AD,0)), "")</f>
        <v/>
      </c>
      <c r="N1216" t="str">
        <f>INDEX(Data!AI:AI,MATCH( ZACKS_Screener[[#This Row],[NAICS1]], Data!AH:AH,0))</f>
        <v/>
      </c>
      <c r="O12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1.6031746031746028</v>
      </c>
      <c r="P12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0.21341463414634154</v>
      </c>
      <c r="Q1216" s="18">
        <f>IFERROR(ZACKS_Screener[[#This Row],[Price]]/ZACKS_Screener[[#This Row],[EPS1]], "")</f>
        <v>42.469512195121958</v>
      </c>
      <c r="R1216" s="18">
        <f>IFERROR(ZACKS_Screener[[#This Row],[Price]]/ZACKS_Screener[[#This Row],[EPS2]], "")</f>
        <v>35</v>
      </c>
      <c r="S1216" s="18">
        <f>IFERROR(ZACKS_Screener[[#This Row],[PE1]]/(ZACKS_Screener[[#This Row],[EG1]]*100), "")</f>
        <v>0.26490883844482022</v>
      </c>
      <c r="T1216" s="18">
        <f>IFERROR(ZACKS_Screener[[#This Row],[PE2]]/(ZACKS_Screener[[#This Row],[EG2]]*100), "")</f>
        <v>1.6399999999999992</v>
      </c>
      <c r="U1216"/>
    </row>
    <row r="1217" spans="1:21" hidden="1" x14ac:dyDescent="0.25">
      <c r="A1217" s="24" t="s">
        <v>2102</v>
      </c>
      <c r="B1217" s="34">
        <v>6007.38</v>
      </c>
      <c r="C1217" s="6" t="s">
        <v>2101</v>
      </c>
      <c r="D1217" s="6" t="s">
        <v>22</v>
      </c>
      <c r="E1217" s="6" t="s">
        <v>223</v>
      </c>
      <c r="F1217" s="6" t="s">
        <v>410</v>
      </c>
      <c r="G1217">
        <v>12</v>
      </c>
      <c r="H1217">
        <v>202212</v>
      </c>
      <c r="I1217" s="9">
        <v>29.3</v>
      </c>
      <c r="J1217" s="9">
        <v>0.93</v>
      </c>
      <c r="K1217" s="9">
        <v>4.88</v>
      </c>
      <c r="L1217" s="9">
        <v>6.44</v>
      </c>
      <c r="M1217" s="27" t="str">
        <f>IFERROR(INDEX(Data!AE:AE,MATCH(ZACKS_Screener[[#This Row],[Company Name]] &amp; " *", Data!AD:AD,0)), "")</f>
        <v/>
      </c>
      <c r="N1217" t="str">
        <f>INDEX(Data!AI:AI,MATCH( ZACKS_Screener[[#This Row],[NAICS1]], Data!AH:AH,0))</f>
        <v/>
      </c>
      <c r="O12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4.247311827956989</v>
      </c>
      <c r="P12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0.31967213114754112</v>
      </c>
      <c r="Q1217" s="18">
        <f>IFERROR(ZACKS_Screener[[#This Row],[Price]]/ZACKS_Screener[[#This Row],[EPS1]], "")</f>
        <v>6.0040983606557381</v>
      </c>
      <c r="R1217" s="18">
        <f>IFERROR(ZACKS_Screener[[#This Row],[Price]]/ZACKS_Screener[[#This Row],[EPS2]], "")</f>
        <v>4.5496894409937889</v>
      </c>
      <c r="S1217" s="18">
        <f>IFERROR(ZACKS_Screener[[#This Row],[PE1]]/(ZACKS_Screener[[#This Row],[EG1]]*100), "")</f>
        <v>1.4136231583316042E-2</v>
      </c>
      <c r="T1217" s="18">
        <f>IFERROR(ZACKS_Screener[[#This Row],[PE2]]/(ZACKS_Screener[[#This Row],[EG2]]*100), "")</f>
        <v>0.14232361841057486</v>
      </c>
      <c r="U1217"/>
    </row>
    <row r="1218" spans="1:21" hidden="1" x14ac:dyDescent="0.25">
      <c r="A1218" s="24" t="s">
        <v>2104</v>
      </c>
      <c r="B1218" s="34">
        <v>4771.97</v>
      </c>
      <c r="C1218" s="6" t="s">
        <v>2103</v>
      </c>
      <c r="D1218" s="6" t="s">
        <v>13</v>
      </c>
      <c r="E1218" s="6" t="s">
        <v>118</v>
      </c>
      <c r="F1218" s="6" t="s">
        <v>347</v>
      </c>
      <c r="G1218">
        <v>9</v>
      </c>
      <c r="H1218">
        <v>202209</v>
      </c>
      <c r="I1218" s="9">
        <v>51.98</v>
      </c>
      <c r="J1218" s="9">
        <v>5.88</v>
      </c>
      <c r="K1218" s="9">
        <v>5.16</v>
      </c>
      <c r="L1218" s="9">
        <v>5.51</v>
      </c>
      <c r="M1218" s="27" t="str">
        <f>IFERROR(INDEX(Data!AE:AE,MATCH(ZACKS_Screener[[#This Row],[Company Name]] &amp; " *", Data!AD:AD,0)), "")</f>
        <v/>
      </c>
      <c r="N1218" t="str">
        <f>INDEX(Data!AI:AI,MATCH( ZACKS_Screener[[#This Row],[NAICS1]], Data!AH:AH,0))</f>
        <v/>
      </c>
      <c r="O12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-0.12244897959183669</v>
      </c>
      <c r="P12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6.7829457364341011E-2</v>
      </c>
      <c r="Q1218" s="18">
        <f>IFERROR(ZACKS_Screener[[#This Row],[Price]]/ZACKS_Screener[[#This Row],[EPS1]], "")</f>
        <v>10.073643410852712</v>
      </c>
      <c r="R1218" s="18">
        <f>IFERROR(ZACKS_Screener[[#This Row],[Price]]/ZACKS_Screener[[#This Row],[EPS2]], "")</f>
        <v>9.4337568058076222</v>
      </c>
      <c r="S1218" s="18">
        <f>IFERROR(ZACKS_Screener[[#This Row],[PE1]]/(ZACKS_Screener[[#This Row],[EG1]]*100), "")</f>
        <v>-0.82268087855297178</v>
      </c>
      <c r="T1218" s="18">
        <f>IFERROR(ZACKS_Screener[[#This Row],[PE2]]/(ZACKS_Screener[[#This Row],[EG2]]*100), "")</f>
        <v>1.3908052890847824</v>
      </c>
      <c r="U1218"/>
    </row>
    <row r="1219" spans="1:21" hidden="1" x14ac:dyDescent="0.25">
      <c r="A1219" s="24" t="s">
        <v>2106</v>
      </c>
      <c r="B1219" s="34">
        <v>179388.41</v>
      </c>
      <c r="C1219" s="6" t="s">
        <v>2105</v>
      </c>
      <c r="D1219" s="6" t="s">
        <v>22</v>
      </c>
      <c r="E1219" s="6" t="s">
        <v>330</v>
      </c>
      <c r="F1219" s="6" t="s">
        <v>1292</v>
      </c>
      <c r="G1219">
        <v>12</v>
      </c>
      <c r="H1219">
        <v>202212</v>
      </c>
      <c r="I1219" s="9">
        <v>403.54</v>
      </c>
      <c r="J1219" s="9">
        <v>9.9499999999999993</v>
      </c>
      <c r="K1219" s="9">
        <v>11.14</v>
      </c>
      <c r="L1219" s="9">
        <v>14.52</v>
      </c>
      <c r="M1219" s="27" t="str">
        <f>IFERROR(INDEX(Data!AE:AE,MATCH(ZACKS_Screener[[#This Row],[Company Name]] &amp; " *", Data!AD:AD,0)), "")</f>
        <v>516210</v>
      </c>
      <c r="N1219" t="str">
        <f>INDEX(Data!AI:AI,MATCH( ZACKS_Screener[[#This Row],[NAICS1]], Data!AH:AH,0))</f>
        <v>Media Streaming Distribution Services, Social Networks, and Other Media Networks and Content Providers</v>
      </c>
      <c r="O12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0.11959798994974888</v>
      </c>
      <c r="P12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0.30341113105924583</v>
      </c>
      <c r="Q1219" s="18">
        <f>IFERROR(ZACKS_Screener[[#This Row],[Price]]/ZACKS_Screener[[#This Row],[EPS1]], "")</f>
        <v>36.224416517055658</v>
      </c>
      <c r="R1219" s="18">
        <f>IFERROR(ZACKS_Screener[[#This Row],[Price]]/ZACKS_Screener[[#This Row],[EPS2]], "")</f>
        <v>27.792011019283748</v>
      </c>
      <c r="S1219" s="18">
        <f>IFERROR(ZACKS_Screener[[#This Row],[PE1]]/(ZACKS_Screener[[#This Row],[EG1]]*100), "")</f>
        <v>3.0288482718042302</v>
      </c>
      <c r="T1219" s="18">
        <f>IFERROR(ZACKS_Screener[[#This Row],[PE2]]/(ZACKS_Screener[[#This Row],[EG2]]*100), "")</f>
        <v>0.91598521525094989</v>
      </c>
      <c r="U1219"/>
    </row>
    <row r="1220" spans="1:21" hidden="1" x14ac:dyDescent="0.25">
      <c r="A1220" s="24" t="s">
        <v>2108</v>
      </c>
      <c r="B1220" s="34">
        <v>49241.03</v>
      </c>
      <c r="C1220" s="6" t="s">
        <v>2107</v>
      </c>
      <c r="D1220" s="6" t="s">
        <v>13</v>
      </c>
      <c r="E1220" s="6" t="s">
        <v>118</v>
      </c>
      <c r="F1220" s="6" t="s">
        <v>119</v>
      </c>
      <c r="G1220">
        <v>3</v>
      </c>
      <c r="H1220">
        <v>202303</v>
      </c>
      <c r="I1220" s="9">
        <v>66.97</v>
      </c>
      <c r="J1220" s="9">
        <v>3.86</v>
      </c>
      <c r="K1220" s="9">
        <v>4.33</v>
      </c>
      <c r="L1220" s="9">
        <v>3.97</v>
      </c>
      <c r="M1220" s="27" t="str">
        <f>IFERROR(INDEX(Data!AE:AE,MATCH(ZACKS_Screener[[#This Row],[Company Name]] &amp; " *", Data!AD:AD,0)), "")</f>
        <v/>
      </c>
      <c r="N1220" t="str">
        <f>INDEX(Data!AI:AI,MATCH( ZACKS_Screener[[#This Row],[NAICS1]], Data!AH:AH,0))</f>
        <v/>
      </c>
      <c r="O12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0.12176165803108814</v>
      </c>
      <c r="P12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-8.3140877598152391E-2</v>
      </c>
      <c r="Q1220" s="18">
        <f>IFERROR(ZACKS_Screener[[#This Row],[Price]]/ZACKS_Screener[[#This Row],[EPS1]], "")</f>
        <v>15.466512702078521</v>
      </c>
      <c r="R1220" s="18">
        <f>IFERROR(ZACKS_Screener[[#This Row],[Price]]/ZACKS_Screener[[#This Row],[EPS2]], "")</f>
        <v>16.869017632241814</v>
      </c>
      <c r="S1220" s="18">
        <f>IFERROR(ZACKS_Screener[[#This Row],[PE1]]/(ZACKS_Screener[[#This Row],[EG1]]*100), "")</f>
        <v>1.2702284900004908</v>
      </c>
      <c r="T1220" s="18">
        <f>IFERROR(ZACKS_Screener[[#This Row],[PE2]]/(ZACKS_Screener[[#This Row],[EG2]]*100), "")</f>
        <v>-2.0289679541001968</v>
      </c>
      <c r="U1220"/>
    </row>
    <row r="1221" spans="1:21" hidden="1" x14ac:dyDescent="0.25">
      <c r="A1221" s="24" t="s">
        <v>41392</v>
      </c>
      <c r="B1221" s="34">
        <v>2289.62</v>
      </c>
      <c r="C1221" s="6" t="s">
        <v>41391</v>
      </c>
      <c r="D1221" s="6" t="s">
        <v>13</v>
      </c>
      <c r="E1221" s="6" t="s">
        <v>37</v>
      </c>
      <c r="F1221" s="6" t="s">
        <v>250</v>
      </c>
      <c r="G1221">
        <v>12</v>
      </c>
      <c r="H1221">
        <v>202212</v>
      </c>
      <c r="I1221" s="9">
        <v>52.77</v>
      </c>
      <c r="J1221" s="9">
        <v>4.3</v>
      </c>
      <c r="K1221" s="9">
        <v>4.29</v>
      </c>
      <c r="L1221" s="9">
        <v>4.6100000000000003</v>
      </c>
      <c r="M1221" s="27" t="str">
        <f>IFERROR(INDEX(Data!AE:AE,MATCH(ZACKS_Screener[[#This Row],[Company Name]] &amp; " *", Data!AD:AD,0)), "")</f>
        <v/>
      </c>
      <c r="N1221" t="str">
        <f>INDEX(Data!AI:AI,MATCH( ZACKS_Screener[[#This Row],[NAICS1]], Data!AH:AH,0))</f>
        <v/>
      </c>
      <c r="O12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-2.3255813953487877E-3</v>
      </c>
      <c r="P12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7.4592074592074661E-2</v>
      </c>
      <c r="Q1221" s="18">
        <f>IFERROR(ZACKS_Screener[[#This Row],[Price]]/ZACKS_Screener[[#This Row],[EPS1]], "")</f>
        <v>12.300699300699302</v>
      </c>
      <c r="R1221" s="18">
        <f>IFERROR(ZACKS_Screener[[#This Row],[Price]]/ZACKS_Screener[[#This Row],[EPS2]], "")</f>
        <v>11.446854663774403</v>
      </c>
      <c r="S1221" s="18">
        <f>IFERROR(ZACKS_Screener[[#This Row],[PE1]]/(ZACKS_Screener[[#This Row],[EG1]]*100), "")</f>
        <v>-52.893006993008122</v>
      </c>
      <c r="T1221" s="18">
        <f>IFERROR(ZACKS_Screener[[#This Row],[PE2]]/(ZACKS_Screener[[#This Row],[EG2]]*100), "")</f>
        <v>1.5345939533622546</v>
      </c>
      <c r="U1221"/>
    </row>
    <row r="1222" spans="1:21" hidden="1" x14ac:dyDescent="0.25">
      <c r="A1222" s="24" t="s">
        <v>2110</v>
      </c>
      <c r="B1222" s="34">
        <v>11057.7</v>
      </c>
      <c r="C1222" s="6" t="s">
        <v>2109</v>
      </c>
      <c r="D1222" s="6" t="s">
        <v>13</v>
      </c>
      <c r="E1222" s="6" t="s">
        <v>118</v>
      </c>
      <c r="F1222" s="6" t="s">
        <v>119</v>
      </c>
      <c r="G1222">
        <v>12</v>
      </c>
      <c r="H1222">
        <v>202212</v>
      </c>
      <c r="I1222" s="9">
        <v>26.77</v>
      </c>
      <c r="J1222" s="9">
        <v>1.47</v>
      </c>
      <c r="K1222" s="9">
        <v>1.57</v>
      </c>
      <c r="L1222" s="9">
        <v>1.68</v>
      </c>
      <c r="M1222" s="27" t="str">
        <f>IFERROR(INDEX(Data!AE:AE,MATCH(ZACKS_Screener[[#This Row],[Company Name]] &amp; " *", Data!AD:AD,0)), "")</f>
        <v/>
      </c>
      <c r="N1222" t="str">
        <f>INDEX(Data!AI:AI,MATCH( ZACKS_Screener[[#This Row],[NAICS1]], Data!AH:AH,0))</f>
        <v/>
      </c>
      <c r="O12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6.8027210884353803E-2</v>
      </c>
      <c r="P12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7.0063694267515839E-2</v>
      </c>
      <c r="Q1222" s="18">
        <f>IFERROR(ZACKS_Screener[[#This Row],[Price]]/ZACKS_Screener[[#This Row],[EPS1]], "")</f>
        <v>17.050955414012737</v>
      </c>
      <c r="R1222" s="18">
        <f>IFERROR(ZACKS_Screener[[#This Row],[Price]]/ZACKS_Screener[[#This Row],[EPS2]], "")</f>
        <v>15.93452380952381</v>
      </c>
      <c r="S1222" s="18">
        <f>IFERROR(ZACKS_Screener[[#This Row],[PE1]]/(ZACKS_Screener[[#This Row],[EG1]]*100), "")</f>
        <v>2.5064904458598702</v>
      </c>
      <c r="T1222" s="18">
        <f>IFERROR(ZACKS_Screener[[#This Row],[PE2]]/(ZACKS_Screener[[#This Row],[EG2]]*100), "")</f>
        <v>2.2742911255411284</v>
      </c>
      <c r="U1222"/>
    </row>
    <row r="1223" spans="1:21" hidden="1" x14ac:dyDescent="0.25">
      <c r="A1223" s="24" t="s">
        <v>2112</v>
      </c>
      <c r="B1223" s="34">
        <v>13715.25</v>
      </c>
      <c r="C1223" s="6" t="s">
        <v>2111</v>
      </c>
      <c r="D1223" s="6" t="s">
        <v>22</v>
      </c>
      <c r="E1223" s="6" t="s">
        <v>14</v>
      </c>
      <c r="F1223" s="6" t="s">
        <v>201</v>
      </c>
      <c r="G1223">
        <v>12</v>
      </c>
      <c r="H1223">
        <v>202212</v>
      </c>
      <c r="I1223" s="9">
        <v>215.53</v>
      </c>
      <c r="J1223" s="9">
        <v>7.62</v>
      </c>
      <c r="K1223" s="9">
        <v>8.4600000000000009</v>
      </c>
      <c r="L1223" s="9">
        <v>9.5</v>
      </c>
      <c r="M1223" s="27" t="str">
        <f>IFERROR(INDEX(Data!AE:AE,MATCH(ZACKS_Screener[[#This Row],[Company Name]] &amp; " *", Data!AD:AD,0)), "")</f>
        <v/>
      </c>
      <c r="N1223" t="str">
        <f>INDEX(Data!AI:AI,MATCH( ZACKS_Screener[[#This Row],[NAICS1]], Data!AH:AH,0))</f>
        <v/>
      </c>
      <c r="O12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0.11023622047244104</v>
      </c>
      <c r="P12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0.12293144208037814</v>
      </c>
      <c r="Q1223" s="18">
        <f>IFERROR(ZACKS_Screener[[#This Row],[Price]]/ZACKS_Screener[[#This Row],[EPS1]], "")</f>
        <v>25.476359338061464</v>
      </c>
      <c r="R1223" s="18">
        <f>IFERROR(ZACKS_Screener[[#This Row],[Price]]/ZACKS_Screener[[#This Row],[EPS2]], "")</f>
        <v>22.687368421052632</v>
      </c>
      <c r="S1223" s="18">
        <f>IFERROR(ZACKS_Screener[[#This Row],[PE1]]/(ZACKS_Screener[[#This Row],[EG1]]*100), "")</f>
        <v>2.3110697399527167</v>
      </c>
      <c r="T1223" s="18">
        <f>IFERROR(ZACKS_Screener[[#This Row],[PE2]]/(ZACKS_Screener[[#This Row],[EG2]]*100), "")</f>
        <v>1.8455301619433215</v>
      </c>
      <c r="U1223"/>
    </row>
    <row r="1224" spans="1:21" hidden="1" x14ac:dyDescent="0.25">
      <c r="A1224" s="24" t="s">
        <v>2113</v>
      </c>
      <c r="B1224" s="34">
        <v>12801.28</v>
      </c>
      <c r="C1224" s="6" t="s">
        <v>2113</v>
      </c>
      <c r="D1224" s="6" t="s">
        <v>13</v>
      </c>
      <c r="E1224" s="6" t="s">
        <v>107</v>
      </c>
      <c r="F1224" s="6" t="s">
        <v>776</v>
      </c>
      <c r="G1224">
        <v>12</v>
      </c>
      <c r="H1224">
        <v>202212</v>
      </c>
      <c r="I1224" s="9">
        <v>7.67</v>
      </c>
      <c r="J1224" s="9">
        <v>-1.29</v>
      </c>
      <c r="K1224" s="9">
        <v>-1.28</v>
      </c>
      <c r="L1224" s="9">
        <v>-0.49</v>
      </c>
      <c r="M1224" s="27" t="str">
        <f>IFERROR(INDEX(Data!AE:AE,MATCH(ZACKS_Screener[[#This Row],[Company Name]] &amp; " *", Data!AD:AD,0)), "")</f>
        <v/>
      </c>
      <c r="N1224" t="str">
        <f>INDEX(Data!AI:AI,MATCH( ZACKS_Screener[[#This Row],[NAICS1]], Data!AH:AH,0))</f>
        <v/>
      </c>
      <c r="O12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12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0.6171875</v>
      </c>
      <c r="Q1224" s="18">
        <f>IFERROR(ZACKS_Screener[[#This Row],[Price]]/ZACKS_Screener[[#This Row],[EPS1]], "")</f>
        <v>-5.9921875</v>
      </c>
      <c r="R1224" s="18">
        <f>IFERROR(ZACKS_Screener[[#This Row],[Price]]/ZACKS_Screener[[#This Row],[EPS2]], "")</f>
        <v>-15.653061224489797</v>
      </c>
      <c r="S1224" s="18">
        <f>IFERROR(ZACKS_Screener[[#This Row],[PE1]]/(ZACKS_Screener[[#This Row],[EG1]]*100), "")</f>
        <v>-7.7299218749999925</v>
      </c>
      <c r="T1224" s="18">
        <f>IFERROR(ZACKS_Screener[[#This Row],[PE2]]/(ZACKS_Screener[[#This Row],[EG2]]*100), "")</f>
        <v>-0.25361921983983465</v>
      </c>
      <c r="U1224"/>
    </row>
    <row r="1225" spans="1:21" hidden="1" x14ac:dyDescent="0.25">
      <c r="A1225" s="24" t="s">
        <v>2115</v>
      </c>
      <c r="B1225" s="34">
        <v>4755.1400000000003</v>
      </c>
      <c r="C1225" s="6" t="s">
        <v>2114</v>
      </c>
      <c r="D1225" s="6" t="s">
        <v>13</v>
      </c>
      <c r="E1225" s="6" t="s">
        <v>118</v>
      </c>
      <c r="F1225" s="6" t="s">
        <v>347</v>
      </c>
      <c r="G1225">
        <v>9</v>
      </c>
      <c r="H1225">
        <v>202209</v>
      </c>
      <c r="I1225" s="9">
        <v>49.04</v>
      </c>
      <c r="J1225" s="9">
        <v>2.5</v>
      </c>
      <c r="K1225" s="9">
        <v>2.7</v>
      </c>
      <c r="L1225" s="9">
        <v>2.74</v>
      </c>
      <c r="M1225" s="27" t="str">
        <f>IFERROR(INDEX(Data!AE:AE,MATCH(ZACKS_Screener[[#This Row],[Company Name]] &amp; " *", Data!AD:AD,0)), "")</f>
        <v/>
      </c>
      <c r="N1225" t="str">
        <f>INDEX(Data!AI:AI,MATCH( ZACKS_Screener[[#This Row],[NAICS1]], Data!AH:AH,0))</f>
        <v/>
      </c>
      <c r="O12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12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1.4814814814814828E-2</v>
      </c>
      <c r="Q1225" s="18">
        <f>IFERROR(ZACKS_Screener[[#This Row],[Price]]/ZACKS_Screener[[#This Row],[EPS1]], "")</f>
        <v>18.162962962962961</v>
      </c>
      <c r="R1225" s="18">
        <f>IFERROR(ZACKS_Screener[[#This Row],[Price]]/ZACKS_Screener[[#This Row],[EPS2]], "")</f>
        <v>17.897810218978101</v>
      </c>
      <c r="S1225" s="18">
        <f>IFERROR(ZACKS_Screener[[#This Row],[PE1]]/(ZACKS_Screener[[#This Row],[EG1]]*100), "")</f>
        <v>2.2703703703703679</v>
      </c>
      <c r="T1225" s="18">
        <f>IFERROR(ZACKS_Screener[[#This Row],[PE2]]/(ZACKS_Screener[[#This Row],[EG2]]*100), "")</f>
        <v>12.081021897810208</v>
      </c>
      <c r="U1225"/>
    </row>
    <row r="1226" spans="1:21" hidden="1" x14ac:dyDescent="0.25">
      <c r="A1226" s="24" t="s">
        <v>2117</v>
      </c>
      <c r="B1226" s="34">
        <v>161691.22</v>
      </c>
      <c r="C1226" s="6" t="s">
        <v>2116</v>
      </c>
      <c r="D1226" s="6" t="s">
        <v>13</v>
      </c>
      <c r="E1226" s="6" t="s">
        <v>330</v>
      </c>
      <c r="F1226" s="6" t="s">
        <v>948</v>
      </c>
      <c r="G1226">
        <v>5</v>
      </c>
      <c r="H1226">
        <v>202305</v>
      </c>
      <c r="I1226" s="9">
        <v>105.2</v>
      </c>
      <c r="J1226" s="9">
        <v>3.75</v>
      </c>
      <c r="K1226" s="9">
        <v>3.98</v>
      </c>
      <c r="L1226" s="9">
        <v>4.74</v>
      </c>
      <c r="M1226" s="27" t="str">
        <f>IFERROR(INDEX(Data!AE:AE,MATCH(ZACKS_Screener[[#This Row],[Company Name]] &amp; " *", Data!AD:AD,0)), "")</f>
        <v>316210</v>
      </c>
      <c r="N1226" t="str">
        <f>INDEX(Data!AI:AI,MATCH( ZACKS_Screener[[#This Row],[NAICS1]], Data!AH:AH,0))</f>
        <v xml:space="preserve">Footwear Manufacturing </v>
      </c>
      <c r="O12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6.133333333333333E-2</v>
      </c>
      <c r="P12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0.19095477386934678</v>
      </c>
      <c r="Q1226" s="18">
        <f>IFERROR(ZACKS_Screener[[#This Row],[Price]]/ZACKS_Screener[[#This Row],[EPS1]], "")</f>
        <v>26.4321608040201</v>
      </c>
      <c r="R1226" s="18">
        <f>IFERROR(ZACKS_Screener[[#This Row],[Price]]/ZACKS_Screener[[#This Row],[EPS2]], "")</f>
        <v>22.194092827004219</v>
      </c>
      <c r="S1226" s="18">
        <f>IFERROR(ZACKS_Screener[[#This Row],[PE1]]/(ZACKS_Screener[[#This Row],[EG1]]*100), "")</f>
        <v>4.30959143543806</v>
      </c>
      <c r="T1226" s="18">
        <f>IFERROR(ZACKS_Screener[[#This Row],[PE2]]/(ZACKS_Screener[[#This Row],[EG2]]*100), "")</f>
        <v>1.1622695980457469</v>
      </c>
      <c r="U1226"/>
    </row>
    <row r="1227" spans="1:21" hidden="1" x14ac:dyDescent="0.25">
      <c r="A1227" s="24" t="s">
        <v>2119</v>
      </c>
      <c r="B1227" s="34">
        <v>9670.19</v>
      </c>
      <c r="C1227" s="6" t="s">
        <v>2118</v>
      </c>
      <c r="D1227" s="6" t="s">
        <v>13</v>
      </c>
      <c r="E1227" s="6" t="s">
        <v>37</v>
      </c>
      <c r="F1227" s="6" t="s">
        <v>156</v>
      </c>
      <c r="G1227">
        <v>12</v>
      </c>
      <c r="H1227">
        <v>202212</v>
      </c>
      <c r="I1227" s="9">
        <v>19.579999999999998</v>
      </c>
      <c r="J1227" s="9">
        <v>4.22</v>
      </c>
      <c r="K1227" s="9">
        <v>2.86</v>
      </c>
      <c r="L1227" s="9">
        <v>2.9</v>
      </c>
      <c r="M1227" s="27" t="str">
        <f>IFERROR(INDEX(Data!AE:AE,MATCH(ZACKS_Screener[[#This Row],[Company Name]] &amp; " *", Data!AD:AD,0)), "")</f>
        <v>525990</v>
      </c>
      <c r="N1227" t="str">
        <f>INDEX(Data!AI:AI,MATCH( ZACKS_Screener[[#This Row],[NAICS1]], Data!AH:AH,0))</f>
        <v xml:space="preserve">Other Financial Vehicles </v>
      </c>
      <c r="O12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-0.32227488151658767</v>
      </c>
      <c r="P12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1.3986013986014E-2</v>
      </c>
      <c r="Q1227" s="18">
        <f>IFERROR(ZACKS_Screener[[#This Row],[Price]]/ZACKS_Screener[[#This Row],[EPS1]], "")</f>
        <v>6.8461538461538458</v>
      </c>
      <c r="R1227" s="18">
        <f>IFERROR(ZACKS_Screener[[#This Row],[Price]]/ZACKS_Screener[[#This Row],[EPS2]], "")</f>
        <v>6.751724137931034</v>
      </c>
      <c r="S1227" s="18">
        <f>IFERROR(ZACKS_Screener[[#This Row],[PE1]]/(ZACKS_Screener[[#This Row],[EG1]]*100), "")</f>
        <v>-0.21243212669683256</v>
      </c>
      <c r="T1227" s="18">
        <f>IFERROR(ZACKS_Screener[[#This Row],[PE2]]/(ZACKS_Screener[[#This Row],[EG2]]*100), "")</f>
        <v>4.8274827586206843</v>
      </c>
      <c r="U1227"/>
    </row>
    <row r="1228" spans="1:21" hidden="1" x14ac:dyDescent="0.25">
      <c r="A1228" s="24" t="s">
        <v>41402</v>
      </c>
      <c r="B1228" s="34">
        <v>2111.98</v>
      </c>
      <c r="C1228" s="6" t="s">
        <v>41401</v>
      </c>
      <c r="D1228" s="6" t="s">
        <v>22</v>
      </c>
      <c r="E1228" s="6" t="s">
        <v>37</v>
      </c>
      <c r="F1228" s="6" t="s">
        <v>70</v>
      </c>
      <c r="G1228">
        <v>12</v>
      </c>
      <c r="H1228">
        <v>202212</v>
      </c>
      <c r="I1228" s="9">
        <v>25.36</v>
      </c>
      <c r="J1228" s="9">
        <v>3.39</v>
      </c>
      <c r="K1228" s="9">
        <v>3.58</v>
      </c>
      <c r="L1228" s="9">
        <v>3.92</v>
      </c>
      <c r="M1228" s="27" t="str">
        <f>IFERROR(INDEX(Data!AE:AE,MATCH(ZACKS_Screener[[#This Row],[Company Name]] &amp; " *", Data!AD:AD,0)), "")</f>
        <v/>
      </c>
      <c r="N1228" t="str">
        <f>INDEX(Data!AI:AI,MATCH( ZACKS_Screener[[#This Row],[NAICS1]], Data!AH:AH,0))</f>
        <v/>
      </c>
      <c r="O12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5.6047197640117979E-2</v>
      </c>
      <c r="P12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9.4972067039106101E-2</v>
      </c>
      <c r="Q1228" s="18">
        <f>IFERROR(ZACKS_Screener[[#This Row],[Price]]/ZACKS_Screener[[#This Row],[EPS1]], "")</f>
        <v>7.0837988826815641</v>
      </c>
      <c r="R1228" s="18">
        <f>IFERROR(ZACKS_Screener[[#This Row],[Price]]/ZACKS_Screener[[#This Row],[EPS2]], "")</f>
        <v>6.4693877551020407</v>
      </c>
      <c r="S1228" s="18">
        <f>IFERROR(ZACKS_Screener[[#This Row],[PE1]]/(ZACKS_Screener[[#This Row],[EG1]]*100), "")</f>
        <v>1.2638988532784479</v>
      </c>
      <c r="T1228" s="18">
        <f>IFERROR(ZACKS_Screener[[#This Row],[PE2]]/(ZACKS_Screener[[#This Row],[EG2]]*100), "")</f>
        <v>0.68118847539015637</v>
      </c>
      <c r="U1228"/>
    </row>
    <row r="1229" spans="1:21" hidden="1" x14ac:dyDescent="0.25">
      <c r="A1229" s="24" t="s">
        <v>2121</v>
      </c>
      <c r="B1229" s="34">
        <v>10984.81</v>
      </c>
      <c r="C1229" s="6" t="s">
        <v>2120</v>
      </c>
      <c r="D1229" s="6" t="s">
        <v>13</v>
      </c>
      <c r="E1229" s="6" t="s">
        <v>37</v>
      </c>
      <c r="F1229" s="6" t="s">
        <v>1173</v>
      </c>
      <c r="G1229">
        <v>3</v>
      </c>
      <c r="H1229">
        <v>202303</v>
      </c>
      <c r="I1229" s="9">
        <v>3.64</v>
      </c>
      <c r="J1229" s="9">
        <v>0.22</v>
      </c>
      <c r="K1229" s="9">
        <v>0.35</v>
      </c>
      <c r="L1229" s="9">
        <v>0.42</v>
      </c>
      <c r="M1229" s="27" t="str">
        <f>IFERROR(INDEX(Data!AE:AE,MATCH(ZACKS_Screener[[#This Row],[Company Name]] &amp; " *", Data!AD:AD,0)), "")</f>
        <v>523110</v>
      </c>
      <c r="N1229" t="e">
        <f>INDEX(Data!AI:AI,MATCH( ZACKS_Screener[[#This Row],[NAICS1]], Data!AH:AH,0))</f>
        <v>#N/A</v>
      </c>
      <c r="O12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0.59090909090909083</v>
      </c>
      <c r="P12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1229" s="18">
        <f>IFERROR(ZACKS_Screener[[#This Row],[Price]]/ZACKS_Screener[[#This Row],[EPS1]], "")</f>
        <v>10.4</v>
      </c>
      <c r="R1229" s="18">
        <f>IFERROR(ZACKS_Screener[[#This Row],[Price]]/ZACKS_Screener[[#This Row],[EPS2]], "")</f>
        <v>8.6666666666666679</v>
      </c>
      <c r="S1229" s="18">
        <f>IFERROR(ZACKS_Screener[[#This Row],[PE1]]/(ZACKS_Screener[[#This Row],[EG1]]*100), "")</f>
        <v>0.17600000000000005</v>
      </c>
      <c r="T1229" s="18">
        <f>IFERROR(ZACKS_Screener[[#This Row],[PE2]]/(ZACKS_Screener[[#This Row],[EG2]]*100), "")</f>
        <v>0.43333333333333329</v>
      </c>
      <c r="U1229"/>
    </row>
    <row r="1230" spans="1:21" hidden="1" x14ac:dyDescent="0.25">
      <c r="A1230" s="24" t="s">
        <v>2123</v>
      </c>
      <c r="B1230" s="34">
        <v>3590.94</v>
      </c>
      <c r="C1230" s="6" t="s">
        <v>2122</v>
      </c>
      <c r="D1230" s="6" t="s">
        <v>13</v>
      </c>
      <c r="E1230" s="6" t="s">
        <v>37</v>
      </c>
      <c r="F1230" s="6" t="s">
        <v>212</v>
      </c>
      <c r="G1230">
        <v>12</v>
      </c>
      <c r="H1230">
        <v>202212</v>
      </c>
      <c r="I1230" s="9">
        <v>96.3</v>
      </c>
      <c r="J1230" s="9">
        <v>6.15</v>
      </c>
      <c r="M1230" s="27" t="str">
        <f>IFERROR(INDEX(Data!AE:AE,MATCH(ZACKS_Screener[[#This Row],[Company Name]] &amp; " *", Data!AD:AD,0)), "")</f>
        <v/>
      </c>
      <c r="N1230" t="str">
        <f>INDEX(Data!AI:AI,MATCH( ZACKS_Screener[[#This Row],[NAICS1]], Data!AH:AH,0))</f>
        <v/>
      </c>
      <c r="O12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3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30" s="18" t="str">
        <f>IFERROR(ZACKS_Screener[[#This Row],[Price]]/ZACKS_Screener[[#This Row],[EPS1]], "")</f>
        <v/>
      </c>
      <c r="R1230" s="18" t="str">
        <f>IFERROR(ZACKS_Screener[[#This Row],[Price]]/ZACKS_Screener[[#This Row],[EPS2]], "")</f>
        <v/>
      </c>
      <c r="S1230" s="18" t="str">
        <f>IFERROR(ZACKS_Screener[[#This Row],[PE1]]/(ZACKS_Screener[[#This Row],[EG1]]*100), "")</f>
        <v/>
      </c>
      <c r="T1230" s="18" t="str">
        <f>IFERROR(ZACKS_Screener[[#This Row],[PE2]]/(ZACKS_Screener[[#This Row],[EG2]]*100), "")</f>
        <v/>
      </c>
      <c r="U1230"/>
    </row>
    <row r="1231" spans="1:21" hidden="1" x14ac:dyDescent="0.25">
      <c r="A1231" s="24" t="s">
        <v>2125</v>
      </c>
      <c r="B1231" s="34">
        <v>7796.97</v>
      </c>
      <c r="C1231" s="6" t="s">
        <v>2124</v>
      </c>
      <c r="D1231" s="6" t="s">
        <v>13</v>
      </c>
      <c r="E1231" s="6" t="s">
        <v>37</v>
      </c>
      <c r="F1231" s="6" t="s">
        <v>250</v>
      </c>
      <c r="G1231">
        <v>12</v>
      </c>
      <c r="H1231">
        <v>202212</v>
      </c>
      <c r="I1231" s="9">
        <v>42.82</v>
      </c>
      <c r="J1231" s="9">
        <v>3.21</v>
      </c>
      <c r="K1231" s="9">
        <v>3.24</v>
      </c>
      <c r="L1231" s="9">
        <v>3.33</v>
      </c>
      <c r="M1231" s="27" t="str">
        <f>IFERROR(INDEX(Data!AE:AE,MATCH(ZACKS_Screener[[#This Row],[Company Name]] &amp; " *", Data!AD:AD,0)), "")</f>
        <v/>
      </c>
      <c r="N1231" t="str">
        <f>INDEX(Data!AI:AI,MATCH( ZACKS_Screener[[#This Row],[NAICS1]], Data!AH:AH,0))</f>
        <v/>
      </c>
      <c r="O12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9.3457943925234419E-3</v>
      </c>
      <c r="P12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2.7777777777777731E-2</v>
      </c>
      <c r="Q1231" s="18">
        <f>IFERROR(ZACKS_Screener[[#This Row],[Price]]/ZACKS_Screener[[#This Row],[EPS1]], "")</f>
        <v>13.216049382716049</v>
      </c>
      <c r="R1231" s="18">
        <f>IFERROR(ZACKS_Screener[[#This Row],[Price]]/ZACKS_Screener[[#This Row],[EPS2]], "")</f>
        <v>12.858858858858859</v>
      </c>
      <c r="S1231" s="18">
        <f>IFERROR(ZACKS_Screener[[#This Row],[PE1]]/(ZACKS_Screener[[#This Row],[EG1]]*100), "")</f>
        <v>14.141172839506055</v>
      </c>
      <c r="T1231" s="18">
        <f>IFERROR(ZACKS_Screener[[#This Row],[PE2]]/(ZACKS_Screener[[#This Row],[EG2]]*100), "")</f>
        <v>4.629189189189197</v>
      </c>
      <c r="U1231"/>
    </row>
    <row r="1232" spans="1:21" hidden="1" x14ac:dyDescent="0.25">
      <c r="A1232" s="24" t="s">
        <v>2127</v>
      </c>
      <c r="B1232" s="34">
        <v>67660.97</v>
      </c>
      <c r="C1232" s="6" t="s">
        <v>2126</v>
      </c>
      <c r="D1232" s="6" t="s">
        <v>13</v>
      </c>
      <c r="E1232" s="6" t="s">
        <v>179</v>
      </c>
      <c r="F1232" s="6" t="s">
        <v>399</v>
      </c>
      <c r="G1232">
        <v>12</v>
      </c>
      <c r="H1232">
        <v>202212</v>
      </c>
      <c r="I1232" s="9">
        <v>445.55</v>
      </c>
      <c r="J1232" s="9">
        <v>25.54</v>
      </c>
      <c r="K1232" s="9">
        <v>22.57</v>
      </c>
      <c r="L1232" s="9">
        <v>24.62</v>
      </c>
      <c r="M1232" s="27" t="str">
        <f>IFERROR(INDEX(Data!AE:AE,MATCH(ZACKS_Screener[[#This Row],[Company Name]] &amp; " *", Data!AD:AD,0)), "")</f>
        <v>334511</v>
      </c>
      <c r="N1232" t="str">
        <f>INDEX(Data!AI:AI,MATCH( ZACKS_Screener[[#This Row],[NAICS1]], Data!AH:AH,0))</f>
        <v xml:space="preserve">Search, Detection, Navigation, Guidance, Aeronautical, and Nautical System and Instrument Manufacturing </v>
      </c>
      <c r="O12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-0.11628817541111977</v>
      </c>
      <c r="P12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9.0828533451484297E-2</v>
      </c>
      <c r="Q1232" s="18">
        <f>IFERROR(ZACKS_Screener[[#This Row],[Price]]/ZACKS_Screener[[#This Row],[EPS1]], "")</f>
        <v>19.740806380150644</v>
      </c>
      <c r="R1232" s="18">
        <f>IFERROR(ZACKS_Screener[[#This Row],[Price]]/ZACKS_Screener[[#This Row],[EPS2]], "")</f>
        <v>18.097075548334686</v>
      </c>
      <c r="S1232" s="18">
        <f>IFERROR(ZACKS_Screener[[#This Row],[PE1]]/(ZACKS_Screener[[#This Row],[EG1]]*100), "")</f>
        <v>-1.6975764139698575</v>
      </c>
      <c r="T1232" s="18">
        <f>IFERROR(ZACKS_Screener[[#This Row],[PE2]]/(ZACKS_Screener[[#This Row],[EG2]]*100), "")</f>
        <v>1.9924438786629941</v>
      </c>
      <c r="U1232"/>
    </row>
    <row r="1233" spans="1:21" hidden="1" x14ac:dyDescent="0.25">
      <c r="A1233" s="24" t="s">
        <v>41408</v>
      </c>
      <c r="B1233" s="34">
        <v>2652.25</v>
      </c>
      <c r="C1233" s="6" t="s">
        <v>41407</v>
      </c>
      <c r="D1233" s="6" t="s">
        <v>13</v>
      </c>
      <c r="E1233" s="6" t="s">
        <v>223</v>
      </c>
      <c r="F1233" s="6" t="s">
        <v>270</v>
      </c>
      <c r="G1233">
        <v>12</v>
      </c>
      <c r="H1233">
        <v>202212</v>
      </c>
      <c r="I1233" s="9">
        <v>31.07</v>
      </c>
      <c r="J1233" s="9">
        <v>6.53</v>
      </c>
      <c r="K1233" s="9">
        <v>8.23</v>
      </c>
      <c r="L1233" s="9">
        <v>8.4700000000000006</v>
      </c>
      <c r="M1233" s="27" t="str">
        <f>IFERROR(INDEX(Data!AE:AE,MATCH(ZACKS_Screener[[#This Row],[Company Name]] &amp; " *", Data!AD:AD,0)), "")</f>
        <v/>
      </c>
      <c r="N1233" t="str">
        <f>INDEX(Data!AI:AI,MATCH( ZACKS_Screener[[#This Row],[NAICS1]], Data!AH:AH,0))</f>
        <v/>
      </c>
      <c r="O12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0.26033690658499237</v>
      </c>
      <c r="P12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2.9161603888213875E-2</v>
      </c>
      <c r="Q1233" s="18">
        <f>IFERROR(ZACKS_Screener[[#This Row],[Price]]/ZACKS_Screener[[#This Row],[EPS1]], "")</f>
        <v>3.7752126366950183</v>
      </c>
      <c r="R1233" s="18">
        <f>IFERROR(ZACKS_Screener[[#This Row],[Price]]/ZACKS_Screener[[#This Row],[EPS2]], "")</f>
        <v>3.6682408500590316</v>
      </c>
      <c r="S1233" s="18">
        <f>IFERROR(ZACKS_Screener[[#This Row],[PE1]]/(ZACKS_Screener[[#This Row],[EG1]]*100), "")</f>
        <v>0.14501257951540275</v>
      </c>
      <c r="T1233" s="18">
        <f>IFERROR(ZACKS_Screener[[#This Row],[PE2]]/(ZACKS_Screener[[#This Row],[EG2]]*100), "")</f>
        <v>1.2579009248327417</v>
      </c>
      <c r="U1233"/>
    </row>
    <row r="1234" spans="1:21" hidden="1" x14ac:dyDescent="0.25">
      <c r="A1234" s="24" t="s">
        <v>2129</v>
      </c>
      <c r="B1234" s="34">
        <v>22754.48</v>
      </c>
      <c r="C1234" s="6" t="s">
        <v>2128</v>
      </c>
      <c r="D1234" s="6" t="s">
        <v>13</v>
      </c>
      <c r="E1234" s="6" t="s">
        <v>14</v>
      </c>
      <c r="F1234" s="6" t="s">
        <v>1133</v>
      </c>
      <c r="G1234">
        <v>12</v>
      </c>
      <c r="H1234">
        <v>202212</v>
      </c>
      <c r="I1234" s="9">
        <v>4.04</v>
      </c>
      <c r="J1234" s="9">
        <v>0.46</v>
      </c>
      <c r="K1234" s="9">
        <v>0.44</v>
      </c>
      <c r="L1234" s="9">
        <v>0.48</v>
      </c>
      <c r="M1234" s="27" t="str">
        <f>IFERROR(INDEX(Data!AE:AE,MATCH(ZACKS_Screener[[#This Row],[Company Name]] &amp; " *", Data!AD:AD,0)), "")</f>
        <v>334220</v>
      </c>
      <c r="N1234" t="str">
        <f>INDEX(Data!AI:AI,MATCH( ZACKS_Screener[[#This Row],[NAICS1]], Data!AH:AH,0))</f>
        <v>Radio and Television Broadcasting and Wireless Communications Equipment Manufacturing</v>
      </c>
      <c r="O12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12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9.090909090909087E-2</v>
      </c>
      <c r="Q1234" s="18">
        <f>IFERROR(ZACKS_Screener[[#This Row],[Price]]/ZACKS_Screener[[#This Row],[EPS1]], "")</f>
        <v>9.1818181818181817</v>
      </c>
      <c r="R1234" s="18">
        <f>IFERROR(ZACKS_Screener[[#This Row],[Price]]/ZACKS_Screener[[#This Row],[EPS2]], "")</f>
        <v>8.4166666666666679</v>
      </c>
      <c r="S1234" s="18">
        <f>IFERROR(ZACKS_Screener[[#This Row],[PE1]]/(ZACKS_Screener[[#This Row],[EG1]]*100), "")</f>
        <v>-2.11181818181818</v>
      </c>
      <c r="T1234" s="18">
        <f>IFERROR(ZACKS_Screener[[#This Row],[PE2]]/(ZACKS_Screener[[#This Row],[EG2]]*100), "")</f>
        <v>0.92583333333333395</v>
      </c>
      <c r="U1234"/>
    </row>
    <row r="1235" spans="1:21" hidden="1" x14ac:dyDescent="0.25">
      <c r="A1235" s="24" t="s">
        <v>41410</v>
      </c>
      <c r="B1235" s="34">
        <v>3079.28</v>
      </c>
      <c r="C1235" s="6" t="s">
        <v>41409</v>
      </c>
      <c r="D1235" s="6" t="s">
        <v>13</v>
      </c>
      <c r="E1235" s="6" t="s">
        <v>51</v>
      </c>
      <c r="F1235" s="6" t="s">
        <v>308</v>
      </c>
      <c r="G1235">
        <v>12</v>
      </c>
      <c r="H1235">
        <v>202212</v>
      </c>
      <c r="I1235" s="9">
        <v>17.649999999999999</v>
      </c>
      <c r="J1235" s="9">
        <v>1.77</v>
      </c>
      <c r="K1235" s="9">
        <v>1.71</v>
      </c>
      <c r="L1235" s="9">
        <v>1.88</v>
      </c>
      <c r="M1235" s="27" t="str">
        <f>IFERROR(INDEX(Data!AE:AE,MATCH(ZACKS_Screener[[#This Row],[Company Name]] &amp; " *", Data!AD:AD,0)), "")</f>
        <v/>
      </c>
      <c r="N1235" t="str">
        <f>INDEX(Data!AI:AI,MATCH( ZACKS_Screener[[#This Row],[NAICS1]], Data!AH:AH,0))</f>
        <v/>
      </c>
      <c r="O12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-3.389830508474579E-2</v>
      </c>
      <c r="P12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9.941520467836254E-2</v>
      </c>
      <c r="Q1235" s="18">
        <f>IFERROR(ZACKS_Screener[[#This Row],[Price]]/ZACKS_Screener[[#This Row],[EPS1]], "")</f>
        <v>10.321637426900585</v>
      </c>
      <c r="R1235" s="18">
        <f>IFERROR(ZACKS_Screener[[#This Row],[Price]]/ZACKS_Screener[[#This Row],[EPS2]], "")</f>
        <v>9.3882978723404253</v>
      </c>
      <c r="S1235" s="18">
        <f>IFERROR(ZACKS_Screener[[#This Row],[PE1]]/(ZACKS_Screener[[#This Row],[EG1]]*100), "")</f>
        <v>-3.04488304093567</v>
      </c>
      <c r="T1235" s="18">
        <f>IFERROR(ZACKS_Screener[[#This Row],[PE2]]/(ZACKS_Screener[[#This Row],[EG2]]*100), "")</f>
        <v>0.94435231539424314</v>
      </c>
      <c r="U1235"/>
    </row>
    <row r="1236" spans="1:21" hidden="1" x14ac:dyDescent="0.25">
      <c r="A1236" s="24" t="s">
        <v>2130</v>
      </c>
      <c r="B1236" s="34">
        <v>6098.8</v>
      </c>
      <c r="C1236" s="6" t="s">
        <v>2130</v>
      </c>
      <c r="D1236" s="6" t="s">
        <v>13</v>
      </c>
      <c r="E1236" s="6" t="s">
        <v>85</v>
      </c>
      <c r="F1236" s="6" t="s">
        <v>286</v>
      </c>
      <c r="G1236">
        <v>12</v>
      </c>
      <c r="H1236">
        <v>202212</v>
      </c>
      <c r="I1236" s="9">
        <v>15.49</v>
      </c>
      <c r="J1236" s="9">
        <v>0.39</v>
      </c>
      <c r="K1236" s="9">
        <v>1.32</v>
      </c>
      <c r="L1236" s="9">
        <v>1.78</v>
      </c>
      <c r="M1236" s="27" t="str">
        <f>IFERROR(INDEX(Data!AE:AE,MATCH(ZACKS_Screener[[#This Row],[Company Name]] &amp; " *", Data!AD:AD,0)), "")</f>
        <v>333996</v>
      </c>
      <c r="N1236" t="str">
        <f>INDEX(Data!AI:AI,MATCH( ZACKS_Screener[[#This Row],[NAICS1]], Data!AH:AH,0))</f>
        <v xml:space="preserve">Fluid Power Pump and Motor Manufacturing </v>
      </c>
      <c r="O12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2.3846153846153846</v>
      </c>
      <c r="P12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0.34848484848484845</v>
      </c>
      <c r="Q1236" s="18">
        <f>IFERROR(ZACKS_Screener[[#This Row],[Price]]/ZACKS_Screener[[#This Row],[EPS1]], "")</f>
        <v>11.734848484848484</v>
      </c>
      <c r="R1236" s="18">
        <f>IFERROR(ZACKS_Screener[[#This Row],[Price]]/ZACKS_Screener[[#This Row],[EPS2]], "")</f>
        <v>8.7022471910112351</v>
      </c>
      <c r="S1236" s="18">
        <f>IFERROR(ZACKS_Screener[[#This Row],[PE1]]/(ZACKS_Screener[[#This Row],[EG1]]*100), "")</f>
        <v>4.9210654936461387E-2</v>
      </c>
      <c r="T1236" s="18">
        <f>IFERROR(ZACKS_Screener[[#This Row],[PE2]]/(ZACKS_Screener[[#This Row],[EG2]]*100), "")</f>
        <v>0.24971665852467026</v>
      </c>
      <c r="U1236"/>
    </row>
    <row r="1237" spans="1:21" hidden="1" x14ac:dyDescent="0.25">
      <c r="A1237" s="24" t="s">
        <v>41412</v>
      </c>
      <c r="B1237" s="34">
        <v>2086.2399999999998</v>
      </c>
      <c r="C1237" s="6" t="s">
        <v>41411</v>
      </c>
      <c r="D1237" s="6" t="s">
        <v>13</v>
      </c>
      <c r="E1237" s="6" t="s">
        <v>223</v>
      </c>
      <c r="F1237" s="6" t="s">
        <v>311</v>
      </c>
      <c r="G1237">
        <v>12</v>
      </c>
      <c r="H1237">
        <v>202212</v>
      </c>
      <c r="I1237" s="9">
        <v>17.940000000000001</v>
      </c>
      <c r="J1237" s="9">
        <v>-1.67</v>
      </c>
      <c r="K1237" s="9">
        <v>-1.27</v>
      </c>
      <c r="L1237" s="9">
        <v>-1.1100000000000001</v>
      </c>
      <c r="M1237" s="27" t="str">
        <f>IFERROR(INDEX(Data!AE:AE,MATCH(ZACKS_Screener[[#This Row],[Company Name]] &amp; " *", Data!AD:AD,0)), "")</f>
        <v/>
      </c>
      <c r="N1237" t="str">
        <f>INDEX(Data!AI:AI,MATCH( ZACKS_Screener[[#This Row],[NAICS1]], Data!AH:AH,0))</f>
        <v/>
      </c>
      <c r="O12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0.23952095808383228</v>
      </c>
      <c r="P12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0.12598425196850388</v>
      </c>
      <c r="Q1237" s="18">
        <f>IFERROR(ZACKS_Screener[[#This Row],[Price]]/ZACKS_Screener[[#This Row],[EPS1]], "")</f>
        <v>-14.125984251968505</v>
      </c>
      <c r="R1237" s="18">
        <f>IFERROR(ZACKS_Screener[[#This Row],[Price]]/ZACKS_Screener[[#This Row],[EPS2]], "")</f>
        <v>-16.162162162162161</v>
      </c>
      <c r="S1237" s="18">
        <f>IFERROR(ZACKS_Screener[[#This Row],[PE1]]/(ZACKS_Screener[[#This Row],[EG1]]*100), "")</f>
        <v>-0.58975984251968527</v>
      </c>
      <c r="T1237" s="18">
        <f>IFERROR(ZACKS_Screener[[#This Row],[PE2]]/(ZACKS_Screener[[#This Row],[EG2]]*100), "")</f>
        <v>-1.2828716216216223</v>
      </c>
      <c r="U1237"/>
    </row>
    <row r="1238" spans="1:21" hidden="1" x14ac:dyDescent="0.25">
      <c r="A1238" s="24" t="s">
        <v>2132</v>
      </c>
      <c r="B1238" s="34">
        <v>5858.87</v>
      </c>
      <c r="C1238" s="6" t="s">
        <v>2131</v>
      </c>
      <c r="D1238" s="6" t="s">
        <v>22</v>
      </c>
      <c r="E1238" s="6" t="s">
        <v>14</v>
      </c>
      <c r="F1238" s="6" t="s">
        <v>595</v>
      </c>
      <c r="G1238">
        <v>12</v>
      </c>
      <c r="H1238">
        <v>202212</v>
      </c>
      <c r="I1238" s="9">
        <v>163.63</v>
      </c>
      <c r="J1238" s="9">
        <v>3.07</v>
      </c>
      <c r="K1238" s="9">
        <v>3.1</v>
      </c>
      <c r="L1238" s="9">
        <v>3.59</v>
      </c>
      <c r="M1238" s="27" t="str">
        <f>IFERROR(INDEX(Data!AE:AE,MATCH(ZACKS_Screener[[#This Row],[Company Name]] &amp; " *", Data!AD:AD,0)), "")</f>
        <v>335999</v>
      </c>
      <c r="N1238" t="str">
        <f>INDEX(Data!AI:AI,MATCH( ZACKS_Screener[[#This Row],[NAICS1]], Data!AH:AH,0))</f>
        <v xml:space="preserve">All Other Miscellaneous Electrical Equipment and Component Manufacturing </v>
      </c>
      <c r="O12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9.7719869706841198E-3</v>
      </c>
      <c r="P12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0.15806451612903219</v>
      </c>
      <c r="Q1238" s="18">
        <f>IFERROR(ZACKS_Screener[[#This Row],[Price]]/ZACKS_Screener[[#This Row],[EPS1]], "")</f>
        <v>52.783870967741933</v>
      </c>
      <c r="R1238" s="18">
        <f>IFERROR(ZACKS_Screener[[#This Row],[Price]]/ZACKS_Screener[[#This Row],[EPS2]], "")</f>
        <v>45.579387186629525</v>
      </c>
      <c r="S1238" s="18">
        <f>IFERROR(ZACKS_Screener[[#This Row],[PE1]]/(ZACKS_Screener[[#This Row],[EG1]]*100), "")</f>
        <v>54.015494623655464</v>
      </c>
      <c r="T1238" s="18">
        <f>IFERROR(ZACKS_Screener[[#This Row],[PE2]]/(ZACKS_Screener[[#This Row],[EG2]]*100), "")</f>
        <v>2.8835938832357466</v>
      </c>
      <c r="U1238"/>
    </row>
    <row r="1239" spans="1:21" hidden="1" x14ac:dyDescent="0.25">
      <c r="A1239" s="24" t="s">
        <v>2134</v>
      </c>
      <c r="B1239" s="34">
        <v>113424.1</v>
      </c>
      <c r="C1239" s="6" t="s">
        <v>2133</v>
      </c>
      <c r="D1239" s="6" t="s">
        <v>13</v>
      </c>
      <c r="E1239" s="6" t="s">
        <v>14</v>
      </c>
      <c r="F1239" s="6" t="s">
        <v>163</v>
      </c>
      <c r="G1239">
        <v>12</v>
      </c>
      <c r="H1239">
        <v>202212</v>
      </c>
      <c r="I1239" s="9">
        <v>556.71</v>
      </c>
      <c r="J1239" s="9">
        <v>7.59</v>
      </c>
      <c r="K1239" s="9">
        <v>9.59</v>
      </c>
      <c r="L1239" s="9">
        <v>11.95</v>
      </c>
      <c r="M1239" s="27" t="str">
        <f>IFERROR(INDEX(Data!AE:AE,MATCH(ZACKS_Screener[[#This Row],[Company Name]] &amp; " *", Data!AD:AD,0)), "")</f>
        <v>541519</v>
      </c>
      <c r="N1239" t="str">
        <f>INDEX(Data!AI:AI,MATCH( ZACKS_Screener[[#This Row],[NAICS1]], Data!AH:AH,0))</f>
        <v>Other Computer Related Services</v>
      </c>
      <c r="O12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0.2635046113306983</v>
      </c>
      <c r="P12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0.246089676746611</v>
      </c>
      <c r="Q1239" s="18">
        <f>IFERROR(ZACKS_Screener[[#This Row],[Price]]/ZACKS_Screener[[#This Row],[EPS1]], "")</f>
        <v>58.051094890510953</v>
      </c>
      <c r="R1239" s="18">
        <f>IFERROR(ZACKS_Screener[[#This Row],[Price]]/ZACKS_Screener[[#This Row],[EPS2]], "")</f>
        <v>46.586610878661091</v>
      </c>
      <c r="S1239" s="18">
        <f>IFERROR(ZACKS_Screener[[#This Row],[PE1]]/(ZACKS_Screener[[#This Row],[EG1]]*100), "")</f>
        <v>2.2030390510948905</v>
      </c>
      <c r="T1239" s="18">
        <f>IFERROR(ZACKS_Screener[[#This Row],[PE2]]/(ZACKS_Screener[[#This Row],[EG2]]*100), "")</f>
        <v>1.8930745691794912</v>
      </c>
      <c r="U1239"/>
    </row>
    <row r="1240" spans="1:21" hidden="1" x14ac:dyDescent="0.25">
      <c r="A1240" s="24" t="s">
        <v>41416</v>
      </c>
      <c r="B1240" s="34">
        <v>2235</v>
      </c>
      <c r="C1240" s="6" t="s">
        <v>41415</v>
      </c>
      <c r="D1240" s="6" t="s">
        <v>13</v>
      </c>
      <c r="E1240" s="6" t="s">
        <v>18</v>
      </c>
      <c r="F1240" s="6" t="s">
        <v>171</v>
      </c>
      <c r="G1240">
        <v>12</v>
      </c>
      <c r="H1240">
        <v>202212</v>
      </c>
      <c r="I1240" s="9">
        <v>107.05</v>
      </c>
      <c r="J1240" s="9">
        <v>7.04</v>
      </c>
      <c r="K1240" s="9">
        <v>6.78</v>
      </c>
      <c r="L1240" s="9">
        <v>7.48</v>
      </c>
      <c r="M1240" s="27" t="str">
        <f>IFERROR(INDEX(Data!AE:AE,MATCH(ZACKS_Screener[[#This Row],[Company Name]] &amp; " *", Data!AD:AD,0)), "")</f>
        <v>339991</v>
      </c>
      <c r="N1240" t="str">
        <f>INDEX(Data!AI:AI,MATCH( ZACKS_Screener[[#This Row],[NAICS1]], Data!AH:AH,0))</f>
        <v xml:space="preserve">Gasket, Packing, and Sealing Device Manufacturing </v>
      </c>
      <c r="O12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-3.6931818181818149E-2</v>
      </c>
      <c r="P12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0.10324483775811212</v>
      </c>
      <c r="Q1240" s="18">
        <f>IFERROR(ZACKS_Screener[[#This Row],[Price]]/ZACKS_Screener[[#This Row],[EPS1]], "")</f>
        <v>15.789085545722713</v>
      </c>
      <c r="R1240" s="18">
        <f>IFERROR(ZACKS_Screener[[#This Row],[Price]]/ZACKS_Screener[[#This Row],[EPS2]], "")</f>
        <v>14.311497326203208</v>
      </c>
      <c r="S1240" s="18">
        <f>IFERROR(ZACKS_Screener[[#This Row],[PE1]]/(ZACKS_Screener[[#This Row],[EG1]]*100), "")</f>
        <v>-4.2751985477649228</v>
      </c>
      <c r="T1240" s="18">
        <f>IFERROR(ZACKS_Screener[[#This Row],[PE2]]/(ZACKS_Screener[[#This Row],[EG2]]*100), "")</f>
        <v>1.3861707410236819</v>
      </c>
      <c r="U1240"/>
    </row>
    <row r="1241" spans="1:21" hidden="1" x14ac:dyDescent="0.25">
      <c r="A1241" s="24" t="s">
        <v>2136</v>
      </c>
      <c r="B1241" s="34">
        <v>7625.29</v>
      </c>
      <c r="C1241" s="6" t="s">
        <v>2135</v>
      </c>
      <c r="D1241" s="6" t="s">
        <v>13</v>
      </c>
      <c r="E1241" s="6" t="s">
        <v>118</v>
      </c>
      <c r="F1241" s="6" t="s">
        <v>119</v>
      </c>
      <c r="G1241">
        <v>12</v>
      </c>
      <c r="H1241">
        <v>202212</v>
      </c>
      <c r="I1241" s="9">
        <v>33.119999999999997</v>
      </c>
      <c r="J1241" s="9">
        <v>2.62</v>
      </c>
      <c r="K1241" s="9">
        <v>4.55</v>
      </c>
      <c r="L1241" s="9">
        <v>5.55</v>
      </c>
      <c r="M1241" s="27" t="str">
        <f>IFERROR(INDEX(Data!AE:AE,MATCH(ZACKS_Screener[[#This Row],[Company Name]] &amp; " *", Data!AD:AD,0)), "")</f>
        <v>811219</v>
      </c>
      <c r="N1241" t="e">
        <f>INDEX(Data!AI:AI,MATCH( ZACKS_Screener[[#This Row],[NAICS1]], Data!AH:AH,0))</f>
        <v>#N/A</v>
      </c>
      <c r="O12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0.73664122137404564</v>
      </c>
      <c r="P12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0.21978021978021978</v>
      </c>
      <c r="Q1241" s="18">
        <f>IFERROR(ZACKS_Screener[[#This Row],[Price]]/ZACKS_Screener[[#This Row],[EPS1]], "")</f>
        <v>7.279120879120879</v>
      </c>
      <c r="R1241" s="18">
        <f>IFERROR(ZACKS_Screener[[#This Row],[Price]]/ZACKS_Screener[[#This Row],[EPS2]], "")</f>
        <v>5.967567567567567</v>
      </c>
      <c r="S1241" s="18">
        <f>IFERROR(ZACKS_Screener[[#This Row],[PE1]]/(ZACKS_Screener[[#This Row],[EG1]]*100), "")</f>
        <v>9.8815008825371545E-2</v>
      </c>
      <c r="T1241" s="18">
        <f>IFERROR(ZACKS_Screener[[#This Row],[PE2]]/(ZACKS_Screener[[#This Row],[EG2]]*100), "")</f>
        <v>0.27152432432432427</v>
      </c>
      <c r="U1241"/>
    </row>
    <row r="1242" spans="1:21" hidden="1" x14ac:dyDescent="0.25">
      <c r="A1242" s="24" t="s">
        <v>2138</v>
      </c>
      <c r="B1242" s="34">
        <v>3279.59</v>
      </c>
      <c r="C1242" s="6" t="s">
        <v>2137</v>
      </c>
      <c r="D1242" s="6" t="s">
        <v>13</v>
      </c>
      <c r="E1242" s="6" t="s">
        <v>37</v>
      </c>
      <c r="F1242" s="6" t="s">
        <v>250</v>
      </c>
      <c r="G1242">
        <v>12</v>
      </c>
      <c r="H1242">
        <v>202212</v>
      </c>
      <c r="I1242" s="9">
        <v>37.14</v>
      </c>
      <c r="J1242" s="9">
        <v>2.81</v>
      </c>
      <c r="K1242" s="9">
        <v>2.83</v>
      </c>
      <c r="L1242" s="9">
        <v>2.92</v>
      </c>
      <c r="M1242" s="27" t="str">
        <f>IFERROR(INDEX(Data!AE:AE,MATCH(ZACKS_Screener[[#This Row],[Company Name]] &amp; " *", Data!AD:AD,0)), "")</f>
        <v/>
      </c>
      <c r="N1242" t="str">
        <f>INDEX(Data!AI:AI,MATCH( ZACKS_Screener[[#This Row],[NAICS1]], Data!AH:AH,0))</f>
        <v/>
      </c>
      <c r="O12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7.1174377224199354E-3</v>
      </c>
      <c r="P12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3.1802120141342705E-2</v>
      </c>
      <c r="Q1242" s="18">
        <f>IFERROR(ZACKS_Screener[[#This Row],[Price]]/ZACKS_Screener[[#This Row],[EPS1]], "")</f>
        <v>13.123674911660776</v>
      </c>
      <c r="R1242" s="18">
        <f>IFERROR(ZACKS_Screener[[#This Row],[Price]]/ZACKS_Screener[[#This Row],[EPS2]], "")</f>
        <v>12.719178082191782</v>
      </c>
      <c r="S1242" s="18">
        <f>IFERROR(ZACKS_Screener[[#This Row],[PE1]]/(ZACKS_Screener[[#This Row],[EG1]]*100), "")</f>
        <v>18.438763250883373</v>
      </c>
      <c r="T1242" s="18">
        <f>IFERROR(ZACKS_Screener[[#This Row],[PE2]]/(ZACKS_Screener[[#This Row],[EG2]]*100), "")</f>
        <v>3.9994748858447555</v>
      </c>
      <c r="U1242"/>
    </row>
    <row r="1243" spans="1:21" hidden="1" x14ac:dyDescent="0.25">
      <c r="A1243" s="24" t="s">
        <v>2140</v>
      </c>
      <c r="B1243" s="34">
        <v>48794.55</v>
      </c>
      <c r="C1243" s="6" t="s">
        <v>2139</v>
      </c>
      <c r="D1243" s="6" t="s">
        <v>13</v>
      </c>
      <c r="E1243" s="6" t="s">
        <v>23</v>
      </c>
      <c r="F1243" s="6" t="s">
        <v>779</v>
      </c>
      <c r="G1243">
        <v>12</v>
      </c>
      <c r="H1243">
        <v>202212</v>
      </c>
      <c r="I1243" s="9">
        <v>214.35</v>
      </c>
      <c r="J1243" s="9">
        <v>13.88</v>
      </c>
      <c r="K1243" s="9">
        <v>13.43</v>
      </c>
      <c r="L1243" s="9">
        <v>14.43</v>
      </c>
      <c r="M1243" s="27" t="str">
        <f>IFERROR(INDEX(Data!AE:AE,MATCH(ZACKS_Screener[[#This Row],[Company Name]] &amp; " *", Data!AD:AD,0)), "")</f>
        <v>482111</v>
      </c>
      <c r="N1243" t="str">
        <f>INDEX(Data!AI:AI,MATCH( ZACKS_Screener[[#This Row],[NAICS1]], Data!AH:AH,0))</f>
        <v xml:space="preserve">Line-Haul Railroads </v>
      </c>
      <c r="O12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-3.2420749279538981E-2</v>
      </c>
      <c r="P12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7.4460163812360383E-2</v>
      </c>
      <c r="Q1243" s="18">
        <f>IFERROR(ZACKS_Screener[[#This Row],[Price]]/ZACKS_Screener[[#This Row],[EPS1]], "")</f>
        <v>15.960536113179449</v>
      </c>
      <c r="R1243" s="18">
        <f>IFERROR(ZACKS_Screener[[#This Row],[Price]]/ZACKS_Screener[[#This Row],[EPS2]], "")</f>
        <v>14.854469854469855</v>
      </c>
      <c r="S1243" s="18">
        <f>IFERROR(ZACKS_Screener[[#This Row],[PE1]]/(ZACKS_Screener[[#This Row],[EG1]]*100), "")</f>
        <v>-4.9229386944651159</v>
      </c>
      <c r="T1243" s="18">
        <f>IFERROR(ZACKS_Screener[[#This Row],[PE2]]/(ZACKS_Screener[[#This Row],[EG2]]*100), "")</f>
        <v>1.9949553014553016</v>
      </c>
      <c r="U1243"/>
    </row>
    <row r="1244" spans="1:21" hidden="1" x14ac:dyDescent="0.25">
      <c r="A1244" s="24" t="s">
        <v>2142</v>
      </c>
      <c r="B1244" s="34">
        <v>4519.03</v>
      </c>
      <c r="C1244" s="6" t="s">
        <v>2141</v>
      </c>
      <c r="D1244" s="6" t="s">
        <v>22</v>
      </c>
      <c r="E1244" s="6" t="s">
        <v>30</v>
      </c>
      <c r="F1244" s="6" t="s">
        <v>2143</v>
      </c>
      <c r="G1244">
        <v>12</v>
      </c>
      <c r="H1244">
        <v>202212</v>
      </c>
      <c r="I1244" s="9">
        <v>135.86000000000001</v>
      </c>
      <c r="J1244" s="9">
        <v>9.11</v>
      </c>
      <c r="K1244" s="9">
        <v>9.85</v>
      </c>
      <c r="L1244" s="9">
        <v>10.92</v>
      </c>
      <c r="M1244" s="27" t="str">
        <f>IFERROR(INDEX(Data!AE:AE,MATCH(ZACKS_Screener[[#This Row],[Company Name]] &amp; " *", Data!AD:AD,0)), "")</f>
        <v>541512</v>
      </c>
      <c r="N1244" t="str">
        <f>INDEX(Data!AI:AI,MATCH( ZACKS_Screener[[#This Row],[NAICS1]], Data!AH:AH,0))</f>
        <v xml:space="preserve">Computer Systems Design Services </v>
      </c>
      <c r="O12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8.1229418221734392E-2</v>
      </c>
      <c r="P12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0.10862944162436551</v>
      </c>
      <c r="Q1244" s="18">
        <f>IFERROR(ZACKS_Screener[[#This Row],[Price]]/ZACKS_Screener[[#This Row],[EPS1]], "")</f>
        <v>13.792893401015231</v>
      </c>
      <c r="R1244" s="18">
        <f>IFERROR(ZACKS_Screener[[#This Row],[Price]]/ZACKS_Screener[[#This Row],[EPS2]], "")</f>
        <v>12.441391941391943</v>
      </c>
      <c r="S1244" s="18">
        <f>IFERROR(ZACKS_Screener[[#This Row],[PE1]]/(ZACKS_Screener[[#This Row],[EG1]]*100), "")</f>
        <v>1.6980170119357931</v>
      </c>
      <c r="T1244" s="18">
        <f>IFERROR(ZACKS_Screener[[#This Row],[PE2]]/(ZACKS_Screener[[#This Row],[EG2]]*100), "")</f>
        <v>1.1453057067543047</v>
      </c>
      <c r="U1244"/>
    </row>
    <row r="1245" spans="1:21" hidden="1" x14ac:dyDescent="0.25">
      <c r="A1245" s="24" t="s">
        <v>2145</v>
      </c>
      <c r="B1245" s="34">
        <v>4515.49</v>
      </c>
      <c r="C1245" s="6" t="s">
        <v>2144</v>
      </c>
      <c r="D1245" s="6" t="s">
        <v>13</v>
      </c>
      <c r="E1245" s="6" t="s">
        <v>85</v>
      </c>
      <c r="F1245" s="6" t="s">
        <v>1903</v>
      </c>
      <c r="G1245">
        <v>12</v>
      </c>
      <c r="H1245">
        <v>202212</v>
      </c>
      <c r="I1245" s="9">
        <v>118.16</v>
      </c>
      <c r="J1245" s="9">
        <v>5.59</v>
      </c>
      <c r="K1245" s="9">
        <v>5.91</v>
      </c>
      <c r="L1245" s="9">
        <v>6.16</v>
      </c>
      <c r="M1245" s="27" t="str">
        <f>IFERROR(INDEX(Data!AE:AE,MATCH(ZACKS_Screener[[#This Row],[Company Name]] &amp; " *", Data!AD:AD,0)), "")</f>
        <v>561320</v>
      </c>
      <c r="N1245" t="str">
        <f>INDEX(Data!AI:AI,MATCH( ZACKS_Screener[[#This Row],[NAICS1]], Data!AH:AH,0))</f>
        <v>Temporary Help Services</v>
      </c>
      <c r="O12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5.7245080500894503E-2</v>
      </c>
      <c r="P12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4.2301184433164128E-2</v>
      </c>
      <c r="Q1245" s="18">
        <f>IFERROR(ZACKS_Screener[[#This Row],[Price]]/ZACKS_Screener[[#This Row],[EPS1]], "")</f>
        <v>19.993231810490691</v>
      </c>
      <c r="R1245" s="18">
        <f>IFERROR(ZACKS_Screener[[#This Row],[Price]]/ZACKS_Screener[[#This Row],[EPS2]], "")</f>
        <v>19.18181818181818</v>
      </c>
      <c r="S1245" s="18">
        <f>IFERROR(ZACKS_Screener[[#This Row],[PE1]]/(ZACKS_Screener[[#This Row],[EG1]]*100), "")</f>
        <v>3.4925676818950899</v>
      </c>
      <c r="T1245" s="18">
        <f>IFERROR(ZACKS_Screener[[#This Row],[PE2]]/(ZACKS_Screener[[#This Row],[EG2]]*100), "")</f>
        <v>4.5345818181818176</v>
      </c>
      <c r="U1245"/>
    </row>
    <row r="1246" spans="1:21" hidden="1" x14ac:dyDescent="0.25">
      <c r="A1246" s="24" t="s">
        <v>2147</v>
      </c>
      <c r="B1246" s="34">
        <v>15033.22</v>
      </c>
      <c r="C1246" s="6" t="s">
        <v>2146</v>
      </c>
      <c r="D1246" s="6" t="s">
        <v>22</v>
      </c>
      <c r="E1246" s="6" t="s">
        <v>14</v>
      </c>
      <c r="F1246" s="6" t="s">
        <v>2148</v>
      </c>
      <c r="G1246">
        <v>4</v>
      </c>
      <c r="H1246">
        <v>202304</v>
      </c>
      <c r="I1246" s="9">
        <v>70.28</v>
      </c>
      <c r="J1246" s="9">
        <v>5.59</v>
      </c>
      <c r="K1246" s="9">
        <v>5.49</v>
      </c>
      <c r="L1246" s="9">
        <v>6</v>
      </c>
      <c r="M1246" s="27" t="str">
        <f>IFERROR(INDEX(Data!AE:AE,MATCH(ZACKS_Screener[[#This Row],[Company Name]] &amp; " *", Data!AD:AD,0)), "")</f>
        <v>334112</v>
      </c>
      <c r="N1246" t="str">
        <f>INDEX(Data!AI:AI,MATCH( ZACKS_Screener[[#This Row],[NAICS1]], Data!AH:AH,0))</f>
        <v xml:space="preserve">Computer Storage Device Manufacturing </v>
      </c>
      <c r="O12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-1.7889087656529454E-2</v>
      </c>
      <c r="P12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9.2896174863387942E-2</v>
      </c>
      <c r="Q1246" s="18">
        <f>IFERROR(ZACKS_Screener[[#This Row],[Price]]/ZACKS_Screener[[#This Row],[EPS1]], "")</f>
        <v>12.801457194899818</v>
      </c>
      <c r="R1246" s="18">
        <f>IFERROR(ZACKS_Screener[[#This Row],[Price]]/ZACKS_Screener[[#This Row],[EPS2]], "")</f>
        <v>11.713333333333333</v>
      </c>
      <c r="S1246" s="18">
        <f>IFERROR(ZACKS_Screener[[#This Row],[PE1]]/(ZACKS_Screener[[#This Row],[EG1]]*100), "")</f>
        <v>-7.1560145719490231</v>
      </c>
      <c r="T1246" s="18">
        <f>IFERROR(ZACKS_Screener[[#This Row],[PE2]]/(ZACKS_Screener[[#This Row],[EG2]]*100), "")</f>
        <v>1.2609058823529415</v>
      </c>
      <c r="U1246"/>
    </row>
    <row r="1247" spans="1:21" hidden="1" x14ac:dyDescent="0.25">
      <c r="A1247" s="24" t="s">
        <v>2150</v>
      </c>
      <c r="B1247" s="34">
        <v>4094.13</v>
      </c>
      <c r="C1247" s="6" t="s">
        <v>2149</v>
      </c>
      <c r="D1247" s="6" t="s">
        <v>13</v>
      </c>
      <c r="E1247" s="6" t="s">
        <v>51</v>
      </c>
      <c r="F1247" s="6" t="s">
        <v>817</v>
      </c>
      <c r="G1247">
        <v>12</v>
      </c>
      <c r="H1247">
        <v>202212</v>
      </c>
      <c r="I1247" s="9">
        <v>5.92</v>
      </c>
      <c r="J1247" s="9">
        <v>-0.53</v>
      </c>
      <c r="K1247" s="9">
        <v>0.47</v>
      </c>
      <c r="L1247" s="9">
        <v>0.28999999999999998</v>
      </c>
      <c r="M1247" s="27" t="str">
        <f>IFERROR(INDEX(Data!AE:AE,MATCH(ZACKS_Screener[[#This Row],[Company Name]] &amp; " *", Data!AD:AD,0)), "")</f>
        <v/>
      </c>
      <c r="N1247" t="str">
        <f>INDEX(Data!AI:AI,MATCH( ZACKS_Screener[[#This Row],[NAICS1]], Data!AH:AH,0))</f>
        <v/>
      </c>
      <c r="O12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-0.38297872340425532</v>
      </c>
      <c r="Q1247" s="18">
        <f>IFERROR(ZACKS_Screener[[#This Row],[Price]]/ZACKS_Screener[[#This Row],[EPS1]], "")</f>
        <v>12.595744680851064</v>
      </c>
      <c r="R1247" s="18">
        <f>IFERROR(ZACKS_Screener[[#This Row],[Price]]/ZACKS_Screener[[#This Row],[EPS2]], "")</f>
        <v>20.413793103448278</v>
      </c>
      <c r="S1247" s="18">
        <f>IFERROR(ZACKS_Screener[[#This Row],[PE1]]/(ZACKS_Screener[[#This Row],[EG1]]*100), "")</f>
        <v>0.12595744680851065</v>
      </c>
      <c r="T1247" s="18">
        <f>IFERROR(ZACKS_Screener[[#This Row],[PE2]]/(ZACKS_Screener[[#This Row],[EG2]]*100), "")</f>
        <v>-0.53302681992337164</v>
      </c>
      <c r="U1247"/>
    </row>
    <row r="1248" spans="1:21" hidden="1" x14ac:dyDescent="0.25">
      <c r="A1248" s="24" t="s">
        <v>41432</v>
      </c>
      <c r="B1248" s="34">
        <v>2157.5100000000002</v>
      </c>
      <c r="C1248" s="6" t="s">
        <v>41431</v>
      </c>
      <c r="D1248" s="6" t="s">
        <v>22</v>
      </c>
      <c r="E1248" s="6" t="s">
        <v>14</v>
      </c>
      <c r="F1248" s="6" t="s">
        <v>860</v>
      </c>
      <c r="G1248">
        <v>3</v>
      </c>
      <c r="H1248">
        <v>202303</v>
      </c>
      <c r="I1248" s="9">
        <v>30.28</v>
      </c>
      <c r="J1248" s="9">
        <v>2.1800000000000002</v>
      </c>
      <c r="K1248" s="9">
        <v>2.2400000000000002</v>
      </c>
      <c r="L1248" s="9">
        <v>2.3199999999999998</v>
      </c>
      <c r="M1248" s="27" t="str">
        <f>IFERROR(INDEX(Data!AE:AE,MATCH(ZACKS_Screener[[#This Row],[Company Name]] &amp; " *", Data!AD:AD,0)), "")</f>
        <v/>
      </c>
      <c r="N1248" t="str">
        <f>INDEX(Data!AI:AI,MATCH( ZACKS_Screener[[#This Row],[NAICS1]], Data!AH:AH,0))</f>
        <v/>
      </c>
      <c r="O12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2.7522935779816536E-2</v>
      </c>
      <c r="P12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3.5714285714285546E-2</v>
      </c>
      <c r="Q1248" s="18">
        <f>IFERROR(ZACKS_Screener[[#This Row],[Price]]/ZACKS_Screener[[#This Row],[EPS1]], "")</f>
        <v>13.517857142857142</v>
      </c>
      <c r="R1248" s="18">
        <f>IFERROR(ZACKS_Screener[[#This Row],[Price]]/ZACKS_Screener[[#This Row],[EPS2]], "")</f>
        <v>13.051724137931036</v>
      </c>
      <c r="S1248" s="18">
        <f>IFERROR(ZACKS_Screener[[#This Row],[PE1]]/(ZACKS_Screener[[#This Row],[EG1]]*100), "")</f>
        <v>4.9114880952380915</v>
      </c>
      <c r="T1248" s="18">
        <f>IFERROR(ZACKS_Screener[[#This Row],[PE2]]/(ZACKS_Screener[[#This Row],[EG2]]*100), "")</f>
        <v>3.6544827586207069</v>
      </c>
      <c r="U1248"/>
    </row>
    <row r="1249" spans="1:21" hidden="1" x14ac:dyDescent="0.25">
      <c r="A1249" s="24" t="s">
        <v>2152</v>
      </c>
      <c r="B1249" s="34">
        <v>56787.95</v>
      </c>
      <c r="C1249" s="6" t="s">
        <v>2151</v>
      </c>
      <c r="D1249" s="6" t="s">
        <v>22</v>
      </c>
      <c r="E1249" s="6" t="s">
        <v>14</v>
      </c>
      <c r="F1249" s="6" t="s">
        <v>1381</v>
      </c>
      <c r="G1249">
        <v>12</v>
      </c>
      <c r="H1249">
        <v>202212</v>
      </c>
      <c r="I1249" s="9">
        <v>86.73</v>
      </c>
      <c r="J1249" s="9">
        <v>5.0199999999999996</v>
      </c>
      <c r="K1249" s="9">
        <v>5.82</v>
      </c>
      <c r="L1249" s="9">
        <v>6.6</v>
      </c>
      <c r="M1249" s="27" t="str">
        <f>IFERROR(INDEX(Data!AE:AE,MATCH(ZACKS_Screener[[#This Row],[Company Name]] &amp; " *", Data!AD:AD,0)), "")</f>
        <v/>
      </c>
      <c r="N1249" t="str">
        <f>INDEX(Data!AI:AI,MATCH( ZACKS_Screener[[#This Row],[NAICS1]], Data!AH:AH,0))</f>
        <v/>
      </c>
      <c r="O12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0.15936254980079698</v>
      </c>
      <c r="P12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1249" s="18">
        <f>IFERROR(ZACKS_Screener[[#This Row],[Price]]/ZACKS_Screener[[#This Row],[EPS1]], "")</f>
        <v>14.902061855670103</v>
      </c>
      <c r="R1249" s="18">
        <f>IFERROR(ZACKS_Screener[[#This Row],[Price]]/ZACKS_Screener[[#This Row],[EPS2]], "")</f>
        <v>13.140909090909092</v>
      </c>
      <c r="S1249" s="18">
        <f>IFERROR(ZACKS_Screener[[#This Row],[PE1]]/(ZACKS_Screener[[#This Row],[EG1]]*100), "")</f>
        <v>0.9351043814432981</v>
      </c>
      <c r="T1249" s="18">
        <f>IFERROR(ZACKS_Screener[[#This Row],[PE2]]/(ZACKS_Screener[[#This Row],[EG2]]*100), "")</f>
        <v>0.98051398601398698</v>
      </c>
      <c r="U1249"/>
    </row>
    <row r="1250" spans="1:21" hidden="1" x14ac:dyDescent="0.25">
      <c r="A1250" s="24" t="s">
        <v>2154</v>
      </c>
      <c r="B1250" s="34">
        <v>3637.58</v>
      </c>
      <c r="C1250" s="6" t="s">
        <v>2153</v>
      </c>
      <c r="D1250" s="6" t="s">
        <v>22</v>
      </c>
      <c r="E1250" s="6" t="s">
        <v>41</v>
      </c>
      <c r="F1250" s="6" t="s">
        <v>67</v>
      </c>
      <c r="G1250">
        <v>12</v>
      </c>
      <c r="H1250">
        <v>202212</v>
      </c>
      <c r="I1250" s="9">
        <v>41.27</v>
      </c>
      <c r="J1250" s="9">
        <v>-6.16</v>
      </c>
      <c r="K1250" s="9">
        <v>-5.33</v>
      </c>
      <c r="L1250" s="9">
        <v>-5.73</v>
      </c>
      <c r="M1250" s="27" t="str">
        <f>IFERROR(INDEX(Data!AE:AE,MATCH(ZACKS_Screener[[#This Row],[Company Name]] &amp; " *", Data!AD:AD,0)), "")</f>
        <v/>
      </c>
      <c r="N1250" t="str">
        <f>INDEX(Data!AI:AI,MATCH( ZACKS_Screener[[#This Row],[NAICS1]], Data!AH:AH,0))</f>
        <v/>
      </c>
      <c r="O12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0.13474025974025974</v>
      </c>
      <c r="P12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-7.5046904315197061E-2</v>
      </c>
      <c r="Q1250" s="18">
        <f>IFERROR(ZACKS_Screener[[#This Row],[Price]]/ZACKS_Screener[[#This Row],[EPS1]], "")</f>
        <v>-7.7429643527204508</v>
      </c>
      <c r="R1250" s="18">
        <f>IFERROR(ZACKS_Screener[[#This Row],[Price]]/ZACKS_Screener[[#This Row],[EPS2]], "")</f>
        <v>-7.2024432809773122</v>
      </c>
      <c r="S1250" s="18">
        <f>IFERROR(ZACKS_Screener[[#This Row],[PE1]]/(ZACKS_Screener[[#This Row],[EG1]]*100), "")</f>
        <v>-0.5746585591898552</v>
      </c>
      <c r="T1250" s="18">
        <f>IFERROR(ZACKS_Screener[[#This Row],[PE2]]/(ZACKS_Screener[[#This Row],[EG2]]*100), "")</f>
        <v>0.95972556719022606</v>
      </c>
      <c r="U1250"/>
    </row>
    <row r="1251" spans="1:21" hidden="1" x14ac:dyDescent="0.25">
      <c r="A1251" s="24" t="s">
        <v>2156</v>
      </c>
      <c r="B1251" s="34">
        <v>6985.1</v>
      </c>
      <c r="C1251" s="6" t="s">
        <v>2155</v>
      </c>
      <c r="D1251" s="6" t="s">
        <v>22</v>
      </c>
      <c r="E1251" s="6" t="s">
        <v>14</v>
      </c>
      <c r="F1251" s="6" t="s">
        <v>163</v>
      </c>
      <c r="G1251">
        <v>7</v>
      </c>
      <c r="H1251">
        <v>202207</v>
      </c>
      <c r="I1251" s="9">
        <v>29.63</v>
      </c>
      <c r="J1251" s="9">
        <v>-0.46</v>
      </c>
      <c r="K1251" s="9">
        <v>0.45</v>
      </c>
      <c r="L1251" s="9">
        <v>0.67</v>
      </c>
      <c r="M1251" s="27" t="str">
        <f>IFERROR(INDEX(Data!AE:AE,MATCH(ZACKS_Screener[[#This Row],[Company Name]] &amp; " *", Data!AD:AD,0)), "")</f>
        <v/>
      </c>
      <c r="N1251" t="str">
        <f>INDEX(Data!AI:AI,MATCH( ZACKS_Screener[[#This Row],[NAICS1]], Data!AH:AH,0))</f>
        <v/>
      </c>
      <c r="O12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0.48888888888888893</v>
      </c>
      <c r="Q1251" s="18">
        <f>IFERROR(ZACKS_Screener[[#This Row],[Price]]/ZACKS_Screener[[#This Row],[EPS1]], "")</f>
        <v>65.844444444444434</v>
      </c>
      <c r="R1251" s="18">
        <f>IFERROR(ZACKS_Screener[[#This Row],[Price]]/ZACKS_Screener[[#This Row],[EPS2]], "")</f>
        <v>44.223880597014919</v>
      </c>
      <c r="S1251" s="18">
        <f>IFERROR(ZACKS_Screener[[#This Row],[PE1]]/(ZACKS_Screener[[#This Row],[EG1]]*100), "")</f>
        <v>0.65844444444444439</v>
      </c>
      <c r="T1251" s="18">
        <f>IFERROR(ZACKS_Screener[[#This Row],[PE2]]/(ZACKS_Screener[[#This Row],[EG2]]*100), "")</f>
        <v>0.90457937584803239</v>
      </c>
      <c r="U1251"/>
    </row>
    <row r="1252" spans="1:21" hidden="1" x14ac:dyDescent="0.25">
      <c r="A1252" s="24" t="s">
        <v>2158</v>
      </c>
      <c r="B1252" s="34">
        <v>27458.49</v>
      </c>
      <c r="C1252" s="6" t="s">
        <v>2157</v>
      </c>
      <c r="D1252" s="6" t="s">
        <v>13</v>
      </c>
      <c r="E1252" s="6" t="s">
        <v>130</v>
      </c>
      <c r="F1252" s="6" t="s">
        <v>685</v>
      </c>
      <c r="G1252">
        <v>12</v>
      </c>
      <c r="H1252">
        <v>202212</v>
      </c>
      <c r="I1252" s="9">
        <v>55.35</v>
      </c>
      <c r="J1252" s="9">
        <v>13.19</v>
      </c>
      <c r="K1252" s="9">
        <v>7.08</v>
      </c>
      <c r="L1252" s="9">
        <v>6.47</v>
      </c>
      <c r="M1252" s="27" t="str">
        <f>IFERROR(INDEX(Data!AE:AE,MATCH(ZACKS_Screener[[#This Row],[Company Name]] &amp; " *", Data!AD:AD,0)), "")</f>
        <v>424910</v>
      </c>
      <c r="N1252" t="str">
        <f>INDEX(Data!AI:AI,MATCH( ZACKS_Screener[[#This Row],[NAICS1]], Data!AH:AH,0))</f>
        <v xml:space="preserve">Farm Supplies Merchant Wholesalers </v>
      </c>
      <c r="O12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-0.4632297194844579</v>
      </c>
      <c r="P12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-8.6158192090395519E-2</v>
      </c>
      <c r="Q1252" s="18">
        <f>IFERROR(ZACKS_Screener[[#This Row],[Price]]/ZACKS_Screener[[#This Row],[EPS1]], "")</f>
        <v>7.8177966101694913</v>
      </c>
      <c r="R1252" s="18">
        <f>IFERROR(ZACKS_Screener[[#This Row],[Price]]/ZACKS_Screener[[#This Row],[EPS2]], "")</f>
        <v>8.5548686244204024</v>
      </c>
      <c r="S1252" s="18">
        <f>IFERROR(ZACKS_Screener[[#This Row],[PE1]]/(ZACKS_Screener[[#This Row],[EG1]]*100), "")</f>
        <v>-0.16876716413770146</v>
      </c>
      <c r="T1252" s="18">
        <f>IFERROR(ZACKS_Screener[[#This Row],[PE2]]/(ZACKS_Screener[[#This Row],[EG2]]*100), "")</f>
        <v>-0.99292573542453144</v>
      </c>
      <c r="U1252"/>
    </row>
    <row r="1253" spans="1:21" hidden="1" x14ac:dyDescent="0.25">
      <c r="A1253" s="24" t="s">
        <v>2160</v>
      </c>
      <c r="B1253" s="34">
        <v>5457.91</v>
      </c>
      <c r="C1253" s="6" t="s">
        <v>2159</v>
      </c>
      <c r="D1253" s="6" t="s">
        <v>22</v>
      </c>
      <c r="E1253" s="6" t="s">
        <v>41</v>
      </c>
      <c r="F1253" s="6" t="s">
        <v>153</v>
      </c>
      <c r="G1253">
        <v>12</v>
      </c>
      <c r="H1253">
        <v>202212</v>
      </c>
      <c r="I1253" s="9">
        <v>47.75</v>
      </c>
      <c r="J1253" s="9">
        <v>-5.57</v>
      </c>
      <c r="K1253" s="9">
        <v>-4.08</v>
      </c>
      <c r="L1253" s="9">
        <v>-2.6</v>
      </c>
      <c r="M1253" s="27" t="str">
        <f>IFERROR(INDEX(Data!AE:AE,MATCH(ZACKS_Screener[[#This Row],[Company Name]] &amp; " *", Data!AD:AD,0)), "")</f>
        <v>621511</v>
      </c>
      <c r="N1253" t="str">
        <f>INDEX(Data!AI:AI,MATCH( ZACKS_Screener[[#This Row],[NAICS1]], Data!AH:AH,0))</f>
        <v xml:space="preserve">Medical Laboratories </v>
      </c>
      <c r="O12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0.26750448833034113</v>
      </c>
      <c r="P12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0.36274509803921567</v>
      </c>
      <c r="Q1253" s="18">
        <f>IFERROR(ZACKS_Screener[[#This Row],[Price]]/ZACKS_Screener[[#This Row],[EPS1]], "")</f>
        <v>-11.703431372549019</v>
      </c>
      <c r="R1253" s="18">
        <f>IFERROR(ZACKS_Screener[[#This Row],[Price]]/ZACKS_Screener[[#This Row],[EPS2]], "")</f>
        <v>-18.365384615384613</v>
      </c>
      <c r="S1253" s="18">
        <f>IFERROR(ZACKS_Screener[[#This Row],[PE1]]/(ZACKS_Screener[[#This Row],[EG1]]*100), "")</f>
        <v>-0.4375041123832083</v>
      </c>
      <c r="T1253" s="18">
        <f>IFERROR(ZACKS_Screener[[#This Row],[PE2]]/(ZACKS_Screener[[#This Row],[EG2]]*100), "")</f>
        <v>-0.50628898128898125</v>
      </c>
      <c r="U1253"/>
    </row>
    <row r="1254" spans="1:21" hidden="1" x14ac:dyDescent="0.25">
      <c r="A1254" s="24" t="s">
        <v>2162</v>
      </c>
      <c r="B1254" s="34">
        <v>15490.25</v>
      </c>
      <c r="C1254" s="6" t="s">
        <v>2161</v>
      </c>
      <c r="D1254" s="6" t="s">
        <v>22</v>
      </c>
      <c r="E1254" s="6" t="s">
        <v>37</v>
      </c>
      <c r="F1254" s="6" t="s">
        <v>404</v>
      </c>
      <c r="G1254">
        <v>12</v>
      </c>
      <c r="H1254">
        <v>202212</v>
      </c>
      <c r="I1254" s="9">
        <v>74.349999999999994</v>
      </c>
      <c r="J1254" s="9">
        <v>7.08</v>
      </c>
      <c r="K1254" s="9">
        <v>6.29</v>
      </c>
      <c r="L1254" s="9">
        <v>6.5</v>
      </c>
      <c r="M1254" s="27" t="str">
        <f>IFERROR(INDEX(Data!AE:AE,MATCH(ZACKS_Screener[[#This Row],[Company Name]] &amp; " *", Data!AD:AD,0)), "")</f>
        <v/>
      </c>
      <c r="N1254" t="str">
        <f>INDEX(Data!AI:AI,MATCH( ZACKS_Screener[[#This Row],[NAICS1]], Data!AH:AH,0))</f>
        <v/>
      </c>
      <c r="O12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-0.1115819209039548</v>
      </c>
      <c r="P12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3.3386327503974557E-2</v>
      </c>
      <c r="Q1254" s="18">
        <f>IFERROR(ZACKS_Screener[[#This Row],[Price]]/ZACKS_Screener[[#This Row],[EPS1]], "")</f>
        <v>11.820349761526231</v>
      </c>
      <c r="R1254" s="18">
        <f>IFERROR(ZACKS_Screener[[#This Row],[Price]]/ZACKS_Screener[[#This Row],[EPS2]], "")</f>
        <v>11.438461538461537</v>
      </c>
      <c r="S1254" s="18">
        <f>IFERROR(ZACKS_Screener[[#This Row],[PE1]]/(ZACKS_Screener[[#This Row],[EG1]]*100), "")</f>
        <v>-1.0593427381215912</v>
      </c>
      <c r="T1254" s="18">
        <f>IFERROR(ZACKS_Screener[[#This Row],[PE2]]/(ZACKS_Screener[[#This Row],[EG2]]*100), "")</f>
        <v>3.4260915750915752</v>
      </c>
      <c r="U1254"/>
    </row>
    <row r="1255" spans="1:21" hidden="1" x14ac:dyDescent="0.25">
      <c r="A1255" s="24" t="s">
        <v>2164</v>
      </c>
      <c r="B1255" s="34">
        <v>32487.93</v>
      </c>
      <c r="C1255" s="6" t="s">
        <v>2163</v>
      </c>
      <c r="D1255" s="6" t="s">
        <v>13</v>
      </c>
      <c r="E1255" s="6" t="s">
        <v>85</v>
      </c>
      <c r="F1255" s="6" t="s">
        <v>286</v>
      </c>
      <c r="G1255">
        <v>12</v>
      </c>
      <c r="H1255">
        <v>202212</v>
      </c>
      <c r="I1255" s="9">
        <v>6.92</v>
      </c>
      <c r="J1255" s="9">
        <v>0.04</v>
      </c>
      <c r="K1255" s="9">
        <v>0.14000000000000001</v>
      </c>
      <c r="L1255" s="9">
        <v>0.25</v>
      </c>
      <c r="M1255" s="27" t="str">
        <f>IFERROR(INDEX(Data!AE:AE,MATCH(ZACKS_Screener[[#This Row],[Company Name]] &amp; " *", Data!AD:AD,0)), "")</f>
        <v/>
      </c>
      <c r="N1255" t="str">
        <f>INDEX(Data!AI:AI,MATCH( ZACKS_Screener[[#This Row],[NAICS1]], Data!AH:AH,0))</f>
        <v/>
      </c>
      <c r="O12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12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0.78571428571428559</v>
      </c>
      <c r="Q1255" s="18">
        <f>IFERROR(ZACKS_Screener[[#This Row],[Price]]/ZACKS_Screener[[#This Row],[EPS1]], "")</f>
        <v>49.428571428571423</v>
      </c>
      <c r="R1255" s="18">
        <f>IFERROR(ZACKS_Screener[[#This Row],[Price]]/ZACKS_Screener[[#This Row],[EPS2]], "")</f>
        <v>27.68</v>
      </c>
      <c r="S1255" s="18">
        <f>IFERROR(ZACKS_Screener[[#This Row],[PE1]]/(ZACKS_Screener[[#This Row],[EG1]]*100), "")</f>
        <v>0.1977142857142857</v>
      </c>
      <c r="T1255" s="18">
        <f>IFERROR(ZACKS_Screener[[#This Row],[PE2]]/(ZACKS_Screener[[#This Row],[EG2]]*100), "")</f>
        <v>0.35229090909090915</v>
      </c>
      <c r="U1255"/>
    </row>
    <row r="1256" spans="1:21" hidden="1" x14ac:dyDescent="0.25">
      <c r="A1256" s="24" t="s">
        <v>2166</v>
      </c>
      <c r="B1256" s="34">
        <v>35407.360000000001</v>
      </c>
      <c r="C1256" s="6" t="s">
        <v>2165</v>
      </c>
      <c r="D1256" s="6" t="s">
        <v>13</v>
      </c>
      <c r="E1256" s="6" t="s">
        <v>130</v>
      </c>
      <c r="F1256" s="6" t="s">
        <v>756</v>
      </c>
      <c r="G1256">
        <v>12</v>
      </c>
      <c r="H1256">
        <v>202212</v>
      </c>
      <c r="I1256" s="9">
        <v>140.94</v>
      </c>
      <c r="J1256" s="9">
        <v>28.79</v>
      </c>
      <c r="K1256" s="9">
        <v>17</v>
      </c>
      <c r="L1256" s="9">
        <v>11.85</v>
      </c>
      <c r="M1256" s="27" t="str">
        <f>IFERROR(INDEX(Data!AE:AE,MATCH(ZACKS_Screener[[#This Row],[Company Name]] &amp; " *", Data!AD:AD,0)), "")</f>
        <v>331110</v>
      </c>
      <c r="N1256" t="str">
        <f>INDEX(Data!AI:AI,MATCH( ZACKS_Screener[[#This Row],[NAICS1]], Data!AH:AH,0))</f>
        <v xml:space="preserve">Iron and Steel Mills and Ferroalloy Manufacturing </v>
      </c>
      <c r="O12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-0.40951719346995485</v>
      </c>
      <c r="P12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-0.30294117647058827</v>
      </c>
      <c r="Q1256" s="18">
        <f>IFERROR(ZACKS_Screener[[#This Row],[Price]]/ZACKS_Screener[[#This Row],[EPS1]], "")</f>
        <v>8.290588235294118</v>
      </c>
      <c r="R1256" s="18">
        <f>IFERROR(ZACKS_Screener[[#This Row],[Price]]/ZACKS_Screener[[#This Row],[EPS2]], "")</f>
        <v>11.893670886075949</v>
      </c>
      <c r="S1256" s="18">
        <f>IFERROR(ZACKS_Screener[[#This Row],[PE1]]/(ZACKS_Screener[[#This Row],[EG1]]*100), "")</f>
        <v>-0.20244786708576559</v>
      </c>
      <c r="T1256" s="18">
        <f>IFERROR(ZACKS_Screener[[#This Row],[PE2]]/(ZACKS_Screener[[#This Row],[EG2]]*100), "")</f>
        <v>-0.3926066117733808</v>
      </c>
      <c r="U1256"/>
    </row>
    <row r="1257" spans="1:21" hidden="1" x14ac:dyDescent="0.25">
      <c r="A1257" s="24" t="s">
        <v>41442</v>
      </c>
      <c r="B1257" s="34">
        <v>2043.94</v>
      </c>
      <c r="C1257" s="6" t="s">
        <v>41441</v>
      </c>
      <c r="D1257" s="6" t="s">
        <v>22</v>
      </c>
      <c r="E1257" s="6" t="s">
        <v>41</v>
      </c>
      <c r="F1257" s="6" t="s">
        <v>61</v>
      </c>
      <c r="G1257">
        <v>12</v>
      </c>
      <c r="H1257">
        <v>202212</v>
      </c>
      <c r="I1257" s="9">
        <v>38.97</v>
      </c>
      <c r="J1257" s="9">
        <v>1.98</v>
      </c>
      <c r="K1257" s="9">
        <v>2.19</v>
      </c>
      <c r="L1257" s="9">
        <v>2.57</v>
      </c>
      <c r="M1257" s="27" t="str">
        <f>IFERROR(INDEX(Data!AE:AE,MATCH(ZACKS_Screener[[#This Row],[Company Name]] &amp; " *", Data!AD:AD,0)), "")</f>
        <v/>
      </c>
      <c r="N1257" t="str">
        <f>INDEX(Data!AI:AI,MATCH( ZACKS_Screener[[#This Row],[NAICS1]], Data!AH:AH,0))</f>
        <v/>
      </c>
      <c r="O12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0.10606060606060605</v>
      </c>
      <c r="P12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0.17351598173515978</v>
      </c>
      <c r="Q1257" s="18">
        <f>IFERROR(ZACKS_Screener[[#This Row],[Price]]/ZACKS_Screener[[#This Row],[EPS1]], "")</f>
        <v>17.794520547945204</v>
      </c>
      <c r="R1257" s="18">
        <f>IFERROR(ZACKS_Screener[[#This Row],[Price]]/ZACKS_Screener[[#This Row],[EPS2]], "")</f>
        <v>15.16342412451362</v>
      </c>
      <c r="S1257" s="18">
        <f>IFERROR(ZACKS_Screener[[#This Row],[PE1]]/(ZACKS_Screener[[#This Row],[EG1]]*100), "")</f>
        <v>1.6777690802348337</v>
      </c>
      <c r="T1257" s="18">
        <f>IFERROR(ZACKS_Screener[[#This Row],[PE2]]/(ZACKS_Screener[[#This Row],[EG2]]*100), "")</f>
        <v>0.87389207454433782</v>
      </c>
      <c r="U1257"/>
    </row>
    <row r="1258" spans="1:21" hidden="1" x14ac:dyDescent="0.25">
      <c r="A1258" s="24" t="s">
        <v>41444</v>
      </c>
      <c r="B1258" s="34">
        <v>2498.41</v>
      </c>
      <c r="C1258" s="6" t="s">
        <v>41443</v>
      </c>
      <c r="D1258" s="6" t="s">
        <v>22</v>
      </c>
      <c r="E1258" s="6" t="s">
        <v>41</v>
      </c>
      <c r="F1258" s="6" t="s">
        <v>67</v>
      </c>
      <c r="G1258">
        <v>12</v>
      </c>
      <c r="H1258">
        <v>202212</v>
      </c>
      <c r="I1258" s="9">
        <v>43.97</v>
      </c>
      <c r="J1258" s="9">
        <v>-1.65</v>
      </c>
      <c r="K1258" s="9">
        <v>-2.2200000000000002</v>
      </c>
      <c r="L1258" s="9">
        <v>-2.75</v>
      </c>
      <c r="M1258" s="27" t="str">
        <f>IFERROR(INDEX(Data!AE:AE,MATCH(ZACKS_Screener[[#This Row],[Company Name]] &amp; " *", Data!AD:AD,0)), "")</f>
        <v/>
      </c>
      <c r="N1258" t="str">
        <f>INDEX(Data!AI:AI,MATCH( ZACKS_Screener[[#This Row],[NAICS1]], Data!AH:AH,0))</f>
        <v/>
      </c>
      <c r="O12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-0.34545454545454563</v>
      </c>
      <c r="P12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-0.23873873873873863</v>
      </c>
      <c r="Q1258" s="18">
        <f>IFERROR(ZACKS_Screener[[#This Row],[Price]]/ZACKS_Screener[[#This Row],[EPS1]], "")</f>
        <v>-19.806306306306304</v>
      </c>
      <c r="R1258" s="18">
        <f>IFERROR(ZACKS_Screener[[#This Row],[Price]]/ZACKS_Screener[[#This Row],[EPS2]], "")</f>
        <v>-15.989090909090908</v>
      </c>
      <c r="S1258" s="18">
        <f>IFERROR(ZACKS_Screener[[#This Row],[PE1]]/(ZACKS_Screener[[#This Row],[EG1]]*100), "")</f>
        <v>0.57334044570886644</v>
      </c>
      <c r="T1258" s="18">
        <f>IFERROR(ZACKS_Screener[[#This Row],[PE2]]/(ZACKS_Screener[[#This Row],[EG2]]*100), "")</f>
        <v>0.66973173241852513</v>
      </c>
      <c r="U1258"/>
    </row>
    <row r="1259" spans="1:21" hidden="1" x14ac:dyDescent="0.25">
      <c r="A1259" s="24" t="s">
        <v>2168</v>
      </c>
      <c r="B1259" s="34">
        <v>8763.33</v>
      </c>
      <c r="C1259" s="6" t="s">
        <v>2167</v>
      </c>
      <c r="D1259" s="6" t="s">
        <v>22</v>
      </c>
      <c r="E1259" s="6" t="s">
        <v>41</v>
      </c>
      <c r="F1259" s="6" t="s">
        <v>153</v>
      </c>
      <c r="G1259">
        <v>12</v>
      </c>
      <c r="H1259">
        <v>202212</v>
      </c>
      <c r="I1259" s="9">
        <v>82.51</v>
      </c>
      <c r="J1259" s="9">
        <v>-0.88</v>
      </c>
      <c r="K1259" s="9">
        <v>-1.92</v>
      </c>
      <c r="L1259" s="9">
        <v>-2.19</v>
      </c>
      <c r="M1259" s="27" t="str">
        <f>IFERROR(INDEX(Data!AE:AE,MATCH(ZACKS_Screener[[#This Row],[Company Name]] &amp; " *", Data!AD:AD,0)), "")</f>
        <v/>
      </c>
      <c r="N1259" t="str">
        <f>INDEX(Data!AI:AI,MATCH( ZACKS_Screener[[#This Row],[NAICS1]], Data!AH:AH,0))</f>
        <v/>
      </c>
      <c r="O12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-1.1818181818181819</v>
      </c>
      <c r="P12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-0.14062500000000003</v>
      </c>
      <c r="Q1259" s="18">
        <f>IFERROR(ZACKS_Screener[[#This Row],[Price]]/ZACKS_Screener[[#This Row],[EPS1]], "")</f>
        <v>-42.973958333333336</v>
      </c>
      <c r="R1259" s="18">
        <f>IFERROR(ZACKS_Screener[[#This Row],[Price]]/ZACKS_Screener[[#This Row],[EPS2]], "")</f>
        <v>-37.675799086757991</v>
      </c>
      <c r="S1259" s="18">
        <f>IFERROR(ZACKS_Screener[[#This Row],[PE1]]/(ZACKS_Screener[[#This Row],[EG1]]*100), "")</f>
        <v>0.3636258012820513</v>
      </c>
      <c r="T1259" s="18">
        <f>IFERROR(ZACKS_Screener[[#This Row],[PE2]]/(ZACKS_Screener[[#This Row],[EG2]]*100), "")</f>
        <v>2.6791679350583455</v>
      </c>
      <c r="U1259"/>
    </row>
    <row r="1260" spans="1:21" hidden="1" x14ac:dyDescent="0.25">
      <c r="A1260" s="24" t="s">
        <v>2170</v>
      </c>
      <c r="B1260" s="34">
        <v>967523.69</v>
      </c>
      <c r="C1260" s="6" t="s">
        <v>2169</v>
      </c>
      <c r="D1260" s="6" t="s">
        <v>22</v>
      </c>
      <c r="E1260" s="6" t="s">
        <v>14</v>
      </c>
      <c r="F1260" s="6" t="s">
        <v>1619</v>
      </c>
      <c r="G1260">
        <v>1</v>
      </c>
      <c r="H1260">
        <v>202301</v>
      </c>
      <c r="I1260" s="9">
        <v>391.71</v>
      </c>
      <c r="J1260" s="9">
        <v>3.34</v>
      </c>
      <c r="K1260" s="9">
        <v>7.46</v>
      </c>
      <c r="L1260" s="9">
        <v>9.94</v>
      </c>
      <c r="M1260" s="27" t="str">
        <f>IFERROR(INDEX(Data!AE:AE,MATCH(ZACKS_Screener[[#This Row],[Company Name]] &amp; " *", Data!AD:AD,0)), "")</f>
        <v>334413</v>
      </c>
      <c r="N1260" t="str">
        <f>INDEX(Data!AI:AI,MATCH( ZACKS_Screener[[#This Row],[NAICS1]], Data!AH:AH,0))</f>
        <v xml:space="preserve">Semiconductor and Related Device Manufacturing </v>
      </c>
      <c r="O12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1.2335329341317367</v>
      </c>
      <c r="P12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0.33243967828418225</v>
      </c>
      <c r="Q1260" s="18">
        <f>IFERROR(ZACKS_Screener[[#This Row],[Price]]/ZACKS_Screener[[#This Row],[EPS1]], "")</f>
        <v>52.508042895442358</v>
      </c>
      <c r="R1260" s="18">
        <f>IFERROR(ZACKS_Screener[[#This Row],[Price]]/ZACKS_Screener[[#This Row],[EPS2]], "")</f>
        <v>39.407444668008047</v>
      </c>
      <c r="S1260" s="18">
        <f>IFERROR(ZACKS_Screener[[#This Row],[PE1]]/(ZACKS_Screener[[#This Row],[EG1]]*100), "")</f>
        <v>0.42567199823004237</v>
      </c>
      <c r="T1260" s="18">
        <f>IFERROR(ZACKS_Screener[[#This Row],[PE2]]/(ZACKS_Screener[[#This Row],[EG2]]*100), "")</f>
        <v>1.1854013597715325</v>
      </c>
      <c r="U1260"/>
    </row>
    <row r="1261" spans="1:21" hidden="1" x14ac:dyDescent="0.25">
      <c r="A1261" s="24" t="s">
        <v>2172</v>
      </c>
      <c r="B1261" s="34">
        <v>4208.0600000000004</v>
      </c>
      <c r="C1261" s="6" t="s">
        <v>2171</v>
      </c>
      <c r="D1261" s="6" t="s">
        <v>22</v>
      </c>
      <c r="E1261" s="6" t="s">
        <v>85</v>
      </c>
      <c r="F1261" s="6" t="s">
        <v>985</v>
      </c>
      <c r="G1261">
        <v>12</v>
      </c>
      <c r="H1261">
        <v>202212</v>
      </c>
      <c r="I1261" s="9">
        <v>30.34</v>
      </c>
      <c r="J1261" s="9">
        <v>1.86</v>
      </c>
      <c r="K1261" s="9">
        <v>2.09</v>
      </c>
      <c r="L1261" s="9">
        <v>2.73</v>
      </c>
      <c r="M1261" s="27" t="str">
        <f>IFERROR(INDEX(Data!AE:AE,MATCH(ZACKS_Screener[[#This Row],[Company Name]] &amp; " *", Data!AD:AD,0)), "")</f>
        <v/>
      </c>
      <c r="N1261" t="str">
        <f>INDEX(Data!AI:AI,MATCH( ZACKS_Screener[[#This Row],[NAICS1]], Data!AH:AH,0))</f>
        <v/>
      </c>
      <c r="O12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0.12365591397849449</v>
      </c>
      <c r="P12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0.30622009569378</v>
      </c>
      <c r="Q1261" s="18">
        <f>IFERROR(ZACKS_Screener[[#This Row],[Price]]/ZACKS_Screener[[#This Row],[EPS1]], "")</f>
        <v>14.516746411483254</v>
      </c>
      <c r="R1261" s="18">
        <f>IFERROR(ZACKS_Screener[[#This Row],[Price]]/ZACKS_Screener[[#This Row],[EPS2]], "")</f>
        <v>11.113553113553113</v>
      </c>
      <c r="S1261" s="18">
        <f>IFERROR(ZACKS_Screener[[#This Row],[PE1]]/(ZACKS_Screener[[#This Row],[EG1]]*100), "")</f>
        <v>1.1739629706677777</v>
      </c>
      <c r="T1261" s="18">
        <f>IFERROR(ZACKS_Screener[[#This Row],[PE2]]/(ZACKS_Screener[[#This Row],[EG2]]*100), "")</f>
        <v>0.36292696886446874</v>
      </c>
      <c r="U1261"/>
    </row>
    <row r="1262" spans="1:21" hidden="1" x14ac:dyDescent="0.25">
      <c r="A1262" s="24" t="s">
        <v>2173</v>
      </c>
      <c r="B1262" s="34">
        <v>3238.72</v>
      </c>
      <c r="C1262" s="6" t="s">
        <v>41445</v>
      </c>
      <c r="D1262" s="6" t="s">
        <v>22</v>
      </c>
      <c r="E1262" s="6" t="s">
        <v>14</v>
      </c>
      <c r="F1262" s="6" t="s">
        <v>196</v>
      </c>
      <c r="G1262">
        <v>12</v>
      </c>
      <c r="H1262">
        <v>202212</v>
      </c>
      <c r="I1262" s="9">
        <v>112.75</v>
      </c>
      <c r="J1262" s="9">
        <v>5.07</v>
      </c>
      <c r="K1262" s="9">
        <v>4.18</v>
      </c>
      <c r="L1262" s="9">
        <v>5.07</v>
      </c>
      <c r="M1262" s="27" t="str">
        <f>IFERROR(INDEX(Data!AE:AE,MATCH(ZACKS_Screener[[#This Row],[Company Name]] &amp; " *", Data!AD:AD,0)), "")</f>
        <v/>
      </c>
      <c r="N1262" t="str">
        <f>INDEX(Data!AI:AI,MATCH( ZACKS_Screener[[#This Row],[NAICS1]], Data!AH:AH,0))</f>
        <v/>
      </c>
      <c r="O12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-0.17554240631163717</v>
      </c>
      <c r="P12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0.21291866028708148</v>
      </c>
      <c r="Q1262" s="18">
        <f>IFERROR(ZACKS_Screener[[#This Row],[Price]]/ZACKS_Screener[[#This Row],[EPS1]], "")</f>
        <v>26.973684210526319</v>
      </c>
      <c r="R1262" s="18">
        <f>IFERROR(ZACKS_Screener[[#This Row],[Price]]/ZACKS_Screener[[#This Row],[EPS2]], "")</f>
        <v>22.238658777120314</v>
      </c>
      <c r="S1262" s="18">
        <f>IFERROR(ZACKS_Screener[[#This Row],[PE1]]/(ZACKS_Screener[[#This Row],[EG1]]*100), "")</f>
        <v>-1.536590774689532</v>
      </c>
      <c r="T1262" s="18">
        <f>IFERROR(ZACKS_Screener[[#This Row],[PE2]]/(ZACKS_Screener[[#This Row],[EG2]]*100), "")</f>
        <v>1.0444673448130657</v>
      </c>
      <c r="U1262"/>
    </row>
    <row r="1263" spans="1:21" hidden="1" x14ac:dyDescent="0.25">
      <c r="A1263" s="24" t="s">
        <v>2175</v>
      </c>
      <c r="B1263" s="34">
        <v>354178.5</v>
      </c>
      <c r="C1263" s="6" t="s">
        <v>2174</v>
      </c>
      <c r="D1263" s="6" t="s">
        <v>13</v>
      </c>
      <c r="E1263" s="6" t="s">
        <v>41</v>
      </c>
      <c r="F1263" s="6" t="s">
        <v>42</v>
      </c>
      <c r="G1263">
        <v>12</v>
      </c>
      <c r="H1263">
        <v>202212</v>
      </c>
      <c r="I1263" s="9">
        <v>157.85</v>
      </c>
      <c r="J1263" s="9">
        <v>3.46</v>
      </c>
      <c r="K1263" s="9">
        <v>5.07</v>
      </c>
      <c r="L1263" s="9">
        <v>5.91</v>
      </c>
      <c r="M1263" s="27" t="str">
        <f>IFERROR(INDEX(Data!AE:AE,MATCH(ZACKS_Screener[[#This Row],[Company Name]] &amp; " *", Data!AD:AD,0)), "")</f>
        <v>325412</v>
      </c>
      <c r="N1263" t="str">
        <f>INDEX(Data!AI:AI,MATCH( ZACKS_Screener[[#This Row],[NAICS1]], Data!AH:AH,0))</f>
        <v xml:space="preserve">Pharmaceutical Preparation Manufacturing </v>
      </c>
      <c r="O12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0.46531791907514458</v>
      </c>
      <c r="P12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0.16568047337278102</v>
      </c>
      <c r="Q1263" s="18">
        <f>IFERROR(ZACKS_Screener[[#This Row],[Price]]/ZACKS_Screener[[#This Row],[EPS1]], "")</f>
        <v>31.134122287968438</v>
      </c>
      <c r="R1263" s="18">
        <f>IFERROR(ZACKS_Screener[[#This Row],[Price]]/ZACKS_Screener[[#This Row],[EPS2]], "")</f>
        <v>26.708967851099828</v>
      </c>
      <c r="S1263" s="18">
        <f>IFERROR(ZACKS_Screener[[#This Row],[PE1]]/(ZACKS_Screener[[#This Row],[EG1]]*100), "")</f>
        <v>0.66909355972901097</v>
      </c>
      <c r="T1263" s="18">
        <f>IFERROR(ZACKS_Screener[[#This Row],[PE2]]/(ZACKS_Screener[[#This Row],[EG2]]*100), "")</f>
        <v>1.6120769881556687</v>
      </c>
      <c r="U1263"/>
    </row>
    <row r="1264" spans="1:21" hidden="1" x14ac:dyDescent="0.25">
      <c r="A1264" s="24" t="s">
        <v>2176</v>
      </c>
      <c r="B1264" s="34">
        <v>18382.78</v>
      </c>
      <c r="C1264" s="6" t="s">
        <v>2176</v>
      </c>
      <c r="D1264" s="6" t="s">
        <v>13</v>
      </c>
      <c r="E1264" s="6" t="s">
        <v>26</v>
      </c>
      <c r="F1264" s="6" t="s">
        <v>963</v>
      </c>
      <c r="G1264">
        <v>12</v>
      </c>
      <c r="H1264">
        <v>202212</v>
      </c>
      <c r="I1264" s="9">
        <v>5661.5600999999997</v>
      </c>
      <c r="J1264" s="9">
        <v>491.82</v>
      </c>
      <c r="K1264" s="9">
        <v>410.82</v>
      </c>
      <c r="L1264" s="9">
        <v>396.5</v>
      </c>
      <c r="M1264" s="27" t="str">
        <f>IFERROR(INDEX(Data!AE:AE,MATCH(ZACKS_Screener[[#This Row],[Company Name]] &amp; " *", Data!AD:AD,0)), "")</f>
        <v>236117</v>
      </c>
      <c r="N1264" t="str">
        <f>INDEX(Data!AI:AI,MATCH( ZACKS_Screener[[#This Row],[NAICS1]], Data!AH:AH,0))</f>
        <v xml:space="preserve">New Housing For-Sale Builders </v>
      </c>
      <c r="O12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-0.16469440039038674</v>
      </c>
      <c r="P12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-3.4857115038216237E-2</v>
      </c>
      <c r="Q1264" s="18">
        <f>IFERROR(ZACKS_Screener[[#This Row],[Price]]/ZACKS_Screener[[#This Row],[EPS1]], "")</f>
        <v>13.781120928873959</v>
      </c>
      <c r="R1264" s="18">
        <f>IFERROR(ZACKS_Screener[[#This Row],[Price]]/ZACKS_Screener[[#This Row],[EPS2]], "")</f>
        <v>14.278840100882723</v>
      </c>
      <c r="S1264" s="18">
        <f>IFERROR(ZACKS_Screener[[#This Row],[PE1]]/(ZACKS_Screener[[#This Row],[EG1]]*100), "")</f>
        <v>-0.83676924632577654</v>
      </c>
      <c r="T1264" s="18">
        <f>IFERROR(ZACKS_Screener[[#This Row],[PE2]]/(ZACKS_Screener[[#This Row],[EG2]]*100), "")</f>
        <v>-4.0963918227965381</v>
      </c>
      <c r="U1264"/>
    </row>
    <row r="1265" spans="1:21" hidden="1" x14ac:dyDescent="0.25">
      <c r="A1265" s="24" t="s">
        <v>2178</v>
      </c>
      <c r="B1265" s="34">
        <v>210624.67</v>
      </c>
      <c r="C1265" s="6" t="s">
        <v>2177</v>
      </c>
      <c r="D1265" s="6" t="s">
        <v>13</v>
      </c>
      <c r="E1265" s="6" t="s">
        <v>41</v>
      </c>
      <c r="F1265" s="6" t="s">
        <v>42</v>
      </c>
      <c r="G1265">
        <v>12</v>
      </c>
      <c r="H1265">
        <v>202212</v>
      </c>
      <c r="I1265" s="9">
        <v>99.37</v>
      </c>
      <c r="J1265" s="9">
        <v>6.1</v>
      </c>
      <c r="K1265" s="9">
        <v>6.67</v>
      </c>
      <c r="L1265" s="9">
        <v>7.22</v>
      </c>
      <c r="M1265" s="27" t="str">
        <f>IFERROR(INDEX(Data!AE:AE,MATCH(ZACKS_Screener[[#This Row],[Company Name]] &amp; " *", Data!AD:AD,0)), "")</f>
        <v>325320</v>
      </c>
      <c r="N1265" t="str">
        <f>INDEX(Data!AI:AI,MATCH( ZACKS_Screener[[#This Row],[NAICS1]], Data!AH:AH,0))</f>
        <v>Pesticide and Other Agricultural Chemical Manufacturing</v>
      </c>
      <c r="O12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9.3442622950819718E-2</v>
      </c>
      <c r="P12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8.2458770614692631E-2</v>
      </c>
      <c r="Q1265" s="18">
        <f>IFERROR(ZACKS_Screener[[#This Row],[Price]]/ZACKS_Screener[[#This Row],[EPS1]], "")</f>
        <v>14.898050974512744</v>
      </c>
      <c r="R1265" s="18">
        <f>IFERROR(ZACKS_Screener[[#This Row],[Price]]/ZACKS_Screener[[#This Row],[EPS2]], "")</f>
        <v>13.763157894736842</v>
      </c>
      <c r="S1265" s="18">
        <f>IFERROR(ZACKS_Screener[[#This Row],[PE1]]/(ZACKS_Screener[[#This Row],[EG1]]*100), "")</f>
        <v>1.5943528235882052</v>
      </c>
      <c r="T1265" s="18">
        <f>IFERROR(ZACKS_Screener[[#This Row],[PE2]]/(ZACKS_Screener[[#This Row],[EG2]]*100), "")</f>
        <v>1.6690956937799046</v>
      </c>
      <c r="U1265"/>
    </row>
    <row r="1266" spans="1:21" hidden="1" x14ac:dyDescent="0.25">
      <c r="A1266" s="24" t="s">
        <v>2180</v>
      </c>
      <c r="B1266" s="34">
        <v>5349.78</v>
      </c>
      <c r="C1266" s="6" t="s">
        <v>2179</v>
      </c>
      <c r="D1266" s="6" t="s">
        <v>13</v>
      </c>
      <c r="E1266" s="6" t="s">
        <v>41</v>
      </c>
      <c r="F1266" s="6" t="s">
        <v>61</v>
      </c>
      <c r="G1266">
        <v>12</v>
      </c>
      <c r="H1266">
        <v>202212</v>
      </c>
      <c r="I1266" s="9">
        <v>32.68</v>
      </c>
      <c r="J1266" s="9">
        <v>1.94</v>
      </c>
      <c r="K1266" s="9">
        <v>1.86</v>
      </c>
      <c r="L1266" s="9">
        <v>2.12</v>
      </c>
      <c r="M1266" s="27" t="str">
        <f>IFERROR(INDEX(Data!AE:AE,MATCH(ZACKS_Screener[[#This Row],[Company Name]] &amp; " *", Data!AD:AD,0)), "")</f>
        <v>339114</v>
      </c>
      <c r="N1266" t="str">
        <f>INDEX(Data!AI:AI,MATCH( ZACKS_Screener[[#This Row],[NAICS1]], Data!AH:AH,0))</f>
        <v xml:space="preserve">Dental Equipment and Supplies Manufacturing </v>
      </c>
      <c r="O12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-4.1237113402061779E-2</v>
      </c>
      <c r="P12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0.13978494623655913</v>
      </c>
      <c r="Q1266" s="18">
        <f>IFERROR(ZACKS_Screener[[#This Row],[Price]]/ZACKS_Screener[[#This Row],[EPS1]], "")</f>
        <v>17.56989247311828</v>
      </c>
      <c r="R1266" s="18">
        <f>IFERROR(ZACKS_Screener[[#This Row],[Price]]/ZACKS_Screener[[#This Row],[EPS2]], "")</f>
        <v>15.415094339622641</v>
      </c>
      <c r="S1266" s="18">
        <f>IFERROR(ZACKS_Screener[[#This Row],[PE1]]/(ZACKS_Screener[[#This Row],[EG1]]*100), "")</f>
        <v>-4.2606989247311908</v>
      </c>
      <c r="T1266" s="18">
        <f>IFERROR(ZACKS_Screener[[#This Row],[PE2]]/(ZACKS_Screener[[#This Row],[EG2]]*100), "")</f>
        <v>1.1027721335268506</v>
      </c>
      <c r="U1266"/>
    </row>
    <row r="1267" spans="1:21" hidden="1" x14ac:dyDescent="0.25">
      <c r="A1267" s="24" t="s">
        <v>2182</v>
      </c>
      <c r="B1267" s="34">
        <v>7506.37</v>
      </c>
      <c r="C1267" s="6" t="s">
        <v>2181</v>
      </c>
      <c r="D1267" s="6" t="s">
        <v>13</v>
      </c>
      <c r="E1267" s="6" t="s">
        <v>14</v>
      </c>
      <c r="F1267" s="6" t="s">
        <v>595</v>
      </c>
      <c r="G1267">
        <v>12</v>
      </c>
      <c r="H1267">
        <v>202212</v>
      </c>
      <c r="I1267" s="9">
        <v>45.31</v>
      </c>
      <c r="J1267" s="9">
        <v>2.4</v>
      </c>
      <c r="K1267" s="9">
        <v>2.65</v>
      </c>
      <c r="L1267" s="9">
        <v>2.85</v>
      </c>
      <c r="M1267" s="27" t="str">
        <f>IFERROR(INDEX(Data!AE:AE,MATCH(ZACKS_Screener[[#This Row],[Company Name]] &amp; " *", Data!AD:AD,0)), "")</f>
        <v/>
      </c>
      <c r="N1267" t="str">
        <f>INDEX(Data!AI:AI,MATCH( ZACKS_Screener[[#This Row],[NAICS1]], Data!AH:AH,0))</f>
        <v/>
      </c>
      <c r="O12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0.10416666666666667</v>
      </c>
      <c r="P12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7.5471698113207614E-2</v>
      </c>
      <c r="Q1267" s="18">
        <f>IFERROR(ZACKS_Screener[[#This Row],[Price]]/ZACKS_Screener[[#This Row],[EPS1]], "")</f>
        <v>17.098113207547172</v>
      </c>
      <c r="R1267" s="18">
        <f>IFERROR(ZACKS_Screener[[#This Row],[Price]]/ZACKS_Screener[[#This Row],[EPS2]], "")</f>
        <v>15.898245614035089</v>
      </c>
      <c r="S1267" s="18">
        <f>IFERROR(ZACKS_Screener[[#This Row],[PE1]]/(ZACKS_Screener[[#This Row],[EG1]]*100), "")</f>
        <v>1.6414188679245283</v>
      </c>
      <c r="T1267" s="18">
        <f>IFERROR(ZACKS_Screener[[#This Row],[PE2]]/(ZACKS_Screener[[#This Row],[EG2]]*100), "")</f>
        <v>2.1065175438596473</v>
      </c>
      <c r="U1267"/>
    </row>
    <row r="1268" spans="1:21" hidden="1" x14ac:dyDescent="0.25">
      <c r="A1268" s="24" t="s">
        <v>2184</v>
      </c>
      <c r="B1268" s="34">
        <v>3398.14</v>
      </c>
      <c r="C1268" s="6" t="s">
        <v>2183</v>
      </c>
      <c r="D1268" s="6" t="s">
        <v>22</v>
      </c>
      <c r="E1268" s="6" t="s">
        <v>118</v>
      </c>
      <c r="F1268" s="6" t="s">
        <v>119</v>
      </c>
      <c r="G1268">
        <v>12</v>
      </c>
      <c r="H1268">
        <v>202212</v>
      </c>
      <c r="I1268" s="9">
        <v>56.83</v>
      </c>
      <c r="J1268" s="9">
        <v>3.18</v>
      </c>
      <c r="K1268" s="9">
        <v>3.48</v>
      </c>
      <c r="L1268" s="9">
        <v>3.58</v>
      </c>
      <c r="M1268" s="27" t="str">
        <f>IFERROR(INDEX(Data!AE:AE,MATCH(ZACKS_Screener[[#This Row],[Company Name]] &amp; " *", Data!AD:AD,0)), "")</f>
        <v>524113</v>
      </c>
      <c r="N1268" t="str">
        <f>INDEX(Data!AI:AI,MATCH( ZACKS_Screener[[#This Row],[NAICS1]], Data!AH:AH,0))</f>
        <v xml:space="preserve">Direct Life Insurance Carriers </v>
      </c>
      <c r="O12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9.4339622641509371E-2</v>
      </c>
      <c r="P12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2.8735632183908073E-2</v>
      </c>
      <c r="Q1268" s="18">
        <f>IFERROR(ZACKS_Screener[[#This Row],[Price]]/ZACKS_Screener[[#This Row],[EPS1]], "")</f>
        <v>16.330459770114942</v>
      </c>
      <c r="R1268" s="18">
        <f>IFERROR(ZACKS_Screener[[#This Row],[Price]]/ZACKS_Screener[[#This Row],[EPS2]], "")</f>
        <v>15.874301675977653</v>
      </c>
      <c r="S1268" s="18">
        <f>IFERROR(ZACKS_Screener[[#This Row],[PE1]]/(ZACKS_Screener[[#This Row],[EG1]]*100), "")</f>
        <v>1.731028735632185</v>
      </c>
      <c r="T1268" s="18">
        <f>IFERROR(ZACKS_Screener[[#This Row],[PE2]]/(ZACKS_Screener[[#This Row],[EG2]]*100), "")</f>
        <v>5.5242569832402175</v>
      </c>
      <c r="U1268"/>
    </row>
    <row r="1269" spans="1:21" hidden="1" x14ac:dyDescent="0.25">
      <c r="A1269" s="24" t="s">
        <v>2186</v>
      </c>
      <c r="B1269" s="34">
        <v>30638.959999999999</v>
      </c>
      <c r="C1269" s="6" t="s">
        <v>2185</v>
      </c>
      <c r="D1269" s="6" t="s">
        <v>13</v>
      </c>
      <c r="E1269" s="6" t="s">
        <v>37</v>
      </c>
      <c r="F1269" s="6" t="s">
        <v>418</v>
      </c>
      <c r="G1269">
        <v>12</v>
      </c>
      <c r="H1269">
        <v>202212</v>
      </c>
      <c r="I1269" s="9">
        <v>6.43</v>
      </c>
      <c r="J1269" s="9">
        <v>0.9</v>
      </c>
      <c r="K1269" s="9">
        <v>1.18</v>
      </c>
      <c r="L1269" s="9">
        <v>1.32</v>
      </c>
      <c r="M1269" s="27" t="str">
        <f>IFERROR(INDEX(Data!AE:AE,MATCH(ZACKS_Screener[[#This Row],[Company Name]] &amp; " *", Data!AD:AD,0)), "")</f>
        <v/>
      </c>
      <c r="N1269" t="str">
        <f>INDEX(Data!AI:AI,MATCH( ZACKS_Screener[[#This Row],[NAICS1]], Data!AH:AH,0))</f>
        <v/>
      </c>
      <c r="O12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0.31111111111111101</v>
      </c>
      <c r="P12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0.11864406779661028</v>
      </c>
      <c r="Q1269" s="18">
        <f>IFERROR(ZACKS_Screener[[#This Row],[Price]]/ZACKS_Screener[[#This Row],[EPS1]], "")</f>
        <v>5.4491525423728815</v>
      </c>
      <c r="R1269" s="18">
        <f>IFERROR(ZACKS_Screener[[#This Row],[Price]]/ZACKS_Screener[[#This Row],[EPS2]], "")</f>
        <v>4.8712121212121211</v>
      </c>
      <c r="S1269" s="18">
        <f>IFERROR(ZACKS_Screener[[#This Row],[PE1]]/(ZACKS_Screener[[#This Row],[EG1]]*100), "")</f>
        <v>0.17515133171912839</v>
      </c>
      <c r="T1269" s="18">
        <f>IFERROR(ZACKS_Screener[[#This Row],[PE2]]/(ZACKS_Screener[[#This Row],[EG2]]*100), "")</f>
        <v>0.4105735930735927</v>
      </c>
      <c r="U1269"/>
    </row>
    <row r="1270" spans="1:21" hidden="1" x14ac:dyDescent="0.25">
      <c r="A1270" s="24" t="s">
        <v>2188</v>
      </c>
      <c r="B1270" s="34">
        <v>3581.97</v>
      </c>
      <c r="C1270" s="6" t="s">
        <v>2187</v>
      </c>
      <c r="D1270" s="6" t="s">
        <v>22</v>
      </c>
      <c r="E1270" s="6" t="s">
        <v>51</v>
      </c>
      <c r="F1270" s="6" t="s">
        <v>76</v>
      </c>
      <c r="G1270">
        <v>12</v>
      </c>
      <c r="H1270">
        <v>202212</v>
      </c>
      <c r="I1270" s="9">
        <v>8.65</v>
      </c>
      <c r="J1270" s="9">
        <v>1.57</v>
      </c>
      <c r="K1270" s="9">
        <v>0.97</v>
      </c>
      <c r="L1270" s="9">
        <v>1.28</v>
      </c>
      <c r="M1270" s="27" t="str">
        <f>IFERROR(INDEX(Data!AE:AE,MATCH(ZACKS_Screener[[#This Row],[Company Name]] &amp; " *", Data!AD:AD,0)), "")</f>
        <v>326199</v>
      </c>
      <c r="N1270" t="str">
        <f>INDEX(Data!AI:AI,MATCH( ZACKS_Screener[[#This Row],[NAICS1]], Data!AH:AH,0))</f>
        <v xml:space="preserve">All Other Plastics Product Manufacturing </v>
      </c>
      <c r="O12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-0.38216560509554143</v>
      </c>
      <c r="P12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0.31958762886597947</v>
      </c>
      <c r="Q1270" s="18">
        <f>IFERROR(ZACKS_Screener[[#This Row],[Price]]/ZACKS_Screener[[#This Row],[EPS1]], "")</f>
        <v>8.9175257731958766</v>
      </c>
      <c r="R1270" s="18">
        <f>IFERROR(ZACKS_Screener[[#This Row],[Price]]/ZACKS_Screener[[#This Row],[EPS2]], "")</f>
        <v>6.7578125</v>
      </c>
      <c r="S1270" s="18">
        <f>IFERROR(ZACKS_Screener[[#This Row],[PE1]]/(ZACKS_Screener[[#This Row],[EG1]]*100), "")</f>
        <v>-0.23334192439862542</v>
      </c>
      <c r="T1270" s="18">
        <f>IFERROR(ZACKS_Screener[[#This Row],[PE2]]/(ZACKS_Screener[[#This Row],[EG2]]*100), "")</f>
        <v>0.21145413306451608</v>
      </c>
      <c r="U1270"/>
    </row>
    <row r="1271" spans="1:21" hidden="1" x14ac:dyDescent="0.25">
      <c r="A1271" s="24" t="s">
        <v>2190</v>
      </c>
      <c r="B1271" s="34">
        <v>10792.58</v>
      </c>
      <c r="C1271" s="6" t="s">
        <v>2189</v>
      </c>
      <c r="D1271" s="6" t="s">
        <v>22</v>
      </c>
      <c r="E1271" s="6" t="s">
        <v>330</v>
      </c>
      <c r="F1271" s="6" t="s">
        <v>1641</v>
      </c>
      <c r="G1271">
        <v>6</v>
      </c>
      <c r="H1271">
        <v>202206</v>
      </c>
      <c r="I1271" s="9">
        <v>18.82</v>
      </c>
      <c r="J1271" s="9">
        <v>1.2</v>
      </c>
      <c r="M1271" s="27" t="str">
        <f>IFERROR(INDEX(Data!AE:AE,MATCH(ZACKS_Screener[[#This Row],[Company Name]] &amp; " *", Data!AD:AD,0)), "")</f>
        <v/>
      </c>
      <c r="N1271" t="str">
        <f>INDEX(Data!AI:AI,MATCH( ZACKS_Screener[[#This Row],[NAICS1]], Data!AH:AH,0))</f>
        <v/>
      </c>
      <c r="O12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7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1" s="18" t="str">
        <f>IFERROR(ZACKS_Screener[[#This Row],[Price]]/ZACKS_Screener[[#This Row],[EPS1]], "")</f>
        <v/>
      </c>
      <c r="R1271" s="18" t="str">
        <f>IFERROR(ZACKS_Screener[[#This Row],[Price]]/ZACKS_Screener[[#This Row],[EPS2]], "")</f>
        <v/>
      </c>
      <c r="S1271" s="18" t="str">
        <f>IFERROR(ZACKS_Screener[[#This Row],[PE1]]/(ZACKS_Screener[[#This Row],[EG1]]*100), "")</f>
        <v/>
      </c>
      <c r="T1271" s="18" t="str">
        <f>IFERROR(ZACKS_Screener[[#This Row],[PE2]]/(ZACKS_Screener[[#This Row],[EG2]]*100), "")</f>
        <v/>
      </c>
      <c r="U1271"/>
    </row>
    <row r="1272" spans="1:21" hidden="1" x14ac:dyDescent="0.25">
      <c r="A1272" s="24" t="s">
        <v>2191</v>
      </c>
      <c r="B1272" s="34">
        <v>10683.63</v>
      </c>
      <c r="C1272" s="6" t="s">
        <v>2189</v>
      </c>
      <c r="D1272" s="6" t="s">
        <v>22</v>
      </c>
      <c r="E1272" s="6" t="s">
        <v>330</v>
      </c>
      <c r="F1272" s="6" t="s">
        <v>1641</v>
      </c>
      <c r="G1272">
        <v>6</v>
      </c>
      <c r="H1272">
        <v>202206</v>
      </c>
      <c r="I1272" s="9">
        <v>18.63</v>
      </c>
      <c r="J1272" s="9">
        <v>1.2</v>
      </c>
      <c r="K1272" s="9">
        <v>0.46</v>
      </c>
      <c r="L1272" s="9">
        <v>0.8</v>
      </c>
      <c r="M1272" s="27" t="str">
        <f>IFERROR(INDEX(Data!AE:AE,MATCH(ZACKS_Screener[[#This Row],[Company Name]] &amp; " *", Data!AD:AD,0)), "")</f>
        <v/>
      </c>
      <c r="N1272" t="str">
        <f>INDEX(Data!AI:AI,MATCH( ZACKS_Screener[[#This Row],[NAICS1]], Data!AH:AH,0))</f>
        <v/>
      </c>
      <c r="O12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-0.6166666666666667</v>
      </c>
      <c r="P12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0.73913043478260876</v>
      </c>
      <c r="Q1272" s="18">
        <f>IFERROR(ZACKS_Screener[[#This Row],[Price]]/ZACKS_Screener[[#This Row],[EPS1]], "")</f>
        <v>40.499999999999993</v>
      </c>
      <c r="R1272" s="18">
        <f>IFERROR(ZACKS_Screener[[#This Row],[Price]]/ZACKS_Screener[[#This Row],[EPS2]], "")</f>
        <v>23.287499999999998</v>
      </c>
      <c r="S1272" s="18">
        <f>IFERROR(ZACKS_Screener[[#This Row],[PE1]]/(ZACKS_Screener[[#This Row],[EG1]]*100), "")</f>
        <v>-0.6567567567567566</v>
      </c>
      <c r="T1272" s="18">
        <f>IFERROR(ZACKS_Screener[[#This Row],[PE2]]/(ZACKS_Screener[[#This Row],[EG2]]*100), "")</f>
        <v>0.31506617647058821</v>
      </c>
      <c r="U1272"/>
    </row>
    <row r="1273" spans="1:21" hidden="1" x14ac:dyDescent="0.25">
      <c r="A1273" s="24" t="s">
        <v>41449</v>
      </c>
      <c r="B1273" s="34">
        <v>2996.36</v>
      </c>
      <c r="C1273" s="6" t="s">
        <v>41448</v>
      </c>
      <c r="D1273" s="6" t="s">
        <v>22</v>
      </c>
      <c r="E1273" s="6" t="s">
        <v>85</v>
      </c>
      <c r="F1273" s="6" t="s">
        <v>286</v>
      </c>
      <c r="G1273">
        <v>12</v>
      </c>
      <c r="H1273">
        <v>202212</v>
      </c>
      <c r="I1273" s="9">
        <v>10.47</v>
      </c>
      <c r="J1273" s="9"/>
      <c r="M1273" s="27" t="str">
        <f>IFERROR(INDEX(Data!AE:AE,MATCH(ZACKS_Screener[[#This Row],[Company Name]] &amp; " *", Data!AD:AD,0)), "")</f>
        <v/>
      </c>
      <c r="N1273" t="str">
        <f>INDEX(Data!AI:AI,MATCH( ZACKS_Screener[[#This Row],[NAICS1]], Data!AH:AH,0))</f>
        <v/>
      </c>
      <c r="O127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3" s="18" t="str">
        <f>IFERROR(ZACKS_Screener[[#This Row],[Price]]/ZACKS_Screener[[#This Row],[EPS1]], "")</f>
        <v/>
      </c>
      <c r="R1273" s="18" t="str">
        <f>IFERROR(ZACKS_Screener[[#This Row],[Price]]/ZACKS_Screener[[#This Row],[EPS2]], "")</f>
        <v/>
      </c>
      <c r="S1273" s="18" t="str">
        <f>IFERROR(ZACKS_Screener[[#This Row],[PE1]]/(ZACKS_Screener[[#This Row],[EG1]]*100), "")</f>
        <v/>
      </c>
      <c r="T1273" s="18" t="str">
        <f>IFERROR(ZACKS_Screener[[#This Row],[PE2]]/(ZACKS_Screener[[#This Row],[EG2]]*100), "")</f>
        <v/>
      </c>
      <c r="U1273"/>
    </row>
    <row r="1274" spans="1:21" hidden="1" x14ac:dyDescent="0.25">
      <c r="A1274" s="24" t="s">
        <v>41451</v>
      </c>
      <c r="B1274" s="34">
        <v>2173.27</v>
      </c>
      <c r="C1274" s="6" t="s">
        <v>41450</v>
      </c>
      <c r="D1274" s="6" t="s">
        <v>13</v>
      </c>
      <c r="E1274" s="6" t="s">
        <v>130</v>
      </c>
      <c r="F1274" s="6" t="s">
        <v>482</v>
      </c>
      <c r="G1274">
        <v>12</v>
      </c>
      <c r="H1274">
        <v>202212</v>
      </c>
      <c r="I1274" s="9">
        <v>4.46</v>
      </c>
      <c r="J1274" s="9">
        <v>-0.09</v>
      </c>
      <c r="K1274" s="9">
        <v>-0.06</v>
      </c>
      <c r="L1274" s="9">
        <v>-0.1</v>
      </c>
      <c r="M1274" s="27" t="str">
        <f>IFERROR(INDEX(Data!AE:AE,MATCH(ZACKS_Screener[[#This Row],[Company Name]] &amp; " *", Data!AD:AD,0)), "")</f>
        <v/>
      </c>
      <c r="N1274" t="str">
        <f>INDEX(Data!AI:AI,MATCH( ZACKS_Screener[[#This Row],[NAICS1]], Data!AH:AH,0))</f>
        <v/>
      </c>
      <c r="O12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0.33333333333333331</v>
      </c>
      <c r="P12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-0.66666666666666685</v>
      </c>
      <c r="Q1274" s="18">
        <f>IFERROR(ZACKS_Screener[[#This Row],[Price]]/ZACKS_Screener[[#This Row],[EPS1]], "")</f>
        <v>-74.333333333333329</v>
      </c>
      <c r="R1274" s="18">
        <f>IFERROR(ZACKS_Screener[[#This Row],[Price]]/ZACKS_Screener[[#This Row],[EPS2]], "")</f>
        <v>-44.599999999999994</v>
      </c>
      <c r="S1274" s="18">
        <f>IFERROR(ZACKS_Screener[[#This Row],[PE1]]/(ZACKS_Screener[[#This Row],[EG1]]*100), "")</f>
        <v>-2.23</v>
      </c>
      <c r="T1274" s="18">
        <f>IFERROR(ZACKS_Screener[[#This Row],[PE2]]/(ZACKS_Screener[[#This Row],[EG2]]*100), "")</f>
        <v>0.66899999999999971</v>
      </c>
      <c r="U1274"/>
    </row>
    <row r="1275" spans="1:21" hidden="1" x14ac:dyDescent="0.25">
      <c r="A1275" s="24" t="s">
        <v>2193</v>
      </c>
      <c r="B1275" s="34">
        <v>45817.32</v>
      </c>
      <c r="C1275" s="6" t="s">
        <v>2192</v>
      </c>
      <c r="D1275" s="6" t="s">
        <v>22</v>
      </c>
      <c r="E1275" s="6" t="s">
        <v>14</v>
      </c>
      <c r="F1275" s="6" t="s">
        <v>101</v>
      </c>
      <c r="G1275">
        <v>12</v>
      </c>
      <c r="H1275">
        <v>202212</v>
      </c>
      <c r="I1275" s="9">
        <v>176.56</v>
      </c>
      <c r="J1275" s="9">
        <v>15.72</v>
      </c>
      <c r="K1275" s="9">
        <v>13.29</v>
      </c>
      <c r="L1275" s="9">
        <v>14.38</v>
      </c>
      <c r="M1275" s="27" t="str">
        <f>IFERROR(INDEX(Data!AE:AE,MATCH(ZACKS_Screener[[#This Row],[Company Name]] &amp; " *", Data!AD:AD,0)), "")</f>
        <v/>
      </c>
      <c r="N1275" t="str">
        <f>INDEX(Data!AI:AI,MATCH( ZACKS_Screener[[#This Row],[NAICS1]], Data!AH:AH,0))</f>
        <v/>
      </c>
      <c r="O12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-0.15458015267175582</v>
      </c>
      <c r="P12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8.2016553799849637E-2</v>
      </c>
      <c r="Q1275" s="18">
        <f>IFERROR(ZACKS_Screener[[#This Row],[Price]]/ZACKS_Screener[[#This Row],[EPS1]], "")</f>
        <v>13.285176824680212</v>
      </c>
      <c r="R1275" s="18">
        <f>IFERROR(ZACKS_Screener[[#This Row],[Price]]/ZACKS_Screener[[#This Row],[EPS2]], "")</f>
        <v>12.278164116828929</v>
      </c>
      <c r="S1275" s="18">
        <f>IFERROR(ZACKS_Screener[[#This Row],[PE1]]/(ZACKS_Screener[[#This Row],[EG1]]*100), "")</f>
        <v>-0.8594361303867194</v>
      </c>
      <c r="T1275" s="18">
        <f>IFERROR(ZACKS_Screener[[#This Row],[PE2]]/(ZACKS_Screener[[#This Row],[EG2]]*100), "")</f>
        <v>1.4970348725931764</v>
      </c>
      <c r="U1275"/>
    </row>
    <row r="1276" spans="1:21" hidden="1" x14ac:dyDescent="0.25">
      <c r="A1276" s="24" t="s">
        <v>2195</v>
      </c>
      <c r="B1276" s="34">
        <v>5621.25</v>
      </c>
      <c r="C1276" s="6" t="s">
        <v>2194</v>
      </c>
      <c r="D1276" s="6" t="s">
        <v>22</v>
      </c>
      <c r="E1276" s="6" t="s">
        <v>330</v>
      </c>
      <c r="F1276" s="6" t="s">
        <v>1292</v>
      </c>
      <c r="G1276">
        <v>12</v>
      </c>
      <c r="H1276">
        <v>202212</v>
      </c>
      <c r="I1276" s="9">
        <v>156.77000000000001</v>
      </c>
      <c r="J1276" s="9">
        <v>26.9</v>
      </c>
      <c r="K1276" s="9">
        <v>11.58</v>
      </c>
      <c r="L1276" s="9">
        <v>27.33</v>
      </c>
      <c r="M1276" s="27" t="str">
        <f>IFERROR(INDEX(Data!AE:AE,MATCH(ZACKS_Screener[[#This Row],[Company Name]] &amp; " *", Data!AD:AD,0)), "")</f>
        <v>516120</v>
      </c>
      <c r="N1276" t="str">
        <f>INDEX(Data!AI:AI,MATCH( ZACKS_Screener[[#This Row],[NAICS1]], Data!AH:AH,0))</f>
        <v>Television Broadcasting Stations</v>
      </c>
      <c r="O12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-0.56951672862453528</v>
      </c>
      <c r="P12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1.3601036269430051</v>
      </c>
      <c r="Q1276" s="18">
        <f>IFERROR(ZACKS_Screener[[#This Row],[Price]]/ZACKS_Screener[[#This Row],[EPS1]], "")</f>
        <v>13.537996545768568</v>
      </c>
      <c r="R1276" s="18">
        <f>IFERROR(ZACKS_Screener[[#This Row],[Price]]/ZACKS_Screener[[#This Row],[EPS2]], "")</f>
        <v>5.7361873399195034</v>
      </c>
      <c r="S1276" s="18">
        <f>IFERROR(ZACKS_Screener[[#This Row],[PE1]]/(ZACKS_Screener[[#This Row],[EG1]]*100), "")</f>
        <v>-0.23771025266395202</v>
      </c>
      <c r="T1276" s="18">
        <f>IFERROR(ZACKS_Screener[[#This Row],[PE2]]/(ZACKS_Screener[[#This Row],[EG2]]*100), "")</f>
        <v>4.2174634537312919E-2</v>
      </c>
      <c r="U1276"/>
    </row>
    <row r="1277" spans="1:21" hidden="1" x14ac:dyDescent="0.25">
      <c r="A1277" s="24" t="s">
        <v>2197</v>
      </c>
      <c r="B1277" s="34">
        <v>7632.87</v>
      </c>
      <c r="C1277" s="6" t="s">
        <v>2196</v>
      </c>
      <c r="D1277" s="6" t="s">
        <v>13</v>
      </c>
      <c r="E1277" s="6" t="s">
        <v>37</v>
      </c>
      <c r="F1277" s="6" t="s">
        <v>688</v>
      </c>
      <c r="G1277">
        <v>12</v>
      </c>
      <c r="H1277">
        <v>202212</v>
      </c>
      <c r="I1277" s="9">
        <v>10.57</v>
      </c>
      <c r="J1277" s="9">
        <v>1.23</v>
      </c>
      <c r="K1277" s="9">
        <v>1.25</v>
      </c>
      <c r="L1277" s="9">
        <v>1.43</v>
      </c>
      <c r="M1277" s="27" t="str">
        <f>IFERROR(INDEX(Data!AE:AE,MATCH(ZACKS_Screener[[#This Row],[Company Name]] &amp; " *", Data!AD:AD,0)), "")</f>
        <v>522180</v>
      </c>
      <c r="N1277" t="str">
        <f>INDEX(Data!AI:AI,MATCH( ZACKS_Screener[[#This Row],[NAICS1]], Data!AH:AH,0))</f>
        <v xml:space="preserve">Savings Institutions and Other Depository Credit Intermediation </v>
      </c>
      <c r="O12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1.6260162601626032E-2</v>
      </c>
      <c r="P12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0.14399999999999996</v>
      </c>
      <c r="Q1277" s="18">
        <f>IFERROR(ZACKS_Screener[[#This Row],[Price]]/ZACKS_Screener[[#This Row],[EPS1]], "")</f>
        <v>8.4559999999999995</v>
      </c>
      <c r="R1277" s="18">
        <f>IFERROR(ZACKS_Screener[[#This Row],[Price]]/ZACKS_Screener[[#This Row],[EPS2]], "")</f>
        <v>7.3916083916083926</v>
      </c>
      <c r="S1277" s="18">
        <f>IFERROR(ZACKS_Screener[[#This Row],[PE1]]/(ZACKS_Screener[[#This Row],[EG1]]*100), "")</f>
        <v>5.2004399999999951</v>
      </c>
      <c r="T1277" s="18">
        <f>IFERROR(ZACKS_Screener[[#This Row],[PE2]]/(ZACKS_Screener[[#This Row],[EG2]]*100), "")</f>
        <v>0.51330613830613847</v>
      </c>
      <c r="U1277"/>
    </row>
    <row r="1278" spans="1:21" hidden="1" x14ac:dyDescent="0.25">
      <c r="A1278" s="24" t="s">
        <v>2199</v>
      </c>
      <c r="B1278" s="34">
        <v>6002.41</v>
      </c>
      <c r="C1278" s="6" t="s">
        <v>2198</v>
      </c>
      <c r="D1278" s="6" t="s">
        <v>13</v>
      </c>
      <c r="E1278" s="6" t="s">
        <v>51</v>
      </c>
      <c r="F1278" s="6" t="s">
        <v>2200</v>
      </c>
      <c r="G1278">
        <v>12</v>
      </c>
      <c r="H1278">
        <v>202212</v>
      </c>
      <c r="I1278" s="9">
        <v>36.450000000000003</v>
      </c>
      <c r="J1278" s="9">
        <v>1.32</v>
      </c>
      <c r="K1278" s="9">
        <v>1.3</v>
      </c>
      <c r="L1278" s="9">
        <v>1.47</v>
      </c>
      <c r="M1278" s="27" t="str">
        <f>IFERROR(INDEX(Data!AE:AE,MATCH(ZACKS_Screener[[#This Row],[Company Name]] &amp; " *", Data!AD:AD,0)), "")</f>
        <v/>
      </c>
      <c r="N1278" t="str">
        <f>INDEX(Data!AI:AI,MATCH( ZACKS_Screener[[#This Row],[NAICS1]], Data!AH:AH,0))</f>
        <v/>
      </c>
      <c r="O12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-1.5151515151515164E-2</v>
      </c>
      <c r="P12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0.13076923076923072</v>
      </c>
      <c r="Q1278" s="18">
        <f>IFERROR(ZACKS_Screener[[#This Row],[Price]]/ZACKS_Screener[[#This Row],[EPS1]], "")</f>
        <v>28.03846153846154</v>
      </c>
      <c r="R1278" s="18">
        <f>IFERROR(ZACKS_Screener[[#This Row],[Price]]/ZACKS_Screener[[#This Row],[EPS2]], "")</f>
        <v>24.795918367346943</v>
      </c>
      <c r="S1278" s="18">
        <f>IFERROR(ZACKS_Screener[[#This Row],[PE1]]/(ZACKS_Screener[[#This Row],[EG1]]*100), "")</f>
        <v>-18.5053846153846</v>
      </c>
      <c r="T1278" s="18">
        <f>IFERROR(ZACKS_Screener[[#This Row],[PE2]]/(ZACKS_Screener[[#This Row],[EG2]]*100), "")</f>
        <v>1.8961584633853552</v>
      </c>
      <c r="U1278"/>
    </row>
    <row r="1279" spans="1:21" hidden="1" x14ac:dyDescent="0.25">
      <c r="A1279" s="24" t="s">
        <v>2202</v>
      </c>
      <c r="B1279" s="34">
        <v>40386.620000000003</v>
      </c>
      <c r="C1279" s="6" t="s">
        <v>2201</v>
      </c>
      <c r="D1279" s="6" t="s">
        <v>13</v>
      </c>
      <c r="E1279" s="6" t="s">
        <v>37</v>
      </c>
      <c r="F1279" s="6" t="s">
        <v>98</v>
      </c>
      <c r="G1279">
        <v>12</v>
      </c>
      <c r="H1279">
        <v>202212</v>
      </c>
      <c r="I1279" s="9">
        <v>59.99</v>
      </c>
      <c r="J1279" s="9">
        <v>3.92</v>
      </c>
      <c r="K1279" s="9">
        <v>4.05</v>
      </c>
      <c r="L1279" s="9">
        <v>4.21</v>
      </c>
      <c r="M1279" s="27" t="str">
        <f>IFERROR(INDEX(Data!AE:AE,MATCH(ZACKS_Screener[[#This Row],[Company Name]] &amp; " *", Data!AD:AD,0)), "")</f>
        <v/>
      </c>
      <c r="N1279" t="str">
        <f>INDEX(Data!AI:AI,MATCH( ZACKS_Screener[[#This Row],[NAICS1]], Data!AH:AH,0))</f>
        <v/>
      </c>
      <c r="O12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3.3163265306122423E-2</v>
      </c>
      <c r="P12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3.9506172839506207E-2</v>
      </c>
      <c r="Q1279" s="18">
        <f>IFERROR(ZACKS_Screener[[#This Row],[Price]]/ZACKS_Screener[[#This Row],[EPS1]], "")</f>
        <v>14.812345679012347</v>
      </c>
      <c r="R1279" s="18">
        <f>IFERROR(ZACKS_Screener[[#This Row],[Price]]/ZACKS_Screener[[#This Row],[EPS2]], "")</f>
        <v>14.249406175771972</v>
      </c>
      <c r="S1279" s="18">
        <f>IFERROR(ZACKS_Screener[[#This Row],[PE1]]/(ZACKS_Screener[[#This Row],[EG1]]*100), "")</f>
        <v>4.4664919278252651</v>
      </c>
      <c r="T1279" s="18">
        <f>IFERROR(ZACKS_Screener[[#This Row],[PE2]]/(ZACKS_Screener[[#This Row],[EG2]]*100), "")</f>
        <v>3.6068809382422771</v>
      </c>
      <c r="U1279"/>
    </row>
    <row r="1280" spans="1:21" hidden="1" x14ac:dyDescent="0.25">
      <c r="A1280" s="24" t="s">
        <v>2204</v>
      </c>
      <c r="B1280" s="34">
        <v>10220.200000000001</v>
      </c>
      <c r="C1280" s="6" t="s">
        <v>2203</v>
      </c>
      <c r="D1280" s="6" t="s">
        <v>13</v>
      </c>
      <c r="E1280" s="6" t="s">
        <v>26</v>
      </c>
      <c r="F1280" s="6" t="s">
        <v>64</v>
      </c>
      <c r="G1280">
        <v>12</v>
      </c>
      <c r="H1280">
        <v>202212</v>
      </c>
      <c r="I1280" s="9">
        <v>113.42</v>
      </c>
      <c r="J1280" s="9">
        <v>12.88</v>
      </c>
      <c r="K1280" s="9">
        <v>10.42</v>
      </c>
      <c r="L1280" s="9">
        <v>11.05</v>
      </c>
      <c r="M1280" s="27" t="str">
        <f>IFERROR(INDEX(Data!AE:AE,MATCH(ZACKS_Screener[[#This Row],[Company Name]] &amp; " *", Data!AD:AD,0)), "")</f>
        <v>327993</v>
      </c>
      <c r="N1280" t="str">
        <f>INDEX(Data!AI:AI,MATCH( ZACKS_Screener[[#This Row],[NAICS1]], Data!AH:AH,0))</f>
        <v xml:space="preserve">Mineral Wool Manufacturing </v>
      </c>
      <c r="O12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-0.19099378881987583</v>
      </c>
      <c r="P12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6.0460652591170901E-2</v>
      </c>
      <c r="Q1280" s="18">
        <f>IFERROR(ZACKS_Screener[[#This Row],[Price]]/ZACKS_Screener[[#This Row],[EPS1]], "")</f>
        <v>10.884836852207293</v>
      </c>
      <c r="R1280" s="18">
        <f>IFERROR(ZACKS_Screener[[#This Row],[Price]]/ZACKS_Screener[[#This Row],[EPS2]], "")</f>
        <v>10.264253393665157</v>
      </c>
      <c r="S1280" s="18">
        <f>IFERROR(ZACKS_Screener[[#This Row],[PE1]]/(ZACKS_Screener[[#This Row],[EG1]]*100), "")</f>
        <v>-0.56990527909117839</v>
      </c>
      <c r="T1280" s="18">
        <f>IFERROR(ZACKS_Screener[[#This Row],[PE2]]/(ZACKS_Screener[[#This Row],[EG2]]*100), "")</f>
        <v>1.6976749263808064</v>
      </c>
      <c r="U1280"/>
    </row>
    <row r="1281" spans="1:21" hidden="1" x14ac:dyDescent="0.25">
      <c r="A1281" s="24" t="s">
        <v>2206</v>
      </c>
      <c r="B1281" s="34">
        <v>34386.720000000001</v>
      </c>
      <c r="C1281" s="6" t="s">
        <v>2205</v>
      </c>
      <c r="D1281" s="6" t="s">
        <v>22</v>
      </c>
      <c r="E1281" s="6" t="s">
        <v>23</v>
      </c>
      <c r="F1281" s="6" t="s">
        <v>1690</v>
      </c>
      <c r="G1281">
        <v>12</v>
      </c>
      <c r="H1281">
        <v>202212</v>
      </c>
      <c r="I1281" s="9">
        <v>313.60000000000002</v>
      </c>
      <c r="J1281" s="9">
        <v>12.18</v>
      </c>
      <c r="K1281" s="9">
        <v>10.83</v>
      </c>
      <c r="L1281" s="9">
        <v>12.63</v>
      </c>
      <c r="M1281" s="27" t="str">
        <f>IFERROR(INDEX(Data!AE:AE,MATCH(ZACKS_Screener[[#This Row],[Company Name]] &amp; " *", Data!AD:AD,0)), "")</f>
        <v>484121</v>
      </c>
      <c r="N1281" t="str">
        <f>INDEX(Data!AI:AI,MATCH( ZACKS_Screener[[#This Row],[NAICS1]], Data!AH:AH,0))</f>
        <v xml:space="preserve">General Freight Trucking, Long-Distance, Truckload </v>
      </c>
      <c r="O12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-0.1108374384236453</v>
      </c>
      <c r="P12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0.16620498614958454</v>
      </c>
      <c r="Q1281" s="18">
        <f>IFERROR(ZACKS_Screener[[#This Row],[Price]]/ZACKS_Screener[[#This Row],[EPS1]], "")</f>
        <v>28.956602031394276</v>
      </c>
      <c r="R1281" s="18">
        <f>IFERROR(ZACKS_Screener[[#This Row],[Price]]/ZACKS_Screener[[#This Row],[EPS2]], "")</f>
        <v>24.829770387965162</v>
      </c>
      <c r="S1281" s="18">
        <f>IFERROR(ZACKS_Screener[[#This Row],[PE1]]/(ZACKS_Screener[[#This Row],[EG1]]*100), "")</f>
        <v>-2.6125289832769063</v>
      </c>
      <c r="T1281" s="18">
        <f>IFERROR(ZACKS_Screener[[#This Row],[PE2]]/(ZACKS_Screener[[#This Row],[EG2]]*100), "")</f>
        <v>1.4939245183425702</v>
      </c>
      <c r="U1281"/>
    </row>
    <row r="1282" spans="1:21" hidden="1" x14ac:dyDescent="0.25">
      <c r="A1282" s="24" t="s">
        <v>41457</v>
      </c>
      <c r="B1282" s="34">
        <v>2575.44</v>
      </c>
      <c r="C1282" s="6" t="s">
        <v>41456</v>
      </c>
      <c r="D1282" s="6" t="s">
        <v>13</v>
      </c>
      <c r="E1282" s="6" t="s">
        <v>37</v>
      </c>
      <c r="F1282" s="6" t="s">
        <v>250</v>
      </c>
      <c r="G1282">
        <v>12</v>
      </c>
      <c r="H1282">
        <v>202212</v>
      </c>
      <c r="I1282" s="9">
        <v>22.89</v>
      </c>
      <c r="J1282" s="9">
        <v>2.36</v>
      </c>
      <c r="K1282" s="9">
        <v>2.39</v>
      </c>
      <c r="L1282" s="9">
        <v>2.48</v>
      </c>
      <c r="M1282" s="27" t="str">
        <f>IFERROR(INDEX(Data!AE:AE,MATCH(ZACKS_Screener[[#This Row],[Company Name]] &amp; " *", Data!AD:AD,0)), "")</f>
        <v/>
      </c>
      <c r="N1282" t="str">
        <f>INDEX(Data!AI:AI,MATCH( ZACKS_Screener[[#This Row],[NAICS1]], Data!AH:AH,0))</f>
        <v/>
      </c>
      <c r="O12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1.2711864406779768E-2</v>
      </c>
      <c r="P12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3.7656903765690315E-2</v>
      </c>
      <c r="Q1282" s="18">
        <f>IFERROR(ZACKS_Screener[[#This Row],[Price]]/ZACKS_Screener[[#This Row],[EPS1]], "")</f>
        <v>9.5774058577405849</v>
      </c>
      <c r="R1282" s="18">
        <f>IFERROR(ZACKS_Screener[[#This Row],[Price]]/ZACKS_Screener[[#This Row],[EPS2]], "")</f>
        <v>9.2298387096774199</v>
      </c>
      <c r="S1282" s="18">
        <f>IFERROR(ZACKS_Screener[[#This Row],[PE1]]/(ZACKS_Screener[[#This Row],[EG1]]*100), "")</f>
        <v>7.5342259414225303</v>
      </c>
      <c r="T1282" s="18">
        <f>IFERROR(ZACKS_Screener[[#This Row],[PE2]]/(ZACKS_Screener[[#This Row],[EG2]]*100), "")</f>
        <v>2.4510349462365633</v>
      </c>
      <c r="U1282"/>
    </row>
    <row r="1283" spans="1:21" hidden="1" x14ac:dyDescent="0.25">
      <c r="A1283" s="24" t="s">
        <v>2208</v>
      </c>
      <c r="B1283" s="34">
        <v>7164.28</v>
      </c>
      <c r="C1283" s="6" t="s">
        <v>2207</v>
      </c>
      <c r="D1283" s="6" t="s">
        <v>13</v>
      </c>
      <c r="E1283" s="6" t="s">
        <v>118</v>
      </c>
      <c r="F1283" s="6" t="s">
        <v>119</v>
      </c>
      <c r="G1283">
        <v>12</v>
      </c>
      <c r="H1283">
        <v>202212</v>
      </c>
      <c r="I1283" s="9">
        <v>35.770000000000003</v>
      </c>
      <c r="J1283" s="9">
        <v>3.32</v>
      </c>
      <c r="K1283" s="9">
        <v>2.0099999999999998</v>
      </c>
      <c r="L1283" s="9">
        <v>2.12</v>
      </c>
      <c r="M1283" s="27" t="str">
        <f>IFERROR(INDEX(Data!AE:AE,MATCH(ZACKS_Screener[[#This Row],[Company Name]] &amp; " *", Data!AD:AD,0)), "")</f>
        <v>221122</v>
      </c>
      <c r="N1283" t="str">
        <f>INDEX(Data!AI:AI,MATCH( ZACKS_Screener[[#This Row],[NAICS1]], Data!AH:AH,0))</f>
        <v xml:space="preserve">Electric Power Distribution </v>
      </c>
      <c r="O12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-0.39457831325301207</v>
      </c>
      <c r="P12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5.4726368159204147E-2</v>
      </c>
      <c r="Q1283" s="18">
        <f>IFERROR(ZACKS_Screener[[#This Row],[Price]]/ZACKS_Screener[[#This Row],[EPS1]], "")</f>
        <v>17.796019900497516</v>
      </c>
      <c r="R1283" s="18">
        <f>IFERROR(ZACKS_Screener[[#This Row],[Price]]/ZACKS_Screener[[#This Row],[EPS2]], "")</f>
        <v>16.872641509433961</v>
      </c>
      <c r="S1283" s="18">
        <f>IFERROR(ZACKS_Screener[[#This Row],[PE1]]/(ZACKS_Screener[[#This Row],[EG1]]*100), "")</f>
        <v>-0.45101363411947898</v>
      </c>
      <c r="T1283" s="18">
        <f>IFERROR(ZACKS_Screener[[#This Row],[PE2]]/(ZACKS_Screener[[#This Row],[EG2]]*100), "")</f>
        <v>3.0830917667238329</v>
      </c>
      <c r="U1283"/>
    </row>
    <row r="1284" spans="1:21" hidden="1" x14ac:dyDescent="0.25">
      <c r="A1284" s="24" t="s">
        <v>2210</v>
      </c>
      <c r="B1284" s="34">
        <v>5149.7</v>
      </c>
      <c r="C1284" s="6" t="s">
        <v>2209</v>
      </c>
      <c r="D1284" s="6" t="s">
        <v>13</v>
      </c>
      <c r="E1284" s="6" t="s">
        <v>41</v>
      </c>
      <c r="F1284" s="6" t="s">
        <v>153</v>
      </c>
      <c r="G1284">
        <v>12</v>
      </c>
      <c r="H1284">
        <v>202212</v>
      </c>
      <c r="I1284" s="9">
        <v>20.190000000000001</v>
      </c>
      <c r="J1284" s="9">
        <v>5.03</v>
      </c>
      <c r="K1284" s="9">
        <v>4.18</v>
      </c>
      <c r="L1284" s="9">
        <v>4.53</v>
      </c>
      <c r="M1284" s="27" t="str">
        <f>IFERROR(INDEX(Data!AE:AE,MATCH(ZACKS_Screener[[#This Row],[Company Name]] &amp; " *", Data!AD:AD,0)), "")</f>
        <v/>
      </c>
      <c r="N1284" t="str">
        <f>INDEX(Data!AI:AI,MATCH( ZACKS_Screener[[#This Row],[NAICS1]], Data!AH:AH,0))</f>
        <v/>
      </c>
      <c r="O12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-0.16898608349900607</v>
      </c>
      <c r="P12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8.3732057416268074E-2</v>
      </c>
      <c r="Q1284" s="18">
        <f>IFERROR(ZACKS_Screener[[#This Row],[Price]]/ZACKS_Screener[[#This Row],[EPS1]], "")</f>
        <v>4.830143540669857</v>
      </c>
      <c r="R1284" s="18">
        <f>IFERROR(ZACKS_Screener[[#This Row],[Price]]/ZACKS_Screener[[#This Row],[EPS2]], "")</f>
        <v>4.4569536423841063</v>
      </c>
      <c r="S1284" s="18">
        <f>IFERROR(ZACKS_Screener[[#This Row],[PE1]]/(ZACKS_Screener[[#This Row],[EG1]]*100), "")</f>
        <v>-0.28583084717140433</v>
      </c>
      <c r="T1284" s="18">
        <f>IFERROR(ZACKS_Screener[[#This Row],[PE2]]/(ZACKS_Screener[[#This Row],[EG2]]*100), "")</f>
        <v>0.53228760643330109</v>
      </c>
      <c r="U1284"/>
    </row>
    <row r="1285" spans="1:21" hidden="1" x14ac:dyDescent="0.25">
      <c r="A1285" s="24" t="s">
        <v>2212</v>
      </c>
      <c r="B1285" s="34">
        <v>4429.53</v>
      </c>
      <c r="C1285" s="6" t="s">
        <v>2211</v>
      </c>
      <c r="D1285" s="6" t="s">
        <v>13</v>
      </c>
      <c r="E1285" s="6" t="s">
        <v>118</v>
      </c>
      <c r="F1285" s="6" t="s">
        <v>347</v>
      </c>
      <c r="G1285">
        <v>12</v>
      </c>
      <c r="H1285">
        <v>202212</v>
      </c>
      <c r="I1285" s="9">
        <v>79.97</v>
      </c>
      <c r="J1285" s="9">
        <v>4.08</v>
      </c>
      <c r="K1285" s="9">
        <v>4.13</v>
      </c>
      <c r="L1285" s="9">
        <v>4.28</v>
      </c>
      <c r="M1285" s="27" t="str">
        <f>IFERROR(INDEX(Data!AE:AE,MATCH(ZACKS_Screener[[#This Row],[Company Name]] &amp; " *", Data!AD:AD,0)), "")</f>
        <v/>
      </c>
      <c r="N1285" t="str">
        <f>INDEX(Data!AI:AI,MATCH( ZACKS_Screener[[#This Row],[NAICS1]], Data!AH:AH,0))</f>
        <v/>
      </c>
      <c r="O12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1.225490196078427E-2</v>
      </c>
      <c r="P12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3.6319612590799119E-2</v>
      </c>
      <c r="Q1285" s="18">
        <f>IFERROR(ZACKS_Screener[[#This Row],[Price]]/ZACKS_Screener[[#This Row],[EPS1]], "")</f>
        <v>19.36319612590799</v>
      </c>
      <c r="R1285" s="18">
        <f>IFERROR(ZACKS_Screener[[#This Row],[Price]]/ZACKS_Screener[[#This Row],[EPS2]], "")</f>
        <v>18.684579439252335</v>
      </c>
      <c r="S1285" s="18">
        <f>IFERROR(ZACKS_Screener[[#This Row],[PE1]]/(ZACKS_Screener[[#This Row],[EG1]]*100), "")</f>
        <v>15.800368038740976</v>
      </c>
      <c r="T1285" s="18">
        <f>IFERROR(ZACKS_Screener[[#This Row],[PE2]]/(ZACKS_Screener[[#This Row],[EG2]]*100), "")</f>
        <v>5.1444875389407976</v>
      </c>
      <c r="U1285"/>
    </row>
    <row r="1286" spans="1:21" hidden="1" x14ac:dyDescent="0.25">
      <c r="A1286" s="24" t="s">
        <v>2214</v>
      </c>
      <c r="B1286" s="34">
        <v>6986.07</v>
      </c>
      <c r="C1286" s="6" t="s">
        <v>2213</v>
      </c>
      <c r="D1286" s="6" t="s">
        <v>13</v>
      </c>
      <c r="E1286" s="6" t="s">
        <v>37</v>
      </c>
      <c r="F1286" s="6" t="s">
        <v>250</v>
      </c>
      <c r="G1286">
        <v>12</v>
      </c>
      <c r="H1286">
        <v>202212</v>
      </c>
      <c r="I1286" s="9">
        <v>29.81</v>
      </c>
      <c r="J1286" s="9">
        <v>2.99</v>
      </c>
      <c r="K1286" s="9">
        <v>2.77</v>
      </c>
      <c r="L1286" s="9">
        <v>2.92</v>
      </c>
      <c r="M1286" s="27" t="str">
        <f>IFERROR(INDEX(Data!AE:AE,MATCH(ZACKS_Screener[[#This Row],[Company Name]] &amp; " *", Data!AD:AD,0)), "")</f>
        <v/>
      </c>
      <c r="N1286" t="str">
        <f>INDEX(Data!AI:AI,MATCH( ZACKS_Screener[[#This Row],[NAICS1]], Data!AH:AH,0))</f>
        <v/>
      </c>
      <c r="O12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-7.3578595317725815E-2</v>
      </c>
      <c r="P12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5.4151624548736427E-2</v>
      </c>
      <c r="Q1286" s="18">
        <f>IFERROR(ZACKS_Screener[[#This Row],[Price]]/ZACKS_Screener[[#This Row],[EPS1]], "")</f>
        <v>10.76173285198556</v>
      </c>
      <c r="R1286" s="18">
        <f>IFERROR(ZACKS_Screener[[#This Row],[Price]]/ZACKS_Screener[[#This Row],[EPS2]], "")</f>
        <v>10.20890410958904</v>
      </c>
      <c r="S1286" s="18">
        <f>IFERROR(ZACKS_Screener[[#This Row],[PE1]]/(ZACKS_Screener[[#This Row],[EG1]]*100), "")</f>
        <v>-1.4626173285198545</v>
      </c>
      <c r="T1286" s="18">
        <f>IFERROR(ZACKS_Screener[[#This Row],[PE2]]/(ZACKS_Screener[[#This Row],[EG2]]*100), "")</f>
        <v>1.8852442922374442</v>
      </c>
      <c r="U1286"/>
    </row>
    <row r="1287" spans="1:21" hidden="1" x14ac:dyDescent="0.25">
      <c r="A1287" s="24" t="s">
        <v>2216</v>
      </c>
      <c r="B1287" s="34">
        <v>3358.58</v>
      </c>
      <c r="C1287" s="6" t="s">
        <v>2215</v>
      </c>
      <c r="D1287" s="6" t="s">
        <v>13</v>
      </c>
      <c r="E1287" s="6" t="s">
        <v>18</v>
      </c>
      <c r="F1287" s="6" t="s">
        <v>2217</v>
      </c>
      <c r="G1287">
        <v>12</v>
      </c>
      <c r="H1287">
        <v>202212</v>
      </c>
      <c r="I1287" s="9">
        <v>21.63</v>
      </c>
      <c r="J1287" s="9">
        <v>2.2999999999999998</v>
      </c>
      <c r="K1287" s="9">
        <v>3.17</v>
      </c>
      <c r="L1287" s="9">
        <v>3.09</v>
      </c>
      <c r="M1287" s="27" t="str">
        <f>IFERROR(INDEX(Data!AE:AE,MATCH(ZACKS_Screener[[#This Row],[Company Name]] &amp; " *", Data!AD:AD,0)), "")</f>
        <v/>
      </c>
      <c r="N1287" t="str">
        <f>INDEX(Data!AI:AI,MATCH( ZACKS_Screener[[#This Row],[NAICS1]], Data!AH:AH,0))</f>
        <v/>
      </c>
      <c r="O12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0.37826086956521748</v>
      </c>
      <c r="P12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-2.5236593059936932E-2</v>
      </c>
      <c r="Q1287" s="18">
        <f>IFERROR(ZACKS_Screener[[#This Row],[Price]]/ZACKS_Screener[[#This Row],[EPS1]], "")</f>
        <v>6.8233438485804419</v>
      </c>
      <c r="R1287" s="18">
        <f>IFERROR(ZACKS_Screener[[#This Row],[Price]]/ZACKS_Screener[[#This Row],[EPS2]], "")</f>
        <v>7</v>
      </c>
      <c r="S1287" s="18">
        <f>IFERROR(ZACKS_Screener[[#This Row],[PE1]]/(ZACKS_Screener[[#This Row],[EG1]]*100), "")</f>
        <v>0.18038725116936796</v>
      </c>
      <c r="T1287" s="18">
        <f>IFERROR(ZACKS_Screener[[#This Row],[PE2]]/(ZACKS_Screener[[#This Row],[EG2]]*100), "")</f>
        <v>-2.7737499999999971</v>
      </c>
      <c r="U1287"/>
    </row>
    <row r="1288" spans="1:21" hidden="1" x14ac:dyDescent="0.25">
      <c r="A1288" s="24" t="s">
        <v>41458</v>
      </c>
      <c r="B1288" s="34">
        <v>2168.92</v>
      </c>
      <c r="C1288" s="6" t="s">
        <v>90</v>
      </c>
      <c r="D1288" s="6" t="s">
        <v>13</v>
      </c>
      <c r="E1288" s="6" t="s">
        <v>37</v>
      </c>
      <c r="F1288" s="6" t="s">
        <v>92</v>
      </c>
      <c r="G1288">
        <v>12</v>
      </c>
      <c r="H1288">
        <v>202212</v>
      </c>
      <c r="I1288" s="9">
        <v>267.75</v>
      </c>
      <c r="J1288" s="9"/>
      <c r="M1288" s="27" t="str">
        <f>IFERROR(INDEX(Data!AE:AE,MATCH(ZACKS_Screener[[#This Row],[Company Name]] &amp; " *", Data!AD:AD,0)), "")</f>
        <v/>
      </c>
      <c r="N1288" t="str">
        <f>INDEX(Data!AI:AI,MATCH( ZACKS_Screener[[#This Row],[NAICS1]], Data!AH:AH,0))</f>
        <v/>
      </c>
      <c r="O128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8" s="18" t="str">
        <f>IFERROR(ZACKS_Screener[[#This Row],[Price]]/ZACKS_Screener[[#This Row],[EPS1]], "")</f>
        <v/>
      </c>
      <c r="R1288" s="18" t="str">
        <f>IFERROR(ZACKS_Screener[[#This Row],[Price]]/ZACKS_Screener[[#This Row],[EPS2]], "")</f>
        <v/>
      </c>
      <c r="S1288" s="18" t="str">
        <f>IFERROR(ZACKS_Screener[[#This Row],[PE1]]/(ZACKS_Screener[[#This Row],[EG1]]*100), "")</f>
        <v/>
      </c>
      <c r="T1288" s="18" t="str">
        <f>IFERROR(ZACKS_Screener[[#This Row],[PE2]]/(ZACKS_Screener[[#This Row],[EG2]]*100), "")</f>
        <v/>
      </c>
      <c r="U1288"/>
    </row>
    <row r="1289" spans="1:21" hidden="1" x14ac:dyDescent="0.25">
      <c r="A1289" s="24" t="s">
        <v>2219</v>
      </c>
      <c r="B1289" s="34">
        <v>26273.87</v>
      </c>
      <c r="C1289" s="6" t="s">
        <v>2218</v>
      </c>
      <c r="D1289" s="6" t="s">
        <v>13</v>
      </c>
      <c r="E1289" s="6" t="s">
        <v>223</v>
      </c>
      <c r="F1289" s="6" t="s">
        <v>1117</v>
      </c>
      <c r="G1289">
        <v>12</v>
      </c>
      <c r="H1289">
        <v>202212</v>
      </c>
      <c r="I1289" s="9">
        <v>58.72</v>
      </c>
      <c r="J1289" s="9">
        <v>3.84</v>
      </c>
      <c r="K1289" s="9">
        <v>5.47</v>
      </c>
      <c r="L1289" s="9">
        <v>4.6900000000000004</v>
      </c>
      <c r="M1289" s="27" t="str">
        <f>IFERROR(INDEX(Data!AE:AE,MATCH(ZACKS_Screener[[#This Row],[Company Name]] &amp; " *", Data!AD:AD,0)), "")</f>
        <v>486210</v>
      </c>
      <c r="N1289" t="str">
        <f>INDEX(Data!AI:AI,MATCH( ZACKS_Screener[[#This Row],[NAICS1]], Data!AH:AH,0))</f>
        <v>Pipeline Transportation of Natural Gas</v>
      </c>
      <c r="O12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0.42447916666666663</v>
      </c>
      <c r="P12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-0.1425959780621571</v>
      </c>
      <c r="Q1289" s="18">
        <f>IFERROR(ZACKS_Screener[[#This Row],[Price]]/ZACKS_Screener[[#This Row],[EPS1]], "")</f>
        <v>10.73491773308958</v>
      </c>
      <c r="R1289" s="18">
        <f>IFERROR(ZACKS_Screener[[#This Row],[Price]]/ZACKS_Screener[[#This Row],[EPS2]], "")</f>
        <v>12.520255863539445</v>
      </c>
      <c r="S1289" s="18">
        <f>IFERROR(ZACKS_Screener[[#This Row],[PE1]]/(ZACKS_Screener[[#This Row],[EG1]]*100), "")</f>
        <v>0.25289622144211038</v>
      </c>
      <c r="T1289" s="18">
        <f>IFERROR(ZACKS_Screener[[#This Row],[PE2]]/(ZACKS_Screener[[#This Row],[EG2]]*100), "")</f>
        <v>-0.87802307145590797</v>
      </c>
      <c r="U1289"/>
    </row>
    <row r="1290" spans="1:21" hidden="1" x14ac:dyDescent="0.25">
      <c r="A1290" s="24" t="s">
        <v>2221</v>
      </c>
      <c r="B1290" s="34">
        <v>11614.34</v>
      </c>
      <c r="C1290" s="6" t="s">
        <v>2220</v>
      </c>
      <c r="D1290" s="6" t="s">
        <v>22</v>
      </c>
      <c r="E1290" s="6" t="s">
        <v>14</v>
      </c>
      <c r="F1290" s="6" t="s">
        <v>1381</v>
      </c>
      <c r="G1290">
        <v>1</v>
      </c>
      <c r="H1290">
        <v>202301</v>
      </c>
      <c r="I1290" s="9">
        <v>72.010000000000005</v>
      </c>
      <c r="J1290" s="9">
        <v>-0.04</v>
      </c>
      <c r="K1290" s="9">
        <v>0.78</v>
      </c>
      <c r="L1290" s="9">
        <v>1.18</v>
      </c>
      <c r="M1290" s="27" t="str">
        <f>IFERROR(INDEX(Data!AE:AE,MATCH(ZACKS_Screener[[#This Row],[Company Name]] &amp; " *", Data!AD:AD,0)), "")</f>
        <v/>
      </c>
      <c r="N1290" t="str">
        <f>INDEX(Data!AI:AI,MATCH( ZACKS_Screener[[#This Row],[NAICS1]], Data!AH:AH,0))</f>
        <v/>
      </c>
      <c r="O12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0.51282051282051266</v>
      </c>
      <c r="Q1290" s="18">
        <f>IFERROR(ZACKS_Screener[[#This Row],[Price]]/ZACKS_Screener[[#This Row],[EPS1]], "")</f>
        <v>92.320512820512818</v>
      </c>
      <c r="R1290" s="18">
        <f>IFERROR(ZACKS_Screener[[#This Row],[Price]]/ZACKS_Screener[[#This Row],[EPS2]], "")</f>
        <v>61.025423728813564</v>
      </c>
      <c r="S1290" s="18">
        <f>IFERROR(ZACKS_Screener[[#This Row],[PE1]]/(ZACKS_Screener[[#This Row],[EG1]]*100), "")</f>
        <v>0.92320512820512812</v>
      </c>
      <c r="T1290" s="18">
        <f>IFERROR(ZACKS_Screener[[#This Row],[PE2]]/(ZACKS_Screener[[#This Row],[EG2]]*100), "")</f>
        <v>1.1899957627118649</v>
      </c>
      <c r="U1290"/>
    </row>
    <row r="1291" spans="1:21" hidden="1" x14ac:dyDescent="0.25">
      <c r="A1291" s="24" t="s">
        <v>2223</v>
      </c>
      <c r="B1291" s="34">
        <v>6926.88</v>
      </c>
      <c r="C1291" s="6" t="s">
        <v>2222</v>
      </c>
      <c r="D1291" s="6" t="s">
        <v>22</v>
      </c>
      <c r="E1291" s="6" t="s">
        <v>14</v>
      </c>
      <c r="F1291" s="6" t="s">
        <v>595</v>
      </c>
      <c r="G1291">
        <v>12</v>
      </c>
      <c r="H1291">
        <v>202212</v>
      </c>
      <c r="I1291" s="9">
        <v>146.34</v>
      </c>
      <c r="J1291" s="9">
        <v>4.4000000000000004</v>
      </c>
      <c r="K1291" s="9">
        <v>3.85</v>
      </c>
      <c r="L1291" s="9">
        <v>4.68</v>
      </c>
      <c r="M1291" s="27" t="str">
        <f>IFERROR(INDEX(Data!AE:AE,MATCH(ZACKS_Screener[[#This Row],[Company Name]] &amp; " *", Data!AD:AD,0)), "")</f>
        <v>337215</v>
      </c>
      <c r="N1291" t="str">
        <f>INDEX(Data!AI:AI,MATCH( ZACKS_Screener[[#This Row],[NAICS1]], Data!AH:AH,0))</f>
        <v xml:space="preserve">Showcase, Partition, Shelving, and Locker Manufacturing </v>
      </c>
      <c r="O12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-0.12500000000000006</v>
      </c>
      <c r="P12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0.21558441558441549</v>
      </c>
      <c r="Q1291" s="18">
        <f>IFERROR(ZACKS_Screener[[#This Row],[Price]]/ZACKS_Screener[[#This Row],[EPS1]], "")</f>
        <v>38.010389610389609</v>
      </c>
      <c r="R1291" s="18">
        <f>IFERROR(ZACKS_Screener[[#This Row],[Price]]/ZACKS_Screener[[#This Row],[EPS2]], "")</f>
        <v>31.269230769230774</v>
      </c>
      <c r="S1291" s="18">
        <f>IFERROR(ZACKS_Screener[[#This Row],[PE1]]/(ZACKS_Screener[[#This Row],[EG1]]*100), "")</f>
        <v>-3.0408311688311676</v>
      </c>
      <c r="T1291" s="18">
        <f>IFERROR(ZACKS_Screener[[#This Row],[PE2]]/(ZACKS_Screener[[#This Row],[EG2]]*100), "")</f>
        <v>1.4504402224281752</v>
      </c>
      <c r="U1291"/>
    </row>
    <row r="1292" spans="1:21" hidden="1" x14ac:dyDescent="0.25">
      <c r="A1292" s="24" t="s">
        <v>41462</v>
      </c>
      <c r="B1292" s="34">
        <v>2506.9899999999998</v>
      </c>
      <c r="C1292" s="6" t="s">
        <v>41461</v>
      </c>
      <c r="D1292" s="6" t="s">
        <v>22</v>
      </c>
      <c r="E1292" s="6" t="s">
        <v>41</v>
      </c>
      <c r="F1292" s="6" t="s">
        <v>1353</v>
      </c>
      <c r="G1292">
        <v>12</v>
      </c>
      <c r="H1292">
        <v>202212</v>
      </c>
      <c r="I1292" s="9">
        <v>20.2</v>
      </c>
      <c r="J1292" s="9">
        <v>-0.11</v>
      </c>
      <c r="K1292" s="9">
        <v>-0.1</v>
      </c>
      <c r="L1292" s="9">
        <v>0.1</v>
      </c>
      <c r="M1292" s="27" t="str">
        <f>IFERROR(INDEX(Data!AE:AE,MATCH(ZACKS_Screener[[#This Row],[Company Name]] &amp; " *", Data!AD:AD,0)), "")</f>
        <v/>
      </c>
      <c r="N1292" t="str">
        <f>INDEX(Data!AI:AI,MATCH( ZACKS_Screener[[#This Row],[NAICS1]], Data!AH:AH,0))</f>
        <v/>
      </c>
      <c r="O12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9.090909090909087E-2</v>
      </c>
      <c r="P12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292" s="18">
        <f>IFERROR(ZACKS_Screener[[#This Row],[Price]]/ZACKS_Screener[[#This Row],[EPS1]], "")</f>
        <v>-201.99999999999997</v>
      </c>
      <c r="R1292" s="18">
        <f>IFERROR(ZACKS_Screener[[#This Row],[Price]]/ZACKS_Screener[[#This Row],[EPS2]], "")</f>
        <v>201.99999999999997</v>
      </c>
      <c r="S1292" s="18">
        <f>IFERROR(ZACKS_Screener[[#This Row],[PE1]]/(ZACKS_Screener[[#This Row],[EG1]]*100), "")</f>
        <v>-22.22000000000001</v>
      </c>
      <c r="T1292" s="18">
        <f>IFERROR(ZACKS_Screener[[#This Row],[PE2]]/(ZACKS_Screener[[#This Row],[EG2]]*100), "")</f>
        <v>2.0199999999999996</v>
      </c>
      <c r="U1292"/>
    </row>
    <row r="1293" spans="1:21" hidden="1" x14ac:dyDescent="0.25">
      <c r="A1293" s="24" t="s">
        <v>2225</v>
      </c>
      <c r="B1293" s="34">
        <v>3675.34</v>
      </c>
      <c r="C1293" s="6" t="s">
        <v>2224</v>
      </c>
      <c r="D1293" s="6" t="s">
        <v>22</v>
      </c>
      <c r="E1293" s="6" t="s">
        <v>51</v>
      </c>
      <c r="F1293" s="6" t="s">
        <v>76</v>
      </c>
      <c r="G1293">
        <v>1</v>
      </c>
      <c r="H1293">
        <v>202301</v>
      </c>
      <c r="I1293" s="9">
        <v>59.33</v>
      </c>
      <c r="J1293" s="9">
        <v>1.62</v>
      </c>
      <c r="K1293" s="9">
        <v>2.57</v>
      </c>
      <c r="L1293" s="9">
        <v>2.9</v>
      </c>
      <c r="M1293" s="27" t="str">
        <f>IFERROR(INDEX(Data!AE:AE,MATCH(ZACKS_Screener[[#This Row],[Company Name]] &amp; " *", Data!AD:AD,0)), "")</f>
        <v/>
      </c>
      <c r="N1293" t="str">
        <f>INDEX(Data!AI:AI,MATCH( ZACKS_Screener[[#This Row],[NAICS1]], Data!AH:AH,0))</f>
        <v/>
      </c>
      <c r="O12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0.58641975308641958</v>
      </c>
      <c r="P12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0.12840466926070043</v>
      </c>
      <c r="Q1293" s="18">
        <f>IFERROR(ZACKS_Screener[[#This Row],[Price]]/ZACKS_Screener[[#This Row],[EPS1]], "")</f>
        <v>23.085603112840467</v>
      </c>
      <c r="R1293" s="18">
        <f>IFERROR(ZACKS_Screener[[#This Row],[Price]]/ZACKS_Screener[[#This Row],[EPS2]], "")</f>
        <v>20.458620689655174</v>
      </c>
      <c r="S1293" s="18">
        <f>IFERROR(ZACKS_Screener[[#This Row],[PE1]]/(ZACKS_Screener[[#This Row],[EG1]]*100), "")</f>
        <v>0.39367028466106913</v>
      </c>
      <c r="T1293" s="18">
        <f>IFERROR(ZACKS_Screener[[#This Row],[PE2]]/(ZACKS_Screener[[#This Row],[EG2]]*100), "")</f>
        <v>1.5932925809822358</v>
      </c>
      <c r="U1293"/>
    </row>
    <row r="1294" spans="1:21" hidden="1" x14ac:dyDescent="0.25">
      <c r="A1294" s="24" t="s">
        <v>2227</v>
      </c>
      <c r="B1294" s="34">
        <v>6520.63</v>
      </c>
      <c r="C1294" s="6" t="s">
        <v>2226</v>
      </c>
      <c r="D1294" s="6" t="s">
        <v>13</v>
      </c>
      <c r="E1294" s="6" t="s">
        <v>130</v>
      </c>
      <c r="F1294" s="6" t="s">
        <v>189</v>
      </c>
      <c r="G1294">
        <v>12</v>
      </c>
      <c r="H1294">
        <v>202212</v>
      </c>
      <c r="I1294" s="9">
        <v>50.44</v>
      </c>
      <c r="J1294" s="9">
        <v>8.94</v>
      </c>
      <c r="K1294" s="9">
        <v>5.49</v>
      </c>
      <c r="L1294" s="9">
        <v>7.43</v>
      </c>
      <c r="M1294" s="27" t="str">
        <f>IFERROR(INDEX(Data!AE:AE,MATCH(ZACKS_Screener[[#This Row],[Company Name]] &amp; " *", Data!AD:AD,0)), "")</f>
        <v>325180</v>
      </c>
      <c r="N1294" t="str">
        <f>INDEX(Data!AI:AI,MATCH( ZACKS_Screener[[#This Row],[NAICS1]], Data!AH:AH,0))</f>
        <v xml:space="preserve">Other Basic Inorganic Chemical Manufacturing </v>
      </c>
      <c r="O12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-0.38590604026845632</v>
      </c>
      <c r="P12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0.35336976320582869</v>
      </c>
      <c r="Q1294" s="18">
        <f>IFERROR(ZACKS_Screener[[#This Row],[Price]]/ZACKS_Screener[[#This Row],[EPS1]], "")</f>
        <v>9.1876138433515475</v>
      </c>
      <c r="R1294" s="18">
        <f>IFERROR(ZACKS_Screener[[#This Row],[Price]]/ZACKS_Screener[[#This Row],[EPS2]], "")</f>
        <v>6.7886944818304169</v>
      </c>
      <c r="S1294" s="18">
        <f>IFERROR(ZACKS_Screener[[#This Row],[PE1]]/(ZACKS_Screener[[#This Row],[EG1]]*100), "")</f>
        <v>-0.23807903698424013</v>
      </c>
      <c r="T1294" s="18">
        <f>IFERROR(ZACKS_Screener[[#This Row],[PE2]]/(ZACKS_Screener[[#This Row],[EG2]]*100), "")</f>
        <v>0.19211305518169586</v>
      </c>
      <c r="U1294"/>
    </row>
    <row r="1295" spans="1:21" hidden="1" x14ac:dyDescent="0.25">
      <c r="A1295" s="24" t="s">
        <v>41464</v>
      </c>
      <c r="B1295" s="34">
        <v>2276.88</v>
      </c>
      <c r="C1295" s="6" t="s">
        <v>41463</v>
      </c>
      <c r="D1295" s="6" t="s">
        <v>22</v>
      </c>
      <c r="E1295" s="6" t="s">
        <v>51</v>
      </c>
      <c r="F1295" s="6" t="s">
        <v>817</v>
      </c>
      <c r="G1295">
        <v>12</v>
      </c>
      <c r="H1295">
        <v>202212</v>
      </c>
      <c r="I1295" s="9">
        <v>3.48</v>
      </c>
      <c r="J1295" s="9">
        <v>0.45</v>
      </c>
      <c r="K1295" s="9">
        <v>0.26</v>
      </c>
      <c r="L1295" s="9">
        <v>0.32</v>
      </c>
      <c r="M1295" s="27" t="str">
        <f>IFERROR(INDEX(Data!AE:AE,MATCH(ZACKS_Screener[[#This Row],[Company Name]] &amp; " *", Data!AD:AD,0)), "")</f>
        <v>325620</v>
      </c>
      <c r="N1295" t="str">
        <f>INDEX(Data!AI:AI,MATCH( ZACKS_Screener[[#This Row],[NAICS1]], Data!AH:AH,0))</f>
        <v>Toilet Preparation Manufacturing</v>
      </c>
      <c r="O12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-0.42222222222222222</v>
      </c>
      <c r="P12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1295" s="18">
        <f>IFERROR(ZACKS_Screener[[#This Row],[Price]]/ZACKS_Screener[[#This Row],[EPS1]], "")</f>
        <v>13.384615384615383</v>
      </c>
      <c r="R1295" s="18">
        <f>IFERROR(ZACKS_Screener[[#This Row],[Price]]/ZACKS_Screener[[#This Row],[EPS2]], "")</f>
        <v>10.875</v>
      </c>
      <c r="S1295" s="18">
        <f>IFERROR(ZACKS_Screener[[#This Row],[PE1]]/(ZACKS_Screener[[#This Row],[EG1]]*100), "")</f>
        <v>-0.31700404858299591</v>
      </c>
      <c r="T1295" s="18">
        <f>IFERROR(ZACKS_Screener[[#This Row],[PE2]]/(ZACKS_Screener[[#This Row],[EG2]]*100), "")</f>
        <v>0.47125</v>
      </c>
      <c r="U1295"/>
    </row>
    <row r="1296" spans="1:21" hidden="1" x14ac:dyDescent="0.25">
      <c r="A1296" s="24" t="s">
        <v>2229</v>
      </c>
      <c r="B1296" s="34">
        <v>3571.2</v>
      </c>
      <c r="C1296" s="6" t="s">
        <v>2228</v>
      </c>
      <c r="D1296" s="6" t="s">
        <v>22</v>
      </c>
      <c r="E1296" s="6" t="s">
        <v>23</v>
      </c>
      <c r="F1296" s="6" t="s">
        <v>334</v>
      </c>
      <c r="G1296">
        <v>12</v>
      </c>
      <c r="H1296">
        <v>202212</v>
      </c>
      <c r="I1296" s="9">
        <v>83.05</v>
      </c>
      <c r="J1296" s="9">
        <v>4.1500000000000004</v>
      </c>
      <c r="K1296" s="9">
        <v>4.28</v>
      </c>
      <c r="L1296" s="9">
        <v>4.54</v>
      </c>
      <c r="M1296" s="27" t="str">
        <f>IFERROR(INDEX(Data!AE:AE,MATCH(ZACKS_Screener[[#This Row],[Company Name]] &amp; " *", Data!AD:AD,0)), "")</f>
        <v/>
      </c>
      <c r="N1296" t="str">
        <f>INDEX(Data!AI:AI,MATCH( ZACKS_Screener[[#This Row],[NAICS1]], Data!AH:AH,0))</f>
        <v/>
      </c>
      <c r="O12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3.1325301204819252E-2</v>
      </c>
      <c r="P12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6.0747663551401813E-2</v>
      </c>
      <c r="Q1296" s="18">
        <f>IFERROR(ZACKS_Screener[[#This Row],[Price]]/ZACKS_Screener[[#This Row],[EPS1]], "")</f>
        <v>19.404205607476634</v>
      </c>
      <c r="R1296" s="18">
        <f>IFERROR(ZACKS_Screener[[#This Row],[Price]]/ZACKS_Screener[[#This Row],[EPS2]], "")</f>
        <v>18.292951541850218</v>
      </c>
      <c r="S1296" s="18">
        <f>IFERROR(ZACKS_Screener[[#This Row],[PE1]]/(ZACKS_Screener[[#This Row],[EG1]]*100), "")</f>
        <v>6.1944194823867758</v>
      </c>
      <c r="T1296" s="18">
        <f>IFERROR(ZACKS_Screener[[#This Row],[PE2]]/(ZACKS_Screener[[#This Row],[EG2]]*100), "")</f>
        <v>3.0113012538122694</v>
      </c>
      <c r="U1296"/>
    </row>
    <row r="1297" spans="1:21" hidden="1" x14ac:dyDescent="0.25">
      <c r="A1297" s="24" t="s">
        <v>2231</v>
      </c>
      <c r="B1297" s="34">
        <v>18165.82</v>
      </c>
      <c r="C1297" s="6" t="s">
        <v>2230</v>
      </c>
      <c r="D1297" s="6" t="s">
        <v>13</v>
      </c>
      <c r="E1297" s="6" t="s">
        <v>85</v>
      </c>
      <c r="F1297" s="6" t="s">
        <v>1635</v>
      </c>
      <c r="G1297">
        <v>12</v>
      </c>
      <c r="H1297">
        <v>202212</v>
      </c>
      <c r="I1297" s="9">
        <v>91.05</v>
      </c>
      <c r="J1297" s="9">
        <v>6.93</v>
      </c>
      <c r="K1297" s="9">
        <v>7.41</v>
      </c>
      <c r="L1297" s="9">
        <v>7.71</v>
      </c>
      <c r="M1297" s="27" t="str">
        <f>IFERROR(INDEX(Data!AE:AE,MATCH(ZACKS_Screener[[#This Row],[Company Name]] &amp; " *", Data!AD:AD,0)), "")</f>
        <v>541810</v>
      </c>
      <c r="N1297" t="str">
        <f>INDEX(Data!AI:AI,MATCH( ZACKS_Screener[[#This Row],[NAICS1]], Data!AH:AH,0))</f>
        <v>Advertising Agencies</v>
      </c>
      <c r="O12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6.9264069264069333E-2</v>
      </c>
      <c r="P12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4.0485829959514143E-2</v>
      </c>
      <c r="Q1297" s="18">
        <f>IFERROR(ZACKS_Screener[[#This Row],[Price]]/ZACKS_Screener[[#This Row],[EPS1]], "")</f>
        <v>12.287449392712549</v>
      </c>
      <c r="R1297" s="18">
        <f>IFERROR(ZACKS_Screener[[#This Row],[Price]]/ZACKS_Screener[[#This Row],[EPS2]], "")</f>
        <v>11.809338521400777</v>
      </c>
      <c r="S1297" s="18">
        <f>IFERROR(ZACKS_Screener[[#This Row],[PE1]]/(ZACKS_Screener[[#This Row],[EG1]]*100), "")</f>
        <v>1.7740005060728725</v>
      </c>
      <c r="T1297" s="18">
        <f>IFERROR(ZACKS_Screener[[#This Row],[PE2]]/(ZACKS_Screener[[#This Row],[EG2]]*100), "")</f>
        <v>2.9169066147859937</v>
      </c>
      <c r="U1297"/>
    </row>
    <row r="1298" spans="1:21" hidden="1" x14ac:dyDescent="0.25">
      <c r="A1298" s="24" t="s">
        <v>2233</v>
      </c>
      <c r="B1298" s="34">
        <v>3307.56</v>
      </c>
      <c r="C1298" s="6" t="s">
        <v>2232</v>
      </c>
      <c r="D1298" s="6" t="s">
        <v>22</v>
      </c>
      <c r="E1298" s="6" t="s">
        <v>41</v>
      </c>
      <c r="F1298" s="6" t="s">
        <v>1353</v>
      </c>
      <c r="G1298">
        <v>12</v>
      </c>
      <c r="H1298">
        <v>202212</v>
      </c>
      <c r="I1298" s="9">
        <v>73.37</v>
      </c>
      <c r="J1298" s="9">
        <v>3</v>
      </c>
      <c r="K1298" s="9">
        <v>1.64</v>
      </c>
      <c r="L1298" s="9">
        <v>2.34</v>
      </c>
      <c r="M1298" s="27" t="str">
        <f>IFERROR(INDEX(Data!AE:AE,MATCH(ZACKS_Screener[[#This Row],[Company Name]] &amp; " *", Data!AD:AD,0)), "")</f>
        <v>334111</v>
      </c>
      <c r="N1298" t="str">
        <f>INDEX(Data!AI:AI,MATCH( ZACKS_Screener[[#This Row],[NAICS1]], Data!AH:AH,0))</f>
        <v xml:space="preserve">Electronic Computer Manufacturing </v>
      </c>
      <c r="O12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-0.45333333333333337</v>
      </c>
      <c r="P12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1298" s="18">
        <f>IFERROR(ZACKS_Screener[[#This Row],[Price]]/ZACKS_Screener[[#This Row],[EPS1]], "")</f>
        <v>44.737804878048784</v>
      </c>
      <c r="R1298" s="18">
        <f>IFERROR(ZACKS_Screener[[#This Row],[Price]]/ZACKS_Screener[[#This Row],[EPS2]], "")</f>
        <v>31.354700854700859</v>
      </c>
      <c r="S1298" s="18">
        <f>IFERROR(ZACKS_Screener[[#This Row],[PE1]]/(ZACKS_Screener[[#This Row],[EG1]]*100), "")</f>
        <v>-0.98686334289813493</v>
      </c>
      <c r="T1298" s="18">
        <f>IFERROR(ZACKS_Screener[[#This Row],[PE2]]/(ZACKS_Screener[[#This Row],[EG2]]*100), "")</f>
        <v>0.7345958485958487</v>
      </c>
      <c r="U1298"/>
    </row>
    <row r="1299" spans="1:21" hidden="1" x14ac:dyDescent="0.25">
      <c r="A1299" s="24" t="s">
        <v>2235</v>
      </c>
      <c r="B1299" s="34">
        <v>4934.43</v>
      </c>
      <c r="C1299" s="6" t="s">
        <v>2234</v>
      </c>
      <c r="D1299" s="6" t="s">
        <v>13</v>
      </c>
      <c r="E1299" s="6" t="s">
        <v>37</v>
      </c>
      <c r="F1299" s="6" t="s">
        <v>212</v>
      </c>
      <c r="G1299">
        <v>12</v>
      </c>
      <c r="H1299">
        <v>202212</v>
      </c>
      <c r="I1299" s="9">
        <v>40.92</v>
      </c>
      <c r="J1299" s="9">
        <v>7.32</v>
      </c>
      <c r="K1299" s="9">
        <v>6.07</v>
      </c>
      <c r="L1299" s="9">
        <v>7.59</v>
      </c>
      <c r="M1299" s="27" t="str">
        <f>IFERROR(INDEX(Data!AE:AE,MATCH(ZACKS_Screener[[#This Row],[Company Name]] &amp; " *", Data!AD:AD,0)), "")</f>
        <v/>
      </c>
      <c r="N1299" t="str">
        <f>INDEX(Data!AI:AI,MATCH( ZACKS_Screener[[#This Row],[NAICS1]], Data!AH:AH,0))</f>
        <v/>
      </c>
      <c r="O12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-0.17076502732240437</v>
      </c>
      <c r="P12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0.25041186161449747</v>
      </c>
      <c r="Q1299" s="18">
        <f>IFERROR(ZACKS_Screener[[#This Row],[Price]]/ZACKS_Screener[[#This Row],[EPS1]], "")</f>
        <v>6.7413509060955521</v>
      </c>
      <c r="R1299" s="18">
        <f>IFERROR(ZACKS_Screener[[#This Row],[Price]]/ZACKS_Screener[[#This Row],[EPS2]], "")</f>
        <v>5.3913043478260869</v>
      </c>
      <c r="S1299" s="18">
        <f>IFERROR(ZACKS_Screener[[#This Row],[PE1]]/(ZACKS_Screener[[#This Row],[EG1]]*100), "")</f>
        <v>-0.3947735090609556</v>
      </c>
      <c r="T1299" s="18">
        <f>IFERROR(ZACKS_Screener[[#This Row],[PE2]]/(ZACKS_Screener[[#This Row],[EG2]]*100), "")</f>
        <v>0.21529748283752864</v>
      </c>
      <c r="U1299"/>
    </row>
    <row r="1300" spans="1:21" hidden="1" x14ac:dyDescent="0.25">
      <c r="A1300" s="24" t="s">
        <v>2237</v>
      </c>
      <c r="B1300" s="34">
        <v>36983.589999999997</v>
      </c>
      <c r="C1300" s="6" t="s">
        <v>2236</v>
      </c>
      <c r="D1300" s="6" t="s">
        <v>22</v>
      </c>
      <c r="E1300" s="6" t="s">
        <v>14</v>
      </c>
      <c r="F1300" s="6" t="s">
        <v>101</v>
      </c>
      <c r="G1300">
        <v>12</v>
      </c>
      <c r="H1300">
        <v>202212</v>
      </c>
      <c r="I1300" s="9">
        <v>85.63</v>
      </c>
      <c r="J1300" s="9">
        <v>5.33</v>
      </c>
      <c r="K1300" s="9">
        <v>4.8600000000000003</v>
      </c>
      <c r="L1300" s="9">
        <v>5.38</v>
      </c>
      <c r="M1300" s="27" t="str">
        <f>IFERROR(INDEX(Data!AE:AE,MATCH(ZACKS_Screener[[#This Row],[Company Name]] &amp; " *", Data!AD:AD,0)), "")</f>
        <v>334413</v>
      </c>
      <c r="N1300" t="str">
        <f>INDEX(Data!AI:AI,MATCH( ZACKS_Screener[[#This Row],[NAICS1]], Data!AH:AH,0))</f>
        <v xml:space="preserve">Semiconductor and Related Device Manufacturing </v>
      </c>
      <c r="O13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-8.818011257035642E-2</v>
      </c>
      <c r="P13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0.10699588477366245</v>
      </c>
      <c r="Q1300" s="18">
        <f>IFERROR(ZACKS_Screener[[#This Row],[Price]]/ZACKS_Screener[[#This Row],[EPS1]], "")</f>
        <v>17.619341563786005</v>
      </c>
      <c r="R1300" s="18">
        <f>IFERROR(ZACKS_Screener[[#This Row],[Price]]/ZACKS_Screener[[#This Row],[EPS2]], "")</f>
        <v>15.91635687732342</v>
      </c>
      <c r="S1300" s="18">
        <f>IFERROR(ZACKS_Screener[[#This Row],[PE1]]/(ZACKS_Screener[[#This Row],[EG1]]*100), "")</f>
        <v>-1.9981083092548819</v>
      </c>
      <c r="T1300" s="18">
        <f>IFERROR(ZACKS_Screener[[#This Row],[PE2]]/(ZACKS_Screener[[#This Row],[EG2]]*100), "")</f>
        <v>1.4875672004575364</v>
      </c>
      <c r="U1300"/>
    </row>
    <row r="1301" spans="1:21" hidden="1" x14ac:dyDescent="0.25">
      <c r="A1301" s="24" t="s">
        <v>2239</v>
      </c>
      <c r="B1301" s="34">
        <v>3774.53</v>
      </c>
      <c r="C1301" s="6" t="s">
        <v>2238</v>
      </c>
      <c r="D1301" s="6" t="s">
        <v>22</v>
      </c>
      <c r="E1301" s="6" t="s">
        <v>37</v>
      </c>
      <c r="F1301" s="6" t="s">
        <v>646</v>
      </c>
      <c r="G1301">
        <v>12</v>
      </c>
      <c r="H1301">
        <v>202212</v>
      </c>
      <c r="I1301" s="9">
        <v>12.9</v>
      </c>
      <c r="J1301" s="9">
        <v>1.96</v>
      </c>
      <c r="K1301" s="9">
        <v>2.06</v>
      </c>
      <c r="L1301" s="9">
        <v>1.89</v>
      </c>
      <c r="M1301" s="27" t="str">
        <f>IFERROR(INDEX(Data!AE:AE,MATCH(ZACKS_Screener[[#This Row],[Company Name]] &amp; " *", Data!AD:AD,0)), "")</f>
        <v/>
      </c>
      <c r="N1301" t="str">
        <f>INDEX(Data!AI:AI,MATCH( ZACKS_Screener[[#This Row],[NAICS1]], Data!AH:AH,0))</f>
        <v/>
      </c>
      <c r="O13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5.1020408163265356E-2</v>
      </c>
      <c r="P13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-8.2524271844660269E-2</v>
      </c>
      <c r="Q1301" s="18">
        <f>IFERROR(ZACKS_Screener[[#This Row],[Price]]/ZACKS_Screener[[#This Row],[EPS1]], "")</f>
        <v>6.2621359223300974</v>
      </c>
      <c r="R1301" s="18">
        <f>IFERROR(ZACKS_Screener[[#This Row],[Price]]/ZACKS_Screener[[#This Row],[EPS2]], "")</f>
        <v>6.825396825396826</v>
      </c>
      <c r="S1301" s="18">
        <f>IFERROR(ZACKS_Screener[[#This Row],[PE1]]/(ZACKS_Screener[[#This Row],[EG1]]*100), "")</f>
        <v>1.2273786407766978</v>
      </c>
      <c r="T1301" s="18">
        <f>IFERROR(ZACKS_Screener[[#This Row],[PE2]]/(ZACKS_Screener[[#This Row],[EG2]]*100), "")</f>
        <v>-0.82707749766573224</v>
      </c>
      <c r="U1301"/>
    </row>
    <row r="1302" spans="1:21" hidden="1" x14ac:dyDescent="0.25">
      <c r="A1302" s="24" t="s">
        <v>2241</v>
      </c>
      <c r="B1302" s="34">
        <v>17975.41</v>
      </c>
      <c r="C1302" s="6" t="s">
        <v>2240</v>
      </c>
      <c r="D1302" s="6" t="s">
        <v>13</v>
      </c>
      <c r="E1302" s="6" t="s">
        <v>330</v>
      </c>
      <c r="F1302" s="6" t="s">
        <v>331</v>
      </c>
      <c r="G1302">
        <v>12</v>
      </c>
      <c r="H1302">
        <v>202212</v>
      </c>
      <c r="I1302" s="9">
        <v>28.65</v>
      </c>
      <c r="J1302" s="9">
        <v>0.28999999999999998</v>
      </c>
      <c r="K1302" s="9">
        <v>0.57999999999999996</v>
      </c>
      <c r="L1302" s="9">
        <v>0.8</v>
      </c>
      <c r="M1302" s="27" t="str">
        <f>IFERROR(INDEX(Data!AE:AE,MATCH(ZACKS_Screener[[#This Row],[Company Name]] &amp; " *", Data!AD:AD,0)), "")</f>
        <v/>
      </c>
      <c r="N1302" t="str">
        <f>INDEX(Data!AI:AI,MATCH( ZACKS_Screener[[#This Row],[NAICS1]], Data!AH:AH,0))</f>
        <v/>
      </c>
      <c r="O13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3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0.37931034482758635</v>
      </c>
      <c r="Q1302" s="18">
        <f>IFERROR(ZACKS_Screener[[#This Row],[Price]]/ZACKS_Screener[[#This Row],[EPS1]], "")</f>
        <v>49.396551724137929</v>
      </c>
      <c r="R1302" s="18">
        <f>IFERROR(ZACKS_Screener[[#This Row],[Price]]/ZACKS_Screener[[#This Row],[EPS2]], "")</f>
        <v>35.812499999999993</v>
      </c>
      <c r="S1302" s="18">
        <f>IFERROR(ZACKS_Screener[[#This Row],[PE1]]/(ZACKS_Screener[[#This Row],[EG1]]*100), "")</f>
        <v>0.49396551724137927</v>
      </c>
      <c r="T1302" s="18">
        <f>IFERROR(ZACKS_Screener[[#This Row],[PE2]]/(ZACKS_Screener[[#This Row],[EG2]]*100), "")</f>
        <v>0.94414772727272678</v>
      </c>
      <c r="U1302"/>
    </row>
    <row r="1303" spans="1:21" hidden="1" x14ac:dyDescent="0.25">
      <c r="A1303" s="24" t="s">
        <v>2243</v>
      </c>
      <c r="B1303" s="34">
        <v>5233.7700000000004</v>
      </c>
      <c r="C1303" s="6" t="s">
        <v>2242</v>
      </c>
      <c r="D1303" s="6" t="s">
        <v>13</v>
      </c>
      <c r="E1303" s="6" t="s">
        <v>14</v>
      </c>
      <c r="F1303" s="6" t="s">
        <v>2244</v>
      </c>
      <c r="G1303">
        <v>12</v>
      </c>
      <c r="H1303">
        <v>202212</v>
      </c>
      <c r="I1303" s="9">
        <v>107.03</v>
      </c>
      <c r="J1303" s="9">
        <v>5.52</v>
      </c>
      <c r="K1303" s="9">
        <v>3.63</v>
      </c>
      <c r="L1303" s="9">
        <v>4.33</v>
      </c>
      <c r="M1303" s="27" t="str">
        <f>IFERROR(INDEX(Data!AE:AE,MATCH(ZACKS_Screener[[#This Row],[Company Name]] &amp; " *", Data!AD:AD,0)), "")</f>
        <v>334519</v>
      </c>
      <c r="N1303" t="str">
        <f>INDEX(Data!AI:AI,MATCH( ZACKS_Screener[[#This Row],[NAICS1]], Data!AH:AH,0))</f>
        <v xml:space="preserve">Other Measuring and Controlling Device Manufacturing </v>
      </c>
      <c r="O13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-0.34239130434782605</v>
      </c>
      <c r="P13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0.19283746556473835</v>
      </c>
      <c r="Q1303" s="18">
        <f>IFERROR(ZACKS_Screener[[#This Row],[Price]]/ZACKS_Screener[[#This Row],[EPS1]], "")</f>
        <v>29.484848484848484</v>
      </c>
      <c r="R1303" s="18">
        <f>IFERROR(ZACKS_Screener[[#This Row],[Price]]/ZACKS_Screener[[#This Row],[EPS2]], "")</f>
        <v>24.71824480369515</v>
      </c>
      <c r="S1303" s="18">
        <f>IFERROR(ZACKS_Screener[[#This Row],[PE1]]/(ZACKS_Screener[[#This Row],[EG1]]*100), "")</f>
        <v>-0.86114478114478132</v>
      </c>
      <c r="T1303" s="18">
        <f>IFERROR(ZACKS_Screener[[#This Row],[PE2]]/(ZACKS_Screener[[#This Row],[EG2]]*100), "")</f>
        <v>1.2818175519630479</v>
      </c>
      <c r="U1303"/>
    </row>
    <row r="1304" spans="1:21" hidden="1" x14ac:dyDescent="0.25">
      <c r="A1304" s="24" t="s">
        <v>2246</v>
      </c>
      <c r="B1304" s="34">
        <v>5455.85</v>
      </c>
      <c r="C1304" s="6" t="s">
        <v>2245</v>
      </c>
      <c r="D1304" s="6" t="s">
        <v>22</v>
      </c>
      <c r="E1304" s="6" t="s">
        <v>41</v>
      </c>
      <c r="F1304" s="6" t="s">
        <v>704</v>
      </c>
      <c r="G1304">
        <v>12</v>
      </c>
      <c r="H1304">
        <v>202212</v>
      </c>
      <c r="I1304" s="9">
        <v>30.35</v>
      </c>
      <c r="J1304" s="9">
        <v>0.83</v>
      </c>
      <c r="K1304" s="9">
        <v>0.93</v>
      </c>
      <c r="L1304" s="9">
        <v>1.1399999999999999</v>
      </c>
      <c r="M1304" s="27" t="str">
        <f>IFERROR(INDEX(Data!AE:AE,MATCH(ZACKS_Screener[[#This Row],[Company Name]] &amp; " *", Data!AD:AD,0)), "")</f>
        <v>621610</v>
      </c>
      <c r="N1304" t="str">
        <f>INDEX(Data!AI:AI,MATCH( ZACKS_Screener[[#This Row],[NAICS1]], Data!AH:AH,0))</f>
        <v>Home Health Care Services</v>
      </c>
      <c r="O13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13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0.22580645161290305</v>
      </c>
      <c r="Q1304" s="18">
        <f>IFERROR(ZACKS_Screener[[#This Row],[Price]]/ZACKS_Screener[[#This Row],[EPS1]], "")</f>
        <v>32.634408602150536</v>
      </c>
      <c r="R1304" s="18">
        <f>IFERROR(ZACKS_Screener[[#This Row],[Price]]/ZACKS_Screener[[#This Row],[EPS2]], "")</f>
        <v>26.622807017543863</v>
      </c>
      <c r="S1304" s="18">
        <f>IFERROR(ZACKS_Screener[[#This Row],[PE1]]/(ZACKS_Screener[[#This Row],[EG1]]*100), "")</f>
        <v>2.7086559139784918</v>
      </c>
      <c r="T1304" s="18">
        <f>IFERROR(ZACKS_Screener[[#This Row],[PE2]]/(ZACKS_Screener[[#This Row],[EG2]]*100), "")</f>
        <v>1.1790100250626576</v>
      </c>
      <c r="U1304"/>
    </row>
    <row r="1305" spans="1:21" hidden="1" x14ac:dyDescent="0.25">
      <c r="A1305" s="24" t="s">
        <v>41472</v>
      </c>
      <c r="B1305" s="34">
        <v>2180.86</v>
      </c>
      <c r="C1305" s="6" t="s">
        <v>41471</v>
      </c>
      <c r="D1305" s="6" t="s">
        <v>22</v>
      </c>
      <c r="E1305" s="6" t="s">
        <v>14</v>
      </c>
      <c r="F1305" s="6" t="s">
        <v>58</v>
      </c>
      <c r="G1305">
        <v>12</v>
      </c>
      <c r="H1305">
        <v>202212</v>
      </c>
      <c r="I1305" s="9">
        <v>18.940000000000001</v>
      </c>
      <c r="J1305" s="9">
        <v>0.25</v>
      </c>
      <c r="M1305" s="27" t="str">
        <f>IFERROR(INDEX(Data!AE:AE,MATCH(ZACKS_Screener[[#This Row],[Company Name]] &amp; " *", Data!AD:AD,0)), "")</f>
        <v/>
      </c>
      <c r="N1305" t="str">
        <f>INDEX(Data!AI:AI,MATCH( ZACKS_Screener[[#This Row],[NAICS1]], Data!AH:AH,0))</f>
        <v/>
      </c>
      <c r="O13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0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5" s="18" t="str">
        <f>IFERROR(ZACKS_Screener[[#This Row],[Price]]/ZACKS_Screener[[#This Row],[EPS1]], "")</f>
        <v/>
      </c>
      <c r="R1305" s="18" t="str">
        <f>IFERROR(ZACKS_Screener[[#This Row],[Price]]/ZACKS_Screener[[#This Row],[EPS2]], "")</f>
        <v/>
      </c>
      <c r="S1305" s="18" t="str">
        <f>IFERROR(ZACKS_Screener[[#This Row],[PE1]]/(ZACKS_Screener[[#This Row],[EG1]]*100), "")</f>
        <v/>
      </c>
      <c r="T1305" s="18" t="str">
        <f>IFERROR(ZACKS_Screener[[#This Row],[PE2]]/(ZACKS_Screener[[#This Row],[EG2]]*100), "")</f>
        <v/>
      </c>
      <c r="U1305"/>
    </row>
    <row r="1306" spans="1:21" hidden="1" x14ac:dyDescent="0.25">
      <c r="A1306" s="24" t="s">
        <v>41474</v>
      </c>
      <c r="B1306" s="34">
        <v>2974.88</v>
      </c>
      <c r="C1306" s="6" t="s">
        <v>41473</v>
      </c>
      <c r="D1306" s="6" t="s">
        <v>13</v>
      </c>
      <c r="E1306" s="6" t="s">
        <v>130</v>
      </c>
      <c r="F1306" s="6" t="s">
        <v>131</v>
      </c>
      <c r="G1306">
        <v>12</v>
      </c>
      <c r="H1306">
        <v>202212</v>
      </c>
      <c r="I1306" s="9">
        <v>16.100000000000001</v>
      </c>
      <c r="J1306" s="9">
        <v>0.48</v>
      </c>
      <c r="K1306" s="9">
        <v>0.49</v>
      </c>
      <c r="L1306" s="9">
        <v>0.5</v>
      </c>
      <c r="M1306" s="27" t="str">
        <f>IFERROR(INDEX(Data!AE:AE,MATCH(ZACKS_Screener[[#This Row],[Company Name]] &amp; " *", Data!AD:AD,0)), "")</f>
        <v/>
      </c>
      <c r="N1306" t="str">
        <f>INDEX(Data!AI:AI,MATCH( ZACKS_Screener[[#This Row],[NAICS1]], Data!AH:AH,0))</f>
        <v/>
      </c>
      <c r="O13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2.0833333333333353E-2</v>
      </c>
      <c r="P13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2.0408163265306142E-2</v>
      </c>
      <c r="Q1306" s="18">
        <f>IFERROR(ZACKS_Screener[[#This Row],[Price]]/ZACKS_Screener[[#This Row],[EPS1]], "")</f>
        <v>32.857142857142861</v>
      </c>
      <c r="R1306" s="18">
        <f>IFERROR(ZACKS_Screener[[#This Row],[Price]]/ZACKS_Screener[[#This Row],[EPS2]], "")</f>
        <v>32.200000000000003</v>
      </c>
      <c r="S1306" s="18">
        <f>IFERROR(ZACKS_Screener[[#This Row],[PE1]]/(ZACKS_Screener[[#This Row],[EG1]]*100), "")</f>
        <v>15.771428571428558</v>
      </c>
      <c r="T1306" s="18">
        <f>IFERROR(ZACKS_Screener[[#This Row],[PE2]]/(ZACKS_Screener[[#This Row],[EG2]]*100), "")</f>
        <v>15.777999999999988</v>
      </c>
      <c r="U1306"/>
    </row>
    <row r="1307" spans="1:21" hidden="1" x14ac:dyDescent="0.25">
      <c r="A1307" s="24" t="s">
        <v>2248</v>
      </c>
      <c r="B1307" s="34">
        <v>5131.21</v>
      </c>
      <c r="C1307" s="6" t="s">
        <v>2247</v>
      </c>
      <c r="D1307" s="6" t="s">
        <v>13</v>
      </c>
      <c r="E1307" s="6" t="s">
        <v>223</v>
      </c>
      <c r="F1307" s="6" t="s">
        <v>465</v>
      </c>
      <c r="G1307">
        <v>12</v>
      </c>
      <c r="H1307">
        <v>202212</v>
      </c>
      <c r="I1307" s="9">
        <v>85.95</v>
      </c>
      <c r="J1307" s="9">
        <v>1.63</v>
      </c>
      <c r="K1307" s="9">
        <v>2.1</v>
      </c>
      <c r="L1307" s="9">
        <v>2.75</v>
      </c>
      <c r="M1307" s="27" t="str">
        <f>IFERROR(INDEX(Data!AE:AE,MATCH(ZACKS_Screener[[#This Row],[Company Name]] &amp; " *", Data!AD:AD,0)), "")</f>
        <v/>
      </c>
      <c r="N1307" t="str">
        <f>INDEX(Data!AI:AI,MATCH( ZACKS_Screener[[#This Row],[NAICS1]], Data!AH:AH,0))</f>
        <v/>
      </c>
      <c r="O13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0.2883435582822087</v>
      </c>
      <c r="P13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0.30952380952380948</v>
      </c>
      <c r="Q1307" s="18">
        <f>IFERROR(ZACKS_Screener[[#This Row],[Price]]/ZACKS_Screener[[#This Row],[EPS1]], "")</f>
        <v>40.928571428571431</v>
      </c>
      <c r="R1307" s="18">
        <f>IFERROR(ZACKS_Screener[[#This Row],[Price]]/ZACKS_Screener[[#This Row],[EPS2]], "")</f>
        <v>31.254545454545454</v>
      </c>
      <c r="S1307" s="18">
        <f>IFERROR(ZACKS_Screener[[#This Row],[PE1]]/(ZACKS_Screener[[#This Row],[EG1]]*100), "")</f>
        <v>1.4194376899696044</v>
      </c>
      <c r="T1307" s="18">
        <f>IFERROR(ZACKS_Screener[[#This Row],[PE2]]/(ZACKS_Screener[[#This Row],[EG2]]*100), "")</f>
        <v>1.0097622377622379</v>
      </c>
      <c r="U1307"/>
    </row>
    <row r="1308" spans="1:21" hidden="1" x14ac:dyDescent="0.25">
      <c r="A1308" s="24" t="s">
        <v>2250</v>
      </c>
      <c r="B1308" s="34">
        <v>30709.040000000001</v>
      </c>
      <c r="C1308" s="6" t="s">
        <v>2249</v>
      </c>
      <c r="D1308" s="6" t="s">
        <v>13</v>
      </c>
      <c r="E1308" s="6" t="s">
        <v>14</v>
      </c>
      <c r="F1308" s="6" t="s">
        <v>253</v>
      </c>
      <c r="G1308">
        <v>12</v>
      </c>
      <c r="H1308">
        <v>202212</v>
      </c>
      <c r="I1308" s="9">
        <v>11.55</v>
      </c>
      <c r="J1308" s="9">
        <v>1.1299999999999999</v>
      </c>
      <c r="K1308" s="9">
        <v>1.23</v>
      </c>
      <c r="L1308" s="9">
        <v>1.34</v>
      </c>
      <c r="M1308" s="27" t="str">
        <f>IFERROR(INDEX(Data!AE:AE,MATCH(ZACKS_Screener[[#This Row],[Company Name]] &amp; " *", Data!AD:AD,0)), "")</f>
        <v>311813</v>
      </c>
      <c r="N1308" t="str">
        <f>INDEX(Data!AI:AI,MATCH( ZACKS_Screener[[#This Row],[NAICS1]], Data!AH:AH,0))</f>
        <v xml:space="preserve">Frozen Cakes, Pies, and Other Pastries Manufacturing </v>
      </c>
      <c r="O13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8.849557522123902E-2</v>
      </c>
      <c r="P13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1308" s="18">
        <f>IFERROR(ZACKS_Screener[[#This Row],[Price]]/ZACKS_Screener[[#This Row],[EPS1]], "")</f>
        <v>9.3902439024390247</v>
      </c>
      <c r="R1308" s="18">
        <f>IFERROR(ZACKS_Screener[[#This Row],[Price]]/ZACKS_Screener[[#This Row],[EPS2]], "")</f>
        <v>8.6194029850746272</v>
      </c>
      <c r="S1308" s="18">
        <f>IFERROR(ZACKS_Screener[[#This Row],[PE1]]/(ZACKS_Screener[[#This Row],[EG1]]*100), "")</f>
        <v>1.0610975609756088</v>
      </c>
      <c r="T1308" s="18">
        <f>IFERROR(ZACKS_Screener[[#This Row],[PE2]]/(ZACKS_Screener[[#This Row],[EG2]]*100), "")</f>
        <v>0.96380597014925273</v>
      </c>
      <c r="U1308"/>
    </row>
    <row r="1309" spans="1:21" hidden="1" x14ac:dyDescent="0.25">
      <c r="A1309" s="24" t="s">
        <v>2252</v>
      </c>
      <c r="B1309" s="34">
        <v>5277.87</v>
      </c>
      <c r="C1309" s="6" t="s">
        <v>2251</v>
      </c>
      <c r="D1309" s="6" t="s">
        <v>13</v>
      </c>
      <c r="E1309" s="6" t="s">
        <v>37</v>
      </c>
      <c r="F1309" s="6" t="s">
        <v>379</v>
      </c>
      <c r="G1309">
        <v>12</v>
      </c>
      <c r="H1309">
        <v>202212</v>
      </c>
      <c r="I1309" s="9">
        <v>13.54</v>
      </c>
      <c r="J1309" s="9">
        <v>1.41</v>
      </c>
      <c r="K1309" s="9">
        <v>1.82</v>
      </c>
      <c r="L1309" s="9">
        <v>1.71</v>
      </c>
      <c r="M1309" s="27" t="str">
        <f>IFERROR(INDEX(Data!AE:AE,MATCH(ZACKS_Screener[[#This Row],[Company Name]] &amp; " *", Data!AD:AD,0)), "")</f>
        <v/>
      </c>
      <c r="N1309" t="str">
        <f>INDEX(Data!AI:AI,MATCH( ZACKS_Screener[[#This Row],[NAICS1]], Data!AH:AH,0))</f>
        <v/>
      </c>
      <c r="O13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0.29078014184397177</v>
      </c>
      <c r="P13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-6.0439560439560489E-2</v>
      </c>
      <c r="Q1309" s="18">
        <f>IFERROR(ZACKS_Screener[[#This Row],[Price]]/ZACKS_Screener[[#This Row],[EPS1]], "")</f>
        <v>7.4395604395604389</v>
      </c>
      <c r="R1309" s="18">
        <f>IFERROR(ZACKS_Screener[[#This Row],[Price]]/ZACKS_Screener[[#This Row],[EPS2]], "")</f>
        <v>7.9181286549707597</v>
      </c>
      <c r="S1309" s="18">
        <f>IFERROR(ZACKS_Screener[[#This Row],[PE1]]/(ZACKS_Screener[[#This Row],[EG1]]*100), "")</f>
        <v>0.25584829804341985</v>
      </c>
      <c r="T1309" s="18">
        <f>IFERROR(ZACKS_Screener[[#This Row],[PE2]]/(ZACKS_Screener[[#This Row],[EG2]]*100), "")</f>
        <v>-1.3100903774587973</v>
      </c>
      <c r="U1309"/>
    </row>
    <row r="1310" spans="1:21" hidden="1" x14ac:dyDescent="0.25">
      <c r="A1310" s="24" t="s">
        <v>2254</v>
      </c>
      <c r="B1310" s="34">
        <v>288689.84000000003</v>
      </c>
      <c r="C1310" s="6" t="s">
        <v>2253</v>
      </c>
      <c r="D1310" s="6" t="s">
        <v>13</v>
      </c>
      <c r="E1310" s="6" t="s">
        <v>14</v>
      </c>
      <c r="F1310" s="6" t="s">
        <v>95</v>
      </c>
      <c r="G1310">
        <v>5</v>
      </c>
      <c r="H1310">
        <v>202305</v>
      </c>
      <c r="I1310" s="9">
        <v>106.93</v>
      </c>
      <c r="J1310" s="9">
        <v>4.9000000000000004</v>
      </c>
      <c r="K1310" s="9">
        <v>5.52</v>
      </c>
      <c r="L1310" s="9">
        <v>6.13</v>
      </c>
      <c r="M1310" s="27" t="str">
        <f>IFERROR(INDEX(Data!AE:AE,MATCH(ZACKS_Screener[[#This Row],[Company Name]] &amp; " *", Data!AD:AD,0)), "")</f>
        <v>513210</v>
      </c>
      <c r="N1310" t="str">
        <f>INDEX(Data!AI:AI,MATCH( ZACKS_Screener[[#This Row],[NAICS1]], Data!AH:AH,0))</f>
        <v>Software Publishers</v>
      </c>
      <c r="O13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0.12653061224489778</v>
      </c>
      <c r="P13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0.11050724637681165</v>
      </c>
      <c r="Q1310" s="18">
        <f>IFERROR(ZACKS_Screener[[#This Row],[Price]]/ZACKS_Screener[[#This Row],[EPS1]], "")</f>
        <v>19.371376811594207</v>
      </c>
      <c r="R1310" s="18">
        <f>IFERROR(ZACKS_Screener[[#This Row],[Price]]/ZACKS_Screener[[#This Row],[EPS2]], "")</f>
        <v>17.44371941272431</v>
      </c>
      <c r="S1310" s="18">
        <f>IFERROR(ZACKS_Screener[[#This Row],[PE1]]/(ZACKS_Screener[[#This Row],[EG1]]*100), "")</f>
        <v>1.5309636512388991</v>
      </c>
      <c r="T1310" s="18">
        <f>IFERROR(ZACKS_Screener[[#This Row],[PE2]]/(ZACKS_Screener[[#This Row],[EG2]]*100), "")</f>
        <v>1.5785136255448875</v>
      </c>
      <c r="U1310"/>
    </row>
    <row r="1311" spans="1:21" hidden="1" x14ac:dyDescent="0.25">
      <c r="A1311" s="24" t="s">
        <v>2256</v>
      </c>
      <c r="B1311" s="34">
        <v>7178.71</v>
      </c>
      <c r="C1311" s="6" t="s">
        <v>2255</v>
      </c>
      <c r="D1311" s="6" t="s">
        <v>13</v>
      </c>
      <c r="E1311" s="6" t="s">
        <v>37</v>
      </c>
      <c r="F1311" s="6" t="s">
        <v>89</v>
      </c>
      <c r="G1311">
        <v>12</v>
      </c>
      <c r="H1311">
        <v>202212</v>
      </c>
      <c r="I1311" s="9">
        <v>24.52</v>
      </c>
      <c r="J1311" s="9">
        <v>2.79</v>
      </c>
      <c r="K1311" s="9">
        <v>2.4</v>
      </c>
      <c r="L1311" s="9">
        <v>2.5</v>
      </c>
      <c r="M1311" s="27" t="str">
        <f>IFERROR(INDEX(Data!AE:AE,MATCH(ZACKS_Screener[[#This Row],[Company Name]] &amp; " *", Data!AD:AD,0)), "")</f>
        <v/>
      </c>
      <c r="N1311" t="str">
        <f>INDEX(Data!AI:AI,MATCH( ZACKS_Screener[[#This Row],[NAICS1]], Data!AH:AH,0))</f>
        <v/>
      </c>
      <c r="O13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-0.13978494623655918</v>
      </c>
      <c r="P13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4.1666666666666706E-2</v>
      </c>
      <c r="Q1311" s="18">
        <f>IFERROR(ZACKS_Screener[[#This Row],[Price]]/ZACKS_Screener[[#This Row],[EPS1]], "")</f>
        <v>10.216666666666667</v>
      </c>
      <c r="R1311" s="18">
        <f>IFERROR(ZACKS_Screener[[#This Row],[Price]]/ZACKS_Screener[[#This Row],[EPS2]], "")</f>
        <v>9.8079999999999998</v>
      </c>
      <c r="S1311" s="18">
        <f>IFERROR(ZACKS_Screener[[#This Row],[PE1]]/(ZACKS_Screener[[#This Row],[EG1]]*100), "")</f>
        <v>-0.73088461538461524</v>
      </c>
      <c r="T1311" s="18">
        <f>IFERROR(ZACKS_Screener[[#This Row],[PE2]]/(ZACKS_Screener[[#This Row],[EG2]]*100), "")</f>
        <v>2.3539199999999978</v>
      </c>
      <c r="U1311"/>
    </row>
    <row r="1312" spans="1:21" hidden="1" x14ac:dyDescent="0.25">
      <c r="A1312" s="24" t="s">
        <v>2258</v>
      </c>
      <c r="B1312" s="34">
        <v>54919.5</v>
      </c>
      <c r="C1312" s="6" t="s">
        <v>2257</v>
      </c>
      <c r="D1312" s="6" t="s">
        <v>22</v>
      </c>
      <c r="E1312" s="6" t="s">
        <v>30</v>
      </c>
      <c r="F1312" s="6" t="s">
        <v>31</v>
      </c>
      <c r="G1312">
        <v>12</v>
      </c>
      <c r="H1312">
        <v>202212</v>
      </c>
      <c r="I1312" s="9">
        <v>902.11</v>
      </c>
      <c r="J1312" s="9">
        <v>33.44</v>
      </c>
      <c r="K1312" s="9">
        <v>37.159999999999997</v>
      </c>
      <c r="L1312" s="9">
        <v>41.24</v>
      </c>
      <c r="M1312" s="27" t="str">
        <f>IFERROR(INDEX(Data!AE:AE,MATCH(ZACKS_Screener[[#This Row],[Company Name]] &amp; " *", Data!AD:AD,0)), "")</f>
        <v/>
      </c>
      <c r="N1312" t="str">
        <f>INDEX(Data!AI:AI,MATCH( ZACKS_Screener[[#This Row],[NAICS1]], Data!AH:AH,0))</f>
        <v/>
      </c>
      <c r="O13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0.11124401913875595</v>
      </c>
      <c r="P13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0.10979547900968799</v>
      </c>
      <c r="Q1312" s="18">
        <f>IFERROR(ZACKS_Screener[[#This Row],[Price]]/ZACKS_Screener[[#This Row],[EPS1]], "")</f>
        <v>24.276372443487624</v>
      </c>
      <c r="R1312" s="18">
        <f>IFERROR(ZACKS_Screener[[#This Row],[Price]]/ZACKS_Screener[[#This Row],[EPS2]], "")</f>
        <v>21.874636275460716</v>
      </c>
      <c r="S1312" s="18">
        <f>IFERROR(ZACKS_Screener[[#This Row],[PE1]]/(ZACKS_Screener[[#This Row],[EG1]]*100), "")</f>
        <v>2.1822631572855546</v>
      </c>
      <c r="T1312" s="18">
        <f>IFERROR(ZACKS_Screener[[#This Row],[PE2]]/(ZACKS_Screener[[#This Row],[EG2]]*100), "")</f>
        <v>1.9923075588140176</v>
      </c>
      <c r="U1312"/>
    </row>
    <row r="1313" spans="1:21" hidden="1" x14ac:dyDescent="0.25">
      <c r="A1313" s="24" t="s">
        <v>41482</v>
      </c>
      <c r="B1313" s="34">
        <v>2021.91</v>
      </c>
      <c r="C1313" s="6" t="s">
        <v>41481</v>
      </c>
      <c r="D1313" s="6" t="s">
        <v>22</v>
      </c>
      <c r="E1313" s="6" t="s">
        <v>14</v>
      </c>
      <c r="F1313" s="6" t="s">
        <v>595</v>
      </c>
      <c r="G1313">
        <v>6</v>
      </c>
      <c r="H1313">
        <v>202206</v>
      </c>
      <c r="I1313" s="9">
        <v>120.87</v>
      </c>
      <c r="J1313" s="9">
        <v>5.81</v>
      </c>
      <c r="K1313" s="9">
        <v>6.1</v>
      </c>
      <c r="L1313" s="9">
        <v>7.08</v>
      </c>
      <c r="M1313" s="27" t="str">
        <f>IFERROR(INDEX(Data!AE:AE,MATCH(ZACKS_Screener[[#This Row],[Company Name]] &amp; " *", Data!AD:AD,0)), "")</f>
        <v/>
      </c>
      <c r="N1313" t="str">
        <f>INDEX(Data!AI:AI,MATCH( ZACKS_Screener[[#This Row],[NAICS1]], Data!AH:AH,0))</f>
        <v/>
      </c>
      <c r="O13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4.9913941480206551E-2</v>
      </c>
      <c r="P13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0.16065573770491812</v>
      </c>
      <c r="Q1313" s="18">
        <f>IFERROR(ZACKS_Screener[[#This Row],[Price]]/ZACKS_Screener[[#This Row],[EPS1]], "")</f>
        <v>19.814754098360659</v>
      </c>
      <c r="R1313" s="18">
        <f>IFERROR(ZACKS_Screener[[#This Row],[Price]]/ZACKS_Screener[[#This Row],[EPS2]], "")</f>
        <v>17.072033898305087</v>
      </c>
      <c r="S1313" s="18">
        <f>IFERROR(ZACKS_Screener[[#This Row],[PE1]]/(ZACKS_Screener[[#This Row],[EG1]]*100), "")</f>
        <v>3.9697834934991518</v>
      </c>
      <c r="T1313" s="18">
        <f>IFERROR(ZACKS_Screener[[#This Row],[PE2]]/(ZACKS_Screener[[#This Row],[EG2]]*100), "")</f>
        <v>1.0626470079557242</v>
      </c>
      <c r="U1313"/>
    </row>
    <row r="1314" spans="1:21" hidden="1" x14ac:dyDescent="0.25">
      <c r="A1314" s="24" t="s">
        <v>2260</v>
      </c>
      <c r="B1314" s="34">
        <v>5285.83</v>
      </c>
      <c r="C1314" s="6" t="s">
        <v>2259</v>
      </c>
      <c r="D1314" s="6" t="s">
        <v>13</v>
      </c>
      <c r="E1314" s="6" t="s">
        <v>107</v>
      </c>
      <c r="F1314" s="6" t="s">
        <v>108</v>
      </c>
      <c r="G1314">
        <v>12</v>
      </c>
      <c r="H1314">
        <v>202212</v>
      </c>
      <c r="I1314" s="9">
        <v>80.930000000000007</v>
      </c>
      <c r="J1314" s="9">
        <v>3.46</v>
      </c>
      <c r="K1314" s="9">
        <v>6.09</v>
      </c>
      <c r="L1314" s="9">
        <v>7.65</v>
      </c>
      <c r="M1314" s="27" t="str">
        <f>IFERROR(INDEX(Data!AE:AE,MATCH(ZACKS_Screener[[#This Row],[Company Name]] &amp; " *", Data!AD:AD,0)), "")</f>
        <v>333120</v>
      </c>
      <c r="N1314" t="str">
        <f>INDEX(Data!AI:AI,MATCH( ZACKS_Screener[[#This Row],[NAICS1]], Data!AH:AH,0))</f>
        <v>Construction Machinery Manufacturing</v>
      </c>
      <c r="O13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0.76011560693641611</v>
      </c>
      <c r="P13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0.25615763546798037</v>
      </c>
      <c r="Q1314" s="18">
        <f>IFERROR(ZACKS_Screener[[#This Row],[Price]]/ZACKS_Screener[[#This Row],[EPS1]], "")</f>
        <v>13.288998357963877</v>
      </c>
      <c r="R1314" s="18">
        <f>IFERROR(ZACKS_Screener[[#This Row],[Price]]/ZACKS_Screener[[#This Row],[EPS2]], "")</f>
        <v>10.579084967320261</v>
      </c>
      <c r="S1314" s="18">
        <f>IFERROR(ZACKS_Screener[[#This Row],[PE1]]/(ZACKS_Screener[[#This Row],[EG1]]*100), "")</f>
        <v>0.17482864759906849</v>
      </c>
      <c r="T1314" s="18">
        <f>IFERROR(ZACKS_Screener[[#This Row],[PE2]]/(ZACKS_Screener[[#This Row],[EG2]]*100), "")</f>
        <v>0.41299120160884856</v>
      </c>
      <c r="U1314"/>
    </row>
    <row r="1315" spans="1:21" hidden="1" x14ac:dyDescent="0.25">
      <c r="A1315" s="24" t="s">
        <v>2262</v>
      </c>
      <c r="B1315" s="34">
        <v>11531.14</v>
      </c>
      <c r="C1315" s="6" t="s">
        <v>2261</v>
      </c>
      <c r="D1315" s="6" t="s">
        <v>22</v>
      </c>
      <c r="E1315" s="6" t="s">
        <v>14</v>
      </c>
      <c r="F1315" s="6" t="s">
        <v>95</v>
      </c>
      <c r="G1315">
        <v>6</v>
      </c>
      <c r="H1315">
        <v>202206</v>
      </c>
      <c r="I1315" s="9">
        <v>42.59</v>
      </c>
      <c r="J1315" s="9">
        <v>3.22</v>
      </c>
      <c r="K1315" s="9">
        <v>3.33</v>
      </c>
      <c r="L1315" s="9">
        <v>4.59</v>
      </c>
      <c r="M1315" s="27" t="str">
        <f>IFERROR(INDEX(Data!AE:AE,MATCH(ZACKS_Screener[[#This Row],[Company Name]] &amp; " *", Data!AD:AD,0)), "")</f>
        <v/>
      </c>
      <c r="N1315" t="str">
        <f>INDEX(Data!AI:AI,MATCH( ZACKS_Screener[[#This Row],[NAICS1]], Data!AH:AH,0))</f>
        <v/>
      </c>
      <c r="O13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3.4161490683229774E-2</v>
      </c>
      <c r="P13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0.37837837837837829</v>
      </c>
      <c r="Q1315" s="18">
        <f>IFERROR(ZACKS_Screener[[#This Row],[Price]]/ZACKS_Screener[[#This Row],[EPS1]], "")</f>
        <v>12.78978978978979</v>
      </c>
      <c r="R1315" s="18">
        <f>IFERROR(ZACKS_Screener[[#This Row],[Price]]/ZACKS_Screener[[#This Row],[EPS2]], "")</f>
        <v>9.2788671023965144</v>
      </c>
      <c r="S1315" s="18">
        <f>IFERROR(ZACKS_Screener[[#This Row],[PE1]]/(ZACKS_Screener[[#This Row],[EG1]]*100), "")</f>
        <v>3.7439202839202883</v>
      </c>
      <c r="T1315" s="18">
        <f>IFERROR(ZACKS_Screener[[#This Row],[PE2]]/(ZACKS_Screener[[#This Row],[EG2]]*100), "")</f>
        <v>0.24522720199190792</v>
      </c>
      <c r="U1315"/>
    </row>
    <row r="1316" spans="1:21" hidden="1" x14ac:dyDescent="0.25">
      <c r="A1316" s="24" t="s">
        <v>2264</v>
      </c>
      <c r="B1316" s="34">
        <v>34935.519999999997</v>
      </c>
      <c r="C1316" s="6" t="s">
        <v>2263</v>
      </c>
      <c r="D1316" s="6" t="s">
        <v>13</v>
      </c>
      <c r="E1316" s="6" t="s">
        <v>26</v>
      </c>
      <c r="F1316" s="6" t="s">
        <v>64</v>
      </c>
      <c r="G1316">
        <v>12</v>
      </c>
      <c r="H1316">
        <v>202212</v>
      </c>
      <c r="I1316" s="9">
        <v>84.53</v>
      </c>
      <c r="J1316" s="9">
        <v>3.17</v>
      </c>
      <c r="K1316" s="9">
        <v>3.45</v>
      </c>
      <c r="L1316" s="9">
        <v>3.76</v>
      </c>
      <c r="M1316" s="27" t="str">
        <f>IFERROR(INDEX(Data!AE:AE,MATCH(ZACKS_Screener[[#This Row],[Company Name]] &amp; " *", Data!AD:AD,0)), "")</f>
        <v>333921</v>
      </c>
      <c r="N1316" t="str">
        <f>INDEX(Data!AI:AI,MATCH( ZACKS_Screener[[#This Row],[NAICS1]], Data!AH:AH,0))</f>
        <v xml:space="preserve">Elevator and Moving Stairway Manufacturing </v>
      </c>
      <c r="O13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8.8328075709779255E-2</v>
      </c>
      <c r="P13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8.9855072463768004E-2</v>
      </c>
      <c r="Q1316" s="18">
        <f>IFERROR(ZACKS_Screener[[#This Row],[Price]]/ZACKS_Screener[[#This Row],[EPS1]], "")</f>
        <v>24.501449275362319</v>
      </c>
      <c r="R1316" s="18">
        <f>IFERROR(ZACKS_Screener[[#This Row],[Price]]/ZACKS_Screener[[#This Row],[EPS2]], "")</f>
        <v>22.481382978723406</v>
      </c>
      <c r="S1316" s="18">
        <f>IFERROR(ZACKS_Screener[[#This Row],[PE1]]/(ZACKS_Screener[[#This Row],[EG1]]*100), "")</f>
        <v>2.7739140786749461</v>
      </c>
      <c r="T1316" s="18">
        <f>IFERROR(ZACKS_Screener[[#This Row],[PE2]]/(ZACKS_Screener[[#This Row],[EG2]]*100), "")</f>
        <v>2.5019603637611567</v>
      </c>
      <c r="U1316"/>
    </row>
    <row r="1317" spans="1:21" hidden="1" x14ac:dyDescent="0.25">
      <c r="A1317" s="24" t="s">
        <v>2266</v>
      </c>
      <c r="B1317" s="34">
        <v>3029.02</v>
      </c>
      <c r="C1317" s="6" t="s">
        <v>2265</v>
      </c>
      <c r="D1317" s="6" t="s">
        <v>22</v>
      </c>
      <c r="E1317" s="6" t="s">
        <v>118</v>
      </c>
      <c r="F1317" s="6" t="s">
        <v>119</v>
      </c>
      <c r="G1317">
        <v>12</v>
      </c>
      <c r="H1317">
        <v>202212</v>
      </c>
      <c r="I1317" s="9">
        <v>72.62</v>
      </c>
      <c r="J1317" s="9">
        <v>6.78</v>
      </c>
      <c r="K1317" s="9">
        <v>4.71</v>
      </c>
      <c r="L1317" s="9">
        <v>3.28</v>
      </c>
      <c r="M1317" s="27" t="str">
        <f>IFERROR(INDEX(Data!AE:AE,MATCH(ZACKS_Screener[[#This Row],[Company Name]] &amp; " *", Data!AD:AD,0)), "")</f>
        <v/>
      </c>
      <c r="N1317" t="str">
        <f>INDEX(Data!AI:AI,MATCH( ZACKS_Screener[[#This Row],[NAICS1]], Data!AH:AH,0))</f>
        <v/>
      </c>
      <c r="O13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-0.30530973451327437</v>
      </c>
      <c r="P13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-0.30360934182590238</v>
      </c>
      <c r="Q1317" s="18">
        <f>IFERROR(ZACKS_Screener[[#This Row],[Price]]/ZACKS_Screener[[#This Row],[EPS1]], "")</f>
        <v>15.418259023354565</v>
      </c>
      <c r="R1317" s="18">
        <f>IFERROR(ZACKS_Screener[[#This Row],[Price]]/ZACKS_Screener[[#This Row],[EPS2]], "")</f>
        <v>22.140243902439028</v>
      </c>
      <c r="S1317" s="18">
        <f>IFERROR(ZACKS_Screener[[#This Row],[PE1]]/(ZACKS_Screener[[#This Row],[EG1]]*100), "")</f>
        <v>-0.50500384627219297</v>
      </c>
      <c r="T1317" s="18">
        <f>IFERROR(ZACKS_Screener[[#This Row],[PE2]]/(ZACKS_Screener[[#This Row],[EG2]]*100), "")</f>
        <v>-0.72923460685655805</v>
      </c>
      <c r="U1317"/>
    </row>
    <row r="1318" spans="1:21" hidden="1" x14ac:dyDescent="0.25">
      <c r="A1318" s="24" t="s">
        <v>41484</v>
      </c>
      <c r="B1318" s="34">
        <v>2400.56</v>
      </c>
      <c r="C1318" s="6" t="s">
        <v>41483</v>
      </c>
      <c r="D1318" s="6" t="s">
        <v>13</v>
      </c>
      <c r="E1318" s="6" t="s">
        <v>37</v>
      </c>
      <c r="F1318" s="6" t="s">
        <v>250</v>
      </c>
      <c r="G1318">
        <v>12</v>
      </c>
      <c r="H1318">
        <v>202212</v>
      </c>
      <c r="I1318" s="9">
        <v>14.55</v>
      </c>
      <c r="J1318" s="9">
        <v>1.92</v>
      </c>
      <c r="K1318" s="9">
        <v>1.88</v>
      </c>
      <c r="L1318" s="9">
        <v>2.0499999999999998</v>
      </c>
      <c r="M1318" s="27" t="str">
        <f>IFERROR(INDEX(Data!AE:AE,MATCH(ZACKS_Screener[[#This Row],[Company Name]] &amp; " *", Data!AD:AD,0)), "")</f>
        <v>541850</v>
      </c>
      <c r="N1318" t="str">
        <f>INDEX(Data!AI:AI,MATCH( ZACKS_Screener[[#This Row],[NAICS1]], Data!AH:AH,0))</f>
        <v>Indoor and Outdoor Display Advertising</v>
      </c>
      <c r="O13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-2.0833333333333353E-2</v>
      </c>
      <c r="P13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9.0425531914893581E-2</v>
      </c>
      <c r="Q1318" s="18">
        <f>IFERROR(ZACKS_Screener[[#This Row],[Price]]/ZACKS_Screener[[#This Row],[EPS1]], "")</f>
        <v>7.7393617021276606</v>
      </c>
      <c r="R1318" s="18">
        <f>IFERROR(ZACKS_Screener[[#This Row],[Price]]/ZACKS_Screener[[#This Row],[EPS2]], "")</f>
        <v>7.0975609756097571</v>
      </c>
      <c r="S1318" s="18">
        <f>IFERROR(ZACKS_Screener[[#This Row],[PE1]]/(ZACKS_Screener[[#This Row],[EG1]]*100), "")</f>
        <v>-3.7148936170212736</v>
      </c>
      <c r="T1318" s="18">
        <f>IFERROR(ZACKS_Screener[[#This Row],[PE2]]/(ZACKS_Screener[[#This Row],[EG2]]*100), "")</f>
        <v>0.78490674318507936</v>
      </c>
      <c r="U1318"/>
    </row>
    <row r="1319" spans="1:21" hidden="1" x14ac:dyDescent="0.25">
      <c r="A1319" s="24" t="s">
        <v>2268</v>
      </c>
      <c r="B1319" s="34">
        <v>8807.75</v>
      </c>
      <c r="C1319" s="6" t="s">
        <v>2267</v>
      </c>
      <c r="D1319" s="6" t="s">
        <v>13</v>
      </c>
      <c r="E1319" s="6" t="s">
        <v>223</v>
      </c>
      <c r="F1319" s="6" t="s">
        <v>788</v>
      </c>
      <c r="G1319">
        <v>12</v>
      </c>
      <c r="H1319">
        <v>202212</v>
      </c>
      <c r="I1319" s="9">
        <v>36.020000000000003</v>
      </c>
      <c r="J1319" s="9">
        <v>6.85</v>
      </c>
      <c r="K1319" s="9">
        <v>7.74</v>
      </c>
      <c r="L1319" s="9">
        <v>8.57</v>
      </c>
      <c r="M1319" s="27" t="str">
        <f>IFERROR(INDEX(Data!AE:AE,MATCH(ZACKS_Screener[[#This Row],[Company Name]] &amp; " *", Data!AD:AD,0)), "")</f>
        <v>211120</v>
      </c>
      <c r="N1319" t="str">
        <f>INDEX(Data!AI:AI,MATCH( ZACKS_Screener[[#This Row],[NAICS1]], Data!AH:AH,0))</f>
        <v xml:space="preserve">Crude Petroleum Extraction </v>
      </c>
      <c r="O13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13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0.10723514211886305</v>
      </c>
      <c r="Q1319" s="18">
        <f>IFERROR(ZACKS_Screener[[#This Row],[Price]]/ZACKS_Screener[[#This Row],[EPS1]], "")</f>
        <v>4.6537467700258404</v>
      </c>
      <c r="R1319" s="18">
        <f>IFERROR(ZACKS_Screener[[#This Row],[Price]]/ZACKS_Screener[[#This Row],[EPS2]], "")</f>
        <v>4.2030338389731625</v>
      </c>
      <c r="S1319" s="18">
        <f>IFERROR(ZACKS_Screener[[#This Row],[PE1]]/(ZACKS_Screener[[#This Row],[EG1]]*100), "")</f>
        <v>0.35818163342333686</v>
      </c>
      <c r="T1319" s="18">
        <f>IFERROR(ZACKS_Screener[[#This Row],[PE2]]/(ZACKS_Screener[[#This Row],[EG2]]*100), "")</f>
        <v>0.39194556522472623</v>
      </c>
      <c r="U1319"/>
    </row>
    <row r="1320" spans="1:21" hidden="1" x14ac:dyDescent="0.25">
      <c r="A1320" s="24" t="s">
        <v>2270</v>
      </c>
      <c r="B1320" s="34">
        <v>14662.27</v>
      </c>
      <c r="C1320" s="6" t="s">
        <v>2269</v>
      </c>
      <c r="D1320" s="6" t="s">
        <v>13</v>
      </c>
      <c r="E1320" s="6" t="s">
        <v>37</v>
      </c>
      <c r="F1320" s="6" t="s">
        <v>38</v>
      </c>
      <c r="G1320">
        <v>12</v>
      </c>
      <c r="H1320">
        <v>202212</v>
      </c>
      <c r="I1320" s="9">
        <v>10.42</v>
      </c>
      <c r="J1320" s="9">
        <v>0.53</v>
      </c>
      <c r="K1320" s="9">
        <v>0.66</v>
      </c>
      <c r="L1320" s="9">
        <v>0.79</v>
      </c>
      <c r="M1320" s="27" t="str">
        <f>IFERROR(INDEX(Data!AE:AE,MATCH(ZACKS_Screener[[#This Row],[Company Name]] &amp; " *", Data!AD:AD,0)), "")</f>
        <v/>
      </c>
      <c r="N1320" t="str">
        <f>INDEX(Data!AI:AI,MATCH( ZACKS_Screener[[#This Row],[NAICS1]], Data!AH:AH,0))</f>
        <v/>
      </c>
      <c r="O13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0.24528301886792453</v>
      </c>
      <c r="P13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0.19696969696969696</v>
      </c>
      <c r="Q1320" s="18">
        <f>IFERROR(ZACKS_Screener[[#This Row],[Price]]/ZACKS_Screener[[#This Row],[EPS1]], "")</f>
        <v>15.787878787878787</v>
      </c>
      <c r="R1320" s="18">
        <f>IFERROR(ZACKS_Screener[[#This Row],[Price]]/ZACKS_Screener[[#This Row],[EPS2]], "")</f>
        <v>13.189873417721518</v>
      </c>
      <c r="S1320" s="18">
        <f>IFERROR(ZACKS_Screener[[#This Row],[PE1]]/(ZACKS_Screener[[#This Row],[EG1]]*100), "")</f>
        <v>0.64365967365967369</v>
      </c>
      <c r="T1320" s="18">
        <f>IFERROR(ZACKS_Screener[[#This Row],[PE2]]/(ZACKS_Screener[[#This Row],[EG2]]*100), "")</f>
        <v>0.66963972736124633</v>
      </c>
      <c r="U1320"/>
    </row>
    <row r="1321" spans="1:21" hidden="1" x14ac:dyDescent="0.25">
      <c r="A1321" s="24" t="s">
        <v>2272</v>
      </c>
      <c r="B1321" s="34">
        <v>52969.67</v>
      </c>
      <c r="C1321" s="6" t="s">
        <v>2271</v>
      </c>
      <c r="D1321" s="6" t="s">
        <v>13</v>
      </c>
      <c r="E1321" s="6" t="s">
        <v>223</v>
      </c>
      <c r="F1321" s="6" t="s">
        <v>224</v>
      </c>
      <c r="G1321">
        <v>12</v>
      </c>
      <c r="H1321">
        <v>202212</v>
      </c>
      <c r="I1321" s="9">
        <v>59.4</v>
      </c>
      <c r="J1321" s="9">
        <v>9.35</v>
      </c>
      <c r="K1321" s="9">
        <v>5.13</v>
      </c>
      <c r="L1321" s="9">
        <v>6.28</v>
      </c>
      <c r="M1321" s="27" t="str">
        <f>IFERROR(INDEX(Data!AE:AE,MATCH(ZACKS_Screener[[#This Row],[Company Name]] &amp; " *", Data!AD:AD,0)), "")</f>
        <v>211120</v>
      </c>
      <c r="N1321" t="str">
        <f>INDEX(Data!AI:AI,MATCH( ZACKS_Screener[[#This Row],[NAICS1]], Data!AH:AH,0))</f>
        <v xml:space="preserve">Crude Petroleum Extraction </v>
      </c>
      <c r="O13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-0.45133689839572194</v>
      </c>
      <c r="P13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0.22417153996101372</v>
      </c>
      <c r="Q1321" s="18">
        <f>IFERROR(ZACKS_Screener[[#This Row],[Price]]/ZACKS_Screener[[#This Row],[EPS1]], "")</f>
        <v>11.578947368421053</v>
      </c>
      <c r="R1321" s="18">
        <f>IFERROR(ZACKS_Screener[[#This Row],[Price]]/ZACKS_Screener[[#This Row],[EPS2]], "")</f>
        <v>9.4585987261146496</v>
      </c>
      <c r="S1321" s="18">
        <f>IFERROR(ZACKS_Screener[[#This Row],[PE1]]/(ZACKS_Screener[[#This Row],[EG1]]*100), "")</f>
        <v>-0.25654776752307312</v>
      </c>
      <c r="T1321" s="18">
        <f>IFERROR(ZACKS_Screener[[#This Row],[PE2]]/(ZACKS_Screener[[#This Row],[EG2]]*100), "")</f>
        <v>0.42193575186928811</v>
      </c>
      <c r="U1321"/>
    </row>
    <row r="1322" spans="1:21" hidden="1" x14ac:dyDescent="0.25">
      <c r="A1322" s="24" t="s">
        <v>2274</v>
      </c>
      <c r="B1322" s="34">
        <v>4603.79</v>
      </c>
      <c r="C1322" s="6" t="s">
        <v>2273</v>
      </c>
      <c r="D1322" s="6" t="s">
        <v>22</v>
      </c>
      <c r="E1322" s="6" t="s">
        <v>37</v>
      </c>
      <c r="F1322" s="6" t="s">
        <v>2275</v>
      </c>
      <c r="G1322">
        <v>12</v>
      </c>
      <c r="H1322">
        <v>202212</v>
      </c>
      <c r="I1322" s="9">
        <v>36.700000000000003</v>
      </c>
      <c r="J1322" s="9">
        <v>4.54</v>
      </c>
      <c r="K1322" s="9">
        <v>5.78</v>
      </c>
      <c r="L1322" s="9">
        <v>5.59</v>
      </c>
      <c r="M1322" s="27" t="str">
        <f>IFERROR(INDEX(Data!AE:AE,MATCH(ZACKS_Screener[[#This Row],[Company Name]] &amp; " *", Data!AD:AD,0)), "")</f>
        <v/>
      </c>
      <c r="N1322" t="str">
        <f>INDEX(Data!AI:AI,MATCH( ZACKS_Screener[[#This Row],[NAICS1]], Data!AH:AH,0))</f>
        <v/>
      </c>
      <c r="O13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0.27312775330396483</v>
      </c>
      <c r="P13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-3.2871972318339167E-2</v>
      </c>
      <c r="Q1322" s="18">
        <f>IFERROR(ZACKS_Screener[[#This Row],[Price]]/ZACKS_Screener[[#This Row],[EPS1]], "")</f>
        <v>6.3494809688581313</v>
      </c>
      <c r="R1322" s="18">
        <f>IFERROR(ZACKS_Screener[[#This Row],[Price]]/ZACKS_Screener[[#This Row],[EPS2]], "")</f>
        <v>6.5652951699463333</v>
      </c>
      <c r="S1322" s="18">
        <f>IFERROR(ZACKS_Screener[[#This Row],[PE1]]/(ZACKS_Screener[[#This Row],[EG1]]*100), "")</f>
        <v>0.23247293224690249</v>
      </c>
      <c r="T1322" s="18">
        <f>IFERROR(ZACKS_Screener[[#This Row],[PE2]]/(ZACKS_Screener[[#This Row],[EG2]]*100), "")</f>
        <v>-1.9972318990678803</v>
      </c>
      <c r="U1322"/>
    </row>
    <row r="1323" spans="1:21" hidden="1" x14ac:dyDescent="0.25">
      <c r="A1323" s="24" t="s">
        <v>41488</v>
      </c>
      <c r="B1323" s="34">
        <v>2510.4</v>
      </c>
      <c r="C1323" s="6" t="s">
        <v>41487</v>
      </c>
      <c r="D1323" s="6" t="s">
        <v>22</v>
      </c>
      <c r="E1323" s="6" t="s">
        <v>330</v>
      </c>
      <c r="F1323" s="6" t="s">
        <v>2498</v>
      </c>
      <c r="G1323">
        <v>12</v>
      </c>
      <c r="H1323">
        <v>202212</v>
      </c>
      <c r="I1323" s="9">
        <v>11.6</v>
      </c>
      <c r="J1323" s="9">
        <v>-4.13</v>
      </c>
      <c r="M1323" s="27" t="str">
        <f>IFERROR(INDEX(Data!AE:AE,MATCH(ZACKS_Screener[[#This Row],[Company Name]] &amp; " *", Data!AD:AD,0)), "")</f>
        <v/>
      </c>
      <c r="N1323" t="str">
        <f>INDEX(Data!AI:AI,MATCH( ZACKS_Screener[[#This Row],[NAICS1]], Data!AH:AH,0))</f>
        <v/>
      </c>
      <c r="O13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32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3" s="18" t="str">
        <f>IFERROR(ZACKS_Screener[[#This Row],[Price]]/ZACKS_Screener[[#This Row],[EPS1]], "")</f>
        <v/>
      </c>
      <c r="R1323" s="18" t="str">
        <f>IFERROR(ZACKS_Screener[[#This Row],[Price]]/ZACKS_Screener[[#This Row],[EPS2]], "")</f>
        <v/>
      </c>
      <c r="S1323" s="18" t="str">
        <f>IFERROR(ZACKS_Screener[[#This Row],[PE1]]/(ZACKS_Screener[[#This Row],[EG1]]*100), "")</f>
        <v/>
      </c>
      <c r="T1323" s="18" t="str">
        <f>IFERROR(ZACKS_Screener[[#This Row],[PE2]]/(ZACKS_Screener[[#This Row],[EG2]]*100), "")</f>
        <v/>
      </c>
      <c r="U1323"/>
    </row>
    <row r="1324" spans="1:21" hidden="1" x14ac:dyDescent="0.25">
      <c r="A1324" s="24" t="s">
        <v>2277</v>
      </c>
      <c r="B1324" s="34">
        <v>9414.2999999999993</v>
      </c>
      <c r="C1324" s="6" t="s">
        <v>2276</v>
      </c>
      <c r="D1324" s="6" t="s">
        <v>22</v>
      </c>
      <c r="E1324" s="6" t="s">
        <v>223</v>
      </c>
      <c r="F1324" s="6" t="s">
        <v>1117</v>
      </c>
      <c r="G1324">
        <v>12</v>
      </c>
      <c r="H1324">
        <v>202212</v>
      </c>
      <c r="I1324" s="9">
        <v>13.48</v>
      </c>
      <c r="J1324" s="9">
        <v>1.26</v>
      </c>
      <c r="K1324" s="9">
        <v>1.21</v>
      </c>
      <c r="L1324" s="9">
        <v>1.31</v>
      </c>
      <c r="M1324" s="27" t="str">
        <f>IFERROR(INDEX(Data!AE:AE,MATCH(ZACKS_Screener[[#This Row],[Company Name]] &amp; " *", Data!AD:AD,0)), "")</f>
        <v/>
      </c>
      <c r="N1324" t="str">
        <f>INDEX(Data!AI:AI,MATCH( ZACKS_Screener[[#This Row],[NAICS1]], Data!AH:AH,0))</f>
        <v/>
      </c>
      <c r="O13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-3.9682539682539715E-2</v>
      </c>
      <c r="P13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8.2644628099173625E-2</v>
      </c>
      <c r="Q1324" s="18">
        <f>IFERROR(ZACKS_Screener[[#This Row],[Price]]/ZACKS_Screener[[#This Row],[EPS1]], "")</f>
        <v>11.140495867768596</v>
      </c>
      <c r="R1324" s="18">
        <f>IFERROR(ZACKS_Screener[[#This Row],[Price]]/ZACKS_Screener[[#This Row],[EPS2]], "")</f>
        <v>10.290076335877863</v>
      </c>
      <c r="S1324" s="18">
        <f>IFERROR(ZACKS_Screener[[#This Row],[PE1]]/(ZACKS_Screener[[#This Row],[EG1]]*100), "")</f>
        <v>-2.8074049586776839</v>
      </c>
      <c r="T1324" s="18">
        <f>IFERROR(ZACKS_Screener[[#This Row],[PE2]]/(ZACKS_Screener[[#This Row],[EG2]]*100), "")</f>
        <v>1.2450992366412204</v>
      </c>
      <c r="U1324"/>
    </row>
    <row r="1325" spans="1:21" hidden="1" x14ac:dyDescent="0.25">
      <c r="A1325" s="24" t="s">
        <v>2279</v>
      </c>
      <c r="B1325" s="34">
        <v>3269.77</v>
      </c>
      <c r="C1325" s="6" t="s">
        <v>2278</v>
      </c>
      <c r="D1325" s="6" t="s">
        <v>13</v>
      </c>
      <c r="E1325" s="6" t="s">
        <v>130</v>
      </c>
      <c r="F1325" s="6" t="s">
        <v>1485</v>
      </c>
      <c r="G1325">
        <v>12</v>
      </c>
      <c r="H1325">
        <v>202212</v>
      </c>
      <c r="I1325" s="9">
        <v>15.52</v>
      </c>
      <c r="J1325" s="9">
        <v>0.09</v>
      </c>
      <c r="K1325" s="9">
        <v>0.48</v>
      </c>
      <c r="L1325" s="9">
        <v>0.96</v>
      </c>
      <c r="M1325" s="27" t="str">
        <f>IFERROR(INDEX(Data!AE:AE,MATCH(ZACKS_Screener[[#This Row],[Company Name]] &amp; " *", Data!AD:AD,0)), "")</f>
        <v/>
      </c>
      <c r="N1325" t="str">
        <f>INDEX(Data!AI:AI,MATCH( ZACKS_Screener[[#This Row],[NAICS1]], Data!AH:AH,0))</f>
        <v/>
      </c>
      <c r="O13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4.3333333333333339</v>
      </c>
      <c r="P13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325" s="18">
        <f>IFERROR(ZACKS_Screener[[#This Row],[Price]]/ZACKS_Screener[[#This Row],[EPS1]], "")</f>
        <v>32.333333333333336</v>
      </c>
      <c r="R1325" s="18">
        <f>IFERROR(ZACKS_Screener[[#This Row],[Price]]/ZACKS_Screener[[#This Row],[EPS2]], "")</f>
        <v>16.166666666666668</v>
      </c>
      <c r="S1325" s="18">
        <f>IFERROR(ZACKS_Screener[[#This Row],[PE1]]/(ZACKS_Screener[[#This Row],[EG1]]*100), "")</f>
        <v>7.4615384615384611E-2</v>
      </c>
      <c r="T1325" s="18">
        <f>IFERROR(ZACKS_Screener[[#This Row],[PE2]]/(ZACKS_Screener[[#This Row],[EG2]]*100), "")</f>
        <v>0.16166666666666668</v>
      </c>
      <c r="U1325"/>
    </row>
    <row r="1326" spans="1:21" hidden="1" x14ac:dyDescent="0.25">
      <c r="A1326" s="24" t="s">
        <v>2281</v>
      </c>
      <c r="B1326" s="34">
        <v>8804.9599999999991</v>
      </c>
      <c r="C1326" s="6" t="s">
        <v>2280</v>
      </c>
      <c r="D1326" s="6" t="s">
        <v>13</v>
      </c>
      <c r="E1326" s="6" t="s">
        <v>23</v>
      </c>
      <c r="F1326" s="6" t="s">
        <v>334</v>
      </c>
      <c r="G1326">
        <v>12</v>
      </c>
      <c r="H1326">
        <v>202212</v>
      </c>
      <c r="I1326" s="9">
        <v>174.26</v>
      </c>
      <c r="J1326" s="9">
        <v>8.67</v>
      </c>
      <c r="K1326" s="9">
        <v>9.34</v>
      </c>
      <c r="L1326" s="9">
        <v>10.19</v>
      </c>
      <c r="M1326" s="27" t="str">
        <f>IFERROR(INDEX(Data!AE:AE,MATCH(ZACKS_Screener[[#This Row],[Company Name]] &amp; " *", Data!AD:AD,0)), "")</f>
        <v/>
      </c>
      <c r="N1326" t="str">
        <f>INDEX(Data!AI:AI,MATCH( ZACKS_Screener[[#This Row],[NAICS1]], Data!AH:AH,0))</f>
        <v/>
      </c>
      <c r="O13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7.7277970011534011E-2</v>
      </c>
      <c r="P13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9.1006423982869344E-2</v>
      </c>
      <c r="Q1326" s="18">
        <f>IFERROR(ZACKS_Screener[[#This Row],[Price]]/ZACKS_Screener[[#This Row],[EPS1]], "")</f>
        <v>18.657387580299787</v>
      </c>
      <c r="R1326" s="18">
        <f>IFERROR(ZACKS_Screener[[#This Row],[Price]]/ZACKS_Screener[[#This Row],[EPS2]], "")</f>
        <v>17.101079489695781</v>
      </c>
      <c r="S1326" s="18">
        <f>IFERROR(ZACKS_Screener[[#This Row],[PE1]]/(ZACKS_Screener[[#This Row],[EG1]]*100), "")</f>
        <v>2.4143216465850625</v>
      </c>
      <c r="T1326" s="18">
        <f>IFERROR(ZACKS_Screener[[#This Row],[PE2]]/(ZACKS_Screener[[#This Row],[EG2]]*100), "")</f>
        <v>1.8791068521618666</v>
      </c>
      <c r="U1326"/>
    </row>
    <row r="1327" spans="1:21" hidden="1" x14ac:dyDescent="0.25">
      <c r="A1327" s="24" t="s">
        <v>2283</v>
      </c>
      <c r="B1327" s="34">
        <v>3393.52</v>
      </c>
      <c r="C1327" s="6" t="s">
        <v>2282</v>
      </c>
      <c r="D1327" s="6" t="s">
        <v>22</v>
      </c>
      <c r="E1327" s="6" t="s">
        <v>41</v>
      </c>
      <c r="F1327" s="6" t="s">
        <v>48</v>
      </c>
      <c r="G1327">
        <v>12</v>
      </c>
      <c r="H1327">
        <v>202212</v>
      </c>
      <c r="I1327" s="9">
        <v>13.58</v>
      </c>
      <c r="J1327" s="9">
        <v>-1.38</v>
      </c>
      <c r="K1327" s="9">
        <v>-1.24</v>
      </c>
      <c r="L1327" s="9">
        <v>-1.06</v>
      </c>
      <c r="M1327" s="27" t="str">
        <f>IFERROR(INDEX(Data!AE:AE,MATCH(ZACKS_Screener[[#This Row],[Company Name]] &amp; " *", Data!AD:AD,0)), "")</f>
        <v/>
      </c>
      <c r="N1327" t="str">
        <f>INDEX(Data!AI:AI,MATCH( ZACKS_Screener[[#This Row],[NAICS1]], Data!AH:AH,0))</f>
        <v/>
      </c>
      <c r="O13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0.10144927536231878</v>
      </c>
      <c r="P13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0.1451612903225806</v>
      </c>
      <c r="Q1327" s="18">
        <f>IFERROR(ZACKS_Screener[[#This Row],[Price]]/ZACKS_Screener[[#This Row],[EPS1]], "")</f>
        <v>-10.951612903225806</v>
      </c>
      <c r="R1327" s="18">
        <f>IFERROR(ZACKS_Screener[[#This Row],[Price]]/ZACKS_Screener[[#This Row],[EPS2]], "")</f>
        <v>-12.811320754716981</v>
      </c>
      <c r="S1327" s="18">
        <f>IFERROR(ZACKS_Screener[[#This Row],[PE1]]/(ZACKS_Screener[[#This Row],[EG1]]*100), "")</f>
        <v>-1.0795161290322588</v>
      </c>
      <c r="T1327" s="18">
        <f>IFERROR(ZACKS_Screener[[#This Row],[PE2]]/(ZACKS_Screener[[#This Row],[EG2]]*100), "")</f>
        <v>-0.88255765199161451</v>
      </c>
      <c r="U1327"/>
    </row>
    <row r="1328" spans="1:21" hidden="1" x14ac:dyDescent="0.25">
      <c r="A1328" s="24" t="s">
        <v>2285</v>
      </c>
      <c r="B1328" s="34">
        <v>9895.32</v>
      </c>
      <c r="C1328" s="6" t="s">
        <v>2284</v>
      </c>
      <c r="D1328" s="6" t="s">
        <v>13</v>
      </c>
      <c r="E1328" s="6" t="s">
        <v>30</v>
      </c>
      <c r="F1328" s="6" t="s">
        <v>55</v>
      </c>
      <c r="G1328">
        <v>12</v>
      </c>
      <c r="H1328">
        <v>202212</v>
      </c>
      <c r="I1328" s="9">
        <v>143.41</v>
      </c>
      <c r="J1328" s="9">
        <v>18.55</v>
      </c>
      <c r="K1328" s="9">
        <v>15.57</v>
      </c>
      <c r="L1328" s="9">
        <v>14.94</v>
      </c>
      <c r="M1328" s="27" t="str">
        <f>IFERROR(INDEX(Data!AE:AE,MATCH(ZACKS_Screener[[#This Row],[Company Name]] &amp; " *", Data!AD:AD,0)), "")</f>
        <v>441110</v>
      </c>
      <c r="N1328" t="str">
        <f>INDEX(Data!AI:AI,MATCH( ZACKS_Screener[[#This Row],[NAICS1]], Data!AH:AH,0))</f>
        <v xml:space="preserve">New Car Dealers </v>
      </c>
      <c r="O13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-0.16064690026954179</v>
      </c>
      <c r="P13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-4.0462427745664789E-2</v>
      </c>
      <c r="Q1328" s="18">
        <f>IFERROR(ZACKS_Screener[[#This Row],[Price]]/ZACKS_Screener[[#This Row],[EPS1]], "")</f>
        <v>9.2106615285806033</v>
      </c>
      <c r="R1328" s="18">
        <f>IFERROR(ZACKS_Screener[[#This Row],[Price]]/ZACKS_Screener[[#This Row],[EPS2]], "")</f>
        <v>9.5990629183400262</v>
      </c>
      <c r="S1328" s="18">
        <f>IFERROR(ZACKS_Screener[[#This Row],[PE1]]/(ZACKS_Screener[[#This Row],[EG1]]*100), "")</f>
        <v>-0.57334822602406099</v>
      </c>
      <c r="T1328" s="18">
        <f>IFERROR(ZACKS_Screener[[#This Row],[PE2]]/(ZACKS_Screener[[#This Row],[EG2]]*100), "")</f>
        <v>-2.3723398355326037</v>
      </c>
      <c r="U1328"/>
    </row>
    <row r="1329" spans="1:21" hidden="1" x14ac:dyDescent="0.25">
      <c r="A1329" s="24" t="s">
        <v>41490</v>
      </c>
      <c r="B1329" s="34">
        <v>2752.81</v>
      </c>
      <c r="C1329" s="6" t="s">
        <v>41489</v>
      </c>
      <c r="D1329" s="6" t="s">
        <v>22</v>
      </c>
      <c r="E1329" s="6" t="s">
        <v>223</v>
      </c>
      <c r="F1329" s="6" t="s">
        <v>838</v>
      </c>
      <c r="G1329">
        <v>12</v>
      </c>
      <c r="H1329">
        <v>202212</v>
      </c>
      <c r="I1329" s="9">
        <v>14.16</v>
      </c>
      <c r="J1329" s="9">
        <v>0.86</v>
      </c>
      <c r="K1329" s="9">
        <v>0.73</v>
      </c>
      <c r="L1329" s="9">
        <v>0.44</v>
      </c>
      <c r="M1329" s="27" t="str">
        <f>IFERROR(INDEX(Data!AE:AE,MATCH(ZACKS_Screener[[#This Row],[Company Name]] &amp; " *", Data!AD:AD,0)), "")</f>
        <v/>
      </c>
      <c r="N1329" t="str">
        <f>INDEX(Data!AI:AI,MATCH( ZACKS_Screener[[#This Row],[NAICS1]], Data!AH:AH,0))</f>
        <v/>
      </c>
      <c r="O13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-0.15116279069767444</v>
      </c>
      <c r="P13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-0.39726027397260272</v>
      </c>
      <c r="Q1329" s="18">
        <f>IFERROR(ZACKS_Screener[[#This Row],[Price]]/ZACKS_Screener[[#This Row],[EPS1]], "")</f>
        <v>19.397260273972602</v>
      </c>
      <c r="R1329" s="18">
        <f>IFERROR(ZACKS_Screener[[#This Row],[Price]]/ZACKS_Screener[[#This Row],[EPS2]], "")</f>
        <v>32.18181818181818</v>
      </c>
      <c r="S1329" s="18">
        <f>IFERROR(ZACKS_Screener[[#This Row],[PE1]]/(ZACKS_Screener[[#This Row],[EG1]]*100), "")</f>
        <v>-1.2832033719704949</v>
      </c>
      <c r="T1329" s="18">
        <f>IFERROR(ZACKS_Screener[[#This Row],[PE2]]/(ZACKS_Screener[[#This Row],[EG2]]*100), "")</f>
        <v>-0.81009404388714723</v>
      </c>
      <c r="U1329"/>
    </row>
    <row r="1330" spans="1:21" hidden="1" x14ac:dyDescent="0.25">
      <c r="A1330" s="24" t="s">
        <v>2287</v>
      </c>
      <c r="B1330" s="34">
        <v>3385.08</v>
      </c>
      <c r="C1330" s="6" t="s">
        <v>2286</v>
      </c>
      <c r="D1330" s="6" t="s">
        <v>13</v>
      </c>
      <c r="E1330" s="6" t="s">
        <v>85</v>
      </c>
      <c r="F1330" s="6" t="s">
        <v>985</v>
      </c>
      <c r="G1330">
        <v>12</v>
      </c>
      <c r="H1330">
        <v>202212</v>
      </c>
      <c r="I1330" s="9">
        <v>10.27</v>
      </c>
      <c r="J1330" s="9">
        <v>0.92</v>
      </c>
      <c r="K1330" s="9">
        <v>0.96</v>
      </c>
      <c r="L1330" s="9">
        <v>1.1000000000000001</v>
      </c>
      <c r="M1330" s="27" t="str">
        <f>IFERROR(INDEX(Data!AE:AE,MATCH(ZACKS_Screener[[#This Row],[Company Name]] &amp; " *", Data!AD:AD,0)), "")</f>
        <v/>
      </c>
      <c r="N1330" t="str">
        <f>INDEX(Data!AI:AI,MATCH( ZACKS_Screener[[#This Row],[NAICS1]], Data!AH:AH,0))</f>
        <v/>
      </c>
      <c r="O13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4.3478260869565133E-2</v>
      </c>
      <c r="P13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0.14583333333333348</v>
      </c>
      <c r="Q1330" s="18">
        <f>IFERROR(ZACKS_Screener[[#This Row],[Price]]/ZACKS_Screener[[#This Row],[EPS1]], "")</f>
        <v>10.697916666666666</v>
      </c>
      <c r="R1330" s="18">
        <f>IFERROR(ZACKS_Screener[[#This Row],[Price]]/ZACKS_Screener[[#This Row],[EPS2]], "")</f>
        <v>9.336363636363636</v>
      </c>
      <c r="S1330" s="18">
        <f>IFERROR(ZACKS_Screener[[#This Row],[PE1]]/(ZACKS_Screener[[#This Row],[EG1]]*100), "")</f>
        <v>2.4605208333333377</v>
      </c>
      <c r="T1330" s="18">
        <f>IFERROR(ZACKS_Screener[[#This Row],[PE2]]/(ZACKS_Screener[[#This Row],[EG2]]*100), "")</f>
        <v>0.64020779220779156</v>
      </c>
      <c r="U1330"/>
    </row>
    <row r="1331" spans="1:21" hidden="1" x14ac:dyDescent="0.25">
      <c r="A1331" s="24" t="s">
        <v>41492</v>
      </c>
      <c r="B1331" s="34">
        <v>2166.23</v>
      </c>
      <c r="C1331" s="6" t="s">
        <v>41491</v>
      </c>
      <c r="D1331" s="6" t="s">
        <v>13</v>
      </c>
      <c r="E1331" s="6" t="s">
        <v>118</v>
      </c>
      <c r="F1331" s="6" t="s">
        <v>119</v>
      </c>
      <c r="G1331">
        <v>12</v>
      </c>
      <c r="H1331">
        <v>202212</v>
      </c>
      <c r="I1331" s="9">
        <v>39.14</v>
      </c>
      <c r="J1331" s="9">
        <v>8.26</v>
      </c>
      <c r="K1331" s="9">
        <v>5.91</v>
      </c>
      <c r="L1331" s="9">
        <v>7.71</v>
      </c>
      <c r="M1331" s="27" t="str">
        <f>IFERROR(INDEX(Data!AE:AE,MATCH(ZACKS_Screener[[#This Row],[Company Name]] &amp; " *", Data!AD:AD,0)), "")</f>
        <v/>
      </c>
      <c r="N1331" t="str">
        <f>INDEX(Data!AI:AI,MATCH( ZACKS_Screener[[#This Row],[NAICS1]], Data!AH:AH,0))</f>
        <v/>
      </c>
      <c r="O13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-0.28450363196125905</v>
      </c>
      <c r="P13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0.3045685279187817</v>
      </c>
      <c r="Q1331" s="18">
        <f>IFERROR(ZACKS_Screener[[#This Row],[Price]]/ZACKS_Screener[[#This Row],[EPS1]], "")</f>
        <v>6.6226734348561758</v>
      </c>
      <c r="R1331" s="18">
        <f>IFERROR(ZACKS_Screener[[#This Row],[Price]]/ZACKS_Screener[[#This Row],[EPS2]], "")</f>
        <v>5.0765239948119323</v>
      </c>
      <c r="S1331" s="18">
        <f>IFERROR(ZACKS_Screener[[#This Row],[PE1]]/(ZACKS_Screener[[#This Row],[EG1]]*100), "")</f>
        <v>-0.23277992583792348</v>
      </c>
      <c r="T1331" s="18">
        <f>IFERROR(ZACKS_Screener[[#This Row],[PE2]]/(ZACKS_Screener[[#This Row],[EG2]]*100), "")</f>
        <v>0.16667920449632512</v>
      </c>
      <c r="U1331"/>
    </row>
    <row r="1332" spans="1:21" hidden="1" x14ac:dyDescent="0.25">
      <c r="A1332" s="24" t="s">
        <v>2289</v>
      </c>
      <c r="B1332" s="34">
        <v>69364.81</v>
      </c>
      <c r="C1332" s="6" t="s">
        <v>2288</v>
      </c>
      <c r="D1332" s="6" t="s">
        <v>22</v>
      </c>
      <c r="E1332" s="6" t="s">
        <v>14</v>
      </c>
      <c r="F1332" s="6" t="s">
        <v>201</v>
      </c>
      <c r="G1332">
        <v>7</v>
      </c>
      <c r="H1332">
        <v>202207</v>
      </c>
      <c r="I1332" s="9">
        <v>226.79</v>
      </c>
      <c r="J1332" s="9">
        <v>2.52</v>
      </c>
      <c r="K1332" s="9">
        <v>4.2300000000000004</v>
      </c>
      <c r="L1332" s="9">
        <v>4.8899999999999997</v>
      </c>
      <c r="M1332" s="27" t="str">
        <f>IFERROR(INDEX(Data!AE:AE,MATCH(ZACKS_Screener[[#This Row],[Company Name]] &amp; " *", Data!AD:AD,0)), "")</f>
        <v>334118</v>
      </c>
      <c r="N1332" t="str">
        <f>INDEX(Data!AI:AI,MATCH( ZACKS_Screener[[#This Row],[NAICS1]], Data!AH:AH,0))</f>
        <v xml:space="preserve">Computer Terminal and Other Computer Peripheral Equipment Manufacturing </v>
      </c>
      <c r="O13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0.67857142857142871</v>
      </c>
      <c r="P13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0.15602836879432605</v>
      </c>
      <c r="Q1332" s="18">
        <f>IFERROR(ZACKS_Screener[[#This Row],[Price]]/ZACKS_Screener[[#This Row],[EPS1]], "")</f>
        <v>53.614657210401887</v>
      </c>
      <c r="R1332" s="18">
        <f>IFERROR(ZACKS_Screener[[#This Row],[Price]]/ZACKS_Screener[[#This Row],[EPS2]], "")</f>
        <v>46.378323108384457</v>
      </c>
      <c r="S1332" s="18">
        <f>IFERROR(ZACKS_Screener[[#This Row],[PE1]]/(ZACKS_Screener[[#This Row],[EG1]]*100), "")</f>
        <v>0.7901107378375013</v>
      </c>
      <c r="T1332" s="18">
        <f>IFERROR(ZACKS_Screener[[#This Row],[PE2]]/(ZACKS_Screener[[#This Row],[EG2]]*100), "")</f>
        <v>2.9724288901282803</v>
      </c>
      <c r="U1332"/>
    </row>
    <row r="1333" spans="1:21" hidden="1" x14ac:dyDescent="0.25">
      <c r="A1333" s="24" t="s">
        <v>2291</v>
      </c>
      <c r="B1333" s="34">
        <v>9858.06</v>
      </c>
      <c r="C1333" s="6" t="s">
        <v>2290</v>
      </c>
      <c r="D1333" s="6" t="s">
        <v>22</v>
      </c>
      <c r="E1333" s="6" t="s">
        <v>330</v>
      </c>
      <c r="F1333" s="6" t="s">
        <v>973</v>
      </c>
      <c r="G1333">
        <v>12</v>
      </c>
      <c r="H1333">
        <v>202212</v>
      </c>
      <c r="I1333" s="9">
        <v>15.13</v>
      </c>
      <c r="J1333" s="9">
        <v>1.71</v>
      </c>
      <c r="K1333" s="9">
        <v>0.63</v>
      </c>
      <c r="L1333" s="9">
        <v>1.44</v>
      </c>
      <c r="M1333" s="27" t="str">
        <f>IFERROR(INDEX(Data!AE:AE,MATCH(ZACKS_Screener[[#This Row],[Company Name]] &amp; " *", Data!AD:AD,0)), "")</f>
        <v/>
      </c>
      <c r="N1333" t="str">
        <f>INDEX(Data!AI:AI,MATCH( ZACKS_Screener[[#This Row],[NAICS1]], Data!AH:AH,0))</f>
        <v/>
      </c>
      <c r="O13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-0.63157894736842113</v>
      </c>
      <c r="P13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1.2857142857142856</v>
      </c>
      <c r="Q1333" s="18">
        <f>IFERROR(ZACKS_Screener[[#This Row],[Price]]/ZACKS_Screener[[#This Row],[EPS1]], "")</f>
        <v>24.015873015873016</v>
      </c>
      <c r="R1333" s="18">
        <f>IFERROR(ZACKS_Screener[[#This Row],[Price]]/ZACKS_Screener[[#This Row],[EPS2]], "")</f>
        <v>10.506944444444445</v>
      </c>
      <c r="S1333" s="18">
        <f>IFERROR(ZACKS_Screener[[#This Row],[PE1]]/(ZACKS_Screener[[#This Row],[EG1]]*100), "")</f>
        <v>-0.38025132275132273</v>
      </c>
      <c r="T1333" s="18">
        <f>IFERROR(ZACKS_Screener[[#This Row],[PE2]]/(ZACKS_Screener[[#This Row],[EG2]]*100), "")</f>
        <v>8.1720679012345684E-2</v>
      </c>
      <c r="U1333"/>
    </row>
    <row r="1334" spans="1:21" hidden="1" x14ac:dyDescent="0.25">
      <c r="A1334" s="24" t="s">
        <v>2293</v>
      </c>
      <c r="B1334" s="34">
        <v>11356.64</v>
      </c>
      <c r="C1334" s="6" t="s">
        <v>2292</v>
      </c>
      <c r="D1334" s="6" t="s">
        <v>22</v>
      </c>
      <c r="E1334" s="6" t="s">
        <v>330</v>
      </c>
      <c r="F1334" s="6" t="s">
        <v>973</v>
      </c>
      <c r="G1334">
        <v>12</v>
      </c>
      <c r="H1334">
        <v>202212</v>
      </c>
      <c r="I1334" s="9">
        <v>17.43</v>
      </c>
      <c r="J1334" s="9">
        <v>1.71</v>
      </c>
      <c r="M1334" s="27" t="str">
        <f>IFERROR(INDEX(Data!AE:AE,MATCH(ZACKS_Screener[[#This Row],[Company Name]] &amp; " *", Data!AD:AD,0)), "")</f>
        <v/>
      </c>
      <c r="N1334" t="str">
        <f>INDEX(Data!AI:AI,MATCH( ZACKS_Screener[[#This Row],[NAICS1]], Data!AH:AH,0))</f>
        <v/>
      </c>
      <c r="O13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4" s="18" t="str">
        <f>IFERROR(ZACKS_Screener[[#This Row],[Price]]/ZACKS_Screener[[#This Row],[EPS1]], "")</f>
        <v/>
      </c>
      <c r="R1334" s="18" t="str">
        <f>IFERROR(ZACKS_Screener[[#This Row],[Price]]/ZACKS_Screener[[#This Row],[EPS2]], "")</f>
        <v/>
      </c>
      <c r="S1334" s="18" t="str">
        <f>IFERROR(ZACKS_Screener[[#This Row],[PE1]]/(ZACKS_Screener[[#This Row],[EG1]]*100), "")</f>
        <v/>
      </c>
      <c r="T1334" s="18" t="str">
        <f>IFERROR(ZACKS_Screener[[#This Row],[PE2]]/(ZACKS_Screener[[#This Row],[EG2]]*100), "")</f>
        <v/>
      </c>
      <c r="U1334"/>
    </row>
    <row r="1335" spans="1:21" hidden="1" x14ac:dyDescent="0.25">
      <c r="A1335" s="24" t="s">
        <v>2295</v>
      </c>
      <c r="B1335" s="34">
        <v>10814</v>
      </c>
      <c r="C1335" s="6" t="s">
        <v>2294</v>
      </c>
      <c r="D1335" s="6" t="s">
        <v>13</v>
      </c>
      <c r="E1335" s="6" t="s">
        <v>85</v>
      </c>
      <c r="F1335" s="6" t="s">
        <v>286</v>
      </c>
      <c r="G1335">
        <v>1</v>
      </c>
      <c r="H1335">
        <v>202301</v>
      </c>
      <c r="I1335" s="9">
        <v>19.399999999999999</v>
      </c>
      <c r="J1335" s="9">
        <v>0.14000000000000001</v>
      </c>
      <c r="K1335" s="9">
        <v>0.32</v>
      </c>
      <c r="L1335" s="9">
        <v>0.37</v>
      </c>
      <c r="M1335" s="27" t="str">
        <f>IFERROR(INDEX(Data!AE:AE,MATCH(ZACKS_Screener[[#This Row],[Company Name]] &amp; " *", Data!AD:AD,0)), "")</f>
        <v/>
      </c>
      <c r="N1335" t="str">
        <f>INDEX(Data!AI:AI,MATCH( ZACKS_Screener[[#This Row],[NAICS1]], Data!AH:AH,0))</f>
        <v/>
      </c>
      <c r="O13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1.2857142857142856</v>
      </c>
      <c r="P13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0.15624999999999997</v>
      </c>
      <c r="Q1335" s="18">
        <f>IFERROR(ZACKS_Screener[[#This Row],[Price]]/ZACKS_Screener[[#This Row],[EPS1]], "")</f>
        <v>60.624999999999993</v>
      </c>
      <c r="R1335" s="18">
        <f>IFERROR(ZACKS_Screener[[#This Row],[Price]]/ZACKS_Screener[[#This Row],[EPS2]], "")</f>
        <v>52.432432432432428</v>
      </c>
      <c r="S1335" s="18">
        <f>IFERROR(ZACKS_Screener[[#This Row],[PE1]]/(ZACKS_Screener[[#This Row],[EG1]]*100), "")</f>
        <v>0.47152777777777777</v>
      </c>
      <c r="T1335" s="18">
        <f>IFERROR(ZACKS_Screener[[#This Row],[PE2]]/(ZACKS_Screener[[#This Row],[EG2]]*100), "")</f>
        <v>3.355675675675676</v>
      </c>
      <c r="U1335"/>
    </row>
    <row r="1336" spans="1:21" hidden="1" x14ac:dyDescent="0.25">
      <c r="A1336" s="24" t="s">
        <v>2297</v>
      </c>
      <c r="B1336" s="34">
        <v>18445.310000000001</v>
      </c>
      <c r="C1336" s="6" t="s">
        <v>2296</v>
      </c>
      <c r="D1336" s="6" t="s">
        <v>13</v>
      </c>
      <c r="E1336" s="6" t="s">
        <v>14</v>
      </c>
      <c r="F1336" s="6" t="s">
        <v>201</v>
      </c>
      <c r="G1336">
        <v>12</v>
      </c>
      <c r="H1336">
        <v>202212</v>
      </c>
      <c r="I1336" s="9">
        <v>305.93</v>
      </c>
      <c r="J1336" s="9">
        <v>6.14</v>
      </c>
      <c r="K1336" s="9">
        <v>7.69</v>
      </c>
      <c r="L1336" s="9">
        <v>9.2799999999999994</v>
      </c>
      <c r="M1336" s="27" t="str">
        <f>IFERROR(INDEX(Data!AE:AE,MATCH(ZACKS_Screener[[#This Row],[Company Name]] &amp; " *", Data!AD:AD,0)), "")</f>
        <v/>
      </c>
      <c r="N1336" t="str">
        <f>INDEX(Data!AI:AI,MATCH( ZACKS_Screener[[#This Row],[NAICS1]], Data!AH:AH,0))</f>
        <v/>
      </c>
      <c r="O13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0.25244299674267112</v>
      </c>
      <c r="P13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0.20676202860858242</v>
      </c>
      <c r="Q1336" s="18">
        <f>IFERROR(ZACKS_Screener[[#This Row],[Price]]/ZACKS_Screener[[#This Row],[EPS1]], "")</f>
        <v>39.782834850455139</v>
      </c>
      <c r="R1336" s="18">
        <f>IFERROR(ZACKS_Screener[[#This Row],[Price]]/ZACKS_Screener[[#This Row],[EPS2]], "")</f>
        <v>32.966594827586206</v>
      </c>
      <c r="S1336" s="18">
        <f>IFERROR(ZACKS_Screener[[#This Row],[PE1]]/(ZACKS_Screener[[#This Row],[EG1]]*100), "")</f>
        <v>1.575913586979319</v>
      </c>
      <c r="T1336" s="18">
        <f>IFERROR(ZACKS_Screener[[#This Row],[PE2]]/(ZACKS_Screener[[#This Row],[EG2]]*100), "")</f>
        <v>1.5944221020386045</v>
      </c>
      <c r="U1336"/>
    </row>
    <row r="1337" spans="1:21" hidden="1" x14ac:dyDescent="0.25">
      <c r="A1337" s="24" t="s">
        <v>2299</v>
      </c>
      <c r="B1337" s="34">
        <v>40250.82</v>
      </c>
      <c r="C1337" s="6" t="s">
        <v>2298</v>
      </c>
      <c r="D1337" s="6" t="s">
        <v>22</v>
      </c>
      <c r="E1337" s="6" t="s">
        <v>85</v>
      </c>
      <c r="F1337" s="6" t="s">
        <v>111</v>
      </c>
      <c r="G1337">
        <v>5</v>
      </c>
      <c r="H1337">
        <v>202305</v>
      </c>
      <c r="I1337" s="9">
        <v>111.65</v>
      </c>
      <c r="J1337" s="9">
        <v>3.77</v>
      </c>
      <c r="K1337" s="9">
        <v>4.6100000000000003</v>
      </c>
      <c r="L1337" s="9">
        <v>4.96</v>
      </c>
      <c r="M1337" s="27" t="str">
        <f>IFERROR(INDEX(Data!AE:AE,MATCH(ZACKS_Screener[[#This Row],[Company Name]] &amp; " *", Data!AD:AD,0)), "")</f>
        <v>541214</v>
      </c>
      <c r="N1337" t="str">
        <f>INDEX(Data!AI:AI,MATCH( ZACKS_Screener[[#This Row],[NAICS1]], Data!AH:AH,0))</f>
        <v xml:space="preserve">Payroll Services </v>
      </c>
      <c r="O13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0.22281167108753325</v>
      </c>
      <c r="P13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7.5921908893709242E-2</v>
      </c>
      <c r="Q1337" s="18">
        <f>IFERROR(ZACKS_Screener[[#This Row],[Price]]/ZACKS_Screener[[#This Row],[EPS1]], "")</f>
        <v>24.219088937093275</v>
      </c>
      <c r="R1337" s="18">
        <f>IFERROR(ZACKS_Screener[[#This Row],[Price]]/ZACKS_Screener[[#This Row],[EPS2]], "")</f>
        <v>22.510080645161292</v>
      </c>
      <c r="S1337" s="18">
        <f>IFERROR(ZACKS_Screener[[#This Row],[PE1]]/(ZACKS_Screener[[#This Row],[EG1]]*100), "")</f>
        <v>1.0869757772957334</v>
      </c>
      <c r="T1337" s="18">
        <f>IFERROR(ZACKS_Screener[[#This Row],[PE2]]/(ZACKS_Screener[[#This Row],[EG2]]*100), "")</f>
        <v>2.9648991935483906</v>
      </c>
      <c r="U1337"/>
    </row>
    <row r="1338" spans="1:21" hidden="1" x14ac:dyDescent="0.25">
      <c r="A1338" s="24" t="s">
        <v>2301</v>
      </c>
      <c r="B1338" s="34">
        <v>5591.73</v>
      </c>
      <c r="C1338" s="6" t="s">
        <v>2300</v>
      </c>
      <c r="D1338" s="6" t="s">
        <v>13</v>
      </c>
      <c r="E1338" s="6" t="s">
        <v>37</v>
      </c>
      <c r="F1338" s="6" t="s">
        <v>542</v>
      </c>
      <c r="G1338">
        <v>12</v>
      </c>
      <c r="H1338">
        <v>202212</v>
      </c>
      <c r="I1338" s="9">
        <v>59.31</v>
      </c>
      <c r="J1338" s="9">
        <v>5.73</v>
      </c>
      <c r="K1338" s="9">
        <v>5.37</v>
      </c>
      <c r="L1338" s="9">
        <v>5.74</v>
      </c>
      <c r="M1338" s="27" t="str">
        <f>IFERROR(INDEX(Data!AE:AE,MATCH(ZACKS_Screener[[#This Row],[Company Name]] &amp; " *", Data!AD:AD,0)), "")</f>
        <v/>
      </c>
      <c r="N1338" t="str">
        <f>INDEX(Data!AI:AI,MATCH( ZACKS_Screener[[#This Row],[NAICS1]], Data!AH:AH,0))</f>
        <v/>
      </c>
      <c r="O13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-6.2827225130890105E-2</v>
      </c>
      <c r="P13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6.8901303538175071E-2</v>
      </c>
      <c r="Q1338" s="18">
        <f>IFERROR(ZACKS_Screener[[#This Row],[Price]]/ZACKS_Screener[[#This Row],[EPS1]], "")</f>
        <v>11.044692737430168</v>
      </c>
      <c r="R1338" s="18">
        <f>IFERROR(ZACKS_Screener[[#This Row],[Price]]/ZACKS_Screener[[#This Row],[EPS2]], "")</f>
        <v>10.332752613240418</v>
      </c>
      <c r="S1338" s="18">
        <f>IFERROR(ZACKS_Screener[[#This Row],[PE1]]/(ZACKS_Screener[[#This Row],[EG1]]*100), "")</f>
        <v>-1.7579469273743005</v>
      </c>
      <c r="T1338" s="18">
        <f>IFERROR(ZACKS_Screener[[#This Row],[PE2]]/(ZACKS_Screener[[#This Row],[EG2]]*100), "")</f>
        <v>1.4996454468405682</v>
      </c>
      <c r="U1338"/>
    </row>
    <row r="1339" spans="1:21" hidden="1" x14ac:dyDescent="0.25">
      <c r="A1339" s="24" t="s">
        <v>2303</v>
      </c>
      <c r="B1339" s="34">
        <v>17590.28</v>
      </c>
      <c r="C1339" s="6" t="s">
        <v>2302</v>
      </c>
      <c r="D1339" s="6" t="s">
        <v>13</v>
      </c>
      <c r="E1339" s="6" t="s">
        <v>223</v>
      </c>
      <c r="F1339" s="6" t="s">
        <v>838</v>
      </c>
      <c r="G1339">
        <v>12</v>
      </c>
      <c r="H1339">
        <v>202212</v>
      </c>
      <c r="I1339" s="9">
        <v>31.96</v>
      </c>
      <c r="J1339" s="9">
        <v>2.72</v>
      </c>
      <c r="K1339" s="9">
        <v>2.0699999999999998</v>
      </c>
      <c r="L1339" s="9">
        <v>2.2799999999999998</v>
      </c>
      <c r="M1339" s="27" t="str">
        <f>IFERROR(INDEX(Data!AE:AE,MATCH(ZACKS_Screener[[#This Row],[Company Name]] &amp; " *", Data!AD:AD,0)), "")</f>
        <v/>
      </c>
      <c r="N1339" t="str">
        <f>INDEX(Data!AI:AI,MATCH( ZACKS_Screener[[#This Row],[NAICS1]], Data!AH:AH,0))</f>
        <v/>
      </c>
      <c r="O13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-0.23897058823529424</v>
      </c>
      <c r="P13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0.10144927536231883</v>
      </c>
      <c r="Q1339" s="18">
        <f>IFERROR(ZACKS_Screener[[#This Row],[Price]]/ZACKS_Screener[[#This Row],[EPS1]], "")</f>
        <v>15.439613526570049</v>
      </c>
      <c r="R1339" s="18">
        <f>IFERROR(ZACKS_Screener[[#This Row],[Price]]/ZACKS_Screener[[#This Row],[EPS2]], "")</f>
        <v>14.017543859649125</v>
      </c>
      <c r="S1339" s="18">
        <f>IFERROR(ZACKS_Screener[[#This Row],[PE1]]/(ZACKS_Screener[[#This Row],[EG1]]*100), "")</f>
        <v>-0.64608844295800794</v>
      </c>
      <c r="T1339" s="18">
        <f>IFERROR(ZACKS_Screener[[#This Row],[PE2]]/(ZACKS_Screener[[#This Row],[EG2]]*100), "")</f>
        <v>1.381729323308271</v>
      </c>
      <c r="U1339"/>
    </row>
    <row r="1340" spans="1:21" hidden="1" x14ac:dyDescent="0.25">
      <c r="A1340" s="24" t="s">
        <v>2305</v>
      </c>
      <c r="B1340" s="34">
        <v>4586.1499999999996</v>
      </c>
      <c r="C1340" s="6" t="s">
        <v>2304</v>
      </c>
      <c r="D1340" s="6" t="s">
        <v>13</v>
      </c>
      <c r="E1340" s="6" t="s">
        <v>223</v>
      </c>
      <c r="F1340" s="6" t="s">
        <v>1101</v>
      </c>
      <c r="G1340">
        <v>12</v>
      </c>
      <c r="H1340">
        <v>202212</v>
      </c>
      <c r="I1340" s="9">
        <v>36.369999999999997</v>
      </c>
      <c r="J1340" s="9">
        <v>23.36</v>
      </c>
      <c r="K1340" s="9">
        <v>9.06</v>
      </c>
      <c r="L1340" s="9">
        <v>6.96</v>
      </c>
      <c r="M1340" s="27" t="str">
        <f>IFERROR(INDEX(Data!AE:AE,MATCH(ZACKS_Screener[[#This Row],[Company Name]] &amp; " *", Data!AD:AD,0)), "")</f>
        <v>324110</v>
      </c>
      <c r="N1340" t="str">
        <f>INDEX(Data!AI:AI,MATCH( ZACKS_Screener[[#This Row],[NAICS1]], Data!AH:AH,0))</f>
        <v>Petroleum Refineries</v>
      </c>
      <c r="O13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-0.61215753424657526</v>
      </c>
      <c r="P13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-0.23178807947019872</v>
      </c>
      <c r="Q1340" s="18">
        <f>IFERROR(ZACKS_Screener[[#This Row],[Price]]/ZACKS_Screener[[#This Row],[EPS1]], "")</f>
        <v>4.014348785871964</v>
      </c>
      <c r="R1340" s="18">
        <f>IFERROR(ZACKS_Screener[[#This Row],[Price]]/ZACKS_Screener[[#This Row],[EPS2]], "")</f>
        <v>5.2255747126436782</v>
      </c>
      <c r="S1340" s="18">
        <f>IFERROR(ZACKS_Screener[[#This Row],[PE1]]/(ZACKS_Screener[[#This Row],[EG1]]*100), "")</f>
        <v>-6.557705429228608E-2</v>
      </c>
      <c r="T1340" s="18">
        <f>IFERROR(ZACKS_Screener[[#This Row],[PE2]]/(ZACKS_Screener[[#This Row],[EG2]]*100), "")</f>
        <v>-0.22544622331691291</v>
      </c>
      <c r="U1340"/>
    </row>
    <row r="1341" spans="1:21" hidden="1" x14ac:dyDescent="0.25">
      <c r="A1341" s="24" t="s">
        <v>41494</v>
      </c>
      <c r="B1341" s="34">
        <v>2796.7</v>
      </c>
      <c r="C1341" s="6" t="s">
        <v>41493</v>
      </c>
      <c r="D1341" s="6" t="s">
        <v>13</v>
      </c>
      <c r="E1341" s="6" t="s">
        <v>330</v>
      </c>
      <c r="F1341" s="6" t="s">
        <v>2498</v>
      </c>
      <c r="G1341">
        <v>3</v>
      </c>
      <c r="H1341">
        <v>202303</v>
      </c>
      <c r="I1341" s="9">
        <v>56.28</v>
      </c>
      <c r="J1341" s="9">
        <v>4.21</v>
      </c>
      <c r="K1341" s="9">
        <v>4.3</v>
      </c>
      <c r="L1341" s="9">
        <v>4.59</v>
      </c>
      <c r="M1341" s="27" t="str">
        <f>IFERROR(INDEX(Data!AE:AE,MATCH(ZACKS_Screener[[#This Row],[Company Name]] &amp; " *", Data!AD:AD,0)), "")</f>
        <v/>
      </c>
      <c r="N1341" t="str">
        <f>INDEX(Data!AI:AI,MATCH( ZACKS_Screener[[#This Row],[NAICS1]], Data!AH:AH,0))</f>
        <v/>
      </c>
      <c r="O13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2.1377672209026095E-2</v>
      </c>
      <c r="P13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6.7441860465116285E-2</v>
      </c>
      <c r="Q1341" s="18">
        <f>IFERROR(ZACKS_Screener[[#This Row],[Price]]/ZACKS_Screener[[#This Row],[EPS1]], "")</f>
        <v>13.088372093023256</v>
      </c>
      <c r="R1341" s="18">
        <f>IFERROR(ZACKS_Screener[[#This Row],[Price]]/ZACKS_Screener[[#This Row],[EPS2]], "")</f>
        <v>12.261437908496733</v>
      </c>
      <c r="S1341" s="18">
        <f>IFERROR(ZACKS_Screener[[#This Row],[PE1]]/(ZACKS_Screener[[#This Row],[EG1]]*100), "")</f>
        <v>6.12244961240311</v>
      </c>
      <c r="T1341" s="18">
        <f>IFERROR(ZACKS_Screener[[#This Row],[PE2]]/(ZACKS_Screener[[#This Row],[EG2]]*100), "")</f>
        <v>1.8180752760874466</v>
      </c>
      <c r="U1341"/>
    </row>
    <row r="1342" spans="1:21" hidden="1" x14ac:dyDescent="0.25">
      <c r="A1342" s="24" t="s">
        <v>2307</v>
      </c>
      <c r="B1342" s="34">
        <v>80547.95</v>
      </c>
      <c r="C1342" s="6" t="s">
        <v>2306</v>
      </c>
      <c r="D1342" s="6" t="s">
        <v>13</v>
      </c>
      <c r="E1342" s="6" t="s">
        <v>223</v>
      </c>
      <c r="F1342" s="6" t="s">
        <v>1055</v>
      </c>
      <c r="G1342">
        <v>12</v>
      </c>
      <c r="H1342">
        <v>202212</v>
      </c>
      <c r="I1342" s="9">
        <v>12.35</v>
      </c>
      <c r="J1342" s="9">
        <v>5.29</v>
      </c>
      <c r="K1342" s="9">
        <v>3.38</v>
      </c>
      <c r="L1342" s="9">
        <v>3.27</v>
      </c>
      <c r="M1342" s="27" t="str">
        <f>IFERROR(INDEX(Data!AE:AE,MATCH(ZACKS_Screener[[#This Row],[Company Name]] &amp; " *", Data!AD:AD,0)), "")</f>
        <v/>
      </c>
      <c r="N1342" t="str">
        <f>INDEX(Data!AI:AI,MATCH( ZACKS_Screener[[#This Row],[NAICS1]], Data!AH:AH,0))</f>
        <v/>
      </c>
      <c r="O13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-0.36105860113421551</v>
      </c>
      <c r="P13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-3.2544378698224817E-2</v>
      </c>
      <c r="Q1342" s="18">
        <f>IFERROR(ZACKS_Screener[[#This Row],[Price]]/ZACKS_Screener[[#This Row],[EPS1]], "")</f>
        <v>3.6538461538461537</v>
      </c>
      <c r="R1342" s="18">
        <f>IFERROR(ZACKS_Screener[[#This Row],[Price]]/ZACKS_Screener[[#This Row],[EPS2]], "")</f>
        <v>3.7767584097859328</v>
      </c>
      <c r="S1342" s="18">
        <f>IFERROR(ZACKS_Screener[[#This Row],[PE1]]/(ZACKS_Screener[[#This Row],[EG1]]*100), "")</f>
        <v>-0.10119814740233589</v>
      </c>
      <c r="T1342" s="18">
        <f>IFERROR(ZACKS_Screener[[#This Row],[PE2]]/(ZACKS_Screener[[#This Row],[EG2]]*100), "")</f>
        <v>-1.1604948568251332</v>
      </c>
      <c r="U1342"/>
    </row>
    <row r="1343" spans="1:21" hidden="1" x14ac:dyDescent="0.25">
      <c r="A1343" s="24" t="s">
        <v>2308</v>
      </c>
      <c r="B1343" s="34">
        <v>72460.539999999994</v>
      </c>
      <c r="C1343" s="6" t="s">
        <v>2306</v>
      </c>
      <c r="D1343" s="6" t="s">
        <v>13</v>
      </c>
      <c r="E1343" s="6" t="s">
        <v>223</v>
      </c>
      <c r="F1343" s="6" t="s">
        <v>1055</v>
      </c>
      <c r="G1343">
        <v>12</v>
      </c>
      <c r="H1343">
        <v>202212</v>
      </c>
      <c r="I1343" s="9">
        <v>11.11</v>
      </c>
      <c r="J1343" s="9">
        <v>5.29</v>
      </c>
      <c r="M1343" s="27" t="str">
        <f>IFERROR(INDEX(Data!AE:AE,MATCH(ZACKS_Screener[[#This Row],[Company Name]] &amp; " *", Data!AD:AD,0)), "")</f>
        <v/>
      </c>
      <c r="N1343" t="str">
        <f>INDEX(Data!AI:AI,MATCH( ZACKS_Screener[[#This Row],[NAICS1]], Data!AH:AH,0))</f>
        <v/>
      </c>
      <c r="O13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4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43" s="18" t="str">
        <f>IFERROR(ZACKS_Screener[[#This Row],[Price]]/ZACKS_Screener[[#This Row],[EPS1]], "")</f>
        <v/>
      </c>
      <c r="R1343" s="18" t="str">
        <f>IFERROR(ZACKS_Screener[[#This Row],[Price]]/ZACKS_Screener[[#This Row],[EPS2]], "")</f>
        <v/>
      </c>
      <c r="S1343" s="18" t="str">
        <f>IFERROR(ZACKS_Screener[[#This Row],[PE1]]/(ZACKS_Screener[[#This Row],[EG1]]*100), "")</f>
        <v/>
      </c>
      <c r="T1343" s="18" t="str">
        <f>IFERROR(ZACKS_Screener[[#This Row],[PE2]]/(ZACKS_Screener[[#This Row],[EG2]]*100), "")</f>
        <v/>
      </c>
      <c r="U1343"/>
    </row>
    <row r="1344" spans="1:21" hidden="1" x14ac:dyDescent="0.25">
      <c r="A1344" s="24" t="s">
        <v>2310</v>
      </c>
      <c r="B1344" s="34">
        <v>38320.720000000001</v>
      </c>
      <c r="C1344" s="6" t="s">
        <v>2309</v>
      </c>
      <c r="D1344" s="6" t="s">
        <v>22</v>
      </c>
      <c r="E1344" s="6" t="s">
        <v>107</v>
      </c>
      <c r="F1344" s="6" t="s">
        <v>1204</v>
      </c>
      <c r="G1344">
        <v>12</v>
      </c>
      <c r="H1344">
        <v>202212</v>
      </c>
      <c r="I1344" s="9">
        <v>73.33</v>
      </c>
      <c r="J1344" s="9">
        <v>5.75</v>
      </c>
      <c r="K1344" s="9">
        <v>7.83</v>
      </c>
      <c r="L1344" s="9">
        <v>6.44</v>
      </c>
      <c r="M1344" s="27" t="str">
        <f>IFERROR(INDEX(Data!AE:AE,MATCH(ZACKS_Screener[[#This Row],[Company Name]] &amp; " *", Data!AD:AD,0)), "")</f>
        <v>336120</v>
      </c>
      <c r="N1344" t="str">
        <f>INDEX(Data!AI:AI,MATCH( ZACKS_Screener[[#This Row],[NAICS1]], Data!AH:AH,0))</f>
        <v>Heavy Duty Truck Manufacturing</v>
      </c>
      <c r="O13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0.36173913043478262</v>
      </c>
      <c r="P13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-0.17752234993614299</v>
      </c>
      <c r="Q1344" s="18">
        <f>IFERROR(ZACKS_Screener[[#This Row],[Price]]/ZACKS_Screener[[#This Row],[EPS1]], "")</f>
        <v>9.3652618135376748</v>
      </c>
      <c r="R1344" s="18">
        <f>IFERROR(ZACKS_Screener[[#This Row],[Price]]/ZACKS_Screener[[#This Row],[EPS2]], "")</f>
        <v>11.386645962732919</v>
      </c>
      <c r="S1344" s="18">
        <f>IFERROR(ZACKS_Screener[[#This Row],[PE1]]/(ZACKS_Screener[[#This Row],[EG1]]*100), "")</f>
        <v>0.25889545878770009</v>
      </c>
      <c r="T1344" s="18">
        <f>IFERROR(ZACKS_Screener[[#This Row],[PE2]]/(ZACKS_Screener[[#This Row],[EG2]]*100), "")</f>
        <v>-0.64142041646186176</v>
      </c>
      <c r="U1344"/>
    </row>
    <row r="1345" spans="1:21" hidden="1" x14ac:dyDescent="0.25">
      <c r="A1345" s="24" t="s">
        <v>2312</v>
      </c>
      <c r="B1345" s="34">
        <v>41629.379999999997</v>
      </c>
      <c r="C1345" s="6" t="s">
        <v>2311</v>
      </c>
      <c r="D1345" s="6" t="s">
        <v>13</v>
      </c>
      <c r="E1345" s="6" t="s">
        <v>118</v>
      </c>
      <c r="F1345" s="6" t="s">
        <v>119</v>
      </c>
      <c r="G1345">
        <v>12</v>
      </c>
      <c r="H1345">
        <v>202212</v>
      </c>
      <c r="I1345" s="9">
        <v>16.829999999999998</v>
      </c>
      <c r="J1345" s="9">
        <v>1.1000000000000001</v>
      </c>
      <c r="K1345" s="9">
        <v>1.21</v>
      </c>
      <c r="L1345" s="9">
        <v>1.35</v>
      </c>
      <c r="M1345" s="27" t="str">
        <f>IFERROR(INDEX(Data!AE:AE,MATCH(ZACKS_Screener[[#This Row],[Company Name]] &amp; " *", Data!AD:AD,0)), "")</f>
        <v>221118</v>
      </c>
      <c r="N1345" t="str">
        <f>INDEX(Data!AI:AI,MATCH( ZACKS_Screener[[#This Row],[NAICS1]], Data!AH:AH,0))</f>
        <v xml:space="preserve">Other Electric Power Generation </v>
      </c>
      <c r="O13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9.9999999999999881E-2</v>
      </c>
      <c r="P13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0.11570247933884308</v>
      </c>
      <c r="Q1345" s="18">
        <f>IFERROR(ZACKS_Screener[[#This Row],[Price]]/ZACKS_Screener[[#This Row],[EPS1]], "")</f>
        <v>13.909090909090908</v>
      </c>
      <c r="R1345" s="18">
        <f>IFERROR(ZACKS_Screener[[#This Row],[Price]]/ZACKS_Screener[[#This Row],[EPS2]], "")</f>
        <v>12.466666666666665</v>
      </c>
      <c r="S1345" s="18">
        <f>IFERROR(ZACKS_Screener[[#This Row],[PE1]]/(ZACKS_Screener[[#This Row],[EG1]]*100), "")</f>
        <v>1.3909090909090926</v>
      </c>
      <c r="T1345" s="18">
        <f>IFERROR(ZACKS_Screener[[#This Row],[PE2]]/(ZACKS_Screener[[#This Row],[EG2]]*100), "")</f>
        <v>1.0774761904761894</v>
      </c>
      <c r="U1345"/>
    </row>
    <row r="1346" spans="1:21" hidden="1" x14ac:dyDescent="0.25">
      <c r="A1346" s="24" t="s">
        <v>2314</v>
      </c>
      <c r="B1346" s="34">
        <v>3673.74</v>
      </c>
      <c r="C1346" s="6" t="s">
        <v>2313</v>
      </c>
      <c r="D1346" s="6" t="s">
        <v>22</v>
      </c>
      <c r="E1346" s="6" t="s">
        <v>26</v>
      </c>
      <c r="F1346" s="6" t="s">
        <v>438</v>
      </c>
      <c r="G1346">
        <v>12</v>
      </c>
      <c r="H1346">
        <v>202212</v>
      </c>
      <c r="I1346" s="9">
        <v>45.97</v>
      </c>
      <c r="J1346" s="9">
        <v>4.8</v>
      </c>
      <c r="K1346" s="9">
        <v>0.93</v>
      </c>
      <c r="L1346" s="9">
        <v>1.31</v>
      </c>
      <c r="M1346" s="27" t="str">
        <f>IFERROR(INDEX(Data!AE:AE,MATCH(ZACKS_Screener[[#This Row],[Company Name]] &amp; " *", Data!AD:AD,0)), "")</f>
        <v/>
      </c>
      <c r="N1346" t="str">
        <f>INDEX(Data!AI:AI,MATCH( ZACKS_Screener[[#This Row],[NAICS1]], Data!AH:AH,0))</f>
        <v/>
      </c>
      <c r="O13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-0.80624999999999991</v>
      </c>
      <c r="P13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0.40860215053763438</v>
      </c>
      <c r="Q1346" s="18">
        <f>IFERROR(ZACKS_Screener[[#This Row],[Price]]/ZACKS_Screener[[#This Row],[EPS1]], "")</f>
        <v>49.43010752688172</v>
      </c>
      <c r="R1346" s="18">
        <f>IFERROR(ZACKS_Screener[[#This Row],[Price]]/ZACKS_Screener[[#This Row],[EPS2]], "")</f>
        <v>35.091603053435115</v>
      </c>
      <c r="S1346" s="18">
        <f>IFERROR(ZACKS_Screener[[#This Row],[PE1]]/(ZACKS_Screener[[#This Row],[EG1]]*100), "")</f>
        <v>-0.61308660498457956</v>
      </c>
      <c r="T1346" s="18">
        <f>IFERROR(ZACKS_Screener[[#This Row],[PE2]]/(ZACKS_Screener[[#This Row],[EG2]]*100), "")</f>
        <v>0.85882081157091206</v>
      </c>
      <c r="U1346"/>
    </row>
    <row r="1347" spans="1:21" hidden="1" x14ac:dyDescent="0.25">
      <c r="A1347" s="24" t="s">
        <v>2316</v>
      </c>
      <c r="B1347" s="34">
        <v>9117.0400000000009</v>
      </c>
      <c r="C1347" s="6" t="s">
        <v>2315</v>
      </c>
      <c r="D1347" s="6" t="s">
        <v>13</v>
      </c>
      <c r="E1347" s="6" t="s">
        <v>85</v>
      </c>
      <c r="F1347" s="6" t="s">
        <v>286</v>
      </c>
      <c r="G1347">
        <v>12</v>
      </c>
      <c r="H1347">
        <v>202212</v>
      </c>
      <c r="I1347" s="9">
        <v>64.89</v>
      </c>
      <c r="J1347" s="9">
        <v>-0.51</v>
      </c>
      <c r="K1347" s="9">
        <v>-0.27</v>
      </c>
      <c r="L1347" s="9">
        <v>-0.16</v>
      </c>
      <c r="M1347" s="27" t="str">
        <f>IFERROR(INDEX(Data!AE:AE,MATCH(ZACKS_Screener[[#This Row],[Company Name]] &amp; " *", Data!AD:AD,0)), "")</f>
        <v/>
      </c>
      <c r="N1347" t="str">
        <f>INDEX(Data!AI:AI,MATCH( ZACKS_Screener[[#This Row],[NAICS1]], Data!AH:AH,0))</f>
        <v/>
      </c>
      <c r="O13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0.47058823529411764</v>
      </c>
      <c r="P13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0.40740740740740744</v>
      </c>
      <c r="Q1347" s="18">
        <f>IFERROR(ZACKS_Screener[[#This Row],[Price]]/ZACKS_Screener[[#This Row],[EPS1]], "")</f>
        <v>-240.33333333333331</v>
      </c>
      <c r="R1347" s="18">
        <f>IFERROR(ZACKS_Screener[[#This Row],[Price]]/ZACKS_Screener[[#This Row],[EPS2]], "")</f>
        <v>-405.5625</v>
      </c>
      <c r="S1347" s="18">
        <f>IFERROR(ZACKS_Screener[[#This Row],[PE1]]/(ZACKS_Screener[[#This Row],[EG1]]*100), "")</f>
        <v>-5.1070833333333336</v>
      </c>
      <c r="T1347" s="18">
        <f>IFERROR(ZACKS_Screener[[#This Row],[PE2]]/(ZACKS_Screener[[#This Row],[EG2]]*100), "")</f>
        <v>-9.9547159090909076</v>
      </c>
      <c r="U1347"/>
    </row>
    <row r="1348" spans="1:21" hidden="1" x14ac:dyDescent="0.25">
      <c r="A1348" s="24" t="s">
        <v>2318</v>
      </c>
      <c r="B1348" s="34">
        <v>10417.219999999999</v>
      </c>
      <c r="C1348" s="6" t="s">
        <v>2317</v>
      </c>
      <c r="D1348" s="6" t="s">
        <v>22</v>
      </c>
      <c r="E1348" s="6" t="s">
        <v>14</v>
      </c>
      <c r="F1348" s="6" t="s">
        <v>201</v>
      </c>
      <c r="G1348">
        <v>6</v>
      </c>
      <c r="H1348">
        <v>202206</v>
      </c>
      <c r="I1348" s="9">
        <v>186.64</v>
      </c>
      <c r="J1348" s="9">
        <v>3.25</v>
      </c>
      <c r="K1348" s="9">
        <v>4.91</v>
      </c>
      <c r="L1348" s="9">
        <v>5.27</v>
      </c>
      <c r="M1348" s="27" t="str">
        <f>IFERROR(INDEX(Data!AE:AE,MATCH(ZACKS_Screener[[#This Row],[Company Name]] &amp; " *", Data!AD:AD,0)), "")</f>
        <v/>
      </c>
      <c r="N1348" t="str">
        <f>INDEX(Data!AI:AI,MATCH( ZACKS_Screener[[#This Row],[NAICS1]], Data!AH:AH,0))</f>
        <v/>
      </c>
      <c r="O13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0.51076923076923086</v>
      </c>
      <c r="P13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7.3319755600814551E-2</v>
      </c>
      <c r="Q1348" s="18">
        <f>IFERROR(ZACKS_Screener[[#This Row],[Price]]/ZACKS_Screener[[#This Row],[EPS1]], "")</f>
        <v>38.012219959266801</v>
      </c>
      <c r="R1348" s="18">
        <f>IFERROR(ZACKS_Screener[[#This Row],[Price]]/ZACKS_Screener[[#This Row],[EPS2]], "")</f>
        <v>35.415559772296014</v>
      </c>
      <c r="S1348" s="18">
        <f>IFERROR(ZACKS_Screener[[#This Row],[PE1]]/(ZACKS_Screener[[#This Row],[EG1]]*100), "")</f>
        <v>0.7442151498049222</v>
      </c>
      <c r="T1348" s="18">
        <f>IFERROR(ZACKS_Screener[[#This Row],[PE2]]/(ZACKS_Screener[[#This Row],[EG2]]*100), "")</f>
        <v>4.8302888467214915</v>
      </c>
      <c r="U1348"/>
    </row>
    <row r="1349" spans="1:21" hidden="1" x14ac:dyDescent="0.25">
      <c r="A1349" s="24" t="s">
        <v>2320</v>
      </c>
      <c r="B1349" s="34">
        <v>4771.55</v>
      </c>
      <c r="C1349" s="6" t="s">
        <v>2319</v>
      </c>
      <c r="D1349" s="6" t="s">
        <v>22</v>
      </c>
      <c r="E1349" s="6" t="s">
        <v>41</v>
      </c>
      <c r="F1349" s="6" t="s">
        <v>67</v>
      </c>
      <c r="G1349">
        <v>12</v>
      </c>
      <c r="H1349">
        <v>202212</v>
      </c>
      <c r="I1349" s="9">
        <v>50.92</v>
      </c>
      <c r="J1349" s="9">
        <v>-3.09</v>
      </c>
      <c r="K1349" s="9">
        <v>-2.98</v>
      </c>
      <c r="L1349" s="9">
        <v>-3.28</v>
      </c>
      <c r="M1349" s="27" t="str">
        <f>IFERROR(INDEX(Data!AE:AE,MATCH(ZACKS_Screener[[#This Row],[Company Name]] &amp; " *", Data!AD:AD,0)), "")</f>
        <v/>
      </c>
      <c r="N1349" t="str">
        <f>INDEX(Data!AI:AI,MATCH( ZACKS_Screener[[#This Row],[NAICS1]], Data!AH:AH,0))</f>
        <v/>
      </c>
      <c r="O13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3.5598705501618082E-2</v>
      </c>
      <c r="P13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-0.10067114093959725</v>
      </c>
      <c r="Q1349" s="18">
        <f>IFERROR(ZACKS_Screener[[#This Row],[Price]]/ZACKS_Screener[[#This Row],[EPS1]], "")</f>
        <v>-17.087248322147651</v>
      </c>
      <c r="R1349" s="18">
        <f>IFERROR(ZACKS_Screener[[#This Row],[Price]]/ZACKS_Screener[[#This Row],[EPS2]], "")</f>
        <v>-15.52439024390244</v>
      </c>
      <c r="S1349" s="18">
        <f>IFERROR(ZACKS_Screener[[#This Row],[PE1]]/(ZACKS_Screener[[#This Row],[EG1]]*100), "")</f>
        <v>-4.7999633923123914</v>
      </c>
      <c r="T1349" s="18">
        <f>IFERROR(ZACKS_Screener[[#This Row],[PE2]]/(ZACKS_Screener[[#This Row],[EG2]]*100), "")</f>
        <v>1.5420894308943101</v>
      </c>
      <c r="U1349"/>
    </row>
    <row r="1350" spans="1:21" hidden="1" x14ac:dyDescent="0.25">
      <c r="A1350" s="24" t="s">
        <v>41500</v>
      </c>
      <c r="B1350" s="34">
        <v>2046.22</v>
      </c>
      <c r="C1350" s="6" t="s">
        <v>41499</v>
      </c>
      <c r="D1350" s="6" t="s">
        <v>13</v>
      </c>
      <c r="E1350" s="6" t="s">
        <v>14</v>
      </c>
      <c r="F1350" s="6" t="s">
        <v>201</v>
      </c>
      <c r="G1350">
        <v>1</v>
      </c>
      <c r="H1350">
        <v>202301</v>
      </c>
      <c r="I1350" s="9">
        <v>22.22</v>
      </c>
      <c r="J1350" s="9">
        <v>7.0000000000000007E-2</v>
      </c>
      <c r="K1350" s="9">
        <v>0.46</v>
      </c>
      <c r="L1350" s="9">
        <v>0.66</v>
      </c>
      <c r="M1350" s="27" t="str">
        <f>IFERROR(INDEX(Data!AE:AE,MATCH(ZACKS_Screener[[#This Row],[Company Name]] &amp; " *", Data!AD:AD,0)), "")</f>
        <v/>
      </c>
      <c r="N1350" t="str">
        <f>INDEX(Data!AI:AI,MATCH( ZACKS_Screener[[#This Row],[NAICS1]], Data!AH:AH,0))</f>
        <v/>
      </c>
      <c r="O13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5.5714285714285712</v>
      </c>
      <c r="P13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0.43478260869565216</v>
      </c>
      <c r="Q1350" s="18">
        <f>IFERROR(ZACKS_Screener[[#This Row],[Price]]/ZACKS_Screener[[#This Row],[EPS1]], "")</f>
        <v>48.304347826086953</v>
      </c>
      <c r="R1350" s="18">
        <f>IFERROR(ZACKS_Screener[[#This Row],[Price]]/ZACKS_Screener[[#This Row],[EPS2]], "")</f>
        <v>33.666666666666664</v>
      </c>
      <c r="S1350" s="18">
        <f>IFERROR(ZACKS_Screener[[#This Row],[PE1]]/(ZACKS_Screener[[#This Row],[EG1]]*100), "")</f>
        <v>8.670011148272018E-2</v>
      </c>
      <c r="T1350" s="18">
        <f>IFERROR(ZACKS_Screener[[#This Row],[PE2]]/(ZACKS_Screener[[#This Row],[EG2]]*100), "")</f>
        <v>0.77433333333333321</v>
      </c>
      <c r="U1350"/>
    </row>
    <row r="1351" spans="1:21" hidden="1" x14ac:dyDescent="0.25">
      <c r="A1351" s="24" t="s">
        <v>2322</v>
      </c>
      <c r="B1351" s="34">
        <v>6179.25</v>
      </c>
      <c r="C1351" s="6" t="s">
        <v>2321</v>
      </c>
      <c r="D1351" s="6" t="s">
        <v>22</v>
      </c>
      <c r="E1351" s="6" t="s">
        <v>223</v>
      </c>
      <c r="F1351" s="6" t="s">
        <v>270</v>
      </c>
      <c r="G1351">
        <v>12</v>
      </c>
      <c r="H1351">
        <v>202212</v>
      </c>
      <c r="I1351" s="9">
        <v>70.62</v>
      </c>
      <c r="J1351" s="9">
        <v>15.08</v>
      </c>
      <c r="K1351" s="9">
        <v>12.76</v>
      </c>
      <c r="L1351" s="9">
        <v>16.39</v>
      </c>
      <c r="M1351" s="27" t="str">
        <f>IFERROR(INDEX(Data!AE:AE,MATCH(ZACKS_Screener[[#This Row],[Company Name]] &amp; " *", Data!AD:AD,0)), "")</f>
        <v>213111</v>
      </c>
      <c r="N1351" t="str">
        <f>INDEX(Data!AI:AI,MATCH( ZACKS_Screener[[#This Row],[NAICS1]], Data!AH:AH,0))</f>
        <v>Drilling Oil and Gas Wells</v>
      </c>
      <c r="O13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-0.15384615384615385</v>
      </c>
      <c r="P13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0.28448275862068972</v>
      </c>
      <c r="Q1351" s="18">
        <f>IFERROR(ZACKS_Screener[[#This Row],[Price]]/ZACKS_Screener[[#This Row],[EPS1]], "")</f>
        <v>5.5344827586206904</v>
      </c>
      <c r="R1351" s="18">
        <f>IFERROR(ZACKS_Screener[[#This Row],[Price]]/ZACKS_Screener[[#This Row],[EPS2]], "")</f>
        <v>4.3087248322147653</v>
      </c>
      <c r="S1351" s="18">
        <f>IFERROR(ZACKS_Screener[[#This Row],[PE1]]/(ZACKS_Screener[[#This Row],[EG1]]*100), "")</f>
        <v>-0.35974137931034489</v>
      </c>
      <c r="T1351" s="18">
        <f>IFERROR(ZACKS_Screener[[#This Row],[PE2]]/(ZACKS_Screener[[#This Row],[EG2]]*100), "")</f>
        <v>0.15145820622330686</v>
      </c>
      <c r="U1351"/>
    </row>
    <row r="1352" spans="1:21" hidden="1" x14ac:dyDescent="0.25">
      <c r="A1352" s="24" t="s">
        <v>41502</v>
      </c>
      <c r="B1352" s="34">
        <v>2624.44</v>
      </c>
      <c r="C1352" s="6" t="s">
        <v>41501</v>
      </c>
      <c r="D1352" s="6" t="s">
        <v>22</v>
      </c>
      <c r="E1352" s="6" t="s">
        <v>41</v>
      </c>
      <c r="F1352" s="6" t="s">
        <v>45</v>
      </c>
      <c r="G1352">
        <v>4</v>
      </c>
      <c r="H1352">
        <v>202304</v>
      </c>
      <c r="I1352" s="9">
        <v>26.86</v>
      </c>
      <c r="J1352" s="9">
        <v>2.27</v>
      </c>
      <c r="K1352" s="9">
        <v>2.34</v>
      </c>
      <c r="L1352" s="9">
        <v>2.48</v>
      </c>
      <c r="M1352" s="27" t="str">
        <f>IFERROR(INDEX(Data!AE:AE,MATCH(ZACKS_Screener[[#This Row],[Company Name]] &amp; " *", Data!AD:AD,0)), "")</f>
        <v>423450</v>
      </c>
      <c r="N1352" t="str">
        <f>INDEX(Data!AI:AI,MATCH( ZACKS_Screener[[#This Row],[NAICS1]], Data!AH:AH,0))</f>
        <v xml:space="preserve">Medical, Dental, and Hospital Equipment and Supplies Merchant Wholesalers </v>
      </c>
      <c r="O13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3.0837004405286274E-2</v>
      </c>
      <c r="P13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5.9829059829059887E-2</v>
      </c>
      <c r="Q1352" s="18">
        <f>IFERROR(ZACKS_Screener[[#This Row],[Price]]/ZACKS_Screener[[#This Row],[EPS1]], "")</f>
        <v>11.478632478632479</v>
      </c>
      <c r="R1352" s="18">
        <f>IFERROR(ZACKS_Screener[[#This Row],[Price]]/ZACKS_Screener[[#This Row],[EPS2]], "")</f>
        <v>10.830645161290322</v>
      </c>
      <c r="S1352" s="18">
        <f>IFERROR(ZACKS_Screener[[#This Row],[PE1]]/(ZACKS_Screener[[#This Row],[EG1]]*100), "")</f>
        <v>3.7223565323565411</v>
      </c>
      <c r="T1352" s="18">
        <f>IFERROR(ZACKS_Screener[[#This Row],[PE2]]/(ZACKS_Screener[[#This Row],[EG2]]*100), "")</f>
        <v>1.8102649769585237</v>
      </c>
      <c r="U1352"/>
    </row>
    <row r="1353" spans="1:21" hidden="1" x14ac:dyDescent="0.25">
      <c r="A1353" s="24" t="s">
        <v>2324</v>
      </c>
      <c r="B1353" s="34">
        <v>11251.7</v>
      </c>
      <c r="C1353" s="6" t="s">
        <v>2323</v>
      </c>
      <c r="D1353" s="6" t="s">
        <v>13</v>
      </c>
      <c r="E1353" s="6" t="s">
        <v>37</v>
      </c>
      <c r="F1353" s="6" t="s">
        <v>250</v>
      </c>
      <c r="G1353">
        <v>12</v>
      </c>
      <c r="H1353">
        <v>202212</v>
      </c>
      <c r="I1353" s="9">
        <v>20.57</v>
      </c>
      <c r="J1353" s="9">
        <v>1.74</v>
      </c>
      <c r="K1353" s="9">
        <v>1.74</v>
      </c>
      <c r="L1353" s="9">
        <v>1.84</v>
      </c>
      <c r="M1353" s="27" t="str">
        <f>IFERROR(INDEX(Data!AE:AE,MATCH(ZACKS_Screener[[#This Row],[Company Name]] &amp; " *", Data!AD:AD,0)), "")</f>
        <v>531110</v>
      </c>
      <c r="N1353" t="str">
        <f>INDEX(Data!AI:AI,MATCH( ZACKS_Screener[[#This Row],[NAICS1]], Data!AH:AH,0))</f>
        <v xml:space="preserve">Lessors of Residential Buildings and Dwellings </v>
      </c>
      <c r="O13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3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5.7471264367816147E-2</v>
      </c>
      <c r="Q1353" s="18">
        <f>IFERROR(ZACKS_Screener[[#This Row],[Price]]/ZACKS_Screener[[#This Row],[EPS1]], "")</f>
        <v>11.821839080459771</v>
      </c>
      <c r="R1353" s="18">
        <f>IFERROR(ZACKS_Screener[[#This Row],[Price]]/ZACKS_Screener[[#This Row],[EPS2]], "")</f>
        <v>11.179347826086957</v>
      </c>
      <c r="S1353" s="18" t="str">
        <f>IFERROR(ZACKS_Screener[[#This Row],[PE1]]/(ZACKS_Screener[[#This Row],[EG1]]*100), "")</f>
        <v/>
      </c>
      <c r="T1353" s="18">
        <f>IFERROR(ZACKS_Screener[[#This Row],[PE2]]/(ZACKS_Screener[[#This Row],[EG2]]*100), "")</f>
        <v>1.9452065217391286</v>
      </c>
      <c r="U1353"/>
    </row>
    <row r="1354" spans="1:21" hidden="1" x14ac:dyDescent="0.25">
      <c r="A1354" s="24" t="s">
        <v>2326</v>
      </c>
      <c r="B1354" s="34">
        <v>3615.19</v>
      </c>
      <c r="C1354" s="6" t="s">
        <v>2325</v>
      </c>
      <c r="D1354" s="6" t="s">
        <v>22</v>
      </c>
      <c r="E1354" s="6" t="s">
        <v>37</v>
      </c>
      <c r="F1354" s="6" t="s">
        <v>98</v>
      </c>
      <c r="G1354">
        <v>12</v>
      </c>
      <c r="H1354">
        <v>202212</v>
      </c>
      <c r="I1354" s="9">
        <v>30.82</v>
      </c>
      <c r="J1354" s="9">
        <v>2.27</v>
      </c>
      <c r="K1354" s="9">
        <v>2.2999999999999998</v>
      </c>
      <c r="L1354" s="9">
        <v>2.38</v>
      </c>
      <c r="M1354" s="27" t="str">
        <f>IFERROR(INDEX(Data!AE:AE,MATCH(ZACKS_Screener[[#This Row],[Company Name]] &amp; " *", Data!AD:AD,0)), "")</f>
        <v/>
      </c>
      <c r="N1354" t="str">
        <f>INDEX(Data!AI:AI,MATCH( ZACKS_Screener[[#This Row],[NAICS1]], Data!AH:AH,0))</f>
        <v/>
      </c>
      <c r="O13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1.3215859030836918E-2</v>
      </c>
      <c r="P13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3.4782608695652209E-2</v>
      </c>
      <c r="Q1354" s="18">
        <f>IFERROR(ZACKS_Screener[[#This Row],[Price]]/ZACKS_Screener[[#This Row],[EPS1]], "")</f>
        <v>13.4</v>
      </c>
      <c r="R1354" s="18">
        <f>IFERROR(ZACKS_Screener[[#This Row],[Price]]/ZACKS_Screener[[#This Row],[EPS2]], "")</f>
        <v>12.949579831932773</v>
      </c>
      <c r="S1354" s="18">
        <f>IFERROR(ZACKS_Screener[[#This Row],[PE1]]/(ZACKS_Screener[[#This Row],[EG1]]*100), "")</f>
        <v>10.139333333333399</v>
      </c>
      <c r="T1354" s="18">
        <f>IFERROR(ZACKS_Screener[[#This Row],[PE2]]/(ZACKS_Screener[[#This Row],[EG2]]*100), "")</f>
        <v>3.7230042016806686</v>
      </c>
      <c r="U1354"/>
    </row>
    <row r="1355" spans="1:21" hidden="1" x14ac:dyDescent="0.25">
      <c r="A1355" s="24" t="s">
        <v>2328</v>
      </c>
      <c r="B1355" s="34">
        <v>30616.5</v>
      </c>
      <c r="C1355" s="6" t="s">
        <v>2327</v>
      </c>
      <c r="D1355" s="6" t="s">
        <v>13</v>
      </c>
      <c r="E1355" s="6" t="s">
        <v>118</v>
      </c>
      <c r="F1355" s="6" t="s">
        <v>119</v>
      </c>
      <c r="G1355">
        <v>12</v>
      </c>
      <c r="H1355">
        <v>202212</v>
      </c>
      <c r="I1355" s="9">
        <v>61.36</v>
      </c>
      <c r="J1355" s="9">
        <v>3.47</v>
      </c>
      <c r="K1355" s="9">
        <v>3.44</v>
      </c>
      <c r="L1355" s="9">
        <v>3.71</v>
      </c>
      <c r="M1355" s="27" t="str">
        <f>IFERROR(INDEX(Data!AE:AE,MATCH(ZACKS_Screener[[#This Row],[Company Name]] &amp; " *", Data!AD:AD,0)), "")</f>
        <v/>
      </c>
      <c r="N1355" t="str">
        <f>INDEX(Data!AI:AI,MATCH( ZACKS_Screener[[#This Row],[NAICS1]], Data!AH:AH,0))</f>
        <v/>
      </c>
      <c r="O13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-8.6455331412104465E-3</v>
      </c>
      <c r="P13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7.8488372093023256E-2</v>
      </c>
      <c r="Q1355" s="18">
        <f>IFERROR(ZACKS_Screener[[#This Row],[Price]]/ZACKS_Screener[[#This Row],[EPS1]], "")</f>
        <v>17.837209302325583</v>
      </c>
      <c r="R1355" s="18">
        <f>IFERROR(ZACKS_Screener[[#This Row],[Price]]/ZACKS_Screener[[#This Row],[EPS2]], "")</f>
        <v>16.539083557951482</v>
      </c>
      <c r="S1355" s="18">
        <f>IFERROR(ZACKS_Screener[[#This Row],[PE1]]/(ZACKS_Screener[[#This Row],[EG1]]*100), "")</f>
        <v>-20.631705426356419</v>
      </c>
      <c r="T1355" s="18">
        <f>IFERROR(ZACKS_Screener[[#This Row],[PE2]]/(ZACKS_Screener[[#This Row],[EG2]]*100), "")</f>
        <v>2.1072017570130779</v>
      </c>
      <c r="U1355"/>
    </row>
    <row r="1356" spans="1:21" hidden="1" x14ac:dyDescent="0.25">
      <c r="A1356" s="24" t="s">
        <v>2330</v>
      </c>
      <c r="B1356" s="34">
        <v>4032.74</v>
      </c>
      <c r="C1356" s="6" t="s">
        <v>2329</v>
      </c>
      <c r="D1356" s="6" t="s">
        <v>22</v>
      </c>
      <c r="E1356" s="6" t="s">
        <v>14</v>
      </c>
      <c r="F1356" s="6" t="s">
        <v>95</v>
      </c>
      <c r="G1356">
        <v>12</v>
      </c>
      <c r="H1356">
        <v>202212</v>
      </c>
      <c r="I1356" s="9">
        <v>48.61</v>
      </c>
      <c r="J1356" s="9">
        <v>0.72</v>
      </c>
      <c r="K1356" s="9">
        <v>1.37</v>
      </c>
      <c r="L1356" s="9">
        <v>1.98</v>
      </c>
      <c r="M1356" s="27" t="str">
        <f>IFERROR(INDEX(Data!AE:AE,MATCH(ZACKS_Screener[[#This Row],[Company Name]] &amp; " *", Data!AD:AD,0)), "")</f>
        <v/>
      </c>
      <c r="N1356" t="str">
        <f>INDEX(Data!AI:AI,MATCH( ZACKS_Screener[[#This Row],[NAICS1]], Data!AH:AH,0))</f>
        <v/>
      </c>
      <c r="O13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0.90277777777777801</v>
      </c>
      <c r="P13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0.44525547445255464</v>
      </c>
      <c r="Q1356" s="18">
        <f>IFERROR(ZACKS_Screener[[#This Row],[Price]]/ZACKS_Screener[[#This Row],[EPS1]], "")</f>
        <v>35.481751824817515</v>
      </c>
      <c r="R1356" s="18">
        <f>IFERROR(ZACKS_Screener[[#This Row],[Price]]/ZACKS_Screener[[#This Row],[EPS2]], "")</f>
        <v>24.550505050505052</v>
      </c>
      <c r="S1356" s="18">
        <f>IFERROR(ZACKS_Screener[[#This Row],[PE1]]/(ZACKS_Screener[[#This Row],[EG1]]*100), "")</f>
        <v>0.39302863559797852</v>
      </c>
      <c r="T1356" s="18">
        <f>IFERROR(ZACKS_Screener[[#This Row],[PE2]]/(ZACKS_Screener[[#This Row],[EG2]]*100), "")</f>
        <v>0.551380195396589</v>
      </c>
      <c r="U1356"/>
    </row>
    <row r="1357" spans="1:21" hidden="1" x14ac:dyDescent="0.25">
      <c r="A1357" s="24" t="s">
        <v>2332</v>
      </c>
      <c r="B1357" s="34">
        <v>12310.95</v>
      </c>
      <c r="C1357" s="6" t="s">
        <v>2331</v>
      </c>
      <c r="D1357" s="6" t="s">
        <v>13</v>
      </c>
      <c r="E1357" s="6" t="s">
        <v>41</v>
      </c>
      <c r="F1357" s="6" t="s">
        <v>48</v>
      </c>
      <c r="G1357">
        <v>12</v>
      </c>
      <c r="H1357">
        <v>202212</v>
      </c>
      <c r="I1357" s="9">
        <v>321.83</v>
      </c>
      <c r="J1357" s="9">
        <v>0.16</v>
      </c>
      <c r="K1357" s="9">
        <v>1.56</v>
      </c>
      <c r="L1357" s="9">
        <v>2.56</v>
      </c>
      <c r="M1357" s="27" t="str">
        <f>IFERROR(INDEX(Data!AE:AE,MATCH(ZACKS_Screener[[#This Row],[Company Name]] &amp; " *", Data!AD:AD,0)), "")</f>
        <v/>
      </c>
      <c r="N1357" t="str">
        <f>INDEX(Data!AI:AI,MATCH( ZACKS_Screener[[#This Row],[NAICS1]], Data!AH:AH,0))</f>
        <v/>
      </c>
      <c r="O13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8.75</v>
      </c>
      <c r="P13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1357" s="18">
        <f>IFERROR(ZACKS_Screener[[#This Row],[Price]]/ZACKS_Screener[[#This Row],[EPS1]], "")</f>
        <v>206.30128205128204</v>
      </c>
      <c r="R1357" s="18">
        <f>IFERROR(ZACKS_Screener[[#This Row],[Price]]/ZACKS_Screener[[#This Row],[EPS2]], "")</f>
        <v>125.71484374999999</v>
      </c>
      <c r="S1357" s="18">
        <f>IFERROR(ZACKS_Screener[[#This Row],[PE1]]/(ZACKS_Screener[[#This Row],[EG1]]*100), "")</f>
        <v>0.23577289377289376</v>
      </c>
      <c r="T1357" s="18">
        <f>IFERROR(ZACKS_Screener[[#This Row],[PE2]]/(ZACKS_Screener[[#This Row],[EG2]]*100), "")</f>
        <v>1.9611515624999998</v>
      </c>
      <c r="U1357"/>
    </row>
    <row r="1358" spans="1:21" hidden="1" x14ac:dyDescent="0.25">
      <c r="A1358" s="24" t="s">
        <v>2334</v>
      </c>
      <c r="B1358" s="34">
        <v>3977.72</v>
      </c>
      <c r="C1358" s="6" t="s">
        <v>2333</v>
      </c>
      <c r="D1358" s="6" t="s">
        <v>22</v>
      </c>
      <c r="E1358" s="6" t="s">
        <v>330</v>
      </c>
      <c r="F1358" s="6" t="s">
        <v>606</v>
      </c>
      <c r="G1358">
        <v>12</v>
      </c>
      <c r="H1358">
        <v>202212</v>
      </c>
      <c r="I1358" s="9">
        <v>25.81</v>
      </c>
      <c r="J1358" s="9">
        <v>1.29</v>
      </c>
      <c r="K1358" s="9">
        <v>4.22</v>
      </c>
      <c r="L1358" s="9">
        <v>1.7</v>
      </c>
      <c r="M1358" s="27" t="str">
        <f>IFERROR(INDEX(Data!AE:AE,MATCH(ZACKS_Screener[[#This Row],[Company Name]] &amp; " *", Data!AD:AD,0)), "")</f>
        <v/>
      </c>
      <c r="N1358" t="str">
        <f>INDEX(Data!AI:AI,MATCH( ZACKS_Screener[[#This Row],[NAICS1]], Data!AH:AH,0))</f>
        <v/>
      </c>
      <c r="O13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2.2713178294573639</v>
      </c>
      <c r="P13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-0.59715639810426535</v>
      </c>
      <c r="Q1358" s="18">
        <f>IFERROR(ZACKS_Screener[[#This Row],[Price]]/ZACKS_Screener[[#This Row],[EPS1]], "")</f>
        <v>6.1161137440758298</v>
      </c>
      <c r="R1358" s="18">
        <f>IFERROR(ZACKS_Screener[[#This Row],[Price]]/ZACKS_Screener[[#This Row],[EPS2]], "")</f>
        <v>15.18235294117647</v>
      </c>
      <c r="S1358" s="18">
        <f>IFERROR(ZACKS_Screener[[#This Row],[PE1]]/(ZACKS_Screener[[#This Row],[EG1]]*100), "")</f>
        <v>2.69275997606069E-2</v>
      </c>
      <c r="T1358" s="18">
        <f>IFERROR(ZACKS_Screener[[#This Row],[PE2]]/(ZACKS_Screener[[#This Row],[EG2]]*100), "")</f>
        <v>-0.2542441643323996</v>
      </c>
      <c r="U1358"/>
    </row>
    <row r="1359" spans="1:21" hidden="1" x14ac:dyDescent="0.25">
      <c r="A1359" s="24" t="s">
        <v>2336</v>
      </c>
      <c r="B1359" s="34">
        <v>253757.28</v>
      </c>
      <c r="C1359" s="6" t="s">
        <v>2335</v>
      </c>
      <c r="D1359" s="6" t="s">
        <v>22</v>
      </c>
      <c r="E1359" s="6" t="s">
        <v>51</v>
      </c>
      <c r="F1359" s="6" t="s">
        <v>655</v>
      </c>
      <c r="G1359">
        <v>12</v>
      </c>
      <c r="H1359">
        <v>202212</v>
      </c>
      <c r="I1359" s="9">
        <v>184.19</v>
      </c>
      <c r="J1359" s="9">
        <v>6.79</v>
      </c>
      <c r="K1359" s="9">
        <v>7.3</v>
      </c>
      <c r="L1359" s="9">
        <v>7.91</v>
      </c>
      <c r="M1359" s="27" t="str">
        <f>IFERROR(INDEX(Data!AE:AE,MATCH(ZACKS_Screener[[#This Row],[Company Name]] &amp; " *", Data!AD:AD,0)), "")</f>
        <v>312111</v>
      </c>
      <c r="N1359" t="str">
        <f>INDEX(Data!AI:AI,MATCH( ZACKS_Screener[[#This Row],[NAICS1]], Data!AH:AH,0))</f>
        <v xml:space="preserve">Soft Drink Manufacturing </v>
      </c>
      <c r="O13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7.5110456553755492E-2</v>
      </c>
      <c r="P13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8.3561643835616484E-2</v>
      </c>
      <c r="Q1359" s="18">
        <f>IFERROR(ZACKS_Screener[[#This Row],[Price]]/ZACKS_Screener[[#This Row],[EPS1]], "")</f>
        <v>25.231506849315068</v>
      </c>
      <c r="R1359" s="18">
        <f>IFERROR(ZACKS_Screener[[#This Row],[Price]]/ZACKS_Screener[[#This Row],[EPS2]], "")</f>
        <v>23.285714285714285</v>
      </c>
      <c r="S1359" s="18">
        <f>IFERROR(ZACKS_Screener[[#This Row],[PE1]]/(ZACKS_Screener[[#This Row],[EG1]]*100), "")</f>
        <v>3.359253558957831</v>
      </c>
      <c r="T1359" s="18">
        <f>IFERROR(ZACKS_Screener[[#This Row],[PE2]]/(ZACKS_Screener[[#This Row],[EG2]]*100), "")</f>
        <v>2.7866510538641673</v>
      </c>
      <c r="U1359"/>
    </row>
    <row r="1360" spans="1:21" hidden="1" x14ac:dyDescent="0.25">
      <c r="A1360" s="24" t="s">
        <v>2338</v>
      </c>
      <c r="B1360" s="34">
        <v>218191.11</v>
      </c>
      <c r="C1360" s="6" t="s">
        <v>2337</v>
      </c>
      <c r="D1360" s="6" t="s">
        <v>13</v>
      </c>
      <c r="E1360" s="6" t="s">
        <v>41</v>
      </c>
      <c r="F1360" s="6" t="s">
        <v>42</v>
      </c>
      <c r="G1360">
        <v>12</v>
      </c>
      <c r="H1360">
        <v>202212</v>
      </c>
      <c r="I1360" s="9">
        <v>38.65</v>
      </c>
      <c r="J1360" s="9">
        <v>6.58</v>
      </c>
      <c r="K1360" s="9">
        <v>3.35</v>
      </c>
      <c r="L1360" s="9">
        <v>3.33</v>
      </c>
      <c r="M1360" s="27" t="str">
        <f>IFERROR(INDEX(Data!AE:AE,MATCH(ZACKS_Screener[[#This Row],[Company Name]] &amp; " *", Data!AD:AD,0)), "")</f>
        <v>325412</v>
      </c>
      <c r="N1360" t="str">
        <f>INDEX(Data!AI:AI,MATCH( ZACKS_Screener[[#This Row],[NAICS1]], Data!AH:AH,0))</f>
        <v xml:space="preserve">Pharmaceutical Preparation Manufacturing </v>
      </c>
      <c r="O13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-0.49088145896656532</v>
      </c>
      <c r="P13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-5.9701492537313485E-3</v>
      </c>
      <c r="Q1360" s="18">
        <f>IFERROR(ZACKS_Screener[[#This Row],[Price]]/ZACKS_Screener[[#This Row],[EPS1]], "")</f>
        <v>11.53731343283582</v>
      </c>
      <c r="R1360" s="18">
        <f>IFERROR(ZACKS_Screener[[#This Row],[Price]]/ZACKS_Screener[[#This Row],[EPS2]], "")</f>
        <v>11.606606606606606</v>
      </c>
      <c r="S1360" s="18">
        <f>IFERROR(ZACKS_Screener[[#This Row],[PE1]]/(ZACKS_Screener[[#This Row],[EG1]]*100), "")</f>
        <v>-0.23503257705281638</v>
      </c>
      <c r="T1360" s="18">
        <f>IFERROR(ZACKS_Screener[[#This Row],[PE2]]/(ZACKS_Screener[[#This Row],[EG2]]*100), "")</f>
        <v>-19.44106606606605</v>
      </c>
      <c r="U1360"/>
    </row>
    <row r="1361" spans="1:21" hidden="1" x14ac:dyDescent="0.25">
      <c r="A1361" s="24" t="s">
        <v>2339</v>
      </c>
      <c r="B1361" s="34">
        <v>12815.71</v>
      </c>
      <c r="C1361" s="6" t="s">
        <v>90</v>
      </c>
      <c r="D1361" s="6" t="s">
        <v>22</v>
      </c>
      <c r="E1361" s="6" t="s">
        <v>37</v>
      </c>
      <c r="F1361" s="6" t="s">
        <v>92</v>
      </c>
      <c r="G1361">
        <v>12</v>
      </c>
      <c r="H1361">
        <v>202212</v>
      </c>
      <c r="I1361" s="9">
        <v>30.77</v>
      </c>
      <c r="J1361" s="9"/>
      <c r="M1361" s="27" t="str">
        <f>IFERROR(INDEX(Data!AE:AE,MATCH(ZACKS_Screener[[#This Row],[Company Name]] &amp; " *", Data!AD:AD,0)), "")</f>
        <v/>
      </c>
      <c r="N1361" t="str">
        <f>INDEX(Data!AI:AI,MATCH( ZACKS_Screener[[#This Row],[NAICS1]], Data!AH:AH,0))</f>
        <v/>
      </c>
      <c r="O136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6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61" s="18" t="str">
        <f>IFERROR(ZACKS_Screener[[#This Row],[Price]]/ZACKS_Screener[[#This Row],[EPS1]], "")</f>
        <v/>
      </c>
      <c r="R1361" s="18" t="str">
        <f>IFERROR(ZACKS_Screener[[#This Row],[Price]]/ZACKS_Screener[[#This Row],[EPS2]], "")</f>
        <v/>
      </c>
      <c r="S1361" s="18" t="str">
        <f>IFERROR(ZACKS_Screener[[#This Row],[PE1]]/(ZACKS_Screener[[#This Row],[EG1]]*100), "")</f>
        <v/>
      </c>
      <c r="T1361" s="18" t="str">
        <f>IFERROR(ZACKS_Screener[[#This Row],[PE2]]/(ZACKS_Screener[[#This Row],[EG2]]*100), "")</f>
        <v/>
      </c>
      <c r="U1361"/>
    </row>
    <row r="1362" spans="1:21" hidden="1" x14ac:dyDescent="0.25">
      <c r="A1362" s="24" t="s">
        <v>2341</v>
      </c>
      <c r="B1362" s="34">
        <v>16603.37</v>
      </c>
      <c r="C1362" s="6" t="s">
        <v>2340</v>
      </c>
      <c r="D1362" s="6" t="s">
        <v>22</v>
      </c>
      <c r="E1362" s="6" t="s">
        <v>37</v>
      </c>
      <c r="F1362" s="6" t="s">
        <v>38</v>
      </c>
      <c r="G1362">
        <v>12</v>
      </c>
      <c r="H1362">
        <v>202212</v>
      </c>
      <c r="I1362" s="9">
        <v>68.39</v>
      </c>
      <c r="J1362" s="9">
        <v>6.66</v>
      </c>
      <c r="K1362" s="9">
        <v>6.64</v>
      </c>
      <c r="L1362" s="9">
        <v>7.43</v>
      </c>
      <c r="M1362" s="27" t="str">
        <f>IFERROR(INDEX(Data!AE:AE,MATCH(ZACKS_Screener[[#This Row],[Company Name]] &amp; " *", Data!AD:AD,0)), "")</f>
        <v>524114</v>
      </c>
      <c r="N1362" t="str">
        <f>INDEX(Data!AI:AI,MATCH( ZACKS_Screener[[#This Row],[NAICS1]], Data!AH:AH,0))</f>
        <v xml:space="preserve">Direct Health and Medical Insurance Carriers </v>
      </c>
      <c r="O13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-3.0030030030030724E-3</v>
      </c>
      <c r="P13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0.11897590361445784</v>
      </c>
      <c r="Q1362" s="18">
        <f>IFERROR(ZACKS_Screener[[#This Row],[Price]]/ZACKS_Screener[[#This Row],[EPS1]], "")</f>
        <v>10.299698795180724</v>
      </c>
      <c r="R1362" s="18">
        <f>IFERROR(ZACKS_Screener[[#This Row],[Price]]/ZACKS_Screener[[#This Row],[EPS2]], "")</f>
        <v>9.2045760430686414</v>
      </c>
      <c r="S1362" s="18">
        <f>IFERROR(ZACKS_Screener[[#This Row],[PE1]]/(ZACKS_Screener[[#This Row],[EG1]]*100), "")</f>
        <v>-34.297996987951016</v>
      </c>
      <c r="T1362" s="18">
        <f>IFERROR(ZACKS_Screener[[#This Row],[PE2]]/(ZACKS_Screener[[#This Row],[EG2]]*100), "")</f>
        <v>0.77365044210095912</v>
      </c>
      <c r="U1362"/>
    </row>
    <row r="1363" spans="1:21" hidden="1" x14ac:dyDescent="0.25">
      <c r="A1363" s="24" t="s">
        <v>2343</v>
      </c>
      <c r="B1363" s="34">
        <v>8861.2900000000009</v>
      </c>
      <c r="C1363" s="6" t="s">
        <v>2342</v>
      </c>
      <c r="D1363" s="6" t="s">
        <v>13</v>
      </c>
      <c r="E1363" s="6" t="s">
        <v>30</v>
      </c>
      <c r="F1363" s="6" t="s">
        <v>2344</v>
      </c>
      <c r="G1363">
        <v>6</v>
      </c>
      <c r="H1363">
        <v>202206</v>
      </c>
      <c r="I1363" s="9">
        <v>56.75</v>
      </c>
      <c r="J1363" s="9">
        <v>2.6</v>
      </c>
      <c r="K1363" s="9">
        <v>3.86</v>
      </c>
      <c r="L1363" s="9">
        <v>4.32</v>
      </c>
      <c r="M1363" s="27" t="str">
        <f>IFERROR(INDEX(Data!AE:AE,MATCH(ZACKS_Screener[[#This Row],[Company Name]] &amp; " *", Data!AD:AD,0)), "")</f>
        <v>424410</v>
      </c>
      <c r="N1363" t="str">
        <f>INDEX(Data!AI:AI,MATCH( ZACKS_Screener[[#This Row],[NAICS1]], Data!AH:AH,0))</f>
        <v xml:space="preserve">General Line Grocery Merchant Wholesalers </v>
      </c>
      <c r="O13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0.4846153846153845</v>
      </c>
      <c r="P13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0.11917098445595865</v>
      </c>
      <c r="Q1363" s="18">
        <f>IFERROR(ZACKS_Screener[[#This Row],[Price]]/ZACKS_Screener[[#This Row],[EPS1]], "")</f>
        <v>14.702072538860104</v>
      </c>
      <c r="R1363" s="18">
        <f>IFERROR(ZACKS_Screener[[#This Row],[Price]]/ZACKS_Screener[[#This Row],[EPS2]], "")</f>
        <v>13.136574074074073</v>
      </c>
      <c r="S1363" s="18">
        <f>IFERROR(ZACKS_Screener[[#This Row],[PE1]]/(ZACKS_Screener[[#This Row],[EG1]]*100), "")</f>
        <v>0.3033761000082244</v>
      </c>
      <c r="T1363" s="18">
        <f>IFERROR(ZACKS_Screener[[#This Row],[PE2]]/(ZACKS_Screener[[#This Row],[EG2]]*100), "")</f>
        <v>1.1023299114331713</v>
      </c>
      <c r="U1363"/>
    </row>
    <row r="1364" spans="1:21" hidden="1" x14ac:dyDescent="0.25">
      <c r="A1364" s="24" t="s">
        <v>2346</v>
      </c>
      <c r="B1364" s="34">
        <v>3143.25</v>
      </c>
      <c r="C1364" s="6" t="s">
        <v>2345</v>
      </c>
      <c r="D1364" s="6" t="s">
        <v>13</v>
      </c>
      <c r="E1364" s="6" t="s">
        <v>37</v>
      </c>
      <c r="F1364" s="6" t="s">
        <v>1149</v>
      </c>
      <c r="G1364">
        <v>12</v>
      </c>
      <c r="H1364">
        <v>202212</v>
      </c>
      <c r="I1364" s="9">
        <v>62.96</v>
      </c>
      <c r="J1364" s="9">
        <v>8.67</v>
      </c>
      <c r="K1364" s="9">
        <v>5.43</v>
      </c>
      <c r="L1364" s="9">
        <v>9.59</v>
      </c>
      <c r="M1364" s="27" t="str">
        <f>IFERROR(INDEX(Data!AE:AE,MATCH(ZACKS_Screener[[#This Row],[Company Name]] &amp; " *", Data!AD:AD,0)), "")</f>
        <v/>
      </c>
      <c r="N1364" t="str">
        <f>INDEX(Data!AI:AI,MATCH( ZACKS_Screener[[#This Row],[NAICS1]], Data!AH:AH,0))</f>
        <v/>
      </c>
      <c r="O13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-0.37370242214532873</v>
      </c>
      <c r="P13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0.7661141804788214</v>
      </c>
      <c r="Q1364" s="18">
        <f>IFERROR(ZACKS_Screener[[#This Row],[Price]]/ZACKS_Screener[[#This Row],[EPS1]], "")</f>
        <v>11.594843462246779</v>
      </c>
      <c r="R1364" s="18">
        <f>IFERROR(ZACKS_Screener[[#This Row],[Price]]/ZACKS_Screener[[#This Row],[EPS2]], "")</f>
        <v>6.5651720542231491</v>
      </c>
      <c r="S1364" s="18">
        <f>IFERROR(ZACKS_Screener[[#This Row],[PE1]]/(ZACKS_Screener[[#This Row],[EG1]]*100), "")</f>
        <v>-0.31026942227678878</v>
      </c>
      <c r="T1364" s="18">
        <f>IFERROR(ZACKS_Screener[[#This Row],[PE2]]/(ZACKS_Screener[[#This Row],[EG2]]*100), "")</f>
        <v>8.5694433303922346E-2</v>
      </c>
      <c r="U1364"/>
    </row>
    <row r="1365" spans="1:21" hidden="1" x14ac:dyDescent="0.25">
      <c r="A1365" s="24" t="s">
        <v>2348</v>
      </c>
      <c r="B1365" s="34">
        <v>343976.09</v>
      </c>
      <c r="C1365" s="6" t="s">
        <v>2347</v>
      </c>
      <c r="D1365" s="6" t="s">
        <v>13</v>
      </c>
      <c r="E1365" s="6" t="s">
        <v>51</v>
      </c>
      <c r="F1365" s="6" t="s">
        <v>699</v>
      </c>
      <c r="G1365">
        <v>6</v>
      </c>
      <c r="H1365">
        <v>202206</v>
      </c>
      <c r="I1365" s="9">
        <v>145.94</v>
      </c>
      <c r="J1365" s="9">
        <v>5.81</v>
      </c>
      <c r="K1365" s="9">
        <v>5.86</v>
      </c>
      <c r="L1365" s="9">
        <v>6.35</v>
      </c>
      <c r="M1365" s="27" t="str">
        <f>IFERROR(INDEX(Data!AE:AE,MATCH(ZACKS_Screener[[#This Row],[Company Name]] &amp; " *", Data!AD:AD,0)), "")</f>
        <v>424690</v>
      </c>
      <c r="N1365" t="str">
        <f>INDEX(Data!AI:AI,MATCH( ZACKS_Screener[[#This Row],[NAICS1]], Data!AH:AH,0))</f>
        <v xml:space="preserve">Other Chemical and Allied Products Merchant Wholesalers </v>
      </c>
      <c r="O13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8.6058519793460776E-3</v>
      </c>
      <c r="P13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8.3617747440272921E-2</v>
      </c>
      <c r="Q1365" s="18">
        <f>IFERROR(ZACKS_Screener[[#This Row],[Price]]/ZACKS_Screener[[#This Row],[EPS1]], "")</f>
        <v>24.904436860068259</v>
      </c>
      <c r="R1365" s="18">
        <f>IFERROR(ZACKS_Screener[[#This Row],[Price]]/ZACKS_Screener[[#This Row],[EPS2]], "")</f>
        <v>22.982677165354332</v>
      </c>
      <c r="S1365" s="18">
        <f>IFERROR(ZACKS_Screener[[#This Row],[PE1]]/(ZACKS_Screener[[#This Row],[EG1]]*100), "")</f>
        <v>28.938955631398905</v>
      </c>
      <c r="T1365" s="18">
        <f>IFERROR(ZACKS_Screener[[#This Row],[PE2]]/(ZACKS_Screener[[#This Row],[EG2]]*100), "")</f>
        <v>2.7485405752852361</v>
      </c>
      <c r="U1365"/>
    </row>
    <row r="1366" spans="1:21" hidden="1" x14ac:dyDescent="0.25">
      <c r="A1366" s="24" t="s">
        <v>2350</v>
      </c>
      <c r="B1366" s="34">
        <v>3789.51</v>
      </c>
      <c r="C1366" s="6" t="s">
        <v>2349</v>
      </c>
      <c r="D1366" s="6" t="s">
        <v>22</v>
      </c>
      <c r="E1366" s="6" t="s">
        <v>41</v>
      </c>
      <c r="F1366" s="6" t="s">
        <v>153</v>
      </c>
      <c r="G1366">
        <v>12</v>
      </c>
      <c r="H1366">
        <v>202212</v>
      </c>
      <c r="I1366" s="9">
        <v>40.14</v>
      </c>
      <c r="J1366" s="9">
        <v>0.3</v>
      </c>
      <c r="K1366" s="9">
        <v>0.44</v>
      </c>
      <c r="L1366" s="9">
        <v>0.59</v>
      </c>
      <c r="M1366" s="27" t="str">
        <f>IFERROR(INDEX(Data!AE:AE,MATCH(ZACKS_Screener[[#This Row],[Company Name]] &amp; " *", Data!AD:AD,0)), "")</f>
        <v/>
      </c>
      <c r="N1366" t="str">
        <f>INDEX(Data!AI:AI,MATCH( ZACKS_Screener[[#This Row],[NAICS1]], Data!AH:AH,0))</f>
        <v/>
      </c>
      <c r="O13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0.46666666666666673</v>
      </c>
      <c r="P13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0.34090909090909083</v>
      </c>
      <c r="Q1366" s="18">
        <f>IFERROR(ZACKS_Screener[[#This Row],[Price]]/ZACKS_Screener[[#This Row],[EPS1]], "")</f>
        <v>91.227272727272734</v>
      </c>
      <c r="R1366" s="18">
        <f>IFERROR(ZACKS_Screener[[#This Row],[Price]]/ZACKS_Screener[[#This Row],[EPS2]], "")</f>
        <v>68.033898305084747</v>
      </c>
      <c r="S1366" s="18">
        <f>IFERROR(ZACKS_Screener[[#This Row],[PE1]]/(ZACKS_Screener[[#This Row],[EG1]]*100), "")</f>
        <v>1.9548701298701299</v>
      </c>
      <c r="T1366" s="18">
        <f>IFERROR(ZACKS_Screener[[#This Row],[PE2]]/(ZACKS_Screener[[#This Row],[EG2]]*100), "")</f>
        <v>1.9956610169491533</v>
      </c>
      <c r="U1366"/>
    </row>
    <row r="1367" spans="1:21" hidden="1" x14ac:dyDescent="0.25">
      <c r="A1367" s="24" t="s">
        <v>2352</v>
      </c>
      <c r="B1367" s="34">
        <v>75526.42</v>
      </c>
      <c r="C1367" s="6" t="s">
        <v>2351</v>
      </c>
      <c r="D1367" s="6" t="s">
        <v>13</v>
      </c>
      <c r="E1367" s="6" t="s">
        <v>37</v>
      </c>
      <c r="F1367" s="6" t="s">
        <v>70</v>
      </c>
      <c r="G1367">
        <v>12</v>
      </c>
      <c r="H1367">
        <v>202212</v>
      </c>
      <c r="I1367" s="9">
        <v>129.03</v>
      </c>
      <c r="J1367" s="9">
        <v>4.0599999999999996</v>
      </c>
      <c r="K1367" s="9">
        <v>5.34</v>
      </c>
      <c r="L1367" s="9">
        <v>7.86</v>
      </c>
      <c r="M1367" s="27" t="str">
        <f>IFERROR(INDEX(Data!AE:AE,MATCH(ZACKS_Screener[[#This Row],[Company Name]] &amp; " *", Data!AD:AD,0)), "")</f>
        <v/>
      </c>
      <c r="N1367" t="str">
        <f>INDEX(Data!AI:AI,MATCH( ZACKS_Screener[[#This Row],[NAICS1]], Data!AH:AH,0))</f>
        <v/>
      </c>
      <c r="O13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0.31527093596059125</v>
      </c>
      <c r="P13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0.47191011235955066</v>
      </c>
      <c r="Q1367" s="18">
        <f>IFERROR(ZACKS_Screener[[#This Row],[Price]]/ZACKS_Screener[[#This Row],[EPS1]], "")</f>
        <v>24.162921348314608</v>
      </c>
      <c r="R1367" s="18">
        <f>IFERROR(ZACKS_Screener[[#This Row],[Price]]/ZACKS_Screener[[#This Row],[EPS2]], "")</f>
        <v>16.416030534351144</v>
      </c>
      <c r="S1367" s="18">
        <f>IFERROR(ZACKS_Screener[[#This Row],[PE1]]/(ZACKS_Screener[[#This Row],[EG1]]*100), "")</f>
        <v>0.76641766151685375</v>
      </c>
      <c r="T1367" s="18">
        <f>IFERROR(ZACKS_Screener[[#This Row],[PE2]]/(ZACKS_Screener[[#This Row],[EG2]]*100), "")</f>
        <v>0.34786350418029799</v>
      </c>
      <c r="U1367"/>
    </row>
    <row r="1368" spans="1:21" hidden="1" x14ac:dyDescent="0.25">
      <c r="A1368" s="24" t="s">
        <v>2353</v>
      </c>
      <c r="B1368" s="34">
        <v>4741.63</v>
      </c>
      <c r="C1368" s="6" t="s">
        <v>90</v>
      </c>
      <c r="D1368" s="6" t="s">
        <v>13</v>
      </c>
      <c r="E1368" s="6" t="s">
        <v>37</v>
      </c>
      <c r="F1368" s="6" t="s">
        <v>92</v>
      </c>
      <c r="G1368">
        <v>12</v>
      </c>
      <c r="H1368">
        <v>202212</v>
      </c>
      <c r="I1368" s="9">
        <v>11.52</v>
      </c>
      <c r="J1368" s="9"/>
      <c r="M1368" s="27" t="str">
        <f>IFERROR(INDEX(Data!AE:AE,MATCH(ZACKS_Screener[[#This Row],[Company Name]] &amp; " *", Data!AD:AD,0)), "")</f>
        <v/>
      </c>
      <c r="N1368" t="str">
        <f>INDEX(Data!AI:AI,MATCH( ZACKS_Screener[[#This Row],[NAICS1]], Data!AH:AH,0))</f>
        <v/>
      </c>
      <c r="O136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68" s="18" t="str">
        <f>IFERROR(ZACKS_Screener[[#This Row],[Price]]/ZACKS_Screener[[#This Row],[EPS1]], "")</f>
        <v/>
      </c>
      <c r="R1368" s="18" t="str">
        <f>IFERROR(ZACKS_Screener[[#This Row],[Price]]/ZACKS_Screener[[#This Row],[EPS2]], "")</f>
        <v/>
      </c>
      <c r="S1368" s="18" t="str">
        <f>IFERROR(ZACKS_Screener[[#This Row],[PE1]]/(ZACKS_Screener[[#This Row],[EG1]]*100), "")</f>
        <v/>
      </c>
      <c r="T1368" s="18" t="str">
        <f>IFERROR(ZACKS_Screener[[#This Row],[PE2]]/(ZACKS_Screener[[#This Row],[EG2]]*100), "")</f>
        <v/>
      </c>
      <c r="U1368"/>
    </row>
    <row r="1369" spans="1:21" hidden="1" x14ac:dyDescent="0.25">
      <c r="A1369" s="24" t="s">
        <v>2355</v>
      </c>
      <c r="B1369" s="34">
        <v>43284.54</v>
      </c>
      <c r="C1369" s="6" t="s">
        <v>2354</v>
      </c>
      <c r="D1369" s="6" t="s">
        <v>13</v>
      </c>
      <c r="E1369" s="6" t="s">
        <v>18</v>
      </c>
      <c r="F1369" s="6" t="s">
        <v>171</v>
      </c>
      <c r="G1369">
        <v>6</v>
      </c>
      <c r="H1369">
        <v>202206</v>
      </c>
      <c r="I1369" s="9">
        <v>337.38</v>
      </c>
      <c r="J1369" s="9">
        <v>18.72</v>
      </c>
      <c r="K1369" s="9">
        <v>20.87</v>
      </c>
      <c r="L1369" s="9">
        <v>22.1</v>
      </c>
      <c r="M1369" s="27" t="str">
        <f>IFERROR(INDEX(Data!AE:AE,MATCH(ZACKS_Screener[[#This Row],[Company Name]] &amp; " *", Data!AD:AD,0)), "")</f>
        <v/>
      </c>
      <c r="N1369" t="str">
        <f>INDEX(Data!AI:AI,MATCH( ZACKS_Screener[[#This Row],[NAICS1]], Data!AH:AH,0))</f>
        <v/>
      </c>
      <c r="O13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0.11485042735042747</v>
      </c>
      <c r="P13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5.8936272160996665E-2</v>
      </c>
      <c r="Q1369" s="18">
        <f>IFERROR(ZACKS_Screener[[#This Row],[Price]]/ZACKS_Screener[[#This Row],[EPS1]], "")</f>
        <v>16.165788212745568</v>
      </c>
      <c r="R1369" s="18">
        <f>IFERROR(ZACKS_Screener[[#This Row],[Price]]/ZACKS_Screener[[#This Row],[EPS2]], "")</f>
        <v>15.266063348416289</v>
      </c>
      <c r="S1369" s="18">
        <f>IFERROR(ZACKS_Screener[[#This Row],[PE1]]/(ZACKS_Screener[[#This Row],[EG1]]*100), "")</f>
        <v>1.4075514201981243</v>
      </c>
      <c r="T1369" s="18">
        <f>IFERROR(ZACKS_Screener[[#This Row],[PE2]]/(ZACKS_Screener[[#This Row],[EG2]]*100), "")</f>
        <v>2.5902661957841286</v>
      </c>
      <c r="U1369"/>
    </row>
    <row r="1370" spans="1:21" hidden="1" x14ac:dyDescent="0.25">
      <c r="A1370" s="24" t="s">
        <v>2357</v>
      </c>
      <c r="B1370" s="34">
        <v>17941.52</v>
      </c>
      <c r="C1370" s="6" t="s">
        <v>2356</v>
      </c>
      <c r="D1370" s="6" t="s">
        <v>13</v>
      </c>
      <c r="E1370" s="6" t="s">
        <v>41</v>
      </c>
      <c r="F1370" s="6" t="s">
        <v>61</v>
      </c>
      <c r="G1370">
        <v>12</v>
      </c>
      <c r="H1370">
        <v>202212</v>
      </c>
      <c r="I1370" s="9">
        <v>19.32</v>
      </c>
      <c r="J1370" s="9">
        <v>1.01</v>
      </c>
      <c r="K1370" s="9">
        <v>1.1000000000000001</v>
      </c>
      <c r="L1370" s="9">
        <v>1.41</v>
      </c>
      <c r="M1370" s="27" t="str">
        <f>IFERROR(INDEX(Data!AE:AE,MATCH(ZACKS_Screener[[#This Row],[Company Name]] &amp; " *", Data!AD:AD,0)), "")</f>
        <v/>
      </c>
      <c r="N1370" t="str">
        <f>INDEX(Data!AI:AI,MATCH( ZACKS_Screener[[#This Row],[NAICS1]], Data!AH:AH,0))</f>
        <v/>
      </c>
      <c r="O13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8.9108910891089188E-2</v>
      </c>
      <c r="P13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0.28181818181818163</v>
      </c>
      <c r="Q1370" s="18">
        <f>IFERROR(ZACKS_Screener[[#This Row],[Price]]/ZACKS_Screener[[#This Row],[EPS1]], "")</f>
        <v>17.563636363636363</v>
      </c>
      <c r="R1370" s="18">
        <f>IFERROR(ZACKS_Screener[[#This Row],[Price]]/ZACKS_Screener[[#This Row],[EPS2]], "")</f>
        <v>13.702127659574469</v>
      </c>
      <c r="S1370" s="18">
        <f>IFERROR(ZACKS_Screener[[#This Row],[PE1]]/(ZACKS_Screener[[#This Row],[EG1]]*100), "")</f>
        <v>1.9710303030303011</v>
      </c>
      <c r="T1370" s="18">
        <f>IFERROR(ZACKS_Screener[[#This Row],[PE2]]/(ZACKS_Screener[[#This Row],[EG2]]*100), "")</f>
        <v>0.48620452985586859</v>
      </c>
      <c r="U1370"/>
    </row>
    <row r="1371" spans="1:21" hidden="1" x14ac:dyDescent="0.25">
      <c r="A1371" s="24" t="s">
        <v>2359</v>
      </c>
      <c r="B1371" s="34">
        <v>4781.3100000000004</v>
      </c>
      <c r="C1371" s="6" t="s">
        <v>2358</v>
      </c>
      <c r="D1371" s="6" t="s">
        <v>13</v>
      </c>
      <c r="E1371" s="6" t="s">
        <v>14</v>
      </c>
      <c r="F1371" s="6" t="s">
        <v>253</v>
      </c>
      <c r="G1371">
        <v>12</v>
      </c>
      <c r="H1371">
        <v>202212</v>
      </c>
      <c r="I1371" s="9">
        <v>22.13</v>
      </c>
      <c r="J1371" s="9">
        <v>2.6</v>
      </c>
      <c r="K1371" s="9">
        <v>2.67</v>
      </c>
      <c r="L1371" s="9">
        <v>2.76</v>
      </c>
      <c r="M1371" s="27" t="str">
        <f>IFERROR(INDEX(Data!AE:AE,MATCH(ZACKS_Screener[[#This Row],[Company Name]] &amp; " *", Data!AD:AD,0)), "")</f>
        <v/>
      </c>
      <c r="N1371" t="str">
        <f>INDEX(Data!AI:AI,MATCH( ZACKS_Screener[[#This Row],[NAICS1]], Data!AH:AH,0))</f>
        <v/>
      </c>
      <c r="O13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2.6923076923076862E-2</v>
      </c>
      <c r="P13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3.3707865168539276E-2</v>
      </c>
      <c r="Q1371" s="18">
        <f>IFERROR(ZACKS_Screener[[#This Row],[Price]]/ZACKS_Screener[[#This Row],[EPS1]], "")</f>
        <v>8.2883895131086138</v>
      </c>
      <c r="R1371" s="18">
        <f>IFERROR(ZACKS_Screener[[#This Row],[Price]]/ZACKS_Screener[[#This Row],[EPS2]], "")</f>
        <v>8.0181159420289863</v>
      </c>
      <c r="S1371" s="18">
        <f>IFERROR(ZACKS_Screener[[#This Row],[PE1]]/(ZACKS_Screener[[#This Row],[EG1]]*100), "")</f>
        <v>3.0785446762974922</v>
      </c>
      <c r="T1371" s="18">
        <f>IFERROR(ZACKS_Screener[[#This Row],[PE2]]/(ZACKS_Screener[[#This Row],[EG2]]*100), "")</f>
        <v>2.3787077294686028</v>
      </c>
      <c r="U1371"/>
    </row>
    <row r="1372" spans="1:21" hidden="1" x14ac:dyDescent="0.25">
      <c r="A1372" s="24" t="s">
        <v>2361</v>
      </c>
      <c r="B1372" s="34">
        <v>15494.54</v>
      </c>
      <c r="C1372" s="6" t="s">
        <v>2360</v>
      </c>
      <c r="D1372" s="6" t="s">
        <v>13</v>
      </c>
      <c r="E1372" s="6" t="s">
        <v>26</v>
      </c>
      <c r="F1372" s="6" t="s">
        <v>963</v>
      </c>
      <c r="G1372">
        <v>12</v>
      </c>
      <c r="H1372">
        <v>202212</v>
      </c>
      <c r="I1372" s="9">
        <v>69.42</v>
      </c>
      <c r="J1372" s="9">
        <v>10.8</v>
      </c>
      <c r="K1372" s="9">
        <v>9.1300000000000008</v>
      </c>
      <c r="L1372" s="9">
        <v>9.2100000000000009</v>
      </c>
      <c r="M1372" s="27" t="str">
        <f>IFERROR(INDEX(Data!AE:AE,MATCH(ZACKS_Screener[[#This Row],[Company Name]] &amp; " *", Data!AD:AD,0)), "")</f>
        <v>236117</v>
      </c>
      <c r="N1372" t="str">
        <f>INDEX(Data!AI:AI,MATCH( ZACKS_Screener[[#This Row],[NAICS1]], Data!AH:AH,0))</f>
        <v xml:space="preserve">New Housing For-Sale Builders </v>
      </c>
      <c r="O13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-0.15462962962962962</v>
      </c>
      <c r="P13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8.7623220153340703E-3</v>
      </c>
      <c r="Q1372" s="18">
        <f>IFERROR(ZACKS_Screener[[#This Row],[Price]]/ZACKS_Screener[[#This Row],[EPS1]], "")</f>
        <v>7.6035049288061334</v>
      </c>
      <c r="R1372" s="18">
        <f>IFERROR(ZACKS_Screener[[#This Row],[Price]]/ZACKS_Screener[[#This Row],[EPS2]], "")</f>
        <v>7.5374592833876219</v>
      </c>
      <c r="S1372" s="18">
        <f>IFERROR(ZACKS_Screener[[#This Row],[PE1]]/(ZACKS_Screener[[#This Row],[EG1]]*100), "")</f>
        <v>-0.49172367204255235</v>
      </c>
      <c r="T1372" s="18">
        <f>IFERROR(ZACKS_Screener[[#This Row],[PE2]]/(ZACKS_Screener[[#This Row],[EG2]]*100), "")</f>
        <v>8.6021254071661168</v>
      </c>
      <c r="U1372"/>
    </row>
    <row r="1373" spans="1:21" hidden="1" x14ac:dyDescent="0.25">
      <c r="A1373" s="24" t="s">
        <v>41507</v>
      </c>
      <c r="B1373" s="34">
        <v>2679.39</v>
      </c>
      <c r="C1373" s="6" t="s">
        <v>41506</v>
      </c>
      <c r="D1373" s="6" t="s">
        <v>22</v>
      </c>
      <c r="E1373" s="6" t="s">
        <v>14</v>
      </c>
      <c r="F1373" s="6" t="s">
        <v>196</v>
      </c>
      <c r="G1373">
        <v>12</v>
      </c>
      <c r="H1373">
        <v>202212</v>
      </c>
      <c r="I1373" s="9">
        <v>100.49</v>
      </c>
      <c r="J1373" s="9">
        <v>0.96</v>
      </c>
      <c r="K1373" s="9">
        <v>1.49</v>
      </c>
      <c r="L1373" s="9">
        <v>1.99</v>
      </c>
      <c r="M1373" s="27" t="str">
        <f>IFERROR(INDEX(Data!AE:AE,MATCH(ZACKS_Screener[[#This Row],[Company Name]] &amp; " *", Data!AD:AD,0)), "")</f>
        <v/>
      </c>
      <c r="N1373" t="str">
        <f>INDEX(Data!AI:AI,MATCH( ZACKS_Screener[[#This Row],[NAICS1]], Data!AH:AH,0))</f>
        <v/>
      </c>
      <c r="O13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0.55208333333333337</v>
      </c>
      <c r="P13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0.33557046979865773</v>
      </c>
      <c r="Q1373" s="18">
        <f>IFERROR(ZACKS_Screener[[#This Row],[Price]]/ZACKS_Screener[[#This Row],[EPS1]], "")</f>
        <v>67.442953020134226</v>
      </c>
      <c r="R1373" s="18">
        <f>IFERROR(ZACKS_Screener[[#This Row],[Price]]/ZACKS_Screener[[#This Row],[EPS2]], "")</f>
        <v>50.497487437185924</v>
      </c>
      <c r="S1373" s="18">
        <f>IFERROR(ZACKS_Screener[[#This Row],[PE1]]/(ZACKS_Screener[[#This Row],[EG1]]*100), "")</f>
        <v>1.2216082056477142</v>
      </c>
      <c r="T1373" s="18">
        <f>IFERROR(ZACKS_Screener[[#This Row],[PE2]]/(ZACKS_Screener[[#This Row],[EG2]]*100), "")</f>
        <v>1.5048251256281404</v>
      </c>
      <c r="U1373"/>
    </row>
    <row r="1374" spans="1:21" hidden="1" x14ac:dyDescent="0.25">
      <c r="A1374" s="24" t="s">
        <v>2363</v>
      </c>
      <c r="B1374" s="34">
        <v>6378.09</v>
      </c>
      <c r="C1374" s="6" t="s">
        <v>2362</v>
      </c>
      <c r="D1374" s="6" t="s">
        <v>13</v>
      </c>
      <c r="E1374" s="6" t="s">
        <v>107</v>
      </c>
      <c r="F1374" s="6" t="s">
        <v>1204</v>
      </c>
      <c r="G1374">
        <v>12</v>
      </c>
      <c r="H1374">
        <v>202212</v>
      </c>
      <c r="I1374" s="9">
        <v>112.08</v>
      </c>
      <c r="J1374" s="9">
        <v>10.4</v>
      </c>
      <c r="K1374" s="9">
        <v>10.19</v>
      </c>
      <c r="L1374" s="9">
        <v>10.35</v>
      </c>
      <c r="M1374" s="27" t="str">
        <f>IFERROR(INDEX(Data!AE:AE,MATCH(ZACKS_Screener[[#This Row],[Company Name]] &amp; " *", Data!AD:AD,0)), "")</f>
        <v>336999</v>
      </c>
      <c r="N1374" t="str">
        <f>INDEX(Data!AI:AI,MATCH( ZACKS_Screener[[#This Row],[NAICS1]], Data!AH:AH,0))</f>
        <v xml:space="preserve">All Other Transportation Equipment Manufacturing </v>
      </c>
      <c r="O13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-2.0192307692307773E-2</v>
      </c>
      <c r="P13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1.5701668302257131E-2</v>
      </c>
      <c r="Q1374" s="18">
        <f>IFERROR(ZACKS_Screener[[#This Row],[Price]]/ZACKS_Screener[[#This Row],[EPS1]], "")</f>
        <v>10.999018645731109</v>
      </c>
      <c r="R1374" s="18">
        <f>IFERROR(ZACKS_Screener[[#This Row],[Price]]/ZACKS_Screener[[#This Row],[EPS2]], "")</f>
        <v>10.828985507246378</v>
      </c>
      <c r="S1374" s="18">
        <f>IFERROR(ZACKS_Screener[[#This Row],[PE1]]/(ZACKS_Screener[[#This Row],[EG1]]*100), "")</f>
        <v>-5.4471330436001466</v>
      </c>
      <c r="T1374" s="18">
        <f>IFERROR(ZACKS_Screener[[#This Row],[PE2]]/(ZACKS_Screener[[#This Row],[EG2]]*100), "")</f>
        <v>6.8967101449275301</v>
      </c>
      <c r="U1374"/>
    </row>
    <row r="1375" spans="1:21" hidden="1" x14ac:dyDescent="0.25">
      <c r="A1375" s="24" t="s">
        <v>2365</v>
      </c>
      <c r="B1375" s="34">
        <v>3105.56</v>
      </c>
      <c r="C1375" s="6" t="s">
        <v>2364</v>
      </c>
      <c r="D1375" s="6" t="s">
        <v>22</v>
      </c>
      <c r="E1375" s="6" t="s">
        <v>41</v>
      </c>
      <c r="F1375" s="6" t="s">
        <v>153</v>
      </c>
      <c r="G1375">
        <v>6</v>
      </c>
      <c r="H1375">
        <v>202206</v>
      </c>
      <c r="I1375" s="9">
        <v>26.08</v>
      </c>
      <c r="J1375" s="9">
        <v>2.4900000000000002</v>
      </c>
      <c r="K1375" s="9">
        <v>2.48</v>
      </c>
      <c r="L1375" s="9">
        <v>2.72</v>
      </c>
      <c r="M1375" s="27" t="str">
        <f>IFERROR(INDEX(Data!AE:AE,MATCH(ZACKS_Screener[[#This Row],[Company Name]] &amp; " *", Data!AD:AD,0)), "")</f>
        <v>454210</v>
      </c>
      <c r="N1375" t="e">
        <f>INDEX(Data!AI:AI,MATCH( ZACKS_Screener[[#This Row],[NAICS1]], Data!AH:AH,0))</f>
        <v>#N/A</v>
      </c>
      <c r="O13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-4.0160642570282049E-3</v>
      </c>
      <c r="P13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1375" s="18">
        <f>IFERROR(ZACKS_Screener[[#This Row],[Price]]/ZACKS_Screener[[#This Row],[EPS1]], "")</f>
        <v>10.516129032258064</v>
      </c>
      <c r="R1375" s="18">
        <f>IFERROR(ZACKS_Screener[[#This Row],[Price]]/ZACKS_Screener[[#This Row],[EPS2]], "")</f>
        <v>9.588235294117645</v>
      </c>
      <c r="S1375" s="18">
        <f>IFERROR(ZACKS_Screener[[#This Row],[PE1]]/(ZACKS_Screener[[#This Row],[EG1]]*100), "")</f>
        <v>-26.185161290321975</v>
      </c>
      <c r="T1375" s="18">
        <f>IFERROR(ZACKS_Screener[[#This Row],[PE2]]/(ZACKS_Screener[[#This Row],[EG2]]*100), "")</f>
        <v>0.99078431372548925</v>
      </c>
      <c r="U1375"/>
    </row>
    <row r="1376" spans="1:21" hidden="1" x14ac:dyDescent="0.25">
      <c r="A1376" s="24" t="s">
        <v>2367</v>
      </c>
      <c r="B1376" s="34">
        <v>16478.54</v>
      </c>
      <c r="C1376" s="6" t="s">
        <v>2366</v>
      </c>
      <c r="D1376" s="6" t="s">
        <v>13</v>
      </c>
      <c r="E1376" s="6" t="s">
        <v>14</v>
      </c>
      <c r="F1376" s="6" t="s">
        <v>201</v>
      </c>
      <c r="G1376">
        <v>12</v>
      </c>
      <c r="H1376">
        <v>202212</v>
      </c>
      <c r="I1376" s="9">
        <v>24.1</v>
      </c>
      <c r="J1376" s="9">
        <v>0.62</v>
      </c>
      <c r="K1376" s="9">
        <v>0.79</v>
      </c>
      <c r="L1376" s="9">
        <v>1.02</v>
      </c>
      <c r="M1376" s="27" t="str">
        <f>IFERROR(INDEX(Data!AE:AE,MATCH(ZACKS_Screener[[#This Row],[Company Name]] &amp; " *", Data!AD:AD,0)), "")</f>
        <v>518210</v>
      </c>
      <c r="N1376" t="str">
        <f>INDEX(Data!AI:AI,MATCH( ZACKS_Screener[[#This Row],[NAICS1]], Data!AH:AH,0))</f>
        <v>Computing Infrastructure Providers, Data Processing, Web Hosting, and Related Services</v>
      </c>
      <c r="O13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0.27419354838709686</v>
      </c>
      <c r="P13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0.29113924050632906</v>
      </c>
      <c r="Q1376" s="18">
        <f>IFERROR(ZACKS_Screener[[#This Row],[Price]]/ZACKS_Screener[[#This Row],[EPS1]], "")</f>
        <v>30.50632911392405</v>
      </c>
      <c r="R1376" s="18">
        <f>IFERROR(ZACKS_Screener[[#This Row],[Price]]/ZACKS_Screener[[#This Row],[EPS2]], "")</f>
        <v>23.627450980392158</v>
      </c>
      <c r="S1376" s="18">
        <f>IFERROR(ZACKS_Screener[[#This Row],[PE1]]/(ZACKS_Screener[[#This Row],[EG1]]*100), "")</f>
        <v>1.1125837676842885</v>
      </c>
      <c r="T1376" s="18">
        <f>IFERROR(ZACKS_Screener[[#This Row],[PE2]]/(ZACKS_Screener[[#This Row],[EG2]]*100), "")</f>
        <v>0.8115515771526004</v>
      </c>
      <c r="U1376"/>
    </row>
    <row r="1377" spans="1:21" hidden="1" x14ac:dyDescent="0.25">
      <c r="A1377" s="24" t="s">
        <v>41509</v>
      </c>
      <c r="B1377" s="34">
        <v>2278.08</v>
      </c>
      <c r="C1377" s="6" t="s">
        <v>41508</v>
      </c>
      <c r="D1377" s="6" t="s">
        <v>13</v>
      </c>
      <c r="E1377" s="6" t="s">
        <v>37</v>
      </c>
      <c r="F1377" s="6" t="s">
        <v>1173</v>
      </c>
      <c r="G1377">
        <v>12</v>
      </c>
      <c r="H1377">
        <v>202212</v>
      </c>
      <c r="I1377" s="9">
        <v>128.4</v>
      </c>
      <c r="J1377" s="9">
        <v>11.26</v>
      </c>
      <c r="K1377" s="9">
        <v>8.86</v>
      </c>
      <c r="M1377" s="27" t="str">
        <f>IFERROR(INDEX(Data!AE:AE,MATCH(ZACKS_Screener[[#This Row],[Company Name]] &amp; " *", Data!AD:AD,0)), "")</f>
        <v/>
      </c>
      <c r="N1377" t="str">
        <f>INDEX(Data!AI:AI,MATCH( ZACKS_Screener[[#This Row],[NAICS1]], Data!AH:AH,0))</f>
        <v/>
      </c>
      <c r="O13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-0.21314387211367677</v>
      </c>
      <c r="P13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377" s="18">
        <f>IFERROR(ZACKS_Screener[[#This Row],[Price]]/ZACKS_Screener[[#This Row],[EPS1]], "")</f>
        <v>14.492099322799099</v>
      </c>
      <c r="R1377" s="18" t="str">
        <f>IFERROR(ZACKS_Screener[[#This Row],[Price]]/ZACKS_Screener[[#This Row],[EPS2]], "")</f>
        <v/>
      </c>
      <c r="S1377" s="18">
        <f>IFERROR(ZACKS_Screener[[#This Row],[PE1]]/(ZACKS_Screener[[#This Row],[EG1]]*100), "")</f>
        <v>-0.67992099322799093</v>
      </c>
      <c r="T1377" s="18" t="str">
        <f>IFERROR(ZACKS_Screener[[#This Row],[PE2]]/(ZACKS_Screener[[#This Row],[EG2]]*100), "")</f>
        <v/>
      </c>
      <c r="U1377"/>
    </row>
    <row r="1378" spans="1:21" hidden="1" x14ac:dyDescent="0.25">
      <c r="A1378" s="24" t="s">
        <v>41511</v>
      </c>
      <c r="B1378" s="34">
        <v>2973.54</v>
      </c>
      <c r="C1378" s="6" t="s">
        <v>41510</v>
      </c>
      <c r="D1378" s="6" t="s">
        <v>13</v>
      </c>
      <c r="E1378" s="6" t="s">
        <v>37</v>
      </c>
      <c r="F1378" s="6" t="s">
        <v>250</v>
      </c>
      <c r="G1378">
        <v>12</v>
      </c>
      <c r="H1378">
        <v>202212</v>
      </c>
      <c r="I1378" s="9">
        <v>13.79</v>
      </c>
      <c r="J1378" s="9">
        <v>1.54</v>
      </c>
      <c r="K1378" s="9">
        <v>2.0099999999999998</v>
      </c>
      <c r="L1378" s="9">
        <v>2.02</v>
      </c>
      <c r="M1378" s="27" t="str">
        <f>IFERROR(INDEX(Data!AE:AE,MATCH(ZACKS_Screener[[#This Row],[Company Name]] &amp; " *", Data!AD:AD,0)), "")</f>
        <v>721110</v>
      </c>
      <c r="N1378" t="str">
        <f>INDEX(Data!AI:AI,MATCH( ZACKS_Screener[[#This Row],[NAICS1]], Data!AH:AH,0))</f>
        <v xml:space="preserve">Hotels (except Casino Hotels) and Motels </v>
      </c>
      <c r="O13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0.30519480519480502</v>
      </c>
      <c r="P13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4.975124378109568E-3</v>
      </c>
      <c r="Q1378" s="18">
        <f>IFERROR(ZACKS_Screener[[#This Row],[Price]]/ZACKS_Screener[[#This Row],[EPS1]], "")</f>
        <v>6.8606965174129355</v>
      </c>
      <c r="R1378" s="18">
        <f>IFERROR(ZACKS_Screener[[#This Row],[Price]]/ZACKS_Screener[[#This Row],[EPS2]], "")</f>
        <v>6.8267326732673261</v>
      </c>
      <c r="S1378" s="18">
        <f>IFERROR(ZACKS_Screener[[#This Row],[PE1]]/(ZACKS_Screener[[#This Row],[EG1]]*100), "")</f>
        <v>0.2247972901450197</v>
      </c>
      <c r="T1378" s="18">
        <f>IFERROR(ZACKS_Screener[[#This Row],[PE2]]/(ZACKS_Screener[[#This Row],[EG2]]*100), "")</f>
        <v>13.721732673267008</v>
      </c>
      <c r="U1378"/>
    </row>
    <row r="1379" spans="1:21" hidden="1" x14ac:dyDescent="0.25">
      <c r="A1379" s="24" t="s">
        <v>2369</v>
      </c>
      <c r="B1379" s="34">
        <v>11434.88</v>
      </c>
      <c r="C1379" s="6" t="s">
        <v>2368</v>
      </c>
      <c r="D1379" s="6" t="s">
        <v>13</v>
      </c>
      <c r="E1379" s="6" t="s">
        <v>18</v>
      </c>
      <c r="F1379" s="6" t="s">
        <v>231</v>
      </c>
      <c r="G1379">
        <v>12</v>
      </c>
      <c r="H1379">
        <v>202212</v>
      </c>
      <c r="I1379" s="9">
        <v>127.15</v>
      </c>
      <c r="J1379" s="9">
        <v>11.14</v>
      </c>
      <c r="K1379" s="9">
        <v>8.1199999999999992</v>
      </c>
      <c r="L1379" s="9">
        <v>7.9</v>
      </c>
      <c r="M1379" s="27" t="str">
        <f>IFERROR(INDEX(Data!AE:AE,MATCH(ZACKS_Screener[[#This Row],[Company Name]] &amp; " *", Data!AD:AD,0)), "")</f>
        <v/>
      </c>
      <c r="N1379" t="str">
        <f>INDEX(Data!AI:AI,MATCH( ZACKS_Screener[[#This Row],[NAICS1]], Data!AH:AH,0))</f>
        <v/>
      </c>
      <c r="O13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-0.27109515260323169</v>
      </c>
      <c r="P13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-2.7093596059113163E-2</v>
      </c>
      <c r="Q1379" s="18">
        <f>IFERROR(ZACKS_Screener[[#This Row],[Price]]/ZACKS_Screener[[#This Row],[EPS1]], "")</f>
        <v>15.658866995073893</v>
      </c>
      <c r="R1379" s="18">
        <f>IFERROR(ZACKS_Screener[[#This Row],[Price]]/ZACKS_Screener[[#This Row],[EPS2]], "")</f>
        <v>16.094936708860761</v>
      </c>
      <c r="S1379" s="18">
        <f>IFERROR(ZACKS_Screener[[#This Row],[PE1]]/(ZACKS_Screener[[#This Row],[EG1]]*100), "")</f>
        <v>-0.57761516001696389</v>
      </c>
      <c r="T1379" s="18">
        <f>IFERROR(ZACKS_Screener[[#This Row],[PE2]]/(ZACKS_Screener[[#This Row],[EG2]]*100), "")</f>
        <v>-5.9404948216340925</v>
      </c>
      <c r="U1379"/>
    </row>
    <row r="1380" spans="1:21" hidden="1" x14ac:dyDescent="0.25">
      <c r="A1380" s="24" t="s">
        <v>2371</v>
      </c>
      <c r="B1380" s="34">
        <v>22258.12</v>
      </c>
      <c r="C1380" s="6" t="s">
        <v>2370</v>
      </c>
      <c r="D1380" s="6" t="s">
        <v>13</v>
      </c>
      <c r="E1380" s="6" t="s">
        <v>130</v>
      </c>
      <c r="F1380" s="6" t="s">
        <v>756</v>
      </c>
      <c r="G1380">
        <v>12</v>
      </c>
      <c r="H1380">
        <v>202212</v>
      </c>
      <c r="I1380" s="9">
        <v>73.58</v>
      </c>
      <c r="J1380" s="9">
        <v>9.09</v>
      </c>
      <c r="K1380" s="9">
        <v>7.79</v>
      </c>
      <c r="L1380" s="9">
        <v>10.74</v>
      </c>
      <c r="M1380" s="27" t="str">
        <f>IFERROR(INDEX(Data!AE:AE,MATCH(ZACKS_Screener[[#This Row],[Company Name]] &amp; " *", Data!AD:AD,0)), "")</f>
        <v>424310</v>
      </c>
      <c r="N1380" t="str">
        <f>INDEX(Data!AI:AI,MATCH( ZACKS_Screener[[#This Row],[NAICS1]], Data!AH:AH,0))</f>
        <v xml:space="preserve">Piece Goods, Notions, and Other Dry Goods Merchant Wholesalers </v>
      </c>
      <c r="O13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-0.14301430143014299</v>
      </c>
      <c r="P13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0.37869062901155331</v>
      </c>
      <c r="Q1380" s="18">
        <f>IFERROR(ZACKS_Screener[[#This Row],[Price]]/ZACKS_Screener[[#This Row],[EPS1]], "")</f>
        <v>9.4454428754813868</v>
      </c>
      <c r="R1380" s="18">
        <f>IFERROR(ZACKS_Screener[[#This Row],[Price]]/ZACKS_Screener[[#This Row],[EPS2]], "")</f>
        <v>6.8510242085661073</v>
      </c>
      <c r="S1380" s="18">
        <f>IFERROR(ZACKS_Screener[[#This Row],[PE1]]/(ZACKS_Screener[[#This Row],[EG1]]*100), "")</f>
        <v>-0.66045442875481397</v>
      </c>
      <c r="T1380" s="18">
        <f>IFERROR(ZACKS_Screener[[#This Row],[PE2]]/(ZACKS_Screener[[#This Row],[EG2]]*100), "")</f>
        <v>0.1809134867278982</v>
      </c>
      <c r="U1380"/>
    </row>
    <row r="1381" spans="1:21" hidden="1" x14ac:dyDescent="0.25">
      <c r="A1381" s="24" t="s">
        <v>2373</v>
      </c>
      <c r="B1381" s="34">
        <v>115091.56</v>
      </c>
      <c r="C1381" s="6" t="s">
        <v>2372</v>
      </c>
      <c r="D1381" s="6" t="s">
        <v>13</v>
      </c>
      <c r="E1381" s="6" t="s">
        <v>37</v>
      </c>
      <c r="F1381" s="6" t="s">
        <v>250</v>
      </c>
      <c r="G1381">
        <v>12</v>
      </c>
      <c r="H1381">
        <v>202212</v>
      </c>
      <c r="I1381" s="9">
        <v>124.63</v>
      </c>
      <c r="J1381" s="9">
        <v>5.16</v>
      </c>
      <c r="K1381" s="9">
        <v>5.49</v>
      </c>
      <c r="L1381" s="9">
        <v>5.61</v>
      </c>
      <c r="M1381" s="27" t="str">
        <f>IFERROR(INDEX(Data!AE:AE,MATCH(ZACKS_Screener[[#This Row],[Company Name]] &amp; " *", Data!AD:AD,0)), "")</f>
        <v>531110</v>
      </c>
      <c r="N1381" t="str">
        <f>INDEX(Data!AI:AI,MATCH( ZACKS_Screener[[#This Row],[NAICS1]], Data!AH:AH,0))</f>
        <v xml:space="preserve">Lessors of Residential Buildings and Dwellings </v>
      </c>
      <c r="O13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6.395348837209304E-2</v>
      </c>
      <c r="P13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2.1857923497267777E-2</v>
      </c>
      <c r="Q1381" s="18">
        <f>IFERROR(ZACKS_Screener[[#This Row],[Price]]/ZACKS_Screener[[#This Row],[EPS1]], "")</f>
        <v>22.70127504553734</v>
      </c>
      <c r="R1381" s="18">
        <f>IFERROR(ZACKS_Screener[[#This Row],[Price]]/ZACKS_Screener[[#This Row],[EPS2]], "")</f>
        <v>22.215686274509803</v>
      </c>
      <c r="S1381" s="18">
        <f>IFERROR(ZACKS_Screener[[#This Row],[PE1]]/(ZACKS_Screener[[#This Row],[EG1]]*100), "")</f>
        <v>3.5496539162112923</v>
      </c>
      <c r="T1381" s="18">
        <f>IFERROR(ZACKS_Screener[[#This Row],[PE2]]/(ZACKS_Screener[[#This Row],[EG2]]*100), "")</f>
        <v>10.163676470588229</v>
      </c>
      <c r="U1381"/>
    </row>
    <row r="1382" spans="1:21" hidden="1" x14ac:dyDescent="0.25">
      <c r="A1382" s="24" t="s">
        <v>2375</v>
      </c>
      <c r="B1382" s="34">
        <v>5885.8</v>
      </c>
      <c r="C1382" s="6" t="s">
        <v>2374</v>
      </c>
      <c r="D1382" s="6" t="s">
        <v>13</v>
      </c>
      <c r="E1382" s="6" t="s">
        <v>330</v>
      </c>
      <c r="F1382" s="6" t="s">
        <v>664</v>
      </c>
      <c r="G1382">
        <v>12</v>
      </c>
      <c r="H1382">
        <v>202212</v>
      </c>
      <c r="I1382" s="9">
        <v>65.989999999999995</v>
      </c>
      <c r="J1382" s="9">
        <v>1.64</v>
      </c>
      <c r="K1382" s="9">
        <v>2.16</v>
      </c>
      <c r="L1382" s="9">
        <v>2.64</v>
      </c>
      <c r="M1382" s="27" t="str">
        <f>IFERROR(INDEX(Data!AE:AE,MATCH(ZACKS_Screener[[#This Row],[Company Name]] &amp; " *", Data!AD:AD,0)), "")</f>
        <v>713940</v>
      </c>
      <c r="N1382" t="str">
        <f>INDEX(Data!AI:AI,MATCH( ZACKS_Screener[[#This Row],[NAICS1]], Data!AH:AH,0))</f>
        <v xml:space="preserve">Fitness and Recreational Sports Centers </v>
      </c>
      <c r="O13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0.31707317073170749</v>
      </c>
      <c r="P13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0.22222222222222221</v>
      </c>
      <c r="Q1382" s="18">
        <f>IFERROR(ZACKS_Screener[[#This Row],[Price]]/ZACKS_Screener[[#This Row],[EPS1]], "")</f>
        <v>30.55092592592592</v>
      </c>
      <c r="R1382" s="18">
        <f>IFERROR(ZACKS_Screener[[#This Row],[Price]]/ZACKS_Screener[[#This Row],[EPS2]], "")</f>
        <v>24.996212121212118</v>
      </c>
      <c r="S1382" s="18">
        <f>IFERROR(ZACKS_Screener[[#This Row],[PE1]]/(ZACKS_Screener[[#This Row],[EG1]]*100), "")</f>
        <v>0.96352920227920158</v>
      </c>
      <c r="T1382" s="18">
        <f>IFERROR(ZACKS_Screener[[#This Row],[PE2]]/(ZACKS_Screener[[#This Row],[EG2]]*100), "")</f>
        <v>1.1248295454545454</v>
      </c>
      <c r="U1382"/>
    </row>
    <row r="1383" spans="1:21" hidden="1" x14ac:dyDescent="0.25">
      <c r="A1383" s="24" t="s">
        <v>2377</v>
      </c>
      <c r="B1383" s="34">
        <v>3715.85</v>
      </c>
      <c r="C1383" s="6" t="s">
        <v>2376</v>
      </c>
      <c r="D1383" s="6" t="s">
        <v>22</v>
      </c>
      <c r="E1383" s="6" t="s">
        <v>330</v>
      </c>
      <c r="F1383" s="6" t="s">
        <v>606</v>
      </c>
      <c r="G1383">
        <v>12</v>
      </c>
      <c r="H1383">
        <v>202212</v>
      </c>
      <c r="I1383" s="9">
        <v>10.16</v>
      </c>
      <c r="J1383" s="9">
        <v>0.69</v>
      </c>
      <c r="K1383" s="9">
        <v>0.87</v>
      </c>
      <c r="L1383" s="9">
        <v>0.94</v>
      </c>
      <c r="M1383" s="27" t="str">
        <f>IFERROR(INDEX(Data!AE:AE,MATCH(ZACKS_Screener[[#This Row],[Company Name]] &amp; " *", Data!AD:AD,0)), "")</f>
        <v>551112</v>
      </c>
      <c r="N1383" t="str">
        <f>INDEX(Data!AI:AI,MATCH( ZACKS_Screener[[#This Row],[NAICS1]], Data!AH:AH,0))</f>
        <v xml:space="preserve">Offices of Other Holding Companies </v>
      </c>
      <c r="O13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0.26086956521739141</v>
      </c>
      <c r="P13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8.0459770114942472E-2</v>
      </c>
      <c r="Q1383" s="18">
        <f>IFERROR(ZACKS_Screener[[#This Row],[Price]]/ZACKS_Screener[[#This Row],[EPS1]], "")</f>
        <v>11.678160919540231</v>
      </c>
      <c r="R1383" s="18">
        <f>IFERROR(ZACKS_Screener[[#This Row],[Price]]/ZACKS_Screener[[#This Row],[EPS2]], "")</f>
        <v>10.808510638297873</v>
      </c>
      <c r="S1383" s="18">
        <f>IFERROR(ZACKS_Screener[[#This Row],[PE1]]/(ZACKS_Screener[[#This Row],[EG1]]*100), "")</f>
        <v>0.44766283524904205</v>
      </c>
      <c r="T1383" s="18">
        <f>IFERROR(ZACKS_Screener[[#This Row],[PE2]]/(ZACKS_Screener[[#This Row],[EG2]]*100), "")</f>
        <v>1.3433434650455935</v>
      </c>
      <c r="U1383"/>
    </row>
    <row r="1384" spans="1:21" hidden="1" x14ac:dyDescent="0.25">
      <c r="A1384" s="24" t="s">
        <v>2379</v>
      </c>
      <c r="B1384" s="34">
        <v>32269.79</v>
      </c>
      <c r="C1384" s="6" t="s">
        <v>2378</v>
      </c>
      <c r="D1384" s="6" t="s">
        <v>13</v>
      </c>
      <c r="E1384" s="6" t="s">
        <v>85</v>
      </c>
      <c r="F1384" s="6" t="s">
        <v>286</v>
      </c>
      <c r="G1384">
        <v>12</v>
      </c>
      <c r="H1384">
        <v>202212</v>
      </c>
      <c r="I1384" s="9">
        <v>15.24</v>
      </c>
      <c r="J1384" s="9">
        <v>0.06</v>
      </c>
      <c r="K1384" s="9">
        <v>0.21</v>
      </c>
      <c r="L1384" s="9">
        <v>0.25</v>
      </c>
      <c r="M1384" s="27" t="str">
        <f>IFERROR(INDEX(Data!AE:AE,MATCH(ZACKS_Screener[[#This Row],[Company Name]] &amp; " *", Data!AD:AD,0)), "")</f>
        <v/>
      </c>
      <c r="N1384" t="str">
        <f>INDEX(Data!AI:AI,MATCH( ZACKS_Screener[[#This Row],[NAICS1]], Data!AH:AH,0))</f>
        <v/>
      </c>
      <c r="O13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13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0.19047619047619052</v>
      </c>
      <c r="Q1384" s="18">
        <f>IFERROR(ZACKS_Screener[[#This Row],[Price]]/ZACKS_Screener[[#This Row],[EPS1]], "")</f>
        <v>72.571428571428569</v>
      </c>
      <c r="R1384" s="18">
        <f>IFERROR(ZACKS_Screener[[#This Row],[Price]]/ZACKS_Screener[[#This Row],[EPS2]], "")</f>
        <v>60.96</v>
      </c>
      <c r="S1384" s="18">
        <f>IFERROR(ZACKS_Screener[[#This Row],[PE1]]/(ZACKS_Screener[[#This Row],[EG1]]*100), "")</f>
        <v>0.29028571428571426</v>
      </c>
      <c r="T1384" s="18">
        <f>IFERROR(ZACKS_Screener[[#This Row],[PE2]]/(ZACKS_Screener[[#This Row],[EG2]]*100), "")</f>
        <v>3.2003999999999997</v>
      </c>
      <c r="U1384"/>
    </row>
    <row r="1385" spans="1:21" hidden="1" x14ac:dyDescent="0.25">
      <c r="A1385" s="24" t="s">
        <v>2381</v>
      </c>
      <c r="B1385" s="34">
        <v>5056.5200000000004</v>
      </c>
      <c r="C1385" s="6" t="s">
        <v>2380</v>
      </c>
      <c r="D1385" s="6" t="s">
        <v>22</v>
      </c>
      <c r="E1385" s="6" t="s">
        <v>18</v>
      </c>
      <c r="F1385" s="6" t="s">
        <v>268</v>
      </c>
      <c r="G1385">
        <v>12</v>
      </c>
      <c r="H1385">
        <v>202212</v>
      </c>
      <c r="I1385" s="9">
        <v>8.42</v>
      </c>
      <c r="J1385" s="9">
        <v>-1.25</v>
      </c>
      <c r="K1385" s="9">
        <v>-0.89</v>
      </c>
      <c r="L1385" s="9">
        <v>-0.3</v>
      </c>
      <c r="M1385" s="27" t="str">
        <f>IFERROR(INDEX(Data!AE:AE,MATCH(ZACKS_Screener[[#This Row],[Company Name]] &amp; " *", Data!AD:AD,0)), "")</f>
        <v/>
      </c>
      <c r="N1385" t="str">
        <f>INDEX(Data!AI:AI,MATCH( ZACKS_Screener[[#This Row],[NAICS1]], Data!AH:AH,0))</f>
        <v/>
      </c>
      <c r="O13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0.28799999999999998</v>
      </c>
      <c r="P13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0.66292134831460681</v>
      </c>
      <c r="Q1385" s="18">
        <f>IFERROR(ZACKS_Screener[[#This Row],[Price]]/ZACKS_Screener[[#This Row],[EPS1]], "")</f>
        <v>-9.4606741573033712</v>
      </c>
      <c r="R1385" s="18">
        <f>IFERROR(ZACKS_Screener[[#This Row],[Price]]/ZACKS_Screener[[#This Row],[EPS2]], "")</f>
        <v>-28.066666666666666</v>
      </c>
      <c r="S1385" s="18">
        <f>IFERROR(ZACKS_Screener[[#This Row],[PE1]]/(ZACKS_Screener[[#This Row],[EG1]]*100), "")</f>
        <v>-0.32849563046192265</v>
      </c>
      <c r="T1385" s="18">
        <f>IFERROR(ZACKS_Screener[[#This Row],[PE2]]/(ZACKS_Screener[[#This Row],[EG2]]*100), "")</f>
        <v>-0.42337853107344625</v>
      </c>
      <c r="U1385"/>
    </row>
    <row r="1386" spans="1:21" hidden="1" x14ac:dyDescent="0.25">
      <c r="A1386" s="24" t="s">
        <v>41513</v>
      </c>
      <c r="B1386" s="34">
        <v>2530.64</v>
      </c>
      <c r="C1386" s="6" t="s">
        <v>41512</v>
      </c>
      <c r="D1386" s="6" t="s">
        <v>22</v>
      </c>
      <c r="E1386" s="6" t="s">
        <v>14</v>
      </c>
      <c r="F1386" s="6" t="s">
        <v>1693</v>
      </c>
      <c r="G1386">
        <v>9</v>
      </c>
      <c r="H1386">
        <v>202209</v>
      </c>
      <c r="I1386" s="9">
        <v>91.69</v>
      </c>
      <c r="J1386" s="9">
        <v>4.92</v>
      </c>
      <c r="K1386" s="9">
        <v>5.48</v>
      </c>
      <c r="L1386" s="9">
        <v>6.28</v>
      </c>
      <c r="M1386" s="27" t="str">
        <f>IFERROR(INDEX(Data!AE:AE,MATCH(ZACKS_Screener[[#This Row],[Company Name]] &amp; " *", Data!AD:AD,0)), "")</f>
        <v>334418</v>
      </c>
      <c r="N1386" t="str">
        <f>INDEX(Data!AI:AI,MATCH( ZACKS_Screener[[#This Row],[NAICS1]], Data!AH:AH,0))</f>
        <v xml:space="preserve">Printed Circuit Assembly (Electronic Assembly) Manufacturing </v>
      </c>
      <c r="O13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0.11382113821138222</v>
      </c>
      <c r="P13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0.14598540145985398</v>
      </c>
      <c r="Q1386" s="18">
        <f>IFERROR(ZACKS_Screener[[#This Row],[Price]]/ZACKS_Screener[[#This Row],[EPS1]], "")</f>
        <v>16.731751824817515</v>
      </c>
      <c r="R1386" s="18">
        <f>IFERROR(ZACKS_Screener[[#This Row],[Price]]/ZACKS_Screener[[#This Row],[EPS2]], "")</f>
        <v>14.600318471337578</v>
      </c>
      <c r="S1386" s="18">
        <f>IFERROR(ZACKS_Screener[[#This Row],[PE1]]/(ZACKS_Screener[[#This Row],[EG1]]*100), "")</f>
        <v>1.4700039103232516</v>
      </c>
      <c r="T1386" s="18">
        <f>IFERROR(ZACKS_Screener[[#This Row],[PE2]]/(ZACKS_Screener[[#This Row],[EG2]]*100), "")</f>
        <v>1.0001218152866245</v>
      </c>
      <c r="U1386"/>
    </row>
    <row r="1387" spans="1:21" hidden="1" x14ac:dyDescent="0.25">
      <c r="A1387" s="24" t="s">
        <v>2383</v>
      </c>
      <c r="B1387" s="34">
        <v>139775.32999999999</v>
      </c>
      <c r="C1387" s="6" t="s">
        <v>2382</v>
      </c>
      <c r="D1387" s="6" t="s">
        <v>13</v>
      </c>
      <c r="E1387" s="6" t="s">
        <v>51</v>
      </c>
      <c r="F1387" s="6" t="s">
        <v>585</v>
      </c>
      <c r="G1387">
        <v>12</v>
      </c>
      <c r="H1387">
        <v>202212</v>
      </c>
      <c r="I1387" s="9">
        <v>90.05</v>
      </c>
      <c r="J1387" s="9">
        <v>5.98</v>
      </c>
      <c r="K1387" s="9">
        <v>6.2</v>
      </c>
      <c r="L1387" s="9">
        <v>6.75</v>
      </c>
      <c r="M1387" s="27" t="str">
        <f>IFERROR(INDEX(Data!AE:AE,MATCH(ZACKS_Screener[[#This Row],[Company Name]] &amp; " *", Data!AD:AD,0)), "")</f>
        <v/>
      </c>
      <c r="N1387" t="str">
        <f>INDEX(Data!AI:AI,MATCH( ZACKS_Screener[[#This Row],[NAICS1]], Data!AH:AH,0))</f>
        <v/>
      </c>
      <c r="O13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3.6789297658862831E-2</v>
      </c>
      <c r="P13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8.8709677419354802E-2</v>
      </c>
      <c r="Q1387" s="18">
        <f>IFERROR(ZACKS_Screener[[#This Row],[Price]]/ZACKS_Screener[[#This Row],[EPS1]], "")</f>
        <v>14.524193548387096</v>
      </c>
      <c r="R1387" s="18">
        <f>IFERROR(ZACKS_Screener[[#This Row],[Price]]/ZACKS_Screener[[#This Row],[EPS2]], "")</f>
        <v>13.34074074074074</v>
      </c>
      <c r="S1387" s="18">
        <f>IFERROR(ZACKS_Screener[[#This Row],[PE1]]/(ZACKS_Screener[[#This Row],[EG1]]*100), "")</f>
        <v>3.9479398826979519</v>
      </c>
      <c r="T1387" s="18">
        <f>IFERROR(ZACKS_Screener[[#This Row],[PE2]]/(ZACKS_Screener[[#This Row],[EG2]]*100), "")</f>
        <v>1.5038653198653205</v>
      </c>
      <c r="U1387"/>
    </row>
    <row r="1388" spans="1:21" hidden="1" x14ac:dyDescent="0.25">
      <c r="A1388" s="24" t="s">
        <v>2385</v>
      </c>
      <c r="B1388" s="34">
        <v>49202.04</v>
      </c>
      <c r="C1388" s="6" t="s">
        <v>2384</v>
      </c>
      <c r="D1388" s="6" t="s">
        <v>13</v>
      </c>
      <c r="E1388" s="6" t="s">
        <v>37</v>
      </c>
      <c r="F1388" s="6" t="s">
        <v>404</v>
      </c>
      <c r="G1388">
        <v>12</v>
      </c>
      <c r="H1388">
        <v>202212</v>
      </c>
      <c r="I1388" s="9">
        <v>123.28</v>
      </c>
      <c r="J1388" s="9">
        <v>13.96</v>
      </c>
      <c r="K1388" s="9">
        <v>13.96</v>
      </c>
      <c r="L1388" s="9">
        <v>13.19</v>
      </c>
      <c r="M1388" s="27" t="str">
        <f>IFERROR(INDEX(Data!AE:AE,MATCH(ZACKS_Screener[[#This Row],[Company Name]] &amp; " *", Data!AD:AD,0)), "")</f>
        <v/>
      </c>
      <c r="N1388" t="str">
        <f>INDEX(Data!AI:AI,MATCH( ZACKS_Screener[[#This Row],[NAICS1]], Data!AH:AH,0))</f>
        <v/>
      </c>
      <c r="O13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3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-5.515759312320926E-2</v>
      </c>
      <c r="Q1388" s="18">
        <f>IFERROR(ZACKS_Screener[[#This Row],[Price]]/ZACKS_Screener[[#This Row],[EPS1]], "")</f>
        <v>8.8309455587392538</v>
      </c>
      <c r="R1388" s="18">
        <f>IFERROR(ZACKS_Screener[[#This Row],[Price]]/ZACKS_Screener[[#This Row],[EPS2]], "")</f>
        <v>9.34647460197119</v>
      </c>
      <c r="S1388" s="18" t="str">
        <f>IFERROR(ZACKS_Screener[[#This Row],[PE1]]/(ZACKS_Screener[[#This Row],[EG1]]*100), "")</f>
        <v/>
      </c>
      <c r="T1388" s="18">
        <f>IFERROR(ZACKS_Screener[[#This Row],[PE2]]/(ZACKS_Screener[[#This Row],[EG2]]*100), "")</f>
        <v>-1.6945037070586701</v>
      </c>
      <c r="U1388"/>
    </row>
    <row r="1389" spans="1:21" hidden="1" x14ac:dyDescent="0.25">
      <c r="A1389" s="24" t="s">
        <v>2387</v>
      </c>
      <c r="B1389" s="34">
        <v>3990.66</v>
      </c>
      <c r="C1389" s="6" t="s">
        <v>2386</v>
      </c>
      <c r="D1389" s="6" t="s">
        <v>22</v>
      </c>
      <c r="E1389" s="6" t="s">
        <v>37</v>
      </c>
      <c r="F1389" s="6" t="s">
        <v>550</v>
      </c>
      <c r="G1389">
        <v>12</v>
      </c>
      <c r="H1389">
        <v>202212</v>
      </c>
      <c r="I1389" s="9">
        <v>52</v>
      </c>
      <c r="J1389" s="9">
        <v>7.17</v>
      </c>
      <c r="K1389" s="9">
        <v>6.55</v>
      </c>
      <c r="L1389" s="9">
        <v>6.68</v>
      </c>
      <c r="M1389" s="27" t="str">
        <f>IFERROR(INDEX(Data!AE:AE,MATCH(ZACKS_Screener[[#This Row],[Company Name]] &amp; " *", Data!AD:AD,0)), "")</f>
        <v/>
      </c>
      <c r="N1389" t="str">
        <f>INDEX(Data!AI:AI,MATCH( ZACKS_Screener[[#This Row],[NAICS1]], Data!AH:AH,0))</f>
        <v/>
      </c>
      <c r="O13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-8.6471408647140882E-2</v>
      </c>
      <c r="P13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1.9847328244274792E-2</v>
      </c>
      <c r="Q1389" s="18">
        <f>IFERROR(ZACKS_Screener[[#This Row],[Price]]/ZACKS_Screener[[#This Row],[EPS1]], "")</f>
        <v>7.9389312977099236</v>
      </c>
      <c r="R1389" s="18">
        <f>IFERROR(ZACKS_Screener[[#This Row],[Price]]/ZACKS_Screener[[#This Row],[EPS2]], "")</f>
        <v>7.7844311377245514</v>
      </c>
      <c r="S1389" s="18">
        <f>IFERROR(ZACKS_Screener[[#This Row],[PE1]]/(ZACKS_Screener[[#This Row],[EG1]]*100), "")</f>
        <v>-0.91809899039645382</v>
      </c>
      <c r="T1389" s="18">
        <f>IFERROR(ZACKS_Screener[[#This Row],[PE2]]/(ZACKS_Screener[[#This Row],[EG2]]*100), "")</f>
        <v>3.922155688622758</v>
      </c>
      <c r="U1389"/>
    </row>
    <row r="1390" spans="1:21" hidden="1" x14ac:dyDescent="0.25">
      <c r="A1390" s="24" t="s">
        <v>2389</v>
      </c>
      <c r="B1390" s="34">
        <v>3987.03</v>
      </c>
      <c r="C1390" s="6" t="s">
        <v>2388</v>
      </c>
      <c r="D1390" s="6" t="s">
        <v>13</v>
      </c>
      <c r="E1390" s="6" t="s">
        <v>118</v>
      </c>
      <c r="F1390" s="6" t="s">
        <v>119</v>
      </c>
      <c r="G1390">
        <v>12</v>
      </c>
      <c r="H1390">
        <v>202212</v>
      </c>
      <c r="I1390" s="9">
        <v>46.45</v>
      </c>
      <c r="J1390" s="9">
        <v>2.69</v>
      </c>
      <c r="K1390" s="9">
        <v>2.7</v>
      </c>
      <c r="L1390" s="9">
        <v>2.86</v>
      </c>
      <c r="M1390" s="27" t="str">
        <f>IFERROR(INDEX(Data!AE:AE,MATCH(ZACKS_Screener[[#This Row],[Company Name]] &amp; " *", Data!AD:AD,0)), "")</f>
        <v>486210</v>
      </c>
      <c r="N1390" t="str">
        <f>INDEX(Data!AI:AI,MATCH( ZACKS_Screener[[#This Row],[NAICS1]], Data!AH:AH,0))</f>
        <v>Pipeline Transportation of Natural Gas</v>
      </c>
      <c r="O13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3.7174721189591939E-3</v>
      </c>
      <c r="P13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5.9259259259259144E-2</v>
      </c>
      <c r="Q1390" s="18">
        <f>IFERROR(ZACKS_Screener[[#This Row],[Price]]/ZACKS_Screener[[#This Row],[EPS1]], "")</f>
        <v>17.203703703703702</v>
      </c>
      <c r="R1390" s="18">
        <f>IFERROR(ZACKS_Screener[[#This Row],[Price]]/ZACKS_Screener[[#This Row],[EPS2]], "")</f>
        <v>16.241258741258743</v>
      </c>
      <c r="S1390" s="18">
        <f>IFERROR(ZACKS_Screener[[#This Row],[PE1]]/(ZACKS_Screener[[#This Row],[EG1]]*100), "")</f>
        <v>46.277962962961887</v>
      </c>
      <c r="T1390" s="18">
        <f>IFERROR(ZACKS_Screener[[#This Row],[PE2]]/(ZACKS_Screener[[#This Row],[EG2]]*100), "")</f>
        <v>2.7407124125874183</v>
      </c>
      <c r="U1390"/>
    </row>
    <row r="1391" spans="1:21" hidden="1" x14ac:dyDescent="0.25">
      <c r="A1391" s="24" t="s">
        <v>2391</v>
      </c>
      <c r="B1391" s="34">
        <v>9567.1200000000008</v>
      </c>
      <c r="C1391" s="6" t="s">
        <v>2390</v>
      </c>
      <c r="D1391" s="6" t="s">
        <v>13</v>
      </c>
      <c r="E1391" s="6" t="s">
        <v>18</v>
      </c>
      <c r="F1391" s="6" t="s">
        <v>1696</v>
      </c>
      <c r="G1391">
        <v>12</v>
      </c>
      <c r="H1391">
        <v>202212</v>
      </c>
      <c r="I1391" s="9">
        <v>58</v>
      </c>
      <c r="J1391" s="9">
        <v>3.68</v>
      </c>
      <c r="K1391" s="9">
        <v>3.66</v>
      </c>
      <c r="L1391" s="9">
        <v>3.99</v>
      </c>
      <c r="M1391" s="27" t="str">
        <f>IFERROR(INDEX(Data!AE:AE,MATCH(ZACKS_Screener[[#This Row],[Company Name]] &amp; " *", Data!AD:AD,0)), "")</f>
        <v>333318</v>
      </c>
      <c r="N1391" t="e">
        <f>INDEX(Data!AI:AI,MATCH( ZACKS_Screener[[#This Row],[NAICS1]], Data!AH:AH,0))</f>
        <v>#N/A</v>
      </c>
      <c r="O13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-5.4347826086956564E-3</v>
      </c>
      <c r="P13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9.0163934426229525E-2</v>
      </c>
      <c r="Q1391" s="18">
        <f>IFERROR(ZACKS_Screener[[#This Row],[Price]]/ZACKS_Screener[[#This Row],[EPS1]], "")</f>
        <v>15.846994535519125</v>
      </c>
      <c r="R1391" s="18">
        <f>IFERROR(ZACKS_Screener[[#This Row],[Price]]/ZACKS_Screener[[#This Row],[EPS2]], "")</f>
        <v>14.536340852130325</v>
      </c>
      <c r="S1391" s="18">
        <f>IFERROR(ZACKS_Screener[[#This Row],[PE1]]/(ZACKS_Screener[[#This Row],[EG1]]*100), "")</f>
        <v>-29.158469945355169</v>
      </c>
      <c r="T1391" s="18">
        <f>IFERROR(ZACKS_Screener[[#This Row],[PE2]]/(ZACKS_Screener[[#This Row],[EG2]]*100), "")</f>
        <v>1.612212349054454</v>
      </c>
      <c r="U1391"/>
    </row>
    <row r="1392" spans="1:21" hidden="1" x14ac:dyDescent="0.25">
      <c r="A1392" s="24" t="s">
        <v>2393</v>
      </c>
      <c r="B1392" s="34">
        <v>8806.7900000000009</v>
      </c>
      <c r="C1392" s="6" t="s">
        <v>2392</v>
      </c>
      <c r="D1392" s="6" t="s">
        <v>13</v>
      </c>
      <c r="E1392" s="6" t="s">
        <v>118</v>
      </c>
      <c r="F1392" s="6" t="s">
        <v>119</v>
      </c>
      <c r="G1392">
        <v>12</v>
      </c>
      <c r="H1392">
        <v>202212</v>
      </c>
      <c r="I1392" s="9">
        <v>77.760000000000005</v>
      </c>
      <c r="J1392" s="9">
        <v>4.26</v>
      </c>
      <c r="K1392" s="9">
        <v>4.04</v>
      </c>
      <c r="L1392" s="9">
        <v>4.7699999999999996</v>
      </c>
      <c r="M1392" s="27" t="str">
        <f>IFERROR(INDEX(Data!AE:AE,MATCH(ZACKS_Screener[[#This Row],[Company Name]] &amp; " *", Data!AD:AD,0)), "")</f>
        <v/>
      </c>
      <c r="N1392" t="str">
        <f>INDEX(Data!AI:AI,MATCH( ZACKS_Screener[[#This Row],[NAICS1]], Data!AH:AH,0))</f>
        <v/>
      </c>
      <c r="O13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-5.1643192488262858E-2</v>
      </c>
      <c r="P13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0.18069306930693058</v>
      </c>
      <c r="Q1392" s="18">
        <f>IFERROR(ZACKS_Screener[[#This Row],[Price]]/ZACKS_Screener[[#This Row],[EPS1]], "")</f>
        <v>19.247524752475247</v>
      </c>
      <c r="R1392" s="18">
        <f>IFERROR(ZACKS_Screener[[#This Row],[Price]]/ZACKS_Screener[[#This Row],[EPS2]], "")</f>
        <v>16.301886792452834</v>
      </c>
      <c r="S1392" s="18">
        <f>IFERROR(ZACKS_Screener[[#This Row],[PE1]]/(ZACKS_Screener[[#This Row],[EG1]]*100), "")</f>
        <v>-3.7270207020702109</v>
      </c>
      <c r="T1392" s="18">
        <f>IFERROR(ZACKS_Screener[[#This Row],[PE2]]/(ZACKS_Screener[[#This Row],[EG2]]*100), "")</f>
        <v>0.90218661152752733</v>
      </c>
      <c r="U1392"/>
    </row>
    <row r="1393" spans="1:21" hidden="1" x14ac:dyDescent="0.25">
      <c r="A1393" s="24" t="s">
        <v>2395</v>
      </c>
      <c r="B1393" s="34">
        <v>19798.5</v>
      </c>
      <c r="C1393" s="6" t="s">
        <v>2394</v>
      </c>
      <c r="D1393" s="6" t="s">
        <v>22</v>
      </c>
      <c r="E1393" s="6" t="s">
        <v>41</v>
      </c>
      <c r="F1393" s="6" t="s">
        <v>61</v>
      </c>
      <c r="G1393">
        <v>12</v>
      </c>
      <c r="H1393">
        <v>202212</v>
      </c>
      <c r="I1393" s="9">
        <v>284.07</v>
      </c>
      <c r="J1393" s="9">
        <v>7.0000000000000007E-2</v>
      </c>
      <c r="K1393" s="9">
        <v>1.37</v>
      </c>
      <c r="L1393" s="9">
        <v>2.0499999999999998</v>
      </c>
      <c r="M1393" s="27" t="str">
        <f>IFERROR(INDEX(Data!AE:AE,MATCH(ZACKS_Screener[[#This Row],[Company Name]] &amp; " *", Data!AD:AD,0)), "")</f>
        <v/>
      </c>
      <c r="N1393" t="str">
        <f>INDEX(Data!AI:AI,MATCH( ZACKS_Screener[[#This Row],[NAICS1]], Data!AH:AH,0))</f>
        <v/>
      </c>
      <c r="O13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18.571428571428569</v>
      </c>
      <c r="P13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0.49635036496350338</v>
      </c>
      <c r="Q1393" s="18">
        <f>IFERROR(ZACKS_Screener[[#This Row],[Price]]/ZACKS_Screener[[#This Row],[EPS1]], "")</f>
        <v>207.35036496350364</v>
      </c>
      <c r="R1393" s="18">
        <f>IFERROR(ZACKS_Screener[[#This Row],[Price]]/ZACKS_Screener[[#This Row],[EPS2]], "")</f>
        <v>138.57073170731709</v>
      </c>
      <c r="S1393" s="18">
        <f>IFERROR(ZACKS_Screener[[#This Row],[PE1]]/(ZACKS_Screener[[#This Row],[EG1]]*100), "")</f>
        <v>0.11165019651880967</v>
      </c>
      <c r="T1393" s="18">
        <f>IFERROR(ZACKS_Screener[[#This Row],[PE2]]/(ZACKS_Screener[[#This Row],[EG2]]*100), "")</f>
        <v>2.7917926829268311</v>
      </c>
      <c r="U1393"/>
    </row>
    <row r="1394" spans="1:21" hidden="1" x14ac:dyDescent="0.25">
      <c r="A1394" s="24" t="s">
        <v>2397</v>
      </c>
      <c r="B1394" s="34">
        <v>12768.21</v>
      </c>
      <c r="C1394" s="6" t="s">
        <v>2396</v>
      </c>
      <c r="D1394" s="6" t="s">
        <v>22</v>
      </c>
      <c r="E1394" s="6" t="s">
        <v>330</v>
      </c>
      <c r="F1394" s="6" t="s">
        <v>331</v>
      </c>
      <c r="G1394">
        <v>12</v>
      </c>
      <c r="H1394">
        <v>202212</v>
      </c>
      <c r="I1394" s="9">
        <v>327.39</v>
      </c>
      <c r="J1394" s="9">
        <v>18.43</v>
      </c>
      <c r="K1394" s="9">
        <v>15.1</v>
      </c>
      <c r="L1394" s="9">
        <v>16.829999999999998</v>
      </c>
      <c r="M1394" s="27" t="str">
        <f>IFERROR(INDEX(Data!AE:AE,MATCH(ZACKS_Screener[[#This Row],[Company Name]] &amp; " *", Data!AD:AD,0)), "")</f>
        <v/>
      </c>
      <c r="N1394" t="str">
        <f>INDEX(Data!AI:AI,MATCH( ZACKS_Screener[[#This Row],[NAICS1]], Data!AH:AH,0))</f>
        <v/>
      </c>
      <c r="O13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-0.18068366793271839</v>
      </c>
      <c r="P13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0.11456953642384098</v>
      </c>
      <c r="Q1394" s="18">
        <f>IFERROR(ZACKS_Screener[[#This Row],[Price]]/ZACKS_Screener[[#This Row],[EPS1]], "")</f>
        <v>21.681456953642385</v>
      </c>
      <c r="R1394" s="18">
        <f>IFERROR(ZACKS_Screener[[#This Row],[Price]]/ZACKS_Screener[[#This Row],[EPS2]], "")</f>
        <v>19.452762923351159</v>
      </c>
      <c r="S1394" s="18">
        <f>IFERROR(ZACKS_Screener[[#This Row],[PE1]]/(ZACKS_Screener[[#This Row],[EG1]]*100), "")</f>
        <v>-1.1999677226895771</v>
      </c>
      <c r="T1394" s="18">
        <f>IFERROR(ZACKS_Screener[[#This Row],[PE2]]/(ZACKS_Screener[[#This Row],[EG2]]*100), "")</f>
        <v>1.6979001164312295</v>
      </c>
      <c r="U1394"/>
    </row>
    <row r="1395" spans="1:21" hidden="1" x14ac:dyDescent="0.25">
      <c r="A1395" s="24" t="s">
        <v>2399</v>
      </c>
      <c r="B1395" s="34">
        <v>4742.16</v>
      </c>
      <c r="C1395" s="6" t="s">
        <v>2398</v>
      </c>
      <c r="D1395" s="6" t="s">
        <v>13</v>
      </c>
      <c r="E1395" s="6" t="s">
        <v>118</v>
      </c>
      <c r="F1395" s="6" t="s">
        <v>119</v>
      </c>
      <c r="G1395">
        <v>12</v>
      </c>
      <c r="H1395">
        <v>202212</v>
      </c>
      <c r="I1395" s="9">
        <v>49.08</v>
      </c>
      <c r="J1395" s="9">
        <v>2.74</v>
      </c>
      <c r="K1395" s="9">
        <v>2.68</v>
      </c>
      <c r="L1395" s="9">
        <v>3.08</v>
      </c>
      <c r="M1395" s="27" t="str">
        <f>IFERROR(INDEX(Data!AE:AE,MATCH(ZACKS_Screener[[#This Row],[Company Name]] &amp; " *", Data!AD:AD,0)), "")</f>
        <v/>
      </c>
      <c r="N1395" t="str">
        <f>INDEX(Data!AI:AI,MATCH( ZACKS_Screener[[#This Row],[NAICS1]], Data!AH:AH,0))</f>
        <v/>
      </c>
      <c r="O13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-2.1897810218978121E-2</v>
      </c>
      <c r="P13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0.14925373134328354</v>
      </c>
      <c r="Q1395" s="18">
        <f>IFERROR(ZACKS_Screener[[#This Row],[Price]]/ZACKS_Screener[[#This Row],[EPS1]], "")</f>
        <v>18.313432835820894</v>
      </c>
      <c r="R1395" s="18">
        <f>IFERROR(ZACKS_Screener[[#This Row],[Price]]/ZACKS_Screener[[#This Row],[EPS2]], "")</f>
        <v>15.935064935064934</v>
      </c>
      <c r="S1395" s="18">
        <f>IFERROR(ZACKS_Screener[[#This Row],[PE1]]/(ZACKS_Screener[[#This Row],[EG1]]*100), "")</f>
        <v>-8.3631343283582016</v>
      </c>
      <c r="T1395" s="18">
        <f>IFERROR(ZACKS_Screener[[#This Row],[PE2]]/(ZACKS_Screener[[#This Row],[EG2]]*100), "")</f>
        <v>1.067649350649351</v>
      </c>
      <c r="U1395"/>
    </row>
    <row r="1396" spans="1:21" hidden="1" x14ac:dyDescent="0.25">
      <c r="A1396" s="24" t="s">
        <v>2401</v>
      </c>
      <c r="B1396" s="34">
        <v>5476.55</v>
      </c>
      <c r="C1396" s="6" t="s">
        <v>2400</v>
      </c>
      <c r="D1396" s="6" t="s">
        <v>13</v>
      </c>
      <c r="E1396" s="6" t="s">
        <v>51</v>
      </c>
      <c r="F1396" s="6" t="s">
        <v>308</v>
      </c>
      <c r="G1396">
        <v>9</v>
      </c>
      <c r="H1396">
        <v>202209</v>
      </c>
      <c r="I1396" s="9">
        <v>85.92</v>
      </c>
      <c r="J1396" s="9">
        <v>1.68</v>
      </c>
      <c r="K1396" s="9">
        <v>4.04</v>
      </c>
      <c r="L1396" s="9">
        <v>4.72</v>
      </c>
      <c r="M1396" s="27" t="str">
        <f>IFERROR(INDEX(Data!AE:AE,MATCH(ZACKS_Screener[[#This Row],[Company Name]] &amp; " *", Data!AD:AD,0)), "")</f>
        <v>311412</v>
      </c>
      <c r="N1396" t="str">
        <f>INDEX(Data!AI:AI,MATCH( ZACKS_Screener[[#This Row],[NAICS1]], Data!AH:AH,0))</f>
        <v xml:space="preserve">Frozen Specialty Food Manufacturing </v>
      </c>
      <c r="O13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1.4047619047619051</v>
      </c>
      <c r="P13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0.16831683168316824</v>
      </c>
      <c r="Q1396" s="18">
        <f>IFERROR(ZACKS_Screener[[#This Row],[Price]]/ZACKS_Screener[[#This Row],[EPS1]], "")</f>
        <v>21.267326732673268</v>
      </c>
      <c r="R1396" s="18">
        <f>IFERROR(ZACKS_Screener[[#This Row],[Price]]/ZACKS_Screener[[#This Row],[EPS2]], "")</f>
        <v>18.203389830508478</v>
      </c>
      <c r="S1396" s="18">
        <f>IFERROR(ZACKS_Screener[[#This Row],[PE1]]/(ZACKS_Screener[[#This Row],[EG1]]*100), "")</f>
        <v>0.1513945292834368</v>
      </c>
      <c r="T1396" s="18">
        <f>IFERROR(ZACKS_Screener[[#This Row],[PE2]]/(ZACKS_Screener[[#This Row],[EG2]]*100), "")</f>
        <v>1.0814955134596218</v>
      </c>
      <c r="U1396"/>
    </row>
    <row r="1397" spans="1:21" hidden="1" x14ac:dyDescent="0.25">
      <c r="A1397" s="24" t="s">
        <v>2403</v>
      </c>
      <c r="B1397" s="34">
        <v>4986.12</v>
      </c>
      <c r="C1397" s="6" t="s">
        <v>2402</v>
      </c>
      <c r="D1397" s="6" t="s">
        <v>22</v>
      </c>
      <c r="E1397" s="6" t="s">
        <v>14</v>
      </c>
      <c r="F1397" s="6" t="s">
        <v>2404</v>
      </c>
      <c r="G1397">
        <v>12</v>
      </c>
      <c r="H1397">
        <v>202212</v>
      </c>
      <c r="I1397" s="9">
        <v>86.94</v>
      </c>
      <c r="J1397" s="9">
        <v>3.29</v>
      </c>
      <c r="K1397" s="9">
        <v>2</v>
      </c>
      <c r="L1397" s="9">
        <v>2.85</v>
      </c>
      <c r="M1397" s="27" t="str">
        <f>IFERROR(INDEX(Data!AE:AE,MATCH(ZACKS_Screener[[#This Row],[Company Name]] &amp; " *", Data!AD:AD,0)), "")</f>
        <v/>
      </c>
      <c r="N1397" t="str">
        <f>INDEX(Data!AI:AI,MATCH( ZACKS_Screener[[#This Row],[NAICS1]], Data!AH:AH,0))</f>
        <v/>
      </c>
      <c r="O13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-0.39209726443769</v>
      </c>
      <c r="P13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0.42500000000000004</v>
      </c>
      <c r="Q1397" s="18">
        <f>IFERROR(ZACKS_Screener[[#This Row],[Price]]/ZACKS_Screener[[#This Row],[EPS1]], "")</f>
        <v>43.47</v>
      </c>
      <c r="R1397" s="18">
        <f>IFERROR(ZACKS_Screener[[#This Row],[Price]]/ZACKS_Screener[[#This Row],[EPS2]], "")</f>
        <v>30.505263157894735</v>
      </c>
      <c r="S1397" s="18">
        <f>IFERROR(ZACKS_Screener[[#This Row],[PE1]]/(ZACKS_Screener[[#This Row],[EG1]]*100), "")</f>
        <v>-1.1086534883720929</v>
      </c>
      <c r="T1397" s="18">
        <f>IFERROR(ZACKS_Screener[[#This Row],[PE2]]/(ZACKS_Screener[[#This Row],[EG2]]*100), "")</f>
        <v>0.71777089783281722</v>
      </c>
      <c r="U1397"/>
    </row>
    <row r="1398" spans="1:21" hidden="1" x14ac:dyDescent="0.25">
      <c r="A1398" s="24" t="s">
        <v>2406</v>
      </c>
      <c r="B1398" s="34">
        <v>5343.07</v>
      </c>
      <c r="C1398" s="6" t="s">
        <v>2405</v>
      </c>
      <c r="D1398" s="6" t="s">
        <v>22</v>
      </c>
      <c r="E1398" s="6" t="s">
        <v>51</v>
      </c>
      <c r="F1398" s="6" t="s">
        <v>1521</v>
      </c>
      <c r="G1398">
        <v>12</v>
      </c>
      <c r="H1398">
        <v>202212</v>
      </c>
      <c r="I1398" s="9">
        <v>22.57</v>
      </c>
      <c r="J1398" s="9">
        <v>3.34</v>
      </c>
      <c r="K1398" s="9">
        <v>1.07</v>
      </c>
      <c r="L1398" s="9">
        <v>2.0099999999999998</v>
      </c>
      <c r="M1398" s="27" t="str">
        <f>IFERROR(INDEX(Data!AE:AE,MATCH(ZACKS_Screener[[#This Row],[Company Name]] &amp; " *", Data!AD:AD,0)), "")</f>
        <v/>
      </c>
      <c r="N1398" t="str">
        <f>INDEX(Data!AI:AI,MATCH( ZACKS_Screener[[#This Row],[NAICS1]], Data!AH:AH,0))</f>
        <v/>
      </c>
      <c r="O13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-0.67964071856287411</v>
      </c>
      <c r="P13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0.87850467289719592</v>
      </c>
      <c r="Q1398" s="18">
        <f>IFERROR(ZACKS_Screener[[#This Row],[Price]]/ZACKS_Screener[[#This Row],[EPS1]], "")</f>
        <v>21.093457943925234</v>
      </c>
      <c r="R1398" s="18">
        <f>IFERROR(ZACKS_Screener[[#This Row],[Price]]/ZACKS_Screener[[#This Row],[EPS2]], "")</f>
        <v>11.228855721393035</v>
      </c>
      <c r="S1398" s="18">
        <f>IFERROR(ZACKS_Screener[[#This Row],[PE1]]/(ZACKS_Screener[[#This Row],[EG1]]*100), "")</f>
        <v>-0.31036189221458282</v>
      </c>
      <c r="T1398" s="18">
        <f>IFERROR(ZACKS_Screener[[#This Row],[PE2]]/(ZACKS_Screener[[#This Row],[EG2]]*100), "")</f>
        <v>0.12781782576479311</v>
      </c>
      <c r="U1398"/>
    </row>
    <row r="1399" spans="1:21" hidden="1" x14ac:dyDescent="0.25">
      <c r="A1399" s="24" t="s">
        <v>2408</v>
      </c>
      <c r="B1399" s="34">
        <v>32468.58</v>
      </c>
      <c r="C1399" s="6" t="s">
        <v>2407</v>
      </c>
      <c r="D1399" s="6" t="s">
        <v>13</v>
      </c>
      <c r="E1399" s="6" t="s">
        <v>130</v>
      </c>
      <c r="F1399" s="6" t="s">
        <v>323</v>
      </c>
      <c r="G1399">
        <v>12</v>
      </c>
      <c r="H1399">
        <v>202212</v>
      </c>
      <c r="I1399" s="9">
        <v>137.91999999999999</v>
      </c>
      <c r="J1399" s="9">
        <v>6.05</v>
      </c>
      <c r="K1399" s="9">
        <v>7.25</v>
      </c>
      <c r="L1399" s="9">
        <v>7.89</v>
      </c>
      <c r="M1399" s="27" t="str">
        <f>IFERROR(INDEX(Data!AE:AE,MATCH(ZACKS_Screener[[#This Row],[Company Name]] &amp; " *", Data!AD:AD,0)), "")</f>
        <v>325510</v>
      </c>
      <c r="N1399" t="str">
        <f>INDEX(Data!AI:AI,MATCH( ZACKS_Screener[[#This Row],[NAICS1]], Data!AH:AH,0))</f>
        <v>Paint and Coating Manufacturing</v>
      </c>
      <c r="O13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0.19834710743801656</v>
      </c>
      <c r="P13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8.8275862068965469E-2</v>
      </c>
      <c r="Q1399" s="18">
        <f>IFERROR(ZACKS_Screener[[#This Row],[Price]]/ZACKS_Screener[[#This Row],[EPS1]], "")</f>
        <v>19.023448275862066</v>
      </c>
      <c r="R1399" s="18">
        <f>IFERROR(ZACKS_Screener[[#This Row],[Price]]/ZACKS_Screener[[#This Row],[EPS2]], "")</f>
        <v>17.480354879594422</v>
      </c>
      <c r="S1399" s="18">
        <f>IFERROR(ZACKS_Screener[[#This Row],[PE1]]/(ZACKS_Screener[[#This Row],[EG1]]*100), "")</f>
        <v>0.95909885057471223</v>
      </c>
      <c r="T1399" s="18">
        <f>IFERROR(ZACKS_Screener[[#This Row],[PE2]]/(ZACKS_Screener[[#This Row],[EG2]]*100), "")</f>
        <v>1.9801964512040569</v>
      </c>
      <c r="U1399"/>
    </row>
    <row r="1400" spans="1:21" hidden="1" x14ac:dyDescent="0.25">
      <c r="A1400" s="24" t="s">
        <v>2409</v>
      </c>
      <c r="B1400" s="34">
        <v>19628.11</v>
      </c>
      <c r="C1400" s="6" t="s">
        <v>2409</v>
      </c>
      <c r="D1400" s="6" t="s">
        <v>13</v>
      </c>
      <c r="E1400" s="6" t="s">
        <v>118</v>
      </c>
      <c r="F1400" s="6" t="s">
        <v>119</v>
      </c>
      <c r="G1400">
        <v>12</v>
      </c>
      <c r="H1400">
        <v>202212</v>
      </c>
      <c r="I1400" s="9">
        <v>26.63</v>
      </c>
      <c r="J1400" s="9">
        <v>1.41</v>
      </c>
      <c r="K1400" s="9">
        <v>1.59</v>
      </c>
      <c r="L1400" s="9">
        <v>1.71</v>
      </c>
      <c r="M1400" s="27" t="str">
        <f>IFERROR(INDEX(Data!AE:AE,MATCH(ZACKS_Screener[[#This Row],[Company Name]] &amp; " *", Data!AD:AD,0)), "")</f>
        <v>221118</v>
      </c>
      <c r="N1400" t="str">
        <f>INDEX(Data!AI:AI,MATCH( ZACKS_Screener[[#This Row],[NAICS1]], Data!AH:AH,0))</f>
        <v xml:space="preserve">Other Electric Power Generation </v>
      </c>
      <c r="O14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0.12765957446808524</v>
      </c>
      <c r="P14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7.5471698113207475E-2</v>
      </c>
      <c r="Q1400" s="18">
        <f>IFERROR(ZACKS_Screener[[#This Row],[Price]]/ZACKS_Screener[[#This Row],[EPS1]], "")</f>
        <v>16.748427672955973</v>
      </c>
      <c r="R1400" s="18">
        <f>IFERROR(ZACKS_Screener[[#This Row],[Price]]/ZACKS_Screener[[#This Row],[EPS2]], "")</f>
        <v>15.573099415204679</v>
      </c>
      <c r="S1400" s="18">
        <f>IFERROR(ZACKS_Screener[[#This Row],[PE1]]/(ZACKS_Screener[[#This Row],[EG1]]*100), "")</f>
        <v>1.3119601677148833</v>
      </c>
      <c r="T1400" s="18">
        <f>IFERROR(ZACKS_Screener[[#This Row],[PE2]]/(ZACKS_Screener[[#This Row],[EG2]]*100), "")</f>
        <v>2.0634356725146219</v>
      </c>
      <c r="U1400"/>
    </row>
    <row r="1401" spans="1:21" hidden="1" x14ac:dyDescent="0.25">
      <c r="A1401" s="24" t="s">
        <v>2411</v>
      </c>
      <c r="B1401" s="34">
        <v>5470.01</v>
      </c>
      <c r="C1401" s="6" t="s">
        <v>2410</v>
      </c>
      <c r="D1401" s="6" t="s">
        <v>13</v>
      </c>
      <c r="E1401" s="6" t="s">
        <v>223</v>
      </c>
      <c r="F1401" s="6" t="s">
        <v>270</v>
      </c>
      <c r="G1401">
        <v>12</v>
      </c>
      <c r="H1401">
        <v>202212</v>
      </c>
      <c r="I1401" s="9">
        <v>9.77</v>
      </c>
      <c r="J1401" s="9">
        <v>1.49</v>
      </c>
      <c r="K1401" s="9">
        <v>1.94</v>
      </c>
      <c r="L1401" s="9">
        <v>2.2599999999999998</v>
      </c>
      <c r="M1401" s="27" t="str">
        <f>IFERROR(INDEX(Data!AE:AE,MATCH(ZACKS_Screener[[#This Row],[Company Name]] &amp; " *", Data!AD:AD,0)), "")</f>
        <v/>
      </c>
      <c r="N1401" t="str">
        <f>INDEX(Data!AI:AI,MATCH( ZACKS_Screener[[#This Row],[NAICS1]], Data!AH:AH,0))</f>
        <v/>
      </c>
      <c r="O14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0.3020134228187919</v>
      </c>
      <c r="P14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0.16494845360824734</v>
      </c>
      <c r="Q1401" s="18">
        <f>IFERROR(ZACKS_Screener[[#This Row],[Price]]/ZACKS_Screener[[#This Row],[EPS1]], "")</f>
        <v>5.036082474226804</v>
      </c>
      <c r="R1401" s="18">
        <f>IFERROR(ZACKS_Screener[[#This Row],[Price]]/ZACKS_Screener[[#This Row],[EPS2]], "")</f>
        <v>4.3230088495575227</v>
      </c>
      <c r="S1401" s="18">
        <f>IFERROR(ZACKS_Screener[[#This Row],[PE1]]/(ZACKS_Screener[[#This Row],[EG1]]*100), "")</f>
        <v>0.16675028636884309</v>
      </c>
      <c r="T1401" s="18">
        <f>IFERROR(ZACKS_Screener[[#This Row],[PE2]]/(ZACKS_Screener[[#This Row],[EG2]]*100), "")</f>
        <v>0.26208241150442496</v>
      </c>
      <c r="U1401"/>
    </row>
    <row r="1402" spans="1:21" hidden="1" x14ac:dyDescent="0.25">
      <c r="A1402" s="24" t="s">
        <v>41521</v>
      </c>
      <c r="B1402" s="34">
        <v>2587.08</v>
      </c>
      <c r="C1402" s="6" t="s">
        <v>41520</v>
      </c>
      <c r="D1402" s="6" t="s">
        <v>22</v>
      </c>
      <c r="E1402" s="6" t="s">
        <v>14</v>
      </c>
      <c r="F1402" s="6" t="s">
        <v>618</v>
      </c>
      <c r="G1402">
        <v>12</v>
      </c>
      <c r="H1402">
        <v>202212</v>
      </c>
      <c r="I1402" s="9">
        <v>74.260000000000005</v>
      </c>
      <c r="J1402" s="9">
        <v>4.28</v>
      </c>
      <c r="K1402" s="9">
        <v>4.6399999999999997</v>
      </c>
      <c r="L1402" s="9">
        <v>5.13</v>
      </c>
      <c r="M1402" s="27" t="str">
        <f>IFERROR(INDEX(Data!AE:AE,MATCH(ZACKS_Screener[[#This Row],[Company Name]] &amp; " *", Data!AD:AD,0)), "")</f>
        <v/>
      </c>
      <c r="N1402" t="str">
        <f>INDEX(Data!AI:AI,MATCH( ZACKS_Screener[[#This Row],[NAICS1]], Data!AH:AH,0))</f>
        <v/>
      </c>
      <c r="O14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8.4112149532710137E-2</v>
      </c>
      <c r="P14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0.10560344827586213</v>
      </c>
      <c r="Q1402" s="18">
        <f>IFERROR(ZACKS_Screener[[#This Row],[Price]]/ZACKS_Screener[[#This Row],[EPS1]], "")</f>
        <v>16.004310344827587</v>
      </c>
      <c r="R1402" s="18">
        <f>IFERROR(ZACKS_Screener[[#This Row],[Price]]/ZACKS_Screener[[#This Row],[EPS2]], "")</f>
        <v>14.475633528265108</v>
      </c>
      <c r="S1402" s="18">
        <f>IFERROR(ZACKS_Screener[[#This Row],[PE1]]/(ZACKS_Screener[[#This Row],[EG1]]*100), "")</f>
        <v>1.9027346743295053</v>
      </c>
      <c r="T1402" s="18">
        <f>IFERROR(ZACKS_Screener[[#This Row],[PE2]]/(ZACKS_Screener[[#This Row],[EG2]]*100), "")</f>
        <v>1.3707538687989809</v>
      </c>
      <c r="U1402"/>
    </row>
    <row r="1403" spans="1:21" hidden="1" x14ac:dyDescent="0.25">
      <c r="A1403" s="24" t="s">
        <v>2413</v>
      </c>
      <c r="B1403" s="34">
        <v>4469.8100000000004</v>
      </c>
      <c r="C1403" s="6" t="s">
        <v>2412</v>
      </c>
      <c r="D1403" s="6" t="s">
        <v>13</v>
      </c>
      <c r="E1403" s="6" t="s">
        <v>41</v>
      </c>
      <c r="F1403" s="6" t="s">
        <v>61</v>
      </c>
      <c r="G1403">
        <v>12</v>
      </c>
      <c r="H1403">
        <v>202212</v>
      </c>
      <c r="I1403" s="9">
        <v>33.03</v>
      </c>
      <c r="J1403" s="9">
        <v>2.0699999999999998</v>
      </c>
      <c r="K1403" s="9">
        <v>2.58</v>
      </c>
      <c r="L1403" s="9">
        <v>3.09</v>
      </c>
      <c r="M1403" s="27" t="str">
        <f>IFERROR(INDEX(Data!AE:AE,MATCH(ZACKS_Screener[[#This Row],[Company Name]] &amp; " *", Data!AD:AD,0)), "")</f>
        <v/>
      </c>
      <c r="N1403" t="str">
        <f>INDEX(Data!AI:AI,MATCH( ZACKS_Screener[[#This Row],[NAICS1]], Data!AH:AH,0))</f>
        <v/>
      </c>
      <c r="O14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0.24637681159420302</v>
      </c>
      <c r="P14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0.19767441860465107</v>
      </c>
      <c r="Q1403" s="18">
        <f>IFERROR(ZACKS_Screener[[#This Row],[Price]]/ZACKS_Screener[[#This Row],[EPS1]], "")</f>
        <v>12.802325581395349</v>
      </c>
      <c r="R1403" s="18">
        <f>IFERROR(ZACKS_Screener[[#This Row],[Price]]/ZACKS_Screener[[#This Row],[EPS2]], "")</f>
        <v>10.689320388349515</v>
      </c>
      <c r="S1403" s="18">
        <f>IFERROR(ZACKS_Screener[[#This Row],[PE1]]/(ZACKS_Screener[[#This Row],[EG1]]*100), "")</f>
        <v>0.51962380300957567</v>
      </c>
      <c r="T1403" s="18">
        <f>IFERROR(ZACKS_Screener[[#This Row],[PE2]]/(ZACKS_Screener[[#This Row],[EG2]]*100), "")</f>
        <v>0.54075385494003458</v>
      </c>
      <c r="U1403"/>
    </row>
    <row r="1404" spans="1:21" hidden="1" x14ac:dyDescent="0.25">
      <c r="A1404" s="24" t="s">
        <v>41523</v>
      </c>
      <c r="B1404" s="34">
        <v>2590.63</v>
      </c>
      <c r="C1404" s="6" t="s">
        <v>41522</v>
      </c>
      <c r="D1404" s="6" t="s">
        <v>22</v>
      </c>
      <c r="E1404" s="6" t="s">
        <v>14</v>
      </c>
      <c r="F1404" s="6" t="s">
        <v>95</v>
      </c>
      <c r="G1404">
        <v>11</v>
      </c>
      <c r="H1404">
        <v>202211</v>
      </c>
      <c r="I1404" s="9">
        <v>59.82</v>
      </c>
      <c r="J1404" s="9">
        <v>4.13</v>
      </c>
      <c r="K1404" s="9">
        <v>4.09</v>
      </c>
      <c r="L1404" s="9">
        <v>4.6399999999999997</v>
      </c>
      <c r="M1404" s="27" t="str">
        <f>IFERROR(INDEX(Data!AE:AE,MATCH(ZACKS_Screener[[#This Row],[Company Name]] &amp; " *", Data!AD:AD,0)), "")</f>
        <v/>
      </c>
      <c r="N1404" t="str">
        <f>INDEX(Data!AI:AI,MATCH( ZACKS_Screener[[#This Row],[NAICS1]], Data!AH:AH,0))</f>
        <v/>
      </c>
      <c r="O14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-9.6852300242130842E-3</v>
      </c>
      <c r="P14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0.13447432762836181</v>
      </c>
      <c r="Q1404" s="18">
        <f>IFERROR(ZACKS_Screener[[#This Row],[Price]]/ZACKS_Screener[[#This Row],[EPS1]], "")</f>
        <v>14.625916870415649</v>
      </c>
      <c r="R1404" s="18">
        <f>IFERROR(ZACKS_Screener[[#This Row],[Price]]/ZACKS_Screener[[#This Row],[EPS2]], "")</f>
        <v>12.892241379310345</v>
      </c>
      <c r="S1404" s="18">
        <f>IFERROR(ZACKS_Screener[[#This Row],[PE1]]/(ZACKS_Screener[[#This Row],[EG1]]*100), "")</f>
        <v>-15.101259168704143</v>
      </c>
      <c r="T1404" s="18">
        <f>IFERROR(ZACKS_Screener[[#This Row],[PE2]]/(ZACKS_Screener[[#This Row],[EG2]]*100), "")</f>
        <v>0.95871394984326053</v>
      </c>
      <c r="U1404"/>
    </row>
    <row r="1405" spans="1:21" hidden="1" x14ac:dyDescent="0.25">
      <c r="A1405" s="24" t="s">
        <v>2415</v>
      </c>
      <c r="B1405" s="34">
        <v>6755.06</v>
      </c>
      <c r="C1405" s="6" t="s">
        <v>2414</v>
      </c>
      <c r="D1405" s="6" t="s">
        <v>13</v>
      </c>
      <c r="E1405" s="6" t="s">
        <v>37</v>
      </c>
      <c r="F1405" s="6" t="s">
        <v>127</v>
      </c>
      <c r="G1405">
        <v>12</v>
      </c>
      <c r="H1405">
        <v>202212</v>
      </c>
      <c r="I1405" s="9">
        <v>186.47</v>
      </c>
      <c r="J1405" s="9">
        <v>11.44</v>
      </c>
      <c r="K1405" s="9">
        <v>15.33</v>
      </c>
      <c r="L1405" s="9">
        <v>17.09</v>
      </c>
      <c r="M1405" s="27" t="str">
        <f>IFERROR(INDEX(Data!AE:AE,MATCH(ZACKS_Screener[[#This Row],[Company Name]] &amp; " *", Data!AD:AD,0)), "")</f>
        <v/>
      </c>
      <c r="N1405" t="str">
        <f>INDEX(Data!AI:AI,MATCH( ZACKS_Screener[[#This Row],[NAICS1]], Data!AH:AH,0))</f>
        <v/>
      </c>
      <c r="O14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0.34003496503496511</v>
      </c>
      <c r="P14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0.11480756686236136</v>
      </c>
      <c r="Q1405" s="18">
        <f>IFERROR(ZACKS_Screener[[#This Row],[Price]]/ZACKS_Screener[[#This Row],[EPS1]], "")</f>
        <v>12.163731245923026</v>
      </c>
      <c r="R1405" s="18">
        <f>IFERROR(ZACKS_Screener[[#This Row],[Price]]/ZACKS_Screener[[#This Row],[EPS2]], "")</f>
        <v>10.911059098888238</v>
      </c>
      <c r="S1405" s="18">
        <f>IFERROR(ZACKS_Screener[[#This Row],[PE1]]/(ZACKS_Screener[[#This Row],[EG1]]*100), "")</f>
        <v>0.35772001401891873</v>
      </c>
      <c r="T1405" s="18">
        <f>IFERROR(ZACKS_Screener[[#This Row],[PE2]]/(ZACKS_Screener[[#This Row],[EG2]]*100), "")</f>
        <v>0.95037804537475412</v>
      </c>
      <c r="U1405"/>
    </row>
    <row r="1406" spans="1:21" hidden="1" x14ac:dyDescent="0.25">
      <c r="A1406" s="24" t="s">
        <v>41527</v>
      </c>
      <c r="B1406" s="34">
        <v>2068.75</v>
      </c>
      <c r="C1406" s="6" t="s">
        <v>41526</v>
      </c>
      <c r="D1406" s="6" t="s">
        <v>13</v>
      </c>
      <c r="E1406" s="6" t="s">
        <v>118</v>
      </c>
      <c r="F1406" s="6" t="s">
        <v>372</v>
      </c>
      <c r="G1406">
        <v>12</v>
      </c>
      <c r="H1406">
        <v>202212</v>
      </c>
      <c r="I1406" s="9">
        <v>13</v>
      </c>
      <c r="J1406" s="9">
        <v>0.67</v>
      </c>
      <c r="K1406" s="9">
        <v>0.8</v>
      </c>
      <c r="L1406" s="9">
        <v>1</v>
      </c>
      <c r="M1406" s="27" t="str">
        <f>IFERROR(INDEX(Data!AE:AE,MATCH(ZACKS_Screener[[#This Row],[Company Name]] &amp; " *", Data!AD:AD,0)), "")</f>
        <v/>
      </c>
      <c r="N1406" t="str">
        <f>INDEX(Data!AI:AI,MATCH( ZACKS_Screener[[#This Row],[NAICS1]], Data!AH:AH,0))</f>
        <v/>
      </c>
      <c r="O14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0.19402985074626866</v>
      </c>
      <c r="P14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0.24999999999999994</v>
      </c>
      <c r="Q1406" s="18">
        <f>IFERROR(ZACKS_Screener[[#This Row],[Price]]/ZACKS_Screener[[#This Row],[EPS1]], "")</f>
        <v>16.25</v>
      </c>
      <c r="R1406" s="18">
        <f>IFERROR(ZACKS_Screener[[#This Row],[Price]]/ZACKS_Screener[[#This Row],[EPS2]], "")</f>
        <v>13</v>
      </c>
      <c r="S1406" s="18">
        <f>IFERROR(ZACKS_Screener[[#This Row],[PE1]]/(ZACKS_Screener[[#This Row],[EG1]]*100), "")</f>
        <v>0.83750000000000002</v>
      </c>
      <c r="T1406" s="18">
        <f>IFERROR(ZACKS_Screener[[#This Row],[PE2]]/(ZACKS_Screener[[#This Row],[EG2]]*100), "")</f>
        <v>0.52000000000000013</v>
      </c>
      <c r="U1406"/>
    </row>
    <row r="1407" spans="1:21" hidden="1" x14ac:dyDescent="0.25">
      <c r="A1407" s="24" t="s">
        <v>2417</v>
      </c>
      <c r="B1407" s="34">
        <v>3653.59</v>
      </c>
      <c r="C1407" s="6" t="s">
        <v>2416</v>
      </c>
      <c r="D1407" s="6" t="s">
        <v>22</v>
      </c>
      <c r="E1407" s="6" t="s">
        <v>41</v>
      </c>
      <c r="F1407" s="6" t="s">
        <v>67</v>
      </c>
      <c r="G1407">
        <v>12</v>
      </c>
      <c r="H1407">
        <v>202212</v>
      </c>
      <c r="I1407" s="9">
        <v>69.260000000000005</v>
      </c>
      <c r="J1407" s="9">
        <v>-2.4700000000000002</v>
      </c>
      <c r="K1407" s="9">
        <v>-3.98</v>
      </c>
      <c r="L1407" s="9">
        <v>-4.25</v>
      </c>
      <c r="M1407" s="27" t="str">
        <f>IFERROR(INDEX(Data!AE:AE,MATCH(ZACKS_Screener[[#This Row],[Company Name]] &amp; " *", Data!AD:AD,0)), "")</f>
        <v/>
      </c>
      <c r="N1407" t="str">
        <f>INDEX(Data!AI:AI,MATCH( ZACKS_Screener[[#This Row],[NAICS1]], Data!AH:AH,0))</f>
        <v/>
      </c>
      <c r="O14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-0.61133603238866385</v>
      </c>
      <c r="P14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-6.78391959798995E-2</v>
      </c>
      <c r="Q1407" s="18">
        <f>IFERROR(ZACKS_Screener[[#This Row],[Price]]/ZACKS_Screener[[#This Row],[EPS1]], "")</f>
        <v>-17.402010050251256</v>
      </c>
      <c r="R1407" s="18">
        <f>IFERROR(ZACKS_Screener[[#This Row],[Price]]/ZACKS_Screener[[#This Row],[EPS2]], "")</f>
        <v>-16.296470588235294</v>
      </c>
      <c r="S1407" s="18">
        <f>IFERROR(ZACKS_Screener[[#This Row],[PE1]]/(ZACKS_Screener[[#This Row],[EG1]]*100), "")</f>
        <v>0.2846553961862292</v>
      </c>
      <c r="T1407" s="18">
        <f>IFERROR(ZACKS_Screener[[#This Row],[PE2]]/(ZACKS_Screener[[#This Row],[EG2]]*100), "")</f>
        <v>2.4022204793028323</v>
      </c>
      <c r="U1407"/>
    </row>
    <row r="1408" spans="1:21" hidden="1" x14ac:dyDescent="0.25">
      <c r="A1408" s="24" t="s">
        <v>2419</v>
      </c>
      <c r="B1408" s="34">
        <v>30316.9</v>
      </c>
      <c r="C1408" s="6" t="s">
        <v>2418</v>
      </c>
      <c r="D1408" s="6" t="s">
        <v>13</v>
      </c>
      <c r="E1408" s="6" t="s">
        <v>37</v>
      </c>
      <c r="F1408" s="6" t="s">
        <v>89</v>
      </c>
      <c r="G1408">
        <v>12</v>
      </c>
      <c r="H1408">
        <v>202212</v>
      </c>
      <c r="I1408" s="9">
        <v>83.06</v>
      </c>
      <c r="J1408" s="9">
        <v>9.4600000000000009</v>
      </c>
      <c r="K1408" s="9">
        <v>11.94</v>
      </c>
      <c r="L1408" s="9">
        <v>12.8</v>
      </c>
      <c r="M1408" s="27" t="str">
        <f>IFERROR(INDEX(Data!AE:AE,MATCH(ZACKS_Screener[[#This Row],[Company Name]] &amp; " *", Data!AD:AD,0)), "")</f>
        <v>524113</v>
      </c>
      <c r="N1408" t="str">
        <f>INDEX(Data!AI:AI,MATCH( ZACKS_Screener[[#This Row],[NAICS1]], Data!AH:AH,0))</f>
        <v xml:space="preserve">Direct Life Insurance Carriers </v>
      </c>
      <c r="O14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0.26215644820295969</v>
      </c>
      <c r="P14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7.2026800670016849E-2</v>
      </c>
      <c r="Q1408" s="18">
        <f>IFERROR(ZACKS_Screener[[#This Row],[Price]]/ZACKS_Screener[[#This Row],[EPS1]], "")</f>
        <v>6.9564489112227808</v>
      </c>
      <c r="R1408" s="18">
        <f>IFERROR(ZACKS_Screener[[#This Row],[Price]]/ZACKS_Screener[[#This Row],[EPS2]], "")</f>
        <v>6.4890625000000002</v>
      </c>
      <c r="S1408" s="18">
        <f>IFERROR(ZACKS_Screener[[#This Row],[PE1]]/(ZACKS_Screener[[#This Row],[EG1]]*100), "")</f>
        <v>0.26535486572648198</v>
      </c>
      <c r="T1408" s="18">
        <f>IFERROR(ZACKS_Screener[[#This Row],[PE2]]/(ZACKS_Screener[[#This Row],[EG2]]*100), "")</f>
        <v>0.90092332848837087</v>
      </c>
      <c r="U1408"/>
    </row>
    <row r="1409" spans="1:21" hidden="1" x14ac:dyDescent="0.25">
      <c r="A1409" s="24" t="s">
        <v>41533</v>
      </c>
      <c r="B1409" s="34">
        <v>2777.05</v>
      </c>
      <c r="C1409" s="6" t="s">
        <v>41532</v>
      </c>
      <c r="D1409" s="6" t="s">
        <v>22</v>
      </c>
      <c r="E1409" s="6" t="s">
        <v>41</v>
      </c>
      <c r="F1409" s="6" t="s">
        <v>1353</v>
      </c>
      <c r="G1409">
        <v>12</v>
      </c>
      <c r="H1409">
        <v>202212</v>
      </c>
      <c r="I1409" s="9">
        <v>24.01</v>
      </c>
      <c r="J1409" s="9">
        <v>-0.08</v>
      </c>
      <c r="K1409" s="9">
        <v>0.23</v>
      </c>
      <c r="L1409" s="9">
        <v>0.32</v>
      </c>
      <c r="M1409" s="27" t="str">
        <f>IFERROR(INDEX(Data!AE:AE,MATCH(ZACKS_Screener[[#This Row],[Company Name]] &amp; " *", Data!AD:AD,0)), "")</f>
        <v/>
      </c>
      <c r="N1409" t="str">
        <f>INDEX(Data!AI:AI,MATCH( ZACKS_Screener[[#This Row],[NAICS1]], Data!AH:AH,0))</f>
        <v/>
      </c>
      <c r="O14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0.39130434782608692</v>
      </c>
      <c r="Q1409" s="18">
        <f>IFERROR(ZACKS_Screener[[#This Row],[Price]]/ZACKS_Screener[[#This Row],[EPS1]], "")</f>
        <v>104.39130434782609</v>
      </c>
      <c r="R1409" s="18">
        <f>IFERROR(ZACKS_Screener[[#This Row],[Price]]/ZACKS_Screener[[#This Row],[EPS2]], "")</f>
        <v>75.03125</v>
      </c>
      <c r="S1409" s="18">
        <f>IFERROR(ZACKS_Screener[[#This Row],[PE1]]/(ZACKS_Screener[[#This Row],[EG1]]*100), "")</f>
        <v>1.0439130434782609</v>
      </c>
      <c r="T1409" s="18">
        <f>IFERROR(ZACKS_Screener[[#This Row],[PE2]]/(ZACKS_Screener[[#This Row],[EG2]]*100), "")</f>
        <v>1.9174652777777781</v>
      </c>
      <c r="U1409"/>
    </row>
    <row r="1410" spans="1:21" hidden="1" x14ac:dyDescent="0.25">
      <c r="A1410" s="24" t="s">
        <v>2421</v>
      </c>
      <c r="B1410" s="34">
        <v>49781.18</v>
      </c>
      <c r="C1410" s="6" t="s">
        <v>2420</v>
      </c>
      <c r="D1410" s="6" t="s">
        <v>13</v>
      </c>
      <c r="E1410" s="6" t="s">
        <v>37</v>
      </c>
      <c r="F1410" s="6" t="s">
        <v>250</v>
      </c>
      <c r="G1410">
        <v>12</v>
      </c>
      <c r="H1410">
        <v>202212</v>
      </c>
      <c r="I1410" s="9">
        <v>283.14999999999998</v>
      </c>
      <c r="J1410" s="9">
        <v>15.92</v>
      </c>
      <c r="K1410" s="9">
        <v>16.79</v>
      </c>
      <c r="L1410" s="9">
        <v>17.649999999999999</v>
      </c>
      <c r="M1410" s="27" t="str">
        <f>IFERROR(INDEX(Data!AE:AE,MATCH(ZACKS_Screener[[#This Row],[Company Name]] &amp; " *", Data!AD:AD,0)), "")</f>
        <v/>
      </c>
      <c r="N1410" t="str">
        <f>INDEX(Data!AI:AI,MATCH( ZACKS_Screener[[#This Row],[NAICS1]], Data!AH:AH,0))</f>
        <v/>
      </c>
      <c r="O14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5.4648241206030103E-2</v>
      </c>
      <c r="P14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5.1220964860035703E-2</v>
      </c>
      <c r="Q1410" s="18">
        <f>IFERROR(ZACKS_Screener[[#This Row],[Price]]/ZACKS_Screener[[#This Row],[EPS1]], "")</f>
        <v>16.86420488385944</v>
      </c>
      <c r="R1410" s="18">
        <f>IFERROR(ZACKS_Screener[[#This Row],[Price]]/ZACKS_Screener[[#This Row],[EPS2]], "")</f>
        <v>16.042492917847024</v>
      </c>
      <c r="S1410" s="18">
        <f>IFERROR(ZACKS_Screener[[#This Row],[PE1]]/(ZACKS_Screener[[#This Row],[EG1]]*100), "")</f>
        <v>3.0859556523108336</v>
      </c>
      <c r="T1410" s="18">
        <f>IFERROR(ZACKS_Screener[[#This Row],[PE2]]/(ZACKS_Screener[[#This Row],[EG2]]*100), "")</f>
        <v>3.1320169312866475</v>
      </c>
      <c r="U1410"/>
    </row>
    <row r="1411" spans="1:21" hidden="1" x14ac:dyDescent="0.25">
      <c r="A1411" s="24" t="s">
        <v>41535</v>
      </c>
      <c r="B1411" s="34">
        <v>2525.62</v>
      </c>
      <c r="C1411" s="6" t="s">
        <v>41534</v>
      </c>
      <c r="D1411" s="6" t="s">
        <v>22</v>
      </c>
      <c r="E1411" s="6" t="s">
        <v>37</v>
      </c>
      <c r="F1411" s="6" t="s">
        <v>38</v>
      </c>
      <c r="G1411">
        <v>6</v>
      </c>
      <c r="H1411">
        <v>202206</v>
      </c>
      <c r="I1411" s="9">
        <v>6.28</v>
      </c>
      <c r="J1411" s="9">
        <v>0.81</v>
      </c>
      <c r="K1411" s="9">
        <v>0.86</v>
      </c>
      <c r="L1411" s="9">
        <v>0.81</v>
      </c>
      <c r="M1411" s="27" t="str">
        <f>IFERROR(INDEX(Data!AE:AE,MATCH(ZACKS_Screener[[#This Row],[Company Name]] &amp; " *", Data!AD:AD,0)), "")</f>
        <v>525990</v>
      </c>
      <c r="N1411" t="str">
        <f>INDEX(Data!AI:AI,MATCH( ZACKS_Screener[[#This Row],[NAICS1]], Data!AH:AH,0))</f>
        <v xml:space="preserve">Other Financial Vehicles </v>
      </c>
      <c r="O14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6.1728395061728308E-2</v>
      </c>
      <c r="P14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-5.8139534883720853E-2</v>
      </c>
      <c r="Q1411" s="18">
        <f>IFERROR(ZACKS_Screener[[#This Row],[Price]]/ZACKS_Screener[[#This Row],[EPS1]], "")</f>
        <v>7.3023255813953494</v>
      </c>
      <c r="R1411" s="18">
        <f>IFERROR(ZACKS_Screener[[#This Row],[Price]]/ZACKS_Screener[[#This Row],[EPS2]], "")</f>
        <v>7.7530864197530862</v>
      </c>
      <c r="S1411" s="18">
        <f>IFERROR(ZACKS_Screener[[#This Row],[PE1]]/(ZACKS_Screener[[#This Row],[EG1]]*100), "")</f>
        <v>1.1829767441860484</v>
      </c>
      <c r="T1411" s="18">
        <f>IFERROR(ZACKS_Screener[[#This Row],[PE2]]/(ZACKS_Screener[[#This Row],[EG2]]*100), "")</f>
        <v>-1.3335308641975325</v>
      </c>
      <c r="U1411"/>
    </row>
    <row r="1412" spans="1:21" hidden="1" x14ac:dyDescent="0.25">
      <c r="A1412" s="24" t="s">
        <v>41541</v>
      </c>
      <c r="B1412" s="34">
        <v>2205.96</v>
      </c>
      <c r="C1412" s="6" t="s">
        <v>41540</v>
      </c>
      <c r="D1412" s="6" t="s">
        <v>22</v>
      </c>
      <c r="E1412" s="6" t="s">
        <v>30</v>
      </c>
      <c r="F1412" s="6" t="s">
        <v>590</v>
      </c>
      <c r="G1412">
        <v>8</v>
      </c>
      <c r="H1412">
        <v>202208</v>
      </c>
      <c r="I1412" s="9">
        <v>71.16</v>
      </c>
      <c r="J1412" s="9">
        <v>3.38</v>
      </c>
      <c r="M1412" s="27" t="str">
        <f>IFERROR(INDEX(Data!AE:AE,MATCH(ZACKS_Screener[[#This Row],[Company Name]] &amp; " *", Data!AD:AD,0)), "")</f>
        <v>455219</v>
      </c>
      <c r="N1412" t="str">
        <f>INDEX(Data!AI:AI,MATCH( ZACKS_Screener[[#This Row],[NAICS1]], Data!AH:AH,0))</f>
        <v xml:space="preserve">All Other General Merchandise Retailers </v>
      </c>
      <c r="O14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1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12" s="18" t="str">
        <f>IFERROR(ZACKS_Screener[[#This Row],[Price]]/ZACKS_Screener[[#This Row],[EPS1]], "")</f>
        <v/>
      </c>
      <c r="R1412" s="18" t="str">
        <f>IFERROR(ZACKS_Screener[[#This Row],[Price]]/ZACKS_Screener[[#This Row],[EPS2]], "")</f>
        <v/>
      </c>
      <c r="S1412" s="18" t="str">
        <f>IFERROR(ZACKS_Screener[[#This Row],[PE1]]/(ZACKS_Screener[[#This Row],[EG1]]*100), "")</f>
        <v/>
      </c>
      <c r="T1412" s="18" t="str">
        <f>IFERROR(ZACKS_Screener[[#This Row],[PE2]]/(ZACKS_Screener[[#This Row],[EG2]]*100), "")</f>
        <v/>
      </c>
      <c r="U1412"/>
    </row>
    <row r="1413" spans="1:21" hidden="1" x14ac:dyDescent="0.25">
      <c r="A1413" s="24" t="s">
        <v>2423</v>
      </c>
      <c r="B1413" s="34">
        <v>4810.8599999999997</v>
      </c>
      <c r="C1413" s="6" t="s">
        <v>2422</v>
      </c>
      <c r="D1413" s="6" t="s">
        <v>13</v>
      </c>
      <c r="E1413" s="6" t="s">
        <v>85</v>
      </c>
      <c r="F1413" s="6" t="s">
        <v>286</v>
      </c>
      <c r="G1413">
        <v>12</v>
      </c>
      <c r="H1413">
        <v>202212</v>
      </c>
      <c r="I1413" s="9">
        <v>45.88</v>
      </c>
      <c r="J1413" s="9">
        <v>1.81</v>
      </c>
      <c r="K1413" s="9">
        <v>2.09</v>
      </c>
      <c r="L1413" s="9">
        <v>2.37</v>
      </c>
      <c r="M1413" s="27" t="str">
        <f>IFERROR(INDEX(Data!AE:AE,MATCH(ZACKS_Screener[[#This Row],[Company Name]] &amp; " *", Data!AD:AD,0)), "")</f>
        <v>322110</v>
      </c>
      <c r="N1413" t="str">
        <f>INDEX(Data!AI:AI,MATCH( ZACKS_Screener[[#This Row],[NAICS1]], Data!AH:AH,0))</f>
        <v xml:space="preserve">Pulp Mills </v>
      </c>
      <c r="O14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0.15469613259668497</v>
      </c>
      <c r="P14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0.13397129186602882</v>
      </c>
      <c r="Q1413" s="18">
        <f>IFERROR(ZACKS_Screener[[#This Row],[Price]]/ZACKS_Screener[[#This Row],[EPS1]], "")</f>
        <v>21.952153110047849</v>
      </c>
      <c r="R1413" s="18">
        <f>IFERROR(ZACKS_Screener[[#This Row],[Price]]/ZACKS_Screener[[#This Row],[EPS2]], "")</f>
        <v>19.358649789029535</v>
      </c>
      <c r="S1413" s="18">
        <f>IFERROR(ZACKS_Screener[[#This Row],[PE1]]/(ZACKS_Screener[[#This Row],[EG1]]*100), "")</f>
        <v>1.4190498974709513</v>
      </c>
      <c r="T1413" s="18">
        <f>IFERROR(ZACKS_Screener[[#This Row],[PE2]]/(ZACKS_Screener[[#This Row],[EG2]]*100), "")</f>
        <v>1.444984930681132</v>
      </c>
      <c r="U1413"/>
    </row>
    <row r="1414" spans="1:21" hidden="1" x14ac:dyDescent="0.25">
      <c r="A1414" s="24" t="s">
        <v>2425</v>
      </c>
      <c r="B1414" s="34">
        <v>6938.46</v>
      </c>
      <c r="C1414" s="6" t="s">
        <v>2424</v>
      </c>
      <c r="D1414" s="6" t="s">
        <v>22</v>
      </c>
      <c r="E1414" s="6" t="s">
        <v>107</v>
      </c>
      <c r="F1414" s="6" t="s">
        <v>776</v>
      </c>
      <c r="G1414">
        <v>12</v>
      </c>
      <c r="H1414">
        <v>202212</v>
      </c>
      <c r="I1414" s="9">
        <v>3.25</v>
      </c>
      <c r="J1414" s="9">
        <v>-0.23</v>
      </c>
      <c r="K1414" s="9">
        <v>-0.5</v>
      </c>
      <c r="M1414" s="27" t="str">
        <f>IFERROR(INDEX(Data!AE:AE,MATCH(ZACKS_Screener[[#This Row],[Company Name]] &amp; " *", Data!AD:AD,0)), "")</f>
        <v/>
      </c>
      <c r="N1414" t="str">
        <f>INDEX(Data!AI:AI,MATCH( ZACKS_Screener[[#This Row],[NAICS1]], Data!AH:AH,0))</f>
        <v/>
      </c>
      <c r="O14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-1.173913043478261</v>
      </c>
      <c r="P14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14" s="18">
        <f>IFERROR(ZACKS_Screener[[#This Row],[Price]]/ZACKS_Screener[[#This Row],[EPS1]], "")</f>
        <v>-6.5</v>
      </c>
      <c r="R1414" s="18" t="str">
        <f>IFERROR(ZACKS_Screener[[#This Row],[Price]]/ZACKS_Screener[[#This Row],[EPS2]], "")</f>
        <v/>
      </c>
      <c r="S1414" s="18">
        <f>IFERROR(ZACKS_Screener[[#This Row],[PE1]]/(ZACKS_Screener[[#This Row],[EG1]]*100), "")</f>
        <v>5.5370370370370368E-2</v>
      </c>
      <c r="T1414" s="18" t="str">
        <f>IFERROR(ZACKS_Screener[[#This Row],[PE2]]/(ZACKS_Screener[[#This Row],[EG2]]*100), "")</f>
        <v/>
      </c>
      <c r="U1414"/>
    </row>
    <row r="1415" spans="1:21" hidden="1" x14ac:dyDescent="0.25">
      <c r="A1415" s="24" t="s">
        <v>2427</v>
      </c>
      <c r="B1415" s="34">
        <v>7261.69</v>
      </c>
      <c r="C1415" s="6" t="s">
        <v>2426</v>
      </c>
      <c r="D1415" s="6" t="s">
        <v>13</v>
      </c>
      <c r="E1415" s="6" t="s">
        <v>330</v>
      </c>
      <c r="F1415" s="6" t="s">
        <v>973</v>
      </c>
      <c r="G1415">
        <v>12</v>
      </c>
      <c r="H1415">
        <v>202212</v>
      </c>
      <c r="I1415" s="9">
        <v>10.14</v>
      </c>
      <c r="J1415" s="9">
        <v>0.64</v>
      </c>
      <c r="K1415" s="9">
        <v>0.7</v>
      </c>
      <c r="L1415" s="9">
        <v>0.79</v>
      </c>
      <c r="M1415" s="27" t="str">
        <f>IFERROR(INDEX(Data!AE:AE,MATCH(ZACKS_Screener[[#This Row],[Company Name]] &amp; " *", Data!AD:AD,0)), "")</f>
        <v>311352</v>
      </c>
      <c r="N1415" t="str">
        <f>INDEX(Data!AI:AI,MATCH( ZACKS_Screener[[#This Row],[NAICS1]], Data!AH:AH,0))</f>
        <v xml:space="preserve">Confectionery Manufacturing from Purchased Chocolate </v>
      </c>
      <c r="O14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9.3749999999999903E-2</v>
      </c>
      <c r="P14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0.1285714285714287</v>
      </c>
      <c r="Q1415" s="18">
        <f>IFERROR(ZACKS_Screener[[#This Row],[Price]]/ZACKS_Screener[[#This Row],[EPS1]], "")</f>
        <v>14.485714285714288</v>
      </c>
      <c r="R1415" s="18">
        <f>IFERROR(ZACKS_Screener[[#This Row],[Price]]/ZACKS_Screener[[#This Row],[EPS2]], "")</f>
        <v>12.835443037974684</v>
      </c>
      <c r="S1415" s="18">
        <f>IFERROR(ZACKS_Screener[[#This Row],[PE1]]/(ZACKS_Screener[[#This Row],[EG1]]*100), "")</f>
        <v>1.5451428571428587</v>
      </c>
      <c r="T1415" s="18">
        <f>IFERROR(ZACKS_Screener[[#This Row],[PE2]]/(ZACKS_Screener[[#This Row],[EG2]]*100), "")</f>
        <v>0.9983122362869189</v>
      </c>
      <c r="U1415"/>
    </row>
    <row r="1416" spans="1:21" hidden="1" x14ac:dyDescent="0.25">
      <c r="A1416" s="24" t="s">
        <v>2429</v>
      </c>
      <c r="B1416" s="34">
        <v>10599.84</v>
      </c>
      <c r="C1416" s="6" t="s">
        <v>2428</v>
      </c>
      <c r="D1416" s="6" t="s">
        <v>13</v>
      </c>
      <c r="E1416" s="6" t="s">
        <v>14</v>
      </c>
      <c r="F1416" s="6" t="s">
        <v>2148</v>
      </c>
      <c r="G1416">
        <v>1</v>
      </c>
      <c r="H1416">
        <v>202301</v>
      </c>
      <c r="I1416" s="9">
        <v>34.409999999999997</v>
      </c>
      <c r="J1416" s="9">
        <v>1.31</v>
      </c>
      <c r="K1416" s="9">
        <v>1.32</v>
      </c>
      <c r="L1416" s="9">
        <v>1.65</v>
      </c>
      <c r="M1416" s="27" t="str">
        <f>IFERROR(INDEX(Data!AE:AE,MATCH(ZACKS_Screener[[#This Row],[Company Name]] &amp; " *", Data!AD:AD,0)), "")</f>
        <v>334112</v>
      </c>
      <c r="N1416" t="str">
        <f>INDEX(Data!AI:AI,MATCH( ZACKS_Screener[[#This Row],[NAICS1]], Data!AH:AH,0))</f>
        <v xml:space="preserve">Computer Storage Device Manufacturing </v>
      </c>
      <c r="O14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7.6335877862595486E-3</v>
      </c>
      <c r="P14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0.24999999999999986</v>
      </c>
      <c r="Q1416" s="18">
        <f>IFERROR(ZACKS_Screener[[#This Row],[Price]]/ZACKS_Screener[[#This Row],[EPS1]], "")</f>
        <v>26.068181818181813</v>
      </c>
      <c r="R1416" s="18">
        <f>IFERROR(ZACKS_Screener[[#This Row],[Price]]/ZACKS_Screener[[#This Row],[EPS2]], "")</f>
        <v>20.854545454545452</v>
      </c>
      <c r="S1416" s="18">
        <f>IFERROR(ZACKS_Screener[[#This Row],[PE1]]/(ZACKS_Screener[[#This Row],[EG1]]*100), "")</f>
        <v>34.149318181818145</v>
      </c>
      <c r="T1416" s="18">
        <f>IFERROR(ZACKS_Screener[[#This Row],[PE2]]/(ZACKS_Screener[[#This Row],[EG2]]*100), "")</f>
        <v>0.83418181818181858</v>
      </c>
      <c r="U1416"/>
    </row>
    <row r="1417" spans="1:21" hidden="1" x14ac:dyDescent="0.25">
      <c r="A1417" s="24" t="s">
        <v>2431</v>
      </c>
      <c r="B1417" s="34">
        <v>44059.96</v>
      </c>
      <c r="C1417" s="6" t="s">
        <v>2430</v>
      </c>
      <c r="D1417" s="6" t="s">
        <v>13</v>
      </c>
      <c r="E1417" s="6" t="s">
        <v>223</v>
      </c>
      <c r="F1417" s="6" t="s">
        <v>1101</v>
      </c>
      <c r="G1417">
        <v>12</v>
      </c>
      <c r="H1417">
        <v>202212</v>
      </c>
      <c r="I1417" s="9">
        <v>96.02</v>
      </c>
      <c r="J1417" s="9">
        <v>18.79</v>
      </c>
      <c r="K1417" s="9">
        <v>14.37</v>
      </c>
      <c r="L1417" s="9">
        <v>11.46</v>
      </c>
      <c r="M1417" s="27" t="str">
        <f>IFERROR(INDEX(Data!AE:AE,MATCH(ZACKS_Screener[[#This Row],[Company Name]] &amp; " *", Data!AD:AD,0)), "")</f>
        <v>447190</v>
      </c>
      <c r="N1417" t="e">
        <f>INDEX(Data!AI:AI,MATCH( ZACKS_Screener[[#This Row],[NAICS1]], Data!AH:AH,0))</f>
        <v>#N/A</v>
      </c>
      <c r="O14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-0.23523150612027674</v>
      </c>
      <c r="P14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-0.20250521920668049</v>
      </c>
      <c r="Q1417" s="18">
        <f>IFERROR(ZACKS_Screener[[#This Row],[Price]]/ZACKS_Screener[[#This Row],[EPS1]], "")</f>
        <v>6.6819763395963818</v>
      </c>
      <c r="R1417" s="18">
        <f>IFERROR(ZACKS_Screener[[#This Row],[Price]]/ZACKS_Screener[[#This Row],[EPS2]], "")</f>
        <v>8.3787085514834203</v>
      </c>
      <c r="S1417" s="18">
        <f>IFERROR(ZACKS_Screener[[#This Row],[PE1]]/(ZACKS_Screener[[#This Row],[EG1]]*100), "")</f>
        <v>-0.28405958240048873</v>
      </c>
      <c r="T1417" s="18">
        <f>IFERROR(ZACKS_Screener[[#This Row],[PE2]]/(ZACKS_Screener[[#This Row],[EG2]]*100), "")</f>
        <v>-0.41375272125366597</v>
      </c>
      <c r="U1417"/>
    </row>
    <row r="1418" spans="1:21" hidden="1" x14ac:dyDescent="0.25">
      <c r="A1418" s="24" t="s">
        <v>2432</v>
      </c>
      <c r="B1418" s="34">
        <v>16490.75</v>
      </c>
      <c r="C1418" s="6" t="s">
        <v>2432</v>
      </c>
      <c r="D1418" s="6" t="s">
        <v>22</v>
      </c>
      <c r="E1418" s="6" t="s">
        <v>14</v>
      </c>
      <c r="F1418" s="6" t="s">
        <v>95</v>
      </c>
      <c r="G1418">
        <v>9</v>
      </c>
      <c r="H1418">
        <v>202209</v>
      </c>
      <c r="I1418" s="9">
        <v>139.28</v>
      </c>
      <c r="J1418" s="9">
        <v>4.58</v>
      </c>
      <c r="K1418" s="9">
        <v>4.3499999999999996</v>
      </c>
      <c r="L1418" s="9">
        <v>5.27</v>
      </c>
      <c r="M1418" s="27" t="str">
        <f>IFERROR(INDEX(Data!AE:AE,MATCH(ZACKS_Screener[[#This Row],[Company Name]] &amp; " *", Data!AD:AD,0)), "")</f>
        <v/>
      </c>
      <c r="N1418" t="str">
        <f>INDEX(Data!AI:AI,MATCH( ZACKS_Screener[[#This Row],[NAICS1]], Data!AH:AH,0))</f>
        <v/>
      </c>
      <c r="O14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-5.0218340611353801E-2</v>
      </c>
      <c r="P14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0.21149425287356322</v>
      </c>
      <c r="Q1418" s="18">
        <f>IFERROR(ZACKS_Screener[[#This Row],[Price]]/ZACKS_Screener[[#This Row],[EPS1]], "")</f>
        <v>32.018390804597701</v>
      </c>
      <c r="R1418" s="18">
        <f>IFERROR(ZACKS_Screener[[#This Row],[Price]]/ZACKS_Screener[[#This Row],[EPS2]], "")</f>
        <v>26.428842504743834</v>
      </c>
      <c r="S1418" s="18">
        <f>IFERROR(ZACKS_Screener[[#This Row],[PE1]]/(ZACKS_Screener[[#This Row],[EG1]]*100), "")</f>
        <v>-6.375836081959009</v>
      </c>
      <c r="T1418" s="18">
        <f>IFERROR(ZACKS_Screener[[#This Row],[PE2]]/(ZACKS_Screener[[#This Row],[EG2]]*100), "")</f>
        <v>1.2496246184308226</v>
      </c>
      <c r="U1418"/>
    </row>
    <row r="1419" spans="1:21" hidden="1" x14ac:dyDescent="0.25">
      <c r="A1419" s="24" t="s">
        <v>2434</v>
      </c>
      <c r="B1419" s="34">
        <v>3158.3</v>
      </c>
      <c r="C1419" s="6" t="s">
        <v>2433</v>
      </c>
      <c r="D1419" s="6" t="s">
        <v>22</v>
      </c>
      <c r="E1419" s="6" t="s">
        <v>41</v>
      </c>
      <c r="F1419" s="6" t="s">
        <v>317</v>
      </c>
      <c r="G1419">
        <v>12</v>
      </c>
      <c r="H1419">
        <v>202212</v>
      </c>
      <c r="I1419" s="9">
        <v>42.57</v>
      </c>
      <c r="J1419" s="9">
        <v>-7.79</v>
      </c>
      <c r="K1419" s="9">
        <v>-4.21</v>
      </c>
      <c r="L1419" s="9">
        <v>-3</v>
      </c>
      <c r="M1419" s="27" t="str">
        <f>IFERROR(INDEX(Data!AE:AE,MATCH(ZACKS_Screener[[#This Row],[Company Name]] &amp; " *", Data!AD:AD,0)), "")</f>
        <v/>
      </c>
      <c r="N1419" t="str">
        <f>INDEX(Data!AI:AI,MATCH( ZACKS_Screener[[#This Row],[NAICS1]], Data!AH:AH,0))</f>
        <v/>
      </c>
      <c r="O14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0.4595635430038511</v>
      </c>
      <c r="P14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0.28741092636579574</v>
      </c>
      <c r="Q1419" s="18">
        <f>IFERROR(ZACKS_Screener[[#This Row],[Price]]/ZACKS_Screener[[#This Row],[EPS1]], "")</f>
        <v>-10.11163895486936</v>
      </c>
      <c r="R1419" s="18">
        <f>IFERROR(ZACKS_Screener[[#This Row],[Price]]/ZACKS_Screener[[#This Row],[EPS2]], "")</f>
        <v>-14.19</v>
      </c>
      <c r="S1419" s="18">
        <f>IFERROR(ZACKS_Screener[[#This Row],[PE1]]/(ZACKS_Screener[[#This Row],[EG1]]*100), "")</f>
        <v>-0.22002700407383327</v>
      </c>
      <c r="T1419" s="18">
        <f>IFERROR(ZACKS_Screener[[#This Row],[PE2]]/(ZACKS_Screener[[#This Row],[EG2]]*100), "")</f>
        <v>-0.49371818181818178</v>
      </c>
      <c r="U1419"/>
    </row>
    <row r="1420" spans="1:21" hidden="1" x14ac:dyDescent="0.25">
      <c r="A1420" s="24" t="s">
        <v>41543</v>
      </c>
      <c r="B1420" s="34">
        <v>2209.5</v>
      </c>
      <c r="C1420" s="6" t="s">
        <v>41542</v>
      </c>
      <c r="D1420" s="6" t="s">
        <v>22</v>
      </c>
      <c r="E1420" s="6" t="s">
        <v>223</v>
      </c>
      <c r="F1420" s="6" t="s">
        <v>1508</v>
      </c>
      <c r="G1420">
        <v>12</v>
      </c>
      <c r="H1420">
        <v>202212</v>
      </c>
      <c r="I1420" s="9">
        <v>10.61</v>
      </c>
      <c r="J1420" s="9">
        <v>0.65</v>
      </c>
      <c r="K1420" s="9">
        <v>1.74</v>
      </c>
      <c r="L1420" s="9">
        <v>1.63</v>
      </c>
      <c r="M1420" s="27" t="str">
        <f>IFERROR(INDEX(Data!AE:AE,MATCH(ZACKS_Screener[[#This Row],[Company Name]] &amp; " *", Data!AD:AD,0)), "")</f>
        <v/>
      </c>
      <c r="N1420" t="str">
        <f>INDEX(Data!AI:AI,MATCH( ZACKS_Screener[[#This Row],[NAICS1]], Data!AH:AH,0))</f>
        <v/>
      </c>
      <c r="O14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1.6769230769230767</v>
      </c>
      <c r="P14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-6.3218390804597763E-2</v>
      </c>
      <c r="Q1420" s="18">
        <f>IFERROR(ZACKS_Screener[[#This Row],[Price]]/ZACKS_Screener[[#This Row],[EPS1]], "")</f>
        <v>6.0977011494252871</v>
      </c>
      <c r="R1420" s="18">
        <f>IFERROR(ZACKS_Screener[[#This Row],[Price]]/ZACKS_Screener[[#This Row],[EPS2]], "")</f>
        <v>6.5092024539877302</v>
      </c>
      <c r="S1420" s="18">
        <f>IFERROR(ZACKS_Screener[[#This Row],[PE1]]/(ZACKS_Screener[[#This Row],[EG1]]*100), "")</f>
        <v>3.6362438047031528E-2</v>
      </c>
      <c r="T1420" s="18">
        <f>IFERROR(ZACKS_Screener[[#This Row],[PE2]]/(ZACKS_Screener[[#This Row],[EG2]]*100), "")</f>
        <v>-1.0296374790853309</v>
      </c>
      <c r="U1420"/>
    </row>
    <row r="1421" spans="1:21" hidden="1" x14ac:dyDescent="0.25">
      <c r="A1421" s="24" t="s">
        <v>41545</v>
      </c>
      <c r="B1421" s="34">
        <v>2898.49</v>
      </c>
      <c r="C1421" s="6" t="s">
        <v>41544</v>
      </c>
      <c r="D1421" s="6" t="s">
        <v>22</v>
      </c>
      <c r="E1421" s="6" t="s">
        <v>330</v>
      </c>
      <c r="F1421" s="6" t="s">
        <v>331</v>
      </c>
      <c r="G1421">
        <v>6</v>
      </c>
      <c r="H1421">
        <v>202206</v>
      </c>
      <c r="I1421" s="9">
        <v>8.18</v>
      </c>
      <c r="J1421" s="9">
        <v>-4.6399999999999997</v>
      </c>
      <c r="K1421" s="9">
        <v>-3.41</v>
      </c>
      <c r="L1421" s="9">
        <v>-1.43</v>
      </c>
      <c r="M1421" s="27" t="str">
        <f>IFERROR(INDEX(Data!AE:AE,MATCH(ZACKS_Screener[[#This Row],[Company Name]] &amp; " *", Data!AD:AD,0)), "")</f>
        <v>339920</v>
      </c>
      <c r="N1421" t="str">
        <f>INDEX(Data!AI:AI,MATCH( ZACKS_Screener[[#This Row],[NAICS1]], Data!AH:AH,0))</f>
        <v>Sporting and Athletic Goods Manufacturing</v>
      </c>
      <c r="O14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0.26508620689655166</v>
      </c>
      <c r="P14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0.58064516129032262</v>
      </c>
      <c r="Q1421" s="18">
        <f>IFERROR(ZACKS_Screener[[#This Row],[Price]]/ZACKS_Screener[[#This Row],[EPS1]], "")</f>
        <v>-2.3988269794721404</v>
      </c>
      <c r="R1421" s="18">
        <f>IFERROR(ZACKS_Screener[[#This Row],[Price]]/ZACKS_Screener[[#This Row],[EPS2]], "")</f>
        <v>-5.72027972027972</v>
      </c>
      <c r="S1421" s="18">
        <f>IFERROR(ZACKS_Screener[[#This Row],[PE1]]/(ZACKS_Screener[[#This Row],[EG1]]*100), "")</f>
        <v>-9.0492334835371821E-2</v>
      </c>
      <c r="T1421" s="18">
        <f>IFERROR(ZACKS_Screener[[#This Row],[PE2]]/(ZACKS_Screener[[#This Row],[EG2]]*100), "")</f>
        <v>-9.8515928515928497E-2</v>
      </c>
      <c r="U1421"/>
    </row>
    <row r="1422" spans="1:21" hidden="1" x14ac:dyDescent="0.25">
      <c r="A1422" s="24" t="s">
        <v>2436</v>
      </c>
      <c r="B1422" s="34">
        <v>38847.75</v>
      </c>
      <c r="C1422" s="6" t="s">
        <v>2435</v>
      </c>
      <c r="D1422" s="6" t="s">
        <v>13</v>
      </c>
      <c r="E1422" s="6" t="s">
        <v>37</v>
      </c>
      <c r="F1422" s="6" t="s">
        <v>89</v>
      </c>
      <c r="G1422">
        <v>12</v>
      </c>
      <c r="H1422">
        <v>202212</v>
      </c>
      <c r="I1422" s="9">
        <v>28.22</v>
      </c>
      <c r="J1422" s="9">
        <v>2.0099999999999998</v>
      </c>
      <c r="K1422" s="9">
        <v>2.23</v>
      </c>
      <c r="L1422" s="9">
        <v>2.61</v>
      </c>
      <c r="M1422" s="27" t="str">
        <f>IFERROR(INDEX(Data!AE:AE,MATCH(ZACKS_Screener[[#This Row],[Company Name]] &amp; " *", Data!AD:AD,0)), "")</f>
        <v>524113</v>
      </c>
      <c r="N1422" t="str">
        <f>INDEX(Data!AI:AI,MATCH( ZACKS_Screener[[#This Row],[NAICS1]], Data!AH:AH,0))</f>
        <v xml:space="preserve">Direct Life Insurance Carriers </v>
      </c>
      <c r="O14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0.10945273631840807</v>
      </c>
      <c r="P14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0.17040358744394615</v>
      </c>
      <c r="Q1422" s="18">
        <f>IFERROR(ZACKS_Screener[[#This Row],[Price]]/ZACKS_Screener[[#This Row],[EPS1]], "")</f>
        <v>12.654708520179371</v>
      </c>
      <c r="R1422" s="18">
        <f>IFERROR(ZACKS_Screener[[#This Row],[Price]]/ZACKS_Screener[[#This Row],[EPS2]], "")</f>
        <v>10.812260536398467</v>
      </c>
      <c r="S1422" s="18">
        <f>IFERROR(ZACKS_Screener[[#This Row],[PE1]]/(ZACKS_Screener[[#This Row],[EG1]]*100), "")</f>
        <v>1.1561801875254776</v>
      </c>
      <c r="T1422" s="18">
        <f>IFERROR(ZACKS_Screener[[#This Row],[PE2]]/(ZACKS_Screener[[#This Row],[EG2]]*100), "")</f>
        <v>0.63450897358338387</v>
      </c>
      <c r="U1422"/>
    </row>
    <row r="1423" spans="1:21" hidden="1" x14ac:dyDescent="0.25">
      <c r="A1423" s="24" t="s">
        <v>2437</v>
      </c>
      <c r="B1423" s="34">
        <v>4832.17</v>
      </c>
      <c r="C1423" s="6" t="s">
        <v>2437</v>
      </c>
      <c r="D1423" s="6" t="s">
        <v>13</v>
      </c>
      <c r="E1423" s="6" t="s">
        <v>330</v>
      </c>
      <c r="F1423" s="6" t="s">
        <v>806</v>
      </c>
      <c r="G1423">
        <v>1</v>
      </c>
      <c r="H1423">
        <v>202301</v>
      </c>
      <c r="I1423" s="9">
        <v>76.959999999999994</v>
      </c>
      <c r="J1423" s="9">
        <v>8.9700000000000006</v>
      </c>
      <c r="K1423" s="9">
        <v>10.02</v>
      </c>
      <c r="L1423" s="9">
        <v>11.05</v>
      </c>
      <c r="M1423" s="27" t="str">
        <f>IFERROR(INDEX(Data!AE:AE,MATCH(ZACKS_Screener[[#This Row],[Company Name]] &amp; " *", Data!AD:AD,0)), "")</f>
        <v>315990</v>
      </c>
      <c r="N1423" t="str">
        <f>INDEX(Data!AI:AI,MATCH( ZACKS_Screener[[#This Row],[NAICS1]], Data!AH:AH,0))</f>
        <v xml:space="preserve">Apparel Accessories and Other Apparel Manufacturing </v>
      </c>
      <c r="O14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0.11705685618729084</v>
      </c>
      <c r="P14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0.10279441117764483</v>
      </c>
      <c r="Q1423" s="18">
        <f>IFERROR(ZACKS_Screener[[#This Row],[Price]]/ZACKS_Screener[[#This Row],[EPS1]], "")</f>
        <v>7.6806387225548898</v>
      </c>
      <c r="R1423" s="18">
        <f>IFERROR(ZACKS_Screener[[#This Row],[Price]]/ZACKS_Screener[[#This Row],[EPS2]], "")</f>
        <v>6.9647058823529404</v>
      </c>
      <c r="S1423" s="18">
        <f>IFERROR(ZACKS_Screener[[#This Row],[PE1]]/(ZACKS_Screener[[#This Row],[EG1]]*100), "")</f>
        <v>0.6561459937268328</v>
      </c>
      <c r="T1423" s="18">
        <f>IFERROR(ZACKS_Screener[[#This Row],[PE2]]/(ZACKS_Screener[[#This Row],[EG2]]*100), "")</f>
        <v>0.67753740719588718</v>
      </c>
      <c r="U1423"/>
    </row>
    <row r="1424" spans="1:21" hidden="1" x14ac:dyDescent="0.25">
      <c r="A1424" s="24" t="s">
        <v>2439</v>
      </c>
      <c r="B1424" s="34">
        <v>26019.82</v>
      </c>
      <c r="C1424" s="6" t="s">
        <v>2438</v>
      </c>
      <c r="D1424" s="6" t="s">
        <v>13</v>
      </c>
      <c r="E1424" s="6" t="s">
        <v>26</v>
      </c>
      <c r="F1424" s="6" t="s">
        <v>82</v>
      </c>
      <c r="G1424">
        <v>12</v>
      </c>
      <c r="H1424">
        <v>202212</v>
      </c>
      <c r="I1424" s="9">
        <v>179.23</v>
      </c>
      <c r="J1424" s="9">
        <v>6.34</v>
      </c>
      <c r="K1424" s="9">
        <v>7.01</v>
      </c>
      <c r="L1424" s="9">
        <v>8.2100000000000009</v>
      </c>
      <c r="M1424" s="27" t="str">
        <f>IFERROR(INDEX(Data!AE:AE,MATCH(ZACKS_Screener[[#This Row],[Company Name]] &amp; " *", Data!AD:AD,0)), "")</f>
        <v>238210</v>
      </c>
      <c r="N1424" t="str">
        <f>INDEX(Data!AI:AI,MATCH( ZACKS_Screener[[#This Row],[NAICS1]], Data!AH:AH,0))</f>
        <v>Electrical Contractors and Other Wiring Installation Contractors</v>
      </c>
      <c r="O14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0.1056782334384858</v>
      </c>
      <c r="P14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0.17118402282453654</v>
      </c>
      <c r="Q1424" s="18">
        <f>IFERROR(ZACKS_Screener[[#This Row],[Price]]/ZACKS_Screener[[#This Row],[EPS1]], "")</f>
        <v>25.567760342368047</v>
      </c>
      <c r="R1424" s="18">
        <f>IFERROR(ZACKS_Screener[[#This Row],[Price]]/ZACKS_Screener[[#This Row],[EPS2]], "")</f>
        <v>21.830694275274052</v>
      </c>
      <c r="S1424" s="18">
        <f>IFERROR(ZACKS_Screener[[#This Row],[PE1]]/(ZACKS_Screener[[#This Row],[EG1]]*100), "")</f>
        <v>2.4193970234419915</v>
      </c>
      <c r="T1424" s="18">
        <f>IFERROR(ZACKS_Screener[[#This Row],[PE2]]/(ZACKS_Screener[[#This Row],[EG2]]*100), "")</f>
        <v>1.2752763905805913</v>
      </c>
      <c r="U1424"/>
    </row>
    <row r="1425" spans="1:21" hidden="1" x14ac:dyDescent="0.25">
      <c r="A1425" s="24" t="s">
        <v>2441</v>
      </c>
      <c r="B1425" s="34">
        <v>3764.81</v>
      </c>
      <c r="C1425" s="6" t="s">
        <v>2440</v>
      </c>
      <c r="D1425" s="6" t="s">
        <v>13</v>
      </c>
      <c r="E1425" s="6" t="s">
        <v>330</v>
      </c>
      <c r="F1425" s="6" t="s">
        <v>474</v>
      </c>
      <c r="G1425">
        <v>12</v>
      </c>
      <c r="H1425">
        <v>202212</v>
      </c>
      <c r="I1425" s="9">
        <v>18.86</v>
      </c>
      <c r="J1425" s="9">
        <v>0.85</v>
      </c>
      <c r="K1425" s="9">
        <v>0.86</v>
      </c>
      <c r="L1425" s="9">
        <v>1.02</v>
      </c>
      <c r="M1425" s="27" t="str">
        <f>IFERROR(INDEX(Data!AE:AE,MATCH(ZACKS_Screener[[#This Row],[Company Name]] &amp; " *", Data!AD:AD,0)), "")</f>
        <v/>
      </c>
      <c r="N1425" t="str">
        <f>INDEX(Data!AI:AI,MATCH( ZACKS_Screener[[#This Row],[NAICS1]], Data!AH:AH,0))</f>
        <v/>
      </c>
      <c r="O14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14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1425" s="18">
        <f>IFERROR(ZACKS_Screener[[#This Row],[Price]]/ZACKS_Screener[[#This Row],[EPS1]], "")</f>
        <v>21.930232558139533</v>
      </c>
      <c r="R1425" s="18">
        <f>IFERROR(ZACKS_Screener[[#This Row],[Price]]/ZACKS_Screener[[#This Row],[EPS2]], "")</f>
        <v>18.490196078431371</v>
      </c>
      <c r="S1425" s="18">
        <f>IFERROR(ZACKS_Screener[[#This Row],[PE1]]/(ZACKS_Screener[[#This Row],[EG1]]*100), "")</f>
        <v>18.64069767441859</v>
      </c>
      <c r="T1425" s="18">
        <f>IFERROR(ZACKS_Screener[[#This Row],[PE2]]/(ZACKS_Screener[[#This Row],[EG2]]*100), "")</f>
        <v>0.9938480392156861</v>
      </c>
      <c r="U1425"/>
    </row>
    <row r="1426" spans="1:21" hidden="1" x14ac:dyDescent="0.25">
      <c r="A1426" s="24" t="s">
        <v>2443</v>
      </c>
      <c r="B1426" s="34">
        <v>47413.25</v>
      </c>
      <c r="C1426" s="6" t="s">
        <v>2442</v>
      </c>
      <c r="D1426" s="6" t="s">
        <v>13</v>
      </c>
      <c r="E1426" s="6" t="s">
        <v>223</v>
      </c>
      <c r="F1426" s="6" t="s">
        <v>270</v>
      </c>
      <c r="G1426">
        <v>12</v>
      </c>
      <c r="H1426">
        <v>202212</v>
      </c>
      <c r="I1426" s="9">
        <v>202.85</v>
      </c>
      <c r="J1426" s="9">
        <v>30.57</v>
      </c>
      <c r="K1426" s="9">
        <v>21.1</v>
      </c>
      <c r="L1426" s="9">
        <v>22.91</v>
      </c>
      <c r="M1426" s="27" t="str">
        <f>IFERROR(INDEX(Data!AE:AE,MATCH(ZACKS_Screener[[#This Row],[Company Name]] &amp; " *", Data!AD:AD,0)), "")</f>
        <v>211120</v>
      </c>
      <c r="N1426" t="str">
        <f>INDEX(Data!AI:AI,MATCH( ZACKS_Screener[[#This Row],[NAICS1]], Data!AH:AH,0))</f>
        <v xml:space="preserve">Crude Petroleum Extraction </v>
      </c>
      <c r="O14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-0.30978083087994762</v>
      </c>
      <c r="P14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8.5781990521326942E-2</v>
      </c>
      <c r="Q1426" s="18">
        <f>IFERROR(ZACKS_Screener[[#This Row],[Price]]/ZACKS_Screener[[#This Row],[EPS1]], "")</f>
        <v>9.6137440758293824</v>
      </c>
      <c r="R1426" s="18">
        <f>IFERROR(ZACKS_Screener[[#This Row],[Price]]/ZACKS_Screener[[#This Row],[EPS2]], "")</f>
        <v>8.8542121344391091</v>
      </c>
      <c r="S1426" s="18">
        <f>IFERROR(ZACKS_Screener[[#This Row],[PE1]]/(ZACKS_Screener[[#This Row],[EG1]]*100), "")</f>
        <v>-0.31034018627043747</v>
      </c>
      <c r="T1426" s="18">
        <f>IFERROR(ZACKS_Screener[[#This Row],[PE2]]/(ZACKS_Screener[[#This Row],[EG2]]*100), "")</f>
        <v>1.0321761106998086</v>
      </c>
      <c r="U1426"/>
    </row>
    <row r="1427" spans="1:21" hidden="1" x14ac:dyDescent="0.25">
      <c r="A1427" s="24" t="s">
        <v>2445</v>
      </c>
      <c r="B1427" s="34">
        <v>4090.32</v>
      </c>
      <c r="C1427" s="6" t="s">
        <v>2444</v>
      </c>
      <c r="D1427" s="6" t="s">
        <v>22</v>
      </c>
      <c r="E1427" s="6" t="s">
        <v>14</v>
      </c>
      <c r="F1427" s="6" t="s">
        <v>201</v>
      </c>
      <c r="G1427">
        <v>6</v>
      </c>
      <c r="H1427">
        <v>202206</v>
      </c>
      <c r="I1427" s="9">
        <v>23.17</v>
      </c>
      <c r="J1427" s="9">
        <v>0.21</v>
      </c>
      <c r="K1427" s="9">
        <v>0.36</v>
      </c>
      <c r="L1427" s="9">
        <v>0.44</v>
      </c>
      <c r="M1427" s="27" t="str">
        <f>IFERROR(INDEX(Data!AE:AE,MATCH(ZACKS_Screener[[#This Row],[Company Name]] &amp; " *", Data!AD:AD,0)), "")</f>
        <v/>
      </c>
      <c r="N1427" t="str">
        <f>INDEX(Data!AI:AI,MATCH( ZACKS_Screener[[#This Row],[NAICS1]], Data!AH:AH,0))</f>
        <v/>
      </c>
      <c r="O14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0.7142857142857143</v>
      </c>
      <c r="P14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0.22222222222222227</v>
      </c>
      <c r="Q1427" s="18">
        <f>IFERROR(ZACKS_Screener[[#This Row],[Price]]/ZACKS_Screener[[#This Row],[EPS1]], "")</f>
        <v>64.361111111111114</v>
      </c>
      <c r="R1427" s="18">
        <f>IFERROR(ZACKS_Screener[[#This Row],[Price]]/ZACKS_Screener[[#This Row],[EPS2]], "")</f>
        <v>52.659090909090914</v>
      </c>
      <c r="S1427" s="18">
        <f>IFERROR(ZACKS_Screener[[#This Row],[PE1]]/(ZACKS_Screener[[#This Row],[EG1]]*100), "")</f>
        <v>0.90105555555555561</v>
      </c>
      <c r="T1427" s="18">
        <f>IFERROR(ZACKS_Screener[[#This Row],[PE2]]/(ZACKS_Screener[[#This Row],[EG2]]*100), "")</f>
        <v>2.3696590909090909</v>
      </c>
      <c r="U1427"/>
    </row>
    <row r="1428" spans="1:21" hidden="1" x14ac:dyDescent="0.25">
      <c r="A1428" s="24" t="s">
        <v>2447</v>
      </c>
      <c r="B1428" s="34">
        <v>71974.7</v>
      </c>
      <c r="C1428" s="6" t="s">
        <v>2446</v>
      </c>
      <c r="D1428" s="6" t="s">
        <v>22</v>
      </c>
      <c r="E1428" s="6" t="s">
        <v>14</v>
      </c>
      <c r="F1428" s="6" t="s">
        <v>201</v>
      </c>
      <c r="G1428">
        <v>12</v>
      </c>
      <c r="H1428">
        <v>202212</v>
      </c>
      <c r="I1428" s="9">
        <v>64.510000000000005</v>
      </c>
      <c r="J1428" s="9">
        <v>4.13</v>
      </c>
      <c r="K1428" s="9">
        <v>4.95</v>
      </c>
      <c r="L1428" s="9">
        <v>5.71</v>
      </c>
      <c r="M1428" s="27" t="str">
        <f>IFERROR(INDEX(Data!AE:AE,MATCH(ZACKS_Screener[[#This Row],[Company Name]] &amp; " *", Data!AD:AD,0)), "")</f>
        <v>517311</v>
      </c>
      <c r="N1428" t="e">
        <f>INDEX(Data!AI:AI,MATCH( ZACKS_Screener[[#This Row],[NAICS1]], Data!AH:AH,0))</f>
        <v>#N/A</v>
      </c>
      <c r="O14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0.19854721549636811</v>
      </c>
      <c r="P14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0.1535353535353535</v>
      </c>
      <c r="Q1428" s="18">
        <f>IFERROR(ZACKS_Screener[[#This Row],[Price]]/ZACKS_Screener[[#This Row],[EPS1]], "")</f>
        <v>13.032323232323233</v>
      </c>
      <c r="R1428" s="18">
        <f>IFERROR(ZACKS_Screener[[#This Row],[Price]]/ZACKS_Screener[[#This Row],[EPS2]], "")</f>
        <v>11.297723292469353</v>
      </c>
      <c r="S1428" s="18">
        <f>IFERROR(ZACKS_Screener[[#This Row],[PE1]]/(ZACKS_Screener[[#This Row],[EG1]]*100), "")</f>
        <v>0.65638408474993826</v>
      </c>
      <c r="T1428" s="18">
        <f>IFERROR(ZACKS_Screener[[#This Row],[PE2]]/(ZACKS_Screener[[#This Row],[EG2]]*100), "")</f>
        <v>0.735838556548991</v>
      </c>
      <c r="U1428"/>
    </row>
    <row r="1429" spans="1:21" hidden="1" x14ac:dyDescent="0.25">
      <c r="A1429" s="24" t="s">
        <v>41549</v>
      </c>
      <c r="B1429" s="34">
        <v>2437.25</v>
      </c>
      <c r="C1429" s="6" t="s">
        <v>41548</v>
      </c>
      <c r="D1429" s="6" t="s">
        <v>22</v>
      </c>
      <c r="E1429" s="6" t="s">
        <v>30</v>
      </c>
      <c r="F1429" s="6" t="s">
        <v>763</v>
      </c>
      <c r="G1429">
        <v>12</v>
      </c>
      <c r="H1429">
        <v>202212</v>
      </c>
      <c r="I1429" s="9">
        <v>70.319999999999993</v>
      </c>
      <c r="J1429" s="9">
        <v>2.94</v>
      </c>
      <c r="K1429" s="9">
        <v>2.8</v>
      </c>
      <c r="L1429" s="9">
        <v>3.23</v>
      </c>
      <c r="M1429" s="27" t="str">
        <f>IFERROR(INDEX(Data!AE:AE,MATCH(ZACKS_Screener[[#This Row],[Company Name]] &amp; " *", Data!AD:AD,0)), "")</f>
        <v/>
      </c>
      <c r="N1429" t="str">
        <f>INDEX(Data!AI:AI,MATCH( ZACKS_Screener[[#This Row],[NAICS1]], Data!AH:AH,0))</f>
        <v/>
      </c>
      <c r="O14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-4.7619047619047665E-2</v>
      </c>
      <c r="P14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0.15357142857142864</v>
      </c>
      <c r="Q1429" s="18">
        <f>IFERROR(ZACKS_Screener[[#This Row],[Price]]/ZACKS_Screener[[#This Row],[EPS1]], "")</f>
        <v>25.114285714285714</v>
      </c>
      <c r="R1429" s="18">
        <f>IFERROR(ZACKS_Screener[[#This Row],[Price]]/ZACKS_Screener[[#This Row],[EPS2]], "")</f>
        <v>21.770897832817337</v>
      </c>
      <c r="S1429" s="18">
        <f>IFERROR(ZACKS_Screener[[#This Row],[PE1]]/(ZACKS_Screener[[#This Row],[EG1]]*100), "")</f>
        <v>-5.2739999999999947</v>
      </c>
      <c r="T1429" s="18">
        <f>IFERROR(ZACKS_Screener[[#This Row],[PE2]]/(ZACKS_Screener[[#This Row],[EG2]]*100), "")</f>
        <v>1.4176398588811283</v>
      </c>
      <c r="U1429"/>
    </row>
    <row r="1430" spans="1:21" hidden="1" x14ac:dyDescent="0.25">
      <c r="A1430" s="24" t="s">
        <v>2449</v>
      </c>
      <c r="B1430" s="34">
        <v>125581.23</v>
      </c>
      <c r="C1430" s="6" t="s">
        <v>2448</v>
      </c>
      <c r="D1430" s="6" t="s">
        <v>22</v>
      </c>
      <c r="E1430" s="6" t="s">
        <v>14</v>
      </c>
      <c r="F1430" s="6" t="s">
        <v>1133</v>
      </c>
      <c r="G1430">
        <v>9</v>
      </c>
      <c r="H1430">
        <v>202209</v>
      </c>
      <c r="I1430" s="9">
        <v>112.73</v>
      </c>
      <c r="J1430" s="9">
        <v>12.53</v>
      </c>
      <c r="K1430" s="9">
        <v>8.32</v>
      </c>
      <c r="L1430" s="9">
        <v>9.82</v>
      </c>
      <c r="M1430" s="27" t="str">
        <f>IFERROR(INDEX(Data!AE:AE,MATCH(ZACKS_Screener[[#This Row],[Company Name]] &amp; " *", Data!AD:AD,0)), "")</f>
        <v>533110</v>
      </c>
      <c r="N1430" t="str">
        <f>INDEX(Data!AI:AI,MATCH( ZACKS_Screener[[#This Row],[NAICS1]], Data!AH:AH,0))</f>
        <v>Lessors of Nonfinancial Intangible Assets (except Copyrighted Works)</v>
      </c>
      <c r="O14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-0.33599361532322419</v>
      </c>
      <c r="P14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0.18028846153846154</v>
      </c>
      <c r="Q1430" s="18">
        <f>IFERROR(ZACKS_Screener[[#This Row],[Price]]/ZACKS_Screener[[#This Row],[EPS1]], "")</f>
        <v>13.549278846153847</v>
      </c>
      <c r="R1430" s="18">
        <f>IFERROR(ZACKS_Screener[[#This Row],[Price]]/ZACKS_Screener[[#This Row],[EPS2]], "")</f>
        <v>11.479633401221996</v>
      </c>
      <c r="S1430" s="18">
        <f>IFERROR(ZACKS_Screener[[#This Row],[PE1]]/(ZACKS_Screener[[#This Row],[EG1]]*100), "")</f>
        <v>-0.40326000936415141</v>
      </c>
      <c r="T1430" s="18">
        <f>IFERROR(ZACKS_Screener[[#This Row],[PE2]]/(ZACKS_Screener[[#This Row],[EG2]]*100), "")</f>
        <v>0.63673699932111338</v>
      </c>
      <c r="U1430"/>
    </row>
    <row r="1431" spans="1:21" hidden="1" x14ac:dyDescent="0.25">
      <c r="A1431" s="24" t="s">
        <v>2451</v>
      </c>
      <c r="B1431" s="34">
        <v>5667.18</v>
      </c>
      <c r="C1431" s="6" t="s">
        <v>2450</v>
      </c>
      <c r="D1431" s="6" t="s">
        <v>22</v>
      </c>
      <c r="E1431" s="6" t="s">
        <v>41</v>
      </c>
      <c r="F1431" s="6" t="s">
        <v>61</v>
      </c>
      <c r="G1431">
        <v>12</v>
      </c>
      <c r="H1431">
        <v>202212</v>
      </c>
      <c r="I1431" s="9">
        <v>85.05</v>
      </c>
      <c r="J1431" s="9">
        <v>13.8</v>
      </c>
      <c r="K1431" s="9">
        <v>5.26</v>
      </c>
      <c r="L1431" s="9">
        <v>5.71</v>
      </c>
      <c r="M1431" s="27" t="str">
        <f>IFERROR(INDEX(Data!AE:AE,MATCH(ZACKS_Screener[[#This Row],[Company Name]] &amp; " *", Data!AD:AD,0)), "")</f>
        <v/>
      </c>
      <c r="N1431" t="str">
        <f>INDEX(Data!AI:AI,MATCH( ZACKS_Screener[[#This Row],[NAICS1]], Data!AH:AH,0))</f>
        <v/>
      </c>
      <c r="O14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-0.61884057971014494</v>
      </c>
      <c r="P14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8.5551330798479125E-2</v>
      </c>
      <c r="Q1431" s="18">
        <f>IFERROR(ZACKS_Screener[[#This Row],[Price]]/ZACKS_Screener[[#This Row],[EPS1]], "")</f>
        <v>16.169201520912548</v>
      </c>
      <c r="R1431" s="18">
        <f>IFERROR(ZACKS_Screener[[#This Row],[Price]]/ZACKS_Screener[[#This Row],[EPS2]], "")</f>
        <v>14.89492119089317</v>
      </c>
      <c r="S1431" s="18">
        <f>IFERROR(ZACKS_Screener[[#This Row],[PE1]]/(ZACKS_Screener[[#This Row],[EG1]]*100), "")</f>
        <v>-0.26128217914355173</v>
      </c>
      <c r="T1431" s="18">
        <f>IFERROR(ZACKS_Screener[[#This Row],[PE2]]/(ZACKS_Screener[[#This Row],[EG2]]*100), "")</f>
        <v>1.7410507880910675</v>
      </c>
      <c r="U1431"/>
    </row>
    <row r="1432" spans="1:21" hidden="1" x14ac:dyDescent="0.25">
      <c r="A1432" s="24" t="s">
        <v>41551</v>
      </c>
      <c r="B1432" s="34">
        <v>2324.1</v>
      </c>
      <c r="C1432" s="6" t="s">
        <v>41550</v>
      </c>
      <c r="D1432" s="6" t="s">
        <v>22</v>
      </c>
      <c r="E1432" s="6" t="s">
        <v>85</v>
      </c>
      <c r="F1432" s="6" t="s">
        <v>286</v>
      </c>
      <c r="G1432">
        <v>12</v>
      </c>
      <c r="H1432">
        <v>202212</v>
      </c>
      <c r="I1432" s="9">
        <v>14.4</v>
      </c>
      <c r="J1432" s="9">
        <v>3.62</v>
      </c>
      <c r="K1432" s="9">
        <v>4.29</v>
      </c>
      <c r="L1432" s="9">
        <v>5.0999999999999996</v>
      </c>
      <c r="M1432" s="27" t="str">
        <f>IFERROR(INDEX(Data!AE:AE,MATCH(ZACKS_Screener[[#This Row],[Company Name]] &amp; " *", Data!AD:AD,0)), "")</f>
        <v/>
      </c>
      <c r="N1432" t="str">
        <f>INDEX(Data!AI:AI,MATCH( ZACKS_Screener[[#This Row],[NAICS1]], Data!AH:AH,0))</f>
        <v/>
      </c>
      <c r="O14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0.18508287292817677</v>
      </c>
      <c r="P14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0.18881118881118872</v>
      </c>
      <c r="Q1432" s="18">
        <f>IFERROR(ZACKS_Screener[[#This Row],[Price]]/ZACKS_Screener[[#This Row],[EPS1]], "")</f>
        <v>3.3566433566433567</v>
      </c>
      <c r="R1432" s="18">
        <f>IFERROR(ZACKS_Screener[[#This Row],[Price]]/ZACKS_Screener[[#This Row],[EPS2]], "")</f>
        <v>2.8235294117647061</v>
      </c>
      <c r="S1432" s="18">
        <f>IFERROR(ZACKS_Screener[[#This Row],[PE1]]/(ZACKS_Screener[[#This Row],[EG1]]*100), "")</f>
        <v>0.18135893956789481</v>
      </c>
      <c r="T1432" s="18">
        <f>IFERROR(ZACKS_Screener[[#This Row],[PE2]]/(ZACKS_Screener[[#This Row],[EG2]]*100), "")</f>
        <v>0.14954248366013079</v>
      </c>
      <c r="U1432"/>
    </row>
    <row r="1433" spans="1:21" hidden="1" x14ac:dyDescent="0.25">
      <c r="A1433" s="24" t="s">
        <v>2453</v>
      </c>
      <c r="B1433" s="34">
        <v>10454.459999999999</v>
      </c>
      <c r="C1433" s="6" t="s">
        <v>2452</v>
      </c>
      <c r="D1433" s="6" t="s">
        <v>13</v>
      </c>
      <c r="E1433" s="6" t="s">
        <v>41</v>
      </c>
      <c r="F1433" s="6" t="s">
        <v>67</v>
      </c>
      <c r="G1433">
        <v>12</v>
      </c>
      <c r="H1433">
        <v>202212</v>
      </c>
      <c r="I1433" s="9">
        <v>45.91</v>
      </c>
      <c r="J1433" s="9">
        <v>2.38</v>
      </c>
      <c r="K1433" s="9">
        <v>2.12</v>
      </c>
      <c r="L1433" s="9">
        <v>2.2799999999999998</v>
      </c>
      <c r="M1433" s="27" t="str">
        <f>IFERROR(INDEX(Data!AE:AE,MATCH(ZACKS_Screener[[#This Row],[Company Name]] &amp; " *", Data!AD:AD,0)), "")</f>
        <v/>
      </c>
      <c r="N1433" t="str">
        <f>INDEX(Data!AI:AI,MATCH( ZACKS_Screener[[#This Row],[NAICS1]], Data!AH:AH,0))</f>
        <v/>
      </c>
      <c r="O14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-0.10924369747899151</v>
      </c>
      <c r="P14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7.5471698113207406E-2</v>
      </c>
      <c r="Q1433" s="18">
        <f>IFERROR(ZACKS_Screener[[#This Row],[Price]]/ZACKS_Screener[[#This Row],[EPS1]], "")</f>
        <v>21.655660377358487</v>
      </c>
      <c r="R1433" s="18">
        <f>IFERROR(ZACKS_Screener[[#This Row],[Price]]/ZACKS_Screener[[#This Row],[EPS2]], "")</f>
        <v>20.135964912280702</v>
      </c>
      <c r="S1433" s="18">
        <f>IFERROR(ZACKS_Screener[[#This Row],[PE1]]/(ZACKS_Screener[[#This Row],[EG1]]*100), "")</f>
        <v>-1.982325834542817</v>
      </c>
      <c r="T1433" s="18">
        <f>IFERROR(ZACKS_Screener[[#This Row],[PE2]]/(ZACKS_Screener[[#This Row],[EG2]]*100), "")</f>
        <v>2.668015350877198</v>
      </c>
      <c r="U1433"/>
    </row>
    <row r="1434" spans="1:21" hidden="1" x14ac:dyDescent="0.25">
      <c r="A1434" s="24" t="s">
        <v>2455</v>
      </c>
      <c r="B1434" s="34">
        <v>4723.0600000000004</v>
      </c>
      <c r="C1434" s="6" t="s">
        <v>2454</v>
      </c>
      <c r="D1434" s="6" t="s">
        <v>22</v>
      </c>
      <c r="E1434" s="6" t="s">
        <v>14</v>
      </c>
      <c r="F1434" s="6" t="s">
        <v>2456</v>
      </c>
      <c r="G1434">
        <v>12</v>
      </c>
      <c r="H1434">
        <v>202212</v>
      </c>
      <c r="I1434" s="9">
        <v>128.01</v>
      </c>
      <c r="J1434" s="9">
        <v>3.72</v>
      </c>
      <c r="K1434" s="9">
        <v>4.2300000000000004</v>
      </c>
      <c r="L1434" s="9">
        <v>4.6900000000000004</v>
      </c>
      <c r="M1434" s="27" t="str">
        <f>IFERROR(INDEX(Data!AE:AE,MATCH(ZACKS_Screener[[#This Row],[Company Name]] &amp; " *", Data!AD:AD,0)), "")</f>
        <v/>
      </c>
      <c r="N1434" t="str">
        <f>INDEX(Data!AI:AI,MATCH( ZACKS_Screener[[#This Row],[NAICS1]], Data!AH:AH,0))</f>
        <v/>
      </c>
      <c r="O14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0.13709677419354843</v>
      </c>
      <c r="P14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0.10874704491725766</v>
      </c>
      <c r="Q1434" s="18">
        <f>IFERROR(ZACKS_Screener[[#This Row],[Price]]/ZACKS_Screener[[#This Row],[EPS1]], "")</f>
        <v>30.262411347517727</v>
      </c>
      <c r="R1434" s="18">
        <f>IFERROR(ZACKS_Screener[[#This Row],[Price]]/ZACKS_Screener[[#This Row],[EPS2]], "")</f>
        <v>27.294243070362469</v>
      </c>
      <c r="S1434" s="18">
        <f>IFERROR(ZACKS_Screener[[#This Row],[PE1]]/(ZACKS_Screener[[#This Row],[EG1]]*100), "")</f>
        <v>2.2073758865248219</v>
      </c>
      <c r="T1434" s="18">
        <f>IFERROR(ZACKS_Screener[[#This Row],[PE2]]/(ZACKS_Screener[[#This Row],[EG2]]*100), "")</f>
        <v>2.5098836562528972</v>
      </c>
      <c r="U1434"/>
    </row>
    <row r="1435" spans="1:21" hidden="1" x14ac:dyDescent="0.25">
      <c r="A1435" s="24" t="s">
        <v>2457</v>
      </c>
      <c r="B1435" s="34">
        <v>193243.06</v>
      </c>
      <c r="C1435" s="6" t="s">
        <v>90</v>
      </c>
      <c r="D1435" s="6" t="s">
        <v>22</v>
      </c>
      <c r="E1435" s="6" t="s">
        <v>37</v>
      </c>
      <c r="F1435" s="6" t="s">
        <v>92</v>
      </c>
      <c r="G1435">
        <v>12</v>
      </c>
      <c r="H1435">
        <v>202212</v>
      </c>
      <c r="I1435" s="9">
        <v>354.9</v>
      </c>
      <c r="J1435" s="9"/>
      <c r="M1435" s="27" t="str">
        <f>IFERROR(INDEX(Data!AE:AE,MATCH(ZACKS_Screener[[#This Row],[Company Name]] &amp; " *", Data!AD:AD,0)), "")</f>
        <v/>
      </c>
      <c r="N1435" t="str">
        <f>INDEX(Data!AI:AI,MATCH( ZACKS_Screener[[#This Row],[NAICS1]], Data!AH:AH,0))</f>
        <v/>
      </c>
      <c r="O143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43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35" s="18" t="str">
        <f>IFERROR(ZACKS_Screener[[#This Row],[Price]]/ZACKS_Screener[[#This Row],[EPS1]], "")</f>
        <v/>
      </c>
      <c r="R1435" s="18" t="str">
        <f>IFERROR(ZACKS_Screener[[#This Row],[Price]]/ZACKS_Screener[[#This Row],[EPS2]], "")</f>
        <v/>
      </c>
      <c r="S1435" s="18" t="str">
        <f>IFERROR(ZACKS_Screener[[#This Row],[PE1]]/(ZACKS_Screener[[#This Row],[EG1]]*100), "")</f>
        <v/>
      </c>
      <c r="T1435" s="18" t="str">
        <f>IFERROR(ZACKS_Screener[[#This Row],[PE2]]/(ZACKS_Screener[[#This Row],[EG2]]*100), "")</f>
        <v/>
      </c>
      <c r="U1435"/>
    </row>
    <row r="1436" spans="1:21" hidden="1" x14ac:dyDescent="0.25">
      <c r="A1436" s="24" t="s">
        <v>41553</v>
      </c>
      <c r="B1436" s="34">
        <v>2262.25</v>
      </c>
      <c r="C1436" s="6" t="s">
        <v>41552</v>
      </c>
      <c r="D1436" s="6" t="s">
        <v>22</v>
      </c>
      <c r="E1436" s="6" t="s">
        <v>30</v>
      </c>
      <c r="F1436" s="6" t="s">
        <v>256</v>
      </c>
      <c r="G1436">
        <v>12</v>
      </c>
      <c r="H1436">
        <v>202212</v>
      </c>
      <c r="I1436" s="9">
        <v>5.91</v>
      </c>
      <c r="J1436" s="9">
        <v>0.15</v>
      </c>
      <c r="M1436" s="27" t="str">
        <f>IFERROR(INDEX(Data!AE:AE,MATCH(ZACKS_Screener[[#This Row],[Company Name]] &amp; " *", Data!AD:AD,0)), "")</f>
        <v/>
      </c>
      <c r="N1436" t="str">
        <f>INDEX(Data!AI:AI,MATCH( ZACKS_Screener[[#This Row],[NAICS1]], Data!AH:AH,0))</f>
        <v/>
      </c>
      <c r="O14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3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36" s="18" t="str">
        <f>IFERROR(ZACKS_Screener[[#This Row],[Price]]/ZACKS_Screener[[#This Row],[EPS1]], "")</f>
        <v/>
      </c>
      <c r="R1436" s="18" t="str">
        <f>IFERROR(ZACKS_Screener[[#This Row],[Price]]/ZACKS_Screener[[#This Row],[EPS2]], "")</f>
        <v/>
      </c>
      <c r="S1436" s="18" t="str">
        <f>IFERROR(ZACKS_Screener[[#This Row],[PE1]]/(ZACKS_Screener[[#This Row],[EG1]]*100), "")</f>
        <v/>
      </c>
      <c r="T1436" s="18" t="str">
        <f>IFERROR(ZACKS_Screener[[#This Row],[PE2]]/(ZACKS_Screener[[#This Row],[EG2]]*100), "")</f>
        <v/>
      </c>
      <c r="U1436"/>
    </row>
    <row r="1437" spans="1:21" hidden="1" x14ac:dyDescent="0.25">
      <c r="A1437" s="24" t="s">
        <v>2459</v>
      </c>
      <c r="B1437" s="34">
        <v>9468.7999999999993</v>
      </c>
      <c r="C1437" s="6" t="s">
        <v>2458</v>
      </c>
      <c r="D1437" s="6" t="s">
        <v>22</v>
      </c>
      <c r="E1437" s="6" t="s">
        <v>14</v>
      </c>
      <c r="F1437" s="6" t="s">
        <v>2460</v>
      </c>
      <c r="G1437">
        <v>3</v>
      </c>
      <c r="H1437">
        <v>202303</v>
      </c>
      <c r="I1437" s="9">
        <v>95.9</v>
      </c>
      <c r="J1437" s="9">
        <v>5.92</v>
      </c>
      <c r="K1437" s="9">
        <v>4.6500000000000004</v>
      </c>
      <c r="L1437" s="9">
        <v>7.29</v>
      </c>
      <c r="M1437" s="27" t="str">
        <f>IFERROR(INDEX(Data!AE:AE,MATCH(ZACKS_Screener[[#This Row],[Company Name]] &amp; " *", Data!AD:AD,0)), "")</f>
        <v>334515</v>
      </c>
      <c r="N1437" t="str">
        <f>INDEX(Data!AI:AI,MATCH( ZACKS_Screener[[#This Row],[NAICS1]], Data!AH:AH,0))</f>
        <v xml:space="preserve">Instrument Manufacturing for Measuring and Testing Electricity and Electrical Signals </v>
      </c>
      <c r="O14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-0.21452702702702695</v>
      </c>
      <c r="P14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0.56774193548387086</v>
      </c>
      <c r="Q1437" s="18">
        <f>IFERROR(ZACKS_Screener[[#This Row],[Price]]/ZACKS_Screener[[#This Row],[EPS1]], "")</f>
        <v>20.623655913978496</v>
      </c>
      <c r="R1437" s="18">
        <f>IFERROR(ZACKS_Screener[[#This Row],[Price]]/ZACKS_Screener[[#This Row],[EPS2]], "")</f>
        <v>13.155006858710562</v>
      </c>
      <c r="S1437" s="18">
        <f>IFERROR(ZACKS_Screener[[#This Row],[PE1]]/(ZACKS_Screener[[#This Row],[EG1]]*100), "")</f>
        <v>-0.96135466937600589</v>
      </c>
      <c r="T1437" s="18">
        <f>IFERROR(ZACKS_Screener[[#This Row],[PE2]]/(ZACKS_Screener[[#This Row],[EG2]]*100), "")</f>
        <v>0.23170750717047017</v>
      </c>
      <c r="U1437"/>
    </row>
    <row r="1438" spans="1:21" hidden="1" x14ac:dyDescent="0.25">
      <c r="A1438" s="24" t="s">
        <v>41555</v>
      </c>
      <c r="B1438" s="34">
        <v>3021.34</v>
      </c>
      <c r="C1438" s="6" t="s">
        <v>41554</v>
      </c>
      <c r="D1438" s="6" t="s">
        <v>13</v>
      </c>
      <c r="E1438" s="6" t="s">
        <v>107</v>
      </c>
      <c r="F1438" s="6" t="s">
        <v>108</v>
      </c>
      <c r="G1438">
        <v>12</v>
      </c>
      <c r="H1438">
        <v>202212</v>
      </c>
      <c r="I1438" s="9">
        <v>6.81</v>
      </c>
      <c r="J1438" s="9">
        <v>-0.95</v>
      </c>
      <c r="K1438" s="9">
        <v>-0.92</v>
      </c>
      <c r="L1438" s="9">
        <v>-0.92</v>
      </c>
      <c r="M1438" s="27" t="str">
        <f>IFERROR(INDEX(Data!AE:AE,MATCH(ZACKS_Screener[[#This Row],[Company Name]] &amp; " *", Data!AD:AD,0)), "")</f>
        <v/>
      </c>
      <c r="N1438" t="str">
        <f>INDEX(Data!AI:AI,MATCH( ZACKS_Screener[[#This Row],[NAICS1]], Data!AH:AH,0))</f>
        <v/>
      </c>
      <c r="O14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3.1578947368420963E-2</v>
      </c>
      <c r="P14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438" s="18">
        <f>IFERROR(ZACKS_Screener[[#This Row],[Price]]/ZACKS_Screener[[#This Row],[EPS1]], "")</f>
        <v>-7.4021739130434776</v>
      </c>
      <c r="R1438" s="18">
        <f>IFERROR(ZACKS_Screener[[#This Row],[Price]]/ZACKS_Screener[[#This Row],[EPS2]], "")</f>
        <v>-7.4021739130434776</v>
      </c>
      <c r="S1438" s="18">
        <f>IFERROR(ZACKS_Screener[[#This Row],[PE1]]/(ZACKS_Screener[[#This Row],[EG1]]*100), "")</f>
        <v>-2.344021739130441</v>
      </c>
      <c r="T1438" s="18" t="str">
        <f>IFERROR(ZACKS_Screener[[#This Row],[PE2]]/(ZACKS_Screener[[#This Row],[EG2]]*100), "")</f>
        <v/>
      </c>
      <c r="U1438"/>
    </row>
    <row r="1439" spans="1:21" hidden="1" x14ac:dyDescent="0.25">
      <c r="A1439" s="24" t="s">
        <v>2462</v>
      </c>
      <c r="B1439" s="34">
        <v>23429.73</v>
      </c>
      <c r="C1439" s="6" t="s">
        <v>2461</v>
      </c>
      <c r="D1439" s="6" t="s">
        <v>13</v>
      </c>
      <c r="E1439" s="6" t="s">
        <v>30</v>
      </c>
      <c r="F1439" s="6" t="s">
        <v>763</v>
      </c>
      <c r="G1439">
        <v>12</v>
      </c>
      <c r="H1439">
        <v>202212</v>
      </c>
      <c r="I1439" s="9">
        <v>75.27</v>
      </c>
      <c r="J1439" s="9">
        <v>3.14</v>
      </c>
      <c r="K1439" s="9">
        <v>3.08</v>
      </c>
      <c r="L1439" s="9">
        <v>3.35</v>
      </c>
      <c r="M1439" s="27" t="str">
        <f>IFERROR(INDEX(Data!AE:AE,MATCH(ZACKS_Screener[[#This Row],[Company Name]] &amp; " *", Data!AD:AD,0)), "")</f>
        <v/>
      </c>
      <c r="N1439" t="str">
        <f>INDEX(Data!AI:AI,MATCH( ZACKS_Screener[[#This Row],[NAICS1]], Data!AH:AH,0))</f>
        <v/>
      </c>
      <c r="O14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-1.9108280254777087E-2</v>
      </c>
      <c r="P14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8.7662337662337664E-2</v>
      </c>
      <c r="Q1439" s="18">
        <f>IFERROR(ZACKS_Screener[[#This Row],[Price]]/ZACKS_Screener[[#This Row],[EPS1]], "")</f>
        <v>24.438311688311686</v>
      </c>
      <c r="R1439" s="18">
        <f>IFERROR(ZACKS_Screener[[#This Row],[Price]]/ZACKS_Screener[[#This Row],[EPS2]], "")</f>
        <v>22.468656716417907</v>
      </c>
      <c r="S1439" s="18">
        <f>IFERROR(ZACKS_Screener[[#This Row],[PE1]]/(ZACKS_Screener[[#This Row],[EG1]]*100), "")</f>
        <v>-12.789383116883105</v>
      </c>
      <c r="T1439" s="18">
        <f>IFERROR(ZACKS_Screener[[#This Row],[PE2]]/(ZACKS_Screener[[#This Row],[EG2]]*100), "")</f>
        <v>2.5630912106135986</v>
      </c>
      <c r="U1439"/>
    </row>
    <row r="1440" spans="1:21" hidden="1" x14ac:dyDescent="0.25">
      <c r="A1440" s="24" t="s">
        <v>2464</v>
      </c>
      <c r="B1440" s="34">
        <v>3767.73</v>
      </c>
      <c r="C1440" s="6" t="s">
        <v>2463</v>
      </c>
      <c r="D1440" s="6" t="s">
        <v>13</v>
      </c>
      <c r="E1440" s="6" t="s">
        <v>23</v>
      </c>
      <c r="F1440" s="6" t="s">
        <v>186</v>
      </c>
      <c r="G1440">
        <v>12</v>
      </c>
      <c r="H1440">
        <v>202212</v>
      </c>
      <c r="I1440" s="9">
        <v>81.040000000000006</v>
      </c>
      <c r="J1440" s="9">
        <v>16.37</v>
      </c>
      <c r="K1440" s="9">
        <v>11.82</v>
      </c>
      <c r="L1440" s="9">
        <v>10.82</v>
      </c>
      <c r="M1440" s="27" t="str">
        <f>IFERROR(INDEX(Data!AE:AE,MATCH(ZACKS_Screener[[#This Row],[Company Name]] &amp; " *", Data!AD:AD,0)), "")</f>
        <v>484110</v>
      </c>
      <c r="N1440" t="str">
        <f>INDEX(Data!AI:AI,MATCH( ZACKS_Screener[[#This Row],[NAICS1]], Data!AH:AH,0))</f>
        <v xml:space="preserve">General Freight Trucking, Local </v>
      </c>
      <c r="O14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-0.27794746487477096</v>
      </c>
      <c r="P14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-8.4602368866328256E-2</v>
      </c>
      <c r="Q1440" s="18">
        <f>IFERROR(ZACKS_Screener[[#This Row],[Price]]/ZACKS_Screener[[#This Row],[EPS1]], "")</f>
        <v>6.8561759729272422</v>
      </c>
      <c r="R1440" s="18">
        <f>IFERROR(ZACKS_Screener[[#This Row],[Price]]/ZACKS_Screener[[#This Row],[EPS2]], "")</f>
        <v>7.4898336414048066</v>
      </c>
      <c r="S1440" s="18">
        <f>IFERROR(ZACKS_Screener[[#This Row],[PE1]]/(ZACKS_Screener[[#This Row],[EG1]]*100), "")</f>
        <v>-0.24667164983916251</v>
      </c>
      <c r="T1440" s="18">
        <f>IFERROR(ZACKS_Screener[[#This Row],[PE2]]/(ZACKS_Screener[[#This Row],[EG2]]*100), "")</f>
        <v>-0.88529833641404809</v>
      </c>
      <c r="U1440"/>
    </row>
    <row r="1441" spans="1:21" hidden="1" x14ac:dyDescent="0.25">
      <c r="A1441" s="24" t="s">
        <v>2466</v>
      </c>
      <c r="B1441" s="34">
        <v>3629.24</v>
      </c>
      <c r="C1441" s="6" t="s">
        <v>2465</v>
      </c>
      <c r="D1441" s="6" t="s">
        <v>22</v>
      </c>
      <c r="E1441" s="6" t="s">
        <v>41</v>
      </c>
      <c r="F1441" s="6" t="s">
        <v>67</v>
      </c>
      <c r="G1441">
        <v>12</v>
      </c>
      <c r="H1441">
        <v>202212</v>
      </c>
      <c r="I1441" s="9">
        <v>51.25</v>
      </c>
      <c r="J1441" s="9">
        <v>-10.119999999999999</v>
      </c>
      <c r="K1441" s="9">
        <v>-8.35</v>
      </c>
      <c r="L1441" s="9">
        <v>-6.87</v>
      </c>
      <c r="M1441" s="27" t="str">
        <f>IFERROR(INDEX(Data!AE:AE,MATCH(ZACKS_Screener[[#This Row],[Company Name]] &amp; " *", Data!AD:AD,0)), "")</f>
        <v/>
      </c>
      <c r="N1441" t="str">
        <f>INDEX(Data!AI:AI,MATCH( ZACKS_Screener[[#This Row],[NAICS1]], Data!AH:AH,0))</f>
        <v/>
      </c>
      <c r="O14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0.17490118577075095</v>
      </c>
      <c r="P14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0.17724550898203589</v>
      </c>
      <c r="Q1441" s="18">
        <f>IFERROR(ZACKS_Screener[[#This Row],[Price]]/ZACKS_Screener[[#This Row],[EPS1]], "")</f>
        <v>-6.1377245508982039</v>
      </c>
      <c r="R1441" s="18">
        <f>IFERROR(ZACKS_Screener[[#This Row],[Price]]/ZACKS_Screener[[#This Row],[EPS2]], "")</f>
        <v>-7.4599708879184856</v>
      </c>
      <c r="S1441" s="18">
        <f>IFERROR(ZACKS_Screener[[#This Row],[PE1]]/(ZACKS_Screener[[#This Row],[EG1]]*100), "")</f>
        <v>-0.35092526810785218</v>
      </c>
      <c r="T1441" s="18">
        <f>IFERROR(ZACKS_Screener[[#This Row],[PE2]]/(ZACKS_Screener[[#This Row],[EG2]]*100), "")</f>
        <v>-0.42088349266296871</v>
      </c>
      <c r="U1441"/>
    </row>
    <row r="1442" spans="1:21" hidden="1" x14ac:dyDescent="0.25">
      <c r="A1442" s="24" t="s">
        <v>2467</v>
      </c>
      <c r="B1442" s="34">
        <v>9871.6299999999992</v>
      </c>
      <c r="C1442" s="6" t="s">
        <v>41558</v>
      </c>
      <c r="D1442" s="6" t="s">
        <v>13</v>
      </c>
      <c r="E1442" s="6" t="s">
        <v>85</v>
      </c>
      <c r="F1442" s="6" t="s">
        <v>985</v>
      </c>
      <c r="G1442">
        <v>12</v>
      </c>
      <c r="H1442">
        <v>202212</v>
      </c>
      <c r="I1442" s="9">
        <v>54.29</v>
      </c>
      <c r="J1442" s="9">
        <v>2.41</v>
      </c>
      <c r="K1442" s="9">
        <v>2.71</v>
      </c>
      <c r="L1442" s="9">
        <v>3.19</v>
      </c>
      <c r="M1442" s="27" t="str">
        <f>IFERROR(INDEX(Data!AE:AE,MATCH(ZACKS_Screener[[#This Row],[Company Name]] &amp; " *", Data!AD:AD,0)), "")</f>
        <v/>
      </c>
      <c r="N1442" t="str">
        <f>INDEX(Data!AI:AI,MATCH( ZACKS_Screener[[#This Row],[NAICS1]], Data!AH:AH,0))</f>
        <v/>
      </c>
      <c r="O14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0.12448132780082979</v>
      </c>
      <c r="P14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0.17712177121771217</v>
      </c>
      <c r="Q1442" s="18">
        <f>IFERROR(ZACKS_Screener[[#This Row],[Price]]/ZACKS_Screener[[#This Row],[EPS1]], "")</f>
        <v>20.033210332103319</v>
      </c>
      <c r="R1442" s="18">
        <f>IFERROR(ZACKS_Screener[[#This Row],[Price]]/ZACKS_Screener[[#This Row],[EPS2]], "")</f>
        <v>17.018808777429467</v>
      </c>
      <c r="S1442" s="18">
        <f>IFERROR(ZACKS_Screener[[#This Row],[PE1]]/(ZACKS_Screener[[#This Row],[EG1]]*100), "")</f>
        <v>1.6093345633456344</v>
      </c>
      <c r="T1442" s="18">
        <f>IFERROR(ZACKS_Screener[[#This Row],[PE2]]/(ZACKS_Screener[[#This Row],[EG2]]*100), "")</f>
        <v>0.96085357889237211</v>
      </c>
      <c r="U1442"/>
    </row>
    <row r="1443" spans="1:21" hidden="1" x14ac:dyDescent="0.25">
      <c r="A1443" s="24" t="s">
        <v>2469</v>
      </c>
      <c r="B1443" s="34">
        <v>5984.7</v>
      </c>
      <c r="C1443" s="6" t="s">
        <v>2468</v>
      </c>
      <c r="D1443" s="6" t="s">
        <v>13</v>
      </c>
      <c r="E1443" s="6" t="s">
        <v>18</v>
      </c>
      <c r="F1443" s="6" t="s">
        <v>171</v>
      </c>
      <c r="G1443">
        <v>3</v>
      </c>
      <c r="H1443">
        <v>202303</v>
      </c>
      <c r="I1443" s="9">
        <v>206.19</v>
      </c>
      <c r="J1443" s="9">
        <v>7.48</v>
      </c>
      <c r="K1443" s="9">
        <v>8.18</v>
      </c>
      <c r="L1443" s="9">
        <v>8.98</v>
      </c>
      <c r="M1443" s="27" t="str">
        <f>IFERROR(INDEX(Data!AE:AE,MATCH(ZACKS_Screener[[#This Row],[Company Name]] &amp; " *", Data!AD:AD,0)), "")</f>
        <v>332991</v>
      </c>
      <c r="N1443" t="str">
        <f>INDEX(Data!AI:AI,MATCH( ZACKS_Screener[[#This Row],[NAICS1]], Data!AH:AH,0))</f>
        <v>Ball and Roller Bearing Manufacturing</v>
      </c>
      <c r="O14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9.3582887700534662E-2</v>
      </c>
      <c r="P14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9.7799511002445078E-2</v>
      </c>
      <c r="Q1443" s="18">
        <f>IFERROR(ZACKS_Screener[[#This Row],[Price]]/ZACKS_Screener[[#This Row],[EPS1]], "")</f>
        <v>25.206601466992666</v>
      </c>
      <c r="R1443" s="18">
        <f>IFERROR(ZACKS_Screener[[#This Row],[Price]]/ZACKS_Screener[[#This Row],[EPS2]], "")</f>
        <v>22.961024498886413</v>
      </c>
      <c r="S1443" s="18">
        <f>IFERROR(ZACKS_Screener[[#This Row],[PE1]]/(ZACKS_Screener[[#This Row],[EG1]]*100), "")</f>
        <v>2.6935054139015047</v>
      </c>
      <c r="T1443" s="18">
        <f>IFERROR(ZACKS_Screener[[#This Row],[PE2]]/(ZACKS_Screener[[#This Row],[EG2]]*100), "")</f>
        <v>2.3477647550111334</v>
      </c>
      <c r="U1443"/>
    </row>
    <row r="1444" spans="1:21" hidden="1" x14ac:dyDescent="0.25">
      <c r="A1444" s="24" t="s">
        <v>2471</v>
      </c>
      <c r="B1444" s="34">
        <v>24683.47</v>
      </c>
      <c r="C1444" s="6" t="s">
        <v>2470</v>
      </c>
      <c r="D1444" s="6" t="s">
        <v>13</v>
      </c>
      <c r="E1444" s="6" t="s">
        <v>330</v>
      </c>
      <c r="F1444" s="6" t="s">
        <v>606</v>
      </c>
      <c r="G1444">
        <v>12</v>
      </c>
      <c r="H1444">
        <v>202212</v>
      </c>
      <c r="I1444" s="9">
        <v>40.79</v>
      </c>
      <c r="J1444" s="9">
        <v>-1.55</v>
      </c>
      <c r="K1444" s="9">
        <v>-1.82</v>
      </c>
      <c r="L1444" s="9">
        <v>-1.83</v>
      </c>
      <c r="M1444" s="27" t="str">
        <f>IFERROR(INDEX(Data!AE:AE,MATCH(ZACKS_Screener[[#This Row],[Company Name]] &amp; " *", Data!AD:AD,0)), "")</f>
        <v/>
      </c>
      <c r="N1444" t="str">
        <f>INDEX(Data!AI:AI,MATCH( ZACKS_Screener[[#This Row],[NAICS1]], Data!AH:AH,0))</f>
        <v/>
      </c>
      <c r="O14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-0.17419354838709677</v>
      </c>
      <c r="P14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-5.4945054945054993E-3</v>
      </c>
      <c r="Q1444" s="18">
        <f>IFERROR(ZACKS_Screener[[#This Row],[Price]]/ZACKS_Screener[[#This Row],[EPS1]], "")</f>
        <v>-22.412087912087912</v>
      </c>
      <c r="R1444" s="18">
        <f>IFERROR(ZACKS_Screener[[#This Row],[Price]]/ZACKS_Screener[[#This Row],[EPS2]], "")</f>
        <v>-22.289617486338795</v>
      </c>
      <c r="S1444" s="18">
        <f>IFERROR(ZACKS_Screener[[#This Row],[PE1]]/(ZACKS_Screener[[#This Row],[EG1]]*100), "")</f>
        <v>1.2866198616198616</v>
      </c>
      <c r="T1444" s="18">
        <f>IFERROR(ZACKS_Screener[[#This Row],[PE2]]/(ZACKS_Screener[[#This Row],[EG2]]*100), "")</f>
        <v>40.56710382513657</v>
      </c>
      <c r="U1444"/>
    </row>
    <row r="1445" spans="1:21" hidden="1" x14ac:dyDescent="0.25">
      <c r="A1445" s="24" t="s">
        <v>2473</v>
      </c>
      <c r="B1445" s="34">
        <v>22171.27</v>
      </c>
      <c r="C1445" s="6" t="s">
        <v>2472</v>
      </c>
      <c r="D1445" s="6" t="s">
        <v>13</v>
      </c>
      <c r="E1445" s="6" t="s">
        <v>330</v>
      </c>
      <c r="F1445" s="6" t="s">
        <v>613</v>
      </c>
      <c r="G1445">
        <v>12</v>
      </c>
      <c r="H1445">
        <v>202212</v>
      </c>
      <c r="I1445" s="9">
        <v>43.91</v>
      </c>
      <c r="J1445" s="9">
        <v>2.91</v>
      </c>
      <c r="K1445" s="9">
        <v>3.72</v>
      </c>
      <c r="L1445" s="9">
        <v>4.41</v>
      </c>
      <c r="M1445" s="27" t="str">
        <f>IFERROR(INDEX(Data!AE:AE,MATCH(ZACKS_Screener[[#This Row],[Company Name]] &amp; " *", Data!AD:AD,0)), "")</f>
        <v/>
      </c>
      <c r="N1445" t="str">
        <f>INDEX(Data!AI:AI,MATCH( ZACKS_Screener[[#This Row],[NAICS1]], Data!AH:AH,0))</f>
        <v/>
      </c>
      <c r="O14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0.27835051546391754</v>
      </c>
      <c r="P14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0.18548387096774191</v>
      </c>
      <c r="Q1445" s="18">
        <f>IFERROR(ZACKS_Screener[[#This Row],[Price]]/ZACKS_Screener[[#This Row],[EPS1]], "")</f>
        <v>11.803763440860214</v>
      </c>
      <c r="R1445" s="18">
        <f>IFERROR(ZACKS_Screener[[#This Row],[Price]]/ZACKS_Screener[[#This Row],[EPS2]], "")</f>
        <v>9.9569160997732418</v>
      </c>
      <c r="S1445" s="18">
        <f>IFERROR(ZACKS_Screener[[#This Row],[PE1]]/(ZACKS_Screener[[#This Row],[EG1]]*100), "")</f>
        <v>0.42406113102349657</v>
      </c>
      <c r="T1445" s="18">
        <f>IFERROR(ZACKS_Screener[[#This Row],[PE2]]/(ZACKS_Screener[[#This Row],[EG2]]*100), "")</f>
        <v>0.53680765059647051</v>
      </c>
      <c r="U1445"/>
    </row>
    <row r="1446" spans="1:21" hidden="1" x14ac:dyDescent="0.25">
      <c r="A1446" s="24" t="s">
        <v>2475</v>
      </c>
      <c r="B1446" s="34">
        <v>22402.53</v>
      </c>
      <c r="C1446" s="6" t="s">
        <v>2474</v>
      </c>
      <c r="D1446" s="6" t="s">
        <v>13</v>
      </c>
      <c r="E1446" s="6" t="s">
        <v>330</v>
      </c>
      <c r="F1446" s="6" t="s">
        <v>664</v>
      </c>
      <c r="G1446">
        <v>12</v>
      </c>
      <c r="H1446">
        <v>202212</v>
      </c>
      <c r="I1446" s="9">
        <v>87.6</v>
      </c>
      <c r="J1446" s="9">
        <v>-7.5</v>
      </c>
      <c r="K1446" s="9">
        <v>4.71</v>
      </c>
      <c r="L1446" s="9">
        <v>6.77</v>
      </c>
      <c r="M1446" s="27" t="str">
        <f>IFERROR(INDEX(Data!AE:AE,MATCH(ZACKS_Screener[[#This Row],[Company Name]] &amp; " *", Data!AD:AD,0)), "")</f>
        <v>561510</v>
      </c>
      <c r="N1446" t="str">
        <f>INDEX(Data!AI:AI,MATCH( ZACKS_Screener[[#This Row],[NAICS1]], Data!AH:AH,0))</f>
        <v>Travel Agencies</v>
      </c>
      <c r="O14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0.43736730360934173</v>
      </c>
      <c r="Q1446" s="18">
        <f>IFERROR(ZACKS_Screener[[#This Row],[Price]]/ZACKS_Screener[[#This Row],[EPS1]], "")</f>
        <v>18.598726114649679</v>
      </c>
      <c r="R1446" s="18">
        <f>IFERROR(ZACKS_Screener[[#This Row],[Price]]/ZACKS_Screener[[#This Row],[EPS2]], "")</f>
        <v>12.93943870014771</v>
      </c>
      <c r="S1446" s="18">
        <f>IFERROR(ZACKS_Screener[[#This Row],[PE1]]/(ZACKS_Screener[[#This Row],[EG1]]*100), "")</f>
        <v>0.1859872611464968</v>
      </c>
      <c r="T1446" s="18">
        <f>IFERROR(ZACKS_Screener[[#This Row],[PE2]]/(ZACKS_Screener[[#This Row],[EG2]]*100), "")</f>
        <v>0.29584833144512485</v>
      </c>
      <c r="U1446"/>
    </row>
    <row r="1447" spans="1:21" hidden="1" x14ac:dyDescent="0.25">
      <c r="A1447" s="24" t="s">
        <v>2477</v>
      </c>
      <c r="B1447" s="34">
        <v>7009.08</v>
      </c>
      <c r="C1447" s="6" t="s">
        <v>2476</v>
      </c>
      <c r="D1447" s="6" t="s">
        <v>22</v>
      </c>
      <c r="E1447" s="6" t="s">
        <v>85</v>
      </c>
      <c r="F1447" s="6" t="s">
        <v>286</v>
      </c>
      <c r="G1447">
        <v>12</v>
      </c>
      <c r="H1447">
        <v>202212</v>
      </c>
      <c r="I1447" s="9">
        <v>16.760000000000002</v>
      </c>
      <c r="J1447" s="9">
        <v>-0.16</v>
      </c>
      <c r="K1447" s="9">
        <v>0.08</v>
      </c>
      <c r="L1447" s="9">
        <v>0.35</v>
      </c>
      <c r="M1447" s="27" t="str">
        <f>IFERROR(INDEX(Data!AE:AE,MATCH(ZACKS_Screener[[#This Row],[Company Name]] &amp; " *", Data!AD:AD,0)), "")</f>
        <v/>
      </c>
      <c r="N1447" t="str">
        <f>INDEX(Data!AI:AI,MATCH( ZACKS_Screener[[#This Row],[NAICS1]], Data!AH:AH,0))</f>
        <v/>
      </c>
      <c r="O14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3.3749999999999996</v>
      </c>
      <c r="Q1447" s="18">
        <f>IFERROR(ZACKS_Screener[[#This Row],[Price]]/ZACKS_Screener[[#This Row],[EPS1]], "")</f>
        <v>209.50000000000003</v>
      </c>
      <c r="R1447" s="18">
        <f>IFERROR(ZACKS_Screener[[#This Row],[Price]]/ZACKS_Screener[[#This Row],[EPS2]], "")</f>
        <v>47.885714285714293</v>
      </c>
      <c r="S1447" s="18">
        <f>IFERROR(ZACKS_Screener[[#This Row],[PE1]]/(ZACKS_Screener[[#This Row],[EG1]]*100), "")</f>
        <v>2.0950000000000002</v>
      </c>
      <c r="T1447" s="18">
        <f>IFERROR(ZACKS_Screener[[#This Row],[PE2]]/(ZACKS_Screener[[#This Row],[EG2]]*100), "")</f>
        <v>0.14188359788359792</v>
      </c>
      <c r="U1447"/>
    </row>
    <row r="1448" spans="1:21" hidden="1" x14ac:dyDescent="0.25">
      <c r="A1448" s="24" t="s">
        <v>2479</v>
      </c>
      <c r="B1448" s="34">
        <v>4021.41</v>
      </c>
      <c r="C1448" s="6" t="s">
        <v>2478</v>
      </c>
      <c r="D1448" s="6" t="s">
        <v>13</v>
      </c>
      <c r="E1448" s="6" t="s">
        <v>37</v>
      </c>
      <c r="F1448" s="6" t="s">
        <v>89</v>
      </c>
      <c r="G1448">
        <v>12</v>
      </c>
      <c r="H1448">
        <v>202212</v>
      </c>
      <c r="I1448" s="9">
        <v>25.72</v>
      </c>
      <c r="J1448" s="9">
        <v>4.87</v>
      </c>
      <c r="K1448" s="9">
        <v>3.28</v>
      </c>
      <c r="L1448" s="9">
        <v>3.23</v>
      </c>
      <c r="M1448" s="27" t="str">
        <f>IFERROR(INDEX(Data!AE:AE,MATCH(ZACKS_Screener[[#This Row],[Company Name]] &amp; " *", Data!AD:AD,0)), "")</f>
        <v>524128</v>
      </c>
      <c r="N1448" t="str">
        <f>INDEX(Data!AI:AI,MATCH( ZACKS_Screener[[#This Row],[NAICS1]], Data!AH:AH,0))</f>
        <v xml:space="preserve">Other Direct Insurance (except Life, Health, and Medical) Carriers </v>
      </c>
      <c r="O14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-0.32648870636550315</v>
      </c>
      <c r="P14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-1.5243902439024336E-2</v>
      </c>
      <c r="Q1448" s="18">
        <f>IFERROR(ZACKS_Screener[[#This Row],[Price]]/ZACKS_Screener[[#This Row],[EPS1]], "")</f>
        <v>7.8414634146341466</v>
      </c>
      <c r="R1448" s="18">
        <f>IFERROR(ZACKS_Screener[[#This Row],[Price]]/ZACKS_Screener[[#This Row],[EPS2]], "")</f>
        <v>7.9628482972136219</v>
      </c>
      <c r="S1448" s="18">
        <f>IFERROR(ZACKS_Screener[[#This Row],[PE1]]/(ZACKS_Screener[[#This Row],[EG1]]*100), "")</f>
        <v>-0.2401756404356496</v>
      </c>
      <c r="T1448" s="18">
        <f>IFERROR(ZACKS_Screener[[#This Row],[PE2]]/(ZACKS_Screener[[#This Row],[EG2]]*100), "")</f>
        <v>-5.2236284829721544</v>
      </c>
      <c r="U1448"/>
    </row>
    <row r="1449" spans="1:21" hidden="1" x14ac:dyDescent="0.25">
      <c r="A1449" s="24" t="s">
        <v>2481</v>
      </c>
      <c r="B1449" s="34">
        <v>9397.19</v>
      </c>
      <c r="C1449" s="6" t="s">
        <v>2480</v>
      </c>
      <c r="D1449" s="6" t="s">
        <v>13</v>
      </c>
      <c r="E1449" s="6" t="s">
        <v>41</v>
      </c>
      <c r="F1449" s="6" t="s">
        <v>2482</v>
      </c>
      <c r="G1449">
        <v>3</v>
      </c>
      <c r="H1449">
        <v>202303</v>
      </c>
      <c r="I1449" s="9">
        <v>56.41</v>
      </c>
      <c r="J1449" s="9">
        <v>3.3</v>
      </c>
      <c r="K1449" s="9">
        <v>3.41</v>
      </c>
      <c r="L1449" s="9">
        <v>3.7</v>
      </c>
      <c r="M1449" s="27" t="str">
        <f>IFERROR(INDEX(Data!AE:AE,MATCH(ZACKS_Screener[[#This Row],[Company Name]] &amp; " *", Data!AD:AD,0)), "")</f>
        <v/>
      </c>
      <c r="N1449" t="str">
        <f>INDEX(Data!AI:AI,MATCH( ZACKS_Screener[[#This Row],[NAICS1]], Data!AH:AH,0))</f>
        <v/>
      </c>
      <c r="O14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3.333333333333343E-2</v>
      </c>
      <c r="P14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8.5043988269794729E-2</v>
      </c>
      <c r="Q1449" s="18">
        <f>IFERROR(ZACKS_Screener[[#This Row],[Price]]/ZACKS_Screener[[#This Row],[EPS1]], "")</f>
        <v>16.542521994134894</v>
      </c>
      <c r="R1449" s="18">
        <f>IFERROR(ZACKS_Screener[[#This Row],[Price]]/ZACKS_Screener[[#This Row],[EPS2]], "")</f>
        <v>15.245945945945945</v>
      </c>
      <c r="S1449" s="18">
        <f>IFERROR(ZACKS_Screener[[#This Row],[PE1]]/(ZACKS_Screener[[#This Row],[EG1]]*100), "")</f>
        <v>4.9627565982404542</v>
      </c>
      <c r="T1449" s="18">
        <f>IFERROR(ZACKS_Screener[[#This Row],[PE2]]/(ZACKS_Screener[[#This Row],[EG2]]*100), "")</f>
        <v>1.7927129543336435</v>
      </c>
      <c r="U1449"/>
    </row>
    <row r="1450" spans="1:21" hidden="1" x14ac:dyDescent="0.25">
      <c r="A1450" s="24" t="s">
        <v>2484</v>
      </c>
      <c r="B1450" s="34">
        <v>13452.94</v>
      </c>
      <c r="C1450" s="6" t="s">
        <v>2483</v>
      </c>
      <c r="D1450" s="6" t="s">
        <v>13</v>
      </c>
      <c r="E1450" s="6" t="s">
        <v>37</v>
      </c>
      <c r="F1450" s="6" t="s">
        <v>70</v>
      </c>
      <c r="G1450">
        <v>12</v>
      </c>
      <c r="H1450">
        <v>202212</v>
      </c>
      <c r="I1450" s="9">
        <v>342.53</v>
      </c>
      <c r="J1450" s="9">
        <v>27.08</v>
      </c>
      <c r="K1450" s="9">
        <v>43.69</v>
      </c>
      <c r="L1450" s="9">
        <v>55.34</v>
      </c>
      <c r="M1450" s="27" t="str">
        <f>IFERROR(INDEX(Data!AE:AE,MATCH(ZACKS_Screener[[#This Row],[Company Name]] &amp; " *", Data!AD:AD,0)), "")</f>
        <v/>
      </c>
      <c r="N1450" t="str">
        <f>INDEX(Data!AI:AI,MATCH( ZACKS_Screener[[#This Row],[NAICS1]], Data!AH:AH,0))</f>
        <v/>
      </c>
      <c r="O14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0.61336779911373707</v>
      </c>
      <c r="P14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0.26665140764477013</v>
      </c>
      <c r="Q1450" s="18">
        <f>IFERROR(ZACKS_Screener[[#This Row],[Price]]/ZACKS_Screener[[#This Row],[EPS1]], "")</f>
        <v>7.8400091554131377</v>
      </c>
      <c r="R1450" s="18">
        <f>IFERROR(ZACKS_Screener[[#This Row],[Price]]/ZACKS_Screener[[#This Row],[EPS2]], "")</f>
        <v>6.1895554752439459</v>
      </c>
      <c r="S1450" s="18">
        <f>IFERROR(ZACKS_Screener[[#This Row],[PE1]]/(ZACKS_Screener[[#This Row],[EG1]]*100), "")</f>
        <v>0.12781905353918591</v>
      </c>
      <c r="T1450" s="18">
        <f>IFERROR(ZACKS_Screener[[#This Row],[PE2]]/(ZACKS_Screener[[#This Row],[EG2]]*100), "")</f>
        <v>0.23212161262953462</v>
      </c>
      <c r="U1450"/>
    </row>
    <row r="1451" spans="1:21" hidden="1" x14ac:dyDescent="0.25">
      <c r="A1451" s="24" t="s">
        <v>2486</v>
      </c>
      <c r="B1451" s="34">
        <v>9915.07</v>
      </c>
      <c r="C1451" s="6" t="s">
        <v>2485</v>
      </c>
      <c r="D1451" s="6" t="s">
        <v>22</v>
      </c>
      <c r="E1451" s="6" t="s">
        <v>37</v>
      </c>
      <c r="F1451" s="6" t="s">
        <v>98</v>
      </c>
      <c r="G1451">
        <v>12</v>
      </c>
      <c r="H1451">
        <v>202212</v>
      </c>
      <c r="I1451" s="9">
        <v>57.99</v>
      </c>
      <c r="J1451" s="9">
        <v>3.83</v>
      </c>
      <c r="K1451" s="9">
        <v>4.1100000000000003</v>
      </c>
      <c r="L1451" s="9">
        <v>4.21</v>
      </c>
      <c r="M1451" s="27" t="str">
        <f>IFERROR(INDEX(Data!AE:AE,MATCH(ZACKS_Screener[[#This Row],[Company Name]] &amp; " *", Data!AD:AD,0)), "")</f>
        <v/>
      </c>
      <c r="N1451" t="str">
        <f>INDEX(Data!AI:AI,MATCH( ZACKS_Screener[[#This Row],[NAICS1]], Data!AH:AH,0))</f>
        <v/>
      </c>
      <c r="O14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7.3107049608355151E-2</v>
      </c>
      <c r="P14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2.4330900243308914E-2</v>
      </c>
      <c r="Q1451" s="18">
        <f>IFERROR(ZACKS_Screener[[#This Row],[Price]]/ZACKS_Screener[[#This Row],[EPS1]], "")</f>
        <v>14.10948905109489</v>
      </c>
      <c r="R1451" s="18">
        <f>IFERROR(ZACKS_Screener[[#This Row],[Price]]/ZACKS_Screener[[#This Row],[EPS2]], "")</f>
        <v>13.774346793349169</v>
      </c>
      <c r="S1451" s="18">
        <f>IFERROR(ZACKS_Screener[[#This Row],[PE1]]/(ZACKS_Screener[[#This Row],[EG1]]*100), "")</f>
        <v>1.9299765380604779</v>
      </c>
      <c r="T1451" s="18">
        <f>IFERROR(ZACKS_Screener[[#This Row],[PE2]]/(ZACKS_Screener[[#This Row],[EG2]]*100), "")</f>
        <v>5.6612565320665285</v>
      </c>
      <c r="U1451"/>
    </row>
    <row r="1452" spans="1:21" hidden="1" x14ac:dyDescent="0.25">
      <c r="A1452" s="24" t="s">
        <v>2488</v>
      </c>
      <c r="B1452" s="34">
        <v>82023.67</v>
      </c>
      <c r="C1452" s="6" t="s">
        <v>2487</v>
      </c>
      <c r="D1452" s="6" t="s">
        <v>22</v>
      </c>
      <c r="E1452" s="6" t="s">
        <v>41</v>
      </c>
      <c r="F1452" s="6" t="s">
        <v>67</v>
      </c>
      <c r="G1452">
        <v>12</v>
      </c>
      <c r="H1452">
        <v>202212</v>
      </c>
      <c r="I1452" s="9">
        <v>750.27</v>
      </c>
      <c r="J1452" s="9">
        <v>44.98</v>
      </c>
      <c r="K1452" s="9">
        <v>41.09</v>
      </c>
      <c r="L1452" s="9">
        <v>42.34</v>
      </c>
      <c r="M1452" s="27" t="str">
        <f>IFERROR(INDEX(Data!AE:AE,MATCH(ZACKS_Screener[[#This Row],[Company Name]] &amp; " *", Data!AD:AD,0)), "")</f>
        <v>325412</v>
      </c>
      <c r="N1452" t="str">
        <f>INDEX(Data!AI:AI,MATCH( ZACKS_Screener[[#This Row],[NAICS1]], Data!AH:AH,0))</f>
        <v xml:space="preserve">Pharmaceutical Preparation Manufacturing </v>
      </c>
      <c r="O14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-8.6482881280568996E-2</v>
      </c>
      <c r="P14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3.0421027013871987E-2</v>
      </c>
      <c r="Q1452" s="18">
        <f>IFERROR(ZACKS_Screener[[#This Row],[Price]]/ZACKS_Screener[[#This Row],[EPS1]], "")</f>
        <v>18.259187150158187</v>
      </c>
      <c r="R1452" s="18">
        <f>IFERROR(ZACKS_Screener[[#This Row],[Price]]/ZACKS_Screener[[#This Row],[EPS2]], "")</f>
        <v>17.720122815304673</v>
      </c>
      <c r="S1452" s="18">
        <f>IFERROR(ZACKS_Screener[[#This Row],[PE1]]/(ZACKS_Screener[[#This Row],[EG1]]*100), "")</f>
        <v>-2.1113065244578832</v>
      </c>
      <c r="T1452" s="18">
        <f>IFERROR(ZACKS_Screener[[#This Row],[PE2]]/(ZACKS_Screener[[#This Row],[EG2]]*100), "")</f>
        <v>5.8249587718469522</v>
      </c>
      <c r="U1452"/>
    </row>
    <row r="1453" spans="1:21" hidden="1" x14ac:dyDescent="0.25">
      <c r="A1453" s="24" t="s">
        <v>2489</v>
      </c>
      <c r="B1453" s="34">
        <v>60992.86</v>
      </c>
      <c r="C1453" s="6" t="s">
        <v>2489</v>
      </c>
      <c r="D1453" s="6" t="s">
        <v>13</v>
      </c>
      <c r="E1453" s="6" t="s">
        <v>14</v>
      </c>
      <c r="F1453" s="6" t="s">
        <v>58</v>
      </c>
      <c r="G1453">
        <v>12</v>
      </c>
      <c r="H1453">
        <v>202212</v>
      </c>
      <c r="I1453" s="9">
        <v>32.07</v>
      </c>
      <c r="J1453" s="9">
        <v>1.26</v>
      </c>
      <c r="K1453" s="9">
        <v>1.36</v>
      </c>
      <c r="L1453" s="9">
        <v>1.52</v>
      </c>
      <c r="M1453" s="27" t="str">
        <f>IFERROR(INDEX(Data!AE:AE,MATCH(ZACKS_Screener[[#This Row],[Company Name]] &amp; " *", Data!AD:AD,0)), "")</f>
        <v>513120</v>
      </c>
      <c r="N1453" t="str">
        <f>INDEX(Data!AI:AI,MATCH( ZACKS_Screener[[#This Row],[NAICS1]], Data!AH:AH,0))</f>
        <v xml:space="preserve">Periodical Publishers </v>
      </c>
      <c r="O14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7.936507936507943E-2</v>
      </c>
      <c r="P14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1453" s="18">
        <f>IFERROR(ZACKS_Screener[[#This Row],[Price]]/ZACKS_Screener[[#This Row],[EPS1]], "")</f>
        <v>23.580882352941174</v>
      </c>
      <c r="R1453" s="18">
        <f>IFERROR(ZACKS_Screener[[#This Row],[Price]]/ZACKS_Screener[[#This Row],[EPS2]], "")</f>
        <v>21.098684210526315</v>
      </c>
      <c r="S1453" s="18">
        <f>IFERROR(ZACKS_Screener[[#This Row],[PE1]]/(ZACKS_Screener[[#This Row],[EG1]]*100), "")</f>
        <v>2.9711911764705854</v>
      </c>
      <c r="T1453" s="18">
        <f>IFERROR(ZACKS_Screener[[#This Row],[PE2]]/(ZACKS_Screener[[#This Row],[EG2]]*100), "")</f>
        <v>1.7933881578947377</v>
      </c>
      <c r="U1453"/>
    </row>
    <row r="1454" spans="1:21" hidden="1" x14ac:dyDescent="0.25">
      <c r="A1454" s="24" t="s">
        <v>2491</v>
      </c>
      <c r="B1454" s="34">
        <v>3486.01</v>
      </c>
      <c r="C1454" s="6" t="s">
        <v>2490</v>
      </c>
      <c r="D1454" s="6" t="s">
        <v>22</v>
      </c>
      <c r="E1454" s="6" t="s">
        <v>85</v>
      </c>
      <c r="F1454" s="6" t="s">
        <v>985</v>
      </c>
      <c r="G1454">
        <v>12</v>
      </c>
      <c r="H1454">
        <v>202212</v>
      </c>
      <c r="I1454" s="9">
        <v>19.59</v>
      </c>
      <c r="J1454" s="9">
        <v>-0.68</v>
      </c>
      <c r="K1454" s="9">
        <v>-0.63</v>
      </c>
      <c r="L1454" s="9">
        <v>-0.53</v>
      </c>
      <c r="M1454" s="27" t="str">
        <f>IFERROR(INDEX(Data!AE:AE,MATCH(ZACKS_Screener[[#This Row],[Company Name]] &amp; " *", Data!AD:AD,0)), "")</f>
        <v/>
      </c>
      <c r="N1454" t="str">
        <f>INDEX(Data!AI:AI,MATCH( ZACKS_Screener[[#This Row],[NAICS1]], Data!AH:AH,0))</f>
        <v/>
      </c>
      <c r="O14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7.352941176470594E-2</v>
      </c>
      <c r="P14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0.15873015873015869</v>
      </c>
      <c r="Q1454" s="18">
        <f>IFERROR(ZACKS_Screener[[#This Row],[Price]]/ZACKS_Screener[[#This Row],[EPS1]], "")</f>
        <v>-31.095238095238095</v>
      </c>
      <c r="R1454" s="18">
        <f>IFERROR(ZACKS_Screener[[#This Row],[Price]]/ZACKS_Screener[[#This Row],[EPS2]], "")</f>
        <v>-36.962264150943398</v>
      </c>
      <c r="S1454" s="18">
        <f>IFERROR(ZACKS_Screener[[#This Row],[PE1]]/(ZACKS_Screener[[#This Row],[EG1]]*100), "")</f>
        <v>-4.2289523809523777</v>
      </c>
      <c r="T1454" s="18">
        <f>IFERROR(ZACKS_Screener[[#This Row],[PE2]]/(ZACKS_Screener[[#This Row],[EG2]]*100), "")</f>
        <v>-2.3286226415094347</v>
      </c>
      <c r="U1454"/>
    </row>
    <row r="1455" spans="1:21" hidden="1" x14ac:dyDescent="0.25">
      <c r="A1455" s="24" t="s">
        <v>2493</v>
      </c>
      <c r="B1455" s="34">
        <v>3457.74</v>
      </c>
      <c r="C1455" s="6" t="s">
        <v>2492</v>
      </c>
      <c r="D1455" s="6" t="s">
        <v>22</v>
      </c>
      <c r="E1455" s="6" t="s">
        <v>41</v>
      </c>
      <c r="F1455" s="6" t="s">
        <v>67</v>
      </c>
      <c r="G1455">
        <v>12</v>
      </c>
      <c r="H1455">
        <v>202212</v>
      </c>
      <c r="I1455" s="9">
        <v>92.08</v>
      </c>
      <c r="J1455" s="9">
        <v>-8.19</v>
      </c>
      <c r="K1455" s="9">
        <v>-10.49</v>
      </c>
      <c r="L1455" s="9">
        <v>-4.38</v>
      </c>
      <c r="M1455" s="27" t="str">
        <f>IFERROR(INDEX(Data!AE:AE,MATCH(ZACKS_Screener[[#This Row],[Company Name]] &amp; " *", Data!AD:AD,0)), "")</f>
        <v/>
      </c>
      <c r="N1455" t="str">
        <f>INDEX(Data!AI:AI,MATCH( ZACKS_Screener[[#This Row],[NAICS1]], Data!AH:AH,0))</f>
        <v/>
      </c>
      <c r="O14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-0.28083028083028094</v>
      </c>
      <c r="P14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0.58245948522402291</v>
      </c>
      <c r="Q1455" s="18">
        <f>IFERROR(ZACKS_Screener[[#This Row],[Price]]/ZACKS_Screener[[#This Row],[EPS1]], "")</f>
        <v>-8.7778836987607249</v>
      </c>
      <c r="R1455" s="18">
        <f>IFERROR(ZACKS_Screener[[#This Row],[Price]]/ZACKS_Screener[[#This Row],[EPS2]], "")</f>
        <v>-21.022831050228312</v>
      </c>
      <c r="S1455" s="18">
        <f>IFERROR(ZACKS_Screener[[#This Row],[PE1]]/(ZACKS_Screener[[#This Row],[EG1]]*100), "")</f>
        <v>0.31256898909934916</v>
      </c>
      <c r="T1455" s="18">
        <f>IFERROR(ZACKS_Screener[[#This Row],[PE2]]/(ZACKS_Screener[[#This Row],[EG2]]*100), "")</f>
        <v>-0.36093207482306872</v>
      </c>
      <c r="U1455"/>
    </row>
    <row r="1456" spans="1:21" hidden="1" x14ac:dyDescent="0.25">
      <c r="A1456" s="24" t="s">
        <v>2495</v>
      </c>
      <c r="B1456" s="34">
        <v>10600.36</v>
      </c>
      <c r="C1456" s="6" t="s">
        <v>2494</v>
      </c>
      <c r="D1456" s="6" t="s">
        <v>13</v>
      </c>
      <c r="E1456" s="6" t="s">
        <v>37</v>
      </c>
      <c r="F1456" s="6" t="s">
        <v>250</v>
      </c>
      <c r="G1456">
        <v>12</v>
      </c>
      <c r="H1456">
        <v>202212</v>
      </c>
      <c r="I1456" s="9">
        <v>52.76</v>
      </c>
      <c r="J1456" s="9">
        <v>1.96</v>
      </c>
      <c r="K1456" s="9">
        <v>2.19</v>
      </c>
      <c r="L1456" s="9">
        <v>2.5299999999999998</v>
      </c>
      <c r="M1456" s="27" t="str">
        <f>IFERROR(INDEX(Data!AE:AE,MATCH(ZACKS_Screener[[#This Row],[Company Name]] &amp; " *", Data!AD:AD,0)), "")</f>
        <v/>
      </c>
      <c r="N1456" t="str">
        <f>INDEX(Data!AI:AI,MATCH( ZACKS_Screener[[#This Row],[NAICS1]], Data!AH:AH,0))</f>
        <v/>
      </c>
      <c r="O14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0.1173469387755102</v>
      </c>
      <c r="P14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0.15525114155251135</v>
      </c>
      <c r="Q1456" s="18">
        <f>IFERROR(ZACKS_Screener[[#This Row],[Price]]/ZACKS_Screener[[#This Row],[EPS1]], "")</f>
        <v>24.091324200913242</v>
      </c>
      <c r="R1456" s="18">
        <f>IFERROR(ZACKS_Screener[[#This Row],[Price]]/ZACKS_Screener[[#This Row],[EPS2]], "")</f>
        <v>20.853754940711465</v>
      </c>
      <c r="S1456" s="18">
        <f>IFERROR(ZACKS_Screener[[#This Row],[PE1]]/(ZACKS_Screener[[#This Row],[EG1]]*100), "")</f>
        <v>2.0529998014691286</v>
      </c>
      <c r="T1456" s="18">
        <f>IFERROR(ZACKS_Screener[[#This Row],[PE2]]/(ZACKS_Screener[[#This Row],[EG2]]*100), "")</f>
        <v>1.3432271564752389</v>
      </c>
      <c r="U1456"/>
    </row>
    <row r="1457" spans="1:21" hidden="1" x14ac:dyDescent="0.25">
      <c r="A1457" s="24" t="s">
        <v>2497</v>
      </c>
      <c r="B1457" s="34">
        <v>5880.25</v>
      </c>
      <c r="C1457" s="6" t="s">
        <v>2496</v>
      </c>
      <c r="D1457" s="6" t="s">
        <v>22</v>
      </c>
      <c r="E1457" s="6" t="s">
        <v>330</v>
      </c>
      <c r="F1457" s="6" t="s">
        <v>2498</v>
      </c>
      <c r="G1457">
        <v>12</v>
      </c>
      <c r="H1457">
        <v>202212</v>
      </c>
      <c r="I1457" s="9">
        <v>28</v>
      </c>
      <c r="J1457" s="9">
        <v>1.28</v>
      </c>
      <c r="K1457" s="9">
        <v>1.34</v>
      </c>
      <c r="L1457" s="9">
        <v>1.46</v>
      </c>
      <c r="M1457" s="27" t="str">
        <f>IFERROR(INDEX(Data!AE:AE,MATCH(ZACKS_Screener[[#This Row],[Company Name]] &amp; " *", Data!AD:AD,0)), "")</f>
        <v>331315</v>
      </c>
      <c r="N1457" t="str">
        <f>INDEX(Data!AI:AI,MATCH( ZACKS_Screener[[#This Row],[NAICS1]], Data!AH:AH,0))</f>
        <v xml:space="preserve">Aluminum Sheet, Plate, and Foil Manufacturing </v>
      </c>
      <c r="O14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4.6875000000000042E-2</v>
      </c>
      <c r="P14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8.9552238805970061E-2</v>
      </c>
      <c r="Q1457" s="18">
        <f>IFERROR(ZACKS_Screener[[#This Row],[Price]]/ZACKS_Screener[[#This Row],[EPS1]], "")</f>
        <v>20.8955223880597</v>
      </c>
      <c r="R1457" s="18">
        <f>IFERROR(ZACKS_Screener[[#This Row],[Price]]/ZACKS_Screener[[#This Row],[EPS2]], "")</f>
        <v>19.178082191780824</v>
      </c>
      <c r="S1457" s="18">
        <f>IFERROR(ZACKS_Screener[[#This Row],[PE1]]/(ZACKS_Screener[[#This Row],[EG1]]*100), "")</f>
        <v>4.4577114427860653</v>
      </c>
      <c r="T1457" s="18">
        <f>IFERROR(ZACKS_Screener[[#This Row],[PE2]]/(ZACKS_Screener[[#This Row],[EG2]]*100), "")</f>
        <v>2.1415525114155276</v>
      </c>
      <c r="U1457"/>
    </row>
    <row r="1458" spans="1:21" hidden="1" x14ac:dyDescent="0.25">
      <c r="A1458" s="24" t="s">
        <v>41570</v>
      </c>
      <c r="B1458" s="34">
        <v>2439.15</v>
      </c>
      <c r="C1458" s="6" t="s">
        <v>41569</v>
      </c>
      <c r="D1458" s="6" t="s">
        <v>13</v>
      </c>
      <c r="E1458" s="6" t="s">
        <v>18</v>
      </c>
      <c r="F1458" s="6" t="s">
        <v>115</v>
      </c>
      <c r="G1458">
        <v>12</v>
      </c>
      <c r="H1458">
        <v>202212</v>
      </c>
      <c r="I1458" s="9">
        <v>16.579999999999998</v>
      </c>
      <c r="J1458" s="9">
        <v>1.9</v>
      </c>
      <c r="K1458" s="9">
        <v>1.91</v>
      </c>
      <c r="L1458" s="9">
        <v>2.17</v>
      </c>
      <c r="M1458" s="27" t="str">
        <f>IFERROR(INDEX(Data!AE:AE,MATCH(ZACKS_Screener[[#This Row],[Company Name]] &amp; " *", Data!AD:AD,0)), "")</f>
        <v>423690</v>
      </c>
      <c r="N1458" t="str">
        <f>INDEX(Data!AI:AI,MATCH( ZACKS_Screener[[#This Row],[NAICS1]], Data!AH:AH,0))</f>
        <v xml:space="preserve">Other Electronic Parts and Equipment Merchant Wholesalers </v>
      </c>
      <c r="O14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5.2631578947368472E-3</v>
      </c>
      <c r="P14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0.13612565445026178</v>
      </c>
      <c r="Q1458" s="18">
        <f>IFERROR(ZACKS_Screener[[#This Row],[Price]]/ZACKS_Screener[[#This Row],[EPS1]], "")</f>
        <v>8.6806282722513082</v>
      </c>
      <c r="R1458" s="18">
        <f>IFERROR(ZACKS_Screener[[#This Row],[Price]]/ZACKS_Screener[[#This Row],[EPS2]], "")</f>
        <v>7.6405529953917046</v>
      </c>
      <c r="S1458" s="18">
        <f>IFERROR(ZACKS_Screener[[#This Row],[PE1]]/(ZACKS_Screener[[#This Row],[EG1]]*100), "")</f>
        <v>16.493193717277467</v>
      </c>
      <c r="T1458" s="18">
        <f>IFERROR(ZACKS_Screener[[#This Row],[PE2]]/(ZACKS_Screener[[#This Row],[EG2]]*100), "")</f>
        <v>0.56128677773839064</v>
      </c>
      <c r="U1458"/>
    </row>
    <row r="1459" spans="1:21" hidden="1" x14ac:dyDescent="0.25">
      <c r="A1459" s="24" t="s">
        <v>2500</v>
      </c>
      <c r="B1459" s="34">
        <v>16701.939999999999</v>
      </c>
      <c r="C1459" s="6" t="s">
        <v>2499</v>
      </c>
      <c r="D1459" s="6" t="s">
        <v>13</v>
      </c>
      <c r="E1459" s="6" t="s">
        <v>37</v>
      </c>
      <c r="F1459" s="6" t="s">
        <v>550</v>
      </c>
      <c r="G1459">
        <v>12</v>
      </c>
      <c r="H1459">
        <v>202212</v>
      </c>
      <c r="I1459" s="9">
        <v>17.8</v>
      </c>
      <c r="J1459" s="9">
        <v>2.37</v>
      </c>
      <c r="K1459" s="9">
        <v>2.38</v>
      </c>
      <c r="L1459" s="9">
        <v>2.2400000000000002</v>
      </c>
      <c r="M1459" s="27" t="str">
        <f>IFERROR(INDEX(Data!AE:AE,MATCH(ZACKS_Screener[[#This Row],[Company Name]] &amp; " *", Data!AD:AD,0)), "")</f>
        <v/>
      </c>
      <c r="N1459" t="str">
        <f>INDEX(Data!AI:AI,MATCH( ZACKS_Screener[[#This Row],[NAICS1]], Data!AH:AH,0))</f>
        <v/>
      </c>
      <c r="O14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4.2194092827003314E-3</v>
      </c>
      <c r="P14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-5.8823529411764573E-2</v>
      </c>
      <c r="Q1459" s="18">
        <f>IFERROR(ZACKS_Screener[[#This Row],[Price]]/ZACKS_Screener[[#This Row],[EPS1]], "")</f>
        <v>7.4789915966386564</v>
      </c>
      <c r="R1459" s="18">
        <f>IFERROR(ZACKS_Screener[[#This Row],[Price]]/ZACKS_Screener[[#This Row],[EPS2]], "")</f>
        <v>7.9464285714285712</v>
      </c>
      <c r="S1459" s="18">
        <f>IFERROR(ZACKS_Screener[[#This Row],[PE1]]/(ZACKS_Screener[[#This Row],[EG1]]*100), "")</f>
        <v>17.725210084033996</v>
      </c>
      <c r="T1459" s="18">
        <f>IFERROR(ZACKS_Screener[[#This Row],[PE2]]/(ZACKS_Screener[[#This Row],[EG2]]*100), "")</f>
        <v>-1.35089285714286</v>
      </c>
      <c r="U1459"/>
    </row>
    <row r="1460" spans="1:21" hidden="1" x14ac:dyDescent="0.25">
      <c r="A1460" s="24" t="s">
        <v>2502</v>
      </c>
      <c r="B1460" s="34">
        <v>9508.2099999999991</v>
      </c>
      <c r="C1460" s="6" t="s">
        <v>2501</v>
      </c>
      <c r="D1460" s="6" t="s">
        <v>13</v>
      </c>
      <c r="E1460" s="6" t="s">
        <v>37</v>
      </c>
      <c r="F1460" s="6" t="s">
        <v>127</v>
      </c>
      <c r="G1460">
        <v>12</v>
      </c>
      <c r="H1460">
        <v>202212</v>
      </c>
      <c r="I1460" s="9">
        <v>142.88999999999999</v>
      </c>
      <c r="J1460" s="9">
        <v>14.43</v>
      </c>
      <c r="K1460" s="9">
        <v>17.79</v>
      </c>
      <c r="L1460" s="9">
        <v>18.09</v>
      </c>
      <c r="M1460" s="27" t="str">
        <f>IFERROR(INDEX(Data!AE:AE,MATCH(ZACKS_Screener[[#This Row],[Company Name]] &amp; " *", Data!AD:AD,0)), "")</f>
        <v/>
      </c>
      <c r="N1460" t="str">
        <f>INDEX(Data!AI:AI,MATCH( ZACKS_Screener[[#This Row],[NAICS1]], Data!AH:AH,0))</f>
        <v/>
      </c>
      <c r="O14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0.23284823284823281</v>
      </c>
      <c r="P14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1.6863406408094476E-2</v>
      </c>
      <c r="Q1460" s="18">
        <f>IFERROR(ZACKS_Screener[[#This Row],[Price]]/ZACKS_Screener[[#This Row],[EPS1]], "")</f>
        <v>8.0320404721753782</v>
      </c>
      <c r="R1460" s="18">
        <f>IFERROR(ZACKS_Screener[[#This Row],[Price]]/ZACKS_Screener[[#This Row],[EPS2]], "")</f>
        <v>7.8988391376451075</v>
      </c>
      <c r="S1460" s="18">
        <f>IFERROR(ZACKS_Screener[[#This Row],[PE1]]/(ZACKS_Screener[[#This Row],[EG1]]*100), "")</f>
        <v>0.34494745242110336</v>
      </c>
      <c r="T1460" s="18">
        <f>IFERROR(ZACKS_Screener[[#This Row],[PE2]]/(ZACKS_Screener[[#This Row],[EG2]]*100), "")</f>
        <v>4.6840116086235373</v>
      </c>
      <c r="U1460"/>
    </row>
    <row r="1461" spans="1:21" hidden="1" x14ac:dyDescent="0.25">
      <c r="A1461" s="24" t="s">
        <v>2504</v>
      </c>
      <c r="B1461" s="34">
        <v>9183.2999999999993</v>
      </c>
      <c r="C1461" s="6" t="s">
        <v>2503</v>
      </c>
      <c r="D1461" s="6" t="s">
        <v>22</v>
      </c>
      <c r="E1461" s="6" t="s">
        <v>41</v>
      </c>
      <c r="F1461" s="6" t="s">
        <v>67</v>
      </c>
      <c r="G1461">
        <v>12</v>
      </c>
      <c r="H1461">
        <v>202212</v>
      </c>
      <c r="I1461" s="9">
        <v>164.93</v>
      </c>
      <c r="J1461" s="9">
        <v>3.28</v>
      </c>
      <c r="K1461" s="9">
        <v>2.39</v>
      </c>
      <c r="L1461" s="9">
        <v>3.02</v>
      </c>
      <c r="M1461" s="27" t="str">
        <f>IFERROR(INDEX(Data!AE:AE,MATCH(ZACKS_Screener[[#This Row],[Company Name]] &amp; " *", Data!AD:AD,0)), "")</f>
        <v>325414</v>
      </c>
      <c r="N1461" t="str">
        <f>INDEX(Data!AI:AI,MATCH( ZACKS_Screener[[#This Row],[NAICS1]], Data!AH:AH,0))</f>
        <v xml:space="preserve">Biological Product (except Diagnostic) Manufacturing </v>
      </c>
      <c r="O14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-0.27134146341463405</v>
      </c>
      <c r="P14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0.2635983263598326</v>
      </c>
      <c r="Q1461" s="18">
        <f>IFERROR(ZACKS_Screener[[#This Row],[Price]]/ZACKS_Screener[[#This Row],[EPS1]], "")</f>
        <v>69.008368200836813</v>
      </c>
      <c r="R1461" s="18">
        <f>IFERROR(ZACKS_Screener[[#This Row],[Price]]/ZACKS_Screener[[#This Row],[EPS2]], "")</f>
        <v>54.612582781456958</v>
      </c>
      <c r="S1461" s="18">
        <f>IFERROR(ZACKS_Screener[[#This Row],[PE1]]/(ZACKS_Screener[[#This Row],[EG1]]*100), "")</f>
        <v>-2.543229749424099</v>
      </c>
      <c r="T1461" s="18">
        <f>IFERROR(ZACKS_Screener[[#This Row],[PE2]]/(ZACKS_Screener[[#This Row],[EG2]]*100), "")</f>
        <v>2.0718106801219389</v>
      </c>
      <c r="U1461"/>
    </row>
    <row r="1462" spans="1:21" hidden="1" x14ac:dyDescent="0.25">
      <c r="A1462" s="24" t="s">
        <v>2506</v>
      </c>
      <c r="B1462" s="34">
        <v>8009.02</v>
      </c>
      <c r="C1462" s="6" t="s">
        <v>2505</v>
      </c>
      <c r="D1462" s="6" t="s">
        <v>22</v>
      </c>
      <c r="E1462" s="6" t="s">
        <v>130</v>
      </c>
      <c r="F1462" s="6" t="s">
        <v>131</v>
      </c>
      <c r="G1462">
        <v>12</v>
      </c>
      <c r="H1462">
        <v>202212</v>
      </c>
      <c r="I1462" s="9">
        <v>122.09</v>
      </c>
      <c r="J1462" s="9">
        <v>3.43</v>
      </c>
      <c r="K1462" s="9">
        <v>3.79</v>
      </c>
      <c r="L1462" s="9">
        <v>4.38</v>
      </c>
      <c r="M1462" s="27" t="str">
        <f>IFERROR(INDEX(Data!AE:AE,MATCH(ZACKS_Screener[[#This Row],[Company Name]] &amp; " *", Data!AD:AD,0)), "")</f>
        <v>523999</v>
      </c>
      <c r="N1462" t="str">
        <f>INDEX(Data!AI:AI,MATCH( ZACKS_Screener[[#This Row],[NAICS1]], Data!AH:AH,0))</f>
        <v xml:space="preserve">Miscellaneous Financial Investment Activities </v>
      </c>
      <c r="O14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0.10495626822157431</v>
      </c>
      <c r="P14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0.15567282321899734</v>
      </c>
      <c r="Q1462" s="18">
        <f>IFERROR(ZACKS_Screener[[#This Row],[Price]]/ZACKS_Screener[[#This Row],[EPS1]], "")</f>
        <v>32.213720316622691</v>
      </c>
      <c r="R1462" s="18">
        <f>IFERROR(ZACKS_Screener[[#This Row],[Price]]/ZACKS_Screener[[#This Row],[EPS2]], "")</f>
        <v>27.874429223744293</v>
      </c>
      <c r="S1462" s="18">
        <f>IFERROR(ZACKS_Screener[[#This Row],[PE1]]/(ZACKS_Screener[[#This Row],[EG1]]*100), "")</f>
        <v>3.0692516857226635</v>
      </c>
      <c r="T1462" s="18">
        <f>IFERROR(ZACKS_Screener[[#This Row],[PE2]]/(ZACKS_Screener[[#This Row],[EG2]]*100), "")</f>
        <v>1.7905777416608626</v>
      </c>
      <c r="U1462"/>
    </row>
    <row r="1463" spans="1:21" hidden="1" x14ac:dyDescent="0.25">
      <c r="A1463" s="24" t="s">
        <v>2507</v>
      </c>
      <c r="B1463" s="34">
        <v>5656.61</v>
      </c>
      <c r="C1463" s="6" t="s">
        <v>2507</v>
      </c>
      <c r="D1463" s="6" t="s">
        <v>13</v>
      </c>
      <c r="E1463" s="6" t="s">
        <v>51</v>
      </c>
      <c r="F1463" s="6" t="s">
        <v>76</v>
      </c>
      <c r="G1463">
        <v>1</v>
      </c>
      <c r="H1463">
        <v>202301</v>
      </c>
      <c r="I1463" s="9">
        <v>256.51</v>
      </c>
      <c r="J1463" s="9">
        <v>20.059999999999999</v>
      </c>
      <c r="K1463" s="9">
        <v>10.33</v>
      </c>
      <c r="L1463" s="9">
        <v>14.88</v>
      </c>
      <c r="M1463" s="27" t="str">
        <f>IFERROR(INDEX(Data!AE:AE,MATCH(ZACKS_Screener[[#This Row],[Company Name]] &amp; " *", Data!AD:AD,0)), "")</f>
        <v/>
      </c>
      <c r="N1463" t="str">
        <f>INDEX(Data!AI:AI,MATCH( ZACKS_Screener[[#This Row],[NAICS1]], Data!AH:AH,0))</f>
        <v/>
      </c>
      <c r="O14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-0.48504486540378861</v>
      </c>
      <c r="P14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0.44046466602129725</v>
      </c>
      <c r="Q1463" s="18">
        <f>IFERROR(ZACKS_Screener[[#This Row],[Price]]/ZACKS_Screener[[#This Row],[EPS1]], "")</f>
        <v>24.831558567279767</v>
      </c>
      <c r="R1463" s="18">
        <f>IFERROR(ZACKS_Screener[[#This Row],[Price]]/ZACKS_Screener[[#This Row],[EPS2]], "")</f>
        <v>17.238575268817204</v>
      </c>
      <c r="S1463" s="18">
        <f>IFERROR(ZACKS_Screener[[#This Row],[PE1]]/(ZACKS_Screener[[#This Row],[EG1]]*100), "")</f>
        <v>-0.51194354045183155</v>
      </c>
      <c r="T1463" s="18">
        <f>IFERROR(ZACKS_Screener[[#This Row],[PE2]]/(ZACKS_Screener[[#This Row],[EG2]]*100), "")</f>
        <v>0.39137248907006966</v>
      </c>
      <c r="U1463"/>
    </row>
    <row r="1464" spans="1:21" hidden="1" x14ac:dyDescent="0.25">
      <c r="A1464" s="24" t="s">
        <v>2509</v>
      </c>
      <c r="B1464" s="34">
        <v>7501.37</v>
      </c>
      <c r="C1464" s="6" t="s">
        <v>2508</v>
      </c>
      <c r="D1464" s="6" t="s">
        <v>13</v>
      </c>
      <c r="E1464" s="6" t="s">
        <v>85</v>
      </c>
      <c r="F1464" s="6" t="s">
        <v>1903</v>
      </c>
      <c r="G1464">
        <v>12</v>
      </c>
      <c r="H1464">
        <v>202212</v>
      </c>
      <c r="I1464" s="9">
        <v>69.61</v>
      </c>
      <c r="J1464" s="9">
        <v>6.03</v>
      </c>
      <c r="K1464" s="9">
        <v>4.29</v>
      </c>
      <c r="L1464" s="9">
        <v>4.99</v>
      </c>
      <c r="M1464" s="27" t="str">
        <f>IFERROR(INDEX(Data!AE:AE,MATCH(ZACKS_Screener[[#This Row],[Company Name]] &amp; " *", Data!AD:AD,0)), "")</f>
        <v>561320</v>
      </c>
      <c r="N1464" t="str">
        <f>INDEX(Data!AI:AI,MATCH( ZACKS_Screener[[#This Row],[NAICS1]], Data!AH:AH,0))</f>
        <v>Temporary Help Services</v>
      </c>
      <c r="O14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-0.28855721393034828</v>
      </c>
      <c r="P14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0.16317016317016322</v>
      </c>
      <c r="Q1464" s="18">
        <f>IFERROR(ZACKS_Screener[[#This Row],[Price]]/ZACKS_Screener[[#This Row],[EPS1]], "")</f>
        <v>16.226107226107224</v>
      </c>
      <c r="R1464" s="18">
        <f>IFERROR(ZACKS_Screener[[#This Row],[Price]]/ZACKS_Screener[[#This Row],[EPS2]], "")</f>
        <v>13.949899799599198</v>
      </c>
      <c r="S1464" s="18">
        <f>IFERROR(ZACKS_Screener[[#This Row],[PE1]]/(ZACKS_Screener[[#This Row],[EG1]]*100), "")</f>
        <v>-0.56231854352543997</v>
      </c>
      <c r="T1464" s="18">
        <f>IFERROR(ZACKS_Screener[[#This Row],[PE2]]/(ZACKS_Screener[[#This Row],[EG2]]*100), "")</f>
        <v>0.85492957343257914</v>
      </c>
      <c r="U1464"/>
    </row>
    <row r="1465" spans="1:21" hidden="1" x14ac:dyDescent="0.25">
      <c r="A1465" s="24" t="s">
        <v>2511</v>
      </c>
      <c r="B1465" s="34">
        <v>5325.81</v>
      </c>
      <c r="C1465" s="6" t="s">
        <v>2510</v>
      </c>
      <c r="D1465" s="6" t="s">
        <v>13</v>
      </c>
      <c r="E1465" s="6" t="s">
        <v>37</v>
      </c>
      <c r="F1465" s="6" t="s">
        <v>250</v>
      </c>
      <c r="G1465">
        <v>12</v>
      </c>
      <c r="H1465">
        <v>202212</v>
      </c>
      <c r="I1465" s="9">
        <v>96.54</v>
      </c>
      <c r="J1465" s="9">
        <v>6.52</v>
      </c>
      <c r="K1465" s="9">
        <v>7.4</v>
      </c>
      <c r="L1465" s="9">
        <v>8.2100000000000009</v>
      </c>
      <c r="M1465" s="27" t="str">
        <f>IFERROR(INDEX(Data!AE:AE,MATCH(ZACKS_Screener[[#This Row],[Company Name]] &amp; " *", Data!AD:AD,0)), "")</f>
        <v/>
      </c>
      <c r="N1465" t="str">
        <f>INDEX(Data!AI:AI,MATCH( ZACKS_Screener[[#This Row],[NAICS1]], Data!AH:AH,0))</f>
        <v/>
      </c>
      <c r="O14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0.13496932515337437</v>
      </c>
      <c r="P14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0.10945945945945952</v>
      </c>
      <c r="Q1465" s="18">
        <f>IFERROR(ZACKS_Screener[[#This Row],[Price]]/ZACKS_Screener[[#This Row],[EPS1]], "")</f>
        <v>13.045945945945947</v>
      </c>
      <c r="R1465" s="18">
        <f>IFERROR(ZACKS_Screener[[#This Row],[Price]]/ZACKS_Screener[[#This Row],[EPS2]], "")</f>
        <v>11.758830694275273</v>
      </c>
      <c r="S1465" s="18">
        <f>IFERROR(ZACKS_Screener[[#This Row],[PE1]]/(ZACKS_Screener[[#This Row],[EG1]]*100), "")</f>
        <v>0.96658599508599408</v>
      </c>
      <c r="T1465" s="18">
        <f>IFERROR(ZACKS_Screener[[#This Row],[PE2]]/(ZACKS_Screener[[#This Row],[EG2]]*100), "")</f>
        <v>1.0742635449090985</v>
      </c>
      <c r="U1465"/>
    </row>
    <row r="1466" spans="1:21" hidden="1" x14ac:dyDescent="0.25">
      <c r="A1466" s="24" t="s">
        <v>2513</v>
      </c>
      <c r="B1466" s="34">
        <v>4843.95</v>
      </c>
      <c r="C1466" s="6" t="s">
        <v>2512</v>
      </c>
      <c r="D1466" s="6" t="s">
        <v>13</v>
      </c>
      <c r="E1466" s="6" t="s">
        <v>223</v>
      </c>
      <c r="F1466" s="6" t="s">
        <v>1508</v>
      </c>
      <c r="G1466">
        <v>12</v>
      </c>
      <c r="H1466">
        <v>202212</v>
      </c>
      <c r="I1466" s="9">
        <v>6.32</v>
      </c>
      <c r="J1466" s="9">
        <v>-0.93</v>
      </c>
      <c r="K1466" s="9">
        <v>-0.46</v>
      </c>
      <c r="L1466" s="9">
        <v>0.38</v>
      </c>
      <c r="M1466" s="27" t="str">
        <f>IFERROR(INDEX(Data!AE:AE,MATCH(ZACKS_Screener[[#This Row],[Company Name]] &amp; " *", Data!AD:AD,0)), "")</f>
        <v>213111</v>
      </c>
      <c r="N1466" t="str">
        <f>INDEX(Data!AI:AI,MATCH( ZACKS_Screener[[#This Row],[NAICS1]], Data!AH:AH,0))</f>
        <v>Drilling Oil and Gas Wells</v>
      </c>
      <c r="O14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0.5053763440860215</v>
      </c>
      <c r="P14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66" s="18">
        <f>IFERROR(ZACKS_Screener[[#This Row],[Price]]/ZACKS_Screener[[#This Row],[EPS1]], "")</f>
        <v>-13.739130434782609</v>
      </c>
      <c r="R1466" s="18">
        <f>IFERROR(ZACKS_Screener[[#This Row],[Price]]/ZACKS_Screener[[#This Row],[EPS2]], "")</f>
        <v>16.631578947368421</v>
      </c>
      <c r="S1466" s="18">
        <f>IFERROR(ZACKS_Screener[[#This Row],[PE1]]/(ZACKS_Screener[[#This Row],[EG1]]*100), "")</f>
        <v>-0.27185938945420907</v>
      </c>
      <c r="T1466" s="18">
        <f>IFERROR(ZACKS_Screener[[#This Row],[PE2]]/(ZACKS_Screener[[#This Row],[EG2]]*100), "")</f>
        <v>0.16631578947368422</v>
      </c>
      <c r="U1466"/>
    </row>
    <row r="1467" spans="1:21" hidden="1" x14ac:dyDescent="0.25">
      <c r="A1467" s="24" t="s">
        <v>2515</v>
      </c>
      <c r="B1467" s="34">
        <v>78709.62</v>
      </c>
      <c r="C1467" s="6" t="s">
        <v>2514</v>
      </c>
      <c r="D1467" s="6" t="s">
        <v>13</v>
      </c>
      <c r="E1467" s="6" t="s">
        <v>130</v>
      </c>
      <c r="F1467" s="6" t="s">
        <v>482</v>
      </c>
      <c r="G1467">
        <v>12</v>
      </c>
      <c r="H1467">
        <v>202212</v>
      </c>
      <c r="I1467" s="9">
        <v>62.92</v>
      </c>
      <c r="J1467" s="9">
        <v>8.15</v>
      </c>
      <c r="K1467" s="9">
        <v>8.9</v>
      </c>
      <c r="L1467" s="9">
        <v>8.4700000000000006</v>
      </c>
      <c r="M1467" s="27" t="str">
        <f>IFERROR(INDEX(Data!AE:AE,MATCH(ZACKS_Screener[[#This Row],[Company Name]] &amp; " *", Data!AD:AD,0)), "")</f>
        <v>541219</v>
      </c>
      <c r="N1467" t="str">
        <f>INDEX(Data!AI:AI,MATCH( ZACKS_Screener[[#This Row],[NAICS1]], Data!AH:AH,0))</f>
        <v xml:space="preserve">Other Accounting Services </v>
      </c>
      <c r="O14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9.202453987730061E-2</v>
      </c>
      <c r="P14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-4.8314606741573E-2</v>
      </c>
      <c r="Q1467" s="18">
        <f>IFERROR(ZACKS_Screener[[#This Row],[Price]]/ZACKS_Screener[[#This Row],[EPS1]], "")</f>
        <v>7.0696629213483142</v>
      </c>
      <c r="R1467" s="18">
        <f>IFERROR(ZACKS_Screener[[#This Row],[Price]]/ZACKS_Screener[[#This Row],[EPS2]], "")</f>
        <v>7.4285714285714279</v>
      </c>
      <c r="S1467" s="18">
        <f>IFERROR(ZACKS_Screener[[#This Row],[PE1]]/(ZACKS_Screener[[#This Row],[EG1]]*100), "")</f>
        <v>0.76823670411985012</v>
      </c>
      <c r="T1467" s="18">
        <f>IFERROR(ZACKS_Screener[[#This Row],[PE2]]/(ZACKS_Screener[[#This Row],[EG2]]*100), "")</f>
        <v>-1.5375415282392038</v>
      </c>
      <c r="U1467"/>
    </row>
    <row r="1468" spans="1:21" hidden="1" x14ac:dyDescent="0.25">
      <c r="A1468" s="24" t="s">
        <v>2517</v>
      </c>
      <c r="B1468" s="34">
        <v>4149.12</v>
      </c>
      <c r="C1468" s="6" t="s">
        <v>2516</v>
      </c>
      <c r="D1468" s="6" t="s">
        <v>13</v>
      </c>
      <c r="E1468" s="6" t="s">
        <v>37</v>
      </c>
      <c r="F1468" s="6" t="s">
        <v>379</v>
      </c>
      <c r="G1468">
        <v>12</v>
      </c>
      <c r="H1468">
        <v>202212</v>
      </c>
      <c r="I1468" s="9">
        <v>8.59</v>
      </c>
      <c r="J1468" s="9">
        <v>1.31</v>
      </c>
      <c r="K1468" s="9">
        <v>1.4</v>
      </c>
      <c r="L1468" s="9">
        <v>1.53</v>
      </c>
      <c r="M1468" s="27" t="str">
        <f>IFERROR(INDEX(Data!AE:AE,MATCH(ZACKS_Screener[[#This Row],[Company Name]] &amp; " *", Data!AD:AD,0)), "")</f>
        <v/>
      </c>
      <c r="N1468" t="str">
        <f>INDEX(Data!AI:AI,MATCH( ZACKS_Screener[[#This Row],[NAICS1]], Data!AH:AH,0))</f>
        <v/>
      </c>
      <c r="O14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6.870229007633577E-2</v>
      </c>
      <c r="P14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9.2857142857142944E-2</v>
      </c>
      <c r="Q1468" s="18">
        <f>IFERROR(ZACKS_Screener[[#This Row],[Price]]/ZACKS_Screener[[#This Row],[EPS1]], "")</f>
        <v>6.1357142857142861</v>
      </c>
      <c r="R1468" s="18">
        <f>IFERROR(ZACKS_Screener[[#This Row],[Price]]/ZACKS_Screener[[#This Row],[EPS2]], "")</f>
        <v>5.6143790849673199</v>
      </c>
      <c r="S1468" s="18">
        <f>IFERROR(ZACKS_Screener[[#This Row],[PE1]]/(ZACKS_Screener[[#This Row],[EG1]]*100), "")</f>
        <v>0.89308730158730298</v>
      </c>
      <c r="T1468" s="18">
        <f>IFERROR(ZACKS_Screener[[#This Row],[PE2]]/(ZACKS_Screener[[#This Row],[EG2]]*100), "")</f>
        <v>0.60462543991955697</v>
      </c>
      <c r="U1468"/>
    </row>
    <row r="1469" spans="1:21" hidden="1" x14ac:dyDescent="0.25">
      <c r="A1469" s="24" t="s">
        <v>2519</v>
      </c>
      <c r="B1469" s="34">
        <v>13206.51</v>
      </c>
      <c r="C1469" s="6" t="s">
        <v>2518</v>
      </c>
      <c r="D1469" s="6" t="s">
        <v>22</v>
      </c>
      <c r="E1469" s="6" t="s">
        <v>107</v>
      </c>
      <c r="F1469" s="6" t="s">
        <v>1204</v>
      </c>
      <c r="G1469">
        <v>12</v>
      </c>
      <c r="H1469">
        <v>202212</v>
      </c>
      <c r="I1469" s="9">
        <v>14.34</v>
      </c>
      <c r="J1469" s="9">
        <v>-6.34</v>
      </c>
      <c r="K1469" s="9">
        <v>-5.15</v>
      </c>
      <c r="L1469" s="9">
        <v>-3.09</v>
      </c>
      <c r="M1469" s="27" t="str">
        <f>IFERROR(INDEX(Data!AE:AE,MATCH(ZACKS_Screener[[#This Row],[Company Name]] &amp; " *", Data!AD:AD,0)), "")</f>
        <v>336110</v>
      </c>
      <c r="N1469" t="str">
        <f>INDEX(Data!AI:AI,MATCH( ZACKS_Screener[[#This Row],[NAICS1]], Data!AH:AH,0))</f>
        <v xml:space="preserve">Automobile and Light Duty Motor Vehicle Manufacturing </v>
      </c>
      <c r="O14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0.18769716088328067</v>
      </c>
      <c r="P14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1469" s="18">
        <f>IFERROR(ZACKS_Screener[[#This Row],[Price]]/ZACKS_Screener[[#This Row],[EPS1]], "")</f>
        <v>-2.7844660194174753</v>
      </c>
      <c r="R1469" s="18">
        <f>IFERROR(ZACKS_Screener[[#This Row],[Price]]/ZACKS_Screener[[#This Row],[EPS2]], "")</f>
        <v>-4.6407766990291268</v>
      </c>
      <c r="S1469" s="18">
        <f>IFERROR(ZACKS_Screener[[#This Row],[PE1]]/(ZACKS_Screener[[#This Row],[EG1]]*100), "")</f>
        <v>-0.14834886187484708</v>
      </c>
      <c r="T1469" s="18">
        <f>IFERROR(ZACKS_Screener[[#This Row],[PE2]]/(ZACKS_Screener[[#This Row],[EG2]]*100), "")</f>
        <v>-0.11601941747572815</v>
      </c>
      <c r="U1469"/>
    </row>
    <row r="1470" spans="1:21" hidden="1" x14ac:dyDescent="0.25">
      <c r="A1470" s="24" t="s">
        <v>2521</v>
      </c>
      <c r="B1470" s="34">
        <v>19898.41</v>
      </c>
      <c r="C1470" s="6" t="s">
        <v>2520</v>
      </c>
      <c r="D1470" s="6" t="s">
        <v>13</v>
      </c>
      <c r="E1470" s="6" t="s">
        <v>37</v>
      </c>
      <c r="F1470" s="6" t="s">
        <v>1173</v>
      </c>
      <c r="G1470">
        <v>9</v>
      </c>
      <c r="H1470">
        <v>202209</v>
      </c>
      <c r="I1470" s="9">
        <v>93.9</v>
      </c>
      <c r="J1470" s="9">
        <v>7.49</v>
      </c>
      <c r="K1470" s="9">
        <v>8.7100000000000009</v>
      </c>
      <c r="L1470" s="9">
        <v>9.32</v>
      </c>
      <c r="M1470" s="27" t="str">
        <f>IFERROR(INDEX(Data!AE:AE,MATCH(ZACKS_Screener[[#This Row],[Company Name]] &amp; " *", Data!AD:AD,0)), "")</f>
        <v>523150</v>
      </c>
      <c r="N1470" t="str">
        <f>INDEX(Data!AI:AI,MATCH( ZACKS_Screener[[#This Row],[NAICS1]], Data!AH:AH,0))</f>
        <v xml:space="preserve">Investment Banking and Securities Intermediation </v>
      </c>
      <c r="O14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0.16288384512683587</v>
      </c>
      <c r="P14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7.0034443168771457E-2</v>
      </c>
      <c r="Q1470" s="18">
        <f>IFERROR(ZACKS_Screener[[#This Row],[Price]]/ZACKS_Screener[[#This Row],[EPS1]], "")</f>
        <v>10.780711825487945</v>
      </c>
      <c r="R1470" s="18">
        <f>IFERROR(ZACKS_Screener[[#This Row],[Price]]/ZACKS_Screener[[#This Row],[EPS2]], "")</f>
        <v>10.07510729613734</v>
      </c>
      <c r="S1470" s="18">
        <f>IFERROR(ZACKS_Screener[[#This Row],[PE1]]/(ZACKS_Screener[[#This Row],[EG1]]*100), "")</f>
        <v>0.66186501289266109</v>
      </c>
      <c r="T1470" s="18">
        <f>IFERROR(ZACKS_Screener[[#This Row],[PE2]]/(ZACKS_Screener[[#This Row],[EG2]]*100), "")</f>
        <v>1.4385931893337101</v>
      </c>
      <c r="U1470"/>
    </row>
    <row r="1471" spans="1:21" hidden="1" x14ac:dyDescent="0.25">
      <c r="A1471" s="24" t="s">
        <v>41576</v>
      </c>
      <c r="B1471" s="34">
        <v>2345.44</v>
      </c>
      <c r="C1471" s="6" t="s">
        <v>41575</v>
      </c>
      <c r="D1471" s="6" t="s">
        <v>22</v>
      </c>
      <c r="E1471" s="6" t="s">
        <v>179</v>
      </c>
      <c r="F1471" s="6" t="s">
        <v>399</v>
      </c>
      <c r="G1471">
        <v>12</v>
      </c>
      <c r="H1471">
        <v>202212</v>
      </c>
      <c r="I1471" s="9">
        <v>4.9000000000000004</v>
      </c>
      <c r="J1471" s="9">
        <v>-0.28999999999999998</v>
      </c>
      <c r="K1471" s="9">
        <v>-0.35</v>
      </c>
      <c r="L1471" s="9">
        <v>-0.2</v>
      </c>
      <c r="M1471" s="27" t="str">
        <f>IFERROR(INDEX(Data!AE:AE,MATCH(ZACKS_Screener[[#This Row],[Company Name]] &amp; " *", Data!AD:AD,0)), "")</f>
        <v>336414</v>
      </c>
      <c r="N1471" t="str">
        <f>INDEX(Data!AI:AI,MATCH( ZACKS_Screener[[#This Row],[NAICS1]], Data!AH:AH,0))</f>
        <v xml:space="preserve">Guided Missile and Space Vehicle Manufacturing </v>
      </c>
      <c r="O14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-0.20689655172413793</v>
      </c>
      <c r="P14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0.42857142857142849</v>
      </c>
      <c r="Q1471" s="18">
        <f>IFERROR(ZACKS_Screener[[#This Row],[Price]]/ZACKS_Screener[[#This Row],[EPS1]], "")</f>
        <v>-14.000000000000002</v>
      </c>
      <c r="R1471" s="18">
        <f>IFERROR(ZACKS_Screener[[#This Row],[Price]]/ZACKS_Screener[[#This Row],[EPS2]], "")</f>
        <v>-24.5</v>
      </c>
      <c r="S1471" s="18">
        <f>IFERROR(ZACKS_Screener[[#This Row],[PE1]]/(ZACKS_Screener[[#This Row],[EG1]]*100), "")</f>
        <v>0.67666666666666675</v>
      </c>
      <c r="T1471" s="18">
        <f>IFERROR(ZACKS_Screener[[#This Row],[PE2]]/(ZACKS_Screener[[#This Row],[EG2]]*100), "")</f>
        <v>-0.57166666666666677</v>
      </c>
      <c r="U1471"/>
    </row>
    <row r="1472" spans="1:21" hidden="1" x14ac:dyDescent="0.25">
      <c r="A1472" s="24" t="s">
        <v>2523</v>
      </c>
      <c r="B1472" s="34">
        <v>16419.599999999999</v>
      </c>
      <c r="C1472" s="6" t="s">
        <v>2522</v>
      </c>
      <c r="D1472" s="6" t="s">
        <v>13</v>
      </c>
      <c r="E1472" s="6" t="s">
        <v>85</v>
      </c>
      <c r="F1472" s="6" t="s">
        <v>286</v>
      </c>
      <c r="G1472">
        <v>12</v>
      </c>
      <c r="H1472">
        <v>202212</v>
      </c>
      <c r="I1472" s="9">
        <v>8.31</v>
      </c>
      <c r="J1472" s="9">
        <v>-7.0000000000000007E-2</v>
      </c>
      <c r="K1472" s="9">
        <v>-0.12</v>
      </c>
      <c r="L1472" s="9">
        <v>0.62</v>
      </c>
      <c r="M1472" s="27" t="str">
        <f>IFERROR(INDEX(Data!AE:AE,MATCH(ZACKS_Screener[[#This Row],[Company Name]] &amp; " *", Data!AD:AD,0)), "")</f>
        <v/>
      </c>
      <c r="N1472" t="str">
        <f>INDEX(Data!AI:AI,MATCH( ZACKS_Screener[[#This Row],[NAICS1]], Data!AH:AH,0))</f>
        <v/>
      </c>
      <c r="O14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-0.71428571428571408</v>
      </c>
      <c r="P14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72" s="18">
        <f>IFERROR(ZACKS_Screener[[#This Row],[Price]]/ZACKS_Screener[[#This Row],[EPS1]], "")</f>
        <v>-69.25</v>
      </c>
      <c r="R1472" s="18">
        <f>IFERROR(ZACKS_Screener[[#This Row],[Price]]/ZACKS_Screener[[#This Row],[EPS2]], "")</f>
        <v>13.403225806451614</v>
      </c>
      <c r="S1472" s="18">
        <f>IFERROR(ZACKS_Screener[[#This Row],[PE1]]/(ZACKS_Screener[[#This Row],[EG1]]*100), "")</f>
        <v>0.96950000000000036</v>
      </c>
      <c r="T1472" s="18">
        <f>IFERROR(ZACKS_Screener[[#This Row],[PE2]]/(ZACKS_Screener[[#This Row],[EG2]]*100), "")</f>
        <v>0.13403225806451613</v>
      </c>
      <c r="U1472"/>
    </row>
    <row r="1473" spans="1:21" hidden="1" x14ac:dyDescent="0.25">
      <c r="A1473" s="24" t="s">
        <v>2525</v>
      </c>
      <c r="B1473" s="34">
        <v>7402.51</v>
      </c>
      <c r="C1473" s="6" t="s">
        <v>2524</v>
      </c>
      <c r="D1473" s="6" t="s">
        <v>13</v>
      </c>
      <c r="E1473" s="6" t="s">
        <v>330</v>
      </c>
      <c r="F1473" s="6" t="s">
        <v>806</v>
      </c>
      <c r="G1473">
        <v>3</v>
      </c>
      <c r="H1473">
        <v>202303</v>
      </c>
      <c r="I1473" s="9">
        <v>113.18</v>
      </c>
      <c r="J1473" s="9">
        <v>8.34</v>
      </c>
      <c r="K1473" s="9">
        <v>9.36</v>
      </c>
      <c r="L1473" s="9">
        <v>10.62</v>
      </c>
      <c r="M1473" s="27" t="str">
        <f>IFERROR(INDEX(Data!AE:AE,MATCH(ZACKS_Screener[[#This Row],[Company Name]] &amp; " *", Data!AD:AD,0)), "")</f>
        <v>315250</v>
      </c>
      <c r="N1473" t="str">
        <f>INDEX(Data!AI:AI,MATCH( ZACKS_Screener[[#This Row],[NAICS1]], Data!AH:AH,0))</f>
        <v xml:space="preserve">Cut and Sew Apparel Manufacturing (except Contractors) </v>
      </c>
      <c r="O14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0.12230215827338124</v>
      </c>
      <c r="P14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0.13461538461538461</v>
      </c>
      <c r="Q1473" s="18">
        <f>IFERROR(ZACKS_Screener[[#This Row],[Price]]/ZACKS_Screener[[#This Row],[EPS1]], "")</f>
        <v>12.091880341880344</v>
      </c>
      <c r="R1473" s="18">
        <f>IFERROR(ZACKS_Screener[[#This Row],[Price]]/ZACKS_Screener[[#This Row],[EPS2]], "")</f>
        <v>10.657250470809794</v>
      </c>
      <c r="S1473" s="18">
        <f>IFERROR(ZACKS_Screener[[#This Row],[PE1]]/(ZACKS_Screener[[#This Row],[EG1]]*100), "")</f>
        <v>0.98868903971845212</v>
      </c>
      <c r="T1473" s="18">
        <f>IFERROR(ZACKS_Screener[[#This Row],[PE2]]/(ZACKS_Screener[[#This Row],[EG2]]*100), "")</f>
        <v>0.79168146354587043</v>
      </c>
      <c r="U1473"/>
    </row>
    <row r="1474" spans="1:21" hidden="1" x14ac:dyDescent="0.25">
      <c r="A1474" s="24" t="s">
        <v>2526</v>
      </c>
      <c r="B1474" s="34">
        <v>5740.35</v>
      </c>
      <c r="C1474" s="6" t="s">
        <v>2526</v>
      </c>
      <c r="D1474" s="6" t="s">
        <v>13</v>
      </c>
      <c r="E1474" s="6" t="s">
        <v>37</v>
      </c>
      <c r="F1474" s="6" t="s">
        <v>70</v>
      </c>
      <c r="G1474">
        <v>12</v>
      </c>
      <c r="H1474">
        <v>202212</v>
      </c>
      <c r="I1474" s="9">
        <v>126.01</v>
      </c>
      <c r="J1474" s="9">
        <v>4.6900000000000004</v>
      </c>
      <c r="K1474" s="9">
        <v>4.88</v>
      </c>
      <c r="L1474" s="9">
        <v>4.7300000000000004</v>
      </c>
      <c r="M1474" s="27" t="str">
        <f>IFERROR(INDEX(Data!AE:AE,MATCH(ZACKS_Screener[[#This Row],[Company Name]] &amp; " *", Data!AD:AD,0)), "")</f>
        <v/>
      </c>
      <c r="N1474" t="str">
        <f>INDEX(Data!AI:AI,MATCH( ZACKS_Screener[[#This Row],[NAICS1]], Data!AH:AH,0))</f>
        <v/>
      </c>
      <c r="O14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4.0511727078891148E-2</v>
      </c>
      <c r="P14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-3.0737704918032679E-2</v>
      </c>
      <c r="Q1474" s="18">
        <f>IFERROR(ZACKS_Screener[[#This Row],[Price]]/ZACKS_Screener[[#This Row],[EPS1]], "")</f>
        <v>25.821721311475411</v>
      </c>
      <c r="R1474" s="18">
        <f>IFERROR(ZACKS_Screener[[#This Row],[Price]]/ZACKS_Screener[[#This Row],[EPS2]], "")</f>
        <v>26.640591966173361</v>
      </c>
      <c r="S1474" s="18">
        <f>IFERROR(ZACKS_Screener[[#This Row],[PE1]]/(ZACKS_Screener[[#This Row],[EG1]]*100), "")</f>
        <v>6.3738880500431581</v>
      </c>
      <c r="T1474" s="18">
        <f>IFERROR(ZACKS_Screener[[#This Row],[PE2]]/(ZACKS_Screener[[#This Row],[EG2]]*100), "")</f>
        <v>-8.6670725863284304</v>
      </c>
      <c r="U1474"/>
    </row>
    <row r="1475" spans="1:21" hidden="1" x14ac:dyDescent="0.25">
      <c r="A1475" s="24" t="s">
        <v>2528</v>
      </c>
      <c r="B1475" s="34">
        <v>6878.34</v>
      </c>
      <c r="C1475" s="6" t="s">
        <v>2527</v>
      </c>
      <c r="D1475" s="6" t="s">
        <v>22</v>
      </c>
      <c r="E1475" s="6" t="s">
        <v>14</v>
      </c>
      <c r="F1475" s="6" t="s">
        <v>196</v>
      </c>
      <c r="G1475">
        <v>12</v>
      </c>
      <c r="H1475">
        <v>202212</v>
      </c>
      <c r="I1475" s="9">
        <v>63.22</v>
      </c>
      <c r="J1475" s="9">
        <v>1.75</v>
      </c>
      <c r="K1475" s="9">
        <v>1.78</v>
      </c>
      <c r="L1475" s="9">
        <v>2.21</v>
      </c>
      <c r="M1475" s="27" t="str">
        <f>IFERROR(INDEX(Data!AE:AE,MATCH(ZACKS_Screener[[#This Row],[Company Name]] &amp; " *", Data!AD:AD,0)), "")</f>
        <v/>
      </c>
      <c r="N1475" t="str">
        <f>INDEX(Data!AI:AI,MATCH( ZACKS_Screener[[#This Row],[NAICS1]], Data!AH:AH,0))</f>
        <v/>
      </c>
      <c r="O14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1.7142857142857158E-2</v>
      </c>
      <c r="P14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0.24157303370786512</v>
      </c>
      <c r="Q1475" s="18">
        <f>IFERROR(ZACKS_Screener[[#This Row],[Price]]/ZACKS_Screener[[#This Row],[EPS1]], "")</f>
        <v>35.516853932584269</v>
      </c>
      <c r="R1475" s="18">
        <f>IFERROR(ZACKS_Screener[[#This Row],[Price]]/ZACKS_Screener[[#This Row],[EPS2]], "")</f>
        <v>28.606334841628961</v>
      </c>
      <c r="S1475" s="18">
        <f>IFERROR(ZACKS_Screener[[#This Row],[PE1]]/(ZACKS_Screener[[#This Row],[EG1]]*100), "")</f>
        <v>20.718164794007471</v>
      </c>
      <c r="T1475" s="18">
        <f>IFERROR(ZACKS_Screener[[#This Row],[PE2]]/(ZACKS_Screener[[#This Row],[EG2]]*100), "")</f>
        <v>1.1841692097232457</v>
      </c>
      <c r="U1475"/>
    </row>
    <row r="1476" spans="1:21" hidden="1" x14ac:dyDescent="0.25">
      <c r="A1476" s="24" t="s">
        <v>2530</v>
      </c>
      <c r="B1476" s="34">
        <v>32636.23</v>
      </c>
      <c r="C1476" s="6" t="s">
        <v>2529</v>
      </c>
      <c r="D1476" s="6" t="s">
        <v>13</v>
      </c>
      <c r="E1476" s="6" t="s">
        <v>41</v>
      </c>
      <c r="F1476" s="6" t="s">
        <v>61</v>
      </c>
      <c r="G1476">
        <v>6</v>
      </c>
      <c r="H1476">
        <v>202206</v>
      </c>
      <c r="I1476" s="9">
        <v>222.12</v>
      </c>
      <c r="J1476" s="9">
        <v>5.79</v>
      </c>
      <c r="K1476" s="9">
        <v>6.48</v>
      </c>
      <c r="L1476" s="9">
        <v>7.26</v>
      </c>
      <c r="M1476" s="27" t="str">
        <f>IFERROR(INDEX(Data!AE:AE,MATCH(ZACKS_Screener[[#This Row],[Company Name]] &amp; " *", Data!AD:AD,0)), "")</f>
        <v>339112</v>
      </c>
      <c r="N1476" t="str">
        <f>INDEX(Data!AI:AI,MATCH( ZACKS_Screener[[#This Row],[NAICS1]], Data!AH:AH,0))</f>
        <v xml:space="preserve">Surgical and Medical Instrument Manufacturing </v>
      </c>
      <c r="O14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0.11917098445595861</v>
      </c>
      <c r="P14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0.12037037037037027</v>
      </c>
      <c r="Q1476" s="18">
        <f>IFERROR(ZACKS_Screener[[#This Row],[Price]]/ZACKS_Screener[[#This Row],[EPS1]], "")</f>
        <v>34.277777777777779</v>
      </c>
      <c r="R1476" s="18">
        <f>IFERROR(ZACKS_Screener[[#This Row],[Price]]/ZACKS_Screener[[#This Row],[EPS2]], "")</f>
        <v>30.595041322314049</v>
      </c>
      <c r="S1476" s="18">
        <f>IFERROR(ZACKS_Screener[[#This Row],[PE1]]/(ZACKS_Screener[[#This Row],[EG1]]*100), "")</f>
        <v>2.8763526570048294</v>
      </c>
      <c r="T1476" s="18">
        <f>IFERROR(ZACKS_Screener[[#This Row],[PE2]]/(ZACKS_Screener[[#This Row],[EG2]]*100), "")</f>
        <v>2.5417418944691694</v>
      </c>
      <c r="U1476"/>
    </row>
    <row r="1477" spans="1:21" hidden="1" x14ac:dyDescent="0.25">
      <c r="A1477" s="24" t="s">
        <v>2532</v>
      </c>
      <c r="B1477" s="34">
        <v>3286.78</v>
      </c>
      <c r="C1477" s="6" t="s">
        <v>2531</v>
      </c>
      <c r="D1477" s="6" t="s">
        <v>13</v>
      </c>
      <c r="E1477" s="6" t="s">
        <v>14</v>
      </c>
      <c r="F1477" s="6" t="s">
        <v>1381</v>
      </c>
      <c r="G1477">
        <v>12</v>
      </c>
      <c r="H1477">
        <v>202212</v>
      </c>
      <c r="I1477" s="9">
        <v>34.380000000000003</v>
      </c>
      <c r="J1477" s="9">
        <v>1.99</v>
      </c>
      <c r="K1477" s="9">
        <v>3.22</v>
      </c>
      <c r="L1477" s="9">
        <v>3.67</v>
      </c>
      <c r="M1477" s="27" t="str">
        <f>IFERROR(INDEX(Data!AE:AE,MATCH(ZACKS_Screener[[#This Row],[Company Name]] &amp; " *", Data!AD:AD,0)), "")</f>
        <v/>
      </c>
      <c r="N1477" t="str">
        <f>INDEX(Data!AI:AI,MATCH( ZACKS_Screener[[#This Row],[NAICS1]], Data!AH:AH,0))</f>
        <v/>
      </c>
      <c r="O14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0.61809045226130666</v>
      </c>
      <c r="P14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0.13975155279503096</v>
      </c>
      <c r="Q1477" s="18">
        <f>IFERROR(ZACKS_Screener[[#This Row],[Price]]/ZACKS_Screener[[#This Row],[EPS1]], "")</f>
        <v>10.677018633540373</v>
      </c>
      <c r="R1477" s="18">
        <f>IFERROR(ZACKS_Screener[[#This Row],[Price]]/ZACKS_Screener[[#This Row],[EPS2]], "")</f>
        <v>9.3678474114441421</v>
      </c>
      <c r="S1477" s="18">
        <f>IFERROR(ZACKS_Screener[[#This Row],[PE1]]/(ZACKS_Screener[[#This Row],[EG1]]*100), "")</f>
        <v>0.17274200878654747</v>
      </c>
      <c r="T1477" s="18">
        <f>IFERROR(ZACKS_Screener[[#This Row],[PE2]]/(ZACKS_Screener[[#This Row],[EG2]]*100), "")</f>
        <v>0.67032152588555916</v>
      </c>
      <c r="U1477"/>
    </row>
    <row r="1478" spans="1:21" hidden="1" x14ac:dyDescent="0.25">
      <c r="A1478" s="24" t="s">
        <v>2534</v>
      </c>
      <c r="B1478" s="34">
        <v>8514.3799999999992</v>
      </c>
      <c r="C1478" s="6" t="s">
        <v>2533</v>
      </c>
      <c r="D1478" s="6" t="s">
        <v>13</v>
      </c>
      <c r="E1478" s="6" t="s">
        <v>37</v>
      </c>
      <c r="F1478" s="6" t="s">
        <v>70</v>
      </c>
      <c r="G1478">
        <v>12</v>
      </c>
      <c r="H1478">
        <v>202212</v>
      </c>
      <c r="I1478" s="9">
        <v>193.81</v>
      </c>
      <c r="J1478" s="9">
        <v>7.3</v>
      </c>
      <c r="K1478" s="9">
        <v>22.97</v>
      </c>
      <c r="L1478" s="9">
        <v>25.12</v>
      </c>
      <c r="M1478" s="27" t="str">
        <f>IFERROR(INDEX(Data!AE:AE,MATCH(ZACKS_Screener[[#This Row],[Company Name]] &amp; " *", Data!AD:AD,0)), "")</f>
        <v/>
      </c>
      <c r="N1478" t="str">
        <f>INDEX(Data!AI:AI,MATCH( ZACKS_Screener[[#This Row],[NAICS1]], Data!AH:AH,0))</f>
        <v/>
      </c>
      <c r="O14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2.1465753424657534</v>
      </c>
      <c r="P14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9.3600348280365786E-2</v>
      </c>
      <c r="Q1478" s="18">
        <f>IFERROR(ZACKS_Screener[[#This Row],[Price]]/ZACKS_Screener[[#This Row],[EPS1]], "")</f>
        <v>8.4375272094035711</v>
      </c>
      <c r="R1478" s="18">
        <f>IFERROR(ZACKS_Screener[[#This Row],[Price]]/ZACKS_Screener[[#This Row],[EPS2]], "")</f>
        <v>7.7153662420382165</v>
      </c>
      <c r="S1478" s="18">
        <f>IFERROR(ZACKS_Screener[[#This Row],[PE1]]/(ZACKS_Screener[[#This Row],[EG1]]*100), "")</f>
        <v>3.9306923183564817E-2</v>
      </c>
      <c r="T1478" s="18">
        <f>IFERROR(ZACKS_Screener[[#This Row],[PE2]]/(ZACKS_Screener[[#This Row],[EG2]]*100), "")</f>
        <v>0.8242881980447333</v>
      </c>
      <c r="U1478"/>
    </row>
    <row r="1479" spans="1:21" hidden="1" x14ac:dyDescent="0.25">
      <c r="A1479" s="24" t="s">
        <v>41584</v>
      </c>
      <c r="B1479" s="34">
        <v>2104.37</v>
      </c>
      <c r="C1479" s="6" t="s">
        <v>41583</v>
      </c>
      <c r="D1479" s="6" t="s">
        <v>22</v>
      </c>
      <c r="E1479" s="6" t="s">
        <v>223</v>
      </c>
      <c r="F1479" s="6" t="s">
        <v>465</v>
      </c>
      <c r="G1479">
        <v>3</v>
      </c>
      <c r="H1479">
        <v>202303</v>
      </c>
      <c r="I1479" s="9">
        <v>5.25</v>
      </c>
      <c r="J1479" s="9">
        <v>-0.22</v>
      </c>
      <c r="K1479" s="9">
        <v>-0.19</v>
      </c>
      <c r="L1479" s="9">
        <v>0.06</v>
      </c>
      <c r="M1479" s="27" t="str">
        <f>IFERROR(INDEX(Data!AE:AE,MATCH(ZACKS_Screener[[#This Row],[Company Name]] &amp; " *", Data!AD:AD,0)), "")</f>
        <v/>
      </c>
      <c r="N1479" t="str">
        <f>INDEX(Data!AI:AI,MATCH( ZACKS_Screener[[#This Row],[NAICS1]], Data!AH:AH,0))</f>
        <v/>
      </c>
      <c r="O14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14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79" s="18">
        <f>IFERROR(ZACKS_Screener[[#This Row],[Price]]/ZACKS_Screener[[#This Row],[EPS1]], "")</f>
        <v>-27.631578947368421</v>
      </c>
      <c r="R1479" s="18">
        <f>IFERROR(ZACKS_Screener[[#This Row],[Price]]/ZACKS_Screener[[#This Row],[EPS2]], "")</f>
        <v>87.5</v>
      </c>
      <c r="S1479" s="18">
        <f>IFERROR(ZACKS_Screener[[#This Row],[PE1]]/(ZACKS_Screener[[#This Row],[EG1]]*100), "")</f>
        <v>-2.0263157894736845</v>
      </c>
      <c r="T1479" s="18">
        <f>IFERROR(ZACKS_Screener[[#This Row],[PE2]]/(ZACKS_Screener[[#This Row],[EG2]]*100), "")</f>
        <v>0.875</v>
      </c>
      <c r="U1479"/>
    </row>
    <row r="1480" spans="1:21" hidden="1" x14ac:dyDescent="0.25">
      <c r="A1480" s="24" t="s">
        <v>41586</v>
      </c>
      <c r="B1480" s="34">
        <v>2809.9</v>
      </c>
      <c r="C1480" s="6" t="s">
        <v>41585</v>
      </c>
      <c r="D1480" s="6" t="s">
        <v>13</v>
      </c>
      <c r="E1480" s="6" t="s">
        <v>14</v>
      </c>
      <c r="F1480" s="6" t="s">
        <v>595</v>
      </c>
      <c r="G1480">
        <v>12</v>
      </c>
      <c r="H1480">
        <v>202212</v>
      </c>
      <c r="I1480" s="9">
        <v>151</v>
      </c>
      <c r="J1480" s="9">
        <v>4.91</v>
      </c>
      <c r="K1480" s="9">
        <v>4.49</v>
      </c>
      <c r="L1480" s="9">
        <v>5.9</v>
      </c>
      <c r="M1480" s="27" t="str">
        <f>IFERROR(INDEX(Data!AE:AE,MATCH(ZACKS_Screener[[#This Row],[Company Name]] &amp; " *", Data!AD:AD,0)), "")</f>
        <v>922130</v>
      </c>
      <c r="N1480" t="str">
        <f>INDEX(Data!AI:AI,MATCH( ZACKS_Screener[[#This Row],[NAICS1]], Data!AH:AH,0))</f>
        <v xml:space="preserve">Legal Counsel and Prosecution </v>
      </c>
      <c r="O14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-8.5539714867617092E-2</v>
      </c>
      <c r="P14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0.3140311804008909</v>
      </c>
      <c r="Q1480" s="18">
        <f>IFERROR(ZACKS_Screener[[#This Row],[Price]]/ZACKS_Screener[[#This Row],[EPS1]], "")</f>
        <v>33.630289532293986</v>
      </c>
      <c r="R1480" s="18">
        <f>IFERROR(ZACKS_Screener[[#This Row],[Price]]/ZACKS_Screener[[#This Row],[EPS2]], "")</f>
        <v>25.593220338983048</v>
      </c>
      <c r="S1480" s="18">
        <f>IFERROR(ZACKS_Screener[[#This Row],[PE1]]/(ZACKS_Screener[[#This Row],[EG1]]*100), "")</f>
        <v>-3.9315409905610359</v>
      </c>
      <c r="T1480" s="18">
        <f>IFERROR(ZACKS_Screener[[#This Row],[PE2]]/(ZACKS_Screener[[#This Row],[EG2]]*100), "")</f>
        <v>0.81498978242577214</v>
      </c>
      <c r="U1480"/>
    </row>
    <row r="1481" spans="1:21" hidden="1" x14ac:dyDescent="0.25">
      <c r="A1481" s="24" t="s">
        <v>2536</v>
      </c>
      <c r="B1481" s="34">
        <v>7144.38</v>
      </c>
      <c r="C1481" s="6" t="s">
        <v>2535</v>
      </c>
      <c r="D1481" s="6" t="s">
        <v>22</v>
      </c>
      <c r="E1481" s="6" t="s">
        <v>41</v>
      </c>
      <c r="F1481" s="6" t="s">
        <v>67</v>
      </c>
      <c r="G1481">
        <v>3</v>
      </c>
      <c r="H1481">
        <v>202303</v>
      </c>
      <c r="I1481" s="9">
        <v>9.42</v>
      </c>
      <c r="J1481" s="9">
        <v>-1.26</v>
      </c>
      <c r="K1481" s="9">
        <v>-1.25</v>
      </c>
      <c r="L1481" s="9">
        <v>-1.08</v>
      </c>
      <c r="M1481" s="27" t="str">
        <f>IFERROR(INDEX(Data!AE:AE,MATCH(ZACKS_Screener[[#This Row],[Company Name]] &amp; " *", Data!AD:AD,0)), "")</f>
        <v/>
      </c>
      <c r="N1481" t="str">
        <f>INDEX(Data!AI:AI,MATCH( ZACKS_Screener[[#This Row],[NAICS1]], Data!AH:AH,0))</f>
        <v/>
      </c>
      <c r="O14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7.936507936507943E-3</v>
      </c>
      <c r="P14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0.13599999999999995</v>
      </c>
      <c r="Q1481" s="18">
        <f>IFERROR(ZACKS_Screener[[#This Row],[Price]]/ZACKS_Screener[[#This Row],[EPS1]], "")</f>
        <v>-7.5359999999999996</v>
      </c>
      <c r="R1481" s="18">
        <f>IFERROR(ZACKS_Screener[[#This Row],[Price]]/ZACKS_Screener[[#This Row],[EPS2]], "")</f>
        <v>-8.7222222222222214</v>
      </c>
      <c r="S1481" s="18">
        <f>IFERROR(ZACKS_Screener[[#This Row],[PE1]]/(ZACKS_Screener[[#This Row],[EG1]]*100), "")</f>
        <v>-9.4953599999999927</v>
      </c>
      <c r="T1481" s="18">
        <f>IFERROR(ZACKS_Screener[[#This Row],[PE2]]/(ZACKS_Screener[[#This Row],[EG2]]*100), "")</f>
        <v>-0.64133986928104592</v>
      </c>
      <c r="U1481"/>
    </row>
    <row r="1482" spans="1:21" hidden="1" x14ac:dyDescent="0.25">
      <c r="A1482" s="24" t="s">
        <v>2538</v>
      </c>
      <c r="B1482" s="34">
        <v>33510.28</v>
      </c>
      <c r="C1482" s="6" t="s">
        <v>2537</v>
      </c>
      <c r="D1482" s="6" t="s">
        <v>13</v>
      </c>
      <c r="E1482" s="6" t="s">
        <v>18</v>
      </c>
      <c r="F1482" s="6" t="s">
        <v>2539</v>
      </c>
      <c r="G1482">
        <v>9</v>
      </c>
      <c r="H1482">
        <v>202209</v>
      </c>
      <c r="I1482" s="9">
        <v>291.70999999999998</v>
      </c>
      <c r="J1482" s="9">
        <v>9.49</v>
      </c>
      <c r="K1482" s="9">
        <v>11.96</v>
      </c>
      <c r="L1482" s="9">
        <v>12.74</v>
      </c>
      <c r="M1482" s="27" t="str">
        <f>IFERROR(INDEX(Data!AE:AE,MATCH(ZACKS_Screener[[#This Row],[Company Name]] &amp; " *", Data!AD:AD,0)), "")</f>
        <v>334519</v>
      </c>
      <c r="N1482" t="str">
        <f>INDEX(Data!AI:AI,MATCH( ZACKS_Screener[[#This Row],[NAICS1]], Data!AH:AH,0))</f>
        <v xml:space="preserve">Other Measuring and Controlling Device Manufacturing </v>
      </c>
      <c r="O14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0.26027397260273977</v>
      </c>
      <c r="P14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6.5217391304347769E-2</v>
      </c>
      <c r="Q1482" s="18">
        <f>IFERROR(ZACKS_Screener[[#This Row],[Price]]/ZACKS_Screener[[#This Row],[EPS1]], "")</f>
        <v>24.390468227424744</v>
      </c>
      <c r="R1482" s="18">
        <f>IFERROR(ZACKS_Screener[[#This Row],[Price]]/ZACKS_Screener[[#This Row],[EPS2]], "")</f>
        <v>22.897174254317111</v>
      </c>
      <c r="S1482" s="18">
        <f>IFERROR(ZACKS_Screener[[#This Row],[PE1]]/(ZACKS_Screener[[#This Row],[EG1]]*100), "")</f>
        <v>0.93710746347474005</v>
      </c>
      <c r="T1482" s="18">
        <f>IFERROR(ZACKS_Screener[[#This Row],[PE2]]/(ZACKS_Screener[[#This Row],[EG2]]*100), "")</f>
        <v>3.5109000523286267</v>
      </c>
      <c r="U1482"/>
    </row>
    <row r="1483" spans="1:21" hidden="1" x14ac:dyDescent="0.25">
      <c r="A1483" s="24" t="s">
        <v>2541</v>
      </c>
      <c r="B1483" s="34">
        <v>8576.6299999999992</v>
      </c>
      <c r="C1483" s="6" t="s">
        <v>2540</v>
      </c>
      <c r="D1483" s="6" t="s">
        <v>22</v>
      </c>
      <c r="E1483" s="6" t="s">
        <v>330</v>
      </c>
      <c r="F1483" s="6" t="s">
        <v>1292</v>
      </c>
      <c r="G1483">
        <v>12</v>
      </c>
      <c r="H1483">
        <v>202212</v>
      </c>
      <c r="I1483" s="9">
        <v>60.92</v>
      </c>
      <c r="J1483" s="9">
        <v>-3.62</v>
      </c>
      <c r="K1483" s="9">
        <v>-5.23</v>
      </c>
      <c r="L1483" s="9">
        <v>-3.29</v>
      </c>
      <c r="M1483" s="27" t="str">
        <f>IFERROR(INDEX(Data!AE:AE,MATCH(ZACKS_Screener[[#This Row],[Company Name]] &amp; " *", Data!AD:AD,0)), "")</f>
        <v/>
      </c>
      <c r="N1483" t="str">
        <f>INDEX(Data!AI:AI,MATCH( ZACKS_Screener[[#This Row],[NAICS1]], Data!AH:AH,0))</f>
        <v/>
      </c>
      <c r="O14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-0.4447513812154697</v>
      </c>
      <c r="P14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0.37093690248565969</v>
      </c>
      <c r="Q1483" s="18">
        <f>IFERROR(ZACKS_Screener[[#This Row],[Price]]/ZACKS_Screener[[#This Row],[EPS1]], "")</f>
        <v>-11.648183556405353</v>
      </c>
      <c r="R1483" s="18">
        <f>IFERROR(ZACKS_Screener[[#This Row],[Price]]/ZACKS_Screener[[#This Row],[EPS2]], "")</f>
        <v>-18.516717325227965</v>
      </c>
      <c r="S1483" s="18">
        <f>IFERROR(ZACKS_Screener[[#This Row],[PE1]]/(ZACKS_Screener[[#This Row],[EG1]]*100), "")</f>
        <v>0.26190325760364824</v>
      </c>
      <c r="T1483" s="18">
        <f>IFERROR(ZACKS_Screener[[#This Row],[PE2]]/(ZACKS_Screener[[#This Row],[EG2]]*100), "")</f>
        <v>-0.49918779180898065</v>
      </c>
      <c r="U1483"/>
    </row>
    <row r="1484" spans="1:21" hidden="1" x14ac:dyDescent="0.25">
      <c r="A1484" s="24" t="s">
        <v>2543</v>
      </c>
      <c r="B1484" s="34">
        <v>20288.04</v>
      </c>
      <c r="C1484" s="6" t="s">
        <v>2542</v>
      </c>
      <c r="D1484" s="6" t="s">
        <v>13</v>
      </c>
      <c r="E1484" s="6" t="s">
        <v>85</v>
      </c>
      <c r="F1484" s="6" t="s">
        <v>2544</v>
      </c>
      <c r="G1484">
        <v>12</v>
      </c>
      <c r="H1484">
        <v>202212</v>
      </c>
      <c r="I1484" s="9">
        <v>41.17</v>
      </c>
      <c r="J1484" s="9">
        <v>0.75</v>
      </c>
      <c r="K1484" s="9">
        <v>0.85</v>
      </c>
      <c r="L1484" s="9">
        <v>0.92</v>
      </c>
      <c r="M1484" s="27" t="str">
        <f>IFERROR(INDEX(Data!AE:AE,MATCH(ZACKS_Screener[[#This Row],[Company Name]] &amp; " *", Data!AD:AD,0)), "")</f>
        <v>532120</v>
      </c>
      <c r="N1484" t="str">
        <f>INDEX(Data!AI:AI,MATCH( ZACKS_Screener[[#This Row],[NAICS1]], Data!AH:AH,0))</f>
        <v xml:space="preserve">Truck, Utility Trailer, and RV (Recreational Vehicle) Rental and Leasing </v>
      </c>
      <c r="O14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0.1333333333333333</v>
      </c>
      <c r="P14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8.235294117647067E-2</v>
      </c>
      <c r="Q1484" s="18">
        <f>IFERROR(ZACKS_Screener[[#This Row],[Price]]/ZACKS_Screener[[#This Row],[EPS1]], "")</f>
        <v>48.435294117647061</v>
      </c>
      <c r="R1484" s="18">
        <f>IFERROR(ZACKS_Screener[[#This Row],[Price]]/ZACKS_Screener[[#This Row],[EPS2]], "")</f>
        <v>44.75</v>
      </c>
      <c r="S1484" s="18">
        <f>IFERROR(ZACKS_Screener[[#This Row],[PE1]]/(ZACKS_Screener[[#This Row],[EG1]]*100), "")</f>
        <v>3.6326470588235305</v>
      </c>
      <c r="T1484" s="18">
        <f>IFERROR(ZACKS_Screener[[#This Row],[PE2]]/(ZACKS_Screener[[#This Row],[EG2]]*100), "")</f>
        <v>5.4339285714285666</v>
      </c>
      <c r="U1484"/>
    </row>
    <row r="1485" spans="1:21" hidden="1" x14ac:dyDescent="0.25">
      <c r="A1485" s="24" t="s">
        <v>2546</v>
      </c>
      <c r="B1485" s="34">
        <v>48487.74</v>
      </c>
      <c r="C1485" s="6" t="s">
        <v>2545</v>
      </c>
      <c r="D1485" s="6" t="s">
        <v>13</v>
      </c>
      <c r="E1485" s="6" t="s">
        <v>14</v>
      </c>
      <c r="F1485" s="6" t="s">
        <v>163</v>
      </c>
      <c r="G1485">
        <v>12</v>
      </c>
      <c r="H1485">
        <v>202212</v>
      </c>
      <c r="I1485" s="9">
        <v>454.89</v>
      </c>
      <c r="J1485" s="9">
        <v>14.28</v>
      </c>
      <c r="K1485" s="9">
        <v>16.25</v>
      </c>
      <c r="L1485" s="9">
        <v>17.23</v>
      </c>
      <c r="M1485" s="27" t="str">
        <f>IFERROR(INDEX(Data!AE:AE,MATCH(ZACKS_Screener[[#This Row],[Company Name]] &amp; " *", Data!AD:AD,0)), "")</f>
        <v>333912</v>
      </c>
      <c r="N1485" t="str">
        <f>INDEX(Data!AI:AI,MATCH( ZACKS_Screener[[#This Row],[NAICS1]], Data!AH:AH,0))</f>
        <v xml:space="preserve">Air and Gas Compressor Manufacturing </v>
      </c>
      <c r="O14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0.13795518207282917</v>
      </c>
      <c r="P14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6.0307692307692333E-2</v>
      </c>
      <c r="Q1485" s="18">
        <f>IFERROR(ZACKS_Screener[[#This Row],[Price]]/ZACKS_Screener[[#This Row],[EPS1]], "")</f>
        <v>27.993230769230767</v>
      </c>
      <c r="R1485" s="18">
        <f>IFERROR(ZACKS_Screener[[#This Row],[Price]]/ZACKS_Screener[[#This Row],[EPS2]], "")</f>
        <v>26.401044689495066</v>
      </c>
      <c r="S1485" s="18">
        <f>IFERROR(ZACKS_Screener[[#This Row],[PE1]]/(ZACKS_Screener[[#This Row],[EG1]]*100), "")</f>
        <v>2.029153986723935</v>
      </c>
      <c r="T1485" s="18">
        <f>IFERROR(ZACKS_Screener[[#This Row],[PE2]]/(ZACKS_Screener[[#This Row],[EG2]]*100), "")</f>
        <v>4.3777242469825985</v>
      </c>
      <c r="U1485"/>
    </row>
    <row r="1486" spans="1:21" hidden="1" x14ac:dyDescent="0.25">
      <c r="A1486" s="24" t="s">
        <v>2548</v>
      </c>
      <c r="B1486" s="34">
        <v>35265.54</v>
      </c>
      <c r="C1486" s="6" t="s">
        <v>2547</v>
      </c>
      <c r="D1486" s="6" t="s">
        <v>22</v>
      </c>
      <c r="E1486" s="6" t="s">
        <v>30</v>
      </c>
      <c r="F1486" s="6" t="s">
        <v>590</v>
      </c>
      <c r="G1486">
        <v>1</v>
      </c>
      <c r="H1486">
        <v>202301</v>
      </c>
      <c r="I1486" s="9">
        <v>103.1</v>
      </c>
      <c r="J1486" s="9">
        <v>4.38</v>
      </c>
      <c r="K1486" s="9">
        <v>4.91</v>
      </c>
      <c r="L1486" s="9">
        <v>5.4</v>
      </c>
      <c r="M1486" s="27" t="str">
        <f>IFERROR(INDEX(Data!AE:AE,MATCH(ZACKS_Screener[[#This Row],[Company Name]] &amp; " *", Data!AD:AD,0)), "")</f>
        <v>458110</v>
      </c>
      <c r="N1486" t="str">
        <f>INDEX(Data!AI:AI,MATCH( ZACKS_Screener[[#This Row],[NAICS1]], Data!AH:AH,0))</f>
        <v xml:space="preserve">Clothing and Clothing Accessories Retailers </v>
      </c>
      <c r="O14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0.12100456621004572</v>
      </c>
      <c r="P14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9.9796334012220003E-2</v>
      </c>
      <c r="Q1486" s="18">
        <f>IFERROR(ZACKS_Screener[[#This Row],[Price]]/ZACKS_Screener[[#This Row],[EPS1]], "")</f>
        <v>20.997963340122197</v>
      </c>
      <c r="R1486" s="18">
        <f>IFERROR(ZACKS_Screener[[#This Row],[Price]]/ZACKS_Screener[[#This Row],[EPS2]], "")</f>
        <v>19.092592592592592</v>
      </c>
      <c r="S1486" s="18">
        <f>IFERROR(ZACKS_Screener[[#This Row],[PE1]]/(ZACKS_Screener[[#This Row],[EG1]]*100), "")</f>
        <v>1.7353033854667015</v>
      </c>
      <c r="T1486" s="18">
        <f>IFERROR(ZACKS_Screener[[#This Row],[PE2]]/(ZACKS_Screener[[#This Row],[EG2]]*100), "")</f>
        <v>1.9131557067271343</v>
      </c>
      <c r="U1486"/>
    </row>
    <row r="1487" spans="1:21" hidden="1" x14ac:dyDescent="0.25">
      <c r="A1487" s="24" t="s">
        <v>41590</v>
      </c>
      <c r="B1487" s="34">
        <v>2859.48</v>
      </c>
      <c r="C1487" s="6" t="s">
        <v>41589</v>
      </c>
      <c r="D1487" s="6" t="s">
        <v>22</v>
      </c>
      <c r="E1487" s="6" t="s">
        <v>14</v>
      </c>
      <c r="F1487" s="6" t="s">
        <v>201</v>
      </c>
      <c r="G1487">
        <v>12</v>
      </c>
      <c r="H1487">
        <v>202212</v>
      </c>
      <c r="I1487" s="9">
        <v>47.38</v>
      </c>
      <c r="J1487" s="9">
        <v>0.35</v>
      </c>
      <c r="K1487" s="9">
        <v>0.86</v>
      </c>
      <c r="L1487" s="9">
        <v>1.21</v>
      </c>
      <c r="M1487" s="27" t="str">
        <f>IFERROR(INDEX(Data!AE:AE,MATCH(ZACKS_Screener[[#This Row],[Company Name]] &amp; " *", Data!AD:AD,0)), "")</f>
        <v/>
      </c>
      <c r="N1487" t="str">
        <f>INDEX(Data!AI:AI,MATCH( ZACKS_Screener[[#This Row],[NAICS1]], Data!AH:AH,0))</f>
        <v/>
      </c>
      <c r="O14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1.4571428571428573</v>
      </c>
      <c r="P14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0.40697674418604651</v>
      </c>
      <c r="Q1487" s="18">
        <f>IFERROR(ZACKS_Screener[[#This Row],[Price]]/ZACKS_Screener[[#This Row],[EPS1]], "")</f>
        <v>55.093023255813961</v>
      </c>
      <c r="R1487" s="18">
        <f>IFERROR(ZACKS_Screener[[#This Row],[Price]]/ZACKS_Screener[[#This Row],[EPS2]], "")</f>
        <v>39.15702479338843</v>
      </c>
      <c r="S1487" s="18">
        <f>IFERROR(ZACKS_Screener[[#This Row],[PE1]]/(ZACKS_Screener[[#This Row],[EG1]]*100), "")</f>
        <v>0.37808937528499775</v>
      </c>
      <c r="T1487" s="18">
        <f>IFERROR(ZACKS_Screener[[#This Row],[PE2]]/(ZACKS_Screener[[#This Row],[EG2]]*100), "")</f>
        <v>0.96214403778040147</v>
      </c>
      <c r="U1487"/>
    </row>
    <row r="1488" spans="1:21" hidden="1" x14ac:dyDescent="0.25">
      <c r="A1488" s="24" t="s">
        <v>2550</v>
      </c>
      <c r="B1488" s="34">
        <v>10632.63</v>
      </c>
      <c r="C1488" s="6" t="s">
        <v>2549</v>
      </c>
      <c r="D1488" s="6" t="s">
        <v>13</v>
      </c>
      <c r="E1488" s="6" t="s">
        <v>26</v>
      </c>
      <c r="F1488" s="6" t="s">
        <v>2551</v>
      </c>
      <c r="G1488">
        <v>5</v>
      </c>
      <c r="H1488">
        <v>202305</v>
      </c>
      <c r="I1488" s="9">
        <v>82.48</v>
      </c>
      <c r="J1488" s="9">
        <v>3.66</v>
      </c>
      <c r="K1488" s="9">
        <v>4.55</v>
      </c>
      <c r="L1488" s="9">
        <v>5.46</v>
      </c>
      <c r="M1488" s="27" t="str">
        <f>IFERROR(INDEX(Data!AE:AE,MATCH(ZACKS_Screener[[#This Row],[Company Name]] &amp; " *", Data!AD:AD,0)), "")</f>
        <v>325520</v>
      </c>
      <c r="N1488" t="str">
        <f>INDEX(Data!AI:AI,MATCH( ZACKS_Screener[[#This Row],[NAICS1]], Data!AH:AH,0))</f>
        <v>Adhesive Manufacturing</v>
      </c>
      <c r="O14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0.24316939890710373</v>
      </c>
      <c r="P14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1488" s="18">
        <f>IFERROR(ZACKS_Screener[[#This Row],[Price]]/ZACKS_Screener[[#This Row],[EPS1]], "")</f>
        <v>18.127472527472531</v>
      </c>
      <c r="R1488" s="18">
        <f>IFERROR(ZACKS_Screener[[#This Row],[Price]]/ZACKS_Screener[[#This Row],[EPS2]], "")</f>
        <v>15.106227106227108</v>
      </c>
      <c r="S1488" s="18">
        <f>IFERROR(ZACKS_Screener[[#This Row],[PE1]]/(ZACKS_Screener[[#This Row],[EG1]]*100), "")</f>
        <v>0.74546684775898298</v>
      </c>
      <c r="T1488" s="18">
        <f>IFERROR(ZACKS_Screener[[#This Row],[PE2]]/(ZACKS_Screener[[#This Row],[EG2]]*100), "")</f>
        <v>0.75531135531135529</v>
      </c>
      <c r="U1488"/>
    </row>
    <row r="1489" spans="1:21" hidden="1" x14ac:dyDescent="0.25">
      <c r="A1489" s="24" t="s">
        <v>2553</v>
      </c>
      <c r="B1489" s="34">
        <v>20223.75</v>
      </c>
      <c r="C1489" s="6" t="s">
        <v>2552</v>
      </c>
      <c r="D1489" s="6" t="s">
        <v>22</v>
      </c>
      <c r="E1489" s="6" t="s">
        <v>37</v>
      </c>
      <c r="F1489" s="6" t="s">
        <v>379</v>
      </c>
      <c r="G1489">
        <v>12</v>
      </c>
      <c r="H1489">
        <v>202212</v>
      </c>
      <c r="I1489" s="9">
        <v>33.31</v>
      </c>
      <c r="J1489" s="9">
        <v>3.68</v>
      </c>
      <c r="K1489" s="9">
        <v>4.1500000000000004</v>
      </c>
      <c r="L1489" s="9">
        <v>3.93</v>
      </c>
      <c r="M1489" s="27" t="str">
        <f>IFERROR(INDEX(Data!AE:AE,MATCH(ZACKS_Screener[[#This Row],[Company Name]] &amp; " *", Data!AD:AD,0)), "")</f>
        <v/>
      </c>
      <c r="N1489" t="str">
        <f>INDEX(Data!AI:AI,MATCH( ZACKS_Screener[[#This Row],[NAICS1]], Data!AH:AH,0))</f>
        <v/>
      </c>
      <c r="O14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0.12771739130434787</v>
      </c>
      <c r="P14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-5.3012048192771125E-2</v>
      </c>
      <c r="Q1489" s="18">
        <f>IFERROR(ZACKS_Screener[[#This Row],[Price]]/ZACKS_Screener[[#This Row],[EPS1]], "")</f>
        <v>8.0265060240963848</v>
      </c>
      <c r="R1489" s="18">
        <f>IFERROR(ZACKS_Screener[[#This Row],[Price]]/ZACKS_Screener[[#This Row],[EPS2]], "")</f>
        <v>8.4758269720101787</v>
      </c>
      <c r="S1489" s="18">
        <f>IFERROR(ZACKS_Screener[[#This Row],[PE1]]/(ZACKS_Screener[[#This Row],[EG1]]*100), "")</f>
        <v>0.62845834401435507</v>
      </c>
      <c r="T1489" s="18">
        <f>IFERROR(ZACKS_Screener[[#This Row],[PE2]]/(ZACKS_Screener[[#This Row],[EG2]]*100), "")</f>
        <v>-1.5988491788110097</v>
      </c>
      <c r="U1489"/>
    </row>
    <row r="1490" spans="1:21" hidden="1" x14ac:dyDescent="0.25">
      <c r="A1490" s="24" t="s">
        <v>2555</v>
      </c>
      <c r="B1490" s="34">
        <v>6531.62</v>
      </c>
      <c r="C1490" s="6" t="s">
        <v>2554</v>
      </c>
      <c r="D1490" s="6" t="s">
        <v>13</v>
      </c>
      <c r="E1490" s="6" t="s">
        <v>223</v>
      </c>
      <c r="F1490" s="6" t="s">
        <v>270</v>
      </c>
      <c r="G1490">
        <v>12</v>
      </c>
      <c r="H1490">
        <v>202212</v>
      </c>
      <c r="I1490" s="9">
        <v>27.07</v>
      </c>
      <c r="J1490" s="9">
        <v>5.1100000000000003</v>
      </c>
      <c r="K1490" s="9">
        <v>2.29</v>
      </c>
      <c r="L1490" s="9">
        <v>3.12</v>
      </c>
      <c r="M1490" s="27" t="str">
        <f>IFERROR(INDEX(Data!AE:AE,MATCH(ZACKS_Screener[[#This Row],[Company Name]] &amp; " *", Data!AD:AD,0)), "")</f>
        <v/>
      </c>
      <c r="N1490" t="str">
        <f>INDEX(Data!AI:AI,MATCH( ZACKS_Screener[[#This Row],[NAICS1]], Data!AH:AH,0))</f>
        <v/>
      </c>
      <c r="O14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-0.55185909980430525</v>
      </c>
      <c r="P14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0.36244541484716158</v>
      </c>
      <c r="Q1490" s="18">
        <f>IFERROR(ZACKS_Screener[[#This Row],[Price]]/ZACKS_Screener[[#This Row],[EPS1]], "")</f>
        <v>11.820960698689957</v>
      </c>
      <c r="R1490" s="18">
        <f>IFERROR(ZACKS_Screener[[#This Row],[Price]]/ZACKS_Screener[[#This Row],[EPS2]], "")</f>
        <v>8.6762820512820511</v>
      </c>
      <c r="S1490" s="18">
        <f>IFERROR(ZACKS_Screener[[#This Row],[PE1]]/(ZACKS_Screener[[#This Row],[EG1]]*100), "")</f>
        <v>-0.21420251478831803</v>
      </c>
      <c r="T1490" s="18">
        <f>IFERROR(ZACKS_Screener[[#This Row],[PE2]]/(ZACKS_Screener[[#This Row],[EG2]]*100), "")</f>
        <v>0.23938175780043247</v>
      </c>
      <c r="U1490"/>
    </row>
    <row r="1491" spans="1:21" hidden="1" x14ac:dyDescent="0.25">
      <c r="A1491" s="24" t="s">
        <v>2557</v>
      </c>
      <c r="B1491" s="34">
        <v>4881.18</v>
      </c>
      <c r="C1491" s="6" t="s">
        <v>2556</v>
      </c>
      <c r="D1491" s="6" t="s">
        <v>22</v>
      </c>
      <c r="E1491" s="6" t="s">
        <v>330</v>
      </c>
      <c r="F1491" s="6" t="s">
        <v>606</v>
      </c>
      <c r="G1491">
        <v>12</v>
      </c>
      <c r="H1491">
        <v>202212</v>
      </c>
      <c r="I1491" s="9">
        <v>46.85</v>
      </c>
      <c r="J1491" s="9">
        <v>4.2</v>
      </c>
      <c r="K1491" s="9">
        <v>1.82</v>
      </c>
      <c r="L1491" s="9">
        <v>2.0499999999999998</v>
      </c>
      <c r="M1491" s="27" t="str">
        <f>IFERROR(INDEX(Data!AE:AE,MATCH(ZACKS_Screener[[#This Row],[Company Name]] &amp; " *", Data!AD:AD,0)), "")</f>
        <v>721120</v>
      </c>
      <c r="N1491" t="str">
        <f>INDEX(Data!AI:AI,MATCH( ZACKS_Screener[[#This Row],[NAICS1]], Data!AH:AH,0))</f>
        <v>Casino Hotels</v>
      </c>
      <c r="O14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-0.56666666666666665</v>
      </c>
      <c r="P14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0.12637362637362623</v>
      </c>
      <c r="Q1491" s="18">
        <f>IFERROR(ZACKS_Screener[[#This Row],[Price]]/ZACKS_Screener[[#This Row],[EPS1]], "")</f>
        <v>25.741758241758241</v>
      </c>
      <c r="R1491" s="18">
        <f>IFERROR(ZACKS_Screener[[#This Row],[Price]]/ZACKS_Screener[[#This Row],[EPS2]], "")</f>
        <v>22.853658536585368</v>
      </c>
      <c r="S1491" s="18">
        <f>IFERROR(ZACKS_Screener[[#This Row],[PE1]]/(ZACKS_Screener[[#This Row],[EG1]]*100), "")</f>
        <v>-0.45426632191338073</v>
      </c>
      <c r="T1491" s="18">
        <f>IFERROR(ZACKS_Screener[[#This Row],[PE2]]/(ZACKS_Screener[[#This Row],[EG2]]*100), "")</f>
        <v>1.8084199363732789</v>
      </c>
      <c r="U1491"/>
    </row>
    <row r="1492" spans="1:21" hidden="1" x14ac:dyDescent="0.25">
      <c r="A1492" s="24" t="s">
        <v>2559</v>
      </c>
      <c r="B1492" s="34">
        <v>9172.2999999999993</v>
      </c>
      <c r="C1492" s="6" t="s">
        <v>2558</v>
      </c>
      <c r="D1492" s="6" t="s">
        <v>13</v>
      </c>
      <c r="E1492" s="6" t="s">
        <v>18</v>
      </c>
      <c r="F1492" s="6" t="s">
        <v>268</v>
      </c>
      <c r="G1492">
        <v>12</v>
      </c>
      <c r="H1492">
        <v>202212</v>
      </c>
      <c r="I1492" s="9">
        <v>138.38999999999999</v>
      </c>
      <c r="J1492" s="9">
        <v>10.75</v>
      </c>
      <c r="K1492" s="9">
        <v>10.69</v>
      </c>
      <c r="L1492" s="9">
        <v>12.39</v>
      </c>
      <c r="M1492" s="27" t="str">
        <f>IFERROR(INDEX(Data!AE:AE,MATCH(ZACKS_Screener[[#This Row],[Company Name]] &amp; " *", Data!AD:AD,0)), "")</f>
        <v>335932</v>
      </c>
      <c r="N1492" t="str">
        <f>INDEX(Data!AI:AI,MATCH( ZACKS_Screener[[#This Row],[NAICS1]], Data!AH:AH,0))</f>
        <v xml:space="preserve">Noncurrent-Carrying Wiring Device Manufacturing </v>
      </c>
      <c r="O14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-5.5813953488372554E-3</v>
      </c>
      <c r="P14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0.15902712815715633</v>
      </c>
      <c r="Q1492" s="18">
        <f>IFERROR(ZACKS_Screener[[#This Row],[Price]]/ZACKS_Screener[[#This Row],[EPS1]], "")</f>
        <v>12.945743685687559</v>
      </c>
      <c r="R1492" s="18">
        <f>IFERROR(ZACKS_Screener[[#This Row],[Price]]/ZACKS_Screener[[#This Row],[EPS2]], "")</f>
        <v>11.169491525423727</v>
      </c>
      <c r="S1492" s="18">
        <f>IFERROR(ZACKS_Screener[[#This Row],[PE1]]/(ZACKS_Screener[[#This Row],[EG1]]*100), "")</f>
        <v>-23.19445743685668</v>
      </c>
      <c r="T1492" s="18">
        <f>IFERROR(ZACKS_Screener[[#This Row],[PE2]]/(ZACKS_Screener[[#This Row],[EG2]]*100), "")</f>
        <v>0.70236390827517381</v>
      </c>
      <c r="U1492"/>
    </row>
    <row r="1493" spans="1:21" hidden="1" x14ac:dyDescent="0.25">
      <c r="A1493" s="24" t="s">
        <v>2561</v>
      </c>
      <c r="B1493" s="34">
        <v>14074.5</v>
      </c>
      <c r="C1493" s="6" t="s">
        <v>2560</v>
      </c>
      <c r="D1493" s="6" t="s">
        <v>13</v>
      </c>
      <c r="E1493" s="6" t="s">
        <v>18</v>
      </c>
      <c r="F1493" s="6" t="s">
        <v>19</v>
      </c>
      <c r="G1493">
        <v>12</v>
      </c>
      <c r="H1493">
        <v>202212</v>
      </c>
      <c r="I1493" s="9">
        <v>239.39</v>
      </c>
      <c r="J1493" s="9">
        <v>30.03</v>
      </c>
      <c r="K1493" s="9">
        <v>22.07</v>
      </c>
      <c r="L1493" s="9">
        <v>17.079999999999998</v>
      </c>
      <c r="M1493" s="27" t="str">
        <f>IFERROR(INDEX(Data!AE:AE,MATCH(ZACKS_Screener[[#This Row],[Company Name]] &amp; " *", Data!AD:AD,0)), "")</f>
        <v/>
      </c>
      <c r="N1493" t="str">
        <f>INDEX(Data!AI:AI,MATCH( ZACKS_Screener[[#This Row],[NAICS1]], Data!AH:AH,0))</f>
        <v/>
      </c>
      <c r="O14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-0.26506826506826509</v>
      </c>
      <c r="P14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-0.22609877661984604</v>
      </c>
      <c r="Q1493" s="18">
        <f>IFERROR(ZACKS_Screener[[#This Row],[Price]]/ZACKS_Screener[[#This Row],[EPS1]], "")</f>
        <v>10.846850928862709</v>
      </c>
      <c r="R1493" s="18">
        <f>IFERROR(ZACKS_Screener[[#This Row],[Price]]/ZACKS_Screener[[#This Row],[EPS2]], "")</f>
        <v>14.015807962529275</v>
      </c>
      <c r="S1493" s="18">
        <f>IFERROR(ZACKS_Screener[[#This Row],[PE1]]/(ZACKS_Screener[[#This Row],[EG1]]*100), "")</f>
        <v>-0.40920971531877781</v>
      </c>
      <c r="T1493" s="18">
        <f>IFERROR(ZACKS_Screener[[#This Row],[PE2]]/(ZACKS_Screener[[#This Row],[EG2]]*100), "")</f>
        <v>-0.61989755858320827</v>
      </c>
      <c r="U1493"/>
    </row>
    <row r="1494" spans="1:21" hidden="1" x14ac:dyDescent="0.25">
      <c r="A1494" s="24" t="s">
        <v>2563</v>
      </c>
      <c r="B1494" s="34">
        <v>45462.43</v>
      </c>
      <c r="C1494" s="6" t="s">
        <v>2562</v>
      </c>
      <c r="D1494" s="6" t="s">
        <v>13</v>
      </c>
      <c r="E1494" s="6" t="s">
        <v>85</v>
      </c>
      <c r="F1494" s="6" t="s">
        <v>745</v>
      </c>
      <c r="G1494">
        <v>12</v>
      </c>
      <c r="H1494">
        <v>202212</v>
      </c>
      <c r="I1494" s="9">
        <v>143.74</v>
      </c>
      <c r="J1494" s="9">
        <v>4.93</v>
      </c>
      <c r="K1494" s="9">
        <v>5.23</v>
      </c>
      <c r="L1494" s="9">
        <v>5.83</v>
      </c>
      <c r="M1494" s="27" t="str">
        <f>IFERROR(INDEX(Data!AE:AE,MATCH(ZACKS_Screener[[#This Row],[Company Name]] &amp; " *", Data!AD:AD,0)), "")</f>
        <v>562111</v>
      </c>
      <c r="N1494" t="str">
        <f>INDEX(Data!AI:AI,MATCH( ZACKS_Screener[[#This Row],[NAICS1]], Data!AH:AH,0))</f>
        <v xml:space="preserve">Solid Waste Collection </v>
      </c>
      <c r="O14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6.0851926977687772E-2</v>
      </c>
      <c r="P14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0.11472275334608023</v>
      </c>
      <c r="Q1494" s="18">
        <f>IFERROR(ZACKS_Screener[[#This Row],[Price]]/ZACKS_Screener[[#This Row],[EPS1]], "")</f>
        <v>27.48374760994264</v>
      </c>
      <c r="R1494" s="18">
        <f>IFERROR(ZACKS_Screener[[#This Row],[Price]]/ZACKS_Screener[[#This Row],[EPS2]], "")</f>
        <v>24.655231560891938</v>
      </c>
      <c r="S1494" s="18">
        <f>IFERROR(ZACKS_Screener[[#This Row],[PE1]]/(ZACKS_Screener[[#This Row],[EG1]]*100), "")</f>
        <v>4.5164958572338962</v>
      </c>
      <c r="T1494" s="18">
        <f>IFERROR(ZACKS_Screener[[#This Row],[PE2]]/(ZACKS_Screener[[#This Row],[EG2]]*100), "")</f>
        <v>2.1491143510577486</v>
      </c>
      <c r="U1494"/>
    </row>
    <row r="1495" spans="1:21" hidden="1" x14ac:dyDescent="0.25">
      <c r="A1495" s="24" t="s">
        <v>2564</v>
      </c>
      <c r="B1495" s="34">
        <v>32922.28</v>
      </c>
      <c r="C1495" s="6" t="s">
        <v>90</v>
      </c>
      <c r="D1495" s="6" t="s">
        <v>13</v>
      </c>
      <c r="E1495" s="6" t="s">
        <v>37</v>
      </c>
      <c r="F1495" s="6" t="s">
        <v>92</v>
      </c>
      <c r="G1495">
        <v>12</v>
      </c>
      <c r="H1495">
        <v>202212</v>
      </c>
      <c r="I1495" s="9">
        <v>143.24</v>
      </c>
      <c r="J1495" s="9"/>
      <c r="M1495" s="27" t="str">
        <f>IFERROR(INDEX(Data!AE:AE,MATCH(ZACKS_Screener[[#This Row],[Company Name]] &amp; " *", Data!AD:AD,0)), "")</f>
        <v/>
      </c>
      <c r="N1495" t="str">
        <f>INDEX(Data!AI:AI,MATCH( ZACKS_Screener[[#This Row],[NAICS1]], Data!AH:AH,0))</f>
        <v/>
      </c>
      <c r="O149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49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95" s="18" t="str">
        <f>IFERROR(ZACKS_Screener[[#This Row],[Price]]/ZACKS_Screener[[#This Row],[EPS1]], "")</f>
        <v/>
      </c>
      <c r="R1495" s="18" t="str">
        <f>IFERROR(ZACKS_Screener[[#This Row],[Price]]/ZACKS_Screener[[#This Row],[EPS2]], "")</f>
        <v/>
      </c>
      <c r="S1495" s="18" t="str">
        <f>IFERROR(ZACKS_Screener[[#This Row],[PE1]]/(ZACKS_Screener[[#This Row],[EG1]]*100), "")</f>
        <v/>
      </c>
      <c r="T1495" s="18" t="str">
        <f>IFERROR(ZACKS_Screener[[#This Row],[PE2]]/(ZACKS_Screener[[#This Row],[EG2]]*100), "")</f>
        <v/>
      </c>
      <c r="U1495"/>
    </row>
    <row r="1496" spans="1:21" hidden="1" x14ac:dyDescent="0.25">
      <c r="A1496" s="24" t="s">
        <v>2566</v>
      </c>
      <c r="B1496" s="34">
        <v>20366.96</v>
      </c>
      <c r="C1496" s="6" t="s">
        <v>2565</v>
      </c>
      <c r="D1496" s="6" t="s">
        <v>13</v>
      </c>
      <c r="E1496" s="6" t="s">
        <v>85</v>
      </c>
      <c r="F1496" s="6" t="s">
        <v>145</v>
      </c>
      <c r="G1496">
        <v>12</v>
      </c>
      <c r="H1496">
        <v>202212</v>
      </c>
      <c r="I1496" s="9">
        <v>40.409999999999997</v>
      </c>
      <c r="J1496" s="9">
        <v>1.31</v>
      </c>
      <c r="K1496" s="9">
        <v>1.3</v>
      </c>
      <c r="L1496" s="9">
        <v>1.5</v>
      </c>
      <c r="M1496" s="27" t="str">
        <f>IFERROR(INDEX(Data!AE:AE,MATCH(ZACKS_Screener[[#This Row],[Company Name]] &amp; " *", Data!AD:AD,0)), "")</f>
        <v/>
      </c>
      <c r="N1496" t="str">
        <f>INDEX(Data!AI:AI,MATCH( ZACKS_Screener[[#This Row],[NAICS1]], Data!AH:AH,0))</f>
        <v/>
      </c>
      <c r="O14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-7.6335877862595486E-3</v>
      </c>
      <c r="P14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0.1538461538461538</v>
      </c>
      <c r="Q1496" s="18">
        <f>IFERROR(ZACKS_Screener[[#This Row],[Price]]/ZACKS_Screener[[#This Row],[EPS1]], "")</f>
        <v>31.084615384615383</v>
      </c>
      <c r="R1496" s="18">
        <f>IFERROR(ZACKS_Screener[[#This Row],[Price]]/ZACKS_Screener[[#This Row],[EPS2]], "")</f>
        <v>26.939999999999998</v>
      </c>
      <c r="S1496" s="18">
        <f>IFERROR(ZACKS_Screener[[#This Row],[PE1]]/(ZACKS_Screener[[#This Row],[EG1]]*100), "")</f>
        <v>-40.720846153846111</v>
      </c>
      <c r="T1496" s="18">
        <f>IFERROR(ZACKS_Screener[[#This Row],[PE2]]/(ZACKS_Screener[[#This Row],[EG2]]*100), "")</f>
        <v>1.7511000000000003</v>
      </c>
      <c r="U1496"/>
    </row>
    <row r="1497" spans="1:21" hidden="1" x14ac:dyDescent="0.25">
      <c r="A1497" s="24" t="s">
        <v>2568</v>
      </c>
      <c r="B1497" s="34">
        <v>139904.34</v>
      </c>
      <c r="C1497" s="6" t="s">
        <v>2567</v>
      </c>
      <c r="D1497" s="6" t="s">
        <v>13</v>
      </c>
      <c r="E1497" s="6" t="s">
        <v>179</v>
      </c>
      <c r="F1497" s="6" t="s">
        <v>180</v>
      </c>
      <c r="G1497">
        <v>12</v>
      </c>
      <c r="H1497">
        <v>202212</v>
      </c>
      <c r="I1497" s="9">
        <v>95.75</v>
      </c>
      <c r="J1497" s="9">
        <v>4.78</v>
      </c>
      <c r="K1497" s="9">
        <v>5.05</v>
      </c>
      <c r="L1497" s="9">
        <v>5.69</v>
      </c>
      <c r="M1497" s="27" t="str">
        <f>IFERROR(INDEX(Data!AE:AE,MATCH(ZACKS_Screener[[#This Row],[Company Name]] &amp; " *", Data!AD:AD,0)), "")</f>
        <v>336412</v>
      </c>
      <c r="N1497" t="str">
        <f>INDEX(Data!AI:AI,MATCH( ZACKS_Screener[[#This Row],[NAICS1]], Data!AH:AH,0))</f>
        <v xml:space="preserve">Aircraft Engine and Engine Parts Manufacturing </v>
      </c>
      <c r="O14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5.6485355648535469E-2</v>
      </c>
      <c r="P14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0.12673267326732685</v>
      </c>
      <c r="Q1497" s="18">
        <f>IFERROR(ZACKS_Screener[[#This Row],[Price]]/ZACKS_Screener[[#This Row],[EPS1]], "")</f>
        <v>18.96039603960396</v>
      </c>
      <c r="R1497" s="18">
        <f>IFERROR(ZACKS_Screener[[#This Row],[Price]]/ZACKS_Screener[[#This Row],[EPS2]], "")</f>
        <v>16.827768014059753</v>
      </c>
      <c r="S1497" s="18">
        <f>IFERROR(ZACKS_Screener[[#This Row],[PE1]]/(ZACKS_Screener[[#This Row],[EG1]]*100), "")</f>
        <v>3.3566923359002625</v>
      </c>
      <c r="T1497" s="18">
        <f>IFERROR(ZACKS_Screener[[#This Row],[PE2]]/(ZACKS_Screener[[#This Row],[EG2]]*100), "")</f>
        <v>1.3278160698594013</v>
      </c>
      <c r="U1497"/>
    </row>
    <row r="1498" spans="1:21" hidden="1" x14ac:dyDescent="0.25">
      <c r="A1498" s="24" t="s">
        <v>2570</v>
      </c>
      <c r="B1498" s="34">
        <v>3826.03</v>
      </c>
      <c r="C1498" s="6" t="s">
        <v>2569</v>
      </c>
      <c r="D1498" s="6" t="s">
        <v>22</v>
      </c>
      <c r="E1498" s="6" t="s">
        <v>14</v>
      </c>
      <c r="F1498" s="6" t="s">
        <v>201</v>
      </c>
      <c r="G1498">
        <v>12</v>
      </c>
      <c r="H1498">
        <v>202212</v>
      </c>
      <c r="I1498" s="9">
        <v>9.94</v>
      </c>
      <c r="J1498" s="9">
        <v>-0.12</v>
      </c>
      <c r="K1498" s="9">
        <v>-0.55000000000000004</v>
      </c>
      <c r="L1498" s="9">
        <v>-0.24</v>
      </c>
      <c r="M1498" s="27" t="str">
        <f>IFERROR(INDEX(Data!AE:AE,MATCH(ZACKS_Screener[[#This Row],[Company Name]] &amp; " *", Data!AD:AD,0)), "")</f>
        <v/>
      </c>
      <c r="N1498" t="str">
        <f>INDEX(Data!AI:AI,MATCH( ZACKS_Screener[[#This Row],[NAICS1]], Data!AH:AH,0))</f>
        <v/>
      </c>
      <c r="O14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-3.5833333333333339</v>
      </c>
      <c r="P14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0.56363636363636371</v>
      </c>
      <c r="Q1498" s="18">
        <f>IFERROR(ZACKS_Screener[[#This Row],[Price]]/ZACKS_Screener[[#This Row],[EPS1]], "")</f>
        <v>-18.072727272727271</v>
      </c>
      <c r="R1498" s="18">
        <f>IFERROR(ZACKS_Screener[[#This Row],[Price]]/ZACKS_Screener[[#This Row],[EPS2]], "")</f>
        <v>-41.416666666666664</v>
      </c>
      <c r="S1498" s="18">
        <f>IFERROR(ZACKS_Screener[[#This Row],[PE1]]/(ZACKS_Screener[[#This Row],[EG1]]*100), "")</f>
        <v>5.0435517970401682E-2</v>
      </c>
      <c r="T1498" s="18">
        <f>IFERROR(ZACKS_Screener[[#This Row],[PE2]]/(ZACKS_Screener[[#This Row],[EG2]]*100), "")</f>
        <v>-0.73481182795698907</v>
      </c>
      <c r="U1498"/>
    </row>
    <row r="1499" spans="1:21" hidden="1" x14ac:dyDescent="0.25">
      <c r="A1499" s="24" t="s">
        <v>2572</v>
      </c>
      <c r="B1499" s="34">
        <v>3986.66</v>
      </c>
      <c r="C1499" s="6" t="s">
        <v>2571</v>
      </c>
      <c r="D1499" s="6" t="s">
        <v>22</v>
      </c>
      <c r="E1499" s="6" t="s">
        <v>223</v>
      </c>
      <c r="F1499" s="6" t="s">
        <v>311</v>
      </c>
      <c r="G1499">
        <v>12</v>
      </c>
      <c r="H1499">
        <v>202212</v>
      </c>
      <c r="I1499" s="9">
        <v>18.489999999999998</v>
      </c>
      <c r="J1499" s="9">
        <v>0.8</v>
      </c>
      <c r="K1499" s="9">
        <v>-1.51</v>
      </c>
      <c r="L1499" s="9">
        <v>-0.9</v>
      </c>
      <c r="M1499" s="27" t="str">
        <f>IFERROR(INDEX(Data!AE:AE,MATCH(ZACKS_Screener[[#This Row],[Company Name]] &amp; " *", Data!AD:AD,0)), "")</f>
        <v>238210</v>
      </c>
      <c r="N1499" t="str">
        <f>INDEX(Data!AI:AI,MATCH( ZACKS_Screener[[#This Row],[NAICS1]], Data!AH:AH,0))</f>
        <v>Electrical Contractors and Other Wiring Installation Contractors</v>
      </c>
      <c r="O14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0.40397350993377484</v>
      </c>
      <c r="Q1499" s="18">
        <f>IFERROR(ZACKS_Screener[[#This Row],[Price]]/ZACKS_Screener[[#This Row],[EPS1]], "")</f>
        <v>-12.24503311258278</v>
      </c>
      <c r="R1499" s="18">
        <f>IFERROR(ZACKS_Screener[[#This Row],[Price]]/ZACKS_Screener[[#This Row],[EPS2]], "")</f>
        <v>-20.544444444444441</v>
      </c>
      <c r="S1499" s="18">
        <f>IFERROR(ZACKS_Screener[[#This Row],[PE1]]/(ZACKS_Screener[[#This Row],[EG1]]*100), "")</f>
        <v>0.1224503311258278</v>
      </c>
      <c r="T1499" s="18">
        <f>IFERROR(ZACKS_Screener[[#This Row],[PE2]]/(ZACKS_Screener[[#This Row],[EG2]]*100), "")</f>
        <v>-0.50855919854280496</v>
      </c>
      <c r="U1499"/>
    </row>
    <row r="1500" spans="1:21" hidden="1" x14ac:dyDescent="0.25">
      <c r="A1500" s="24" t="s">
        <v>41591</v>
      </c>
      <c r="B1500" s="34">
        <v>2979.13</v>
      </c>
      <c r="C1500" s="6" t="s">
        <v>2573</v>
      </c>
      <c r="D1500" s="6" t="s">
        <v>22</v>
      </c>
      <c r="E1500" s="6" t="s">
        <v>30</v>
      </c>
      <c r="F1500" s="6" t="s">
        <v>55</v>
      </c>
      <c r="G1500">
        <v>12</v>
      </c>
      <c r="H1500">
        <v>202212</v>
      </c>
      <c r="I1500" s="9">
        <v>54.88</v>
      </c>
      <c r="J1500" s="9">
        <v>6.51</v>
      </c>
      <c r="K1500" s="9">
        <v>5.61</v>
      </c>
      <c r="L1500" s="9">
        <v>4.67</v>
      </c>
      <c r="M1500" s="27" t="str">
        <f>IFERROR(INDEX(Data!AE:AE,MATCH(ZACKS_Screener[[#This Row],[Company Name]] &amp; " *", Data!AD:AD,0)), "")</f>
        <v>423110</v>
      </c>
      <c r="N1500" t="str">
        <f>INDEX(Data!AI:AI,MATCH( ZACKS_Screener[[#This Row],[NAICS1]], Data!AH:AH,0))</f>
        <v xml:space="preserve">Automobile and Other Motor Vehicle Merchant Wholesalers </v>
      </c>
      <c r="O15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-0.13824884792626721</v>
      </c>
      <c r="P15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-0.16755793226381469</v>
      </c>
      <c r="Q1500" s="18">
        <f>IFERROR(ZACKS_Screener[[#This Row],[Price]]/ZACKS_Screener[[#This Row],[EPS1]], "")</f>
        <v>9.7825311942959008</v>
      </c>
      <c r="R1500" s="18">
        <f>IFERROR(ZACKS_Screener[[#This Row],[Price]]/ZACKS_Screener[[#This Row],[EPS2]], "")</f>
        <v>11.751605995717345</v>
      </c>
      <c r="S1500" s="18">
        <f>IFERROR(ZACKS_Screener[[#This Row],[PE1]]/(ZACKS_Screener[[#This Row],[EG1]]*100), "")</f>
        <v>-0.70760308972073716</v>
      </c>
      <c r="T1500" s="18">
        <f>IFERROR(ZACKS_Screener[[#This Row],[PE2]]/(ZACKS_Screener[[#This Row],[EG2]]*100), "")</f>
        <v>-0.70134584719121573</v>
      </c>
      <c r="U1500"/>
    </row>
    <row r="1501" spans="1:21" hidden="1" x14ac:dyDescent="0.25">
      <c r="A1501" s="24" t="s">
        <v>2574</v>
      </c>
      <c r="B1501" s="34">
        <v>3254.35</v>
      </c>
      <c r="C1501" s="6" t="s">
        <v>2573</v>
      </c>
      <c r="D1501" s="6" t="s">
        <v>22</v>
      </c>
      <c r="E1501" s="6" t="s">
        <v>30</v>
      </c>
      <c r="F1501" s="6" t="s">
        <v>55</v>
      </c>
      <c r="G1501">
        <v>12</v>
      </c>
      <c r="H1501">
        <v>202212</v>
      </c>
      <c r="I1501" s="9">
        <v>59.95</v>
      </c>
      <c r="J1501" s="9">
        <v>6.51</v>
      </c>
      <c r="M1501" s="27" t="str">
        <f>IFERROR(INDEX(Data!AE:AE,MATCH(ZACKS_Screener[[#This Row],[Company Name]] &amp; " *", Data!AD:AD,0)), "")</f>
        <v>423110</v>
      </c>
      <c r="N1501" t="str">
        <f>INDEX(Data!AI:AI,MATCH( ZACKS_Screener[[#This Row],[NAICS1]], Data!AH:AH,0))</f>
        <v xml:space="preserve">Automobile and Other Motor Vehicle Merchant Wholesalers </v>
      </c>
      <c r="O15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0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01" s="18" t="str">
        <f>IFERROR(ZACKS_Screener[[#This Row],[Price]]/ZACKS_Screener[[#This Row],[EPS1]], "")</f>
        <v/>
      </c>
      <c r="R1501" s="18" t="str">
        <f>IFERROR(ZACKS_Screener[[#This Row],[Price]]/ZACKS_Screener[[#This Row],[EPS2]], "")</f>
        <v/>
      </c>
      <c r="S1501" s="18" t="str">
        <f>IFERROR(ZACKS_Screener[[#This Row],[PE1]]/(ZACKS_Screener[[#This Row],[EG1]]*100), "")</f>
        <v/>
      </c>
      <c r="T1501" s="18" t="str">
        <f>IFERROR(ZACKS_Screener[[#This Row],[PE2]]/(ZACKS_Screener[[#This Row],[EG2]]*100), "")</f>
        <v/>
      </c>
      <c r="U1501"/>
    </row>
    <row r="1502" spans="1:21" hidden="1" x14ac:dyDescent="0.25">
      <c r="A1502" s="24" t="s">
        <v>41593</v>
      </c>
      <c r="B1502" s="34">
        <v>2745.01</v>
      </c>
      <c r="C1502" s="6" t="s">
        <v>41592</v>
      </c>
      <c r="D1502" s="6" t="s">
        <v>22</v>
      </c>
      <c r="E1502" s="6" t="s">
        <v>41</v>
      </c>
      <c r="F1502" s="6" t="s">
        <v>317</v>
      </c>
      <c r="G1502">
        <v>12</v>
      </c>
      <c r="H1502">
        <v>202212</v>
      </c>
      <c r="I1502" s="9">
        <v>25.82</v>
      </c>
      <c r="J1502" s="9">
        <v>-3.08</v>
      </c>
      <c r="K1502" s="9">
        <v>-3.47</v>
      </c>
      <c r="L1502" s="9">
        <v>-3.71</v>
      </c>
      <c r="M1502" s="27" t="str">
        <f>IFERROR(INDEX(Data!AE:AE,MATCH(ZACKS_Screener[[#This Row],[Company Name]] &amp; " *", Data!AD:AD,0)), "")</f>
        <v/>
      </c>
      <c r="N1502" t="str">
        <f>INDEX(Data!AI:AI,MATCH( ZACKS_Screener[[#This Row],[NAICS1]], Data!AH:AH,0))</f>
        <v/>
      </c>
      <c r="O15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-0.12662337662337667</v>
      </c>
      <c r="P15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-6.9164265129682934E-2</v>
      </c>
      <c r="Q1502" s="18">
        <f>IFERROR(ZACKS_Screener[[#This Row],[Price]]/ZACKS_Screener[[#This Row],[EPS1]], "")</f>
        <v>-7.4409221902017286</v>
      </c>
      <c r="R1502" s="18">
        <f>IFERROR(ZACKS_Screener[[#This Row],[Price]]/ZACKS_Screener[[#This Row],[EPS2]], "")</f>
        <v>-6.9595687331536391</v>
      </c>
      <c r="S1502" s="18">
        <f>IFERROR(ZACKS_Screener[[#This Row],[PE1]]/(ZACKS_Screener[[#This Row],[EG1]]*100), "")</f>
        <v>0.58764206014926457</v>
      </c>
      <c r="T1502" s="18">
        <f>IFERROR(ZACKS_Screener[[#This Row],[PE2]]/(ZACKS_Screener[[#This Row],[EG2]]*100), "")</f>
        <v>1.0062376460017979</v>
      </c>
      <c r="U1502"/>
    </row>
    <row r="1503" spans="1:21" hidden="1" x14ac:dyDescent="0.25">
      <c r="A1503" s="24" t="s">
        <v>41595</v>
      </c>
      <c r="B1503" s="34">
        <v>2619.12</v>
      </c>
      <c r="C1503" s="6" t="s">
        <v>41594</v>
      </c>
      <c r="D1503" s="6" t="s">
        <v>22</v>
      </c>
      <c r="E1503" s="6" t="s">
        <v>41</v>
      </c>
      <c r="F1503" s="6" t="s">
        <v>67</v>
      </c>
      <c r="G1503">
        <v>12</v>
      </c>
      <c r="H1503">
        <v>202212</v>
      </c>
      <c r="I1503" s="9">
        <v>31.18</v>
      </c>
      <c r="J1503" s="9">
        <v>-4.9000000000000004</v>
      </c>
      <c r="K1503" s="9">
        <v>-2.78</v>
      </c>
      <c r="L1503" s="9">
        <v>-1.02</v>
      </c>
      <c r="M1503" s="27" t="str">
        <f>IFERROR(INDEX(Data!AE:AE,MATCH(ZACKS_Screener[[#This Row],[Company Name]] &amp; " *", Data!AD:AD,0)), "")</f>
        <v/>
      </c>
      <c r="N1503" t="str">
        <f>INDEX(Data!AI:AI,MATCH( ZACKS_Screener[[#This Row],[NAICS1]], Data!AH:AH,0))</f>
        <v/>
      </c>
      <c r="O15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0.43265306122448988</v>
      </c>
      <c r="P15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0.63309352517985606</v>
      </c>
      <c r="Q1503" s="18">
        <f>IFERROR(ZACKS_Screener[[#This Row],[Price]]/ZACKS_Screener[[#This Row],[EPS1]], "")</f>
        <v>-11.215827338129497</v>
      </c>
      <c r="R1503" s="18">
        <f>IFERROR(ZACKS_Screener[[#This Row],[Price]]/ZACKS_Screener[[#This Row],[EPS2]], "")</f>
        <v>-30.56862745098039</v>
      </c>
      <c r="S1503" s="18">
        <f>IFERROR(ZACKS_Screener[[#This Row],[PE1]]/(ZACKS_Screener[[#This Row],[EG1]]*100), "")</f>
        <v>-0.25923374507940811</v>
      </c>
      <c r="T1503" s="18">
        <f>IFERROR(ZACKS_Screener[[#This Row],[PE2]]/(ZACKS_Screener[[#This Row],[EG2]]*100), "")</f>
        <v>-0.48284536541889483</v>
      </c>
      <c r="U1503"/>
    </row>
    <row r="1504" spans="1:21" hidden="1" x14ac:dyDescent="0.25">
      <c r="A1504" s="24" t="s">
        <v>2576</v>
      </c>
      <c r="B1504" s="34">
        <v>14357.98</v>
      </c>
      <c r="C1504" s="6" t="s">
        <v>2575</v>
      </c>
      <c r="D1504" s="6" t="s">
        <v>13</v>
      </c>
      <c r="E1504" s="6" t="s">
        <v>41</v>
      </c>
      <c r="F1504" s="6" t="s">
        <v>153</v>
      </c>
      <c r="G1504">
        <v>12</v>
      </c>
      <c r="H1504">
        <v>202212</v>
      </c>
      <c r="I1504" s="9">
        <v>114.46</v>
      </c>
      <c r="J1504" s="9">
        <v>7.95</v>
      </c>
      <c r="K1504" s="9">
        <v>4.9400000000000004</v>
      </c>
      <c r="L1504" s="9">
        <v>5.77</v>
      </c>
      <c r="M1504" s="27" t="str">
        <f>IFERROR(INDEX(Data!AE:AE,MATCH(ZACKS_Screener[[#This Row],[Company Name]] &amp; " *", Data!AD:AD,0)), "")</f>
        <v/>
      </c>
      <c r="N1504" t="str">
        <f>INDEX(Data!AI:AI,MATCH( ZACKS_Screener[[#This Row],[NAICS1]], Data!AH:AH,0))</f>
        <v/>
      </c>
      <c r="O15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-0.37861635220125783</v>
      </c>
      <c r="P15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0.16801619433198361</v>
      </c>
      <c r="Q1504" s="18">
        <f>IFERROR(ZACKS_Screener[[#This Row],[Price]]/ZACKS_Screener[[#This Row],[EPS1]], "")</f>
        <v>23.170040485829958</v>
      </c>
      <c r="R1504" s="18">
        <f>IFERROR(ZACKS_Screener[[#This Row],[Price]]/ZACKS_Screener[[#This Row],[EPS2]], "")</f>
        <v>19.837088388214905</v>
      </c>
      <c r="S1504" s="18">
        <f>IFERROR(ZACKS_Screener[[#This Row],[PE1]]/(ZACKS_Screener[[#This Row],[EG1]]*100), "")</f>
        <v>-0.61196618558919658</v>
      </c>
      <c r="T1504" s="18">
        <f>IFERROR(ZACKS_Screener[[#This Row],[PE2]]/(ZACKS_Screener[[#This Row],[EG2]]*100), "")</f>
        <v>1.1806652606961656</v>
      </c>
      <c r="U1504"/>
    </row>
    <row r="1505" spans="1:21" hidden="1" x14ac:dyDescent="0.25">
      <c r="A1505" s="24" t="s">
        <v>2578</v>
      </c>
      <c r="B1505" s="34">
        <v>9505.27</v>
      </c>
      <c r="C1505" s="6" t="s">
        <v>2577</v>
      </c>
      <c r="D1505" s="6" t="s">
        <v>22</v>
      </c>
      <c r="E1505" s="6" t="s">
        <v>41</v>
      </c>
      <c r="F1505" s="6" t="s">
        <v>67</v>
      </c>
      <c r="G1505">
        <v>12</v>
      </c>
      <c r="H1505">
        <v>202212</v>
      </c>
      <c r="I1505" s="9">
        <v>198.8</v>
      </c>
      <c r="J1505" s="9">
        <v>-3.49</v>
      </c>
      <c r="K1505" s="9">
        <v>-3.84</v>
      </c>
      <c r="L1505" s="9">
        <v>-4.3600000000000003</v>
      </c>
      <c r="M1505" s="27" t="str">
        <f>IFERROR(INDEX(Data!AE:AE,MATCH(ZACKS_Screener[[#This Row],[Company Name]] &amp; " *", Data!AD:AD,0)), "")</f>
        <v/>
      </c>
      <c r="N1505" t="str">
        <f>INDEX(Data!AI:AI,MATCH( ZACKS_Screener[[#This Row],[NAICS1]], Data!AH:AH,0))</f>
        <v/>
      </c>
      <c r="O15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-0.1002865329512893</v>
      </c>
      <c r="P15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-0.1354166666666668</v>
      </c>
      <c r="Q1505" s="18">
        <f>IFERROR(ZACKS_Screener[[#This Row],[Price]]/ZACKS_Screener[[#This Row],[EPS1]], "")</f>
        <v>-51.770833333333336</v>
      </c>
      <c r="R1505" s="18">
        <f>IFERROR(ZACKS_Screener[[#This Row],[Price]]/ZACKS_Screener[[#This Row],[EPS2]], "")</f>
        <v>-45.596330275229356</v>
      </c>
      <c r="S1505" s="18">
        <f>IFERROR(ZACKS_Screener[[#This Row],[PE1]]/(ZACKS_Screener[[#This Row],[EG1]]*100), "")</f>
        <v>5.1622916666666718</v>
      </c>
      <c r="T1505" s="18">
        <f>IFERROR(ZACKS_Screener[[#This Row],[PE2]]/(ZACKS_Screener[[#This Row],[EG2]]*100), "")</f>
        <v>3.3671136203246261</v>
      </c>
      <c r="U1505"/>
    </row>
    <row r="1506" spans="1:21" hidden="1" x14ac:dyDescent="0.25">
      <c r="A1506" s="24" t="s">
        <v>41598</v>
      </c>
      <c r="B1506" s="34">
        <v>2545.41</v>
      </c>
      <c r="C1506" s="6" t="s">
        <v>90</v>
      </c>
      <c r="D1506" s="6" t="s">
        <v>13</v>
      </c>
      <c r="E1506" s="6" t="s">
        <v>23</v>
      </c>
      <c r="F1506" s="6" t="s">
        <v>334</v>
      </c>
      <c r="G1506">
        <v>12</v>
      </c>
      <c r="H1506">
        <v>202212</v>
      </c>
      <c r="I1506" s="9">
        <v>21.77</v>
      </c>
      <c r="J1506" s="9">
        <v>1.56</v>
      </c>
      <c r="K1506" s="9">
        <v>0.65</v>
      </c>
      <c r="L1506" s="9">
        <v>0.97</v>
      </c>
      <c r="M1506" s="27" t="str">
        <f>IFERROR(INDEX(Data!AE:AE,MATCH(ZACKS_Screener[[#This Row],[Company Name]] &amp; " *", Data!AD:AD,0)), "")</f>
        <v/>
      </c>
      <c r="N1506" t="str">
        <f>INDEX(Data!AI:AI,MATCH( ZACKS_Screener[[#This Row],[NAICS1]], Data!AH:AH,0))</f>
        <v/>
      </c>
      <c r="O15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-0.58333333333333337</v>
      </c>
      <c r="P15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0.49230769230769222</v>
      </c>
      <c r="Q1506" s="18">
        <f>IFERROR(ZACKS_Screener[[#This Row],[Price]]/ZACKS_Screener[[#This Row],[EPS1]], "")</f>
        <v>33.492307692307691</v>
      </c>
      <c r="R1506" s="18">
        <f>IFERROR(ZACKS_Screener[[#This Row],[Price]]/ZACKS_Screener[[#This Row],[EPS2]], "")</f>
        <v>22.443298969072163</v>
      </c>
      <c r="S1506" s="18">
        <f>IFERROR(ZACKS_Screener[[#This Row],[PE1]]/(ZACKS_Screener[[#This Row],[EG1]]*100), "")</f>
        <v>-0.57415384615384613</v>
      </c>
      <c r="T1506" s="18">
        <f>IFERROR(ZACKS_Screener[[#This Row],[PE2]]/(ZACKS_Screener[[#This Row],[EG2]]*100), "")</f>
        <v>0.45587951030927842</v>
      </c>
      <c r="U1506"/>
    </row>
    <row r="1507" spans="1:21" hidden="1" x14ac:dyDescent="0.25">
      <c r="A1507" s="24" t="s">
        <v>2580</v>
      </c>
      <c r="B1507" s="34">
        <v>127193.3</v>
      </c>
      <c r="C1507" s="6" t="s">
        <v>2579</v>
      </c>
      <c r="D1507" s="6" t="s">
        <v>13</v>
      </c>
      <c r="E1507" s="6" t="s">
        <v>37</v>
      </c>
      <c r="F1507" s="6" t="s">
        <v>418</v>
      </c>
      <c r="G1507">
        <v>10</v>
      </c>
      <c r="H1507">
        <v>202210</v>
      </c>
      <c r="I1507" s="9">
        <v>91.46</v>
      </c>
      <c r="J1507" s="9">
        <v>8.69</v>
      </c>
      <c r="K1507" s="9">
        <v>8.2100000000000009</v>
      </c>
      <c r="L1507" s="9">
        <v>8.77</v>
      </c>
      <c r="M1507" s="27" t="str">
        <f>IFERROR(INDEX(Data!AE:AE,MATCH(ZACKS_Screener[[#This Row],[Company Name]] &amp; " *", Data!AD:AD,0)), "")</f>
        <v/>
      </c>
      <c r="N1507" t="str">
        <f>INDEX(Data!AI:AI,MATCH( ZACKS_Screener[[#This Row],[NAICS1]], Data!AH:AH,0))</f>
        <v/>
      </c>
      <c r="O15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-5.5235903337169011E-2</v>
      </c>
      <c r="P15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6.8209500609013235E-2</v>
      </c>
      <c r="Q1507" s="18">
        <f>IFERROR(ZACKS_Screener[[#This Row],[Price]]/ZACKS_Screener[[#This Row],[EPS1]], "")</f>
        <v>11.140073081607794</v>
      </c>
      <c r="R1507" s="18">
        <f>IFERROR(ZACKS_Screener[[#This Row],[Price]]/ZACKS_Screener[[#This Row],[EPS2]], "")</f>
        <v>10.42873432155074</v>
      </c>
      <c r="S1507" s="18">
        <f>IFERROR(ZACKS_Screener[[#This Row],[PE1]]/(ZACKS_Screener[[#This Row],[EG1]]*100), "")</f>
        <v>-2.0168173974827499</v>
      </c>
      <c r="T1507" s="18">
        <f>IFERROR(ZACKS_Screener[[#This Row],[PE2]]/(ZACKS_Screener[[#This Row],[EG2]]*100), "")</f>
        <v>1.5289269424987817</v>
      </c>
      <c r="U1507"/>
    </row>
    <row r="1508" spans="1:21" hidden="1" x14ac:dyDescent="0.25">
      <c r="A1508" s="24" t="s">
        <v>2582</v>
      </c>
      <c r="B1508" s="34">
        <v>24310.7</v>
      </c>
      <c r="C1508" s="6" t="s">
        <v>2581</v>
      </c>
      <c r="D1508" s="6" t="s">
        <v>22</v>
      </c>
      <c r="E1508" s="6" t="s">
        <v>23</v>
      </c>
      <c r="F1508" s="6" t="s">
        <v>24</v>
      </c>
      <c r="G1508">
        <v>3</v>
      </c>
      <c r="H1508">
        <v>202303</v>
      </c>
      <c r="I1508" s="9">
        <v>106.75</v>
      </c>
      <c r="J1508" s="9">
        <v>7.29</v>
      </c>
      <c r="K1508" s="9">
        <v>7.5</v>
      </c>
      <c r="L1508" s="9">
        <v>9.56</v>
      </c>
      <c r="M1508" s="27" t="str">
        <f>IFERROR(INDEX(Data!AE:AE,MATCH(ZACKS_Screener[[#This Row],[Company Name]] &amp; " *", Data!AD:AD,0)), "")</f>
        <v/>
      </c>
      <c r="N1508" t="str">
        <f>INDEX(Data!AI:AI,MATCH( ZACKS_Screener[[#This Row],[NAICS1]], Data!AH:AH,0))</f>
        <v/>
      </c>
      <c r="O15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2.8806584362139911E-2</v>
      </c>
      <c r="P15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0.27466666666666673</v>
      </c>
      <c r="Q1508" s="18">
        <f>IFERROR(ZACKS_Screener[[#This Row],[Price]]/ZACKS_Screener[[#This Row],[EPS1]], "")</f>
        <v>14.233333333333333</v>
      </c>
      <c r="R1508" s="18">
        <f>IFERROR(ZACKS_Screener[[#This Row],[Price]]/ZACKS_Screener[[#This Row],[EPS2]], "")</f>
        <v>11.166317991631798</v>
      </c>
      <c r="S1508" s="18">
        <f>IFERROR(ZACKS_Screener[[#This Row],[PE1]]/(ZACKS_Screener[[#This Row],[EG1]]*100), "")</f>
        <v>4.9410000000000007</v>
      </c>
      <c r="T1508" s="18">
        <f>IFERROR(ZACKS_Screener[[#This Row],[PE2]]/(ZACKS_Screener[[#This Row],[EG2]]*100), "")</f>
        <v>0.40654070357882754</v>
      </c>
      <c r="U1508"/>
    </row>
    <row r="1509" spans="1:21" hidden="1" x14ac:dyDescent="0.25">
      <c r="A1509" s="24" t="s">
        <v>2584</v>
      </c>
      <c r="B1509" s="34">
        <v>10874.42</v>
      </c>
      <c r="C1509" s="6" t="s">
        <v>2583</v>
      </c>
      <c r="D1509" s="6" t="s">
        <v>13</v>
      </c>
      <c r="E1509" s="6" t="s">
        <v>37</v>
      </c>
      <c r="F1509" s="6" t="s">
        <v>176</v>
      </c>
      <c r="G1509">
        <v>12</v>
      </c>
      <c r="H1509">
        <v>202212</v>
      </c>
      <c r="I1509" s="9">
        <v>41.86</v>
      </c>
      <c r="J1509" s="9">
        <v>1.1499999999999999</v>
      </c>
      <c r="K1509" s="9">
        <v>1.33</v>
      </c>
      <c r="L1509" s="9">
        <v>1.63</v>
      </c>
      <c r="M1509" s="27" t="str">
        <f>IFERROR(INDEX(Data!AE:AE,MATCH(ZACKS_Screener[[#This Row],[Company Name]] &amp; " *", Data!AD:AD,0)), "")</f>
        <v/>
      </c>
      <c r="N1509" t="str">
        <f>INDEX(Data!AI:AI,MATCH( ZACKS_Screener[[#This Row],[NAICS1]], Data!AH:AH,0))</f>
        <v/>
      </c>
      <c r="O15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0.15652173913043493</v>
      </c>
      <c r="P15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0.22556390977443594</v>
      </c>
      <c r="Q1509" s="18">
        <f>IFERROR(ZACKS_Screener[[#This Row],[Price]]/ZACKS_Screener[[#This Row],[EPS1]], "")</f>
        <v>31.473684210526315</v>
      </c>
      <c r="R1509" s="18">
        <f>IFERROR(ZACKS_Screener[[#This Row],[Price]]/ZACKS_Screener[[#This Row],[EPS2]], "")</f>
        <v>25.680981595092025</v>
      </c>
      <c r="S1509" s="18">
        <f>IFERROR(ZACKS_Screener[[#This Row],[PE1]]/(ZACKS_Screener[[#This Row],[EG1]]*100), "")</f>
        <v>2.0108187134502904</v>
      </c>
      <c r="T1509" s="18">
        <f>IFERROR(ZACKS_Screener[[#This Row],[PE2]]/(ZACKS_Screener[[#This Row],[EG2]]*100), "")</f>
        <v>1.1385235173824138</v>
      </c>
      <c r="U1509"/>
    </row>
    <row r="1510" spans="1:21" hidden="1" x14ac:dyDescent="0.25">
      <c r="A1510" s="24" t="s">
        <v>2586</v>
      </c>
      <c r="B1510" s="34">
        <v>4409.58</v>
      </c>
      <c r="C1510" s="6" t="s">
        <v>2585</v>
      </c>
      <c r="D1510" s="6" t="s">
        <v>13</v>
      </c>
      <c r="E1510" s="6" t="s">
        <v>26</v>
      </c>
      <c r="F1510" s="6" t="s">
        <v>438</v>
      </c>
      <c r="G1510">
        <v>12</v>
      </c>
      <c r="H1510">
        <v>202212</v>
      </c>
      <c r="I1510" s="9">
        <v>29.75</v>
      </c>
      <c r="J1510" s="9">
        <v>0.62</v>
      </c>
      <c r="K1510" s="9">
        <v>0.39</v>
      </c>
      <c r="L1510" s="9">
        <v>0.51</v>
      </c>
      <c r="M1510" s="27" t="str">
        <f>IFERROR(INDEX(Data!AE:AE,MATCH(ZACKS_Screener[[#This Row],[Company Name]] &amp; " *", Data!AD:AD,0)), "")</f>
        <v>115310</v>
      </c>
      <c r="N1510" t="str">
        <f>INDEX(Data!AI:AI,MATCH( ZACKS_Screener[[#This Row],[NAICS1]], Data!AH:AH,0))</f>
        <v>Support Activities for Forestry</v>
      </c>
      <c r="O15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-0.37096774193548382</v>
      </c>
      <c r="P15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0.30769230769230765</v>
      </c>
      <c r="Q1510" s="18">
        <f>IFERROR(ZACKS_Screener[[#This Row],[Price]]/ZACKS_Screener[[#This Row],[EPS1]], "")</f>
        <v>76.282051282051285</v>
      </c>
      <c r="R1510" s="18">
        <f>IFERROR(ZACKS_Screener[[#This Row],[Price]]/ZACKS_Screener[[#This Row],[EPS2]], "")</f>
        <v>58.333333333333336</v>
      </c>
      <c r="S1510" s="18">
        <f>IFERROR(ZACKS_Screener[[#This Row],[PE1]]/(ZACKS_Screener[[#This Row],[EG1]]*100), "")</f>
        <v>-2.0562987736900782</v>
      </c>
      <c r="T1510" s="18">
        <f>IFERROR(ZACKS_Screener[[#This Row],[PE2]]/(ZACKS_Screener[[#This Row],[EG2]]*100), "")</f>
        <v>1.8958333333333335</v>
      </c>
      <c r="U1510"/>
    </row>
    <row r="1511" spans="1:21" hidden="1" x14ac:dyDescent="0.25">
      <c r="A1511" s="24" t="s">
        <v>2588</v>
      </c>
      <c r="B1511" s="34">
        <v>3685.69</v>
      </c>
      <c r="C1511" s="6" t="s">
        <v>2587</v>
      </c>
      <c r="D1511" s="6" t="s">
        <v>13</v>
      </c>
      <c r="E1511" s="6" t="s">
        <v>14</v>
      </c>
      <c r="F1511" s="6" t="s">
        <v>163</v>
      </c>
      <c r="G1511">
        <v>1</v>
      </c>
      <c r="H1511">
        <v>202301</v>
      </c>
      <c r="I1511" s="9">
        <v>12.77</v>
      </c>
      <c r="J1511" s="9">
        <v>-0.7</v>
      </c>
      <c r="K1511" s="9">
        <v>-0.45</v>
      </c>
      <c r="L1511" s="9">
        <v>0.03</v>
      </c>
      <c r="M1511" s="27" t="str">
        <f>IFERROR(INDEX(Data!AE:AE,MATCH(ZACKS_Screener[[#This Row],[Company Name]] &amp; " *", Data!AD:AD,0)), "")</f>
        <v/>
      </c>
      <c r="N1511" t="str">
        <f>INDEX(Data!AI:AI,MATCH( ZACKS_Screener[[#This Row],[NAICS1]], Data!AH:AH,0))</f>
        <v/>
      </c>
      <c r="O15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0.3571428571428571</v>
      </c>
      <c r="P15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511" s="18">
        <f>IFERROR(ZACKS_Screener[[#This Row],[Price]]/ZACKS_Screener[[#This Row],[EPS1]], "")</f>
        <v>-28.377777777777776</v>
      </c>
      <c r="R1511" s="18">
        <f>IFERROR(ZACKS_Screener[[#This Row],[Price]]/ZACKS_Screener[[#This Row],[EPS2]], "")</f>
        <v>425.66666666666669</v>
      </c>
      <c r="S1511" s="18">
        <f>IFERROR(ZACKS_Screener[[#This Row],[PE1]]/(ZACKS_Screener[[#This Row],[EG1]]*100), "")</f>
        <v>-0.79457777777777783</v>
      </c>
      <c r="T1511" s="18">
        <f>IFERROR(ZACKS_Screener[[#This Row],[PE2]]/(ZACKS_Screener[[#This Row],[EG2]]*100), "")</f>
        <v>4.2566666666666668</v>
      </c>
      <c r="U1511"/>
    </row>
    <row r="1512" spans="1:21" hidden="1" x14ac:dyDescent="0.25">
      <c r="A1512" s="24" t="s">
        <v>41602</v>
      </c>
      <c r="B1512" s="34">
        <v>3103.45</v>
      </c>
      <c r="C1512" s="6" t="s">
        <v>41601</v>
      </c>
      <c r="D1512" s="6" t="s">
        <v>22</v>
      </c>
      <c r="E1512" s="6" t="s">
        <v>41</v>
      </c>
      <c r="F1512" s="6" t="s">
        <v>317</v>
      </c>
      <c r="G1512">
        <v>12</v>
      </c>
      <c r="H1512">
        <v>202212</v>
      </c>
      <c r="I1512" s="9">
        <v>51.93</v>
      </c>
      <c r="J1512" s="9">
        <v>-8.98</v>
      </c>
      <c r="K1512" s="9">
        <v>-8.0399999999999991</v>
      </c>
      <c r="L1512" s="9">
        <v>-8.08</v>
      </c>
      <c r="M1512" s="27" t="str">
        <f>IFERROR(INDEX(Data!AE:AE,MATCH(ZACKS_Screener[[#This Row],[Company Name]] &amp; " *", Data!AD:AD,0)), "")</f>
        <v/>
      </c>
      <c r="N1512" t="str">
        <f>INDEX(Data!AI:AI,MATCH( ZACKS_Screener[[#This Row],[NAICS1]], Data!AH:AH,0))</f>
        <v/>
      </c>
      <c r="O15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0.10467706013363043</v>
      </c>
      <c r="P15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-4.975124378109568E-3</v>
      </c>
      <c r="Q1512" s="18">
        <f>IFERROR(ZACKS_Screener[[#This Row],[Price]]/ZACKS_Screener[[#This Row],[EPS1]], "")</f>
        <v>-6.4589552238805981</v>
      </c>
      <c r="R1512" s="18">
        <f>IFERROR(ZACKS_Screener[[#This Row],[Price]]/ZACKS_Screener[[#This Row],[EPS2]], "")</f>
        <v>-6.4269801980198018</v>
      </c>
      <c r="S1512" s="18">
        <f>IFERROR(ZACKS_Screener[[#This Row],[PE1]]/(ZACKS_Screener[[#This Row],[EG1]]*100), "")</f>
        <v>-0.61703636074944357</v>
      </c>
      <c r="T1512" s="18">
        <f>IFERROR(ZACKS_Screener[[#This Row],[PE2]]/(ZACKS_Screener[[#This Row],[EG2]]*100), "")</f>
        <v>12.918230198019502</v>
      </c>
      <c r="U1512"/>
    </row>
    <row r="1513" spans="1:21" hidden="1" x14ac:dyDescent="0.25">
      <c r="A1513" s="24" t="s">
        <v>2590</v>
      </c>
      <c r="B1513" s="34">
        <v>7842.82</v>
      </c>
      <c r="C1513" s="6" t="s">
        <v>2589</v>
      </c>
      <c r="D1513" s="6" t="s">
        <v>22</v>
      </c>
      <c r="E1513" s="6" t="s">
        <v>23</v>
      </c>
      <c r="F1513" s="6" t="s">
        <v>1690</v>
      </c>
      <c r="G1513">
        <v>12</v>
      </c>
      <c r="H1513">
        <v>202212</v>
      </c>
      <c r="I1513" s="9">
        <v>295.58999999999997</v>
      </c>
      <c r="J1513" s="9">
        <v>13.4</v>
      </c>
      <c r="K1513" s="9">
        <v>12.28</v>
      </c>
      <c r="L1513" s="9">
        <v>14.01</v>
      </c>
      <c r="M1513" s="27" t="str">
        <f>IFERROR(INDEX(Data!AE:AE,MATCH(ZACKS_Screener[[#This Row],[Company Name]] &amp; " *", Data!AD:AD,0)), "")</f>
        <v>484122</v>
      </c>
      <c r="N1513" t="str">
        <f>INDEX(Data!AI:AI,MATCH( ZACKS_Screener[[#This Row],[NAICS1]], Data!AH:AH,0))</f>
        <v xml:space="preserve">General Freight Trucking, Long-Distance, Less Than Truckload </v>
      </c>
      <c r="O15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-8.3582089552238878E-2</v>
      </c>
      <c r="P15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0.1408794788273616</v>
      </c>
      <c r="Q1513" s="18">
        <f>IFERROR(ZACKS_Screener[[#This Row],[Price]]/ZACKS_Screener[[#This Row],[EPS1]], "")</f>
        <v>24.070846905537458</v>
      </c>
      <c r="R1513" s="18">
        <f>IFERROR(ZACKS_Screener[[#This Row],[Price]]/ZACKS_Screener[[#This Row],[EPS2]], "")</f>
        <v>21.098501070663811</v>
      </c>
      <c r="S1513" s="18">
        <f>IFERROR(ZACKS_Screener[[#This Row],[PE1]]/(ZACKS_Screener[[#This Row],[EG1]]*100), "")</f>
        <v>-2.8799048976268007</v>
      </c>
      <c r="T1513" s="18">
        <f>IFERROR(ZACKS_Screener[[#This Row],[PE2]]/(ZACKS_Screener[[#This Row],[EG2]]*100), "")</f>
        <v>1.4976277060563674</v>
      </c>
      <c r="U1513"/>
    </row>
    <row r="1514" spans="1:21" hidden="1" x14ac:dyDescent="0.25">
      <c r="A1514" s="24" t="s">
        <v>2592</v>
      </c>
      <c r="B1514" s="34">
        <v>5563.67</v>
      </c>
      <c r="C1514" s="6" t="s">
        <v>2591</v>
      </c>
      <c r="D1514" s="6" t="s">
        <v>13</v>
      </c>
      <c r="E1514" s="6" t="s">
        <v>14</v>
      </c>
      <c r="F1514" s="6" t="s">
        <v>163</v>
      </c>
      <c r="G1514">
        <v>1</v>
      </c>
      <c r="H1514">
        <v>202301</v>
      </c>
      <c r="I1514" s="9">
        <v>102.65</v>
      </c>
      <c r="J1514" s="9">
        <v>7.55</v>
      </c>
      <c r="K1514" s="9">
        <v>6.93</v>
      </c>
      <c r="L1514" s="9">
        <v>7.51</v>
      </c>
      <c r="M1514" s="27" t="str">
        <f>IFERROR(INDEX(Data!AE:AE,MATCH(ZACKS_Screener[[#This Row],[Company Name]] &amp; " *", Data!AD:AD,0)), "")</f>
        <v/>
      </c>
      <c r="N1514" t="str">
        <f>INDEX(Data!AI:AI,MATCH( ZACKS_Screener[[#This Row],[NAICS1]], Data!AH:AH,0))</f>
        <v/>
      </c>
      <c r="O15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-8.2119205298013268E-2</v>
      </c>
      <c r="P15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8.369408369408371E-2</v>
      </c>
      <c r="Q1514" s="18">
        <f>IFERROR(ZACKS_Screener[[#This Row],[Price]]/ZACKS_Screener[[#This Row],[EPS1]], "")</f>
        <v>14.812409812409815</v>
      </c>
      <c r="R1514" s="18">
        <f>IFERROR(ZACKS_Screener[[#This Row],[Price]]/ZACKS_Screener[[#This Row],[EPS2]], "")</f>
        <v>13.668442077230361</v>
      </c>
      <c r="S1514" s="18">
        <f>IFERROR(ZACKS_Screener[[#This Row],[PE1]]/(ZACKS_Screener[[#This Row],[EG1]]*100), "")</f>
        <v>-1.8037692594144203</v>
      </c>
      <c r="T1514" s="18">
        <f>IFERROR(ZACKS_Screener[[#This Row],[PE2]]/(ZACKS_Screener[[#This Row],[EG2]]*100), "")</f>
        <v>1.6331431654345929</v>
      </c>
      <c r="U1514"/>
    </row>
    <row r="1515" spans="1:21" hidden="1" x14ac:dyDescent="0.25">
      <c r="A1515" s="24" t="s">
        <v>2594</v>
      </c>
      <c r="B1515" s="34">
        <v>4173.0600000000004</v>
      </c>
      <c r="C1515" s="6" t="s">
        <v>2593</v>
      </c>
      <c r="D1515" s="6" t="s">
        <v>13</v>
      </c>
      <c r="E1515" s="6" t="s">
        <v>51</v>
      </c>
      <c r="F1515" s="6" t="s">
        <v>52</v>
      </c>
      <c r="G1515">
        <v>12</v>
      </c>
      <c r="H1515">
        <v>202212</v>
      </c>
      <c r="I1515" s="9">
        <v>340.11</v>
      </c>
      <c r="J1515" s="9">
        <v>7.05</v>
      </c>
      <c r="K1515" s="9">
        <v>7.17</v>
      </c>
      <c r="L1515" s="9">
        <v>10.39</v>
      </c>
      <c r="M1515" s="27" t="str">
        <f>IFERROR(INDEX(Data!AE:AE,MATCH(ZACKS_Screener[[#This Row],[Company Name]] &amp; " *", Data!AD:AD,0)), "")</f>
        <v/>
      </c>
      <c r="N1515" t="str">
        <f>INDEX(Data!AI:AI,MATCH( ZACKS_Screener[[#This Row],[NAICS1]], Data!AH:AH,0))</f>
        <v/>
      </c>
      <c r="O15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1.7021276595744695E-2</v>
      </c>
      <c r="P15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0.44909344490934461</v>
      </c>
      <c r="Q1515" s="18">
        <f>IFERROR(ZACKS_Screener[[#This Row],[Price]]/ZACKS_Screener[[#This Row],[EPS1]], "")</f>
        <v>47.435146443514647</v>
      </c>
      <c r="R1515" s="18">
        <f>IFERROR(ZACKS_Screener[[#This Row],[Price]]/ZACKS_Screener[[#This Row],[EPS2]], "")</f>
        <v>32.73435996150144</v>
      </c>
      <c r="S1515" s="18">
        <f>IFERROR(ZACKS_Screener[[#This Row],[PE1]]/(ZACKS_Screener[[#This Row],[EG1]]*100), "")</f>
        <v>27.868148535564831</v>
      </c>
      <c r="T1515" s="18">
        <f>IFERROR(ZACKS_Screener[[#This Row],[PE2]]/(ZACKS_Screener[[#This Row],[EG2]]*100), "")</f>
        <v>0.72889863640982999</v>
      </c>
      <c r="U1515"/>
    </row>
    <row r="1516" spans="1:21" hidden="1" x14ac:dyDescent="0.25">
      <c r="A1516" s="24" t="s">
        <v>2596</v>
      </c>
      <c r="B1516" s="34">
        <v>55943.59</v>
      </c>
      <c r="C1516" s="6" t="s">
        <v>2595</v>
      </c>
      <c r="D1516" s="6" t="s">
        <v>13</v>
      </c>
      <c r="E1516" s="6" t="s">
        <v>37</v>
      </c>
      <c r="F1516" s="6" t="s">
        <v>418</v>
      </c>
      <c r="G1516">
        <v>12</v>
      </c>
      <c r="H1516">
        <v>202212</v>
      </c>
      <c r="I1516" s="9">
        <v>3.4</v>
      </c>
      <c r="J1516" s="9">
        <v>0.56999999999999995</v>
      </c>
      <c r="K1516" s="9">
        <v>0.62</v>
      </c>
      <c r="L1516" s="9">
        <v>0.66</v>
      </c>
      <c r="M1516" s="27" t="str">
        <f>IFERROR(INDEX(Data!AE:AE,MATCH(ZACKS_Screener[[#This Row],[Company Name]] &amp; " *", Data!AD:AD,0)), "")</f>
        <v/>
      </c>
      <c r="N1516" t="str">
        <f>INDEX(Data!AI:AI,MATCH( ZACKS_Screener[[#This Row],[NAICS1]], Data!AH:AH,0))</f>
        <v/>
      </c>
      <c r="O15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8.7719298245614127E-2</v>
      </c>
      <c r="P15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6.4516129032258118E-2</v>
      </c>
      <c r="Q1516" s="18">
        <f>IFERROR(ZACKS_Screener[[#This Row],[Price]]/ZACKS_Screener[[#This Row],[EPS1]], "")</f>
        <v>5.4838709677419351</v>
      </c>
      <c r="R1516" s="18">
        <f>IFERROR(ZACKS_Screener[[#This Row],[Price]]/ZACKS_Screener[[#This Row],[EPS2]], "")</f>
        <v>5.1515151515151514</v>
      </c>
      <c r="S1516" s="18">
        <f>IFERROR(ZACKS_Screener[[#This Row],[PE1]]/(ZACKS_Screener[[#This Row],[EG1]]*100), "")</f>
        <v>0.62516129032257994</v>
      </c>
      <c r="T1516" s="18">
        <f>IFERROR(ZACKS_Screener[[#This Row],[PE2]]/(ZACKS_Screener[[#This Row],[EG2]]*100), "")</f>
        <v>0.79848484848484791</v>
      </c>
      <c r="U1516"/>
    </row>
    <row r="1517" spans="1:21" hidden="1" x14ac:dyDescent="0.25">
      <c r="A1517" s="24" t="s">
        <v>2598</v>
      </c>
      <c r="B1517" s="34">
        <v>3080.62</v>
      </c>
      <c r="C1517" s="6" t="s">
        <v>2597</v>
      </c>
      <c r="D1517" s="6" t="s">
        <v>22</v>
      </c>
      <c r="E1517" s="6" t="s">
        <v>14</v>
      </c>
      <c r="F1517" s="6" t="s">
        <v>1693</v>
      </c>
      <c r="G1517">
        <v>9</v>
      </c>
      <c r="H1517">
        <v>202209</v>
      </c>
      <c r="I1517" s="9">
        <v>52.96</v>
      </c>
      <c r="J1517" s="9">
        <v>4.99</v>
      </c>
      <c r="M1517" s="27" t="str">
        <f>IFERROR(INDEX(Data!AE:AE,MATCH(ZACKS_Screener[[#This Row],[Company Name]] &amp; " *", Data!AD:AD,0)), "")</f>
        <v>334418</v>
      </c>
      <c r="N1517" t="str">
        <f>INDEX(Data!AI:AI,MATCH( ZACKS_Screener[[#This Row],[NAICS1]], Data!AH:AH,0))</f>
        <v xml:space="preserve">Printed Circuit Assembly (Electronic Assembly) Manufacturing </v>
      </c>
      <c r="O15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1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17" s="18" t="str">
        <f>IFERROR(ZACKS_Screener[[#This Row],[Price]]/ZACKS_Screener[[#This Row],[EPS1]], "")</f>
        <v/>
      </c>
      <c r="R1517" s="18" t="str">
        <f>IFERROR(ZACKS_Screener[[#This Row],[Price]]/ZACKS_Screener[[#This Row],[EPS2]], "")</f>
        <v/>
      </c>
      <c r="S1517" s="18" t="str">
        <f>IFERROR(ZACKS_Screener[[#This Row],[PE1]]/(ZACKS_Screener[[#This Row],[EG1]]*100), "")</f>
        <v/>
      </c>
      <c r="T1517" s="18" t="str">
        <f>IFERROR(ZACKS_Screener[[#This Row],[PE2]]/(ZACKS_Screener[[#This Row],[EG2]]*100), "")</f>
        <v/>
      </c>
      <c r="U1517"/>
    </row>
    <row r="1518" spans="1:21" hidden="1" x14ac:dyDescent="0.25">
      <c r="A1518" s="24" t="s">
        <v>2599</v>
      </c>
      <c r="B1518" s="34">
        <v>155114.69</v>
      </c>
      <c r="C1518" s="6" t="s">
        <v>2599</v>
      </c>
      <c r="D1518" s="6" t="s">
        <v>13</v>
      </c>
      <c r="E1518" s="6" t="s">
        <v>14</v>
      </c>
      <c r="F1518" s="6" t="s">
        <v>95</v>
      </c>
      <c r="G1518">
        <v>12</v>
      </c>
      <c r="H1518">
        <v>202212</v>
      </c>
      <c r="I1518" s="9">
        <v>131.5</v>
      </c>
      <c r="J1518" s="9">
        <v>4.28</v>
      </c>
      <c r="K1518" s="9">
        <v>5.6</v>
      </c>
      <c r="L1518" s="9">
        <v>6.62</v>
      </c>
      <c r="M1518" s="27" t="str">
        <f>IFERROR(INDEX(Data!AE:AE,MATCH(ZACKS_Screener[[#This Row],[Company Name]] &amp; " *", Data!AD:AD,0)), "")</f>
        <v>541511</v>
      </c>
      <c r="N1518" t="str">
        <f>INDEX(Data!AI:AI,MATCH( ZACKS_Screener[[#This Row],[NAICS1]], Data!AH:AH,0))</f>
        <v xml:space="preserve">Custom Computer Programming Services </v>
      </c>
      <c r="O15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0.3084112149532709</v>
      </c>
      <c r="P15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0.18214285714285725</v>
      </c>
      <c r="Q1518" s="18">
        <f>IFERROR(ZACKS_Screener[[#This Row],[Price]]/ZACKS_Screener[[#This Row],[EPS1]], "")</f>
        <v>23.482142857142858</v>
      </c>
      <c r="R1518" s="18">
        <f>IFERROR(ZACKS_Screener[[#This Row],[Price]]/ZACKS_Screener[[#This Row],[EPS2]], "")</f>
        <v>19.86404833836858</v>
      </c>
      <c r="S1518" s="18">
        <f>IFERROR(ZACKS_Screener[[#This Row],[PE1]]/(ZACKS_Screener[[#This Row],[EG1]]*100), "")</f>
        <v>0.76139069264069292</v>
      </c>
      <c r="T1518" s="18">
        <f>IFERROR(ZACKS_Screener[[#This Row],[PE2]]/(ZACKS_Screener[[#This Row],[EG2]]*100), "")</f>
        <v>1.0905752028908233</v>
      </c>
      <c r="U1518"/>
    </row>
    <row r="1519" spans="1:21" hidden="1" x14ac:dyDescent="0.25">
      <c r="A1519" s="24" t="s">
        <v>2601</v>
      </c>
      <c r="B1519" s="34">
        <v>24297.279999999999</v>
      </c>
      <c r="C1519" s="6" t="s">
        <v>2600</v>
      </c>
      <c r="D1519" s="6" t="s">
        <v>22</v>
      </c>
      <c r="E1519" s="6" t="s">
        <v>37</v>
      </c>
      <c r="F1519" s="6" t="s">
        <v>250</v>
      </c>
      <c r="G1519">
        <v>12</v>
      </c>
      <c r="H1519">
        <v>202212</v>
      </c>
      <c r="I1519" s="9">
        <v>224.27</v>
      </c>
      <c r="J1519" s="9">
        <v>12.24</v>
      </c>
      <c r="K1519" s="9">
        <v>12.67</v>
      </c>
      <c r="L1519" s="9">
        <v>13.41</v>
      </c>
      <c r="M1519" s="27" t="str">
        <f>IFERROR(INDEX(Data!AE:AE,MATCH(ZACKS_Screener[[#This Row],[Company Name]] &amp; " *", Data!AD:AD,0)), "")</f>
        <v>517810</v>
      </c>
      <c r="N1519" t="str">
        <f>INDEX(Data!AI:AI,MATCH( ZACKS_Screener[[#This Row],[NAICS1]], Data!AH:AH,0))</f>
        <v xml:space="preserve">All Other Telecommunications </v>
      </c>
      <c r="O15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3.5130718954248345E-2</v>
      </c>
      <c r="P15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5.8405682715075E-2</v>
      </c>
      <c r="Q1519" s="18">
        <f>IFERROR(ZACKS_Screener[[#This Row],[Price]]/ZACKS_Screener[[#This Row],[EPS1]], "")</f>
        <v>17.700868192580902</v>
      </c>
      <c r="R1519" s="18">
        <f>IFERROR(ZACKS_Screener[[#This Row],[Price]]/ZACKS_Screener[[#This Row],[EPS2]], "")</f>
        <v>16.724086502609993</v>
      </c>
      <c r="S1519" s="18">
        <f>IFERROR(ZACKS_Screener[[#This Row],[PE1]]/(ZACKS_Screener[[#This Row],[EG1]]*100), "")</f>
        <v>5.038572713423032</v>
      </c>
      <c r="T1519" s="18">
        <f>IFERROR(ZACKS_Screener[[#This Row],[PE2]]/(ZACKS_Screener[[#This Row],[EG2]]*100), "")</f>
        <v>2.8634348106495748</v>
      </c>
      <c r="U1519"/>
    </row>
    <row r="1520" spans="1:21" hidden="1" x14ac:dyDescent="0.25">
      <c r="A1520" s="24" t="s">
        <v>41614</v>
      </c>
      <c r="B1520" s="34">
        <v>2654.12</v>
      </c>
      <c r="C1520" s="6" t="s">
        <v>41613</v>
      </c>
      <c r="D1520" s="6" t="s">
        <v>22</v>
      </c>
      <c r="E1520" s="6" t="s">
        <v>37</v>
      </c>
      <c r="F1520" s="6" t="s">
        <v>250</v>
      </c>
      <c r="G1520">
        <v>12</v>
      </c>
      <c r="H1520">
        <v>202212</v>
      </c>
      <c r="I1520" s="9">
        <v>11.48</v>
      </c>
      <c r="J1520" s="9">
        <v>1.47</v>
      </c>
      <c r="K1520" s="9">
        <v>1.36</v>
      </c>
      <c r="L1520" s="9">
        <v>1.43</v>
      </c>
      <c r="M1520" s="27" t="str">
        <f>IFERROR(INDEX(Data!AE:AE,MATCH(ZACKS_Screener[[#This Row],[Company Name]] &amp; " *", Data!AD:AD,0)), "")</f>
        <v/>
      </c>
      <c r="N1520" t="str">
        <f>INDEX(Data!AI:AI,MATCH( ZACKS_Screener[[#This Row],[NAICS1]], Data!AH:AH,0))</f>
        <v/>
      </c>
      <c r="O15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-7.4829931972789032E-2</v>
      </c>
      <c r="P15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5.1470588235293997E-2</v>
      </c>
      <c r="Q1520" s="18">
        <f>IFERROR(ZACKS_Screener[[#This Row],[Price]]/ZACKS_Screener[[#This Row],[EPS1]], "")</f>
        <v>8.4411764705882355</v>
      </c>
      <c r="R1520" s="18">
        <f>IFERROR(ZACKS_Screener[[#This Row],[Price]]/ZACKS_Screener[[#This Row],[EPS2]], "")</f>
        <v>8.0279720279720284</v>
      </c>
      <c r="S1520" s="18">
        <f>IFERROR(ZACKS_Screener[[#This Row],[PE1]]/(ZACKS_Screener[[#This Row],[EG1]]*100), "")</f>
        <v>-1.1280481283422472</v>
      </c>
      <c r="T1520" s="18">
        <f>IFERROR(ZACKS_Screener[[#This Row],[PE2]]/(ZACKS_Screener[[#This Row],[EG2]]*100), "")</f>
        <v>1.5597202797202834</v>
      </c>
      <c r="U1520"/>
    </row>
    <row r="1521" spans="1:21" hidden="1" x14ac:dyDescent="0.25">
      <c r="A1521" s="24" t="s">
        <v>2603</v>
      </c>
      <c r="B1521" s="34">
        <v>5172.8599999999997</v>
      </c>
      <c r="C1521" s="6" t="s">
        <v>2602</v>
      </c>
      <c r="D1521" s="6" t="s">
        <v>13</v>
      </c>
      <c r="E1521" s="6" t="s">
        <v>130</v>
      </c>
      <c r="F1521" s="6" t="s">
        <v>482</v>
      </c>
      <c r="G1521">
        <v>12</v>
      </c>
      <c r="H1521">
        <v>202212</v>
      </c>
      <c r="I1521" s="9">
        <v>7.31</v>
      </c>
      <c r="J1521" s="9">
        <v>1.6</v>
      </c>
      <c r="K1521" s="9">
        <v>1.95</v>
      </c>
      <c r="L1521" s="9">
        <v>2.71</v>
      </c>
      <c r="M1521" s="27" t="str">
        <f>IFERROR(INDEX(Data!AE:AE,MATCH(ZACKS_Screener[[#This Row],[Company Name]] &amp; " *", Data!AD:AD,0)), "")</f>
        <v/>
      </c>
      <c r="N1521" t="str">
        <f>INDEX(Data!AI:AI,MATCH( ZACKS_Screener[[#This Row],[NAICS1]], Data!AH:AH,0))</f>
        <v/>
      </c>
      <c r="O15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0.21874999999999992</v>
      </c>
      <c r="P15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0.38974358974358975</v>
      </c>
      <c r="Q1521" s="18">
        <f>IFERROR(ZACKS_Screener[[#This Row],[Price]]/ZACKS_Screener[[#This Row],[EPS1]], "")</f>
        <v>3.7487179487179487</v>
      </c>
      <c r="R1521" s="18">
        <f>IFERROR(ZACKS_Screener[[#This Row],[Price]]/ZACKS_Screener[[#This Row],[EPS2]], "")</f>
        <v>2.6974169741697418</v>
      </c>
      <c r="S1521" s="18">
        <f>IFERROR(ZACKS_Screener[[#This Row],[PE1]]/(ZACKS_Screener[[#This Row],[EG1]]*100), "")</f>
        <v>0.17136996336996344</v>
      </c>
      <c r="T1521" s="18">
        <f>IFERROR(ZACKS_Screener[[#This Row],[PE2]]/(ZACKS_Screener[[#This Row],[EG2]]*100), "")</f>
        <v>6.9210040784618371E-2</v>
      </c>
      <c r="U1521"/>
    </row>
    <row r="1522" spans="1:21" hidden="1" x14ac:dyDescent="0.25">
      <c r="A1522" s="24" t="s">
        <v>2605</v>
      </c>
      <c r="B1522" s="34">
        <v>114559.76</v>
      </c>
      <c r="C1522" s="6" t="s">
        <v>2604</v>
      </c>
      <c r="D1522" s="6" t="s">
        <v>22</v>
      </c>
      <c r="E1522" s="6" t="s">
        <v>30</v>
      </c>
      <c r="F1522" s="6" t="s">
        <v>763</v>
      </c>
      <c r="G1522">
        <v>9</v>
      </c>
      <c r="H1522">
        <v>202209</v>
      </c>
      <c r="I1522" s="9">
        <v>99.93</v>
      </c>
      <c r="J1522" s="9">
        <v>2.96</v>
      </c>
      <c r="K1522" s="9">
        <v>3.44</v>
      </c>
      <c r="L1522" s="9">
        <v>4.08</v>
      </c>
      <c r="M1522" s="27" t="str">
        <f>IFERROR(INDEX(Data!AE:AE,MATCH(ZACKS_Screener[[#This Row],[Company Name]] &amp; " *", Data!AD:AD,0)), "")</f>
        <v>722513</v>
      </c>
      <c r="N1522" t="str">
        <f>INDEX(Data!AI:AI,MATCH( ZACKS_Screener[[#This Row],[NAICS1]], Data!AH:AH,0))</f>
        <v xml:space="preserve">Limited-Service Restaurants </v>
      </c>
      <c r="O15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0.16216216216216217</v>
      </c>
      <c r="P15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1522" s="18">
        <f>IFERROR(ZACKS_Screener[[#This Row],[Price]]/ZACKS_Screener[[#This Row],[EPS1]], "")</f>
        <v>29.049418604651166</v>
      </c>
      <c r="R1522" s="18">
        <f>IFERROR(ZACKS_Screener[[#This Row],[Price]]/ZACKS_Screener[[#This Row],[EPS2]], "")</f>
        <v>24.492647058823529</v>
      </c>
      <c r="S1522" s="18">
        <f>IFERROR(ZACKS_Screener[[#This Row],[PE1]]/(ZACKS_Screener[[#This Row],[EG1]]*100), "")</f>
        <v>1.7913808139534884</v>
      </c>
      <c r="T1522" s="18">
        <f>IFERROR(ZACKS_Screener[[#This Row],[PE2]]/(ZACKS_Screener[[#This Row],[EG2]]*100), "")</f>
        <v>1.3164797794117646</v>
      </c>
      <c r="U1522"/>
    </row>
    <row r="1523" spans="1:21" hidden="1" x14ac:dyDescent="0.25">
      <c r="A1523" s="24" t="s">
        <v>2607</v>
      </c>
      <c r="B1523" s="34">
        <v>54480.25</v>
      </c>
      <c r="C1523" s="6" t="s">
        <v>2606</v>
      </c>
      <c r="D1523" s="6" t="s">
        <v>13</v>
      </c>
      <c r="E1523" s="6" t="s">
        <v>130</v>
      </c>
      <c r="F1523" s="6" t="s">
        <v>1222</v>
      </c>
      <c r="G1523">
        <v>12</v>
      </c>
      <c r="H1523">
        <v>202212</v>
      </c>
      <c r="I1523" s="9">
        <v>70.47</v>
      </c>
      <c r="J1523" s="9">
        <v>3.41</v>
      </c>
      <c r="K1523" s="9">
        <v>4.0599999999999996</v>
      </c>
      <c r="L1523" s="9">
        <v>4.53</v>
      </c>
      <c r="M1523" s="27" t="str">
        <f>IFERROR(INDEX(Data!AE:AE,MATCH(ZACKS_Screener[[#This Row],[Company Name]] &amp; " *", Data!AD:AD,0)), "")</f>
        <v>212230</v>
      </c>
      <c r="N1523" t="str">
        <f>INDEX(Data!AI:AI,MATCH( ZACKS_Screener[[#This Row],[NAICS1]], Data!AH:AH,0))</f>
        <v>Copper, Nickel, Lead, and Zinc Mining</v>
      </c>
      <c r="O15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0.19061583577712593</v>
      </c>
      <c r="P15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0.11576354679802972</v>
      </c>
      <c r="Q1523" s="18">
        <f>IFERROR(ZACKS_Screener[[#This Row],[Price]]/ZACKS_Screener[[#This Row],[EPS1]], "")</f>
        <v>17.357142857142858</v>
      </c>
      <c r="R1523" s="18">
        <f>IFERROR(ZACKS_Screener[[#This Row],[Price]]/ZACKS_Screener[[#This Row],[EPS2]], "")</f>
        <v>15.556291390728475</v>
      </c>
      <c r="S1523" s="18">
        <f>IFERROR(ZACKS_Screener[[#This Row],[PE1]]/(ZACKS_Screener[[#This Row],[EG1]]*100), "")</f>
        <v>0.91058241758241842</v>
      </c>
      <c r="T1523" s="18">
        <f>IFERROR(ZACKS_Screener[[#This Row],[PE2]]/(ZACKS_Screener[[#This Row],[EG2]]*100), "")</f>
        <v>1.3437987882203728</v>
      </c>
      <c r="U1523"/>
    </row>
    <row r="1524" spans="1:21" hidden="1" x14ac:dyDescent="0.25">
      <c r="A1524" s="24" t="s">
        <v>2609</v>
      </c>
      <c r="B1524" s="34">
        <v>96259.03</v>
      </c>
      <c r="C1524" s="6" t="s">
        <v>2608</v>
      </c>
      <c r="D1524" s="6" t="s">
        <v>13</v>
      </c>
      <c r="E1524" s="6" t="s">
        <v>37</v>
      </c>
      <c r="F1524" s="6" t="s">
        <v>1173</v>
      </c>
      <c r="G1524">
        <v>12</v>
      </c>
      <c r="H1524">
        <v>202212</v>
      </c>
      <c r="I1524" s="9">
        <v>54.41</v>
      </c>
      <c r="J1524" s="9">
        <v>3.9</v>
      </c>
      <c r="K1524" s="9">
        <v>3.34</v>
      </c>
      <c r="L1524" s="9">
        <v>4.24</v>
      </c>
      <c r="M1524" s="27" t="str">
        <f>IFERROR(INDEX(Data!AE:AE,MATCH(ZACKS_Screener[[#This Row],[Company Name]] &amp; " *", Data!AD:AD,0)), "")</f>
        <v>523150</v>
      </c>
      <c r="N1524" t="str">
        <f>INDEX(Data!AI:AI,MATCH( ZACKS_Screener[[#This Row],[NAICS1]], Data!AH:AH,0))</f>
        <v xml:space="preserve">Investment Banking and Securities Intermediation </v>
      </c>
      <c r="O15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-0.14358974358974361</v>
      </c>
      <c r="P15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0.2694610778443115</v>
      </c>
      <c r="Q1524" s="18">
        <f>IFERROR(ZACKS_Screener[[#This Row],[Price]]/ZACKS_Screener[[#This Row],[EPS1]], "")</f>
        <v>16.290419161676645</v>
      </c>
      <c r="R1524" s="18">
        <f>IFERROR(ZACKS_Screener[[#This Row],[Price]]/ZACKS_Screener[[#This Row],[EPS2]], "")</f>
        <v>12.832547169811319</v>
      </c>
      <c r="S1524" s="18">
        <f>IFERROR(ZACKS_Screener[[#This Row],[PE1]]/(ZACKS_Screener[[#This Row],[EG1]]*100), "")</f>
        <v>-1.1345113344739091</v>
      </c>
      <c r="T1524" s="18">
        <f>IFERROR(ZACKS_Screener[[#This Row],[PE2]]/(ZACKS_Screener[[#This Row],[EG2]]*100), "")</f>
        <v>0.47623008385744209</v>
      </c>
      <c r="U1524"/>
    </row>
    <row r="1525" spans="1:21" hidden="1" x14ac:dyDescent="0.25">
      <c r="A1525" s="24" t="s">
        <v>2611</v>
      </c>
      <c r="B1525" s="34">
        <v>9608.36</v>
      </c>
      <c r="C1525" s="6" t="s">
        <v>2610</v>
      </c>
      <c r="D1525" s="6" t="s">
        <v>13</v>
      </c>
      <c r="E1525" s="6" t="s">
        <v>51</v>
      </c>
      <c r="F1525" s="6" t="s">
        <v>2612</v>
      </c>
      <c r="G1525">
        <v>12</v>
      </c>
      <c r="H1525">
        <v>202212</v>
      </c>
      <c r="I1525" s="9">
        <v>63.56</v>
      </c>
      <c r="J1525" s="9">
        <v>3.8</v>
      </c>
      <c r="K1525" s="9">
        <v>3.52</v>
      </c>
      <c r="L1525" s="9">
        <v>3.85</v>
      </c>
      <c r="M1525" s="27" t="str">
        <f>IFERROR(INDEX(Data!AE:AE,MATCH(ZACKS_Screener[[#This Row],[Company Name]] &amp; " *", Data!AD:AD,0)), "")</f>
        <v/>
      </c>
      <c r="N1525" t="str">
        <f>INDEX(Data!AI:AI,MATCH( ZACKS_Screener[[#This Row],[NAICS1]], Data!AH:AH,0))</f>
        <v/>
      </c>
      <c r="O15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-7.3684210526315741E-2</v>
      </c>
      <c r="P15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9.3750000000000014E-2</v>
      </c>
      <c r="Q1525" s="18">
        <f>IFERROR(ZACKS_Screener[[#This Row],[Price]]/ZACKS_Screener[[#This Row],[EPS1]], "")</f>
        <v>18.056818181818183</v>
      </c>
      <c r="R1525" s="18">
        <f>IFERROR(ZACKS_Screener[[#This Row],[Price]]/ZACKS_Screener[[#This Row],[EPS2]], "")</f>
        <v>16.509090909090908</v>
      </c>
      <c r="S1525" s="18">
        <f>IFERROR(ZACKS_Screener[[#This Row],[PE1]]/(ZACKS_Screener[[#This Row],[EG1]]*100), "")</f>
        <v>-2.4505681818181837</v>
      </c>
      <c r="T1525" s="18">
        <f>IFERROR(ZACKS_Screener[[#This Row],[PE2]]/(ZACKS_Screener[[#This Row],[EG2]]*100), "")</f>
        <v>1.7609696969696964</v>
      </c>
      <c r="U1525"/>
    </row>
    <row r="1526" spans="1:21" hidden="1" x14ac:dyDescent="0.25">
      <c r="A1526" s="24" t="s">
        <v>41620</v>
      </c>
      <c r="B1526" s="34">
        <v>2136.7199999999998</v>
      </c>
      <c r="C1526" s="6" t="s">
        <v>41619</v>
      </c>
      <c r="D1526" s="6" t="s">
        <v>13</v>
      </c>
      <c r="E1526" s="6" t="s">
        <v>130</v>
      </c>
      <c r="F1526" s="6" t="s">
        <v>189</v>
      </c>
      <c r="G1526">
        <v>12</v>
      </c>
      <c r="H1526">
        <v>202212</v>
      </c>
      <c r="I1526" s="9">
        <v>95.64</v>
      </c>
      <c r="J1526" s="9">
        <v>6.65</v>
      </c>
      <c r="K1526" s="9">
        <v>4.58</v>
      </c>
      <c r="L1526" s="9">
        <v>6.3</v>
      </c>
      <c r="M1526" s="27" t="str">
        <f>IFERROR(INDEX(Data!AE:AE,MATCH(ZACKS_Screener[[#This Row],[Company Name]] &amp; " *", Data!AD:AD,0)), "")</f>
        <v>325613</v>
      </c>
      <c r="N1526" t="str">
        <f>INDEX(Data!AI:AI,MATCH( ZACKS_Screener[[#This Row],[NAICS1]], Data!AH:AH,0))</f>
        <v xml:space="preserve">Surface Active Agent Manufacturing </v>
      </c>
      <c r="O15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-0.31127819548872182</v>
      </c>
      <c r="P15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0.37554585152838421</v>
      </c>
      <c r="Q1526" s="18">
        <f>IFERROR(ZACKS_Screener[[#This Row],[Price]]/ZACKS_Screener[[#This Row],[EPS1]], "")</f>
        <v>20.882096069868997</v>
      </c>
      <c r="R1526" s="18">
        <f>IFERROR(ZACKS_Screener[[#This Row],[Price]]/ZACKS_Screener[[#This Row],[EPS2]], "")</f>
        <v>15.180952380952382</v>
      </c>
      <c r="S1526" s="18">
        <f>IFERROR(ZACKS_Screener[[#This Row],[PE1]]/(ZACKS_Screener[[#This Row],[EG1]]*100), "")</f>
        <v>-0.6708499462059363</v>
      </c>
      <c r="T1526" s="18">
        <f>IFERROR(ZACKS_Screener[[#This Row],[PE2]]/(ZACKS_Screener[[#This Row],[EG2]]*100), "")</f>
        <v>0.4042369878183833</v>
      </c>
      <c r="U1526"/>
    </row>
    <row r="1527" spans="1:21" hidden="1" x14ac:dyDescent="0.25">
      <c r="A1527" s="24" t="s">
        <v>41624</v>
      </c>
      <c r="B1527" s="34">
        <v>2385.98</v>
      </c>
      <c r="C1527" s="6" t="s">
        <v>41623</v>
      </c>
      <c r="D1527" s="6" t="s">
        <v>22</v>
      </c>
      <c r="E1527" s="6" t="s">
        <v>330</v>
      </c>
      <c r="F1527" s="6" t="s">
        <v>606</v>
      </c>
      <c r="G1527">
        <v>12</v>
      </c>
      <c r="H1527">
        <v>202212</v>
      </c>
      <c r="I1527" s="9">
        <v>19.12</v>
      </c>
      <c r="J1527" s="9">
        <v>0.91</v>
      </c>
      <c r="K1527" s="9">
        <v>1.06</v>
      </c>
      <c r="L1527" s="9">
        <v>1.21</v>
      </c>
      <c r="M1527" s="27" t="str">
        <f>IFERROR(INDEX(Data!AE:AE,MATCH(ZACKS_Screener[[#This Row],[Company Name]] &amp; " *", Data!AD:AD,0)), "")</f>
        <v/>
      </c>
      <c r="N1527" t="str">
        <f>INDEX(Data!AI:AI,MATCH( ZACKS_Screener[[#This Row],[NAICS1]], Data!AH:AH,0))</f>
        <v/>
      </c>
      <c r="O15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0.16483516483516486</v>
      </c>
      <c r="P15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0.14150943396226406</v>
      </c>
      <c r="Q1527" s="18">
        <f>IFERROR(ZACKS_Screener[[#This Row],[Price]]/ZACKS_Screener[[#This Row],[EPS1]], "")</f>
        <v>18.037735849056602</v>
      </c>
      <c r="R1527" s="18">
        <f>IFERROR(ZACKS_Screener[[#This Row],[Price]]/ZACKS_Screener[[#This Row],[EPS2]], "")</f>
        <v>15.801652892561984</v>
      </c>
      <c r="S1527" s="18">
        <f>IFERROR(ZACKS_Screener[[#This Row],[PE1]]/(ZACKS_Screener[[#This Row],[EG1]]*100), "")</f>
        <v>1.0942893081761005</v>
      </c>
      <c r="T1527" s="18">
        <f>IFERROR(ZACKS_Screener[[#This Row],[PE2]]/(ZACKS_Screener[[#This Row],[EG2]]*100), "")</f>
        <v>1.1166501377410476</v>
      </c>
      <c r="U1527"/>
    </row>
    <row r="1528" spans="1:21" hidden="1" x14ac:dyDescent="0.25">
      <c r="A1528" s="24" t="s">
        <v>41628</v>
      </c>
      <c r="B1528" s="34">
        <v>2717</v>
      </c>
      <c r="C1528" s="6" t="s">
        <v>41627</v>
      </c>
      <c r="D1528" s="6" t="s">
        <v>22</v>
      </c>
      <c r="E1528" s="6" t="s">
        <v>41</v>
      </c>
      <c r="F1528" s="6" t="s">
        <v>1353</v>
      </c>
      <c r="G1528">
        <v>12</v>
      </c>
      <c r="H1528">
        <v>202212</v>
      </c>
      <c r="I1528" s="9">
        <v>38.14</v>
      </c>
      <c r="J1528" s="9">
        <v>-2.1</v>
      </c>
      <c r="K1528" s="9">
        <v>0.45</v>
      </c>
      <c r="L1528" s="9">
        <v>-1.43</v>
      </c>
      <c r="M1528" s="27" t="str">
        <f>IFERROR(INDEX(Data!AE:AE,MATCH(ZACKS_Screener[[#This Row],[Company Name]] &amp; " *", Data!AD:AD,0)), "")</f>
        <v/>
      </c>
      <c r="N1528" t="str">
        <f>INDEX(Data!AI:AI,MATCH( ZACKS_Screener[[#This Row],[NAICS1]], Data!AH:AH,0))</f>
        <v/>
      </c>
      <c r="O15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528" s="18">
        <f>IFERROR(ZACKS_Screener[[#This Row],[Price]]/ZACKS_Screener[[#This Row],[EPS1]], "")</f>
        <v>84.75555555555556</v>
      </c>
      <c r="R1528" s="18">
        <f>IFERROR(ZACKS_Screener[[#This Row],[Price]]/ZACKS_Screener[[#This Row],[EPS2]], "")</f>
        <v>-26.671328671328673</v>
      </c>
      <c r="S1528" s="18">
        <f>IFERROR(ZACKS_Screener[[#This Row],[PE1]]/(ZACKS_Screener[[#This Row],[EG1]]*100), "")</f>
        <v>0.84755555555555562</v>
      </c>
      <c r="T1528" s="18">
        <f>IFERROR(ZACKS_Screener[[#This Row],[PE2]]/(ZACKS_Screener[[#This Row],[EG2]]*100), "")</f>
        <v>0.26671328671328676</v>
      </c>
      <c r="U1528"/>
    </row>
    <row r="1529" spans="1:21" hidden="1" x14ac:dyDescent="0.25">
      <c r="A1529" s="24" t="s">
        <v>2613</v>
      </c>
      <c r="B1529" s="34">
        <v>21818.880000000001</v>
      </c>
      <c r="C1529" s="6" t="s">
        <v>90</v>
      </c>
      <c r="D1529" s="6" t="s">
        <v>13</v>
      </c>
      <c r="E1529" s="6" t="s">
        <v>37</v>
      </c>
      <c r="F1529" s="6" t="s">
        <v>92</v>
      </c>
      <c r="G1529">
        <v>12</v>
      </c>
      <c r="H1529">
        <v>202212</v>
      </c>
      <c r="I1529" s="9">
        <v>120.38</v>
      </c>
      <c r="J1529" s="9"/>
      <c r="M1529" s="27" t="str">
        <f>IFERROR(INDEX(Data!AE:AE,MATCH(ZACKS_Screener[[#This Row],[Company Name]] &amp; " *", Data!AD:AD,0)), "")</f>
        <v/>
      </c>
      <c r="N1529" t="str">
        <f>INDEX(Data!AI:AI,MATCH( ZACKS_Screener[[#This Row],[NAICS1]], Data!AH:AH,0))</f>
        <v/>
      </c>
      <c r="O152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52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29" s="18" t="str">
        <f>IFERROR(ZACKS_Screener[[#This Row],[Price]]/ZACKS_Screener[[#This Row],[EPS1]], "")</f>
        <v/>
      </c>
      <c r="R1529" s="18" t="str">
        <f>IFERROR(ZACKS_Screener[[#This Row],[Price]]/ZACKS_Screener[[#This Row],[EPS2]], "")</f>
        <v/>
      </c>
      <c r="S1529" s="18" t="str">
        <f>IFERROR(ZACKS_Screener[[#This Row],[PE1]]/(ZACKS_Screener[[#This Row],[EG1]]*100), "")</f>
        <v/>
      </c>
      <c r="T1529" s="18" t="str">
        <f>IFERROR(ZACKS_Screener[[#This Row],[PE2]]/(ZACKS_Screener[[#This Row],[EG2]]*100), "")</f>
        <v/>
      </c>
      <c r="U1529"/>
    </row>
    <row r="1530" spans="1:21" hidden="1" x14ac:dyDescent="0.25">
      <c r="A1530" s="24" t="s">
        <v>2615</v>
      </c>
      <c r="B1530" s="34">
        <v>33094.870000000003</v>
      </c>
      <c r="C1530" s="6" t="s">
        <v>2614</v>
      </c>
      <c r="D1530" s="6" t="s">
        <v>13</v>
      </c>
      <c r="E1530" s="6" t="s">
        <v>14</v>
      </c>
      <c r="F1530" s="6" t="s">
        <v>201</v>
      </c>
      <c r="G1530">
        <v>12</v>
      </c>
      <c r="H1530">
        <v>202212</v>
      </c>
      <c r="I1530" s="9">
        <v>58.6</v>
      </c>
      <c r="J1530" s="9">
        <v>-1.29</v>
      </c>
      <c r="K1530" s="9">
        <v>3.73</v>
      </c>
      <c r="L1530" s="9">
        <v>4.09</v>
      </c>
      <c r="M1530" s="27" t="str">
        <f>IFERROR(INDEX(Data!AE:AE,MATCH(ZACKS_Screener[[#This Row],[Company Name]] &amp; " *", Data!AD:AD,0)), "")</f>
        <v/>
      </c>
      <c r="N1530" t="str">
        <f>INDEX(Data!AI:AI,MATCH( ZACKS_Screener[[#This Row],[NAICS1]], Data!AH:AH,0))</f>
        <v/>
      </c>
      <c r="O15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9.6514745308310959E-2</v>
      </c>
      <c r="Q1530" s="18">
        <f>IFERROR(ZACKS_Screener[[#This Row],[Price]]/ZACKS_Screener[[#This Row],[EPS1]], "")</f>
        <v>15.710455764075068</v>
      </c>
      <c r="R1530" s="18">
        <f>IFERROR(ZACKS_Screener[[#This Row],[Price]]/ZACKS_Screener[[#This Row],[EPS2]], "")</f>
        <v>14.327628361858192</v>
      </c>
      <c r="S1530" s="18">
        <f>IFERROR(ZACKS_Screener[[#This Row],[PE1]]/(ZACKS_Screener[[#This Row],[EG1]]*100), "")</f>
        <v>0.15710455764075068</v>
      </c>
      <c r="T1530" s="18">
        <f>IFERROR(ZACKS_Screener[[#This Row],[PE2]]/(ZACKS_Screener[[#This Row],[EG2]]*100), "")</f>
        <v>1.4845014941591963</v>
      </c>
      <c r="U1530"/>
    </row>
    <row r="1531" spans="1:21" hidden="1" x14ac:dyDescent="0.25">
      <c r="A1531" s="24" t="s">
        <v>2617</v>
      </c>
      <c r="B1531" s="34">
        <v>3653.05</v>
      </c>
      <c r="C1531" s="6" t="s">
        <v>2616</v>
      </c>
      <c r="D1531" s="6" t="s">
        <v>13</v>
      </c>
      <c r="E1531" s="6" t="s">
        <v>330</v>
      </c>
      <c r="F1531" s="6" t="s">
        <v>664</v>
      </c>
      <c r="G1531">
        <v>12</v>
      </c>
      <c r="H1531">
        <v>202212</v>
      </c>
      <c r="I1531" s="9">
        <v>57.18</v>
      </c>
      <c r="J1531" s="9">
        <v>4.1399999999999997</v>
      </c>
      <c r="K1531" s="9">
        <v>5.01</v>
      </c>
      <c r="L1531" s="9">
        <v>5.52</v>
      </c>
      <c r="M1531" s="27" t="str">
        <f>IFERROR(INDEX(Data!AE:AE,MATCH(ZACKS_Screener[[#This Row],[Company Name]] &amp; " *", Data!AD:AD,0)), "")</f>
        <v>713110</v>
      </c>
      <c r="N1531" t="str">
        <f>INDEX(Data!AI:AI,MATCH( ZACKS_Screener[[#This Row],[NAICS1]], Data!AH:AH,0))</f>
        <v xml:space="preserve">Amusement and Theme Parks </v>
      </c>
      <c r="O15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0.21014492753623193</v>
      </c>
      <c r="P15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0.1017964071856287</v>
      </c>
      <c r="Q1531" s="18">
        <f>IFERROR(ZACKS_Screener[[#This Row],[Price]]/ZACKS_Screener[[#This Row],[EPS1]], "")</f>
        <v>11.413173652694612</v>
      </c>
      <c r="R1531" s="18">
        <f>IFERROR(ZACKS_Screener[[#This Row],[Price]]/ZACKS_Screener[[#This Row],[EPS2]], "")</f>
        <v>10.358695652173914</v>
      </c>
      <c r="S1531" s="18">
        <f>IFERROR(ZACKS_Screener[[#This Row],[PE1]]/(ZACKS_Screener[[#This Row],[EG1]]*100), "")</f>
        <v>0.54310964278339857</v>
      </c>
      <c r="T1531" s="18">
        <f>IFERROR(ZACKS_Screener[[#This Row],[PE2]]/(ZACKS_Screener[[#This Row],[EG2]]*100), "")</f>
        <v>1.0175895140664966</v>
      </c>
      <c r="U1531"/>
    </row>
    <row r="1532" spans="1:21" hidden="1" x14ac:dyDescent="0.25">
      <c r="A1532" s="24" t="s">
        <v>2619</v>
      </c>
      <c r="B1532" s="34">
        <v>4225.25</v>
      </c>
      <c r="C1532" s="6" t="s">
        <v>2618</v>
      </c>
      <c r="D1532" s="6" t="s">
        <v>582</v>
      </c>
      <c r="E1532" s="6" t="s">
        <v>51</v>
      </c>
      <c r="F1532" s="6" t="s">
        <v>308</v>
      </c>
      <c r="G1532">
        <v>12</v>
      </c>
      <c r="H1532">
        <v>202212</v>
      </c>
      <c r="I1532" s="9">
        <v>3640.01</v>
      </c>
      <c r="J1532" s="9">
        <v>499.66</v>
      </c>
      <c r="M1532" s="27" t="str">
        <f>IFERROR(INDEX(Data!AE:AE,MATCH(ZACKS_Screener[[#This Row],[Company Name]] &amp; " *", Data!AD:AD,0)), "")</f>
        <v>112210</v>
      </c>
      <c r="N1532" t="str">
        <f>INDEX(Data!AI:AI,MATCH( ZACKS_Screener[[#This Row],[NAICS1]], Data!AH:AH,0))</f>
        <v xml:space="preserve">Hog and Pig Farming </v>
      </c>
      <c r="O15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32" s="18" t="str">
        <f>IFERROR(ZACKS_Screener[[#This Row],[Price]]/ZACKS_Screener[[#This Row],[EPS1]], "")</f>
        <v/>
      </c>
      <c r="R1532" s="18" t="str">
        <f>IFERROR(ZACKS_Screener[[#This Row],[Price]]/ZACKS_Screener[[#This Row],[EPS2]], "")</f>
        <v/>
      </c>
      <c r="S1532" s="18" t="str">
        <f>IFERROR(ZACKS_Screener[[#This Row],[PE1]]/(ZACKS_Screener[[#This Row],[EG1]]*100), "")</f>
        <v/>
      </c>
      <c r="T1532" s="18" t="str">
        <f>IFERROR(ZACKS_Screener[[#This Row],[PE2]]/(ZACKS_Screener[[#This Row],[EG2]]*100), "")</f>
        <v/>
      </c>
      <c r="U1532"/>
    </row>
    <row r="1533" spans="1:21" hidden="1" x14ac:dyDescent="0.25">
      <c r="A1533" s="24" t="s">
        <v>2621</v>
      </c>
      <c r="B1533" s="34">
        <v>16570.98</v>
      </c>
      <c r="C1533" s="6" t="s">
        <v>2620</v>
      </c>
      <c r="D1533" s="6" t="s">
        <v>22</v>
      </c>
      <c r="E1533" s="6" t="s">
        <v>223</v>
      </c>
      <c r="F1533" s="6" t="s">
        <v>311</v>
      </c>
      <c r="G1533">
        <v>12</v>
      </c>
      <c r="H1533">
        <v>202212</v>
      </c>
      <c r="I1533" s="9">
        <v>294.10000000000002</v>
      </c>
      <c r="J1533" s="9">
        <v>5.95</v>
      </c>
      <c r="K1533" s="9">
        <v>10.73</v>
      </c>
      <c r="L1533" s="9">
        <v>12.97</v>
      </c>
      <c r="M1533" s="27" t="str">
        <f>IFERROR(INDEX(Data!AE:AE,MATCH(ZACKS_Screener[[#This Row],[Company Name]] &amp; " *", Data!AD:AD,0)), "")</f>
        <v/>
      </c>
      <c r="N1533" t="str">
        <f>INDEX(Data!AI:AI,MATCH( ZACKS_Screener[[#This Row],[NAICS1]], Data!AH:AH,0))</f>
        <v/>
      </c>
      <c r="O15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0.80336134453781516</v>
      </c>
      <c r="P15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0.20876048462255359</v>
      </c>
      <c r="Q1533" s="18">
        <f>IFERROR(ZACKS_Screener[[#This Row],[Price]]/ZACKS_Screener[[#This Row],[EPS1]], "")</f>
        <v>27.409133271202236</v>
      </c>
      <c r="R1533" s="18">
        <f>IFERROR(ZACKS_Screener[[#This Row],[Price]]/ZACKS_Screener[[#This Row],[EPS2]], "")</f>
        <v>22.675404780262145</v>
      </c>
      <c r="S1533" s="18">
        <f>IFERROR(ZACKS_Screener[[#This Row],[PE1]]/(ZACKS_Screener[[#This Row],[EG1]]*100), "")</f>
        <v>0.34118063381517427</v>
      </c>
      <c r="T1533" s="18">
        <f>IFERROR(ZACKS_Screener[[#This Row],[PE2]]/(ZACKS_Screener[[#This Row],[EG2]]*100), "")</f>
        <v>1.0861923807688072</v>
      </c>
      <c r="U1533"/>
    </row>
    <row r="1534" spans="1:21" hidden="1" x14ac:dyDescent="0.25">
      <c r="A1534" s="24" t="s">
        <v>2623</v>
      </c>
      <c r="B1534" s="34">
        <v>5700.38</v>
      </c>
      <c r="C1534" s="6" t="s">
        <v>2622</v>
      </c>
      <c r="D1534" s="6" t="s">
        <v>13</v>
      </c>
      <c r="E1534" s="6" t="s">
        <v>18</v>
      </c>
      <c r="F1534" s="6" t="s">
        <v>231</v>
      </c>
      <c r="G1534">
        <v>12</v>
      </c>
      <c r="H1534">
        <v>202212</v>
      </c>
      <c r="I1534" s="9">
        <v>39.479999999999997</v>
      </c>
      <c r="J1534" s="9">
        <v>4.0999999999999996</v>
      </c>
      <c r="K1534" s="9">
        <v>3.57</v>
      </c>
      <c r="L1534" s="9">
        <v>4.07</v>
      </c>
      <c r="M1534" s="27" t="str">
        <f>IFERROR(INDEX(Data!AE:AE,MATCH(ZACKS_Screener[[#This Row],[Company Name]] &amp; " *", Data!AD:AD,0)), "")</f>
        <v>322220</v>
      </c>
      <c r="N1534" t="str">
        <f>INDEX(Data!AI:AI,MATCH( ZACKS_Screener[[#This Row],[NAICS1]], Data!AH:AH,0))</f>
        <v>Paper Bag and Coated and Treated Paper Manufacturing</v>
      </c>
      <c r="O15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-0.12926829268292681</v>
      </c>
      <c r="P15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0.14005602240896373</v>
      </c>
      <c r="Q1534" s="18">
        <f>IFERROR(ZACKS_Screener[[#This Row],[Price]]/ZACKS_Screener[[#This Row],[EPS1]], "")</f>
        <v>11.058823529411764</v>
      </c>
      <c r="R1534" s="18">
        <f>IFERROR(ZACKS_Screener[[#This Row],[Price]]/ZACKS_Screener[[#This Row],[EPS2]], "")</f>
        <v>9.7002457002456985</v>
      </c>
      <c r="S1534" s="18">
        <f>IFERROR(ZACKS_Screener[[#This Row],[PE1]]/(ZACKS_Screener[[#This Row],[EG1]]*100), "")</f>
        <v>-0.85549389567147627</v>
      </c>
      <c r="T1534" s="18">
        <f>IFERROR(ZACKS_Screener[[#This Row],[PE2]]/(ZACKS_Screener[[#This Row],[EG2]]*100), "")</f>
        <v>0.69259754299754217</v>
      </c>
      <c r="U1534"/>
    </row>
    <row r="1535" spans="1:21" hidden="1" x14ac:dyDescent="0.25">
      <c r="A1535" s="24" t="s">
        <v>2625</v>
      </c>
      <c r="B1535" s="34">
        <v>7687.76</v>
      </c>
      <c r="C1535" s="6" t="s">
        <v>2624</v>
      </c>
      <c r="D1535" s="6" t="s">
        <v>22</v>
      </c>
      <c r="E1535" s="6" t="s">
        <v>37</v>
      </c>
      <c r="F1535" s="6" t="s">
        <v>38</v>
      </c>
      <c r="G1535">
        <v>12</v>
      </c>
      <c r="H1535">
        <v>202212</v>
      </c>
      <c r="I1535" s="9">
        <v>57.67</v>
      </c>
      <c r="J1535" s="9">
        <v>3.46</v>
      </c>
      <c r="K1535" s="9">
        <v>3.4</v>
      </c>
      <c r="L1535" s="9">
        <v>3.85</v>
      </c>
      <c r="M1535" s="27" t="str">
        <f>IFERROR(INDEX(Data!AE:AE,MATCH(ZACKS_Screener[[#This Row],[Company Name]] &amp; " *", Data!AD:AD,0)), "")</f>
        <v>525910</v>
      </c>
      <c r="N1535" t="str">
        <f>INDEX(Data!AI:AI,MATCH( ZACKS_Screener[[#This Row],[NAICS1]], Data!AH:AH,0))</f>
        <v xml:space="preserve">Open-End Investment Funds </v>
      </c>
      <c r="O15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-1.7341040462427761E-2</v>
      </c>
      <c r="P15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0.13235294117647065</v>
      </c>
      <c r="Q1535" s="18">
        <f>IFERROR(ZACKS_Screener[[#This Row],[Price]]/ZACKS_Screener[[#This Row],[EPS1]], "")</f>
        <v>16.961764705882352</v>
      </c>
      <c r="R1535" s="18">
        <f>IFERROR(ZACKS_Screener[[#This Row],[Price]]/ZACKS_Screener[[#This Row],[EPS2]], "")</f>
        <v>14.97922077922078</v>
      </c>
      <c r="S1535" s="18">
        <f>IFERROR(ZACKS_Screener[[#This Row],[PE1]]/(ZACKS_Screener[[#This Row],[EG1]]*100), "")</f>
        <v>-9.7812843137254806</v>
      </c>
      <c r="T1535" s="18">
        <f>IFERROR(ZACKS_Screener[[#This Row],[PE2]]/(ZACKS_Screener[[#This Row],[EG2]]*100), "")</f>
        <v>1.1317633477633473</v>
      </c>
      <c r="U1535"/>
    </row>
    <row r="1536" spans="1:21" hidden="1" x14ac:dyDescent="0.25">
      <c r="A1536" s="24" t="s">
        <v>2627</v>
      </c>
      <c r="B1536" s="34">
        <v>3628.2</v>
      </c>
      <c r="C1536" s="6" t="s">
        <v>2626</v>
      </c>
      <c r="D1536" s="6" t="s">
        <v>13</v>
      </c>
      <c r="E1536" s="6" t="s">
        <v>41</v>
      </c>
      <c r="F1536" s="6" t="s">
        <v>773</v>
      </c>
      <c r="G1536">
        <v>12</v>
      </c>
      <c r="H1536">
        <v>202212</v>
      </c>
      <c r="I1536" s="9">
        <v>28.54</v>
      </c>
      <c r="J1536" s="9">
        <v>1.23</v>
      </c>
      <c r="K1536" s="9">
        <v>1.84</v>
      </c>
      <c r="L1536" s="9">
        <v>2.34</v>
      </c>
      <c r="M1536" s="27" t="str">
        <f>IFERROR(INDEX(Data!AE:AE,MATCH(ZACKS_Screener[[#This Row],[Company Name]] &amp; " *", Data!AD:AD,0)), "")</f>
        <v>621498</v>
      </c>
      <c r="N1536" t="str">
        <f>INDEX(Data!AI:AI,MATCH( ZACKS_Screener[[#This Row],[NAICS1]], Data!AH:AH,0))</f>
        <v xml:space="preserve">All Other Outpatient Care Centers </v>
      </c>
      <c r="O15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0.49593495934959358</v>
      </c>
      <c r="P15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0.27173913043478248</v>
      </c>
      <c r="Q1536" s="18">
        <f>IFERROR(ZACKS_Screener[[#This Row],[Price]]/ZACKS_Screener[[#This Row],[EPS1]], "")</f>
        <v>15.510869565217391</v>
      </c>
      <c r="R1536" s="18">
        <f>IFERROR(ZACKS_Screener[[#This Row],[Price]]/ZACKS_Screener[[#This Row],[EPS2]], "")</f>
        <v>12.196581196581198</v>
      </c>
      <c r="S1536" s="18">
        <f>IFERROR(ZACKS_Screener[[#This Row],[PE1]]/(ZACKS_Screener[[#This Row],[EG1]]*100), "")</f>
        <v>0.31276015680684244</v>
      </c>
      <c r="T1536" s="18">
        <f>IFERROR(ZACKS_Screener[[#This Row],[PE2]]/(ZACKS_Screener[[#This Row],[EG2]]*100), "")</f>
        <v>0.44883418803418829</v>
      </c>
      <c r="U1536"/>
    </row>
    <row r="1537" spans="1:21" hidden="1" x14ac:dyDescent="0.25">
      <c r="A1537" s="24" t="s">
        <v>2629</v>
      </c>
      <c r="B1537" s="34">
        <v>6100.42</v>
      </c>
      <c r="C1537" s="6" t="s">
        <v>2628</v>
      </c>
      <c r="D1537" s="6" t="s">
        <v>13</v>
      </c>
      <c r="E1537" s="6" t="s">
        <v>37</v>
      </c>
      <c r="F1537" s="6" t="s">
        <v>1173</v>
      </c>
      <c r="G1537">
        <v>12</v>
      </c>
      <c r="H1537">
        <v>202212</v>
      </c>
      <c r="I1537" s="9">
        <v>57.48</v>
      </c>
      <c r="J1537" s="9">
        <v>5.74</v>
      </c>
      <c r="M1537" s="27" t="str">
        <f>IFERROR(INDEX(Data!AE:AE,MATCH(ZACKS_Screener[[#This Row],[Company Name]] &amp; " *", Data!AD:AD,0)), "")</f>
        <v>523150</v>
      </c>
      <c r="N1537" t="str">
        <f>INDEX(Data!AI:AI,MATCH( ZACKS_Screener[[#This Row],[NAICS1]], Data!AH:AH,0))</f>
        <v xml:space="preserve">Investment Banking and Securities Intermediation </v>
      </c>
      <c r="O15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3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37" s="18" t="str">
        <f>IFERROR(ZACKS_Screener[[#This Row],[Price]]/ZACKS_Screener[[#This Row],[EPS1]], "")</f>
        <v/>
      </c>
      <c r="R1537" s="18" t="str">
        <f>IFERROR(ZACKS_Screener[[#This Row],[Price]]/ZACKS_Screener[[#This Row],[EPS2]], "")</f>
        <v/>
      </c>
      <c r="S1537" s="18" t="str">
        <f>IFERROR(ZACKS_Screener[[#This Row],[PE1]]/(ZACKS_Screener[[#This Row],[EG1]]*100), "")</f>
        <v/>
      </c>
      <c r="T1537" s="18" t="str">
        <f>IFERROR(ZACKS_Screener[[#This Row],[PE2]]/(ZACKS_Screener[[#This Row],[EG2]]*100), "")</f>
        <v/>
      </c>
      <c r="U1537"/>
    </row>
    <row r="1538" spans="1:21" hidden="1" x14ac:dyDescent="0.25">
      <c r="A1538" s="24" t="s">
        <v>41640</v>
      </c>
      <c r="B1538" s="34">
        <v>2325.9899999999998</v>
      </c>
      <c r="C1538" s="6" t="s">
        <v>41639</v>
      </c>
      <c r="D1538" s="6" t="s">
        <v>13</v>
      </c>
      <c r="E1538" s="6" t="s">
        <v>37</v>
      </c>
      <c r="F1538" s="6" t="s">
        <v>688</v>
      </c>
      <c r="G1538">
        <v>12</v>
      </c>
      <c r="H1538">
        <v>202212</v>
      </c>
      <c r="I1538" s="9">
        <v>42.85</v>
      </c>
      <c r="J1538" s="9">
        <v>4.6100000000000003</v>
      </c>
      <c r="K1538" s="9">
        <v>3.84</v>
      </c>
      <c r="L1538" s="9">
        <v>3.82</v>
      </c>
      <c r="M1538" s="27" t="str">
        <f>IFERROR(INDEX(Data!AE:AE,MATCH(ZACKS_Screener[[#This Row],[Company Name]] &amp; " *", Data!AD:AD,0)), "")</f>
        <v/>
      </c>
      <c r="N1538" t="str">
        <f>INDEX(Data!AI:AI,MATCH( ZACKS_Screener[[#This Row],[NAICS1]], Data!AH:AH,0))</f>
        <v/>
      </c>
      <c r="O15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-0.16702819956616061</v>
      </c>
      <c r="P15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-5.2083333333333382E-3</v>
      </c>
      <c r="Q1538" s="18">
        <f>IFERROR(ZACKS_Screener[[#This Row],[Price]]/ZACKS_Screener[[#This Row],[EPS1]], "")</f>
        <v>11.158854166666668</v>
      </c>
      <c r="R1538" s="18">
        <f>IFERROR(ZACKS_Screener[[#This Row],[Price]]/ZACKS_Screener[[#This Row],[EPS2]], "")</f>
        <v>11.217277486910996</v>
      </c>
      <c r="S1538" s="18">
        <f>IFERROR(ZACKS_Screener[[#This Row],[PE1]]/(ZACKS_Screener[[#This Row],[EG1]]*100), "")</f>
        <v>-0.66808204816017291</v>
      </c>
      <c r="T1538" s="18">
        <f>IFERROR(ZACKS_Screener[[#This Row],[PE2]]/(ZACKS_Screener[[#This Row],[EG2]]*100), "")</f>
        <v>-21.537172774869092</v>
      </c>
      <c r="U1538"/>
    </row>
    <row r="1539" spans="1:21" hidden="1" x14ac:dyDescent="0.25">
      <c r="A1539" s="24" t="s">
        <v>2631</v>
      </c>
      <c r="B1539" s="34">
        <v>3364.15</v>
      </c>
      <c r="C1539" s="6" t="s">
        <v>2630</v>
      </c>
      <c r="D1539" s="6" t="s">
        <v>22</v>
      </c>
      <c r="E1539" s="6" t="s">
        <v>30</v>
      </c>
      <c r="F1539" s="6" t="s">
        <v>2344</v>
      </c>
      <c r="G1539">
        <v>12</v>
      </c>
      <c r="H1539">
        <v>202212</v>
      </c>
      <c r="I1539" s="9">
        <v>32.630000000000003</v>
      </c>
      <c r="J1539" s="9">
        <v>2.39</v>
      </c>
      <c r="K1539" s="9">
        <v>2.66</v>
      </c>
      <c r="L1539" s="9">
        <v>2.77</v>
      </c>
      <c r="M1539" s="27" t="str">
        <f>IFERROR(INDEX(Data!AE:AE,MATCH(ZACKS_Screener[[#This Row],[Company Name]] &amp; " *", Data!AD:AD,0)), "")</f>
        <v>445110</v>
      </c>
      <c r="N1539" t="str">
        <f>INDEX(Data!AI:AI,MATCH( ZACKS_Screener[[#This Row],[NAICS1]], Data!AH:AH,0))</f>
        <v xml:space="preserve">Supermarkets and Other Grocery Retailers (except Convenience Retailers) </v>
      </c>
      <c r="O15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0.11297071129707113</v>
      </c>
      <c r="P15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4.1353383458646566E-2</v>
      </c>
      <c r="Q1539" s="18">
        <f>IFERROR(ZACKS_Screener[[#This Row],[Price]]/ZACKS_Screener[[#This Row],[EPS1]], "")</f>
        <v>12.266917293233083</v>
      </c>
      <c r="R1539" s="18">
        <f>IFERROR(ZACKS_Screener[[#This Row],[Price]]/ZACKS_Screener[[#This Row],[EPS2]], "")</f>
        <v>11.779783393501805</v>
      </c>
      <c r="S1539" s="18">
        <f>IFERROR(ZACKS_Screener[[#This Row],[PE1]]/(ZACKS_Screener[[#This Row],[EG1]]*100), "")</f>
        <v>1.0858493455861877</v>
      </c>
      <c r="T1539" s="18">
        <f>IFERROR(ZACKS_Screener[[#This Row],[PE2]]/(ZACKS_Screener[[#This Row],[EG2]]*100), "")</f>
        <v>2.8485658024286216</v>
      </c>
      <c r="U1539"/>
    </row>
    <row r="1540" spans="1:21" hidden="1" x14ac:dyDescent="0.25">
      <c r="A1540" s="24" t="s">
        <v>41642</v>
      </c>
      <c r="B1540" s="34">
        <v>2187.4899999999998</v>
      </c>
      <c r="C1540" s="6" t="s">
        <v>41641</v>
      </c>
      <c r="D1540" s="6" t="s">
        <v>22</v>
      </c>
      <c r="E1540" s="6" t="s">
        <v>37</v>
      </c>
      <c r="F1540" s="6" t="s">
        <v>550</v>
      </c>
      <c r="G1540">
        <v>12</v>
      </c>
      <c r="H1540">
        <v>202212</v>
      </c>
      <c r="I1540" s="9">
        <v>17.18</v>
      </c>
      <c r="J1540" s="9">
        <v>2.4</v>
      </c>
      <c r="K1540" s="9">
        <v>1.65</v>
      </c>
      <c r="L1540" s="9">
        <v>1.91</v>
      </c>
      <c r="M1540" s="27" t="str">
        <f>IFERROR(INDEX(Data!AE:AE,MATCH(ZACKS_Screener[[#This Row],[Company Name]] &amp; " *", Data!AD:AD,0)), "")</f>
        <v/>
      </c>
      <c r="N1540" t="str">
        <f>INDEX(Data!AI:AI,MATCH( ZACKS_Screener[[#This Row],[NAICS1]], Data!AH:AH,0))</f>
        <v/>
      </c>
      <c r="O15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-0.3125</v>
      </c>
      <c r="P15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0.15757575757575759</v>
      </c>
      <c r="Q1540" s="18">
        <f>IFERROR(ZACKS_Screener[[#This Row],[Price]]/ZACKS_Screener[[#This Row],[EPS1]], "")</f>
        <v>10.412121212121212</v>
      </c>
      <c r="R1540" s="18">
        <f>IFERROR(ZACKS_Screener[[#This Row],[Price]]/ZACKS_Screener[[#This Row],[EPS2]], "")</f>
        <v>8.9947643979057599</v>
      </c>
      <c r="S1540" s="18">
        <f>IFERROR(ZACKS_Screener[[#This Row],[PE1]]/(ZACKS_Screener[[#This Row],[EG1]]*100), "")</f>
        <v>-0.33318787878787881</v>
      </c>
      <c r="T1540" s="18">
        <f>IFERROR(ZACKS_Screener[[#This Row],[PE2]]/(ZACKS_Screener[[#This Row],[EG2]]*100), "")</f>
        <v>0.57082158679017314</v>
      </c>
      <c r="U1540"/>
    </row>
    <row r="1541" spans="1:21" hidden="1" x14ac:dyDescent="0.25">
      <c r="A1541" s="24" t="s">
        <v>2633</v>
      </c>
      <c r="B1541" s="34">
        <v>36598.9</v>
      </c>
      <c r="C1541" s="6" t="s">
        <v>2632</v>
      </c>
      <c r="D1541" s="6" t="s">
        <v>22</v>
      </c>
      <c r="E1541" s="6" t="s">
        <v>41</v>
      </c>
      <c r="F1541" s="6" t="s">
        <v>67</v>
      </c>
      <c r="G1541">
        <v>12</v>
      </c>
      <c r="H1541">
        <v>202212</v>
      </c>
      <c r="I1541" s="9">
        <v>195.19</v>
      </c>
      <c r="J1541" s="9">
        <v>-3.3</v>
      </c>
      <c r="K1541" s="9">
        <v>-2.96</v>
      </c>
      <c r="L1541" s="9">
        <v>-0.98</v>
      </c>
      <c r="M1541" s="27" t="str">
        <f>IFERROR(INDEX(Data!AE:AE,MATCH(ZACKS_Screener[[#This Row],[Company Name]] &amp; " *", Data!AD:AD,0)), "")</f>
        <v>325414</v>
      </c>
      <c r="N1541" t="str">
        <f>INDEX(Data!AI:AI,MATCH( ZACKS_Screener[[#This Row],[NAICS1]], Data!AH:AH,0))</f>
        <v xml:space="preserve">Biological Product (except Diagnostic) Manufacturing </v>
      </c>
      <c r="O15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0.10303030303030299</v>
      </c>
      <c r="P15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0.66891891891891897</v>
      </c>
      <c r="Q1541" s="18">
        <f>IFERROR(ZACKS_Screener[[#This Row],[Price]]/ZACKS_Screener[[#This Row],[EPS1]], "")</f>
        <v>-65.942567567567565</v>
      </c>
      <c r="R1541" s="18">
        <f>IFERROR(ZACKS_Screener[[#This Row],[Price]]/ZACKS_Screener[[#This Row],[EPS2]], "")</f>
        <v>-199.17346938775509</v>
      </c>
      <c r="S1541" s="18">
        <f>IFERROR(ZACKS_Screener[[#This Row],[PE1]]/(ZACKS_Screener[[#This Row],[EG1]]*100), "")</f>
        <v>-6.4003080286168545</v>
      </c>
      <c r="T1541" s="18">
        <f>IFERROR(ZACKS_Screener[[#This Row],[PE2]]/(ZACKS_Screener[[#This Row],[EG2]]*100), "")</f>
        <v>-2.9775427746856313</v>
      </c>
      <c r="U1541"/>
    </row>
    <row r="1542" spans="1:21" hidden="1" x14ac:dyDescent="0.25">
      <c r="A1542" s="24" t="s">
        <v>2635</v>
      </c>
      <c r="B1542" s="34">
        <v>4381.67</v>
      </c>
      <c r="C1542" s="6" t="s">
        <v>2634</v>
      </c>
      <c r="D1542" s="6" t="s">
        <v>22</v>
      </c>
      <c r="E1542" s="6" t="s">
        <v>14</v>
      </c>
      <c r="F1542" s="6" t="s">
        <v>630</v>
      </c>
      <c r="G1542">
        <v>12</v>
      </c>
      <c r="H1542">
        <v>202212</v>
      </c>
      <c r="I1542" s="9">
        <v>40.869999999999997</v>
      </c>
      <c r="J1542" s="9">
        <v>-0.31</v>
      </c>
      <c r="K1542" s="9">
        <v>4.01</v>
      </c>
      <c r="L1542" s="9">
        <v>13.28</v>
      </c>
      <c r="M1542" s="27" t="str">
        <f>IFERROR(INDEX(Data!AE:AE,MATCH(ZACKS_Screener[[#This Row],[Company Name]] &amp; " *", Data!AD:AD,0)), "")</f>
        <v/>
      </c>
      <c r="N1542" t="str">
        <f>INDEX(Data!AI:AI,MATCH( ZACKS_Screener[[#This Row],[NAICS1]], Data!AH:AH,0))</f>
        <v/>
      </c>
      <c r="O15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2.3117206982543643</v>
      </c>
      <c r="Q1542" s="18">
        <f>IFERROR(ZACKS_Screener[[#This Row],[Price]]/ZACKS_Screener[[#This Row],[EPS1]], "")</f>
        <v>10.192019950124688</v>
      </c>
      <c r="R1542" s="18">
        <f>IFERROR(ZACKS_Screener[[#This Row],[Price]]/ZACKS_Screener[[#This Row],[EPS2]], "")</f>
        <v>3.0775602409638552</v>
      </c>
      <c r="S1542" s="18">
        <f>IFERROR(ZACKS_Screener[[#This Row],[PE1]]/(ZACKS_Screener[[#This Row],[EG1]]*100), "")</f>
        <v>0.10192019950124688</v>
      </c>
      <c r="T1542" s="18">
        <f>IFERROR(ZACKS_Screener[[#This Row],[PE2]]/(ZACKS_Screener[[#This Row],[EG2]]*100), "")</f>
        <v>1.3312854979789707E-2</v>
      </c>
      <c r="U1542"/>
    </row>
    <row r="1543" spans="1:21" hidden="1" x14ac:dyDescent="0.25">
      <c r="A1543" s="24" t="s">
        <v>2637</v>
      </c>
      <c r="B1543" s="34">
        <v>4921.21</v>
      </c>
      <c r="C1543" s="6" t="s">
        <v>2636</v>
      </c>
      <c r="D1543" s="6" t="s">
        <v>22</v>
      </c>
      <c r="E1543" s="6" t="s">
        <v>41</v>
      </c>
      <c r="F1543" s="6" t="s">
        <v>153</v>
      </c>
      <c r="G1543">
        <v>12</v>
      </c>
      <c r="H1543">
        <v>202212</v>
      </c>
      <c r="I1543" s="9">
        <v>38.909999999999997</v>
      </c>
      <c r="J1543" s="9">
        <v>0.16</v>
      </c>
      <c r="K1543" s="9">
        <v>0.54</v>
      </c>
      <c r="L1543" s="9">
        <v>0.74</v>
      </c>
      <c r="M1543" s="27" t="str">
        <f>IFERROR(INDEX(Data!AE:AE,MATCH(ZACKS_Screener[[#This Row],[Company Name]] &amp; " *", Data!AD:AD,0)), "")</f>
        <v/>
      </c>
      <c r="N1543" t="str">
        <f>INDEX(Data!AI:AI,MATCH( ZACKS_Screener[[#This Row],[NAICS1]], Data!AH:AH,0))</f>
        <v/>
      </c>
      <c r="O15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2.375</v>
      </c>
      <c r="P15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0.37037037037037024</v>
      </c>
      <c r="Q1543" s="18">
        <f>IFERROR(ZACKS_Screener[[#This Row],[Price]]/ZACKS_Screener[[#This Row],[EPS1]], "")</f>
        <v>72.055555555555543</v>
      </c>
      <c r="R1543" s="18">
        <f>IFERROR(ZACKS_Screener[[#This Row],[Price]]/ZACKS_Screener[[#This Row],[EPS2]], "")</f>
        <v>52.581081081081074</v>
      </c>
      <c r="S1543" s="18">
        <f>IFERROR(ZACKS_Screener[[#This Row],[PE1]]/(ZACKS_Screener[[#This Row],[EG1]]*100), "")</f>
        <v>0.30339181286549705</v>
      </c>
      <c r="T1543" s="18">
        <f>IFERROR(ZACKS_Screener[[#This Row],[PE2]]/(ZACKS_Screener[[#This Row],[EG2]]*100), "")</f>
        <v>1.4196891891891894</v>
      </c>
      <c r="U1543"/>
    </row>
    <row r="1544" spans="1:21" hidden="1" x14ac:dyDescent="0.25">
      <c r="A1544" s="24" t="s">
        <v>41656</v>
      </c>
      <c r="B1544" s="34">
        <v>2898.56</v>
      </c>
      <c r="C1544" s="6" t="s">
        <v>41655</v>
      </c>
      <c r="D1544" s="6" t="s">
        <v>13</v>
      </c>
      <c r="E1544" s="6" t="s">
        <v>30</v>
      </c>
      <c r="F1544" s="6" t="s">
        <v>763</v>
      </c>
      <c r="G1544">
        <v>12</v>
      </c>
      <c r="H1544">
        <v>202212</v>
      </c>
      <c r="I1544" s="9">
        <v>68.75</v>
      </c>
      <c r="J1544" s="9">
        <v>-0.31</v>
      </c>
      <c r="K1544" s="9">
        <v>0.15</v>
      </c>
      <c r="L1544" s="9">
        <v>0.25</v>
      </c>
      <c r="M1544" s="27" t="str">
        <f>IFERROR(INDEX(Data!AE:AE,MATCH(ZACKS_Screener[[#This Row],[Company Name]] &amp; " *", Data!AD:AD,0)), "")</f>
        <v/>
      </c>
      <c r="N1544" t="str">
        <f>INDEX(Data!AI:AI,MATCH( ZACKS_Screener[[#This Row],[NAICS1]], Data!AH:AH,0))</f>
        <v/>
      </c>
      <c r="O15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0.66666666666666674</v>
      </c>
      <c r="Q1544" s="18">
        <f>IFERROR(ZACKS_Screener[[#This Row],[Price]]/ZACKS_Screener[[#This Row],[EPS1]], "")</f>
        <v>458.33333333333337</v>
      </c>
      <c r="R1544" s="18">
        <f>IFERROR(ZACKS_Screener[[#This Row],[Price]]/ZACKS_Screener[[#This Row],[EPS2]], "")</f>
        <v>275</v>
      </c>
      <c r="S1544" s="18">
        <f>IFERROR(ZACKS_Screener[[#This Row],[PE1]]/(ZACKS_Screener[[#This Row],[EG1]]*100), "")</f>
        <v>4.5833333333333339</v>
      </c>
      <c r="T1544" s="18">
        <f>IFERROR(ZACKS_Screener[[#This Row],[PE2]]/(ZACKS_Screener[[#This Row],[EG2]]*100), "")</f>
        <v>4.125</v>
      </c>
      <c r="U1544"/>
    </row>
    <row r="1545" spans="1:21" hidden="1" x14ac:dyDescent="0.25">
      <c r="A1545" s="24" t="s">
        <v>2639</v>
      </c>
      <c r="B1545" s="34">
        <v>4144.5200000000004</v>
      </c>
      <c r="C1545" s="6" t="s">
        <v>2638</v>
      </c>
      <c r="D1545" s="6" t="s">
        <v>22</v>
      </c>
      <c r="E1545" s="6" t="s">
        <v>41</v>
      </c>
      <c r="F1545" s="6" t="s">
        <v>153</v>
      </c>
      <c r="G1545">
        <v>12</v>
      </c>
      <c r="H1545">
        <v>202212</v>
      </c>
      <c r="I1545" s="9">
        <v>14.67</v>
      </c>
      <c r="J1545" s="9">
        <v>0.96</v>
      </c>
      <c r="K1545" s="9">
        <v>0.8</v>
      </c>
      <c r="L1545" s="9">
        <v>0.9</v>
      </c>
      <c r="M1545" s="27" t="str">
        <f>IFERROR(INDEX(Data!AE:AE,MATCH(ZACKS_Screener[[#This Row],[Company Name]] &amp; " *", Data!AD:AD,0)), "")</f>
        <v>561990</v>
      </c>
      <c r="N1545" t="str">
        <f>INDEX(Data!AI:AI,MATCH( ZACKS_Screener[[#This Row],[NAICS1]], Data!AH:AH,0))</f>
        <v>All Other Support Services</v>
      </c>
      <c r="O15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</v>
      </c>
      <c r="P15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1545" s="18">
        <f>IFERROR(ZACKS_Screener[[#This Row],[Price]]/ZACKS_Screener[[#This Row],[EPS1]], "")</f>
        <v>18.337499999999999</v>
      </c>
      <c r="R1545" s="18">
        <f>IFERROR(ZACKS_Screener[[#This Row],[Price]]/ZACKS_Screener[[#This Row],[EPS2]], "")</f>
        <v>16.3</v>
      </c>
      <c r="S1545" s="18">
        <f>IFERROR(ZACKS_Screener[[#This Row],[PE1]]/(ZACKS_Screener[[#This Row],[EG1]]*100), "")</f>
        <v>-1.1002500000000004</v>
      </c>
      <c r="T1545" s="18">
        <f>IFERROR(ZACKS_Screener[[#This Row],[PE2]]/(ZACKS_Screener[[#This Row],[EG2]]*100), "")</f>
        <v>1.3040000000000005</v>
      </c>
      <c r="U1545"/>
    </row>
    <row r="1546" spans="1:21" hidden="1" x14ac:dyDescent="0.25">
      <c r="A1546" s="24" t="s">
        <v>2641</v>
      </c>
      <c r="B1546" s="34">
        <v>201140.44</v>
      </c>
      <c r="C1546" s="6" t="s">
        <v>2640</v>
      </c>
      <c r="D1546" s="6" t="s">
        <v>13</v>
      </c>
      <c r="E1546" s="6" t="s">
        <v>223</v>
      </c>
      <c r="F1546" s="6" t="s">
        <v>410</v>
      </c>
      <c r="G1546">
        <v>12</v>
      </c>
      <c r="H1546">
        <v>202212</v>
      </c>
      <c r="I1546" s="9">
        <v>57.71</v>
      </c>
      <c r="J1546" s="9">
        <v>10.76</v>
      </c>
      <c r="K1546" s="9">
        <v>9.25</v>
      </c>
      <c r="L1546" s="9">
        <v>9.89</v>
      </c>
      <c r="M1546" s="27" t="str">
        <f>IFERROR(INDEX(Data!AE:AE,MATCH(ZACKS_Screener[[#This Row],[Company Name]] &amp; " *", Data!AD:AD,0)), "")</f>
        <v>324110</v>
      </c>
      <c r="N1546" t="str">
        <f>INDEX(Data!AI:AI,MATCH( ZACKS_Screener[[#This Row],[NAICS1]], Data!AH:AH,0))</f>
        <v>Petroleum Refineries</v>
      </c>
      <c r="O15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-0.1403345724907063</v>
      </c>
      <c r="P15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6.9189189189189246E-2</v>
      </c>
      <c r="Q1546" s="18">
        <f>IFERROR(ZACKS_Screener[[#This Row],[Price]]/ZACKS_Screener[[#This Row],[EPS1]], "")</f>
        <v>6.2389189189189187</v>
      </c>
      <c r="R1546" s="18">
        <f>IFERROR(ZACKS_Screener[[#This Row],[Price]]/ZACKS_Screener[[#This Row],[EPS2]], "")</f>
        <v>5.8351870576339735</v>
      </c>
      <c r="S1546" s="18">
        <f>IFERROR(ZACKS_Screener[[#This Row],[PE1]]/(ZACKS_Screener[[#This Row],[EG1]]*100), "")</f>
        <v>-0.4445746196527654</v>
      </c>
      <c r="T1546" s="18">
        <f>IFERROR(ZACKS_Screener[[#This Row],[PE2]]/(ZACKS_Screener[[#This Row],[EG2]]*100), "")</f>
        <v>0.84336687942365951</v>
      </c>
      <c r="U1546"/>
    </row>
    <row r="1547" spans="1:21" hidden="1" x14ac:dyDescent="0.25">
      <c r="A1547" s="24" t="s">
        <v>2643</v>
      </c>
      <c r="B1547" s="34">
        <v>14104.71</v>
      </c>
      <c r="C1547" s="6" t="s">
        <v>2642</v>
      </c>
      <c r="D1547" s="6" t="s">
        <v>13</v>
      </c>
      <c r="E1547" s="6" t="s">
        <v>37</v>
      </c>
      <c r="F1547" s="6" t="s">
        <v>418</v>
      </c>
      <c r="G1547">
        <v>12</v>
      </c>
      <c r="H1547">
        <v>202212</v>
      </c>
      <c r="I1547" s="9">
        <v>26.99</v>
      </c>
      <c r="J1547" s="9">
        <v>6.54</v>
      </c>
      <c r="K1547" s="9">
        <v>6.26</v>
      </c>
      <c r="L1547" s="9">
        <v>6.42</v>
      </c>
      <c r="M1547" s="27" t="str">
        <f>IFERROR(INDEX(Data!AE:AE,MATCH(ZACKS_Screener[[#This Row],[Company Name]] &amp; " *", Data!AD:AD,0)), "")</f>
        <v/>
      </c>
      <c r="N1547" t="str">
        <f>INDEX(Data!AI:AI,MATCH( ZACKS_Screener[[#This Row],[NAICS1]], Data!AH:AH,0))</f>
        <v/>
      </c>
      <c r="O15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-4.2813455657492394E-2</v>
      </c>
      <c r="P15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2.5559105431309927E-2</v>
      </c>
      <c r="Q1547" s="18">
        <f>IFERROR(ZACKS_Screener[[#This Row],[Price]]/ZACKS_Screener[[#This Row],[EPS1]], "")</f>
        <v>4.3115015974440896</v>
      </c>
      <c r="R1547" s="18">
        <f>IFERROR(ZACKS_Screener[[#This Row],[Price]]/ZACKS_Screener[[#This Row],[EPS2]], "")</f>
        <v>4.20404984423676</v>
      </c>
      <c r="S1547" s="18">
        <f>IFERROR(ZACKS_Screener[[#This Row],[PE1]]/(ZACKS_Screener[[#This Row],[EG1]]*100), "")</f>
        <v>-1.0070435874030115</v>
      </c>
      <c r="T1547" s="18">
        <f>IFERROR(ZACKS_Screener[[#This Row],[PE2]]/(ZACKS_Screener[[#This Row],[EG2]]*100), "")</f>
        <v>1.6448345015576309</v>
      </c>
      <c r="U1547"/>
    </row>
    <row r="1548" spans="1:21" hidden="1" x14ac:dyDescent="0.25">
      <c r="A1548" s="24" t="s">
        <v>2645</v>
      </c>
      <c r="B1548" s="34">
        <v>4045.12</v>
      </c>
      <c r="C1548" s="6" t="s">
        <v>2644</v>
      </c>
      <c r="D1548" s="6" t="s">
        <v>22</v>
      </c>
      <c r="E1548" s="6" t="s">
        <v>223</v>
      </c>
      <c r="F1548" s="6" t="s">
        <v>311</v>
      </c>
      <c r="G1548">
        <v>12</v>
      </c>
      <c r="H1548">
        <v>202212</v>
      </c>
      <c r="I1548" s="9">
        <v>23.82</v>
      </c>
      <c r="J1548" s="9">
        <v>0.37</v>
      </c>
      <c r="K1548" s="9">
        <v>0.59</v>
      </c>
      <c r="L1548" s="9">
        <v>0.96</v>
      </c>
      <c r="M1548" s="27" t="str">
        <f>IFERROR(INDEX(Data!AE:AE,MATCH(ZACKS_Screener[[#This Row],[Company Name]] &amp; " *", Data!AD:AD,0)), "")</f>
        <v/>
      </c>
      <c r="N1548" t="str">
        <f>INDEX(Data!AI:AI,MATCH( ZACKS_Screener[[#This Row],[NAICS1]], Data!AH:AH,0))</f>
        <v/>
      </c>
      <c r="O15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0.59459459459459452</v>
      </c>
      <c r="P15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0.6271186440677966</v>
      </c>
      <c r="Q1548" s="18">
        <f>IFERROR(ZACKS_Screener[[#This Row],[Price]]/ZACKS_Screener[[#This Row],[EPS1]], "")</f>
        <v>40.372881355932208</v>
      </c>
      <c r="R1548" s="18">
        <f>IFERROR(ZACKS_Screener[[#This Row],[Price]]/ZACKS_Screener[[#This Row],[EPS2]], "")</f>
        <v>24.8125</v>
      </c>
      <c r="S1548" s="18">
        <f>IFERROR(ZACKS_Screener[[#This Row],[PE1]]/(ZACKS_Screener[[#This Row],[EG1]]*100), "")</f>
        <v>0.67899845916795087</v>
      </c>
      <c r="T1548" s="18">
        <f>IFERROR(ZACKS_Screener[[#This Row],[PE2]]/(ZACKS_Screener[[#This Row],[EG2]]*100), "")</f>
        <v>0.39565878378378377</v>
      </c>
      <c r="U1548"/>
    </row>
    <row r="1549" spans="1:21" hidden="1" x14ac:dyDescent="0.25">
      <c r="A1549" s="24" t="s">
        <v>2646</v>
      </c>
      <c r="B1549" s="34">
        <v>4240.6099999999997</v>
      </c>
      <c r="C1549" s="6" t="s">
        <v>90</v>
      </c>
      <c r="D1549" s="6" t="s">
        <v>13</v>
      </c>
      <c r="E1549" s="6" t="s">
        <v>37</v>
      </c>
      <c r="F1549" s="6" t="s">
        <v>92</v>
      </c>
      <c r="G1549">
        <v>12</v>
      </c>
      <c r="H1549">
        <v>202212</v>
      </c>
      <c r="I1549" s="9">
        <v>46.78</v>
      </c>
      <c r="J1549" s="9"/>
      <c r="M1549" s="27" t="str">
        <f>IFERROR(INDEX(Data!AE:AE,MATCH(ZACKS_Screener[[#This Row],[Company Name]] &amp; " *", Data!AD:AD,0)), "")</f>
        <v/>
      </c>
      <c r="N1549" t="str">
        <f>INDEX(Data!AI:AI,MATCH( ZACKS_Screener[[#This Row],[NAICS1]], Data!AH:AH,0))</f>
        <v/>
      </c>
      <c r="O154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54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49" s="18" t="str">
        <f>IFERROR(ZACKS_Screener[[#This Row],[Price]]/ZACKS_Screener[[#This Row],[EPS1]], "")</f>
        <v/>
      </c>
      <c r="R1549" s="18" t="str">
        <f>IFERROR(ZACKS_Screener[[#This Row],[Price]]/ZACKS_Screener[[#This Row],[EPS2]], "")</f>
        <v/>
      </c>
      <c r="S1549" s="18" t="str">
        <f>IFERROR(ZACKS_Screener[[#This Row],[PE1]]/(ZACKS_Screener[[#This Row],[EG1]]*100), "")</f>
        <v/>
      </c>
      <c r="T1549" s="18" t="str">
        <f>IFERROR(ZACKS_Screener[[#This Row],[PE2]]/(ZACKS_Screener[[#This Row],[EG2]]*100), "")</f>
        <v/>
      </c>
      <c r="U1549"/>
    </row>
    <row r="1550" spans="1:21" hidden="1" x14ac:dyDescent="0.25">
      <c r="A1550" s="24" t="s">
        <v>41666</v>
      </c>
      <c r="B1550" s="34">
        <v>2129.0100000000002</v>
      </c>
      <c r="C1550" s="6" t="s">
        <v>41665</v>
      </c>
      <c r="D1550" s="6" t="s">
        <v>13</v>
      </c>
      <c r="E1550" s="6" t="s">
        <v>37</v>
      </c>
      <c r="F1550" s="6" t="s">
        <v>250</v>
      </c>
      <c r="G1550">
        <v>12</v>
      </c>
      <c r="H1550">
        <v>202212</v>
      </c>
      <c r="I1550" s="9">
        <v>10.28</v>
      </c>
      <c r="J1550" s="9">
        <v>0.87</v>
      </c>
      <c r="K1550" s="9">
        <v>0.93</v>
      </c>
      <c r="L1550" s="9">
        <v>0.93</v>
      </c>
      <c r="M1550" s="27" t="str">
        <f>IFERROR(INDEX(Data!AE:AE,MATCH(ZACKS_Screener[[#This Row],[Company Name]] &amp; " *", Data!AD:AD,0)), "")</f>
        <v/>
      </c>
      <c r="N1550" t="str">
        <f>INDEX(Data!AI:AI,MATCH( ZACKS_Screener[[#This Row],[NAICS1]], Data!AH:AH,0))</f>
        <v/>
      </c>
      <c r="O15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6.8965517241379379E-2</v>
      </c>
      <c r="P15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550" s="18">
        <f>IFERROR(ZACKS_Screener[[#This Row],[Price]]/ZACKS_Screener[[#This Row],[EPS1]], "")</f>
        <v>11.053763440860214</v>
      </c>
      <c r="R1550" s="18">
        <f>IFERROR(ZACKS_Screener[[#This Row],[Price]]/ZACKS_Screener[[#This Row],[EPS2]], "")</f>
        <v>11.053763440860214</v>
      </c>
      <c r="S1550" s="18">
        <f>IFERROR(ZACKS_Screener[[#This Row],[PE1]]/(ZACKS_Screener[[#This Row],[EG1]]*100), "")</f>
        <v>1.6027956989247294</v>
      </c>
      <c r="T1550" s="18" t="str">
        <f>IFERROR(ZACKS_Screener[[#This Row],[PE2]]/(ZACKS_Screener[[#This Row],[EG2]]*100), "")</f>
        <v/>
      </c>
      <c r="U1550"/>
    </row>
    <row r="1551" spans="1:21" hidden="1" x14ac:dyDescent="0.25">
      <c r="A1551" s="24" t="s">
        <v>41668</v>
      </c>
      <c r="B1551" s="34">
        <v>2426.9699999999998</v>
      </c>
      <c r="C1551" s="6" t="s">
        <v>41667</v>
      </c>
      <c r="D1551" s="6" t="s">
        <v>22</v>
      </c>
      <c r="E1551" s="6" t="s">
        <v>330</v>
      </c>
      <c r="F1551" s="6" t="s">
        <v>948</v>
      </c>
      <c r="G1551">
        <v>12</v>
      </c>
      <c r="H1551">
        <v>202212</v>
      </c>
      <c r="I1551" s="9">
        <v>31.93</v>
      </c>
      <c r="J1551" s="9">
        <v>2.8</v>
      </c>
      <c r="K1551" s="9">
        <v>2.48</v>
      </c>
      <c r="L1551" s="9">
        <v>2.72</v>
      </c>
      <c r="M1551" s="27" t="str">
        <f>IFERROR(INDEX(Data!AE:AE,MATCH(ZACKS_Screener[[#This Row],[Company Name]] &amp; " *", Data!AD:AD,0)), "")</f>
        <v>316210</v>
      </c>
      <c r="N1551" t="str">
        <f>INDEX(Data!AI:AI,MATCH( ZACKS_Screener[[#This Row],[NAICS1]], Data!AH:AH,0))</f>
        <v xml:space="preserve">Footwear Manufacturing </v>
      </c>
      <c r="O15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-0.11428571428571424</v>
      </c>
      <c r="P15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1551" s="18">
        <f>IFERROR(ZACKS_Screener[[#This Row],[Price]]/ZACKS_Screener[[#This Row],[EPS1]], "")</f>
        <v>12.875</v>
      </c>
      <c r="R1551" s="18">
        <f>IFERROR(ZACKS_Screener[[#This Row],[Price]]/ZACKS_Screener[[#This Row],[EPS2]], "")</f>
        <v>11.738970588235293</v>
      </c>
      <c r="S1551" s="18">
        <f>IFERROR(ZACKS_Screener[[#This Row],[PE1]]/(ZACKS_Screener[[#This Row],[EG1]]*100), "")</f>
        <v>-1.1265625000000006</v>
      </c>
      <c r="T1551" s="18">
        <f>IFERROR(ZACKS_Screener[[#This Row],[PE2]]/(ZACKS_Screener[[#This Row],[EG2]]*100), "")</f>
        <v>1.2130269607843127</v>
      </c>
      <c r="U1551"/>
    </row>
    <row r="1552" spans="1:21" hidden="1" x14ac:dyDescent="0.25">
      <c r="A1552" s="24" t="s">
        <v>2648</v>
      </c>
      <c r="B1552" s="34">
        <v>76494.080000000002</v>
      </c>
      <c r="C1552" s="6" t="s">
        <v>2647</v>
      </c>
      <c r="D1552" s="6" t="s">
        <v>13</v>
      </c>
      <c r="E1552" s="6" t="s">
        <v>14</v>
      </c>
      <c r="F1552" s="6" t="s">
        <v>183</v>
      </c>
      <c r="G1552">
        <v>12</v>
      </c>
      <c r="H1552">
        <v>202212</v>
      </c>
      <c r="I1552" s="9">
        <v>59.92</v>
      </c>
      <c r="J1552" s="9">
        <v>0.04</v>
      </c>
      <c r="K1552" s="9">
        <v>0.06</v>
      </c>
      <c r="L1552" s="9">
        <v>0.26</v>
      </c>
      <c r="M1552" s="27" t="str">
        <f>IFERROR(INDEX(Data!AE:AE,MATCH(ZACKS_Screener[[#This Row],[Company Name]] &amp; " *", Data!AD:AD,0)), "")</f>
        <v/>
      </c>
      <c r="N1552" t="str">
        <f>INDEX(Data!AI:AI,MATCH( ZACKS_Screener[[#This Row],[NAICS1]], Data!AH:AH,0))</f>
        <v/>
      </c>
      <c r="O15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0.49999999999999989</v>
      </c>
      <c r="P15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1552" s="18">
        <f>IFERROR(ZACKS_Screener[[#This Row],[Price]]/ZACKS_Screener[[#This Row],[EPS1]], "")</f>
        <v>998.66666666666674</v>
      </c>
      <c r="R1552" s="18">
        <f>IFERROR(ZACKS_Screener[[#This Row],[Price]]/ZACKS_Screener[[#This Row],[EPS2]], "")</f>
        <v>230.46153846153845</v>
      </c>
      <c r="S1552" s="18">
        <f>IFERROR(ZACKS_Screener[[#This Row],[PE1]]/(ZACKS_Screener[[#This Row],[EG1]]*100), "")</f>
        <v>19.97333333333334</v>
      </c>
      <c r="T1552" s="18">
        <f>IFERROR(ZACKS_Screener[[#This Row],[PE2]]/(ZACKS_Screener[[#This Row],[EG2]]*100), "")</f>
        <v>0.69138461538461526</v>
      </c>
      <c r="U1552"/>
    </row>
    <row r="1553" spans="1:21" hidden="1" x14ac:dyDescent="0.25">
      <c r="A1553" s="24" t="s">
        <v>2649</v>
      </c>
      <c r="B1553" s="34">
        <v>19614.78</v>
      </c>
      <c r="C1553" s="6" t="s">
        <v>90</v>
      </c>
      <c r="D1553" s="6" t="s">
        <v>22</v>
      </c>
      <c r="E1553" s="6" t="s">
        <v>37</v>
      </c>
      <c r="F1553" s="6" t="s">
        <v>92</v>
      </c>
      <c r="G1553">
        <v>12</v>
      </c>
      <c r="H1553">
        <v>202212</v>
      </c>
      <c r="I1553" s="9">
        <v>110.01</v>
      </c>
      <c r="J1553" s="9"/>
      <c r="M1553" s="27" t="str">
        <f>IFERROR(INDEX(Data!AE:AE,MATCH(ZACKS_Screener[[#This Row],[Company Name]] &amp; " *", Data!AD:AD,0)), "")</f>
        <v/>
      </c>
      <c r="N1553" t="str">
        <f>INDEX(Data!AI:AI,MATCH( ZACKS_Screener[[#This Row],[NAICS1]], Data!AH:AH,0))</f>
        <v/>
      </c>
      <c r="O155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55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53" s="18" t="str">
        <f>IFERROR(ZACKS_Screener[[#This Row],[Price]]/ZACKS_Screener[[#This Row],[EPS1]], "")</f>
        <v/>
      </c>
      <c r="R1553" s="18" t="str">
        <f>IFERROR(ZACKS_Screener[[#This Row],[Price]]/ZACKS_Screener[[#This Row],[EPS2]], "")</f>
        <v/>
      </c>
      <c r="S1553" s="18" t="str">
        <f>IFERROR(ZACKS_Screener[[#This Row],[PE1]]/(ZACKS_Screener[[#This Row],[EG1]]*100), "")</f>
        <v/>
      </c>
      <c r="T1553" s="18" t="str">
        <f>IFERROR(ZACKS_Screener[[#This Row],[PE2]]/(ZACKS_Screener[[#This Row],[EG2]]*100), "")</f>
        <v/>
      </c>
      <c r="U1553"/>
    </row>
    <row r="1554" spans="1:21" hidden="1" x14ac:dyDescent="0.25">
      <c r="A1554" s="24" t="s">
        <v>2651</v>
      </c>
      <c r="B1554" s="34">
        <v>61824.05</v>
      </c>
      <c r="C1554" s="6" t="s">
        <v>2650</v>
      </c>
      <c r="D1554" s="6" t="s">
        <v>13</v>
      </c>
      <c r="E1554" s="6" t="s">
        <v>26</v>
      </c>
      <c r="F1554" s="6" t="s">
        <v>2551</v>
      </c>
      <c r="G1554">
        <v>12</v>
      </c>
      <c r="H1554">
        <v>202212</v>
      </c>
      <c r="I1554" s="9">
        <v>239.73</v>
      </c>
      <c r="J1554" s="9">
        <v>8.73</v>
      </c>
      <c r="K1554" s="9">
        <v>8.69</v>
      </c>
      <c r="L1554" s="9">
        <v>10.050000000000001</v>
      </c>
      <c r="M1554" s="27" t="str">
        <f>IFERROR(INDEX(Data!AE:AE,MATCH(ZACKS_Screener[[#This Row],[Company Name]] &amp; " *", Data!AD:AD,0)), "")</f>
        <v/>
      </c>
      <c r="N1554" t="str">
        <f>INDEX(Data!AI:AI,MATCH( ZACKS_Screener[[#This Row],[NAICS1]], Data!AH:AH,0))</f>
        <v/>
      </c>
      <c r="O15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-4.5819014891180891E-3</v>
      </c>
      <c r="P15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0.15650172612197943</v>
      </c>
      <c r="Q1554" s="18">
        <f>IFERROR(ZACKS_Screener[[#This Row],[Price]]/ZACKS_Screener[[#This Row],[EPS1]], "")</f>
        <v>27.586881472957423</v>
      </c>
      <c r="R1554" s="18">
        <f>IFERROR(ZACKS_Screener[[#This Row],[Price]]/ZACKS_Screener[[#This Row],[EPS2]], "")</f>
        <v>23.853731343283581</v>
      </c>
      <c r="S1554" s="18">
        <f>IFERROR(ZACKS_Screener[[#This Row],[PE1]]/(ZACKS_Screener[[#This Row],[EG1]]*100), "")</f>
        <v>-60.208368814728189</v>
      </c>
      <c r="T1554" s="18">
        <f>IFERROR(ZACKS_Screener[[#This Row],[PE2]]/(ZACKS_Screener[[#This Row],[EG2]]*100), "")</f>
        <v>1.5241832748024569</v>
      </c>
      <c r="U1554"/>
    </row>
    <row r="1555" spans="1:21" hidden="1" x14ac:dyDescent="0.25">
      <c r="A1555" s="24" t="s">
        <v>2652</v>
      </c>
      <c r="B1555" s="34">
        <v>28245.8</v>
      </c>
      <c r="C1555" s="6" t="s">
        <v>90</v>
      </c>
      <c r="D1555" s="6" t="s">
        <v>22</v>
      </c>
      <c r="E1555" s="6" t="s">
        <v>37</v>
      </c>
      <c r="F1555" s="6" t="s">
        <v>92</v>
      </c>
      <c r="G1555">
        <v>12</v>
      </c>
      <c r="H1555">
        <v>202212</v>
      </c>
      <c r="I1555" s="9">
        <v>81.400000000000006</v>
      </c>
      <c r="J1555" s="9"/>
      <c r="M1555" s="27" t="str">
        <f>IFERROR(INDEX(Data!AE:AE,MATCH(ZACKS_Screener[[#This Row],[Company Name]] &amp; " *", Data!AD:AD,0)), "")</f>
        <v/>
      </c>
      <c r="N1555" t="str">
        <f>INDEX(Data!AI:AI,MATCH( ZACKS_Screener[[#This Row],[NAICS1]], Data!AH:AH,0))</f>
        <v/>
      </c>
      <c r="O155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55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55" s="18" t="str">
        <f>IFERROR(ZACKS_Screener[[#This Row],[Price]]/ZACKS_Screener[[#This Row],[EPS1]], "")</f>
        <v/>
      </c>
      <c r="R1555" s="18" t="str">
        <f>IFERROR(ZACKS_Screener[[#This Row],[Price]]/ZACKS_Screener[[#This Row],[EPS2]], "")</f>
        <v/>
      </c>
      <c r="S1555" s="18" t="str">
        <f>IFERROR(ZACKS_Screener[[#This Row],[PE1]]/(ZACKS_Screener[[#This Row],[EG1]]*100), "")</f>
        <v/>
      </c>
      <c r="T1555" s="18" t="str">
        <f>IFERROR(ZACKS_Screener[[#This Row],[PE2]]/(ZACKS_Screener[[#This Row],[EG2]]*100), "")</f>
        <v/>
      </c>
      <c r="U1555"/>
    </row>
    <row r="1556" spans="1:21" hidden="1" x14ac:dyDescent="0.25">
      <c r="A1556" s="24" t="s">
        <v>2654</v>
      </c>
      <c r="B1556" s="34">
        <v>3704.69</v>
      </c>
      <c r="C1556" s="6" t="s">
        <v>2653</v>
      </c>
      <c r="D1556" s="6" t="s">
        <v>13</v>
      </c>
      <c r="E1556" s="6" t="s">
        <v>130</v>
      </c>
      <c r="F1556" s="6" t="s">
        <v>756</v>
      </c>
      <c r="G1556">
        <v>12</v>
      </c>
      <c r="H1556">
        <v>202212</v>
      </c>
      <c r="I1556" s="9">
        <v>2.67</v>
      </c>
      <c r="J1556" s="9">
        <v>0.32</v>
      </c>
      <c r="K1556" s="9">
        <v>0.6</v>
      </c>
      <c r="L1556" s="9">
        <v>0.25</v>
      </c>
      <c r="M1556" s="27" t="str">
        <f>IFERROR(INDEX(Data!AE:AE,MATCH(ZACKS_Screener[[#This Row],[Company Name]] &amp; " *", Data!AD:AD,0)), "")</f>
        <v>332216</v>
      </c>
      <c r="N1556" t="str">
        <f>INDEX(Data!AI:AI,MATCH( ZACKS_Screener[[#This Row],[NAICS1]], Data!AH:AH,0))</f>
        <v xml:space="preserve">Saw Blade and Handtool Manufacturing </v>
      </c>
      <c r="O15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0.87499999999999989</v>
      </c>
      <c r="P15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-0.58333333333333337</v>
      </c>
      <c r="Q1556" s="18">
        <f>IFERROR(ZACKS_Screener[[#This Row],[Price]]/ZACKS_Screener[[#This Row],[EPS1]], "")</f>
        <v>4.45</v>
      </c>
      <c r="R1556" s="18">
        <f>IFERROR(ZACKS_Screener[[#This Row],[Price]]/ZACKS_Screener[[#This Row],[EPS2]], "")</f>
        <v>10.68</v>
      </c>
      <c r="S1556" s="18">
        <f>IFERROR(ZACKS_Screener[[#This Row],[PE1]]/(ZACKS_Screener[[#This Row],[EG1]]*100), "")</f>
        <v>5.0857142857142865E-2</v>
      </c>
      <c r="T1556" s="18">
        <f>IFERROR(ZACKS_Screener[[#This Row],[PE2]]/(ZACKS_Screener[[#This Row],[EG2]]*100), "")</f>
        <v>-0.18308571428571427</v>
      </c>
      <c r="U1556"/>
    </row>
    <row r="1557" spans="1:21" hidden="1" x14ac:dyDescent="0.25">
      <c r="A1557" s="24" t="s">
        <v>41676</v>
      </c>
      <c r="B1557" s="34">
        <v>2903.69</v>
      </c>
      <c r="C1557" s="6" t="s">
        <v>41675</v>
      </c>
      <c r="D1557" s="6" t="s">
        <v>13</v>
      </c>
      <c r="E1557" s="6" t="s">
        <v>30</v>
      </c>
      <c r="F1557" s="6" t="s">
        <v>40668</v>
      </c>
      <c r="G1557">
        <v>1</v>
      </c>
      <c r="H1557">
        <v>202301</v>
      </c>
      <c r="I1557" s="9">
        <v>64.209999999999994</v>
      </c>
      <c r="J1557" s="9">
        <v>11.8</v>
      </c>
      <c r="K1557" s="9">
        <v>11.18</v>
      </c>
      <c r="L1557" s="9">
        <v>12.03</v>
      </c>
      <c r="M1557" s="27" t="str">
        <f>IFERROR(INDEX(Data!AE:AE,MATCH(ZACKS_Screener[[#This Row],[Company Name]] &amp; " *", Data!AD:AD,0)), "")</f>
        <v/>
      </c>
      <c r="N1557" t="str">
        <f>INDEX(Data!AI:AI,MATCH( ZACKS_Screener[[#This Row],[NAICS1]], Data!AH:AH,0))</f>
        <v/>
      </c>
      <c r="O15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-5.2542372881356013E-2</v>
      </c>
      <c r="P15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7.6028622540250418E-2</v>
      </c>
      <c r="Q1557" s="18">
        <f>IFERROR(ZACKS_Screener[[#This Row],[Price]]/ZACKS_Screener[[#This Row],[EPS1]], "")</f>
        <v>5.7432915921288012</v>
      </c>
      <c r="R1557" s="18">
        <f>IFERROR(ZACKS_Screener[[#This Row],[Price]]/ZACKS_Screener[[#This Row],[EPS2]], "")</f>
        <v>5.3374896093100581</v>
      </c>
      <c r="S1557" s="18">
        <f>IFERROR(ZACKS_Screener[[#This Row],[PE1]]/(ZACKS_Screener[[#This Row],[EG1]]*100), "")</f>
        <v>-1.0930780772116089</v>
      </c>
      <c r="T1557" s="18">
        <f>IFERROR(ZACKS_Screener[[#This Row],[PE2]]/(ZACKS_Screener[[#This Row],[EG2]]*100), "")</f>
        <v>0.70203686861278203</v>
      </c>
      <c r="U1557"/>
    </row>
    <row r="1558" spans="1:21" hidden="1" x14ac:dyDescent="0.25">
      <c r="A1558" s="24" t="s">
        <v>2656</v>
      </c>
      <c r="B1558" s="34">
        <v>5817.59</v>
      </c>
      <c r="C1558" s="6" t="s">
        <v>2655</v>
      </c>
      <c r="D1558" s="6" t="s">
        <v>22</v>
      </c>
      <c r="E1558" s="6" t="s">
        <v>37</v>
      </c>
      <c r="F1558" s="6" t="s">
        <v>70</v>
      </c>
      <c r="G1558">
        <v>12</v>
      </c>
      <c r="H1558">
        <v>202212</v>
      </c>
      <c r="I1558" s="9">
        <v>96.17</v>
      </c>
      <c r="J1558" s="9">
        <v>5.03</v>
      </c>
      <c r="K1558" s="9">
        <v>6.41</v>
      </c>
      <c r="L1558" s="9">
        <v>7.52</v>
      </c>
      <c r="M1558" s="27" t="str">
        <f>IFERROR(INDEX(Data!AE:AE,MATCH(ZACKS_Screener[[#This Row],[Company Name]] &amp; " *", Data!AD:AD,0)), "")</f>
        <v/>
      </c>
      <c r="N1558" t="str">
        <f>INDEX(Data!AI:AI,MATCH( ZACKS_Screener[[#This Row],[NAICS1]], Data!AH:AH,0))</f>
        <v/>
      </c>
      <c r="O15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0.27435387673956257</v>
      </c>
      <c r="P15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0.17316692667706698</v>
      </c>
      <c r="Q1558" s="18">
        <f>IFERROR(ZACKS_Screener[[#This Row],[Price]]/ZACKS_Screener[[#This Row],[EPS1]], "")</f>
        <v>15.003120124804992</v>
      </c>
      <c r="R1558" s="18">
        <f>IFERROR(ZACKS_Screener[[#This Row],[Price]]/ZACKS_Screener[[#This Row],[EPS2]], "")</f>
        <v>12.788563829787234</v>
      </c>
      <c r="S1558" s="18">
        <f>IFERROR(ZACKS_Screener[[#This Row],[PE1]]/(ZACKS_Screener[[#This Row],[EG1]]*100), "")</f>
        <v>0.54685285672296469</v>
      </c>
      <c r="T1558" s="18">
        <f>IFERROR(ZACKS_Screener[[#This Row],[PE2]]/(ZACKS_Screener[[#This Row],[EG2]]*100), "")</f>
        <v>0.73851075809852451</v>
      </c>
      <c r="U1558"/>
    </row>
    <row r="1559" spans="1:21" hidden="1" x14ac:dyDescent="0.25">
      <c r="A1559" s="24" t="s">
        <v>2658</v>
      </c>
      <c r="B1559" s="34">
        <v>5113.0600000000004</v>
      </c>
      <c r="C1559" s="6" t="s">
        <v>2657</v>
      </c>
      <c r="D1559" s="6" t="s">
        <v>582</v>
      </c>
      <c r="E1559" s="6" t="s">
        <v>130</v>
      </c>
      <c r="F1559" s="6" t="s">
        <v>756</v>
      </c>
      <c r="G1559">
        <v>12</v>
      </c>
      <c r="H1559">
        <v>202212</v>
      </c>
      <c r="I1559" s="9">
        <v>33.159999999999997</v>
      </c>
      <c r="J1559" s="9">
        <v>2.59</v>
      </c>
      <c r="M1559" s="27" t="str">
        <f>IFERROR(INDEX(Data!AE:AE,MATCH(ZACKS_Screener[[#This Row],[Company Name]] &amp; " *", Data!AD:AD,0)), "")</f>
        <v/>
      </c>
      <c r="N1559" t="str">
        <f>INDEX(Data!AI:AI,MATCH( ZACKS_Screener[[#This Row],[NAICS1]], Data!AH:AH,0))</f>
        <v/>
      </c>
      <c r="O15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5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59" s="18" t="str">
        <f>IFERROR(ZACKS_Screener[[#This Row],[Price]]/ZACKS_Screener[[#This Row],[EPS1]], "")</f>
        <v/>
      </c>
      <c r="R1559" s="18" t="str">
        <f>IFERROR(ZACKS_Screener[[#This Row],[Price]]/ZACKS_Screener[[#This Row],[EPS2]], "")</f>
        <v/>
      </c>
      <c r="S1559" s="18" t="str">
        <f>IFERROR(ZACKS_Screener[[#This Row],[PE1]]/(ZACKS_Screener[[#This Row],[EG1]]*100), "")</f>
        <v/>
      </c>
      <c r="T1559" s="18" t="str">
        <f>IFERROR(ZACKS_Screener[[#This Row],[PE2]]/(ZACKS_Screener[[#This Row],[EG2]]*100), "")</f>
        <v/>
      </c>
      <c r="U1559"/>
    </row>
    <row r="1560" spans="1:21" hidden="1" x14ac:dyDescent="0.25">
      <c r="A1560" s="24" t="s">
        <v>41678</v>
      </c>
      <c r="B1560" s="34">
        <v>2188.83</v>
      </c>
      <c r="C1560" s="6" t="s">
        <v>41677</v>
      </c>
      <c r="D1560" s="6" t="s">
        <v>22</v>
      </c>
      <c r="E1560" s="6" t="s">
        <v>14</v>
      </c>
      <c r="F1560" s="6" t="s">
        <v>196</v>
      </c>
      <c r="G1560">
        <v>12</v>
      </c>
      <c r="H1560">
        <v>202212</v>
      </c>
      <c r="I1560" s="9">
        <v>66.22</v>
      </c>
      <c r="J1560" s="9">
        <v>6.36</v>
      </c>
      <c r="K1560" s="9">
        <v>2.93</v>
      </c>
      <c r="L1560" s="9">
        <v>4.71</v>
      </c>
      <c r="M1560" s="27" t="str">
        <f>IFERROR(INDEX(Data!AE:AE,MATCH(ZACKS_Screener[[#This Row],[Company Name]] &amp; " *", Data!AD:AD,0)), "")</f>
        <v/>
      </c>
      <c r="N1560" t="str">
        <f>INDEX(Data!AI:AI,MATCH( ZACKS_Screener[[#This Row],[NAICS1]], Data!AH:AH,0))</f>
        <v/>
      </c>
      <c r="O15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-0.53930817610062898</v>
      </c>
      <c r="P15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0.60750853242320813</v>
      </c>
      <c r="Q1560" s="18">
        <f>IFERROR(ZACKS_Screener[[#This Row],[Price]]/ZACKS_Screener[[#This Row],[EPS1]], "")</f>
        <v>22.600682593856654</v>
      </c>
      <c r="R1560" s="18">
        <f>IFERROR(ZACKS_Screener[[#This Row],[Price]]/ZACKS_Screener[[#This Row],[EPS2]], "")</f>
        <v>14.059447983014861</v>
      </c>
      <c r="S1560" s="18">
        <f>IFERROR(ZACKS_Screener[[#This Row],[PE1]]/(ZACKS_Screener[[#This Row],[EG1]]*100), "")</f>
        <v>-0.41906805042836243</v>
      </c>
      <c r="T1560" s="18">
        <f>IFERROR(ZACKS_Screener[[#This Row],[PE2]]/(ZACKS_Screener[[#This Row],[EG2]]*100), "")</f>
        <v>0.23142799207996373</v>
      </c>
      <c r="U1560"/>
    </row>
    <row r="1561" spans="1:21" hidden="1" x14ac:dyDescent="0.25">
      <c r="A1561" s="24" t="s">
        <v>2660</v>
      </c>
      <c r="B1561" s="34">
        <v>13926.24</v>
      </c>
      <c r="C1561" s="6" t="s">
        <v>2659</v>
      </c>
      <c r="D1561" s="6" t="s">
        <v>22</v>
      </c>
      <c r="E1561" s="6" t="s">
        <v>330</v>
      </c>
      <c r="F1561" s="6" t="s">
        <v>1292</v>
      </c>
      <c r="G1561">
        <v>12</v>
      </c>
      <c r="H1561">
        <v>202212</v>
      </c>
      <c r="I1561" s="9">
        <v>3.6</v>
      </c>
      <c r="J1561" s="9">
        <v>0.32</v>
      </c>
      <c r="K1561" s="9">
        <v>0.3</v>
      </c>
      <c r="L1561" s="9">
        <v>0.31</v>
      </c>
      <c r="M1561" s="27" t="str">
        <f>IFERROR(INDEX(Data!AE:AE,MATCH(ZACKS_Screener[[#This Row],[Company Name]] &amp; " *", Data!AD:AD,0)), "")</f>
        <v>516210</v>
      </c>
      <c r="N1561" t="str">
        <f>INDEX(Data!AI:AI,MATCH( ZACKS_Screener[[#This Row],[NAICS1]], Data!AH:AH,0))</f>
        <v>Media Streaming Distribution Services, Social Networks, and Other Media Networks and Content Providers</v>
      </c>
      <c r="O15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-6.2500000000000056E-2</v>
      </c>
      <c r="P15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561" s="18">
        <f>IFERROR(ZACKS_Screener[[#This Row],[Price]]/ZACKS_Screener[[#This Row],[EPS1]], "")</f>
        <v>12</v>
      </c>
      <c r="R1561" s="18">
        <f>IFERROR(ZACKS_Screener[[#This Row],[Price]]/ZACKS_Screener[[#This Row],[EPS2]], "")</f>
        <v>11.612903225806452</v>
      </c>
      <c r="S1561" s="18">
        <f>IFERROR(ZACKS_Screener[[#This Row],[PE1]]/(ZACKS_Screener[[#This Row],[EG1]]*100), "")</f>
        <v>-1.9199999999999984</v>
      </c>
      <c r="T1561" s="18">
        <f>IFERROR(ZACKS_Screener[[#This Row],[PE2]]/(ZACKS_Screener[[#This Row],[EG2]]*100), "")</f>
        <v>3.4838709677419324</v>
      </c>
      <c r="U1561"/>
    </row>
    <row r="1562" spans="1:21" hidden="1" x14ac:dyDescent="0.25">
      <c r="A1562" s="24" t="s">
        <v>41680</v>
      </c>
      <c r="B1562" s="34">
        <v>2584.34</v>
      </c>
      <c r="C1562" s="6" t="s">
        <v>41679</v>
      </c>
      <c r="D1562" s="6" t="s">
        <v>13</v>
      </c>
      <c r="E1562" s="6" t="s">
        <v>37</v>
      </c>
      <c r="F1562" s="6" t="s">
        <v>98</v>
      </c>
      <c r="G1562">
        <v>12</v>
      </c>
      <c r="H1562">
        <v>202212</v>
      </c>
      <c r="I1562" s="9">
        <v>12.35</v>
      </c>
      <c r="J1562" s="9">
        <v>1.18</v>
      </c>
      <c r="K1562" s="9">
        <v>1.1399999999999999</v>
      </c>
      <c r="L1562" s="9">
        <v>1.19</v>
      </c>
      <c r="M1562" s="27" t="str">
        <f>IFERROR(INDEX(Data!AE:AE,MATCH(ZACKS_Screener[[#This Row],[Company Name]] &amp; " *", Data!AD:AD,0)), "")</f>
        <v/>
      </c>
      <c r="N1562" t="str">
        <f>INDEX(Data!AI:AI,MATCH( ZACKS_Screener[[#This Row],[NAICS1]], Data!AH:AH,0))</f>
        <v/>
      </c>
      <c r="O15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-3.3898305084745797E-2</v>
      </c>
      <c r="P15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4.3859649122807064E-2</v>
      </c>
      <c r="Q1562" s="18">
        <f>IFERROR(ZACKS_Screener[[#This Row],[Price]]/ZACKS_Screener[[#This Row],[EPS1]], "")</f>
        <v>10.833333333333334</v>
      </c>
      <c r="R1562" s="18">
        <f>IFERROR(ZACKS_Screener[[#This Row],[Price]]/ZACKS_Screener[[#This Row],[EPS2]], "")</f>
        <v>10.378151260504202</v>
      </c>
      <c r="S1562" s="18">
        <f>IFERROR(ZACKS_Screener[[#This Row],[PE1]]/(ZACKS_Screener[[#This Row],[EG1]]*100), "")</f>
        <v>-3.1958333333333302</v>
      </c>
      <c r="T1562" s="18">
        <f>IFERROR(ZACKS_Screener[[#This Row],[PE2]]/(ZACKS_Screener[[#This Row],[EG2]]*100), "")</f>
        <v>2.3662184873949554</v>
      </c>
      <c r="U1562"/>
    </row>
    <row r="1563" spans="1:21" hidden="1" x14ac:dyDescent="0.25">
      <c r="A1563" s="24" t="s">
        <v>2662</v>
      </c>
      <c r="B1563" s="34">
        <v>6420.62</v>
      </c>
      <c r="C1563" s="6" t="s">
        <v>2661</v>
      </c>
      <c r="D1563" s="6" t="s">
        <v>13</v>
      </c>
      <c r="E1563" s="6" t="s">
        <v>18</v>
      </c>
      <c r="F1563" s="6" t="s">
        <v>1442</v>
      </c>
      <c r="G1563">
        <v>12</v>
      </c>
      <c r="H1563">
        <v>202212</v>
      </c>
      <c r="I1563" s="9">
        <v>142.72999999999999</v>
      </c>
      <c r="J1563" s="9">
        <v>5.36</v>
      </c>
      <c r="K1563" s="9">
        <v>3.71</v>
      </c>
      <c r="L1563" s="9">
        <v>4.5199999999999996</v>
      </c>
      <c r="M1563" s="27" t="str">
        <f>IFERROR(INDEX(Data!AE:AE,MATCH(ZACKS_Screener[[#This Row],[Company Name]] &amp; " *", Data!AD:AD,0)), "")</f>
        <v>423610</v>
      </c>
      <c r="N1563" t="str">
        <f>INDEX(Data!AI:AI,MATCH( ZACKS_Screener[[#This Row],[NAICS1]], Data!AH:AH,0))</f>
        <v xml:space="preserve">Electrical Apparatus and Equipment, Wiring Supplies, and Related Equipment Merchant Wholesalers </v>
      </c>
      <c r="O15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-0.30783582089552242</v>
      </c>
      <c r="P15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0.2183288409703503</v>
      </c>
      <c r="Q1563" s="18">
        <f>IFERROR(ZACKS_Screener[[#This Row],[Price]]/ZACKS_Screener[[#This Row],[EPS1]], "")</f>
        <v>38.471698113207545</v>
      </c>
      <c r="R1563" s="18">
        <f>IFERROR(ZACKS_Screener[[#This Row],[Price]]/ZACKS_Screener[[#This Row],[EPS2]], "")</f>
        <v>31.577433628318584</v>
      </c>
      <c r="S1563" s="18">
        <f>IFERROR(ZACKS_Screener[[#This Row],[PE1]]/(ZACKS_Screener[[#This Row],[EG1]]*100), "")</f>
        <v>-1.2497472841623785</v>
      </c>
      <c r="T1563" s="18">
        <f>IFERROR(ZACKS_Screener[[#This Row],[PE2]]/(ZACKS_Screener[[#This Row],[EG2]]*100), "")</f>
        <v>1.4463244291489135</v>
      </c>
      <c r="U1563"/>
    </row>
    <row r="1564" spans="1:21" hidden="1" x14ac:dyDescent="0.25">
      <c r="A1564" s="24" t="s">
        <v>41682</v>
      </c>
      <c r="B1564" s="34">
        <v>2240.31</v>
      </c>
      <c r="C1564" s="6" t="s">
        <v>41681</v>
      </c>
      <c r="D1564" s="6" t="s">
        <v>22</v>
      </c>
      <c r="E1564" s="6" t="s">
        <v>14</v>
      </c>
      <c r="F1564" s="6" t="s">
        <v>630</v>
      </c>
      <c r="G1564">
        <v>12</v>
      </c>
      <c r="H1564">
        <v>202212</v>
      </c>
      <c r="I1564" s="9">
        <v>103.24</v>
      </c>
      <c r="J1564" s="9">
        <v>3.66</v>
      </c>
      <c r="K1564" s="9">
        <v>0.09</v>
      </c>
      <c r="L1564" s="9">
        <v>1.27</v>
      </c>
      <c r="M1564" s="27" t="str">
        <f>IFERROR(INDEX(Data!AE:AE,MATCH(ZACKS_Screener[[#This Row],[Company Name]] &amp; " *", Data!AD:AD,0)), "")</f>
        <v/>
      </c>
      <c r="N1564" t="str">
        <f>INDEX(Data!AI:AI,MATCH( ZACKS_Screener[[#This Row],[NAICS1]], Data!AH:AH,0))</f>
        <v/>
      </c>
      <c r="O15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-0.97540983606557385</v>
      </c>
      <c r="P15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13.111111111111111</v>
      </c>
      <c r="Q1564" s="18">
        <f>IFERROR(ZACKS_Screener[[#This Row],[Price]]/ZACKS_Screener[[#This Row],[EPS1]], "")</f>
        <v>1147.1111111111111</v>
      </c>
      <c r="R1564" s="18">
        <f>IFERROR(ZACKS_Screener[[#This Row],[Price]]/ZACKS_Screener[[#This Row],[EPS2]], "")</f>
        <v>81.291338582677156</v>
      </c>
      <c r="S1564" s="18">
        <f>IFERROR(ZACKS_Screener[[#This Row],[PE1]]/(ZACKS_Screener[[#This Row],[EG1]]*100), "")</f>
        <v>-11.760298786181137</v>
      </c>
      <c r="T1564" s="18">
        <f>IFERROR(ZACKS_Screener[[#This Row],[PE2]]/(ZACKS_Screener[[#This Row],[EG2]]*100), "")</f>
        <v>6.2001868410516477E-2</v>
      </c>
      <c r="U1564"/>
    </row>
    <row r="1565" spans="1:21" hidden="1" x14ac:dyDescent="0.25">
      <c r="A1565" s="24" t="s">
        <v>41684</v>
      </c>
      <c r="B1565" s="34">
        <v>2195.38</v>
      </c>
      <c r="C1565" s="6" t="s">
        <v>41683</v>
      </c>
      <c r="D1565" s="6" t="s">
        <v>13</v>
      </c>
      <c r="E1565" s="6" t="s">
        <v>330</v>
      </c>
      <c r="F1565" s="6" t="s">
        <v>664</v>
      </c>
      <c r="G1565">
        <v>12</v>
      </c>
      <c r="H1565">
        <v>202212</v>
      </c>
      <c r="I1565" s="9">
        <v>26.36</v>
      </c>
      <c r="J1565" s="9">
        <v>1.61</v>
      </c>
      <c r="K1565" s="9">
        <v>2.14</v>
      </c>
      <c r="L1565" s="9">
        <v>2.54</v>
      </c>
      <c r="M1565" s="27" t="str">
        <f>IFERROR(INDEX(Data!AE:AE,MATCH(ZACKS_Screener[[#This Row],[Company Name]] &amp; " *", Data!AD:AD,0)), "")</f>
        <v>713110</v>
      </c>
      <c r="N1565" t="str">
        <f>INDEX(Data!AI:AI,MATCH( ZACKS_Screener[[#This Row],[NAICS1]], Data!AH:AH,0))</f>
        <v xml:space="preserve">Amusement and Theme Parks </v>
      </c>
      <c r="O15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0.32919254658385094</v>
      </c>
      <c r="P15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0.18691588785046723</v>
      </c>
      <c r="Q1565" s="18">
        <f>IFERROR(ZACKS_Screener[[#This Row],[Price]]/ZACKS_Screener[[#This Row],[EPS1]], "")</f>
        <v>12.317757009345794</v>
      </c>
      <c r="R1565" s="18">
        <f>IFERROR(ZACKS_Screener[[#This Row],[Price]]/ZACKS_Screener[[#This Row],[EPS2]], "")</f>
        <v>10.377952755905511</v>
      </c>
      <c r="S1565" s="18">
        <f>IFERROR(ZACKS_Screener[[#This Row],[PE1]]/(ZACKS_Screener[[#This Row],[EG1]]*100), "")</f>
        <v>0.37418092047257978</v>
      </c>
      <c r="T1565" s="18">
        <f>IFERROR(ZACKS_Screener[[#This Row],[PE2]]/(ZACKS_Screener[[#This Row],[EG2]]*100), "")</f>
        <v>0.55522047244094508</v>
      </c>
      <c r="U1565"/>
    </row>
    <row r="1566" spans="1:21" hidden="1" x14ac:dyDescent="0.25">
      <c r="A1566" s="24" t="s">
        <v>2664</v>
      </c>
      <c r="B1566" s="34">
        <v>15884.51</v>
      </c>
      <c r="C1566" s="6" t="s">
        <v>2663</v>
      </c>
      <c r="D1566" s="6" t="s">
        <v>13</v>
      </c>
      <c r="E1566" s="6" t="s">
        <v>51</v>
      </c>
      <c r="F1566" s="6" t="s">
        <v>308</v>
      </c>
      <c r="G1566">
        <v>4</v>
      </c>
      <c r="H1566">
        <v>202304</v>
      </c>
      <c r="I1566" s="9">
        <v>148.96</v>
      </c>
      <c r="J1566" s="9">
        <v>8.8800000000000008</v>
      </c>
      <c r="K1566" s="9">
        <v>9.65</v>
      </c>
      <c r="L1566" s="9">
        <v>10.45</v>
      </c>
      <c r="M1566" s="27" t="str">
        <f>IFERROR(INDEX(Data!AE:AE,MATCH(ZACKS_Screener[[#This Row],[Company Name]] &amp; " *", Data!AD:AD,0)), "")</f>
        <v/>
      </c>
      <c r="N1566" t="str">
        <f>INDEX(Data!AI:AI,MATCH( ZACKS_Screener[[#This Row],[NAICS1]], Data!AH:AH,0))</f>
        <v/>
      </c>
      <c r="O15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8.6711711711711659E-2</v>
      </c>
      <c r="P15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8.290155440414497E-2</v>
      </c>
      <c r="Q1566" s="18">
        <f>IFERROR(ZACKS_Screener[[#This Row],[Price]]/ZACKS_Screener[[#This Row],[EPS1]], "")</f>
        <v>15.436269430051814</v>
      </c>
      <c r="R1566" s="18">
        <f>IFERROR(ZACKS_Screener[[#This Row],[Price]]/ZACKS_Screener[[#This Row],[EPS2]], "")</f>
        <v>14.254545454545456</v>
      </c>
      <c r="S1566" s="18">
        <f>IFERROR(ZACKS_Screener[[#This Row],[PE1]]/(ZACKS_Screener[[#This Row],[EG1]]*100), "")</f>
        <v>1.7801827602449376</v>
      </c>
      <c r="T1566" s="18">
        <f>IFERROR(ZACKS_Screener[[#This Row],[PE2]]/(ZACKS_Screener[[#This Row],[EG2]]*100), "")</f>
        <v>1.719454545454548</v>
      </c>
      <c r="U1566"/>
    </row>
    <row r="1567" spans="1:21" hidden="1" x14ac:dyDescent="0.25">
      <c r="A1567" s="24" t="s">
        <v>41687</v>
      </c>
      <c r="B1567" s="34">
        <v>2363.65</v>
      </c>
      <c r="C1567" s="6" t="s">
        <v>41686</v>
      </c>
      <c r="D1567" s="6" t="s">
        <v>13</v>
      </c>
      <c r="E1567" s="6" t="s">
        <v>118</v>
      </c>
      <c r="F1567" s="6" t="s">
        <v>372</v>
      </c>
      <c r="G1567">
        <v>12</v>
      </c>
      <c r="H1567">
        <v>202212</v>
      </c>
      <c r="I1567" s="9">
        <v>75.209999999999994</v>
      </c>
      <c r="J1567" s="9">
        <v>2.42</v>
      </c>
      <c r="K1567" s="9">
        <v>2.46</v>
      </c>
      <c r="L1567" s="9">
        <v>2.68</v>
      </c>
      <c r="M1567" s="27" t="str">
        <f>IFERROR(INDEX(Data!AE:AE,MATCH(ZACKS_Screener[[#This Row],[Company Name]] &amp; " *", Data!AD:AD,0)), "")</f>
        <v/>
      </c>
      <c r="N1567" t="str">
        <f>INDEX(Data!AI:AI,MATCH( ZACKS_Screener[[#This Row],[NAICS1]], Data!AH:AH,0))</f>
        <v/>
      </c>
      <c r="O15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1.6528925619834725E-2</v>
      </c>
      <c r="P15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1567" s="18">
        <f>IFERROR(ZACKS_Screener[[#This Row],[Price]]/ZACKS_Screener[[#This Row],[EPS1]], "")</f>
        <v>30.573170731707314</v>
      </c>
      <c r="R1567" s="18">
        <f>IFERROR(ZACKS_Screener[[#This Row],[Price]]/ZACKS_Screener[[#This Row],[EPS2]], "")</f>
        <v>28.06343283582089</v>
      </c>
      <c r="S1567" s="18">
        <f>IFERROR(ZACKS_Screener[[#This Row],[PE1]]/(ZACKS_Screener[[#This Row],[EG1]]*100), "")</f>
        <v>18.496768292682908</v>
      </c>
      <c r="T1567" s="18">
        <f>IFERROR(ZACKS_Screener[[#This Row],[PE2]]/(ZACKS_Screener[[#This Row],[EG2]]*100), "")</f>
        <v>3.1380020352781508</v>
      </c>
      <c r="U1567"/>
    </row>
    <row r="1568" spans="1:21" hidden="1" x14ac:dyDescent="0.25">
      <c r="A1568" s="24" t="s">
        <v>41693</v>
      </c>
      <c r="B1568" s="34">
        <v>2195.13</v>
      </c>
      <c r="C1568" s="6" t="s">
        <v>41692</v>
      </c>
      <c r="D1568" s="6" t="s">
        <v>13</v>
      </c>
      <c r="E1568" s="6" t="s">
        <v>37</v>
      </c>
      <c r="F1568" s="6" t="s">
        <v>98</v>
      </c>
      <c r="G1568">
        <v>12</v>
      </c>
      <c r="H1568">
        <v>202212</v>
      </c>
      <c r="I1568" s="9">
        <v>20.87</v>
      </c>
      <c r="J1568" s="9">
        <v>1.83</v>
      </c>
      <c r="K1568" s="9">
        <v>1.87</v>
      </c>
      <c r="L1568" s="9">
        <v>1.86</v>
      </c>
      <c r="M1568" s="27" t="str">
        <f>IFERROR(INDEX(Data!AE:AE,MATCH(ZACKS_Screener[[#This Row],[Company Name]] &amp; " *", Data!AD:AD,0)), "")</f>
        <v/>
      </c>
      <c r="N1568" t="str">
        <f>INDEX(Data!AI:AI,MATCH( ZACKS_Screener[[#This Row],[NAICS1]], Data!AH:AH,0))</f>
        <v/>
      </c>
      <c r="O15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2.1857923497267777E-2</v>
      </c>
      <c r="P15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-5.3475935828877046E-3</v>
      </c>
      <c r="Q1568" s="18">
        <f>IFERROR(ZACKS_Screener[[#This Row],[Price]]/ZACKS_Screener[[#This Row],[EPS1]], "")</f>
        <v>11.160427807486631</v>
      </c>
      <c r="R1568" s="18">
        <f>IFERROR(ZACKS_Screener[[#This Row],[Price]]/ZACKS_Screener[[#This Row],[EPS2]], "")</f>
        <v>11.220430107526882</v>
      </c>
      <c r="S1568" s="18">
        <f>IFERROR(ZACKS_Screener[[#This Row],[PE1]]/(ZACKS_Screener[[#This Row],[EG1]]*100), "")</f>
        <v>5.1058957219251297</v>
      </c>
      <c r="T1568" s="18">
        <f>IFERROR(ZACKS_Screener[[#This Row],[PE2]]/(ZACKS_Screener[[#This Row],[EG2]]*100), "")</f>
        <v>-20.982204301075257</v>
      </c>
      <c r="U1568"/>
    </row>
    <row r="1569" spans="1:21" hidden="1" x14ac:dyDescent="0.25">
      <c r="A1569" s="24" t="s">
        <v>2666</v>
      </c>
      <c r="B1569" s="34">
        <v>7982.74</v>
      </c>
      <c r="C1569" s="6" t="s">
        <v>2665</v>
      </c>
      <c r="D1569" s="6" t="s">
        <v>13</v>
      </c>
      <c r="E1569" s="6" t="s">
        <v>330</v>
      </c>
      <c r="F1569" s="6" t="s">
        <v>948</v>
      </c>
      <c r="G1569">
        <v>12</v>
      </c>
      <c r="H1569">
        <v>202212</v>
      </c>
      <c r="I1569" s="9">
        <v>51.59</v>
      </c>
      <c r="J1569" s="9">
        <v>2.38</v>
      </c>
      <c r="K1569" s="9">
        <v>3.14</v>
      </c>
      <c r="L1569" s="9">
        <v>3.78</v>
      </c>
      <c r="M1569" s="27" t="str">
        <f>IFERROR(INDEX(Data!AE:AE,MATCH(ZACKS_Screener[[#This Row],[Company Name]] &amp; " *", Data!AD:AD,0)), "")</f>
        <v>316210</v>
      </c>
      <c r="N1569" t="str">
        <f>INDEX(Data!AI:AI,MATCH( ZACKS_Screener[[#This Row],[NAICS1]], Data!AH:AH,0))</f>
        <v xml:space="preserve">Footwear Manufacturing </v>
      </c>
      <c r="O15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0.31932773109243706</v>
      </c>
      <c r="P15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0.20382165605095531</v>
      </c>
      <c r="Q1569" s="18">
        <f>IFERROR(ZACKS_Screener[[#This Row],[Price]]/ZACKS_Screener[[#This Row],[EPS1]], "")</f>
        <v>16.429936305732486</v>
      </c>
      <c r="R1569" s="18">
        <f>IFERROR(ZACKS_Screener[[#This Row],[Price]]/ZACKS_Screener[[#This Row],[EPS2]], "")</f>
        <v>13.648148148148151</v>
      </c>
      <c r="S1569" s="18">
        <f>IFERROR(ZACKS_Screener[[#This Row],[PE1]]/(ZACKS_Screener[[#This Row],[EG1]]*100), "")</f>
        <v>0.51451642641635931</v>
      </c>
      <c r="T1569" s="18">
        <f>IFERROR(ZACKS_Screener[[#This Row],[PE2]]/(ZACKS_Screener[[#This Row],[EG2]]*100), "")</f>
        <v>0.66961226851851907</v>
      </c>
      <c r="U1569"/>
    </row>
    <row r="1570" spans="1:21" hidden="1" x14ac:dyDescent="0.25">
      <c r="A1570" s="24" t="s">
        <v>2668</v>
      </c>
      <c r="B1570" s="34">
        <v>3556.55</v>
      </c>
      <c r="C1570" s="6" t="s">
        <v>2667</v>
      </c>
      <c r="D1570" s="6" t="s">
        <v>13</v>
      </c>
      <c r="E1570" s="6" t="s">
        <v>26</v>
      </c>
      <c r="F1570" s="6" t="s">
        <v>2669</v>
      </c>
      <c r="G1570">
        <v>3</v>
      </c>
      <c r="H1570">
        <v>202303</v>
      </c>
      <c r="I1570" s="9">
        <v>62.25</v>
      </c>
      <c r="J1570" s="9">
        <v>7</v>
      </c>
      <c r="K1570" s="9">
        <v>3.91</v>
      </c>
      <c r="L1570" s="9">
        <v>4.45</v>
      </c>
      <c r="M1570" s="27" t="str">
        <f>IFERROR(INDEX(Data!AE:AE,MATCH(ZACKS_Screener[[#This Row],[Company Name]] &amp; " *", Data!AD:AD,0)), "")</f>
        <v>541350</v>
      </c>
      <c r="N1570" t="str">
        <f>INDEX(Data!AI:AI,MATCH( ZACKS_Screener[[#This Row],[NAICS1]], Data!AH:AH,0))</f>
        <v>Building Inspection Services</v>
      </c>
      <c r="O15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-0.44142857142857139</v>
      </c>
      <c r="P15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0.13810741687979541</v>
      </c>
      <c r="Q1570" s="18">
        <f>IFERROR(ZACKS_Screener[[#This Row],[Price]]/ZACKS_Screener[[#This Row],[EPS1]], "")</f>
        <v>15.920716112531968</v>
      </c>
      <c r="R1570" s="18">
        <f>IFERROR(ZACKS_Screener[[#This Row],[Price]]/ZACKS_Screener[[#This Row],[EPS2]], "")</f>
        <v>13.988764044943819</v>
      </c>
      <c r="S1570" s="18">
        <f>IFERROR(ZACKS_Screener[[#This Row],[PE1]]/(ZACKS_Screener[[#This Row],[EG1]]*100), "")</f>
        <v>-0.36066347180493136</v>
      </c>
      <c r="T1570" s="18">
        <f>IFERROR(ZACKS_Screener[[#This Row],[PE2]]/(ZACKS_Screener[[#This Row],[EG2]]*100), "")</f>
        <v>1.0128901373283394</v>
      </c>
      <c r="U1570"/>
    </row>
    <row r="1571" spans="1:21" hidden="1" x14ac:dyDescent="0.25">
      <c r="A1571" s="24" t="s">
        <v>2671</v>
      </c>
      <c r="B1571" s="34">
        <v>4539.8900000000003</v>
      </c>
      <c r="C1571" s="6" t="s">
        <v>2670</v>
      </c>
      <c r="D1571" s="6" t="s">
        <v>22</v>
      </c>
      <c r="E1571" s="6" t="s">
        <v>14</v>
      </c>
      <c r="F1571" s="6" t="s">
        <v>101</v>
      </c>
      <c r="G1571">
        <v>12</v>
      </c>
      <c r="H1571">
        <v>202212</v>
      </c>
      <c r="I1571" s="9">
        <v>142.32</v>
      </c>
      <c r="J1571" s="9">
        <v>4.74</v>
      </c>
      <c r="K1571" s="9">
        <v>4.47</v>
      </c>
      <c r="L1571" s="9">
        <v>5.53</v>
      </c>
      <c r="M1571" s="27" t="str">
        <f>IFERROR(INDEX(Data!AE:AE,MATCH(ZACKS_Screener[[#This Row],[Company Name]] &amp; " *", Data!AD:AD,0)), "")</f>
        <v/>
      </c>
      <c r="N1571" t="str">
        <f>INDEX(Data!AI:AI,MATCH( ZACKS_Screener[[#This Row],[NAICS1]], Data!AH:AH,0))</f>
        <v/>
      </c>
      <c r="O15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-5.6962025316455792E-2</v>
      </c>
      <c r="P15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0.2371364653243849</v>
      </c>
      <c r="Q1571" s="18">
        <f>IFERROR(ZACKS_Screener[[#This Row],[Price]]/ZACKS_Screener[[#This Row],[EPS1]], "")</f>
        <v>31.838926174496645</v>
      </c>
      <c r="R1571" s="18">
        <f>IFERROR(ZACKS_Screener[[#This Row],[Price]]/ZACKS_Screener[[#This Row],[EPS2]], "")</f>
        <v>25.735985533453885</v>
      </c>
      <c r="S1571" s="18">
        <f>IFERROR(ZACKS_Screener[[#This Row],[PE1]]/(ZACKS_Screener[[#This Row],[EG1]]*100), "")</f>
        <v>-5.5895003728560679</v>
      </c>
      <c r="T1571" s="18">
        <f>IFERROR(ZACKS_Screener[[#This Row],[PE2]]/(ZACKS_Screener[[#This Row],[EG2]]*100), "")</f>
        <v>1.0852816540994228</v>
      </c>
      <c r="U1571"/>
    </row>
    <row r="1572" spans="1:21" hidden="1" x14ac:dyDescent="0.25">
      <c r="A1572" s="24" t="s">
        <v>2673</v>
      </c>
      <c r="B1572" s="34">
        <v>65641.119999999995</v>
      </c>
      <c r="C1572" s="6" t="s">
        <v>2672</v>
      </c>
      <c r="D1572" s="6" t="s">
        <v>13</v>
      </c>
      <c r="E1572" s="6" t="s">
        <v>223</v>
      </c>
      <c r="F1572" s="6" t="s">
        <v>512</v>
      </c>
      <c r="G1572">
        <v>12</v>
      </c>
      <c r="H1572">
        <v>202212</v>
      </c>
      <c r="I1572" s="9">
        <v>46.22</v>
      </c>
      <c r="J1572" s="9">
        <v>2.1800000000000002</v>
      </c>
      <c r="K1572" s="9">
        <v>3.01</v>
      </c>
      <c r="L1572" s="9">
        <v>3.76</v>
      </c>
      <c r="M1572" s="27" t="str">
        <f>IFERROR(INDEX(Data!AE:AE,MATCH(ZACKS_Screener[[#This Row],[Company Name]] &amp; " *", Data!AD:AD,0)), "")</f>
        <v>213112</v>
      </c>
      <c r="N1572" t="str">
        <f>INDEX(Data!AI:AI,MATCH( ZACKS_Screener[[#This Row],[NAICS1]], Data!AH:AH,0))</f>
        <v xml:space="preserve">Support Activities for Oil and Gas Operations </v>
      </c>
      <c r="O15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0.38073394495412827</v>
      </c>
      <c r="P15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0.24916943521594687</v>
      </c>
      <c r="Q1572" s="18">
        <f>IFERROR(ZACKS_Screener[[#This Row],[Price]]/ZACKS_Screener[[#This Row],[EPS1]], "")</f>
        <v>15.355481727574752</v>
      </c>
      <c r="R1572" s="18">
        <f>IFERROR(ZACKS_Screener[[#This Row],[Price]]/ZACKS_Screener[[#This Row],[EPS2]], "")</f>
        <v>12.292553191489363</v>
      </c>
      <c r="S1572" s="18">
        <f>IFERROR(ZACKS_Screener[[#This Row],[PE1]]/(ZACKS_Screener[[#This Row],[EG1]]*100), "")</f>
        <v>0.40331265260377075</v>
      </c>
      <c r="T1572" s="18">
        <f>IFERROR(ZACKS_Screener[[#This Row],[PE2]]/(ZACKS_Screener[[#This Row],[EG2]]*100), "")</f>
        <v>0.49334113475177305</v>
      </c>
      <c r="U1572"/>
    </row>
    <row r="1573" spans="1:21" hidden="1" x14ac:dyDescent="0.25">
      <c r="A1573" s="24" t="s">
        <v>2675</v>
      </c>
      <c r="B1573" s="34">
        <v>29425.7</v>
      </c>
      <c r="C1573" s="6" t="s">
        <v>2674</v>
      </c>
      <c r="D1573" s="6" t="s">
        <v>13</v>
      </c>
      <c r="E1573" s="6" t="s">
        <v>37</v>
      </c>
      <c r="F1573" s="6" t="s">
        <v>127</v>
      </c>
      <c r="G1573">
        <v>12</v>
      </c>
      <c r="H1573">
        <v>202212</v>
      </c>
      <c r="I1573" s="9">
        <v>50.15</v>
      </c>
      <c r="J1573" s="9">
        <v>4.82</v>
      </c>
      <c r="K1573" s="9">
        <v>4.75</v>
      </c>
      <c r="L1573" s="9">
        <v>5.07</v>
      </c>
      <c r="M1573" s="27" t="str">
        <f>IFERROR(INDEX(Data!AE:AE,MATCH(ZACKS_Screener[[#This Row],[Company Name]] &amp; " *", Data!AD:AD,0)), "")</f>
        <v/>
      </c>
      <c r="N1573" t="str">
        <f>INDEX(Data!AI:AI,MATCH( ZACKS_Screener[[#This Row],[NAICS1]], Data!AH:AH,0))</f>
        <v/>
      </c>
      <c r="O15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-1.4522821576763543E-2</v>
      </c>
      <c r="P15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6.7368421052631633E-2</v>
      </c>
      <c r="Q1573" s="18">
        <f>IFERROR(ZACKS_Screener[[#This Row],[Price]]/ZACKS_Screener[[#This Row],[EPS1]], "")</f>
        <v>10.557894736842105</v>
      </c>
      <c r="R1573" s="18">
        <f>IFERROR(ZACKS_Screener[[#This Row],[Price]]/ZACKS_Screener[[#This Row],[EPS2]], "")</f>
        <v>9.8915187376725822</v>
      </c>
      <c r="S1573" s="18">
        <f>IFERROR(ZACKS_Screener[[#This Row],[PE1]]/(ZACKS_Screener[[#This Row],[EG1]]*100), "")</f>
        <v>-7.2698646616541067</v>
      </c>
      <c r="T1573" s="18">
        <f>IFERROR(ZACKS_Screener[[#This Row],[PE2]]/(ZACKS_Screener[[#This Row],[EG2]]*100), "")</f>
        <v>1.4682723126232728</v>
      </c>
      <c r="U1573"/>
    </row>
    <row r="1574" spans="1:21" hidden="1" x14ac:dyDescent="0.25">
      <c r="A1574" s="24" t="s">
        <v>2677</v>
      </c>
      <c r="B1574" s="34">
        <v>4994.4399999999996</v>
      </c>
      <c r="C1574" s="6" t="s">
        <v>2676</v>
      </c>
      <c r="D1574" s="6" t="s">
        <v>13</v>
      </c>
      <c r="E1574" s="6" t="s">
        <v>18</v>
      </c>
      <c r="F1574" s="6" t="s">
        <v>413</v>
      </c>
      <c r="G1574">
        <v>12</v>
      </c>
      <c r="H1574">
        <v>202212</v>
      </c>
      <c r="I1574" s="9">
        <v>45.3</v>
      </c>
      <c r="J1574" s="9">
        <v>3.98</v>
      </c>
      <c r="K1574" s="9">
        <v>4.01</v>
      </c>
      <c r="L1574" s="9">
        <v>4.3</v>
      </c>
      <c r="M1574" s="27" t="str">
        <f>IFERROR(INDEX(Data!AE:AE,MATCH(ZACKS_Screener[[#This Row],[Company Name]] &amp; " *", Data!AD:AD,0)), "")</f>
        <v>332431</v>
      </c>
      <c r="N1574" t="str">
        <f>INDEX(Data!AI:AI,MATCH( ZACKS_Screener[[#This Row],[NAICS1]], Data!AH:AH,0))</f>
        <v xml:space="preserve">Metal Can Manufacturing </v>
      </c>
      <c r="O15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7.5376884422110064E-3</v>
      </c>
      <c r="P15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7.2319201995012475E-2</v>
      </c>
      <c r="Q1574" s="18">
        <f>IFERROR(ZACKS_Screener[[#This Row],[Price]]/ZACKS_Screener[[#This Row],[EPS1]], "")</f>
        <v>11.296758104738155</v>
      </c>
      <c r="R1574" s="18">
        <f>IFERROR(ZACKS_Screener[[#This Row],[Price]]/ZACKS_Screener[[#This Row],[EPS2]], "")</f>
        <v>10.534883720930232</v>
      </c>
      <c r="S1574" s="18">
        <f>IFERROR(ZACKS_Screener[[#This Row],[PE1]]/(ZACKS_Screener[[#This Row],[EG1]]*100), "")</f>
        <v>14.987032418952715</v>
      </c>
      <c r="T1574" s="18">
        <f>IFERROR(ZACKS_Screener[[#This Row],[PE2]]/(ZACKS_Screener[[#This Row],[EG2]]*100), "")</f>
        <v>1.456720128307939</v>
      </c>
      <c r="U1574"/>
    </row>
    <row r="1575" spans="1:21" hidden="1" x14ac:dyDescent="0.25">
      <c r="A1575" s="24" t="s">
        <v>2678</v>
      </c>
      <c r="B1575" s="34">
        <v>3996.83</v>
      </c>
      <c r="C1575" s="6" t="s">
        <v>2678</v>
      </c>
      <c r="D1575" s="6" t="s">
        <v>22</v>
      </c>
      <c r="E1575" s="6" t="s">
        <v>37</v>
      </c>
      <c r="F1575" s="6" t="s">
        <v>212</v>
      </c>
      <c r="G1575">
        <v>12</v>
      </c>
      <c r="H1575">
        <v>202212</v>
      </c>
      <c r="I1575" s="9">
        <v>16.489999999999998</v>
      </c>
      <c r="J1575" s="9">
        <v>1.76</v>
      </c>
      <c r="K1575" s="9">
        <v>2.61</v>
      </c>
      <c r="L1575" s="9">
        <v>2.66</v>
      </c>
      <c r="M1575" s="27" t="str">
        <f>IFERROR(INDEX(Data!AE:AE,MATCH(ZACKS_Screener[[#This Row],[Company Name]] &amp; " *", Data!AD:AD,0)), "")</f>
        <v>522299</v>
      </c>
      <c r="N1575" t="str">
        <f>INDEX(Data!AI:AI,MATCH( ZACKS_Screener[[#This Row],[NAICS1]], Data!AH:AH,0))</f>
        <v xml:space="preserve">International, Secondary Market, and All Other Nondepository Credit Intermediation </v>
      </c>
      <c r="O15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0.48295454545454536</v>
      </c>
      <c r="P15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1.9157088122605467E-2</v>
      </c>
      <c r="Q1575" s="18">
        <f>IFERROR(ZACKS_Screener[[#This Row],[Price]]/ZACKS_Screener[[#This Row],[EPS1]], "")</f>
        <v>6.3180076628352486</v>
      </c>
      <c r="R1575" s="18">
        <f>IFERROR(ZACKS_Screener[[#This Row],[Price]]/ZACKS_Screener[[#This Row],[EPS2]], "")</f>
        <v>6.1992481203007506</v>
      </c>
      <c r="S1575" s="18">
        <f>IFERROR(ZACKS_Screener[[#This Row],[PE1]]/(ZACKS_Screener[[#This Row],[EG1]]*100), "")</f>
        <v>0.13081992337164752</v>
      </c>
      <c r="T1575" s="18">
        <f>IFERROR(ZACKS_Screener[[#This Row],[PE2]]/(ZACKS_Screener[[#This Row],[EG2]]*100), "")</f>
        <v>3.2360075187969746</v>
      </c>
      <c r="U1575"/>
    </row>
    <row r="1576" spans="1:21" hidden="1" x14ac:dyDescent="0.25">
      <c r="A1576" s="24" t="s">
        <v>2680</v>
      </c>
      <c r="B1576" s="34">
        <v>3276.88</v>
      </c>
      <c r="C1576" s="6" t="s">
        <v>2679</v>
      </c>
      <c r="D1576" s="6" t="s">
        <v>13</v>
      </c>
      <c r="E1576" s="6" t="s">
        <v>223</v>
      </c>
      <c r="F1576" s="6" t="s">
        <v>270</v>
      </c>
      <c r="G1576">
        <v>12</v>
      </c>
      <c r="H1576">
        <v>202212</v>
      </c>
      <c r="I1576" s="9">
        <v>27.19</v>
      </c>
      <c r="J1576" s="9">
        <v>7.29</v>
      </c>
      <c r="K1576" s="9">
        <v>5.44</v>
      </c>
      <c r="L1576" s="9">
        <v>6.45</v>
      </c>
      <c r="M1576" s="27" t="str">
        <f>IFERROR(INDEX(Data!AE:AE,MATCH(ZACKS_Screener[[#This Row],[Company Name]] &amp; " *", Data!AD:AD,0)), "")</f>
        <v/>
      </c>
      <c r="N1576" t="str">
        <f>INDEX(Data!AI:AI,MATCH( ZACKS_Screener[[#This Row],[NAICS1]], Data!AH:AH,0))</f>
        <v/>
      </c>
      <c r="O15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-0.25377229080932778</v>
      </c>
      <c r="P15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0.1856617647058823</v>
      </c>
      <c r="Q1576" s="18">
        <f>IFERROR(ZACKS_Screener[[#This Row],[Price]]/ZACKS_Screener[[#This Row],[EPS1]], "")</f>
        <v>4.9981617647058822</v>
      </c>
      <c r="R1576" s="18">
        <f>IFERROR(ZACKS_Screener[[#This Row],[Price]]/ZACKS_Screener[[#This Row],[EPS2]], "")</f>
        <v>4.2155038759689925</v>
      </c>
      <c r="S1576" s="18">
        <f>IFERROR(ZACKS_Screener[[#This Row],[PE1]]/(ZACKS_Screener[[#This Row],[EG1]]*100), "")</f>
        <v>-0.19695459062003184</v>
      </c>
      <c r="T1576" s="18">
        <f>IFERROR(ZACKS_Screener[[#This Row],[PE2]]/(ZACKS_Screener[[#This Row],[EG2]]*100), "")</f>
        <v>0.22705288203238932</v>
      </c>
      <c r="U1576"/>
    </row>
    <row r="1577" spans="1:21" hidden="1" x14ac:dyDescent="0.25">
      <c r="A1577" s="24" t="s">
        <v>2682</v>
      </c>
      <c r="B1577" s="34">
        <v>6532.19</v>
      </c>
      <c r="C1577" s="6" t="s">
        <v>2681</v>
      </c>
      <c r="D1577" s="6" t="s">
        <v>13</v>
      </c>
      <c r="E1577" s="6" t="s">
        <v>14</v>
      </c>
      <c r="F1577" s="6" t="s">
        <v>201</v>
      </c>
      <c r="G1577">
        <v>1</v>
      </c>
      <c r="H1577">
        <v>202301</v>
      </c>
      <c r="I1577" s="9">
        <v>49.29</v>
      </c>
      <c r="J1577" s="9">
        <v>-0.22</v>
      </c>
      <c r="K1577" s="9">
        <v>0.35</v>
      </c>
      <c r="L1577" s="9">
        <v>0.53</v>
      </c>
      <c r="M1577" s="27" t="str">
        <f>IFERROR(INDEX(Data!AE:AE,MATCH(ZACKS_Screener[[#This Row],[Company Name]] &amp; " *", Data!AD:AD,0)), "")</f>
        <v/>
      </c>
      <c r="N1577" t="str">
        <f>INDEX(Data!AI:AI,MATCH( ZACKS_Screener[[#This Row],[NAICS1]], Data!AH:AH,0))</f>
        <v/>
      </c>
      <c r="O15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0.51428571428571446</v>
      </c>
      <c r="Q1577" s="18">
        <f>IFERROR(ZACKS_Screener[[#This Row],[Price]]/ZACKS_Screener[[#This Row],[EPS1]], "")</f>
        <v>140.82857142857142</v>
      </c>
      <c r="R1577" s="18">
        <f>IFERROR(ZACKS_Screener[[#This Row],[Price]]/ZACKS_Screener[[#This Row],[EPS2]], "")</f>
        <v>93</v>
      </c>
      <c r="S1577" s="18">
        <f>IFERROR(ZACKS_Screener[[#This Row],[PE1]]/(ZACKS_Screener[[#This Row],[EG1]]*100), "")</f>
        <v>1.4082857142857141</v>
      </c>
      <c r="T1577" s="18">
        <f>IFERROR(ZACKS_Screener[[#This Row],[PE2]]/(ZACKS_Screener[[#This Row],[EG2]]*100), "")</f>
        <v>1.8083333333333327</v>
      </c>
      <c r="U1577"/>
    </row>
    <row r="1578" spans="1:21" hidden="1" x14ac:dyDescent="0.25">
      <c r="A1578" s="24" t="s">
        <v>2684</v>
      </c>
      <c r="B1578" s="34">
        <v>11742.15</v>
      </c>
      <c r="C1578" s="6" t="s">
        <v>2683</v>
      </c>
      <c r="D1578" s="6" t="s">
        <v>22</v>
      </c>
      <c r="E1578" s="6" t="s">
        <v>14</v>
      </c>
      <c r="F1578" s="6" t="s">
        <v>2148</v>
      </c>
      <c r="G1578">
        <v>6</v>
      </c>
      <c r="H1578">
        <v>202206</v>
      </c>
      <c r="I1578" s="9">
        <v>223.66</v>
      </c>
      <c r="J1578" s="9">
        <v>5.65</v>
      </c>
      <c r="K1578" s="9">
        <v>10.76</v>
      </c>
      <c r="L1578" s="9">
        <v>9.24</v>
      </c>
      <c r="M1578" s="27" t="str">
        <f>IFERROR(INDEX(Data!AE:AE,MATCH(ZACKS_Screener[[#This Row],[Company Name]] &amp; " *", Data!AD:AD,0)), "")</f>
        <v>334111</v>
      </c>
      <c r="N1578" t="str">
        <f>INDEX(Data!AI:AI,MATCH( ZACKS_Screener[[#This Row],[NAICS1]], Data!AH:AH,0))</f>
        <v xml:space="preserve">Electronic Computer Manufacturing </v>
      </c>
      <c r="O15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0.90442477876106175</v>
      </c>
      <c r="P15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-0.14126394052044605</v>
      </c>
      <c r="Q1578" s="18">
        <f>IFERROR(ZACKS_Screener[[#This Row],[Price]]/ZACKS_Screener[[#This Row],[EPS1]], "")</f>
        <v>20.786245353159853</v>
      </c>
      <c r="R1578" s="18">
        <f>IFERROR(ZACKS_Screener[[#This Row],[Price]]/ZACKS_Screener[[#This Row],[EPS2]], "")</f>
        <v>24.205627705627705</v>
      </c>
      <c r="S1578" s="18">
        <f>IFERROR(ZACKS_Screener[[#This Row],[PE1]]/(ZACKS_Screener[[#This Row],[EG1]]*100), "")</f>
        <v>0.22982834881673814</v>
      </c>
      <c r="T1578" s="18">
        <f>IFERROR(ZACKS_Screener[[#This Row],[PE2]]/(ZACKS_Screener[[#This Row],[EG2]]*100), "")</f>
        <v>-1.7135036454773303</v>
      </c>
      <c r="U1578"/>
    </row>
    <row r="1579" spans="1:21" hidden="1" x14ac:dyDescent="0.25">
      <c r="A1579" s="24" t="s">
        <v>2686</v>
      </c>
      <c r="B1579" s="34">
        <v>56637.279999999999</v>
      </c>
      <c r="C1579" s="6" t="s">
        <v>2685</v>
      </c>
      <c r="D1579" s="6" t="s">
        <v>13</v>
      </c>
      <c r="E1579" s="6" t="s">
        <v>37</v>
      </c>
      <c r="F1579" s="6" t="s">
        <v>418</v>
      </c>
      <c r="G1579">
        <v>3</v>
      </c>
      <c r="H1579">
        <v>202303</v>
      </c>
      <c r="I1579" s="9">
        <v>8.24</v>
      </c>
      <c r="J1579" s="9">
        <v>0.94</v>
      </c>
      <c r="K1579" s="9">
        <v>0.9</v>
      </c>
      <c r="L1579" s="9">
        <v>1.04</v>
      </c>
      <c r="M1579" s="27" t="str">
        <f>IFERROR(INDEX(Data!AE:AE,MATCH(ZACKS_Screener[[#This Row],[Company Name]] &amp; " *", Data!AD:AD,0)), "")</f>
        <v/>
      </c>
      <c r="N1579" t="str">
        <f>INDEX(Data!AI:AI,MATCH( ZACKS_Screener[[#This Row],[NAICS1]], Data!AH:AH,0))</f>
        <v/>
      </c>
      <c r="O15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15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0.15555555555555556</v>
      </c>
      <c r="Q1579" s="18">
        <f>IFERROR(ZACKS_Screener[[#This Row],[Price]]/ZACKS_Screener[[#This Row],[EPS1]], "")</f>
        <v>9.155555555555555</v>
      </c>
      <c r="R1579" s="18">
        <f>IFERROR(ZACKS_Screener[[#This Row],[Price]]/ZACKS_Screener[[#This Row],[EPS2]], "")</f>
        <v>7.9230769230769234</v>
      </c>
      <c r="S1579" s="18">
        <f>IFERROR(ZACKS_Screener[[#This Row],[PE1]]/(ZACKS_Screener[[#This Row],[EG1]]*100), "")</f>
        <v>-2.1515555555555594</v>
      </c>
      <c r="T1579" s="18">
        <f>IFERROR(ZACKS_Screener[[#This Row],[PE2]]/(ZACKS_Screener[[#This Row],[EG2]]*100), "")</f>
        <v>0.50934065934065942</v>
      </c>
      <c r="U1579"/>
    </row>
    <row r="1580" spans="1:21" hidden="1" x14ac:dyDescent="0.25">
      <c r="A1580" s="24" t="s">
        <v>2688</v>
      </c>
      <c r="B1580" s="34">
        <v>3580.21</v>
      </c>
      <c r="C1580" s="6" t="s">
        <v>2687</v>
      </c>
      <c r="D1580" s="6" t="s">
        <v>13</v>
      </c>
      <c r="E1580" s="6" t="s">
        <v>130</v>
      </c>
      <c r="F1580" s="6" t="s">
        <v>685</v>
      </c>
      <c r="G1580">
        <v>9</v>
      </c>
      <c r="H1580">
        <v>202209</v>
      </c>
      <c r="I1580" s="9">
        <v>63.85</v>
      </c>
      <c r="J1580" s="9">
        <v>4.0999999999999996</v>
      </c>
      <c r="K1580" s="9">
        <v>2.52</v>
      </c>
      <c r="L1580" s="9">
        <v>3.97</v>
      </c>
      <c r="M1580" s="27" t="str">
        <f>IFERROR(INDEX(Data!AE:AE,MATCH(ZACKS_Screener[[#This Row],[Company Name]] &amp; " *", Data!AD:AD,0)), "")</f>
        <v/>
      </c>
      <c r="N1580" t="str">
        <f>INDEX(Data!AI:AI,MATCH( ZACKS_Screener[[#This Row],[NAICS1]], Data!AH:AH,0))</f>
        <v/>
      </c>
      <c r="O15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-0.38536585365853654</v>
      </c>
      <c r="P15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0.57539682539682546</v>
      </c>
      <c r="Q1580" s="18">
        <f>IFERROR(ZACKS_Screener[[#This Row],[Price]]/ZACKS_Screener[[#This Row],[EPS1]], "")</f>
        <v>25.337301587301589</v>
      </c>
      <c r="R1580" s="18">
        <f>IFERROR(ZACKS_Screener[[#This Row],[Price]]/ZACKS_Screener[[#This Row],[EPS2]], "")</f>
        <v>16.083123425692694</v>
      </c>
      <c r="S1580" s="18">
        <f>IFERROR(ZACKS_Screener[[#This Row],[PE1]]/(ZACKS_Screener[[#This Row],[EG1]]*100), "")</f>
        <v>-0.65748693992364893</v>
      </c>
      <c r="T1580" s="18">
        <f>IFERROR(ZACKS_Screener[[#This Row],[PE2]]/(ZACKS_Screener[[#This Row],[EG2]]*100), "")</f>
        <v>0.27951359332927989</v>
      </c>
      <c r="U1580"/>
    </row>
    <row r="1581" spans="1:21" hidden="1" x14ac:dyDescent="0.25">
      <c r="A1581" s="24" t="s">
        <v>2690</v>
      </c>
      <c r="B1581" s="34">
        <v>3577.02</v>
      </c>
      <c r="C1581" s="6" t="s">
        <v>2689</v>
      </c>
      <c r="D1581" s="6" t="s">
        <v>22</v>
      </c>
      <c r="E1581" s="6" t="s">
        <v>51</v>
      </c>
      <c r="F1581" s="6" t="s">
        <v>1529</v>
      </c>
      <c r="G1581">
        <v>8</v>
      </c>
      <c r="H1581">
        <v>202208</v>
      </c>
      <c r="I1581" s="9">
        <v>35.950000000000003</v>
      </c>
      <c r="J1581" s="9">
        <v>1.59</v>
      </c>
      <c r="K1581" s="9">
        <v>1.61</v>
      </c>
      <c r="L1581" s="9">
        <v>1.79</v>
      </c>
      <c r="M1581" s="27" t="str">
        <f>IFERROR(INDEX(Data!AE:AE,MATCH(ZACKS_Screener[[#This Row],[Company Name]] &amp; " *", Data!AD:AD,0)), "")</f>
        <v>311999</v>
      </c>
      <c r="N1581" t="str">
        <f>INDEX(Data!AI:AI,MATCH( ZACKS_Screener[[#This Row],[NAICS1]], Data!AH:AH,0))</f>
        <v xml:space="preserve">All Other Miscellaneous Food Manufacturing </v>
      </c>
      <c r="O15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1.2578616352201269E-2</v>
      </c>
      <c r="P15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0.11180124223602481</v>
      </c>
      <c r="Q1581" s="18">
        <f>IFERROR(ZACKS_Screener[[#This Row],[Price]]/ZACKS_Screener[[#This Row],[EPS1]], "")</f>
        <v>22.329192546583851</v>
      </c>
      <c r="R1581" s="18">
        <f>IFERROR(ZACKS_Screener[[#This Row],[Price]]/ZACKS_Screener[[#This Row],[EPS2]], "")</f>
        <v>20.083798882681567</v>
      </c>
      <c r="S1581" s="18">
        <f>IFERROR(ZACKS_Screener[[#This Row],[PE1]]/(ZACKS_Screener[[#This Row],[EG1]]*100), "")</f>
        <v>17.751708074534147</v>
      </c>
      <c r="T1581" s="18">
        <f>IFERROR(ZACKS_Screener[[#This Row],[PE2]]/(ZACKS_Screener[[#This Row],[EG2]]*100), "")</f>
        <v>1.7963842333954076</v>
      </c>
      <c r="U1581"/>
    </row>
    <row r="1582" spans="1:21" hidden="1" x14ac:dyDescent="0.25">
      <c r="A1582" s="24" t="s">
        <v>2692</v>
      </c>
      <c r="B1582" s="34">
        <v>13729.46</v>
      </c>
      <c r="C1582" s="6" t="s">
        <v>2691</v>
      </c>
      <c r="D1582" s="6" t="s">
        <v>13</v>
      </c>
      <c r="E1582" s="6" t="s">
        <v>330</v>
      </c>
      <c r="F1582" s="6" t="s">
        <v>2693</v>
      </c>
      <c r="G1582">
        <v>12</v>
      </c>
      <c r="H1582">
        <v>202212</v>
      </c>
      <c r="I1582" s="9">
        <v>259.38</v>
      </c>
      <c r="J1582" s="9">
        <v>16.82</v>
      </c>
      <c r="K1582" s="9">
        <v>17.739999999999998</v>
      </c>
      <c r="L1582" s="9">
        <v>18.690000000000001</v>
      </c>
      <c r="M1582" s="27" t="str">
        <f>IFERROR(INDEX(Data!AE:AE,MATCH(ZACKS_Screener[[#This Row],[Company Name]] &amp; " *", Data!AD:AD,0)), "")</f>
        <v/>
      </c>
      <c r="N1582" t="str">
        <f>INDEX(Data!AI:AI,MATCH( ZACKS_Screener[[#This Row],[NAICS1]], Data!AH:AH,0))</f>
        <v/>
      </c>
      <c r="O15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5.4696789536266235E-2</v>
      </c>
      <c r="P15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5.3551296505073447E-2</v>
      </c>
      <c r="Q1582" s="18">
        <f>IFERROR(ZACKS_Screener[[#This Row],[Price]]/ZACKS_Screener[[#This Row],[EPS1]], "")</f>
        <v>14.621195039458851</v>
      </c>
      <c r="R1582" s="18">
        <f>IFERROR(ZACKS_Screener[[#This Row],[Price]]/ZACKS_Screener[[#This Row],[EPS2]], "")</f>
        <v>13.878009630818619</v>
      </c>
      <c r="S1582" s="18">
        <f>IFERROR(ZACKS_Screener[[#This Row],[PE1]]/(ZACKS_Screener[[#This Row],[EG1]]*100), "")</f>
        <v>2.6731358756923735</v>
      </c>
      <c r="T1582" s="18">
        <f>IFERROR(ZACKS_Screener[[#This Row],[PE2]]/(ZACKS_Screener[[#This Row],[EG2]]*100), "")</f>
        <v>2.5915356931654898</v>
      </c>
      <c r="U1582"/>
    </row>
    <row r="1583" spans="1:21" hidden="1" x14ac:dyDescent="0.25">
      <c r="A1583" s="24" t="s">
        <v>2695</v>
      </c>
      <c r="B1583" s="34">
        <v>16834.59</v>
      </c>
      <c r="C1583" s="6" t="s">
        <v>2694</v>
      </c>
      <c r="D1583" s="6" t="s">
        <v>13</v>
      </c>
      <c r="E1583" s="6" t="s">
        <v>14</v>
      </c>
      <c r="F1583" s="6" t="s">
        <v>201</v>
      </c>
      <c r="G1583">
        <v>12</v>
      </c>
      <c r="H1583">
        <v>202212</v>
      </c>
      <c r="I1583" s="9">
        <v>10.51</v>
      </c>
      <c r="J1583" s="9">
        <v>0.17</v>
      </c>
      <c r="K1583" s="9">
        <v>0.04</v>
      </c>
      <c r="L1583" s="9">
        <v>0.18</v>
      </c>
      <c r="M1583" s="27" t="str">
        <f>IFERROR(INDEX(Data!AE:AE,MATCH(ZACKS_Screener[[#This Row],[Company Name]] &amp; " *", Data!AD:AD,0)), "")</f>
        <v>541511</v>
      </c>
      <c r="N1583" t="str">
        <f>INDEX(Data!AI:AI,MATCH( ZACKS_Screener[[#This Row],[NAICS1]], Data!AH:AH,0))</f>
        <v xml:space="preserve">Custom Computer Programming Services </v>
      </c>
      <c r="O15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-0.76470588235294112</v>
      </c>
      <c r="P15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3.4999999999999996</v>
      </c>
      <c r="Q1583" s="18">
        <f>IFERROR(ZACKS_Screener[[#This Row],[Price]]/ZACKS_Screener[[#This Row],[EPS1]], "")</f>
        <v>262.75</v>
      </c>
      <c r="R1583" s="18">
        <f>IFERROR(ZACKS_Screener[[#This Row],[Price]]/ZACKS_Screener[[#This Row],[EPS2]], "")</f>
        <v>58.388888888888893</v>
      </c>
      <c r="S1583" s="18">
        <f>IFERROR(ZACKS_Screener[[#This Row],[PE1]]/(ZACKS_Screener[[#This Row],[EG1]]*100), "")</f>
        <v>-3.4359615384615387</v>
      </c>
      <c r="T1583" s="18">
        <f>IFERROR(ZACKS_Screener[[#This Row],[PE2]]/(ZACKS_Screener[[#This Row],[EG2]]*100), "")</f>
        <v>0.16682539682539688</v>
      </c>
      <c r="U1583"/>
    </row>
    <row r="1584" spans="1:21" hidden="1" x14ac:dyDescent="0.25">
      <c r="A1584" s="24" t="s">
        <v>2697</v>
      </c>
      <c r="B1584" s="34">
        <v>4646.04</v>
      </c>
      <c r="C1584" s="6" t="s">
        <v>2696</v>
      </c>
      <c r="D1584" s="6" t="s">
        <v>13</v>
      </c>
      <c r="E1584" s="6" t="s">
        <v>23</v>
      </c>
      <c r="F1584" s="6" t="s">
        <v>334</v>
      </c>
      <c r="G1584">
        <v>12</v>
      </c>
      <c r="H1584">
        <v>202212</v>
      </c>
      <c r="I1584" s="9">
        <v>26.04</v>
      </c>
      <c r="J1584" s="9">
        <v>2.64</v>
      </c>
      <c r="K1584" s="9">
        <v>2.1</v>
      </c>
      <c r="L1584" s="9">
        <v>2.4</v>
      </c>
      <c r="M1584" s="27" t="str">
        <f>IFERROR(INDEX(Data!AE:AE,MATCH(ZACKS_Screener[[#This Row],[Company Name]] &amp; " *", Data!AD:AD,0)), "")</f>
        <v>484121</v>
      </c>
      <c r="N1584" t="str">
        <f>INDEX(Data!AI:AI,MATCH( ZACKS_Screener[[#This Row],[NAICS1]], Data!AH:AH,0))</f>
        <v xml:space="preserve">General Freight Trucking, Long-Distance, Truckload </v>
      </c>
      <c r="O15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-0.20454545454545456</v>
      </c>
      <c r="P15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0.14285714285714277</v>
      </c>
      <c r="Q1584" s="18">
        <f>IFERROR(ZACKS_Screener[[#This Row],[Price]]/ZACKS_Screener[[#This Row],[EPS1]], "")</f>
        <v>12.399999999999999</v>
      </c>
      <c r="R1584" s="18">
        <f>IFERROR(ZACKS_Screener[[#This Row],[Price]]/ZACKS_Screener[[#This Row],[EPS2]], "")</f>
        <v>10.85</v>
      </c>
      <c r="S1584" s="18">
        <f>IFERROR(ZACKS_Screener[[#This Row],[PE1]]/(ZACKS_Screener[[#This Row],[EG1]]*100), "")</f>
        <v>-0.60622222222222211</v>
      </c>
      <c r="T1584" s="18">
        <f>IFERROR(ZACKS_Screener[[#This Row],[PE2]]/(ZACKS_Screener[[#This Row],[EG2]]*100), "")</f>
        <v>0.75950000000000051</v>
      </c>
      <c r="U1584"/>
    </row>
    <row r="1585" spans="1:21" hidden="1" x14ac:dyDescent="0.25">
      <c r="A1585" s="24" t="s">
        <v>2699</v>
      </c>
      <c r="B1585" s="34">
        <v>13222.92</v>
      </c>
      <c r="C1585" s="6" t="s">
        <v>2698</v>
      </c>
      <c r="D1585" s="6" t="s">
        <v>13</v>
      </c>
      <c r="E1585" s="6" t="s">
        <v>41</v>
      </c>
      <c r="F1585" s="6" t="s">
        <v>61</v>
      </c>
      <c r="G1585">
        <v>12</v>
      </c>
      <c r="H1585">
        <v>202212</v>
      </c>
      <c r="I1585" s="9">
        <v>30.28</v>
      </c>
      <c r="J1585" s="9">
        <v>1.64</v>
      </c>
      <c r="K1585" s="9">
        <v>1.74</v>
      </c>
      <c r="L1585" s="9">
        <v>1.91</v>
      </c>
      <c r="M1585" s="27" t="str">
        <f>IFERROR(INDEX(Data!AE:AE,MATCH(ZACKS_Screener[[#This Row],[Company Name]] &amp; " *", Data!AD:AD,0)), "")</f>
        <v/>
      </c>
      <c r="N1585" t="str">
        <f>INDEX(Data!AI:AI,MATCH( ZACKS_Screener[[#This Row],[NAICS1]], Data!AH:AH,0))</f>
        <v/>
      </c>
      <c r="O15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6.0975609756097622E-2</v>
      </c>
      <c r="P15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9.770114942528732E-2</v>
      </c>
      <c r="Q1585" s="18">
        <f>IFERROR(ZACKS_Screener[[#This Row],[Price]]/ZACKS_Screener[[#This Row],[EPS1]], "")</f>
        <v>17.402298850574713</v>
      </c>
      <c r="R1585" s="18">
        <f>IFERROR(ZACKS_Screener[[#This Row],[Price]]/ZACKS_Screener[[#This Row],[EPS2]], "")</f>
        <v>15.853403141361257</v>
      </c>
      <c r="S1585" s="18">
        <f>IFERROR(ZACKS_Screener[[#This Row],[PE1]]/(ZACKS_Screener[[#This Row],[EG1]]*100), "")</f>
        <v>2.85397701149425</v>
      </c>
      <c r="T1585" s="18">
        <f>IFERROR(ZACKS_Screener[[#This Row],[PE2]]/(ZACKS_Screener[[#This Row],[EG2]]*100), "")</f>
        <v>1.6226424391746235</v>
      </c>
      <c r="U1585"/>
    </row>
    <row r="1586" spans="1:21" hidden="1" x14ac:dyDescent="0.25">
      <c r="A1586" s="24" t="s">
        <v>2701</v>
      </c>
      <c r="B1586" s="34">
        <v>59068.75</v>
      </c>
      <c r="C1586" s="6" t="s">
        <v>2700</v>
      </c>
      <c r="D1586" s="6" t="s">
        <v>13</v>
      </c>
      <c r="E1586" s="6" t="s">
        <v>14</v>
      </c>
      <c r="F1586" s="6" t="s">
        <v>201</v>
      </c>
      <c r="G1586">
        <v>1</v>
      </c>
      <c r="H1586">
        <v>202301</v>
      </c>
      <c r="I1586" s="9">
        <v>181.75</v>
      </c>
      <c r="J1586" s="9">
        <v>0.25</v>
      </c>
      <c r="K1586" s="9">
        <v>0.48</v>
      </c>
      <c r="L1586" s="9">
        <v>0.84</v>
      </c>
      <c r="M1586" s="27" t="str">
        <f>IFERROR(INDEX(Data!AE:AE,MATCH(ZACKS_Screener[[#This Row],[Company Name]] &amp; " *", Data!AD:AD,0)), "")</f>
        <v/>
      </c>
      <c r="N1586" t="str">
        <f>INDEX(Data!AI:AI,MATCH( ZACKS_Screener[[#This Row],[NAICS1]], Data!AH:AH,0))</f>
        <v/>
      </c>
      <c r="O15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0.91999999999999993</v>
      </c>
      <c r="P15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</v>
      </c>
      <c r="Q1586" s="18">
        <f>IFERROR(ZACKS_Screener[[#This Row],[Price]]/ZACKS_Screener[[#This Row],[EPS1]], "")</f>
        <v>378.64583333333337</v>
      </c>
      <c r="R1586" s="18">
        <f>IFERROR(ZACKS_Screener[[#This Row],[Price]]/ZACKS_Screener[[#This Row],[EPS2]], "")</f>
        <v>216.36904761904762</v>
      </c>
      <c r="S1586" s="18">
        <f>IFERROR(ZACKS_Screener[[#This Row],[PE1]]/(ZACKS_Screener[[#This Row],[EG1]]*100), "")</f>
        <v>4.1157155797101455</v>
      </c>
      <c r="T1586" s="18">
        <f>IFERROR(ZACKS_Screener[[#This Row],[PE2]]/(ZACKS_Screener[[#This Row],[EG2]]*100), "")</f>
        <v>2.8849206349206349</v>
      </c>
      <c r="U1586"/>
    </row>
    <row r="1587" spans="1:21" hidden="1" x14ac:dyDescent="0.25">
      <c r="A1587" s="24" t="s">
        <v>2703</v>
      </c>
      <c r="B1587" s="34">
        <v>68514.350000000006</v>
      </c>
      <c r="C1587" s="6" t="s">
        <v>2702</v>
      </c>
      <c r="D1587" s="6" t="s">
        <v>22</v>
      </c>
      <c r="E1587" s="6" t="s">
        <v>14</v>
      </c>
      <c r="F1587" s="6" t="s">
        <v>95</v>
      </c>
      <c r="G1587">
        <v>10</v>
      </c>
      <c r="H1587">
        <v>202210</v>
      </c>
      <c r="I1587" s="9">
        <v>450.16</v>
      </c>
      <c r="J1587" s="9">
        <v>8.9</v>
      </c>
      <c r="K1587" s="9">
        <v>10.81</v>
      </c>
      <c r="L1587" s="9">
        <v>12.2</v>
      </c>
      <c r="M1587" s="27" t="str">
        <f>IFERROR(INDEX(Data!AE:AE,MATCH(ZACKS_Screener[[#This Row],[Company Name]] &amp; " *", Data!AD:AD,0)), "")</f>
        <v>511210</v>
      </c>
      <c r="N1587" t="e">
        <f>INDEX(Data!AI:AI,MATCH( ZACKS_Screener[[#This Row],[NAICS1]], Data!AH:AH,0))</f>
        <v>#N/A</v>
      </c>
      <c r="O15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0.21460674157303372</v>
      </c>
      <c r="P15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0.12858464384828849</v>
      </c>
      <c r="Q1587" s="18">
        <f>IFERROR(ZACKS_Screener[[#This Row],[Price]]/ZACKS_Screener[[#This Row],[EPS1]], "")</f>
        <v>41.642923219241446</v>
      </c>
      <c r="R1587" s="18">
        <f>IFERROR(ZACKS_Screener[[#This Row],[Price]]/ZACKS_Screener[[#This Row],[EPS2]], "")</f>
        <v>36.898360655737712</v>
      </c>
      <c r="S1587" s="18">
        <f>IFERROR(ZACKS_Screener[[#This Row],[PE1]]/(ZACKS_Screener[[#This Row],[EG1]]*100), "")</f>
        <v>1.940429406551041</v>
      </c>
      <c r="T1587" s="18">
        <f>IFERROR(ZACKS_Screener[[#This Row],[PE2]]/(ZACKS_Screener[[#This Row],[EG2]]*100), "")</f>
        <v>2.8695775445217628</v>
      </c>
      <c r="U1587"/>
    </row>
    <row r="1588" spans="1:21" hidden="1" x14ac:dyDescent="0.25">
      <c r="A1588" s="24" t="s">
        <v>2705</v>
      </c>
      <c r="B1588" s="34">
        <v>4228.63</v>
      </c>
      <c r="C1588" s="6" t="s">
        <v>2704</v>
      </c>
      <c r="D1588" s="6" t="s">
        <v>13</v>
      </c>
      <c r="E1588" s="6" t="s">
        <v>37</v>
      </c>
      <c r="F1588" s="6" t="s">
        <v>550</v>
      </c>
      <c r="G1588">
        <v>12</v>
      </c>
      <c r="H1588">
        <v>202212</v>
      </c>
      <c r="I1588" s="9">
        <v>28.94</v>
      </c>
      <c r="J1588" s="9">
        <v>4.96</v>
      </c>
      <c r="K1588" s="9">
        <v>4.66</v>
      </c>
      <c r="L1588" s="9">
        <v>4.5</v>
      </c>
      <c r="M1588" s="27" t="str">
        <f>IFERROR(INDEX(Data!AE:AE,MATCH(ZACKS_Screener[[#This Row],[Company Name]] &amp; " *", Data!AD:AD,0)), "")</f>
        <v/>
      </c>
      <c r="N1588" t="str">
        <f>INDEX(Data!AI:AI,MATCH( ZACKS_Screener[[#This Row],[NAICS1]], Data!AH:AH,0))</f>
        <v/>
      </c>
      <c r="O15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-6.0483870967741903E-2</v>
      </c>
      <c r="P15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-3.4334763948497882E-2</v>
      </c>
      <c r="Q1588" s="18">
        <f>IFERROR(ZACKS_Screener[[#This Row],[Price]]/ZACKS_Screener[[#This Row],[EPS1]], "")</f>
        <v>6.2103004291845494</v>
      </c>
      <c r="R1588" s="18">
        <f>IFERROR(ZACKS_Screener[[#This Row],[Price]]/ZACKS_Screener[[#This Row],[EPS2]], "")</f>
        <v>6.431111111111111</v>
      </c>
      <c r="S1588" s="18">
        <f>IFERROR(ZACKS_Screener[[#This Row],[PE1]]/(ZACKS_Screener[[#This Row],[EG1]]*100), "")</f>
        <v>-1.0267696709585128</v>
      </c>
      <c r="T1588" s="18">
        <f>IFERROR(ZACKS_Screener[[#This Row],[PE2]]/(ZACKS_Screener[[#This Row],[EG2]]*100), "")</f>
        <v>-1.8730611111111095</v>
      </c>
      <c r="U1588"/>
    </row>
    <row r="1589" spans="1:21" hidden="1" x14ac:dyDescent="0.25">
      <c r="A1589" s="24" t="s">
        <v>2707</v>
      </c>
      <c r="B1589" s="34">
        <v>8502.61</v>
      </c>
      <c r="C1589" s="6" t="s">
        <v>2706</v>
      </c>
      <c r="D1589" s="6" t="s">
        <v>13</v>
      </c>
      <c r="E1589" s="6" t="s">
        <v>14</v>
      </c>
      <c r="F1589" s="6" t="s">
        <v>877</v>
      </c>
      <c r="G1589">
        <v>11</v>
      </c>
      <c r="H1589">
        <v>202211</v>
      </c>
      <c r="I1589" s="9">
        <v>90.07</v>
      </c>
      <c r="J1589" s="9">
        <v>11.94</v>
      </c>
      <c r="K1589" s="9">
        <v>11.29</v>
      </c>
      <c r="L1589" s="9">
        <v>12.25</v>
      </c>
      <c r="M1589" s="27" t="str">
        <f>IFERROR(INDEX(Data!AE:AE,MATCH(ZACKS_Screener[[#This Row],[Company Name]] &amp; " *", Data!AD:AD,0)), "")</f>
        <v>449210</v>
      </c>
      <c r="N1589" t="str">
        <f>INDEX(Data!AI:AI,MATCH( ZACKS_Screener[[#This Row],[NAICS1]], Data!AH:AH,0))</f>
        <v xml:space="preserve">Electronics and Appliance Retailers </v>
      </c>
      <c r="O15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-5.4438860971524318E-2</v>
      </c>
      <c r="P15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8.5031000885739672E-2</v>
      </c>
      <c r="Q1589" s="18">
        <f>IFERROR(ZACKS_Screener[[#This Row],[Price]]/ZACKS_Screener[[#This Row],[EPS1]], "")</f>
        <v>7.9778565101860055</v>
      </c>
      <c r="R1589" s="18">
        <f>IFERROR(ZACKS_Screener[[#This Row],[Price]]/ZACKS_Screener[[#This Row],[EPS2]], "")</f>
        <v>7.3526530612244896</v>
      </c>
      <c r="S1589" s="18">
        <f>IFERROR(ZACKS_Screener[[#This Row],[PE1]]/(ZACKS_Screener[[#This Row],[EG1]]*100), "")</f>
        <v>-1.465470872794167</v>
      </c>
      <c r="T1589" s="18">
        <f>IFERROR(ZACKS_Screener[[#This Row],[PE2]]/(ZACKS_Screener[[#This Row],[EG2]]*100), "")</f>
        <v>0.86470263605442088</v>
      </c>
      <c r="U1589"/>
    </row>
    <row r="1590" spans="1:21" hidden="1" x14ac:dyDescent="0.25">
      <c r="A1590" s="24" t="s">
        <v>2709</v>
      </c>
      <c r="B1590" s="34">
        <v>128189.58</v>
      </c>
      <c r="C1590" s="6" t="s">
        <v>2708</v>
      </c>
      <c r="D1590" s="6" t="s">
        <v>22</v>
      </c>
      <c r="E1590" s="6" t="s">
        <v>41</v>
      </c>
      <c r="F1590" s="6" t="s">
        <v>42</v>
      </c>
      <c r="G1590">
        <v>12</v>
      </c>
      <c r="H1590">
        <v>202212</v>
      </c>
      <c r="I1590" s="9">
        <v>50.83</v>
      </c>
      <c r="J1590" s="9">
        <v>4.3499999999999996</v>
      </c>
      <c r="K1590" s="9">
        <v>4.47</v>
      </c>
      <c r="L1590" s="9">
        <v>4.83</v>
      </c>
      <c r="M1590" s="27" t="str">
        <f>IFERROR(INDEX(Data!AE:AE,MATCH(ZACKS_Screener[[#This Row],[Company Name]] &amp; " *", Data!AD:AD,0)), "")</f>
        <v>325414</v>
      </c>
      <c r="N1590" t="str">
        <f>INDEX(Data!AI:AI,MATCH( ZACKS_Screener[[#This Row],[NAICS1]], Data!AH:AH,0))</f>
        <v xml:space="preserve">Biological Product (except Diagnostic) Manufacturing </v>
      </c>
      <c r="O15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2.7586206896551752E-2</v>
      </c>
      <c r="P15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1590" s="18">
        <f>IFERROR(ZACKS_Screener[[#This Row],[Price]]/ZACKS_Screener[[#This Row],[EPS1]], "")</f>
        <v>11.371364653243848</v>
      </c>
      <c r="R1590" s="18">
        <f>IFERROR(ZACKS_Screener[[#This Row],[Price]]/ZACKS_Screener[[#This Row],[EPS2]], "")</f>
        <v>10.523809523809524</v>
      </c>
      <c r="S1590" s="18">
        <f>IFERROR(ZACKS_Screener[[#This Row],[PE1]]/(ZACKS_Screener[[#This Row],[EG1]]*100), "")</f>
        <v>4.1221196868008905</v>
      </c>
      <c r="T1590" s="18">
        <f>IFERROR(ZACKS_Screener[[#This Row],[PE2]]/(ZACKS_Screener[[#This Row],[EG2]]*100), "")</f>
        <v>1.306706349206348</v>
      </c>
      <c r="U1590"/>
    </row>
    <row r="1591" spans="1:21" hidden="1" x14ac:dyDescent="0.25">
      <c r="A1591" s="24" t="s">
        <v>2711</v>
      </c>
      <c r="B1591" s="34">
        <v>75990.16</v>
      </c>
      <c r="C1591" s="6" t="s">
        <v>2710</v>
      </c>
      <c r="D1591" s="6" t="s">
        <v>13</v>
      </c>
      <c r="E1591" s="6" t="s">
        <v>118</v>
      </c>
      <c r="F1591" s="6" t="s">
        <v>119</v>
      </c>
      <c r="G1591">
        <v>12</v>
      </c>
      <c r="H1591">
        <v>202212</v>
      </c>
      <c r="I1591" s="9">
        <v>69.69</v>
      </c>
      <c r="J1591" s="9">
        <v>3.6</v>
      </c>
      <c r="K1591" s="9">
        <v>3.61</v>
      </c>
      <c r="L1591" s="9">
        <v>4.0199999999999996</v>
      </c>
      <c r="M1591" s="27" t="str">
        <f>IFERROR(INDEX(Data!AE:AE,MATCH(ZACKS_Screener[[#This Row],[Company Name]] &amp; " *", Data!AD:AD,0)), "")</f>
        <v/>
      </c>
      <c r="N1591" t="str">
        <f>INDEX(Data!AI:AI,MATCH( ZACKS_Screener[[#This Row],[NAICS1]], Data!AH:AH,0))</f>
        <v/>
      </c>
      <c r="O15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2.7777777777777185E-3</v>
      </c>
      <c r="P15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0.11357340720221598</v>
      </c>
      <c r="Q1591" s="18">
        <f>IFERROR(ZACKS_Screener[[#This Row],[Price]]/ZACKS_Screener[[#This Row],[EPS1]], "")</f>
        <v>19.304709141274238</v>
      </c>
      <c r="R1591" s="18">
        <f>IFERROR(ZACKS_Screener[[#This Row],[Price]]/ZACKS_Screener[[#This Row],[EPS2]], "")</f>
        <v>17.335820895522389</v>
      </c>
      <c r="S1591" s="18">
        <f>IFERROR(ZACKS_Screener[[#This Row],[PE1]]/(ZACKS_Screener[[#This Row],[EG1]]*100), "")</f>
        <v>69.496952908588739</v>
      </c>
      <c r="T1591" s="18">
        <f>IFERROR(ZACKS_Screener[[#This Row],[PE2]]/(ZACKS_Screener[[#This Row],[EG2]]*100), "")</f>
        <v>1.5263978886057528</v>
      </c>
      <c r="U1591"/>
    </row>
    <row r="1592" spans="1:21" hidden="1" x14ac:dyDescent="0.25">
      <c r="A1592" s="24" t="s">
        <v>2713</v>
      </c>
      <c r="B1592" s="34">
        <v>6821.49</v>
      </c>
      <c r="C1592" s="6" t="s">
        <v>2712</v>
      </c>
      <c r="D1592" s="6" t="s">
        <v>22</v>
      </c>
      <c r="E1592" s="6" t="s">
        <v>85</v>
      </c>
      <c r="F1592" s="6" t="s">
        <v>286</v>
      </c>
      <c r="G1592">
        <v>12</v>
      </c>
      <c r="H1592">
        <v>202212</v>
      </c>
      <c r="I1592" s="9">
        <v>7.25</v>
      </c>
      <c r="J1592" s="9">
        <v>-0.4</v>
      </c>
      <c r="K1592" s="9">
        <v>-0.18</v>
      </c>
      <c r="L1592" s="9">
        <v>-0.03</v>
      </c>
      <c r="M1592" s="27" t="str">
        <f>IFERROR(INDEX(Data!AE:AE,MATCH(ZACKS_Screener[[#This Row],[Company Name]] &amp; " *", Data!AD:AD,0)), "")</f>
        <v>522292</v>
      </c>
      <c r="N1592" t="str">
        <f>INDEX(Data!AI:AI,MATCH( ZACKS_Screener[[#This Row],[NAICS1]], Data!AH:AH,0))</f>
        <v xml:space="preserve">Real Estate Credit </v>
      </c>
      <c r="O15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0.55000000000000004</v>
      </c>
      <c r="P15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0.83333333333333337</v>
      </c>
      <c r="Q1592" s="18">
        <f>IFERROR(ZACKS_Screener[[#This Row],[Price]]/ZACKS_Screener[[#This Row],[EPS1]], "")</f>
        <v>-40.277777777777779</v>
      </c>
      <c r="R1592" s="18">
        <f>IFERROR(ZACKS_Screener[[#This Row],[Price]]/ZACKS_Screener[[#This Row],[EPS2]], "")</f>
        <v>-241.66666666666669</v>
      </c>
      <c r="S1592" s="18">
        <f>IFERROR(ZACKS_Screener[[#This Row],[PE1]]/(ZACKS_Screener[[#This Row],[EG1]]*100), "")</f>
        <v>-0.73232323232323226</v>
      </c>
      <c r="T1592" s="18">
        <f>IFERROR(ZACKS_Screener[[#This Row],[PE2]]/(ZACKS_Screener[[#This Row],[EG2]]*100), "")</f>
        <v>-2.9</v>
      </c>
      <c r="U1592"/>
    </row>
    <row r="1593" spans="1:21" hidden="1" x14ac:dyDescent="0.25">
      <c r="A1593" s="24" t="s">
        <v>2715</v>
      </c>
      <c r="B1593" s="34">
        <v>6033.09</v>
      </c>
      <c r="C1593" s="6" t="s">
        <v>2714</v>
      </c>
      <c r="D1593" s="6" t="s">
        <v>13</v>
      </c>
      <c r="E1593" s="6" t="s">
        <v>18</v>
      </c>
      <c r="F1593" s="6" t="s">
        <v>231</v>
      </c>
      <c r="G1593">
        <v>12</v>
      </c>
      <c r="H1593">
        <v>202212</v>
      </c>
      <c r="I1593" s="9">
        <v>61.59</v>
      </c>
      <c r="J1593" s="9">
        <v>6.48</v>
      </c>
      <c r="K1593" s="9">
        <v>5.82</v>
      </c>
      <c r="L1593" s="9">
        <v>6.03</v>
      </c>
      <c r="M1593" s="27" t="str">
        <f>IFERROR(INDEX(Data!AE:AE,MATCH(ZACKS_Screener[[#This Row],[Company Name]] &amp; " *", Data!AD:AD,0)), "")</f>
        <v>326121</v>
      </c>
      <c r="N1593" t="str">
        <f>INDEX(Data!AI:AI,MATCH( ZACKS_Screener[[#This Row],[NAICS1]], Data!AH:AH,0))</f>
        <v xml:space="preserve">Unlaminated Plastics Profile Shape Manufacturing </v>
      </c>
      <c r="O15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-0.10185185185185187</v>
      </c>
      <c r="P15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3.6082474226804113E-2</v>
      </c>
      <c r="Q1593" s="18">
        <f>IFERROR(ZACKS_Screener[[#This Row],[Price]]/ZACKS_Screener[[#This Row],[EPS1]], "")</f>
        <v>10.582474226804123</v>
      </c>
      <c r="R1593" s="18">
        <f>IFERROR(ZACKS_Screener[[#This Row],[Price]]/ZACKS_Screener[[#This Row],[EPS2]], "")</f>
        <v>10.213930348258707</v>
      </c>
      <c r="S1593" s="18">
        <f>IFERROR(ZACKS_Screener[[#This Row],[PE1]]/(ZACKS_Screener[[#This Row],[EG1]]*100), "")</f>
        <v>-1.0390065604498593</v>
      </c>
      <c r="T1593" s="18">
        <f>IFERROR(ZACKS_Screener[[#This Row],[PE2]]/(ZACKS_Screener[[#This Row],[EG2]]*100), "")</f>
        <v>2.8307178393745565</v>
      </c>
      <c r="U1593"/>
    </row>
    <row r="1594" spans="1:21" hidden="1" x14ac:dyDescent="0.25">
      <c r="A1594" s="24" t="s">
        <v>2717</v>
      </c>
      <c r="B1594" s="34">
        <v>121547.23</v>
      </c>
      <c r="C1594" s="6" t="s">
        <v>2716</v>
      </c>
      <c r="D1594" s="6" t="s">
        <v>13</v>
      </c>
      <c r="E1594" s="6" t="s">
        <v>330</v>
      </c>
      <c r="F1594" s="6" t="s">
        <v>982</v>
      </c>
      <c r="G1594">
        <v>3</v>
      </c>
      <c r="H1594">
        <v>202303</v>
      </c>
      <c r="I1594" s="9">
        <v>98.5</v>
      </c>
      <c r="J1594" s="9">
        <v>5.45</v>
      </c>
      <c r="K1594" s="9">
        <v>5.65</v>
      </c>
      <c r="L1594" s="9">
        <v>6.61</v>
      </c>
      <c r="M1594" s="27" t="str">
        <f>IFERROR(INDEX(Data!AE:AE,MATCH(ZACKS_Screener[[#This Row],[Company Name]] &amp; " *", Data!AD:AD,0)), "")</f>
        <v>334614</v>
      </c>
      <c r="N1594" t="e">
        <f>INDEX(Data!AI:AI,MATCH( ZACKS_Screener[[#This Row],[NAICS1]], Data!AH:AH,0))</f>
        <v>#N/A</v>
      </c>
      <c r="O15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3.6697247706422048E-2</v>
      </c>
      <c r="P15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0.16991150442477873</v>
      </c>
      <c r="Q1594" s="18">
        <f>IFERROR(ZACKS_Screener[[#This Row],[Price]]/ZACKS_Screener[[#This Row],[EPS1]], "")</f>
        <v>17.43362831858407</v>
      </c>
      <c r="R1594" s="18">
        <f>IFERROR(ZACKS_Screener[[#This Row],[Price]]/ZACKS_Screener[[#This Row],[EPS2]], "")</f>
        <v>14.901664145234493</v>
      </c>
      <c r="S1594" s="18">
        <f>IFERROR(ZACKS_Screener[[#This Row],[PE1]]/(ZACKS_Screener[[#This Row],[EG1]]*100), "")</f>
        <v>4.750663716814155</v>
      </c>
      <c r="T1594" s="18">
        <f>IFERROR(ZACKS_Screener[[#This Row],[PE2]]/(ZACKS_Screener[[#This Row],[EG2]]*100), "")</f>
        <v>0.8770250252143218</v>
      </c>
      <c r="U1594"/>
    </row>
    <row r="1595" spans="1:21" hidden="1" x14ac:dyDescent="0.25">
      <c r="A1595" s="24" t="s">
        <v>2719</v>
      </c>
      <c r="B1595" s="34">
        <v>3040.89</v>
      </c>
      <c r="C1595" s="6" t="s">
        <v>2718</v>
      </c>
      <c r="D1595" s="6" t="s">
        <v>13</v>
      </c>
      <c r="E1595" s="6" t="s">
        <v>330</v>
      </c>
      <c r="F1595" s="6" t="s">
        <v>2498</v>
      </c>
      <c r="G1595">
        <v>9</v>
      </c>
      <c r="H1595">
        <v>202209</v>
      </c>
      <c r="I1595" s="9">
        <v>74.16</v>
      </c>
      <c r="J1595" s="9">
        <v>1.36</v>
      </c>
      <c r="K1595" s="9">
        <v>0.88</v>
      </c>
      <c r="L1595" s="9">
        <v>2.46</v>
      </c>
      <c r="M1595" s="27" t="str">
        <f>IFERROR(INDEX(Data!AE:AE,MATCH(ZACKS_Screener[[#This Row],[Company Name]] &amp; " *", Data!AD:AD,0)), "")</f>
        <v>335210</v>
      </c>
      <c r="N1595" t="str">
        <f>INDEX(Data!AI:AI,MATCH( ZACKS_Screener[[#This Row],[NAICS1]], Data!AH:AH,0))</f>
        <v>Small Electrical Appliance Manufacturing</v>
      </c>
      <c r="O15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-0.35294117647058826</v>
      </c>
      <c r="P15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1.7954545454545456</v>
      </c>
      <c r="Q1595" s="18">
        <f>IFERROR(ZACKS_Screener[[#This Row],[Price]]/ZACKS_Screener[[#This Row],[EPS1]], "")</f>
        <v>84.272727272727266</v>
      </c>
      <c r="R1595" s="18">
        <f>IFERROR(ZACKS_Screener[[#This Row],[Price]]/ZACKS_Screener[[#This Row],[EPS2]], "")</f>
        <v>30.146341463414632</v>
      </c>
      <c r="S1595" s="18">
        <f>IFERROR(ZACKS_Screener[[#This Row],[PE1]]/(ZACKS_Screener[[#This Row],[EG1]]*100), "")</f>
        <v>-2.3877272727272723</v>
      </c>
      <c r="T1595" s="18">
        <f>IFERROR(ZACKS_Screener[[#This Row],[PE2]]/(ZACKS_Screener[[#This Row],[EG2]]*100), "")</f>
        <v>0.16790367397344858</v>
      </c>
      <c r="U1595"/>
    </row>
    <row r="1596" spans="1:21" hidden="1" x14ac:dyDescent="0.25">
      <c r="A1596" s="24" t="s">
        <v>2721</v>
      </c>
      <c r="B1596" s="34">
        <v>34841.480000000003</v>
      </c>
      <c r="C1596" s="6" t="s">
        <v>2720</v>
      </c>
      <c r="D1596" s="6" t="s">
        <v>13</v>
      </c>
      <c r="E1596" s="6" t="s">
        <v>37</v>
      </c>
      <c r="F1596" s="6" t="s">
        <v>98</v>
      </c>
      <c r="G1596">
        <v>12</v>
      </c>
      <c r="H1596">
        <v>202212</v>
      </c>
      <c r="I1596" s="9">
        <v>106.55</v>
      </c>
      <c r="J1596" s="9">
        <v>11.87</v>
      </c>
      <c r="K1596" s="9">
        <v>12.02</v>
      </c>
      <c r="L1596" s="9">
        <v>12.3</v>
      </c>
      <c r="M1596" s="27" t="str">
        <f>IFERROR(INDEX(Data!AE:AE,MATCH(ZACKS_Screener[[#This Row],[Company Name]] &amp; " *", Data!AD:AD,0)), "")</f>
        <v>531110</v>
      </c>
      <c r="N1596" t="str">
        <f>INDEX(Data!AI:AI,MATCH( ZACKS_Screener[[#This Row],[NAICS1]], Data!AH:AH,0))</f>
        <v xml:space="preserve">Lessors of Residential Buildings and Dwellings </v>
      </c>
      <c r="O15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1.2636899747262035E-2</v>
      </c>
      <c r="P15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2.3294509151414403E-2</v>
      </c>
      <c r="Q1596" s="18">
        <f>IFERROR(ZACKS_Screener[[#This Row],[Price]]/ZACKS_Screener[[#This Row],[EPS1]], "")</f>
        <v>8.864392678868553</v>
      </c>
      <c r="R1596" s="18">
        <f>IFERROR(ZACKS_Screener[[#This Row],[Price]]/ZACKS_Screener[[#This Row],[EPS2]], "")</f>
        <v>8.6626016260162597</v>
      </c>
      <c r="S1596" s="18">
        <f>IFERROR(ZACKS_Screener[[#This Row],[PE1]]/(ZACKS_Screener[[#This Row],[EG1]]*100), "")</f>
        <v>7.0146894065446315</v>
      </c>
      <c r="T1596" s="18">
        <f>IFERROR(ZACKS_Screener[[#This Row],[PE2]]/(ZACKS_Screener[[#This Row],[EG2]]*100), "")</f>
        <v>3.7187311265969649</v>
      </c>
      <c r="U1596"/>
    </row>
    <row r="1597" spans="1:21" hidden="1" x14ac:dyDescent="0.25">
      <c r="A1597" s="24" t="s">
        <v>2723</v>
      </c>
      <c r="B1597" s="34">
        <v>121748.2</v>
      </c>
      <c r="C1597" s="6" t="s">
        <v>2722</v>
      </c>
      <c r="D1597" s="6" t="s">
        <v>13</v>
      </c>
      <c r="E1597" s="6" t="s">
        <v>85</v>
      </c>
      <c r="F1597" s="6" t="s">
        <v>507</v>
      </c>
      <c r="G1597">
        <v>12</v>
      </c>
      <c r="H1597">
        <v>202212</v>
      </c>
      <c r="I1597" s="9">
        <v>378.1</v>
      </c>
      <c r="J1597" s="9">
        <v>11.19</v>
      </c>
      <c r="K1597" s="9">
        <v>12.5</v>
      </c>
      <c r="L1597" s="9">
        <v>14.37</v>
      </c>
      <c r="M1597" s="27" t="str">
        <f>IFERROR(INDEX(Data!AE:AE,MATCH(ZACKS_Screener[[#This Row],[Company Name]] &amp; " *", Data!AD:AD,0)), "")</f>
        <v>561450</v>
      </c>
      <c r="N1597" t="str">
        <f>INDEX(Data!AI:AI,MATCH( ZACKS_Screener[[#This Row],[NAICS1]], Data!AH:AH,0))</f>
        <v>Credit Bureaus</v>
      </c>
      <c r="O15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0.11706881143878468</v>
      </c>
      <c r="P15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0.14959999999999993</v>
      </c>
      <c r="Q1597" s="18">
        <f>IFERROR(ZACKS_Screener[[#This Row],[Price]]/ZACKS_Screener[[#This Row],[EPS1]], "")</f>
        <v>30.248000000000001</v>
      </c>
      <c r="R1597" s="18">
        <f>IFERROR(ZACKS_Screener[[#This Row],[Price]]/ZACKS_Screener[[#This Row],[EPS2]], "")</f>
        <v>26.311760612386919</v>
      </c>
      <c r="S1597" s="18">
        <f>IFERROR(ZACKS_Screener[[#This Row],[PE1]]/(ZACKS_Screener[[#This Row],[EG1]]*100), "")</f>
        <v>2.5837795419847316</v>
      </c>
      <c r="T1597" s="18">
        <f>IFERROR(ZACKS_Screener[[#This Row],[PE2]]/(ZACKS_Screener[[#This Row],[EG2]]*100), "")</f>
        <v>1.7588075275659716</v>
      </c>
      <c r="U1597"/>
    </row>
    <row r="1598" spans="1:21" hidden="1" x14ac:dyDescent="0.25">
      <c r="A1598" s="24" t="s">
        <v>2725</v>
      </c>
      <c r="B1598" s="34">
        <v>16868.02</v>
      </c>
      <c r="C1598" s="6" t="s">
        <v>2724</v>
      </c>
      <c r="D1598" s="6" t="s">
        <v>22</v>
      </c>
      <c r="E1598" s="6" t="s">
        <v>14</v>
      </c>
      <c r="F1598" s="6" t="s">
        <v>201</v>
      </c>
      <c r="G1598">
        <v>1</v>
      </c>
      <c r="H1598">
        <v>202301</v>
      </c>
      <c r="I1598" s="9">
        <v>101.86</v>
      </c>
      <c r="J1598" s="9">
        <v>2.69</v>
      </c>
      <c r="K1598" s="9">
        <v>3.1</v>
      </c>
      <c r="L1598" s="9">
        <v>3.58</v>
      </c>
      <c r="M1598" s="27" t="str">
        <f>IFERROR(INDEX(Data!AE:AE,MATCH(ZACKS_Screener[[#This Row],[Company Name]] &amp; " *", Data!AD:AD,0)), "")</f>
        <v/>
      </c>
      <c r="N1598" t="str">
        <f>INDEX(Data!AI:AI,MATCH( ZACKS_Screener[[#This Row],[NAICS1]], Data!AH:AH,0))</f>
        <v/>
      </c>
      <c r="O15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0.15241635687732347</v>
      </c>
      <c r="P15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0.15483870967741933</v>
      </c>
      <c r="Q1598" s="18">
        <f>IFERROR(ZACKS_Screener[[#This Row],[Price]]/ZACKS_Screener[[#This Row],[EPS1]], "")</f>
        <v>32.858064516129033</v>
      </c>
      <c r="R1598" s="18">
        <f>IFERROR(ZACKS_Screener[[#This Row],[Price]]/ZACKS_Screener[[#This Row],[EPS2]], "")</f>
        <v>28.452513966480446</v>
      </c>
      <c r="S1598" s="18">
        <f>IFERROR(ZACKS_Screener[[#This Row],[PE1]]/(ZACKS_Screener[[#This Row],[EG1]]*100), "")</f>
        <v>2.1558095987411483</v>
      </c>
      <c r="T1598" s="18">
        <f>IFERROR(ZACKS_Screener[[#This Row],[PE2]]/(ZACKS_Screener[[#This Row],[EG2]]*100), "")</f>
        <v>1.837558193668529</v>
      </c>
      <c r="U1598"/>
    </row>
    <row r="1599" spans="1:21" hidden="1" x14ac:dyDescent="0.25">
      <c r="A1599" s="24" t="s">
        <v>2727</v>
      </c>
      <c r="B1599" s="34">
        <v>29735.87</v>
      </c>
      <c r="C1599" s="6" t="s">
        <v>2726</v>
      </c>
      <c r="D1599" s="6" t="s">
        <v>13</v>
      </c>
      <c r="E1599" s="6" t="s">
        <v>85</v>
      </c>
      <c r="F1599" s="6" t="s">
        <v>286</v>
      </c>
      <c r="G1599">
        <v>12</v>
      </c>
      <c r="H1599">
        <v>202212</v>
      </c>
      <c r="I1599" s="9">
        <v>156.34</v>
      </c>
      <c r="J1599" s="9">
        <v>-3.09</v>
      </c>
      <c r="K1599" s="9">
        <v>-3.02</v>
      </c>
      <c r="L1599" s="9">
        <v>-0.77</v>
      </c>
      <c r="M1599" s="27" t="str">
        <f>IFERROR(INDEX(Data!AE:AE,MATCH(ZACKS_Screener[[#This Row],[Company Name]] &amp; " *", Data!AD:AD,0)), "")</f>
        <v/>
      </c>
      <c r="N1599" t="str">
        <f>INDEX(Data!AI:AI,MATCH( ZACKS_Screener[[#This Row],[NAICS1]], Data!AH:AH,0))</f>
        <v/>
      </c>
      <c r="O15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2.2653721682847846E-2</v>
      </c>
      <c r="P15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0.74503311258278149</v>
      </c>
      <c r="Q1599" s="18">
        <f>IFERROR(ZACKS_Screener[[#This Row],[Price]]/ZACKS_Screener[[#This Row],[EPS1]], "")</f>
        <v>-51.768211920529801</v>
      </c>
      <c r="R1599" s="18">
        <f>IFERROR(ZACKS_Screener[[#This Row],[Price]]/ZACKS_Screener[[#This Row],[EPS2]], "")</f>
        <v>-203.03896103896105</v>
      </c>
      <c r="S1599" s="18">
        <f>IFERROR(ZACKS_Screener[[#This Row],[PE1]]/(ZACKS_Screener[[#This Row],[EG1]]*100), "")</f>
        <v>-22.851967833491063</v>
      </c>
      <c r="T1599" s="18">
        <f>IFERROR(ZACKS_Screener[[#This Row],[PE2]]/(ZACKS_Screener[[#This Row],[EG2]]*100), "")</f>
        <v>-2.725234054834055</v>
      </c>
      <c r="U1599"/>
    </row>
    <row r="1600" spans="1:21" hidden="1" x14ac:dyDescent="0.25">
      <c r="A1600" s="24" t="s">
        <v>41725</v>
      </c>
      <c r="B1600" s="34">
        <v>2927.08</v>
      </c>
      <c r="C1600" s="6" t="s">
        <v>41724</v>
      </c>
      <c r="D1600" s="6" t="s">
        <v>13</v>
      </c>
      <c r="E1600" s="6" t="s">
        <v>179</v>
      </c>
      <c r="F1600" s="6" t="s">
        <v>180</v>
      </c>
      <c r="G1600">
        <v>12</v>
      </c>
      <c r="H1600">
        <v>202212</v>
      </c>
      <c r="I1600" s="9">
        <v>27.82</v>
      </c>
      <c r="J1600" s="9">
        <v>-2.81</v>
      </c>
      <c r="K1600" s="9">
        <v>-1.69</v>
      </c>
      <c r="L1600" s="9">
        <v>1.58</v>
      </c>
      <c r="M1600" s="27" t="str">
        <f>IFERROR(INDEX(Data!AE:AE,MATCH(ZACKS_Screener[[#This Row],[Company Name]] &amp; " *", Data!AD:AD,0)), "")</f>
        <v>336413</v>
      </c>
      <c r="N1600" t="str">
        <f>INDEX(Data!AI:AI,MATCH( ZACKS_Screener[[#This Row],[NAICS1]], Data!AH:AH,0))</f>
        <v xml:space="preserve">Other Aircraft Parts and Auxiliary Equipment Manufacturing </v>
      </c>
      <c r="O16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0.39857651245551606</v>
      </c>
      <c r="P16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600" s="18">
        <f>IFERROR(ZACKS_Screener[[#This Row],[Price]]/ZACKS_Screener[[#This Row],[EPS1]], "")</f>
        <v>-16.461538461538463</v>
      </c>
      <c r="R1600" s="18">
        <f>IFERROR(ZACKS_Screener[[#This Row],[Price]]/ZACKS_Screener[[#This Row],[EPS2]], "")</f>
        <v>17.60759493670886</v>
      </c>
      <c r="S1600" s="18">
        <f>IFERROR(ZACKS_Screener[[#This Row],[PE1]]/(ZACKS_Screener[[#This Row],[EG1]]*100), "")</f>
        <v>-0.41300824175824175</v>
      </c>
      <c r="T1600" s="18">
        <f>IFERROR(ZACKS_Screener[[#This Row],[PE2]]/(ZACKS_Screener[[#This Row],[EG2]]*100), "")</f>
        <v>0.17607594936708859</v>
      </c>
      <c r="U1600"/>
    </row>
    <row r="1601" spans="1:21" hidden="1" x14ac:dyDescent="0.25">
      <c r="A1601" s="24" t="s">
        <v>2729</v>
      </c>
      <c r="B1601" s="34">
        <v>5980.05</v>
      </c>
      <c r="C1601" s="6" t="s">
        <v>2728</v>
      </c>
      <c r="D1601" s="6" t="s">
        <v>22</v>
      </c>
      <c r="E1601" s="6" t="s">
        <v>85</v>
      </c>
      <c r="F1601" s="6" t="s">
        <v>145</v>
      </c>
      <c r="G1601">
        <v>12</v>
      </c>
      <c r="H1601">
        <v>202212</v>
      </c>
      <c r="I1601" s="9">
        <v>163.69</v>
      </c>
      <c r="J1601" s="9">
        <v>2.35</v>
      </c>
      <c r="K1601" s="9">
        <v>2.68</v>
      </c>
      <c r="L1601" s="9">
        <v>3.13</v>
      </c>
      <c r="M1601" s="27" t="str">
        <f>IFERROR(INDEX(Data!AE:AE,MATCH(ZACKS_Screener[[#This Row],[Company Name]] &amp; " *", Data!AD:AD,0)), "")</f>
        <v/>
      </c>
      <c r="N1601" t="str">
        <f>INDEX(Data!AI:AI,MATCH( ZACKS_Screener[[#This Row],[NAICS1]], Data!AH:AH,0))</f>
        <v/>
      </c>
      <c r="O16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0.14042553191489365</v>
      </c>
      <c r="P16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0.16791044776119393</v>
      </c>
      <c r="Q1601" s="18">
        <f>IFERROR(ZACKS_Screener[[#This Row],[Price]]/ZACKS_Screener[[#This Row],[EPS1]], "")</f>
        <v>61.078358208955223</v>
      </c>
      <c r="R1601" s="18">
        <f>IFERROR(ZACKS_Screener[[#This Row],[Price]]/ZACKS_Screener[[#This Row],[EPS2]], "")</f>
        <v>52.29712460063898</v>
      </c>
      <c r="S1601" s="18">
        <f>IFERROR(ZACKS_Screener[[#This Row],[PE1]]/(ZACKS_Screener[[#This Row],[EG1]]*100), "")</f>
        <v>4.3495194482134769</v>
      </c>
      <c r="T1601" s="18">
        <f>IFERROR(ZACKS_Screener[[#This Row],[PE2]]/(ZACKS_Screener[[#This Row],[EG2]]*100), "")</f>
        <v>3.1145843095491679</v>
      </c>
      <c r="U1601"/>
    </row>
    <row r="1602" spans="1:21" hidden="1" x14ac:dyDescent="0.25">
      <c r="A1602" s="24" t="s">
        <v>41727</v>
      </c>
      <c r="B1602" s="34">
        <v>2427.5300000000002</v>
      </c>
      <c r="C1602" s="6" t="s">
        <v>41726</v>
      </c>
      <c r="D1602" s="6" t="s">
        <v>22</v>
      </c>
      <c r="E1602" s="6" t="s">
        <v>14</v>
      </c>
      <c r="F1602" s="6" t="s">
        <v>183</v>
      </c>
      <c r="G1602">
        <v>12</v>
      </c>
      <c r="H1602">
        <v>202212</v>
      </c>
      <c r="I1602" s="9">
        <v>43.82</v>
      </c>
      <c r="J1602" s="9">
        <v>-0.05</v>
      </c>
      <c r="K1602" s="9">
        <v>0.08</v>
      </c>
      <c r="L1602" s="9">
        <v>0.22</v>
      </c>
      <c r="M1602" s="27" t="str">
        <f>IFERROR(INDEX(Data!AE:AE,MATCH(ZACKS_Screener[[#This Row],[Company Name]] &amp; " *", Data!AD:AD,0)), "")</f>
        <v/>
      </c>
      <c r="N1602" t="str">
        <f>INDEX(Data!AI:AI,MATCH( ZACKS_Screener[[#This Row],[NAICS1]], Data!AH:AH,0))</f>
        <v/>
      </c>
      <c r="O16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1.7500000000000002</v>
      </c>
      <c r="Q1602" s="18">
        <f>IFERROR(ZACKS_Screener[[#This Row],[Price]]/ZACKS_Screener[[#This Row],[EPS1]], "")</f>
        <v>547.75</v>
      </c>
      <c r="R1602" s="18">
        <f>IFERROR(ZACKS_Screener[[#This Row],[Price]]/ZACKS_Screener[[#This Row],[EPS2]], "")</f>
        <v>199.18181818181819</v>
      </c>
      <c r="S1602" s="18">
        <f>IFERROR(ZACKS_Screener[[#This Row],[PE1]]/(ZACKS_Screener[[#This Row],[EG1]]*100), "")</f>
        <v>5.4775</v>
      </c>
      <c r="T1602" s="18">
        <f>IFERROR(ZACKS_Screener[[#This Row],[PE2]]/(ZACKS_Screener[[#This Row],[EG2]]*100), "")</f>
        <v>1.138181818181818</v>
      </c>
      <c r="U1602"/>
    </row>
    <row r="1603" spans="1:21" hidden="1" x14ac:dyDescent="0.25">
      <c r="A1603" s="24" t="s">
        <v>2731</v>
      </c>
      <c r="B1603" s="34">
        <v>3675.18</v>
      </c>
      <c r="C1603" s="6" t="s">
        <v>2730</v>
      </c>
      <c r="D1603" s="6" t="s">
        <v>13</v>
      </c>
      <c r="E1603" s="6" t="s">
        <v>85</v>
      </c>
      <c r="F1603" s="6" t="s">
        <v>286</v>
      </c>
      <c r="G1603">
        <v>12</v>
      </c>
      <c r="H1603">
        <v>202212</v>
      </c>
      <c r="I1603" s="9">
        <v>80.77</v>
      </c>
      <c r="J1603" s="9">
        <v>3.1</v>
      </c>
      <c r="K1603" s="9">
        <v>3.92</v>
      </c>
      <c r="L1603" s="9">
        <v>4.3499999999999996</v>
      </c>
      <c r="M1603" s="27" t="str">
        <f>IFERROR(INDEX(Data!AE:AE,MATCH(ZACKS_Screener[[#This Row],[Company Name]] &amp; " *", Data!AD:AD,0)), "")</f>
        <v/>
      </c>
      <c r="N1603" t="str">
        <f>INDEX(Data!AI:AI,MATCH( ZACKS_Screener[[#This Row],[NAICS1]], Data!AH:AH,0))</f>
        <v/>
      </c>
      <c r="O16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0.26451612903225802</v>
      </c>
      <c r="P16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1603" s="18">
        <f>IFERROR(ZACKS_Screener[[#This Row],[Price]]/ZACKS_Screener[[#This Row],[EPS1]], "")</f>
        <v>20.604591836734695</v>
      </c>
      <c r="R1603" s="18">
        <f>IFERROR(ZACKS_Screener[[#This Row],[Price]]/ZACKS_Screener[[#This Row],[EPS2]], "")</f>
        <v>18.567816091954022</v>
      </c>
      <c r="S1603" s="18">
        <f>IFERROR(ZACKS_Screener[[#This Row],[PE1]]/(ZACKS_Screener[[#This Row],[EG1]]*100), "")</f>
        <v>0.77895408163265323</v>
      </c>
      <c r="T1603" s="18">
        <f>IFERROR(ZACKS_Screener[[#This Row],[PE2]]/(ZACKS_Screener[[#This Row],[EG2]]*100), "")</f>
        <v>1.6926939321037167</v>
      </c>
      <c r="U1603"/>
    </row>
    <row r="1604" spans="1:21" hidden="1" x14ac:dyDescent="0.25">
      <c r="A1604" s="24" t="s">
        <v>2732</v>
      </c>
      <c r="B1604" s="34">
        <v>406184.94</v>
      </c>
      <c r="C1604" s="6" t="s">
        <v>90</v>
      </c>
      <c r="D1604" s="6" t="s">
        <v>13</v>
      </c>
      <c r="E1604" s="6" t="s">
        <v>37</v>
      </c>
      <c r="F1604" s="6" t="s">
        <v>92</v>
      </c>
      <c r="G1604">
        <v>12</v>
      </c>
      <c r="H1604">
        <v>202212</v>
      </c>
      <c r="I1604" s="9">
        <v>427.1</v>
      </c>
      <c r="J1604" s="9"/>
      <c r="M1604" s="27" t="str">
        <f>IFERROR(INDEX(Data!AE:AE,MATCH(ZACKS_Screener[[#This Row],[Company Name]] &amp; " *", Data!AD:AD,0)), "")</f>
        <v/>
      </c>
      <c r="N1604" t="str">
        <f>INDEX(Data!AI:AI,MATCH( ZACKS_Screener[[#This Row],[NAICS1]], Data!AH:AH,0))</f>
        <v/>
      </c>
      <c r="O160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0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04" s="18" t="str">
        <f>IFERROR(ZACKS_Screener[[#This Row],[Price]]/ZACKS_Screener[[#This Row],[EPS1]], "")</f>
        <v/>
      </c>
      <c r="R1604" s="18" t="str">
        <f>IFERROR(ZACKS_Screener[[#This Row],[Price]]/ZACKS_Screener[[#This Row],[EPS2]], "")</f>
        <v/>
      </c>
      <c r="S1604" s="18" t="str">
        <f>IFERROR(ZACKS_Screener[[#This Row],[PE1]]/(ZACKS_Screener[[#This Row],[EG1]]*100), "")</f>
        <v/>
      </c>
      <c r="T1604" s="18" t="str">
        <f>IFERROR(ZACKS_Screener[[#This Row],[PE2]]/(ZACKS_Screener[[#This Row],[EG2]]*100), "")</f>
        <v/>
      </c>
      <c r="U1604"/>
    </row>
    <row r="1605" spans="1:21" hidden="1" x14ac:dyDescent="0.25">
      <c r="A1605" s="24" t="s">
        <v>2734</v>
      </c>
      <c r="B1605" s="34">
        <v>38435.07</v>
      </c>
      <c r="C1605" s="6" t="s">
        <v>2733</v>
      </c>
      <c r="D1605" s="6" t="s">
        <v>13</v>
      </c>
      <c r="E1605" s="6" t="s">
        <v>85</v>
      </c>
      <c r="F1605" s="6" t="s">
        <v>286</v>
      </c>
      <c r="G1605">
        <v>12</v>
      </c>
      <c r="H1605">
        <v>202212</v>
      </c>
      <c r="I1605" s="9">
        <v>63.54</v>
      </c>
      <c r="J1605" s="9">
        <v>1</v>
      </c>
      <c r="K1605" s="9">
        <v>1.72</v>
      </c>
      <c r="L1605" s="9">
        <v>2.35</v>
      </c>
      <c r="M1605" s="27" t="str">
        <f>IFERROR(INDEX(Data!AE:AE,MATCH(ZACKS_Screener[[#This Row],[Company Name]] &amp; " *", Data!AD:AD,0)), "")</f>
        <v>541213</v>
      </c>
      <c r="N1605" t="str">
        <f>INDEX(Data!AI:AI,MATCH( ZACKS_Screener[[#This Row],[NAICS1]], Data!AH:AH,0))</f>
        <v xml:space="preserve">Tax Preparation Services </v>
      </c>
      <c r="O16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0.72</v>
      </c>
      <c r="P16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0.36627906976744196</v>
      </c>
      <c r="Q1605" s="18">
        <f>IFERROR(ZACKS_Screener[[#This Row],[Price]]/ZACKS_Screener[[#This Row],[EPS1]], "")</f>
        <v>36.941860465116278</v>
      </c>
      <c r="R1605" s="18">
        <f>IFERROR(ZACKS_Screener[[#This Row],[Price]]/ZACKS_Screener[[#This Row],[EPS2]], "")</f>
        <v>27.038297872340426</v>
      </c>
      <c r="S1605" s="18">
        <f>IFERROR(ZACKS_Screener[[#This Row],[PE1]]/(ZACKS_Screener[[#This Row],[EG1]]*100), "")</f>
        <v>0.51308139534883723</v>
      </c>
      <c r="T1605" s="18">
        <f>IFERROR(ZACKS_Screener[[#This Row],[PE2]]/(ZACKS_Screener[[#This Row],[EG2]]*100), "")</f>
        <v>0.73818844984802423</v>
      </c>
      <c r="U1605"/>
    </row>
    <row r="1606" spans="1:21" hidden="1" x14ac:dyDescent="0.25">
      <c r="A1606" s="24" t="s">
        <v>2736</v>
      </c>
      <c r="B1606" s="34">
        <v>19551.91</v>
      </c>
      <c r="C1606" s="6" t="s">
        <v>2735</v>
      </c>
      <c r="D1606" s="6" t="s">
        <v>13</v>
      </c>
      <c r="E1606" s="6" t="s">
        <v>130</v>
      </c>
      <c r="F1606" s="6" t="s">
        <v>685</v>
      </c>
      <c r="G1606">
        <v>12</v>
      </c>
      <c r="H1606">
        <v>202212</v>
      </c>
      <c r="I1606" s="9">
        <v>68.45</v>
      </c>
      <c r="J1606" s="9">
        <v>13.68</v>
      </c>
      <c r="K1606" s="9">
        <v>12.45</v>
      </c>
      <c r="L1606" s="9">
        <v>10</v>
      </c>
      <c r="M1606" s="27" t="str">
        <f>IFERROR(INDEX(Data!AE:AE,MATCH(ZACKS_Screener[[#This Row],[Company Name]] &amp; " *", Data!AD:AD,0)), "")</f>
        <v/>
      </c>
      <c r="N1606" t="str">
        <f>INDEX(Data!AI:AI,MATCH( ZACKS_Screener[[#This Row],[NAICS1]], Data!AH:AH,0))</f>
        <v/>
      </c>
      <c r="O16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-8.9912280701754416E-2</v>
      </c>
      <c r="P16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-0.19678714859437746</v>
      </c>
      <c r="Q1606" s="18">
        <f>IFERROR(ZACKS_Screener[[#This Row],[Price]]/ZACKS_Screener[[#This Row],[EPS1]], "")</f>
        <v>5.4979919678714868</v>
      </c>
      <c r="R1606" s="18">
        <f>IFERROR(ZACKS_Screener[[#This Row],[Price]]/ZACKS_Screener[[#This Row],[EPS2]], "")</f>
        <v>6.8450000000000006</v>
      </c>
      <c r="S1606" s="18">
        <f>IFERROR(ZACKS_Screener[[#This Row],[PE1]]/(ZACKS_Screener[[#This Row],[EG1]]*100), "")</f>
        <v>-0.61148398471936516</v>
      </c>
      <c r="T1606" s="18">
        <f>IFERROR(ZACKS_Screener[[#This Row],[PE2]]/(ZACKS_Screener[[#This Row],[EG2]]*100), "")</f>
        <v>-0.3478377551020409</v>
      </c>
      <c r="U1606"/>
    </row>
    <row r="1607" spans="1:21" hidden="1" x14ac:dyDescent="0.25">
      <c r="A1607" s="24" t="s">
        <v>2738</v>
      </c>
      <c r="B1607" s="34">
        <v>4016.05</v>
      </c>
      <c r="C1607" s="6" t="s">
        <v>2737</v>
      </c>
      <c r="D1607" s="6" t="s">
        <v>13</v>
      </c>
      <c r="E1607" s="6" t="s">
        <v>14</v>
      </c>
      <c r="F1607" s="6" t="s">
        <v>1381</v>
      </c>
      <c r="G1607">
        <v>12</v>
      </c>
      <c r="H1607">
        <v>202212</v>
      </c>
      <c r="I1607" s="9">
        <v>29.72</v>
      </c>
      <c r="J1607" s="9">
        <v>-0.19</v>
      </c>
      <c r="K1607" s="9">
        <v>0.33</v>
      </c>
      <c r="L1607" s="9">
        <v>0.4</v>
      </c>
      <c r="M1607" s="27" t="str">
        <f>IFERROR(INDEX(Data!AE:AE,MATCH(ZACKS_Screener[[#This Row],[Company Name]] &amp; " *", Data!AD:AD,0)), "")</f>
        <v/>
      </c>
      <c r="N1607" t="str">
        <f>INDEX(Data!AI:AI,MATCH( ZACKS_Screener[[#This Row],[NAICS1]], Data!AH:AH,0))</f>
        <v/>
      </c>
      <c r="O16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0.21212121212121213</v>
      </c>
      <c r="Q1607" s="18">
        <f>IFERROR(ZACKS_Screener[[#This Row],[Price]]/ZACKS_Screener[[#This Row],[EPS1]], "")</f>
        <v>90.060606060606048</v>
      </c>
      <c r="R1607" s="18">
        <f>IFERROR(ZACKS_Screener[[#This Row],[Price]]/ZACKS_Screener[[#This Row],[EPS2]], "")</f>
        <v>74.3</v>
      </c>
      <c r="S1607" s="18">
        <f>IFERROR(ZACKS_Screener[[#This Row],[PE1]]/(ZACKS_Screener[[#This Row],[EG1]]*100), "")</f>
        <v>0.90060606060606052</v>
      </c>
      <c r="T1607" s="18">
        <f>IFERROR(ZACKS_Screener[[#This Row],[PE2]]/(ZACKS_Screener[[#This Row],[EG2]]*100), "")</f>
        <v>3.5027142857142857</v>
      </c>
      <c r="U1607"/>
    </row>
    <row r="1608" spans="1:21" hidden="1" x14ac:dyDescent="0.25">
      <c r="A1608" s="24" t="s">
        <v>2740</v>
      </c>
      <c r="B1608" s="34">
        <v>3399.87</v>
      </c>
      <c r="C1608" s="6" t="s">
        <v>2739</v>
      </c>
      <c r="D1608" s="6" t="s">
        <v>13</v>
      </c>
      <c r="E1608" s="6" t="s">
        <v>118</v>
      </c>
      <c r="F1608" s="6" t="s">
        <v>347</v>
      </c>
      <c r="G1608">
        <v>9</v>
      </c>
      <c r="H1608">
        <v>202209</v>
      </c>
      <c r="I1608" s="9">
        <v>64.64</v>
      </c>
      <c r="J1608" s="9">
        <v>3.86</v>
      </c>
      <c r="K1608" s="9">
        <v>4.26</v>
      </c>
      <c r="L1608" s="9">
        <v>4.3499999999999996</v>
      </c>
      <c r="M1608" s="27" t="str">
        <f>IFERROR(INDEX(Data!AE:AE,MATCH(ZACKS_Screener[[#This Row],[Company Name]] &amp; " *", Data!AD:AD,0)), "")</f>
        <v/>
      </c>
      <c r="N1608" t="str">
        <f>INDEX(Data!AI:AI,MATCH( ZACKS_Screener[[#This Row],[NAICS1]], Data!AH:AH,0))</f>
        <v/>
      </c>
      <c r="O16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16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2.112676056338025E-2</v>
      </c>
      <c r="Q1608" s="18">
        <f>IFERROR(ZACKS_Screener[[#This Row],[Price]]/ZACKS_Screener[[#This Row],[EPS1]], "")</f>
        <v>15.173708920187794</v>
      </c>
      <c r="R1608" s="18">
        <f>IFERROR(ZACKS_Screener[[#This Row],[Price]]/ZACKS_Screener[[#This Row],[EPS2]], "")</f>
        <v>14.859770114942529</v>
      </c>
      <c r="S1608" s="18">
        <f>IFERROR(ZACKS_Screener[[#This Row],[PE1]]/(ZACKS_Screener[[#This Row],[EG1]]*100), "")</f>
        <v>1.4642629107981224</v>
      </c>
      <c r="T1608" s="18">
        <f>IFERROR(ZACKS_Screener[[#This Row],[PE2]]/(ZACKS_Screener[[#This Row],[EG2]]*100), "")</f>
        <v>7.0336245210728077</v>
      </c>
      <c r="U1608"/>
    </row>
    <row r="1609" spans="1:21" hidden="1" x14ac:dyDescent="0.25">
      <c r="A1609" s="24" t="s">
        <v>2742</v>
      </c>
      <c r="B1609" s="34">
        <v>13611.57</v>
      </c>
      <c r="C1609" s="6" t="s">
        <v>2741</v>
      </c>
      <c r="D1609" s="6" t="s">
        <v>22</v>
      </c>
      <c r="E1609" s="6" t="s">
        <v>330</v>
      </c>
      <c r="F1609" s="6" t="s">
        <v>331</v>
      </c>
      <c r="G1609">
        <v>12</v>
      </c>
      <c r="H1609">
        <v>202212</v>
      </c>
      <c r="I1609" s="9">
        <v>12.26</v>
      </c>
      <c r="J1609" s="9">
        <v>0.04</v>
      </c>
      <c r="K1609" s="9">
        <v>0.17</v>
      </c>
      <c r="L1609" s="9">
        <v>0.27</v>
      </c>
      <c r="M1609" s="27" t="str">
        <f>IFERROR(INDEX(Data!AE:AE,MATCH(ZACKS_Screener[[#This Row],[Company Name]] &amp; " *", Data!AD:AD,0)), "")</f>
        <v/>
      </c>
      <c r="N1609" t="str">
        <f>INDEX(Data!AI:AI,MATCH( ZACKS_Screener[[#This Row],[NAICS1]], Data!AH:AH,0))</f>
        <v/>
      </c>
      <c r="O16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3.25</v>
      </c>
      <c r="P16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1609" s="18">
        <f>IFERROR(ZACKS_Screener[[#This Row],[Price]]/ZACKS_Screener[[#This Row],[EPS1]], "")</f>
        <v>72.117647058823522</v>
      </c>
      <c r="R1609" s="18">
        <f>IFERROR(ZACKS_Screener[[#This Row],[Price]]/ZACKS_Screener[[#This Row],[EPS2]], "")</f>
        <v>45.407407407407405</v>
      </c>
      <c r="S1609" s="18">
        <f>IFERROR(ZACKS_Screener[[#This Row],[PE1]]/(ZACKS_Screener[[#This Row],[EG1]]*100), "")</f>
        <v>0.22190045248868775</v>
      </c>
      <c r="T1609" s="18">
        <f>IFERROR(ZACKS_Screener[[#This Row],[PE2]]/(ZACKS_Screener[[#This Row],[EG2]]*100), "")</f>
        <v>0.77192592592592579</v>
      </c>
      <c r="U1609"/>
    </row>
    <row r="1610" spans="1:21" hidden="1" x14ac:dyDescent="0.25">
      <c r="A1610" s="24" t="s">
        <v>2744</v>
      </c>
      <c r="B1610" s="34">
        <v>5551.54</v>
      </c>
      <c r="C1610" s="6" t="s">
        <v>2743</v>
      </c>
      <c r="D1610" s="6" t="s">
        <v>13</v>
      </c>
      <c r="E1610" s="6" t="s">
        <v>37</v>
      </c>
      <c r="F1610" s="6" t="s">
        <v>168</v>
      </c>
      <c r="G1610">
        <v>12</v>
      </c>
      <c r="H1610">
        <v>202212</v>
      </c>
      <c r="I1610" s="9">
        <v>39.29</v>
      </c>
      <c r="J1610" s="9">
        <v>3.56</v>
      </c>
      <c r="K1610" s="9">
        <v>3.57</v>
      </c>
      <c r="L1610" s="9">
        <v>3.66</v>
      </c>
      <c r="M1610" s="27" t="str">
        <f>IFERROR(INDEX(Data!AE:AE,MATCH(ZACKS_Screener[[#This Row],[Company Name]] &amp; " *", Data!AD:AD,0)), "")</f>
        <v/>
      </c>
      <c r="N1610" t="str">
        <f>INDEX(Data!AI:AI,MATCH( ZACKS_Screener[[#This Row],[NAICS1]], Data!AH:AH,0))</f>
        <v/>
      </c>
      <c r="O16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2.8089887640448839E-3</v>
      </c>
      <c r="P16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2.5210084033613533E-2</v>
      </c>
      <c r="Q1610" s="18">
        <f>IFERROR(ZACKS_Screener[[#This Row],[Price]]/ZACKS_Screener[[#This Row],[EPS1]], "")</f>
        <v>11.005602240896359</v>
      </c>
      <c r="R1610" s="18">
        <f>IFERROR(ZACKS_Screener[[#This Row],[Price]]/ZACKS_Screener[[#This Row],[EPS2]], "")</f>
        <v>10.734972677595628</v>
      </c>
      <c r="S1610" s="18">
        <f>IFERROR(ZACKS_Screener[[#This Row],[PE1]]/(ZACKS_Screener[[#This Row],[EG1]]*100), "")</f>
        <v>39.179943977591869</v>
      </c>
      <c r="T1610" s="18">
        <f>IFERROR(ZACKS_Screener[[#This Row],[PE2]]/(ZACKS_Screener[[#This Row],[EG2]]*100), "")</f>
        <v>4.2582058287795848</v>
      </c>
      <c r="U1610"/>
    </row>
    <row r="1611" spans="1:21" hidden="1" x14ac:dyDescent="0.25">
      <c r="A1611" s="24" t="s">
        <v>2746</v>
      </c>
      <c r="B1611" s="34">
        <v>4007.51</v>
      </c>
      <c r="C1611" s="6" t="s">
        <v>2745</v>
      </c>
      <c r="D1611" s="6" t="s">
        <v>22</v>
      </c>
      <c r="E1611" s="6" t="s">
        <v>85</v>
      </c>
      <c r="F1611" s="6" t="s">
        <v>745</v>
      </c>
      <c r="G1611">
        <v>12</v>
      </c>
      <c r="H1611">
        <v>202212</v>
      </c>
      <c r="I1611" s="9">
        <v>43.35</v>
      </c>
      <c r="J1611" s="9">
        <v>2.04</v>
      </c>
      <c r="K1611" s="9">
        <v>1.89</v>
      </c>
      <c r="L1611" s="9">
        <v>2.2999999999999998</v>
      </c>
      <c r="M1611" s="27" t="str">
        <f>IFERROR(INDEX(Data!AE:AE,MATCH(ZACKS_Screener[[#This Row],[Company Name]] &amp; " *", Data!AD:AD,0)), "")</f>
        <v>562211</v>
      </c>
      <c r="N1611" t="str">
        <f>INDEX(Data!AI:AI,MATCH( ZACKS_Screener[[#This Row],[NAICS1]], Data!AH:AH,0))</f>
        <v xml:space="preserve">Hazardous Waste Treatment and Disposal </v>
      </c>
      <c r="O16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-7.352941176470594E-2</v>
      </c>
      <c r="P16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0.21693121693121689</v>
      </c>
      <c r="Q1611" s="18">
        <f>IFERROR(ZACKS_Screener[[#This Row],[Price]]/ZACKS_Screener[[#This Row],[EPS1]], "")</f>
        <v>22.936507936507937</v>
      </c>
      <c r="R1611" s="18">
        <f>IFERROR(ZACKS_Screener[[#This Row],[Price]]/ZACKS_Screener[[#This Row],[EPS2]], "")</f>
        <v>18.847826086956523</v>
      </c>
      <c r="S1611" s="18">
        <f>IFERROR(ZACKS_Screener[[#This Row],[PE1]]/(ZACKS_Screener[[#This Row],[EG1]]*100), "")</f>
        <v>-3.1193650793650769</v>
      </c>
      <c r="T1611" s="18">
        <f>IFERROR(ZACKS_Screener[[#This Row],[PE2]]/(ZACKS_Screener[[#This Row],[EG2]]*100), "")</f>
        <v>0.86883881230116666</v>
      </c>
      <c r="U1611"/>
    </row>
    <row r="1612" spans="1:21" hidden="1" x14ac:dyDescent="0.25">
      <c r="A1612" s="24" t="s">
        <v>2748</v>
      </c>
      <c r="B1612" s="34">
        <v>45627.8</v>
      </c>
      <c r="C1612" s="6" t="s">
        <v>2747</v>
      </c>
      <c r="D1612" s="6" t="s">
        <v>13</v>
      </c>
      <c r="E1612" s="6" t="s">
        <v>118</v>
      </c>
      <c r="F1612" s="6" t="s">
        <v>347</v>
      </c>
      <c r="G1612">
        <v>12</v>
      </c>
      <c r="H1612">
        <v>202212</v>
      </c>
      <c r="I1612" s="9">
        <v>145.01</v>
      </c>
      <c r="J1612" s="9">
        <v>9.2100000000000009</v>
      </c>
      <c r="K1612" s="9">
        <v>8.99</v>
      </c>
      <c r="L1612" s="9">
        <v>9.5299999999999994</v>
      </c>
      <c r="M1612" s="27" t="str">
        <f>IFERROR(INDEX(Data!AE:AE,MATCH(ZACKS_Screener[[#This Row],[Company Name]] &amp; " *", Data!AD:AD,0)), "")</f>
        <v/>
      </c>
      <c r="N1612" t="str">
        <f>INDEX(Data!AI:AI,MATCH( ZACKS_Screener[[#This Row],[NAICS1]], Data!AH:AH,0))</f>
        <v/>
      </c>
      <c r="O16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-2.3887079261672162E-2</v>
      </c>
      <c r="P16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6.0066740823136726E-2</v>
      </c>
      <c r="Q1612" s="18">
        <f>IFERROR(ZACKS_Screener[[#This Row],[Price]]/ZACKS_Screener[[#This Row],[EPS1]], "")</f>
        <v>16.130144605116794</v>
      </c>
      <c r="R1612" s="18">
        <f>IFERROR(ZACKS_Screener[[#This Row],[Price]]/ZACKS_Screener[[#This Row],[EPS2]], "")</f>
        <v>15.216159496327387</v>
      </c>
      <c r="S1612" s="18">
        <f>IFERROR(ZACKS_Screener[[#This Row],[PE1]]/(ZACKS_Screener[[#This Row],[EG1]]*100), "")</f>
        <v>-6.7526650824147847</v>
      </c>
      <c r="T1612" s="18">
        <f>IFERROR(ZACKS_Screener[[#This Row],[PE2]]/(ZACKS_Screener[[#This Row],[EG2]]*100), "")</f>
        <v>2.5332087754071004</v>
      </c>
      <c r="U1612"/>
    </row>
    <row r="1613" spans="1:21" hidden="1" x14ac:dyDescent="0.25">
      <c r="A1613" s="24" t="s">
        <v>2750</v>
      </c>
      <c r="B1613" s="34">
        <v>11752.57</v>
      </c>
      <c r="C1613" s="6" t="s">
        <v>2749</v>
      </c>
      <c r="D1613" s="6" t="s">
        <v>22</v>
      </c>
      <c r="E1613" s="6" t="s">
        <v>41</v>
      </c>
      <c r="F1613" s="6" t="s">
        <v>67</v>
      </c>
      <c r="G1613">
        <v>12</v>
      </c>
      <c r="H1613">
        <v>202212</v>
      </c>
      <c r="I1613" s="9">
        <v>126.17</v>
      </c>
      <c r="J1613" s="9">
        <v>-8.0299999999999994</v>
      </c>
      <c r="K1613" s="9">
        <v>-10.88</v>
      </c>
      <c r="L1613" s="9">
        <v>1.84</v>
      </c>
      <c r="M1613" s="27" t="str">
        <f>IFERROR(INDEX(Data!AE:AE,MATCH(ZACKS_Screener[[#This Row],[Company Name]] &amp; " *", Data!AD:AD,0)), "")</f>
        <v/>
      </c>
      <c r="N1613" t="str">
        <f>INDEX(Data!AI:AI,MATCH( ZACKS_Screener[[#This Row],[NAICS1]], Data!AH:AH,0))</f>
        <v/>
      </c>
      <c r="O16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-0.35491905354919073</v>
      </c>
      <c r="P16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613" s="18">
        <f>IFERROR(ZACKS_Screener[[#This Row],[Price]]/ZACKS_Screener[[#This Row],[EPS1]], "")</f>
        <v>-11.596507352941176</v>
      </c>
      <c r="R1613" s="18">
        <f>IFERROR(ZACKS_Screener[[#This Row],[Price]]/ZACKS_Screener[[#This Row],[EPS2]], "")</f>
        <v>68.570652173913047</v>
      </c>
      <c r="S1613" s="18">
        <f>IFERROR(ZACKS_Screener[[#This Row],[PE1]]/(ZACKS_Screener[[#This Row],[EG1]]*100), "")</f>
        <v>0.32673668085655294</v>
      </c>
      <c r="T1613" s="18">
        <f>IFERROR(ZACKS_Screener[[#This Row],[PE2]]/(ZACKS_Screener[[#This Row],[EG2]]*100), "")</f>
        <v>0.68570652173913049</v>
      </c>
      <c r="U1613"/>
    </row>
    <row r="1614" spans="1:21" hidden="1" x14ac:dyDescent="0.25">
      <c r="A1614" s="24" t="s">
        <v>2752</v>
      </c>
      <c r="B1614" s="34">
        <v>4995.7299999999996</v>
      </c>
      <c r="C1614" s="6" t="s">
        <v>2751</v>
      </c>
      <c r="D1614" s="6" t="s">
        <v>22</v>
      </c>
      <c r="E1614" s="6" t="s">
        <v>37</v>
      </c>
      <c r="F1614" s="6" t="s">
        <v>550</v>
      </c>
      <c r="G1614">
        <v>12</v>
      </c>
      <c r="H1614">
        <v>202212</v>
      </c>
      <c r="I1614" s="9">
        <v>65.8</v>
      </c>
      <c r="J1614" s="9">
        <v>7.1</v>
      </c>
      <c r="K1614" s="9">
        <v>7.55</v>
      </c>
      <c r="L1614" s="9">
        <v>7.22</v>
      </c>
      <c r="M1614" s="27" t="str">
        <f>IFERROR(INDEX(Data!AE:AE,MATCH(ZACKS_Screener[[#This Row],[Company Name]] &amp; " *", Data!AD:AD,0)), "")</f>
        <v>551111</v>
      </c>
      <c r="N1614" t="str">
        <f>INDEX(Data!AI:AI,MATCH( ZACKS_Screener[[#This Row],[NAICS1]], Data!AH:AH,0))</f>
        <v xml:space="preserve">Offices of Bank Holding Companies </v>
      </c>
      <c r="O16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6.3380281690140872E-2</v>
      </c>
      <c r="P16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-4.3708609271523188E-2</v>
      </c>
      <c r="Q1614" s="18">
        <f>IFERROR(ZACKS_Screener[[#This Row],[Price]]/ZACKS_Screener[[#This Row],[EPS1]], "")</f>
        <v>8.7152317880794694</v>
      </c>
      <c r="R1614" s="18">
        <f>IFERROR(ZACKS_Screener[[#This Row],[Price]]/ZACKS_Screener[[#This Row],[EPS2]], "")</f>
        <v>9.1135734072022156</v>
      </c>
      <c r="S1614" s="18">
        <f>IFERROR(ZACKS_Screener[[#This Row],[PE1]]/(ZACKS_Screener[[#This Row],[EG1]]*100), "")</f>
        <v>1.3750699043414267</v>
      </c>
      <c r="T1614" s="18">
        <f>IFERROR(ZACKS_Screener[[#This Row],[PE2]]/(ZACKS_Screener[[#This Row],[EG2]]*100), "")</f>
        <v>-2.0850751280114155</v>
      </c>
      <c r="U1614"/>
    </row>
    <row r="1615" spans="1:21" hidden="1" x14ac:dyDescent="0.25">
      <c r="A1615" s="24" t="s">
        <v>2754</v>
      </c>
      <c r="B1615" s="34">
        <v>5331.21</v>
      </c>
      <c r="C1615" s="6" t="s">
        <v>2753</v>
      </c>
      <c r="D1615" s="6" t="s">
        <v>13</v>
      </c>
      <c r="E1615" s="6" t="s">
        <v>26</v>
      </c>
      <c r="F1615" s="6" t="s">
        <v>64</v>
      </c>
      <c r="G1615">
        <v>12</v>
      </c>
      <c r="H1615">
        <v>202212</v>
      </c>
      <c r="I1615" s="9">
        <v>124.94</v>
      </c>
      <c r="J1615" s="9">
        <v>7.76</v>
      </c>
      <c r="K1615" s="9">
        <v>7.21</v>
      </c>
      <c r="L1615" s="9">
        <v>8.19</v>
      </c>
      <c r="M1615" s="27" t="str">
        <f>IFERROR(INDEX(Data!AE:AE,MATCH(ZACKS_Screener[[#This Row],[Company Name]] &amp; " *", Data!AD:AD,0)), "")</f>
        <v>332618</v>
      </c>
      <c r="N1615" t="str">
        <f>INDEX(Data!AI:AI,MATCH( ZACKS_Screener[[#This Row],[NAICS1]], Data!AH:AH,0))</f>
        <v xml:space="preserve">Other Fabricated Wire Product Manufacturing </v>
      </c>
      <c r="O16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-7.0876288659793799E-2</v>
      </c>
      <c r="P16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0.13592233009708732</v>
      </c>
      <c r="Q1615" s="18">
        <f>IFERROR(ZACKS_Screener[[#This Row],[Price]]/ZACKS_Screener[[#This Row],[EPS1]], "")</f>
        <v>17.328710124826628</v>
      </c>
      <c r="R1615" s="18">
        <f>IFERROR(ZACKS_Screener[[#This Row],[Price]]/ZACKS_Screener[[#This Row],[EPS2]], "")</f>
        <v>15.255189255189256</v>
      </c>
      <c r="S1615" s="18">
        <f>IFERROR(ZACKS_Screener[[#This Row],[PE1]]/(ZACKS_Screener[[#This Row],[EG1]]*100), "")</f>
        <v>-2.4449234648846301</v>
      </c>
      <c r="T1615" s="18">
        <f>IFERROR(ZACKS_Screener[[#This Row],[PE2]]/(ZACKS_Screener[[#This Row],[EG2]]*100), "")</f>
        <v>1.1223460666317815</v>
      </c>
      <c r="U1615"/>
    </row>
    <row r="1616" spans="1:21" hidden="1" x14ac:dyDescent="0.25">
      <c r="A1616" s="24" t="s">
        <v>2756</v>
      </c>
      <c r="B1616" s="34">
        <v>8015.88</v>
      </c>
      <c r="C1616" s="6" t="s">
        <v>2755</v>
      </c>
      <c r="D1616" s="6" t="s">
        <v>13</v>
      </c>
      <c r="E1616" s="6" t="s">
        <v>223</v>
      </c>
      <c r="F1616" s="6" t="s">
        <v>410</v>
      </c>
      <c r="G1616">
        <v>6</v>
      </c>
      <c r="H1616">
        <v>202206</v>
      </c>
      <c r="I1616" s="9">
        <v>12.61</v>
      </c>
      <c r="J1616" s="9">
        <v>3.08</v>
      </c>
      <c r="K1616" s="9">
        <v>2.76</v>
      </c>
      <c r="L1616" s="9">
        <v>3.27</v>
      </c>
      <c r="M1616" s="27" t="str">
        <f>IFERROR(INDEX(Data!AE:AE,MATCH(ZACKS_Screener[[#This Row],[Company Name]] &amp; " *", Data!AD:AD,0)), "")</f>
        <v/>
      </c>
      <c r="N1616" t="str">
        <f>INDEX(Data!AI:AI,MATCH( ZACKS_Screener[[#This Row],[NAICS1]], Data!AH:AH,0))</f>
        <v/>
      </c>
      <c r="O16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-0.10389610389610399</v>
      </c>
      <c r="P16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0.18478260869565227</v>
      </c>
      <c r="Q1616" s="18">
        <f>IFERROR(ZACKS_Screener[[#This Row],[Price]]/ZACKS_Screener[[#This Row],[EPS1]], "")</f>
        <v>4.5688405797101455</v>
      </c>
      <c r="R1616" s="18">
        <f>IFERROR(ZACKS_Screener[[#This Row],[Price]]/ZACKS_Screener[[#This Row],[EPS2]], "")</f>
        <v>3.856269113149847</v>
      </c>
      <c r="S1616" s="18">
        <f>IFERROR(ZACKS_Screener[[#This Row],[PE1]]/(ZACKS_Screener[[#This Row],[EG1]]*100), "")</f>
        <v>-0.43975090579710113</v>
      </c>
      <c r="T1616" s="18">
        <f>IFERROR(ZACKS_Screener[[#This Row],[PE2]]/(ZACKS_Screener[[#This Row],[EG2]]*100), "")</f>
        <v>0.20869221082928574</v>
      </c>
      <c r="U1616"/>
    </row>
    <row r="1617" spans="1:21" hidden="1" x14ac:dyDescent="0.25">
      <c r="A1617" s="24" t="s">
        <v>2758</v>
      </c>
      <c r="B1617" s="34">
        <v>13953.39</v>
      </c>
      <c r="C1617" s="6" t="s">
        <v>2757</v>
      </c>
      <c r="D1617" s="6" t="s">
        <v>22</v>
      </c>
      <c r="E1617" s="6" t="s">
        <v>14</v>
      </c>
      <c r="F1617" s="6" t="s">
        <v>95</v>
      </c>
      <c r="G1617">
        <v>12</v>
      </c>
      <c r="H1617">
        <v>202212</v>
      </c>
      <c r="I1617" s="9">
        <v>56.01</v>
      </c>
      <c r="J1617" s="9">
        <v>4.6500000000000004</v>
      </c>
      <c r="K1617" s="9">
        <v>4.78</v>
      </c>
      <c r="L1617" s="9">
        <v>5.41</v>
      </c>
      <c r="M1617" s="27" t="str">
        <f>IFERROR(INDEX(Data!AE:AE,MATCH(ZACKS_Screener[[#This Row],[Company Name]] &amp; " *", Data!AD:AD,0)), "")</f>
        <v>513210</v>
      </c>
      <c r="N1617" t="str">
        <f>INDEX(Data!AI:AI,MATCH( ZACKS_Screener[[#This Row],[NAICS1]], Data!AH:AH,0))</f>
        <v>Software Publishers</v>
      </c>
      <c r="O16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2.7956989247311805E-2</v>
      </c>
      <c r="P16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0.1317991631799163</v>
      </c>
      <c r="Q1617" s="18">
        <f>IFERROR(ZACKS_Screener[[#This Row],[Price]]/ZACKS_Screener[[#This Row],[EPS1]], "")</f>
        <v>11.717573221757322</v>
      </c>
      <c r="R1617" s="18">
        <f>IFERROR(ZACKS_Screener[[#This Row],[Price]]/ZACKS_Screener[[#This Row],[EPS2]], "")</f>
        <v>10.353049907578557</v>
      </c>
      <c r="S1617" s="18">
        <f>IFERROR(ZACKS_Screener[[#This Row],[PE1]]/(ZACKS_Screener[[#This Row],[EG1]]*100), "")</f>
        <v>4.1912858062439691</v>
      </c>
      <c r="T1617" s="18">
        <f>IFERROR(ZACKS_Screener[[#This Row],[PE2]]/(ZACKS_Screener[[#This Row],[EG2]]*100), "")</f>
        <v>0.78551711997183349</v>
      </c>
      <c r="U1617"/>
    </row>
    <row r="1618" spans="1:21" hidden="1" x14ac:dyDescent="0.25">
      <c r="A1618" s="24" t="s">
        <v>41739</v>
      </c>
      <c r="B1618" s="34">
        <v>3056.33</v>
      </c>
      <c r="C1618" s="6" t="s">
        <v>41738</v>
      </c>
      <c r="D1618" s="6" t="s">
        <v>22</v>
      </c>
      <c r="E1618" s="6" t="s">
        <v>130</v>
      </c>
      <c r="F1618" s="6" t="s">
        <v>482</v>
      </c>
      <c r="G1618">
        <v>12</v>
      </c>
      <c r="H1618">
        <v>202212</v>
      </c>
      <c r="I1618" s="9">
        <v>14.91</v>
      </c>
      <c r="J1618" s="9">
        <v>0.67</v>
      </c>
      <c r="K1618" s="9">
        <v>1.1499999999999999</v>
      </c>
      <c r="L1618" s="9">
        <v>1.06</v>
      </c>
      <c r="M1618" s="27" t="str">
        <f>IFERROR(INDEX(Data!AE:AE,MATCH(ZACKS_Screener[[#This Row],[Company Name]] &amp; " *", Data!AD:AD,0)), "")</f>
        <v/>
      </c>
      <c r="N1618" t="str">
        <f>INDEX(Data!AI:AI,MATCH( ZACKS_Screener[[#This Row],[NAICS1]], Data!AH:AH,0))</f>
        <v/>
      </c>
      <c r="O16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0.71641791044776093</v>
      </c>
      <c r="P16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-7.8260869565217273E-2</v>
      </c>
      <c r="Q1618" s="18">
        <f>IFERROR(ZACKS_Screener[[#This Row],[Price]]/ZACKS_Screener[[#This Row],[EPS1]], "")</f>
        <v>12.96521739130435</v>
      </c>
      <c r="R1618" s="18">
        <f>IFERROR(ZACKS_Screener[[#This Row],[Price]]/ZACKS_Screener[[#This Row],[EPS2]], "")</f>
        <v>14.066037735849056</v>
      </c>
      <c r="S1618" s="18">
        <f>IFERROR(ZACKS_Screener[[#This Row],[PE1]]/(ZACKS_Screener[[#This Row],[EG1]]*100), "")</f>
        <v>0.18097282608695661</v>
      </c>
      <c r="T1618" s="18">
        <f>IFERROR(ZACKS_Screener[[#This Row],[PE2]]/(ZACKS_Screener[[#This Row],[EG2]]*100), "")</f>
        <v>-1.7973270440251599</v>
      </c>
      <c r="U1618"/>
    </row>
    <row r="1619" spans="1:21" hidden="1" x14ac:dyDescent="0.25">
      <c r="A1619" s="24" t="s">
        <v>2760</v>
      </c>
      <c r="B1619" s="34">
        <v>6514.8</v>
      </c>
      <c r="C1619" s="6" t="s">
        <v>2759</v>
      </c>
      <c r="D1619" s="6" t="s">
        <v>13</v>
      </c>
      <c r="E1619" s="6" t="s">
        <v>14</v>
      </c>
      <c r="F1619" s="6" t="s">
        <v>527</v>
      </c>
      <c r="G1619">
        <v>12</v>
      </c>
      <c r="H1619">
        <v>202212</v>
      </c>
      <c r="I1619" s="9">
        <v>42.72</v>
      </c>
      <c r="J1619" s="9">
        <v>3.4</v>
      </c>
      <c r="K1619" s="9">
        <v>3.84</v>
      </c>
      <c r="L1619" s="9">
        <v>4.2300000000000004</v>
      </c>
      <c r="M1619" s="27" t="str">
        <f>IFERROR(INDEX(Data!AE:AE,MATCH(ZACKS_Screener[[#This Row],[Company Name]] &amp; " *", Data!AD:AD,0)), "")</f>
        <v/>
      </c>
      <c r="N1619" t="str">
        <f>INDEX(Data!AI:AI,MATCH( ZACKS_Screener[[#This Row],[NAICS1]], Data!AH:AH,0))</f>
        <v/>
      </c>
      <c r="O16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0.12941176470588234</v>
      </c>
      <c r="P16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0.10156250000000015</v>
      </c>
      <c r="Q1619" s="18">
        <f>IFERROR(ZACKS_Screener[[#This Row],[Price]]/ZACKS_Screener[[#This Row],[EPS1]], "")</f>
        <v>11.125</v>
      </c>
      <c r="R1619" s="18">
        <f>IFERROR(ZACKS_Screener[[#This Row],[Price]]/ZACKS_Screener[[#This Row],[EPS2]], "")</f>
        <v>10.099290780141843</v>
      </c>
      <c r="S1619" s="18">
        <f>IFERROR(ZACKS_Screener[[#This Row],[PE1]]/(ZACKS_Screener[[#This Row],[EG1]]*100), "")</f>
        <v>0.85965909090909098</v>
      </c>
      <c r="T1619" s="18">
        <f>IFERROR(ZACKS_Screener[[#This Row],[PE2]]/(ZACKS_Screener[[#This Row],[EG2]]*100), "")</f>
        <v>0.99439170758319528</v>
      </c>
      <c r="U1619"/>
    </row>
    <row r="1620" spans="1:21" hidden="1" x14ac:dyDescent="0.25">
      <c r="A1620" s="24" t="s">
        <v>41743</v>
      </c>
      <c r="B1620" s="34">
        <v>2728.41</v>
      </c>
      <c r="C1620" s="6" t="s">
        <v>41742</v>
      </c>
      <c r="D1620" s="6" t="s">
        <v>22</v>
      </c>
      <c r="E1620" s="6" t="s">
        <v>41</v>
      </c>
      <c r="F1620" s="6" t="s">
        <v>45</v>
      </c>
      <c r="G1620">
        <v>12</v>
      </c>
      <c r="H1620">
        <v>202212</v>
      </c>
      <c r="I1620" s="9">
        <v>56.45</v>
      </c>
      <c r="J1620" s="9">
        <v>1.22</v>
      </c>
      <c r="K1620" s="9">
        <v>1.06</v>
      </c>
      <c r="L1620" s="9">
        <v>1.58</v>
      </c>
      <c r="M1620" s="27" t="str">
        <f>IFERROR(INDEX(Data!AE:AE,MATCH(ZACKS_Screener[[#This Row],[Company Name]] &amp; " *", Data!AD:AD,0)), "")</f>
        <v/>
      </c>
      <c r="N1620" t="str">
        <f>INDEX(Data!AI:AI,MATCH( ZACKS_Screener[[#This Row],[NAICS1]], Data!AH:AH,0))</f>
        <v/>
      </c>
      <c r="O16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-0.13114754098360648</v>
      </c>
      <c r="P16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0.49056603773584906</v>
      </c>
      <c r="Q1620" s="18">
        <f>IFERROR(ZACKS_Screener[[#This Row],[Price]]/ZACKS_Screener[[#This Row],[EPS1]], "")</f>
        <v>53.254716981132077</v>
      </c>
      <c r="R1620" s="18">
        <f>IFERROR(ZACKS_Screener[[#This Row],[Price]]/ZACKS_Screener[[#This Row],[EPS2]], "")</f>
        <v>35.72784810126582</v>
      </c>
      <c r="S1620" s="18">
        <f>IFERROR(ZACKS_Screener[[#This Row],[PE1]]/(ZACKS_Screener[[#This Row],[EG1]]*100), "")</f>
        <v>-4.0606721698113226</v>
      </c>
      <c r="T1620" s="18">
        <f>IFERROR(ZACKS_Screener[[#This Row],[PE2]]/(ZACKS_Screener[[#This Row],[EG2]]*100), "")</f>
        <v>0.72829844206426486</v>
      </c>
      <c r="U1620"/>
    </row>
    <row r="1621" spans="1:21" hidden="1" x14ac:dyDescent="0.25">
      <c r="A1621" s="24" t="s">
        <v>2762</v>
      </c>
      <c r="B1621" s="34">
        <v>6340.97</v>
      </c>
      <c r="C1621" s="6" t="s">
        <v>2761</v>
      </c>
      <c r="D1621" s="6" t="s">
        <v>13</v>
      </c>
      <c r="E1621" s="6" t="s">
        <v>37</v>
      </c>
      <c r="F1621" s="6" t="s">
        <v>250</v>
      </c>
      <c r="G1621">
        <v>12</v>
      </c>
      <c r="H1621">
        <v>202212</v>
      </c>
      <c r="I1621" s="9">
        <v>35.35</v>
      </c>
      <c r="J1621" s="9">
        <v>2.21</v>
      </c>
      <c r="K1621" s="9">
        <v>2.25</v>
      </c>
      <c r="L1621" s="9">
        <v>2.35</v>
      </c>
      <c r="M1621" s="27" t="str">
        <f>IFERROR(INDEX(Data!AE:AE,MATCH(ZACKS_Screener[[#This Row],[Company Name]] &amp; " *", Data!AD:AD,0)), "")</f>
        <v/>
      </c>
      <c r="N1621" t="str">
        <f>INDEX(Data!AI:AI,MATCH( ZACKS_Screener[[#This Row],[NAICS1]], Data!AH:AH,0))</f>
        <v/>
      </c>
      <c r="O16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1.8099547511312233E-2</v>
      </c>
      <c r="P16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4.4444444444444481E-2</v>
      </c>
      <c r="Q1621" s="18">
        <f>IFERROR(ZACKS_Screener[[#This Row],[Price]]/ZACKS_Screener[[#This Row],[EPS1]], "")</f>
        <v>15.711111111111112</v>
      </c>
      <c r="R1621" s="18">
        <f>IFERROR(ZACKS_Screener[[#This Row],[Price]]/ZACKS_Screener[[#This Row],[EPS2]], "")</f>
        <v>15.042553191489361</v>
      </c>
      <c r="S1621" s="18">
        <f>IFERROR(ZACKS_Screener[[#This Row],[PE1]]/(ZACKS_Screener[[#This Row],[EG1]]*100), "")</f>
        <v>8.6803888888888814</v>
      </c>
      <c r="T1621" s="18">
        <f>IFERROR(ZACKS_Screener[[#This Row],[PE2]]/(ZACKS_Screener[[#This Row],[EG2]]*100), "")</f>
        <v>3.3845744680851033</v>
      </c>
      <c r="U1621"/>
    </row>
    <row r="1622" spans="1:21" hidden="1" x14ac:dyDescent="0.25">
      <c r="A1622" s="24" t="s">
        <v>2764</v>
      </c>
      <c r="B1622" s="34">
        <v>20326.88</v>
      </c>
      <c r="C1622" s="6" t="s">
        <v>2763</v>
      </c>
      <c r="D1622" s="6" t="s">
        <v>13</v>
      </c>
      <c r="E1622" s="6" t="s">
        <v>41</v>
      </c>
      <c r="F1622" s="6" t="s">
        <v>48</v>
      </c>
      <c r="G1622">
        <v>3</v>
      </c>
      <c r="H1622">
        <v>202303</v>
      </c>
      <c r="I1622" s="9">
        <v>206.05</v>
      </c>
      <c r="J1622" s="9">
        <v>8.1999999999999993</v>
      </c>
      <c r="K1622" s="9">
        <v>8.6300000000000008</v>
      </c>
      <c r="L1622" s="9">
        <v>9.4700000000000006</v>
      </c>
      <c r="M1622" s="27" t="str">
        <f>IFERROR(INDEX(Data!AE:AE,MATCH(ZACKS_Screener[[#This Row],[Company Name]] &amp; " *", Data!AD:AD,0)), "")</f>
        <v>339113</v>
      </c>
      <c r="N1622" t="str">
        <f>INDEX(Data!AI:AI,MATCH( ZACKS_Screener[[#This Row],[NAICS1]], Data!AH:AH,0))</f>
        <v xml:space="preserve">Surgical Appliance and Supplies Manufacturing </v>
      </c>
      <c r="O16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5.2439024390244088E-2</v>
      </c>
      <c r="P16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9.7334878331402058E-2</v>
      </c>
      <c r="Q1622" s="18">
        <f>IFERROR(ZACKS_Screener[[#This Row],[Price]]/ZACKS_Screener[[#This Row],[EPS1]], "")</f>
        <v>23.876013904982617</v>
      </c>
      <c r="R1622" s="18">
        <f>IFERROR(ZACKS_Screener[[#This Row],[Price]]/ZACKS_Screener[[#This Row],[EPS2]], "")</f>
        <v>21.75818373812038</v>
      </c>
      <c r="S1622" s="18">
        <f>IFERROR(ZACKS_Screener[[#This Row],[PE1]]/(ZACKS_Screener[[#This Row],[EG1]]*100), "")</f>
        <v>4.5531003260664358</v>
      </c>
      <c r="T1622" s="18">
        <f>IFERROR(ZACKS_Screener[[#This Row],[PE2]]/(ZACKS_Screener[[#This Row],[EG2]]*100), "")</f>
        <v>2.2353943530949874</v>
      </c>
      <c r="U1622"/>
    </row>
    <row r="1623" spans="1:21" hidden="1" x14ac:dyDescent="0.25">
      <c r="A1623" s="24" t="s">
        <v>41745</v>
      </c>
      <c r="B1623" s="34">
        <v>2557.66</v>
      </c>
      <c r="C1623" s="6" t="s">
        <v>41744</v>
      </c>
      <c r="D1623" s="6" t="s">
        <v>22</v>
      </c>
      <c r="E1623" s="6" t="s">
        <v>37</v>
      </c>
      <c r="F1623" s="6" t="s">
        <v>379</v>
      </c>
      <c r="G1623">
        <v>3</v>
      </c>
      <c r="H1623">
        <v>202303</v>
      </c>
      <c r="I1623" s="9">
        <v>23.41</v>
      </c>
      <c r="J1623" s="9">
        <v>1.24</v>
      </c>
      <c r="K1623" s="9">
        <v>1.3</v>
      </c>
      <c r="L1623" s="9">
        <v>1.75</v>
      </c>
      <c r="M1623" s="27" t="str">
        <f>IFERROR(INDEX(Data!AE:AE,MATCH(ZACKS_Screener[[#This Row],[Company Name]] &amp; " *", Data!AD:AD,0)), "")</f>
        <v/>
      </c>
      <c r="N1623" t="str">
        <f>INDEX(Data!AI:AI,MATCH( ZACKS_Screener[[#This Row],[NAICS1]], Data!AH:AH,0))</f>
        <v/>
      </c>
      <c r="O16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4.8387096774193589E-2</v>
      </c>
      <c r="P16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0.34615384615384609</v>
      </c>
      <c r="Q1623" s="18">
        <f>IFERROR(ZACKS_Screener[[#This Row],[Price]]/ZACKS_Screener[[#This Row],[EPS1]], "")</f>
        <v>18.007692307692306</v>
      </c>
      <c r="R1623" s="18">
        <f>IFERROR(ZACKS_Screener[[#This Row],[Price]]/ZACKS_Screener[[#This Row],[EPS2]], "")</f>
        <v>13.377142857142857</v>
      </c>
      <c r="S1623" s="18">
        <f>IFERROR(ZACKS_Screener[[#This Row],[PE1]]/(ZACKS_Screener[[#This Row],[EG1]]*100), "")</f>
        <v>3.7215897435897403</v>
      </c>
      <c r="T1623" s="18">
        <f>IFERROR(ZACKS_Screener[[#This Row],[PE2]]/(ZACKS_Screener[[#This Row],[EG2]]*100), "")</f>
        <v>0.38645079365079377</v>
      </c>
      <c r="U1623"/>
    </row>
    <row r="1624" spans="1:21" hidden="1" x14ac:dyDescent="0.25">
      <c r="A1624" s="24" t="s">
        <v>2766</v>
      </c>
      <c r="B1624" s="34">
        <v>49342.03</v>
      </c>
      <c r="C1624" s="6" t="s">
        <v>2765</v>
      </c>
      <c r="D1624" s="6" t="s">
        <v>13</v>
      </c>
      <c r="E1624" s="6" t="s">
        <v>107</v>
      </c>
      <c r="F1624" s="6" t="s">
        <v>776</v>
      </c>
      <c r="G1624">
        <v>12</v>
      </c>
      <c r="H1624">
        <v>202212</v>
      </c>
      <c r="I1624" s="9">
        <v>15.75</v>
      </c>
      <c r="J1624" s="9">
        <v>5.6</v>
      </c>
      <c r="K1624" s="9">
        <v>4.91</v>
      </c>
      <c r="L1624" s="9">
        <v>4.8600000000000003</v>
      </c>
      <c r="M1624" s="27" t="str">
        <f>IFERROR(INDEX(Data!AE:AE,MATCH(ZACKS_Screener[[#This Row],[Company Name]] &amp; " *", Data!AD:AD,0)), "")</f>
        <v/>
      </c>
      <c r="N1624" t="str">
        <f>INDEX(Data!AI:AI,MATCH( ZACKS_Screener[[#This Row],[NAICS1]], Data!AH:AH,0))</f>
        <v/>
      </c>
      <c r="O16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-0.12321428571428564</v>
      </c>
      <c r="P16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-1.0183299389002001E-2</v>
      </c>
      <c r="Q1624" s="18">
        <f>IFERROR(ZACKS_Screener[[#This Row],[Price]]/ZACKS_Screener[[#This Row],[EPS1]], "")</f>
        <v>3.2077393075356415</v>
      </c>
      <c r="R1624" s="18">
        <f>IFERROR(ZACKS_Screener[[#This Row],[Price]]/ZACKS_Screener[[#This Row],[EPS2]], "")</f>
        <v>3.2407407407407405</v>
      </c>
      <c r="S1624" s="18">
        <f>IFERROR(ZACKS_Screener[[#This Row],[PE1]]/(ZACKS_Screener[[#This Row],[EG1]]*100), "")</f>
        <v>-0.26033826264057397</v>
      </c>
      <c r="T1624" s="18">
        <f>IFERROR(ZACKS_Screener[[#This Row],[PE2]]/(ZACKS_Screener[[#This Row],[EG2]]*100), "")</f>
        <v>-3.1824074074074185</v>
      </c>
      <c r="U1624"/>
    </row>
    <row r="1625" spans="1:21" hidden="1" x14ac:dyDescent="0.25">
      <c r="A1625" s="24" t="s">
        <v>2768</v>
      </c>
      <c r="B1625" s="34">
        <v>16511.21</v>
      </c>
      <c r="C1625" s="6" t="s">
        <v>2767</v>
      </c>
      <c r="D1625" s="6" t="s">
        <v>22</v>
      </c>
      <c r="E1625" s="6" t="s">
        <v>130</v>
      </c>
      <c r="F1625" s="6" t="s">
        <v>756</v>
      </c>
      <c r="G1625">
        <v>12</v>
      </c>
      <c r="H1625">
        <v>202212</v>
      </c>
      <c r="I1625" s="9">
        <v>97.68</v>
      </c>
      <c r="J1625" s="9">
        <v>22.68</v>
      </c>
      <c r="K1625" s="9">
        <v>16.149999999999999</v>
      </c>
      <c r="L1625" s="9">
        <v>8.6199999999999992</v>
      </c>
      <c r="M1625" s="27" t="str">
        <f>IFERROR(INDEX(Data!AE:AE,MATCH(ZACKS_Screener[[#This Row],[Company Name]] &amp; " *", Data!AD:AD,0)), "")</f>
        <v>331513</v>
      </c>
      <c r="N1625" t="str">
        <f>INDEX(Data!AI:AI,MATCH( ZACKS_Screener[[#This Row],[NAICS1]], Data!AH:AH,0))</f>
        <v xml:space="preserve">Steel Foundries (except Investment) </v>
      </c>
      <c r="O16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-0.28791887125220467</v>
      </c>
      <c r="P16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-0.46625386996904022</v>
      </c>
      <c r="Q1625" s="18">
        <f>IFERROR(ZACKS_Screener[[#This Row],[Price]]/ZACKS_Screener[[#This Row],[EPS1]], "")</f>
        <v>6.0482972136222921</v>
      </c>
      <c r="R1625" s="18">
        <f>IFERROR(ZACKS_Screener[[#This Row],[Price]]/ZACKS_Screener[[#This Row],[EPS2]], "")</f>
        <v>11.331786542923435</v>
      </c>
      <c r="S1625" s="18">
        <f>IFERROR(ZACKS_Screener[[#This Row],[PE1]]/(ZACKS_Screener[[#This Row],[EG1]]*100), "")</f>
        <v>-0.2100694958728232</v>
      </c>
      <c r="T1625" s="18">
        <f>IFERROR(ZACKS_Screener[[#This Row],[PE2]]/(ZACKS_Screener[[#This Row],[EG2]]*100), "")</f>
        <v>-0.24303898096708301</v>
      </c>
      <c r="U1625"/>
    </row>
    <row r="1626" spans="1:21" hidden="1" x14ac:dyDescent="0.25">
      <c r="A1626" s="24" t="s">
        <v>2770</v>
      </c>
      <c r="B1626" s="34">
        <v>40283.68</v>
      </c>
      <c r="C1626" s="6" t="s">
        <v>2769</v>
      </c>
      <c r="D1626" s="6" t="s">
        <v>13</v>
      </c>
      <c r="E1626" s="6" t="s">
        <v>14</v>
      </c>
      <c r="F1626" s="6" t="s">
        <v>1619</v>
      </c>
      <c r="G1626">
        <v>12</v>
      </c>
      <c r="H1626">
        <v>202212</v>
      </c>
      <c r="I1626" s="9">
        <v>44.35</v>
      </c>
      <c r="J1626" s="9">
        <v>4.1900000000000004</v>
      </c>
      <c r="K1626" s="9">
        <v>4.25</v>
      </c>
      <c r="L1626" s="9">
        <v>3.98</v>
      </c>
      <c r="M1626" s="27" t="str">
        <f>IFERROR(INDEX(Data!AE:AE,MATCH(ZACKS_Screener[[#This Row],[Company Name]] &amp; " *", Data!AD:AD,0)), "")</f>
        <v/>
      </c>
      <c r="N1626" t="str">
        <f>INDEX(Data!AI:AI,MATCH( ZACKS_Screener[[#This Row],[NAICS1]], Data!AH:AH,0))</f>
        <v/>
      </c>
      <c r="O16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1.4319809069212316E-2</v>
      </c>
      <c r="P16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-6.352941176470589E-2</v>
      </c>
      <c r="Q1626" s="18">
        <f>IFERROR(ZACKS_Screener[[#This Row],[Price]]/ZACKS_Screener[[#This Row],[EPS1]], "")</f>
        <v>10.435294117647059</v>
      </c>
      <c r="R1626" s="18">
        <f>IFERROR(ZACKS_Screener[[#This Row],[Price]]/ZACKS_Screener[[#This Row],[EPS2]], "")</f>
        <v>11.143216080402011</v>
      </c>
      <c r="S1626" s="18">
        <f>IFERROR(ZACKS_Screener[[#This Row],[PE1]]/(ZACKS_Screener[[#This Row],[EG1]]*100), "")</f>
        <v>7.2873137254902449</v>
      </c>
      <c r="T1626" s="18">
        <f>IFERROR(ZACKS_Screener[[#This Row],[PE2]]/(ZACKS_Screener[[#This Row],[EG2]]*100), "")</f>
        <v>-1.7540247533966127</v>
      </c>
      <c r="U1626"/>
    </row>
    <row r="1627" spans="1:21" hidden="1" x14ac:dyDescent="0.25">
      <c r="A1627" s="24" t="s">
        <v>2772</v>
      </c>
      <c r="B1627" s="34">
        <v>6755.22</v>
      </c>
      <c r="C1627" s="6" t="s">
        <v>2771</v>
      </c>
      <c r="D1627" s="6" t="s">
        <v>13</v>
      </c>
      <c r="E1627" s="6" t="s">
        <v>85</v>
      </c>
      <c r="F1627" s="6" t="s">
        <v>86</v>
      </c>
      <c r="G1627">
        <v>12</v>
      </c>
      <c r="H1627">
        <v>202212</v>
      </c>
      <c r="I1627" s="9">
        <v>60.83</v>
      </c>
      <c r="J1627" s="9">
        <v>2.31</v>
      </c>
      <c r="K1627" s="9">
        <v>2.58</v>
      </c>
      <c r="L1627" s="9">
        <v>2.92</v>
      </c>
      <c r="M1627" s="27" t="str">
        <f>IFERROR(INDEX(Data!AE:AE,MATCH(ZACKS_Screener[[#This Row],[Company Name]] &amp; " *", Data!AD:AD,0)), "")</f>
        <v>541410</v>
      </c>
      <c r="N1627" t="str">
        <f>INDEX(Data!AI:AI,MATCH( ZACKS_Screener[[#This Row],[NAICS1]], Data!AH:AH,0))</f>
        <v>Interior Design Services</v>
      </c>
      <c r="O16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0.11688311688311689</v>
      </c>
      <c r="P16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1627" s="18">
        <f>IFERROR(ZACKS_Screener[[#This Row],[Price]]/ZACKS_Screener[[#This Row],[EPS1]], "")</f>
        <v>23.577519379844961</v>
      </c>
      <c r="R1627" s="18">
        <f>IFERROR(ZACKS_Screener[[#This Row],[Price]]/ZACKS_Screener[[#This Row],[EPS2]], "")</f>
        <v>20.832191780821919</v>
      </c>
      <c r="S1627" s="18">
        <f>IFERROR(ZACKS_Screener[[#This Row],[PE1]]/(ZACKS_Screener[[#This Row],[EG1]]*100), "")</f>
        <v>2.0171877691645133</v>
      </c>
      <c r="T1627" s="18">
        <f>IFERROR(ZACKS_Screener[[#This Row],[PE2]]/(ZACKS_Screener[[#This Row],[EG2]]*100), "")</f>
        <v>1.5807957292506052</v>
      </c>
      <c r="U1627"/>
    </row>
    <row r="1628" spans="1:21" hidden="1" x14ac:dyDescent="0.25">
      <c r="A1628" s="24" t="s">
        <v>2774</v>
      </c>
      <c r="B1628" s="34">
        <v>3991.02</v>
      </c>
      <c r="C1628" s="6" t="s">
        <v>2773</v>
      </c>
      <c r="D1628" s="6" t="s">
        <v>22</v>
      </c>
      <c r="E1628" s="6" t="s">
        <v>14</v>
      </c>
      <c r="F1628" s="6" t="s">
        <v>201</v>
      </c>
      <c r="G1628">
        <v>12</v>
      </c>
      <c r="H1628">
        <v>202212</v>
      </c>
      <c r="I1628" s="9">
        <v>12.77</v>
      </c>
      <c r="J1628" s="9">
        <v>0.33</v>
      </c>
      <c r="K1628" s="9">
        <v>0.65</v>
      </c>
      <c r="L1628" s="9">
        <v>0.81</v>
      </c>
      <c r="M1628" s="27" t="str">
        <f>IFERROR(INDEX(Data!AE:AE,MATCH(ZACKS_Screener[[#This Row],[Company Name]] &amp; " *", Data!AD:AD,0)), "")</f>
        <v>324121</v>
      </c>
      <c r="N1628" t="str">
        <f>INDEX(Data!AI:AI,MATCH( ZACKS_Screener[[#This Row],[NAICS1]], Data!AH:AH,0))</f>
        <v xml:space="preserve">Asphalt Paving Mixture and Block Manufacturing </v>
      </c>
      <c r="O16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0.96969696969696972</v>
      </c>
      <c r="P16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0.2461538461538462</v>
      </c>
      <c r="Q1628" s="18">
        <f>IFERROR(ZACKS_Screener[[#This Row],[Price]]/ZACKS_Screener[[#This Row],[EPS1]], "")</f>
        <v>19.646153846153844</v>
      </c>
      <c r="R1628" s="18">
        <f>IFERROR(ZACKS_Screener[[#This Row],[Price]]/ZACKS_Screener[[#This Row],[EPS2]], "")</f>
        <v>15.76543209876543</v>
      </c>
      <c r="S1628" s="18">
        <f>IFERROR(ZACKS_Screener[[#This Row],[PE1]]/(ZACKS_Screener[[#This Row],[EG1]]*100), "")</f>
        <v>0.20260096153846152</v>
      </c>
      <c r="T1628" s="18">
        <f>IFERROR(ZACKS_Screener[[#This Row],[PE2]]/(ZACKS_Screener[[#This Row],[EG2]]*100), "")</f>
        <v>0.64047067901234545</v>
      </c>
      <c r="U1628"/>
    </row>
    <row r="1629" spans="1:21" hidden="1" x14ac:dyDescent="0.25">
      <c r="A1629" s="24" t="s">
        <v>41747</v>
      </c>
      <c r="B1629" s="34">
        <v>2769.37</v>
      </c>
      <c r="C1629" s="6" t="s">
        <v>41746</v>
      </c>
      <c r="D1629" s="6" t="s">
        <v>13</v>
      </c>
      <c r="E1629" s="6" t="s">
        <v>23</v>
      </c>
      <c r="F1629" s="6" t="s">
        <v>1166</v>
      </c>
      <c r="G1629">
        <v>12</v>
      </c>
      <c r="H1629">
        <v>202212</v>
      </c>
      <c r="I1629" s="9">
        <v>46.41</v>
      </c>
      <c r="J1629" s="9">
        <v>11.36</v>
      </c>
      <c r="K1629" s="9">
        <v>10.42</v>
      </c>
      <c r="L1629" s="9">
        <v>9.43</v>
      </c>
      <c r="M1629" s="27" t="str">
        <f>IFERROR(INDEX(Data!AE:AE,MATCH(ZACKS_Screener[[#This Row],[Company Name]] &amp; " *", Data!AD:AD,0)), "")</f>
        <v/>
      </c>
      <c r="N1629" t="str">
        <f>INDEX(Data!AI:AI,MATCH( ZACKS_Screener[[#This Row],[NAICS1]], Data!AH:AH,0))</f>
        <v/>
      </c>
      <c r="O16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-8.2746478873239396E-2</v>
      </c>
      <c r="P16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-9.5009596928982754E-2</v>
      </c>
      <c r="Q1629" s="18">
        <f>IFERROR(ZACKS_Screener[[#This Row],[Price]]/ZACKS_Screener[[#This Row],[EPS1]], "")</f>
        <v>4.4539347408829171</v>
      </c>
      <c r="R1629" s="18">
        <f>IFERROR(ZACKS_Screener[[#This Row],[Price]]/ZACKS_Screener[[#This Row],[EPS2]], "")</f>
        <v>4.9215270413573702</v>
      </c>
      <c r="S1629" s="18">
        <f>IFERROR(ZACKS_Screener[[#This Row],[PE1]]/(ZACKS_Screener[[#This Row],[EG1]]*100), "")</f>
        <v>-0.5382627516641485</v>
      </c>
      <c r="T1629" s="18">
        <f>IFERROR(ZACKS_Screener[[#This Row],[PE2]]/(ZACKS_Screener[[#This Row],[EG2]]*100), "")</f>
        <v>-0.5180031492014523</v>
      </c>
      <c r="U1629"/>
    </row>
    <row r="1630" spans="1:21" hidden="1" x14ac:dyDescent="0.25">
      <c r="A1630" s="24" t="s">
        <v>2776</v>
      </c>
      <c r="B1630" s="34">
        <v>3963.55</v>
      </c>
      <c r="C1630" s="6" t="s">
        <v>2775</v>
      </c>
      <c r="D1630" s="6" t="s">
        <v>13</v>
      </c>
      <c r="E1630" s="6" t="s">
        <v>223</v>
      </c>
      <c r="F1630" s="6" t="s">
        <v>2777</v>
      </c>
      <c r="G1630">
        <v>12</v>
      </c>
      <c r="H1630">
        <v>202212</v>
      </c>
      <c r="I1630" s="9">
        <v>25.65</v>
      </c>
      <c r="J1630" s="9">
        <v>-7.0000000000000007E-2</v>
      </c>
      <c r="K1630" s="9">
        <v>1.05</v>
      </c>
      <c r="L1630" s="9">
        <v>1.37</v>
      </c>
      <c r="M1630" s="27" t="str">
        <f>IFERROR(INDEX(Data!AE:AE,MATCH(ZACKS_Screener[[#This Row],[Company Name]] &amp; " *", Data!AD:AD,0)), "")</f>
        <v/>
      </c>
      <c r="N1630" t="str">
        <f>INDEX(Data!AI:AI,MATCH( ZACKS_Screener[[#This Row],[NAICS1]], Data!AH:AH,0))</f>
        <v/>
      </c>
      <c r="O16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0.30476190476190479</v>
      </c>
      <c r="Q1630" s="18">
        <f>IFERROR(ZACKS_Screener[[#This Row],[Price]]/ZACKS_Screener[[#This Row],[EPS1]], "")</f>
        <v>24.428571428571427</v>
      </c>
      <c r="R1630" s="18">
        <f>IFERROR(ZACKS_Screener[[#This Row],[Price]]/ZACKS_Screener[[#This Row],[EPS2]], "")</f>
        <v>18.722627737226276</v>
      </c>
      <c r="S1630" s="18">
        <f>IFERROR(ZACKS_Screener[[#This Row],[PE1]]/(ZACKS_Screener[[#This Row],[EG1]]*100), "")</f>
        <v>0.24428571428571427</v>
      </c>
      <c r="T1630" s="18">
        <f>IFERROR(ZACKS_Screener[[#This Row],[PE2]]/(ZACKS_Screener[[#This Row],[EG2]]*100), "")</f>
        <v>0.61433622262773713</v>
      </c>
      <c r="U1630"/>
    </row>
    <row r="1631" spans="1:21" hidden="1" x14ac:dyDescent="0.25">
      <c r="A1631" s="24" t="s">
        <v>2779</v>
      </c>
      <c r="B1631" s="34">
        <v>24006.47</v>
      </c>
      <c r="C1631" s="6" t="s">
        <v>2778</v>
      </c>
      <c r="D1631" s="6" t="s">
        <v>13</v>
      </c>
      <c r="E1631" s="6" t="s">
        <v>37</v>
      </c>
      <c r="F1631" s="6" t="s">
        <v>404</v>
      </c>
      <c r="G1631">
        <v>12</v>
      </c>
      <c r="H1631">
        <v>202212</v>
      </c>
      <c r="I1631" s="9">
        <v>71.819999999999993</v>
      </c>
      <c r="J1631" s="9">
        <v>7.41</v>
      </c>
      <c r="K1631" s="9">
        <v>7.63</v>
      </c>
      <c r="L1631" s="9">
        <v>8.43</v>
      </c>
      <c r="M1631" s="27" t="str">
        <f>IFERROR(INDEX(Data!AE:AE,MATCH(ZACKS_Screener[[#This Row],[Company Name]] &amp; " *", Data!AD:AD,0)), "")</f>
        <v>522293</v>
      </c>
      <c r="N1631" t="e">
        <f>INDEX(Data!AI:AI,MATCH( ZACKS_Screener[[#This Row],[NAICS1]], Data!AH:AH,0))</f>
        <v>#N/A</v>
      </c>
      <c r="O16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2.9689608636977022E-2</v>
      </c>
      <c r="P16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0.10484927916120575</v>
      </c>
      <c r="Q1631" s="18">
        <f>IFERROR(ZACKS_Screener[[#This Row],[Price]]/ZACKS_Screener[[#This Row],[EPS1]], "")</f>
        <v>9.4128440366972477</v>
      </c>
      <c r="R1631" s="18">
        <f>IFERROR(ZACKS_Screener[[#This Row],[Price]]/ZACKS_Screener[[#This Row],[EPS2]], "")</f>
        <v>8.5195729537366542</v>
      </c>
      <c r="S1631" s="18">
        <f>IFERROR(ZACKS_Screener[[#This Row],[PE1]]/(ZACKS_Screener[[#This Row],[EG1]]*100), "")</f>
        <v>3.170417014178486</v>
      </c>
      <c r="T1631" s="18">
        <f>IFERROR(ZACKS_Screener[[#This Row],[PE2]]/(ZACKS_Screener[[#This Row],[EG2]]*100), "")</f>
        <v>0.81255427046263362</v>
      </c>
      <c r="U1631"/>
    </row>
    <row r="1632" spans="1:21" hidden="1" x14ac:dyDescent="0.25">
      <c r="A1632" s="24" t="s">
        <v>2781</v>
      </c>
      <c r="B1632" s="34">
        <v>8245.57</v>
      </c>
      <c r="C1632" s="6" t="s">
        <v>2780</v>
      </c>
      <c r="D1632" s="6" t="s">
        <v>13</v>
      </c>
      <c r="E1632" s="6" t="s">
        <v>41</v>
      </c>
      <c r="F1632" s="6" t="s">
        <v>317</v>
      </c>
      <c r="G1632">
        <v>12</v>
      </c>
      <c r="H1632">
        <v>202212</v>
      </c>
      <c r="I1632" s="9">
        <v>27.9</v>
      </c>
      <c r="J1632" s="9">
        <v>0.59</v>
      </c>
      <c r="K1632" s="9">
        <v>0.62</v>
      </c>
      <c r="L1632" s="9">
        <v>0.72</v>
      </c>
      <c r="M1632" s="27" t="str">
        <f>IFERROR(INDEX(Data!AE:AE,MATCH(ZACKS_Screener[[#This Row],[Company Name]] &amp; " *", Data!AD:AD,0)), "")</f>
        <v/>
      </c>
      <c r="N1632" t="str">
        <f>INDEX(Data!AI:AI,MATCH( ZACKS_Screener[[#This Row],[NAICS1]], Data!AH:AH,0))</f>
        <v/>
      </c>
      <c r="O16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16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1632" s="18">
        <f>IFERROR(ZACKS_Screener[[#This Row],[Price]]/ZACKS_Screener[[#This Row],[EPS1]], "")</f>
        <v>45</v>
      </c>
      <c r="R1632" s="18">
        <f>IFERROR(ZACKS_Screener[[#This Row],[Price]]/ZACKS_Screener[[#This Row],[EPS2]], "")</f>
        <v>38.75</v>
      </c>
      <c r="S1632" s="18">
        <f>IFERROR(ZACKS_Screener[[#This Row],[PE1]]/(ZACKS_Screener[[#This Row],[EG1]]*100), "")</f>
        <v>8.8499999999999925</v>
      </c>
      <c r="T1632" s="18">
        <f>IFERROR(ZACKS_Screener[[#This Row],[PE2]]/(ZACKS_Screener[[#This Row],[EG2]]*100), "")</f>
        <v>2.4025000000000007</v>
      </c>
      <c r="U1632"/>
    </row>
    <row r="1633" spans="1:21" hidden="1" x14ac:dyDescent="0.25">
      <c r="A1633" s="24" t="s">
        <v>2783</v>
      </c>
      <c r="B1633" s="34">
        <v>5680.04</v>
      </c>
      <c r="C1633" s="6" t="s">
        <v>2782</v>
      </c>
      <c r="D1633" s="6" t="s">
        <v>13</v>
      </c>
      <c r="E1633" s="6" t="s">
        <v>37</v>
      </c>
      <c r="F1633" s="6" t="s">
        <v>156</v>
      </c>
      <c r="G1633">
        <v>12</v>
      </c>
      <c r="H1633">
        <v>202212</v>
      </c>
      <c r="I1633" s="9">
        <v>18.2</v>
      </c>
      <c r="J1633" s="9">
        <v>2.2799999999999998</v>
      </c>
      <c r="K1633" s="9">
        <v>1.9</v>
      </c>
      <c r="L1633" s="9">
        <v>2.0499999999999998</v>
      </c>
      <c r="M1633" s="27" t="str">
        <f>IFERROR(INDEX(Data!AE:AE,MATCH(ZACKS_Screener[[#This Row],[Company Name]] &amp; " *", Data!AD:AD,0)), "")</f>
        <v>525990</v>
      </c>
      <c r="N1633" t="str">
        <f>INDEX(Data!AI:AI,MATCH( ZACKS_Screener[[#This Row],[NAICS1]], Data!AH:AH,0))</f>
        <v xml:space="preserve">Other Financial Vehicles </v>
      </c>
      <c r="O16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16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7.8947368421052586E-2</v>
      </c>
      <c r="Q1633" s="18">
        <f>IFERROR(ZACKS_Screener[[#This Row],[Price]]/ZACKS_Screener[[#This Row],[EPS1]], "")</f>
        <v>9.5789473684210531</v>
      </c>
      <c r="R1633" s="18">
        <f>IFERROR(ZACKS_Screener[[#This Row],[Price]]/ZACKS_Screener[[#This Row],[EPS2]], "")</f>
        <v>8.8780487804878057</v>
      </c>
      <c r="S1633" s="18">
        <f>IFERROR(ZACKS_Screener[[#This Row],[PE1]]/(ZACKS_Screener[[#This Row],[EG1]]*100), "")</f>
        <v>-0.57473684210526321</v>
      </c>
      <c r="T1633" s="18">
        <f>IFERROR(ZACKS_Screener[[#This Row],[PE2]]/(ZACKS_Screener[[#This Row],[EG2]]*100), "")</f>
        <v>1.1245528455284561</v>
      </c>
      <c r="U1633"/>
    </row>
    <row r="1634" spans="1:21" hidden="1" x14ac:dyDescent="0.25">
      <c r="A1634" s="24" t="s">
        <v>2785</v>
      </c>
      <c r="B1634" s="34">
        <v>12567.59</v>
      </c>
      <c r="C1634" s="6" t="s">
        <v>2784</v>
      </c>
      <c r="D1634" s="6" t="s">
        <v>22</v>
      </c>
      <c r="E1634" s="6" t="s">
        <v>85</v>
      </c>
      <c r="F1634" s="6" t="s">
        <v>286</v>
      </c>
      <c r="G1634">
        <v>6</v>
      </c>
      <c r="H1634">
        <v>202206</v>
      </c>
      <c r="I1634" s="9">
        <v>60.86</v>
      </c>
      <c r="J1634" s="9">
        <v>8.18</v>
      </c>
      <c r="K1634" s="9">
        <v>0.2</v>
      </c>
      <c r="L1634" s="9">
        <v>2.2400000000000002</v>
      </c>
      <c r="M1634" s="27" t="str">
        <f>IFERROR(INDEX(Data!AE:AE,MATCH(ZACKS_Screener[[#This Row],[Company Name]] &amp; " *", Data!AD:AD,0)), "")</f>
        <v>334112</v>
      </c>
      <c r="N1634" t="str">
        <f>INDEX(Data!AI:AI,MATCH( ZACKS_Screener[[#This Row],[NAICS1]], Data!AH:AH,0))</f>
        <v xml:space="preserve">Computer Storage Device Manufacturing </v>
      </c>
      <c r="O16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-0.97555012224938875</v>
      </c>
      <c r="P16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10.199999999999999</v>
      </c>
      <c r="Q1634" s="18">
        <f>IFERROR(ZACKS_Screener[[#This Row],[Price]]/ZACKS_Screener[[#This Row],[EPS1]], "")</f>
        <v>304.29999999999995</v>
      </c>
      <c r="R1634" s="18">
        <f>IFERROR(ZACKS_Screener[[#This Row],[Price]]/ZACKS_Screener[[#This Row],[EPS2]], "")</f>
        <v>27.169642857142854</v>
      </c>
      <c r="S1634" s="18">
        <f>IFERROR(ZACKS_Screener[[#This Row],[PE1]]/(ZACKS_Screener[[#This Row],[EG1]]*100), "")</f>
        <v>-3.1192656641604004</v>
      </c>
      <c r="T1634" s="18">
        <f>IFERROR(ZACKS_Screener[[#This Row],[PE2]]/(ZACKS_Screener[[#This Row],[EG2]]*100), "")</f>
        <v>2.6636904761904761E-2</v>
      </c>
      <c r="U1634"/>
    </row>
    <row r="1635" spans="1:21" hidden="1" x14ac:dyDescent="0.25">
      <c r="A1635" s="24" t="s">
        <v>2787</v>
      </c>
      <c r="B1635" s="34">
        <v>44745.29</v>
      </c>
      <c r="C1635" s="6" t="s">
        <v>2786</v>
      </c>
      <c r="D1635" s="6" t="s">
        <v>13</v>
      </c>
      <c r="E1635" s="6" t="s">
        <v>51</v>
      </c>
      <c r="F1635" s="6" t="s">
        <v>52</v>
      </c>
      <c r="G1635">
        <v>2</v>
      </c>
      <c r="H1635">
        <v>202302</v>
      </c>
      <c r="I1635" s="9">
        <v>244.17</v>
      </c>
      <c r="J1635" s="9">
        <v>10.65</v>
      </c>
      <c r="K1635" s="9">
        <v>11.64</v>
      </c>
      <c r="L1635" s="9">
        <v>13.34</v>
      </c>
      <c r="M1635" s="27" t="str">
        <f>IFERROR(INDEX(Data!AE:AE,MATCH(ZACKS_Screener[[#This Row],[Company Name]] &amp; " *", Data!AD:AD,0)), "")</f>
        <v>312130</v>
      </c>
      <c r="N1635" t="str">
        <f>INDEX(Data!AI:AI,MATCH( ZACKS_Screener[[#This Row],[NAICS1]], Data!AH:AH,0))</f>
        <v xml:space="preserve">Wineries </v>
      </c>
      <c r="O16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9.2957746478873254E-2</v>
      </c>
      <c r="P16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0.14604810996563566</v>
      </c>
      <c r="Q1635" s="18">
        <f>IFERROR(ZACKS_Screener[[#This Row],[Price]]/ZACKS_Screener[[#This Row],[EPS1]], "")</f>
        <v>20.976804123711339</v>
      </c>
      <c r="R1635" s="18">
        <f>IFERROR(ZACKS_Screener[[#This Row],[Price]]/ZACKS_Screener[[#This Row],[EPS2]], "")</f>
        <v>18.30359820089955</v>
      </c>
      <c r="S1635" s="18">
        <f>IFERROR(ZACKS_Screener[[#This Row],[PE1]]/(ZACKS_Screener[[#This Row],[EG1]]*100), "")</f>
        <v>2.2565955951265226</v>
      </c>
      <c r="T1635" s="18">
        <f>IFERROR(ZACKS_Screener[[#This Row],[PE2]]/(ZACKS_Screener[[#This Row],[EG2]]*100), "")</f>
        <v>1.2532581356380639</v>
      </c>
      <c r="U1635"/>
    </row>
    <row r="1636" spans="1:21" hidden="1" x14ac:dyDescent="0.25">
      <c r="A1636" s="24" t="s">
        <v>2789</v>
      </c>
      <c r="B1636" s="34">
        <v>38430.21</v>
      </c>
      <c r="C1636" s="6" t="s">
        <v>2788</v>
      </c>
      <c r="D1636" s="6" t="s">
        <v>13</v>
      </c>
      <c r="E1636" s="6" t="s">
        <v>223</v>
      </c>
      <c r="F1636" s="6" t="s">
        <v>886</v>
      </c>
      <c r="G1636">
        <v>12</v>
      </c>
      <c r="H1636">
        <v>202212</v>
      </c>
      <c r="I1636" s="9">
        <v>29.29</v>
      </c>
      <c r="J1636" s="9">
        <v>6.42</v>
      </c>
      <c r="K1636" s="9">
        <v>3.74</v>
      </c>
      <c r="L1636" s="9">
        <v>3.92</v>
      </c>
      <c r="M1636" s="27" t="str">
        <f>IFERROR(INDEX(Data!AE:AE,MATCH(ZACKS_Screener[[#This Row],[Company Name]] &amp; " *", Data!AD:AD,0)), "")</f>
        <v/>
      </c>
      <c r="N1636" t="str">
        <f>INDEX(Data!AI:AI,MATCH( ZACKS_Screener[[#This Row],[NAICS1]], Data!AH:AH,0))</f>
        <v/>
      </c>
      <c r="O16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-0.41744548286604355</v>
      </c>
      <c r="P16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4.8128342245989227E-2</v>
      </c>
      <c r="Q1636" s="18">
        <f>IFERROR(ZACKS_Screener[[#This Row],[Price]]/ZACKS_Screener[[#This Row],[EPS1]], "")</f>
        <v>7.831550802139037</v>
      </c>
      <c r="R1636" s="18">
        <f>IFERROR(ZACKS_Screener[[#This Row],[Price]]/ZACKS_Screener[[#This Row],[EPS2]], "")</f>
        <v>7.4719387755102042</v>
      </c>
      <c r="S1636" s="18">
        <f>IFERROR(ZACKS_Screener[[#This Row],[PE1]]/(ZACKS_Screener[[#This Row],[EG1]]*100), "")</f>
        <v>-0.18760655279750979</v>
      </c>
      <c r="T1636" s="18">
        <f>IFERROR(ZACKS_Screener[[#This Row],[PE2]]/(ZACKS_Screener[[#This Row],[EG2]]*100), "")</f>
        <v>1.5525028344671226</v>
      </c>
      <c r="U1636"/>
    </row>
    <row r="1637" spans="1:21" hidden="1" x14ac:dyDescent="0.25">
      <c r="A1637" s="24" t="s">
        <v>2791</v>
      </c>
      <c r="B1637" s="34">
        <v>16210.38</v>
      </c>
      <c r="C1637" s="6" t="s">
        <v>2790</v>
      </c>
      <c r="D1637" s="6" t="s">
        <v>13</v>
      </c>
      <c r="E1637" s="6" t="s">
        <v>37</v>
      </c>
      <c r="F1637" s="6" t="s">
        <v>168</v>
      </c>
      <c r="G1637">
        <v>12</v>
      </c>
      <c r="H1637">
        <v>202212</v>
      </c>
      <c r="I1637" s="9">
        <v>130.30000000000001</v>
      </c>
      <c r="J1637" s="9">
        <v>7.35</v>
      </c>
      <c r="K1637" s="9">
        <v>7.3</v>
      </c>
      <c r="L1637" s="9">
        <v>7.8</v>
      </c>
      <c r="M1637" s="27" t="str">
        <f>IFERROR(INDEX(Data!AE:AE,MATCH(ZACKS_Screener[[#This Row],[Company Name]] &amp; " *", Data!AD:AD,0)), "")</f>
        <v/>
      </c>
      <c r="N1637" t="str">
        <f>INDEX(Data!AI:AI,MATCH( ZACKS_Screener[[#This Row],[NAICS1]], Data!AH:AH,0))</f>
        <v/>
      </c>
      <c r="O16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-6.8027210884353505E-3</v>
      </c>
      <c r="P16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6.8493150684931503E-2</v>
      </c>
      <c r="Q1637" s="18">
        <f>IFERROR(ZACKS_Screener[[#This Row],[Price]]/ZACKS_Screener[[#This Row],[EPS1]], "")</f>
        <v>17.849315068493151</v>
      </c>
      <c r="R1637" s="18">
        <f>IFERROR(ZACKS_Screener[[#This Row],[Price]]/ZACKS_Screener[[#This Row],[EPS2]], "")</f>
        <v>16.705128205128208</v>
      </c>
      <c r="S1637" s="18">
        <f>IFERROR(ZACKS_Screener[[#This Row],[PE1]]/(ZACKS_Screener[[#This Row],[EG1]]*100), "")</f>
        <v>-26.238493150685024</v>
      </c>
      <c r="T1637" s="18">
        <f>IFERROR(ZACKS_Screener[[#This Row],[PE2]]/(ZACKS_Screener[[#This Row],[EG2]]*100), "")</f>
        <v>2.4389487179487186</v>
      </c>
      <c r="U1637"/>
    </row>
    <row r="1638" spans="1:21" hidden="1" x14ac:dyDescent="0.25">
      <c r="A1638" s="24" t="s">
        <v>2793</v>
      </c>
      <c r="B1638" s="34">
        <v>3939.19</v>
      </c>
      <c r="C1638" s="6" t="s">
        <v>2792</v>
      </c>
      <c r="D1638" s="6" t="s">
        <v>13</v>
      </c>
      <c r="E1638" s="6" t="s">
        <v>26</v>
      </c>
      <c r="F1638" s="6" t="s">
        <v>910</v>
      </c>
      <c r="G1638">
        <v>12</v>
      </c>
      <c r="H1638">
        <v>202212</v>
      </c>
      <c r="I1638" s="9">
        <v>33.15</v>
      </c>
      <c r="J1638" s="9">
        <v>1.27</v>
      </c>
      <c r="K1638" s="9">
        <v>1.46</v>
      </c>
      <c r="L1638" s="9">
        <v>1.76</v>
      </c>
      <c r="M1638" s="27" t="str">
        <f>IFERROR(INDEX(Data!AE:AE,MATCH(ZACKS_Screener[[#This Row],[Company Name]] &amp; " *", Data!AD:AD,0)), "")</f>
        <v>212312</v>
      </c>
      <c r="N1638" t="str">
        <f>INDEX(Data!AI:AI,MATCH( ZACKS_Screener[[#This Row],[NAICS1]], Data!AH:AH,0))</f>
        <v xml:space="preserve">Crushed and Broken Limestone Mining and Quarrying </v>
      </c>
      <c r="O16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0.14960629921259838</v>
      </c>
      <c r="P16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0.20547945205479456</v>
      </c>
      <c r="Q1638" s="18">
        <f>IFERROR(ZACKS_Screener[[#This Row],[Price]]/ZACKS_Screener[[#This Row],[EPS1]], "")</f>
        <v>22.705479452054796</v>
      </c>
      <c r="R1638" s="18">
        <f>IFERROR(ZACKS_Screener[[#This Row],[Price]]/ZACKS_Screener[[#This Row],[EPS2]], "")</f>
        <v>18.835227272727273</v>
      </c>
      <c r="S1638" s="18">
        <f>IFERROR(ZACKS_Screener[[#This Row],[PE1]]/(ZACKS_Screener[[#This Row],[EG1]]*100), "")</f>
        <v>1.5176820475847159</v>
      </c>
      <c r="T1638" s="18">
        <f>IFERROR(ZACKS_Screener[[#This Row],[PE2]]/(ZACKS_Screener[[#This Row],[EG2]]*100), "")</f>
        <v>0.91664772727272703</v>
      </c>
      <c r="U1638"/>
    </row>
    <row r="1639" spans="1:21" hidden="1" x14ac:dyDescent="0.25">
      <c r="A1639" s="24" t="s">
        <v>2795</v>
      </c>
      <c r="B1639" s="34">
        <v>4405.67</v>
      </c>
      <c r="C1639" s="6" t="s">
        <v>2794</v>
      </c>
      <c r="D1639" s="6" t="s">
        <v>13</v>
      </c>
      <c r="E1639" s="6" t="s">
        <v>223</v>
      </c>
      <c r="F1639" s="6" t="s">
        <v>2796</v>
      </c>
      <c r="G1639">
        <v>12</v>
      </c>
      <c r="H1639">
        <v>202212</v>
      </c>
      <c r="I1639" s="9">
        <v>43.85</v>
      </c>
      <c r="J1639" s="9">
        <v>4.68</v>
      </c>
      <c r="K1639" s="9">
        <v>4.62</v>
      </c>
      <c r="L1639" s="9">
        <v>4.51</v>
      </c>
      <c r="M1639" s="27" t="str">
        <f>IFERROR(INDEX(Data!AE:AE,MATCH(ZACKS_Screener[[#This Row],[Company Name]] &amp; " *", Data!AD:AD,0)), "")</f>
        <v>457120</v>
      </c>
      <c r="N1639" t="str">
        <f>INDEX(Data!AI:AI,MATCH( ZACKS_Screener[[#This Row],[NAICS1]], Data!AH:AH,0))</f>
        <v xml:space="preserve">Other Gasoline Stations </v>
      </c>
      <c r="O16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-1.2820512820512739E-2</v>
      </c>
      <c r="P16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-2.3809523809523878E-2</v>
      </c>
      <c r="Q1639" s="18">
        <f>IFERROR(ZACKS_Screener[[#This Row],[Price]]/ZACKS_Screener[[#This Row],[EPS1]], "")</f>
        <v>9.4913419913419919</v>
      </c>
      <c r="R1639" s="18">
        <f>IFERROR(ZACKS_Screener[[#This Row],[Price]]/ZACKS_Screener[[#This Row],[EPS2]], "")</f>
        <v>9.7228381374722854</v>
      </c>
      <c r="S1639" s="18">
        <f>IFERROR(ZACKS_Screener[[#This Row],[PE1]]/(ZACKS_Screener[[#This Row],[EG1]]*100), "")</f>
        <v>-7.4032467532468003</v>
      </c>
      <c r="T1639" s="18">
        <f>IFERROR(ZACKS_Screener[[#This Row],[PE2]]/(ZACKS_Screener[[#This Row],[EG2]]*100), "")</f>
        <v>-4.0835920177383489</v>
      </c>
      <c r="U1639"/>
    </row>
    <row r="1640" spans="1:21" hidden="1" x14ac:dyDescent="0.25">
      <c r="A1640" s="24" t="s">
        <v>2798</v>
      </c>
      <c r="B1640" s="34">
        <v>12836.72</v>
      </c>
      <c r="C1640" s="6" t="s">
        <v>2797</v>
      </c>
      <c r="D1640" s="6" t="s">
        <v>13</v>
      </c>
      <c r="E1640" s="6" t="s">
        <v>130</v>
      </c>
      <c r="F1640" s="6" t="s">
        <v>1630</v>
      </c>
      <c r="G1640">
        <v>12</v>
      </c>
      <c r="H1640">
        <v>202212</v>
      </c>
      <c r="I1640" s="9">
        <v>9.43</v>
      </c>
      <c r="J1640" s="9">
        <v>3.4</v>
      </c>
      <c r="K1640" s="9">
        <v>1.58</v>
      </c>
      <c r="L1640" s="9">
        <v>1.3</v>
      </c>
      <c r="M1640" s="27" t="str">
        <f>IFERROR(INDEX(Data!AE:AE,MATCH(ZACKS_Screener[[#This Row],[Company Name]] &amp; " *", Data!AD:AD,0)), "")</f>
        <v/>
      </c>
      <c r="N1640" t="str">
        <f>INDEX(Data!AI:AI,MATCH( ZACKS_Screener[[#This Row],[NAICS1]], Data!AH:AH,0))</f>
        <v/>
      </c>
      <c r="O16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-0.53529411764705881</v>
      </c>
      <c r="P16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-0.17721518987341772</v>
      </c>
      <c r="Q1640" s="18">
        <f>IFERROR(ZACKS_Screener[[#This Row],[Price]]/ZACKS_Screener[[#This Row],[EPS1]], "")</f>
        <v>5.9683544303797467</v>
      </c>
      <c r="R1640" s="18">
        <f>IFERROR(ZACKS_Screener[[#This Row],[Price]]/ZACKS_Screener[[#This Row],[EPS2]], "")</f>
        <v>7.2538461538461529</v>
      </c>
      <c r="S1640" s="18">
        <f>IFERROR(ZACKS_Screener[[#This Row],[PE1]]/(ZACKS_Screener[[#This Row],[EG1]]*100), "")</f>
        <v>-0.11149673111698427</v>
      </c>
      <c r="T1640" s="18">
        <f>IFERROR(ZACKS_Screener[[#This Row],[PE2]]/(ZACKS_Screener[[#This Row],[EG2]]*100), "")</f>
        <v>-0.4093241758241758</v>
      </c>
      <c r="U1640"/>
    </row>
    <row r="1641" spans="1:21" hidden="1" x14ac:dyDescent="0.25">
      <c r="A1641" s="24" t="s">
        <v>2800</v>
      </c>
      <c r="B1641" s="34">
        <v>10639.99</v>
      </c>
      <c r="C1641" s="6" t="s">
        <v>2799</v>
      </c>
      <c r="D1641" s="6" t="s">
        <v>22</v>
      </c>
      <c r="E1641" s="6" t="s">
        <v>41</v>
      </c>
      <c r="F1641" s="6" t="s">
        <v>48</v>
      </c>
      <c r="G1641">
        <v>12</v>
      </c>
      <c r="H1641">
        <v>202212</v>
      </c>
      <c r="I1641" s="9">
        <v>290.70999999999998</v>
      </c>
      <c r="J1641" s="9">
        <v>5.7</v>
      </c>
      <c r="K1641" s="9">
        <v>3.97</v>
      </c>
      <c r="L1641" s="9">
        <v>4.97</v>
      </c>
      <c r="M1641" s="27" t="str">
        <f>IFERROR(INDEX(Data!AE:AE,MATCH(ZACKS_Screener[[#This Row],[Company Name]] &amp; " *", Data!AD:AD,0)), "")</f>
        <v/>
      </c>
      <c r="N1641" t="str">
        <f>INDEX(Data!AI:AI,MATCH( ZACKS_Screener[[#This Row],[NAICS1]], Data!AH:AH,0))</f>
        <v/>
      </c>
      <c r="O16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-0.30350877192982456</v>
      </c>
      <c r="P16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0.25188916876574297</v>
      </c>
      <c r="Q1641" s="18">
        <f>IFERROR(ZACKS_Screener[[#This Row],[Price]]/ZACKS_Screener[[#This Row],[EPS1]], "")</f>
        <v>73.226700251889156</v>
      </c>
      <c r="R1641" s="18">
        <f>IFERROR(ZACKS_Screener[[#This Row],[Price]]/ZACKS_Screener[[#This Row],[EPS2]], "")</f>
        <v>58.492957746478872</v>
      </c>
      <c r="S1641" s="18">
        <f>IFERROR(ZACKS_Screener[[#This Row],[PE1]]/(ZACKS_Screener[[#This Row],[EG1]]*100), "")</f>
        <v>-2.4126716267963482</v>
      </c>
      <c r="T1641" s="18">
        <f>IFERROR(ZACKS_Screener[[#This Row],[PE2]]/(ZACKS_Screener[[#This Row],[EG2]]*100), "")</f>
        <v>2.322170422535212</v>
      </c>
      <c r="U1641"/>
    </row>
    <row r="1642" spans="1:21" hidden="1" x14ac:dyDescent="0.25">
      <c r="A1642" s="24" t="s">
        <v>2802</v>
      </c>
      <c r="B1642" s="34">
        <v>12144.22</v>
      </c>
      <c r="C1642" s="6" t="s">
        <v>2801</v>
      </c>
      <c r="D1642" s="6" t="s">
        <v>13</v>
      </c>
      <c r="E1642" s="6" t="s">
        <v>18</v>
      </c>
      <c r="F1642" s="6" t="s">
        <v>1806</v>
      </c>
      <c r="G1642">
        <v>12</v>
      </c>
      <c r="H1642">
        <v>202212</v>
      </c>
      <c r="I1642" s="9">
        <v>79.3</v>
      </c>
      <c r="J1642" s="9">
        <v>4.62</v>
      </c>
      <c r="K1642" s="9">
        <v>0.89</v>
      </c>
      <c r="L1642" s="9">
        <v>4.79</v>
      </c>
      <c r="M1642" s="27" t="str">
        <f>IFERROR(INDEX(Data!AE:AE,MATCH(ZACKS_Screener[[#This Row],[Company Name]] &amp; " *", Data!AD:AD,0)), "")</f>
        <v>332510</v>
      </c>
      <c r="N1642" t="str">
        <f>INDEX(Data!AI:AI,MATCH( ZACKS_Screener[[#This Row],[NAICS1]], Data!AH:AH,0))</f>
        <v>Hardware Manufacturing</v>
      </c>
      <c r="O16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-0.80735930735930739</v>
      </c>
      <c r="P16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4.382022471910112</v>
      </c>
      <c r="Q1642" s="18">
        <f>IFERROR(ZACKS_Screener[[#This Row],[Price]]/ZACKS_Screener[[#This Row],[EPS1]], "")</f>
        <v>89.101123595505612</v>
      </c>
      <c r="R1642" s="18">
        <f>IFERROR(ZACKS_Screener[[#This Row],[Price]]/ZACKS_Screener[[#This Row],[EPS2]], "")</f>
        <v>16.555323590814197</v>
      </c>
      <c r="S1642" s="18">
        <f>IFERROR(ZACKS_Screener[[#This Row],[PE1]]/(ZACKS_Screener[[#This Row],[EG1]]*100), "")</f>
        <v>-1.1036117721480856</v>
      </c>
      <c r="T1642" s="18">
        <f>IFERROR(ZACKS_Screener[[#This Row],[PE2]]/(ZACKS_Screener[[#This Row],[EG2]]*100), "")</f>
        <v>3.7780097425191374E-2</v>
      </c>
      <c r="U1642"/>
    </row>
    <row r="1643" spans="1:21" hidden="1" x14ac:dyDescent="0.25">
      <c r="A1643" s="24" t="s">
        <v>2804</v>
      </c>
      <c r="B1643" s="34">
        <v>16332.46</v>
      </c>
      <c r="C1643" s="6" t="s">
        <v>2803</v>
      </c>
      <c r="D1643" s="6" t="s">
        <v>22</v>
      </c>
      <c r="E1643" s="6" t="s">
        <v>14</v>
      </c>
      <c r="F1643" s="6" t="s">
        <v>2460</v>
      </c>
      <c r="G1643">
        <v>9</v>
      </c>
      <c r="H1643">
        <v>202209</v>
      </c>
      <c r="I1643" s="9">
        <v>102.62</v>
      </c>
      <c r="J1643" s="9">
        <v>11.24</v>
      </c>
      <c r="K1643" s="9">
        <v>8.34</v>
      </c>
      <c r="L1643" s="9">
        <v>9.01</v>
      </c>
      <c r="M1643" s="27" t="str">
        <f>IFERROR(INDEX(Data!AE:AE,MATCH(ZACKS_Screener[[#This Row],[Company Name]] &amp; " *", Data!AD:AD,0)), "")</f>
        <v/>
      </c>
      <c r="N1643" t="str">
        <f>INDEX(Data!AI:AI,MATCH( ZACKS_Screener[[#This Row],[NAICS1]], Data!AH:AH,0))</f>
        <v/>
      </c>
      <c r="O16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-0.25800711743772242</v>
      </c>
      <c r="P16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8.0335731414868092E-2</v>
      </c>
      <c r="Q1643" s="18">
        <f>IFERROR(ZACKS_Screener[[#This Row],[Price]]/ZACKS_Screener[[#This Row],[EPS1]], "")</f>
        <v>12.304556354916068</v>
      </c>
      <c r="R1643" s="18">
        <f>IFERROR(ZACKS_Screener[[#This Row],[Price]]/ZACKS_Screener[[#This Row],[EPS2]], "")</f>
        <v>11.389567147613763</v>
      </c>
      <c r="S1643" s="18">
        <f>IFERROR(ZACKS_Screener[[#This Row],[PE1]]/(ZACKS_Screener[[#This Row],[EG1]]*100), "")</f>
        <v>-0.47690763251467794</v>
      </c>
      <c r="T1643" s="18">
        <f>IFERROR(ZACKS_Screener[[#This Row],[PE2]]/(ZACKS_Screener[[#This Row],[EG2]]*100), "")</f>
        <v>1.4177461195686389</v>
      </c>
      <c r="U1643"/>
    </row>
    <row r="1644" spans="1:21" hidden="1" x14ac:dyDescent="0.25">
      <c r="A1644" s="24" t="s">
        <v>2806</v>
      </c>
      <c r="B1644" s="34">
        <v>5506.34</v>
      </c>
      <c r="C1644" s="6" t="s">
        <v>2805</v>
      </c>
      <c r="D1644" s="6" t="s">
        <v>13</v>
      </c>
      <c r="E1644" s="6" t="s">
        <v>223</v>
      </c>
      <c r="F1644" s="6" t="s">
        <v>270</v>
      </c>
      <c r="G1644">
        <v>12</v>
      </c>
      <c r="H1644">
        <v>202212</v>
      </c>
      <c r="I1644" s="9">
        <v>5</v>
      </c>
      <c r="J1644" s="9">
        <v>1.33</v>
      </c>
      <c r="K1644" s="9">
        <v>0.84</v>
      </c>
      <c r="L1644" s="9">
        <v>1.23</v>
      </c>
      <c r="M1644" s="27" t="str">
        <f>IFERROR(INDEX(Data!AE:AE,MATCH(ZACKS_Screener[[#This Row],[Company Name]] &amp; " *", Data!AD:AD,0)), "")</f>
        <v>211120</v>
      </c>
      <c r="N1644" t="str">
        <f>INDEX(Data!AI:AI,MATCH( ZACKS_Screener[[#This Row],[NAICS1]], Data!AH:AH,0))</f>
        <v xml:space="preserve">Crude Petroleum Extraction </v>
      </c>
      <c r="O16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-0.36842105263157898</v>
      </c>
      <c r="P16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0.4642857142857143</v>
      </c>
      <c r="Q1644" s="18">
        <f>IFERROR(ZACKS_Screener[[#This Row],[Price]]/ZACKS_Screener[[#This Row],[EPS1]], "")</f>
        <v>5.9523809523809526</v>
      </c>
      <c r="R1644" s="18">
        <f>IFERROR(ZACKS_Screener[[#This Row],[Price]]/ZACKS_Screener[[#This Row],[EPS2]], "")</f>
        <v>4.0650406504065044</v>
      </c>
      <c r="S1644" s="18">
        <f>IFERROR(ZACKS_Screener[[#This Row],[PE1]]/(ZACKS_Screener[[#This Row],[EG1]]*100), "")</f>
        <v>-0.16156462585034012</v>
      </c>
      <c r="T1644" s="18">
        <f>IFERROR(ZACKS_Screener[[#This Row],[PE2]]/(ZACKS_Screener[[#This Row],[EG2]]*100), "")</f>
        <v>8.7554721701063168E-2</v>
      </c>
      <c r="U1644"/>
    </row>
    <row r="1645" spans="1:21" hidden="1" x14ac:dyDescent="0.25">
      <c r="A1645" s="24" t="s">
        <v>2808</v>
      </c>
      <c r="B1645" s="34">
        <v>4219.53</v>
      </c>
      <c r="C1645" s="6" t="s">
        <v>2807</v>
      </c>
      <c r="D1645" s="6" t="s">
        <v>13</v>
      </c>
      <c r="E1645" s="6" t="s">
        <v>118</v>
      </c>
      <c r="F1645" s="6" t="s">
        <v>347</v>
      </c>
      <c r="G1645">
        <v>12</v>
      </c>
      <c r="H1645">
        <v>202212</v>
      </c>
      <c r="I1645" s="9">
        <v>59.15</v>
      </c>
      <c r="J1645" s="9">
        <v>3</v>
      </c>
      <c r="K1645" s="9">
        <v>3.33</v>
      </c>
      <c r="L1645" s="9">
        <v>3.3</v>
      </c>
      <c r="M1645" s="27" t="str">
        <f>IFERROR(INDEX(Data!AE:AE,MATCH(ZACKS_Screener[[#This Row],[Company Name]] &amp; " *", Data!AD:AD,0)), "")</f>
        <v/>
      </c>
      <c r="N1645" t="str">
        <f>INDEX(Data!AI:AI,MATCH( ZACKS_Screener[[#This Row],[NAICS1]], Data!AH:AH,0))</f>
        <v/>
      </c>
      <c r="O16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0.11000000000000003</v>
      </c>
      <c r="P16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-9.0090090090090835E-3</v>
      </c>
      <c r="Q1645" s="18">
        <f>IFERROR(ZACKS_Screener[[#This Row],[Price]]/ZACKS_Screener[[#This Row],[EPS1]], "")</f>
        <v>17.762762762762762</v>
      </c>
      <c r="R1645" s="18">
        <f>IFERROR(ZACKS_Screener[[#This Row],[Price]]/ZACKS_Screener[[#This Row],[EPS2]], "")</f>
        <v>17.924242424242426</v>
      </c>
      <c r="S1645" s="18">
        <f>IFERROR(ZACKS_Screener[[#This Row],[PE1]]/(ZACKS_Screener[[#This Row],[EG1]]*100), "")</f>
        <v>1.6147966147966142</v>
      </c>
      <c r="T1645" s="18">
        <f>IFERROR(ZACKS_Screener[[#This Row],[PE2]]/(ZACKS_Screener[[#This Row],[EG2]]*100), "")</f>
        <v>-19.895909090908926</v>
      </c>
      <c r="U1645"/>
    </row>
    <row r="1646" spans="1:21" hidden="1" x14ac:dyDescent="0.25">
      <c r="A1646" s="24" t="s">
        <v>2810</v>
      </c>
      <c r="B1646" s="34">
        <v>3148.9</v>
      </c>
      <c r="C1646" s="6" t="s">
        <v>2809</v>
      </c>
      <c r="D1646" s="6" t="s">
        <v>13</v>
      </c>
      <c r="E1646" s="6" t="s">
        <v>130</v>
      </c>
      <c r="F1646" s="6" t="s">
        <v>323</v>
      </c>
      <c r="G1646">
        <v>12</v>
      </c>
      <c r="H1646">
        <v>202212</v>
      </c>
      <c r="I1646" s="9">
        <v>74.540000000000006</v>
      </c>
      <c r="J1646" s="9">
        <v>3.29</v>
      </c>
      <c r="M1646" s="27" t="str">
        <f>IFERROR(INDEX(Data!AE:AE,MATCH(ZACKS_Screener[[#This Row],[Company Name]] &amp; " *", Data!AD:AD,0)), "")</f>
        <v>311999</v>
      </c>
      <c r="N1646" t="str">
        <f>INDEX(Data!AI:AI,MATCH( ZACKS_Screener[[#This Row],[NAICS1]], Data!AH:AH,0))</f>
        <v xml:space="preserve">All Other Miscellaneous Food Manufacturing </v>
      </c>
      <c r="O16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4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46" s="18" t="str">
        <f>IFERROR(ZACKS_Screener[[#This Row],[Price]]/ZACKS_Screener[[#This Row],[EPS1]], "")</f>
        <v/>
      </c>
      <c r="R1646" s="18" t="str">
        <f>IFERROR(ZACKS_Screener[[#This Row],[Price]]/ZACKS_Screener[[#This Row],[EPS2]], "")</f>
        <v/>
      </c>
      <c r="S1646" s="18" t="str">
        <f>IFERROR(ZACKS_Screener[[#This Row],[PE1]]/(ZACKS_Screener[[#This Row],[EG1]]*100), "")</f>
        <v/>
      </c>
      <c r="T1646" s="18" t="str">
        <f>IFERROR(ZACKS_Screener[[#This Row],[PE2]]/(ZACKS_Screener[[#This Row],[EG2]]*100), "")</f>
        <v/>
      </c>
      <c r="U1646"/>
    </row>
    <row r="1647" spans="1:21" hidden="1" x14ac:dyDescent="0.25">
      <c r="A1647" s="24" t="s">
        <v>2812</v>
      </c>
      <c r="B1647" s="34">
        <v>14018.54</v>
      </c>
      <c r="C1647" s="6" t="s">
        <v>2811</v>
      </c>
      <c r="D1647" s="6" t="s">
        <v>13</v>
      </c>
      <c r="E1647" s="6" t="s">
        <v>37</v>
      </c>
      <c r="F1647" s="6" t="s">
        <v>379</v>
      </c>
      <c r="G1647">
        <v>12</v>
      </c>
      <c r="H1647">
        <v>202212</v>
      </c>
      <c r="I1647" s="9">
        <v>32.71</v>
      </c>
      <c r="J1647" s="9">
        <v>6.15</v>
      </c>
      <c r="K1647" s="9">
        <v>4.8899999999999997</v>
      </c>
      <c r="L1647" s="9">
        <v>5.18</v>
      </c>
      <c r="M1647" s="27" t="str">
        <f>IFERROR(INDEX(Data!AE:AE,MATCH(ZACKS_Screener[[#This Row],[Company Name]] &amp; " *", Data!AD:AD,0)), "")</f>
        <v/>
      </c>
      <c r="N1647" t="str">
        <f>INDEX(Data!AI:AI,MATCH( ZACKS_Screener[[#This Row],[NAICS1]], Data!AH:AH,0))</f>
        <v/>
      </c>
      <c r="O16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-0.2048780487804879</v>
      </c>
      <c r="P16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5.9304703476482631E-2</v>
      </c>
      <c r="Q1647" s="18">
        <f>IFERROR(ZACKS_Screener[[#This Row],[Price]]/ZACKS_Screener[[#This Row],[EPS1]], "")</f>
        <v>6.6891615541922294</v>
      </c>
      <c r="R1647" s="18">
        <f>IFERROR(ZACKS_Screener[[#This Row],[Price]]/ZACKS_Screener[[#This Row],[EPS2]], "")</f>
        <v>6.314671814671815</v>
      </c>
      <c r="S1647" s="18">
        <f>IFERROR(ZACKS_Screener[[#This Row],[PE1]]/(ZACKS_Screener[[#This Row],[EG1]]*100), "")</f>
        <v>-0.32649479014509675</v>
      </c>
      <c r="T1647" s="18">
        <f>IFERROR(ZACKS_Screener[[#This Row],[PE2]]/(ZACKS_Screener[[#This Row],[EG2]]*100), "")</f>
        <v>1.0647843163360404</v>
      </c>
      <c r="U1647"/>
    </row>
    <row r="1648" spans="1:21" hidden="1" x14ac:dyDescent="0.25">
      <c r="A1648" s="24" t="s">
        <v>2814</v>
      </c>
      <c r="B1648" s="34">
        <v>105299.94</v>
      </c>
      <c r="C1648" s="6" t="s">
        <v>2813</v>
      </c>
      <c r="D1648" s="6" t="s">
        <v>13</v>
      </c>
      <c r="E1648" s="6" t="s">
        <v>41</v>
      </c>
      <c r="F1648" s="6" t="s">
        <v>61</v>
      </c>
      <c r="G1648">
        <v>12</v>
      </c>
      <c r="H1648">
        <v>202212</v>
      </c>
      <c r="I1648" s="9">
        <v>277.95999999999998</v>
      </c>
      <c r="J1648" s="9">
        <v>9.34</v>
      </c>
      <c r="K1648" s="9">
        <v>10.16</v>
      </c>
      <c r="L1648" s="9">
        <v>11.17</v>
      </c>
      <c r="M1648" s="27" t="str">
        <f>IFERROR(INDEX(Data!AE:AE,MATCH(ZACKS_Screener[[#This Row],[Company Name]] &amp; " *", Data!AD:AD,0)), "")</f>
        <v>339112</v>
      </c>
      <c r="N1648" t="str">
        <f>INDEX(Data!AI:AI,MATCH( ZACKS_Screener[[#This Row],[NAICS1]], Data!AH:AH,0))</f>
        <v xml:space="preserve">Surgical and Medical Instrument Manufacturing </v>
      </c>
      <c r="O16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8.779443254817991E-2</v>
      </c>
      <c r="P16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9.9409448818897614E-2</v>
      </c>
      <c r="Q1648" s="18">
        <f>IFERROR(ZACKS_Screener[[#This Row],[Price]]/ZACKS_Screener[[#This Row],[EPS1]], "")</f>
        <v>27.35826771653543</v>
      </c>
      <c r="R1648" s="18">
        <f>IFERROR(ZACKS_Screener[[#This Row],[Price]]/ZACKS_Screener[[#This Row],[EPS2]], "")</f>
        <v>24.884512085944493</v>
      </c>
      <c r="S1648" s="18">
        <f>IFERROR(ZACKS_Screener[[#This Row],[PE1]]/(ZACKS_Screener[[#This Row],[EG1]]*100), "")</f>
        <v>3.1161734203956195</v>
      </c>
      <c r="T1648" s="18">
        <f>IFERROR(ZACKS_Screener[[#This Row],[PE2]]/(ZACKS_Screener[[#This Row],[EG2]]*100), "")</f>
        <v>2.5032340870613479</v>
      </c>
      <c r="U1648"/>
    </row>
    <row r="1649" spans="1:21" hidden="1" x14ac:dyDescent="0.25">
      <c r="A1649" s="24" t="s">
        <v>2816</v>
      </c>
      <c r="B1649" s="34">
        <v>19091.150000000001</v>
      </c>
      <c r="C1649" s="6" t="s">
        <v>2815</v>
      </c>
      <c r="D1649" s="6" t="s">
        <v>22</v>
      </c>
      <c r="E1649" s="6" t="s">
        <v>85</v>
      </c>
      <c r="F1649" s="6" t="s">
        <v>286</v>
      </c>
      <c r="G1649">
        <v>9</v>
      </c>
      <c r="H1649">
        <v>202209</v>
      </c>
      <c r="I1649" s="9">
        <v>34.369999999999997</v>
      </c>
      <c r="J1649" s="9">
        <v>-0.11</v>
      </c>
      <c r="K1649" s="9">
        <v>-0.28000000000000003</v>
      </c>
      <c r="L1649" s="9">
        <v>0.17</v>
      </c>
      <c r="M1649" s="27" t="str">
        <f>IFERROR(INDEX(Data!AE:AE,MATCH(ZACKS_Screener[[#This Row],[Company Name]] &amp; " *", Data!AD:AD,0)), "")</f>
        <v/>
      </c>
      <c r="N1649" t="str">
        <f>INDEX(Data!AI:AI,MATCH( ZACKS_Screener[[#This Row],[NAICS1]], Data!AH:AH,0))</f>
        <v/>
      </c>
      <c r="O16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-1.5454545454545459</v>
      </c>
      <c r="P16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649" s="18">
        <f>IFERROR(ZACKS_Screener[[#This Row],[Price]]/ZACKS_Screener[[#This Row],[EPS1]], "")</f>
        <v>-122.74999999999999</v>
      </c>
      <c r="R1649" s="18">
        <f>IFERROR(ZACKS_Screener[[#This Row],[Price]]/ZACKS_Screener[[#This Row],[EPS2]], "")</f>
        <v>202.17647058823528</v>
      </c>
      <c r="S1649" s="18">
        <f>IFERROR(ZACKS_Screener[[#This Row],[PE1]]/(ZACKS_Screener[[#This Row],[EG1]]*100), "")</f>
        <v>0.79426470588235265</v>
      </c>
      <c r="T1649" s="18">
        <f>IFERROR(ZACKS_Screener[[#This Row],[PE2]]/(ZACKS_Screener[[#This Row],[EG2]]*100), "")</f>
        <v>2.0217647058823527</v>
      </c>
      <c r="U1649"/>
    </row>
    <row r="1650" spans="1:21" hidden="1" x14ac:dyDescent="0.25">
      <c r="A1650" s="24" t="s">
        <v>2818</v>
      </c>
      <c r="B1650" s="34">
        <v>3130.69</v>
      </c>
      <c r="C1650" s="6" t="s">
        <v>2817</v>
      </c>
      <c r="D1650" s="6" t="s">
        <v>22</v>
      </c>
      <c r="E1650" s="6" t="s">
        <v>14</v>
      </c>
      <c r="F1650" s="6" t="s">
        <v>196</v>
      </c>
      <c r="G1650">
        <v>6</v>
      </c>
      <c r="H1650">
        <v>202206</v>
      </c>
      <c r="I1650" s="9">
        <v>79.209999999999994</v>
      </c>
      <c r="J1650" s="9">
        <v>13.54</v>
      </c>
      <c r="K1650" s="9">
        <v>8.0500000000000007</v>
      </c>
      <c r="L1650" s="9">
        <v>4.96</v>
      </c>
      <c r="M1650" s="27" t="str">
        <f>IFERROR(INDEX(Data!AE:AE,MATCH(ZACKS_Screener[[#This Row],[Company Name]] &amp; " *", Data!AD:AD,0)), "")</f>
        <v>334118</v>
      </c>
      <c r="N1650" t="str">
        <f>INDEX(Data!AI:AI,MATCH( ZACKS_Screener[[#This Row],[NAICS1]], Data!AH:AH,0))</f>
        <v xml:space="preserve">Computer Terminal and Other Computer Peripheral Equipment Manufacturing </v>
      </c>
      <c r="O16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-0.4054652880354504</v>
      </c>
      <c r="P16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-0.38385093167701867</v>
      </c>
      <c r="Q1650" s="18">
        <f>IFERROR(ZACKS_Screener[[#This Row],[Price]]/ZACKS_Screener[[#This Row],[EPS1]], "")</f>
        <v>9.839751552795029</v>
      </c>
      <c r="R1650" s="18">
        <f>IFERROR(ZACKS_Screener[[#This Row],[Price]]/ZACKS_Screener[[#This Row],[EPS2]], "")</f>
        <v>15.969758064516128</v>
      </c>
      <c r="S1650" s="18">
        <f>IFERROR(ZACKS_Screener[[#This Row],[PE1]]/(ZACKS_Screener[[#This Row],[EG1]]*100), "")</f>
        <v>-0.24267802554616527</v>
      </c>
      <c r="T1650" s="18">
        <f>IFERROR(ZACKS_Screener[[#This Row],[PE2]]/(ZACKS_Screener[[#This Row],[EG2]]*100), "")</f>
        <v>-0.41604062271635861</v>
      </c>
      <c r="U1650"/>
    </row>
    <row r="1651" spans="1:21" hidden="1" x14ac:dyDescent="0.25">
      <c r="A1651" s="24" t="s">
        <v>2820</v>
      </c>
      <c r="B1651" s="34">
        <v>4309.6499999999996</v>
      </c>
      <c r="C1651" s="6" t="s">
        <v>2819</v>
      </c>
      <c r="D1651" s="6" t="s">
        <v>22</v>
      </c>
      <c r="E1651" s="6" t="s">
        <v>41</v>
      </c>
      <c r="F1651" s="6" t="s">
        <v>1353</v>
      </c>
      <c r="G1651">
        <v>12</v>
      </c>
      <c r="H1651">
        <v>202212</v>
      </c>
      <c r="I1651" s="9">
        <v>41.58</v>
      </c>
      <c r="J1651" s="9">
        <v>4.72</v>
      </c>
      <c r="K1651" s="9">
        <v>3.37</v>
      </c>
      <c r="L1651" s="9">
        <v>4.0999999999999996</v>
      </c>
      <c r="M1651" s="27" t="str">
        <f>IFERROR(INDEX(Data!AE:AE,MATCH(ZACKS_Screener[[#This Row],[Company Name]] &amp; " *", Data!AD:AD,0)), "")</f>
        <v>541715</v>
      </c>
      <c r="N1651" t="str">
        <f>INDEX(Data!AI:AI,MATCH( ZACKS_Screener[[#This Row],[NAICS1]], Data!AH:AH,0))</f>
        <v xml:space="preserve">Research and Development in the Physical, Engineering, and Life Sciences (except Nanotechnology and Biotechnology) </v>
      </c>
      <c r="O16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-0.28601694915254233</v>
      </c>
      <c r="P16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0.21661721068249243</v>
      </c>
      <c r="Q1651" s="18">
        <f>IFERROR(ZACKS_Screener[[#This Row],[Price]]/ZACKS_Screener[[#This Row],[EPS1]], "")</f>
        <v>12.338278931750741</v>
      </c>
      <c r="R1651" s="18">
        <f>IFERROR(ZACKS_Screener[[#This Row],[Price]]/ZACKS_Screener[[#This Row],[EPS2]], "")</f>
        <v>10.141463414634147</v>
      </c>
      <c r="S1651" s="18">
        <f>IFERROR(ZACKS_Screener[[#This Row],[PE1]]/(ZACKS_Screener[[#This Row],[EG1]]*100), "")</f>
        <v>-0.43138278931750751</v>
      </c>
      <c r="T1651" s="18">
        <f>IFERROR(ZACKS_Screener[[#This Row],[PE2]]/(ZACKS_Screener[[#This Row],[EG2]]*100), "")</f>
        <v>0.46817440694954932</v>
      </c>
      <c r="U1651"/>
    </row>
    <row r="1652" spans="1:21" hidden="1" x14ac:dyDescent="0.25">
      <c r="A1652" s="24" t="s">
        <v>2822</v>
      </c>
      <c r="B1652" s="34">
        <v>36754.730000000003</v>
      </c>
      <c r="C1652" s="6" t="s">
        <v>2821</v>
      </c>
      <c r="D1652" s="6" t="s">
        <v>13</v>
      </c>
      <c r="E1652" s="6" t="s">
        <v>51</v>
      </c>
      <c r="F1652" s="6" t="s">
        <v>308</v>
      </c>
      <c r="G1652">
        <v>6</v>
      </c>
      <c r="H1652">
        <v>202206</v>
      </c>
      <c r="I1652" s="9">
        <v>72.540000000000006</v>
      </c>
      <c r="J1652" s="9">
        <v>3.25</v>
      </c>
      <c r="K1652" s="9">
        <v>4.01</v>
      </c>
      <c r="L1652" s="9">
        <v>4.47</v>
      </c>
      <c r="M1652" s="27" t="str">
        <f>IFERROR(INDEX(Data!AE:AE,MATCH(ZACKS_Screener[[#This Row],[Company Name]] &amp; " *", Data!AD:AD,0)), "")</f>
        <v>424410</v>
      </c>
      <c r="N1652" t="str">
        <f>INDEX(Data!AI:AI,MATCH( ZACKS_Screener[[#This Row],[NAICS1]], Data!AH:AH,0))</f>
        <v xml:space="preserve">General Line Grocery Merchant Wholesalers </v>
      </c>
      <c r="O16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0.23384615384615379</v>
      </c>
      <c r="P16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0.11471321695760599</v>
      </c>
      <c r="Q1652" s="18">
        <f>IFERROR(ZACKS_Screener[[#This Row],[Price]]/ZACKS_Screener[[#This Row],[EPS1]], "")</f>
        <v>18.089775561097259</v>
      </c>
      <c r="R1652" s="18">
        <f>IFERROR(ZACKS_Screener[[#This Row],[Price]]/ZACKS_Screener[[#This Row],[EPS2]], "")</f>
        <v>16.228187919463089</v>
      </c>
      <c r="S1652" s="18">
        <f>IFERROR(ZACKS_Screener[[#This Row],[PE1]]/(ZACKS_Screener[[#This Row],[EG1]]*100), "")</f>
        <v>0.77357592859955404</v>
      </c>
      <c r="T1652" s="18">
        <f>IFERROR(ZACKS_Screener[[#This Row],[PE2]]/(ZACKS_Screener[[#This Row],[EG2]]*100), "")</f>
        <v>1.4146746425444996</v>
      </c>
      <c r="U1652"/>
    </row>
    <row r="1653" spans="1:21" hidden="1" x14ac:dyDescent="0.25">
      <c r="A1653" s="24" t="s">
        <v>2824</v>
      </c>
      <c r="B1653" s="34">
        <v>110023.11</v>
      </c>
      <c r="C1653" s="6" t="s">
        <v>2823</v>
      </c>
      <c r="D1653" s="6" t="s">
        <v>13</v>
      </c>
      <c r="E1653" s="6" t="s">
        <v>14</v>
      </c>
      <c r="F1653" s="6" t="s">
        <v>667</v>
      </c>
      <c r="G1653">
        <v>12</v>
      </c>
      <c r="H1653">
        <v>202212</v>
      </c>
      <c r="I1653" s="9">
        <v>15.39</v>
      </c>
      <c r="J1653" s="9">
        <v>2.57</v>
      </c>
      <c r="K1653" s="9">
        <v>2.4</v>
      </c>
      <c r="L1653" s="9">
        <v>2.48</v>
      </c>
      <c r="M1653" s="27" t="str">
        <f>IFERROR(INDEX(Data!AE:AE,MATCH(ZACKS_Screener[[#This Row],[Company Name]] &amp; " *", Data!AD:AD,0)), "")</f>
        <v>517312</v>
      </c>
      <c r="N1653" t="e">
        <f>INDEX(Data!AI:AI,MATCH( ZACKS_Screener[[#This Row],[NAICS1]], Data!AH:AH,0))</f>
        <v>#N/A</v>
      </c>
      <c r="O16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-6.6147859922178961E-2</v>
      </c>
      <c r="P16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653" s="18">
        <f>IFERROR(ZACKS_Screener[[#This Row],[Price]]/ZACKS_Screener[[#This Row],[EPS1]], "")</f>
        <v>6.4125000000000005</v>
      </c>
      <c r="R1653" s="18">
        <f>IFERROR(ZACKS_Screener[[#This Row],[Price]]/ZACKS_Screener[[#This Row],[EPS2]], "")</f>
        <v>6.205645161290323</v>
      </c>
      <c r="S1653" s="18">
        <f>IFERROR(ZACKS_Screener[[#This Row],[PE1]]/(ZACKS_Screener[[#This Row],[EG1]]*100), "")</f>
        <v>-0.96941911764705935</v>
      </c>
      <c r="T1653" s="18">
        <f>IFERROR(ZACKS_Screener[[#This Row],[PE2]]/(ZACKS_Screener[[#This Row],[EG2]]*100), "")</f>
        <v>1.8616935483870951</v>
      </c>
      <c r="U1653"/>
    </row>
    <row r="1654" spans="1:21" hidden="1" x14ac:dyDescent="0.25">
      <c r="A1654" s="24" t="s">
        <v>41767</v>
      </c>
      <c r="B1654" s="34">
        <v>2588.4499999999998</v>
      </c>
      <c r="C1654" s="6" t="s">
        <v>41766</v>
      </c>
      <c r="D1654" s="6" t="s">
        <v>13</v>
      </c>
      <c r="E1654" s="6" t="s">
        <v>118</v>
      </c>
      <c r="F1654" s="6" t="s">
        <v>119</v>
      </c>
      <c r="G1654">
        <v>12</v>
      </c>
      <c r="H1654">
        <v>202212</v>
      </c>
      <c r="I1654" s="9">
        <v>9.81</v>
      </c>
      <c r="J1654" s="9">
        <v>-0.08</v>
      </c>
      <c r="K1654" s="9">
        <v>0.98</v>
      </c>
      <c r="L1654" s="9">
        <v>0.51</v>
      </c>
      <c r="M1654" s="27" t="str">
        <f>IFERROR(INDEX(Data!AE:AE,MATCH(ZACKS_Screener[[#This Row],[Company Name]] &amp; " *", Data!AD:AD,0)), "")</f>
        <v/>
      </c>
      <c r="N1654" t="str">
        <f>INDEX(Data!AI:AI,MATCH( ZACKS_Screener[[#This Row],[NAICS1]], Data!AH:AH,0))</f>
        <v/>
      </c>
      <c r="O16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-0.47959183673469385</v>
      </c>
      <c r="Q1654" s="18">
        <f>IFERROR(ZACKS_Screener[[#This Row],[Price]]/ZACKS_Screener[[#This Row],[EPS1]], "")</f>
        <v>10.010204081632654</v>
      </c>
      <c r="R1654" s="18">
        <f>IFERROR(ZACKS_Screener[[#This Row],[Price]]/ZACKS_Screener[[#This Row],[EPS2]], "")</f>
        <v>19.235294117647058</v>
      </c>
      <c r="S1654" s="18">
        <f>IFERROR(ZACKS_Screener[[#This Row],[PE1]]/(ZACKS_Screener[[#This Row],[EG1]]*100), "")</f>
        <v>0.10010204081632654</v>
      </c>
      <c r="T1654" s="18">
        <f>IFERROR(ZACKS_Screener[[#This Row],[PE2]]/(ZACKS_Screener[[#This Row],[EG2]]*100), "")</f>
        <v>-0.40107634543178977</v>
      </c>
      <c r="U1654"/>
    </row>
    <row r="1655" spans="1:21" hidden="1" x14ac:dyDescent="0.25">
      <c r="A1655" s="24" t="s">
        <v>2826</v>
      </c>
      <c r="B1655" s="34">
        <v>50760.44</v>
      </c>
      <c r="C1655" s="6" t="s">
        <v>2825</v>
      </c>
      <c r="D1655" s="6" t="s">
        <v>13</v>
      </c>
      <c r="E1655" s="6" t="s">
        <v>41</v>
      </c>
      <c r="F1655" s="6" t="s">
        <v>317</v>
      </c>
      <c r="G1655">
        <v>3</v>
      </c>
      <c r="H1655">
        <v>202303</v>
      </c>
      <c r="I1655" s="9">
        <v>16.04</v>
      </c>
      <c r="J1655" s="9">
        <v>2.0699999999999998</v>
      </c>
      <c r="K1655" s="9">
        <v>0.33</v>
      </c>
      <c r="M1655" s="27" t="str">
        <f>IFERROR(INDEX(Data!AE:AE,MATCH(ZACKS_Screener[[#This Row],[Company Name]] &amp; " *", Data!AD:AD,0)), "")</f>
        <v/>
      </c>
      <c r="N1655" t="str">
        <f>INDEX(Data!AI:AI,MATCH( ZACKS_Screener[[#This Row],[NAICS1]], Data!AH:AH,0))</f>
        <v/>
      </c>
      <c r="O16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-0.84057971014492749</v>
      </c>
      <c r="P16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655" s="18">
        <f>IFERROR(ZACKS_Screener[[#This Row],[Price]]/ZACKS_Screener[[#This Row],[EPS1]], "")</f>
        <v>48.606060606060602</v>
      </c>
      <c r="R1655" s="18" t="str">
        <f>IFERROR(ZACKS_Screener[[#This Row],[Price]]/ZACKS_Screener[[#This Row],[EPS2]], "")</f>
        <v/>
      </c>
      <c r="S1655" s="18">
        <f>IFERROR(ZACKS_Screener[[#This Row],[PE1]]/(ZACKS_Screener[[#This Row],[EG1]]*100), "")</f>
        <v>-0.57824451410658306</v>
      </c>
      <c r="T1655" s="18" t="str">
        <f>IFERROR(ZACKS_Screener[[#This Row],[PE2]]/(ZACKS_Screener[[#This Row],[EG2]]*100), "")</f>
        <v/>
      </c>
      <c r="U1655"/>
    </row>
    <row r="1656" spans="1:21" hidden="1" x14ac:dyDescent="0.25">
      <c r="A1656" s="24" t="s">
        <v>2828</v>
      </c>
      <c r="B1656" s="34">
        <v>13797.91</v>
      </c>
      <c r="C1656" s="6" t="s">
        <v>2827</v>
      </c>
      <c r="D1656" s="6" t="s">
        <v>13</v>
      </c>
      <c r="E1656" s="6" t="s">
        <v>51</v>
      </c>
      <c r="F1656" s="6" t="s">
        <v>52</v>
      </c>
      <c r="G1656">
        <v>12</v>
      </c>
      <c r="H1656">
        <v>202212</v>
      </c>
      <c r="I1656" s="9">
        <v>63.81</v>
      </c>
      <c r="J1656" s="9">
        <v>4.0999999999999996</v>
      </c>
      <c r="K1656" s="9">
        <v>4.3600000000000003</v>
      </c>
      <c r="L1656" s="9">
        <v>4.51</v>
      </c>
      <c r="M1656" s="27" t="str">
        <f>IFERROR(INDEX(Data!AE:AE,MATCH(ZACKS_Screener[[#This Row],[Company Name]] &amp; " *", Data!AD:AD,0)), "")</f>
        <v>312120</v>
      </c>
      <c r="N1656" t="str">
        <f>INDEX(Data!AI:AI,MATCH( ZACKS_Screener[[#This Row],[NAICS1]], Data!AH:AH,0))</f>
        <v>Breweries</v>
      </c>
      <c r="O16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6.3414634146341631E-2</v>
      </c>
      <c r="P16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3.4403669724770519E-2</v>
      </c>
      <c r="Q1656" s="18">
        <f>IFERROR(ZACKS_Screener[[#This Row],[Price]]/ZACKS_Screener[[#This Row],[EPS1]], "")</f>
        <v>14.63532110091743</v>
      </c>
      <c r="R1656" s="18">
        <f>IFERROR(ZACKS_Screener[[#This Row],[Price]]/ZACKS_Screener[[#This Row],[EPS2]], "")</f>
        <v>14.148558758314858</v>
      </c>
      <c r="S1656" s="18">
        <f>IFERROR(ZACKS_Screener[[#This Row],[PE1]]/(ZACKS_Screener[[#This Row],[EG1]]*100), "")</f>
        <v>2.3078775582215889</v>
      </c>
      <c r="T1656" s="18">
        <f>IFERROR(ZACKS_Screener[[#This Row],[PE2]]/(ZACKS_Screener[[#This Row],[EG2]]*100), "")</f>
        <v>4.1125144124168669</v>
      </c>
      <c r="U1656"/>
    </row>
    <row r="1657" spans="1:21" hidden="1" x14ac:dyDescent="0.25">
      <c r="A1657" s="24" t="s">
        <v>41771</v>
      </c>
      <c r="B1657" s="34">
        <v>2359.98</v>
      </c>
      <c r="C1657" s="6" t="s">
        <v>41770</v>
      </c>
      <c r="D1657" s="6" t="s">
        <v>22</v>
      </c>
      <c r="E1657" s="6" t="s">
        <v>37</v>
      </c>
      <c r="F1657" s="6" t="s">
        <v>542</v>
      </c>
      <c r="G1657">
        <v>12</v>
      </c>
      <c r="H1657">
        <v>202212</v>
      </c>
      <c r="I1657" s="9">
        <v>49.3</v>
      </c>
      <c r="J1657" s="9">
        <v>2.82</v>
      </c>
      <c r="K1657" s="9">
        <v>3.91</v>
      </c>
      <c r="L1657" s="9">
        <v>3.84</v>
      </c>
      <c r="M1657" s="27" t="str">
        <f>IFERROR(INDEX(Data!AE:AE,MATCH(ZACKS_Screener[[#This Row],[Company Name]] &amp; " *", Data!AD:AD,0)), "")</f>
        <v/>
      </c>
      <c r="N1657" t="str">
        <f>INDEX(Data!AI:AI,MATCH( ZACKS_Screener[[#This Row],[NAICS1]], Data!AH:AH,0))</f>
        <v/>
      </c>
      <c r="O16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0.38652482269503557</v>
      </c>
      <c r="P16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-1.7902813299232809E-2</v>
      </c>
      <c r="Q1657" s="18">
        <f>IFERROR(ZACKS_Screener[[#This Row],[Price]]/ZACKS_Screener[[#This Row],[EPS1]], "")</f>
        <v>12.608695652173912</v>
      </c>
      <c r="R1657" s="18">
        <f>IFERROR(ZACKS_Screener[[#This Row],[Price]]/ZACKS_Screener[[#This Row],[EPS2]], "")</f>
        <v>12.838541666666666</v>
      </c>
      <c r="S1657" s="18">
        <f>IFERROR(ZACKS_Screener[[#This Row],[PE1]]/(ZACKS_Screener[[#This Row],[EG1]]*100), "")</f>
        <v>0.32620662145991214</v>
      </c>
      <c r="T1657" s="18">
        <f>IFERROR(ZACKS_Screener[[#This Row],[PE2]]/(ZACKS_Screener[[#This Row],[EG2]]*100), "")</f>
        <v>-7.1712425595237796</v>
      </c>
      <c r="U1657"/>
    </row>
    <row r="1658" spans="1:21" hidden="1" x14ac:dyDescent="0.25">
      <c r="A1658" s="24" t="s">
        <v>41775</v>
      </c>
      <c r="B1658" s="34">
        <v>2272.09</v>
      </c>
      <c r="C1658" s="6" t="s">
        <v>41774</v>
      </c>
      <c r="D1658" s="6" t="s">
        <v>13</v>
      </c>
      <c r="E1658" s="6" t="s">
        <v>37</v>
      </c>
      <c r="F1658" s="6" t="s">
        <v>458</v>
      </c>
      <c r="G1658">
        <v>12</v>
      </c>
      <c r="H1658">
        <v>202212</v>
      </c>
      <c r="I1658" s="9">
        <v>8.33</v>
      </c>
      <c r="J1658" s="9">
        <v>1.98</v>
      </c>
      <c r="K1658" s="9">
        <v>0.51</v>
      </c>
      <c r="L1658" s="9">
        <v>0.57999999999999996</v>
      </c>
      <c r="M1658" s="27" t="str">
        <f>IFERROR(INDEX(Data!AE:AE,MATCH(ZACKS_Screener[[#This Row],[Company Name]] &amp; " *", Data!AD:AD,0)), "")</f>
        <v/>
      </c>
      <c r="N1658" t="str">
        <f>INDEX(Data!AI:AI,MATCH( ZACKS_Screener[[#This Row],[NAICS1]], Data!AH:AH,0))</f>
        <v/>
      </c>
      <c r="O16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-0.74242424242424243</v>
      </c>
      <c r="P16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0.13725490196078421</v>
      </c>
      <c r="Q1658" s="18">
        <f>IFERROR(ZACKS_Screener[[#This Row],[Price]]/ZACKS_Screener[[#This Row],[EPS1]], "")</f>
        <v>16.333333333333332</v>
      </c>
      <c r="R1658" s="18">
        <f>IFERROR(ZACKS_Screener[[#This Row],[Price]]/ZACKS_Screener[[#This Row],[EPS2]], "")</f>
        <v>14.362068965517242</v>
      </c>
      <c r="S1658" s="18">
        <f>IFERROR(ZACKS_Screener[[#This Row],[PE1]]/(ZACKS_Screener[[#This Row],[EG1]]*100), "")</f>
        <v>-0.21999999999999997</v>
      </c>
      <c r="T1658" s="18">
        <f>IFERROR(ZACKS_Screener[[#This Row],[PE2]]/(ZACKS_Screener[[#This Row],[EG2]]*100), "")</f>
        <v>1.0463793103448285</v>
      </c>
      <c r="U1658"/>
    </row>
    <row r="1659" spans="1:21" hidden="1" x14ac:dyDescent="0.25">
      <c r="A1659" s="24" t="s">
        <v>2830</v>
      </c>
      <c r="B1659" s="34">
        <v>21779.55</v>
      </c>
      <c r="C1659" s="6" t="s">
        <v>2829</v>
      </c>
      <c r="D1659" s="6" t="s">
        <v>22</v>
      </c>
      <c r="E1659" s="6" t="s">
        <v>330</v>
      </c>
      <c r="F1659" s="6" t="s">
        <v>664</v>
      </c>
      <c r="G1659">
        <v>12</v>
      </c>
      <c r="H1659">
        <v>202212</v>
      </c>
      <c r="I1659" s="9">
        <v>33.96</v>
      </c>
      <c r="J1659" s="9">
        <v>0.28999999999999998</v>
      </c>
      <c r="K1659" s="9">
        <v>1.25</v>
      </c>
      <c r="L1659" s="9">
        <v>1.96</v>
      </c>
      <c r="M1659" s="27" t="str">
        <f>IFERROR(INDEX(Data!AE:AE,MATCH(ZACKS_Screener[[#This Row],[Company Name]] &amp; " *", Data!AD:AD,0)), "")</f>
        <v/>
      </c>
      <c r="N1659" t="str">
        <f>INDEX(Data!AI:AI,MATCH( ZACKS_Screener[[#This Row],[NAICS1]], Data!AH:AH,0))</f>
        <v/>
      </c>
      <c r="O16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3.3103448275862069</v>
      </c>
      <c r="P16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0.56799999999999995</v>
      </c>
      <c r="Q1659" s="18">
        <f>IFERROR(ZACKS_Screener[[#This Row],[Price]]/ZACKS_Screener[[#This Row],[EPS1]], "")</f>
        <v>27.167999999999999</v>
      </c>
      <c r="R1659" s="18">
        <f>IFERROR(ZACKS_Screener[[#This Row],[Price]]/ZACKS_Screener[[#This Row],[EPS2]], "")</f>
        <v>17.326530612244898</v>
      </c>
      <c r="S1659" s="18">
        <f>IFERROR(ZACKS_Screener[[#This Row],[PE1]]/(ZACKS_Screener[[#This Row],[EG1]]*100), "")</f>
        <v>8.206999999999999E-2</v>
      </c>
      <c r="T1659" s="18">
        <f>IFERROR(ZACKS_Screener[[#This Row],[PE2]]/(ZACKS_Screener[[#This Row],[EG2]]*100), "")</f>
        <v>0.30504455303248063</v>
      </c>
      <c r="U1659"/>
    </row>
    <row r="1660" spans="1:21" hidden="1" x14ac:dyDescent="0.25">
      <c r="A1660" s="24" t="s">
        <v>2832</v>
      </c>
      <c r="B1660" s="34">
        <v>106143.67999999999</v>
      </c>
      <c r="C1660" s="6" t="s">
        <v>2831</v>
      </c>
      <c r="D1660" s="6" t="s">
        <v>13</v>
      </c>
      <c r="E1660" s="6" t="s">
        <v>37</v>
      </c>
      <c r="F1660" s="6" t="s">
        <v>418</v>
      </c>
      <c r="G1660">
        <v>10</v>
      </c>
      <c r="H1660">
        <v>202210</v>
      </c>
      <c r="I1660" s="9">
        <v>57.7</v>
      </c>
      <c r="J1660" s="9">
        <v>6.49</v>
      </c>
      <c r="K1660" s="9">
        <v>6.08</v>
      </c>
      <c r="L1660" s="9">
        <v>6.38</v>
      </c>
      <c r="M1660" s="27" t="str">
        <f>IFERROR(INDEX(Data!AE:AE,MATCH(ZACKS_Screener[[#This Row],[Company Name]] &amp; " *", Data!AD:AD,0)), "")</f>
        <v/>
      </c>
      <c r="N1660" t="str">
        <f>INDEX(Data!AI:AI,MATCH( ZACKS_Screener[[#This Row],[NAICS1]], Data!AH:AH,0))</f>
        <v/>
      </c>
      <c r="O16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-6.3174114021571665E-2</v>
      </c>
      <c r="P16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4.9342105263157868E-2</v>
      </c>
      <c r="Q1660" s="18">
        <f>IFERROR(ZACKS_Screener[[#This Row],[Price]]/ZACKS_Screener[[#This Row],[EPS1]], "")</f>
        <v>9.4901315789473681</v>
      </c>
      <c r="R1660" s="18">
        <f>IFERROR(ZACKS_Screener[[#This Row],[Price]]/ZACKS_Screener[[#This Row],[EPS2]], "")</f>
        <v>9.0438871473354236</v>
      </c>
      <c r="S1660" s="18">
        <f>IFERROR(ZACKS_Screener[[#This Row],[PE1]]/(ZACKS_Screener[[#This Row],[EG1]]*100), "")</f>
        <v>-1.502218388960205</v>
      </c>
      <c r="T1660" s="18">
        <f>IFERROR(ZACKS_Screener[[#This Row],[PE2]]/(ZACKS_Screener[[#This Row],[EG2]]*100), "")</f>
        <v>1.8328944618599803</v>
      </c>
      <c r="U1660"/>
    </row>
    <row r="1661" spans="1:21" hidden="1" x14ac:dyDescent="0.25">
      <c r="A1661" s="24" t="s">
        <v>2834</v>
      </c>
      <c r="B1661" s="34">
        <v>4877.0600000000004</v>
      </c>
      <c r="C1661" s="6" t="s">
        <v>2833</v>
      </c>
      <c r="D1661" s="6" t="s">
        <v>13</v>
      </c>
      <c r="E1661" s="6" t="s">
        <v>14</v>
      </c>
      <c r="F1661" s="6" t="s">
        <v>2148</v>
      </c>
      <c r="G1661">
        <v>12</v>
      </c>
      <c r="H1661">
        <v>202212</v>
      </c>
      <c r="I1661" s="9">
        <v>48.24</v>
      </c>
      <c r="J1661" s="9">
        <v>1.64</v>
      </c>
      <c r="K1661" s="9">
        <v>1.96</v>
      </c>
      <c r="L1661" s="9">
        <v>2.4</v>
      </c>
      <c r="M1661" s="27" t="str">
        <f>IFERROR(INDEX(Data!AE:AE,MATCH(ZACKS_Screener[[#This Row],[Company Name]] &amp; " *", Data!AD:AD,0)), "")</f>
        <v>334111</v>
      </c>
      <c r="N1661" t="str">
        <f>INDEX(Data!AI:AI,MATCH( ZACKS_Screener[[#This Row],[NAICS1]], Data!AH:AH,0))</f>
        <v xml:space="preserve">Electronic Computer Manufacturing </v>
      </c>
      <c r="O16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0.19512195121951226</v>
      </c>
      <c r="P16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0.22448979591836732</v>
      </c>
      <c r="Q1661" s="18">
        <f>IFERROR(ZACKS_Screener[[#This Row],[Price]]/ZACKS_Screener[[#This Row],[EPS1]], "")</f>
        <v>24.612244897959187</v>
      </c>
      <c r="R1661" s="18">
        <f>IFERROR(ZACKS_Screener[[#This Row],[Price]]/ZACKS_Screener[[#This Row],[EPS2]], "")</f>
        <v>20.100000000000001</v>
      </c>
      <c r="S1661" s="18">
        <f>IFERROR(ZACKS_Screener[[#This Row],[PE1]]/(ZACKS_Screener[[#This Row],[EG1]]*100), "")</f>
        <v>1.2613775510204079</v>
      </c>
      <c r="T1661" s="18">
        <f>IFERROR(ZACKS_Screener[[#This Row],[PE2]]/(ZACKS_Screener[[#This Row],[EG2]]*100), "")</f>
        <v>0.89536363636363658</v>
      </c>
      <c r="U1661"/>
    </row>
    <row r="1662" spans="1:21" hidden="1" x14ac:dyDescent="0.25">
      <c r="A1662" s="24" t="s">
        <v>2836</v>
      </c>
      <c r="B1662" s="34">
        <v>43291.73</v>
      </c>
      <c r="C1662" s="6" t="s">
        <v>2835</v>
      </c>
      <c r="D1662" s="6" t="s">
        <v>13</v>
      </c>
      <c r="E1662" s="6" t="s">
        <v>179</v>
      </c>
      <c r="F1662" s="6" t="s">
        <v>180</v>
      </c>
      <c r="G1662">
        <v>9</v>
      </c>
      <c r="H1662">
        <v>202209</v>
      </c>
      <c r="I1662" s="9">
        <v>788.15</v>
      </c>
      <c r="J1662" s="9">
        <v>17.14</v>
      </c>
      <c r="K1662" s="9">
        <v>24.01</v>
      </c>
      <c r="L1662" s="9">
        <v>28.7</v>
      </c>
      <c r="M1662" s="27" t="str">
        <f>IFERROR(INDEX(Data!AE:AE,MATCH(ZACKS_Screener[[#This Row],[Company Name]] &amp; " *", Data!AD:AD,0)), "")</f>
        <v>336413</v>
      </c>
      <c r="N1662" t="str">
        <f>INDEX(Data!AI:AI,MATCH( ZACKS_Screener[[#This Row],[NAICS1]], Data!AH:AH,0))</f>
        <v xml:space="preserve">Other Aircraft Parts and Auxiliary Equipment Manufacturing </v>
      </c>
      <c r="O16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0.40081680280046678</v>
      </c>
      <c r="P16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0.19533527696792993</v>
      </c>
      <c r="Q1662" s="18">
        <f>IFERROR(ZACKS_Screener[[#This Row],[Price]]/ZACKS_Screener[[#This Row],[EPS1]], "")</f>
        <v>32.825905872553101</v>
      </c>
      <c r="R1662" s="18">
        <f>IFERROR(ZACKS_Screener[[#This Row],[Price]]/ZACKS_Screener[[#This Row],[EPS2]], "")</f>
        <v>27.461672473867594</v>
      </c>
      <c r="S1662" s="18">
        <f>IFERROR(ZACKS_Screener[[#This Row],[PE1]]/(ZACKS_Screener[[#This Row],[EG1]]*100), "")</f>
        <v>0.81897529353065524</v>
      </c>
      <c r="T1662" s="18">
        <f>IFERROR(ZACKS_Screener[[#This Row],[PE2]]/(ZACKS_Screener[[#This Row],[EG2]]*100), "")</f>
        <v>1.4058736803785954</v>
      </c>
      <c r="U1662"/>
    </row>
    <row r="1663" spans="1:21" hidden="1" x14ac:dyDescent="0.25">
      <c r="A1663" s="24" t="s">
        <v>2838</v>
      </c>
      <c r="B1663" s="34">
        <v>4057.4</v>
      </c>
      <c r="C1663" s="6" t="s">
        <v>2837</v>
      </c>
      <c r="D1663" s="6" t="s">
        <v>13</v>
      </c>
      <c r="E1663" s="6" t="s">
        <v>41</v>
      </c>
      <c r="F1663" s="6" t="s">
        <v>153</v>
      </c>
      <c r="G1663">
        <v>12</v>
      </c>
      <c r="H1663">
        <v>202212</v>
      </c>
      <c r="I1663" s="9">
        <v>24.79</v>
      </c>
      <c r="J1663" s="9">
        <v>-84.6</v>
      </c>
      <c r="K1663" s="9">
        <v>-1.38</v>
      </c>
      <c r="L1663" s="9">
        <v>-1.1200000000000001</v>
      </c>
      <c r="M1663" s="27" t="str">
        <f>IFERROR(INDEX(Data!AE:AE,MATCH(ZACKS_Screener[[#This Row],[Company Name]] &amp; " *", Data!AD:AD,0)), "")</f>
        <v>621111</v>
      </c>
      <c r="N1663" t="str">
        <f>INDEX(Data!AI:AI,MATCH( ZACKS_Screener[[#This Row],[NAICS1]], Data!AH:AH,0))</f>
        <v xml:space="preserve">Offices of Physicians (except Mental Health Specialists) </v>
      </c>
      <c r="O16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0.98368794326241138</v>
      </c>
      <c r="P16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0.18840579710144914</v>
      </c>
      <c r="Q1663" s="18">
        <f>IFERROR(ZACKS_Screener[[#This Row],[Price]]/ZACKS_Screener[[#This Row],[EPS1]], "")</f>
        <v>-17.963768115942031</v>
      </c>
      <c r="R1663" s="18">
        <f>IFERROR(ZACKS_Screener[[#This Row],[Price]]/ZACKS_Screener[[#This Row],[EPS2]], "")</f>
        <v>-22.133928571428569</v>
      </c>
      <c r="S1663" s="18">
        <f>IFERROR(ZACKS_Screener[[#This Row],[PE1]]/(ZACKS_Screener[[#This Row],[EG1]]*100), "")</f>
        <v>-0.18261653239710354</v>
      </c>
      <c r="T1663" s="18">
        <f>IFERROR(ZACKS_Screener[[#This Row],[PE2]]/(ZACKS_Screener[[#This Row],[EG2]]*100), "")</f>
        <v>-1.1748008241758248</v>
      </c>
      <c r="U1663"/>
    </row>
    <row r="1664" spans="1:21" hidden="1" x14ac:dyDescent="0.25">
      <c r="A1664" s="24" t="s">
        <v>41779</v>
      </c>
      <c r="B1664" s="34">
        <v>2522.37</v>
      </c>
      <c r="C1664" s="6" t="s">
        <v>41778</v>
      </c>
      <c r="D1664" s="6" t="s">
        <v>13</v>
      </c>
      <c r="E1664" s="6" t="s">
        <v>223</v>
      </c>
      <c r="F1664" s="6" t="s">
        <v>224</v>
      </c>
      <c r="G1664">
        <v>12</v>
      </c>
      <c r="H1664">
        <v>202212</v>
      </c>
      <c r="I1664" s="9">
        <v>49.59</v>
      </c>
      <c r="J1664" s="9">
        <v>0.22</v>
      </c>
      <c r="M1664" s="27" t="str">
        <f>IFERROR(INDEX(Data!AE:AE,MATCH(ZACKS_Screener[[#This Row],[Company Name]] &amp; " *", Data!AD:AD,0)), "")</f>
        <v>483211</v>
      </c>
      <c r="N1664" t="str">
        <f>INDEX(Data!AI:AI,MATCH( ZACKS_Screener[[#This Row],[NAICS1]], Data!AH:AH,0))</f>
        <v xml:space="preserve">Inland Water Freight Transportation </v>
      </c>
      <c r="O16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6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64" s="18" t="str">
        <f>IFERROR(ZACKS_Screener[[#This Row],[Price]]/ZACKS_Screener[[#This Row],[EPS1]], "")</f>
        <v/>
      </c>
      <c r="R1664" s="18" t="str">
        <f>IFERROR(ZACKS_Screener[[#This Row],[Price]]/ZACKS_Screener[[#This Row],[EPS2]], "")</f>
        <v/>
      </c>
      <c r="S1664" s="18" t="str">
        <f>IFERROR(ZACKS_Screener[[#This Row],[PE1]]/(ZACKS_Screener[[#This Row],[EG1]]*100), "")</f>
        <v/>
      </c>
      <c r="T1664" s="18" t="str">
        <f>IFERROR(ZACKS_Screener[[#This Row],[PE2]]/(ZACKS_Screener[[#This Row],[EG2]]*100), "")</f>
        <v/>
      </c>
      <c r="U1664"/>
    </row>
    <row r="1665" spans="1:21" hidden="1" x14ac:dyDescent="0.25">
      <c r="A1665" s="24" t="s">
        <v>2840</v>
      </c>
      <c r="B1665" s="34">
        <v>18402.349999999999</v>
      </c>
      <c r="C1665" s="6" t="s">
        <v>2839</v>
      </c>
      <c r="D1665" s="6" t="s">
        <v>13</v>
      </c>
      <c r="E1665" s="6" t="s">
        <v>179</v>
      </c>
      <c r="F1665" s="6" t="s">
        <v>180</v>
      </c>
      <c r="G1665">
        <v>12</v>
      </c>
      <c r="H1665">
        <v>202212</v>
      </c>
      <c r="I1665" s="9">
        <v>391.16</v>
      </c>
      <c r="J1665" s="9">
        <v>18.190000000000001</v>
      </c>
      <c r="K1665" s="9">
        <v>19.12</v>
      </c>
      <c r="L1665" s="9">
        <v>20.61</v>
      </c>
      <c r="M1665" s="27" t="str">
        <f>IFERROR(INDEX(Data!AE:AE,MATCH(ZACKS_Screener[[#This Row],[Company Name]] &amp; " *", Data!AD:AD,0)), "")</f>
        <v>334419</v>
      </c>
      <c r="N1665" t="str">
        <f>INDEX(Data!AI:AI,MATCH( ZACKS_Screener[[#This Row],[NAICS1]], Data!AH:AH,0))</f>
        <v xml:space="preserve">Other Electronic Component Manufacturing </v>
      </c>
      <c r="O16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5.1126992853216036E-2</v>
      </c>
      <c r="P16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7.7928870292886948E-2</v>
      </c>
      <c r="Q1665" s="18">
        <f>IFERROR(ZACKS_Screener[[#This Row],[Price]]/ZACKS_Screener[[#This Row],[EPS1]], "")</f>
        <v>20.4581589958159</v>
      </c>
      <c r="R1665" s="18">
        <f>IFERROR(ZACKS_Screener[[#This Row],[Price]]/ZACKS_Screener[[#This Row],[EPS2]], "")</f>
        <v>18.979136341581757</v>
      </c>
      <c r="S1665" s="18">
        <f>IFERROR(ZACKS_Screener[[#This Row],[PE1]]/(ZACKS_Screener[[#This Row],[EG1]]*100), "")</f>
        <v>4.0014399154181861</v>
      </c>
      <c r="T1665" s="18">
        <f>IFERROR(ZACKS_Screener[[#This Row],[PE2]]/(ZACKS_Screener[[#This Row],[EG2]]*100), "")</f>
        <v>2.4354435359130444</v>
      </c>
      <c r="U1665"/>
    </row>
    <row r="1666" spans="1:21" hidden="1" x14ac:dyDescent="0.25">
      <c r="A1666" s="24" t="s">
        <v>2842</v>
      </c>
      <c r="B1666" s="34">
        <v>47101.71</v>
      </c>
      <c r="C1666" s="6" t="s">
        <v>2841</v>
      </c>
      <c r="D1666" s="6" t="s">
        <v>22</v>
      </c>
      <c r="E1666" s="6" t="s">
        <v>14</v>
      </c>
      <c r="F1666" s="6" t="s">
        <v>201</v>
      </c>
      <c r="G1666">
        <v>6</v>
      </c>
      <c r="H1666">
        <v>202206</v>
      </c>
      <c r="I1666" s="9">
        <v>183.27</v>
      </c>
      <c r="J1666" s="9">
        <v>1.69</v>
      </c>
      <c r="K1666" s="9">
        <v>1.74</v>
      </c>
      <c r="L1666" s="9">
        <v>2.11</v>
      </c>
      <c r="M1666" s="27" t="str">
        <f>IFERROR(INDEX(Data!AE:AE,MATCH(ZACKS_Screener[[#This Row],[Company Name]] &amp; " *", Data!AD:AD,0)), "")</f>
        <v/>
      </c>
      <c r="N1666" t="str">
        <f>INDEX(Data!AI:AI,MATCH( ZACKS_Screener[[#This Row],[NAICS1]], Data!AH:AH,0))</f>
        <v/>
      </c>
      <c r="O16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2.9585798816568074E-2</v>
      </c>
      <c r="P16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0.21264367816091947</v>
      </c>
      <c r="Q1666" s="18">
        <f>IFERROR(ZACKS_Screener[[#This Row],[Price]]/ZACKS_Screener[[#This Row],[EPS1]], "")</f>
        <v>105.32758620689656</v>
      </c>
      <c r="R1666" s="18">
        <f>IFERROR(ZACKS_Screener[[#This Row],[Price]]/ZACKS_Screener[[#This Row],[EPS2]], "")</f>
        <v>86.857819905213276</v>
      </c>
      <c r="S1666" s="18">
        <f>IFERROR(ZACKS_Screener[[#This Row],[PE1]]/(ZACKS_Screener[[#This Row],[EG1]]*100), "")</f>
        <v>35.600724137931003</v>
      </c>
      <c r="T1666" s="18">
        <f>IFERROR(ZACKS_Screener[[#This Row],[PE2]]/(ZACKS_Screener[[#This Row],[EG2]]*100), "")</f>
        <v>4.0846650441911123</v>
      </c>
      <c r="U1666"/>
    </row>
    <row r="1667" spans="1:21" hidden="1" x14ac:dyDescent="0.25">
      <c r="A1667" s="24" t="s">
        <v>2844</v>
      </c>
      <c r="B1667" s="34">
        <v>13015.28</v>
      </c>
      <c r="C1667" s="6" t="s">
        <v>2843</v>
      </c>
      <c r="D1667" s="6" t="s">
        <v>22</v>
      </c>
      <c r="E1667" s="6" t="s">
        <v>41</v>
      </c>
      <c r="F1667" s="6" t="s">
        <v>67</v>
      </c>
      <c r="G1667">
        <v>6</v>
      </c>
      <c r="H1667">
        <v>202206</v>
      </c>
      <c r="I1667" s="9">
        <v>82.67</v>
      </c>
      <c r="J1667" s="9">
        <v>1.97</v>
      </c>
      <c r="K1667" s="9">
        <v>1.98</v>
      </c>
      <c r="L1667" s="9">
        <v>2.31</v>
      </c>
      <c r="M1667" s="27" t="str">
        <f>IFERROR(INDEX(Data!AE:AE,MATCH(ZACKS_Screener[[#This Row],[Company Name]] &amp; " *", Data!AD:AD,0)), "")</f>
        <v/>
      </c>
      <c r="N1667" t="str">
        <f>INDEX(Data!AI:AI,MATCH( ZACKS_Screener[[#This Row],[NAICS1]], Data!AH:AH,0))</f>
        <v/>
      </c>
      <c r="O16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5.0761421319797002E-3</v>
      </c>
      <c r="P16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0.16666666666666671</v>
      </c>
      <c r="Q1667" s="18">
        <f>IFERROR(ZACKS_Screener[[#This Row],[Price]]/ZACKS_Screener[[#This Row],[EPS1]], "")</f>
        <v>41.752525252525253</v>
      </c>
      <c r="R1667" s="18">
        <f>IFERROR(ZACKS_Screener[[#This Row],[Price]]/ZACKS_Screener[[#This Row],[EPS2]], "")</f>
        <v>35.787878787878789</v>
      </c>
      <c r="S1667" s="18">
        <f>IFERROR(ZACKS_Screener[[#This Row],[PE1]]/(ZACKS_Screener[[#This Row],[EG1]]*100), "")</f>
        <v>82.252474747474665</v>
      </c>
      <c r="T1667" s="18">
        <f>IFERROR(ZACKS_Screener[[#This Row],[PE2]]/(ZACKS_Screener[[#This Row],[EG2]]*100), "")</f>
        <v>2.1472727272727266</v>
      </c>
      <c r="U1667"/>
    </row>
    <row r="1668" spans="1:21" hidden="1" x14ac:dyDescent="0.25">
      <c r="A1668" s="24" t="s">
        <v>2846</v>
      </c>
      <c r="B1668" s="34">
        <v>21196.58</v>
      </c>
      <c r="C1668" s="6" t="s">
        <v>2845</v>
      </c>
      <c r="D1668" s="6" t="s">
        <v>13</v>
      </c>
      <c r="E1668" s="6" t="s">
        <v>130</v>
      </c>
      <c r="F1668" s="6" t="s">
        <v>482</v>
      </c>
      <c r="G1668">
        <v>12</v>
      </c>
      <c r="H1668">
        <v>202212</v>
      </c>
      <c r="I1668" s="9">
        <v>41.37</v>
      </c>
      <c r="J1668" s="9">
        <v>6.99</v>
      </c>
      <c r="K1668" s="9">
        <v>4.88</v>
      </c>
      <c r="L1668" s="9">
        <v>4.6100000000000003</v>
      </c>
      <c r="M1668" s="27" t="str">
        <f>IFERROR(INDEX(Data!AE:AE,MATCH(ZACKS_Screener[[#This Row],[Company Name]] &amp; " *", Data!AD:AD,0)), "")</f>
        <v/>
      </c>
      <c r="N1668" t="str">
        <f>INDEX(Data!AI:AI,MATCH( ZACKS_Screener[[#This Row],[NAICS1]], Data!AH:AH,0))</f>
        <v/>
      </c>
      <c r="O16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-0.301859799713877</v>
      </c>
      <c r="P16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-5.5327868852458932E-2</v>
      </c>
      <c r="Q1668" s="18">
        <f>IFERROR(ZACKS_Screener[[#This Row],[Price]]/ZACKS_Screener[[#This Row],[EPS1]], "")</f>
        <v>8.4774590163934427</v>
      </c>
      <c r="R1668" s="18">
        <f>IFERROR(ZACKS_Screener[[#This Row],[Price]]/ZACKS_Screener[[#This Row],[EPS2]], "")</f>
        <v>8.9739696312364412</v>
      </c>
      <c r="S1668" s="18">
        <f>IFERROR(ZACKS_Screener[[#This Row],[PE1]]/(ZACKS_Screener[[#This Row],[EG1]]*100), "")</f>
        <v>-0.28084094087483485</v>
      </c>
      <c r="T1668" s="18">
        <f>IFERROR(ZACKS_Screener[[#This Row],[PE2]]/(ZACKS_Screener[[#This Row],[EG2]]*100), "")</f>
        <v>-1.6219619185345888</v>
      </c>
      <c r="U1668"/>
    </row>
    <row r="1669" spans="1:21" hidden="1" x14ac:dyDescent="0.25">
      <c r="A1669" s="24" t="s">
        <v>2848</v>
      </c>
      <c r="B1669" s="34">
        <v>24198.25</v>
      </c>
      <c r="C1669" s="6" t="s">
        <v>2847</v>
      </c>
      <c r="D1669" s="6" t="s">
        <v>13</v>
      </c>
      <c r="E1669" s="6" t="s">
        <v>118</v>
      </c>
      <c r="F1669" s="6" t="s">
        <v>440</v>
      </c>
      <c r="G1669">
        <v>12</v>
      </c>
      <c r="H1669">
        <v>202212</v>
      </c>
      <c r="I1669" s="9">
        <v>4.1900000000000004</v>
      </c>
      <c r="J1669" s="9">
        <v>0.35</v>
      </c>
      <c r="K1669" s="9">
        <v>0.35</v>
      </c>
      <c r="L1669" s="9">
        <v>0.37</v>
      </c>
      <c r="M1669" s="27" t="str">
        <f>IFERROR(INDEX(Data!AE:AE,MATCH(ZACKS_Screener[[#This Row],[Company Name]] &amp; " *", Data!AD:AD,0)), "")</f>
        <v/>
      </c>
      <c r="N1669" t="str">
        <f>INDEX(Data!AI:AI,MATCH( ZACKS_Screener[[#This Row],[NAICS1]], Data!AH:AH,0))</f>
        <v/>
      </c>
      <c r="O16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6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5.7142857142857197E-2</v>
      </c>
      <c r="Q1669" s="18">
        <f>IFERROR(ZACKS_Screener[[#This Row],[Price]]/ZACKS_Screener[[#This Row],[EPS1]], "")</f>
        <v>11.971428571428573</v>
      </c>
      <c r="R1669" s="18">
        <f>IFERROR(ZACKS_Screener[[#This Row],[Price]]/ZACKS_Screener[[#This Row],[EPS2]], "")</f>
        <v>11.324324324324326</v>
      </c>
      <c r="S1669" s="18" t="str">
        <f>IFERROR(ZACKS_Screener[[#This Row],[PE1]]/(ZACKS_Screener[[#This Row],[EG1]]*100), "")</f>
        <v/>
      </c>
      <c r="T1669" s="18">
        <f>IFERROR(ZACKS_Screener[[#This Row],[PE2]]/(ZACKS_Screener[[#This Row],[EG2]]*100), "")</f>
        <v>1.9817567567567551</v>
      </c>
      <c r="U1669"/>
    </row>
    <row r="1670" spans="1:21" hidden="1" x14ac:dyDescent="0.25">
      <c r="A1670" s="24" t="s">
        <v>2850</v>
      </c>
      <c r="B1670" s="34">
        <v>39135.42</v>
      </c>
      <c r="C1670" s="6" t="s">
        <v>2849</v>
      </c>
      <c r="D1670" s="6" t="s">
        <v>13</v>
      </c>
      <c r="E1670" s="6" t="s">
        <v>14</v>
      </c>
      <c r="F1670" s="6" t="s">
        <v>595</v>
      </c>
      <c r="G1670">
        <v>9</v>
      </c>
      <c r="H1670">
        <v>202209</v>
      </c>
      <c r="I1670" s="9">
        <v>124.2</v>
      </c>
      <c r="J1670" s="9">
        <v>7.33</v>
      </c>
      <c r="K1670" s="9">
        <v>6.56</v>
      </c>
      <c r="L1670" s="9">
        <v>7.45</v>
      </c>
      <c r="M1670" s="27" t="str">
        <f>IFERROR(INDEX(Data!AE:AE,MATCH(ZACKS_Screener[[#This Row],[Company Name]] &amp; " *", Data!AD:AD,0)), "")</f>
        <v>334417</v>
      </c>
      <c r="N1670" t="str">
        <f>INDEX(Data!AI:AI,MATCH( ZACKS_Screener[[#This Row],[NAICS1]], Data!AH:AH,0))</f>
        <v xml:space="preserve">Electronic Connector Manufacturing </v>
      </c>
      <c r="O16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-0.1050477489768077</v>
      </c>
      <c r="P16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0.13567073170731717</v>
      </c>
      <c r="Q1670" s="18">
        <f>IFERROR(ZACKS_Screener[[#This Row],[Price]]/ZACKS_Screener[[#This Row],[EPS1]], "")</f>
        <v>18.932926829268293</v>
      </c>
      <c r="R1670" s="18">
        <f>IFERROR(ZACKS_Screener[[#This Row],[Price]]/ZACKS_Screener[[#This Row],[EPS2]], "")</f>
        <v>16.671140939597315</v>
      </c>
      <c r="S1670" s="18">
        <f>IFERROR(ZACKS_Screener[[#This Row],[PE1]]/(ZACKS_Screener[[#This Row],[EG1]]*100), "")</f>
        <v>-1.8023162812796949</v>
      </c>
      <c r="T1670" s="18">
        <f>IFERROR(ZACKS_Screener[[#This Row],[PE2]]/(ZACKS_Screener[[#This Row],[EG2]]*100), "")</f>
        <v>1.228794208581554</v>
      </c>
      <c r="U1670"/>
    </row>
    <row r="1671" spans="1:21" hidden="1" x14ac:dyDescent="0.25">
      <c r="A1671" s="24" t="s">
        <v>2852</v>
      </c>
      <c r="B1671" s="34">
        <v>4649.6000000000004</v>
      </c>
      <c r="C1671" s="6" t="s">
        <v>2851</v>
      </c>
      <c r="D1671" s="6" t="s">
        <v>22</v>
      </c>
      <c r="E1671" s="6" t="s">
        <v>14</v>
      </c>
      <c r="F1671" s="6" t="s">
        <v>201</v>
      </c>
      <c r="G1671">
        <v>12</v>
      </c>
      <c r="H1671">
        <v>202212</v>
      </c>
      <c r="I1671" s="9">
        <v>40.49</v>
      </c>
      <c r="J1671" s="9">
        <v>0.38</v>
      </c>
      <c r="K1671" s="9">
        <v>0.6</v>
      </c>
      <c r="L1671" s="9">
        <v>0.76</v>
      </c>
      <c r="M1671" s="27" t="str">
        <f>IFERROR(INDEX(Data!AE:AE,MATCH(ZACKS_Screener[[#This Row],[Company Name]] &amp; " *", Data!AD:AD,0)), "")</f>
        <v/>
      </c>
      <c r="N1671" t="str">
        <f>INDEX(Data!AI:AI,MATCH( ZACKS_Screener[[#This Row],[NAICS1]], Data!AH:AH,0))</f>
        <v/>
      </c>
      <c r="O16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0.57894736842105254</v>
      </c>
      <c r="P16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0.26666666666666672</v>
      </c>
      <c r="Q1671" s="18">
        <f>IFERROR(ZACKS_Screener[[#This Row],[Price]]/ZACKS_Screener[[#This Row],[EPS1]], "")</f>
        <v>67.483333333333334</v>
      </c>
      <c r="R1671" s="18">
        <f>IFERROR(ZACKS_Screener[[#This Row],[Price]]/ZACKS_Screener[[#This Row],[EPS2]], "")</f>
        <v>53.276315789473685</v>
      </c>
      <c r="S1671" s="18">
        <f>IFERROR(ZACKS_Screener[[#This Row],[PE1]]/(ZACKS_Screener[[#This Row],[EG1]]*100), "")</f>
        <v>1.1656212121212124</v>
      </c>
      <c r="T1671" s="18">
        <f>IFERROR(ZACKS_Screener[[#This Row],[PE2]]/(ZACKS_Screener[[#This Row],[EG2]]*100), "")</f>
        <v>1.9978618421052627</v>
      </c>
      <c r="U1671"/>
    </row>
    <row r="1672" spans="1:21" hidden="1" x14ac:dyDescent="0.25">
      <c r="A1672" s="24" t="s">
        <v>2854</v>
      </c>
      <c r="B1672" s="34">
        <v>15739.53</v>
      </c>
      <c r="C1672" s="6" t="s">
        <v>2853</v>
      </c>
      <c r="D1672" s="6" t="s">
        <v>22</v>
      </c>
      <c r="E1672" s="6" t="s">
        <v>14</v>
      </c>
      <c r="F1672" s="6" t="s">
        <v>15</v>
      </c>
      <c r="G1672">
        <v>12</v>
      </c>
      <c r="H1672">
        <v>202212</v>
      </c>
      <c r="I1672" s="9">
        <v>101.52</v>
      </c>
      <c r="J1672" s="9">
        <v>4.25</v>
      </c>
      <c r="K1672" s="9">
        <v>2.76</v>
      </c>
      <c r="L1672" s="9">
        <v>4.3600000000000003</v>
      </c>
      <c r="M1672" s="27" t="str">
        <f>IFERROR(INDEX(Data!AE:AE,MATCH(ZACKS_Screener[[#This Row],[Company Name]] &amp; " *", Data!AD:AD,0)), "")</f>
        <v>334515</v>
      </c>
      <c r="N1672" t="str">
        <f>INDEX(Data!AI:AI,MATCH( ZACKS_Screener[[#This Row],[NAICS1]], Data!AH:AH,0))</f>
        <v xml:space="preserve">Instrument Manufacturing for Measuring and Testing Electricity and Electrical Signals </v>
      </c>
      <c r="O16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-0.3505882352941177</v>
      </c>
      <c r="P16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0.57971014492753647</v>
      </c>
      <c r="Q1672" s="18">
        <f>IFERROR(ZACKS_Screener[[#This Row],[Price]]/ZACKS_Screener[[#This Row],[EPS1]], "")</f>
        <v>36.782608695652172</v>
      </c>
      <c r="R1672" s="18">
        <f>IFERROR(ZACKS_Screener[[#This Row],[Price]]/ZACKS_Screener[[#This Row],[EPS2]], "")</f>
        <v>23.284403669724767</v>
      </c>
      <c r="S1672" s="18">
        <f>IFERROR(ZACKS_Screener[[#This Row],[PE1]]/(ZACKS_Screener[[#This Row],[EG1]]*100), "")</f>
        <v>-1.0491683688357163</v>
      </c>
      <c r="T1672" s="18">
        <f>IFERROR(ZACKS_Screener[[#This Row],[PE2]]/(ZACKS_Screener[[#This Row],[EG2]]*100), "")</f>
        <v>0.40165596330275211</v>
      </c>
      <c r="U1672"/>
    </row>
    <row r="1673" spans="1:21" hidden="1" x14ac:dyDescent="0.25">
      <c r="A1673" s="24" t="s">
        <v>2856</v>
      </c>
      <c r="B1673" s="34">
        <v>8078.13</v>
      </c>
      <c r="C1673" s="6" t="s">
        <v>2855</v>
      </c>
      <c r="D1673" s="6" t="s">
        <v>13</v>
      </c>
      <c r="E1673" s="6" t="s">
        <v>41</v>
      </c>
      <c r="F1673" s="6" t="s">
        <v>2482</v>
      </c>
      <c r="G1673">
        <v>12</v>
      </c>
      <c r="H1673">
        <v>202212</v>
      </c>
      <c r="I1673" s="9">
        <v>7.21</v>
      </c>
      <c r="J1673" s="9">
        <v>2.52</v>
      </c>
      <c r="K1673" s="9">
        <v>2.2999999999999998</v>
      </c>
      <c r="L1673" s="9">
        <v>2.44</v>
      </c>
      <c r="M1673" s="27" t="str">
        <f>IFERROR(INDEX(Data!AE:AE,MATCH(ZACKS_Screener[[#This Row],[Company Name]] &amp; " *", Data!AD:AD,0)), "")</f>
        <v/>
      </c>
      <c r="N1673" t="str">
        <f>INDEX(Data!AI:AI,MATCH( ZACKS_Screener[[#This Row],[NAICS1]], Data!AH:AH,0))</f>
        <v/>
      </c>
      <c r="O16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-8.730158730158738E-2</v>
      </c>
      <c r="P16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6.0869565217391362E-2</v>
      </c>
      <c r="Q1673" s="18">
        <f>IFERROR(ZACKS_Screener[[#This Row],[Price]]/ZACKS_Screener[[#This Row],[EPS1]], "")</f>
        <v>3.1347826086956525</v>
      </c>
      <c r="R1673" s="18">
        <f>IFERROR(ZACKS_Screener[[#This Row],[Price]]/ZACKS_Screener[[#This Row],[EPS2]], "")</f>
        <v>2.9549180327868854</v>
      </c>
      <c r="S1673" s="18">
        <f>IFERROR(ZACKS_Screener[[#This Row],[PE1]]/(ZACKS_Screener[[#This Row],[EG1]]*100), "")</f>
        <v>-0.35907509881422894</v>
      </c>
      <c r="T1673" s="18">
        <f>IFERROR(ZACKS_Screener[[#This Row],[PE2]]/(ZACKS_Screener[[#This Row],[EG2]]*100), "")</f>
        <v>0.48545081967213072</v>
      </c>
      <c r="U1673"/>
    </row>
    <row r="1674" spans="1:21" hidden="1" x14ac:dyDescent="0.25">
      <c r="A1674" s="24" t="s">
        <v>2858</v>
      </c>
      <c r="B1674" s="34">
        <v>3456.44</v>
      </c>
      <c r="C1674" s="6" t="s">
        <v>2857</v>
      </c>
      <c r="D1674" s="6" t="s">
        <v>13</v>
      </c>
      <c r="E1674" s="6" t="s">
        <v>18</v>
      </c>
      <c r="F1674" s="6" t="s">
        <v>636</v>
      </c>
      <c r="G1674">
        <v>12</v>
      </c>
      <c r="H1674">
        <v>202212</v>
      </c>
      <c r="I1674" s="9">
        <v>50.98</v>
      </c>
      <c r="J1674" s="9">
        <v>4.32</v>
      </c>
      <c r="K1674" s="9">
        <v>5.96</v>
      </c>
      <c r="L1674" s="9">
        <v>6.06</v>
      </c>
      <c r="M1674" s="27" t="str">
        <f>IFERROR(INDEX(Data!AE:AE,MATCH(ZACKS_Screener[[#This Row],[Company Name]] &amp; " *", Data!AD:AD,0)), "")</f>
        <v>333131</v>
      </c>
      <c r="N1674" t="str">
        <f>INDEX(Data!AI:AI,MATCH( ZACKS_Screener[[#This Row],[NAICS1]], Data!AH:AH,0))</f>
        <v xml:space="preserve">Mining Machinery and Equipment Manufacturing </v>
      </c>
      <c r="O16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0.37962962962962954</v>
      </c>
      <c r="P16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1.6778523489932827E-2</v>
      </c>
      <c r="Q1674" s="18">
        <f>IFERROR(ZACKS_Screener[[#This Row],[Price]]/ZACKS_Screener[[#This Row],[EPS1]], "")</f>
        <v>8.5536912751677843</v>
      </c>
      <c r="R1674" s="18">
        <f>IFERROR(ZACKS_Screener[[#This Row],[Price]]/ZACKS_Screener[[#This Row],[EPS2]], "")</f>
        <v>8.4125412541254132</v>
      </c>
      <c r="S1674" s="18">
        <f>IFERROR(ZACKS_Screener[[#This Row],[PE1]]/(ZACKS_Screener[[#This Row],[EG1]]*100), "")</f>
        <v>0.22531674578490754</v>
      </c>
      <c r="T1674" s="18">
        <f>IFERROR(ZACKS_Screener[[#This Row],[PE2]]/(ZACKS_Screener[[#This Row],[EG2]]*100), "")</f>
        <v>5.0138745874587638</v>
      </c>
      <c r="U1674"/>
    </row>
    <row r="1675" spans="1:21" hidden="1" x14ac:dyDescent="0.25">
      <c r="A1675" s="24" t="s">
        <v>2860</v>
      </c>
      <c r="B1675" s="34">
        <v>42275.07</v>
      </c>
      <c r="C1675" s="6" t="s">
        <v>2859</v>
      </c>
      <c r="D1675" s="6" t="s">
        <v>13</v>
      </c>
      <c r="E1675" s="6" t="s">
        <v>37</v>
      </c>
      <c r="F1675" s="6" t="s">
        <v>404</v>
      </c>
      <c r="G1675">
        <v>12</v>
      </c>
      <c r="H1675">
        <v>202212</v>
      </c>
      <c r="I1675" s="9">
        <v>31.74</v>
      </c>
      <c r="J1675" s="9">
        <v>4.96</v>
      </c>
      <c r="K1675" s="9">
        <v>4.3</v>
      </c>
      <c r="L1675" s="9">
        <v>4.28</v>
      </c>
      <c r="M1675" s="27" t="str">
        <f>IFERROR(INDEX(Data!AE:AE,MATCH(ZACKS_Screener[[#This Row],[Company Name]] &amp; " *", Data!AD:AD,0)), "")</f>
        <v>522110</v>
      </c>
      <c r="N1675" t="str">
        <f>INDEX(Data!AI:AI,MATCH( ZACKS_Screener[[#This Row],[NAICS1]], Data!AH:AH,0))</f>
        <v xml:space="preserve">Commercial Banking </v>
      </c>
      <c r="O16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-0.13306451612903228</v>
      </c>
      <c r="P16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-4.6511627906975755E-3</v>
      </c>
      <c r="Q1675" s="18">
        <f>IFERROR(ZACKS_Screener[[#This Row],[Price]]/ZACKS_Screener[[#This Row],[EPS1]], "")</f>
        <v>7.3813953488372093</v>
      </c>
      <c r="R1675" s="18">
        <f>IFERROR(ZACKS_Screener[[#This Row],[Price]]/ZACKS_Screener[[#This Row],[EPS2]], "")</f>
        <v>7.4158878504672892</v>
      </c>
      <c r="S1675" s="18">
        <f>IFERROR(ZACKS_Screener[[#This Row],[PE1]]/(ZACKS_Screener[[#This Row],[EG1]]*100), "")</f>
        <v>-0.55472304439746289</v>
      </c>
      <c r="T1675" s="18">
        <f>IFERROR(ZACKS_Screener[[#This Row],[PE2]]/(ZACKS_Screener[[#This Row],[EG2]]*100), "")</f>
        <v>-15.944158878505011</v>
      </c>
      <c r="U1675"/>
    </row>
    <row r="1676" spans="1:21" hidden="1" x14ac:dyDescent="0.25">
      <c r="A1676" s="24" t="s">
        <v>2861</v>
      </c>
      <c r="B1676" s="34">
        <v>3736.93</v>
      </c>
      <c r="C1676" s="6" t="s">
        <v>90</v>
      </c>
      <c r="D1676" s="6" t="s">
        <v>13</v>
      </c>
      <c r="E1676" s="6" t="s">
        <v>37</v>
      </c>
      <c r="F1676" s="6" t="s">
        <v>92</v>
      </c>
      <c r="G1676">
        <v>12</v>
      </c>
      <c r="H1676">
        <v>202212</v>
      </c>
      <c r="I1676" s="9">
        <v>45.88</v>
      </c>
      <c r="J1676" s="9"/>
      <c r="M1676" s="27" t="str">
        <f>IFERROR(INDEX(Data!AE:AE,MATCH(ZACKS_Screener[[#This Row],[Company Name]] &amp; " *", Data!AD:AD,0)), "")</f>
        <v/>
      </c>
      <c r="N1676" t="str">
        <f>INDEX(Data!AI:AI,MATCH( ZACKS_Screener[[#This Row],[NAICS1]], Data!AH:AH,0))</f>
        <v/>
      </c>
      <c r="O167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76" s="18" t="str">
        <f>IFERROR(ZACKS_Screener[[#This Row],[Price]]/ZACKS_Screener[[#This Row],[EPS1]], "")</f>
        <v/>
      </c>
      <c r="R1676" s="18" t="str">
        <f>IFERROR(ZACKS_Screener[[#This Row],[Price]]/ZACKS_Screener[[#This Row],[EPS2]], "")</f>
        <v/>
      </c>
      <c r="S1676" s="18" t="str">
        <f>IFERROR(ZACKS_Screener[[#This Row],[PE1]]/(ZACKS_Screener[[#This Row],[EG1]]*100), "")</f>
        <v/>
      </c>
      <c r="T1676" s="18" t="str">
        <f>IFERROR(ZACKS_Screener[[#This Row],[PE2]]/(ZACKS_Screener[[#This Row],[EG2]]*100), "")</f>
        <v/>
      </c>
      <c r="U1676"/>
    </row>
    <row r="1677" spans="1:21" hidden="1" x14ac:dyDescent="0.25">
      <c r="A1677" s="24" t="s">
        <v>2863</v>
      </c>
      <c r="B1677" s="34">
        <v>9418.51</v>
      </c>
      <c r="C1677" s="6" t="s">
        <v>2862</v>
      </c>
      <c r="D1677" s="6" t="s">
        <v>13</v>
      </c>
      <c r="E1677" s="6" t="s">
        <v>23</v>
      </c>
      <c r="F1677" s="6" t="s">
        <v>334</v>
      </c>
      <c r="G1677">
        <v>12</v>
      </c>
      <c r="H1677">
        <v>202212</v>
      </c>
      <c r="I1677" s="9">
        <v>109.74</v>
      </c>
      <c r="J1677" s="9">
        <v>8.02</v>
      </c>
      <c r="K1677" s="9">
        <v>7.13</v>
      </c>
      <c r="L1677" s="9">
        <v>8.43</v>
      </c>
      <c r="M1677" s="27" t="str">
        <f>IFERROR(INDEX(Data!AE:AE,MATCH(ZACKS_Screener[[#This Row],[Company Name]] &amp; " *", Data!AD:AD,0)), "")</f>
        <v/>
      </c>
      <c r="N1677" t="str">
        <f>INDEX(Data!AI:AI,MATCH( ZACKS_Screener[[#This Row],[NAICS1]], Data!AH:AH,0))</f>
        <v/>
      </c>
      <c r="O16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-0.11097256857855359</v>
      </c>
      <c r="P16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0.18232819074333798</v>
      </c>
      <c r="Q1677" s="18">
        <f>IFERROR(ZACKS_Screener[[#This Row],[Price]]/ZACKS_Screener[[#This Row],[EPS1]], "")</f>
        <v>15.391304347826086</v>
      </c>
      <c r="R1677" s="18">
        <f>IFERROR(ZACKS_Screener[[#This Row],[Price]]/ZACKS_Screener[[#This Row],[EPS2]], "")</f>
        <v>13.017793594306049</v>
      </c>
      <c r="S1677" s="18">
        <f>IFERROR(ZACKS_Screener[[#This Row],[PE1]]/(ZACKS_Screener[[#This Row],[EG1]]*100), "")</f>
        <v>-1.3869467513434297</v>
      </c>
      <c r="T1677" s="18">
        <f>IFERROR(ZACKS_Screener[[#This Row],[PE2]]/(ZACKS_Screener[[#This Row],[EG2]]*100), "")</f>
        <v>0.71397591021078577</v>
      </c>
      <c r="U1677"/>
    </row>
    <row r="1678" spans="1:21" hidden="1" x14ac:dyDescent="0.25">
      <c r="A1678" s="24" t="s">
        <v>41783</v>
      </c>
      <c r="B1678" s="34">
        <v>2192.0500000000002</v>
      </c>
      <c r="C1678" s="6" t="s">
        <v>41782</v>
      </c>
      <c r="D1678" s="6" t="s">
        <v>13</v>
      </c>
      <c r="E1678" s="6" t="s">
        <v>130</v>
      </c>
      <c r="F1678" s="6" t="s">
        <v>131</v>
      </c>
      <c r="G1678">
        <v>12</v>
      </c>
      <c r="H1678">
        <v>202212</v>
      </c>
      <c r="I1678" s="9">
        <v>14.08</v>
      </c>
      <c r="J1678" s="9">
        <v>0.4</v>
      </c>
      <c r="K1678" s="9">
        <v>0.44</v>
      </c>
      <c r="L1678" s="9">
        <v>0.56999999999999995</v>
      </c>
      <c r="M1678" s="27" t="str">
        <f>IFERROR(INDEX(Data!AE:AE,MATCH(ZACKS_Screener[[#This Row],[Company Name]] &amp; " *", Data!AD:AD,0)), "")</f>
        <v/>
      </c>
      <c r="N1678" t="str">
        <f>INDEX(Data!AI:AI,MATCH( ZACKS_Screener[[#This Row],[NAICS1]], Data!AH:AH,0))</f>
        <v/>
      </c>
      <c r="O16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9.999999999999995E-2</v>
      </c>
      <c r="P16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0.29545454545454536</v>
      </c>
      <c r="Q1678" s="18">
        <f>IFERROR(ZACKS_Screener[[#This Row],[Price]]/ZACKS_Screener[[#This Row],[EPS1]], "")</f>
        <v>32</v>
      </c>
      <c r="R1678" s="18">
        <f>IFERROR(ZACKS_Screener[[#This Row],[Price]]/ZACKS_Screener[[#This Row],[EPS2]], "")</f>
        <v>24.701754385964914</v>
      </c>
      <c r="S1678" s="18">
        <f>IFERROR(ZACKS_Screener[[#This Row],[PE1]]/(ZACKS_Screener[[#This Row],[EG1]]*100), "")</f>
        <v>3.2000000000000015</v>
      </c>
      <c r="T1678" s="18">
        <f>IFERROR(ZACKS_Screener[[#This Row],[PE2]]/(ZACKS_Screener[[#This Row],[EG2]]*100), "")</f>
        <v>0.83605937921727425</v>
      </c>
      <c r="U1678"/>
    </row>
    <row r="1679" spans="1:21" hidden="1" x14ac:dyDescent="0.25">
      <c r="A1679" s="24" t="s">
        <v>2865</v>
      </c>
      <c r="B1679" s="34">
        <v>3358.34</v>
      </c>
      <c r="C1679" s="6" t="s">
        <v>2864</v>
      </c>
      <c r="D1679" s="6" t="s">
        <v>22</v>
      </c>
      <c r="E1679" s="6" t="s">
        <v>37</v>
      </c>
      <c r="F1679" s="6" t="s">
        <v>688</v>
      </c>
      <c r="G1679">
        <v>9</v>
      </c>
      <c r="H1679">
        <v>202209</v>
      </c>
      <c r="I1679" s="9">
        <v>11.98</v>
      </c>
      <c r="J1679" s="9">
        <v>0.26</v>
      </c>
      <c r="K1679" s="9">
        <v>0.27</v>
      </c>
      <c r="L1679" s="9">
        <v>0.25</v>
      </c>
      <c r="M1679" s="27" t="str">
        <f>IFERROR(INDEX(Data!AE:AE,MATCH(ZACKS_Screener[[#This Row],[Company Name]] &amp; " *", Data!AD:AD,0)), "")</f>
        <v/>
      </c>
      <c r="N1679" t="str">
        <f>INDEX(Data!AI:AI,MATCH( ZACKS_Screener[[#This Row],[NAICS1]], Data!AH:AH,0))</f>
        <v/>
      </c>
      <c r="O16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16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-7.4074074074074139E-2</v>
      </c>
      <c r="Q1679" s="18">
        <f>IFERROR(ZACKS_Screener[[#This Row],[Price]]/ZACKS_Screener[[#This Row],[EPS1]], "")</f>
        <v>44.370370370370367</v>
      </c>
      <c r="R1679" s="18">
        <f>IFERROR(ZACKS_Screener[[#This Row],[Price]]/ZACKS_Screener[[#This Row],[EPS2]], "")</f>
        <v>47.92</v>
      </c>
      <c r="S1679" s="18">
        <f>IFERROR(ZACKS_Screener[[#This Row],[PE1]]/(ZACKS_Screener[[#This Row],[EG1]]*100), "")</f>
        <v>11.536296296296285</v>
      </c>
      <c r="T1679" s="18">
        <f>IFERROR(ZACKS_Screener[[#This Row],[PE2]]/(ZACKS_Screener[[#This Row],[EG2]]*100), "")</f>
        <v>-6.4691999999999945</v>
      </c>
      <c r="U1679"/>
    </row>
    <row r="1680" spans="1:21" hidden="1" x14ac:dyDescent="0.25">
      <c r="A1680" s="24" t="s">
        <v>2867</v>
      </c>
      <c r="B1680" s="34">
        <v>11287.42</v>
      </c>
      <c r="C1680" s="6" t="s">
        <v>2866</v>
      </c>
      <c r="D1680" s="6" t="s">
        <v>13</v>
      </c>
      <c r="E1680" s="6" t="s">
        <v>41</v>
      </c>
      <c r="F1680" s="6" t="s">
        <v>48</v>
      </c>
      <c r="G1680">
        <v>12</v>
      </c>
      <c r="H1680">
        <v>202212</v>
      </c>
      <c r="I1680" s="9">
        <v>240.67</v>
      </c>
      <c r="J1680" s="9">
        <v>13.06</v>
      </c>
      <c r="K1680" s="9">
        <v>13.29</v>
      </c>
      <c r="L1680" s="9">
        <v>14.54</v>
      </c>
      <c r="M1680" s="27" t="str">
        <f>IFERROR(INDEX(Data!AE:AE,MATCH(ZACKS_Screener[[#This Row],[Company Name]] &amp; " *", Data!AD:AD,0)), "")</f>
        <v>339113</v>
      </c>
      <c r="N1680" t="str">
        <f>INDEX(Data!AI:AI,MATCH( ZACKS_Screener[[#This Row],[NAICS1]], Data!AH:AH,0))</f>
        <v xml:space="preserve">Surgical Appliance and Supplies Manufacturing </v>
      </c>
      <c r="O16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1.7611026033690556E-2</v>
      </c>
      <c r="P16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9.4055680963130175E-2</v>
      </c>
      <c r="Q1680" s="18">
        <f>IFERROR(ZACKS_Screener[[#This Row],[Price]]/ZACKS_Screener[[#This Row],[EPS1]], "")</f>
        <v>18.10910458991723</v>
      </c>
      <c r="R1680" s="18">
        <f>IFERROR(ZACKS_Screener[[#This Row],[Price]]/ZACKS_Screener[[#This Row],[EPS2]], "")</f>
        <v>16.552269601100413</v>
      </c>
      <c r="S1680" s="18">
        <f>IFERROR(ZACKS_Screener[[#This Row],[PE1]]/(ZACKS_Screener[[#This Row],[EG1]]*100), "")</f>
        <v>10.282821997579148</v>
      </c>
      <c r="T1680" s="18">
        <f>IFERROR(ZACKS_Screener[[#This Row],[PE2]]/(ZACKS_Screener[[#This Row],[EG2]]*100), "")</f>
        <v>1.7598373039889961</v>
      </c>
      <c r="U1680"/>
    </row>
    <row r="1681" spans="1:21" hidden="1" x14ac:dyDescent="0.25">
      <c r="A1681" s="24" t="s">
        <v>2869</v>
      </c>
      <c r="B1681" s="34">
        <v>3645.46</v>
      </c>
      <c r="C1681" s="6" t="s">
        <v>2868</v>
      </c>
      <c r="D1681" s="6" t="s">
        <v>13</v>
      </c>
      <c r="E1681" s="6" t="s">
        <v>330</v>
      </c>
      <c r="F1681" s="6" t="s">
        <v>1292</v>
      </c>
      <c r="G1681">
        <v>12</v>
      </c>
      <c r="H1681">
        <v>202212</v>
      </c>
      <c r="I1681" s="9">
        <v>16.2</v>
      </c>
      <c r="J1681" s="9">
        <v>2.83</v>
      </c>
      <c r="K1681" s="9">
        <v>1.75</v>
      </c>
      <c r="L1681" s="9">
        <v>2.79</v>
      </c>
      <c r="M1681" s="27" t="str">
        <f>IFERROR(INDEX(Data!AE:AE,MATCH(ZACKS_Screener[[#This Row],[Company Name]] &amp; " *", Data!AD:AD,0)), "")</f>
        <v>515120</v>
      </c>
      <c r="N1681" t="e">
        <f>INDEX(Data!AI:AI,MATCH( ZACKS_Screener[[#This Row],[NAICS1]], Data!AH:AH,0))</f>
        <v>#N/A</v>
      </c>
      <c r="O16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-0.38162544169611307</v>
      </c>
      <c r="P16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0.59428571428571431</v>
      </c>
      <c r="Q1681" s="18">
        <f>IFERROR(ZACKS_Screener[[#This Row],[Price]]/ZACKS_Screener[[#This Row],[EPS1]], "")</f>
        <v>9.2571428571428562</v>
      </c>
      <c r="R1681" s="18">
        <f>IFERROR(ZACKS_Screener[[#This Row],[Price]]/ZACKS_Screener[[#This Row],[EPS2]], "")</f>
        <v>5.8064516129032251</v>
      </c>
      <c r="S1681" s="18">
        <f>IFERROR(ZACKS_Screener[[#This Row],[PE1]]/(ZACKS_Screener[[#This Row],[EG1]]*100), "")</f>
        <v>-0.24257142857142855</v>
      </c>
      <c r="T1681" s="18">
        <f>IFERROR(ZACKS_Screener[[#This Row],[PE2]]/(ZACKS_Screener[[#This Row],[EG2]]*100), "")</f>
        <v>9.770471464019849E-2</v>
      </c>
      <c r="U1681"/>
    </row>
    <row r="1682" spans="1:21" hidden="1" x14ac:dyDescent="0.25">
      <c r="A1682" s="24" t="s">
        <v>2871</v>
      </c>
      <c r="B1682" s="34">
        <v>60279.69</v>
      </c>
      <c r="C1682" s="6" t="s">
        <v>2870</v>
      </c>
      <c r="D1682" s="6" t="s">
        <v>13</v>
      </c>
      <c r="E1682" s="6" t="s">
        <v>30</v>
      </c>
      <c r="F1682" s="6" t="s">
        <v>590</v>
      </c>
      <c r="G1682">
        <v>1</v>
      </c>
      <c r="H1682">
        <v>202301</v>
      </c>
      <c r="I1682" s="9">
        <v>130.6</v>
      </c>
      <c r="J1682" s="9">
        <v>6.02</v>
      </c>
      <c r="K1682" s="9">
        <v>8.2799999999999994</v>
      </c>
      <c r="L1682" s="9">
        <v>10.38</v>
      </c>
      <c r="M1682" s="27" t="str">
        <f>IFERROR(INDEX(Data!AE:AE,MATCH(ZACKS_Screener[[#This Row],[Company Name]] &amp; " *", Data!AD:AD,0)), "")</f>
        <v>445110</v>
      </c>
      <c r="N1682" t="str">
        <f>INDEX(Data!AI:AI,MATCH( ZACKS_Screener[[#This Row],[NAICS1]], Data!AH:AH,0))</f>
        <v xml:space="preserve">Supermarkets and Other Grocery Retailers (except Convenience Retailers) </v>
      </c>
      <c r="O16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0.37541528239202659</v>
      </c>
      <c r="P16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0.25362318840579728</v>
      </c>
      <c r="Q1682" s="18">
        <f>IFERROR(ZACKS_Screener[[#This Row],[Price]]/ZACKS_Screener[[#This Row],[EPS1]], "")</f>
        <v>15.772946859903382</v>
      </c>
      <c r="R1682" s="18">
        <f>IFERROR(ZACKS_Screener[[#This Row],[Price]]/ZACKS_Screener[[#This Row],[EPS2]], "")</f>
        <v>12.581888246628129</v>
      </c>
      <c r="S1682" s="18">
        <f>IFERROR(ZACKS_Screener[[#This Row],[PE1]]/(ZACKS_Screener[[#This Row],[EG1]]*100), "")</f>
        <v>0.4201466375956564</v>
      </c>
      <c r="T1682" s="18">
        <f>IFERROR(ZACKS_Screener[[#This Row],[PE2]]/(ZACKS_Screener[[#This Row],[EG2]]*100), "")</f>
        <v>0.49608587943848015</v>
      </c>
      <c r="U1682"/>
    </row>
    <row r="1683" spans="1:21" hidden="1" x14ac:dyDescent="0.25">
      <c r="A1683" s="24" t="s">
        <v>2873</v>
      </c>
      <c r="B1683" s="34">
        <v>3861.89</v>
      </c>
      <c r="C1683" s="6" t="s">
        <v>2872</v>
      </c>
      <c r="D1683" s="6" t="s">
        <v>22</v>
      </c>
      <c r="E1683" s="6" t="s">
        <v>41</v>
      </c>
      <c r="F1683" s="6" t="s">
        <v>61</v>
      </c>
      <c r="G1683">
        <v>12</v>
      </c>
      <c r="H1683">
        <v>202212</v>
      </c>
      <c r="I1683" s="9">
        <v>25.85</v>
      </c>
      <c r="J1683" s="9">
        <v>-1.46</v>
      </c>
      <c r="K1683" s="9">
        <v>-1</v>
      </c>
      <c r="L1683" s="9">
        <v>-0.12</v>
      </c>
      <c r="M1683" s="27" t="str">
        <f>IFERROR(INDEX(Data!AE:AE,MATCH(ZACKS_Screener[[#This Row],[Company Name]] &amp; " *", Data!AD:AD,0)), "")</f>
        <v/>
      </c>
      <c r="N1683" t="str">
        <f>INDEX(Data!AI:AI,MATCH( ZACKS_Screener[[#This Row],[NAICS1]], Data!AH:AH,0))</f>
        <v/>
      </c>
      <c r="O16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0.31506849315068491</v>
      </c>
      <c r="P16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</v>
      </c>
      <c r="Q1683" s="18">
        <f>IFERROR(ZACKS_Screener[[#This Row],[Price]]/ZACKS_Screener[[#This Row],[EPS1]], "")</f>
        <v>-25.85</v>
      </c>
      <c r="R1683" s="18">
        <f>IFERROR(ZACKS_Screener[[#This Row],[Price]]/ZACKS_Screener[[#This Row],[EPS2]], "")</f>
        <v>-215.41666666666669</v>
      </c>
      <c r="S1683" s="18">
        <f>IFERROR(ZACKS_Screener[[#This Row],[PE1]]/(ZACKS_Screener[[#This Row],[EG1]]*100), "")</f>
        <v>-0.82045652173913053</v>
      </c>
      <c r="T1683" s="18">
        <f>IFERROR(ZACKS_Screener[[#This Row],[PE2]]/(ZACKS_Screener[[#This Row],[EG2]]*100), "")</f>
        <v>-2.447916666666667</v>
      </c>
      <c r="U1683"/>
    </row>
    <row r="1684" spans="1:21" hidden="1" x14ac:dyDescent="0.25">
      <c r="A1684" s="24" t="s">
        <v>2875</v>
      </c>
      <c r="B1684" s="34">
        <v>7535.05</v>
      </c>
      <c r="C1684" s="6" t="s">
        <v>2874</v>
      </c>
      <c r="D1684" s="6" t="s">
        <v>13</v>
      </c>
      <c r="E1684" s="6" t="s">
        <v>41</v>
      </c>
      <c r="F1684" s="6" t="s">
        <v>73</v>
      </c>
      <c r="G1684">
        <v>12</v>
      </c>
      <c r="H1684">
        <v>202212</v>
      </c>
      <c r="I1684" s="9">
        <v>73.92</v>
      </c>
      <c r="J1684" s="9">
        <v>6.8</v>
      </c>
      <c r="K1684" s="9">
        <v>5.72</v>
      </c>
      <c r="L1684" s="9">
        <v>6.34</v>
      </c>
      <c r="M1684" s="27" t="str">
        <f>IFERROR(INDEX(Data!AE:AE,MATCH(ZACKS_Screener[[#This Row],[Company Name]] &amp; " *", Data!AD:AD,0)), "")</f>
        <v>622110</v>
      </c>
      <c r="N1684" t="str">
        <f>INDEX(Data!AI:AI,MATCH( ZACKS_Screener[[#This Row],[NAICS1]], Data!AH:AH,0))</f>
        <v xml:space="preserve">General Medical and Surgical Hospitals </v>
      </c>
      <c r="O16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-0.15882352941176472</v>
      </c>
      <c r="P16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0.10839160839160841</v>
      </c>
      <c r="Q1684" s="18">
        <f>IFERROR(ZACKS_Screener[[#This Row],[Price]]/ZACKS_Screener[[#This Row],[EPS1]], "")</f>
        <v>12.923076923076923</v>
      </c>
      <c r="R1684" s="18">
        <f>IFERROR(ZACKS_Screener[[#This Row],[Price]]/ZACKS_Screener[[#This Row],[EPS2]], "")</f>
        <v>11.659305993690852</v>
      </c>
      <c r="S1684" s="18">
        <f>IFERROR(ZACKS_Screener[[#This Row],[PE1]]/(ZACKS_Screener[[#This Row],[EG1]]*100), "")</f>
        <v>-0.81367521367521356</v>
      </c>
      <c r="T1684" s="18">
        <f>IFERROR(ZACKS_Screener[[#This Row],[PE2]]/(ZACKS_Screener[[#This Row],[EG2]]*100), "")</f>
        <v>1.0756650045792202</v>
      </c>
      <c r="U1684"/>
    </row>
    <row r="1685" spans="1:21" hidden="1" x14ac:dyDescent="0.25">
      <c r="A1685" s="24" t="s">
        <v>2877</v>
      </c>
      <c r="B1685" s="34">
        <v>4030.99</v>
      </c>
      <c r="C1685" s="6" t="s">
        <v>2876</v>
      </c>
      <c r="D1685" s="6" t="s">
        <v>13</v>
      </c>
      <c r="E1685" s="6" t="s">
        <v>37</v>
      </c>
      <c r="F1685" s="6" t="s">
        <v>70</v>
      </c>
      <c r="G1685">
        <v>12</v>
      </c>
      <c r="H1685">
        <v>202212</v>
      </c>
      <c r="I1685" s="9">
        <v>112.83</v>
      </c>
      <c r="J1685" s="9">
        <v>5.53</v>
      </c>
      <c r="K1685" s="9">
        <v>6.88</v>
      </c>
      <c r="L1685" s="9">
        <v>12</v>
      </c>
      <c r="M1685" s="27" t="str">
        <f>IFERROR(INDEX(Data!AE:AE,MATCH(ZACKS_Screener[[#This Row],[Company Name]] &amp; " *", Data!AD:AD,0)), "")</f>
        <v/>
      </c>
      <c r="N1685" t="str">
        <f>INDEX(Data!AI:AI,MATCH( ZACKS_Screener[[#This Row],[NAICS1]], Data!AH:AH,0))</f>
        <v/>
      </c>
      <c r="O16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0.2441229656419529</v>
      </c>
      <c r="P16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1685" s="18">
        <f>IFERROR(ZACKS_Screener[[#This Row],[Price]]/ZACKS_Screener[[#This Row],[EPS1]], "")</f>
        <v>16.399709302325583</v>
      </c>
      <c r="R1685" s="18">
        <f>IFERROR(ZACKS_Screener[[#This Row],[Price]]/ZACKS_Screener[[#This Row],[EPS2]], "")</f>
        <v>9.4024999999999999</v>
      </c>
      <c r="S1685" s="18">
        <f>IFERROR(ZACKS_Screener[[#This Row],[PE1]]/(ZACKS_Screener[[#This Row],[EG1]]*100), "")</f>
        <v>0.67178068475452224</v>
      </c>
      <c r="T1685" s="18">
        <f>IFERROR(ZACKS_Screener[[#This Row],[PE2]]/(ZACKS_Screener[[#This Row],[EG2]]*100), "")</f>
        <v>0.12634609375</v>
      </c>
      <c r="U1685"/>
    </row>
    <row r="1686" spans="1:21" hidden="1" x14ac:dyDescent="0.25">
      <c r="A1686" s="24" t="s">
        <v>2879</v>
      </c>
      <c r="B1686" s="34">
        <v>4236.5600000000004</v>
      </c>
      <c r="C1686" s="6" t="s">
        <v>2878</v>
      </c>
      <c r="D1686" s="6" t="s">
        <v>13</v>
      </c>
      <c r="E1686" s="6" t="s">
        <v>26</v>
      </c>
      <c r="F1686" s="6" t="s">
        <v>2669</v>
      </c>
      <c r="G1686">
        <v>7</v>
      </c>
      <c r="H1686">
        <v>202207</v>
      </c>
      <c r="I1686" s="9">
        <v>79.16</v>
      </c>
      <c r="J1686" s="9">
        <v>20.59</v>
      </c>
      <c r="K1686" s="9">
        <v>5.54</v>
      </c>
      <c r="L1686" s="9">
        <v>6.99</v>
      </c>
      <c r="M1686" s="27" t="str">
        <f>IFERROR(INDEX(Data!AE:AE,MATCH(ZACKS_Screener[[#This Row],[Company Name]] &amp; " *", Data!AD:AD,0)), "")</f>
        <v>336213</v>
      </c>
      <c r="N1686" t="str">
        <f>INDEX(Data!AI:AI,MATCH( ZACKS_Screener[[#This Row],[NAICS1]], Data!AH:AH,0))</f>
        <v xml:space="preserve">Motor Home Manufacturing </v>
      </c>
      <c r="O16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-0.73093734822729484</v>
      </c>
      <c r="P16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0.26173285198555962</v>
      </c>
      <c r="Q1686" s="18">
        <f>IFERROR(ZACKS_Screener[[#This Row],[Price]]/ZACKS_Screener[[#This Row],[EPS1]], "")</f>
        <v>14.288808664259927</v>
      </c>
      <c r="R1686" s="18">
        <f>IFERROR(ZACKS_Screener[[#This Row],[Price]]/ZACKS_Screener[[#This Row],[EPS2]], "")</f>
        <v>11.324749642346209</v>
      </c>
      <c r="S1686" s="18">
        <f>IFERROR(ZACKS_Screener[[#This Row],[PE1]]/(ZACKS_Screener[[#This Row],[EG1]]*100), "")</f>
        <v>-0.19548609328711752</v>
      </c>
      <c r="T1686" s="18">
        <f>IFERROR(ZACKS_Screener[[#This Row],[PE2]]/(ZACKS_Screener[[#This Row],[EG2]]*100), "")</f>
        <v>0.43268353805929644</v>
      </c>
      <c r="U1686"/>
    </row>
    <row r="1687" spans="1:21" hidden="1" x14ac:dyDescent="0.25">
      <c r="A1687" s="24" t="s">
        <v>41787</v>
      </c>
      <c r="B1687" s="34">
        <v>2678.87</v>
      </c>
      <c r="C1687" s="6" t="s">
        <v>41786</v>
      </c>
      <c r="D1687" s="6" t="s">
        <v>13</v>
      </c>
      <c r="E1687" s="6" t="s">
        <v>51</v>
      </c>
      <c r="F1687" s="6" t="s">
        <v>308</v>
      </c>
      <c r="G1687">
        <v>12</v>
      </c>
      <c r="H1687">
        <v>202212</v>
      </c>
      <c r="I1687" s="9">
        <v>47.57</v>
      </c>
      <c r="J1687" s="9">
        <v>1.17</v>
      </c>
      <c r="K1687" s="9">
        <v>2.54</v>
      </c>
      <c r="L1687" s="9">
        <v>2.94</v>
      </c>
      <c r="M1687" s="27" t="str">
        <f>IFERROR(INDEX(Data!AE:AE,MATCH(ZACKS_Screener[[#This Row],[Company Name]] &amp; " *", Data!AD:AD,0)), "")</f>
        <v>311999</v>
      </c>
      <c r="N1687" t="str">
        <f>INDEX(Data!AI:AI,MATCH( ZACKS_Screener[[#This Row],[NAICS1]], Data!AH:AH,0))</f>
        <v xml:space="preserve">All Other Miscellaneous Food Manufacturing </v>
      </c>
      <c r="O16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1.170940170940171</v>
      </c>
      <c r="P16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0.15748031496062989</v>
      </c>
      <c r="Q1687" s="18">
        <f>IFERROR(ZACKS_Screener[[#This Row],[Price]]/ZACKS_Screener[[#This Row],[EPS1]], "")</f>
        <v>18.728346456692915</v>
      </c>
      <c r="R1687" s="18">
        <f>IFERROR(ZACKS_Screener[[#This Row],[Price]]/ZACKS_Screener[[#This Row],[EPS2]], "")</f>
        <v>16.180272108843539</v>
      </c>
      <c r="S1687" s="18">
        <f>IFERROR(ZACKS_Screener[[#This Row],[PE1]]/(ZACKS_Screener[[#This Row],[EG1]]*100), "")</f>
        <v>0.15994281280533365</v>
      </c>
      <c r="T1687" s="18">
        <f>IFERROR(ZACKS_Screener[[#This Row],[PE2]]/(ZACKS_Screener[[#This Row],[EG2]]*100), "")</f>
        <v>1.027447278911565</v>
      </c>
      <c r="U1687"/>
    </row>
    <row r="1688" spans="1:21" hidden="1" x14ac:dyDescent="0.25">
      <c r="A1688" s="24" t="s">
        <v>2881</v>
      </c>
      <c r="B1688" s="34">
        <v>6807.29</v>
      </c>
      <c r="C1688" s="6" t="s">
        <v>2880</v>
      </c>
      <c r="D1688" s="6" t="s">
        <v>13</v>
      </c>
      <c r="E1688" s="6" t="s">
        <v>14</v>
      </c>
      <c r="F1688" s="6" t="s">
        <v>253</v>
      </c>
      <c r="G1688">
        <v>12</v>
      </c>
      <c r="H1688">
        <v>202212</v>
      </c>
      <c r="I1688" s="9">
        <v>14.06</v>
      </c>
      <c r="J1688" s="9">
        <v>0.72</v>
      </c>
      <c r="K1688" s="9">
        <v>0.81</v>
      </c>
      <c r="L1688" s="9">
        <v>1.04</v>
      </c>
      <c r="M1688" s="27" t="str">
        <f>IFERROR(INDEX(Data!AE:AE,MATCH(ZACKS_Screener[[#This Row],[Company Name]] &amp; " *", Data!AD:AD,0)), "")</f>
        <v/>
      </c>
      <c r="N1688" t="str">
        <f>INDEX(Data!AI:AI,MATCH( ZACKS_Screener[[#This Row],[NAICS1]], Data!AH:AH,0))</f>
        <v/>
      </c>
      <c r="O16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0.12500000000000011</v>
      </c>
      <c r="P16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0.2839506172839506</v>
      </c>
      <c r="Q1688" s="18">
        <f>IFERROR(ZACKS_Screener[[#This Row],[Price]]/ZACKS_Screener[[#This Row],[EPS1]], "")</f>
        <v>17.358024691358025</v>
      </c>
      <c r="R1688" s="18">
        <f>IFERROR(ZACKS_Screener[[#This Row],[Price]]/ZACKS_Screener[[#This Row],[EPS2]], "")</f>
        <v>13.51923076923077</v>
      </c>
      <c r="S1688" s="18">
        <f>IFERROR(ZACKS_Screener[[#This Row],[PE1]]/(ZACKS_Screener[[#This Row],[EG1]]*100), "")</f>
        <v>1.3886419753086408</v>
      </c>
      <c r="T1688" s="18">
        <f>IFERROR(ZACKS_Screener[[#This Row],[PE2]]/(ZACKS_Screener[[#This Row],[EG2]]*100), "")</f>
        <v>0.47611204013377934</v>
      </c>
      <c r="U1688"/>
    </row>
    <row r="1689" spans="1:21" hidden="1" x14ac:dyDescent="0.25">
      <c r="A1689" s="24" t="s">
        <v>2882</v>
      </c>
      <c r="B1689" s="34">
        <v>21812.65</v>
      </c>
      <c r="C1689" s="6" t="s">
        <v>90</v>
      </c>
      <c r="D1689" s="6" t="s">
        <v>13</v>
      </c>
      <c r="E1689" s="6" t="s">
        <v>37</v>
      </c>
      <c r="F1689" s="6" t="s">
        <v>92</v>
      </c>
      <c r="G1689">
        <v>12</v>
      </c>
      <c r="H1689">
        <v>202212</v>
      </c>
      <c r="I1689" s="9">
        <v>107.77</v>
      </c>
      <c r="J1689" s="9"/>
      <c r="M1689" s="27" t="str">
        <f>IFERROR(INDEX(Data!AE:AE,MATCH(ZACKS_Screener[[#This Row],[Company Name]] &amp; " *", Data!AD:AD,0)), "")</f>
        <v/>
      </c>
      <c r="N1689" t="str">
        <f>INDEX(Data!AI:AI,MATCH( ZACKS_Screener[[#This Row],[NAICS1]], Data!AH:AH,0))</f>
        <v/>
      </c>
      <c r="O168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8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89" s="18" t="str">
        <f>IFERROR(ZACKS_Screener[[#This Row],[Price]]/ZACKS_Screener[[#This Row],[EPS1]], "")</f>
        <v/>
      </c>
      <c r="R1689" s="18" t="str">
        <f>IFERROR(ZACKS_Screener[[#This Row],[Price]]/ZACKS_Screener[[#This Row],[EPS2]], "")</f>
        <v/>
      </c>
      <c r="S1689" s="18" t="str">
        <f>IFERROR(ZACKS_Screener[[#This Row],[PE1]]/(ZACKS_Screener[[#This Row],[EG1]]*100), "")</f>
        <v/>
      </c>
      <c r="T1689" s="18" t="str">
        <f>IFERROR(ZACKS_Screener[[#This Row],[PE2]]/(ZACKS_Screener[[#This Row],[EG2]]*100), "")</f>
        <v/>
      </c>
      <c r="U1689"/>
    </row>
    <row r="1690" spans="1:21" hidden="1" x14ac:dyDescent="0.25">
      <c r="A1690" s="24" t="s">
        <v>2884</v>
      </c>
      <c r="B1690" s="34">
        <v>90628.95</v>
      </c>
      <c r="C1690" s="6" t="s">
        <v>2883</v>
      </c>
      <c r="D1690" s="6" t="s">
        <v>13</v>
      </c>
      <c r="E1690" s="6" t="s">
        <v>30</v>
      </c>
      <c r="F1690" s="6" t="s">
        <v>590</v>
      </c>
      <c r="G1690">
        <v>1</v>
      </c>
      <c r="H1690">
        <v>202301</v>
      </c>
      <c r="I1690" s="9">
        <v>78.86</v>
      </c>
      <c r="J1690" s="9">
        <v>3.11</v>
      </c>
      <c r="K1690" s="9">
        <v>3.56</v>
      </c>
      <c r="L1690" s="9">
        <v>3.92</v>
      </c>
      <c r="M1690" s="27" t="str">
        <f>IFERROR(INDEX(Data!AE:AE,MATCH(ZACKS_Screener[[#This Row],[Company Name]] &amp; " *", Data!AD:AD,0)), "")</f>
        <v/>
      </c>
      <c r="N1690" t="str">
        <f>INDEX(Data!AI:AI,MATCH( ZACKS_Screener[[#This Row],[NAICS1]], Data!AH:AH,0))</f>
        <v/>
      </c>
      <c r="O16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0.14469453376205793</v>
      </c>
      <c r="P16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0.10112359550561795</v>
      </c>
      <c r="Q1690" s="18">
        <f>IFERROR(ZACKS_Screener[[#This Row],[Price]]/ZACKS_Screener[[#This Row],[EPS1]], "")</f>
        <v>22.151685393258425</v>
      </c>
      <c r="R1690" s="18">
        <f>IFERROR(ZACKS_Screener[[#This Row],[Price]]/ZACKS_Screener[[#This Row],[EPS2]], "")</f>
        <v>20.117346938775512</v>
      </c>
      <c r="S1690" s="18">
        <f>IFERROR(ZACKS_Screener[[#This Row],[PE1]]/(ZACKS_Screener[[#This Row],[EG1]]*100), "")</f>
        <v>1.5309275905118596</v>
      </c>
      <c r="T1690" s="18">
        <f>IFERROR(ZACKS_Screener[[#This Row],[PE2]]/(ZACKS_Screener[[#This Row],[EG2]]*100), "")</f>
        <v>1.9893820861678011</v>
      </c>
      <c r="U1690"/>
    </row>
    <row r="1691" spans="1:21" hidden="1" x14ac:dyDescent="0.25">
      <c r="A1691" s="24" t="s">
        <v>2886</v>
      </c>
      <c r="B1691" s="34">
        <v>5625.11</v>
      </c>
      <c r="C1691" s="6" t="s">
        <v>2885</v>
      </c>
      <c r="D1691" s="6" t="s">
        <v>13</v>
      </c>
      <c r="E1691" s="6" t="s">
        <v>18</v>
      </c>
      <c r="F1691" s="6" t="s">
        <v>1138</v>
      </c>
      <c r="G1691">
        <v>12</v>
      </c>
      <c r="H1691">
        <v>202212</v>
      </c>
      <c r="I1691" s="9">
        <v>77.7</v>
      </c>
      <c r="J1691" s="9">
        <v>6.02</v>
      </c>
      <c r="K1691" s="9">
        <v>7.21</v>
      </c>
      <c r="L1691" s="9">
        <v>7.55</v>
      </c>
      <c r="M1691" s="27" t="str">
        <f>IFERROR(INDEX(Data!AE:AE,MATCH(ZACKS_Screener[[#This Row],[Company Name]] &amp; " *", Data!AD:AD,0)), "")</f>
        <v/>
      </c>
      <c r="N1691" t="str">
        <f>INDEX(Data!AI:AI,MATCH( ZACKS_Screener[[#This Row],[NAICS1]], Data!AH:AH,0))</f>
        <v/>
      </c>
      <c r="O16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0.19767441860465124</v>
      </c>
      <c r="P16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4.7156726768377233E-2</v>
      </c>
      <c r="Q1691" s="18">
        <f>IFERROR(ZACKS_Screener[[#This Row],[Price]]/ZACKS_Screener[[#This Row],[EPS1]], "")</f>
        <v>10.776699029126213</v>
      </c>
      <c r="R1691" s="18">
        <f>IFERROR(ZACKS_Screener[[#This Row],[Price]]/ZACKS_Screener[[#This Row],[EPS2]], "")</f>
        <v>10.291390728476822</v>
      </c>
      <c r="S1691" s="18">
        <f>IFERROR(ZACKS_Screener[[#This Row],[PE1]]/(ZACKS_Screener[[#This Row],[EG1]]*100), "")</f>
        <v>0.54517418617932589</v>
      </c>
      <c r="T1691" s="18">
        <f>IFERROR(ZACKS_Screener[[#This Row],[PE2]]/(ZACKS_Screener[[#This Row],[EG2]]*100), "")</f>
        <v>2.1823802103622918</v>
      </c>
      <c r="U1691"/>
    </row>
    <row r="1692" spans="1:21" hidden="1" x14ac:dyDescent="0.25">
      <c r="A1692" s="24" t="s">
        <v>2888</v>
      </c>
      <c r="B1692" s="34">
        <v>24947.18</v>
      </c>
      <c r="C1692" s="6" t="s">
        <v>2887</v>
      </c>
      <c r="D1692" s="6" t="s">
        <v>13</v>
      </c>
      <c r="E1692" s="6" t="s">
        <v>118</v>
      </c>
      <c r="F1692" s="6" t="s">
        <v>440</v>
      </c>
      <c r="G1692">
        <v>12</v>
      </c>
      <c r="H1692">
        <v>202212</v>
      </c>
      <c r="I1692" s="9">
        <v>27.7</v>
      </c>
      <c r="J1692" s="9">
        <v>1.47</v>
      </c>
      <c r="M1692" s="27" t="str">
        <f>IFERROR(INDEX(Data!AE:AE,MATCH(ZACKS_Screener[[#This Row],[Company Name]] &amp; " *", Data!AD:AD,0)), "")</f>
        <v/>
      </c>
      <c r="N1692" t="str">
        <f>INDEX(Data!AI:AI,MATCH( ZACKS_Screener[[#This Row],[NAICS1]], Data!AH:AH,0))</f>
        <v/>
      </c>
      <c r="O16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92" s="18" t="str">
        <f>IFERROR(ZACKS_Screener[[#This Row],[Price]]/ZACKS_Screener[[#This Row],[EPS1]], "")</f>
        <v/>
      </c>
      <c r="R1692" s="18" t="str">
        <f>IFERROR(ZACKS_Screener[[#This Row],[Price]]/ZACKS_Screener[[#This Row],[EPS2]], "")</f>
        <v/>
      </c>
      <c r="S1692" s="18" t="str">
        <f>IFERROR(ZACKS_Screener[[#This Row],[PE1]]/(ZACKS_Screener[[#This Row],[EG1]]*100), "")</f>
        <v/>
      </c>
      <c r="T1692" s="18" t="str">
        <f>IFERROR(ZACKS_Screener[[#This Row],[PE2]]/(ZACKS_Screener[[#This Row],[EG2]]*100), "")</f>
        <v/>
      </c>
      <c r="U1692"/>
    </row>
    <row r="1693" spans="1:21" hidden="1" x14ac:dyDescent="0.25">
      <c r="A1693" s="24" t="s">
        <v>2889</v>
      </c>
      <c r="B1693" s="34">
        <v>38225.9</v>
      </c>
      <c r="C1693" s="6" t="s">
        <v>90</v>
      </c>
      <c r="D1693" s="6" t="s">
        <v>22</v>
      </c>
      <c r="E1693" s="6" t="s">
        <v>37</v>
      </c>
      <c r="F1693" s="6" t="s">
        <v>92</v>
      </c>
      <c r="G1693">
        <v>12</v>
      </c>
      <c r="H1693">
        <v>202212</v>
      </c>
      <c r="I1693" s="9">
        <v>101.8</v>
      </c>
      <c r="J1693" s="9"/>
      <c r="M1693" s="27" t="str">
        <f>IFERROR(INDEX(Data!AE:AE,MATCH(ZACKS_Screener[[#This Row],[Company Name]] &amp; " *", Data!AD:AD,0)), "")</f>
        <v/>
      </c>
      <c r="N1693" t="str">
        <f>INDEX(Data!AI:AI,MATCH( ZACKS_Screener[[#This Row],[NAICS1]], Data!AH:AH,0))</f>
        <v/>
      </c>
      <c r="O169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9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93" s="18" t="str">
        <f>IFERROR(ZACKS_Screener[[#This Row],[Price]]/ZACKS_Screener[[#This Row],[EPS1]], "")</f>
        <v/>
      </c>
      <c r="R1693" s="18" t="str">
        <f>IFERROR(ZACKS_Screener[[#This Row],[Price]]/ZACKS_Screener[[#This Row],[EPS2]], "")</f>
        <v/>
      </c>
      <c r="S1693" s="18" t="str">
        <f>IFERROR(ZACKS_Screener[[#This Row],[PE1]]/(ZACKS_Screener[[#This Row],[EG1]]*100), "")</f>
        <v/>
      </c>
      <c r="T1693" s="18" t="str">
        <f>IFERROR(ZACKS_Screener[[#This Row],[PE2]]/(ZACKS_Screener[[#This Row],[EG2]]*100), "")</f>
        <v/>
      </c>
      <c r="U1693"/>
    </row>
    <row r="1694" spans="1:21" hidden="1" x14ac:dyDescent="0.25">
      <c r="A1694" s="24" t="s">
        <v>41800</v>
      </c>
      <c r="B1694" s="34">
        <v>2433.71</v>
      </c>
      <c r="C1694" s="6" t="s">
        <v>41799</v>
      </c>
      <c r="D1694" s="6" t="s">
        <v>22</v>
      </c>
      <c r="E1694" s="6" t="s">
        <v>41</v>
      </c>
      <c r="F1694" s="6" t="s">
        <v>48</v>
      </c>
      <c r="G1694">
        <v>12</v>
      </c>
      <c r="H1694">
        <v>202212</v>
      </c>
      <c r="I1694" s="9">
        <v>74.760000000000005</v>
      </c>
      <c r="J1694" s="9">
        <v>-1.23</v>
      </c>
      <c r="K1694" s="9">
        <v>-0.62</v>
      </c>
      <c r="L1694" s="9">
        <v>-0.02</v>
      </c>
      <c r="M1694" s="27" t="str">
        <f>IFERROR(INDEX(Data!AE:AE,MATCH(ZACKS_Screener[[#This Row],[Company Name]] &amp; " *", Data!AD:AD,0)), "")</f>
        <v/>
      </c>
      <c r="N1694" t="str">
        <f>INDEX(Data!AI:AI,MATCH( ZACKS_Screener[[#This Row],[NAICS1]], Data!AH:AH,0))</f>
        <v/>
      </c>
      <c r="O16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0.49593495934959347</v>
      </c>
      <c r="P16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0.96774193548387089</v>
      </c>
      <c r="Q1694" s="18">
        <f>IFERROR(ZACKS_Screener[[#This Row],[Price]]/ZACKS_Screener[[#This Row],[EPS1]], "")</f>
        <v>-120.58064516129033</v>
      </c>
      <c r="R1694" s="18">
        <f>IFERROR(ZACKS_Screener[[#This Row],[Price]]/ZACKS_Screener[[#This Row],[EPS2]], "")</f>
        <v>-3738</v>
      </c>
      <c r="S1694" s="18">
        <f>IFERROR(ZACKS_Screener[[#This Row],[PE1]]/(ZACKS_Screener[[#This Row],[EG1]]*100), "")</f>
        <v>-2.4313802221047069</v>
      </c>
      <c r="T1694" s="18">
        <f>IFERROR(ZACKS_Screener[[#This Row],[PE2]]/(ZACKS_Screener[[#This Row],[EG2]]*100), "")</f>
        <v>-38.626000000000005</v>
      </c>
      <c r="U1694"/>
    </row>
    <row r="1695" spans="1:21" hidden="1" x14ac:dyDescent="0.25">
      <c r="A1695" s="24" t="s">
        <v>2891</v>
      </c>
      <c r="B1695" s="34">
        <v>12679.18</v>
      </c>
      <c r="C1695" s="6" t="s">
        <v>2890</v>
      </c>
      <c r="D1695" s="6" t="s">
        <v>13</v>
      </c>
      <c r="E1695" s="6" t="s">
        <v>14</v>
      </c>
      <c r="F1695" s="6" t="s">
        <v>58</v>
      </c>
      <c r="G1695">
        <v>12</v>
      </c>
      <c r="H1695">
        <v>202212</v>
      </c>
      <c r="I1695" s="9">
        <v>7.48</v>
      </c>
      <c r="J1695" s="9">
        <v>0.43</v>
      </c>
      <c r="K1695" s="9">
        <v>0.57999999999999996</v>
      </c>
      <c r="L1695" s="9">
        <v>0.65</v>
      </c>
      <c r="M1695" s="27" t="str">
        <f>IFERROR(INDEX(Data!AE:AE,MATCH(ZACKS_Screener[[#This Row],[Company Name]] &amp; " *", Data!AD:AD,0)), "")</f>
        <v/>
      </c>
      <c r="N1695" t="str">
        <f>INDEX(Data!AI:AI,MATCH( ZACKS_Screener[[#This Row],[NAICS1]], Data!AH:AH,0))</f>
        <v/>
      </c>
      <c r="O16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0.34883720930232553</v>
      </c>
      <c r="P16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0.12068965517241391</v>
      </c>
      <c r="Q1695" s="18">
        <f>IFERROR(ZACKS_Screener[[#This Row],[Price]]/ZACKS_Screener[[#This Row],[EPS1]], "")</f>
        <v>12.896551724137932</v>
      </c>
      <c r="R1695" s="18">
        <f>IFERROR(ZACKS_Screener[[#This Row],[Price]]/ZACKS_Screener[[#This Row],[EPS2]], "")</f>
        <v>11.507692307692308</v>
      </c>
      <c r="S1695" s="18">
        <f>IFERROR(ZACKS_Screener[[#This Row],[PE1]]/(ZACKS_Screener[[#This Row],[EG1]]*100), "")</f>
        <v>0.36970114942528742</v>
      </c>
      <c r="T1695" s="18">
        <f>IFERROR(ZACKS_Screener[[#This Row],[PE2]]/(ZACKS_Screener[[#This Row],[EG2]]*100), "")</f>
        <v>0.95349450549450454</v>
      </c>
      <c r="U1695"/>
    </row>
    <row r="1696" spans="1:21" hidden="1" x14ac:dyDescent="0.25">
      <c r="A1696" s="24" t="s">
        <v>2893</v>
      </c>
      <c r="B1696" s="34">
        <v>4829.32</v>
      </c>
      <c r="C1696" s="6" t="s">
        <v>2892</v>
      </c>
      <c r="D1696" s="6" t="s">
        <v>13</v>
      </c>
      <c r="E1696" s="6" t="s">
        <v>26</v>
      </c>
      <c r="F1696" s="6" t="s">
        <v>963</v>
      </c>
      <c r="G1696">
        <v>12</v>
      </c>
      <c r="H1696">
        <v>202212</v>
      </c>
      <c r="I1696" s="9">
        <v>44.26</v>
      </c>
      <c r="J1696" s="9">
        <v>9.35</v>
      </c>
      <c r="K1696" s="9">
        <v>6.71</v>
      </c>
      <c r="L1696" s="9">
        <v>6.98</v>
      </c>
      <c r="M1696" s="27" t="str">
        <f>IFERROR(INDEX(Data!AE:AE,MATCH(ZACKS_Screener[[#This Row],[Company Name]] &amp; " *", Data!AD:AD,0)), "")</f>
        <v>236115</v>
      </c>
      <c r="N1696" t="str">
        <f>INDEX(Data!AI:AI,MATCH( ZACKS_Screener[[#This Row],[NAICS1]], Data!AH:AH,0))</f>
        <v xml:space="preserve">New Single-Family Housing Construction (except For-Sale Builders) </v>
      </c>
      <c r="O16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-0.28235294117647058</v>
      </c>
      <c r="P16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4.0238450074515715E-2</v>
      </c>
      <c r="Q1696" s="18">
        <f>IFERROR(ZACKS_Screener[[#This Row],[Price]]/ZACKS_Screener[[#This Row],[EPS1]], "")</f>
        <v>6.5961251862891208</v>
      </c>
      <c r="R1696" s="18">
        <f>IFERROR(ZACKS_Screener[[#This Row],[Price]]/ZACKS_Screener[[#This Row],[EPS2]], "")</f>
        <v>6.3409742120343831</v>
      </c>
      <c r="S1696" s="18">
        <f>IFERROR(ZACKS_Screener[[#This Row],[PE1]]/(ZACKS_Screener[[#This Row],[EG1]]*100), "")</f>
        <v>-0.23361276701440636</v>
      </c>
      <c r="T1696" s="18">
        <f>IFERROR(ZACKS_Screener[[#This Row],[PE2]]/(ZACKS_Screener[[#This Row],[EG2]]*100), "")</f>
        <v>1.5758495171389126</v>
      </c>
      <c r="U1696"/>
    </row>
    <row r="1697" spans="1:21" hidden="1" x14ac:dyDescent="0.25">
      <c r="A1697" s="24" t="s">
        <v>2895</v>
      </c>
      <c r="B1697" s="34">
        <v>200027.34</v>
      </c>
      <c r="C1697" s="6" t="s">
        <v>2894</v>
      </c>
      <c r="D1697" s="6" t="s">
        <v>13</v>
      </c>
      <c r="E1697" s="6" t="s">
        <v>41</v>
      </c>
      <c r="F1697" s="6" t="s">
        <v>48</v>
      </c>
      <c r="G1697">
        <v>12</v>
      </c>
      <c r="H1697">
        <v>202212</v>
      </c>
      <c r="I1697" s="9">
        <v>518.58000000000004</v>
      </c>
      <c r="J1697" s="9">
        <v>23.24</v>
      </c>
      <c r="K1697" s="9">
        <v>23.69</v>
      </c>
      <c r="L1697" s="9">
        <v>26.56</v>
      </c>
      <c r="M1697" s="27" t="str">
        <f>IFERROR(INDEX(Data!AE:AE,MATCH(ZACKS_Screener[[#This Row],[Company Name]] &amp; " *", Data!AD:AD,0)), "")</f>
        <v>334516</v>
      </c>
      <c r="N1697" t="str">
        <f>INDEX(Data!AI:AI,MATCH( ZACKS_Screener[[#This Row],[NAICS1]], Data!AH:AH,0))</f>
        <v xml:space="preserve">Analytical Laboratory Instrument Manufacturing </v>
      </c>
      <c r="O16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1.9363166953528525E-2</v>
      </c>
      <c r="P16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0.12114816378218646</v>
      </c>
      <c r="Q1697" s="18">
        <f>IFERROR(ZACKS_Screener[[#This Row],[Price]]/ZACKS_Screener[[#This Row],[EPS1]], "")</f>
        <v>21.890249050232168</v>
      </c>
      <c r="R1697" s="18">
        <f>IFERROR(ZACKS_Screener[[#This Row],[Price]]/ZACKS_Screener[[#This Row],[EPS2]], "")</f>
        <v>19.524849397590366</v>
      </c>
      <c r="S1697" s="18">
        <f>IFERROR(ZACKS_Screener[[#This Row],[PE1]]/(ZACKS_Screener[[#This Row],[EG1]]*100), "")</f>
        <v>11.305097509497605</v>
      </c>
      <c r="T1697" s="18">
        <f>IFERROR(ZACKS_Screener[[#This Row],[PE2]]/(ZACKS_Screener[[#This Row],[EG2]]*100), "")</f>
        <v>1.6116504607279312</v>
      </c>
      <c r="U1697"/>
    </row>
    <row r="1698" spans="1:21" hidden="1" x14ac:dyDescent="0.25">
      <c r="A1698" s="24" t="s">
        <v>2897</v>
      </c>
      <c r="B1698" s="34">
        <v>158649.78</v>
      </c>
      <c r="C1698" s="6" t="s">
        <v>2896</v>
      </c>
      <c r="D1698" s="6" t="s">
        <v>22</v>
      </c>
      <c r="E1698" s="6" t="s">
        <v>14</v>
      </c>
      <c r="F1698" s="6" t="s">
        <v>667</v>
      </c>
      <c r="G1698">
        <v>12</v>
      </c>
      <c r="H1698">
        <v>202212</v>
      </c>
      <c r="I1698" s="9">
        <v>132.22</v>
      </c>
      <c r="J1698" s="9">
        <v>2.06</v>
      </c>
      <c r="K1698" s="9">
        <v>6.91</v>
      </c>
      <c r="L1698" s="9">
        <v>9.2100000000000009</v>
      </c>
      <c r="M1698" s="27" t="str">
        <f>IFERROR(INDEX(Data!AE:AE,MATCH(ZACKS_Screener[[#This Row],[Company Name]] &amp; " *", Data!AD:AD,0)), "")</f>
        <v/>
      </c>
      <c r="N1698" t="str">
        <f>INDEX(Data!AI:AI,MATCH( ZACKS_Screener[[#This Row],[NAICS1]], Data!AH:AH,0))</f>
        <v/>
      </c>
      <c r="O16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2.3543689320388346</v>
      </c>
      <c r="P16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0.33285094066570198</v>
      </c>
      <c r="Q1698" s="18">
        <f>IFERROR(ZACKS_Screener[[#This Row],[Price]]/ZACKS_Screener[[#This Row],[EPS1]], "")</f>
        <v>19.134587554269174</v>
      </c>
      <c r="R1698" s="18">
        <f>IFERROR(ZACKS_Screener[[#This Row],[Price]]/ZACKS_Screener[[#This Row],[EPS2]], "")</f>
        <v>14.356134636264928</v>
      </c>
      <c r="S1698" s="18">
        <f>IFERROR(ZACKS_Screener[[#This Row],[PE1]]/(ZACKS_Screener[[#This Row],[EG1]]*100), "")</f>
        <v>8.1272681158339188E-2</v>
      </c>
      <c r="T1698" s="18">
        <f>IFERROR(ZACKS_Screener[[#This Row],[PE2]]/(ZACKS_Screener[[#This Row],[EG2]]*100), "")</f>
        <v>0.43130821885474185</v>
      </c>
      <c r="U1698"/>
    </row>
    <row r="1699" spans="1:21" hidden="1" x14ac:dyDescent="0.25">
      <c r="A1699" s="24" t="s">
        <v>2899</v>
      </c>
      <c r="B1699" s="34">
        <v>5535.69</v>
      </c>
      <c r="C1699" s="6" t="s">
        <v>2898</v>
      </c>
      <c r="D1699" s="6" t="s">
        <v>13</v>
      </c>
      <c r="E1699" s="6" t="s">
        <v>85</v>
      </c>
      <c r="F1699" s="6" t="s">
        <v>111</v>
      </c>
      <c r="G1699">
        <v>12</v>
      </c>
      <c r="H1699">
        <v>202212</v>
      </c>
      <c r="I1699" s="9">
        <v>93.17</v>
      </c>
      <c r="J1699" s="9">
        <v>7.07</v>
      </c>
      <c r="K1699" s="9">
        <v>5.61</v>
      </c>
      <c r="L1699" s="9">
        <v>5.84</v>
      </c>
      <c r="M1699" s="27" t="str">
        <f>IFERROR(INDEX(Data!AE:AE,MATCH(ZACKS_Screener[[#This Row],[Company Name]] &amp; " *", Data!AD:AD,0)), "")</f>
        <v>561990</v>
      </c>
      <c r="N1699" t="str">
        <f>INDEX(Data!AI:AI,MATCH( ZACKS_Screener[[#This Row],[NAICS1]], Data!AH:AH,0))</f>
        <v>All Other Support Services</v>
      </c>
      <c r="O16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-0.2065063649222065</v>
      </c>
      <c r="P16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4.0998217468805623E-2</v>
      </c>
      <c r="Q1699" s="18">
        <f>IFERROR(ZACKS_Screener[[#This Row],[Price]]/ZACKS_Screener[[#This Row],[EPS1]], "")</f>
        <v>16.6078431372549</v>
      </c>
      <c r="R1699" s="18">
        <f>IFERROR(ZACKS_Screener[[#This Row],[Price]]/ZACKS_Screener[[#This Row],[EPS2]], "")</f>
        <v>15.953767123287673</v>
      </c>
      <c r="S1699" s="18">
        <f>IFERROR(ZACKS_Screener[[#This Row],[PE1]]/(ZACKS_Screener[[#This Row],[EG1]]*100), "")</f>
        <v>-0.8042291163040558</v>
      </c>
      <c r="T1699" s="18">
        <f>IFERROR(ZACKS_Screener[[#This Row],[PE2]]/(ZACKS_Screener[[#This Row],[EG2]]*100), "")</f>
        <v>3.8913318939845225</v>
      </c>
      <c r="U1699"/>
    </row>
    <row r="1700" spans="1:21" hidden="1" x14ac:dyDescent="0.25">
      <c r="A1700" s="24" t="s">
        <v>41808</v>
      </c>
      <c r="B1700" s="34">
        <v>3010.14</v>
      </c>
      <c r="C1700" s="6" t="s">
        <v>41807</v>
      </c>
      <c r="D1700" s="6" t="s">
        <v>13</v>
      </c>
      <c r="E1700" s="6" t="s">
        <v>330</v>
      </c>
      <c r="F1700" s="6" t="s">
        <v>664</v>
      </c>
      <c r="G1700">
        <v>12</v>
      </c>
      <c r="H1700">
        <v>202212</v>
      </c>
      <c r="I1700" s="9">
        <v>39.450000000000003</v>
      </c>
      <c r="J1700" s="9">
        <v>4.5199999999999996</v>
      </c>
      <c r="K1700" s="9">
        <v>5.53</v>
      </c>
      <c r="L1700" s="9">
        <v>6.29</v>
      </c>
      <c r="M1700" s="27" t="str">
        <f>IFERROR(INDEX(Data!AE:AE,MATCH(ZACKS_Screener[[#This Row],[Company Name]] &amp; " *", Data!AD:AD,0)), "")</f>
        <v/>
      </c>
      <c r="N1700" t="str">
        <f>INDEX(Data!AI:AI,MATCH( ZACKS_Screener[[#This Row],[NAICS1]], Data!AH:AH,0))</f>
        <v/>
      </c>
      <c r="O17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0.2234513274336285</v>
      </c>
      <c r="P17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0.13743218806509941</v>
      </c>
      <c r="Q1700" s="18">
        <f>IFERROR(ZACKS_Screener[[#This Row],[Price]]/ZACKS_Screener[[#This Row],[EPS1]], "")</f>
        <v>7.1338155515370705</v>
      </c>
      <c r="R1700" s="18">
        <f>IFERROR(ZACKS_Screener[[#This Row],[Price]]/ZACKS_Screener[[#This Row],[EPS2]], "")</f>
        <v>6.2718600953895072</v>
      </c>
      <c r="S1700" s="18">
        <f>IFERROR(ZACKS_Screener[[#This Row],[PE1]]/(ZACKS_Screener[[#This Row],[EG1]]*100), "")</f>
        <v>0.31925590389056963</v>
      </c>
      <c r="T1700" s="18">
        <f>IFERROR(ZACKS_Screener[[#This Row],[PE2]]/(ZACKS_Screener[[#This Row],[EG2]]*100), "")</f>
        <v>0.45636034641452616</v>
      </c>
      <c r="U1700"/>
    </row>
    <row r="1701" spans="1:21" hidden="1" x14ac:dyDescent="0.25">
      <c r="A1701" s="24" t="s">
        <v>2901</v>
      </c>
      <c r="B1701" s="34">
        <v>7745.79</v>
      </c>
      <c r="C1701" s="6" t="s">
        <v>2900</v>
      </c>
      <c r="D1701" s="6" t="s">
        <v>13</v>
      </c>
      <c r="E1701" s="6" t="s">
        <v>26</v>
      </c>
      <c r="F1701" s="6" t="s">
        <v>963</v>
      </c>
      <c r="G1701">
        <v>10</v>
      </c>
      <c r="H1701">
        <v>202210</v>
      </c>
      <c r="I1701" s="9">
        <v>70.84</v>
      </c>
      <c r="J1701" s="9">
        <v>9.94</v>
      </c>
      <c r="K1701" s="9">
        <v>10.08</v>
      </c>
      <c r="L1701" s="9">
        <v>10</v>
      </c>
      <c r="M1701" s="27" t="str">
        <f>IFERROR(INDEX(Data!AE:AE,MATCH(ZACKS_Screener[[#This Row],[Company Name]] &amp; " *", Data!AD:AD,0)), "")</f>
        <v>236117</v>
      </c>
      <c r="N1701" t="str">
        <f>INDEX(Data!AI:AI,MATCH( ZACKS_Screener[[#This Row],[NAICS1]], Data!AH:AH,0))</f>
        <v xml:space="preserve">New Housing For-Sale Builders </v>
      </c>
      <c r="O17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1.4084507042253579E-2</v>
      </c>
      <c r="P17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-7.936507936507943E-3</v>
      </c>
      <c r="Q1701" s="18">
        <f>IFERROR(ZACKS_Screener[[#This Row],[Price]]/ZACKS_Screener[[#This Row],[EPS1]], "")</f>
        <v>7.0277777777777777</v>
      </c>
      <c r="R1701" s="18">
        <f>IFERROR(ZACKS_Screener[[#This Row],[Price]]/ZACKS_Screener[[#This Row],[EPS2]], "")</f>
        <v>7.0840000000000005</v>
      </c>
      <c r="S1701" s="18">
        <f>IFERROR(ZACKS_Screener[[#This Row],[PE1]]/(ZACKS_Screener[[#This Row],[EG1]]*100), "")</f>
        <v>4.989722222222202</v>
      </c>
      <c r="T1701" s="18">
        <f>IFERROR(ZACKS_Screener[[#This Row],[PE2]]/(ZACKS_Screener[[#This Row],[EG2]]*100), "")</f>
        <v>-8.9258399999999938</v>
      </c>
      <c r="U1701"/>
    </row>
    <row r="1702" spans="1:21" hidden="1" x14ac:dyDescent="0.25">
      <c r="A1702" s="24" t="s">
        <v>2903</v>
      </c>
      <c r="B1702" s="34">
        <v>11649.42</v>
      </c>
      <c r="C1702" s="6" t="s">
        <v>2902</v>
      </c>
      <c r="D1702" s="6" t="s">
        <v>13</v>
      </c>
      <c r="E1702" s="6" t="s">
        <v>14</v>
      </c>
      <c r="F1702" s="6" t="s">
        <v>201</v>
      </c>
      <c r="G1702">
        <v>12</v>
      </c>
      <c r="H1702">
        <v>202212</v>
      </c>
      <c r="I1702" s="9">
        <v>21.96</v>
      </c>
      <c r="J1702" s="9">
        <v>-0.72</v>
      </c>
      <c r="K1702" s="9">
        <v>-0.53</v>
      </c>
      <c r="L1702" s="9">
        <v>-0.44</v>
      </c>
      <c r="M1702" s="27" t="str">
        <f>IFERROR(INDEX(Data!AE:AE,MATCH(ZACKS_Screener[[#This Row],[Company Name]] &amp; " *", Data!AD:AD,0)), "")</f>
        <v/>
      </c>
      <c r="N1702" t="str">
        <f>INDEX(Data!AI:AI,MATCH( ZACKS_Screener[[#This Row],[NAICS1]], Data!AH:AH,0))</f>
        <v/>
      </c>
      <c r="O17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0.26388888888888884</v>
      </c>
      <c r="P17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0.16981132075471703</v>
      </c>
      <c r="Q1702" s="18">
        <f>IFERROR(ZACKS_Screener[[#This Row],[Price]]/ZACKS_Screener[[#This Row],[EPS1]], "")</f>
        <v>-41.433962264150942</v>
      </c>
      <c r="R1702" s="18">
        <f>IFERROR(ZACKS_Screener[[#This Row],[Price]]/ZACKS_Screener[[#This Row],[EPS2]], "")</f>
        <v>-49.909090909090914</v>
      </c>
      <c r="S1702" s="18">
        <f>IFERROR(ZACKS_Screener[[#This Row],[PE1]]/(ZACKS_Screener[[#This Row],[EG1]]*100), "")</f>
        <v>-1.5701290963257202</v>
      </c>
      <c r="T1702" s="18">
        <f>IFERROR(ZACKS_Screener[[#This Row],[PE2]]/(ZACKS_Screener[[#This Row],[EG2]]*100), "")</f>
        <v>-2.9390909090909085</v>
      </c>
      <c r="U1702"/>
    </row>
    <row r="1703" spans="1:21" hidden="1" x14ac:dyDescent="0.25">
      <c r="A1703" s="24" t="s">
        <v>2905</v>
      </c>
      <c r="B1703" s="34">
        <v>8427.2999999999993</v>
      </c>
      <c r="C1703" s="6" t="s">
        <v>2904</v>
      </c>
      <c r="D1703" s="6" t="s">
        <v>22</v>
      </c>
      <c r="E1703" s="6" t="s">
        <v>37</v>
      </c>
      <c r="F1703" s="6" t="s">
        <v>38</v>
      </c>
      <c r="G1703">
        <v>12</v>
      </c>
      <c r="H1703">
        <v>202212</v>
      </c>
      <c r="I1703" s="9">
        <v>27.26</v>
      </c>
      <c r="J1703" s="9">
        <v>1.87</v>
      </c>
      <c r="K1703" s="9">
        <v>1.52</v>
      </c>
      <c r="L1703" s="9">
        <v>2.2000000000000002</v>
      </c>
      <c r="M1703" s="27" t="str">
        <f>IFERROR(INDEX(Data!AE:AE,MATCH(ZACKS_Screener[[#This Row],[Company Name]] &amp; " *", Data!AD:AD,0)), "")</f>
        <v/>
      </c>
      <c r="N1703" t="str">
        <f>INDEX(Data!AI:AI,MATCH( ZACKS_Screener[[#This Row],[NAICS1]], Data!AH:AH,0))</f>
        <v/>
      </c>
      <c r="O17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-0.18716577540106955</v>
      </c>
      <c r="P17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0.44736842105263169</v>
      </c>
      <c r="Q1703" s="18">
        <f>IFERROR(ZACKS_Screener[[#This Row],[Price]]/ZACKS_Screener[[#This Row],[EPS1]], "")</f>
        <v>17.934210526315791</v>
      </c>
      <c r="R1703" s="18">
        <f>IFERROR(ZACKS_Screener[[#This Row],[Price]]/ZACKS_Screener[[#This Row],[EPS2]], "")</f>
        <v>12.390909090909091</v>
      </c>
      <c r="S1703" s="18">
        <f>IFERROR(ZACKS_Screener[[#This Row],[PE1]]/(ZACKS_Screener[[#This Row],[EG1]]*100), "")</f>
        <v>-0.95819924812030077</v>
      </c>
      <c r="T1703" s="18">
        <f>IFERROR(ZACKS_Screener[[#This Row],[PE2]]/(ZACKS_Screener[[#This Row],[EG2]]*100), "")</f>
        <v>0.27697326203208544</v>
      </c>
      <c r="U1703"/>
    </row>
    <row r="1704" spans="1:21" hidden="1" x14ac:dyDescent="0.25">
      <c r="A1704" s="24" t="s">
        <v>41816</v>
      </c>
      <c r="B1704" s="34">
        <v>3094.04</v>
      </c>
      <c r="C1704" s="6" t="s">
        <v>41815</v>
      </c>
      <c r="D1704" s="6" t="s">
        <v>13</v>
      </c>
      <c r="E1704" s="6" t="s">
        <v>26</v>
      </c>
      <c r="F1704" s="6" t="s">
        <v>963</v>
      </c>
      <c r="G1704">
        <v>12</v>
      </c>
      <c r="H1704">
        <v>202212</v>
      </c>
      <c r="I1704" s="9">
        <v>30.91</v>
      </c>
      <c r="J1704" s="9">
        <v>5.54</v>
      </c>
      <c r="K1704" s="9">
        <v>3.07</v>
      </c>
      <c r="L1704" s="9">
        <v>3.57</v>
      </c>
      <c r="M1704" s="27" t="str">
        <f>IFERROR(INDEX(Data!AE:AE,MATCH(ZACKS_Screener[[#This Row],[Company Name]] &amp; " *", Data!AD:AD,0)), "")</f>
        <v>236117</v>
      </c>
      <c r="N1704" t="str">
        <f>INDEX(Data!AI:AI,MATCH( ZACKS_Screener[[#This Row],[NAICS1]], Data!AH:AH,0))</f>
        <v xml:space="preserve">New Housing For-Sale Builders </v>
      </c>
      <c r="O17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-0.44584837545126355</v>
      </c>
      <c r="P17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0.16286644951140067</v>
      </c>
      <c r="Q1704" s="18">
        <f>IFERROR(ZACKS_Screener[[#This Row],[Price]]/ZACKS_Screener[[#This Row],[EPS1]], "")</f>
        <v>10.068403908794789</v>
      </c>
      <c r="R1704" s="18">
        <f>IFERROR(ZACKS_Screener[[#This Row],[Price]]/ZACKS_Screener[[#This Row],[EPS2]], "")</f>
        <v>8.6582633053221301</v>
      </c>
      <c r="S1704" s="18">
        <f>IFERROR(ZACKS_Screener[[#This Row],[PE1]]/(ZACKS_Screener[[#This Row],[EG1]]*100), "")</f>
        <v>-0.22582573949280618</v>
      </c>
      <c r="T1704" s="18">
        <f>IFERROR(ZACKS_Screener[[#This Row],[PE2]]/(ZACKS_Screener[[#This Row],[EG2]]*100), "")</f>
        <v>0.53161736694677875</v>
      </c>
      <c r="U1704"/>
    </row>
    <row r="1705" spans="1:21" hidden="1" x14ac:dyDescent="0.25">
      <c r="A1705" s="24" t="s">
        <v>2907</v>
      </c>
      <c r="B1705" s="34">
        <v>10347.9</v>
      </c>
      <c r="C1705" s="6" t="s">
        <v>2906</v>
      </c>
      <c r="D1705" s="6" t="s">
        <v>13</v>
      </c>
      <c r="E1705" s="6" t="s">
        <v>223</v>
      </c>
      <c r="F1705" s="6" t="s">
        <v>465</v>
      </c>
      <c r="G1705">
        <v>12</v>
      </c>
      <c r="H1705">
        <v>202212</v>
      </c>
      <c r="I1705" s="9">
        <v>1345.25</v>
      </c>
      <c r="J1705" s="9">
        <v>57.77</v>
      </c>
      <c r="K1705" s="9">
        <v>48.69</v>
      </c>
      <c r="L1705" s="9">
        <v>61.15</v>
      </c>
      <c r="M1705" s="27" t="str">
        <f>IFERROR(INDEX(Data!AE:AE,MATCH(ZACKS_Screener[[#This Row],[Company Name]] &amp; " *", Data!AD:AD,0)), "")</f>
        <v/>
      </c>
      <c r="N1705" t="str">
        <f>INDEX(Data!AI:AI,MATCH( ZACKS_Screener[[#This Row],[NAICS1]], Data!AH:AH,0))</f>
        <v/>
      </c>
      <c r="O17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-0.15717500432750572</v>
      </c>
      <c r="P17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0.25590470322448144</v>
      </c>
      <c r="Q1705" s="18">
        <f>IFERROR(ZACKS_Screener[[#This Row],[Price]]/ZACKS_Screener[[#This Row],[EPS1]], "")</f>
        <v>27.628876566029987</v>
      </c>
      <c r="R1705" s="18">
        <f>IFERROR(ZACKS_Screener[[#This Row],[Price]]/ZACKS_Screener[[#This Row],[EPS2]], "")</f>
        <v>21.999182338511858</v>
      </c>
      <c r="S1705" s="18">
        <f>IFERROR(ZACKS_Screener[[#This Row],[PE1]]/(ZACKS_Screener[[#This Row],[EG1]]*100), "")</f>
        <v>-1.7578416290964223</v>
      </c>
      <c r="T1705" s="18">
        <f>IFERROR(ZACKS_Screener[[#This Row],[PE2]]/(ZACKS_Screener[[#This Row],[EG2]]*100), "")</f>
        <v>0.85966307228101302</v>
      </c>
      <c r="U1705"/>
    </row>
    <row r="1706" spans="1:21" hidden="1" x14ac:dyDescent="0.25">
      <c r="A1706" s="24" t="s">
        <v>2909</v>
      </c>
      <c r="B1706" s="34">
        <v>9608.02</v>
      </c>
      <c r="C1706" s="6" t="s">
        <v>2908</v>
      </c>
      <c r="D1706" s="6" t="s">
        <v>13</v>
      </c>
      <c r="E1706" s="6" t="s">
        <v>30</v>
      </c>
      <c r="F1706" s="6" t="s">
        <v>830</v>
      </c>
      <c r="G1706">
        <v>6</v>
      </c>
      <c r="H1706">
        <v>202206</v>
      </c>
      <c r="I1706" s="9">
        <v>41.45</v>
      </c>
      <c r="J1706" s="9">
        <v>3.47</v>
      </c>
      <c r="K1706" s="9">
        <v>3.88</v>
      </c>
      <c r="L1706" s="9">
        <v>4.16</v>
      </c>
      <c r="M1706" s="27" t="str">
        <f>IFERROR(INDEX(Data!AE:AE,MATCH(ZACKS_Screener[[#This Row],[Company Name]] &amp; " *", Data!AD:AD,0)), "")</f>
        <v>316990</v>
      </c>
      <c r="N1706" t="str">
        <f>INDEX(Data!AI:AI,MATCH( ZACKS_Screener[[#This Row],[NAICS1]], Data!AH:AH,0))</f>
        <v xml:space="preserve">Other Leather and Allied Product Manufacturing </v>
      </c>
      <c r="O17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0.11815561959654169</v>
      </c>
      <c r="P17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7.216494845360831E-2</v>
      </c>
      <c r="Q1706" s="18">
        <f>IFERROR(ZACKS_Screener[[#This Row],[Price]]/ZACKS_Screener[[#This Row],[EPS1]], "")</f>
        <v>10.68298969072165</v>
      </c>
      <c r="R1706" s="18">
        <f>IFERROR(ZACKS_Screener[[#This Row],[Price]]/ZACKS_Screener[[#This Row],[EPS2]], "")</f>
        <v>9.9639423076923084</v>
      </c>
      <c r="S1706" s="18">
        <f>IFERROR(ZACKS_Screener[[#This Row],[PE1]]/(ZACKS_Screener[[#This Row],[EG1]]*100), "")</f>
        <v>0.90414571284888179</v>
      </c>
      <c r="T1706" s="18">
        <f>IFERROR(ZACKS_Screener[[#This Row],[PE2]]/(ZACKS_Screener[[#This Row],[EG2]]*100), "")</f>
        <v>1.3807177197802187</v>
      </c>
      <c r="U1706"/>
    </row>
    <row r="1707" spans="1:21" hidden="1" x14ac:dyDescent="0.25">
      <c r="A1707" s="24" t="s">
        <v>2911</v>
      </c>
      <c r="B1707" s="34">
        <v>6104.63</v>
      </c>
      <c r="C1707" s="6" t="s">
        <v>2910</v>
      </c>
      <c r="D1707" s="6" t="s">
        <v>13</v>
      </c>
      <c r="E1707" s="6" t="s">
        <v>30</v>
      </c>
      <c r="F1707" s="6" t="s">
        <v>1213</v>
      </c>
      <c r="G1707">
        <v>12</v>
      </c>
      <c r="H1707">
        <v>202212</v>
      </c>
      <c r="I1707" s="9">
        <v>35.46</v>
      </c>
      <c r="J1707" s="9">
        <v>2.6</v>
      </c>
      <c r="K1707" s="9">
        <v>2.7</v>
      </c>
      <c r="L1707" s="9">
        <v>3.17</v>
      </c>
      <c r="M1707" s="27" t="str">
        <f>IFERROR(INDEX(Data!AE:AE,MATCH(ZACKS_Screener[[#This Row],[Company Name]] &amp; " *", Data!AD:AD,0)), "")</f>
        <v>337910</v>
      </c>
      <c r="N1707" t="str">
        <f>INDEX(Data!AI:AI,MATCH( ZACKS_Screener[[#This Row],[NAICS1]], Data!AH:AH,0))</f>
        <v>Mattress Manufacturing</v>
      </c>
      <c r="O17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17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0.17407407407407396</v>
      </c>
      <c r="Q1707" s="18">
        <f>IFERROR(ZACKS_Screener[[#This Row],[Price]]/ZACKS_Screener[[#This Row],[EPS1]], "")</f>
        <v>13.133333333333333</v>
      </c>
      <c r="R1707" s="18">
        <f>IFERROR(ZACKS_Screener[[#This Row],[Price]]/ZACKS_Screener[[#This Row],[EPS2]], "")</f>
        <v>11.186119873817034</v>
      </c>
      <c r="S1707" s="18">
        <f>IFERROR(ZACKS_Screener[[#This Row],[PE1]]/(ZACKS_Screener[[#This Row],[EG1]]*100), "")</f>
        <v>3.4146666666666636</v>
      </c>
      <c r="T1707" s="18">
        <f>IFERROR(ZACKS_Screener[[#This Row],[PE2]]/(ZACKS_Screener[[#This Row],[EG2]]*100), "")</f>
        <v>0.64260688636821295</v>
      </c>
      <c r="U1707"/>
    </row>
    <row r="1708" spans="1:21" hidden="1" x14ac:dyDescent="0.25">
      <c r="A1708" s="24" t="s">
        <v>41818</v>
      </c>
      <c r="B1708" s="34">
        <v>2646.68</v>
      </c>
      <c r="C1708" s="6" t="s">
        <v>41817</v>
      </c>
      <c r="D1708" s="6" t="s">
        <v>13</v>
      </c>
      <c r="E1708" s="6" t="s">
        <v>51</v>
      </c>
      <c r="F1708" s="6" t="s">
        <v>1529</v>
      </c>
      <c r="G1708">
        <v>12</v>
      </c>
      <c r="H1708">
        <v>202212</v>
      </c>
      <c r="I1708" s="9">
        <v>37.630000000000003</v>
      </c>
      <c r="J1708" s="9">
        <v>1.07</v>
      </c>
      <c r="M1708" s="27" t="str">
        <f>IFERROR(INDEX(Data!AE:AE,MATCH(ZACKS_Screener[[#This Row],[Company Name]] &amp; " *", Data!AD:AD,0)), "")</f>
        <v>311340</v>
      </c>
      <c r="N1708" t="str">
        <f>INDEX(Data!AI:AI,MATCH( ZACKS_Screener[[#This Row],[NAICS1]], Data!AH:AH,0))</f>
        <v>Nonchocolate Confectionery Manufacturing</v>
      </c>
      <c r="O17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0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08" s="18" t="str">
        <f>IFERROR(ZACKS_Screener[[#This Row],[Price]]/ZACKS_Screener[[#This Row],[EPS1]], "")</f>
        <v/>
      </c>
      <c r="R1708" s="18" t="str">
        <f>IFERROR(ZACKS_Screener[[#This Row],[Price]]/ZACKS_Screener[[#This Row],[EPS2]], "")</f>
        <v/>
      </c>
      <c r="S1708" s="18" t="str">
        <f>IFERROR(ZACKS_Screener[[#This Row],[PE1]]/(ZACKS_Screener[[#This Row],[EG1]]*100), "")</f>
        <v/>
      </c>
      <c r="T1708" s="18" t="str">
        <f>IFERROR(ZACKS_Screener[[#This Row],[PE2]]/(ZACKS_Screener[[#This Row],[EG2]]*100), "")</f>
        <v/>
      </c>
      <c r="U1708"/>
    </row>
    <row r="1709" spans="1:21" hidden="1" x14ac:dyDescent="0.25">
      <c r="A1709" s="24" t="s">
        <v>2913</v>
      </c>
      <c r="B1709" s="34">
        <v>6054.92</v>
      </c>
      <c r="C1709" s="6" t="s">
        <v>2912</v>
      </c>
      <c r="D1709" s="6" t="s">
        <v>13</v>
      </c>
      <c r="E1709" s="6" t="s">
        <v>26</v>
      </c>
      <c r="F1709" s="6" t="s">
        <v>438</v>
      </c>
      <c r="G1709">
        <v>12</v>
      </c>
      <c r="H1709">
        <v>202212</v>
      </c>
      <c r="I1709" s="9">
        <v>55.65</v>
      </c>
      <c r="J1709" s="9">
        <v>1.8</v>
      </c>
      <c r="K1709" s="9">
        <v>1.61</v>
      </c>
      <c r="L1709" s="9">
        <v>1.86</v>
      </c>
      <c r="M1709" s="27" t="str">
        <f>IFERROR(INDEX(Data!AE:AE,MATCH(ZACKS_Screener[[#This Row],[Company Name]] &amp; " *", Data!AD:AD,0)), "")</f>
        <v>321912</v>
      </c>
      <c r="N1709" t="str">
        <f>INDEX(Data!AI:AI,MATCH( ZACKS_Screener[[#This Row],[NAICS1]], Data!AH:AH,0))</f>
        <v xml:space="preserve">Cut Stock, Resawing Lumber, and Planing </v>
      </c>
      <c r="O17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-0.10555555555555553</v>
      </c>
      <c r="P17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0.15527950310559005</v>
      </c>
      <c r="Q1709" s="18">
        <f>IFERROR(ZACKS_Screener[[#This Row],[Price]]/ZACKS_Screener[[#This Row],[EPS1]], "")</f>
        <v>34.565217391304344</v>
      </c>
      <c r="R1709" s="18">
        <f>IFERROR(ZACKS_Screener[[#This Row],[Price]]/ZACKS_Screener[[#This Row],[EPS2]], "")</f>
        <v>29.919354838709676</v>
      </c>
      <c r="S1709" s="18">
        <f>IFERROR(ZACKS_Screener[[#This Row],[PE1]]/(ZACKS_Screener[[#This Row],[EG1]]*100), "")</f>
        <v>-3.2745995423340966</v>
      </c>
      <c r="T1709" s="18">
        <f>IFERROR(ZACKS_Screener[[#This Row],[PE2]]/(ZACKS_Screener[[#This Row],[EG2]]*100), "")</f>
        <v>1.9268064516129033</v>
      </c>
      <c r="U1709"/>
    </row>
    <row r="1710" spans="1:21" hidden="1" x14ac:dyDescent="0.25">
      <c r="A1710" s="24" t="s">
        <v>2915</v>
      </c>
      <c r="B1710" s="34">
        <v>16024.76</v>
      </c>
      <c r="C1710" s="6" t="s">
        <v>2914</v>
      </c>
      <c r="D1710" s="6" t="s">
        <v>13</v>
      </c>
      <c r="E1710" s="6" t="s">
        <v>223</v>
      </c>
      <c r="F1710" s="6" t="s">
        <v>2796</v>
      </c>
      <c r="G1710">
        <v>12</v>
      </c>
      <c r="H1710">
        <v>202212</v>
      </c>
      <c r="I1710" s="9">
        <v>70.900000000000006</v>
      </c>
      <c r="J1710" s="9">
        <v>3.88</v>
      </c>
      <c r="K1710" s="9">
        <v>5.53</v>
      </c>
      <c r="L1710" s="9">
        <v>7.42</v>
      </c>
      <c r="M1710" s="27" t="str">
        <f>IFERROR(INDEX(Data!AE:AE,MATCH(ZACKS_Screener[[#This Row],[Company Name]] &amp; " *", Data!AD:AD,0)), "")</f>
        <v>486210</v>
      </c>
      <c r="N1710" t="str">
        <f>INDEX(Data!AI:AI,MATCH( ZACKS_Screener[[#This Row],[NAICS1]], Data!AH:AH,0))</f>
        <v>Pipeline Transportation of Natural Gas</v>
      </c>
      <c r="O17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0.42525773195876299</v>
      </c>
      <c r="P17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0.34177215189873411</v>
      </c>
      <c r="Q1710" s="18">
        <f>IFERROR(ZACKS_Screener[[#This Row],[Price]]/ZACKS_Screener[[#This Row],[EPS1]], "")</f>
        <v>12.820976491862568</v>
      </c>
      <c r="R1710" s="18">
        <f>IFERROR(ZACKS_Screener[[#This Row],[Price]]/ZACKS_Screener[[#This Row],[EPS2]], "")</f>
        <v>9.5552560646900275</v>
      </c>
      <c r="S1710" s="18">
        <f>IFERROR(ZACKS_Screener[[#This Row],[PE1]]/(ZACKS_Screener[[#This Row],[EG1]]*100), "")</f>
        <v>0.30148720477834395</v>
      </c>
      <c r="T1710" s="18">
        <f>IFERROR(ZACKS_Screener[[#This Row],[PE2]]/(ZACKS_Screener[[#This Row],[EG2]]*100), "")</f>
        <v>0.27957971448537494</v>
      </c>
      <c r="U1710"/>
    </row>
    <row r="1711" spans="1:21" hidden="1" x14ac:dyDescent="0.25">
      <c r="A1711" s="24" t="s">
        <v>2917</v>
      </c>
      <c r="B1711" s="34">
        <v>58207.5</v>
      </c>
      <c r="C1711" s="6" t="s">
        <v>2916</v>
      </c>
      <c r="D1711" s="6" t="s">
        <v>13</v>
      </c>
      <c r="E1711" s="6" t="s">
        <v>85</v>
      </c>
      <c r="F1711" s="6" t="s">
        <v>286</v>
      </c>
      <c r="G1711">
        <v>12</v>
      </c>
      <c r="H1711">
        <v>202212</v>
      </c>
      <c r="I1711" s="9">
        <v>123.59</v>
      </c>
      <c r="J1711" s="9">
        <v>2.56</v>
      </c>
      <c r="K1711" s="9">
        <v>3.31</v>
      </c>
      <c r="L1711" s="9">
        <v>3.66</v>
      </c>
      <c r="M1711" s="27" t="str">
        <f>IFERROR(INDEX(Data!AE:AE,MATCH(ZACKS_Screener[[#This Row],[Company Name]] &amp; " *", Data!AD:AD,0)), "")</f>
        <v>541110</v>
      </c>
      <c r="N1711" t="str">
        <f>INDEX(Data!AI:AI,MATCH( ZACKS_Screener[[#This Row],[NAICS1]], Data!AH:AH,0))</f>
        <v>Offices of Lawyers</v>
      </c>
      <c r="O17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0.29296875</v>
      </c>
      <c r="P17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1711" s="18">
        <f>IFERROR(ZACKS_Screener[[#This Row],[Price]]/ZACKS_Screener[[#This Row],[EPS1]], "")</f>
        <v>37.338368580060425</v>
      </c>
      <c r="R1711" s="18">
        <f>IFERROR(ZACKS_Screener[[#This Row],[Price]]/ZACKS_Screener[[#This Row],[EPS2]], "")</f>
        <v>33.767759562841526</v>
      </c>
      <c r="S1711" s="18">
        <f>IFERROR(ZACKS_Screener[[#This Row],[PE1]]/(ZACKS_Screener[[#This Row],[EG1]]*100), "")</f>
        <v>1.2744829808660625</v>
      </c>
      <c r="T1711" s="18">
        <f>IFERROR(ZACKS_Screener[[#This Row],[PE2]]/(ZACKS_Screener[[#This Row],[EG2]]*100), "")</f>
        <v>3.193465261514441</v>
      </c>
      <c r="U1711"/>
    </row>
    <row r="1712" spans="1:21" hidden="1" x14ac:dyDescent="0.25">
      <c r="A1712" s="24" t="s">
        <v>41820</v>
      </c>
      <c r="B1712" s="34">
        <v>2296.31</v>
      </c>
      <c r="C1712" s="6" t="s">
        <v>41819</v>
      </c>
      <c r="D1712" s="6" t="s">
        <v>22</v>
      </c>
      <c r="E1712" s="6" t="s">
        <v>30</v>
      </c>
      <c r="F1712" s="6" t="s">
        <v>256</v>
      </c>
      <c r="G1712">
        <v>12</v>
      </c>
      <c r="H1712">
        <v>202212</v>
      </c>
      <c r="I1712" s="9">
        <v>16.29</v>
      </c>
      <c r="J1712" s="9">
        <v>0.75</v>
      </c>
      <c r="K1712" s="9">
        <v>1.19</v>
      </c>
      <c r="L1712" s="9">
        <v>1.6</v>
      </c>
      <c r="M1712" s="27" t="str">
        <f>IFERROR(INDEX(Data!AE:AE,MATCH(ZACKS_Screener[[#This Row],[Company Name]] &amp; " *", Data!AD:AD,0)), "")</f>
        <v>561510</v>
      </c>
      <c r="N1712" t="str">
        <f>INDEX(Data!AI:AI,MATCH( ZACKS_Screener[[#This Row],[NAICS1]], Data!AH:AH,0))</f>
        <v>Travel Agencies</v>
      </c>
      <c r="O17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0.58666666666666656</v>
      </c>
      <c r="P17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0.34453781512605053</v>
      </c>
      <c r="Q1712" s="18">
        <f>IFERROR(ZACKS_Screener[[#This Row],[Price]]/ZACKS_Screener[[#This Row],[EPS1]], "")</f>
        <v>13.6890756302521</v>
      </c>
      <c r="R1712" s="18">
        <f>IFERROR(ZACKS_Screener[[#This Row],[Price]]/ZACKS_Screener[[#This Row],[EPS2]], "")</f>
        <v>10.181249999999999</v>
      </c>
      <c r="S1712" s="18">
        <f>IFERROR(ZACKS_Screener[[#This Row],[PE1]]/(ZACKS_Screener[[#This Row],[EG1]]*100), "")</f>
        <v>0.23333651642475176</v>
      </c>
      <c r="T1712" s="18">
        <f>IFERROR(ZACKS_Screener[[#This Row],[PE2]]/(ZACKS_Screener[[#This Row],[EG2]]*100), "")</f>
        <v>0.29550457317073153</v>
      </c>
      <c r="U1712"/>
    </row>
    <row r="1713" spans="1:21" hidden="1" x14ac:dyDescent="0.25">
      <c r="A1713" s="24" t="s">
        <v>2919</v>
      </c>
      <c r="B1713" s="34">
        <v>12020.67</v>
      </c>
      <c r="C1713" s="6" t="s">
        <v>2918</v>
      </c>
      <c r="D1713" s="6" t="s">
        <v>22</v>
      </c>
      <c r="E1713" s="6" t="s">
        <v>14</v>
      </c>
      <c r="F1713" s="6" t="s">
        <v>630</v>
      </c>
      <c r="G1713">
        <v>12</v>
      </c>
      <c r="H1713">
        <v>202212</v>
      </c>
      <c r="I1713" s="9">
        <v>48.52</v>
      </c>
      <c r="J1713" s="9">
        <v>2.64</v>
      </c>
      <c r="K1713" s="9">
        <v>2.63</v>
      </c>
      <c r="L1713" s="9">
        <v>2.84</v>
      </c>
      <c r="M1713" s="27" t="str">
        <f>IFERROR(INDEX(Data!AE:AE,MATCH(ZACKS_Screener[[#This Row],[Company Name]] &amp; " *", Data!AD:AD,0)), "")</f>
        <v>334519</v>
      </c>
      <c r="N1713" t="str">
        <f>INDEX(Data!AI:AI,MATCH( ZACKS_Screener[[#This Row],[NAICS1]], Data!AH:AH,0))</f>
        <v xml:space="preserve">Other Measuring and Controlling Device Manufacturing </v>
      </c>
      <c r="O17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-3.7878787878788752E-3</v>
      </c>
      <c r="P17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7.9847908745247137E-2</v>
      </c>
      <c r="Q1713" s="18">
        <f>IFERROR(ZACKS_Screener[[#This Row],[Price]]/ZACKS_Screener[[#This Row],[EPS1]], "")</f>
        <v>18.448669201520914</v>
      </c>
      <c r="R1713" s="18">
        <f>IFERROR(ZACKS_Screener[[#This Row],[Price]]/ZACKS_Screener[[#This Row],[EPS2]], "")</f>
        <v>17.084507042253524</v>
      </c>
      <c r="S1713" s="18">
        <f>IFERROR(ZACKS_Screener[[#This Row],[PE1]]/(ZACKS_Screener[[#This Row],[EG1]]*100), "")</f>
        <v>-48.704486692014093</v>
      </c>
      <c r="T1713" s="18">
        <f>IFERROR(ZACKS_Screener[[#This Row],[PE2]]/(ZACKS_Screener[[#This Row],[EG2]]*100), "")</f>
        <v>2.139631120053656</v>
      </c>
      <c r="U1713"/>
    </row>
    <row r="1714" spans="1:21" hidden="1" x14ac:dyDescent="0.25">
      <c r="A1714" s="24" t="s">
        <v>41822</v>
      </c>
      <c r="B1714" s="34">
        <v>2074.1799999999998</v>
      </c>
      <c r="C1714" s="6" t="s">
        <v>41821</v>
      </c>
      <c r="D1714" s="6" t="s">
        <v>22</v>
      </c>
      <c r="E1714" s="6" t="s">
        <v>23</v>
      </c>
      <c r="F1714" s="6" t="s">
        <v>1166</v>
      </c>
      <c r="G1714">
        <v>12</v>
      </c>
      <c r="H1714">
        <v>202212</v>
      </c>
      <c r="I1714" s="9">
        <v>25.45</v>
      </c>
      <c r="J1714" s="9">
        <v>6.63</v>
      </c>
      <c r="M1714" s="27" t="str">
        <f>IFERROR(INDEX(Data!AE:AE,MATCH(ZACKS_Screener[[#This Row],[Company Name]] &amp; " *", Data!AD:AD,0)), "")</f>
        <v/>
      </c>
      <c r="N1714" t="str">
        <f>INDEX(Data!AI:AI,MATCH( ZACKS_Screener[[#This Row],[NAICS1]], Data!AH:AH,0))</f>
        <v/>
      </c>
      <c r="O17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1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14" s="18" t="str">
        <f>IFERROR(ZACKS_Screener[[#This Row],[Price]]/ZACKS_Screener[[#This Row],[EPS1]], "")</f>
        <v/>
      </c>
      <c r="R1714" s="18" t="str">
        <f>IFERROR(ZACKS_Screener[[#This Row],[Price]]/ZACKS_Screener[[#This Row],[EPS2]], "")</f>
        <v/>
      </c>
      <c r="S1714" s="18" t="str">
        <f>IFERROR(ZACKS_Screener[[#This Row],[PE1]]/(ZACKS_Screener[[#This Row],[EG1]]*100), "")</f>
        <v/>
      </c>
      <c r="T1714" s="18" t="str">
        <f>IFERROR(ZACKS_Screener[[#This Row],[PE2]]/(ZACKS_Screener[[#This Row],[EG2]]*100), "")</f>
        <v/>
      </c>
      <c r="U1714"/>
    </row>
    <row r="1715" spans="1:21" hidden="1" x14ac:dyDescent="0.25">
      <c r="A1715" s="24" t="s">
        <v>2921</v>
      </c>
      <c r="B1715" s="34">
        <v>5121.21</v>
      </c>
      <c r="C1715" s="6" t="s">
        <v>2920</v>
      </c>
      <c r="D1715" s="6" t="s">
        <v>13</v>
      </c>
      <c r="E1715" s="6" t="s">
        <v>37</v>
      </c>
      <c r="F1715" s="6" t="s">
        <v>250</v>
      </c>
      <c r="G1715">
        <v>12</v>
      </c>
      <c r="H1715">
        <v>202212</v>
      </c>
      <c r="I1715" s="9">
        <v>61.51</v>
      </c>
      <c r="J1715" s="9">
        <v>2</v>
      </c>
      <c r="K1715" s="9">
        <v>2.1800000000000002</v>
      </c>
      <c r="L1715" s="9">
        <v>2.35</v>
      </c>
      <c r="M1715" s="27" t="str">
        <f>IFERROR(INDEX(Data!AE:AE,MATCH(ZACKS_Screener[[#This Row],[Company Name]] &amp; " *", Data!AD:AD,0)), "")</f>
        <v/>
      </c>
      <c r="N1715" t="str">
        <f>INDEX(Data!AI:AI,MATCH( ZACKS_Screener[[#This Row],[NAICS1]], Data!AH:AH,0))</f>
        <v/>
      </c>
      <c r="O17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9.000000000000008E-2</v>
      </c>
      <c r="P17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7.7981651376146752E-2</v>
      </c>
      <c r="Q1715" s="18">
        <f>IFERROR(ZACKS_Screener[[#This Row],[Price]]/ZACKS_Screener[[#This Row],[EPS1]], "")</f>
        <v>28.215596330275226</v>
      </c>
      <c r="R1715" s="18">
        <f>IFERROR(ZACKS_Screener[[#This Row],[Price]]/ZACKS_Screener[[#This Row],[EPS2]], "")</f>
        <v>26.17446808510638</v>
      </c>
      <c r="S1715" s="18">
        <f>IFERROR(ZACKS_Screener[[#This Row],[PE1]]/(ZACKS_Screener[[#This Row],[EG1]]*100), "")</f>
        <v>3.1350662589194669</v>
      </c>
      <c r="T1715" s="18">
        <f>IFERROR(ZACKS_Screener[[#This Row],[PE2]]/(ZACKS_Screener[[#This Row],[EG2]]*100), "")</f>
        <v>3.3564906132665846</v>
      </c>
      <c r="U1715"/>
    </row>
    <row r="1716" spans="1:21" hidden="1" x14ac:dyDescent="0.25">
      <c r="A1716" s="24" t="s">
        <v>2923</v>
      </c>
      <c r="B1716" s="34">
        <v>24768.04</v>
      </c>
      <c r="C1716" s="6" t="s">
        <v>2922</v>
      </c>
      <c r="D1716" s="6" t="s">
        <v>22</v>
      </c>
      <c r="E1716" s="6" t="s">
        <v>37</v>
      </c>
      <c r="F1716" s="6" t="s">
        <v>38</v>
      </c>
      <c r="G1716">
        <v>12</v>
      </c>
      <c r="H1716">
        <v>202212</v>
      </c>
      <c r="I1716" s="9">
        <v>110.29</v>
      </c>
      <c r="J1716" s="9">
        <v>8.02</v>
      </c>
      <c r="K1716" s="9">
        <v>6.64</v>
      </c>
      <c r="L1716" s="9">
        <v>6.93</v>
      </c>
      <c r="M1716" s="27" t="str">
        <f>IFERROR(INDEX(Data!AE:AE,MATCH(ZACKS_Screener[[#This Row],[Company Name]] &amp; " *", Data!AD:AD,0)), "")</f>
        <v/>
      </c>
      <c r="N1716" t="str">
        <f>INDEX(Data!AI:AI,MATCH( ZACKS_Screener[[#This Row],[NAICS1]], Data!AH:AH,0))</f>
        <v/>
      </c>
      <c r="O17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-0.17206982543640897</v>
      </c>
      <c r="P17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4.3674698795180732E-2</v>
      </c>
      <c r="Q1716" s="18">
        <f>IFERROR(ZACKS_Screener[[#This Row],[Price]]/ZACKS_Screener[[#This Row],[EPS1]], "")</f>
        <v>16.609939759036145</v>
      </c>
      <c r="R1716" s="18">
        <f>IFERROR(ZACKS_Screener[[#This Row],[Price]]/ZACKS_Screener[[#This Row],[EPS2]], "")</f>
        <v>15.914862914862917</v>
      </c>
      <c r="S1716" s="18">
        <f>IFERROR(ZACKS_Screener[[#This Row],[PE1]]/(ZACKS_Screener[[#This Row],[EG1]]*100), "")</f>
        <v>-0.96530229614108609</v>
      </c>
      <c r="T1716" s="18">
        <f>IFERROR(ZACKS_Screener[[#This Row],[PE2]]/(ZACKS_Screener[[#This Row],[EG2]]*100), "")</f>
        <v>3.6439548191272326</v>
      </c>
      <c r="U1716"/>
    </row>
    <row r="1717" spans="1:21" hidden="1" x14ac:dyDescent="0.25">
      <c r="A1717" s="24" t="s">
        <v>2925</v>
      </c>
      <c r="B1717" s="34">
        <v>41961.26</v>
      </c>
      <c r="C1717" s="6" t="s">
        <v>2924</v>
      </c>
      <c r="D1717" s="6" t="s">
        <v>13</v>
      </c>
      <c r="E1717" s="6" t="s">
        <v>223</v>
      </c>
      <c r="F1717" s="6" t="s">
        <v>465</v>
      </c>
      <c r="G1717">
        <v>12</v>
      </c>
      <c r="H1717">
        <v>202212</v>
      </c>
      <c r="I1717" s="9">
        <v>40.76</v>
      </c>
      <c r="J1717" s="9">
        <v>3.31</v>
      </c>
      <c r="K1717" s="9">
        <v>3.07</v>
      </c>
      <c r="L1717" s="9">
        <v>2.9</v>
      </c>
      <c r="M1717" s="27" t="str">
        <f>IFERROR(INDEX(Data!AE:AE,MATCH(ZACKS_Screener[[#This Row],[Company Name]] &amp; " *", Data!AD:AD,0)), "")</f>
        <v/>
      </c>
      <c r="N1717" t="str">
        <f>INDEX(Data!AI:AI,MATCH( ZACKS_Screener[[#This Row],[NAICS1]], Data!AH:AH,0))</f>
        <v/>
      </c>
      <c r="O17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-7.2507552870090697E-2</v>
      </c>
      <c r="P17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-5.5374592833876204E-2</v>
      </c>
      <c r="Q1717" s="18">
        <f>IFERROR(ZACKS_Screener[[#This Row],[Price]]/ZACKS_Screener[[#This Row],[EPS1]], "")</f>
        <v>13.276872964169382</v>
      </c>
      <c r="R1717" s="18">
        <f>IFERROR(ZACKS_Screener[[#This Row],[Price]]/ZACKS_Screener[[#This Row],[EPS2]], "")</f>
        <v>14.055172413793104</v>
      </c>
      <c r="S1717" s="18">
        <f>IFERROR(ZACKS_Screener[[#This Row],[PE1]]/(ZACKS_Screener[[#This Row],[EG1]]*100), "")</f>
        <v>-1.8311020629750256</v>
      </c>
      <c r="T1717" s="18">
        <f>IFERROR(ZACKS_Screener[[#This Row],[PE2]]/(ZACKS_Screener[[#This Row],[EG2]]*100), "")</f>
        <v>-2.5381987829614614</v>
      </c>
      <c r="U1717"/>
    </row>
    <row r="1718" spans="1:21" hidden="1" x14ac:dyDescent="0.25">
      <c r="A1718" s="24" t="s">
        <v>2927</v>
      </c>
      <c r="B1718" s="34">
        <v>4575.1000000000004</v>
      </c>
      <c r="C1718" s="6" t="s">
        <v>2926</v>
      </c>
      <c r="D1718" s="6" t="s">
        <v>13</v>
      </c>
      <c r="E1718" s="6" t="s">
        <v>23</v>
      </c>
      <c r="F1718" s="6" t="s">
        <v>186</v>
      </c>
      <c r="G1718">
        <v>12</v>
      </c>
      <c r="H1718">
        <v>202212</v>
      </c>
      <c r="I1718" s="9">
        <v>83.09</v>
      </c>
      <c r="J1718" s="9">
        <v>11.32</v>
      </c>
      <c r="K1718" s="9">
        <v>9.18</v>
      </c>
      <c r="L1718" s="9">
        <v>9.76</v>
      </c>
      <c r="M1718" s="27" t="str">
        <f>IFERROR(INDEX(Data!AE:AE,MATCH(ZACKS_Screener[[#This Row],[Company Name]] &amp; " *", Data!AD:AD,0)), "")</f>
        <v>516110</v>
      </c>
      <c r="N1718" t="str">
        <f>INDEX(Data!AI:AI,MATCH( ZACKS_Screener[[#This Row],[NAICS1]], Data!AH:AH,0))</f>
        <v xml:space="preserve">Radio Broadcasting Stations </v>
      </c>
      <c r="O17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-0.18904593639575976</v>
      </c>
      <c r="P17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6.3180827886710256E-2</v>
      </c>
      <c r="Q1718" s="18">
        <f>IFERROR(ZACKS_Screener[[#This Row],[Price]]/ZACKS_Screener[[#This Row],[EPS1]], "")</f>
        <v>9.0511982570806104</v>
      </c>
      <c r="R1718" s="18">
        <f>IFERROR(ZACKS_Screener[[#This Row],[Price]]/ZACKS_Screener[[#This Row],[EPS2]], "")</f>
        <v>8.5133196721311482</v>
      </c>
      <c r="S1718" s="18">
        <f>IFERROR(ZACKS_Screener[[#This Row],[PE1]]/(ZACKS_Screener[[#This Row],[EG1]]*100), "")</f>
        <v>-0.47878301060818923</v>
      </c>
      <c r="T1718" s="18">
        <f>IFERROR(ZACKS_Screener[[#This Row],[PE2]]/(ZACKS_Screener[[#This Row],[EG2]]*100), "")</f>
        <v>1.34745301017524</v>
      </c>
      <c r="U1718"/>
    </row>
    <row r="1719" spans="1:21" hidden="1" x14ac:dyDescent="0.25">
      <c r="A1719" s="24" t="s">
        <v>2929</v>
      </c>
      <c r="B1719" s="34">
        <v>14130.65</v>
      </c>
      <c r="C1719" s="6" t="s">
        <v>2928</v>
      </c>
      <c r="D1719" s="6" t="s">
        <v>13</v>
      </c>
      <c r="E1719" s="6" t="s">
        <v>85</v>
      </c>
      <c r="F1719" s="6" t="s">
        <v>507</v>
      </c>
      <c r="G1719">
        <v>12</v>
      </c>
      <c r="H1719">
        <v>202212</v>
      </c>
      <c r="I1719" s="9">
        <v>73.14</v>
      </c>
      <c r="J1719" s="9">
        <v>3.62</v>
      </c>
      <c r="K1719" s="9">
        <v>3.53</v>
      </c>
      <c r="L1719" s="9">
        <v>4.1900000000000004</v>
      </c>
      <c r="M1719" s="27" t="str">
        <f>IFERROR(INDEX(Data!AE:AE,MATCH(ZACKS_Screener[[#This Row],[Company Name]] &amp; " *", Data!AD:AD,0)), "")</f>
        <v>561450</v>
      </c>
      <c r="N1719" t="str">
        <f>INDEX(Data!AI:AI,MATCH( ZACKS_Screener[[#This Row],[NAICS1]], Data!AH:AH,0))</f>
        <v>Credit Bureaus</v>
      </c>
      <c r="O17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-2.4861878453038756E-2</v>
      </c>
      <c r="P17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0.18696883852691235</v>
      </c>
      <c r="Q1719" s="18">
        <f>IFERROR(ZACKS_Screener[[#This Row],[Price]]/ZACKS_Screener[[#This Row],[EPS1]], "")</f>
        <v>20.719546742209634</v>
      </c>
      <c r="R1719" s="18">
        <f>IFERROR(ZACKS_Screener[[#This Row],[Price]]/ZACKS_Screener[[#This Row],[EPS2]], "")</f>
        <v>17.455847255369928</v>
      </c>
      <c r="S1719" s="18">
        <f>IFERROR(ZACKS_Screener[[#This Row],[PE1]]/(ZACKS_Screener[[#This Row],[EG1]]*100), "")</f>
        <v>-8.3338621340887364</v>
      </c>
      <c r="T1719" s="18">
        <f>IFERROR(ZACKS_Screener[[#This Row],[PE2]]/(ZACKS_Screener[[#This Row],[EG2]]*100), "")</f>
        <v>0.93362334562811811</v>
      </c>
      <c r="U1719"/>
    </row>
    <row r="1720" spans="1:21" hidden="1" x14ac:dyDescent="0.25">
      <c r="A1720" s="24" t="s">
        <v>2931</v>
      </c>
      <c r="B1720" s="34">
        <v>40275.379999999997</v>
      </c>
      <c r="C1720" s="6" t="s">
        <v>2930</v>
      </c>
      <c r="D1720" s="6" t="s">
        <v>13</v>
      </c>
      <c r="E1720" s="6" t="s">
        <v>37</v>
      </c>
      <c r="F1720" s="6" t="s">
        <v>70</v>
      </c>
      <c r="G1720">
        <v>12</v>
      </c>
      <c r="H1720">
        <v>202212</v>
      </c>
      <c r="I1720" s="9">
        <v>174.37</v>
      </c>
      <c r="J1720" s="9">
        <v>12.42</v>
      </c>
      <c r="K1720" s="9">
        <v>14.31</v>
      </c>
      <c r="L1720" s="9">
        <v>16.54</v>
      </c>
      <c r="M1720" s="27" t="str">
        <f>IFERROR(INDEX(Data!AE:AE,MATCH(ZACKS_Screener[[#This Row],[Company Name]] &amp; " *", Data!AD:AD,0)), "")</f>
        <v/>
      </c>
      <c r="N1720" t="str">
        <f>INDEX(Data!AI:AI,MATCH( ZACKS_Screener[[#This Row],[NAICS1]], Data!AH:AH,0))</f>
        <v/>
      </c>
      <c r="O17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0.1521739130434783</v>
      </c>
      <c r="P17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0.15583508036338214</v>
      </c>
      <c r="Q1720" s="18">
        <f>IFERROR(ZACKS_Screener[[#This Row],[Price]]/ZACKS_Screener[[#This Row],[EPS1]], "")</f>
        <v>12.185185185185185</v>
      </c>
      <c r="R1720" s="18">
        <f>IFERROR(ZACKS_Screener[[#This Row],[Price]]/ZACKS_Screener[[#This Row],[EPS2]], "")</f>
        <v>10.542321644498188</v>
      </c>
      <c r="S1720" s="18">
        <f>IFERROR(ZACKS_Screener[[#This Row],[PE1]]/(ZACKS_Screener[[#This Row],[EG1]]*100), "")</f>
        <v>0.80074074074074053</v>
      </c>
      <c r="T1720" s="18">
        <f>IFERROR(ZACKS_Screener[[#This Row],[PE2]]/(ZACKS_Screener[[#This Row],[EG2]]*100), "")</f>
        <v>0.67650503467609491</v>
      </c>
      <c r="U1720"/>
    </row>
    <row r="1721" spans="1:21" hidden="1" x14ac:dyDescent="0.25">
      <c r="A1721" s="24" t="s">
        <v>2933</v>
      </c>
      <c r="B1721" s="34">
        <v>15724.75</v>
      </c>
      <c r="C1721" s="6" t="s">
        <v>2932</v>
      </c>
      <c r="D1721" s="6" t="s">
        <v>13</v>
      </c>
      <c r="E1721" s="6" t="s">
        <v>18</v>
      </c>
      <c r="F1721" s="6" t="s">
        <v>2934</v>
      </c>
      <c r="G1721">
        <v>12</v>
      </c>
      <c r="H1721">
        <v>202212</v>
      </c>
      <c r="I1721" s="9">
        <v>26.64</v>
      </c>
      <c r="J1721" s="9">
        <v>4.33</v>
      </c>
      <c r="K1721" s="9">
        <v>6.17</v>
      </c>
      <c r="L1721" s="9">
        <v>5.07</v>
      </c>
      <c r="M1721" s="27" t="str">
        <f>IFERROR(INDEX(Data!AE:AE,MATCH(ZACKS_Screener[[#This Row],[Company Name]] &amp; " *", Data!AD:AD,0)), "")</f>
        <v>331210</v>
      </c>
      <c r="N1721" t="str">
        <f>INDEX(Data!AI:AI,MATCH( ZACKS_Screener[[#This Row],[NAICS1]], Data!AH:AH,0))</f>
        <v>Iron and Steel Pipe and Tube Manufacturing from Purchased Steel</v>
      </c>
      <c r="O17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0.42494226327944568</v>
      </c>
      <c r="P17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-0.17828200972447319</v>
      </c>
      <c r="Q1721" s="18">
        <f>IFERROR(ZACKS_Screener[[#This Row],[Price]]/ZACKS_Screener[[#This Row],[EPS1]], "")</f>
        <v>4.3176661264181524</v>
      </c>
      <c r="R1721" s="18">
        <f>IFERROR(ZACKS_Screener[[#This Row],[Price]]/ZACKS_Screener[[#This Row],[EPS2]], "")</f>
        <v>5.2544378698224854</v>
      </c>
      <c r="S1721" s="18">
        <f>IFERROR(ZACKS_Screener[[#This Row],[PE1]]/(ZACKS_Screener[[#This Row],[EG1]]*100), "")</f>
        <v>0.10160594743147067</v>
      </c>
      <c r="T1721" s="18">
        <f>IFERROR(ZACKS_Screener[[#This Row],[PE2]]/(ZACKS_Screener[[#This Row],[EG2]]*100), "")</f>
        <v>-0.29472619688004315</v>
      </c>
      <c r="U1721"/>
    </row>
    <row r="1722" spans="1:21" hidden="1" x14ac:dyDescent="0.25">
      <c r="A1722" s="24" t="s">
        <v>2936</v>
      </c>
      <c r="B1722" s="34">
        <v>22740.91</v>
      </c>
      <c r="C1722" s="6" t="s">
        <v>2935</v>
      </c>
      <c r="D1722" s="6" t="s">
        <v>22</v>
      </c>
      <c r="E1722" s="6" t="s">
        <v>30</v>
      </c>
      <c r="F1722" s="6" t="s">
        <v>430</v>
      </c>
      <c r="G1722">
        <v>12</v>
      </c>
      <c r="H1722">
        <v>202212</v>
      </c>
      <c r="I1722" s="9">
        <v>207.55</v>
      </c>
      <c r="J1722" s="9">
        <v>9.7100000000000009</v>
      </c>
      <c r="K1722" s="9">
        <v>10.49</v>
      </c>
      <c r="L1722" s="9">
        <v>11.51</v>
      </c>
      <c r="M1722" s="27" t="str">
        <f>IFERROR(INDEX(Data!AE:AE,MATCH(ZACKS_Screener[[#This Row],[Company Name]] &amp; " *", Data!AD:AD,0)), "")</f>
        <v/>
      </c>
      <c r="N1722" t="str">
        <f>INDEX(Data!AI:AI,MATCH( ZACKS_Screener[[#This Row],[NAICS1]], Data!AH:AH,0))</f>
        <v/>
      </c>
      <c r="O17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8.0329557157569439E-2</v>
      </c>
      <c r="P17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9.723546234509052E-2</v>
      </c>
      <c r="Q1722" s="18">
        <f>IFERROR(ZACKS_Screener[[#This Row],[Price]]/ZACKS_Screener[[#This Row],[EPS1]], "")</f>
        <v>19.785510009532889</v>
      </c>
      <c r="R1722" s="18">
        <f>IFERROR(ZACKS_Screener[[#This Row],[Price]]/ZACKS_Screener[[#This Row],[EPS2]], "")</f>
        <v>18.032145960034754</v>
      </c>
      <c r="S1722" s="18">
        <f>IFERROR(ZACKS_Screener[[#This Row],[PE1]]/(ZACKS_Screener[[#This Row],[EG1]]*100), "")</f>
        <v>2.463042335802109</v>
      </c>
      <c r="T1722" s="18">
        <f>IFERROR(ZACKS_Screener[[#This Row],[PE2]]/(ZACKS_Screener[[#This Row],[EG2]]*100), "")</f>
        <v>1.8544824619682807</v>
      </c>
      <c r="U1722"/>
    </row>
    <row r="1723" spans="1:21" hidden="1" x14ac:dyDescent="0.25">
      <c r="A1723" s="24" t="s">
        <v>2938</v>
      </c>
      <c r="B1723" s="34">
        <v>4229.33</v>
      </c>
      <c r="C1723" s="6" t="s">
        <v>2937</v>
      </c>
      <c r="D1723" s="6" t="s">
        <v>22</v>
      </c>
      <c r="E1723" s="6" t="s">
        <v>14</v>
      </c>
      <c r="F1723" s="6" t="s">
        <v>196</v>
      </c>
      <c r="G1723">
        <v>12</v>
      </c>
      <c r="H1723">
        <v>202212</v>
      </c>
      <c r="I1723" s="9">
        <v>38.700000000000003</v>
      </c>
      <c r="J1723" s="9">
        <v>2.5</v>
      </c>
      <c r="K1723" s="9">
        <v>2.11</v>
      </c>
      <c r="M1723" s="27" t="str">
        <f>IFERROR(INDEX(Data!AE:AE,MATCH(ZACKS_Screener[[#This Row],[Company Name]] &amp; " *", Data!AD:AD,0)), "")</f>
        <v/>
      </c>
      <c r="N1723" t="str">
        <f>INDEX(Data!AI:AI,MATCH( ZACKS_Screener[[#This Row],[NAICS1]], Data!AH:AH,0))</f>
        <v/>
      </c>
      <c r="O17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-0.15600000000000006</v>
      </c>
      <c r="P17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723" s="18">
        <f>IFERROR(ZACKS_Screener[[#This Row],[Price]]/ZACKS_Screener[[#This Row],[EPS1]], "")</f>
        <v>18.341232227488153</v>
      </c>
      <c r="R1723" s="18" t="str">
        <f>IFERROR(ZACKS_Screener[[#This Row],[Price]]/ZACKS_Screener[[#This Row],[EPS2]], "")</f>
        <v/>
      </c>
      <c r="S1723" s="18">
        <f>IFERROR(ZACKS_Screener[[#This Row],[PE1]]/(ZACKS_Screener[[#This Row],[EG1]]*100), "")</f>
        <v>-1.1757200145825735</v>
      </c>
      <c r="T1723" s="18" t="str">
        <f>IFERROR(ZACKS_Screener[[#This Row],[PE2]]/(ZACKS_Screener[[#This Row],[EG2]]*100), "")</f>
        <v/>
      </c>
      <c r="U1723"/>
    </row>
    <row r="1724" spans="1:21" hidden="1" x14ac:dyDescent="0.25">
      <c r="A1724" s="24" t="s">
        <v>2940</v>
      </c>
      <c r="B1724" s="34">
        <v>689715.81</v>
      </c>
      <c r="C1724" s="6" t="s">
        <v>2939</v>
      </c>
      <c r="D1724" s="6" t="s">
        <v>22</v>
      </c>
      <c r="E1724" s="6" t="s">
        <v>107</v>
      </c>
      <c r="F1724" s="6" t="s">
        <v>1204</v>
      </c>
      <c r="G1724">
        <v>12</v>
      </c>
      <c r="H1724">
        <v>202212</v>
      </c>
      <c r="I1724" s="9">
        <v>217.61</v>
      </c>
      <c r="J1724" s="9">
        <v>4.07</v>
      </c>
      <c r="K1724" s="9">
        <v>3.56</v>
      </c>
      <c r="L1724" s="9">
        <v>4.72</v>
      </c>
      <c r="M1724" s="27" t="str">
        <f>IFERROR(INDEX(Data!AE:AE,MATCH(ZACKS_Screener[[#This Row],[Company Name]] &amp; " *", Data!AD:AD,0)), "")</f>
        <v>238220</v>
      </c>
      <c r="N1724" t="str">
        <f>INDEX(Data!AI:AI,MATCH( ZACKS_Screener[[#This Row],[NAICS1]], Data!AH:AH,0))</f>
        <v xml:space="preserve">Plumbing, Heating, and Air-Conditioning Contractors </v>
      </c>
      <c r="O17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-0.12530712530712534</v>
      </c>
      <c r="P17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0.32584269662921339</v>
      </c>
      <c r="Q1724" s="18">
        <f>IFERROR(ZACKS_Screener[[#This Row],[Price]]/ZACKS_Screener[[#This Row],[EPS1]], "")</f>
        <v>61.126404494382022</v>
      </c>
      <c r="R1724" s="18">
        <f>IFERROR(ZACKS_Screener[[#This Row],[Price]]/ZACKS_Screener[[#This Row],[EPS2]], "")</f>
        <v>46.103813559322042</v>
      </c>
      <c r="S1724" s="18">
        <f>IFERROR(ZACKS_Screener[[#This Row],[PE1]]/(ZACKS_Screener[[#This Row],[EG1]]*100), "")</f>
        <v>-4.8781267900418577</v>
      </c>
      <c r="T1724" s="18">
        <f>IFERROR(ZACKS_Screener[[#This Row],[PE2]]/(ZACKS_Screener[[#This Row],[EG2]]*100), "")</f>
        <v>1.4149101402688493</v>
      </c>
      <c r="U1724"/>
    </row>
    <row r="1725" spans="1:21" hidden="1" x14ac:dyDescent="0.25">
      <c r="A1725" s="24" t="s">
        <v>2942</v>
      </c>
      <c r="B1725" s="34">
        <v>508494.78</v>
      </c>
      <c r="C1725" s="6" t="s">
        <v>2941</v>
      </c>
      <c r="D1725" s="6" t="s">
        <v>13</v>
      </c>
      <c r="E1725" s="6" t="s">
        <v>14</v>
      </c>
      <c r="F1725" s="6" t="s">
        <v>2943</v>
      </c>
      <c r="G1725">
        <v>12</v>
      </c>
      <c r="H1725">
        <v>202212</v>
      </c>
      <c r="I1725" s="9">
        <v>98.05</v>
      </c>
      <c r="J1725" s="9">
        <v>6.57</v>
      </c>
      <c r="K1725" s="9">
        <v>5.31</v>
      </c>
      <c r="L1725" s="9">
        <v>6.25</v>
      </c>
      <c r="M1725" s="27" t="str">
        <f>IFERROR(INDEX(Data!AE:AE,MATCH(ZACKS_Screener[[#This Row],[Company Name]] &amp; " *", Data!AD:AD,0)), "")</f>
        <v/>
      </c>
      <c r="N1725" t="str">
        <f>INDEX(Data!AI:AI,MATCH( ZACKS_Screener[[#This Row],[NAICS1]], Data!AH:AH,0))</f>
        <v/>
      </c>
      <c r="O17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-0.19178082191780832</v>
      </c>
      <c r="P17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0.17702448210922797</v>
      </c>
      <c r="Q1725" s="18">
        <f>IFERROR(ZACKS_Screener[[#This Row],[Price]]/ZACKS_Screener[[#This Row],[EPS1]], "")</f>
        <v>18.465160075329567</v>
      </c>
      <c r="R1725" s="18">
        <f>IFERROR(ZACKS_Screener[[#This Row],[Price]]/ZACKS_Screener[[#This Row],[EPS2]], "")</f>
        <v>15.687999999999999</v>
      </c>
      <c r="S1725" s="18">
        <f>IFERROR(ZACKS_Screener[[#This Row],[PE1]]/(ZACKS_Screener[[#This Row],[EG1]]*100), "")</f>
        <v>-0.96282620392789842</v>
      </c>
      <c r="T1725" s="18">
        <f>IFERROR(ZACKS_Screener[[#This Row],[PE2]]/(ZACKS_Screener[[#This Row],[EG2]]*100), "")</f>
        <v>0.88620510638297822</v>
      </c>
      <c r="U1725"/>
    </row>
    <row r="1726" spans="1:21" hidden="1" x14ac:dyDescent="0.25">
      <c r="A1726" s="24" t="s">
        <v>2945</v>
      </c>
      <c r="B1726" s="34">
        <v>17961.89</v>
      </c>
      <c r="C1726" s="6" t="s">
        <v>2944</v>
      </c>
      <c r="D1726" s="6" t="s">
        <v>13</v>
      </c>
      <c r="E1726" s="6" t="s">
        <v>51</v>
      </c>
      <c r="F1726" s="6" t="s">
        <v>1521</v>
      </c>
      <c r="G1726">
        <v>9</v>
      </c>
      <c r="H1726">
        <v>202209</v>
      </c>
      <c r="I1726" s="9">
        <v>50.51</v>
      </c>
      <c r="J1726" s="9">
        <v>8.73</v>
      </c>
      <c r="K1726" s="9">
        <v>2.21</v>
      </c>
      <c r="L1726" s="9">
        <v>3.76</v>
      </c>
      <c r="M1726" s="27" t="str">
        <f>IFERROR(INDEX(Data!AE:AE,MATCH(ZACKS_Screener[[#This Row],[Company Name]] &amp; " *", Data!AD:AD,0)), "")</f>
        <v>311615</v>
      </c>
      <c r="N1726" t="str">
        <f>INDEX(Data!AI:AI,MATCH( ZACKS_Screener[[#This Row],[NAICS1]], Data!AH:AH,0))</f>
        <v xml:space="preserve">Poultry Processing </v>
      </c>
      <c r="O17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-0.7468499427262314</v>
      </c>
      <c r="P17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0.70135746606334837</v>
      </c>
      <c r="Q1726" s="18">
        <f>IFERROR(ZACKS_Screener[[#This Row],[Price]]/ZACKS_Screener[[#This Row],[EPS1]], "")</f>
        <v>22.855203619909503</v>
      </c>
      <c r="R1726" s="18">
        <f>IFERROR(ZACKS_Screener[[#This Row],[Price]]/ZACKS_Screener[[#This Row],[EPS2]], "")</f>
        <v>13.433510638297873</v>
      </c>
      <c r="S1726" s="18">
        <f>IFERROR(ZACKS_Screener[[#This Row],[PE1]]/(ZACKS_Screener[[#This Row],[EG1]]*100), "")</f>
        <v>-0.30602136135246927</v>
      </c>
      <c r="T1726" s="18">
        <f>IFERROR(ZACKS_Screener[[#This Row],[PE2]]/(ZACKS_Screener[[#This Row],[EG2]]*100), "")</f>
        <v>0.19153586135895678</v>
      </c>
      <c r="U1726"/>
    </row>
    <row r="1727" spans="1:21" hidden="1" x14ac:dyDescent="0.25">
      <c r="A1727" s="24" t="s">
        <v>2947</v>
      </c>
      <c r="B1727" s="34">
        <v>39318.42</v>
      </c>
      <c r="C1727" s="6" t="s">
        <v>2946</v>
      </c>
      <c r="D1727" s="6" t="s">
        <v>13</v>
      </c>
      <c r="E1727" s="6" t="s">
        <v>85</v>
      </c>
      <c r="F1727" s="6" t="s">
        <v>286</v>
      </c>
      <c r="G1727">
        <v>12</v>
      </c>
      <c r="H1727">
        <v>202212</v>
      </c>
      <c r="I1727" s="9">
        <v>172.41</v>
      </c>
      <c r="J1727" s="9">
        <v>7.36</v>
      </c>
      <c r="K1727" s="9">
        <v>8.43</v>
      </c>
      <c r="L1727" s="9">
        <v>9.1300000000000008</v>
      </c>
      <c r="M1727" s="27" t="str">
        <f>IFERROR(INDEX(Data!AE:AE,MATCH(ZACKS_Screener[[#This Row],[Company Name]] &amp; " *", Data!AD:AD,0)), "")</f>
        <v/>
      </c>
      <c r="N1727" t="str">
        <f>INDEX(Data!AI:AI,MATCH( ZACKS_Screener[[#This Row],[NAICS1]], Data!AH:AH,0))</f>
        <v/>
      </c>
      <c r="O17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0.14538043478260862</v>
      </c>
      <c r="P17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8.3036773428232638E-2</v>
      </c>
      <c r="Q1727" s="18">
        <f>IFERROR(ZACKS_Screener[[#This Row],[Price]]/ZACKS_Screener[[#This Row],[EPS1]], "")</f>
        <v>20.451957295373667</v>
      </c>
      <c r="R1727" s="18">
        <f>IFERROR(ZACKS_Screener[[#This Row],[Price]]/ZACKS_Screener[[#This Row],[EPS2]], "")</f>
        <v>18.883899233296823</v>
      </c>
      <c r="S1727" s="18">
        <f>IFERROR(ZACKS_Screener[[#This Row],[PE1]]/(ZACKS_Screener[[#This Row],[EG1]]*100), "")</f>
        <v>1.4067888382612175</v>
      </c>
      <c r="T1727" s="18">
        <f>IFERROR(ZACKS_Screener[[#This Row],[PE2]]/(ZACKS_Screener[[#This Row],[EG2]]*100), "")</f>
        <v>2.2741610076670282</v>
      </c>
      <c r="U1727"/>
    </row>
    <row r="1728" spans="1:21" hidden="1" x14ac:dyDescent="0.25">
      <c r="A1728" s="24" t="s">
        <v>2949</v>
      </c>
      <c r="B1728" s="34">
        <v>10533.79</v>
      </c>
      <c r="C1728" s="6" t="s">
        <v>2948</v>
      </c>
      <c r="D1728" s="6" t="s">
        <v>13</v>
      </c>
      <c r="E1728" s="6" t="s">
        <v>330</v>
      </c>
      <c r="F1728" s="6" t="s">
        <v>2693</v>
      </c>
      <c r="G1728">
        <v>10</v>
      </c>
      <c r="H1728">
        <v>202210</v>
      </c>
      <c r="I1728" s="9">
        <v>101.01</v>
      </c>
      <c r="J1728" s="9">
        <v>4.2</v>
      </c>
      <c r="K1728" s="9">
        <v>4.83</v>
      </c>
      <c r="L1728" s="9">
        <v>5.41</v>
      </c>
      <c r="M1728" s="27" t="str">
        <f>IFERROR(INDEX(Data!AE:AE,MATCH(ZACKS_Screener[[#This Row],[Company Name]] &amp; " *", Data!AD:AD,0)), "")</f>
        <v>333112</v>
      </c>
      <c r="N1728" t="str">
        <f>INDEX(Data!AI:AI,MATCH( ZACKS_Screener[[#This Row],[NAICS1]], Data!AH:AH,0))</f>
        <v xml:space="preserve">Lawn and Garden Tractor and Home Lawn and Garden Equipment Manufacturing </v>
      </c>
      <c r="O17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0.14999999999999997</v>
      </c>
      <c r="P17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0.12008281573498966</v>
      </c>
      <c r="Q1728" s="18">
        <f>IFERROR(ZACKS_Screener[[#This Row],[Price]]/ZACKS_Screener[[#This Row],[EPS1]], "")</f>
        <v>20.913043478260871</v>
      </c>
      <c r="R1728" s="18">
        <f>IFERROR(ZACKS_Screener[[#This Row],[Price]]/ZACKS_Screener[[#This Row],[EPS2]], "")</f>
        <v>18.670979667282811</v>
      </c>
      <c r="S1728" s="18">
        <f>IFERROR(ZACKS_Screener[[#This Row],[PE1]]/(ZACKS_Screener[[#This Row],[EG1]]*100), "")</f>
        <v>1.3942028985507251</v>
      </c>
      <c r="T1728" s="18">
        <f>IFERROR(ZACKS_Screener[[#This Row],[PE2]]/(ZACKS_Screener[[#This Row],[EG2]]*100), "")</f>
        <v>1.5548419274651029</v>
      </c>
      <c r="U1728"/>
    </row>
    <row r="1729" spans="1:21" hidden="1" x14ac:dyDescent="0.25">
      <c r="A1729" s="24" t="s">
        <v>2951</v>
      </c>
      <c r="B1729" s="34">
        <v>36844.589999999997</v>
      </c>
      <c r="C1729" s="6" t="s">
        <v>2950</v>
      </c>
      <c r="D1729" s="6" t="s">
        <v>22</v>
      </c>
      <c r="E1729" s="6" t="s">
        <v>14</v>
      </c>
      <c r="F1729" s="6" t="s">
        <v>183</v>
      </c>
      <c r="G1729">
        <v>12</v>
      </c>
      <c r="H1729">
        <v>202212</v>
      </c>
      <c r="I1729" s="9">
        <v>75.37</v>
      </c>
      <c r="J1729" s="9">
        <v>1.04</v>
      </c>
      <c r="K1729" s="9">
        <v>1.25</v>
      </c>
      <c r="L1729" s="9">
        <v>1.52</v>
      </c>
      <c r="M1729" s="27" t="str">
        <f>IFERROR(INDEX(Data!AE:AE,MATCH(ZACKS_Screener[[#This Row],[Company Name]] &amp; " *", Data!AD:AD,0)), "")</f>
        <v/>
      </c>
      <c r="N1729" t="str">
        <f>INDEX(Data!AI:AI,MATCH( ZACKS_Screener[[#This Row],[NAICS1]], Data!AH:AH,0))</f>
        <v/>
      </c>
      <c r="O17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0.20192307692307687</v>
      </c>
      <c r="P17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0.21600000000000003</v>
      </c>
      <c r="Q1729" s="18">
        <f>IFERROR(ZACKS_Screener[[#This Row],[Price]]/ZACKS_Screener[[#This Row],[EPS1]], "")</f>
        <v>60.296000000000006</v>
      </c>
      <c r="R1729" s="18">
        <f>IFERROR(ZACKS_Screener[[#This Row],[Price]]/ZACKS_Screener[[#This Row],[EPS2]], "")</f>
        <v>49.585526315789473</v>
      </c>
      <c r="S1729" s="18">
        <f>IFERROR(ZACKS_Screener[[#This Row],[PE1]]/(ZACKS_Screener[[#This Row],[EG1]]*100), "")</f>
        <v>2.9860876190476202</v>
      </c>
      <c r="T1729" s="18">
        <f>IFERROR(ZACKS_Screener[[#This Row],[PE2]]/(ZACKS_Screener[[#This Row],[EG2]]*100), "")</f>
        <v>2.2956262183235867</v>
      </c>
      <c r="U1729"/>
    </row>
    <row r="1730" spans="1:21" hidden="1" x14ac:dyDescent="0.25">
      <c r="A1730" s="24" t="s">
        <v>2953</v>
      </c>
      <c r="B1730" s="34">
        <v>144771.78</v>
      </c>
      <c r="C1730" s="6" t="s">
        <v>2952</v>
      </c>
      <c r="D1730" s="6" t="s">
        <v>13</v>
      </c>
      <c r="E1730" s="6" t="s">
        <v>223</v>
      </c>
      <c r="F1730" s="6" t="s">
        <v>1101</v>
      </c>
      <c r="G1730">
        <v>12</v>
      </c>
      <c r="H1730">
        <v>202212</v>
      </c>
      <c r="I1730" s="9">
        <v>58.33</v>
      </c>
      <c r="J1730" s="9">
        <v>13.94</v>
      </c>
      <c r="K1730" s="9">
        <v>11.17</v>
      </c>
      <c r="L1730" s="9">
        <v>10.85</v>
      </c>
      <c r="M1730" s="27" t="str">
        <f>IFERROR(INDEX(Data!AE:AE,MATCH(ZACKS_Screener[[#This Row],[Company Name]] &amp; " *", Data!AD:AD,0)), "")</f>
        <v>213112</v>
      </c>
      <c r="N1730" t="str">
        <f>INDEX(Data!AI:AI,MATCH( ZACKS_Screener[[#This Row],[NAICS1]], Data!AH:AH,0))</f>
        <v xml:space="preserve">Support Activities for Oil and Gas Operations </v>
      </c>
      <c r="O17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-0.19870875179340025</v>
      </c>
      <c r="P17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-2.8648164726947204E-2</v>
      </c>
      <c r="Q1730" s="18">
        <f>IFERROR(ZACKS_Screener[[#This Row],[Price]]/ZACKS_Screener[[#This Row],[EPS1]], "")</f>
        <v>5.2220232766338404</v>
      </c>
      <c r="R1730" s="18">
        <f>IFERROR(ZACKS_Screener[[#This Row],[Price]]/ZACKS_Screener[[#This Row],[EPS2]], "")</f>
        <v>5.3760368663594473</v>
      </c>
      <c r="S1730" s="18">
        <f>IFERROR(ZACKS_Screener[[#This Row],[PE1]]/(ZACKS_Screener[[#This Row],[EG1]]*100), "")</f>
        <v>-0.26279785009485829</v>
      </c>
      <c r="T1730" s="18">
        <f>IFERROR(ZACKS_Screener[[#This Row],[PE2]]/(ZACKS_Screener[[#This Row],[EG2]]*100), "")</f>
        <v>-1.876572868663593</v>
      </c>
      <c r="U1730"/>
    </row>
    <row r="1731" spans="1:21" hidden="1" x14ac:dyDescent="0.25">
      <c r="A1731" s="24" t="s">
        <v>2955</v>
      </c>
      <c r="B1731" s="34">
        <v>8147.05</v>
      </c>
      <c r="C1731" s="6" t="s">
        <v>2954</v>
      </c>
      <c r="D1731" s="6" t="s">
        <v>22</v>
      </c>
      <c r="E1731" s="6" t="s">
        <v>18</v>
      </c>
      <c r="F1731" s="6" t="s">
        <v>905</v>
      </c>
      <c r="G1731">
        <v>9</v>
      </c>
      <c r="H1731">
        <v>202209</v>
      </c>
      <c r="I1731" s="9">
        <v>153.13999999999999</v>
      </c>
      <c r="J1731" s="9">
        <v>4.5</v>
      </c>
      <c r="K1731" s="9">
        <v>5.12</v>
      </c>
      <c r="L1731" s="9">
        <v>6.25</v>
      </c>
      <c r="M1731" s="27" t="str">
        <f>IFERROR(INDEX(Data!AE:AE,MATCH(ZACKS_Screener[[#This Row],[Company Name]] &amp; " *", Data!AD:AD,0)), "")</f>
        <v>541330</v>
      </c>
      <c r="N1731" t="str">
        <f>INDEX(Data!AI:AI,MATCH( ZACKS_Screener[[#This Row],[NAICS1]], Data!AH:AH,0))</f>
        <v>Engineering Services</v>
      </c>
      <c r="O17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0.1377777777777778</v>
      </c>
      <c r="P17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0.22070312499999997</v>
      </c>
      <c r="Q1731" s="18">
        <f>IFERROR(ZACKS_Screener[[#This Row],[Price]]/ZACKS_Screener[[#This Row],[EPS1]], "")</f>
        <v>29.910156249999996</v>
      </c>
      <c r="R1731" s="18">
        <f>IFERROR(ZACKS_Screener[[#This Row],[Price]]/ZACKS_Screener[[#This Row],[EPS2]], "")</f>
        <v>24.502399999999998</v>
      </c>
      <c r="S1731" s="18">
        <f>IFERROR(ZACKS_Screener[[#This Row],[PE1]]/(ZACKS_Screener[[#This Row],[EG1]]*100), "")</f>
        <v>2.1708984374999996</v>
      </c>
      <c r="T1731" s="18">
        <f>IFERROR(ZACKS_Screener[[#This Row],[PE2]]/(ZACKS_Screener[[#This Row],[EG2]]*100), "")</f>
        <v>1.1101972389380532</v>
      </c>
      <c r="U1731"/>
    </row>
    <row r="1732" spans="1:21" hidden="1" x14ac:dyDescent="0.25">
      <c r="A1732" s="24" t="s">
        <v>2957</v>
      </c>
      <c r="B1732" s="34">
        <v>23151.29</v>
      </c>
      <c r="C1732" s="6" t="s">
        <v>2956</v>
      </c>
      <c r="D1732" s="6" t="s">
        <v>22</v>
      </c>
      <c r="E1732" s="6" t="s">
        <v>330</v>
      </c>
      <c r="F1732" s="6" t="s">
        <v>352</v>
      </c>
      <c r="G1732">
        <v>3</v>
      </c>
      <c r="H1732">
        <v>202303</v>
      </c>
      <c r="I1732" s="9">
        <v>136.72</v>
      </c>
      <c r="J1732" s="9">
        <v>3.77</v>
      </c>
      <c r="K1732" s="9">
        <v>4.62</v>
      </c>
      <c r="L1732" s="9">
        <v>7.63</v>
      </c>
      <c r="M1732" s="27" t="str">
        <f>IFERROR(INDEX(Data!AE:AE,MATCH(ZACKS_Screener[[#This Row],[Company Name]] &amp; " *", Data!AD:AD,0)), "")</f>
        <v/>
      </c>
      <c r="N1732" t="str">
        <f>INDEX(Data!AI:AI,MATCH( ZACKS_Screener[[#This Row],[NAICS1]], Data!AH:AH,0))</f>
        <v/>
      </c>
      <c r="O17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0.22546419098143239</v>
      </c>
      <c r="P17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0.65151515151515149</v>
      </c>
      <c r="Q1732" s="18">
        <f>IFERROR(ZACKS_Screener[[#This Row],[Price]]/ZACKS_Screener[[#This Row],[EPS1]], "")</f>
        <v>29.593073593073591</v>
      </c>
      <c r="R1732" s="18">
        <f>IFERROR(ZACKS_Screener[[#This Row],[Price]]/ZACKS_Screener[[#This Row],[EPS2]], "")</f>
        <v>17.918741808650065</v>
      </c>
      <c r="S1732" s="18">
        <f>IFERROR(ZACKS_Screener[[#This Row],[PE1]]/(ZACKS_Screener[[#This Row],[EG1]]*100), "")</f>
        <v>1.3125398523045579</v>
      </c>
      <c r="T1732" s="18">
        <f>IFERROR(ZACKS_Screener[[#This Row],[PE2]]/(ZACKS_Screener[[#This Row],[EG2]]*100), "")</f>
        <v>0.27503185101648936</v>
      </c>
      <c r="U1732"/>
    </row>
    <row r="1733" spans="1:21" hidden="1" x14ac:dyDescent="0.25">
      <c r="A1733" s="24" t="s">
        <v>2959</v>
      </c>
      <c r="B1733" s="34">
        <v>27576</v>
      </c>
      <c r="C1733" s="6" t="s">
        <v>2958</v>
      </c>
      <c r="D1733" s="6" t="s">
        <v>13</v>
      </c>
      <c r="E1733" s="6" t="s">
        <v>118</v>
      </c>
      <c r="F1733" s="6" t="s">
        <v>440</v>
      </c>
      <c r="G1733">
        <v>12</v>
      </c>
      <c r="H1733">
        <v>202212</v>
      </c>
      <c r="I1733" s="9">
        <v>19.149999999999999</v>
      </c>
      <c r="J1733" s="9">
        <v>0.9</v>
      </c>
      <c r="K1733" s="9">
        <v>0.79</v>
      </c>
      <c r="L1733" s="9">
        <v>0.91</v>
      </c>
      <c r="M1733" s="27" t="str">
        <f>IFERROR(INDEX(Data!AE:AE,MATCH(ZACKS_Screener[[#This Row],[Company Name]] &amp; " *", Data!AD:AD,0)), "")</f>
        <v/>
      </c>
      <c r="N1733" t="str">
        <f>INDEX(Data!AI:AI,MATCH( ZACKS_Screener[[#This Row],[NAICS1]], Data!AH:AH,0))</f>
        <v/>
      </c>
      <c r="O17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-0.1222222222222222</v>
      </c>
      <c r="P17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0.15189873417721517</v>
      </c>
      <c r="Q1733" s="18">
        <f>IFERROR(ZACKS_Screener[[#This Row],[Price]]/ZACKS_Screener[[#This Row],[EPS1]], "")</f>
        <v>24.24050632911392</v>
      </c>
      <c r="R1733" s="18">
        <f>IFERROR(ZACKS_Screener[[#This Row],[Price]]/ZACKS_Screener[[#This Row],[EPS2]], "")</f>
        <v>21.04395604395604</v>
      </c>
      <c r="S1733" s="18">
        <f>IFERROR(ZACKS_Screener[[#This Row],[PE1]]/(ZACKS_Screener[[#This Row],[EG1]]*100), "")</f>
        <v>-1.9833141542002302</v>
      </c>
      <c r="T1733" s="18">
        <f>IFERROR(ZACKS_Screener[[#This Row],[PE2]]/(ZACKS_Screener[[#This Row],[EG2]]*100), "")</f>
        <v>1.3853937728937729</v>
      </c>
      <c r="U1733"/>
    </row>
    <row r="1734" spans="1:21" hidden="1" x14ac:dyDescent="0.25">
      <c r="A1734" s="24" t="s">
        <v>41838</v>
      </c>
      <c r="B1734" s="34">
        <v>2813.2</v>
      </c>
      <c r="C1734" s="6" t="s">
        <v>41837</v>
      </c>
      <c r="D1734" s="6" t="s">
        <v>13</v>
      </c>
      <c r="E1734" s="6" t="s">
        <v>330</v>
      </c>
      <c r="F1734" s="6" t="s">
        <v>1292</v>
      </c>
      <c r="G1734">
        <v>12</v>
      </c>
      <c r="H1734">
        <v>202212</v>
      </c>
      <c r="I1734" s="9">
        <v>4.9800000000000004</v>
      </c>
      <c r="J1734" s="9">
        <v>-1.1200000000000001</v>
      </c>
      <c r="K1734" s="9">
        <v>0.12</v>
      </c>
      <c r="L1734" s="9">
        <v>0.49</v>
      </c>
      <c r="M1734" s="27" t="str">
        <f>IFERROR(INDEX(Data!AE:AE,MATCH(ZACKS_Screener[[#This Row],[Company Name]] &amp; " *", Data!AD:AD,0)), "")</f>
        <v/>
      </c>
      <c r="N1734" t="str">
        <f>INDEX(Data!AI:AI,MATCH( ZACKS_Screener[[#This Row],[NAICS1]], Data!AH:AH,0))</f>
        <v/>
      </c>
      <c r="O17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3.0833333333333335</v>
      </c>
      <c r="Q1734" s="18">
        <f>IFERROR(ZACKS_Screener[[#This Row],[Price]]/ZACKS_Screener[[#This Row],[EPS1]], "")</f>
        <v>41.500000000000007</v>
      </c>
      <c r="R1734" s="18">
        <f>IFERROR(ZACKS_Screener[[#This Row],[Price]]/ZACKS_Screener[[#This Row],[EPS2]], "")</f>
        <v>10.163265306122449</v>
      </c>
      <c r="S1734" s="18">
        <f>IFERROR(ZACKS_Screener[[#This Row],[PE1]]/(ZACKS_Screener[[#This Row],[EG1]]*100), "")</f>
        <v>0.41500000000000009</v>
      </c>
      <c r="T1734" s="18">
        <f>IFERROR(ZACKS_Screener[[#This Row],[PE2]]/(ZACKS_Screener[[#This Row],[EG2]]*100), "")</f>
        <v>3.29619415333701E-2</v>
      </c>
      <c r="U1734"/>
    </row>
    <row r="1735" spans="1:21" hidden="1" x14ac:dyDescent="0.25">
      <c r="A1735" s="24" t="s">
        <v>2961</v>
      </c>
      <c r="B1735" s="34">
        <v>16243.94</v>
      </c>
      <c r="C1735" s="6" t="s">
        <v>2960</v>
      </c>
      <c r="D1735" s="6" t="s">
        <v>22</v>
      </c>
      <c r="E1735" s="6" t="s">
        <v>37</v>
      </c>
      <c r="F1735" s="6" t="s">
        <v>1173</v>
      </c>
      <c r="G1735">
        <v>12</v>
      </c>
      <c r="H1735">
        <v>202212</v>
      </c>
      <c r="I1735" s="9">
        <v>69.2</v>
      </c>
      <c r="J1735" s="9">
        <v>1.9</v>
      </c>
      <c r="K1735" s="9">
        <v>2.14</v>
      </c>
      <c r="L1735" s="9">
        <v>2.42</v>
      </c>
      <c r="M1735" s="27" t="str">
        <f>IFERROR(INDEX(Data!AE:AE,MATCH(ZACKS_Screener[[#This Row],[Company Name]] &amp; " *", Data!AD:AD,0)), "")</f>
        <v/>
      </c>
      <c r="N1735" t="str">
        <f>INDEX(Data!AI:AI,MATCH( ZACKS_Screener[[#This Row],[NAICS1]], Data!AH:AH,0))</f>
        <v/>
      </c>
      <c r="O17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0.12631578947368433</v>
      </c>
      <c r="P17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1735" s="18">
        <f>IFERROR(ZACKS_Screener[[#This Row],[Price]]/ZACKS_Screener[[#This Row],[EPS1]], "")</f>
        <v>32.336448598130843</v>
      </c>
      <c r="R1735" s="18">
        <f>IFERROR(ZACKS_Screener[[#This Row],[Price]]/ZACKS_Screener[[#This Row],[EPS2]], "")</f>
        <v>28.595041322314053</v>
      </c>
      <c r="S1735" s="18">
        <f>IFERROR(ZACKS_Screener[[#This Row],[PE1]]/(ZACKS_Screener[[#This Row],[EG1]]*100), "")</f>
        <v>2.5599688473520228</v>
      </c>
      <c r="T1735" s="18">
        <f>IFERROR(ZACKS_Screener[[#This Row],[PE2]]/(ZACKS_Screener[[#This Row],[EG2]]*100), "")</f>
        <v>2.185478158205433</v>
      </c>
      <c r="U1735"/>
    </row>
    <row r="1736" spans="1:21" hidden="1" x14ac:dyDescent="0.25">
      <c r="A1736" s="24" t="s">
        <v>41840</v>
      </c>
      <c r="B1736" s="34">
        <v>2373.02</v>
      </c>
      <c r="C1736" s="6" t="s">
        <v>41839</v>
      </c>
      <c r="D1736" s="6" t="s">
        <v>22</v>
      </c>
      <c r="E1736" s="6" t="s">
        <v>85</v>
      </c>
      <c r="F1736" s="6" t="s">
        <v>286</v>
      </c>
      <c r="G1736">
        <v>12</v>
      </c>
      <c r="H1736">
        <v>202212</v>
      </c>
      <c r="I1736" s="9">
        <v>7.48</v>
      </c>
      <c r="J1736" s="9">
        <v>0.43</v>
      </c>
      <c r="K1736" s="9">
        <v>0.34</v>
      </c>
      <c r="L1736" s="9">
        <v>0.49</v>
      </c>
      <c r="M1736" s="27" t="str">
        <f>IFERROR(INDEX(Data!AE:AE,MATCH(ZACKS_Screener[[#This Row],[Company Name]] &amp; " *", Data!AD:AD,0)), "")</f>
        <v/>
      </c>
      <c r="N1736" t="str">
        <f>INDEX(Data!AI:AI,MATCH( ZACKS_Screener[[#This Row],[NAICS1]], Data!AH:AH,0))</f>
        <v/>
      </c>
      <c r="O17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-0.20930232558139528</v>
      </c>
      <c r="P17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0.44117647058823517</v>
      </c>
      <c r="Q1736" s="18">
        <f>IFERROR(ZACKS_Screener[[#This Row],[Price]]/ZACKS_Screener[[#This Row],[EPS1]], "")</f>
        <v>22</v>
      </c>
      <c r="R1736" s="18">
        <f>IFERROR(ZACKS_Screener[[#This Row],[Price]]/ZACKS_Screener[[#This Row],[EPS2]], "")</f>
        <v>15.265306122448981</v>
      </c>
      <c r="S1736" s="18">
        <f>IFERROR(ZACKS_Screener[[#This Row],[PE1]]/(ZACKS_Screener[[#This Row],[EG1]]*100), "")</f>
        <v>-1.0511111111111113</v>
      </c>
      <c r="T1736" s="18">
        <f>IFERROR(ZACKS_Screener[[#This Row],[PE2]]/(ZACKS_Screener[[#This Row],[EG2]]*100), "")</f>
        <v>0.34601360544217702</v>
      </c>
      <c r="U1736"/>
    </row>
    <row r="1737" spans="1:21" hidden="1" x14ac:dyDescent="0.25">
      <c r="A1737" s="24" t="s">
        <v>2963</v>
      </c>
      <c r="B1737" s="34">
        <v>12076.95</v>
      </c>
      <c r="C1737" s="6" t="s">
        <v>2962</v>
      </c>
      <c r="D1737" s="6" t="s">
        <v>13</v>
      </c>
      <c r="E1737" s="6" t="s">
        <v>14</v>
      </c>
      <c r="F1737" s="6" t="s">
        <v>201</v>
      </c>
      <c r="G1737">
        <v>12</v>
      </c>
      <c r="H1737">
        <v>202212</v>
      </c>
      <c r="I1737" s="9">
        <v>65.66</v>
      </c>
      <c r="J1737" s="9">
        <v>-0.15</v>
      </c>
      <c r="K1737" s="9">
        <v>1.37</v>
      </c>
      <c r="L1737" s="9">
        <v>1.66</v>
      </c>
      <c r="M1737" s="27" t="str">
        <f>IFERROR(INDEX(Data!AE:AE,MATCH(ZACKS_Screener[[#This Row],[Company Name]] &amp; " *", Data!AD:AD,0)), "")</f>
        <v/>
      </c>
      <c r="N1737" t="str">
        <f>INDEX(Data!AI:AI,MATCH( ZACKS_Screener[[#This Row],[NAICS1]], Data!AH:AH,0))</f>
        <v/>
      </c>
      <c r="O17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0.21167883211678817</v>
      </c>
      <c r="Q1737" s="18">
        <f>IFERROR(ZACKS_Screener[[#This Row],[Price]]/ZACKS_Screener[[#This Row],[EPS1]], "")</f>
        <v>47.927007299270066</v>
      </c>
      <c r="R1737" s="18">
        <f>IFERROR(ZACKS_Screener[[#This Row],[Price]]/ZACKS_Screener[[#This Row],[EPS2]], "")</f>
        <v>39.554216867469883</v>
      </c>
      <c r="S1737" s="18">
        <f>IFERROR(ZACKS_Screener[[#This Row],[PE1]]/(ZACKS_Screener[[#This Row],[EG1]]*100), "")</f>
        <v>0.47927007299270064</v>
      </c>
      <c r="T1737" s="18">
        <f>IFERROR(ZACKS_Screener[[#This Row],[PE2]]/(ZACKS_Screener[[#This Row],[EG2]]*100), "")</f>
        <v>1.8685957623597855</v>
      </c>
      <c r="U1737"/>
    </row>
    <row r="1738" spans="1:21" hidden="1" x14ac:dyDescent="0.25">
      <c r="A1738" s="24" t="s">
        <v>2965</v>
      </c>
      <c r="B1738" s="34">
        <v>3422.22</v>
      </c>
      <c r="C1738" s="6" t="s">
        <v>2964</v>
      </c>
      <c r="D1738" s="6" t="s">
        <v>22</v>
      </c>
      <c r="E1738" s="6" t="s">
        <v>51</v>
      </c>
      <c r="F1738" s="6" t="s">
        <v>1529</v>
      </c>
      <c r="G1738">
        <v>12</v>
      </c>
      <c r="H1738">
        <v>202212</v>
      </c>
      <c r="I1738" s="9">
        <v>25.76</v>
      </c>
      <c r="J1738" s="9">
        <v>0.98</v>
      </c>
      <c r="K1738" s="9">
        <v>1.1100000000000001</v>
      </c>
      <c r="L1738" s="9">
        <v>1.21</v>
      </c>
      <c r="M1738" s="27" t="str">
        <f>IFERROR(INDEX(Data!AE:AE,MATCH(ZACKS_Screener[[#This Row],[Company Name]] &amp; " *", Data!AD:AD,0)), "")</f>
        <v>311812</v>
      </c>
      <c r="N1738" t="str">
        <f>INDEX(Data!AI:AI,MATCH( ZACKS_Screener[[#This Row],[NAICS1]], Data!AH:AH,0))</f>
        <v xml:space="preserve">Commercial Bakeries </v>
      </c>
      <c r="O17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0.13265306122448992</v>
      </c>
      <c r="P17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9.0090090090089961E-2</v>
      </c>
      <c r="Q1738" s="18">
        <f>IFERROR(ZACKS_Screener[[#This Row],[Price]]/ZACKS_Screener[[#This Row],[EPS1]], "")</f>
        <v>23.207207207207208</v>
      </c>
      <c r="R1738" s="18">
        <f>IFERROR(ZACKS_Screener[[#This Row],[Price]]/ZACKS_Screener[[#This Row],[EPS2]], "")</f>
        <v>21.289256198347108</v>
      </c>
      <c r="S1738" s="18">
        <f>IFERROR(ZACKS_Screener[[#This Row],[PE1]]/(ZACKS_Screener[[#This Row],[EG1]]*100), "")</f>
        <v>1.749466389466388</v>
      </c>
      <c r="T1738" s="18">
        <f>IFERROR(ZACKS_Screener[[#This Row],[PE2]]/(ZACKS_Screener[[#This Row],[EG2]]*100), "")</f>
        <v>2.3631074380165322</v>
      </c>
      <c r="U1738"/>
    </row>
    <row r="1739" spans="1:21" hidden="1" x14ac:dyDescent="0.25">
      <c r="A1739" s="24" t="s">
        <v>2967</v>
      </c>
      <c r="B1739" s="34">
        <v>6388.24</v>
      </c>
      <c r="C1739" s="6" t="s">
        <v>2966</v>
      </c>
      <c r="D1739" s="6" t="s">
        <v>22</v>
      </c>
      <c r="E1739" s="6" t="s">
        <v>41</v>
      </c>
      <c r="F1739" s="6" t="s">
        <v>1353</v>
      </c>
      <c r="G1739">
        <v>12</v>
      </c>
      <c r="H1739">
        <v>202212</v>
      </c>
      <c r="I1739" s="9">
        <v>54.98</v>
      </c>
      <c r="J1739" s="9">
        <v>-1.46</v>
      </c>
      <c r="K1739" s="9">
        <v>-1.39</v>
      </c>
      <c r="L1739" s="9">
        <v>-0.86</v>
      </c>
      <c r="M1739" s="27" t="str">
        <f>IFERROR(INDEX(Data!AE:AE,MATCH(ZACKS_Screener[[#This Row],[Company Name]] &amp; " *", Data!AD:AD,0)), "")</f>
        <v/>
      </c>
      <c r="N1739" t="str">
        <f>INDEX(Data!AI:AI,MATCH( ZACKS_Screener[[#This Row],[NAICS1]], Data!AH:AH,0))</f>
        <v/>
      </c>
      <c r="O17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4.7945205479452101E-2</v>
      </c>
      <c r="P17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0.38129496402877694</v>
      </c>
      <c r="Q1739" s="18">
        <f>IFERROR(ZACKS_Screener[[#This Row],[Price]]/ZACKS_Screener[[#This Row],[EPS1]], "")</f>
        <v>-39.553956834532372</v>
      </c>
      <c r="R1739" s="18">
        <f>IFERROR(ZACKS_Screener[[#This Row],[Price]]/ZACKS_Screener[[#This Row],[EPS2]], "")</f>
        <v>-63.930232558139529</v>
      </c>
      <c r="S1739" s="18">
        <f>IFERROR(ZACKS_Screener[[#This Row],[PE1]]/(ZACKS_Screener[[#This Row],[EG1]]*100), "")</f>
        <v>-8.2498252826310292</v>
      </c>
      <c r="T1739" s="18">
        <f>IFERROR(ZACKS_Screener[[#This Row],[PE2]]/(ZACKS_Screener[[#This Row],[EG2]]*100), "")</f>
        <v>-1.6766608161474332</v>
      </c>
      <c r="U1739"/>
    </row>
    <row r="1740" spans="1:21" hidden="1" x14ac:dyDescent="0.25">
      <c r="A1740" s="24" t="s">
        <v>2969</v>
      </c>
      <c r="B1740" s="34">
        <v>154537.14000000001</v>
      </c>
      <c r="C1740" s="6" t="s">
        <v>2968</v>
      </c>
      <c r="D1740" s="6" t="s">
        <v>22</v>
      </c>
      <c r="E1740" s="6" t="s">
        <v>14</v>
      </c>
      <c r="F1740" s="6" t="s">
        <v>1619</v>
      </c>
      <c r="G1740">
        <v>12</v>
      </c>
      <c r="H1740">
        <v>202212</v>
      </c>
      <c r="I1740" s="9">
        <v>170.26</v>
      </c>
      <c r="J1740" s="9">
        <v>9.39</v>
      </c>
      <c r="K1740" s="9">
        <v>7.48</v>
      </c>
      <c r="L1740" s="9">
        <v>7.98</v>
      </c>
      <c r="M1740" s="27" t="str">
        <f>IFERROR(INDEX(Data!AE:AE,MATCH(ZACKS_Screener[[#This Row],[Company Name]] &amp; " *", Data!AD:AD,0)), "")</f>
        <v>334413</v>
      </c>
      <c r="N1740" t="str">
        <f>INDEX(Data!AI:AI,MATCH( ZACKS_Screener[[#This Row],[NAICS1]], Data!AH:AH,0))</f>
        <v xml:space="preserve">Semiconductor and Related Device Manufacturing </v>
      </c>
      <c r="O17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-0.20340788072417465</v>
      </c>
      <c r="P17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6.6844919786096246E-2</v>
      </c>
      <c r="Q1740" s="18">
        <f>IFERROR(ZACKS_Screener[[#This Row],[Price]]/ZACKS_Screener[[#This Row],[EPS1]], "")</f>
        <v>22.762032085561493</v>
      </c>
      <c r="R1740" s="18">
        <f>IFERROR(ZACKS_Screener[[#This Row],[Price]]/ZACKS_Screener[[#This Row],[EPS2]], "")</f>
        <v>21.335839598997492</v>
      </c>
      <c r="S1740" s="18">
        <f>IFERROR(ZACKS_Screener[[#This Row],[PE1]]/(ZACKS_Screener[[#This Row],[EG1]]*100), "")</f>
        <v>-1.1190339334210599</v>
      </c>
      <c r="T1740" s="18">
        <f>IFERROR(ZACKS_Screener[[#This Row],[PE2]]/(ZACKS_Screener[[#This Row],[EG2]]*100), "")</f>
        <v>3.1918416040100253</v>
      </c>
      <c r="U1740"/>
    </row>
    <row r="1741" spans="1:21" hidden="1" x14ac:dyDescent="0.25">
      <c r="A1741" s="24" t="s">
        <v>2971</v>
      </c>
      <c r="B1741" s="34">
        <v>7442.4</v>
      </c>
      <c r="C1741" s="6" t="s">
        <v>2970</v>
      </c>
      <c r="D1741" s="6" t="s">
        <v>22</v>
      </c>
      <c r="E1741" s="6" t="s">
        <v>30</v>
      </c>
      <c r="F1741" s="6" t="s">
        <v>763</v>
      </c>
      <c r="G1741">
        <v>12</v>
      </c>
      <c r="H1741">
        <v>202212</v>
      </c>
      <c r="I1741" s="9">
        <v>111.08</v>
      </c>
      <c r="J1741" s="9">
        <v>3.97</v>
      </c>
      <c r="K1741" s="9">
        <v>4.67</v>
      </c>
      <c r="L1741" s="9">
        <v>5.41</v>
      </c>
      <c r="M1741" s="27" t="str">
        <f>IFERROR(INDEX(Data!AE:AE,MATCH(ZACKS_Screener[[#This Row],[Company Name]] &amp; " *", Data!AD:AD,0)), "")</f>
        <v>722511</v>
      </c>
      <c r="N1741" t="str">
        <f>INDEX(Data!AI:AI,MATCH( ZACKS_Screener[[#This Row],[NAICS1]], Data!AH:AH,0))</f>
        <v xml:space="preserve">Full-Service Restaurants </v>
      </c>
      <c r="O17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0.17632241813602006</v>
      </c>
      <c r="P17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0.15845824411134909</v>
      </c>
      <c r="Q1741" s="18">
        <f>IFERROR(ZACKS_Screener[[#This Row],[Price]]/ZACKS_Screener[[#This Row],[EPS1]], "")</f>
        <v>23.785867237687366</v>
      </c>
      <c r="R1741" s="18">
        <f>IFERROR(ZACKS_Screener[[#This Row],[Price]]/ZACKS_Screener[[#This Row],[EPS2]], "")</f>
        <v>20.532347504621072</v>
      </c>
      <c r="S1741" s="18">
        <f>IFERROR(ZACKS_Screener[[#This Row],[PE1]]/(ZACKS_Screener[[#This Row],[EG1]]*100), "")</f>
        <v>1.3489984704802698</v>
      </c>
      <c r="T1741" s="18">
        <f>IFERROR(ZACKS_Screener[[#This Row],[PE2]]/(ZACKS_Screener[[#This Row],[EG2]]*100), "")</f>
        <v>1.2957576060348699</v>
      </c>
      <c r="U1741"/>
    </row>
    <row r="1742" spans="1:21" hidden="1" x14ac:dyDescent="0.25">
      <c r="A1742" s="24" t="s">
        <v>2973</v>
      </c>
      <c r="B1742" s="34">
        <v>12764.3</v>
      </c>
      <c r="C1742" s="6" t="s">
        <v>2972</v>
      </c>
      <c r="D1742" s="6" t="s">
        <v>13</v>
      </c>
      <c r="E1742" s="6" t="s">
        <v>179</v>
      </c>
      <c r="F1742" s="6" t="s">
        <v>399</v>
      </c>
      <c r="G1742">
        <v>12</v>
      </c>
      <c r="H1742">
        <v>202212</v>
      </c>
      <c r="I1742" s="9">
        <v>63.29</v>
      </c>
      <c r="J1742" s="9">
        <v>4.01</v>
      </c>
      <c r="K1742" s="9">
        <v>5.09</v>
      </c>
      <c r="L1742" s="9">
        <v>5.46</v>
      </c>
      <c r="M1742" s="27" t="str">
        <f>IFERROR(INDEX(Data!AE:AE,MATCH(ZACKS_Screener[[#This Row],[Company Name]] &amp; " *", Data!AD:AD,0)), "")</f>
        <v>332993</v>
      </c>
      <c r="N1742" t="str">
        <f>INDEX(Data!AI:AI,MATCH( ZACKS_Screener[[#This Row],[NAICS1]], Data!AH:AH,0))</f>
        <v xml:space="preserve">Ammunition (except Small Arms) Manufacturing </v>
      </c>
      <c r="O17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0.26932668329177062</v>
      </c>
      <c r="P17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7.2691552062868398E-2</v>
      </c>
      <c r="Q1742" s="18">
        <f>IFERROR(ZACKS_Screener[[#This Row],[Price]]/ZACKS_Screener[[#This Row],[EPS1]], "")</f>
        <v>12.43418467583497</v>
      </c>
      <c r="R1742" s="18">
        <f>IFERROR(ZACKS_Screener[[#This Row],[Price]]/ZACKS_Screener[[#This Row],[EPS2]], "")</f>
        <v>11.591575091575091</v>
      </c>
      <c r="S1742" s="18">
        <f>IFERROR(ZACKS_Screener[[#This Row],[PE1]]/(ZACKS_Screener[[#This Row],[EG1]]*100), "")</f>
        <v>0.46167667176016874</v>
      </c>
      <c r="T1742" s="18">
        <f>IFERROR(ZACKS_Screener[[#This Row],[PE2]]/(ZACKS_Screener[[#This Row],[EG2]]*100), "")</f>
        <v>1.5946247896247889</v>
      </c>
      <c r="U1742"/>
    </row>
    <row r="1743" spans="1:21" hidden="1" x14ac:dyDescent="0.25">
      <c r="A1743" s="24" t="s">
        <v>2975</v>
      </c>
      <c r="B1743" s="34">
        <v>16695.5</v>
      </c>
      <c r="C1743" s="6" t="s">
        <v>2974</v>
      </c>
      <c r="D1743" s="6" t="s">
        <v>13</v>
      </c>
      <c r="E1743" s="6" t="s">
        <v>14</v>
      </c>
      <c r="F1743" s="6" t="s">
        <v>877</v>
      </c>
      <c r="G1743">
        <v>12</v>
      </c>
      <c r="H1743">
        <v>202212</v>
      </c>
      <c r="I1743" s="9">
        <v>398.22</v>
      </c>
      <c r="J1743" s="9">
        <v>7.5</v>
      </c>
      <c r="K1743" s="9">
        <v>7.58</v>
      </c>
      <c r="L1743" s="9">
        <v>8.6199999999999992</v>
      </c>
      <c r="M1743" s="27" t="str">
        <f>IFERROR(INDEX(Data!AE:AE,MATCH(ZACKS_Screener[[#This Row],[Company Name]] &amp; " *", Data!AD:AD,0)), "")</f>
        <v/>
      </c>
      <c r="N1743" t="str">
        <f>INDEX(Data!AI:AI,MATCH( ZACKS_Screener[[#This Row],[NAICS1]], Data!AH:AH,0))</f>
        <v/>
      </c>
      <c r="O17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1.0666666666666677E-2</v>
      </c>
      <c r="P17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0.13720316622691281</v>
      </c>
      <c r="Q1743" s="18">
        <f>IFERROR(ZACKS_Screener[[#This Row],[Price]]/ZACKS_Screener[[#This Row],[EPS1]], "")</f>
        <v>52.535620052770454</v>
      </c>
      <c r="R1743" s="18">
        <f>IFERROR(ZACKS_Screener[[#This Row],[Price]]/ZACKS_Screener[[#This Row],[EPS2]], "")</f>
        <v>46.197215777262187</v>
      </c>
      <c r="S1743" s="18">
        <f>IFERROR(ZACKS_Screener[[#This Row],[PE1]]/(ZACKS_Screener[[#This Row],[EG1]]*100), "")</f>
        <v>49.25214379947225</v>
      </c>
      <c r="T1743" s="18">
        <f>IFERROR(ZACKS_Screener[[#This Row],[PE2]]/(ZACKS_Screener[[#This Row],[EG2]]*100), "")</f>
        <v>3.367066303765843</v>
      </c>
      <c r="U1743"/>
    </row>
    <row r="1744" spans="1:21" hidden="1" x14ac:dyDescent="0.25">
      <c r="A1744" s="24" t="s">
        <v>2977</v>
      </c>
      <c r="B1744" s="34">
        <v>13752.84</v>
      </c>
      <c r="C1744" s="6" t="s">
        <v>2976</v>
      </c>
      <c r="D1744" s="6" t="s">
        <v>13</v>
      </c>
      <c r="E1744" s="6" t="s">
        <v>14</v>
      </c>
      <c r="F1744" s="6" t="s">
        <v>201</v>
      </c>
      <c r="G1744">
        <v>12</v>
      </c>
      <c r="H1744">
        <v>202212</v>
      </c>
      <c r="I1744" s="9">
        <v>36.32</v>
      </c>
      <c r="J1744" s="9">
        <v>-0.41</v>
      </c>
      <c r="K1744" s="9">
        <v>0.37</v>
      </c>
      <c r="L1744" s="9">
        <v>0.79</v>
      </c>
      <c r="M1744" s="27" t="str">
        <f>IFERROR(INDEX(Data!AE:AE,MATCH(ZACKS_Screener[[#This Row],[Company Name]] &amp; " *", Data!AD:AD,0)), "")</f>
        <v/>
      </c>
      <c r="N1744" t="str">
        <f>INDEX(Data!AI:AI,MATCH( ZACKS_Screener[[#This Row],[NAICS1]], Data!AH:AH,0))</f>
        <v/>
      </c>
      <c r="O17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1.1351351351351353</v>
      </c>
      <c r="Q1744" s="18">
        <f>IFERROR(ZACKS_Screener[[#This Row],[Price]]/ZACKS_Screener[[#This Row],[EPS1]], "")</f>
        <v>98.162162162162161</v>
      </c>
      <c r="R1744" s="18">
        <f>IFERROR(ZACKS_Screener[[#This Row],[Price]]/ZACKS_Screener[[#This Row],[EPS2]], "")</f>
        <v>45.974683544303794</v>
      </c>
      <c r="S1744" s="18">
        <f>IFERROR(ZACKS_Screener[[#This Row],[PE1]]/(ZACKS_Screener[[#This Row],[EG1]]*100), "")</f>
        <v>0.98162162162162159</v>
      </c>
      <c r="T1744" s="18">
        <f>IFERROR(ZACKS_Screener[[#This Row],[PE2]]/(ZACKS_Screener[[#This Row],[EG2]]*100), "")</f>
        <v>0.40501506931886672</v>
      </c>
      <c r="U1744"/>
    </row>
    <row r="1745" spans="1:21" hidden="1" x14ac:dyDescent="0.25">
      <c r="A1745" s="24" t="s">
        <v>41843</v>
      </c>
      <c r="B1745" s="34">
        <v>3058.82</v>
      </c>
      <c r="C1745" s="6" t="s">
        <v>2978</v>
      </c>
      <c r="D1745" s="6" t="s">
        <v>13</v>
      </c>
      <c r="E1745" s="6" t="s">
        <v>330</v>
      </c>
      <c r="F1745" s="6" t="s">
        <v>806</v>
      </c>
      <c r="G1745">
        <v>3</v>
      </c>
      <c r="H1745">
        <v>202303</v>
      </c>
      <c r="I1745" s="9">
        <v>6.88</v>
      </c>
      <c r="J1745" s="9">
        <v>0.57999999999999996</v>
      </c>
      <c r="M1745" s="27" t="str">
        <f>IFERROR(INDEX(Data!AE:AE,MATCH(ZACKS_Screener[[#This Row],[Company Name]] &amp; " *", Data!AD:AD,0)), "")</f>
        <v>315250</v>
      </c>
      <c r="N1745" t="str">
        <f>INDEX(Data!AI:AI,MATCH( ZACKS_Screener[[#This Row],[NAICS1]], Data!AH:AH,0))</f>
        <v xml:space="preserve">Cut and Sew Apparel Manufacturing (except Contractors) </v>
      </c>
      <c r="O17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4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45" s="18" t="str">
        <f>IFERROR(ZACKS_Screener[[#This Row],[Price]]/ZACKS_Screener[[#This Row],[EPS1]], "")</f>
        <v/>
      </c>
      <c r="R1745" s="18" t="str">
        <f>IFERROR(ZACKS_Screener[[#This Row],[Price]]/ZACKS_Screener[[#This Row],[EPS2]], "")</f>
        <v/>
      </c>
      <c r="S1745" s="18" t="str">
        <f>IFERROR(ZACKS_Screener[[#This Row],[PE1]]/(ZACKS_Screener[[#This Row],[EG1]]*100), "")</f>
        <v/>
      </c>
      <c r="T1745" s="18" t="str">
        <f>IFERROR(ZACKS_Screener[[#This Row],[PE2]]/(ZACKS_Screener[[#This Row],[EG2]]*100), "")</f>
        <v/>
      </c>
      <c r="U1745"/>
    </row>
    <row r="1746" spans="1:21" hidden="1" x14ac:dyDescent="0.25">
      <c r="A1746" s="24" t="s">
        <v>2979</v>
      </c>
      <c r="B1746" s="34">
        <v>3338.92</v>
      </c>
      <c r="C1746" s="6" t="s">
        <v>2978</v>
      </c>
      <c r="D1746" s="6" t="s">
        <v>13</v>
      </c>
      <c r="E1746" s="6" t="s">
        <v>330</v>
      </c>
      <c r="F1746" s="6" t="s">
        <v>806</v>
      </c>
      <c r="G1746">
        <v>3</v>
      </c>
      <c r="H1746">
        <v>202303</v>
      </c>
      <c r="I1746" s="9">
        <v>7.51</v>
      </c>
      <c r="J1746" s="9">
        <v>0.57999999999999996</v>
      </c>
      <c r="K1746" s="9">
        <v>0.5</v>
      </c>
      <c r="L1746" s="9">
        <v>0.64</v>
      </c>
      <c r="M1746" s="27" t="str">
        <f>IFERROR(INDEX(Data!AE:AE,MATCH(ZACKS_Screener[[#This Row],[Company Name]] &amp; " *", Data!AD:AD,0)), "")</f>
        <v>315250</v>
      </c>
      <c r="N1746" t="str">
        <f>INDEX(Data!AI:AI,MATCH( ZACKS_Screener[[#This Row],[NAICS1]], Data!AH:AH,0))</f>
        <v xml:space="preserve">Cut and Sew Apparel Manufacturing (except Contractors) </v>
      </c>
      <c r="O17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-0.13793103448275856</v>
      </c>
      <c r="P17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0.28000000000000003</v>
      </c>
      <c r="Q1746" s="18">
        <f>IFERROR(ZACKS_Screener[[#This Row],[Price]]/ZACKS_Screener[[#This Row],[EPS1]], "")</f>
        <v>15.02</v>
      </c>
      <c r="R1746" s="18">
        <f>IFERROR(ZACKS_Screener[[#This Row],[Price]]/ZACKS_Screener[[#This Row],[EPS2]], "")</f>
        <v>11.734375</v>
      </c>
      <c r="S1746" s="18">
        <f>IFERROR(ZACKS_Screener[[#This Row],[PE1]]/(ZACKS_Screener[[#This Row],[EG1]]*100), "")</f>
        <v>-1.0889500000000005</v>
      </c>
      <c r="T1746" s="18">
        <f>IFERROR(ZACKS_Screener[[#This Row],[PE2]]/(ZACKS_Screener[[#This Row],[EG2]]*100), "")</f>
        <v>0.4190848214285714</v>
      </c>
      <c r="U1746"/>
    </row>
    <row r="1747" spans="1:21" hidden="1" x14ac:dyDescent="0.25">
      <c r="A1747" s="24" t="s">
        <v>2981</v>
      </c>
      <c r="B1747" s="34">
        <v>15827.78</v>
      </c>
      <c r="C1747" s="6" t="s">
        <v>2980</v>
      </c>
      <c r="D1747" s="6" t="s">
        <v>22</v>
      </c>
      <c r="E1747" s="6" t="s">
        <v>23</v>
      </c>
      <c r="F1747" s="6" t="s">
        <v>24</v>
      </c>
      <c r="G1747">
        <v>12</v>
      </c>
      <c r="H1747">
        <v>202212</v>
      </c>
      <c r="I1747" s="9">
        <v>48.26</v>
      </c>
      <c r="J1747" s="9">
        <v>2.52</v>
      </c>
      <c r="K1747" s="9">
        <v>9.0299999999999994</v>
      </c>
      <c r="L1747" s="9">
        <v>10.27</v>
      </c>
      <c r="M1747" s="27" t="str">
        <f>IFERROR(INDEX(Data!AE:AE,MATCH(ZACKS_Screener[[#This Row],[Company Name]] &amp; " *", Data!AD:AD,0)), "")</f>
        <v>481111</v>
      </c>
      <c r="N1747" t="str">
        <f>INDEX(Data!AI:AI,MATCH( ZACKS_Screener[[#This Row],[NAICS1]], Data!AH:AH,0))</f>
        <v xml:space="preserve">Scheduled Passenger Air Transportation </v>
      </c>
      <c r="O17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2.583333333333333</v>
      </c>
      <c r="P17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0.13732004429678851</v>
      </c>
      <c r="Q1747" s="18">
        <f>IFERROR(ZACKS_Screener[[#This Row],[Price]]/ZACKS_Screener[[#This Row],[EPS1]], "")</f>
        <v>5.3444075304540419</v>
      </c>
      <c r="R1747" s="18">
        <f>IFERROR(ZACKS_Screener[[#This Row],[Price]]/ZACKS_Screener[[#This Row],[EPS2]], "")</f>
        <v>4.6991236611489775</v>
      </c>
      <c r="S1747" s="18">
        <f>IFERROR(ZACKS_Screener[[#This Row],[PE1]]/(ZACKS_Screener[[#This Row],[EG1]]*100), "")</f>
        <v>2.0688029150144682E-2</v>
      </c>
      <c r="T1747" s="18">
        <f>IFERROR(ZACKS_Screener[[#This Row],[PE2]]/(ZACKS_Screener[[#This Row],[EG2]]*100), "")</f>
        <v>0.34220231177560695</v>
      </c>
      <c r="U1747"/>
    </row>
    <row r="1748" spans="1:21" hidden="1" x14ac:dyDescent="0.25">
      <c r="A1748" s="24" t="s">
        <v>2983</v>
      </c>
      <c r="B1748" s="34">
        <v>81803.09</v>
      </c>
      <c r="C1748" s="6" t="s">
        <v>2982</v>
      </c>
      <c r="D1748" s="6" t="s">
        <v>13</v>
      </c>
      <c r="E1748" s="6" t="s">
        <v>14</v>
      </c>
      <c r="F1748" s="6" t="s">
        <v>183</v>
      </c>
      <c r="G1748">
        <v>12</v>
      </c>
      <c r="H1748">
        <v>202212</v>
      </c>
      <c r="I1748" s="9">
        <v>40.42</v>
      </c>
      <c r="J1748" s="9">
        <v>-4.6500000000000004</v>
      </c>
      <c r="K1748" s="9">
        <v>7.0000000000000007E-2</v>
      </c>
      <c r="L1748" s="9">
        <v>0.82</v>
      </c>
      <c r="M1748" s="27" t="str">
        <f>IFERROR(INDEX(Data!AE:AE,MATCH(ZACKS_Screener[[#This Row],[Company Name]] &amp; " *", Data!AD:AD,0)), "")</f>
        <v>561990</v>
      </c>
      <c r="N1748" t="str">
        <f>INDEX(Data!AI:AI,MATCH( ZACKS_Screener[[#This Row],[NAICS1]], Data!AH:AH,0))</f>
        <v>All Other Support Services</v>
      </c>
      <c r="O17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10.714285714285714</v>
      </c>
      <c r="Q1748" s="18">
        <f>IFERROR(ZACKS_Screener[[#This Row],[Price]]/ZACKS_Screener[[#This Row],[EPS1]], "")</f>
        <v>577.42857142857144</v>
      </c>
      <c r="R1748" s="18">
        <f>IFERROR(ZACKS_Screener[[#This Row],[Price]]/ZACKS_Screener[[#This Row],[EPS2]], "")</f>
        <v>49.292682926829272</v>
      </c>
      <c r="S1748" s="18">
        <f>IFERROR(ZACKS_Screener[[#This Row],[PE1]]/(ZACKS_Screener[[#This Row],[EG1]]*100), "")</f>
        <v>5.774285714285714</v>
      </c>
      <c r="T1748" s="18">
        <f>IFERROR(ZACKS_Screener[[#This Row],[PE2]]/(ZACKS_Screener[[#This Row],[EG2]]*100), "")</f>
        <v>4.6006504065040657E-2</v>
      </c>
      <c r="U1748"/>
    </row>
    <row r="1749" spans="1:21" hidden="1" x14ac:dyDescent="0.25">
      <c r="A1749" s="24" t="s">
        <v>2984</v>
      </c>
      <c r="B1749" s="34">
        <v>69600</v>
      </c>
      <c r="C1749" s="6" t="s">
        <v>2984</v>
      </c>
      <c r="D1749" s="6" t="s">
        <v>13</v>
      </c>
      <c r="E1749" s="6" t="s">
        <v>37</v>
      </c>
      <c r="F1749" s="6" t="s">
        <v>418</v>
      </c>
      <c r="G1749">
        <v>12</v>
      </c>
      <c r="H1749">
        <v>202212</v>
      </c>
      <c r="I1749" s="9">
        <v>20</v>
      </c>
      <c r="J1749" s="9">
        <v>2.25</v>
      </c>
      <c r="K1749" s="9">
        <v>0.52</v>
      </c>
      <c r="L1749" s="9">
        <v>1.71</v>
      </c>
      <c r="M1749" s="27" t="str">
        <f>IFERROR(INDEX(Data!AE:AE,MATCH(ZACKS_Screener[[#This Row],[Company Name]] &amp; " *", Data!AD:AD,0)), "")</f>
        <v>523120</v>
      </c>
      <c r="N1749" t="e">
        <f>INDEX(Data!AI:AI,MATCH( ZACKS_Screener[[#This Row],[NAICS1]], Data!AH:AH,0))</f>
        <v>#N/A</v>
      </c>
      <c r="O17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-0.76888888888888884</v>
      </c>
      <c r="P17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2.2884615384615383</v>
      </c>
      <c r="Q1749" s="18">
        <f>IFERROR(ZACKS_Screener[[#This Row],[Price]]/ZACKS_Screener[[#This Row],[EPS1]], "")</f>
        <v>38.46153846153846</v>
      </c>
      <c r="R1749" s="18">
        <f>IFERROR(ZACKS_Screener[[#This Row],[Price]]/ZACKS_Screener[[#This Row],[EPS2]], "")</f>
        <v>11.695906432748538</v>
      </c>
      <c r="S1749" s="18">
        <f>IFERROR(ZACKS_Screener[[#This Row],[PE1]]/(ZACKS_Screener[[#This Row],[EG1]]*100), "")</f>
        <v>-0.50022232103156961</v>
      </c>
      <c r="T1749" s="18">
        <f>IFERROR(ZACKS_Screener[[#This Row],[PE2]]/(ZACKS_Screener[[#This Row],[EG2]]*100), "")</f>
        <v>5.1108162563270922E-2</v>
      </c>
      <c r="U1749"/>
    </row>
    <row r="1750" spans="1:21" hidden="1" x14ac:dyDescent="0.25">
      <c r="A1750" s="24" t="s">
        <v>2986</v>
      </c>
      <c r="B1750" s="34">
        <v>4209.93</v>
      </c>
      <c r="C1750" s="6" t="s">
        <v>2985</v>
      </c>
      <c r="D1750" s="6" t="s">
        <v>22</v>
      </c>
      <c r="E1750" s="6" t="s">
        <v>37</v>
      </c>
      <c r="F1750" s="6" t="s">
        <v>550</v>
      </c>
      <c r="G1750">
        <v>12</v>
      </c>
      <c r="H1750">
        <v>202212</v>
      </c>
      <c r="I1750" s="9">
        <v>31.2</v>
      </c>
      <c r="J1750" s="9">
        <v>2.8</v>
      </c>
      <c r="K1750" s="9">
        <v>2.71</v>
      </c>
      <c r="L1750" s="9">
        <v>2.63</v>
      </c>
      <c r="M1750" s="27" t="str">
        <f>IFERROR(INDEX(Data!AE:AE,MATCH(ZACKS_Screener[[#This Row],[Company Name]] &amp; " *", Data!AD:AD,0)), "")</f>
        <v/>
      </c>
      <c r="N1750" t="str">
        <f>INDEX(Data!AI:AI,MATCH( ZACKS_Screener[[#This Row],[NAICS1]], Data!AH:AH,0))</f>
        <v/>
      </c>
      <c r="O17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-3.2142857142857091E-2</v>
      </c>
      <c r="P17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-2.9520295202952056E-2</v>
      </c>
      <c r="Q1750" s="18">
        <f>IFERROR(ZACKS_Screener[[#This Row],[Price]]/ZACKS_Screener[[#This Row],[EPS1]], "")</f>
        <v>11.512915129151292</v>
      </c>
      <c r="R1750" s="18">
        <f>IFERROR(ZACKS_Screener[[#This Row],[Price]]/ZACKS_Screener[[#This Row],[EPS2]], "")</f>
        <v>11.863117870722434</v>
      </c>
      <c r="S1750" s="18">
        <f>IFERROR(ZACKS_Screener[[#This Row],[PE1]]/(ZACKS_Screener[[#This Row],[EG1]]*100), "")</f>
        <v>-3.5817958179581857</v>
      </c>
      <c r="T1750" s="18">
        <f>IFERROR(ZACKS_Screener[[#This Row],[PE2]]/(ZACKS_Screener[[#This Row],[EG2]]*100), "")</f>
        <v>-4.0186311787072206</v>
      </c>
      <c r="U1750"/>
    </row>
    <row r="1751" spans="1:21" hidden="1" x14ac:dyDescent="0.25">
      <c r="A1751" s="24" t="s">
        <v>41847</v>
      </c>
      <c r="B1751" s="34">
        <v>2786.74</v>
      </c>
      <c r="C1751" s="6" t="s">
        <v>41846</v>
      </c>
      <c r="D1751" s="6" t="s">
        <v>22</v>
      </c>
      <c r="E1751" s="6" t="s">
        <v>37</v>
      </c>
      <c r="F1751" s="6" t="s">
        <v>550</v>
      </c>
      <c r="G1751">
        <v>12</v>
      </c>
      <c r="H1751">
        <v>202212</v>
      </c>
      <c r="I1751" s="9">
        <v>24.2</v>
      </c>
      <c r="J1751" s="9">
        <v>2.66</v>
      </c>
      <c r="K1751" s="9">
        <v>2.5299999999999998</v>
      </c>
      <c r="L1751" s="9">
        <v>2.72</v>
      </c>
      <c r="M1751" s="27" t="str">
        <f>IFERROR(INDEX(Data!AE:AE,MATCH(ZACKS_Screener[[#This Row],[Company Name]] &amp; " *", Data!AD:AD,0)), "")</f>
        <v/>
      </c>
      <c r="N1751" t="str">
        <f>INDEX(Data!AI:AI,MATCH( ZACKS_Screener[[#This Row],[NAICS1]], Data!AH:AH,0))</f>
        <v/>
      </c>
      <c r="O17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-4.8872180451127942E-2</v>
      </c>
      <c r="P17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7.5098814229249175E-2</v>
      </c>
      <c r="Q1751" s="18">
        <f>IFERROR(ZACKS_Screener[[#This Row],[Price]]/ZACKS_Screener[[#This Row],[EPS1]], "")</f>
        <v>9.5652173913043477</v>
      </c>
      <c r="R1751" s="18">
        <f>IFERROR(ZACKS_Screener[[#This Row],[Price]]/ZACKS_Screener[[#This Row],[EPS2]], "")</f>
        <v>8.8970588235294112</v>
      </c>
      <c r="S1751" s="18">
        <f>IFERROR(ZACKS_Screener[[#This Row],[PE1]]/(ZACKS_Screener[[#This Row],[EG1]]*100), "")</f>
        <v>-1.9571906354515001</v>
      </c>
      <c r="T1751" s="18">
        <f>IFERROR(ZACKS_Screener[[#This Row],[PE2]]/(ZACKS_Screener[[#This Row],[EG2]]*100), "")</f>
        <v>1.1847136222910191</v>
      </c>
      <c r="U1751"/>
    </row>
    <row r="1752" spans="1:21" hidden="1" x14ac:dyDescent="0.25">
      <c r="A1752" s="24" t="s">
        <v>2988</v>
      </c>
      <c r="B1752" s="34">
        <v>13558.63</v>
      </c>
      <c r="C1752" s="6" t="s">
        <v>2987</v>
      </c>
      <c r="D1752" s="6" t="s">
        <v>13</v>
      </c>
      <c r="E1752" s="6" t="s">
        <v>37</v>
      </c>
      <c r="F1752" s="6" t="s">
        <v>168</v>
      </c>
      <c r="G1752">
        <v>12</v>
      </c>
      <c r="H1752">
        <v>202212</v>
      </c>
      <c r="I1752" s="9">
        <v>41.19</v>
      </c>
      <c r="J1752" s="9">
        <v>2.33</v>
      </c>
      <c r="K1752" s="9">
        <v>2.4900000000000002</v>
      </c>
      <c r="L1752" s="9">
        <v>2.59</v>
      </c>
      <c r="M1752" s="27" t="str">
        <f>IFERROR(INDEX(Data!AE:AE,MATCH(ZACKS_Screener[[#This Row],[Company Name]] &amp; " *", Data!AD:AD,0)), "")</f>
        <v/>
      </c>
      <c r="N1752" t="str">
        <f>INDEX(Data!AI:AI,MATCH( ZACKS_Screener[[#This Row],[NAICS1]], Data!AH:AH,0))</f>
        <v/>
      </c>
      <c r="O17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6.8669527896995763E-2</v>
      </c>
      <c r="P17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4.0160642570280979E-2</v>
      </c>
      <c r="Q1752" s="18">
        <f>IFERROR(ZACKS_Screener[[#This Row],[Price]]/ZACKS_Screener[[#This Row],[EPS1]], "")</f>
        <v>16.542168674698793</v>
      </c>
      <c r="R1752" s="18">
        <f>IFERROR(ZACKS_Screener[[#This Row],[Price]]/ZACKS_Screener[[#This Row],[EPS2]], "")</f>
        <v>15.903474903474903</v>
      </c>
      <c r="S1752" s="18">
        <f>IFERROR(ZACKS_Screener[[#This Row],[PE1]]/(ZACKS_Screener[[#This Row],[EG1]]*100), "")</f>
        <v>2.4089533132530097</v>
      </c>
      <c r="T1752" s="18">
        <f>IFERROR(ZACKS_Screener[[#This Row],[PE2]]/(ZACKS_Screener[[#This Row],[EG2]]*100), "")</f>
        <v>3.9599652509652654</v>
      </c>
      <c r="U1752"/>
    </row>
    <row r="1753" spans="1:21" hidden="1" x14ac:dyDescent="0.25">
      <c r="A1753" s="24" t="s">
        <v>2990</v>
      </c>
      <c r="B1753" s="34">
        <v>5177.55</v>
      </c>
      <c r="C1753" s="6" t="s">
        <v>2989</v>
      </c>
      <c r="D1753" s="6" t="s">
        <v>22</v>
      </c>
      <c r="E1753" s="6" t="s">
        <v>26</v>
      </c>
      <c r="F1753" s="6" t="s">
        <v>438</v>
      </c>
      <c r="G1753">
        <v>12</v>
      </c>
      <c r="H1753">
        <v>202212</v>
      </c>
      <c r="I1753" s="9">
        <v>84</v>
      </c>
      <c r="J1753" s="9">
        <v>10.97</v>
      </c>
      <c r="K1753" s="9">
        <v>8.2799999999999994</v>
      </c>
      <c r="L1753" s="9">
        <v>8.82</v>
      </c>
      <c r="M1753" s="27" t="str">
        <f>IFERROR(INDEX(Data!AE:AE,MATCH(ZACKS_Screener[[#This Row],[Company Name]] &amp; " *", Data!AD:AD,0)), "")</f>
        <v>321912</v>
      </c>
      <c r="N1753" t="str">
        <f>INDEX(Data!AI:AI,MATCH( ZACKS_Screener[[#This Row],[NAICS1]], Data!AH:AH,0))</f>
        <v xml:space="preserve">Cut Stock, Resawing Lumber, and Planing </v>
      </c>
      <c r="O17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-0.24521422060164094</v>
      </c>
      <c r="P17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6.5217391304347949E-2</v>
      </c>
      <c r="Q1753" s="18">
        <f>IFERROR(ZACKS_Screener[[#This Row],[Price]]/ZACKS_Screener[[#This Row],[EPS1]], "")</f>
        <v>10.144927536231885</v>
      </c>
      <c r="R1753" s="18">
        <f>IFERROR(ZACKS_Screener[[#This Row],[Price]]/ZACKS_Screener[[#This Row],[EPS2]], "")</f>
        <v>9.5238095238095237</v>
      </c>
      <c r="S1753" s="18">
        <f>IFERROR(ZACKS_Screener[[#This Row],[PE1]]/(ZACKS_Screener[[#This Row],[EG1]]*100), "")</f>
        <v>-0.41371693335488374</v>
      </c>
      <c r="T1753" s="18">
        <f>IFERROR(ZACKS_Screener[[#This Row],[PE2]]/(ZACKS_Screener[[#This Row],[EG2]]*100), "")</f>
        <v>1.4603174603174576</v>
      </c>
      <c r="U1753"/>
    </row>
    <row r="1754" spans="1:21" hidden="1" x14ac:dyDescent="0.25">
      <c r="A1754" s="24" t="s">
        <v>2991</v>
      </c>
      <c r="B1754" s="34">
        <v>5773.27</v>
      </c>
      <c r="C1754" s="6" t="s">
        <v>2991</v>
      </c>
      <c r="D1754" s="6" t="s">
        <v>13</v>
      </c>
      <c r="E1754" s="6" t="s">
        <v>118</v>
      </c>
      <c r="F1754" s="6" t="s">
        <v>347</v>
      </c>
      <c r="G1754">
        <v>9</v>
      </c>
      <c r="H1754">
        <v>202209</v>
      </c>
      <c r="I1754" s="9">
        <v>27.58</v>
      </c>
      <c r="J1754" s="9">
        <v>2.9</v>
      </c>
      <c r="K1754" s="9">
        <v>2.79</v>
      </c>
      <c r="L1754" s="9">
        <v>3.26</v>
      </c>
      <c r="M1754" s="27" t="str">
        <f>IFERROR(INDEX(Data!AE:AE,MATCH(ZACKS_Screener[[#This Row],[Company Name]] &amp; " *", Data!AD:AD,0)), "")</f>
        <v>221210</v>
      </c>
      <c r="N1754" t="str">
        <f>INDEX(Data!AI:AI,MATCH( ZACKS_Screener[[#This Row],[NAICS1]], Data!AH:AH,0))</f>
        <v xml:space="preserve">Natural Gas Distribution </v>
      </c>
      <c r="O17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-3.7931034482758579E-2</v>
      </c>
      <c r="P17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0.16845878136200707</v>
      </c>
      <c r="Q1754" s="18">
        <f>IFERROR(ZACKS_Screener[[#This Row],[Price]]/ZACKS_Screener[[#This Row],[EPS1]], "")</f>
        <v>9.8853046594982068</v>
      </c>
      <c r="R1754" s="18">
        <f>IFERROR(ZACKS_Screener[[#This Row],[Price]]/ZACKS_Screener[[#This Row],[EPS2]], "")</f>
        <v>8.4601226993865026</v>
      </c>
      <c r="S1754" s="18">
        <f>IFERROR(ZACKS_Screener[[#This Row],[PE1]]/(ZACKS_Screener[[#This Row],[EG1]]*100), "")</f>
        <v>-2.6061257738677122</v>
      </c>
      <c r="T1754" s="18">
        <f>IFERROR(ZACKS_Screener[[#This Row],[PE2]]/(ZACKS_Screener[[#This Row],[EG2]]*100), "")</f>
        <v>0.50220728364443312</v>
      </c>
      <c r="U1754"/>
    </row>
    <row r="1755" spans="1:21" hidden="1" x14ac:dyDescent="0.25">
      <c r="A1755" s="24" t="s">
        <v>2993</v>
      </c>
      <c r="B1755" s="34">
        <v>4025.77</v>
      </c>
      <c r="C1755" s="6" t="s">
        <v>2992</v>
      </c>
      <c r="D1755" s="6" t="s">
        <v>13</v>
      </c>
      <c r="E1755" s="6" t="s">
        <v>223</v>
      </c>
      <c r="F1755" s="6" t="s">
        <v>838</v>
      </c>
      <c r="G1755">
        <v>12</v>
      </c>
      <c r="H1755">
        <v>202212</v>
      </c>
      <c r="I1755" s="9">
        <v>3.61</v>
      </c>
      <c r="J1755" s="9">
        <v>0.27</v>
      </c>
      <c r="K1755" s="9">
        <v>0.26</v>
      </c>
      <c r="M1755" s="27" t="str">
        <f>IFERROR(INDEX(Data!AE:AE,MATCH(ZACKS_Screener[[#This Row],[Company Name]] &amp; " *", Data!AD:AD,0)), "")</f>
        <v/>
      </c>
      <c r="N1755" t="str">
        <f>INDEX(Data!AI:AI,MATCH( ZACKS_Screener[[#This Row],[NAICS1]], Data!AH:AH,0))</f>
        <v/>
      </c>
      <c r="O17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-3.703703703703707E-2</v>
      </c>
      <c r="P17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755" s="18">
        <f>IFERROR(ZACKS_Screener[[#This Row],[Price]]/ZACKS_Screener[[#This Row],[EPS1]], "")</f>
        <v>13.884615384615383</v>
      </c>
      <c r="R1755" s="18" t="str">
        <f>IFERROR(ZACKS_Screener[[#This Row],[Price]]/ZACKS_Screener[[#This Row],[EPS2]], "")</f>
        <v/>
      </c>
      <c r="S1755" s="18">
        <f>IFERROR(ZACKS_Screener[[#This Row],[PE1]]/(ZACKS_Screener[[#This Row],[EG1]]*100), "")</f>
        <v>-3.7488461538461504</v>
      </c>
      <c r="T1755" s="18" t="str">
        <f>IFERROR(ZACKS_Screener[[#This Row],[PE2]]/(ZACKS_Screener[[#This Row],[EG2]]*100), "")</f>
        <v/>
      </c>
      <c r="U1755"/>
    </row>
    <row r="1756" spans="1:21" hidden="1" x14ac:dyDescent="0.25">
      <c r="A1756" s="24" t="s">
        <v>2995</v>
      </c>
      <c r="B1756" s="34">
        <v>10539.19</v>
      </c>
      <c r="C1756" s="6" t="s">
        <v>2994</v>
      </c>
      <c r="D1756" s="6" t="s">
        <v>13</v>
      </c>
      <c r="E1756" s="6" t="s">
        <v>23</v>
      </c>
      <c r="F1756" s="6" t="s">
        <v>334</v>
      </c>
      <c r="G1756">
        <v>3</v>
      </c>
      <c r="H1756">
        <v>202303</v>
      </c>
      <c r="I1756" s="9">
        <v>53.75</v>
      </c>
      <c r="J1756" s="9">
        <v>5.54</v>
      </c>
      <c r="M1756" s="27" t="str">
        <f>IFERROR(INDEX(Data!AE:AE,MATCH(ZACKS_Screener[[#This Row],[Company Name]] &amp; " *", Data!AD:AD,0)), "")</f>
        <v/>
      </c>
      <c r="N1756" t="str">
        <f>INDEX(Data!AI:AI,MATCH( ZACKS_Screener[[#This Row],[NAICS1]], Data!AH:AH,0))</f>
        <v/>
      </c>
      <c r="O17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5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56" s="18" t="str">
        <f>IFERROR(ZACKS_Screener[[#This Row],[Price]]/ZACKS_Screener[[#This Row],[EPS1]], "")</f>
        <v/>
      </c>
      <c r="R1756" s="18" t="str">
        <f>IFERROR(ZACKS_Screener[[#This Row],[Price]]/ZACKS_Screener[[#This Row],[EPS2]], "")</f>
        <v/>
      </c>
      <c r="S1756" s="18" t="str">
        <f>IFERROR(ZACKS_Screener[[#This Row],[PE1]]/(ZACKS_Screener[[#This Row],[EG1]]*100), "")</f>
        <v/>
      </c>
      <c r="T1756" s="18" t="str">
        <f>IFERROR(ZACKS_Screener[[#This Row],[PE2]]/(ZACKS_Screener[[#This Row],[EG2]]*100), "")</f>
        <v/>
      </c>
      <c r="U1756"/>
    </row>
    <row r="1757" spans="1:21" hidden="1" x14ac:dyDescent="0.25">
      <c r="A1757" s="24" t="s">
        <v>2997</v>
      </c>
      <c r="B1757" s="34">
        <v>9454.19</v>
      </c>
      <c r="C1757" s="6" t="s">
        <v>2996</v>
      </c>
      <c r="D1757" s="6" t="s">
        <v>13</v>
      </c>
      <c r="E1757" s="6" t="s">
        <v>41</v>
      </c>
      <c r="F1757" s="6" t="s">
        <v>73</v>
      </c>
      <c r="G1757">
        <v>12</v>
      </c>
      <c r="H1757">
        <v>202212</v>
      </c>
      <c r="I1757" s="9">
        <v>134.71</v>
      </c>
      <c r="J1757" s="9">
        <v>9.8800000000000008</v>
      </c>
      <c r="K1757" s="9">
        <v>10.27</v>
      </c>
      <c r="L1757" s="9">
        <v>11.61</v>
      </c>
      <c r="M1757" s="27" t="str">
        <f>IFERROR(INDEX(Data!AE:AE,MATCH(ZACKS_Screener[[#This Row],[Company Name]] &amp; " *", Data!AD:AD,0)), "")</f>
        <v/>
      </c>
      <c r="N1757" t="str">
        <f>INDEX(Data!AI:AI,MATCH( ZACKS_Screener[[#This Row],[NAICS1]], Data!AH:AH,0))</f>
        <v/>
      </c>
      <c r="O17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3.9473684210526189E-2</v>
      </c>
      <c r="P17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0.13047711781888996</v>
      </c>
      <c r="Q1757" s="18">
        <f>IFERROR(ZACKS_Screener[[#This Row],[Price]]/ZACKS_Screener[[#This Row],[EPS1]], "")</f>
        <v>13.116845180136322</v>
      </c>
      <c r="R1757" s="18">
        <f>IFERROR(ZACKS_Screener[[#This Row],[Price]]/ZACKS_Screener[[#This Row],[EPS2]], "")</f>
        <v>11.602928509905256</v>
      </c>
      <c r="S1757" s="18">
        <f>IFERROR(ZACKS_Screener[[#This Row],[PE1]]/(ZACKS_Screener[[#This Row],[EG1]]*100), "")</f>
        <v>3.3229341123012119</v>
      </c>
      <c r="T1757" s="18">
        <f>IFERROR(ZACKS_Screener[[#This Row],[PE2]]/(ZACKS_Screener[[#This Row],[EG2]]*100), "")</f>
        <v>0.88926922236363426</v>
      </c>
      <c r="U1757"/>
    </row>
    <row r="1758" spans="1:21" hidden="1" x14ac:dyDescent="0.25">
      <c r="A1758" s="24" t="s">
        <v>2999</v>
      </c>
      <c r="B1758" s="34">
        <v>9871.9500000000007</v>
      </c>
      <c r="C1758" s="6" t="s">
        <v>2998</v>
      </c>
      <c r="D1758" s="6" t="s">
        <v>13</v>
      </c>
      <c r="E1758" s="6" t="s">
        <v>14</v>
      </c>
      <c r="F1758" s="6" t="s">
        <v>1133</v>
      </c>
      <c r="G1758">
        <v>6</v>
      </c>
      <c r="H1758">
        <v>202206</v>
      </c>
      <c r="I1758" s="9">
        <v>163.33000000000001</v>
      </c>
      <c r="J1758" s="9">
        <v>6.13</v>
      </c>
      <c r="K1758" s="9">
        <v>7.3</v>
      </c>
      <c r="L1758" s="9">
        <v>11</v>
      </c>
      <c r="M1758" s="27" t="str">
        <f>IFERROR(INDEX(Data!AE:AE,MATCH(ZACKS_Screener[[#This Row],[Company Name]] &amp; " *", Data!AD:AD,0)), "")</f>
        <v/>
      </c>
      <c r="N1758" t="str">
        <f>INDEX(Data!AI:AI,MATCH( ZACKS_Screener[[#This Row],[NAICS1]], Data!AH:AH,0))</f>
        <v/>
      </c>
      <c r="O17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0.19086460032626426</v>
      </c>
      <c r="P17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0.50684931506849318</v>
      </c>
      <c r="Q1758" s="18">
        <f>IFERROR(ZACKS_Screener[[#This Row],[Price]]/ZACKS_Screener[[#This Row],[EPS1]], "")</f>
        <v>22.373972602739727</v>
      </c>
      <c r="R1758" s="18">
        <f>IFERROR(ZACKS_Screener[[#This Row],[Price]]/ZACKS_Screener[[#This Row],[EPS2]], "")</f>
        <v>14.848181818181819</v>
      </c>
      <c r="S1758" s="18">
        <f>IFERROR(ZACKS_Screener[[#This Row],[PE1]]/(ZACKS_Screener[[#This Row],[EG1]]*100), "")</f>
        <v>1.1722431799555089</v>
      </c>
      <c r="T1758" s="18">
        <f>IFERROR(ZACKS_Screener[[#This Row],[PE2]]/(ZACKS_Screener[[#This Row],[EG2]]*100), "")</f>
        <v>0.29295061425061425</v>
      </c>
      <c r="U1758"/>
    </row>
    <row r="1759" spans="1:21" hidden="1" x14ac:dyDescent="0.25">
      <c r="A1759" s="24" t="s">
        <v>3001</v>
      </c>
      <c r="B1759" s="34">
        <v>127256.51</v>
      </c>
      <c r="C1759" s="6" t="s">
        <v>3000</v>
      </c>
      <c r="D1759" s="6" t="s">
        <v>13</v>
      </c>
      <c r="E1759" s="6" t="s">
        <v>51</v>
      </c>
      <c r="F1759" s="6" t="s">
        <v>699</v>
      </c>
      <c r="G1759">
        <v>12</v>
      </c>
      <c r="H1759">
        <v>202212</v>
      </c>
      <c r="I1759" s="9">
        <v>50.39</v>
      </c>
      <c r="J1759" s="9">
        <v>2.71</v>
      </c>
      <c r="K1759" s="9">
        <v>2.65</v>
      </c>
      <c r="L1759" s="9">
        <v>2.88</v>
      </c>
      <c r="M1759" s="27" t="str">
        <f>IFERROR(INDEX(Data!AE:AE,MATCH(ZACKS_Screener[[#This Row],[Company Name]] &amp; " *", Data!AD:AD,0)), "")</f>
        <v>312111</v>
      </c>
      <c r="N1759" t="str">
        <f>INDEX(Data!AI:AI,MATCH( ZACKS_Screener[[#This Row],[NAICS1]], Data!AH:AH,0))</f>
        <v xml:space="preserve">Soft Drink Manufacturing </v>
      </c>
      <c r="O17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-2.2140221402214041E-2</v>
      </c>
      <c r="P17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8.6792452830188674E-2</v>
      </c>
      <c r="Q1759" s="18">
        <f>IFERROR(ZACKS_Screener[[#This Row],[Price]]/ZACKS_Screener[[#This Row],[EPS1]], "")</f>
        <v>19.015094339622642</v>
      </c>
      <c r="R1759" s="18">
        <f>IFERROR(ZACKS_Screener[[#This Row],[Price]]/ZACKS_Screener[[#This Row],[EPS2]], "")</f>
        <v>17.496527777777779</v>
      </c>
      <c r="S1759" s="18">
        <f>IFERROR(ZACKS_Screener[[#This Row],[PE1]]/(ZACKS_Screener[[#This Row],[EG1]]*100), "")</f>
        <v>-8.5884842767295524</v>
      </c>
      <c r="T1759" s="18">
        <f>IFERROR(ZACKS_Screener[[#This Row],[PE2]]/(ZACKS_Screener[[#This Row],[EG2]]*100), "")</f>
        <v>2.0159042874396138</v>
      </c>
      <c r="U1759"/>
    </row>
    <row r="1760" spans="1:21" hidden="1" x14ac:dyDescent="0.25">
      <c r="A1760" s="24" t="s">
        <v>3003</v>
      </c>
      <c r="B1760" s="34">
        <v>20966.97</v>
      </c>
      <c r="C1760" s="6" t="s">
        <v>3002</v>
      </c>
      <c r="D1760" s="6" t="s">
        <v>22</v>
      </c>
      <c r="E1760" s="6" t="s">
        <v>30</v>
      </c>
      <c r="F1760" s="6" t="s">
        <v>430</v>
      </c>
      <c r="G1760">
        <v>1</v>
      </c>
      <c r="H1760">
        <v>202301</v>
      </c>
      <c r="I1760" s="9">
        <v>421.01</v>
      </c>
      <c r="J1760" s="9">
        <v>24.01</v>
      </c>
      <c r="K1760" s="9">
        <v>25.06</v>
      </c>
      <c r="L1760" s="9">
        <v>26.9</v>
      </c>
      <c r="M1760" s="27" t="str">
        <f>IFERROR(INDEX(Data!AE:AE,MATCH(ZACKS_Screener[[#This Row],[Company Name]] &amp; " *", Data!AD:AD,0)), "")</f>
        <v>456120</v>
      </c>
      <c r="N1760" t="str">
        <f>INDEX(Data!AI:AI,MATCH( ZACKS_Screener[[#This Row],[NAICS1]], Data!AH:AH,0))</f>
        <v xml:space="preserve">Cosmetics, Beauty Supplies, and Perfume Retailers </v>
      </c>
      <c r="O17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4.3731778425655857E-2</v>
      </c>
      <c r="P17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7.3423782920989625E-2</v>
      </c>
      <c r="Q1760" s="18">
        <f>IFERROR(ZACKS_Screener[[#This Row],[Price]]/ZACKS_Screener[[#This Row],[EPS1]], "")</f>
        <v>16.800079808459696</v>
      </c>
      <c r="R1760" s="18">
        <f>IFERROR(ZACKS_Screener[[#This Row],[Price]]/ZACKS_Screener[[#This Row],[EPS2]], "")</f>
        <v>15.65092936802974</v>
      </c>
      <c r="S1760" s="18">
        <f>IFERROR(ZACKS_Screener[[#This Row],[PE1]]/(ZACKS_Screener[[#This Row],[EG1]]*100), "")</f>
        <v>3.8416182495344611</v>
      </c>
      <c r="T1760" s="18">
        <f>IFERROR(ZACKS_Screener[[#This Row],[PE2]]/(ZACKS_Screener[[#This Row],[EG2]]*100), "")</f>
        <v>2.131588532406659</v>
      </c>
      <c r="U1760"/>
    </row>
    <row r="1761" spans="1:21" hidden="1" x14ac:dyDescent="0.25">
      <c r="A1761" s="24" t="s">
        <v>41849</v>
      </c>
      <c r="B1761" s="34">
        <v>3011.92</v>
      </c>
      <c r="C1761" s="6" t="s">
        <v>41848</v>
      </c>
      <c r="D1761" s="6" t="s">
        <v>22</v>
      </c>
      <c r="E1761" s="6" t="s">
        <v>37</v>
      </c>
      <c r="F1761" s="6" t="s">
        <v>646</v>
      </c>
      <c r="G1761">
        <v>12</v>
      </c>
      <c r="H1761">
        <v>202212</v>
      </c>
      <c r="I1761" s="9">
        <v>62.09</v>
      </c>
      <c r="J1761" s="9">
        <v>8.86</v>
      </c>
      <c r="K1761" s="9">
        <v>7.64</v>
      </c>
      <c r="L1761" s="9">
        <v>7.42</v>
      </c>
      <c r="M1761" s="27" t="str">
        <f>IFERROR(INDEX(Data!AE:AE,MATCH(ZACKS_Screener[[#This Row],[Company Name]] &amp; " *", Data!AD:AD,0)), "")</f>
        <v/>
      </c>
      <c r="N1761" t="str">
        <f>INDEX(Data!AI:AI,MATCH( ZACKS_Screener[[#This Row],[NAICS1]], Data!AH:AH,0))</f>
        <v/>
      </c>
      <c r="O17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-0.13769751693002255</v>
      </c>
      <c r="P17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-2.8795811518324575E-2</v>
      </c>
      <c r="Q1761" s="18">
        <f>IFERROR(ZACKS_Screener[[#This Row],[Price]]/ZACKS_Screener[[#This Row],[EPS1]], "")</f>
        <v>8.1269633507853403</v>
      </c>
      <c r="R1761" s="18">
        <f>IFERROR(ZACKS_Screener[[#This Row],[Price]]/ZACKS_Screener[[#This Row],[EPS2]], "")</f>
        <v>8.3679245283018879</v>
      </c>
      <c r="S1761" s="18">
        <f>IFERROR(ZACKS_Screener[[#This Row],[PE1]]/(ZACKS_Screener[[#This Row],[EG1]]*100), "")</f>
        <v>-0.59020405973736167</v>
      </c>
      <c r="T1761" s="18">
        <f>IFERROR(ZACKS_Screener[[#This Row],[PE2]]/(ZACKS_Screener[[#This Row],[EG2]]*100), "")</f>
        <v>-2.9059519725557497</v>
      </c>
      <c r="U1761"/>
    </row>
    <row r="1762" spans="1:21" hidden="1" x14ac:dyDescent="0.25">
      <c r="A1762" s="24" t="s">
        <v>3005</v>
      </c>
      <c r="B1762" s="34">
        <v>20432.759999999998</v>
      </c>
      <c r="C1762" s="6" t="s">
        <v>3004</v>
      </c>
      <c r="D1762" s="6" t="s">
        <v>13</v>
      </c>
      <c r="E1762" s="6" t="s">
        <v>14</v>
      </c>
      <c r="F1762" s="6" t="s">
        <v>196</v>
      </c>
      <c r="G1762">
        <v>12</v>
      </c>
      <c r="H1762">
        <v>202212</v>
      </c>
      <c r="I1762" s="9">
        <v>8.17</v>
      </c>
      <c r="J1762" s="9">
        <v>1.1599999999999999</v>
      </c>
      <c r="K1762" s="9">
        <v>0.78</v>
      </c>
      <c r="L1762" s="9">
        <v>0.83</v>
      </c>
      <c r="M1762" s="27" t="str">
        <f>IFERROR(INDEX(Data!AE:AE,MATCH(ZACKS_Screener[[#This Row],[Company Name]] &amp; " *", Data!AD:AD,0)), "")</f>
        <v/>
      </c>
      <c r="N1762" t="str">
        <f>INDEX(Data!AI:AI,MATCH( ZACKS_Screener[[#This Row],[NAICS1]], Data!AH:AH,0))</f>
        <v/>
      </c>
      <c r="O17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-0.32758620689655166</v>
      </c>
      <c r="P17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6.4102564102564014E-2</v>
      </c>
      <c r="Q1762" s="18">
        <f>IFERROR(ZACKS_Screener[[#This Row],[Price]]/ZACKS_Screener[[#This Row],[EPS1]], "")</f>
        <v>10.474358974358974</v>
      </c>
      <c r="R1762" s="18">
        <f>IFERROR(ZACKS_Screener[[#This Row],[Price]]/ZACKS_Screener[[#This Row],[EPS2]], "")</f>
        <v>9.8433734939759034</v>
      </c>
      <c r="S1762" s="18">
        <f>IFERROR(ZACKS_Screener[[#This Row],[PE1]]/(ZACKS_Screener[[#This Row],[EG1]]*100), "")</f>
        <v>-0.3197435897435898</v>
      </c>
      <c r="T1762" s="18">
        <f>IFERROR(ZACKS_Screener[[#This Row],[PE2]]/(ZACKS_Screener[[#This Row],[EG2]]*100), "")</f>
        <v>1.5355662650602431</v>
      </c>
      <c r="U1762"/>
    </row>
    <row r="1763" spans="1:21" hidden="1" x14ac:dyDescent="0.25">
      <c r="A1763" s="24" t="s">
        <v>3007</v>
      </c>
      <c r="B1763" s="34">
        <v>3193.13</v>
      </c>
      <c r="C1763" s="6" t="s">
        <v>3006</v>
      </c>
      <c r="D1763" s="6" t="s">
        <v>13</v>
      </c>
      <c r="E1763" s="6" t="s">
        <v>18</v>
      </c>
      <c r="F1763" s="6" t="s">
        <v>870</v>
      </c>
      <c r="G1763">
        <v>8</v>
      </c>
      <c r="H1763">
        <v>202208</v>
      </c>
      <c r="I1763" s="9">
        <v>170.81</v>
      </c>
      <c r="J1763" s="9">
        <v>6.81</v>
      </c>
      <c r="K1763" s="9">
        <v>7.15</v>
      </c>
      <c r="L1763" s="9">
        <v>7.92</v>
      </c>
      <c r="M1763" s="27" t="str">
        <f>IFERROR(INDEX(Data!AE:AE,MATCH(ZACKS_Screener[[#This Row],[Company Name]] &amp; " *", Data!AD:AD,0)), "")</f>
        <v>812332</v>
      </c>
      <c r="N1763" t="str">
        <f>INDEX(Data!AI:AI,MATCH( ZACKS_Screener[[#This Row],[NAICS1]], Data!AH:AH,0))</f>
        <v xml:space="preserve">Industrial Launderers </v>
      </c>
      <c r="O17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4.9926578560939905E-2</v>
      </c>
      <c r="P17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0.10769230769230763</v>
      </c>
      <c r="Q1763" s="18">
        <f>IFERROR(ZACKS_Screener[[#This Row],[Price]]/ZACKS_Screener[[#This Row],[EPS1]], "")</f>
        <v>23.889510489510489</v>
      </c>
      <c r="R1763" s="18">
        <f>IFERROR(ZACKS_Screener[[#This Row],[Price]]/ZACKS_Screener[[#This Row],[EPS2]], "")</f>
        <v>21.566919191919194</v>
      </c>
      <c r="S1763" s="18">
        <f>IFERROR(ZACKS_Screener[[#This Row],[PE1]]/(ZACKS_Screener[[#This Row],[EG1]]*100), "")</f>
        <v>4.7849284245166492</v>
      </c>
      <c r="T1763" s="18">
        <f>IFERROR(ZACKS_Screener[[#This Row],[PE2]]/(ZACKS_Screener[[#This Row],[EG2]]*100), "")</f>
        <v>2.0026424963924976</v>
      </c>
      <c r="U1763"/>
    </row>
    <row r="1764" spans="1:21" hidden="1" x14ac:dyDescent="0.25">
      <c r="A1764" s="24" t="s">
        <v>3009</v>
      </c>
      <c r="B1764" s="34">
        <v>463830.81</v>
      </c>
      <c r="C1764" s="6" t="s">
        <v>3008</v>
      </c>
      <c r="D1764" s="6" t="s">
        <v>13</v>
      </c>
      <c r="E1764" s="6" t="s">
        <v>41</v>
      </c>
      <c r="F1764" s="6" t="s">
        <v>773</v>
      </c>
      <c r="G1764">
        <v>12</v>
      </c>
      <c r="H1764">
        <v>202212</v>
      </c>
      <c r="I1764" s="9">
        <v>498.19</v>
      </c>
      <c r="J1764" s="9">
        <v>22.19</v>
      </c>
      <c r="K1764" s="9">
        <v>24.97</v>
      </c>
      <c r="L1764" s="9">
        <v>28.05</v>
      </c>
      <c r="M1764" s="27" t="str">
        <f>IFERROR(INDEX(Data!AE:AE,MATCH(ZACKS_Screener[[#This Row],[Company Name]] &amp; " *", Data!AD:AD,0)), "")</f>
        <v>524114</v>
      </c>
      <c r="N1764" t="str">
        <f>INDEX(Data!AI:AI,MATCH( ZACKS_Screener[[#This Row],[NAICS1]], Data!AH:AH,0))</f>
        <v xml:space="preserve">Direct Health and Medical Insurance Carriers </v>
      </c>
      <c r="O17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0.12528165840468669</v>
      </c>
      <c r="P17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0.12334801762114546</v>
      </c>
      <c r="Q1764" s="18">
        <f>IFERROR(ZACKS_Screener[[#This Row],[Price]]/ZACKS_Screener[[#This Row],[EPS1]], "")</f>
        <v>19.951541850220266</v>
      </c>
      <c r="R1764" s="18">
        <f>IFERROR(ZACKS_Screener[[#This Row],[Price]]/ZACKS_Screener[[#This Row],[EPS2]], "")</f>
        <v>17.760784313725491</v>
      </c>
      <c r="S1764" s="18">
        <f>IFERROR(ZACKS_Screener[[#This Row],[PE1]]/(ZACKS_Screener[[#This Row],[EG1]]*100), "")</f>
        <v>1.5925349412100291</v>
      </c>
      <c r="T1764" s="18">
        <f>IFERROR(ZACKS_Screener[[#This Row],[PE2]]/(ZACKS_Screener[[#This Row],[EG2]]*100), "")</f>
        <v>1.4398921568627441</v>
      </c>
      <c r="U1764"/>
    </row>
    <row r="1765" spans="1:21" hidden="1" x14ac:dyDescent="0.25">
      <c r="A1765" s="24" t="s">
        <v>3011</v>
      </c>
      <c r="B1765" s="34">
        <v>8684.82</v>
      </c>
      <c r="C1765" s="6" t="s">
        <v>3010</v>
      </c>
      <c r="D1765" s="6" t="s">
        <v>13</v>
      </c>
      <c r="E1765" s="6" t="s">
        <v>37</v>
      </c>
      <c r="F1765" s="6" t="s">
        <v>142</v>
      </c>
      <c r="G1765">
        <v>12</v>
      </c>
      <c r="H1765">
        <v>202212</v>
      </c>
      <c r="I1765" s="9">
        <v>44.07</v>
      </c>
      <c r="J1765" s="9">
        <v>6.21</v>
      </c>
      <c r="K1765" s="9">
        <v>7.43</v>
      </c>
      <c r="L1765" s="9">
        <v>7.78</v>
      </c>
      <c r="M1765" s="27" t="str">
        <f>IFERROR(INDEX(Data!AE:AE,MATCH(ZACKS_Screener[[#This Row],[Company Name]] &amp; " *", Data!AD:AD,0)), "")</f>
        <v/>
      </c>
      <c r="N1765" t="str">
        <f>INDEX(Data!AI:AI,MATCH( ZACKS_Screener[[#This Row],[NAICS1]], Data!AH:AH,0))</f>
        <v/>
      </c>
      <c r="O17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0.19645732689210946</v>
      </c>
      <c r="P17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4.7106325706594961E-2</v>
      </c>
      <c r="Q1765" s="18">
        <f>IFERROR(ZACKS_Screener[[#This Row],[Price]]/ZACKS_Screener[[#This Row],[EPS1]], "")</f>
        <v>5.9313593539703904</v>
      </c>
      <c r="R1765" s="18">
        <f>IFERROR(ZACKS_Screener[[#This Row],[Price]]/ZACKS_Screener[[#This Row],[EPS2]], "")</f>
        <v>5.6645244215938302</v>
      </c>
      <c r="S1765" s="18">
        <f>IFERROR(ZACKS_Screener[[#This Row],[PE1]]/(ZACKS_Screener[[#This Row],[EG1]]*100), "")</f>
        <v>0.3019159146570175</v>
      </c>
      <c r="T1765" s="18">
        <f>IFERROR(ZACKS_Screener[[#This Row],[PE2]]/(ZACKS_Screener[[#This Row],[EG2]]*100), "")</f>
        <v>1.2024976129269169</v>
      </c>
      <c r="U1765"/>
    </row>
    <row r="1766" spans="1:21" hidden="1" x14ac:dyDescent="0.25">
      <c r="A1766" s="24" t="s">
        <v>3013</v>
      </c>
      <c r="B1766" s="34">
        <v>121275.65</v>
      </c>
      <c r="C1766" s="6" t="s">
        <v>3012</v>
      </c>
      <c r="D1766" s="6" t="s">
        <v>13</v>
      </c>
      <c r="E1766" s="6" t="s">
        <v>23</v>
      </c>
      <c r="F1766" s="6" t="s">
        <v>779</v>
      </c>
      <c r="G1766">
        <v>12</v>
      </c>
      <c r="H1766">
        <v>202212</v>
      </c>
      <c r="I1766" s="9">
        <v>198.73</v>
      </c>
      <c r="J1766" s="9">
        <v>11.33</v>
      </c>
      <c r="K1766" s="9">
        <v>11.33</v>
      </c>
      <c r="L1766" s="9">
        <v>12.16</v>
      </c>
      <c r="M1766" s="27" t="str">
        <f>IFERROR(INDEX(Data!AE:AE,MATCH(ZACKS_Screener[[#This Row],[Company Name]] &amp; " *", Data!AD:AD,0)), "")</f>
        <v>482111</v>
      </c>
      <c r="N1766" t="str">
        <f>INDEX(Data!AI:AI,MATCH( ZACKS_Screener[[#This Row],[NAICS1]], Data!AH:AH,0))</f>
        <v xml:space="preserve">Line-Haul Railroads </v>
      </c>
      <c r="O17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7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7.3256840247131513E-2</v>
      </c>
      <c r="Q1766" s="18">
        <f>IFERROR(ZACKS_Screener[[#This Row],[Price]]/ZACKS_Screener[[#This Row],[EPS1]], "")</f>
        <v>17.540158870255958</v>
      </c>
      <c r="R1766" s="18">
        <f>IFERROR(ZACKS_Screener[[#This Row],[Price]]/ZACKS_Screener[[#This Row],[EPS2]], "")</f>
        <v>16.342927631578945</v>
      </c>
      <c r="S1766" s="18" t="str">
        <f>IFERROR(ZACKS_Screener[[#This Row],[PE1]]/(ZACKS_Screener[[#This Row],[EG1]]*100), "")</f>
        <v/>
      </c>
      <c r="T1766" s="18">
        <f>IFERROR(ZACKS_Screener[[#This Row],[PE2]]/(ZACKS_Screener[[#This Row],[EG2]]*100), "")</f>
        <v>2.2309080730818005</v>
      </c>
      <c r="U1766"/>
    </row>
    <row r="1767" spans="1:21" hidden="1" x14ac:dyDescent="0.25">
      <c r="A1767" s="24" t="s">
        <v>3015</v>
      </c>
      <c r="B1767" s="34">
        <v>5623.63</v>
      </c>
      <c r="C1767" s="6" t="s">
        <v>3014</v>
      </c>
      <c r="D1767" s="6" t="s">
        <v>13</v>
      </c>
      <c r="E1767" s="6" t="s">
        <v>130</v>
      </c>
      <c r="F1767" s="6" t="s">
        <v>189</v>
      </c>
      <c r="G1767">
        <v>12</v>
      </c>
      <c r="H1767">
        <v>202212</v>
      </c>
      <c r="I1767" s="9">
        <v>35.65</v>
      </c>
      <c r="J1767" s="9">
        <v>3.4</v>
      </c>
      <c r="K1767" s="9">
        <v>2.97</v>
      </c>
      <c r="L1767" s="9">
        <v>3.34</v>
      </c>
      <c r="M1767" s="27" t="str">
        <f>IFERROR(INDEX(Data!AE:AE,MATCH(ZACKS_Screener[[#This Row],[Company Name]] &amp; " *", Data!AD:AD,0)), "")</f>
        <v>424690</v>
      </c>
      <c r="N1767" t="str">
        <f>INDEX(Data!AI:AI,MATCH( ZACKS_Screener[[#This Row],[NAICS1]], Data!AH:AH,0))</f>
        <v xml:space="preserve">Other Chemical and Allied Products Merchant Wholesalers </v>
      </c>
      <c r="O17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-0.12647058823529403</v>
      </c>
      <c r="P17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0.12457912457912446</v>
      </c>
      <c r="Q1767" s="18">
        <f>IFERROR(ZACKS_Screener[[#This Row],[Price]]/ZACKS_Screener[[#This Row],[EPS1]], "")</f>
        <v>12.003367003367002</v>
      </c>
      <c r="R1767" s="18">
        <f>IFERROR(ZACKS_Screener[[#This Row],[Price]]/ZACKS_Screener[[#This Row],[EPS2]], "")</f>
        <v>10.673652694610778</v>
      </c>
      <c r="S1767" s="18">
        <f>IFERROR(ZACKS_Screener[[#This Row],[PE1]]/(ZACKS_Screener[[#This Row],[EG1]]*100), "")</f>
        <v>-0.94910343747553105</v>
      </c>
      <c r="T1767" s="18">
        <f>IFERROR(ZACKS_Screener[[#This Row],[PE2]]/(ZACKS_Screener[[#This Row],[EG2]]*100), "")</f>
        <v>0.85677698656740653</v>
      </c>
      <c r="U1767"/>
    </row>
    <row r="1768" spans="1:21" hidden="1" x14ac:dyDescent="0.25">
      <c r="A1768" s="24" t="s">
        <v>3017</v>
      </c>
      <c r="B1768" s="34">
        <v>144164.07999999999</v>
      </c>
      <c r="C1768" s="6" t="s">
        <v>3016</v>
      </c>
      <c r="D1768" s="6" t="s">
        <v>13</v>
      </c>
      <c r="E1768" s="6" t="s">
        <v>23</v>
      </c>
      <c r="F1768" s="6" t="s">
        <v>1228</v>
      </c>
      <c r="G1768">
        <v>12</v>
      </c>
      <c r="H1768">
        <v>202212</v>
      </c>
      <c r="I1768" s="9">
        <v>167.85</v>
      </c>
      <c r="J1768" s="9">
        <v>12.94</v>
      </c>
      <c r="K1768" s="9">
        <v>10.78</v>
      </c>
      <c r="L1768" s="9">
        <v>11.4</v>
      </c>
      <c r="M1768" s="27" t="str">
        <f>IFERROR(INDEX(Data!AE:AE,MATCH(ZACKS_Screener[[#This Row],[Company Name]] &amp; " *", Data!AD:AD,0)), "")</f>
        <v>481112</v>
      </c>
      <c r="N1768" t="str">
        <f>INDEX(Data!AI:AI,MATCH( ZACKS_Screener[[#This Row],[NAICS1]], Data!AH:AH,0))</f>
        <v xml:space="preserve">Scheduled Freight Air Transportation </v>
      </c>
      <c r="O17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-0.16692426584234932</v>
      </c>
      <c r="P17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5.7513914656771893E-2</v>
      </c>
      <c r="Q1768" s="18">
        <f>IFERROR(ZACKS_Screener[[#This Row],[Price]]/ZACKS_Screener[[#This Row],[EPS1]], "")</f>
        <v>15.570500927643785</v>
      </c>
      <c r="R1768" s="18">
        <f>IFERROR(ZACKS_Screener[[#This Row],[Price]]/ZACKS_Screener[[#This Row],[EPS2]], "")</f>
        <v>14.723684210526315</v>
      </c>
      <c r="S1768" s="18">
        <f>IFERROR(ZACKS_Screener[[#This Row],[PE1]]/(ZACKS_Screener[[#This Row],[EG1]]*100), "")</f>
        <v>-0.93278834260977117</v>
      </c>
      <c r="T1768" s="18">
        <f>IFERROR(ZACKS_Screener[[#This Row],[PE2]]/(ZACKS_Screener[[#This Row],[EG2]]*100), "")</f>
        <v>2.5600212224108616</v>
      </c>
      <c r="U1768"/>
    </row>
    <row r="1769" spans="1:21" hidden="1" x14ac:dyDescent="0.25">
      <c r="A1769" s="24" t="s">
        <v>41858</v>
      </c>
      <c r="B1769" s="34">
        <v>2333.8000000000002</v>
      </c>
      <c r="C1769" s="6" t="s">
        <v>41857</v>
      </c>
      <c r="D1769" s="6" t="s">
        <v>22</v>
      </c>
      <c r="E1769" s="6" t="s">
        <v>14</v>
      </c>
      <c r="F1769" s="6" t="s">
        <v>163</v>
      </c>
      <c r="G1769">
        <v>12</v>
      </c>
      <c r="H1769">
        <v>202212</v>
      </c>
      <c r="I1769" s="9">
        <v>28.23</v>
      </c>
      <c r="J1769" s="9">
        <v>0.21</v>
      </c>
      <c r="K1769" s="9">
        <v>-0.46</v>
      </c>
      <c r="L1769" s="9">
        <v>0.64</v>
      </c>
      <c r="M1769" s="27" t="str">
        <f>IFERROR(INDEX(Data!AE:AE,MATCH(ZACKS_Screener[[#This Row],[Company Name]] &amp; " *", Data!AD:AD,0)), "")</f>
        <v/>
      </c>
      <c r="N1769" t="str">
        <f>INDEX(Data!AI:AI,MATCH( ZACKS_Screener[[#This Row],[NAICS1]], Data!AH:AH,0))</f>
        <v/>
      </c>
      <c r="O17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769" s="18">
        <f>IFERROR(ZACKS_Screener[[#This Row],[Price]]/ZACKS_Screener[[#This Row],[EPS1]], "")</f>
        <v>-61.369565217391305</v>
      </c>
      <c r="R1769" s="18">
        <f>IFERROR(ZACKS_Screener[[#This Row],[Price]]/ZACKS_Screener[[#This Row],[EPS2]], "")</f>
        <v>44.109375</v>
      </c>
      <c r="S1769" s="18">
        <f>IFERROR(ZACKS_Screener[[#This Row],[PE1]]/(ZACKS_Screener[[#This Row],[EG1]]*100), "")</f>
        <v>0.61369565217391309</v>
      </c>
      <c r="T1769" s="18">
        <f>IFERROR(ZACKS_Screener[[#This Row],[PE2]]/(ZACKS_Screener[[#This Row],[EG2]]*100), "")</f>
        <v>0.44109375000000001</v>
      </c>
      <c r="U1769"/>
    </row>
    <row r="1770" spans="1:21" hidden="1" x14ac:dyDescent="0.25">
      <c r="A1770" s="24" t="s">
        <v>3019</v>
      </c>
      <c r="B1770" s="34">
        <v>2845.18</v>
      </c>
      <c r="C1770" s="6" t="s">
        <v>3018</v>
      </c>
      <c r="D1770" s="6" t="s">
        <v>22</v>
      </c>
      <c r="E1770" s="6" t="s">
        <v>30</v>
      </c>
      <c r="F1770" s="6" t="s">
        <v>830</v>
      </c>
      <c r="G1770">
        <v>1</v>
      </c>
      <c r="H1770">
        <v>202301</v>
      </c>
      <c r="I1770" s="9">
        <v>30.73</v>
      </c>
      <c r="J1770" s="9">
        <v>1.75</v>
      </c>
      <c r="K1770" s="9">
        <v>2.69</v>
      </c>
      <c r="L1770" s="9">
        <v>2.92</v>
      </c>
      <c r="M1770" s="27" t="str">
        <f>IFERROR(INDEX(Data!AE:AE,MATCH(ZACKS_Screener[[#This Row],[Company Name]] &amp; " *", Data!AD:AD,0)), "")</f>
        <v>458110</v>
      </c>
      <c r="N1770" t="str">
        <f>INDEX(Data!AI:AI,MATCH( ZACKS_Screener[[#This Row],[NAICS1]], Data!AH:AH,0))</f>
        <v xml:space="preserve">Clothing and Clothing Accessories Retailers </v>
      </c>
      <c r="O17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0.53714285714285714</v>
      </c>
      <c r="P17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8.5501858736059477E-2</v>
      </c>
      <c r="Q1770" s="18">
        <f>IFERROR(ZACKS_Screener[[#This Row],[Price]]/ZACKS_Screener[[#This Row],[EPS1]], "")</f>
        <v>11.423791821561339</v>
      </c>
      <c r="R1770" s="18">
        <f>IFERROR(ZACKS_Screener[[#This Row],[Price]]/ZACKS_Screener[[#This Row],[EPS2]], "")</f>
        <v>10.523972602739727</v>
      </c>
      <c r="S1770" s="18">
        <f>IFERROR(ZACKS_Screener[[#This Row],[PE1]]/(ZACKS_Screener[[#This Row],[EG1]]*100), "")</f>
        <v>0.2126769754014079</v>
      </c>
      <c r="T1770" s="18">
        <f>IFERROR(ZACKS_Screener[[#This Row],[PE2]]/(ZACKS_Screener[[#This Row],[EG2]]*100), "")</f>
        <v>1.2308472304943421</v>
      </c>
      <c r="U1770"/>
    </row>
    <row r="1771" spans="1:21" hidden="1" x14ac:dyDescent="0.25">
      <c r="A1771" s="24" t="s">
        <v>3021</v>
      </c>
      <c r="B1771" s="34">
        <v>24579.91</v>
      </c>
      <c r="C1771" s="6" t="s">
        <v>3020</v>
      </c>
      <c r="D1771" s="6" t="s">
        <v>13</v>
      </c>
      <c r="E1771" s="6" t="s">
        <v>26</v>
      </c>
      <c r="F1771" s="6" t="s">
        <v>64</v>
      </c>
      <c r="G1771">
        <v>12</v>
      </c>
      <c r="H1771">
        <v>202212</v>
      </c>
      <c r="I1771" s="9">
        <v>357.63</v>
      </c>
      <c r="J1771" s="9">
        <v>32.5</v>
      </c>
      <c r="K1771" s="9">
        <v>39.700000000000003</v>
      </c>
      <c r="L1771" s="9">
        <v>43.42</v>
      </c>
      <c r="M1771" s="27" t="str">
        <f>IFERROR(INDEX(Data!AE:AE,MATCH(ZACKS_Screener[[#This Row],[Company Name]] &amp; " *", Data!AD:AD,0)), "")</f>
        <v>532310</v>
      </c>
      <c r="N1771" t="str">
        <f>INDEX(Data!AI:AI,MATCH( ZACKS_Screener[[#This Row],[NAICS1]], Data!AH:AH,0))</f>
        <v>General Rental Centers</v>
      </c>
      <c r="O17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0.22153846153846163</v>
      </c>
      <c r="P17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9.3702770780856384E-2</v>
      </c>
      <c r="Q1771" s="18">
        <f>IFERROR(ZACKS_Screener[[#This Row],[Price]]/ZACKS_Screener[[#This Row],[EPS1]], "")</f>
        <v>9.008312342569269</v>
      </c>
      <c r="R1771" s="18">
        <f>IFERROR(ZACKS_Screener[[#This Row],[Price]]/ZACKS_Screener[[#This Row],[EPS2]], "")</f>
        <v>8.2365269461077837</v>
      </c>
      <c r="S1771" s="18">
        <f>IFERROR(ZACKS_Screener[[#This Row],[PE1]]/(ZACKS_Screener[[#This Row],[EG1]]*100), "")</f>
        <v>0.40662520990764045</v>
      </c>
      <c r="T1771" s="18">
        <f>IFERROR(ZACKS_Screener[[#This Row],[PE2]]/(ZACKS_Screener[[#This Row],[EG2]]*100), "")</f>
        <v>0.87900569828085784</v>
      </c>
      <c r="U1771"/>
    </row>
    <row r="1772" spans="1:21" hidden="1" x14ac:dyDescent="0.25">
      <c r="A1772" s="24" t="s">
        <v>3023</v>
      </c>
      <c r="B1772" s="34">
        <v>47857.78</v>
      </c>
      <c r="C1772" s="6" t="s">
        <v>3022</v>
      </c>
      <c r="D1772" s="6" t="s">
        <v>13</v>
      </c>
      <c r="E1772" s="6" t="s">
        <v>37</v>
      </c>
      <c r="F1772" s="6" t="s">
        <v>404</v>
      </c>
      <c r="G1772">
        <v>12</v>
      </c>
      <c r="H1772">
        <v>202212</v>
      </c>
      <c r="I1772" s="9">
        <v>31.22</v>
      </c>
      <c r="J1772" s="9">
        <v>4.45</v>
      </c>
      <c r="K1772" s="9">
        <v>4.59</v>
      </c>
      <c r="L1772" s="9">
        <v>4.66</v>
      </c>
      <c r="M1772" s="27" t="str">
        <f>IFERROR(INDEX(Data!AE:AE,MATCH(ZACKS_Screener[[#This Row],[Company Name]] &amp; " *", Data!AD:AD,0)), "")</f>
        <v/>
      </c>
      <c r="N1772" t="str">
        <f>INDEX(Data!AI:AI,MATCH( ZACKS_Screener[[#This Row],[NAICS1]], Data!AH:AH,0))</f>
        <v/>
      </c>
      <c r="O17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3.1460674157303296E-2</v>
      </c>
      <c r="P17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1.5250544662309431E-2</v>
      </c>
      <c r="Q1772" s="18">
        <f>IFERROR(ZACKS_Screener[[#This Row],[Price]]/ZACKS_Screener[[#This Row],[EPS1]], "")</f>
        <v>6.8017429193899783</v>
      </c>
      <c r="R1772" s="18">
        <f>IFERROR(ZACKS_Screener[[#This Row],[Price]]/ZACKS_Screener[[#This Row],[EPS2]], "")</f>
        <v>6.6995708154506435</v>
      </c>
      <c r="S1772" s="18">
        <f>IFERROR(ZACKS_Screener[[#This Row],[PE1]]/(ZACKS_Screener[[#This Row],[EG1]]*100), "")</f>
        <v>2.1619825708061056</v>
      </c>
      <c r="T1772" s="18">
        <f>IFERROR(ZACKS_Screener[[#This Row],[PE2]]/(ZACKS_Screener[[#This Row],[EG2]]*100), "")</f>
        <v>4.3930042918454753</v>
      </c>
      <c r="U1772"/>
    </row>
    <row r="1773" spans="1:21" hidden="1" x14ac:dyDescent="0.25">
      <c r="A1773" s="24" t="s">
        <v>3025</v>
      </c>
      <c r="B1773" s="34">
        <v>9762.17</v>
      </c>
      <c r="C1773" s="6" t="s">
        <v>3024</v>
      </c>
      <c r="D1773" s="6" t="s">
        <v>13</v>
      </c>
      <c r="E1773" s="6" t="s">
        <v>51</v>
      </c>
      <c r="F1773" s="6" t="s">
        <v>308</v>
      </c>
      <c r="G1773">
        <v>12</v>
      </c>
      <c r="H1773">
        <v>202212</v>
      </c>
      <c r="I1773" s="9">
        <v>41.66</v>
      </c>
      <c r="J1773" s="9">
        <v>2.14</v>
      </c>
      <c r="K1773" s="9">
        <v>2.59</v>
      </c>
      <c r="L1773" s="9">
        <v>3.24</v>
      </c>
      <c r="M1773" s="27" t="str">
        <f>IFERROR(INDEX(Data!AE:AE,MATCH(ZACKS_Screener[[#This Row],[Company Name]] &amp; " *", Data!AD:AD,0)), "")</f>
        <v>424470</v>
      </c>
      <c r="N1773" t="str">
        <f>INDEX(Data!AI:AI,MATCH( ZACKS_Screener[[#This Row],[NAICS1]], Data!AH:AH,0))</f>
        <v xml:space="preserve">Meat and Meat Product Merchant Wholesalers </v>
      </c>
      <c r="O17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0.21028037383177556</v>
      </c>
      <c r="P17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0.25096525096525113</v>
      </c>
      <c r="Q1773" s="18">
        <f>IFERROR(ZACKS_Screener[[#This Row],[Price]]/ZACKS_Screener[[#This Row],[EPS1]], "")</f>
        <v>16.084942084942085</v>
      </c>
      <c r="R1773" s="18">
        <f>IFERROR(ZACKS_Screener[[#This Row],[Price]]/ZACKS_Screener[[#This Row],[EPS2]], "")</f>
        <v>12.858024691358024</v>
      </c>
      <c r="S1773" s="18">
        <f>IFERROR(ZACKS_Screener[[#This Row],[PE1]]/(ZACKS_Screener[[#This Row],[EG1]]*100), "")</f>
        <v>0.76492835692835748</v>
      </c>
      <c r="T1773" s="18">
        <f>IFERROR(ZACKS_Screener[[#This Row],[PE2]]/(ZACKS_Screener[[#This Row],[EG2]]*100), "")</f>
        <v>0.51234283000949632</v>
      </c>
      <c r="U1773"/>
    </row>
    <row r="1774" spans="1:21" hidden="1" x14ac:dyDescent="0.25">
      <c r="A1774" s="24" t="s">
        <v>3027</v>
      </c>
      <c r="B1774" s="34">
        <v>10253.77</v>
      </c>
      <c r="C1774" s="6" t="s">
        <v>3026</v>
      </c>
      <c r="D1774" s="6" t="s">
        <v>22</v>
      </c>
      <c r="E1774" s="6" t="s">
        <v>41</v>
      </c>
      <c r="F1774" s="6" t="s">
        <v>317</v>
      </c>
      <c r="G1774">
        <v>12</v>
      </c>
      <c r="H1774">
        <v>202212</v>
      </c>
      <c r="I1774" s="9">
        <v>218.88</v>
      </c>
      <c r="J1774" s="9">
        <v>15</v>
      </c>
      <c r="K1774" s="9">
        <v>18.16</v>
      </c>
      <c r="L1774" s="9">
        <v>20</v>
      </c>
      <c r="M1774" s="27" t="str">
        <f>IFERROR(INDEX(Data!AE:AE,MATCH(ZACKS_Screener[[#This Row],[Company Name]] &amp; " *", Data!AD:AD,0)), "")</f>
        <v/>
      </c>
      <c r="N1774" t="str">
        <f>INDEX(Data!AI:AI,MATCH( ZACKS_Screener[[#This Row],[NAICS1]], Data!AH:AH,0))</f>
        <v/>
      </c>
      <c r="O17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0.21066666666666667</v>
      </c>
      <c r="P17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0.1013215859030837</v>
      </c>
      <c r="Q1774" s="18">
        <f>IFERROR(ZACKS_Screener[[#This Row],[Price]]/ZACKS_Screener[[#This Row],[EPS1]], "")</f>
        <v>12.052863436123348</v>
      </c>
      <c r="R1774" s="18">
        <f>IFERROR(ZACKS_Screener[[#This Row],[Price]]/ZACKS_Screener[[#This Row],[EPS2]], "")</f>
        <v>10.943999999999999</v>
      </c>
      <c r="S1774" s="18">
        <f>IFERROR(ZACKS_Screener[[#This Row],[PE1]]/(ZACKS_Screener[[#This Row],[EG1]]*100), "")</f>
        <v>0.57212959348686776</v>
      </c>
      <c r="T1774" s="18">
        <f>IFERROR(ZACKS_Screener[[#This Row],[PE2]]/(ZACKS_Screener[[#This Row],[EG2]]*100), "")</f>
        <v>1.0801252173913043</v>
      </c>
      <c r="U1774"/>
    </row>
    <row r="1775" spans="1:21" hidden="1" x14ac:dyDescent="0.25">
      <c r="A1775" s="24" t="s">
        <v>41862</v>
      </c>
      <c r="B1775" s="34">
        <v>2249.8000000000002</v>
      </c>
      <c r="C1775" s="6" t="s">
        <v>41861</v>
      </c>
      <c r="D1775" s="6" t="s">
        <v>13</v>
      </c>
      <c r="E1775" s="6" t="s">
        <v>51</v>
      </c>
      <c r="F1775" s="6" t="s">
        <v>308</v>
      </c>
      <c r="G1775">
        <v>12</v>
      </c>
      <c r="H1775">
        <v>202212</v>
      </c>
      <c r="I1775" s="9">
        <v>16.02</v>
      </c>
      <c r="J1775" s="9">
        <v>0.55000000000000004</v>
      </c>
      <c r="K1775" s="9">
        <v>0.54</v>
      </c>
      <c r="L1775" s="9">
        <v>0.61</v>
      </c>
      <c r="M1775" s="27" t="str">
        <f>IFERROR(INDEX(Data!AE:AE,MATCH(ZACKS_Screener[[#This Row],[Company Name]] &amp; " *", Data!AD:AD,0)), "")</f>
        <v>311919</v>
      </c>
      <c r="N1775" t="str">
        <f>INDEX(Data!AI:AI,MATCH( ZACKS_Screener[[#This Row],[NAICS1]], Data!AH:AH,0))</f>
        <v xml:space="preserve">Other Snack Food Manufacturing </v>
      </c>
      <c r="O17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-1.8181818181818195E-2</v>
      </c>
      <c r="P17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0.12962962962962954</v>
      </c>
      <c r="Q1775" s="18">
        <f>IFERROR(ZACKS_Screener[[#This Row],[Price]]/ZACKS_Screener[[#This Row],[EPS1]], "")</f>
        <v>29.666666666666664</v>
      </c>
      <c r="R1775" s="18">
        <f>IFERROR(ZACKS_Screener[[#This Row],[Price]]/ZACKS_Screener[[#This Row],[EPS2]], "")</f>
        <v>26.262295081967213</v>
      </c>
      <c r="S1775" s="18">
        <f>IFERROR(ZACKS_Screener[[#This Row],[PE1]]/(ZACKS_Screener[[#This Row],[EG1]]*100), "")</f>
        <v>-16.316666666666652</v>
      </c>
      <c r="T1775" s="18">
        <f>IFERROR(ZACKS_Screener[[#This Row],[PE2]]/(ZACKS_Screener[[#This Row],[EG2]]*100), "")</f>
        <v>2.0259484777517578</v>
      </c>
      <c r="U1775"/>
    </row>
    <row r="1776" spans="1:21" hidden="1" x14ac:dyDescent="0.25">
      <c r="A1776" s="24" t="s">
        <v>3029</v>
      </c>
      <c r="B1776" s="34">
        <v>424812.09</v>
      </c>
      <c r="C1776" s="6" t="s">
        <v>3028</v>
      </c>
      <c r="D1776" s="6" t="s">
        <v>13</v>
      </c>
      <c r="E1776" s="6" t="s">
        <v>85</v>
      </c>
      <c r="F1776" s="6" t="s">
        <v>985</v>
      </c>
      <c r="G1776">
        <v>9</v>
      </c>
      <c r="H1776">
        <v>202209</v>
      </c>
      <c r="I1776" s="9">
        <v>226.77</v>
      </c>
      <c r="J1776" s="9">
        <v>7.5</v>
      </c>
      <c r="K1776" s="9">
        <v>8.58</v>
      </c>
      <c r="L1776" s="9">
        <v>9.68</v>
      </c>
      <c r="M1776" s="27" t="str">
        <f>IFERROR(INDEX(Data!AE:AE,MATCH(ZACKS_Screener[[#This Row],[Company Name]] &amp; " *", Data!AD:AD,0)), "")</f>
        <v>522320</v>
      </c>
      <c r="N1776" t="str">
        <f>INDEX(Data!AI:AI,MATCH( ZACKS_Screener[[#This Row],[NAICS1]], Data!AH:AH,0))</f>
        <v xml:space="preserve">Financial Transactions Processing, Reserve, and Clearinghouse Activities </v>
      </c>
      <c r="O17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0.14400000000000002</v>
      </c>
      <c r="P17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0.12820512820512817</v>
      </c>
      <c r="Q1776" s="18">
        <f>IFERROR(ZACKS_Screener[[#This Row],[Price]]/ZACKS_Screener[[#This Row],[EPS1]], "")</f>
        <v>26.43006993006993</v>
      </c>
      <c r="R1776" s="18">
        <f>IFERROR(ZACKS_Screener[[#This Row],[Price]]/ZACKS_Screener[[#This Row],[EPS2]], "")</f>
        <v>23.426652892561986</v>
      </c>
      <c r="S1776" s="18">
        <f>IFERROR(ZACKS_Screener[[#This Row],[PE1]]/(ZACKS_Screener[[#This Row],[EG1]]*100), "")</f>
        <v>1.8354215229215227</v>
      </c>
      <c r="T1776" s="18">
        <f>IFERROR(ZACKS_Screener[[#This Row],[PE2]]/(ZACKS_Screener[[#This Row],[EG2]]*100), "")</f>
        <v>1.8272789256198356</v>
      </c>
      <c r="U1776"/>
    </row>
    <row r="1777" spans="1:21" hidden="1" x14ac:dyDescent="0.25">
      <c r="A1777" s="24" t="s">
        <v>3031</v>
      </c>
      <c r="B1777" s="34">
        <v>4694.6099999999997</v>
      </c>
      <c r="C1777" s="6" t="s">
        <v>3030</v>
      </c>
      <c r="D1777" s="6" t="s">
        <v>13</v>
      </c>
      <c r="E1777" s="6" t="s">
        <v>330</v>
      </c>
      <c r="F1777" s="6" t="s">
        <v>707</v>
      </c>
      <c r="G1777">
        <v>12</v>
      </c>
      <c r="H1777">
        <v>202212</v>
      </c>
      <c r="I1777" s="9">
        <v>127.54</v>
      </c>
      <c r="J1777" s="9">
        <v>10.26</v>
      </c>
      <c r="K1777" s="9">
        <v>11.16</v>
      </c>
      <c r="L1777" s="9">
        <v>11.99</v>
      </c>
      <c r="M1777" s="27" t="str">
        <f>IFERROR(INDEX(Data!AE:AE,MATCH(ZACKS_Screener[[#This Row],[Company Name]] &amp; " *", Data!AD:AD,0)), "")</f>
        <v/>
      </c>
      <c r="N1777" t="str">
        <f>INDEX(Data!AI:AI,MATCH( ZACKS_Screener[[#This Row],[NAICS1]], Data!AH:AH,0))</f>
        <v/>
      </c>
      <c r="O17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8.7719298245614072E-2</v>
      </c>
      <c r="P17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7.4372759856630832E-2</v>
      </c>
      <c r="Q1777" s="18">
        <f>IFERROR(ZACKS_Screener[[#This Row],[Price]]/ZACKS_Screener[[#This Row],[EPS1]], "")</f>
        <v>11.428315412186381</v>
      </c>
      <c r="R1777" s="18">
        <f>IFERROR(ZACKS_Screener[[#This Row],[Price]]/ZACKS_Screener[[#This Row],[EPS2]], "")</f>
        <v>10.637197664720601</v>
      </c>
      <c r="S1777" s="18">
        <f>IFERROR(ZACKS_Screener[[#This Row],[PE1]]/(ZACKS_Screener[[#This Row],[EG1]]*100), "")</f>
        <v>1.3028279569892467</v>
      </c>
      <c r="T1777" s="18">
        <f>IFERROR(ZACKS_Screener[[#This Row],[PE2]]/(ZACKS_Screener[[#This Row],[EG2]]*100), "")</f>
        <v>1.4302545293768902</v>
      </c>
      <c r="U1777"/>
    </row>
    <row r="1778" spans="1:21" hidden="1" x14ac:dyDescent="0.25">
      <c r="A1778" s="24" t="s">
        <v>3033</v>
      </c>
      <c r="B1778" s="34">
        <v>4619.13</v>
      </c>
      <c r="C1778" s="6" t="s">
        <v>3032</v>
      </c>
      <c r="D1778" s="6" t="s">
        <v>13</v>
      </c>
      <c r="E1778" s="6" t="s">
        <v>223</v>
      </c>
      <c r="F1778" s="6" t="s">
        <v>1508</v>
      </c>
      <c r="G1778">
        <v>12</v>
      </c>
      <c r="H1778">
        <v>202212</v>
      </c>
      <c r="I1778" s="9">
        <v>61.44</v>
      </c>
      <c r="J1778" s="9">
        <v>1</v>
      </c>
      <c r="M1778" s="27" t="str">
        <f>IFERROR(INDEX(Data!AE:AE,MATCH(ZACKS_Screener[[#This Row],[Company Name]] &amp; " *", Data!AD:AD,0)), "")</f>
        <v/>
      </c>
      <c r="N1778" t="str">
        <f>INDEX(Data!AI:AI,MATCH( ZACKS_Screener[[#This Row],[NAICS1]], Data!AH:AH,0))</f>
        <v/>
      </c>
      <c r="O17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78" s="18" t="str">
        <f>IFERROR(ZACKS_Screener[[#This Row],[Price]]/ZACKS_Screener[[#This Row],[EPS1]], "")</f>
        <v/>
      </c>
      <c r="R1778" s="18" t="str">
        <f>IFERROR(ZACKS_Screener[[#This Row],[Price]]/ZACKS_Screener[[#This Row],[EPS2]], "")</f>
        <v/>
      </c>
      <c r="S1778" s="18" t="str">
        <f>IFERROR(ZACKS_Screener[[#This Row],[PE1]]/(ZACKS_Screener[[#This Row],[EG1]]*100), "")</f>
        <v/>
      </c>
      <c r="T1778" s="18" t="str">
        <f>IFERROR(ZACKS_Screener[[#This Row],[PE2]]/(ZACKS_Screener[[#This Row],[EG2]]*100), "")</f>
        <v/>
      </c>
      <c r="U1778"/>
    </row>
    <row r="1779" spans="1:21" hidden="1" x14ac:dyDescent="0.25">
      <c r="A1779" s="24" t="s">
        <v>3034</v>
      </c>
      <c r="B1779" s="34">
        <v>61014.7</v>
      </c>
      <c r="C1779" s="6" t="s">
        <v>3034</v>
      </c>
      <c r="D1779" s="6" t="s">
        <v>13</v>
      </c>
      <c r="E1779" s="6" t="s">
        <v>130</v>
      </c>
      <c r="F1779" s="6" t="s">
        <v>3035</v>
      </c>
      <c r="G1779">
        <v>12</v>
      </c>
      <c r="H1779">
        <v>202212</v>
      </c>
      <c r="I1779" s="9">
        <v>13.61</v>
      </c>
      <c r="J1779" s="9">
        <v>3.61</v>
      </c>
      <c r="K1779" s="9">
        <v>2.65</v>
      </c>
      <c r="L1779" s="9">
        <v>2.3199999999999998</v>
      </c>
      <c r="M1779" s="27" t="str">
        <f>IFERROR(INDEX(Data!AE:AE,MATCH(ZACKS_Screener[[#This Row],[Company Name]] &amp; " *", Data!AD:AD,0)), "")</f>
        <v/>
      </c>
      <c r="N1779" t="str">
        <f>INDEX(Data!AI:AI,MATCH( ZACKS_Screener[[#This Row],[NAICS1]], Data!AH:AH,0))</f>
        <v/>
      </c>
      <c r="O17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-0.26592797783933519</v>
      </c>
      <c r="P17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-0.12452830188679248</v>
      </c>
      <c r="Q1779" s="18">
        <f>IFERROR(ZACKS_Screener[[#This Row],[Price]]/ZACKS_Screener[[#This Row],[EPS1]], "")</f>
        <v>5.1358490566037736</v>
      </c>
      <c r="R1779" s="18">
        <f>IFERROR(ZACKS_Screener[[#This Row],[Price]]/ZACKS_Screener[[#This Row],[EPS2]], "")</f>
        <v>5.8663793103448274</v>
      </c>
      <c r="S1779" s="18">
        <f>IFERROR(ZACKS_Screener[[#This Row],[PE1]]/(ZACKS_Screener[[#This Row],[EG1]]*100), "")</f>
        <v>-0.19312932389937104</v>
      </c>
      <c r="T1779" s="18">
        <f>IFERROR(ZACKS_Screener[[#This Row],[PE2]]/(ZACKS_Screener[[#This Row],[EG2]]*100), "")</f>
        <v>-0.47108803552769057</v>
      </c>
      <c r="U1779"/>
    </row>
    <row r="1780" spans="1:21" hidden="1" x14ac:dyDescent="0.25">
      <c r="A1780" s="24" t="s">
        <v>3037</v>
      </c>
      <c r="B1780" s="34">
        <v>3924.7</v>
      </c>
      <c r="C1780" s="6" t="s">
        <v>3036</v>
      </c>
      <c r="D1780" s="6" t="s">
        <v>22</v>
      </c>
      <c r="E1780" s="6" t="s">
        <v>107</v>
      </c>
      <c r="F1780" s="6" t="s">
        <v>108</v>
      </c>
      <c r="G1780">
        <v>12</v>
      </c>
      <c r="H1780">
        <v>202212</v>
      </c>
      <c r="I1780" s="9">
        <v>138.44</v>
      </c>
      <c r="J1780" s="9">
        <v>5.33</v>
      </c>
      <c r="K1780" s="9">
        <v>6.76</v>
      </c>
      <c r="L1780" s="9">
        <v>9.6199999999999992</v>
      </c>
      <c r="M1780" s="27" t="str">
        <f>IFERROR(INDEX(Data!AE:AE,MATCH(ZACKS_Screener[[#This Row],[Company Name]] &amp; " *", Data!AD:AD,0)), "")</f>
        <v/>
      </c>
      <c r="N1780" t="str">
        <f>INDEX(Data!AI:AI,MATCH( ZACKS_Screener[[#This Row],[NAICS1]], Data!AH:AH,0))</f>
        <v/>
      </c>
      <c r="O17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0.26829268292682923</v>
      </c>
      <c r="P17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0.42307692307692302</v>
      </c>
      <c r="Q1780" s="18">
        <f>IFERROR(ZACKS_Screener[[#This Row],[Price]]/ZACKS_Screener[[#This Row],[EPS1]], "")</f>
        <v>20.479289940828401</v>
      </c>
      <c r="R1780" s="18">
        <f>IFERROR(ZACKS_Screener[[#This Row],[Price]]/ZACKS_Screener[[#This Row],[EPS2]], "")</f>
        <v>14.390852390852391</v>
      </c>
      <c r="S1780" s="18">
        <f>IFERROR(ZACKS_Screener[[#This Row],[PE1]]/(ZACKS_Screener[[#This Row],[EG1]]*100), "")</f>
        <v>0.76331898870360415</v>
      </c>
      <c r="T1780" s="18">
        <f>IFERROR(ZACKS_Screener[[#This Row],[PE2]]/(ZACKS_Screener[[#This Row],[EG2]]*100), "")</f>
        <v>0.34014742014742022</v>
      </c>
      <c r="U1780"/>
    </row>
    <row r="1781" spans="1:21" hidden="1" x14ac:dyDescent="0.25">
      <c r="A1781" s="24" t="s">
        <v>41868</v>
      </c>
      <c r="B1781" s="34">
        <v>2146.48</v>
      </c>
      <c r="C1781" s="6" t="s">
        <v>41867</v>
      </c>
      <c r="D1781" s="6" t="s">
        <v>22</v>
      </c>
      <c r="E1781" s="6" t="s">
        <v>37</v>
      </c>
      <c r="F1781" s="6" t="s">
        <v>38</v>
      </c>
      <c r="G1781">
        <v>12</v>
      </c>
      <c r="H1781">
        <v>202212</v>
      </c>
      <c r="I1781" s="9">
        <v>32.090000000000003</v>
      </c>
      <c r="J1781" s="9">
        <v>4.58</v>
      </c>
      <c r="K1781" s="9">
        <v>4.5999999999999996</v>
      </c>
      <c r="L1781" s="9">
        <v>5.09</v>
      </c>
      <c r="M1781" s="27" t="str">
        <f>IFERROR(INDEX(Data!AE:AE,MATCH(ZACKS_Screener[[#This Row],[Company Name]] &amp; " *", Data!AD:AD,0)), "")</f>
        <v/>
      </c>
      <c r="N1781" t="str">
        <f>INDEX(Data!AI:AI,MATCH( ZACKS_Screener[[#This Row],[NAICS1]], Data!AH:AH,0))</f>
        <v/>
      </c>
      <c r="O17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4.3668122270741428E-3</v>
      </c>
      <c r="P17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0.10652173913043483</v>
      </c>
      <c r="Q1781" s="18">
        <f>IFERROR(ZACKS_Screener[[#This Row],[Price]]/ZACKS_Screener[[#This Row],[EPS1]], "")</f>
        <v>6.9760869565217405</v>
      </c>
      <c r="R1781" s="18">
        <f>IFERROR(ZACKS_Screener[[#This Row],[Price]]/ZACKS_Screener[[#This Row],[EPS2]], "")</f>
        <v>6.3045186640471522</v>
      </c>
      <c r="S1781" s="18">
        <f>IFERROR(ZACKS_Screener[[#This Row],[PE1]]/(ZACKS_Screener[[#This Row],[EG1]]*100), "")</f>
        <v>15.975239130435126</v>
      </c>
      <c r="T1781" s="18">
        <f>IFERROR(ZACKS_Screener[[#This Row],[PE2]]/(ZACKS_Screener[[#This Row],[EG2]]*100), "")</f>
        <v>0.59185277254320179</v>
      </c>
      <c r="U1781"/>
    </row>
    <row r="1782" spans="1:21" hidden="1" x14ac:dyDescent="0.25">
      <c r="A1782" s="24" t="s">
        <v>3039</v>
      </c>
      <c r="B1782" s="34">
        <v>30914.560000000001</v>
      </c>
      <c r="C1782" s="6" t="s">
        <v>3038</v>
      </c>
      <c r="D1782" s="6" t="s">
        <v>13</v>
      </c>
      <c r="E1782" s="6" t="s">
        <v>14</v>
      </c>
      <c r="F1782" s="6" t="s">
        <v>201</v>
      </c>
      <c r="G1782">
        <v>1</v>
      </c>
      <c r="H1782">
        <v>202301</v>
      </c>
      <c r="I1782" s="9">
        <v>193.45</v>
      </c>
      <c r="J1782" s="9">
        <v>4.28</v>
      </c>
      <c r="K1782" s="9">
        <v>4.3600000000000003</v>
      </c>
      <c r="L1782" s="9">
        <v>5.23</v>
      </c>
      <c r="M1782" s="27" t="str">
        <f>IFERROR(INDEX(Data!AE:AE,MATCH(ZACKS_Screener[[#This Row],[Company Name]] &amp; " *", Data!AD:AD,0)), "")</f>
        <v/>
      </c>
      <c r="N1782" t="str">
        <f>INDEX(Data!AI:AI,MATCH( ZACKS_Screener[[#This Row],[NAICS1]], Data!AH:AH,0))</f>
        <v/>
      </c>
      <c r="O17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1.8691588785046745E-2</v>
      </c>
      <c r="P17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0.19954128440366972</v>
      </c>
      <c r="Q1782" s="18">
        <f>IFERROR(ZACKS_Screener[[#This Row],[Price]]/ZACKS_Screener[[#This Row],[EPS1]], "")</f>
        <v>44.369266055045863</v>
      </c>
      <c r="R1782" s="18">
        <f>IFERROR(ZACKS_Screener[[#This Row],[Price]]/ZACKS_Screener[[#This Row],[EPS2]], "")</f>
        <v>36.988527724665389</v>
      </c>
      <c r="S1782" s="18">
        <f>IFERROR(ZACKS_Screener[[#This Row],[PE1]]/(ZACKS_Screener[[#This Row],[EG1]]*100), "")</f>
        <v>23.737557339449516</v>
      </c>
      <c r="T1782" s="18">
        <f>IFERROR(ZACKS_Screener[[#This Row],[PE2]]/(ZACKS_Screener[[#This Row],[EG2]]*100), "")</f>
        <v>1.8536779411441506</v>
      </c>
      <c r="U1782"/>
    </row>
    <row r="1783" spans="1:21" hidden="1" x14ac:dyDescent="0.25">
      <c r="A1783" s="24" t="s">
        <v>3041</v>
      </c>
      <c r="B1783" s="34">
        <v>3255.92</v>
      </c>
      <c r="C1783" s="6" t="s">
        <v>3040</v>
      </c>
      <c r="D1783" s="6" t="s">
        <v>22</v>
      </c>
      <c r="E1783" s="6" t="s">
        <v>14</v>
      </c>
      <c r="F1783" s="6" t="s">
        <v>201</v>
      </c>
      <c r="G1783">
        <v>12</v>
      </c>
      <c r="H1783">
        <v>202212</v>
      </c>
      <c r="I1783" s="9">
        <v>21.48</v>
      </c>
      <c r="J1783" s="9">
        <v>0.3</v>
      </c>
      <c r="K1783" s="9">
        <v>0.35</v>
      </c>
      <c r="L1783" s="9">
        <v>0.44</v>
      </c>
      <c r="M1783" s="27" t="str">
        <f>IFERROR(INDEX(Data!AE:AE,MATCH(ZACKS_Screener[[#This Row],[Company Name]] &amp; " *", Data!AD:AD,0)), "")</f>
        <v>541199</v>
      </c>
      <c r="N1783" t="str">
        <f>INDEX(Data!AI:AI,MATCH( ZACKS_Screener[[#This Row],[NAICS1]], Data!AH:AH,0))</f>
        <v xml:space="preserve">All Other Legal Services </v>
      </c>
      <c r="O17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0.16666666666666663</v>
      </c>
      <c r="P17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0.25714285714285723</v>
      </c>
      <c r="Q1783" s="18">
        <f>IFERROR(ZACKS_Screener[[#This Row],[Price]]/ZACKS_Screener[[#This Row],[EPS1]], "")</f>
        <v>61.371428571428574</v>
      </c>
      <c r="R1783" s="18">
        <f>IFERROR(ZACKS_Screener[[#This Row],[Price]]/ZACKS_Screener[[#This Row],[EPS2]], "")</f>
        <v>48.81818181818182</v>
      </c>
      <c r="S1783" s="18">
        <f>IFERROR(ZACKS_Screener[[#This Row],[PE1]]/(ZACKS_Screener[[#This Row],[EG1]]*100), "")</f>
        <v>3.6822857142857148</v>
      </c>
      <c r="T1783" s="18">
        <f>IFERROR(ZACKS_Screener[[#This Row],[PE2]]/(ZACKS_Screener[[#This Row],[EG2]]*100), "")</f>
        <v>1.898484848484848</v>
      </c>
      <c r="U1783"/>
    </row>
    <row r="1784" spans="1:21" hidden="1" x14ac:dyDescent="0.25">
      <c r="A1784" s="24" t="s">
        <v>3043</v>
      </c>
      <c r="B1784" s="34">
        <v>6965.1</v>
      </c>
      <c r="C1784" s="6" t="s">
        <v>3042</v>
      </c>
      <c r="D1784" s="6" t="s">
        <v>13</v>
      </c>
      <c r="E1784" s="6" t="s">
        <v>330</v>
      </c>
      <c r="F1784" s="6" t="s">
        <v>806</v>
      </c>
      <c r="G1784">
        <v>3</v>
      </c>
      <c r="H1784">
        <v>202303</v>
      </c>
      <c r="I1784" s="9">
        <v>17.920000000000002</v>
      </c>
      <c r="J1784" s="9">
        <v>2.1</v>
      </c>
      <c r="K1784" s="9">
        <v>2.11</v>
      </c>
      <c r="L1784" s="9">
        <v>2.52</v>
      </c>
      <c r="M1784" s="27" t="str">
        <f>IFERROR(INDEX(Data!AE:AE,MATCH(ZACKS_Screener[[#This Row],[Company Name]] &amp; " *", Data!AD:AD,0)), "")</f>
        <v/>
      </c>
      <c r="N1784" t="str">
        <f>INDEX(Data!AI:AI,MATCH( ZACKS_Screener[[#This Row],[NAICS1]], Data!AH:AH,0))</f>
        <v/>
      </c>
      <c r="O17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4.76190476190466E-3</v>
      </c>
      <c r="P17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0.1943127962085309</v>
      </c>
      <c r="Q1784" s="18">
        <f>IFERROR(ZACKS_Screener[[#This Row],[Price]]/ZACKS_Screener[[#This Row],[EPS1]], "")</f>
        <v>8.4928909952606642</v>
      </c>
      <c r="R1784" s="18">
        <f>IFERROR(ZACKS_Screener[[#This Row],[Price]]/ZACKS_Screener[[#This Row],[EPS2]], "")</f>
        <v>7.1111111111111116</v>
      </c>
      <c r="S1784" s="18">
        <f>IFERROR(ZACKS_Screener[[#This Row],[PE1]]/(ZACKS_Screener[[#This Row],[EG1]]*100), "")</f>
        <v>17.835071090047776</v>
      </c>
      <c r="T1784" s="18">
        <f>IFERROR(ZACKS_Screener[[#This Row],[PE2]]/(ZACKS_Screener[[#This Row],[EG2]]*100), "")</f>
        <v>0.36596205962059608</v>
      </c>
      <c r="U1784"/>
    </row>
    <row r="1785" spans="1:21" hidden="1" x14ac:dyDescent="0.25">
      <c r="A1785" s="24" t="s">
        <v>3044</v>
      </c>
      <c r="B1785" s="34">
        <v>7513.91</v>
      </c>
      <c r="C1785" s="6" t="s">
        <v>90</v>
      </c>
      <c r="D1785" s="6" t="s">
        <v>13</v>
      </c>
      <c r="E1785" s="6" t="s">
        <v>37</v>
      </c>
      <c r="F1785" s="6" t="s">
        <v>92</v>
      </c>
      <c r="G1785">
        <v>12</v>
      </c>
      <c r="H1785">
        <v>202212</v>
      </c>
      <c r="I1785" s="9">
        <v>78.72</v>
      </c>
      <c r="J1785" s="9"/>
      <c r="M1785" s="27" t="str">
        <f>IFERROR(INDEX(Data!AE:AE,MATCH(ZACKS_Screener[[#This Row],[Company Name]] &amp; " *", Data!AD:AD,0)), "")</f>
        <v/>
      </c>
      <c r="N1785" t="str">
        <f>INDEX(Data!AI:AI,MATCH( ZACKS_Screener[[#This Row],[NAICS1]], Data!AH:AH,0))</f>
        <v/>
      </c>
      <c r="O178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78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85" s="18" t="str">
        <f>IFERROR(ZACKS_Screener[[#This Row],[Price]]/ZACKS_Screener[[#This Row],[EPS1]], "")</f>
        <v/>
      </c>
      <c r="R1785" s="18" t="str">
        <f>IFERROR(ZACKS_Screener[[#This Row],[Price]]/ZACKS_Screener[[#This Row],[EPS2]], "")</f>
        <v/>
      </c>
      <c r="S1785" s="18" t="str">
        <f>IFERROR(ZACKS_Screener[[#This Row],[PE1]]/(ZACKS_Screener[[#This Row],[EG1]]*100), "")</f>
        <v/>
      </c>
      <c r="T1785" s="18" t="str">
        <f>IFERROR(ZACKS_Screener[[#This Row],[PE2]]/(ZACKS_Screener[[#This Row],[EG2]]*100), "")</f>
        <v/>
      </c>
      <c r="U1785"/>
    </row>
    <row r="1786" spans="1:21" hidden="1" x14ac:dyDescent="0.25">
      <c r="A1786" s="24" t="s">
        <v>41874</v>
      </c>
      <c r="B1786" s="34">
        <v>2146.64</v>
      </c>
      <c r="C1786" s="6" t="s">
        <v>41873</v>
      </c>
      <c r="D1786" s="6" t="s">
        <v>22</v>
      </c>
      <c r="E1786" s="6" t="s">
        <v>14</v>
      </c>
      <c r="F1786" s="6" t="s">
        <v>261</v>
      </c>
      <c r="G1786">
        <v>6</v>
      </c>
      <c r="H1786">
        <v>202206</v>
      </c>
      <c r="I1786" s="9">
        <v>9.65</v>
      </c>
      <c r="J1786" s="9">
        <v>0.95</v>
      </c>
      <c r="K1786" s="9">
        <v>0.53</v>
      </c>
      <c r="L1786" s="9">
        <v>0.61</v>
      </c>
      <c r="M1786" s="27" t="str">
        <f>IFERROR(INDEX(Data!AE:AE,MATCH(ZACKS_Screener[[#This Row],[Company Name]] &amp; " *", Data!AD:AD,0)), "")</f>
        <v>334516</v>
      </c>
      <c r="N1786" t="str">
        <f>INDEX(Data!AI:AI,MATCH( ZACKS_Screener[[#This Row],[NAICS1]], Data!AH:AH,0))</f>
        <v xml:space="preserve">Analytical Laboratory Instrument Manufacturing </v>
      </c>
      <c r="O17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-0.44210526315789467</v>
      </c>
      <c r="P17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0.15094339622641501</v>
      </c>
      <c r="Q1786" s="18">
        <f>IFERROR(ZACKS_Screener[[#This Row],[Price]]/ZACKS_Screener[[#This Row],[EPS1]], "")</f>
        <v>18.20754716981132</v>
      </c>
      <c r="R1786" s="18">
        <f>IFERROR(ZACKS_Screener[[#This Row],[Price]]/ZACKS_Screener[[#This Row],[EPS2]], "")</f>
        <v>15.819672131147541</v>
      </c>
      <c r="S1786" s="18">
        <f>IFERROR(ZACKS_Screener[[#This Row],[PE1]]/(ZACKS_Screener[[#This Row],[EG1]]*100), "")</f>
        <v>-0.41183737646001806</v>
      </c>
      <c r="T1786" s="18">
        <f>IFERROR(ZACKS_Screener[[#This Row],[PE2]]/(ZACKS_Screener[[#This Row],[EG2]]*100), "")</f>
        <v>1.0480532786885253</v>
      </c>
      <c r="U1786"/>
    </row>
    <row r="1787" spans="1:21" hidden="1" x14ac:dyDescent="0.25">
      <c r="A1787" s="24" t="s">
        <v>3046</v>
      </c>
      <c r="B1787" s="34">
        <v>31944.82</v>
      </c>
      <c r="C1787" s="6" t="s">
        <v>3045</v>
      </c>
      <c r="D1787" s="6" t="s">
        <v>13</v>
      </c>
      <c r="E1787" s="6" t="s">
        <v>37</v>
      </c>
      <c r="F1787" s="6" t="s">
        <v>250</v>
      </c>
      <c r="G1787">
        <v>12</v>
      </c>
      <c r="H1787">
        <v>202212</v>
      </c>
      <c r="I1787" s="9">
        <v>31.81</v>
      </c>
      <c r="J1787" s="9">
        <v>1.93</v>
      </c>
      <c r="K1787" s="9">
        <v>2.13</v>
      </c>
      <c r="L1787" s="9">
        <v>2.21</v>
      </c>
      <c r="M1787" s="27" t="str">
        <f>IFERROR(INDEX(Data!AE:AE,MATCH(ZACKS_Screener[[#This Row],[Company Name]] &amp; " *", Data!AD:AD,0)), "")</f>
        <v/>
      </c>
      <c r="N1787" t="str">
        <f>INDEX(Data!AI:AI,MATCH( ZACKS_Screener[[#This Row],[NAICS1]], Data!AH:AH,0))</f>
        <v/>
      </c>
      <c r="O17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17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3.7558685446009425E-2</v>
      </c>
      <c r="Q1787" s="18">
        <f>IFERROR(ZACKS_Screener[[#This Row],[Price]]/ZACKS_Screener[[#This Row],[EPS1]], "")</f>
        <v>14.934272300469484</v>
      </c>
      <c r="R1787" s="18">
        <f>IFERROR(ZACKS_Screener[[#This Row],[Price]]/ZACKS_Screener[[#This Row],[EPS2]], "")</f>
        <v>14.393665158371041</v>
      </c>
      <c r="S1787" s="18">
        <f>IFERROR(ZACKS_Screener[[#This Row],[PE1]]/(ZACKS_Screener[[#This Row],[EG1]]*100), "")</f>
        <v>1.4411572769953056</v>
      </c>
      <c r="T1787" s="18">
        <f>IFERROR(ZACKS_Screener[[#This Row],[PE2]]/(ZACKS_Screener[[#This Row],[EG2]]*100), "")</f>
        <v>3.8323133484162861</v>
      </c>
      <c r="U1787"/>
    </row>
    <row r="1788" spans="1:21" hidden="1" x14ac:dyDescent="0.25">
      <c r="A1788" s="24" t="s">
        <v>41876</v>
      </c>
      <c r="B1788" s="34">
        <v>2418.96</v>
      </c>
      <c r="C1788" s="6" t="s">
        <v>41875</v>
      </c>
      <c r="D1788" s="6" t="s">
        <v>22</v>
      </c>
      <c r="E1788" s="6" t="s">
        <v>14</v>
      </c>
      <c r="F1788" s="6" t="s">
        <v>595</v>
      </c>
      <c r="G1788">
        <v>12</v>
      </c>
      <c r="H1788">
        <v>202212</v>
      </c>
      <c r="I1788" s="9">
        <v>54.71</v>
      </c>
      <c r="J1788" s="9">
        <v>0.56999999999999995</v>
      </c>
      <c r="M1788" s="27" t="str">
        <f>IFERROR(INDEX(Data!AE:AE,MATCH(ZACKS_Screener[[#This Row],[Company Name]] &amp; " *", Data!AD:AD,0)), "")</f>
        <v/>
      </c>
      <c r="N1788" t="str">
        <f>INDEX(Data!AI:AI,MATCH( ZACKS_Screener[[#This Row],[NAICS1]], Data!AH:AH,0))</f>
        <v/>
      </c>
      <c r="O17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8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88" s="18" t="str">
        <f>IFERROR(ZACKS_Screener[[#This Row],[Price]]/ZACKS_Screener[[#This Row],[EPS1]], "")</f>
        <v/>
      </c>
      <c r="R1788" s="18" t="str">
        <f>IFERROR(ZACKS_Screener[[#This Row],[Price]]/ZACKS_Screener[[#This Row],[EPS2]], "")</f>
        <v/>
      </c>
      <c r="S1788" s="18" t="str">
        <f>IFERROR(ZACKS_Screener[[#This Row],[PE1]]/(ZACKS_Screener[[#This Row],[EG1]]*100), "")</f>
        <v/>
      </c>
      <c r="T1788" s="18" t="str">
        <f>IFERROR(ZACKS_Screener[[#This Row],[PE2]]/(ZACKS_Screener[[#This Row],[EG2]]*100), "")</f>
        <v/>
      </c>
      <c r="U1788"/>
    </row>
    <row r="1789" spans="1:21" hidden="1" x14ac:dyDescent="0.25">
      <c r="A1789" s="24" t="s">
        <v>3048</v>
      </c>
      <c r="B1789" s="34">
        <v>10754.83</v>
      </c>
      <c r="C1789" s="6" t="s">
        <v>3047</v>
      </c>
      <c r="D1789" s="6" t="s">
        <v>13</v>
      </c>
      <c r="E1789" s="6" t="s">
        <v>14</v>
      </c>
      <c r="F1789" s="6" t="s">
        <v>1346</v>
      </c>
      <c r="G1789">
        <v>12</v>
      </c>
      <c r="H1789">
        <v>202212</v>
      </c>
      <c r="I1789" s="9">
        <v>15.84</v>
      </c>
      <c r="J1789" s="9">
        <v>1.55</v>
      </c>
      <c r="K1789" s="9">
        <v>1.94</v>
      </c>
      <c r="L1789" s="9">
        <v>2.06</v>
      </c>
      <c r="M1789" s="27" t="str">
        <f>IFERROR(INDEX(Data!AE:AE,MATCH(ZACKS_Screener[[#This Row],[Company Name]] &amp; " *", Data!AD:AD,0)), "")</f>
        <v/>
      </c>
      <c r="N1789" t="str">
        <f>INDEX(Data!AI:AI,MATCH( ZACKS_Screener[[#This Row],[NAICS1]], Data!AH:AH,0))</f>
        <v/>
      </c>
      <c r="O17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0.25161290322580637</v>
      </c>
      <c r="P17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1789" s="18">
        <f>IFERROR(ZACKS_Screener[[#This Row],[Price]]/ZACKS_Screener[[#This Row],[EPS1]], "")</f>
        <v>8.1649484536082468</v>
      </c>
      <c r="R1789" s="18">
        <f>IFERROR(ZACKS_Screener[[#This Row],[Price]]/ZACKS_Screener[[#This Row],[EPS2]], "")</f>
        <v>7.6893203883495147</v>
      </c>
      <c r="S1789" s="18">
        <f>IFERROR(ZACKS_Screener[[#This Row],[PE1]]/(ZACKS_Screener[[#This Row],[EG1]]*100), "")</f>
        <v>0.32450436161776375</v>
      </c>
      <c r="T1789" s="18">
        <f>IFERROR(ZACKS_Screener[[#This Row],[PE2]]/(ZACKS_Screener[[#This Row],[EG2]]*100), "")</f>
        <v>1.2431067961165037</v>
      </c>
      <c r="U1789"/>
    </row>
    <row r="1790" spans="1:21" hidden="1" x14ac:dyDescent="0.25">
      <c r="A1790" s="24" t="s">
        <v>3050</v>
      </c>
      <c r="B1790" s="34">
        <v>3574.49</v>
      </c>
      <c r="C1790" s="6" t="s">
        <v>3049</v>
      </c>
      <c r="D1790" s="6" t="s">
        <v>22</v>
      </c>
      <c r="E1790" s="6" t="s">
        <v>41</v>
      </c>
      <c r="F1790" s="6" t="s">
        <v>67</v>
      </c>
      <c r="G1790">
        <v>12</v>
      </c>
      <c r="H1790">
        <v>202212</v>
      </c>
      <c r="I1790" s="9">
        <v>26.68</v>
      </c>
      <c r="J1790" s="9">
        <v>3.83</v>
      </c>
      <c r="K1790" s="9">
        <v>-3.8</v>
      </c>
      <c r="L1790" s="9">
        <v>-4.67</v>
      </c>
      <c r="M1790" s="27" t="str">
        <f>IFERROR(INDEX(Data!AE:AE,MATCH(ZACKS_Screener[[#This Row],[Company Name]] &amp; " *", Data!AD:AD,0)), "")</f>
        <v>541714</v>
      </c>
      <c r="N1790" t="str">
        <f>INDEX(Data!AI:AI,MATCH( ZACKS_Screener[[#This Row],[NAICS1]], Data!AH:AH,0))</f>
        <v>Research and Development in Biotechnology (except Nanobiotechnology)</v>
      </c>
      <c r="O17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-0.22894736842105268</v>
      </c>
      <c r="Q1790" s="18">
        <f>IFERROR(ZACKS_Screener[[#This Row],[Price]]/ZACKS_Screener[[#This Row],[EPS1]], "")</f>
        <v>-7.0210526315789474</v>
      </c>
      <c r="R1790" s="18">
        <f>IFERROR(ZACKS_Screener[[#This Row],[Price]]/ZACKS_Screener[[#This Row],[EPS2]], "")</f>
        <v>-5.7130620985010703</v>
      </c>
      <c r="S1790" s="18">
        <f>IFERROR(ZACKS_Screener[[#This Row],[PE1]]/(ZACKS_Screener[[#This Row],[EG1]]*100), "")</f>
        <v>7.0210526315789473E-2</v>
      </c>
      <c r="T1790" s="18">
        <f>IFERROR(ZACKS_Screener[[#This Row],[PE2]]/(ZACKS_Screener[[#This Row],[EG2]]*100), "")</f>
        <v>0.24953604568165591</v>
      </c>
      <c r="U1790"/>
    </row>
    <row r="1791" spans="1:21" hidden="1" x14ac:dyDescent="0.25">
      <c r="A1791" s="24" t="s">
        <v>41878</v>
      </c>
      <c r="B1791" s="34">
        <v>2950.47</v>
      </c>
      <c r="C1791" s="6" t="s">
        <v>41877</v>
      </c>
      <c r="D1791" s="6" t="s">
        <v>22</v>
      </c>
      <c r="E1791" s="6" t="s">
        <v>37</v>
      </c>
      <c r="F1791" s="6" t="s">
        <v>379</v>
      </c>
      <c r="G1791">
        <v>12</v>
      </c>
      <c r="H1791">
        <v>202212</v>
      </c>
      <c r="I1791" s="9">
        <v>17.95</v>
      </c>
      <c r="J1791" s="9">
        <v>3</v>
      </c>
      <c r="K1791" s="9">
        <v>2.41</v>
      </c>
      <c r="L1791" s="9">
        <v>2.67</v>
      </c>
      <c r="M1791" s="27" t="str">
        <f>IFERROR(INDEX(Data!AE:AE,MATCH(ZACKS_Screener[[#This Row],[Company Name]] &amp; " *", Data!AD:AD,0)), "")</f>
        <v>523160</v>
      </c>
      <c r="N1791" t="str">
        <f>INDEX(Data!AI:AI,MATCH( ZACKS_Screener[[#This Row],[NAICS1]], Data!AH:AH,0))</f>
        <v xml:space="preserve">Commodity Contracts Intermediation </v>
      </c>
      <c r="O17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-0.19666666666666663</v>
      </c>
      <c r="P17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0.1078838174273858</v>
      </c>
      <c r="Q1791" s="18">
        <f>IFERROR(ZACKS_Screener[[#This Row],[Price]]/ZACKS_Screener[[#This Row],[EPS1]], "")</f>
        <v>7.4481327800829868</v>
      </c>
      <c r="R1791" s="18">
        <f>IFERROR(ZACKS_Screener[[#This Row],[Price]]/ZACKS_Screener[[#This Row],[EPS2]], "")</f>
        <v>6.7228464419475653</v>
      </c>
      <c r="S1791" s="18">
        <f>IFERROR(ZACKS_Screener[[#This Row],[PE1]]/(ZACKS_Screener[[#This Row],[EG1]]*100), "")</f>
        <v>-0.37871861593642309</v>
      </c>
      <c r="T1791" s="18">
        <f>IFERROR(ZACKS_Screener[[#This Row],[PE2]]/(ZACKS_Screener[[#This Row],[EG2]]*100), "")</f>
        <v>0.62315615096514032</v>
      </c>
      <c r="U1791"/>
    </row>
    <row r="1792" spans="1:21" hidden="1" x14ac:dyDescent="0.25">
      <c r="A1792" s="24" t="s">
        <v>41880</v>
      </c>
      <c r="B1792" s="34">
        <v>2044.73</v>
      </c>
      <c r="C1792" s="6" t="s">
        <v>41879</v>
      </c>
      <c r="D1792" s="6" t="s">
        <v>13</v>
      </c>
      <c r="E1792" s="6" t="s">
        <v>223</v>
      </c>
      <c r="F1792" s="6" t="s">
        <v>410</v>
      </c>
      <c r="G1792">
        <v>12</v>
      </c>
      <c r="H1792">
        <v>202212</v>
      </c>
      <c r="I1792" s="9">
        <v>22.02</v>
      </c>
      <c r="J1792" s="9">
        <v>2.93</v>
      </c>
      <c r="K1792" s="9">
        <v>4.5199999999999996</v>
      </c>
      <c r="L1792" s="9">
        <v>5.26</v>
      </c>
      <c r="M1792" s="27" t="str">
        <f>IFERROR(INDEX(Data!AE:AE,MATCH(ZACKS_Screener[[#This Row],[Company Name]] &amp; " *", Data!AD:AD,0)), "")</f>
        <v/>
      </c>
      <c r="N1792" t="str">
        <f>INDEX(Data!AI:AI,MATCH( ZACKS_Screener[[#This Row],[NAICS1]], Data!AH:AH,0))</f>
        <v/>
      </c>
      <c r="O17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0.54266211604095538</v>
      </c>
      <c r="P17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0.1637168141592921</v>
      </c>
      <c r="Q1792" s="18">
        <f>IFERROR(ZACKS_Screener[[#This Row],[Price]]/ZACKS_Screener[[#This Row],[EPS1]], "")</f>
        <v>4.8716814159292037</v>
      </c>
      <c r="R1792" s="18">
        <f>IFERROR(ZACKS_Screener[[#This Row],[Price]]/ZACKS_Screener[[#This Row],[EPS2]], "")</f>
        <v>4.1863117870722437</v>
      </c>
      <c r="S1792" s="18">
        <f>IFERROR(ZACKS_Screener[[#This Row],[PE1]]/(ZACKS_Screener[[#This Row],[EG1]]*100), "")</f>
        <v>8.9773751878443858E-2</v>
      </c>
      <c r="T1792" s="18">
        <f>IFERROR(ZACKS_Screener[[#This Row],[PE2]]/(ZACKS_Screener[[#This Row],[EG2]]*100), "")</f>
        <v>0.25570444969684508</v>
      </c>
      <c r="U1792"/>
    </row>
    <row r="1793" spans="1:21" hidden="1" x14ac:dyDescent="0.25">
      <c r="A1793" s="24" t="s">
        <v>3052</v>
      </c>
      <c r="B1793" s="34">
        <v>13890.7</v>
      </c>
      <c r="C1793" s="6" t="s">
        <v>3051</v>
      </c>
      <c r="D1793" s="6" t="s">
        <v>13</v>
      </c>
      <c r="E1793" s="6" t="s">
        <v>118</v>
      </c>
      <c r="F1793" s="6" t="s">
        <v>440</v>
      </c>
      <c r="G1793">
        <v>12</v>
      </c>
      <c r="H1793">
        <v>202212</v>
      </c>
      <c r="I1793" s="9">
        <v>8.35</v>
      </c>
      <c r="J1793" s="9">
        <v>0.47</v>
      </c>
      <c r="K1793" s="9">
        <v>0.49</v>
      </c>
      <c r="L1793" s="9">
        <v>0.67</v>
      </c>
      <c r="M1793" s="27" t="str">
        <f>IFERROR(INDEX(Data!AE:AE,MATCH(ZACKS_Screener[[#This Row],[Company Name]] &amp; " *", Data!AD:AD,0)), "")</f>
        <v/>
      </c>
      <c r="N1793" t="str">
        <f>INDEX(Data!AI:AI,MATCH( ZACKS_Screener[[#This Row],[NAICS1]], Data!AH:AH,0))</f>
        <v/>
      </c>
      <c r="O17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4.2553191489361743E-2</v>
      </c>
      <c r="P17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0.36734693877551033</v>
      </c>
      <c r="Q1793" s="18">
        <f>IFERROR(ZACKS_Screener[[#This Row],[Price]]/ZACKS_Screener[[#This Row],[EPS1]], "")</f>
        <v>17.04081632653061</v>
      </c>
      <c r="R1793" s="18">
        <f>IFERROR(ZACKS_Screener[[#This Row],[Price]]/ZACKS_Screener[[#This Row],[EPS2]], "")</f>
        <v>12.462686567164178</v>
      </c>
      <c r="S1793" s="18">
        <f>IFERROR(ZACKS_Screener[[#This Row],[PE1]]/(ZACKS_Screener[[#This Row],[EG1]]*100), "")</f>
        <v>4.0045918367346891</v>
      </c>
      <c r="T1793" s="18">
        <f>IFERROR(ZACKS_Screener[[#This Row],[PE2]]/(ZACKS_Screener[[#This Row],[EG2]]*100), "")</f>
        <v>0.33926202321724697</v>
      </c>
      <c r="U1793"/>
    </row>
    <row r="1794" spans="1:21" hidden="1" x14ac:dyDescent="0.25">
      <c r="A1794" s="24" t="s">
        <v>41884</v>
      </c>
      <c r="B1794" s="34">
        <v>2297.35</v>
      </c>
      <c r="C1794" s="6" t="s">
        <v>41883</v>
      </c>
      <c r="D1794" s="6" t="s">
        <v>22</v>
      </c>
      <c r="E1794" s="6" t="s">
        <v>41</v>
      </c>
      <c r="F1794" s="6" t="s">
        <v>67</v>
      </c>
      <c r="G1794">
        <v>12</v>
      </c>
      <c r="H1794">
        <v>202212</v>
      </c>
      <c r="I1794" s="9">
        <v>23.07</v>
      </c>
      <c r="J1794" s="9">
        <v>-0.9</v>
      </c>
      <c r="K1794" s="9">
        <v>-0.9</v>
      </c>
      <c r="L1794" s="9">
        <v>-1.03</v>
      </c>
      <c r="M1794" s="27" t="str">
        <f>IFERROR(INDEX(Data!AE:AE,MATCH(ZACKS_Screener[[#This Row],[Company Name]] &amp; " *", Data!AD:AD,0)), "")</f>
        <v/>
      </c>
      <c r="N1794" t="str">
        <f>INDEX(Data!AI:AI,MATCH( ZACKS_Screener[[#This Row],[NAICS1]], Data!AH:AH,0))</f>
        <v/>
      </c>
      <c r="O17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7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-0.14444444444444446</v>
      </c>
      <c r="Q1794" s="18">
        <f>IFERROR(ZACKS_Screener[[#This Row],[Price]]/ZACKS_Screener[[#This Row],[EPS1]], "")</f>
        <v>-25.633333333333333</v>
      </c>
      <c r="R1794" s="18">
        <f>IFERROR(ZACKS_Screener[[#This Row],[Price]]/ZACKS_Screener[[#This Row],[EPS2]], "")</f>
        <v>-22.398058252427184</v>
      </c>
      <c r="S1794" s="18" t="str">
        <f>IFERROR(ZACKS_Screener[[#This Row],[PE1]]/(ZACKS_Screener[[#This Row],[EG1]]*100), "")</f>
        <v/>
      </c>
      <c r="T1794" s="18">
        <f>IFERROR(ZACKS_Screener[[#This Row],[PE2]]/(ZACKS_Screener[[#This Row],[EG2]]*100), "")</f>
        <v>1.5506348020911125</v>
      </c>
      <c r="U1794"/>
    </row>
    <row r="1795" spans="1:21" hidden="1" x14ac:dyDescent="0.25">
      <c r="A1795" s="24" t="s">
        <v>3054</v>
      </c>
      <c r="B1795" s="34">
        <v>38823.31</v>
      </c>
      <c r="C1795" s="6" t="s">
        <v>3053</v>
      </c>
      <c r="D1795" s="6" t="s">
        <v>13</v>
      </c>
      <c r="E1795" s="6" t="s">
        <v>223</v>
      </c>
      <c r="F1795" s="6" t="s">
        <v>1101</v>
      </c>
      <c r="G1795">
        <v>12</v>
      </c>
      <c r="H1795">
        <v>202212</v>
      </c>
      <c r="I1795" s="9">
        <v>107.39</v>
      </c>
      <c r="J1795" s="9">
        <v>29.16</v>
      </c>
      <c r="K1795" s="9">
        <v>22.54</v>
      </c>
      <c r="L1795" s="9">
        <v>14.85</v>
      </c>
      <c r="M1795" s="27" t="str">
        <f>IFERROR(INDEX(Data!AE:AE,MATCH(ZACKS_Screener[[#This Row],[Company Name]] &amp; " *", Data!AD:AD,0)), "")</f>
        <v>324110</v>
      </c>
      <c r="N1795" t="str">
        <f>INDEX(Data!AI:AI,MATCH( ZACKS_Screener[[#This Row],[NAICS1]], Data!AH:AH,0))</f>
        <v>Petroleum Refineries</v>
      </c>
      <c r="O17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-0.22702331961591224</v>
      </c>
      <c r="P17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-0.34117125110913932</v>
      </c>
      <c r="Q1795" s="18">
        <f>IFERROR(ZACKS_Screener[[#This Row],[Price]]/ZACKS_Screener[[#This Row],[EPS1]], "")</f>
        <v>4.7644188110026624</v>
      </c>
      <c r="R1795" s="18">
        <f>IFERROR(ZACKS_Screener[[#This Row],[Price]]/ZACKS_Screener[[#This Row],[EPS2]], "")</f>
        <v>7.2316498316498317</v>
      </c>
      <c r="S1795" s="18">
        <f>IFERROR(ZACKS_Screener[[#This Row],[PE1]]/(ZACKS_Screener[[#This Row],[EG1]]*100), "")</f>
        <v>-0.20986473191667315</v>
      </c>
      <c r="T1795" s="18">
        <f>IFERROR(ZACKS_Screener[[#This Row],[PE2]]/(ZACKS_Screener[[#This Row],[EG2]]*100), "")</f>
        <v>-0.21196539298489883</v>
      </c>
      <c r="U1795"/>
    </row>
    <row r="1796" spans="1:21" hidden="1" x14ac:dyDescent="0.25">
      <c r="A1796" s="24" t="s">
        <v>3056</v>
      </c>
      <c r="B1796" s="34">
        <v>3996.98</v>
      </c>
      <c r="C1796" s="6" t="s">
        <v>3055</v>
      </c>
      <c r="D1796" s="6" t="s">
        <v>22</v>
      </c>
      <c r="E1796" s="6" t="s">
        <v>37</v>
      </c>
      <c r="F1796" s="6" t="s">
        <v>2275</v>
      </c>
      <c r="G1796">
        <v>12</v>
      </c>
      <c r="H1796">
        <v>202212</v>
      </c>
      <c r="I1796" s="9">
        <v>7.87</v>
      </c>
      <c r="J1796" s="9">
        <v>1.31</v>
      </c>
      <c r="K1796" s="9">
        <v>1.2</v>
      </c>
      <c r="L1796" s="9">
        <v>1.21</v>
      </c>
      <c r="M1796" s="27" t="str">
        <f>IFERROR(INDEX(Data!AE:AE,MATCH(ZACKS_Screener[[#This Row],[Company Name]] &amp; " *", Data!AD:AD,0)), "")</f>
        <v/>
      </c>
      <c r="N1796" t="str">
        <f>INDEX(Data!AI:AI,MATCH( ZACKS_Screener[[#This Row],[NAICS1]], Data!AH:AH,0))</f>
        <v/>
      </c>
      <c r="O17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-8.3969465648855032E-2</v>
      </c>
      <c r="P17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8.3333333333333419E-3</v>
      </c>
      <c r="Q1796" s="18">
        <f>IFERROR(ZACKS_Screener[[#This Row],[Price]]/ZACKS_Screener[[#This Row],[EPS1]], "")</f>
        <v>6.5583333333333336</v>
      </c>
      <c r="R1796" s="18">
        <f>IFERROR(ZACKS_Screener[[#This Row],[Price]]/ZACKS_Screener[[#This Row],[EPS2]], "")</f>
        <v>6.5041322314049586</v>
      </c>
      <c r="S1796" s="18">
        <f>IFERROR(ZACKS_Screener[[#This Row],[PE1]]/(ZACKS_Screener[[#This Row],[EG1]]*100), "")</f>
        <v>-0.78103787878787811</v>
      </c>
      <c r="T1796" s="18">
        <f>IFERROR(ZACKS_Screener[[#This Row],[PE2]]/(ZACKS_Screener[[#This Row],[EG2]]*100), "")</f>
        <v>7.804958677685943</v>
      </c>
      <c r="U1796"/>
    </row>
    <row r="1797" spans="1:21" hidden="1" x14ac:dyDescent="0.25">
      <c r="A1797" s="24" t="s">
        <v>3058</v>
      </c>
      <c r="B1797" s="34">
        <v>26909.93</v>
      </c>
      <c r="C1797" s="6" t="s">
        <v>3057</v>
      </c>
      <c r="D1797" s="6" t="s">
        <v>13</v>
      </c>
      <c r="E1797" s="6" t="s">
        <v>26</v>
      </c>
      <c r="F1797" s="6" t="s">
        <v>910</v>
      </c>
      <c r="G1797">
        <v>12</v>
      </c>
      <c r="H1797">
        <v>202212</v>
      </c>
      <c r="I1797" s="9">
        <v>202.24</v>
      </c>
      <c r="J1797" s="9">
        <v>5.1100000000000003</v>
      </c>
      <c r="K1797" s="9">
        <v>6.45</v>
      </c>
      <c r="L1797" s="9">
        <v>7.67</v>
      </c>
      <c r="M1797" s="27" t="str">
        <f>IFERROR(INDEX(Data!AE:AE,MATCH(ZACKS_Screener[[#This Row],[Company Name]] &amp; " *", Data!AD:AD,0)), "")</f>
        <v>212313</v>
      </c>
      <c r="N1797" t="str">
        <f>INDEX(Data!AI:AI,MATCH( ZACKS_Screener[[#This Row],[NAICS1]], Data!AH:AH,0))</f>
        <v xml:space="preserve">Crushed and Broken Granite Mining and Quarrying </v>
      </c>
      <c r="O17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0.26223091976516627</v>
      </c>
      <c r="P17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0.1891472868217054</v>
      </c>
      <c r="Q1797" s="18">
        <f>IFERROR(ZACKS_Screener[[#This Row],[Price]]/ZACKS_Screener[[#This Row],[EPS1]], "")</f>
        <v>31.355038759689922</v>
      </c>
      <c r="R1797" s="18">
        <f>IFERROR(ZACKS_Screener[[#This Row],[Price]]/ZACKS_Screener[[#This Row],[EPS2]], "")</f>
        <v>26.367666232073013</v>
      </c>
      <c r="S1797" s="18">
        <f>IFERROR(ZACKS_Screener[[#This Row],[PE1]]/(ZACKS_Screener[[#This Row],[EG1]]*100), "")</f>
        <v>1.1957033437463847</v>
      </c>
      <c r="T1797" s="18">
        <f>IFERROR(ZACKS_Screener[[#This Row],[PE2]]/(ZACKS_Screener[[#This Row],[EG2]]*100), "")</f>
        <v>1.3940282557120569</v>
      </c>
      <c r="U1797"/>
    </row>
    <row r="1798" spans="1:21" hidden="1" x14ac:dyDescent="0.25">
      <c r="A1798" s="24" t="s">
        <v>3060</v>
      </c>
      <c r="B1798" s="34">
        <v>5734.87</v>
      </c>
      <c r="C1798" s="6" t="s">
        <v>3059</v>
      </c>
      <c r="D1798" s="6" t="s">
        <v>13</v>
      </c>
      <c r="E1798" s="6" t="s">
        <v>18</v>
      </c>
      <c r="F1798" s="6" t="s">
        <v>2934</v>
      </c>
      <c r="G1798">
        <v>12</v>
      </c>
      <c r="H1798">
        <v>202212</v>
      </c>
      <c r="I1798" s="9">
        <v>272.36</v>
      </c>
      <c r="J1798" s="9">
        <v>13.82</v>
      </c>
      <c r="K1798" s="9">
        <v>15.69</v>
      </c>
      <c r="L1798" s="9">
        <v>16.98</v>
      </c>
      <c r="M1798" s="27" t="str">
        <f>IFERROR(INDEX(Data!AE:AE,MATCH(ZACKS_Screener[[#This Row],[Company Name]] &amp; " *", Data!AD:AD,0)), "")</f>
        <v>332312</v>
      </c>
      <c r="N1798" t="str">
        <f>INDEX(Data!AI:AI,MATCH( ZACKS_Screener[[#This Row],[NAICS1]], Data!AH:AH,0))</f>
        <v xml:space="preserve">Fabricated Structural Metal Manufacturing </v>
      </c>
      <c r="O17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0.13531114327062221</v>
      </c>
      <c r="P17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8.2217973231357613E-2</v>
      </c>
      <c r="Q1798" s="18">
        <f>IFERROR(ZACKS_Screener[[#This Row],[Price]]/ZACKS_Screener[[#This Row],[EPS1]], "")</f>
        <v>17.358827278521353</v>
      </c>
      <c r="R1798" s="18">
        <f>IFERROR(ZACKS_Screener[[#This Row],[Price]]/ZACKS_Screener[[#This Row],[EPS2]], "")</f>
        <v>16.040047114252062</v>
      </c>
      <c r="S1798" s="18">
        <f>IFERROR(ZACKS_Screener[[#This Row],[PE1]]/(ZACKS_Screener[[#This Row],[EG1]]*100), "")</f>
        <v>1.2828823154500815</v>
      </c>
      <c r="T1798" s="18">
        <f>IFERROR(ZACKS_Screener[[#This Row],[PE2]]/(ZACKS_Screener[[#This Row],[EG2]]*100), "")</f>
        <v>1.950917358314842</v>
      </c>
      <c r="U1798"/>
    </row>
    <row r="1799" spans="1:21" hidden="1" x14ac:dyDescent="0.25">
      <c r="A1799" s="24" t="s">
        <v>3062</v>
      </c>
      <c r="B1799" s="34">
        <v>57592.46</v>
      </c>
      <c r="C1799" s="6" t="s">
        <v>3061</v>
      </c>
      <c r="D1799" s="6" t="s">
        <v>13</v>
      </c>
      <c r="E1799" s="6" t="s">
        <v>14</v>
      </c>
      <c r="F1799" s="6" t="s">
        <v>95</v>
      </c>
      <c r="G1799">
        <v>1</v>
      </c>
      <c r="H1799">
        <v>202301</v>
      </c>
      <c r="I1799" s="9">
        <v>134.41</v>
      </c>
      <c r="J1799" s="9">
        <v>6.53</v>
      </c>
      <c r="K1799" s="9">
        <v>7.25</v>
      </c>
      <c r="L1799" s="9">
        <v>7.83</v>
      </c>
      <c r="M1799" s="27" t="str">
        <f>IFERROR(INDEX(Data!AE:AE,MATCH(ZACKS_Screener[[#This Row],[Company Name]] &amp; " *", Data!AD:AD,0)), "")</f>
        <v>513210</v>
      </c>
      <c r="N1799" t="str">
        <f>INDEX(Data!AI:AI,MATCH( ZACKS_Screener[[#This Row],[NAICS1]], Data!AH:AH,0))</f>
        <v>Software Publishers</v>
      </c>
      <c r="O17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0.11026033690658495</v>
      </c>
      <c r="P17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8.0000000000000016E-2</v>
      </c>
      <c r="Q1799" s="18">
        <f>IFERROR(ZACKS_Screener[[#This Row],[Price]]/ZACKS_Screener[[#This Row],[EPS1]], "")</f>
        <v>18.539310344827587</v>
      </c>
      <c r="R1799" s="18">
        <f>IFERROR(ZACKS_Screener[[#This Row],[Price]]/ZACKS_Screener[[#This Row],[EPS2]], "")</f>
        <v>17.166028097062579</v>
      </c>
      <c r="S1799" s="18">
        <f>IFERROR(ZACKS_Screener[[#This Row],[PE1]]/(ZACKS_Screener[[#This Row],[EG1]]*100), "")</f>
        <v>1.6814124521072806</v>
      </c>
      <c r="T1799" s="18">
        <f>IFERROR(ZACKS_Screener[[#This Row],[PE2]]/(ZACKS_Screener[[#This Row],[EG2]]*100), "")</f>
        <v>2.1457535121328219</v>
      </c>
      <c r="U1799"/>
    </row>
    <row r="1800" spans="1:21" hidden="1" x14ac:dyDescent="0.25">
      <c r="A1800" s="24" t="s">
        <v>41893</v>
      </c>
      <c r="B1800" s="34">
        <v>2674.81</v>
      </c>
      <c r="C1800" s="6" t="s">
        <v>18483</v>
      </c>
      <c r="D1800" s="6" t="s">
        <v>13</v>
      </c>
      <c r="E1800" s="6" t="s">
        <v>37</v>
      </c>
      <c r="F1800" s="6" t="s">
        <v>250</v>
      </c>
      <c r="G1800">
        <v>12</v>
      </c>
      <c r="H1800">
        <v>202212</v>
      </c>
      <c r="I1800" s="9">
        <v>13.94</v>
      </c>
      <c r="J1800" s="9">
        <v>3.15</v>
      </c>
      <c r="K1800" s="9">
        <v>2.5</v>
      </c>
      <c r="L1800" s="9">
        <v>2.48</v>
      </c>
      <c r="M1800" s="27" t="str">
        <f>IFERROR(INDEX(Data!AE:AE,MATCH(ZACKS_Screener[[#This Row],[Company Name]] &amp; " *", Data!AD:AD,0)), "")</f>
        <v/>
      </c>
      <c r="N1800" t="str">
        <f>INDEX(Data!AI:AI,MATCH( ZACKS_Screener[[#This Row],[NAICS1]], Data!AH:AH,0))</f>
        <v/>
      </c>
      <c r="O18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-0.20634920634920634</v>
      </c>
      <c r="P18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-8.0000000000000071E-3</v>
      </c>
      <c r="Q1800" s="18">
        <f>IFERROR(ZACKS_Screener[[#This Row],[Price]]/ZACKS_Screener[[#This Row],[EPS1]], "")</f>
        <v>5.5759999999999996</v>
      </c>
      <c r="R1800" s="18">
        <f>IFERROR(ZACKS_Screener[[#This Row],[Price]]/ZACKS_Screener[[#This Row],[EPS2]], "")</f>
        <v>5.620967741935484</v>
      </c>
      <c r="S1800" s="18">
        <f>IFERROR(ZACKS_Screener[[#This Row],[PE1]]/(ZACKS_Screener[[#This Row],[EG1]]*100), "")</f>
        <v>-0.27022153846153846</v>
      </c>
      <c r="T1800" s="18">
        <f>IFERROR(ZACKS_Screener[[#This Row],[PE2]]/(ZACKS_Screener[[#This Row],[EG2]]*100), "")</f>
        <v>-7.0262096774193488</v>
      </c>
      <c r="U1800"/>
    </row>
    <row r="1801" spans="1:21" hidden="1" x14ac:dyDescent="0.25">
      <c r="A1801" s="24" t="s">
        <v>3064</v>
      </c>
      <c r="B1801" s="34">
        <v>4292.18</v>
      </c>
      <c r="C1801" s="6" t="s">
        <v>3063</v>
      </c>
      <c r="D1801" s="6" t="s">
        <v>22</v>
      </c>
      <c r="E1801" s="6" t="s">
        <v>223</v>
      </c>
      <c r="F1801" s="6" t="s">
        <v>270</v>
      </c>
      <c r="G1801">
        <v>12</v>
      </c>
      <c r="H1801">
        <v>202212</v>
      </c>
      <c r="I1801" s="9">
        <v>26.27</v>
      </c>
      <c r="J1801" s="9">
        <v>1.92</v>
      </c>
      <c r="K1801" s="9">
        <v>1.38</v>
      </c>
      <c r="L1801" s="9">
        <v>1.61</v>
      </c>
      <c r="M1801" s="27" t="str">
        <f>IFERROR(INDEX(Data!AE:AE,MATCH(ZACKS_Screener[[#This Row],[Company Name]] &amp; " *", Data!AD:AD,0)), "")</f>
        <v/>
      </c>
      <c r="N1801" t="str">
        <f>INDEX(Data!AI:AI,MATCH( ZACKS_Screener[[#This Row],[NAICS1]], Data!AH:AH,0))</f>
        <v/>
      </c>
      <c r="O18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-0.28125000000000006</v>
      </c>
      <c r="P18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0.16666666666666682</v>
      </c>
      <c r="Q1801" s="18">
        <f>IFERROR(ZACKS_Screener[[#This Row],[Price]]/ZACKS_Screener[[#This Row],[EPS1]], "")</f>
        <v>19.036231884057973</v>
      </c>
      <c r="R1801" s="18">
        <f>IFERROR(ZACKS_Screener[[#This Row],[Price]]/ZACKS_Screener[[#This Row],[EPS2]], "")</f>
        <v>16.316770186335404</v>
      </c>
      <c r="S1801" s="18">
        <f>IFERROR(ZACKS_Screener[[#This Row],[PE1]]/(ZACKS_Screener[[#This Row],[EG1]]*100), "")</f>
        <v>-0.67684380032206104</v>
      </c>
      <c r="T1801" s="18">
        <f>IFERROR(ZACKS_Screener[[#This Row],[PE2]]/(ZACKS_Screener[[#This Row],[EG2]]*100), "")</f>
        <v>0.97900621118012332</v>
      </c>
      <c r="U1801"/>
    </row>
    <row r="1802" spans="1:21" hidden="1" x14ac:dyDescent="0.25">
      <c r="A1802" s="24" t="s">
        <v>3065</v>
      </c>
      <c r="B1802" s="34">
        <v>31319.3</v>
      </c>
      <c r="C1802" s="6" t="s">
        <v>90</v>
      </c>
      <c r="D1802" s="6" t="s">
        <v>13</v>
      </c>
      <c r="E1802" s="6" t="s">
        <v>37</v>
      </c>
      <c r="F1802" s="6" t="s">
        <v>92</v>
      </c>
      <c r="G1802">
        <v>12</v>
      </c>
      <c r="H1802">
        <v>202212</v>
      </c>
      <c r="I1802" s="9">
        <v>81.39</v>
      </c>
      <c r="J1802" s="9"/>
      <c r="M1802" s="27" t="str">
        <f>IFERROR(INDEX(Data!AE:AE,MATCH(ZACKS_Screener[[#This Row],[Company Name]] &amp; " *", Data!AD:AD,0)), "")</f>
        <v/>
      </c>
      <c r="N1802" t="str">
        <f>INDEX(Data!AI:AI,MATCH( ZACKS_Screener[[#This Row],[NAICS1]], Data!AH:AH,0))</f>
        <v/>
      </c>
      <c r="O180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02" s="18" t="str">
        <f>IFERROR(ZACKS_Screener[[#This Row],[Price]]/ZACKS_Screener[[#This Row],[EPS1]], "")</f>
        <v/>
      </c>
      <c r="R1802" s="18" t="str">
        <f>IFERROR(ZACKS_Screener[[#This Row],[Price]]/ZACKS_Screener[[#This Row],[EPS2]], "")</f>
        <v/>
      </c>
      <c r="S1802" s="18" t="str">
        <f>IFERROR(ZACKS_Screener[[#This Row],[PE1]]/(ZACKS_Screener[[#This Row],[EG1]]*100), "")</f>
        <v/>
      </c>
      <c r="T1802" s="18" t="str">
        <f>IFERROR(ZACKS_Screener[[#This Row],[PE2]]/(ZACKS_Screener[[#This Row],[EG2]]*100), "")</f>
        <v/>
      </c>
      <c r="U1802"/>
    </row>
    <row r="1803" spans="1:21" hidden="1" x14ac:dyDescent="0.25">
      <c r="A1803" s="24" t="s">
        <v>3067</v>
      </c>
      <c r="B1803" s="34">
        <v>4670.1099999999997</v>
      </c>
      <c r="C1803" s="6" t="s">
        <v>3066</v>
      </c>
      <c r="D1803" s="6" t="s">
        <v>13</v>
      </c>
      <c r="E1803" s="6" t="s">
        <v>85</v>
      </c>
      <c r="F1803" s="6" t="s">
        <v>286</v>
      </c>
      <c r="G1803">
        <v>12</v>
      </c>
      <c r="H1803">
        <v>202212</v>
      </c>
      <c r="I1803" s="9">
        <v>30.01</v>
      </c>
      <c r="J1803" s="9">
        <v>3.08</v>
      </c>
      <c r="K1803" s="9">
        <v>2.83</v>
      </c>
      <c r="L1803" s="9">
        <v>3.03</v>
      </c>
      <c r="M1803" s="27" t="str">
        <f>IFERROR(INDEX(Data!AE:AE,MATCH(ZACKS_Screener[[#This Row],[Company Name]] &amp; " *", Data!AD:AD,0)), "")</f>
        <v>334514</v>
      </c>
      <c r="N1803" t="str">
        <f>INDEX(Data!AI:AI,MATCH( ZACKS_Screener[[#This Row],[NAICS1]], Data!AH:AH,0))</f>
        <v xml:space="preserve">Totalizing Fluid Meter and Counting Device Manufacturing </v>
      </c>
      <c r="O18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-8.1168831168831168E-2</v>
      </c>
      <c r="P18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7.0671378091872697E-2</v>
      </c>
      <c r="Q1803" s="18">
        <f>IFERROR(ZACKS_Screener[[#This Row],[Price]]/ZACKS_Screener[[#This Row],[EPS1]], "")</f>
        <v>10.604240282685513</v>
      </c>
      <c r="R1803" s="18">
        <f>IFERROR(ZACKS_Screener[[#This Row],[Price]]/ZACKS_Screener[[#This Row],[EPS2]], "")</f>
        <v>9.9042904290429057</v>
      </c>
      <c r="S1803" s="18">
        <f>IFERROR(ZACKS_Screener[[#This Row],[PE1]]/(ZACKS_Screener[[#This Row],[EG1]]*100), "")</f>
        <v>-1.3064424028268553</v>
      </c>
      <c r="T1803" s="18">
        <f>IFERROR(ZACKS_Screener[[#This Row],[PE2]]/(ZACKS_Screener[[#This Row],[EG2]]*100), "")</f>
        <v>1.4014570957095729</v>
      </c>
      <c r="U1803"/>
    </row>
    <row r="1804" spans="1:21" hidden="1" x14ac:dyDescent="0.25">
      <c r="A1804" s="24" t="s">
        <v>3069</v>
      </c>
      <c r="B1804" s="34">
        <v>25887.47</v>
      </c>
      <c r="C1804" s="6" t="s">
        <v>3068</v>
      </c>
      <c r="D1804" s="6" t="s">
        <v>22</v>
      </c>
      <c r="E1804" s="6" t="s">
        <v>14</v>
      </c>
      <c r="F1804" s="6" t="s">
        <v>253</v>
      </c>
      <c r="G1804">
        <v>3</v>
      </c>
      <c r="H1804">
        <v>202303</v>
      </c>
      <c r="I1804" s="9">
        <v>9.59</v>
      </c>
      <c r="J1804" s="9">
        <v>1.36</v>
      </c>
      <c r="K1804" s="9">
        <v>0.85</v>
      </c>
      <c r="L1804" s="9">
        <v>1.1000000000000001</v>
      </c>
      <c r="M1804" s="27" t="str">
        <f>IFERROR(INDEX(Data!AE:AE,MATCH(ZACKS_Screener[[#This Row],[Company Name]] &amp; " *", Data!AD:AD,0)), "")</f>
        <v/>
      </c>
      <c r="N1804" t="str">
        <f>INDEX(Data!AI:AI,MATCH( ZACKS_Screener[[#This Row],[NAICS1]], Data!AH:AH,0))</f>
        <v/>
      </c>
      <c r="O18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-0.37500000000000006</v>
      </c>
      <c r="P18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0.29411764705882365</v>
      </c>
      <c r="Q1804" s="18">
        <f>IFERROR(ZACKS_Screener[[#This Row],[Price]]/ZACKS_Screener[[#This Row],[EPS1]], "")</f>
        <v>11.282352941176471</v>
      </c>
      <c r="R1804" s="18">
        <f>IFERROR(ZACKS_Screener[[#This Row],[Price]]/ZACKS_Screener[[#This Row],[EPS2]], "")</f>
        <v>8.7181818181818169</v>
      </c>
      <c r="S1804" s="18">
        <f>IFERROR(ZACKS_Screener[[#This Row],[PE1]]/(ZACKS_Screener[[#This Row],[EG1]]*100), "")</f>
        <v>-0.30086274509803917</v>
      </c>
      <c r="T1804" s="18">
        <f>IFERROR(ZACKS_Screener[[#This Row],[PE2]]/(ZACKS_Screener[[#This Row],[EG2]]*100), "")</f>
        <v>0.29641818181818164</v>
      </c>
      <c r="U1804"/>
    </row>
    <row r="1805" spans="1:21" hidden="1" x14ac:dyDescent="0.25">
      <c r="A1805" s="24" t="s">
        <v>3071</v>
      </c>
      <c r="B1805" s="34">
        <v>6910.37</v>
      </c>
      <c r="C1805" s="6" t="s">
        <v>3070</v>
      </c>
      <c r="D1805" s="6" t="s">
        <v>13</v>
      </c>
      <c r="E1805" s="6" t="s">
        <v>37</v>
      </c>
      <c r="F1805" s="6" t="s">
        <v>127</v>
      </c>
      <c r="G1805">
        <v>12</v>
      </c>
      <c r="H1805">
        <v>202212</v>
      </c>
      <c r="I1805" s="9">
        <v>70.319999999999993</v>
      </c>
      <c r="J1805" s="9">
        <v>7.58</v>
      </c>
      <c r="K1805" s="9">
        <v>7.88</v>
      </c>
      <c r="L1805" s="9">
        <v>9.16</v>
      </c>
      <c r="M1805" s="27" t="str">
        <f>IFERROR(INDEX(Data!AE:AE,MATCH(ZACKS_Screener[[#This Row],[Company Name]] &amp; " *", Data!AD:AD,0)), "")</f>
        <v/>
      </c>
      <c r="N1805" t="str">
        <f>INDEX(Data!AI:AI,MATCH( ZACKS_Screener[[#This Row],[NAICS1]], Data!AH:AH,0))</f>
        <v/>
      </c>
      <c r="O18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3.9577836411609474E-2</v>
      </c>
      <c r="P18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0.1624365482233503</v>
      </c>
      <c r="Q1805" s="18">
        <f>IFERROR(ZACKS_Screener[[#This Row],[Price]]/ZACKS_Screener[[#This Row],[EPS1]], "")</f>
        <v>8.9238578680203045</v>
      </c>
      <c r="R1805" s="18">
        <f>IFERROR(ZACKS_Screener[[#This Row],[Price]]/ZACKS_Screener[[#This Row],[EPS2]], "")</f>
        <v>7.676855895196506</v>
      </c>
      <c r="S1805" s="18">
        <f>IFERROR(ZACKS_Screener[[#This Row],[PE1]]/(ZACKS_Screener[[#This Row],[EG1]]*100), "")</f>
        <v>2.2547614213197984</v>
      </c>
      <c r="T1805" s="18">
        <f>IFERROR(ZACKS_Screener[[#This Row],[PE2]]/(ZACKS_Screener[[#This Row],[EG2]]*100), "")</f>
        <v>0.47260644104803473</v>
      </c>
      <c r="U1805"/>
    </row>
    <row r="1806" spans="1:21" hidden="1" x14ac:dyDescent="0.25">
      <c r="A1806" s="24" t="s">
        <v>41897</v>
      </c>
      <c r="B1806" s="34">
        <v>2843.75</v>
      </c>
      <c r="C1806" s="6" t="s">
        <v>41896</v>
      </c>
      <c r="D1806" s="6" t="s">
        <v>22</v>
      </c>
      <c r="E1806" s="6" t="s">
        <v>14</v>
      </c>
      <c r="F1806" s="6" t="s">
        <v>2456</v>
      </c>
      <c r="G1806">
        <v>12</v>
      </c>
      <c r="H1806">
        <v>202212</v>
      </c>
      <c r="I1806" s="9">
        <v>25.92</v>
      </c>
      <c r="J1806" s="9">
        <v>0.18</v>
      </c>
      <c r="K1806" s="9">
        <v>0.32</v>
      </c>
      <c r="L1806" s="9">
        <v>0.4</v>
      </c>
      <c r="M1806" s="27" t="str">
        <f>IFERROR(INDEX(Data!AE:AE,MATCH(ZACKS_Screener[[#This Row],[Company Name]] &amp; " *", Data!AD:AD,0)), "")</f>
        <v/>
      </c>
      <c r="N1806" t="str">
        <f>INDEX(Data!AI:AI,MATCH( ZACKS_Screener[[#This Row],[NAICS1]], Data!AH:AH,0))</f>
        <v/>
      </c>
      <c r="O18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18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0.25000000000000006</v>
      </c>
      <c r="Q1806" s="18">
        <f>IFERROR(ZACKS_Screener[[#This Row],[Price]]/ZACKS_Screener[[#This Row],[EPS1]], "")</f>
        <v>81</v>
      </c>
      <c r="R1806" s="18">
        <f>IFERROR(ZACKS_Screener[[#This Row],[Price]]/ZACKS_Screener[[#This Row],[EPS2]], "")</f>
        <v>64.8</v>
      </c>
      <c r="S1806" s="18">
        <f>IFERROR(ZACKS_Screener[[#This Row],[PE1]]/(ZACKS_Screener[[#This Row],[EG1]]*100), "")</f>
        <v>1.0414285714285714</v>
      </c>
      <c r="T1806" s="18">
        <f>IFERROR(ZACKS_Screener[[#This Row],[PE2]]/(ZACKS_Screener[[#This Row],[EG2]]*100), "")</f>
        <v>2.5919999999999992</v>
      </c>
      <c r="U1806"/>
    </row>
    <row r="1807" spans="1:21" hidden="1" x14ac:dyDescent="0.25">
      <c r="A1807" s="24" t="s">
        <v>41899</v>
      </c>
      <c r="B1807" s="34">
        <v>2367.67</v>
      </c>
      <c r="C1807" s="6" t="s">
        <v>41898</v>
      </c>
      <c r="D1807" s="6" t="s">
        <v>22</v>
      </c>
      <c r="E1807" s="6" t="s">
        <v>14</v>
      </c>
      <c r="F1807" s="6" t="s">
        <v>95</v>
      </c>
      <c r="G1807">
        <v>1</v>
      </c>
      <c r="H1807">
        <v>202301</v>
      </c>
      <c r="I1807" s="9">
        <v>36.83</v>
      </c>
      <c r="J1807" s="9">
        <v>2.52</v>
      </c>
      <c r="K1807" s="9">
        <v>2.65</v>
      </c>
      <c r="L1807" s="9">
        <v>2.98</v>
      </c>
      <c r="M1807" s="27" t="str">
        <f>IFERROR(INDEX(Data!AE:AE,MATCH(ZACKS_Screener[[#This Row],[Company Name]] &amp; " *", Data!AD:AD,0)), "")</f>
        <v/>
      </c>
      <c r="N1807" t="str">
        <f>INDEX(Data!AI:AI,MATCH( ZACKS_Screener[[#This Row],[NAICS1]], Data!AH:AH,0))</f>
        <v/>
      </c>
      <c r="O18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5.1587301587301543E-2</v>
      </c>
      <c r="P18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0.12452830188679248</v>
      </c>
      <c r="Q1807" s="18">
        <f>IFERROR(ZACKS_Screener[[#This Row],[Price]]/ZACKS_Screener[[#This Row],[EPS1]], "")</f>
        <v>13.898113207547169</v>
      </c>
      <c r="R1807" s="18">
        <f>IFERROR(ZACKS_Screener[[#This Row],[Price]]/ZACKS_Screener[[#This Row],[EPS2]], "")</f>
        <v>12.359060402684563</v>
      </c>
      <c r="S1807" s="18">
        <f>IFERROR(ZACKS_Screener[[#This Row],[PE1]]/(ZACKS_Screener[[#This Row],[EG1]]*100), "")</f>
        <v>2.6940957910014536</v>
      </c>
      <c r="T1807" s="18">
        <f>IFERROR(ZACKS_Screener[[#This Row],[PE2]]/(ZACKS_Screener[[#This Row],[EG2]]*100), "")</f>
        <v>0.99247000203376001</v>
      </c>
      <c r="U1807"/>
    </row>
    <row r="1808" spans="1:21" hidden="1" x14ac:dyDescent="0.25">
      <c r="A1808" s="24" t="s">
        <v>41901</v>
      </c>
      <c r="B1808" s="34">
        <v>2773.22</v>
      </c>
      <c r="C1808" s="6" t="s">
        <v>41900</v>
      </c>
      <c r="D1808" s="6" t="s">
        <v>22</v>
      </c>
      <c r="E1808" s="6" t="s">
        <v>18</v>
      </c>
      <c r="F1808" s="6" t="s">
        <v>115</v>
      </c>
      <c r="G1808">
        <v>12</v>
      </c>
      <c r="H1808">
        <v>202212</v>
      </c>
      <c r="I1808" s="9">
        <v>18.440000000000001</v>
      </c>
      <c r="J1808" s="9">
        <v>1.02</v>
      </c>
      <c r="K1808" s="9">
        <v>1.07</v>
      </c>
      <c r="L1808" s="9">
        <v>1.21</v>
      </c>
      <c r="M1808" s="27" t="str">
        <f>IFERROR(INDEX(Data!AE:AE,MATCH(ZACKS_Screener[[#This Row],[Company Name]] &amp; " *", Data!AD:AD,0)), "")</f>
        <v>488210</v>
      </c>
      <c r="N1808" t="str">
        <f>INDEX(Data!AI:AI,MATCH( ZACKS_Screener[[#This Row],[NAICS1]], Data!AH:AH,0))</f>
        <v>Support Activities for Rail Transportation</v>
      </c>
      <c r="O18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4.9019607843137296E-2</v>
      </c>
      <c r="P18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1808" s="18">
        <f>IFERROR(ZACKS_Screener[[#This Row],[Price]]/ZACKS_Screener[[#This Row],[EPS1]], "")</f>
        <v>17.233644859813083</v>
      </c>
      <c r="R1808" s="18">
        <f>IFERROR(ZACKS_Screener[[#This Row],[Price]]/ZACKS_Screener[[#This Row],[EPS2]], "")</f>
        <v>15.239669421487605</v>
      </c>
      <c r="S1808" s="18">
        <f>IFERROR(ZACKS_Screener[[#This Row],[PE1]]/(ZACKS_Screener[[#This Row],[EG1]]*100), "")</f>
        <v>3.5156635514018659</v>
      </c>
      <c r="T1808" s="18">
        <f>IFERROR(ZACKS_Screener[[#This Row],[PE2]]/(ZACKS_Screener[[#This Row],[EG2]]*100), "")</f>
        <v>1.1647461629279821</v>
      </c>
      <c r="U1808"/>
    </row>
    <row r="1809" spans="1:21" hidden="1" x14ac:dyDescent="0.25">
      <c r="A1809" s="24" t="s">
        <v>3073</v>
      </c>
      <c r="B1809" s="34">
        <v>32307.26</v>
      </c>
      <c r="C1809" s="6" t="s">
        <v>3072</v>
      </c>
      <c r="D1809" s="6" t="s">
        <v>22</v>
      </c>
      <c r="E1809" s="6" t="s">
        <v>85</v>
      </c>
      <c r="F1809" s="6" t="s">
        <v>507</v>
      </c>
      <c r="G1809">
        <v>12</v>
      </c>
      <c r="H1809">
        <v>202212</v>
      </c>
      <c r="I1809" s="9">
        <v>223.13</v>
      </c>
      <c r="J1809" s="9">
        <v>5.01</v>
      </c>
      <c r="K1809" s="9">
        <v>5.51</v>
      </c>
      <c r="L1809" s="9">
        <v>6.4</v>
      </c>
      <c r="M1809" s="27" t="str">
        <f>IFERROR(INDEX(Data!AE:AE,MATCH(ZACKS_Screener[[#This Row],[Company Name]] &amp; " *", Data!AD:AD,0)), "")</f>
        <v>518210</v>
      </c>
      <c r="N1809" t="str">
        <f>INDEX(Data!AI:AI,MATCH( ZACKS_Screener[[#This Row],[NAICS1]], Data!AH:AH,0))</f>
        <v>Computing Infrastructure Providers, Data Processing, Web Hosting, and Related Services</v>
      </c>
      <c r="O18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9.9800399201596807E-2</v>
      </c>
      <c r="P18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0.16152450090744114</v>
      </c>
      <c r="Q1809" s="18">
        <f>IFERROR(ZACKS_Screener[[#This Row],[Price]]/ZACKS_Screener[[#This Row],[EPS1]], "")</f>
        <v>40.495462794918332</v>
      </c>
      <c r="R1809" s="18">
        <f>IFERROR(ZACKS_Screener[[#This Row],[Price]]/ZACKS_Screener[[#This Row],[EPS2]], "")</f>
        <v>34.864062499999996</v>
      </c>
      <c r="S1809" s="18">
        <f>IFERROR(ZACKS_Screener[[#This Row],[PE1]]/(ZACKS_Screener[[#This Row],[EG1]]*100), "")</f>
        <v>4.0576453720508168</v>
      </c>
      <c r="T1809" s="18">
        <f>IFERROR(ZACKS_Screener[[#This Row],[PE2]]/(ZACKS_Screener[[#This Row],[EG2]]*100), "")</f>
        <v>2.1584380266853911</v>
      </c>
      <c r="U1809"/>
    </row>
    <row r="1810" spans="1:21" hidden="1" x14ac:dyDescent="0.25">
      <c r="A1810" s="24" t="s">
        <v>3075</v>
      </c>
      <c r="B1810" s="34">
        <v>23463.33</v>
      </c>
      <c r="C1810" s="6" t="s">
        <v>3074</v>
      </c>
      <c r="D1810" s="6" t="s">
        <v>22</v>
      </c>
      <c r="E1810" s="6" t="s">
        <v>14</v>
      </c>
      <c r="F1810" s="6" t="s">
        <v>1381</v>
      </c>
      <c r="G1810">
        <v>12</v>
      </c>
      <c r="H1810">
        <v>202212</v>
      </c>
      <c r="I1810" s="9">
        <v>224.96</v>
      </c>
      <c r="J1810" s="9">
        <v>6.24</v>
      </c>
      <c r="K1810" s="9">
        <v>6.92</v>
      </c>
      <c r="L1810" s="9">
        <v>7.68</v>
      </c>
      <c r="M1810" s="27" t="str">
        <f>IFERROR(INDEX(Data!AE:AE,MATCH(ZACKS_Screener[[#This Row],[Company Name]] &amp; " *", Data!AD:AD,0)), "")</f>
        <v>519190</v>
      </c>
      <c r="N1810" t="e">
        <f>INDEX(Data!AI:AI,MATCH( ZACKS_Screener[[#This Row],[NAICS1]], Data!AH:AH,0))</f>
        <v>#N/A</v>
      </c>
      <c r="O18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0.10897435897435892</v>
      </c>
      <c r="P18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0.1098265895953757</v>
      </c>
      <c r="Q1810" s="18">
        <f>IFERROR(ZACKS_Screener[[#This Row],[Price]]/ZACKS_Screener[[#This Row],[EPS1]], "")</f>
        <v>32.508670520231213</v>
      </c>
      <c r="R1810" s="18">
        <f>IFERROR(ZACKS_Screener[[#This Row],[Price]]/ZACKS_Screener[[#This Row],[EPS2]], "")</f>
        <v>29.291666666666668</v>
      </c>
      <c r="S1810" s="18">
        <f>IFERROR(ZACKS_Screener[[#This Row],[PE1]]/(ZACKS_Screener[[#This Row],[EG1]]*100), "")</f>
        <v>2.9831485889153364</v>
      </c>
      <c r="T1810" s="18">
        <f>IFERROR(ZACKS_Screener[[#This Row],[PE2]]/(ZACKS_Screener[[#This Row],[EG2]]*100), "")</f>
        <v>2.6670833333333341</v>
      </c>
      <c r="U1810"/>
    </row>
    <row r="1811" spans="1:21" hidden="1" x14ac:dyDescent="0.25">
      <c r="A1811" s="24" t="s">
        <v>3077</v>
      </c>
      <c r="B1811" s="34">
        <v>7621.31</v>
      </c>
      <c r="C1811" s="6" t="s">
        <v>3076</v>
      </c>
      <c r="D1811" s="6" t="s">
        <v>13</v>
      </c>
      <c r="E1811" s="6" t="s">
        <v>14</v>
      </c>
      <c r="F1811" s="6" t="s">
        <v>163</v>
      </c>
      <c r="G1811">
        <v>12</v>
      </c>
      <c r="H1811">
        <v>202212</v>
      </c>
      <c r="I1811" s="9">
        <v>20.07</v>
      </c>
      <c r="J1811" s="9">
        <v>0.53</v>
      </c>
      <c r="K1811" s="9">
        <v>1.24</v>
      </c>
      <c r="L1811" s="9">
        <v>1.44</v>
      </c>
      <c r="M1811" s="27" t="str">
        <f>IFERROR(INDEX(Data!AE:AE,MATCH(ZACKS_Screener[[#This Row],[Company Name]] &amp; " *", Data!AD:AD,0)), "")</f>
        <v>334419</v>
      </c>
      <c r="N1811" t="str">
        <f>INDEX(Data!AI:AI,MATCH( ZACKS_Screener[[#This Row],[NAICS1]], Data!AH:AH,0))</f>
        <v xml:space="preserve">Other Electronic Component Manufacturing </v>
      </c>
      <c r="O18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1.3396226415094339</v>
      </c>
      <c r="P18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1811" s="18">
        <f>IFERROR(ZACKS_Screener[[#This Row],[Price]]/ZACKS_Screener[[#This Row],[EPS1]], "")</f>
        <v>16.185483870967744</v>
      </c>
      <c r="R1811" s="18">
        <f>IFERROR(ZACKS_Screener[[#This Row],[Price]]/ZACKS_Screener[[#This Row],[EPS2]], "")</f>
        <v>13.9375</v>
      </c>
      <c r="S1811" s="18">
        <f>IFERROR(ZACKS_Screener[[#This Row],[PE1]]/(ZACKS_Screener[[#This Row],[EG1]]*100), "")</f>
        <v>0.12082121762835077</v>
      </c>
      <c r="T1811" s="18">
        <f>IFERROR(ZACKS_Screener[[#This Row],[PE2]]/(ZACKS_Screener[[#This Row],[EG2]]*100), "")</f>
        <v>0.86412500000000014</v>
      </c>
      <c r="U1811"/>
    </row>
    <row r="1812" spans="1:21" hidden="1" x14ac:dyDescent="0.25">
      <c r="A1812" s="24" t="s">
        <v>3079</v>
      </c>
      <c r="B1812" s="34">
        <v>86130.41</v>
      </c>
      <c r="C1812" s="6" t="s">
        <v>3078</v>
      </c>
      <c r="D1812" s="6" t="s">
        <v>22</v>
      </c>
      <c r="E1812" s="6" t="s">
        <v>41</v>
      </c>
      <c r="F1812" s="6" t="s">
        <v>67</v>
      </c>
      <c r="G1812">
        <v>12</v>
      </c>
      <c r="H1812">
        <v>202212</v>
      </c>
      <c r="I1812" s="9">
        <v>334.42</v>
      </c>
      <c r="J1812" s="9">
        <v>14.88</v>
      </c>
      <c r="K1812" s="9">
        <v>14.51</v>
      </c>
      <c r="L1812" s="9">
        <v>15.64</v>
      </c>
      <c r="M1812" s="27" t="str">
        <f>IFERROR(INDEX(Data!AE:AE,MATCH(ZACKS_Screener[[#This Row],[Company Name]] &amp; " *", Data!AD:AD,0)), "")</f>
        <v/>
      </c>
      <c r="N1812" t="str">
        <f>INDEX(Data!AI:AI,MATCH( ZACKS_Screener[[#This Row],[NAICS1]], Data!AH:AH,0))</f>
        <v/>
      </c>
      <c r="O18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-2.4865591397849527E-2</v>
      </c>
      <c r="P18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7.7877325982081372E-2</v>
      </c>
      <c r="Q1812" s="18">
        <f>IFERROR(ZACKS_Screener[[#This Row],[Price]]/ZACKS_Screener[[#This Row],[EPS1]], "")</f>
        <v>23.047553411440386</v>
      </c>
      <c r="R1812" s="18">
        <f>IFERROR(ZACKS_Screener[[#This Row],[Price]]/ZACKS_Screener[[#This Row],[EPS2]], "")</f>
        <v>21.382352941176471</v>
      </c>
      <c r="S1812" s="18">
        <f>IFERROR(ZACKS_Screener[[#This Row],[PE1]]/(ZACKS_Screener[[#This Row],[EG1]]*100), "")</f>
        <v>-9.2688539124927587</v>
      </c>
      <c r="T1812" s="18">
        <f>IFERROR(ZACKS_Screener[[#This Row],[PE2]]/(ZACKS_Screener[[#This Row],[EG2]]*100), "")</f>
        <v>2.745645497136906</v>
      </c>
      <c r="U1812"/>
    </row>
    <row r="1813" spans="1:21" hidden="1" x14ac:dyDescent="0.25">
      <c r="A1813" s="24" t="s">
        <v>3081</v>
      </c>
      <c r="B1813" s="34">
        <v>3417.22</v>
      </c>
      <c r="C1813" s="6" t="s">
        <v>3080</v>
      </c>
      <c r="D1813" s="6" t="s">
        <v>22</v>
      </c>
      <c r="E1813" s="6" t="s">
        <v>14</v>
      </c>
      <c r="F1813" s="6" t="s">
        <v>1133</v>
      </c>
      <c r="G1813">
        <v>3</v>
      </c>
      <c r="H1813">
        <v>202303</v>
      </c>
      <c r="I1813" s="9">
        <v>44.43</v>
      </c>
      <c r="J1813" s="9">
        <v>-2.87</v>
      </c>
      <c r="K1813" s="9">
        <v>1.1100000000000001</v>
      </c>
      <c r="L1813" s="9">
        <v>1.44</v>
      </c>
      <c r="M1813" s="27" t="str">
        <f>IFERROR(INDEX(Data!AE:AE,MATCH(ZACKS_Screener[[#This Row],[Company Name]] &amp; " *", Data!AD:AD,0)), "")</f>
        <v>334220</v>
      </c>
      <c r="N1813" t="str">
        <f>INDEX(Data!AI:AI,MATCH( ZACKS_Screener[[#This Row],[NAICS1]], Data!AH:AH,0))</f>
        <v>Radio and Television Broadcasting and Wireless Communications Equipment Manufacturing</v>
      </c>
      <c r="O18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0.29729729729729715</v>
      </c>
      <c r="Q1813" s="18">
        <f>IFERROR(ZACKS_Screener[[#This Row],[Price]]/ZACKS_Screener[[#This Row],[EPS1]], "")</f>
        <v>40.027027027027025</v>
      </c>
      <c r="R1813" s="18">
        <f>IFERROR(ZACKS_Screener[[#This Row],[Price]]/ZACKS_Screener[[#This Row],[EPS2]], "")</f>
        <v>30.854166666666668</v>
      </c>
      <c r="S1813" s="18">
        <f>IFERROR(ZACKS_Screener[[#This Row],[PE1]]/(ZACKS_Screener[[#This Row],[EG1]]*100), "")</f>
        <v>0.40027027027027023</v>
      </c>
      <c r="T1813" s="18">
        <f>IFERROR(ZACKS_Screener[[#This Row],[PE2]]/(ZACKS_Screener[[#This Row],[EG2]]*100), "")</f>
        <v>1.0378219696969702</v>
      </c>
      <c r="U1813"/>
    </row>
    <row r="1814" spans="1:21" hidden="1" x14ac:dyDescent="0.25">
      <c r="A1814" s="24" t="s">
        <v>3083</v>
      </c>
      <c r="B1814" s="34">
        <v>3613.57</v>
      </c>
      <c r="C1814" s="6" t="s">
        <v>3082</v>
      </c>
      <c r="D1814" s="6" t="s">
        <v>13</v>
      </c>
      <c r="E1814" s="6" t="s">
        <v>14</v>
      </c>
      <c r="F1814" s="6" t="s">
        <v>3084</v>
      </c>
      <c r="G1814">
        <v>12</v>
      </c>
      <c r="H1814">
        <v>202212</v>
      </c>
      <c r="I1814" s="9">
        <v>25.87</v>
      </c>
      <c r="J1814" s="9">
        <v>3.16</v>
      </c>
      <c r="K1814" s="9">
        <v>2.35</v>
      </c>
      <c r="L1814" s="9">
        <v>2.17</v>
      </c>
      <c r="M1814" s="27" t="str">
        <f>IFERROR(INDEX(Data!AE:AE,MATCH(ZACKS_Screener[[#This Row],[Company Name]] &amp; " *", Data!AD:AD,0)), "")</f>
        <v>334416</v>
      </c>
      <c r="N1814" t="str">
        <f>INDEX(Data!AI:AI,MATCH( ZACKS_Screener[[#This Row],[NAICS1]], Data!AH:AH,0))</f>
        <v xml:space="preserve">Capacitor, Resistor, Coil, Transformer, and Other Inductor Manufacturing </v>
      </c>
      <c r="O18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-0.25632911392405061</v>
      </c>
      <c r="P18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-7.6595744680851133E-2</v>
      </c>
      <c r="Q1814" s="18">
        <f>IFERROR(ZACKS_Screener[[#This Row],[Price]]/ZACKS_Screener[[#This Row],[EPS1]], "")</f>
        <v>11.008510638297873</v>
      </c>
      <c r="R1814" s="18">
        <f>IFERROR(ZACKS_Screener[[#This Row],[Price]]/ZACKS_Screener[[#This Row],[EPS2]], "")</f>
        <v>11.921658986175116</v>
      </c>
      <c r="S1814" s="18">
        <f>IFERROR(ZACKS_Screener[[#This Row],[PE1]]/(ZACKS_Screener[[#This Row],[EG1]]*100), "")</f>
        <v>-0.42946782243236153</v>
      </c>
      <c r="T1814" s="18">
        <f>IFERROR(ZACKS_Screener[[#This Row],[PE2]]/(ZACKS_Screener[[#This Row],[EG2]]*100), "")</f>
        <v>-1.5564388120839721</v>
      </c>
      <c r="U1814"/>
    </row>
    <row r="1815" spans="1:21" hidden="1" x14ac:dyDescent="0.25">
      <c r="A1815" s="24" t="s">
        <v>3086</v>
      </c>
      <c r="B1815" s="34">
        <v>9288.3799999999992</v>
      </c>
      <c r="C1815" s="6" t="s">
        <v>3085</v>
      </c>
      <c r="D1815" s="6" t="s">
        <v>13</v>
      </c>
      <c r="E1815" s="6" t="s">
        <v>118</v>
      </c>
      <c r="F1815" s="6" t="s">
        <v>119</v>
      </c>
      <c r="G1815">
        <v>12</v>
      </c>
      <c r="H1815">
        <v>202212</v>
      </c>
      <c r="I1815" s="9">
        <v>24.9</v>
      </c>
      <c r="J1815" s="9">
        <v>-2.94</v>
      </c>
      <c r="K1815" s="9">
        <v>2.77</v>
      </c>
      <c r="L1815" s="9">
        <v>3.07</v>
      </c>
      <c r="M1815" s="27" t="str">
        <f>IFERROR(INDEX(Data!AE:AE,MATCH(ZACKS_Screener[[#This Row],[Company Name]] &amp; " *", Data!AD:AD,0)), "")</f>
        <v>221122</v>
      </c>
      <c r="N1815" t="str">
        <f>INDEX(Data!AI:AI,MATCH( ZACKS_Screener[[#This Row],[NAICS1]], Data!AH:AH,0))</f>
        <v xml:space="preserve">Electric Power Distribution </v>
      </c>
      <c r="O18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0.10830324909747285</v>
      </c>
      <c r="Q1815" s="18">
        <f>IFERROR(ZACKS_Screener[[#This Row],[Price]]/ZACKS_Screener[[#This Row],[EPS1]], "")</f>
        <v>8.9891696750902526</v>
      </c>
      <c r="R1815" s="18">
        <f>IFERROR(ZACKS_Screener[[#This Row],[Price]]/ZACKS_Screener[[#This Row],[EPS2]], "")</f>
        <v>8.1107491856677516</v>
      </c>
      <c r="S1815" s="18">
        <f>IFERROR(ZACKS_Screener[[#This Row],[PE1]]/(ZACKS_Screener[[#This Row],[EG1]]*100), "")</f>
        <v>8.9891696750902528E-2</v>
      </c>
      <c r="T1815" s="18">
        <f>IFERROR(ZACKS_Screener[[#This Row],[PE2]]/(ZACKS_Screener[[#This Row],[EG2]]*100), "")</f>
        <v>0.74889250814332298</v>
      </c>
      <c r="U1815"/>
    </row>
    <row r="1816" spans="1:21" hidden="1" x14ac:dyDescent="0.25">
      <c r="A1816" s="24" t="s">
        <v>3087</v>
      </c>
      <c r="B1816" s="34">
        <v>295898.81</v>
      </c>
      <c r="C1816" s="6" t="s">
        <v>90</v>
      </c>
      <c r="D1816" s="6" t="s">
        <v>13</v>
      </c>
      <c r="E1816" s="6" t="s">
        <v>37</v>
      </c>
      <c r="F1816" s="6" t="s">
        <v>92</v>
      </c>
      <c r="G1816">
        <v>12</v>
      </c>
      <c r="H1816">
        <v>202212</v>
      </c>
      <c r="I1816" s="9">
        <v>212.15</v>
      </c>
      <c r="J1816" s="9"/>
      <c r="M1816" s="27" t="str">
        <f>IFERROR(INDEX(Data!AE:AE,MATCH(ZACKS_Screener[[#This Row],[Company Name]] &amp; " *", Data!AD:AD,0)), "")</f>
        <v/>
      </c>
      <c r="N1816" t="str">
        <f>INDEX(Data!AI:AI,MATCH( ZACKS_Screener[[#This Row],[NAICS1]], Data!AH:AH,0))</f>
        <v/>
      </c>
      <c r="O181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16" s="18" t="str">
        <f>IFERROR(ZACKS_Screener[[#This Row],[Price]]/ZACKS_Screener[[#This Row],[EPS1]], "")</f>
        <v/>
      </c>
      <c r="R1816" s="18" t="str">
        <f>IFERROR(ZACKS_Screener[[#This Row],[Price]]/ZACKS_Screener[[#This Row],[EPS2]], "")</f>
        <v/>
      </c>
      <c r="S1816" s="18" t="str">
        <f>IFERROR(ZACKS_Screener[[#This Row],[PE1]]/(ZACKS_Screener[[#This Row],[EG1]]*100), "")</f>
        <v/>
      </c>
      <c r="T1816" s="18" t="str">
        <f>IFERROR(ZACKS_Screener[[#This Row],[PE2]]/(ZACKS_Screener[[#This Row],[EG2]]*100), "")</f>
        <v/>
      </c>
      <c r="U1816"/>
    </row>
    <row r="1817" spans="1:21" hidden="1" x14ac:dyDescent="0.25">
      <c r="A1817" s="24" t="s">
        <v>3089</v>
      </c>
      <c r="B1817" s="34">
        <v>17866.310000000001</v>
      </c>
      <c r="C1817" s="6" t="s">
        <v>3088</v>
      </c>
      <c r="D1817" s="6" t="s">
        <v>13</v>
      </c>
      <c r="E1817" s="6" t="s">
        <v>37</v>
      </c>
      <c r="F1817" s="6" t="s">
        <v>250</v>
      </c>
      <c r="G1817">
        <v>12</v>
      </c>
      <c r="H1817">
        <v>202212</v>
      </c>
      <c r="I1817" s="9">
        <v>44.66</v>
      </c>
      <c r="J1817" s="9">
        <v>2.99</v>
      </c>
      <c r="K1817" s="9">
        <v>2.98</v>
      </c>
      <c r="L1817" s="9">
        <v>3.19</v>
      </c>
      <c r="M1817" s="27" t="str">
        <f>IFERROR(INDEX(Data!AE:AE,MATCH(ZACKS_Screener[[#This Row],[Company Name]] &amp; " *", Data!AD:AD,0)), "")</f>
        <v>531110</v>
      </c>
      <c r="N1817" t="str">
        <f>INDEX(Data!AI:AI,MATCH( ZACKS_Screener[[#This Row],[NAICS1]], Data!AH:AH,0))</f>
        <v xml:space="preserve">Lessors of Residential Buildings and Dwellings </v>
      </c>
      <c r="O18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-3.3444816053512477E-3</v>
      </c>
      <c r="P18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7.0469798657718102E-2</v>
      </c>
      <c r="Q1817" s="18">
        <f>IFERROR(ZACKS_Screener[[#This Row],[Price]]/ZACKS_Screener[[#This Row],[EPS1]], "")</f>
        <v>14.986577181208053</v>
      </c>
      <c r="R1817" s="18">
        <f>IFERROR(ZACKS_Screener[[#This Row],[Price]]/ZACKS_Screener[[#This Row],[EPS2]], "")</f>
        <v>14</v>
      </c>
      <c r="S1817" s="18">
        <f>IFERROR(ZACKS_Screener[[#This Row],[PE1]]/(ZACKS_Screener[[#This Row],[EG1]]*100), "")</f>
        <v>-44.809865771811047</v>
      </c>
      <c r="T1817" s="18">
        <f>IFERROR(ZACKS_Screener[[#This Row],[PE2]]/(ZACKS_Screener[[#This Row],[EG2]]*100), "")</f>
        <v>1.9866666666666672</v>
      </c>
      <c r="U1817"/>
    </row>
    <row r="1818" spans="1:21" hidden="1" x14ac:dyDescent="0.25">
      <c r="A1818" s="24" t="s">
        <v>3091</v>
      </c>
      <c r="B1818" s="34">
        <v>11186.95</v>
      </c>
      <c r="C1818" s="6" t="s">
        <v>3090</v>
      </c>
      <c r="D1818" s="6" t="s">
        <v>22</v>
      </c>
      <c r="E1818" s="6" t="s">
        <v>41</v>
      </c>
      <c r="F1818" s="6" t="s">
        <v>153</v>
      </c>
      <c r="G1818">
        <v>12</v>
      </c>
      <c r="H1818">
        <v>202212</v>
      </c>
      <c r="I1818" s="9">
        <v>9.33</v>
      </c>
      <c r="J1818" s="9">
        <v>3.36</v>
      </c>
      <c r="K1818" s="9">
        <v>2.95</v>
      </c>
      <c r="L1818" s="9">
        <v>2.9</v>
      </c>
      <c r="M1818" s="27" t="str">
        <f>IFERROR(INDEX(Data!AE:AE,MATCH(ZACKS_Screener[[#This Row],[Company Name]] &amp; " *", Data!AD:AD,0)), "")</f>
        <v>325412</v>
      </c>
      <c r="N1818" t="str">
        <f>INDEX(Data!AI:AI,MATCH( ZACKS_Screener[[#This Row],[NAICS1]], Data!AH:AH,0))</f>
        <v xml:space="preserve">Pharmaceutical Preparation Manufacturing </v>
      </c>
      <c r="O18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-0.12202380952380944</v>
      </c>
      <c r="P18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-1.6949152542372972E-2</v>
      </c>
      <c r="Q1818" s="18">
        <f>IFERROR(ZACKS_Screener[[#This Row],[Price]]/ZACKS_Screener[[#This Row],[EPS1]], "")</f>
        <v>3.1627118644067793</v>
      </c>
      <c r="R1818" s="18">
        <f>IFERROR(ZACKS_Screener[[#This Row],[Price]]/ZACKS_Screener[[#This Row],[EPS2]], "")</f>
        <v>3.2172413793103449</v>
      </c>
      <c r="S1818" s="18">
        <f>IFERROR(ZACKS_Screener[[#This Row],[PE1]]/(ZACKS_Screener[[#This Row],[EG1]]*100), "")</f>
        <v>-0.25918809425382405</v>
      </c>
      <c r="T1818" s="18">
        <f>IFERROR(ZACKS_Screener[[#This Row],[PE2]]/(ZACKS_Screener[[#This Row],[EG2]]*100), "")</f>
        <v>-1.8981724137930933</v>
      </c>
      <c r="U1818"/>
    </row>
    <row r="1819" spans="1:21" hidden="1" x14ac:dyDescent="0.25">
      <c r="A1819" s="24" t="s">
        <v>3093</v>
      </c>
      <c r="B1819" s="34">
        <v>6345.51</v>
      </c>
      <c r="C1819" s="6" t="s">
        <v>3092</v>
      </c>
      <c r="D1819" s="6" t="s">
        <v>13</v>
      </c>
      <c r="E1819" s="6" t="s">
        <v>130</v>
      </c>
      <c r="F1819" s="6" t="s">
        <v>323</v>
      </c>
      <c r="G1819">
        <v>9</v>
      </c>
      <c r="H1819">
        <v>202209</v>
      </c>
      <c r="I1819" s="9">
        <v>38.270000000000003</v>
      </c>
      <c r="J1819" s="9">
        <v>2.12</v>
      </c>
      <c r="K1819" s="9">
        <v>1.05</v>
      </c>
      <c r="L1819" s="9">
        <v>1.61</v>
      </c>
      <c r="M1819" s="27" t="str">
        <f>IFERROR(INDEX(Data!AE:AE,MATCH(ZACKS_Screener[[#This Row],[Company Name]] &amp; " *", Data!AD:AD,0)), "")</f>
        <v>811111</v>
      </c>
      <c r="N1819" t="str">
        <f>INDEX(Data!AI:AI,MATCH( ZACKS_Screener[[#This Row],[NAICS1]], Data!AH:AH,0))</f>
        <v xml:space="preserve">General Automotive Repair </v>
      </c>
      <c r="O18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-0.50471698113207553</v>
      </c>
      <c r="P18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1819" s="18">
        <f>IFERROR(ZACKS_Screener[[#This Row],[Price]]/ZACKS_Screener[[#This Row],[EPS1]], "")</f>
        <v>36.44761904761905</v>
      </c>
      <c r="R1819" s="18">
        <f>IFERROR(ZACKS_Screener[[#This Row],[Price]]/ZACKS_Screener[[#This Row],[EPS2]], "")</f>
        <v>23.770186335403729</v>
      </c>
      <c r="S1819" s="18">
        <f>IFERROR(ZACKS_Screener[[#This Row],[PE1]]/(ZACKS_Screener[[#This Row],[EG1]]*100), "")</f>
        <v>-0.72213974187805963</v>
      </c>
      <c r="T1819" s="18">
        <f>IFERROR(ZACKS_Screener[[#This Row],[PE2]]/(ZACKS_Screener[[#This Row],[EG2]]*100), "")</f>
        <v>0.44569099378881988</v>
      </c>
      <c r="U1819"/>
    </row>
    <row r="1820" spans="1:21" hidden="1" x14ac:dyDescent="0.25">
      <c r="A1820" s="24" t="s">
        <v>3094</v>
      </c>
      <c r="B1820" s="34">
        <v>72096.44</v>
      </c>
      <c r="C1820" s="6" t="s">
        <v>90</v>
      </c>
      <c r="D1820" s="6" t="s">
        <v>13</v>
      </c>
      <c r="E1820" s="6" t="s">
        <v>37</v>
      </c>
      <c r="F1820" s="6" t="s">
        <v>92</v>
      </c>
      <c r="G1820">
        <v>12</v>
      </c>
      <c r="H1820">
        <v>202212</v>
      </c>
      <c r="I1820" s="9">
        <v>40.31</v>
      </c>
      <c r="J1820" s="9"/>
      <c r="M1820" s="27" t="str">
        <f>IFERROR(INDEX(Data!AE:AE,MATCH(ZACKS_Screener[[#This Row],[Company Name]] &amp; " *", Data!AD:AD,0)), "")</f>
        <v/>
      </c>
      <c r="N1820" t="str">
        <f>INDEX(Data!AI:AI,MATCH( ZACKS_Screener[[#This Row],[NAICS1]], Data!AH:AH,0))</f>
        <v/>
      </c>
      <c r="O182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2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20" s="18" t="str">
        <f>IFERROR(ZACKS_Screener[[#This Row],[Price]]/ZACKS_Screener[[#This Row],[EPS1]], "")</f>
        <v/>
      </c>
      <c r="R1820" s="18" t="str">
        <f>IFERROR(ZACKS_Screener[[#This Row],[Price]]/ZACKS_Screener[[#This Row],[EPS2]], "")</f>
        <v/>
      </c>
      <c r="S1820" s="18" t="str">
        <f>IFERROR(ZACKS_Screener[[#This Row],[PE1]]/(ZACKS_Screener[[#This Row],[EG1]]*100), "")</f>
        <v/>
      </c>
      <c r="T1820" s="18" t="str">
        <f>IFERROR(ZACKS_Screener[[#This Row],[PE2]]/(ZACKS_Screener[[#This Row],[EG2]]*100), "")</f>
        <v/>
      </c>
      <c r="U1820"/>
    </row>
    <row r="1821" spans="1:21" hidden="1" x14ac:dyDescent="0.25">
      <c r="A1821" s="24" t="s">
        <v>3096</v>
      </c>
      <c r="B1821" s="34">
        <v>144869.54999999999</v>
      </c>
      <c r="C1821" s="6" t="s">
        <v>3095</v>
      </c>
      <c r="D1821" s="6" t="s">
        <v>13</v>
      </c>
      <c r="E1821" s="6" t="s">
        <v>14</v>
      </c>
      <c r="F1821" s="6" t="s">
        <v>667</v>
      </c>
      <c r="G1821">
        <v>12</v>
      </c>
      <c r="H1821">
        <v>202212</v>
      </c>
      <c r="I1821" s="9">
        <v>34.46</v>
      </c>
      <c r="J1821" s="9">
        <v>5.18</v>
      </c>
      <c r="K1821" s="9">
        <v>4.68</v>
      </c>
      <c r="L1821" s="9">
        <v>4.6900000000000004</v>
      </c>
      <c r="M1821" s="27" t="str">
        <f>IFERROR(INDEX(Data!AE:AE,MATCH(ZACKS_Screener[[#This Row],[Company Name]] &amp; " *", Data!AD:AD,0)), "")</f>
        <v>449210</v>
      </c>
      <c r="N1821" t="str">
        <f>INDEX(Data!AI:AI,MATCH( ZACKS_Screener[[#This Row],[NAICS1]], Data!AH:AH,0))</f>
        <v xml:space="preserve">Electronics and Appliance Retailers </v>
      </c>
      <c r="O18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-9.6525096525096526E-2</v>
      </c>
      <c r="P18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2.1367521367522809E-3</v>
      </c>
      <c r="Q1821" s="18">
        <f>IFERROR(ZACKS_Screener[[#This Row],[Price]]/ZACKS_Screener[[#This Row],[EPS1]], "")</f>
        <v>7.3632478632478637</v>
      </c>
      <c r="R1821" s="18">
        <f>IFERROR(ZACKS_Screener[[#This Row],[Price]]/ZACKS_Screener[[#This Row],[EPS2]], "")</f>
        <v>7.3475479744136454</v>
      </c>
      <c r="S1821" s="18">
        <f>IFERROR(ZACKS_Screener[[#This Row],[PE1]]/(ZACKS_Screener[[#This Row],[EG1]]*100), "")</f>
        <v>-0.76283247863247872</v>
      </c>
      <c r="T1821" s="18">
        <f>IFERROR(ZACKS_Screener[[#This Row],[PE2]]/(ZACKS_Screener[[#This Row],[EG2]]*100), "")</f>
        <v>34.386524520253538</v>
      </c>
      <c r="U1821"/>
    </row>
    <row r="1822" spans="1:21" hidden="1" x14ac:dyDescent="0.25">
      <c r="A1822" s="24" t="s">
        <v>3098</v>
      </c>
      <c r="B1822" s="34">
        <v>5193.4799999999996</v>
      </c>
      <c r="C1822" s="6" t="s">
        <v>3097</v>
      </c>
      <c r="D1822" s="6" t="s">
        <v>13</v>
      </c>
      <c r="E1822" s="6" t="s">
        <v>30</v>
      </c>
      <c r="F1822" s="6" t="s">
        <v>256</v>
      </c>
      <c r="G1822">
        <v>12</v>
      </c>
      <c r="H1822">
        <v>202212</v>
      </c>
      <c r="I1822" s="9">
        <v>46.25</v>
      </c>
      <c r="J1822" s="9">
        <v>-7.71</v>
      </c>
      <c r="K1822" s="9">
        <v>-3.41</v>
      </c>
      <c r="L1822" s="9">
        <v>-1.81</v>
      </c>
      <c r="M1822" s="27" t="str">
        <f>IFERROR(INDEX(Data!AE:AE,MATCH(ZACKS_Screener[[#This Row],[Company Name]] &amp; " *", Data!AD:AD,0)), "")</f>
        <v>459999</v>
      </c>
      <c r="N1822" t="str">
        <f>INDEX(Data!AI:AI,MATCH( ZACKS_Screener[[#This Row],[NAICS1]], Data!AH:AH,0))</f>
        <v xml:space="preserve">All Other Miscellaneous Retailers </v>
      </c>
      <c r="O18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0.55771725032425423</v>
      </c>
      <c r="P18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0.46920821114369504</v>
      </c>
      <c r="Q1822" s="18">
        <f>IFERROR(ZACKS_Screener[[#This Row],[Price]]/ZACKS_Screener[[#This Row],[EPS1]], "")</f>
        <v>-13.563049853372434</v>
      </c>
      <c r="R1822" s="18">
        <f>IFERROR(ZACKS_Screener[[#This Row],[Price]]/ZACKS_Screener[[#This Row],[EPS2]], "")</f>
        <v>-25.552486187845304</v>
      </c>
      <c r="S1822" s="18">
        <f>IFERROR(ZACKS_Screener[[#This Row],[PE1]]/(ZACKS_Screener[[#This Row],[EG1]]*100), "")</f>
        <v>-0.24318863806860805</v>
      </c>
      <c r="T1822" s="18">
        <f>IFERROR(ZACKS_Screener[[#This Row],[PE2]]/(ZACKS_Screener[[#This Row],[EG2]]*100), "")</f>
        <v>-0.54458736187845302</v>
      </c>
      <c r="U1822"/>
    </row>
    <row r="1823" spans="1:21" hidden="1" x14ac:dyDescent="0.25">
      <c r="A1823" s="24" t="s">
        <v>3100</v>
      </c>
      <c r="B1823" s="34">
        <v>17474.330000000002</v>
      </c>
      <c r="C1823" s="6" t="s">
        <v>3099</v>
      </c>
      <c r="D1823" s="6" t="s">
        <v>13</v>
      </c>
      <c r="E1823" s="6" t="s">
        <v>23</v>
      </c>
      <c r="F1823" s="6" t="s">
        <v>186</v>
      </c>
      <c r="G1823">
        <v>12</v>
      </c>
      <c r="H1823">
        <v>202212</v>
      </c>
      <c r="I1823" s="9">
        <v>97.15</v>
      </c>
      <c r="J1823" s="9">
        <v>4.8600000000000003</v>
      </c>
      <c r="K1823" s="9">
        <v>5.41</v>
      </c>
      <c r="L1823" s="9">
        <v>5.98</v>
      </c>
      <c r="M1823" s="27" t="str">
        <f>IFERROR(INDEX(Data!AE:AE,MATCH(ZACKS_Screener[[#This Row],[Company Name]] &amp; " *", Data!AD:AD,0)), "")</f>
        <v/>
      </c>
      <c r="N1823" t="str">
        <f>INDEX(Data!AI:AI,MATCH( ZACKS_Screener[[#This Row],[NAICS1]], Data!AH:AH,0))</f>
        <v/>
      </c>
      <c r="O18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0.11316872427983535</v>
      </c>
      <c r="P18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0.10536044362292056</v>
      </c>
      <c r="Q1823" s="18">
        <f>IFERROR(ZACKS_Screener[[#This Row],[Price]]/ZACKS_Screener[[#This Row],[EPS1]], "")</f>
        <v>17.957486136783736</v>
      </c>
      <c r="R1823" s="18">
        <f>IFERROR(ZACKS_Screener[[#This Row],[Price]]/ZACKS_Screener[[#This Row],[EPS2]], "")</f>
        <v>16.245819397993312</v>
      </c>
      <c r="S1823" s="18">
        <f>IFERROR(ZACKS_Screener[[#This Row],[PE1]]/(ZACKS_Screener[[#This Row],[EG1]]*100), "")</f>
        <v>1.5867887749957998</v>
      </c>
      <c r="T1823" s="18">
        <f>IFERROR(ZACKS_Screener[[#This Row],[PE2]]/(ZACKS_Screener[[#This Row],[EG2]]*100), "")</f>
        <v>1.5419277709323471</v>
      </c>
      <c r="U1823"/>
    </row>
    <row r="1824" spans="1:21" hidden="1" x14ac:dyDescent="0.25">
      <c r="A1824" s="24" t="s">
        <v>3102</v>
      </c>
      <c r="B1824" s="34">
        <v>4078.93</v>
      </c>
      <c r="C1824" s="6" t="s">
        <v>3101</v>
      </c>
      <c r="D1824" s="6" t="s">
        <v>13</v>
      </c>
      <c r="E1824" s="6" t="s">
        <v>37</v>
      </c>
      <c r="F1824" s="6" t="s">
        <v>801</v>
      </c>
      <c r="G1824">
        <v>12</v>
      </c>
      <c r="H1824">
        <v>202212</v>
      </c>
      <c r="I1824" s="9">
        <v>37.25</v>
      </c>
      <c r="J1824" s="9">
        <v>9.6999999999999993</v>
      </c>
      <c r="K1824" s="9">
        <v>8.23</v>
      </c>
      <c r="L1824" s="9">
        <v>8.39</v>
      </c>
      <c r="M1824" s="27" t="str">
        <f>IFERROR(INDEX(Data!AE:AE,MATCH(ZACKS_Screener[[#This Row],[Company Name]] &amp; " *", Data!AD:AD,0)), "")</f>
        <v/>
      </c>
      <c r="N1824" t="str">
        <f>INDEX(Data!AI:AI,MATCH( ZACKS_Screener[[#This Row],[NAICS1]], Data!AH:AH,0))</f>
        <v/>
      </c>
      <c r="O18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-0.15154639175257723</v>
      </c>
      <c r="P18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1.944106925880925E-2</v>
      </c>
      <c r="Q1824" s="18">
        <f>IFERROR(ZACKS_Screener[[#This Row],[Price]]/ZACKS_Screener[[#This Row],[EPS1]], "")</f>
        <v>4.5261239368165249</v>
      </c>
      <c r="R1824" s="18">
        <f>IFERROR(ZACKS_Screener[[#This Row],[Price]]/ZACKS_Screener[[#This Row],[EPS2]], "")</f>
        <v>4.439809296781883</v>
      </c>
      <c r="S1824" s="18">
        <f>IFERROR(ZACKS_Screener[[#This Row],[PE1]]/(ZACKS_Screener[[#This Row],[EG1]]*100), "")</f>
        <v>-0.29866259991238314</v>
      </c>
      <c r="T1824" s="18">
        <f>IFERROR(ZACKS_Screener[[#This Row],[PE2]]/(ZACKS_Screener[[#This Row],[EG2]]*100), "")</f>
        <v>2.2837269070321793</v>
      </c>
      <c r="U1824"/>
    </row>
    <row r="1825" spans="1:21" hidden="1" x14ac:dyDescent="0.25">
      <c r="A1825" s="24" t="s">
        <v>3104</v>
      </c>
      <c r="B1825" s="34">
        <v>15321.57</v>
      </c>
      <c r="C1825" s="6" t="s">
        <v>3103</v>
      </c>
      <c r="D1825" s="6" t="s">
        <v>13</v>
      </c>
      <c r="E1825" s="6" t="s">
        <v>14</v>
      </c>
      <c r="F1825" s="6" t="s">
        <v>560</v>
      </c>
      <c r="G1825">
        <v>12</v>
      </c>
      <c r="H1825">
        <v>202212</v>
      </c>
      <c r="I1825" s="9">
        <v>259.54000000000002</v>
      </c>
      <c r="J1825" s="9">
        <v>12.02</v>
      </c>
      <c r="K1825" s="9">
        <v>12.58</v>
      </c>
      <c r="L1825" s="9">
        <v>14.04</v>
      </c>
      <c r="M1825" s="27" t="str">
        <f>IFERROR(INDEX(Data!AE:AE,MATCH(ZACKS_Screener[[#This Row],[Company Name]] &amp; " *", Data!AD:AD,0)), "")</f>
        <v>334516</v>
      </c>
      <c r="N1825" t="str">
        <f>INDEX(Data!AI:AI,MATCH( ZACKS_Screener[[#This Row],[NAICS1]], Data!AH:AH,0))</f>
        <v xml:space="preserve">Analytical Laboratory Instrument Manufacturing </v>
      </c>
      <c r="O18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4.6589018302828661E-2</v>
      </c>
      <c r="P18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0.11605723370429245</v>
      </c>
      <c r="Q1825" s="18">
        <f>IFERROR(ZACKS_Screener[[#This Row],[Price]]/ZACKS_Screener[[#This Row],[EPS1]], "")</f>
        <v>20.631160572337045</v>
      </c>
      <c r="R1825" s="18">
        <f>IFERROR(ZACKS_Screener[[#This Row],[Price]]/ZACKS_Screener[[#This Row],[EPS2]], "")</f>
        <v>18.485754985754987</v>
      </c>
      <c r="S1825" s="18">
        <f>IFERROR(ZACKS_Screener[[#This Row],[PE1]]/(ZACKS_Screener[[#This Row],[EG1]]*100), "")</f>
        <v>4.4283312514194835</v>
      </c>
      <c r="T1825" s="18">
        <f>IFERROR(ZACKS_Screener[[#This Row],[PE2]]/(ZACKS_Screener[[#This Row],[EG2]]*100), "")</f>
        <v>1.5928136830191635</v>
      </c>
      <c r="U1825"/>
    </row>
    <row r="1826" spans="1:21" hidden="1" x14ac:dyDescent="0.25">
      <c r="A1826" s="24" t="s">
        <v>3106</v>
      </c>
      <c r="B1826" s="34">
        <v>3346.52</v>
      </c>
      <c r="C1826" s="6" t="s">
        <v>3105</v>
      </c>
      <c r="D1826" s="6" t="s">
        <v>22</v>
      </c>
      <c r="E1826" s="6" t="s">
        <v>14</v>
      </c>
      <c r="F1826" s="6" t="s">
        <v>58</v>
      </c>
      <c r="G1826">
        <v>12</v>
      </c>
      <c r="H1826">
        <v>202212</v>
      </c>
      <c r="I1826" s="9">
        <v>14.29</v>
      </c>
      <c r="J1826" s="9">
        <v>2.27</v>
      </c>
      <c r="K1826" s="9">
        <v>2.15</v>
      </c>
      <c r="L1826" s="9">
        <v>2.27</v>
      </c>
      <c r="M1826" s="27" t="str">
        <f>IFERROR(INDEX(Data!AE:AE,MATCH(ZACKS_Screener[[#This Row],[Company Name]] &amp; " *", Data!AD:AD,0)), "")</f>
        <v/>
      </c>
      <c r="N1826" t="str">
        <f>INDEX(Data!AI:AI,MATCH( ZACKS_Screener[[#This Row],[NAICS1]], Data!AH:AH,0))</f>
        <v/>
      </c>
      <c r="O18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-5.2863436123348068E-2</v>
      </c>
      <c r="P18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5.5813953488372148E-2</v>
      </c>
      <c r="Q1826" s="18">
        <f>IFERROR(ZACKS_Screener[[#This Row],[Price]]/ZACKS_Screener[[#This Row],[EPS1]], "")</f>
        <v>6.6465116279069765</v>
      </c>
      <c r="R1826" s="18">
        <f>IFERROR(ZACKS_Screener[[#This Row],[Price]]/ZACKS_Screener[[#This Row],[EPS2]], "")</f>
        <v>6.2951541850220263</v>
      </c>
      <c r="S1826" s="18">
        <f>IFERROR(ZACKS_Screener[[#This Row],[PE1]]/(ZACKS_Screener[[#This Row],[EG1]]*100), "")</f>
        <v>-1.257298449612402</v>
      </c>
      <c r="T1826" s="18">
        <f>IFERROR(ZACKS_Screener[[#This Row],[PE2]]/(ZACKS_Screener[[#This Row],[EG2]]*100), "")</f>
        <v>1.1278817914831119</v>
      </c>
      <c r="U1826"/>
    </row>
    <row r="1827" spans="1:21" hidden="1" x14ac:dyDescent="0.25">
      <c r="A1827" s="24" t="s">
        <v>3108</v>
      </c>
      <c r="B1827" s="34">
        <v>26962.37</v>
      </c>
      <c r="C1827" s="6" t="s">
        <v>3107</v>
      </c>
      <c r="D1827" s="6" t="s">
        <v>22</v>
      </c>
      <c r="E1827" s="6" t="s">
        <v>30</v>
      </c>
      <c r="F1827" s="6" t="s">
        <v>891</v>
      </c>
      <c r="G1827">
        <v>8</v>
      </c>
      <c r="H1827">
        <v>202208</v>
      </c>
      <c r="I1827" s="9">
        <v>31.25</v>
      </c>
      <c r="J1827" s="9">
        <v>5.04</v>
      </c>
      <c r="K1827" s="9">
        <v>4.5</v>
      </c>
      <c r="L1827" s="9">
        <v>4.78</v>
      </c>
      <c r="M1827" s="27" t="str">
        <f>IFERROR(INDEX(Data!AE:AE,MATCH(ZACKS_Screener[[#This Row],[Company Name]] &amp; " *", Data!AD:AD,0)), "")</f>
        <v>456110</v>
      </c>
      <c r="N1827" t="str">
        <f>INDEX(Data!AI:AI,MATCH( ZACKS_Screener[[#This Row],[NAICS1]], Data!AH:AH,0))</f>
        <v xml:space="preserve">Pharmacies and Drug Retailers </v>
      </c>
      <c r="O18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-0.10714285714285715</v>
      </c>
      <c r="P18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6.2222222222222276E-2</v>
      </c>
      <c r="Q1827" s="18">
        <f>IFERROR(ZACKS_Screener[[#This Row],[Price]]/ZACKS_Screener[[#This Row],[EPS1]], "")</f>
        <v>6.9444444444444446</v>
      </c>
      <c r="R1827" s="18">
        <f>IFERROR(ZACKS_Screener[[#This Row],[Price]]/ZACKS_Screener[[#This Row],[EPS2]], "")</f>
        <v>6.53765690376569</v>
      </c>
      <c r="S1827" s="18">
        <f>IFERROR(ZACKS_Screener[[#This Row],[PE1]]/(ZACKS_Screener[[#This Row],[EG1]]*100), "")</f>
        <v>-0.64814814814814814</v>
      </c>
      <c r="T1827" s="18">
        <f>IFERROR(ZACKS_Screener[[#This Row],[PE2]]/(ZACKS_Screener[[#This Row],[EG2]]*100), "")</f>
        <v>1.0506948595337706</v>
      </c>
      <c r="U1827"/>
    </row>
    <row r="1828" spans="1:21" hidden="1" x14ac:dyDescent="0.25">
      <c r="A1828" s="24" t="s">
        <v>3110</v>
      </c>
      <c r="B1828" s="34">
        <v>28331.93</v>
      </c>
      <c r="C1828" s="6" t="s">
        <v>3109</v>
      </c>
      <c r="D1828" s="6" t="s">
        <v>22</v>
      </c>
      <c r="E1828" s="6" t="s">
        <v>330</v>
      </c>
      <c r="F1828" s="6" t="s">
        <v>1292</v>
      </c>
      <c r="G1828">
        <v>12</v>
      </c>
      <c r="H1828">
        <v>202212</v>
      </c>
      <c r="I1828" s="9">
        <v>11.63</v>
      </c>
      <c r="J1828" s="9">
        <v>0.46</v>
      </c>
      <c r="K1828" s="9">
        <v>-0.34</v>
      </c>
      <c r="L1828" s="9">
        <v>0.6</v>
      </c>
      <c r="M1828" s="27" t="str">
        <f>IFERROR(INDEX(Data!AE:AE,MATCH(ZACKS_Screener[[#This Row],[Company Name]] &amp; " *", Data!AD:AD,0)), "")</f>
        <v/>
      </c>
      <c r="N1828" t="str">
        <f>INDEX(Data!AI:AI,MATCH( ZACKS_Screener[[#This Row],[NAICS1]], Data!AH:AH,0))</f>
        <v/>
      </c>
      <c r="O18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28" s="18">
        <f>IFERROR(ZACKS_Screener[[#This Row],[Price]]/ZACKS_Screener[[#This Row],[EPS1]], "")</f>
        <v>-34.205882352941174</v>
      </c>
      <c r="R1828" s="18">
        <f>IFERROR(ZACKS_Screener[[#This Row],[Price]]/ZACKS_Screener[[#This Row],[EPS2]], "")</f>
        <v>19.383333333333336</v>
      </c>
      <c r="S1828" s="18">
        <f>IFERROR(ZACKS_Screener[[#This Row],[PE1]]/(ZACKS_Screener[[#This Row],[EG1]]*100), "")</f>
        <v>0.34205882352941175</v>
      </c>
      <c r="T1828" s="18">
        <f>IFERROR(ZACKS_Screener[[#This Row],[PE2]]/(ZACKS_Screener[[#This Row],[EG2]]*100), "")</f>
        <v>0.19383333333333336</v>
      </c>
      <c r="U1828"/>
    </row>
    <row r="1829" spans="1:21" hidden="1" x14ac:dyDescent="0.25">
      <c r="A1829" s="24" t="s">
        <v>3112</v>
      </c>
      <c r="B1829" s="34">
        <v>6561.67</v>
      </c>
      <c r="C1829" s="6" t="s">
        <v>3111</v>
      </c>
      <c r="D1829" s="6" t="s">
        <v>13</v>
      </c>
      <c r="E1829" s="6" t="s">
        <v>37</v>
      </c>
      <c r="F1829" s="6" t="s">
        <v>2275</v>
      </c>
      <c r="G1829">
        <v>12</v>
      </c>
      <c r="H1829">
        <v>202212</v>
      </c>
      <c r="I1829" s="9">
        <v>37.549999999999997</v>
      </c>
      <c r="J1829" s="9">
        <v>5.76</v>
      </c>
      <c r="K1829" s="9">
        <v>6.03</v>
      </c>
      <c r="L1829" s="9">
        <v>6.36</v>
      </c>
      <c r="M1829" s="27" t="str">
        <f>IFERROR(INDEX(Data!AE:AE,MATCH(ZACKS_Screener[[#This Row],[Company Name]] &amp; " *", Data!AD:AD,0)), "")</f>
        <v/>
      </c>
      <c r="N1829" t="str">
        <f>INDEX(Data!AI:AI,MATCH( ZACKS_Screener[[#This Row],[NAICS1]], Data!AH:AH,0))</f>
        <v/>
      </c>
      <c r="O18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4.6875000000000083E-2</v>
      </c>
      <c r="P18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5.4726368159203988E-2</v>
      </c>
      <c r="Q1829" s="18">
        <f>IFERROR(ZACKS_Screener[[#This Row],[Price]]/ZACKS_Screener[[#This Row],[EPS1]], "")</f>
        <v>6.227197346600331</v>
      </c>
      <c r="R1829" s="18">
        <f>IFERROR(ZACKS_Screener[[#This Row],[Price]]/ZACKS_Screener[[#This Row],[EPS2]], "")</f>
        <v>5.9040880503144644</v>
      </c>
      <c r="S1829" s="18">
        <f>IFERROR(ZACKS_Screener[[#This Row],[PE1]]/(ZACKS_Screener[[#This Row],[EG1]]*100), "")</f>
        <v>1.3284687672747351</v>
      </c>
      <c r="T1829" s="18">
        <f>IFERROR(ZACKS_Screener[[#This Row],[PE2]]/(ZACKS_Screener[[#This Row],[EG2]]*100), "")</f>
        <v>1.0788379073756429</v>
      </c>
      <c r="U1829"/>
    </row>
    <row r="1830" spans="1:21" hidden="1" x14ac:dyDescent="0.25">
      <c r="A1830" s="24" t="s">
        <v>3114</v>
      </c>
      <c r="B1830" s="34">
        <v>7603.16</v>
      </c>
      <c r="C1830" s="6" t="s">
        <v>3113</v>
      </c>
      <c r="D1830" s="6" t="s">
        <v>13</v>
      </c>
      <c r="E1830" s="6" t="s">
        <v>14</v>
      </c>
      <c r="F1830" s="6" t="s">
        <v>314</v>
      </c>
      <c r="G1830">
        <v>12</v>
      </c>
      <c r="H1830">
        <v>202212</v>
      </c>
      <c r="I1830" s="9">
        <v>148.29</v>
      </c>
      <c r="J1830" s="9">
        <v>16.420000000000002</v>
      </c>
      <c r="K1830" s="9">
        <v>17.43</v>
      </c>
      <c r="L1830" s="9">
        <v>18.600000000000001</v>
      </c>
      <c r="M1830" s="27" t="str">
        <f>IFERROR(INDEX(Data!AE:AE,MATCH(ZACKS_Screener[[#This Row],[Company Name]] &amp; " *", Data!AD:AD,0)), "")</f>
        <v>423610</v>
      </c>
      <c r="N1830" t="str">
        <f>INDEX(Data!AI:AI,MATCH( ZACKS_Screener[[#This Row],[NAICS1]], Data!AH:AH,0))</f>
        <v xml:space="preserve">Electrical Apparatus and Equipment, Wiring Supplies, and Related Equipment Merchant Wholesalers </v>
      </c>
      <c r="O18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6.1510353227770882E-2</v>
      </c>
      <c r="P18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6.7125645438898554E-2</v>
      </c>
      <c r="Q1830" s="18">
        <f>IFERROR(ZACKS_Screener[[#This Row],[Price]]/ZACKS_Screener[[#This Row],[EPS1]], "")</f>
        <v>8.5077452667814111</v>
      </c>
      <c r="R1830" s="18">
        <f>IFERROR(ZACKS_Screener[[#This Row],[Price]]/ZACKS_Screener[[#This Row],[EPS2]], "")</f>
        <v>7.9725806451612895</v>
      </c>
      <c r="S1830" s="18">
        <f>IFERROR(ZACKS_Screener[[#This Row],[PE1]]/(ZACKS_Screener[[#This Row],[EG1]]*100), "")</f>
        <v>1.3831403691143671</v>
      </c>
      <c r="T1830" s="18">
        <f>IFERROR(ZACKS_Screener[[#This Row],[PE2]]/(ZACKS_Screener[[#This Row],[EG2]]*100), "")</f>
        <v>1.1877100909842826</v>
      </c>
      <c r="U1830"/>
    </row>
    <row r="1831" spans="1:21" hidden="1" x14ac:dyDescent="0.25">
      <c r="A1831" s="24" t="s">
        <v>3116</v>
      </c>
      <c r="B1831" s="34">
        <v>35571.21</v>
      </c>
      <c r="C1831" s="6" t="s">
        <v>3115</v>
      </c>
      <c r="D1831" s="6" t="s">
        <v>13</v>
      </c>
      <c r="E1831" s="6" t="s">
        <v>85</v>
      </c>
      <c r="F1831" s="6" t="s">
        <v>745</v>
      </c>
      <c r="G1831">
        <v>12</v>
      </c>
      <c r="H1831">
        <v>202212</v>
      </c>
      <c r="I1831" s="9">
        <v>138.11000000000001</v>
      </c>
      <c r="J1831" s="9">
        <v>3.82</v>
      </c>
      <c r="K1831" s="9">
        <v>4.2</v>
      </c>
      <c r="L1831" s="9">
        <v>4.76</v>
      </c>
      <c r="M1831" s="27" t="str">
        <f>IFERROR(INDEX(Data!AE:AE,MATCH(ZACKS_Screener[[#This Row],[Company Name]] &amp; " *", Data!AD:AD,0)), "")</f>
        <v>562119</v>
      </c>
      <c r="N1831" t="str">
        <f>INDEX(Data!AI:AI,MATCH( ZACKS_Screener[[#This Row],[NAICS1]], Data!AH:AH,0))</f>
        <v xml:space="preserve">Other Waste Collection </v>
      </c>
      <c r="O18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9.9476439790576007E-2</v>
      </c>
      <c r="P18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0.13333333333333325</v>
      </c>
      <c r="Q1831" s="18">
        <f>IFERROR(ZACKS_Screener[[#This Row],[Price]]/ZACKS_Screener[[#This Row],[EPS1]], "")</f>
        <v>32.883333333333333</v>
      </c>
      <c r="R1831" s="18">
        <f>IFERROR(ZACKS_Screener[[#This Row],[Price]]/ZACKS_Screener[[#This Row],[EPS2]], "")</f>
        <v>29.014705882352946</v>
      </c>
      <c r="S1831" s="18">
        <f>IFERROR(ZACKS_Screener[[#This Row],[PE1]]/(ZACKS_Screener[[#This Row],[EG1]]*100), "")</f>
        <v>3.3056403508771899</v>
      </c>
      <c r="T1831" s="18">
        <f>IFERROR(ZACKS_Screener[[#This Row],[PE2]]/(ZACKS_Screener[[#This Row],[EG2]]*100), "")</f>
        <v>2.1761029411764721</v>
      </c>
      <c r="U1831"/>
    </row>
    <row r="1832" spans="1:21" hidden="1" x14ac:dyDescent="0.25">
      <c r="A1832" s="24" t="s">
        <v>41903</v>
      </c>
      <c r="B1832" s="34">
        <v>2416.52</v>
      </c>
      <c r="C1832" s="6" t="s">
        <v>41902</v>
      </c>
      <c r="D1832" s="6" t="s">
        <v>13</v>
      </c>
      <c r="E1832" s="6" t="s">
        <v>37</v>
      </c>
      <c r="F1832" s="6" t="s">
        <v>1149</v>
      </c>
      <c r="G1832">
        <v>12</v>
      </c>
      <c r="H1832">
        <v>202212</v>
      </c>
      <c r="I1832" s="9">
        <v>72.48</v>
      </c>
      <c r="J1832" s="9">
        <v>5.6</v>
      </c>
      <c r="K1832" s="9">
        <v>5.55</v>
      </c>
      <c r="L1832" s="9">
        <v>6.45</v>
      </c>
      <c r="M1832" s="27" t="str">
        <f>IFERROR(INDEX(Data!AE:AE,MATCH(ZACKS_Screener[[#This Row],[Company Name]] &amp; " *", Data!AD:AD,0)), "")</f>
        <v/>
      </c>
      <c r="N1832" t="str">
        <f>INDEX(Data!AI:AI,MATCH( ZACKS_Screener[[#This Row],[NAICS1]], Data!AH:AH,0))</f>
        <v/>
      </c>
      <c r="O18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-8.9285714285713969E-3</v>
      </c>
      <c r="P18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0.16216216216216223</v>
      </c>
      <c r="Q1832" s="18">
        <f>IFERROR(ZACKS_Screener[[#This Row],[Price]]/ZACKS_Screener[[#This Row],[EPS1]], "")</f>
        <v>13.059459459459461</v>
      </c>
      <c r="R1832" s="18">
        <f>IFERROR(ZACKS_Screener[[#This Row],[Price]]/ZACKS_Screener[[#This Row],[EPS2]], "")</f>
        <v>11.237209302325581</v>
      </c>
      <c r="S1832" s="18">
        <f>IFERROR(ZACKS_Screener[[#This Row],[PE1]]/(ZACKS_Screener[[#This Row],[EG1]]*100), "")</f>
        <v>-14.626594594594648</v>
      </c>
      <c r="T1832" s="18">
        <f>IFERROR(ZACKS_Screener[[#This Row],[PE2]]/(ZACKS_Screener[[#This Row],[EG2]]*100), "")</f>
        <v>0.69296124031007733</v>
      </c>
      <c r="U1832"/>
    </row>
    <row r="1833" spans="1:21" hidden="1" x14ac:dyDescent="0.25">
      <c r="A1833" s="24" t="s">
        <v>3118</v>
      </c>
      <c r="B1833" s="34">
        <v>55718.28</v>
      </c>
      <c r="C1833" s="6" t="s">
        <v>3117</v>
      </c>
      <c r="D1833" s="6" t="s">
        <v>22</v>
      </c>
      <c r="E1833" s="6" t="s">
        <v>14</v>
      </c>
      <c r="F1833" s="6" t="s">
        <v>201</v>
      </c>
      <c r="G1833">
        <v>1</v>
      </c>
      <c r="H1833">
        <v>202301</v>
      </c>
      <c r="I1833" s="9">
        <v>213.48</v>
      </c>
      <c r="J1833" s="9">
        <v>3.64</v>
      </c>
      <c r="K1833" s="9">
        <v>5.03</v>
      </c>
      <c r="L1833" s="9">
        <v>6.14</v>
      </c>
      <c r="M1833" s="27" t="str">
        <f>IFERROR(INDEX(Data!AE:AE,MATCH(ZACKS_Screener[[#This Row],[Company Name]] &amp; " *", Data!AD:AD,0)), "")</f>
        <v>541511</v>
      </c>
      <c r="N1833" t="str">
        <f>INDEX(Data!AI:AI,MATCH( ZACKS_Screener[[#This Row],[NAICS1]], Data!AH:AH,0))</f>
        <v xml:space="preserve">Custom Computer Programming Services </v>
      </c>
      <c r="O18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0.3818681318681319</v>
      </c>
      <c r="P18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0.2206759443339959</v>
      </c>
      <c r="Q1833" s="18">
        <f>IFERROR(ZACKS_Screener[[#This Row],[Price]]/ZACKS_Screener[[#This Row],[EPS1]], "")</f>
        <v>42.441351888667988</v>
      </c>
      <c r="R1833" s="18">
        <f>IFERROR(ZACKS_Screener[[#This Row],[Price]]/ZACKS_Screener[[#This Row],[EPS2]], "")</f>
        <v>34.76872964169381</v>
      </c>
      <c r="S1833" s="18">
        <f>IFERROR(ZACKS_Screener[[#This Row],[PE1]]/(ZACKS_Screener[[#This Row],[EG1]]*100), "")</f>
        <v>1.1114138192428162</v>
      </c>
      <c r="T1833" s="18">
        <f>IFERROR(ZACKS_Screener[[#This Row],[PE2]]/(ZACKS_Screener[[#This Row],[EG2]]*100), "")</f>
        <v>1.5755559468263058</v>
      </c>
      <c r="U1833"/>
    </row>
    <row r="1834" spans="1:21" hidden="1" x14ac:dyDescent="0.25">
      <c r="A1834" s="24" t="s">
        <v>3120</v>
      </c>
      <c r="B1834" s="34">
        <v>12477.56</v>
      </c>
      <c r="C1834" s="6" t="s">
        <v>3119</v>
      </c>
      <c r="D1834" s="6" t="s">
        <v>22</v>
      </c>
      <c r="E1834" s="6" t="s">
        <v>14</v>
      </c>
      <c r="F1834" s="6" t="s">
        <v>2148</v>
      </c>
      <c r="G1834">
        <v>6</v>
      </c>
      <c r="H1834">
        <v>202206</v>
      </c>
      <c r="I1834" s="9">
        <v>39</v>
      </c>
      <c r="J1834" s="9">
        <v>8.2200000000000006</v>
      </c>
      <c r="K1834" s="9">
        <v>-3.59</v>
      </c>
      <c r="L1834" s="9">
        <v>-1.47</v>
      </c>
      <c r="M1834" s="27" t="str">
        <f>IFERROR(INDEX(Data!AE:AE,MATCH(ZACKS_Screener[[#This Row],[Company Name]] &amp; " *", Data!AD:AD,0)), "")</f>
        <v>334112</v>
      </c>
      <c r="N1834" t="str">
        <f>INDEX(Data!AI:AI,MATCH( ZACKS_Screener[[#This Row],[NAICS1]], Data!AH:AH,0))</f>
        <v xml:space="preserve">Computer Storage Device Manufacturing </v>
      </c>
      <c r="O18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0.59052924791086359</v>
      </c>
      <c r="Q1834" s="18">
        <f>IFERROR(ZACKS_Screener[[#This Row],[Price]]/ZACKS_Screener[[#This Row],[EPS1]], "")</f>
        <v>-10.863509749303622</v>
      </c>
      <c r="R1834" s="18">
        <f>IFERROR(ZACKS_Screener[[#This Row],[Price]]/ZACKS_Screener[[#This Row],[EPS2]], "")</f>
        <v>-26.530612244897959</v>
      </c>
      <c r="S1834" s="18">
        <f>IFERROR(ZACKS_Screener[[#This Row],[PE1]]/(ZACKS_Screener[[#This Row],[EG1]]*100), "")</f>
        <v>0.10863509749303622</v>
      </c>
      <c r="T1834" s="18">
        <f>IFERROR(ZACKS_Screener[[#This Row],[PE2]]/(ZACKS_Screener[[#This Row],[EG2]]*100), "")</f>
        <v>-0.44926838659992291</v>
      </c>
      <c r="U1834"/>
    </row>
    <row r="1835" spans="1:21" hidden="1" x14ac:dyDescent="0.25">
      <c r="A1835" s="24" t="s">
        <v>41905</v>
      </c>
      <c r="B1835" s="34">
        <v>2549.12</v>
      </c>
      <c r="C1835" s="6" t="s">
        <v>41904</v>
      </c>
      <c r="D1835" s="6" t="s">
        <v>22</v>
      </c>
      <c r="E1835" s="6" t="s">
        <v>51</v>
      </c>
      <c r="F1835" s="6" t="s">
        <v>76</v>
      </c>
      <c r="G1835">
        <v>8</v>
      </c>
      <c r="H1835">
        <v>202208</v>
      </c>
      <c r="I1835" s="9">
        <v>187.81</v>
      </c>
      <c r="J1835" s="9">
        <v>4.9000000000000004</v>
      </c>
      <c r="K1835" s="9">
        <v>4.95</v>
      </c>
      <c r="L1835" s="9">
        <v>5.66</v>
      </c>
      <c r="M1835" s="27" t="str">
        <f>IFERROR(INDEX(Data!AE:AE,MATCH(ZACKS_Screener[[#This Row],[Company Name]] &amp; " *", Data!AD:AD,0)), "")</f>
        <v/>
      </c>
      <c r="N1835" t="str">
        <f>INDEX(Data!AI:AI,MATCH( ZACKS_Screener[[#This Row],[NAICS1]], Data!AH:AH,0))</f>
        <v/>
      </c>
      <c r="O18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1.0204081632653024E-2</v>
      </c>
      <c r="P18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0.14343434343434341</v>
      </c>
      <c r="Q1835" s="18">
        <f>IFERROR(ZACKS_Screener[[#This Row],[Price]]/ZACKS_Screener[[#This Row],[EPS1]], "")</f>
        <v>37.941414141414143</v>
      </c>
      <c r="R1835" s="18">
        <f>IFERROR(ZACKS_Screener[[#This Row],[Price]]/ZACKS_Screener[[#This Row],[EPS2]], "")</f>
        <v>33.18197879858657</v>
      </c>
      <c r="S1835" s="18">
        <f>IFERROR(ZACKS_Screener[[#This Row],[PE1]]/(ZACKS_Screener[[#This Row],[EG1]]*100), "")</f>
        <v>37.182585858585995</v>
      </c>
      <c r="T1835" s="18">
        <f>IFERROR(ZACKS_Screener[[#This Row],[PE2]]/(ZACKS_Screener[[#This Row],[EG2]]*100), "")</f>
        <v>2.3133914796197685</v>
      </c>
      <c r="U1835"/>
    </row>
    <row r="1836" spans="1:21" hidden="1" x14ac:dyDescent="0.25">
      <c r="A1836" s="24" t="s">
        <v>3122</v>
      </c>
      <c r="B1836" s="34">
        <v>22572.52</v>
      </c>
      <c r="C1836" s="6" t="s">
        <v>3121</v>
      </c>
      <c r="D1836" s="6" t="s">
        <v>13</v>
      </c>
      <c r="E1836" s="6" t="s">
        <v>223</v>
      </c>
      <c r="F1836" s="6" t="s">
        <v>410</v>
      </c>
      <c r="G1836">
        <v>12</v>
      </c>
      <c r="H1836">
        <v>202212</v>
      </c>
      <c r="I1836" s="9">
        <v>22.94</v>
      </c>
      <c r="J1836" s="9">
        <v>1.67</v>
      </c>
      <c r="M1836" s="27" t="str">
        <f>IFERROR(INDEX(Data!AE:AE,MATCH(ZACKS_Screener[[#This Row],[Company Name]] &amp; " *", Data!AD:AD,0)), "")</f>
        <v/>
      </c>
      <c r="N1836" t="str">
        <f>INDEX(Data!AI:AI,MATCH( ZACKS_Screener[[#This Row],[NAICS1]], Data!AH:AH,0))</f>
        <v/>
      </c>
      <c r="O18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3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36" s="18" t="str">
        <f>IFERROR(ZACKS_Screener[[#This Row],[Price]]/ZACKS_Screener[[#This Row],[EPS1]], "")</f>
        <v/>
      </c>
      <c r="R1836" s="18" t="str">
        <f>IFERROR(ZACKS_Screener[[#This Row],[Price]]/ZACKS_Screener[[#This Row],[EPS2]], "")</f>
        <v/>
      </c>
      <c r="S1836" s="18" t="str">
        <f>IFERROR(ZACKS_Screener[[#This Row],[PE1]]/(ZACKS_Screener[[#This Row],[EG1]]*100), "")</f>
        <v/>
      </c>
      <c r="T1836" s="18" t="str">
        <f>IFERROR(ZACKS_Screener[[#This Row],[PE2]]/(ZACKS_Screener[[#This Row],[EG2]]*100), "")</f>
        <v/>
      </c>
      <c r="U1836"/>
    </row>
    <row r="1837" spans="1:21" hidden="1" x14ac:dyDescent="0.25">
      <c r="A1837" s="24" t="s">
        <v>3124</v>
      </c>
      <c r="B1837" s="34">
        <v>27679.86</v>
      </c>
      <c r="C1837" s="6" t="s">
        <v>3123</v>
      </c>
      <c r="D1837" s="6" t="s">
        <v>13</v>
      </c>
      <c r="E1837" s="6" t="s">
        <v>118</v>
      </c>
      <c r="F1837" s="6" t="s">
        <v>119</v>
      </c>
      <c r="G1837">
        <v>12</v>
      </c>
      <c r="H1837">
        <v>202212</v>
      </c>
      <c r="I1837" s="9">
        <v>87.75</v>
      </c>
      <c r="J1837" s="9">
        <v>4.45</v>
      </c>
      <c r="K1837" s="9">
        <v>4.5999999999999996</v>
      </c>
      <c r="L1837" s="9">
        <v>4.9000000000000004</v>
      </c>
      <c r="M1837" s="27" t="str">
        <f>IFERROR(INDEX(Data!AE:AE,MATCH(ZACKS_Screener[[#This Row],[Company Name]] &amp; " *", Data!AD:AD,0)), "")</f>
        <v/>
      </c>
      <c r="N1837" t="str">
        <f>INDEX(Data!AI:AI,MATCH( ZACKS_Screener[[#This Row],[NAICS1]], Data!AH:AH,0))</f>
        <v/>
      </c>
      <c r="O18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3.3707865168539207E-2</v>
      </c>
      <c r="P18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6.5217391304347991E-2</v>
      </c>
      <c r="Q1837" s="18">
        <f>IFERROR(ZACKS_Screener[[#This Row],[Price]]/ZACKS_Screener[[#This Row],[EPS1]], "")</f>
        <v>19.076086956521742</v>
      </c>
      <c r="R1837" s="18">
        <f>IFERROR(ZACKS_Screener[[#This Row],[Price]]/ZACKS_Screener[[#This Row],[EPS2]], "")</f>
        <v>17.908163265306122</v>
      </c>
      <c r="S1837" s="18">
        <f>IFERROR(ZACKS_Screener[[#This Row],[PE1]]/(ZACKS_Screener[[#This Row],[EG1]]*100), "")</f>
        <v>5.6592391304348029</v>
      </c>
      <c r="T1837" s="18">
        <f>IFERROR(ZACKS_Screener[[#This Row],[PE2]]/(ZACKS_Screener[[#This Row],[EG2]]*100), "")</f>
        <v>2.7459183673469316</v>
      </c>
      <c r="U1837"/>
    </row>
    <row r="1838" spans="1:21" hidden="1" x14ac:dyDescent="0.25">
      <c r="A1838" s="24" t="s">
        <v>3126</v>
      </c>
      <c r="B1838" s="34">
        <v>37819.1</v>
      </c>
      <c r="C1838" s="6" t="s">
        <v>3125</v>
      </c>
      <c r="D1838" s="6" t="s">
        <v>13</v>
      </c>
      <c r="E1838" s="6" t="s">
        <v>37</v>
      </c>
      <c r="F1838" s="6" t="s">
        <v>250</v>
      </c>
      <c r="G1838">
        <v>12</v>
      </c>
      <c r="H1838">
        <v>202212</v>
      </c>
      <c r="I1838" s="9">
        <v>76.09</v>
      </c>
      <c r="J1838" s="9">
        <v>3.35</v>
      </c>
      <c r="K1838" s="9">
        <v>3.47</v>
      </c>
      <c r="L1838" s="9">
        <v>3.84</v>
      </c>
      <c r="M1838" s="27" t="str">
        <f>IFERROR(INDEX(Data!AE:AE,MATCH(ZACKS_Screener[[#This Row],[Company Name]] &amp; " *", Data!AD:AD,0)), "")</f>
        <v>531110</v>
      </c>
      <c r="N1838" t="str">
        <f>INDEX(Data!AI:AI,MATCH( ZACKS_Screener[[#This Row],[NAICS1]], Data!AH:AH,0))</f>
        <v xml:space="preserve">Lessors of Residential Buildings and Dwellings </v>
      </c>
      <c r="O18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18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0.10662824207492785</v>
      </c>
      <c r="Q1838" s="18">
        <f>IFERROR(ZACKS_Screener[[#This Row],[Price]]/ZACKS_Screener[[#This Row],[EPS1]], "")</f>
        <v>21.927953890489913</v>
      </c>
      <c r="R1838" s="18">
        <f>IFERROR(ZACKS_Screener[[#This Row],[Price]]/ZACKS_Screener[[#This Row],[EPS2]], "")</f>
        <v>19.815104166666668</v>
      </c>
      <c r="S1838" s="18">
        <f>IFERROR(ZACKS_Screener[[#This Row],[PE1]]/(ZACKS_Screener[[#This Row],[EG1]]*100), "")</f>
        <v>6.1215537944284293</v>
      </c>
      <c r="T1838" s="18">
        <f>IFERROR(ZACKS_Screener[[#This Row],[PE2]]/(ZACKS_Screener[[#This Row],[EG2]]*100), "")</f>
        <v>1.8583354448198215</v>
      </c>
      <c r="U1838"/>
    </row>
    <row r="1839" spans="1:21" hidden="1" x14ac:dyDescent="0.25">
      <c r="A1839" s="24" t="s">
        <v>3128</v>
      </c>
      <c r="B1839" s="34">
        <v>4716.28</v>
      </c>
      <c r="C1839" s="6" t="s">
        <v>3127</v>
      </c>
      <c r="D1839" s="6" t="s">
        <v>22</v>
      </c>
      <c r="E1839" s="6" t="s">
        <v>30</v>
      </c>
      <c r="F1839" s="6" t="s">
        <v>763</v>
      </c>
      <c r="G1839">
        <v>12</v>
      </c>
      <c r="H1839">
        <v>202212</v>
      </c>
      <c r="I1839" s="9">
        <v>22.38</v>
      </c>
      <c r="J1839" s="9">
        <v>0.86</v>
      </c>
      <c r="K1839" s="9">
        <v>0.99</v>
      </c>
      <c r="L1839" s="9">
        <v>1.1200000000000001</v>
      </c>
      <c r="M1839" s="27" t="str">
        <f>IFERROR(INDEX(Data!AE:AE,MATCH(ZACKS_Screener[[#This Row],[Company Name]] &amp; " *", Data!AD:AD,0)), "")</f>
        <v/>
      </c>
      <c r="N1839" t="str">
        <f>INDEX(Data!AI:AI,MATCH( ZACKS_Screener[[#This Row],[NAICS1]], Data!AH:AH,0))</f>
        <v/>
      </c>
      <c r="O18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0.15116279069767444</v>
      </c>
      <c r="P18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0.13131313131313144</v>
      </c>
      <c r="Q1839" s="18">
        <f>IFERROR(ZACKS_Screener[[#This Row],[Price]]/ZACKS_Screener[[#This Row],[EPS1]], "")</f>
        <v>22.606060606060606</v>
      </c>
      <c r="R1839" s="18">
        <f>IFERROR(ZACKS_Screener[[#This Row],[Price]]/ZACKS_Screener[[#This Row],[EPS2]], "")</f>
        <v>19.982142857142854</v>
      </c>
      <c r="S1839" s="18">
        <f>IFERROR(ZACKS_Screener[[#This Row],[PE1]]/(ZACKS_Screener[[#This Row],[EG1]]*100), "")</f>
        <v>1.4954778554778552</v>
      </c>
      <c r="T1839" s="18">
        <f>IFERROR(ZACKS_Screener[[#This Row],[PE2]]/(ZACKS_Screener[[#This Row],[EG2]]*100), "")</f>
        <v>1.5217170329670313</v>
      </c>
      <c r="U1839"/>
    </row>
    <row r="1840" spans="1:21" hidden="1" x14ac:dyDescent="0.25">
      <c r="A1840" s="24" t="s">
        <v>41909</v>
      </c>
      <c r="B1840" s="34">
        <v>2725.84</v>
      </c>
      <c r="C1840" s="6" t="s">
        <v>41908</v>
      </c>
      <c r="D1840" s="6" t="s">
        <v>22</v>
      </c>
      <c r="E1840" s="6" t="s">
        <v>23</v>
      </c>
      <c r="F1840" s="6" t="s">
        <v>1690</v>
      </c>
      <c r="G1840">
        <v>12</v>
      </c>
      <c r="H1840">
        <v>202212</v>
      </c>
      <c r="I1840" s="9">
        <v>43.01</v>
      </c>
      <c r="J1840" s="9">
        <v>3.7</v>
      </c>
      <c r="K1840" s="9">
        <v>2.84</v>
      </c>
      <c r="L1840" s="9">
        <v>3.47</v>
      </c>
      <c r="M1840" s="27" t="str">
        <f>IFERROR(INDEX(Data!AE:AE,MATCH(ZACKS_Screener[[#This Row],[Company Name]] &amp; " *", Data!AD:AD,0)), "")</f>
        <v>484121</v>
      </c>
      <c r="N1840" t="str">
        <f>INDEX(Data!AI:AI,MATCH( ZACKS_Screener[[#This Row],[NAICS1]], Data!AH:AH,0))</f>
        <v xml:space="preserve">General Freight Trucking, Long-Distance, Truckload </v>
      </c>
      <c r="O18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-0.2324324324324325</v>
      </c>
      <c r="P18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0.22183098591549308</v>
      </c>
      <c r="Q1840" s="18">
        <f>IFERROR(ZACKS_Screener[[#This Row],[Price]]/ZACKS_Screener[[#This Row],[EPS1]], "")</f>
        <v>15.144366197183098</v>
      </c>
      <c r="R1840" s="18">
        <f>IFERROR(ZACKS_Screener[[#This Row],[Price]]/ZACKS_Screener[[#This Row],[EPS2]], "")</f>
        <v>12.394812680115272</v>
      </c>
      <c r="S1840" s="18">
        <f>IFERROR(ZACKS_Screener[[#This Row],[PE1]]/(ZACKS_Screener[[#This Row],[EG1]]*100), "")</f>
        <v>-0.6515599410415982</v>
      </c>
      <c r="T1840" s="18">
        <f>IFERROR(ZACKS_Screener[[#This Row],[PE2]]/(ZACKS_Screener[[#This Row],[EG2]]*100), "")</f>
        <v>0.55875028589725961</v>
      </c>
      <c r="U1840"/>
    </row>
    <row r="1841" spans="1:21" hidden="1" x14ac:dyDescent="0.25">
      <c r="A1841" s="24" t="s">
        <v>3130</v>
      </c>
      <c r="B1841" s="34">
        <v>9984.6200000000008</v>
      </c>
      <c r="C1841" s="6" t="s">
        <v>3129</v>
      </c>
      <c r="D1841" s="6" t="s">
        <v>13</v>
      </c>
      <c r="E1841" s="6" t="s">
        <v>223</v>
      </c>
      <c r="F1841" s="6" t="s">
        <v>2796</v>
      </c>
      <c r="G1841">
        <v>12</v>
      </c>
      <c r="H1841">
        <v>202212</v>
      </c>
      <c r="I1841" s="9">
        <v>25.96</v>
      </c>
      <c r="J1841" s="9">
        <v>3</v>
      </c>
      <c r="K1841" s="9">
        <v>2.73</v>
      </c>
      <c r="L1841" s="9">
        <v>3.17</v>
      </c>
      <c r="M1841" s="27" t="str">
        <f>IFERROR(INDEX(Data!AE:AE,MATCH(ZACKS_Screener[[#This Row],[Company Name]] &amp; " *", Data!AD:AD,0)), "")</f>
        <v/>
      </c>
      <c r="N1841" t="str">
        <f>INDEX(Data!AI:AI,MATCH( ZACKS_Screener[[#This Row],[NAICS1]], Data!AH:AH,0))</f>
        <v/>
      </c>
      <c r="O18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-9.0000000000000011E-2</v>
      </c>
      <c r="P18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0.16117216117216115</v>
      </c>
      <c r="Q1841" s="18">
        <f>IFERROR(ZACKS_Screener[[#This Row],[Price]]/ZACKS_Screener[[#This Row],[EPS1]], "")</f>
        <v>9.5091575091575091</v>
      </c>
      <c r="R1841" s="18">
        <f>IFERROR(ZACKS_Screener[[#This Row],[Price]]/ZACKS_Screener[[#This Row],[EPS2]], "")</f>
        <v>8.1892744479495274</v>
      </c>
      <c r="S1841" s="18">
        <f>IFERROR(ZACKS_Screener[[#This Row],[PE1]]/(ZACKS_Screener[[#This Row],[EG1]]*100), "")</f>
        <v>-1.0565730565730564</v>
      </c>
      <c r="T1841" s="18">
        <f>IFERROR(ZACKS_Screener[[#This Row],[PE2]]/(ZACKS_Screener[[#This Row],[EG2]]*100), "")</f>
        <v>0.50810725552050473</v>
      </c>
      <c r="U1841"/>
    </row>
    <row r="1842" spans="1:21" hidden="1" x14ac:dyDescent="0.25">
      <c r="A1842" s="24" t="s">
        <v>3131</v>
      </c>
      <c r="B1842" s="34">
        <v>7445.28</v>
      </c>
      <c r="C1842" s="6" t="s">
        <v>3131</v>
      </c>
      <c r="D1842" s="6" t="s">
        <v>13</v>
      </c>
      <c r="E1842" s="6" t="s">
        <v>85</v>
      </c>
      <c r="F1842" s="6" t="s">
        <v>985</v>
      </c>
      <c r="G1842">
        <v>12</v>
      </c>
      <c r="H1842">
        <v>202212</v>
      </c>
      <c r="I1842" s="9">
        <v>173.79</v>
      </c>
      <c r="J1842" s="9">
        <v>13.53</v>
      </c>
      <c r="K1842" s="9">
        <v>14.04</v>
      </c>
      <c r="L1842" s="9">
        <v>15.81</v>
      </c>
      <c r="M1842" s="27" t="str">
        <f>IFERROR(INDEX(Data!AE:AE,MATCH(ZACKS_Screener[[#This Row],[Company Name]] &amp; " *", Data!AD:AD,0)), "")</f>
        <v/>
      </c>
      <c r="N1842" t="str">
        <f>INDEX(Data!AI:AI,MATCH( ZACKS_Screener[[#This Row],[NAICS1]], Data!AH:AH,0))</f>
        <v/>
      </c>
      <c r="O18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3.769401330376939E-2</v>
      </c>
      <c r="P18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0.12606837606837618</v>
      </c>
      <c r="Q1842" s="18">
        <f>IFERROR(ZACKS_Screener[[#This Row],[Price]]/ZACKS_Screener[[#This Row],[EPS1]], "")</f>
        <v>12.378205128205128</v>
      </c>
      <c r="R1842" s="18">
        <f>IFERROR(ZACKS_Screener[[#This Row],[Price]]/ZACKS_Screener[[#This Row],[EPS2]], "")</f>
        <v>10.992409867172675</v>
      </c>
      <c r="S1842" s="18">
        <f>IFERROR(ZACKS_Screener[[#This Row],[PE1]]/(ZACKS_Screener[[#This Row],[EG1]]*100), "")</f>
        <v>3.283865007541479</v>
      </c>
      <c r="T1842" s="18">
        <f>IFERROR(ZACKS_Screener[[#This Row],[PE2]]/(ZACKS_Screener[[#This Row],[EG2]]*100), "")</f>
        <v>0.87194030810793355</v>
      </c>
      <c r="U1842"/>
    </row>
    <row r="1843" spans="1:21" hidden="1" x14ac:dyDescent="0.25">
      <c r="A1843" s="24" t="s">
        <v>3133</v>
      </c>
      <c r="B1843" s="34">
        <v>6676.31</v>
      </c>
      <c r="C1843" s="6" t="s">
        <v>3132</v>
      </c>
      <c r="D1843" s="6" t="s">
        <v>13</v>
      </c>
      <c r="E1843" s="6" t="s">
        <v>37</v>
      </c>
      <c r="F1843" s="6" t="s">
        <v>418</v>
      </c>
      <c r="G1843">
        <v>12</v>
      </c>
      <c r="H1843">
        <v>202212</v>
      </c>
      <c r="I1843" s="9">
        <v>27.51</v>
      </c>
      <c r="J1843" s="9">
        <v>9.82</v>
      </c>
      <c r="K1843" s="9">
        <v>9.27</v>
      </c>
      <c r="L1843" s="9">
        <v>9.6</v>
      </c>
      <c r="M1843" s="27" t="str">
        <f>IFERROR(INDEX(Data!AE:AE,MATCH(ZACKS_Screener[[#This Row],[Company Name]] &amp; " *", Data!AD:AD,0)), "")</f>
        <v/>
      </c>
      <c r="N1843" t="str">
        <f>INDEX(Data!AI:AI,MATCH( ZACKS_Screener[[#This Row],[NAICS1]], Data!AH:AH,0))</f>
        <v/>
      </c>
      <c r="O18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-5.6008146639511272E-2</v>
      </c>
      <c r="P18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3.559870550161813E-2</v>
      </c>
      <c r="Q1843" s="18">
        <f>IFERROR(ZACKS_Screener[[#This Row],[Price]]/ZACKS_Screener[[#This Row],[EPS1]], "")</f>
        <v>2.9676375404530746</v>
      </c>
      <c r="R1843" s="18">
        <f>IFERROR(ZACKS_Screener[[#This Row],[Price]]/ZACKS_Screener[[#This Row],[EPS2]], "")</f>
        <v>2.8656250000000001</v>
      </c>
      <c r="S1843" s="18">
        <f>IFERROR(ZACKS_Screener[[#This Row],[PE1]]/(ZACKS_Screener[[#This Row],[EG1]]*100), "")</f>
        <v>-0.52985819358634823</v>
      </c>
      <c r="T1843" s="18">
        <f>IFERROR(ZACKS_Screener[[#This Row],[PE2]]/(ZACKS_Screener[[#This Row],[EG2]]*100), "")</f>
        <v>0.80498011363636346</v>
      </c>
      <c r="U1843"/>
    </row>
    <row r="1844" spans="1:21" hidden="1" x14ac:dyDescent="0.25">
      <c r="A1844" s="24" t="s">
        <v>3135</v>
      </c>
      <c r="B1844" s="34">
        <v>151777.44</v>
      </c>
      <c r="C1844" s="6" t="s">
        <v>3134</v>
      </c>
      <c r="D1844" s="6" t="s">
        <v>13</v>
      </c>
      <c r="E1844" s="6" t="s">
        <v>37</v>
      </c>
      <c r="F1844" s="6" t="s">
        <v>404</v>
      </c>
      <c r="G1844">
        <v>12</v>
      </c>
      <c r="H1844">
        <v>202212</v>
      </c>
      <c r="I1844" s="9">
        <v>40.450000000000003</v>
      </c>
      <c r="J1844" s="9">
        <v>3.14</v>
      </c>
      <c r="K1844" s="9">
        <v>4.78</v>
      </c>
      <c r="L1844" s="9">
        <v>4.75</v>
      </c>
      <c r="M1844" s="27" t="str">
        <f>IFERROR(INDEX(Data!AE:AE,MATCH(ZACKS_Screener[[#This Row],[Company Name]] &amp; " *", Data!AD:AD,0)), "")</f>
        <v/>
      </c>
      <c r="N1844" t="str">
        <f>INDEX(Data!AI:AI,MATCH( ZACKS_Screener[[#This Row],[NAICS1]], Data!AH:AH,0))</f>
        <v/>
      </c>
      <c r="O18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0.52229299363057324</v>
      </c>
      <c r="P18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-6.2761506276151147E-3</v>
      </c>
      <c r="Q1844" s="18">
        <f>IFERROR(ZACKS_Screener[[#This Row],[Price]]/ZACKS_Screener[[#This Row],[EPS1]], "")</f>
        <v>8.46234309623431</v>
      </c>
      <c r="R1844" s="18">
        <f>IFERROR(ZACKS_Screener[[#This Row],[Price]]/ZACKS_Screener[[#This Row],[EPS2]], "")</f>
        <v>8.5157894736842117</v>
      </c>
      <c r="S1844" s="18">
        <f>IFERROR(ZACKS_Screener[[#This Row],[PE1]]/(ZACKS_Screener[[#This Row],[EG1]]*100), "")</f>
        <v>0.16202291050107157</v>
      </c>
      <c r="T1844" s="18">
        <f>IFERROR(ZACKS_Screener[[#This Row],[PE2]]/(ZACKS_Screener[[#This Row],[EG2]]*100), "")</f>
        <v>-13.568491228070066</v>
      </c>
      <c r="U1844"/>
    </row>
    <row r="1845" spans="1:21" hidden="1" x14ac:dyDescent="0.25">
      <c r="A1845" s="24" t="s">
        <v>3137</v>
      </c>
      <c r="B1845" s="34">
        <v>5906.56</v>
      </c>
      <c r="C1845" s="6" t="s">
        <v>3136</v>
      </c>
      <c r="D1845" s="6" t="s">
        <v>13</v>
      </c>
      <c r="E1845" s="6" t="s">
        <v>130</v>
      </c>
      <c r="F1845" s="6" t="s">
        <v>477</v>
      </c>
      <c r="G1845">
        <v>12</v>
      </c>
      <c r="H1845">
        <v>202212</v>
      </c>
      <c r="I1845" s="9">
        <v>70.69</v>
      </c>
      <c r="J1845" s="9">
        <v>20.86</v>
      </c>
      <c r="K1845" s="9">
        <v>5.26</v>
      </c>
      <c r="L1845" s="9">
        <v>9.0399999999999991</v>
      </c>
      <c r="M1845" s="27" t="str">
        <f>IFERROR(INDEX(Data!AE:AE,MATCH(ZACKS_Screener[[#This Row],[Company Name]] &amp; " *", Data!AD:AD,0)), "")</f>
        <v/>
      </c>
      <c r="N1845" t="str">
        <f>INDEX(Data!AI:AI,MATCH( ZACKS_Screener[[#This Row],[NAICS1]], Data!AH:AH,0))</f>
        <v/>
      </c>
      <c r="O18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-0.74784276126558002</v>
      </c>
      <c r="P18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0.71863117870722426</v>
      </c>
      <c r="Q1845" s="18">
        <f>IFERROR(ZACKS_Screener[[#This Row],[Price]]/ZACKS_Screener[[#This Row],[EPS1]], "")</f>
        <v>13.439163498098859</v>
      </c>
      <c r="R1845" s="18">
        <f>IFERROR(ZACKS_Screener[[#This Row],[Price]]/ZACKS_Screener[[#This Row],[EPS2]], "")</f>
        <v>7.8196902654867264</v>
      </c>
      <c r="S1845" s="18">
        <f>IFERROR(ZACKS_Screener[[#This Row],[PE1]]/(ZACKS_Screener[[#This Row],[EG1]]*100), "")</f>
        <v>-0.17970573754509117</v>
      </c>
      <c r="T1845" s="18">
        <f>IFERROR(ZACKS_Screener[[#This Row],[PE2]]/(ZACKS_Screener[[#This Row],[EG2]]*100), "")</f>
        <v>0.10881367935571479</v>
      </c>
      <c r="U1845"/>
    </row>
    <row r="1846" spans="1:21" hidden="1" x14ac:dyDescent="0.25">
      <c r="A1846" s="24" t="s">
        <v>3139</v>
      </c>
      <c r="B1846" s="34">
        <v>4555.18</v>
      </c>
      <c r="C1846" s="6" t="s">
        <v>3138</v>
      </c>
      <c r="D1846" s="6" t="s">
        <v>22</v>
      </c>
      <c r="E1846" s="6" t="s">
        <v>223</v>
      </c>
      <c r="F1846" s="6" t="s">
        <v>512</v>
      </c>
      <c r="G1846">
        <v>12</v>
      </c>
      <c r="H1846">
        <v>202212</v>
      </c>
      <c r="I1846" s="9">
        <v>63.21</v>
      </c>
      <c r="J1846" s="9">
        <v>0.86</v>
      </c>
      <c r="K1846" s="9">
        <v>4.87</v>
      </c>
      <c r="L1846" s="9">
        <v>6.13</v>
      </c>
      <c r="M1846" s="27" t="str">
        <f>IFERROR(INDEX(Data!AE:AE,MATCH(ZACKS_Screener[[#This Row],[Company Name]] &amp; " *", Data!AD:AD,0)), "")</f>
        <v>213112</v>
      </c>
      <c r="N1846" t="str">
        <f>INDEX(Data!AI:AI,MATCH( ZACKS_Screener[[#This Row],[NAICS1]], Data!AH:AH,0))</f>
        <v xml:space="preserve">Support Activities for Oil and Gas Operations </v>
      </c>
      <c r="O18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4.662790697674418</v>
      </c>
      <c r="P18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0.25872689938398352</v>
      </c>
      <c r="Q1846" s="18">
        <f>IFERROR(ZACKS_Screener[[#This Row],[Price]]/ZACKS_Screener[[#This Row],[EPS1]], "")</f>
        <v>12.979466119096509</v>
      </c>
      <c r="R1846" s="18">
        <f>IFERROR(ZACKS_Screener[[#This Row],[Price]]/ZACKS_Screener[[#This Row],[EPS2]], "")</f>
        <v>10.311582381729201</v>
      </c>
      <c r="S1846" s="18">
        <f>IFERROR(ZACKS_Screener[[#This Row],[PE1]]/(ZACKS_Screener[[#This Row],[EG1]]*100), "")</f>
        <v>2.7836261502301743E-2</v>
      </c>
      <c r="T1846" s="18">
        <f>IFERROR(ZACKS_Screener[[#This Row],[PE2]]/(ZACKS_Screener[[#This Row],[EG2]]*100), "")</f>
        <v>0.39855084284937475</v>
      </c>
      <c r="U1846"/>
    </row>
    <row r="1847" spans="1:21" hidden="1" x14ac:dyDescent="0.25">
      <c r="A1847" s="24" t="s">
        <v>3141</v>
      </c>
      <c r="B1847" s="34">
        <v>6164.17</v>
      </c>
      <c r="C1847" s="6" t="s">
        <v>3140</v>
      </c>
      <c r="D1847" s="6" t="s">
        <v>13</v>
      </c>
      <c r="E1847" s="6" t="s">
        <v>330</v>
      </c>
      <c r="F1847" s="6" t="s">
        <v>707</v>
      </c>
      <c r="G1847">
        <v>12</v>
      </c>
      <c r="H1847">
        <v>202212</v>
      </c>
      <c r="I1847" s="9">
        <v>71.790000000000006</v>
      </c>
      <c r="J1847" s="9">
        <v>3.96</v>
      </c>
      <c r="K1847" s="9">
        <v>4.0199999999999996</v>
      </c>
      <c r="L1847" s="9">
        <v>4.3600000000000003</v>
      </c>
      <c r="M1847" s="27" t="str">
        <f>IFERROR(INDEX(Data!AE:AE,MATCH(ZACKS_Screener[[#This Row],[Company Name]] &amp; " *", Data!AD:AD,0)), "")</f>
        <v>721110</v>
      </c>
      <c r="N1847" t="str">
        <f>INDEX(Data!AI:AI,MATCH( ZACKS_Screener[[#This Row],[NAICS1]], Data!AH:AH,0))</f>
        <v xml:space="preserve">Hotels (except Casino Hotels) and Motels </v>
      </c>
      <c r="O18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1.5151515151515053E-2</v>
      </c>
      <c r="P18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8.4577114427860894E-2</v>
      </c>
      <c r="Q1847" s="18">
        <f>IFERROR(ZACKS_Screener[[#This Row],[Price]]/ZACKS_Screener[[#This Row],[EPS1]], "")</f>
        <v>17.858208955223883</v>
      </c>
      <c r="R1847" s="18">
        <f>IFERROR(ZACKS_Screener[[#This Row],[Price]]/ZACKS_Screener[[#This Row],[EPS2]], "")</f>
        <v>16.465596330275229</v>
      </c>
      <c r="S1847" s="18">
        <f>IFERROR(ZACKS_Screener[[#This Row],[PE1]]/(ZACKS_Screener[[#This Row],[EG1]]*100), "")</f>
        <v>11.78641791044784</v>
      </c>
      <c r="T1847" s="18">
        <f>IFERROR(ZACKS_Screener[[#This Row],[PE2]]/(ZACKS_Screener[[#This Row],[EG2]]*100), "")</f>
        <v>1.9468146249325371</v>
      </c>
      <c r="U1847"/>
    </row>
    <row r="1848" spans="1:21" hidden="1" x14ac:dyDescent="0.25">
      <c r="A1848" s="24" t="s">
        <v>41911</v>
      </c>
      <c r="B1848" s="34">
        <v>2709.36</v>
      </c>
      <c r="C1848" s="6" t="s">
        <v>41910</v>
      </c>
      <c r="D1848" s="6" t="s">
        <v>13</v>
      </c>
      <c r="E1848" s="6" t="s">
        <v>223</v>
      </c>
      <c r="F1848" s="6" t="s">
        <v>224</v>
      </c>
      <c r="G1848">
        <v>12</v>
      </c>
      <c r="H1848">
        <v>202212</v>
      </c>
      <c r="I1848" s="9">
        <v>34.25</v>
      </c>
      <c r="J1848" s="9">
        <v>1.84</v>
      </c>
      <c r="K1848" s="9">
        <v>2.34</v>
      </c>
      <c r="L1848" s="9">
        <v>2.7</v>
      </c>
      <c r="M1848" s="27" t="str">
        <f>IFERROR(INDEX(Data!AE:AE,MATCH(ZACKS_Screener[[#This Row],[Company Name]] &amp; " *", Data!AD:AD,0)), "")</f>
        <v>112112</v>
      </c>
      <c r="N1848" t="str">
        <f>INDEX(Data!AI:AI,MATCH( ZACKS_Screener[[#This Row],[NAICS1]], Data!AH:AH,0))</f>
        <v xml:space="preserve">Cattle Feedlots </v>
      </c>
      <c r="O18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0.27173913043478248</v>
      </c>
      <c r="P18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0.15384615384615399</v>
      </c>
      <c r="Q1848" s="18">
        <f>IFERROR(ZACKS_Screener[[#This Row],[Price]]/ZACKS_Screener[[#This Row],[EPS1]], "")</f>
        <v>14.636752136752138</v>
      </c>
      <c r="R1848" s="18">
        <f>IFERROR(ZACKS_Screener[[#This Row],[Price]]/ZACKS_Screener[[#This Row],[EPS2]], "")</f>
        <v>12.685185185185185</v>
      </c>
      <c r="S1848" s="18">
        <f>IFERROR(ZACKS_Screener[[#This Row],[PE1]]/(ZACKS_Screener[[#This Row],[EG1]]*100), "")</f>
        <v>0.53863247863247898</v>
      </c>
      <c r="T1848" s="18">
        <f>IFERROR(ZACKS_Screener[[#This Row],[PE2]]/(ZACKS_Screener[[#This Row],[EG2]]*100), "")</f>
        <v>0.82453703703703629</v>
      </c>
      <c r="U1848"/>
    </row>
    <row r="1849" spans="1:21" hidden="1" x14ac:dyDescent="0.25">
      <c r="A1849" s="24" t="s">
        <v>3143</v>
      </c>
      <c r="B1849" s="34">
        <v>7308.54</v>
      </c>
      <c r="C1849" s="6" t="s">
        <v>3142</v>
      </c>
      <c r="D1849" s="6" t="s">
        <v>13</v>
      </c>
      <c r="E1849" s="6" t="s">
        <v>330</v>
      </c>
      <c r="F1849" s="6" t="s">
        <v>3144</v>
      </c>
      <c r="G1849">
        <v>12</v>
      </c>
      <c r="H1849">
        <v>202212</v>
      </c>
      <c r="I1849" s="9">
        <v>133.47</v>
      </c>
      <c r="J1849" s="9">
        <v>19.64</v>
      </c>
      <c r="K1849" s="9">
        <v>16.420000000000002</v>
      </c>
      <c r="L1849" s="9">
        <v>17.18</v>
      </c>
      <c r="M1849" s="27" t="str">
        <f>IFERROR(INDEX(Data!AE:AE,MATCH(ZACKS_Screener[[#This Row],[Company Name]] &amp; " *", Data!AD:AD,0)), "")</f>
        <v>335220</v>
      </c>
      <c r="N1849" t="str">
        <f>INDEX(Data!AI:AI,MATCH( ZACKS_Screener[[#This Row],[NAICS1]], Data!AH:AH,0))</f>
        <v xml:space="preserve">Major Household Appliance Manufacturing </v>
      </c>
      <c r="O18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-0.16395112016293273</v>
      </c>
      <c r="P18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4.6285018270401823E-2</v>
      </c>
      <c r="Q1849" s="18">
        <f>IFERROR(ZACKS_Screener[[#This Row],[Price]]/ZACKS_Screener[[#This Row],[EPS1]], "")</f>
        <v>8.1285018270401945</v>
      </c>
      <c r="R1849" s="18">
        <f>IFERROR(ZACKS_Screener[[#This Row],[Price]]/ZACKS_Screener[[#This Row],[EPS2]], "")</f>
        <v>7.7689173457508733</v>
      </c>
      <c r="S1849" s="18">
        <f>IFERROR(ZACKS_Screener[[#This Row],[PE1]]/(ZACKS_Screener[[#This Row],[EG1]]*100), "")</f>
        <v>-0.49578812386046428</v>
      </c>
      <c r="T1849" s="18">
        <f>IFERROR(ZACKS_Screener[[#This Row],[PE2]]/(ZACKS_Screener[[#This Row],[EG2]]*100), "")</f>
        <v>1.6784950370688116</v>
      </c>
      <c r="U1849"/>
    </row>
    <row r="1850" spans="1:21" hidden="1" x14ac:dyDescent="0.25">
      <c r="A1850" s="24" t="s">
        <v>3146</v>
      </c>
      <c r="B1850" s="34">
        <v>6104.36</v>
      </c>
      <c r="C1850" s="6" t="s">
        <v>3145</v>
      </c>
      <c r="D1850" s="6" t="s">
        <v>22</v>
      </c>
      <c r="E1850" s="6" t="s">
        <v>30</v>
      </c>
      <c r="F1850" s="6" t="s">
        <v>763</v>
      </c>
      <c r="G1850">
        <v>12</v>
      </c>
      <c r="H1850">
        <v>202212</v>
      </c>
      <c r="I1850" s="9">
        <v>203.69</v>
      </c>
      <c r="J1850" s="9">
        <v>1.85</v>
      </c>
      <c r="K1850" s="9">
        <v>2.09</v>
      </c>
      <c r="L1850" s="9">
        <v>2.4300000000000002</v>
      </c>
      <c r="M1850" s="27" t="str">
        <f>IFERROR(INDEX(Data!AE:AE,MATCH(ZACKS_Screener[[#This Row],[Company Name]] &amp; " *", Data!AD:AD,0)), "")</f>
        <v/>
      </c>
      <c r="N1850" t="str">
        <f>INDEX(Data!AI:AI,MATCH( ZACKS_Screener[[#This Row],[NAICS1]], Data!AH:AH,0))</f>
        <v/>
      </c>
      <c r="O18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0.1297297297297296</v>
      </c>
      <c r="P18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0.16267942583732073</v>
      </c>
      <c r="Q1850" s="18">
        <f>IFERROR(ZACKS_Screener[[#This Row],[Price]]/ZACKS_Screener[[#This Row],[EPS1]], "")</f>
        <v>97.459330143540669</v>
      </c>
      <c r="R1850" s="18">
        <f>IFERROR(ZACKS_Screener[[#This Row],[Price]]/ZACKS_Screener[[#This Row],[EPS2]], "")</f>
        <v>83.823045267489704</v>
      </c>
      <c r="S1850" s="18">
        <f>IFERROR(ZACKS_Screener[[#This Row],[PE1]]/(ZACKS_Screener[[#This Row],[EG1]]*100), "")</f>
        <v>7.5124900318979346</v>
      </c>
      <c r="T1850" s="18">
        <f>IFERROR(ZACKS_Screener[[#This Row],[PE2]]/(ZACKS_Screener[[#This Row],[EG2]]*100), "")</f>
        <v>5.1526519002662745</v>
      </c>
      <c r="U1850"/>
    </row>
    <row r="1851" spans="1:21" hidden="1" x14ac:dyDescent="0.25">
      <c r="A1851" s="24" t="s">
        <v>41915</v>
      </c>
      <c r="B1851" s="34">
        <v>2981.3</v>
      </c>
      <c r="C1851" s="6" t="s">
        <v>41914</v>
      </c>
      <c r="D1851" s="6" t="s">
        <v>22</v>
      </c>
      <c r="E1851" s="6" t="s">
        <v>18</v>
      </c>
      <c r="F1851" s="6" t="s">
        <v>344</v>
      </c>
      <c r="G1851">
        <v>12</v>
      </c>
      <c r="H1851">
        <v>202212</v>
      </c>
      <c r="I1851" s="9">
        <v>169.68</v>
      </c>
      <c r="J1851" s="9">
        <v>36.909999999999997</v>
      </c>
      <c r="K1851" s="9">
        <v>22.84</v>
      </c>
      <c r="L1851" s="9">
        <v>18.36</v>
      </c>
      <c r="M1851" s="27" t="str">
        <f>IFERROR(INDEX(Data!AE:AE,MATCH(ZACKS_Screener[[#This Row],[Company Name]] &amp; " *", Data!AD:AD,0)), "")</f>
        <v>335929</v>
      </c>
      <c r="N1851" t="str">
        <f>INDEX(Data!AI:AI,MATCH( ZACKS_Screener[[#This Row],[NAICS1]], Data!AH:AH,0))</f>
        <v xml:space="preserve">Other Communication and Energy Wire Manufacturing </v>
      </c>
      <c r="O18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-0.38119750745055536</v>
      </c>
      <c r="P18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-0.19614711033274959</v>
      </c>
      <c r="Q1851" s="18">
        <f>IFERROR(ZACKS_Screener[[#This Row],[Price]]/ZACKS_Screener[[#This Row],[EPS1]], "")</f>
        <v>7.4290718038528905</v>
      </c>
      <c r="R1851" s="18">
        <f>IFERROR(ZACKS_Screener[[#This Row],[Price]]/ZACKS_Screener[[#This Row],[EPS2]], "")</f>
        <v>9.241830065359478</v>
      </c>
      <c r="S1851" s="18">
        <f>IFERROR(ZACKS_Screener[[#This Row],[PE1]]/(ZACKS_Screener[[#This Row],[EG1]]*100), "")</f>
        <v>-0.19488773296390208</v>
      </c>
      <c r="T1851" s="18">
        <f>IFERROR(ZACKS_Screener[[#This Row],[PE2]]/(ZACKS_Screener[[#This Row],[EG2]]*100), "")</f>
        <v>-0.47116830065359477</v>
      </c>
      <c r="U1851"/>
    </row>
    <row r="1852" spans="1:21" hidden="1" x14ac:dyDescent="0.25">
      <c r="A1852" s="24" t="s">
        <v>3148</v>
      </c>
      <c r="B1852" s="34">
        <v>26404.07</v>
      </c>
      <c r="C1852" s="6" t="s">
        <v>3147</v>
      </c>
      <c r="D1852" s="6" t="s">
        <v>13</v>
      </c>
      <c r="E1852" s="6" t="s">
        <v>14</v>
      </c>
      <c r="F1852" s="6" t="s">
        <v>877</v>
      </c>
      <c r="G1852">
        <v>3</v>
      </c>
      <c r="H1852">
        <v>202303</v>
      </c>
      <c r="I1852" s="9">
        <v>4.82</v>
      </c>
      <c r="J1852" s="9">
        <v>0.25</v>
      </c>
      <c r="K1852" s="9">
        <v>0.27</v>
      </c>
      <c r="L1852" s="9">
        <v>0.28999999999999998</v>
      </c>
      <c r="M1852" s="27" t="str">
        <f>IFERROR(INDEX(Data!AE:AE,MATCH(ZACKS_Screener[[#This Row],[Company Name]] &amp; " *", Data!AD:AD,0)), "")</f>
        <v/>
      </c>
      <c r="N1852" t="str">
        <f>INDEX(Data!AI:AI,MATCH( ZACKS_Screener[[#This Row],[NAICS1]], Data!AH:AH,0))</f>
        <v/>
      </c>
      <c r="O18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18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7.4074074074073931E-2</v>
      </c>
      <c r="Q1852" s="18">
        <f>IFERROR(ZACKS_Screener[[#This Row],[Price]]/ZACKS_Screener[[#This Row],[EPS1]], "")</f>
        <v>17.851851851851851</v>
      </c>
      <c r="R1852" s="18">
        <f>IFERROR(ZACKS_Screener[[#This Row],[Price]]/ZACKS_Screener[[#This Row],[EPS2]], "")</f>
        <v>16.620689655172416</v>
      </c>
      <c r="S1852" s="18">
        <f>IFERROR(ZACKS_Screener[[#This Row],[PE1]]/(ZACKS_Screener[[#This Row],[EG1]]*100), "")</f>
        <v>2.2314814814814796</v>
      </c>
      <c r="T1852" s="18">
        <f>IFERROR(ZACKS_Screener[[#This Row],[PE2]]/(ZACKS_Screener[[#This Row],[EG2]]*100), "")</f>
        <v>2.2437931034482803</v>
      </c>
      <c r="U1852"/>
    </row>
    <row r="1853" spans="1:21" hidden="1" x14ac:dyDescent="0.25">
      <c r="A1853" s="24" t="s">
        <v>3150</v>
      </c>
      <c r="B1853" s="34">
        <v>4292.79</v>
      </c>
      <c r="C1853" s="6" t="s">
        <v>3149</v>
      </c>
      <c r="D1853" s="6" t="s">
        <v>22</v>
      </c>
      <c r="E1853" s="6" t="s">
        <v>14</v>
      </c>
      <c r="F1853" s="6" t="s">
        <v>163</v>
      </c>
      <c r="G1853">
        <v>12</v>
      </c>
      <c r="H1853">
        <v>202212</v>
      </c>
      <c r="I1853" s="9">
        <v>75.61</v>
      </c>
      <c r="J1853" s="9">
        <v>-0.17</v>
      </c>
      <c r="K1853" s="9">
        <v>2.1800000000000002</v>
      </c>
      <c r="L1853" s="9">
        <v>2.9</v>
      </c>
      <c r="M1853" s="27" t="str">
        <f>IFERROR(INDEX(Data!AE:AE,MATCH(ZACKS_Screener[[#This Row],[Company Name]] &amp; " *", Data!AD:AD,0)), "")</f>
        <v/>
      </c>
      <c r="N1853" t="str">
        <f>INDEX(Data!AI:AI,MATCH( ZACKS_Screener[[#This Row],[NAICS1]], Data!AH:AH,0))</f>
        <v/>
      </c>
      <c r="O18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0.33027522935779802</v>
      </c>
      <c r="Q1853" s="18">
        <f>IFERROR(ZACKS_Screener[[#This Row],[Price]]/ZACKS_Screener[[#This Row],[EPS1]], "")</f>
        <v>34.683486238532105</v>
      </c>
      <c r="R1853" s="18">
        <f>IFERROR(ZACKS_Screener[[#This Row],[Price]]/ZACKS_Screener[[#This Row],[EPS2]], "")</f>
        <v>26.072413793103451</v>
      </c>
      <c r="S1853" s="18">
        <f>IFERROR(ZACKS_Screener[[#This Row],[PE1]]/(ZACKS_Screener[[#This Row],[EG1]]*100), "")</f>
        <v>0.34683486238532102</v>
      </c>
      <c r="T1853" s="18">
        <f>IFERROR(ZACKS_Screener[[#This Row],[PE2]]/(ZACKS_Screener[[#This Row],[EG2]]*100), "")</f>
        <v>0.78941475095785485</v>
      </c>
      <c r="U1853"/>
    </row>
    <row r="1854" spans="1:21" hidden="1" x14ac:dyDescent="0.25">
      <c r="A1854" s="24" t="s">
        <v>3152</v>
      </c>
      <c r="B1854" s="34">
        <v>5321.94</v>
      </c>
      <c r="C1854" s="6" t="s">
        <v>3151</v>
      </c>
      <c r="D1854" s="6" t="s">
        <v>13</v>
      </c>
      <c r="E1854" s="6" t="s">
        <v>14</v>
      </c>
      <c r="F1854" s="6" t="s">
        <v>201</v>
      </c>
      <c r="G1854">
        <v>12</v>
      </c>
      <c r="H1854">
        <v>202212</v>
      </c>
      <c r="I1854" s="9">
        <v>99.68</v>
      </c>
      <c r="J1854" s="9">
        <v>-0.28999999999999998</v>
      </c>
      <c r="K1854" s="9">
        <v>-0.11</v>
      </c>
      <c r="L1854" s="9">
        <v>0.35</v>
      </c>
      <c r="M1854" s="27" t="str">
        <f>IFERROR(INDEX(Data!AE:AE,MATCH(ZACKS_Screener[[#This Row],[Company Name]] &amp; " *", Data!AD:AD,0)), "")</f>
        <v/>
      </c>
      <c r="N1854" t="str">
        <f>INDEX(Data!AI:AI,MATCH( ZACKS_Screener[[#This Row],[NAICS1]], Data!AH:AH,0))</f>
        <v/>
      </c>
      <c r="O18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0.62068965517241381</v>
      </c>
      <c r="P18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54" s="18">
        <f>IFERROR(ZACKS_Screener[[#This Row],[Price]]/ZACKS_Screener[[#This Row],[EPS1]], "")</f>
        <v>-906.18181818181824</v>
      </c>
      <c r="R1854" s="18">
        <f>IFERROR(ZACKS_Screener[[#This Row],[Price]]/ZACKS_Screener[[#This Row],[EPS2]], "")</f>
        <v>284.8</v>
      </c>
      <c r="S1854" s="18">
        <f>IFERROR(ZACKS_Screener[[#This Row],[PE1]]/(ZACKS_Screener[[#This Row],[EG1]]*100), "")</f>
        <v>-14.599595959595961</v>
      </c>
      <c r="T1854" s="18">
        <f>IFERROR(ZACKS_Screener[[#This Row],[PE2]]/(ZACKS_Screener[[#This Row],[EG2]]*100), "")</f>
        <v>2.8480000000000003</v>
      </c>
      <c r="U1854"/>
    </row>
    <row r="1855" spans="1:21" hidden="1" x14ac:dyDescent="0.25">
      <c r="A1855" s="24" t="s">
        <v>3154</v>
      </c>
      <c r="B1855" s="34">
        <v>14228.68</v>
      </c>
      <c r="C1855" s="6" t="s">
        <v>3153</v>
      </c>
      <c r="D1855" s="6" t="s">
        <v>13</v>
      </c>
      <c r="E1855" s="6" t="s">
        <v>130</v>
      </c>
      <c r="F1855" s="6" t="s">
        <v>3155</v>
      </c>
      <c r="G1855">
        <v>12</v>
      </c>
      <c r="H1855">
        <v>202212</v>
      </c>
      <c r="I1855" s="9">
        <v>111.51</v>
      </c>
      <c r="J1855" s="9">
        <v>17.34</v>
      </c>
      <c r="K1855" s="9">
        <v>10.6</v>
      </c>
      <c r="L1855" s="9">
        <v>11.73</v>
      </c>
      <c r="M1855" s="27" t="str">
        <f>IFERROR(INDEX(Data!AE:AE,MATCH(ZACKS_Screener[[#This Row],[Company Name]] &amp; " *", Data!AD:AD,0)), "")</f>
        <v>325110</v>
      </c>
      <c r="N1855" t="str">
        <f>INDEX(Data!AI:AI,MATCH( ZACKS_Screener[[#This Row],[NAICS1]], Data!AH:AH,0))</f>
        <v>Petrochemical Manufacturing</v>
      </c>
      <c r="O18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-0.38869665513264129</v>
      </c>
      <c r="P18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0.10660377358490573</v>
      </c>
      <c r="Q1855" s="18">
        <f>IFERROR(ZACKS_Screener[[#This Row],[Price]]/ZACKS_Screener[[#This Row],[EPS1]], "")</f>
        <v>10.519811320754718</v>
      </c>
      <c r="R1855" s="18">
        <f>IFERROR(ZACKS_Screener[[#This Row],[Price]]/ZACKS_Screener[[#This Row],[EPS2]], "")</f>
        <v>9.5063938618925832</v>
      </c>
      <c r="S1855" s="18">
        <f>IFERROR(ZACKS_Screener[[#This Row],[PE1]]/(ZACKS_Screener[[#This Row],[EG1]]*100), "")</f>
        <v>-0.27064321706511396</v>
      </c>
      <c r="T1855" s="18">
        <f>IFERROR(ZACKS_Screener[[#This Row],[PE2]]/(ZACKS_Screener[[#This Row],[EG2]]*100), "")</f>
        <v>0.89175022067310905</v>
      </c>
      <c r="U1855"/>
    </row>
    <row r="1856" spans="1:21" hidden="1" x14ac:dyDescent="0.25">
      <c r="A1856" s="24" t="s">
        <v>41921</v>
      </c>
      <c r="B1856" s="34">
        <v>2107.08</v>
      </c>
      <c r="C1856" s="6" t="s">
        <v>41920</v>
      </c>
      <c r="D1856" s="6" t="s">
        <v>13</v>
      </c>
      <c r="E1856" s="6" t="s">
        <v>51</v>
      </c>
      <c r="F1856" s="6" t="s">
        <v>41505</v>
      </c>
      <c r="G1856">
        <v>4</v>
      </c>
      <c r="H1856">
        <v>202304</v>
      </c>
      <c r="I1856" s="9">
        <v>38</v>
      </c>
      <c r="J1856" s="9">
        <v>4.16</v>
      </c>
      <c r="M1856" s="27" t="str">
        <f>IFERROR(INDEX(Data!AE:AE,MATCH(ZACKS_Screener[[#This Row],[Company Name]] &amp; " *", Data!AD:AD,0)), "")</f>
        <v>513130</v>
      </c>
      <c r="N1856" t="str">
        <f>INDEX(Data!AI:AI,MATCH( ZACKS_Screener[[#This Row],[NAICS1]], Data!AH:AH,0))</f>
        <v xml:space="preserve">Book Publishers </v>
      </c>
      <c r="O18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5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56" s="18" t="str">
        <f>IFERROR(ZACKS_Screener[[#This Row],[Price]]/ZACKS_Screener[[#This Row],[EPS1]], "")</f>
        <v/>
      </c>
      <c r="R1856" s="18" t="str">
        <f>IFERROR(ZACKS_Screener[[#This Row],[Price]]/ZACKS_Screener[[#This Row],[EPS2]], "")</f>
        <v/>
      </c>
      <c r="S1856" s="18" t="str">
        <f>IFERROR(ZACKS_Screener[[#This Row],[PE1]]/(ZACKS_Screener[[#This Row],[EG1]]*100), "")</f>
        <v/>
      </c>
      <c r="T1856" s="18" t="str">
        <f>IFERROR(ZACKS_Screener[[#This Row],[PE2]]/(ZACKS_Screener[[#This Row],[EG2]]*100), "")</f>
        <v/>
      </c>
      <c r="U1856"/>
    </row>
    <row r="1857" spans="1:21" hidden="1" x14ac:dyDescent="0.25">
      <c r="A1857" s="24" t="s">
        <v>3157</v>
      </c>
      <c r="B1857" s="34">
        <v>67018.98</v>
      </c>
      <c r="C1857" s="6" t="s">
        <v>3156</v>
      </c>
      <c r="D1857" s="6" t="s">
        <v>13</v>
      </c>
      <c r="E1857" s="6" t="s">
        <v>85</v>
      </c>
      <c r="F1857" s="6" t="s">
        <v>745</v>
      </c>
      <c r="G1857">
        <v>12</v>
      </c>
      <c r="H1857">
        <v>202212</v>
      </c>
      <c r="I1857" s="9">
        <v>164.74</v>
      </c>
      <c r="J1857" s="9">
        <v>5.59</v>
      </c>
      <c r="K1857" s="9">
        <v>6.03</v>
      </c>
      <c r="L1857" s="9">
        <v>6.7</v>
      </c>
      <c r="M1857" s="27" t="str">
        <f>IFERROR(INDEX(Data!AE:AE,MATCH(ZACKS_Screener[[#This Row],[Company Name]] &amp; " *", Data!AD:AD,0)), "")</f>
        <v>562119</v>
      </c>
      <c r="N1857" t="str">
        <f>INDEX(Data!AI:AI,MATCH( ZACKS_Screener[[#This Row],[NAICS1]], Data!AH:AH,0))</f>
        <v xml:space="preserve">Other Waste Collection </v>
      </c>
      <c r="O18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7.8711985688729946E-2</v>
      </c>
      <c r="P18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0.11111111111111109</v>
      </c>
      <c r="Q1857" s="18">
        <f>IFERROR(ZACKS_Screener[[#This Row],[Price]]/ZACKS_Screener[[#This Row],[EPS1]], "")</f>
        <v>27.320066334991708</v>
      </c>
      <c r="R1857" s="18">
        <f>IFERROR(ZACKS_Screener[[#This Row],[Price]]/ZACKS_Screener[[#This Row],[EPS2]], "")</f>
        <v>24.588059701492536</v>
      </c>
      <c r="S1857" s="18">
        <f>IFERROR(ZACKS_Screener[[#This Row],[PE1]]/(ZACKS_Screener[[#This Row],[EG1]]*100), "")</f>
        <v>3.4708902457409887</v>
      </c>
      <c r="T1857" s="18">
        <f>IFERROR(ZACKS_Screener[[#This Row],[PE2]]/(ZACKS_Screener[[#This Row],[EG2]]*100), "")</f>
        <v>2.2129253731343286</v>
      </c>
      <c r="U1857"/>
    </row>
    <row r="1858" spans="1:21" hidden="1" x14ac:dyDescent="0.25">
      <c r="A1858" s="24" t="s">
        <v>3159</v>
      </c>
      <c r="B1858" s="34">
        <v>36716.160000000003</v>
      </c>
      <c r="C1858" s="6" t="s">
        <v>3158</v>
      </c>
      <c r="D1858" s="6" t="s">
        <v>13</v>
      </c>
      <c r="E1858" s="6" t="s">
        <v>223</v>
      </c>
      <c r="F1858" s="6" t="s">
        <v>838</v>
      </c>
      <c r="G1858">
        <v>12</v>
      </c>
      <c r="H1858">
        <v>202212</v>
      </c>
      <c r="I1858" s="9">
        <v>30.14</v>
      </c>
      <c r="J1858" s="9">
        <v>1.82</v>
      </c>
      <c r="K1858" s="9">
        <v>1.98</v>
      </c>
      <c r="L1858" s="9">
        <v>1.73</v>
      </c>
      <c r="M1858" s="27" t="str">
        <f>IFERROR(INDEX(Data!AE:AE,MATCH(ZACKS_Screener[[#This Row],[Company Name]] &amp; " *", Data!AD:AD,0)), "")</f>
        <v/>
      </c>
      <c r="N1858" t="str">
        <f>INDEX(Data!AI:AI,MATCH( ZACKS_Screener[[#This Row],[NAICS1]], Data!AH:AH,0))</f>
        <v/>
      </c>
      <c r="O18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8.7912087912087863E-2</v>
      </c>
      <c r="P18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-0.12626262626262627</v>
      </c>
      <c r="Q1858" s="18">
        <f>IFERROR(ZACKS_Screener[[#This Row],[Price]]/ZACKS_Screener[[#This Row],[EPS1]], "")</f>
        <v>15.222222222222223</v>
      </c>
      <c r="R1858" s="18">
        <f>IFERROR(ZACKS_Screener[[#This Row],[Price]]/ZACKS_Screener[[#This Row],[EPS2]], "")</f>
        <v>17.421965317919074</v>
      </c>
      <c r="S1858" s="18">
        <f>IFERROR(ZACKS_Screener[[#This Row],[PE1]]/(ZACKS_Screener[[#This Row],[EG1]]*100), "")</f>
        <v>1.7315277777777789</v>
      </c>
      <c r="T1858" s="18">
        <f>IFERROR(ZACKS_Screener[[#This Row],[PE2]]/(ZACKS_Screener[[#This Row],[EG2]]*100), "")</f>
        <v>-1.3798196531791906</v>
      </c>
      <c r="U1858"/>
    </row>
    <row r="1859" spans="1:21" hidden="1" x14ac:dyDescent="0.25">
      <c r="A1859" s="24" t="s">
        <v>3161</v>
      </c>
      <c r="B1859" s="34">
        <v>12502.06</v>
      </c>
      <c r="C1859" s="6" t="s">
        <v>3160</v>
      </c>
      <c r="D1859" s="6" t="s">
        <v>22</v>
      </c>
      <c r="E1859" s="6" t="s">
        <v>330</v>
      </c>
      <c r="F1859" s="6" t="s">
        <v>1641</v>
      </c>
      <c r="G1859">
        <v>9</v>
      </c>
      <c r="H1859">
        <v>202209</v>
      </c>
      <c r="I1859" s="9">
        <v>24.23</v>
      </c>
      <c r="J1859" s="9">
        <v>1.06</v>
      </c>
      <c r="K1859" s="9">
        <v>0.72</v>
      </c>
      <c r="L1859" s="9">
        <v>1.1499999999999999</v>
      </c>
      <c r="M1859" s="27" t="str">
        <f>IFERROR(INDEX(Data!AE:AE,MATCH(ZACKS_Screener[[#This Row],[Company Name]] &amp; " *", Data!AD:AD,0)), "")</f>
        <v>512240</v>
      </c>
      <c r="N1859" t="str">
        <f>INDEX(Data!AI:AI,MATCH( ZACKS_Screener[[#This Row],[NAICS1]], Data!AH:AH,0))</f>
        <v>Sound Recording Studios</v>
      </c>
      <c r="O18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-0.32075471698113212</v>
      </c>
      <c r="P18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0.59722222222222221</v>
      </c>
      <c r="Q1859" s="18">
        <f>IFERROR(ZACKS_Screener[[#This Row],[Price]]/ZACKS_Screener[[#This Row],[EPS1]], "")</f>
        <v>33.652777777777779</v>
      </c>
      <c r="R1859" s="18">
        <f>IFERROR(ZACKS_Screener[[#This Row],[Price]]/ZACKS_Screener[[#This Row],[EPS2]], "")</f>
        <v>21.069565217391307</v>
      </c>
      <c r="S1859" s="18">
        <f>IFERROR(ZACKS_Screener[[#This Row],[PE1]]/(ZACKS_Screener[[#This Row],[EG1]]*100), "")</f>
        <v>-1.0491748366013072</v>
      </c>
      <c r="T1859" s="18">
        <f>IFERROR(ZACKS_Screener[[#This Row],[PE2]]/(ZACKS_Screener[[#This Row],[EG2]]*100), "")</f>
        <v>0.35279271991911026</v>
      </c>
      <c r="U1859"/>
    </row>
    <row r="1860" spans="1:21" hidden="1" x14ac:dyDescent="0.25">
      <c r="A1860" s="24" t="s">
        <v>3163</v>
      </c>
      <c r="B1860" s="34">
        <v>8085.51</v>
      </c>
      <c r="C1860" s="6" t="s">
        <v>3162</v>
      </c>
      <c r="D1860" s="6" t="s">
        <v>13</v>
      </c>
      <c r="E1860" s="6" t="s">
        <v>26</v>
      </c>
      <c r="F1860" s="6" t="s">
        <v>64</v>
      </c>
      <c r="G1860">
        <v>3</v>
      </c>
      <c r="H1860">
        <v>202303</v>
      </c>
      <c r="I1860" s="9">
        <v>102.39</v>
      </c>
      <c r="J1860" s="9">
        <v>6.08</v>
      </c>
      <c r="K1860" s="9">
        <v>5.24</v>
      </c>
      <c r="L1860" s="9">
        <v>6.13</v>
      </c>
      <c r="M1860" s="27" t="str">
        <f>IFERROR(INDEX(Data!AE:AE,MATCH(ZACKS_Screener[[#This Row],[Company Name]] &amp; " *", Data!AD:AD,0)), "")</f>
        <v>326122</v>
      </c>
      <c r="N1860" t="str">
        <f>INDEX(Data!AI:AI,MATCH( ZACKS_Screener[[#This Row],[NAICS1]], Data!AH:AH,0))</f>
        <v xml:space="preserve">Plastics Pipe and Pipe Fitting Manufacturing </v>
      </c>
      <c r="O18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-0.13815789473684209</v>
      </c>
      <c r="P18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0.16984732824427473</v>
      </c>
      <c r="Q1860" s="18">
        <f>IFERROR(ZACKS_Screener[[#This Row],[Price]]/ZACKS_Screener[[#This Row],[EPS1]], "")</f>
        <v>19.540076335877863</v>
      </c>
      <c r="R1860" s="18">
        <f>IFERROR(ZACKS_Screener[[#This Row],[Price]]/ZACKS_Screener[[#This Row],[EPS2]], "")</f>
        <v>16.70309951060359</v>
      </c>
      <c r="S1860" s="18">
        <f>IFERROR(ZACKS_Screener[[#This Row],[PE1]]/(ZACKS_Screener[[#This Row],[EG1]]*100), "")</f>
        <v>-1.4143293347873502</v>
      </c>
      <c r="T1860" s="18">
        <f>IFERROR(ZACKS_Screener[[#This Row],[PE2]]/(ZACKS_Screener[[#This Row],[EG2]]*100), "")</f>
        <v>0.98341844309621174</v>
      </c>
      <c r="U1860"/>
    </row>
    <row r="1861" spans="1:21" hidden="1" x14ac:dyDescent="0.25">
      <c r="A1861" s="24" t="s">
        <v>3165</v>
      </c>
      <c r="B1861" s="34">
        <v>404062.56</v>
      </c>
      <c r="C1861" s="6" t="s">
        <v>3164</v>
      </c>
      <c r="D1861" s="6" t="s">
        <v>13</v>
      </c>
      <c r="E1861" s="6" t="s">
        <v>30</v>
      </c>
      <c r="F1861" s="6" t="s">
        <v>1767</v>
      </c>
      <c r="G1861">
        <v>1</v>
      </c>
      <c r="H1861">
        <v>202301</v>
      </c>
      <c r="I1861" s="9">
        <v>149.80000000000001</v>
      </c>
      <c r="J1861" s="9">
        <v>6.29</v>
      </c>
      <c r="K1861" s="9">
        <v>6.2</v>
      </c>
      <c r="L1861" s="9">
        <v>6.85</v>
      </c>
      <c r="M1861" s="27" t="str">
        <f>IFERROR(INDEX(Data!AE:AE,MATCH(ZACKS_Screener[[#This Row],[Company Name]] &amp; " *", Data!AD:AD,0)), "")</f>
        <v>455110</v>
      </c>
      <c r="N1861" t="str">
        <f>INDEX(Data!AI:AI,MATCH( ZACKS_Screener[[#This Row],[NAICS1]], Data!AH:AH,0))</f>
        <v xml:space="preserve">Department Stores </v>
      </c>
      <c r="O18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-1.4308426073131934E-2</v>
      </c>
      <c r="P18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0.10483870967741926</v>
      </c>
      <c r="Q1861" s="18">
        <f>IFERROR(ZACKS_Screener[[#This Row],[Price]]/ZACKS_Screener[[#This Row],[EPS1]], "")</f>
        <v>24.161290322580648</v>
      </c>
      <c r="R1861" s="18">
        <f>IFERROR(ZACKS_Screener[[#This Row],[Price]]/ZACKS_Screener[[#This Row],[EPS2]], "")</f>
        <v>21.868613138686133</v>
      </c>
      <c r="S1861" s="18">
        <f>IFERROR(ZACKS_Screener[[#This Row],[PE1]]/(ZACKS_Screener[[#This Row],[EG1]]*100), "")</f>
        <v>-16.886057347670278</v>
      </c>
      <c r="T1861" s="18">
        <f>IFERROR(ZACKS_Screener[[#This Row],[PE2]]/(ZACKS_Screener[[#This Row],[EG2]]*100), "")</f>
        <v>2.0859292532285254</v>
      </c>
      <c r="U1861"/>
    </row>
    <row r="1862" spans="1:21" hidden="1" x14ac:dyDescent="0.25">
      <c r="A1862" s="24" t="s">
        <v>3166</v>
      </c>
      <c r="B1862" s="34">
        <v>3698.45</v>
      </c>
      <c r="C1862" s="6" t="s">
        <v>3166</v>
      </c>
      <c r="D1862" s="6" t="s">
        <v>13</v>
      </c>
      <c r="E1862" s="6" t="s">
        <v>85</v>
      </c>
      <c r="F1862" s="6" t="s">
        <v>145</v>
      </c>
      <c r="G1862">
        <v>3</v>
      </c>
      <c r="H1862">
        <v>202303</v>
      </c>
      <c r="I1862" s="9">
        <v>76.83</v>
      </c>
      <c r="J1862" s="9">
        <v>3.86</v>
      </c>
      <c r="K1862" s="9">
        <v>4.2699999999999996</v>
      </c>
      <c r="L1862" s="9">
        <v>4.76</v>
      </c>
      <c r="M1862" s="27" t="str">
        <f>IFERROR(INDEX(Data!AE:AE,MATCH(ZACKS_Screener[[#This Row],[Company Name]] &amp; " *", Data!AD:AD,0)), "")</f>
        <v/>
      </c>
      <c r="N1862" t="str">
        <f>INDEX(Data!AI:AI,MATCH( ZACKS_Screener[[#This Row],[NAICS1]], Data!AH:AH,0))</f>
        <v/>
      </c>
      <c r="O18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0.1062176165803108</v>
      </c>
      <c r="P18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0.1147540983606558</v>
      </c>
      <c r="Q1862" s="18">
        <f>IFERROR(ZACKS_Screener[[#This Row],[Price]]/ZACKS_Screener[[#This Row],[EPS1]], "")</f>
        <v>17.992974238875881</v>
      </c>
      <c r="R1862" s="18">
        <f>IFERROR(ZACKS_Screener[[#This Row],[Price]]/ZACKS_Screener[[#This Row],[EPS2]], "")</f>
        <v>16.140756302521009</v>
      </c>
      <c r="S1862" s="18">
        <f>IFERROR(ZACKS_Screener[[#This Row],[PE1]]/(ZACKS_Screener[[#This Row],[EG1]]*100), "")</f>
        <v>1.693972696635633</v>
      </c>
      <c r="T1862" s="18">
        <f>IFERROR(ZACKS_Screener[[#This Row],[PE2]]/(ZACKS_Screener[[#This Row],[EG2]]*100), "")</f>
        <v>1.4065516206482584</v>
      </c>
      <c r="U1862"/>
    </row>
    <row r="1863" spans="1:21" hidden="1" x14ac:dyDescent="0.25">
      <c r="A1863" s="24" t="s">
        <v>3168</v>
      </c>
      <c r="B1863" s="34">
        <v>6086.79</v>
      </c>
      <c r="C1863" s="6" t="s">
        <v>3167</v>
      </c>
      <c r="D1863" s="6" t="s">
        <v>13</v>
      </c>
      <c r="E1863" s="6" t="s">
        <v>14</v>
      </c>
      <c r="F1863" s="6" t="s">
        <v>3084</v>
      </c>
      <c r="G1863">
        <v>6</v>
      </c>
      <c r="H1863">
        <v>202206</v>
      </c>
      <c r="I1863" s="9">
        <v>48.9</v>
      </c>
      <c r="J1863" s="9">
        <v>-0.5</v>
      </c>
      <c r="K1863" s="9">
        <v>-0.48</v>
      </c>
      <c r="L1863" s="9">
        <v>-0.56999999999999995</v>
      </c>
      <c r="M1863" s="27" t="str">
        <f>IFERROR(INDEX(Data!AE:AE,MATCH(ZACKS_Screener[[#This Row],[Company Name]] &amp; " *", Data!AD:AD,0)), "")</f>
        <v/>
      </c>
      <c r="N1863" t="str">
        <f>INDEX(Data!AI:AI,MATCH( ZACKS_Screener[[#This Row],[NAICS1]], Data!AH:AH,0))</f>
        <v/>
      </c>
      <c r="O18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4.0000000000000036E-2</v>
      </c>
      <c r="P18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-0.18749999999999994</v>
      </c>
      <c r="Q1863" s="18">
        <f>IFERROR(ZACKS_Screener[[#This Row],[Price]]/ZACKS_Screener[[#This Row],[EPS1]], "")</f>
        <v>-101.875</v>
      </c>
      <c r="R1863" s="18">
        <f>IFERROR(ZACKS_Screener[[#This Row],[Price]]/ZACKS_Screener[[#This Row],[EPS2]], "")</f>
        <v>-85.789473684210535</v>
      </c>
      <c r="S1863" s="18">
        <f>IFERROR(ZACKS_Screener[[#This Row],[PE1]]/(ZACKS_Screener[[#This Row],[EG1]]*100), "")</f>
        <v>-25.468749999999979</v>
      </c>
      <c r="T1863" s="18">
        <f>IFERROR(ZACKS_Screener[[#This Row],[PE2]]/(ZACKS_Screener[[#This Row],[EG2]]*100), "")</f>
        <v>4.5754385964912299</v>
      </c>
      <c r="U1863"/>
    </row>
    <row r="1864" spans="1:21" hidden="1" x14ac:dyDescent="0.25">
      <c r="A1864" s="24" t="s">
        <v>41925</v>
      </c>
      <c r="B1864" s="34">
        <v>2436.36</v>
      </c>
      <c r="C1864" s="6" t="s">
        <v>41924</v>
      </c>
      <c r="D1864" s="6" t="s">
        <v>22</v>
      </c>
      <c r="E1864" s="6" t="s">
        <v>30</v>
      </c>
      <c r="F1864" s="6" t="s">
        <v>430</v>
      </c>
      <c r="G1864">
        <v>1</v>
      </c>
      <c r="H1864">
        <v>202301</v>
      </c>
      <c r="I1864" s="9">
        <v>8</v>
      </c>
      <c r="J1864" s="9">
        <v>0.75</v>
      </c>
      <c r="K1864" s="9">
        <v>0.42</v>
      </c>
      <c r="L1864" s="9">
        <v>0.55000000000000004</v>
      </c>
      <c r="M1864" s="27" t="str">
        <f>IFERROR(INDEX(Data!AE:AE,MATCH(ZACKS_Screener[[#This Row],[Company Name]] &amp; " *", Data!AD:AD,0)), "")</f>
        <v/>
      </c>
      <c r="N1864" t="str">
        <f>INDEX(Data!AI:AI,MATCH( ZACKS_Screener[[#This Row],[NAICS1]], Data!AH:AH,0))</f>
        <v/>
      </c>
      <c r="O18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</v>
      </c>
      <c r="P18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0.3095238095238097</v>
      </c>
      <c r="Q1864" s="18">
        <f>IFERROR(ZACKS_Screener[[#This Row],[Price]]/ZACKS_Screener[[#This Row],[EPS1]], "")</f>
        <v>19.047619047619047</v>
      </c>
      <c r="R1864" s="18">
        <f>IFERROR(ZACKS_Screener[[#This Row],[Price]]/ZACKS_Screener[[#This Row],[EPS2]], "")</f>
        <v>14.545454545454545</v>
      </c>
      <c r="S1864" s="18">
        <f>IFERROR(ZACKS_Screener[[#This Row],[PE1]]/(ZACKS_Screener[[#This Row],[EG1]]*100), "")</f>
        <v>-0.4329004329004329</v>
      </c>
      <c r="T1864" s="18">
        <f>IFERROR(ZACKS_Screener[[#This Row],[PE2]]/(ZACKS_Screener[[#This Row],[EG2]]*100), "")</f>
        <v>0.46993006993006964</v>
      </c>
      <c r="U1864"/>
    </row>
    <row r="1865" spans="1:21" hidden="1" x14ac:dyDescent="0.25">
      <c r="A1865" s="24" t="s">
        <v>41927</v>
      </c>
      <c r="B1865" s="34">
        <v>2915.79</v>
      </c>
      <c r="C1865" s="6" t="s">
        <v>41926</v>
      </c>
      <c r="D1865" s="6" t="s">
        <v>13</v>
      </c>
      <c r="E1865" s="6" t="s">
        <v>18</v>
      </c>
      <c r="F1865" s="6" t="s">
        <v>1138</v>
      </c>
      <c r="G1865">
        <v>5</v>
      </c>
      <c r="H1865">
        <v>202305</v>
      </c>
      <c r="I1865" s="9">
        <v>58.55</v>
      </c>
      <c r="J1865" s="9">
        <v>7.3</v>
      </c>
      <c r="K1865" s="9">
        <v>4.42</v>
      </c>
      <c r="L1865" s="9">
        <v>5.29</v>
      </c>
      <c r="M1865" s="27" t="str">
        <f>IFERROR(INDEX(Data!AE:AE,MATCH(ZACKS_Screener[[#This Row],[Company Name]] &amp; " *", Data!AD:AD,0)), "")</f>
        <v>331221</v>
      </c>
      <c r="N1865" t="str">
        <f>INDEX(Data!AI:AI,MATCH( ZACKS_Screener[[#This Row],[NAICS1]], Data!AH:AH,0))</f>
        <v xml:space="preserve">Rolled Steel Shape Manufacturing </v>
      </c>
      <c r="O18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-0.39452054794520547</v>
      </c>
      <c r="P18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0.19683257918552038</v>
      </c>
      <c r="Q1865" s="18">
        <f>IFERROR(ZACKS_Screener[[#This Row],[Price]]/ZACKS_Screener[[#This Row],[EPS1]], "")</f>
        <v>13.246606334841628</v>
      </c>
      <c r="R1865" s="18">
        <f>IFERROR(ZACKS_Screener[[#This Row],[Price]]/ZACKS_Screener[[#This Row],[EPS2]], "")</f>
        <v>11.068052930056711</v>
      </c>
      <c r="S1865" s="18">
        <f>IFERROR(ZACKS_Screener[[#This Row],[PE1]]/(ZACKS_Screener[[#This Row],[EG1]]*100), "")</f>
        <v>-0.33576467445952735</v>
      </c>
      <c r="T1865" s="18">
        <f>IFERROR(ZACKS_Screener[[#This Row],[PE2]]/(ZACKS_Screener[[#This Row],[EG2]]*100), "")</f>
        <v>0.56230797644655928</v>
      </c>
      <c r="U1865"/>
    </row>
    <row r="1866" spans="1:21" hidden="1" x14ac:dyDescent="0.25">
      <c r="A1866" s="24" t="s">
        <v>3170</v>
      </c>
      <c r="B1866" s="34">
        <v>15071.14</v>
      </c>
      <c r="C1866" s="6" t="s">
        <v>3169</v>
      </c>
      <c r="D1866" s="6" t="s">
        <v>13</v>
      </c>
      <c r="E1866" s="6" t="s">
        <v>37</v>
      </c>
      <c r="F1866" s="6" t="s">
        <v>250</v>
      </c>
      <c r="G1866">
        <v>12</v>
      </c>
      <c r="H1866">
        <v>202212</v>
      </c>
      <c r="I1866" s="9">
        <v>70.459999999999994</v>
      </c>
      <c r="J1866" s="9">
        <v>5.29</v>
      </c>
      <c r="K1866" s="9">
        <v>5.34</v>
      </c>
      <c r="L1866" s="9">
        <v>5.55</v>
      </c>
      <c r="M1866" s="27" t="str">
        <f>IFERROR(INDEX(Data!AE:AE,MATCH(ZACKS_Screener[[#This Row],[Company Name]] &amp; " *", Data!AD:AD,0)), "")</f>
        <v/>
      </c>
      <c r="N1866" t="str">
        <f>INDEX(Data!AI:AI,MATCH( ZACKS_Screener[[#This Row],[NAICS1]], Data!AH:AH,0))</f>
        <v/>
      </c>
      <c r="O18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9.4517958412097969E-3</v>
      </c>
      <c r="P18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3.9325842696629205E-2</v>
      </c>
      <c r="Q1866" s="18">
        <f>IFERROR(ZACKS_Screener[[#This Row],[Price]]/ZACKS_Screener[[#This Row],[EPS1]], "")</f>
        <v>13.194756554307116</v>
      </c>
      <c r="R1866" s="18">
        <f>IFERROR(ZACKS_Screener[[#This Row],[Price]]/ZACKS_Screener[[#This Row],[EPS2]], "")</f>
        <v>12.695495495495495</v>
      </c>
      <c r="S1866" s="18">
        <f>IFERROR(ZACKS_Screener[[#This Row],[PE1]]/(ZACKS_Screener[[#This Row],[EG1]]*100), "")</f>
        <v>13.960052434456976</v>
      </c>
      <c r="T1866" s="18">
        <f>IFERROR(ZACKS_Screener[[#This Row],[PE2]]/(ZACKS_Screener[[#This Row],[EG2]]*100), "")</f>
        <v>3.2282831402831405</v>
      </c>
      <c r="U1866"/>
    </row>
    <row r="1867" spans="1:21" hidden="1" x14ac:dyDescent="0.25">
      <c r="A1867" s="24" t="s">
        <v>3172</v>
      </c>
      <c r="B1867" s="34">
        <v>20744.38</v>
      </c>
      <c r="C1867" s="6" t="s">
        <v>3171</v>
      </c>
      <c r="D1867" s="6" t="s">
        <v>13</v>
      </c>
      <c r="E1867" s="6" t="s">
        <v>130</v>
      </c>
      <c r="F1867" s="6" t="s">
        <v>482</v>
      </c>
      <c r="G1867">
        <v>12</v>
      </c>
      <c r="H1867">
        <v>202212</v>
      </c>
      <c r="I1867" s="9">
        <v>45.81</v>
      </c>
      <c r="J1867" s="9">
        <v>1.1200000000000001</v>
      </c>
      <c r="K1867" s="9">
        <v>1.18</v>
      </c>
      <c r="L1867" s="9">
        <v>1.36</v>
      </c>
      <c r="M1867" s="27" t="str">
        <f>IFERROR(INDEX(Data!AE:AE,MATCH(ZACKS_Screener[[#This Row],[Company Name]] &amp; " *", Data!AD:AD,0)), "")</f>
        <v/>
      </c>
      <c r="N1867" t="str">
        <f>INDEX(Data!AI:AI,MATCH( ZACKS_Screener[[#This Row],[NAICS1]], Data!AH:AH,0))</f>
        <v/>
      </c>
      <c r="O18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5.3571428571428416E-2</v>
      </c>
      <c r="P18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1867" s="18">
        <f>IFERROR(ZACKS_Screener[[#This Row],[Price]]/ZACKS_Screener[[#This Row],[EPS1]], "")</f>
        <v>38.822033898305087</v>
      </c>
      <c r="R1867" s="18">
        <f>IFERROR(ZACKS_Screener[[#This Row],[Price]]/ZACKS_Screener[[#This Row],[EPS2]], "")</f>
        <v>33.683823529411761</v>
      </c>
      <c r="S1867" s="18">
        <f>IFERROR(ZACKS_Screener[[#This Row],[PE1]]/(ZACKS_Screener[[#This Row],[EG1]]*100), "")</f>
        <v>7.2467796610169701</v>
      </c>
      <c r="T1867" s="18">
        <f>IFERROR(ZACKS_Screener[[#This Row],[PE2]]/(ZACKS_Screener[[#This Row],[EG2]]*100), "")</f>
        <v>2.20816176470588</v>
      </c>
      <c r="U1867"/>
    </row>
    <row r="1868" spans="1:21" hidden="1" x14ac:dyDescent="0.25">
      <c r="A1868" s="24" t="s">
        <v>3173</v>
      </c>
      <c r="B1868" s="34">
        <v>11692.49</v>
      </c>
      <c r="C1868" s="6" t="s">
        <v>3173</v>
      </c>
      <c r="D1868" s="6" t="s">
        <v>13</v>
      </c>
      <c r="E1868" s="6" t="s">
        <v>85</v>
      </c>
      <c r="F1868" s="6" t="s">
        <v>1635</v>
      </c>
      <c r="G1868">
        <v>12</v>
      </c>
      <c r="H1868">
        <v>202212</v>
      </c>
      <c r="I1868" s="9">
        <v>54.59</v>
      </c>
      <c r="J1868" s="9">
        <v>6.09</v>
      </c>
      <c r="K1868" s="9">
        <v>6.35</v>
      </c>
      <c r="L1868" s="9">
        <v>6.69</v>
      </c>
      <c r="M1868" s="27" t="str">
        <f>IFERROR(INDEX(Data!AE:AE,MATCH(ZACKS_Screener[[#This Row],[Company Name]] &amp; " *", Data!AD:AD,0)), "")</f>
        <v>541810</v>
      </c>
      <c r="N1868" t="str">
        <f>INDEX(Data!AI:AI,MATCH( ZACKS_Screener[[#This Row],[NAICS1]], Data!AH:AH,0))</f>
        <v>Advertising Agencies</v>
      </c>
      <c r="O18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4.2692939244663351E-2</v>
      </c>
      <c r="P18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5.354330708661429E-2</v>
      </c>
      <c r="Q1868" s="18">
        <f>IFERROR(ZACKS_Screener[[#This Row],[Price]]/ZACKS_Screener[[#This Row],[EPS1]], "")</f>
        <v>8.5968503937007892</v>
      </c>
      <c r="R1868" s="18">
        <f>IFERROR(ZACKS_Screener[[#This Row],[Price]]/ZACKS_Screener[[#This Row],[EPS2]], "")</f>
        <v>8.1599402092675639</v>
      </c>
      <c r="S1868" s="18">
        <f>IFERROR(ZACKS_Screener[[#This Row],[PE1]]/(ZACKS_Screener[[#This Row],[EG1]]*100), "")</f>
        <v>2.0136468806783787</v>
      </c>
      <c r="T1868" s="18">
        <f>IFERROR(ZACKS_Screener[[#This Row],[PE2]]/(ZACKS_Screener[[#This Row],[EG2]]*100), "")</f>
        <v>1.5239888332014386</v>
      </c>
      <c r="U1868"/>
    </row>
    <row r="1869" spans="1:21" hidden="1" x14ac:dyDescent="0.25">
      <c r="A1869" s="24" t="s">
        <v>3175</v>
      </c>
      <c r="B1869" s="34">
        <v>14973.68</v>
      </c>
      <c r="C1869" s="6" t="s">
        <v>3174</v>
      </c>
      <c r="D1869" s="6" t="s">
        <v>13</v>
      </c>
      <c r="E1869" s="6" t="s">
        <v>37</v>
      </c>
      <c r="F1869" s="6" t="s">
        <v>70</v>
      </c>
      <c r="G1869">
        <v>12</v>
      </c>
      <c r="H1869">
        <v>202212</v>
      </c>
      <c r="I1869" s="9">
        <v>57.42</v>
      </c>
      <c r="J1869" s="9">
        <v>4.38</v>
      </c>
      <c r="K1869" s="9">
        <v>4.5199999999999996</v>
      </c>
      <c r="L1869" s="9">
        <v>5.44</v>
      </c>
      <c r="M1869" s="27" t="str">
        <f>IFERROR(INDEX(Data!AE:AE,MATCH(ZACKS_Screener[[#This Row],[Company Name]] &amp; " *", Data!AD:AD,0)), "")</f>
        <v/>
      </c>
      <c r="N1869" t="str">
        <f>INDEX(Data!AI:AI,MATCH( ZACKS_Screener[[#This Row],[NAICS1]], Data!AH:AH,0))</f>
        <v/>
      </c>
      <c r="O18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3.1963470319634632E-2</v>
      </c>
      <c r="P18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0.20353982300884976</v>
      </c>
      <c r="Q1869" s="18">
        <f>IFERROR(ZACKS_Screener[[#This Row],[Price]]/ZACKS_Screener[[#This Row],[EPS1]], "")</f>
        <v>12.703539823008851</v>
      </c>
      <c r="R1869" s="18">
        <f>IFERROR(ZACKS_Screener[[#This Row],[Price]]/ZACKS_Screener[[#This Row],[EPS2]], "")</f>
        <v>10.555147058823529</v>
      </c>
      <c r="S1869" s="18">
        <f>IFERROR(ZACKS_Screener[[#This Row],[PE1]]/(ZACKS_Screener[[#This Row],[EG1]]*100), "")</f>
        <v>3.9743931731984925</v>
      </c>
      <c r="T1869" s="18">
        <f>IFERROR(ZACKS_Screener[[#This Row],[PE2]]/(ZACKS_Screener[[#This Row],[EG2]]*100), "")</f>
        <v>0.51857896419437288</v>
      </c>
      <c r="U1869"/>
    </row>
    <row r="1870" spans="1:21" hidden="1" x14ac:dyDescent="0.25">
      <c r="A1870" s="24" t="s">
        <v>3177</v>
      </c>
      <c r="B1870" s="34">
        <v>7325.33</v>
      </c>
      <c r="C1870" s="6" t="s">
        <v>3176</v>
      </c>
      <c r="D1870" s="6" t="s">
        <v>13</v>
      </c>
      <c r="E1870" s="6" t="s">
        <v>130</v>
      </c>
      <c r="F1870" s="6" t="s">
        <v>1630</v>
      </c>
      <c r="G1870">
        <v>9</v>
      </c>
      <c r="H1870">
        <v>202209</v>
      </c>
      <c r="I1870" s="9">
        <v>28.6</v>
      </c>
      <c r="J1870" s="9">
        <v>4.76</v>
      </c>
      <c r="K1870" s="9">
        <v>2.48</v>
      </c>
      <c r="L1870" s="9">
        <v>2.41</v>
      </c>
      <c r="M1870" s="27" t="str">
        <f>IFERROR(INDEX(Data!AE:AE,MATCH(ZACKS_Screener[[#This Row],[Company Name]] &amp; " *", Data!AD:AD,0)), "")</f>
        <v>322130</v>
      </c>
      <c r="N1870" t="str">
        <f>INDEX(Data!AI:AI,MATCH( ZACKS_Screener[[#This Row],[NAICS1]], Data!AH:AH,0))</f>
        <v xml:space="preserve">Paperboard Mills </v>
      </c>
      <c r="O18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-0.47899159663865543</v>
      </c>
      <c r="P18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-2.822580645161284E-2</v>
      </c>
      <c r="Q1870" s="18">
        <f>IFERROR(ZACKS_Screener[[#This Row],[Price]]/ZACKS_Screener[[#This Row],[EPS1]], "")</f>
        <v>11.53225806451613</v>
      </c>
      <c r="R1870" s="18">
        <f>IFERROR(ZACKS_Screener[[#This Row],[Price]]/ZACKS_Screener[[#This Row],[EPS2]], "")</f>
        <v>11.867219917012449</v>
      </c>
      <c r="S1870" s="18">
        <f>IFERROR(ZACKS_Screener[[#This Row],[PE1]]/(ZACKS_Screener[[#This Row],[EG1]]*100), "")</f>
        <v>-0.24076117713638942</v>
      </c>
      <c r="T1870" s="18">
        <f>IFERROR(ZACKS_Screener[[#This Row],[PE2]]/(ZACKS_Screener[[#This Row],[EG2]]*100), "")</f>
        <v>-4.2043864848844201</v>
      </c>
      <c r="U1870"/>
    </row>
    <row r="1871" spans="1:21" hidden="1" x14ac:dyDescent="0.25">
      <c r="A1871" s="24" t="s">
        <v>3179</v>
      </c>
      <c r="B1871" s="34">
        <v>9011.24</v>
      </c>
      <c r="C1871" s="6" t="s">
        <v>3178</v>
      </c>
      <c r="D1871" s="6" t="s">
        <v>22</v>
      </c>
      <c r="E1871" s="6" t="s">
        <v>330</v>
      </c>
      <c r="F1871" s="6" t="s">
        <v>1809</v>
      </c>
      <c r="G1871">
        <v>12</v>
      </c>
      <c r="H1871">
        <v>202212</v>
      </c>
      <c r="I1871" s="9">
        <v>44.54</v>
      </c>
      <c r="J1871" s="9">
        <v>1.25</v>
      </c>
      <c r="K1871" s="9">
        <v>1.84</v>
      </c>
      <c r="L1871" s="9">
        <v>2.3199999999999998</v>
      </c>
      <c r="M1871" s="27" t="str">
        <f>IFERROR(INDEX(Data!AE:AE,MATCH(ZACKS_Screener[[#This Row],[Company Name]] &amp; " *", Data!AD:AD,0)), "")</f>
        <v/>
      </c>
      <c r="N1871" t="str">
        <f>INDEX(Data!AI:AI,MATCH( ZACKS_Screener[[#This Row],[NAICS1]], Data!AH:AH,0))</f>
        <v/>
      </c>
      <c r="O18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0.47200000000000009</v>
      </c>
      <c r="P18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1871" s="18">
        <f>IFERROR(ZACKS_Screener[[#This Row],[Price]]/ZACKS_Screener[[#This Row],[EPS1]], "")</f>
        <v>24.206521739130434</v>
      </c>
      <c r="R1871" s="18">
        <f>IFERROR(ZACKS_Screener[[#This Row],[Price]]/ZACKS_Screener[[#This Row],[EPS2]], "")</f>
        <v>19.198275862068968</v>
      </c>
      <c r="S1871" s="18">
        <f>IFERROR(ZACKS_Screener[[#This Row],[PE1]]/(ZACKS_Screener[[#This Row],[EG1]]*100), "")</f>
        <v>0.51285003684598363</v>
      </c>
      <c r="T1871" s="18">
        <f>IFERROR(ZACKS_Screener[[#This Row],[PE2]]/(ZACKS_Screener[[#This Row],[EG2]]*100), "")</f>
        <v>0.73593390804597747</v>
      </c>
      <c r="U1871"/>
    </row>
    <row r="1872" spans="1:21" hidden="1" x14ac:dyDescent="0.25">
      <c r="A1872" s="24" t="s">
        <v>41928</v>
      </c>
      <c r="B1872" s="34">
        <v>2175.29</v>
      </c>
      <c r="C1872" s="6" t="s">
        <v>41928</v>
      </c>
      <c r="D1872" s="6" t="s">
        <v>22</v>
      </c>
      <c r="E1872" s="6" t="s">
        <v>37</v>
      </c>
      <c r="F1872" s="6" t="s">
        <v>688</v>
      </c>
      <c r="G1872">
        <v>12</v>
      </c>
      <c r="H1872">
        <v>202212</v>
      </c>
      <c r="I1872" s="9">
        <v>35.4</v>
      </c>
      <c r="J1872" s="9">
        <v>4.25</v>
      </c>
      <c r="K1872" s="9">
        <v>4.3099999999999996</v>
      </c>
      <c r="L1872" s="9">
        <v>4.3</v>
      </c>
      <c r="M1872" s="27" t="str">
        <f>IFERROR(INDEX(Data!AE:AE,MATCH(ZACKS_Screener[[#This Row],[Company Name]] &amp; " *", Data!AD:AD,0)), "")</f>
        <v/>
      </c>
      <c r="N1872" t="str">
        <f>INDEX(Data!AI:AI,MATCH( ZACKS_Screener[[#This Row],[NAICS1]], Data!AH:AH,0))</f>
        <v/>
      </c>
      <c r="O18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1.4117647058823438E-2</v>
      </c>
      <c r="P18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-2.3201856148491388E-3</v>
      </c>
      <c r="Q1872" s="18">
        <f>IFERROR(ZACKS_Screener[[#This Row],[Price]]/ZACKS_Screener[[#This Row],[EPS1]], "")</f>
        <v>8.2134570765661259</v>
      </c>
      <c r="R1872" s="18">
        <f>IFERROR(ZACKS_Screener[[#This Row],[Price]]/ZACKS_Screener[[#This Row],[EPS2]], "")</f>
        <v>8.2325581395348841</v>
      </c>
      <c r="S1872" s="18">
        <f>IFERROR(ZACKS_Screener[[#This Row],[PE1]]/(ZACKS_Screener[[#This Row],[EG1]]*100), "")</f>
        <v>5.8178654292343772</v>
      </c>
      <c r="T1872" s="18">
        <f>IFERROR(ZACKS_Screener[[#This Row],[PE2]]/(ZACKS_Screener[[#This Row],[EG2]]*100), "")</f>
        <v>-35.482325581396104</v>
      </c>
      <c r="U1872"/>
    </row>
    <row r="1873" spans="1:21" hidden="1" x14ac:dyDescent="0.25">
      <c r="A1873" s="24" t="s">
        <v>3181</v>
      </c>
      <c r="B1873" s="34">
        <v>7553.19</v>
      </c>
      <c r="C1873" s="6" t="s">
        <v>3180</v>
      </c>
      <c r="D1873" s="6" t="s">
        <v>13</v>
      </c>
      <c r="E1873" s="6" t="s">
        <v>30</v>
      </c>
      <c r="F1873" s="6" t="s">
        <v>1213</v>
      </c>
      <c r="G1873">
        <v>1</v>
      </c>
      <c r="H1873">
        <v>202301</v>
      </c>
      <c r="I1873" s="9">
        <v>117.61</v>
      </c>
      <c r="J1873" s="9">
        <v>16.54</v>
      </c>
      <c r="K1873" s="9">
        <v>13.46</v>
      </c>
      <c r="L1873" s="9">
        <v>13.89</v>
      </c>
      <c r="M1873" s="27" t="str">
        <f>IFERROR(INDEX(Data!AE:AE,MATCH(ZACKS_Screener[[#This Row],[Company Name]] &amp; " *", Data!AD:AD,0)), "")</f>
        <v/>
      </c>
      <c r="N1873" t="str">
        <f>INDEX(Data!AI:AI,MATCH( ZACKS_Screener[[#This Row],[NAICS1]], Data!AH:AH,0))</f>
        <v/>
      </c>
      <c r="O18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-0.18621523579201926</v>
      </c>
      <c r="P18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3.1946508172362532E-2</v>
      </c>
      <c r="Q1873" s="18">
        <f>IFERROR(ZACKS_Screener[[#This Row],[Price]]/ZACKS_Screener[[#This Row],[EPS1]], "")</f>
        <v>8.7377414561664182</v>
      </c>
      <c r="R1873" s="18">
        <f>IFERROR(ZACKS_Screener[[#This Row],[Price]]/ZACKS_Screener[[#This Row],[EPS2]], "")</f>
        <v>8.467242620590353</v>
      </c>
      <c r="S1873" s="18">
        <f>IFERROR(ZACKS_Screener[[#This Row],[PE1]]/(ZACKS_Screener[[#This Row],[EG1]]*100), "")</f>
        <v>-0.4692280639123137</v>
      </c>
      <c r="T1873" s="18">
        <f>IFERROR(ZACKS_Screener[[#This Row],[PE2]]/(ZACKS_Screener[[#This Row],[EG2]]*100), "")</f>
        <v>2.6504438528638659</v>
      </c>
      <c r="U1873"/>
    </row>
    <row r="1874" spans="1:21" hidden="1" x14ac:dyDescent="0.25">
      <c r="A1874" s="24" t="s">
        <v>3183</v>
      </c>
      <c r="B1874" s="34">
        <v>13230.48</v>
      </c>
      <c r="C1874" s="6" t="s">
        <v>3182</v>
      </c>
      <c r="D1874" s="6" t="s">
        <v>13</v>
      </c>
      <c r="E1874" s="6" t="s">
        <v>26</v>
      </c>
      <c r="F1874" s="6" t="s">
        <v>27</v>
      </c>
      <c r="G1874">
        <v>12</v>
      </c>
      <c r="H1874">
        <v>202212</v>
      </c>
      <c r="I1874" s="9">
        <v>339.63</v>
      </c>
      <c r="J1874" s="9">
        <v>14.2</v>
      </c>
      <c r="K1874" s="9">
        <v>14.51</v>
      </c>
      <c r="L1874" s="9">
        <v>14.76</v>
      </c>
      <c r="M1874" s="27" t="str">
        <f>IFERROR(INDEX(Data!AE:AE,MATCH(ZACKS_Screener[[#This Row],[Company Name]] &amp; " *", Data!AD:AD,0)), "")</f>
        <v>423730</v>
      </c>
      <c r="N1874" t="str">
        <f>INDEX(Data!AI:AI,MATCH( ZACKS_Screener[[#This Row],[NAICS1]], Data!AH:AH,0))</f>
        <v xml:space="preserve">Warm Air Heating and Air-Conditioning Equipment and Supplies Merchant Wholesalers </v>
      </c>
      <c r="O18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2.1830985915492995E-2</v>
      </c>
      <c r="P18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1.722949689869056E-2</v>
      </c>
      <c r="Q1874" s="18">
        <f>IFERROR(ZACKS_Screener[[#This Row],[Price]]/ZACKS_Screener[[#This Row],[EPS1]], "")</f>
        <v>23.406616126809098</v>
      </c>
      <c r="R1874" s="18">
        <f>IFERROR(ZACKS_Screener[[#This Row],[Price]]/ZACKS_Screener[[#This Row],[EPS2]], "")</f>
        <v>23.010162601626018</v>
      </c>
      <c r="S1874" s="18">
        <f>IFERROR(ZACKS_Screener[[#This Row],[PE1]]/(ZACKS_Screener[[#This Row],[EG1]]*100), "")</f>
        <v>10.721740290344794</v>
      </c>
      <c r="T1874" s="18">
        <f>IFERROR(ZACKS_Screener[[#This Row],[PE2]]/(ZACKS_Screener[[#This Row],[EG2]]*100), "")</f>
        <v>13.35509837398374</v>
      </c>
      <c r="U1874"/>
    </row>
    <row r="1875" spans="1:21" hidden="1" x14ac:dyDescent="0.25">
      <c r="A1875" s="24" t="s">
        <v>3184</v>
      </c>
      <c r="B1875" s="34">
        <v>12438.51</v>
      </c>
      <c r="C1875" s="6" t="s">
        <v>3182</v>
      </c>
      <c r="D1875" s="6" t="s">
        <v>13</v>
      </c>
      <c r="E1875" s="6" t="s">
        <v>26</v>
      </c>
      <c r="F1875" s="6" t="s">
        <v>27</v>
      </c>
      <c r="G1875">
        <v>12</v>
      </c>
      <c r="H1875">
        <v>202212</v>
      </c>
      <c r="I1875" s="9">
        <v>319.3</v>
      </c>
      <c r="J1875" s="9">
        <v>14.2</v>
      </c>
      <c r="M1875" s="27" t="str">
        <f>IFERROR(INDEX(Data!AE:AE,MATCH(ZACKS_Screener[[#This Row],[Company Name]] &amp; " *", Data!AD:AD,0)), "")</f>
        <v>423730</v>
      </c>
      <c r="N1875" t="str">
        <f>INDEX(Data!AI:AI,MATCH( ZACKS_Screener[[#This Row],[NAICS1]], Data!AH:AH,0))</f>
        <v xml:space="preserve">Warm Air Heating and Air-Conditioning Equipment and Supplies Merchant Wholesalers </v>
      </c>
      <c r="O18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5" s="18" t="str">
        <f>IFERROR(ZACKS_Screener[[#This Row],[Price]]/ZACKS_Screener[[#This Row],[EPS1]], "")</f>
        <v/>
      </c>
      <c r="R1875" s="18" t="str">
        <f>IFERROR(ZACKS_Screener[[#This Row],[Price]]/ZACKS_Screener[[#This Row],[EPS2]], "")</f>
        <v/>
      </c>
      <c r="S1875" s="18" t="str">
        <f>IFERROR(ZACKS_Screener[[#This Row],[PE1]]/(ZACKS_Screener[[#This Row],[EG1]]*100), "")</f>
        <v/>
      </c>
      <c r="T1875" s="18" t="str">
        <f>IFERROR(ZACKS_Screener[[#This Row],[PE2]]/(ZACKS_Screener[[#This Row],[EG2]]*100), "")</f>
        <v/>
      </c>
      <c r="U1875"/>
    </row>
    <row r="1876" spans="1:21" hidden="1" x14ac:dyDescent="0.25">
      <c r="A1876" s="24" t="s">
        <v>3186</v>
      </c>
      <c r="B1876" s="34">
        <v>25494.9</v>
      </c>
      <c r="C1876" s="6" t="s">
        <v>3185</v>
      </c>
      <c r="D1876" s="6" t="s">
        <v>13</v>
      </c>
      <c r="E1876" s="6" t="s">
        <v>41</v>
      </c>
      <c r="F1876" s="6" t="s">
        <v>45</v>
      </c>
      <c r="G1876">
        <v>12</v>
      </c>
      <c r="H1876">
        <v>202212</v>
      </c>
      <c r="I1876" s="9">
        <v>343.4</v>
      </c>
      <c r="J1876" s="9">
        <v>8.58</v>
      </c>
      <c r="K1876" s="9">
        <v>7.63</v>
      </c>
      <c r="L1876" s="9">
        <v>8.66</v>
      </c>
      <c r="M1876" s="27" t="str">
        <f>IFERROR(INDEX(Data!AE:AE,MATCH(ZACKS_Screener[[#This Row],[Company Name]] &amp; " *", Data!AD:AD,0)), "")</f>
        <v/>
      </c>
      <c r="N1876" t="str">
        <f>INDEX(Data!AI:AI,MATCH( ZACKS_Screener[[#This Row],[NAICS1]], Data!AH:AH,0))</f>
        <v/>
      </c>
      <c r="O18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-0.11072261072261075</v>
      </c>
      <c r="P18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0.13499344692005247</v>
      </c>
      <c r="Q1876" s="18">
        <f>IFERROR(ZACKS_Screener[[#This Row],[Price]]/ZACKS_Screener[[#This Row],[EPS1]], "")</f>
        <v>45.006553079947572</v>
      </c>
      <c r="R1876" s="18">
        <f>IFERROR(ZACKS_Screener[[#This Row],[Price]]/ZACKS_Screener[[#This Row],[EPS2]], "")</f>
        <v>39.653579676674362</v>
      </c>
      <c r="S1876" s="18">
        <f>IFERROR(ZACKS_Screener[[#This Row],[PE1]]/(ZACKS_Screener[[#This Row],[EG1]]*100), "")</f>
        <v>-4.0648023729047376</v>
      </c>
      <c r="T1876" s="18">
        <f>IFERROR(ZACKS_Screener[[#This Row],[PE2]]/(ZACKS_Screener[[#This Row],[EG2]]*100), "")</f>
        <v>2.9374447857575272</v>
      </c>
      <c r="U1876"/>
    </row>
    <row r="1877" spans="1:21" hidden="1" x14ac:dyDescent="0.25">
      <c r="A1877" s="24" t="s">
        <v>3188</v>
      </c>
      <c r="B1877" s="34">
        <v>4030.16</v>
      </c>
      <c r="C1877" s="6" t="s">
        <v>3187</v>
      </c>
      <c r="D1877" s="6" t="s">
        <v>22</v>
      </c>
      <c r="E1877" s="6" t="s">
        <v>37</v>
      </c>
      <c r="F1877" s="6" t="s">
        <v>646</v>
      </c>
      <c r="G1877">
        <v>12</v>
      </c>
      <c r="H1877">
        <v>202212</v>
      </c>
      <c r="I1877" s="9">
        <v>65.86</v>
      </c>
      <c r="J1877" s="9">
        <v>8.02</v>
      </c>
      <c r="K1877" s="9">
        <v>9.9600000000000009</v>
      </c>
      <c r="L1877" s="9">
        <v>9.42</v>
      </c>
      <c r="M1877" s="27" t="str">
        <f>IFERROR(INDEX(Data!AE:AE,MATCH(ZACKS_Screener[[#This Row],[Company Name]] &amp; " *", Data!AD:AD,0)), "")</f>
        <v/>
      </c>
      <c r="N1877" t="str">
        <f>INDEX(Data!AI:AI,MATCH( ZACKS_Screener[[#This Row],[NAICS1]], Data!AH:AH,0))</f>
        <v/>
      </c>
      <c r="O18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0.24189526184538671</v>
      </c>
      <c r="P18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-5.4216867469879609E-2</v>
      </c>
      <c r="Q1877" s="18">
        <f>IFERROR(ZACKS_Screener[[#This Row],[Price]]/ZACKS_Screener[[#This Row],[EPS1]], "")</f>
        <v>6.6124497991967868</v>
      </c>
      <c r="R1877" s="18">
        <f>IFERROR(ZACKS_Screener[[#This Row],[Price]]/ZACKS_Screener[[#This Row],[EPS2]], "")</f>
        <v>6.9915074309978769</v>
      </c>
      <c r="S1877" s="18">
        <f>IFERROR(ZACKS_Screener[[#This Row],[PE1]]/(ZACKS_Screener[[#This Row],[EG1]]*100), "")</f>
        <v>0.27336003809050613</v>
      </c>
      <c r="T1877" s="18">
        <f>IFERROR(ZACKS_Screener[[#This Row],[PE2]]/(ZACKS_Screener[[#This Row],[EG2]]*100), "")</f>
        <v>-1.2895447039396064</v>
      </c>
      <c r="U1877"/>
    </row>
    <row r="1878" spans="1:21" hidden="1" x14ac:dyDescent="0.25">
      <c r="A1878" s="24" t="s">
        <v>3190</v>
      </c>
      <c r="B1878" s="34">
        <v>3639.59</v>
      </c>
      <c r="C1878" s="6" t="s">
        <v>3189</v>
      </c>
      <c r="D1878" s="6" t="s">
        <v>13</v>
      </c>
      <c r="E1878" s="6" t="s">
        <v>37</v>
      </c>
      <c r="F1878" s="6" t="s">
        <v>70</v>
      </c>
      <c r="G1878">
        <v>12</v>
      </c>
      <c r="H1878">
        <v>202212</v>
      </c>
      <c r="I1878" s="9">
        <v>1419.84</v>
      </c>
      <c r="J1878" s="9">
        <v>-3.93</v>
      </c>
      <c r="M1878" s="27" t="str">
        <f>IFERROR(INDEX(Data!AE:AE,MATCH(ZACKS_Screener[[#This Row],[Company Name]] &amp; " *", Data!AD:AD,0)), "")</f>
        <v/>
      </c>
      <c r="N1878" t="str">
        <f>INDEX(Data!AI:AI,MATCH( ZACKS_Screener[[#This Row],[NAICS1]], Data!AH:AH,0))</f>
        <v/>
      </c>
      <c r="O18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8" s="18" t="str">
        <f>IFERROR(ZACKS_Screener[[#This Row],[Price]]/ZACKS_Screener[[#This Row],[EPS1]], "")</f>
        <v/>
      </c>
      <c r="R1878" s="18" t="str">
        <f>IFERROR(ZACKS_Screener[[#This Row],[Price]]/ZACKS_Screener[[#This Row],[EPS2]], "")</f>
        <v/>
      </c>
      <c r="S1878" s="18" t="str">
        <f>IFERROR(ZACKS_Screener[[#This Row],[PE1]]/(ZACKS_Screener[[#This Row],[EG1]]*100), "")</f>
        <v/>
      </c>
      <c r="T1878" s="18" t="str">
        <f>IFERROR(ZACKS_Screener[[#This Row],[PE2]]/(ZACKS_Screener[[#This Row],[EG2]]*100), "")</f>
        <v/>
      </c>
      <c r="U1878"/>
    </row>
    <row r="1879" spans="1:21" hidden="1" x14ac:dyDescent="0.25">
      <c r="A1879" s="24" t="s">
        <v>3192</v>
      </c>
      <c r="B1879" s="34">
        <v>10810.48</v>
      </c>
      <c r="C1879" s="6" t="s">
        <v>3191</v>
      </c>
      <c r="D1879" s="6" t="s">
        <v>13</v>
      </c>
      <c r="E1879" s="6" t="s">
        <v>118</v>
      </c>
      <c r="F1879" s="6" t="s">
        <v>372</v>
      </c>
      <c r="G1879">
        <v>12</v>
      </c>
      <c r="H1879">
        <v>202212</v>
      </c>
      <c r="I1879" s="9">
        <v>40.89</v>
      </c>
      <c r="J1879" s="9">
        <v>1.77</v>
      </c>
      <c r="K1879" s="9">
        <v>1.86</v>
      </c>
      <c r="L1879" s="9">
        <v>2</v>
      </c>
      <c r="M1879" s="27" t="str">
        <f>IFERROR(INDEX(Data!AE:AE,MATCH(ZACKS_Screener[[#This Row],[Company Name]] &amp; " *", Data!AD:AD,0)), "")</f>
        <v>221310</v>
      </c>
      <c r="N1879" t="str">
        <f>INDEX(Data!AI:AI,MATCH( ZACKS_Screener[[#This Row],[NAICS1]], Data!AH:AH,0))</f>
        <v xml:space="preserve">Water Supply and Irrigation Systems </v>
      </c>
      <c r="O18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18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7.5268817204301022E-2</v>
      </c>
      <c r="Q1879" s="18">
        <f>IFERROR(ZACKS_Screener[[#This Row],[Price]]/ZACKS_Screener[[#This Row],[EPS1]], "")</f>
        <v>21.983870967741936</v>
      </c>
      <c r="R1879" s="18">
        <f>IFERROR(ZACKS_Screener[[#This Row],[Price]]/ZACKS_Screener[[#This Row],[EPS2]], "")</f>
        <v>20.445</v>
      </c>
      <c r="S1879" s="18">
        <f>IFERROR(ZACKS_Screener[[#This Row],[PE1]]/(ZACKS_Screener[[#This Row],[EG1]]*100), "")</f>
        <v>4.3234946236559102</v>
      </c>
      <c r="T1879" s="18">
        <f>IFERROR(ZACKS_Screener[[#This Row],[PE2]]/(ZACKS_Screener[[#This Row],[EG2]]*100), "")</f>
        <v>2.7162642857142876</v>
      </c>
      <c r="U1879"/>
    </row>
    <row r="1880" spans="1:21" hidden="1" x14ac:dyDescent="0.25">
      <c r="A1880" s="24" t="s">
        <v>3194</v>
      </c>
      <c r="B1880" s="34">
        <v>5530.76</v>
      </c>
      <c r="C1880" s="6" t="s">
        <v>3193</v>
      </c>
      <c r="D1880" s="6" t="s">
        <v>13</v>
      </c>
      <c r="E1880" s="6" t="s">
        <v>14</v>
      </c>
      <c r="F1880" s="6" t="s">
        <v>527</v>
      </c>
      <c r="G1880">
        <v>12</v>
      </c>
      <c r="H1880">
        <v>202212</v>
      </c>
      <c r="I1880" s="9">
        <v>165.76</v>
      </c>
      <c r="J1880" s="9">
        <v>7.13</v>
      </c>
      <c r="K1880" s="9">
        <v>7.19</v>
      </c>
      <c r="L1880" s="9">
        <v>7.35</v>
      </c>
      <c r="M1880" s="27" t="str">
        <f>IFERROR(INDEX(Data!AE:AE,MATCH(ZACKS_Screener[[#This Row],[Company Name]] &amp; " *", Data!AD:AD,0)), "")</f>
        <v>332919</v>
      </c>
      <c r="N1880" t="str">
        <f>INDEX(Data!AI:AI,MATCH( ZACKS_Screener[[#This Row],[NAICS1]], Data!AH:AH,0))</f>
        <v xml:space="preserve">Other Metal Valve and Pipe Fitting Manufacturing </v>
      </c>
      <c r="O18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8.415147265077208E-3</v>
      </c>
      <c r="P18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2.225312934631422E-2</v>
      </c>
      <c r="Q1880" s="18">
        <f>IFERROR(ZACKS_Screener[[#This Row],[Price]]/ZACKS_Screener[[#This Row],[EPS1]], "")</f>
        <v>23.054242002781638</v>
      </c>
      <c r="R1880" s="18">
        <f>IFERROR(ZACKS_Screener[[#This Row],[Price]]/ZACKS_Screener[[#This Row],[EPS2]], "")</f>
        <v>22.552380952380954</v>
      </c>
      <c r="S1880" s="18">
        <f>IFERROR(ZACKS_Screener[[#This Row],[PE1]]/(ZACKS_Screener[[#This Row],[EG1]]*100), "")</f>
        <v>27.396124246638625</v>
      </c>
      <c r="T1880" s="18">
        <f>IFERROR(ZACKS_Screener[[#This Row],[PE2]]/(ZACKS_Screener[[#This Row],[EG2]]*100), "")</f>
        <v>10.134476190476239</v>
      </c>
      <c r="U1880"/>
    </row>
    <row r="1881" spans="1:21" hidden="1" x14ac:dyDescent="0.25">
      <c r="A1881" s="24" t="s">
        <v>3196</v>
      </c>
      <c r="B1881" s="34">
        <v>23801.41</v>
      </c>
      <c r="C1881" s="6" t="s">
        <v>3195</v>
      </c>
      <c r="D1881" s="6" t="s">
        <v>22</v>
      </c>
      <c r="E1881" s="6" t="s">
        <v>37</v>
      </c>
      <c r="F1881" s="6" t="s">
        <v>176</v>
      </c>
      <c r="G1881">
        <v>12</v>
      </c>
      <c r="H1881">
        <v>202212</v>
      </c>
      <c r="I1881" s="9">
        <v>223.67</v>
      </c>
      <c r="J1881" s="9">
        <v>13.41</v>
      </c>
      <c r="K1881" s="9">
        <v>14.42</v>
      </c>
      <c r="L1881" s="9">
        <v>17.09</v>
      </c>
      <c r="M1881" s="27" t="str">
        <f>IFERROR(INDEX(Data!AE:AE,MATCH(ZACKS_Screener[[#This Row],[Company Name]] &amp; " *", Data!AD:AD,0)), "")</f>
        <v/>
      </c>
      <c r="N1881" t="str">
        <f>INDEX(Data!AI:AI,MATCH( ZACKS_Screener[[#This Row],[NAICS1]], Data!AH:AH,0))</f>
        <v/>
      </c>
      <c r="O18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7.5316927665920935E-2</v>
      </c>
      <c r="P18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0.18515950069348128</v>
      </c>
      <c r="Q1881" s="18">
        <f>IFERROR(ZACKS_Screener[[#This Row],[Price]]/ZACKS_Screener[[#This Row],[EPS1]], "")</f>
        <v>15.511095700416089</v>
      </c>
      <c r="R1881" s="18">
        <f>IFERROR(ZACKS_Screener[[#This Row],[Price]]/ZACKS_Screener[[#This Row],[EPS2]], "")</f>
        <v>13.087770626097132</v>
      </c>
      <c r="S1881" s="18">
        <f>IFERROR(ZACKS_Screener[[#This Row],[PE1]]/(ZACKS_Screener[[#This Row],[EG1]]*100), "")</f>
        <v>2.0594434984413841</v>
      </c>
      <c r="T1881" s="18">
        <f>IFERROR(ZACKS_Screener[[#This Row],[PE2]]/(ZACKS_Screener[[#This Row],[EG2]]*100), "")</f>
        <v>0.70683764954427197</v>
      </c>
      <c r="U1881"/>
    </row>
    <row r="1882" spans="1:21" hidden="1" x14ac:dyDescent="0.25">
      <c r="A1882" s="24" t="s">
        <v>3198</v>
      </c>
      <c r="B1882" s="34">
        <v>4373.79</v>
      </c>
      <c r="C1882" s="6" t="s">
        <v>3197</v>
      </c>
      <c r="D1882" s="6" t="s">
        <v>13</v>
      </c>
      <c r="E1882" s="6" t="s">
        <v>85</v>
      </c>
      <c r="F1882" s="6" t="s">
        <v>985</v>
      </c>
      <c r="G1882">
        <v>12</v>
      </c>
      <c r="H1882">
        <v>202212</v>
      </c>
      <c r="I1882" s="9">
        <v>11.68</v>
      </c>
      <c r="J1882" s="9">
        <v>1.76</v>
      </c>
      <c r="K1882" s="9">
        <v>1.61</v>
      </c>
      <c r="L1882" s="9">
        <v>1.64</v>
      </c>
      <c r="M1882" s="27" t="str">
        <f>IFERROR(INDEX(Data!AE:AE,MATCH(ZACKS_Screener[[#This Row],[Company Name]] &amp; " *", Data!AD:AD,0)), "")</f>
        <v>522320</v>
      </c>
      <c r="N1882" t="str">
        <f>INDEX(Data!AI:AI,MATCH( ZACKS_Screener[[#This Row],[NAICS1]], Data!AH:AH,0))</f>
        <v xml:space="preserve">Financial Transactions Processing, Reserve, and Clearinghouse Activities </v>
      </c>
      <c r="O18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-8.5227272727272679E-2</v>
      </c>
      <c r="P18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1.8633540372670686E-2</v>
      </c>
      <c r="Q1882" s="18">
        <f>IFERROR(ZACKS_Screener[[#This Row],[Price]]/ZACKS_Screener[[#This Row],[EPS1]], "")</f>
        <v>7.2546583850931672</v>
      </c>
      <c r="R1882" s="18">
        <f>IFERROR(ZACKS_Screener[[#This Row],[Price]]/ZACKS_Screener[[#This Row],[EPS2]], "")</f>
        <v>7.1219512195121952</v>
      </c>
      <c r="S1882" s="18">
        <f>IFERROR(ZACKS_Screener[[#This Row],[PE1]]/(ZACKS_Screener[[#This Row],[EG1]]*100), "")</f>
        <v>-0.85121325051759877</v>
      </c>
      <c r="T1882" s="18">
        <f>IFERROR(ZACKS_Screener[[#This Row],[PE2]]/(ZACKS_Screener[[#This Row],[EG2]]*100), "")</f>
        <v>3.8221138211382359</v>
      </c>
      <c r="U1882"/>
    </row>
    <row r="1883" spans="1:21" hidden="1" x14ac:dyDescent="0.25">
      <c r="A1883" s="24" t="s">
        <v>3200</v>
      </c>
      <c r="B1883" s="34">
        <v>6509.09</v>
      </c>
      <c r="C1883" s="6" t="s">
        <v>3199</v>
      </c>
      <c r="D1883" s="6" t="s">
        <v>22</v>
      </c>
      <c r="E1883" s="6" t="s">
        <v>14</v>
      </c>
      <c r="F1883" s="6" t="s">
        <v>527</v>
      </c>
      <c r="G1883">
        <v>9</v>
      </c>
      <c r="H1883">
        <v>202209</v>
      </c>
      <c r="I1883" s="9">
        <v>109.03</v>
      </c>
      <c r="J1883" s="9">
        <v>2.75</v>
      </c>
      <c r="K1883" s="9">
        <v>3.58</v>
      </c>
      <c r="L1883" s="9">
        <v>4.08</v>
      </c>
      <c r="M1883" s="27" t="str">
        <f>IFERROR(INDEX(Data!AE:AE,MATCH(ZACKS_Screener[[#This Row],[Company Name]] &amp; " *", Data!AD:AD,0)), "")</f>
        <v>335314</v>
      </c>
      <c r="N1883" t="str">
        <f>INDEX(Data!AI:AI,MATCH( ZACKS_Screener[[#This Row],[NAICS1]], Data!AH:AH,0))</f>
        <v xml:space="preserve">Relay and Industrial Control Manufacturing </v>
      </c>
      <c r="O18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0.30181818181818182</v>
      </c>
      <c r="P18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0.13966480446927373</v>
      </c>
      <c r="Q1883" s="18">
        <f>IFERROR(ZACKS_Screener[[#This Row],[Price]]/ZACKS_Screener[[#This Row],[EPS1]], "")</f>
        <v>30.455307262569832</v>
      </c>
      <c r="R1883" s="18">
        <f>IFERROR(ZACKS_Screener[[#This Row],[Price]]/ZACKS_Screener[[#This Row],[EPS2]], "")</f>
        <v>26.723039215686274</v>
      </c>
      <c r="S1883" s="18">
        <f>IFERROR(ZACKS_Screener[[#This Row],[PE1]]/(ZACKS_Screener[[#This Row],[EG1]]*100), "")</f>
        <v>1.0090613852056269</v>
      </c>
      <c r="T1883" s="18">
        <f>IFERROR(ZACKS_Screener[[#This Row],[PE2]]/(ZACKS_Screener[[#This Row],[EG2]]*100), "")</f>
        <v>1.9133696078431373</v>
      </c>
      <c r="U1883"/>
    </row>
    <row r="1884" spans="1:21" hidden="1" x14ac:dyDescent="0.25">
      <c r="A1884" s="24" t="s">
        <v>3202</v>
      </c>
      <c r="B1884" s="34">
        <v>7466.53</v>
      </c>
      <c r="C1884" s="6" t="s">
        <v>3201</v>
      </c>
      <c r="D1884" s="6" t="s">
        <v>13</v>
      </c>
      <c r="E1884" s="6" t="s">
        <v>330</v>
      </c>
      <c r="F1884" s="6" t="s">
        <v>1641</v>
      </c>
      <c r="G1884">
        <v>12</v>
      </c>
      <c r="H1884">
        <v>202212</v>
      </c>
      <c r="I1884" s="9">
        <v>100.22</v>
      </c>
      <c r="J1884" s="9">
        <v>2.5299999999999998</v>
      </c>
      <c r="K1884" s="9">
        <v>2.74</v>
      </c>
      <c r="L1884" s="9">
        <v>3.17</v>
      </c>
      <c r="M1884" s="27" t="str">
        <f>IFERROR(INDEX(Data!AE:AE,MATCH(ZACKS_Screener[[#This Row],[Company Name]] &amp; " *", Data!AD:AD,0)), "")</f>
        <v/>
      </c>
      <c r="N1884" t="str">
        <f>INDEX(Data!AI:AI,MATCH( ZACKS_Screener[[#This Row],[NAICS1]], Data!AH:AH,0))</f>
        <v/>
      </c>
      <c r="O18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8.3003952569170134E-2</v>
      </c>
      <c r="P18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0.15693430656934296</v>
      </c>
      <c r="Q1884" s="18">
        <f>IFERROR(ZACKS_Screener[[#This Row],[Price]]/ZACKS_Screener[[#This Row],[EPS1]], "")</f>
        <v>36.576642335766422</v>
      </c>
      <c r="R1884" s="18">
        <f>IFERROR(ZACKS_Screener[[#This Row],[Price]]/ZACKS_Screener[[#This Row],[EPS2]], "")</f>
        <v>31.615141955835963</v>
      </c>
      <c r="S1884" s="18">
        <f>IFERROR(ZACKS_Screener[[#This Row],[PE1]]/(ZACKS_Screener[[#This Row],[EG1]]*100), "")</f>
        <v>4.4066145290232788</v>
      </c>
      <c r="T1884" s="18">
        <f>IFERROR(ZACKS_Screener[[#This Row],[PE2]]/(ZACKS_Screener[[#This Row],[EG2]]*100), "")</f>
        <v>2.0145462548602464</v>
      </c>
      <c r="U1884"/>
    </row>
    <row r="1885" spans="1:21" hidden="1" x14ac:dyDescent="0.25">
      <c r="A1885" s="24" t="s">
        <v>3204</v>
      </c>
      <c r="B1885" s="34">
        <v>20767.919999999998</v>
      </c>
      <c r="C1885" s="6" t="s">
        <v>3203</v>
      </c>
      <c r="D1885" s="6" t="s">
        <v>13</v>
      </c>
      <c r="E1885" s="6" t="s">
        <v>26</v>
      </c>
      <c r="F1885" s="6" t="s">
        <v>438</v>
      </c>
      <c r="G1885">
        <v>12</v>
      </c>
      <c r="H1885">
        <v>202212</v>
      </c>
      <c r="I1885" s="9">
        <v>28.36</v>
      </c>
      <c r="J1885" s="9">
        <v>3.02</v>
      </c>
      <c r="K1885" s="9">
        <v>0.89</v>
      </c>
      <c r="L1885" s="9">
        <v>1.1100000000000001</v>
      </c>
      <c r="M1885" s="27" t="str">
        <f>IFERROR(INDEX(Data!AE:AE,MATCH(ZACKS_Screener[[#This Row],[Company Name]] &amp; " *", Data!AD:AD,0)), "")</f>
        <v>113110</v>
      </c>
      <c r="N1885" t="str">
        <f>INDEX(Data!AI:AI,MATCH( ZACKS_Screener[[#This Row],[NAICS1]], Data!AH:AH,0))</f>
        <v>Timber Tract Operations</v>
      </c>
      <c r="O18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-0.70529801324503305</v>
      </c>
      <c r="P18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0.24719101123595516</v>
      </c>
      <c r="Q1885" s="18">
        <f>IFERROR(ZACKS_Screener[[#This Row],[Price]]/ZACKS_Screener[[#This Row],[EPS1]], "")</f>
        <v>31.865168539325843</v>
      </c>
      <c r="R1885" s="18">
        <f>IFERROR(ZACKS_Screener[[#This Row],[Price]]/ZACKS_Screener[[#This Row],[EPS2]], "")</f>
        <v>25.549549549549546</v>
      </c>
      <c r="S1885" s="18">
        <f>IFERROR(ZACKS_Screener[[#This Row],[PE1]]/(ZACKS_Screener[[#This Row],[EG1]]*100), "")</f>
        <v>-0.45179722529936173</v>
      </c>
      <c r="T1885" s="18">
        <f>IFERROR(ZACKS_Screener[[#This Row],[PE2]]/(ZACKS_Screener[[#This Row],[EG2]]*100), "")</f>
        <v>1.0335954135954131</v>
      </c>
      <c r="U1885"/>
    </row>
    <row r="1886" spans="1:21" hidden="1" x14ac:dyDescent="0.25">
      <c r="A1886" s="24" t="s">
        <v>3206</v>
      </c>
      <c r="B1886" s="34">
        <v>11444.65</v>
      </c>
      <c r="C1886" s="6" t="s">
        <v>3205</v>
      </c>
      <c r="D1886" s="6" t="s">
        <v>22</v>
      </c>
      <c r="E1886" s="6" t="s">
        <v>330</v>
      </c>
      <c r="F1886" s="6" t="s">
        <v>606</v>
      </c>
      <c r="G1886">
        <v>12</v>
      </c>
      <c r="H1886">
        <v>202212</v>
      </c>
      <c r="I1886" s="9">
        <v>100.57</v>
      </c>
      <c r="J1886" s="9">
        <v>-4.47</v>
      </c>
      <c r="K1886" s="9">
        <v>1.7</v>
      </c>
      <c r="L1886" s="9">
        <v>4.87</v>
      </c>
      <c r="M1886" s="27" t="str">
        <f>IFERROR(INDEX(Data!AE:AE,MATCH(ZACKS_Screener[[#This Row],[Company Name]] &amp; " *", Data!AD:AD,0)), "")</f>
        <v>721120</v>
      </c>
      <c r="N1886" t="str">
        <f>INDEX(Data!AI:AI,MATCH( ZACKS_Screener[[#This Row],[NAICS1]], Data!AH:AH,0))</f>
        <v>Casino Hotels</v>
      </c>
      <c r="O18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1.8647058823529412</v>
      </c>
      <c r="Q1886" s="18">
        <f>IFERROR(ZACKS_Screener[[#This Row],[Price]]/ZACKS_Screener[[#This Row],[EPS1]], "")</f>
        <v>59.158823529411762</v>
      </c>
      <c r="R1886" s="18">
        <f>IFERROR(ZACKS_Screener[[#This Row],[Price]]/ZACKS_Screener[[#This Row],[EPS2]], "")</f>
        <v>20.650924024640656</v>
      </c>
      <c r="S1886" s="18">
        <f>IFERROR(ZACKS_Screener[[#This Row],[PE1]]/(ZACKS_Screener[[#This Row],[EG1]]*100), "")</f>
        <v>0.59158823529411764</v>
      </c>
      <c r="T1886" s="18">
        <f>IFERROR(ZACKS_Screener[[#This Row],[PE2]]/(ZACKS_Screener[[#This Row],[EG2]]*100), "")</f>
        <v>0.11074628025832528</v>
      </c>
      <c r="U1886"/>
    </row>
    <row r="1887" spans="1:21" hidden="1" x14ac:dyDescent="0.25">
      <c r="A1887" s="24" t="s">
        <v>3208</v>
      </c>
      <c r="B1887" s="34">
        <v>4963.8999999999996</v>
      </c>
      <c r="C1887" s="6" t="s">
        <v>3207</v>
      </c>
      <c r="D1887" s="6" t="s">
        <v>13</v>
      </c>
      <c r="E1887" s="6" t="s">
        <v>130</v>
      </c>
      <c r="F1887" s="6" t="s">
        <v>756</v>
      </c>
      <c r="G1887">
        <v>12</v>
      </c>
      <c r="H1887">
        <v>202212</v>
      </c>
      <c r="I1887" s="9">
        <v>21.92</v>
      </c>
      <c r="J1887" s="9">
        <v>9.9499999999999993</v>
      </c>
      <c r="K1887" s="9">
        <v>4.32</v>
      </c>
      <c r="L1887" s="9">
        <v>1.93</v>
      </c>
      <c r="M1887" s="27" t="str">
        <f>IFERROR(INDEX(Data!AE:AE,MATCH(ZACKS_Screener[[#This Row],[Company Name]] &amp; " *", Data!AD:AD,0)), "")</f>
        <v>331110</v>
      </c>
      <c r="N1887" t="str">
        <f>INDEX(Data!AI:AI,MATCH( ZACKS_Screener[[#This Row],[NAICS1]], Data!AH:AH,0))</f>
        <v xml:space="preserve">Iron and Steel Mills and Ferroalloy Manufacturing </v>
      </c>
      <c r="O18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-0.56582914572864318</v>
      </c>
      <c r="P18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-0.55324074074074081</v>
      </c>
      <c r="Q1887" s="18">
        <f>IFERROR(ZACKS_Screener[[#This Row],[Price]]/ZACKS_Screener[[#This Row],[EPS1]], "")</f>
        <v>5.0740740740740744</v>
      </c>
      <c r="R1887" s="18">
        <f>IFERROR(ZACKS_Screener[[#This Row],[Price]]/ZACKS_Screener[[#This Row],[EPS2]], "")</f>
        <v>11.357512953367877</v>
      </c>
      <c r="S1887" s="18">
        <f>IFERROR(ZACKS_Screener[[#This Row],[PE1]]/(ZACKS_Screener[[#This Row],[EG1]]*100), "")</f>
        <v>-8.9675021380172373E-2</v>
      </c>
      <c r="T1887" s="18">
        <f>IFERROR(ZACKS_Screener[[#This Row],[PE2]]/(ZACKS_Screener[[#This Row],[EG2]]*100), "")</f>
        <v>-0.20529061070522686</v>
      </c>
      <c r="U1887"/>
    </row>
    <row r="1888" spans="1:21" hidden="1" x14ac:dyDescent="0.25">
      <c r="A1888" s="24" t="s">
        <v>3209</v>
      </c>
      <c r="B1888" s="34">
        <v>6718.29</v>
      </c>
      <c r="C1888" s="6" t="s">
        <v>90</v>
      </c>
      <c r="D1888" s="6" t="s">
        <v>13</v>
      </c>
      <c r="E1888" s="6" t="s">
        <v>37</v>
      </c>
      <c r="F1888" s="6" t="s">
        <v>92</v>
      </c>
      <c r="G1888">
        <v>12</v>
      </c>
      <c r="H1888">
        <v>202212</v>
      </c>
      <c r="I1888" s="9">
        <v>86.71</v>
      </c>
      <c r="J1888" s="9"/>
      <c r="M1888" s="27" t="str">
        <f>IFERROR(INDEX(Data!AE:AE,MATCH(ZACKS_Screener[[#This Row],[Company Name]] &amp; " *", Data!AD:AD,0)), "")</f>
        <v/>
      </c>
      <c r="N1888" t="str">
        <f>INDEX(Data!AI:AI,MATCH( ZACKS_Screener[[#This Row],[NAICS1]], Data!AH:AH,0))</f>
        <v/>
      </c>
      <c r="O188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8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8" s="18" t="str">
        <f>IFERROR(ZACKS_Screener[[#This Row],[Price]]/ZACKS_Screener[[#This Row],[EPS1]], "")</f>
        <v/>
      </c>
      <c r="R1888" s="18" t="str">
        <f>IFERROR(ZACKS_Screener[[#This Row],[Price]]/ZACKS_Screener[[#This Row],[EPS2]], "")</f>
        <v/>
      </c>
      <c r="S1888" s="18" t="str">
        <f>IFERROR(ZACKS_Screener[[#This Row],[PE1]]/(ZACKS_Screener[[#This Row],[EG1]]*100), "")</f>
        <v/>
      </c>
      <c r="T1888" s="18" t="str">
        <f>IFERROR(ZACKS_Screener[[#This Row],[PE2]]/(ZACKS_Screener[[#This Row],[EG2]]*100), "")</f>
        <v/>
      </c>
      <c r="U1888"/>
    </row>
    <row r="1889" spans="1:21" hidden="1" x14ac:dyDescent="0.25">
      <c r="A1889" s="24" t="s">
        <v>3211</v>
      </c>
      <c r="B1889" s="34">
        <v>35195.29</v>
      </c>
      <c r="C1889" s="6" t="s">
        <v>3210</v>
      </c>
      <c r="D1889" s="6" t="s">
        <v>22</v>
      </c>
      <c r="E1889" s="6" t="s">
        <v>118</v>
      </c>
      <c r="F1889" s="6" t="s">
        <v>119</v>
      </c>
      <c r="G1889">
        <v>12</v>
      </c>
      <c r="H1889">
        <v>202212</v>
      </c>
      <c r="I1889" s="9">
        <v>63.95</v>
      </c>
      <c r="J1889" s="9">
        <v>3.17</v>
      </c>
      <c r="K1889" s="9">
        <v>3.37</v>
      </c>
      <c r="L1889" s="9">
        <v>3.59</v>
      </c>
      <c r="M1889" s="27" t="str">
        <f>IFERROR(INDEX(Data!AE:AE,MATCH(ZACKS_Screener[[#This Row],[Company Name]] &amp; " *", Data!AD:AD,0)), "")</f>
        <v>221118</v>
      </c>
      <c r="N1889" t="str">
        <f>INDEX(Data!AI:AI,MATCH( ZACKS_Screener[[#This Row],[NAICS1]], Data!AH:AH,0))</f>
        <v xml:space="preserve">Other Electric Power Generation </v>
      </c>
      <c r="O18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6.3091482649842323E-2</v>
      </c>
      <c r="P18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6.5281899109792207E-2</v>
      </c>
      <c r="Q1889" s="18">
        <f>IFERROR(ZACKS_Screener[[#This Row],[Price]]/ZACKS_Screener[[#This Row],[EPS1]], "")</f>
        <v>18.976261127596441</v>
      </c>
      <c r="R1889" s="18">
        <f>IFERROR(ZACKS_Screener[[#This Row],[Price]]/ZACKS_Screener[[#This Row],[EPS2]], "")</f>
        <v>17.813370473537606</v>
      </c>
      <c r="S1889" s="18">
        <f>IFERROR(ZACKS_Screener[[#This Row],[PE1]]/(ZACKS_Screener[[#This Row],[EG1]]*100), "")</f>
        <v>3.0077373887240335</v>
      </c>
      <c r="T1889" s="18">
        <f>IFERROR(ZACKS_Screener[[#This Row],[PE2]]/(ZACKS_Screener[[#This Row],[EG2]]*100), "")</f>
        <v>2.7286844770828096</v>
      </c>
      <c r="U1889"/>
    </row>
    <row r="1890" spans="1:21" hidden="1" x14ac:dyDescent="0.25">
      <c r="A1890" s="24" t="s">
        <v>41938</v>
      </c>
      <c r="B1890" s="34">
        <v>2510.71</v>
      </c>
      <c r="C1890" s="6" t="s">
        <v>41937</v>
      </c>
      <c r="D1890" s="6" t="s">
        <v>22</v>
      </c>
      <c r="E1890" s="6" t="s">
        <v>41</v>
      </c>
      <c r="F1890" s="6" t="s">
        <v>67</v>
      </c>
      <c r="G1890">
        <v>12</v>
      </c>
      <c r="H1890">
        <v>202212</v>
      </c>
      <c r="I1890" s="9">
        <v>39.5</v>
      </c>
      <c r="J1890" s="9">
        <v>-2.06</v>
      </c>
      <c r="K1890" s="9">
        <v>-2.79</v>
      </c>
      <c r="L1890" s="9">
        <v>-3.31</v>
      </c>
      <c r="M1890" s="27" t="str">
        <f>IFERROR(INDEX(Data!AE:AE,MATCH(ZACKS_Screener[[#This Row],[Company Name]] &amp; " *", Data!AD:AD,0)), "")</f>
        <v/>
      </c>
      <c r="N1890" t="str">
        <f>INDEX(Data!AI:AI,MATCH( ZACKS_Screener[[#This Row],[NAICS1]], Data!AH:AH,0))</f>
        <v/>
      </c>
      <c r="O18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-0.35436893203883496</v>
      </c>
      <c r="P18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-0.1863799283154122</v>
      </c>
      <c r="Q1890" s="18">
        <f>IFERROR(ZACKS_Screener[[#This Row],[Price]]/ZACKS_Screener[[#This Row],[EPS1]], "")</f>
        <v>-14.157706093189963</v>
      </c>
      <c r="R1890" s="18">
        <f>IFERROR(ZACKS_Screener[[#This Row],[Price]]/ZACKS_Screener[[#This Row],[EPS2]], "")</f>
        <v>-11.933534743202417</v>
      </c>
      <c r="S1890" s="18">
        <f>IFERROR(ZACKS_Screener[[#This Row],[PE1]]/(ZACKS_Screener[[#This Row],[EG1]]*100), "")</f>
        <v>0.39951882947905926</v>
      </c>
      <c r="T1890" s="18">
        <f>IFERROR(ZACKS_Screener[[#This Row],[PE2]]/(ZACKS_Screener[[#This Row],[EG2]]*100), "")</f>
        <v>0.64028003718336046</v>
      </c>
      <c r="U1890"/>
    </row>
    <row r="1891" spans="1:21" hidden="1" x14ac:dyDescent="0.25">
      <c r="A1891" s="24" t="s">
        <v>3212</v>
      </c>
      <c r="B1891" s="34">
        <v>5465.87</v>
      </c>
      <c r="C1891" s="6" t="s">
        <v>90</v>
      </c>
      <c r="D1891" s="6" t="s">
        <v>13</v>
      </c>
      <c r="E1891" s="6" t="s">
        <v>37</v>
      </c>
      <c r="F1891" s="6" t="s">
        <v>92</v>
      </c>
      <c r="G1891">
        <v>12</v>
      </c>
      <c r="H1891">
        <v>202212</v>
      </c>
      <c r="I1891" s="9">
        <v>78.510000000000005</v>
      </c>
      <c r="J1891" s="9"/>
      <c r="M1891" s="27" t="str">
        <f>IFERROR(INDEX(Data!AE:AE,MATCH(ZACKS_Screener[[#This Row],[Company Name]] &amp; " *", Data!AD:AD,0)), "")</f>
        <v/>
      </c>
      <c r="N1891" t="str">
        <f>INDEX(Data!AI:AI,MATCH( ZACKS_Screener[[#This Row],[NAICS1]], Data!AH:AH,0))</f>
        <v/>
      </c>
      <c r="O189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9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1" s="18" t="str">
        <f>IFERROR(ZACKS_Screener[[#This Row],[Price]]/ZACKS_Screener[[#This Row],[EPS1]], "")</f>
        <v/>
      </c>
      <c r="R1891" s="18" t="str">
        <f>IFERROR(ZACKS_Screener[[#This Row],[Price]]/ZACKS_Screener[[#This Row],[EPS2]], "")</f>
        <v/>
      </c>
      <c r="S1891" s="18" t="str">
        <f>IFERROR(ZACKS_Screener[[#This Row],[PE1]]/(ZACKS_Screener[[#This Row],[EG1]]*100), "")</f>
        <v/>
      </c>
      <c r="T1891" s="18" t="str">
        <f>IFERROR(ZACKS_Screener[[#This Row],[PE2]]/(ZACKS_Screener[[#This Row],[EG2]]*100), "")</f>
        <v/>
      </c>
      <c r="U1891"/>
    </row>
    <row r="1892" spans="1:21" hidden="1" x14ac:dyDescent="0.25">
      <c r="A1892" s="24" t="s">
        <v>3213</v>
      </c>
      <c r="B1892" s="34">
        <v>29367</v>
      </c>
      <c r="C1892" s="6" t="s">
        <v>90</v>
      </c>
      <c r="D1892" s="6" t="s">
        <v>13</v>
      </c>
      <c r="E1892" s="6" t="s">
        <v>37</v>
      </c>
      <c r="F1892" s="6" t="s">
        <v>92</v>
      </c>
      <c r="G1892">
        <v>12</v>
      </c>
      <c r="H1892">
        <v>202212</v>
      </c>
      <c r="I1892" s="9">
        <v>32.630000000000003</v>
      </c>
      <c r="J1892" s="9"/>
      <c r="M1892" s="27" t="str">
        <f>IFERROR(INDEX(Data!AE:AE,MATCH(ZACKS_Screener[[#This Row],[Company Name]] &amp; " *", Data!AD:AD,0)), "")</f>
        <v/>
      </c>
      <c r="N1892" t="str">
        <f>INDEX(Data!AI:AI,MATCH( ZACKS_Screener[[#This Row],[NAICS1]], Data!AH:AH,0))</f>
        <v/>
      </c>
      <c r="O189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2" s="18" t="str">
        <f>IFERROR(ZACKS_Screener[[#This Row],[Price]]/ZACKS_Screener[[#This Row],[EPS1]], "")</f>
        <v/>
      </c>
      <c r="R1892" s="18" t="str">
        <f>IFERROR(ZACKS_Screener[[#This Row],[Price]]/ZACKS_Screener[[#This Row],[EPS2]], "")</f>
        <v/>
      </c>
      <c r="S1892" s="18" t="str">
        <f>IFERROR(ZACKS_Screener[[#This Row],[PE1]]/(ZACKS_Screener[[#This Row],[EG1]]*100), "")</f>
        <v/>
      </c>
      <c r="T1892" s="18" t="str">
        <f>IFERROR(ZACKS_Screener[[#This Row],[PE2]]/(ZACKS_Screener[[#This Row],[EG2]]*100), "")</f>
        <v/>
      </c>
      <c r="U1892"/>
    </row>
    <row r="1893" spans="1:21" hidden="1" x14ac:dyDescent="0.25">
      <c r="A1893" s="24" t="s">
        <v>3214</v>
      </c>
      <c r="B1893" s="34">
        <v>15625.99</v>
      </c>
      <c r="C1893" s="6" t="s">
        <v>90</v>
      </c>
      <c r="D1893" s="6" t="s">
        <v>13</v>
      </c>
      <c r="E1893" s="6" t="s">
        <v>37</v>
      </c>
      <c r="F1893" s="6" t="s">
        <v>92</v>
      </c>
      <c r="G1893">
        <v>12</v>
      </c>
      <c r="H1893">
        <v>202212</v>
      </c>
      <c r="I1893" s="9">
        <v>65.430000000000007</v>
      </c>
      <c r="J1893" s="9"/>
      <c r="M1893" s="27" t="str">
        <f>IFERROR(INDEX(Data!AE:AE,MATCH(ZACKS_Screener[[#This Row],[Company Name]] &amp; " *", Data!AD:AD,0)), "")</f>
        <v/>
      </c>
      <c r="N1893" t="str">
        <f>INDEX(Data!AI:AI,MATCH( ZACKS_Screener[[#This Row],[NAICS1]], Data!AH:AH,0))</f>
        <v/>
      </c>
      <c r="O189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9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3" s="18" t="str">
        <f>IFERROR(ZACKS_Screener[[#This Row],[Price]]/ZACKS_Screener[[#This Row],[EPS1]], "")</f>
        <v/>
      </c>
      <c r="R1893" s="18" t="str">
        <f>IFERROR(ZACKS_Screener[[#This Row],[Price]]/ZACKS_Screener[[#This Row],[EPS2]], "")</f>
        <v/>
      </c>
      <c r="S1893" s="18" t="str">
        <f>IFERROR(ZACKS_Screener[[#This Row],[PE1]]/(ZACKS_Screener[[#This Row],[EG1]]*100), "")</f>
        <v/>
      </c>
      <c r="T1893" s="18" t="str">
        <f>IFERROR(ZACKS_Screener[[#This Row],[PE2]]/(ZACKS_Screener[[#This Row],[EG2]]*100), "")</f>
        <v/>
      </c>
      <c r="U1893"/>
    </row>
    <row r="1894" spans="1:21" hidden="1" x14ac:dyDescent="0.25">
      <c r="A1894" s="24" t="s">
        <v>3215</v>
      </c>
      <c r="B1894" s="34">
        <v>15935.96</v>
      </c>
      <c r="C1894" s="6" t="s">
        <v>90</v>
      </c>
      <c r="D1894" s="6" t="s">
        <v>13</v>
      </c>
      <c r="E1894" s="6" t="s">
        <v>37</v>
      </c>
      <c r="F1894" s="6" t="s">
        <v>92</v>
      </c>
      <c r="G1894">
        <v>12</v>
      </c>
      <c r="H1894">
        <v>202212</v>
      </c>
      <c r="I1894" s="9">
        <v>157.47</v>
      </c>
      <c r="J1894" s="9"/>
      <c r="M1894" s="27" t="str">
        <f>IFERROR(INDEX(Data!AE:AE,MATCH(ZACKS_Screener[[#This Row],[Company Name]] &amp; " *", Data!AD:AD,0)), "")</f>
        <v/>
      </c>
      <c r="N1894" t="str">
        <f>INDEX(Data!AI:AI,MATCH( ZACKS_Screener[[#This Row],[NAICS1]], Data!AH:AH,0))</f>
        <v/>
      </c>
      <c r="O189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9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4" s="18" t="str">
        <f>IFERROR(ZACKS_Screener[[#This Row],[Price]]/ZACKS_Screener[[#This Row],[EPS1]], "")</f>
        <v/>
      </c>
      <c r="R1894" s="18" t="str">
        <f>IFERROR(ZACKS_Screener[[#This Row],[Price]]/ZACKS_Screener[[#This Row],[EPS2]], "")</f>
        <v/>
      </c>
      <c r="S1894" s="18" t="str">
        <f>IFERROR(ZACKS_Screener[[#This Row],[PE1]]/(ZACKS_Screener[[#This Row],[EG1]]*100), "")</f>
        <v/>
      </c>
      <c r="T1894" s="18" t="str">
        <f>IFERROR(ZACKS_Screener[[#This Row],[PE2]]/(ZACKS_Screener[[#This Row],[EG2]]*100), "")</f>
        <v/>
      </c>
      <c r="U1894"/>
    </row>
    <row r="1895" spans="1:21" hidden="1" x14ac:dyDescent="0.25">
      <c r="A1895" s="24" t="s">
        <v>3217</v>
      </c>
      <c r="B1895" s="34">
        <v>10963.56</v>
      </c>
      <c r="C1895" s="6" t="s">
        <v>3216</v>
      </c>
      <c r="D1895" s="6" t="s">
        <v>22</v>
      </c>
      <c r="E1895" s="6" t="s">
        <v>14</v>
      </c>
      <c r="F1895" s="6" t="s">
        <v>201</v>
      </c>
      <c r="G1895">
        <v>12</v>
      </c>
      <c r="H1895">
        <v>202212</v>
      </c>
      <c r="I1895" s="9">
        <v>18.079999999999998</v>
      </c>
      <c r="J1895" s="9">
        <v>0.04</v>
      </c>
      <c r="K1895" s="9">
        <v>0.21</v>
      </c>
      <c r="L1895" s="9">
        <v>0.3</v>
      </c>
      <c r="M1895" s="27" t="str">
        <f>IFERROR(INDEX(Data!AE:AE,MATCH(ZACKS_Screener[[#This Row],[Company Name]] &amp; " *", Data!AD:AD,0)), "")</f>
        <v/>
      </c>
      <c r="N1895" t="str">
        <f>INDEX(Data!AI:AI,MATCH( ZACKS_Screener[[#This Row],[NAICS1]], Data!AH:AH,0))</f>
        <v/>
      </c>
      <c r="O18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4.2499999999999991</v>
      </c>
      <c r="P18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0.42857142857142855</v>
      </c>
      <c r="Q1895" s="18">
        <f>IFERROR(ZACKS_Screener[[#This Row],[Price]]/ZACKS_Screener[[#This Row],[EPS1]], "")</f>
        <v>86.095238095238088</v>
      </c>
      <c r="R1895" s="18">
        <f>IFERROR(ZACKS_Screener[[#This Row],[Price]]/ZACKS_Screener[[#This Row],[EPS2]], "")</f>
        <v>60.266666666666666</v>
      </c>
      <c r="S1895" s="18">
        <f>IFERROR(ZACKS_Screener[[#This Row],[PE1]]/(ZACKS_Screener[[#This Row],[EG1]]*100), "")</f>
        <v>0.20257703081232498</v>
      </c>
      <c r="T1895" s="18">
        <f>IFERROR(ZACKS_Screener[[#This Row],[PE2]]/(ZACKS_Screener[[#This Row],[EG2]]*100), "")</f>
        <v>1.4062222222222223</v>
      </c>
      <c r="U1895"/>
    </row>
    <row r="1896" spans="1:21" hidden="1" x14ac:dyDescent="0.25">
      <c r="A1896" s="24" t="s">
        <v>3219</v>
      </c>
      <c r="B1896" s="34">
        <v>425685.88</v>
      </c>
      <c r="C1896" s="6" t="s">
        <v>3218</v>
      </c>
      <c r="D1896" s="6" t="s">
        <v>13</v>
      </c>
      <c r="E1896" s="6" t="s">
        <v>223</v>
      </c>
      <c r="F1896" s="6" t="s">
        <v>410</v>
      </c>
      <c r="G1896">
        <v>12</v>
      </c>
      <c r="H1896">
        <v>202212</v>
      </c>
      <c r="I1896" s="9">
        <v>105.29</v>
      </c>
      <c r="J1896" s="9">
        <v>14.06</v>
      </c>
      <c r="K1896" s="9">
        <v>9.59</v>
      </c>
      <c r="L1896" s="9">
        <v>9.8000000000000007</v>
      </c>
      <c r="M1896" s="27" t="str">
        <f>IFERROR(INDEX(Data!AE:AE,MATCH(ZACKS_Screener[[#This Row],[Company Name]] &amp; " *", Data!AD:AD,0)), "")</f>
        <v>324110</v>
      </c>
      <c r="N1896" t="str">
        <f>INDEX(Data!AI:AI,MATCH( ZACKS_Screener[[#This Row],[NAICS1]], Data!AH:AH,0))</f>
        <v>Petroleum Refineries</v>
      </c>
      <c r="O18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-0.31792318634423899</v>
      </c>
      <c r="P18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2.189781021897819E-2</v>
      </c>
      <c r="Q1896" s="18">
        <f>IFERROR(ZACKS_Screener[[#This Row],[Price]]/ZACKS_Screener[[#This Row],[EPS1]], "")</f>
        <v>10.979144942648594</v>
      </c>
      <c r="R1896" s="18">
        <f>IFERROR(ZACKS_Screener[[#This Row],[Price]]/ZACKS_Screener[[#This Row],[EPS2]], "")</f>
        <v>10.743877551020407</v>
      </c>
      <c r="S1896" s="18">
        <f>IFERROR(ZACKS_Screener[[#This Row],[PE1]]/(ZACKS_Screener[[#This Row],[EG1]]*100), "")</f>
        <v>-0.34533954786049043</v>
      </c>
      <c r="T1896" s="18">
        <f>IFERROR(ZACKS_Screener[[#This Row],[PE2]]/(ZACKS_Screener[[#This Row],[EG2]]*100), "")</f>
        <v>4.9063707482992998</v>
      </c>
      <c r="U1896"/>
    </row>
    <row r="1897" spans="1:21" hidden="1" x14ac:dyDescent="0.25">
      <c r="A1897" s="24" t="s">
        <v>3220</v>
      </c>
      <c r="B1897" s="34">
        <v>10582.59</v>
      </c>
      <c r="C1897" s="6" t="s">
        <v>3220</v>
      </c>
      <c r="D1897" s="6" t="s">
        <v>22</v>
      </c>
      <c r="E1897" s="6" t="s">
        <v>37</v>
      </c>
      <c r="F1897" s="6" t="s">
        <v>379</v>
      </c>
      <c r="G1897">
        <v>12</v>
      </c>
      <c r="H1897">
        <v>202212</v>
      </c>
      <c r="I1897" s="9">
        <v>18.88</v>
      </c>
      <c r="J1897" s="9">
        <v>1.38</v>
      </c>
      <c r="K1897" s="9">
        <v>1.55</v>
      </c>
      <c r="L1897" s="9">
        <v>1.92</v>
      </c>
      <c r="M1897" s="27" t="str">
        <f>IFERROR(INDEX(Data!AE:AE,MATCH(ZACKS_Screener[[#This Row],[Company Name]] &amp; " *", Data!AD:AD,0)), "")</f>
        <v/>
      </c>
      <c r="N1897" t="str">
        <f>INDEX(Data!AI:AI,MATCH( ZACKS_Screener[[#This Row],[NAICS1]], Data!AH:AH,0))</f>
        <v/>
      </c>
      <c r="O18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0.12318840579710157</v>
      </c>
      <c r="P18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0.23870967741935475</v>
      </c>
      <c r="Q1897" s="18">
        <f>IFERROR(ZACKS_Screener[[#This Row],[Price]]/ZACKS_Screener[[#This Row],[EPS1]], "")</f>
        <v>12.180645161290322</v>
      </c>
      <c r="R1897" s="18">
        <f>IFERROR(ZACKS_Screener[[#This Row],[Price]]/ZACKS_Screener[[#This Row],[EPS2]], "")</f>
        <v>9.8333333333333339</v>
      </c>
      <c r="S1897" s="18">
        <f>IFERROR(ZACKS_Screener[[#This Row],[PE1]]/(ZACKS_Screener[[#This Row],[EG1]]*100), "")</f>
        <v>0.98878178368121339</v>
      </c>
      <c r="T1897" s="18">
        <f>IFERROR(ZACKS_Screener[[#This Row],[PE2]]/(ZACKS_Screener[[#This Row],[EG2]]*100), "")</f>
        <v>0.41193693693693706</v>
      </c>
      <c r="U1897"/>
    </row>
    <row r="1898" spans="1:21" hidden="1" x14ac:dyDescent="0.25">
      <c r="A1898" s="24" t="s">
        <v>3222</v>
      </c>
      <c r="B1898" s="34">
        <v>7229.67</v>
      </c>
      <c r="C1898" s="6" t="s">
        <v>3221</v>
      </c>
      <c r="D1898" s="6" t="s">
        <v>13</v>
      </c>
      <c r="E1898" s="6" t="s">
        <v>107</v>
      </c>
      <c r="F1898" s="6" t="s">
        <v>776</v>
      </c>
      <c r="G1898">
        <v>12</v>
      </c>
      <c r="H1898">
        <v>202212</v>
      </c>
      <c r="I1898" s="9">
        <v>8.4499999999999993</v>
      </c>
      <c r="J1898" s="9">
        <v>-1.43</v>
      </c>
      <c r="K1898" s="9">
        <v>-1.21</v>
      </c>
      <c r="L1898" s="9">
        <v>-0.89</v>
      </c>
      <c r="M1898" s="27" t="str">
        <f>IFERROR(INDEX(Data!AE:AE,MATCH(ZACKS_Screener[[#This Row],[Company Name]] &amp; " *", Data!AD:AD,0)), "")</f>
        <v/>
      </c>
      <c r="N1898" t="str">
        <f>INDEX(Data!AI:AI,MATCH( ZACKS_Screener[[#This Row],[NAICS1]], Data!AH:AH,0))</f>
        <v/>
      </c>
      <c r="O18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0.15384615384615383</v>
      </c>
      <c r="P18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0.26446280991735532</v>
      </c>
      <c r="Q1898" s="18">
        <f>IFERROR(ZACKS_Screener[[#This Row],[Price]]/ZACKS_Screener[[#This Row],[EPS1]], "")</f>
        <v>-6.9834710743801649</v>
      </c>
      <c r="R1898" s="18">
        <f>IFERROR(ZACKS_Screener[[#This Row],[Price]]/ZACKS_Screener[[#This Row],[EPS2]], "")</f>
        <v>-9.4943820224719087</v>
      </c>
      <c r="S1898" s="18">
        <f>IFERROR(ZACKS_Screener[[#This Row],[PE1]]/(ZACKS_Screener[[#This Row],[EG1]]*100), "")</f>
        <v>-0.45392561983471075</v>
      </c>
      <c r="T1898" s="18">
        <f>IFERROR(ZACKS_Screener[[#This Row],[PE2]]/(ZACKS_Screener[[#This Row],[EG2]]*100), "")</f>
        <v>-0.35900632022471912</v>
      </c>
      <c r="U1898"/>
    </row>
    <row r="1899" spans="1:21" hidden="1" x14ac:dyDescent="0.25">
      <c r="A1899" s="24" t="s">
        <v>3224</v>
      </c>
      <c r="B1899" s="34">
        <v>5626.02</v>
      </c>
      <c r="C1899" s="6" t="s">
        <v>3223</v>
      </c>
      <c r="D1899" s="6" t="s">
        <v>13</v>
      </c>
      <c r="E1899" s="6" t="s">
        <v>23</v>
      </c>
      <c r="F1899" s="6" t="s">
        <v>1690</v>
      </c>
      <c r="G1899">
        <v>12</v>
      </c>
      <c r="H1899">
        <v>202212</v>
      </c>
      <c r="I1899" s="9">
        <v>48.56</v>
      </c>
      <c r="J1899" s="9">
        <v>3.53</v>
      </c>
      <c r="K1899" s="9">
        <v>2.44</v>
      </c>
      <c r="L1899" s="9">
        <v>3.09</v>
      </c>
      <c r="M1899" s="27" t="str">
        <f>IFERROR(INDEX(Data!AE:AE,MATCH(ZACKS_Screener[[#This Row],[Company Name]] &amp; " *", Data!AD:AD,0)), "")</f>
        <v/>
      </c>
      <c r="N1899" t="str">
        <f>INDEX(Data!AI:AI,MATCH( ZACKS_Screener[[#This Row],[NAICS1]], Data!AH:AH,0))</f>
        <v/>
      </c>
      <c r="O18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-0.30878186968838522</v>
      </c>
      <c r="P18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0.26639344262295078</v>
      </c>
      <c r="Q1899" s="18">
        <f>IFERROR(ZACKS_Screener[[#This Row],[Price]]/ZACKS_Screener[[#This Row],[EPS1]], "")</f>
        <v>19.901639344262296</v>
      </c>
      <c r="R1899" s="18">
        <f>IFERROR(ZACKS_Screener[[#This Row],[Price]]/ZACKS_Screener[[#This Row],[EPS2]], "")</f>
        <v>15.715210355987056</v>
      </c>
      <c r="S1899" s="18">
        <f>IFERROR(ZACKS_Screener[[#This Row],[PE1]]/(ZACKS_Screener[[#This Row],[EG1]]*100), "")</f>
        <v>-0.64452098059858631</v>
      </c>
      <c r="T1899" s="18">
        <f>IFERROR(ZACKS_Screener[[#This Row],[PE2]]/(ZACKS_Screener[[#This Row],[EG2]]*100), "")</f>
        <v>0.58992481951705256</v>
      </c>
      <c r="U1899"/>
    </row>
    <row r="1900" spans="1:21" hidden="1" x14ac:dyDescent="0.25">
      <c r="A1900" s="24" t="s">
        <v>3226</v>
      </c>
      <c r="B1900" s="34">
        <v>8269.64</v>
      </c>
      <c r="C1900" s="6" t="s">
        <v>3225</v>
      </c>
      <c r="D1900" s="6" t="s">
        <v>22</v>
      </c>
      <c r="E1900" s="6" t="s">
        <v>41</v>
      </c>
      <c r="F1900" s="6" t="s">
        <v>45</v>
      </c>
      <c r="G1900">
        <v>12</v>
      </c>
      <c r="H1900">
        <v>202212</v>
      </c>
      <c r="I1900" s="9">
        <v>38.92</v>
      </c>
      <c r="J1900" s="9">
        <v>2.09</v>
      </c>
      <c r="K1900" s="9">
        <v>1.91</v>
      </c>
      <c r="L1900" s="9">
        <v>2.2599999999999998</v>
      </c>
      <c r="M1900" s="27" t="str">
        <f>IFERROR(INDEX(Data!AE:AE,MATCH(ZACKS_Screener[[#This Row],[Company Name]] &amp; " *", Data!AD:AD,0)), "")</f>
        <v>339114</v>
      </c>
      <c r="N1900" t="str">
        <f>INDEX(Data!AI:AI,MATCH( ZACKS_Screener[[#This Row],[NAICS1]], Data!AH:AH,0))</f>
        <v xml:space="preserve">Dental Equipment and Supplies Manufacturing </v>
      </c>
      <c r="O19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-8.6124401913875576E-2</v>
      </c>
      <c r="P19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0.18324607329842926</v>
      </c>
      <c r="Q1900" s="18">
        <f>IFERROR(ZACKS_Screener[[#This Row],[Price]]/ZACKS_Screener[[#This Row],[EPS1]], "")</f>
        <v>20.376963350785342</v>
      </c>
      <c r="R1900" s="18">
        <f>IFERROR(ZACKS_Screener[[#This Row],[Price]]/ZACKS_Screener[[#This Row],[EPS2]], "")</f>
        <v>17.221238938053101</v>
      </c>
      <c r="S1900" s="18">
        <f>IFERROR(ZACKS_Screener[[#This Row],[PE1]]/(ZACKS_Screener[[#This Row],[EG1]]*100), "")</f>
        <v>-2.3659918557300763</v>
      </c>
      <c r="T1900" s="18">
        <f>IFERROR(ZACKS_Screener[[#This Row],[PE2]]/(ZACKS_Screener[[#This Row],[EG2]]*100), "")</f>
        <v>0.93978761061946947</v>
      </c>
      <c r="U1900"/>
    </row>
    <row r="1901" spans="1:21" hidden="1" x14ac:dyDescent="0.25">
      <c r="A1901" s="24" t="s">
        <v>41942</v>
      </c>
      <c r="B1901" s="34">
        <v>2235.09</v>
      </c>
      <c r="C1901" s="6" t="s">
        <v>41941</v>
      </c>
      <c r="D1901" s="6" t="s">
        <v>22</v>
      </c>
      <c r="E1901" s="6" t="s">
        <v>18</v>
      </c>
      <c r="F1901" s="6" t="s">
        <v>369</v>
      </c>
      <c r="G1901">
        <v>12</v>
      </c>
      <c r="H1901">
        <v>202212</v>
      </c>
      <c r="I1901" s="9">
        <v>14.24</v>
      </c>
      <c r="J1901" s="9">
        <v>1.1200000000000001</v>
      </c>
      <c r="K1901" s="9">
        <v>1.54</v>
      </c>
      <c r="L1901" s="9">
        <v>1.75</v>
      </c>
      <c r="M1901" s="27" t="str">
        <f>IFERROR(INDEX(Data!AE:AE,MATCH(ZACKS_Screener[[#This Row],[Company Name]] &amp; " *", Data!AD:AD,0)), "")</f>
        <v>334118</v>
      </c>
      <c r="N1901" t="str">
        <f>INDEX(Data!AI:AI,MATCH( ZACKS_Screener[[#This Row],[NAICS1]], Data!AH:AH,0))</f>
        <v xml:space="preserve">Computer Terminal and Other Computer Peripheral Equipment Manufacturing </v>
      </c>
      <c r="O19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0.37499999999999989</v>
      </c>
      <c r="P19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0.13636363636363633</v>
      </c>
      <c r="Q1901" s="18">
        <f>IFERROR(ZACKS_Screener[[#This Row],[Price]]/ZACKS_Screener[[#This Row],[EPS1]], "")</f>
        <v>9.2467532467532472</v>
      </c>
      <c r="R1901" s="18">
        <f>IFERROR(ZACKS_Screener[[#This Row],[Price]]/ZACKS_Screener[[#This Row],[EPS2]], "")</f>
        <v>8.137142857142857</v>
      </c>
      <c r="S1901" s="18">
        <f>IFERROR(ZACKS_Screener[[#This Row],[PE1]]/(ZACKS_Screener[[#This Row],[EG1]]*100), "")</f>
        <v>0.24658008658008668</v>
      </c>
      <c r="T1901" s="18">
        <f>IFERROR(ZACKS_Screener[[#This Row],[PE2]]/(ZACKS_Screener[[#This Row],[EG2]]*100), "")</f>
        <v>0.59672380952380966</v>
      </c>
      <c r="U1901"/>
    </row>
    <row r="1902" spans="1:21" hidden="1" x14ac:dyDescent="0.25">
      <c r="A1902" s="24" t="s">
        <v>3228</v>
      </c>
      <c r="B1902" s="34">
        <v>19174.259999999998</v>
      </c>
      <c r="C1902" s="6" t="s">
        <v>3227</v>
      </c>
      <c r="D1902" s="6" t="s">
        <v>13</v>
      </c>
      <c r="E1902" s="6" t="s">
        <v>18</v>
      </c>
      <c r="F1902" s="6" t="s">
        <v>171</v>
      </c>
      <c r="G1902">
        <v>12</v>
      </c>
      <c r="H1902">
        <v>202212</v>
      </c>
      <c r="I1902" s="9">
        <v>106.16</v>
      </c>
      <c r="J1902" s="9">
        <v>2.85</v>
      </c>
      <c r="K1902" s="9">
        <v>3.28</v>
      </c>
      <c r="L1902" s="9">
        <v>3.69</v>
      </c>
      <c r="M1902" s="27" t="str">
        <f>IFERROR(INDEX(Data!AE:AE,MATCH(ZACKS_Screener[[#This Row],[Company Name]] &amp; " *", Data!AD:AD,0)), "")</f>
        <v>333914</v>
      </c>
      <c r="N1902" t="str">
        <f>INDEX(Data!AI:AI,MATCH( ZACKS_Screener[[#This Row],[NAICS1]], Data!AH:AH,0))</f>
        <v xml:space="preserve">Measuring, Dispensing, and Other Pumping Equipment Manufacturing </v>
      </c>
      <c r="O19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0.15087719298245603</v>
      </c>
      <c r="P19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0.12500000000000006</v>
      </c>
      <c r="Q1902" s="18">
        <f>IFERROR(ZACKS_Screener[[#This Row],[Price]]/ZACKS_Screener[[#This Row],[EPS1]], "")</f>
        <v>32.365853658536587</v>
      </c>
      <c r="R1902" s="18">
        <f>IFERROR(ZACKS_Screener[[#This Row],[Price]]/ZACKS_Screener[[#This Row],[EPS2]], "")</f>
        <v>28.769647696476966</v>
      </c>
      <c r="S1902" s="18">
        <f>IFERROR(ZACKS_Screener[[#This Row],[PE1]]/(ZACKS_Screener[[#This Row],[EG1]]*100), "")</f>
        <v>2.1451786727169613</v>
      </c>
      <c r="T1902" s="18">
        <f>IFERROR(ZACKS_Screener[[#This Row],[PE2]]/(ZACKS_Screener[[#This Row],[EG2]]*100), "")</f>
        <v>2.3015718157181562</v>
      </c>
      <c r="U1902"/>
    </row>
    <row r="1903" spans="1:21" hidden="1" x14ac:dyDescent="0.25">
      <c r="A1903" s="24" t="s">
        <v>41952</v>
      </c>
      <c r="B1903" s="34">
        <v>2356.33</v>
      </c>
      <c r="C1903" s="6" t="s">
        <v>41951</v>
      </c>
      <c r="D1903" s="6" t="s">
        <v>13</v>
      </c>
      <c r="E1903" s="6" t="s">
        <v>14</v>
      </c>
      <c r="F1903" s="6" t="s">
        <v>58</v>
      </c>
      <c r="G1903">
        <v>12</v>
      </c>
      <c r="H1903">
        <v>202212</v>
      </c>
      <c r="I1903" s="9">
        <v>34.229999999999997</v>
      </c>
      <c r="J1903" s="9">
        <v>0.5</v>
      </c>
      <c r="K1903" s="9">
        <v>0.93</v>
      </c>
      <c r="L1903" s="9">
        <v>1.57</v>
      </c>
      <c r="M1903" s="27" t="str">
        <f>IFERROR(INDEX(Data!AE:AE,MATCH(ZACKS_Screener[[#This Row],[Company Name]] &amp; " *", Data!AD:AD,0)), "")</f>
        <v>519290</v>
      </c>
      <c r="N1903" t="str">
        <f>INDEX(Data!AI:AI,MATCH( ZACKS_Screener[[#This Row],[NAICS1]], Data!AH:AH,0))</f>
        <v>Web Search Portals and All Other Information Services</v>
      </c>
      <c r="O19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0.8600000000000001</v>
      </c>
      <c r="P19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0.68817204301075263</v>
      </c>
      <c r="Q1903" s="18">
        <f>IFERROR(ZACKS_Screener[[#This Row],[Price]]/ZACKS_Screener[[#This Row],[EPS1]], "")</f>
        <v>36.806451612903217</v>
      </c>
      <c r="R1903" s="18">
        <f>IFERROR(ZACKS_Screener[[#This Row],[Price]]/ZACKS_Screener[[#This Row],[EPS2]], "")</f>
        <v>21.802547770700635</v>
      </c>
      <c r="S1903" s="18">
        <f>IFERROR(ZACKS_Screener[[#This Row],[PE1]]/(ZACKS_Screener[[#This Row],[EG1]]*100), "")</f>
        <v>0.42798199549887456</v>
      </c>
      <c r="T1903" s="18">
        <f>IFERROR(ZACKS_Screener[[#This Row],[PE2]]/(ZACKS_Screener[[#This Row],[EG2]]*100), "")</f>
        <v>0.31681827229299364</v>
      </c>
      <c r="U1903"/>
    </row>
    <row r="1904" spans="1:21" hidden="1" x14ac:dyDescent="0.25">
      <c r="A1904" s="24" t="s">
        <v>3229</v>
      </c>
      <c r="B1904" s="34">
        <v>3076.04</v>
      </c>
      <c r="C1904" s="6" t="s">
        <v>3229</v>
      </c>
      <c r="D1904" s="6" t="s">
        <v>13</v>
      </c>
      <c r="E1904" s="6" t="s">
        <v>330</v>
      </c>
      <c r="F1904" s="6" t="s">
        <v>331</v>
      </c>
      <c r="G1904">
        <v>12</v>
      </c>
      <c r="H1904">
        <v>202212</v>
      </c>
      <c r="I1904" s="9">
        <v>35.5</v>
      </c>
      <c r="J1904" s="9">
        <v>2.36</v>
      </c>
      <c r="K1904" s="9">
        <v>2.19</v>
      </c>
      <c r="L1904" s="9">
        <v>2.71</v>
      </c>
      <c r="M1904" s="27" t="str">
        <f>IFERROR(INDEX(Data!AE:AE,MATCH(ZACKS_Screener[[#This Row],[Company Name]] &amp; " *", Data!AD:AD,0)), "")</f>
        <v>326140</v>
      </c>
      <c r="N1904" t="str">
        <f>INDEX(Data!AI:AI,MATCH( ZACKS_Screener[[#This Row],[NAICS1]], Data!AH:AH,0))</f>
        <v>Polystyrene Foam Product Manufacturing</v>
      </c>
      <c r="O19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-7.203389830508472E-2</v>
      </c>
      <c r="P19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0.23744292237442924</v>
      </c>
      <c r="Q1904" s="18">
        <f>IFERROR(ZACKS_Screener[[#This Row],[Price]]/ZACKS_Screener[[#This Row],[EPS1]], "")</f>
        <v>16.210045662100455</v>
      </c>
      <c r="R1904" s="18">
        <f>IFERROR(ZACKS_Screener[[#This Row],[Price]]/ZACKS_Screener[[#This Row],[EPS2]], "")</f>
        <v>13.099630996309964</v>
      </c>
      <c r="S1904" s="18">
        <f>IFERROR(ZACKS_Screener[[#This Row],[PE1]]/(ZACKS_Screener[[#This Row],[EG1]]*100), "")</f>
        <v>-2.2503357507386523</v>
      </c>
      <c r="T1904" s="18">
        <f>IFERROR(ZACKS_Screener[[#This Row],[PE2]]/(ZACKS_Screener[[#This Row],[EG2]]*100), "")</f>
        <v>0.55169599772920808</v>
      </c>
      <c r="U1904"/>
    </row>
    <row r="1905" spans="1:21" hidden="1" x14ac:dyDescent="0.25">
      <c r="A1905" s="24" t="s">
        <v>3231</v>
      </c>
      <c r="B1905" s="34">
        <v>6755.98</v>
      </c>
      <c r="C1905" s="6" t="s">
        <v>3230</v>
      </c>
      <c r="D1905" s="6" t="s">
        <v>13</v>
      </c>
      <c r="E1905" s="6" t="s">
        <v>85</v>
      </c>
      <c r="F1905" s="6" t="s">
        <v>286</v>
      </c>
      <c r="G1905">
        <v>12</v>
      </c>
      <c r="H1905">
        <v>202212</v>
      </c>
      <c r="I1905" s="9">
        <v>6.11</v>
      </c>
      <c r="J1905" s="9">
        <v>0.19</v>
      </c>
      <c r="M1905" s="27" t="str">
        <f>IFERROR(INDEX(Data!AE:AE,MATCH(ZACKS_Screener[[#This Row],[Company Name]] &amp; " *", Data!AD:AD,0)), "")</f>
        <v/>
      </c>
      <c r="N1905" t="str">
        <f>INDEX(Data!AI:AI,MATCH( ZACKS_Screener[[#This Row],[NAICS1]], Data!AH:AH,0))</f>
        <v/>
      </c>
      <c r="O19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5" s="18" t="str">
        <f>IFERROR(ZACKS_Screener[[#This Row],[Price]]/ZACKS_Screener[[#This Row],[EPS1]], "")</f>
        <v/>
      </c>
      <c r="R1905" s="18" t="str">
        <f>IFERROR(ZACKS_Screener[[#This Row],[Price]]/ZACKS_Screener[[#This Row],[EPS2]], "")</f>
        <v/>
      </c>
      <c r="S1905" s="18" t="str">
        <f>IFERROR(ZACKS_Screener[[#This Row],[PE1]]/(ZACKS_Screener[[#This Row],[EG1]]*100), "")</f>
        <v/>
      </c>
      <c r="T1905" s="18" t="str">
        <f>IFERROR(ZACKS_Screener[[#This Row],[PE2]]/(ZACKS_Screener[[#This Row],[EG2]]*100), "")</f>
        <v/>
      </c>
      <c r="U1905"/>
    </row>
    <row r="1906" spans="1:21" hidden="1" x14ac:dyDescent="0.25">
      <c r="A1906" s="24" t="s">
        <v>3233</v>
      </c>
      <c r="B1906" s="34">
        <v>6846.48</v>
      </c>
      <c r="C1906" s="6" t="s">
        <v>3232</v>
      </c>
      <c r="D1906" s="6" t="s">
        <v>22</v>
      </c>
      <c r="E1906" s="6" t="s">
        <v>14</v>
      </c>
      <c r="F1906" s="6" t="s">
        <v>58</v>
      </c>
      <c r="G1906">
        <v>12</v>
      </c>
      <c r="H1906">
        <v>202212</v>
      </c>
      <c r="I1906" s="9">
        <v>18.940000000000001</v>
      </c>
      <c r="J1906" s="9">
        <v>0.11</v>
      </c>
      <c r="M1906" s="27" t="str">
        <f>IFERROR(INDEX(Data!AE:AE,MATCH(ZACKS_Screener[[#This Row],[Company Name]] &amp; " *", Data!AD:AD,0)), "")</f>
        <v/>
      </c>
      <c r="N1906" t="str">
        <f>INDEX(Data!AI:AI,MATCH( ZACKS_Screener[[#This Row],[NAICS1]], Data!AH:AH,0))</f>
        <v/>
      </c>
      <c r="O19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6" s="18" t="str">
        <f>IFERROR(ZACKS_Screener[[#This Row],[Price]]/ZACKS_Screener[[#This Row],[EPS1]], "")</f>
        <v/>
      </c>
      <c r="R1906" s="18" t="str">
        <f>IFERROR(ZACKS_Screener[[#This Row],[Price]]/ZACKS_Screener[[#This Row],[EPS2]], "")</f>
        <v/>
      </c>
      <c r="S1906" s="18" t="str">
        <f>IFERROR(ZACKS_Screener[[#This Row],[PE1]]/(ZACKS_Screener[[#This Row],[EG1]]*100), "")</f>
        <v/>
      </c>
      <c r="T1906" s="18" t="str">
        <f>IFERROR(ZACKS_Screener[[#This Row],[PE2]]/(ZACKS_Screener[[#This Row],[EG2]]*100), "")</f>
        <v/>
      </c>
      <c r="U1906"/>
    </row>
    <row r="1907" spans="1:21" hidden="1" x14ac:dyDescent="0.25">
      <c r="A1907" s="24" t="s">
        <v>3235</v>
      </c>
      <c r="B1907" s="34">
        <v>3752.11</v>
      </c>
      <c r="C1907" s="6" t="s">
        <v>3234</v>
      </c>
      <c r="D1907" s="6" t="s">
        <v>13</v>
      </c>
      <c r="E1907" s="6" t="s">
        <v>18</v>
      </c>
      <c r="F1907" s="6" t="s">
        <v>115</v>
      </c>
      <c r="G1907">
        <v>12</v>
      </c>
      <c r="H1907">
        <v>202212</v>
      </c>
      <c r="I1907" s="9">
        <v>24.49</v>
      </c>
      <c r="J1907" s="9">
        <v>0.16</v>
      </c>
      <c r="K1907" s="9">
        <v>-0.06</v>
      </c>
      <c r="L1907" s="9">
        <v>0.09</v>
      </c>
      <c r="M1907" s="27" t="str">
        <f>IFERROR(INDEX(Data!AE:AE,MATCH(ZACKS_Screener[[#This Row],[Company Name]] &amp; " *", Data!AD:AD,0)), "")</f>
        <v/>
      </c>
      <c r="N1907" t="str">
        <f>INDEX(Data!AI:AI,MATCH( ZACKS_Screener[[#This Row],[NAICS1]], Data!AH:AH,0))</f>
        <v/>
      </c>
      <c r="O19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07" s="18">
        <f>IFERROR(ZACKS_Screener[[#This Row],[Price]]/ZACKS_Screener[[#This Row],[EPS1]], "")</f>
        <v>-408.16666666666663</v>
      </c>
      <c r="R1907" s="18">
        <f>IFERROR(ZACKS_Screener[[#This Row],[Price]]/ZACKS_Screener[[#This Row],[EPS2]], "")</f>
        <v>272.11111111111109</v>
      </c>
      <c r="S1907" s="18">
        <f>IFERROR(ZACKS_Screener[[#This Row],[PE1]]/(ZACKS_Screener[[#This Row],[EG1]]*100), "")</f>
        <v>4.0816666666666661</v>
      </c>
      <c r="T1907" s="18">
        <f>IFERROR(ZACKS_Screener[[#This Row],[PE2]]/(ZACKS_Screener[[#This Row],[EG2]]*100), "")</f>
        <v>2.721111111111111</v>
      </c>
      <c r="U1907"/>
    </row>
    <row r="1908" spans="1:21" hidden="1" x14ac:dyDescent="0.25">
      <c r="A1908" s="24" t="s">
        <v>3237</v>
      </c>
      <c r="B1908" s="34">
        <v>4613.5600000000004</v>
      </c>
      <c r="C1908" s="6" t="s">
        <v>3236</v>
      </c>
      <c r="D1908" s="6" t="s">
        <v>13</v>
      </c>
      <c r="E1908" s="6" t="s">
        <v>223</v>
      </c>
      <c r="F1908" s="6" t="s">
        <v>410</v>
      </c>
      <c r="G1908">
        <v>12</v>
      </c>
      <c r="H1908">
        <v>202212</v>
      </c>
      <c r="I1908" s="9">
        <v>11.73</v>
      </c>
      <c r="J1908" s="9">
        <v>5.89</v>
      </c>
      <c r="K1908" s="9">
        <v>4.05</v>
      </c>
      <c r="L1908" s="9">
        <v>3.48</v>
      </c>
      <c r="M1908" s="27" t="str">
        <f>IFERROR(INDEX(Data!AE:AE,MATCH(ZACKS_Screener[[#This Row],[Company Name]] &amp; " *", Data!AD:AD,0)), "")</f>
        <v/>
      </c>
      <c r="N1908" t="str">
        <f>INDEX(Data!AI:AI,MATCH( ZACKS_Screener[[#This Row],[NAICS1]], Data!AH:AH,0))</f>
        <v/>
      </c>
      <c r="O19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-0.31239388794567063</v>
      </c>
      <c r="P19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-0.14074074074074069</v>
      </c>
      <c r="Q1908" s="18">
        <f>IFERROR(ZACKS_Screener[[#This Row],[Price]]/ZACKS_Screener[[#This Row],[EPS1]], "")</f>
        <v>2.8962962962962964</v>
      </c>
      <c r="R1908" s="18">
        <f>IFERROR(ZACKS_Screener[[#This Row],[Price]]/ZACKS_Screener[[#This Row],[EPS2]], "")</f>
        <v>3.3706896551724141</v>
      </c>
      <c r="S1908" s="18">
        <f>IFERROR(ZACKS_Screener[[#This Row],[PE1]]/(ZACKS_Screener[[#This Row],[EG1]]*100), "")</f>
        <v>-9.2712962962962969E-2</v>
      </c>
      <c r="T1908" s="18">
        <f>IFERROR(ZACKS_Screener[[#This Row],[PE2]]/(ZACKS_Screener[[#This Row],[EG2]]*100), "")</f>
        <v>-0.23949637023593479</v>
      </c>
      <c r="U1908"/>
    </row>
    <row r="1909" spans="1:21" hidden="1" x14ac:dyDescent="0.25">
      <c r="A1909" s="24" t="s">
        <v>3239</v>
      </c>
      <c r="B1909" s="34">
        <v>37579.269999999997</v>
      </c>
      <c r="C1909" s="6" t="s">
        <v>3238</v>
      </c>
      <c r="D1909" s="6" t="s">
        <v>13</v>
      </c>
      <c r="E1909" s="6" t="s">
        <v>30</v>
      </c>
      <c r="F1909" s="6" t="s">
        <v>763</v>
      </c>
      <c r="G1909">
        <v>12</v>
      </c>
      <c r="H1909">
        <v>202212</v>
      </c>
      <c r="I1909" s="9">
        <v>134.16999999999999</v>
      </c>
      <c r="J1909" s="9">
        <v>4.51</v>
      </c>
      <c r="K1909" s="9">
        <v>5.04</v>
      </c>
      <c r="L1909" s="9">
        <v>5.82</v>
      </c>
      <c r="M1909" s="27" t="str">
        <f>IFERROR(INDEX(Data!AE:AE,MATCH(ZACKS_Screener[[#This Row],[Company Name]] &amp; " *", Data!AD:AD,0)), "")</f>
        <v>722513</v>
      </c>
      <c r="N1909" t="str">
        <f>INDEX(Data!AI:AI,MATCH( ZACKS_Screener[[#This Row],[NAICS1]], Data!AH:AH,0))</f>
        <v xml:space="preserve">Limited-Service Restaurants </v>
      </c>
      <c r="O19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0.11751662971175172</v>
      </c>
      <c r="P19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0.15476190476190482</v>
      </c>
      <c r="Q1909" s="18">
        <f>IFERROR(ZACKS_Screener[[#This Row],[Price]]/ZACKS_Screener[[#This Row],[EPS1]], "")</f>
        <v>26.621031746031743</v>
      </c>
      <c r="R1909" s="18">
        <f>IFERROR(ZACKS_Screener[[#This Row],[Price]]/ZACKS_Screener[[#This Row],[EPS2]], "")</f>
        <v>23.053264604810995</v>
      </c>
      <c r="S1909" s="18">
        <f>IFERROR(ZACKS_Screener[[#This Row],[PE1]]/(ZACKS_Screener[[#This Row],[EG1]]*100), "")</f>
        <v>2.2652991165019456</v>
      </c>
      <c r="T1909" s="18">
        <f>IFERROR(ZACKS_Screener[[#This Row],[PE2]]/(ZACKS_Screener[[#This Row],[EG2]]*100), "")</f>
        <v>1.4895955590800944</v>
      </c>
      <c r="U1909"/>
    </row>
    <row r="1910" spans="1:21" hidden="1" x14ac:dyDescent="0.25">
      <c r="A1910" s="24" t="s">
        <v>3241</v>
      </c>
      <c r="B1910" s="34">
        <v>24108.959999999999</v>
      </c>
      <c r="C1910" s="6" t="s">
        <v>3240</v>
      </c>
      <c r="D1910" s="6" t="s">
        <v>13</v>
      </c>
      <c r="E1910" s="6" t="s">
        <v>30</v>
      </c>
      <c r="F1910" s="6" t="s">
        <v>763</v>
      </c>
      <c r="G1910">
        <v>12</v>
      </c>
      <c r="H1910">
        <v>202212</v>
      </c>
      <c r="I1910" s="9">
        <v>57.7</v>
      </c>
      <c r="J1910" s="9">
        <v>1.05</v>
      </c>
      <c r="K1910" s="9">
        <v>1.99</v>
      </c>
      <c r="L1910" s="9">
        <v>2.4</v>
      </c>
      <c r="M1910" s="27" t="str">
        <f>IFERROR(INDEX(Data!AE:AE,MATCH(ZACKS_Screener[[#This Row],[Company Name]] &amp; " *", Data!AD:AD,0)), "")</f>
        <v>722513</v>
      </c>
      <c r="N1910" t="str">
        <f>INDEX(Data!AI:AI,MATCH( ZACKS_Screener[[#This Row],[NAICS1]], Data!AH:AH,0))</f>
        <v xml:space="preserve">Limited-Service Restaurants </v>
      </c>
      <c r="O19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0.89523809523809517</v>
      </c>
      <c r="P19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0.20603015075376879</v>
      </c>
      <c r="Q1910" s="18">
        <f>IFERROR(ZACKS_Screener[[#This Row],[Price]]/ZACKS_Screener[[#This Row],[EPS1]], "")</f>
        <v>28.994974874371859</v>
      </c>
      <c r="R1910" s="18">
        <f>IFERROR(ZACKS_Screener[[#This Row],[Price]]/ZACKS_Screener[[#This Row],[EPS2]], "")</f>
        <v>24.041666666666668</v>
      </c>
      <c r="S1910" s="18">
        <f>IFERROR(ZACKS_Screener[[#This Row],[PE1]]/(ZACKS_Screener[[#This Row],[EG1]]*100), "")</f>
        <v>0.32388003849032398</v>
      </c>
      <c r="T1910" s="18">
        <f>IFERROR(ZACKS_Screener[[#This Row],[PE2]]/(ZACKS_Screener[[#This Row],[EG2]]*100), "")</f>
        <v>1.1669004065040653</v>
      </c>
      <c r="U1910"/>
    </row>
    <row r="1911" spans="1:21" hidden="1" x14ac:dyDescent="0.25">
      <c r="A1911" s="24" t="s">
        <v>41956</v>
      </c>
      <c r="B1911" s="34">
        <v>2076.71</v>
      </c>
      <c r="C1911" s="6" t="s">
        <v>41955</v>
      </c>
      <c r="D1911" s="6" t="s">
        <v>22</v>
      </c>
      <c r="E1911" s="6" t="s">
        <v>14</v>
      </c>
      <c r="F1911" s="6" t="s">
        <v>183</v>
      </c>
      <c r="G1911">
        <v>12</v>
      </c>
      <c r="H1911">
        <v>202212</v>
      </c>
      <c r="I1911" s="9">
        <v>28.2</v>
      </c>
      <c r="J1911" s="9">
        <v>2.54</v>
      </c>
      <c r="K1911" s="9">
        <v>1.9</v>
      </c>
      <c r="L1911" s="9">
        <v>2.39</v>
      </c>
      <c r="M1911" s="27" t="str">
        <f>IFERROR(INDEX(Data!AE:AE,MATCH(ZACKS_Screener[[#This Row],[Company Name]] &amp; " *", Data!AD:AD,0)), "")</f>
        <v/>
      </c>
      <c r="N1911" t="str">
        <f>INDEX(Data!AI:AI,MATCH( ZACKS_Screener[[#This Row],[NAICS1]], Data!AH:AH,0))</f>
        <v/>
      </c>
      <c r="O19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-0.25196850393700793</v>
      </c>
      <c r="P19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0.2578947368421054</v>
      </c>
      <c r="Q1911" s="18">
        <f>IFERROR(ZACKS_Screener[[#This Row],[Price]]/ZACKS_Screener[[#This Row],[EPS1]], "")</f>
        <v>14.842105263157896</v>
      </c>
      <c r="R1911" s="18">
        <f>IFERROR(ZACKS_Screener[[#This Row],[Price]]/ZACKS_Screener[[#This Row],[EPS2]], "")</f>
        <v>11.799163179916317</v>
      </c>
      <c r="S1911" s="18">
        <f>IFERROR(ZACKS_Screener[[#This Row],[PE1]]/(ZACKS_Screener[[#This Row],[EG1]]*100), "")</f>
        <v>-0.58904605263157883</v>
      </c>
      <c r="T1911" s="18">
        <f>IFERROR(ZACKS_Screener[[#This Row],[PE2]]/(ZACKS_Screener[[#This Row],[EG2]]*100), "")</f>
        <v>0.45751857228246917</v>
      </c>
      <c r="U1911"/>
    </row>
    <row r="1912" spans="1:21" hidden="1" x14ac:dyDescent="0.25">
      <c r="A1912" s="24" t="s">
        <v>3243</v>
      </c>
      <c r="B1912" s="34">
        <v>10694.64</v>
      </c>
      <c r="C1912" s="6" t="s">
        <v>3242</v>
      </c>
      <c r="D1912" s="6" t="s">
        <v>22</v>
      </c>
      <c r="E1912" s="6" t="s">
        <v>37</v>
      </c>
      <c r="F1912" s="6" t="s">
        <v>458</v>
      </c>
      <c r="G1912">
        <v>12</v>
      </c>
      <c r="H1912">
        <v>202212</v>
      </c>
      <c r="I1912" s="9">
        <v>45.7</v>
      </c>
      <c r="J1912" s="9">
        <v>1.43</v>
      </c>
      <c r="M1912" s="27" t="str">
        <f>IFERROR(INDEX(Data!AE:AE,MATCH(ZACKS_Screener[[#This Row],[Company Name]] &amp; " *", Data!AD:AD,0)), "")</f>
        <v/>
      </c>
      <c r="N1912" t="str">
        <f>INDEX(Data!AI:AI,MATCH( ZACKS_Screener[[#This Row],[NAICS1]], Data!AH:AH,0))</f>
        <v/>
      </c>
      <c r="O19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2" s="18" t="str">
        <f>IFERROR(ZACKS_Screener[[#This Row],[Price]]/ZACKS_Screener[[#This Row],[EPS1]], "")</f>
        <v/>
      </c>
      <c r="R1912" s="18" t="str">
        <f>IFERROR(ZACKS_Screener[[#This Row],[Price]]/ZACKS_Screener[[#This Row],[EPS2]], "")</f>
        <v/>
      </c>
      <c r="S1912" s="18" t="str">
        <f>IFERROR(ZACKS_Screener[[#This Row],[PE1]]/(ZACKS_Screener[[#This Row],[EG1]]*100), "")</f>
        <v/>
      </c>
      <c r="T1912" s="18" t="str">
        <f>IFERROR(ZACKS_Screener[[#This Row],[PE2]]/(ZACKS_Screener[[#This Row],[EG2]]*100), "")</f>
        <v/>
      </c>
      <c r="U1912"/>
    </row>
    <row r="1913" spans="1:21" hidden="1" x14ac:dyDescent="0.25">
      <c r="A1913" s="24" t="s">
        <v>3245</v>
      </c>
      <c r="B1913" s="34">
        <v>27212.03</v>
      </c>
      <c r="C1913" s="6" t="s">
        <v>3244</v>
      </c>
      <c r="D1913" s="6" t="s">
        <v>13</v>
      </c>
      <c r="E1913" s="6" t="s">
        <v>41</v>
      </c>
      <c r="F1913" s="6" t="s">
        <v>61</v>
      </c>
      <c r="G1913">
        <v>12</v>
      </c>
      <c r="H1913">
        <v>202212</v>
      </c>
      <c r="I1913" s="9">
        <v>130.47</v>
      </c>
      <c r="J1913" s="9">
        <v>6.89</v>
      </c>
      <c r="K1913" s="9">
        <v>7.45</v>
      </c>
      <c r="L1913" s="9">
        <v>7.95</v>
      </c>
      <c r="M1913" s="27" t="str">
        <f>IFERROR(INDEX(Data!AE:AE,MATCH(ZACKS_Screener[[#This Row],[Company Name]] &amp; " *", Data!AD:AD,0)), "")</f>
        <v>334510</v>
      </c>
      <c r="N1913" t="str">
        <f>INDEX(Data!AI:AI,MATCH( ZACKS_Screener[[#This Row],[NAICS1]], Data!AH:AH,0))</f>
        <v xml:space="preserve">Electromedical and Electrotherapeutic Apparatus Manufacturing </v>
      </c>
      <c r="O19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8.1277213352685132E-2</v>
      </c>
      <c r="P19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6.7114093959731544E-2</v>
      </c>
      <c r="Q1913" s="18">
        <f>IFERROR(ZACKS_Screener[[#This Row],[Price]]/ZACKS_Screener[[#This Row],[EPS1]], "")</f>
        <v>17.51275167785235</v>
      </c>
      <c r="R1913" s="18">
        <f>IFERROR(ZACKS_Screener[[#This Row],[Price]]/ZACKS_Screener[[#This Row],[EPS2]], "")</f>
        <v>16.411320754716982</v>
      </c>
      <c r="S1913" s="18">
        <f>IFERROR(ZACKS_Screener[[#This Row],[PE1]]/(ZACKS_Screener[[#This Row],[EG1]]*100), "")</f>
        <v>2.1546939117929034</v>
      </c>
      <c r="T1913" s="18">
        <f>IFERROR(ZACKS_Screener[[#This Row],[PE2]]/(ZACKS_Screener[[#This Row],[EG2]]*100), "")</f>
        <v>2.4452867924528303</v>
      </c>
      <c r="U1913"/>
    </row>
    <row r="1914" spans="1:21" hidden="1" x14ac:dyDescent="0.25">
      <c r="A1914" s="24" t="s">
        <v>3247</v>
      </c>
      <c r="B1914" s="34">
        <v>13840.42</v>
      </c>
      <c r="C1914" s="6" t="s">
        <v>3246</v>
      </c>
      <c r="D1914" s="6" t="s">
        <v>22</v>
      </c>
      <c r="E1914" s="6" t="s">
        <v>18</v>
      </c>
      <c r="F1914" s="6" t="s">
        <v>1696</v>
      </c>
      <c r="G1914">
        <v>12</v>
      </c>
      <c r="H1914">
        <v>202212</v>
      </c>
      <c r="I1914" s="9">
        <v>269.11</v>
      </c>
      <c r="J1914" s="9">
        <v>17.47</v>
      </c>
      <c r="K1914" s="9">
        <v>16.149999999999999</v>
      </c>
      <c r="L1914" s="9">
        <v>18.190000000000001</v>
      </c>
      <c r="M1914" s="27" t="str">
        <f>IFERROR(INDEX(Data!AE:AE,MATCH(ZACKS_Screener[[#This Row],[Company Name]] &amp; " *", Data!AD:AD,0)), "")</f>
        <v>334118</v>
      </c>
      <c r="N1914" t="str">
        <f>INDEX(Data!AI:AI,MATCH( ZACKS_Screener[[#This Row],[NAICS1]], Data!AH:AH,0))</f>
        <v xml:space="preserve">Computer Terminal and Other Computer Peripheral Equipment Manufacturing </v>
      </c>
      <c r="O19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-7.555809959931313E-2</v>
      </c>
      <c r="P19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0.12631578947368438</v>
      </c>
      <c r="Q1914" s="18">
        <f>IFERROR(ZACKS_Screener[[#This Row],[Price]]/ZACKS_Screener[[#This Row],[EPS1]], "")</f>
        <v>16.663157894736845</v>
      </c>
      <c r="R1914" s="18">
        <f>IFERROR(ZACKS_Screener[[#This Row],[Price]]/ZACKS_Screener[[#This Row],[EPS2]], "")</f>
        <v>14.794392523364486</v>
      </c>
      <c r="S1914" s="18">
        <f>IFERROR(ZACKS_Screener[[#This Row],[PE1]]/(ZACKS_Screener[[#This Row],[EG1]]*100), "")</f>
        <v>-2.2053437001594891</v>
      </c>
      <c r="T1914" s="18">
        <f>IFERROR(ZACKS_Screener[[#This Row],[PE2]]/(ZACKS_Screener[[#This Row],[EG2]]*100), "")</f>
        <v>1.1712227414330201</v>
      </c>
      <c r="U1914"/>
    </row>
    <row r="1915" spans="1:21" hidden="1" x14ac:dyDescent="0.25">
      <c r="A1915" s="24" t="s">
        <v>41960</v>
      </c>
      <c r="B1915" s="34">
        <v>3004.83</v>
      </c>
      <c r="C1915" s="6" t="s">
        <v>41959</v>
      </c>
      <c r="D1915" s="6" t="s">
        <v>22</v>
      </c>
      <c r="E1915" s="6" t="s">
        <v>14</v>
      </c>
      <c r="F1915" s="6" t="s">
        <v>201</v>
      </c>
      <c r="G1915">
        <v>12</v>
      </c>
      <c r="H1915">
        <v>202212</v>
      </c>
      <c r="I1915" s="9">
        <v>63.55</v>
      </c>
      <c r="J1915" s="9">
        <v>6.65</v>
      </c>
      <c r="K1915" s="9">
        <v>6.26</v>
      </c>
      <c r="L1915" s="9">
        <v>6.72</v>
      </c>
      <c r="M1915" s="27" t="str">
        <f>IFERROR(INDEX(Data!AE:AE,MATCH(ZACKS_Screener[[#This Row],[Company Name]] &amp; " *", Data!AD:AD,0)), "")</f>
        <v>541830</v>
      </c>
      <c r="N1915" t="str">
        <f>INDEX(Data!AI:AI,MATCH( ZACKS_Screener[[#This Row],[NAICS1]], Data!AH:AH,0))</f>
        <v>Media Buying Agencies</v>
      </c>
      <c r="O19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-5.8646616541353468E-2</v>
      </c>
      <c r="P19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7.3482428115015971E-2</v>
      </c>
      <c r="Q1915" s="18">
        <f>IFERROR(ZACKS_Screener[[#This Row],[Price]]/ZACKS_Screener[[#This Row],[EPS1]], "")</f>
        <v>10.151757188498403</v>
      </c>
      <c r="R1915" s="18">
        <f>IFERROR(ZACKS_Screener[[#This Row],[Price]]/ZACKS_Screener[[#This Row],[EPS2]], "")</f>
        <v>9.4568452380952372</v>
      </c>
      <c r="S1915" s="18">
        <f>IFERROR(ZACKS_Screener[[#This Row],[PE1]]/(ZACKS_Screener[[#This Row],[EG1]]*100), "")</f>
        <v>-1.7310047513721611</v>
      </c>
      <c r="T1915" s="18">
        <f>IFERROR(ZACKS_Screener[[#This Row],[PE2]]/(ZACKS_Screener[[#This Row],[EG2]]*100), "")</f>
        <v>1.2869532867494824</v>
      </c>
      <c r="U1915"/>
    </row>
    <row r="1916" spans="1:21" hidden="1" x14ac:dyDescent="0.25">
      <c r="A1916" s="24" t="s">
        <v>3249</v>
      </c>
      <c r="B1916" s="34">
        <v>10491.04</v>
      </c>
      <c r="C1916" s="6" t="s">
        <v>3248</v>
      </c>
      <c r="D1916" s="6" t="s">
        <v>22</v>
      </c>
      <c r="E1916" s="6" t="s">
        <v>14</v>
      </c>
      <c r="F1916" s="6" t="s">
        <v>183</v>
      </c>
      <c r="G1916">
        <v>12</v>
      </c>
      <c r="H1916">
        <v>202212</v>
      </c>
      <c r="I1916" s="9">
        <v>44.83</v>
      </c>
      <c r="J1916" s="9">
        <v>1.43</v>
      </c>
      <c r="K1916" s="9">
        <v>1.1499999999999999</v>
      </c>
      <c r="L1916" s="9">
        <v>1.77</v>
      </c>
      <c r="M1916" s="27" t="str">
        <f>IFERROR(INDEX(Data!AE:AE,MATCH(ZACKS_Screener[[#This Row],[Company Name]] &amp; " *", Data!AD:AD,0)), "")</f>
        <v/>
      </c>
      <c r="N1916" t="str">
        <f>INDEX(Data!AI:AI,MATCH( ZACKS_Screener[[#This Row],[NAICS1]], Data!AH:AH,0))</f>
        <v/>
      </c>
      <c r="O19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-0.19580419580419584</v>
      </c>
      <c r="P19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0.5391304347826088</v>
      </c>
      <c r="Q1916" s="18">
        <f>IFERROR(ZACKS_Screener[[#This Row],[Price]]/ZACKS_Screener[[#This Row],[EPS1]], "")</f>
        <v>38.982608695652175</v>
      </c>
      <c r="R1916" s="18">
        <f>IFERROR(ZACKS_Screener[[#This Row],[Price]]/ZACKS_Screener[[#This Row],[EPS2]], "")</f>
        <v>25.327683615819208</v>
      </c>
      <c r="S1916" s="18">
        <f>IFERROR(ZACKS_Screener[[#This Row],[PE1]]/(ZACKS_Screener[[#This Row],[EG1]]*100), "")</f>
        <v>-1.99089751552795</v>
      </c>
      <c r="T1916" s="18">
        <f>IFERROR(ZACKS_Screener[[#This Row],[PE2]]/(ZACKS_Screener[[#This Row],[EG2]]*100), "")</f>
        <v>0.46978767997084003</v>
      </c>
      <c r="U1916"/>
    </row>
    <row r="1917" spans="1:21" hidden="1" x14ac:dyDescent="0.25">
      <c r="A1917" s="24" t="s">
        <v>41962</v>
      </c>
      <c r="B1917" s="34">
        <v>2865.07</v>
      </c>
      <c r="C1917" s="6" t="s">
        <v>41961</v>
      </c>
      <c r="D1917" s="6" t="s">
        <v>13</v>
      </c>
      <c r="E1917" s="6" t="s">
        <v>30</v>
      </c>
      <c r="F1917" s="6" t="s">
        <v>830</v>
      </c>
      <c r="G1917">
        <v>12</v>
      </c>
      <c r="H1917">
        <v>202212</v>
      </c>
      <c r="I1917" s="9">
        <v>11.8</v>
      </c>
      <c r="J1917" s="9">
        <v>0.22</v>
      </c>
      <c r="K1917" s="9">
        <v>0.41</v>
      </c>
      <c r="L1917" s="9">
        <v>0.56999999999999995</v>
      </c>
      <c r="M1917" s="27" t="str">
        <f>IFERROR(INDEX(Data!AE:AE,MATCH(ZACKS_Screener[[#This Row],[Company Name]] &amp; " *", Data!AD:AD,0)), "")</f>
        <v/>
      </c>
      <c r="N1917" t="str">
        <f>INDEX(Data!AI:AI,MATCH( ZACKS_Screener[[#This Row],[NAICS1]], Data!AH:AH,0))</f>
        <v/>
      </c>
      <c r="O19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0.86363636363636354</v>
      </c>
      <c r="P19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0.39024390243902435</v>
      </c>
      <c r="Q1917" s="18">
        <f>IFERROR(ZACKS_Screener[[#This Row],[Price]]/ZACKS_Screener[[#This Row],[EPS1]], "")</f>
        <v>28.780487804878053</v>
      </c>
      <c r="R1917" s="18">
        <f>IFERROR(ZACKS_Screener[[#This Row],[Price]]/ZACKS_Screener[[#This Row],[EPS2]], "")</f>
        <v>20.701754385964914</v>
      </c>
      <c r="S1917" s="18">
        <f>IFERROR(ZACKS_Screener[[#This Row],[PE1]]/(ZACKS_Screener[[#This Row],[EG1]]*100), "")</f>
        <v>0.33324775353016695</v>
      </c>
      <c r="T1917" s="18">
        <f>IFERROR(ZACKS_Screener[[#This Row],[PE2]]/(ZACKS_Screener[[#This Row],[EG2]]*100), "")</f>
        <v>0.53048245614035094</v>
      </c>
      <c r="U1917"/>
    </row>
    <row r="1918" spans="1:21" hidden="1" x14ac:dyDescent="0.25">
      <c r="A1918" s="24" t="s">
        <v>3251</v>
      </c>
      <c r="B1918" s="34">
        <v>10681.83</v>
      </c>
      <c r="C1918" s="6" t="s">
        <v>3250</v>
      </c>
      <c r="D1918" s="6" t="s">
        <v>22</v>
      </c>
      <c r="E1918" s="6" t="s">
        <v>14</v>
      </c>
      <c r="F1918" s="6" t="s">
        <v>1511</v>
      </c>
      <c r="G1918">
        <v>12</v>
      </c>
      <c r="H1918">
        <v>202212</v>
      </c>
      <c r="I1918" s="9">
        <v>26.55</v>
      </c>
      <c r="J1918" s="9">
        <v>0.88</v>
      </c>
      <c r="K1918" s="9">
        <v>1</v>
      </c>
      <c r="L1918" s="9">
        <v>1.19</v>
      </c>
      <c r="M1918" s="27" t="str">
        <f>IFERROR(INDEX(Data!AE:AE,MATCH(ZACKS_Screener[[#This Row],[Company Name]] &amp; " *", Data!AD:AD,0)), "")</f>
        <v/>
      </c>
      <c r="N1918" t="str">
        <f>INDEX(Data!AI:AI,MATCH( ZACKS_Screener[[#This Row],[NAICS1]], Data!AH:AH,0))</f>
        <v/>
      </c>
      <c r="O19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19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1918" s="18">
        <f>IFERROR(ZACKS_Screener[[#This Row],[Price]]/ZACKS_Screener[[#This Row],[EPS1]], "")</f>
        <v>26.55</v>
      </c>
      <c r="R1918" s="18">
        <f>IFERROR(ZACKS_Screener[[#This Row],[Price]]/ZACKS_Screener[[#This Row],[EPS2]], "")</f>
        <v>22.310924369747902</v>
      </c>
      <c r="S1918" s="18">
        <f>IFERROR(ZACKS_Screener[[#This Row],[PE1]]/(ZACKS_Screener[[#This Row],[EG1]]*100), "")</f>
        <v>1.9470000000000003</v>
      </c>
      <c r="T1918" s="18">
        <f>IFERROR(ZACKS_Screener[[#This Row],[PE2]]/(ZACKS_Screener[[#This Row],[EG2]]*100), "")</f>
        <v>1.1742591773551532</v>
      </c>
      <c r="U1918"/>
    </row>
    <row r="1919" spans="1:21" hidden="1" x14ac:dyDescent="0.25">
      <c r="A1919" s="24" t="s">
        <v>3253</v>
      </c>
      <c r="B1919" s="34">
        <v>4253.45</v>
      </c>
      <c r="C1919" s="6" t="s">
        <v>3252</v>
      </c>
      <c r="D1919" s="6" t="s">
        <v>22</v>
      </c>
      <c r="E1919" s="6" t="s">
        <v>37</v>
      </c>
      <c r="F1919" s="6" t="s">
        <v>801</v>
      </c>
      <c r="G1919">
        <v>12</v>
      </c>
      <c r="H1919">
        <v>202212</v>
      </c>
      <c r="I1919" s="9">
        <v>28.72</v>
      </c>
      <c r="J1919" s="9">
        <v>5.79</v>
      </c>
      <c r="K1919" s="9">
        <v>5.19</v>
      </c>
      <c r="L1919" s="9">
        <v>5.07</v>
      </c>
      <c r="M1919" s="27" t="str">
        <f>IFERROR(INDEX(Data!AE:AE,MATCH(ZACKS_Screener[[#This Row],[Company Name]] &amp; " *", Data!AD:AD,0)), "")</f>
        <v/>
      </c>
      <c r="N1919" t="str">
        <f>INDEX(Data!AI:AI,MATCH( ZACKS_Screener[[#This Row],[NAICS1]], Data!AH:AH,0))</f>
        <v/>
      </c>
      <c r="O19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-0.10362694300518129</v>
      </c>
      <c r="P19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-2.3121387283237014E-2</v>
      </c>
      <c r="Q1919" s="18">
        <f>IFERROR(ZACKS_Screener[[#This Row],[Price]]/ZACKS_Screener[[#This Row],[EPS1]], "")</f>
        <v>5.5337186897880537</v>
      </c>
      <c r="R1919" s="18">
        <f>IFERROR(ZACKS_Screener[[#This Row],[Price]]/ZACKS_Screener[[#This Row],[EPS2]], "")</f>
        <v>5.6646942800788951</v>
      </c>
      <c r="S1919" s="18">
        <f>IFERROR(ZACKS_Screener[[#This Row],[PE1]]/(ZACKS_Screener[[#This Row],[EG1]]*100), "")</f>
        <v>-0.53400385356454749</v>
      </c>
      <c r="T1919" s="18">
        <f>IFERROR(ZACKS_Screener[[#This Row],[PE2]]/(ZACKS_Screener[[#This Row],[EG2]]*100), "")</f>
        <v>-2.4499802761341201</v>
      </c>
      <c r="U1919"/>
    </row>
    <row r="1920" spans="1:21" hidden="1" x14ac:dyDescent="0.25">
      <c r="A1920" s="24" t="s">
        <v>3255</v>
      </c>
      <c r="B1920" s="34">
        <v>3468.91</v>
      </c>
      <c r="C1920" s="6" t="s">
        <v>3254</v>
      </c>
      <c r="D1920" s="6" t="s">
        <v>22</v>
      </c>
      <c r="E1920" s="6" t="s">
        <v>41</v>
      </c>
      <c r="F1920" s="6" t="s">
        <v>67</v>
      </c>
      <c r="G1920">
        <v>12</v>
      </c>
      <c r="H1920">
        <v>202212</v>
      </c>
      <c r="I1920" s="9">
        <v>35.43</v>
      </c>
      <c r="J1920" s="9">
        <v>-4.63</v>
      </c>
      <c r="K1920" s="9">
        <v>-3.08</v>
      </c>
      <c r="L1920" s="9">
        <v>-2.2000000000000002</v>
      </c>
      <c r="M1920" s="27" t="str">
        <f>IFERROR(INDEX(Data!AE:AE,MATCH(ZACKS_Screener[[#This Row],[Company Name]] &amp; " *", Data!AD:AD,0)), "")</f>
        <v/>
      </c>
      <c r="N1920" t="str">
        <f>INDEX(Data!AI:AI,MATCH( ZACKS_Screener[[#This Row],[NAICS1]], Data!AH:AH,0))</f>
        <v/>
      </c>
      <c r="O19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0.33477321814254857</v>
      </c>
      <c r="P19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0.2857142857142857</v>
      </c>
      <c r="Q1920" s="18">
        <f>IFERROR(ZACKS_Screener[[#This Row],[Price]]/ZACKS_Screener[[#This Row],[EPS1]], "")</f>
        <v>-11.503246753246753</v>
      </c>
      <c r="R1920" s="18">
        <f>IFERROR(ZACKS_Screener[[#This Row],[Price]]/ZACKS_Screener[[#This Row],[EPS2]], "")</f>
        <v>-16.104545454545452</v>
      </c>
      <c r="S1920" s="18">
        <f>IFERROR(ZACKS_Screener[[#This Row],[PE1]]/(ZACKS_Screener[[#This Row],[EG1]]*100), "")</f>
        <v>-0.34361311269375788</v>
      </c>
      <c r="T1920" s="18">
        <f>IFERROR(ZACKS_Screener[[#This Row],[PE2]]/(ZACKS_Screener[[#This Row],[EG2]]*100), "")</f>
        <v>-0.56365909090909083</v>
      </c>
      <c r="U1920"/>
    </row>
    <row r="1921" spans="1:21" hidden="1" x14ac:dyDescent="0.25">
      <c r="A1921" s="24" t="s">
        <v>3257</v>
      </c>
      <c r="B1921" s="34">
        <v>20536.53</v>
      </c>
      <c r="C1921" s="6" t="s">
        <v>3256</v>
      </c>
      <c r="D1921" s="6" t="s">
        <v>22</v>
      </c>
      <c r="E1921" s="6" t="s">
        <v>14</v>
      </c>
      <c r="F1921" s="6" t="s">
        <v>201</v>
      </c>
      <c r="G1921">
        <v>1</v>
      </c>
      <c r="H1921">
        <v>202301</v>
      </c>
      <c r="I1921" s="9">
        <v>69.02</v>
      </c>
      <c r="J1921" s="9">
        <v>4.37</v>
      </c>
      <c r="K1921" s="9">
        <v>4.2699999999999996</v>
      </c>
      <c r="L1921" s="9">
        <v>4.3</v>
      </c>
      <c r="M1921" s="27" t="str">
        <f>IFERROR(INDEX(Data!AE:AE,MATCH(ZACKS_Screener[[#This Row],[Company Name]] &amp; " *", Data!AD:AD,0)), "")</f>
        <v>541511</v>
      </c>
      <c r="N1921" t="str">
        <f>INDEX(Data!AI:AI,MATCH( ZACKS_Screener[[#This Row],[NAICS1]], Data!AH:AH,0))</f>
        <v xml:space="preserve">Custom Computer Programming Services </v>
      </c>
      <c r="O19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-2.288329519450813E-2</v>
      </c>
      <c r="P19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7.0257611241218388E-3</v>
      </c>
      <c r="Q1921" s="18">
        <f>IFERROR(ZACKS_Screener[[#This Row],[Price]]/ZACKS_Screener[[#This Row],[EPS1]], "")</f>
        <v>16.16393442622951</v>
      </c>
      <c r="R1921" s="18">
        <f>IFERROR(ZACKS_Screener[[#This Row],[Price]]/ZACKS_Screener[[#This Row],[EPS2]], "")</f>
        <v>16.051162790697674</v>
      </c>
      <c r="S1921" s="18">
        <f>IFERROR(ZACKS_Screener[[#This Row],[PE1]]/(ZACKS_Screener[[#This Row],[EG1]]*100), "")</f>
        <v>-7.063639344262258</v>
      </c>
      <c r="T1921" s="18">
        <f>IFERROR(ZACKS_Screener[[#This Row],[PE2]]/(ZACKS_Screener[[#This Row],[EG2]]*100), "")</f>
        <v>22.846155038759498</v>
      </c>
      <c r="U1921"/>
    </row>
    <row r="1922" spans="1:21" hidden="1" x14ac:dyDescent="0.25">
      <c r="A1922" s="24" t="s">
        <v>3259</v>
      </c>
      <c r="B1922" s="34">
        <v>21485.03</v>
      </c>
      <c r="C1922" s="6" t="s">
        <v>3258</v>
      </c>
      <c r="D1922" s="6" t="s">
        <v>22</v>
      </c>
      <c r="E1922" s="6" t="s">
        <v>14</v>
      </c>
      <c r="F1922" s="6" t="s">
        <v>183</v>
      </c>
      <c r="G1922">
        <v>7</v>
      </c>
      <c r="H1922">
        <v>202207</v>
      </c>
      <c r="I1922" s="9">
        <v>148.05000000000001</v>
      </c>
      <c r="J1922" s="9">
        <v>0.69</v>
      </c>
      <c r="K1922" s="9">
        <v>1.56</v>
      </c>
      <c r="L1922" s="9">
        <v>2.0299999999999998</v>
      </c>
      <c r="M1922" s="27" t="str">
        <f>IFERROR(INDEX(Data!AE:AE,MATCH(ZACKS_Screener[[#This Row],[Company Name]] &amp; " *", Data!AD:AD,0)), "")</f>
        <v/>
      </c>
      <c r="N1922" t="str">
        <f>INDEX(Data!AI:AI,MATCH( ZACKS_Screener[[#This Row],[NAICS1]], Data!AH:AH,0))</f>
        <v/>
      </c>
      <c r="O19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1.2608695652173916</v>
      </c>
      <c r="P19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0.3012820512820511</v>
      </c>
      <c r="Q1922" s="18">
        <f>IFERROR(ZACKS_Screener[[#This Row],[Price]]/ZACKS_Screener[[#This Row],[EPS1]], "")</f>
        <v>94.90384615384616</v>
      </c>
      <c r="R1922" s="18">
        <f>IFERROR(ZACKS_Screener[[#This Row],[Price]]/ZACKS_Screener[[#This Row],[EPS2]], "")</f>
        <v>72.931034482758633</v>
      </c>
      <c r="S1922" s="18">
        <f>IFERROR(ZACKS_Screener[[#This Row],[PE1]]/(ZACKS_Screener[[#This Row],[EG1]]*100), "")</f>
        <v>0.75268567639257289</v>
      </c>
      <c r="T1922" s="18">
        <f>IFERROR(ZACKS_Screener[[#This Row],[PE2]]/(ZACKS_Screener[[#This Row],[EG2]]*100), "")</f>
        <v>2.4206896551724157</v>
      </c>
      <c r="U1922"/>
    </row>
    <row r="1923" spans="1:21" hidden="1" x14ac:dyDescent="0.25">
      <c r="A1923" s="24" t="s">
        <v>3261</v>
      </c>
      <c r="B1923" s="34">
        <v>16613.759999999998</v>
      </c>
      <c r="C1923" s="6" t="s">
        <v>3260</v>
      </c>
      <c r="D1923" s="6" t="s">
        <v>13</v>
      </c>
      <c r="E1923" s="6" t="s">
        <v>23</v>
      </c>
      <c r="F1923" s="6" t="s">
        <v>334</v>
      </c>
      <c r="G1923">
        <v>12</v>
      </c>
      <c r="H1923">
        <v>202212</v>
      </c>
      <c r="I1923" s="9">
        <v>26.76</v>
      </c>
      <c r="J1923" s="9">
        <v>1.23</v>
      </c>
      <c r="K1923" s="9">
        <v>1.48</v>
      </c>
      <c r="L1923" s="9">
        <v>1.89</v>
      </c>
      <c r="M1923" s="27" t="str">
        <f>IFERROR(INDEX(Data!AE:AE,MATCH(ZACKS_Screener[[#This Row],[Company Name]] &amp; " *", Data!AD:AD,0)), "")</f>
        <v/>
      </c>
      <c r="N1923" t="str">
        <f>INDEX(Data!AI:AI,MATCH( ZACKS_Screener[[#This Row],[NAICS1]], Data!AH:AH,0))</f>
        <v/>
      </c>
      <c r="O19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0.2032520325203252</v>
      </c>
      <c r="P19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0.27702702702702697</v>
      </c>
      <c r="Q1923" s="18">
        <f>IFERROR(ZACKS_Screener[[#This Row],[Price]]/ZACKS_Screener[[#This Row],[EPS1]], "")</f>
        <v>18.081081081081081</v>
      </c>
      <c r="R1923" s="18">
        <f>IFERROR(ZACKS_Screener[[#This Row],[Price]]/ZACKS_Screener[[#This Row],[EPS2]], "")</f>
        <v>14.15873015873016</v>
      </c>
      <c r="S1923" s="18">
        <f>IFERROR(ZACKS_Screener[[#This Row],[PE1]]/(ZACKS_Screener[[#This Row],[EG1]]*100), "")</f>
        <v>0.88958918918918917</v>
      </c>
      <c r="T1923" s="18">
        <f>IFERROR(ZACKS_Screener[[#This Row],[PE2]]/(ZACKS_Screener[[#This Row],[EG2]]*100), "")</f>
        <v>0.51109562524196683</v>
      </c>
      <c r="U1923"/>
    </row>
    <row r="1924" spans="1:21" hidden="1" x14ac:dyDescent="0.25">
      <c r="A1924" s="24" t="s">
        <v>3263</v>
      </c>
      <c r="B1924" s="34">
        <v>79076.63</v>
      </c>
      <c r="C1924" s="6" t="s">
        <v>3262</v>
      </c>
      <c r="D1924" s="6" t="s">
        <v>13</v>
      </c>
      <c r="E1924" s="6" t="s">
        <v>41</v>
      </c>
      <c r="F1924" s="6" t="s">
        <v>317</v>
      </c>
      <c r="G1924">
        <v>12</v>
      </c>
      <c r="H1924">
        <v>202212</v>
      </c>
      <c r="I1924" s="9">
        <v>171.12</v>
      </c>
      <c r="J1924" s="9">
        <v>4.88</v>
      </c>
      <c r="K1924" s="9">
        <v>5.4</v>
      </c>
      <c r="L1924" s="9">
        <v>5.97</v>
      </c>
      <c r="M1924" s="27" t="str">
        <f>IFERROR(INDEX(Data!AE:AE,MATCH(ZACKS_Screener[[#This Row],[Company Name]] &amp; " *", Data!AD:AD,0)), "")</f>
        <v/>
      </c>
      <c r="N1924" t="str">
        <f>INDEX(Data!AI:AI,MATCH( ZACKS_Screener[[#This Row],[NAICS1]], Data!AH:AH,0))</f>
        <v/>
      </c>
      <c r="O19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0.10655737704918042</v>
      </c>
      <c r="P19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0.10555555555555543</v>
      </c>
      <c r="Q1924" s="18">
        <f>IFERROR(ZACKS_Screener[[#This Row],[Price]]/ZACKS_Screener[[#This Row],[EPS1]], "")</f>
        <v>31.688888888888886</v>
      </c>
      <c r="R1924" s="18">
        <f>IFERROR(ZACKS_Screener[[#This Row],[Price]]/ZACKS_Screener[[#This Row],[EPS2]], "")</f>
        <v>28.663316582914575</v>
      </c>
      <c r="S1924" s="18">
        <f>IFERROR(ZACKS_Screener[[#This Row],[PE1]]/(ZACKS_Screener[[#This Row],[EG1]]*100), "")</f>
        <v>2.973880341880339</v>
      </c>
      <c r="T1924" s="18">
        <f>IFERROR(ZACKS_Screener[[#This Row],[PE2]]/(ZACKS_Screener[[#This Row],[EG2]]*100), "")</f>
        <v>2.7154720973287523</v>
      </c>
      <c r="U1924"/>
    </row>
    <row r="1925" spans="1:21" hidden="1" x14ac:dyDescent="0.25">
      <c r="A1925" s="24" t="s">
        <v>3265</v>
      </c>
      <c r="B1925" s="34">
        <v>4202.5</v>
      </c>
      <c r="C1925" s="6" t="s">
        <v>3264</v>
      </c>
      <c r="D1925" s="6" t="s">
        <v>13</v>
      </c>
      <c r="E1925" s="6" t="s">
        <v>18</v>
      </c>
      <c r="F1925" s="6" t="s">
        <v>268</v>
      </c>
      <c r="G1925">
        <v>12</v>
      </c>
      <c r="H1925">
        <v>202212</v>
      </c>
      <c r="I1925" s="9">
        <v>24.08</v>
      </c>
      <c r="J1925" s="9">
        <v>0.94</v>
      </c>
      <c r="K1925" s="9">
        <v>0.9</v>
      </c>
      <c r="L1925" s="9">
        <v>1.07</v>
      </c>
      <c r="M1925" s="27" t="str">
        <f>IFERROR(INDEX(Data!AE:AE,MATCH(ZACKS_Screener[[#This Row],[Company Name]] &amp; " *", Data!AD:AD,0)), "")</f>
        <v/>
      </c>
      <c r="N1925" t="str">
        <f>INDEX(Data!AI:AI,MATCH( ZACKS_Screener[[#This Row],[NAICS1]], Data!AH:AH,0))</f>
        <v/>
      </c>
      <c r="O19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19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0.18888888888888894</v>
      </c>
      <c r="Q1925" s="18">
        <f>IFERROR(ZACKS_Screener[[#This Row],[Price]]/ZACKS_Screener[[#This Row],[EPS1]], "")</f>
        <v>26.755555555555553</v>
      </c>
      <c r="R1925" s="18">
        <f>IFERROR(ZACKS_Screener[[#This Row],[Price]]/ZACKS_Screener[[#This Row],[EPS2]], "")</f>
        <v>22.504672897196258</v>
      </c>
      <c r="S1925" s="18">
        <f>IFERROR(ZACKS_Screener[[#This Row],[PE1]]/(ZACKS_Screener[[#This Row],[EG1]]*100), "")</f>
        <v>-6.2875555555555671</v>
      </c>
      <c r="T1925" s="18">
        <f>IFERROR(ZACKS_Screener[[#This Row],[PE2]]/(ZACKS_Screener[[#This Row],[EG2]]*100), "")</f>
        <v>1.1914238592633311</v>
      </c>
      <c r="U1925"/>
    </row>
  </sheetData>
  <conditionalFormatting sqref="K1926:K1048576 B1:B1925">
    <cfRule type="cellIs" dxfId="46" priority="7" operator="between">
      <formula>3000</formula>
      <formula>10000</formula>
    </cfRule>
    <cfRule type="cellIs" dxfId="45" priority="8" operator="greaterThan">
      <formula>20000</formula>
    </cfRule>
  </conditionalFormatting>
  <conditionalFormatting sqref="R1926:R50000 P30:P1925">
    <cfRule type="cellIs" dxfId="44" priority="6" operator="greaterThan">
      <formula>$P$2</formula>
    </cfRule>
  </conditionalFormatting>
  <conditionalFormatting sqref="S1926:S50000 Q30:Q1925">
    <cfRule type="cellIs" dxfId="43" priority="5" operator="greaterThan">
      <formula>$Q$2</formula>
    </cfRule>
  </conditionalFormatting>
  <conditionalFormatting sqref="T1926:T50000 R30:R1925">
    <cfRule type="cellIs" dxfId="42" priority="4" operator="greaterThan">
      <formula>$R$2</formula>
    </cfRule>
  </conditionalFormatting>
  <conditionalFormatting sqref="S30:S1925">
    <cfRule type="cellIs" dxfId="41" priority="3" operator="greaterThan">
      <formula>$S$2</formula>
    </cfRule>
  </conditionalFormatting>
  <conditionalFormatting sqref="U1926:U50000 T30:T1925">
    <cfRule type="cellIs" dxfId="40" priority="2" operator="greaterThan">
      <formula>$T$2</formula>
    </cfRule>
  </conditionalFormatting>
  <conditionalFormatting sqref="Q1926:Q50000 O5:O1925">
    <cfRule type="cellIs" dxfId="39" priority="13" operator="greaterThan">
      <formula>$O$2</formula>
    </cfRule>
  </conditionalFormatting>
  <pageMargins left="0.7" right="0.7" top="0.75" bottom="0.75" header="0.3" footer="0.3"/>
  <pageSetup orientation="portrait" horizont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082F7-2CE7-484C-8B35-8A8AABD716B4}">
  <dimension ref="A1:M51"/>
  <sheetViews>
    <sheetView tabSelected="1" topLeftCell="A22" workbookViewId="0">
      <selection activeCell="H48" sqref="H48"/>
    </sheetView>
  </sheetViews>
  <sheetFormatPr baseColWidth="10" defaultRowHeight="15" x14ac:dyDescent="0.25"/>
  <cols>
    <col min="1" max="1" width="12.28515625" customWidth="1"/>
    <col min="2" max="2" width="18.42578125" customWidth="1"/>
    <col min="3" max="4" width="11.42578125" style="1"/>
    <col min="5" max="5" width="12" style="1" bestFit="1" customWidth="1"/>
    <col min="6" max="8" width="11.42578125" style="1"/>
    <col min="13" max="13" width="14.42578125" customWidth="1"/>
    <col min="17" max="17" width="18.85546875" bestFit="1" customWidth="1"/>
  </cols>
  <sheetData>
    <row r="1" spans="1:13" x14ac:dyDescent="0.25">
      <c r="C1" s="4" t="s">
        <v>3266</v>
      </c>
      <c r="D1" s="4" t="s">
        <v>3267</v>
      </c>
      <c r="E1" s="4" t="s">
        <v>3268</v>
      </c>
      <c r="F1" s="4" t="s">
        <v>3269</v>
      </c>
      <c r="G1" s="4" t="s">
        <v>3270</v>
      </c>
      <c r="H1" s="4" t="s">
        <v>3271</v>
      </c>
      <c r="K1" t="s">
        <v>48588</v>
      </c>
      <c r="M1" s="36">
        <f>INDEX(YahooFinance!E:E,YahooIndex)</f>
        <v>34347059200</v>
      </c>
    </row>
    <row r="2" spans="1:13" x14ac:dyDescent="0.25">
      <c r="B2" s="7" t="s">
        <v>3</v>
      </c>
      <c r="C2" s="2">
        <f>Sectors!O2</f>
        <v>0.46889795140042567</v>
      </c>
      <c r="D2" s="2">
        <f>Sectors!P2</f>
        <v>0.79624494829448866</v>
      </c>
      <c r="E2" s="3">
        <f>Sectors!Q2</f>
        <v>32.054033400723945</v>
      </c>
      <c r="F2" s="3">
        <f>Sectors!R2</f>
        <v>13.593768912821412</v>
      </c>
      <c r="G2" s="3">
        <f>Sectors!S2</f>
        <v>0.82211143403325049</v>
      </c>
      <c r="H2" s="3">
        <f>Sectors!T2</f>
        <v>1.2188781452193522</v>
      </c>
      <c r="K2" t="s">
        <v>48589</v>
      </c>
      <c r="M2" s="36">
        <f>INDEX(Data!E:E,DataIndex)*1000000</f>
        <v>1700000000</v>
      </c>
    </row>
    <row r="3" spans="1:13" x14ac:dyDescent="0.25">
      <c r="A3" t="s">
        <v>40340</v>
      </c>
      <c r="B3" s="8" t="s">
        <v>920</v>
      </c>
      <c r="C3" s="2">
        <f>INDEX(Sectors!O:O,SectorsIndex)</f>
        <v>1</v>
      </c>
      <c r="D3" s="2">
        <f>INDEX(Sectors!P:P,SectorsIndex)</f>
        <v>5.9666666666666659</v>
      </c>
      <c r="E3" s="3">
        <f>INDEX(Sectors!Q:Q,SectorsIndex)</f>
        <v>154.16666666666669</v>
      </c>
      <c r="F3" s="3">
        <f>INDEX(Sectors!R:R,SectorsIndex)</f>
        <v>22.129186602870814</v>
      </c>
      <c r="G3" s="3">
        <f>INDEX(Sectors!S:S,SectorsIndex)</f>
        <v>1.541666666666667</v>
      </c>
      <c r="H3" s="3">
        <f>INDEX(Sectors!T:T,SectorsIndex)</f>
        <v>3.7088022239448293E-2</v>
      </c>
      <c r="K3" t="s">
        <v>48590</v>
      </c>
      <c r="M3" s="36">
        <f>INDEX(Data!D:D,DataIndex)*1000000</f>
        <v>3364000000</v>
      </c>
    </row>
    <row r="4" spans="1:13" x14ac:dyDescent="0.25">
      <c r="A4" s="19"/>
      <c r="K4" t="s">
        <v>48597</v>
      </c>
      <c r="M4" s="3">
        <f>M1/M2</f>
        <v>20.204152470588234</v>
      </c>
    </row>
    <row r="5" spans="1:13" x14ac:dyDescent="0.25">
      <c r="A5" s="19"/>
      <c r="C5" s="9"/>
      <c r="D5" s="9"/>
      <c r="E5" s="9"/>
      <c r="F5" s="9"/>
      <c r="G5" s="9"/>
      <c r="H5" s="9"/>
      <c r="K5" t="s">
        <v>48598</v>
      </c>
      <c r="M5" s="3">
        <f>M1/M3</f>
        <v>10.210184066587395</v>
      </c>
    </row>
    <row r="6" spans="1:13" x14ac:dyDescent="0.25">
      <c r="A6" s="19"/>
      <c r="C6" s="9"/>
      <c r="D6" s="9"/>
      <c r="E6" s="9"/>
      <c r="F6" s="9"/>
      <c r="G6" s="9"/>
      <c r="H6" s="9"/>
    </row>
    <row r="31" spans="2:10" x14ac:dyDescent="0.25">
      <c r="B31" s="41" t="s">
        <v>52781</v>
      </c>
      <c r="E31" s="4" t="s">
        <v>52912</v>
      </c>
      <c r="F31" s="4" t="s">
        <v>52913</v>
      </c>
    </row>
    <row r="32" spans="2:10" x14ac:dyDescent="0.25">
      <c r="B32" t="s">
        <v>52782</v>
      </c>
      <c r="E32" s="1">
        <f>'Zacks Stocks'!G49</f>
        <v>6534</v>
      </c>
      <c r="F32" s="1">
        <f>'Zacks Stocks'!J49</f>
        <v>5831</v>
      </c>
      <c r="I32" s="2"/>
      <c r="J32" s="1"/>
    </row>
    <row r="33" spans="2:10" x14ac:dyDescent="0.25">
      <c r="B33" t="s">
        <v>52783</v>
      </c>
      <c r="E33" s="47">
        <f>'Zacks Stocks'!G49/'Zacks Stocks'!G47</f>
        <v>0.57522669249053615</v>
      </c>
      <c r="F33" s="47">
        <f>'Zacks Stocks'!J49/'Zacks Stocks'!J47</f>
        <v>0.53885962480362259</v>
      </c>
      <c r="I33" s="2"/>
      <c r="J33" s="42"/>
    </row>
    <row r="34" spans="2:10" x14ac:dyDescent="0.25">
      <c r="B34" t="s">
        <v>52784</v>
      </c>
      <c r="E34" s="3">
        <f>'Zacks Stocks'!G54/'Zacks Stocks'!G47</f>
        <v>-1.6902896381723743E-2</v>
      </c>
      <c r="F34" s="3">
        <f>'Zacks Stocks'!J54/'Zacks Stocks'!J47</f>
        <v>-5.221328897514093E-2</v>
      </c>
      <c r="G34" s="42" t="s">
        <v>52790</v>
      </c>
      <c r="I34" s="1"/>
      <c r="J34" s="1"/>
    </row>
    <row r="35" spans="2:10" x14ac:dyDescent="0.25">
      <c r="B35" t="s">
        <v>52785</v>
      </c>
      <c r="E35" s="3">
        <f>'Zacks Stocks'!G61/'Zacks Stocks'!G47</f>
        <v>-3.1252751122457963E-2</v>
      </c>
      <c r="F35" s="3">
        <f>'Zacks Stocks'!J61/'Zacks Stocks'!J47</f>
        <v>-8.3079197856020706E-2</v>
      </c>
      <c r="G35" s="42" t="s">
        <v>52790</v>
      </c>
      <c r="I35" s="1"/>
      <c r="J35" s="1"/>
    </row>
    <row r="36" spans="2:10" x14ac:dyDescent="0.25">
      <c r="I36" s="1"/>
      <c r="J36" s="1"/>
    </row>
    <row r="37" spans="2:10" x14ac:dyDescent="0.25">
      <c r="B37" s="41" t="s">
        <v>52786</v>
      </c>
      <c r="I37" s="1"/>
      <c r="J37" s="1"/>
    </row>
    <row r="38" spans="2:10" x14ac:dyDescent="0.25">
      <c r="B38" t="s">
        <v>48591</v>
      </c>
      <c r="E38" s="1" t="s">
        <v>52914</v>
      </c>
      <c r="F38" s="3">
        <f>INDEX(Data!Q:Q,DataIndex)</f>
        <v>7.0294299999999996</v>
      </c>
      <c r="J38" s="1"/>
    </row>
    <row r="39" spans="2:10" x14ac:dyDescent="0.25">
      <c r="B39" t="s">
        <v>48592</v>
      </c>
      <c r="E39" s="3">
        <f>M2/'Zacks Stocks'!G53/1000000</f>
        <v>0.73688773298656263</v>
      </c>
      <c r="F39" s="3">
        <f>M2/'Zacks Stocks'!J53/1000000</f>
        <v>0.7505518763796909</v>
      </c>
      <c r="I39" s="19"/>
      <c r="J39" s="1"/>
    </row>
    <row r="40" spans="2:10" x14ac:dyDescent="0.25">
      <c r="B40" t="s">
        <v>40355</v>
      </c>
      <c r="E40" s="3">
        <f>'Zacks Stocks'!B8/'Zacks Stocks'!B24</f>
        <v>0.84602440050483807</v>
      </c>
      <c r="F40" s="3">
        <f>'Zacks Stocks'!J8/'Zacks Stocks'!J24</f>
        <v>0.78785607196401797</v>
      </c>
      <c r="I40" s="1"/>
      <c r="J40" s="1"/>
    </row>
    <row r="41" spans="2:10" x14ac:dyDescent="0.25">
      <c r="B41" t="s">
        <v>40356</v>
      </c>
      <c r="E41" s="3">
        <f>('Zacks Stocks'!B3+'Zacks Stocks'!B4+'Zacks Stocks'!B5)/'Zacks Stocks'!B24</f>
        <v>0.69962137147665127</v>
      </c>
      <c r="F41" s="3">
        <f>('Zacks Stocks'!J3+'Zacks Stocks'!J4+'Zacks Stocks'!J5)/'Zacks Stocks'!J24</f>
        <v>0.66716641679160416</v>
      </c>
      <c r="I41" s="1"/>
      <c r="J41" s="1"/>
    </row>
    <row r="42" spans="2:10" x14ac:dyDescent="0.25">
      <c r="B42" t="s">
        <v>48593</v>
      </c>
      <c r="E42" s="2">
        <f>('Zacks Stocks'!B8-'Zacks Stocks'!B24)/'Zacks Stocks'!B15</f>
        <v>-1.0974841824342559E-2</v>
      </c>
      <c r="F42" s="2">
        <f>('Zacks Stocks'!J8-'Zacks Stocks'!J24)/'Zacks Stocks'!J15</f>
        <v>-1.6881916067646972E-2</v>
      </c>
      <c r="I42" s="1"/>
      <c r="J42" s="1"/>
    </row>
    <row r="43" spans="2:10" x14ac:dyDescent="0.25">
      <c r="B43" t="s">
        <v>48594</v>
      </c>
      <c r="E43" s="1">
        <f>'Zacks Stocks'!B44</f>
        <v>16.89</v>
      </c>
      <c r="F43" s="1">
        <f>'Zacks Stocks'!J44</f>
        <v>17.489999999999998</v>
      </c>
      <c r="I43" s="1"/>
      <c r="J43" s="42"/>
    </row>
    <row r="44" spans="2:10" x14ac:dyDescent="0.25">
      <c r="I44" s="1"/>
      <c r="J44" s="1"/>
    </row>
    <row r="45" spans="2:10" x14ac:dyDescent="0.25">
      <c r="B45" s="41" t="s">
        <v>52787</v>
      </c>
      <c r="I45" s="1"/>
      <c r="J45" s="1"/>
    </row>
    <row r="46" spans="2:10" x14ac:dyDescent="0.25">
      <c r="B46" t="s">
        <v>48595</v>
      </c>
      <c r="E46" s="3">
        <f>'Zacks Stocks'!G47/('Zacks Stocks'!B15+'Zacks Stocks'!F15)*2</f>
        <v>0.32259805174519324</v>
      </c>
      <c r="F46" s="3">
        <f>'Zacks Stocks'!J47/('Zacks Stocks'!J15+'Zacks Stocks'!K15)*2</f>
        <v>0.3024399787584896</v>
      </c>
      <c r="I46" s="1"/>
      <c r="J46" s="1"/>
    </row>
    <row r="47" spans="2:10" x14ac:dyDescent="0.25">
      <c r="B47" t="s">
        <v>48596</v>
      </c>
      <c r="E47" s="2">
        <f>'Zacks Stocks'!G61/'Zacks Stocks'!B15</f>
        <v>-1.0644996851479804E-2</v>
      </c>
      <c r="F47" s="2">
        <f>'Zacks Stocks'!J61/'Zacks Stocks'!J15</f>
        <v>-2.6814209443135385E-2</v>
      </c>
      <c r="I47" s="2"/>
      <c r="J47" s="1"/>
    </row>
    <row r="48" spans="2:10" x14ac:dyDescent="0.25">
      <c r="B48" t="s">
        <v>52788</v>
      </c>
      <c r="E48" s="2">
        <f>'Zacks Stocks'!G61/'Zacks Stocks'!B40</f>
        <v>-9.7661623108665746E-2</v>
      </c>
      <c r="F48" s="2">
        <f>'Zacks Stocks'!J61/'Zacks Stocks'!J40</f>
        <v>-0.23966942148760331</v>
      </c>
      <c r="I48" s="2"/>
      <c r="J48" s="1"/>
    </row>
    <row r="49" spans="2:10" x14ac:dyDescent="0.25">
      <c r="I49" s="1"/>
      <c r="J49" s="1"/>
    </row>
    <row r="50" spans="2:10" x14ac:dyDescent="0.25">
      <c r="B50" s="41" t="s">
        <v>52789</v>
      </c>
      <c r="I50" s="1"/>
      <c r="J50" s="1"/>
    </row>
    <row r="51" spans="2:10" x14ac:dyDescent="0.25">
      <c r="B51" t="s">
        <v>52791</v>
      </c>
      <c r="I51" s="1"/>
      <c r="J51" s="42"/>
    </row>
  </sheetData>
  <conditionalFormatting sqref="F38">
    <cfRule type="cellIs" dxfId="6" priority="8" operator="lessThan">
      <formula>1.1</formula>
    </cfRule>
    <cfRule type="cellIs" dxfId="5" priority="9" operator="greaterThan">
      <formula>2</formula>
    </cfRule>
  </conditionalFormatting>
  <conditionalFormatting sqref="E40:F41">
    <cfRule type="cellIs" dxfId="4" priority="1" operator="lessThan">
      <formula>1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E0BF4-F454-4974-95B0-CBF5430E8DB9}">
  <dimension ref="A1:AI18572"/>
  <sheetViews>
    <sheetView workbookViewId="0">
      <pane ySplit="2" topLeftCell="A236" activePane="bottomLeft" state="frozen"/>
      <selection pane="bottomLeft" activeCell="A253" sqref="A253"/>
    </sheetView>
  </sheetViews>
  <sheetFormatPr baseColWidth="10" defaultRowHeight="15" x14ac:dyDescent="0.25"/>
  <cols>
    <col min="1" max="1" width="51.5703125" style="21" bestFit="1" customWidth="1"/>
    <col min="2" max="2" width="8.5703125" style="22" bestFit="1" customWidth="1"/>
    <col min="3" max="3" width="18.140625" style="22" bestFit="1" customWidth="1"/>
    <col min="4" max="4" width="15.28515625" style="22" bestFit="1" customWidth="1"/>
    <col min="5" max="5" width="12.85546875" style="22" bestFit="1" customWidth="1"/>
    <col min="6" max="6" width="7.28515625" style="22" bestFit="1" customWidth="1"/>
    <col min="7" max="7" width="19.7109375" style="22" bestFit="1" customWidth="1"/>
    <col min="8" max="8" width="17.5703125" style="22" bestFit="1" customWidth="1"/>
    <col min="9" max="9" width="19" style="22" bestFit="1" customWidth="1"/>
    <col min="10" max="10" width="25" style="22" bestFit="1" customWidth="1"/>
    <col min="11" max="11" width="22.42578125" style="22" bestFit="1" customWidth="1"/>
    <col min="12" max="12" width="23" style="22" bestFit="1" customWidth="1"/>
    <col min="13" max="13" width="23.85546875" style="22" bestFit="1" customWidth="1"/>
    <col min="14" max="14" width="23.140625" style="22" bestFit="1" customWidth="1"/>
    <col min="15" max="15" width="13.28515625" style="22" bestFit="1" customWidth="1"/>
    <col min="16" max="16" width="19.5703125" style="22" bestFit="1" customWidth="1"/>
    <col min="17" max="17" width="19.140625" style="22" bestFit="1" customWidth="1"/>
    <col min="18" max="18" width="15" style="22" bestFit="1" customWidth="1"/>
    <col min="19" max="19" width="13.28515625" style="22" bestFit="1" customWidth="1"/>
    <col min="20" max="20" width="12.42578125" style="22" bestFit="1" customWidth="1"/>
    <col min="21" max="21" width="19.85546875" style="22" bestFit="1" customWidth="1"/>
    <col min="22" max="22" width="17.85546875" style="22" bestFit="1" customWidth="1"/>
    <col min="23" max="23" width="20.42578125" style="23" bestFit="1" customWidth="1"/>
    <col min="24" max="24" width="11.140625" style="22" bestFit="1" customWidth="1"/>
    <col min="25" max="28" width="5.28515625" style="22" bestFit="1" customWidth="1"/>
    <col min="29" max="29" width="7.85546875" bestFit="1" customWidth="1"/>
    <col min="30" max="30" width="33.5703125" bestFit="1" customWidth="1"/>
    <col min="31" max="32" width="9" style="27" bestFit="1" customWidth="1"/>
    <col min="33" max="33" width="28" bestFit="1" customWidth="1"/>
    <col min="34" max="34" width="7.85546875" bestFit="1" customWidth="1"/>
    <col min="35" max="35" width="81.140625" bestFit="1" customWidth="1"/>
  </cols>
  <sheetData>
    <row r="1" spans="1:35" s="10" customFormat="1" ht="18.75" x14ac:dyDescent="0.3">
      <c r="A1" s="38" t="s">
        <v>48586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40"/>
      <c r="X1" s="46"/>
      <c r="Y1" s="46"/>
      <c r="Z1" s="46"/>
      <c r="AA1" s="46"/>
      <c r="AB1" s="46"/>
      <c r="AC1" s="37" t="s">
        <v>52571</v>
      </c>
      <c r="AD1" s="37"/>
      <c r="AE1" s="37"/>
      <c r="AF1" s="37"/>
      <c r="AG1" s="37"/>
      <c r="AH1" s="37" t="s">
        <v>52433</v>
      </c>
      <c r="AI1" s="37"/>
    </row>
    <row r="2" spans="1:35" x14ac:dyDescent="0.25">
      <c r="A2" s="21" t="s">
        <v>0</v>
      </c>
      <c r="B2" s="22" t="s">
        <v>1</v>
      </c>
      <c r="C2" s="22" t="s">
        <v>5</v>
      </c>
      <c r="D2" s="22" t="s">
        <v>40341</v>
      </c>
      <c r="E2" s="22" t="s">
        <v>40342</v>
      </c>
      <c r="F2" s="22" t="s">
        <v>40343</v>
      </c>
      <c r="G2" s="22" t="s">
        <v>40344</v>
      </c>
      <c r="H2" s="22" t="s">
        <v>40345</v>
      </c>
      <c r="I2" s="22" t="s">
        <v>40346</v>
      </c>
      <c r="J2" s="22" t="s">
        <v>40347</v>
      </c>
      <c r="K2" s="22" t="s">
        <v>40348</v>
      </c>
      <c r="L2" s="22" t="s">
        <v>40349</v>
      </c>
      <c r="M2" s="22" t="s">
        <v>40350</v>
      </c>
      <c r="N2" s="22" t="s">
        <v>40351</v>
      </c>
      <c r="O2" s="22" t="s">
        <v>40352</v>
      </c>
      <c r="P2" s="22" t="s">
        <v>40353</v>
      </c>
      <c r="Q2" s="22" t="s">
        <v>40354</v>
      </c>
      <c r="R2" s="22" t="s">
        <v>40355</v>
      </c>
      <c r="S2" s="22" t="s">
        <v>40356</v>
      </c>
      <c r="T2" s="22" t="s">
        <v>40357</v>
      </c>
      <c r="U2" s="22" t="s">
        <v>41967</v>
      </c>
      <c r="V2" s="22" t="s">
        <v>41968</v>
      </c>
      <c r="W2" s="23" t="s">
        <v>41969</v>
      </c>
      <c r="X2" t="s">
        <v>52792</v>
      </c>
      <c r="Y2" t="s">
        <v>52907</v>
      </c>
      <c r="Z2" t="s">
        <v>52908</v>
      </c>
      <c r="AA2" t="s">
        <v>52909</v>
      </c>
      <c r="AB2" t="s">
        <v>52910</v>
      </c>
      <c r="AC2" s="20" t="s">
        <v>3272</v>
      </c>
      <c r="AD2" s="20" t="s">
        <v>3273</v>
      </c>
      <c r="AE2" s="29" t="s">
        <v>3274</v>
      </c>
      <c r="AF2" s="29" t="s">
        <v>3275</v>
      </c>
      <c r="AG2" s="20" t="s">
        <v>3276</v>
      </c>
      <c r="AH2" t="s">
        <v>3272</v>
      </c>
      <c r="AI2" t="s">
        <v>48600</v>
      </c>
    </row>
    <row r="3" spans="1:35" x14ac:dyDescent="0.25">
      <c r="A3" s="26" t="s">
        <v>11</v>
      </c>
      <c r="B3" s="24" t="s">
        <v>12</v>
      </c>
      <c r="C3" s="22">
        <v>34957.730000000003</v>
      </c>
      <c r="D3" s="22">
        <v>1905</v>
      </c>
      <c r="E3" s="22">
        <v>1588</v>
      </c>
      <c r="F3" s="22">
        <v>1.04</v>
      </c>
      <c r="G3" s="22">
        <v>1405</v>
      </c>
      <c r="H3" s="22">
        <v>1038</v>
      </c>
      <c r="I3" s="22">
        <v>4773</v>
      </c>
      <c r="J3" s="22">
        <v>1861</v>
      </c>
      <c r="K3" s="22">
        <v>3778</v>
      </c>
      <c r="L3" s="22">
        <v>2733</v>
      </c>
      <c r="M3" s="22">
        <v>0</v>
      </c>
      <c r="N3" s="22">
        <v>5305</v>
      </c>
      <c r="O3" s="22">
        <v>19.57</v>
      </c>
      <c r="P3" s="22">
        <v>32.099989999999998</v>
      </c>
      <c r="Q3" s="22">
        <v>0.47275</v>
      </c>
      <c r="R3" s="22">
        <v>2.37</v>
      </c>
      <c r="S3" s="22">
        <v>1.47</v>
      </c>
      <c r="T3" s="22">
        <v>0.71735000000000004</v>
      </c>
      <c r="U3" s="24" t="s">
        <v>41970</v>
      </c>
      <c r="V3" s="24" t="s">
        <v>41971</v>
      </c>
      <c r="W3" s="25" t="s">
        <v>41972</v>
      </c>
      <c r="X3" s="6" t="s">
        <v>90</v>
      </c>
      <c r="Y3" s="6" t="s">
        <v>90</v>
      </c>
      <c r="Z3" s="6" t="s">
        <v>90</v>
      </c>
      <c r="AA3" s="6" t="s">
        <v>90</v>
      </c>
      <c r="AB3" s="6" t="s">
        <v>90</v>
      </c>
      <c r="AC3">
        <v>1</v>
      </c>
      <c r="AD3" s="6" t="s">
        <v>3277</v>
      </c>
      <c r="AE3" s="6" t="s">
        <v>49745</v>
      </c>
      <c r="AF3" s="6" t="s">
        <v>49454</v>
      </c>
      <c r="AG3" s="6" t="s">
        <v>3278</v>
      </c>
      <c r="AH3" s="6" t="s">
        <v>48601</v>
      </c>
      <c r="AI3" s="6" t="s">
        <v>48602</v>
      </c>
    </row>
    <row r="4" spans="1:35" x14ac:dyDescent="0.25">
      <c r="A4" s="26" t="s">
        <v>16</v>
      </c>
      <c r="B4" s="24" t="s">
        <v>17</v>
      </c>
      <c r="C4" s="22">
        <v>6026.4</v>
      </c>
      <c r="D4" s="22">
        <v>1425</v>
      </c>
      <c r="E4" s="22">
        <v>808</v>
      </c>
      <c r="F4" s="22">
        <v>2.44</v>
      </c>
      <c r="G4" s="22">
        <v>909</v>
      </c>
      <c r="H4" s="22">
        <v>2427</v>
      </c>
      <c r="I4" s="22">
        <v>0</v>
      </c>
      <c r="J4" s="22">
        <v>3004</v>
      </c>
      <c r="K4" s="22">
        <v>5250</v>
      </c>
      <c r="L4" s="22">
        <v>1806</v>
      </c>
      <c r="M4" s="22">
        <v>0</v>
      </c>
      <c r="N4" s="22">
        <v>6589</v>
      </c>
      <c r="O4" s="22">
        <v>35.29</v>
      </c>
      <c r="P4" s="22">
        <v>22.291</v>
      </c>
      <c r="Q4" s="22">
        <v>0.28683999999999998</v>
      </c>
      <c r="R4" s="22">
        <v>1.78</v>
      </c>
      <c r="S4" s="22">
        <v>0.94</v>
      </c>
      <c r="T4" s="22">
        <v>0.63714999999999999</v>
      </c>
      <c r="U4" s="24" t="s">
        <v>41973</v>
      </c>
      <c r="V4" s="24" t="s">
        <v>41974</v>
      </c>
      <c r="W4" s="25" t="s">
        <v>41975</v>
      </c>
      <c r="X4" s="6" t="s">
        <v>90</v>
      </c>
      <c r="Y4" s="6" t="s">
        <v>90</v>
      </c>
      <c r="Z4" s="6" t="s">
        <v>90</v>
      </c>
      <c r="AA4" s="6" t="s">
        <v>90</v>
      </c>
      <c r="AB4" s="6" t="s">
        <v>90</v>
      </c>
      <c r="AC4">
        <v>2</v>
      </c>
      <c r="AD4" s="6" t="s">
        <v>3279</v>
      </c>
      <c r="AE4" s="6" t="s">
        <v>50867</v>
      </c>
      <c r="AF4" s="6" t="s">
        <v>90</v>
      </c>
      <c r="AG4" s="6" t="s">
        <v>3280</v>
      </c>
      <c r="AH4" s="6" t="s">
        <v>48603</v>
      </c>
      <c r="AI4" s="6" t="s">
        <v>48604</v>
      </c>
    </row>
    <row r="5" spans="1:35" x14ac:dyDescent="0.25">
      <c r="A5" s="26" t="s">
        <v>40358</v>
      </c>
      <c r="B5" s="24" t="s">
        <v>40359</v>
      </c>
      <c r="C5" s="22">
        <v>2385.0100000000002</v>
      </c>
      <c r="D5" s="22">
        <v>678.57501000000002</v>
      </c>
      <c r="E5" s="22">
        <v>283.39299999999997</v>
      </c>
      <c r="F5" s="22">
        <v>1.08</v>
      </c>
      <c r="G5" s="22">
        <v>935.63499999999999</v>
      </c>
      <c r="H5" s="22">
        <v>882.76300000000003</v>
      </c>
      <c r="I5" s="22">
        <v>93.635999999999996</v>
      </c>
      <c r="J5" s="22">
        <v>1498.4830300000001</v>
      </c>
      <c r="K5" s="22">
        <v>2782.96801</v>
      </c>
      <c r="L5" s="22">
        <v>1069.9930400000001</v>
      </c>
      <c r="M5" s="22">
        <v>0</v>
      </c>
      <c r="N5" s="22">
        <v>3487.81005</v>
      </c>
      <c r="U5" s="24" t="s">
        <v>41976</v>
      </c>
      <c r="V5" s="24" t="s">
        <v>41977</v>
      </c>
      <c r="W5" s="25" t="s">
        <v>41978</v>
      </c>
      <c r="X5" s="6" t="s">
        <v>90</v>
      </c>
      <c r="Y5" s="6" t="s">
        <v>90</v>
      </c>
      <c r="Z5" s="6" t="s">
        <v>90</v>
      </c>
      <c r="AA5" s="6" t="s">
        <v>90</v>
      </c>
      <c r="AB5" s="6" t="s">
        <v>90</v>
      </c>
      <c r="AC5">
        <v>3</v>
      </c>
      <c r="AD5" s="6" t="s">
        <v>3281</v>
      </c>
      <c r="AE5" s="6" t="s">
        <v>49947</v>
      </c>
      <c r="AF5" s="6" t="s">
        <v>49812</v>
      </c>
      <c r="AG5" s="6" t="s">
        <v>3282</v>
      </c>
      <c r="AH5" s="6" t="s">
        <v>48605</v>
      </c>
      <c r="AI5" s="6" t="s">
        <v>48606</v>
      </c>
    </row>
    <row r="6" spans="1:35" x14ac:dyDescent="0.25">
      <c r="A6" s="26" t="s">
        <v>40360</v>
      </c>
      <c r="B6" s="24" t="s">
        <v>40361</v>
      </c>
      <c r="C6" s="22">
        <v>118376.64</v>
      </c>
      <c r="D6" s="22">
        <v>885</v>
      </c>
      <c r="E6" s="22">
        <v>885</v>
      </c>
      <c r="F6" s="22">
        <v>0.54</v>
      </c>
      <c r="G6" s="22">
        <v>5239</v>
      </c>
      <c r="H6" s="22">
        <v>0</v>
      </c>
      <c r="I6" s="22">
        <v>3277</v>
      </c>
      <c r="J6" s="22">
        <v>220034</v>
      </c>
      <c r="K6" s="22">
        <v>13827</v>
      </c>
      <c r="L6" s="22">
        <v>11206</v>
      </c>
      <c r="M6" s="22">
        <v>0</v>
      </c>
      <c r="N6" s="22">
        <v>38550</v>
      </c>
      <c r="O6" s="22">
        <v>13.14</v>
      </c>
      <c r="P6" s="22">
        <v>22.521989999999999</v>
      </c>
      <c r="Q6" s="22">
        <v>0.29067999999999999</v>
      </c>
      <c r="R6" s="22">
        <v>0.06</v>
      </c>
      <c r="S6" s="22">
        <v>0.06</v>
      </c>
      <c r="T6" s="22">
        <v>3.9030000000000002E-2</v>
      </c>
      <c r="U6" s="24" t="s">
        <v>41979</v>
      </c>
      <c r="V6" s="24" t="s">
        <v>41979</v>
      </c>
      <c r="W6" s="25" t="s">
        <v>41980</v>
      </c>
      <c r="X6" s="6" t="s">
        <v>90</v>
      </c>
      <c r="Y6" s="6" t="s">
        <v>90</v>
      </c>
      <c r="Z6" s="6" t="s">
        <v>90</v>
      </c>
      <c r="AA6" s="6" t="s">
        <v>90</v>
      </c>
      <c r="AB6" s="6" t="s">
        <v>90</v>
      </c>
      <c r="AC6">
        <v>4</v>
      </c>
      <c r="AD6" s="6" t="s">
        <v>3283</v>
      </c>
      <c r="AE6" s="6" t="s">
        <v>48649</v>
      </c>
      <c r="AF6" s="6" t="s">
        <v>90</v>
      </c>
      <c r="AG6" s="6" t="s">
        <v>3284</v>
      </c>
      <c r="AH6" s="6" t="s">
        <v>48607</v>
      </c>
      <c r="AI6" s="6" t="s">
        <v>48608</v>
      </c>
    </row>
    <row r="7" spans="1:35" x14ac:dyDescent="0.25">
      <c r="A7" s="26" t="s">
        <v>20</v>
      </c>
      <c r="B7" s="24" t="s">
        <v>21</v>
      </c>
      <c r="C7" s="22">
        <v>9669.4500000000007</v>
      </c>
      <c r="D7" s="22">
        <v>4446</v>
      </c>
      <c r="E7" s="22">
        <v>2148</v>
      </c>
      <c r="F7" s="22">
        <v>1.52</v>
      </c>
      <c r="G7" s="22">
        <v>2138</v>
      </c>
      <c r="H7" s="22">
        <v>2279</v>
      </c>
      <c r="I7" s="22">
        <v>6150</v>
      </c>
      <c r="J7" s="22">
        <v>21496</v>
      </c>
      <c r="K7" s="22">
        <v>15269</v>
      </c>
      <c r="L7" s="22">
        <v>32389</v>
      </c>
      <c r="M7" s="22">
        <v>0</v>
      </c>
      <c r="N7" s="22">
        <v>-5799</v>
      </c>
      <c r="O7" s="22">
        <v>-8.84</v>
      </c>
      <c r="Q7" s="22">
        <v>-5.47323</v>
      </c>
      <c r="R7" s="22">
        <v>0.72</v>
      </c>
      <c r="S7" s="22">
        <v>0.6</v>
      </c>
      <c r="T7" s="22">
        <v>0.50483</v>
      </c>
      <c r="U7" s="24" t="s">
        <v>41981</v>
      </c>
      <c r="V7" s="24" t="s">
        <v>41982</v>
      </c>
      <c r="W7" s="25" t="s">
        <v>41983</v>
      </c>
      <c r="X7" s="6" t="s">
        <v>90</v>
      </c>
      <c r="Y7" s="6" t="s">
        <v>90</v>
      </c>
      <c r="Z7" s="6" t="s">
        <v>90</v>
      </c>
      <c r="AA7" s="6" t="s">
        <v>90</v>
      </c>
      <c r="AB7" s="6" t="s">
        <v>90</v>
      </c>
      <c r="AC7">
        <v>5</v>
      </c>
      <c r="AD7" s="6" t="s">
        <v>3285</v>
      </c>
      <c r="AE7" s="6" t="s">
        <v>49998</v>
      </c>
      <c r="AF7" s="6" t="s">
        <v>50393</v>
      </c>
      <c r="AG7" s="6" t="s">
        <v>3286</v>
      </c>
      <c r="AH7" s="6" t="s">
        <v>48609</v>
      </c>
      <c r="AI7" s="6" t="s">
        <v>48610</v>
      </c>
    </row>
    <row r="8" spans="1:35" x14ac:dyDescent="0.25">
      <c r="A8" s="26" t="s">
        <v>25</v>
      </c>
      <c r="B8" s="24" t="s">
        <v>25</v>
      </c>
      <c r="C8" s="22">
        <v>4949.99</v>
      </c>
      <c r="D8" s="22">
        <v>160.00599</v>
      </c>
      <c r="E8" s="22">
        <v>124.53299</v>
      </c>
      <c r="F8" s="22">
        <v>0.81</v>
      </c>
      <c r="G8" s="22">
        <v>127.15799</v>
      </c>
      <c r="H8" s="22">
        <v>198.93898999999999</v>
      </c>
      <c r="I8" s="22">
        <v>146.49799999999999</v>
      </c>
      <c r="J8" s="22">
        <v>145.56700000000001</v>
      </c>
      <c r="K8" s="22">
        <v>349.11599000000001</v>
      </c>
      <c r="L8" s="22">
        <v>71.003990000000002</v>
      </c>
      <c r="M8" s="22">
        <v>0</v>
      </c>
      <c r="N8" s="22">
        <v>560.71397999999999</v>
      </c>
      <c r="O8" s="22">
        <v>11.26</v>
      </c>
      <c r="P8" s="22">
        <v>12.071</v>
      </c>
      <c r="Q8" s="22">
        <v>0.13728000000000001</v>
      </c>
      <c r="R8" s="22">
        <v>2.79</v>
      </c>
      <c r="S8" s="22">
        <v>1.03</v>
      </c>
      <c r="T8" s="22">
        <v>0.15812999999999999</v>
      </c>
      <c r="U8" s="24" t="s">
        <v>41984</v>
      </c>
      <c r="V8" s="24" t="s">
        <v>41985</v>
      </c>
      <c r="W8" s="25" t="s">
        <v>41986</v>
      </c>
      <c r="X8" s="6" t="s">
        <v>90</v>
      </c>
      <c r="Y8" s="6" t="s">
        <v>90</v>
      </c>
      <c r="Z8" s="6" t="s">
        <v>90</v>
      </c>
      <c r="AA8" s="6" t="s">
        <v>90</v>
      </c>
      <c r="AB8" s="6" t="s">
        <v>90</v>
      </c>
      <c r="AC8">
        <v>6</v>
      </c>
      <c r="AD8" s="6" t="s">
        <v>3287</v>
      </c>
      <c r="AE8" s="6" t="s">
        <v>49319</v>
      </c>
      <c r="AF8" s="6" t="s">
        <v>90</v>
      </c>
      <c r="AG8" s="6" t="s">
        <v>3288</v>
      </c>
      <c r="AH8" s="6" t="s">
        <v>48611</v>
      </c>
      <c r="AI8" s="6" t="s">
        <v>48612</v>
      </c>
    </row>
    <row r="9" spans="1:35" x14ac:dyDescent="0.25">
      <c r="A9" s="26" t="s">
        <v>28</v>
      </c>
      <c r="B9" s="24" t="s">
        <v>29</v>
      </c>
      <c r="C9" s="22">
        <v>3887.77</v>
      </c>
      <c r="D9" s="22">
        <v>983.54699000000005</v>
      </c>
      <c r="E9" s="22">
        <v>699.74699999999996</v>
      </c>
      <c r="F9" s="22">
        <v>1.1100000000000001</v>
      </c>
      <c r="G9" s="22">
        <v>698.61297000000002</v>
      </c>
      <c r="H9" s="22">
        <v>4915.2622000000001</v>
      </c>
      <c r="I9" s="22">
        <v>1611.37194</v>
      </c>
      <c r="J9" s="22">
        <v>5370.3891599999997</v>
      </c>
      <c r="K9" s="22">
        <v>6046.8520500000004</v>
      </c>
      <c r="L9" s="22">
        <v>1188.28295</v>
      </c>
      <c r="M9" s="22">
        <v>0</v>
      </c>
      <c r="N9" s="22">
        <v>2678.2809999999999</v>
      </c>
      <c r="O9" s="22">
        <v>44.47</v>
      </c>
      <c r="P9" s="22">
        <v>40.368989999999997</v>
      </c>
      <c r="Q9" s="22">
        <v>0.67696000000000001</v>
      </c>
      <c r="R9" s="22">
        <v>1.24</v>
      </c>
      <c r="S9" s="22">
        <v>0.21</v>
      </c>
      <c r="T9" s="22">
        <v>8.0619999999999997E-2</v>
      </c>
      <c r="U9" s="24" t="s">
        <v>41987</v>
      </c>
      <c r="V9" s="24" t="s">
        <v>41988</v>
      </c>
      <c r="W9" s="25" t="s">
        <v>41989</v>
      </c>
      <c r="X9" s="6" t="s">
        <v>90</v>
      </c>
      <c r="Y9" s="6" t="s">
        <v>90</v>
      </c>
      <c r="Z9" s="6" t="s">
        <v>90</v>
      </c>
      <c r="AA9" s="6" t="s">
        <v>90</v>
      </c>
      <c r="AB9" s="6" t="s">
        <v>90</v>
      </c>
      <c r="AC9">
        <v>7</v>
      </c>
      <c r="AD9" s="6" t="s">
        <v>3289</v>
      </c>
      <c r="AE9" s="6" t="s">
        <v>50549</v>
      </c>
      <c r="AF9" s="6" t="s">
        <v>90</v>
      </c>
      <c r="AG9" s="6" t="s">
        <v>3290</v>
      </c>
      <c r="AH9" s="6" t="s">
        <v>48613</v>
      </c>
      <c r="AI9" s="6" t="s">
        <v>48614</v>
      </c>
    </row>
    <row r="10" spans="1:35" x14ac:dyDescent="0.25">
      <c r="A10" s="26" t="s">
        <v>32</v>
      </c>
      <c r="B10" s="24" t="s">
        <v>33</v>
      </c>
      <c r="C10" s="22">
        <v>2824560.25</v>
      </c>
      <c r="D10" s="22">
        <v>130207</v>
      </c>
      <c r="E10" s="22">
        <v>119103</v>
      </c>
      <c r="F10" s="22">
        <v>1.29</v>
      </c>
      <c r="G10" s="22">
        <v>60932</v>
      </c>
      <c r="H10" s="22">
        <v>4946</v>
      </c>
      <c r="I10" s="22">
        <v>0</v>
      </c>
      <c r="J10" s="22">
        <v>153982</v>
      </c>
      <c r="K10" s="22">
        <v>135405</v>
      </c>
      <c r="L10" s="22">
        <v>98959</v>
      </c>
      <c r="M10" s="22">
        <v>0</v>
      </c>
      <c r="N10" s="22">
        <v>50672</v>
      </c>
      <c r="O10" s="22">
        <v>3.95</v>
      </c>
      <c r="P10" s="22">
        <v>60.956000000000003</v>
      </c>
      <c r="Q10" s="22">
        <v>1.5611900000000001</v>
      </c>
      <c r="R10" s="22">
        <v>0.94</v>
      </c>
      <c r="S10" s="22">
        <v>0.85</v>
      </c>
      <c r="T10" s="22">
        <v>0.45151999999999998</v>
      </c>
      <c r="U10" s="24" t="s">
        <v>41990</v>
      </c>
      <c r="V10" s="24" t="s">
        <v>41991</v>
      </c>
      <c r="W10" s="25" t="s">
        <v>41992</v>
      </c>
      <c r="X10" s="6" t="s">
        <v>90</v>
      </c>
      <c r="Y10" s="6" t="s">
        <v>90</v>
      </c>
      <c r="Z10" s="6" t="s">
        <v>90</v>
      </c>
      <c r="AA10" s="6" t="s">
        <v>90</v>
      </c>
      <c r="AB10" s="6" t="s">
        <v>90</v>
      </c>
      <c r="AC10">
        <v>8</v>
      </c>
      <c r="AD10" s="6" t="s">
        <v>3291</v>
      </c>
      <c r="AE10" s="6" t="s">
        <v>49887</v>
      </c>
      <c r="AF10" s="6" t="s">
        <v>90</v>
      </c>
      <c r="AG10" s="6" t="s">
        <v>3292</v>
      </c>
      <c r="AH10" s="6" t="s">
        <v>48615</v>
      </c>
      <c r="AI10" s="6" t="s">
        <v>48616</v>
      </c>
    </row>
    <row r="11" spans="1:35" x14ac:dyDescent="0.25">
      <c r="A11" s="26" t="s">
        <v>35</v>
      </c>
      <c r="B11" s="24" t="s">
        <v>36</v>
      </c>
      <c r="C11" s="22">
        <v>3943.3</v>
      </c>
      <c r="D11" s="22">
        <v>305.50398999999999</v>
      </c>
      <c r="E11" s="22">
        <v>305.50398999999999</v>
      </c>
      <c r="F11" s="22">
        <v>1.34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2073.0029199999999</v>
      </c>
      <c r="O11" s="22">
        <v>18.079999999999998</v>
      </c>
      <c r="P11" s="22">
        <v>0</v>
      </c>
      <c r="Q11" s="22">
        <v>0</v>
      </c>
      <c r="U11" s="24" t="s">
        <v>41993</v>
      </c>
      <c r="V11" s="24" t="s">
        <v>41994</v>
      </c>
      <c r="W11" s="25" t="s">
        <v>41995</v>
      </c>
      <c r="X11" s="6" t="s">
        <v>90</v>
      </c>
      <c r="Y11" s="6" t="s">
        <v>90</v>
      </c>
      <c r="Z11" s="6" t="s">
        <v>90</v>
      </c>
      <c r="AA11" s="6" t="s">
        <v>90</v>
      </c>
      <c r="AB11" s="6" t="s">
        <v>90</v>
      </c>
      <c r="AC11">
        <v>9</v>
      </c>
      <c r="AD11" s="6" t="s">
        <v>3293</v>
      </c>
      <c r="AE11" s="6" t="s">
        <v>48777</v>
      </c>
      <c r="AF11" s="6" t="s">
        <v>50540</v>
      </c>
      <c r="AG11" s="6" t="s">
        <v>3294</v>
      </c>
      <c r="AH11" s="6" t="s">
        <v>48617</v>
      </c>
      <c r="AI11" s="6" t="s">
        <v>48618</v>
      </c>
    </row>
    <row r="12" spans="1:35" x14ac:dyDescent="0.25">
      <c r="A12" s="26" t="s">
        <v>40362</v>
      </c>
      <c r="B12" s="24" t="s">
        <v>40363</v>
      </c>
      <c r="C12" s="22">
        <v>73357.7</v>
      </c>
      <c r="D12" s="22">
        <v>4338</v>
      </c>
      <c r="E12" s="22">
        <v>3524</v>
      </c>
      <c r="F12" s="22">
        <v>1.1100000000000001</v>
      </c>
      <c r="G12" s="22">
        <v>6858</v>
      </c>
      <c r="H12" s="22">
        <v>6028</v>
      </c>
      <c r="I12" s="22">
        <v>11917</v>
      </c>
      <c r="J12" s="22">
        <v>16529</v>
      </c>
      <c r="K12" s="22">
        <v>19570</v>
      </c>
      <c r="L12" s="22">
        <v>5143</v>
      </c>
      <c r="M12" s="22">
        <v>0</v>
      </c>
      <c r="N12" s="22">
        <v>13187</v>
      </c>
      <c r="O12" s="22">
        <v>6.53</v>
      </c>
      <c r="P12" s="22">
        <v>28.957000000000001</v>
      </c>
      <c r="Q12" s="22">
        <v>0.40760000000000002</v>
      </c>
      <c r="R12" s="22">
        <v>1.1499999999999999</v>
      </c>
      <c r="S12" s="22">
        <v>0.82</v>
      </c>
      <c r="T12" s="22">
        <v>0.40438000000000002</v>
      </c>
      <c r="U12" s="24" t="s">
        <v>41996</v>
      </c>
      <c r="V12" s="24" t="s">
        <v>41997</v>
      </c>
      <c r="W12" s="25" t="s">
        <v>41998</v>
      </c>
      <c r="X12" s="6" t="s">
        <v>90</v>
      </c>
      <c r="Y12" s="6" t="s">
        <v>90</v>
      </c>
      <c r="Z12" s="6" t="s">
        <v>90</v>
      </c>
      <c r="AA12" s="6" t="s">
        <v>90</v>
      </c>
      <c r="AB12" s="6" t="s">
        <v>90</v>
      </c>
      <c r="AC12">
        <v>10</v>
      </c>
      <c r="AD12" s="6" t="s">
        <v>3295</v>
      </c>
      <c r="AE12" s="6" t="s">
        <v>50253</v>
      </c>
      <c r="AF12" s="6" t="s">
        <v>90</v>
      </c>
      <c r="AG12" s="6" t="s">
        <v>3296</v>
      </c>
      <c r="AH12" s="6" t="s">
        <v>48619</v>
      </c>
      <c r="AI12" s="6" t="s">
        <v>48620</v>
      </c>
    </row>
    <row r="13" spans="1:35" x14ac:dyDescent="0.25">
      <c r="A13" s="26" t="s">
        <v>39</v>
      </c>
      <c r="B13" s="24" t="s">
        <v>40</v>
      </c>
      <c r="C13" s="22">
        <v>241460.69</v>
      </c>
      <c r="D13" s="22">
        <v>23988</v>
      </c>
      <c r="E13" s="22">
        <v>15521</v>
      </c>
      <c r="F13" s="22">
        <v>0.57999999999999996</v>
      </c>
      <c r="G13" s="22">
        <v>11254</v>
      </c>
      <c r="H13" s="22">
        <v>3579</v>
      </c>
      <c r="I13" s="22">
        <v>99595</v>
      </c>
      <c r="J13" s="22">
        <v>29538</v>
      </c>
      <c r="K13" s="22">
        <v>28463</v>
      </c>
      <c r="L13" s="22">
        <v>59135</v>
      </c>
      <c r="M13" s="22">
        <v>0</v>
      </c>
      <c r="N13" s="22">
        <v>17287</v>
      </c>
      <c r="O13" s="22">
        <v>7.54</v>
      </c>
      <c r="P13" s="22">
        <v>81.674999999999997</v>
      </c>
      <c r="Q13" s="22">
        <v>4.4570299999999996</v>
      </c>
      <c r="R13" s="22">
        <v>0.96</v>
      </c>
      <c r="S13" s="22">
        <v>0.84</v>
      </c>
      <c r="T13" s="22">
        <v>0.46143000000000001</v>
      </c>
      <c r="U13" s="24" t="s">
        <v>41999</v>
      </c>
      <c r="V13" s="24" t="s">
        <v>42000</v>
      </c>
      <c r="W13" s="25" t="s">
        <v>42001</v>
      </c>
      <c r="X13" s="6" t="s">
        <v>90</v>
      </c>
      <c r="Y13" s="6" t="s">
        <v>90</v>
      </c>
      <c r="Z13" s="6" t="s">
        <v>90</v>
      </c>
      <c r="AA13" s="6" t="s">
        <v>90</v>
      </c>
      <c r="AB13" s="6" t="s">
        <v>90</v>
      </c>
      <c r="AC13">
        <v>11</v>
      </c>
      <c r="AD13" s="6" t="s">
        <v>3297</v>
      </c>
      <c r="AE13" s="6" t="s">
        <v>52434</v>
      </c>
      <c r="AF13" s="6" t="s">
        <v>90</v>
      </c>
      <c r="AG13" s="6" t="s">
        <v>3298</v>
      </c>
      <c r="AH13" s="6" t="s">
        <v>48621</v>
      </c>
      <c r="AI13" s="6" t="s">
        <v>48622</v>
      </c>
    </row>
    <row r="14" spans="1:35" x14ac:dyDescent="0.25">
      <c r="A14" s="26" t="s">
        <v>43</v>
      </c>
      <c r="B14" s="24" t="s">
        <v>44</v>
      </c>
      <c r="C14" s="22">
        <v>35368.79</v>
      </c>
      <c r="D14" s="22">
        <v>3184.4470200000001</v>
      </c>
      <c r="E14" s="22">
        <v>2393.7299800000001</v>
      </c>
      <c r="F14" s="22">
        <v>0.53</v>
      </c>
      <c r="G14" s="22">
        <v>18625.240229999999</v>
      </c>
      <c r="H14" s="22">
        <v>15556.389639999999</v>
      </c>
      <c r="I14" s="22">
        <v>12836.62011</v>
      </c>
      <c r="J14" s="22">
        <v>43477.949209999999</v>
      </c>
      <c r="K14" s="22">
        <v>39589.761709999999</v>
      </c>
      <c r="L14" s="22">
        <v>4632.3598599999996</v>
      </c>
      <c r="M14" s="22">
        <v>0</v>
      </c>
      <c r="N14" s="22">
        <v>71.272999999999996</v>
      </c>
      <c r="O14" s="22">
        <v>2.5299999999999998</v>
      </c>
      <c r="P14" s="22">
        <v>90.127989999999997</v>
      </c>
      <c r="Q14" s="22">
        <v>9.1296999999999997</v>
      </c>
      <c r="R14" s="22">
        <v>0.89</v>
      </c>
      <c r="S14" s="22">
        <v>0.55000000000000004</v>
      </c>
      <c r="T14" s="22">
        <v>0.12438</v>
      </c>
      <c r="U14" s="24" t="s">
        <v>42002</v>
      </c>
      <c r="V14" s="24" t="s">
        <v>42003</v>
      </c>
      <c r="W14" s="25" t="s">
        <v>42004</v>
      </c>
      <c r="X14" s="6" t="s">
        <v>90</v>
      </c>
      <c r="Y14" s="6" t="s">
        <v>90</v>
      </c>
      <c r="Z14" s="6" t="s">
        <v>90</v>
      </c>
      <c r="AA14" s="6" t="s">
        <v>90</v>
      </c>
      <c r="AB14" s="6" t="s">
        <v>90</v>
      </c>
      <c r="AC14">
        <v>12</v>
      </c>
      <c r="AD14" s="6" t="s">
        <v>3299</v>
      </c>
      <c r="AE14" s="6" t="s">
        <v>48902</v>
      </c>
      <c r="AF14" s="6" t="s">
        <v>48900</v>
      </c>
      <c r="AG14" s="6" t="s">
        <v>3300</v>
      </c>
      <c r="AH14" s="6" t="s">
        <v>48623</v>
      </c>
      <c r="AI14" s="6" t="s">
        <v>48624</v>
      </c>
    </row>
    <row r="15" spans="1:35" x14ac:dyDescent="0.25">
      <c r="A15" s="26" t="s">
        <v>40364</v>
      </c>
      <c r="B15" s="24" t="s">
        <v>40365</v>
      </c>
      <c r="C15" s="22">
        <v>2326.8000000000002</v>
      </c>
      <c r="D15" s="22">
        <v>543.80101999999999</v>
      </c>
      <c r="E15" s="22">
        <v>489.85298999999998</v>
      </c>
      <c r="F15" s="22">
        <v>1.0900000000000001</v>
      </c>
      <c r="G15" s="22">
        <v>19649.58007</v>
      </c>
      <c r="H15" s="22">
        <v>392.07799999999997</v>
      </c>
      <c r="I15" s="22">
        <v>1121.83996</v>
      </c>
      <c r="J15" s="22">
        <v>19462.740229999999</v>
      </c>
      <c r="K15" s="22">
        <v>21159.789059999999</v>
      </c>
      <c r="L15" s="22">
        <v>2004.05798</v>
      </c>
      <c r="M15" s="22">
        <v>0</v>
      </c>
      <c r="N15" s="22">
        <v>3197.3998999999999</v>
      </c>
      <c r="O15" s="22">
        <v>46.89</v>
      </c>
      <c r="P15" s="22">
        <v>43.749000000000002</v>
      </c>
      <c r="Q15" s="22">
        <v>0.77773999999999999</v>
      </c>
      <c r="R15" s="22">
        <v>1.1100000000000001</v>
      </c>
      <c r="S15" s="22">
        <v>1.07</v>
      </c>
      <c r="T15" s="22">
        <v>5.7439999999999998E-2</v>
      </c>
      <c r="U15" s="24" t="s">
        <v>42005</v>
      </c>
      <c r="V15" s="24" t="s">
        <v>42006</v>
      </c>
      <c r="W15" s="25" t="s">
        <v>42007</v>
      </c>
      <c r="X15" s="6" t="s">
        <v>90</v>
      </c>
      <c r="Y15" s="6" t="s">
        <v>90</v>
      </c>
      <c r="Z15" s="6" t="s">
        <v>90</v>
      </c>
      <c r="AA15" s="6" t="s">
        <v>90</v>
      </c>
      <c r="AB15" s="6" t="s">
        <v>90</v>
      </c>
      <c r="AC15">
        <v>13</v>
      </c>
      <c r="AD15" s="6" t="s">
        <v>3301</v>
      </c>
      <c r="AE15" s="6" t="s">
        <v>50374</v>
      </c>
      <c r="AF15" s="6" t="s">
        <v>90</v>
      </c>
      <c r="AG15" s="6" t="s">
        <v>3302</v>
      </c>
      <c r="AH15" s="6" t="s">
        <v>48625</v>
      </c>
      <c r="AI15" s="6" t="s">
        <v>48626</v>
      </c>
    </row>
    <row r="16" spans="1:35" x14ac:dyDescent="0.25">
      <c r="A16" s="26" t="s">
        <v>46</v>
      </c>
      <c r="B16" s="24" t="s">
        <v>47</v>
      </c>
      <c r="C16" s="22">
        <v>3883.87</v>
      </c>
      <c r="D16" s="22">
        <v>53.433990000000001</v>
      </c>
      <c r="E16" s="22">
        <v>-11.998010000000001</v>
      </c>
      <c r="F16" s="22">
        <v>0.64</v>
      </c>
      <c r="G16" s="22">
        <v>121.093</v>
      </c>
      <c r="H16" s="22">
        <v>84.108999999999995</v>
      </c>
      <c r="I16" s="22">
        <v>774.54699000000005</v>
      </c>
      <c r="J16" s="22">
        <v>249.60599999999999</v>
      </c>
      <c r="K16" s="22">
        <v>315.90399000000002</v>
      </c>
      <c r="L16" s="22">
        <v>0</v>
      </c>
      <c r="M16" s="22">
        <v>0</v>
      </c>
      <c r="N16" s="22">
        <v>899.10302000000001</v>
      </c>
      <c r="O16" s="22">
        <v>3.92</v>
      </c>
      <c r="P16" s="22">
        <v>0</v>
      </c>
      <c r="Q16" s="22">
        <v>0</v>
      </c>
      <c r="R16" s="22">
        <v>1.27</v>
      </c>
      <c r="S16" s="22">
        <v>0.93</v>
      </c>
      <c r="T16" s="22">
        <v>0.44350000000000001</v>
      </c>
      <c r="U16" s="24" t="s">
        <v>42008</v>
      </c>
      <c r="V16" s="24" t="s">
        <v>42009</v>
      </c>
      <c r="W16" s="25" t="s">
        <v>42010</v>
      </c>
      <c r="X16" s="6" t="s">
        <v>90</v>
      </c>
      <c r="Y16" s="6" t="s">
        <v>90</v>
      </c>
      <c r="Z16" s="6" t="s">
        <v>90</v>
      </c>
      <c r="AA16" s="6" t="s">
        <v>90</v>
      </c>
      <c r="AB16" s="6" t="s">
        <v>90</v>
      </c>
      <c r="AC16">
        <v>14</v>
      </c>
      <c r="AD16" s="6" t="s">
        <v>3303</v>
      </c>
      <c r="AE16" s="6" t="s">
        <v>51398</v>
      </c>
      <c r="AF16" s="6" t="s">
        <v>51468</v>
      </c>
      <c r="AG16" s="6" t="s">
        <v>3304</v>
      </c>
      <c r="AH16" s="6" t="s">
        <v>48627</v>
      </c>
      <c r="AI16" s="6" t="s">
        <v>48628</v>
      </c>
    </row>
    <row r="17" spans="1:35" x14ac:dyDescent="0.25">
      <c r="A17" s="26" t="s">
        <v>49</v>
      </c>
      <c r="B17" s="24" t="s">
        <v>50</v>
      </c>
      <c r="C17" s="22">
        <v>45360.63</v>
      </c>
      <c r="D17" s="22">
        <v>5439.8901299999998</v>
      </c>
      <c r="E17" s="22">
        <v>4286.1547799999998</v>
      </c>
      <c r="F17" s="22">
        <v>1.08</v>
      </c>
      <c r="G17" s="22">
        <v>1588.8439900000001</v>
      </c>
      <c r="H17" s="22">
        <v>2503.18505</v>
      </c>
      <c r="I17" s="22">
        <v>9649.3974600000001</v>
      </c>
      <c r="J17" s="22">
        <v>7852.6747999999998</v>
      </c>
      <c r="K17" s="22">
        <v>7325.0952100000004</v>
      </c>
      <c r="L17" s="22">
        <v>540.05498999999998</v>
      </c>
      <c r="M17" s="22">
        <v>0</v>
      </c>
      <c r="N17" s="22">
        <v>16140.589840000001</v>
      </c>
      <c r="O17" s="22">
        <v>1.06</v>
      </c>
      <c r="P17" s="22">
        <v>2.976</v>
      </c>
      <c r="Q17" s="22">
        <v>3.0669999999999999E-2</v>
      </c>
      <c r="R17" s="22">
        <v>0.99</v>
      </c>
      <c r="S17" s="22">
        <v>0.61</v>
      </c>
      <c r="T17" s="22">
        <v>0.41171000000000002</v>
      </c>
      <c r="U17" s="24" t="s">
        <v>42011</v>
      </c>
      <c r="V17" s="24" t="s">
        <v>42012</v>
      </c>
      <c r="W17" s="25" t="s">
        <v>42013</v>
      </c>
      <c r="X17" s="6" t="s">
        <v>90</v>
      </c>
      <c r="Y17" s="6" t="s">
        <v>90</v>
      </c>
      <c r="Z17" s="6" t="s">
        <v>90</v>
      </c>
      <c r="AA17" s="6" t="s">
        <v>90</v>
      </c>
      <c r="AB17" s="6" t="s">
        <v>90</v>
      </c>
      <c r="AC17">
        <v>15</v>
      </c>
      <c r="AD17" s="6" t="s">
        <v>3305</v>
      </c>
      <c r="AE17" s="6" t="s">
        <v>50187</v>
      </c>
      <c r="AF17" s="6" t="s">
        <v>50193</v>
      </c>
      <c r="AG17" s="6" t="s">
        <v>3306</v>
      </c>
      <c r="AH17" s="6" t="s">
        <v>48629</v>
      </c>
      <c r="AI17" s="6" t="s">
        <v>48630</v>
      </c>
    </row>
    <row r="18" spans="1:35" x14ac:dyDescent="0.25">
      <c r="A18" s="26" t="s">
        <v>53</v>
      </c>
      <c r="B18" s="24" t="s">
        <v>54</v>
      </c>
      <c r="C18" s="22">
        <v>4542.83</v>
      </c>
      <c r="D18" s="22">
        <v>1563.40002</v>
      </c>
      <c r="E18" s="22">
        <v>1479.6999499999999</v>
      </c>
      <c r="F18" s="22">
        <v>1.1200000000000001</v>
      </c>
      <c r="G18" s="22">
        <v>392.70001000000002</v>
      </c>
      <c r="H18" s="22">
        <v>959.20001000000002</v>
      </c>
      <c r="I18" s="22">
        <v>1783.40002</v>
      </c>
      <c r="J18" s="22">
        <v>1033.40002</v>
      </c>
      <c r="K18" s="22">
        <v>1909.8000400000001</v>
      </c>
      <c r="L18" s="22">
        <v>3216.8000400000001</v>
      </c>
      <c r="M18" s="22">
        <v>0</v>
      </c>
      <c r="N18" s="22">
        <v>2903.5</v>
      </c>
      <c r="O18" s="22">
        <v>141.6</v>
      </c>
      <c r="P18" s="22">
        <v>51.165999999999997</v>
      </c>
      <c r="Q18" s="22">
        <v>1.04775</v>
      </c>
      <c r="R18" s="22">
        <v>1.92</v>
      </c>
      <c r="S18" s="22">
        <v>0.92</v>
      </c>
      <c r="T18" s="22">
        <v>0.53986000000000001</v>
      </c>
      <c r="U18" s="24" t="s">
        <v>42014</v>
      </c>
      <c r="V18" s="24" t="s">
        <v>42015</v>
      </c>
      <c r="W18" s="25" t="s">
        <v>42016</v>
      </c>
      <c r="X18" s="6" t="s">
        <v>90</v>
      </c>
      <c r="Y18" s="6" t="s">
        <v>90</v>
      </c>
      <c r="Z18" s="6" t="s">
        <v>90</v>
      </c>
      <c r="AA18" s="6" t="s">
        <v>90</v>
      </c>
      <c r="AB18" s="6" t="s">
        <v>90</v>
      </c>
      <c r="AC18">
        <v>16</v>
      </c>
      <c r="AD18" s="6" t="s">
        <v>3307</v>
      </c>
      <c r="AE18" s="6" t="s">
        <v>52351</v>
      </c>
      <c r="AF18" s="6" t="s">
        <v>90</v>
      </c>
      <c r="AG18" s="6" t="s">
        <v>3308</v>
      </c>
      <c r="AH18" s="6" t="s">
        <v>48631</v>
      </c>
      <c r="AI18" s="6" t="s">
        <v>48632</v>
      </c>
    </row>
    <row r="19" spans="1:35" x14ac:dyDescent="0.25">
      <c r="A19" s="26" t="s">
        <v>40366</v>
      </c>
      <c r="B19" s="24" t="s">
        <v>40367</v>
      </c>
      <c r="C19" s="22">
        <v>2994.6</v>
      </c>
      <c r="D19" s="22">
        <v>458.70001000000002</v>
      </c>
      <c r="E19" s="22">
        <v>351.1</v>
      </c>
      <c r="F19" s="22">
        <v>1.1000000000000001</v>
      </c>
      <c r="G19" s="22">
        <v>1278.6999499999999</v>
      </c>
      <c r="H19" s="22">
        <v>0</v>
      </c>
      <c r="I19" s="22">
        <v>2864.1000899999999</v>
      </c>
      <c r="J19" s="22">
        <v>1353.1999499999999</v>
      </c>
      <c r="K19" s="22">
        <v>1561.1999499999999</v>
      </c>
      <c r="L19" s="22">
        <v>1086.3000400000001</v>
      </c>
      <c r="M19" s="22">
        <v>0</v>
      </c>
      <c r="N19" s="22">
        <v>1717.1999499999999</v>
      </c>
      <c r="O19" s="22">
        <v>26.27</v>
      </c>
      <c r="P19" s="22">
        <v>40.932989999999997</v>
      </c>
      <c r="Q19" s="22">
        <v>0.69299999999999995</v>
      </c>
      <c r="R19" s="22">
        <v>1.3</v>
      </c>
      <c r="S19" s="22">
        <v>1.1499999999999999</v>
      </c>
      <c r="T19" s="22">
        <v>0.20876</v>
      </c>
      <c r="U19" s="24" t="s">
        <v>42017</v>
      </c>
      <c r="V19" s="24" t="s">
        <v>42018</v>
      </c>
      <c r="W19" s="25" t="s">
        <v>42019</v>
      </c>
      <c r="X19" s="6" t="s">
        <v>90</v>
      </c>
      <c r="Y19" s="6" t="s">
        <v>90</v>
      </c>
      <c r="Z19" s="6" t="s">
        <v>90</v>
      </c>
      <c r="AA19" s="6" t="s">
        <v>90</v>
      </c>
      <c r="AB19" s="6" t="s">
        <v>90</v>
      </c>
      <c r="AC19">
        <v>17</v>
      </c>
      <c r="AD19" s="6" t="s">
        <v>3309</v>
      </c>
      <c r="AE19" s="6" t="s">
        <v>51317</v>
      </c>
      <c r="AF19" s="6" t="s">
        <v>90</v>
      </c>
      <c r="AG19" s="6" t="s">
        <v>3310</v>
      </c>
      <c r="AH19" s="6" t="s">
        <v>48633</v>
      </c>
      <c r="AI19" s="6" t="s">
        <v>48634</v>
      </c>
    </row>
    <row r="20" spans="1:35" x14ac:dyDescent="0.25">
      <c r="A20" s="26" t="s">
        <v>56</v>
      </c>
      <c r="B20" s="24" t="s">
        <v>57</v>
      </c>
      <c r="C20" s="22">
        <v>73978.52</v>
      </c>
      <c r="D20" s="22">
        <v>2094</v>
      </c>
      <c r="E20" s="22">
        <v>2013</v>
      </c>
      <c r="F20" s="22">
        <v>1.1299999999999999</v>
      </c>
      <c r="G20" s="22">
        <v>4783</v>
      </c>
      <c r="H20" s="22">
        <v>0</v>
      </c>
      <c r="I20" s="22">
        <v>684</v>
      </c>
      <c r="J20" s="22">
        <v>7978</v>
      </c>
      <c r="K20" s="22">
        <v>14861</v>
      </c>
      <c r="L20" s="22">
        <v>1987</v>
      </c>
      <c r="M20" s="22">
        <v>0</v>
      </c>
      <c r="N20" s="22">
        <v>5560</v>
      </c>
      <c r="O20" s="22">
        <v>8.27</v>
      </c>
      <c r="P20" s="22">
        <v>27.311</v>
      </c>
      <c r="Q20" s="22">
        <v>0.37573000000000001</v>
      </c>
      <c r="R20" s="22">
        <v>1.55</v>
      </c>
      <c r="S20" s="22">
        <v>1.86</v>
      </c>
      <c r="T20" s="22">
        <v>1.26322</v>
      </c>
      <c r="U20" s="24" t="s">
        <v>42020</v>
      </c>
      <c r="V20" s="24" t="s">
        <v>42021</v>
      </c>
      <c r="W20" s="25" t="s">
        <v>42022</v>
      </c>
      <c r="X20" s="6" t="s">
        <v>90</v>
      </c>
      <c r="Y20" s="6" t="s">
        <v>90</v>
      </c>
      <c r="Z20" s="6" t="s">
        <v>90</v>
      </c>
      <c r="AA20" s="6" t="s">
        <v>90</v>
      </c>
      <c r="AB20" s="6" t="s">
        <v>90</v>
      </c>
      <c r="AC20">
        <v>18</v>
      </c>
      <c r="AD20" s="6" t="s">
        <v>3311</v>
      </c>
      <c r="AE20" s="6" t="s">
        <v>49052</v>
      </c>
      <c r="AF20" s="6" t="s">
        <v>49812</v>
      </c>
      <c r="AG20" s="6" t="s">
        <v>3312</v>
      </c>
      <c r="AH20" s="6" t="s">
        <v>48635</v>
      </c>
      <c r="AI20" s="6" t="s">
        <v>48636</v>
      </c>
    </row>
    <row r="21" spans="1:35" x14ac:dyDescent="0.25">
      <c r="A21" s="26" t="s">
        <v>40368</v>
      </c>
      <c r="B21" s="24" t="s">
        <v>40369</v>
      </c>
      <c r="C21" s="22">
        <v>2458.36</v>
      </c>
      <c r="D21" s="22">
        <v>426.37200000000001</v>
      </c>
      <c r="E21" s="22">
        <v>371.31099999999998</v>
      </c>
      <c r="F21" s="22">
        <v>1.93</v>
      </c>
      <c r="G21" s="22">
        <v>15087.62988</v>
      </c>
      <c r="H21" s="22">
        <v>0</v>
      </c>
      <c r="I21" s="22">
        <v>96.069000000000003</v>
      </c>
      <c r="J21" s="22">
        <v>353.94299000000001</v>
      </c>
      <c r="K21" s="22">
        <v>16492.349600000001</v>
      </c>
      <c r="L21" s="22">
        <v>9378.3916000000008</v>
      </c>
      <c r="M21" s="22">
        <v>633.68402000000003</v>
      </c>
      <c r="N21" s="22">
        <v>2438.19506</v>
      </c>
      <c r="O21" s="22">
        <v>13.93</v>
      </c>
      <c r="P21" s="22">
        <v>74.16</v>
      </c>
      <c r="Q21" s="22">
        <v>3.5905300000000002</v>
      </c>
      <c r="R21" s="22">
        <v>45.47</v>
      </c>
      <c r="S21" s="22">
        <v>46.6</v>
      </c>
      <c r="T21" s="22">
        <v>3.9687700000000001</v>
      </c>
      <c r="U21" s="24" t="s">
        <v>42023</v>
      </c>
      <c r="V21" s="24" t="s">
        <v>42024</v>
      </c>
      <c r="W21" s="25" t="s">
        <v>42025</v>
      </c>
      <c r="X21" s="6" t="s">
        <v>90</v>
      </c>
      <c r="Y21" s="6" t="s">
        <v>90</v>
      </c>
      <c r="Z21" s="6" t="s">
        <v>90</v>
      </c>
      <c r="AA21" s="6" t="s">
        <v>90</v>
      </c>
      <c r="AB21" s="6" t="s">
        <v>90</v>
      </c>
      <c r="AC21">
        <v>19</v>
      </c>
      <c r="AD21" s="6" t="s">
        <v>3313</v>
      </c>
      <c r="AE21" s="6" t="s">
        <v>51148</v>
      </c>
      <c r="AF21" s="6" t="s">
        <v>90</v>
      </c>
      <c r="AG21" s="6" t="s">
        <v>3314</v>
      </c>
      <c r="AH21" s="6" t="s">
        <v>48637</v>
      </c>
      <c r="AI21" s="6" t="s">
        <v>48638</v>
      </c>
    </row>
    <row r="22" spans="1:35" x14ac:dyDescent="0.25">
      <c r="A22" s="26" t="s">
        <v>59</v>
      </c>
      <c r="B22" s="24" t="s">
        <v>60</v>
      </c>
      <c r="C22" s="22">
        <v>180433.13</v>
      </c>
      <c r="D22" s="22">
        <v>12131</v>
      </c>
      <c r="E22" s="22">
        <v>8864</v>
      </c>
      <c r="F22" s="22">
        <v>0.67</v>
      </c>
      <c r="G22" s="22">
        <v>6218</v>
      </c>
      <c r="H22" s="22">
        <v>6173</v>
      </c>
      <c r="I22" s="22">
        <v>33253</v>
      </c>
      <c r="J22" s="22">
        <v>15489</v>
      </c>
      <c r="K22" s="22">
        <v>25224</v>
      </c>
      <c r="L22" s="22">
        <v>14522</v>
      </c>
      <c r="M22" s="22">
        <v>0</v>
      </c>
      <c r="N22" s="22">
        <v>36905</v>
      </c>
      <c r="O22" s="22">
        <v>21.41</v>
      </c>
      <c r="P22" s="22">
        <v>28.18899</v>
      </c>
      <c r="Q22" s="22">
        <v>0.39252999999999999</v>
      </c>
      <c r="R22" s="22">
        <v>1.68</v>
      </c>
      <c r="S22" s="22">
        <v>1.23</v>
      </c>
      <c r="T22" s="22">
        <v>0.82852000000000003</v>
      </c>
      <c r="U22" s="24" t="s">
        <v>42026</v>
      </c>
      <c r="V22" s="24" t="s">
        <v>42027</v>
      </c>
      <c r="W22" s="25" t="s">
        <v>42028</v>
      </c>
      <c r="X22" s="6" t="s">
        <v>90</v>
      </c>
      <c r="Y22" s="6" t="s">
        <v>90</v>
      </c>
      <c r="Z22" s="6" t="s">
        <v>90</v>
      </c>
      <c r="AA22" s="6" t="s">
        <v>90</v>
      </c>
      <c r="AB22" s="6" t="s">
        <v>90</v>
      </c>
      <c r="AC22">
        <v>20</v>
      </c>
      <c r="AD22" s="6" t="s">
        <v>3315</v>
      </c>
      <c r="AE22" s="6" t="s">
        <v>51514</v>
      </c>
      <c r="AF22" s="6" t="s">
        <v>90</v>
      </c>
      <c r="AG22" s="6" t="s">
        <v>3316</v>
      </c>
      <c r="AH22" s="6" t="s">
        <v>48639</v>
      </c>
      <c r="AI22" s="6" t="s">
        <v>48640</v>
      </c>
    </row>
    <row r="23" spans="1:35" x14ac:dyDescent="0.25">
      <c r="A23" s="26" t="s">
        <v>62</v>
      </c>
      <c r="B23" s="24" t="s">
        <v>63</v>
      </c>
      <c r="C23" s="22">
        <v>3309.11</v>
      </c>
      <c r="D23" s="22">
        <v>501.29998000000001</v>
      </c>
      <c r="E23" s="22">
        <v>347.20001000000002</v>
      </c>
      <c r="F23" s="22">
        <v>0.55000000000000004</v>
      </c>
      <c r="G23" s="22">
        <v>334.20001000000002</v>
      </c>
      <c r="H23" s="22">
        <v>315.79998000000001</v>
      </c>
      <c r="I23" s="22">
        <v>1214.59997</v>
      </c>
      <c r="J23" s="22">
        <v>367.70001000000002</v>
      </c>
      <c r="K23" s="22">
        <v>856.79998000000001</v>
      </c>
      <c r="L23" s="22">
        <v>535.90002000000004</v>
      </c>
      <c r="M23" s="22">
        <v>0</v>
      </c>
      <c r="N23" s="22">
        <v>2184.3998999999999</v>
      </c>
      <c r="O23" s="22">
        <v>46.31</v>
      </c>
      <c r="P23" s="22">
        <v>19.256989999999998</v>
      </c>
      <c r="Q23" s="22">
        <v>0.23849000000000001</v>
      </c>
      <c r="R23" s="22">
        <v>2.4</v>
      </c>
      <c r="S23" s="22">
        <v>1.47</v>
      </c>
      <c r="T23" s="22">
        <v>0.56240999999999997</v>
      </c>
      <c r="U23" s="24" t="s">
        <v>42029</v>
      </c>
      <c r="V23" s="24" t="s">
        <v>42030</v>
      </c>
      <c r="W23" s="25" t="s">
        <v>42031</v>
      </c>
      <c r="X23" s="6" t="s">
        <v>90</v>
      </c>
      <c r="Y23" s="6" t="s">
        <v>90</v>
      </c>
      <c r="Z23" s="6" t="s">
        <v>90</v>
      </c>
      <c r="AA23" s="6" t="s">
        <v>90</v>
      </c>
      <c r="AB23" s="6" t="s">
        <v>90</v>
      </c>
      <c r="AC23">
        <v>21</v>
      </c>
      <c r="AD23" s="6" t="s">
        <v>3317</v>
      </c>
      <c r="AE23" s="6" t="s">
        <v>51356</v>
      </c>
      <c r="AF23" s="6" t="s">
        <v>90</v>
      </c>
      <c r="AG23" s="6" t="s">
        <v>3318</v>
      </c>
      <c r="AH23" s="6" t="s">
        <v>48641</v>
      </c>
      <c r="AI23" s="6" t="s">
        <v>48642</v>
      </c>
    </row>
    <row r="24" spans="1:35" x14ac:dyDescent="0.25">
      <c r="A24" s="26" t="s">
        <v>65</v>
      </c>
      <c r="B24" s="24" t="s">
        <v>66</v>
      </c>
      <c r="C24" s="22">
        <v>3898.13</v>
      </c>
      <c r="D24" s="22">
        <v>-214.15401</v>
      </c>
      <c r="E24" s="22">
        <v>-213.44400999999999</v>
      </c>
      <c r="F24" s="22">
        <v>0.53</v>
      </c>
      <c r="G24" s="22">
        <v>63.08</v>
      </c>
      <c r="H24" s="22">
        <v>6.6360000000000001</v>
      </c>
      <c r="I24" s="22">
        <v>0</v>
      </c>
      <c r="J24" s="22">
        <v>125.62999000000001</v>
      </c>
      <c r="K24" s="22">
        <v>507.93700999999999</v>
      </c>
      <c r="L24" s="22">
        <v>0</v>
      </c>
      <c r="M24" s="22">
        <v>0</v>
      </c>
      <c r="N24" s="22">
        <v>400.41298999999998</v>
      </c>
      <c r="O24" s="22">
        <v>2.2999999999999998</v>
      </c>
      <c r="P24" s="22">
        <v>0</v>
      </c>
      <c r="Q24" s="22">
        <v>0</v>
      </c>
      <c r="R24" s="22">
        <v>2.2400000000000002</v>
      </c>
      <c r="S24" s="22">
        <v>3.99</v>
      </c>
      <c r="T24" s="22">
        <v>3.4881799999999998</v>
      </c>
      <c r="U24" s="24" t="s">
        <v>42032</v>
      </c>
      <c r="V24" s="24" t="s">
        <v>42033</v>
      </c>
      <c r="W24" s="25" t="s">
        <v>42034</v>
      </c>
      <c r="X24" s="6" t="s">
        <v>90</v>
      </c>
      <c r="Y24" s="6" t="s">
        <v>90</v>
      </c>
      <c r="Z24" s="6" t="s">
        <v>90</v>
      </c>
      <c r="AA24" s="6" t="s">
        <v>90</v>
      </c>
      <c r="AB24" s="6" t="s">
        <v>90</v>
      </c>
      <c r="AC24">
        <v>22</v>
      </c>
      <c r="AD24" s="6" t="s">
        <v>3319</v>
      </c>
      <c r="AE24" s="6" t="s">
        <v>49953</v>
      </c>
      <c r="AF24" s="6" t="s">
        <v>90</v>
      </c>
      <c r="AG24" s="6" t="s">
        <v>3320</v>
      </c>
      <c r="AH24" s="6" t="s">
        <v>48643</v>
      </c>
      <c r="AI24" s="6" t="s">
        <v>48644</v>
      </c>
    </row>
    <row r="25" spans="1:35" x14ac:dyDescent="0.25">
      <c r="A25" s="26" t="s">
        <v>40370</v>
      </c>
      <c r="B25" s="24" t="s">
        <v>40371</v>
      </c>
      <c r="C25" s="22">
        <v>5866.39</v>
      </c>
      <c r="D25" s="22">
        <v>788.42998999999998</v>
      </c>
      <c r="E25" s="22">
        <v>-473.05802</v>
      </c>
      <c r="F25" s="22">
        <v>1.93</v>
      </c>
      <c r="G25" s="22">
        <v>797.65997000000004</v>
      </c>
      <c r="H25" s="22">
        <v>244.60599999999999</v>
      </c>
      <c r="I25" s="22">
        <v>3328.3278799999998</v>
      </c>
      <c r="J25" s="22">
        <v>7194.3281200000001</v>
      </c>
      <c r="K25" s="22">
        <v>7434.3178699999999</v>
      </c>
      <c r="L25" s="22">
        <v>11571.08007</v>
      </c>
      <c r="M25" s="22">
        <v>0</v>
      </c>
      <c r="N25" s="22">
        <v>-1196.1059600000001</v>
      </c>
      <c r="O25" s="22">
        <v>-3.34</v>
      </c>
      <c r="Q25" s="22">
        <v>-9.6739599999999992</v>
      </c>
      <c r="R25" s="22">
        <v>1.03</v>
      </c>
      <c r="S25" s="22">
        <v>1</v>
      </c>
      <c r="T25" s="22">
        <v>0.88848000000000005</v>
      </c>
      <c r="U25" s="24" t="s">
        <v>42035</v>
      </c>
      <c r="V25" s="24" t="s">
        <v>42036</v>
      </c>
      <c r="W25" s="25" t="s">
        <v>42037</v>
      </c>
      <c r="X25" s="6" t="s">
        <v>90</v>
      </c>
      <c r="Y25" s="6" t="s">
        <v>90</v>
      </c>
      <c r="Z25" s="6" t="s">
        <v>90</v>
      </c>
      <c r="AA25" s="6" t="s">
        <v>90</v>
      </c>
      <c r="AB25" s="6" t="s">
        <v>90</v>
      </c>
      <c r="AC25">
        <v>23</v>
      </c>
      <c r="AD25" s="6" t="s">
        <v>3321</v>
      </c>
      <c r="AE25" s="6" t="s">
        <v>49438</v>
      </c>
      <c r="AF25" s="6" t="s">
        <v>49460</v>
      </c>
      <c r="AG25" s="6" t="s">
        <v>3322</v>
      </c>
      <c r="AH25" s="6" t="s">
        <v>48645</v>
      </c>
      <c r="AI25" s="6" t="s">
        <v>48646</v>
      </c>
    </row>
    <row r="26" spans="1:35" x14ac:dyDescent="0.25">
      <c r="A26" s="26" t="s">
        <v>40372</v>
      </c>
      <c r="B26" s="24" t="s">
        <v>40373</v>
      </c>
      <c r="C26" s="22">
        <v>133511.51999999999</v>
      </c>
      <c r="D26" s="22">
        <v>58251.480459999999</v>
      </c>
      <c r="E26" s="22">
        <v>55165.273430000001</v>
      </c>
      <c r="F26" s="22">
        <v>0.26</v>
      </c>
      <c r="G26" s="22">
        <v>3538189</v>
      </c>
      <c r="H26" s="22">
        <v>0</v>
      </c>
      <c r="I26" s="22">
        <v>214.05499</v>
      </c>
      <c r="J26" s="22">
        <v>3517008</v>
      </c>
      <c r="K26" s="22">
        <v>4066401</v>
      </c>
      <c r="L26" s="22">
        <v>233686.79686999999</v>
      </c>
      <c r="M26" s="22">
        <v>12384.339840000001</v>
      </c>
      <c r="N26" s="22">
        <v>362926.34375</v>
      </c>
      <c r="O26" s="22">
        <v>27.45</v>
      </c>
      <c r="P26" s="22">
        <v>41.762</v>
      </c>
      <c r="Q26" s="22">
        <v>0.71709000000000001</v>
      </c>
      <c r="R26" s="22">
        <v>1.18</v>
      </c>
      <c r="U26" s="24" t="s">
        <v>42038</v>
      </c>
      <c r="V26" s="24" t="s">
        <v>42038</v>
      </c>
      <c r="W26" s="25" t="s">
        <v>42039</v>
      </c>
      <c r="X26" s="6" t="s">
        <v>90</v>
      </c>
      <c r="Y26" s="6" t="s">
        <v>90</v>
      </c>
      <c r="Z26" s="6" t="s">
        <v>90</v>
      </c>
      <c r="AA26" s="6" t="s">
        <v>90</v>
      </c>
      <c r="AB26" s="6" t="s">
        <v>90</v>
      </c>
      <c r="AC26">
        <v>24</v>
      </c>
      <c r="AD26" s="6" t="s">
        <v>3323</v>
      </c>
      <c r="AE26" s="6" t="s">
        <v>51236</v>
      </c>
      <c r="AF26" s="6" t="s">
        <v>50678</v>
      </c>
      <c r="AG26" s="6" t="s">
        <v>3324</v>
      </c>
      <c r="AH26" s="6" t="s">
        <v>48647</v>
      </c>
      <c r="AI26" s="6" t="s">
        <v>48648</v>
      </c>
    </row>
    <row r="27" spans="1:35" x14ac:dyDescent="0.25">
      <c r="A27" s="26" t="s">
        <v>68</v>
      </c>
      <c r="B27" s="24" t="s">
        <v>69</v>
      </c>
      <c r="C27" s="22">
        <v>26553.73</v>
      </c>
      <c r="D27" s="22">
        <v>1724.9589800000001</v>
      </c>
      <c r="E27" s="22">
        <v>1618.7590299999999</v>
      </c>
      <c r="F27" s="22">
        <v>0.73</v>
      </c>
      <c r="G27" s="22">
        <v>14854.70019</v>
      </c>
      <c r="H27" s="22">
        <v>0</v>
      </c>
      <c r="I27" s="22">
        <v>804.28899999999999</v>
      </c>
      <c r="J27" s="22">
        <v>30632.849600000001</v>
      </c>
      <c r="K27" s="22">
        <v>17041.480459999999</v>
      </c>
      <c r="L27" s="22">
        <v>2820.4509200000002</v>
      </c>
      <c r="M27" s="22">
        <v>830</v>
      </c>
      <c r="N27" s="22">
        <v>12080.070309999999</v>
      </c>
      <c r="O27" s="22">
        <v>35.32</v>
      </c>
      <c r="P27" s="22">
        <v>17.655000000000001</v>
      </c>
      <c r="Q27" s="22">
        <v>0.22708</v>
      </c>
      <c r="R27" s="22">
        <v>0.56999999999999995</v>
      </c>
      <c r="S27" s="22">
        <v>0.56000000000000005</v>
      </c>
      <c r="T27" s="22">
        <v>7.1379999999999999E-2</v>
      </c>
      <c r="U27" s="24" t="s">
        <v>42040</v>
      </c>
      <c r="V27" s="24" t="s">
        <v>42041</v>
      </c>
      <c r="W27" s="25" t="s">
        <v>42042</v>
      </c>
      <c r="X27" s="6" t="s">
        <v>90</v>
      </c>
      <c r="Y27" s="6" t="s">
        <v>90</v>
      </c>
      <c r="Z27" s="6" t="s">
        <v>90</v>
      </c>
      <c r="AA27" s="6" t="s">
        <v>90</v>
      </c>
      <c r="AB27" s="6" t="s">
        <v>90</v>
      </c>
      <c r="AC27">
        <v>25</v>
      </c>
      <c r="AD27" s="6" t="s">
        <v>3325</v>
      </c>
      <c r="AE27" s="6" t="s">
        <v>50743</v>
      </c>
      <c r="AF27" s="6" t="s">
        <v>52243</v>
      </c>
      <c r="AG27" s="6" t="s">
        <v>3326</v>
      </c>
      <c r="AH27" s="6" t="s">
        <v>48649</v>
      </c>
      <c r="AI27" s="6" t="s">
        <v>48650</v>
      </c>
    </row>
    <row r="28" spans="1:35" x14ac:dyDescent="0.25">
      <c r="A28" s="26" t="s">
        <v>71</v>
      </c>
      <c r="B28" s="24" t="s">
        <v>72</v>
      </c>
      <c r="C28" s="22">
        <v>6338.43</v>
      </c>
      <c r="D28" s="22">
        <v>564.93298000000004</v>
      </c>
      <c r="E28" s="22">
        <v>443.90300999999999</v>
      </c>
      <c r="F28" s="22">
        <v>1.3</v>
      </c>
      <c r="G28" s="22">
        <v>322.43898999999999</v>
      </c>
      <c r="H28" s="22">
        <v>0</v>
      </c>
      <c r="I28" s="22">
        <v>2298.8459400000002</v>
      </c>
      <c r="J28" s="22">
        <v>388.32598000000002</v>
      </c>
      <c r="K28" s="22">
        <v>506.125</v>
      </c>
      <c r="L28" s="22">
        <v>1364.5410099999999</v>
      </c>
      <c r="M28" s="22">
        <v>0</v>
      </c>
      <c r="N28" s="22">
        <v>2812.72705</v>
      </c>
      <c r="O28" s="22">
        <v>30.85</v>
      </c>
      <c r="P28" s="22">
        <v>34.417990000000003</v>
      </c>
      <c r="Q28" s="22">
        <v>0.49293999999999999</v>
      </c>
      <c r="R28" s="22">
        <v>1.42</v>
      </c>
      <c r="S28" s="22">
        <v>1.3</v>
      </c>
      <c r="T28" s="22">
        <v>0.47302</v>
      </c>
      <c r="U28" s="24" t="s">
        <v>42043</v>
      </c>
      <c r="V28" s="24" t="s">
        <v>42044</v>
      </c>
      <c r="W28" s="25" t="s">
        <v>42045</v>
      </c>
      <c r="X28" s="6" t="s">
        <v>90</v>
      </c>
      <c r="Y28" s="6" t="s">
        <v>90</v>
      </c>
      <c r="Z28" s="6" t="s">
        <v>90</v>
      </c>
      <c r="AA28" s="6" t="s">
        <v>90</v>
      </c>
      <c r="AB28" s="6" t="s">
        <v>90</v>
      </c>
      <c r="AC28">
        <v>26</v>
      </c>
      <c r="AD28" s="6" t="s">
        <v>3327</v>
      </c>
      <c r="AE28" s="6" t="s">
        <v>50755</v>
      </c>
      <c r="AF28" s="6" t="s">
        <v>90</v>
      </c>
      <c r="AG28" s="6" t="s">
        <v>3328</v>
      </c>
      <c r="AH28" s="6" t="s">
        <v>48651</v>
      </c>
      <c r="AI28" s="6" t="s">
        <v>48652</v>
      </c>
    </row>
    <row r="29" spans="1:35" x14ac:dyDescent="0.25">
      <c r="A29" s="26" t="s">
        <v>74</v>
      </c>
      <c r="B29" s="24" t="s">
        <v>75</v>
      </c>
      <c r="C29" s="22">
        <v>11875.08</v>
      </c>
      <c r="D29" s="22">
        <v>4147.2001899999996</v>
      </c>
      <c r="E29" s="22">
        <v>2340.1000899999999</v>
      </c>
      <c r="F29" s="22">
        <v>0.56999999999999995</v>
      </c>
      <c r="G29" s="22">
        <v>687.59996999999998</v>
      </c>
      <c r="H29" s="22">
        <v>4782</v>
      </c>
      <c r="I29" s="22">
        <v>3666.3998999999999</v>
      </c>
      <c r="J29" s="22">
        <v>8428.7998000000007</v>
      </c>
      <c r="K29" s="22">
        <v>6270.3999000000003</v>
      </c>
      <c r="L29" s="22">
        <v>7834.3999000000003</v>
      </c>
      <c r="M29" s="22">
        <v>0</v>
      </c>
      <c r="N29" s="22">
        <v>1610.6999499999999</v>
      </c>
      <c r="O29" s="22">
        <v>3.01</v>
      </c>
      <c r="P29" s="22">
        <v>83.028989999999993</v>
      </c>
      <c r="Q29" s="22">
        <v>4.8639700000000001</v>
      </c>
      <c r="R29" s="22">
        <v>0.74</v>
      </c>
      <c r="S29" s="22">
        <v>0.18</v>
      </c>
      <c r="T29" s="22">
        <v>9.5000000000000001E-2</v>
      </c>
      <c r="U29" s="24" t="s">
        <v>42046</v>
      </c>
      <c r="V29" s="24" t="s">
        <v>42047</v>
      </c>
      <c r="W29" s="25" t="s">
        <v>42048</v>
      </c>
      <c r="X29" s="6" t="s">
        <v>90</v>
      </c>
      <c r="Y29" s="6" t="s">
        <v>90</v>
      </c>
      <c r="Z29" s="6" t="s">
        <v>90</v>
      </c>
      <c r="AA29" s="6" t="s">
        <v>90</v>
      </c>
      <c r="AB29" s="6" t="s">
        <v>90</v>
      </c>
      <c r="AC29">
        <v>27</v>
      </c>
      <c r="AD29" s="6" t="s">
        <v>3329</v>
      </c>
      <c r="AE29" s="6" t="s">
        <v>49367</v>
      </c>
      <c r="AF29" s="6" t="s">
        <v>90</v>
      </c>
      <c r="AG29" s="6" t="s">
        <v>3330</v>
      </c>
      <c r="AH29" s="6" t="s">
        <v>48653</v>
      </c>
      <c r="AI29" s="6" t="s">
        <v>48654</v>
      </c>
    </row>
    <row r="30" spans="1:35" x14ac:dyDescent="0.25">
      <c r="A30" s="26" t="s">
        <v>40374</v>
      </c>
      <c r="B30" s="24" t="s">
        <v>40375</v>
      </c>
      <c r="C30" s="22">
        <v>2484.4</v>
      </c>
      <c r="D30" s="22">
        <v>402.75299000000001</v>
      </c>
      <c r="E30" s="22">
        <v>259.82799999999997</v>
      </c>
      <c r="F30" s="22">
        <v>1.1100000000000001</v>
      </c>
      <c r="G30" s="22">
        <v>403.78100000000001</v>
      </c>
      <c r="H30" s="22">
        <v>0</v>
      </c>
      <c r="I30" s="22">
        <v>1454.72399</v>
      </c>
      <c r="J30" s="22">
        <v>858.84196999999995</v>
      </c>
      <c r="K30" s="22">
        <v>1114.8050499999999</v>
      </c>
      <c r="L30" s="22">
        <v>1024.35095</v>
      </c>
      <c r="M30" s="22">
        <v>0</v>
      </c>
      <c r="N30" s="22">
        <v>1193.1870100000001</v>
      </c>
      <c r="O30" s="22">
        <v>10.78</v>
      </c>
      <c r="P30" s="22">
        <v>46.40399</v>
      </c>
      <c r="Q30" s="22">
        <v>0.86580000000000001</v>
      </c>
      <c r="R30" s="22">
        <v>1.36</v>
      </c>
      <c r="S30" s="22">
        <v>1.3</v>
      </c>
      <c r="T30" s="22">
        <v>0.82787999999999995</v>
      </c>
      <c r="U30" s="24" t="s">
        <v>42049</v>
      </c>
      <c r="V30" s="24" t="s">
        <v>42050</v>
      </c>
      <c r="W30" s="25" t="s">
        <v>42051</v>
      </c>
      <c r="X30" s="6" t="s">
        <v>90</v>
      </c>
      <c r="Y30" s="6" t="s">
        <v>90</v>
      </c>
      <c r="Z30" s="6" t="s">
        <v>90</v>
      </c>
      <c r="AA30" s="6" t="s">
        <v>90</v>
      </c>
      <c r="AB30" s="6" t="s">
        <v>90</v>
      </c>
      <c r="AC30">
        <v>28</v>
      </c>
      <c r="AD30" s="6" t="s">
        <v>3331</v>
      </c>
      <c r="AE30" s="6" t="s">
        <v>50074</v>
      </c>
      <c r="AF30" s="6" t="s">
        <v>90</v>
      </c>
      <c r="AG30" s="6" t="s">
        <v>3332</v>
      </c>
      <c r="AH30" s="6" t="s">
        <v>48655</v>
      </c>
      <c r="AI30" s="6" t="s">
        <v>48656</v>
      </c>
    </row>
    <row r="31" spans="1:35" x14ac:dyDescent="0.25">
      <c r="A31" s="26" t="s">
        <v>77</v>
      </c>
      <c r="B31" s="24" t="s">
        <v>78</v>
      </c>
      <c r="C31" s="22">
        <v>5326.35</v>
      </c>
      <c r="D31" s="22">
        <v>222.06799000000001</v>
      </c>
      <c r="E31" s="22">
        <v>210.46099000000001</v>
      </c>
      <c r="F31" s="22">
        <v>1.71</v>
      </c>
      <c r="G31" s="22">
        <v>169.77298999999999</v>
      </c>
      <c r="H31" s="22">
        <v>242.40600000000001</v>
      </c>
      <c r="I31" s="22">
        <v>0</v>
      </c>
      <c r="J31" s="22">
        <v>248.13200000000001</v>
      </c>
      <c r="K31" s="22">
        <v>877.64500999999996</v>
      </c>
      <c r="L31" s="22">
        <v>45.185000000000002</v>
      </c>
      <c r="M31" s="22">
        <v>0</v>
      </c>
      <c r="N31" s="22">
        <v>667.25598000000002</v>
      </c>
      <c r="O31" s="22">
        <v>21.45</v>
      </c>
      <c r="P31" s="22">
        <v>6.0042999999999997</v>
      </c>
      <c r="Q31" s="22">
        <v>6.3869999999999996E-2</v>
      </c>
      <c r="R31" s="22">
        <v>3.49</v>
      </c>
      <c r="S31" s="22">
        <v>2.56</v>
      </c>
      <c r="T31" s="22">
        <v>1.87588</v>
      </c>
      <c r="U31" s="24" t="s">
        <v>42052</v>
      </c>
      <c r="V31" s="24" t="s">
        <v>42053</v>
      </c>
      <c r="W31" s="25" t="s">
        <v>42054</v>
      </c>
      <c r="X31" s="6" t="s">
        <v>90</v>
      </c>
      <c r="Y31" s="6" t="s">
        <v>90</v>
      </c>
      <c r="Z31" s="6" t="s">
        <v>90</v>
      </c>
      <c r="AA31" s="6" t="s">
        <v>90</v>
      </c>
      <c r="AB31" s="6" t="s">
        <v>90</v>
      </c>
      <c r="AC31">
        <v>29</v>
      </c>
      <c r="AD31" s="6" t="s">
        <v>3333</v>
      </c>
      <c r="AE31" s="6" t="s">
        <v>48625</v>
      </c>
      <c r="AF31" s="6" t="s">
        <v>48621</v>
      </c>
      <c r="AG31" s="6" t="s">
        <v>3334</v>
      </c>
      <c r="AH31" s="6" t="s">
        <v>48657</v>
      </c>
      <c r="AI31" s="6" t="s">
        <v>48658</v>
      </c>
    </row>
    <row r="32" spans="1:35" x14ac:dyDescent="0.25">
      <c r="A32" s="26" t="s">
        <v>80</v>
      </c>
      <c r="B32" s="24" t="s">
        <v>81</v>
      </c>
      <c r="C32" s="22">
        <v>11388.17</v>
      </c>
      <c r="D32" s="22">
        <v>831.84196999999995</v>
      </c>
      <c r="E32" s="22">
        <v>660.95599000000004</v>
      </c>
      <c r="F32" s="22">
        <v>1.3</v>
      </c>
      <c r="G32" s="22">
        <v>2406.8998999999999</v>
      </c>
      <c r="H32" s="22">
        <v>0</v>
      </c>
      <c r="I32" s="22">
        <v>3416.3129800000002</v>
      </c>
      <c r="J32" s="22">
        <v>5404.1708900000003</v>
      </c>
      <c r="K32" s="22">
        <v>5822.81005</v>
      </c>
      <c r="L32" s="22">
        <v>2156.6860299999998</v>
      </c>
      <c r="M32" s="22">
        <v>0</v>
      </c>
      <c r="N32" s="22">
        <v>2605.3789000000002</v>
      </c>
      <c r="O32" s="22">
        <v>19.7</v>
      </c>
      <c r="P32" s="22">
        <v>44.02</v>
      </c>
      <c r="Q32" s="22">
        <v>0.78635999999999995</v>
      </c>
      <c r="R32" s="22">
        <v>1.0900000000000001</v>
      </c>
      <c r="S32" s="22">
        <v>1.08</v>
      </c>
      <c r="T32" s="22">
        <v>0.63207999999999998</v>
      </c>
      <c r="U32" s="24" t="s">
        <v>42055</v>
      </c>
      <c r="V32" s="24" t="s">
        <v>42056</v>
      </c>
      <c r="W32" s="25" t="s">
        <v>42057</v>
      </c>
      <c r="X32" s="6" t="s">
        <v>90</v>
      </c>
      <c r="Y32" s="6" t="s">
        <v>90</v>
      </c>
      <c r="Z32" s="6" t="s">
        <v>90</v>
      </c>
      <c r="AA32" s="6" t="s">
        <v>90</v>
      </c>
      <c r="AB32" s="6" t="s">
        <v>90</v>
      </c>
      <c r="AC32">
        <v>30</v>
      </c>
      <c r="AD32" s="6" t="s">
        <v>3335</v>
      </c>
      <c r="AE32" s="6" t="s">
        <v>52111</v>
      </c>
      <c r="AF32" s="6" t="s">
        <v>52155</v>
      </c>
      <c r="AG32" s="6" t="s">
        <v>3336</v>
      </c>
      <c r="AH32" s="6" t="s">
        <v>48659</v>
      </c>
      <c r="AI32" s="6" t="s">
        <v>48660</v>
      </c>
    </row>
    <row r="33" spans="1:35" x14ac:dyDescent="0.25">
      <c r="A33" s="26" t="s">
        <v>83</v>
      </c>
      <c r="B33" s="24" t="s">
        <v>84</v>
      </c>
      <c r="C33" s="22">
        <v>192373.11</v>
      </c>
      <c r="D33" s="22">
        <v>11331.70312</v>
      </c>
      <c r="E33" s="22">
        <v>9243.4873000000007</v>
      </c>
      <c r="F33" s="22">
        <v>1.24</v>
      </c>
      <c r="G33" s="22">
        <v>11776.780269999999</v>
      </c>
      <c r="H33" s="22">
        <v>0</v>
      </c>
      <c r="I33" s="22">
        <v>13133.29003</v>
      </c>
      <c r="J33" s="22">
        <v>17523.5</v>
      </c>
      <c r="K33" s="22">
        <v>21610.869139999999</v>
      </c>
      <c r="L33" s="22">
        <v>45.893000000000001</v>
      </c>
      <c r="M33" s="22">
        <v>0</v>
      </c>
      <c r="N33" s="22">
        <v>22747.089840000001</v>
      </c>
      <c r="O33" s="22">
        <v>38.71</v>
      </c>
      <c r="P33" s="22">
        <v>0.18429000000000001</v>
      </c>
      <c r="Q33" s="22">
        <v>1.8400000000000001E-3</v>
      </c>
      <c r="R33" s="22">
        <v>1.29</v>
      </c>
      <c r="S33" s="22">
        <v>1.23</v>
      </c>
      <c r="T33" s="22">
        <v>0.56118999999999997</v>
      </c>
      <c r="U33" s="24" t="s">
        <v>42058</v>
      </c>
      <c r="V33" s="24" t="s">
        <v>42059</v>
      </c>
      <c r="W33" s="25" t="s">
        <v>42060</v>
      </c>
      <c r="X33" s="6" t="s">
        <v>90</v>
      </c>
      <c r="Y33" s="6" t="s">
        <v>90</v>
      </c>
      <c r="Z33" s="6" t="s">
        <v>90</v>
      </c>
      <c r="AA33" s="6" t="s">
        <v>90</v>
      </c>
      <c r="AB33" s="6" t="s">
        <v>90</v>
      </c>
      <c r="AC33">
        <v>31</v>
      </c>
      <c r="AD33" s="6" t="s">
        <v>3337</v>
      </c>
      <c r="AE33" s="6" t="s">
        <v>51449</v>
      </c>
      <c r="AF33" s="6" t="s">
        <v>90</v>
      </c>
      <c r="AG33" s="6" t="s">
        <v>3338</v>
      </c>
      <c r="AH33" s="6" t="s">
        <v>48661</v>
      </c>
      <c r="AI33" s="6" t="s">
        <v>48662</v>
      </c>
    </row>
    <row r="34" spans="1:35" x14ac:dyDescent="0.25">
      <c r="A34" s="26" t="s">
        <v>87</v>
      </c>
      <c r="B34" s="24" t="s">
        <v>88</v>
      </c>
      <c r="C34" s="22">
        <v>4031.44</v>
      </c>
      <c r="D34" s="22">
        <v>961.57701999999995</v>
      </c>
      <c r="E34" s="22">
        <v>949.92102</v>
      </c>
      <c r="F34" s="22">
        <v>0.62</v>
      </c>
      <c r="G34" s="22">
        <v>77.581999999999994</v>
      </c>
      <c r="H34" s="22">
        <v>0</v>
      </c>
      <c r="I34" s="22">
        <v>0</v>
      </c>
      <c r="J34" s="22">
        <v>721.72496999999998</v>
      </c>
      <c r="K34" s="22">
        <v>594.40399000000002</v>
      </c>
      <c r="L34" s="22">
        <v>742.83001000000002</v>
      </c>
      <c r="M34" s="22">
        <v>0</v>
      </c>
      <c r="N34" s="22">
        <v>4100.9081999999999</v>
      </c>
      <c r="O34" s="22">
        <v>26.5</v>
      </c>
      <c r="P34" s="22">
        <v>14.750999999999999</v>
      </c>
      <c r="Q34" s="22">
        <v>0.17302999999999999</v>
      </c>
      <c r="R34" s="22">
        <v>1.02</v>
      </c>
      <c r="S34" s="22">
        <v>0.82</v>
      </c>
      <c r="T34" s="22">
        <v>0.71609</v>
      </c>
      <c r="U34" s="24" t="s">
        <v>42061</v>
      </c>
      <c r="V34" s="24" t="s">
        <v>42062</v>
      </c>
      <c r="W34" s="25" t="s">
        <v>42063</v>
      </c>
      <c r="X34" s="6" t="s">
        <v>90</v>
      </c>
      <c r="Y34" s="6" t="s">
        <v>90</v>
      </c>
      <c r="Z34" s="6" t="s">
        <v>90</v>
      </c>
      <c r="AA34" s="6" t="s">
        <v>90</v>
      </c>
      <c r="AB34" s="6" t="s">
        <v>90</v>
      </c>
      <c r="AC34">
        <v>32</v>
      </c>
      <c r="AD34" s="6" t="s">
        <v>3339</v>
      </c>
      <c r="AE34" s="6" t="s">
        <v>52432</v>
      </c>
      <c r="AF34" s="6" t="s">
        <v>90</v>
      </c>
      <c r="AG34" s="6" t="s">
        <v>3340</v>
      </c>
      <c r="AH34" s="6" t="s">
        <v>48663</v>
      </c>
      <c r="AI34" s="6" t="s">
        <v>48664</v>
      </c>
    </row>
    <row r="35" spans="1:35" x14ac:dyDescent="0.25">
      <c r="A35" s="26" t="s">
        <v>40376</v>
      </c>
      <c r="B35" s="24" t="s">
        <v>40377</v>
      </c>
      <c r="C35" s="22">
        <v>2828.9</v>
      </c>
      <c r="D35" s="22">
        <v>-89.749009999999998</v>
      </c>
      <c r="E35" s="22">
        <v>-101.127</v>
      </c>
      <c r="F35" s="22">
        <v>1.41</v>
      </c>
      <c r="G35" s="22">
        <v>246.779</v>
      </c>
      <c r="H35" s="22">
        <v>0</v>
      </c>
      <c r="I35" s="22">
        <v>148.03799000000001</v>
      </c>
      <c r="J35" s="22">
        <v>348.21701000000002</v>
      </c>
      <c r="K35" s="22">
        <v>754.77398000000005</v>
      </c>
      <c r="L35" s="22">
        <v>75.5</v>
      </c>
      <c r="M35" s="22">
        <v>0</v>
      </c>
      <c r="N35" s="22">
        <v>485.72399000000001</v>
      </c>
      <c r="O35" s="22">
        <v>3.02</v>
      </c>
      <c r="P35" s="22">
        <v>16.568000000000001</v>
      </c>
      <c r="Q35" s="22">
        <v>0.19858000000000001</v>
      </c>
      <c r="R35" s="22">
        <v>2.0099999999999998</v>
      </c>
      <c r="S35" s="22">
        <v>2.17</v>
      </c>
      <c r="T35" s="22">
        <v>1.4588399999999999</v>
      </c>
      <c r="U35" s="24" t="s">
        <v>42064</v>
      </c>
      <c r="V35" s="24" t="s">
        <v>42065</v>
      </c>
      <c r="W35" s="25" t="s">
        <v>42066</v>
      </c>
      <c r="X35" s="6" t="s">
        <v>90</v>
      </c>
      <c r="Y35" s="6" t="s">
        <v>90</v>
      </c>
      <c r="Z35" s="6" t="s">
        <v>90</v>
      </c>
      <c r="AA35" s="6" t="s">
        <v>90</v>
      </c>
      <c r="AB35" s="6" t="s">
        <v>90</v>
      </c>
      <c r="AC35">
        <v>33</v>
      </c>
      <c r="AD35" s="6" t="s">
        <v>3341</v>
      </c>
      <c r="AE35" s="6" t="s">
        <v>50007</v>
      </c>
      <c r="AF35" s="6" t="s">
        <v>90</v>
      </c>
      <c r="AG35" s="6" t="s">
        <v>3342</v>
      </c>
      <c r="AH35" s="6" t="s">
        <v>48665</v>
      </c>
      <c r="AI35" s="6" t="s">
        <v>48666</v>
      </c>
    </row>
    <row r="36" spans="1:35" x14ac:dyDescent="0.25">
      <c r="A36" s="26" t="s">
        <v>90</v>
      </c>
      <c r="B36" s="24" t="s">
        <v>91</v>
      </c>
      <c r="C36" s="22">
        <v>17247.79</v>
      </c>
      <c r="F36" s="22">
        <v>0.93</v>
      </c>
      <c r="U36" s="24" t="s">
        <v>90</v>
      </c>
      <c r="V36" s="24" t="s">
        <v>90</v>
      </c>
      <c r="W36" s="25" t="s">
        <v>90</v>
      </c>
      <c r="X36" s="6" t="s">
        <v>90</v>
      </c>
      <c r="Y36" s="6" t="s">
        <v>90</v>
      </c>
      <c r="Z36" s="6" t="s">
        <v>90</v>
      </c>
      <c r="AA36" s="6" t="s">
        <v>90</v>
      </c>
      <c r="AB36" s="6" t="s">
        <v>90</v>
      </c>
      <c r="AC36">
        <v>34</v>
      </c>
      <c r="AD36" s="6" t="s">
        <v>3343</v>
      </c>
      <c r="AE36" s="6" t="s">
        <v>49994</v>
      </c>
      <c r="AF36" s="6" t="s">
        <v>90</v>
      </c>
      <c r="AG36" s="6" t="s">
        <v>3344</v>
      </c>
      <c r="AH36" s="6" t="s">
        <v>48667</v>
      </c>
      <c r="AI36" s="6" t="s">
        <v>48668</v>
      </c>
    </row>
    <row r="37" spans="1:35" x14ac:dyDescent="0.25">
      <c r="A37" s="26" t="s">
        <v>93</v>
      </c>
      <c r="B37" s="24" t="s">
        <v>94</v>
      </c>
      <c r="C37" s="22">
        <v>199158.38</v>
      </c>
      <c r="D37" s="22">
        <v>6976</v>
      </c>
      <c r="E37" s="22">
        <v>6120</v>
      </c>
      <c r="F37" s="22">
        <v>1.3</v>
      </c>
      <c r="G37" s="22">
        <v>2065</v>
      </c>
      <c r="H37" s="22">
        <v>0</v>
      </c>
      <c r="I37" s="22">
        <v>14236</v>
      </c>
      <c r="J37" s="22">
        <v>8128</v>
      </c>
      <c r="K37" s="22">
        <v>8996</v>
      </c>
      <c r="L37" s="22">
        <v>3629</v>
      </c>
      <c r="M37" s="22">
        <v>0</v>
      </c>
      <c r="N37" s="22">
        <v>14051</v>
      </c>
      <c r="O37" s="22">
        <v>30.98</v>
      </c>
      <c r="P37" s="22">
        <v>20.351990000000001</v>
      </c>
      <c r="Q37" s="22">
        <v>0.25552000000000002</v>
      </c>
      <c r="R37" s="22">
        <v>1.1200000000000001</v>
      </c>
      <c r="S37" s="22">
        <v>1.1100000000000001</v>
      </c>
      <c r="T37" s="22">
        <v>0.85272999999999999</v>
      </c>
      <c r="U37" s="24" t="s">
        <v>42067</v>
      </c>
      <c r="V37" s="24" t="s">
        <v>42068</v>
      </c>
      <c r="W37" s="25" t="s">
        <v>42069</v>
      </c>
      <c r="X37" s="6" t="s">
        <v>90</v>
      </c>
      <c r="Y37" s="6" t="s">
        <v>90</v>
      </c>
      <c r="Z37" s="6" t="s">
        <v>90</v>
      </c>
      <c r="AA37" s="6" t="s">
        <v>90</v>
      </c>
      <c r="AB37" s="6" t="s">
        <v>90</v>
      </c>
      <c r="AC37">
        <v>35</v>
      </c>
      <c r="AD37" s="6" t="s">
        <v>3345</v>
      </c>
      <c r="AE37" s="6" t="s">
        <v>50189</v>
      </c>
      <c r="AF37" s="6" t="s">
        <v>50413</v>
      </c>
      <c r="AG37" s="6" t="s">
        <v>3346</v>
      </c>
      <c r="AH37" s="6" t="s">
        <v>48669</v>
      </c>
      <c r="AI37" s="6" t="s">
        <v>48670</v>
      </c>
    </row>
    <row r="38" spans="1:35" x14ac:dyDescent="0.25">
      <c r="A38" s="26" t="s">
        <v>96</v>
      </c>
      <c r="B38" s="24" t="s">
        <v>97</v>
      </c>
      <c r="C38" s="22">
        <v>6079.33</v>
      </c>
      <c r="D38" s="22">
        <v>387.44198</v>
      </c>
      <c r="E38" s="22">
        <v>216.47</v>
      </c>
      <c r="F38" s="22">
        <v>0.46</v>
      </c>
      <c r="G38" s="22">
        <v>65.840999999999994</v>
      </c>
      <c r="H38" s="22">
        <v>0</v>
      </c>
      <c r="I38" s="22">
        <v>799.44799</v>
      </c>
      <c r="J38" s="22">
        <v>106.06699999999999</v>
      </c>
      <c r="K38" s="22">
        <v>93.603989999999996</v>
      </c>
      <c r="L38" s="22">
        <v>1940.01794</v>
      </c>
      <c r="M38" s="22">
        <v>175</v>
      </c>
      <c r="N38" s="22">
        <v>4455.3901299999998</v>
      </c>
      <c r="O38" s="22">
        <v>51.22</v>
      </c>
      <c r="P38" s="22">
        <v>29.797999999999998</v>
      </c>
      <c r="Q38" s="22">
        <v>0.44051000000000001</v>
      </c>
      <c r="R38" s="22">
        <v>0.72</v>
      </c>
      <c r="S38" s="22">
        <v>0.88</v>
      </c>
      <c r="T38" s="22">
        <v>0.26173999999999997</v>
      </c>
      <c r="U38" s="24" t="s">
        <v>42070</v>
      </c>
      <c r="V38" s="24" t="s">
        <v>42071</v>
      </c>
      <c r="W38" s="25" t="s">
        <v>42072</v>
      </c>
      <c r="X38" s="6" t="s">
        <v>90</v>
      </c>
      <c r="Y38" s="6" t="s">
        <v>90</v>
      </c>
      <c r="Z38" s="6" t="s">
        <v>90</v>
      </c>
      <c r="AA38" s="6" t="s">
        <v>90</v>
      </c>
      <c r="AB38" s="6" t="s">
        <v>90</v>
      </c>
      <c r="AC38">
        <v>36</v>
      </c>
      <c r="AD38" s="6" t="s">
        <v>3347</v>
      </c>
      <c r="AE38" s="6" t="s">
        <v>51009</v>
      </c>
      <c r="AF38" s="6" t="s">
        <v>51293</v>
      </c>
      <c r="AG38" s="6" t="s">
        <v>3348</v>
      </c>
      <c r="AH38" s="6" t="s">
        <v>48671</v>
      </c>
      <c r="AI38" s="6" t="s">
        <v>48672</v>
      </c>
    </row>
    <row r="39" spans="1:35" x14ac:dyDescent="0.25">
      <c r="A39" s="26" t="s">
        <v>40378</v>
      </c>
      <c r="B39" s="24" t="s">
        <v>40379</v>
      </c>
      <c r="C39" s="22">
        <v>32586.45</v>
      </c>
      <c r="D39" s="22">
        <v>2194.6489200000001</v>
      </c>
      <c r="E39" s="22">
        <v>745.94897000000003</v>
      </c>
      <c r="F39" s="22">
        <v>1.04</v>
      </c>
      <c r="G39" s="22">
        <v>2772.0219699999998</v>
      </c>
      <c r="H39" s="22">
        <v>6293.15283</v>
      </c>
      <c r="I39" s="22">
        <v>1779.5300199999999</v>
      </c>
      <c r="J39" s="22">
        <v>9753.1748000000007</v>
      </c>
      <c r="K39" s="22">
        <v>12360.83007</v>
      </c>
      <c r="L39" s="22">
        <v>3103.9059999999999</v>
      </c>
      <c r="M39" s="22">
        <v>0</v>
      </c>
      <c r="N39" s="22">
        <v>5637.8129799999997</v>
      </c>
      <c r="O39" s="22">
        <v>14.6</v>
      </c>
      <c r="P39" s="22">
        <v>36.084989999999998</v>
      </c>
      <c r="Q39" s="22">
        <v>0.56457000000000002</v>
      </c>
      <c r="R39" s="22">
        <v>1.27</v>
      </c>
      <c r="S39" s="22">
        <v>0.62</v>
      </c>
      <c r="T39" s="22">
        <v>0.33789999999999998</v>
      </c>
      <c r="U39" s="24" t="s">
        <v>42073</v>
      </c>
      <c r="V39" s="24" t="s">
        <v>42074</v>
      </c>
      <c r="W39" s="25" t="s">
        <v>42075</v>
      </c>
      <c r="X39" s="6" t="s">
        <v>90</v>
      </c>
      <c r="Y39" s="6" t="s">
        <v>90</v>
      </c>
      <c r="Z39" s="6" t="s">
        <v>90</v>
      </c>
      <c r="AA39" s="6" t="s">
        <v>90</v>
      </c>
      <c r="AB39" s="6" t="s">
        <v>90</v>
      </c>
      <c r="AC39">
        <v>37</v>
      </c>
      <c r="AD39" s="6" t="s">
        <v>3349</v>
      </c>
      <c r="AE39" s="6" t="s">
        <v>52369</v>
      </c>
      <c r="AF39" s="6" t="s">
        <v>90</v>
      </c>
      <c r="AG39" s="6" t="s">
        <v>3350</v>
      </c>
      <c r="AH39" s="6" t="s">
        <v>48673</v>
      </c>
      <c r="AI39" s="6" t="s">
        <v>48674</v>
      </c>
    </row>
    <row r="40" spans="1:35" x14ac:dyDescent="0.25">
      <c r="A40" s="26" t="s">
        <v>99</v>
      </c>
      <c r="B40" s="24" t="s">
        <v>100</v>
      </c>
      <c r="C40" s="22">
        <v>88513.98</v>
      </c>
      <c r="D40" s="22">
        <v>5596.6557599999996</v>
      </c>
      <c r="E40" s="22">
        <v>3299.1569800000002</v>
      </c>
      <c r="F40" s="22">
        <v>1.1399999999999999</v>
      </c>
      <c r="G40" s="22">
        <v>1800.4620299999999</v>
      </c>
      <c r="H40" s="22">
        <v>1399.9139399999999</v>
      </c>
      <c r="I40" s="22">
        <v>40178.539060000003</v>
      </c>
      <c r="J40" s="22">
        <v>2442.6550200000001</v>
      </c>
      <c r="K40" s="22">
        <v>4937.9921800000002</v>
      </c>
      <c r="L40" s="22">
        <v>6548.625</v>
      </c>
      <c r="M40" s="22">
        <v>0</v>
      </c>
      <c r="N40" s="22">
        <v>36465.320310000003</v>
      </c>
      <c r="O40" s="22">
        <v>71.19</v>
      </c>
      <c r="P40" s="22">
        <v>15.241</v>
      </c>
      <c r="Q40" s="22">
        <v>0.17981</v>
      </c>
      <c r="R40" s="22">
        <v>1.79</v>
      </c>
      <c r="S40" s="22">
        <v>1.45</v>
      </c>
      <c r="T40" s="22">
        <v>0.71135999999999999</v>
      </c>
      <c r="U40" s="24" t="s">
        <v>42076</v>
      </c>
      <c r="V40" s="24" t="s">
        <v>42077</v>
      </c>
      <c r="W40" s="25" t="s">
        <v>42078</v>
      </c>
      <c r="X40" s="6" t="s">
        <v>90</v>
      </c>
      <c r="Y40" s="6" t="s">
        <v>90</v>
      </c>
      <c r="Z40" s="6" t="s">
        <v>90</v>
      </c>
      <c r="AA40" s="6" t="s">
        <v>90</v>
      </c>
      <c r="AB40" s="6" t="s">
        <v>90</v>
      </c>
      <c r="AC40">
        <v>38</v>
      </c>
      <c r="AD40" s="6" t="s">
        <v>3351</v>
      </c>
      <c r="AE40" s="6" t="s">
        <v>50123</v>
      </c>
      <c r="AF40" s="6" t="s">
        <v>50097</v>
      </c>
      <c r="AG40" s="6" t="s">
        <v>3352</v>
      </c>
      <c r="AH40" s="6" t="s">
        <v>48675</v>
      </c>
      <c r="AI40" s="6" t="s">
        <v>48676</v>
      </c>
    </row>
    <row r="41" spans="1:35" x14ac:dyDescent="0.25">
      <c r="A41" s="26" t="s">
        <v>102</v>
      </c>
      <c r="B41" s="24" t="s">
        <v>103</v>
      </c>
      <c r="C41" s="22">
        <v>38816.120000000003</v>
      </c>
      <c r="D41" s="22">
        <v>6657</v>
      </c>
      <c r="E41" s="22">
        <v>5629</v>
      </c>
      <c r="F41" s="22">
        <v>0.81</v>
      </c>
      <c r="G41" s="22">
        <v>4926</v>
      </c>
      <c r="H41" s="22">
        <v>14771</v>
      </c>
      <c r="I41" s="22">
        <v>6544</v>
      </c>
      <c r="J41" s="22">
        <v>24191</v>
      </c>
      <c r="K41" s="22">
        <v>35410</v>
      </c>
      <c r="L41" s="22">
        <v>7735</v>
      </c>
      <c r="M41" s="22">
        <v>0</v>
      </c>
      <c r="N41" s="22">
        <v>24317</v>
      </c>
      <c r="O41" s="22">
        <v>45.71</v>
      </c>
      <c r="P41" s="22">
        <v>24.424990000000001</v>
      </c>
      <c r="Q41" s="22">
        <v>0.31108999999999998</v>
      </c>
      <c r="R41" s="22">
        <v>1.51</v>
      </c>
      <c r="S41" s="22">
        <v>0.85</v>
      </c>
      <c r="T41" s="22">
        <v>0.64953000000000005</v>
      </c>
      <c r="U41" s="24" t="s">
        <v>42079</v>
      </c>
      <c r="V41" s="24" t="s">
        <v>42080</v>
      </c>
      <c r="W41" s="25" t="s">
        <v>42081</v>
      </c>
      <c r="X41" s="6" t="s">
        <v>90</v>
      </c>
      <c r="Y41" s="6" t="s">
        <v>90</v>
      </c>
      <c r="Z41" s="6" t="s">
        <v>90</v>
      </c>
      <c r="AA41" s="6" t="s">
        <v>90</v>
      </c>
      <c r="AB41" s="6" t="s">
        <v>90</v>
      </c>
      <c r="AC41">
        <v>39</v>
      </c>
      <c r="AD41" s="6" t="s">
        <v>3353</v>
      </c>
      <c r="AE41" s="6" t="s">
        <v>52435</v>
      </c>
      <c r="AF41" s="6" t="s">
        <v>52436</v>
      </c>
      <c r="AG41" s="6" t="s">
        <v>3354</v>
      </c>
      <c r="AH41" s="6" t="s">
        <v>48677</v>
      </c>
      <c r="AI41" s="6" t="s">
        <v>48678</v>
      </c>
    </row>
    <row r="42" spans="1:35" x14ac:dyDescent="0.25">
      <c r="A42" s="26" t="s">
        <v>105</v>
      </c>
      <c r="B42" s="24" t="s">
        <v>106</v>
      </c>
      <c r="C42" s="22">
        <v>3271.94</v>
      </c>
      <c r="D42" s="22">
        <v>619</v>
      </c>
      <c r="E42" s="22">
        <v>269</v>
      </c>
      <c r="F42" s="22">
        <v>2.77</v>
      </c>
      <c r="G42" s="22">
        <v>1852</v>
      </c>
      <c r="H42" s="22">
        <v>953</v>
      </c>
      <c r="I42" s="22">
        <v>2524</v>
      </c>
      <c r="J42" s="22">
        <v>3501</v>
      </c>
      <c r="K42" s="22">
        <v>4163</v>
      </c>
      <c r="L42" s="22">
        <v>2564</v>
      </c>
      <c r="M42" s="22">
        <v>0</v>
      </c>
      <c r="N42" s="22">
        <v>2375</v>
      </c>
      <c r="O42" s="22">
        <v>26.74</v>
      </c>
      <c r="P42" s="22">
        <v>50.527990000000003</v>
      </c>
      <c r="Q42" s="22">
        <v>0.99960000000000004</v>
      </c>
      <c r="R42" s="22">
        <v>1.1599999999999999</v>
      </c>
      <c r="S42" s="22">
        <v>0.92</v>
      </c>
      <c r="T42" s="22">
        <v>0.38788</v>
      </c>
      <c r="U42" s="24" t="s">
        <v>42082</v>
      </c>
      <c r="V42" s="24" t="s">
        <v>42083</v>
      </c>
      <c r="W42" s="25" t="s">
        <v>42084</v>
      </c>
      <c r="X42" s="6" t="s">
        <v>90</v>
      </c>
      <c r="Y42" s="6" t="s">
        <v>90</v>
      </c>
      <c r="Z42" s="6" t="s">
        <v>90</v>
      </c>
      <c r="AA42" s="6" t="s">
        <v>90</v>
      </c>
      <c r="AB42" s="6" t="s">
        <v>90</v>
      </c>
      <c r="AC42">
        <v>40</v>
      </c>
      <c r="AD42" s="6" t="s">
        <v>3355</v>
      </c>
      <c r="AE42" s="6" t="s">
        <v>49267</v>
      </c>
      <c r="AF42" s="6" t="s">
        <v>51484</v>
      </c>
      <c r="AG42" s="6" t="s">
        <v>3356</v>
      </c>
      <c r="AH42" s="6" t="s">
        <v>48679</v>
      </c>
      <c r="AI42" s="6" t="s">
        <v>48680</v>
      </c>
    </row>
    <row r="43" spans="1:35" x14ac:dyDescent="0.25">
      <c r="A43" s="26" t="s">
        <v>109</v>
      </c>
      <c r="B43" s="24" t="s">
        <v>110</v>
      </c>
      <c r="C43" s="22">
        <v>89333.66</v>
      </c>
      <c r="D43" s="22">
        <v>5457.2997999999998</v>
      </c>
      <c r="E43" s="22">
        <v>3886</v>
      </c>
      <c r="F43" s="22">
        <v>0.8</v>
      </c>
      <c r="G43" s="22">
        <v>3170.6000899999999</v>
      </c>
      <c r="H43" s="22">
        <v>0</v>
      </c>
      <c r="I43" s="22">
        <v>3633.6000899999999</v>
      </c>
      <c r="J43" s="22">
        <v>55158.699209999999</v>
      </c>
      <c r="K43" s="22">
        <v>54804.898430000001</v>
      </c>
      <c r="L43" s="22">
        <v>2987.1000899999999</v>
      </c>
      <c r="M43" s="22">
        <v>0</v>
      </c>
      <c r="N43" s="22">
        <v>3225.3000400000001</v>
      </c>
      <c r="O43" s="22">
        <v>8.94</v>
      </c>
      <c r="P43" s="22">
        <v>44.722990000000003</v>
      </c>
      <c r="Q43" s="22">
        <v>0.80908000000000002</v>
      </c>
      <c r="R43" s="22">
        <v>1</v>
      </c>
      <c r="S43" s="22">
        <v>0.99</v>
      </c>
      <c r="T43" s="22">
        <v>0.93610000000000004</v>
      </c>
      <c r="U43" s="24" t="s">
        <v>42085</v>
      </c>
      <c r="V43" s="24" t="s">
        <v>42086</v>
      </c>
      <c r="W43" s="25" t="s">
        <v>42087</v>
      </c>
      <c r="X43" s="6" t="s">
        <v>90</v>
      </c>
      <c r="Y43" s="6" t="s">
        <v>90</v>
      </c>
      <c r="Z43" s="6" t="s">
        <v>90</v>
      </c>
      <c r="AA43" s="6" t="s">
        <v>90</v>
      </c>
      <c r="AB43" s="6" t="s">
        <v>90</v>
      </c>
      <c r="AC43">
        <v>41</v>
      </c>
      <c r="AD43" s="6" t="s">
        <v>3357</v>
      </c>
      <c r="AE43" s="6" t="s">
        <v>52369</v>
      </c>
      <c r="AF43" s="6" t="s">
        <v>90</v>
      </c>
      <c r="AG43" s="6" t="s">
        <v>3358</v>
      </c>
      <c r="AH43" s="6" t="s">
        <v>48681</v>
      </c>
      <c r="AI43" s="6" t="s">
        <v>48682</v>
      </c>
    </row>
    <row r="44" spans="1:35" x14ac:dyDescent="0.25">
      <c r="A44" s="26" t="s">
        <v>40380</v>
      </c>
      <c r="B44" s="24" t="s">
        <v>40381</v>
      </c>
      <c r="C44" s="22">
        <v>30874.58</v>
      </c>
      <c r="D44" s="22">
        <v>7889.3569299999999</v>
      </c>
      <c r="E44" s="22">
        <v>4024.7519499999999</v>
      </c>
      <c r="F44" s="22">
        <v>0.47</v>
      </c>
      <c r="G44" s="22">
        <v>2556.0339300000001</v>
      </c>
      <c r="H44" s="22">
        <v>4858.1489199999996</v>
      </c>
      <c r="I44" s="22">
        <v>13880.12988</v>
      </c>
      <c r="J44" s="22">
        <v>15890.400390000001</v>
      </c>
      <c r="K44" s="22">
        <v>11397.839840000001</v>
      </c>
      <c r="L44" s="22">
        <v>4769.6469699999998</v>
      </c>
      <c r="M44" s="22">
        <v>0</v>
      </c>
      <c r="N44" s="22">
        <v>16230.70996</v>
      </c>
      <c r="O44" s="22">
        <v>16.61</v>
      </c>
      <c r="P44" s="22">
        <v>22.71199</v>
      </c>
      <c r="Q44" s="22">
        <v>0.29386000000000001</v>
      </c>
      <c r="R44" s="22">
        <v>0.72</v>
      </c>
      <c r="S44" s="22">
        <v>0.41</v>
      </c>
      <c r="T44" s="22">
        <v>0.25069000000000002</v>
      </c>
      <c r="U44" s="24" t="s">
        <v>42088</v>
      </c>
      <c r="V44" s="24" t="s">
        <v>42089</v>
      </c>
      <c r="W44" s="25" t="s">
        <v>42090</v>
      </c>
      <c r="X44" s="6" t="s">
        <v>90</v>
      </c>
      <c r="Y44" s="6" t="s">
        <v>90</v>
      </c>
      <c r="Z44" s="6" t="s">
        <v>90</v>
      </c>
      <c r="AA44" s="6" t="s">
        <v>90</v>
      </c>
      <c r="AB44" s="6" t="s">
        <v>90</v>
      </c>
      <c r="AC44">
        <v>42</v>
      </c>
      <c r="AD44" s="6" t="s">
        <v>3359</v>
      </c>
      <c r="AE44" s="6" t="s">
        <v>51538</v>
      </c>
      <c r="AF44" s="6" t="s">
        <v>90</v>
      </c>
      <c r="AG44" s="6" t="s">
        <v>3360</v>
      </c>
      <c r="AH44" s="6" t="s">
        <v>48683</v>
      </c>
      <c r="AI44" s="6" t="s">
        <v>48684</v>
      </c>
    </row>
    <row r="45" spans="1:35" x14ac:dyDescent="0.25">
      <c r="A45" s="26" t="s">
        <v>40382</v>
      </c>
      <c r="B45" s="24" t="s">
        <v>40383</v>
      </c>
      <c r="C45" s="22">
        <v>5787.6</v>
      </c>
      <c r="D45" s="22">
        <v>849.82097999999996</v>
      </c>
      <c r="E45" s="22">
        <v>567.41497000000004</v>
      </c>
      <c r="F45" s="22">
        <v>0.79</v>
      </c>
      <c r="G45" s="22">
        <v>1569.14599</v>
      </c>
      <c r="H45" s="22">
        <v>1070.7049500000001</v>
      </c>
      <c r="I45" s="22">
        <v>1146.66101</v>
      </c>
      <c r="J45" s="22">
        <v>4942.7548800000004</v>
      </c>
      <c r="K45" s="22">
        <v>6019.1401299999998</v>
      </c>
      <c r="L45" s="22">
        <v>1475.7989500000001</v>
      </c>
      <c r="M45" s="22">
        <v>0</v>
      </c>
      <c r="N45" s="22">
        <v>1854.2729400000001</v>
      </c>
      <c r="O45" s="22">
        <v>3.56</v>
      </c>
      <c r="P45" s="22">
        <v>35.268000000000001</v>
      </c>
      <c r="Q45" s="22">
        <v>0.54483000000000004</v>
      </c>
      <c r="R45" s="22">
        <v>1.17</v>
      </c>
      <c r="U45" s="24" t="s">
        <v>42091</v>
      </c>
      <c r="V45" s="24" t="s">
        <v>42092</v>
      </c>
      <c r="W45" s="25" t="s">
        <v>42093</v>
      </c>
      <c r="X45" s="6" t="s">
        <v>90</v>
      </c>
      <c r="Y45" s="6" t="s">
        <v>90</v>
      </c>
      <c r="Z45" s="6" t="s">
        <v>90</v>
      </c>
      <c r="AA45" s="6" t="s">
        <v>90</v>
      </c>
      <c r="AB45" s="6" t="s">
        <v>90</v>
      </c>
      <c r="AC45">
        <v>43</v>
      </c>
      <c r="AD45" s="6" t="s">
        <v>3361</v>
      </c>
      <c r="AE45" s="6" t="s">
        <v>49867</v>
      </c>
      <c r="AF45" s="6" t="s">
        <v>90</v>
      </c>
      <c r="AG45" s="6" t="s">
        <v>3362</v>
      </c>
      <c r="AH45" s="6" t="s">
        <v>48685</v>
      </c>
      <c r="AI45" s="6" t="s">
        <v>48686</v>
      </c>
    </row>
    <row r="46" spans="1:35" x14ac:dyDescent="0.25">
      <c r="A46" s="26" t="s">
        <v>112</v>
      </c>
      <c r="B46" s="24" t="s">
        <v>113</v>
      </c>
      <c r="C46" s="22">
        <v>44767.22</v>
      </c>
      <c r="D46" s="22">
        <v>1096</v>
      </c>
      <c r="E46" s="22">
        <v>946</v>
      </c>
      <c r="F46" s="22">
        <v>1.53</v>
      </c>
      <c r="G46" s="22">
        <v>961</v>
      </c>
      <c r="H46" s="22">
        <v>0</v>
      </c>
      <c r="I46" s="22">
        <v>4032</v>
      </c>
      <c r="J46" s="22">
        <v>4000</v>
      </c>
      <c r="K46" s="22">
        <v>3341</v>
      </c>
      <c r="L46" s="22">
        <v>2281</v>
      </c>
      <c r="M46" s="22">
        <v>0</v>
      </c>
      <c r="N46" s="22">
        <v>1145</v>
      </c>
      <c r="O46" s="22">
        <v>4.18</v>
      </c>
      <c r="P46" s="22">
        <v>71.783990000000003</v>
      </c>
      <c r="Q46" s="22">
        <v>2.5440299999999998</v>
      </c>
      <c r="R46" s="22">
        <v>0.72</v>
      </c>
      <c r="S46" s="22">
        <v>0.84</v>
      </c>
      <c r="T46" s="22">
        <v>0.59499999999999997</v>
      </c>
      <c r="U46" s="24" t="s">
        <v>42094</v>
      </c>
      <c r="V46" s="24" t="s">
        <v>42095</v>
      </c>
      <c r="W46" s="25" t="s">
        <v>42096</v>
      </c>
      <c r="X46" s="6" t="s">
        <v>90</v>
      </c>
      <c r="Y46" s="6" t="s">
        <v>90</v>
      </c>
      <c r="Z46" s="6" t="s">
        <v>90</v>
      </c>
      <c r="AA46" s="6" t="s">
        <v>90</v>
      </c>
      <c r="AB46" s="6" t="s">
        <v>90</v>
      </c>
      <c r="AC46">
        <v>44</v>
      </c>
      <c r="AD46" s="6" t="s">
        <v>3363</v>
      </c>
      <c r="AE46" s="6" t="s">
        <v>50204</v>
      </c>
      <c r="AF46" s="6" t="s">
        <v>51423</v>
      </c>
      <c r="AG46" s="6" t="s">
        <v>3364</v>
      </c>
      <c r="AH46" s="6" t="s">
        <v>48687</v>
      </c>
      <c r="AI46" s="6" t="s">
        <v>48688</v>
      </c>
    </row>
    <row r="47" spans="1:35" x14ac:dyDescent="0.25">
      <c r="A47" s="26" t="s">
        <v>114</v>
      </c>
      <c r="B47" s="24" t="s">
        <v>114</v>
      </c>
      <c r="C47" s="22">
        <v>5474.21</v>
      </c>
      <c r="D47" s="22">
        <v>2269.64599</v>
      </c>
      <c r="E47" s="22">
        <v>502.68797999999998</v>
      </c>
      <c r="F47" s="22">
        <v>1.71</v>
      </c>
      <c r="G47" s="22">
        <v>597.31298000000004</v>
      </c>
      <c r="H47" s="22">
        <v>410.255</v>
      </c>
      <c r="I47" s="22">
        <v>10910.3496</v>
      </c>
      <c r="J47" s="22">
        <v>2661.10302</v>
      </c>
      <c r="K47" s="22">
        <v>1721.9959699999999</v>
      </c>
      <c r="L47" s="22">
        <v>8956.6708899999994</v>
      </c>
      <c r="M47" s="22">
        <v>0</v>
      </c>
      <c r="N47" s="22">
        <v>3433.10302</v>
      </c>
      <c r="O47" s="22">
        <v>3.6</v>
      </c>
      <c r="P47" s="22">
        <v>73.880989999999997</v>
      </c>
      <c r="Q47" s="22">
        <v>2.82863</v>
      </c>
      <c r="R47" s="22">
        <v>0.81</v>
      </c>
      <c r="S47" s="22">
        <v>0.49</v>
      </c>
      <c r="T47" s="22">
        <v>0.26846999999999999</v>
      </c>
      <c r="U47" s="24" t="s">
        <v>42097</v>
      </c>
      <c r="V47" s="24" t="s">
        <v>42098</v>
      </c>
      <c r="W47" s="25" t="s">
        <v>42099</v>
      </c>
      <c r="X47" s="6" t="s">
        <v>90</v>
      </c>
      <c r="Y47" s="6" t="s">
        <v>90</v>
      </c>
      <c r="Z47" s="6" t="s">
        <v>90</v>
      </c>
      <c r="AA47" s="6" t="s">
        <v>90</v>
      </c>
      <c r="AB47" s="6" t="s">
        <v>90</v>
      </c>
      <c r="AC47">
        <v>45</v>
      </c>
      <c r="AD47" s="6" t="s">
        <v>3365</v>
      </c>
      <c r="AE47" s="6" t="s">
        <v>48785</v>
      </c>
      <c r="AF47" s="6" t="s">
        <v>90</v>
      </c>
      <c r="AG47" s="6" t="s">
        <v>3366</v>
      </c>
      <c r="AH47" s="6" t="s">
        <v>48689</v>
      </c>
      <c r="AI47" s="6" t="s">
        <v>48690</v>
      </c>
    </row>
    <row r="48" spans="1:35" x14ac:dyDescent="0.25">
      <c r="A48" s="26" t="s">
        <v>40384</v>
      </c>
      <c r="B48" s="24" t="s">
        <v>40385</v>
      </c>
      <c r="C48" s="22">
        <v>52143.73</v>
      </c>
      <c r="D48" s="22">
        <v>412.54500999999999</v>
      </c>
      <c r="E48" s="22">
        <v>379.91298999999998</v>
      </c>
      <c r="F48" s="22">
        <v>1.83</v>
      </c>
      <c r="G48" s="22">
        <v>1105.53198</v>
      </c>
      <c r="H48" s="22">
        <v>22.329989999999999</v>
      </c>
      <c r="I48" s="22">
        <v>11.38899</v>
      </c>
      <c r="J48" s="22">
        <v>3118.42407</v>
      </c>
      <c r="K48" s="22">
        <v>4268.8710899999996</v>
      </c>
      <c r="L48" s="22">
        <v>0</v>
      </c>
      <c r="M48" s="22">
        <v>0</v>
      </c>
      <c r="N48" s="22">
        <v>1391.47399</v>
      </c>
      <c r="U48" s="24" t="s">
        <v>42100</v>
      </c>
      <c r="V48" s="24" t="s">
        <v>42100</v>
      </c>
      <c r="W48" s="25" t="s">
        <v>42101</v>
      </c>
      <c r="X48" s="6" t="s">
        <v>90</v>
      </c>
      <c r="Y48" s="6" t="s">
        <v>90</v>
      </c>
      <c r="Z48" s="6" t="s">
        <v>90</v>
      </c>
      <c r="AA48" s="6" t="s">
        <v>90</v>
      </c>
      <c r="AB48" s="6" t="s">
        <v>90</v>
      </c>
      <c r="AC48">
        <v>46</v>
      </c>
      <c r="AD48" s="6" t="s">
        <v>3367</v>
      </c>
      <c r="AE48" s="6" t="s">
        <v>48940</v>
      </c>
      <c r="AF48" s="6" t="s">
        <v>90</v>
      </c>
      <c r="AG48" s="6" t="s">
        <v>3368</v>
      </c>
      <c r="AH48" s="6" t="s">
        <v>48691</v>
      </c>
      <c r="AI48" s="6" t="s">
        <v>48692</v>
      </c>
    </row>
    <row r="49" spans="1:35" x14ac:dyDescent="0.25">
      <c r="A49" s="26" t="s">
        <v>116</v>
      </c>
      <c r="B49" s="24" t="s">
        <v>117</v>
      </c>
      <c r="C49" s="22">
        <v>21518.22</v>
      </c>
      <c r="D49" s="22">
        <v>3200</v>
      </c>
      <c r="E49" s="22">
        <v>1741</v>
      </c>
      <c r="F49" s="22">
        <v>0.44</v>
      </c>
      <c r="G49" s="22">
        <v>654</v>
      </c>
      <c r="H49" s="22">
        <v>667</v>
      </c>
      <c r="I49" s="22">
        <v>411</v>
      </c>
      <c r="J49" s="22">
        <v>3366</v>
      </c>
      <c r="K49" s="22">
        <v>2668</v>
      </c>
      <c r="L49" s="22">
        <v>13685</v>
      </c>
      <c r="M49" s="22">
        <v>0</v>
      </c>
      <c r="N49" s="22">
        <v>10637</v>
      </c>
      <c r="O49" s="22">
        <v>40.880000000000003</v>
      </c>
      <c r="P49" s="22">
        <v>56.912990000000001</v>
      </c>
      <c r="Q49" s="22">
        <v>1.3208800000000001</v>
      </c>
      <c r="R49" s="22">
        <v>0.75</v>
      </c>
      <c r="S49" s="22">
        <v>0.59</v>
      </c>
      <c r="T49" s="22">
        <v>0.40017000000000003</v>
      </c>
      <c r="U49" s="24" t="s">
        <v>42102</v>
      </c>
      <c r="V49" s="24" t="s">
        <v>42103</v>
      </c>
      <c r="W49" s="25" t="s">
        <v>42104</v>
      </c>
      <c r="X49" s="6" t="s">
        <v>90</v>
      </c>
      <c r="Y49" s="6" t="s">
        <v>90</v>
      </c>
      <c r="Z49" s="6" t="s">
        <v>90</v>
      </c>
      <c r="AA49" s="6" t="s">
        <v>90</v>
      </c>
      <c r="AB49" s="6" t="s">
        <v>90</v>
      </c>
      <c r="AC49">
        <v>47</v>
      </c>
      <c r="AD49" s="6" t="s">
        <v>3369</v>
      </c>
      <c r="AE49" s="6" t="s">
        <v>52437</v>
      </c>
      <c r="AF49" s="6" t="s">
        <v>90</v>
      </c>
      <c r="AG49" s="6" t="s">
        <v>3370</v>
      </c>
      <c r="AH49" s="6" t="s">
        <v>48693</v>
      </c>
      <c r="AI49" s="6" t="s">
        <v>48694</v>
      </c>
    </row>
    <row r="50" spans="1:35" x14ac:dyDescent="0.25">
      <c r="A50" s="26" t="s">
        <v>120</v>
      </c>
      <c r="B50" s="24" t="s">
        <v>121</v>
      </c>
      <c r="C50" s="22">
        <v>12332.45</v>
      </c>
      <c r="D50" s="22">
        <v>-56.895009999999999</v>
      </c>
      <c r="E50" s="22">
        <v>-1279.07105</v>
      </c>
      <c r="F50" s="22">
        <v>1.1200000000000001</v>
      </c>
      <c r="G50" s="22">
        <v>22319.460930000001</v>
      </c>
      <c r="H50" s="22">
        <v>0</v>
      </c>
      <c r="I50" s="22">
        <v>1306.46398</v>
      </c>
      <c r="J50" s="22">
        <v>294274.6875</v>
      </c>
      <c r="K50" s="22">
        <v>25909.08007</v>
      </c>
      <c r="L50" s="22">
        <v>6686.14599</v>
      </c>
      <c r="M50" s="22">
        <v>0</v>
      </c>
      <c r="N50" s="22">
        <v>14950.58007</v>
      </c>
      <c r="O50" s="22">
        <v>5.59</v>
      </c>
      <c r="P50" s="22">
        <v>30.902000000000001</v>
      </c>
      <c r="Q50" s="22">
        <v>0.44721</v>
      </c>
      <c r="R50" s="22">
        <v>0.09</v>
      </c>
      <c r="S50" s="22">
        <v>0.09</v>
      </c>
      <c r="T50" s="22">
        <v>1.2189999999999999E-2</v>
      </c>
      <c r="U50" s="24" t="s">
        <v>42105</v>
      </c>
      <c r="V50" s="24" t="s">
        <v>42106</v>
      </c>
      <c r="W50" s="25" t="s">
        <v>42107</v>
      </c>
      <c r="X50" s="6" t="s">
        <v>90</v>
      </c>
      <c r="Y50" s="6" t="s">
        <v>90</v>
      </c>
      <c r="Z50" s="6" t="s">
        <v>90</v>
      </c>
      <c r="AA50" s="6" t="s">
        <v>90</v>
      </c>
      <c r="AB50" s="6" t="s">
        <v>90</v>
      </c>
      <c r="AC50">
        <v>48</v>
      </c>
      <c r="AD50" s="6" t="s">
        <v>3371</v>
      </c>
      <c r="AE50" s="6" t="s">
        <v>52262</v>
      </c>
      <c r="AF50" s="6" t="s">
        <v>90</v>
      </c>
      <c r="AG50" s="6" t="s">
        <v>3372</v>
      </c>
      <c r="AH50" s="6" t="s">
        <v>48695</v>
      </c>
      <c r="AI50" s="6" t="s">
        <v>48696</v>
      </c>
    </row>
    <row r="51" spans="1:35" x14ac:dyDescent="0.25">
      <c r="A51" s="26" t="s">
        <v>122</v>
      </c>
      <c r="B51" s="24" t="s">
        <v>123</v>
      </c>
      <c r="C51" s="22">
        <v>3635.89</v>
      </c>
      <c r="D51" s="22">
        <v>302.03698000000003</v>
      </c>
      <c r="E51" s="22">
        <v>241.74099000000001</v>
      </c>
      <c r="F51" s="22">
        <v>1.55</v>
      </c>
      <c r="G51" s="22">
        <v>300.68301000000002</v>
      </c>
      <c r="H51" s="22">
        <v>376.01199000000003</v>
      </c>
      <c r="I51" s="22">
        <v>470.95900999999998</v>
      </c>
      <c r="J51" s="22">
        <v>393.04298999999997</v>
      </c>
      <c r="K51" s="22">
        <v>1188.51403</v>
      </c>
      <c r="L51" s="22">
        <v>353.26199000000003</v>
      </c>
      <c r="M51" s="22">
        <v>0</v>
      </c>
      <c r="N51" s="22">
        <v>1066.2669599999999</v>
      </c>
      <c r="O51" s="22">
        <v>29.2</v>
      </c>
      <c r="P51" s="22">
        <v>24.12199</v>
      </c>
      <c r="Q51" s="22">
        <v>0.31789000000000001</v>
      </c>
      <c r="R51" s="22">
        <v>3.15</v>
      </c>
      <c r="S51" s="22">
        <v>2.0699999999999998</v>
      </c>
      <c r="T51" s="22">
        <v>1.30219</v>
      </c>
      <c r="U51" s="24" t="s">
        <v>42108</v>
      </c>
      <c r="V51" s="24" t="s">
        <v>42109</v>
      </c>
      <c r="W51" s="25" t="s">
        <v>42110</v>
      </c>
      <c r="X51" s="6" t="s">
        <v>90</v>
      </c>
      <c r="Y51" s="6" t="s">
        <v>90</v>
      </c>
      <c r="Z51" s="6" t="s">
        <v>90</v>
      </c>
      <c r="AA51" s="6" t="s">
        <v>90</v>
      </c>
      <c r="AB51" s="6" t="s">
        <v>90</v>
      </c>
      <c r="AC51">
        <v>49</v>
      </c>
      <c r="AD51" s="6" t="s">
        <v>3373</v>
      </c>
      <c r="AE51" s="6" t="s">
        <v>50273</v>
      </c>
      <c r="AF51" s="6" t="s">
        <v>49460</v>
      </c>
      <c r="AG51" s="6" t="s">
        <v>3374</v>
      </c>
      <c r="AH51" s="6" t="s">
        <v>48697</v>
      </c>
      <c r="AI51" s="6" t="s">
        <v>48698</v>
      </c>
    </row>
    <row r="52" spans="1:35" x14ac:dyDescent="0.25">
      <c r="A52" s="26" t="s">
        <v>125</v>
      </c>
      <c r="B52" s="24" t="s">
        <v>126</v>
      </c>
      <c r="C52" s="22">
        <v>3176.11</v>
      </c>
      <c r="D52" s="22">
        <v>2624.55908</v>
      </c>
      <c r="E52" s="22">
        <v>1583.88598</v>
      </c>
      <c r="F52" s="22">
        <v>0.87</v>
      </c>
      <c r="G52" s="22">
        <v>13761.75</v>
      </c>
      <c r="H52" s="22">
        <v>0</v>
      </c>
      <c r="I52" s="22">
        <v>0</v>
      </c>
      <c r="J52" s="22">
        <v>68208.351559999996</v>
      </c>
      <c r="K52" s="22">
        <v>15681.41992</v>
      </c>
      <c r="L52" s="22">
        <v>870.82597999999996</v>
      </c>
      <c r="M52" s="22">
        <v>2.8000000000000001E-2</v>
      </c>
      <c r="N52" s="22">
        <v>3190.4279700000002</v>
      </c>
      <c r="O52" s="22">
        <v>33.81</v>
      </c>
      <c r="P52" s="22">
        <v>24.85</v>
      </c>
      <c r="Q52" s="22">
        <v>0.33066000000000001</v>
      </c>
      <c r="R52" s="22">
        <v>0.25</v>
      </c>
      <c r="S52" s="22">
        <v>0.23</v>
      </c>
      <c r="T52" s="22">
        <v>2.8139999999999998E-2</v>
      </c>
      <c r="U52" s="24" t="s">
        <v>42111</v>
      </c>
      <c r="V52" s="24" t="s">
        <v>42112</v>
      </c>
      <c r="W52" s="25" t="s">
        <v>42113</v>
      </c>
      <c r="X52" s="6" t="s">
        <v>90</v>
      </c>
      <c r="Y52" s="6" t="s">
        <v>90</v>
      </c>
      <c r="Z52" s="6" t="s">
        <v>90</v>
      </c>
      <c r="AA52" s="6" t="s">
        <v>90</v>
      </c>
      <c r="AB52" s="6" t="s">
        <v>90</v>
      </c>
      <c r="AC52">
        <v>50</v>
      </c>
      <c r="AD52" s="6" t="s">
        <v>3375</v>
      </c>
      <c r="AE52" s="6" t="s">
        <v>50476</v>
      </c>
      <c r="AF52" s="6" t="s">
        <v>49180</v>
      </c>
      <c r="AG52" s="6" t="s">
        <v>3376</v>
      </c>
      <c r="AH52" s="6" t="s">
        <v>48699</v>
      </c>
      <c r="AI52" s="6" t="s">
        <v>48700</v>
      </c>
    </row>
    <row r="53" spans="1:35" x14ac:dyDescent="0.25">
      <c r="A53" s="26" t="s">
        <v>128</v>
      </c>
      <c r="B53" s="24" t="s">
        <v>129</v>
      </c>
      <c r="C53" s="22">
        <v>25752.17</v>
      </c>
      <c r="D53" s="22">
        <v>2293.04907</v>
      </c>
      <c r="E53" s="22">
        <v>1198.3580300000001</v>
      </c>
      <c r="F53" s="22">
        <v>0.81</v>
      </c>
      <c r="G53" s="22">
        <v>43.632989999999999</v>
      </c>
      <c r="H53" s="22">
        <v>1209.0749499999999</v>
      </c>
      <c r="I53" s="22">
        <v>2044.1230399999999</v>
      </c>
      <c r="J53" s="22">
        <v>946.42199000000005</v>
      </c>
      <c r="K53" s="22">
        <v>2180.05908</v>
      </c>
      <c r="L53" s="22">
        <v>1356.94604</v>
      </c>
      <c r="M53" s="22">
        <v>0</v>
      </c>
      <c r="N53" s="22">
        <v>16241.339840000001</v>
      </c>
      <c r="O53" s="22">
        <v>40.04</v>
      </c>
      <c r="P53" s="22">
        <v>10.69999</v>
      </c>
      <c r="Q53" s="22">
        <v>0.11982</v>
      </c>
      <c r="R53" s="22">
        <v>2.3199999999999998</v>
      </c>
      <c r="S53" s="22">
        <v>1.03</v>
      </c>
      <c r="T53" s="22">
        <v>0.97984000000000004</v>
      </c>
      <c r="U53" s="24" t="s">
        <v>42114</v>
      </c>
      <c r="V53" s="24" t="s">
        <v>42115</v>
      </c>
      <c r="W53" s="25" t="s">
        <v>42116</v>
      </c>
      <c r="X53" s="6" t="s">
        <v>90</v>
      </c>
      <c r="Y53" s="6" t="s">
        <v>90</v>
      </c>
      <c r="Z53" s="6" t="s">
        <v>90</v>
      </c>
      <c r="AA53" s="6" t="s">
        <v>90</v>
      </c>
      <c r="AB53" s="6" t="s">
        <v>90</v>
      </c>
      <c r="AC53">
        <v>51</v>
      </c>
      <c r="AD53" s="6" t="s">
        <v>3377</v>
      </c>
      <c r="AE53" s="6" t="s">
        <v>49008</v>
      </c>
      <c r="AF53" s="6" t="s">
        <v>49057</v>
      </c>
      <c r="AG53" s="6" t="s">
        <v>3378</v>
      </c>
      <c r="AH53" s="6" t="s">
        <v>48701</v>
      </c>
      <c r="AI53" s="6" t="s">
        <v>48702</v>
      </c>
    </row>
    <row r="54" spans="1:35" x14ac:dyDescent="0.25">
      <c r="A54" s="26" t="s">
        <v>40386</v>
      </c>
      <c r="B54" s="24" t="s">
        <v>40387</v>
      </c>
      <c r="C54" s="22">
        <v>2171.9699999999998</v>
      </c>
      <c r="D54" s="22">
        <v>405.29</v>
      </c>
      <c r="E54" s="22">
        <v>192.791</v>
      </c>
      <c r="F54" s="22">
        <v>1.52</v>
      </c>
      <c r="G54" s="22">
        <v>242.386</v>
      </c>
      <c r="H54" s="22">
        <v>585.08299999999997</v>
      </c>
      <c r="I54" s="22">
        <v>359.48097999999999</v>
      </c>
      <c r="J54" s="22">
        <v>768.94799</v>
      </c>
      <c r="K54" s="22">
        <v>1100.2409600000001</v>
      </c>
      <c r="L54" s="22">
        <v>8.9109999999999996</v>
      </c>
      <c r="M54" s="22">
        <v>0</v>
      </c>
      <c r="N54" s="22">
        <v>1599.1629600000001</v>
      </c>
      <c r="O54" s="22">
        <v>8.1999999999999993</v>
      </c>
      <c r="P54" s="22">
        <v>1.8327</v>
      </c>
      <c r="Q54" s="22">
        <v>1.866E-2</v>
      </c>
      <c r="R54" s="22">
        <v>1.58</v>
      </c>
      <c r="S54" s="22">
        <v>0.67</v>
      </c>
      <c r="T54" s="22">
        <v>0.35472999999999999</v>
      </c>
      <c r="U54" s="24" t="s">
        <v>42117</v>
      </c>
      <c r="V54" s="24" t="s">
        <v>42118</v>
      </c>
      <c r="W54" s="25" t="s">
        <v>42119</v>
      </c>
      <c r="X54" s="6" t="s">
        <v>90</v>
      </c>
      <c r="Y54" s="6" t="s">
        <v>90</v>
      </c>
      <c r="Z54" s="6" t="s">
        <v>90</v>
      </c>
      <c r="AA54" s="6" t="s">
        <v>90</v>
      </c>
      <c r="AB54" s="6" t="s">
        <v>90</v>
      </c>
      <c r="AC54">
        <v>52</v>
      </c>
      <c r="AD54" s="6" t="s">
        <v>3379</v>
      </c>
      <c r="AE54" s="6" t="s">
        <v>51514</v>
      </c>
      <c r="AF54" s="6" t="s">
        <v>90</v>
      </c>
      <c r="AG54" s="6" t="s">
        <v>3380</v>
      </c>
      <c r="AH54" s="6" t="s">
        <v>48703</v>
      </c>
      <c r="AI54" s="6" t="s">
        <v>48704</v>
      </c>
    </row>
    <row r="55" spans="1:35" x14ac:dyDescent="0.25">
      <c r="A55" s="26" t="s">
        <v>132</v>
      </c>
      <c r="B55" s="24" t="s">
        <v>133</v>
      </c>
      <c r="C55" s="22">
        <v>43164.75</v>
      </c>
      <c r="D55" s="22">
        <v>7102.2001899999996</v>
      </c>
      <c r="E55" s="22">
        <v>3816.5</v>
      </c>
      <c r="F55" s="22">
        <v>0.46</v>
      </c>
      <c r="G55" s="22">
        <v>2570.3000400000001</v>
      </c>
      <c r="H55" s="22">
        <v>1302.09997</v>
      </c>
      <c r="I55" s="22">
        <v>52.5</v>
      </c>
      <c r="J55" s="22">
        <v>14567.400390000001</v>
      </c>
      <c r="K55" s="22">
        <v>9418.7001899999996</v>
      </c>
      <c r="L55" s="22">
        <v>33626.199209999999</v>
      </c>
      <c r="M55" s="22">
        <v>0</v>
      </c>
      <c r="N55" s="22">
        <v>24122.400389999999</v>
      </c>
      <c r="O55" s="22">
        <v>46.59</v>
      </c>
      <c r="P55" s="22">
        <v>60.191000000000003</v>
      </c>
      <c r="Q55" s="22">
        <v>1.5119899999999999</v>
      </c>
      <c r="R55" s="22">
        <v>0.62</v>
      </c>
      <c r="S55" s="22">
        <v>0.56000000000000005</v>
      </c>
      <c r="T55" s="22">
        <v>0.38073000000000001</v>
      </c>
      <c r="U55" s="24" t="s">
        <v>42120</v>
      </c>
      <c r="V55" s="24" t="s">
        <v>42121</v>
      </c>
      <c r="W55" s="25" t="s">
        <v>42122</v>
      </c>
      <c r="X55" s="6" t="s">
        <v>90</v>
      </c>
      <c r="Y55" s="6" t="s">
        <v>90</v>
      </c>
      <c r="Z55" s="6" t="s">
        <v>90</v>
      </c>
      <c r="AA55" s="6" t="s">
        <v>90</v>
      </c>
      <c r="AB55" s="6" t="s">
        <v>90</v>
      </c>
      <c r="AC55">
        <v>53</v>
      </c>
      <c r="AD55" s="6" t="s">
        <v>3381</v>
      </c>
      <c r="AE55" s="6" t="s">
        <v>52319</v>
      </c>
      <c r="AF55" s="6" t="s">
        <v>90</v>
      </c>
      <c r="AG55" s="6" t="s">
        <v>3382</v>
      </c>
      <c r="AH55" s="6" t="s">
        <v>48705</v>
      </c>
      <c r="AI55" s="6" t="s">
        <v>48706</v>
      </c>
    </row>
    <row r="56" spans="1:35" x14ac:dyDescent="0.25">
      <c r="A56" s="26" t="s">
        <v>134</v>
      </c>
      <c r="B56" s="24" t="s">
        <v>135</v>
      </c>
      <c r="C56" s="22">
        <v>13734.41</v>
      </c>
      <c r="D56" s="22">
        <v>3312.4990200000002</v>
      </c>
      <c r="E56" s="22">
        <v>589.45001000000002</v>
      </c>
      <c r="F56" s="22">
        <v>1.99</v>
      </c>
      <c r="G56" s="22">
        <v>132.20199</v>
      </c>
      <c r="H56" s="22">
        <v>0</v>
      </c>
      <c r="I56" s="22">
        <v>3549.6630799999998</v>
      </c>
      <c r="J56" s="22">
        <v>4804.81005</v>
      </c>
      <c r="K56" s="22">
        <v>1888.9720400000001</v>
      </c>
      <c r="L56" s="22">
        <v>46532.960930000001</v>
      </c>
      <c r="M56" s="22">
        <v>0</v>
      </c>
      <c r="N56" s="22">
        <v>16195.049800000001</v>
      </c>
      <c r="O56" s="22">
        <v>65.27</v>
      </c>
      <c r="P56" s="22">
        <v>74.168989999999994</v>
      </c>
      <c r="Q56" s="22">
        <v>2.8713099999999998</v>
      </c>
      <c r="R56" s="22">
        <v>0.28000000000000003</v>
      </c>
      <c r="S56" s="22">
        <v>0.39</v>
      </c>
      <c r="T56" s="22">
        <v>0.36562</v>
      </c>
      <c r="U56" s="24" t="s">
        <v>42123</v>
      </c>
      <c r="V56" s="24" t="s">
        <v>42124</v>
      </c>
      <c r="W56" s="25" t="s">
        <v>42125</v>
      </c>
      <c r="X56" s="6" t="s">
        <v>90</v>
      </c>
      <c r="Y56" s="6" t="s">
        <v>90</v>
      </c>
      <c r="Z56" s="6" t="s">
        <v>90</v>
      </c>
      <c r="AA56" s="6" t="s">
        <v>90</v>
      </c>
      <c r="AB56" s="6" t="s">
        <v>90</v>
      </c>
      <c r="AC56">
        <v>54</v>
      </c>
      <c r="AD56" s="6" t="s">
        <v>3383</v>
      </c>
      <c r="AE56" s="6" t="s">
        <v>52407</v>
      </c>
      <c r="AF56" s="6" t="s">
        <v>90</v>
      </c>
      <c r="AG56" s="6" t="s">
        <v>3384</v>
      </c>
      <c r="AH56" s="6" t="s">
        <v>48707</v>
      </c>
      <c r="AI56" s="6" t="s">
        <v>48708</v>
      </c>
    </row>
    <row r="57" spans="1:35" x14ac:dyDescent="0.25">
      <c r="A57" s="26" t="s">
        <v>137</v>
      </c>
      <c r="B57" s="24" t="s">
        <v>137</v>
      </c>
      <c r="C57" s="22">
        <v>13440.26</v>
      </c>
      <c r="D57" s="22">
        <v>884</v>
      </c>
      <c r="E57" s="22">
        <v>-169</v>
      </c>
      <c r="F57" s="22">
        <v>0.95</v>
      </c>
      <c r="G57" s="22">
        <v>1799</v>
      </c>
      <c r="H57" s="22">
        <v>1055</v>
      </c>
      <c r="I57" s="22">
        <v>2203</v>
      </c>
      <c r="J57" s="22">
        <v>6491</v>
      </c>
      <c r="K57" s="22">
        <v>7643</v>
      </c>
      <c r="L57" s="22">
        <v>21740</v>
      </c>
      <c r="M57" s="22">
        <v>838</v>
      </c>
      <c r="N57" s="22">
        <v>3666</v>
      </c>
      <c r="O57" s="22">
        <v>5.42</v>
      </c>
      <c r="P57" s="22">
        <v>83.504990000000006</v>
      </c>
      <c r="Q57" s="22">
        <v>6.2328200000000002</v>
      </c>
      <c r="R57" s="22">
        <v>1.1299999999999999</v>
      </c>
      <c r="S57" s="22">
        <v>1.01</v>
      </c>
      <c r="T57" s="22">
        <v>0.73778999999999995</v>
      </c>
      <c r="U57" s="24" t="s">
        <v>42126</v>
      </c>
      <c r="V57" s="24" t="s">
        <v>42127</v>
      </c>
      <c r="W57" s="25" t="s">
        <v>42128</v>
      </c>
      <c r="X57" s="6" t="s">
        <v>90</v>
      </c>
      <c r="Y57" s="6" t="s">
        <v>90</v>
      </c>
      <c r="Z57" s="6" t="s">
        <v>90</v>
      </c>
      <c r="AA57" s="6" t="s">
        <v>90</v>
      </c>
      <c r="AB57" s="6" t="s">
        <v>90</v>
      </c>
      <c r="AC57">
        <v>55</v>
      </c>
      <c r="AD57" s="6" t="s">
        <v>3385</v>
      </c>
      <c r="AE57" s="6" t="s">
        <v>52438</v>
      </c>
      <c r="AF57" s="6" t="s">
        <v>50366</v>
      </c>
      <c r="AG57" s="6" t="s">
        <v>3386</v>
      </c>
      <c r="AH57" s="6" t="s">
        <v>48709</v>
      </c>
      <c r="AI57" s="6" t="s">
        <v>48710</v>
      </c>
    </row>
    <row r="58" spans="1:35" x14ac:dyDescent="0.25">
      <c r="A58" s="26" t="s">
        <v>40388</v>
      </c>
      <c r="B58" s="24" t="s">
        <v>40389</v>
      </c>
      <c r="C58" s="22">
        <v>7604.5</v>
      </c>
      <c r="D58" s="22">
        <v>3378.86499</v>
      </c>
      <c r="E58" s="22">
        <v>2365.5979000000002</v>
      </c>
      <c r="F58" s="22">
        <v>1.33</v>
      </c>
      <c r="G58" s="22">
        <v>663.97302000000002</v>
      </c>
      <c r="H58" s="22">
        <v>5.1539900000000003</v>
      </c>
      <c r="I58" s="22">
        <v>190.91498999999999</v>
      </c>
      <c r="J58" s="22">
        <v>1319.71594</v>
      </c>
      <c r="K58" s="22">
        <v>758.81596999999999</v>
      </c>
      <c r="L58" s="22">
        <v>761.50798999999995</v>
      </c>
      <c r="M58" s="22">
        <v>0</v>
      </c>
      <c r="N58" s="22">
        <v>5117.8720700000003</v>
      </c>
      <c r="O58" s="22">
        <v>8.23</v>
      </c>
      <c r="P58" s="22">
        <v>12.95199</v>
      </c>
      <c r="Q58" s="22">
        <v>0.14879000000000001</v>
      </c>
      <c r="R58" s="22">
        <v>0.56999999999999995</v>
      </c>
      <c r="S58" s="22">
        <v>0.56999999999999995</v>
      </c>
      <c r="T58" s="22">
        <v>6.7960000000000007E-2</v>
      </c>
      <c r="U58" s="24" t="s">
        <v>42129</v>
      </c>
      <c r="V58" s="24" t="s">
        <v>42130</v>
      </c>
      <c r="W58" s="25" t="s">
        <v>42131</v>
      </c>
      <c r="X58" s="6" t="s">
        <v>90</v>
      </c>
      <c r="Y58" s="6" t="s">
        <v>90</v>
      </c>
      <c r="Z58" s="6" t="s">
        <v>90</v>
      </c>
      <c r="AA58" s="6" t="s">
        <v>90</v>
      </c>
      <c r="AB58" s="6" t="s">
        <v>90</v>
      </c>
      <c r="AC58">
        <v>56</v>
      </c>
      <c r="AD58" s="6" t="s">
        <v>3387</v>
      </c>
      <c r="AE58" s="6" t="s">
        <v>50379</v>
      </c>
      <c r="AF58" s="6" t="s">
        <v>90</v>
      </c>
      <c r="AG58" s="6" t="s">
        <v>3388</v>
      </c>
      <c r="AH58" s="6" t="s">
        <v>48711</v>
      </c>
      <c r="AI58" s="6" t="s">
        <v>48712</v>
      </c>
    </row>
    <row r="59" spans="1:35" x14ac:dyDescent="0.25">
      <c r="A59" s="26" t="s">
        <v>138</v>
      </c>
      <c r="B59" s="24" t="s">
        <v>139</v>
      </c>
      <c r="C59" s="22">
        <v>9792.25</v>
      </c>
      <c r="D59" s="22">
        <v>1308</v>
      </c>
      <c r="E59" s="22">
        <v>1208</v>
      </c>
      <c r="F59" s="22">
        <v>0.82</v>
      </c>
      <c r="G59" s="22">
        <v>6202</v>
      </c>
      <c r="H59" s="22">
        <v>0</v>
      </c>
      <c r="I59" s="22">
        <v>246</v>
      </c>
      <c r="J59" s="22">
        <v>16255</v>
      </c>
      <c r="K59" s="22">
        <v>7106</v>
      </c>
      <c r="L59" s="22">
        <v>1496</v>
      </c>
      <c r="M59" s="22">
        <v>0</v>
      </c>
      <c r="N59" s="22">
        <v>4052</v>
      </c>
      <c r="O59" s="22">
        <v>46.27</v>
      </c>
      <c r="P59" s="22">
        <v>27.274000000000001</v>
      </c>
      <c r="Q59" s="22">
        <v>0.37502999999999997</v>
      </c>
      <c r="R59" s="22">
        <v>0.42</v>
      </c>
      <c r="S59" s="22">
        <v>0.44</v>
      </c>
      <c r="T59" s="22">
        <v>5.561E-2</v>
      </c>
      <c r="U59" s="24" t="s">
        <v>42132</v>
      </c>
      <c r="V59" s="24" t="s">
        <v>42133</v>
      </c>
      <c r="W59" s="25" t="s">
        <v>42134</v>
      </c>
      <c r="X59" s="6" t="s">
        <v>90</v>
      </c>
      <c r="Y59" s="6" t="s">
        <v>90</v>
      </c>
      <c r="Z59" s="6" t="s">
        <v>90</v>
      </c>
      <c r="AA59" s="6" t="s">
        <v>90</v>
      </c>
      <c r="AB59" s="6" t="s">
        <v>90</v>
      </c>
      <c r="AC59">
        <v>57</v>
      </c>
      <c r="AD59" s="6" t="s">
        <v>3389</v>
      </c>
      <c r="AE59" s="6" t="s">
        <v>51457</v>
      </c>
      <c r="AF59" s="6" t="s">
        <v>90</v>
      </c>
      <c r="AG59" s="6" t="s">
        <v>3390</v>
      </c>
      <c r="AH59" s="6" t="s">
        <v>48713</v>
      </c>
      <c r="AI59" s="6" t="s">
        <v>48714</v>
      </c>
    </row>
    <row r="60" spans="1:35" x14ac:dyDescent="0.25">
      <c r="A60" s="26" t="s">
        <v>140</v>
      </c>
      <c r="B60" s="24" t="s">
        <v>141</v>
      </c>
      <c r="C60" s="22">
        <v>40561.760000000002</v>
      </c>
      <c r="D60" s="22">
        <v>5982</v>
      </c>
      <c r="E60" s="22">
        <v>4830</v>
      </c>
      <c r="F60" s="22">
        <v>0.94</v>
      </c>
      <c r="G60" s="22">
        <v>1392</v>
      </c>
      <c r="H60" s="22">
        <v>0</v>
      </c>
      <c r="I60" s="22">
        <v>0</v>
      </c>
      <c r="J60" s="22">
        <v>93258</v>
      </c>
      <c r="K60" s="22">
        <v>5335</v>
      </c>
      <c r="L60" s="22">
        <v>7442</v>
      </c>
      <c r="M60" s="22">
        <v>0</v>
      </c>
      <c r="N60" s="22">
        <v>22365</v>
      </c>
      <c r="O60" s="22">
        <v>32.74</v>
      </c>
      <c r="P60" s="22">
        <v>27.274989999999999</v>
      </c>
      <c r="Q60" s="22">
        <v>0.37504999999999999</v>
      </c>
      <c r="R60" s="22">
        <v>0.05</v>
      </c>
      <c r="S60" s="22">
        <v>0.06</v>
      </c>
      <c r="T60" s="22">
        <v>4.2279999999999998E-2</v>
      </c>
      <c r="U60" s="24" t="s">
        <v>42135</v>
      </c>
      <c r="V60" s="24" t="s">
        <v>42136</v>
      </c>
      <c r="W60" s="25" t="s">
        <v>42137</v>
      </c>
      <c r="X60" s="6" t="s">
        <v>90</v>
      </c>
      <c r="Y60" s="6" t="s">
        <v>90</v>
      </c>
      <c r="Z60" s="6" t="s">
        <v>90</v>
      </c>
      <c r="AA60" s="6" t="s">
        <v>90</v>
      </c>
      <c r="AB60" s="6" t="s">
        <v>90</v>
      </c>
      <c r="AC60">
        <v>58</v>
      </c>
      <c r="AD60" s="6" t="s">
        <v>3391</v>
      </c>
      <c r="AE60" s="6" t="s">
        <v>51846</v>
      </c>
      <c r="AF60" s="6" t="s">
        <v>51822</v>
      </c>
      <c r="AG60" s="6" t="s">
        <v>3392</v>
      </c>
      <c r="AH60" s="6" t="s">
        <v>48715</v>
      </c>
      <c r="AI60" s="6" t="s">
        <v>48716</v>
      </c>
    </row>
    <row r="61" spans="1:35" x14ac:dyDescent="0.25">
      <c r="A61" s="26" t="s">
        <v>143</v>
      </c>
      <c r="B61" s="24" t="s">
        <v>144</v>
      </c>
      <c r="C61" s="22">
        <v>4597.91</v>
      </c>
      <c r="D61" s="22">
        <v>-728.99298999999996</v>
      </c>
      <c r="E61" s="22">
        <v>-724.83100000000002</v>
      </c>
      <c r="F61" s="22">
        <v>3.15</v>
      </c>
      <c r="G61" s="22">
        <v>142.05199999999999</v>
      </c>
      <c r="H61" s="22">
        <v>0</v>
      </c>
      <c r="I61" s="22">
        <v>618.47600999999997</v>
      </c>
      <c r="J61" s="22">
        <v>277.32900999999998</v>
      </c>
      <c r="K61" s="22">
        <v>3290.90209</v>
      </c>
      <c r="L61" s="22">
        <v>4078.2080000000001</v>
      </c>
      <c r="M61" s="22">
        <v>0</v>
      </c>
      <c r="N61" s="22">
        <v>2618.25488</v>
      </c>
      <c r="O61" s="22">
        <v>8.52</v>
      </c>
      <c r="P61" s="22">
        <v>65.466999999999999</v>
      </c>
      <c r="Q61" s="22">
        <v>1.89575</v>
      </c>
      <c r="R61" s="22">
        <v>10.91</v>
      </c>
      <c r="S61" s="22">
        <v>11.87</v>
      </c>
      <c r="T61" s="22">
        <v>11.354200000000001</v>
      </c>
      <c r="U61" s="24" t="s">
        <v>42138</v>
      </c>
      <c r="V61" s="24" t="s">
        <v>42139</v>
      </c>
      <c r="W61" s="25" t="s">
        <v>42140</v>
      </c>
      <c r="X61" s="6" t="s">
        <v>90</v>
      </c>
      <c r="Y61" s="6" t="s">
        <v>90</v>
      </c>
      <c r="Z61" s="6" t="s">
        <v>90</v>
      </c>
      <c r="AA61" s="6" t="s">
        <v>90</v>
      </c>
      <c r="AB61" s="6" t="s">
        <v>90</v>
      </c>
      <c r="AC61">
        <v>59</v>
      </c>
      <c r="AD61" s="6" t="s">
        <v>3393</v>
      </c>
      <c r="AE61" s="6" t="s">
        <v>51685</v>
      </c>
      <c r="AF61" s="6" t="s">
        <v>90</v>
      </c>
      <c r="AG61" s="6" t="s">
        <v>3394</v>
      </c>
      <c r="AH61" s="6" t="s">
        <v>48717</v>
      </c>
      <c r="AI61" s="6" t="s">
        <v>48718</v>
      </c>
    </row>
    <row r="62" spans="1:35" x14ac:dyDescent="0.25">
      <c r="A62" s="26" t="s">
        <v>146</v>
      </c>
      <c r="B62" s="24" t="s">
        <v>146</v>
      </c>
      <c r="C62" s="22">
        <v>8738.89</v>
      </c>
      <c r="D62" s="22">
        <v>1389.8000400000001</v>
      </c>
      <c r="E62" s="22">
        <v>1120.1999499999999</v>
      </c>
      <c r="F62" s="22">
        <v>1.34</v>
      </c>
      <c r="G62" s="22">
        <v>1221.3000400000001</v>
      </c>
      <c r="H62" s="22">
        <v>3189.6999500000002</v>
      </c>
      <c r="I62" s="22">
        <v>1675.1999499999999</v>
      </c>
      <c r="J62" s="22">
        <v>4088</v>
      </c>
      <c r="K62" s="22">
        <v>5739.2997999999998</v>
      </c>
      <c r="L62" s="22">
        <v>1264.8000400000001</v>
      </c>
      <c r="M62" s="22">
        <v>0</v>
      </c>
      <c r="N62" s="22">
        <v>3882.6000899999999</v>
      </c>
      <c r="O62" s="22">
        <v>55.22</v>
      </c>
      <c r="P62" s="22">
        <v>30.234999999999999</v>
      </c>
      <c r="Q62" s="22">
        <v>0.43336999999999998</v>
      </c>
      <c r="R62" s="22">
        <v>1.59</v>
      </c>
      <c r="S62" s="22">
        <v>0.62</v>
      </c>
      <c r="T62" s="22">
        <v>0.32491999999999999</v>
      </c>
      <c r="U62" s="24" t="s">
        <v>42141</v>
      </c>
      <c r="V62" s="24" t="s">
        <v>42142</v>
      </c>
      <c r="W62" s="25" t="s">
        <v>42143</v>
      </c>
      <c r="X62" s="6" t="s">
        <v>90</v>
      </c>
      <c r="Y62" s="6" t="s">
        <v>90</v>
      </c>
      <c r="Z62" s="6" t="s">
        <v>90</v>
      </c>
      <c r="AA62" s="6" t="s">
        <v>90</v>
      </c>
      <c r="AB62" s="6" t="s">
        <v>90</v>
      </c>
      <c r="AC62">
        <v>60</v>
      </c>
      <c r="AD62" s="6" t="s">
        <v>3395</v>
      </c>
      <c r="AE62" s="6" t="s">
        <v>51242</v>
      </c>
      <c r="AF62" s="6" t="s">
        <v>51484</v>
      </c>
      <c r="AG62" s="6" t="s">
        <v>3396</v>
      </c>
      <c r="AH62" s="6" t="s">
        <v>48719</v>
      </c>
      <c r="AI62" s="6" t="s">
        <v>48720</v>
      </c>
    </row>
    <row r="63" spans="1:35" x14ac:dyDescent="0.25">
      <c r="A63" s="26" t="s">
        <v>40390</v>
      </c>
      <c r="B63" s="24" t="s">
        <v>40391</v>
      </c>
      <c r="C63" s="22">
        <v>7788.46</v>
      </c>
      <c r="D63" s="22">
        <v>2605.1860299999998</v>
      </c>
      <c r="E63" s="22">
        <v>1619.6639399999999</v>
      </c>
      <c r="F63" s="22">
        <v>0.72</v>
      </c>
      <c r="G63" s="22">
        <v>2542.4819299999999</v>
      </c>
      <c r="H63" s="22">
        <v>0</v>
      </c>
      <c r="I63" s="22">
        <v>1564.05798</v>
      </c>
      <c r="J63" s="22">
        <v>105194.20312000001</v>
      </c>
      <c r="K63" s="22">
        <v>4834.14599</v>
      </c>
      <c r="L63" s="22">
        <v>4278.0898399999996</v>
      </c>
      <c r="M63" s="22">
        <v>0</v>
      </c>
      <c r="N63" s="22">
        <v>16766.890619999998</v>
      </c>
      <c r="U63" s="24" t="s">
        <v>42144</v>
      </c>
      <c r="V63" s="24" t="s">
        <v>42145</v>
      </c>
      <c r="W63" s="25" t="s">
        <v>42146</v>
      </c>
      <c r="X63" s="6" t="s">
        <v>90</v>
      </c>
      <c r="Y63" s="6" t="s">
        <v>90</v>
      </c>
      <c r="Z63" s="6" t="s">
        <v>90</v>
      </c>
      <c r="AA63" s="6" t="s">
        <v>90</v>
      </c>
      <c r="AB63" s="6" t="s">
        <v>90</v>
      </c>
      <c r="AC63">
        <v>61</v>
      </c>
      <c r="AD63" s="6" t="s">
        <v>3397</v>
      </c>
      <c r="AE63" s="6" t="s">
        <v>50109</v>
      </c>
      <c r="AF63" s="6" t="s">
        <v>50385</v>
      </c>
      <c r="AG63" s="6" t="s">
        <v>3398</v>
      </c>
      <c r="AH63" s="6" t="s">
        <v>48721</v>
      </c>
      <c r="AI63" s="6" t="s">
        <v>48722</v>
      </c>
    </row>
    <row r="64" spans="1:35" x14ac:dyDescent="0.25">
      <c r="A64" s="26" t="s">
        <v>90</v>
      </c>
      <c r="B64" s="24" t="s">
        <v>148</v>
      </c>
      <c r="C64" s="22">
        <v>90537.66</v>
      </c>
      <c r="F64" s="22">
        <v>0.12</v>
      </c>
      <c r="U64" s="24" t="s">
        <v>90</v>
      </c>
      <c r="V64" s="24" t="s">
        <v>90</v>
      </c>
      <c r="W64" s="25" t="s">
        <v>90</v>
      </c>
      <c r="X64" s="6" t="s">
        <v>90</v>
      </c>
      <c r="Y64" s="6" t="s">
        <v>90</v>
      </c>
      <c r="Z64" s="6" t="s">
        <v>90</v>
      </c>
      <c r="AA64" s="6" t="s">
        <v>90</v>
      </c>
      <c r="AB64" s="6" t="s">
        <v>90</v>
      </c>
      <c r="AC64">
        <v>62</v>
      </c>
      <c r="AD64" s="6" t="s">
        <v>3399</v>
      </c>
      <c r="AE64" s="6" t="s">
        <v>51187</v>
      </c>
      <c r="AF64" s="6" t="s">
        <v>90</v>
      </c>
      <c r="AG64" s="6" t="s">
        <v>3400</v>
      </c>
      <c r="AH64" s="6" t="s">
        <v>48723</v>
      </c>
      <c r="AI64" s="6" t="s">
        <v>48724</v>
      </c>
    </row>
    <row r="65" spans="1:35" x14ac:dyDescent="0.25">
      <c r="A65" s="26" t="s">
        <v>149</v>
      </c>
      <c r="B65" s="24" t="s">
        <v>150</v>
      </c>
      <c r="C65" s="22">
        <v>4889.63</v>
      </c>
      <c r="D65" s="22">
        <v>279.60000000000002</v>
      </c>
      <c r="E65" s="22">
        <v>108.09999000000001</v>
      </c>
      <c r="F65" s="22">
        <v>1.0900000000000001</v>
      </c>
      <c r="G65" s="22">
        <v>37.200000000000003</v>
      </c>
      <c r="H65" s="22">
        <v>234.19999000000001</v>
      </c>
      <c r="I65" s="22">
        <v>0</v>
      </c>
      <c r="J65" s="22">
        <v>181.89999</v>
      </c>
      <c r="K65" s="22">
        <v>441</v>
      </c>
      <c r="L65" s="22">
        <v>0</v>
      </c>
      <c r="M65" s="22">
        <v>0</v>
      </c>
      <c r="N65" s="22">
        <v>2721.1000899999999</v>
      </c>
      <c r="O65" s="22">
        <v>7.02</v>
      </c>
      <c r="P65" s="22">
        <v>0</v>
      </c>
      <c r="Q65" s="22">
        <v>0</v>
      </c>
      <c r="R65" s="22">
        <v>2.4700000000000002</v>
      </c>
      <c r="S65" s="22">
        <v>1.1399999999999999</v>
      </c>
      <c r="T65" s="22">
        <v>0.93237999999999999</v>
      </c>
      <c r="U65" s="24" t="s">
        <v>42147</v>
      </c>
      <c r="V65" s="24" t="s">
        <v>42148</v>
      </c>
      <c r="W65" s="25" t="s">
        <v>42149</v>
      </c>
      <c r="X65" s="6" t="s">
        <v>90</v>
      </c>
      <c r="Y65" s="6" t="s">
        <v>90</v>
      </c>
      <c r="Z65" s="6" t="s">
        <v>90</v>
      </c>
      <c r="AA65" s="6" t="s">
        <v>90</v>
      </c>
      <c r="AB65" s="6" t="s">
        <v>90</v>
      </c>
      <c r="AC65">
        <v>63</v>
      </c>
      <c r="AD65" s="6" t="s">
        <v>3401</v>
      </c>
      <c r="AE65" s="6" t="s">
        <v>50424</v>
      </c>
      <c r="AF65" s="6" t="s">
        <v>50277</v>
      </c>
      <c r="AG65" s="6" t="s">
        <v>3402</v>
      </c>
      <c r="AH65" s="6" t="s">
        <v>48725</v>
      </c>
      <c r="AI65" s="6" t="s">
        <v>48726</v>
      </c>
    </row>
    <row r="66" spans="1:35" x14ac:dyDescent="0.25">
      <c r="A66" s="26" t="s">
        <v>151</v>
      </c>
      <c r="B66" s="24" t="s">
        <v>152</v>
      </c>
      <c r="C66" s="22">
        <v>8591.19</v>
      </c>
      <c r="D66" s="22">
        <v>-87.391999999999996</v>
      </c>
      <c r="E66" s="22">
        <v>-101.16401</v>
      </c>
      <c r="F66" s="22">
        <v>1.1200000000000001</v>
      </c>
      <c r="G66" s="22">
        <v>497.57400000000001</v>
      </c>
      <c r="H66" s="22">
        <v>0</v>
      </c>
      <c r="I66" s="22">
        <v>109.22</v>
      </c>
      <c r="J66" s="22">
        <v>535.09100000000001</v>
      </c>
      <c r="K66" s="22">
        <v>1451.27404</v>
      </c>
      <c r="L66" s="22">
        <v>38.481990000000003</v>
      </c>
      <c r="M66" s="22">
        <v>0</v>
      </c>
      <c r="N66" s="22">
        <v>1040.6089999999999</v>
      </c>
      <c r="O66" s="22">
        <v>2.61</v>
      </c>
      <c r="P66" s="22">
        <v>3.3285</v>
      </c>
      <c r="Q66" s="22">
        <v>3.4430000000000002E-2</v>
      </c>
      <c r="R66" s="22">
        <v>1.93</v>
      </c>
      <c r="S66" s="22">
        <v>2.71</v>
      </c>
      <c r="T66" s="22">
        <v>1.7823100000000001</v>
      </c>
      <c r="U66" s="24" t="s">
        <v>42150</v>
      </c>
      <c r="V66" s="24" t="s">
        <v>42151</v>
      </c>
      <c r="W66" s="25" t="s">
        <v>42152</v>
      </c>
      <c r="X66" s="6" t="s">
        <v>90</v>
      </c>
      <c r="Y66" s="6" t="s">
        <v>90</v>
      </c>
      <c r="Z66" s="6" t="s">
        <v>90</v>
      </c>
      <c r="AA66" s="6" t="s">
        <v>90</v>
      </c>
      <c r="AB66" s="6" t="s">
        <v>90</v>
      </c>
      <c r="AC66">
        <v>64</v>
      </c>
      <c r="AD66" s="6" t="s">
        <v>3403</v>
      </c>
      <c r="AE66" s="6" t="s">
        <v>49225</v>
      </c>
      <c r="AF66" s="6" t="s">
        <v>49146</v>
      </c>
      <c r="AG66" s="6" t="s">
        <v>3404</v>
      </c>
      <c r="AH66" s="6" t="s">
        <v>48727</v>
      </c>
      <c r="AI66" s="6" t="s">
        <v>48728</v>
      </c>
    </row>
    <row r="67" spans="1:35" x14ac:dyDescent="0.25">
      <c r="A67" s="26" t="s">
        <v>154</v>
      </c>
      <c r="B67" s="24" t="s">
        <v>155</v>
      </c>
      <c r="C67" s="22">
        <v>5653.31</v>
      </c>
      <c r="D67" s="22">
        <v>-1177</v>
      </c>
      <c r="E67" s="22">
        <v>-1190</v>
      </c>
      <c r="F67" s="22">
        <v>1.22</v>
      </c>
      <c r="G67" s="22">
        <v>6622</v>
      </c>
      <c r="H67" s="22">
        <v>0</v>
      </c>
      <c r="I67" s="22">
        <v>526</v>
      </c>
      <c r="J67" s="22">
        <v>36663</v>
      </c>
      <c r="K67" s="22">
        <v>8956</v>
      </c>
      <c r="L67" s="22">
        <v>95</v>
      </c>
      <c r="M67" s="22">
        <v>1634</v>
      </c>
      <c r="N67" s="22">
        <v>6236</v>
      </c>
      <c r="O67" s="22">
        <v>10.72</v>
      </c>
      <c r="P67" s="22">
        <v>1.1669</v>
      </c>
      <c r="Q67" s="22">
        <v>1.4930000000000001E-2</v>
      </c>
      <c r="R67" s="22">
        <v>0.24</v>
      </c>
      <c r="S67" s="22">
        <v>0.24</v>
      </c>
      <c r="T67" s="22">
        <v>6.3659999999999994E-2</v>
      </c>
      <c r="U67" s="24" t="s">
        <v>42153</v>
      </c>
      <c r="V67" s="24" t="s">
        <v>42154</v>
      </c>
      <c r="W67" s="25" t="s">
        <v>42155</v>
      </c>
      <c r="X67" s="6" t="s">
        <v>90</v>
      </c>
      <c r="Y67" s="6" t="s">
        <v>90</v>
      </c>
      <c r="Z67" s="6" t="s">
        <v>90</v>
      </c>
      <c r="AA67" s="6" t="s">
        <v>90</v>
      </c>
      <c r="AB67" s="6" t="s">
        <v>90</v>
      </c>
      <c r="AC67">
        <v>65</v>
      </c>
      <c r="AD67" s="6" t="s">
        <v>3405</v>
      </c>
      <c r="AE67" s="6" t="s">
        <v>50206</v>
      </c>
      <c r="AF67" s="6" t="s">
        <v>90</v>
      </c>
      <c r="AG67" s="6" t="s">
        <v>3406</v>
      </c>
      <c r="AH67" s="6" t="s">
        <v>48729</v>
      </c>
      <c r="AI67" s="6" t="s">
        <v>48730</v>
      </c>
    </row>
    <row r="68" spans="1:35" x14ac:dyDescent="0.25">
      <c r="A68" s="26" t="s">
        <v>157</v>
      </c>
      <c r="B68" s="24" t="s">
        <v>158</v>
      </c>
      <c r="C68" s="22">
        <v>3105.91</v>
      </c>
      <c r="D68" s="22">
        <v>229</v>
      </c>
      <c r="E68" s="22">
        <v>229</v>
      </c>
      <c r="F68" s="22">
        <v>1.1100000000000001</v>
      </c>
      <c r="G68" s="22">
        <v>1298</v>
      </c>
      <c r="H68" s="22">
        <v>0</v>
      </c>
      <c r="I68" s="22">
        <v>163</v>
      </c>
      <c r="J68" s="22">
        <v>3620</v>
      </c>
      <c r="K68" s="22">
        <v>2518</v>
      </c>
      <c r="L68" s="22">
        <v>1675</v>
      </c>
      <c r="M68" s="22">
        <v>0</v>
      </c>
      <c r="N68" s="22">
        <v>5292</v>
      </c>
      <c r="O68" s="22">
        <v>91.3</v>
      </c>
      <c r="P68" s="22">
        <v>23.63599</v>
      </c>
      <c r="Q68" s="22">
        <v>0.30951000000000001</v>
      </c>
      <c r="R68" s="22">
        <v>0.84</v>
      </c>
      <c r="S68" s="22">
        <v>0.7</v>
      </c>
      <c r="T68" s="22">
        <v>0.33700999999999998</v>
      </c>
      <c r="U68" s="24" t="s">
        <v>42156</v>
      </c>
      <c r="V68" s="24" t="s">
        <v>42157</v>
      </c>
      <c r="W68" s="25" t="s">
        <v>42158</v>
      </c>
      <c r="X68" s="6" t="s">
        <v>90</v>
      </c>
      <c r="Y68" s="6" t="s">
        <v>90</v>
      </c>
      <c r="Z68" s="6" t="s">
        <v>90</v>
      </c>
      <c r="AA68" s="6" t="s">
        <v>90</v>
      </c>
      <c r="AB68" s="6" t="s">
        <v>90</v>
      </c>
      <c r="AC68">
        <v>66</v>
      </c>
      <c r="AD68" s="6" t="s">
        <v>3407</v>
      </c>
      <c r="AE68" s="6" t="s">
        <v>49893</v>
      </c>
      <c r="AF68" s="6" t="s">
        <v>49587</v>
      </c>
      <c r="AG68" s="6" t="s">
        <v>3408</v>
      </c>
      <c r="AH68" s="6" t="s">
        <v>48731</v>
      </c>
      <c r="AI68" s="6" t="s">
        <v>48730</v>
      </c>
    </row>
    <row r="69" spans="1:35" x14ac:dyDescent="0.25">
      <c r="A69" s="26" t="s">
        <v>159</v>
      </c>
      <c r="B69" s="24" t="s">
        <v>160</v>
      </c>
      <c r="C69" s="22">
        <v>14800.61</v>
      </c>
      <c r="D69" s="22">
        <v>2229</v>
      </c>
      <c r="E69" s="22">
        <v>1144</v>
      </c>
      <c r="F69" s="22">
        <v>0.42</v>
      </c>
      <c r="G69" s="22">
        <v>1742</v>
      </c>
      <c r="H69" s="22">
        <v>503</v>
      </c>
      <c r="I69" s="22">
        <v>3400</v>
      </c>
      <c r="J69" s="22">
        <v>4416</v>
      </c>
      <c r="K69" s="22">
        <v>3210</v>
      </c>
      <c r="L69" s="22">
        <v>8223</v>
      </c>
      <c r="M69" s="22">
        <v>0</v>
      </c>
      <c r="N69" s="22">
        <v>20342</v>
      </c>
      <c r="O69" s="22">
        <v>53.05</v>
      </c>
      <c r="P69" s="22">
        <v>28.66799</v>
      </c>
      <c r="Q69" s="22">
        <v>0.40189999999999998</v>
      </c>
      <c r="R69" s="22">
        <v>0.69</v>
      </c>
      <c r="S69" s="22">
        <v>0.61</v>
      </c>
      <c r="T69" s="22">
        <v>0.21851999999999999</v>
      </c>
      <c r="U69" s="24" t="s">
        <v>42159</v>
      </c>
      <c r="V69" s="24" t="s">
        <v>42160</v>
      </c>
      <c r="W69" s="25" t="s">
        <v>42161</v>
      </c>
      <c r="X69" s="6" t="s">
        <v>90</v>
      </c>
      <c r="Y69" s="6" t="s">
        <v>90</v>
      </c>
      <c r="Z69" s="6" t="s">
        <v>90</v>
      </c>
      <c r="AA69" s="6" t="s">
        <v>90</v>
      </c>
      <c r="AB69" s="6" t="s">
        <v>90</v>
      </c>
      <c r="AC69">
        <v>67</v>
      </c>
      <c r="AD69" s="6" t="s">
        <v>3409</v>
      </c>
      <c r="AE69" s="6" t="s">
        <v>50978</v>
      </c>
      <c r="AF69" s="6" t="s">
        <v>90</v>
      </c>
      <c r="AG69" s="6" t="s">
        <v>3410</v>
      </c>
      <c r="AH69" s="6" t="s">
        <v>48732</v>
      </c>
      <c r="AI69" s="6" t="s">
        <v>48733</v>
      </c>
    </row>
    <row r="70" spans="1:35" x14ac:dyDescent="0.25">
      <c r="A70" s="26" t="s">
        <v>40392</v>
      </c>
      <c r="B70" s="24" t="s">
        <v>40393</v>
      </c>
      <c r="C70" s="22">
        <v>2271.0300000000002</v>
      </c>
      <c r="D70" s="22">
        <v>258.43301000000002</v>
      </c>
      <c r="E70" s="22">
        <v>78.650000000000006</v>
      </c>
      <c r="F70" s="22">
        <v>1.28</v>
      </c>
      <c r="G70" s="22">
        <v>207.75299999999999</v>
      </c>
      <c r="H70" s="22">
        <v>70.132000000000005</v>
      </c>
      <c r="I70" s="22">
        <v>1751.1259700000001</v>
      </c>
      <c r="J70" s="22">
        <v>197.38099</v>
      </c>
      <c r="K70" s="22">
        <v>316.31297999999998</v>
      </c>
      <c r="L70" s="22">
        <v>1077.29296</v>
      </c>
      <c r="M70" s="22">
        <v>0</v>
      </c>
      <c r="N70" s="22">
        <v>946.32501000000002</v>
      </c>
      <c r="O70" s="22">
        <v>7.08</v>
      </c>
      <c r="P70" s="22">
        <v>53.357999999999997</v>
      </c>
      <c r="Q70" s="22">
        <v>1.1439699999999999</v>
      </c>
      <c r="R70" s="22">
        <v>1.69</v>
      </c>
      <c r="S70" s="22">
        <v>1.25</v>
      </c>
      <c r="T70" s="22">
        <v>0.19467999999999999</v>
      </c>
      <c r="U70" s="24" t="s">
        <v>42162</v>
      </c>
      <c r="V70" s="24" t="s">
        <v>42163</v>
      </c>
      <c r="W70" s="25" t="s">
        <v>42164</v>
      </c>
      <c r="X70" s="6" t="s">
        <v>90</v>
      </c>
      <c r="Y70" s="6" t="s">
        <v>90</v>
      </c>
      <c r="Z70" s="6" t="s">
        <v>90</v>
      </c>
      <c r="AA70" s="6" t="s">
        <v>90</v>
      </c>
      <c r="AB70" s="6" t="s">
        <v>90</v>
      </c>
      <c r="AC70">
        <v>68</v>
      </c>
      <c r="AD70" s="6" t="s">
        <v>3411</v>
      </c>
      <c r="AE70" s="6" t="s">
        <v>49178</v>
      </c>
      <c r="AF70" s="6" t="s">
        <v>90</v>
      </c>
      <c r="AG70" s="6" t="s">
        <v>3412</v>
      </c>
      <c r="AH70" s="6" t="s">
        <v>48734</v>
      </c>
      <c r="AI70" s="6" t="s">
        <v>48735</v>
      </c>
    </row>
    <row r="71" spans="1:35" x14ac:dyDescent="0.25">
      <c r="A71" s="26" t="s">
        <v>40394</v>
      </c>
      <c r="B71" s="24" t="s">
        <v>40395</v>
      </c>
      <c r="C71" s="22">
        <v>13778.19</v>
      </c>
      <c r="E71" s="22">
        <v>6895.8569299999999</v>
      </c>
      <c r="F71" s="22">
        <v>0.51</v>
      </c>
      <c r="G71" s="22">
        <v>1628.9549500000001</v>
      </c>
      <c r="H71" s="22">
        <v>1014.53399</v>
      </c>
      <c r="I71" s="22">
        <v>1314.6739500000001</v>
      </c>
      <c r="J71" s="22">
        <v>3509.9299299999998</v>
      </c>
      <c r="K71" s="22">
        <v>16389</v>
      </c>
      <c r="L71" s="22">
        <v>986.48698999999999</v>
      </c>
      <c r="M71" s="22">
        <v>0</v>
      </c>
      <c r="N71" s="22">
        <v>24352.320309999999</v>
      </c>
      <c r="U71" s="24" t="s">
        <v>42165</v>
      </c>
      <c r="V71" s="24" t="s">
        <v>42166</v>
      </c>
      <c r="W71" s="25" t="s">
        <v>42167</v>
      </c>
      <c r="X71" s="6" t="s">
        <v>90</v>
      </c>
      <c r="Y71" s="6" t="s">
        <v>90</v>
      </c>
      <c r="Z71" s="6" t="s">
        <v>90</v>
      </c>
      <c r="AA71" s="6" t="s">
        <v>90</v>
      </c>
      <c r="AB71" s="6" t="s">
        <v>90</v>
      </c>
      <c r="AC71">
        <v>69</v>
      </c>
      <c r="AD71" s="6" t="s">
        <v>3413</v>
      </c>
      <c r="AE71" s="6" t="s">
        <v>50876</v>
      </c>
      <c r="AF71" s="6" t="s">
        <v>90</v>
      </c>
      <c r="AG71" s="6" t="s">
        <v>3414</v>
      </c>
      <c r="AH71" s="6" t="s">
        <v>48736</v>
      </c>
      <c r="AI71" s="6" t="s">
        <v>48737</v>
      </c>
    </row>
    <row r="72" spans="1:35" x14ac:dyDescent="0.25">
      <c r="A72" s="26" t="s">
        <v>40396</v>
      </c>
      <c r="B72" s="24" t="s">
        <v>40397</v>
      </c>
      <c r="C72" s="22">
        <v>5274.11</v>
      </c>
      <c r="D72" s="22">
        <v>811.27197000000001</v>
      </c>
      <c r="E72" s="22">
        <v>526.79998000000001</v>
      </c>
      <c r="F72" s="22">
        <v>1.33</v>
      </c>
      <c r="G72" s="22">
        <v>5013.0288</v>
      </c>
      <c r="H72" s="22">
        <v>0</v>
      </c>
      <c r="I72" s="22">
        <v>5489.2558499999996</v>
      </c>
      <c r="J72" s="22">
        <v>5476.6127900000001</v>
      </c>
      <c r="K72" s="22">
        <v>6452.2470700000003</v>
      </c>
      <c r="L72" s="22">
        <v>3265.1059500000001</v>
      </c>
      <c r="M72" s="22">
        <v>0</v>
      </c>
      <c r="N72" s="22">
        <v>4101.6650300000001</v>
      </c>
      <c r="O72" s="22">
        <v>12.41</v>
      </c>
      <c r="P72" s="22">
        <v>44.300989999999999</v>
      </c>
      <c r="Q72" s="22">
        <v>0.79537000000000002</v>
      </c>
      <c r="R72" s="22">
        <v>1.2</v>
      </c>
      <c r="S72" s="22">
        <v>1.18</v>
      </c>
      <c r="T72" s="22">
        <v>0.26279000000000002</v>
      </c>
      <c r="U72" s="24" t="s">
        <v>42168</v>
      </c>
      <c r="V72" s="24" t="s">
        <v>42169</v>
      </c>
      <c r="W72" s="25" t="s">
        <v>42170</v>
      </c>
      <c r="X72" s="6" t="s">
        <v>90</v>
      </c>
      <c r="Y72" s="6" t="s">
        <v>90</v>
      </c>
      <c r="Z72" s="6" t="s">
        <v>90</v>
      </c>
      <c r="AA72" s="6" t="s">
        <v>90</v>
      </c>
      <c r="AB72" s="6" t="s">
        <v>90</v>
      </c>
      <c r="AC72">
        <v>70</v>
      </c>
      <c r="AD72" s="6" t="s">
        <v>3415</v>
      </c>
      <c r="AE72" s="6" t="s">
        <v>52256</v>
      </c>
      <c r="AF72" s="6" t="s">
        <v>90</v>
      </c>
      <c r="AG72" s="6" t="s">
        <v>3416</v>
      </c>
      <c r="AH72" s="6" t="s">
        <v>48738</v>
      </c>
      <c r="AI72" s="6" t="s">
        <v>48739</v>
      </c>
    </row>
    <row r="73" spans="1:35" x14ac:dyDescent="0.25">
      <c r="A73" s="26" t="s">
        <v>40398</v>
      </c>
      <c r="B73" s="24" t="s">
        <v>40399</v>
      </c>
      <c r="C73" s="22">
        <v>9597.2199999999993</v>
      </c>
      <c r="D73" s="22">
        <v>3265.3479000000002</v>
      </c>
      <c r="E73" s="22">
        <v>1947</v>
      </c>
      <c r="F73" s="22">
        <v>0.74</v>
      </c>
      <c r="G73" s="22">
        <v>0</v>
      </c>
      <c r="H73" s="22">
        <v>4808.2158200000003</v>
      </c>
      <c r="I73" s="22">
        <v>7447.90283</v>
      </c>
      <c r="J73" s="22">
        <v>8222.2646399999994</v>
      </c>
      <c r="K73" s="22">
        <v>11874.45996</v>
      </c>
      <c r="L73" s="22">
        <v>3760.2509700000001</v>
      </c>
      <c r="M73" s="22">
        <v>0</v>
      </c>
      <c r="N73" s="22">
        <v>15297.45019</v>
      </c>
      <c r="O73" s="22">
        <v>20.04</v>
      </c>
      <c r="P73" s="22">
        <v>21.405999999999999</v>
      </c>
      <c r="Q73" s="22">
        <v>0.27234999999999998</v>
      </c>
      <c r="R73" s="22">
        <v>1.58</v>
      </c>
      <c r="U73" s="24" t="s">
        <v>42171</v>
      </c>
      <c r="V73" s="24" t="s">
        <v>42172</v>
      </c>
      <c r="W73" s="25" t="s">
        <v>42173</v>
      </c>
      <c r="X73" s="6" t="s">
        <v>90</v>
      </c>
      <c r="Y73" s="6" t="s">
        <v>90</v>
      </c>
      <c r="Z73" s="6" t="s">
        <v>90</v>
      </c>
      <c r="AA73" s="6" t="s">
        <v>90</v>
      </c>
      <c r="AB73" s="6" t="s">
        <v>90</v>
      </c>
      <c r="AC73">
        <v>71</v>
      </c>
      <c r="AD73" s="6" t="s">
        <v>3417</v>
      </c>
      <c r="AE73" s="6" t="s">
        <v>49915</v>
      </c>
      <c r="AF73" s="6" t="s">
        <v>90</v>
      </c>
      <c r="AG73" s="6" t="s">
        <v>3418</v>
      </c>
      <c r="AH73" s="6" t="s">
        <v>48740</v>
      </c>
      <c r="AI73" s="6" t="s">
        <v>48741</v>
      </c>
    </row>
    <row r="74" spans="1:35" x14ac:dyDescent="0.25">
      <c r="A74" s="26" t="s">
        <v>161</v>
      </c>
      <c r="B74" s="24" t="s">
        <v>162</v>
      </c>
      <c r="C74" s="22">
        <v>3963.25</v>
      </c>
      <c r="D74" s="22">
        <v>-186.08600000000001</v>
      </c>
      <c r="E74" s="22">
        <v>-191.27601000000001</v>
      </c>
      <c r="F74" s="22">
        <v>1.52</v>
      </c>
      <c r="G74" s="22">
        <v>80.271000000000001</v>
      </c>
      <c r="H74" s="22">
        <v>0</v>
      </c>
      <c r="I74" s="22">
        <v>0.625</v>
      </c>
      <c r="J74" s="22">
        <v>150.16900000000001</v>
      </c>
      <c r="K74" s="22">
        <v>1060.4360300000001</v>
      </c>
      <c r="L74" s="22">
        <v>0</v>
      </c>
      <c r="M74" s="22">
        <v>0</v>
      </c>
      <c r="N74" s="22">
        <v>989.47698000000003</v>
      </c>
      <c r="O74" s="22">
        <v>8.44</v>
      </c>
      <c r="P74" s="22">
        <v>0</v>
      </c>
      <c r="Q74" s="22">
        <v>0</v>
      </c>
      <c r="R74" s="22">
        <v>7.66</v>
      </c>
      <c r="U74" s="24" t="s">
        <v>42174</v>
      </c>
      <c r="V74" s="24" t="s">
        <v>42175</v>
      </c>
      <c r="W74" s="25" t="s">
        <v>42176</v>
      </c>
      <c r="X74" s="6" t="s">
        <v>90</v>
      </c>
      <c r="Y74" s="6" t="s">
        <v>90</v>
      </c>
      <c r="Z74" s="6" t="s">
        <v>90</v>
      </c>
      <c r="AA74" s="6" t="s">
        <v>90</v>
      </c>
      <c r="AB74" s="6" t="s">
        <v>90</v>
      </c>
      <c r="AC74">
        <v>72</v>
      </c>
      <c r="AD74" s="6" t="s">
        <v>3419</v>
      </c>
      <c r="AE74" s="6" t="s">
        <v>49913</v>
      </c>
      <c r="AF74" s="6" t="s">
        <v>50293</v>
      </c>
      <c r="AG74" s="6" t="s">
        <v>3420</v>
      </c>
      <c r="AH74" s="6" t="s">
        <v>48742</v>
      </c>
      <c r="AI74" s="6" t="s">
        <v>48743</v>
      </c>
    </row>
    <row r="75" spans="1:35" x14ac:dyDescent="0.25">
      <c r="A75" s="26" t="s">
        <v>164</v>
      </c>
      <c r="B75" s="24" t="s">
        <v>165</v>
      </c>
      <c r="C75" s="22">
        <v>39249.1</v>
      </c>
      <c r="D75" s="22">
        <v>20255</v>
      </c>
      <c r="E75" s="22">
        <v>15407</v>
      </c>
      <c r="F75" s="22">
        <v>1.1200000000000001</v>
      </c>
      <c r="G75" s="22">
        <v>87212</v>
      </c>
      <c r="H75" s="22">
        <v>0</v>
      </c>
      <c r="I75" s="22">
        <v>0</v>
      </c>
      <c r="J75" s="22">
        <v>345911</v>
      </c>
      <c r="K75" s="22">
        <v>106116</v>
      </c>
      <c r="L75" s="22">
        <v>27179</v>
      </c>
      <c r="M75" s="22">
        <v>485</v>
      </c>
      <c r="N75" s="22">
        <v>41750</v>
      </c>
      <c r="O75" s="22">
        <v>63.31</v>
      </c>
      <c r="P75" s="22">
        <v>7.8487999999999998</v>
      </c>
      <c r="Q75" s="22">
        <v>8.6069999999999994E-2</v>
      </c>
      <c r="R75" s="22">
        <v>0.3</v>
      </c>
      <c r="S75" s="22">
        <v>0.31</v>
      </c>
      <c r="T75" s="22">
        <v>5.4640000000000001E-2</v>
      </c>
      <c r="U75" s="24" t="s">
        <v>42177</v>
      </c>
      <c r="V75" s="24" t="s">
        <v>42178</v>
      </c>
      <c r="W75" s="25" t="s">
        <v>42179</v>
      </c>
      <c r="X75" s="6" t="s">
        <v>90</v>
      </c>
      <c r="Y75" s="6" t="s">
        <v>90</v>
      </c>
      <c r="Z75" s="6" t="s">
        <v>90</v>
      </c>
      <c r="AA75" s="6" t="s">
        <v>90</v>
      </c>
      <c r="AB75" s="6" t="s">
        <v>90</v>
      </c>
      <c r="AC75">
        <v>73</v>
      </c>
      <c r="AD75" s="6" t="s">
        <v>3421</v>
      </c>
      <c r="AE75" s="6" t="s">
        <v>49018</v>
      </c>
      <c r="AF75" s="6" t="s">
        <v>90</v>
      </c>
      <c r="AG75" s="6" t="s">
        <v>3422</v>
      </c>
      <c r="AH75" s="6" t="s">
        <v>48744</v>
      </c>
      <c r="AI75" s="6" t="s">
        <v>48745</v>
      </c>
    </row>
    <row r="76" spans="1:35" x14ac:dyDescent="0.25">
      <c r="A76" s="26" t="s">
        <v>40400</v>
      </c>
      <c r="B76" s="24" t="s">
        <v>40401</v>
      </c>
      <c r="C76" s="22">
        <v>2737.18</v>
      </c>
      <c r="D76" s="22">
        <v>218.86399</v>
      </c>
      <c r="E76" s="22">
        <v>149.815</v>
      </c>
      <c r="F76" s="22">
        <v>1.32</v>
      </c>
      <c r="G76" s="22">
        <v>207.95599000000001</v>
      </c>
      <c r="H76" s="22">
        <v>139.05000000000001</v>
      </c>
      <c r="I76" s="22">
        <v>212.02798999999999</v>
      </c>
      <c r="J76" s="22">
        <v>211.31599</v>
      </c>
      <c r="K76" s="22">
        <v>838.43902000000003</v>
      </c>
      <c r="L76" s="22">
        <v>439</v>
      </c>
      <c r="M76" s="22">
        <v>0</v>
      </c>
      <c r="N76" s="22">
        <v>867.54301999999996</v>
      </c>
      <c r="O76" s="22">
        <v>28.77</v>
      </c>
      <c r="P76" s="22">
        <v>35.361989999999999</v>
      </c>
      <c r="Q76" s="22">
        <v>0.54705999999999999</v>
      </c>
      <c r="R76" s="22">
        <v>4.82</v>
      </c>
      <c r="S76" s="22">
        <v>3.31</v>
      </c>
      <c r="T76" s="22">
        <v>2.32558</v>
      </c>
      <c r="U76" s="24" t="s">
        <v>42180</v>
      </c>
      <c r="V76" s="24" t="s">
        <v>42181</v>
      </c>
      <c r="W76" s="25" t="s">
        <v>42182</v>
      </c>
      <c r="X76" s="6" t="s">
        <v>90</v>
      </c>
      <c r="Y76" s="6" t="s">
        <v>90</v>
      </c>
      <c r="Z76" s="6" t="s">
        <v>90</v>
      </c>
      <c r="AA76" s="6" t="s">
        <v>90</v>
      </c>
      <c r="AB76" s="6" t="s">
        <v>90</v>
      </c>
      <c r="AC76">
        <v>74</v>
      </c>
      <c r="AD76" s="6" t="s">
        <v>3423</v>
      </c>
      <c r="AE76" s="6" t="s">
        <v>50570</v>
      </c>
      <c r="AF76" s="6" t="s">
        <v>50144</v>
      </c>
      <c r="AG76" s="6" t="s">
        <v>3424</v>
      </c>
      <c r="AH76" s="6" t="s">
        <v>48746</v>
      </c>
      <c r="AI76" s="6" t="s">
        <v>48747</v>
      </c>
    </row>
    <row r="77" spans="1:35" x14ac:dyDescent="0.25">
      <c r="A77" s="26" t="s">
        <v>40403</v>
      </c>
      <c r="B77" s="24" t="s">
        <v>40404</v>
      </c>
      <c r="C77" s="22">
        <v>88738.98</v>
      </c>
      <c r="D77" s="22">
        <v>7153.3129799999997</v>
      </c>
      <c r="E77" s="22">
        <v>4555.2402300000003</v>
      </c>
      <c r="F77" s="22">
        <v>0.8</v>
      </c>
      <c r="G77" s="22">
        <v>3404.2871</v>
      </c>
      <c r="H77" s="22">
        <v>2066.1100999999999</v>
      </c>
      <c r="I77" s="22">
        <v>17277.560539999999</v>
      </c>
      <c r="J77" s="22">
        <v>9356.8105400000004</v>
      </c>
      <c r="K77" s="22">
        <v>8635.8320299999996</v>
      </c>
      <c r="L77" s="22">
        <v>10713.8496</v>
      </c>
      <c r="M77" s="22">
        <v>0</v>
      </c>
      <c r="N77" s="22">
        <v>25889.060539999999</v>
      </c>
      <c r="O77" s="22">
        <v>9.89</v>
      </c>
      <c r="P77" s="22">
        <v>29.27</v>
      </c>
      <c r="Q77" s="22">
        <v>0.41382999999999998</v>
      </c>
      <c r="R77" s="22">
        <v>0.92</v>
      </c>
      <c r="S77" s="22">
        <v>0.7</v>
      </c>
      <c r="T77" s="22">
        <v>0.33829999999999999</v>
      </c>
      <c r="U77" s="24" t="s">
        <v>42183</v>
      </c>
      <c r="V77" s="24" t="s">
        <v>42184</v>
      </c>
      <c r="W77" s="25" t="s">
        <v>42185</v>
      </c>
      <c r="X77" s="6" t="s">
        <v>90</v>
      </c>
      <c r="Y77" s="6" t="s">
        <v>90</v>
      </c>
      <c r="Z77" s="6" t="s">
        <v>90</v>
      </c>
      <c r="AA77" s="6" t="s">
        <v>90</v>
      </c>
      <c r="AB77" s="6" t="s">
        <v>90</v>
      </c>
      <c r="AC77">
        <v>75</v>
      </c>
      <c r="AD77" s="6" t="s">
        <v>3425</v>
      </c>
      <c r="AE77" s="6" t="s">
        <v>50371</v>
      </c>
      <c r="AF77" s="6" t="s">
        <v>90</v>
      </c>
      <c r="AG77" s="6" t="s">
        <v>3426</v>
      </c>
      <c r="AH77" s="6" t="s">
        <v>48748</v>
      </c>
      <c r="AI77" s="6" t="s">
        <v>48749</v>
      </c>
    </row>
    <row r="78" spans="1:35" x14ac:dyDescent="0.25">
      <c r="A78" s="26" t="s">
        <v>166</v>
      </c>
      <c r="B78" s="24" t="s">
        <v>167</v>
      </c>
      <c r="C78" s="22">
        <v>5327.92</v>
      </c>
      <c r="D78" s="22">
        <v>1441.3769500000001</v>
      </c>
      <c r="E78" s="22">
        <v>1090.432</v>
      </c>
      <c r="F78" s="22">
        <v>0.9</v>
      </c>
      <c r="G78" s="22">
        <v>0</v>
      </c>
      <c r="H78" s="22">
        <v>0</v>
      </c>
      <c r="I78" s="22">
        <v>32.285989999999998</v>
      </c>
      <c r="J78" s="22">
        <v>911.29101000000003</v>
      </c>
      <c r="K78" s="22">
        <v>301.40499</v>
      </c>
      <c r="L78" s="22">
        <v>3244.1430599999999</v>
      </c>
      <c r="M78" s="22">
        <v>2</v>
      </c>
      <c r="N78" s="22">
        <v>2317.3058999999998</v>
      </c>
      <c r="O78" s="22">
        <v>14.97</v>
      </c>
      <c r="P78" s="22">
        <v>60.466990000000003</v>
      </c>
      <c r="Q78" s="22">
        <v>1.4963599999999999</v>
      </c>
      <c r="R78" s="22">
        <v>0.13</v>
      </c>
      <c r="S78" s="22">
        <v>0.33</v>
      </c>
      <c r="T78" s="22">
        <v>0.33073999999999998</v>
      </c>
      <c r="U78" s="24" t="s">
        <v>42186</v>
      </c>
      <c r="V78" s="24" t="s">
        <v>42187</v>
      </c>
      <c r="W78" s="25" t="s">
        <v>42188</v>
      </c>
      <c r="X78" s="6" t="s">
        <v>90</v>
      </c>
      <c r="Y78" s="6" t="s">
        <v>90</v>
      </c>
      <c r="Z78" s="6" t="s">
        <v>90</v>
      </c>
      <c r="AA78" s="6" t="s">
        <v>90</v>
      </c>
      <c r="AB78" s="6" t="s">
        <v>90</v>
      </c>
      <c r="AC78">
        <v>76</v>
      </c>
      <c r="AD78" s="6" t="s">
        <v>3427</v>
      </c>
      <c r="AE78" s="6" t="s">
        <v>49079</v>
      </c>
      <c r="AF78" s="6" t="s">
        <v>90</v>
      </c>
      <c r="AG78" s="6" t="s">
        <v>3428</v>
      </c>
      <c r="AH78" s="6" t="s">
        <v>48750</v>
      </c>
      <c r="AI78" s="6" t="s">
        <v>48751</v>
      </c>
    </row>
    <row r="79" spans="1:35" x14ac:dyDescent="0.25">
      <c r="A79" s="26" t="s">
        <v>40405</v>
      </c>
      <c r="B79" s="24" t="s">
        <v>40406</v>
      </c>
      <c r="C79" s="22">
        <v>12871.53</v>
      </c>
      <c r="D79" s="22">
        <v>-608.32398000000001</v>
      </c>
      <c r="E79" s="22">
        <v>-2531.2241300000001</v>
      </c>
      <c r="F79" s="22">
        <v>0.64</v>
      </c>
      <c r="G79" s="22">
        <v>1027.05297</v>
      </c>
      <c r="H79" s="22">
        <v>317.79399999999998</v>
      </c>
      <c r="I79" s="22">
        <v>175.988</v>
      </c>
      <c r="J79" s="22">
        <v>14201.059569999999</v>
      </c>
      <c r="K79" s="22">
        <v>4711.49316</v>
      </c>
      <c r="L79" s="22">
        <v>20067.398430000001</v>
      </c>
      <c r="M79" s="22">
        <v>0</v>
      </c>
      <c r="N79" s="22">
        <v>10203.820309999999</v>
      </c>
      <c r="O79" s="22">
        <v>7.1</v>
      </c>
      <c r="P79" s="22">
        <v>80.448989999999995</v>
      </c>
      <c r="Q79" s="22">
        <v>4.1148699999999998</v>
      </c>
      <c r="R79" s="22">
        <v>0.3</v>
      </c>
      <c r="U79" s="24" t="s">
        <v>42189</v>
      </c>
      <c r="V79" s="24" t="s">
        <v>42190</v>
      </c>
      <c r="W79" s="25" t="s">
        <v>42191</v>
      </c>
      <c r="X79" s="6" t="s">
        <v>90</v>
      </c>
      <c r="Y79" s="6" t="s">
        <v>90</v>
      </c>
      <c r="Z79" s="6" t="s">
        <v>90</v>
      </c>
      <c r="AA79" s="6" t="s">
        <v>90</v>
      </c>
      <c r="AB79" s="6" t="s">
        <v>90</v>
      </c>
      <c r="AC79">
        <v>77</v>
      </c>
      <c r="AD79" s="6" t="s">
        <v>3429</v>
      </c>
      <c r="AE79" s="6" t="s">
        <v>51982</v>
      </c>
      <c r="AF79" s="6" t="s">
        <v>51808</v>
      </c>
      <c r="AG79" s="6" t="s">
        <v>3430</v>
      </c>
      <c r="AH79" s="6" t="s">
        <v>48752</v>
      </c>
      <c r="AI79" s="6" t="s">
        <v>48753</v>
      </c>
    </row>
    <row r="80" spans="1:35" x14ac:dyDescent="0.25">
      <c r="A80" s="26" t="s">
        <v>169</v>
      </c>
      <c r="B80" s="24" t="s">
        <v>170</v>
      </c>
      <c r="C80" s="22">
        <v>4973.63</v>
      </c>
      <c r="D80" s="22">
        <v>413.41399999999999</v>
      </c>
      <c r="E80" s="22">
        <v>356.57501000000002</v>
      </c>
      <c r="F80" s="22">
        <v>1.19</v>
      </c>
      <c r="G80" s="22">
        <v>656.42900999999995</v>
      </c>
      <c r="H80" s="22">
        <v>449.82101</v>
      </c>
      <c r="I80" s="22">
        <v>813.79498000000001</v>
      </c>
      <c r="J80" s="22">
        <v>499.62700999999998</v>
      </c>
      <c r="K80" s="22">
        <v>1359.5290500000001</v>
      </c>
      <c r="L80" s="22">
        <v>649.15002000000004</v>
      </c>
      <c r="M80" s="22">
        <v>0</v>
      </c>
      <c r="N80" s="22">
        <v>1149.3549800000001</v>
      </c>
      <c r="O80" s="22">
        <v>35.72</v>
      </c>
      <c r="P80" s="22">
        <v>30.187000000000001</v>
      </c>
      <c r="Q80" s="22">
        <v>0.43240000000000001</v>
      </c>
      <c r="R80" s="22">
        <v>3.14</v>
      </c>
      <c r="S80" s="22">
        <v>1.82</v>
      </c>
      <c r="T80" s="22">
        <v>0.50692999999999999</v>
      </c>
      <c r="U80" s="24" t="s">
        <v>42192</v>
      </c>
      <c r="V80" s="24" t="s">
        <v>42193</v>
      </c>
      <c r="W80" s="25" t="s">
        <v>42194</v>
      </c>
      <c r="X80" s="6" t="s">
        <v>90</v>
      </c>
      <c r="Y80" s="6" t="s">
        <v>90</v>
      </c>
      <c r="Z80" s="6" t="s">
        <v>90</v>
      </c>
      <c r="AA80" s="6" t="s">
        <v>90</v>
      </c>
      <c r="AB80" s="6" t="s">
        <v>90</v>
      </c>
      <c r="AC80">
        <v>78</v>
      </c>
      <c r="AD80" s="6" t="s">
        <v>3431</v>
      </c>
      <c r="AE80" s="6" t="s">
        <v>51912</v>
      </c>
      <c r="AF80" s="6" t="s">
        <v>90</v>
      </c>
      <c r="AG80" s="6" t="s">
        <v>3432</v>
      </c>
      <c r="AH80" s="6" t="s">
        <v>48754</v>
      </c>
      <c r="AI80" s="6" t="s">
        <v>48755</v>
      </c>
    </row>
    <row r="81" spans="1:35" x14ac:dyDescent="0.25">
      <c r="A81" s="26" t="s">
        <v>172</v>
      </c>
      <c r="B81" s="24" t="s">
        <v>173</v>
      </c>
      <c r="C81" s="22">
        <v>6544.02</v>
      </c>
      <c r="D81" s="22">
        <v>640.20001000000002</v>
      </c>
      <c r="E81" s="22">
        <v>458.20001000000002</v>
      </c>
      <c r="F81" s="22">
        <v>0.54</v>
      </c>
      <c r="G81" s="22">
        <v>9497.39941</v>
      </c>
      <c r="H81" s="22">
        <v>0</v>
      </c>
      <c r="I81" s="22">
        <v>3504.6999500000002</v>
      </c>
      <c r="J81" s="22">
        <v>26398.599600000001</v>
      </c>
      <c r="K81" s="22">
        <v>11189.5996</v>
      </c>
      <c r="L81" s="22">
        <v>2129.8998999999999</v>
      </c>
      <c r="M81" s="22">
        <v>0</v>
      </c>
      <c r="N81" s="22">
        <v>4228.7001899999996</v>
      </c>
      <c r="O81" s="22">
        <v>82.71</v>
      </c>
      <c r="P81" s="22">
        <v>32.624000000000002</v>
      </c>
      <c r="Q81" s="22">
        <v>0.48420999999999997</v>
      </c>
      <c r="R81" s="22">
        <v>0.41</v>
      </c>
      <c r="S81" s="22">
        <v>0.42</v>
      </c>
      <c r="T81" s="22">
        <v>6.4100000000000004E-2</v>
      </c>
      <c r="U81" s="24" t="s">
        <v>42195</v>
      </c>
      <c r="V81" s="24" t="s">
        <v>42196</v>
      </c>
      <c r="W81" s="25" t="s">
        <v>42197</v>
      </c>
      <c r="X81" s="6" t="s">
        <v>90</v>
      </c>
      <c r="Y81" s="6" t="s">
        <v>90</v>
      </c>
      <c r="Z81" s="6" t="s">
        <v>90</v>
      </c>
      <c r="AA81" s="6" t="s">
        <v>90</v>
      </c>
      <c r="AB81" s="6" t="s">
        <v>90</v>
      </c>
      <c r="AC81">
        <v>79</v>
      </c>
      <c r="AD81" s="6" t="s">
        <v>3433</v>
      </c>
      <c r="AE81" s="6" t="s">
        <v>51850</v>
      </c>
      <c r="AF81" s="6" t="s">
        <v>51877</v>
      </c>
      <c r="AG81" s="6" t="s">
        <v>3434</v>
      </c>
      <c r="AH81" s="6" t="s">
        <v>45345</v>
      </c>
      <c r="AI81" s="6" t="s">
        <v>48756</v>
      </c>
    </row>
    <row r="82" spans="1:35" x14ac:dyDescent="0.25">
      <c r="A82" s="26" t="s">
        <v>174</v>
      </c>
      <c r="B82" s="24" t="s">
        <v>175</v>
      </c>
      <c r="C82" s="22">
        <v>44192.52</v>
      </c>
      <c r="D82" s="22">
        <v>2183.5</v>
      </c>
      <c r="E82" s="22">
        <v>1583.90002</v>
      </c>
      <c r="F82" s="22">
        <v>0.7</v>
      </c>
      <c r="G82" s="22">
        <v>16408.900389999999</v>
      </c>
      <c r="H82" s="22">
        <v>0</v>
      </c>
      <c r="I82" s="22">
        <v>12861.5</v>
      </c>
      <c r="J82" s="22">
        <v>21888</v>
      </c>
      <c r="K82" s="22">
        <v>22834.599600000001</v>
      </c>
      <c r="L82" s="22">
        <v>5562.7997999999998</v>
      </c>
      <c r="M82" s="22">
        <v>0</v>
      </c>
      <c r="N82" s="22">
        <v>9190.2001899999996</v>
      </c>
      <c r="O82" s="22">
        <v>46.14</v>
      </c>
      <c r="P82" s="22">
        <v>37.921999999999997</v>
      </c>
      <c r="Q82" s="22">
        <v>0.61085999999999996</v>
      </c>
      <c r="R82" s="22">
        <v>1.06</v>
      </c>
      <c r="S82" s="22">
        <v>1.04</v>
      </c>
      <c r="T82" s="22">
        <v>0.29357</v>
      </c>
      <c r="U82" s="24" t="s">
        <v>42198</v>
      </c>
      <c r="V82" s="24" t="s">
        <v>42199</v>
      </c>
      <c r="W82" s="25" t="s">
        <v>42200</v>
      </c>
      <c r="X82" s="6" t="s">
        <v>90</v>
      </c>
      <c r="Y82" s="6" t="s">
        <v>90</v>
      </c>
      <c r="Z82" s="6" t="s">
        <v>90</v>
      </c>
      <c r="AA82" s="6" t="s">
        <v>90</v>
      </c>
      <c r="AB82" s="6" t="s">
        <v>90</v>
      </c>
      <c r="AC82">
        <v>80</v>
      </c>
      <c r="AD82" s="6" t="s">
        <v>3435</v>
      </c>
      <c r="AE82" s="6" t="s">
        <v>52280</v>
      </c>
      <c r="AF82" s="6" t="s">
        <v>51106</v>
      </c>
      <c r="AG82" s="6" t="s">
        <v>3436</v>
      </c>
      <c r="AH82" s="6" t="s">
        <v>48757</v>
      </c>
      <c r="AI82" s="6" t="s">
        <v>48758</v>
      </c>
    </row>
    <row r="83" spans="1:35" x14ac:dyDescent="0.25">
      <c r="A83" s="26" t="s">
        <v>40407</v>
      </c>
      <c r="B83" s="24" t="s">
        <v>40408</v>
      </c>
      <c r="C83" s="22">
        <v>21483.31</v>
      </c>
      <c r="D83" s="22">
        <v>1759.2989500000001</v>
      </c>
      <c r="E83" s="22">
        <v>1169.8160399999999</v>
      </c>
      <c r="F83" s="22">
        <v>0.08</v>
      </c>
      <c r="G83" s="22">
        <v>1498.9470200000001</v>
      </c>
      <c r="H83" s="22">
        <v>1952.26794</v>
      </c>
      <c r="I83" s="22">
        <v>1496.5169599999999</v>
      </c>
      <c r="J83" s="22">
        <v>2889.2160600000002</v>
      </c>
      <c r="K83" s="22">
        <v>5174.6288999999997</v>
      </c>
      <c r="L83" s="22">
        <v>2414.4008699999999</v>
      </c>
      <c r="M83" s="22">
        <v>0</v>
      </c>
      <c r="N83" s="22">
        <v>6583.7221600000003</v>
      </c>
      <c r="O83" s="22">
        <v>11.23</v>
      </c>
      <c r="P83" s="22">
        <v>24.29</v>
      </c>
      <c r="Q83" s="22">
        <v>0.32081999999999999</v>
      </c>
      <c r="R83" s="22">
        <v>1.91</v>
      </c>
      <c r="U83" s="24" t="s">
        <v>42201</v>
      </c>
      <c r="V83" s="24" t="s">
        <v>42202</v>
      </c>
      <c r="W83" s="25" t="s">
        <v>42203</v>
      </c>
      <c r="X83" s="6" t="s">
        <v>90</v>
      </c>
      <c r="Y83" s="6" t="s">
        <v>90</v>
      </c>
      <c r="Z83" s="6" t="s">
        <v>90</v>
      </c>
      <c r="AA83" s="6" t="s">
        <v>90</v>
      </c>
      <c r="AB83" s="6" t="s">
        <v>90</v>
      </c>
      <c r="AC83">
        <v>81</v>
      </c>
      <c r="AD83" s="6" t="s">
        <v>3437</v>
      </c>
      <c r="AE83" s="6" t="s">
        <v>52439</v>
      </c>
      <c r="AF83" s="6" t="s">
        <v>90</v>
      </c>
      <c r="AG83" s="6" t="s">
        <v>3438</v>
      </c>
      <c r="AH83" s="6" t="s">
        <v>48759</v>
      </c>
      <c r="AI83" s="6" t="s">
        <v>48760</v>
      </c>
    </row>
    <row r="84" spans="1:35" x14ac:dyDescent="0.25">
      <c r="A84" s="26" t="s">
        <v>177</v>
      </c>
      <c r="B84" s="24" t="s">
        <v>178</v>
      </c>
      <c r="C84" s="22">
        <v>4417.51</v>
      </c>
      <c r="D84" s="22">
        <v>185.69999000000001</v>
      </c>
      <c r="E84" s="22">
        <v>126.9</v>
      </c>
      <c r="F84" s="22">
        <v>0.56999999999999995</v>
      </c>
      <c r="G84" s="22">
        <v>126.59999000000001</v>
      </c>
      <c r="H84" s="22">
        <v>0</v>
      </c>
      <c r="I84" s="22">
        <v>189.69999000000001</v>
      </c>
      <c r="J84" s="22">
        <v>747.09996999999998</v>
      </c>
      <c r="K84" s="22">
        <v>1069</v>
      </c>
      <c r="L84" s="22">
        <v>288.39999</v>
      </c>
      <c r="M84" s="22">
        <v>0</v>
      </c>
      <c r="N84" s="22">
        <v>541.29998000000001</v>
      </c>
      <c r="O84" s="22">
        <v>6.98</v>
      </c>
      <c r="P84" s="22">
        <v>33.609000000000002</v>
      </c>
      <c r="Q84" s="22">
        <v>0.50621000000000005</v>
      </c>
      <c r="R84" s="22">
        <v>1.53</v>
      </c>
      <c r="S84" s="22">
        <v>1.43</v>
      </c>
      <c r="T84" s="22">
        <v>1.2614099999999999</v>
      </c>
      <c r="U84" s="24" t="s">
        <v>42204</v>
      </c>
      <c r="V84" s="24" t="s">
        <v>42205</v>
      </c>
      <c r="W84" s="25" t="s">
        <v>42206</v>
      </c>
      <c r="X84" s="6" t="s">
        <v>90</v>
      </c>
      <c r="Y84" s="6" t="s">
        <v>90</v>
      </c>
      <c r="Z84" s="6" t="s">
        <v>90</v>
      </c>
      <c r="AA84" s="6" t="s">
        <v>90</v>
      </c>
      <c r="AB84" s="6" t="s">
        <v>90</v>
      </c>
      <c r="AC84">
        <v>82</v>
      </c>
      <c r="AD84" s="6" t="s">
        <v>3439</v>
      </c>
      <c r="AE84" s="6" t="s">
        <v>50243</v>
      </c>
      <c r="AF84" s="6" t="s">
        <v>90</v>
      </c>
      <c r="AG84" s="6" t="s">
        <v>3440</v>
      </c>
      <c r="AH84" s="6" t="s">
        <v>48761</v>
      </c>
      <c r="AI84" s="6" t="s">
        <v>48762</v>
      </c>
    </row>
    <row r="85" spans="1:35" x14ac:dyDescent="0.25">
      <c r="A85" s="26" t="s">
        <v>181</v>
      </c>
      <c r="B85" s="24" t="s">
        <v>182</v>
      </c>
      <c r="C85" s="22">
        <v>14282.65</v>
      </c>
      <c r="D85" s="22">
        <v>1266.2480399999999</v>
      </c>
      <c r="E85" s="22">
        <v>669.09898999999996</v>
      </c>
      <c r="F85" s="22">
        <v>0.8</v>
      </c>
      <c r="G85" s="22">
        <v>679.20599000000004</v>
      </c>
      <c r="H85" s="22">
        <v>0</v>
      </c>
      <c r="I85" s="22">
        <v>3205.55395</v>
      </c>
      <c r="J85" s="22">
        <v>818.86797999999999</v>
      </c>
      <c r="K85" s="22">
        <v>1969.5620100000001</v>
      </c>
      <c r="L85" s="22">
        <v>2285.2580499999999</v>
      </c>
      <c r="M85" s="22">
        <v>0</v>
      </c>
      <c r="N85" s="22">
        <v>4360.1870099999996</v>
      </c>
      <c r="O85" s="22">
        <v>26.69</v>
      </c>
      <c r="P85" s="22">
        <v>35.404989999999998</v>
      </c>
      <c r="Q85" s="22">
        <v>0.54810999999999999</v>
      </c>
      <c r="R85" s="22">
        <v>2.0299999999999998</v>
      </c>
      <c r="S85" s="22">
        <v>2.41</v>
      </c>
      <c r="T85" s="22">
        <v>1.57578</v>
      </c>
      <c r="U85" s="24" t="s">
        <v>42207</v>
      </c>
      <c r="V85" s="24" t="s">
        <v>42208</v>
      </c>
      <c r="W85" s="25" t="s">
        <v>42209</v>
      </c>
      <c r="X85" s="6" t="s">
        <v>90</v>
      </c>
      <c r="Y85" s="6" t="s">
        <v>90</v>
      </c>
      <c r="Z85" s="6" t="s">
        <v>90</v>
      </c>
      <c r="AA85" s="6" t="s">
        <v>90</v>
      </c>
      <c r="AB85" s="6" t="s">
        <v>90</v>
      </c>
      <c r="AC85">
        <v>83</v>
      </c>
      <c r="AD85" s="6" t="s">
        <v>3441</v>
      </c>
      <c r="AE85" s="6" t="s">
        <v>50241</v>
      </c>
      <c r="AF85" s="6" t="s">
        <v>90</v>
      </c>
      <c r="AG85" s="6" t="s">
        <v>3442</v>
      </c>
      <c r="AH85" s="6" t="s">
        <v>48763</v>
      </c>
      <c r="AI85" s="6" t="s">
        <v>48764</v>
      </c>
    </row>
    <row r="86" spans="1:35" x14ac:dyDescent="0.25">
      <c r="A86" s="26" t="s">
        <v>40409</v>
      </c>
      <c r="B86" s="24" t="s">
        <v>40410</v>
      </c>
      <c r="C86" s="22">
        <v>2415.33</v>
      </c>
      <c r="D86" s="22">
        <v>321.58699999999999</v>
      </c>
      <c r="E86" s="22">
        <v>321.58699999999999</v>
      </c>
      <c r="F86" s="22">
        <v>0.53</v>
      </c>
      <c r="G86" s="22">
        <v>324.31599999999997</v>
      </c>
      <c r="H86" s="22">
        <v>270.47500000000002</v>
      </c>
      <c r="I86" s="22">
        <v>880.88298999999995</v>
      </c>
      <c r="J86" s="22">
        <v>1044.17004</v>
      </c>
      <c r="K86" s="22">
        <v>1277.9019699999999</v>
      </c>
      <c r="L86" s="22">
        <v>0</v>
      </c>
      <c r="M86" s="22">
        <v>0</v>
      </c>
      <c r="N86" s="22">
        <v>971.74297999999999</v>
      </c>
      <c r="O86" s="22">
        <v>7.11</v>
      </c>
      <c r="P86" s="22">
        <v>0</v>
      </c>
      <c r="Q86" s="22">
        <v>0</v>
      </c>
      <c r="R86" s="22">
        <v>1.29</v>
      </c>
      <c r="S86" s="22">
        <v>0.96</v>
      </c>
      <c r="T86" s="22">
        <v>0.65420999999999996</v>
      </c>
      <c r="U86" s="24" t="s">
        <v>42210</v>
      </c>
      <c r="V86" s="24" t="s">
        <v>42211</v>
      </c>
      <c r="W86" s="25" t="s">
        <v>42212</v>
      </c>
      <c r="X86" s="6" t="s">
        <v>90</v>
      </c>
      <c r="Y86" s="6" t="s">
        <v>90</v>
      </c>
      <c r="Z86" s="6" t="s">
        <v>90</v>
      </c>
      <c r="AA86" s="6" t="s">
        <v>90</v>
      </c>
      <c r="AB86" s="6" t="s">
        <v>90</v>
      </c>
      <c r="AC86">
        <v>84</v>
      </c>
      <c r="AD86" s="6" t="s">
        <v>3443</v>
      </c>
      <c r="AE86" s="6" t="s">
        <v>52192</v>
      </c>
      <c r="AF86" s="6" t="s">
        <v>90</v>
      </c>
      <c r="AG86" s="6" t="s">
        <v>3444</v>
      </c>
      <c r="AH86" s="6" t="s">
        <v>46091</v>
      </c>
      <c r="AI86" s="6" t="s">
        <v>48765</v>
      </c>
    </row>
    <row r="87" spans="1:35" x14ac:dyDescent="0.25">
      <c r="A87" s="26" t="s">
        <v>40411</v>
      </c>
      <c r="B87" s="24" t="s">
        <v>40412</v>
      </c>
      <c r="C87" s="22">
        <v>2605.52</v>
      </c>
      <c r="D87" s="22">
        <v>-111.798</v>
      </c>
      <c r="E87" s="22">
        <v>-112.033</v>
      </c>
      <c r="F87" s="22">
        <v>-0.93</v>
      </c>
      <c r="G87" s="22">
        <v>0</v>
      </c>
      <c r="H87" s="22">
        <v>0</v>
      </c>
      <c r="I87" s="22">
        <v>0</v>
      </c>
      <c r="J87" s="22">
        <v>19.082999999999998</v>
      </c>
      <c r="K87" s="22">
        <v>355.173</v>
      </c>
      <c r="L87" s="22">
        <v>9.8459900000000005</v>
      </c>
      <c r="M87" s="22">
        <v>0</v>
      </c>
      <c r="N87" s="22">
        <v>326.56200999999999</v>
      </c>
      <c r="O87" s="22">
        <v>6.33</v>
      </c>
      <c r="P87" s="22">
        <v>7.48299</v>
      </c>
      <c r="Q87" s="22">
        <v>8.0879999999999994E-2</v>
      </c>
      <c r="R87" s="22">
        <v>20.83</v>
      </c>
      <c r="S87" s="22">
        <v>18.61</v>
      </c>
      <c r="T87" s="22">
        <v>18.612010000000001</v>
      </c>
      <c r="U87" s="24" t="s">
        <v>42213</v>
      </c>
      <c r="V87" s="24" t="s">
        <v>42214</v>
      </c>
      <c r="W87" s="25" t="s">
        <v>90</v>
      </c>
      <c r="X87" s="6" t="s">
        <v>90</v>
      </c>
      <c r="Y87" s="6" t="s">
        <v>90</v>
      </c>
      <c r="Z87" s="6" t="s">
        <v>90</v>
      </c>
      <c r="AA87" s="6" t="s">
        <v>90</v>
      </c>
      <c r="AB87" s="6" t="s">
        <v>90</v>
      </c>
      <c r="AC87">
        <v>85</v>
      </c>
      <c r="AD87" s="6" t="s">
        <v>3445</v>
      </c>
      <c r="AE87" s="6" t="s">
        <v>52440</v>
      </c>
      <c r="AF87" s="6" t="s">
        <v>90</v>
      </c>
      <c r="AG87" s="6" t="s">
        <v>3446</v>
      </c>
      <c r="AH87" s="6" t="s">
        <v>48766</v>
      </c>
      <c r="AI87" s="6" t="s">
        <v>48765</v>
      </c>
    </row>
    <row r="88" spans="1:35" x14ac:dyDescent="0.25">
      <c r="A88" s="26" t="s">
        <v>40413</v>
      </c>
      <c r="B88" s="24" t="s">
        <v>40414</v>
      </c>
      <c r="C88" s="22">
        <v>13240.18</v>
      </c>
      <c r="D88" s="22">
        <v>1152.6379300000001</v>
      </c>
      <c r="E88" s="22">
        <v>764.91301999999996</v>
      </c>
      <c r="F88" s="22">
        <v>1.1599999999999999</v>
      </c>
      <c r="G88" s="22">
        <v>2578.1589300000001</v>
      </c>
      <c r="H88" s="22">
        <v>1941.78503</v>
      </c>
      <c r="I88" s="22">
        <v>4290.2587800000001</v>
      </c>
      <c r="J88" s="22">
        <v>6053.9858299999996</v>
      </c>
      <c r="K88" s="22">
        <v>6578.6782199999998</v>
      </c>
      <c r="L88" s="22">
        <v>3510.5949700000001</v>
      </c>
      <c r="M88" s="22">
        <v>0</v>
      </c>
      <c r="N88" s="22">
        <v>4791.7729399999998</v>
      </c>
      <c r="O88" s="22">
        <v>8.7899999999999991</v>
      </c>
      <c r="P88" s="22">
        <v>42.283999999999999</v>
      </c>
      <c r="Q88" s="22">
        <v>0.73262000000000005</v>
      </c>
      <c r="R88" s="22">
        <v>1.0900000000000001</v>
      </c>
      <c r="S88" s="22">
        <v>0.77</v>
      </c>
      <c r="T88" s="22">
        <v>0.34005999999999997</v>
      </c>
      <c r="U88" s="24" t="s">
        <v>42215</v>
      </c>
      <c r="V88" s="24" t="s">
        <v>42216</v>
      </c>
      <c r="W88" s="25" t="s">
        <v>42217</v>
      </c>
      <c r="X88" s="6" t="s">
        <v>90</v>
      </c>
      <c r="Y88" s="6" t="s">
        <v>90</v>
      </c>
      <c r="Z88" s="6" t="s">
        <v>90</v>
      </c>
      <c r="AA88" s="6" t="s">
        <v>90</v>
      </c>
      <c r="AB88" s="6" t="s">
        <v>90</v>
      </c>
      <c r="AC88">
        <v>86</v>
      </c>
      <c r="AD88" s="6" t="s">
        <v>3447</v>
      </c>
      <c r="AE88" s="6" t="s">
        <v>51388</v>
      </c>
      <c r="AF88" s="6" t="s">
        <v>90</v>
      </c>
      <c r="AG88" s="6" t="s">
        <v>3448</v>
      </c>
      <c r="AH88" s="6" t="s">
        <v>48767</v>
      </c>
      <c r="AI88" s="6" t="s">
        <v>48768</v>
      </c>
    </row>
    <row r="89" spans="1:35" x14ac:dyDescent="0.25">
      <c r="A89" s="26" t="s">
        <v>184</v>
      </c>
      <c r="B89" s="24" t="s">
        <v>185</v>
      </c>
      <c r="C89" s="22">
        <v>4446.17</v>
      </c>
      <c r="D89" s="22">
        <v>1474.4709399999999</v>
      </c>
      <c r="E89" s="22">
        <v>407.41298999999998</v>
      </c>
      <c r="F89" s="22">
        <v>1.77</v>
      </c>
      <c r="G89" s="22">
        <v>0</v>
      </c>
      <c r="H89" s="22">
        <v>0</v>
      </c>
      <c r="I89" s="22">
        <v>0</v>
      </c>
      <c r="J89" s="22">
        <v>696.89898000000005</v>
      </c>
      <c r="K89" s="22">
        <v>780.01702</v>
      </c>
      <c r="L89" s="22">
        <v>18641.060539999999</v>
      </c>
      <c r="M89" s="22">
        <v>0.10599</v>
      </c>
      <c r="N89" s="22">
        <v>6646.2568300000003</v>
      </c>
      <c r="O89" s="22">
        <v>60.75</v>
      </c>
      <c r="P89" s="22">
        <v>74.25</v>
      </c>
      <c r="Q89" s="22">
        <v>2.88348</v>
      </c>
      <c r="R89" s="22">
        <v>1.03</v>
      </c>
      <c r="S89" s="22">
        <v>1.1200000000000001</v>
      </c>
      <c r="T89" s="22">
        <v>1.1192599999999999</v>
      </c>
      <c r="U89" s="24" t="s">
        <v>42218</v>
      </c>
      <c r="V89" s="24" t="s">
        <v>42219</v>
      </c>
      <c r="W89" s="25" t="s">
        <v>42220</v>
      </c>
      <c r="X89" s="6" t="s">
        <v>90</v>
      </c>
      <c r="Y89" s="6" t="s">
        <v>90</v>
      </c>
      <c r="Z89" s="6" t="s">
        <v>90</v>
      </c>
      <c r="AA89" s="6" t="s">
        <v>90</v>
      </c>
      <c r="AB89" s="6" t="s">
        <v>90</v>
      </c>
      <c r="AC89">
        <v>87</v>
      </c>
      <c r="AD89" s="6" t="s">
        <v>3449</v>
      </c>
      <c r="AE89" s="6" t="s">
        <v>48892</v>
      </c>
      <c r="AF89" s="6" t="s">
        <v>48900</v>
      </c>
      <c r="AG89" s="6" t="s">
        <v>3450</v>
      </c>
      <c r="AH89" s="6" t="s">
        <v>48769</v>
      </c>
      <c r="AI89" s="6" t="s">
        <v>48770</v>
      </c>
    </row>
    <row r="90" spans="1:35" x14ac:dyDescent="0.25">
      <c r="A90" s="26" t="s">
        <v>187</v>
      </c>
      <c r="B90" s="24" t="s">
        <v>188</v>
      </c>
      <c r="C90" s="22">
        <v>24191.25</v>
      </c>
      <c r="D90" s="22">
        <v>2857.2580499999999</v>
      </c>
      <c r="E90" s="22">
        <v>2556.4169900000002</v>
      </c>
      <c r="F90" s="22">
        <v>1.54</v>
      </c>
      <c r="G90" s="22">
        <v>1376.7889399999999</v>
      </c>
      <c r="H90" s="22">
        <v>2076.0309999999999</v>
      </c>
      <c r="I90" s="22">
        <v>1905.49694</v>
      </c>
      <c r="J90" s="22">
        <v>2741.0148899999999</v>
      </c>
      <c r="K90" s="22">
        <v>5186.9169899999997</v>
      </c>
      <c r="L90" s="22">
        <v>3214.97192</v>
      </c>
      <c r="M90" s="22">
        <v>0</v>
      </c>
      <c r="N90" s="22">
        <v>8190.8471600000003</v>
      </c>
      <c r="O90" s="22">
        <v>80.61</v>
      </c>
      <c r="P90" s="22">
        <v>25.475000000000001</v>
      </c>
      <c r="Q90" s="22">
        <v>0.34182000000000001</v>
      </c>
      <c r="R90" s="22">
        <v>1.9</v>
      </c>
      <c r="S90" s="22">
        <v>1.1299999999999999</v>
      </c>
      <c r="T90" s="22">
        <v>0.63263999999999998</v>
      </c>
      <c r="U90" s="24" t="s">
        <v>42221</v>
      </c>
      <c r="V90" s="24" t="s">
        <v>42222</v>
      </c>
      <c r="W90" s="25" t="s">
        <v>42223</v>
      </c>
      <c r="X90" s="6" t="s">
        <v>90</v>
      </c>
      <c r="Y90" s="6" t="s">
        <v>90</v>
      </c>
      <c r="Z90" s="6" t="s">
        <v>90</v>
      </c>
      <c r="AA90" s="6" t="s">
        <v>90</v>
      </c>
      <c r="AB90" s="6" t="s">
        <v>90</v>
      </c>
      <c r="AC90">
        <v>88</v>
      </c>
      <c r="AD90" s="6" t="s">
        <v>3451</v>
      </c>
      <c r="AE90" s="6" t="s">
        <v>51351</v>
      </c>
      <c r="AF90" s="6" t="s">
        <v>90</v>
      </c>
      <c r="AG90" s="6" t="s">
        <v>3452</v>
      </c>
      <c r="AH90" s="6" t="s">
        <v>48771</v>
      </c>
      <c r="AI90" s="6" t="s">
        <v>48772</v>
      </c>
    </row>
    <row r="91" spans="1:35" x14ac:dyDescent="0.25">
      <c r="A91" s="26" t="s">
        <v>190</v>
      </c>
      <c r="B91" s="24" t="s">
        <v>191</v>
      </c>
      <c r="C91" s="22">
        <v>38863.9</v>
      </c>
      <c r="D91" s="22">
        <v>1708</v>
      </c>
      <c r="E91" s="22">
        <v>597</v>
      </c>
      <c r="F91" s="22">
        <v>0.89</v>
      </c>
      <c r="G91" s="22">
        <v>1686</v>
      </c>
      <c r="H91" s="22">
        <v>2109</v>
      </c>
      <c r="I91" s="22">
        <v>18659</v>
      </c>
      <c r="J91" s="22">
        <v>2782</v>
      </c>
      <c r="K91" s="22">
        <v>5193</v>
      </c>
      <c r="L91" s="22">
        <v>4541</v>
      </c>
      <c r="M91" s="22">
        <v>0</v>
      </c>
      <c r="N91" s="22">
        <v>19677</v>
      </c>
      <c r="O91" s="22">
        <v>40.53</v>
      </c>
      <c r="P91" s="22">
        <v>18.75</v>
      </c>
      <c r="Q91" s="22">
        <v>0.23075999999999999</v>
      </c>
      <c r="R91" s="22">
        <v>2.0499999999999998</v>
      </c>
      <c r="S91" s="22">
        <v>1.1100000000000001</v>
      </c>
      <c r="T91" s="22">
        <v>0.50251000000000001</v>
      </c>
      <c r="U91" s="24" t="s">
        <v>42224</v>
      </c>
      <c r="V91" s="24" t="s">
        <v>42225</v>
      </c>
      <c r="W91" s="25" t="s">
        <v>42226</v>
      </c>
      <c r="X91" s="6" t="s">
        <v>90</v>
      </c>
      <c r="Y91" s="6" t="s">
        <v>90</v>
      </c>
      <c r="Z91" s="6" t="s">
        <v>90</v>
      </c>
      <c r="AA91" s="6" t="s">
        <v>90</v>
      </c>
      <c r="AB91" s="6" t="s">
        <v>90</v>
      </c>
      <c r="AC91">
        <v>89</v>
      </c>
      <c r="AD91" s="6" t="s">
        <v>3453</v>
      </c>
      <c r="AE91" s="6" t="s">
        <v>51669</v>
      </c>
      <c r="AF91" s="6" t="s">
        <v>90</v>
      </c>
      <c r="AG91" s="6" t="s">
        <v>3454</v>
      </c>
      <c r="AH91" s="6" t="s">
        <v>48773</v>
      </c>
      <c r="AI91" s="6" t="s">
        <v>48774</v>
      </c>
    </row>
    <row r="92" spans="1:35" x14ac:dyDescent="0.25">
      <c r="A92" s="26" t="s">
        <v>192</v>
      </c>
      <c r="B92" s="24" t="s">
        <v>193</v>
      </c>
      <c r="C92" s="22">
        <v>3434.96</v>
      </c>
      <c r="D92" s="22">
        <v>418</v>
      </c>
      <c r="E92" s="22">
        <v>175.3</v>
      </c>
      <c r="F92" s="22">
        <v>0.74</v>
      </c>
      <c r="G92" s="22">
        <v>137.89999</v>
      </c>
      <c r="H92" s="22">
        <v>455.89999</v>
      </c>
      <c r="I92" s="22">
        <v>155.6</v>
      </c>
      <c r="J92" s="22">
        <v>716.20001000000002</v>
      </c>
      <c r="K92" s="22">
        <v>718</v>
      </c>
      <c r="L92" s="22">
        <v>1648.1999499999999</v>
      </c>
      <c r="M92" s="22">
        <v>0</v>
      </c>
      <c r="N92" s="22">
        <v>3348.3000400000001</v>
      </c>
      <c r="O92" s="22">
        <v>58.58</v>
      </c>
      <c r="P92" s="22">
        <v>34.332999999999998</v>
      </c>
      <c r="Q92" s="22">
        <v>0.52281999999999995</v>
      </c>
      <c r="R92" s="22">
        <v>1.23</v>
      </c>
      <c r="S92" s="22">
        <v>0.37</v>
      </c>
      <c r="T92" s="22">
        <v>0.17341000000000001</v>
      </c>
      <c r="U92" s="24" t="s">
        <v>42227</v>
      </c>
      <c r="V92" s="24" t="s">
        <v>42228</v>
      </c>
      <c r="W92" s="25" t="s">
        <v>42229</v>
      </c>
      <c r="X92" s="6" t="s">
        <v>90</v>
      </c>
      <c r="Y92" s="6" t="s">
        <v>90</v>
      </c>
      <c r="Z92" s="6" t="s">
        <v>90</v>
      </c>
      <c r="AA92" s="6" t="s">
        <v>90</v>
      </c>
      <c r="AB92" s="6" t="s">
        <v>90</v>
      </c>
      <c r="AC92">
        <v>90</v>
      </c>
      <c r="AD92" s="6" t="s">
        <v>3455</v>
      </c>
      <c r="AE92" s="6" t="s">
        <v>49214</v>
      </c>
      <c r="AF92" s="6" t="s">
        <v>50494</v>
      </c>
      <c r="AG92" s="6" t="s">
        <v>3456</v>
      </c>
      <c r="AH92" s="6" t="s">
        <v>48775</v>
      </c>
      <c r="AI92" s="6" t="s">
        <v>48776</v>
      </c>
    </row>
    <row r="93" spans="1:35" x14ac:dyDescent="0.25">
      <c r="A93" s="26" t="s">
        <v>40415</v>
      </c>
      <c r="B93" s="24" t="s">
        <v>40416</v>
      </c>
      <c r="C93" s="22">
        <v>15123.06</v>
      </c>
      <c r="D93" s="22">
        <v>839.75298999999995</v>
      </c>
      <c r="E93" s="22">
        <v>608.06895999999995</v>
      </c>
      <c r="F93" s="22">
        <v>1.39</v>
      </c>
      <c r="G93" s="22">
        <v>1290.4119800000001</v>
      </c>
      <c r="H93" s="22">
        <v>1227.21496</v>
      </c>
      <c r="I93" s="22">
        <v>3022.3889100000001</v>
      </c>
      <c r="J93" s="22">
        <v>2715.0309999999999</v>
      </c>
      <c r="K93" s="22">
        <v>3048.9729000000002</v>
      </c>
      <c r="L93" s="22">
        <v>356.67898000000002</v>
      </c>
      <c r="M93" s="22">
        <v>0</v>
      </c>
      <c r="N93" s="22">
        <v>3771.31005</v>
      </c>
      <c r="O93" s="22">
        <v>7.83</v>
      </c>
      <c r="P93" s="22">
        <v>27.797000000000001</v>
      </c>
      <c r="Q93" s="22">
        <v>0.38497999999999999</v>
      </c>
      <c r="R93" s="22">
        <v>1.33</v>
      </c>
      <c r="U93" s="24" t="s">
        <v>42230</v>
      </c>
      <c r="V93" s="24" t="s">
        <v>42230</v>
      </c>
      <c r="W93" s="25" t="s">
        <v>42231</v>
      </c>
      <c r="X93" s="6" t="s">
        <v>90</v>
      </c>
      <c r="Y93" s="6" t="s">
        <v>90</v>
      </c>
      <c r="Z93" s="6" t="s">
        <v>90</v>
      </c>
      <c r="AA93" s="6" t="s">
        <v>90</v>
      </c>
      <c r="AB93" s="6" t="s">
        <v>90</v>
      </c>
      <c r="AC93">
        <v>91</v>
      </c>
      <c r="AD93" s="6" t="s">
        <v>3457</v>
      </c>
      <c r="AE93" s="6" t="s">
        <v>52441</v>
      </c>
      <c r="AF93" s="6" t="s">
        <v>50454</v>
      </c>
      <c r="AG93" s="6" t="s">
        <v>3458</v>
      </c>
      <c r="AH93" s="6" t="s">
        <v>48777</v>
      </c>
      <c r="AI93" s="6" t="s">
        <v>48778</v>
      </c>
    </row>
    <row r="94" spans="1:35" x14ac:dyDescent="0.25">
      <c r="A94" s="26" t="s">
        <v>40417</v>
      </c>
      <c r="B94" s="24" t="s">
        <v>40418</v>
      </c>
      <c r="C94" s="22">
        <v>2052.66</v>
      </c>
      <c r="D94" s="22">
        <v>196.02699000000001</v>
      </c>
      <c r="E94" s="22">
        <v>148.67099999999999</v>
      </c>
      <c r="F94" s="22">
        <v>0.99</v>
      </c>
      <c r="G94" s="22">
        <v>318.49700000000001</v>
      </c>
      <c r="H94" s="22">
        <v>352.553</v>
      </c>
      <c r="I94" s="22">
        <v>367.19900000000001</v>
      </c>
      <c r="J94" s="22">
        <v>190.50599</v>
      </c>
      <c r="K94" s="22">
        <v>727.21001999999999</v>
      </c>
      <c r="L94" s="22">
        <v>286.94299000000001</v>
      </c>
      <c r="M94" s="22">
        <v>0</v>
      </c>
      <c r="N94" s="22">
        <v>785.35997999999995</v>
      </c>
      <c r="O94" s="22">
        <v>68.52</v>
      </c>
      <c r="P94" s="22">
        <v>30.226990000000001</v>
      </c>
      <c r="Q94" s="22">
        <v>0.43321999999999999</v>
      </c>
      <c r="R94" s="22">
        <v>4.1399999999999997</v>
      </c>
      <c r="S94" s="22">
        <v>1.97</v>
      </c>
      <c r="T94" s="22">
        <v>0.29479</v>
      </c>
      <c r="U94" s="24" t="s">
        <v>42232</v>
      </c>
      <c r="V94" s="24" t="s">
        <v>42233</v>
      </c>
      <c r="W94" s="25" t="s">
        <v>42234</v>
      </c>
      <c r="X94" s="6" t="s">
        <v>90</v>
      </c>
      <c r="Y94" s="6" t="s">
        <v>90</v>
      </c>
      <c r="Z94" s="6" t="s">
        <v>90</v>
      </c>
      <c r="AA94" s="6" t="s">
        <v>90</v>
      </c>
      <c r="AB94" s="6" t="s">
        <v>90</v>
      </c>
      <c r="AC94">
        <v>92</v>
      </c>
      <c r="AD94" s="6" t="s">
        <v>3459</v>
      </c>
      <c r="AE94" s="6" t="s">
        <v>49947</v>
      </c>
      <c r="AF94" s="6" t="s">
        <v>90</v>
      </c>
      <c r="AG94" s="6" t="s">
        <v>3460</v>
      </c>
      <c r="AH94" s="6" t="s">
        <v>48779</v>
      </c>
      <c r="AI94" s="6" t="s">
        <v>48780</v>
      </c>
    </row>
    <row r="95" spans="1:35" x14ac:dyDescent="0.25">
      <c r="A95" s="26" t="s">
        <v>194</v>
      </c>
      <c r="B95" s="24" t="s">
        <v>195</v>
      </c>
      <c r="C95" s="22">
        <v>7384.56</v>
      </c>
      <c r="D95" s="22">
        <v>264.58897999999999</v>
      </c>
      <c r="E95" s="22">
        <v>213.68199999999999</v>
      </c>
      <c r="F95" s="22">
        <v>1.69</v>
      </c>
      <c r="G95" s="22">
        <v>126.72699</v>
      </c>
      <c r="H95" s="22">
        <v>151.30099000000001</v>
      </c>
      <c r="I95" s="22">
        <v>80.069000000000003</v>
      </c>
      <c r="J95" s="22">
        <v>165.32499000000001</v>
      </c>
      <c r="K95" s="22">
        <v>665.82897000000003</v>
      </c>
      <c r="L95" s="22">
        <v>25</v>
      </c>
      <c r="M95" s="22">
        <v>0</v>
      </c>
      <c r="N95" s="22">
        <v>966.81500000000005</v>
      </c>
      <c r="O95" s="22">
        <v>5.05</v>
      </c>
      <c r="P95" s="22">
        <v>2.5206</v>
      </c>
      <c r="Q95" s="22">
        <v>2.5850000000000001E-2</v>
      </c>
      <c r="R95" s="22">
        <v>4.03</v>
      </c>
      <c r="S95" s="22">
        <v>3.11</v>
      </c>
      <c r="T95" s="22">
        <v>2.3456800000000002</v>
      </c>
      <c r="U95" s="24" t="s">
        <v>42235</v>
      </c>
      <c r="V95" s="24" t="s">
        <v>42236</v>
      </c>
      <c r="W95" s="25" t="s">
        <v>42237</v>
      </c>
      <c r="X95" s="6" t="s">
        <v>90</v>
      </c>
      <c r="Y95" s="6" t="s">
        <v>90</v>
      </c>
      <c r="Z95" s="6" t="s">
        <v>90</v>
      </c>
      <c r="AA95" s="6" t="s">
        <v>90</v>
      </c>
      <c r="AB95" s="6" t="s">
        <v>90</v>
      </c>
      <c r="AC95">
        <v>93</v>
      </c>
      <c r="AD95" s="6" t="s">
        <v>3461</v>
      </c>
      <c r="AE95" s="6" t="s">
        <v>50371</v>
      </c>
      <c r="AF95" s="6" t="s">
        <v>90</v>
      </c>
      <c r="AG95" s="6" t="s">
        <v>3462</v>
      </c>
      <c r="AH95" s="6" t="s">
        <v>48781</v>
      </c>
      <c r="AI95" s="6" t="s">
        <v>48782</v>
      </c>
    </row>
    <row r="96" spans="1:35" x14ac:dyDescent="0.25">
      <c r="A96" s="26" t="s">
        <v>197</v>
      </c>
      <c r="B96" s="24" t="s">
        <v>198</v>
      </c>
      <c r="C96" s="22">
        <v>23349.15</v>
      </c>
      <c r="D96" s="22">
        <v>724.84996999999998</v>
      </c>
      <c r="E96" s="22">
        <v>599.05700000000002</v>
      </c>
      <c r="F96" s="22">
        <v>1.58</v>
      </c>
      <c r="G96" s="22">
        <v>859.68498999999997</v>
      </c>
      <c r="H96" s="22">
        <v>338.75200999999998</v>
      </c>
      <c r="I96" s="22">
        <v>503.27098999999998</v>
      </c>
      <c r="J96" s="22">
        <v>1925.88696</v>
      </c>
      <c r="K96" s="22">
        <v>2424.39111</v>
      </c>
      <c r="L96" s="22">
        <v>0</v>
      </c>
      <c r="M96" s="22">
        <v>0</v>
      </c>
      <c r="N96" s="22">
        <v>3601.3579100000002</v>
      </c>
      <c r="O96" s="22">
        <v>45.48</v>
      </c>
      <c r="P96" s="22">
        <v>0</v>
      </c>
      <c r="Q96" s="22">
        <v>0</v>
      </c>
      <c r="R96" s="22">
        <v>1.1599999999999999</v>
      </c>
      <c r="S96" s="22">
        <v>1.08</v>
      </c>
      <c r="T96" s="22">
        <v>0.63656000000000001</v>
      </c>
      <c r="U96" s="24" t="s">
        <v>42238</v>
      </c>
      <c r="V96" s="24" t="s">
        <v>42239</v>
      </c>
      <c r="W96" s="25" t="s">
        <v>42240</v>
      </c>
      <c r="X96" s="6" t="s">
        <v>90</v>
      </c>
      <c r="Y96" s="6" t="s">
        <v>90</v>
      </c>
      <c r="Z96" s="6" t="s">
        <v>90</v>
      </c>
      <c r="AA96" s="6" t="s">
        <v>90</v>
      </c>
      <c r="AB96" s="6" t="s">
        <v>90</v>
      </c>
      <c r="AC96">
        <v>94</v>
      </c>
      <c r="AD96" s="6" t="s">
        <v>3463</v>
      </c>
      <c r="AE96" s="6" t="s">
        <v>51639</v>
      </c>
      <c r="AF96" s="6" t="s">
        <v>90</v>
      </c>
      <c r="AG96" s="6" t="s">
        <v>3464</v>
      </c>
      <c r="AH96" s="6" t="s">
        <v>48783</v>
      </c>
      <c r="AI96" s="6" t="s">
        <v>48784</v>
      </c>
    </row>
    <row r="97" spans="1:35" x14ac:dyDescent="0.25">
      <c r="A97" s="26" t="s">
        <v>199</v>
      </c>
      <c r="B97" s="24" t="s">
        <v>200</v>
      </c>
      <c r="C97" s="22">
        <v>4880.93</v>
      </c>
      <c r="D97" s="22">
        <v>474</v>
      </c>
      <c r="E97" s="22">
        <v>81</v>
      </c>
      <c r="F97" s="22">
        <v>0.7</v>
      </c>
      <c r="G97" s="22">
        <v>678</v>
      </c>
      <c r="H97" s="22">
        <v>0</v>
      </c>
      <c r="I97" s="22">
        <v>7551</v>
      </c>
      <c r="J97" s="22">
        <v>2348</v>
      </c>
      <c r="K97" s="22">
        <v>2816</v>
      </c>
      <c r="L97" s="22">
        <v>2792</v>
      </c>
      <c r="M97" s="22">
        <v>0</v>
      </c>
      <c r="N97" s="22">
        <v>5089</v>
      </c>
      <c r="O97" s="22">
        <v>8.93</v>
      </c>
      <c r="P97" s="22">
        <v>35.975999999999999</v>
      </c>
      <c r="Q97" s="22">
        <v>0.56189999999999996</v>
      </c>
      <c r="R97" s="22">
        <v>1.2</v>
      </c>
      <c r="S97" s="22">
        <v>1.2</v>
      </c>
      <c r="T97" s="22">
        <v>0.91056000000000004</v>
      </c>
      <c r="U97" s="24" t="s">
        <v>42241</v>
      </c>
      <c r="V97" s="24" t="s">
        <v>42242</v>
      </c>
      <c r="W97" s="25" t="s">
        <v>42243</v>
      </c>
      <c r="X97" s="6" t="s">
        <v>90</v>
      </c>
      <c r="Y97" s="6" t="s">
        <v>90</v>
      </c>
      <c r="Z97" s="6" t="s">
        <v>90</v>
      </c>
      <c r="AA97" s="6" t="s">
        <v>90</v>
      </c>
      <c r="AB97" s="6" t="s">
        <v>90</v>
      </c>
      <c r="AC97">
        <v>95</v>
      </c>
      <c r="AD97" s="6" t="s">
        <v>3465</v>
      </c>
      <c r="AE97" s="6" t="s">
        <v>49992</v>
      </c>
      <c r="AF97" s="6" t="s">
        <v>50410</v>
      </c>
      <c r="AG97" s="6" t="s">
        <v>3466</v>
      </c>
      <c r="AH97" s="6" t="s">
        <v>48785</v>
      </c>
      <c r="AI97" s="6" t="s">
        <v>48786</v>
      </c>
    </row>
    <row r="98" spans="1:35" x14ac:dyDescent="0.25">
      <c r="A98" s="26" t="s">
        <v>40419</v>
      </c>
      <c r="B98" s="24" t="s">
        <v>40420</v>
      </c>
      <c r="C98" s="22">
        <v>90576.26</v>
      </c>
      <c r="D98" s="22">
        <v>14392.18066</v>
      </c>
      <c r="E98" s="22">
        <v>11681.26757</v>
      </c>
      <c r="F98" s="22">
        <v>1.0900000000000001</v>
      </c>
      <c r="G98" s="22">
        <v>62698.679680000001</v>
      </c>
      <c r="H98" s="22">
        <v>0</v>
      </c>
      <c r="I98" s="22">
        <v>19913.039059999999</v>
      </c>
      <c r="J98" s="22">
        <v>728527.625</v>
      </c>
      <c r="K98" s="22">
        <v>86481.59375</v>
      </c>
      <c r="L98" s="22">
        <v>22110.849600000001</v>
      </c>
      <c r="M98" s="22">
        <v>0</v>
      </c>
      <c r="N98" s="22">
        <v>58202.96875</v>
      </c>
      <c r="O98" s="22">
        <v>14.43</v>
      </c>
      <c r="P98" s="22">
        <v>27.530999999999999</v>
      </c>
      <c r="Q98" s="22">
        <v>0.37989000000000001</v>
      </c>
      <c r="R98" s="22">
        <v>0.12</v>
      </c>
      <c r="S98" s="22">
        <v>0.12</v>
      </c>
      <c r="T98" s="22">
        <v>3.2640000000000002E-2</v>
      </c>
      <c r="U98" s="24" t="s">
        <v>42244</v>
      </c>
      <c r="V98" s="24" t="s">
        <v>42245</v>
      </c>
      <c r="W98" s="25" t="s">
        <v>42246</v>
      </c>
      <c r="X98" s="6" t="s">
        <v>90</v>
      </c>
      <c r="Y98" s="6" t="s">
        <v>90</v>
      </c>
      <c r="Z98" s="6" t="s">
        <v>90</v>
      </c>
      <c r="AA98" s="6" t="s">
        <v>90</v>
      </c>
      <c r="AB98" s="6" t="s">
        <v>90</v>
      </c>
      <c r="AC98">
        <v>96</v>
      </c>
      <c r="AD98" s="6" t="s">
        <v>3467</v>
      </c>
      <c r="AE98" s="6" t="s">
        <v>50204</v>
      </c>
      <c r="AF98" s="6" t="s">
        <v>90</v>
      </c>
      <c r="AG98" s="6" t="s">
        <v>3468</v>
      </c>
      <c r="AH98" s="6" t="s">
        <v>48787</v>
      </c>
      <c r="AI98" s="6" t="s">
        <v>48788</v>
      </c>
    </row>
    <row r="99" spans="1:35" x14ac:dyDescent="0.25">
      <c r="A99" s="26" t="s">
        <v>202</v>
      </c>
      <c r="B99" s="24" t="s">
        <v>203</v>
      </c>
      <c r="C99" s="22">
        <v>5919.72</v>
      </c>
      <c r="D99" s="22">
        <v>602</v>
      </c>
      <c r="E99" s="22">
        <v>187</v>
      </c>
      <c r="F99" s="22">
        <v>1.52</v>
      </c>
      <c r="G99" s="22">
        <v>296</v>
      </c>
      <c r="H99" s="22">
        <v>104</v>
      </c>
      <c r="I99" s="22">
        <v>2038</v>
      </c>
      <c r="J99" s="22">
        <v>4493</v>
      </c>
      <c r="K99" s="22">
        <v>3040</v>
      </c>
      <c r="L99" s="22">
        <v>3276</v>
      </c>
      <c r="M99" s="22">
        <v>0</v>
      </c>
      <c r="N99" s="22">
        <v>3816</v>
      </c>
      <c r="O99" s="22">
        <v>28.94</v>
      </c>
      <c r="P99" s="22">
        <v>32.731990000000003</v>
      </c>
      <c r="Q99" s="22">
        <v>0.48658000000000001</v>
      </c>
      <c r="R99" s="22">
        <v>0.64</v>
      </c>
      <c r="S99" s="22">
        <v>0.65</v>
      </c>
      <c r="T99" s="22">
        <v>0.58757999999999999</v>
      </c>
      <c r="U99" s="24" t="s">
        <v>42247</v>
      </c>
      <c r="V99" s="24" t="s">
        <v>42248</v>
      </c>
      <c r="W99" s="25" t="s">
        <v>42249</v>
      </c>
      <c r="X99" s="6" t="s">
        <v>90</v>
      </c>
      <c r="Y99" s="6" t="s">
        <v>90</v>
      </c>
      <c r="Z99" s="6" t="s">
        <v>90</v>
      </c>
      <c r="AA99" s="6" t="s">
        <v>90</v>
      </c>
      <c r="AB99" s="6" t="s">
        <v>90</v>
      </c>
      <c r="AC99">
        <v>97</v>
      </c>
      <c r="AD99" s="6" t="s">
        <v>3469</v>
      </c>
      <c r="AE99" s="6" t="s">
        <v>49879</v>
      </c>
      <c r="AF99" s="6" t="s">
        <v>90</v>
      </c>
      <c r="AG99" s="6" t="s">
        <v>3470</v>
      </c>
      <c r="AH99" s="6" t="s">
        <v>48789</v>
      </c>
      <c r="AI99" s="6" t="s">
        <v>48790</v>
      </c>
    </row>
    <row r="100" spans="1:35" x14ac:dyDescent="0.25">
      <c r="A100" s="26" t="s">
        <v>204</v>
      </c>
      <c r="B100" s="24" t="s">
        <v>205</v>
      </c>
      <c r="C100" s="22">
        <v>4893.9399999999996</v>
      </c>
      <c r="D100" s="22">
        <v>-76.402010000000004</v>
      </c>
      <c r="E100" s="22">
        <v>-154.26401000000001</v>
      </c>
      <c r="F100" s="22">
        <v>0.6</v>
      </c>
      <c r="G100" s="22">
        <v>287.96701000000002</v>
      </c>
      <c r="H100" s="22">
        <v>181.41799</v>
      </c>
      <c r="I100" s="22">
        <v>130.55298999999999</v>
      </c>
      <c r="J100" s="22">
        <v>497.74200000000002</v>
      </c>
      <c r="K100" s="22">
        <v>1130.30603</v>
      </c>
      <c r="L100" s="22">
        <v>290.26997999999998</v>
      </c>
      <c r="M100" s="22">
        <v>0</v>
      </c>
      <c r="N100" s="22">
        <v>1043.75305</v>
      </c>
      <c r="O100" s="22">
        <v>6.05</v>
      </c>
      <c r="P100" s="22">
        <v>22.361989999999999</v>
      </c>
      <c r="Q100" s="22">
        <v>0.28802</v>
      </c>
      <c r="R100" s="22">
        <v>2.25</v>
      </c>
      <c r="S100" s="22">
        <v>1.91</v>
      </c>
      <c r="T100" s="22">
        <v>1.3278300000000001</v>
      </c>
      <c r="U100" s="24" t="s">
        <v>42250</v>
      </c>
      <c r="V100" s="24" t="s">
        <v>42251</v>
      </c>
      <c r="W100" s="25" t="s">
        <v>42252</v>
      </c>
      <c r="X100" s="6" t="s">
        <v>90</v>
      </c>
      <c r="Y100" s="6" t="s">
        <v>90</v>
      </c>
      <c r="Z100" s="6" t="s">
        <v>90</v>
      </c>
      <c r="AA100" s="6" t="s">
        <v>90</v>
      </c>
      <c r="AB100" s="6" t="s">
        <v>90</v>
      </c>
      <c r="AC100">
        <v>98</v>
      </c>
      <c r="AD100" s="6" t="s">
        <v>3471</v>
      </c>
      <c r="AE100" s="6" t="s">
        <v>49494</v>
      </c>
      <c r="AF100" s="6" t="s">
        <v>90</v>
      </c>
      <c r="AG100" s="6" t="s">
        <v>3472</v>
      </c>
      <c r="AH100" s="6" t="s">
        <v>48791</v>
      </c>
      <c r="AI100" s="6" t="s">
        <v>48792</v>
      </c>
    </row>
    <row r="101" spans="1:35" x14ac:dyDescent="0.25">
      <c r="A101" s="26" t="s">
        <v>206</v>
      </c>
      <c r="B101" s="24" t="s">
        <v>207</v>
      </c>
      <c r="C101" s="22">
        <v>28777.03</v>
      </c>
      <c r="D101" s="22">
        <v>-676</v>
      </c>
      <c r="E101" s="22">
        <v>-1523</v>
      </c>
      <c r="F101" s="22">
        <v>0.57999999999999996</v>
      </c>
      <c r="G101" s="22">
        <v>19194</v>
      </c>
      <c r="H101" s="22">
        <v>0</v>
      </c>
      <c r="I101" s="22">
        <v>3502</v>
      </c>
      <c r="J101" s="22">
        <v>63290</v>
      </c>
      <c r="K101" s="22">
        <v>24103</v>
      </c>
      <c r="L101" s="22">
        <v>7964</v>
      </c>
      <c r="M101" s="22">
        <v>1970</v>
      </c>
      <c r="N101" s="22">
        <v>15380</v>
      </c>
      <c r="O101" s="22">
        <v>58.6</v>
      </c>
      <c r="P101" s="22">
        <v>32.728000000000002</v>
      </c>
      <c r="Q101" s="22">
        <v>0.54871999999999999</v>
      </c>
      <c r="R101" s="22">
        <v>0.41</v>
      </c>
      <c r="S101" s="22">
        <v>0.38</v>
      </c>
      <c r="T101" s="22">
        <v>7.7560000000000004E-2</v>
      </c>
      <c r="U101" s="24" t="s">
        <v>42253</v>
      </c>
      <c r="V101" s="24" t="s">
        <v>42254</v>
      </c>
      <c r="W101" s="25" t="s">
        <v>42255</v>
      </c>
      <c r="X101" s="6" t="s">
        <v>90</v>
      </c>
      <c r="Y101" s="6" t="s">
        <v>90</v>
      </c>
      <c r="Z101" s="6" t="s">
        <v>90</v>
      </c>
      <c r="AA101" s="6" t="s">
        <v>90</v>
      </c>
      <c r="AB101" s="6" t="s">
        <v>90</v>
      </c>
      <c r="AC101">
        <v>99</v>
      </c>
      <c r="AD101" s="6" t="s">
        <v>3473</v>
      </c>
      <c r="AE101" s="6" t="s">
        <v>50997</v>
      </c>
      <c r="AF101" s="6" t="s">
        <v>90</v>
      </c>
      <c r="AG101" s="6" t="s">
        <v>3474</v>
      </c>
      <c r="AH101" s="6" t="s">
        <v>48793</v>
      </c>
      <c r="AI101" s="6" t="s">
        <v>48794</v>
      </c>
    </row>
    <row r="102" spans="1:35" x14ac:dyDescent="0.25">
      <c r="A102" s="26" t="s">
        <v>208</v>
      </c>
      <c r="B102" s="24" t="s">
        <v>209</v>
      </c>
      <c r="C102" s="22">
        <v>9539.58</v>
      </c>
      <c r="D102" s="22">
        <v>688.29998000000001</v>
      </c>
      <c r="E102" s="22">
        <v>590.40002000000004</v>
      </c>
      <c r="F102" s="22">
        <v>1.0900000000000001</v>
      </c>
      <c r="G102" s="22">
        <v>395.6</v>
      </c>
      <c r="H102" s="22">
        <v>479</v>
      </c>
      <c r="I102" s="22">
        <v>2022</v>
      </c>
      <c r="J102" s="22">
        <v>703.59996999999998</v>
      </c>
      <c r="K102" s="22">
        <v>1214.59997</v>
      </c>
      <c r="L102" s="22">
        <v>2081.8998999999999</v>
      </c>
      <c r="M102" s="22">
        <v>0</v>
      </c>
      <c r="N102" s="22">
        <v>944.5</v>
      </c>
      <c r="O102" s="22">
        <v>11.88</v>
      </c>
      <c r="P102" s="22">
        <v>66.878990000000002</v>
      </c>
      <c r="Q102" s="22">
        <v>2.0192399999999999</v>
      </c>
      <c r="R102" s="22">
        <v>1.87</v>
      </c>
      <c r="S102" s="22">
        <v>1.05</v>
      </c>
      <c r="T102" s="22">
        <v>0.48321999999999998</v>
      </c>
      <c r="U102" s="24" t="s">
        <v>42256</v>
      </c>
      <c r="V102" s="24" t="s">
        <v>42257</v>
      </c>
      <c r="W102" s="25" t="s">
        <v>42258</v>
      </c>
      <c r="X102" s="6" t="s">
        <v>90</v>
      </c>
      <c r="Y102" s="6" t="s">
        <v>90</v>
      </c>
      <c r="Z102" s="6" t="s">
        <v>90</v>
      </c>
      <c r="AA102" s="6" t="s">
        <v>90</v>
      </c>
      <c r="AB102" s="6" t="s">
        <v>90</v>
      </c>
      <c r="AC102">
        <v>100</v>
      </c>
      <c r="AD102" s="6" t="s">
        <v>3475</v>
      </c>
      <c r="AE102" s="6" t="s">
        <v>50628</v>
      </c>
      <c r="AF102" s="6" t="s">
        <v>90</v>
      </c>
      <c r="AG102" s="6" t="s">
        <v>3476</v>
      </c>
      <c r="AH102" s="6" t="s">
        <v>48795</v>
      </c>
      <c r="AI102" s="6" t="s">
        <v>48794</v>
      </c>
    </row>
    <row r="103" spans="1:35" x14ac:dyDescent="0.25">
      <c r="A103" s="26" t="s">
        <v>210</v>
      </c>
      <c r="B103" s="24" t="s">
        <v>211</v>
      </c>
      <c r="C103" s="22">
        <v>8314.68</v>
      </c>
      <c r="D103" s="22">
        <v>4539</v>
      </c>
      <c r="E103" s="22">
        <v>3212</v>
      </c>
      <c r="F103" s="22">
        <v>1.34</v>
      </c>
      <c r="G103" s="22">
        <v>134735</v>
      </c>
      <c r="H103" s="22">
        <v>654</v>
      </c>
      <c r="I103" s="22">
        <v>0</v>
      </c>
      <c r="J103" s="22">
        <v>157752</v>
      </c>
      <c r="K103" s="22">
        <v>140960</v>
      </c>
      <c r="L103" s="22">
        <v>17762</v>
      </c>
      <c r="M103" s="22">
        <v>2324</v>
      </c>
      <c r="N103" s="22">
        <v>10535</v>
      </c>
      <c r="O103" s="22">
        <v>36.75</v>
      </c>
      <c r="P103" s="22">
        <v>60.487990000000003</v>
      </c>
      <c r="Q103" s="22">
        <v>1.8527199999999999</v>
      </c>
      <c r="R103" s="22">
        <v>0.92</v>
      </c>
      <c r="S103" s="22">
        <v>0.89</v>
      </c>
      <c r="T103" s="22">
        <v>3.5310000000000001E-2</v>
      </c>
      <c r="U103" s="24" t="s">
        <v>42259</v>
      </c>
      <c r="V103" s="24" t="s">
        <v>42260</v>
      </c>
      <c r="W103" s="25" t="s">
        <v>42261</v>
      </c>
      <c r="X103" s="6" t="s">
        <v>90</v>
      </c>
      <c r="Y103" s="6" t="s">
        <v>90</v>
      </c>
      <c r="Z103" s="6" t="s">
        <v>90</v>
      </c>
      <c r="AA103" s="6" t="s">
        <v>90</v>
      </c>
      <c r="AB103" s="6" t="s">
        <v>90</v>
      </c>
      <c r="AC103">
        <v>101</v>
      </c>
      <c r="AD103" s="6" t="s">
        <v>3477</v>
      </c>
      <c r="AE103" s="6" t="s">
        <v>52442</v>
      </c>
      <c r="AF103" s="6" t="s">
        <v>52443</v>
      </c>
      <c r="AG103" s="6" t="s">
        <v>3478</v>
      </c>
      <c r="AH103" s="6" t="s">
        <v>48796</v>
      </c>
      <c r="AI103" s="6" t="s">
        <v>48797</v>
      </c>
    </row>
    <row r="104" spans="1:35" x14ac:dyDescent="0.25">
      <c r="A104" s="26" t="s">
        <v>213</v>
      </c>
      <c r="B104" s="24" t="s">
        <v>214</v>
      </c>
      <c r="C104" s="22">
        <v>23946.3</v>
      </c>
      <c r="D104" s="22">
        <v>-885.47497999999996</v>
      </c>
      <c r="E104" s="22">
        <v>-971.02503000000002</v>
      </c>
      <c r="F104" s="22">
        <v>0.48</v>
      </c>
      <c r="G104" s="22">
        <v>237.96298999999999</v>
      </c>
      <c r="H104" s="22">
        <v>128.96199999999999</v>
      </c>
      <c r="I104" s="22">
        <v>0</v>
      </c>
      <c r="J104" s="22">
        <v>767.91497000000004</v>
      </c>
      <c r="K104" s="22">
        <v>2692.2470699999999</v>
      </c>
      <c r="L104" s="22">
        <v>1016.94201</v>
      </c>
      <c r="M104" s="22">
        <v>0</v>
      </c>
      <c r="N104" s="22">
        <v>-158.22300999999999</v>
      </c>
      <c r="O104" s="22">
        <v>-2.08</v>
      </c>
      <c r="Q104" s="22">
        <v>-3.9264299999999999</v>
      </c>
      <c r="R104" s="22">
        <v>3.77</v>
      </c>
      <c r="S104" s="22">
        <v>3.34</v>
      </c>
      <c r="T104" s="22">
        <v>3.0280900000000002</v>
      </c>
      <c r="U104" s="24" t="s">
        <v>42262</v>
      </c>
      <c r="V104" s="24" t="s">
        <v>42263</v>
      </c>
      <c r="W104" s="25" t="s">
        <v>42264</v>
      </c>
      <c r="X104" s="6" t="s">
        <v>90</v>
      </c>
      <c r="Y104" s="6" t="s">
        <v>90</v>
      </c>
      <c r="Z104" s="6" t="s">
        <v>90</v>
      </c>
      <c r="AA104" s="6" t="s">
        <v>90</v>
      </c>
      <c r="AB104" s="6" t="s">
        <v>90</v>
      </c>
      <c r="AC104">
        <v>102</v>
      </c>
      <c r="AD104" s="6" t="s">
        <v>3479</v>
      </c>
      <c r="AE104" s="6" t="s">
        <v>50543</v>
      </c>
      <c r="AF104" s="6" t="s">
        <v>50482</v>
      </c>
      <c r="AG104" s="6" t="s">
        <v>3480</v>
      </c>
      <c r="AH104" s="6" t="s">
        <v>48798</v>
      </c>
      <c r="AI104" s="6" t="s">
        <v>48799</v>
      </c>
    </row>
    <row r="105" spans="1:35" x14ac:dyDescent="0.25">
      <c r="A105" s="26" t="s">
        <v>40421</v>
      </c>
      <c r="B105" s="24" t="s">
        <v>40422</v>
      </c>
      <c r="C105" s="22">
        <v>29551.8</v>
      </c>
      <c r="D105" s="22">
        <v>1980</v>
      </c>
      <c r="E105" s="22">
        <v>1327</v>
      </c>
      <c r="F105" s="22">
        <v>0.59</v>
      </c>
      <c r="G105" s="22">
        <v>3312</v>
      </c>
      <c r="H105" s="22">
        <v>1255</v>
      </c>
      <c r="I105" s="22">
        <v>7594</v>
      </c>
      <c r="J105" s="22">
        <v>5635</v>
      </c>
      <c r="K105" s="22">
        <v>7568</v>
      </c>
      <c r="L105" s="22">
        <v>0</v>
      </c>
      <c r="M105" s="22">
        <v>0</v>
      </c>
      <c r="N105" s="22">
        <v>11970</v>
      </c>
      <c r="O105" s="22">
        <v>6.07</v>
      </c>
      <c r="P105" s="22">
        <v>8.6517999999999997</v>
      </c>
      <c r="Q105" s="22">
        <v>9.4710000000000003E-2</v>
      </c>
      <c r="R105" s="22">
        <v>1.45</v>
      </c>
      <c r="U105" s="24" t="s">
        <v>42265</v>
      </c>
      <c r="V105" s="24" t="s">
        <v>42266</v>
      </c>
      <c r="W105" s="25" t="s">
        <v>42267</v>
      </c>
      <c r="X105" s="6" t="s">
        <v>90</v>
      </c>
      <c r="Y105" s="6" t="s">
        <v>90</v>
      </c>
      <c r="Z105" s="6" t="s">
        <v>90</v>
      </c>
      <c r="AA105" s="6" t="s">
        <v>90</v>
      </c>
      <c r="AB105" s="6" t="s">
        <v>90</v>
      </c>
      <c r="AC105">
        <v>103</v>
      </c>
      <c r="AD105" s="6" t="s">
        <v>3481</v>
      </c>
      <c r="AE105" s="6" t="s">
        <v>52410</v>
      </c>
      <c r="AF105" s="6" t="s">
        <v>90</v>
      </c>
      <c r="AG105" s="6" t="s">
        <v>3482</v>
      </c>
      <c r="AH105" s="6" t="s">
        <v>48800</v>
      </c>
      <c r="AI105" s="6" t="s">
        <v>48799</v>
      </c>
    </row>
    <row r="106" spans="1:35" x14ac:dyDescent="0.25">
      <c r="A106" s="26" t="s">
        <v>40423</v>
      </c>
      <c r="B106" s="24" t="s">
        <v>40424</v>
      </c>
      <c r="C106" s="22">
        <v>2476.02</v>
      </c>
      <c r="D106" s="22">
        <v>105.59099999999999</v>
      </c>
      <c r="E106" s="22">
        <v>59.736989999999999</v>
      </c>
      <c r="F106" s="22">
        <v>1.02</v>
      </c>
      <c r="G106" s="22">
        <v>124.28299</v>
      </c>
      <c r="H106" s="22">
        <v>115.58399</v>
      </c>
      <c r="I106" s="22">
        <v>230.64099999999999</v>
      </c>
      <c r="J106" s="22">
        <v>164.93600000000001</v>
      </c>
      <c r="K106" s="22">
        <v>891.08801000000005</v>
      </c>
      <c r="L106" s="22">
        <v>490.36998999999997</v>
      </c>
      <c r="M106" s="22">
        <v>0</v>
      </c>
      <c r="N106" s="22">
        <v>598.85900000000004</v>
      </c>
      <c r="O106" s="22">
        <v>12.55</v>
      </c>
      <c r="P106" s="22">
        <v>45.296999999999997</v>
      </c>
      <c r="Q106" s="22">
        <v>0.78671999999999997</v>
      </c>
      <c r="R106" s="22">
        <v>5.46</v>
      </c>
      <c r="S106" s="22">
        <v>4.7</v>
      </c>
      <c r="T106" s="22">
        <v>3.9483199999999998</v>
      </c>
      <c r="U106" s="24" t="s">
        <v>42268</v>
      </c>
      <c r="V106" s="24" t="s">
        <v>42269</v>
      </c>
      <c r="W106" s="25" t="s">
        <v>42270</v>
      </c>
      <c r="X106" s="6" t="s">
        <v>90</v>
      </c>
      <c r="Y106" s="6" t="s">
        <v>90</v>
      </c>
      <c r="Z106" s="6" t="s">
        <v>90</v>
      </c>
      <c r="AA106" s="6" t="s">
        <v>90</v>
      </c>
      <c r="AB106" s="6" t="s">
        <v>90</v>
      </c>
      <c r="AC106">
        <v>104</v>
      </c>
      <c r="AD106" s="6" t="s">
        <v>3483</v>
      </c>
      <c r="AE106" s="6" t="s">
        <v>50771</v>
      </c>
      <c r="AF106" s="6" t="s">
        <v>51111</v>
      </c>
      <c r="AG106" s="6" t="s">
        <v>3484</v>
      </c>
      <c r="AH106" s="6" t="s">
        <v>48801</v>
      </c>
      <c r="AI106" s="6" t="s">
        <v>48802</v>
      </c>
    </row>
    <row r="107" spans="1:35" x14ac:dyDescent="0.25">
      <c r="A107" s="26" t="s">
        <v>40425</v>
      </c>
      <c r="B107" s="24" t="s">
        <v>40426</v>
      </c>
      <c r="C107" s="22">
        <v>10784.13</v>
      </c>
      <c r="D107" s="22">
        <v>861.41197999999997</v>
      </c>
      <c r="E107" s="22">
        <v>-156.93800999999999</v>
      </c>
      <c r="F107" s="22">
        <v>1.22</v>
      </c>
      <c r="G107" s="22">
        <v>3193.3869599999998</v>
      </c>
      <c r="H107" s="22">
        <v>3806.0248999999999</v>
      </c>
      <c r="I107" s="22">
        <v>14380.12988</v>
      </c>
      <c r="J107" s="22">
        <v>19175.439450000002</v>
      </c>
      <c r="K107" s="22">
        <v>15392.66015</v>
      </c>
      <c r="L107" s="22">
        <v>3753.7128899999998</v>
      </c>
      <c r="M107" s="22">
        <v>0</v>
      </c>
      <c r="N107" s="22">
        <v>10490.400390000001</v>
      </c>
      <c r="O107" s="22">
        <v>2.5099999999999998</v>
      </c>
      <c r="P107" s="22">
        <v>25.459990000000001</v>
      </c>
      <c r="Q107" s="22">
        <v>0.34155999999999997</v>
      </c>
      <c r="R107" s="22">
        <v>0.82</v>
      </c>
      <c r="U107" s="24" t="s">
        <v>42271</v>
      </c>
      <c r="V107" s="24" t="s">
        <v>42272</v>
      </c>
      <c r="W107" s="25" t="s">
        <v>42273</v>
      </c>
      <c r="X107" s="6" t="s">
        <v>90</v>
      </c>
      <c r="Y107" s="6" t="s">
        <v>90</v>
      </c>
      <c r="Z107" s="6" t="s">
        <v>90</v>
      </c>
      <c r="AA107" s="6" t="s">
        <v>90</v>
      </c>
      <c r="AB107" s="6" t="s">
        <v>90</v>
      </c>
      <c r="AC107">
        <v>105</v>
      </c>
      <c r="AD107" s="6" t="s">
        <v>3485</v>
      </c>
      <c r="AE107" s="6" t="s">
        <v>51639</v>
      </c>
      <c r="AF107" s="6" t="s">
        <v>50540</v>
      </c>
      <c r="AG107" s="6" t="s">
        <v>3486</v>
      </c>
      <c r="AH107" s="6" t="s">
        <v>48803</v>
      </c>
      <c r="AI107" s="6" t="s">
        <v>48804</v>
      </c>
    </row>
    <row r="108" spans="1:35" x14ac:dyDescent="0.25">
      <c r="A108" s="26" t="s">
        <v>215</v>
      </c>
      <c r="B108" s="24" t="s">
        <v>216</v>
      </c>
      <c r="C108" s="22">
        <v>4556.3999999999996</v>
      </c>
      <c r="D108" s="22">
        <v>922</v>
      </c>
      <c r="E108" s="22">
        <v>763</v>
      </c>
      <c r="F108" s="22">
        <v>0.98</v>
      </c>
      <c r="G108" s="22">
        <v>363</v>
      </c>
      <c r="H108" s="22">
        <v>224</v>
      </c>
      <c r="I108" s="22">
        <v>2953</v>
      </c>
      <c r="J108" s="22">
        <v>480</v>
      </c>
      <c r="K108" s="22">
        <v>866</v>
      </c>
      <c r="L108" s="22">
        <v>2501</v>
      </c>
      <c r="M108" s="22">
        <v>0</v>
      </c>
      <c r="N108" s="22">
        <v>874</v>
      </c>
      <c r="O108" s="22">
        <v>10.85</v>
      </c>
      <c r="P108" s="22">
        <v>71.674000000000007</v>
      </c>
      <c r="Q108" s="22">
        <v>2.5303599999999999</v>
      </c>
      <c r="R108" s="22">
        <v>1.98</v>
      </c>
      <c r="S108" s="22">
        <v>1.34</v>
      </c>
      <c r="T108" s="22">
        <v>0.58125000000000004</v>
      </c>
      <c r="U108" s="24" t="s">
        <v>42274</v>
      </c>
      <c r="V108" s="24" t="s">
        <v>42275</v>
      </c>
      <c r="W108" s="25" t="s">
        <v>42276</v>
      </c>
      <c r="X108" s="6" t="s">
        <v>90</v>
      </c>
      <c r="Y108" s="6" t="s">
        <v>90</v>
      </c>
      <c r="Z108" s="6" t="s">
        <v>90</v>
      </c>
      <c r="AA108" s="6" t="s">
        <v>90</v>
      </c>
      <c r="AB108" s="6" t="s">
        <v>90</v>
      </c>
      <c r="AC108">
        <v>106</v>
      </c>
      <c r="AD108" s="6" t="s">
        <v>3487</v>
      </c>
      <c r="AE108" s="6" t="s">
        <v>52441</v>
      </c>
      <c r="AF108" s="6" t="s">
        <v>49547</v>
      </c>
      <c r="AG108" s="6" t="s">
        <v>3488</v>
      </c>
      <c r="AH108" s="6" t="s">
        <v>48805</v>
      </c>
      <c r="AI108" s="6" t="s">
        <v>48804</v>
      </c>
    </row>
    <row r="109" spans="1:35" x14ac:dyDescent="0.25">
      <c r="A109" s="26" t="s">
        <v>217</v>
      </c>
      <c r="B109" s="24" t="s">
        <v>218</v>
      </c>
      <c r="C109" s="22">
        <v>6068.71</v>
      </c>
      <c r="D109" s="22">
        <v>13.46</v>
      </c>
      <c r="E109" s="22">
        <v>-23.836010000000002</v>
      </c>
      <c r="F109" s="22">
        <v>1.49</v>
      </c>
      <c r="G109" s="22">
        <v>181.53799000000001</v>
      </c>
      <c r="H109" s="22">
        <v>0</v>
      </c>
      <c r="I109" s="22">
        <v>556.65697999999998</v>
      </c>
      <c r="J109" s="22">
        <v>232.738</v>
      </c>
      <c r="K109" s="22">
        <v>526.82597999999996</v>
      </c>
      <c r="L109" s="22">
        <v>305.60399999999998</v>
      </c>
      <c r="M109" s="22">
        <v>0</v>
      </c>
      <c r="N109" s="22">
        <v>569.73602000000005</v>
      </c>
      <c r="O109" s="22">
        <v>7.52</v>
      </c>
      <c r="P109" s="22">
        <v>27.049990000000001</v>
      </c>
      <c r="Q109" s="22">
        <v>0.37079000000000001</v>
      </c>
      <c r="R109" s="22">
        <v>1.83</v>
      </c>
      <c r="S109" s="22">
        <v>2.2599999999999998</v>
      </c>
      <c r="T109" s="22">
        <v>1.48359</v>
      </c>
      <c r="U109" s="24" t="s">
        <v>42277</v>
      </c>
      <c r="V109" s="24" t="s">
        <v>42278</v>
      </c>
      <c r="W109" s="25" t="s">
        <v>42279</v>
      </c>
      <c r="X109" s="6" t="s">
        <v>90</v>
      </c>
      <c r="Y109" s="6" t="s">
        <v>90</v>
      </c>
      <c r="Z109" s="6" t="s">
        <v>90</v>
      </c>
      <c r="AA109" s="6" t="s">
        <v>90</v>
      </c>
      <c r="AB109" s="6" t="s">
        <v>90</v>
      </c>
      <c r="AC109">
        <v>107</v>
      </c>
      <c r="AD109" s="6" t="s">
        <v>3489</v>
      </c>
      <c r="AE109" s="6" t="s">
        <v>51685</v>
      </c>
      <c r="AF109" s="6" t="s">
        <v>51244</v>
      </c>
      <c r="AG109" s="6" t="s">
        <v>3490</v>
      </c>
      <c r="AH109" s="6" t="s">
        <v>48806</v>
      </c>
      <c r="AI109" s="6" t="s">
        <v>48807</v>
      </c>
    </row>
    <row r="110" spans="1:35" x14ac:dyDescent="0.25">
      <c r="A110" s="26" t="s">
        <v>219</v>
      </c>
      <c r="B110" s="24" t="s">
        <v>220</v>
      </c>
      <c r="C110" s="22">
        <v>7309.27</v>
      </c>
      <c r="D110" s="22">
        <v>1026</v>
      </c>
      <c r="E110" s="22">
        <v>663</v>
      </c>
      <c r="F110" s="22">
        <v>1.69</v>
      </c>
      <c r="G110" s="22">
        <v>1962</v>
      </c>
      <c r="H110" s="22">
        <v>969</v>
      </c>
      <c r="I110" s="22">
        <v>1382</v>
      </c>
      <c r="J110" s="22">
        <v>3642</v>
      </c>
      <c r="K110" s="22">
        <v>3714</v>
      </c>
      <c r="L110" s="22">
        <v>1054</v>
      </c>
      <c r="M110" s="22">
        <v>0</v>
      </c>
      <c r="N110" s="22">
        <v>2626</v>
      </c>
      <c r="O110" s="22">
        <v>30.77</v>
      </c>
      <c r="P110" s="22">
        <v>37.741999999999997</v>
      </c>
      <c r="Q110" s="22">
        <v>0.60619999999999996</v>
      </c>
      <c r="R110" s="22">
        <v>1.1499999999999999</v>
      </c>
      <c r="S110" s="22">
        <v>0.75</v>
      </c>
      <c r="T110" s="22">
        <v>0.21498999999999999</v>
      </c>
      <c r="U110" s="24" t="s">
        <v>42280</v>
      </c>
      <c r="V110" s="24" t="s">
        <v>42281</v>
      </c>
      <c r="W110" s="25" t="s">
        <v>42282</v>
      </c>
      <c r="X110" s="6" t="s">
        <v>90</v>
      </c>
      <c r="Y110" s="6" t="s">
        <v>90</v>
      </c>
      <c r="Z110" s="6" t="s">
        <v>90</v>
      </c>
      <c r="AA110" s="6" t="s">
        <v>90</v>
      </c>
      <c r="AB110" s="6" t="s">
        <v>90</v>
      </c>
      <c r="AC110">
        <v>108</v>
      </c>
      <c r="AD110" s="6" t="s">
        <v>3491</v>
      </c>
      <c r="AE110" s="6" t="s">
        <v>51356</v>
      </c>
      <c r="AF110" s="6" t="s">
        <v>90</v>
      </c>
      <c r="AG110" s="6" t="s">
        <v>3492</v>
      </c>
      <c r="AH110" s="6" t="s">
        <v>48808</v>
      </c>
      <c r="AI110" s="6" t="s">
        <v>48809</v>
      </c>
    </row>
    <row r="111" spans="1:35" x14ac:dyDescent="0.25">
      <c r="A111" s="26" t="s">
        <v>221</v>
      </c>
      <c r="B111" s="24" t="s">
        <v>222</v>
      </c>
      <c r="C111" s="22">
        <v>5141.92</v>
      </c>
      <c r="D111" s="22">
        <v>841.83398</v>
      </c>
      <c r="E111" s="22">
        <v>633.68402000000003</v>
      </c>
      <c r="F111" s="22">
        <v>2.36</v>
      </c>
      <c r="G111" s="22">
        <v>87.666989999999998</v>
      </c>
      <c r="H111" s="22">
        <v>0</v>
      </c>
      <c r="I111" s="22">
        <v>1286.10302</v>
      </c>
      <c r="J111" s="22">
        <v>102.077</v>
      </c>
      <c r="K111" s="22">
        <v>88.992990000000006</v>
      </c>
      <c r="L111" s="22">
        <v>3361.2819800000002</v>
      </c>
      <c r="M111" s="22">
        <v>0</v>
      </c>
      <c r="N111" s="22">
        <v>2192.3181100000002</v>
      </c>
      <c r="O111" s="22">
        <v>4.54</v>
      </c>
      <c r="P111" s="22">
        <v>60.494990000000001</v>
      </c>
      <c r="Q111" s="22">
        <v>1.5313000000000001</v>
      </c>
      <c r="R111" s="22">
        <v>1.02</v>
      </c>
      <c r="S111" s="22">
        <v>0.87</v>
      </c>
      <c r="T111" s="22">
        <v>1.299E-2</v>
      </c>
      <c r="U111" s="24" t="s">
        <v>42283</v>
      </c>
      <c r="V111" s="24" t="s">
        <v>42284</v>
      </c>
      <c r="W111" s="25" t="s">
        <v>42285</v>
      </c>
      <c r="X111" s="6" t="s">
        <v>90</v>
      </c>
      <c r="Y111" s="6" t="s">
        <v>90</v>
      </c>
      <c r="Z111" s="6" t="s">
        <v>90</v>
      </c>
      <c r="AA111" s="6" t="s">
        <v>90</v>
      </c>
      <c r="AB111" s="6" t="s">
        <v>90</v>
      </c>
      <c r="AC111">
        <v>109</v>
      </c>
      <c r="AD111" s="6" t="s">
        <v>3493</v>
      </c>
      <c r="AE111" s="6" t="s">
        <v>50491</v>
      </c>
      <c r="AF111" s="6" t="s">
        <v>90</v>
      </c>
      <c r="AG111" s="6" t="s">
        <v>3494</v>
      </c>
      <c r="AH111" s="6" t="s">
        <v>48810</v>
      </c>
      <c r="AI111" s="6" t="s">
        <v>48811</v>
      </c>
    </row>
    <row r="112" spans="1:35" x14ac:dyDescent="0.25">
      <c r="A112" s="26" t="s">
        <v>225</v>
      </c>
      <c r="B112" s="24" t="s">
        <v>226</v>
      </c>
      <c r="C112" s="22">
        <v>112299.41</v>
      </c>
      <c r="D112" s="22">
        <v>8271</v>
      </c>
      <c r="E112" s="22">
        <v>7827</v>
      </c>
      <c r="F112" s="22">
        <v>1.59</v>
      </c>
      <c r="G112" s="22">
        <v>6068</v>
      </c>
      <c r="H112" s="22">
        <v>5932</v>
      </c>
      <c r="I112" s="22">
        <v>4039</v>
      </c>
      <c r="J112" s="22">
        <v>7379</v>
      </c>
      <c r="K112" s="22">
        <v>15925</v>
      </c>
      <c r="L112" s="22">
        <v>5457</v>
      </c>
      <c r="M112" s="22">
        <v>0</v>
      </c>
      <c r="N112" s="22">
        <v>12194</v>
      </c>
      <c r="O112" s="22">
        <v>16.829999999999998</v>
      </c>
      <c r="P112" s="22">
        <v>27.86899</v>
      </c>
      <c r="Q112" s="22">
        <v>0.38635999999999998</v>
      </c>
      <c r="R112" s="22">
        <v>2.2599999999999998</v>
      </c>
      <c r="S112" s="22">
        <v>1.35</v>
      </c>
      <c r="T112" s="22">
        <v>0.53190999999999999</v>
      </c>
      <c r="U112" s="24" t="s">
        <v>42286</v>
      </c>
      <c r="V112" s="24" t="s">
        <v>42287</v>
      </c>
      <c r="W112" s="25" t="s">
        <v>42288</v>
      </c>
      <c r="X112" s="6" t="s">
        <v>90</v>
      </c>
      <c r="Y112" s="6" t="s">
        <v>90</v>
      </c>
      <c r="Z112" s="6" t="s">
        <v>90</v>
      </c>
      <c r="AA112" s="6" t="s">
        <v>90</v>
      </c>
      <c r="AB112" s="6" t="s">
        <v>90</v>
      </c>
      <c r="AC112">
        <v>110</v>
      </c>
      <c r="AD112" s="6" t="s">
        <v>3495</v>
      </c>
      <c r="AE112" s="6" t="s">
        <v>48866</v>
      </c>
      <c r="AF112" s="6" t="s">
        <v>48918</v>
      </c>
      <c r="AG112" s="6" t="s">
        <v>3496</v>
      </c>
      <c r="AH112" s="6" t="s">
        <v>48812</v>
      </c>
      <c r="AI112" s="6" t="s">
        <v>48811</v>
      </c>
    </row>
    <row r="113" spans="1:35" x14ac:dyDescent="0.25">
      <c r="A113" s="26" t="s">
        <v>227</v>
      </c>
      <c r="B113" s="24" t="s">
        <v>228</v>
      </c>
      <c r="C113" s="22">
        <v>3035.32</v>
      </c>
      <c r="D113" s="22">
        <v>-51.687010000000001</v>
      </c>
      <c r="E113" s="22">
        <v>-70.938010000000006</v>
      </c>
      <c r="F113" s="22">
        <v>1.49</v>
      </c>
      <c r="G113" s="22">
        <v>51.986989999999999</v>
      </c>
      <c r="H113" s="22">
        <v>40.485999999999997</v>
      </c>
      <c r="I113" s="22">
        <v>362.12200000000001</v>
      </c>
      <c r="J113" s="22">
        <v>83.46199</v>
      </c>
      <c r="K113" s="22">
        <v>304.63198</v>
      </c>
      <c r="L113" s="22">
        <v>0</v>
      </c>
      <c r="M113" s="22">
        <v>0</v>
      </c>
      <c r="N113" s="22">
        <v>606.08801000000005</v>
      </c>
      <c r="O113" s="22">
        <v>15.64</v>
      </c>
      <c r="P113" s="22">
        <v>0</v>
      </c>
      <c r="Q113" s="22">
        <v>0</v>
      </c>
      <c r="R113" s="22">
        <v>3.65</v>
      </c>
      <c r="S113" s="22">
        <v>3.16</v>
      </c>
      <c r="T113" s="22">
        <v>2.5419800000000001</v>
      </c>
      <c r="U113" s="24" t="s">
        <v>42289</v>
      </c>
      <c r="V113" s="24" t="s">
        <v>42290</v>
      </c>
      <c r="W113" s="25" t="s">
        <v>42291</v>
      </c>
      <c r="X113" s="6" t="s">
        <v>90</v>
      </c>
      <c r="Y113" s="6" t="s">
        <v>90</v>
      </c>
      <c r="Z113" s="6" t="s">
        <v>90</v>
      </c>
      <c r="AA113" s="6" t="s">
        <v>90</v>
      </c>
      <c r="AB113" s="6" t="s">
        <v>90</v>
      </c>
      <c r="AC113">
        <v>111</v>
      </c>
      <c r="AD113" s="6" t="s">
        <v>3497</v>
      </c>
      <c r="AE113" s="6" t="s">
        <v>51349</v>
      </c>
      <c r="AF113" s="6" t="s">
        <v>50727</v>
      </c>
      <c r="AG113" s="6" t="s">
        <v>3498</v>
      </c>
      <c r="AH113" s="6" t="s">
        <v>48813</v>
      </c>
      <c r="AI113" s="6" t="s">
        <v>48814</v>
      </c>
    </row>
    <row r="114" spans="1:35" x14ac:dyDescent="0.25">
      <c r="A114" s="26" t="s">
        <v>40427</v>
      </c>
      <c r="B114" s="24" t="s">
        <v>40428</v>
      </c>
      <c r="C114" s="22">
        <v>2294.7399999999998</v>
      </c>
      <c r="D114" s="22">
        <v>615</v>
      </c>
      <c r="E114" s="22">
        <v>256</v>
      </c>
      <c r="F114" s="22">
        <v>0.64</v>
      </c>
      <c r="G114" s="22">
        <v>509</v>
      </c>
      <c r="H114" s="22">
        <v>567</v>
      </c>
      <c r="I114" s="22">
        <v>1473</v>
      </c>
      <c r="J114" s="22">
        <v>1464</v>
      </c>
      <c r="K114" s="22">
        <v>1908</v>
      </c>
      <c r="L114" s="22">
        <v>3524</v>
      </c>
      <c r="M114" s="22">
        <v>0</v>
      </c>
      <c r="N114" s="22">
        <v>455</v>
      </c>
      <c r="O114" s="22">
        <v>0.63</v>
      </c>
      <c r="P114" s="22">
        <v>90.444990000000004</v>
      </c>
      <c r="Q114" s="22">
        <v>9.4654199999999999</v>
      </c>
      <c r="R114" s="22">
        <v>1.23</v>
      </c>
      <c r="S114" s="22">
        <v>0.92</v>
      </c>
      <c r="T114" s="22">
        <v>0.56830000000000003</v>
      </c>
      <c r="U114" s="24" t="s">
        <v>42292</v>
      </c>
      <c r="V114" s="24" t="s">
        <v>42293</v>
      </c>
      <c r="W114" s="25" t="s">
        <v>42294</v>
      </c>
      <c r="X114" s="6" t="s">
        <v>90</v>
      </c>
      <c r="Y114" s="6" t="s">
        <v>90</v>
      </c>
      <c r="Z114" s="6" t="s">
        <v>90</v>
      </c>
      <c r="AA114" s="6" t="s">
        <v>90</v>
      </c>
      <c r="AB114" s="6" t="s">
        <v>90</v>
      </c>
      <c r="AC114">
        <v>112</v>
      </c>
      <c r="AD114" s="6" t="s">
        <v>3499</v>
      </c>
      <c r="AE114" s="6" t="s">
        <v>52042</v>
      </c>
      <c r="AF114" s="6" t="s">
        <v>52346</v>
      </c>
      <c r="AG114" s="6" t="s">
        <v>3500</v>
      </c>
      <c r="AH114" s="6" t="s">
        <v>48815</v>
      </c>
      <c r="AI114" s="6" t="s">
        <v>48816</v>
      </c>
    </row>
    <row r="115" spans="1:35" x14ac:dyDescent="0.25">
      <c r="A115" s="26" t="s">
        <v>40429</v>
      </c>
      <c r="B115" s="24" t="s">
        <v>40430</v>
      </c>
      <c r="C115" s="22">
        <v>2403.86</v>
      </c>
      <c r="D115" s="22">
        <v>-287.39999999999998</v>
      </c>
      <c r="E115" s="22">
        <v>-630.59997999999996</v>
      </c>
      <c r="F115" s="22">
        <v>1.83</v>
      </c>
      <c r="G115" s="22">
        <v>166.6</v>
      </c>
      <c r="H115" s="22">
        <v>0</v>
      </c>
      <c r="I115" s="22">
        <v>2489.3000400000001</v>
      </c>
      <c r="J115" s="22">
        <v>1690.3000400000001</v>
      </c>
      <c r="K115" s="22">
        <v>902.09996999999998</v>
      </c>
      <c r="L115" s="22">
        <v>5174.1000899999999</v>
      </c>
      <c r="M115" s="22">
        <v>0.1</v>
      </c>
      <c r="N115" s="22">
        <v>-2624.6001000000001</v>
      </c>
      <c r="O115" s="22">
        <v>-4.99</v>
      </c>
      <c r="Q115" s="22">
        <v>-1.8970100000000001</v>
      </c>
      <c r="R115" s="22">
        <v>0.43</v>
      </c>
      <c r="S115" s="22">
        <v>0.53</v>
      </c>
      <c r="T115" s="22">
        <v>0.43512000000000001</v>
      </c>
      <c r="U115" s="24" t="s">
        <v>42295</v>
      </c>
      <c r="V115" s="24" t="s">
        <v>42296</v>
      </c>
      <c r="W115" s="25" t="s">
        <v>42297</v>
      </c>
      <c r="X115" s="6" t="s">
        <v>90</v>
      </c>
      <c r="Y115" s="6" t="s">
        <v>90</v>
      </c>
      <c r="Z115" s="6" t="s">
        <v>90</v>
      </c>
      <c r="AA115" s="6" t="s">
        <v>90</v>
      </c>
      <c r="AB115" s="6" t="s">
        <v>90</v>
      </c>
      <c r="AC115">
        <v>113</v>
      </c>
      <c r="AD115" s="6" t="s">
        <v>3501</v>
      </c>
      <c r="AE115" s="6" t="s">
        <v>50064</v>
      </c>
      <c r="AF115" s="6" t="s">
        <v>49897</v>
      </c>
      <c r="AG115" s="6" t="s">
        <v>3502</v>
      </c>
      <c r="AH115" s="6" t="s">
        <v>48817</v>
      </c>
      <c r="AI115" s="6" t="s">
        <v>48818</v>
      </c>
    </row>
    <row r="116" spans="1:35" x14ac:dyDescent="0.25">
      <c r="A116" s="26" t="s">
        <v>229</v>
      </c>
      <c r="B116" s="24" t="s">
        <v>230</v>
      </c>
      <c r="C116" s="22">
        <v>14714.44</v>
      </c>
      <c r="D116" s="22">
        <v>1901</v>
      </c>
      <c r="E116" s="22">
        <v>1274</v>
      </c>
      <c r="F116" s="22">
        <v>0.81</v>
      </c>
      <c r="G116" s="22">
        <v>1935</v>
      </c>
      <c r="H116" s="22">
        <v>2439</v>
      </c>
      <c r="I116" s="22">
        <v>6942</v>
      </c>
      <c r="J116" s="22">
        <v>5103</v>
      </c>
      <c r="K116" s="22">
        <v>5853</v>
      </c>
      <c r="L116" s="22">
        <v>6340</v>
      </c>
      <c r="M116" s="22">
        <v>0</v>
      </c>
      <c r="N116" s="22">
        <v>4141</v>
      </c>
      <c r="O116" s="22">
        <v>2.9</v>
      </c>
      <c r="P116" s="22">
        <v>61.230989999999998</v>
      </c>
      <c r="Q116" s="22">
        <v>1.57938</v>
      </c>
      <c r="R116" s="22">
        <v>1.27</v>
      </c>
      <c r="S116" s="22">
        <v>0.67</v>
      </c>
      <c r="T116" s="22">
        <v>0.28982000000000002</v>
      </c>
      <c r="U116" s="24" t="s">
        <v>42298</v>
      </c>
      <c r="V116" s="24" t="s">
        <v>42299</v>
      </c>
      <c r="W116" s="25" t="s">
        <v>42300</v>
      </c>
      <c r="X116" s="6" t="s">
        <v>90</v>
      </c>
      <c r="Y116" s="6" t="s">
        <v>90</v>
      </c>
      <c r="Z116" s="6" t="s">
        <v>90</v>
      </c>
      <c r="AA116" s="6" t="s">
        <v>90</v>
      </c>
      <c r="AB116" s="6" t="s">
        <v>90</v>
      </c>
      <c r="AC116">
        <v>114</v>
      </c>
      <c r="AD116" s="6" t="s">
        <v>3503</v>
      </c>
      <c r="AE116" s="6" t="s">
        <v>50399</v>
      </c>
      <c r="AF116" s="6" t="s">
        <v>49061</v>
      </c>
      <c r="AG116" s="6" t="s">
        <v>3504</v>
      </c>
      <c r="AH116" s="6" t="s">
        <v>48819</v>
      </c>
      <c r="AI116" s="6" t="s">
        <v>48820</v>
      </c>
    </row>
    <row r="117" spans="1:35" x14ac:dyDescent="0.25">
      <c r="A117" s="26" t="s">
        <v>232</v>
      </c>
      <c r="B117" s="24" t="s">
        <v>233</v>
      </c>
      <c r="C117" s="22">
        <v>189909.97</v>
      </c>
      <c r="D117" s="22">
        <v>5723</v>
      </c>
      <c r="E117" s="22">
        <v>1272</v>
      </c>
      <c r="F117" s="22">
        <v>1.92</v>
      </c>
      <c r="G117" s="22">
        <v>4128</v>
      </c>
      <c r="H117" s="22">
        <v>3771</v>
      </c>
      <c r="I117" s="22">
        <v>48295</v>
      </c>
      <c r="J117" s="22">
        <v>6369</v>
      </c>
      <c r="K117" s="22">
        <v>15019</v>
      </c>
      <c r="L117" s="22">
        <v>2467</v>
      </c>
      <c r="M117" s="22">
        <v>0</v>
      </c>
      <c r="N117" s="22">
        <v>54750</v>
      </c>
      <c r="O117" s="22">
        <v>33.96</v>
      </c>
      <c r="P117" s="22">
        <v>4.3158899999999996</v>
      </c>
      <c r="Q117" s="22">
        <v>4.5100000000000001E-2</v>
      </c>
      <c r="R117" s="22">
        <v>2.38</v>
      </c>
      <c r="S117" s="22">
        <v>1.77</v>
      </c>
      <c r="T117" s="22">
        <v>1.11791</v>
      </c>
      <c r="U117" s="24" t="s">
        <v>42301</v>
      </c>
      <c r="V117" s="24" t="s">
        <v>42302</v>
      </c>
      <c r="W117" s="25" t="s">
        <v>42303</v>
      </c>
      <c r="X117" s="6" t="s">
        <v>90</v>
      </c>
      <c r="Y117" s="6" t="s">
        <v>90</v>
      </c>
      <c r="Z117" s="6" t="s">
        <v>90</v>
      </c>
      <c r="AA117" s="6" t="s">
        <v>90</v>
      </c>
      <c r="AB117" s="6" t="s">
        <v>90</v>
      </c>
      <c r="AC117">
        <v>115</v>
      </c>
      <c r="AD117" s="6" t="s">
        <v>3505</v>
      </c>
      <c r="AE117" s="6" t="s">
        <v>50766</v>
      </c>
      <c r="AF117" s="6" t="s">
        <v>51302</v>
      </c>
      <c r="AG117" s="6" t="s">
        <v>3506</v>
      </c>
      <c r="AH117" s="6" t="s">
        <v>48821</v>
      </c>
      <c r="AI117" s="6" t="s">
        <v>48820</v>
      </c>
    </row>
    <row r="118" spans="1:35" x14ac:dyDescent="0.25">
      <c r="A118" s="26" t="s">
        <v>234</v>
      </c>
      <c r="B118" s="24" t="s">
        <v>235</v>
      </c>
      <c r="C118" s="22">
        <v>34292.400000000001</v>
      </c>
      <c r="D118" s="22">
        <v>1831.3050499999999</v>
      </c>
      <c r="E118" s="22">
        <v>1511.87805</v>
      </c>
      <c r="F118" s="22">
        <v>1.22</v>
      </c>
      <c r="G118" s="22">
        <v>919.33501999999999</v>
      </c>
      <c r="H118" s="22">
        <v>1044.28405</v>
      </c>
      <c r="I118" s="22">
        <v>8714.6464799999994</v>
      </c>
      <c r="J118" s="22">
        <v>1564.2020199999999</v>
      </c>
      <c r="K118" s="22">
        <v>2528.0581000000002</v>
      </c>
      <c r="L118" s="22">
        <v>2158.9279700000002</v>
      </c>
      <c r="M118" s="22">
        <v>0</v>
      </c>
      <c r="N118" s="22">
        <v>7476.5122000000001</v>
      </c>
      <c r="O118" s="22">
        <v>33.659999999999997</v>
      </c>
      <c r="P118" s="22">
        <v>21.905999999999999</v>
      </c>
      <c r="Q118" s="22">
        <v>0.28050000000000003</v>
      </c>
      <c r="R118" s="22">
        <v>1.84</v>
      </c>
      <c r="S118" s="22">
        <v>0.95</v>
      </c>
      <c r="T118" s="22">
        <v>0.36083999999999999</v>
      </c>
      <c r="U118" s="24" t="s">
        <v>42304</v>
      </c>
      <c r="V118" s="24" t="s">
        <v>42305</v>
      </c>
      <c r="W118" s="25" t="s">
        <v>42306</v>
      </c>
      <c r="X118" s="6" t="s">
        <v>90</v>
      </c>
      <c r="Y118" s="6" t="s">
        <v>90</v>
      </c>
      <c r="Z118" s="6" t="s">
        <v>90</v>
      </c>
      <c r="AA118" s="6" t="s">
        <v>90</v>
      </c>
      <c r="AB118" s="6" t="s">
        <v>90</v>
      </c>
      <c r="AC118">
        <v>116</v>
      </c>
      <c r="AD118" s="6" t="s">
        <v>3507</v>
      </c>
      <c r="AE118" s="6" t="s">
        <v>51002</v>
      </c>
      <c r="AF118" s="6" t="s">
        <v>90</v>
      </c>
      <c r="AG118" s="6" t="s">
        <v>3508</v>
      </c>
      <c r="AH118" s="6" t="s">
        <v>48822</v>
      </c>
      <c r="AI118" s="6" t="s">
        <v>48823</v>
      </c>
    </row>
    <row r="119" spans="1:35" x14ac:dyDescent="0.25">
      <c r="A119" s="26" t="s">
        <v>40431</v>
      </c>
      <c r="B119" s="24" t="s">
        <v>40432</v>
      </c>
      <c r="C119" s="22">
        <v>2987</v>
      </c>
      <c r="D119" s="22">
        <v>254.42699999999999</v>
      </c>
      <c r="E119" s="22">
        <v>182.47200000000001</v>
      </c>
      <c r="F119" s="22">
        <v>1.01</v>
      </c>
      <c r="G119" s="22">
        <v>296.78500000000003</v>
      </c>
      <c r="H119" s="22">
        <v>0</v>
      </c>
      <c r="I119" s="22">
        <v>1388.5660399999999</v>
      </c>
      <c r="J119" s="22">
        <v>355.52899000000002</v>
      </c>
      <c r="K119" s="22">
        <v>388.96098999999998</v>
      </c>
      <c r="L119" s="22">
        <v>419.42000999999999</v>
      </c>
      <c r="M119" s="22">
        <v>0</v>
      </c>
      <c r="N119" s="22">
        <v>1106.5729899999999</v>
      </c>
      <c r="O119" s="22">
        <v>34.81</v>
      </c>
      <c r="P119" s="22">
        <v>24.771989999999999</v>
      </c>
      <c r="Q119" s="22">
        <v>0.32929000000000003</v>
      </c>
      <c r="R119" s="22">
        <v>1.1499999999999999</v>
      </c>
      <c r="S119" s="22">
        <v>1.0900000000000001</v>
      </c>
      <c r="T119" s="22">
        <v>0.25925999999999999</v>
      </c>
      <c r="U119" s="24" t="s">
        <v>42307</v>
      </c>
      <c r="V119" s="24" t="s">
        <v>42308</v>
      </c>
      <c r="W119" s="25" t="s">
        <v>42309</v>
      </c>
      <c r="X119" s="6" t="s">
        <v>90</v>
      </c>
      <c r="Y119" s="6" t="s">
        <v>90</v>
      </c>
      <c r="Z119" s="6" t="s">
        <v>90</v>
      </c>
      <c r="AA119" s="6" t="s">
        <v>90</v>
      </c>
      <c r="AB119" s="6" t="s">
        <v>90</v>
      </c>
      <c r="AC119">
        <v>117</v>
      </c>
      <c r="AD119" s="6" t="s">
        <v>3509</v>
      </c>
      <c r="AE119" s="6" t="s">
        <v>49774</v>
      </c>
      <c r="AF119" s="6" t="s">
        <v>90</v>
      </c>
      <c r="AG119" s="6" t="s">
        <v>3510</v>
      </c>
      <c r="AH119" s="6" t="s">
        <v>48824</v>
      </c>
      <c r="AI119" s="6" t="s">
        <v>48825</v>
      </c>
    </row>
    <row r="120" spans="1:35" x14ac:dyDescent="0.25">
      <c r="A120" s="26" t="s">
        <v>40433</v>
      </c>
      <c r="B120" s="24" t="s">
        <v>40434</v>
      </c>
      <c r="C120" s="22">
        <v>7697.21</v>
      </c>
      <c r="D120" s="22">
        <v>559.91301999999996</v>
      </c>
      <c r="E120" s="22">
        <v>296.76699000000002</v>
      </c>
      <c r="F120" s="22">
        <v>0.57999999999999996</v>
      </c>
      <c r="G120" s="22">
        <v>307.88400000000001</v>
      </c>
      <c r="H120" s="22">
        <v>74.027000000000001</v>
      </c>
      <c r="I120" s="22">
        <v>2479.7790500000001</v>
      </c>
      <c r="J120" s="22">
        <v>1048.5720200000001</v>
      </c>
      <c r="K120" s="22">
        <v>764.92400999999995</v>
      </c>
      <c r="L120" s="22">
        <v>1195.6230399999999</v>
      </c>
      <c r="M120" s="22">
        <v>0</v>
      </c>
      <c r="N120" s="22">
        <v>1097.0660399999999</v>
      </c>
      <c r="U120" s="24" t="s">
        <v>42310</v>
      </c>
      <c r="V120" s="24" t="s">
        <v>42311</v>
      </c>
      <c r="W120" s="25" t="s">
        <v>42312</v>
      </c>
      <c r="X120" s="6" t="s">
        <v>90</v>
      </c>
      <c r="Y120" s="6" t="s">
        <v>90</v>
      </c>
      <c r="Z120" s="6" t="s">
        <v>90</v>
      </c>
      <c r="AA120" s="6" t="s">
        <v>90</v>
      </c>
      <c r="AB120" s="6" t="s">
        <v>90</v>
      </c>
      <c r="AC120">
        <v>118</v>
      </c>
      <c r="AD120" s="6" t="s">
        <v>3511</v>
      </c>
      <c r="AE120" s="6" t="s">
        <v>50363</v>
      </c>
      <c r="AF120" s="6" t="s">
        <v>90</v>
      </c>
      <c r="AG120" s="6" t="s">
        <v>3512</v>
      </c>
      <c r="AH120" s="6" t="s">
        <v>43347</v>
      </c>
      <c r="AI120" s="6" t="s">
        <v>48826</v>
      </c>
    </row>
    <row r="121" spans="1:35" x14ac:dyDescent="0.25">
      <c r="A121" s="26" t="s">
        <v>236</v>
      </c>
      <c r="B121" s="24" t="s">
        <v>237</v>
      </c>
      <c r="C121" s="22">
        <v>5251.74</v>
      </c>
      <c r="D121" s="22">
        <v>1928.1999499999999</v>
      </c>
      <c r="E121" s="22">
        <v>1860.8000400000001</v>
      </c>
      <c r="F121" s="22">
        <v>1.34</v>
      </c>
      <c r="G121" s="22">
        <v>316</v>
      </c>
      <c r="H121" s="22">
        <v>0</v>
      </c>
      <c r="I121" s="22">
        <v>4524.7001899999996</v>
      </c>
      <c r="J121" s="22">
        <v>3313.6000899999999</v>
      </c>
      <c r="K121" s="22">
        <v>745.20001000000002</v>
      </c>
      <c r="L121" s="22">
        <v>0</v>
      </c>
      <c r="M121" s="22">
        <v>0</v>
      </c>
      <c r="N121" s="22">
        <v>4175.6000899999999</v>
      </c>
      <c r="O121" s="22">
        <v>116.88</v>
      </c>
      <c r="P121" s="22">
        <v>11.21899</v>
      </c>
      <c r="Q121" s="22">
        <v>0</v>
      </c>
      <c r="R121" s="22">
        <v>0.39</v>
      </c>
      <c r="S121" s="22">
        <v>0.22</v>
      </c>
      <c r="T121" s="22">
        <v>0.12952</v>
      </c>
      <c r="U121" s="24" t="s">
        <v>42313</v>
      </c>
      <c r="V121" s="24" t="s">
        <v>42314</v>
      </c>
      <c r="W121" s="25" t="s">
        <v>42315</v>
      </c>
      <c r="X121" s="6" t="s">
        <v>90</v>
      </c>
      <c r="Y121" s="6" t="s">
        <v>90</v>
      </c>
      <c r="Z121" s="6" t="s">
        <v>90</v>
      </c>
      <c r="AA121" s="6" t="s">
        <v>90</v>
      </c>
      <c r="AB121" s="6" t="s">
        <v>90</v>
      </c>
      <c r="AC121">
        <v>119</v>
      </c>
      <c r="AD121" s="6" t="s">
        <v>3513</v>
      </c>
      <c r="AE121" s="6" t="s">
        <v>50575</v>
      </c>
      <c r="AF121" s="6" t="s">
        <v>50210</v>
      </c>
      <c r="AG121" s="6" t="s">
        <v>3514</v>
      </c>
      <c r="AH121" s="6" t="s">
        <v>48827</v>
      </c>
      <c r="AI121" s="6" t="s">
        <v>48826</v>
      </c>
    </row>
    <row r="122" spans="1:35" x14ac:dyDescent="0.25">
      <c r="A122" s="26" t="s">
        <v>238</v>
      </c>
      <c r="B122" s="24" t="s">
        <v>239</v>
      </c>
      <c r="C122" s="22">
        <v>118556.39</v>
      </c>
      <c r="D122" s="22">
        <v>12169</v>
      </c>
      <c r="E122" s="22">
        <v>8752</v>
      </c>
      <c r="F122" s="22">
        <v>0.64</v>
      </c>
      <c r="G122" s="22">
        <v>5563</v>
      </c>
      <c r="H122" s="22">
        <v>4930</v>
      </c>
      <c r="I122" s="22">
        <v>31609</v>
      </c>
      <c r="J122" s="22">
        <v>15687</v>
      </c>
      <c r="K122" s="22">
        <v>22186</v>
      </c>
      <c r="L122" s="22">
        <v>37354</v>
      </c>
      <c r="M122" s="22">
        <v>0</v>
      </c>
      <c r="N122" s="22">
        <v>3661</v>
      </c>
      <c r="O122" s="22">
        <v>10.01</v>
      </c>
      <c r="P122" s="22">
        <v>91.91</v>
      </c>
      <c r="Q122" s="22">
        <v>11.36144</v>
      </c>
      <c r="R122" s="22">
        <v>3.14</v>
      </c>
      <c r="S122" s="22">
        <v>1.1000000000000001</v>
      </c>
      <c r="T122" s="22">
        <v>0.74539</v>
      </c>
      <c r="U122" s="24" t="s">
        <v>42316</v>
      </c>
      <c r="V122" s="24" t="s">
        <v>42317</v>
      </c>
      <c r="W122" s="25" t="s">
        <v>42318</v>
      </c>
      <c r="X122" s="6" t="s">
        <v>90</v>
      </c>
      <c r="Y122" s="6" t="s">
        <v>90</v>
      </c>
      <c r="Z122" s="6" t="s">
        <v>90</v>
      </c>
      <c r="AA122" s="6" t="s">
        <v>90</v>
      </c>
      <c r="AB122" s="6" t="s">
        <v>90</v>
      </c>
      <c r="AC122">
        <v>120</v>
      </c>
      <c r="AD122" s="6" t="s">
        <v>3515</v>
      </c>
      <c r="AE122" s="6" t="s">
        <v>48993</v>
      </c>
      <c r="AF122" s="6" t="s">
        <v>48993</v>
      </c>
      <c r="AG122" s="6" t="s">
        <v>3516</v>
      </c>
      <c r="AH122" s="6" t="s">
        <v>48828</v>
      </c>
      <c r="AI122" s="6" t="s">
        <v>48829</v>
      </c>
    </row>
    <row r="123" spans="1:35" x14ac:dyDescent="0.25">
      <c r="A123" s="26" t="s">
        <v>240</v>
      </c>
      <c r="B123" s="24" t="s">
        <v>241</v>
      </c>
      <c r="C123" s="22">
        <v>12568.29</v>
      </c>
      <c r="D123" s="22">
        <v>883.09996999999998</v>
      </c>
      <c r="E123" s="22">
        <v>444.89598999999998</v>
      </c>
      <c r="F123" s="22">
        <v>0.67</v>
      </c>
      <c r="G123" s="22">
        <v>47.751989999999999</v>
      </c>
      <c r="H123" s="22">
        <v>0</v>
      </c>
      <c r="I123" s="22">
        <v>120.27898999999999</v>
      </c>
      <c r="J123" s="22">
        <v>484.40300999999999</v>
      </c>
      <c r="K123" s="22">
        <v>265.71199999999999</v>
      </c>
      <c r="L123" s="22">
        <v>4515.9980400000004</v>
      </c>
      <c r="M123" s="22">
        <v>9.1999999999999998E-2</v>
      </c>
      <c r="N123" s="22">
        <v>7174.5659100000003</v>
      </c>
      <c r="O123" s="22">
        <v>20.78</v>
      </c>
      <c r="P123" s="22">
        <v>36.82199</v>
      </c>
      <c r="Q123" s="22">
        <v>0.58284000000000002</v>
      </c>
      <c r="R123" s="22">
        <v>0.88</v>
      </c>
      <c r="S123" s="22">
        <v>0.55000000000000004</v>
      </c>
      <c r="T123" s="22">
        <v>0.44995000000000002</v>
      </c>
      <c r="U123" s="24" t="s">
        <v>42319</v>
      </c>
      <c r="V123" s="24" t="s">
        <v>42320</v>
      </c>
      <c r="W123" s="25" t="s">
        <v>42321</v>
      </c>
      <c r="X123" s="6" t="s">
        <v>90</v>
      </c>
      <c r="Y123" s="6" t="s">
        <v>90</v>
      </c>
      <c r="Z123" s="6" t="s">
        <v>90</v>
      </c>
      <c r="AA123" s="6" t="s">
        <v>90</v>
      </c>
      <c r="AB123" s="6" t="s">
        <v>90</v>
      </c>
      <c r="AC123">
        <v>121</v>
      </c>
      <c r="AD123" s="6" t="s">
        <v>3517</v>
      </c>
      <c r="AE123" s="6" t="s">
        <v>51786</v>
      </c>
      <c r="AF123" s="6" t="s">
        <v>90</v>
      </c>
      <c r="AG123" s="6" t="s">
        <v>3518</v>
      </c>
      <c r="AH123" s="6" t="s">
        <v>48830</v>
      </c>
      <c r="AI123" s="6" t="s">
        <v>48831</v>
      </c>
    </row>
    <row r="124" spans="1:35" x14ac:dyDescent="0.25">
      <c r="A124" s="26" t="s">
        <v>40435</v>
      </c>
      <c r="B124" s="24" t="s">
        <v>40436</v>
      </c>
      <c r="C124" s="22">
        <v>2117.9299999999998</v>
      </c>
      <c r="D124" s="22">
        <v>174.429</v>
      </c>
      <c r="E124" s="22">
        <v>143.27999</v>
      </c>
      <c r="F124" s="22">
        <v>1.04</v>
      </c>
      <c r="G124" s="22">
        <v>20.347000000000001</v>
      </c>
      <c r="H124" s="22">
        <v>0</v>
      </c>
      <c r="I124" s="22">
        <v>1181.85205</v>
      </c>
      <c r="J124" s="22">
        <v>73.819990000000004</v>
      </c>
      <c r="K124" s="22">
        <v>187.20500000000001</v>
      </c>
      <c r="L124" s="22">
        <v>112.13800000000001</v>
      </c>
      <c r="M124" s="22">
        <v>0</v>
      </c>
      <c r="N124" s="22">
        <v>1126.3659600000001</v>
      </c>
      <c r="O124" s="22">
        <v>15.52</v>
      </c>
      <c r="P124" s="22">
        <v>7.5327999999999999</v>
      </c>
      <c r="Q124" s="22">
        <v>8.1460000000000005E-2</v>
      </c>
      <c r="R124" s="22">
        <v>2.54</v>
      </c>
      <c r="S124" s="22">
        <v>2.54</v>
      </c>
      <c r="T124" s="22">
        <v>2.2603300000000002</v>
      </c>
      <c r="U124" s="24" t="s">
        <v>42322</v>
      </c>
      <c r="V124" s="24" t="s">
        <v>42323</v>
      </c>
      <c r="W124" s="25" t="s">
        <v>42324</v>
      </c>
      <c r="X124" s="6" t="s">
        <v>90</v>
      </c>
      <c r="Y124" s="6" t="s">
        <v>90</v>
      </c>
      <c r="Z124" s="6" t="s">
        <v>90</v>
      </c>
      <c r="AA124" s="6" t="s">
        <v>90</v>
      </c>
      <c r="AB124" s="6" t="s">
        <v>90</v>
      </c>
      <c r="AC124">
        <v>122</v>
      </c>
      <c r="AD124" s="6" t="s">
        <v>3519</v>
      </c>
      <c r="AE124" s="6" t="s">
        <v>48918</v>
      </c>
      <c r="AF124" s="6" t="s">
        <v>90</v>
      </c>
      <c r="AG124" s="6" t="s">
        <v>3520</v>
      </c>
      <c r="AH124" s="6" t="s">
        <v>48832</v>
      </c>
      <c r="AI124" s="6" t="s">
        <v>48833</v>
      </c>
    </row>
    <row r="125" spans="1:35" x14ac:dyDescent="0.25">
      <c r="A125" s="26" t="s">
        <v>40437</v>
      </c>
      <c r="B125" s="24" t="s">
        <v>40438</v>
      </c>
      <c r="C125" s="22">
        <v>32624.959999999999</v>
      </c>
      <c r="D125" s="22">
        <v>24618</v>
      </c>
      <c r="E125" s="22">
        <v>19674</v>
      </c>
      <c r="F125" s="22">
        <v>1.48</v>
      </c>
      <c r="G125" s="22">
        <v>11529</v>
      </c>
      <c r="H125" s="22">
        <v>1457</v>
      </c>
      <c r="I125" s="22">
        <v>5769</v>
      </c>
      <c r="J125" s="22">
        <v>12093</v>
      </c>
      <c r="K125" s="22">
        <v>25802</v>
      </c>
      <c r="L125" s="22">
        <v>4315</v>
      </c>
      <c r="M125" s="22">
        <v>0</v>
      </c>
      <c r="N125" s="22">
        <v>45588</v>
      </c>
      <c r="O125" s="22">
        <v>16.100000000000001</v>
      </c>
      <c r="P125" s="22">
        <v>5.7284899999999999</v>
      </c>
      <c r="Q125" s="22">
        <v>6.0760000000000002E-2</v>
      </c>
      <c r="R125" s="22">
        <v>2.64</v>
      </c>
      <c r="U125" s="24" t="s">
        <v>42325</v>
      </c>
      <c r="V125" s="24" t="s">
        <v>42326</v>
      </c>
      <c r="W125" s="25" t="s">
        <v>42327</v>
      </c>
      <c r="X125" s="6" t="s">
        <v>90</v>
      </c>
      <c r="Y125" s="6" t="s">
        <v>90</v>
      </c>
      <c r="Z125" s="6" t="s">
        <v>90</v>
      </c>
      <c r="AA125" s="6" t="s">
        <v>90</v>
      </c>
      <c r="AB125" s="6" t="s">
        <v>90</v>
      </c>
      <c r="AC125">
        <v>123</v>
      </c>
      <c r="AD125" s="6" t="s">
        <v>3521</v>
      </c>
      <c r="AE125" s="6" t="s">
        <v>52383</v>
      </c>
      <c r="AF125" s="6" t="s">
        <v>90</v>
      </c>
      <c r="AG125" s="6" t="s">
        <v>3522</v>
      </c>
      <c r="AH125" s="6" t="s">
        <v>48834</v>
      </c>
      <c r="AI125" s="6" t="s">
        <v>48835</v>
      </c>
    </row>
    <row r="126" spans="1:35" x14ac:dyDescent="0.25">
      <c r="A126" s="26" t="s">
        <v>242</v>
      </c>
      <c r="B126" s="24" t="s">
        <v>243</v>
      </c>
      <c r="C126" s="22">
        <v>6170.5</v>
      </c>
      <c r="D126" s="22">
        <v>1531.4439600000001</v>
      </c>
      <c r="E126" s="22">
        <v>915.49499000000003</v>
      </c>
      <c r="F126" s="22">
        <v>1.74</v>
      </c>
      <c r="G126" s="22">
        <v>1365.5040200000001</v>
      </c>
      <c r="H126" s="22">
        <v>629.57597999999996</v>
      </c>
      <c r="I126" s="22">
        <v>21.516999999999999</v>
      </c>
      <c r="J126" s="22">
        <v>1662.41101</v>
      </c>
      <c r="K126" s="22">
        <v>3301.2390099999998</v>
      </c>
      <c r="L126" s="22">
        <v>1088.52099</v>
      </c>
      <c r="M126" s="22">
        <v>0</v>
      </c>
      <c r="N126" s="22">
        <v>3699.7009200000002</v>
      </c>
      <c r="O126" s="22">
        <v>15.17</v>
      </c>
      <c r="P126" s="22">
        <v>22.141999999999999</v>
      </c>
      <c r="Q126" s="22">
        <v>0.28438999999999998</v>
      </c>
      <c r="R126" s="22">
        <v>2.08</v>
      </c>
      <c r="S126" s="22">
        <v>1.61</v>
      </c>
      <c r="T126" s="22">
        <v>0.78569999999999995</v>
      </c>
      <c r="U126" s="24" t="s">
        <v>42328</v>
      </c>
      <c r="V126" s="24" t="s">
        <v>42329</v>
      </c>
      <c r="W126" s="25" t="s">
        <v>42330</v>
      </c>
      <c r="X126" s="6" t="s">
        <v>90</v>
      </c>
      <c r="Y126" s="6" t="s">
        <v>90</v>
      </c>
      <c r="Z126" s="6" t="s">
        <v>90</v>
      </c>
      <c r="AA126" s="6" t="s">
        <v>90</v>
      </c>
      <c r="AB126" s="6" t="s">
        <v>90</v>
      </c>
      <c r="AC126">
        <v>124</v>
      </c>
      <c r="AD126" s="6" t="s">
        <v>3523</v>
      </c>
      <c r="AE126" s="6" t="s">
        <v>50385</v>
      </c>
      <c r="AF126" s="6" t="s">
        <v>90</v>
      </c>
      <c r="AG126" s="6" t="s">
        <v>3524</v>
      </c>
      <c r="AH126" s="6" t="s">
        <v>48836</v>
      </c>
      <c r="AI126" s="6" t="s">
        <v>48837</v>
      </c>
    </row>
    <row r="127" spans="1:35" x14ac:dyDescent="0.25">
      <c r="A127" s="26" t="s">
        <v>244</v>
      </c>
      <c r="B127" s="24" t="s">
        <v>245</v>
      </c>
      <c r="C127" s="22">
        <v>3954.62</v>
      </c>
      <c r="D127" s="22">
        <v>784.96099000000004</v>
      </c>
      <c r="E127" s="22">
        <v>647.10100999999997</v>
      </c>
      <c r="F127" s="22">
        <v>0.34</v>
      </c>
      <c r="G127" s="22">
        <v>944.37597000000005</v>
      </c>
      <c r="H127" s="22">
        <v>0</v>
      </c>
      <c r="I127" s="22">
        <v>1412.19604</v>
      </c>
      <c r="J127" s="22">
        <v>857.93298000000004</v>
      </c>
      <c r="K127" s="22">
        <v>1093.64501</v>
      </c>
      <c r="L127" s="22">
        <v>843.505</v>
      </c>
      <c r="M127" s="22">
        <v>0</v>
      </c>
      <c r="N127" s="22">
        <v>1043.6340299999999</v>
      </c>
      <c r="O127" s="22">
        <v>23.63</v>
      </c>
      <c r="P127" s="22">
        <v>50.722990000000003</v>
      </c>
      <c r="Q127" s="22">
        <v>1.02932</v>
      </c>
      <c r="R127" s="22">
        <v>1.33</v>
      </c>
      <c r="S127" s="22">
        <v>1.27</v>
      </c>
      <c r="T127" s="22">
        <v>0.17398</v>
      </c>
      <c r="U127" s="24" t="s">
        <v>42331</v>
      </c>
      <c r="V127" s="24" t="s">
        <v>42332</v>
      </c>
      <c r="W127" s="25" t="s">
        <v>42333</v>
      </c>
      <c r="X127" s="6" t="s">
        <v>90</v>
      </c>
      <c r="Y127" s="6" t="s">
        <v>90</v>
      </c>
      <c r="Z127" s="6" t="s">
        <v>90</v>
      </c>
      <c r="AA127" s="6" t="s">
        <v>90</v>
      </c>
      <c r="AB127" s="6" t="s">
        <v>90</v>
      </c>
      <c r="AC127">
        <v>125</v>
      </c>
      <c r="AD127" s="6" t="s">
        <v>3525</v>
      </c>
      <c r="AE127" s="6" t="s">
        <v>52398</v>
      </c>
      <c r="AF127" s="6" t="s">
        <v>90</v>
      </c>
      <c r="AG127" s="6" t="s">
        <v>3526</v>
      </c>
      <c r="AH127" s="6" t="s">
        <v>48838</v>
      </c>
      <c r="AI127" s="6" t="s">
        <v>48839</v>
      </c>
    </row>
    <row r="128" spans="1:35" x14ac:dyDescent="0.25">
      <c r="A128" s="26" t="s">
        <v>246</v>
      </c>
      <c r="B128" s="24" t="s">
        <v>247</v>
      </c>
      <c r="C128" s="22">
        <v>32475.65</v>
      </c>
      <c r="D128" s="22">
        <v>4005</v>
      </c>
      <c r="E128" s="22">
        <v>4045</v>
      </c>
      <c r="F128" s="22">
        <v>1.46</v>
      </c>
      <c r="G128" s="22">
        <v>15799</v>
      </c>
      <c r="H128" s="22">
        <v>0</v>
      </c>
      <c r="I128" s="22">
        <v>0</v>
      </c>
      <c r="J128" s="22">
        <v>33218</v>
      </c>
      <c r="K128" s="22">
        <v>22896</v>
      </c>
      <c r="L128" s="22">
        <v>5184</v>
      </c>
      <c r="M128" s="22">
        <v>0</v>
      </c>
      <c r="N128" s="22">
        <v>3613</v>
      </c>
      <c r="O128" s="22">
        <v>39.78</v>
      </c>
      <c r="P128" s="22">
        <v>58.851999999999997</v>
      </c>
      <c r="Q128" s="22">
        <v>1.4302600000000001</v>
      </c>
      <c r="R128" s="22">
        <v>0.66</v>
      </c>
      <c r="S128" s="22">
        <v>0.69</v>
      </c>
      <c r="T128" s="22">
        <v>0.21364</v>
      </c>
      <c r="U128" s="24" t="s">
        <v>42334</v>
      </c>
      <c r="V128" s="24" t="s">
        <v>42335</v>
      </c>
      <c r="W128" s="25" t="s">
        <v>42336</v>
      </c>
      <c r="X128" s="6" t="s">
        <v>90</v>
      </c>
      <c r="Y128" s="6" t="s">
        <v>90</v>
      </c>
      <c r="Z128" s="6" t="s">
        <v>90</v>
      </c>
      <c r="AA128" s="6" t="s">
        <v>90</v>
      </c>
      <c r="AB128" s="6" t="s">
        <v>90</v>
      </c>
      <c r="AC128">
        <v>126</v>
      </c>
      <c r="AD128" s="6" t="s">
        <v>3527</v>
      </c>
      <c r="AE128" s="6" t="s">
        <v>49573</v>
      </c>
      <c r="AF128" s="6" t="s">
        <v>51306</v>
      </c>
      <c r="AG128" s="6" t="s">
        <v>3528</v>
      </c>
      <c r="AH128" s="6" t="s">
        <v>48840</v>
      </c>
      <c r="AI128" s="6" t="s">
        <v>48841</v>
      </c>
    </row>
    <row r="129" spans="1:35" x14ac:dyDescent="0.25">
      <c r="A129" s="26" t="s">
        <v>40439</v>
      </c>
      <c r="B129" s="24" t="s">
        <v>40440</v>
      </c>
      <c r="C129" s="22">
        <v>2220.9</v>
      </c>
      <c r="D129" s="22">
        <v>143.12100000000001</v>
      </c>
      <c r="E129" s="22">
        <v>117.886</v>
      </c>
      <c r="F129" s="22">
        <v>0.77</v>
      </c>
      <c r="G129" s="22">
        <v>88.974990000000005</v>
      </c>
      <c r="H129" s="22">
        <v>103.58399</v>
      </c>
      <c r="I129" s="22">
        <v>37.298000000000002</v>
      </c>
      <c r="J129" s="22">
        <v>94.861990000000006</v>
      </c>
      <c r="K129" s="22">
        <v>378.31900000000002</v>
      </c>
      <c r="L129" s="22">
        <v>72.838989999999995</v>
      </c>
      <c r="M129" s="22">
        <v>0</v>
      </c>
      <c r="N129" s="22">
        <v>528.65801999999996</v>
      </c>
      <c r="O129" s="22">
        <v>11.38</v>
      </c>
      <c r="P129" s="22">
        <v>11.725989999999999</v>
      </c>
      <c r="Q129" s="22">
        <v>0.13283</v>
      </c>
      <c r="R129" s="22">
        <v>3.86</v>
      </c>
      <c r="S129" s="22">
        <v>2.9</v>
      </c>
      <c r="T129" s="22">
        <v>1.95821</v>
      </c>
      <c r="U129" s="24" t="s">
        <v>42337</v>
      </c>
      <c r="V129" s="24" t="s">
        <v>42338</v>
      </c>
      <c r="W129" s="25" t="s">
        <v>42339</v>
      </c>
      <c r="X129" s="6" t="s">
        <v>90</v>
      </c>
      <c r="Y129" s="6" t="s">
        <v>90</v>
      </c>
      <c r="Z129" s="6" t="s">
        <v>90</v>
      </c>
      <c r="AA129" s="6" t="s">
        <v>90</v>
      </c>
      <c r="AB129" s="6" t="s">
        <v>90</v>
      </c>
      <c r="AC129">
        <v>127</v>
      </c>
      <c r="AD129" s="6" t="s">
        <v>3529</v>
      </c>
      <c r="AE129" s="6" t="s">
        <v>50852</v>
      </c>
      <c r="AF129" s="6" t="s">
        <v>90</v>
      </c>
      <c r="AG129" s="6" t="s">
        <v>3530</v>
      </c>
      <c r="AH129" s="6" t="s">
        <v>48842</v>
      </c>
      <c r="AI129" s="6" t="s">
        <v>48841</v>
      </c>
    </row>
    <row r="130" spans="1:35" x14ac:dyDescent="0.25">
      <c r="A130" s="26" t="s">
        <v>40441</v>
      </c>
      <c r="B130" s="24" t="s">
        <v>40442</v>
      </c>
      <c r="C130" s="22">
        <v>2068.3000000000002</v>
      </c>
      <c r="D130" s="22">
        <v>1735.9499499999999</v>
      </c>
      <c r="E130" s="22">
        <v>1576.5519999999999</v>
      </c>
      <c r="F130" s="22">
        <v>1.25</v>
      </c>
      <c r="G130" s="22">
        <v>407.20999</v>
      </c>
      <c r="H130" s="22">
        <v>200.57400000000001</v>
      </c>
      <c r="I130" s="22">
        <v>55.101999999999997</v>
      </c>
      <c r="J130" s="22">
        <v>402.625</v>
      </c>
      <c r="K130" s="22">
        <v>1114.42102</v>
      </c>
      <c r="L130" s="22">
        <v>7.8969899999999997</v>
      </c>
      <c r="M130" s="22">
        <v>0</v>
      </c>
      <c r="N130" s="22">
        <v>1429.7550000000001</v>
      </c>
      <c r="O130" s="22">
        <v>103.15</v>
      </c>
      <c r="P130" s="22">
        <v>0.53815999999999997</v>
      </c>
      <c r="Q130" s="22">
        <v>5.4099999999999999E-3</v>
      </c>
      <c r="R130" s="22">
        <v>3.45</v>
      </c>
      <c r="S130" s="22">
        <v>2.27</v>
      </c>
      <c r="T130" s="22">
        <v>1.2583299999999999</v>
      </c>
      <c r="U130" s="24" t="s">
        <v>42340</v>
      </c>
      <c r="V130" s="24" t="s">
        <v>42341</v>
      </c>
      <c r="W130" s="25" t="s">
        <v>42342</v>
      </c>
      <c r="X130" s="6" t="s">
        <v>90</v>
      </c>
      <c r="Y130" s="6" t="s">
        <v>90</v>
      </c>
      <c r="Z130" s="6" t="s">
        <v>90</v>
      </c>
      <c r="AA130" s="6" t="s">
        <v>90</v>
      </c>
      <c r="AB130" s="6" t="s">
        <v>90</v>
      </c>
      <c r="AC130">
        <v>128</v>
      </c>
      <c r="AD130" s="6" t="s">
        <v>3531</v>
      </c>
      <c r="AE130" s="6" t="s">
        <v>51196</v>
      </c>
      <c r="AF130" s="6" t="s">
        <v>90</v>
      </c>
      <c r="AG130" s="6" t="s">
        <v>3532</v>
      </c>
      <c r="AH130" s="6" t="s">
        <v>48843</v>
      </c>
      <c r="AI130" s="6" t="s">
        <v>48844</v>
      </c>
    </row>
    <row r="131" spans="1:35" x14ac:dyDescent="0.25">
      <c r="A131" s="26" t="s">
        <v>40443</v>
      </c>
      <c r="B131" s="24" t="s">
        <v>40444</v>
      </c>
      <c r="C131" s="22">
        <v>2359.5300000000002</v>
      </c>
      <c r="D131" s="22">
        <v>164.20799</v>
      </c>
      <c r="E131" s="22">
        <v>105.71899999999999</v>
      </c>
      <c r="F131" s="22">
        <v>1.27</v>
      </c>
      <c r="G131" s="22">
        <v>796.17498000000001</v>
      </c>
      <c r="H131" s="22">
        <v>14.218</v>
      </c>
      <c r="I131" s="22">
        <v>75.325990000000004</v>
      </c>
      <c r="J131" s="22">
        <v>812.06799000000001</v>
      </c>
      <c r="K131" s="22">
        <v>1001.35101</v>
      </c>
      <c r="L131" s="22">
        <v>568.63499999999999</v>
      </c>
      <c r="M131" s="22">
        <v>0</v>
      </c>
      <c r="N131" s="22">
        <v>873.03099999999995</v>
      </c>
      <c r="O131" s="22">
        <v>17.170000000000002</v>
      </c>
      <c r="P131" s="22">
        <v>43.122</v>
      </c>
      <c r="Q131" s="22">
        <v>0.70596000000000003</v>
      </c>
      <c r="R131" s="22">
        <v>1.25</v>
      </c>
      <c r="S131" s="22">
        <v>1.22</v>
      </c>
      <c r="T131" s="22">
        <v>0.23515</v>
      </c>
      <c r="U131" s="24" t="s">
        <v>42343</v>
      </c>
      <c r="V131" s="24" t="s">
        <v>42344</v>
      </c>
      <c r="W131" s="25" t="s">
        <v>42345</v>
      </c>
      <c r="X131" s="6" t="s">
        <v>90</v>
      </c>
      <c r="Y131" s="6" t="s">
        <v>90</v>
      </c>
      <c r="Z131" s="6" t="s">
        <v>90</v>
      </c>
      <c r="AA131" s="6" t="s">
        <v>90</v>
      </c>
      <c r="AB131" s="6" t="s">
        <v>90</v>
      </c>
      <c r="AC131">
        <v>129</v>
      </c>
      <c r="AD131" s="6" t="s">
        <v>3533</v>
      </c>
      <c r="AE131" s="6" t="s">
        <v>51924</v>
      </c>
      <c r="AF131" s="6" t="s">
        <v>51872</v>
      </c>
      <c r="AG131" s="6" t="s">
        <v>3534</v>
      </c>
      <c r="AH131" s="6" t="s">
        <v>48845</v>
      </c>
      <c r="AI131" s="6" t="s">
        <v>48846</v>
      </c>
    </row>
    <row r="132" spans="1:35" x14ac:dyDescent="0.25">
      <c r="A132" s="26" t="s">
        <v>248</v>
      </c>
      <c r="B132" s="24" t="s">
        <v>249</v>
      </c>
      <c r="C132" s="22">
        <v>87914.4</v>
      </c>
      <c r="D132" s="22">
        <v>6259.7997999999998</v>
      </c>
      <c r="E132" s="22">
        <v>2857.1999500000002</v>
      </c>
      <c r="F132" s="22">
        <v>0.56999999999999995</v>
      </c>
      <c r="G132" s="22">
        <v>758.29998000000001</v>
      </c>
      <c r="H132" s="22">
        <v>0</v>
      </c>
      <c r="I132" s="22">
        <v>30940</v>
      </c>
      <c r="J132" s="22">
        <v>6338</v>
      </c>
      <c r="K132" s="22">
        <v>3445.6999500000002</v>
      </c>
      <c r="L132" s="22">
        <v>34156</v>
      </c>
      <c r="M132" s="22">
        <v>0</v>
      </c>
      <c r="N132" s="22">
        <v>12408.5</v>
      </c>
      <c r="O132" s="22">
        <v>26.29</v>
      </c>
      <c r="P132" s="22">
        <v>73.900000000000006</v>
      </c>
      <c r="Q132" s="22">
        <v>2.8313999999999999</v>
      </c>
      <c r="R132" s="22">
        <v>0.61</v>
      </c>
      <c r="S132" s="22">
        <v>0.54</v>
      </c>
      <c r="T132" s="22">
        <v>0.42401</v>
      </c>
      <c r="U132" s="24" t="s">
        <v>42346</v>
      </c>
      <c r="V132" s="24" t="s">
        <v>42347</v>
      </c>
      <c r="W132" s="25" t="s">
        <v>42348</v>
      </c>
      <c r="X132" s="6" t="s">
        <v>90</v>
      </c>
      <c r="Y132" s="6" t="s">
        <v>90</v>
      </c>
      <c r="Z132" s="6" t="s">
        <v>90</v>
      </c>
      <c r="AA132" s="6" t="s">
        <v>90</v>
      </c>
      <c r="AB132" s="6" t="s">
        <v>90</v>
      </c>
      <c r="AC132">
        <v>130</v>
      </c>
      <c r="AD132" s="6" t="s">
        <v>3535</v>
      </c>
      <c r="AE132" s="6" t="s">
        <v>52444</v>
      </c>
      <c r="AF132" s="6" t="s">
        <v>52444</v>
      </c>
      <c r="AG132" s="6" t="s">
        <v>3536</v>
      </c>
      <c r="AH132" s="6" t="s">
        <v>48847</v>
      </c>
      <c r="AI132" s="6" t="s">
        <v>48846</v>
      </c>
    </row>
    <row r="133" spans="1:35" x14ac:dyDescent="0.25">
      <c r="A133" s="26" t="s">
        <v>251</v>
      </c>
      <c r="B133" s="24" t="s">
        <v>252</v>
      </c>
      <c r="C133" s="22">
        <v>69204</v>
      </c>
      <c r="D133" s="22">
        <v>17212</v>
      </c>
      <c r="E133" s="22">
        <v>9041</v>
      </c>
      <c r="F133" s="22">
        <v>0.89</v>
      </c>
      <c r="G133" s="22">
        <v>10390</v>
      </c>
      <c r="H133" s="22">
        <v>1236</v>
      </c>
      <c r="I133" s="22">
        <v>13908</v>
      </c>
      <c r="J133" s="22">
        <v>25181</v>
      </c>
      <c r="K133" s="22">
        <v>18595</v>
      </c>
      <c r="L133" s="22">
        <v>21045</v>
      </c>
      <c r="M133" s="22">
        <v>0</v>
      </c>
      <c r="N133" s="22">
        <v>22553</v>
      </c>
      <c r="O133" s="22">
        <v>6.94</v>
      </c>
      <c r="P133" s="22">
        <v>44.851999999999997</v>
      </c>
      <c r="Q133" s="22">
        <v>0.81330000000000002</v>
      </c>
      <c r="R133" s="22">
        <v>0.67</v>
      </c>
      <c r="S133" s="22">
        <v>0.69</v>
      </c>
      <c r="T133" s="22">
        <v>0.27675</v>
      </c>
      <c r="U133" s="24" t="s">
        <v>42349</v>
      </c>
      <c r="V133" s="24" t="s">
        <v>42350</v>
      </c>
      <c r="W133" s="25" t="s">
        <v>42351</v>
      </c>
      <c r="X133" s="6" t="s">
        <v>90</v>
      </c>
      <c r="Y133" s="6" t="s">
        <v>90</v>
      </c>
      <c r="Z133" s="6" t="s">
        <v>90</v>
      </c>
      <c r="AA133" s="6" t="s">
        <v>90</v>
      </c>
      <c r="AB133" s="6" t="s">
        <v>90</v>
      </c>
      <c r="AC133">
        <v>131</v>
      </c>
      <c r="AD133" s="6" t="s">
        <v>3537</v>
      </c>
      <c r="AE133" s="6" t="s">
        <v>49388</v>
      </c>
      <c r="AF133" s="6" t="s">
        <v>49386</v>
      </c>
      <c r="AG133" s="6" t="s">
        <v>3538</v>
      </c>
      <c r="AH133" s="6" t="s">
        <v>48848</v>
      </c>
      <c r="AI133" s="6" t="s">
        <v>48849</v>
      </c>
    </row>
    <row r="134" spans="1:35" x14ac:dyDescent="0.25">
      <c r="A134" s="26" t="s">
        <v>254</v>
      </c>
      <c r="B134" s="24" t="s">
        <v>255</v>
      </c>
      <c r="C134" s="22">
        <v>1285622.5</v>
      </c>
      <c r="D134" s="22">
        <v>38352</v>
      </c>
      <c r="E134" s="22">
        <v>-3569</v>
      </c>
      <c r="F134" s="22">
        <v>1.26</v>
      </c>
      <c r="G134" s="22">
        <v>42360</v>
      </c>
      <c r="H134" s="22">
        <v>34405</v>
      </c>
      <c r="I134" s="22">
        <v>20288</v>
      </c>
      <c r="J134" s="22">
        <v>155393</v>
      </c>
      <c r="K134" s="22">
        <v>146791</v>
      </c>
      <c r="L134" s="22">
        <v>67150</v>
      </c>
      <c r="M134" s="22">
        <v>0</v>
      </c>
      <c r="N134" s="22">
        <v>146043</v>
      </c>
      <c r="O134" s="22">
        <v>15.06</v>
      </c>
      <c r="P134" s="22">
        <v>30.270990000000001</v>
      </c>
      <c r="Q134" s="22">
        <v>0.43412000000000001</v>
      </c>
      <c r="R134" s="22">
        <v>0.92</v>
      </c>
      <c r="S134" s="22">
        <v>0.72</v>
      </c>
      <c r="T134" s="22">
        <v>0.45062999999999998</v>
      </c>
      <c r="U134" s="24" t="s">
        <v>42352</v>
      </c>
      <c r="V134" s="24" t="s">
        <v>42353</v>
      </c>
      <c r="W134" s="25" t="s">
        <v>42354</v>
      </c>
      <c r="X134" s="6" t="s">
        <v>90</v>
      </c>
      <c r="Y134" s="6" t="s">
        <v>90</v>
      </c>
      <c r="Z134" s="6" t="s">
        <v>90</v>
      </c>
      <c r="AA134" s="6" t="s">
        <v>90</v>
      </c>
      <c r="AB134" s="6" t="s">
        <v>90</v>
      </c>
      <c r="AC134">
        <v>132</v>
      </c>
      <c r="AD134" s="6" t="s">
        <v>3539</v>
      </c>
      <c r="AE134" s="6" t="s">
        <v>49206</v>
      </c>
      <c r="AF134" s="6" t="s">
        <v>90</v>
      </c>
      <c r="AG134" s="6" t="s">
        <v>3540</v>
      </c>
      <c r="AH134" s="6" t="s">
        <v>90</v>
      </c>
      <c r="AI134" s="6" t="s">
        <v>90</v>
      </c>
    </row>
    <row r="135" spans="1:35" x14ac:dyDescent="0.25">
      <c r="A135" s="26" t="s">
        <v>257</v>
      </c>
      <c r="B135" s="24" t="s">
        <v>258</v>
      </c>
      <c r="C135" s="22">
        <v>6232.84</v>
      </c>
      <c r="D135" s="22">
        <v>2217.3000400000001</v>
      </c>
      <c r="E135" s="22">
        <v>2009.8000400000001</v>
      </c>
      <c r="F135" s="22">
        <v>1.0900000000000001</v>
      </c>
      <c r="G135" s="22">
        <v>858.79998000000001</v>
      </c>
      <c r="H135" s="22">
        <v>2048.3000400000001</v>
      </c>
      <c r="I135" s="22">
        <v>2157.1000899999999</v>
      </c>
      <c r="J135" s="22">
        <v>3405.6999500000002</v>
      </c>
      <c r="K135" s="22">
        <v>3138</v>
      </c>
      <c r="L135" s="22">
        <v>3899.8000400000001</v>
      </c>
      <c r="M135" s="22">
        <v>0</v>
      </c>
      <c r="N135" s="22">
        <v>2047.8000400000001</v>
      </c>
      <c r="O135" s="22">
        <v>44.3</v>
      </c>
      <c r="P135" s="22">
        <v>65.62</v>
      </c>
      <c r="Q135" s="22">
        <v>1.9086700000000001</v>
      </c>
      <c r="R135" s="22">
        <v>0.83</v>
      </c>
      <c r="S135" s="22">
        <v>0.32</v>
      </c>
      <c r="T135" s="22">
        <v>6.7790000000000003E-2</v>
      </c>
      <c r="U135" s="24" t="s">
        <v>42355</v>
      </c>
      <c r="V135" s="24" t="s">
        <v>42356</v>
      </c>
      <c r="W135" s="25" t="s">
        <v>42357</v>
      </c>
      <c r="X135" s="6" t="s">
        <v>90</v>
      </c>
      <c r="Y135" s="6" t="s">
        <v>90</v>
      </c>
      <c r="Z135" s="6" t="s">
        <v>90</v>
      </c>
      <c r="AA135" s="6" t="s">
        <v>90</v>
      </c>
      <c r="AB135" s="6" t="s">
        <v>90</v>
      </c>
      <c r="AC135">
        <v>133</v>
      </c>
      <c r="AD135" s="6" t="s">
        <v>3541</v>
      </c>
      <c r="AE135" s="6" t="s">
        <v>49214</v>
      </c>
      <c r="AF135" s="6" t="s">
        <v>90</v>
      </c>
      <c r="AG135" s="6" t="s">
        <v>3542</v>
      </c>
      <c r="AH135" s="6" t="s">
        <v>48850</v>
      </c>
      <c r="AI135" s="6" t="s">
        <v>48851</v>
      </c>
    </row>
    <row r="136" spans="1:35" x14ac:dyDescent="0.25">
      <c r="A136" s="26" t="s">
        <v>259</v>
      </c>
      <c r="B136" s="24" t="s">
        <v>260</v>
      </c>
      <c r="C136" s="22">
        <v>50136.03</v>
      </c>
      <c r="D136" s="22">
        <v>1657.2629300000001</v>
      </c>
      <c r="E136" s="22">
        <v>1581.79602</v>
      </c>
      <c r="F136" s="22">
        <v>1.27</v>
      </c>
      <c r="G136" s="22">
        <v>923.096</v>
      </c>
      <c r="H136" s="22">
        <v>1289.70605</v>
      </c>
      <c r="I136" s="22">
        <v>388.12898999999999</v>
      </c>
      <c r="J136" s="22">
        <v>1293.5309999999999</v>
      </c>
      <c r="K136" s="22">
        <v>5550.7480400000004</v>
      </c>
      <c r="L136" s="22">
        <v>0</v>
      </c>
      <c r="M136" s="22">
        <v>0</v>
      </c>
      <c r="N136" s="22">
        <v>4885.8198199999997</v>
      </c>
      <c r="O136" s="22">
        <v>17.29</v>
      </c>
      <c r="P136" s="22">
        <v>0</v>
      </c>
      <c r="Q136" s="22">
        <v>0</v>
      </c>
      <c r="R136" s="22">
        <v>3.96</v>
      </c>
      <c r="S136" s="22">
        <v>3.29</v>
      </c>
      <c r="T136" s="22">
        <v>2.5804900000000002</v>
      </c>
      <c r="U136" s="24" t="s">
        <v>42358</v>
      </c>
      <c r="V136" s="24" t="s">
        <v>42359</v>
      </c>
      <c r="W136" s="25" t="s">
        <v>42360</v>
      </c>
      <c r="X136" s="6" t="s">
        <v>90</v>
      </c>
      <c r="Y136" s="6" t="s">
        <v>90</v>
      </c>
      <c r="Z136" s="6" t="s">
        <v>90</v>
      </c>
      <c r="AA136" s="6" t="s">
        <v>90</v>
      </c>
      <c r="AB136" s="6" t="s">
        <v>90</v>
      </c>
      <c r="AC136">
        <v>134</v>
      </c>
      <c r="AD136" s="6" t="s">
        <v>3543</v>
      </c>
      <c r="AE136" s="6" t="s">
        <v>51486</v>
      </c>
      <c r="AF136" s="6" t="s">
        <v>51574</v>
      </c>
      <c r="AG136" s="6" t="s">
        <v>3544</v>
      </c>
      <c r="AH136" s="6" t="s">
        <v>42823</v>
      </c>
      <c r="AI136" s="6" t="s">
        <v>48852</v>
      </c>
    </row>
    <row r="137" spans="1:35" x14ac:dyDescent="0.25">
      <c r="A137" s="26" t="s">
        <v>40445</v>
      </c>
      <c r="B137" s="24" t="s">
        <v>40446</v>
      </c>
      <c r="C137" s="22">
        <v>2766.06</v>
      </c>
      <c r="D137" s="22">
        <v>1171.4019699999999</v>
      </c>
      <c r="E137" s="22">
        <v>959.505</v>
      </c>
      <c r="F137" s="22">
        <v>1.52</v>
      </c>
      <c r="G137" s="22">
        <v>1005.52099</v>
      </c>
      <c r="H137" s="22">
        <v>2101.9069800000002</v>
      </c>
      <c r="I137" s="22">
        <v>115.51999000000001</v>
      </c>
      <c r="J137" s="22">
        <v>2327.8269</v>
      </c>
      <c r="K137" s="22">
        <v>4633.9599600000001</v>
      </c>
      <c r="L137" s="22">
        <v>1618.77001</v>
      </c>
      <c r="M137" s="22">
        <v>0</v>
      </c>
      <c r="N137" s="22">
        <v>2620.4030699999998</v>
      </c>
      <c r="U137" s="24" t="s">
        <v>42361</v>
      </c>
      <c r="V137" s="24" t="s">
        <v>42362</v>
      </c>
      <c r="W137" s="25" t="s">
        <v>42363</v>
      </c>
      <c r="X137" s="6" t="s">
        <v>90</v>
      </c>
      <c r="Y137" s="6" t="s">
        <v>90</v>
      </c>
      <c r="Z137" s="6" t="s">
        <v>90</v>
      </c>
      <c r="AA137" s="6" t="s">
        <v>90</v>
      </c>
      <c r="AB137" s="6" t="s">
        <v>90</v>
      </c>
      <c r="AC137">
        <v>135</v>
      </c>
      <c r="AD137" s="6" t="s">
        <v>3545</v>
      </c>
      <c r="AE137" s="6" t="s">
        <v>52124</v>
      </c>
      <c r="AF137" s="6" t="s">
        <v>52445</v>
      </c>
      <c r="AG137" s="6" t="s">
        <v>3546</v>
      </c>
      <c r="AH137" s="6" t="s">
        <v>43089</v>
      </c>
      <c r="AI137" s="6" t="s">
        <v>48852</v>
      </c>
    </row>
    <row r="138" spans="1:35" x14ac:dyDescent="0.25">
      <c r="A138" s="26" t="s">
        <v>40447</v>
      </c>
      <c r="B138" s="24" t="s">
        <v>40448</v>
      </c>
      <c r="C138" s="22">
        <v>27108.98</v>
      </c>
      <c r="D138" s="22">
        <v>2248.4299299999998</v>
      </c>
      <c r="E138" s="22">
        <v>1742.1999499999999</v>
      </c>
      <c r="F138" s="22">
        <v>0.65</v>
      </c>
      <c r="G138" s="22">
        <v>510.88</v>
      </c>
      <c r="H138" s="22">
        <v>1184.8199400000001</v>
      </c>
      <c r="I138" s="22">
        <v>237.30499</v>
      </c>
      <c r="J138" s="22">
        <v>2471.1650300000001</v>
      </c>
      <c r="K138" s="22">
        <v>6184.81005</v>
      </c>
      <c r="L138" s="22">
        <v>1770.875</v>
      </c>
      <c r="M138" s="22">
        <v>0</v>
      </c>
      <c r="N138" s="22">
        <v>4907.7651299999998</v>
      </c>
      <c r="U138" s="24" t="s">
        <v>42364</v>
      </c>
      <c r="V138" s="24" t="s">
        <v>42364</v>
      </c>
      <c r="W138" s="25" t="s">
        <v>42365</v>
      </c>
      <c r="X138" s="6" t="s">
        <v>90</v>
      </c>
      <c r="Y138" s="6" t="s">
        <v>90</v>
      </c>
      <c r="Z138" s="6" t="s">
        <v>90</v>
      </c>
      <c r="AA138" s="6" t="s">
        <v>90</v>
      </c>
      <c r="AB138" s="6" t="s">
        <v>90</v>
      </c>
      <c r="AC138">
        <v>136</v>
      </c>
      <c r="AD138" s="6" t="s">
        <v>3547</v>
      </c>
      <c r="AE138" s="6" t="s">
        <v>51038</v>
      </c>
      <c r="AF138" s="6" t="s">
        <v>90</v>
      </c>
      <c r="AG138" s="6" t="s">
        <v>3548</v>
      </c>
      <c r="AH138" s="6" t="s">
        <v>48853</v>
      </c>
      <c r="AI138" s="6" t="s">
        <v>48854</v>
      </c>
    </row>
    <row r="139" spans="1:35" x14ac:dyDescent="0.25">
      <c r="A139" s="26" t="s">
        <v>262</v>
      </c>
      <c r="B139" s="24" t="s">
        <v>263</v>
      </c>
      <c r="C139" s="22">
        <v>28265.93</v>
      </c>
      <c r="D139" s="22">
        <v>735.32501000000002</v>
      </c>
      <c r="E139" s="22">
        <v>598.04101000000003</v>
      </c>
      <c r="F139" s="22">
        <v>1.25</v>
      </c>
      <c r="G139" s="22">
        <v>1049.5479700000001</v>
      </c>
      <c r="H139" s="22">
        <v>0</v>
      </c>
      <c r="I139" s="22">
        <v>4467.4501899999996</v>
      </c>
      <c r="J139" s="22">
        <v>794.83599000000004</v>
      </c>
      <c r="K139" s="22">
        <v>1664.12194</v>
      </c>
      <c r="L139" s="22">
        <v>753.57397000000003</v>
      </c>
      <c r="M139" s="22">
        <v>0</v>
      </c>
      <c r="N139" s="22">
        <v>4865.8510699999997</v>
      </c>
      <c r="O139" s="22">
        <v>55.18</v>
      </c>
      <c r="P139" s="22">
        <v>13.614000000000001</v>
      </c>
      <c r="Q139" s="22">
        <v>0.15759000000000001</v>
      </c>
      <c r="R139" s="22">
        <v>2.13</v>
      </c>
      <c r="S139" s="22">
        <v>2.09</v>
      </c>
      <c r="T139" s="22">
        <v>0.7732</v>
      </c>
      <c r="U139" s="24" t="s">
        <v>42366</v>
      </c>
      <c r="V139" s="24" t="s">
        <v>42367</v>
      </c>
      <c r="W139" s="25" t="s">
        <v>42368</v>
      </c>
      <c r="X139" s="6" t="s">
        <v>90</v>
      </c>
      <c r="Y139" s="6" t="s">
        <v>90</v>
      </c>
      <c r="Z139" s="6" t="s">
        <v>90</v>
      </c>
      <c r="AA139" s="6" t="s">
        <v>90</v>
      </c>
      <c r="AB139" s="6" t="s">
        <v>90</v>
      </c>
      <c r="AC139">
        <v>137</v>
      </c>
      <c r="AD139" s="6" t="s">
        <v>3549</v>
      </c>
      <c r="AE139" s="6" t="s">
        <v>50176</v>
      </c>
      <c r="AF139" s="6" t="s">
        <v>49947</v>
      </c>
      <c r="AG139" s="6" t="s">
        <v>3550</v>
      </c>
      <c r="AH139" s="6" t="s">
        <v>48855</v>
      </c>
      <c r="AI139" s="6" t="s">
        <v>48854</v>
      </c>
    </row>
    <row r="140" spans="1:35" x14ac:dyDescent="0.25">
      <c r="A140" s="26" t="s">
        <v>264</v>
      </c>
      <c r="B140" s="24" t="s">
        <v>265</v>
      </c>
      <c r="C140" s="22">
        <v>63800.17</v>
      </c>
      <c r="D140" s="22">
        <v>3826</v>
      </c>
      <c r="E140" s="22">
        <v>3562</v>
      </c>
      <c r="F140" s="22">
        <v>0.9</v>
      </c>
      <c r="G140" s="22">
        <v>3035</v>
      </c>
      <c r="H140" s="22">
        <v>0</v>
      </c>
      <c r="I140" s="22">
        <v>8739</v>
      </c>
      <c r="J140" s="22">
        <v>3059</v>
      </c>
      <c r="K140" s="22">
        <v>4177</v>
      </c>
      <c r="L140" s="22">
        <v>9825</v>
      </c>
      <c r="M140" s="22">
        <v>0</v>
      </c>
      <c r="N140" s="22">
        <v>-429</v>
      </c>
      <c r="O140" s="22">
        <v>0.28000000000000003</v>
      </c>
      <c r="P140" s="22">
        <v>99.454999999999998</v>
      </c>
      <c r="Q140" s="22">
        <v>182.36206999999999</v>
      </c>
      <c r="R140" s="22">
        <v>2.04</v>
      </c>
      <c r="S140" s="22">
        <v>1.37</v>
      </c>
      <c r="T140" s="22">
        <v>0.37331999999999999</v>
      </c>
      <c r="U140" s="24" t="s">
        <v>42369</v>
      </c>
      <c r="V140" s="24" t="s">
        <v>42370</v>
      </c>
      <c r="W140" s="25" t="s">
        <v>42371</v>
      </c>
      <c r="X140" s="6" t="s">
        <v>90</v>
      </c>
      <c r="Y140" s="6" t="s">
        <v>90</v>
      </c>
      <c r="Z140" s="6" t="s">
        <v>90</v>
      </c>
      <c r="AA140" s="6" t="s">
        <v>90</v>
      </c>
      <c r="AB140" s="6" t="s">
        <v>90</v>
      </c>
      <c r="AC140">
        <v>138</v>
      </c>
      <c r="AD140" s="6" t="s">
        <v>3551</v>
      </c>
      <c r="AE140" s="6" t="s">
        <v>50281</v>
      </c>
      <c r="AF140" s="6" t="s">
        <v>90</v>
      </c>
      <c r="AG140" s="6" t="s">
        <v>3552</v>
      </c>
      <c r="AH140" s="6" t="s">
        <v>48856</v>
      </c>
      <c r="AI140" s="6" t="s">
        <v>48857</v>
      </c>
    </row>
    <row r="141" spans="1:35" x14ac:dyDescent="0.25">
      <c r="A141" s="26" t="s">
        <v>266</v>
      </c>
      <c r="B141" s="24" t="s">
        <v>267</v>
      </c>
      <c r="C141" s="22">
        <v>10297.719999999999</v>
      </c>
      <c r="D141" s="22">
        <v>310</v>
      </c>
      <c r="E141" s="22">
        <v>233.1</v>
      </c>
      <c r="F141" s="22">
        <v>1.28</v>
      </c>
      <c r="G141" s="22">
        <v>581.20001000000002</v>
      </c>
      <c r="H141" s="22">
        <v>516.40002000000004</v>
      </c>
      <c r="I141" s="22">
        <v>967.59996999999998</v>
      </c>
      <c r="J141" s="22">
        <v>934.20001000000002</v>
      </c>
      <c r="K141" s="22">
        <v>1633.6999499999999</v>
      </c>
      <c r="L141" s="22">
        <v>334.5</v>
      </c>
      <c r="M141" s="22">
        <v>0</v>
      </c>
      <c r="N141" s="22">
        <v>1747.6999499999999</v>
      </c>
      <c r="O141" s="22">
        <v>11.9</v>
      </c>
      <c r="P141" s="22">
        <v>15.59599</v>
      </c>
      <c r="Q141" s="22">
        <v>0.18478</v>
      </c>
      <c r="R141" s="22">
        <v>1.84</v>
      </c>
      <c r="S141" s="22">
        <v>1.2</v>
      </c>
      <c r="T141" s="22">
        <v>0.57384999999999997</v>
      </c>
      <c r="U141" s="24" t="s">
        <v>42372</v>
      </c>
      <c r="V141" s="24" t="s">
        <v>42373</v>
      </c>
      <c r="W141" s="25" t="s">
        <v>42374</v>
      </c>
      <c r="X141" s="6" t="s">
        <v>90</v>
      </c>
      <c r="Y141" s="6" t="s">
        <v>90</v>
      </c>
      <c r="Z141" s="6" t="s">
        <v>90</v>
      </c>
      <c r="AA141" s="6" t="s">
        <v>90</v>
      </c>
      <c r="AB141" s="6" t="s">
        <v>90</v>
      </c>
      <c r="AC141">
        <v>139</v>
      </c>
      <c r="AD141" s="6" t="s">
        <v>3553</v>
      </c>
      <c r="AE141" s="6" t="s">
        <v>49200</v>
      </c>
      <c r="AF141" s="6" t="s">
        <v>90</v>
      </c>
      <c r="AG141" s="6" t="s">
        <v>3554</v>
      </c>
      <c r="AH141" s="6" t="s">
        <v>48858</v>
      </c>
      <c r="AI141" s="6" t="s">
        <v>48857</v>
      </c>
    </row>
    <row r="142" spans="1:35" x14ac:dyDescent="0.25">
      <c r="A142" s="26" t="s">
        <v>269</v>
      </c>
      <c r="B142" s="24" t="s">
        <v>269</v>
      </c>
      <c r="C142" s="22">
        <v>10205.370000000001</v>
      </c>
      <c r="D142" s="22">
        <v>6967</v>
      </c>
      <c r="E142" s="22">
        <v>5734</v>
      </c>
      <c r="F142" s="22">
        <v>3.54</v>
      </c>
      <c r="G142" s="22">
        <v>1466</v>
      </c>
      <c r="H142" s="22">
        <v>0</v>
      </c>
      <c r="I142" s="22">
        <v>0</v>
      </c>
      <c r="J142" s="22">
        <v>2916</v>
      </c>
      <c r="K142" s="22">
        <v>2708</v>
      </c>
      <c r="L142" s="22">
        <v>5451</v>
      </c>
      <c r="M142" s="22">
        <v>0</v>
      </c>
      <c r="N142" s="22">
        <v>1345</v>
      </c>
      <c r="O142" s="22">
        <v>4.6100000000000003</v>
      </c>
      <c r="P142" s="22">
        <v>80.177000000000007</v>
      </c>
      <c r="Q142" s="22">
        <v>4.0446600000000004</v>
      </c>
      <c r="R142" s="22">
        <v>1.1100000000000001</v>
      </c>
      <c r="S142" s="22">
        <v>0.93</v>
      </c>
      <c r="T142" s="22">
        <v>0.42592000000000002</v>
      </c>
      <c r="U142" s="24" t="s">
        <v>42375</v>
      </c>
      <c r="V142" s="24" t="s">
        <v>42376</v>
      </c>
      <c r="W142" s="25" t="s">
        <v>42377</v>
      </c>
      <c r="X142" s="6" t="s">
        <v>90</v>
      </c>
      <c r="Y142" s="6" t="s">
        <v>90</v>
      </c>
      <c r="Z142" s="6" t="s">
        <v>90</v>
      </c>
      <c r="AA142" s="6" t="s">
        <v>90</v>
      </c>
      <c r="AB142" s="6" t="s">
        <v>90</v>
      </c>
      <c r="AC142">
        <v>140</v>
      </c>
      <c r="AD142" s="6" t="s">
        <v>3555</v>
      </c>
      <c r="AE142" s="6" t="s">
        <v>50494</v>
      </c>
      <c r="AF142" s="6" t="s">
        <v>49164</v>
      </c>
      <c r="AG142" s="6" t="s">
        <v>3556</v>
      </c>
      <c r="AH142" s="6" t="s">
        <v>48859</v>
      </c>
      <c r="AI142" s="6" t="s">
        <v>48860</v>
      </c>
    </row>
    <row r="143" spans="1:35" x14ac:dyDescent="0.25">
      <c r="A143" s="26" t="s">
        <v>40449</v>
      </c>
      <c r="B143" s="24" t="s">
        <v>40450</v>
      </c>
      <c r="C143" s="22">
        <v>2722.45</v>
      </c>
      <c r="D143" s="22">
        <v>329.98399999999998</v>
      </c>
      <c r="E143" s="22">
        <v>321.74700000000001</v>
      </c>
      <c r="F143" s="22">
        <v>1.82</v>
      </c>
      <c r="G143" s="22">
        <v>103.611</v>
      </c>
      <c r="H143" s="22">
        <v>0</v>
      </c>
      <c r="I143" s="22">
        <v>0</v>
      </c>
      <c r="J143" s="22">
        <v>479.32299</v>
      </c>
      <c r="K143" s="22">
        <v>262.58199999999999</v>
      </c>
      <c r="L143" s="22">
        <v>199.05</v>
      </c>
      <c r="M143" s="22">
        <v>0</v>
      </c>
      <c r="N143" s="22">
        <v>279.35699</v>
      </c>
      <c r="O143" s="22">
        <v>3.54</v>
      </c>
      <c r="P143" s="22">
        <v>56.173000000000002</v>
      </c>
      <c r="Q143" s="22">
        <v>0.70792999999999995</v>
      </c>
      <c r="R143" s="22">
        <v>0.56999999999999995</v>
      </c>
      <c r="S143" s="22">
        <v>0.55000000000000004</v>
      </c>
      <c r="T143" s="22">
        <v>0.33165</v>
      </c>
      <c r="U143" s="24" t="s">
        <v>42378</v>
      </c>
      <c r="V143" s="24" t="s">
        <v>42379</v>
      </c>
      <c r="W143" s="25" t="s">
        <v>42380</v>
      </c>
      <c r="X143" s="6" t="s">
        <v>90</v>
      </c>
      <c r="Y143" s="6" t="s">
        <v>90</v>
      </c>
      <c r="Z143" s="6" t="s">
        <v>90</v>
      </c>
      <c r="AA143" s="6" t="s">
        <v>90</v>
      </c>
      <c r="AB143" s="6" t="s">
        <v>90</v>
      </c>
      <c r="AC143">
        <v>141</v>
      </c>
      <c r="AD143" s="6" t="s">
        <v>3557</v>
      </c>
      <c r="AE143" s="6" t="s">
        <v>51734</v>
      </c>
      <c r="AF143" s="6" t="s">
        <v>90</v>
      </c>
      <c r="AG143" s="6" t="s">
        <v>3558</v>
      </c>
      <c r="AH143" s="6" t="s">
        <v>48861</v>
      </c>
      <c r="AI143" s="6" t="s">
        <v>48862</v>
      </c>
    </row>
    <row r="144" spans="1:35" x14ac:dyDescent="0.25">
      <c r="A144" s="26" t="s">
        <v>271</v>
      </c>
      <c r="B144" s="24" t="s">
        <v>272</v>
      </c>
      <c r="C144" s="22">
        <v>62145.5</v>
      </c>
      <c r="D144" s="22">
        <v>4220.8999000000003</v>
      </c>
      <c r="E144" s="22">
        <v>2882.6999500000002</v>
      </c>
      <c r="F144" s="22">
        <v>0.85</v>
      </c>
      <c r="G144" s="22">
        <v>2310.1999500000002</v>
      </c>
      <c r="H144" s="22">
        <v>514.20001000000002</v>
      </c>
      <c r="I144" s="22">
        <v>1170.5</v>
      </c>
      <c r="J144" s="22">
        <v>3465.8000400000001</v>
      </c>
      <c r="K144" s="22">
        <v>6282.8999000000003</v>
      </c>
      <c r="L144" s="22">
        <v>7085.7997999999998</v>
      </c>
      <c r="M144" s="22">
        <v>0</v>
      </c>
      <c r="N144" s="22">
        <v>13702.400390000001</v>
      </c>
      <c r="O144" s="22">
        <v>66.14</v>
      </c>
      <c r="P144" s="22">
        <v>37.887</v>
      </c>
      <c r="Q144" s="22">
        <v>0.60995999999999995</v>
      </c>
      <c r="R144" s="22">
        <v>2.0499999999999998</v>
      </c>
      <c r="S144" s="22">
        <v>1.66</v>
      </c>
      <c r="T144" s="22">
        <v>0.99789000000000005</v>
      </c>
      <c r="U144" s="24" t="s">
        <v>42381</v>
      </c>
      <c r="V144" s="24" t="s">
        <v>42382</v>
      </c>
      <c r="W144" s="25" t="s">
        <v>42383</v>
      </c>
      <c r="X144" s="6" t="s">
        <v>90</v>
      </c>
      <c r="Y144" s="6" t="s">
        <v>90</v>
      </c>
      <c r="Z144" s="6" t="s">
        <v>90</v>
      </c>
      <c r="AA144" s="6" t="s">
        <v>90</v>
      </c>
      <c r="AB144" s="6" t="s">
        <v>90</v>
      </c>
      <c r="AC144">
        <v>142</v>
      </c>
      <c r="AD144" s="6" t="s">
        <v>3559</v>
      </c>
      <c r="AE144" s="6" t="s">
        <v>51256</v>
      </c>
      <c r="AF144" s="6" t="s">
        <v>90</v>
      </c>
      <c r="AG144" s="6" t="s">
        <v>3560</v>
      </c>
      <c r="AH144" s="6" t="s">
        <v>48863</v>
      </c>
      <c r="AI144" s="6" t="s">
        <v>48862</v>
      </c>
    </row>
    <row r="145" spans="1:35" x14ac:dyDescent="0.25">
      <c r="A145" s="26" t="s">
        <v>40451</v>
      </c>
      <c r="B145" s="24" t="s">
        <v>40452</v>
      </c>
      <c r="C145" s="22">
        <v>2682.9</v>
      </c>
      <c r="D145" s="22">
        <v>1132.6199899999999</v>
      </c>
      <c r="E145" s="22">
        <v>936.65002000000004</v>
      </c>
      <c r="F145" s="22">
        <v>1.81</v>
      </c>
      <c r="G145" s="22">
        <v>492.03100000000001</v>
      </c>
      <c r="H145" s="22">
        <v>2730.9308999999998</v>
      </c>
      <c r="I145" s="22">
        <v>475.17401000000001</v>
      </c>
      <c r="J145" s="22">
        <v>1958.6419599999999</v>
      </c>
      <c r="K145" s="22">
        <v>3866.71191</v>
      </c>
      <c r="L145" s="22">
        <v>702.75097000000005</v>
      </c>
      <c r="M145" s="22">
        <v>0</v>
      </c>
      <c r="N145" s="22">
        <v>3573.8110299999998</v>
      </c>
      <c r="O145" s="22">
        <v>45.87</v>
      </c>
      <c r="P145" s="22">
        <v>16.433</v>
      </c>
      <c r="Q145" s="22">
        <v>0.19663</v>
      </c>
      <c r="R145" s="22">
        <v>1.97</v>
      </c>
      <c r="S145" s="22">
        <v>0.57999999999999996</v>
      </c>
      <c r="T145" s="22">
        <v>0.32867000000000002</v>
      </c>
      <c r="U145" s="24" t="s">
        <v>42384</v>
      </c>
      <c r="V145" s="24" t="s">
        <v>42385</v>
      </c>
      <c r="W145" s="25" t="s">
        <v>42386</v>
      </c>
      <c r="X145" s="6" t="s">
        <v>90</v>
      </c>
      <c r="Y145" s="6" t="s">
        <v>90</v>
      </c>
      <c r="Z145" s="6" t="s">
        <v>90</v>
      </c>
      <c r="AA145" s="6" t="s">
        <v>90</v>
      </c>
      <c r="AB145" s="6" t="s">
        <v>90</v>
      </c>
      <c r="AC145">
        <v>143</v>
      </c>
      <c r="AD145" s="6" t="s">
        <v>3561</v>
      </c>
      <c r="AE145" s="6" t="s">
        <v>51780</v>
      </c>
      <c r="AF145" s="6" t="s">
        <v>51796</v>
      </c>
      <c r="AG145" s="6" t="s">
        <v>3562</v>
      </c>
      <c r="AH145" s="6" t="s">
        <v>48864</v>
      </c>
      <c r="AI145" s="6" t="s">
        <v>48865</v>
      </c>
    </row>
    <row r="146" spans="1:35" x14ac:dyDescent="0.25">
      <c r="A146" s="26" t="s">
        <v>273</v>
      </c>
      <c r="B146" s="24" t="s">
        <v>274</v>
      </c>
      <c r="C146" s="22">
        <v>5534.56</v>
      </c>
      <c r="D146" s="22">
        <v>522</v>
      </c>
      <c r="E146" s="22">
        <v>218</v>
      </c>
      <c r="F146" s="22">
        <v>1.54</v>
      </c>
      <c r="G146" s="22">
        <v>1313</v>
      </c>
      <c r="H146" s="22">
        <v>163</v>
      </c>
      <c r="I146" s="22">
        <v>4166</v>
      </c>
      <c r="J146" s="22">
        <v>1921</v>
      </c>
      <c r="K146" s="22">
        <v>2652</v>
      </c>
      <c r="L146" s="22">
        <v>2583</v>
      </c>
      <c r="M146" s="22">
        <v>0</v>
      </c>
      <c r="N146" s="22">
        <v>2127</v>
      </c>
      <c r="O146" s="22">
        <v>9.1999999999999993</v>
      </c>
      <c r="P146" s="22">
        <v>54.45</v>
      </c>
      <c r="Q146" s="22">
        <v>1.1953800000000001</v>
      </c>
      <c r="R146" s="22">
        <v>1.53</v>
      </c>
      <c r="S146" s="22">
        <v>1.3</v>
      </c>
      <c r="T146" s="22">
        <v>0.61217999999999995</v>
      </c>
      <c r="U146" s="24" t="s">
        <v>42387</v>
      </c>
      <c r="V146" s="24" t="s">
        <v>42388</v>
      </c>
      <c r="W146" s="25" t="s">
        <v>42389</v>
      </c>
      <c r="X146" s="6" t="s">
        <v>90</v>
      </c>
      <c r="Y146" s="6" t="s">
        <v>90</v>
      </c>
      <c r="Z146" s="6" t="s">
        <v>90</v>
      </c>
      <c r="AA146" s="6" t="s">
        <v>90</v>
      </c>
      <c r="AB146" s="6" t="s">
        <v>90</v>
      </c>
      <c r="AC146">
        <v>144</v>
      </c>
      <c r="AD146" s="6" t="s">
        <v>3563</v>
      </c>
      <c r="AE146" s="6" t="s">
        <v>51806</v>
      </c>
      <c r="AF146" s="6" t="s">
        <v>90</v>
      </c>
      <c r="AG146" s="6" t="s">
        <v>3564</v>
      </c>
      <c r="AH146" s="6" t="s">
        <v>48866</v>
      </c>
      <c r="AI146" s="6" t="s">
        <v>48867</v>
      </c>
    </row>
    <row r="147" spans="1:35" x14ac:dyDescent="0.25">
      <c r="A147" s="26" t="s">
        <v>275</v>
      </c>
      <c r="B147" s="24" t="s">
        <v>276</v>
      </c>
      <c r="C147" s="22">
        <v>45660.97</v>
      </c>
      <c r="D147" s="22">
        <v>2988.6999500000002</v>
      </c>
      <c r="E147" s="22">
        <v>2595.8000400000001</v>
      </c>
      <c r="F147" s="22">
        <v>1.23</v>
      </c>
      <c r="G147" s="22">
        <v>2631.3000400000001</v>
      </c>
      <c r="H147" s="22">
        <v>2093.6000899999999</v>
      </c>
      <c r="I147" s="22">
        <v>7180.2001899999996</v>
      </c>
      <c r="J147" s="22">
        <v>2676.1000899999999</v>
      </c>
      <c r="K147" s="22">
        <v>6479.1000899999999</v>
      </c>
      <c r="L147" s="22">
        <v>4575</v>
      </c>
      <c r="M147" s="22">
        <v>0</v>
      </c>
      <c r="N147" s="22">
        <v>7073.5</v>
      </c>
      <c r="O147" s="22">
        <v>12.37</v>
      </c>
      <c r="P147" s="22">
        <v>38.349989999999998</v>
      </c>
      <c r="Q147" s="22">
        <v>0.61921999999999999</v>
      </c>
      <c r="R147" s="22">
        <v>2.64</v>
      </c>
      <c r="S147" s="22">
        <v>1.64</v>
      </c>
      <c r="T147" s="22">
        <v>0.65549999999999997</v>
      </c>
      <c r="U147" s="24" t="s">
        <v>42390</v>
      </c>
      <c r="V147" s="24" t="s">
        <v>42391</v>
      </c>
      <c r="W147" s="25" t="s">
        <v>42392</v>
      </c>
      <c r="X147" s="6" t="s">
        <v>90</v>
      </c>
      <c r="Y147" s="6" t="s">
        <v>90</v>
      </c>
      <c r="Z147" s="6" t="s">
        <v>90</v>
      </c>
      <c r="AA147" s="6" t="s">
        <v>90</v>
      </c>
      <c r="AB147" s="6" t="s">
        <v>90</v>
      </c>
      <c r="AC147">
        <v>145</v>
      </c>
      <c r="AD147" s="6" t="s">
        <v>3565</v>
      </c>
      <c r="AE147" s="6" t="s">
        <v>49206</v>
      </c>
      <c r="AF147" s="6" t="s">
        <v>52446</v>
      </c>
      <c r="AG147" s="6" t="s">
        <v>3566</v>
      </c>
      <c r="AH147" s="6" t="s">
        <v>48868</v>
      </c>
      <c r="AI147" s="6" t="s">
        <v>48869</v>
      </c>
    </row>
    <row r="148" spans="1:35" x14ac:dyDescent="0.25">
      <c r="A148" s="26" t="s">
        <v>278</v>
      </c>
      <c r="B148" s="24" t="s">
        <v>279</v>
      </c>
      <c r="C148" s="22">
        <v>3483.29</v>
      </c>
      <c r="D148" s="22">
        <v>388.17498000000001</v>
      </c>
      <c r="E148" s="22">
        <v>206.47799000000001</v>
      </c>
      <c r="F148" s="22">
        <v>1.1599999999999999</v>
      </c>
      <c r="G148" s="22">
        <v>43.331000000000003</v>
      </c>
      <c r="H148" s="22">
        <v>0</v>
      </c>
      <c r="I148" s="22">
        <v>0</v>
      </c>
      <c r="J148" s="22">
        <v>116.06399999999999</v>
      </c>
      <c r="K148" s="22">
        <v>47.408000000000001</v>
      </c>
      <c r="L148" s="22">
        <v>1478.2550000000001</v>
      </c>
      <c r="M148" s="22">
        <v>0</v>
      </c>
      <c r="N148" s="22">
        <v>3178.3950100000002</v>
      </c>
      <c r="O148" s="22">
        <v>13.77</v>
      </c>
      <c r="P148" s="22">
        <v>32.667990000000003</v>
      </c>
      <c r="Q148" s="22">
        <v>0.48515999999999998</v>
      </c>
      <c r="R148" s="22">
        <v>0.98</v>
      </c>
      <c r="S148" s="22">
        <v>0.41</v>
      </c>
      <c r="T148" s="22">
        <v>3.5119999999999998E-2</v>
      </c>
      <c r="U148" s="24" t="s">
        <v>42393</v>
      </c>
      <c r="V148" s="24" t="s">
        <v>42394</v>
      </c>
      <c r="W148" s="25" t="s">
        <v>42395</v>
      </c>
      <c r="X148" s="6" t="s">
        <v>90</v>
      </c>
      <c r="Y148" s="6" t="s">
        <v>90</v>
      </c>
      <c r="Z148" s="6" t="s">
        <v>90</v>
      </c>
      <c r="AA148" s="6" t="s">
        <v>90</v>
      </c>
      <c r="AB148" s="6" t="s">
        <v>90</v>
      </c>
      <c r="AC148">
        <v>146</v>
      </c>
      <c r="AD148" s="6" t="s">
        <v>3567</v>
      </c>
      <c r="AE148" s="6" t="s">
        <v>49947</v>
      </c>
      <c r="AF148" s="6" t="s">
        <v>49799</v>
      </c>
      <c r="AG148" s="6" t="s">
        <v>3568</v>
      </c>
      <c r="AH148" s="6" t="s">
        <v>48870</v>
      </c>
      <c r="AI148" s="6" t="s">
        <v>48871</v>
      </c>
    </row>
    <row r="149" spans="1:35" x14ac:dyDescent="0.25">
      <c r="A149" s="26" t="s">
        <v>280</v>
      </c>
      <c r="B149" s="24" t="s">
        <v>281</v>
      </c>
      <c r="C149" s="22">
        <v>10456.67</v>
      </c>
      <c r="D149" s="22">
        <v>-616.93104000000005</v>
      </c>
      <c r="E149" s="22">
        <v>-618.87702000000002</v>
      </c>
      <c r="F149" s="22">
        <v>1.25</v>
      </c>
      <c r="G149" s="22">
        <v>7.7270000000000003</v>
      </c>
      <c r="H149" s="22">
        <v>85.713989999999995</v>
      </c>
      <c r="I149" s="22">
        <v>0</v>
      </c>
      <c r="J149" s="22">
        <v>167.61</v>
      </c>
      <c r="K149" s="22">
        <v>719.52301</v>
      </c>
      <c r="L149" s="22">
        <v>92.736000000000004</v>
      </c>
      <c r="M149" s="22">
        <v>0</v>
      </c>
      <c r="N149" s="22">
        <v>169.87199000000001</v>
      </c>
      <c r="O149" s="22">
        <v>3.55</v>
      </c>
      <c r="P149" s="22">
        <v>18.379989999999999</v>
      </c>
      <c r="Q149" s="22">
        <v>0.22519</v>
      </c>
      <c r="R149" s="22">
        <v>6.88</v>
      </c>
      <c r="S149" s="22">
        <v>3.78</v>
      </c>
      <c r="T149" s="22">
        <v>3.7353399999999999</v>
      </c>
      <c r="U149" s="24" t="s">
        <v>42396</v>
      </c>
      <c r="V149" s="24" t="s">
        <v>42397</v>
      </c>
      <c r="W149" s="25" t="s">
        <v>42398</v>
      </c>
      <c r="X149" s="6" t="s">
        <v>90</v>
      </c>
      <c r="Y149" s="6" t="s">
        <v>90</v>
      </c>
      <c r="Z149" s="6" t="s">
        <v>90</v>
      </c>
      <c r="AA149" s="6" t="s">
        <v>90</v>
      </c>
      <c r="AB149" s="6" t="s">
        <v>90</v>
      </c>
      <c r="AC149">
        <v>147</v>
      </c>
      <c r="AD149" s="6" t="s">
        <v>3569</v>
      </c>
      <c r="AE149" s="6" t="s">
        <v>49756</v>
      </c>
      <c r="AF149" s="6" t="s">
        <v>90</v>
      </c>
      <c r="AG149" s="6" t="s">
        <v>3570</v>
      </c>
      <c r="AH149" s="6" t="s">
        <v>48872</v>
      </c>
      <c r="AI149" s="6" t="s">
        <v>48873</v>
      </c>
    </row>
    <row r="150" spans="1:35" x14ac:dyDescent="0.25">
      <c r="A150" s="26" t="s">
        <v>40453</v>
      </c>
      <c r="B150" s="24" t="s">
        <v>40454</v>
      </c>
      <c r="C150" s="22">
        <v>4020.73</v>
      </c>
      <c r="D150" s="22">
        <v>690.17601999999999</v>
      </c>
      <c r="E150" s="22">
        <v>577.46099000000004</v>
      </c>
      <c r="F150" s="22">
        <v>1.25</v>
      </c>
      <c r="G150" s="22">
        <v>830.06700999999998</v>
      </c>
      <c r="H150" s="22">
        <v>1037.2049500000001</v>
      </c>
      <c r="I150" s="22">
        <v>3859.6970200000001</v>
      </c>
      <c r="J150" s="22">
        <v>1539.3909900000001</v>
      </c>
      <c r="K150" s="22">
        <v>2274.1140099999998</v>
      </c>
      <c r="L150" s="22">
        <v>696.29602</v>
      </c>
      <c r="M150" s="22">
        <v>0</v>
      </c>
      <c r="N150" s="22">
        <v>4667.9829099999997</v>
      </c>
      <c r="S150" s="22">
        <v>0.8</v>
      </c>
      <c r="T150" s="22">
        <v>0.26428000000000001</v>
      </c>
      <c r="U150" s="24" t="s">
        <v>42399</v>
      </c>
      <c r="V150" s="24" t="s">
        <v>42400</v>
      </c>
      <c r="W150" s="25" t="s">
        <v>42401</v>
      </c>
      <c r="X150" s="6" t="s">
        <v>90</v>
      </c>
      <c r="Y150" s="6" t="s">
        <v>90</v>
      </c>
      <c r="Z150" s="6" t="s">
        <v>90</v>
      </c>
      <c r="AA150" s="6" t="s">
        <v>90</v>
      </c>
      <c r="AB150" s="6" t="s">
        <v>90</v>
      </c>
      <c r="AC150">
        <v>148</v>
      </c>
      <c r="AD150" s="6" t="s">
        <v>3571</v>
      </c>
      <c r="AE150" s="6" t="s">
        <v>49624</v>
      </c>
      <c r="AF150" s="6" t="s">
        <v>49481</v>
      </c>
      <c r="AG150" s="6" t="s">
        <v>3572</v>
      </c>
      <c r="AH150" s="6" t="s">
        <v>48874</v>
      </c>
      <c r="AI150" s="6" t="s">
        <v>48875</v>
      </c>
    </row>
    <row r="151" spans="1:35" x14ac:dyDescent="0.25">
      <c r="A151" s="26" t="s">
        <v>282</v>
      </c>
      <c r="B151" s="24" t="s">
        <v>283</v>
      </c>
      <c r="C151" s="22">
        <v>40001.96</v>
      </c>
      <c r="D151" s="22">
        <v>2419.9960900000001</v>
      </c>
      <c r="E151" s="22">
        <v>2334.7490200000002</v>
      </c>
      <c r="F151" s="22">
        <v>1.67</v>
      </c>
      <c r="G151" s="22">
        <v>726.25298999999995</v>
      </c>
      <c r="H151" s="22">
        <v>0</v>
      </c>
      <c r="I151" s="22">
        <v>263.74398000000002</v>
      </c>
      <c r="J151" s="22">
        <v>3445.2910099999999</v>
      </c>
      <c r="K151" s="22">
        <v>2975.1169399999999</v>
      </c>
      <c r="L151" s="22">
        <v>2814.1169399999999</v>
      </c>
      <c r="M151" s="22">
        <v>554.21301000000005</v>
      </c>
      <c r="N151" s="22">
        <v>2912.7739200000001</v>
      </c>
      <c r="O151" s="22">
        <v>5.29</v>
      </c>
      <c r="P151" s="22">
        <v>52.026000000000003</v>
      </c>
      <c r="Q151" s="22">
        <v>0.93764000000000003</v>
      </c>
      <c r="R151" s="22">
        <v>0.87</v>
      </c>
      <c r="S151" s="22">
        <v>0.86</v>
      </c>
      <c r="T151" s="22">
        <v>0.65273000000000003</v>
      </c>
      <c r="U151" s="24" t="s">
        <v>42402</v>
      </c>
      <c r="V151" s="24" t="s">
        <v>42403</v>
      </c>
      <c r="W151" s="25" t="s">
        <v>42404</v>
      </c>
      <c r="X151" s="6" t="s">
        <v>90</v>
      </c>
      <c r="Y151" s="6" t="s">
        <v>90</v>
      </c>
      <c r="Z151" s="6" t="s">
        <v>90</v>
      </c>
      <c r="AA151" s="6" t="s">
        <v>90</v>
      </c>
      <c r="AB151" s="6" t="s">
        <v>90</v>
      </c>
      <c r="AC151">
        <v>149</v>
      </c>
      <c r="AD151" s="6" t="s">
        <v>3573</v>
      </c>
      <c r="AE151" s="6" t="s">
        <v>49610</v>
      </c>
      <c r="AF151" s="6" t="s">
        <v>90</v>
      </c>
      <c r="AG151" s="6" t="s">
        <v>3574</v>
      </c>
      <c r="AH151" s="6" t="s">
        <v>48876</v>
      </c>
      <c r="AI151" s="6" t="s">
        <v>48877</v>
      </c>
    </row>
    <row r="152" spans="1:35" x14ac:dyDescent="0.25">
      <c r="A152" s="26" t="s">
        <v>284</v>
      </c>
      <c r="B152" s="24" t="s">
        <v>285</v>
      </c>
      <c r="C152" s="22">
        <v>9330.6299999999992</v>
      </c>
      <c r="D152" s="22">
        <v>526.44799</v>
      </c>
      <c r="E152" s="22">
        <v>-33.314</v>
      </c>
      <c r="F152" s="22">
        <v>1.95</v>
      </c>
      <c r="G152" s="22">
        <v>702.81402000000003</v>
      </c>
      <c r="H152" s="22">
        <v>0</v>
      </c>
      <c r="I152" s="22">
        <v>3501.4150300000001</v>
      </c>
      <c r="J152" s="22">
        <v>578.95799999999997</v>
      </c>
      <c r="K152" s="22">
        <v>1939.0830000000001</v>
      </c>
      <c r="L152" s="22">
        <v>3205.3820799999999</v>
      </c>
      <c r="M152" s="22">
        <v>0</v>
      </c>
      <c r="N152" s="22">
        <v>1902.6769999999999</v>
      </c>
      <c r="O152" s="22">
        <v>5.1100000000000003</v>
      </c>
      <c r="P152" s="22">
        <v>62.65</v>
      </c>
      <c r="Q152" s="22">
        <v>1.67737</v>
      </c>
      <c r="R152" s="22">
        <v>3.31</v>
      </c>
      <c r="S152" s="22">
        <v>3.35</v>
      </c>
      <c r="T152" s="22">
        <v>2.1353300000000002</v>
      </c>
      <c r="U152" s="24" t="s">
        <v>42405</v>
      </c>
      <c r="V152" s="24" t="s">
        <v>42406</v>
      </c>
      <c r="W152" s="25" t="s">
        <v>42407</v>
      </c>
      <c r="X152" s="6" t="s">
        <v>90</v>
      </c>
      <c r="Y152" s="6" t="s">
        <v>90</v>
      </c>
      <c r="Z152" s="6" t="s">
        <v>90</v>
      </c>
      <c r="AA152" s="6" t="s">
        <v>90</v>
      </c>
      <c r="AB152" s="6" t="s">
        <v>90</v>
      </c>
      <c r="AC152">
        <v>150</v>
      </c>
      <c r="AD152" s="6" t="s">
        <v>3575</v>
      </c>
      <c r="AE152" s="6" t="s">
        <v>50927</v>
      </c>
      <c r="AF152" s="6" t="s">
        <v>52077</v>
      </c>
      <c r="AG152" s="6" t="s">
        <v>3576</v>
      </c>
      <c r="AH152" s="6" t="s">
        <v>48878</v>
      </c>
      <c r="AI152" s="6" t="s">
        <v>48879</v>
      </c>
    </row>
    <row r="153" spans="1:35" x14ac:dyDescent="0.25">
      <c r="A153" s="26" t="s">
        <v>287</v>
      </c>
      <c r="B153" s="24" t="s">
        <v>288</v>
      </c>
      <c r="C153" s="22">
        <v>5502.08</v>
      </c>
      <c r="D153" s="22">
        <v>-32.71</v>
      </c>
      <c r="E153" s="22">
        <v>-66.717010000000002</v>
      </c>
      <c r="F153" s="22">
        <v>0.96</v>
      </c>
      <c r="G153" s="22">
        <v>16.503</v>
      </c>
      <c r="H153" s="22">
        <v>0</v>
      </c>
      <c r="I153" s="22">
        <v>60.893000000000001</v>
      </c>
      <c r="J153" s="22">
        <v>61.34299</v>
      </c>
      <c r="K153" s="22">
        <v>201.46799999999999</v>
      </c>
      <c r="L153" s="22">
        <v>0</v>
      </c>
      <c r="M153" s="22">
        <v>0</v>
      </c>
      <c r="N153" s="22">
        <v>265.54597999999999</v>
      </c>
      <c r="O153" s="22">
        <v>6.78</v>
      </c>
      <c r="P153" s="22">
        <v>0</v>
      </c>
      <c r="Q153" s="22">
        <v>0</v>
      </c>
      <c r="R153" s="22">
        <v>2.65</v>
      </c>
      <c r="S153" s="22">
        <v>3.28</v>
      </c>
      <c r="T153" s="22">
        <v>3.01525</v>
      </c>
      <c r="U153" s="24" t="s">
        <v>42408</v>
      </c>
      <c r="V153" s="24" t="s">
        <v>42409</v>
      </c>
      <c r="W153" s="25" t="s">
        <v>42410</v>
      </c>
      <c r="X153" s="6" t="s">
        <v>90</v>
      </c>
      <c r="Y153" s="6" t="s">
        <v>90</v>
      </c>
      <c r="Z153" s="6" t="s">
        <v>90</v>
      </c>
      <c r="AA153" s="6" t="s">
        <v>90</v>
      </c>
      <c r="AB153" s="6" t="s">
        <v>90</v>
      </c>
      <c r="AC153">
        <v>151</v>
      </c>
      <c r="AD153" s="6" t="s">
        <v>3577</v>
      </c>
      <c r="AE153" s="6" t="s">
        <v>51009</v>
      </c>
      <c r="AF153" s="6" t="s">
        <v>50978</v>
      </c>
      <c r="AG153" s="6" t="s">
        <v>3578</v>
      </c>
      <c r="AH153" s="6" t="s">
        <v>48880</v>
      </c>
      <c r="AI153" s="6" t="s">
        <v>48881</v>
      </c>
    </row>
    <row r="154" spans="1:35" x14ac:dyDescent="0.25">
      <c r="A154" s="26" t="s">
        <v>289</v>
      </c>
      <c r="B154" s="24" t="s">
        <v>290</v>
      </c>
      <c r="C154" s="22">
        <v>3220.52</v>
      </c>
      <c r="D154" s="22">
        <v>-141.215</v>
      </c>
      <c r="E154" s="22">
        <v>-148.55500000000001</v>
      </c>
      <c r="F154" s="22">
        <v>1.61</v>
      </c>
      <c r="G154" s="22">
        <v>165.964</v>
      </c>
      <c r="H154" s="22">
        <v>0</v>
      </c>
      <c r="I154" s="22">
        <v>31.6</v>
      </c>
      <c r="J154" s="22">
        <v>270.25200999999998</v>
      </c>
      <c r="K154" s="22">
        <v>422.49700000000001</v>
      </c>
      <c r="L154" s="22">
        <v>115.37899</v>
      </c>
      <c r="M154" s="22">
        <v>0</v>
      </c>
      <c r="N154" s="22">
        <v>145.69999000000001</v>
      </c>
      <c r="O154" s="22">
        <v>1.6</v>
      </c>
      <c r="P154" s="22">
        <v>55.252989999999997</v>
      </c>
      <c r="Q154" s="22">
        <v>1.23478</v>
      </c>
      <c r="R154" s="22">
        <v>1.46</v>
      </c>
      <c r="S154" s="22">
        <v>1.56</v>
      </c>
      <c r="T154" s="22">
        <v>0.94923000000000002</v>
      </c>
      <c r="U154" s="24" t="s">
        <v>42411</v>
      </c>
      <c r="V154" s="24" t="s">
        <v>42412</v>
      </c>
      <c r="W154" s="25" t="s">
        <v>42413</v>
      </c>
      <c r="X154" s="6" t="s">
        <v>90</v>
      </c>
      <c r="Y154" s="6" t="s">
        <v>90</v>
      </c>
      <c r="Z154" s="6" t="s">
        <v>90</v>
      </c>
      <c r="AA154" s="6" t="s">
        <v>90</v>
      </c>
      <c r="AB154" s="6" t="s">
        <v>90</v>
      </c>
      <c r="AC154">
        <v>152</v>
      </c>
      <c r="AD154" s="6" t="s">
        <v>3579</v>
      </c>
      <c r="AE154" s="6" t="s">
        <v>50871</v>
      </c>
      <c r="AF154" s="6" t="s">
        <v>90</v>
      </c>
      <c r="AG154" s="6" t="s">
        <v>3580</v>
      </c>
      <c r="AH154" s="6" t="s">
        <v>48882</v>
      </c>
      <c r="AI154" s="6" t="s">
        <v>48883</v>
      </c>
    </row>
    <row r="155" spans="1:35" x14ac:dyDescent="0.25">
      <c r="A155" s="26" t="s">
        <v>291</v>
      </c>
      <c r="B155" s="24" t="s">
        <v>292</v>
      </c>
      <c r="C155" s="22">
        <v>24959.63</v>
      </c>
      <c r="D155" s="22">
        <v>1980</v>
      </c>
      <c r="E155" s="22">
        <v>1209</v>
      </c>
      <c r="F155" s="22">
        <v>2.0099999999999998</v>
      </c>
      <c r="G155" s="22">
        <v>3433</v>
      </c>
      <c r="H155" s="22">
        <v>2340</v>
      </c>
      <c r="I155" s="22">
        <v>7691</v>
      </c>
      <c r="J155" s="22">
        <v>4865</v>
      </c>
      <c r="K155" s="22">
        <v>7784</v>
      </c>
      <c r="L155" s="22">
        <v>6460</v>
      </c>
      <c r="M155" s="22">
        <v>0</v>
      </c>
      <c r="N155" s="22">
        <v>8998</v>
      </c>
      <c r="O155" s="22">
        <v>33.92</v>
      </c>
      <c r="P155" s="22">
        <v>41.728000000000002</v>
      </c>
      <c r="Q155" s="22">
        <v>0.70550000000000002</v>
      </c>
      <c r="R155" s="22">
        <v>1.71</v>
      </c>
      <c r="S155" s="22">
        <v>1.1200000000000001</v>
      </c>
      <c r="T155" s="22">
        <v>0.41336000000000001</v>
      </c>
      <c r="U155" s="24" t="s">
        <v>42414</v>
      </c>
      <c r="V155" s="24" t="s">
        <v>42415</v>
      </c>
      <c r="W155" s="25" t="s">
        <v>42416</v>
      </c>
      <c r="X155" s="6" t="s">
        <v>90</v>
      </c>
      <c r="Y155" s="6" t="s">
        <v>90</v>
      </c>
      <c r="Z155" s="6" t="s">
        <v>90</v>
      </c>
      <c r="AA155" s="6" t="s">
        <v>90</v>
      </c>
      <c r="AB155" s="6" t="s">
        <v>90</v>
      </c>
      <c r="AC155">
        <v>153</v>
      </c>
      <c r="AD155" s="6" t="s">
        <v>3581</v>
      </c>
      <c r="AE155" s="6" t="s">
        <v>49583</v>
      </c>
      <c r="AF155" s="6" t="s">
        <v>49990</v>
      </c>
      <c r="AG155" s="6" t="s">
        <v>3582</v>
      </c>
      <c r="AH155" s="6" t="s">
        <v>48884</v>
      </c>
      <c r="AI155" s="6" t="s">
        <v>48885</v>
      </c>
    </row>
    <row r="156" spans="1:35" x14ac:dyDescent="0.25">
      <c r="A156" s="26" t="s">
        <v>293</v>
      </c>
      <c r="B156" s="24" t="s">
        <v>294</v>
      </c>
      <c r="C156" s="22">
        <v>5949.92</v>
      </c>
      <c r="D156" s="22">
        <v>364.42599000000001</v>
      </c>
      <c r="E156" s="22">
        <v>-91.094009999999997</v>
      </c>
      <c r="F156" s="22">
        <v>0.51</v>
      </c>
      <c r="G156" s="22">
        <v>528.05700000000002</v>
      </c>
      <c r="H156" s="22">
        <v>224.92099999999999</v>
      </c>
      <c r="I156" s="22">
        <v>1417.26196</v>
      </c>
      <c r="J156" s="22">
        <v>1534.4599599999999</v>
      </c>
      <c r="K156" s="22">
        <v>1094.4809499999999</v>
      </c>
      <c r="L156" s="22">
        <v>7088.74316</v>
      </c>
      <c r="M156" s="22">
        <v>184.29899</v>
      </c>
      <c r="N156" s="22">
        <v>6652.1401299999998</v>
      </c>
      <c r="O156" s="22">
        <v>9.98</v>
      </c>
      <c r="P156" s="22">
        <v>52.027990000000003</v>
      </c>
      <c r="Q156" s="22">
        <v>1.06721</v>
      </c>
      <c r="R156" s="22">
        <v>0.75</v>
      </c>
      <c r="S156" s="22">
        <v>0.56999999999999995</v>
      </c>
      <c r="T156" s="22">
        <v>0.22255</v>
      </c>
      <c r="U156" s="24" t="s">
        <v>42417</v>
      </c>
      <c r="V156" s="24" t="s">
        <v>42418</v>
      </c>
      <c r="W156" s="25" t="s">
        <v>42419</v>
      </c>
      <c r="X156" s="6" t="s">
        <v>90</v>
      </c>
      <c r="Y156" s="6" t="s">
        <v>90</v>
      </c>
      <c r="Z156" s="6" t="s">
        <v>90</v>
      </c>
      <c r="AA156" s="6" t="s">
        <v>90</v>
      </c>
      <c r="AB156" s="6" t="s">
        <v>90</v>
      </c>
      <c r="AC156">
        <v>154</v>
      </c>
      <c r="AD156" s="6" t="s">
        <v>3583</v>
      </c>
      <c r="AE156" s="6" t="s">
        <v>51530</v>
      </c>
      <c r="AF156" s="6" t="s">
        <v>90</v>
      </c>
      <c r="AG156" s="6" t="s">
        <v>3584</v>
      </c>
      <c r="AH156" s="6" t="s">
        <v>48886</v>
      </c>
      <c r="AI156" s="6" t="s">
        <v>48887</v>
      </c>
    </row>
    <row r="157" spans="1:35" x14ac:dyDescent="0.25">
      <c r="A157" s="26" t="s">
        <v>295</v>
      </c>
      <c r="B157" s="24" t="s">
        <v>296</v>
      </c>
      <c r="C157" s="22">
        <v>6221.8</v>
      </c>
      <c r="D157" s="22">
        <v>3251.9960900000001</v>
      </c>
      <c r="E157" s="22">
        <v>2600.0358799999999</v>
      </c>
      <c r="F157" s="22">
        <v>3.47</v>
      </c>
      <c r="G157" s="22">
        <v>35.487990000000003</v>
      </c>
      <c r="H157" s="22">
        <v>0</v>
      </c>
      <c r="I157" s="22">
        <v>0</v>
      </c>
      <c r="J157" s="22">
        <v>1774.90905</v>
      </c>
      <c r="K157" s="22">
        <v>787.52502000000004</v>
      </c>
      <c r="L157" s="22">
        <v>1183.47595</v>
      </c>
      <c r="M157" s="22">
        <v>0</v>
      </c>
      <c r="N157" s="22">
        <v>7017.1538</v>
      </c>
      <c r="O157" s="22">
        <v>23.89</v>
      </c>
      <c r="P157" s="22">
        <v>15.468</v>
      </c>
      <c r="Q157" s="22">
        <v>0.18298</v>
      </c>
      <c r="R157" s="22">
        <v>0.28999999999999998</v>
      </c>
      <c r="S157" s="22">
        <v>0.44</v>
      </c>
      <c r="T157" s="22">
        <v>0.42370000000000002</v>
      </c>
      <c r="U157" s="24" t="s">
        <v>42420</v>
      </c>
      <c r="V157" s="24" t="s">
        <v>42421</v>
      </c>
      <c r="W157" s="25" t="s">
        <v>42422</v>
      </c>
      <c r="X157" s="6" t="s">
        <v>90</v>
      </c>
      <c r="Y157" s="6" t="s">
        <v>90</v>
      </c>
      <c r="Z157" s="6" t="s">
        <v>90</v>
      </c>
      <c r="AA157" s="6" t="s">
        <v>90</v>
      </c>
      <c r="AB157" s="6" t="s">
        <v>90</v>
      </c>
      <c r="AC157">
        <v>155</v>
      </c>
      <c r="AD157" s="6" t="s">
        <v>3585</v>
      </c>
      <c r="AE157" s="6" t="s">
        <v>51698</v>
      </c>
      <c r="AF157" s="6" t="s">
        <v>90</v>
      </c>
      <c r="AG157" s="6" t="s">
        <v>3586</v>
      </c>
      <c r="AH157" s="6" t="s">
        <v>48888</v>
      </c>
      <c r="AI157" s="6" t="s">
        <v>48889</v>
      </c>
    </row>
    <row r="158" spans="1:35" x14ac:dyDescent="0.25">
      <c r="A158" s="26" t="s">
        <v>40455</v>
      </c>
      <c r="B158" s="24" t="s">
        <v>40456</v>
      </c>
      <c r="C158" s="22">
        <v>4042.76</v>
      </c>
      <c r="D158" s="22">
        <v>362.70098000000002</v>
      </c>
      <c r="E158" s="22">
        <v>235.322</v>
      </c>
      <c r="F158" s="22">
        <v>0.92</v>
      </c>
      <c r="G158" s="22">
        <v>1485.6719900000001</v>
      </c>
      <c r="H158" s="22">
        <v>0.27900000000000003</v>
      </c>
      <c r="I158" s="22">
        <v>1637.16101</v>
      </c>
      <c r="J158" s="22">
        <v>1627.2809999999999</v>
      </c>
      <c r="K158" s="22">
        <v>1868.0419899999999</v>
      </c>
      <c r="L158" s="22">
        <v>950.27899000000002</v>
      </c>
      <c r="M158" s="22">
        <v>0</v>
      </c>
      <c r="N158" s="22">
        <v>1095.057</v>
      </c>
      <c r="O158" s="22">
        <v>12.11</v>
      </c>
      <c r="P158" s="22">
        <v>46.460990000000002</v>
      </c>
      <c r="Q158" s="22">
        <v>0.86778</v>
      </c>
      <c r="R158" s="22">
        <v>1.1499999999999999</v>
      </c>
      <c r="S158" s="22">
        <v>1.1499999999999999</v>
      </c>
      <c r="T158" s="22">
        <v>0.23480000000000001</v>
      </c>
      <c r="U158" s="24" t="s">
        <v>42423</v>
      </c>
      <c r="V158" s="24" t="s">
        <v>42424</v>
      </c>
      <c r="W158" s="25" t="s">
        <v>42425</v>
      </c>
      <c r="X158" s="6" t="s">
        <v>90</v>
      </c>
      <c r="Y158" s="6" t="s">
        <v>90</v>
      </c>
      <c r="Z158" s="6" t="s">
        <v>90</v>
      </c>
      <c r="AA158" s="6" t="s">
        <v>90</v>
      </c>
      <c r="AB158" s="6" t="s">
        <v>90</v>
      </c>
      <c r="AC158">
        <v>156</v>
      </c>
      <c r="AD158" s="6" t="s">
        <v>3587</v>
      </c>
      <c r="AE158" s="6" t="s">
        <v>51002</v>
      </c>
      <c r="AF158" s="6" t="s">
        <v>90</v>
      </c>
      <c r="AG158" s="6" t="s">
        <v>3588</v>
      </c>
      <c r="AH158" s="6" t="s">
        <v>48890</v>
      </c>
      <c r="AI158" s="6" t="s">
        <v>48891</v>
      </c>
    </row>
    <row r="159" spans="1:35" x14ac:dyDescent="0.25">
      <c r="A159" s="26" t="s">
        <v>40457</v>
      </c>
      <c r="B159" s="24" t="s">
        <v>40458</v>
      </c>
      <c r="C159" s="22">
        <v>2015.66</v>
      </c>
      <c r="D159" s="22">
        <v>540.89500999999996</v>
      </c>
      <c r="E159" s="22">
        <v>400.85597999999999</v>
      </c>
      <c r="F159" s="22">
        <v>1.53</v>
      </c>
      <c r="G159" s="22">
        <v>592.38201000000004</v>
      </c>
      <c r="H159" s="22">
        <v>0</v>
      </c>
      <c r="I159" s="22">
        <v>419.178</v>
      </c>
      <c r="J159" s="22">
        <v>768.46996999999999</v>
      </c>
      <c r="K159" s="22">
        <v>989.78301999999996</v>
      </c>
      <c r="L159" s="22">
        <v>198.37100000000001</v>
      </c>
      <c r="M159" s="22">
        <v>0</v>
      </c>
      <c r="N159" s="22">
        <v>1151.4010000000001</v>
      </c>
      <c r="O159" s="22">
        <v>50.34</v>
      </c>
      <c r="P159" s="22">
        <v>13.361000000000001</v>
      </c>
      <c r="Q159" s="22">
        <v>0.15421000000000001</v>
      </c>
      <c r="R159" s="22">
        <v>1.33</v>
      </c>
      <c r="S159" s="22">
        <v>1.29</v>
      </c>
      <c r="T159" s="22">
        <v>0.51712999999999998</v>
      </c>
      <c r="U159" s="24" t="s">
        <v>42426</v>
      </c>
      <c r="V159" s="24" t="s">
        <v>42427</v>
      </c>
      <c r="W159" s="25" t="s">
        <v>42428</v>
      </c>
      <c r="X159" s="6" t="s">
        <v>90</v>
      </c>
      <c r="Y159" s="6" t="s">
        <v>90</v>
      </c>
      <c r="Z159" s="6" t="s">
        <v>90</v>
      </c>
      <c r="AA159" s="6" t="s">
        <v>90</v>
      </c>
      <c r="AB159" s="6" t="s">
        <v>90</v>
      </c>
      <c r="AC159">
        <v>157</v>
      </c>
      <c r="AD159" s="6" t="s">
        <v>3589</v>
      </c>
      <c r="AE159" s="6" t="s">
        <v>49685</v>
      </c>
      <c r="AF159" s="6" t="s">
        <v>49689</v>
      </c>
      <c r="AG159" s="6" t="s">
        <v>3590</v>
      </c>
      <c r="AH159" s="6" t="s">
        <v>48892</v>
      </c>
      <c r="AI159" s="6" t="s">
        <v>48893</v>
      </c>
    </row>
    <row r="160" spans="1:35" x14ac:dyDescent="0.25">
      <c r="A160" s="26" t="s">
        <v>297</v>
      </c>
      <c r="B160" s="24" t="s">
        <v>298</v>
      </c>
      <c r="C160" s="22">
        <v>10390.61</v>
      </c>
      <c r="D160" s="22">
        <v>1628</v>
      </c>
      <c r="E160" s="22">
        <v>1602</v>
      </c>
      <c r="F160" s="22">
        <v>1.01</v>
      </c>
      <c r="G160" s="22">
        <v>180</v>
      </c>
      <c r="H160" s="22">
        <v>0</v>
      </c>
      <c r="I160" s="22">
        <v>0</v>
      </c>
      <c r="J160" s="22">
        <v>523</v>
      </c>
      <c r="K160" s="22">
        <v>517</v>
      </c>
      <c r="L160" s="22">
        <v>12289</v>
      </c>
      <c r="M160" s="22">
        <v>0</v>
      </c>
      <c r="N160" s="22">
        <v>9555</v>
      </c>
      <c r="O160" s="22">
        <v>18.45</v>
      </c>
      <c r="P160" s="22">
        <v>52.805990000000001</v>
      </c>
      <c r="Q160" s="22">
        <v>1.1189100000000001</v>
      </c>
      <c r="R160" s="22">
        <v>1.1599999999999999</v>
      </c>
      <c r="S160" s="22">
        <v>0.99</v>
      </c>
      <c r="T160" s="22">
        <v>0.64434999999999998</v>
      </c>
      <c r="U160" s="24" t="s">
        <v>42429</v>
      </c>
      <c r="V160" s="24" t="s">
        <v>42430</v>
      </c>
      <c r="W160" s="25" t="s">
        <v>42431</v>
      </c>
      <c r="X160" s="6" t="s">
        <v>90</v>
      </c>
      <c r="Y160" s="6" t="s">
        <v>90</v>
      </c>
      <c r="Z160" s="6" t="s">
        <v>90</v>
      </c>
      <c r="AA160" s="6" t="s">
        <v>90</v>
      </c>
      <c r="AB160" s="6" t="s">
        <v>90</v>
      </c>
      <c r="AC160">
        <v>158</v>
      </c>
      <c r="AD160" s="6" t="s">
        <v>3591</v>
      </c>
      <c r="AE160" s="6" t="s">
        <v>50573</v>
      </c>
      <c r="AF160" s="6" t="s">
        <v>90</v>
      </c>
      <c r="AG160" s="6" t="s">
        <v>3592</v>
      </c>
      <c r="AH160" s="6" t="s">
        <v>48894</v>
      </c>
      <c r="AI160" s="6" t="s">
        <v>48895</v>
      </c>
    </row>
    <row r="161" spans="1:35" x14ac:dyDescent="0.25">
      <c r="A161" s="26" t="s">
        <v>40459</v>
      </c>
      <c r="B161" s="24" t="s">
        <v>40460</v>
      </c>
      <c r="C161" s="22">
        <v>2054.34</v>
      </c>
      <c r="D161" s="22">
        <v>1252.92895</v>
      </c>
      <c r="E161" s="22">
        <v>1099.4489699999999</v>
      </c>
      <c r="F161" s="22">
        <v>0.69</v>
      </c>
      <c r="G161" s="22">
        <v>255.3</v>
      </c>
      <c r="H161" s="22">
        <v>223.01499000000001</v>
      </c>
      <c r="I161" s="22">
        <v>0</v>
      </c>
      <c r="J161" s="22">
        <v>426.87898999999999</v>
      </c>
      <c r="K161" s="22">
        <v>823.85100999999997</v>
      </c>
      <c r="L161" s="22">
        <v>116.288</v>
      </c>
      <c r="M161" s="22">
        <v>0</v>
      </c>
      <c r="N161" s="22">
        <v>1365.5799500000001</v>
      </c>
      <c r="O161" s="22">
        <v>78.400000000000006</v>
      </c>
      <c r="P161" s="22">
        <v>7.04169</v>
      </c>
      <c r="Q161" s="22">
        <v>7.5749999999999998E-2</v>
      </c>
      <c r="R161" s="22">
        <v>2.58</v>
      </c>
      <c r="S161" s="22">
        <v>1.41</v>
      </c>
      <c r="T161" s="22">
        <v>0.80944000000000005</v>
      </c>
      <c r="U161" s="24" t="s">
        <v>42432</v>
      </c>
      <c r="V161" s="24" t="s">
        <v>42433</v>
      </c>
      <c r="W161" s="25" t="s">
        <v>42434</v>
      </c>
      <c r="X161" s="6" t="s">
        <v>90</v>
      </c>
      <c r="Y161" s="6" t="s">
        <v>90</v>
      </c>
      <c r="Z161" s="6" t="s">
        <v>90</v>
      </c>
      <c r="AA161" s="6" t="s">
        <v>90</v>
      </c>
      <c r="AB161" s="6" t="s">
        <v>90</v>
      </c>
      <c r="AC161">
        <v>159</v>
      </c>
      <c r="AD161" s="6" t="s">
        <v>3593</v>
      </c>
      <c r="AE161" s="6" t="s">
        <v>50985</v>
      </c>
      <c r="AF161" s="6" t="s">
        <v>50191</v>
      </c>
      <c r="AG161" s="6" t="s">
        <v>3594</v>
      </c>
      <c r="AH161" s="6" t="s">
        <v>48896</v>
      </c>
      <c r="AI161" s="6" t="s">
        <v>48897</v>
      </c>
    </row>
    <row r="162" spans="1:35" x14ac:dyDescent="0.25">
      <c r="A162" s="26" t="s">
        <v>300</v>
      </c>
      <c r="B162" s="24" t="s">
        <v>301</v>
      </c>
      <c r="C162" s="22">
        <v>19970.54</v>
      </c>
      <c r="D162" s="22">
        <v>1168.0739699999999</v>
      </c>
      <c r="E162" s="22">
        <v>226.34100000000001</v>
      </c>
      <c r="F162" s="22">
        <v>0.93</v>
      </c>
      <c r="G162" s="22">
        <v>7.6139900000000003</v>
      </c>
      <c r="H162" s="22">
        <v>0</v>
      </c>
      <c r="I162" s="22">
        <v>0</v>
      </c>
      <c r="J162" s="22">
        <v>2471.2590300000002</v>
      </c>
      <c r="K162" s="22">
        <v>865.58897999999999</v>
      </c>
      <c r="L162" s="22">
        <v>10159.759760000001</v>
      </c>
      <c r="M162" s="22">
        <v>0</v>
      </c>
      <c r="N162" s="22">
        <v>22673.630850000001</v>
      </c>
      <c r="O162" s="22">
        <v>130.87</v>
      </c>
      <c r="P162" s="22">
        <v>33.841990000000003</v>
      </c>
      <c r="Q162" s="22">
        <v>0.50954999999999995</v>
      </c>
      <c r="R162" s="22">
        <v>0.53</v>
      </c>
      <c r="S162" s="22">
        <v>0.35</v>
      </c>
      <c r="T162" s="22">
        <v>0.34717999999999999</v>
      </c>
      <c r="U162" s="24" t="s">
        <v>42435</v>
      </c>
      <c r="V162" s="24" t="s">
        <v>42436</v>
      </c>
      <c r="W162" s="25" t="s">
        <v>42437</v>
      </c>
      <c r="X162" s="6" t="s">
        <v>90</v>
      </c>
      <c r="Y162" s="6" t="s">
        <v>90</v>
      </c>
      <c r="Z162" s="6" t="s">
        <v>90</v>
      </c>
      <c r="AA162" s="6" t="s">
        <v>90</v>
      </c>
      <c r="AB162" s="6" t="s">
        <v>90</v>
      </c>
      <c r="AC162">
        <v>160</v>
      </c>
      <c r="AD162" s="6" t="s">
        <v>3595</v>
      </c>
      <c r="AE162" s="6" t="s">
        <v>50554</v>
      </c>
      <c r="AF162" s="6" t="s">
        <v>50180</v>
      </c>
      <c r="AG162" s="6" t="s">
        <v>3596</v>
      </c>
      <c r="AH162" s="6" t="s">
        <v>48898</v>
      </c>
      <c r="AI162" s="6" t="s">
        <v>48899</v>
      </c>
    </row>
    <row r="163" spans="1:35" x14ac:dyDescent="0.25">
      <c r="A163" s="26" t="s">
        <v>302</v>
      </c>
      <c r="B163" s="24" t="s">
        <v>303</v>
      </c>
      <c r="C163" s="22">
        <v>26956.880000000001</v>
      </c>
      <c r="D163" s="22">
        <v>1334.86401</v>
      </c>
      <c r="E163" s="22">
        <v>993.52301</v>
      </c>
      <c r="F163" s="22">
        <v>1.32</v>
      </c>
      <c r="G163" s="22">
        <v>774.26098000000002</v>
      </c>
      <c r="H163" s="22">
        <v>0</v>
      </c>
      <c r="I163" s="22">
        <v>2207.8759700000001</v>
      </c>
      <c r="J163" s="22">
        <v>14465.29003</v>
      </c>
      <c r="K163" s="22">
        <v>14204.190420000001</v>
      </c>
      <c r="L163" s="22">
        <v>2441.8998999999999</v>
      </c>
      <c r="M163" s="22">
        <v>0</v>
      </c>
      <c r="N163" s="22">
        <v>3798.6179099999999</v>
      </c>
      <c r="O163" s="22">
        <v>13.52</v>
      </c>
      <c r="P163" s="22">
        <v>42.206000000000003</v>
      </c>
      <c r="Q163" s="22">
        <v>0.60604999999999998</v>
      </c>
      <c r="R163" s="22">
        <v>1</v>
      </c>
      <c r="S163" s="22">
        <v>0.98</v>
      </c>
      <c r="T163" s="22">
        <v>0.92842000000000002</v>
      </c>
      <c r="U163" s="24" t="s">
        <v>42438</v>
      </c>
      <c r="V163" s="24" t="s">
        <v>42439</v>
      </c>
      <c r="W163" s="25" t="s">
        <v>42440</v>
      </c>
      <c r="X163" s="6" t="s">
        <v>90</v>
      </c>
      <c r="Y163" s="6" t="s">
        <v>90</v>
      </c>
      <c r="Z163" s="6" t="s">
        <v>90</v>
      </c>
      <c r="AA163" s="6" t="s">
        <v>90</v>
      </c>
      <c r="AB163" s="6" t="s">
        <v>90</v>
      </c>
      <c r="AC163">
        <v>161</v>
      </c>
      <c r="AD163" s="6" t="s">
        <v>3597</v>
      </c>
      <c r="AE163" s="6" t="s">
        <v>50917</v>
      </c>
      <c r="AF163" s="6" t="s">
        <v>90</v>
      </c>
      <c r="AG163" s="6" t="s">
        <v>3598</v>
      </c>
      <c r="AH163" s="6" t="s">
        <v>48900</v>
      </c>
      <c r="AI163" s="6" t="s">
        <v>48901</v>
      </c>
    </row>
    <row r="164" spans="1:35" x14ac:dyDescent="0.25">
      <c r="A164" s="26" t="s">
        <v>304</v>
      </c>
      <c r="B164" s="24" t="s">
        <v>305</v>
      </c>
      <c r="C164" s="22">
        <v>22422.69</v>
      </c>
      <c r="D164" s="22">
        <v>-621.06597999999997</v>
      </c>
      <c r="E164" s="22">
        <v>-725.40803000000005</v>
      </c>
      <c r="F164" s="22">
        <v>0.74</v>
      </c>
      <c r="G164" s="22">
        <v>277.27499</v>
      </c>
      <c r="H164" s="22">
        <v>228.35299000000001</v>
      </c>
      <c r="I164" s="22">
        <v>174.90100000000001</v>
      </c>
      <c r="J164" s="22">
        <v>302.27699999999999</v>
      </c>
      <c r="K164" s="22">
        <v>2774.1970200000001</v>
      </c>
      <c r="L164" s="22">
        <v>0</v>
      </c>
      <c r="M164" s="22">
        <v>0</v>
      </c>
      <c r="N164" s="22">
        <v>2813.6989699999999</v>
      </c>
      <c r="O164" s="22">
        <v>50.79</v>
      </c>
      <c r="P164" s="22">
        <v>0</v>
      </c>
      <c r="R164" s="22">
        <v>9.18</v>
      </c>
      <c r="S164" s="22">
        <v>8.42</v>
      </c>
      <c r="T164" s="22">
        <v>7.5049299999999999</v>
      </c>
      <c r="U164" s="24" t="s">
        <v>42441</v>
      </c>
      <c r="V164" s="24" t="s">
        <v>42442</v>
      </c>
      <c r="W164" s="25" t="s">
        <v>42443</v>
      </c>
      <c r="X164" s="6" t="s">
        <v>90</v>
      </c>
      <c r="Y164" s="6" t="s">
        <v>90</v>
      </c>
      <c r="Z164" s="6" t="s">
        <v>90</v>
      </c>
      <c r="AA164" s="6" t="s">
        <v>90</v>
      </c>
      <c r="AB164" s="6" t="s">
        <v>90</v>
      </c>
      <c r="AC164">
        <v>162</v>
      </c>
      <c r="AD164" s="6" t="s">
        <v>3599</v>
      </c>
      <c r="AE164" s="6" t="s">
        <v>48709</v>
      </c>
      <c r="AF164" s="6" t="s">
        <v>49168</v>
      </c>
      <c r="AG164" s="6" t="s">
        <v>3600</v>
      </c>
      <c r="AH164" s="6" t="s">
        <v>48902</v>
      </c>
      <c r="AI164" s="6" t="s">
        <v>48903</v>
      </c>
    </row>
    <row r="165" spans="1:35" x14ac:dyDescent="0.25">
      <c r="A165" s="26" t="s">
        <v>40462</v>
      </c>
      <c r="B165" s="24" t="s">
        <v>40463</v>
      </c>
      <c r="C165" s="22">
        <v>6719.4</v>
      </c>
      <c r="D165" s="22">
        <v>2030.2869800000001</v>
      </c>
      <c r="E165" s="22">
        <v>1285.3919599999999</v>
      </c>
      <c r="F165" s="22">
        <v>1.4</v>
      </c>
      <c r="G165" s="22">
        <v>1782.6910399999999</v>
      </c>
      <c r="H165" s="22">
        <v>1473.98596</v>
      </c>
      <c r="I165" s="22">
        <v>5092.04882</v>
      </c>
      <c r="J165" s="22">
        <v>2539.1760199999999</v>
      </c>
      <c r="K165" s="22">
        <v>5017.24316</v>
      </c>
      <c r="L165" s="22">
        <v>2697.2160600000002</v>
      </c>
      <c r="M165" s="22">
        <v>0</v>
      </c>
      <c r="N165" s="22">
        <v>7732.3710899999996</v>
      </c>
      <c r="O165" s="22">
        <v>103.04</v>
      </c>
      <c r="P165" s="22">
        <v>25.861000000000001</v>
      </c>
      <c r="Q165" s="22">
        <v>0.34882000000000002</v>
      </c>
      <c r="R165" s="22">
        <v>1.98</v>
      </c>
      <c r="S165" s="22">
        <v>1.4</v>
      </c>
      <c r="T165" s="22">
        <v>0.69335999999999998</v>
      </c>
      <c r="U165" s="24" t="s">
        <v>42444</v>
      </c>
      <c r="V165" s="24" t="s">
        <v>42445</v>
      </c>
      <c r="W165" s="25" t="s">
        <v>42446</v>
      </c>
      <c r="X165" s="6" t="s">
        <v>90</v>
      </c>
      <c r="Y165" s="6" t="s">
        <v>90</v>
      </c>
      <c r="Z165" s="6" t="s">
        <v>90</v>
      </c>
      <c r="AA165" s="6" t="s">
        <v>90</v>
      </c>
      <c r="AB165" s="6" t="s">
        <v>90</v>
      </c>
      <c r="AC165">
        <v>163</v>
      </c>
      <c r="AD165" s="6" t="s">
        <v>3601</v>
      </c>
      <c r="AE165" s="6" t="s">
        <v>49128</v>
      </c>
      <c r="AF165" s="6" t="s">
        <v>49130</v>
      </c>
      <c r="AG165" s="6" t="s">
        <v>3602</v>
      </c>
      <c r="AH165" s="6" t="s">
        <v>48904</v>
      </c>
      <c r="AI165" s="6" t="s">
        <v>48905</v>
      </c>
    </row>
    <row r="166" spans="1:35" x14ac:dyDescent="0.25">
      <c r="A166" s="26" t="s">
        <v>40464</v>
      </c>
      <c r="B166" s="24" t="s">
        <v>40465</v>
      </c>
      <c r="C166" s="22">
        <v>2222.16</v>
      </c>
      <c r="D166" s="22">
        <v>944.21696999999995</v>
      </c>
      <c r="E166" s="22">
        <v>670.45799999999997</v>
      </c>
      <c r="F166" s="22">
        <v>1.35</v>
      </c>
      <c r="G166" s="22">
        <v>247.21099000000001</v>
      </c>
      <c r="H166" s="22">
        <v>77.325990000000004</v>
      </c>
      <c r="I166" s="22">
        <v>0</v>
      </c>
      <c r="J166" s="22">
        <v>255.57098999999999</v>
      </c>
      <c r="K166" s="22">
        <v>654.79101000000003</v>
      </c>
      <c r="L166" s="22">
        <v>397.20299999999997</v>
      </c>
      <c r="M166" s="22">
        <v>0</v>
      </c>
      <c r="N166" s="22">
        <v>1641.47802</v>
      </c>
      <c r="O166" s="22">
        <v>13.42</v>
      </c>
      <c r="P166" s="22">
        <v>19.681989999999999</v>
      </c>
      <c r="Q166" s="22">
        <v>0.24504000000000001</v>
      </c>
      <c r="R166" s="22">
        <v>2.33</v>
      </c>
      <c r="S166" s="22">
        <v>2.2599999999999998</v>
      </c>
      <c r="T166" s="22">
        <v>1.2922199999999999</v>
      </c>
      <c r="U166" s="24" t="s">
        <v>42447</v>
      </c>
      <c r="V166" s="24" t="s">
        <v>42448</v>
      </c>
      <c r="W166" s="25" t="s">
        <v>42449</v>
      </c>
      <c r="X166" s="6" t="s">
        <v>90</v>
      </c>
      <c r="Y166" s="6" t="s">
        <v>90</v>
      </c>
      <c r="Z166" s="6" t="s">
        <v>90</v>
      </c>
      <c r="AA166" s="6" t="s">
        <v>90</v>
      </c>
      <c r="AB166" s="6" t="s">
        <v>90</v>
      </c>
      <c r="AC166">
        <v>164</v>
      </c>
      <c r="AD166" s="6" t="s">
        <v>3603</v>
      </c>
      <c r="AE166" s="6" t="s">
        <v>50060</v>
      </c>
      <c r="AF166" s="6" t="s">
        <v>90</v>
      </c>
      <c r="AG166" s="6" t="s">
        <v>3604</v>
      </c>
      <c r="AH166" s="6" t="s">
        <v>48906</v>
      </c>
      <c r="AI166" s="6" t="s">
        <v>48907</v>
      </c>
    </row>
    <row r="167" spans="1:35" x14ac:dyDescent="0.25">
      <c r="A167" s="26" t="s">
        <v>306</v>
      </c>
      <c r="B167" s="24" t="s">
        <v>307</v>
      </c>
      <c r="C167" s="22">
        <v>10450.41</v>
      </c>
      <c r="D167" s="22">
        <v>1160.69201</v>
      </c>
      <c r="E167" s="22">
        <v>628.36499000000003</v>
      </c>
      <c r="F167" s="22">
        <v>1.65</v>
      </c>
      <c r="G167" s="22">
        <v>2147.95703</v>
      </c>
      <c r="H167" s="22">
        <v>552.38598000000002</v>
      </c>
      <c r="I167" s="22">
        <v>7628.8500899999999</v>
      </c>
      <c r="J167" s="22">
        <v>3285.88598</v>
      </c>
      <c r="K167" s="22">
        <v>3291.98999</v>
      </c>
      <c r="L167" s="22">
        <v>7345.8598599999996</v>
      </c>
      <c r="M167" s="22">
        <v>0</v>
      </c>
      <c r="N167" s="22">
        <v>3029.6398899999999</v>
      </c>
      <c r="O167" s="22">
        <v>12.22</v>
      </c>
      <c r="P167" s="22">
        <v>71.316999999999993</v>
      </c>
      <c r="Q167" s="22">
        <v>2.4838</v>
      </c>
      <c r="R167" s="22">
        <v>1.21</v>
      </c>
      <c r="S167" s="22">
        <v>0.83</v>
      </c>
      <c r="T167" s="22">
        <v>0.18004999999999999</v>
      </c>
      <c r="U167" s="24" t="s">
        <v>42450</v>
      </c>
      <c r="V167" s="24" t="s">
        <v>42451</v>
      </c>
      <c r="W167" s="25" t="s">
        <v>42452</v>
      </c>
      <c r="X167" s="6" t="s">
        <v>90</v>
      </c>
      <c r="Y167" s="6" t="s">
        <v>90</v>
      </c>
      <c r="Z167" s="6" t="s">
        <v>90</v>
      </c>
      <c r="AA167" s="6" t="s">
        <v>90</v>
      </c>
      <c r="AB167" s="6" t="s">
        <v>90</v>
      </c>
      <c r="AC167">
        <v>165</v>
      </c>
      <c r="AD167" s="6" t="s">
        <v>3605</v>
      </c>
      <c r="AE167" s="6" t="s">
        <v>51051</v>
      </c>
      <c r="AF167" s="6" t="s">
        <v>90</v>
      </c>
      <c r="AG167" s="6" t="s">
        <v>3606</v>
      </c>
      <c r="AH167" s="6" t="s">
        <v>48908</v>
      </c>
      <c r="AI167" s="6" t="s">
        <v>48909</v>
      </c>
    </row>
    <row r="168" spans="1:35" x14ac:dyDescent="0.25">
      <c r="A168" s="26" t="s">
        <v>40466</v>
      </c>
      <c r="B168" s="24" t="s">
        <v>40467</v>
      </c>
      <c r="C168" s="22">
        <v>2894.12</v>
      </c>
      <c r="D168" s="22">
        <v>154</v>
      </c>
      <c r="E168" s="22">
        <v>-88</v>
      </c>
      <c r="F168" s="22">
        <v>1.9</v>
      </c>
      <c r="G168" s="22">
        <v>974</v>
      </c>
      <c r="H168" s="22">
        <v>1622</v>
      </c>
      <c r="I168" s="22">
        <v>292</v>
      </c>
      <c r="J168" s="22">
        <v>1971</v>
      </c>
      <c r="K168" s="22">
        <v>3002</v>
      </c>
      <c r="L168" s="22">
        <v>1597</v>
      </c>
      <c r="M168" s="22">
        <v>0</v>
      </c>
      <c r="N168" s="22">
        <v>1357</v>
      </c>
      <c r="O168" s="22">
        <v>14.05</v>
      </c>
      <c r="P168" s="22">
        <v>53.34</v>
      </c>
      <c r="Q168" s="22">
        <v>1.14316</v>
      </c>
      <c r="R168" s="22">
        <v>1.52</v>
      </c>
      <c r="S168" s="22">
        <v>0.7</v>
      </c>
      <c r="T168" s="22">
        <v>0.20598</v>
      </c>
      <c r="U168" s="24" t="s">
        <v>42453</v>
      </c>
      <c r="V168" s="24" t="s">
        <v>42454</v>
      </c>
      <c r="W168" s="25" t="s">
        <v>42455</v>
      </c>
      <c r="X168" s="6" t="s">
        <v>90</v>
      </c>
      <c r="Y168" s="6" t="s">
        <v>90</v>
      </c>
      <c r="Z168" s="6" t="s">
        <v>90</v>
      </c>
      <c r="AA168" s="6" t="s">
        <v>90</v>
      </c>
      <c r="AB168" s="6" t="s">
        <v>90</v>
      </c>
      <c r="AC168">
        <v>166</v>
      </c>
      <c r="AD168" s="6" t="s">
        <v>3607</v>
      </c>
      <c r="AE168" s="6" t="s">
        <v>52423</v>
      </c>
      <c r="AF168" s="6" t="s">
        <v>90</v>
      </c>
      <c r="AG168" s="6" t="s">
        <v>3608</v>
      </c>
      <c r="AH168" s="6" t="s">
        <v>48910</v>
      </c>
      <c r="AI168" s="6" t="s">
        <v>48911</v>
      </c>
    </row>
    <row r="169" spans="1:35" x14ac:dyDescent="0.25">
      <c r="A169" s="26" t="s">
        <v>309</v>
      </c>
      <c r="B169" s="24" t="s">
        <v>310</v>
      </c>
      <c r="C169" s="22">
        <v>3495.27</v>
      </c>
      <c r="D169" s="22">
        <v>136.477</v>
      </c>
      <c r="E169" s="22">
        <v>28.561</v>
      </c>
      <c r="F169" s="22">
        <v>2.0299999999999998</v>
      </c>
      <c r="G169" s="22">
        <v>424.71499</v>
      </c>
      <c r="H169" s="22">
        <v>233.15898999999999</v>
      </c>
      <c r="I169" s="22">
        <v>802.54796999999996</v>
      </c>
      <c r="J169" s="22">
        <v>465.26199000000003</v>
      </c>
      <c r="K169" s="22">
        <v>831.20898</v>
      </c>
      <c r="L169" s="22">
        <v>720.35198000000003</v>
      </c>
      <c r="M169" s="22">
        <v>0</v>
      </c>
      <c r="N169" s="22">
        <v>124.28099</v>
      </c>
      <c r="O169" s="22">
        <v>1.37</v>
      </c>
      <c r="P169" s="22">
        <v>83.078000000000003</v>
      </c>
      <c r="Q169" s="22">
        <v>3.4043600000000001</v>
      </c>
      <c r="R169" s="22">
        <v>1.84</v>
      </c>
      <c r="S169" s="22">
        <v>1.29</v>
      </c>
      <c r="T169" s="22">
        <v>0.37254999999999999</v>
      </c>
      <c r="U169" s="24" t="s">
        <v>42456</v>
      </c>
      <c r="V169" s="24" t="s">
        <v>42457</v>
      </c>
      <c r="W169" s="25" t="s">
        <v>42458</v>
      </c>
      <c r="X169" s="6" t="s">
        <v>90</v>
      </c>
      <c r="Y169" s="6" t="s">
        <v>90</v>
      </c>
      <c r="Z169" s="6" t="s">
        <v>90</v>
      </c>
      <c r="AA169" s="6" t="s">
        <v>90</v>
      </c>
      <c r="AB169" s="6" t="s">
        <v>90</v>
      </c>
      <c r="AC169">
        <v>167</v>
      </c>
      <c r="AD169" s="6" t="s">
        <v>3609</v>
      </c>
      <c r="AE169" s="6" t="s">
        <v>51423</v>
      </c>
      <c r="AF169" s="6" t="s">
        <v>51415</v>
      </c>
      <c r="AG169" s="6" t="s">
        <v>3610</v>
      </c>
      <c r="AH169" s="6" t="s">
        <v>48912</v>
      </c>
      <c r="AI169" s="6" t="s">
        <v>48911</v>
      </c>
    </row>
    <row r="170" spans="1:35" x14ac:dyDescent="0.25">
      <c r="A170" s="26" t="s">
        <v>312</v>
      </c>
      <c r="B170" s="24" t="s">
        <v>313</v>
      </c>
      <c r="C170" s="22">
        <v>7161.6</v>
      </c>
      <c r="D170" s="22">
        <v>2300.1100999999999</v>
      </c>
      <c r="E170" s="22">
        <v>2069.7980899999998</v>
      </c>
      <c r="F170" s="22">
        <v>1.4</v>
      </c>
      <c r="G170" s="22">
        <v>12322.719719999999</v>
      </c>
      <c r="H170" s="22">
        <v>5319.3691399999998</v>
      </c>
      <c r="I170" s="22">
        <v>2186.7629299999999</v>
      </c>
      <c r="J170" s="22">
        <v>12389.5996</v>
      </c>
      <c r="K170" s="22">
        <v>18340.339840000001</v>
      </c>
      <c r="L170" s="22">
        <v>3182.9641099999999</v>
      </c>
      <c r="M170" s="22">
        <v>0</v>
      </c>
      <c r="N170" s="22">
        <v>5611.3530199999996</v>
      </c>
      <c r="O170" s="22">
        <v>99.14</v>
      </c>
      <c r="P170" s="22">
        <v>39.906999999999996</v>
      </c>
      <c r="Q170" s="22">
        <v>0.66408999999999996</v>
      </c>
      <c r="R170" s="22">
        <v>1.62</v>
      </c>
      <c r="S170" s="22">
        <v>1.05</v>
      </c>
      <c r="T170" s="22">
        <v>5.6349999999999997E-2</v>
      </c>
      <c r="U170" s="24" t="s">
        <v>42459</v>
      </c>
      <c r="V170" s="24" t="s">
        <v>42460</v>
      </c>
      <c r="W170" s="25" t="s">
        <v>42461</v>
      </c>
      <c r="X170" s="6" t="s">
        <v>90</v>
      </c>
      <c r="Y170" s="6" t="s">
        <v>90</v>
      </c>
      <c r="Z170" s="6" t="s">
        <v>90</v>
      </c>
      <c r="AA170" s="6" t="s">
        <v>90</v>
      </c>
      <c r="AB170" s="6" t="s">
        <v>90</v>
      </c>
      <c r="AC170">
        <v>168</v>
      </c>
      <c r="AD170" s="6" t="s">
        <v>3611</v>
      </c>
      <c r="AE170" s="6" t="s">
        <v>49624</v>
      </c>
      <c r="AF170" s="6" t="s">
        <v>90</v>
      </c>
      <c r="AG170" s="6" t="s">
        <v>3612</v>
      </c>
      <c r="AH170" s="6" t="s">
        <v>48913</v>
      </c>
      <c r="AI170" s="6" t="s">
        <v>48911</v>
      </c>
    </row>
    <row r="171" spans="1:35" x14ac:dyDescent="0.25">
      <c r="A171" s="26" t="s">
        <v>315</v>
      </c>
      <c r="B171" s="24" t="s">
        <v>316</v>
      </c>
      <c r="C171" s="22">
        <v>3741.51</v>
      </c>
      <c r="D171" s="22">
        <v>-159.37800999999999</v>
      </c>
      <c r="E171" s="22">
        <v>-172.709</v>
      </c>
      <c r="F171" s="22">
        <v>0.99</v>
      </c>
      <c r="G171" s="22">
        <v>1.4099900000000001</v>
      </c>
      <c r="H171" s="22">
        <v>0</v>
      </c>
      <c r="I171" s="22">
        <v>11.96199</v>
      </c>
      <c r="J171" s="22">
        <v>138.85</v>
      </c>
      <c r="K171" s="22">
        <v>405.29901000000001</v>
      </c>
      <c r="L171" s="22">
        <v>0</v>
      </c>
      <c r="M171" s="22">
        <v>0</v>
      </c>
      <c r="N171" s="22">
        <v>418.33897999999999</v>
      </c>
      <c r="O171" s="22">
        <v>4.3499999999999996</v>
      </c>
      <c r="P171" s="22">
        <v>0</v>
      </c>
      <c r="Q171" s="22">
        <v>0</v>
      </c>
      <c r="R171" s="22">
        <v>6.6</v>
      </c>
      <c r="S171" s="22">
        <v>2.92</v>
      </c>
      <c r="T171" s="22">
        <v>2.9088099999999999</v>
      </c>
      <c r="U171" s="24" t="s">
        <v>42462</v>
      </c>
      <c r="V171" s="24" t="s">
        <v>42463</v>
      </c>
      <c r="W171" s="25" t="s">
        <v>42464</v>
      </c>
      <c r="X171" s="6" t="s">
        <v>90</v>
      </c>
      <c r="Y171" s="6" t="s">
        <v>90</v>
      </c>
      <c r="Z171" s="6" t="s">
        <v>90</v>
      </c>
      <c r="AA171" s="6" t="s">
        <v>90</v>
      </c>
      <c r="AB171" s="6" t="s">
        <v>90</v>
      </c>
      <c r="AC171">
        <v>169</v>
      </c>
      <c r="AD171" s="6" t="s">
        <v>3613</v>
      </c>
      <c r="AE171" s="6" t="s">
        <v>51956</v>
      </c>
      <c r="AF171" s="6" t="s">
        <v>90</v>
      </c>
      <c r="AG171" s="6" t="s">
        <v>3614</v>
      </c>
      <c r="AH171" s="6" t="s">
        <v>48914</v>
      </c>
      <c r="AI171" s="6" t="s">
        <v>48915</v>
      </c>
    </row>
    <row r="172" spans="1:35" x14ac:dyDescent="0.25">
      <c r="A172" s="26" t="s">
        <v>40468</v>
      </c>
      <c r="B172" s="24" t="s">
        <v>40469</v>
      </c>
      <c r="C172" s="22">
        <v>3056.98</v>
      </c>
      <c r="D172" s="22">
        <v>450.35298999999998</v>
      </c>
      <c r="E172" s="22">
        <v>258.58999</v>
      </c>
      <c r="F172" s="22">
        <v>0.77</v>
      </c>
      <c r="G172" s="22">
        <v>324.83499</v>
      </c>
      <c r="H172" s="22">
        <v>1252.65795</v>
      </c>
      <c r="I172" s="22">
        <v>971.98698999999999</v>
      </c>
      <c r="J172" s="22">
        <v>3179.7790500000001</v>
      </c>
      <c r="K172" s="22">
        <v>2746.47192</v>
      </c>
      <c r="L172" s="22">
        <v>3729.8879299999999</v>
      </c>
      <c r="M172" s="22">
        <v>0</v>
      </c>
      <c r="N172" s="22">
        <v>754.65502000000004</v>
      </c>
      <c r="O172" s="22">
        <v>2.84</v>
      </c>
      <c r="P172" s="22">
        <v>83.029989999999998</v>
      </c>
      <c r="Q172" s="22">
        <v>4.8927100000000001</v>
      </c>
      <c r="R172" s="22">
        <v>0.81</v>
      </c>
      <c r="S172" s="22">
        <v>0.47</v>
      </c>
      <c r="T172" s="22">
        <v>0.36762</v>
      </c>
      <c r="U172" s="24" t="s">
        <v>42465</v>
      </c>
      <c r="V172" s="24" t="s">
        <v>42466</v>
      </c>
      <c r="W172" s="25" t="s">
        <v>42467</v>
      </c>
      <c r="X172" s="6" t="s">
        <v>90</v>
      </c>
      <c r="Y172" s="6" t="s">
        <v>90</v>
      </c>
      <c r="Z172" s="6" t="s">
        <v>90</v>
      </c>
      <c r="AA172" s="6" t="s">
        <v>90</v>
      </c>
      <c r="AB172" s="6" t="s">
        <v>90</v>
      </c>
      <c r="AC172">
        <v>170</v>
      </c>
      <c r="AD172" s="6" t="s">
        <v>3615</v>
      </c>
      <c r="AE172" s="6" t="s">
        <v>50321</v>
      </c>
      <c r="AF172" s="6" t="s">
        <v>90</v>
      </c>
      <c r="AG172" s="6" t="s">
        <v>3616</v>
      </c>
      <c r="AH172" s="6" t="s">
        <v>48916</v>
      </c>
      <c r="AI172" s="6" t="s">
        <v>48917</v>
      </c>
    </row>
    <row r="173" spans="1:35" x14ac:dyDescent="0.25">
      <c r="A173" s="26" t="s">
        <v>318</v>
      </c>
      <c r="B173" s="24" t="s">
        <v>319</v>
      </c>
      <c r="C173" s="22">
        <v>4737.97</v>
      </c>
      <c r="D173" s="22">
        <v>-373.08499999999998</v>
      </c>
      <c r="E173" s="22">
        <v>-400.89301</v>
      </c>
      <c r="F173" s="22">
        <v>1.3</v>
      </c>
      <c r="G173" s="22">
        <v>82.362989999999996</v>
      </c>
      <c r="H173" s="22">
        <v>0</v>
      </c>
      <c r="I173" s="22">
        <v>0</v>
      </c>
      <c r="J173" s="22">
        <v>332.31599999999997</v>
      </c>
      <c r="K173" s="22">
        <v>660.39098999999999</v>
      </c>
      <c r="L173" s="22">
        <v>46.695990000000002</v>
      </c>
      <c r="M173" s="22">
        <v>0</v>
      </c>
      <c r="N173" s="22">
        <v>356.57400000000001</v>
      </c>
      <c r="O173" s="22">
        <v>1.62</v>
      </c>
      <c r="P173" s="22">
        <v>11.690989999999999</v>
      </c>
      <c r="Q173" s="22">
        <v>0.13238</v>
      </c>
      <c r="R173" s="22">
        <v>1.9</v>
      </c>
      <c r="S173" s="22">
        <v>1.99</v>
      </c>
      <c r="T173" s="22">
        <v>1.73939</v>
      </c>
      <c r="U173" s="24" t="s">
        <v>42468</v>
      </c>
      <c r="V173" s="24" t="s">
        <v>42469</v>
      </c>
      <c r="W173" s="25" t="s">
        <v>42470</v>
      </c>
      <c r="X173" s="6" t="s">
        <v>90</v>
      </c>
      <c r="Y173" s="6" t="s">
        <v>90</v>
      </c>
      <c r="Z173" s="6" t="s">
        <v>90</v>
      </c>
      <c r="AA173" s="6" t="s">
        <v>90</v>
      </c>
      <c r="AB173" s="6" t="s">
        <v>90</v>
      </c>
      <c r="AC173">
        <v>171</v>
      </c>
      <c r="AD173" s="6" t="s">
        <v>3617</v>
      </c>
      <c r="AE173" s="6" t="s">
        <v>49691</v>
      </c>
      <c r="AF173" s="6" t="s">
        <v>50823</v>
      </c>
      <c r="AG173" s="6" t="s">
        <v>3618</v>
      </c>
      <c r="AH173" s="6" t="s">
        <v>48918</v>
      </c>
      <c r="AI173" s="6" t="s">
        <v>48919</v>
      </c>
    </row>
    <row r="174" spans="1:35" x14ac:dyDescent="0.25">
      <c r="A174" s="26" t="s">
        <v>40470</v>
      </c>
      <c r="B174" s="24" t="s">
        <v>40471</v>
      </c>
      <c r="C174" s="22">
        <v>25633.759999999998</v>
      </c>
      <c r="D174" s="22">
        <v>1842.3680400000001</v>
      </c>
      <c r="E174" s="22">
        <v>1842.3680400000001</v>
      </c>
      <c r="F174" s="22">
        <v>0.99</v>
      </c>
      <c r="G174" s="22">
        <v>2210.4260199999999</v>
      </c>
      <c r="H174" s="22">
        <v>1904.4050199999999</v>
      </c>
      <c r="I174" s="22">
        <v>9007.89257</v>
      </c>
      <c r="J174" s="22">
        <v>3924.5581000000002</v>
      </c>
      <c r="K174" s="22">
        <v>4696.7460899999996</v>
      </c>
      <c r="L174" s="22">
        <v>2033.82897</v>
      </c>
      <c r="M174" s="22">
        <v>0</v>
      </c>
      <c r="N174" s="22">
        <v>8525.1767500000005</v>
      </c>
      <c r="O174" s="22">
        <v>3.83</v>
      </c>
      <c r="P174" s="22">
        <v>19.261990000000001</v>
      </c>
      <c r="Q174" s="22">
        <v>0.23855999999999999</v>
      </c>
      <c r="R174" s="22">
        <v>1.2</v>
      </c>
      <c r="S174" s="22">
        <v>0.71</v>
      </c>
      <c r="T174" s="22">
        <v>0.14827000000000001</v>
      </c>
      <c r="U174" s="24" t="s">
        <v>42471</v>
      </c>
      <c r="V174" s="24" t="s">
        <v>42472</v>
      </c>
      <c r="W174" s="25" t="s">
        <v>42473</v>
      </c>
      <c r="X174" s="6" t="s">
        <v>90</v>
      </c>
      <c r="Y174" s="6" t="s">
        <v>90</v>
      </c>
      <c r="Z174" s="6" t="s">
        <v>90</v>
      </c>
      <c r="AA174" s="6" t="s">
        <v>90</v>
      </c>
      <c r="AB174" s="6" t="s">
        <v>90</v>
      </c>
      <c r="AC174">
        <v>172</v>
      </c>
      <c r="AD174" s="6" t="s">
        <v>3619</v>
      </c>
      <c r="AE174" s="6" t="s">
        <v>49381</v>
      </c>
      <c r="AF174" s="6" t="s">
        <v>90</v>
      </c>
      <c r="AG174" s="6" t="s">
        <v>3620</v>
      </c>
      <c r="AH174" s="6" t="s">
        <v>48920</v>
      </c>
      <c r="AI174" s="6" t="s">
        <v>48921</v>
      </c>
    </row>
    <row r="175" spans="1:35" x14ac:dyDescent="0.25">
      <c r="A175" s="26" t="s">
        <v>40472</v>
      </c>
      <c r="B175" s="24" t="s">
        <v>40473</v>
      </c>
      <c r="C175" s="22">
        <v>2344.84</v>
      </c>
      <c r="D175" s="22">
        <v>652.81500000000005</v>
      </c>
      <c r="E175" s="22">
        <v>549.25201000000004</v>
      </c>
      <c r="F175" s="22">
        <v>0.99</v>
      </c>
      <c r="G175" s="22">
        <v>28631.300780000001</v>
      </c>
      <c r="H175" s="22">
        <v>20.382989999999999</v>
      </c>
      <c r="I175" s="22">
        <v>1231.625</v>
      </c>
      <c r="J175" s="22">
        <v>30783.529289999999</v>
      </c>
      <c r="K175" s="22">
        <v>29273.140619999998</v>
      </c>
      <c r="L175" s="22">
        <v>4567.9321200000004</v>
      </c>
      <c r="M175" s="22">
        <v>194.11198999999999</v>
      </c>
      <c r="N175" s="22">
        <v>3821.3779199999999</v>
      </c>
      <c r="O175" s="22">
        <v>26.06</v>
      </c>
      <c r="P175" s="22">
        <v>57.27299</v>
      </c>
      <c r="Q175" s="22">
        <v>1.40663</v>
      </c>
      <c r="R175" s="22">
        <v>0.97</v>
      </c>
      <c r="S175" s="22">
        <v>0.95</v>
      </c>
      <c r="T175" s="22">
        <v>2.018E-2</v>
      </c>
      <c r="U175" s="24" t="s">
        <v>42474</v>
      </c>
      <c r="V175" s="24" t="s">
        <v>42475</v>
      </c>
      <c r="W175" s="25" t="s">
        <v>42476</v>
      </c>
      <c r="X175" s="6" t="s">
        <v>90</v>
      </c>
      <c r="Y175" s="6" t="s">
        <v>90</v>
      </c>
      <c r="Z175" s="6" t="s">
        <v>90</v>
      </c>
      <c r="AA175" s="6" t="s">
        <v>90</v>
      </c>
      <c r="AB175" s="6" t="s">
        <v>90</v>
      </c>
      <c r="AC175">
        <v>173</v>
      </c>
      <c r="AD175" s="6" t="s">
        <v>3621</v>
      </c>
      <c r="AE175" s="6" t="s">
        <v>49220</v>
      </c>
      <c r="AF175" s="6" t="s">
        <v>90</v>
      </c>
      <c r="AG175" s="6" t="s">
        <v>3622</v>
      </c>
      <c r="AH175" s="6" t="s">
        <v>48922</v>
      </c>
      <c r="AI175" s="6" t="s">
        <v>48923</v>
      </c>
    </row>
    <row r="176" spans="1:35" x14ac:dyDescent="0.25">
      <c r="A176" s="26" t="s">
        <v>40474</v>
      </c>
      <c r="B176" s="24" t="s">
        <v>40475</v>
      </c>
      <c r="C176" s="22">
        <v>17777.21</v>
      </c>
      <c r="D176" s="22">
        <v>2634.6059500000001</v>
      </c>
      <c r="E176" s="22">
        <v>1520.31005</v>
      </c>
      <c r="F176" s="22">
        <v>1.33</v>
      </c>
      <c r="G176" s="22">
        <v>2337.4599600000001</v>
      </c>
      <c r="H176" s="22">
        <v>4174.1269499999999</v>
      </c>
      <c r="I176" s="22">
        <v>2392.5339300000001</v>
      </c>
      <c r="J176" s="22">
        <v>5191.0829999999996</v>
      </c>
      <c r="K176" s="22">
        <v>10033.79003</v>
      </c>
      <c r="L176" s="22">
        <v>4375.2128899999998</v>
      </c>
      <c r="M176" s="22">
        <v>0</v>
      </c>
      <c r="N176" s="22">
        <v>14798.360350000001</v>
      </c>
      <c r="O176" s="22">
        <v>18.690000000000001</v>
      </c>
      <c r="P176" s="22">
        <v>22.818999999999999</v>
      </c>
      <c r="Q176" s="22">
        <v>0.29565000000000002</v>
      </c>
      <c r="R176" s="22">
        <v>1.93</v>
      </c>
      <c r="S176" s="22">
        <v>1.1299999999999999</v>
      </c>
      <c r="T176" s="22">
        <v>0.67850999999999995</v>
      </c>
      <c r="U176" s="24" t="s">
        <v>42477</v>
      </c>
      <c r="V176" s="24" t="s">
        <v>42478</v>
      </c>
      <c r="W176" s="25" t="s">
        <v>42479</v>
      </c>
      <c r="X176" s="6" t="s">
        <v>90</v>
      </c>
      <c r="Y176" s="6" t="s">
        <v>90</v>
      </c>
      <c r="Z176" s="6" t="s">
        <v>90</v>
      </c>
      <c r="AA176" s="6" t="s">
        <v>90</v>
      </c>
      <c r="AB176" s="6" t="s">
        <v>90</v>
      </c>
      <c r="AC176">
        <v>174</v>
      </c>
      <c r="AD176" s="6" t="s">
        <v>3623</v>
      </c>
      <c r="AE176" s="6" t="s">
        <v>49061</v>
      </c>
      <c r="AF176" s="6" t="s">
        <v>90</v>
      </c>
      <c r="AG176" s="6" t="s">
        <v>3624</v>
      </c>
      <c r="AH176" s="6" t="s">
        <v>90</v>
      </c>
      <c r="AI176" s="6" t="s">
        <v>90</v>
      </c>
    </row>
    <row r="177" spans="1:35" x14ac:dyDescent="0.25">
      <c r="A177" s="26" t="s">
        <v>40476</v>
      </c>
      <c r="B177" s="24" t="s">
        <v>40477</v>
      </c>
      <c r="C177" s="22">
        <v>7654.21</v>
      </c>
      <c r="D177" s="22">
        <v>4355.7402300000003</v>
      </c>
      <c r="E177" s="22">
        <v>2054.0309999999999</v>
      </c>
      <c r="F177" s="22">
        <v>1</v>
      </c>
      <c r="G177" s="22">
        <v>5657.9790000000003</v>
      </c>
      <c r="H177" s="22">
        <v>5062.9072200000001</v>
      </c>
      <c r="I177" s="22">
        <v>407.13101</v>
      </c>
      <c r="J177" s="22">
        <v>9531.8378900000007</v>
      </c>
      <c r="K177" s="22">
        <v>15416.33007</v>
      </c>
      <c r="L177" s="22">
        <v>6861.0991199999999</v>
      </c>
      <c r="M177" s="22">
        <v>0</v>
      </c>
      <c r="N177" s="22">
        <v>17768.91992</v>
      </c>
      <c r="O177" s="22">
        <v>53.04</v>
      </c>
      <c r="P177" s="22">
        <v>26.636990000000001</v>
      </c>
      <c r="Q177" s="22">
        <v>0.36308000000000001</v>
      </c>
      <c r="R177" s="22">
        <v>1.57</v>
      </c>
      <c r="U177" s="24" t="s">
        <v>42480</v>
      </c>
      <c r="V177" s="24" t="s">
        <v>42481</v>
      </c>
      <c r="W177" s="25" t="s">
        <v>42482</v>
      </c>
      <c r="X177" s="6" t="s">
        <v>90</v>
      </c>
      <c r="Y177" s="6" t="s">
        <v>90</v>
      </c>
      <c r="Z177" s="6" t="s">
        <v>90</v>
      </c>
      <c r="AA177" s="6" t="s">
        <v>90</v>
      </c>
      <c r="AB177" s="6" t="s">
        <v>90</v>
      </c>
      <c r="AC177">
        <v>175</v>
      </c>
      <c r="AD177" s="6" t="s">
        <v>3625</v>
      </c>
      <c r="AE177" s="6" t="s">
        <v>52447</v>
      </c>
      <c r="AF177" s="6" t="s">
        <v>90</v>
      </c>
      <c r="AG177" s="6" t="s">
        <v>3626</v>
      </c>
      <c r="AH177" s="6" t="s">
        <v>48924</v>
      </c>
      <c r="AI177" s="6" t="s">
        <v>48925</v>
      </c>
    </row>
    <row r="178" spans="1:35" x14ac:dyDescent="0.25">
      <c r="A178" s="26" t="s">
        <v>40478</v>
      </c>
      <c r="B178" s="24" t="s">
        <v>40479</v>
      </c>
      <c r="C178" s="22">
        <v>7924.5</v>
      </c>
      <c r="D178" s="22">
        <v>3490.17895</v>
      </c>
      <c r="E178" s="22">
        <v>1972.6989699999999</v>
      </c>
      <c r="F178" s="22">
        <v>0.76</v>
      </c>
      <c r="G178" s="22">
        <v>3313.7739200000001</v>
      </c>
      <c r="H178" s="22">
        <v>3003.91894</v>
      </c>
      <c r="I178" s="22">
        <v>1663.7440099999999</v>
      </c>
      <c r="J178" s="22">
        <v>5454.6127900000001</v>
      </c>
      <c r="K178" s="22">
        <v>8328.9658199999994</v>
      </c>
      <c r="L178" s="22">
        <v>4347.74316</v>
      </c>
      <c r="M178" s="22">
        <v>0</v>
      </c>
      <c r="N178" s="22">
        <v>13480.559569999999</v>
      </c>
      <c r="O178" s="22">
        <v>11.29</v>
      </c>
      <c r="P178" s="22">
        <v>21.135000000000002</v>
      </c>
      <c r="Q178" s="22">
        <v>0.26798</v>
      </c>
      <c r="R178" s="22">
        <v>1.62</v>
      </c>
      <c r="U178" s="24" t="s">
        <v>42483</v>
      </c>
      <c r="V178" s="24" t="s">
        <v>42484</v>
      </c>
      <c r="W178" s="25" t="s">
        <v>42485</v>
      </c>
      <c r="X178" s="6" t="s">
        <v>90</v>
      </c>
      <c r="Y178" s="6" t="s">
        <v>90</v>
      </c>
      <c r="Z178" s="6" t="s">
        <v>90</v>
      </c>
      <c r="AA178" s="6" t="s">
        <v>90</v>
      </c>
      <c r="AB178" s="6" t="s">
        <v>90</v>
      </c>
      <c r="AC178">
        <v>176</v>
      </c>
      <c r="AD178" s="6" t="s">
        <v>3627</v>
      </c>
      <c r="AE178" s="6" t="s">
        <v>52448</v>
      </c>
      <c r="AF178" s="6" t="s">
        <v>51260</v>
      </c>
      <c r="AG178" s="6" t="s">
        <v>3628</v>
      </c>
      <c r="AH178" s="6" t="s">
        <v>48926</v>
      </c>
      <c r="AI178" s="6" t="s">
        <v>48927</v>
      </c>
    </row>
    <row r="179" spans="1:35" x14ac:dyDescent="0.25">
      <c r="A179" s="26" t="s">
        <v>320</v>
      </c>
      <c r="B179" s="24" t="s">
        <v>320</v>
      </c>
      <c r="C179" s="22">
        <v>3345.5</v>
      </c>
      <c r="D179" s="22">
        <v>500.89999</v>
      </c>
      <c r="E179" s="22">
        <v>409.5</v>
      </c>
      <c r="F179" s="22">
        <v>1.66</v>
      </c>
      <c r="G179" s="22">
        <v>853.59996999999998</v>
      </c>
      <c r="H179" s="22">
        <v>0</v>
      </c>
      <c r="I179" s="22">
        <v>2461.6000899999999</v>
      </c>
      <c r="J179" s="22">
        <v>441.89999</v>
      </c>
      <c r="K179" s="22">
        <v>981.09996999999998</v>
      </c>
      <c r="L179" s="22">
        <v>1066.59997</v>
      </c>
      <c r="M179" s="22">
        <v>0</v>
      </c>
      <c r="N179" s="22">
        <v>1901.3000400000001</v>
      </c>
      <c r="O179" s="22">
        <v>39.020000000000003</v>
      </c>
      <c r="P179" s="22">
        <v>34.993000000000002</v>
      </c>
      <c r="Q179" s="22">
        <v>0.53827999999999998</v>
      </c>
      <c r="R179" s="22">
        <v>2.4</v>
      </c>
      <c r="S179" s="22">
        <v>2.2200000000000002</v>
      </c>
      <c r="T179" s="22">
        <v>0.28852</v>
      </c>
      <c r="U179" s="24" t="s">
        <v>42486</v>
      </c>
      <c r="V179" s="24" t="s">
        <v>42487</v>
      </c>
      <c r="W179" s="25" t="s">
        <v>42488</v>
      </c>
      <c r="X179" s="6" t="s">
        <v>90</v>
      </c>
      <c r="Y179" s="6" t="s">
        <v>90</v>
      </c>
      <c r="Z179" s="6" t="s">
        <v>90</v>
      </c>
      <c r="AA179" s="6" t="s">
        <v>90</v>
      </c>
      <c r="AB179" s="6" t="s">
        <v>90</v>
      </c>
      <c r="AC179">
        <v>177</v>
      </c>
      <c r="AD179" s="6" t="s">
        <v>3629</v>
      </c>
      <c r="AE179" s="6" t="s">
        <v>52449</v>
      </c>
      <c r="AF179" s="6" t="s">
        <v>90</v>
      </c>
      <c r="AG179" s="6" t="s">
        <v>3630</v>
      </c>
      <c r="AH179" s="6" t="s">
        <v>48928</v>
      </c>
      <c r="AI179" s="6" t="s">
        <v>48929</v>
      </c>
    </row>
    <row r="180" spans="1:35" x14ac:dyDescent="0.25">
      <c r="A180" s="26" t="s">
        <v>321</v>
      </c>
      <c r="B180" s="24" t="s">
        <v>322</v>
      </c>
      <c r="C180" s="22">
        <v>4779.16</v>
      </c>
      <c r="D180" s="22">
        <v>603</v>
      </c>
      <c r="E180" s="22">
        <v>355</v>
      </c>
      <c r="F180" s="22">
        <v>0.99</v>
      </c>
      <c r="G180" s="22">
        <v>402</v>
      </c>
      <c r="H180" s="22">
        <v>629</v>
      </c>
      <c r="I180" s="22">
        <v>2275</v>
      </c>
      <c r="J180" s="22">
        <v>553</v>
      </c>
      <c r="K180" s="22">
        <v>1768</v>
      </c>
      <c r="L180" s="22">
        <v>1270</v>
      </c>
      <c r="M180" s="22">
        <v>0</v>
      </c>
      <c r="N180" s="22">
        <v>3220</v>
      </c>
      <c r="O180" s="22">
        <v>60.2</v>
      </c>
      <c r="P180" s="22">
        <v>28.90099</v>
      </c>
      <c r="Q180" s="22">
        <v>0.40648000000000001</v>
      </c>
      <c r="R180" s="22">
        <v>3.46</v>
      </c>
      <c r="S180" s="22">
        <v>2.06</v>
      </c>
      <c r="T180" s="22">
        <v>1.33273</v>
      </c>
      <c r="U180" s="24" t="s">
        <v>42489</v>
      </c>
      <c r="V180" s="24" t="s">
        <v>42490</v>
      </c>
      <c r="W180" s="25" t="s">
        <v>42491</v>
      </c>
      <c r="X180" s="6" t="s">
        <v>90</v>
      </c>
      <c r="Y180" s="6" t="s">
        <v>90</v>
      </c>
      <c r="Z180" s="6" t="s">
        <v>90</v>
      </c>
      <c r="AA180" s="6" t="s">
        <v>90</v>
      </c>
      <c r="AB180" s="6" t="s">
        <v>90</v>
      </c>
      <c r="AC180">
        <v>178</v>
      </c>
      <c r="AD180" s="6" t="s">
        <v>3631</v>
      </c>
      <c r="AE180" s="6" t="s">
        <v>51771</v>
      </c>
      <c r="AF180" s="6" t="s">
        <v>90</v>
      </c>
      <c r="AG180" s="6" t="s">
        <v>3632</v>
      </c>
      <c r="AH180" s="6" t="s">
        <v>48930</v>
      </c>
      <c r="AI180" s="6" t="s">
        <v>48931</v>
      </c>
    </row>
    <row r="181" spans="1:35" x14ac:dyDescent="0.25">
      <c r="A181" s="26" t="s">
        <v>40480</v>
      </c>
      <c r="B181" s="24" t="s">
        <v>40481</v>
      </c>
      <c r="C181" s="22">
        <v>27871.02</v>
      </c>
      <c r="D181" s="22">
        <v>1947.90002</v>
      </c>
      <c r="E181" s="22">
        <v>1947.90002</v>
      </c>
      <c r="F181" s="22">
        <v>1.79</v>
      </c>
      <c r="G181" s="22">
        <v>1397.59997</v>
      </c>
      <c r="H181" s="22">
        <v>168.5</v>
      </c>
      <c r="I181" s="22">
        <v>2775.3000400000001</v>
      </c>
      <c r="J181" s="22">
        <v>1474.6999499999999</v>
      </c>
      <c r="K181" s="22">
        <v>1581.40002</v>
      </c>
      <c r="L181" s="22">
        <v>5180.1000899999999</v>
      </c>
      <c r="M181" s="22">
        <v>0</v>
      </c>
      <c r="N181" s="22">
        <v>5033.7001899999996</v>
      </c>
      <c r="O181" s="22">
        <v>52.24</v>
      </c>
      <c r="P181" s="22">
        <v>53.360999999999997</v>
      </c>
      <c r="Q181" s="22">
        <v>1.14411</v>
      </c>
      <c r="R181" s="22">
        <v>1.22</v>
      </c>
      <c r="U181" s="24" t="s">
        <v>42492</v>
      </c>
      <c r="V181" s="24" t="s">
        <v>42493</v>
      </c>
      <c r="W181" s="25" t="s">
        <v>42494</v>
      </c>
      <c r="X181" s="6" t="s">
        <v>90</v>
      </c>
      <c r="Y181" s="6" t="s">
        <v>90</v>
      </c>
      <c r="Z181" s="6" t="s">
        <v>90</v>
      </c>
      <c r="AA181" s="6" t="s">
        <v>90</v>
      </c>
      <c r="AB181" s="6" t="s">
        <v>90</v>
      </c>
      <c r="AC181">
        <v>179</v>
      </c>
      <c r="AD181" s="6" t="s">
        <v>3633</v>
      </c>
      <c r="AE181" s="6" t="s">
        <v>52450</v>
      </c>
      <c r="AF181" s="6" t="s">
        <v>52451</v>
      </c>
      <c r="AG181" s="6" t="s">
        <v>3634</v>
      </c>
      <c r="AH181" s="6" t="s">
        <v>48932</v>
      </c>
      <c r="AI181" s="6" t="s">
        <v>48933</v>
      </c>
    </row>
    <row r="182" spans="1:35" x14ac:dyDescent="0.25">
      <c r="A182" s="26" t="s">
        <v>40482</v>
      </c>
      <c r="B182" s="24" t="s">
        <v>40483</v>
      </c>
      <c r="C182" s="22">
        <v>20729.14</v>
      </c>
      <c r="D182" s="22">
        <v>822.15502000000004</v>
      </c>
      <c r="E182" s="22">
        <v>709.07397000000003</v>
      </c>
      <c r="F182" s="22">
        <v>1.74</v>
      </c>
      <c r="G182" s="22">
        <v>550.54101000000003</v>
      </c>
      <c r="H182" s="22">
        <v>250.62898999999999</v>
      </c>
      <c r="I182" s="22">
        <v>338.488</v>
      </c>
      <c r="J182" s="22">
        <v>482.35</v>
      </c>
      <c r="K182" s="22">
        <v>1442.97705</v>
      </c>
      <c r="L182" s="22">
        <v>0</v>
      </c>
      <c r="M182" s="22">
        <v>0</v>
      </c>
      <c r="N182" s="22">
        <v>2652.2189899999998</v>
      </c>
      <c r="O182" s="22">
        <v>51.13</v>
      </c>
      <c r="P182" s="22">
        <v>0</v>
      </c>
      <c r="Q182" s="22">
        <v>0</v>
      </c>
      <c r="R182" s="22">
        <v>2.64</v>
      </c>
      <c r="U182" s="24" t="s">
        <v>42495</v>
      </c>
      <c r="V182" s="24" t="s">
        <v>42496</v>
      </c>
      <c r="W182" s="25" t="s">
        <v>42497</v>
      </c>
      <c r="X182" s="6" t="s">
        <v>90</v>
      </c>
      <c r="Y182" s="6" t="s">
        <v>90</v>
      </c>
      <c r="Z182" s="6" t="s">
        <v>90</v>
      </c>
      <c r="AA182" s="6" t="s">
        <v>90</v>
      </c>
      <c r="AB182" s="6" t="s">
        <v>90</v>
      </c>
      <c r="AC182">
        <v>180</v>
      </c>
      <c r="AD182" s="6" t="s">
        <v>3635</v>
      </c>
      <c r="AE182" s="6" t="s">
        <v>51518</v>
      </c>
      <c r="AF182" s="6" t="s">
        <v>90</v>
      </c>
      <c r="AG182" s="6" t="s">
        <v>3636</v>
      </c>
      <c r="AH182" s="6" t="s">
        <v>48934</v>
      </c>
      <c r="AI182" s="6" t="s">
        <v>48935</v>
      </c>
    </row>
    <row r="183" spans="1:35" x14ac:dyDescent="0.25">
      <c r="A183" s="26" t="s">
        <v>324</v>
      </c>
      <c r="B183" s="24" t="s">
        <v>325</v>
      </c>
      <c r="C183" s="22">
        <v>284972.46999999997</v>
      </c>
      <c r="D183" s="22">
        <v>7464.0190400000001</v>
      </c>
      <c r="E183" s="22">
        <v>6849.1381799999999</v>
      </c>
      <c r="F183" s="22">
        <v>1.47</v>
      </c>
      <c r="G183" s="22">
        <v>7038.5751899999996</v>
      </c>
      <c r="H183" s="22">
        <v>7585.6040000000003</v>
      </c>
      <c r="I183" s="22">
        <v>5687.3329999999996</v>
      </c>
      <c r="J183" s="22">
        <v>18947.519530000001</v>
      </c>
      <c r="K183" s="22">
        <v>24301.179680000001</v>
      </c>
      <c r="L183" s="22">
        <v>3702.5610299999998</v>
      </c>
      <c r="M183" s="22">
        <v>0</v>
      </c>
      <c r="N183" s="22">
        <v>9283.0585900000005</v>
      </c>
      <c r="O183" s="22">
        <v>23.53</v>
      </c>
      <c r="P183" s="22">
        <v>28.513000000000002</v>
      </c>
      <c r="Q183" s="22">
        <v>0.39884999999999998</v>
      </c>
      <c r="R183" s="22">
        <v>1.28</v>
      </c>
      <c r="S183" s="22">
        <v>0.88</v>
      </c>
      <c r="T183" s="22">
        <v>0.51071999999999995</v>
      </c>
      <c r="U183" s="24" t="s">
        <v>42498</v>
      </c>
      <c r="V183" s="24" t="s">
        <v>42499</v>
      </c>
      <c r="W183" s="25" t="s">
        <v>42500</v>
      </c>
      <c r="X183" s="6" t="s">
        <v>90</v>
      </c>
      <c r="Y183" s="6" t="s">
        <v>90</v>
      </c>
      <c r="Z183" s="6" t="s">
        <v>90</v>
      </c>
      <c r="AA183" s="6" t="s">
        <v>90</v>
      </c>
      <c r="AB183" s="6" t="s">
        <v>90</v>
      </c>
      <c r="AC183">
        <v>181</v>
      </c>
      <c r="AD183" s="6" t="s">
        <v>3637</v>
      </c>
      <c r="AE183" s="6" t="s">
        <v>49468</v>
      </c>
      <c r="AF183" s="6" t="s">
        <v>90</v>
      </c>
      <c r="AG183" s="6" t="s">
        <v>3638</v>
      </c>
      <c r="AH183" s="6" t="s">
        <v>48936</v>
      </c>
      <c r="AI183" s="6" t="s">
        <v>48937</v>
      </c>
    </row>
    <row r="184" spans="1:35" x14ac:dyDescent="0.25">
      <c r="A184" s="26" t="s">
        <v>326</v>
      </c>
      <c r="B184" s="24" t="s">
        <v>327</v>
      </c>
      <c r="C184" s="22">
        <v>5267.35</v>
      </c>
      <c r="D184" s="22">
        <v>-536.67402000000004</v>
      </c>
      <c r="E184" s="22">
        <v>-555.59497999999996</v>
      </c>
      <c r="F184" s="22">
        <v>0.52</v>
      </c>
      <c r="G184" s="22">
        <v>27</v>
      </c>
      <c r="H184" s="22">
        <v>137.67699999999999</v>
      </c>
      <c r="I184" s="22">
        <v>5.0869900000000001</v>
      </c>
      <c r="J184" s="22">
        <v>180.45099999999999</v>
      </c>
      <c r="K184" s="22">
        <v>972.96898999999996</v>
      </c>
      <c r="L184" s="22">
        <v>508.84201000000002</v>
      </c>
      <c r="M184" s="22">
        <v>0</v>
      </c>
      <c r="N184" s="22">
        <v>277.46301</v>
      </c>
      <c r="O184" s="22">
        <v>3.14</v>
      </c>
      <c r="P184" s="22">
        <v>74.165000000000006</v>
      </c>
      <c r="Q184" s="22">
        <v>2.8707099999999999</v>
      </c>
      <c r="R184" s="22">
        <v>4.08</v>
      </c>
      <c r="S184" s="22">
        <v>4.63</v>
      </c>
      <c r="T184" s="22">
        <v>4.4792800000000002</v>
      </c>
      <c r="U184" s="24" t="s">
        <v>42501</v>
      </c>
      <c r="V184" s="24" t="s">
        <v>42502</v>
      </c>
      <c r="W184" s="25" t="s">
        <v>42503</v>
      </c>
      <c r="X184" s="6" t="s">
        <v>90</v>
      </c>
      <c r="Y184" s="6" t="s">
        <v>90</v>
      </c>
      <c r="Z184" s="6" t="s">
        <v>90</v>
      </c>
      <c r="AA184" s="6" t="s">
        <v>90</v>
      </c>
      <c r="AB184" s="6" t="s">
        <v>90</v>
      </c>
      <c r="AC184">
        <v>182</v>
      </c>
      <c r="AD184" s="6" t="s">
        <v>3639</v>
      </c>
      <c r="AE184" s="6" t="s">
        <v>49828</v>
      </c>
      <c r="AF184" s="6" t="s">
        <v>90</v>
      </c>
      <c r="AG184" s="6" t="s">
        <v>3640</v>
      </c>
      <c r="AH184" s="6" t="s">
        <v>48938</v>
      </c>
      <c r="AI184" s="6" t="s">
        <v>48939</v>
      </c>
    </row>
    <row r="185" spans="1:35" x14ac:dyDescent="0.25">
      <c r="A185" s="26" t="s">
        <v>328</v>
      </c>
      <c r="B185" s="24" t="s">
        <v>329</v>
      </c>
      <c r="C185" s="22">
        <v>3739.55</v>
      </c>
      <c r="D185" s="22">
        <v>974.57701999999995</v>
      </c>
      <c r="E185" s="22">
        <v>864.76098000000002</v>
      </c>
      <c r="F185" s="22">
        <v>1.1599999999999999</v>
      </c>
      <c r="G185" s="22">
        <v>16.503</v>
      </c>
      <c r="H185" s="22">
        <v>1283.5169599999999</v>
      </c>
      <c r="I185" s="22">
        <v>1439.63598</v>
      </c>
      <c r="J185" s="22">
        <v>1038.71594</v>
      </c>
      <c r="K185" s="22">
        <v>1686.6750400000001</v>
      </c>
      <c r="L185" s="22">
        <v>584.45599000000004</v>
      </c>
      <c r="M185" s="22">
        <v>0</v>
      </c>
      <c r="N185" s="22">
        <v>1628.30603</v>
      </c>
      <c r="O185" s="22">
        <v>20.84</v>
      </c>
      <c r="P185" s="22">
        <v>26.413</v>
      </c>
      <c r="Q185" s="22">
        <v>0.35893000000000003</v>
      </c>
      <c r="R185" s="22">
        <v>1.62</v>
      </c>
      <c r="S185" s="22">
        <v>0.39</v>
      </c>
      <c r="T185" s="22">
        <v>0.37224000000000002</v>
      </c>
      <c r="U185" s="24" t="s">
        <v>42504</v>
      </c>
      <c r="V185" s="24" t="s">
        <v>42505</v>
      </c>
      <c r="W185" s="25" t="s">
        <v>42506</v>
      </c>
      <c r="X185" s="6" t="s">
        <v>90</v>
      </c>
      <c r="Y185" s="6" t="s">
        <v>90</v>
      </c>
      <c r="Z185" s="6" t="s">
        <v>90</v>
      </c>
      <c r="AA185" s="6" t="s">
        <v>90</v>
      </c>
      <c r="AB185" s="6" t="s">
        <v>90</v>
      </c>
      <c r="AC185">
        <v>183</v>
      </c>
      <c r="AD185" s="6" t="s">
        <v>3641</v>
      </c>
      <c r="AE185" s="6" t="s">
        <v>52445</v>
      </c>
      <c r="AF185" s="6" t="s">
        <v>52452</v>
      </c>
      <c r="AG185" s="6" t="s">
        <v>3642</v>
      </c>
      <c r="AH185" s="6" t="s">
        <v>48940</v>
      </c>
      <c r="AI185" s="6" t="s">
        <v>48941</v>
      </c>
    </row>
    <row r="186" spans="1:35" x14ac:dyDescent="0.25">
      <c r="A186" s="26" t="s">
        <v>332</v>
      </c>
      <c r="B186" s="24" t="s">
        <v>333</v>
      </c>
      <c r="C186" s="22">
        <v>8337.9</v>
      </c>
      <c r="D186" s="22">
        <v>844.87401999999997</v>
      </c>
      <c r="E186" s="22">
        <v>742.53002000000004</v>
      </c>
      <c r="F186" s="22">
        <v>1.0900000000000001</v>
      </c>
      <c r="G186" s="22">
        <v>155.76899</v>
      </c>
      <c r="H186" s="22">
        <v>3.2160000000000002</v>
      </c>
      <c r="I186" s="22">
        <v>2617.1069299999999</v>
      </c>
      <c r="J186" s="22">
        <v>276.52899000000002</v>
      </c>
      <c r="K186" s="22">
        <v>898.58501999999999</v>
      </c>
      <c r="L186" s="22">
        <v>662.73797000000002</v>
      </c>
      <c r="M186" s="22">
        <v>0</v>
      </c>
      <c r="N186" s="22">
        <v>2436.0759200000002</v>
      </c>
      <c r="O186" s="22">
        <v>81.2</v>
      </c>
      <c r="P186" s="22">
        <v>21.386990000000001</v>
      </c>
      <c r="Q186" s="22">
        <v>0.27205000000000001</v>
      </c>
      <c r="R186" s="22">
        <v>3.25</v>
      </c>
      <c r="S186" s="22">
        <v>3.24</v>
      </c>
      <c r="T186" s="22">
        <v>2.6745800000000002</v>
      </c>
      <c r="U186" s="24" t="s">
        <v>42507</v>
      </c>
      <c r="V186" s="24" t="s">
        <v>42508</v>
      </c>
      <c r="W186" s="25" t="s">
        <v>42509</v>
      </c>
      <c r="X186" s="6" t="s">
        <v>90</v>
      </c>
      <c r="Y186" s="6" t="s">
        <v>90</v>
      </c>
      <c r="Z186" s="6" t="s">
        <v>90</v>
      </c>
      <c r="AA186" s="6" t="s">
        <v>90</v>
      </c>
      <c r="AB186" s="6" t="s">
        <v>90</v>
      </c>
      <c r="AC186">
        <v>184</v>
      </c>
      <c r="AD186" s="6" t="s">
        <v>3643</v>
      </c>
      <c r="AE186" s="6" t="s">
        <v>51623</v>
      </c>
      <c r="AF186" s="6" t="s">
        <v>52453</v>
      </c>
      <c r="AG186" s="6" t="s">
        <v>3644</v>
      </c>
      <c r="AH186" s="6" t="s">
        <v>48942</v>
      </c>
      <c r="AI186" s="6" t="s">
        <v>48943</v>
      </c>
    </row>
    <row r="187" spans="1:35" x14ac:dyDescent="0.25">
      <c r="A187" s="26" t="s">
        <v>335</v>
      </c>
      <c r="B187" s="24" t="s">
        <v>336</v>
      </c>
      <c r="C187" s="22">
        <v>17337.95</v>
      </c>
      <c r="D187" s="22">
        <v>4595.6821200000004</v>
      </c>
      <c r="E187" s="22">
        <v>2791.19506</v>
      </c>
      <c r="F187" s="22">
        <v>1.22</v>
      </c>
      <c r="G187" s="22">
        <v>4260.2519499999999</v>
      </c>
      <c r="H187" s="22">
        <v>2842.09204</v>
      </c>
      <c r="I187" s="22">
        <v>2391.5100000000002</v>
      </c>
      <c r="J187" s="22">
        <v>7462.5927700000002</v>
      </c>
      <c r="K187" s="22">
        <v>9774.3984299999993</v>
      </c>
      <c r="L187" s="22">
        <v>4484.18408</v>
      </c>
      <c r="M187" s="22">
        <v>0</v>
      </c>
      <c r="N187" s="22">
        <v>10194.480460000001</v>
      </c>
      <c r="O187" s="22">
        <v>4.37</v>
      </c>
      <c r="P187" s="22">
        <v>30.239000000000001</v>
      </c>
      <c r="Q187" s="22">
        <v>0.43347000000000002</v>
      </c>
      <c r="R187" s="22">
        <v>1.1599999999999999</v>
      </c>
      <c r="S187" s="22">
        <v>0.93</v>
      </c>
      <c r="T187" s="22">
        <v>0.35804999999999998</v>
      </c>
      <c r="U187" s="24" t="s">
        <v>42510</v>
      </c>
      <c r="V187" s="24" t="s">
        <v>42511</v>
      </c>
      <c r="W187" s="25" t="s">
        <v>42512</v>
      </c>
      <c r="X187" s="6" t="s">
        <v>90</v>
      </c>
      <c r="Y187" s="6" t="s">
        <v>90</v>
      </c>
      <c r="Z187" s="6" t="s">
        <v>90</v>
      </c>
      <c r="AA187" s="6" t="s">
        <v>90</v>
      </c>
      <c r="AB187" s="6" t="s">
        <v>90</v>
      </c>
      <c r="AC187">
        <v>185</v>
      </c>
      <c r="AD187" s="6" t="s">
        <v>3645</v>
      </c>
      <c r="AE187" s="6" t="s">
        <v>51948</v>
      </c>
      <c r="AF187" s="6" t="s">
        <v>52380</v>
      </c>
      <c r="AG187" s="6" t="s">
        <v>3646</v>
      </c>
      <c r="AH187" s="6" t="s">
        <v>48944</v>
      </c>
      <c r="AI187" s="6" t="s">
        <v>48945</v>
      </c>
    </row>
    <row r="188" spans="1:35" x14ac:dyDescent="0.25">
      <c r="A188" s="26" t="s">
        <v>40484</v>
      </c>
      <c r="B188" s="24" t="s">
        <v>40485</v>
      </c>
      <c r="C188" s="22">
        <v>2219.52</v>
      </c>
      <c r="D188" s="22">
        <v>39.963000000000001</v>
      </c>
      <c r="E188" s="22">
        <v>27.122990000000001</v>
      </c>
      <c r="G188" s="22">
        <v>27.014990000000001</v>
      </c>
      <c r="H188" s="22">
        <v>8.3309999999999995</v>
      </c>
      <c r="I188" s="22">
        <v>3.3319999999999999</v>
      </c>
      <c r="J188" s="22">
        <v>195.38498999999999</v>
      </c>
      <c r="K188" s="22">
        <v>308.04698999999999</v>
      </c>
      <c r="L188" s="22">
        <v>0.28999000000000003</v>
      </c>
      <c r="M188" s="22">
        <v>0</v>
      </c>
      <c r="N188" s="22">
        <v>172.15799999999999</v>
      </c>
      <c r="O188" s="22">
        <v>1.5</v>
      </c>
      <c r="P188" s="22">
        <v>0.14846999999999999</v>
      </c>
      <c r="Q188" s="22">
        <v>1.48E-3</v>
      </c>
      <c r="R188" s="22">
        <v>1.58</v>
      </c>
      <c r="S188" s="22">
        <v>1.53</v>
      </c>
      <c r="T188" s="22">
        <v>1.39571</v>
      </c>
      <c r="U188" s="24" t="s">
        <v>42513</v>
      </c>
      <c r="V188" s="24" t="s">
        <v>42514</v>
      </c>
      <c r="W188" s="25" t="s">
        <v>42515</v>
      </c>
      <c r="X188" s="6" t="s">
        <v>90</v>
      </c>
      <c r="Y188" s="6" t="s">
        <v>90</v>
      </c>
      <c r="Z188" s="6" t="s">
        <v>90</v>
      </c>
      <c r="AA188" s="6" t="s">
        <v>90</v>
      </c>
      <c r="AB188" s="6" t="s">
        <v>90</v>
      </c>
      <c r="AC188">
        <v>186</v>
      </c>
      <c r="AD188" s="6" t="s">
        <v>3647</v>
      </c>
      <c r="AE188" s="6" t="s">
        <v>50505</v>
      </c>
      <c r="AF188" s="6" t="s">
        <v>50494</v>
      </c>
      <c r="AG188" s="6" t="s">
        <v>3648</v>
      </c>
      <c r="AH188" s="6" t="s">
        <v>48946</v>
      </c>
      <c r="AI188" s="6" t="s">
        <v>48947</v>
      </c>
    </row>
    <row r="189" spans="1:35" x14ac:dyDescent="0.25">
      <c r="A189" s="26" t="s">
        <v>40486</v>
      </c>
      <c r="B189" s="24" t="s">
        <v>40487</v>
      </c>
      <c r="C189" s="22">
        <v>6738.57</v>
      </c>
      <c r="D189" s="22">
        <v>424.49099000000001</v>
      </c>
      <c r="E189" s="22">
        <v>414.65701000000001</v>
      </c>
      <c r="F189" s="22">
        <v>1.04</v>
      </c>
      <c r="G189" s="22">
        <v>90.825990000000004</v>
      </c>
      <c r="H189" s="22">
        <v>0</v>
      </c>
      <c r="I189" s="22">
        <v>485.67898000000002</v>
      </c>
      <c r="J189" s="22">
        <v>73.343000000000004</v>
      </c>
      <c r="K189" s="22">
        <v>160.89099999999999</v>
      </c>
      <c r="L189" s="22">
        <v>0</v>
      </c>
      <c r="M189" s="22">
        <v>0</v>
      </c>
      <c r="N189" s="22">
        <v>645.34100000000001</v>
      </c>
      <c r="O189" s="22">
        <v>0.16</v>
      </c>
      <c r="P189" s="22">
        <v>12.380990000000001</v>
      </c>
      <c r="Q189" s="22">
        <v>0.14129</v>
      </c>
      <c r="R189" s="22">
        <v>1.61</v>
      </c>
      <c r="U189" s="24" t="s">
        <v>42516</v>
      </c>
      <c r="V189" s="24" t="s">
        <v>42517</v>
      </c>
      <c r="W189" s="25" t="s">
        <v>42518</v>
      </c>
      <c r="X189" s="6" t="s">
        <v>90</v>
      </c>
      <c r="Y189" s="6" t="s">
        <v>90</v>
      </c>
      <c r="Z189" s="6" t="s">
        <v>90</v>
      </c>
      <c r="AA189" s="6" t="s">
        <v>90</v>
      </c>
      <c r="AB189" s="6" t="s">
        <v>90</v>
      </c>
      <c r="AC189">
        <v>187</v>
      </c>
      <c r="AD189" s="6" t="s">
        <v>3649</v>
      </c>
      <c r="AE189" s="6" t="s">
        <v>50200</v>
      </c>
      <c r="AF189" s="6" t="s">
        <v>90</v>
      </c>
      <c r="AG189" s="6" t="s">
        <v>3650</v>
      </c>
      <c r="AH189" s="6" t="s">
        <v>48948</v>
      </c>
      <c r="AI189" s="6" t="s">
        <v>48949</v>
      </c>
    </row>
    <row r="190" spans="1:35" x14ac:dyDescent="0.25">
      <c r="A190" s="26" t="s">
        <v>40488</v>
      </c>
      <c r="B190" s="24" t="s">
        <v>40489</v>
      </c>
      <c r="C190" s="22">
        <v>24440.04</v>
      </c>
      <c r="D190" s="22">
        <v>1171.36499</v>
      </c>
      <c r="E190" s="22">
        <v>1038.15002</v>
      </c>
      <c r="F190" s="22">
        <v>1.31</v>
      </c>
      <c r="G190" s="22">
        <v>731.17998999999998</v>
      </c>
      <c r="H190" s="22">
        <v>845.61602000000005</v>
      </c>
      <c r="I190" s="22">
        <v>759.23199</v>
      </c>
      <c r="J190" s="22">
        <v>1342.84997</v>
      </c>
      <c r="K190" s="22">
        <v>2714.01</v>
      </c>
      <c r="L190" s="22">
        <v>108.92700000000001</v>
      </c>
      <c r="M190" s="22">
        <v>0</v>
      </c>
      <c r="N190" s="22">
        <v>2622.1269499999999</v>
      </c>
      <c r="O190" s="22">
        <v>13.2</v>
      </c>
      <c r="P190" s="22">
        <v>4.0575999999999999</v>
      </c>
      <c r="Q190" s="22">
        <v>4.2290000000000001E-2</v>
      </c>
      <c r="R190" s="22">
        <v>2.04</v>
      </c>
      <c r="U190" s="24" t="s">
        <v>42519</v>
      </c>
      <c r="V190" s="24" t="s">
        <v>42520</v>
      </c>
      <c r="W190" s="25" t="s">
        <v>42521</v>
      </c>
      <c r="X190" s="6" t="s">
        <v>90</v>
      </c>
      <c r="Y190" s="6" t="s">
        <v>90</v>
      </c>
      <c r="Z190" s="6" t="s">
        <v>90</v>
      </c>
      <c r="AA190" s="6" t="s">
        <v>90</v>
      </c>
      <c r="AB190" s="6" t="s">
        <v>90</v>
      </c>
      <c r="AC190">
        <v>188</v>
      </c>
      <c r="AD190" s="6" t="s">
        <v>3651</v>
      </c>
      <c r="AE190" s="6" t="s">
        <v>50117</v>
      </c>
      <c r="AF190" s="6" t="s">
        <v>50015</v>
      </c>
      <c r="AG190" s="6" t="s">
        <v>3652</v>
      </c>
      <c r="AH190" s="6" t="s">
        <v>48950</v>
      </c>
      <c r="AI190" s="6" t="s">
        <v>48951</v>
      </c>
    </row>
    <row r="191" spans="1:35" x14ac:dyDescent="0.25">
      <c r="A191" s="26" t="s">
        <v>337</v>
      </c>
      <c r="B191" s="24" t="s">
        <v>338</v>
      </c>
      <c r="C191" s="22">
        <v>3702.32</v>
      </c>
      <c r="D191" s="22">
        <v>317.06599999999997</v>
      </c>
      <c r="E191" s="22">
        <v>255.58999</v>
      </c>
      <c r="F191" s="22">
        <v>0.21</v>
      </c>
      <c r="G191" s="22">
        <v>279.48998999999998</v>
      </c>
      <c r="H191" s="22">
        <v>0</v>
      </c>
      <c r="I191" s="22">
        <v>611.88702000000001</v>
      </c>
      <c r="J191" s="22">
        <v>588.45201999999995</v>
      </c>
      <c r="K191" s="22">
        <v>3541.2819800000002</v>
      </c>
      <c r="L191" s="22">
        <v>0</v>
      </c>
      <c r="M191" s="22">
        <v>0</v>
      </c>
      <c r="N191" s="22">
        <v>3404.7141099999999</v>
      </c>
      <c r="O191" s="22">
        <v>27.02</v>
      </c>
      <c r="P191" s="22">
        <v>6.5842999999999998</v>
      </c>
      <c r="Q191" s="22">
        <v>0</v>
      </c>
      <c r="R191" s="22">
        <v>5.24</v>
      </c>
      <c r="S191" s="22">
        <v>6.02</v>
      </c>
      <c r="T191" s="22">
        <v>5.5430000000000001</v>
      </c>
      <c r="U191" s="24" t="s">
        <v>42522</v>
      </c>
      <c r="V191" s="24" t="s">
        <v>42523</v>
      </c>
      <c r="W191" s="25" t="s">
        <v>42524</v>
      </c>
      <c r="X191" s="6" t="s">
        <v>90</v>
      </c>
      <c r="Y191" s="6" t="s">
        <v>90</v>
      </c>
      <c r="Z191" s="6" t="s">
        <v>90</v>
      </c>
      <c r="AA191" s="6" t="s">
        <v>90</v>
      </c>
      <c r="AB191" s="6" t="s">
        <v>90</v>
      </c>
      <c r="AC191">
        <v>189</v>
      </c>
      <c r="AD191" s="6" t="s">
        <v>3653</v>
      </c>
      <c r="AE191" s="6" t="s">
        <v>50802</v>
      </c>
      <c r="AF191" s="6" t="s">
        <v>90</v>
      </c>
      <c r="AG191" s="6" t="s">
        <v>3654</v>
      </c>
      <c r="AH191" s="6" t="s">
        <v>48952</v>
      </c>
      <c r="AI191" s="6" t="s">
        <v>48953</v>
      </c>
    </row>
    <row r="192" spans="1:35" x14ac:dyDescent="0.25">
      <c r="A192" s="26" t="s">
        <v>339</v>
      </c>
      <c r="B192" s="24" t="s">
        <v>340</v>
      </c>
      <c r="C192" s="22">
        <v>4819.26</v>
      </c>
      <c r="D192" s="22">
        <v>392.29998000000001</v>
      </c>
      <c r="E192" s="22">
        <v>249.39999</v>
      </c>
      <c r="F192" s="22">
        <v>1.19</v>
      </c>
      <c r="G192" s="22">
        <v>579.20001000000002</v>
      </c>
      <c r="H192" s="22">
        <v>1195.6999499999999</v>
      </c>
      <c r="I192" s="22">
        <v>227.19999000000001</v>
      </c>
      <c r="J192" s="22">
        <v>963.90002000000004</v>
      </c>
      <c r="K192" s="22">
        <v>2476.3998999999999</v>
      </c>
      <c r="L192" s="22">
        <v>1706.3000400000001</v>
      </c>
      <c r="M192" s="22">
        <v>0</v>
      </c>
      <c r="N192" s="22">
        <v>1157.1999499999999</v>
      </c>
      <c r="O192" s="22">
        <v>9.4499999999999993</v>
      </c>
      <c r="P192" s="22">
        <v>58.362990000000003</v>
      </c>
      <c r="Q192" s="22">
        <v>1.40171</v>
      </c>
      <c r="R192" s="22">
        <v>2.81</v>
      </c>
      <c r="S192" s="22">
        <v>1.33</v>
      </c>
      <c r="T192" s="22">
        <v>0.72777000000000003</v>
      </c>
      <c r="U192" s="24" t="s">
        <v>42525</v>
      </c>
      <c r="V192" s="24" t="s">
        <v>42526</v>
      </c>
      <c r="W192" s="25" t="s">
        <v>42527</v>
      </c>
      <c r="X192" s="6" t="s">
        <v>90</v>
      </c>
      <c r="Y192" s="6" t="s">
        <v>90</v>
      </c>
      <c r="Z192" s="6" t="s">
        <v>90</v>
      </c>
      <c r="AA192" s="6" t="s">
        <v>90</v>
      </c>
      <c r="AB192" s="6" t="s">
        <v>90</v>
      </c>
      <c r="AC192">
        <v>190</v>
      </c>
      <c r="AD192" s="6" t="s">
        <v>3655</v>
      </c>
      <c r="AE192" s="6" t="s">
        <v>50058</v>
      </c>
      <c r="AF192" s="6" t="s">
        <v>49057</v>
      </c>
      <c r="AG192" s="6" t="s">
        <v>3656</v>
      </c>
      <c r="AH192" s="6" t="s">
        <v>48954</v>
      </c>
      <c r="AI192" s="6" t="s">
        <v>48955</v>
      </c>
    </row>
    <row r="193" spans="1:35" x14ac:dyDescent="0.25">
      <c r="A193" s="26" t="s">
        <v>342</v>
      </c>
      <c r="B193" s="24" t="s">
        <v>343</v>
      </c>
      <c r="C193" s="22">
        <v>4868.93</v>
      </c>
      <c r="D193" s="22">
        <v>1334.7779499999999</v>
      </c>
      <c r="E193" s="22">
        <v>1234.29602</v>
      </c>
      <c r="F193" s="22">
        <v>2.17</v>
      </c>
      <c r="G193" s="22">
        <v>528.90399000000002</v>
      </c>
      <c r="H193" s="22">
        <v>454.51098000000002</v>
      </c>
      <c r="I193" s="22">
        <v>672.03601000000003</v>
      </c>
      <c r="J193" s="22">
        <v>501.91100999999998</v>
      </c>
      <c r="K193" s="22">
        <v>1452.8199400000001</v>
      </c>
      <c r="L193" s="22">
        <v>760.53697999999997</v>
      </c>
      <c r="M193" s="22">
        <v>0</v>
      </c>
      <c r="N193" s="22">
        <v>1249.7869800000001</v>
      </c>
      <c r="O193" s="22">
        <v>33.89</v>
      </c>
      <c r="P193" s="22">
        <v>36.259990000000002</v>
      </c>
      <c r="Q193" s="22">
        <v>0.56886999999999999</v>
      </c>
      <c r="R193" s="22">
        <v>2.99</v>
      </c>
      <c r="S193" s="22">
        <v>1.99</v>
      </c>
      <c r="T193" s="22">
        <v>0.93523000000000001</v>
      </c>
      <c r="U193" s="24" t="s">
        <v>42528</v>
      </c>
      <c r="V193" s="24" t="s">
        <v>42529</v>
      </c>
      <c r="W193" s="25" t="s">
        <v>42530</v>
      </c>
      <c r="X193" s="6" t="s">
        <v>90</v>
      </c>
      <c r="Y193" s="6" t="s">
        <v>90</v>
      </c>
      <c r="Z193" s="6" t="s">
        <v>90</v>
      </c>
      <c r="AA193" s="6" t="s">
        <v>90</v>
      </c>
      <c r="AB193" s="6" t="s">
        <v>90</v>
      </c>
      <c r="AC193">
        <v>191</v>
      </c>
      <c r="AD193" s="6" t="s">
        <v>3657</v>
      </c>
      <c r="AE193" s="6" t="s">
        <v>49689</v>
      </c>
      <c r="AF193" s="6" t="s">
        <v>50337</v>
      </c>
      <c r="AG193" s="6" t="s">
        <v>3658</v>
      </c>
      <c r="AH193" s="6" t="s">
        <v>48956</v>
      </c>
      <c r="AI193" s="6" t="s">
        <v>48955</v>
      </c>
    </row>
    <row r="194" spans="1:35" x14ac:dyDescent="0.25">
      <c r="A194" s="26" t="s">
        <v>40490</v>
      </c>
      <c r="B194" s="24" t="s">
        <v>40491</v>
      </c>
      <c r="C194" s="22">
        <v>71869.91</v>
      </c>
      <c r="D194" s="22">
        <v>3622.00488</v>
      </c>
      <c r="E194" s="22">
        <v>2994.4050200000001</v>
      </c>
      <c r="F194" s="22">
        <v>1.24</v>
      </c>
      <c r="G194" s="22">
        <v>4048.13598</v>
      </c>
      <c r="H194" s="22">
        <v>2697.4030699999998</v>
      </c>
      <c r="I194" s="22">
        <v>6646.3398399999996</v>
      </c>
      <c r="J194" s="22">
        <v>6090.4877900000001</v>
      </c>
      <c r="K194" s="22">
        <v>7949.0087800000001</v>
      </c>
      <c r="L194" s="22">
        <v>2355.6069299999999</v>
      </c>
      <c r="M194" s="22">
        <v>0</v>
      </c>
      <c r="N194" s="22">
        <v>7930.5771400000003</v>
      </c>
      <c r="O194" s="22">
        <v>1.63</v>
      </c>
      <c r="P194" s="22">
        <v>22.90099</v>
      </c>
      <c r="Q194" s="22">
        <v>0.29702000000000001</v>
      </c>
      <c r="R194" s="22">
        <v>1.31</v>
      </c>
      <c r="S194" s="22">
        <v>0.86</v>
      </c>
      <c r="T194" s="22">
        <v>0.19758999999999999</v>
      </c>
      <c r="U194" s="24" t="s">
        <v>42531</v>
      </c>
      <c r="V194" s="24" t="s">
        <v>42532</v>
      </c>
      <c r="W194" s="25" t="s">
        <v>42533</v>
      </c>
      <c r="X194" s="6" t="s">
        <v>90</v>
      </c>
      <c r="Y194" s="6" t="s">
        <v>90</v>
      </c>
      <c r="Z194" s="6" t="s">
        <v>90</v>
      </c>
      <c r="AA194" s="6" t="s">
        <v>90</v>
      </c>
      <c r="AB194" s="6" t="s">
        <v>90</v>
      </c>
      <c r="AC194">
        <v>192</v>
      </c>
      <c r="AD194" s="6" t="s">
        <v>3659</v>
      </c>
      <c r="AE194" s="6" t="s">
        <v>49938</v>
      </c>
      <c r="AF194" s="6" t="s">
        <v>49972</v>
      </c>
      <c r="AG194" s="6" t="s">
        <v>3660</v>
      </c>
      <c r="AH194" s="6" t="s">
        <v>48957</v>
      </c>
      <c r="AI194" s="6" t="s">
        <v>48958</v>
      </c>
    </row>
    <row r="195" spans="1:35" x14ac:dyDescent="0.25">
      <c r="A195" s="26" t="s">
        <v>345</v>
      </c>
      <c r="B195" s="24" t="s">
        <v>346</v>
      </c>
      <c r="C195" s="22">
        <v>16558.240000000002</v>
      </c>
      <c r="D195" s="22">
        <v>1499.5150100000001</v>
      </c>
      <c r="E195" s="22">
        <v>954.71898999999996</v>
      </c>
      <c r="F195" s="22">
        <v>0.62</v>
      </c>
      <c r="G195" s="22">
        <v>363.70800000000003</v>
      </c>
      <c r="H195" s="22">
        <v>357.94099999999997</v>
      </c>
      <c r="I195" s="22">
        <v>731.25701000000004</v>
      </c>
      <c r="J195" s="22">
        <v>3602.6000899999999</v>
      </c>
      <c r="K195" s="22">
        <v>3047.6931100000002</v>
      </c>
      <c r="L195" s="22">
        <v>5760.6469699999998</v>
      </c>
      <c r="M195" s="22">
        <v>0</v>
      </c>
      <c r="N195" s="22">
        <v>9419.0908199999994</v>
      </c>
      <c r="O195" s="22">
        <v>70.63</v>
      </c>
      <c r="P195" s="22">
        <v>39.103999999999999</v>
      </c>
      <c r="Q195" s="22">
        <v>0.64212999999999998</v>
      </c>
      <c r="R195" s="22">
        <v>0.96</v>
      </c>
      <c r="S195" s="22">
        <v>0.75</v>
      </c>
      <c r="T195" s="22">
        <v>0.64564999999999995</v>
      </c>
      <c r="U195" s="24" t="s">
        <v>42534</v>
      </c>
      <c r="V195" s="24" t="s">
        <v>42535</v>
      </c>
      <c r="W195" s="25" t="s">
        <v>42536</v>
      </c>
      <c r="X195" s="6" t="s">
        <v>90</v>
      </c>
      <c r="Y195" s="6" t="s">
        <v>90</v>
      </c>
      <c r="Z195" s="6" t="s">
        <v>90</v>
      </c>
      <c r="AA195" s="6" t="s">
        <v>90</v>
      </c>
      <c r="AB195" s="6" t="s">
        <v>90</v>
      </c>
      <c r="AC195">
        <v>193</v>
      </c>
      <c r="AD195" s="6" t="s">
        <v>3661</v>
      </c>
      <c r="AE195" s="6" t="s">
        <v>49992</v>
      </c>
      <c r="AF195" s="6" t="s">
        <v>90</v>
      </c>
      <c r="AG195" s="6" t="s">
        <v>3662</v>
      </c>
      <c r="AH195" s="6" t="s">
        <v>48959</v>
      </c>
      <c r="AI195" s="6" t="s">
        <v>48960</v>
      </c>
    </row>
    <row r="196" spans="1:35" x14ac:dyDescent="0.25">
      <c r="A196" s="26" t="s">
        <v>348</v>
      </c>
      <c r="B196" s="24" t="s">
        <v>349</v>
      </c>
      <c r="C196" s="22">
        <v>7394.18</v>
      </c>
      <c r="D196" s="22">
        <v>609.23698999999999</v>
      </c>
      <c r="E196" s="22">
        <v>375.53100000000001</v>
      </c>
      <c r="F196" s="22">
        <v>0.64</v>
      </c>
      <c r="G196" s="22">
        <v>676.98698999999999</v>
      </c>
      <c r="H196" s="22">
        <v>486.80599000000001</v>
      </c>
      <c r="I196" s="22">
        <v>1261.3759700000001</v>
      </c>
      <c r="J196" s="22">
        <v>917.17601999999999</v>
      </c>
      <c r="K196" s="22">
        <v>1430.2910099999999</v>
      </c>
      <c r="L196" s="22">
        <v>1052.5970400000001</v>
      </c>
      <c r="M196" s="22">
        <v>0</v>
      </c>
      <c r="N196" s="22">
        <v>2068.2040999999999</v>
      </c>
      <c r="O196" s="22">
        <v>32.47</v>
      </c>
      <c r="P196" s="22">
        <v>30.998999999999999</v>
      </c>
      <c r="Q196" s="22">
        <v>0.44925999999999999</v>
      </c>
      <c r="R196" s="22">
        <v>1.42</v>
      </c>
      <c r="S196" s="22">
        <v>1.03</v>
      </c>
      <c r="T196" s="22">
        <v>0.29055999999999998</v>
      </c>
      <c r="U196" s="24" t="s">
        <v>42537</v>
      </c>
      <c r="V196" s="24" t="s">
        <v>42538</v>
      </c>
      <c r="W196" s="25" t="s">
        <v>42539</v>
      </c>
      <c r="X196" s="6" t="s">
        <v>90</v>
      </c>
      <c r="Y196" s="6" t="s">
        <v>90</v>
      </c>
      <c r="Z196" s="6" t="s">
        <v>90</v>
      </c>
      <c r="AA196" s="6" t="s">
        <v>90</v>
      </c>
      <c r="AB196" s="6" t="s">
        <v>90</v>
      </c>
      <c r="AC196">
        <v>194</v>
      </c>
      <c r="AD196" s="6" t="s">
        <v>3663</v>
      </c>
      <c r="AE196" s="6" t="s">
        <v>50281</v>
      </c>
      <c r="AF196" s="6" t="s">
        <v>90</v>
      </c>
      <c r="AG196" s="6" t="s">
        <v>3664</v>
      </c>
      <c r="AH196" s="6" t="s">
        <v>48961</v>
      </c>
      <c r="AI196" s="6" t="s">
        <v>48962</v>
      </c>
    </row>
    <row r="197" spans="1:35" x14ac:dyDescent="0.25">
      <c r="A197" s="26" t="s">
        <v>40492</v>
      </c>
      <c r="B197" s="24" t="s">
        <v>40493</v>
      </c>
      <c r="C197" s="22">
        <v>2222.1799999999998</v>
      </c>
      <c r="D197" s="22">
        <v>-27.517009999999999</v>
      </c>
      <c r="E197" s="22">
        <v>-41.212009999999999</v>
      </c>
      <c r="F197" s="22">
        <v>1.35</v>
      </c>
      <c r="G197" s="22">
        <v>42.692999999999998</v>
      </c>
      <c r="H197" s="22">
        <v>45.930990000000001</v>
      </c>
      <c r="I197" s="22">
        <v>274.11998999999997</v>
      </c>
      <c r="J197" s="22">
        <v>58.39199</v>
      </c>
      <c r="K197" s="22">
        <v>215.214</v>
      </c>
      <c r="L197" s="22">
        <v>65.980999999999995</v>
      </c>
      <c r="M197" s="22">
        <v>0</v>
      </c>
      <c r="N197" s="22">
        <v>456.75398999999999</v>
      </c>
      <c r="O197" s="22">
        <v>9.6300000000000008</v>
      </c>
      <c r="P197" s="22">
        <v>11.795</v>
      </c>
      <c r="Q197" s="22">
        <v>0.13372000000000001</v>
      </c>
      <c r="R197" s="22">
        <v>3.82</v>
      </c>
      <c r="S197" s="22">
        <v>2.9</v>
      </c>
      <c r="T197" s="22">
        <v>2.1679300000000001</v>
      </c>
      <c r="U197" s="24" t="s">
        <v>42540</v>
      </c>
      <c r="V197" s="24" t="s">
        <v>42541</v>
      </c>
      <c r="W197" s="25" t="s">
        <v>42542</v>
      </c>
      <c r="X197" s="6" t="s">
        <v>90</v>
      </c>
      <c r="Y197" s="6" t="s">
        <v>90</v>
      </c>
      <c r="Z197" s="6" t="s">
        <v>90</v>
      </c>
      <c r="AA197" s="6" t="s">
        <v>90</v>
      </c>
      <c r="AB197" s="6" t="s">
        <v>90</v>
      </c>
      <c r="AC197">
        <v>195</v>
      </c>
      <c r="AD197" s="6" t="s">
        <v>3665</v>
      </c>
      <c r="AE197" s="6" t="s">
        <v>50634</v>
      </c>
      <c r="AF197" s="6" t="s">
        <v>90</v>
      </c>
      <c r="AG197" s="6" t="s">
        <v>3666</v>
      </c>
      <c r="AH197" s="6" t="s">
        <v>48963</v>
      </c>
      <c r="AI197" s="6" t="s">
        <v>48962</v>
      </c>
    </row>
    <row r="198" spans="1:35" x14ac:dyDescent="0.25">
      <c r="A198" s="26" t="s">
        <v>40494</v>
      </c>
      <c r="B198" s="24" t="s">
        <v>40495</v>
      </c>
      <c r="C198" s="22">
        <v>4486.33</v>
      </c>
      <c r="U198" s="24" t="s">
        <v>90</v>
      </c>
      <c r="V198" s="24" t="s">
        <v>90</v>
      </c>
      <c r="W198" s="25" t="s">
        <v>90</v>
      </c>
      <c r="X198" s="6" t="s">
        <v>90</v>
      </c>
      <c r="Y198" s="6" t="s">
        <v>90</v>
      </c>
      <c r="Z198" s="6" t="s">
        <v>90</v>
      </c>
      <c r="AA198" s="6" t="s">
        <v>90</v>
      </c>
      <c r="AB198" s="6" t="s">
        <v>90</v>
      </c>
      <c r="AC198">
        <v>196</v>
      </c>
      <c r="AD198" s="6" t="s">
        <v>3667</v>
      </c>
      <c r="AE198" s="6" t="s">
        <v>51244</v>
      </c>
      <c r="AF198" s="6" t="s">
        <v>90</v>
      </c>
      <c r="AG198" s="6" t="s">
        <v>3668</v>
      </c>
      <c r="AH198" s="6" t="s">
        <v>48964</v>
      </c>
      <c r="AI198" s="6" t="s">
        <v>48965</v>
      </c>
    </row>
    <row r="199" spans="1:35" x14ac:dyDescent="0.25">
      <c r="A199" s="26" t="s">
        <v>350</v>
      </c>
      <c r="B199" s="24" t="s">
        <v>351</v>
      </c>
      <c r="C199" s="22">
        <v>63402.81</v>
      </c>
      <c r="D199" s="22">
        <v>2171</v>
      </c>
      <c r="E199" s="22">
        <v>1852</v>
      </c>
      <c r="F199" s="22">
        <v>0.41</v>
      </c>
      <c r="G199" s="22">
        <v>1204</v>
      </c>
      <c r="H199" s="22">
        <v>0</v>
      </c>
      <c r="I199" s="22">
        <v>10371</v>
      </c>
      <c r="J199" s="22">
        <v>3555</v>
      </c>
      <c r="K199" s="22">
        <v>14469</v>
      </c>
      <c r="L199" s="22">
        <v>3611</v>
      </c>
      <c r="M199" s="22">
        <v>0</v>
      </c>
      <c r="N199" s="22">
        <v>19243</v>
      </c>
      <c r="O199" s="22">
        <v>25.59</v>
      </c>
      <c r="P199" s="22">
        <v>15.22</v>
      </c>
      <c r="Q199" s="22">
        <v>0.17951</v>
      </c>
      <c r="R199" s="22">
        <v>5.15</v>
      </c>
      <c r="S199" s="22">
        <v>4.07</v>
      </c>
      <c r="T199" s="22">
        <v>3.73136</v>
      </c>
      <c r="U199" s="24" t="s">
        <v>42543</v>
      </c>
      <c r="V199" s="24" t="s">
        <v>42544</v>
      </c>
      <c r="W199" s="25" t="s">
        <v>42545</v>
      </c>
      <c r="X199" s="6" t="s">
        <v>90</v>
      </c>
      <c r="Y199" s="6" t="s">
        <v>90</v>
      </c>
      <c r="Z199" s="6" t="s">
        <v>90</v>
      </c>
      <c r="AA199" s="6" t="s">
        <v>90</v>
      </c>
      <c r="AB199" s="6" t="s">
        <v>90</v>
      </c>
      <c r="AC199">
        <v>197</v>
      </c>
      <c r="AD199" s="6" t="s">
        <v>3669</v>
      </c>
      <c r="AE199" s="6" t="s">
        <v>49534</v>
      </c>
      <c r="AF199" s="6" t="s">
        <v>49542</v>
      </c>
      <c r="AG199" s="6" t="s">
        <v>3670</v>
      </c>
      <c r="AH199" s="6" t="s">
        <v>48966</v>
      </c>
      <c r="AI199" s="6" t="s">
        <v>48965</v>
      </c>
    </row>
    <row r="200" spans="1:35" x14ac:dyDescent="0.25">
      <c r="A200" s="26" t="s">
        <v>353</v>
      </c>
      <c r="B200" s="24" t="s">
        <v>354</v>
      </c>
      <c r="C200" s="22">
        <v>10305.94</v>
      </c>
      <c r="D200" s="22">
        <v>1122</v>
      </c>
      <c r="E200" s="22">
        <v>489</v>
      </c>
      <c r="F200" s="22">
        <v>0.7</v>
      </c>
      <c r="G200" s="22">
        <v>237</v>
      </c>
      <c r="H200" s="22">
        <v>773</v>
      </c>
      <c r="I200" s="22">
        <v>106</v>
      </c>
      <c r="J200" s="22">
        <v>859</v>
      </c>
      <c r="K200" s="22">
        <v>2145</v>
      </c>
      <c r="L200" s="22">
        <v>1965</v>
      </c>
      <c r="M200" s="22">
        <v>0</v>
      </c>
      <c r="N200" s="22">
        <v>4134</v>
      </c>
      <c r="O200" s="22">
        <v>9.8800000000000008</v>
      </c>
      <c r="P200" s="22">
        <v>32.21799</v>
      </c>
      <c r="Q200" s="22">
        <v>0.47532000000000002</v>
      </c>
      <c r="R200" s="22">
        <v>2.5</v>
      </c>
      <c r="S200" s="22">
        <v>1.6</v>
      </c>
      <c r="T200" s="22">
        <v>1.3212999999999999</v>
      </c>
      <c r="U200" s="24" t="s">
        <v>42546</v>
      </c>
      <c r="V200" s="24" t="s">
        <v>42547</v>
      </c>
      <c r="W200" s="25" t="s">
        <v>42548</v>
      </c>
      <c r="X200" s="6" t="s">
        <v>90</v>
      </c>
      <c r="Y200" s="6" t="s">
        <v>90</v>
      </c>
      <c r="Z200" s="6" t="s">
        <v>90</v>
      </c>
      <c r="AA200" s="6" t="s">
        <v>90</v>
      </c>
      <c r="AB200" s="6" t="s">
        <v>90</v>
      </c>
      <c r="AC200">
        <v>198</v>
      </c>
      <c r="AD200" s="6" t="s">
        <v>3671</v>
      </c>
      <c r="AE200" s="6" t="s">
        <v>49673</v>
      </c>
      <c r="AF200" s="6" t="s">
        <v>90</v>
      </c>
      <c r="AG200" s="6" t="s">
        <v>3672</v>
      </c>
      <c r="AH200" s="6" t="s">
        <v>48967</v>
      </c>
      <c r="AI200" s="6" t="s">
        <v>48968</v>
      </c>
    </row>
    <row r="201" spans="1:35" x14ac:dyDescent="0.25">
      <c r="A201" s="26" t="s">
        <v>40496</v>
      </c>
      <c r="B201" s="24" t="s">
        <v>40497</v>
      </c>
      <c r="C201" s="22">
        <v>2004.61</v>
      </c>
      <c r="D201" s="22">
        <v>348.65600000000001</v>
      </c>
      <c r="E201" s="22">
        <v>299.92700000000002</v>
      </c>
      <c r="F201" s="22">
        <v>1.04</v>
      </c>
      <c r="G201" s="22">
        <v>14338.37011</v>
      </c>
      <c r="H201" s="22">
        <v>3.9359999999999999</v>
      </c>
      <c r="I201" s="22">
        <v>951.97198000000003</v>
      </c>
      <c r="J201" s="22">
        <v>17250.509760000001</v>
      </c>
      <c r="K201" s="22">
        <v>14662.259760000001</v>
      </c>
      <c r="L201" s="22">
        <v>389.863</v>
      </c>
      <c r="M201" s="22">
        <v>0.17299</v>
      </c>
      <c r="N201" s="22">
        <v>2372.56396</v>
      </c>
      <c r="O201" s="22">
        <v>32.54</v>
      </c>
      <c r="P201" s="22">
        <v>13.784000000000001</v>
      </c>
      <c r="Q201" s="22">
        <v>0.15989</v>
      </c>
      <c r="R201" s="22">
        <v>0.88</v>
      </c>
      <c r="S201" s="22">
        <v>0.85</v>
      </c>
      <c r="T201" s="22">
        <v>1.8540000000000001E-2</v>
      </c>
      <c r="U201" s="24" t="s">
        <v>42549</v>
      </c>
      <c r="V201" s="24" t="s">
        <v>42550</v>
      </c>
      <c r="W201" s="25" t="s">
        <v>42551</v>
      </c>
      <c r="X201" s="6" t="s">
        <v>90</v>
      </c>
      <c r="Y201" s="6" t="s">
        <v>90</v>
      </c>
      <c r="Z201" s="6" t="s">
        <v>90</v>
      </c>
      <c r="AA201" s="6" t="s">
        <v>90</v>
      </c>
      <c r="AB201" s="6" t="s">
        <v>90</v>
      </c>
      <c r="AC201">
        <v>199</v>
      </c>
      <c r="AD201" s="6" t="s">
        <v>3673</v>
      </c>
      <c r="AE201" s="6" t="s">
        <v>49881</v>
      </c>
      <c r="AF201" s="6" t="s">
        <v>49660</v>
      </c>
      <c r="AG201" s="6" t="s">
        <v>3674</v>
      </c>
      <c r="AH201" s="6" t="s">
        <v>48969</v>
      </c>
      <c r="AI201" s="6" t="s">
        <v>48968</v>
      </c>
    </row>
    <row r="202" spans="1:35" x14ac:dyDescent="0.25">
      <c r="A202" s="26" t="s">
        <v>40498</v>
      </c>
      <c r="B202" s="24" t="s">
        <v>40499</v>
      </c>
      <c r="C202" s="22">
        <v>4688.83</v>
      </c>
      <c r="F202" s="22">
        <v>0.95</v>
      </c>
      <c r="U202" s="24" t="s">
        <v>90</v>
      </c>
      <c r="V202" s="24" t="s">
        <v>90</v>
      </c>
      <c r="W202" s="25" t="s">
        <v>90</v>
      </c>
      <c r="X202" s="6" t="s">
        <v>90</v>
      </c>
      <c r="Y202" s="6" t="s">
        <v>90</v>
      </c>
      <c r="Z202" s="6" t="s">
        <v>90</v>
      </c>
      <c r="AA202" s="6" t="s">
        <v>90</v>
      </c>
      <c r="AB202" s="6" t="s">
        <v>90</v>
      </c>
      <c r="AC202">
        <v>200</v>
      </c>
      <c r="AD202" s="6" t="s">
        <v>3675</v>
      </c>
      <c r="AE202" s="6" t="s">
        <v>49130</v>
      </c>
      <c r="AF202" s="6" t="s">
        <v>90</v>
      </c>
      <c r="AG202" s="6" t="s">
        <v>3676</v>
      </c>
      <c r="AH202" s="6" t="s">
        <v>90</v>
      </c>
      <c r="AI202" s="6" t="s">
        <v>90</v>
      </c>
    </row>
    <row r="203" spans="1:35" x14ac:dyDescent="0.25">
      <c r="A203" s="26" t="s">
        <v>355</v>
      </c>
      <c r="B203" s="24" t="s">
        <v>356</v>
      </c>
      <c r="C203" s="22">
        <v>3116.15</v>
      </c>
      <c r="D203" s="22">
        <v>508.07501000000002</v>
      </c>
      <c r="E203" s="22">
        <v>252.95899</v>
      </c>
      <c r="F203" s="22">
        <v>0.51</v>
      </c>
      <c r="G203" s="22">
        <v>255.74600000000001</v>
      </c>
      <c r="H203" s="22">
        <v>107.67400000000001</v>
      </c>
      <c r="I203" s="22">
        <v>52.425989999999999</v>
      </c>
      <c r="J203" s="22">
        <v>964.53399000000002</v>
      </c>
      <c r="K203" s="22">
        <v>721.80200000000002</v>
      </c>
      <c r="L203" s="22">
        <v>2332.56005</v>
      </c>
      <c r="M203" s="22">
        <v>0</v>
      </c>
      <c r="N203" s="22">
        <v>2334.6679600000002</v>
      </c>
      <c r="O203" s="22">
        <v>33.32</v>
      </c>
      <c r="P203" s="22">
        <v>51.975999999999999</v>
      </c>
      <c r="Q203" s="22">
        <v>1.0822700000000001</v>
      </c>
      <c r="R203" s="22">
        <v>1.08</v>
      </c>
      <c r="S203" s="22">
        <v>0.64</v>
      </c>
      <c r="T203" s="22">
        <v>0.37154999999999999</v>
      </c>
      <c r="U203" s="24" t="s">
        <v>42552</v>
      </c>
      <c r="V203" s="24" t="s">
        <v>42553</v>
      </c>
      <c r="W203" s="25" t="s">
        <v>42554</v>
      </c>
      <c r="X203" s="6" t="s">
        <v>90</v>
      </c>
      <c r="Y203" s="6" t="s">
        <v>90</v>
      </c>
      <c r="Z203" s="6" t="s">
        <v>90</v>
      </c>
      <c r="AA203" s="6" t="s">
        <v>90</v>
      </c>
      <c r="AB203" s="6" t="s">
        <v>90</v>
      </c>
      <c r="AC203">
        <v>201</v>
      </c>
      <c r="AD203" s="6" t="s">
        <v>3677</v>
      </c>
      <c r="AE203" s="6" t="s">
        <v>51615</v>
      </c>
      <c r="AF203" s="6" t="s">
        <v>90</v>
      </c>
      <c r="AG203" s="6" t="s">
        <v>3678</v>
      </c>
      <c r="AH203" s="6" t="s">
        <v>48970</v>
      </c>
      <c r="AI203" s="6" t="s">
        <v>48971</v>
      </c>
    </row>
    <row r="204" spans="1:35" x14ac:dyDescent="0.25">
      <c r="A204" s="26" t="s">
        <v>40500</v>
      </c>
      <c r="B204" s="24" t="s">
        <v>40501</v>
      </c>
      <c r="C204" s="22">
        <v>2789.86</v>
      </c>
      <c r="D204" s="22">
        <v>2254.5668900000001</v>
      </c>
      <c r="E204" s="22">
        <v>2036.46704</v>
      </c>
      <c r="F204" s="22">
        <v>1.18</v>
      </c>
      <c r="G204" s="22">
        <v>40499.28125</v>
      </c>
      <c r="H204" s="22">
        <v>0</v>
      </c>
      <c r="I204" s="22">
        <v>3506.2160600000002</v>
      </c>
      <c r="J204" s="22">
        <v>43419.140619999998</v>
      </c>
      <c r="K204" s="22">
        <v>46274.128900000003</v>
      </c>
      <c r="L204" s="22">
        <v>5672.4438399999999</v>
      </c>
      <c r="M204" s="22">
        <v>0</v>
      </c>
      <c r="N204" s="22">
        <v>6164.3320299999996</v>
      </c>
      <c r="O204" s="22">
        <v>5.09</v>
      </c>
      <c r="P204" s="22">
        <v>47.503999999999998</v>
      </c>
      <c r="Q204" s="22">
        <v>0.90488999999999997</v>
      </c>
      <c r="R204" s="22">
        <v>1.01</v>
      </c>
      <c r="S204" s="22">
        <v>1.07</v>
      </c>
      <c r="T204" s="22">
        <v>0.13300000000000001</v>
      </c>
      <c r="U204" s="24" t="s">
        <v>42555</v>
      </c>
      <c r="V204" s="24" t="s">
        <v>42556</v>
      </c>
      <c r="W204" s="25" t="s">
        <v>42557</v>
      </c>
      <c r="X204" s="6" t="s">
        <v>90</v>
      </c>
      <c r="Y204" s="6" t="s">
        <v>90</v>
      </c>
      <c r="Z204" s="6" t="s">
        <v>90</v>
      </c>
      <c r="AA204" s="6" t="s">
        <v>90</v>
      </c>
      <c r="AB204" s="6" t="s">
        <v>90</v>
      </c>
      <c r="AC204">
        <v>202</v>
      </c>
      <c r="AD204" s="6" t="s">
        <v>3679</v>
      </c>
      <c r="AE204" s="6" t="s">
        <v>49850</v>
      </c>
      <c r="AF204" s="6" t="s">
        <v>49822</v>
      </c>
      <c r="AG204" s="6" t="s">
        <v>3680</v>
      </c>
      <c r="AH204" s="6" t="s">
        <v>48972</v>
      </c>
      <c r="AI204" s="6" t="s">
        <v>48973</v>
      </c>
    </row>
    <row r="205" spans="1:35" x14ac:dyDescent="0.25">
      <c r="A205" s="26" t="s">
        <v>40502</v>
      </c>
      <c r="B205" s="24" t="s">
        <v>40503</v>
      </c>
      <c r="C205" s="22">
        <v>2404.63</v>
      </c>
      <c r="D205" s="22">
        <v>42.470999999999997</v>
      </c>
      <c r="E205" s="22">
        <v>-19.143000000000001</v>
      </c>
      <c r="F205" s="22">
        <v>0.59</v>
      </c>
      <c r="G205" s="22">
        <v>164.80599000000001</v>
      </c>
      <c r="H205" s="22">
        <v>90.628990000000002</v>
      </c>
      <c r="I205" s="22">
        <v>431.57101</v>
      </c>
      <c r="J205" s="22">
        <v>101.39099</v>
      </c>
      <c r="K205" s="22">
        <v>368.90899000000002</v>
      </c>
      <c r="L205" s="22">
        <v>177.83999</v>
      </c>
      <c r="M205" s="22">
        <v>0</v>
      </c>
      <c r="N205" s="22">
        <v>608.21001999999999</v>
      </c>
      <c r="O205" s="22">
        <v>24.7</v>
      </c>
      <c r="P205" s="22">
        <v>20.04</v>
      </c>
      <c r="Q205" s="22">
        <v>0.25061</v>
      </c>
      <c r="R205" s="22">
        <v>3.36</v>
      </c>
      <c r="U205" s="24" t="s">
        <v>42558</v>
      </c>
      <c r="V205" s="24" t="s">
        <v>42559</v>
      </c>
      <c r="W205" s="25" t="s">
        <v>42560</v>
      </c>
      <c r="X205" s="6" t="s">
        <v>90</v>
      </c>
      <c r="Y205" s="6" t="s">
        <v>90</v>
      </c>
      <c r="Z205" s="6" t="s">
        <v>90</v>
      </c>
      <c r="AA205" s="6" t="s">
        <v>90</v>
      </c>
      <c r="AB205" s="6" t="s">
        <v>90</v>
      </c>
      <c r="AC205">
        <v>203</v>
      </c>
      <c r="AD205" s="6" t="s">
        <v>3681</v>
      </c>
      <c r="AE205" s="6" t="s">
        <v>49591</v>
      </c>
      <c r="AF205" s="6" t="s">
        <v>90</v>
      </c>
      <c r="AG205" s="6" t="s">
        <v>3682</v>
      </c>
      <c r="AH205" s="6" t="s">
        <v>48974</v>
      </c>
      <c r="AI205" s="6" t="s">
        <v>48975</v>
      </c>
    </row>
    <row r="206" spans="1:35" x14ac:dyDescent="0.25">
      <c r="A206" s="26" t="s">
        <v>357</v>
      </c>
      <c r="B206" s="24" t="s">
        <v>358</v>
      </c>
      <c r="C206" s="22">
        <v>25774.25</v>
      </c>
      <c r="D206" s="22">
        <v>2011.1440399999999</v>
      </c>
      <c r="E206" s="22">
        <v>1151.0839800000001</v>
      </c>
      <c r="F206" s="22">
        <v>0.92</v>
      </c>
      <c r="G206" s="22">
        <v>0</v>
      </c>
      <c r="H206" s="22">
        <v>0</v>
      </c>
      <c r="I206" s="22">
        <v>0</v>
      </c>
      <c r="J206" s="22">
        <v>360.28600999999998</v>
      </c>
      <c r="K206" s="22">
        <v>734.24499000000003</v>
      </c>
      <c r="L206" s="22">
        <v>8316.0449200000003</v>
      </c>
      <c r="M206" s="22">
        <v>0</v>
      </c>
      <c r="N206" s="22">
        <v>11253.549800000001</v>
      </c>
      <c r="O206" s="22">
        <v>78.66</v>
      </c>
      <c r="P206" s="22">
        <v>41.944000000000003</v>
      </c>
      <c r="Q206" s="22">
        <v>0.72223999999999999</v>
      </c>
      <c r="R206" s="22">
        <v>0.95</v>
      </c>
      <c r="S206" s="22">
        <v>2.04</v>
      </c>
      <c r="T206" s="22">
        <v>2.0379499999999999</v>
      </c>
      <c r="U206" s="24" t="s">
        <v>42561</v>
      </c>
      <c r="V206" s="24" t="s">
        <v>42562</v>
      </c>
      <c r="W206" s="25" t="s">
        <v>42563</v>
      </c>
      <c r="X206" s="6" t="s">
        <v>90</v>
      </c>
      <c r="Y206" s="6" t="s">
        <v>90</v>
      </c>
      <c r="Z206" s="6" t="s">
        <v>90</v>
      </c>
      <c r="AA206" s="6" t="s">
        <v>90</v>
      </c>
      <c r="AB206" s="6" t="s">
        <v>90</v>
      </c>
      <c r="AC206">
        <v>204</v>
      </c>
      <c r="AD206" s="6" t="s">
        <v>3683</v>
      </c>
      <c r="AE206" s="6" t="s">
        <v>51349</v>
      </c>
      <c r="AF206" s="6" t="s">
        <v>90</v>
      </c>
      <c r="AG206" s="6" t="s">
        <v>3684</v>
      </c>
      <c r="AH206" s="6" t="s">
        <v>48976</v>
      </c>
      <c r="AI206" s="6" t="s">
        <v>48975</v>
      </c>
    </row>
    <row r="207" spans="1:35" x14ac:dyDescent="0.25">
      <c r="A207" s="26" t="s">
        <v>40504</v>
      </c>
      <c r="B207" s="24" t="s">
        <v>40505</v>
      </c>
      <c r="C207" s="22">
        <v>2161.42</v>
      </c>
      <c r="D207" s="22">
        <v>-48.123010000000001</v>
      </c>
      <c r="E207" s="22">
        <v>-80.213999999999999</v>
      </c>
      <c r="F207" s="22">
        <v>0.41</v>
      </c>
      <c r="G207" s="22">
        <v>49.683990000000001</v>
      </c>
      <c r="H207" s="22">
        <v>0</v>
      </c>
      <c r="I207" s="22">
        <v>264.67000999999999</v>
      </c>
      <c r="J207" s="22">
        <v>1391.15698</v>
      </c>
      <c r="K207" s="22">
        <v>1807.6180400000001</v>
      </c>
      <c r="L207" s="22">
        <v>137.886</v>
      </c>
      <c r="M207" s="22">
        <v>0</v>
      </c>
      <c r="N207" s="22">
        <v>657.44395999999995</v>
      </c>
      <c r="O207" s="22">
        <v>3.24</v>
      </c>
      <c r="P207" s="22">
        <v>17.462990000000001</v>
      </c>
      <c r="Q207" s="22">
        <v>0.21157000000000001</v>
      </c>
      <c r="R207" s="22">
        <v>1.36</v>
      </c>
      <c r="S207" s="22">
        <v>1.3</v>
      </c>
      <c r="T207" s="22">
        <v>1.2636400000000001</v>
      </c>
      <c r="U207" s="24" t="s">
        <v>42564</v>
      </c>
      <c r="V207" s="24" t="s">
        <v>42565</v>
      </c>
      <c r="W207" s="25" t="s">
        <v>42566</v>
      </c>
      <c r="X207" s="6" t="s">
        <v>90</v>
      </c>
      <c r="Y207" s="6" t="s">
        <v>90</v>
      </c>
      <c r="Z207" s="6" t="s">
        <v>90</v>
      </c>
      <c r="AA207" s="6" t="s">
        <v>90</v>
      </c>
      <c r="AB207" s="6" t="s">
        <v>90</v>
      </c>
      <c r="AC207">
        <v>205</v>
      </c>
      <c r="AD207" s="6" t="s">
        <v>3685</v>
      </c>
      <c r="AE207" s="6" t="s">
        <v>48681</v>
      </c>
      <c r="AF207" s="6" t="s">
        <v>90</v>
      </c>
      <c r="AG207" s="6" t="s">
        <v>3686</v>
      </c>
      <c r="AH207" s="6" t="s">
        <v>48977</v>
      </c>
      <c r="AI207" s="6" t="s">
        <v>48978</v>
      </c>
    </row>
    <row r="208" spans="1:35" x14ac:dyDescent="0.25">
      <c r="A208" s="26" t="s">
        <v>359</v>
      </c>
      <c r="B208" s="24" t="s">
        <v>360</v>
      </c>
      <c r="C208" s="22">
        <v>334497.88</v>
      </c>
      <c r="D208" s="22">
        <v>19155</v>
      </c>
      <c r="E208" s="22">
        <v>14171</v>
      </c>
      <c r="F208" s="22">
        <v>1.08</v>
      </c>
      <c r="G208" s="22">
        <v>2958</v>
      </c>
      <c r="H208" s="22">
        <v>1925</v>
      </c>
      <c r="I208" s="22">
        <v>50725</v>
      </c>
      <c r="J208" s="22">
        <v>7052</v>
      </c>
      <c r="K208" s="22">
        <v>18504</v>
      </c>
      <c r="L208" s="22">
        <v>39075</v>
      </c>
      <c r="M208" s="22">
        <v>0</v>
      </c>
      <c r="N208" s="22">
        <v>22709</v>
      </c>
      <c r="O208" s="22">
        <v>52.78</v>
      </c>
      <c r="P208" s="22">
        <v>63.444000000000003</v>
      </c>
      <c r="Q208" s="22">
        <v>1.73553</v>
      </c>
      <c r="R208" s="22">
        <v>2.38</v>
      </c>
      <c r="S208" s="22">
        <v>2.35</v>
      </c>
      <c r="T208" s="22">
        <v>1.9315</v>
      </c>
      <c r="U208" s="24" t="s">
        <v>42567</v>
      </c>
      <c r="V208" s="24" t="s">
        <v>42568</v>
      </c>
      <c r="W208" s="25" t="s">
        <v>42569</v>
      </c>
      <c r="X208" s="6" t="s">
        <v>90</v>
      </c>
      <c r="Y208" s="6" t="s">
        <v>90</v>
      </c>
      <c r="Z208" s="6" t="s">
        <v>90</v>
      </c>
      <c r="AA208" s="6" t="s">
        <v>90</v>
      </c>
      <c r="AB208" s="6" t="s">
        <v>90</v>
      </c>
      <c r="AC208">
        <v>206</v>
      </c>
      <c r="AD208" s="6" t="s">
        <v>3687</v>
      </c>
      <c r="AE208" s="6" t="s">
        <v>49772</v>
      </c>
      <c r="AF208" s="6" t="s">
        <v>49897</v>
      </c>
      <c r="AG208" s="6" t="s">
        <v>3688</v>
      </c>
      <c r="AH208" s="6" t="s">
        <v>48979</v>
      </c>
      <c r="AI208" s="6" t="s">
        <v>48980</v>
      </c>
    </row>
    <row r="209" spans="1:35" x14ac:dyDescent="0.25">
      <c r="A209" s="26" t="s">
        <v>40506</v>
      </c>
      <c r="B209" s="24" t="s">
        <v>40507</v>
      </c>
      <c r="C209" s="22">
        <v>17873.740000000002</v>
      </c>
      <c r="D209" s="22">
        <v>2876.2858799999999</v>
      </c>
      <c r="E209" s="22">
        <v>1205.67895</v>
      </c>
      <c r="F209" s="22">
        <v>0.35</v>
      </c>
      <c r="G209" s="22">
        <v>518.25298999999995</v>
      </c>
      <c r="H209" s="22">
        <v>65.864990000000006</v>
      </c>
      <c r="I209" s="22">
        <v>4554.7968700000001</v>
      </c>
      <c r="J209" s="22">
        <v>2875.47705</v>
      </c>
      <c r="K209" s="22">
        <v>1113.21801</v>
      </c>
      <c r="L209" s="22">
        <v>0</v>
      </c>
      <c r="M209" s="22">
        <v>0</v>
      </c>
      <c r="N209" s="22">
        <v>2561.1079100000002</v>
      </c>
      <c r="U209" s="24" t="s">
        <v>42570</v>
      </c>
      <c r="V209" s="24" t="s">
        <v>42571</v>
      </c>
      <c r="W209" s="25" t="s">
        <v>42572</v>
      </c>
      <c r="X209" s="6" t="s">
        <v>90</v>
      </c>
      <c r="Y209" s="6" t="s">
        <v>90</v>
      </c>
      <c r="Z209" s="6" t="s">
        <v>90</v>
      </c>
      <c r="AA209" s="6" t="s">
        <v>90</v>
      </c>
      <c r="AB209" s="6" t="s">
        <v>90</v>
      </c>
      <c r="AC209">
        <v>207</v>
      </c>
      <c r="AD209" s="6" t="s">
        <v>3689</v>
      </c>
      <c r="AE209" s="6" t="s">
        <v>51717</v>
      </c>
      <c r="AF209" s="6" t="s">
        <v>90</v>
      </c>
      <c r="AG209" s="6" t="s">
        <v>3690</v>
      </c>
      <c r="AH209" s="6" t="s">
        <v>48981</v>
      </c>
      <c r="AI209" s="6" t="s">
        <v>48982</v>
      </c>
    </row>
    <row r="210" spans="1:35" x14ac:dyDescent="0.25">
      <c r="A210" s="26" t="s">
        <v>361</v>
      </c>
      <c r="B210" s="24" t="s">
        <v>362</v>
      </c>
      <c r="C210" s="22">
        <v>3539.99</v>
      </c>
      <c r="D210" s="22">
        <v>381.1</v>
      </c>
      <c r="E210" s="22">
        <v>183.6</v>
      </c>
      <c r="F210" s="22">
        <v>1.53</v>
      </c>
      <c r="G210" s="22">
        <v>440.6</v>
      </c>
      <c r="H210" s="22">
        <v>372.70001000000002</v>
      </c>
      <c r="I210" s="22">
        <v>3269.5</v>
      </c>
      <c r="J210" s="22">
        <v>869.40002000000004</v>
      </c>
      <c r="K210" s="22">
        <v>1569.6999499999999</v>
      </c>
      <c r="L210" s="22">
        <v>2176.6999500000002</v>
      </c>
      <c r="M210" s="22">
        <v>0</v>
      </c>
      <c r="N210" s="22">
        <v>2352.8000400000001</v>
      </c>
      <c r="O210" s="22">
        <v>26.01</v>
      </c>
      <c r="P210" s="22">
        <v>47.9</v>
      </c>
      <c r="Q210" s="22">
        <v>0.9194</v>
      </c>
      <c r="R210" s="22">
        <v>1.87</v>
      </c>
      <c r="S210" s="22">
        <v>1.38</v>
      </c>
      <c r="T210" s="22">
        <v>0.87002000000000002</v>
      </c>
      <c r="U210" s="24" t="s">
        <v>42573</v>
      </c>
      <c r="V210" s="24" t="s">
        <v>42574</v>
      </c>
      <c r="W210" s="25" t="s">
        <v>42575</v>
      </c>
      <c r="X210" s="6" t="s">
        <v>90</v>
      </c>
      <c r="Y210" s="6" t="s">
        <v>90</v>
      </c>
      <c r="Z210" s="6" t="s">
        <v>90</v>
      </c>
      <c r="AA210" s="6" t="s">
        <v>90</v>
      </c>
      <c r="AB210" s="6" t="s">
        <v>90</v>
      </c>
      <c r="AC210">
        <v>208</v>
      </c>
      <c r="AD210" s="6" t="s">
        <v>3691</v>
      </c>
      <c r="AE210" s="6" t="s">
        <v>49632</v>
      </c>
      <c r="AF210" s="6" t="s">
        <v>90</v>
      </c>
      <c r="AG210" s="6" t="s">
        <v>3692</v>
      </c>
      <c r="AH210" s="6" t="s">
        <v>48983</v>
      </c>
      <c r="AI210" s="6" t="s">
        <v>48984</v>
      </c>
    </row>
    <row r="211" spans="1:35" x14ac:dyDescent="0.25">
      <c r="A211" s="26" t="s">
        <v>363</v>
      </c>
      <c r="B211" s="24" t="s">
        <v>364</v>
      </c>
      <c r="C211" s="22">
        <v>3986.84</v>
      </c>
      <c r="D211" s="22">
        <v>1088.9160099999999</v>
      </c>
      <c r="E211" s="22">
        <v>933.70898</v>
      </c>
      <c r="F211" s="22">
        <v>1.35</v>
      </c>
      <c r="G211" s="22">
        <v>4301.0019499999999</v>
      </c>
      <c r="H211" s="22">
        <v>4244.1479399999998</v>
      </c>
      <c r="I211" s="22">
        <v>771.48400000000004</v>
      </c>
      <c r="J211" s="22">
        <v>4251.6538</v>
      </c>
      <c r="K211" s="22">
        <v>8876.6259699999991</v>
      </c>
      <c r="L211" s="22">
        <v>1437.40002</v>
      </c>
      <c r="M211" s="22">
        <v>0</v>
      </c>
      <c r="N211" s="22">
        <v>4192.7597599999999</v>
      </c>
      <c r="O211" s="22">
        <v>50.72</v>
      </c>
      <c r="P211" s="22">
        <v>39.549990000000001</v>
      </c>
      <c r="Q211" s="22">
        <v>0.65425</v>
      </c>
      <c r="R211" s="22">
        <v>2.63</v>
      </c>
      <c r="S211" s="22">
        <v>1.0900000000000001</v>
      </c>
      <c r="T211" s="22">
        <v>7.7960000000000002E-2</v>
      </c>
      <c r="U211" s="24" t="s">
        <v>42576</v>
      </c>
      <c r="V211" s="24" t="s">
        <v>42577</v>
      </c>
      <c r="W211" s="25" t="s">
        <v>42578</v>
      </c>
      <c r="X211" s="6" t="s">
        <v>90</v>
      </c>
      <c r="Y211" s="6" t="s">
        <v>90</v>
      </c>
      <c r="Z211" s="6" t="s">
        <v>90</v>
      </c>
      <c r="AA211" s="6" t="s">
        <v>90</v>
      </c>
      <c r="AB211" s="6" t="s">
        <v>90</v>
      </c>
      <c r="AC211">
        <v>209</v>
      </c>
      <c r="AD211" s="6" t="s">
        <v>3693</v>
      </c>
      <c r="AE211" s="6" t="s">
        <v>50785</v>
      </c>
      <c r="AF211" s="6" t="s">
        <v>90</v>
      </c>
      <c r="AG211" s="6" t="s">
        <v>3694</v>
      </c>
      <c r="AH211" s="6" t="s">
        <v>48985</v>
      </c>
      <c r="AI211" s="6" t="s">
        <v>48986</v>
      </c>
    </row>
    <row r="212" spans="1:35" x14ac:dyDescent="0.25">
      <c r="A212" s="26" t="s">
        <v>365</v>
      </c>
      <c r="B212" s="24" t="s">
        <v>366</v>
      </c>
      <c r="C212" s="22">
        <v>13664.18</v>
      </c>
      <c r="D212" s="22">
        <v>1538.09997</v>
      </c>
      <c r="E212" s="22">
        <v>1116.90002</v>
      </c>
      <c r="F212" s="22">
        <v>1.33</v>
      </c>
      <c r="G212" s="22">
        <v>1218.40002</v>
      </c>
      <c r="H212" s="22">
        <v>913.5</v>
      </c>
      <c r="I212" s="22">
        <v>9785.9003900000007</v>
      </c>
      <c r="J212" s="22">
        <v>1658.8000400000001</v>
      </c>
      <c r="K212" s="22">
        <v>2657.8998999999999</v>
      </c>
      <c r="L212" s="22">
        <v>5923.2997999999998</v>
      </c>
      <c r="M212" s="22">
        <v>0</v>
      </c>
      <c r="N212" s="22">
        <v>4855.3999000000003</v>
      </c>
      <c r="O212" s="22">
        <v>7.4</v>
      </c>
      <c r="P212" s="22">
        <v>53.454999999999998</v>
      </c>
      <c r="Q212" s="22">
        <v>1.1484399999999999</v>
      </c>
      <c r="R212" s="22">
        <v>1.57</v>
      </c>
      <c r="S212" s="22">
        <v>1.05</v>
      </c>
      <c r="T212" s="22">
        <v>0.31708999999999998</v>
      </c>
      <c r="U212" s="24" t="s">
        <v>42579</v>
      </c>
      <c r="V212" s="24" t="s">
        <v>42580</v>
      </c>
      <c r="W212" s="25" t="s">
        <v>42581</v>
      </c>
      <c r="X212" s="6" t="s">
        <v>90</v>
      </c>
      <c r="Y212" s="6" t="s">
        <v>90</v>
      </c>
      <c r="Z212" s="6" t="s">
        <v>90</v>
      </c>
      <c r="AA212" s="6" t="s">
        <v>90</v>
      </c>
      <c r="AB212" s="6" t="s">
        <v>90</v>
      </c>
      <c r="AC212">
        <v>210</v>
      </c>
      <c r="AD212" s="6" t="s">
        <v>3695</v>
      </c>
      <c r="AE212" s="6" t="s">
        <v>49986</v>
      </c>
      <c r="AF212" s="6" t="s">
        <v>49805</v>
      </c>
      <c r="AG212" s="6" t="s">
        <v>3696</v>
      </c>
      <c r="AH212" s="6" t="s">
        <v>48987</v>
      </c>
      <c r="AI212" s="6" t="s">
        <v>48988</v>
      </c>
    </row>
    <row r="213" spans="1:35" x14ac:dyDescent="0.25">
      <c r="A213" s="26" t="s">
        <v>40508</v>
      </c>
      <c r="B213" s="24" t="s">
        <v>40509</v>
      </c>
      <c r="C213" s="22">
        <v>14026.15</v>
      </c>
      <c r="D213" s="22">
        <v>2251.0380799999998</v>
      </c>
      <c r="E213" s="22">
        <v>1793.13</v>
      </c>
      <c r="F213" s="22">
        <v>1.21</v>
      </c>
      <c r="G213" s="22">
        <v>8371.6083899999994</v>
      </c>
      <c r="H213" s="22">
        <v>0</v>
      </c>
      <c r="I213" s="22">
        <v>5075.4941399999998</v>
      </c>
      <c r="J213" s="22">
        <v>17338.640619999998</v>
      </c>
      <c r="K213" s="22">
        <v>25539.730459999999</v>
      </c>
      <c r="L213" s="22">
        <v>10098.730460000001</v>
      </c>
      <c r="M213" s="22">
        <v>275.01997999999998</v>
      </c>
      <c r="N213" s="22">
        <v>26476.179680000001</v>
      </c>
      <c r="U213" s="24" t="s">
        <v>42582</v>
      </c>
      <c r="V213" s="24" t="s">
        <v>42583</v>
      </c>
      <c r="W213" s="25" t="s">
        <v>42584</v>
      </c>
      <c r="X213" s="6" t="s">
        <v>90</v>
      </c>
      <c r="Y213" s="6" t="s">
        <v>90</v>
      </c>
      <c r="Z213" s="6" t="s">
        <v>90</v>
      </c>
      <c r="AA213" s="6" t="s">
        <v>90</v>
      </c>
      <c r="AB213" s="6" t="s">
        <v>90</v>
      </c>
      <c r="AC213">
        <v>211</v>
      </c>
      <c r="AD213" s="6" t="s">
        <v>3697</v>
      </c>
      <c r="AE213" s="6" t="s">
        <v>51253</v>
      </c>
      <c r="AF213" s="6" t="s">
        <v>90</v>
      </c>
      <c r="AG213" s="6" t="s">
        <v>3698</v>
      </c>
      <c r="AH213" s="6" t="s">
        <v>48989</v>
      </c>
      <c r="AI213" s="6" t="s">
        <v>48990</v>
      </c>
    </row>
    <row r="214" spans="1:35" x14ac:dyDescent="0.25">
      <c r="A214" s="26" t="s">
        <v>367</v>
      </c>
      <c r="B214" s="24" t="s">
        <v>368</v>
      </c>
      <c r="C214" s="22">
        <v>13402.51</v>
      </c>
      <c r="D214" s="22">
        <v>1374.09997</v>
      </c>
      <c r="E214" s="22">
        <v>1083.40002</v>
      </c>
      <c r="F214" s="22">
        <v>0.96</v>
      </c>
      <c r="G214" s="22">
        <v>1374.40002</v>
      </c>
      <c r="H214" s="22">
        <v>1009.90002</v>
      </c>
      <c r="I214" s="22">
        <v>2702.6999500000002</v>
      </c>
      <c r="J214" s="22">
        <v>2799.8000400000001</v>
      </c>
      <c r="K214" s="22">
        <v>2782</v>
      </c>
      <c r="L214" s="22">
        <v>2503.5</v>
      </c>
      <c r="M214" s="22">
        <v>0</v>
      </c>
      <c r="N214" s="22">
        <v>2032.1999499999999</v>
      </c>
      <c r="O214" s="22">
        <v>25.19</v>
      </c>
      <c r="P214" s="22">
        <v>58.759990000000002</v>
      </c>
      <c r="Q214" s="22">
        <v>1.42483</v>
      </c>
      <c r="R214" s="22">
        <v>1.1299999999999999</v>
      </c>
      <c r="S214" s="22">
        <v>0.63</v>
      </c>
      <c r="T214" s="22">
        <v>0.14204</v>
      </c>
      <c r="U214" s="24" t="s">
        <v>42585</v>
      </c>
      <c r="V214" s="24" t="s">
        <v>42586</v>
      </c>
      <c r="W214" s="25" t="s">
        <v>42587</v>
      </c>
      <c r="X214" s="6" t="s">
        <v>90</v>
      </c>
      <c r="Y214" s="6" t="s">
        <v>90</v>
      </c>
      <c r="Z214" s="6" t="s">
        <v>90</v>
      </c>
      <c r="AA214" s="6" t="s">
        <v>90</v>
      </c>
      <c r="AB214" s="6" t="s">
        <v>90</v>
      </c>
      <c r="AC214">
        <v>212</v>
      </c>
      <c r="AD214" s="6" t="s">
        <v>3699</v>
      </c>
      <c r="AE214" s="6" t="s">
        <v>50946</v>
      </c>
      <c r="AF214" s="6" t="s">
        <v>90</v>
      </c>
      <c r="AG214" s="6" t="s">
        <v>3700</v>
      </c>
      <c r="AH214" s="6" t="s">
        <v>48991</v>
      </c>
      <c r="AI214" s="6" t="s">
        <v>48992</v>
      </c>
    </row>
    <row r="215" spans="1:35" x14ac:dyDescent="0.25">
      <c r="A215" s="26" t="s">
        <v>40510</v>
      </c>
      <c r="B215" s="24" t="s">
        <v>40511</v>
      </c>
      <c r="C215" s="22">
        <v>2756.6</v>
      </c>
      <c r="D215" s="22">
        <v>108.4</v>
      </c>
      <c r="E215" s="22">
        <v>108.4</v>
      </c>
      <c r="F215" s="22">
        <v>1.17</v>
      </c>
      <c r="G215" s="22">
        <v>0</v>
      </c>
      <c r="H215" s="22">
        <v>0</v>
      </c>
      <c r="I215" s="22">
        <v>0</v>
      </c>
      <c r="J215" s="22">
        <v>1.29999</v>
      </c>
      <c r="K215" s="22">
        <v>4.8</v>
      </c>
      <c r="L215" s="22">
        <v>111.3</v>
      </c>
      <c r="M215" s="22">
        <v>0</v>
      </c>
      <c r="N215" s="22">
        <v>1549.40002</v>
      </c>
      <c r="O215" s="22">
        <v>2.14</v>
      </c>
      <c r="P215" s="22">
        <v>6.702</v>
      </c>
      <c r="Q215" s="22">
        <v>7.1830000000000005E-2</v>
      </c>
      <c r="R215" s="22">
        <v>3.69</v>
      </c>
      <c r="S215" s="22">
        <v>3.69</v>
      </c>
      <c r="T215" s="22">
        <v>3.6922999999999999</v>
      </c>
      <c r="U215" s="24" t="s">
        <v>42588</v>
      </c>
      <c r="V215" s="24" t="s">
        <v>42588</v>
      </c>
      <c r="W215" s="25" t="s">
        <v>42589</v>
      </c>
      <c r="X215" s="6" t="s">
        <v>90</v>
      </c>
      <c r="Y215" s="6" t="s">
        <v>90</v>
      </c>
      <c r="Z215" s="6" t="s">
        <v>90</v>
      </c>
      <c r="AA215" s="6" t="s">
        <v>90</v>
      </c>
      <c r="AB215" s="6" t="s">
        <v>90</v>
      </c>
      <c r="AC215">
        <v>213</v>
      </c>
      <c r="AD215" s="6" t="s">
        <v>3701</v>
      </c>
      <c r="AE215" s="6" t="s">
        <v>52454</v>
      </c>
      <c r="AF215" s="6" t="s">
        <v>49146</v>
      </c>
      <c r="AG215" s="6" t="s">
        <v>3702</v>
      </c>
      <c r="AH215" s="6" t="s">
        <v>48993</v>
      </c>
      <c r="AI215" s="6" t="s">
        <v>48994</v>
      </c>
    </row>
    <row r="216" spans="1:35" x14ac:dyDescent="0.25">
      <c r="A216" s="26" t="s">
        <v>40512</v>
      </c>
      <c r="B216" s="24" t="s">
        <v>40513</v>
      </c>
      <c r="C216" s="22">
        <v>2944.46</v>
      </c>
      <c r="D216" s="22">
        <v>369</v>
      </c>
      <c r="E216" s="22">
        <v>284.70001000000002</v>
      </c>
      <c r="F216" s="22">
        <v>1.1000000000000001</v>
      </c>
      <c r="G216" s="22">
        <v>114.19999</v>
      </c>
      <c r="H216" s="22">
        <v>110</v>
      </c>
      <c r="I216" s="22">
        <v>575</v>
      </c>
      <c r="J216" s="22">
        <v>182.69999000000001</v>
      </c>
      <c r="K216" s="22">
        <v>356.5</v>
      </c>
      <c r="L216" s="22">
        <v>665.70001000000002</v>
      </c>
      <c r="M216" s="22">
        <v>0</v>
      </c>
      <c r="N216" s="22">
        <v>535</v>
      </c>
      <c r="O216" s="22">
        <v>12.07</v>
      </c>
      <c r="P216" s="22">
        <v>55.32199</v>
      </c>
      <c r="Q216" s="22">
        <v>1.2382500000000001</v>
      </c>
      <c r="R216" s="22">
        <v>2.1800000000000002</v>
      </c>
      <c r="S216" s="22">
        <v>1.35</v>
      </c>
      <c r="T216" s="22">
        <v>0.72413000000000005</v>
      </c>
      <c r="U216" s="24" t="s">
        <v>42590</v>
      </c>
      <c r="V216" s="24" t="s">
        <v>42591</v>
      </c>
      <c r="W216" s="25" t="s">
        <v>42592</v>
      </c>
      <c r="X216" s="6" t="s">
        <v>90</v>
      </c>
      <c r="Y216" s="6" t="s">
        <v>90</v>
      </c>
      <c r="Z216" s="6" t="s">
        <v>90</v>
      </c>
      <c r="AA216" s="6" t="s">
        <v>90</v>
      </c>
      <c r="AB216" s="6" t="s">
        <v>90</v>
      </c>
      <c r="AC216">
        <v>214</v>
      </c>
      <c r="AD216" s="6" t="s">
        <v>3703</v>
      </c>
      <c r="AE216" s="6" t="s">
        <v>50960</v>
      </c>
      <c r="AF216" s="6" t="s">
        <v>90</v>
      </c>
      <c r="AG216" s="6" t="s">
        <v>3704</v>
      </c>
      <c r="AH216" s="6" t="s">
        <v>42292</v>
      </c>
      <c r="AI216" s="6" t="s">
        <v>48995</v>
      </c>
    </row>
    <row r="217" spans="1:35" x14ac:dyDescent="0.25">
      <c r="A217" s="26" t="s">
        <v>370</v>
      </c>
      <c r="B217" s="24" t="s">
        <v>371</v>
      </c>
      <c r="C217" s="22">
        <v>28400.45</v>
      </c>
      <c r="D217" s="22">
        <v>2090</v>
      </c>
      <c r="E217" s="22">
        <v>1441</v>
      </c>
      <c r="F217" s="22">
        <v>0.57999999999999996</v>
      </c>
      <c r="G217" s="22">
        <v>448</v>
      </c>
      <c r="H217" s="22">
        <v>98</v>
      </c>
      <c r="I217" s="22">
        <v>1143</v>
      </c>
      <c r="J217" s="22">
        <v>2811</v>
      </c>
      <c r="K217" s="22">
        <v>1250</v>
      </c>
      <c r="L217" s="22">
        <v>10929</v>
      </c>
      <c r="M217" s="22">
        <v>0</v>
      </c>
      <c r="N217" s="22">
        <v>7693</v>
      </c>
      <c r="O217" s="22">
        <v>49.05</v>
      </c>
      <c r="P217" s="22">
        <v>52.345999999999997</v>
      </c>
      <c r="Q217" s="22">
        <v>1.09846</v>
      </c>
      <c r="R217" s="22">
        <v>0.71</v>
      </c>
      <c r="S217" s="22">
        <v>0.41</v>
      </c>
      <c r="T217" s="22">
        <v>0.25044</v>
      </c>
      <c r="U217" s="24" t="s">
        <v>42593</v>
      </c>
      <c r="V217" s="24" t="s">
        <v>42594</v>
      </c>
      <c r="W217" s="25" t="s">
        <v>42595</v>
      </c>
      <c r="X217" s="6" t="s">
        <v>90</v>
      </c>
      <c r="Y217" s="6" t="s">
        <v>90</v>
      </c>
      <c r="Z217" s="6" t="s">
        <v>90</v>
      </c>
      <c r="AA217" s="6" t="s">
        <v>90</v>
      </c>
      <c r="AB217" s="6" t="s">
        <v>90</v>
      </c>
      <c r="AC217">
        <v>215</v>
      </c>
      <c r="AD217" s="6" t="s">
        <v>3705</v>
      </c>
      <c r="AE217" s="6" t="s">
        <v>51617</v>
      </c>
      <c r="AF217" s="6" t="s">
        <v>90</v>
      </c>
      <c r="AG217" s="6" t="s">
        <v>3706</v>
      </c>
      <c r="AH217" s="6" t="s">
        <v>48996</v>
      </c>
      <c r="AI217" s="6" t="s">
        <v>48997</v>
      </c>
    </row>
    <row r="218" spans="1:35" x14ac:dyDescent="0.25">
      <c r="A218" s="26" t="s">
        <v>373</v>
      </c>
      <c r="B218" s="24" t="s">
        <v>374</v>
      </c>
      <c r="C218" s="22">
        <v>3311.61</v>
      </c>
      <c r="D218" s="22">
        <v>170.78398999999999</v>
      </c>
      <c r="E218" s="22">
        <v>129.08699999999999</v>
      </c>
      <c r="F218" s="22">
        <v>0.41</v>
      </c>
      <c r="G218" s="22">
        <v>69.295990000000003</v>
      </c>
      <c r="H218" s="22">
        <v>14.622999999999999</v>
      </c>
      <c r="I218" s="22">
        <v>1.1160000000000001</v>
      </c>
      <c r="J218" s="22">
        <v>396.52199999999999</v>
      </c>
      <c r="K218" s="22">
        <v>151.29400000000001</v>
      </c>
      <c r="L218" s="22">
        <v>468.54698999999999</v>
      </c>
      <c r="M218" s="22">
        <v>0</v>
      </c>
      <c r="N218" s="22">
        <v>709.54900999999995</v>
      </c>
      <c r="O218" s="22">
        <v>19.760000000000002</v>
      </c>
      <c r="P218" s="22">
        <v>45.143000000000001</v>
      </c>
      <c r="Q218" s="22">
        <v>0.82291999999999998</v>
      </c>
      <c r="R218" s="22">
        <v>0.45</v>
      </c>
      <c r="S218" s="22">
        <v>0.34</v>
      </c>
      <c r="T218" s="22">
        <v>0.16991000000000001</v>
      </c>
      <c r="U218" s="24" t="s">
        <v>42596</v>
      </c>
      <c r="V218" s="24" t="s">
        <v>42597</v>
      </c>
      <c r="W218" s="25" t="s">
        <v>42598</v>
      </c>
      <c r="X218" s="6" t="s">
        <v>90</v>
      </c>
      <c r="Y218" s="6" t="s">
        <v>90</v>
      </c>
      <c r="Z218" s="6" t="s">
        <v>90</v>
      </c>
      <c r="AA218" s="6" t="s">
        <v>90</v>
      </c>
      <c r="AB218" s="6" t="s">
        <v>90</v>
      </c>
      <c r="AC218">
        <v>216</v>
      </c>
      <c r="AD218" s="6" t="s">
        <v>3707</v>
      </c>
      <c r="AE218" s="6" t="s">
        <v>51824</v>
      </c>
      <c r="AF218" s="6" t="s">
        <v>51902</v>
      </c>
      <c r="AG218" s="6" t="s">
        <v>3708</v>
      </c>
      <c r="AH218" s="6" t="s">
        <v>48998</v>
      </c>
      <c r="AI218" s="6" t="s">
        <v>48999</v>
      </c>
    </row>
    <row r="219" spans="1:35" x14ac:dyDescent="0.25">
      <c r="A219" s="26" t="s">
        <v>40514</v>
      </c>
      <c r="B219" s="24" t="s">
        <v>40515</v>
      </c>
      <c r="C219" s="22">
        <v>2343.2199999999998</v>
      </c>
      <c r="D219" s="22">
        <v>387.43797999999998</v>
      </c>
      <c r="E219" s="22">
        <v>358.90899000000002</v>
      </c>
      <c r="F219" s="22">
        <v>1.45</v>
      </c>
      <c r="G219" s="22">
        <v>14508.480460000001</v>
      </c>
      <c r="H219" s="22">
        <v>15.911</v>
      </c>
      <c r="I219" s="22">
        <v>181.61798999999999</v>
      </c>
      <c r="J219" s="22">
        <v>14721.049800000001</v>
      </c>
      <c r="K219" s="22">
        <v>16100.8496</v>
      </c>
      <c r="L219" s="22">
        <v>919.64398000000006</v>
      </c>
      <c r="M219" s="22">
        <v>0</v>
      </c>
      <c r="N219" s="22">
        <v>1642.9730199999999</v>
      </c>
      <c r="O219" s="22">
        <v>31.2</v>
      </c>
      <c r="P219" s="22">
        <v>19.57799</v>
      </c>
      <c r="Q219" s="22">
        <v>0.24343999999999999</v>
      </c>
      <c r="R219" s="22">
        <v>1.07</v>
      </c>
      <c r="S219" s="22">
        <v>1.0900000000000001</v>
      </c>
      <c r="T219" s="22">
        <v>0.10707999999999999</v>
      </c>
      <c r="U219" s="24" t="s">
        <v>42599</v>
      </c>
      <c r="V219" s="24" t="s">
        <v>42600</v>
      </c>
      <c r="W219" s="25" t="s">
        <v>42601</v>
      </c>
      <c r="X219" s="6" t="s">
        <v>90</v>
      </c>
      <c r="Y219" s="6" t="s">
        <v>90</v>
      </c>
      <c r="Z219" s="6" t="s">
        <v>90</v>
      </c>
      <c r="AA219" s="6" t="s">
        <v>90</v>
      </c>
      <c r="AB219" s="6" t="s">
        <v>90</v>
      </c>
      <c r="AC219">
        <v>217</v>
      </c>
      <c r="AD219" s="6" t="s">
        <v>3709</v>
      </c>
      <c r="AE219" s="6" t="s">
        <v>52455</v>
      </c>
      <c r="AF219" s="6" t="s">
        <v>49711</v>
      </c>
      <c r="AG219" s="6" t="s">
        <v>3710</v>
      </c>
      <c r="AH219" s="6" t="s">
        <v>49000</v>
      </c>
      <c r="AI219" s="6" t="s">
        <v>49001</v>
      </c>
    </row>
    <row r="220" spans="1:35" x14ac:dyDescent="0.25">
      <c r="A220" s="26" t="s">
        <v>40516</v>
      </c>
      <c r="B220" s="24" t="s">
        <v>40517</v>
      </c>
      <c r="C220" s="22">
        <v>70470.05</v>
      </c>
      <c r="D220" s="22">
        <v>9005.1191400000007</v>
      </c>
      <c r="E220" s="22">
        <v>9176.8564399999996</v>
      </c>
      <c r="F220" s="22">
        <v>1.26</v>
      </c>
      <c r="G220" s="22">
        <v>59074.289060000003</v>
      </c>
      <c r="H220" s="22">
        <v>0</v>
      </c>
      <c r="I220" s="22">
        <v>23228.720700000002</v>
      </c>
      <c r="J220" s="22">
        <v>585499.1875</v>
      </c>
      <c r="K220" s="22">
        <v>86641.742180000001</v>
      </c>
      <c r="L220" s="22">
        <v>14198.309569999999</v>
      </c>
      <c r="M220" s="22">
        <v>0</v>
      </c>
      <c r="N220" s="22">
        <v>50971.058590000001</v>
      </c>
      <c r="O220" s="22">
        <v>21.67</v>
      </c>
      <c r="P220" s="22">
        <v>21.786999999999999</v>
      </c>
      <c r="Q220" s="22">
        <v>0.27855000000000002</v>
      </c>
      <c r="R220" s="22">
        <v>0.15</v>
      </c>
      <c r="S220" s="22">
        <v>0.15</v>
      </c>
      <c r="T220" s="22">
        <v>4.7079999999999997E-2</v>
      </c>
      <c r="U220" s="24" t="s">
        <v>42602</v>
      </c>
      <c r="V220" s="24" t="s">
        <v>42603</v>
      </c>
      <c r="W220" s="25" t="s">
        <v>42604</v>
      </c>
      <c r="X220" s="6" t="s">
        <v>90</v>
      </c>
      <c r="Y220" s="6" t="s">
        <v>90</v>
      </c>
      <c r="Z220" s="6" t="s">
        <v>90</v>
      </c>
      <c r="AA220" s="6" t="s">
        <v>90</v>
      </c>
      <c r="AB220" s="6" t="s">
        <v>90</v>
      </c>
      <c r="AC220">
        <v>218</v>
      </c>
      <c r="AD220" s="6" t="s">
        <v>3711</v>
      </c>
      <c r="AE220" s="6" t="s">
        <v>51502</v>
      </c>
      <c r="AF220" s="6" t="s">
        <v>90</v>
      </c>
      <c r="AG220" s="6" t="s">
        <v>3712</v>
      </c>
      <c r="AH220" s="6" t="s">
        <v>49002</v>
      </c>
      <c r="AI220" s="6" t="s">
        <v>49003</v>
      </c>
    </row>
    <row r="221" spans="1:35" x14ac:dyDescent="0.25">
      <c r="A221" s="26" t="s">
        <v>40518</v>
      </c>
      <c r="B221" s="24" t="s">
        <v>40519</v>
      </c>
      <c r="C221" s="22">
        <v>2419.4299999999998</v>
      </c>
      <c r="D221" s="22">
        <v>-48.161000000000001</v>
      </c>
      <c r="E221" s="22">
        <v>-59.881999999999998</v>
      </c>
      <c r="F221" s="22">
        <v>0.4</v>
      </c>
      <c r="G221" s="22">
        <v>44.817</v>
      </c>
      <c r="H221" s="22">
        <v>55.764989999999997</v>
      </c>
      <c r="I221" s="22">
        <v>180.667</v>
      </c>
      <c r="J221" s="22">
        <v>65.247</v>
      </c>
      <c r="K221" s="22">
        <v>465.07501000000002</v>
      </c>
      <c r="L221" s="22">
        <v>0</v>
      </c>
      <c r="M221" s="22">
        <v>0</v>
      </c>
      <c r="N221" s="22">
        <v>570.13896999999997</v>
      </c>
      <c r="O221" s="22">
        <v>11.44</v>
      </c>
      <c r="P221" s="22">
        <v>0</v>
      </c>
      <c r="Q221" s="22">
        <v>0</v>
      </c>
      <c r="R221" s="22">
        <v>7.1</v>
      </c>
      <c r="S221" s="22">
        <v>6.27</v>
      </c>
      <c r="T221" s="22">
        <v>5.5863500000000004</v>
      </c>
      <c r="U221" s="24" t="s">
        <v>42605</v>
      </c>
      <c r="V221" s="24" t="s">
        <v>42606</v>
      </c>
      <c r="W221" s="25" t="s">
        <v>42607</v>
      </c>
      <c r="X221" s="6" t="s">
        <v>90</v>
      </c>
      <c r="Y221" s="6" t="s">
        <v>90</v>
      </c>
      <c r="Z221" s="6" t="s">
        <v>90</v>
      </c>
      <c r="AA221" s="6" t="s">
        <v>90</v>
      </c>
      <c r="AB221" s="6" t="s">
        <v>90</v>
      </c>
      <c r="AC221">
        <v>219</v>
      </c>
      <c r="AD221" s="6" t="s">
        <v>3713</v>
      </c>
      <c r="AE221" s="6" t="s">
        <v>49235</v>
      </c>
      <c r="AF221" s="6" t="s">
        <v>90</v>
      </c>
      <c r="AG221" s="6" t="s">
        <v>3714</v>
      </c>
      <c r="AH221" s="6" t="s">
        <v>49004</v>
      </c>
      <c r="AI221" s="6" t="s">
        <v>49005</v>
      </c>
    </row>
    <row r="222" spans="1:35" x14ac:dyDescent="0.25">
      <c r="A222" s="26" t="s">
        <v>375</v>
      </c>
      <c r="B222" s="24" t="s">
        <v>376</v>
      </c>
      <c r="C222" s="22">
        <v>14175.63</v>
      </c>
      <c r="D222" s="22">
        <v>219.63399999999999</v>
      </c>
      <c r="E222" s="22">
        <v>196.518</v>
      </c>
      <c r="F222" s="22">
        <v>0.92</v>
      </c>
      <c r="G222" s="22">
        <v>358.19</v>
      </c>
      <c r="H222" s="22">
        <v>202.47099</v>
      </c>
      <c r="I222" s="22">
        <v>57.140990000000002</v>
      </c>
      <c r="J222" s="22">
        <v>602.64598999999998</v>
      </c>
      <c r="K222" s="22">
        <v>1805.2779499999999</v>
      </c>
      <c r="L222" s="22">
        <v>673.96696999999995</v>
      </c>
      <c r="M222" s="22">
        <v>0</v>
      </c>
      <c r="N222" s="22">
        <v>1268.4909600000001</v>
      </c>
      <c r="O222" s="22">
        <v>18.989999999999998</v>
      </c>
      <c r="P222" s="22">
        <v>32.473990000000001</v>
      </c>
      <c r="Q222" s="22">
        <v>0.48091</v>
      </c>
      <c r="R222" s="22">
        <v>3.33</v>
      </c>
      <c r="S222" s="22">
        <v>2.66</v>
      </c>
      <c r="T222" s="22">
        <v>2.0652499999999998</v>
      </c>
      <c r="U222" s="24" t="s">
        <v>42608</v>
      </c>
      <c r="V222" s="24" t="s">
        <v>42609</v>
      </c>
      <c r="W222" s="25" t="s">
        <v>42610</v>
      </c>
      <c r="X222" s="6" t="s">
        <v>90</v>
      </c>
      <c r="Y222" s="6" t="s">
        <v>90</v>
      </c>
      <c r="Z222" s="6" t="s">
        <v>90</v>
      </c>
      <c r="AA222" s="6" t="s">
        <v>90</v>
      </c>
      <c r="AB222" s="6" t="s">
        <v>90</v>
      </c>
      <c r="AC222">
        <v>220</v>
      </c>
      <c r="AD222" s="6" t="s">
        <v>3715</v>
      </c>
      <c r="AE222" s="6" t="s">
        <v>52002</v>
      </c>
      <c r="AF222" s="6" t="s">
        <v>90</v>
      </c>
      <c r="AG222" s="6" t="s">
        <v>3716</v>
      </c>
      <c r="AH222" s="6" t="s">
        <v>49006</v>
      </c>
      <c r="AI222" s="6" t="s">
        <v>49007</v>
      </c>
    </row>
    <row r="223" spans="1:35" x14ac:dyDescent="0.25">
      <c r="A223" s="26" t="s">
        <v>377</v>
      </c>
      <c r="B223" s="24" t="s">
        <v>378</v>
      </c>
      <c r="C223" s="22">
        <v>124446</v>
      </c>
      <c r="D223" s="22">
        <v>12447</v>
      </c>
      <c r="E223" s="22">
        <v>10821</v>
      </c>
      <c r="F223" s="22">
        <v>1.18</v>
      </c>
      <c r="G223" s="22">
        <v>166958</v>
      </c>
      <c r="H223" s="22">
        <v>0</v>
      </c>
      <c r="I223" s="22">
        <v>0</v>
      </c>
      <c r="J223" s="22">
        <v>123720</v>
      </c>
      <c r="K223" s="22">
        <v>200872</v>
      </c>
      <c r="L223" s="22">
        <v>42573</v>
      </c>
      <c r="M223" s="22">
        <v>0</v>
      </c>
      <c r="N223" s="22">
        <v>24711</v>
      </c>
      <c r="O223" s="22">
        <v>34.97</v>
      </c>
      <c r="P223" s="22">
        <v>61.280990000000003</v>
      </c>
      <c r="Q223" s="22">
        <v>1.5827100000000001</v>
      </c>
      <c r="R223" s="22">
        <v>1.55</v>
      </c>
      <c r="S223" s="22">
        <v>1.62</v>
      </c>
      <c r="T223" s="22">
        <v>0.27411000000000002</v>
      </c>
      <c r="U223" s="24" t="s">
        <v>42611</v>
      </c>
      <c r="V223" s="24" t="s">
        <v>42612</v>
      </c>
      <c r="W223" s="25" t="s">
        <v>42613</v>
      </c>
      <c r="X223" s="6" t="s">
        <v>90</v>
      </c>
      <c r="Y223" s="6" t="s">
        <v>90</v>
      </c>
      <c r="Z223" s="6" t="s">
        <v>90</v>
      </c>
      <c r="AA223" s="6" t="s">
        <v>90</v>
      </c>
      <c r="AB223" s="6" t="s">
        <v>90</v>
      </c>
      <c r="AC223">
        <v>221</v>
      </c>
      <c r="AD223" s="6" t="s">
        <v>3717</v>
      </c>
      <c r="AE223" s="6" t="s">
        <v>48920</v>
      </c>
      <c r="AF223" s="6" t="s">
        <v>90</v>
      </c>
      <c r="AG223" s="6" t="s">
        <v>3718</v>
      </c>
      <c r="AH223" s="6" t="s">
        <v>49008</v>
      </c>
      <c r="AI223" s="6" t="s">
        <v>49009</v>
      </c>
    </row>
    <row r="224" spans="1:35" x14ac:dyDescent="0.25">
      <c r="A224" s="26" t="s">
        <v>380</v>
      </c>
      <c r="B224" s="24" t="s">
        <v>381</v>
      </c>
      <c r="C224" s="22">
        <v>4512.1899999999996</v>
      </c>
      <c r="D224" s="22">
        <v>400.69699000000003</v>
      </c>
      <c r="E224" s="22">
        <v>306.27098999999998</v>
      </c>
      <c r="F224" s="22">
        <v>0.84</v>
      </c>
      <c r="G224" s="22">
        <v>10765.150390000001</v>
      </c>
      <c r="H224" s="22">
        <v>0</v>
      </c>
      <c r="I224" s="22">
        <v>298.60100999999997</v>
      </c>
      <c r="J224" s="22">
        <v>21053.070309999999</v>
      </c>
      <c r="K224" s="22">
        <v>12010.110350000001</v>
      </c>
      <c r="L224" s="22">
        <v>1413.39501</v>
      </c>
      <c r="M224" s="22">
        <v>550</v>
      </c>
      <c r="N224" s="22">
        <v>4089.9099099999999</v>
      </c>
      <c r="O224" s="22">
        <v>51.76</v>
      </c>
      <c r="P224" s="22">
        <v>22.946999999999999</v>
      </c>
      <c r="Q224" s="22">
        <v>0.33493000000000001</v>
      </c>
      <c r="R224" s="22">
        <v>0.57999999999999996</v>
      </c>
      <c r="S224" s="22">
        <v>0.56999999999999995</v>
      </c>
      <c r="T224" s="22">
        <v>5.9130000000000002E-2</v>
      </c>
      <c r="U224" s="24" t="s">
        <v>42614</v>
      </c>
      <c r="V224" s="24" t="s">
        <v>42615</v>
      </c>
      <c r="W224" s="25" t="s">
        <v>42616</v>
      </c>
      <c r="X224" s="6" t="s">
        <v>90</v>
      </c>
      <c r="Y224" s="6" t="s">
        <v>90</v>
      </c>
      <c r="Z224" s="6" t="s">
        <v>90</v>
      </c>
      <c r="AA224" s="6" t="s">
        <v>90</v>
      </c>
      <c r="AB224" s="6" t="s">
        <v>90</v>
      </c>
      <c r="AC224">
        <v>222</v>
      </c>
      <c r="AD224" s="6" t="s">
        <v>3719</v>
      </c>
      <c r="AE224" s="6" t="s">
        <v>49013</v>
      </c>
      <c r="AF224" s="6" t="s">
        <v>90</v>
      </c>
      <c r="AG224" s="6" t="s">
        <v>3720</v>
      </c>
      <c r="AH224" s="6" t="s">
        <v>49010</v>
      </c>
      <c r="AI224" s="6" t="s">
        <v>49011</v>
      </c>
    </row>
    <row r="225" spans="1:35" x14ac:dyDescent="0.25">
      <c r="A225" s="26" t="s">
        <v>382</v>
      </c>
      <c r="B225" s="24" t="s">
        <v>383</v>
      </c>
      <c r="C225" s="22">
        <v>3260.15</v>
      </c>
      <c r="D225" s="22">
        <v>-172.75200000000001</v>
      </c>
      <c r="E225" s="22">
        <v>-179.79900000000001</v>
      </c>
      <c r="F225" s="22">
        <v>1.92</v>
      </c>
      <c r="G225" s="22">
        <v>37.698999999999998</v>
      </c>
      <c r="H225" s="22">
        <v>4.32</v>
      </c>
      <c r="I225" s="22">
        <v>69.971000000000004</v>
      </c>
      <c r="J225" s="22">
        <v>96.560990000000004</v>
      </c>
      <c r="K225" s="22">
        <v>245.64099999999999</v>
      </c>
      <c r="L225" s="22">
        <v>94.259</v>
      </c>
      <c r="M225" s="22">
        <v>0</v>
      </c>
      <c r="N225" s="22">
        <v>109.55598999999999</v>
      </c>
      <c r="O225" s="22">
        <v>2.57</v>
      </c>
      <c r="P225" s="22">
        <v>56.9</v>
      </c>
      <c r="Q225" s="22">
        <v>1.3202</v>
      </c>
      <c r="R225" s="22">
        <v>3.02</v>
      </c>
      <c r="S225" s="22">
        <v>2.5</v>
      </c>
      <c r="T225" s="22">
        <v>2.10873</v>
      </c>
      <c r="U225" s="24" t="s">
        <v>42617</v>
      </c>
      <c r="V225" s="24" t="s">
        <v>42618</v>
      </c>
      <c r="W225" s="25" t="s">
        <v>42619</v>
      </c>
      <c r="X225" s="6" t="s">
        <v>90</v>
      </c>
      <c r="Y225" s="6" t="s">
        <v>90</v>
      </c>
      <c r="Z225" s="6" t="s">
        <v>90</v>
      </c>
      <c r="AA225" s="6" t="s">
        <v>90</v>
      </c>
      <c r="AB225" s="6" t="s">
        <v>90</v>
      </c>
      <c r="AC225">
        <v>223</v>
      </c>
      <c r="AD225" s="6" t="s">
        <v>3721</v>
      </c>
      <c r="AE225" s="6" t="s">
        <v>49803</v>
      </c>
      <c r="AF225" s="6" t="s">
        <v>90</v>
      </c>
      <c r="AG225" s="6" t="s">
        <v>3722</v>
      </c>
      <c r="AH225" s="6" t="s">
        <v>49012</v>
      </c>
      <c r="AI225" s="6" t="s">
        <v>49011</v>
      </c>
    </row>
    <row r="226" spans="1:35" x14ac:dyDescent="0.25">
      <c r="A226" s="26" t="s">
        <v>384</v>
      </c>
      <c r="B226" s="24" t="s">
        <v>385</v>
      </c>
      <c r="C226" s="22">
        <v>6887.45</v>
      </c>
      <c r="D226" s="22">
        <v>709.79998000000001</v>
      </c>
      <c r="E226" s="22">
        <v>397.1</v>
      </c>
      <c r="F226" s="22">
        <v>1.43</v>
      </c>
      <c r="G226" s="22">
        <v>1067.40002</v>
      </c>
      <c r="H226" s="22">
        <v>829.59996999999998</v>
      </c>
      <c r="I226" s="22">
        <v>2610.3000400000001</v>
      </c>
      <c r="J226" s="22">
        <v>1384.6999499999999</v>
      </c>
      <c r="K226" s="22">
        <v>2692.6999500000002</v>
      </c>
      <c r="L226" s="22">
        <v>3673.3000400000001</v>
      </c>
      <c r="M226" s="22">
        <v>0</v>
      </c>
      <c r="N226" s="22">
        <v>1499.5</v>
      </c>
      <c r="O226" s="22">
        <v>7.29</v>
      </c>
      <c r="P226" s="22">
        <v>69.059989999999999</v>
      </c>
      <c r="Q226" s="22">
        <v>2.2320899999999999</v>
      </c>
      <c r="R226" s="22">
        <v>2.0499999999999998</v>
      </c>
      <c r="S226" s="22">
        <v>1.35</v>
      </c>
      <c r="T226" s="22">
        <v>0.57462999999999997</v>
      </c>
      <c r="U226" s="24" t="s">
        <v>42620</v>
      </c>
      <c r="V226" s="24" t="s">
        <v>42621</v>
      </c>
      <c r="W226" s="25" t="s">
        <v>42622</v>
      </c>
      <c r="X226" s="6" t="s">
        <v>90</v>
      </c>
      <c r="Y226" s="6" t="s">
        <v>90</v>
      </c>
      <c r="Z226" s="6" t="s">
        <v>90</v>
      </c>
      <c r="AA226" s="6" t="s">
        <v>90</v>
      </c>
      <c r="AB226" s="6" t="s">
        <v>90</v>
      </c>
      <c r="AC226">
        <v>224</v>
      </c>
      <c r="AD226" s="6" t="s">
        <v>3723</v>
      </c>
      <c r="AE226" s="6" t="s">
        <v>50123</v>
      </c>
      <c r="AF226" s="6" t="s">
        <v>90</v>
      </c>
      <c r="AG226" s="6" t="s">
        <v>3724</v>
      </c>
      <c r="AH226" s="6" t="s">
        <v>49013</v>
      </c>
      <c r="AI226" s="6" t="s">
        <v>49014</v>
      </c>
    </row>
    <row r="227" spans="1:35" x14ac:dyDescent="0.25">
      <c r="A227" s="26" t="s">
        <v>40520</v>
      </c>
      <c r="B227" s="24" t="s">
        <v>40521</v>
      </c>
      <c r="C227" s="22">
        <v>2778.6</v>
      </c>
      <c r="D227" s="22">
        <v>795.125</v>
      </c>
      <c r="E227" s="22">
        <v>321.48698999999999</v>
      </c>
      <c r="F227" s="22">
        <v>0.85</v>
      </c>
      <c r="G227" s="22">
        <v>200.33399</v>
      </c>
      <c r="H227" s="22">
        <v>34.511000000000003</v>
      </c>
      <c r="I227" s="22">
        <v>0</v>
      </c>
      <c r="J227" s="22">
        <v>519.00201000000004</v>
      </c>
      <c r="K227" s="22">
        <v>1031.72802</v>
      </c>
      <c r="L227" s="22">
        <v>5227.02099</v>
      </c>
      <c r="M227" s="22">
        <v>0</v>
      </c>
      <c r="N227" s="22">
        <v>1789.0469900000001</v>
      </c>
      <c r="O227" s="22">
        <v>15.21</v>
      </c>
      <c r="P227" s="22">
        <v>75.584990000000005</v>
      </c>
      <c r="Q227" s="22">
        <v>3.0957599999999998</v>
      </c>
      <c r="R227" s="22">
        <v>2</v>
      </c>
      <c r="S227" s="22">
        <v>1.92</v>
      </c>
      <c r="T227" s="22">
        <v>1.5354099999999999</v>
      </c>
      <c r="U227" s="24" t="s">
        <v>42623</v>
      </c>
      <c r="V227" s="24" t="s">
        <v>42624</v>
      </c>
      <c r="W227" s="25" t="s">
        <v>42625</v>
      </c>
      <c r="X227" s="6" t="s">
        <v>90</v>
      </c>
      <c r="Y227" s="6" t="s">
        <v>90</v>
      </c>
      <c r="Z227" s="6" t="s">
        <v>90</v>
      </c>
      <c r="AA227" s="6" t="s">
        <v>90</v>
      </c>
      <c r="AB227" s="6" t="s">
        <v>90</v>
      </c>
      <c r="AC227">
        <v>225</v>
      </c>
      <c r="AD227" s="6" t="s">
        <v>3725</v>
      </c>
      <c r="AE227" s="6" t="s">
        <v>50039</v>
      </c>
      <c r="AF227" s="6" t="s">
        <v>90</v>
      </c>
      <c r="AG227" s="6" t="s">
        <v>3726</v>
      </c>
      <c r="AH227" s="6" t="s">
        <v>49015</v>
      </c>
      <c r="AI227" s="6" t="s">
        <v>49016</v>
      </c>
    </row>
    <row r="228" spans="1:35" x14ac:dyDescent="0.25">
      <c r="A228" s="26" t="s">
        <v>386</v>
      </c>
      <c r="B228" s="24" t="s">
        <v>387</v>
      </c>
      <c r="C228" s="22">
        <v>4989.79</v>
      </c>
      <c r="D228" s="22">
        <v>613.59996999999998</v>
      </c>
      <c r="E228" s="22">
        <v>518.79998000000001</v>
      </c>
      <c r="F228" s="22">
        <v>1.57</v>
      </c>
      <c r="G228" s="22">
        <v>665.90002000000004</v>
      </c>
      <c r="H228" s="22">
        <v>485.70001000000002</v>
      </c>
      <c r="I228" s="22">
        <v>1613.5</v>
      </c>
      <c r="J228" s="22">
        <v>733.59996999999998</v>
      </c>
      <c r="K228" s="22">
        <v>1466</v>
      </c>
      <c r="L228" s="22">
        <v>495</v>
      </c>
      <c r="M228" s="22">
        <v>0</v>
      </c>
      <c r="N228" s="22">
        <v>1911.8000400000001</v>
      </c>
      <c r="O228" s="22">
        <v>61.25</v>
      </c>
      <c r="P228" s="22">
        <v>20.274989999999999</v>
      </c>
      <c r="Q228" s="22">
        <v>0.25430999999999998</v>
      </c>
      <c r="R228" s="22">
        <v>2.34</v>
      </c>
      <c r="S228" s="22">
        <v>1.34</v>
      </c>
      <c r="T228" s="22">
        <v>0.42857000000000001</v>
      </c>
      <c r="U228" s="24" t="s">
        <v>42626</v>
      </c>
      <c r="V228" s="24" t="s">
        <v>42627</v>
      </c>
      <c r="W228" s="25" t="s">
        <v>42628</v>
      </c>
      <c r="X228" s="6" t="s">
        <v>90</v>
      </c>
      <c r="Y228" s="6" t="s">
        <v>90</v>
      </c>
      <c r="Z228" s="6" t="s">
        <v>90</v>
      </c>
      <c r="AA228" s="6" t="s">
        <v>90</v>
      </c>
      <c r="AB228" s="6" t="s">
        <v>90</v>
      </c>
      <c r="AC228">
        <v>226</v>
      </c>
      <c r="AD228" s="6" t="s">
        <v>3727</v>
      </c>
      <c r="AE228" s="6" t="s">
        <v>51409</v>
      </c>
      <c r="AF228" s="6" t="s">
        <v>90</v>
      </c>
      <c r="AG228" s="6" t="s">
        <v>3728</v>
      </c>
      <c r="AH228" s="6" t="s">
        <v>49017</v>
      </c>
      <c r="AI228" s="6" t="s">
        <v>49016</v>
      </c>
    </row>
    <row r="229" spans="1:35" x14ac:dyDescent="0.25">
      <c r="A229" s="26" t="s">
        <v>40522</v>
      </c>
      <c r="B229" s="24" t="s">
        <v>40523</v>
      </c>
      <c r="C229" s="22">
        <v>2932.82</v>
      </c>
      <c r="D229" s="22">
        <v>-263.26600000000002</v>
      </c>
      <c r="E229" s="22">
        <v>-304.03699</v>
      </c>
      <c r="F229" s="22">
        <v>0.5</v>
      </c>
      <c r="G229" s="22">
        <v>259.58999</v>
      </c>
      <c r="H229" s="22">
        <v>0</v>
      </c>
      <c r="I229" s="22">
        <v>458.99200000000002</v>
      </c>
      <c r="J229" s="22">
        <v>512.41197999999997</v>
      </c>
      <c r="K229" s="22">
        <v>747.14801</v>
      </c>
      <c r="L229" s="22">
        <v>792.92102</v>
      </c>
      <c r="M229" s="22">
        <v>0</v>
      </c>
      <c r="N229" s="22">
        <v>173.65600000000001</v>
      </c>
      <c r="O229" s="22">
        <v>1.78</v>
      </c>
      <c r="P229" s="22">
        <v>90.791989999999998</v>
      </c>
      <c r="Q229" s="22">
        <v>9.8596599999999999</v>
      </c>
      <c r="R229" s="22">
        <v>2.5499999999999998</v>
      </c>
      <c r="S229" s="22">
        <v>1.46</v>
      </c>
      <c r="T229" s="22">
        <v>0.95148999999999995</v>
      </c>
      <c r="U229" s="24" t="s">
        <v>42629</v>
      </c>
      <c r="V229" s="24" t="s">
        <v>42630</v>
      </c>
      <c r="W229" s="25" t="s">
        <v>42631</v>
      </c>
      <c r="X229" s="6" t="s">
        <v>90</v>
      </c>
      <c r="Y229" s="6" t="s">
        <v>90</v>
      </c>
      <c r="Z229" s="6" t="s">
        <v>90</v>
      </c>
      <c r="AA229" s="6" t="s">
        <v>90</v>
      </c>
      <c r="AB229" s="6" t="s">
        <v>90</v>
      </c>
      <c r="AC229">
        <v>227</v>
      </c>
      <c r="AD229" s="6" t="s">
        <v>3729</v>
      </c>
      <c r="AE229" s="6" t="s">
        <v>51530</v>
      </c>
      <c r="AF229" s="6" t="s">
        <v>52107</v>
      </c>
      <c r="AG229" s="6" t="s">
        <v>3730</v>
      </c>
      <c r="AH229" s="6" t="s">
        <v>49018</v>
      </c>
      <c r="AI229" s="6" t="s">
        <v>49019</v>
      </c>
    </row>
    <row r="230" spans="1:35" x14ac:dyDescent="0.25">
      <c r="A230" s="26" t="s">
        <v>389</v>
      </c>
      <c r="B230" s="24" t="s">
        <v>389</v>
      </c>
      <c r="C230" s="22">
        <v>3877.46</v>
      </c>
      <c r="D230" s="22">
        <v>247.46799999999999</v>
      </c>
      <c r="E230" s="22">
        <v>128.93499</v>
      </c>
      <c r="F230" s="22">
        <v>1.61</v>
      </c>
      <c r="G230" s="22">
        <v>90.158990000000003</v>
      </c>
      <c r="H230" s="22">
        <v>299.90499</v>
      </c>
      <c r="I230" s="22">
        <v>1239.8299500000001</v>
      </c>
      <c r="J230" s="22">
        <v>182.49099000000001</v>
      </c>
      <c r="K230" s="22">
        <v>530.59398999999996</v>
      </c>
      <c r="L230" s="22">
        <v>584.87901999999997</v>
      </c>
      <c r="M230" s="22">
        <v>0</v>
      </c>
      <c r="N230" s="22">
        <v>1444.44299</v>
      </c>
      <c r="O230" s="22">
        <v>9.51</v>
      </c>
      <c r="P230" s="22">
        <v>28.873999999999999</v>
      </c>
      <c r="Q230" s="22">
        <v>0.40594999999999998</v>
      </c>
      <c r="R230" s="22">
        <v>2.95</v>
      </c>
      <c r="S230" s="22">
        <v>1.26</v>
      </c>
      <c r="T230" s="22">
        <v>0.77005999999999997</v>
      </c>
      <c r="U230" s="24" t="s">
        <v>42632</v>
      </c>
      <c r="V230" s="24" t="s">
        <v>42633</v>
      </c>
      <c r="W230" s="25" t="s">
        <v>42634</v>
      </c>
      <c r="X230" s="6" t="s">
        <v>90</v>
      </c>
      <c r="Y230" s="6" t="s">
        <v>90</v>
      </c>
      <c r="Z230" s="6" t="s">
        <v>90</v>
      </c>
      <c r="AA230" s="6" t="s">
        <v>90</v>
      </c>
      <c r="AB230" s="6" t="s">
        <v>90</v>
      </c>
      <c r="AC230">
        <v>228</v>
      </c>
      <c r="AD230" s="6" t="s">
        <v>3731</v>
      </c>
      <c r="AE230" s="6" t="s">
        <v>51715</v>
      </c>
      <c r="AF230" s="6" t="s">
        <v>90</v>
      </c>
      <c r="AG230" s="6" t="s">
        <v>3732</v>
      </c>
      <c r="AH230" s="6" t="s">
        <v>49020</v>
      </c>
      <c r="AI230" s="6" t="s">
        <v>49021</v>
      </c>
    </row>
    <row r="231" spans="1:35" x14ac:dyDescent="0.25">
      <c r="A231" s="26" t="s">
        <v>390</v>
      </c>
      <c r="B231" s="24" t="s">
        <v>391</v>
      </c>
      <c r="C231" s="22">
        <v>226897.64</v>
      </c>
      <c r="D231" s="22">
        <v>9327</v>
      </c>
      <c r="E231" s="22">
        <v>3847</v>
      </c>
      <c r="F231" s="22">
        <v>0.52</v>
      </c>
      <c r="G231" s="22">
        <v>11252</v>
      </c>
      <c r="H231" s="22">
        <v>4699</v>
      </c>
      <c r="I231" s="22">
        <v>59127</v>
      </c>
      <c r="J231" s="22">
        <v>26293</v>
      </c>
      <c r="K231" s="22">
        <v>22593</v>
      </c>
      <c r="L231" s="22">
        <v>22965</v>
      </c>
      <c r="M231" s="22">
        <v>0</v>
      </c>
      <c r="N231" s="22">
        <v>37058</v>
      </c>
      <c r="O231" s="22">
        <v>11.55</v>
      </c>
      <c r="P231" s="22">
        <v>42.909990000000001</v>
      </c>
      <c r="Q231" s="22">
        <v>0.75161</v>
      </c>
      <c r="R231" s="22">
        <v>0.9</v>
      </c>
      <c r="S231" s="22">
        <v>0.68</v>
      </c>
      <c r="T231" s="22">
        <v>0.25261</v>
      </c>
      <c r="U231" s="24" t="s">
        <v>42635</v>
      </c>
      <c r="V231" s="24" t="s">
        <v>42636</v>
      </c>
      <c r="W231" s="25" t="s">
        <v>42637</v>
      </c>
      <c r="X231" s="6" t="s">
        <v>90</v>
      </c>
      <c r="Y231" s="6" t="s">
        <v>90</v>
      </c>
      <c r="Z231" s="6" t="s">
        <v>90</v>
      </c>
      <c r="AA231" s="6" t="s">
        <v>90</v>
      </c>
      <c r="AB231" s="6" t="s">
        <v>90</v>
      </c>
      <c r="AC231">
        <v>229</v>
      </c>
      <c r="AD231" s="6" t="s">
        <v>3733</v>
      </c>
      <c r="AE231" s="6" t="s">
        <v>49323</v>
      </c>
      <c r="AF231" s="6" t="s">
        <v>90</v>
      </c>
      <c r="AG231" s="6" t="s">
        <v>3734</v>
      </c>
      <c r="AH231" s="6" t="s">
        <v>49022</v>
      </c>
      <c r="AI231" s="6" t="s">
        <v>49023</v>
      </c>
    </row>
    <row r="232" spans="1:35" x14ac:dyDescent="0.25">
      <c r="A232" s="26" t="s">
        <v>392</v>
      </c>
      <c r="B232" s="24" t="s">
        <v>393</v>
      </c>
      <c r="C232" s="22">
        <v>43049.71</v>
      </c>
      <c r="D232" s="22">
        <v>3724.22802</v>
      </c>
      <c r="E232" s="22">
        <v>3270.7289999999998</v>
      </c>
      <c r="F232" s="22">
        <v>0.68</v>
      </c>
      <c r="G232" s="22">
        <v>504.88598000000002</v>
      </c>
      <c r="H232" s="22">
        <v>5638.0038999999997</v>
      </c>
      <c r="I232" s="22">
        <v>302.64497999999998</v>
      </c>
      <c r="J232" s="22">
        <v>8588.39257</v>
      </c>
      <c r="K232" s="22">
        <v>6627.9838799999998</v>
      </c>
      <c r="L232" s="22">
        <v>6122.0917900000004</v>
      </c>
      <c r="M232" s="22">
        <v>0</v>
      </c>
      <c r="N232" s="22">
        <v>-3538.91309</v>
      </c>
      <c r="O232" s="22">
        <v>-227.43</v>
      </c>
      <c r="Q232" s="22">
        <v>-1.68309</v>
      </c>
      <c r="R232" s="22">
        <v>0.79</v>
      </c>
      <c r="S232" s="22">
        <v>0.12</v>
      </c>
      <c r="T232" s="22">
        <v>5.6480000000000002E-2</v>
      </c>
      <c r="U232" s="24" t="s">
        <v>42638</v>
      </c>
      <c r="V232" s="24" t="s">
        <v>42639</v>
      </c>
      <c r="W232" s="25" t="s">
        <v>42640</v>
      </c>
      <c r="X232" s="6" t="s">
        <v>90</v>
      </c>
      <c r="Y232" s="6" t="s">
        <v>90</v>
      </c>
      <c r="Z232" s="6" t="s">
        <v>90</v>
      </c>
      <c r="AA232" s="6" t="s">
        <v>90</v>
      </c>
      <c r="AB232" s="6" t="s">
        <v>90</v>
      </c>
      <c r="AC232">
        <v>230</v>
      </c>
      <c r="AD232" s="6" t="s">
        <v>3735</v>
      </c>
      <c r="AE232" s="6" t="s">
        <v>50437</v>
      </c>
      <c r="AF232" s="6" t="s">
        <v>50172</v>
      </c>
      <c r="AG232" s="6" t="s">
        <v>3736</v>
      </c>
      <c r="AH232" s="6" t="s">
        <v>49024</v>
      </c>
      <c r="AI232" s="6" t="s">
        <v>49025</v>
      </c>
    </row>
    <row r="233" spans="1:35" x14ac:dyDescent="0.25">
      <c r="A233" s="26" t="s">
        <v>394</v>
      </c>
      <c r="B233" s="24" t="s">
        <v>395</v>
      </c>
      <c r="C233" s="22">
        <v>10666.49</v>
      </c>
      <c r="D233" s="22">
        <v>165.80599000000001</v>
      </c>
      <c r="E233" s="22">
        <v>39.960990000000002</v>
      </c>
      <c r="F233" s="22">
        <v>0.94</v>
      </c>
      <c r="G233" s="22">
        <v>128.52999</v>
      </c>
      <c r="H233" s="22">
        <v>0</v>
      </c>
      <c r="I233" s="22">
        <v>13379.589840000001</v>
      </c>
      <c r="J233" s="22">
        <v>300.93599999999998</v>
      </c>
      <c r="K233" s="22">
        <v>1047.48999</v>
      </c>
      <c r="L233" s="22">
        <v>245.64699999999999</v>
      </c>
      <c r="M233" s="22">
        <v>0</v>
      </c>
      <c r="N233" s="22">
        <v>13169.360350000001</v>
      </c>
      <c r="O233" s="22">
        <v>202.24</v>
      </c>
      <c r="P233" s="22">
        <v>0</v>
      </c>
      <c r="Q233" s="22">
        <v>0</v>
      </c>
      <c r="R233" s="22">
        <v>2.4700000000000002</v>
      </c>
      <c r="S233" s="22">
        <v>3.48</v>
      </c>
      <c r="T233" s="22">
        <v>3.0536699999999999</v>
      </c>
      <c r="U233" s="24" t="s">
        <v>42641</v>
      </c>
      <c r="V233" s="24" t="s">
        <v>42642</v>
      </c>
      <c r="W233" s="25" t="s">
        <v>42643</v>
      </c>
      <c r="X233" s="6" t="s">
        <v>90</v>
      </c>
      <c r="Y233" s="6" t="s">
        <v>90</v>
      </c>
      <c r="Z233" s="6" t="s">
        <v>90</v>
      </c>
      <c r="AA233" s="6" t="s">
        <v>90</v>
      </c>
      <c r="AB233" s="6" t="s">
        <v>90</v>
      </c>
      <c r="AC233">
        <v>231</v>
      </c>
      <c r="AD233" s="6" t="s">
        <v>3737</v>
      </c>
      <c r="AE233" s="6" t="s">
        <v>51542</v>
      </c>
      <c r="AF233" s="6" t="s">
        <v>90</v>
      </c>
      <c r="AG233" s="6" t="s">
        <v>3738</v>
      </c>
      <c r="AH233" s="6" t="s">
        <v>49026</v>
      </c>
      <c r="AI233" s="6" t="s">
        <v>49027</v>
      </c>
    </row>
    <row r="234" spans="1:35" x14ac:dyDescent="0.25">
      <c r="A234" s="26" t="s">
        <v>40524</v>
      </c>
      <c r="B234" s="24" t="s">
        <v>40525</v>
      </c>
      <c r="C234" s="22">
        <v>2806.72</v>
      </c>
      <c r="D234" s="22">
        <v>46.460990000000002</v>
      </c>
      <c r="E234" s="22">
        <v>-5.34701</v>
      </c>
      <c r="F234" s="22">
        <v>1.56</v>
      </c>
      <c r="G234" s="22">
        <v>163.75799000000001</v>
      </c>
      <c r="H234" s="22">
        <v>85.543989999999994</v>
      </c>
      <c r="I234" s="22">
        <v>692.02398000000005</v>
      </c>
      <c r="J234" s="22">
        <v>230.54599999999999</v>
      </c>
      <c r="K234" s="22">
        <v>2459.3459400000002</v>
      </c>
      <c r="L234" s="22">
        <v>0</v>
      </c>
      <c r="M234" s="22">
        <v>0</v>
      </c>
      <c r="N234" s="22">
        <v>3363.38598</v>
      </c>
      <c r="O234" s="22">
        <v>41.9</v>
      </c>
      <c r="P234" s="22">
        <v>0</v>
      </c>
      <c r="Q234" s="22">
        <v>0</v>
      </c>
      <c r="R234" s="22">
        <v>7.46</v>
      </c>
      <c r="S234" s="22">
        <v>10.3</v>
      </c>
      <c r="T234" s="22">
        <v>9.5861300000000007</v>
      </c>
      <c r="U234" s="24" t="s">
        <v>42644</v>
      </c>
      <c r="V234" s="24" t="s">
        <v>42645</v>
      </c>
      <c r="W234" s="25" t="s">
        <v>42646</v>
      </c>
      <c r="X234" s="6" t="s">
        <v>90</v>
      </c>
      <c r="Y234" s="6" t="s">
        <v>90</v>
      </c>
      <c r="Z234" s="6" t="s">
        <v>90</v>
      </c>
      <c r="AA234" s="6" t="s">
        <v>90</v>
      </c>
      <c r="AB234" s="6" t="s">
        <v>90</v>
      </c>
      <c r="AC234">
        <v>232</v>
      </c>
      <c r="AD234" s="6" t="s">
        <v>3739</v>
      </c>
      <c r="AE234" s="6" t="s">
        <v>50396</v>
      </c>
      <c r="AF234" s="6" t="s">
        <v>90</v>
      </c>
      <c r="AG234" s="6" t="s">
        <v>3740</v>
      </c>
      <c r="AH234" s="6" t="s">
        <v>49028</v>
      </c>
      <c r="AI234" s="6" t="s">
        <v>49029</v>
      </c>
    </row>
    <row r="235" spans="1:35" x14ac:dyDescent="0.25">
      <c r="A235" s="26" t="s">
        <v>396</v>
      </c>
      <c r="B235" s="24" t="s">
        <v>396</v>
      </c>
      <c r="C235" s="22">
        <v>4692.83</v>
      </c>
      <c r="D235" s="22">
        <v>1194.328</v>
      </c>
      <c r="E235" s="22">
        <v>788.63298999999995</v>
      </c>
      <c r="F235" s="22">
        <v>1.39</v>
      </c>
      <c r="G235" s="22">
        <v>394.93301000000002</v>
      </c>
      <c r="H235" s="22">
        <v>139.80099000000001</v>
      </c>
      <c r="I235" s="22">
        <v>276.31799000000001</v>
      </c>
      <c r="J235" s="22">
        <v>2916.3669399999999</v>
      </c>
      <c r="K235" s="22">
        <v>943.69395999999995</v>
      </c>
      <c r="L235" s="22">
        <v>1454.43298</v>
      </c>
      <c r="M235" s="22">
        <v>0</v>
      </c>
      <c r="N235" s="22">
        <v>-3681.7529300000001</v>
      </c>
      <c r="O235" s="22">
        <v>-9.02</v>
      </c>
      <c r="Q235" s="22">
        <v>-0.36513000000000001</v>
      </c>
      <c r="R235" s="22">
        <v>0.25</v>
      </c>
      <c r="S235" s="22">
        <v>0.28000000000000003</v>
      </c>
      <c r="T235" s="22">
        <v>0.14022000000000001</v>
      </c>
      <c r="U235" s="24" t="s">
        <v>42647</v>
      </c>
      <c r="V235" s="24" t="s">
        <v>42648</v>
      </c>
      <c r="W235" s="25" t="s">
        <v>42649</v>
      </c>
      <c r="X235" s="6" t="s">
        <v>90</v>
      </c>
      <c r="Y235" s="6" t="s">
        <v>90</v>
      </c>
      <c r="Z235" s="6" t="s">
        <v>90</v>
      </c>
      <c r="AA235" s="6" t="s">
        <v>90</v>
      </c>
      <c r="AB235" s="6" t="s">
        <v>90</v>
      </c>
      <c r="AC235">
        <v>233</v>
      </c>
      <c r="AD235" s="6" t="s">
        <v>3741</v>
      </c>
      <c r="AE235" s="6" t="s">
        <v>51956</v>
      </c>
      <c r="AF235" s="6" t="s">
        <v>90</v>
      </c>
      <c r="AG235" s="6" t="s">
        <v>3742</v>
      </c>
      <c r="AH235" s="6" t="s">
        <v>49030</v>
      </c>
      <c r="AI235" s="6" t="s">
        <v>49031</v>
      </c>
    </row>
    <row r="236" spans="1:35" x14ac:dyDescent="0.25">
      <c r="A236" s="26" t="s">
        <v>40526</v>
      </c>
      <c r="B236" s="24" t="s">
        <v>40527</v>
      </c>
      <c r="C236" s="22">
        <v>2075.0300000000002</v>
      </c>
      <c r="D236" s="22">
        <v>213.15298999999999</v>
      </c>
      <c r="E236" s="22">
        <v>52.808990000000001</v>
      </c>
      <c r="F236" s="22">
        <v>1.23</v>
      </c>
      <c r="G236" s="22">
        <v>291.88299000000001</v>
      </c>
      <c r="H236" s="22">
        <v>283.40199999999999</v>
      </c>
      <c r="I236" s="22">
        <v>1277.96398</v>
      </c>
      <c r="J236" s="22">
        <v>305.07299</v>
      </c>
      <c r="K236" s="22">
        <v>732.30400999999995</v>
      </c>
      <c r="L236" s="22">
        <v>569.63896999999997</v>
      </c>
      <c r="M236" s="22">
        <v>0</v>
      </c>
      <c r="N236" s="22">
        <v>1346.3270199999999</v>
      </c>
      <c r="O236" s="22">
        <v>27.28</v>
      </c>
      <c r="P236" s="22">
        <v>29.001999999999999</v>
      </c>
      <c r="Q236" s="22">
        <v>0.40849000000000002</v>
      </c>
      <c r="R236" s="22">
        <v>2.41</v>
      </c>
      <c r="S236" s="22">
        <v>1.47</v>
      </c>
      <c r="T236" s="22">
        <v>0.51468999999999998</v>
      </c>
      <c r="U236" s="24" t="s">
        <v>42650</v>
      </c>
      <c r="V236" s="24" t="s">
        <v>42651</v>
      </c>
      <c r="W236" s="25" t="s">
        <v>42652</v>
      </c>
      <c r="X236" s="6" t="s">
        <v>90</v>
      </c>
      <c r="Y236" s="6" t="s">
        <v>90</v>
      </c>
      <c r="Z236" s="6" t="s">
        <v>90</v>
      </c>
      <c r="AA236" s="6" t="s">
        <v>90</v>
      </c>
      <c r="AB236" s="6" t="s">
        <v>90</v>
      </c>
      <c r="AC236">
        <v>234</v>
      </c>
      <c r="AD236" s="6" t="s">
        <v>3743</v>
      </c>
      <c r="AE236" s="6" t="s">
        <v>52067</v>
      </c>
      <c r="AF236" s="6" t="s">
        <v>52111</v>
      </c>
      <c r="AG236" s="6" t="s">
        <v>3744</v>
      </c>
      <c r="AH236" s="6" t="s">
        <v>49032</v>
      </c>
      <c r="AI236" s="6" t="s">
        <v>49031</v>
      </c>
    </row>
    <row r="237" spans="1:35" x14ac:dyDescent="0.25">
      <c r="A237" s="26" t="s">
        <v>397</v>
      </c>
      <c r="B237" s="24" t="s">
        <v>398</v>
      </c>
      <c r="C237" s="22">
        <v>125600.7</v>
      </c>
      <c r="D237" s="22">
        <v>-482</v>
      </c>
      <c r="E237" s="22">
        <v>-2461</v>
      </c>
      <c r="F237" s="22">
        <v>1.42</v>
      </c>
      <c r="G237" s="22">
        <v>11305</v>
      </c>
      <c r="H237" s="22">
        <v>78151</v>
      </c>
      <c r="I237" s="22">
        <v>10368</v>
      </c>
      <c r="J237" s="22">
        <v>90052</v>
      </c>
      <c r="K237" s="22">
        <v>109523</v>
      </c>
      <c r="L237" s="22">
        <v>51811</v>
      </c>
      <c r="M237" s="22">
        <v>0</v>
      </c>
      <c r="N237" s="22">
        <v>-15848</v>
      </c>
      <c r="O237" s="22">
        <v>-25.74</v>
      </c>
      <c r="Q237" s="22">
        <v>-3.0654300000000001</v>
      </c>
      <c r="R237" s="22">
        <v>1.1599999999999999</v>
      </c>
      <c r="S237" s="22">
        <v>0.35</v>
      </c>
      <c r="T237" s="22">
        <v>0.22283</v>
      </c>
      <c r="U237" s="24" t="s">
        <v>42653</v>
      </c>
      <c r="V237" s="24" t="s">
        <v>42654</v>
      </c>
      <c r="W237" s="25" t="s">
        <v>42655</v>
      </c>
      <c r="X237" s="6" t="s">
        <v>90</v>
      </c>
      <c r="Y237" s="6" t="s">
        <v>90</v>
      </c>
      <c r="Z237" s="6" t="s">
        <v>90</v>
      </c>
      <c r="AA237" s="6" t="s">
        <v>90</v>
      </c>
      <c r="AB237" s="6" t="s">
        <v>90</v>
      </c>
      <c r="AC237">
        <v>235</v>
      </c>
      <c r="AD237" s="6" t="s">
        <v>3745</v>
      </c>
      <c r="AE237" s="6" t="s">
        <v>51311</v>
      </c>
      <c r="AF237" s="6" t="s">
        <v>90</v>
      </c>
      <c r="AG237" s="6" t="s">
        <v>3746</v>
      </c>
      <c r="AH237" s="6" t="s">
        <v>49033</v>
      </c>
      <c r="AI237" s="6" t="s">
        <v>49034</v>
      </c>
    </row>
    <row r="238" spans="1:35" x14ac:dyDescent="0.25">
      <c r="A238" s="26" t="s">
        <v>400</v>
      </c>
      <c r="B238" s="24" t="s">
        <v>401</v>
      </c>
      <c r="C238" s="22">
        <v>223502.89</v>
      </c>
      <c r="D238" s="22">
        <v>17749</v>
      </c>
      <c r="E238" s="22">
        <v>13848</v>
      </c>
      <c r="F238" s="22">
        <v>0.65</v>
      </c>
      <c r="G238" s="22">
        <v>0</v>
      </c>
      <c r="H238" s="22">
        <v>0</v>
      </c>
      <c r="I238" s="22">
        <v>45868</v>
      </c>
      <c r="J238" s="22">
        <v>56111</v>
      </c>
      <c r="K238" s="22">
        <v>101632</v>
      </c>
      <c r="L238" s="22">
        <v>21709</v>
      </c>
      <c r="M238" s="22">
        <v>0</v>
      </c>
      <c r="N238" s="22">
        <v>162075</v>
      </c>
      <c r="O238" s="22">
        <v>61.2</v>
      </c>
      <c r="P238" s="22">
        <v>12.49499</v>
      </c>
      <c r="Q238" s="22">
        <v>0.13394</v>
      </c>
      <c r="R238" s="22">
        <v>1.81</v>
      </c>
      <c r="U238" s="24" t="s">
        <v>42656</v>
      </c>
      <c r="V238" s="24" t="s">
        <v>42657</v>
      </c>
      <c r="W238" s="25" t="s">
        <v>42658</v>
      </c>
      <c r="X238" s="6" t="s">
        <v>90</v>
      </c>
      <c r="Y238" s="6" t="s">
        <v>90</v>
      </c>
      <c r="Z238" s="6" t="s">
        <v>90</v>
      </c>
      <c r="AA238" s="6" t="s">
        <v>90</v>
      </c>
      <c r="AB238" s="6" t="s">
        <v>90</v>
      </c>
      <c r="AC238">
        <v>236</v>
      </c>
      <c r="AD238" s="6" t="s">
        <v>3747</v>
      </c>
      <c r="AE238" s="6" t="s">
        <v>51079</v>
      </c>
      <c r="AF238" s="6" t="s">
        <v>51075</v>
      </c>
      <c r="AG238" s="6" t="s">
        <v>3748</v>
      </c>
      <c r="AH238" s="6" t="s">
        <v>49035</v>
      </c>
      <c r="AI238" s="6" t="s">
        <v>49034</v>
      </c>
    </row>
    <row r="239" spans="1:35" x14ac:dyDescent="0.25">
      <c r="A239" s="26" t="s">
        <v>402</v>
      </c>
      <c r="B239" s="24" t="s">
        <v>403</v>
      </c>
      <c r="C239" s="22">
        <v>227439.63</v>
      </c>
      <c r="D239" s="22">
        <v>50404</v>
      </c>
      <c r="E239" s="22">
        <v>46354</v>
      </c>
      <c r="F239" s="22">
        <v>1.37</v>
      </c>
      <c r="G239" s="22">
        <v>1100608</v>
      </c>
      <c r="H239" s="22">
        <v>6871</v>
      </c>
      <c r="I239" s="22">
        <v>69022</v>
      </c>
      <c r="J239" s="22">
        <v>2457380</v>
      </c>
      <c r="K239" s="22">
        <v>1908623</v>
      </c>
      <c r="L239" s="22">
        <v>275982</v>
      </c>
      <c r="M239" s="22">
        <v>28397</v>
      </c>
      <c r="N239" s="22">
        <v>244800</v>
      </c>
      <c r="O239" s="22">
        <v>31.6</v>
      </c>
      <c r="P239" s="22">
        <v>50.326000000000001</v>
      </c>
      <c r="Q239" s="22">
        <v>1.12737</v>
      </c>
      <c r="R239" s="22">
        <v>0.82</v>
      </c>
      <c r="S239" s="22">
        <v>0.77</v>
      </c>
      <c r="T239" s="22">
        <v>0.32601000000000002</v>
      </c>
      <c r="U239" s="24" t="s">
        <v>42659</v>
      </c>
      <c r="V239" s="24" t="s">
        <v>42660</v>
      </c>
      <c r="W239" s="25" t="s">
        <v>42661</v>
      </c>
      <c r="X239" s="6" t="s">
        <v>90</v>
      </c>
      <c r="Y239" s="6" t="s">
        <v>90</v>
      </c>
      <c r="Z239" s="6" t="s">
        <v>90</v>
      </c>
      <c r="AA239" s="6" t="s">
        <v>90</v>
      </c>
      <c r="AB239" s="6" t="s">
        <v>90</v>
      </c>
      <c r="AC239">
        <v>237</v>
      </c>
      <c r="AD239" s="6" t="s">
        <v>3749</v>
      </c>
      <c r="AE239" s="6" t="s">
        <v>52456</v>
      </c>
      <c r="AF239" s="6" t="s">
        <v>90</v>
      </c>
      <c r="AG239" s="6" t="s">
        <v>3750</v>
      </c>
      <c r="AH239" s="6" t="s">
        <v>49036</v>
      </c>
      <c r="AI239" s="6" t="s">
        <v>49037</v>
      </c>
    </row>
    <row r="240" spans="1:35" x14ac:dyDescent="0.25">
      <c r="A240" s="26" t="s">
        <v>40528</v>
      </c>
      <c r="B240" s="24" t="s">
        <v>40529</v>
      </c>
      <c r="C240" s="22">
        <v>116518.7</v>
      </c>
      <c r="D240" s="22">
        <v>62954.652340000001</v>
      </c>
      <c r="E240" s="22">
        <v>58491.890619999998</v>
      </c>
      <c r="F240" s="22">
        <v>0.27</v>
      </c>
      <c r="G240" s="22">
        <v>2374985</v>
      </c>
      <c r="H240" s="22">
        <v>0</v>
      </c>
      <c r="I240" s="22">
        <v>0</v>
      </c>
      <c r="J240" s="22">
        <v>3702546</v>
      </c>
      <c r="K240" s="22">
        <v>3187242</v>
      </c>
      <c r="L240" s="22">
        <v>4084.8701099999998</v>
      </c>
      <c r="M240" s="22">
        <v>0</v>
      </c>
      <c r="N240" s="22">
        <v>364335.6875</v>
      </c>
      <c r="U240" s="24" t="s">
        <v>42662</v>
      </c>
      <c r="V240" s="24" t="s">
        <v>42662</v>
      </c>
      <c r="W240" s="25" t="s">
        <v>42663</v>
      </c>
      <c r="X240" s="6" t="s">
        <v>90</v>
      </c>
      <c r="Y240" s="6" t="s">
        <v>90</v>
      </c>
      <c r="Z240" s="6" t="s">
        <v>90</v>
      </c>
      <c r="AA240" s="6" t="s">
        <v>90</v>
      </c>
      <c r="AB240" s="6" t="s">
        <v>90</v>
      </c>
      <c r="AC240">
        <v>238</v>
      </c>
      <c r="AD240" s="6" t="s">
        <v>3751</v>
      </c>
      <c r="AE240" s="6" t="s">
        <v>52439</v>
      </c>
      <c r="AF240" s="6" t="s">
        <v>90</v>
      </c>
      <c r="AG240" s="6" t="s">
        <v>3752</v>
      </c>
      <c r="AH240" s="6" t="s">
        <v>49038</v>
      </c>
      <c r="AI240" s="6" t="s">
        <v>49037</v>
      </c>
    </row>
    <row r="241" spans="1:35" x14ac:dyDescent="0.25">
      <c r="A241" s="26" t="s">
        <v>40530</v>
      </c>
      <c r="B241" s="24" t="s">
        <v>40531</v>
      </c>
      <c r="C241" s="22">
        <v>36142.879999999997</v>
      </c>
      <c r="D241" s="22">
        <v>3955.6059500000001</v>
      </c>
      <c r="E241" s="22">
        <v>3006.9040500000001</v>
      </c>
      <c r="F241" s="22">
        <v>0.7</v>
      </c>
      <c r="G241" s="22">
        <v>7626.7260699999997</v>
      </c>
      <c r="H241" s="22">
        <v>1207.21398</v>
      </c>
      <c r="I241" s="22">
        <v>15639.360350000001</v>
      </c>
      <c r="J241" s="22">
        <v>12178.51953</v>
      </c>
      <c r="K241" s="22">
        <v>13153.190420000001</v>
      </c>
      <c r="L241" s="22">
        <v>6418.2739199999996</v>
      </c>
      <c r="M241" s="22">
        <v>0</v>
      </c>
      <c r="N241" s="22">
        <v>14100.66015</v>
      </c>
      <c r="O241" s="22">
        <v>18.350000000000001</v>
      </c>
      <c r="P241" s="22">
        <v>31.28</v>
      </c>
      <c r="Q241" s="22">
        <v>0.45517000000000002</v>
      </c>
      <c r="R241" s="22">
        <v>1.08</v>
      </c>
      <c r="S241" s="22">
        <v>0.98</v>
      </c>
      <c r="T241" s="22">
        <v>0.35465999999999998</v>
      </c>
      <c r="U241" s="24" t="s">
        <v>42664</v>
      </c>
      <c r="V241" s="24" t="s">
        <v>42665</v>
      </c>
      <c r="W241" s="25" t="s">
        <v>42666</v>
      </c>
      <c r="X241" s="6" t="s">
        <v>90</v>
      </c>
      <c r="Y241" s="6" t="s">
        <v>90</v>
      </c>
      <c r="Z241" s="6" t="s">
        <v>90</v>
      </c>
      <c r="AA241" s="6" t="s">
        <v>90</v>
      </c>
      <c r="AB241" s="6" t="s">
        <v>90</v>
      </c>
      <c r="AC241">
        <v>239</v>
      </c>
      <c r="AD241" s="6" t="s">
        <v>3753</v>
      </c>
      <c r="AE241" s="6" t="s">
        <v>52157</v>
      </c>
      <c r="AF241" s="6" t="s">
        <v>90</v>
      </c>
      <c r="AG241" s="6" t="s">
        <v>3754</v>
      </c>
      <c r="AH241" s="6" t="s">
        <v>45665</v>
      </c>
      <c r="AI241" s="6" t="s">
        <v>49039</v>
      </c>
    </row>
    <row r="242" spans="1:35" x14ac:dyDescent="0.25">
      <c r="A242" s="26" t="s">
        <v>40532</v>
      </c>
      <c r="B242" s="24" t="s">
        <v>40533</v>
      </c>
      <c r="C242" s="22">
        <v>2659.63</v>
      </c>
      <c r="D242" s="22">
        <v>520.73400000000004</v>
      </c>
      <c r="E242" s="22">
        <v>401.99200000000002</v>
      </c>
      <c r="F242" s="22">
        <v>0.93</v>
      </c>
      <c r="G242" s="22">
        <v>1097.1300000000001</v>
      </c>
      <c r="H242" s="22">
        <v>141.00700000000001</v>
      </c>
      <c r="I242" s="22">
        <v>1444.6989699999999</v>
      </c>
      <c r="J242" s="22">
        <v>3366.84204</v>
      </c>
      <c r="K242" s="22">
        <v>3068.7490200000002</v>
      </c>
      <c r="L242" s="22">
        <v>498.471</v>
      </c>
      <c r="M242" s="22">
        <v>0</v>
      </c>
      <c r="N242" s="22">
        <v>1710.6330499999999</v>
      </c>
      <c r="O242" s="22">
        <v>5.88</v>
      </c>
      <c r="P242" s="22">
        <v>22.56399</v>
      </c>
      <c r="Q242" s="22">
        <v>0.29138999999999998</v>
      </c>
      <c r="R242" s="22">
        <v>0.91</v>
      </c>
      <c r="S242" s="22">
        <v>0.87</v>
      </c>
      <c r="T242" s="22">
        <v>0.54371000000000003</v>
      </c>
      <c r="U242" s="24" t="s">
        <v>42667</v>
      </c>
      <c r="V242" s="24" t="s">
        <v>42668</v>
      </c>
      <c r="W242" s="25" t="s">
        <v>42669</v>
      </c>
      <c r="X242" s="6" t="s">
        <v>90</v>
      </c>
      <c r="Y242" s="6" t="s">
        <v>90</v>
      </c>
      <c r="Z242" s="6" t="s">
        <v>90</v>
      </c>
      <c r="AA242" s="6" t="s">
        <v>90</v>
      </c>
      <c r="AB242" s="6" t="s">
        <v>90</v>
      </c>
      <c r="AC242">
        <v>240</v>
      </c>
      <c r="AD242" s="6" t="s">
        <v>3755</v>
      </c>
      <c r="AE242" s="6" t="s">
        <v>50146</v>
      </c>
      <c r="AF242" s="6" t="s">
        <v>90</v>
      </c>
      <c r="AG242" s="6" t="s">
        <v>3756</v>
      </c>
      <c r="AH242" s="6" t="s">
        <v>49040</v>
      </c>
      <c r="AI242" s="6" t="s">
        <v>49039</v>
      </c>
    </row>
    <row r="243" spans="1:35" x14ac:dyDescent="0.25">
      <c r="A243" s="26" t="s">
        <v>405</v>
      </c>
      <c r="B243" s="24" t="s">
        <v>406</v>
      </c>
      <c r="C243" s="22">
        <v>13498.48</v>
      </c>
      <c r="D243" s="22">
        <v>657.63298999999995</v>
      </c>
      <c r="E243" s="22">
        <v>487.79901000000001</v>
      </c>
      <c r="F243" s="22">
        <v>0.59</v>
      </c>
      <c r="G243" s="22">
        <v>1774.8299500000001</v>
      </c>
      <c r="H243" s="22">
        <v>0</v>
      </c>
      <c r="I243" s="22">
        <v>3024.0139100000001</v>
      </c>
      <c r="J243" s="22">
        <v>1897.05395</v>
      </c>
      <c r="K243" s="22">
        <v>2288.0581000000002</v>
      </c>
      <c r="L243" s="22">
        <v>2770.8950100000002</v>
      </c>
      <c r="M243" s="22">
        <v>0</v>
      </c>
      <c r="N243" s="22">
        <v>992.00201000000004</v>
      </c>
      <c r="O243" s="22">
        <v>7.5</v>
      </c>
      <c r="P243" s="22">
        <v>73.637</v>
      </c>
      <c r="Q243" s="22">
        <v>2.7932299999999999</v>
      </c>
      <c r="R243" s="22">
        <v>1.21</v>
      </c>
      <c r="S243" s="22">
        <v>1.21</v>
      </c>
      <c r="T243" s="22">
        <v>0.27052999999999999</v>
      </c>
      <c r="U243" s="24" t="s">
        <v>42670</v>
      </c>
      <c r="V243" s="24" t="s">
        <v>42671</v>
      </c>
      <c r="W243" s="25" t="s">
        <v>42672</v>
      </c>
      <c r="X243" s="6" t="s">
        <v>90</v>
      </c>
      <c r="Y243" s="6" t="s">
        <v>90</v>
      </c>
      <c r="Z243" s="6" t="s">
        <v>90</v>
      </c>
      <c r="AA243" s="6" t="s">
        <v>90</v>
      </c>
      <c r="AB243" s="6" t="s">
        <v>90</v>
      </c>
      <c r="AC243">
        <v>241</v>
      </c>
      <c r="AD243" s="6" t="s">
        <v>3757</v>
      </c>
      <c r="AE243" s="6" t="s">
        <v>48940</v>
      </c>
      <c r="AF243" s="6" t="s">
        <v>90</v>
      </c>
      <c r="AG243" s="6" t="s">
        <v>3758</v>
      </c>
      <c r="AH243" s="6" t="s">
        <v>49041</v>
      </c>
      <c r="AI243" s="6" t="s">
        <v>49042</v>
      </c>
    </row>
    <row r="244" spans="1:35" x14ac:dyDescent="0.25">
      <c r="A244" s="26" t="s">
        <v>408</v>
      </c>
      <c r="B244" s="24" t="s">
        <v>409</v>
      </c>
      <c r="C244" s="22">
        <v>4417.32</v>
      </c>
      <c r="D244" s="22">
        <v>2022.84899</v>
      </c>
      <c r="E244" s="22">
        <v>1106.03503</v>
      </c>
      <c r="F244" s="22">
        <v>1.7</v>
      </c>
      <c r="G244" s="22">
        <v>1066.8439900000001</v>
      </c>
      <c r="H244" s="22">
        <v>2717.6230399999999</v>
      </c>
      <c r="I244" s="22">
        <v>585.38896999999997</v>
      </c>
      <c r="J244" s="22">
        <v>4684.6821200000004</v>
      </c>
      <c r="K244" s="22">
        <v>6674.4482399999997</v>
      </c>
      <c r="L244" s="22">
        <v>9168.6269499999999</v>
      </c>
      <c r="M244" s="22">
        <v>0</v>
      </c>
      <c r="N244" s="22">
        <v>1183.1619800000001</v>
      </c>
      <c r="O244" s="22">
        <v>3.05</v>
      </c>
      <c r="P244" s="22">
        <v>87.448989999999995</v>
      </c>
      <c r="Q244" s="22">
        <v>6.9677499999999997</v>
      </c>
      <c r="R244" s="22">
        <v>1.52</v>
      </c>
      <c r="S244" s="22">
        <v>0.84</v>
      </c>
      <c r="T244" s="22">
        <v>0.6169</v>
      </c>
      <c r="U244" s="24" t="s">
        <v>42673</v>
      </c>
      <c r="V244" s="24" t="s">
        <v>42674</v>
      </c>
      <c r="W244" s="25" t="s">
        <v>42675</v>
      </c>
      <c r="X244" s="6" t="s">
        <v>90</v>
      </c>
      <c r="Y244" s="6" t="s">
        <v>90</v>
      </c>
      <c r="Z244" s="6" t="s">
        <v>90</v>
      </c>
      <c r="AA244" s="6" t="s">
        <v>90</v>
      </c>
      <c r="AB244" s="6" t="s">
        <v>90</v>
      </c>
      <c r="AC244">
        <v>242</v>
      </c>
      <c r="AD244" s="6" t="s">
        <v>3759</v>
      </c>
      <c r="AE244" s="6" t="s">
        <v>52416</v>
      </c>
      <c r="AF244" s="6" t="s">
        <v>90</v>
      </c>
      <c r="AG244" s="6" t="s">
        <v>3760</v>
      </c>
      <c r="AH244" s="6" t="s">
        <v>49043</v>
      </c>
      <c r="AI244" s="6" t="s">
        <v>49042</v>
      </c>
    </row>
    <row r="245" spans="1:35" x14ac:dyDescent="0.25">
      <c r="A245" s="26" t="s">
        <v>411</v>
      </c>
      <c r="B245" s="24" t="s">
        <v>412</v>
      </c>
      <c r="C245" s="22">
        <v>17026.46</v>
      </c>
      <c r="D245" s="22">
        <v>1886</v>
      </c>
      <c r="E245" s="22">
        <v>1214</v>
      </c>
      <c r="F245" s="22">
        <v>0.78</v>
      </c>
      <c r="G245" s="22">
        <v>2594</v>
      </c>
      <c r="H245" s="22">
        <v>2179</v>
      </c>
      <c r="I245" s="22">
        <v>5652</v>
      </c>
      <c r="J245" s="22">
        <v>7008</v>
      </c>
      <c r="K245" s="22">
        <v>5489</v>
      </c>
      <c r="L245" s="22">
        <v>7540</v>
      </c>
      <c r="M245" s="22">
        <v>0</v>
      </c>
      <c r="N245" s="22">
        <v>3527</v>
      </c>
      <c r="O245" s="22">
        <v>11.79</v>
      </c>
      <c r="P245" s="22">
        <v>66.382999999999996</v>
      </c>
      <c r="Q245" s="22">
        <v>1.97464</v>
      </c>
      <c r="R245" s="22">
        <v>0.76</v>
      </c>
      <c r="S245" s="22">
        <v>0.47</v>
      </c>
      <c r="T245" s="22">
        <v>0.10216</v>
      </c>
      <c r="U245" s="24" t="s">
        <v>42676</v>
      </c>
      <c r="V245" s="24" t="s">
        <v>42677</v>
      </c>
      <c r="W245" s="25" t="s">
        <v>42678</v>
      </c>
      <c r="X245" s="6" t="s">
        <v>90</v>
      </c>
      <c r="Y245" s="6" t="s">
        <v>90</v>
      </c>
      <c r="Z245" s="6" t="s">
        <v>90</v>
      </c>
      <c r="AA245" s="6" t="s">
        <v>90</v>
      </c>
      <c r="AB245" s="6" t="s">
        <v>90</v>
      </c>
      <c r="AC245">
        <v>243</v>
      </c>
      <c r="AD245" s="6" t="s">
        <v>3761</v>
      </c>
      <c r="AE245" s="6" t="s">
        <v>50736</v>
      </c>
      <c r="AF245" s="6" t="s">
        <v>90</v>
      </c>
      <c r="AG245" s="6" t="s">
        <v>3762</v>
      </c>
      <c r="AH245" s="6" t="s">
        <v>49044</v>
      </c>
      <c r="AI245" s="6" t="s">
        <v>49045</v>
      </c>
    </row>
    <row r="246" spans="1:35" x14ac:dyDescent="0.25">
      <c r="A246" s="26" t="s">
        <v>414</v>
      </c>
      <c r="B246" s="24" t="s">
        <v>415</v>
      </c>
      <c r="C246" s="22">
        <v>13065.77</v>
      </c>
      <c r="U246" s="24" t="s">
        <v>90</v>
      </c>
      <c r="V246" s="24" t="s">
        <v>42679</v>
      </c>
      <c r="W246" s="25" t="s">
        <v>42680</v>
      </c>
      <c r="X246" s="6" t="s">
        <v>90</v>
      </c>
      <c r="Y246" s="6" t="s">
        <v>90</v>
      </c>
      <c r="Z246" s="6" t="s">
        <v>90</v>
      </c>
      <c r="AA246" s="6" t="s">
        <v>90</v>
      </c>
      <c r="AB246" s="6" t="s">
        <v>90</v>
      </c>
      <c r="AC246">
        <v>244</v>
      </c>
      <c r="AD246" s="6" t="s">
        <v>3763</v>
      </c>
      <c r="AE246" s="6" t="s">
        <v>49602</v>
      </c>
      <c r="AF246" s="6" t="s">
        <v>90</v>
      </c>
      <c r="AG246" s="6" t="s">
        <v>3764</v>
      </c>
      <c r="AH246" s="6" t="s">
        <v>49046</v>
      </c>
      <c r="AI246" s="6" t="s">
        <v>49045</v>
      </c>
    </row>
    <row r="247" spans="1:35" x14ac:dyDescent="0.25">
      <c r="A247" s="26" t="s">
        <v>40534</v>
      </c>
      <c r="B247" s="24" t="s">
        <v>40535</v>
      </c>
      <c r="C247" s="22">
        <v>68621.429999999993</v>
      </c>
      <c r="D247" s="22">
        <v>33529.765619999998</v>
      </c>
      <c r="E247" s="22">
        <v>24504.626950000002</v>
      </c>
      <c r="F247" s="22">
        <v>1.03</v>
      </c>
      <c r="G247" s="22">
        <v>41582.429680000001</v>
      </c>
      <c r="H247" s="22">
        <v>21077.269530000001</v>
      </c>
      <c r="I247" s="22">
        <v>22943.189450000002</v>
      </c>
      <c r="J247" s="22">
        <v>88945.96875</v>
      </c>
      <c r="K247" s="22">
        <v>97146.132809999996</v>
      </c>
      <c r="L247" s="22">
        <v>56334.941400000003</v>
      </c>
      <c r="M247" s="22">
        <v>0</v>
      </c>
      <c r="N247" s="22">
        <v>96181.039059999996</v>
      </c>
      <c r="O247" s="22">
        <v>159.77000000000001</v>
      </c>
      <c r="P247" s="22">
        <v>36.936999999999998</v>
      </c>
      <c r="Q247" s="22">
        <v>0.58570999999999995</v>
      </c>
      <c r="R247" s="22">
        <v>1.0900000000000001</v>
      </c>
      <c r="S247" s="22">
        <v>0.86</v>
      </c>
      <c r="T247" s="22">
        <v>0.38772000000000001</v>
      </c>
      <c r="U247" s="24" t="s">
        <v>42681</v>
      </c>
      <c r="V247" s="24" t="s">
        <v>42682</v>
      </c>
      <c r="W247" s="25" t="s">
        <v>42683</v>
      </c>
      <c r="X247" s="6" t="s">
        <v>90</v>
      </c>
      <c r="Y247" s="6" t="s">
        <v>90</v>
      </c>
      <c r="Z247" s="6" t="s">
        <v>90</v>
      </c>
      <c r="AA247" s="6" t="s">
        <v>90</v>
      </c>
      <c r="AB247" s="6" t="s">
        <v>90</v>
      </c>
      <c r="AC247">
        <v>245</v>
      </c>
      <c r="AD247" s="6" t="s">
        <v>3765</v>
      </c>
      <c r="AE247" s="6" t="s">
        <v>49257</v>
      </c>
      <c r="AF247" s="6" t="s">
        <v>50494</v>
      </c>
      <c r="AG247" s="6" t="s">
        <v>3766</v>
      </c>
      <c r="AH247" s="6" t="s">
        <v>49047</v>
      </c>
      <c r="AI247" s="6" t="s">
        <v>49048</v>
      </c>
    </row>
    <row r="248" spans="1:35" x14ac:dyDescent="0.25">
      <c r="A248" s="26" t="s">
        <v>40536</v>
      </c>
      <c r="B248" s="24" t="s">
        <v>40537</v>
      </c>
      <c r="C248" s="22">
        <v>2901.11</v>
      </c>
      <c r="D248" s="22">
        <v>268.22197999999997</v>
      </c>
      <c r="E248" s="22">
        <v>241.61399</v>
      </c>
      <c r="F248" s="22">
        <v>1.06</v>
      </c>
      <c r="G248" s="22">
        <v>7152.3847599999999</v>
      </c>
      <c r="H248" s="22">
        <v>6.2319899999999997</v>
      </c>
      <c r="I248" s="22">
        <v>202.03799000000001</v>
      </c>
      <c r="J248" s="22">
        <v>11050.980460000001</v>
      </c>
      <c r="K248" s="22">
        <v>10330.37988</v>
      </c>
      <c r="L248" s="22">
        <v>86.043989999999994</v>
      </c>
      <c r="M248" s="22">
        <v>0</v>
      </c>
      <c r="N248" s="22">
        <v>1250.8360499999999</v>
      </c>
      <c r="O248" s="22">
        <v>39.85</v>
      </c>
      <c r="P248" s="22">
        <v>6.1604999999999999</v>
      </c>
      <c r="Q248" s="22">
        <v>6.5640000000000004E-2</v>
      </c>
      <c r="R248" s="22">
        <v>0.93</v>
      </c>
      <c r="S248" s="22">
        <v>0.93</v>
      </c>
      <c r="T248" s="22">
        <v>0.28700999999999999</v>
      </c>
      <c r="U248" s="24" t="s">
        <v>42684</v>
      </c>
      <c r="V248" s="24" t="s">
        <v>42685</v>
      </c>
      <c r="W248" s="25" t="s">
        <v>42686</v>
      </c>
      <c r="X248" s="6" t="s">
        <v>90</v>
      </c>
      <c r="Y248" s="6" t="s">
        <v>90</v>
      </c>
      <c r="Z248" s="6" t="s">
        <v>90</v>
      </c>
      <c r="AA248" s="6" t="s">
        <v>90</v>
      </c>
      <c r="AB248" s="6" t="s">
        <v>90</v>
      </c>
      <c r="AC248">
        <v>246</v>
      </c>
      <c r="AD248" s="6" t="s">
        <v>3767</v>
      </c>
      <c r="AE248" s="6" t="s">
        <v>50581</v>
      </c>
      <c r="AF248" s="6" t="s">
        <v>90</v>
      </c>
      <c r="AG248" s="6" t="s">
        <v>3768</v>
      </c>
      <c r="AH248" s="6" t="s">
        <v>49049</v>
      </c>
      <c r="AI248" s="6" t="s">
        <v>49048</v>
      </c>
    </row>
    <row r="249" spans="1:35" x14ac:dyDescent="0.25">
      <c r="A249" s="26" t="s">
        <v>416</v>
      </c>
      <c r="B249" s="24" t="s">
        <v>417</v>
      </c>
      <c r="C249" s="22">
        <v>10972.37</v>
      </c>
      <c r="D249" s="22">
        <v>2413.6079100000002</v>
      </c>
      <c r="E249" s="22">
        <v>2235.3610800000001</v>
      </c>
      <c r="F249" s="22">
        <v>0.93</v>
      </c>
      <c r="G249" s="22">
        <v>37030.5</v>
      </c>
      <c r="H249" s="22">
        <v>0</v>
      </c>
      <c r="I249" s="22">
        <v>748.34301000000005</v>
      </c>
      <c r="J249" s="22">
        <v>43888.539060000003</v>
      </c>
      <c r="K249" s="22">
        <v>45853.351560000003</v>
      </c>
      <c r="L249" s="22">
        <v>4389.5571200000004</v>
      </c>
      <c r="M249" s="22">
        <v>0</v>
      </c>
      <c r="N249" s="22">
        <v>7634.5229399999998</v>
      </c>
      <c r="O249" s="22">
        <v>102.06</v>
      </c>
      <c r="P249" s="22">
        <v>43.783999999999999</v>
      </c>
      <c r="Q249" s="22">
        <v>0.77885000000000004</v>
      </c>
      <c r="R249" s="22">
        <v>1.1000000000000001</v>
      </c>
      <c r="S249" s="22">
        <v>1.04</v>
      </c>
      <c r="T249" s="22">
        <v>0.20102</v>
      </c>
      <c r="U249" s="24" t="s">
        <v>42687</v>
      </c>
      <c r="V249" s="24" t="s">
        <v>42688</v>
      </c>
      <c r="W249" s="25" t="s">
        <v>42689</v>
      </c>
      <c r="X249" s="6" t="s">
        <v>90</v>
      </c>
      <c r="Y249" s="6" t="s">
        <v>90</v>
      </c>
      <c r="Z249" s="6" t="s">
        <v>90</v>
      </c>
      <c r="AA249" s="6" t="s">
        <v>90</v>
      </c>
      <c r="AB249" s="6" t="s">
        <v>90</v>
      </c>
      <c r="AC249">
        <v>247</v>
      </c>
      <c r="AD249" s="6" t="s">
        <v>3769</v>
      </c>
      <c r="AE249" s="6" t="s">
        <v>49924</v>
      </c>
      <c r="AF249" s="6" t="s">
        <v>90</v>
      </c>
      <c r="AG249" s="6" t="s">
        <v>3770</v>
      </c>
      <c r="AH249" s="6" t="s">
        <v>49050</v>
      </c>
      <c r="AI249" s="6" t="s">
        <v>49051</v>
      </c>
    </row>
    <row r="250" spans="1:35" x14ac:dyDescent="0.25">
      <c r="A250" s="26" t="s">
        <v>40538</v>
      </c>
      <c r="B250" s="24" t="s">
        <v>40539</v>
      </c>
      <c r="C250" s="22">
        <v>45039.69</v>
      </c>
      <c r="D250" s="22">
        <v>6341.61816</v>
      </c>
      <c r="E250" s="22">
        <v>1916.4980399999999</v>
      </c>
      <c r="F250" s="22">
        <v>1.24</v>
      </c>
      <c r="G250" s="22">
        <v>19645.429680000001</v>
      </c>
      <c r="H250" s="22">
        <v>16887.099600000001</v>
      </c>
      <c r="I250" s="22">
        <v>13984.429679999999</v>
      </c>
      <c r="J250" s="22">
        <v>21535.58007</v>
      </c>
      <c r="K250" s="22">
        <v>39427.820310000003</v>
      </c>
      <c r="L250" s="22">
        <v>15984.16992</v>
      </c>
      <c r="M250" s="22">
        <v>0</v>
      </c>
      <c r="N250" s="22">
        <v>43116.46875</v>
      </c>
      <c r="O250" s="22">
        <v>11.92</v>
      </c>
      <c r="P250" s="22">
        <v>27.04599</v>
      </c>
      <c r="Q250" s="22">
        <v>0.37071999999999999</v>
      </c>
      <c r="R250" s="22">
        <v>1.83</v>
      </c>
      <c r="S250" s="22">
        <v>1.05</v>
      </c>
      <c r="T250" s="22">
        <v>0.13444</v>
      </c>
      <c r="U250" s="24" t="s">
        <v>42690</v>
      </c>
      <c r="V250" s="24" t="s">
        <v>42691</v>
      </c>
      <c r="W250" s="25" t="s">
        <v>42692</v>
      </c>
      <c r="X250" s="6" t="s">
        <v>90</v>
      </c>
      <c r="Y250" s="6" t="s">
        <v>90</v>
      </c>
      <c r="Z250" s="6" t="s">
        <v>90</v>
      </c>
      <c r="AA250" s="6" t="s">
        <v>90</v>
      </c>
      <c r="AB250" s="6" t="s">
        <v>90</v>
      </c>
      <c r="AC250">
        <v>248</v>
      </c>
      <c r="AD250" s="6" t="s">
        <v>3771</v>
      </c>
      <c r="AE250" s="6" t="s">
        <v>50960</v>
      </c>
      <c r="AF250" s="6" t="s">
        <v>90</v>
      </c>
      <c r="AG250" s="6" t="s">
        <v>3772</v>
      </c>
      <c r="AH250" s="6" t="s">
        <v>49052</v>
      </c>
      <c r="AI250" s="6" t="s">
        <v>49051</v>
      </c>
    </row>
    <row r="251" spans="1:35" x14ac:dyDescent="0.25">
      <c r="A251" s="26" t="s">
        <v>1328</v>
      </c>
      <c r="B251" s="24" t="s">
        <v>40540</v>
      </c>
      <c r="C251" s="22">
        <v>2222.4</v>
      </c>
      <c r="D251" s="22">
        <v>3926</v>
      </c>
      <c r="E251" s="22">
        <v>2882</v>
      </c>
      <c r="F251" s="22">
        <v>0.08</v>
      </c>
      <c r="G251" s="22">
        <v>837</v>
      </c>
      <c r="H251" s="22">
        <v>0</v>
      </c>
      <c r="I251" s="22">
        <v>33595</v>
      </c>
      <c r="J251" s="22">
        <v>5410</v>
      </c>
      <c r="K251" s="22">
        <v>3851</v>
      </c>
      <c r="L251" s="22">
        <v>14953</v>
      </c>
      <c r="M251" s="22">
        <v>0</v>
      </c>
      <c r="N251" s="22">
        <v>19126</v>
      </c>
      <c r="O251" s="22">
        <v>361</v>
      </c>
      <c r="P251" s="22">
        <v>45.119990000000001</v>
      </c>
      <c r="Q251" s="22">
        <v>0.82215000000000005</v>
      </c>
      <c r="R251" s="22">
        <v>0.79</v>
      </c>
      <c r="S251" s="22">
        <v>0.71</v>
      </c>
      <c r="T251" s="22">
        <v>0.55710999999999999</v>
      </c>
      <c r="U251" s="24" t="s">
        <v>42693</v>
      </c>
      <c r="V251" s="24" t="s">
        <v>42694</v>
      </c>
      <c r="W251" s="25" t="s">
        <v>42695</v>
      </c>
      <c r="X251" s="6" t="s">
        <v>90</v>
      </c>
      <c r="Y251" s="6" t="s">
        <v>90</v>
      </c>
      <c r="Z251" s="6" t="s">
        <v>90</v>
      </c>
      <c r="AA251" s="6" t="s">
        <v>90</v>
      </c>
      <c r="AB251" s="6" t="s">
        <v>90</v>
      </c>
      <c r="AC251">
        <v>249</v>
      </c>
      <c r="AD251" s="6" t="s">
        <v>3773</v>
      </c>
      <c r="AE251" s="6" t="s">
        <v>49388</v>
      </c>
      <c r="AF251" s="6" t="s">
        <v>49379</v>
      </c>
      <c r="AG251" s="6" t="s">
        <v>3774</v>
      </c>
      <c r="AH251" s="6" t="s">
        <v>49053</v>
      </c>
      <c r="AI251" s="6" t="s">
        <v>49054</v>
      </c>
    </row>
    <row r="252" spans="1:35" x14ac:dyDescent="0.25">
      <c r="A252" s="26" t="s">
        <v>419</v>
      </c>
      <c r="B252" s="24" t="s">
        <v>420</v>
      </c>
      <c r="C252" s="22">
        <v>21068.66</v>
      </c>
      <c r="D252" s="22">
        <v>2601</v>
      </c>
      <c r="E252" s="22">
        <v>-1958</v>
      </c>
      <c r="F252" s="22">
        <v>0.56000000000000005</v>
      </c>
      <c r="G252" s="22">
        <v>2659</v>
      </c>
      <c r="H252" s="22">
        <v>2718</v>
      </c>
      <c r="I252" s="22">
        <v>13636</v>
      </c>
      <c r="J252" s="22">
        <v>4745</v>
      </c>
      <c r="K252" s="22">
        <v>8011</v>
      </c>
      <c r="L252" s="22">
        <v>15232</v>
      </c>
      <c r="M252" s="22">
        <v>0</v>
      </c>
      <c r="N252" s="22">
        <v>5895</v>
      </c>
      <c r="O252" s="22">
        <v>11.74</v>
      </c>
      <c r="P252" s="22">
        <v>72.001990000000006</v>
      </c>
      <c r="Q252" s="22">
        <v>2.5716199999999998</v>
      </c>
      <c r="R252" s="22">
        <v>1.7</v>
      </c>
      <c r="S252" s="22">
        <v>1.1200000000000001</v>
      </c>
      <c r="T252" s="22">
        <v>0.55510999999999999</v>
      </c>
      <c r="U252" s="24" t="s">
        <v>42696</v>
      </c>
      <c r="V252" s="24" t="s">
        <v>42697</v>
      </c>
      <c r="W252" s="25" t="s">
        <v>42698</v>
      </c>
      <c r="X252" s="6" t="s">
        <v>90</v>
      </c>
      <c r="Y252" s="6" t="s">
        <v>90</v>
      </c>
      <c r="Z252" s="6" t="s">
        <v>90</v>
      </c>
      <c r="AA252" s="6" t="s">
        <v>90</v>
      </c>
      <c r="AB252" s="6" t="s">
        <v>90</v>
      </c>
      <c r="AC252">
        <v>250</v>
      </c>
      <c r="AD252" s="6" t="s">
        <v>3775</v>
      </c>
      <c r="AE252" s="6" t="s">
        <v>49964</v>
      </c>
      <c r="AF252" s="6" t="s">
        <v>50379</v>
      </c>
      <c r="AG252" s="6" t="s">
        <v>3776</v>
      </c>
      <c r="AH252" s="6" t="s">
        <v>49055</v>
      </c>
      <c r="AI252" s="6" t="s">
        <v>49056</v>
      </c>
    </row>
    <row r="253" spans="1:35" x14ac:dyDescent="0.25">
      <c r="A253" s="26" t="s">
        <v>421</v>
      </c>
      <c r="B253" s="24" t="s">
        <v>422</v>
      </c>
      <c r="C253" s="22">
        <v>3038.61</v>
      </c>
      <c r="D253" s="22">
        <v>-370</v>
      </c>
      <c r="E253" s="22">
        <v>-720</v>
      </c>
      <c r="F253" s="22">
        <v>1.57</v>
      </c>
      <c r="G253" s="22">
        <v>135</v>
      </c>
      <c r="H253" s="22">
        <v>0</v>
      </c>
      <c r="I253" s="22">
        <v>798</v>
      </c>
      <c r="J253" s="22">
        <v>729</v>
      </c>
      <c r="K253" s="22">
        <v>743</v>
      </c>
      <c r="L253" s="22">
        <v>0</v>
      </c>
      <c r="M253" s="22">
        <v>0</v>
      </c>
      <c r="N253" s="22">
        <v>857</v>
      </c>
      <c r="O253" s="22">
        <v>1.47</v>
      </c>
      <c r="P253" s="22">
        <v>0</v>
      </c>
      <c r="Q253" s="22">
        <v>0</v>
      </c>
      <c r="R253" s="22">
        <v>1.02</v>
      </c>
      <c r="S253" s="22">
        <v>1.02</v>
      </c>
      <c r="T253" s="22">
        <v>0.83401000000000003</v>
      </c>
      <c r="U253" s="24" t="s">
        <v>42699</v>
      </c>
      <c r="V253" s="24" t="s">
        <v>42700</v>
      </c>
      <c r="W253" s="25" t="s">
        <v>42701</v>
      </c>
      <c r="X253" s="6" t="s">
        <v>90</v>
      </c>
      <c r="Y253" s="6" t="s">
        <v>90</v>
      </c>
      <c r="Z253" s="6" t="s">
        <v>90</v>
      </c>
      <c r="AA253" s="6" t="s">
        <v>90</v>
      </c>
      <c r="AB253" s="6" t="s">
        <v>90</v>
      </c>
      <c r="AC253">
        <v>251</v>
      </c>
      <c r="AD253" s="6" t="s">
        <v>3777</v>
      </c>
      <c r="AE253" s="6" t="s">
        <v>51083</v>
      </c>
      <c r="AF253" s="6" t="s">
        <v>90</v>
      </c>
      <c r="AG253" s="6" t="s">
        <v>3778</v>
      </c>
      <c r="AH253" s="6" t="s">
        <v>49057</v>
      </c>
      <c r="AI253" s="6" t="s">
        <v>49058</v>
      </c>
    </row>
    <row r="254" spans="1:35" x14ac:dyDescent="0.25">
      <c r="A254" s="26" t="s">
        <v>423</v>
      </c>
      <c r="B254" s="24" t="s">
        <v>424</v>
      </c>
      <c r="C254" s="22">
        <v>35492.769999999997</v>
      </c>
      <c r="D254" s="22">
        <v>23030.234369999998</v>
      </c>
      <c r="E254" s="22">
        <v>21933.26757</v>
      </c>
      <c r="F254" s="22">
        <v>0.73</v>
      </c>
      <c r="G254" s="22">
        <v>141574</v>
      </c>
      <c r="H254" s="22">
        <v>0</v>
      </c>
      <c r="I254" s="22">
        <v>3641.5239200000001</v>
      </c>
      <c r="J254" s="22">
        <v>222198.90625</v>
      </c>
      <c r="K254" s="22">
        <v>165306.40625</v>
      </c>
      <c r="L254" s="22">
        <v>18508.720700000002</v>
      </c>
      <c r="M254" s="22">
        <v>0</v>
      </c>
      <c r="N254" s="22">
        <v>30748.179680000001</v>
      </c>
      <c r="O254" s="22">
        <v>2.82</v>
      </c>
      <c r="P254" s="22">
        <v>30.481000000000002</v>
      </c>
      <c r="Q254" s="22">
        <v>0.43846000000000002</v>
      </c>
      <c r="R254" s="22">
        <v>0.72</v>
      </c>
      <c r="S254" s="22">
        <v>0.74</v>
      </c>
      <c r="T254" s="22">
        <v>0.10680000000000001</v>
      </c>
      <c r="U254" s="24" t="s">
        <v>42702</v>
      </c>
      <c r="V254" s="24" t="s">
        <v>42703</v>
      </c>
      <c r="W254" s="25" t="s">
        <v>42704</v>
      </c>
      <c r="X254" s="6" t="s">
        <v>90</v>
      </c>
      <c r="Y254" s="6" t="s">
        <v>90</v>
      </c>
      <c r="Z254" s="6" t="s">
        <v>90</v>
      </c>
      <c r="AA254" s="6" t="s">
        <v>90</v>
      </c>
      <c r="AB254" s="6" t="s">
        <v>90</v>
      </c>
      <c r="AC254">
        <v>252</v>
      </c>
      <c r="AD254" s="6" t="s">
        <v>3779</v>
      </c>
      <c r="AE254" s="6" t="s">
        <v>48806</v>
      </c>
      <c r="AF254" s="6" t="s">
        <v>90</v>
      </c>
      <c r="AG254" s="6" t="s">
        <v>3780</v>
      </c>
      <c r="AH254" s="6" t="s">
        <v>49059</v>
      </c>
      <c r="AI254" s="6" t="s">
        <v>49060</v>
      </c>
    </row>
    <row r="255" spans="1:35" x14ac:dyDescent="0.25">
      <c r="A255" s="26" t="s">
        <v>423</v>
      </c>
      <c r="B255" s="24" t="s">
        <v>425</v>
      </c>
      <c r="C255" s="22">
        <v>29310.84</v>
      </c>
      <c r="D255" s="22">
        <v>23030.234369999998</v>
      </c>
      <c r="E255" s="22">
        <v>21933.26757</v>
      </c>
      <c r="F255" s="22">
        <v>0.87</v>
      </c>
      <c r="G255" s="22">
        <v>141574</v>
      </c>
      <c r="H255" s="22">
        <v>0</v>
      </c>
      <c r="I255" s="22">
        <v>3641.5239200000001</v>
      </c>
      <c r="J255" s="22">
        <v>222198.90625</v>
      </c>
      <c r="K255" s="22">
        <v>165306.40625</v>
      </c>
      <c r="L255" s="22">
        <v>18508.720700000002</v>
      </c>
      <c r="M255" s="22">
        <v>0</v>
      </c>
      <c r="N255" s="22">
        <v>30748.179680000001</v>
      </c>
      <c r="O255" s="22">
        <v>2.82</v>
      </c>
      <c r="P255" s="22">
        <v>30.481000000000002</v>
      </c>
      <c r="Q255" s="22">
        <v>0.43846000000000002</v>
      </c>
      <c r="R255" s="22">
        <v>0.72</v>
      </c>
      <c r="S255" s="22">
        <v>0.74</v>
      </c>
      <c r="T255" s="22">
        <v>0.10680000000000001</v>
      </c>
      <c r="U255" s="24" t="s">
        <v>42702</v>
      </c>
      <c r="V255" s="24" t="s">
        <v>42703</v>
      </c>
      <c r="W255" s="25" t="s">
        <v>42704</v>
      </c>
      <c r="X255" s="6" t="s">
        <v>90</v>
      </c>
      <c r="Y255" s="6" t="s">
        <v>90</v>
      </c>
      <c r="Z255" s="6" t="s">
        <v>90</v>
      </c>
      <c r="AA255" s="6" t="s">
        <v>90</v>
      </c>
      <c r="AB255" s="6" t="s">
        <v>90</v>
      </c>
      <c r="AC255">
        <v>253</v>
      </c>
      <c r="AD255" s="6" t="s">
        <v>3781</v>
      </c>
      <c r="AE255" s="6" t="s">
        <v>51279</v>
      </c>
      <c r="AF255" s="6" t="s">
        <v>90</v>
      </c>
      <c r="AG255" s="6" t="s">
        <v>3782</v>
      </c>
      <c r="AH255" s="6" t="s">
        <v>49061</v>
      </c>
      <c r="AI255" s="6" t="s">
        <v>49062</v>
      </c>
    </row>
    <row r="256" spans="1:35" x14ac:dyDescent="0.25">
      <c r="A256" s="26" t="s">
        <v>40541</v>
      </c>
      <c r="B256" s="24" t="s">
        <v>40542</v>
      </c>
      <c r="C256" s="22">
        <v>2343.31</v>
      </c>
      <c r="D256" s="22">
        <v>-397.44299999999998</v>
      </c>
      <c r="E256" s="22">
        <v>-404.21399000000002</v>
      </c>
      <c r="F256" s="22">
        <v>0.71</v>
      </c>
      <c r="G256" s="22">
        <v>17.079000000000001</v>
      </c>
      <c r="H256" s="22">
        <v>0</v>
      </c>
      <c r="I256" s="22">
        <v>28.71199</v>
      </c>
      <c r="J256" s="22">
        <v>121.428</v>
      </c>
      <c r="K256" s="22">
        <v>548.85302000000001</v>
      </c>
      <c r="L256" s="22">
        <v>1707.61499</v>
      </c>
      <c r="M256" s="22">
        <v>0</v>
      </c>
      <c r="N256" s="22">
        <v>-1243.3349700000001</v>
      </c>
      <c r="O256" s="22">
        <v>-7.56</v>
      </c>
      <c r="Q256" s="22">
        <v>-1.4119699999999999</v>
      </c>
      <c r="R256" s="22">
        <v>5.72</v>
      </c>
      <c r="S256" s="22">
        <v>4.5199999999999996</v>
      </c>
      <c r="T256" s="22">
        <v>4.3793300000000004</v>
      </c>
      <c r="U256" s="24" t="s">
        <v>42705</v>
      </c>
      <c r="V256" s="24" t="s">
        <v>42706</v>
      </c>
      <c r="W256" s="25" t="s">
        <v>42707</v>
      </c>
      <c r="X256" s="6" t="s">
        <v>90</v>
      </c>
      <c r="Y256" s="6" t="s">
        <v>90</v>
      </c>
      <c r="Z256" s="6" t="s">
        <v>90</v>
      </c>
      <c r="AA256" s="6" t="s">
        <v>90</v>
      </c>
      <c r="AB256" s="6" t="s">
        <v>90</v>
      </c>
      <c r="AC256">
        <v>254</v>
      </c>
      <c r="AD256" s="6" t="s">
        <v>3783</v>
      </c>
      <c r="AE256" s="6" t="s">
        <v>51689</v>
      </c>
      <c r="AF256" s="6" t="s">
        <v>90</v>
      </c>
      <c r="AG256" s="6" t="s">
        <v>3784</v>
      </c>
      <c r="AH256" s="6" t="s">
        <v>49063</v>
      </c>
      <c r="AI256" s="6" t="s">
        <v>49064</v>
      </c>
    </row>
    <row r="257" spans="1:35" x14ac:dyDescent="0.25">
      <c r="A257" s="26" t="s">
        <v>40543</v>
      </c>
      <c r="B257" s="24" t="s">
        <v>40544</v>
      </c>
      <c r="C257" s="22">
        <v>12000</v>
      </c>
      <c r="D257" s="22">
        <v>942.05400999999995</v>
      </c>
      <c r="E257" s="22">
        <v>942.05400999999995</v>
      </c>
      <c r="F257" s="22">
        <v>0.85</v>
      </c>
      <c r="G257" s="22">
        <v>1322.5309999999999</v>
      </c>
      <c r="H257" s="22">
        <v>0</v>
      </c>
      <c r="I257" s="22">
        <v>0.91900000000000004</v>
      </c>
      <c r="J257" s="22">
        <v>549.78997000000004</v>
      </c>
      <c r="K257" s="22">
        <v>2080.5119599999998</v>
      </c>
      <c r="L257" s="22">
        <v>0</v>
      </c>
      <c r="M257" s="22">
        <v>0</v>
      </c>
      <c r="N257" s="22">
        <v>1349.2459699999999</v>
      </c>
      <c r="U257" s="24" t="s">
        <v>42708</v>
      </c>
      <c r="V257" s="24" t="s">
        <v>42709</v>
      </c>
      <c r="W257" s="25" t="s">
        <v>42710</v>
      </c>
      <c r="X257" s="6" t="s">
        <v>90</v>
      </c>
      <c r="Y257" s="6" t="s">
        <v>90</v>
      </c>
      <c r="Z257" s="6" t="s">
        <v>90</v>
      </c>
      <c r="AA257" s="6" t="s">
        <v>90</v>
      </c>
      <c r="AB257" s="6" t="s">
        <v>90</v>
      </c>
      <c r="AC257">
        <v>255</v>
      </c>
      <c r="AD257" s="6" t="s">
        <v>3785</v>
      </c>
      <c r="AE257" s="6" t="s">
        <v>52240</v>
      </c>
      <c r="AF257" s="6" t="s">
        <v>52243</v>
      </c>
      <c r="AG257" s="6" t="s">
        <v>3786</v>
      </c>
      <c r="AH257" s="6" t="s">
        <v>49065</v>
      </c>
      <c r="AI257" s="6" t="s">
        <v>49066</v>
      </c>
    </row>
    <row r="258" spans="1:35" x14ac:dyDescent="0.25">
      <c r="A258" s="26" t="s">
        <v>426</v>
      </c>
      <c r="B258" s="24" t="s">
        <v>427</v>
      </c>
      <c r="C258" s="22">
        <v>44323.48</v>
      </c>
      <c r="D258" s="22">
        <v>12451.440420000001</v>
      </c>
      <c r="E258" s="22">
        <v>11052.259760000001</v>
      </c>
      <c r="F258" s="22">
        <v>1.27</v>
      </c>
      <c r="G258" s="22">
        <v>398740.1875</v>
      </c>
      <c r="H258" s="22">
        <v>342.42000999999999</v>
      </c>
      <c r="I258" s="22">
        <v>2271.5620100000001</v>
      </c>
      <c r="J258" s="22">
        <v>597096.1875</v>
      </c>
      <c r="K258" s="22">
        <v>606973.6875</v>
      </c>
      <c r="L258" s="22">
        <v>58400</v>
      </c>
      <c r="M258" s="22">
        <v>0</v>
      </c>
      <c r="N258" s="22">
        <v>53327.960930000001</v>
      </c>
      <c r="O258" s="22">
        <v>8.35</v>
      </c>
      <c r="P258" s="22">
        <v>52.27</v>
      </c>
      <c r="Q258" s="22">
        <v>1.09511</v>
      </c>
      <c r="R258" s="22">
        <v>1.02</v>
      </c>
      <c r="S258" s="22">
        <v>1.02</v>
      </c>
      <c r="T258" s="22">
        <v>0.34816999999999998</v>
      </c>
      <c r="U258" s="24" t="s">
        <v>42711</v>
      </c>
      <c r="V258" s="24" t="s">
        <v>42712</v>
      </c>
      <c r="W258" s="25" t="s">
        <v>42713</v>
      </c>
      <c r="X258" s="6" t="s">
        <v>90</v>
      </c>
      <c r="Y258" s="6" t="s">
        <v>90</v>
      </c>
      <c r="Z258" s="6" t="s">
        <v>90</v>
      </c>
      <c r="AA258" s="6" t="s">
        <v>90</v>
      </c>
      <c r="AB258" s="6" t="s">
        <v>90</v>
      </c>
      <c r="AC258">
        <v>256</v>
      </c>
      <c r="AD258" s="6" t="s">
        <v>3787</v>
      </c>
      <c r="AE258" s="6" t="s">
        <v>49319</v>
      </c>
      <c r="AF258" s="6" t="s">
        <v>50329</v>
      </c>
      <c r="AG258" s="6" t="s">
        <v>3788</v>
      </c>
      <c r="AH258" s="6" t="s">
        <v>49067</v>
      </c>
      <c r="AI258" s="6" t="s">
        <v>49068</v>
      </c>
    </row>
    <row r="259" spans="1:35" x14ac:dyDescent="0.25">
      <c r="A259" s="26" t="s">
        <v>428</v>
      </c>
      <c r="B259" s="24" t="s">
        <v>429</v>
      </c>
      <c r="C259" s="22">
        <v>9104.89</v>
      </c>
      <c r="D259" s="22">
        <v>1614</v>
      </c>
      <c r="E259" s="22">
        <v>1393</v>
      </c>
      <c r="F259" s="22">
        <v>1.7</v>
      </c>
      <c r="G259" s="22">
        <v>226</v>
      </c>
      <c r="H259" s="22">
        <v>709</v>
      </c>
      <c r="I259" s="22">
        <v>793</v>
      </c>
      <c r="J259" s="22">
        <v>1379</v>
      </c>
      <c r="K259" s="22">
        <v>2266</v>
      </c>
      <c r="L259" s="22">
        <v>4862</v>
      </c>
      <c r="M259" s="22">
        <v>0</v>
      </c>
      <c r="N259" s="22">
        <v>-2205</v>
      </c>
      <c r="O259" s="22">
        <v>-9.49</v>
      </c>
      <c r="Q259" s="22">
        <v>-2.20323</v>
      </c>
      <c r="R259" s="22">
        <v>1.63</v>
      </c>
      <c r="S259" s="22">
        <v>1.1299999999999999</v>
      </c>
      <c r="T259" s="22">
        <v>0.96518999999999999</v>
      </c>
      <c r="U259" s="24" t="s">
        <v>42714</v>
      </c>
      <c r="V259" s="24" t="s">
        <v>42715</v>
      </c>
      <c r="W259" s="25" t="s">
        <v>42716</v>
      </c>
      <c r="X259" s="6" t="s">
        <v>90</v>
      </c>
      <c r="Y259" s="6" t="s">
        <v>90</v>
      </c>
      <c r="Z259" s="6" t="s">
        <v>90</v>
      </c>
      <c r="AA259" s="6" t="s">
        <v>90</v>
      </c>
      <c r="AB259" s="6" t="s">
        <v>90</v>
      </c>
      <c r="AC259">
        <v>257</v>
      </c>
      <c r="AD259" s="6" t="s">
        <v>3789</v>
      </c>
      <c r="AE259" s="6" t="s">
        <v>50941</v>
      </c>
      <c r="AF259" s="6" t="s">
        <v>90</v>
      </c>
      <c r="AG259" s="6" t="s">
        <v>3790</v>
      </c>
      <c r="AH259" s="6" t="s">
        <v>49069</v>
      </c>
      <c r="AI259" s="6" t="s">
        <v>49070</v>
      </c>
    </row>
    <row r="260" spans="1:35" x14ac:dyDescent="0.25">
      <c r="A260" s="26" t="s">
        <v>431</v>
      </c>
      <c r="B260" s="24" t="s">
        <v>432</v>
      </c>
      <c r="C260" s="22">
        <v>15925.5</v>
      </c>
      <c r="D260" s="22">
        <v>2741</v>
      </c>
      <c r="E260" s="22">
        <v>1823</v>
      </c>
      <c r="F260" s="22">
        <v>1.51</v>
      </c>
      <c r="G260" s="22">
        <v>1141</v>
      </c>
      <c r="H260" s="22">
        <v>5140</v>
      </c>
      <c r="I260" s="22">
        <v>1383</v>
      </c>
      <c r="J260" s="22">
        <v>8979</v>
      </c>
      <c r="K260" s="22">
        <v>8802</v>
      </c>
      <c r="L260" s="22">
        <v>1160</v>
      </c>
      <c r="M260" s="22">
        <v>0</v>
      </c>
      <c r="N260" s="22">
        <v>2795</v>
      </c>
      <c r="O260" s="22">
        <v>12.77</v>
      </c>
      <c r="P260" s="22">
        <v>29.254989999999999</v>
      </c>
      <c r="Q260" s="22">
        <v>0.41353000000000001</v>
      </c>
      <c r="R260" s="22">
        <v>0.98</v>
      </c>
      <c r="S260" s="22">
        <v>0.41</v>
      </c>
      <c r="T260" s="22">
        <v>0.28076000000000001</v>
      </c>
      <c r="U260" s="24" t="s">
        <v>42717</v>
      </c>
      <c r="V260" s="24" t="s">
        <v>42718</v>
      </c>
      <c r="W260" s="25" t="s">
        <v>42719</v>
      </c>
      <c r="X260" s="6" t="s">
        <v>90</v>
      </c>
      <c r="Y260" s="6" t="s">
        <v>90</v>
      </c>
      <c r="Z260" s="6" t="s">
        <v>90</v>
      </c>
      <c r="AA260" s="6" t="s">
        <v>90</v>
      </c>
      <c r="AB260" s="6" t="s">
        <v>90</v>
      </c>
      <c r="AC260">
        <v>258</v>
      </c>
      <c r="AD260" s="6" t="s">
        <v>3791</v>
      </c>
      <c r="AE260" s="6" t="s">
        <v>50058</v>
      </c>
      <c r="AF260" s="6" t="s">
        <v>50035</v>
      </c>
      <c r="AG260" s="6" t="s">
        <v>3792</v>
      </c>
      <c r="AH260" s="6" t="s">
        <v>49071</v>
      </c>
      <c r="AI260" s="6" t="s">
        <v>49072</v>
      </c>
    </row>
    <row r="261" spans="1:35" x14ac:dyDescent="0.25">
      <c r="A261" s="26" t="s">
        <v>434</v>
      </c>
      <c r="B261" s="24" t="s">
        <v>435</v>
      </c>
      <c r="C261" s="22">
        <v>5482.08</v>
      </c>
      <c r="D261" s="22">
        <v>1182.90002</v>
      </c>
      <c r="E261" s="22">
        <v>951.70001000000002</v>
      </c>
      <c r="F261" s="22">
        <v>1.53</v>
      </c>
      <c r="G261" s="22">
        <v>543</v>
      </c>
      <c r="H261" s="22">
        <v>1471.40002</v>
      </c>
      <c r="I261" s="22">
        <v>1965</v>
      </c>
      <c r="J261" s="22">
        <v>1489.90002</v>
      </c>
      <c r="K261" s="22">
        <v>2695.1999500000002</v>
      </c>
      <c r="L261" s="22">
        <v>2420</v>
      </c>
      <c r="M261" s="22">
        <v>0</v>
      </c>
      <c r="N261" s="22">
        <v>2042.3000400000001</v>
      </c>
      <c r="O261" s="22">
        <v>28.94</v>
      </c>
      <c r="P261" s="22">
        <v>53.993000000000002</v>
      </c>
      <c r="Q261" s="22">
        <v>1.17357</v>
      </c>
      <c r="R261" s="22">
        <v>1.86</v>
      </c>
      <c r="S261" s="22">
        <v>0.82</v>
      </c>
      <c r="T261" s="22">
        <v>0.45694000000000001</v>
      </c>
      <c r="U261" s="24" t="s">
        <v>42720</v>
      </c>
      <c r="V261" s="24" t="s">
        <v>42721</v>
      </c>
      <c r="W261" s="25" t="s">
        <v>42722</v>
      </c>
      <c r="X261" s="6" t="s">
        <v>90</v>
      </c>
      <c r="Y261" s="6" t="s">
        <v>90</v>
      </c>
      <c r="Z261" s="6" t="s">
        <v>90</v>
      </c>
      <c r="AA261" s="6" t="s">
        <v>90</v>
      </c>
      <c r="AB261" s="6" t="s">
        <v>90</v>
      </c>
      <c r="AC261">
        <v>259</v>
      </c>
      <c r="AD261" s="6" t="s">
        <v>3793</v>
      </c>
      <c r="AE261" s="6" t="s">
        <v>51806</v>
      </c>
      <c r="AF261" s="6" t="s">
        <v>90</v>
      </c>
      <c r="AG261" s="6" t="s">
        <v>3794</v>
      </c>
      <c r="AH261" s="6" t="s">
        <v>49073</v>
      </c>
      <c r="AI261" s="6" t="s">
        <v>49074</v>
      </c>
    </row>
    <row r="262" spans="1:35" x14ac:dyDescent="0.25">
      <c r="A262" s="26" t="s">
        <v>436</v>
      </c>
      <c r="B262" s="24" t="s">
        <v>437</v>
      </c>
      <c r="C262" s="22">
        <v>2946.27</v>
      </c>
      <c r="D262" s="22">
        <v>1275.6719900000001</v>
      </c>
      <c r="E262" s="22">
        <v>1171.79296</v>
      </c>
      <c r="F262" s="22">
        <v>1.5</v>
      </c>
      <c r="G262" s="22">
        <v>320.27899000000002</v>
      </c>
      <c r="H262" s="22">
        <v>697.55101999999999</v>
      </c>
      <c r="I262" s="22">
        <v>299.39098999999999</v>
      </c>
      <c r="J262" s="22">
        <v>545.82799999999997</v>
      </c>
      <c r="K262" s="22">
        <v>2064.0520000000001</v>
      </c>
      <c r="L262" s="22">
        <v>474.41399999999999</v>
      </c>
      <c r="M262" s="22">
        <v>0</v>
      </c>
      <c r="N262" s="22">
        <v>2057.9750899999999</v>
      </c>
      <c r="O262" s="22">
        <v>54.17</v>
      </c>
      <c r="P262" s="22">
        <v>18.106999999999999</v>
      </c>
      <c r="Q262" s="22">
        <v>0.22109999999999999</v>
      </c>
      <c r="R262" s="22">
        <v>3.78</v>
      </c>
      <c r="S262" s="22">
        <v>2.5</v>
      </c>
      <c r="T262" s="22">
        <v>1.91676</v>
      </c>
      <c r="U262" s="24" t="s">
        <v>42723</v>
      </c>
      <c r="V262" s="24" t="s">
        <v>42724</v>
      </c>
      <c r="W262" s="25" t="s">
        <v>42725</v>
      </c>
      <c r="X262" s="6" t="s">
        <v>90</v>
      </c>
      <c r="Y262" s="6" t="s">
        <v>90</v>
      </c>
      <c r="Z262" s="6" t="s">
        <v>90</v>
      </c>
      <c r="AA262" s="6" t="s">
        <v>90</v>
      </c>
      <c r="AB262" s="6" t="s">
        <v>90</v>
      </c>
      <c r="AC262">
        <v>260</v>
      </c>
      <c r="AD262" s="6" t="s">
        <v>3795</v>
      </c>
      <c r="AE262" s="6" t="s">
        <v>49402</v>
      </c>
      <c r="AF262" s="6" t="s">
        <v>49379</v>
      </c>
      <c r="AG262" s="6" t="s">
        <v>3796</v>
      </c>
      <c r="AH262" s="6" t="s">
        <v>49075</v>
      </c>
      <c r="AI262" s="6" t="s">
        <v>49076</v>
      </c>
    </row>
    <row r="263" spans="1:35" x14ac:dyDescent="0.25">
      <c r="A263" s="26" t="s">
        <v>439</v>
      </c>
      <c r="B263" s="24" t="s">
        <v>439</v>
      </c>
      <c r="C263" s="22">
        <v>41595.1</v>
      </c>
      <c r="D263" s="22">
        <v>7508.9311500000003</v>
      </c>
      <c r="E263" s="22">
        <v>3875.9990200000002</v>
      </c>
      <c r="F263" s="22">
        <v>0.61</v>
      </c>
      <c r="G263" s="22">
        <v>3182.9499500000002</v>
      </c>
      <c r="H263" s="22">
        <v>504.59500000000003</v>
      </c>
      <c r="I263" s="22">
        <v>20836.859369999998</v>
      </c>
      <c r="J263" s="22">
        <v>8821.95507</v>
      </c>
      <c r="K263" s="22">
        <v>4989.7997999999998</v>
      </c>
      <c r="L263" s="22">
        <v>21370.679680000001</v>
      </c>
      <c r="M263" s="22">
        <v>2976.80395</v>
      </c>
      <c r="N263" s="22">
        <v>14341.735350000001</v>
      </c>
      <c r="O263" s="22">
        <v>14.94</v>
      </c>
      <c r="P263" s="22">
        <v>55.21799</v>
      </c>
      <c r="Q263" s="22">
        <v>1.4889300000000001</v>
      </c>
      <c r="R263" s="22">
        <v>0.56999999999999995</v>
      </c>
      <c r="S263" s="22">
        <v>0.51</v>
      </c>
      <c r="T263" s="22">
        <v>0.14760999999999999</v>
      </c>
      <c r="U263" s="24" t="s">
        <v>42726</v>
      </c>
      <c r="V263" s="24" t="s">
        <v>42727</v>
      </c>
      <c r="W263" s="25" t="s">
        <v>42728</v>
      </c>
      <c r="X263" s="6" t="s">
        <v>90</v>
      </c>
      <c r="Y263" s="6" t="s">
        <v>90</v>
      </c>
      <c r="Z263" s="6" t="s">
        <v>90</v>
      </c>
      <c r="AA263" s="6" t="s">
        <v>90</v>
      </c>
      <c r="AB263" s="6" t="s">
        <v>90</v>
      </c>
      <c r="AC263">
        <v>261</v>
      </c>
      <c r="AD263" s="6" t="s">
        <v>3797</v>
      </c>
      <c r="AE263" s="6" t="s">
        <v>49681</v>
      </c>
      <c r="AF263" s="6" t="s">
        <v>50337</v>
      </c>
      <c r="AG263" s="6" t="s">
        <v>3798</v>
      </c>
      <c r="AH263" s="6" t="s">
        <v>49077</v>
      </c>
      <c r="AI263" s="6" t="s">
        <v>49078</v>
      </c>
    </row>
    <row r="264" spans="1:35" x14ac:dyDescent="0.25">
      <c r="A264" s="26" t="s">
        <v>441</v>
      </c>
      <c r="B264" s="24" t="s">
        <v>442</v>
      </c>
      <c r="C264" s="22">
        <v>10970.46</v>
      </c>
      <c r="D264" s="22">
        <v>2001.13696</v>
      </c>
      <c r="E264" s="22">
        <v>1908.51098</v>
      </c>
      <c r="F264" s="22">
        <v>0.37</v>
      </c>
      <c r="G264" s="22">
        <v>40404.039060000003</v>
      </c>
      <c r="H264" s="22">
        <v>0</v>
      </c>
      <c r="I264" s="22">
        <v>154.03299999999999</v>
      </c>
      <c r="J264" s="22">
        <v>32112.550780000001</v>
      </c>
      <c r="K264" s="22">
        <v>49896.050779999998</v>
      </c>
      <c r="L264" s="22">
        <v>16132.190420000001</v>
      </c>
      <c r="M264" s="22">
        <v>0</v>
      </c>
      <c r="N264" s="22">
        <v>5974.5810499999998</v>
      </c>
      <c r="O264" s="22">
        <v>11.17</v>
      </c>
      <c r="P264" s="22">
        <v>75.957999999999998</v>
      </c>
      <c r="Q264" s="22">
        <v>3.1593</v>
      </c>
      <c r="R264" s="22">
        <v>1.52</v>
      </c>
      <c r="S264" s="22">
        <v>1.55</v>
      </c>
      <c r="T264" s="22">
        <v>0.29558000000000001</v>
      </c>
      <c r="U264" s="24" t="s">
        <v>42729</v>
      </c>
      <c r="V264" s="24" t="s">
        <v>42730</v>
      </c>
      <c r="W264" s="25" t="s">
        <v>42731</v>
      </c>
      <c r="X264" s="6" t="s">
        <v>90</v>
      </c>
      <c r="Y264" s="6" t="s">
        <v>90</v>
      </c>
      <c r="Z264" s="6" t="s">
        <v>90</v>
      </c>
      <c r="AA264" s="6" t="s">
        <v>90</v>
      </c>
      <c r="AB264" s="6" t="s">
        <v>90</v>
      </c>
      <c r="AC264">
        <v>262</v>
      </c>
      <c r="AD264" s="6" t="s">
        <v>3799</v>
      </c>
      <c r="AE264" s="6" t="s">
        <v>50806</v>
      </c>
      <c r="AF264" s="6" t="s">
        <v>90</v>
      </c>
      <c r="AG264" s="6" t="s">
        <v>3800</v>
      </c>
      <c r="AH264" s="6" t="s">
        <v>49079</v>
      </c>
      <c r="AI264" s="6" t="s">
        <v>49080</v>
      </c>
    </row>
    <row r="265" spans="1:35" x14ac:dyDescent="0.25">
      <c r="A265" s="26" t="s">
        <v>40545</v>
      </c>
      <c r="B265" s="24" t="s">
        <v>40546</v>
      </c>
      <c r="C265" s="22">
        <v>51983.91</v>
      </c>
      <c r="D265" s="22">
        <v>16863.685539999999</v>
      </c>
      <c r="E265" s="22">
        <v>14563.639639999999</v>
      </c>
      <c r="F265" s="22">
        <v>0.11</v>
      </c>
      <c r="G265" s="22">
        <v>1091961</v>
      </c>
      <c r="H265" s="22">
        <v>0</v>
      </c>
      <c r="I265" s="22">
        <v>0</v>
      </c>
      <c r="J265" s="22">
        <v>1401559</v>
      </c>
      <c r="K265" s="22">
        <v>1304809</v>
      </c>
      <c r="L265" s="22">
        <v>216309.5</v>
      </c>
      <c r="M265" s="22">
        <v>0</v>
      </c>
      <c r="N265" s="22">
        <v>151471.59375</v>
      </c>
      <c r="U265" s="24" t="s">
        <v>42732</v>
      </c>
      <c r="V265" s="24" t="s">
        <v>42732</v>
      </c>
      <c r="W265" s="25" t="s">
        <v>42733</v>
      </c>
      <c r="X265" s="6" t="s">
        <v>90</v>
      </c>
      <c r="Y265" s="6" t="s">
        <v>90</v>
      </c>
      <c r="Z265" s="6" t="s">
        <v>90</v>
      </c>
      <c r="AA265" s="6" t="s">
        <v>90</v>
      </c>
      <c r="AB265" s="6" t="s">
        <v>90</v>
      </c>
      <c r="AC265">
        <v>263</v>
      </c>
      <c r="AD265" s="6" t="s">
        <v>3801</v>
      </c>
      <c r="AE265" s="6" t="s">
        <v>51912</v>
      </c>
      <c r="AF265" s="6" t="s">
        <v>90</v>
      </c>
      <c r="AG265" s="6" t="s">
        <v>3802</v>
      </c>
      <c r="AH265" s="6" t="s">
        <v>49081</v>
      </c>
      <c r="AI265" s="6" t="s">
        <v>49082</v>
      </c>
    </row>
    <row r="266" spans="1:35" x14ac:dyDescent="0.25">
      <c r="A266" s="26" t="s">
        <v>443</v>
      </c>
      <c r="B266" s="24" t="s">
        <v>444</v>
      </c>
      <c r="C266" s="22">
        <v>3212.64</v>
      </c>
      <c r="D266" s="22">
        <v>610.79998000000001</v>
      </c>
      <c r="E266" s="22">
        <v>365</v>
      </c>
      <c r="F266" s="22">
        <v>1.34</v>
      </c>
      <c r="G266" s="22">
        <v>862.20001000000002</v>
      </c>
      <c r="H266" s="22">
        <v>0</v>
      </c>
      <c r="I266" s="22">
        <v>1986.40002</v>
      </c>
      <c r="J266" s="22">
        <v>1674.8000400000001</v>
      </c>
      <c r="K266" s="22">
        <v>2597.3998999999999</v>
      </c>
      <c r="L266" s="22">
        <v>3273.1999500000002</v>
      </c>
      <c r="M266" s="22">
        <v>0</v>
      </c>
      <c r="N266" s="22">
        <v>570.20001000000002</v>
      </c>
      <c r="O266" s="22">
        <v>12.97</v>
      </c>
      <c r="P266" s="22">
        <v>84.058989999999994</v>
      </c>
      <c r="Q266" s="22">
        <v>5.2730499999999996</v>
      </c>
      <c r="R266" s="22">
        <v>1.53</v>
      </c>
      <c r="S266" s="22">
        <v>1.55</v>
      </c>
      <c r="T266" s="22">
        <v>1.03606</v>
      </c>
      <c r="U266" s="24" t="s">
        <v>42734</v>
      </c>
      <c r="V266" s="24" t="s">
        <v>42735</v>
      </c>
      <c r="W266" s="25" t="s">
        <v>42736</v>
      </c>
      <c r="X266" s="6" t="s">
        <v>90</v>
      </c>
      <c r="Y266" s="6" t="s">
        <v>90</v>
      </c>
      <c r="Z266" s="6" t="s">
        <v>90</v>
      </c>
      <c r="AA266" s="6" t="s">
        <v>90</v>
      </c>
      <c r="AB266" s="6" t="s">
        <v>90</v>
      </c>
      <c r="AC266">
        <v>264</v>
      </c>
      <c r="AD266" s="6" t="s">
        <v>3803</v>
      </c>
      <c r="AE266" s="6" t="s">
        <v>51597</v>
      </c>
      <c r="AF266" s="6" t="s">
        <v>51977</v>
      </c>
      <c r="AG266" s="6" t="s">
        <v>3804</v>
      </c>
      <c r="AH266" s="6" t="s">
        <v>49083</v>
      </c>
      <c r="AI266" s="6" t="s">
        <v>49084</v>
      </c>
    </row>
    <row r="267" spans="1:35" x14ac:dyDescent="0.25">
      <c r="A267" s="26" t="s">
        <v>445</v>
      </c>
      <c r="B267" s="24" t="s">
        <v>446</v>
      </c>
      <c r="C267" s="22">
        <v>4161.57</v>
      </c>
      <c r="D267" s="22">
        <v>195.86500000000001</v>
      </c>
      <c r="E267" s="22">
        <v>144.01698999999999</v>
      </c>
      <c r="F267" s="22">
        <v>0.7</v>
      </c>
      <c r="G267" s="22">
        <v>131.578</v>
      </c>
      <c r="H267" s="22">
        <v>119.66799</v>
      </c>
      <c r="I267" s="22">
        <v>982.80400999999995</v>
      </c>
      <c r="J267" s="22">
        <v>140.042</v>
      </c>
      <c r="K267" s="22">
        <v>335.803</v>
      </c>
      <c r="L267" s="22">
        <v>469.596</v>
      </c>
      <c r="M267" s="22">
        <v>0</v>
      </c>
      <c r="N267" s="22">
        <v>938.28399000000002</v>
      </c>
      <c r="O267" s="22">
        <v>30.2</v>
      </c>
      <c r="P267" s="22">
        <v>32.223990000000001</v>
      </c>
      <c r="Q267" s="22">
        <v>0.47544999999999998</v>
      </c>
      <c r="R267" s="22">
        <v>2.88</v>
      </c>
      <c r="S267" s="22">
        <v>1.54</v>
      </c>
      <c r="T267" s="22">
        <v>0.60379000000000005</v>
      </c>
      <c r="U267" s="24" t="s">
        <v>42737</v>
      </c>
      <c r="V267" s="24" t="s">
        <v>42738</v>
      </c>
      <c r="W267" s="25" t="s">
        <v>42739</v>
      </c>
      <c r="X267" s="6" t="s">
        <v>90</v>
      </c>
      <c r="Y267" s="6" t="s">
        <v>90</v>
      </c>
      <c r="Z267" s="6" t="s">
        <v>90</v>
      </c>
      <c r="AA267" s="6" t="s">
        <v>90</v>
      </c>
      <c r="AB267" s="6" t="s">
        <v>90</v>
      </c>
      <c r="AC267">
        <v>265</v>
      </c>
      <c r="AD267" s="6" t="s">
        <v>3805</v>
      </c>
      <c r="AE267" s="6" t="s">
        <v>52457</v>
      </c>
      <c r="AF267" s="6" t="s">
        <v>90</v>
      </c>
      <c r="AG267" s="6" t="s">
        <v>3806</v>
      </c>
      <c r="AH267" s="6" t="s">
        <v>49085</v>
      </c>
      <c r="AI267" s="6" t="s">
        <v>49086</v>
      </c>
    </row>
    <row r="268" spans="1:35" x14ac:dyDescent="0.25">
      <c r="A268" s="26" t="s">
        <v>447</v>
      </c>
      <c r="B268" s="24" t="s">
        <v>448</v>
      </c>
      <c r="C268" s="22">
        <v>30766.09</v>
      </c>
      <c r="D268" s="22">
        <v>10882.247069999999</v>
      </c>
      <c r="E268" s="22">
        <v>8673.14257</v>
      </c>
      <c r="F268" s="22">
        <v>1.38</v>
      </c>
      <c r="G268" s="22">
        <v>493249.8125</v>
      </c>
      <c r="H268" s="22">
        <v>0</v>
      </c>
      <c r="I268" s="22">
        <v>10190.820309999999</v>
      </c>
      <c r="J268" s="22">
        <v>798738.125</v>
      </c>
      <c r="K268" s="22">
        <v>1116075</v>
      </c>
      <c r="L268" s="22">
        <v>489739.40625</v>
      </c>
      <c r="M268" s="22">
        <v>0</v>
      </c>
      <c r="N268" s="22">
        <v>85667.703120000006</v>
      </c>
      <c r="O268" s="22">
        <v>21.62</v>
      </c>
      <c r="P268" s="22">
        <v>85.486000000000004</v>
      </c>
      <c r="Q268" s="22">
        <v>5.8898400000000004</v>
      </c>
      <c r="R268" s="22">
        <v>1.76</v>
      </c>
      <c r="S268" s="22">
        <v>1.4</v>
      </c>
      <c r="T268" s="22">
        <v>0.77976000000000001</v>
      </c>
      <c r="U268" s="24" t="s">
        <v>42740</v>
      </c>
      <c r="V268" s="24" t="s">
        <v>42741</v>
      </c>
      <c r="W268" s="25" t="s">
        <v>42742</v>
      </c>
      <c r="X268" s="6" t="s">
        <v>90</v>
      </c>
      <c r="Y268" s="6" t="s">
        <v>90</v>
      </c>
      <c r="Z268" s="6" t="s">
        <v>90</v>
      </c>
      <c r="AA268" s="6" t="s">
        <v>90</v>
      </c>
      <c r="AB268" s="6" t="s">
        <v>90</v>
      </c>
      <c r="AC268">
        <v>266</v>
      </c>
      <c r="AD268" s="6" t="s">
        <v>3807</v>
      </c>
      <c r="AE268" s="6" t="s">
        <v>51486</v>
      </c>
      <c r="AF268" s="6" t="s">
        <v>90</v>
      </c>
      <c r="AG268" s="6" t="s">
        <v>3808</v>
      </c>
      <c r="AH268" s="6" t="s">
        <v>49087</v>
      </c>
      <c r="AI268" s="6" t="s">
        <v>49088</v>
      </c>
    </row>
    <row r="269" spans="1:35" x14ac:dyDescent="0.25">
      <c r="A269" s="26" t="s">
        <v>449</v>
      </c>
      <c r="B269" s="24" t="s">
        <v>450</v>
      </c>
      <c r="C269" s="22">
        <v>3751.26</v>
      </c>
      <c r="D269" s="22">
        <v>449.68499000000003</v>
      </c>
      <c r="E269" s="22">
        <v>360.94699000000003</v>
      </c>
      <c r="F269" s="22">
        <v>1.32</v>
      </c>
      <c r="G269" s="22">
        <v>440.10198000000003</v>
      </c>
      <c r="H269" s="22">
        <v>341.56297999999998</v>
      </c>
      <c r="I269" s="22">
        <v>1109.0830000000001</v>
      </c>
      <c r="J269" s="22">
        <v>639.91899999999998</v>
      </c>
      <c r="K269" s="22">
        <v>1536.20703</v>
      </c>
      <c r="L269" s="22">
        <v>1161.1760200000001</v>
      </c>
      <c r="M269" s="22">
        <v>0</v>
      </c>
      <c r="N269" s="22">
        <v>1143.9499499999999</v>
      </c>
      <c r="O269" s="22">
        <v>26.67</v>
      </c>
      <c r="P269" s="22">
        <v>50.96799</v>
      </c>
      <c r="Q269" s="22">
        <v>1.03948</v>
      </c>
      <c r="R269" s="22">
        <v>2.7</v>
      </c>
      <c r="S269" s="22">
        <v>1.87</v>
      </c>
      <c r="T269" s="22">
        <v>1.1791199999999999</v>
      </c>
      <c r="U269" s="24" t="s">
        <v>42743</v>
      </c>
      <c r="V269" s="24" t="s">
        <v>42744</v>
      </c>
      <c r="W269" s="25" t="s">
        <v>42745</v>
      </c>
      <c r="X269" s="6" t="s">
        <v>90</v>
      </c>
      <c r="Y269" s="6" t="s">
        <v>90</v>
      </c>
      <c r="Z269" s="6" t="s">
        <v>90</v>
      </c>
      <c r="AA269" s="6" t="s">
        <v>90</v>
      </c>
      <c r="AB269" s="6" t="s">
        <v>90</v>
      </c>
      <c r="AC269">
        <v>267</v>
      </c>
      <c r="AD269" s="6" t="s">
        <v>3809</v>
      </c>
      <c r="AE269" s="6" t="s">
        <v>48920</v>
      </c>
      <c r="AF269" s="6" t="s">
        <v>90</v>
      </c>
      <c r="AG269" s="6" t="s">
        <v>3810</v>
      </c>
      <c r="AH269" s="6" t="s">
        <v>49089</v>
      </c>
      <c r="AI269" s="6" t="s">
        <v>49090</v>
      </c>
    </row>
    <row r="270" spans="1:35" x14ac:dyDescent="0.25">
      <c r="A270" s="26" t="s">
        <v>40547</v>
      </c>
      <c r="B270" s="24" t="s">
        <v>40548</v>
      </c>
      <c r="C270" s="22">
        <v>26103.95</v>
      </c>
      <c r="D270" s="22">
        <v>18706.738280000001</v>
      </c>
      <c r="E270" s="22">
        <v>18182.582030000001</v>
      </c>
      <c r="F270" s="22">
        <v>0.64</v>
      </c>
      <c r="G270" s="22">
        <v>145422.59375</v>
      </c>
      <c r="H270" s="22">
        <v>0</v>
      </c>
      <c r="I270" s="22">
        <v>1302.8919599999999</v>
      </c>
      <c r="J270" s="22">
        <v>266449.40625</v>
      </c>
      <c r="K270" s="22">
        <v>324751.3125</v>
      </c>
      <c r="L270" s="22">
        <v>37089.371090000001</v>
      </c>
      <c r="M270" s="22">
        <v>0</v>
      </c>
      <c r="N270" s="22">
        <v>26842.039059999999</v>
      </c>
      <c r="U270" s="24" t="s">
        <v>42746</v>
      </c>
      <c r="V270" s="24" t="s">
        <v>42747</v>
      </c>
      <c r="W270" s="25" t="s">
        <v>42748</v>
      </c>
      <c r="X270" s="6" t="s">
        <v>90</v>
      </c>
      <c r="Y270" s="6" t="s">
        <v>90</v>
      </c>
      <c r="Z270" s="6" t="s">
        <v>90</v>
      </c>
      <c r="AA270" s="6" t="s">
        <v>90</v>
      </c>
      <c r="AB270" s="6" t="s">
        <v>90</v>
      </c>
      <c r="AC270">
        <v>268</v>
      </c>
      <c r="AD270" s="6" t="s">
        <v>3811</v>
      </c>
      <c r="AE270" s="6" t="s">
        <v>52458</v>
      </c>
      <c r="AF270" s="6" t="s">
        <v>90</v>
      </c>
      <c r="AG270" s="6" t="s">
        <v>3812</v>
      </c>
      <c r="AH270" s="6" t="s">
        <v>49091</v>
      </c>
      <c r="AI270" s="6" t="s">
        <v>49092</v>
      </c>
    </row>
    <row r="271" spans="1:35" x14ac:dyDescent="0.25">
      <c r="A271" s="26" t="s">
        <v>451</v>
      </c>
      <c r="B271" s="24" t="s">
        <v>452</v>
      </c>
      <c r="C271" s="22">
        <v>72136.95</v>
      </c>
      <c r="D271" s="22">
        <v>4410</v>
      </c>
      <c r="E271" s="22">
        <v>2181</v>
      </c>
      <c r="F271" s="22">
        <v>0.55000000000000004</v>
      </c>
      <c r="G271" s="22">
        <v>2191</v>
      </c>
      <c r="H271" s="22">
        <v>3224</v>
      </c>
      <c r="I271" s="22">
        <v>36931</v>
      </c>
      <c r="J271" s="22">
        <v>7811</v>
      </c>
      <c r="K271" s="22">
        <v>8141</v>
      </c>
      <c r="L271" s="22">
        <v>13886</v>
      </c>
      <c r="M271" s="22">
        <v>2</v>
      </c>
      <c r="N271" s="22">
        <v>25280</v>
      </c>
      <c r="O271" s="22">
        <v>90.44</v>
      </c>
      <c r="P271" s="22">
        <v>38.393999999999998</v>
      </c>
      <c r="Q271" s="22">
        <v>0.62326999999999999</v>
      </c>
      <c r="R271" s="22">
        <v>1.31</v>
      </c>
      <c r="S271" s="22">
        <v>0.63</v>
      </c>
      <c r="T271" s="22">
        <v>0.34899000000000002</v>
      </c>
      <c r="U271" s="24" t="s">
        <v>42749</v>
      </c>
      <c r="V271" s="24" t="s">
        <v>42750</v>
      </c>
      <c r="W271" s="25" t="s">
        <v>42751</v>
      </c>
      <c r="X271" s="6" t="s">
        <v>90</v>
      </c>
      <c r="Y271" s="6" t="s">
        <v>90</v>
      </c>
      <c r="Z271" s="6" t="s">
        <v>90</v>
      </c>
      <c r="AA271" s="6" t="s">
        <v>90</v>
      </c>
      <c r="AB271" s="6" t="s">
        <v>90</v>
      </c>
      <c r="AC271">
        <v>269</v>
      </c>
      <c r="AD271" s="6" t="s">
        <v>3813</v>
      </c>
      <c r="AE271" s="6" t="s">
        <v>49348</v>
      </c>
      <c r="AF271" s="6" t="s">
        <v>52459</v>
      </c>
      <c r="AG271" s="6" t="s">
        <v>3814</v>
      </c>
      <c r="AH271" s="6" t="s">
        <v>49093</v>
      </c>
      <c r="AI271" s="6" t="s">
        <v>49094</v>
      </c>
    </row>
    <row r="272" spans="1:35" x14ac:dyDescent="0.25">
      <c r="A272" s="26" t="s">
        <v>40549</v>
      </c>
      <c r="B272" s="24" t="s">
        <v>40550</v>
      </c>
      <c r="C272" s="22">
        <v>2957.1</v>
      </c>
      <c r="D272" s="22">
        <v>-195.85601</v>
      </c>
      <c r="E272" s="22">
        <v>-260.49601000000001</v>
      </c>
      <c r="F272" s="22">
        <v>2.86</v>
      </c>
      <c r="G272" s="22">
        <v>250.99499</v>
      </c>
      <c r="H272" s="22">
        <v>268.39400999999998</v>
      </c>
      <c r="I272" s="22">
        <v>0</v>
      </c>
      <c r="J272" s="22">
        <v>541.94597999999996</v>
      </c>
      <c r="K272" s="22">
        <v>1055.9630099999999</v>
      </c>
      <c r="L272" s="22">
        <v>827.61901</v>
      </c>
      <c r="M272" s="22">
        <v>0</v>
      </c>
      <c r="N272" s="22">
        <v>378.81599999999997</v>
      </c>
      <c r="O272" s="22">
        <v>2.08</v>
      </c>
      <c r="P272" s="22">
        <v>65.239990000000006</v>
      </c>
      <c r="Q272" s="22">
        <v>1.87687</v>
      </c>
      <c r="R272" s="22">
        <v>1.61</v>
      </c>
      <c r="S272" s="22">
        <v>1.45</v>
      </c>
      <c r="T272" s="22">
        <v>0.99007999999999996</v>
      </c>
      <c r="U272" s="24" t="s">
        <v>42752</v>
      </c>
      <c r="V272" s="24" t="s">
        <v>42753</v>
      </c>
      <c r="W272" s="25" t="s">
        <v>42754</v>
      </c>
      <c r="X272" s="6" t="s">
        <v>90</v>
      </c>
      <c r="Y272" s="6" t="s">
        <v>90</v>
      </c>
      <c r="Z272" s="6" t="s">
        <v>90</v>
      </c>
      <c r="AA272" s="6" t="s">
        <v>90</v>
      </c>
      <c r="AB272" s="6" t="s">
        <v>90</v>
      </c>
      <c r="AC272">
        <v>270</v>
      </c>
      <c r="AD272" s="6" t="s">
        <v>3815</v>
      </c>
      <c r="AE272" s="6" t="s">
        <v>51998</v>
      </c>
      <c r="AF272" s="6" t="s">
        <v>90</v>
      </c>
      <c r="AG272" s="6" t="s">
        <v>3816</v>
      </c>
      <c r="AH272" s="6" t="s">
        <v>49095</v>
      </c>
      <c r="AI272" s="6" t="s">
        <v>49096</v>
      </c>
    </row>
    <row r="273" spans="1:35" x14ac:dyDescent="0.25">
      <c r="A273" s="26" t="s">
        <v>40551</v>
      </c>
      <c r="B273" s="24" t="s">
        <v>40552</v>
      </c>
      <c r="C273" s="22">
        <v>2586.8200000000002</v>
      </c>
      <c r="D273" s="22">
        <v>-255.441</v>
      </c>
      <c r="E273" s="22">
        <v>-260.17800999999997</v>
      </c>
      <c r="F273" s="22">
        <v>1.63</v>
      </c>
      <c r="G273" s="22">
        <v>0</v>
      </c>
      <c r="H273" s="22">
        <v>0</v>
      </c>
      <c r="I273" s="22">
        <v>0</v>
      </c>
      <c r="J273" s="22">
        <v>223.595</v>
      </c>
      <c r="K273" s="22">
        <v>1092.89599</v>
      </c>
      <c r="L273" s="22">
        <v>0</v>
      </c>
      <c r="M273" s="22">
        <v>0</v>
      </c>
      <c r="N273" s="22">
        <v>733.47398999999996</v>
      </c>
      <c r="O273" s="22">
        <v>10.199999999999999</v>
      </c>
      <c r="P273" s="22">
        <v>0</v>
      </c>
      <c r="Q273" s="22">
        <v>0</v>
      </c>
      <c r="R273" s="22">
        <v>4.92</v>
      </c>
      <c r="S273" s="22">
        <v>4.8899999999999997</v>
      </c>
      <c r="T273" s="22">
        <v>4.8878300000000001</v>
      </c>
      <c r="U273" s="24" t="s">
        <v>42755</v>
      </c>
      <c r="V273" s="24" t="s">
        <v>42756</v>
      </c>
      <c r="W273" s="25" t="s">
        <v>42757</v>
      </c>
      <c r="X273" s="6" t="s">
        <v>90</v>
      </c>
      <c r="Y273" s="6" t="s">
        <v>90</v>
      </c>
      <c r="Z273" s="6" t="s">
        <v>90</v>
      </c>
      <c r="AA273" s="6" t="s">
        <v>90</v>
      </c>
      <c r="AB273" s="6" t="s">
        <v>90</v>
      </c>
      <c r="AC273">
        <v>271</v>
      </c>
      <c r="AD273" s="6" t="s">
        <v>3817</v>
      </c>
      <c r="AE273" s="6" t="s">
        <v>49862</v>
      </c>
      <c r="AF273" s="6" t="s">
        <v>49924</v>
      </c>
      <c r="AG273" s="6" t="s">
        <v>3818</v>
      </c>
      <c r="AH273" s="6" t="s">
        <v>49097</v>
      </c>
      <c r="AI273" s="6" t="s">
        <v>49098</v>
      </c>
    </row>
    <row r="274" spans="1:35" x14ac:dyDescent="0.25">
      <c r="A274" s="26" t="s">
        <v>453</v>
      </c>
      <c r="B274" s="24" t="s">
        <v>454</v>
      </c>
      <c r="C274" s="22">
        <v>4256.4799999999996</v>
      </c>
      <c r="D274" s="22">
        <v>862.59996999999998</v>
      </c>
      <c r="E274" s="22">
        <v>703.40002000000004</v>
      </c>
      <c r="F274" s="22">
        <v>1.58</v>
      </c>
      <c r="G274" s="22">
        <v>1009.09997</v>
      </c>
      <c r="H274" s="22">
        <v>1322.90002</v>
      </c>
      <c r="I274" s="22">
        <v>2364</v>
      </c>
      <c r="J274" s="22">
        <v>1389.59997</v>
      </c>
      <c r="K274" s="22">
        <v>2817.5</v>
      </c>
      <c r="L274" s="22">
        <v>1928.3000400000001</v>
      </c>
      <c r="M274" s="22">
        <v>399.20001000000002</v>
      </c>
      <c r="N274" s="22">
        <v>1904.09997</v>
      </c>
      <c r="O274" s="22">
        <v>29.64</v>
      </c>
      <c r="P274" s="22">
        <v>45.335990000000002</v>
      </c>
      <c r="Q274" s="22">
        <v>1.00298</v>
      </c>
      <c r="R274" s="22">
        <v>2.0699999999999998</v>
      </c>
      <c r="S274" s="22">
        <v>1.08</v>
      </c>
      <c r="T274" s="22">
        <v>0.34938000000000002</v>
      </c>
      <c r="U274" s="24" t="s">
        <v>42758</v>
      </c>
      <c r="V274" s="24" t="s">
        <v>42759</v>
      </c>
      <c r="W274" s="25" t="s">
        <v>42760</v>
      </c>
      <c r="X274" s="6" t="s">
        <v>90</v>
      </c>
      <c r="Y274" s="6" t="s">
        <v>90</v>
      </c>
      <c r="Z274" s="6" t="s">
        <v>90</v>
      </c>
      <c r="AA274" s="6" t="s">
        <v>90</v>
      </c>
      <c r="AB274" s="6" t="s">
        <v>90</v>
      </c>
      <c r="AC274">
        <v>272</v>
      </c>
      <c r="AD274" s="6" t="s">
        <v>3819</v>
      </c>
      <c r="AE274" s="6" t="s">
        <v>51296</v>
      </c>
      <c r="AF274" s="6" t="s">
        <v>90</v>
      </c>
      <c r="AG274" s="6" t="s">
        <v>3820</v>
      </c>
      <c r="AH274" s="6" t="s">
        <v>49099</v>
      </c>
      <c r="AI274" s="6" t="s">
        <v>49100</v>
      </c>
    </row>
    <row r="275" spans="1:35" x14ac:dyDescent="0.25">
      <c r="A275" s="26" t="s">
        <v>456</v>
      </c>
      <c r="B275" s="24" t="s">
        <v>457</v>
      </c>
      <c r="C275" s="22">
        <v>19794.18</v>
      </c>
      <c r="D275" s="22">
        <v>260.25299000000001</v>
      </c>
      <c r="E275" s="22">
        <v>42.378999999999998</v>
      </c>
      <c r="F275" s="22">
        <v>-1.1100000000000001</v>
      </c>
      <c r="G275" s="22">
        <v>766.49297999999999</v>
      </c>
      <c r="H275" s="22">
        <v>0</v>
      </c>
      <c r="I275" s="22">
        <v>959.98602000000005</v>
      </c>
      <c r="J275" s="22">
        <v>2891.8840300000002</v>
      </c>
      <c r="K275" s="22">
        <v>9622.2851499999997</v>
      </c>
      <c r="L275" s="22">
        <v>0</v>
      </c>
      <c r="M275" s="22">
        <v>0</v>
      </c>
      <c r="N275" s="22">
        <v>10011.95019</v>
      </c>
      <c r="O275" s="22">
        <v>8.44</v>
      </c>
      <c r="P275" s="22">
        <v>0</v>
      </c>
      <c r="Q275" s="22">
        <v>0</v>
      </c>
      <c r="R275" s="22">
        <v>3.58</v>
      </c>
      <c r="S275" s="22">
        <v>3.33</v>
      </c>
      <c r="T275" s="22">
        <v>3.06229</v>
      </c>
      <c r="U275" s="24" t="s">
        <v>42761</v>
      </c>
      <c r="V275" s="24" t="s">
        <v>42762</v>
      </c>
      <c r="W275" s="25" t="s">
        <v>42763</v>
      </c>
      <c r="X275" s="6" t="s">
        <v>90</v>
      </c>
      <c r="Y275" s="6" t="s">
        <v>90</v>
      </c>
      <c r="Z275" s="6" t="s">
        <v>90</v>
      </c>
      <c r="AA275" s="6" t="s">
        <v>90</v>
      </c>
      <c r="AB275" s="6" t="s">
        <v>90</v>
      </c>
      <c r="AC275">
        <v>273</v>
      </c>
      <c r="AD275" s="6" t="s">
        <v>3821</v>
      </c>
      <c r="AE275" s="6" t="s">
        <v>50704</v>
      </c>
      <c r="AF275" s="6" t="s">
        <v>90</v>
      </c>
      <c r="AG275" s="6" t="s">
        <v>3822</v>
      </c>
      <c r="AH275" s="6" t="s">
        <v>49101</v>
      </c>
      <c r="AI275" s="6" t="s">
        <v>49102</v>
      </c>
    </row>
    <row r="276" spans="1:35" x14ac:dyDescent="0.25">
      <c r="A276" s="26" t="s">
        <v>459</v>
      </c>
      <c r="B276" s="24" t="s">
        <v>460</v>
      </c>
      <c r="C276" s="22">
        <v>12541.62</v>
      </c>
      <c r="D276" s="22">
        <v>2270.1999500000002</v>
      </c>
      <c r="E276" s="22">
        <v>1827.59997</v>
      </c>
      <c r="F276" s="22">
        <v>1.26</v>
      </c>
      <c r="G276" s="22">
        <v>1264.8000400000001</v>
      </c>
      <c r="H276" s="22">
        <v>0</v>
      </c>
      <c r="I276" s="22">
        <v>10860.70019</v>
      </c>
      <c r="J276" s="22">
        <v>4525.6000899999999</v>
      </c>
      <c r="K276" s="22">
        <v>6047.2997999999998</v>
      </c>
      <c r="L276" s="22">
        <v>8834.0995999999996</v>
      </c>
      <c r="M276" s="22">
        <v>0</v>
      </c>
      <c r="N276" s="22">
        <v>12298.900390000001</v>
      </c>
      <c r="O276" s="22">
        <v>24.84</v>
      </c>
      <c r="P276" s="22">
        <v>47.984000000000002</v>
      </c>
      <c r="Q276" s="22">
        <v>0.84528999999999999</v>
      </c>
      <c r="R276" s="22">
        <v>2.09</v>
      </c>
      <c r="S276" s="22">
        <v>1.34</v>
      </c>
      <c r="T276" s="22">
        <v>1.0567599999999999</v>
      </c>
      <c r="U276" s="24" t="s">
        <v>42764</v>
      </c>
      <c r="V276" s="24" t="s">
        <v>42765</v>
      </c>
      <c r="W276" s="25" t="s">
        <v>42766</v>
      </c>
      <c r="X276" s="6" t="s">
        <v>90</v>
      </c>
      <c r="Y276" s="6" t="s">
        <v>90</v>
      </c>
      <c r="Z276" s="6" t="s">
        <v>90</v>
      </c>
      <c r="AA276" s="6" t="s">
        <v>90</v>
      </c>
      <c r="AB276" s="6" t="s">
        <v>90</v>
      </c>
      <c r="AC276">
        <v>274</v>
      </c>
      <c r="AD276" s="6" t="s">
        <v>3823</v>
      </c>
      <c r="AE276" s="6" t="s">
        <v>49610</v>
      </c>
      <c r="AF276" s="6" t="s">
        <v>49444</v>
      </c>
      <c r="AG276" s="6" t="s">
        <v>3824</v>
      </c>
      <c r="AH276" s="6" t="s">
        <v>90</v>
      </c>
      <c r="AI276" s="6" t="s">
        <v>90</v>
      </c>
    </row>
    <row r="277" spans="1:35" x14ac:dyDescent="0.25">
      <c r="A277" s="26" t="s">
        <v>461</v>
      </c>
      <c r="B277" s="24" t="s">
        <v>462</v>
      </c>
      <c r="C277" s="22">
        <v>8767.0300000000007</v>
      </c>
      <c r="D277" s="22">
        <v>2943</v>
      </c>
      <c r="E277" s="22">
        <v>1360</v>
      </c>
      <c r="F277" s="22">
        <v>0.82</v>
      </c>
      <c r="G277" s="22">
        <v>1983</v>
      </c>
      <c r="H277" s="22">
        <v>0</v>
      </c>
      <c r="I277" s="22">
        <v>1735</v>
      </c>
      <c r="J277" s="22">
        <v>4943</v>
      </c>
      <c r="K277" s="22">
        <v>4183</v>
      </c>
      <c r="L277" s="22">
        <v>22574</v>
      </c>
      <c r="M277" s="22">
        <v>760</v>
      </c>
      <c r="N277" s="22">
        <v>25526</v>
      </c>
      <c r="O277" s="22">
        <v>94.95</v>
      </c>
      <c r="P277" s="22">
        <v>45.860999999999997</v>
      </c>
      <c r="Q277" s="22">
        <v>0.87170999999999998</v>
      </c>
      <c r="R277" s="22">
        <v>0.73</v>
      </c>
      <c r="S277" s="22">
        <v>0.85</v>
      </c>
      <c r="T277" s="22">
        <v>0.44507000000000002</v>
      </c>
      <c r="U277" s="24" t="s">
        <v>42767</v>
      </c>
      <c r="V277" s="24" t="s">
        <v>42768</v>
      </c>
      <c r="W277" s="25" t="s">
        <v>42769</v>
      </c>
      <c r="X277" s="6" t="s">
        <v>90</v>
      </c>
      <c r="Y277" s="6" t="s">
        <v>90</v>
      </c>
      <c r="Z277" s="6" t="s">
        <v>90</v>
      </c>
      <c r="AA277" s="6" t="s">
        <v>90</v>
      </c>
      <c r="AB277" s="6" t="s">
        <v>90</v>
      </c>
      <c r="AC277">
        <v>275</v>
      </c>
      <c r="AD277" s="6" t="s">
        <v>3825</v>
      </c>
      <c r="AE277" s="6" t="s">
        <v>50239</v>
      </c>
      <c r="AF277" s="6" t="s">
        <v>50289</v>
      </c>
      <c r="AG277" s="6" t="s">
        <v>3826</v>
      </c>
      <c r="AH277" s="6" t="s">
        <v>49103</v>
      </c>
      <c r="AI277" s="6" t="s">
        <v>49104</v>
      </c>
    </row>
    <row r="278" spans="1:35" x14ac:dyDescent="0.25">
      <c r="A278" s="26" t="s">
        <v>463</v>
      </c>
      <c r="B278" s="24" t="s">
        <v>464</v>
      </c>
      <c r="C278" s="22">
        <v>6119.26</v>
      </c>
      <c r="D278" s="22">
        <v>4179</v>
      </c>
      <c r="E278" s="22">
        <v>3000</v>
      </c>
      <c r="F278" s="22">
        <v>1.0900000000000001</v>
      </c>
      <c r="G278" s="22">
        <v>1936</v>
      </c>
      <c r="H278" s="22">
        <v>0</v>
      </c>
      <c r="I278" s="22">
        <v>931</v>
      </c>
      <c r="J278" s="22">
        <v>7251</v>
      </c>
      <c r="K278" s="22">
        <v>3426</v>
      </c>
      <c r="L278" s="22">
        <v>12416</v>
      </c>
      <c r="M278" s="22">
        <v>0</v>
      </c>
      <c r="N278" s="22">
        <v>16824</v>
      </c>
      <c r="O278" s="22">
        <v>91.22</v>
      </c>
      <c r="P278" s="22">
        <v>44.209989999999998</v>
      </c>
      <c r="Q278" s="22">
        <v>0.79242999999999997</v>
      </c>
      <c r="R278" s="22">
        <v>0.34</v>
      </c>
      <c r="S278" s="22">
        <v>0.47</v>
      </c>
      <c r="T278" s="22">
        <v>0.20548</v>
      </c>
      <c r="U278" s="24" t="s">
        <v>42770</v>
      </c>
      <c r="V278" s="24" t="s">
        <v>42771</v>
      </c>
      <c r="W278" s="25" t="s">
        <v>42769</v>
      </c>
      <c r="X278" s="6" t="s">
        <v>90</v>
      </c>
      <c r="Y278" s="6" t="s">
        <v>90</v>
      </c>
      <c r="Z278" s="6" t="s">
        <v>90</v>
      </c>
      <c r="AA278" s="6" t="s">
        <v>90</v>
      </c>
      <c r="AB278" s="6" t="s">
        <v>90</v>
      </c>
      <c r="AC278">
        <v>276</v>
      </c>
      <c r="AD278" s="6" t="s">
        <v>3827</v>
      </c>
      <c r="AE278" s="6" t="s">
        <v>49071</v>
      </c>
      <c r="AF278" s="6" t="s">
        <v>90</v>
      </c>
      <c r="AG278" s="6" t="s">
        <v>3828</v>
      </c>
      <c r="AH278" s="6" t="s">
        <v>49105</v>
      </c>
      <c r="AI278" s="6" t="s">
        <v>49106</v>
      </c>
    </row>
    <row r="279" spans="1:35" x14ac:dyDescent="0.25">
      <c r="A279" s="26" t="s">
        <v>466</v>
      </c>
      <c r="B279" s="24" t="s">
        <v>467</v>
      </c>
      <c r="C279" s="22">
        <v>7244.98</v>
      </c>
      <c r="D279" s="22">
        <v>2039</v>
      </c>
      <c r="E279" s="22">
        <v>1220</v>
      </c>
      <c r="F279" s="22">
        <v>1.18</v>
      </c>
      <c r="G279" s="22">
        <v>1777</v>
      </c>
      <c r="H279" s="22">
        <v>1802</v>
      </c>
      <c r="I279" s="22">
        <v>6685</v>
      </c>
      <c r="J279" s="22">
        <v>2844</v>
      </c>
      <c r="K279" s="22">
        <v>5164</v>
      </c>
      <c r="L279" s="22">
        <v>9242</v>
      </c>
      <c r="M279" s="22">
        <v>0</v>
      </c>
      <c r="N279" s="22">
        <v>3196</v>
      </c>
      <c r="O279" s="22">
        <v>27.14</v>
      </c>
      <c r="P279" s="22">
        <v>73.828000000000003</v>
      </c>
      <c r="Q279" s="22">
        <v>2.8209399999999998</v>
      </c>
      <c r="R279" s="22">
        <v>1.95</v>
      </c>
      <c r="S279" s="22">
        <v>1.18</v>
      </c>
      <c r="T279" s="22">
        <v>0.55730999999999997</v>
      </c>
      <c r="U279" s="24" t="s">
        <v>42772</v>
      </c>
      <c r="V279" s="24" t="s">
        <v>42773</v>
      </c>
      <c r="W279" s="25" t="s">
        <v>42774</v>
      </c>
      <c r="X279" s="6" t="s">
        <v>90</v>
      </c>
      <c r="Y279" s="6" t="s">
        <v>90</v>
      </c>
      <c r="Z279" s="6" t="s">
        <v>90</v>
      </c>
      <c r="AA279" s="6" t="s">
        <v>90</v>
      </c>
      <c r="AB279" s="6" t="s">
        <v>90</v>
      </c>
      <c r="AC279">
        <v>277</v>
      </c>
      <c r="AD279" s="6" t="s">
        <v>3829</v>
      </c>
      <c r="AE279" s="6" t="s">
        <v>49534</v>
      </c>
      <c r="AF279" s="6" t="s">
        <v>90</v>
      </c>
      <c r="AG279" s="6" t="s">
        <v>3830</v>
      </c>
      <c r="AH279" s="6" t="s">
        <v>49107</v>
      </c>
      <c r="AI279" s="6" t="s">
        <v>49108</v>
      </c>
    </row>
    <row r="280" spans="1:35" x14ac:dyDescent="0.25">
      <c r="A280" s="26" t="s">
        <v>40553</v>
      </c>
      <c r="B280" s="24" t="s">
        <v>40554</v>
      </c>
      <c r="C280" s="22">
        <v>8015.98</v>
      </c>
      <c r="D280" s="22">
        <v>335.82598000000002</v>
      </c>
      <c r="E280" s="22">
        <v>311.60198000000003</v>
      </c>
      <c r="F280" s="22">
        <v>1.61</v>
      </c>
      <c r="G280" s="22">
        <v>179.09700000000001</v>
      </c>
      <c r="H280" s="22">
        <v>97.054000000000002</v>
      </c>
      <c r="I280" s="22">
        <v>133.76899</v>
      </c>
      <c r="J280" s="22">
        <v>151.60400000000001</v>
      </c>
      <c r="K280" s="22">
        <v>986.90502000000004</v>
      </c>
      <c r="L280" s="22">
        <v>340.11801000000003</v>
      </c>
      <c r="M280" s="22">
        <v>0</v>
      </c>
      <c r="N280" s="22">
        <v>662.22496999999998</v>
      </c>
      <c r="O280" s="22">
        <v>9.1300000000000008</v>
      </c>
      <c r="P280" s="22">
        <v>33.931989999999999</v>
      </c>
      <c r="Q280" s="22">
        <v>0.51358999999999999</v>
      </c>
      <c r="R280" s="22">
        <v>6.51</v>
      </c>
      <c r="S280" s="22">
        <v>5.87</v>
      </c>
      <c r="T280" s="22">
        <v>4.6882200000000003</v>
      </c>
      <c r="U280" s="24" t="s">
        <v>42775</v>
      </c>
      <c r="V280" s="24" t="s">
        <v>42776</v>
      </c>
      <c r="W280" s="25" t="s">
        <v>42777</v>
      </c>
      <c r="X280" s="6" t="s">
        <v>90</v>
      </c>
      <c r="Y280" s="6" t="s">
        <v>90</v>
      </c>
      <c r="Z280" s="6" t="s">
        <v>90</v>
      </c>
      <c r="AA280" s="6" t="s">
        <v>90</v>
      </c>
      <c r="AB280" s="6" t="s">
        <v>90</v>
      </c>
      <c r="AC280">
        <v>278</v>
      </c>
      <c r="AD280" s="6" t="s">
        <v>3831</v>
      </c>
      <c r="AE280" s="6" t="s">
        <v>52432</v>
      </c>
      <c r="AF280" s="6" t="s">
        <v>90</v>
      </c>
      <c r="AG280" s="6" t="s">
        <v>3832</v>
      </c>
      <c r="AH280" s="6" t="s">
        <v>49109</v>
      </c>
      <c r="AI280" s="6" t="s">
        <v>49108</v>
      </c>
    </row>
    <row r="281" spans="1:35" x14ac:dyDescent="0.25">
      <c r="A281" s="26" t="s">
        <v>468</v>
      </c>
      <c r="B281" s="24" t="s">
        <v>469</v>
      </c>
      <c r="C281" s="22">
        <v>30858.31</v>
      </c>
      <c r="D281" s="22">
        <v>1275</v>
      </c>
      <c r="E281" s="22">
        <v>1196</v>
      </c>
      <c r="F281" s="22">
        <v>0.72</v>
      </c>
      <c r="G281" s="22">
        <v>813</v>
      </c>
      <c r="H281" s="22">
        <v>1818</v>
      </c>
      <c r="I281" s="22">
        <v>1347</v>
      </c>
      <c r="J281" s="22">
        <v>1034</v>
      </c>
      <c r="K281" s="22">
        <v>3776</v>
      </c>
      <c r="L281" s="22">
        <v>2019</v>
      </c>
      <c r="M281" s="22">
        <v>0</v>
      </c>
      <c r="N281" s="22">
        <v>2737</v>
      </c>
      <c r="O281" s="22">
        <v>6.34</v>
      </c>
      <c r="P281" s="22">
        <v>39.984000000000002</v>
      </c>
      <c r="Q281" s="22">
        <v>0.66622000000000003</v>
      </c>
      <c r="R281" s="22">
        <v>1.99</v>
      </c>
      <c r="U281" s="24" t="s">
        <v>42778</v>
      </c>
      <c r="V281" s="24" t="s">
        <v>42779</v>
      </c>
      <c r="W281" s="25" t="s">
        <v>42780</v>
      </c>
      <c r="X281" s="6" t="s">
        <v>90</v>
      </c>
      <c r="Y281" s="6" t="s">
        <v>90</v>
      </c>
      <c r="Z281" s="6" t="s">
        <v>90</v>
      </c>
      <c r="AA281" s="6" t="s">
        <v>90</v>
      </c>
      <c r="AB281" s="6" t="s">
        <v>90</v>
      </c>
      <c r="AC281">
        <v>279</v>
      </c>
      <c r="AD281" s="6" t="s">
        <v>3833</v>
      </c>
      <c r="AE281" s="6" t="s">
        <v>50168</v>
      </c>
      <c r="AF281" s="6" t="s">
        <v>49848</v>
      </c>
      <c r="AG281" s="6" t="s">
        <v>3834</v>
      </c>
      <c r="AH281" s="6" t="s">
        <v>49110</v>
      </c>
      <c r="AI281" s="6" t="s">
        <v>49111</v>
      </c>
    </row>
    <row r="282" spans="1:35" x14ac:dyDescent="0.25">
      <c r="A282" s="26" t="s">
        <v>470</v>
      </c>
      <c r="B282" s="24" t="s">
        <v>471</v>
      </c>
      <c r="C282" s="22">
        <v>30230.5</v>
      </c>
      <c r="D282" s="22">
        <v>1275</v>
      </c>
      <c r="E282" s="22">
        <v>1196</v>
      </c>
      <c r="F282" s="22">
        <v>0.7</v>
      </c>
      <c r="G282" s="22">
        <v>813</v>
      </c>
      <c r="H282" s="22">
        <v>1818</v>
      </c>
      <c r="I282" s="22">
        <v>1347</v>
      </c>
      <c r="J282" s="22">
        <v>1034</v>
      </c>
      <c r="K282" s="22">
        <v>3776</v>
      </c>
      <c r="L282" s="22">
        <v>2019</v>
      </c>
      <c r="M282" s="22">
        <v>0</v>
      </c>
      <c r="N282" s="22">
        <v>2737</v>
      </c>
      <c r="O282" s="22">
        <v>6.34</v>
      </c>
      <c r="P282" s="22">
        <v>39.984000000000002</v>
      </c>
      <c r="Q282" s="22">
        <v>0.66622000000000003</v>
      </c>
      <c r="R282" s="22">
        <v>1.99</v>
      </c>
      <c r="U282" s="24" t="s">
        <v>42778</v>
      </c>
      <c r="V282" s="24" t="s">
        <v>42779</v>
      </c>
      <c r="W282" s="25" t="s">
        <v>42780</v>
      </c>
      <c r="X282" s="6" t="s">
        <v>90</v>
      </c>
      <c r="Y282" s="6" t="s">
        <v>90</v>
      </c>
      <c r="Z282" s="6" t="s">
        <v>90</v>
      </c>
      <c r="AA282" s="6" t="s">
        <v>90</v>
      </c>
      <c r="AB282" s="6" t="s">
        <v>90</v>
      </c>
      <c r="AC282">
        <v>280</v>
      </c>
      <c r="AD282" s="6" t="s">
        <v>3835</v>
      </c>
      <c r="AE282" s="6" t="s">
        <v>52460</v>
      </c>
      <c r="AF282" s="6" t="s">
        <v>50437</v>
      </c>
      <c r="AG282" s="6" t="s">
        <v>3836</v>
      </c>
      <c r="AH282" s="6" t="s">
        <v>49112</v>
      </c>
      <c r="AI282" s="6" t="s">
        <v>49113</v>
      </c>
    </row>
    <row r="283" spans="1:35" x14ac:dyDescent="0.25">
      <c r="A283" s="26" t="s">
        <v>472</v>
      </c>
      <c r="B283" s="24" t="s">
        <v>473</v>
      </c>
      <c r="C283" s="22">
        <v>4957.2299999999996</v>
      </c>
      <c r="D283" s="22">
        <v>259.92401000000001</v>
      </c>
      <c r="E283" s="22">
        <v>151.66799</v>
      </c>
      <c r="F283" s="22">
        <v>1.21</v>
      </c>
      <c r="G283" s="22">
        <v>217.16999000000001</v>
      </c>
      <c r="H283" s="22">
        <v>0</v>
      </c>
      <c r="I283" s="22">
        <v>1973.4260200000001</v>
      </c>
      <c r="J283" s="22">
        <v>786.29399999999998</v>
      </c>
      <c r="K283" s="22">
        <v>347.70999</v>
      </c>
      <c r="L283" s="22">
        <v>961.58099000000004</v>
      </c>
      <c r="M283" s="22">
        <v>0</v>
      </c>
      <c r="N283" s="22">
        <v>1080.453</v>
      </c>
      <c r="O283" s="22">
        <v>19.09</v>
      </c>
      <c r="P283" s="22">
        <v>46.469000000000001</v>
      </c>
      <c r="Q283" s="22">
        <v>0.86807000000000001</v>
      </c>
      <c r="R283" s="22">
        <v>0.47</v>
      </c>
      <c r="S283" s="22">
        <v>0.44</v>
      </c>
      <c r="T283" s="22">
        <v>0.16600999999999999</v>
      </c>
      <c r="U283" s="24" t="s">
        <v>42781</v>
      </c>
      <c r="V283" s="24" t="s">
        <v>42782</v>
      </c>
      <c r="W283" s="25" t="s">
        <v>42783</v>
      </c>
      <c r="X283" s="6" t="s">
        <v>90</v>
      </c>
      <c r="Y283" s="6" t="s">
        <v>90</v>
      </c>
      <c r="Z283" s="6" t="s">
        <v>90</v>
      </c>
      <c r="AA283" s="6" t="s">
        <v>90</v>
      </c>
      <c r="AB283" s="6" t="s">
        <v>90</v>
      </c>
      <c r="AC283">
        <v>281</v>
      </c>
      <c r="AD283" s="6" t="s">
        <v>3837</v>
      </c>
      <c r="AE283" s="6" t="s">
        <v>52461</v>
      </c>
      <c r="AF283" s="6" t="s">
        <v>90</v>
      </c>
      <c r="AG283" s="6" t="s">
        <v>3838</v>
      </c>
      <c r="AH283" s="6" t="s">
        <v>49114</v>
      </c>
      <c r="AI283" s="6" t="s">
        <v>49115</v>
      </c>
    </row>
    <row r="284" spans="1:35" x14ac:dyDescent="0.25">
      <c r="A284" s="26" t="s">
        <v>475</v>
      </c>
      <c r="B284" s="24" t="s">
        <v>476</v>
      </c>
      <c r="C284" s="22">
        <v>13815.7</v>
      </c>
      <c r="D284" s="22">
        <v>2877</v>
      </c>
      <c r="E284" s="22">
        <v>2469</v>
      </c>
      <c r="F284" s="22">
        <v>0.65</v>
      </c>
      <c r="G284" s="22">
        <v>2829</v>
      </c>
      <c r="H284" s="22">
        <v>8408</v>
      </c>
      <c r="I284" s="22">
        <v>830</v>
      </c>
      <c r="J284" s="22">
        <v>9600</v>
      </c>
      <c r="K284" s="22">
        <v>16758</v>
      </c>
      <c r="L284" s="22">
        <v>3259</v>
      </c>
      <c r="M284" s="22">
        <v>0</v>
      </c>
      <c r="N284" s="22">
        <v>9956</v>
      </c>
      <c r="O284" s="22">
        <v>71.180000000000007</v>
      </c>
      <c r="P284" s="22">
        <v>28.70599</v>
      </c>
      <c r="Q284" s="22">
        <v>0.40227000000000002</v>
      </c>
      <c r="R284" s="22">
        <v>1.83</v>
      </c>
      <c r="S284" s="22">
        <v>0.87</v>
      </c>
      <c r="T284" s="22">
        <v>0.57509999999999994</v>
      </c>
      <c r="U284" s="24" t="s">
        <v>42784</v>
      </c>
      <c r="V284" s="24" t="s">
        <v>42785</v>
      </c>
      <c r="W284" s="25" t="s">
        <v>42786</v>
      </c>
      <c r="X284" s="6" t="s">
        <v>90</v>
      </c>
      <c r="Y284" s="6" t="s">
        <v>90</v>
      </c>
      <c r="Z284" s="6" t="s">
        <v>90</v>
      </c>
      <c r="AA284" s="6" t="s">
        <v>90</v>
      </c>
      <c r="AB284" s="6" t="s">
        <v>90</v>
      </c>
      <c r="AC284">
        <v>282</v>
      </c>
      <c r="AD284" s="6" t="s">
        <v>3839</v>
      </c>
      <c r="AE284" s="6" t="s">
        <v>50549</v>
      </c>
      <c r="AF284" s="6" t="s">
        <v>50760</v>
      </c>
      <c r="AG284" s="6" t="s">
        <v>3840</v>
      </c>
      <c r="AH284" s="6" t="s">
        <v>49116</v>
      </c>
      <c r="AI284" s="6" t="s">
        <v>49117</v>
      </c>
    </row>
    <row r="285" spans="1:35" x14ac:dyDescent="0.25">
      <c r="A285" s="26" t="s">
        <v>478</v>
      </c>
      <c r="B285" s="24" t="s">
        <v>479</v>
      </c>
      <c r="C285" s="22">
        <v>21228.33</v>
      </c>
      <c r="D285" s="22">
        <v>-1894.7590399999999</v>
      </c>
      <c r="E285" s="22">
        <v>-1961.0369900000001</v>
      </c>
      <c r="F285" s="22">
        <v>0.79</v>
      </c>
      <c r="G285" s="22">
        <v>173.16799</v>
      </c>
      <c r="H285" s="22">
        <v>282.346</v>
      </c>
      <c r="I285" s="22">
        <v>40.616</v>
      </c>
      <c r="J285" s="22">
        <v>1468.5279499999999</v>
      </c>
      <c r="K285" s="22">
        <v>5207.0781200000001</v>
      </c>
      <c r="L285" s="22">
        <v>209.14798999999999</v>
      </c>
      <c r="M285" s="22">
        <v>0</v>
      </c>
      <c r="N285" s="22">
        <v>4383.3549800000001</v>
      </c>
      <c r="O285" s="22">
        <v>39.799999999999997</v>
      </c>
      <c r="P285" s="22">
        <v>4.7276999999999996</v>
      </c>
      <c r="Q285" s="22">
        <v>4.9619999999999997E-2</v>
      </c>
      <c r="R285" s="22">
        <v>3.75</v>
      </c>
      <c r="S285" s="22">
        <v>3.35</v>
      </c>
      <c r="T285" s="22">
        <v>3.2355900000000002</v>
      </c>
      <c r="U285" s="24" t="s">
        <v>42787</v>
      </c>
      <c r="V285" s="24" t="s">
        <v>42788</v>
      </c>
      <c r="W285" s="25" t="s">
        <v>42789</v>
      </c>
      <c r="X285" s="6" t="s">
        <v>90</v>
      </c>
      <c r="Y285" s="6" t="s">
        <v>90</v>
      </c>
      <c r="Z285" s="6" t="s">
        <v>90</v>
      </c>
      <c r="AA285" s="6" t="s">
        <v>90</v>
      </c>
      <c r="AB285" s="6" t="s">
        <v>90</v>
      </c>
      <c r="AC285">
        <v>283</v>
      </c>
      <c r="AD285" s="6" t="s">
        <v>3841</v>
      </c>
      <c r="AE285" s="6" t="s">
        <v>52038</v>
      </c>
      <c r="AF285" s="6" t="s">
        <v>50751</v>
      </c>
      <c r="AG285" s="6" t="s">
        <v>3842</v>
      </c>
      <c r="AH285" s="6" t="s">
        <v>49118</v>
      </c>
      <c r="AI285" s="6" t="s">
        <v>49119</v>
      </c>
    </row>
    <row r="286" spans="1:35" x14ac:dyDescent="0.25">
      <c r="A286" s="26" t="s">
        <v>40555</v>
      </c>
      <c r="B286" s="24" t="s">
        <v>40556</v>
      </c>
      <c r="C286" s="22">
        <v>2363.23</v>
      </c>
      <c r="F286" s="22">
        <v>1.61</v>
      </c>
      <c r="U286" s="24" t="s">
        <v>90</v>
      </c>
      <c r="V286" s="24" t="s">
        <v>42790</v>
      </c>
      <c r="W286" s="25" t="s">
        <v>42791</v>
      </c>
      <c r="X286" s="6" t="s">
        <v>90</v>
      </c>
      <c r="Y286" s="6" t="s">
        <v>90</v>
      </c>
      <c r="Z286" s="6" t="s">
        <v>90</v>
      </c>
      <c r="AA286" s="6" t="s">
        <v>90</v>
      </c>
      <c r="AB286" s="6" t="s">
        <v>90</v>
      </c>
      <c r="AC286">
        <v>284</v>
      </c>
      <c r="AD286" s="6" t="s">
        <v>3843</v>
      </c>
      <c r="AE286" s="6" t="s">
        <v>52389</v>
      </c>
      <c r="AF286" s="6" t="s">
        <v>90</v>
      </c>
      <c r="AG286" s="6" t="s">
        <v>3844</v>
      </c>
      <c r="AH286" s="6" t="s">
        <v>49120</v>
      </c>
      <c r="AI286" s="6" t="s">
        <v>49121</v>
      </c>
    </row>
    <row r="287" spans="1:35" x14ac:dyDescent="0.25">
      <c r="A287" s="26" t="s">
        <v>40557</v>
      </c>
      <c r="B287" s="24" t="s">
        <v>40558</v>
      </c>
      <c r="C287" s="22">
        <v>2874.57</v>
      </c>
      <c r="D287" s="22">
        <v>2828</v>
      </c>
      <c r="E287" s="22">
        <v>1335</v>
      </c>
      <c r="F287" s="22">
        <v>0.95</v>
      </c>
      <c r="G287" s="22">
        <v>1790</v>
      </c>
      <c r="H287" s="22">
        <v>1090</v>
      </c>
      <c r="I287" s="22">
        <v>17347</v>
      </c>
      <c r="J287" s="22">
        <v>3941</v>
      </c>
      <c r="K287" s="22">
        <v>4247</v>
      </c>
      <c r="L287" s="22">
        <v>20334</v>
      </c>
      <c r="M287" s="22">
        <v>0</v>
      </c>
      <c r="N287" s="22">
        <v>260</v>
      </c>
      <c r="O287" s="22">
        <v>0.4</v>
      </c>
      <c r="P287" s="22">
        <v>99.287999999999997</v>
      </c>
      <c r="Q287" s="22">
        <v>139.35862</v>
      </c>
      <c r="R287" s="22">
        <v>1.08</v>
      </c>
      <c r="S287" s="22">
        <v>0.8</v>
      </c>
      <c r="T287" s="22">
        <v>0.34686</v>
      </c>
      <c r="U287" s="24" t="s">
        <v>42792</v>
      </c>
      <c r="V287" s="24" t="s">
        <v>42793</v>
      </c>
      <c r="W287" s="25" t="s">
        <v>42794</v>
      </c>
      <c r="X287" s="6" t="s">
        <v>90</v>
      </c>
      <c r="Y287" s="6" t="s">
        <v>90</v>
      </c>
      <c r="Z287" s="6" t="s">
        <v>90</v>
      </c>
      <c r="AA287" s="6" t="s">
        <v>90</v>
      </c>
      <c r="AB287" s="6" t="s">
        <v>90</v>
      </c>
      <c r="AC287">
        <v>285</v>
      </c>
      <c r="AD287" s="6" t="s">
        <v>3845</v>
      </c>
      <c r="AE287" s="6" t="s">
        <v>51804</v>
      </c>
      <c r="AF287" s="6" t="s">
        <v>90</v>
      </c>
      <c r="AG287" s="6" t="s">
        <v>3846</v>
      </c>
      <c r="AH287" s="6" t="s">
        <v>49122</v>
      </c>
      <c r="AI287" s="6" t="s">
        <v>49123</v>
      </c>
    </row>
    <row r="288" spans="1:35" x14ac:dyDescent="0.25">
      <c r="A288" s="26" t="s">
        <v>40559</v>
      </c>
      <c r="B288" s="24" t="s">
        <v>40560</v>
      </c>
      <c r="C288" s="22">
        <v>2863.64</v>
      </c>
      <c r="D288" s="22">
        <v>-405</v>
      </c>
      <c r="E288" s="22">
        <v>-172</v>
      </c>
      <c r="F288" s="22">
        <v>1.27</v>
      </c>
      <c r="G288" s="22">
        <v>20151</v>
      </c>
      <c r="H288" s="22">
        <v>0</v>
      </c>
      <c r="I288" s="22">
        <v>0</v>
      </c>
      <c r="J288" s="22">
        <v>41569</v>
      </c>
      <c r="K288" s="22">
        <v>25347</v>
      </c>
      <c r="L288" s="22">
        <v>3156</v>
      </c>
      <c r="M288" s="22">
        <v>0</v>
      </c>
      <c r="N288" s="22">
        <v>6038</v>
      </c>
      <c r="O288" s="22">
        <v>86.46</v>
      </c>
      <c r="P288" s="22">
        <v>35.171999999999997</v>
      </c>
      <c r="Q288" s="22">
        <v>0.54252999999999996</v>
      </c>
      <c r="R288" s="22">
        <v>0.78</v>
      </c>
      <c r="S288" s="22">
        <v>0.61</v>
      </c>
      <c r="T288" s="22">
        <v>0.12499</v>
      </c>
      <c r="U288" s="24" t="s">
        <v>42795</v>
      </c>
      <c r="V288" s="24" t="s">
        <v>42796</v>
      </c>
      <c r="W288" s="25" t="s">
        <v>42797</v>
      </c>
      <c r="X288" s="6" t="s">
        <v>90</v>
      </c>
      <c r="Y288" s="6" t="s">
        <v>90</v>
      </c>
      <c r="Z288" s="6" t="s">
        <v>90</v>
      </c>
      <c r="AA288" s="6" t="s">
        <v>90</v>
      </c>
      <c r="AB288" s="6" t="s">
        <v>90</v>
      </c>
      <c r="AC288">
        <v>286</v>
      </c>
      <c r="AD288" s="6" t="s">
        <v>3847</v>
      </c>
      <c r="AE288" s="6" t="s">
        <v>52442</v>
      </c>
      <c r="AF288" s="6" t="s">
        <v>90</v>
      </c>
      <c r="AG288" s="6" t="s">
        <v>3848</v>
      </c>
      <c r="AH288" s="6" t="s">
        <v>49124</v>
      </c>
      <c r="AI288" s="6" t="s">
        <v>49125</v>
      </c>
    </row>
    <row r="289" spans="1:35" x14ac:dyDescent="0.25">
      <c r="A289" s="26" t="s">
        <v>480</v>
      </c>
      <c r="B289" s="24" t="s">
        <v>481</v>
      </c>
      <c r="C289" s="22">
        <v>85365.52</v>
      </c>
      <c r="D289" s="22">
        <v>39870</v>
      </c>
      <c r="E289" s="22">
        <v>34187</v>
      </c>
      <c r="F289" s="22">
        <v>0.89</v>
      </c>
      <c r="G289" s="22">
        <v>5426</v>
      </c>
      <c r="H289" s="22">
        <v>4935</v>
      </c>
      <c r="I289" s="22">
        <v>1369</v>
      </c>
      <c r="J289" s="22">
        <v>16919</v>
      </c>
      <c r="K289" s="22">
        <v>28664</v>
      </c>
      <c r="L289" s="22">
        <v>13806</v>
      </c>
      <c r="M289" s="22">
        <v>0</v>
      </c>
      <c r="N289" s="22">
        <v>48766</v>
      </c>
      <c r="O289" s="22">
        <v>31.56</v>
      </c>
      <c r="P289" s="22">
        <v>21.414999999999999</v>
      </c>
      <c r="Q289" s="22">
        <v>0.27250999999999997</v>
      </c>
      <c r="R289" s="22">
        <v>1.69</v>
      </c>
      <c r="S289" s="22">
        <v>1.4</v>
      </c>
      <c r="T289" s="22">
        <v>1.0818000000000001</v>
      </c>
      <c r="U289" s="24" t="s">
        <v>42798</v>
      </c>
      <c r="V289" s="24" t="s">
        <v>42799</v>
      </c>
      <c r="W289" s="25" t="s">
        <v>42800</v>
      </c>
      <c r="X289" s="6" t="s">
        <v>90</v>
      </c>
      <c r="Y289" s="6" t="s">
        <v>90</v>
      </c>
      <c r="Z289" s="6" t="s">
        <v>90</v>
      </c>
      <c r="AA289" s="6" t="s">
        <v>90</v>
      </c>
      <c r="AB289" s="6" t="s">
        <v>90</v>
      </c>
      <c r="AC289">
        <v>287</v>
      </c>
      <c r="AD289" s="6" t="s">
        <v>3849</v>
      </c>
      <c r="AE289" s="6" t="s">
        <v>48880</v>
      </c>
      <c r="AF289" s="6" t="s">
        <v>49760</v>
      </c>
      <c r="AG289" s="6" t="s">
        <v>3850</v>
      </c>
      <c r="AH289" s="6" t="s">
        <v>49126</v>
      </c>
      <c r="AI289" s="6" t="s">
        <v>49127</v>
      </c>
    </row>
    <row r="290" spans="1:35" x14ac:dyDescent="0.25">
      <c r="A290" s="26" t="s">
        <v>483</v>
      </c>
      <c r="B290" s="24" t="s">
        <v>484</v>
      </c>
      <c r="C290" s="22">
        <v>45704.79</v>
      </c>
      <c r="D290" s="22">
        <v>4800</v>
      </c>
      <c r="E290" s="22">
        <v>1888</v>
      </c>
      <c r="F290" s="22">
        <v>0.67</v>
      </c>
      <c r="G290" s="22">
        <v>2489</v>
      </c>
      <c r="H290" s="22">
        <v>0</v>
      </c>
      <c r="I290" s="22">
        <v>4433</v>
      </c>
      <c r="J290" s="22">
        <v>11546</v>
      </c>
      <c r="K290" s="22">
        <v>30860</v>
      </c>
      <c r="L290" s="22">
        <v>9161</v>
      </c>
      <c r="M290" s="22">
        <v>0</v>
      </c>
      <c r="N290" s="22">
        <v>33261</v>
      </c>
      <c r="O290" s="22">
        <v>100.66</v>
      </c>
      <c r="P290" s="22">
        <v>23.584990000000001</v>
      </c>
      <c r="Q290" s="22">
        <v>0.27217999999999998</v>
      </c>
      <c r="R290" s="22">
        <v>2.94</v>
      </c>
      <c r="S290" s="22">
        <v>2.67</v>
      </c>
      <c r="T290" s="22">
        <v>2.4572099999999999</v>
      </c>
      <c r="U290" s="24" t="s">
        <v>42801</v>
      </c>
      <c r="V290" s="24" t="s">
        <v>42802</v>
      </c>
      <c r="W290" s="25" t="s">
        <v>42803</v>
      </c>
      <c r="X290" s="6" t="s">
        <v>90</v>
      </c>
      <c r="Y290" s="6" t="s">
        <v>90</v>
      </c>
      <c r="Z290" s="6" t="s">
        <v>90</v>
      </c>
      <c r="AA290" s="6" t="s">
        <v>90</v>
      </c>
      <c r="AB290" s="6" t="s">
        <v>90</v>
      </c>
      <c r="AC290">
        <v>288</v>
      </c>
      <c r="AD290" s="6" t="s">
        <v>3851</v>
      </c>
      <c r="AE290" s="6" t="s">
        <v>52369</v>
      </c>
      <c r="AF290" s="6" t="s">
        <v>90</v>
      </c>
      <c r="AG290" s="6" t="s">
        <v>3852</v>
      </c>
      <c r="AH290" s="6" t="s">
        <v>49128</v>
      </c>
      <c r="AI290" s="6" t="s">
        <v>49129</v>
      </c>
    </row>
    <row r="291" spans="1:35" x14ac:dyDescent="0.25">
      <c r="A291" s="26" t="s">
        <v>485</v>
      </c>
      <c r="B291" s="24" t="s">
        <v>486</v>
      </c>
      <c r="C291" s="22">
        <v>43731</v>
      </c>
      <c r="D291" s="22">
        <v>4110.2001899999996</v>
      </c>
      <c r="E291" s="22">
        <v>3591.8000400000001</v>
      </c>
      <c r="F291" s="22">
        <v>0.18</v>
      </c>
      <c r="G291" s="22">
        <v>1705</v>
      </c>
      <c r="H291" s="22">
        <v>1344.40002</v>
      </c>
      <c r="I291" s="22">
        <v>7599.1000899999999</v>
      </c>
      <c r="J291" s="22">
        <v>3272.8000400000001</v>
      </c>
      <c r="K291" s="22">
        <v>9791.2001899999996</v>
      </c>
      <c r="L291" s="22">
        <v>6281</v>
      </c>
      <c r="M291" s="22">
        <v>0</v>
      </c>
      <c r="N291" s="22">
        <v>13388.400390000001</v>
      </c>
      <c r="O291" s="22">
        <v>95.25</v>
      </c>
      <c r="P291" s="22">
        <v>31.303999999999998</v>
      </c>
      <c r="Q291" s="22">
        <v>0.45568999999999998</v>
      </c>
      <c r="R291" s="22">
        <v>3.24</v>
      </c>
      <c r="S291" s="22">
        <v>2.58</v>
      </c>
      <c r="T291" s="22">
        <v>2.0599400000000001</v>
      </c>
      <c r="U291" s="24" t="s">
        <v>42804</v>
      </c>
      <c r="V291" s="24" t="s">
        <v>42805</v>
      </c>
      <c r="W291" s="25" t="s">
        <v>42806</v>
      </c>
      <c r="X291" s="6" t="s">
        <v>90</v>
      </c>
      <c r="Y291" s="6" t="s">
        <v>90</v>
      </c>
      <c r="Z291" s="6" t="s">
        <v>90</v>
      </c>
      <c r="AA291" s="6" t="s">
        <v>90</v>
      </c>
      <c r="AB291" s="6" t="s">
        <v>90</v>
      </c>
      <c r="AC291">
        <v>289</v>
      </c>
      <c r="AD291" s="6" t="s">
        <v>3853</v>
      </c>
      <c r="AE291" s="6" t="s">
        <v>52462</v>
      </c>
      <c r="AF291" s="6" t="s">
        <v>90</v>
      </c>
      <c r="AG291" s="6" t="s">
        <v>3854</v>
      </c>
      <c r="AH291" s="6" t="s">
        <v>49130</v>
      </c>
      <c r="AI291" s="6" t="s">
        <v>49131</v>
      </c>
    </row>
    <row r="292" spans="1:35" x14ac:dyDescent="0.25">
      <c r="A292" s="26" t="s">
        <v>487</v>
      </c>
      <c r="B292" s="24" t="s">
        <v>488</v>
      </c>
      <c r="C292" s="22">
        <v>5847.35</v>
      </c>
      <c r="D292" s="22">
        <v>-513.01098999999999</v>
      </c>
      <c r="E292" s="22">
        <v>-1037.0269800000001</v>
      </c>
      <c r="F292" s="22">
        <v>1.07</v>
      </c>
      <c r="G292" s="22">
        <v>423.86898000000002</v>
      </c>
      <c r="H292" s="22">
        <v>0</v>
      </c>
      <c r="I292" s="22">
        <v>1022.43298</v>
      </c>
      <c r="J292" s="22">
        <v>2478.31005</v>
      </c>
      <c r="K292" s="22">
        <v>3545.3359300000002</v>
      </c>
      <c r="L292" s="22">
        <v>1258.9379799999999</v>
      </c>
      <c r="M292" s="22">
        <v>0</v>
      </c>
      <c r="N292" s="22">
        <v>2209.5329499999998</v>
      </c>
      <c r="O292" s="22">
        <v>5.66</v>
      </c>
      <c r="P292" s="22">
        <v>25.303999999999998</v>
      </c>
      <c r="Q292" s="22">
        <v>0.56977</v>
      </c>
      <c r="R292" s="22">
        <v>1.43</v>
      </c>
      <c r="S292" s="22">
        <v>1.43</v>
      </c>
      <c r="T292" s="22">
        <v>1.2595099999999999</v>
      </c>
      <c r="U292" s="24" t="s">
        <v>42807</v>
      </c>
      <c r="V292" s="24" t="s">
        <v>42808</v>
      </c>
      <c r="W292" s="25" t="s">
        <v>42809</v>
      </c>
      <c r="X292" s="6" t="s">
        <v>90</v>
      </c>
      <c r="Y292" s="6" t="s">
        <v>90</v>
      </c>
      <c r="Z292" s="6" t="s">
        <v>90</v>
      </c>
      <c r="AA292" s="6" t="s">
        <v>90</v>
      </c>
      <c r="AB292" s="6" t="s">
        <v>90</v>
      </c>
      <c r="AC292">
        <v>290</v>
      </c>
      <c r="AD292" s="6" t="s">
        <v>3855</v>
      </c>
      <c r="AE292" s="6" t="s">
        <v>51665</v>
      </c>
      <c r="AF292" s="6" t="s">
        <v>90</v>
      </c>
      <c r="AG292" s="6" t="s">
        <v>3856</v>
      </c>
      <c r="AH292" s="6" t="s">
        <v>49132</v>
      </c>
      <c r="AI292" s="6" t="s">
        <v>49133</v>
      </c>
    </row>
    <row r="293" spans="1:35" x14ac:dyDescent="0.25">
      <c r="A293" s="26" t="s">
        <v>489</v>
      </c>
      <c r="B293" s="24" t="s">
        <v>490</v>
      </c>
      <c r="C293" s="22">
        <v>11860.92</v>
      </c>
      <c r="D293" s="22">
        <v>-238.398</v>
      </c>
      <c r="E293" s="22">
        <v>-330.67899</v>
      </c>
      <c r="F293" s="22">
        <v>1.94</v>
      </c>
      <c r="G293" s="22">
        <v>280.43700999999999</v>
      </c>
      <c r="H293" s="22">
        <v>0</v>
      </c>
      <c r="I293" s="22">
        <v>2795.4760700000002</v>
      </c>
      <c r="J293" s="22">
        <v>3408.6569800000002</v>
      </c>
      <c r="K293" s="22">
        <v>6279.3901299999998</v>
      </c>
      <c r="L293" s="22">
        <v>1697.98498</v>
      </c>
      <c r="M293" s="22">
        <v>0</v>
      </c>
      <c r="N293" s="22">
        <v>4043.69409</v>
      </c>
      <c r="O293" s="22">
        <v>38.58</v>
      </c>
      <c r="P293" s="22">
        <v>30.931989999999999</v>
      </c>
      <c r="Q293" s="22">
        <v>0.44785000000000003</v>
      </c>
      <c r="R293" s="22">
        <v>1.92</v>
      </c>
      <c r="S293" s="22">
        <v>1.84</v>
      </c>
      <c r="T293" s="22">
        <v>1.7599100000000001</v>
      </c>
      <c r="U293" s="24" t="s">
        <v>42810</v>
      </c>
      <c r="V293" s="24" t="s">
        <v>42811</v>
      </c>
      <c r="W293" s="25" t="s">
        <v>42812</v>
      </c>
      <c r="X293" s="6" t="s">
        <v>90</v>
      </c>
      <c r="Y293" s="6" t="s">
        <v>90</v>
      </c>
      <c r="Z293" s="6" t="s">
        <v>90</v>
      </c>
      <c r="AA293" s="6" t="s">
        <v>90</v>
      </c>
      <c r="AB293" s="6" t="s">
        <v>90</v>
      </c>
      <c r="AC293">
        <v>291</v>
      </c>
      <c r="AD293" s="6" t="s">
        <v>3857</v>
      </c>
      <c r="AE293" s="6" t="s">
        <v>49193</v>
      </c>
      <c r="AF293" s="6" t="s">
        <v>90</v>
      </c>
      <c r="AG293" s="6" t="s">
        <v>3858</v>
      </c>
      <c r="AH293" s="6" t="s">
        <v>49134</v>
      </c>
      <c r="AI293" s="6" t="s">
        <v>49135</v>
      </c>
    </row>
    <row r="294" spans="1:35" x14ac:dyDescent="0.25">
      <c r="A294" s="26" t="s">
        <v>491</v>
      </c>
      <c r="B294" s="24" t="s">
        <v>492</v>
      </c>
      <c r="C294" s="22">
        <v>10913.96</v>
      </c>
      <c r="D294" s="22">
        <v>-4666.1591799999997</v>
      </c>
      <c r="E294" s="22">
        <v>-4666.1591799999997</v>
      </c>
      <c r="F294" s="22">
        <v>0.91</v>
      </c>
      <c r="G294" s="22">
        <v>494.64497999999998</v>
      </c>
      <c r="H294" s="22">
        <v>719.31596999999999</v>
      </c>
      <c r="I294" s="22">
        <v>738.63499999999999</v>
      </c>
      <c r="J294" s="22">
        <v>568.70799999999997</v>
      </c>
      <c r="K294" s="22">
        <v>3157.9760700000002</v>
      </c>
      <c r="L294" s="22">
        <v>1197.71594</v>
      </c>
      <c r="M294" s="22">
        <v>0</v>
      </c>
      <c r="N294" s="22">
        <v>9615.2519499999999</v>
      </c>
      <c r="O294" s="22">
        <v>329.75</v>
      </c>
      <c r="P294" s="22">
        <v>10.928990000000001</v>
      </c>
      <c r="Q294" s="22">
        <v>0.12268999999999999</v>
      </c>
      <c r="R294" s="22">
        <v>5.56</v>
      </c>
      <c r="S294" s="22">
        <v>4.29</v>
      </c>
      <c r="T294" s="22">
        <v>3.4182999999999999</v>
      </c>
      <c r="U294" s="24" t="s">
        <v>42813</v>
      </c>
      <c r="V294" s="24" t="s">
        <v>42814</v>
      </c>
      <c r="W294" s="25" t="s">
        <v>42815</v>
      </c>
      <c r="X294" s="6" t="s">
        <v>90</v>
      </c>
      <c r="Y294" s="6" t="s">
        <v>90</v>
      </c>
      <c r="Z294" s="6" t="s">
        <v>90</v>
      </c>
      <c r="AA294" s="6" t="s">
        <v>90</v>
      </c>
      <c r="AB294" s="6" t="s">
        <v>90</v>
      </c>
      <c r="AC294">
        <v>292</v>
      </c>
      <c r="AD294" s="6" t="s">
        <v>3859</v>
      </c>
      <c r="AE294" s="6" t="s">
        <v>51490</v>
      </c>
      <c r="AF294" s="6" t="s">
        <v>90</v>
      </c>
      <c r="AG294" s="6" t="s">
        <v>3860</v>
      </c>
      <c r="AH294" s="6" t="s">
        <v>49136</v>
      </c>
      <c r="AI294" s="6" t="s">
        <v>49137</v>
      </c>
    </row>
    <row r="295" spans="1:35" x14ac:dyDescent="0.25">
      <c r="A295" s="26" t="s">
        <v>491</v>
      </c>
      <c r="B295" s="24" t="s">
        <v>493</v>
      </c>
      <c r="C295" s="22">
        <v>10987.99</v>
      </c>
      <c r="D295" s="22">
        <v>-4666.1591799999997</v>
      </c>
      <c r="E295" s="22">
        <v>-4666.1591799999997</v>
      </c>
      <c r="F295" s="22">
        <v>0.69</v>
      </c>
      <c r="G295" s="22">
        <v>494.64497999999998</v>
      </c>
      <c r="H295" s="22">
        <v>719.31596999999999</v>
      </c>
      <c r="I295" s="22">
        <v>738.63499999999999</v>
      </c>
      <c r="J295" s="22">
        <v>568.70799999999997</v>
      </c>
      <c r="K295" s="22">
        <v>3157.9760700000002</v>
      </c>
      <c r="L295" s="22">
        <v>1197.71594</v>
      </c>
      <c r="M295" s="22">
        <v>0</v>
      </c>
      <c r="N295" s="22">
        <v>9615.2519499999999</v>
      </c>
      <c r="O295" s="22">
        <v>329.75</v>
      </c>
      <c r="P295" s="22">
        <v>10.928990000000001</v>
      </c>
      <c r="Q295" s="22">
        <v>0.12268999999999999</v>
      </c>
      <c r="R295" s="22">
        <v>5.56</v>
      </c>
      <c r="S295" s="22">
        <v>4.29</v>
      </c>
      <c r="T295" s="22">
        <v>3.4182999999999999</v>
      </c>
      <c r="U295" s="24" t="s">
        <v>42813</v>
      </c>
      <c r="V295" s="24" t="s">
        <v>42814</v>
      </c>
      <c r="W295" s="25" t="s">
        <v>42815</v>
      </c>
      <c r="X295" s="6" t="s">
        <v>90</v>
      </c>
      <c r="Y295" s="6" t="s">
        <v>90</v>
      </c>
      <c r="Z295" s="6" t="s">
        <v>90</v>
      </c>
      <c r="AA295" s="6" t="s">
        <v>90</v>
      </c>
      <c r="AB295" s="6" t="s">
        <v>90</v>
      </c>
      <c r="AC295">
        <v>293</v>
      </c>
      <c r="AD295" s="6" t="s">
        <v>3861</v>
      </c>
      <c r="AE295" s="6" t="s">
        <v>51343</v>
      </c>
      <c r="AF295" s="6" t="s">
        <v>90</v>
      </c>
      <c r="AG295" s="6" t="s">
        <v>3862</v>
      </c>
      <c r="AH295" s="6" t="s">
        <v>49138</v>
      </c>
      <c r="AI295" s="6" t="s">
        <v>49139</v>
      </c>
    </row>
    <row r="296" spans="1:35" x14ac:dyDescent="0.25">
      <c r="A296" s="26" t="s">
        <v>40561</v>
      </c>
      <c r="B296" s="24" t="s">
        <v>40562</v>
      </c>
      <c r="C296" s="22">
        <v>5783.57</v>
      </c>
      <c r="D296" s="22">
        <v>617.59100000000001</v>
      </c>
      <c r="E296" s="22">
        <v>377.86801000000003</v>
      </c>
      <c r="F296" s="22">
        <v>0.5</v>
      </c>
      <c r="G296" s="22">
        <v>645.93402000000003</v>
      </c>
      <c r="H296" s="22">
        <v>330.20098000000002</v>
      </c>
      <c r="I296" s="22">
        <v>3965.2880799999998</v>
      </c>
      <c r="J296" s="22">
        <v>1472.32897</v>
      </c>
      <c r="K296" s="22">
        <v>1110.91101</v>
      </c>
      <c r="L296" s="22">
        <v>294.42599000000001</v>
      </c>
      <c r="M296" s="22">
        <v>0</v>
      </c>
      <c r="N296" s="22">
        <v>2628.6269499999999</v>
      </c>
      <c r="O296" s="22">
        <v>8.91</v>
      </c>
      <c r="P296" s="22">
        <v>10.072990000000001</v>
      </c>
      <c r="Q296" s="22">
        <v>0.112</v>
      </c>
      <c r="R296" s="22">
        <v>0.75</v>
      </c>
      <c r="S296" s="22">
        <v>0.53</v>
      </c>
      <c r="T296" s="22">
        <v>9.153E-2</v>
      </c>
      <c r="U296" s="24" t="s">
        <v>42816</v>
      </c>
      <c r="V296" s="24" t="s">
        <v>42817</v>
      </c>
      <c r="W296" s="25" t="s">
        <v>42818</v>
      </c>
      <c r="X296" s="6" t="s">
        <v>90</v>
      </c>
      <c r="Y296" s="6" t="s">
        <v>90</v>
      </c>
      <c r="Z296" s="6" t="s">
        <v>90</v>
      </c>
      <c r="AA296" s="6" t="s">
        <v>90</v>
      </c>
      <c r="AB296" s="6" t="s">
        <v>90</v>
      </c>
      <c r="AC296">
        <v>294</v>
      </c>
      <c r="AD296" s="6" t="s">
        <v>3863</v>
      </c>
      <c r="AE296" s="6" t="s">
        <v>49087</v>
      </c>
      <c r="AF296" s="6" t="s">
        <v>49071</v>
      </c>
      <c r="AG296" s="6" t="s">
        <v>3864</v>
      </c>
      <c r="AH296" s="6" t="s">
        <v>49140</v>
      </c>
      <c r="AI296" s="6" t="s">
        <v>49141</v>
      </c>
    </row>
    <row r="297" spans="1:35" x14ac:dyDescent="0.25">
      <c r="A297" s="26" t="s">
        <v>494</v>
      </c>
      <c r="B297" s="24" t="s">
        <v>495</v>
      </c>
      <c r="C297" s="22">
        <v>16749.32</v>
      </c>
      <c r="D297" s="22">
        <v>5948</v>
      </c>
      <c r="E297" s="22">
        <v>3790</v>
      </c>
      <c r="F297" s="22">
        <v>0.89</v>
      </c>
      <c r="G297" s="22">
        <v>2628</v>
      </c>
      <c r="H297" s="22">
        <v>531</v>
      </c>
      <c r="I297" s="22">
        <v>20611</v>
      </c>
      <c r="J297" s="22">
        <v>8377</v>
      </c>
      <c r="K297" s="22">
        <v>6686</v>
      </c>
      <c r="L297" s="22">
        <v>27202</v>
      </c>
      <c r="M297" s="22">
        <v>918</v>
      </c>
      <c r="N297" s="22">
        <v>24636</v>
      </c>
      <c r="O297" s="22">
        <v>59.76</v>
      </c>
      <c r="P297" s="22">
        <v>0</v>
      </c>
      <c r="Q297" s="22">
        <v>0</v>
      </c>
      <c r="R297" s="22">
        <v>0.06</v>
      </c>
      <c r="S297" s="22">
        <v>0.73</v>
      </c>
      <c r="T297" s="22">
        <v>0.42103000000000002</v>
      </c>
      <c r="U297" s="24" t="s">
        <v>42819</v>
      </c>
      <c r="V297" s="24" t="s">
        <v>42820</v>
      </c>
      <c r="W297" s="25" t="s">
        <v>42821</v>
      </c>
      <c r="X297" s="6" t="s">
        <v>90</v>
      </c>
      <c r="Y297" s="6" t="s">
        <v>90</v>
      </c>
      <c r="Z297" s="6" t="s">
        <v>90</v>
      </c>
      <c r="AA297" s="6" t="s">
        <v>90</v>
      </c>
      <c r="AB297" s="6" t="s">
        <v>90</v>
      </c>
      <c r="AC297">
        <v>295</v>
      </c>
      <c r="AD297" s="6" t="s">
        <v>3865</v>
      </c>
      <c r="AE297" s="6" t="s">
        <v>49749</v>
      </c>
      <c r="AF297" s="6" t="s">
        <v>49751</v>
      </c>
      <c r="AG297" s="6" t="s">
        <v>3866</v>
      </c>
      <c r="AH297" s="6" t="s">
        <v>49142</v>
      </c>
      <c r="AI297" s="6" t="s">
        <v>49143</v>
      </c>
    </row>
    <row r="298" spans="1:35" x14ac:dyDescent="0.25">
      <c r="A298" s="26" t="s">
        <v>496</v>
      </c>
      <c r="B298" s="24" t="s">
        <v>497</v>
      </c>
      <c r="C298" s="22">
        <v>5179.04</v>
      </c>
      <c r="D298" s="22">
        <v>2636</v>
      </c>
      <c r="E298" s="22">
        <v>2425</v>
      </c>
      <c r="F298" s="22">
        <v>1.23</v>
      </c>
      <c r="G298" s="22">
        <v>1065</v>
      </c>
      <c r="H298" s="22">
        <v>0</v>
      </c>
      <c r="I298" s="22">
        <v>3365</v>
      </c>
      <c r="J298" s="22">
        <v>4633</v>
      </c>
      <c r="K298" s="22">
        <v>1567</v>
      </c>
      <c r="L298" s="22">
        <v>4249</v>
      </c>
      <c r="M298" s="22">
        <v>0</v>
      </c>
      <c r="N298" s="22">
        <v>-361</v>
      </c>
      <c r="O298" s="22">
        <v>-5.86</v>
      </c>
      <c r="Q298" s="22">
        <v>-7.7546299999999997</v>
      </c>
      <c r="R298" s="22">
        <v>0.24</v>
      </c>
      <c r="S298" s="22">
        <v>0.34</v>
      </c>
      <c r="T298" s="22">
        <v>0.10835</v>
      </c>
      <c r="U298" s="24" t="s">
        <v>42822</v>
      </c>
      <c r="V298" s="24" t="s">
        <v>42823</v>
      </c>
      <c r="W298" s="25" t="s">
        <v>42824</v>
      </c>
      <c r="X298" s="6" t="s">
        <v>90</v>
      </c>
      <c r="Y298" s="6" t="s">
        <v>90</v>
      </c>
      <c r="Z298" s="6" t="s">
        <v>90</v>
      </c>
      <c r="AA298" s="6" t="s">
        <v>90</v>
      </c>
      <c r="AB298" s="6" t="s">
        <v>90</v>
      </c>
      <c r="AC298">
        <v>296</v>
      </c>
      <c r="AD298" s="6" t="s">
        <v>3867</v>
      </c>
      <c r="AE298" s="6" t="s">
        <v>48993</v>
      </c>
      <c r="AF298" s="6" t="s">
        <v>51415</v>
      </c>
      <c r="AG298" s="6" t="s">
        <v>3868</v>
      </c>
      <c r="AH298" s="6" t="s">
        <v>49144</v>
      </c>
      <c r="AI298" s="6" t="s">
        <v>49145</v>
      </c>
    </row>
    <row r="299" spans="1:35" x14ac:dyDescent="0.25">
      <c r="A299" s="26" t="s">
        <v>498</v>
      </c>
      <c r="B299" s="24" t="s">
        <v>499</v>
      </c>
      <c r="C299" s="22">
        <v>8406.15</v>
      </c>
      <c r="D299" s="22">
        <v>941.68498999999997</v>
      </c>
      <c r="E299" s="22">
        <v>737.98602000000005</v>
      </c>
      <c r="F299" s="22">
        <v>0.49</v>
      </c>
      <c r="G299" s="22">
        <v>239.74600000000001</v>
      </c>
      <c r="H299" s="22">
        <v>1378.5510200000001</v>
      </c>
      <c r="I299" s="22">
        <v>1124.32104</v>
      </c>
      <c r="J299" s="22">
        <v>2545.3410600000002</v>
      </c>
      <c r="K299" s="22">
        <v>1703.2449899999999</v>
      </c>
      <c r="L299" s="22">
        <v>447.88</v>
      </c>
      <c r="M299" s="22">
        <v>0</v>
      </c>
      <c r="N299" s="22">
        <v>1046.8370299999999</v>
      </c>
      <c r="O299" s="22">
        <v>8.42</v>
      </c>
      <c r="P299" s="22">
        <v>28.36</v>
      </c>
      <c r="Q299" s="22">
        <v>0.39584999999999998</v>
      </c>
      <c r="R299" s="22">
        <v>0.7</v>
      </c>
      <c r="S299" s="22">
        <v>0.13</v>
      </c>
      <c r="T299" s="22">
        <v>3.3369999999999997E-2</v>
      </c>
      <c r="U299" s="24" t="s">
        <v>42825</v>
      </c>
      <c r="V299" s="24" t="s">
        <v>42826</v>
      </c>
      <c r="W299" s="25" t="s">
        <v>42827</v>
      </c>
      <c r="X299" s="6" t="s">
        <v>90</v>
      </c>
      <c r="Y299" s="6" t="s">
        <v>90</v>
      </c>
      <c r="Z299" s="6" t="s">
        <v>90</v>
      </c>
      <c r="AA299" s="6" t="s">
        <v>90</v>
      </c>
      <c r="AB299" s="6" t="s">
        <v>90</v>
      </c>
      <c r="AC299">
        <v>297</v>
      </c>
      <c r="AD299" s="6" t="s">
        <v>3869</v>
      </c>
      <c r="AE299" s="6" t="s">
        <v>50465</v>
      </c>
      <c r="AF299" s="6" t="s">
        <v>50465</v>
      </c>
      <c r="AG299" s="6" t="s">
        <v>3870</v>
      </c>
      <c r="AH299" s="6" t="s">
        <v>49146</v>
      </c>
      <c r="AI299" s="6" t="s">
        <v>49147</v>
      </c>
    </row>
    <row r="300" spans="1:35" x14ac:dyDescent="0.25">
      <c r="A300" s="26" t="s">
        <v>501</v>
      </c>
      <c r="B300" s="24" t="s">
        <v>502</v>
      </c>
      <c r="C300" s="22">
        <v>33553.97</v>
      </c>
      <c r="D300" s="22">
        <v>7671</v>
      </c>
      <c r="E300" s="22">
        <v>5355</v>
      </c>
      <c r="F300" s="22">
        <v>1.07</v>
      </c>
      <c r="G300" s="22">
        <v>66745</v>
      </c>
      <c r="H300" s="22">
        <v>0</v>
      </c>
      <c r="I300" s="22">
        <v>19051</v>
      </c>
      <c r="J300" s="22">
        <v>325535</v>
      </c>
      <c r="K300" s="22">
        <v>214805</v>
      </c>
      <c r="L300" s="22">
        <v>30855</v>
      </c>
      <c r="M300" s="22">
        <v>4838</v>
      </c>
      <c r="N300" s="22">
        <v>35903</v>
      </c>
      <c r="O300" s="22">
        <v>45.45</v>
      </c>
      <c r="P300" s="22">
        <v>44.863990000000001</v>
      </c>
      <c r="Q300" s="22">
        <v>0.92079</v>
      </c>
      <c r="R300" s="22">
        <v>0.69</v>
      </c>
      <c r="S300" s="22">
        <v>0.66</v>
      </c>
      <c r="T300" s="22">
        <v>0.45482</v>
      </c>
      <c r="U300" s="24" t="s">
        <v>42828</v>
      </c>
      <c r="V300" s="24" t="s">
        <v>42829</v>
      </c>
      <c r="W300" s="25" t="s">
        <v>42830</v>
      </c>
      <c r="X300" s="6" t="s">
        <v>90</v>
      </c>
      <c r="Y300" s="6" t="s">
        <v>90</v>
      </c>
      <c r="Z300" s="6" t="s">
        <v>90</v>
      </c>
      <c r="AA300" s="6" t="s">
        <v>90</v>
      </c>
      <c r="AB300" s="6" t="s">
        <v>90</v>
      </c>
      <c r="AC300">
        <v>298</v>
      </c>
      <c r="AD300" s="6" t="s">
        <v>3871</v>
      </c>
      <c r="AE300" s="6" t="s">
        <v>48675</v>
      </c>
      <c r="AF300" s="6" t="s">
        <v>90</v>
      </c>
      <c r="AG300" s="6" t="s">
        <v>3872</v>
      </c>
      <c r="AH300" s="6" t="s">
        <v>49148</v>
      </c>
      <c r="AI300" s="6" t="s">
        <v>49149</v>
      </c>
    </row>
    <row r="301" spans="1:35" x14ac:dyDescent="0.25">
      <c r="A301" s="26" t="s">
        <v>40563</v>
      </c>
      <c r="B301" s="24" t="s">
        <v>40564</v>
      </c>
      <c r="C301" s="22">
        <v>3223.4</v>
      </c>
      <c r="D301" s="22">
        <v>2064.5258699999999</v>
      </c>
      <c r="E301" s="22">
        <v>1951.89501</v>
      </c>
      <c r="F301" s="22">
        <v>0.2</v>
      </c>
      <c r="G301" s="22">
        <v>69263.710930000001</v>
      </c>
      <c r="H301" s="22">
        <v>0</v>
      </c>
      <c r="I301" s="22">
        <v>238.79899</v>
      </c>
      <c r="J301" s="22">
        <v>90346.476559999996</v>
      </c>
      <c r="K301" s="22">
        <v>85533.203120000006</v>
      </c>
      <c r="L301" s="22">
        <v>369.30801000000002</v>
      </c>
      <c r="M301" s="22">
        <v>0</v>
      </c>
      <c r="N301" s="22">
        <v>13580.37988</v>
      </c>
      <c r="O301" s="22">
        <v>5.07</v>
      </c>
      <c r="P301" s="22">
        <v>2.6473900000000001</v>
      </c>
      <c r="Q301" s="22">
        <v>2.7189999999999999E-2</v>
      </c>
      <c r="R301" s="22">
        <v>0.95</v>
      </c>
      <c r="S301" s="22">
        <v>0.95</v>
      </c>
      <c r="T301" s="22">
        <v>0.18007000000000001</v>
      </c>
      <c r="U301" s="24" t="s">
        <v>42831</v>
      </c>
      <c r="V301" s="24" t="s">
        <v>42832</v>
      </c>
      <c r="W301" s="25" t="s">
        <v>42833</v>
      </c>
      <c r="X301" s="6" t="s">
        <v>90</v>
      </c>
      <c r="Y301" s="6" t="s">
        <v>90</v>
      </c>
      <c r="Z301" s="6" t="s">
        <v>90</v>
      </c>
      <c r="AA301" s="6" t="s">
        <v>90</v>
      </c>
      <c r="AB301" s="6" t="s">
        <v>90</v>
      </c>
      <c r="AC301">
        <v>299</v>
      </c>
      <c r="AD301" s="6" t="s">
        <v>3873</v>
      </c>
      <c r="AE301" s="6" t="s">
        <v>49745</v>
      </c>
      <c r="AF301" s="6" t="s">
        <v>90</v>
      </c>
      <c r="AG301" s="6" t="s">
        <v>3874</v>
      </c>
      <c r="AH301" s="6" t="s">
        <v>49150</v>
      </c>
      <c r="AI301" s="6" t="s">
        <v>49151</v>
      </c>
    </row>
    <row r="302" spans="1:35" x14ac:dyDescent="0.25">
      <c r="A302" s="26" t="s">
        <v>40565</v>
      </c>
      <c r="B302" s="24" t="s">
        <v>40566</v>
      </c>
      <c r="C302" s="22">
        <v>5446.14</v>
      </c>
      <c r="D302" s="22">
        <v>777.19897000000003</v>
      </c>
      <c r="E302" s="22">
        <v>769.59100000000001</v>
      </c>
      <c r="F302" s="22">
        <v>1.32</v>
      </c>
      <c r="G302" s="22">
        <v>204.04698999999999</v>
      </c>
      <c r="H302" s="22">
        <v>6974.5390600000001</v>
      </c>
      <c r="I302" s="22">
        <v>23.36599</v>
      </c>
      <c r="J302" s="22">
        <v>2675.5659099999998</v>
      </c>
      <c r="K302" s="22">
        <v>8440.4960900000005</v>
      </c>
      <c r="L302" s="22">
        <v>896.60997999999995</v>
      </c>
      <c r="M302" s="22">
        <v>0</v>
      </c>
      <c r="N302" s="22">
        <v>4260.3920799999996</v>
      </c>
      <c r="O302" s="22">
        <v>6.58</v>
      </c>
      <c r="P302" s="22">
        <v>17.055990000000001</v>
      </c>
      <c r="Q302" s="22">
        <v>0.20563000000000001</v>
      </c>
      <c r="R302" s="22">
        <v>3.36</v>
      </c>
      <c r="U302" s="24" t="s">
        <v>42834</v>
      </c>
      <c r="V302" s="24" t="s">
        <v>42835</v>
      </c>
      <c r="W302" s="25" t="s">
        <v>42836</v>
      </c>
      <c r="X302" s="6" t="s">
        <v>90</v>
      </c>
      <c r="Y302" s="6" t="s">
        <v>90</v>
      </c>
      <c r="Z302" s="6" t="s">
        <v>90</v>
      </c>
      <c r="AA302" s="6" t="s">
        <v>90</v>
      </c>
      <c r="AB302" s="6" t="s">
        <v>90</v>
      </c>
      <c r="AC302">
        <v>300</v>
      </c>
      <c r="AD302" s="6" t="s">
        <v>3875</v>
      </c>
      <c r="AE302" s="6" t="s">
        <v>50230</v>
      </c>
      <c r="AF302" s="6" t="s">
        <v>90</v>
      </c>
      <c r="AG302" s="6" t="s">
        <v>3876</v>
      </c>
      <c r="AH302" s="6" t="s">
        <v>49152</v>
      </c>
      <c r="AI302" s="6" t="s">
        <v>49153</v>
      </c>
    </row>
    <row r="303" spans="1:35" x14ac:dyDescent="0.25">
      <c r="A303" s="26" t="s">
        <v>503</v>
      </c>
      <c r="B303" s="24" t="s">
        <v>504</v>
      </c>
      <c r="C303" s="22">
        <v>4134.92</v>
      </c>
      <c r="D303" s="22">
        <v>719.29900999999995</v>
      </c>
      <c r="E303" s="22">
        <v>458.54698999999999</v>
      </c>
      <c r="F303" s="22">
        <v>0.59</v>
      </c>
      <c r="G303" s="22">
        <v>525.82897000000003</v>
      </c>
      <c r="H303" s="22">
        <v>207.42099999999999</v>
      </c>
      <c r="I303" s="22">
        <v>1309.04296</v>
      </c>
      <c r="J303" s="22">
        <v>1666.68994</v>
      </c>
      <c r="K303" s="22">
        <v>1071.7080000000001</v>
      </c>
      <c r="L303" s="22">
        <v>3607.3400799999999</v>
      </c>
      <c r="M303" s="22">
        <v>0</v>
      </c>
      <c r="N303" s="22">
        <v>3089.8950100000002</v>
      </c>
      <c r="O303" s="22">
        <v>47.88</v>
      </c>
      <c r="P303" s="22">
        <v>55.335990000000002</v>
      </c>
      <c r="Q303" s="22">
        <v>1.23895</v>
      </c>
      <c r="R303" s="22">
        <v>0.88</v>
      </c>
      <c r="S303" s="22">
        <v>0.52</v>
      </c>
      <c r="T303" s="22">
        <v>0.20307</v>
      </c>
      <c r="U303" s="24" t="s">
        <v>42837</v>
      </c>
      <c r="V303" s="24" t="s">
        <v>42838</v>
      </c>
      <c r="W303" s="25" t="s">
        <v>42839</v>
      </c>
      <c r="X303" s="6" t="s">
        <v>90</v>
      </c>
      <c r="Y303" s="6" t="s">
        <v>90</v>
      </c>
      <c r="Z303" s="6" t="s">
        <v>90</v>
      </c>
      <c r="AA303" s="6" t="s">
        <v>90</v>
      </c>
      <c r="AB303" s="6" t="s">
        <v>90</v>
      </c>
      <c r="AC303">
        <v>301</v>
      </c>
      <c r="AD303" s="6" t="s">
        <v>3877</v>
      </c>
      <c r="AE303" s="6" t="s">
        <v>49263</v>
      </c>
      <c r="AF303" s="6" t="s">
        <v>90</v>
      </c>
      <c r="AG303" s="6" t="s">
        <v>3878</v>
      </c>
      <c r="AH303" s="6" t="s">
        <v>49154</v>
      </c>
      <c r="AI303" s="6" t="s">
        <v>49155</v>
      </c>
    </row>
    <row r="304" spans="1:35" x14ac:dyDescent="0.25">
      <c r="A304" s="26" t="s">
        <v>40567</v>
      </c>
      <c r="B304" s="24" t="s">
        <v>40568</v>
      </c>
      <c r="C304" s="22">
        <v>10965.46</v>
      </c>
      <c r="D304" s="22">
        <v>3701.4580000000001</v>
      </c>
      <c r="E304" s="22">
        <v>3476.1699199999998</v>
      </c>
      <c r="F304" s="22">
        <v>1.01</v>
      </c>
      <c r="G304" s="22">
        <v>116483.39843</v>
      </c>
      <c r="H304" s="22">
        <v>0</v>
      </c>
      <c r="I304" s="22">
        <v>0</v>
      </c>
      <c r="J304" s="22">
        <v>166410</v>
      </c>
      <c r="K304" s="22">
        <v>156511.40625</v>
      </c>
      <c r="L304" s="22">
        <v>8006.0678699999999</v>
      </c>
      <c r="M304" s="22">
        <v>0</v>
      </c>
      <c r="N304" s="22">
        <v>13857.889639999999</v>
      </c>
      <c r="O304" s="22">
        <v>50.95</v>
      </c>
      <c r="P304" s="22">
        <v>35.442999999999998</v>
      </c>
      <c r="Q304" s="22">
        <v>0.54901999999999995</v>
      </c>
      <c r="R304" s="22">
        <v>0.89</v>
      </c>
      <c r="S304" s="22">
        <v>0.94</v>
      </c>
      <c r="T304" s="22">
        <v>0.24052999999999999</v>
      </c>
      <c r="U304" s="24" t="s">
        <v>42840</v>
      </c>
      <c r="V304" s="24" t="s">
        <v>42841</v>
      </c>
      <c r="W304" s="25" t="s">
        <v>42842</v>
      </c>
      <c r="X304" s="6" t="s">
        <v>90</v>
      </c>
      <c r="Y304" s="6" t="s">
        <v>90</v>
      </c>
      <c r="Z304" s="6" t="s">
        <v>90</v>
      </c>
      <c r="AA304" s="6" t="s">
        <v>90</v>
      </c>
      <c r="AB304" s="6" t="s">
        <v>90</v>
      </c>
      <c r="AC304">
        <v>302</v>
      </c>
      <c r="AD304" s="6" t="s">
        <v>3879</v>
      </c>
      <c r="AE304" s="6" t="s">
        <v>52463</v>
      </c>
      <c r="AF304" s="6" t="s">
        <v>52464</v>
      </c>
      <c r="AG304" s="6" t="s">
        <v>3880</v>
      </c>
      <c r="AH304" s="6" t="s">
        <v>49156</v>
      </c>
      <c r="AI304" s="6" t="s">
        <v>49157</v>
      </c>
    </row>
    <row r="305" spans="1:35" x14ac:dyDescent="0.25">
      <c r="A305" s="26" t="s">
        <v>505</v>
      </c>
      <c r="B305" s="24" t="s">
        <v>506</v>
      </c>
      <c r="C305" s="22">
        <v>8895.16</v>
      </c>
      <c r="D305" s="22">
        <v>639.70001000000002</v>
      </c>
      <c r="E305" s="22">
        <v>266.29998000000001</v>
      </c>
      <c r="F305" s="22">
        <v>0.48</v>
      </c>
      <c r="G305" s="22">
        <v>193.6</v>
      </c>
      <c r="H305" s="22">
        <v>0</v>
      </c>
      <c r="I305" s="22">
        <v>4217.8999000000003</v>
      </c>
      <c r="J305" s="22">
        <v>271.20001000000002</v>
      </c>
      <c r="K305" s="22">
        <v>343.70001000000002</v>
      </c>
      <c r="L305" s="22">
        <v>2621.6999500000002</v>
      </c>
      <c r="M305" s="22">
        <v>0</v>
      </c>
      <c r="N305" s="22">
        <v>2573.3000400000001</v>
      </c>
      <c r="O305" s="22">
        <v>17.37</v>
      </c>
      <c r="P305" s="22">
        <v>47.094999999999999</v>
      </c>
      <c r="Q305" s="22">
        <v>0.87480999999999998</v>
      </c>
      <c r="R305" s="22">
        <v>1.19</v>
      </c>
      <c r="S305" s="22">
        <v>1.27</v>
      </c>
      <c r="T305" s="22">
        <v>0.55345999999999995</v>
      </c>
      <c r="U305" s="24" t="s">
        <v>42843</v>
      </c>
      <c r="V305" s="24" t="s">
        <v>42844</v>
      </c>
      <c r="W305" s="25" t="s">
        <v>42845</v>
      </c>
      <c r="X305" s="6" t="s">
        <v>90</v>
      </c>
      <c r="Y305" s="6" t="s">
        <v>90</v>
      </c>
      <c r="Z305" s="6" t="s">
        <v>90</v>
      </c>
      <c r="AA305" s="6" t="s">
        <v>90</v>
      </c>
      <c r="AB305" s="6" t="s">
        <v>90</v>
      </c>
      <c r="AC305">
        <v>303</v>
      </c>
      <c r="AD305" s="6" t="s">
        <v>3881</v>
      </c>
      <c r="AE305" s="6" t="s">
        <v>50985</v>
      </c>
      <c r="AF305" s="6" t="s">
        <v>90</v>
      </c>
      <c r="AG305" s="6" t="s">
        <v>3882</v>
      </c>
      <c r="AH305" s="6" t="s">
        <v>49158</v>
      </c>
      <c r="AI305" s="6" t="s">
        <v>49159</v>
      </c>
    </row>
    <row r="306" spans="1:35" x14ac:dyDescent="0.25">
      <c r="A306" s="26" t="s">
        <v>508</v>
      </c>
      <c r="B306" s="24" t="s">
        <v>509</v>
      </c>
      <c r="C306" s="22">
        <v>98640.92</v>
      </c>
      <c r="D306" s="22">
        <v>4765</v>
      </c>
      <c r="E306" s="22">
        <v>4314</v>
      </c>
      <c r="F306" s="22">
        <v>1.34</v>
      </c>
      <c r="G306" s="22">
        <v>2229</v>
      </c>
      <c r="H306" s="22">
        <v>0</v>
      </c>
      <c r="I306" s="22">
        <v>4636</v>
      </c>
      <c r="J306" s="22">
        <v>8474</v>
      </c>
      <c r="K306" s="22">
        <v>15798</v>
      </c>
      <c r="L306" s="22">
        <v>12696</v>
      </c>
      <c r="M306" s="22">
        <v>0</v>
      </c>
      <c r="N306" s="22">
        <v>2782</v>
      </c>
      <c r="O306" s="22">
        <v>29.08</v>
      </c>
      <c r="P306" s="22">
        <v>91.775000000000006</v>
      </c>
      <c r="Q306" s="22">
        <v>11.157349999999999</v>
      </c>
      <c r="R306" s="22">
        <v>1.59</v>
      </c>
      <c r="S306" s="22">
        <v>1.86</v>
      </c>
      <c r="T306" s="22">
        <v>1.6012500000000001</v>
      </c>
      <c r="U306" s="24" t="s">
        <v>42846</v>
      </c>
      <c r="V306" s="24" t="s">
        <v>42847</v>
      </c>
      <c r="W306" s="25" t="s">
        <v>42848</v>
      </c>
      <c r="X306" s="6" t="s">
        <v>90</v>
      </c>
      <c r="Y306" s="6" t="s">
        <v>90</v>
      </c>
      <c r="Z306" s="6" t="s">
        <v>90</v>
      </c>
      <c r="AA306" s="6" t="s">
        <v>90</v>
      </c>
      <c r="AB306" s="6" t="s">
        <v>90</v>
      </c>
      <c r="AC306">
        <v>304</v>
      </c>
      <c r="AD306" s="6" t="s">
        <v>3883</v>
      </c>
      <c r="AE306" s="6" t="s">
        <v>51896</v>
      </c>
      <c r="AF306" s="6" t="s">
        <v>90</v>
      </c>
      <c r="AG306" s="6" t="s">
        <v>3884</v>
      </c>
      <c r="AH306" s="6" t="s">
        <v>49160</v>
      </c>
      <c r="AI306" s="6" t="s">
        <v>49161</v>
      </c>
    </row>
    <row r="307" spans="1:35" x14ac:dyDescent="0.25">
      <c r="A307" s="26" t="s">
        <v>510</v>
      </c>
      <c r="B307" s="24" t="s">
        <v>511</v>
      </c>
      <c r="C307" s="22">
        <v>30036.79</v>
      </c>
      <c r="D307" s="22">
        <v>1335</v>
      </c>
      <c r="E307" s="22">
        <v>274</v>
      </c>
      <c r="F307" s="22">
        <v>1.48</v>
      </c>
      <c r="G307" s="22">
        <v>5958</v>
      </c>
      <c r="H307" s="22">
        <v>4587</v>
      </c>
      <c r="I307" s="22">
        <v>10110</v>
      </c>
      <c r="J307" s="22">
        <v>11075</v>
      </c>
      <c r="K307" s="22">
        <v>14592</v>
      </c>
      <c r="L307" s="22">
        <v>5980</v>
      </c>
      <c r="M307" s="22">
        <v>0</v>
      </c>
      <c r="N307" s="22">
        <v>14525</v>
      </c>
      <c r="O307" s="22">
        <v>14.67</v>
      </c>
      <c r="P307" s="22">
        <v>28.693000000000001</v>
      </c>
      <c r="Q307" s="22">
        <v>0.40238000000000002</v>
      </c>
      <c r="R307" s="22">
        <v>1.32</v>
      </c>
      <c r="S307" s="22">
        <v>0.9</v>
      </c>
      <c r="T307" s="22">
        <v>0.36541000000000001</v>
      </c>
      <c r="U307" s="24" t="s">
        <v>42849</v>
      </c>
      <c r="V307" s="24" t="s">
        <v>42850</v>
      </c>
      <c r="W307" s="25" t="s">
        <v>42851</v>
      </c>
      <c r="X307" s="6" t="s">
        <v>90</v>
      </c>
      <c r="Y307" s="6" t="s">
        <v>90</v>
      </c>
      <c r="Z307" s="6" t="s">
        <v>90</v>
      </c>
      <c r="AA307" s="6" t="s">
        <v>90</v>
      </c>
      <c r="AB307" s="6" t="s">
        <v>90</v>
      </c>
      <c r="AC307">
        <v>305</v>
      </c>
      <c r="AD307" s="6" t="s">
        <v>3885</v>
      </c>
      <c r="AE307" s="6" t="s">
        <v>51605</v>
      </c>
      <c r="AF307" s="6" t="s">
        <v>51409</v>
      </c>
      <c r="AG307" s="6" t="s">
        <v>3886</v>
      </c>
      <c r="AH307" s="6" t="s">
        <v>49162</v>
      </c>
      <c r="AI307" s="6" t="s">
        <v>49163</v>
      </c>
    </row>
    <row r="308" spans="1:35" x14ac:dyDescent="0.25">
      <c r="A308" s="26" t="s">
        <v>513</v>
      </c>
      <c r="B308" s="24" t="s">
        <v>514</v>
      </c>
      <c r="C308" s="22">
        <v>3341.96</v>
      </c>
      <c r="D308" s="22">
        <v>-2.1080100000000002</v>
      </c>
      <c r="E308" s="22">
        <v>-41.561010000000003</v>
      </c>
      <c r="F308" s="22">
        <v>0.88</v>
      </c>
      <c r="G308" s="22">
        <v>150.858</v>
      </c>
      <c r="H308" s="22">
        <v>0</v>
      </c>
      <c r="I308" s="22">
        <v>534.72496999999998</v>
      </c>
      <c r="J308" s="22">
        <v>367.82101</v>
      </c>
      <c r="K308" s="22">
        <v>1249.56701</v>
      </c>
      <c r="L308" s="22">
        <v>1385.09094</v>
      </c>
      <c r="M308" s="22">
        <v>0</v>
      </c>
      <c r="N308" s="22">
        <v>111.86799000000001</v>
      </c>
      <c r="O308" s="22">
        <v>1.93</v>
      </c>
      <c r="P308" s="22">
        <v>92.364990000000006</v>
      </c>
      <c r="Q308" s="22">
        <v>11.84863</v>
      </c>
      <c r="R308" s="22">
        <v>3.42</v>
      </c>
      <c r="S308" s="22">
        <v>3.4</v>
      </c>
      <c r="T308" s="22">
        <v>2.9870700000000001</v>
      </c>
      <c r="U308" s="24" t="s">
        <v>42852</v>
      </c>
      <c r="V308" s="24" t="s">
        <v>42853</v>
      </c>
      <c r="W308" s="25" t="s">
        <v>42854</v>
      </c>
      <c r="X308" s="6" t="s">
        <v>90</v>
      </c>
      <c r="Y308" s="6" t="s">
        <v>90</v>
      </c>
      <c r="Z308" s="6" t="s">
        <v>90</v>
      </c>
      <c r="AA308" s="6" t="s">
        <v>90</v>
      </c>
      <c r="AB308" s="6" t="s">
        <v>90</v>
      </c>
      <c r="AC308">
        <v>306</v>
      </c>
      <c r="AD308" s="6" t="s">
        <v>3887</v>
      </c>
      <c r="AE308" s="6" t="s">
        <v>52089</v>
      </c>
      <c r="AF308" s="6" t="s">
        <v>51313</v>
      </c>
      <c r="AG308" s="6" t="s">
        <v>3888</v>
      </c>
      <c r="AH308" s="6" t="s">
        <v>49164</v>
      </c>
      <c r="AI308" s="6" t="s">
        <v>49165</v>
      </c>
    </row>
    <row r="309" spans="1:35" x14ac:dyDescent="0.25">
      <c r="A309" s="26" t="s">
        <v>515</v>
      </c>
      <c r="B309" s="24" t="s">
        <v>516</v>
      </c>
      <c r="C309" s="22">
        <v>6451.75</v>
      </c>
      <c r="D309" s="22">
        <v>606</v>
      </c>
      <c r="E309" s="22">
        <v>219</v>
      </c>
      <c r="G309" s="22">
        <v>724</v>
      </c>
      <c r="H309" s="22">
        <v>628</v>
      </c>
      <c r="I309" s="22">
        <v>6565</v>
      </c>
      <c r="J309" s="22">
        <v>1296</v>
      </c>
      <c r="K309" s="22">
        <v>2137</v>
      </c>
      <c r="L309" s="22">
        <v>2411</v>
      </c>
      <c r="M309" s="22">
        <v>0</v>
      </c>
      <c r="N309" s="22">
        <v>7101</v>
      </c>
      <c r="O309" s="22">
        <v>20.13</v>
      </c>
      <c r="P309" s="22">
        <v>26.233989999999999</v>
      </c>
      <c r="Q309" s="22">
        <v>0.35564000000000001</v>
      </c>
      <c r="R309" s="22">
        <v>1.74</v>
      </c>
      <c r="S309" s="22">
        <v>1.1599999999999999</v>
      </c>
      <c r="T309" s="22">
        <v>0.60570000000000002</v>
      </c>
      <c r="U309" s="24" t="s">
        <v>42855</v>
      </c>
      <c r="V309" s="24" t="s">
        <v>42856</v>
      </c>
      <c r="W309" s="25" t="s">
        <v>42857</v>
      </c>
      <c r="X309" s="6" t="s">
        <v>90</v>
      </c>
      <c r="Y309" s="6" t="s">
        <v>90</v>
      </c>
      <c r="Z309" s="6" t="s">
        <v>90</v>
      </c>
      <c r="AA309" s="6" t="s">
        <v>90</v>
      </c>
      <c r="AB309" s="6" t="s">
        <v>90</v>
      </c>
      <c r="AC309">
        <v>307</v>
      </c>
      <c r="AD309" s="6" t="s">
        <v>3889</v>
      </c>
      <c r="AE309" s="6" t="s">
        <v>50052</v>
      </c>
      <c r="AF309" s="6" t="s">
        <v>49822</v>
      </c>
      <c r="AG309" s="6" t="s">
        <v>3890</v>
      </c>
      <c r="AH309" s="6" t="s">
        <v>49166</v>
      </c>
      <c r="AI309" s="6" t="s">
        <v>49167</v>
      </c>
    </row>
    <row r="310" spans="1:35" x14ac:dyDescent="0.25">
      <c r="A310" s="26" t="s">
        <v>517</v>
      </c>
      <c r="B310" s="24" t="s">
        <v>518</v>
      </c>
      <c r="C310" s="22">
        <v>6859.12</v>
      </c>
      <c r="D310" s="22">
        <v>925.05296999999996</v>
      </c>
      <c r="E310" s="22">
        <v>798.85100999999997</v>
      </c>
      <c r="F310" s="22">
        <v>1.5</v>
      </c>
      <c r="G310" s="22">
        <v>836.07097999999996</v>
      </c>
      <c r="H310" s="22">
        <v>438.64400999999998</v>
      </c>
      <c r="I310" s="22">
        <v>2581.9609300000002</v>
      </c>
      <c r="J310" s="22">
        <v>789.63896999999997</v>
      </c>
      <c r="K310" s="22">
        <v>1549.0410099999999</v>
      </c>
      <c r="L310" s="22">
        <v>1423.9300499999999</v>
      </c>
      <c r="M310" s="22">
        <v>0</v>
      </c>
      <c r="N310" s="22">
        <v>1929.70605</v>
      </c>
      <c r="O310" s="22">
        <v>65.040000000000006</v>
      </c>
      <c r="P310" s="22">
        <v>40.588999999999999</v>
      </c>
      <c r="Q310" s="22">
        <v>0.68320000000000003</v>
      </c>
      <c r="R310" s="22">
        <v>2.15</v>
      </c>
      <c r="S310" s="22">
        <v>1.41</v>
      </c>
      <c r="T310" s="22">
        <v>0.34739999999999999</v>
      </c>
      <c r="U310" s="24" t="s">
        <v>42858</v>
      </c>
      <c r="V310" s="24" t="s">
        <v>42859</v>
      </c>
      <c r="W310" s="25" t="s">
        <v>42860</v>
      </c>
      <c r="X310" s="6" t="s">
        <v>90</v>
      </c>
      <c r="Y310" s="6" t="s">
        <v>90</v>
      </c>
      <c r="Z310" s="6" t="s">
        <v>90</v>
      </c>
      <c r="AA310" s="6" t="s">
        <v>90</v>
      </c>
      <c r="AB310" s="6" t="s">
        <v>90</v>
      </c>
      <c r="AC310">
        <v>308</v>
      </c>
      <c r="AD310" s="6" t="s">
        <v>3891</v>
      </c>
      <c r="AE310" s="6" t="s">
        <v>50337</v>
      </c>
      <c r="AF310" s="6" t="s">
        <v>90</v>
      </c>
      <c r="AG310" s="6" t="s">
        <v>3892</v>
      </c>
      <c r="AH310" s="6" t="s">
        <v>49168</v>
      </c>
      <c r="AI310" s="6" t="s">
        <v>49169</v>
      </c>
    </row>
    <row r="311" spans="1:35" x14ac:dyDescent="0.25">
      <c r="A311" s="26" t="s">
        <v>519</v>
      </c>
      <c r="B311" s="24" t="s">
        <v>520</v>
      </c>
      <c r="C311" s="22">
        <v>15422.56</v>
      </c>
      <c r="D311" s="22">
        <v>4272.1831000000002</v>
      </c>
      <c r="E311" s="22">
        <v>3770.2060499999998</v>
      </c>
      <c r="F311" s="22">
        <v>1.97</v>
      </c>
      <c r="G311" s="22">
        <v>1683.1049800000001</v>
      </c>
      <c r="H311" s="22">
        <v>1426.19604</v>
      </c>
      <c r="I311" s="22">
        <v>5007.7978499999999</v>
      </c>
      <c r="J311" s="22">
        <v>1842.7790500000001</v>
      </c>
      <c r="K311" s="22">
        <v>3497.6469699999998</v>
      </c>
      <c r="L311" s="22">
        <v>2977.84204</v>
      </c>
      <c r="M311" s="22">
        <v>0</v>
      </c>
      <c r="N311" s="22">
        <v>4962.5659100000003</v>
      </c>
      <c r="O311" s="22">
        <v>36.340000000000003</v>
      </c>
      <c r="P311" s="22">
        <v>40.685000000000002</v>
      </c>
      <c r="Q311" s="22">
        <v>0.68589999999999995</v>
      </c>
      <c r="R311" s="22">
        <v>1.83</v>
      </c>
      <c r="S311" s="22">
        <v>1.1200000000000001</v>
      </c>
      <c r="T311" s="22">
        <v>0.21073</v>
      </c>
      <c r="U311" s="24" t="s">
        <v>42861</v>
      </c>
      <c r="V311" s="24" t="s">
        <v>42862</v>
      </c>
      <c r="W311" s="25" t="s">
        <v>42863</v>
      </c>
      <c r="X311" s="6" t="s">
        <v>90</v>
      </c>
      <c r="Y311" s="6" t="s">
        <v>90</v>
      </c>
      <c r="Z311" s="6" t="s">
        <v>90</v>
      </c>
      <c r="AA311" s="6" t="s">
        <v>90</v>
      </c>
      <c r="AB311" s="6" t="s">
        <v>90</v>
      </c>
      <c r="AC311">
        <v>309</v>
      </c>
      <c r="AD311" s="6" t="s">
        <v>3893</v>
      </c>
      <c r="AE311" s="6" t="s">
        <v>48957</v>
      </c>
      <c r="AF311" s="6" t="s">
        <v>90</v>
      </c>
      <c r="AG311" s="6" t="s">
        <v>3894</v>
      </c>
      <c r="AH311" s="6" t="s">
        <v>49170</v>
      </c>
      <c r="AI311" s="6" t="s">
        <v>49171</v>
      </c>
    </row>
    <row r="312" spans="1:35" x14ac:dyDescent="0.25">
      <c r="A312" s="26" t="s">
        <v>521</v>
      </c>
      <c r="B312" s="24" t="s">
        <v>522</v>
      </c>
      <c r="C312" s="22">
        <v>101312.93</v>
      </c>
      <c r="D312" s="22">
        <v>6920</v>
      </c>
      <c r="E312" s="22">
        <v>6502</v>
      </c>
      <c r="F312" s="22">
        <v>1.27</v>
      </c>
      <c r="G312" s="22">
        <v>3264</v>
      </c>
      <c r="H312" s="22">
        <v>0</v>
      </c>
      <c r="I312" s="22">
        <v>33643</v>
      </c>
      <c r="J312" s="22">
        <v>3566</v>
      </c>
      <c r="K312" s="22">
        <v>10680</v>
      </c>
      <c r="L312" s="22">
        <v>12419</v>
      </c>
      <c r="M312" s="22">
        <v>0</v>
      </c>
      <c r="N312" s="22">
        <v>37876</v>
      </c>
      <c r="O312" s="22">
        <v>252.36</v>
      </c>
      <c r="P312" s="22">
        <v>27.527000000000001</v>
      </c>
      <c r="Q312" s="22">
        <v>0.34717999999999999</v>
      </c>
      <c r="R312" s="22">
        <v>4.2</v>
      </c>
      <c r="S312" s="22">
        <v>2.99</v>
      </c>
      <c r="T312" s="22">
        <v>2.0796399999999999</v>
      </c>
      <c r="U312" s="24" t="s">
        <v>42864</v>
      </c>
      <c r="V312" s="24" t="s">
        <v>42865</v>
      </c>
      <c r="W312" s="25" t="s">
        <v>42866</v>
      </c>
      <c r="X312" s="6" t="s">
        <v>90</v>
      </c>
      <c r="Y312" s="6" t="s">
        <v>90</v>
      </c>
      <c r="Z312" s="6" t="s">
        <v>90</v>
      </c>
      <c r="AA312" s="6" t="s">
        <v>90</v>
      </c>
      <c r="AB312" s="6" t="s">
        <v>90</v>
      </c>
      <c r="AC312">
        <v>310</v>
      </c>
      <c r="AD312" s="6" t="s">
        <v>3895</v>
      </c>
      <c r="AE312" s="6" t="s">
        <v>50121</v>
      </c>
      <c r="AF312" s="6" t="s">
        <v>90</v>
      </c>
      <c r="AG312" s="6" t="s">
        <v>3896</v>
      </c>
      <c r="AH312" s="6" t="s">
        <v>49172</v>
      </c>
      <c r="AI312" s="6" t="s">
        <v>49173</v>
      </c>
    </row>
    <row r="313" spans="1:35" x14ac:dyDescent="0.25">
      <c r="A313" s="26" t="s">
        <v>523</v>
      </c>
      <c r="B313" s="24" t="s">
        <v>524</v>
      </c>
      <c r="C313" s="22">
        <v>3989.06</v>
      </c>
      <c r="D313" s="22">
        <v>84.960989999999995</v>
      </c>
      <c r="E313" s="22">
        <v>-19.771999999999998</v>
      </c>
      <c r="F313" s="22">
        <v>1.2</v>
      </c>
      <c r="G313" s="22">
        <v>103.05799</v>
      </c>
      <c r="H313" s="22">
        <v>0</v>
      </c>
      <c r="I313" s="22">
        <v>1685.40795</v>
      </c>
      <c r="J313" s="22">
        <v>1230.6419599999999</v>
      </c>
      <c r="K313" s="22">
        <v>918.64300000000003</v>
      </c>
      <c r="L313" s="22">
        <v>840.24102000000005</v>
      </c>
      <c r="M313" s="22">
        <v>0</v>
      </c>
      <c r="N313" s="22">
        <v>744.03197999999998</v>
      </c>
      <c r="O313" s="22">
        <v>13.36</v>
      </c>
      <c r="P313" s="22">
        <v>54.408000000000001</v>
      </c>
      <c r="Q313" s="22">
        <v>1.19337</v>
      </c>
      <c r="R313" s="22">
        <v>0.67</v>
      </c>
      <c r="S313" s="22">
        <v>0.75</v>
      </c>
      <c r="T313" s="22">
        <v>0.66273000000000004</v>
      </c>
      <c r="U313" s="24" t="s">
        <v>42867</v>
      </c>
      <c r="V313" s="24" t="s">
        <v>42868</v>
      </c>
      <c r="W313" s="25" t="s">
        <v>42869</v>
      </c>
      <c r="X313" s="6" t="s">
        <v>90</v>
      </c>
      <c r="Y313" s="6" t="s">
        <v>90</v>
      </c>
      <c r="Z313" s="6" t="s">
        <v>90</v>
      </c>
      <c r="AA313" s="6" t="s">
        <v>90</v>
      </c>
      <c r="AB313" s="6" t="s">
        <v>90</v>
      </c>
      <c r="AC313">
        <v>311</v>
      </c>
      <c r="AD313" s="6" t="s">
        <v>3897</v>
      </c>
      <c r="AE313" s="6" t="s">
        <v>50176</v>
      </c>
      <c r="AF313" s="6" t="s">
        <v>90</v>
      </c>
      <c r="AG313" s="6" t="s">
        <v>3898</v>
      </c>
      <c r="AH313" s="6" t="s">
        <v>49174</v>
      </c>
      <c r="AI313" s="6" t="s">
        <v>49175</v>
      </c>
    </row>
    <row r="314" spans="1:35" x14ac:dyDescent="0.25">
      <c r="A314" s="26" t="s">
        <v>40569</v>
      </c>
      <c r="B314" s="24" t="s">
        <v>40570</v>
      </c>
      <c r="C314" s="22">
        <v>2176.23</v>
      </c>
      <c r="D314" s="22">
        <v>402.32900999999998</v>
      </c>
      <c r="E314" s="22">
        <v>205.08299</v>
      </c>
      <c r="F314" s="22">
        <v>1.89</v>
      </c>
      <c r="G314" s="22">
        <v>0</v>
      </c>
      <c r="H314" s="22">
        <v>78.123999999999995</v>
      </c>
      <c r="I314" s="22">
        <v>721.35797000000002</v>
      </c>
      <c r="J314" s="22">
        <v>978.86699999999996</v>
      </c>
      <c r="K314" s="22">
        <v>346.57699000000002</v>
      </c>
      <c r="L314" s="22">
        <v>831.65599999999995</v>
      </c>
      <c r="M314" s="22">
        <v>0</v>
      </c>
      <c r="N314" s="22">
        <v>273.90899000000002</v>
      </c>
      <c r="O314" s="22">
        <v>3.7</v>
      </c>
      <c r="P314" s="22">
        <v>70.341999999999999</v>
      </c>
      <c r="Q314" s="22">
        <v>2.3717600000000001</v>
      </c>
      <c r="R314" s="22">
        <v>0.27</v>
      </c>
      <c r="S314" s="22">
        <v>0.27</v>
      </c>
      <c r="T314" s="22">
        <v>0.27423999999999998</v>
      </c>
      <c r="U314" s="24" t="s">
        <v>42870</v>
      </c>
      <c r="V314" s="24" t="s">
        <v>42871</v>
      </c>
      <c r="W314" s="25" t="s">
        <v>42872</v>
      </c>
      <c r="X314" s="6" t="s">
        <v>90</v>
      </c>
      <c r="Y314" s="6" t="s">
        <v>90</v>
      </c>
      <c r="Z314" s="6" t="s">
        <v>90</v>
      </c>
      <c r="AA314" s="6" t="s">
        <v>90</v>
      </c>
      <c r="AB314" s="6" t="s">
        <v>90</v>
      </c>
      <c r="AC314">
        <v>312</v>
      </c>
      <c r="AD314" s="6" t="s">
        <v>3899</v>
      </c>
      <c r="AE314" s="6" t="s">
        <v>50780</v>
      </c>
      <c r="AF314" s="6" t="s">
        <v>50787</v>
      </c>
      <c r="AG314" s="6" t="s">
        <v>3900</v>
      </c>
      <c r="AH314" s="6" t="s">
        <v>49176</v>
      </c>
      <c r="AI314" s="6" t="s">
        <v>49177</v>
      </c>
    </row>
    <row r="315" spans="1:35" x14ac:dyDescent="0.25">
      <c r="A315" s="26" t="s">
        <v>40571</v>
      </c>
      <c r="B315" s="24" t="s">
        <v>40572</v>
      </c>
      <c r="C315" s="22">
        <v>3048.32</v>
      </c>
      <c r="D315" s="22">
        <v>428.88598000000002</v>
      </c>
      <c r="E315" s="22">
        <v>420.86099000000002</v>
      </c>
      <c r="F315" s="22">
        <v>-0.09</v>
      </c>
      <c r="G315" s="22">
        <v>150.768</v>
      </c>
      <c r="H315" s="22">
        <v>5819.6879799999997</v>
      </c>
      <c r="I315" s="22">
        <v>0</v>
      </c>
      <c r="J315" s="22">
        <v>1277.4479899999999</v>
      </c>
      <c r="K315" s="22">
        <v>6464.2011700000003</v>
      </c>
      <c r="L315" s="22">
        <v>171.02798999999999</v>
      </c>
      <c r="M315" s="22">
        <v>0</v>
      </c>
      <c r="N315" s="22">
        <v>4430.6782199999998</v>
      </c>
      <c r="S315" s="22">
        <v>0.5</v>
      </c>
      <c r="T315" s="22">
        <v>0.38650000000000001</v>
      </c>
      <c r="U315" s="24" t="s">
        <v>42873</v>
      </c>
      <c r="V315" s="24" t="s">
        <v>42874</v>
      </c>
      <c r="W315" s="25" t="s">
        <v>42875</v>
      </c>
      <c r="X315" s="6" t="s">
        <v>90</v>
      </c>
      <c r="Y315" s="6" t="s">
        <v>90</v>
      </c>
      <c r="Z315" s="6" t="s">
        <v>90</v>
      </c>
      <c r="AA315" s="6" t="s">
        <v>90</v>
      </c>
      <c r="AB315" s="6" t="s">
        <v>90</v>
      </c>
      <c r="AC315">
        <v>313</v>
      </c>
      <c r="AD315" s="6" t="s">
        <v>3901</v>
      </c>
      <c r="AE315" s="6" t="s">
        <v>51423</v>
      </c>
      <c r="AF315" s="6" t="s">
        <v>51478</v>
      </c>
      <c r="AG315" s="6" t="s">
        <v>3902</v>
      </c>
      <c r="AH315" s="6" t="s">
        <v>49178</v>
      </c>
      <c r="AI315" s="6" t="s">
        <v>49179</v>
      </c>
    </row>
    <row r="316" spans="1:35" x14ac:dyDescent="0.25">
      <c r="A316" s="26" t="s">
        <v>40573</v>
      </c>
      <c r="B316" s="24" t="s">
        <v>40574</v>
      </c>
      <c r="C316" s="22">
        <v>2223.19</v>
      </c>
      <c r="D316" s="22">
        <v>3.0579999999999998</v>
      </c>
      <c r="E316" s="22">
        <v>-86.655000000000001</v>
      </c>
      <c r="F316" s="22">
        <v>1.82</v>
      </c>
      <c r="G316" s="22">
        <v>66.930000000000007</v>
      </c>
      <c r="H316" s="22">
        <v>0</v>
      </c>
      <c r="I316" s="22">
        <v>3104.1979900000001</v>
      </c>
      <c r="J316" s="22">
        <v>211.66799</v>
      </c>
      <c r="K316" s="22">
        <v>501.37099999999998</v>
      </c>
      <c r="L316" s="22">
        <v>619.22302000000002</v>
      </c>
      <c r="M316" s="22">
        <v>0</v>
      </c>
      <c r="N316" s="22">
        <v>2453.5790999999999</v>
      </c>
      <c r="O316" s="22">
        <v>17.71</v>
      </c>
      <c r="P316" s="22">
        <v>29.812000000000001</v>
      </c>
      <c r="Q316" s="22">
        <v>0.42473</v>
      </c>
      <c r="R316" s="22">
        <v>2.5</v>
      </c>
      <c r="S316" s="22">
        <v>2.37</v>
      </c>
      <c r="T316" s="22">
        <v>2.05246</v>
      </c>
      <c r="U316" s="24" t="s">
        <v>42876</v>
      </c>
      <c r="V316" s="24" t="s">
        <v>42877</v>
      </c>
      <c r="W316" s="25" t="s">
        <v>42878</v>
      </c>
      <c r="X316" s="6" t="s">
        <v>90</v>
      </c>
      <c r="Y316" s="6" t="s">
        <v>90</v>
      </c>
      <c r="Z316" s="6" t="s">
        <v>90</v>
      </c>
      <c r="AA316" s="6" t="s">
        <v>90</v>
      </c>
      <c r="AB316" s="6" t="s">
        <v>90</v>
      </c>
      <c r="AC316">
        <v>314</v>
      </c>
      <c r="AD316" s="6" t="s">
        <v>3903</v>
      </c>
      <c r="AE316" s="6" t="s">
        <v>52423</v>
      </c>
      <c r="AF316" s="6" t="s">
        <v>51706</v>
      </c>
      <c r="AG316" s="6" t="s">
        <v>3904</v>
      </c>
      <c r="AH316" s="6" t="s">
        <v>49180</v>
      </c>
      <c r="AI316" s="6" t="s">
        <v>49181</v>
      </c>
    </row>
    <row r="317" spans="1:35" x14ac:dyDescent="0.25">
      <c r="A317" s="26" t="s">
        <v>525</v>
      </c>
      <c r="B317" s="24" t="s">
        <v>526</v>
      </c>
      <c r="C317" s="22">
        <v>4214.3</v>
      </c>
      <c r="D317" s="22">
        <v>113.40599</v>
      </c>
      <c r="E317" s="22">
        <v>87.165000000000006</v>
      </c>
      <c r="F317" s="22">
        <v>0.88</v>
      </c>
      <c r="G317" s="22">
        <v>76.650999999999996</v>
      </c>
      <c r="H317" s="22">
        <v>119.85599999999999</v>
      </c>
      <c r="I317" s="22">
        <v>154.86798999999999</v>
      </c>
      <c r="J317" s="22">
        <v>110.31198999999999</v>
      </c>
      <c r="K317" s="22">
        <v>347.83199999999999</v>
      </c>
      <c r="L317" s="22">
        <v>0</v>
      </c>
      <c r="M317" s="22">
        <v>0</v>
      </c>
      <c r="N317" s="22">
        <v>442.42198999999999</v>
      </c>
      <c r="O317" s="22">
        <v>15.63</v>
      </c>
      <c r="P317" s="22">
        <v>0</v>
      </c>
      <c r="Q317" s="22">
        <v>0</v>
      </c>
      <c r="R317" s="22">
        <v>3.12</v>
      </c>
      <c r="S317" s="22">
        <v>2.0699999999999998</v>
      </c>
      <c r="T317" s="22">
        <v>1.3717900000000001</v>
      </c>
      <c r="U317" s="24" t="s">
        <v>42879</v>
      </c>
      <c r="V317" s="24" t="s">
        <v>42880</v>
      </c>
      <c r="W317" s="25" t="s">
        <v>42881</v>
      </c>
      <c r="X317" s="6" t="s">
        <v>90</v>
      </c>
      <c r="Y317" s="6" t="s">
        <v>90</v>
      </c>
      <c r="Z317" s="6" t="s">
        <v>90</v>
      </c>
      <c r="AA317" s="6" t="s">
        <v>90</v>
      </c>
      <c r="AB317" s="6" t="s">
        <v>90</v>
      </c>
      <c r="AC317">
        <v>315</v>
      </c>
      <c r="AD317" s="6" t="s">
        <v>3905</v>
      </c>
      <c r="AE317" s="6" t="s">
        <v>52297</v>
      </c>
      <c r="AF317" s="6" t="s">
        <v>90</v>
      </c>
      <c r="AG317" s="6" t="s">
        <v>3906</v>
      </c>
      <c r="AH317" s="6" t="s">
        <v>49182</v>
      </c>
      <c r="AI317" s="6" t="s">
        <v>49183</v>
      </c>
    </row>
    <row r="318" spans="1:35" x14ac:dyDescent="0.25">
      <c r="A318" s="26" t="s">
        <v>528</v>
      </c>
      <c r="B318" s="24" t="s">
        <v>529</v>
      </c>
      <c r="C318" s="22">
        <v>61227.75</v>
      </c>
      <c r="D318" s="22">
        <v>17778.617180000001</v>
      </c>
      <c r="E318" s="22">
        <v>17234.85742</v>
      </c>
      <c r="F318" s="22">
        <v>1.1399999999999999</v>
      </c>
      <c r="G318" s="22">
        <v>438561.09375</v>
      </c>
      <c r="H318" s="22">
        <v>0</v>
      </c>
      <c r="I318" s="22">
        <v>5808.9111300000004</v>
      </c>
      <c r="J318" s="22">
        <v>720602.375</v>
      </c>
      <c r="K318" s="22">
        <v>720330.5</v>
      </c>
      <c r="L318" s="22">
        <v>6330.9199200000003</v>
      </c>
      <c r="M318" s="22">
        <v>4900.0541899999998</v>
      </c>
      <c r="N318" s="22">
        <v>50282.265619999998</v>
      </c>
      <c r="O318" s="22">
        <v>72.930000000000007</v>
      </c>
      <c r="P318" s="22">
        <v>9.7234999999999996</v>
      </c>
      <c r="Q318" s="22">
        <v>0.11854000000000001</v>
      </c>
      <c r="R318" s="22">
        <v>0.95</v>
      </c>
      <c r="S318" s="22">
        <v>1</v>
      </c>
      <c r="T318" s="22">
        <v>0.39101000000000002</v>
      </c>
      <c r="U318" s="24" t="s">
        <v>42882</v>
      </c>
      <c r="V318" s="24" t="s">
        <v>42883</v>
      </c>
      <c r="W318" s="25" t="s">
        <v>42884</v>
      </c>
      <c r="X318" s="6" t="s">
        <v>90</v>
      </c>
      <c r="Y318" s="6" t="s">
        <v>90</v>
      </c>
      <c r="Z318" s="6" t="s">
        <v>90</v>
      </c>
      <c r="AA318" s="6" t="s">
        <v>90</v>
      </c>
      <c r="AB318" s="6" t="s">
        <v>90</v>
      </c>
      <c r="AC318">
        <v>316</v>
      </c>
      <c r="AD318" s="6" t="s">
        <v>3907</v>
      </c>
      <c r="AE318" s="6" t="s">
        <v>49277</v>
      </c>
      <c r="AF318" s="6" t="s">
        <v>90</v>
      </c>
      <c r="AG318" s="6" t="s">
        <v>3908</v>
      </c>
      <c r="AH318" s="6" t="s">
        <v>49184</v>
      </c>
      <c r="AI318" s="6" t="s">
        <v>49185</v>
      </c>
    </row>
    <row r="319" spans="1:35" x14ac:dyDescent="0.25">
      <c r="A319" s="26" t="s">
        <v>530</v>
      </c>
      <c r="B319" s="24" t="s">
        <v>531</v>
      </c>
      <c r="C319" s="22">
        <v>17217.810000000001</v>
      </c>
      <c r="D319" s="22">
        <v>270.55801000000002</v>
      </c>
      <c r="E319" s="22">
        <v>165.54599999999999</v>
      </c>
      <c r="F319" s="22">
        <v>0.38</v>
      </c>
      <c r="G319" s="22">
        <v>461.31599999999997</v>
      </c>
      <c r="H319" s="22">
        <v>894.08299999999997</v>
      </c>
      <c r="I319" s="22">
        <v>534.76800000000003</v>
      </c>
      <c r="J319" s="22">
        <v>588.88396999999998</v>
      </c>
      <c r="K319" s="22">
        <v>2751.45703</v>
      </c>
      <c r="L319" s="22">
        <v>1083.0190399999999</v>
      </c>
      <c r="M319" s="22">
        <v>0</v>
      </c>
      <c r="N319" s="22">
        <v>4603.1557599999996</v>
      </c>
      <c r="O319" s="22">
        <v>24.82</v>
      </c>
      <c r="P319" s="22">
        <v>18.875</v>
      </c>
      <c r="Q319" s="22">
        <v>0.23266000000000001</v>
      </c>
      <c r="R319" s="22">
        <v>4.75</v>
      </c>
      <c r="S319" s="22">
        <v>3.15</v>
      </c>
      <c r="T319" s="22">
        <v>2.3706800000000001</v>
      </c>
      <c r="U319" s="24" t="s">
        <v>42885</v>
      </c>
      <c r="V319" s="24" t="s">
        <v>42886</v>
      </c>
      <c r="W319" s="25" t="s">
        <v>42887</v>
      </c>
      <c r="X319" s="6" t="s">
        <v>90</v>
      </c>
      <c r="Y319" s="6" t="s">
        <v>90</v>
      </c>
      <c r="Z319" s="6" t="s">
        <v>90</v>
      </c>
      <c r="AA319" s="6" t="s">
        <v>90</v>
      </c>
      <c r="AB319" s="6" t="s">
        <v>90</v>
      </c>
      <c r="AC319">
        <v>317</v>
      </c>
      <c r="AD319" s="6" t="s">
        <v>3909</v>
      </c>
      <c r="AE319" s="6" t="s">
        <v>51453</v>
      </c>
      <c r="AF319" s="6" t="s">
        <v>49038</v>
      </c>
      <c r="AG319" s="6" t="s">
        <v>3910</v>
      </c>
      <c r="AH319" s="6" t="s">
        <v>49186</v>
      </c>
      <c r="AI319" s="6" t="s">
        <v>49187</v>
      </c>
    </row>
    <row r="320" spans="1:35" x14ac:dyDescent="0.25">
      <c r="A320" s="26" t="s">
        <v>40575</v>
      </c>
      <c r="B320" s="24" t="s">
        <v>40576</v>
      </c>
      <c r="C320" s="22">
        <v>6677.35</v>
      </c>
      <c r="D320" s="22">
        <v>885.03801999999996</v>
      </c>
      <c r="E320" s="22">
        <v>797.62701000000004</v>
      </c>
      <c r="F320" s="22">
        <v>1.4</v>
      </c>
      <c r="G320" s="22">
        <v>84.68</v>
      </c>
      <c r="H320" s="22">
        <v>1178.68505</v>
      </c>
      <c r="I320" s="22">
        <v>1420.432</v>
      </c>
      <c r="J320" s="22">
        <v>1031.17895</v>
      </c>
      <c r="K320" s="22">
        <v>1533.79296</v>
      </c>
      <c r="L320" s="22">
        <v>2854.5219699999998</v>
      </c>
      <c r="M320" s="22">
        <v>0</v>
      </c>
      <c r="N320" s="22">
        <v>1018.88702</v>
      </c>
      <c r="O320" s="22">
        <v>3.95</v>
      </c>
      <c r="P320" s="22">
        <v>71.331000000000003</v>
      </c>
      <c r="Q320" s="22">
        <v>2.4880900000000001</v>
      </c>
      <c r="R320" s="22">
        <v>1.59</v>
      </c>
      <c r="U320" s="24" t="s">
        <v>42888</v>
      </c>
      <c r="V320" s="24" t="s">
        <v>42889</v>
      </c>
      <c r="W320" s="25" t="s">
        <v>42890</v>
      </c>
      <c r="X320" s="6" t="s">
        <v>90</v>
      </c>
      <c r="Y320" s="6" t="s">
        <v>90</v>
      </c>
      <c r="Z320" s="6" t="s">
        <v>90</v>
      </c>
      <c r="AA320" s="6" t="s">
        <v>90</v>
      </c>
      <c r="AB320" s="6" t="s">
        <v>90</v>
      </c>
      <c r="AC320">
        <v>318</v>
      </c>
      <c r="AD320" s="6" t="s">
        <v>3911</v>
      </c>
      <c r="AE320" s="6" t="s">
        <v>49520</v>
      </c>
      <c r="AF320" s="6" t="s">
        <v>49595</v>
      </c>
      <c r="AG320" s="6" t="s">
        <v>3912</v>
      </c>
      <c r="AH320" s="6" t="s">
        <v>49188</v>
      </c>
      <c r="AI320" s="6" t="s">
        <v>49187</v>
      </c>
    </row>
    <row r="321" spans="1:35" x14ac:dyDescent="0.25">
      <c r="A321" s="26" t="s">
        <v>40577</v>
      </c>
      <c r="B321" s="24" t="s">
        <v>40578</v>
      </c>
      <c r="C321" s="22">
        <v>68551.520000000004</v>
      </c>
      <c r="D321" s="22">
        <v>13500.84375</v>
      </c>
      <c r="E321" s="22">
        <v>6488.2641599999997</v>
      </c>
      <c r="F321" s="22">
        <v>1.0900000000000001</v>
      </c>
      <c r="G321" s="22">
        <v>44035.660150000003</v>
      </c>
      <c r="H321" s="22">
        <v>17015.699209999999</v>
      </c>
      <c r="I321" s="22">
        <v>14098.26953</v>
      </c>
      <c r="J321" s="22">
        <v>82203.34375</v>
      </c>
      <c r="K321" s="22">
        <v>93448.132809999996</v>
      </c>
      <c r="L321" s="22">
        <v>76979.59375</v>
      </c>
      <c r="M321" s="22">
        <v>0</v>
      </c>
      <c r="N321" s="22">
        <v>70274.296870000006</v>
      </c>
      <c r="U321" s="24" t="s">
        <v>42891</v>
      </c>
      <c r="V321" s="24" t="s">
        <v>42892</v>
      </c>
      <c r="W321" s="25" t="s">
        <v>42893</v>
      </c>
      <c r="X321" s="6" t="s">
        <v>90</v>
      </c>
      <c r="Y321" s="6" t="s">
        <v>90</v>
      </c>
      <c r="Z321" s="6" t="s">
        <v>90</v>
      </c>
      <c r="AA321" s="6" t="s">
        <v>90</v>
      </c>
      <c r="AB321" s="6" t="s">
        <v>90</v>
      </c>
      <c r="AC321">
        <v>319</v>
      </c>
      <c r="AD321" s="6" t="s">
        <v>3913</v>
      </c>
      <c r="AE321" s="6" t="s">
        <v>52443</v>
      </c>
      <c r="AF321" s="6" t="s">
        <v>90</v>
      </c>
      <c r="AG321" s="6" t="s">
        <v>3914</v>
      </c>
      <c r="AH321" s="6" t="s">
        <v>49189</v>
      </c>
      <c r="AI321" s="6" t="s">
        <v>49190</v>
      </c>
    </row>
    <row r="322" spans="1:35" x14ac:dyDescent="0.25">
      <c r="A322" s="26" t="s">
        <v>40579</v>
      </c>
      <c r="B322" s="24" t="s">
        <v>40580</v>
      </c>
      <c r="C322" s="22">
        <v>12053.2</v>
      </c>
      <c r="D322" s="22">
        <v>1198.00695</v>
      </c>
      <c r="E322" s="22">
        <v>924.71099000000004</v>
      </c>
      <c r="F322" s="22">
        <v>0.8</v>
      </c>
      <c r="G322" s="22">
        <v>900.33897999999999</v>
      </c>
      <c r="H322" s="22">
        <v>750.79498000000001</v>
      </c>
      <c r="I322" s="22">
        <v>1278.93103</v>
      </c>
      <c r="J322" s="22">
        <v>1130.807</v>
      </c>
      <c r="K322" s="22">
        <v>2611.3378899999998</v>
      </c>
      <c r="L322" s="22">
        <v>429.22899999999998</v>
      </c>
      <c r="M322" s="22">
        <v>0</v>
      </c>
      <c r="N322" s="22">
        <v>3755.8688900000002</v>
      </c>
      <c r="U322" s="24" t="s">
        <v>42894</v>
      </c>
      <c r="V322" s="24" t="s">
        <v>42895</v>
      </c>
      <c r="W322" s="25" t="s">
        <v>42896</v>
      </c>
      <c r="X322" s="6" t="s">
        <v>90</v>
      </c>
      <c r="Y322" s="6" t="s">
        <v>90</v>
      </c>
      <c r="Z322" s="6" t="s">
        <v>90</v>
      </c>
      <c r="AA322" s="6" t="s">
        <v>90</v>
      </c>
      <c r="AB322" s="6" t="s">
        <v>90</v>
      </c>
      <c r="AC322">
        <v>320</v>
      </c>
      <c r="AD322" s="6" t="s">
        <v>3915</v>
      </c>
      <c r="AE322" s="6" t="s">
        <v>48769</v>
      </c>
      <c r="AF322" s="6" t="s">
        <v>90</v>
      </c>
      <c r="AG322" s="6" t="s">
        <v>3916</v>
      </c>
      <c r="AH322" s="6" t="s">
        <v>49191</v>
      </c>
      <c r="AI322" s="6" t="s">
        <v>49192</v>
      </c>
    </row>
    <row r="323" spans="1:35" x14ac:dyDescent="0.25">
      <c r="A323" s="26" t="s">
        <v>532</v>
      </c>
      <c r="B323" s="24" t="s">
        <v>533</v>
      </c>
      <c r="C323" s="22">
        <v>138613.91</v>
      </c>
      <c r="D323" s="22">
        <v>17989</v>
      </c>
      <c r="E323" s="22">
        <v>7713</v>
      </c>
      <c r="F323" s="22">
        <v>0.44</v>
      </c>
      <c r="G323" s="22">
        <v>9886</v>
      </c>
      <c r="H323" s="22">
        <v>2339</v>
      </c>
      <c r="I323" s="22">
        <v>57008</v>
      </c>
      <c r="J323" s="22">
        <v>21890</v>
      </c>
      <c r="K323" s="22">
        <v>27273</v>
      </c>
      <c r="L323" s="22">
        <v>35056</v>
      </c>
      <c r="M323" s="22">
        <v>0</v>
      </c>
      <c r="N323" s="22">
        <v>31118</v>
      </c>
      <c r="O323" s="22">
        <v>15.18</v>
      </c>
      <c r="P323" s="22">
        <v>52.382989999999999</v>
      </c>
      <c r="Q323" s="22">
        <v>1.1001000000000001</v>
      </c>
      <c r="R323" s="22">
        <v>1.42</v>
      </c>
      <c r="S323" s="22">
        <v>1.1399999999999999</v>
      </c>
      <c r="T323" s="22">
        <v>0.68742999999999999</v>
      </c>
      <c r="U323" s="24" t="s">
        <v>42897</v>
      </c>
      <c r="V323" s="24" t="s">
        <v>42898</v>
      </c>
      <c r="W323" s="25" t="s">
        <v>42899</v>
      </c>
      <c r="X323" s="6" t="s">
        <v>90</v>
      </c>
      <c r="Y323" s="6" t="s">
        <v>90</v>
      </c>
      <c r="Z323" s="6" t="s">
        <v>90</v>
      </c>
      <c r="AA323" s="6" t="s">
        <v>90</v>
      </c>
      <c r="AB323" s="6" t="s">
        <v>90</v>
      </c>
      <c r="AC323">
        <v>321</v>
      </c>
      <c r="AD323" s="6" t="s">
        <v>3917</v>
      </c>
      <c r="AE323" s="6" t="s">
        <v>49812</v>
      </c>
      <c r="AF323" s="6" t="s">
        <v>49850</v>
      </c>
      <c r="AG323" s="6" t="s">
        <v>3918</v>
      </c>
      <c r="AH323" s="6" t="s">
        <v>49193</v>
      </c>
      <c r="AI323" s="6" t="s">
        <v>49194</v>
      </c>
    </row>
    <row r="324" spans="1:35" x14ac:dyDescent="0.25">
      <c r="A324" s="26" t="s">
        <v>534</v>
      </c>
      <c r="B324" s="24" t="s">
        <v>535</v>
      </c>
      <c r="C324" s="22">
        <v>50724.42</v>
      </c>
      <c r="D324" s="22">
        <v>25049</v>
      </c>
      <c r="E324" s="22">
        <v>17366</v>
      </c>
      <c r="F324" s="22">
        <v>1.41</v>
      </c>
      <c r="G324" s="22">
        <v>27378</v>
      </c>
      <c r="H324" s="22">
        <v>12843</v>
      </c>
      <c r="I324" s="22">
        <v>67073</v>
      </c>
      <c r="J324" s="22">
        <v>69331</v>
      </c>
      <c r="K324" s="22">
        <v>84346</v>
      </c>
      <c r="L324" s="22">
        <v>202684</v>
      </c>
      <c r="M324" s="22">
        <v>4145</v>
      </c>
      <c r="N324" s="22">
        <v>137746</v>
      </c>
      <c r="O324" s="22">
        <v>87.19</v>
      </c>
      <c r="P324" s="22">
        <v>59.356990000000003</v>
      </c>
      <c r="Q324" s="22">
        <v>1.5023899999999999</v>
      </c>
      <c r="R324" s="22">
        <v>1.19</v>
      </c>
      <c r="S324" s="22">
        <v>1.03</v>
      </c>
      <c r="T324" s="22">
        <v>0.63643000000000005</v>
      </c>
      <c r="U324" s="24" t="s">
        <v>42900</v>
      </c>
      <c r="V324" s="24" t="s">
        <v>42901</v>
      </c>
      <c r="W324" s="25" t="s">
        <v>42902</v>
      </c>
      <c r="X324" s="6" t="s">
        <v>90</v>
      </c>
      <c r="Y324" s="6" t="s">
        <v>90</v>
      </c>
      <c r="Z324" s="6" t="s">
        <v>90</v>
      </c>
      <c r="AA324" s="6" t="s">
        <v>90</v>
      </c>
      <c r="AB324" s="6" t="s">
        <v>90</v>
      </c>
      <c r="AC324">
        <v>322</v>
      </c>
      <c r="AD324" s="6" t="s">
        <v>3919</v>
      </c>
      <c r="AE324" s="6" t="s">
        <v>51813</v>
      </c>
      <c r="AF324" s="6" t="s">
        <v>90</v>
      </c>
      <c r="AG324" s="6" t="s">
        <v>3920</v>
      </c>
      <c r="AH324" s="6" t="s">
        <v>49195</v>
      </c>
      <c r="AI324" s="6" t="s">
        <v>49196</v>
      </c>
    </row>
    <row r="325" spans="1:35" x14ac:dyDescent="0.25">
      <c r="A325" s="26" t="s">
        <v>40581</v>
      </c>
      <c r="B325" s="24" t="s">
        <v>40582</v>
      </c>
      <c r="C325" s="22">
        <v>2978.42</v>
      </c>
      <c r="D325" s="22">
        <v>362.988</v>
      </c>
      <c r="E325" s="22">
        <v>209.40199000000001</v>
      </c>
      <c r="F325" s="22">
        <v>1.1100000000000001</v>
      </c>
      <c r="G325" s="22">
        <v>137.01499000000001</v>
      </c>
      <c r="H325" s="22">
        <v>0</v>
      </c>
      <c r="I325" s="22">
        <v>339.76900999999998</v>
      </c>
      <c r="J325" s="22">
        <v>2077.7890600000001</v>
      </c>
      <c r="K325" s="22">
        <v>158.804</v>
      </c>
      <c r="L325" s="22">
        <v>0</v>
      </c>
      <c r="M325" s="22">
        <v>0</v>
      </c>
      <c r="N325" s="22">
        <v>3262.50488</v>
      </c>
      <c r="O325" s="22">
        <v>17.27</v>
      </c>
      <c r="P325" s="22">
        <v>0</v>
      </c>
      <c r="Q325" s="22">
        <v>0</v>
      </c>
      <c r="R325" s="22">
        <v>0.08</v>
      </c>
      <c r="S325" s="22">
        <v>0.08</v>
      </c>
      <c r="T325" s="22">
        <v>1.048E-2</v>
      </c>
      <c r="U325" s="24" t="s">
        <v>42903</v>
      </c>
      <c r="V325" s="24" t="s">
        <v>42904</v>
      </c>
      <c r="W325" s="25" t="s">
        <v>42905</v>
      </c>
      <c r="X325" s="6" t="s">
        <v>90</v>
      </c>
      <c r="Y325" s="6" t="s">
        <v>90</v>
      </c>
      <c r="Z325" s="6" t="s">
        <v>90</v>
      </c>
      <c r="AA325" s="6" t="s">
        <v>90</v>
      </c>
      <c r="AB325" s="6" t="s">
        <v>90</v>
      </c>
      <c r="AC325">
        <v>323</v>
      </c>
      <c r="AD325" s="6" t="s">
        <v>3921</v>
      </c>
      <c r="AE325" s="6" t="s">
        <v>50318</v>
      </c>
      <c r="AF325" s="6" t="s">
        <v>52465</v>
      </c>
      <c r="AG325" s="6" t="s">
        <v>3922</v>
      </c>
      <c r="AH325" s="6" t="s">
        <v>49197</v>
      </c>
      <c r="AI325" s="6" t="s">
        <v>49198</v>
      </c>
    </row>
    <row r="326" spans="1:35" x14ac:dyDescent="0.25">
      <c r="A326" s="26" t="s">
        <v>40583</v>
      </c>
      <c r="B326" s="24" t="s">
        <v>40584</v>
      </c>
      <c r="C326" s="22">
        <v>74084.59</v>
      </c>
      <c r="D326" s="22">
        <v>23100.03125</v>
      </c>
      <c r="E326" s="22">
        <v>15077.429679999999</v>
      </c>
      <c r="F326" s="22">
        <v>1.48</v>
      </c>
      <c r="G326" s="22">
        <v>988777</v>
      </c>
      <c r="H326" s="22">
        <v>0</v>
      </c>
      <c r="I326" s="22">
        <v>10387.62011</v>
      </c>
      <c r="J326" s="22">
        <v>2358718</v>
      </c>
      <c r="K326" s="22">
        <v>1695905</v>
      </c>
      <c r="L326" s="22">
        <v>206383.5</v>
      </c>
      <c r="M326" s="22">
        <v>0</v>
      </c>
      <c r="N326" s="22">
        <v>144938</v>
      </c>
      <c r="O326" s="22">
        <v>51.17</v>
      </c>
      <c r="P326" s="22">
        <v>42.731990000000003</v>
      </c>
      <c r="Q326" s="22">
        <v>0.74617999999999995</v>
      </c>
      <c r="R326" s="22">
        <v>0.69</v>
      </c>
      <c r="U326" s="24" t="s">
        <v>42906</v>
      </c>
      <c r="V326" s="24" t="s">
        <v>42906</v>
      </c>
      <c r="W326" s="25" t="s">
        <v>42907</v>
      </c>
      <c r="X326" s="6" t="s">
        <v>90</v>
      </c>
      <c r="Y326" s="6" t="s">
        <v>90</v>
      </c>
      <c r="Z326" s="6" t="s">
        <v>90</v>
      </c>
      <c r="AA326" s="6" t="s">
        <v>90</v>
      </c>
      <c r="AB326" s="6" t="s">
        <v>90</v>
      </c>
      <c r="AC326">
        <v>324</v>
      </c>
      <c r="AD326" s="6" t="s">
        <v>3923</v>
      </c>
      <c r="AE326" s="6" t="s">
        <v>49046</v>
      </c>
      <c r="AF326" s="6" t="s">
        <v>90</v>
      </c>
      <c r="AG326" s="6" t="s">
        <v>3924</v>
      </c>
      <c r="AH326" s="6" t="s">
        <v>49199</v>
      </c>
      <c r="AI326" s="6" t="s">
        <v>49198</v>
      </c>
    </row>
    <row r="327" spans="1:35" x14ac:dyDescent="0.25">
      <c r="A327" s="26" t="s">
        <v>536</v>
      </c>
      <c r="B327" s="24" t="s">
        <v>537</v>
      </c>
      <c r="C327" s="22">
        <v>58770.46</v>
      </c>
      <c r="D327" s="22">
        <v>13292.603510000001</v>
      </c>
      <c r="E327" s="22">
        <v>12103.32324</v>
      </c>
      <c r="F327" s="22">
        <v>1.02</v>
      </c>
      <c r="G327" s="22">
        <v>593848.8125</v>
      </c>
      <c r="H327" s="22">
        <v>0</v>
      </c>
      <c r="I327" s="22">
        <v>13075.87011</v>
      </c>
      <c r="J327" s="22">
        <v>866271.8125</v>
      </c>
      <c r="K327" s="22">
        <v>912806</v>
      </c>
      <c r="L327" s="22">
        <v>23995.349600000001</v>
      </c>
      <c r="M327" s="22">
        <v>6272.6601499999997</v>
      </c>
      <c r="N327" s="22">
        <v>51792.359369999998</v>
      </c>
      <c r="O327" s="22">
        <v>44.38</v>
      </c>
      <c r="P327" s="22">
        <v>31.204000000000001</v>
      </c>
      <c r="Q327" s="22">
        <v>0.50539000000000001</v>
      </c>
      <c r="R327" s="22">
        <v>1.05</v>
      </c>
      <c r="S327" s="22">
        <v>1.05</v>
      </c>
      <c r="T327" s="22">
        <v>0.36819000000000002</v>
      </c>
      <c r="U327" s="24" t="s">
        <v>42908</v>
      </c>
      <c r="V327" s="24" t="s">
        <v>42909</v>
      </c>
      <c r="W327" s="25" t="s">
        <v>42910</v>
      </c>
      <c r="X327" s="6" t="s">
        <v>90</v>
      </c>
      <c r="Y327" s="6" t="s">
        <v>90</v>
      </c>
      <c r="Z327" s="6" t="s">
        <v>90</v>
      </c>
      <c r="AA327" s="6" t="s">
        <v>90</v>
      </c>
      <c r="AB327" s="6" t="s">
        <v>90</v>
      </c>
      <c r="AC327">
        <v>325</v>
      </c>
      <c r="AD327" s="6" t="s">
        <v>3925</v>
      </c>
      <c r="AE327" s="6" t="s">
        <v>52454</v>
      </c>
      <c r="AF327" s="6" t="s">
        <v>52157</v>
      </c>
      <c r="AG327" s="6" t="s">
        <v>3926</v>
      </c>
      <c r="AH327" s="6" t="s">
        <v>49200</v>
      </c>
      <c r="AI327" s="6" t="s">
        <v>49201</v>
      </c>
    </row>
    <row r="328" spans="1:35" x14ac:dyDescent="0.25">
      <c r="A328" s="26" t="s">
        <v>538</v>
      </c>
      <c r="B328" s="24" t="s">
        <v>539</v>
      </c>
      <c r="C328" s="22">
        <v>26444.79</v>
      </c>
      <c r="D328" s="22">
        <v>13798.26269</v>
      </c>
      <c r="E328" s="22">
        <v>13668.353510000001</v>
      </c>
      <c r="F328" s="22">
        <v>0.22</v>
      </c>
      <c r="G328" s="22">
        <v>7529.0249000000003</v>
      </c>
      <c r="H328" s="22">
        <v>463.16298999999998</v>
      </c>
      <c r="I328" s="22">
        <v>231.47599</v>
      </c>
      <c r="J328" s="22">
        <v>3108.7519499999999</v>
      </c>
      <c r="K328" s="22">
        <v>23097.019530000001</v>
      </c>
      <c r="L328" s="22">
        <v>185.64399</v>
      </c>
      <c r="M328" s="22">
        <v>0</v>
      </c>
      <c r="N328" s="22">
        <v>21130.58007</v>
      </c>
      <c r="O328" s="22">
        <v>89.44</v>
      </c>
      <c r="P328" s="22">
        <v>0.84353999999999996</v>
      </c>
      <c r="Q328" s="22">
        <v>8.5000000000000006E-3</v>
      </c>
      <c r="R328" s="22">
        <v>12.95</v>
      </c>
      <c r="S328" s="22">
        <v>7.28</v>
      </c>
      <c r="T328" s="22">
        <v>4.8587999999999996</v>
      </c>
      <c r="U328" s="24" t="s">
        <v>42911</v>
      </c>
      <c r="V328" s="24" t="s">
        <v>42912</v>
      </c>
      <c r="W328" s="25" t="s">
        <v>42913</v>
      </c>
      <c r="X328" s="6" t="s">
        <v>90</v>
      </c>
      <c r="Y328" s="6" t="s">
        <v>90</v>
      </c>
      <c r="Z328" s="6" t="s">
        <v>90</v>
      </c>
      <c r="AA328" s="6" t="s">
        <v>90</v>
      </c>
      <c r="AB328" s="6" t="s">
        <v>90</v>
      </c>
      <c r="AC328">
        <v>326</v>
      </c>
      <c r="AD328" s="6" t="s">
        <v>3927</v>
      </c>
      <c r="AE328" s="6" t="s">
        <v>50393</v>
      </c>
      <c r="AF328" s="6" t="s">
        <v>90</v>
      </c>
      <c r="AG328" s="6" t="s">
        <v>3928</v>
      </c>
      <c r="AH328" s="6" t="s">
        <v>49202</v>
      </c>
      <c r="AI328" s="6" t="s">
        <v>49203</v>
      </c>
    </row>
    <row r="329" spans="1:35" x14ac:dyDescent="0.25">
      <c r="A329" s="26" t="s">
        <v>40585</v>
      </c>
      <c r="B329" s="24" t="s">
        <v>40586</v>
      </c>
      <c r="C329" s="22">
        <v>17345.599999999999</v>
      </c>
      <c r="D329" s="22">
        <v>4510.6000899999999</v>
      </c>
      <c r="E329" s="22">
        <v>2685.7758699999999</v>
      </c>
      <c r="F329" s="22">
        <v>0.95</v>
      </c>
      <c r="G329" s="22">
        <v>7639.2451099999998</v>
      </c>
      <c r="H329" s="22">
        <v>725.24597000000006</v>
      </c>
      <c r="I329" s="22">
        <v>23963.400389999999</v>
      </c>
      <c r="J329" s="22">
        <v>19820.5</v>
      </c>
      <c r="K329" s="22">
        <v>13760.95019</v>
      </c>
      <c r="L329" s="22">
        <v>8647.8964799999994</v>
      </c>
      <c r="M329" s="22">
        <v>0</v>
      </c>
      <c r="N329" s="22">
        <v>29681.980459999999</v>
      </c>
      <c r="U329" s="24" t="s">
        <v>42914</v>
      </c>
      <c r="V329" s="24" t="s">
        <v>42915</v>
      </c>
      <c r="W329" s="25" t="s">
        <v>42916</v>
      </c>
      <c r="X329" s="6" t="s">
        <v>90</v>
      </c>
      <c r="Y329" s="6" t="s">
        <v>90</v>
      </c>
      <c r="Z329" s="6" t="s">
        <v>90</v>
      </c>
      <c r="AA329" s="6" t="s">
        <v>90</v>
      </c>
      <c r="AB329" s="6" t="s">
        <v>90</v>
      </c>
      <c r="AC329">
        <v>327</v>
      </c>
      <c r="AD329" s="6" t="s">
        <v>3929</v>
      </c>
      <c r="AE329" s="6" t="s">
        <v>52419</v>
      </c>
      <c r="AF329" s="6" t="s">
        <v>90</v>
      </c>
      <c r="AG329" s="6" t="s">
        <v>3930</v>
      </c>
      <c r="AH329" s="6" t="s">
        <v>49204</v>
      </c>
      <c r="AI329" s="6" t="s">
        <v>49205</v>
      </c>
    </row>
    <row r="330" spans="1:35" x14ac:dyDescent="0.25">
      <c r="A330" s="26" t="s">
        <v>540</v>
      </c>
      <c r="B330" s="24" t="s">
        <v>541</v>
      </c>
      <c r="C330" s="22">
        <v>5707.69</v>
      </c>
      <c r="D330" s="22">
        <v>835.90801999999996</v>
      </c>
      <c r="E330" s="22">
        <v>719.13</v>
      </c>
      <c r="F330" s="22">
        <v>1.22</v>
      </c>
      <c r="G330" s="22">
        <v>22626.259760000001</v>
      </c>
      <c r="H330" s="22">
        <v>75.272000000000006</v>
      </c>
      <c r="I330" s="22">
        <v>1398.48803</v>
      </c>
      <c r="J330" s="22">
        <v>37750.320310000003</v>
      </c>
      <c r="K330" s="22">
        <v>28567.41015</v>
      </c>
      <c r="L330" s="22">
        <v>4868.1127900000001</v>
      </c>
      <c r="M330" s="22">
        <v>0</v>
      </c>
      <c r="N330" s="22">
        <v>4687.3579099999997</v>
      </c>
      <c r="O330" s="22">
        <v>73.239999999999995</v>
      </c>
      <c r="P330" s="22">
        <v>49.944000000000003</v>
      </c>
      <c r="Q330" s="22">
        <v>0.99773999999999996</v>
      </c>
      <c r="R330" s="22">
        <v>0.75</v>
      </c>
      <c r="S330" s="22">
        <v>0.75</v>
      </c>
      <c r="T330" s="22">
        <v>0.15537999999999999</v>
      </c>
      <c r="U330" s="24" t="s">
        <v>42917</v>
      </c>
      <c r="V330" s="24" t="s">
        <v>42918</v>
      </c>
      <c r="W330" s="25" t="s">
        <v>42919</v>
      </c>
      <c r="X330" s="6" t="s">
        <v>90</v>
      </c>
      <c r="Y330" s="6" t="s">
        <v>90</v>
      </c>
      <c r="Z330" s="6" t="s">
        <v>90</v>
      </c>
      <c r="AA330" s="6" t="s">
        <v>90</v>
      </c>
      <c r="AB330" s="6" t="s">
        <v>90</v>
      </c>
      <c r="AC330">
        <v>328</v>
      </c>
      <c r="AD330" s="6" t="s">
        <v>3931</v>
      </c>
      <c r="AE330" s="6" t="s">
        <v>50041</v>
      </c>
      <c r="AF330" s="6" t="s">
        <v>50043</v>
      </c>
      <c r="AG330" s="6" t="s">
        <v>3932</v>
      </c>
      <c r="AH330" s="6" t="s">
        <v>49206</v>
      </c>
      <c r="AI330" s="6" t="s">
        <v>49207</v>
      </c>
    </row>
    <row r="331" spans="1:35" x14ac:dyDescent="0.25">
      <c r="A331" s="26" t="s">
        <v>40587</v>
      </c>
      <c r="B331" s="24" t="s">
        <v>40588</v>
      </c>
      <c r="C331" s="22">
        <v>2103.83</v>
      </c>
      <c r="D331" s="22">
        <v>315.70199000000002</v>
      </c>
      <c r="E331" s="22">
        <v>231.75799000000001</v>
      </c>
      <c r="F331" s="22">
        <v>2.34</v>
      </c>
      <c r="G331" s="22">
        <v>13.145</v>
      </c>
      <c r="H331" s="22">
        <v>589.49401</v>
      </c>
      <c r="I331" s="22">
        <v>258.25299000000001</v>
      </c>
      <c r="J331" s="22">
        <v>374.84201000000002</v>
      </c>
      <c r="K331" s="22">
        <v>669.17296999999996</v>
      </c>
      <c r="L331" s="22">
        <v>330.08098999999999</v>
      </c>
      <c r="M331" s="22">
        <v>0</v>
      </c>
      <c r="N331" s="22">
        <v>776.45001000000002</v>
      </c>
      <c r="O331" s="22">
        <v>26.04</v>
      </c>
      <c r="P331" s="22">
        <v>29.829989999999999</v>
      </c>
      <c r="Q331" s="22">
        <v>0.42510999999999999</v>
      </c>
      <c r="R331" s="22">
        <v>1.79</v>
      </c>
      <c r="S331" s="22">
        <v>0.21</v>
      </c>
      <c r="T331" s="22">
        <v>0.17749000000000001</v>
      </c>
      <c r="U331" s="24" t="s">
        <v>42920</v>
      </c>
      <c r="V331" s="24" t="s">
        <v>42921</v>
      </c>
      <c r="W331" s="25" t="s">
        <v>42922</v>
      </c>
      <c r="X331" s="6" t="s">
        <v>90</v>
      </c>
      <c r="Y331" s="6" t="s">
        <v>90</v>
      </c>
      <c r="Z331" s="6" t="s">
        <v>90</v>
      </c>
      <c r="AA331" s="6" t="s">
        <v>90</v>
      </c>
      <c r="AB331" s="6" t="s">
        <v>90</v>
      </c>
      <c r="AC331">
        <v>329</v>
      </c>
      <c r="AD331" s="6" t="s">
        <v>3933</v>
      </c>
      <c r="AE331" s="6" t="s">
        <v>52466</v>
      </c>
      <c r="AF331" s="6" t="s">
        <v>52141</v>
      </c>
      <c r="AG331" s="6" t="s">
        <v>3934</v>
      </c>
      <c r="AH331" s="6" t="s">
        <v>49208</v>
      </c>
      <c r="AI331" s="6" t="s">
        <v>49209</v>
      </c>
    </row>
    <row r="332" spans="1:35" x14ac:dyDescent="0.25">
      <c r="A332" s="26" t="s">
        <v>40589</v>
      </c>
      <c r="B332" s="24" t="s">
        <v>40590</v>
      </c>
      <c r="C332" s="22">
        <v>5104</v>
      </c>
      <c r="D332" s="22">
        <v>658.80498999999998</v>
      </c>
      <c r="E332" s="22">
        <v>257.39801</v>
      </c>
      <c r="F332" s="22">
        <v>1.24</v>
      </c>
      <c r="G332" s="22">
        <v>294.80700000000002</v>
      </c>
      <c r="H332" s="22">
        <v>716.43102999999996</v>
      </c>
      <c r="I332" s="22">
        <v>193.59299999999999</v>
      </c>
      <c r="J332" s="22">
        <v>1156.88598</v>
      </c>
      <c r="K332" s="22">
        <v>1511.9620299999999</v>
      </c>
      <c r="L332" s="22">
        <v>0</v>
      </c>
      <c r="M332" s="22">
        <v>0</v>
      </c>
      <c r="N332" s="22">
        <v>1111.7509700000001</v>
      </c>
      <c r="O332" s="22">
        <v>3.12</v>
      </c>
      <c r="P332" s="22">
        <v>0</v>
      </c>
      <c r="Q332" s="22">
        <v>0</v>
      </c>
      <c r="R332" s="22">
        <v>1.38</v>
      </c>
      <c r="U332" s="24" t="s">
        <v>42923</v>
      </c>
      <c r="V332" s="24" t="s">
        <v>42924</v>
      </c>
      <c r="W332" s="25" t="s">
        <v>42925</v>
      </c>
      <c r="X332" s="6" t="s">
        <v>90</v>
      </c>
      <c r="Y332" s="6" t="s">
        <v>90</v>
      </c>
      <c r="Z332" s="6" t="s">
        <v>90</v>
      </c>
      <c r="AA332" s="6" t="s">
        <v>90</v>
      </c>
      <c r="AB332" s="6" t="s">
        <v>90</v>
      </c>
      <c r="AC332">
        <v>330</v>
      </c>
      <c r="AD332" s="6" t="s">
        <v>3935</v>
      </c>
      <c r="AE332" s="6" t="s">
        <v>50813</v>
      </c>
      <c r="AF332" s="6" t="s">
        <v>90</v>
      </c>
      <c r="AG332" s="6" t="s">
        <v>3936</v>
      </c>
      <c r="AH332" s="6" t="s">
        <v>49210</v>
      </c>
      <c r="AI332" s="6" t="s">
        <v>49211</v>
      </c>
    </row>
    <row r="333" spans="1:35" x14ac:dyDescent="0.25">
      <c r="A333" s="26" t="s">
        <v>40591</v>
      </c>
      <c r="B333" s="24" t="s">
        <v>40592</v>
      </c>
      <c r="C333" s="22">
        <v>62843.39</v>
      </c>
      <c r="D333" s="22">
        <v>4807.5771400000003</v>
      </c>
      <c r="E333" s="22">
        <v>1978.66101</v>
      </c>
      <c r="F333" s="22">
        <v>0.79</v>
      </c>
      <c r="G333" s="22">
        <v>15123.37988</v>
      </c>
      <c r="H333" s="22">
        <v>3298.8220200000001</v>
      </c>
      <c r="I333" s="22">
        <v>17484.490229999999</v>
      </c>
      <c r="J333" s="22">
        <v>31520.550780000001</v>
      </c>
      <c r="K333" s="22">
        <v>31042.220700000002</v>
      </c>
      <c r="L333" s="22">
        <v>12207.009760000001</v>
      </c>
      <c r="M333" s="22">
        <v>0</v>
      </c>
      <c r="N333" s="22">
        <v>14678.75</v>
      </c>
      <c r="O333" s="22">
        <v>7.67</v>
      </c>
      <c r="P333" s="22">
        <v>45.402990000000003</v>
      </c>
      <c r="Q333" s="22">
        <v>0.83160999999999996</v>
      </c>
      <c r="R333" s="22">
        <v>0.98</v>
      </c>
      <c r="S333" s="22">
        <v>0.88</v>
      </c>
      <c r="T333" s="22">
        <v>0.40037</v>
      </c>
      <c r="U333" s="24" t="s">
        <v>42926</v>
      </c>
      <c r="V333" s="24" t="s">
        <v>42927</v>
      </c>
      <c r="W333" s="25" t="s">
        <v>42928</v>
      </c>
      <c r="X333" s="6" t="s">
        <v>90</v>
      </c>
      <c r="Y333" s="6" t="s">
        <v>90</v>
      </c>
      <c r="Z333" s="6" t="s">
        <v>90</v>
      </c>
      <c r="AA333" s="6" t="s">
        <v>90</v>
      </c>
      <c r="AB333" s="6" t="s">
        <v>90</v>
      </c>
      <c r="AC333">
        <v>331</v>
      </c>
      <c r="AD333" s="6" t="s">
        <v>3937</v>
      </c>
      <c r="AE333" s="6" t="s">
        <v>49146</v>
      </c>
      <c r="AF333" s="6" t="s">
        <v>90</v>
      </c>
      <c r="AG333" s="6" t="s">
        <v>3938</v>
      </c>
      <c r="AH333" s="6" t="s">
        <v>49212</v>
      </c>
      <c r="AI333" s="6" t="s">
        <v>49213</v>
      </c>
    </row>
    <row r="334" spans="1:35" x14ac:dyDescent="0.25">
      <c r="A334" s="26" t="s">
        <v>40593</v>
      </c>
      <c r="B334" s="24" t="s">
        <v>40594</v>
      </c>
      <c r="C334" s="22">
        <v>2071.79</v>
      </c>
      <c r="D334" s="22">
        <v>433.83098999999999</v>
      </c>
      <c r="E334" s="22">
        <v>427.6</v>
      </c>
      <c r="F334" s="22">
        <v>1.36</v>
      </c>
      <c r="G334" s="22">
        <v>4.91099</v>
      </c>
      <c r="H334" s="22">
        <v>0</v>
      </c>
      <c r="I334" s="22">
        <v>0</v>
      </c>
      <c r="J334" s="22">
        <v>452.56599999999997</v>
      </c>
      <c r="K334" s="22">
        <v>56.215989999999998</v>
      </c>
      <c r="L334" s="22">
        <v>1988.5269699999999</v>
      </c>
      <c r="M334" s="22">
        <v>0</v>
      </c>
      <c r="N334" s="22">
        <v>2595.7109300000002</v>
      </c>
      <c r="O334" s="22">
        <v>58.04</v>
      </c>
      <c r="P334" s="22">
        <v>42.680990000000001</v>
      </c>
      <c r="Q334" s="22">
        <v>0.74463000000000001</v>
      </c>
      <c r="R334" s="22">
        <v>0.04</v>
      </c>
      <c r="U334" s="24" t="s">
        <v>42929</v>
      </c>
      <c r="V334" s="24" t="s">
        <v>42930</v>
      </c>
      <c r="W334" s="25" t="s">
        <v>42931</v>
      </c>
      <c r="X334" s="6" t="s">
        <v>90</v>
      </c>
      <c r="Y334" s="6" t="s">
        <v>90</v>
      </c>
      <c r="Z334" s="6" t="s">
        <v>90</v>
      </c>
      <c r="AA334" s="6" t="s">
        <v>90</v>
      </c>
      <c r="AB334" s="6" t="s">
        <v>90</v>
      </c>
      <c r="AC334">
        <v>332</v>
      </c>
      <c r="AD334" s="6" t="s">
        <v>3939</v>
      </c>
      <c r="AE334" s="6" t="s">
        <v>50625</v>
      </c>
      <c r="AF334" s="6" t="s">
        <v>90</v>
      </c>
      <c r="AG334" s="6" t="s">
        <v>3940</v>
      </c>
      <c r="AH334" s="6" t="s">
        <v>49214</v>
      </c>
      <c r="AI334" s="6" t="s">
        <v>49215</v>
      </c>
    </row>
    <row r="335" spans="1:35" x14ac:dyDescent="0.25">
      <c r="A335" s="26" t="s">
        <v>40595</v>
      </c>
      <c r="B335" s="24" t="s">
        <v>40596</v>
      </c>
      <c r="C335" s="22">
        <v>2182.58</v>
      </c>
      <c r="D335" s="22">
        <v>172.99898999999999</v>
      </c>
      <c r="E335" s="22">
        <v>63.835990000000002</v>
      </c>
      <c r="F335" s="22">
        <v>0.2</v>
      </c>
      <c r="G335" s="22">
        <v>5.2270000000000003</v>
      </c>
      <c r="H335" s="22">
        <v>10.31</v>
      </c>
      <c r="I335" s="22">
        <v>835.26202000000001</v>
      </c>
      <c r="J335" s="22">
        <v>119.16</v>
      </c>
      <c r="K335" s="22">
        <v>169.29400000000001</v>
      </c>
      <c r="L335" s="22">
        <v>1262.69299</v>
      </c>
      <c r="M335" s="22">
        <v>206.00199000000001</v>
      </c>
      <c r="N335" s="22">
        <v>-13.68201</v>
      </c>
      <c r="O335" s="22">
        <v>0.53</v>
      </c>
      <c r="P335" s="22">
        <v>81.412999999999997</v>
      </c>
      <c r="Q335" s="22">
        <v>14.60046</v>
      </c>
      <c r="R335" s="22">
        <v>1.37</v>
      </c>
      <c r="S335" s="22">
        <v>1.33</v>
      </c>
      <c r="T335" s="22">
        <v>1.29034</v>
      </c>
      <c r="U335" s="24" t="s">
        <v>42932</v>
      </c>
      <c r="V335" s="24" t="s">
        <v>42933</v>
      </c>
      <c r="W335" s="25" t="s">
        <v>42934</v>
      </c>
      <c r="X335" s="6" t="s">
        <v>90</v>
      </c>
      <c r="Y335" s="6" t="s">
        <v>90</v>
      </c>
      <c r="Z335" s="6" t="s">
        <v>90</v>
      </c>
      <c r="AA335" s="6" t="s">
        <v>90</v>
      </c>
      <c r="AB335" s="6" t="s">
        <v>90</v>
      </c>
      <c r="AC335">
        <v>333</v>
      </c>
      <c r="AD335" s="6" t="s">
        <v>3941</v>
      </c>
      <c r="AE335" s="6" t="s">
        <v>49620</v>
      </c>
      <c r="AF335" s="6" t="s">
        <v>49634</v>
      </c>
      <c r="AG335" s="6" t="s">
        <v>3942</v>
      </c>
      <c r="AH335" s="6" t="s">
        <v>49216</v>
      </c>
      <c r="AI335" s="6" t="s">
        <v>49217</v>
      </c>
    </row>
    <row r="336" spans="1:35" x14ac:dyDescent="0.25">
      <c r="A336" s="26" t="s">
        <v>543</v>
      </c>
      <c r="B336" s="24" t="s">
        <v>544</v>
      </c>
      <c r="C336" s="22">
        <v>4145.7700000000004</v>
      </c>
      <c r="D336" s="22">
        <v>156.35</v>
      </c>
      <c r="E336" s="22">
        <v>36.840000000000003</v>
      </c>
      <c r="F336" s="22">
        <v>1</v>
      </c>
      <c r="G336" s="22">
        <v>264.51501000000002</v>
      </c>
      <c r="H336" s="22">
        <v>0</v>
      </c>
      <c r="I336" s="22">
        <v>73.862989999999996</v>
      </c>
      <c r="J336" s="22">
        <v>715.82701999999995</v>
      </c>
      <c r="K336" s="22">
        <v>806.76300000000003</v>
      </c>
      <c r="L336" s="22">
        <v>369.35100999999997</v>
      </c>
      <c r="M336" s="22">
        <v>0</v>
      </c>
      <c r="N336" s="22">
        <v>-523.85101999999995</v>
      </c>
      <c r="O336" s="22">
        <v>-3.55</v>
      </c>
      <c r="Q336" s="22">
        <v>-0.72219999999999995</v>
      </c>
      <c r="R336" s="22">
        <v>1.18</v>
      </c>
      <c r="S336" s="22">
        <v>1.1299999999999999</v>
      </c>
      <c r="T336" s="22">
        <v>0.75751000000000002</v>
      </c>
      <c r="U336" s="24" t="s">
        <v>42935</v>
      </c>
      <c r="V336" s="24" t="s">
        <v>42936</v>
      </c>
      <c r="W336" s="25" t="s">
        <v>42937</v>
      </c>
      <c r="X336" s="6" t="s">
        <v>90</v>
      </c>
      <c r="Y336" s="6" t="s">
        <v>90</v>
      </c>
      <c r="Z336" s="6" t="s">
        <v>90</v>
      </c>
      <c r="AA336" s="6" t="s">
        <v>90</v>
      </c>
      <c r="AB336" s="6" t="s">
        <v>90</v>
      </c>
      <c r="AC336">
        <v>334</v>
      </c>
      <c r="AD336" s="6" t="s">
        <v>3943</v>
      </c>
      <c r="AE336" s="6" t="s">
        <v>51132</v>
      </c>
      <c r="AF336" s="6" t="s">
        <v>90</v>
      </c>
      <c r="AG336" s="6" t="s">
        <v>3944</v>
      </c>
      <c r="AH336" s="6" t="s">
        <v>49218</v>
      </c>
      <c r="AI336" s="6" t="s">
        <v>49219</v>
      </c>
    </row>
    <row r="337" spans="1:35" x14ac:dyDescent="0.25">
      <c r="A337" s="26" t="s">
        <v>545</v>
      </c>
      <c r="B337" s="24" t="s">
        <v>545</v>
      </c>
      <c r="C337" s="22">
        <v>103930.78</v>
      </c>
      <c r="D337" s="22">
        <v>32426</v>
      </c>
      <c r="E337" s="22">
        <v>18108</v>
      </c>
      <c r="F337" s="22">
        <v>0.74</v>
      </c>
      <c r="G337" s="22">
        <v>34631</v>
      </c>
      <c r="H337" s="22">
        <v>28081</v>
      </c>
      <c r="I337" s="22">
        <v>22160</v>
      </c>
      <c r="J337" s="22">
        <v>99018</v>
      </c>
      <c r="K337" s="22">
        <v>107688</v>
      </c>
      <c r="L337" s="22">
        <v>43746</v>
      </c>
      <c r="M337" s="22">
        <v>0</v>
      </c>
      <c r="N337" s="22">
        <v>82990</v>
      </c>
      <c r="O337" s="22">
        <v>29.65</v>
      </c>
      <c r="P337" s="22">
        <v>34.587000000000003</v>
      </c>
      <c r="Q337" s="22">
        <v>0.52873000000000003</v>
      </c>
      <c r="R337" s="22">
        <v>1.17</v>
      </c>
      <c r="S337" s="22">
        <v>0.8</v>
      </c>
      <c r="T337" s="22">
        <v>0.45422000000000001</v>
      </c>
      <c r="U337" s="24" t="s">
        <v>42938</v>
      </c>
      <c r="V337" s="24" t="s">
        <v>42939</v>
      </c>
      <c r="W337" s="25" t="s">
        <v>42940</v>
      </c>
      <c r="X337" s="6" t="s">
        <v>90</v>
      </c>
      <c r="Y337" s="6" t="s">
        <v>90</v>
      </c>
      <c r="Z337" s="6" t="s">
        <v>90</v>
      </c>
      <c r="AA337" s="6" t="s">
        <v>90</v>
      </c>
      <c r="AB337" s="6" t="s">
        <v>90</v>
      </c>
      <c r="AC337">
        <v>335</v>
      </c>
      <c r="AD337" s="6" t="s">
        <v>3945</v>
      </c>
      <c r="AE337" s="6" t="s">
        <v>49843</v>
      </c>
      <c r="AF337" s="6" t="s">
        <v>90</v>
      </c>
      <c r="AG337" s="6" t="s">
        <v>3946</v>
      </c>
      <c r="AH337" s="6" t="s">
        <v>49220</v>
      </c>
      <c r="AI337" s="6" t="s">
        <v>49221</v>
      </c>
    </row>
    <row r="338" spans="1:35" x14ac:dyDescent="0.25">
      <c r="A338" s="26" t="s">
        <v>40597</v>
      </c>
      <c r="B338" s="24" t="s">
        <v>40598</v>
      </c>
      <c r="C338" s="22">
        <v>4579.54</v>
      </c>
      <c r="F338" s="22">
        <v>0</v>
      </c>
      <c r="U338" s="24" t="s">
        <v>90</v>
      </c>
      <c r="V338" s="24" t="s">
        <v>90</v>
      </c>
      <c r="W338" s="25" t="s">
        <v>90</v>
      </c>
      <c r="X338" s="6" t="s">
        <v>90</v>
      </c>
      <c r="Y338" s="6" t="s">
        <v>90</v>
      </c>
      <c r="Z338" s="6" t="s">
        <v>90</v>
      </c>
      <c r="AA338" s="6" t="s">
        <v>90</v>
      </c>
      <c r="AB338" s="6" t="s">
        <v>90</v>
      </c>
      <c r="AC338">
        <v>336</v>
      </c>
      <c r="AD338" s="6" t="s">
        <v>3947</v>
      </c>
      <c r="AE338" s="6" t="s">
        <v>52209</v>
      </c>
      <c r="AF338" s="6" t="s">
        <v>50326</v>
      </c>
      <c r="AG338" s="6" t="s">
        <v>3948</v>
      </c>
      <c r="AH338" s="6" t="s">
        <v>42370</v>
      </c>
      <c r="AI338" s="6" t="s">
        <v>49222</v>
      </c>
    </row>
    <row r="339" spans="1:35" x14ac:dyDescent="0.25">
      <c r="A339" s="26" t="s">
        <v>546</v>
      </c>
      <c r="B339" s="24" t="s">
        <v>547</v>
      </c>
      <c r="C339" s="22">
        <v>3387.38</v>
      </c>
      <c r="D339" s="22">
        <v>-541.52801999999997</v>
      </c>
      <c r="E339" s="22">
        <v>-552.28101000000004</v>
      </c>
      <c r="F339" s="22">
        <v>0.71</v>
      </c>
      <c r="G339" s="22">
        <v>36.937989999999999</v>
      </c>
      <c r="H339" s="22">
        <v>29.696999999999999</v>
      </c>
      <c r="I339" s="22">
        <v>0</v>
      </c>
      <c r="J339" s="22">
        <v>183.23399000000001</v>
      </c>
      <c r="K339" s="22">
        <v>1046.6510000000001</v>
      </c>
      <c r="L339" s="22">
        <v>122.232</v>
      </c>
      <c r="M339" s="22">
        <v>0</v>
      </c>
      <c r="N339" s="22">
        <v>514.67700000000002</v>
      </c>
      <c r="O339" s="22">
        <v>6.85</v>
      </c>
      <c r="P339" s="22">
        <v>22.766999999999999</v>
      </c>
      <c r="Q339" s="22">
        <v>0.29477999999999999</v>
      </c>
      <c r="R339" s="22">
        <v>5.21</v>
      </c>
      <c r="S339" s="22">
        <v>5.55</v>
      </c>
      <c r="T339" s="22">
        <v>5.3484299999999996</v>
      </c>
      <c r="U339" s="24" t="s">
        <v>42941</v>
      </c>
      <c r="V339" s="24" t="s">
        <v>42942</v>
      </c>
      <c r="W339" s="25" t="s">
        <v>42943</v>
      </c>
      <c r="X339" s="6" t="s">
        <v>90</v>
      </c>
      <c r="Y339" s="6" t="s">
        <v>90</v>
      </c>
      <c r="Z339" s="6" t="s">
        <v>90</v>
      </c>
      <c r="AA339" s="6" t="s">
        <v>90</v>
      </c>
      <c r="AB339" s="6" t="s">
        <v>90</v>
      </c>
      <c r="AC339">
        <v>337</v>
      </c>
      <c r="AD339" s="6" t="s">
        <v>3949</v>
      </c>
      <c r="AE339" s="6" t="s">
        <v>52155</v>
      </c>
      <c r="AF339" s="6" t="s">
        <v>51378</v>
      </c>
      <c r="AG339" s="6" t="s">
        <v>3950</v>
      </c>
      <c r="AH339" s="6" t="s">
        <v>49223</v>
      </c>
      <c r="AI339" s="6" t="s">
        <v>49224</v>
      </c>
    </row>
    <row r="340" spans="1:35" x14ac:dyDescent="0.25">
      <c r="A340" s="26" t="s">
        <v>548</v>
      </c>
      <c r="B340" s="24" t="s">
        <v>549</v>
      </c>
      <c r="C340" s="22">
        <v>4411.3</v>
      </c>
      <c r="D340" s="22">
        <v>1377.1800499999999</v>
      </c>
      <c r="E340" s="22">
        <v>1280.67797</v>
      </c>
      <c r="F340" s="22">
        <v>0.82</v>
      </c>
      <c r="G340" s="22">
        <v>31357.470700000002</v>
      </c>
      <c r="H340" s="22">
        <v>5.3810000000000002</v>
      </c>
      <c r="I340" s="22">
        <v>968.72198000000003</v>
      </c>
      <c r="J340" s="22">
        <v>62627.550779999998</v>
      </c>
      <c r="K340" s="22">
        <v>37474.671869999998</v>
      </c>
      <c r="L340" s="22">
        <v>0</v>
      </c>
      <c r="M340" s="22">
        <v>22.142990000000001</v>
      </c>
      <c r="N340" s="22">
        <v>4071.2819800000002</v>
      </c>
      <c r="O340" s="22">
        <v>61.81</v>
      </c>
      <c r="P340" s="22">
        <v>0</v>
      </c>
      <c r="Q340" s="22">
        <v>0</v>
      </c>
      <c r="R340" s="22">
        <v>0.61</v>
      </c>
      <c r="S340" s="22">
        <v>0.6</v>
      </c>
      <c r="T340" s="22">
        <v>9.758E-2</v>
      </c>
      <c r="U340" s="24" t="s">
        <v>42944</v>
      </c>
      <c r="V340" s="24" t="s">
        <v>42945</v>
      </c>
      <c r="W340" s="25" t="s">
        <v>42946</v>
      </c>
      <c r="X340" s="6" t="s">
        <v>90</v>
      </c>
      <c r="Y340" s="6" t="s">
        <v>90</v>
      </c>
      <c r="Z340" s="6" t="s">
        <v>90</v>
      </c>
      <c r="AA340" s="6" t="s">
        <v>90</v>
      </c>
      <c r="AB340" s="6" t="s">
        <v>90</v>
      </c>
      <c r="AC340">
        <v>338</v>
      </c>
      <c r="AD340" s="6" t="s">
        <v>3951</v>
      </c>
      <c r="AE340" s="6" t="s">
        <v>49632</v>
      </c>
      <c r="AF340" s="6" t="s">
        <v>90</v>
      </c>
      <c r="AG340" s="6" t="s">
        <v>3952</v>
      </c>
      <c r="AH340" s="6" t="s">
        <v>49225</v>
      </c>
      <c r="AI340" s="6" t="s">
        <v>49226</v>
      </c>
    </row>
    <row r="341" spans="1:35" x14ac:dyDescent="0.25">
      <c r="A341" s="26" t="s">
        <v>551</v>
      </c>
      <c r="B341" s="24" t="s">
        <v>552</v>
      </c>
      <c r="C341" s="22">
        <v>18114.73</v>
      </c>
      <c r="D341" s="22">
        <v>1220.90002</v>
      </c>
      <c r="E341" s="22">
        <v>756.90002000000004</v>
      </c>
      <c r="F341" s="22">
        <v>0.99</v>
      </c>
      <c r="G341" s="22">
        <v>946.90002000000004</v>
      </c>
      <c r="H341" s="22">
        <v>0</v>
      </c>
      <c r="I341" s="22">
        <v>4562</v>
      </c>
      <c r="J341" s="22">
        <v>1313.40002</v>
      </c>
      <c r="K341" s="22">
        <v>1328.40002</v>
      </c>
      <c r="L341" s="22">
        <v>3793</v>
      </c>
      <c r="M341" s="22">
        <v>0</v>
      </c>
      <c r="N341" s="22">
        <v>1919.09997</v>
      </c>
      <c r="O341" s="22">
        <v>16.940000000000001</v>
      </c>
      <c r="P341" s="22">
        <v>67.098990000000001</v>
      </c>
      <c r="Q341" s="22">
        <v>2.0394199999999998</v>
      </c>
      <c r="R341" s="22">
        <v>1.35</v>
      </c>
      <c r="S341" s="22">
        <v>1.01</v>
      </c>
      <c r="T341" s="22">
        <v>0.29046</v>
      </c>
      <c r="U341" s="24" t="s">
        <v>42947</v>
      </c>
      <c r="V341" s="24" t="s">
        <v>42948</v>
      </c>
      <c r="W341" s="25" t="s">
        <v>42949</v>
      </c>
      <c r="X341" s="6" t="s">
        <v>90</v>
      </c>
      <c r="Y341" s="6" t="s">
        <v>90</v>
      </c>
      <c r="Z341" s="6" t="s">
        <v>90</v>
      </c>
      <c r="AA341" s="6" t="s">
        <v>90</v>
      </c>
      <c r="AB341" s="6" t="s">
        <v>90</v>
      </c>
      <c r="AC341">
        <v>339</v>
      </c>
      <c r="AD341" s="6" t="s">
        <v>3953</v>
      </c>
      <c r="AE341" s="6" t="s">
        <v>49620</v>
      </c>
      <c r="AF341" s="6" t="s">
        <v>90</v>
      </c>
      <c r="AG341" s="6" t="s">
        <v>3954</v>
      </c>
      <c r="AH341" s="6" t="s">
        <v>49227</v>
      </c>
      <c r="AI341" s="6" t="s">
        <v>49228</v>
      </c>
    </row>
    <row r="342" spans="1:35" x14ac:dyDescent="0.25">
      <c r="A342" s="26" t="s">
        <v>553</v>
      </c>
      <c r="B342" s="24" t="s">
        <v>554</v>
      </c>
      <c r="C342" s="22">
        <v>4913.7</v>
      </c>
      <c r="D342" s="22">
        <v>216.1</v>
      </c>
      <c r="E342" s="22">
        <v>194.8</v>
      </c>
      <c r="F342" s="22">
        <v>0.87</v>
      </c>
      <c r="G342" s="22">
        <v>173.3</v>
      </c>
      <c r="H342" s="22">
        <v>199.8</v>
      </c>
      <c r="I342" s="22">
        <v>269.20001000000002</v>
      </c>
      <c r="J342" s="22">
        <v>143.5</v>
      </c>
      <c r="K342" s="22">
        <v>421.29998000000001</v>
      </c>
      <c r="L342" s="22">
        <v>929.5</v>
      </c>
      <c r="M342" s="22">
        <v>0</v>
      </c>
      <c r="N342" s="22">
        <v>-376.20001999999999</v>
      </c>
      <c r="O342" s="22">
        <v>-2.72</v>
      </c>
      <c r="Q342" s="22">
        <v>-2.6717200000000001</v>
      </c>
      <c r="R342" s="22">
        <v>3.17</v>
      </c>
      <c r="S342" s="22">
        <v>1.54</v>
      </c>
      <c r="T342" s="22">
        <v>0.33588000000000001</v>
      </c>
      <c r="U342" s="24" t="s">
        <v>42950</v>
      </c>
      <c r="V342" s="24" t="s">
        <v>42951</v>
      </c>
      <c r="W342" s="25" t="s">
        <v>42952</v>
      </c>
      <c r="X342" s="6" t="s">
        <v>90</v>
      </c>
      <c r="Y342" s="6" t="s">
        <v>90</v>
      </c>
      <c r="Z342" s="6" t="s">
        <v>90</v>
      </c>
      <c r="AA342" s="6" t="s">
        <v>90</v>
      </c>
      <c r="AB342" s="6" t="s">
        <v>90</v>
      </c>
      <c r="AC342">
        <v>340</v>
      </c>
      <c r="AD342" s="6" t="s">
        <v>3955</v>
      </c>
      <c r="AE342" s="6" t="s">
        <v>50354</v>
      </c>
      <c r="AF342" s="6" t="s">
        <v>90</v>
      </c>
      <c r="AG342" s="6" t="s">
        <v>3956</v>
      </c>
      <c r="AH342" s="6" t="s">
        <v>49229</v>
      </c>
      <c r="AI342" s="6" t="s">
        <v>49230</v>
      </c>
    </row>
    <row r="343" spans="1:35" x14ac:dyDescent="0.25">
      <c r="A343" s="26" t="s">
        <v>40599</v>
      </c>
      <c r="B343" s="24" t="s">
        <v>40600</v>
      </c>
      <c r="C343" s="22">
        <v>2398.34</v>
      </c>
      <c r="D343" s="22">
        <v>227.43799999999999</v>
      </c>
      <c r="E343" s="22">
        <v>193.25599</v>
      </c>
      <c r="F343" s="22">
        <v>0.78</v>
      </c>
      <c r="G343" s="22">
        <v>183.233</v>
      </c>
      <c r="H343" s="22">
        <v>190.02298999999999</v>
      </c>
      <c r="I343" s="22">
        <v>660.85997999999995</v>
      </c>
      <c r="J343" s="22">
        <v>255.17399</v>
      </c>
      <c r="K343" s="22">
        <v>498.06799000000001</v>
      </c>
      <c r="L343" s="22">
        <v>95</v>
      </c>
      <c r="M343" s="22">
        <v>0</v>
      </c>
      <c r="N343" s="22">
        <v>911.29796999999996</v>
      </c>
      <c r="O343" s="22">
        <v>20.12</v>
      </c>
      <c r="P343" s="22">
        <v>4.8614899999999999</v>
      </c>
      <c r="Q343" s="22">
        <v>5.1090000000000003E-2</v>
      </c>
      <c r="R343" s="22">
        <v>2.19</v>
      </c>
      <c r="S343" s="22">
        <v>1.21</v>
      </c>
      <c r="T343" s="22">
        <v>0.48912</v>
      </c>
      <c r="U343" s="24" t="s">
        <v>42953</v>
      </c>
      <c r="V343" s="24" t="s">
        <v>42954</v>
      </c>
      <c r="W343" s="25" t="s">
        <v>42955</v>
      </c>
      <c r="X343" s="6" t="s">
        <v>90</v>
      </c>
      <c r="Y343" s="6" t="s">
        <v>90</v>
      </c>
      <c r="Z343" s="6" t="s">
        <v>90</v>
      </c>
      <c r="AA343" s="6" t="s">
        <v>90</v>
      </c>
      <c r="AB343" s="6" t="s">
        <v>90</v>
      </c>
      <c r="AC343">
        <v>341</v>
      </c>
      <c r="AD343" s="6" t="s">
        <v>3957</v>
      </c>
      <c r="AE343" s="6" t="s">
        <v>49745</v>
      </c>
      <c r="AF343" s="6" t="s">
        <v>50431</v>
      </c>
      <c r="AG343" s="6" t="s">
        <v>3958</v>
      </c>
      <c r="AH343" s="6" t="s">
        <v>49231</v>
      </c>
      <c r="AI343" s="6" t="s">
        <v>49232</v>
      </c>
    </row>
    <row r="344" spans="1:35" x14ac:dyDescent="0.25">
      <c r="A344" s="26" t="s">
        <v>40601</v>
      </c>
      <c r="B344" s="24" t="s">
        <v>40602</v>
      </c>
      <c r="C344" s="22">
        <v>28800.080000000002</v>
      </c>
      <c r="D344" s="22">
        <v>5755.4741199999999</v>
      </c>
      <c r="E344" s="22">
        <v>3583.2419399999999</v>
      </c>
      <c r="F344" s="22">
        <v>0.51</v>
      </c>
      <c r="G344" s="22">
        <v>7288.8818300000003</v>
      </c>
      <c r="H344" s="22">
        <v>6816.8491199999999</v>
      </c>
      <c r="I344" s="22">
        <v>2281.7099600000001</v>
      </c>
      <c r="J344" s="22">
        <v>8360.6601499999997</v>
      </c>
      <c r="K344" s="22">
        <v>19347.400389999999</v>
      </c>
      <c r="L344" s="22">
        <v>4645.1640600000001</v>
      </c>
      <c r="M344" s="22">
        <v>0</v>
      </c>
      <c r="N344" s="22">
        <v>23195.929680000001</v>
      </c>
      <c r="O344" s="22">
        <v>16.600000000000001</v>
      </c>
      <c r="P344" s="22">
        <v>16.684989999999999</v>
      </c>
      <c r="Q344" s="22">
        <v>0.20025000000000001</v>
      </c>
      <c r="R344" s="22">
        <v>2.31</v>
      </c>
      <c r="S344" s="22">
        <v>1.5</v>
      </c>
      <c r="T344" s="22">
        <v>0.62694000000000005</v>
      </c>
      <c r="U344" s="24" t="s">
        <v>42956</v>
      </c>
      <c r="V344" s="24" t="s">
        <v>42957</v>
      </c>
      <c r="W344" s="25" t="s">
        <v>42958</v>
      </c>
      <c r="X344" s="6" t="s">
        <v>90</v>
      </c>
      <c r="Y344" s="6" t="s">
        <v>90</v>
      </c>
      <c r="Z344" s="6" t="s">
        <v>90</v>
      </c>
      <c r="AA344" s="6" t="s">
        <v>90</v>
      </c>
      <c r="AB344" s="6" t="s">
        <v>90</v>
      </c>
      <c r="AC344">
        <v>342</v>
      </c>
      <c r="AD344" s="6" t="s">
        <v>3959</v>
      </c>
      <c r="AE344" s="6" t="s">
        <v>50056</v>
      </c>
      <c r="AF344" s="6" t="s">
        <v>90</v>
      </c>
      <c r="AG344" s="6" t="s">
        <v>3960</v>
      </c>
      <c r="AH344" s="6" t="s">
        <v>49233</v>
      </c>
      <c r="AI344" s="6" t="s">
        <v>49234</v>
      </c>
    </row>
    <row r="345" spans="1:35" x14ac:dyDescent="0.25">
      <c r="A345" s="26" t="s">
        <v>555</v>
      </c>
      <c r="B345" s="24" t="s">
        <v>556</v>
      </c>
      <c r="C345" s="22">
        <v>723358.81</v>
      </c>
      <c r="D345" s="22">
        <v>-17188</v>
      </c>
      <c r="E345" s="22">
        <v>-28087</v>
      </c>
      <c r="F345" s="22">
        <v>0.88</v>
      </c>
      <c r="G345" s="22">
        <v>71509</v>
      </c>
      <c r="H345" s="22">
        <v>0</v>
      </c>
      <c r="I345" s="22">
        <v>107306</v>
      </c>
      <c r="J345" s="22">
        <v>366525</v>
      </c>
      <c r="K345" s="22">
        <v>107320</v>
      </c>
      <c r="L345" s="22">
        <v>0</v>
      </c>
      <c r="M345" s="22">
        <v>0</v>
      </c>
      <c r="N345" s="22">
        <v>480617</v>
      </c>
      <c r="O345" s="22">
        <v>353887.94</v>
      </c>
      <c r="P345" s="22">
        <v>0.61655000000000004</v>
      </c>
      <c r="Q345" s="22">
        <v>0</v>
      </c>
      <c r="R345" s="22">
        <v>0.28000000000000003</v>
      </c>
      <c r="S345" s="22">
        <v>0.28999999999999998</v>
      </c>
      <c r="T345" s="22">
        <v>9.7699999999999995E-2</v>
      </c>
      <c r="U345" s="24" t="s">
        <v>42959</v>
      </c>
      <c r="V345" s="24" t="s">
        <v>42960</v>
      </c>
      <c r="W345" s="25" t="s">
        <v>42961</v>
      </c>
      <c r="X345" s="6" t="s">
        <v>90</v>
      </c>
      <c r="Y345" s="6" t="s">
        <v>90</v>
      </c>
      <c r="Z345" s="6" t="s">
        <v>90</v>
      </c>
      <c r="AA345" s="6" t="s">
        <v>90</v>
      </c>
      <c r="AB345" s="6" t="s">
        <v>90</v>
      </c>
      <c r="AC345">
        <v>343</v>
      </c>
      <c r="AD345" s="6" t="s">
        <v>3961</v>
      </c>
      <c r="AE345" s="6" t="s">
        <v>52248</v>
      </c>
      <c r="AF345" s="6" t="s">
        <v>51351</v>
      </c>
      <c r="AG345" s="6" t="s">
        <v>3962</v>
      </c>
      <c r="AH345" s="6" t="s">
        <v>49235</v>
      </c>
      <c r="AI345" s="6" t="s">
        <v>49236</v>
      </c>
    </row>
    <row r="346" spans="1:35" x14ac:dyDescent="0.25">
      <c r="A346" s="26" t="s">
        <v>555</v>
      </c>
      <c r="B346" s="24" t="s">
        <v>557</v>
      </c>
      <c r="C346" s="22">
        <v>714576.94</v>
      </c>
      <c r="D346" s="22">
        <v>-17188</v>
      </c>
      <c r="E346" s="22">
        <v>-28087</v>
      </c>
      <c r="F346" s="22">
        <v>0.87</v>
      </c>
      <c r="G346" s="22">
        <v>71509</v>
      </c>
      <c r="H346" s="22">
        <v>0</v>
      </c>
      <c r="I346" s="22">
        <v>107306</v>
      </c>
      <c r="J346" s="22">
        <v>366525</v>
      </c>
      <c r="K346" s="22">
        <v>107320</v>
      </c>
      <c r="L346" s="22">
        <v>0</v>
      </c>
      <c r="M346" s="22">
        <v>0</v>
      </c>
      <c r="N346" s="22">
        <v>480617</v>
      </c>
      <c r="O346" s="22">
        <v>235.93</v>
      </c>
      <c r="P346" s="22">
        <v>0.61655000000000004</v>
      </c>
      <c r="Q346" s="22">
        <v>0</v>
      </c>
      <c r="R346" s="22">
        <v>0.28000000000000003</v>
      </c>
      <c r="S346" s="22">
        <v>0.28999999999999998</v>
      </c>
      <c r="T346" s="22">
        <v>9.7699999999999995E-2</v>
      </c>
      <c r="U346" s="24" t="s">
        <v>42959</v>
      </c>
      <c r="V346" s="24" t="s">
        <v>42960</v>
      </c>
      <c r="W346" s="25" t="s">
        <v>42961</v>
      </c>
      <c r="X346" s="6" t="s">
        <v>90</v>
      </c>
      <c r="Y346" s="6" t="s">
        <v>90</v>
      </c>
      <c r="Z346" s="6" t="s">
        <v>90</v>
      </c>
      <c r="AA346" s="6" t="s">
        <v>90</v>
      </c>
      <c r="AB346" s="6" t="s">
        <v>90</v>
      </c>
      <c r="AC346">
        <v>344</v>
      </c>
      <c r="AD346" s="6" t="s">
        <v>3963</v>
      </c>
      <c r="AE346" s="6" t="s">
        <v>50521</v>
      </c>
      <c r="AF346" s="6" t="s">
        <v>90</v>
      </c>
      <c r="AG346" s="6" t="s">
        <v>3964</v>
      </c>
      <c r="AH346" s="6" t="s">
        <v>49237</v>
      </c>
      <c r="AI346" s="6" t="s">
        <v>49238</v>
      </c>
    </row>
    <row r="347" spans="1:35" x14ac:dyDescent="0.25">
      <c r="A347" s="26" t="s">
        <v>558</v>
      </c>
      <c r="B347" s="24" t="s">
        <v>559</v>
      </c>
      <c r="C347" s="22">
        <v>10706.17</v>
      </c>
      <c r="D347" s="22">
        <v>502.70001000000002</v>
      </c>
      <c r="E347" s="22">
        <v>413.89999</v>
      </c>
      <c r="F347" s="22">
        <v>1.1599999999999999</v>
      </c>
      <c r="G347" s="22">
        <v>472.70001000000002</v>
      </c>
      <c r="H347" s="22">
        <v>800.09996999999998</v>
      </c>
      <c r="I347" s="22">
        <v>728.5</v>
      </c>
      <c r="J347" s="22">
        <v>914.29998000000001</v>
      </c>
      <c r="K347" s="22">
        <v>2113.1999500000002</v>
      </c>
      <c r="L347" s="22">
        <v>1200.5</v>
      </c>
      <c r="M347" s="22">
        <v>0</v>
      </c>
      <c r="N347" s="22">
        <v>1125.6999499999999</v>
      </c>
      <c r="O347" s="22">
        <v>8.17</v>
      </c>
      <c r="P347" s="22">
        <v>48.323</v>
      </c>
      <c r="Q347" s="22">
        <v>0.92508999999999997</v>
      </c>
      <c r="R347" s="22">
        <v>2.0299999999999998</v>
      </c>
      <c r="S347" s="22">
        <v>1.44</v>
      </c>
      <c r="T347" s="22">
        <v>0.91917000000000004</v>
      </c>
      <c r="U347" s="24" t="s">
        <v>42962</v>
      </c>
      <c r="V347" s="24" t="s">
        <v>42963</v>
      </c>
      <c r="W347" s="25" t="s">
        <v>42964</v>
      </c>
      <c r="X347" s="6" t="s">
        <v>90</v>
      </c>
      <c r="Y347" s="6" t="s">
        <v>90</v>
      </c>
      <c r="Z347" s="6" t="s">
        <v>90</v>
      </c>
      <c r="AA347" s="6" t="s">
        <v>90</v>
      </c>
      <c r="AB347" s="6" t="s">
        <v>90</v>
      </c>
      <c r="AC347">
        <v>345</v>
      </c>
      <c r="AD347" s="6" t="s">
        <v>3965</v>
      </c>
      <c r="AE347" s="6" t="s">
        <v>51187</v>
      </c>
      <c r="AF347" s="6" t="s">
        <v>51183</v>
      </c>
      <c r="AG347" s="6" t="s">
        <v>3966</v>
      </c>
      <c r="AH347" s="6" t="s">
        <v>49239</v>
      </c>
      <c r="AI347" s="6" t="s">
        <v>49240</v>
      </c>
    </row>
    <row r="348" spans="1:35" x14ac:dyDescent="0.25">
      <c r="A348" s="26" t="s">
        <v>561</v>
      </c>
      <c r="B348" s="24" t="s">
        <v>562</v>
      </c>
      <c r="C348" s="22">
        <v>18062.47</v>
      </c>
      <c r="D348" s="22">
        <v>1203.5</v>
      </c>
      <c r="E348" s="22">
        <v>1017.29998</v>
      </c>
      <c r="F348" s="22">
        <v>0.75</v>
      </c>
      <c r="G348" s="22">
        <v>2355.3000400000001</v>
      </c>
      <c r="H348" s="22">
        <v>0</v>
      </c>
      <c r="I348" s="22">
        <v>8269.4003900000007</v>
      </c>
      <c r="J348" s="22">
        <v>2332</v>
      </c>
      <c r="K348" s="22">
        <v>4400.5</v>
      </c>
      <c r="L348" s="22">
        <v>3691.5</v>
      </c>
      <c r="M348" s="22">
        <v>0</v>
      </c>
      <c r="N348" s="22">
        <v>4606.6000899999999</v>
      </c>
      <c r="O348" s="22">
        <v>17.079999999999998</v>
      </c>
      <c r="P348" s="22">
        <v>43.166989999999998</v>
      </c>
      <c r="Q348" s="22">
        <v>0.75953999999999999</v>
      </c>
      <c r="R348" s="22">
        <v>2.4900000000000002</v>
      </c>
      <c r="S348" s="22">
        <v>1.89</v>
      </c>
      <c r="T348" s="22">
        <v>0.87700999999999996</v>
      </c>
      <c r="U348" s="24" t="s">
        <v>42965</v>
      </c>
      <c r="V348" s="24" t="s">
        <v>42966</v>
      </c>
      <c r="W348" s="25" t="s">
        <v>42967</v>
      </c>
      <c r="X348" s="6" t="s">
        <v>90</v>
      </c>
      <c r="Y348" s="6" t="s">
        <v>90</v>
      </c>
      <c r="Z348" s="6" t="s">
        <v>90</v>
      </c>
      <c r="AA348" s="6" t="s">
        <v>90</v>
      </c>
      <c r="AB348" s="6" t="s">
        <v>90</v>
      </c>
      <c r="AC348">
        <v>346</v>
      </c>
      <c r="AD348" s="6" t="s">
        <v>3967</v>
      </c>
      <c r="AE348" s="6" t="s">
        <v>50056</v>
      </c>
      <c r="AF348" s="6" t="s">
        <v>51423</v>
      </c>
      <c r="AG348" s="6" t="s">
        <v>3968</v>
      </c>
      <c r="AH348" s="6" t="s">
        <v>49241</v>
      </c>
      <c r="AI348" s="6" t="s">
        <v>49242</v>
      </c>
    </row>
    <row r="349" spans="1:35" x14ac:dyDescent="0.25">
      <c r="A349" s="26" t="s">
        <v>40603</v>
      </c>
      <c r="B349" s="24" t="s">
        <v>1005</v>
      </c>
      <c r="C349" s="22">
        <v>2547.44</v>
      </c>
      <c r="D349" s="22">
        <v>86.516990000000007</v>
      </c>
      <c r="E349" s="22">
        <v>-4.9610000000000003</v>
      </c>
      <c r="F349" s="22">
        <v>1.53</v>
      </c>
      <c r="G349" s="22">
        <v>531.99199999999996</v>
      </c>
      <c r="H349" s="22">
        <v>0</v>
      </c>
      <c r="I349" s="22">
        <v>2521.97802</v>
      </c>
      <c r="J349" s="22">
        <v>699.20599000000004</v>
      </c>
      <c r="K349" s="22">
        <v>772.39898000000005</v>
      </c>
      <c r="L349" s="22">
        <v>1314.8620599999999</v>
      </c>
      <c r="M349" s="22">
        <v>0</v>
      </c>
      <c r="N349" s="22">
        <v>1139.5519999999999</v>
      </c>
      <c r="O349" s="22">
        <v>9.69</v>
      </c>
      <c r="P349" s="22">
        <v>53.463999999999999</v>
      </c>
      <c r="Q349" s="22">
        <v>1.1484000000000001</v>
      </c>
      <c r="R349" s="22">
        <v>1.01</v>
      </c>
      <c r="S349" s="22">
        <v>1.1000000000000001</v>
      </c>
      <c r="T349" s="22">
        <v>0.34382000000000001</v>
      </c>
      <c r="U349" s="24" t="s">
        <v>42968</v>
      </c>
      <c r="V349" s="24" t="s">
        <v>42969</v>
      </c>
      <c r="W349" s="25" t="s">
        <v>42970</v>
      </c>
      <c r="X349" s="6" t="s">
        <v>90</v>
      </c>
      <c r="Y349" s="6" t="s">
        <v>90</v>
      </c>
      <c r="Z349" s="6" t="s">
        <v>90</v>
      </c>
      <c r="AA349" s="6" t="s">
        <v>90</v>
      </c>
      <c r="AB349" s="6" t="s">
        <v>90</v>
      </c>
      <c r="AC349">
        <v>347</v>
      </c>
      <c r="AD349" s="6" t="s">
        <v>3969</v>
      </c>
      <c r="AE349" s="6" t="s">
        <v>52357</v>
      </c>
      <c r="AF349" s="6" t="s">
        <v>90</v>
      </c>
      <c r="AG349" s="6" t="s">
        <v>3970</v>
      </c>
      <c r="AH349" s="6" t="s">
        <v>49243</v>
      </c>
      <c r="AI349" s="6" t="s">
        <v>49244</v>
      </c>
    </row>
    <row r="350" spans="1:35" x14ac:dyDescent="0.25">
      <c r="A350" s="26" t="s">
        <v>40604</v>
      </c>
      <c r="B350" s="24" t="s">
        <v>40605</v>
      </c>
      <c r="C350" s="22">
        <v>3800.61</v>
      </c>
      <c r="D350" s="22">
        <v>1143.3559499999999</v>
      </c>
      <c r="E350" s="22">
        <v>798.92601999999999</v>
      </c>
      <c r="F350" s="22">
        <v>0.74</v>
      </c>
      <c r="G350" s="22">
        <v>913.89697000000001</v>
      </c>
      <c r="H350" s="22">
        <v>1509.2889399999999</v>
      </c>
      <c r="I350" s="22">
        <v>1083.03198</v>
      </c>
      <c r="J350" s="22">
        <v>1597.60302</v>
      </c>
      <c r="K350" s="22">
        <v>4243.0297799999998</v>
      </c>
      <c r="L350" s="22">
        <v>184.27499</v>
      </c>
      <c r="M350" s="22">
        <v>0</v>
      </c>
      <c r="N350" s="22">
        <v>4994.77783</v>
      </c>
      <c r="O350" s="22">
        <v>34.17</v>
      </c>
      <c r="P350" s="22">
        <v>9.8000000000000004E-2</v>
      </c>
      <c r="Q350" s="22">
        <v>9.7999999999999997E-4</v>
      </c>
      <c r="R350" s="22">
        <v>2.4700000000000002</v>
      </c>
      <c r="U350" s="24" t="s">
        <v>42971</v>
      </c>
      <c r="V350" s="24" t="s">
        <v>42972</v>
      </c>
      <c r="W350" s="25" t="s">
        <v>42973</v>
      </c>
      <c r="X350" s="6" t="s">
        <v>90</v>
      </c>
      <c r="Y350" s="6" t="s">
        <v>90</v>
      </c>
      <c r="Z350" s="6" t="s">
        <v>90</v>
      </c>
      <c r="AA350" s="6" t="s">
        <v>90</v>
      </c>
      <c r="AB350" s="6" t="s">
        <v>90</v>
      </c>
      <c r="AC350">
        <v>348</v>
      </c>
      <c r="AD350" s="6" t="s">
        <v>3971</v>
      </c>
      <c r="AE350" s="6" t="s">
        <v>50789</v>
      </c>
      <c r="AF350" s="6" t="s">
        <v>90</v>
      </c>
      <c r="AG350" s="6" t="s">
        <v>3972</v>
      </c>
      <c r="AH350" s="6" t="s">
        <v>49245</v>
      </c>
      <c r="AI350" s="6" t="s">
        <v>49246</v>
      </c>
    </row>
    <row r="351" spans="1:35" x14ac:dyDescent="0.25">
      <c r="A351" s="26" t="s">
        <v>563</v>
      </c>
      <c r="B351" s="24" t="s">
        <v>564</v>
      </c>
      <c r="C351" s="22">
        <v>6164.23</v>
      </c>
      <c r="D351" s="22">
        <v>883.34398999999996</v>
      </c>
      <c r="E351" s="22">
        <v>546.61999000000003</v>
      </c>
      <c r="F351" s="22">
        <v>1.59</v>
      </c>
      <c r="G351" s="22">
        <v>264.14598999999998</v>
      </c>
      <c r="H351" s="22">
        <v>0</v>
      </c>
      <c r="I351" s="22">
        <v>0</v>
      </c>
      <c r="J351" s="22">
        <v>535.41899999999998</v>
      </c>
      <c r="K351" s="22">
        <v>307.07400000000001</v>
      </c>
      <c r="L351" s="22">
        <v>5035.5009700000001</v>
      </c>
      <c r="M351" s="22">
        <v>0</v>
      </c>
      <c r="N351" s="22">
        <v>2865.01</v>
      </c>
      <c r="O351" s="22">
        <v>9.61</v>
      </c>
      <c r="P351" s="22">
        <v>63.198</v>
      </c>
      <c r="Q351" s="22">
        <v>1.7172099999999999</v>
      </c>
      <c r="R351" s="22">
        <v>0.6</v>
      </c>
      <c r="S351" s="22">
        <v>0.56999999999999995</v>
      </c>
      <c r="T351" s="22">
        <v>8.0170000000000005E-2</v>
      </c>
      <c r="U351" s="24" t="s">
        <v>42974</v>
      </c>
      <c r="V351" s="24" t="s">
        <v>42975</v>
      </c>
      <c r="W351" s="25" t="s">
        <v>42976</v>
      </c>
      <c r="X351" s="6" t="s">
        <v>90</v>
      </c>
      <c r="Y351" s="6" t="s">
        <v>90</v>
      </c>
      <c r="Z351" s="6" t="s">
        <v>90</v>
      </c>
      <c r="AA351" s="6" t="s">
        <v>90</v>
      </c>
      <c r="AB351" s="6" t="s">
        <v>90</v>
      </c>
      <c r="AC351">
        <v>349</v>
      </c>
      <c r="AD351" s="6" t="s">
        <v>3973</v>
      </c>
      <c r="AE351" s="6" t="s">
        <v>49986</v>
      </c>
      <c r="AF351" s="6" t="s">
        <v>50390</v>
      </c>
      <c r="AG351" s="6" t="s">
        <v>3974</v>
      </c>
      <c r="AH351" s="6" t="s">
        <v>49247</v>
      </c>
      <c r="AI351" s="6" t="s">
        <v>49248</v>
      </c>
    </row>
    <row r="352" spans="1:35" x14ac:dyDescent="0.25">
      <c r="A352" s="26" t="s">
        <v>565</v>
      </c>
      <c r="B352" s="24" t="s">
        <v>566</v>
      </c>
      <c r="C352" s="22">
        <v>3138.13</v>
      </c>
      <c r="D352" s="22">
        <v>-110.57</v>
      </c>
      <c r="E352" s="22">
        <v>-140.16300000000001</v>
      </c>
      <c r="F352" s="22">
        <v>0.74</v>
      </c>
      <c r="G352" s="22">
        <v>78.337990000000005</v>
      </c>
      <c r="H352" s="22">
        <v>0</v>
      </c>
      <c r="I352" s="22">
        <v>0</v>
      </c>
      <c r="J352" s="22">
        <v>217.30298999999999</v>
      </c>
      <c r="K352" s="22">
        <v>583.17102</v>
      </c>
      <c r="L352" s="22">
        <v>0</v>
      </c>
      <c r="M352" s="22">
        <v>0</v>
      </c>
      <c r="N352" s="22">
        <v>445.303</v>
      </c>
      <c r="O352" s="22">
        <v>4.6399999999999997</v>
      </c>
      <c r="P352" s="22">
        <v>0</v>
      </c>
      <c r="Q352" s="22">
        <v>0</v>
      </c>
      <c r="R352" s="22">
        <v>2.68</v>
      </c>
      <c r="S352" s="22">
        <v>2.68</v>
      </c>
      <c r="T352" s="22">
        <v>2.3231700000000002</v>
      </c>
      <c r="U352" s="24" t="s">
        <v>42977</v>
      </c>
      <c r="V352" s="24" t="s">
        <v>42978</v>
      </c>
      <c r="W352" s="25" t="s">
        <v>42979</v>
      </c>
      <c r="X352" s="6" t="s">
        <v>90</v>
      </c>
      <c r="Y352" s="6" t="s">
        <v>90</v>
      </c>
      <c r="Z352" s="6" t="s">
        <v>90</v>
      </c>
      <c r="AA352" s="6" t="s">
        <v>90</v>
      </c>
      <c r="AB352" s="6" t="s">
        <v>90</v>
      </c>
      <c r="AC352">
        <v>350</v>
      </c>
      <c r="AD352" s="6" t="s">
        <v>3975</v>
      </c>
      <c r="AE352" s="6" t="s">
        <v>50230</v>
      </c>
      <c r="AF352" s="6" t="s">
        <v>50241</v>
      </c>
      <c r="AG352" s="6" t="s">
        <v>3976</v>
      </c>
      <c r="AH352" s="6" t="s">
        <v>49249</v>
      </c>
      <c r="AI352" s="6" t="s">
        <v>49250</v>
      </c>
    </row>
    <row r="353" spans="1:35" x14ac:dyDescent="0.25">
      <c r="A353" s="26" t="s">
        <v>567</v>
      </c>
      <c r="B353" s="24" t="s">
        <v>568</v>
      </c>
      <c r="C353" s="22">
        <v>8597.85</v>
      </c>
      <c r="D353" s="22">
        <v>2899.4599600000001</v>
      </c>
      <c r="E353" s="22">
        <v>2764.1679600000002</v>
      </c>
      <c r="F353" s="22">
        <v>0.73</v>
      </c>
      <c r="G353" s="22">
        <v>41333.75</v>
      </c>
      <c r="H353" s="22">
        <v>0</v>
      </c>
      <c r="I353" s="22">
        <v>118.568</v>
      </c>
      <c r="J353" s="22">
        <v>29771.519530000001</v>
      </c>
      <c r="K353" s="22">
        <v>57283.441400000003</v>
      </c>
      <c r="L353" s="22">
        <v>17633.720700000002</v>
      </c>
      <c r="M353" s="22">
        <v>0</v>
      </c>
      <c r="N353" s="22">
        <v>5460.3417900000004</v>
      </c>
      <c r="O353" s="22">
        <v>10.28</v>
      </c>
      <c r="P353" s="22">
        <v>80.072990000000004</v>
      </c>
      <c r="Q353" s="22">
        <v>4.0183400000000002</v>
      </c>
      <c r="R353" s="22">
        <v>2.0499999999999998</v>
      </c>
      <c r="S353" s="22">
        <v>1.92</v>
      </c>
      <c r="T353" s="22">
        <v>0.53573000000000004</v>
      </c>
      <c r="U353" s="24" t="s">
        <v>42980</v>
      </c>
      <c r="V353" s="24" t="s">
        <v>42981</v>
      </c>
      <c r="W353" s="25" t="s">
        <v>42982</v>
      </c>
      <c r="X353" s="6" t="s">
        <v>90</v>
      </c>
      <c r="Y353" s="6" t="s">
        <v>90</v>
      </c>
      <c r="Z353" s="6" t="s">
        <v>90</v>
      </c>
      <c r="AA353" s="6" t="s">
        <v>90</v>
      </c>
      <c r="AB353" s="6" t="s">
        <v>90</v>
      </c>
      <c r="AC353">
        <v>351</v>
      </c>
      <c r="AD353" s="6" t="s">
        <v>3977</v>
      </c>
      <c r="AE353" s="6" t="s">
        <v>51199</v>
      </c>
      <c r="AF353" s="6" t="s">
        <v>52464</v>
      </c>
      <c r="AG353" s="6" t="s">
        <v>3978</v>
      </c>
      <c r="AH353" s="6" t="s">
        <v>49251</v>
      </c>
      <c r="AI353" s="6" t="s">
        <v>49252</v>
      </c>
    </row>
    <row r="354" spans="1:35" x14ac:dyDescent="0.25">
      <c r="A354" s="26" t="s">
        <v>569</v>
      </c>
      <c r="B354" s="24" t="s">
        <v>570</v>
      </c>
      <c r="C354" s="22">
        <v>22606.07</v>
      </c>
      <c r="D354" s="22">
        <v>8646.0859299999993</v>
      </c>
      <c r="E354" s="22">
        <v>8145.2739199999996</v>
      </c>
      <c r="F354" s="22">
        <v>0.84</v>
      </c>
      <c r="G354" s="22">
        <v>0</v>
      </c>
      <c r="H354" s="22">
        <v>0</v>
      </c>
      <c r="I354" s="22">
        <v>6121.4501899999996</v>
      </c>
      <c r="J354" s="22">
        <v>151069.59375</v>
      </c>
      <c r="K354" s="22">
        <v>32034.960930000001</v>
      </c>
      <c r="L354" s="22">
        <v>3784.4370100000001</v>
      </c>
      <c r="M354" s="22">
        <v>0</v>
      </c>
      <c r="N354" s="22">
        <v>21438.75</v>
      </c>
      <c r="O354" s="22">
        <v>5.77</v>
      </c>
      <c r="P354" s="22">
        <v>15.00399</v>
      </c>
      <c r="Q354" s="22">
        <v>0.17652000000000001</v>
      </c>
      <c r="R354" s="22">
        <v>0.21</v>
      </c>
      <c r="S354" s="22">
        <v>0.21</v>
      </c>
      <c r="T354" s="22">
        <v>0.21204999999999999</v>
      </c>
      <c r="U354" s="24" t="s">
        <v>42983</v>
      </c>
      <c r="V354" s="24" t="s">
        <v>42984</v>
      </c>
      <c r="W354" s="25" t="s">
        <v>42985</v>
      </c>
      <c r="X354" s="6" t="s">
        <v>90</v>
      </c>
      <c r="Y354" s="6" t="s">
        <v>90</v>
      </c>
      <c r="Z354" s="6" t="s">
        <v>90</v>
      </c>
      <c r="AA354" s="6" t="s">
        <v>90</v>
      </c>
      <c r="AB354" s="6" t="s">
        <v>90</v>
      </c>
      <c r="AC354">
        <v>352</v>
      </c>
      <c r="AD354" s="6" t="s">
        <v>3979</v>
      </c>
      <c r="AE354" s="6" t="s">
        <v>51466</v>
      </c>
      <c r="AF354" s="6" t="s">
        <v>90</v>
      </c>
      <c r="AG354" s="6" t="s">
        <v>3980</v>
      </c>
      <c r="AH354" s="6" t="s">
        <v>49253</v>
      </c>
      <c r="AI354" s="6" t="s">
        <v>49254</v>
      </c>
    </row>
    <row r="355" spans="1:35" x14ac:dyDescent="0.25">
      <c r="A355" s="26" t="s">
        <v>571</v>
      </c>
      <c r="B355" s="24" t="s">
        <v>572</v>
      </c>
      <c r="C355" s="22">
        <v>3374.16</v>
      </c>
      <c r="D355" s="22">
        <v>532.52398000000005</v>
      </c>
      <c r="E355" s="22">
        <v>482.76598999999999</v>
      </c>
      <c r="F355" s="22">
        <v>1.04</v>
      </c>
      <c r="G355" s="22">
        <v>135.697</v>
      </c>
      <c r="H355" s="22">
        <v>0</v>
      </c>
      <c r="I355" s="22">
        <v>0</v>
      </c>
      <c r="J355" s="22">
        <v>30.733989999999999</v>
      </c>
      <c r="K355" s="22">
        <v>173.38099</v>
      </c>
      <c r="L355" s="22">
        <v>10</v>
      </c>
      <c r="M355" s="22">
        <v>298.36099000000002</v>
      </c>
      <c r="N355" s="22">
        <v>911.45097999999996</v>
      </c>
      <c r="O355" s="22">
        <v>4.4800000000000004</v>
      </c>
      <c r="P355" s="22">
        <v>0</v>
      </c>
      <c r="Q355" s="22">
        <v>0</v>
      </c>
      <c r="R355" s="22">
        <v>14.38</v>
      </c>
      <c r="S355" s="22">
        <v>5.64</v>
      </c>
      <c r="T355" s="22">
        <v>1.2261299999999999</v>
      </c>
      <c r="U355" s="24" t="s">
        <v>42986</v>
      </c>
      <c r="V355" s="24" t="s">
        <v>42987</v>
      </c>
      <c r="W355" s="25" t="s">
        <v>42988</v>
      </c>
      <c r="X355" s="6" t="s">
        <v>90</v>
      </c>
      <c r="Y355" s="6" t="s">
        <v>90</v>
      </c>
      <c r="Z355" s="6" t="s">
        <v>90</v>
      </c>
      <c r="AA355" s="6" t="s">
        <v>90</v>
      </c>
      <c r="AB355" s="6" t="s">
        <v>90</v>
      </c>
      <c r="AC355">
        <v>353</v>
      </c>
      <c r="AD355" s="6" t="s">
        <v>3981</v>
      </c>
      <c r="AE355" s="6" t="s">
        <v>50185</v>
      </c>
      <c r="AF355" s="6" t="s">
        <v>90</v>
      </c>
      <c r="AG355" s="6" t="s">
        <v>3982</v>
      </c>
      <c r="AH355" s="6" t="s">
        <v>49255</v>
      </c>
      <c r="AI355" s="6" t="s">
        <v>49256</v>
      </c>
    </row>
    <row r="356" spans="1:35" x14ac:dyDescent="0.25">
      <c r="A356" s="26" t="s">
        <v>574</v>
      </c>
      <c r="B356" s="24" t="s">
        <v>575</v>
      </c>
      <c r="C356" s="22">
        <v>7411.4</v>
      </c>
      <c r="D356" s="22">
        <v>2702.4870599999999</v>
      </c>
      <c r="E356" s="22">
        <v>2370.1931100000002</v>
      </c>
      <c r="F356" s="22">
        <v>1.0900000000000001</v>
      </c>
      <c r="G356" s="22">
        <v>0</v>
      </c>
      <c r="H356" s="22">
        <v>0</v>
      </c>
      <c r="I356" s="22">
        <v>530.846</v>
      </c>
      <c r="J356" s="22">
        <v>48340.160150000003</v>
      </c>
      <c r="K356" s="22">
        <v>3618.9059999999999</v>
      </c>
      <c r="L356" s="22">
        <v>8636.7167900000004</v>
      </c>
      <c r="M356" s="22">
        <v>0</v>
      </c>
      <c r="N356" s="22">
        <v>8123.6640600000001</v>
      </c>
      <c r="O356" s="22">
        <v>6.88</v>
      </c>
      <c r="P356" s="22">
        <v>47.920999999999999</v>
      </c>
      <c r="Q356" s="22">
        <v>0.92013999999999996</v>
      </c>
      <c r="R356" s="22">
        <v>0.95</v>
      </c>
      <c r="S356" s="22">
        <v>7.0000000000000007E-2</v>
      </c>
      <c r="T356" s="22">
        <v>7.4859999999999996E-2</v>
      </c>
      <c r="U356" s="24" t="s">
        <v>42989</v>
      </c>
      <c r="V356" s="24" t="s">
        <v>42990</v>
      </c>
      <c r="W356" s="25" t="s">
        <v>42991</v>
      </c>
      <c r="X356" s="6" t="s">
        <v>90</v>
      </c>
      <c r="Y356" s="6" t="s">
        <v>90</v>
      </c>
      <c r="Z356" s="6" t="s">
        <v>90</v>
      </c>
      <c r="AA356" s="6" t="s">
        <v>90</v>
      </c>
      <c r="AB356" s="6" t="s">
        <v>90</v>
      </c>
      <c r="AC356">
        <v>354</v>
      </c>
      <c r="AD356" s="6" t="s">
        <v>3983</v>
      </c>
      <c r="AE356" s="6" t="s">
        <v>51199</v>
      </c>
      <c r="AF356" s="6" t="s">
        <v>90</v>
      </c>
      <c r="AG356" s="6" t="s">
        <v>3984</v>
      </c>
      <c r="AH356" s="6" t="s">
        <v>49257</v>
      </c>
      <c r="AI356" s="6" t="s">
        <v>49258</v>
      </c>
    </row>
    <row r="357" spans="1:35" x14ac:dyDescent="0.25">
      <c r="A357" s="26" t="s">
        <v>576</v>
      </c>
      <c r="B357" s="24" t="s">
        <v>577</v>
      </c>
      <c r="C357" s="22">
        <v>71960</v>
      </c>
      <c r="D357" s="22">
        <v>2879</v>
      </c>
      <c r="E357" s="22">
        <v>1611</v>
      </c>
      <c r="F357" s="22">
        <v>0.8</v>
      </c>
      <c r="G357" s="22">
        <v>1970</v>
      </c>
      <c r="H357" s="22">
        <v>1867</v>
      </c>
      <c r="I357" s="22">
        <v>18822</v>
      </c>
      <c r="J357" s="22">
        <v>3803</v>
      </c>
      <c r="K357" s="22">
        <v>5760</v>
      </c>
      <c r="L357" s="22">
        <v>8915</v>
      </c>
      <c r="M357" s="22">
        <v>0</v>
      </c>
      <c r="N357" s="22">
        <v>17573</v>
      </c>
      <c r="O357" s="22">
        <v>12.62</v>
      </c>
      <c r="P357" s="22">
        <v>31.930990000000001</v>
      </c>
      <c r="Q357" s="22">
        <v>0.46910000000000002</v>
      </c>
      <c r="R357" s="22">
        <v>1.4</v>
      </c>
      <c r="S357" s="22">
        <v>1.02</v>
      </c>
      <c r="T357" s="22">
        <v>0.50565000000000004</v>
      </c>
      <c r="U357" s="24" t="s">
        <v>42992</v>
      </c>
      <c r="V357" s="24" t="s">
        <v>42993</v>
      </c>
      <c r="W357" s="25" t="s">
        <v>42994</v>
      </c>
      <c r="X357" s="6" t="s">
        <v>90</v>
      </c>
      <c r="Y357" s="6" t="s">
        <v>90</v>
      </c>
      <c r="Z357" s="6" t="s">
        <v>90</v>
      </c>
      <c r="AA357" s="6" t="s">
        <v>90</v>
      </c>
      <c r="AB357" s="6" t="s">
        <v>90</v>
      </c>
      <c r="AC357">
        <v>355</v>
      </c>
      <c r="AD357" s="6" t="s">
        <v>3985</v>
      </c>
      <c r="AE357" s="6" t="s">
        <v>52017</v>
      </c>
      <c r="AF357" s="6" t="s">
        <v>90</v>
      </c>
      <c r="AG357" s="6" t="s">
        <v>3986</v>
      </c>
      <c r="AH357" s="6" t="s">
        <v>49259</v>
      </c>
      <c r="AI357" s="6" t="s">
        <v>49260</v>
      </c>
    </row>
    <row r="358" spans="1:35" x14ac:dyDescent="0.25">
      <c r="A358" s="26" t="s">
        <v>578</v>
      </c>
      <c r="B358" s="24" t="s">
        <v>579</v>
      </c>
      <c r="C358" s="22">
        <v>14164.58</v>
      </c>
      <c r="D358" s="22">
        <v>311.738</v>
      </c>
      <c r="E358" s="22">
        <v>232.91</v>
      </c>
      <c r="F358" s="22">
        <v>1.19</v>
      </c>
      <c r="G358" s="22">
        <v>287.07299</v>
      </c>
      <c r="H358" s="22">
        <v>0</v>
      </c>
      <c r="I358" s="22">
        <v>2529.45507</v>
      </c>
      <c r="J358" s="22">
        <v>628.35797000000002</v>
      </c>
      <c r="K358" s="22">
        <v>415.89497999999998</v>
      </c>
      <c r="L358" s="22">
        <v>1775.69604</v>
      </c>
      <c r="M358" s="22">
        <v>0</v>
      </c>
      <c r="N358" s="22">
        <v>573.45397000000003</v>
      </c>
      <c r="O358" s="22">
        <v>2.11</v>
      </c>
      <c r="P358" s="22">
        <v>73.096999999999994</v>
      </c>
      <c r="Q358" s="22">
        <v>2.7170399999999999</v>
      </c>
      <c r="R358" s="22">
        <v>0.6</v>
      </c>
      <c r="S358" s="22">
        <v>0.66</v>
      </c>
      <c r="T358" s="22">
        <v>0.20501</v>
      </c>
      <c r="U358" s="24" t="s">
        <v>42995</v>
      </c>
      <c r="V358" s="24" t="s">
        <v>42996</v>
      </c>
      <c r="W358" s="25" t="s">
        <v>42997</v>
      </c>
      <c r="X358" s="6" t="s">
        <v>90</v>
      </c>
      <c r="Y358" s="6" t="s">
        <v>90</v>
      </c>
      <c r="Z358" s="6" t="s">
        <v>90</v>
      </c>
      <c r="AA358" s="6" t="s">
        <v>90</v>
      </c>
      <c r="AB358" s="6" t="s">
        <v>90</v>
      </c>
      <c r="AC358">
        <v>356</v>
      </c>
      <c r="AD358" s="6" t="s">
        <v>3987</v>
      </c>
      <c r="AE358" s="6" t="s">
        <v>49440</v>
      </c>
      <c r="AF358" s="6" t="s">
        <v>49444</v>
      </c>
      <c r="AG358" s="6" t="s">
        <v>3988</v>
      </c>
      <c r="AH358" s="6" t="s">
        <v>49261</v>
      </c>
      <c r="AI358" s="6" t="s">
        <v>49262</v>
      </c>
    </row>
    <row r="359" spans="1:35" x14ac:dyDescent="0.25">
      <c r="A359" s="26" t="s">
        <v>40606</v>
      </c>
      <c r="B359" s="24" t="s">
        <v>40607</v>
      </c>
      <c r="C359" s="22">
        <v>5834.53</v>
      </c>
      <c r="D359" s="22">
        <v>909.00896999999998</v>
      </c>
      <c r="E359" s="22">
        <v>895.03197999999998</v>
      </c>
      <c r="F359" s="22">
        <v>1.52</v>
      </c>
      <c r="G359" s="22">
        <v>324.12297999999998</v>
      </c>
      <c r="H359" s="22">
        <v>0</v>
      </c>
      <c r="I359" s="22">
        <v>1408.703</v>
      </c>
      <c r="J359" s="22">
        <v>1905.73596</v>
      </c>
      <c r="K359" s="22">
        <v>2124.7019</v>
      </c>
      <c r="L359" s="22">
        <v>266.22000000000003</v>
      </c>
      <c r="M359" s="22">
        <v>0</v>
      </c>
      <c r="N359" s="22">
        <v>7495.8232399999997</v>
      </c>
      <c r="S359" s="22">
        <v>1.1100000000000001</v>
      </c>
      <c r="T359" s="22">
        <v>0.94481999999999999</v>
      </c>
      <c r="U359" s="24" t="s">
        <v>42998</v>
      </c>
      <c r="V359" s="24" t="s">
        <v>42999</v>
      </c>
      <c r="W359" s="25" t="s">
        <v>43000</v>
      </c>
      <c r="X359" s="6" t="s">
        <v>90</v>
      </c>
      <c r="Y359" s="6" t="s">
        <v>90</v>
      </c>
      <c r="Z359" s="6" t="s">
        <v>90</v>
      </c>
      <c r="AA359" s="6" t="s">
        <v>90</v>
      </c>
      <c r="AB359" s="6" t="s">
        <v>90</v>
      </c>
      <c r="AC359">
        <v>357</v>
      </c>
      <c r="AD359" s="6" t="s">
        <v>3989</v>
      </c>
      <c r="AE359" s="6" t="s">
        <v>50850</v>
      </c>
      <c r="AF359" s="6" t="s">
        <v>90</v>
      </c>
      <c r="AG359" s="6" t="s">
        <v>3990</v>
      </c>
      <c r="AH359" s="6" t="s">
        <v>49263</v>
      </c>
      <c r="AI359" s="6" t="s">
        <v>49264</v>
      </c>
    </row>
    <row r="360" spans="1:35" x14ac:dyDescent="0.25">
      <c r="A360" s="26" t="s">
        <v>580</v>
      </c>
      <c r="B360" s="24" t="s">
        <v>581</v>
      </c>
      <c r="C360" s="22">
        <v>4944.2700000000004</v>
      </c>
      <c r="D360" s="22">
        <v>924.40197000000001</v>
      </c>
      <c r="E360" s="22">
        <v>541.45898</v>
      </c>
      <c r="F360" s="22">
        <v>0.96</v>
      </c>
      <c r="G360" s="22">
        <v>51.194000000000003</v>
      </c>
      <c r="H360" s="22">
        <v>332.03100000000001</v>
      </c>
      <c r="I360" s="22">
        <v>0</v>
      </c>
      <c r="J360" s="22">
        <v>233.61599000000001</v>
      </c>
      <c r="K360" s="22">
        <v>1035.17102</v>
      </c>
      <c r="L360" s="22">
        <v>41.70899</v>
      </c>
      <c r="M360" s="22">
        <v>0</v>
      </c>
      <c r="N360" s="22">
        <v>3111.7890600000001</v>
      </c>
      <c r="O360" s="22">
        <v>2.4500000000000002</v>
      </c>
      <c r="P360" s="22">
        <v>1.0801000000000001</v>
      </c>
      <c r="Q360" s="22">
        <v>1.091E-2</v>
      </c>
      <c r="R360" s="22">
        <v>4</v>
      </c>
      <c r="S360" s="22">
        <v>3.01</v>
      </c>
      <c r="T360" s="22">
        <v>2.79067</v>
      </c>
      <c r="U360" s="24" t="s">
        <v>43001</v>
      </c>
      <c r="V360" s="24" t="s">
        <v>43002</v>
      </c>
      <c r="W360" s="25" t="s">
        <v>43003</v>
      </c>
      <c r="X360" s="6" t="s">
        <v>90</v>
      </c>
      <c r="Y360" s="6" t="s">
        <v>90</v>
      </c>
      <c r="Z360" s="6" t="s">
        <v>90</v>
      </c>
      <c r="AA360" s="6" t="s">
        <v>90</v>
      </c>
      <c r="AB360" s="6" t="s">
        <v>90</v>
      </c>
      <c r="AC360">
        <v>358</v>
      </c>
      <c r="AD360" s="6" t="s">
        <v>3991</v>
      </c>
      <c r="AE360" s="6" t="s">
        <v>50444</v>
      </c>
      <c r="AF360" s="6" t="s">
        <v>50549</v>
      </c>
      <c r="AG360" s="6" t="s">
        <v>3992</v>
      </c>
      <c r="AH360" s="6" t="s">
        <v>49265</v>
      </c>
      <c r="AI360" s="6" t="s">
        <v>49266</v>
      </c>
    </row>
    <row r="361" spans="1:35" x14ac:dyDescent="0.25">
      <c r="A361" s="26" t="s">
        <v>583</v>
      </c>
      <c r="B361" s="24" t="s">
        <v>584</v>
      </c>
      <c r="C361" s="22">
        <v>78251.23</v>
      </c>
      <c r="D361" s="22">
        <v>15176.768550000001</v>
      </c>
      <c r="E361" s="22">
        <v>13562.61328</v>
      </c>
      <c r="F361" s="22">
        <v>0.56000000000000005</v>
      </c>
      <c r="G361" s="22">
        <v>5585.8408200000003</v>
      </c>
      <c r="H361" s="22">
        <v>7014.4599600000001</v>
      </c>
      <c r="I361" s="22">
        <v>159652.90625</v>
      </c>
      <c r="J361" s="22">
        <v>22082.380850000001</v>
      </c>
      <c r="K361" s="22">
        <v>19059.390619999998</v>
      </c>
      <c r="L361" s="22">
        <v>47900.191400000003</v>
      </c>
      <c r="M361" s="22">
        <v>0</v>
      </c>
      <c r="N361" s="22">
        <v>93645.703120000006</v>
      </c>
      <c r="O361" s="22">
        <v>38.119999999999997</v>
      </c>
      <c r="P361" s="22">
        <v>33.840989999999998</v>
      </c>
      <c r="Q361" s="22">
        <v>0.51149999999999995</v>
      </c>
      <c r="R361" s="22">
        <v>0.86</v>
      </c>
      <c r="S361" s="22">
        <v>0.55000000000000004</v>
      </c>
      <c r="T361" s="22">
        <v>0.29249000000000003</v>
      </c>
      <c r="U361" s="24" t="s">
        <v>43004</v>
      </c>
      <c r="V361" s="24" t="s">
        <v>43005</v>
      </c>
      <c r="W361" s="25" t="s">
        <v>43006</v>
      </c>
      <c r="X361" s="6" t="s">
        <v>90</v>
      </c>
      <c r="Y361" s="6" t="s">
        <v>90</v>
      </c>
      <c r="Z361" s="6" t="s">
        <v>90</v>
      </c>
      <c r="AA361" s="6" t="s">
        <v>90</v>
      </c>
      <c r="AB361" s="6" t="s">
        <v>90</v>
      </c>
      <c r="AC361">
        <v>359</v>
      </c>
      <c r="AD361" s="6" t="s">
        <v>3993</v>
      </c>
      <c r="AE361" s="6" t="s">
        <v>49922</v>
      </c>
      <c r="AF361" s="6" t="s">
        <v>90</v>
      </c>
      <c r="AG361" s="6" t="s">
        <v>3994</v>
      </c>
      <c r="AH361" s="6" t="s">
        <v>49267</v>
      </c>
      <c r="AI361" s="6" t="s">
        <v>49268</v>
      </c>
    </row>
    <row r="362" spans="1:35" x14ac:dyDescent="0.25">
      <c r="A362" s="26" t="s">
        <v>40608</v>
      </c>
      <c r="B362" s="24" t="s">
        <v>40609</v>
      </c>
      <c r="C362" s="22">
        <v>4032.8</v>
      </c>
      <c r="D362" s="22">
        <v>1393.1159600000001</v>
      </c>
      <c r="E362" s="22">
        <v>1393.1159600000001</v>
      </c>
      <c r="F362" s="22">
        <v>1.6</v>
      </c>
      <c r="G362" s="22">
        <v>57.363990000000001</v>
      </c>
      <c r="H362" s="22">
        <v>0</v>
      </c>
      <c r="I362" s="22">
        <v>0</v>
      </c>
      <c r="J362" s="22">
        <v>592.75701000000004</v>
      </c>
      <c r="K362" s="22">
        <v>183.01698999999999</v>
      </c>
      <c r="L362" s="22">
        <v>3314.79711</v>
      </c>
      <c r="M362" s="22">
        <v>0</v>
      </c>
      <c r="N362" s="22">
        <v>9195.9316400000007</v>
      </c>
      <c r="O362" s="22">
        <v>8.3800000000000008</v>
      </c>
      <c r="P362" s="22">
        <v>20.696999999999999</v>
      </c>
      <c r="Q362" s="22">
        <v>0.26097999999999999</v>
      </c>
      <c r="R362" s="22">
        <v>0.55000000000000004</v>
      </c>
      <c r="U362" s="24" t="s">
        <v>43007</v>
      </c>
      <c r="V362" s="24" t="s">
        <v>43008</v>
      </c>
      <c r="W362" s="25" t="s">
        <v>43009</v>
      </c>
      <c r="X362" s="6" t="s">
        <v>90</v>
      </c>
      <c r="Y362" s="6" t="s">
        <v>90</v>
      </c>
      <c r="Z362" s="6" t="s">
        <v>90</v>
      </c>
      <c r="AA362" s="6" t="s">
        <v>90</v>
      </c>
      <c r="AB362" s="6" t="s">
        <v>90</v>
      </c>
      <c r="AC362">
        <v>360</v>
      </c>
      <c r="AD362" s="6" t="s">
        <v>3995</v>
      </c>
      <c r="AE362" s="6" t="s">
        <v>52369</v>
      </c>
      <c r="AF362" s="6" t="s">
        <v>90</v>
      </c>
      <c r="AG362" s="6" t="s">
        <v>3996</v>
      </c>
      <c r="AH362" s="6" t="s">
        <v>49269</v>
      </c>
      <c r="AI362" s="6" t="s">
        <v>49270</v>
      </c>
    </row>
    <row r="363" spans="1:35" x14ac:dyDescent="0.25">
      <c r="A363" s="26" t="s">
        <v>40610</v>
      </c>
      <c r="B363" s="24" t="s">
        <v>40611</v>
      </c>
      <c r="C363" s="22">
        <v>2746.41</v>
      </c>
      <c r="D363" s="22">
        <v>1736.5</v>
      </c>
      <c r="E363" s="22">
        <v>1418.90002</v>
      </c>
      <c r="F363" s="22">
        <v>1.01</v>
      </c>
      <c r="G363" s="22">
        <v>465.5</v>
      </c>
      <c r="H363" s="22">
        <v>296.10000000000002</v>
      </c>
      <c r="I363" s="22">
        <v>0</v>
      </c>
      <c r="J363" s="22">
        <v>918.70001000000002</v>
      </c>
      <c r="K363" s="22">
        <v>2372.5</v>
      </c>
      <c r="L363" s="22">
        <v>320.60000000000002</v>
      </c>
      <c r="M363" s="22">
        <v>0</v>
      </c>
      <c r="N363" s="22">
        <v>3294.8000400000001</v>
      </c>
      <c r="O363" s="22">
        <v>24.39</v>
      </c>
      <c r="P363" s="22">
        <v>8.3695000000000004</v>
      </c>
      <c r="Q363" s="22">
        <v>9.1329999999999995E-2</v>
      </c>
      <c r="R363" s="22">
        <v>2.17</v>
      </c>
      <c r="S363" s="22">
        <v>2.2599999999999998</v>
      </c>
      <c r="T363" s="22">
        <v>1.75345</v>
      </c>
      <c r="U363" s="24" t="s">
        <v>43010</v>
      </c>
      <c r="V363" s="24" t="s">
        <v>43011</v>
      </c>
      <c r="W363" s="25" t="s">
        <v>43012</v>
      </c>
      <c r="X363" s="6" t="s">
        <v>90</v>
      </c>
      <c r="Y363" s="6" t="s">
        <v>90</v>
      </c>
      <c r="Z363" s="6" t="s">
        <v>90</v>
      </c>
      <c r="AA363" s="6" t="s">
        <v>90</v>
      </c>
      <c r="AB363" s="6" t="s">
        <v>90</v>
      </c>
      <c r="AC363">
        <v>361</v>
      </c>
      <c r="AD363" s="6" t="s">
        <v>3997</v>
      </c>
      <c r="AE363" s="6" t="s">
        <v>49481</v>
      </c>
      <c r="AF363" s="6" t="s">
        <v>49520</v>
      </c>
      <c r="AG363" s="6" t="s">
        <v>3998</v>
      </c>
      <c r="AH363" s="6" t="s">
        <v>49271</v>
      </c>
      <c r="AI363" s="6" t="s">
        <v>49272</v>
      </c>
    </row>
    <row r="364" spans="1:35" x14ac:dyDescent="0.25">
      <c r="A364" s="26" t="s">
        <v>40612</v>
      </c>
      <c r="B364" s="24" t="s">
        <v>40613</v>
      </c>
      <c r="C364" s="22">
        <v>2826.94</v>
      </c>
      <c r="D364" s="22">
        <v>314.16100999999998</v>
      </c>
      <c r="E364" s="22">
        <v>221.11699999999999</v>
      </c>
      <c r="F364" s="22">
        <v>0.96</v>
      </c>
      <c r="G364" s="22">
        <v>524.46898999999996</v>
      </c>
      <c r="H364" s="22">
        <v>184.72099</v>
      </c>
      <c r="I364" s="22">
        <v>572.35997999999995</v>
      </c>
      <c r="J364" s="22">
        <v>772.81596999999999</v>
      </c>
      <c r="K364" s="22">
        <v>834.93700999999999</v>
      </c>
      <c r="L364" s="22">
        <v>879.95299999999997</v>
      </c>
      <c r="M364" s="22">
        <v>0</v>
      </c>
      <c r="N364" s="22">
        <v>575.09698000000003</v>
      </c>
      <c r="U364" s="24" t="s">
        <v>43013</v>
      </c>
      <c r="V364" s="24" t="s">
        <v>43014</v>
      </c>
      <c r="W364" s="25" t="s">
        <v>43015</v>
      </c>
      <c r="X364" s="6" t="s">
        <v>90</v>
      </c>
      <c r="Y364" s="6" t="s">
        <v>90</v>
      </c>
      <c r="Z364" s="6" t="s">
        <v>90</v>
      </c>
      <c r="AA364" s="6" t="s">
        <v>90</v>
      </c>
      <c r="AB364" s="6" t="s">
        <v>90</v>
      </c>
      <c r="AC364">
        <v>362</v>
      </c>
      <c r="AD364" s="6" t="s">
        <v>3999</v>
      </c>
      <c r="AE364" s="6" t="s">
        <v>52377</v>
      </c>
      <c r="AF364" s="6" t="s">
        <v>90</v>
      </c>
      <c r="AG364" s="6" t="s">
        <v>4000</v>
      </c>
      <c r="AH364" s="6" t="s">
        <v>49273</v>
      </c>
      <c r="AI364" s="6" t="s">
        <v>49274</v>
      </c>
    </row>
    <row r="365" spans="1:35" x14ac:dyDescent="0.25">
      <c r="A365" s="26" t="s">
        <v>586</v>
      </c>
      <c r="B365" s="24" t="s">
        <v>587</v>
      </c>
      <c r="C365" s="22">
        <v>94110.66</v>
      </c>
      <c r="D365" s="22">
        <v>20649</v>
      </c>
      <c r="E365" s="22">
        <v>15571</v>
      </c>
      <c r="F365" s="22">
        <v>1.24</v>
      </c>
      <c r="G365" s="22">
        <v>6143</v>
      </c>
      <c r="H365" s="22">
        <v>6612</v>
      </c>
      <c r="I365" s="22">
        <v>153219</v>
      </c>
      <c r="J365" s="22">
        <v>34383</v>
      </c>
      <c r="K365" s="22">
        <v>23186</v>
      </c>
      <c r="L365" s="22">
        <v>78880</v>
      </c>
      <c r="M365" s="22">
        <v>0</v>
      </c>
      <c r="N365" s="22">
        <v>84278</v>
      </c>
      <c r="O365" s="22">
        <v>48.52</v>
      </c>
      <c r="P365" s="22">
        <v>48.345999999999997</v>
      </c>
      <c r="R365" s="22">
        <v>0.67</v>
      </c>
      <c r="S365" s="22">
        <v>0.48</v>
      </c>
      <c r="T365" s="22">
        <v>0.30336999999999997</v>
      </c>
      <c r="U365" s="24" t="s">
        <v>43016</v>
      </c>
      <c r="V365" s="24" t="s">
        <v>43017</v>
      </c>
      <c r="W365" s="25" t="s">
        <v>43018</v>
      </c>
      <c r="X365" s="6" t="s">
        <v>90</v>
      </c>
      <c r="Y365" s="6" t="s">
        <v>90</v>
      </c>
      <c r="Z365" s="6" t="s">
        <v>90</v>
      </c>
      <c r="AA365" s="6" t="s">
        <v>90</v>
      </c>
      <c r="AB365" s="6" t="s">
        <v>90</v>
      </c>
      <c r="AC365">
        <v>363</v>
      </c>
      <c r="AD365" s="6" t="s">
        <v>4001</v>
      </c>
      <c r="AE365" s="6" t="s">
        <v>51693</v>
      </c>
      <c r="AF365" s="6" t="s">
        <v>90</v>
      </c>
      <c r="AG365" s="6" t="s">
        <v>4002</v>
      </c>
      <c r="AH365" s="6" t="s">
        <v>49275</v>
      </c>
      <c r="AI365" s="6" t="s">
        <v>49276</v>
      </c>
    </row>
    <row r="366" spans="1:35" x14ac:dyDescent="0.25">
      <c r="A366" s="26" t="s">
        <v>40614</v>
      </c>
      <c r="B366" s="24" t="s">
        <v>40615</v>
      </c>
      <c r="C366" s="22">
        <v>10187.23</v>
      </c>
      <c r="D366" s="22">
        <v>1171.8559499999999</v>
      </c>
      <c r="E366" s="22">
        <v>744.36102000000005</v>
      </c>
      <c r="F366" s="22">
        <v>1.27</v>
      </c>
      <c r="G366" s="22">
        <v>503.98000999999999</v>
      </c>
      <c r="H366" s="22">
        <v>581.83099000000004</v>
      </c>
      <c r="I366" s="22">
        <v>327.79199</v>
      </c>
      <c r="J366" s="22">
        <v>1098.10302</v>
      </c>
      <c r="K366" s="22">
        <v>2779.4030699999998</v>
      </c>
      <c r="L366" s="22">
        <v>407.00799000000001</v>
      </c>
      <c r="M366" s="22">
        <v>0</v>
      </c>
      <c r="N366" s="22">
        <v>2208.4990200000002</v>
      </c>
      <c r="U366" s="24" t="s">
        <v>43019</v>
      </c>
      <c r="V366" s="24" t="s">
        <v>43020</v>
      </c>
      <c r="W366" s="25" t="s">
        <v>43021</v>
      </c>
      <c r="X366" s="6" t="s">
        <v>90</v>
      </c>
      <c r="Y366" s="6" t="s">
        <v>90</v>
      </c>
      <c r="Z366" s="6" t="s">
        <v>90</v>
      </c>
      <c r="AA366" s="6" t="s">
        <v>90</v>
      </c>
      <c r="AB366" s="6" t="s">
        <v>90</v>
      </c>
      <c r="AC366">
        <v>364</v>
      </c>
      <c r="AD366" s="6" t="s">
        <v>4003</v>
      </c>
      <c r="AE366" s="6" t="s">
        <v>48944</v>
      </c>
      <c r="AF366" s="6" t="s">
        <v>90</v>
      </c>
      <c r="AG366" s="6" t="s">
        <v>4004</v>
      </c>
      <c r="AH366" s="6" t="s">
        <v>49277</v>
      </c>
      <c r="AI366" s="6" t="s">
        <v>49278</v>
      </c>
    </row>
    <row r="367" spans="1:35" x14ac:dyDescent="0.25">
      <c r="A367" s="26" t="s">
        <v>588</v>
      </c>
      <c r="B367" s="24" t="s">
        <v>589</v>
      </c>
      <c r="C367" s="22">
        <v>9699.56</v>
      </c>
      <c r="D367" s="22">
        <v>648.01396999999997</v>
      </c>
      <c r="E367" s="22">
        <v>373.983</v>
      </c>
      <c r="F367" s="22">
        <v>1.1000000000000001</v>
      </c>
      <c r="G367" s="22">
        <v>71.090999999999994</v>
      </c>
      <c r="H367" s="22">
        <v>1181.9820500000001</v>
      </c>
      <c r="I367" s="22">
        <v>285.06398999999999</v>
      </c>
      <c r="J367" s="22">
        <v>1911.9510399999999</v>
      </c>
      <c r="K367" s="22">
        <v>2283.7919900000002</v>
      </c>
      <c r="L367" s="22">
        <v>1462.0720200000001</v>
      </c>
      <c r="M367" s="22">
        <v>0</v>
      </c>
      <c r="N367" s="22">
        <v>794.90502000000004</v>
      </c>
      <c r="O367" s="22">
        <v>12.35</v>
      </c>
      <c r="P367" s="22">
        <v>62.755000000000003</v>
      </c>
      <c r="Q367" s="22">
        <v>1.6849099999999999</v>
      </c>
      <c r="R367" s="22">
        <v>1.1599999999999999</v>
      </c>
      <c r="S367" s="22">
        <v>0.57999999999999996</v>
      </c>
      <c r="T367" s="22">
        <v>0.53908999999999996</v>
      </c>
      <c r="U367" s="24" t="s">
        <v>43022</v>
      </c>
      <c r="V367" s="24" t="s">
        <v>43023</v>
      </c>
      <c r="W367" s="25" t="s">
        <v>43024</v>
      </c>
      <c r="X367" s="6" t="s">
        <v>90</v>
      </c>
      <c r="Y367" s="6" t="s">
        <v>90</v>
      </c>
      <c r="Z367" s="6" t="s">
        <v>90</v>
      </c>
      <c r="AA367" s="6" t="s">
        <v>90</v>
      </c>
      <c r="AB367" s="6" t="s">
        <v>90</v>
      </c>
      <c r="AC367">
        <v>365</v>
      </c>
      <c r="AD367" s="6" t="s">
        <v>4005</v>
      </c>
      <c r="AE367" s="6" t="s">
        <v>49191</v>
      </c>
      <c r="AF367" s="6" t="s">
        <v>90</v>
      </c>
      <c r="AG367" s="6" t="s">
        <v>4006</v>
      </c>
      <c r="AH367" s="6" t="s">
        <v>49279</v>
      </c>
      <c r="AI367" s="6" t="s">
        <v>49280</v>
      </c>
    </row>
    <row r="368" spans="1:35" x14ac:dyDescent="0.25">
      <c r="A368" s="26" t="s">
        <v>40616</v>
      </c>
      <c r="B368" s="24" t="s">
        <v>40617</v>
      </c>
      <c r="C368" s="22">
        <v>2144.62</v>
      </c>
      <c r="D368" s="22">
        <v>19.886990000000001</v>
      </c>
      <c r="E368" s="22">
        <v>-41.893009999999997</v>
      </c>
      <c r="F368" s="22">
        <v>1.51</v>
      </c>
      <c r="G368" s="22">
        <v>71.299000000000007</v>
      </c>
      <c r="H368" s="22">
        <v>76.375</v>
      </c>
      <c r="I368" s="22">
        <v>923.40899000000002</v>
      </c>
      <c r="J368" s="22">
        <v>303.65199999999999</v>
      </c>
      <c r="K368" s="22">
        <v>756.30400999999995</v>
      </c>
      <c r="L368" s="22">
        <v>3.0059999999999998</v>
      </c>
      <c r="M368" s="22">
        <v>0</v>
      </c>
      <c r="N368" s="22">
        <v>1173.31005</v>
      </c>
      <c r="O368" s="22">
        <v>4.4400000000000004</v>
      </c>
      <c r="P368" s="22">
        <v>0.24773999999999999</v>
      </c>
      <c r="Q368" s="22">
        <v>2.48E-3</v>
      </c>
      <c r="R368" s="22">
        <v>1.96</v>
      </c>
      <c r="U368" s="24" t="s">
        <v>43025</v>
      </c>
      <c r="V368" s="24" t="s">
        <v>43026</v>
      </c>
      <c r="W368" s="25" t="s">
        <v>43027</v>
      </c>
      <c r="X368" s="6" t="s">
        <v>90</v>
      </c>
      <c r="Y368" s="6" t="s">
        <v>90</v>
      </c>
      <c r="Z368" s="6" t="s">
        <v>90</v>
      </c>
      <c r="AA368" s="6" t="s">
        <v>90</v>
      </c>
      <c r="AB368" s="6" t="s">
        <v>90</v>
      </c>
      <c r="AC368">
        <v>366</v>
      </c>
      <c r="AD368" s="6" t="s">
        <v>4007</v>
      </c>
      <c r="AE368" s="6" t="s">
        <v>49976</v>
      </c>
      <c r="AF368" s="6" t="s">
        <v>49940</v>
      </c>
      <c r="AG368" s="6" t="s">
        <v>4008</v>
      </c>
      <c r="AH368" s="6" t="s">
        <v>49281</v>
      </c>
      <c r="AI368" s="6" t="s">
        <v>49282</v>
      </c>
    </row>
    <row r="369" spans="1:35" x14ac:dyDescent="0.25">
      <c r="A369" s="26" t="s">
        <v>40618</v>
      </c>
      <c r="B369" s="24" t="s">
        <v>40619</v>
      </c>
      <c r="C369" s="22">
        <v>11894.95</v>
      </c>
      <c r="D369" s="22">
        <v>1158.9610499999999</v>
      </c>
      <c r="E369" s="22">
        <v>845.93597</v>
      </c>
      <c r="F369" s="22">
        <v>1.1000000000000001</v>
      </c>
      <c r="G369" s="22">
        <v>1680.9129600000001</v>
      </c>
      <c r="H369" s="22">
        <v>0</v>
      </c>
      <c r="I369" s="22">
        <v>2672.1398899999999</v>
      </c>
      <c r="J369" s="22">
        <v>2506.5139100000001</v>
      </c>
      <c r="K369" s="22">
        <v>3788.9560499999998</v>
      </c>
      <c r="L369" s="22">
        <v>2214.6669900000002</v>
      </c>
      <c r="M369" s="22">
        <v>0</v>
      </c>
      <c r="N369" s="22">
        <v>2031.34094</v>
      </c>
      <c r="O369" s="22">
        <v>4.49</v>
      </c>
      <c r="P369" s="22">
        <v>52.158999999999999</v>
      </c>
      <c r="Q369" s="22">
        <v>1.0902400000000001</v>
      </c>
      <c r="R369" s="22">
        <v>1.51</v>
      </c>
      <c r="S369" s="22">
        <v>1.51</v>
      </c>
      <c r="T369" s="22">
        <v>0.84101999999999999</v>
      </c>
      <c r="U369" s="24" t="s">
        <v>43028</v>
      </c>
      <c r="V369" s="24" t="s">
        <v>43029</v>
      </c>
      <c r="W369" s="25" t="s">
        <v>43030</v>
      </c>
      <c r="X369" s="6" t="s">
        <v>90</v>
      </c>
      <c r="Y369" s="6" t="s">
        <v>90</v>
      </c>
      <c r="Z369" s="6" t="s">
        <v>90</v>
      </c>
      <c r="AA369" s="6" t="s">
        <v>90</v>
      </c>
      <c r="AB369" s="6" t="s">
        <v>90</v>
      </c>
      <c r="AC369">
        <v>367</v>
      </c>
      <c r="AD369" s="6" t="s">
        <v>4009</v>
      </c>
      <c r="AE369" s="6" t="s">
        <v>50117</v>
      </c>
      <c r="AF369" s="6" t="s">
        <v>90</v>
      </c>
      <c r="AG369" s="6" t="s">
        <v>4010</v>
      </c>
      <c r="AH369" s="6" t="s">
        <v>49283</v>
      </c>
      <c r="AI369" s="6" t="s">
        <v>49282</v>
      </c>
    </row>
    <row r="370" spans="1:35" x14ac:dyDescent="0.25">
      <c r="A370" s="26" t="s">
        <v>591</v>
      </c>
      <c r="B370" s="24" t="s">
        <v>592</v>
      </c>
      <c r="C370" s="22">
        <v>11003.83</v>
      </c>
      <c r="D370" s="22">
        <v>2091</v>
      </c>
      <c r="E370" s="22">
        <v>1370</v>
      </c>
      <c r="F370" s="22">
        <v>1.42</v>
      </c>
      <c r="G370" s="22">
        <v>3323</v>
      </c>
      <c r="H370" s="22">
        <v>1687</v>
      </c>
      <c r="I370" s="22">
        <v>4448</v>
      </c>
      <c r="J370" s="22">
        <v>4236</v>
      </c>
      <c r="K370" s="22">
        <v>6617</v>
      </c>
      <c r="L370" s="22">
        <v>4166</v>
      </c>
      <c r="M370" s="22">
        <v>0</v>
      </c>
      <c r="N370" s="22">
        <v>7508</v>
      </c>
      <c r="O370" s="22">
        <v>32.76</v>
      </c>
      <c r="P370" s="22">
        <v>35.22</v>
      </c>
      <c r="Q370" s="22">
        <v>0.54369000000000001</v>
      </c>
      <c r="R370" s="22">
        <v>1.59</v>
      </c>
      <c r="S370" s="22">
        <v>1.1599999999999999</v>
      </c>
      <c r="T370" s="22">
        <v>0.37935999999999998</v>
      </c>
      <c r="U370" s="24" t="s">
        <v>43031</v>
      </c>
      <c r="V370" s="24" t="s">
        <v>43032</v>
      </c>
      <c r="W370" s="25" t="s">
        <v>43033</v>
      </c>
      <c r="X370" s="6" t="s">
        <v>90</v>
      </c>
      <c r="Y370" s="6" t="s">
        <v>90</v>
      </c>
      <c r="Z370" s="6" t="s">
        <v>90</v>
      </c>
      <c r="AA370" s="6" t="s">
        <v>90</v>
      </c>
      <c r="AB370" s="6" t="s">
        <v>90</v>
      </c>
      <c r="AC370">
        <v>368</v>
      </c>
      <c r="AD370" s="6" t="s">
        <v>4011</v>
      </c>
      <c r="AE370" s="6" t="s">
        <v>52307</v>
      </c>
      <c r="AF370" s="6" t="s">
        <v>51584</v>
      </c>
      <c r="AG370" s="6" t="s">
        <v>4012</v>
      </c>
      <c r="AH370" s="6" t="s">
        <v>49284</v>
      </c>
      <c r="AI370" s="6" t="s">
        <v>49285</v>
      </c>
    </row>
    <row r="371" spans="1:35" x14ac:dyDescent="0.25">
      <c r="A371" s="26" t="s">
        <v>593</v>
      </c>
      <c r="B371" s="24" t="s">
        <v>594</v>
      </c>
      <c r="C371" s="22">
        <v>5902.95</v>
      </c>
      <c r="D371" s="22">
        <v>424.62898999999999</v>
      </c>
      <c r="E371" s="22">
        <v>350.78698000000003</v>
      </c>
      <c r="F371" s="22">
        <v>0.81</v>
      </c>
      <c r="G371" s="22">
        <v>87.676000000000002</v>
      </c>
      <c r="H371" s="22">
        <v>0</v>
      </c>
      <c r="I371" s="22">
        <v>486.77699999999999</v>
      </c>
      <c r="J371" s="22">
        <v>367.85998000000001</v>
      </c>
      <c r="K371" s="22">
        <v>771.61901</v>
      </c>
      <c r="L371" s="22">
        <v>1282.62402</v>
      </c>
      <c r="M371" s="22">
        <v>0</v>
      </c>
      <c r="N371" s="22">
        <v>748.35497999999995</v>
      </c>
      <c r="O371" s="22">
        <v>8.6199999999999992</v>
      </c>
      <c r="P371" s="22">
        <v>63.340989999999998</v>
      </c>
      <c r="Q371" s="22">
        <v>1.72786</v>
      </c>
      <c r="R371" s="22">
        <v>2.44</v>
      </c>
      <c r="S371" s="22">
        <v>2.1</v>
      </c>
      <c r="T371" s="22">
        <v>1.85924</v>
      </c>
      <c r="U371" s="24" t="s">
        <v>43034</v>
      </c>
      <c r="V371" s="24" t="s">
        <v>43035</v>
      </c>
      <c r="W371" s="25" t="s">
        <v>43036</v>
      </c>
      <c r="X371" s="6" t="s">
        <v>90</v>
      </c>
      <c r="Y371" s="6" t="s">
        <v>90</v>
      </c>
      <c r="Z371" s="6" t="s">
        <v>90</v>
      </c>
      <c r="AA371" s="6" t="s">
        <v>90</v>
      </c>
      <c r="AB371" s="6" t="s">
        <v>90</v>
      </c>
      <c r="AC371">
        <v>369</v>
      </c>
      <c r="AD371" s="6" t="s">
        <v>4013</v>
      </c>
      <c r="AE371" s="6" t="s">
        <v>49046</v>
      </c>
      <c r="AF371" s="6" t="s">
        <v>90</v>
      </c>
      <c r="AG371" s="6" t="s">
        <v>4014</v>
      </c>
      <c r="AH371" s="6" t="s">
        <v>42243</v>
      </c>
      <c r="AI371" s="6" t="s">
        <v>49286</v>
      </c>
    </row>
    <row r="372" spans="1:35" x14ac:dyDescent="0.25">
      <c r="A372" s="26" t="s">
        <v>596</v>
      </c>
      <c r="B372" s="24" t="s">
        <v>597</v>
      </c>
      <c r="C372" s="22">
        <v>60384.37</v>
      </c>
      <c r="D372" s="22">
        <v>3846.1110800000001</v>
      </c>
      <c r="E372" s="22">
        <v>3779.0139100000001</v>
      </c>
      <c r="F372" s="22">
        <v>1.5</v>
      </c>
      <c r="G372" s="22">
        <v>4609.6108299999996</v>
      </c>
      <c r="H372" s="22">
        <v>0</v>
      </c>
      <c r="I372" s="22">
        <v>2107.4890099999998</v>
      </c>
      <c r="J372" s="22">
        <v>9382.1777299999994</v>
      </c>
      <c r="K372" s="22">
        <v>9103.3261700000003</v>
      </c>
      <c r="L372" s="22">
        <v>12439.530269999999</v>
      </c>
      <c r="M372" s="22">
        <v>0</v>
      </c>
      <c r="N372" s="22">
        <v>17966.060539999999</v>
      </c>
      <c r="O372" s="22">
        <v>24.17</v>
      </c>
      <c r="P372" s="22">
        <v>45.018000000000001</v>
      </c>
      <c r="Q372" s="22">
        <v>0.72241</v>
      </c>
      <c r="R372" s="22">
        <v>0.89</v>
      </c>
      <c r="S372" s="22">
        <v>0.97</v>
      </c>
      <c r="T372" s="22">
        <v>0.47896</v>
      </c>
      <c r="U372" s="24" t="s">
        <v>43037</v>
      </c>
      <c r="V372" s="24" t="s">
        <v>43038</v>
      </c>
      <c r="W372" s="25" t="s">
        <v>43039</v>
      </c>
      <c r="X372" s="6" t="s">
        <v>90</v>
      </c>
      <c r="Y372" s="6" t="s">
        <v>90</v>
      </c>
      <c r="Z372" s="6" t="s">
        <v>90</v>
      </c>
      <c r="AA372" s="6" t="s">
        <v>90</v>
      </c>
      <c r="AB372" s="6" t="s">
        <v>90</v>
      </c>
      <c r="AC372">
        <v>370</v>
      </c>
      <c r="AD372" s="6" t="s">
        <v>4015</v>
      </c>
      <c r="AE372" s="6" t="s">
        <v>49547</v>
      </c>
      <c r="AF372" s="6" t="s">
        <v>50494</v>
      </c>
      <c r="AG372" s="6" t="s">
        <v>4016</v>
      </c>
      <c r="AH372" s="6" t="s">
        <v>49287</v>
      </c>
      <c r="AI372" s="6" t="s">
        <v>49288</v>
      </c>
    </row>
    <row r="373" spans="1:35" x14ac:dyDescent="0.25">
      <c r="A373" s="26" t="s">
        <v>40620</v>
      </c>
      <c r="B373" s="24" t="s">
        <v>40621</v>
      </c>
      <c r="C373" s="22">
        <v>12329.67</v>
      </c>
      <c r="D373" s="22">
        <v>1611.40002</v>
      </c>
      <c r="E373" s="22">
        <v>919.5</v>
      </c>
      <c r="F373" s="22">
        <v>0.91</v>
      </c>
      <c r="G373" s="22">
        <v>978.5</v>
      </c>
      <c r="H373" s="22">
        <v>94.5</v>
      </c>
      <c r="I373" s="22">
        <v>243.5</v>
      </c>
      <c r="J373" s="22">
        <v>2237</v>
      </c>
      <c r="K373" s="22">
        <v>1321.59997</v>
      </c>
      <c r="L373" s="22">
        <v>2108.3998999999999</v>
      </c>
      <c r="M373" s="22">
        <v>0</v>
      </c>
      <c r="N373" s="22">
        <v>2451.1000899999999</v>
      </c>
      <c r="S373" s="22">
        <v>0.55000000000000004</v>
      </c>
      <c r="T373" s="22">
        <v>0.11113000000000001</v>
      </c>
      <c r="U373" s="24" t="s">
        <v>43040</v>
      </c>
      <c r="V373" s="24" t="s">
        <v>43041</v>
      </c>
      <c r="W373" s="25" t="s">
        <v>43042</v>
      </c>
      <c r="X373" s="6" t="s">
        <v>90</v>
      </c>
      <c r="Y373" s="6" t="s">
        <v>90</v>
      </c>
      <c r="Z373" s="6" t="s">
        <v>90</v>
      </c>
      <c r="AA373" s="6" t="s">
        <v>90</v>
      </c>
      <c r="AB373" s="6" t="s">
        <v>90</v>
      </c>
      <c r="AC373">
        <v>371</v>
      </c>
      <c r="AD373" s="6" t="s">
        <v>4017</v>
      </c>
      <c r="AE373" s="6" t="s">
        <v>49200</v>
      </c>
      <c r="AF373" s="6" t="s">
        <v>49200</v>
      </c>
      <c r="AG373" s="6" t="s">
        <v>4018</v>
      </c>
      <c r="AH373" s="6" t="s">
        <v>49289</v>
      </c>
      <c r="AI373" s="6" t="s">
        <v>49290</v>
      </c>
    </row>
    <row r="374" spans="1:35" x14ac:dyDescent="0.25">
      <c r="A374" s="26" t="s">
        <v>598</v>
      </c>
      <c r="B374" s="24" t="s">
        <v>599</v>
      </c>
      <c r="C374" s="22">
        <v>3223.48</v>
      </c>
      <c r="D374" s="22">
        <v>933.23602000000005</v>
      </c>
      <c r="E374" s="22">
        <v>964.96397999999999</v>
      </c>
      <c r="F374" s="22">
        <v>1.33</v>
      </c>
      <c r="G374" s="22">
        <v>24691.740229999999</v>
      </c>
      <c r="H374" s="22">
        <v>0</v>
      </c>
      <c r="I374" s="22">
        <v>0</v>
      </c>
      <c r="J374" s="22">
        <v>0</v>
      </c>
      <c r="K374" s="22">
        <v>24983.08007</v>
      </c>
      <c r="L374" s="22">
        <v>20382.880850000001</v>
      </c>
      <c r="M374" s="22">
        <v>0</v>
      </c>
      <c r="N374" s="22">
        <v>4544.2001899999996</v>
      </c>
      <c r="O374" s="22">
        <v>26.47</v>
      </c>
      <c r="P374" s="22">
        <v>81.831999999999994</v>
      </c>
      <c r="Q374" s="22">
        <v>4.5040699999999996</v>
      </c>
      <c r="U374" s="24" t="s">
        <v>43043</v>
      </c>
      <c r="V374" s="24" t="s">
        <v>43044</v>
      </c>
      <c r="W374" s="25" t="s">
        <v>43045</v>
      </c>
      <c r="X374" s="6" t="s">
        <v>90</v>
      </c>
      <c r="Y374" s="6" t="s">
        <v>90</v>
      </c>
      <c r="Z374" s="6" t="s">
        <v>90</v>
      </c>
      <c r="AA374" s="6" t="s">
        <v>90</v>
      </c>
      <c r="AB374" s="6" t="s">
        <v>90</v>
      </c>
      <c r="AC374">
        <v>372</v>
      </c>
      <c r="AD374" s="6" t="s">
        <v>4019</v>
      </c>
      <c r="AE374" s="6" t="s">
        <v>49976</v>
      </c>
      <c r="AF374" s="6" t="s">
        <v>90</v>
      </c>
      <c r="AG374" s="6" t="s">
        <v>4020</v>
      </c>
      <c r="AH374" s="6" t="s">
        <v>49291</v>
      </c>
      <c r="AI374" s="6" t="s">
        <v>49292</v>
      </c>
    </row>
    <row r="375" spans="1:35" x14ac:dyDescent="0.25">
      <c r="A375" s="26" t="s">
        <v>600</v>
      </c>
      <c r="B375" s="24" t="s">
        <v>601</v>
      </c>
      <c r="C375" s="22">
        <v>7793.16</v>
      </c>
      <c r="D375" s="22">
        <v>2209.9250400000001</v>
      </c>
      <c r="E375" s="22">
        <v>1457.7230199999999</v>
      </c>
      <c r="F375" s="22">
        <v>1.07</v>
      </c>
      <c r="G375" s="22">
        <v>1370.7800199999999</v>
      </c>
      <c r="H375" s="22">
        <v>0</v>
      </c>
      <c r="I375" s="22">
        <v>0</v>
      </c>
      <c r="J375" s="22">
        <v>521.31895999999995</v>
      </c>
      <c r="K375" s="22">
        <v>2186.1679600000002</v>
      </c>
      <c r="L375" s="22">
        <v>14489.66992</v>
      </c>
      <c r="M375" s="22">
        <v>0</v>
      </c>
      <c r="N375" s="22">
        <v>8363.8193300000003</v>
      </c>
      <c r="O375" s="22">
        <v>52.96</v>
      </c>
      <c r="P375" s="22">
        <v>64.299000000000007</v>
      </c>
      <c r="Q375" s="22">
        <v>1.8009999999999999</v>
      </c>
      <c r="R375" s="22">
        <v>4.76</v>
      </c>
      <c r="S375" s="22">
        <v>4.1900000000000004</v>
      </c>
      <c r="T375" s="22">
        <v>1.5640799999999999</v>
      </c>
      <c r="U375" s="24" t="s">
        <v>43046</v>
      </c>
      <c r="V375" s="24" t="s">
        <v>43047</v>
      </c>
      <c r="W375" s="25" t="s">
        <v>43048</v>
      </c>
      <c r="X375" s="6" t="s">
        <v>90</v>
      </c>
      <c r="Y375" s="6" t="s">
        <v>90</v>
      </c>
      <c r="Z375" s="6" t="s">
        <v>90</v>
      </c>
      <c r="AA375" s="6" t="s">
        <v>90</v>
      </c>
      <c r="AB375" s="6" t="s">
        <v>90</v>
      </c>
      <c r="AC375">
        <v>373</v>
      </c>
      <c r="AD375" s="6" t="s">
        <v>4021</v>
      </c>
      <c r="AE375" s="6" t="s">
        <v>49220</v>
      </c>
      <c r="AF375" s="6" t="s">
        <v>50470</v>
      </c>
      <c r="AG375" s="6" t="s">
        <v>4022</v>
      </c>
      <c r="AH375" s="6" t="s">
        <v>49293</v>
      </c>
      <c r="AI375" s="6" t="s">
        <v>49294</v>
      </c>
    </row>
    <row r="376" spans="1:35" x14ac:dyDescent="0.25">
      <c r="A376" s="26" t="s">
        <v>602</v>
      </c>
      <c r="B376" s="24" t="s">
        <v>603</v>
      </c>
      <c r="C376" s="22">
        <v>4199.6899999999996</v>
      </c>
      <c r="D376" s="22">
        <v>697.26800000000003</v>
      </c>
      <c r="E376" s="22">
        <v>608.13499999999999</v>
      </c>
      <c r="F376" s="22">
        <v>0.45</v>
      </c>
      <c r="G376" s="22">
        <v>0</v>
      </c>
      <c r="H376" s="22">
        <v>0</v>
      </c>
      <c r="I376" s="22">
        <v>0</v>
      </c>
      <c r="J376" s="22">
        <v>5750.0288</v>
      </c>
      <c r="K376" s="22">
        <v>9748.5214799999994</v>
      </c>
      <c r="L376" s="22">
        <v>0</v>
      </c>
      <c r="M376" s="22">
        <v>0</v>
      </c>
      <c r="N376" s="22">
        <v>4158.9658200000003</v>
      </c>
      <c r="O376" s="22">
        <v>26.1</v>
      </c>
      <c r="P376" s="22">
        <v>0</v>
      </c>
      <c r="Q376" s="22">
        <v>0</v>
      </c>
      <c r="R376" s="22">
        <v>1.72</v>
      </c>
      <c r="S376" s="22">
        <v>1.7</v>
      </c>
      <c r="T376" s="22">
        <v>1.6953800000000001</v>
      </c>
      <c r="U376" s="24" t="s">
        <v>43049</v>
      </c>
      <c r="V376" s="24" t="s">
        <v>43050</v>
      </c>
      <c r="W376" s="25" t="s">
        <v>43051</v>
      </c>
      <c r="X376" s="6" t="s">
        <v>90</v>
      </c>
      <c r="Y376" s="6" t="s">
        <v>90</v>
      </c>
      <c r="Z376" s="6" t="s">
        <v>90</v>
      </c>
      <c r="AA376" s="6" t="s">
        <v>90</v>
      </c>
      <c r="AB376" s="6" t="s">
        <v>90</v>
      </c>
      <c r="AC376">
        <v>374</v>
      </c>
      <c r="AD376" s="6" t="s">
        <v>4023</v>
      </c>
      <c r="AE376" s="6" t="s">
        <v>51966</v>
      </c>
      <c r="AF376" s="6" t="s">
        <v>90</v>
      </c>
      <c r="AG376" s="6" t="s">
        <v>4024</v>
      </c>
      <c r="AH376" s="6" t="s">
        <v>49295</v>
      </c>
      <c r="AI376" s="6" t="s">
        <v>49296</v>
      </c>
    </row>
    <row r="377" spans="1:35" x14ac:dyDescent="0.25">
      <c r="A377" s="26" t="s">
        <v>604</v>
      </c>
      <c r="B377" s="24" t="s">
        <v>605</v>
      </c>
      <c r="C377" s="22">
        <v>6737.59</v>
      </c>
      <c r="D377" s="22">
        <v>1311.98901</v>
      </c>
      <c r="E377" s="22">
        <v>980.05498999999998</v>
      </c>
      <c r="F377" s="22">
        <v>1.78</v>
      </c>
      <c r="G377" s="22">
        <v>111.611</v>
      </c>
      <c r="H377" s="22">
        <v>22.172999999999998</v>
      </c>
      <c r="I377" s="22">
        <v>2460.8789000000002</v>
      </c>
      <c r="J377" s="22">
        <v>586.13396999999998</v>
      </c>
      <c r="K377" s="22">
        <v>478.22798999999998</v>
      </c>
      <c r="L377" s="22">
        <v>3005.1340300000002</v>
      </c>
      <c r="M377" s="22">
        <v>0</v>
      </c>
      <c r="N377" s="22">
        <v>1590.625</v>
      </c>
      <c r="O377" s="22">
        <v>16.3</v>
      </c>
      <c r="P377" s="22">
        <v>63.776000000000003</v>
      </c>
      <c r="Q377" s="22">
        <v>1.7605999999999999</v>
      </c>
      <c r="R377" s="22">
        <v>0.77</v>
      </c>
      <c r="S377" s="22">
        <v>0.78</v>
      </c>
      <c r="T377" s="22">
        <v>0.58765000000000001</v>
      </c>
      <c r="U377" s="24" t="s">
        <v>43052</v>
      </c>
      <c r="V377" s="24" t="s">
        <v>43053</v>
      </c>
      <c r="W377" s="25" t="s">
        <v>43054</v>
      </c>
      <c r="X377" s="6" t="s">
        <v>90</v>
      </c>
      <c r="Y377" s="6" t="s">
        <v>90</v>
      </c>
      <c r="Z377" s="6" t="s">
        <v>90</v>
      </c>
      <c r="AA377" s="6" t="s">
        <v>90</v>
      </c>
      <c r="AB377" s="6" t="s">
        <v>90</v>
      </c>
      <c r="AC377">
        <v>375</v>
      </c>
      <c r="AD377" s="6" t="s">
        <v>4025</v>
      </c>
      <c r="AE377" s="6" t="s">
        <v>49624</v>
      </c>
      <c r="AF377" s="6" t="s">
        <v>90</v>
      </c>
      <c r="AG377" s="6" t="s">
        <v>4026</v>
      </c>
      <c r="AH377" s="6" t="s">
        <v>49297</v>
      </c>
      <c r="AI377" s="6" t="s">
        <v>49298</v>
      </c>
    </row>
    <row r="378" spans="1:35" x14ac:dyDescent="0.25">
      <c r="A378" s="26" t="s">
        <v>40622</v>
      </c>
      <c r="B378" s="24" t="s">
        <v>40623</v>
      </c>
      <c r="C378" s="22">
        <v>92603.45</v>
      </c>
      <c r="D378" s="22">
        <v>3182.7748999999999</v>
      </c>
      <c r="E378" s="22">
        <v>995.97600999999997</v>
      </c>
      <c r="F378" s="22">
        <v>0.53</v>
      </c>
      <c r="G378" s="22">
        <v>7210.9799800000001</v>
      </c>
      <c r="H378" s="22">
        <v>6719.9912100000001</v>
      </c>
      <c r="I378" s="22">
        <v>1567.9520199999999</v>
      </c>
      <c r="J378" s="22">
        <v>26552.109369999998</v>
      </c>
      <c r="K378" s="22">
        <v>25747.08007</v>
      </c>
      <c r="L378" s="22">
        <v>1891.8129799999999</v>
      </c>
      <c r="M378" s="22">
        <v>0</v>
      </c>
      <c r="N378" s="22">
        <v>16157.8496</v>
      </c>
      <c r="U378" s="24" t="s">
        <v>43055</v>
      </c>
      <c r="V378" s="24" t="s">
        <v>43056</v>
      </c>
      <c r="W378" s="25" t="s">
        <v>43057</v>
      </c>
      <c r="X378" s="6" t="s">
        <v>90</v>
      </c>
      <c r="Y378" s="6" t="s">
        <v>90</v>
      </c>
      <c r="Z378" s="6" t="s">
        <v>90</v>
      </c>
      <c r="AA378" s="6" t="s">
        <v>90</v>
      </c>
      <c r="AB378" s="6" t="s">
        <v>90</v>
      </c>
      <c r="AC378">
        <v>376</v>
      </c>
      <c r="AD378" s="6" t="s">
        <v>4027</v>
      </c>
      <c r="AE378" s="6" t="s">
        <v>51637</v>
      </c>
      <c r="AF378" s="6" t="s">
        <v>90</v>
      </c>
      <c r="AG378" s="6" t="s">
        <v>4028</v>
      </c>
      <c r="AH378" s="6" t="s">
        <v>49299</v>
      </c>
      <c r="AI378" s="6" t="s">
        <v>49300</v>
      </c>
    </row>
    <row r="379" spans="1:35" x14ac:dyDescent="0.25">
      <c r="A379" s="26" t="s">
        <v>607</v>
      </c>
      <c r="B379" s="24" t="s">
        <v>608</v>
      </c>
      <c r="C379" s="22">
        <v>5252.75</v>
      </c>
      <c r="D379" s="22">
        <v>58.631</v>
      </c>
      <c r="E379" s="22">
        <v>16.96199</v>
      </c>
      <c r="F379" s="22">
        <v>0.24</v>
      </c>
      <c r="G379" s="22">
        <v>2.2579899999999999</v>
      </c>
      <c r="H379" s="22">
        <v>0</v>
      </c>
      <c r="I379" s="22">
        <v>2.3109999999999999</v>
      </c>
      <c r="J379" s="22">
        <v>439.46899000000002</v>
      </c>
      <c r="K379" s="22">
        <v>2004.6199899999999</v>
      </c>
      <c r="L379" s="22">
        <v>0</v>
      </c>
      <c r="M379" s="22">
        <v>0</v>
      </c>
      <c r="N379" s="22">
        <v>1687.75305</v>
      </c>
      <c r="O379" s="22">
        <v>4.57</v>
      </c>
      <c r="P379" s="22">
        <v>0</v>
      </c>
      <c r="Q379" s="22">
        <v>0</v>
      </c>
      <c r="R379" s="22">
        <v>4.5199999999999996</v>
      </c>
      <c r="S379" s="22">
        <v>4.5599999999999996</v>
      </c>
      <c r="T379" s="22">
        <v>4.5563200000000004</v>
      </c>
      <c r="U379" s="24" t="s">
        <v>43058</v>
      </c>
      <c r="V379" s="24" t="s">
        <v>43059</v>
      </c>
      <c r="W379" s="25" t="s">
        <v>43060</v>
      </c>
      <c r="X379" s="6" t="s">
        <v>90</v>
      </c>
      <c r="Y379" s="6" t="s">
        <v>90</v>
      </c>
      <c r="Z379" s="6" t="s">
        <v>90</v>
      </c>
      <c r="AA379" s="6" t="s">
        <v>90</v>
      </c>
      <c r="AB379" s="6" t="s">
        <v>90</v>
      </c>
      <c r="AC379">
        <v>377</v>
      </c>
      <c r="AD379" s="6" t="s">
        <v>4029</v>
      </c>
      <c r="AE379" s="6" t="s">
        <v>51717</v>
      </c>
      <c r="AF379" s="6" t="s">
        <v>51713</v>
      </c>
      <c r="AG379" s="6" t="s">
        <v>4030</v>
      </c>
      <c r="AH379" s="6" t="s">
        <v>49301</v>
      </c>
      <c r="AI379" s="6" t="s">
        <v>49302</v>
      </c>
    </row>
    <row r="380" spans="1:35" x14ac:dyDescent="0.25">
      <c r="A380" s="26" t="s">
        <v>40624</v>
      </c>
      <c r="B380" s="24" t="s">
        <v>40625</v>
      </c>
      <c r="C380" s="22">
        <v>13137.22</v>
      </c>
      <c r="D380" s="22">
        <v>1107.2299800000001</v>
      </c>
      <c r="E380" s="22">
        <v>871.81298000000004</v>
      </c>
      <c r="F380" s="22">
        <v>0.92</v>
      </c>
      <c r="G380" s="22">
        <v>1978.7690399999999</v>
      </c>
      <c r="H380" s="22">
        <v>2026.89697</v>
      </c>
      <c r="I380" s="22">
        <v>3804.6269499999999</v>
      </c>
      <c r="J380" s="22">
        <v>3815.7648899999999</v>
      </c>
      <c r="K380" s="22">
        <v>5094.4711900000002</v>
      </c>
      <c r="L380" s="22">
        <v>1971.4809499999999</v>
      </c>
      <c r="M380" s="22">
        <v>0</v>
      </c>
      <c r="N380" s="22">
        <v>3030.5830000000001</v>
      </c>
      <c r="U380" s="24" t="s">
        <v>43061</v>
      </c>
      <c r="V380" s="24" t="s">
        <v>43062</v>
      </c>
      <c r="W380" s="25" t="s">
        <v>43063</v>
      </c>
      <c r="X380" s="6" t="s">
        <v>90</v>
      </c>
      <c r="Y380" s="6" t="s">
        <v>90</v>
      </c>
      <c r="Z380" s="6" t="s">
        <v>90</v>
      </c>
      <c r="AA380" s="6" t="s">
        <v>90</v>
      </c>
      <c r="AB380" s="6" t="s">
        <v>90</v>
      </c>
      <c r="AC380">
        <v>378</v>
      </c>
      <c r="AD380" s="6" t="s">
        <v>4031</v>
      </c>
      <c r="AE380" s="6" t="s">
        <v>50861</v>
      </c>
      <c r="AF380" s="6" t="s">
        <v>90</v>
      </c>
      <c r="AG380" s="6" t="s">
        <v>4032</v>
      </c>
      <c r="AH380" s="6" t="s">
        <v>49303</v>
      </c>
      <c r="AI380" s="6" t="s">
        <v>49304</v>
      </c>
    </row>
    <row r="381" spans="1:35" x14ac:dyDescent="0.25">
      <c r="A381" s="26" t="s">
        <v>40626</v>
      </c>
      <c r="B381" s="24" t="s">
        <v>40627</v>
      </c>
      <c r="C381" s="22">
        <v>4276.54</v>
      </c>
      <c r="F381" s="22">
        <v>0.46</v>
      </c>
      <c r="U381" s="24" t="s">
        <v>90</v>
      </c>
      <c r="V381" s="24" t="s">
        <v>90</v>
      </c>
      <c r="W381" s="25" t="s">
        <v>90</v>
      </c>
      <c r="X381" s="6" t="s">
        <v>90</v>
      </c>
      <c r="Y381" s="6" t="s">
        <v>90</v>
      </c>
      <c r="Z381" s="6" t="s">
        <v>90</v>
      </c>
      <c r="AA381" s="6" t="s">
        <v>90</v>
      </c>
      <c r="AB381" s="6" t="s">
        <v>90</v>
      </c>
      <c r="AC381">
        <v>379</v>
      </c>
      <c r="AD381" s="6" t="s">
        <v>4033</v>
      </c>
      <c r="AE381" s="6" t="s">
        <v>51227</v>
      </c>
      <c r="AF381" s="6" t="s">
        <v>51213</v>
      </c>
      <c r="AG381" s="6" t="s">
        <v>4034</v>
      </c>
      <c r="AH381" s="6" t="s">
        <v>49305</v>
      </c>
      <c r="AI381" s="6" t="s">
        <v>49306</v>
      </c>
    </row>
    <row r="382" spans="1:35" x14ac:dyDescent="0.25">
      <c r="A382" s="26" t="s">
        <v>609</v>
      </c>
      <c r="B382" s="24" t="s">
        <v>610</v>
      </c>
      <c r="C382" s="22">
        <v>90017.8</v>
      </c>
      <c r="D382" s="22">
        <v>37785</v>
      </c>
      <c r="E382" s="22">
        <v>32988</v>
      </c>
      <c r="F382" s="22">
        <v>1.57</v>
      </c>
      <c r="G382" s="22">
        <v>694439</v>
      </c>
      <c r="H382" s="22">
        <v>0</v>
      </c>
      <c r="I382" s="22">
        <v>24119</v>
      </c>
      <c r="J382" s="22">
        <v>1855359</v>
      </c>
      <c r="K382" s="22">
        <v>1735979</v>
      </c>
      <c r="L382" s="22">
        <v>271606</v>
      </c>
      <c r="M382" s="22">
        <v>18995</v>
      </c>
      <c r="N382" s="22">
        <v>182843</v>
      </c>
      <c r="O382" s="22">
        <v>96.97</v>
      </c>
      <c r="P382" s="22">
        <v>57.229990000000001</v>
      </c>
      <c r="Q382" s="22">
        <v>1.4815799999999999</v>
      </c>
      <c r="R382" s="22">
        <v>0.95</v>
      </c>
      <c r="S382" s="22">
        <v>0.94</v>
      </c>
      <c r="T382" s="22">
        <v>0.56135999999999997</v>
      </c>
      <c r="U382" s="24" t="s">
        <v>43064</v>
      </c>
      <c r="V382" s="24" t="s">
        <v>43065</v>
      </c>
      <c r="W382" s="25" t="s">
        <v>43066</v>
      </c>
      <c r="X382" s="6" t="s">
        <v>90</v>
      </c>
      <c r="Y382" s="6" t="s">
        <v>90</v>
      </c>
      <c r="Z382" s="6" t="s">
        <v>90</v>
      </c>
      <c r="AA382" s="6" t="s">
        <v>90</v>
      </c>
      <c r="AB382" s="6" t="s">
        <v>90</v>
      </c>
      <c r="AC382">
        <v>380</v>
      </c>
      <c r="AD382" s="6" t="s">
        <v>4035</v>
      </c>
      <c r="AE382" s="6" t="s">
        <v>51852</v>
      </c>
      <c r="AF382" s="6" t="s">
        <v>90</v>
      </c>
      <c r="AG382" s="6" t="s">
        <v>4036</v>
      </c>
      <c r="AH382" s="6" t="s">
        <v>49307</v>
      </c>
      <c r="AI382" s="6" t="s">
        <v>49308</v>
      </c>
    </row>
    <row r="383" spans="1:35" x14ac:dyDescent="0.25">
      <c r="A383" s="26" t="s">
        <v>40628</v>
      </c>
      <c r="B383" s="24" t="s">
        <v>40629</v>
      </c>
      <c r="C383" s="22">
        <v>20493.63</v>
      </c>
      <c r="D383" s="22">
        <v>2155.15209</v>
      </c>
      <c r="E383" s="22">
        <v>1562.2729400000001</v>
      </c>
      <c r="F383" s="22">
        <v>0.71</v>
      </c>
      <c r="G383" s="22">
        <v>1239</v>
      </c>
      <c r="H383" s="22">
        <v>809.66899999999998</v>
      </c>
      <c r="I383" s="22">
        <v>6969.9770500000004</v>
      </c>
      <c r="J383" s="22">
        <v>6902.5751899999996</v>
      </c>
      <c r="K383" s="22">
        <v>4849.6581999999999</v>
      </c>
      <c r="L383" s="22">
        <v>3237.68408</v>
      </c>
      <c r="M383" s="22">
        <v>0</v>
      </c>
      <c r="N383" s="22">
        <v>4916.6347599999999</v>
      </c>
      <c r="O383" s="22">
        <v>6.93</v>
      </c>
      <c r="P383" s="22">
        <v>39.704999999999998</v>
      </c>
      <c r="Q383" s="22">
        <v>0.65851000000000004</v>
      </c>
      <c r="R383" s="22">
        <v>0.7</v>
      </c>
      <c r="S383" s="22">
        <v>0.59</v>
      </c>
      <c r="T383" s="22">
        <v>0.40577999999999997</v>
      </c>
      <c r="U383" s="24" t="s">
        <v>43067</v>
      </c>
      <c r="V383" s="24" t="s">
        <v>43068</v>
      </c>
      <c r="W383" s="25" t="s">
        <v>43069</v>
      </c>
      <c r="X383" s="6" t="s">
        <v>90</v>
      </c>
      <c r="Y383" s="6" t="s">
        <v>90</v>
      </c>
      <c r="Z383" s="6" t="s">
        <v>90</v>
      </c>
      <c r="AA383" s="6" t="s">
        <v>90</v>
      </c>
      <c r="AB383" s="6" t="s">
        <v>90</v>
      </c>
      <c r="AC383">
        <v>381</v>
      </c>
      <c r="AD383" s="6" t="s">
        <v>4037</v>
      </c>
      <c r="AE383" s="6" t="s">
        <v>48922</v>
      </c>
      <c r="AF383" s="6" t="s">
        <v>90</v>
      </c>
      <c r="AG383" s="6" t="s">
        <v>4038</v>
      </c>
      <c r="AH383" s="6" t="s">
        <v>49309</v>
      </c>
      <c r="AI383" s="6" t="s">
        <v>49310</v>
      </c>
    </row>
    <row r="384" spans="1:35" x14ac:dyDescent="0.25">
      <c r="A384" s="26" t="s">
        <v>611</v>
      </c>
      <c r="B384" s="24" t="s">
        <v>612</v>
      </c>
      <c r="C384" s="22">
        <v>3737.03</v>
      </c>
      <c r="D384" s="22">
        <v>873.05602999999996</v>
      </c>
      <c r="E384" s="22">
        <v>513.07597999999996</v>
      </c>
      <c r="F384" s="22">
        <v>0.84</v>
      </c>
      <c r="G384" s="22">
        <v>74.382999999999996</v>
      </c>
      <c r="H384" s="22">
        <v>0</v>
      </c>
      <c r="I384" s="22">
        <v>3595.5319800000002</v>
      </c>
      <c r="J384" s="22">
        <v>244.15499</v>
      </c>
      <c r="K384" s="22">
        <v>346.70497999999998</v>
      </c>
      <c r="L384" s="22">
        <v>3752.5910600000002</v>
      </c>
      <c r="M384" s="22">
        <v>0</v>
      </c>
      <c r="N384" s="22">
        <v>1757.9730199999999</v>
      </c>
      <c r="O384" s="22">
        <v>306.72000000000003</v>
      </c>
      <c r="P384" s="22">
        <v>68.47</v>
      </c>
      <c r="Q384" s="22">
        <v>2.1715900000000001</v>
      </c>
      <c r="R384" s="22">
        <v>1.75</v>
      </c>
      <c r="S384" s="22">
        <v>1.42</v>
      </c>
      <c r="T384" s="22">
        <v>1.1153599999999999</v>
      </c>
      <c r="U384" s="24" t="s">
        <v>43070</v>
      </c>
      <c r="V384" s="24" t="s">
        <v>43071</v>
      </c>
      <c r="W384" s="25" t="s">
        <v>43072</v>
      </c>
      <c r="X384" s="6" t="s">
        <v>90</v>
      </c>
      <c r="Y384" s="6" t="s">
        <v>90</v>
      </c>
      <c r="Z384" s="6" t="s">
        <v>90</v>
      </c>
      <c r="AA384" s="6" t="s">
        <v>90</v>
      </c>
      <c r="AB384" s="6" t="s">
        <v>90</v>
      </c>
      <c r="AC384">
        <v>382</v>
      </c>
      <c r="AD384" s="6" t="s">
        <v>4039</v>
      </c>
      <c r="AE384" s="6" t="s">
        <v>49903</v>
      </c>
      <c r="AF384" s="6" t="s">
        <v>90</v>
      </c>
      <c r="AG384" s="6" t="s">
        <v>4040</v>
      </c>
      <c r="AH384" s="6" t="s">
        <v>49311</v>
      </c>
      <c r="AI384" s="6" t="s">
        <v>49312</v>
      </c>
    </row>
    <row r="385" spans="1:35" x14ac:dyDescent="0.25">
      <c r="A385" s="26" t="s">
        <v>614</v>
      </c>
      <c r="B385" s="24" t="s">
        <v>615</v>
      </c>
      <c r="C385" s="22">
        <v>6131.44</v>
      </c>
      <c r="D385" s="22">
        <v>903.90002000000004</v>
      </c>
      <c r="E385" s="22">
        <v>878.29998000000001</v>
      </c>
      <c r="F385" s="22">
        <v>1.32</v>
      </c>
      <c r="G385" s="22">
        <v>8.6999899999999997</v>
      </c>
      <c r="H385" s="22">
        <v>0</v>
      </c>
      <c r="I385" s="22">
        <v>0</v>
      </c>
      <c r="J385" s="22">
        <v>294.20001000000002</v>
      </c>
      <c r="K385" s="22">
        <v>6796.3999000000003</v>
      </c>
      <c r="L385" s="22">
        <v>4559.7997999999998</v>
      </c>
      <c r="M385" s="22">
        <v>0</v>
      </c>
      <c r="N385" s="22">
        <v>1624</v>
      </c>
      <c r="O385" s="22">
        <v>134.25</v>
      </c>
      <c r="P385" s="22">
        <v>72.639989999999997</v>
      </c>
      <c r="Q385" s="22">
        <v>2.6549800000000001</v>
      </c>
      <c r="R385" s="22">
        <v>17.48</v>
      </c>
      <c r="S385" s="22">
        <v>23.1</v>
      </c>
      <c r="T385" s="22">
        <v>23.071709999999999</v>
      </c>
      <c r="U385" s="24" t="s">
        <v>43073</v>
      </c>
      <c r="V385" s="24" t="s">
        <v>43074</v>
      </c>
      <c r="W385" s="25" t="s">
        <v>43075</v>
      </c>
      <c r="X385" s="6" t="s">
        <v>90</v>
      </c>
      <c r="Y385" s="6" t="s">
        <v>90</v>
      </c>
      <c r="Z385" s="6" t="s">
        <v>90</v>
      </c>
      <c r="AA385" s="6" t="s">
        <v>90</v>
      </c>
      <c r="AB385" s="6" t="s">
        <v>90</v>
      </c>
      <c r="AC385">
        <v>383</v>
      </c>
      <c r="AD385" s="6" t="s">
        <v>4041</v>
      </c>
      <c r="AE385" s="6" t="s">
        <v>49978</v>
      </c>
      <c r="AF385" s="6" t="s">
        <v>90</v>
      </c>
      <c r="AG385" s="6" t="s">
        <v>4042</v>
      </c>
      <c r="AH385" s="6" t="s">
        <v>49313</v>
      </c>
      <c r="AI385" s="6" t="s">
        <v>49314</v>
      </c>
    </row>
    <row r="386" spans="1:35" x14ac:dyDescent="0.25">
      <c r="A386" s="26" t="s">
        <v>616</v>
      </c>
      <c r="B386" s="24" t="s">
        <v>617</v>
      </c>
      <c r="C386" s="22">
        <v>6927.27</v>
      </c>
      <c r="D386" s="22">
        <v>633.28601000000003</v>
      </c>
      <c r="E386" s="22">
        <v>496.32900999999998</v>
      </c>
      <c r="F386" s="22">
        <v>0.97</v>
      </c>
      <c r="G386" s="22">
        <v>926.14398000000006</v>
      </c>
      <c r="H386" s="22">
        <v>0</v>
      </c>
      <c r="I386" s="22">
        <v>4639.6757799999996</v>
      </c>
      <c r="J386" s="22">
        <v>1027.36096</v>
      </c>
      <c r="K386" s="22">
        <v>1209.6379300000001</v>
      </c>
      <c r="L386" s="22">
        <v>1702.1479400000001</v>
      </c>
      <c r="M386" s="22">
        <v>0</v>
      </c>
      <c r="N386" s="22">
        <v>3053.5429600000002</v>
      </c>
      <c r="O386" s="22">
        <v>131.43</v>
      </c>
      <c r="P386" s="22">
        <v>36.36</v>
      </c>
      <c r="Q386" s="22">
        <v>0.57133</v>
      </c>
      <c r="R386" s="22">
        <v>1.23</v>
      </c>
      <c r="S386" s="22">
        <v>1.18</v>
      </c>
      <c r="T386" s="22">
        <v>0.27594000000000002</v>
      </c>
      <c r="U386" s="24" t="s">
        <v>43076</v>
      </c>
      <c r="V386" s="24" t="s">
        <v>43077</v>
      </c>
      <c r="W386" s="25" t="s">
        <v>43078</v>
      </c>
      <c r="X386" s="6" t="s">
        <v>90</v>
      </c>
      <c r="Y386" s="6" t="s">
        <v>90</v>
      </c>
      <c r="Z386" s="6" t="s">
        <v>90</v>
      </c>
      <c r="AA386" s="6" t="s">
        <v>90</v>
      </c>
      <c r="AB386" s="6" t="s">
        <v>90</v>
      </c>
      <c r="AC386">
        <v>384</v>
      </c>
      <c r="AD386" s="6" t="s">
        <v>4043</v>
      </c>
      <c r="AE386" s="6" t="s">
        <v>51213</v>
      </c>
      <c r="AF386" s="6" t="s">
        <v>90</v>
      </c>
      <c r="AG386" s="6" t="s">
        <v>4044</v>
      </c>
      <c r="AH386" s="6" t="s">
        <v>49315</v>
      </c>
      <c r="AI386" s="6" t="s">
        <v>49316</v>
      </c>
    </row>
    <row r="387" spans="1:35" x14ac:dyDescent="0.25">
      <c r="A387" s="26" t="s">
        <v>40630</v>
      </c>
      <c r="B387" s="24" t="s">
        <v>40631</v>
      </c>
      <c r="C387" s="22">
        <v>2081.06</v>
      </c>
      <c r="D387" s="22">
        <v>924.82097999999996</v>
      </c>
      <c r="E387" s="22">
        <v>669</v>
      </c>
      <c r="F387" s="22">
        <v>0.97</v>
      </c>
      <c r="G387" s="22">
        <v>29908.929680000001</v>
      </c>
      <c r="H387" s="22">
        <v>187.92500000000001</v>
      </c>
      <c r="I387" s="22">
        <v>1591.5589500000001</v>
      </c>
      <c r="J387" s="22">
        <v>42965.578119999998</v>
      </c>
      <c r="K387" s="22">
        <v>32095.009760000001</v>
      </c>
      <c r="L387" s="22">
        <v>462.55398000000002</v>
      </c>
      <c r="M387" s="22">
        <v>166.99298999999999</v>
      </c>
      <c r="N387" s="22">
        <v>4144.3808499999996</v>
      </c>
      <c r="O387" s="22">
        <v>39.81</v>
      </c>
      <c r="P387" s="22">
        <v>9.3313900000000007</v>
      </c>
      <c r="Q387" s="22">
        <v>0.10689</v>
      </c>
      <c r="R387" s="22">
        <v>0.79</v>
      </c>
      <c r="S387" s="22">
        <v>0.74</v>
      </c>
      <c r="T387" s="22">
        <v>4.65E-2</v>
      </c>
      <c r="U387" s="24" t="s">
        <v>43079</v>
      </c>
      <c r="V387" s="24" t="s">
        <v>43080</v>
      </c>
      <c r="W387" s="25" t="s">
        <v>43081</v>
      </c>
      <c r="X387" s="6" t="s">
        <v>90</v>
      </c>
      <c r="Y387" s="6" t="s">
        <v>90</v>
      </c>
      <c r="Z387" s="6" t="s">
        <v>90</v>
      </c>
      <c r="AA387" s="6" t="s">
        <v>90</v>
      </c>
      <c r="AB387" s="6" t="s">
        <v>90</v>
      </c>
      <c r="AC387">
        <v>385</v>
      </c>
      <c r="AD387" s="6" t="s">
        <v>4045</v>
      </c>
      <c r="AE387" s="6" t="s">
        <v>50434</v>
      </c>
      <c r="AF387" s="6" t="s">
        <v>90</v>
      </c>
      <c r="AG387" s="6" t="s">
        <v>4046</v>
      </c>
      <c r="AH387" s="6" t="s">
        <v>49317</v>
      </c>
      <c r="AI387" s="6" t="s">
        <v>49318</v>
      </c>
    </row>
    <row r="388" spans="1:35" x14ac:dyDescent="0.25">
      <c r="A388" s="26" t="s">
        <v>619</v>
      </c>
      <c r="B388" s="24" t="s">
        <v>619</v>
      </c>
      <c r="C388" s="22">
        <v>6835.86</v>
      </c>
      <c r="D388" s="22">
        <v>617.45501000000002</v>
      </c>
      <c r="E388" s="22">
        <v>358.58098999999999</v>
      </c>
      <c r="F388" s="22">
        <v>1.69</v>
      </c>
      <c r="G388" s="22">
        <v>502.31599999999997</v>
      </c>
      <c r="H388" s="22">
        <v>441.34201000000002</v>
      </c>
      <c r="I388" s="22">
        <v>3064.4299299999998</v>
      </c>
      <c r="J388" s="22">
        <v>1699.6290200000001</v>
      </c>
      <c r="K388" s="22">
        <v>1690.7769699999999</v>
      </c>
      <c r="L388" s="22">
        <v>2296.3559500000001</v>
      </c>
      <c r="M388" s="22">
        <v>0</v>
      </c>
      <c r="N388" s="22">
        <v>3471.5029199999999</v>
      </c>
      <c r="O388" s="22">
        <v>10.92</v>
      </c>
      <c r="P388" s="22">
        <v>39.812989999999999</v>
      </c>
      <c r="Q388" s="22">
        <v>0.66147999999999996</v>
      </c>
      <c r="R388" s="22">
        <v>0.99</v>
      </c>
      <c r="S388" s="22">
        <v>0.74</v>
      </c>
      <c r="T388" s="22">
        <v>0.43957000000000002</v>
      </c>
      <c r="U388" s="24" t="s">
        <v>43082</v>
      </c>
      <c r="V388" s="24" t="s">
        <v>43083</v>
      </c>
      <c r="W388" s="25" t="s">
        <v>43084</v>
      </c>
      <c r="X388" s="6" t="s">
        <v>90</v>
      </c>
      <c r="Y388" s="6" t="s">
        <v>90</v>
      </c>
      <c r="Z388" s="6" t="s">
        <v>90</v>
      </c>
      <c r="AA388" s="6" t="s">
        <v>90</v>
      </c>
      <c r="AB388" s="6" t="s">
        <v>90</v>
      </c>
      <c r="AC388">
        <v>386</v>
      </c>
      <c r="AD388" s="6" t="s">
        <v>4047</v>
      </c>
      <c r="AE388" s="6" t="s">
        <v>49646</v>
      </c>
      <c r="AF388" s="6" t="s">
        <v>49740</v>
      </c>
      <c r="AG388" s="6" t="s">
        <v>4048</v>
      </c>
      <c r="AH388" s="6" t="s">
        <v>49319</v>
      </c>
      <c r="AI388" s="6" t="s">
        <v>49320</v>
      </c>
    </row>
    <row r="389" spans="1:35" x14ac:dyDescent="0.25">
      <c r="A389" s="26" t="s">
        <v>620</v>
      </c>
      <c r="B389" s="24" t="s">
        <v>621</v>
      </c>
      <c r="C389" s="22">
        <v>16701.28</v>
      </c>
      <c r="D389" s="22">
        <v>1788.6999499999999</v>
      </c>
      <c r="E389" s="22">
        <v>1413.3000400000001</v>
      </c>
      <c r="F389" s="22">
        <v>0.56000000000000005</v>
      </c>
      <c r="G389" s="22">
        <v>867.40002000000004</v>
      </c>
      <c r="H389" s="22">
        <v>1939.6999499999999</v>
      </c>
      <c r="I389" s="22">
        <v>15182.299800000001</v>
      </c>
      <c r="J389" s="22">
        <v>3518.8000400000001</v>
      </c>
      <c r="K389" s="22">
        <v>3033.6999500000002</v>
      </c>
      <c r="L389" s="22">
        <v>8088.2001899999996</v>
      </c>
      <c r="M389" s="22">
        <v>0</v>
      </c>
      <c r="N389" s="22">
        <v>8862.2001899999996</v>
      </c>
      <c r="O389" s="22">
        <v>18.739999999999998</v>
      </c>
      <c r="P389" s="22">
        <v>47.481990000000003</v>
      </c>
      <c r="Q389" s="22">
        <v>0.90410000000000001</v>
      </c>
      <c r="R389" s="22">
        <v>0.97</v>
      </c>
      <c r="U389" s="24" t="s">
        <v>43085</v>
      </c>
      <c r="V389" s="24" t="s">
        <v>43086</v>
      </c>
      <c r="W389" s="25" t="s">
        <v>43087</v>
      </c>
      <c r="X389" s="6" t="s">
        <v>90</v>
      </c>
      <c r="Y389" s="6" t="s">
        <v>90</v>
      </c>
      <c r="Z389" s="6" t="s">
        <v>90</v>
      </c>
      <c r="AA389" s="6" t="s">
        <v>90</v>
      </c>
      <c r="AB389" s="6" t="s">
        <v>90</v>
      </c>
      <c r="AC389">
        <v>387</v>
      </c>
      <c r="AD389" s="6" t="s">
        <v>4049</v>
      </c>
      <c r="AE389" s="6" t="s">
        <v>52031</v>
      </c>
      <c r="AF389" s="6" t="s">
        <v>90</v>
      </c>
      <c r="AG389" s="6" t="s">
        <v>4050</v>
      </c>
      <c r="AH389" s="6" t="s">
        <v>49321</v>
      </c>
      <c r="AI389" s="6" t="s">
        <v>49322</v>
      </c>
    </row>
    <row r="390" spans="1:35" x14ac:dyDescent="0.25">
      <c r="A390" s="26" t="s">
        <v>622</v>
      </c>
      <c r="B390" s="24" t="s">
        <v>623</v>
      </c>
      <c r="C390" s="22">
        <v>21579.91</v>
      </c>
      <c r="D390" s="22">
        <v>72</v>
      </c>
      <c r="E390" s="22">
        <v>-620</v>
      </c>
      <c r="F390" s="22">
        <v>0.76</v>
      </c>
      <c r="G390" s="22">
        <v>10561</v>
      </c>
      <c r="H390" s="22">
        <v>15636</v>
      </c>
      <c r="I390" s="22">
        <v>7629</v>
      </c>
      <c r="J390" s="22">
        <v>30550</v>
      </c>
      <c r="K390" s="22">
        <v>32935</v>
      </c>
      <c r="L390" s="22">
        <v>4735</v>
      </c>
      <c r="M390" s="22">
        <v>0</v>
      </c>
      <c r="N390" s="22">
        <v>-706</v>
      </c>
      <c r="O390" s="22">
        <v>-8.61</v>
      </c>
      <c r="Q390" s="22">
        <v>-2.1226400000000001</v>
      </c>
      <c r="R390" s="22">
        <v>1.03</v>
      </c>
      <c r="S390" s="22">
        <v>0.56999999999999995</v>
      </c>
      <c r="T390" s="22">
        <v>0.22055</v>
      </c>
      <c r="U390" s="24" t="s">
        <v>43088</v>
      </c>
      <c r="V390" s="24" t="s">
        <v>43089</v>
      </c>
      <c r="W390" s="25" t="s">
        <v>43090</v>
      </c>
      <c r="X390" s="6" t="s">
        <v>90</v>
      </c>
      <c r="Y390" s="6" t="s">
        <v>90</v>
      </c>
      <c r="Z390" s="6" t="s">
        <v>90</v>
      </c>
      <c r="AA390" s="6" t="s">
        <v>90</v>
      </c>
      <c r="AB390" s="6" t="s">
        <v>90</v>
      </c>
      <c r="AC390">
        <v>388</v>
      </c>
      <c r="AD390" s="6" t="s">
        <v>4051</v>
      </c>
      <c r="AE390" s="6" t="s">
        <v>50210</v>
      </c>
      <c r="AF390" s="6" t="s">
        <v>52467</v>
      </c>
      <c r="AG390" s="6" t="s">
        <v>4052</v>
      </c>
      <c r="AH390" s="6" t="s">
        <v>49323</v>
      </c>
      <c r="AI390" s="6" t="s">
        <v>49324</v>
      </c>
    </row>
    <row r="391" spans="1:35" x14ac:dyDescent="0.25">
      <c r="A391" s="26" t="s">
        <v>40632</v>
      </c>
      <c r="B391" s="24" t="s">
        <v>40633</v>
      </c>
      <c r="C391" s="22">
        <v>28245.53</v>
      </c>
      <c r="D391" s="22">
        <v>5632.6811500000003</v>
      </c>
      <c r="E391" s="22">
        <v>5015.8388599999998</v>
      </c>
      <c r="F391" s="22">
        <v>-0.06</v>
      </c>
      <c r="G391" s="22">
        <v>0</v>
      </c>
      <c r="H391" s="22">
        <v>0</v>
      </c>
      <c r="I391" s="22">
        <v>4510.9418900000001</v>
      </c>
      <c r="J391" s="22">
        <v>7685.3950100000002</v>
      </c>
      <c r="K391" s="22">
        <v>66216.84375</v>
      </c>
      <c r="L391" s="22">
        <v>0</v>
      </c>
      <c r="M391" s="22">
        <v>0</v>
      </c>
      <c r="N391" s="22">
        <v>28875.060539999999</v>
      </c>
      <c r="U391" s="24" t="s">
        <v>43091</v>
      </c>
      <c r="V391" s="24" t="s">
        <v>43092</v>
      </c>
      <c r="W391" s="25" t="s">
        <v>43093</v>
      </c>
      <c r="X391" s="6" t="s">
        <v>90</v>
      </c>
      <c r="Y391" s="6" t="s">
        <v>90</v>
      </c>
      <c r="Z391" s="6" t="s">
        <v>90</v>
      </c>
      <c r="AA391" s="6" t="s">
        <v>90</v>
      </c>
      <c r="AB391" s="6" t="s">
        <v>90</v>
      </c>
      <c r="AC391">
        <v>389</v>
      </c>
      <c r="AD391" s="6" t="s">
        <v>4053</v>
      </c>
      <c r="AE391" s="6" t="s">
        <v>49982</v>
      </c>
      <c r="AF391" s="6" t="s">
        <v>90</v>
      </c>
      <c r="AG391" s="6" t="s">
        <v>4054</v>
      </c>
      <c r="AH391" s="6" t="s">
        <v>49325</v>
      </c>
      <c r="AI391" s="6" t="s">
        <v>49326</v>
      </c>
    </row>
    <row r="392" spans="1:35" x14ac:dyDescent="0.25">
      <c r="A392" s="26" t="s">
        <v>40634</v>
      </c>
      <c r="B392" s="24" t="s">
        <v>40635</v>
      </c>
      <c r="C392" s="22">
        <v>26573.06</v>
      </c>
      <c r="D392" s="22">
        <v>4465.83007</v>
      </c>
      <c r="E392" s="22">
        <v>2721.84204</v>
      </c>
      <c r="F392" s="22">
        <v>0.41</v>
      </c>
      <c r="G392" s="22">
        <v>5958.5761700000003</v>
      </c>
      <c r="H392" s="22">
        <v>6224.0019499999999</v>
      </c>
      <c r="I392" s="22">
        <v>9652.8818300000003</v>
      </c>
      <c r="J392" s="22">
        <v>10513.219719999999</v>
      </c>
      <c r="K392" s="22">
        <v>16600.539059999999</v>
      </c>
      <c r="L392" s="22">
        <v>18.611000000000001</v>
      </c>
      <c r="M392" s="22">
        <v>0</v>
      </c>
      <c r="N392" s="22">
        <v>25787.529289999999</v>
      </c>
      <c r="O392" s="22">
        <v>24.57</v>
      </c>
      <c r="P392" s="22">
        <v>6.9720000000000004E-2</v>
      </c>
      <c r="Q392" s="22">
        <v>6.8999999999999997E-4</v>
      </c>
      <c r="R392" s="22">
        <v>1.51</v>
      </c>
      <c r="S392" s="22">
        <v>0.99</v>
      </c>
      <c r="T392" s="22">
        <v>0.42021999999999998</v>
      </c>
      <c r="U392" s="24" t="s">
        <v>43094</v>
      </c>
      <c r="V392" s="24" t="s">
        <v>43095</v>
      </c>
      <c r="W392" s="25" t="s">
        <v>43096</v>
      </c>
      <c r="X392" s="6" t="s">
        <v>90</v>
      </c>
      <c r="Y392" s="6" t="s">
        <v>90</v>
      </c>
      <c r="Z392" s="6" t="s">
        <v>90</v>
      </c>
      <c r="AA392" s="6" t="s">
        <v>90</v>
      </c>
      <c r="AB392" s="6" t="s">
        <v>90</v>
      </c>
      <c r="AC392">
        <v>390</v>
      </c>
      <c r="AD392" s="6" t="s">
        <v>4055</v>
      </c>
      <c r="AE392" s="6" t="s">
        <v>48732</v>
      </c>
      <c r="AF392" s="6" t="s">
        <v>50488</v>
      </c>
      <c r="AG392" s="6" t="s">
        <v>4056</v>
      </c>
      <c r="AH392" s="6" t="s">
        <v>49327</v>
      </c>
      <c r="AI392" s="6" t="s">
        <v>49328</v>
      </c>
    </row>
    <row r="393" spans="1:35" x14ac:dyDescent="0.25">
      <c r="A393" s="26" t="s">
        <v>40636</v>
      </c>
      <c r="B393" s="24" t="s">
        <v>40637</v>
      </c>
      <c r="C393" s="22">
        <v>2306.7399999999998</v>
      </c>
      <c r="D393" s="22">
        <v>235.78998999999999</v>
      </c>
      <c r="E393" s="22">
        <v>166.41799</v>
      </c>
      <c r="F393" s="22">
        <v>-0.04</v>
      </c>
      <c r="G393" s="22">
        <v>219.404</v>
      </c>
      <c r="H393" s="22">
        <v>263.31599999999997</v>
      </c>
      <c r="I393" s="22">
        <v>62.137</v>
      </c>
      <c r="J393" s="22">
        <v>184.67399</v>
      </c>
      <c r="K393" s="22">
        <v>661.51898000000006</v>
      </c>
      <c r="L393" s="22">
        <v>0.214</v>
      </c>
      <c r="M393" s="22">
        <v>0</v>
      </c>
      <c r="N393" s="22">
        <v>1104.3449700000001</v>
      </c>
      <c r="O393" s="22">
        <v>31.33</v>
      </c>
      <c r="P393" s="22">
        <v>0</v>
      </c>
      <c r="Q393" s="22">
        <v>0</v>
      </c>
      <c r="R393" s="22">
        <v>3.81</v>
      </c>
      <c r="U393" s="24" t="s">
        <v>43097</v>
      </c>
      <c r="V393" s="24" t="s">
        <v>43098</v>
      </c>
      <c r="W393" s="25" t="s">
        <v>43099</v>
      </c>
      <c r="X393" s="6" t="s">
        <v>90</v>
      </c>
      <c r="Y393" s="6" t="s">
        <v>90</v>
      </c>
      <c r="Z393" s="6" t="s">
        <v>90</v>
      </c>
      <c r="AA393" s="6" t="s">
        <v>90</v>
      </c>
      <c r="AB393" s="6" t="s">
        <v>90</v>
      </c>
      <c r="AC393">
        <v>391</v>
      </c>
      <c r="AD393" s="6" t="s">
        <v>4057</v>
      </c>
      <c r="AE393" s="6" t="s">
        <v>49083</v>
      </c>
      <c r="AF393" s="6" t="s">
        <v>49071</v>
      </c>
      <c r="AG393" s="6" t="s">
        <v>4058</v>
      </c>
      <c r="AH393" s="6" t="s">
        <v>49329</v>
      </c>
      <c r="AI393" s="6" t="s">
        <v>49330</v>
      </c>
    </row>
    <row r="394" spans="1:35" x14ac:dyDescent="0.25">
      <c r="A394" s="26" t="s">
        <v>624</v>
      </c>
      <c r="B394" s="24" t="s">
        <v>625</v>
      </c>
      <c r="C394" s="22">
        <v>3263.66</v>
      </c>
      <c r="D394" s="22">
        <v>67.210989999999995</v>
      </c>
      <c r="E394" s="22">
        <v>54.041989999999998</v>
      </c>
      <c r="F394" s="22">
        <v>1.55</v>
      </c>
      <c r="G394" s="22">
        <v>93.804000000000002</v>
      </c>
      <c r="H394" s="22">
        <v>149.16</v>
      </c>
      <c r="I394" s="22">
        <v>116.175</v>
      </c>
      <c r="J394" s="22">
        <v>165.42198999999999</v>
      </c>
      <c r="K394" s="22">
        <v>547.36999000000003</v>
      </c>
      <c r="L394" s="22">
        <v>0</v>
      </c>
      <c r="M394" s="22">
        <v>0</v>
      </c>
      <c r="N394" s="22">
        <v>679.56700999999998</v>
      </c>
      <c r="O394" s="22">
        <v>10.84</v>
      </c>
      <c r="P394" s="22">
        <v>0</v>
      </c>
      <c r="Q394" s="22">
        <v>0</v>
      </c>
      <c r="R394" s="22">
        <v>3.58</v>
      </c>
      <c r="S394" s="22">
        <v>2.41</v>
      </c>
      <c r="T394" s="22">
        <v>1.8401700000000001</v>
      </c>
      <c r="U394" s="24" t="s">
        <v>43100</v>
      </c>
      <c r="V394" s="24" t="s">
        <v>43101</v>
      </c>
      <c r="W394" s="25" t="s">
        <v>43102</v>
      </c>
      <c r="X394" s="6" t="s">
        <v>90</v>
      </c>
      <c r="Y394" s="6" t="s">
        <v>90</v>
      </c>
      <c r="Z394" s="6" t="s">
        <v>90</v>
      </c>
      <c r="AA394" s="6" t="s">
        <v>90</v>
      </c>
      <c r="AB394" s="6" t="s">
        <v>90</v>
      </c>
      <c r="AC394">
        <v>392</v>
      </c>
      <c r="AD394" s="6" t="s">
        <v>4059</v>
      </c>
      <c r="AE394" s="6" t="s">
        <v>49964</v>
      </c>
      <c r="AF394" s="6" t="s">
        <v>49970</v>
      </c>
      <c r="AG394" s="6" t="s">
        <v>4060</v>
      </c>
      <c r="AH394" s="6" t="s">
        <v>49331</v>
      </c>
      <c r="AI394" s="6" t="s">
        <v>49332</v>
      </c>
    </row>
    <row r="395" spans="1:35" x14ac:dyDescent="0.25">
      <c r="A395" s="26" t="s">
        <v>626</v>
      </c>
      <c r="B395" s="24" t="s">
        <v>627</v>
      </c>
      <c r="C395" s="22">
        <v>6991.02</v>
      </c>
      <c r="D395" s="22">
        <v>7133</v>
      </c>
      <c r="E395" s="22">
        <v>4288</v>
      </c>
      <c r="F395" s="22">
        <v>2.34</v>
      </c>
      <c r="G395" s="22">
        <v>810</v>
      </c>
      <c r="H395" s="22">
        <v>0</v>
      </c>
      <c r="I395" s="22">
        <v>1736</v>
      </c>
      <c r="J395" s="22">
        <v>2574</v>
      </c>
      <c r="K395" s="22">
        <v>1886</v>
      </c>
      <c r="L395" s="22">
        <v>18453</v>
      </c>
      <c r="M395" s="22">
        <v>0</v>
      </c>
      <c r="N395" s="22">
        <v>-700</v>
      </c>
      <c r="O395" s="22">
        <v>-11.09</v>
      </c>
      <c r="Q395" s="22">
        <v>-44.079369999999997</v>
      </c>
      <c r="R395" s="22">
        <v>0.72</v>
      </c>
      <c r="S395" s="22">
        <v>0.73</v>
      </c>
      <c r="T395" s="22">
        <v>0.41802</v>
      </c>
      <c r="U395" s="24" t="s">
        <v>43103</v>
      </c>
      <c r="V395" s="24" t="s">
        <v>43104</v>
      </c>
      <c r="W395" s="25" t="s">
        <v>43105</v>
      </c>
      <c r="X395" s="6" t="s">
        <v>90</v>
      </c>
      <c r="Y395" s="6" t="s">
        <v>90</v>
      </c>
      <c r="Z395" s="6" t="s">
        <v>90</v>
      </c>
      <c r="AA395" s="6" t="s">
        <v>90</v>
      </c>
      <c r="AB395" s="6" t="s">
        <v>90</v>
      </c>
      <c r="AC395">
        <v>393</v>
      </c>
      <c r="AD395" s="6" t="s">
        <v>4061</v>
      </c>
      <c r="AE395" s="6" t="s">
        <v>49110</v>
      </c>
      <c r="AF395" s="6" t="s">
        <v>90</v>
      </c>
      <c r="AG395" s="6" t="s">
        <v>4062</v>
      </c>
      <c r="AH395" s="6" t="s">
        <v>49333</v>
      </c>
      <c r="AI395" s="6" t="s">
        <v>49334</v>
      </c>
    </row>
    <row r="396" spans="1:35" x14ac:dyDescent="0.25">
      <c r="A396" s="26" t="s">
        <v>40638</v>
      </c>
      <c r="B396" s="24" t="s">
        <v>40639</v>
      </c>
      <c r="C396" s="22">
        <v>3070.17</v>
      </c>
      <c r="D396" s="22">
        <v>1680.38696</v>
      </c>
      <c r="E396" s="22">
        <v>1354.28295</v>
      </c>
      <c r="F396" s="22">
        <v>0.11</v>
      </c>
      <c r="G396" s="22">
        <v>825.77599999999995</v>
      </c>
      <c r="H396" s="22">
        <v>378.53100000000001</v>
      </c>
      <c r="I396" s="22">
        <v>1582.8449700000001</v>
      </c>
      <c r="J396" s="22">
        <v>2704.30395</v>
      </c>
      <c r="K396" s="22">
        <v>2126.47192</v>
      </c>
      <c r="L396" s="22">
        <v>175.33798999999999</v>
      </c>
      <c r="M396" s="22">
        <v>0</v>
      </c>
      <c r="N396" s="22">
        <v>7161.0419899999997</v>
      </c>
      <c r="U396" s="24" t="s">
        <v>43106</v>
      </c>
      <c r="V396" s="24" t="s">
        <v>43107</v>
      </c>
      <c r="W396" s="25" t="s">
        <v>43108</v>
      </c>
      <c r="X396" s="6" t="s">
        <v>90</v>
      </c>
      <c r="Y396" s="6" t="s">
        <v>90</v>
      </c>
      <c r="Z396" s="6" t="s">
        <v>90</v>
      </c>
      <c r="AA396" s="6" t="s">
        <v>90</v>
      </c>
      <c r="AB396" s="6" t="s">
        <v>90</v>
      </c>
      <c r="AC396">
        <v>394</v>
      </c>
      <c r="AD396" s="6" t="s">
        <v>4063</v>
      </c>
      <c r="AE396" s="6" t="s">
        <v>50315</v>
      </c>
      <c r="AF396" s="6" t="s">
        <v>50371</v>
      </c>
      <c r="AG396" s="6" t="s">
        <v>4064</v>
      </c>
      <c r="AH396" s="6" t="s">
        <v>49335</v>
      </c>
      <c r="AI396" s="6" t="s">
        <v>49336</v>
      </c>
    </row>
    <row r="397" spans="1:35" x14ac:dyDescent="0.25">
      <c r="A397" s="26" t="s">
        <v>40640</v>
      </c>
      <c r="B397" s="24" t="s">
        <v>40641</v>
      </c>
      <c r="C397" s="22">
        <v>2309.4299999999998</v>
      </c>
      <c r="D397" s="22">
        <v>167.899</v>
      </c>
      <c r="E397" s="22">
        <v>111.36199000000001</v>
      </c>
      <c r="F397" s="22">
        <v>1.61</v>
      </c>
      <c r="G397" s="22">
        <v>46.817</v>
      </c>
      <c r="H397" s="22">
        <v>5.282</v>
      </c>
      <c r="I397" s="22">
        <v>210.52099000000001</v>
      </c>
      <c r="J397" s="22">
        <v>98.733000000000004</v>
      </c>
      <c r="K397" s="22">
        <v>557.36602000000005</v>
      </c>
      <c r="L397" s="22">
        <v>0</v>
      </c>
      <c r="M397" s="22">
        <v>0</v>
      </c>
      <c r="N397" s="22">
        <v>734.60900000000004</v>
      </c>
      <c r="O397" s="22">
        <v>6.09</v>
      </c>
      <c r="P397" s="22">
        <v>4.4590899999999998</v>
      </c>
      <c r="Q397" s="22">
        <v>0</v>
      </c>
      <c r="R397" s="22">
        <v>4.38</v>
      </c>
      <c r="S397" s="22">
        <v>5.59</v>
      </c>
      <c r="T397" s="22">
        <v>5.1174999999999997</v>
      </c>
      <c r="U397" s="24" t="s">
        <v>43109</v>
      </c>
      <c r="V397" s="24" t="s">
        <v>43110</v>
      </c>
      <c r="W397" s="25" t="s">
        <v>43111</v>
      </c>
      <c r="X397" s="6" t="s">
        <v>90</v>
      </c>
      <c r="Y397" s="6" t="s">
        <v>90</v>
      </c>
      <c r="Z397" s="6" t="s">
        <v>90</v>
      </c>
      <c r="AA397" s="6" t="s">
        <v>90</v>
      </c>
      <c r="AB397" s="6" t="s">
        <v>90</v>
      </c>
      <c r="AC397">
        <v>395</v>
      </c>
      <c r="AD397" s="6" t="s">
        <v>4065</v>
      </c>
      <c r="AE397" s="6" t="s">
        <v>49551</v>
      </c>
      <c r="AF397" s="6" t="s">
        <v>90</v>
      </c>
      <c r="AG397" s="6" t="s">
        <v>4066</v>
      </c>
      <c r="AH397" s="6" t="s">
        <v>49337</v>
      </c>
      <c r="AI397" s="6" t="s">
        <v>49338</v>
      </c>
    </row>
    <row r="398" spans="1:35" x14ac:dyDescent="0.25">
      <c r="A398" s="26" t="s">
        <v>628</v>
      </c>
      <c r="B398" s="24" t="s">
        <v>629</v>
      </c>
      <c r="C398" s="22">
        <v>36065</v>
      </c>
      <c r="D398" s="22">
        <v>4891</v>
      </c>
      <c r="E398" s="22">
        <v>4511</v>
      </c>
      <c r="F398" s="22">
        <v>1.32</v>
      </c>
      <c r="G398" s="22">
        <v>2833</v>
      </c>
      <c r="H398" s="22">
        <v>2640</v>
      </c>
      <c r="I398" s="22">
        <v>11319</v>
      </c>
      <c r="J398" s="22">
        <v>6032</v>
      </c>
      <c r="K398" s="22">
        <v>9879</v>
      </c>
      <c r="L398" s="22">
        <v>8702</v>
      </c>
      <c r="M398" s="22">
        <v>0</v>
      </c>
      <c r="N398" s="22">
        <v>8076</v>
      </c>
      <c r="O398" s="22">
        <v>10.14</v>
      </c>
      <c r="P398" s="22">
        <v>50.698999999999998</v>
      </c>
      <c r="Q398" s="22">
        <v>1.02834</v>
      </c>
      <c r="R398" s="22">
        <v>1.7</v>
      </c>
      <c r="S398" s="22">
        <v>1.2</v>
      </c>
      <c r="T398" s="22">
        <v>0.73043000000000002</v>
      </c>
      <c r="U398" s="24" t="s">
        <v>43112</v>
      </c>
      <c r="V398" s="24" t="s">
        <v>43113</v>
      </c>
      <c r="W398" s="25" t="s">
        <v>43114</v>
      </c>
      <c r="X398" s="6" t="s">
        <v>90</v>
      </c>
      <c r="Y398" s="6" t="s">
        <v>90</v>
      </c>
      <c r="Z398" s="6" t="s">
        <v>90</v>
      </c>
      <c r="AA398" s="6" t="s">
        <v>90</v>
      </c>
      <c r="AB398" s="6" t="s">
        <v>90</v>
      </c>
      <c r="AC398">
        <v>396</v>
      </c>
      <c r="AD398" s="6" t="s">
        <v>4067</v>
      </c>
      <c r="AE398" s="6" t="s">
        <v>51193</v>
      </c>
      <c r="AF398" s="6" t="s">
        <v>90</v>
      </c>
      <c r="AG398" s="6" t="s">
        <v>4068</v>
      </c>
      <c r="AH398" s="6" t="s">
        <v>49339</v>
      </c>
      <c r="AI398" s="6" t="s">
        <v>49340</v>
      </c>
    </row>
    <row r="399" spans="1:35" x14ac:dyDescent="0.25">
      <c r="A399" s="26" t="s">
        <v>631</v>
      </c>
      <c r="B399" s="24" t="s">
        <v>632</v>
      </c>
      <c r="C399" s="22">
        <v>8492.86</v>
      </c>
      <c r="D399" s="22">
        <v>803.76800000000003</v>
      </c>
      <c r="E399" s="22">
        <v>497.70001000000002</v>
      </c>
      <c r="F399" s="22">
        <v>0.82</v>
      </c>
      <c r="G399" s="22">
        <v>152.09898999999999</v>
      </c>
      <c r="H399" s="22">
        <v>396.19900000000001</v>
      </c>
      <c r="I399" s="22">
        <v>612.93402000000003</v>
      </c>
      <c r="J399" s="22">
        <v>904.67796999999996</v>
      </c>
      <c r="K399" s="22">
        <v>725.03497000000004</v>
      </c>
      <c r="L399" s="22">
        <v>1663.4029499999999</v>
      </c>
      <c r="M399" s="22">
        <v>0</v>
      </c>
      <c r="N399" s="22">
        <v>2240.8378899999998</v>
      </c>
      <c r="O399" s="22">
        <v>69.959999999999994</v>
      </c>
      <c r="P399" s="22">
        <v>38.537990000000001</v>
      </c>
      <c r="Q399" s="22">
        <v>0.62700999999999996</v>
      </c>
      <c r="R399" s="22">
        <v>1.1000000000000001</v>
      </c>
      <c r="U399" s="24" t="s">
        <v>43115</v>
      </c>
      <c r="V399" s="24" t="s">
        <v>43116</v>
      </c>
      <c r="W399" s="25" t="s">
        <v>43117</v>
      </c>
      <c r="X399" s="6" t="s">
        <v>90</v>
      </c>
      <c r="Y399" s="6" t="s">
        <v>90</v>
      </c>
      <c r="Z399" s="6" t="s">
        <v>90</v>
      </c>
      <c r="AA399" s="6" t="s">
        <v>90</v>
      </c>
      <c r="AB399" s="6" t="s">
        <v>90</v>
      </c>
      <c r="AC399">
        <v>397</v>
      </c>
      <c r="AD399" s="6" t="s">
        <v>4069</v>
      </c>
      <c r="AE399" s="6" t="s">
        <v>51879</v>
      </c>
      <c r="AF399" s="6" t="s">
        <v>51822</v>
      </c>
      <c r="AG399" s="6" t="s">
        <v>4070</v>
      </c>
      <c r="AH399" s="6" t="s">
        <v>49341</v>
      </c>
      <c r="AI399" s="6" t="s">
        <v>49340</v>
      </c>
    </row>
    <row r="400" spans="1:35" x14ac:dyDescent="0.25">
      <c r="A400" s="26" t="s">
        <v>634</v>
      </c>
      <c r="B400" s="24" t="s">
        <v>635</v>
      </c>
      <c r="C400" s="22">
        <v>114651.17</v>
      </c>
      <c r="D400" s="22">
        <v>12904</v>
      </c>
      <c r="E400" s="22">
        <v>9760</v>
      </c>
      <c r="F400" s="22">
        <v>1.0900000000000001</v>
      </c>
      <c r="G400" s="22">
        <v>17869</v>
      </c>
      <c r="H400" s="22">
        <v>16270</v>
      </c>
      <c r="I400" s="22">
        <v>6046</v>
      </c>
      <c r="J400" s="22">
        <v>31531</v>
      </c>
      <c r="K400" s="22">
        <v>43785</v>
      </c>
      <c r="L400" s="22">
        <v>25714</v>
      </c>
      <c r="M400" s="22">
        <v>0</v>
      </c>
      <c r="N400" s="22">
        <v>15891</v>
      </c>
      <c r="O400" s="22">
        <v>35.26</v>
      </c>
      <c r="P400" s="22">
        <v>57.785989999999998</v>
      </c>
      <c r="Q400" s="22">
        <v>1.3689</v>
      </c>
      <c r="R400" s="22">
        <v>1.43</v>
      </c>
      <c r="S400" s="22">
        <v>0.87</v>
      </c>
      <c r="T400" s="22">
        <v>0.30592000000000003</v>
      </c>
      <c r="U400" s="24" t="s">
        <v>43118</v>
      </c>
      <c r="V400" s="24" t="s">
        <v>43119</v>
      </c>
      <c r="W400" s="25" t="s">
        <v>43120</v>
      </c>
      <c r="X400" s="6" t="s">
        <v>90</v>
      </c>
      <c r="Y400" s="6" t="s">
        <v>90</v>
      </c>
      <c r="Z400" s="6" t="s">
        <v>90</v>
      </c>
      <c r="AA400" s="6" t="s">
        <v>90</v>
      </c>
      <c r="AB400" s="6" t="s">
        <v>90</v>
      </c>
      <c r="AC400">
        <v>398</v>
      </c>
      <c r="AD400" s="6" t="s">
        <v>4071</v>
      </c>
      <c r="AE400" s="6" t="s">
        <v>49311</v>
      </c>
      <c r="AF400" s="6" t="s">
        <v>90</v>
      </c>
      <c r="AG400" s="6" t="s">
        <v>4072</v>
      </c>
      <c r="AH400" s="6" t="s">
        <v>49342</v>
      </c>
      <c r="AI400" s="6" t="s">
        <v>49343</v>
      </c>
    </row>
    <row r="401" spans="1:35" x14ac:dyDescent="0.25">
      <c r="A401" s="26" t="s">
        <v>40642</v>
      </c>
      <c r="B401" s="24" t="s">
        <v>40643</v>
      </c>
      <c r="C401" s="22">
        <v>2256.59</v>
      </c>
      <c r="D401" s="22">
        <v>549.15697999999998</v>
      </c>
      <c r="E401" s="22">
        <v>484.82400000000001</v>
      </c>
      <c r="F401" s="22">
        <v>1.1399999999999999</v>
      </c>
      <c r="G401" s="22">
        <v>18185.699209999999</v>
      </c>
      <c r="H401" s="22">
        <v>0</v>
      </c>
      <c r="I401" s="22">
        <v>381.45299999999997</v>
      </c>
      <c r="J401" s="22">
        <v>18507.650389999999</v>
      </c>
      <c r="K401" s="22">
        <v>19348.099600000001</v>
      </c>
      <c r="L401" s="22">
        <v>626.73602000000005</v>
      </c>
      <c r="M401" s="22">
        <v>0</v>
      </c>
      <c r="N401" s="22">
        <v>2474.0400300000001</v>
      </c>
      <c r="O401" s="22">
        <v>35.119999999999997</v>
      </c>
      <c r="P401" s="22">
        <v>16.478999999999999</v>
      </c>
      <c r="Q401" s="22">
        <v>0.1973</v>
      </c>
      <c r="R401" s="22">
        <v>1.04</v>
      </c>
      <c r="S401" s="22">
        <v>1.05</v>
      </c>
      <c r="T401" s="22">
        <v>6.2799999999999995E-2</v>
      </c>
      <c r="U401" s="24" t="s">
        <v>43121</v>
      </c>
      <c r="V401" s="24" t="s">
        <v>43122</v>
      </c>
      <c r="W401" s="25" t="s">
        <v>43123</v>
      </c>
      <c r="X401" s="6" t="s">
        <v>90</v>
      </c>
      <c r="Y401" s="6" t="s">
        <v>90</v>
      </c>
      <c r="Z401" s="6" t="s">
        <v>90</v>
      </c>
      <c r="AA401" s="6" t="s">
        <v>90</v>
      </c>
      <c r="AB401" s="6" t="s">
        <v>90</v>
      </c>
      <c r="AC401">
        <v>399</v>
      </c>
      <c r="AD401" s="6" t="s">
        <v>4073</v>
      </c>
      <c r="AE401" s="6" t="s">
        <v>49883</v>
      </c>
      <c r="AF401" s="6" t="s">
        <v>90</v>
      </c>
      <c r="AG401" s="6" t="s">
        <v>4074</v>
      </c>
      <c r="AH401" s="6" t="s">
        <v>49344</v>
      </c>
      <c r="AI401" s="6" t="s">
        <v>49345</v>
      </c>
    </row>
    <row r="402" spans="1:35" x14ac:dyDescent="0.25">
      <c r="A402" s="26" t="s">
        <v>637</v>
      </c>
      <c r="B402" s="24" t="s">
        <v>638</v>
      </c>
      <c r="C402" s="22">
        <v>79239.87</v>
      </c>
      <c r="D402" s="22">
        <v>7612</v>
      </c>
      <c r="E402" s="22">
        <v>7138</v>
      </c>
      <c r="F402" s="22">
        <v>0.65</v>
      </c>
      <c r="G402" s="22">
        <v>38551</v>
      </c>
      <c r="H402" s="22">
        <v>0</v>
      </c>
      <c r="I402" s="22">
        <v>21728</v>
      </c>
      <c r="J402" s="22">
        <v>132079</v>
      </c>
      <c r="K402" s="22">
        <v>45638</v>
      </c>
      <c r="L402" s="22">
        <v>14402</v>
      </c>
      <c r="M402" s="22">
        <v>0</v>
      </c>
      <c r="N402" s="22">
        <v>50540</v>
      </c>
      <c r="O402" s="22">
        <v>127.93</v>
      </c>
      <c r="P402" s="22">
        <v>21.697990000000001</v>
      </c>
      <c r="Q402" s="22">
        <v>0.27128999999999998</v>
      </c>
      <c r="R402" s="22">
        <v>0.36</v>
      </c>
      <c r="S402" s="22">
        <v>0.35</v>
      </c>
      <c r="T402" s="22">
        <v>5.3650000000000003E-2</v>
      </c>
      <c r="U402" s="24" t="s">
        <v>43124</v>
      </c>
      <c r="V402" s="24" t="s">
        <v>43125</v>
      </c>
      <c r="W402" s="25" t="s">
        <v>43126</v>
      </c>
      <c r="X402" s="6" t="s">
        <v>90</v>
      </c>
      <c r="Y402" s="6" t="s">
        <v>90</v>
      </c>
      <c r="Z402" s="6" t="s">
        <v>90</v>
      </c>
      <c r="AA402" s="6" t="s">
        <v>90</v>
      </c>
      <c r="AB402" s="6" t="s">
        <v>90</v>
      </c>
      <c r="AC402">
        <v>400</v>
      </c>
      <c r="AD402" s="6" t="s">
        <v>4075</v>
      </c>
      <c r="AE402" s="6" t="s">
        <v>50856</v>
      </c>
      <c r="AF402" s="6" t="s">
        <v>90</v>
      </c>
      <c r="AG402" s="6" t="s">
        <v>4076</v>
      </c>
      <c r="AH402" s="6" t="s">
        <v>49346</v>
      </c>
      <c r="AI402" s="6" t="s">
        <v>49347</v>
      </c>
    </row>
    <row r="403" spans="1:35" x14ac:dyDescent="0.25">
      <c r="A403" s="26" t="s">
        <v>639</v>
      </c>
      <c r="B403" s="24" t="s">
        <v>640</v>
      </c>
      <c r="C403" s="22">
        <v>14258.89</v>
      </c>
      <c r="D403" s="22">
        <v>1119.40002</v>
      </c>
      <c r="E403" s="22">
        <v>489.29998000000001</v>
      </c>
      <c r="F403" s="22">
        <v>0.51</v>
      </c>
      <c r="G403" s="22">
        <v>418.1</v>
      </c>
      <c r="H403" s="22">
        <v>0</v>
      </c>
      <c r="I403" s="22">
        <v>4785.6000899999999</v>
      </c>
      <c r="J403" s="22">
        <v>1477.1999499999999</v>
      </c>
      <c r="K403" s="22">
        <v>1556</v>
      </c>
      <c r="L403" s="22">
        <v>1437.3000400000001</v>
      </c>
      <c r="M403" s="22">
        <v>0</v>
      </c>
      <c r="N403" s="22">
        <v>3465.3000400000001</v>
      </c>
      <c r="O403" s="22">
        <v>33.520000000000003</v>
      </c>
      <c r="P403" s="22">
        <v>28.891999999999999</v>
      </c>
      <c r="Q403" s="22">
        <v>0.40629999999999999</v>
      </c>
      <c r="R403" s="22">
        <v>1.07</v>
      </c>
      <c r="S403" s="22">
        <v>1.05</v>
      </c>
      <c r="T403" s="22">
        <v>0.77029999999999998</v>
      </c>
      <c r="U403" s="24" t="s">
        <v>43127</v>
      </c>
      <c r="V403" s="24" t="s">
        <v>43128</v>
      </c>
      <c r="W403" s="25" t="s">
        <v>43129</v>
      </c>
      <c r="X403" s="6" t="s">
        <v>90</v>
      </c>
      <c r="Y403" s="6" t="s">
        <v>90</v>
      </c>
      <c r="Z403" s="6" t="s">
        <v>90</v>
      </c>
      <c r="AA403" s="6" t="s">
        <v>90</v>
      </c>
      <c r="AB403" s="6" t="s">
        <v>90</v>
      </c>
      <c r="AC403">
        <v>401</v>
      </c>
      <c r="AD403" s="6" t="s">
        <v>4077</v>
      </c>
      <c r="AE403" s="6" t="s">
        <v>48777</v>
      </c>
      <c r="AF403" s="6" t="s">
        <v>90</v>
      </c>
      <c r="AG403" s="6" t="s">
        <v>4078</v>
      </c>
      <c r="AH403" s="6" t="s">
        <v>49348</v>
      </c>
      <c r="AI403" s="6" t="s">
        <v>49347</v>
      </c>
    </row>
    <row r="404" spans="1:35" x14ac:dyDescent="0.25">
      <c r="A404" s="26" t="s">
        <v>642</v>
      </c>
      <c r="B404" s="24" t="s">
        <v>643</v>
      </c>
      <c r="C404" s="22">
        <v>23638.799999999999</v>
      </c>
      <c r="D404" s="22">
        <v>2406.7309500000001</v>
      </c>
      <c r="E404" s="22">
        <v>1727.18896</v>
      </c>
      <c r="F404" s="22">
        <v>1.36</v>
      </c>
      <c r="G404" s="22">
        <v>5863.6889600000004</v>
      </c>
      <c r="H404" s="22">
        <v>0</v>
      </c>
      <c r="I404" s="22">
        <v>7061.0878899999998</v>
      </c>
      <c r="J404" s="22">
        <v>8241.9941400000007</v>
      </c>
      <c r="K404" s="22">
        <v>8528.68066</v>
      </c>
      <c r="L404" s="22">
        <v>1085.7120299999999</v>
      </c>
      <c r="M404" s="22">
        <v>0</v>
      </c>
      <c r="N404" s="22">
        <v>8605.7324200000003</v>
      </c>
      <c r="O404" s="22">
        <v>27.8</v>
      </c>
      <c r="P404" s="22">
        <v>11.166</v>
      </c>
      <c r="Q404" s="22">
        <v>0.12569</v>
      </c>
      <c r="R404" s="22">
        <v>1.04</v>
      </c>
      <c r="S404" s="22">
        <v>1.03</v>
      </c>
      <c r="T404" s="22">
        <v>0.32334000000000002</v>
      </c>
      <c r="U404" s="24" t="s">
        <v>43130</v>
      </c>
      <c r="V404" s="24" t="s">
        <v>43131</v>
      </c>
      <c r="W404" s="25" t="s">
        <v>43132</v>
      </c>
      <c r="X404" s="6" t="s">
        <v>90</v>
      </c>
      <c r="Y404" s="6" t="s">
        <v>90</v>
      </c>
      <c r="Z404" s="6" t="s">
        <v>90</v>
      </c>
      <c r="AA404" s="6" t="s">
        <v>90</v>
      </c>
      <c r="AB404" s="6" t="s">
        <v>90</v>
      </c>
      <c r="AC404">
        <v>402</v>
      </c>
      <c r="AD404" s="6" t="s">
        <v>4079</v>
      </c>
      <c r="AE404" s="6" t="s">
        <v>52071</v>
      </c>
      <c r="AF404" s="6" t="s">
        <v>51089</v>
      </c>
      <c r="AG404" s="6" t="s">
        <v>4080</v>
      </c>
      <c r="AH404" s="6" t="s">
        <v>49349</v>
      </c>
      <c r="AI404" s="6" t="s">
        <v>49350</v>
      </c>
    </row>
    <row r="405" spans="1:35" x14ac:dyDescent="0.25">
      <c r="A405" s="26" t="s">
        <v>40644</v>
      </c>
      <c r="B405" s="24" t="s">
        <v>40645</v>
      </c>
      <c r="C405" s="22">
        <v>2155.27</v>
      </c>
      <c r="D405" s="22">
        <v>271.06099999999998</v>
      </c>
      <c r="E405" s="22">
        <v>153.00299999999999</v>
      </c>
      <c r="F405" s="22">
        <v>1.38</v>
      </c>
      <c r="G405" s="22">
        <v>34.69699</v>
      </c>
      <c r="H405" s="22">
        <v>213.24898999999999</v>
      </c>
      <c r="I405" s="22">
        <v>25.899989999999999</v>
      </c>
      <c r="J405" s="22">
        <v>502.32400000000001</v>
      </c>
      <c r="K405" s="22">
        <v>317.27600000000001</v>
      </c>
      <c r="L405" s="22">
        <v>423.24898999999999</v>
      </c>
      <c r="M405" s="22">
        <v>0</v>
      </c>
      <c r="N405" s="22">
        <v>511.47899999999998</v>
      </c>
      <c r="O405" s="22">
        <v>21.96</v>
      </c>
      <c r="P405" s="22">
        <v>48.27899</v>
      </c>
      <c r="Q405" s="22">
        <v>0.93342999999999998</v>
      </c>
      <c r="R405" s="22">
        <v>0.66</v>
      </c>
      <c r="S405" s="22">
        <v>0.21</v>
      </c>
      <c r="T405" s="22">
        <v>0.13800999999999999</v>
      </c>
      <c r="U405" s="24" t="s">
        <v>43133</v>
      </c>
      <c r="V405" s="24" t="s">
        <v>43134</v>
      </c>
      <c r="W405" s="25" t="s">
        <v>43135</v>
      </c>
      <c r="X405" s="6" t="s">
        <v>90</v>
      </c>
      <c r="Y405" s="6" t="s">
        <v>90</v>
      </c>
      <c r="Z405" s="6" t="s">
        <v>90</v>
      </c>
      <c r="AA405" s="6" t="s">
        <v>90</v>
      </c>
      <c r="AB405" s="6" t="s">
        <v>90</v>
      </c>
      <c r="AC405">
        <v>403</v>
      </c>
      <c r="AD405" s="6" t="s">
        <v>4081</v>
      </c>
      <c r="AE405" s="6" t="s">
        <v>50952</v>
      </c>
      <c r="AF405" s="6" t="s">
        <v>90</v>
      </c>
      <c r="AG405" s="6" t="s">
        <v>4082</v>
      </c>
      <c r="AH405" s="6" t="s">
        <v>49351</v>
      </c>
      <c r="AI405" s="6" t="s">
        <v>49350</v>
      </c>
    </row>
    <row r="406" spans="1:35" x14ac:dyDescent="0.25">
      <c r="A406" s="26" t="s">
        <v>644</v>
      </c>
      <c r="B406" s="24" t="s">
        <v>645</v>
      </c>
      <c r="C406" s="22">
        <v>6030.1</v>
      </c>
      <c r="D406" s="22">
        <v>724.36699999999996</v>
      </c>
      <c r="E406" s="22">
        <v>658.70599000000004</v>
      </c>
      <c r="F406" s="22">
        <v>0.75</v>
      </c>
      <c r="G406" s="22">
        <v>16153</v>
      </c>
      <c r="H406" s="22">
        <v>4.9640000000000004</v>
      </c>
      <c r="I406" s="22">
        <v>154.15499</v>
      </c>
      <c r="J406" s="22">
        <v>29029.16992</v>
      </c>
      <c r="K406" s="22">
        <v>17917.619139999999</v>
      </c>
      <c r="L406" s="22">
        <v>9.6719899999999992</v>
      </c>
      <c r="M406" s="22">
        <v>0</v>
      </c>
      <c r="N406" s="22">
        <v>2481.5769</v>
      </c>
      <c r="O406" s="22">
        <v>21.49</v>
      </c>
      <c r="P406" s="22">
        <v>35.982999999999997</v>
      </c>
      <c r="Q406" s="22">
        <v>0.56208999999999998</v>
      </c>
      <c r="R406" s="22">
        <v>0.69</v>
      </c>
      <c r="S406" s="22">
        <v>0.62</v>
      </c>
      <c r="T406" s="22">
        <v>6.0609999999999997E-2</v>
      </c>
      <c r="U406" s="24" t="s">
        <v>43136</v>
      </c>
      <c r="V406" s="24" t="s">
        <v>43137</v>
      </c>
      <c r="W406" s="25" t="s">
        <v>43138</v>
      </c>
      <c r="X406" s="6" t="s">
        <v>90</v>
      </c>
      <c r="Y406" s="6" t="s">
        <v>90</v>
      </c>
      <c r="Z406" s="6" t="s">
        <v>90</v>
      </c>
      <c r="AA406" s="6" t="s">
        <v>90</v>
      </c>
      <c r="AB406" s="6" t="s">
        <v>90</v>
      </c>
      <c r="AC406">
        <v>404</v>
      </c>
      <c r="AD406" s="6" t="s">
        <v>4083</v>
      </c>
      <c r="AE406" s="6" t="s">
        <v>50628</v>
      </c>
      <c r="AF406" s="6" t="s">
        <v>49160</v>
      </c>
      <c r="AG406" s="6" t="s">
        <v>4084</v>
      </c>
      <c r="AH406" s="6" t="s">
        <v>49352</v>
      </c>
      <c r="AI406" s="6" t="s">
        <v>49353</v>
      </c>
    </row>
    <row r="407" spans="1:35" x14ac:dyDescent="0.25">
      <c r="A407" s="26" t="s">
        <v>647</v>
      </c>
      <c r="B407" s="24" t="s">
        <v>648</v>
      </c>
      <c r="C407" s="22">
        <v>4137.43</v>
      </c>
      <c r="D407" s="22">
        <v>537</v>
      </c>
      <c r="E407" s="22">
        <v>391</v>
      </c>
      <c r="F407" s="22">
        <v>1.33</v>
      </c>
      <c r="G407" s="22">
        <v>836</v>
      </c>
      <c r="H407" s="22">
        <v>664</v>
      </c>
      <c r="I407" s="22">
        <v>192</v>
      </c>
      <c r="J407" s="22">
        <v>1105</v>
      </c>
      <c r="K407" s="22">
        <v>1820</v>
      </c>
      <c r="L407" s="22">
        <v>1089</v>
      </c>
      <c r="M407" s="22">
        <v>0</v>
      </c>
      <c r="N407" s="22">
        <v>1032</v>
      </c>
      <c r="O407" s="22">
        <v>21.87</v>
      </c>
      <c r="P407" s="22">
        <v>47.033999999999999</v>
      </c>
      <c r="Q407" s="22">
        <v>0.88797999999999999</v>
      </c>
      <c r="R407" s="22">
        <v>1.93</v>
      </c>
      <c r="S407" s="22">
        <v>1.05</v>
      </c>
      <c r="T407" s="22">
        <v>0.28959000000000001</v>
      </c>
      <c r="U407" s="24" t="s">
        <v>43139</v>
      </c>
      <c r="V407" s="24" t="s">
        <v>43140</v>
      </c>
      <c r="W407" s="25" t="s">
        <v>43141</v>
      </c>
      <c r="X407" s="6" t="s">
        <v>90</v>
      </c>
      <c r="Y407" s="6" t="s">
        <v>90</v>
      </c>
      <c r="Z407" s="6" t="s">
        <v>90</v>
      </c>
      <c r="AA407" s="6" t="s">
        <v>90</v>
      </c>
      <c r="AB407" s="6" t="s">
        <v>90</v>
      </c>
      <c r="AC407">
        <v>405</v>
      </c>
      <c r="AD407" s="6" t="s">
        <v>4085</v>
      </c>
      <c r="AE407" s="6" t="s">
        <v>51952</v>
      </c>
      <c r="AF407" s="6" t="s">
        <v>51236</v>
      </c>
      <c r="AG407" s="6" t="s">
        <v>4086</v>
      </c>
      <c r="AH407" s="6" t="s">
        <v>49354</v>
      </c>
      <c r="AI407" s="6" t="s">
        <v>49353</v>
      </c>
    </row>
    <row r="408" spans="1:35" x14ac:dyDescent="0.25">
      <c r="A408" s="26" t="s">
        <v>40646</v>
      </c>
      <c r="B408" s="24" t="s">
        <v>40647</v>
      </c>
      <c r="C408" s="22">
        <v>2746.61</v>
      </c>
      <c r="D408" s="22">
        <v>260.05700000000002</v>
      </c>
      <c r="E408" s="22">
        <v>248.369</v>
      </c>
      <c r="F408" s="22">
        <v>0.61</v>
      </c>
      <c r="G408" s="22">
        <v>8800.9482399999997</v>
      </c>
      <c r="H408" s="22">
        <v>0</v>
      </c>
      <c r="I408" s="22">
        <v>902.83696999999995</v>
      </c>
      <c r="J408" s="22">
        <v>13492.820309999999</v>
      </c>
      <c r="K408" s="22">
        <v>9010.84375</v>
      </c>
      <c r="L408" s="22">
        <v>791.12297999999998</v>
      </c>
      <c r="M408" s="22">
        <v>0</v>
      </c>
      <c r="N408" s="22">
        <v>1551.7049500000001</v>
      </c>
      <c r="O408" s="22">
        <v>30.41</v>
      </c>
      <c r="P408" s="22">
        <v>4.4267000000000003</v>
      </c>
      <c r="Q408" s="22">
        <v>4.6309999999999997E-2</v>
      </c>
      <c r="R408" s="22">
        <v>0.68</v>
      </c>
      <c r="S408" s="22">
        <v>0.67</v>
      </c>
      <c r="T408" s="22">
        <v>1.555E-2</v>
      </c>
      <c r="U408" s="24" t="s">
        <v>43142</v>
      </c>
      <c r="V408" s="24" t="s">
        <v>43143</v>
      </c>
      <c r="W408" s="25" t="s">
        <v>43144</v>
      </c>
      <c r="X408" s="6" t="s">
        <v>90</v>
      </c>
      <c r="Y408" s="6" t="s">
        <v>90</v>
      </c>
      <c r="Z408" s="6" t="s">
        <v>90</v>
      </c>
      <c r="AA408" s="6" t="s">
        <v>90</v>
      </c>
      <c r="AB408" s="6" t="s">
        <v>90</v>
      </c>
      <c r="AC408">
        <v>406</v>
      </c>
      <c r="AD408" s="6" t="s">
        <v>4087</v>
      </c>
      <c r="AE408" s="6" t="s">
        <v>50684</v>
      </c>
      <c r="AF408" s="6" t="s">
        <v>90</v>
      </c>
      <c r="AG408" s="6" t="s">
        <v>4088</v>
      </c>
      <c r="AH408" s="6" t="s">
        <v>49355</v>
      </c>
      <c r="AI408" s="6" t="s">
        <v>49356</v>
      </c>
    </row>
    <row r="409" spans="1:35" x14ac:dyDescent="0.25">
      <c r="A409" s="26" t="s">
        <v>40648</v>
      </c>
      <c r="B409" s="24" t="s">
        <v>40649</v>
      </c>
      <c r="C409" s="22">
        <v>2634.89</v>
      </c>
      <c r="D409" s="22">
        <v>182.42699999999999</v>
      </c>
      <c r="E409" s="22">
        <v>149.53199000000001</v>
      </c>
      <c r="F409" s="22">
        <v>0.75</v>
      </c>
      <c r="G409" s="22">
        <v>334.49797999999998</v>
      </c>
      <c r="H409" s="22">
        <v>0</v>
      </c>
      <c r="I409" s="22">
        <v>951.70201999999995</v>
      </c>
      <c r="J409" s="22">
        <v>512.40697999999998</v>
      </c>
      <c r="K409" s="22">
        <v>568.42601999999999</v>
      </c>
      <c r="L409" s="22">
        <v>263.65399000000002</v>
      </c>
      <c r="M409" s="22">
        <v>0</v>
      </c>
      <c r="N409" s="22">
        <v>713.45201999999995</v>
      </c>
      <c r="O409" s="22">
        <v>15.4</v>
      </c>
      <c r="P409" s="22">
        <v>34.230989999999998</v>
      </c>
      <c r="Q409" s="22">
        <v>0.52046999999999999</v>
      </c>
      <c r="R409" s="22">
        <v>1.41</v>
      </c>
      <c r="S409" s="22">
        <v>1.1100000000000001</v>
      </c>
      <c r="T409" s="22">
        <v>0.45651999999999998</v>
      </c>
      <c r="U409" s="24" t="s">
        <v>43145</v>
      </c>
      <c r="V409" s="24" t="s">
        <v>43146</v>
      </c>
      <c r="W409" s="25" t="s">
        <v>43147</v>
      </c>
      <c r="X409" s="6" t="s">
        <v>90</v>
      </c>
      <c r="Y409" s="6" t="s">
        <v>90</v>
      </c>
      <c r="Z409" s="6" t="s">
        <v>90</v>
      </c>
      <c r="AA409" s="6" t="s">
        <v>90</v>
      </c>
      <c r="AB409" s="6" t="s">
        <v>90</v>
      </c>
      <c r="AC409">
        <v>407</v>
      </c>
      <c r="AD409" s="6" t="s">
        <v>4089</v>
      </c>
      <c r="AE409" s="6" t="s">
        <v>52331</v>
      </c>
      <c r="AF409" s="6" t="s">
        <v>90</v>
      </c>
      <c r="AG409" s="6" t="s">
        <v>4090</v>
      </c>
      <c r="AH409" s="6" t="s">
        <v>49357</v>
      </c>
      <c r="AI409" s="6" t="s">
        <v>49358</v>
      </c>
    </row>
    <row r="410" spans="1:35" x14ac:dyDescent="0.25">
      <c r="A410" s="26" t="s">
        <v>649</v>
      </c>
      <c r="B410" s="24" t="s">
        <v>650</v>
      </c>
      <c r="C410" s="22">
        <v>5183.17</v>
      </c>
      <c r="D410" s="22">
        <v>1204</v>
      </c>
      <c r="E410" s="22">
        <v>904</v>
      </c>
      <c r="F410" s="22">
        <v>1.87</v>
      </c>
      <c r="G410" s="22">
        <v>626</v>
      </c>
      <c r="H410" s="22">
        <v>1404</v>
      </c>
      <c r="I410" s="22">
        <v>115</v>
      </c>
      <c r="J410" s="22">
        <v>1891</v>
      </c>
      <c r="K410" s="22">
        <v>3214</v>
      </c>
      <c r="L410" s="22">
        <v>3590</v>
      </c>
      <c r="M410" s="22">
        <v>0</v>
      </c>
      <c r="N410" s="22">
        <v>1107</v>
      </c>
      <c r="O410" s="22">
        <v>8.23</v>
      </c>
      <c r="P410" s="22">
        <v>74.559989999999999</v>
      </c>
      <c r="Q410" s="22">
        <v>2.9307799999999999</v>
      </c>
      <c r="R410" s="22">
        <v>1.84</v>
      </c>
      <c r="S410" s="22">
        <v>0.96</v>
      </c>
      <c r="T410" s="22">
        <v>0.62612000000000001</v>
      </c>
      <c r="U410" s="24" t="s">
        <v>43148</v>
      </c>
      <c r="V410" s="24" t="s">
        <v>43149</v>
      </c>
      <c r="W410" s="25" t="s">
        <v>43150</v>
      </c>
      <c r="X410" s="6" t="s">
        <v>90</v>
      </c>
      <c r="Y410" s="6" t="s">
        <v>90</v>
      </c>
      <c r="Z410" s="6" t="s">
        <v>90</v>
      </c>
      <c r="AA410" s="6" t="s">
        <v>90</v>
      </c>
      <c r="AB410" s="6" t="s">
        <v>90</v>
      </c>
      <c r="AC410">
        <v>408</v>
      </c>
      <c r="AD410" s="6" t="s">
        <v>4091</v>
      </c>
      <c r="AE410" s="6" t="s">
        <v>48621</v>
      </c>
      <c r="AF410" s="6" t="s">
        <v>48641</v>
      </c>
      <c r="AG410" s="6" t="s">
        <v>4092</v>
      </c>
      <c r="AH410" s="6" t="s">
        <v>49359</v>
      </c>
      <c r="AI410" s="6" t="s">
        <v>49360</v>
      </c>
    </row>
    <row r="411" spans="1:35" x14ac:dyDescent="0.25">
      <c r="A411" s="26" t="s">
        <v>651</v>
      </c>
      <c r="B411" s="24" t="s">
        <v>652</v>
      </c>
      <c r="C411" s="22">
        <v>7074.81</v>
      </c>
      <c r="D411" s="22">
        <v>218.136</v>
      </c>
      <c r="E411" s="22">
        <v>88.851990000000001</v>
      </c>
      <c r="F411" s="22">
        <v>0.73</v>
      </c>
      <c r="G411" s="22">
        <v>102.36799000000001</v>
      </c>
      <c r="H411" s="22">
        <v>0</v>
      </c>
      <c r="I411" s="22">
        <v>2613.9479900000001</v>
      </c>
      <c r="J411" s="22">
        <v>151.565</v>
      </c>
      <c r="K411" s="22">
        <v>479.07</v>
      </c>
      <c r="L411" s="22">
        <v>774.13201000000004</v>
      </c>
      <c r="M411" s="22">
        <v>0</v>
      </c>
      <c r="N411" s="22">
        <v>2045.2869800000001</v>
      </c>
      <c r="O411" s="22">
        <v>3.3</v>
      </c>
      <c r="P411" s="22">
        <v>27.131989999999998</v>
      </c>
      <c r="Q411" s="22">
        <v>0.37235000000000001</v>
      </c>
      <c r="R411" s="22">
        <v>3.89</v>
      </c>
      <c r="S411" s="22">
        <v>3.16</v>
      </c>
      <c r="T411" s="22">
        <v>2.4854099999999999</v>
      </c>
      <c r="U411" s="24" t="s">
        <v>43151</v>
      </c>
      <c r="V411" s="24" t="s">
        <v>43152</v>
      </c>
      <c r="W411" s="25" t="s">
        <v>43153</v>
      </c>
      <c r="X411" s="6" t="s">
        <v>90</v>
      </c>
      <c r="Y411" s="6" t="s">
        <v>90</v>
      </c>
      <c r="Z411" s="6" t="s">
        <v>90</v>
      </c>
      <c r="AA411" s="6" t="s">
        <v>90</v>
      </c>
      <c r="AB411" s="6" t="s">
        <v>90</v>
      </c>
      <c r="AC411">
        <v>409</v>
      </c>
      <c r="AD411" s="6" t="s">
        <v>4093</v>
      </c>
      <c r="AE411" s="6" t="s">
        <v>50656</v>
      </c>
      <c r="AF411" s="6" t="s">
        <v>90</v>
      </c>
      <c r="AG411" s="6" t="s">
        <v>4094</v>
      </c>
      <c r="AH411" s="6" t="s">
        <v>49361</v>
      </c>
      <c r="AI411" s="6" t="s">
        <v>49360</v>
      </c>
    </row>
    <row r="412" spans="1:35" x14ac:dyDescent="0.25">
      <c r="A412" s="26" t="s">
        <v>653</v>
      </c>
      <c r="B412" s="24" t="s">
        <v>654</v>
      </c>
      <c r="C412" s="22">
        <v>28983.26</v>
      </c>
      <c r="D412" s="22">
        <v>3112.3349600000001</v>
      </c>
      <c r="E412" s="22">
        <v>2252.59692</v>
      </c>
      <c r="F412" s="22">
        <v>0.82</v>
      </c>
      <c r="G412" s="22">
        <v>2834.18408</v>
      </c>
      <c r="H412" s="22">
        <v>1453.96801</v>
      </c>
      <c r="I412" s="22">
        <v>18021.83007</v>
      </c>
      <c r="J412" s="22">
        <v>7704.9770500000004</v>
      </c>
      <c r="K412" s="22">
        <v>6893.70507</v>
      </c>
      <c r="L412" s="22">
        <v>11137.610350000001</v>
      </c>
      <c r="M412" s="22">
        <v>0</v>
      </c>
      <c r="N412" s="22">
        <v>7846.1591699999999</v>
      </c>
      <c r="O412" s="22">
        <v>17.18</v>
      </c>
      <c r="P412" s="22">
        <v>58.668990000000001</v>
      </c>
      <c r="Q412" s="22">
        <v>1.4194899999999999</v>
      </c>
      <c r="R412" s="22">
        <v>0.89</v>
      </c>
      <c r="S412" s="22">
        <v>0.71</v>
      </c>
      <c r="T412" s="22">
        <v>0.33816000000000002</v>
      </c>
      <c r="U412" s="24" t="s">
        <v>43154</v>
      </c>
      <c r="V412" s="24" t="s">
        <v>43155</v>
      </c>
      <c r="W412" s="25" t="s">
        <v>43156</v>
      </c>
      <c r="X412" s="6" t="s">
        <v>90</v>
      </c>
      <c r="Y412" s="6" t="s">
        <v>90</v>
      </c>
      <c r="Z412" s="6" t="s">
        <v>90</v>
      </c>
      <c r="AA412" s="6" t="s">
        <v>90</v>
      </c>
      <c r="AB412" s="6" t="s">
        <v>90</v>
      </c>
      <c r="AC412">
        <v>410</v>
      </c>
      <c r="AD412" s="6" t="s">
        <v>4095</v>
      </c>
      <c r="AE412" s="6" t="s">
        <v>49738</v>
      </c>
      <c r="AF412" s="6" t="s">
        <v>49871</v>
      </c>
      <c r="AG412" s="6" t="s">
        <v>4096</v>
      </c>
      <c r="AH412" s="6" t="s">
        <v>49362</v>
      </c>
      <c r="AI412" s="6" t="s">
        <v>49363</v>
      </c>
    </row>
    <row r="413" spans="1:35" x14ac:dyDescent="0.25">
      <c r="A413" s="26" t="s">
        <v>40650</v>
      </c>
      <c r="B413" s="24" t="s">
        <v>40651</v>
      </c>
      <c r="C413" s="22">
        <v>10990.32</v>
      </c>
      <c r="D413" s="22">
        <v>1184.5620100000001</v>
      </c>
      <c r="E413" s="22">
        <v>758.06500000000005</v>
      </c>
      <c r="F413" s="22">
        <v>1.2</v>
      </c>
      <c r="G413" s="22">
        <v>1224.7049500000001</v>
      </c>
      <c r="H413" s="22">
        <v>811.27197000000001</v>
      </c>
      <c r="I413" s="22">
        <v>2678.7780699999998</v>
      </c>
      <c r="J413" s="22">
        <v>3167.8588800000002</v>
      </c>
      <c r="K413" s="22">
        <v>3915.3879299999999</v>
      </c>
      <c r="L413" s="22">
        <v>3248.1440400000001</v>
      </c>
      <c r="M413" s="22">
        <v>0</v>
      </c>
      <c r="N413" s="22">
        <v>3567.0681100000002</v>
      </c>
      <c r="O413" s="22">
        <v>9.73</v>
      </c>
      <c r="P413" s="22">
        <v>47.659990000000001</v>
      </c>
      <c r="Q413" s="22">
        <v>0.91059000000000001</v>
      </c>
      <c r="R413" s="22">
        <v>1.24</v>
      </c>
      <c r="S413" s="22">
        <v>0.98</v>
      </c>
      <c r="T413" s="22">
        <v>0.59326999999999996</v>
      </c>
      <c r="U413" s="24" t="s">
        <v>43157</v>
      </c>
      <c r="V413" s="24" t="s">
        <v>43158</v>
      </c>
      <c r="W413" s="25" t="s">
        <v>43159</v>
      </c>
      <c r="X413" s="6" t="s">
        <v>90</v>
      </c>
      <c r="Y413" s="6" t="s">
        <v>90</v>
      </c>
      <c r="Z413" s="6" t="s">
        <v>90</v>
      </c>
      <c r="AA413" s="6" t="s">
        <v>90</v>
      </c>
      <c r="AB413" s="6" t="s">
        <v>90</v>
      </c>
      <c r="AC413">
        <v>411</v>
      </c>
      <c r="AD413" s="6" t="s">
        <v>4097</v>
      </c>
      <c r="AE413" s="6" t="s">
        <v>50537</v>
      </c>
      <c r="AF413" s="6" t="s">
        <v>90</v>
      </c>
      <c r="AG413" s="6" t="s">
        <v>4098</v>
      </c>
      <c r="AH413" s="6" t="s">
        <v>49364</v>
      </c>
      <c r="AI413" s="6" t="s">
        <v>49365</v>
      </c>
    </row>
    <row r="414" spans="1:35" x14ac:dyDescent="0.25">
      <c r="A414" s="26" t="s">
        <v>656</v>
      </c>
      <c r="B414" s="24" t="s">
        <v>657</v>
      </c>
      <c r="C414" s="22">
        <v>48918.13</v>
      </c>
      <c r="D414" s="22">
        <v>4114</v>
      </c>
      <c r="E414" s="22">
        <v>2390</v>
      </c>
      <c r="F414" s="22">
        <v>0.65</v>
      </c>
      <c r="G414" s="22">
        <v>593</v>
      </c>
      <c r="H414" s="22">
        <v>0</v>
      </c>
      <c r="I414" s="22">
        <v>10146</v>
      </c>
      <c r="J414" s="22">
        <v>2731</v>
      </c>
      <c r="K414" s="22">
        <v>1217</v>
      </c>
      <c r="L414" s="22">
        <v>20910</v>
      </c>
      <c r="M414" s="22">
        <v>0</v>
      </c>
      <c r="N414" s="22">
        <v>7449</v>
      </c>
      <c r="O414" s="22">
        <v>16.66</v>
      </c>
      <c r="P414" s="22">
        <v>74.863990000000001</v>
      </c>
      <c r="Q414" s="22">
        <v>2.9784000000000002</v>
      </c>
      <c r="R414" s="22">
        <v>0.52</v>
      </c>
      <c r="S414" s="22">
        <v>0.45</v>
      </c>
      <c r="T414" s="22">
        <v>0.22847999999999999</v>
      </c>
      <c r="U414" s="24" t="s">
        <v>43160</v>
      </c>
      <c r="V414" s="24" t="s">
        <v>43161</v>
      </c>
      <c r="W414" s="25" t="s">
        <v>43162</v>
      </c>
      <c r="X414" s="6" t="s">
        <v>90</v>
      </c>
      <c r="Y414" s="6" t="s">
        <v>90</v>
      </c>
      <c r="Z414" s="6" t="s">
        <v>90</v>
      </c>
      <c r="AA414" s="6" t="s">
        <v>90</v>
      </c>
      <c r="AB414" s="6" t="s">
        <v>90</v>
      </c>
      <c r="AC414">
        <v>412</v>
      </c>
      <c r="AD414" s="6" t="s">
        <v>4099</v>
      </c>
      <c r="AE414" s="6" t="s">
        <v>51372</v>
      </c>
      <c r="AF414" s="6" t="s">
        <v>90</v>
      </c>
      <c r="AG414" s="6" t="s">
        <v>4100</v>
      </c>
      <c r="AH414" s="6" t="s">
        <v>49366</v>
      </c>
      <c r="AI414" s="6" t="s">
        <v>49365</v>
      </c>
    </row>
    <row r="415" spans="1:35" x14ac:dyDescent="0.25">
      <c r="A415" s="26" t="s">
        <v>658</v>
      </c>
      <c r="B415" s="24" t="s">
        <v>659</v>
      </c>
      <c r="C415" s="22">
        <v>13376.36</v>
      </c>
      <c r="D415" s="22">
        <v>267.60399999999998</v>
      </c>
      <c r="E415" s="22">
        <v>131.166</v>
      </c>
      <c r="F415" s="22">
        <v>0.95</v>
      </c>
      <c r="G415" s="22">
        <v>166.24298999999999</v>
      </c>
      <c r="H415" s="22">
        <v>511.28600999999998</v>
      </c>
      <c r="I415" s="22">
        <v>36.241999999999997</v>
      </c>
      <c r="J415" s="22">
        <v>431.39897999999999</v>
      </c>
      <c r="K415" s="22">
        <v>2555.0019499999999</v>
      </c>
      <c r="L415" s="22">
        <v>766.89202</v>
      </c>
      <c r="M415" s="22">
        <v>0</v>
      </c>
      <c r="N415" s="22">
        <v>4489.1010699999997</v>
      </c>
      <c r="O415" s="22">
        <v>10.17</v>
      </c>
      <c r="P415" s="22">
        <v>14.34099</v>
      </c>
      <c r="Q415" s="22">
        <v>0.16741</v>
      </c>
      <c r="R415" s="22">
        <v>7.75</v>
      </c>
      <c r="S415" s="22">
        <v>4.74</v>
      </c>
      <c r="T415" s="22">
        <v>4.3520500000000002</v>
      </c>
      <c r="U415" s="24" t="s">
        <v>43163</v>
      </c>
      <c r="V415" s="24" t="s">
        <v>43164</v>
      </c>
      <c r="W415" s="25" t="s">
        <v>43165</v>
      </c>
      <c r="X415" s="6" t="s">
        <v>90</v>
      </c>
      <c r="Y415" s="6" t="s">
        <v>90</v>
      </c>
      <c r="Z415" s="6" t="s">
        <v>90</v>
      </c>
      <c r="AA415" s="6" t="s">
        <v>90</v>
      </c>
      <c r="AB415" s="6" t="s">
        <v>90</v>
      </c>
      <c r="AC415">
        <v>413</v>
      </c>
      <c r="AD415" s="6" t="s">
        <v>4101</v>
      </c>
      <c r="AE415" s="6" t="s">
        <v>48738</v>
      </c>
      <c r="AF415" s="6" t="s">
        <v>48750</v>
      </c>
      <c r="AG415" s="6" t="s">
        <v>4102</v>
      </c>
      <c r="AH415" s="6" t="s">
        <v>49367</v>
      </c>
      <c r="AI415" s="6" t="s">
        <v>49368</v>
      </c>
    </row>
    <row r="416" spans="1:35" x14ac:dyDescent="0.25">
      <c r="A416" s="26" t="s">
        <v>660</v>
      </c>
      <c r="B416" s="24" t="s">
        <v>661</v>
      </c>
      <c r="C416" s="22">
        <v>9910.66</v>
      </c>
      <c r="D416" s="22">
        <v>1800</v>
      </c>
      <c r="E416" s="22">
        <v>1340</v>
      </c>
      <c r="F416" s="22">
        <v>1.06</v>
      </c>
      <c r="G416" s="22">
        <v>1843</v>
      </c>
      <c r="H416" s="22">
        <v>2014</v>
      </c>
      <c r="I416" s="22">
        <v>4309</v>
      </c>
      <c r="J416" s="22">
        <v>3932</v>
      </c>
      <c r="K416" s="22">
        <v>4659</v>
      </c>
      <c r="L416" s="22">
        <v>6792</v>
      </c>
      <c r="M416" s="22">
        <v>0</v>
      </c>
      <c r="N416" s="22">
        <v>2287</v>
      </c>
      <c r="O416" s="22">
        <v>20.67</v>
      </c>
      <c r="P416" s="22">
        <v>73.94999</v>
      </c>
      <c r="Q416" s="22">
        <v>2.8388300000000002</v>
      </c>
      <c r="R416" s="22">
        <v>1.3</v>
      </c>
      <c r="S416" s="22">
        <v>0.67</v>
      </c>
      <c r="T416" s="22">
        <v>0.20396</v>
      </c>
      <c r="U416" s="24" t="s">
        <v>43166</v>
      </c>
      <c r="V416" s="24" t="s">
        <v>43167</v>
      </c>
      <c r="W416" s="25" t="s">
        <v>43168</v>
      </c>
      <c r="X416" s="6" t="s">
        <v>90</v>
      </c>
      <c r="Y416" s="6" t="s">
        <v>90</v>
      </c>
      <c r="Z416" s="6" t="s">
        <v>90</v>
      </c>
      <c r="AA416" s="6" t="s">
        <v>90</v>
      </c>
      <c r="AB416" s="6" t="s">
        <v>90</v>
      </c>
      <c r="AC416">
        <v>414</v>
      </c>
      <c r="AD416" s="6" t="s">
        <v>4103</v>
      </c>
      <c r="AE416" s="6" t="s">
        <v>50195</v>
      </c>
      <c r="AF416" s="6" t="s">
        <v>49951</v>
      </c>
      <c r="AG416" s="6" t="s">
        <v>4104</v>
      </c>
      <c r="AH416" s="6" t="s">
        <v>49369</v>
      </c>
      <c r="AI416" s="6" t="s">
        <v>49370</v>
      </c>
    </row>
    <row r="417" spans="1:35" x14ac:dyDescent="0.25">
      <c r="A417" s="26" t="s">
        <v>662</v>
      </c>
      <c r="B417" s="24" t="s">
        <v>663</v>
      </c>
      <c r="C417" s="22">
        <v>13726.97</v>
      </c>
      <c r="D417" s="22">
        <v>-2025</v>
      </c>
      <c r="E417" s="22">
        <v>-4471</v>
      </c>
      <c r="F417" s="22">
        <v>2.21</v>
      </c>
      <c r="G417" s="22">
        <v>395</v>
      </c>
      <c r="H417" s="22">
        <v>428</v>
      </c>
      <c r="I417" s="22">
        <v>1735</v>
      </c>
      <c r="J417" s="22">
        <v>10605</v>
      </c>
      <c r="K417" s="22">
        <v>7492</v>
      </c>
      <c r="L417" s="22">
        <v>31953</v>
      </c>
      <c r="M417" s="22">
        <v>0</v>
      </c>
      <c r="N417" s="22">
        <v>7065</v>
      </c>
      <c r="O417" s="22">
        <v>5.53</v>
      </c>
      <c r="P417" s="22">
        <v>84.114990000000006</v>
      </c>
      <c r="Q417" s="22">
        <v>5.2953000000000001</v>
      </c>
      <c r="R417" s="22">
        <v>0.64</v>
      </c>
      <c r="S417" s="22">
        <v>0.67</v>
      </c>
      <c r="T417" s="22">
        <v>0.62885000000000002</v>
      </c>
      <c r="U417" s="24" t="s">
        <v>43169</v>
      </c>
      <c r="V417" s="24" t="s">
        <v>43170</v>
      </c>
      <c r="W417" s="25" t="s">
        <v>43171</v>
      </c>
      <c r="X417" s="6" t="s">
        <v>90</v>
      </c>
      <c r="Y417" s="6" t="s">
        <v>90</v>
      </c>
      <c r="Z417" s="6" t="s">
        <v>90</v>
      </c>
      <c r="AA417" s="6" t="s">
        <v>90</v>
      </c>
      <c r="AB417" s="6" t="s">
        <v>90</v>
      </c>
      <c r="AC417">
        <v>415</v>
      </c>
      <c r="AD417" s="6" t="s">
        <v>4105</v>
      </c>
      <c r="AE417" s="6" t="s">
        <v>51771</v>
      </c>
      <c r="AF417" s="6" t="s">
        <v>90</v>
      </c>
      <c r="AG417" s="6" t="s">
        <v>4106</v>
      </c>
      <c r="AH417" s="6" t="s">
        <v>49371</v>
      </c>
      <c r="AI417" s="6" t="s">
        <v>49370</v>
      </c>
    </row>
    <row r="418" spans="1:35" x14ac:dyDescent="0.25">
      <c r="A418" s="26" t="s">
        <v>665</v>
      </c>
      <c r="B418" s="24" t="s">
        <v>666</v>
      </c>
      <c r="C418" s="22">
        <v>2979.14</v>
      </c>
      <c r="D418" s="22">
        <v>187.64599000000001</v>
      </c>
      <c r="E418" s="22">
        <v>93.959990000000005</v>
      </c>
      <c r="F418" s="22">
        <v>0.44</v>
      </c>
      <c r="G418" s="22">
        <v>44.122999999999998</v>
      </c>
      <c r="H418" s="22">
        <v>0</v>
      </c>
      <c r="I418" s="22">
        <v>0</v>
      </c>
      <c r="J418" s="22">
        <v>120.28399</v>
      </c>
      <c r="K418" s="22">
        <v>365.91298999999998</v>
      </c>
      <c r="L418" s="22">
        <v>1231.307</v>
      </c>
      <c r="M418" s="22">
        <v>0</v>
      </c>
      <c r="N418" s="22">
        <v>-518.63202000000001</v>
      </c>
      <c r="O418" s="22">
        <v>-11.36</v>
      </c>
      <c r="Q418" s="22">
        <v>-2.2699799999999999</v>
      </c>
      <c r="R418" s="22">
        <v>2.58</v>
      </c>
      <c r="S418" s="22">
        <v>3.04</v>
      </c>
      <c r="T418" s="22">
        <v>2.6752500000000001</v>
      </c>
      <c r="U418" s="24" t="s">
        <v>43172</v>
      </c>
      <c r="V418" s="24" t="s">
        <v>43173</v>
      </c>
      <c r="W418" s="25" t="s">
        <v>43174</v>
      </c>
      <c r="X418" s="6" t="s">
        <v>90</v>
      </c>
      <c r="Y418" s="6" t="s">
        <v>90</v>
      </c>
      <c r="Z418" s="6" t="s">
        <v>90</v>
      </c>
      <c r="AA418" s="6" t="s">
        <v>90</v>
      </c>
      <c r="AB418" s="6" t="s">
        <v>90</v>
      </c>
      <c r="AC418">
        <v>416</v>
      </c>
      <c r="AD418" s="6" t="s">
        <v>4107</v>
      </c>
      <c r="AE418" s="6" t="s">
        <v>50144</v>
      </c>
      <c r="AF418" s="6" t="s">
        <v>90</v>
      </c>
      <c r="AG418" s="6" t="s">
        <v>4108</v>
      </c>
      <c r="AH418" s="6" t="s">
        <v>49372</v>
      </c>
      <c r="AI418" s="6" t="s">
        <v>49373</v>
      </c>
    </row>
    <row r="419" spans="1:35" x14ac:dyDescent="0.25">
      <c r="A419" s="26" t="s">
        <v>40652</v>
      </c>
      <c r="B419" s="24" t="s">
        <v>40653</v>
      </c>
      <c r="C419" s="22">
        <v>10421.31</v>
      </c>
      <c r="D419" s="22">
        <v>6712.9438399999999</v>
      </c>
      <c r="E419" s="22">
        <v>5139.0532199999998</v>
      </c>
      <c r="F419" s="22">
        <v>-0.1</v>
      </c>
      <c r="G419" s="22">
        <v>2330.3549800000001</v>
      </c>
      <c r="H419" s="22">
        <v>1389.4139399999999</v>
      </c>
      <c r="I419" s="22">
        <v>7158.6899400000002</v>
      </c>
      <c r="J419" s="22">
        <v>15602.730460000001</v>
      </c>
      <c r="K419" s="22">
        <v>18413.179680000001</v>
      </c>
      <c r="L419" s="22">
        <v>7922.0268500000002</v>
      </c>
      <c r="M419" s="22">
        <v>0</v>
      </c>
      <c r="N419" s="22">
        <v>24486.179680000001</v>
      </c>
      <c r="O419" s="22">
        <v>36.94</v>
      </c>
      <c r="P419" s="22">
        <v>24.444990000000001</v>
      </c>
      <c r="Q419" s="22">
        <v>0.32352999999999998</v>
      </c>
      <c r="R419" s="22">
        <v>1.18</v>
      </c>
      <c r="S419" s="22">
        <v>1.0900000000000001</v>
      </c>
      <c r="T419" s="22">
        <v>0.94172</v>
      </c>
      <c r="U419" s="24" t="s">
        <v>43175</v>
      </c>
      <c r="V419" s="24" t="s">
        <v>43176</v>
      </c>
      <c r="W419" s="25" t="s">
        <v>43177</v>
      </c>
      <c r="X419" s="6" t="s">
        <v>90</v>
      </c>
      <c r="Y419" s="6" t="s">
        <v>90</v>
      </c>
      <c r="Z419" s="6" t="s">
        <v>90</v>
      </c>
      <c r="AA419" s="6" t="s">
        <v>90</v>
      </c>
      <c r="AB419" s="6" t="s">
        <v>90</v>
      </c>
      <c r="AC419">
        <v>417</v>
      </c>
      <c r="AD419" s="6" t="s">
        <v>4109</v>
      </c>
      <c r="AE419" s="6" t="s">
        <v>51572</v>
      </c>
      <c r="AF419" s="6" t="s">
        <v>90</v>
      </c>
      <c r="AG419" s="6" t="s">
        <v>4110</v>
      </c>
      <c r="AH419" s="6" t="s">
        <v>49374</v>
      </c>
      <c r="AI419" s="6" t="s">
        <v>49375</v>
      </c>
    </row>
    <row r="420" spans="1:35" x14ac:dyDescent="0.25">
      <c r="A420" s="26" t="s">
        <v>40654</v>
      </c>
      <c r="B420" s="24" t="s">
        <v>40655</v>
      </c>
      <c r="C420" s="22">
        <v>2156.3000000000002</v>
      </c>
      <c r="D420" s="22">
        <v>742.39801</v>
      </c>
      <c r="E420" s="22">
        <v>731.17498000000001</v>
      </c>
      <c r="F420" s="22">
        <v>1.75</v>
      </c>
      <c r="G420" s="22">
        <v>256.35500999999999</v>
      </c>
      <c r="H420" s="22">
        <v>0</v>
      </c>
      <c r="I420" s="22">
        <v>30.395</v>
      </c>
      <c r="J420" s="22">
        <v>406.51400000000001</v>
      </c>
      <c r="K420" s="22">
        <v>609.64801</v>
      </c>
      <c r="L420" s="22">
        <v>1019.41198</v>
      </c>
      <c r="M420" s="22">
        <v>0</v>
      </c>
      <c r="N420" s="22">
        <v>2150.2150799999999</v>
      </c>
      <c r="O420" s="22">
        <v>67.81</v>
      </c>
      <c r="P420" s="22">
        <v>32.098990000000001</v>
      </c>
      <c r="Q420" s="22">
        <v>0.47272999999999998</v>
      </c>
      <c r="R420" s="22">
        <v>1.72</v>
      </c>
      <c r="S420" s="22">
        <v>1.5</v>
      </c>
      <c r="T420" s="22">
        <v>0.86907000000000001</v>
      </c>
      <c r="U420" s="24" t="s">
        <v>43178</v>
      </c>
      <c r="V420" s="24" t="s">
        <v>43179</v>
      </c>
      <c r="W420" s="25" t="s">
        <v>43180</v>
      </c>
      <c r="X420" s="6" t="s">
        <v>90</v>
      </c>
      <c r="Y420" s="6" t="s">
        <v>90</v>
      </c>
      <c r="Z420" s="6" t="s">
        <v>90</v>
      </c>
      <c r="AA420" s="6" t="s">
        <v>90</v>
      </c>
      <c r="AB420" s="6" t="s">
        <v>90</v>
      </c>
      <c r="AC420">
        <v>418</v>
      </c>
      <c r="AD420" s="6" t="s">
        <v>4111</v>
      </c>
      <c r="AE420" s="6" t="s">
        <v>52459</v>
      </c>
      <c r="AF420" s="6" t="s">
        <v>52459</v>
      </c>
      <c r="AG420" s="6" t="s">
        <v>4112</v>
      </c>
      <c r="AH420" s="6" t="s">
        <v>49376</v>
      </c>
      <c r="AI420" s="6" t="s">
        <v>49377</v>
      </c>
    </row>
    <row r="421" spans="1:35" x14ac:dyDescent="0.25">
      <c r="A421" s="26" t="s">
        <v>40656</v>
      </c>
      <c r="B421" s="24" t="s">
        <v>40657</v>
      </c>
      <c r="C421" s="22">
        <v>2920.92</v>
      </c>
      <c r="D421" s="22">
        <v>232.84700000000001</v>
      </c>
      <c r="E421" s="22">
        <v>232.84700000000001</v>
      </c>
      <c r="F421" s="22">
        <v>0.82</v>
      </c>
      <c r="G421" s="22">
        <v>547.99297999999999</v>
      </c>
      <c r="H421" s="22">
        <v>546.67796999999996</v>
      </c>
      <c r="I421" s="22">
        <v>340.29500999999999</v>
      </c>
      <c r="J421" s="22">
        <v>876.86797999999999</v>
      </c>
      <c r="K421" s="22">
        <v>1828.14294</v>
      </c>
      <c r="L421" s="22">
        <v>1327.71398</v>
      </c>
      <c r="M421" s="22">
        <v>0</v>
      </c>
      <c r="N421" s="22">
        <v>1579.5660399999999</v>
      </c>
      <c r="O421" s="22">
        <v>9.0399999999999991</v>
      </c>
      <c r="P421" s="22">
        <v>45.551990000000004</v>
      </c>
      <c r="Q421" s="22">
        <v>0.83662000000000003</v>
      </c>
      <c r="R421" s="22">
        <v>2.13</v>
      </c>
      <c r="S421" s="22">
        <v>1.46</v>
      </c>
      <c r="T421" s="22">
        <v>0.83645999999999998</v>
      </c>
      <c r="U421" s="24" t="s">
        <v>43181</v>
      </c>
      <c r="V421" s="24" t="s">
        <v>43182</v>
      </c>
      <c r="W421" s="25" t="s">
        <v>43183</v>
      </c>
      <c r="X421" s="6" t="s">
        <v>90</v>
      </c>
      <c r="Y421" s="6" t="s">
        <v>90</v>
      </c>
      <c r="Z421" s="6" t="s">
        <v>90</v>
      </c>
      <c r="AA421" s="6" t="s">
        <v>90</v>
      </c>
      <c r="AB421" s="6" t="s">
        <v>90</v>
      </c>
      <c r="AC421">
        <v>419</v>
      </c>
      <c r="AD421" s="6" t="s">
        <v>4113</v>
      </c>
      <c r="AE421" s="6" t="s">
        <v>50253</v>
      </c>
      <c r="AF421" s="6" t="s">
        <v>90</v>
      </c>
      <c r="AG421" s="6" t="s">
        <v>4114</v>
      </c>
      <c r="AH421" s="6" t="s">
        <v>49378</v>
      </c>
      <c r="AI421" s="6" t="s">
        <v>49377</v>
      </c>
    </row>
    <row r="422" spans="1:35" x14ac:dyDescent="0.25">
      <c r="A422" s="26" t="s">
        <v>40658</v>
      </c>
      <c r="B422" s="24" t="s">
        <v>40659</v>
      </c>
      <c r="C422" s="22">
        <v>2208.67</v>
      </c>
      <c r="D422" s="22">
        <v>324.81698</v>
      </c>
      <c r="E422" s="22">
        <v>188.899</v>
      </c>
      <c r="F422" s="22">
        <v>0.54</v>
      </c>
      <c r="G422" s="22">
        <v>344.38198</v>
      </c>
      <c r="H422" s="22">
        <v>0</v>
      </c>
      <c r="I422" s="22">
        <v>114.986</v>
      </c>
      <c r="J422" s="22">
        <v>617.01598999999999</v>
      </c>
      <c r="K422" s="22">
        <v>979.58897999999999</v>
      </c>
      <c r="L422" s="22">
        <v>1047.8439900000001</v>
      </c>
      <c r="M422" s="22">
        <v>0</v>
      </c>
      <c r="N422" s="22">
        <v>1581.7370599999999</v>
      </c>
      <c r="O422" s="22">
        <v>4.45</v>
      </c>
      <c r="P422" s="22">
        <v>47.031999999999996</v>
      </c>
      <c r="Q422" s="22">
        <v>0.88793999999999995</v>
      </c>
      <c r="R422" s="22">
        <v>2.29</v>
      </c>
      <c r="S422" s="22">
        <v>1.59</v>
      </c>
      <c r="T422" s="22">
        <v>1.02948</v>
      </c>
      <c r="U422" s="24" t="s">
        <v>43184</v>
      </c>
      <c r="V422" s="24" t="s">
        <v>43185</v>
      </c>
      <c r="W422" s="25" t="s">
        <v>43186</v>
      </c>
      <c r="X422" s="6" t="s">
        <v>90</v>
      </c>
      <c r="Y422" s="6" t="s">
        <v>90</v>
      </c>
      <c r="Z422" s="6" t="s">
        <v>90</v>
      </c>
      <c r="AA422" s="6" t="s">
        <v>90</v>
      </c>
      <c r="AB422" s="6" t="s">
        <v>90</v>
      </c>
      <c r="AC422">
        <v>420</v>
      </c>
      <c r="AD422" s="6" t="s">
        <v>4115</v>
      </c>
      <c r="AE422" s="6" t="s">
        <v>49160</v>
      </c>
      <c r="AF422" s="6" t="s">
        <v>90</v>
      </c>
      <c r="AG422" s="6" t="s">
        <v>4116</v>
      </c>
      <c r="AH422" s="6" t="s">
        <v>49379</v>
      </c>
      <c r="AI422" s="6" t="s">
        <v>49380</v>
      </c>
    </row>
    <row r="423" spans="1:35" x14ac:dyDescent="0.25">
      <c r="A423" s="26" t="s">
        <v>668</v>
      </c>
      <c r="B423" s="24" t="s">
        <v>669</v>
      </c>
      <c r="C423" s="22">
        <v>10138.280000000001</v>
      </c>
      <c r="D423" s="22">
        <v>59.299990000000001</v>
      </c>
      <c r="E423" s="22">
        <v>-34.299999999999997</v>
      </c>
      <c r="F423" s="22">
        <v>1.44</v>
      </c>
      <c r="G423" s="22">
        <v>180.1</v>
      </c>
      <c r="H423" s="22">
        <v>0</v>
      </c>
      <c r="I423" s="22">
        <v>2561.6000899999999</v>
      </c>
      <c r="J423" s="22">
        <v>4533.5</v>
      </c>
      <c r="K423" s="22">
        <v>4894</v>
      </c>
      <c r="L423" s="22">
        <v>1213.40002</v>
      </c>
      <c r="M423" s="22">
        <v>0</v>
      </c>
      <c r="N423" s="22">
        <v>2109.3998999999999</v>
      </c>
      <c r="O423" s="22">
        <v>14.15</v>
      </c>
      <c r="P423" s="22">
        <v>35.590000000000003</v>
      </c>
      <c r="Q423" s="22">
        <v>0.55254000000000003</v>
      </c>
      <c r="R423" s="22">
        <v>1.07</v>
      </c>
      <c r="S423" s="22">
        <v>1.08</v>
      </c>
      <c r="T423" s="22">
        <v>1.03979</v>
      </c>
      <c r="U423" s="24" t="s">
        <v>43187</v>
      </c>
      <c r="V423" s="24" t="s">
        <v>43188</v>
      </c>
      <c r="W423" s="25" t="s">
        <v>43189</v>
      </c>
      <c r="X423" s="6" t="s">
        <v>90</v>
      </c>
      <c r="Y423" s="6" t="s">
        <v>90</v>
      </c>
      <c r="Z423" s="6" t="s">
        <v>90</v>
      </c>
      <c r="AA423" s="6" t="s">
        <v>90</v>
      </c>
      <c r="AB423" s="6" t="s">
        <v>90</v>
      </c>
      <c r="AC423">
        <v>421</v>
      </c>
      <c r="AD423" s="6" t="s">
        <v>4117</v>
      </c>
      <c r="AE423" s="6" t="s">
        <v>50447</v>
      </c>
      <c r="AF423" s="6" t="s">
        <v>90</v>
      </c>
      <c r="AG423" s="6" t="s">
        <v>4118</v>
      </c>
      <c r="AH423" s="6" t="s">
        <v>49381</v>
      </c>
      <c r="AI423" s="6" t="s">
        <v>49382</v>
      </c>
    </row>
    <row r="424" spans="1:35" x14ac:dyDescent="0.25">
      <c r="A424" s="26" t="s">
        <v>670</v>
      </c>
      <c r="B424" s="24" t="s">
        <v>671</v>
      </c>
      <c r="C424" s="22">
        <v>63352.67</v>
      </c>
      <c r="D424" s="22">
        <v>1201.5190399999999</v>
      </c>
      <c r="E424" s="22">
        <v>1068.2969900000001</v>
      </c>
      <c r="F424" s="22">
        <v>1.06</v>
      </c>
      <c r="G424" s="22">
        <v>486.70999</v>
      </c>
      <c r="H424" s="22">
        <v>128.005</v>
      </c>
      <c r="I424" s="22">
        <v>1728.885</v>
      </c>
      <c r="J424" s="22">
        <v>1347.69604</v>
      </c>
      <c r="K424" s="22">
        <v>1706.7669599999999</v>
      </c>
      <c r="L424" s="22">
        <v>648.07799999999997</v>
      </c>
      <c r="M424" s="22">
        <v>0</v>
      </c>
      <c r="N424" s="22">
        <v>2745.11303</v>
      </c>
      <c r="O424" s="22">
        <v>10.78</v>
      </c>
      <c r="P424" s="22">
        <v>18.062989999999999</v>
      </c>
      <c r="Q424" s="22">
        <v>0.22044</v>
      </c>
      <c r="R424" s="22">
        <v>1.44</v>
      </c>
      <c r="S424" s="22">
        <v>1.17</v>
      </c>
      <c r="T424" s="22">
        <v>0.81030999999999997</v>
      </c>
      <c r="U424" s="24" t="s">
        <v>43190</v>
      </c>
      <c r="V424" s="24" t="s">
        <v>43191</v>
      </c>
      <c r="W424" s="25" t="s">
        <v>43192</v>
      </c>
      <c r="X424" s="6" t="s">
        <v>90</v>
      </c>
      <c r="Y424" s="6" t="s">
        <v>90</v>
      </c>
      <c r="Z424" s="6" t="s">
        <v>90</v>
      </c>
      <c r="AA424" s="6" t="s">
        <v>90</v>
      </c>
      <c r="AB424" s="6" t="s">
        <v>90</v>
      </c>
      <c r="AC424">
        <v>422</v>
      </c>
      <c r="AD424" s="6" t="s">
        <v>4119</v>
      </c>
      <c r="AE424" s="6" t="s">
        <v>50806</v>
      </c>
      <c r="AF424" s="6" t="s">
        <v>50813</v>
      </c>
      <c r="AG424" s="6" t="s">
        <v>4120</v>
      </c>
      <c r="AH424" s="6" t="s">
        <v>49383</v>
      </c>
      <c r="AI424" s="6" t="s">
        <v>49384</v>
      </c>
    </row>
    <row r="425" spans="1:35" x14ac:dyDescent="0.25">
      <c r="A425" s="26" t="s">
        <v>672</v>
      </c>
      <c r="B425" s="24" t="s">
        <v>672</v>
      </c>
      <c r="C425" s="22">
        <v>22824.78</v>
      </c>
      <c r="D425" s="22">
        <v>2014.09997</v>
      </c>
      <c r="E425" s="22">
        <v>1723.5</v>
      </c>
      <c r="F425" s="22">
        <v>1.1000000000000001</v>
      </c>
      <c r="G425" s="22">
        <v>4950.3999000000003</v>
      </c>
      <c r="H425" s="22">
        <v>800.20001000000002</v>
      </c>
      <c r="I425" s="22">
        <v>5833.3999000000003</v>
      </c>
      <c r="J425" s="22">
        <v>4947.1000899999999</v>
      </c>
      <c r="K425" s="22">
        <v>6564</v>
      </c>
      <c r="L425" s="22">
        <v>5866.3999000000003</v>
      </c>
      <c r="M425" s="22">
        <v>0</v>
      </c>
      <c r="N425" s="22">
        <v>1603.3000400000001</v>
      </c>
      <c r="O425" s="22">
        <v>11.64</v>
      </c>
      <c r="P425" s="22">
        <v>78.563000000000002</v>
      </c>
      <c r="Q425" s="22">
        <v>3.66492</v>
      </c>
      <c r="R425" s="22">
        <v>1.31</v>
      </c>
      <c r="S425" s="22">
        <v>1.17</v>
      </c>
      <c r="T425" s="22">
        <v>0.16441</v>
      </c>
      <c r="U425" s="24" t="s">
        <v>43193</v>
      </c>
      <c r="V425" s="24" t="s">
        <v>43194</v>
      </c>
      <c r="W425" s="25" t="s">
        <v>43195</v>
      </c>
      <c r="X425" s="6" t="s">
        <v>90</v>
      </c>
      <c r="Y425" s="6" t="s">
        <v>90</v>
      </c>
      <c r="Z425" s="6" t="s">
        <v>90</v>
      </c>
      <c r="AA425" s="6" t="s">
        <v>90</v>
      </c>
      <c r="AB425" s="6" t="s">
        <v>90</v>
      </c>
      <c r="AC425">
        <v>423</v>
      </c>
      <c r="AD425" s="6" t="s">
        <v>4121</v>
      </c>
      <c r="AE425" s="6" t="s">
        <v>49838</v>
      </c>
      <c r="AF425" s="6" t="s">
        <v>50413</v>
      </c>
      <c r="AG425" s="6" t="s">
        <v>4122</v>
      </c>
      <c r="AH425" s="6" t="s">
        <v>49385</v>
      </c>
      <c r="AI425" s="6" t="s">
        <v>49384</v>
      </c>
    </row>
    <row r="426" spans="1:35" x14ac:dyDescent="0.25">
      <c r="A426" s="26" t="s">
        <v>673</v>
      </c>
      <c r="B426" s="24" t="s">
        <v>674</v>
      </c>
      <c r="C426" s="22">
        <v>12388.76</v>
      </c>
      <c r="D426" s="22">
        <v>2304</v>
      </c>
      <c r="E426" s="22">
        <v>1826</v>
      </c>
      <c r="F426" s="22">
        <v>1.3</v>
      </c>
      <c r="G426" s="22">
        <v>2054</v>
      </c>
      <c r="H426" s="22">
        <v>2808</v>
      </c>
      <c r="I426" s="22">
        <v>11247</v>
      </c>
      <c r="J426" s="22">
        <v>4068</v>
      </c>
      <c r="K426" s="22">
        <v>6611</v>
      </c>
      <c r="L426" s="22">
        <v>13373</v>
      </c>
      <c r="M426" s="22">
        <v>0</v>
      </c>
      <c r="N426" s="22">
        <v>6105</v>
      </c>
      <c r="O426" s="22">
        <v>56.35</v>
      </c>
      <c r="P426" s="22">
        <v>68.605999999999995</v>
      </c>
      <c r="Q426" s="22">
        <v>2.1853099999999999</v>
      </c>
      <c r="R426" s="22">
        <v>1.67</v>
      </c>
      <c r="S426" s="22">
        <v>0.93</v>
      </c>
      <c r="T426" s="22">
        <v>0.42993999999999999</v>
      </c>
      <c r="U426" s="24" t="s">
        <v>43196</v>
      </c>
      <c r="V426" s="24" t="s">
        <v>43197</v>
      </c>
      <c r="W426" s="25" t="s">
        <v>43198</v>
      </c>
      <c r="X426" s="6" t="s">
        <v>90</v>
      </c>
      <c r="Y426" s="6" t="s">
        <v>90</v>
      </c>
      <c r="Z426" s="6" t="s">
        <v>90</v>
      </c>
      <c r="AA426" s="6" t="s">
        <v>90</v>
      </c>
      <c r="AB426" s="6" t="s">
        <v>90</v>
      </c>
      <c r="AC426">
        <v>424</v>
      </c>
      <c r="AD426" s="6" t="s">
        <v>4123</v>
      </c>
      <c r="AE426" s="6" t="s">
        <v>49422</v>
      </c>
      <c r="AF426" s="6" t="s">
        <v>90</v>
      </c>
      <c r="AG426" s="6" t="s">
        <v>4124</v>
      </c>
      <c r="AH426" s="6" t="s">
        <v>49386</v>
      </c>
      <c r="AI426" s="6" t="s">
        <v>49387</v>
      </c>
    </row>
    <row r="427" spans="1:35" x14ac:dyDescent="0.25">
      <c r="A427" s="26" t="s">
        <v>675</v>
      </c>
      <c r="B427" s="24" t="s">
        <v>676</v>
      </c>
      <c r="C427" s="22">
        <v>28389.25</v>
      </c>
      <c r="D427" s="22">
        <v>2136</v>
      </c>
      <c r="E427" s="22">
        <v>-291</v>
      </c>
      <c r="F427" s="22">
        <v>0.65</v>
      </c>
      <c r="G427" s="22">
        <v>3316</v>
      </c>
      <c r="H427" s="22">
        <v>1505</v>
      </c>
      <c r="I427" s="22">
        <v>0</v>
      </c>
      <c r="J427" s="22">
        <v>7839</v>
      </c>
      <c r="K427" s="22">
        <v>9360</v>
      </c>
      <c r="L427" s="22">
        <v>4466</v>
      </c>
      <c r="M427" s="22">
        <v>0</v>
      </c>
      <c r="N427" s="22">
        <v>11372</v>
      </c>
      <c r="O427" s="22">
        <v>34.17</v>
      </c>
      <c r="P427" s="22">
        <v>34.203989999999997</v>
      </c>
      <c r="Q427" s="22">
        <v>0.51983999999999997</v>
      </c>
      <c r="R427" s="22">
        <v>1.36</v>
      </c>
      <c r="S427" s="22">
        <v>1</v>
      </c>
      <c r="T427" s="22">
        <v>0.57901999999999998</v>
      </c>
      <c r="U427" s="24" t="s">
        <v>43199</v>
      </c>
      <c r="V427" s="24" t="s">
        <v>43200</v>
      </c>
      <c r="W427" s="25" t="s">
        <v>43201</v>
      </c>
      <c r="X427" s="6" t="s">
        <v>90</v>
      </c>
      <c r="Y427" s="6" t="s">
        <v>90</v>
      </c>
      <c r="Z427" s="6" t="s">
        <v>90</v>
      </c>
      <c r="AA427" s="6" t="s">
        <v>90</v>
      </c>
      <c r="AB427" s="6" t="s">
        <v>90</v>
      </c>
      <c r="AC427">
        <v>425</v>
      </c>
      <c r="AD427" s="6" t="s">
        <v>4125</v>
      </c>
      <c r="AE427" s="6" t="s">
        <v>50529</v>
      </c>
      <c r="AF427" s="6" t="s">
        <v>90</v>
      </c>
      <c r="AG427" s="6" t="s">
        <v>4126</v>
      </c>
      <c r="AH427" s="6" t="s">
        <v>49388</v>
      </c>
      <c r="AI427" s="6" t="s">
        <v>49389</v>
      </c>
    </row>
    <row r="428" spans="1:35" x14ac:dyDescent="0.25">
      <c r="A428" s="26" t="s">
        <v>40660</v>
      </c>
      <c r="B428" s="24" t="s">
        <v>40661</v>
      </c>
      <c r="C428" s="22">
        <v>2067.09</v>
      </c>
      <c r="D428" s="22">
        <v>856.26898000000006</v>
      </c>
      <c r="E428" s="22">
        <v>621.07701999999995</v>
      </c>
      <c r="F428" s="22">
        <v>1.82</v>
      </c>
      <c r="G428" s="22">
        <v>196.64399</v>
      </c>
      <c r="H428" s="22">
        <v>66.290000000000006</v>
      </c>
      <c r="I428" s="22">
        <v>0</v>
      </c>
      <c r="J428" s="22">
        <v>448.798</v>
      </c>
      <c r="K428" s="22">
        <v>598.48297000000002</v>
      </c>
      <c r="L428" s="22">
        <v>355.33499</v>
      </c>
      <c r="M428" s="22">
        <v>0</v>
      </c>
      <c r="N428" s="22">
        <v>1165.8260399999999</v>
      </c>
      <c r="O428" s="22">
        <v>36.86</v>
      </c>
      <c r="P428" s="22">
        <v>17.036999999999999</v>
      </c>
      <c r="Q428" s="22">
        <v>0.20535</v>
      </c>
      <c r="R428" s="22">
        <v>1.38</v>
      </c>
      <c r="S428" s="22">
        <v>1.19</v>
      </c>
      <c r="T428" s="22">
        <v>0.74765999999999999</v>
      </c>
      <c r="U428" s="24" t="s">
        <v>43202</v>
      </c>
      <c r="V428" s="24" t="s">
        <v>43203</v>
      </c>
      <c r="W428" s="25" t="s">
        <v>43204</v>
      </c>
      <c r="X428" s="6" t="s">
        <v>90</v>
      </c>
      <c r="Y428" s="6" t="s">
        <v>90</v>
      </c>
      <c r="Z428" s="6" t="s">
        <v>90</v>
      </c>
      <c r="AA428" s="6" t="s">
        <v>90</v>
      </c>
      <c r="AB428" s="6" t="s">
        <v>90</v>
      </c>
      <c r="AC428">
        <v>426</v>
      </c>
      <c r="AD428" s="6" t="s">
        <v>4127</v>
      </c>
      <c r="AE428" s="6" t="s">
        <v>51271</v>
      </c>
      <c r="AF428" s="6" t="s">
        <v>90</v>
      </c>
      <c r="AG428" s="6" t="s">
        <v>4128</v>
      </c>
      <c r="AH428" s="6" t="s">
        <v>49390</v>
      </c>
      <c r="AI428" s="6" t="s">
        <v>49391</v>
      </c>
    </row>
    <row r="429" spans="1:35" x14ac:dyDescent="0.25">
      <c r="A429" s="26" t="s">
        <v>677</v>
      </c>
      <c r="B429" s="24" t="s">
        <v>678</v>
      </c>
      <c r="C429" s="22">
        <v>10939.44</v>
      </c>
      <c r="D429" s="22">
        <v>-144.86199999999999</v>
      </c>
      <c r="E429" s="22">
        <v>-152.66400999999999</v>
      </c>
      <c r="F429" s="22">
        <v>1.81</v>
      </c>
      <c r="G429" s="22">
        <v>63.311</v>
      </c>
      <c r="H429" s="22">
        <v>173.28899999999999</v>
      </c>
      <c r="I429" s="22">
        <v>25.933</v>
      </c>
      <c r="J429" s="22">
        <v>161.29499000000001</v>
      </c>
      <c r="K429" s="22">
        <v>917.971</v>
      </c>
      <c r="L429" s="22">
        <v>0.16200000000000001</v>
      </c>
      <c r="M429" s="22">
        <v>0</v>
      </c>
      <c r="N429" s="22">
        <v>40.090989999999998</v>
      </c>
      <c r="O429" s="22">
        <v>1.06</v>
      </c>
      <c r="P429" s="22">
        <v>0.19213</v>
      </c>
      <c r="Q429" s="22">
        <v>1.92E-3</v>
      </c>
      <c r="R429" s="22">
        <v>5.18</v>
      </c>
      <c r="S429" s="22">
        <v>4.62</v>
      </c>
      <c r="T429" s="22">
        <v>4.2243700000000004</v>
      </c>
      <c r="U429" s="24" t="s">
        <v>43205</v>
      </c>
      <c r="V429" s="24" t="s">
        <v>43206</v>
      </c>
      <c r="W429" s="25" t="s">
        <v>43207</v>
      </c>
      <c r="X429" s="6" t="s">
        <v>90</v>
      </c>
      <c r="Y429" s="6" t="s">
        <v>90</v>
      </c>
      <c r="Z429" s="6" t="s">
        <v>90</v>
      </c>
      <c r="AA429" s="6" t="s">
        <v>90</v>
      </c>
      <c r="AB429" s="6" t="s">
        <v>90</v>
      </c>
      <c r="AC429">
        <v>427</v>
      </c>
      <c r="AD429" s="6" t="s">
        <v>4129</v>
      </c>
      <c r="AE429" s="6" t="s">
        <v>51219</v>
      </c>
      <c r="AF429" s="6" t="s">
        <v>90</v>
      </c>
      <c r="AG429" s="6" t="s">
        <v>4130</v>
      </c>
      <c r="AH429" s="6" t="s">
        <v>49392</v>
      </c>
      <c r="AI429" s="6" t="s">
        <v>49393</v>
      </c>
    </row>
    <row r="430" spans="1:35" x14ac:dyDescent="0.25">
      <c r="A430" s="26" t="s">
        <v>40662</v>
      </c>
      <c r="B430" s="24" t="s">
        <v>40663</v>
      </c>
      <c r="C430" s="22">
        <v>2010.18</v>
      </c>
      <c r="D430" s="22">
        <v>340.76400000000001</v>
      </c>
      <c r="E430" s="22">
        <v>257.15899000000002</v>
      </c>
      <c r="F430" s="22">
        <v>0.69</v>
      </c>
      <c r="G430" s="22">
        <v>376.78698000000003</v>
      </c>
      <c r="H430" s="22">
        <v>938</v>
      </c>
      <c r="I430" s="22">
        <v>1089.64599</v>
      </c>
      <c r="J430" s="22">
        <v>465.89199000000002</v>
      </c>
      <c r="K430" s="22">
        <v>1553.854</v>
      </c>
      <c r="L430" s="22">
        <v>1186.2449899999999</v>
      </c>
      <c r="M430" s="22">
        <v>0</v>
      </c>
      <c r="N430" s="22">
        <v>1334.7120299999999</v>
      </c>
      <c r="O430" s="22">
        <v>25.41</v>
      </c>
      <c r="P430" s="22">
        <v>46.901000000000003</v>
      </c>
      <c r="Q430" s="22">
        <v>0.88326000000000005</v>
      </c>
      <c r="R430" s="22">
        <v>3.47</v>
      </c>
      <c r="S430" s="22">
        <v>1.32</v>
      </c>
      <c r="T430" s="22">
        <v>0.51312999999999998</v>
      </c>
      <c r="U430" s="24" t="s">
        <v>43208</v>
      </c>
      <c r="V430" s="24" t="s">
        <v>43209</v>
      </c>
      <c r="W430" s="25" t="s">
        <v>43210</v>
      </c>
      <c r="X430" s="6" t="s">
        <v>90</v>
      </c>
      <c r="Y430" s="6" t="s">
        <v>90</v>
      </c>
      <c r="Z430" s="6" t="s">
        <v>90</v>
      </c>
      <c r="AA430" s="6" t="s">
        <v>90</v>
      </c>
      <c r="AB430" s="6" t="s">
        <v>90</v>
      </c>
      <c r="AC430">
        <v>428</v>
      </c>
      <c r="AD430" s="6" t="s">
        <v>4131</v>
      </c>
      <c r="AE430" s="6" t="s">
        <v>52302</v>
      </c>
      <c r="AF430" s="6" t="s">
        <v>90</v>
      </c>
      <c r="AG430" s="6" t="s">
        <v>4132</v>
      </c>
      <c r="AH430" s="6" t="s">
        <v>49394</v>
      </c>
      <c r="AI430" s="6" t="s">
        <v>49395</v>
      </c>
    </row>
    <row r="431" spans="1:35" x14ac:dyDescent="0.25">
      <c r="A431" s="26" t="s">
        <v>40664</v>
      </c>
      <c r="B431" s="24" t="s">
        <v>40665</v>
      </c>
      <c r="C431" s="22">
        <v>2706.23</v>
      </c>
      <c r="D431" s="22">
        <v>582.90002000000004</v>
      </c>
      <c r="E431" s="22">
        <v>251.8</v>
      </c>
      <c r="F431" s="22">
        <v>2.4900000000000002</v>
      </c>
      <c r="G431" s="22">
        <v>432.20001000000002</v>
      </c>
      <c r="H431" s="22">
        <v>122.59999000000001</v>
      </c>
      <c r="I431" s="22">
        <v>1228.59997</v>
      </c>
      <c r="J431" s="22">
        <v>510.20001000000002</v>
      </c>
      <c r="K431" s="22">
        <v>653.79998000000001</v>
      </c>
      <c r="L431" s="22">
        <v>3378.3000400000001</v>
      </c>
      <c r="M431" s="22">
        <v>612</v>
      </c>
      <c r="N431" s="22">
        <v>1729.59997</v>
      </c>
      <c r="O431" s="22">
        <v>15.92</v>
      </c>
      <c r="P431" s="22">
        <v>59.164999999999999</v>
      </c>
      <c r="Q431" s="22">
        <v>1.9780899999999999</v>
      </c>
      <c r="R431" s="22">
        <v>1.1000000000000001</v>
      </c>
      <c r="S431" s="22">
        <v>1.04</v>
      </c>
      <c r="T431" s="22">
        <v>0.19403999999999999</v>
      </c>
      <c r="U431" s="24" t="s">
        <v>43211</v>
      </c>
      <c r="V431" s="24" t="s">
        <v>43212</v>
      </c>
      <c r="W431" s="25" t="s">
        <v>43213</v>
      </c>
      <c r="X431" s="6" t="s">
        <v>90</v>
      </c>
      <c r="Y431" s="6" t="s">
        <v>90</v>
      </c>
      <c r="Z431" s="6" t="s">
        <v>90</v>
      </c>
      <c r="AA431" s="6" t="s">
        <v>90</v>
      </c>
      <c r="AB431" s="6" t="s">
        <v>90</v>
      </c>
      <c r="AC431">
        <v>429</v>
      </c>
      <c r="AD431" s="6" t="s">
        <v>4133</v>
      </c>
      <c r="AE431" s="6" t="s">
        <v>50823</v>
      </c>
      <c r="AF431" s="6" t="s">
        <v>90</v>
      </c>
      <c r="AG431" s="6" t="s">
        <v>4134</v>
      </c>
      <c r="AH431" s="6" t="s">
        <v>49396</v>
      </c>
      <c r="AI431" s="6" t="s">
        <v>49397</v>
      </c>
    </row>
    <row r="432" spans="1:35" x14ac:dyDescent="0.25">
      <c r="A432" s="26" t="s">
        <v>679</v>
      </c>
      <c r="B432" s="24" t="s">
        <v>680</v>
      </c>
      <c r="C432" s="22">
        <v>5144.12</v>
      </c>
      <c r="D432" s="22">
        <v>-352.99700999999999</v>
      </c>
      <c r="E432" s="22">
        <v>-351.35102000000001</v>
      </c>
      <c r="F432" s="22">
        <v>1.47</v>
      </c>
      <c r="G432" s="22">
        <v>0</v>
      </c>
      <c r="H432" s="22">
        <v>0</v>
      </c>
      <c r="I432" s="22">
        <v>0</v>
      </c>
      <c r="J432" s="22">
        <v>72.563999999999993</v>
      </c>
      <c r="K432" s="22">
        <v>905.65099999999995</v>
      </c>
      <c r="L432" s="22">
        <v>335.48199</v>
      </c>
      <c r="M432" s="22">
        <v>0</v>
      </c>
      <c r="N432" s="22">
        <v>521.23797000000002</v>
      </c>
      <c r="O432" s="22">
        <v>2.75</v>
      </c>
      <c r="P432" s="22">
        <v>43.76399</v>
      </c>
      <c r="Q432" s="22">
        <v>0.77820999999999996</v>
      </c>
      <c r="R432" s="22">
        <v>13.35</v>
      </c>
      <c r="S432" s="22">
        <v>12.48</v>
      </c>
      <c r="T432" s="22">
        <v>12.48071</v>
      </c>
      <c r="U432" s="24" t="s">
        <v>43214</v>
      </c>
      <c r="V432" s="24" t="s">
        <v>43215</v>
      </c>
      <c r="W432" s="25" t="s">
        <v>90</v>
      </c>
      <c r="X432" s="6" t="s">
        <v>90</v>
      </c>
      <c r="Y432" s="6" t="s">
        <v>90</v>
      </c>
      <c r="Z432" s="6" t="s">
        <v>90</v>
      </c>
      <c r="AA432" s="6" t="s">
        <v>90</v>
      </c>
      <c r="AB432" s="6" t="s">
        <v>90</v>
      </c>
      <c r="AC432">
        <v>430</v>
      </c>
      <c r="AD432" s="6" t="s">
        <v>4135</v>
      </c>
      <c r="AE432" s="6" t="s">
        <v>51635</v>
      </c>
      <c r="AF432" s="6" t="s">
        <v>90</v>
      </c>
      <c r="AG432" s="6" t="s">
        <v>4136</v>
      </c>
      <c r="AH432" s="6" t="s">
        <v>49398</v>
      </c>
      <c r="AI432" s="6" t="s">
        <v>49399</v>
      </c>
    </row>
    <row r="433" spans="1:35" x14ac:dyDescent="0.25">
      <c r="A433" s="26" t="s">
        <v>681</v>
      </c>
      <c r="B433" s="24" t="s">
        <v>682</v>
      </c>
      <c r="C433" s="22">
        <v>3415.6</v>
      </c>
      <c r="D433" s="22">
        <v>90.537999999999997</v>
      </c>
      <c r="E433" s="22">
        <v>36.527990000000003</v>
      </c>
      <c r="F433" s="22">
        <v>1.58</v>
      </c>
      <c r="G433" s="22">
        <v>82.58399</v>
      </c>
      <c r="H433" s="22">
        <v>0</v>
      </c>
      <c r="I433" s="22">
        <v>1204.52502</v>
      </c>
      <c r="J433" s="22">
        <v>103.15799</v>
      </c>
      <c r="K433" s="22">
        <v>342.25200999999998</v>
      </c>
      <c r="L433" s="22">
        <v>289.988</v>
      </c>
      <c r="M433" s="22">
        <v>0</v>
      </c>
      <c r="N433" s="22">
        <v>1079.66101</v>
      </c>
      <c r="O433" s="22">
        <v>6.79</v>
      </c>
      <c r="P433" s="22">
        <v>21.06399</v>
      </c>
      <c r="Q433" s="22">
        <v>0.26684000000000002</v>
      </c>
      <c r="R433" s="22">
        <v>3.71</v>
      </c>
      <c r="S433" s="22">
        <v>3.32</v>
      </c>
      <c r="T433" s="22">
        <v>2.5171800000000002</v>
      </c>
      <c r="U433" s="24" t="s">
        <v>43216</v>
      </c>
      <c r="V433" s="24" t="s">
        <v>43217</v>
      </c>
      <c r="W433" s="25" t="s">
        <v>43218</v>
      </c>
      <c r="X433" s="6" t="s">
        <v>90</v>
      </c>
      <c r="Y433" s="6" t="s">
        <v>90</v>
      </c>
      <c r="Z433" s="6" t="s">
        <v>90</v>
      </c>
      <c r="AA433" s="6" t="s">
        <v>90</v>
      </c>
      <c r="AB433" s="6" t="s">
        <v>90</v>
      </c>
      <c r="AC433">
        <v>431</v>
      </c>
      <c r="AD433" s="6" t="s">
        <v>4137</v>
      </c>
      <c r="AE433" s="6" t="s">
        <v>49646</v>
      </c>
      <c r="AF433" s="6" t="s">
        <v>49978</v>
      </c>
      <c r="AG433" s="6" t="s">
        <v>4138</v>
      </c>
      <c r="AH433" s="6" t="s">
        <v>49400</v>
      </c>
      <c r="AI433" s="6" t="s">
        <v>49401</v>
      </c>
    </row>
    <row r="434" spans="1:35" x14ac:dyDescent="0.25">
      <c r="A434" s="26" t="s">
        <v>683</v>
      </c>
      <c r="B434" s="24" t="s">
        <v>684</v>
      </c>
      <c r="C434" s="22">
        <v>12447.59</v>
      </c>
      <c r="D434" s="22">
        <v>6289</v>
      </c>
      <c r="E434" s="22">
        <v>5439</v>
      </c>
      <c r="F434" s="22">
        <v>1.01</v>
      </c>
      <c r="G434" s="22">
        <v>582</v>
      </c>
      <c r="H434" s="22">
        <v>474</v>
      </c>
      <c r="I434" s="22">
        <v>2089</v>
      </c>
      <c r="J434" s="22">
        <v>995</v>
      </c>
      <c r="K434" s="22">
        <v>3673</v>
      </c>
      <c r="L434" s="22">
        <v>2965</v>
      </c>
      <c r="M434" s="22">
        <v>0</v>
      </c>
      <c r="N434" s="22">
        <v>7853</v>
      </c>
      <c r="O434" s="22">
        <v>41.5</v>
      </c>
      <c r="P434" s="22">
        <v>26.826989999999999</v>
      </c>
      <c r="Q434" s="22">
        <v>0.36662</v>
      </c>
      <c r="R434" s="22">
        <v>4.46</v>
      </c>
      <c r="S434" s="22">
        <v>3.22</v>
      </c>
      <c r="T434" s="22">
        <v>2.63015</v>
      </c>
      <c r="U434" s="24" t="s">
        <v>43219</v>
      </c>
      <c r="V434" s="24" t="s">
        <v>43220</v>
      </c>
      <c r="W434" s="25" t="s">
        <v>43221</v>
      </c>
      <c r="X434" s="6" t="s">
        <v>90</v>
      </c>
      <c r="Y434" s="6" t="s">
        <v>90</v>
      </c>
      <c r="Z434" s="6" t="s">
        <v>90</v>
      </c>
      <c r="AA434" s="6" t="s">
        <v>90</v>
      </c>
      <c r="AB434" s="6" t="s">
        <v>90</v>
      </c>
      <c r="AC434">
        <v>432</v>
      </c>
      <c r="AD434" s="6" t="s">
        <v>4139</v>
      </c>
      <c r="AE434" s="6" t="s">
        <v>49494</v>
      </c>
      <c r="AF434" s="6" t="s">
        <v>49522</v>
      </c>
      <c r="AG434" s="6" t="s">
        <v>4140</v>
      </c>
      <c r="AH434" s="6" t="s">
        <v>49402</v>
      </c>
      <c r="AI434" s="6" t="s">
        <v>49403</v>
      </c>
    </row>
    <row r="435" spans="1:35" x14ac:dyDescent="0.25">
      <c r="A435" s="26" t="s">
        <v>686</v>
      </c>
      <c r="B435" s="24" t="s">
        <v>687</v>
      </c>
      <c r="C435" s="22">
        <v>13304.84</v>
      </c>
      <c r="D435" s="22">
        <v>3617</v>
      </c>
      <c r="E435" s="22">
        <v>3052</v>
      </c>
      <c r="F435" s="22">
        <v>1.33</v>
      </c>
      <c r="G435" s="22">
        <v>154679</v>
      </c>
      <c r="H435" s="22">
        <v>982</v>
      </c>
      <c r="I435" s="22">
        <v>8370</v>
      </c>
      <c r="J435" s="22">
        <v>180727</v>
      </c>
      <c r="K435" s="22">
        <v>166511</v>
      </c>
      <c r="L435" s="22">
        <v>15887</v>
      </c>
      <c r="M435" s="22">
        <v>2014</v>
      </c>
      <c r="N435" s="22">
        <v>21676</v>
      </c>
      <c r="O435" s="22">
        <v>45.84</v>
      </c>
      <c r="P435" s="22">
        <v>43.791989999999998</v>
      </c>
      <c r="Q435" s="22">
        <v>0.84982000000000002</v>
      </c>
      <c r="R435" s="22">
        <v>0.94</v>
      </c>
      <c r="S435" s="22">
        <v>0.92</v>
      </c>
      <c r="T435" s="22">
        <v>6.003E-2</v>
      </c>
      <c r="U435" s="24" t="s">
        <v>43222</v>
      </c>
      <c r="V435" s="24" t="s">
        <v>43223</v>
      </c>
      <c r="W435" s="25" t="s">
        <v>43224</v>
      </c>
      <c r="X435" s="6" t="s">
        <v>90</v>
      </c>
      <c r="Y435" s="6" t="s">
        <v>90</v>
      </c>
      <c r="Z435" s="6" t="s">
        <v>90</v>
      </c>
      <c r="AA435" s="6" t="s">
        <v>90</v>
      </c>
      <c r="AB435" s="6" t="s">
        <v>90</v>
      </c>
      <c r="AC435">
        <v>433</v>
      </c>
      <c r="AD435" s="6" t="s">
        <v>4141</v>
      </c>
      <c r="AE435" s="6" t="s">
        <v>51742</v>
      </c>
      <c r="AF435" s="6" t="s">
        <v>90</v>
      </c>
      <c r="AG435" s="6" t="s">
        <v>4142</v>
      </c>
      <c r="AH435" s="6" t="s">
        <v>49404</v>
      </c>
      <c r="AI435" s="6" t="s">
        <v>49405</v>
      </c>
    </row>
    <row r="436" spans="1:35" x14ac:dyDescent="0.25">
      <c r="A436" s="26" t="s">
        <v>689</v>
      </c>
      <c r="B436" s="24" t="s">
        <v>690</v>
      </c>
      <c r="C436" s="22">
        <v>10494.92</v>
      </c>
      <c r="D436" s="22">
        <v>-406.39100000000002</v>
      </c>
      <c r="E436" s="22">
        <v>-446.25799999999998</v>
      </c>
      <c r="F436" s="22">
        <v>0.96</v>
      </c>
      <c r="G436" s="22">
        <v>178.18799999999999</v>
      </c>
      <c r="H436" s="22">
        <v>0</v>
      </c>
      <c r="I436" s="22">
        <v>0</v>
      </c>
      <c r="J436" s="22">
        <v>424.32997999999998</v>
      </c>
      <c r="K436" s="22">
        <v>2198.125</v>
      </c>
      <c r="L436" s="22">
        <v>1084.5</v>
      </c>
      <c r="M436" s="22">
        <v>0</v>
      </c>
      <c r="N436" s="22">
        <v>769.47698000000003</v>
      </c>
      <c r="O436" s="22">
        <v>2.52</v>
      </c>
      <c r="P436" s="22">
        <v>59.304000000000002</v>
      </c>
      <c r="Q436" s="22">
        <v>1.4572499999999999</v>
      </c>
      <c r="R436" s="22">
        <v>5.27</v>
      </c>
      <c r="S436" s="22">
        <v>5.18</v>
      </c>
      <c r="T436" s="22">
        <v>4.7602900000000004</v>
      </c>
      <c r="U436" s="24" t="s">
        <v>43225</v>
      </c>
      <c r="V436" s="24" t="s">
        <v>43226</v>
      </c>
      <c r="W436" s="25" t="s">
        <v>43227</v>
      </c>
      <c r="X436" s="6" t="s">
        <v>90</v>
      </c>
      <c r="Y436" s="6" t="s">
        <v>90</v>
      </c>
      <c r="Z436" s="6" t="s">
        <v>90</v>
      </c>
      <c r="AA436" s="6" t="s">
        <v>90</v>
      </c>
      <c r="AB436" s="6" t="s">
        <v>90</v>
      </c>
      <c r="AC436">
        <v>434</v>
      </c>
      <c r="AD436" s="6" t="s">
        <v>4143</v>
      </c>
      <c r="AE436" s="6" t="s">
        <v>49040</v>
      </c>
      <c r="AF436" s="6" t="s">
        <v>90</v>
      </c>
      <c r="AG436" s="6" t="s">
        <v>4144</v>
      </c>
      <c r="AH436" s="6" t="s">
        <v>49406</v>
      </c>
      <c r="AI436" s="6" t="s">
        <v>49407</v>
      </c>
    </row>
    <row r="437" spans="1:35" x14ac:dyDescent="0.25">
      <c r="A437" s="26" t="s">
        <v>691</v>
      </c>
      <c r="B437" s="24" t="s">
        <v>692</v>
      </c>
      <c r="C437" s="22">
        <v>6784.39</v>
      </c>
      <c r="D437" s="22">
        <v>881.53301999999996</v>
      </c>
      <c r="E437" s="22">
        <v>712.78899999999999</v>
      </c>
      <c r="F437" s="22">
        <v>1.04</v>
      </c>
      <c r="G437" s="22">
        <v>18005.289059999999</v>
      </c>
      <c r="H437" s="22">
        <v>0</v>
      </c>
      <c r="I437" s="22">
        <v>655.33801000000005</v>
      </c>
      <c r="J437" s="22">
        <v>49532.738279999998</v>
      </c>
      <c r="K437" s="22">
        <v>30061.470700000002</v>
      </c>
      <c r="L437" s="22">
        <v>222.404</v>
      </c>
      <c r="M437" s="22">
        <v>145.45199</v>
      </c>
      <c r="N437" s="22">
        <v>2991.7758699999999</v>
      </c>
      <c r="O437" s="22">
        <v>51.59</v>
      </c>
      <c r="P437" s="22">
        <v>6.0282</v>
      </c>
      <c r="Q437" s="22">
        <v>6.6949999999999996E-2</v>
      </c>
      <c r="R437" s="22">
        <v>0.57999999999999996</v>
      </c>
      <c r="S437" s="22">
        <v>0.61</v>
      </c>
      <c r="T437" s="22">
        <v>0.24339</v>
      </c>
      <c r="U437" s="24" t="s">
        <v>43228</v>
      </c>
      <c r="V437" s="24" t="s">
        <v>43229</v>
      </c>
      <c r="W437" s="25" t="s">
        <v>43230</v>
      </c>
      <c r="X437" s="6" t="s">
        <v>90</v>
      </c>
      <c r="Y437" s="6" t="s">
        <v>90</v>
      </c>
      <c r="Z437" s="6" t="s">
        <v>90</v>
      </c>
      <c r="AA437" s="6" t="s">
        <v>90</v>
      </c>
      <c r="AB437" s="6" t="s">
        <v>90</v>
      </c>
      <c r="AC437">
        <v>435</v>
      </c>
      <c r="AD437" s="6" t="s">
        <v>4145</v>
      </c>
      <c r="AE437" s="6" t="s">
        <v>49536</v>
      </c>
      <c r="AF437" s="6" t="s">
        <v>90</v>
      </c>
      <c r="AG437" s="6" t="s">
        <v>4146</v>
      </c>
      <c r="AH437" s="6" t="s">
        <v>49408</v>
      </c>
      <c r="AI437" s="6" t="s">
        <v>49409</v>
      </c>
    </row>
    <row r="438" spans="1:35" x14ac:dyDescent="0.25">
      <c r="A438" s="26" t="s">
        <v>40666</v>
      </c>
      <c r="B438" s="24" t="s">
        <v>40667</v>
      </c>
      <c r="C438" s="22">
        <v>166413.59</v>
      </c>
      <c r="D438" s="22">
        <v>5105.7001899999996</v>
      </c>
      <c r="E438" s="22">
        <v>4110.6000899999999</v>
      </c>
      <c r="F438" s="22">
        <v>1.17</v>
      </c>
      <c r="G438" s="22">
        <v>1932.0749499999999</v>
      </c>
      <c r="H438" s="22">
        <v>8252.5878900000007</v>
      </c>
      <c r="I438" s="22">
        <v>6835.5</v>
      </c>
      <c r="J438" s="22">
        <v>12214.389639999999</v>
      </c>
      <c r="K438" s="22">
        <v>29508.900389999999</v>
      </c>
      <c r="L438" s="22">
        <v>6914.5497999999998</v>
      </c>
      <c r="M438" s="22">
        <v>0</v>
      </c>
      <c r="N438" s="22">
        <v>23090.740229999999</v>
      </c>
      <c r="U438" s="24" t="s">
        <v>43231</v>
      </c>
      <c r="V438" s="24" t="s">
        <v>43232</v>
      </c>
      <c r="W438" s="25" t="s">
        <v>43233</v>
      </c>
      <c r="X438" s="6" t="s">
        <v>90</v>
      </c>
      <c r="Y438" s="6" t="s">
        <v>90</v>
      </c>
      <c r="Z438" s="6" t="s">
        <v>90</v>
      </c>
      <c r="AA438" s="6" t="s">
        <v>90</v>
      </c>
      <c r="AB438" s="6" t="s">
        <v>90</v>
      </c>
      <c r="AC438">
        <v>436</v>
      </c>
      <c r="AD438" s="6" t="s">
        <v>4147</v>
      </c>
      <c r="AE438" s="6" t="s">
        <v>51933</v>
      </c>
      <c r="AF438" s="6" t="s">
        <v>51896</v>
      </c>
      <c r="AG438" s="6" t="s">
        <v>4148</v>
      </c>
      <c r="AH438" s="6" t="s">
        <v>49410</v>
      </c>
      <c r="AI438" s="6" t="s">
        <v>49411</v>
      </c>
    </row>
    <row r="439" spans="1:35" x14ac:dyDescent="0.25">
      <c r="A439" s="26" t="s">
        <v>693</v>
      </c>
      <c r="B439" s="24" t="s">
        <v>694</v>
      </c>
      <c r="C439" s="22">
        <v>10298.549999999999</v>
      </c>
      <c r="D439" s="22">
        <v>2041.90002</v>
      </c>
      <c r="E439" s="22">
        <v>1894.5</v>
      </c>
      <c r="F439" s="22">
        <v>1.67</v>
      </c>
      <c r="G439" s="22">
        <v>681.29998000000001</v>
      </c>
      <c r="H439" s="22">
        <v>20</v>
      </c>
      <c r="I439" s="22">
        <v>897.79998000000001</v>
      </c>
      <c r="J439" s="22">
        <v>5052.6000899999999</v>
      </c>
      <c r="K439" s="22">
        <v>13039.70019</v>
      </c>
      <c r="L439" s="22">
        <v>8176.8999000000003</v>
      </c>
      <c r="M439" s="22">
        <v>0</v>
      </c>
      <c r="N439" s="22">
        <v>6821.2997999999998</v>
      </c>
      <c r="O439" s="22">
        <v>18.809999999999999</v>
      </c>
      <c r="P439" s="22">
        <v>55.107999999999997</v>
      </c>
      <c r="Q439" s="22">
        <v>1.2275499999999999</v>
      </c>
      <c r="R439" s="22">
        <v>2.82</v>
      </c>
      <c r="S439" s="22">
        <v>2.58</v>
      </c>
      <c r="T439" s="22">
        <v>2.4419900000000001</v>
      </c>
      <c r="U439" s="24" t="s">
        <v>43234</v>
      </c>
      <c r="V439" s="24" t="s">
        <v>43235</v>
      </c>
      <c r="W439" s="25" t="s">
        <v>43236</v>
      </c>
      <c r="X439" s="6" t="s">
        <v>90</v>
      </c>
      <c r="Y439" s="6" t="s">
        <v>90</v>
      </c>
      <c r="Z439" s="6" t="s">
        <v>90</v>
      </c>
      <c r="AA439" s="6" t="s">
        <v>90</v>
      </c>
      <c r="AB439" s="6" t="s">
        <v>90</v>
      </c>
      <c r="AC439">
        <v>437</v>
      </c>
      <c r="AD439" s="6" t="s">
        <v>4149</v>
      </c>
      <c r="AE439" s="6" t="s">
        <v>49514</v>
      </c>
      <c r="AF439" s="6" t="s">
        <v>90</v>
      </c>
      <c r="AG439" s="6" t="s">
        <v>4150</v>
      </c>
      <c r="AH439" s="6" t="s">
        <v>49412</v>
      </c>
      <c r="AI439" s="6" t="s">
        <v>49413</v>
      </c>
    </row>
    <row r="440" spans="1:35" x14ac:dyDescent="0.25">
      <c r="A440" s="26" t="s">
        <v>40669</v>
      </c>
      <c r="B440" s="24" t="s">
        <v>40670</v>
      </c>
      <c r="C440" s="22">
        <v>31059.91</v>
      </c>
      <c r="D440" s="22">
        <v>3138.67407</v>
      </c>
      <c r="E440" s="22">
        <v>2381.13598</v>
      </c>
      <c r="F440" s="22">
        <v>1.41</v>
      </c>
      <c r="G440" s="22">
        <v>3619.1159600000001</v>
      </c>
      <c r="H440" s="22">
        <v>0</v>
      </c>
      <c r="I440" s="22">
        <v>12638.990229999999</v>
      </c>
      <c r="J440" s="22">
        <v>8497.2841700000008</v>
      </c>
      <c r="K440" s="22">
        <v>10896.33007</v>
      </c>
      <c r="L440" s="22">
        <v>5958.1079099999997</v>
      </c>
      <c r="M440" s="22">
        <v>0</v>
      </c>
      <c r="N440" s="22">
        <v>10265.219719999999</v>
      </c>
      <c r="O440" s="22">
        <v>11.83</v>
      </c>
      <c r="P440" s="22">
        <v>36.725999999999999</v>
      </c>
      <c r="Q440" s="22">
        <v>0.58040999999999998</v>
      </c>
      <c r="R440" s="22">
        <v>1.28</v>
      </c>
      <c r="S440" s="22">
        <v>1.28</v>
      </c>
      <c r="T440" s="22">
        <v>0.85641</v>
      </c>
      <c r="U440" s="24" t="s">
        <v>43237</v>
      </c>
      <c r="V440" s="24" t="s">
        <v>43238</v>
      </c>
      <c r="W440" s="25" t="s">
        <v>43239</v>
      </c>
      <c r="X440" s="6" t="s">
        <v>90</v>
      </c>
      <c r="Y440" s="6" t="s">
        <v>90</v>
      </c>
      <c r="Z440" s="6" t="s">
        <v>90</v>
      </c>
      <c r="AA440" s="6" t="s">
        <v>90</v>
      </c>
      <c r="AB440" s="6" t="s">
        <v>90</v>
      </c>
      <c r="AC440">
        <v>438</v>
      </c>
      <c r="AD440" s="6" t="s">
        <v>4151</v>
      </c>
      <c r="AE440" s="6" t="s">
        <v>51649</v>
      </c>
      <c r="AF440" s="6" t="s">
        <v>90</v>
      </c>
      <c r="AG440" s="6" t="s">
        <v>4152</v>
      </c>
      <c r="AH440" s="6" t="s">
        <v>49414</v>
      </c>
      <c r="AI440" s="6" t="s">
        <v>49415</v>
      </c>
    </row>
    <row r="441" spans="1:35" x14ac:dyDescent="0.25">
      <c r="A441" s="26" t="s">
        <v>695</v>
      </c>
      <c r="B441" s="24" t="s">
        <v>696</v>
      </c>
      <c r="C441" s="22">
        <v>9588.01</v>
      </c>
      <c r="D441" s="22">
        <v>275.28399000000002</v>
      </c>
      <c r="E441" s="22">
        <v>250.69499999999999</v>
      </c>
      <c r="F441" s="22">
        <v>1.6</v>
      </c>
      <c r="G441" s="22">
        <v>125.41699</v>
      </c>
      <c r="H441" s="22">
        <v>122.48</v>
      </c>
      <c r="I441" s="22">
        <v>255.04400000000001</v>
      </c>
      <c r="J441" s="22">
        <v>187.70799</v>
      </c>
      <c r="K441" s="22">
        <v>717.69897000000003</v>
      </c>
      <c r="L441" s="22">
        <v>0</v>
      </c>
      <c r="M441" s="22">
        <v>0</v>
      </c>
      <c r="N441" s="22">
        <v>1438.3940399999999</v>
      </c>
      <c r="O441" s="22">
        <v>8.3800000000000008</v>
      </c>
      <c r="P441" s="22">
        <v>0</v>
      </c>
      <c r="Q441" s="22">
        <v>0</v>
      </c>
      <c r="R441" s="22">
        <v>3.38</v>
      </c>
      <c r="S441" s="22">
        <v>3.17</v>
      </c>
      <c r="T441" s="22">
        <v>2.5028299999999999</v>
      </c>
      <c r="U441" s="24" t="s">
        <v>43240</v>
      </c>
      <c r="V441" s="24" t="s">
        <v>43241</v>
      </c>
      <c r="W441" s="25" t="s">
        <v>43242</v>
      </c>
      <c r="X441" s="6" t="s">
        <v>90</v>
      </c>
      <c r="Y441" s="6" t="s">
        <v>90</v>
      </c>
      <c r="Z441" s="6" t="s">
        <v>90</v>
      </c>
      <c r="AA441" s="6" t="s">
        <v>90</v>
      </c>
      <c r="AB441" s="6" t="s">
        <v>90</v>
      </c>
      <c r="AC441">
        <v>439</v>
      </c>
      <c r="AD441" s="6" t="s">
        <v>4153</v>
      </c>
      <c r="AE441" s="6" t="s">
        <v>49887</v>
      </c>
      <c r="AF441" s="6" t="s">
        <v>90</v>
      </c>
      <c r="AG441" s="6" t="s">
        <v>4154</v>
      </c>
      <c r="AH441" s="6" t="s">
        <v>49416</v>
      </c>
      <c r="AI441" s="6" t="s">
        <v>49417</v>
      </c>
    </row>
    <row r="442" spans="1:35" x14ac:dyDescent="0.25">
      <c r="A442" s="26" t="s">
        <v>40671</v>
      </c>
      <c r="B442" s="24" t="s">
        <v>40672</v>
      </c>
      <c r="C442" s="22">
        <v>5510.97</v>
      </c>
      <c r="D442" s="22">
        <v>822.53197999999998</v>
      </c>
      <c r="E442" s="22">
        <v>737.98497999999995</v>
      </c>
      <c r="F442" s="22">
        <v>0.66</v>
      </c>
      <c r="G442" s="22">
        <v>100856.79687000001</v>
      </c>
      <c r="H442" s="22">
        <v>0</v>
      </c>
      <c r="I442" s="22">
        <v>130.49699000000001</v>
      </c>
      <c r="J442" s="22">
        <v>138513.59375</v>
      </c>
      <c r="K442" s="22">
        <v>135120.29686999999</v>
      </c>
      <c r="L442" s="22">
        <v>11606.87988</v>
      </c>
      <c r="M442" s="22">
        <v>0</v>
      </c>
      <c r="N442" s="22">
        <v>9409.7783199999994</v>
      </c>
      <c r="U442" s="24" t="s">
        <v>43243</v>
      </c>
      <c r="V442" s="24" t="s">
        <v>43244</v>
      </c>
      <c r="W442" s="25" t="s">
        <v>43245</v>
      </c>
      <c r="X442" s="6" t="s">
        <v>90</v>
      </c>
      <c r="Y442" s="6" t="s">
        <v>90</v>
      </c>
      <c r="Z442" s="6" t="s">
        <v>90</v>
      </c>
      <c r="AA442" s="6" t="s">
        <v>90</v>
      </c>
      <c r="AB442" s="6" t="s">
        <v>90</v>
      </c>
      <c r="AC442">
        <v>440</v>
      </c>
      <c r="AD442" s="6" t="s">
        <v>4155</v>
      </c>
      <c r="AE442" s="6" t="s">
        <v>50593</v>
      </c>
      <c r="AF442" s="6" t="s">
        <v>90</v>
      </c>
      <c r="AG442" s="6" t="s">
        <v>4156</v>
      </c>
      <c r="AH442" s="6" t="s">
        <v>49418</v>
      </c>
      <c r="AI442" s="6" t="s">
        <v>49419</v>
      </c>
    </row>
    <row r="443" spans="1:35" x14ac:dyDescent="0.25">
      <c r="A443" s="26" t="s">
        <v>40673</v>
      </c>
      <c r="B443" s="24" t="s">
        <v>40674</v>
      </c>
      <c r="C443" s="22">
        <v>25641.94</v>
      </c>
      <c r="D443" s="22">
        <v>17173.375</v>
      </c>
      <c r="E443" s="22">
        <v>16064.66015</v>
      </c>
      <c r="F443" s="22">
        <v>0.02</v>
      </c>
      <c r="G443" s="22">
        <v>735951.8125</v>
      </c>
      <c r="H443" s="22">
        <v>0</v>
      </c>
      <c r="I443" s="22">
        <v>582.48999000000003</v>
      </c>
      <c r="J443" s="22">
        <v>972085.875</v>
      </c>
      <c r="K443" s="22">
        <v>835821.5</v>
      </c>
      <c r="L443" s="22">
        <v>148521.5</v>
      </c>
      <c r="M443" s="22">
        <v>0</v>
      </c>
      <c r="N443" s="22">
        <v>99607.03125</v>
      </c>
      <c r="O443" s="22">
        <v>40.47</v>
      </c>
      <c r="P443" s="22">
        <v>61.084989999999998</v>
      </c>
      <c r="Q443" s="22">
        <v>1.5697099999999999</v>
      </c>
      <c r="R443" s="22">
        <v>0.85</v>
      </c>
      <c r="U443" s="24" t="s">
        <v>43246</v>
      </c>
      <c r="V443" s="24" t="s">
        <v>43246</v>
      </c>
      <c r="W443" s="25" t="s">
        <v>43247</v>
      </c>
      <c r="X443" s="6" t="s">
        <v>90</v>
      </c>
      <c r="Y443" s="6" t="s">
        <v>90</v>
      </c>
      <c r="Z443" s="6" t="s">
        <v>90</v>
      </c>
      <c r="AA443" s="6" t="s">
        <v>90</v>
      </c>
      <c r="AB443" s="6" t="s">
        <v>90</v>
      </c>
      <c r="AC443">
        <v>441</v>
      </c>
      <c r="AD443" s="6" t="s">
        <v>4157</v>
      </c>
      <c r="AE443" s="6" t="s">
        <v>50952</v>
      </c>
      <c r="AF443" s="6" t="s">
        <v>50204</v>
      </c>
      <c r="AG443" s="6" t="s">
        <v>4158</v>
      </c>
      <c r="AH443" s="6" t="s">
        <v>49420</v>
      </c>
      <c r="AI443" s="6" t="s">
        <v>49421</v>
      </c>
    </row>
    <row r="444" spans="1:35" x14ac:dyDescent="0.25">
      <c r="A444" s="26" t="s">
        <v>697</v>
      </c>
      <c r="B444" s="24" t="s">
        <v>698</v>
      </c>
      <c r="C444" s="22">
        <v>23119.59</v>
      </c>
      <c r="D444" s="22">
        <v>831.90002000000004</v>
      </c>
      <c r="E444" s="22">
        <v>612.90002000000004</v>
      </c>
      <c r="F444" s="22">
        <v>0.47</v>
      </c>
      <c r="G444" s="22">
        <v>422</v>
      </c>
      <c r="H444" s="22">
        <v>646.59996999999998</v>
      </c>
      <c r="I444" s="22">
        <v>5858.3999000000003</v>
      </c>
      <c r="J444" s="22">
        <v>1183.8000400000001</v>
      </c>
      <c r="K444" s="22">
        <v>1395.90002</v>
      </c>
      <c r="L444" s="22">
        <v>2599.5</v>
      </c>
      <c r="M444" s="22">
        <v>0</v>
      </c>
      <c r="N444" s="22">
        <v>3489.8998999999999</v>
      </c>
      <c r="O444" s="22">
        <v>15.02</v>
      </c>
      <c r="P444" s="22">
        <v>39.555</v>
      </c>
      <c r="Q444" s="22">
        <v>0.65437999999999996</v>
      </c>
      <c r="R444" s="22">
        <v>1.18</v>
      </c>
      <c r="S444" s="22">
        <v>0.63</v>
      </c>
      <c r="T444" s="22">
        <v>0.27648</v>
      </c>
      <c r="U444" s="24" t="s">
        <v>43248</v>
      </c>
      <c r="V444" s="24" t="s">
        <v>43249</v>
      </c>
      <c r="W444" s="25" t="s">
        <v>43250</v>
      </c>
      <c r="X444" s="6" t="s">
        <v>90</v>
      </c>
      <c r="Y444" s="6" t="s">
        <v>90</v>
      </c>
      <c r="Z444" s="6" t="s">
        <v>90</v>
      </c>
      <c r="AA444" s="6" t="s">
        <v>90</v>
      </c>
      <c r="AB444" s="6" t="s">
        <v>90</v>
      </c>
      <c r="AC444">
        <v>442</v>
      </c>
      <c r="AD444" s="6" t="s">
        <v>4159</v>
      </c>
      <c r="AE444" s="6" t="s">
        <v>49097</v>
      </c>
      <c r="AF444" s="6" t="s">
        <v>49018</v>
      </c>
      <c r="AG444" s="6" t="s">
        <v>4160</v>
      </c>
      <c r="AH444" s="6" t="s">
        <v>49422</v>
      </c>
      <c r="AI444" s="6" t="s">
        <v>49423</v>
      </c>
    </row>
    <row r="445" spans="1:35" x14ac:dyDescent="0.25">
      <c r="A445" s="26" t="s">
        <v>700</v>
      </c>
      <c r="B445" s="24" t="s">
        <v>701</v>
      </c>
      <c r="C445" s="22">
        <v>9996.31</v>
      </c>
      <c r="D445" s="22">
        <v>875.09996999999998</v>
      </c>
      <c r="E445" s="22">
        <v>756.09996999999998</v>
      </c>
      <c r="F445" s="22">
        <v>1.1200000000000001</v>
      </c>
      <c r="G445" s="22">
        <v>95.5</v>
      </c>
      <c r="H445" s="22">
        <v>0</v>
      </c>
      <c r="I445" s="22">
        <v>3115.6000899999999</v>
      </c>
      <c r="J445" s="22">
        <v>621.59996999999998</v>
      </c>
      <c r="K445" s="22">
        <v>344.5</v>
      </c>
      <c r="L445" s="22">
        <v>4558.7001899999996</v>
      </c>
      <c r="M445" s="22">
        <v>0</v>
      </c>
      <c r="N445" s="22">
        <v>551.5</v>
      </c>
      <c r="O445" s="22">
        <v>9.41</v>
      </c>
      <c r="P445" s="22">
        <v>86.069000000000003</v>
      </c>
      <c r="Q445" s="22">
        <v>6.17821</v>
      </c>
      <c r="R445" s="22">
        <v>0.54</v>
      </c>
      <c r="S445" s="22">
        <v>0.55000000000000004</v>
      </c>
      <c r="T445" s="22">
        <v>0.40056999999999998</v>
      </c>
      <c r="U445" s="24" t="s">
        <v>43251</v>
      </c>
      <c r="V445" s="24" t="s">
        <v>43252</v>
      </c>
      <c r="W445" s="25" t="s">
        <v>43253</v>
      </c>
      <c r="X445" s="6" t="s">
        <v>90</v>
      </c>
      <c r="Y445" s="6" t="s">
        <v>90</v>
      </c>
      <c r="Z445" s="6" t="s">
        <v>90</v>
      </c>
      <c r="AA445" s="6" t="s">
        <v>90</v>
      </c>
      <c r="AB445" s="6" t="s">
        <v>90</v>
      </c>
      <c r="AC445">
        <v>443</v>
      </c>
      <c r="AD445" s="6" t="s">
        <v>4161</v>
      </c>
      <c r="AE445" s="6" t="s">
        <v>49640</v>
      </c>
      <c r="AF445" s="6" t="s">
        <v>90</v>
      </c>
      <c r="AG445" s="6" t="s">
        <v>4162</v>
      </c>
      <c r="AH445" s="6" t="s">
        <v>49424</v>
      </c>
      <c r="AI445" s="6" t="s">
        <v>49425</v>
      </c>
    </row>
    <row r="446" spans="1:35" x14ac:dyDescent="0.25">
      <c r="A446" s="26" t="s">
        <v>40675</v>
      </c>
      <c r="B446" s="24" t="s">
        <v>40676</v>
      </c>
      <c r="C446" s="22">
        <v>150409.70000000001</v>
      </c>
      <c r="D446" s="22">
        <v>27476.310539999999</v>
      </c>
      <c r="E446" s="22">
        <v>20582.386709999999</v>
      </c>
      <c r="F446" s="22">
        <v>1.04</v>
      </c>
      <c r="G446" s="22">
        <v>4880.2880800000003</v>
      </c>
      <c r="H446" s="22">
        <v>19579.119139999999</v>
      </c>
      <c r="I446" s="22">
        <v>56853.871090000001</v>
      </c>
      <c r="J446" s="22">
        <v>33142.179680000001</v>
      </c>
      <c r="K446" s="22">
        <v>40701.011709999999</v>
      </c>
      <c r="L446" s="22">
        <v>14392.41015</v>
      </c>
      <c r="M446" s="22">
        <v>0</v>
      </c>
      <c r="N446" s="22">
        <v>54856.800779999998</v>
      </c>
      <c r="U446" s="24" t="s">
        <v>43254</v>
      </c>
      <c r="V446" s="24" t="s">
        <v>43255</v>
      </c>
      <c r="W446" s="25" t="s">
        <v>43256</v>
      </c>
      <c r="X446" s="6" t="s">
        <v>90</v>
      </c>
      <c r="Y446" s="6" t="s">
        <v>90</v>
      </c>
      <c r="Z446" s="6" t="s">
        <v>90</v>
      </c>
      <c r="AA446" s="6" t="s">
        <v>90</v>
      </c>
      <c r="AB446" s="6" t="s">
        <v>90</v>
      </c>
      <c r="AC446">
        <v>444</v>
      </c>
      <c r="AD446" s="6" t="s">
        <v>4163</v>
      </c>
      <c r="AE446" s="6" t="s">
        <v>52089</v>
      </c>
      <c r="AF446" s="6" t="s">
        <v>51075</v>
      </c>
      <c r="AG446" s="6" t="s">
        <v>4164</v>
      </c>
      <c r="AH446" s="6" t="s">
        <v>49426</v>
      </c>
      <c r="AI446" s="6" t="s">
        <v>49427</v>
      </c>
    </row>
    <row r="447" spans="1:35" x14ac:dyDescent="0.25">
      <c r="A447" s="26" t="s">
        <v>702</v>
      </c>
      <c r="B447" s="24" t="s">
        <v>703</v>
      </c>
      <c r="C447" s="22">
        <v>8163.55</v>
      </c>
      <c r="D447" s="22">
        <v>393.77699999999999</v>
      </c>
      <c r="E447" s="22">
        <v>334.26299999999998</v>
      </c>
      <c r="F447" s="22">
        <v>0.54</v>
      </c>
      <c r="G447" s="22">
        <v>139.40799999999999</v>
      </c>
      <c r="H447" s="22">
        <v>10.272</v>
      </c>
      <c r="I447" s="22">
        <v>681.02098999999998</v>
      </c>
      <c r="J447" s="22">
        <v>297.20497999999998</v>
      </c>
      <c r="K447" s="22">
        <v>272.61198999999999</v>
      </c>
      <c r="L447" s="22">
        <v>92.5</v>
      </c>
      <c r="M447" s="22">
        <v>0</v>
      </c>
      <c r="N447" s="22">
        <v>798.71501999999998</v>
      </c>
      <c r="O447" s="22">
        <v>58.59</v>
      </c>
      <c r="P447" s="22">
        <v>1.8129900000000001</v>
      </c>
      <c r="Q447" s="22">
        <v>1.8460000000000001E-2</v>
      </c>
      <c r="R447" s="22">
        <v>0.93</v>
      </c>
      <c r="S447" s="22">
        <v>0.88</v>
      </c>
      <c r="T447" s="22">
        <v>0.41361999999999999</v>
      </c>
      <c r="U447" s="24" t="s">
        <v>43257</v>
      </c>
      <c r="V447" s="24" t="s">
        <v>43258</v>
      </c>
      <c r="W447" s="25" t="s">
        <v>43259</v>
      </c>
      <c r="X447" s="6" t="s">
        <v>90</v>
      </c>
      <c r="Y447" s="6" t="s">
        <v>90</v>
      </c>
      <c r="Z447" s="6" t="s">
        <v>90</v>
      </c>
      <c r="AA447" s="6" t="s">
        <v>90</v>
      </c>
      <c r="AB447" s="6" t="s">
        <v>90</v>
      </c>
      <c r="AC447">
        <v>445</v>
      </c>
      <c r="AD447" s="6" t="s">
        <v>4165</v>
      </c>
      <c r="AE447" s="6" t="s">
        <v>52439</v>
      </c>
      <c r="AF447" s="6" t="s">
        <v>90</v>
      </c>
      <c r="AG447" s="6" t="s">
        <v>4166</v>
      </c>
      <c r="AH447" s="6" t="s">
        <v>49428</v>
      </c>
      <c r="AI447" s="6" t="s">
        <v>49429</v>
      </c>
    </row>
    <row r="448" spans="1:35" x14ac:dyDescent="0.25">
      <c r="A448" s="26" t="s">
        <v>40677</v>
      </c>
      <c r="B448" s="24" t="s">
        <v>40678</v>
      </c>
      <c r="C448" s="22">
        <v>2583.7399999999998</v>
      </c>
      <c r="F448" s="22">
        <v>0.3</v>
      </c>
      <c r="U448" s="24" t="s">
        <v>90</v>
      </c>
      <c r="V448" s="24" t="s">
        <v>43260</v>
      </c>
      <c r="W448" s="25" t="s">
        <v>43261</v>
      </c>
      <c r="X448" s="6" t="s">
        <v>90</v>
      </c>
      <c r="Y448" s="6" t="s">
        <v>90</v>
      </c>
      <c r="Z448" s="6" t="s">
        <v>90</v>
      </c>
      <c r="AA448" s="6" t="s">
        <v>90</v>
      </c>
      <c r="AB448" s="6" t="s">
        <v>90</v>
      </c>
      <c r="AC448">
        <v>446</v>
      </c>
      <c r="AD448" s="6" t="s">
        <v>4167</v>
      </c>
      <c r="AE448" s="6" t="s">
        <v>50733</v>
      </c>
      <c r="AF448" s="6" t="s">
        <v>90</v>
      </c>
      <c r="AG448" s="6" t="s">
        <v>4168</v>
      </c>
      <c r="AH448" s="6" t="s">
        <v>49430</v>
      </c>
      <c r="AI448" s="6" t="s">
        <v>49431</v>
      </c>
    </row>
    <row r="449" spans="1:35" x14ac:dyDescent="0.25">
      <c r="A449" s="26" t="s">
        <v>40679</v>
      </c>
      <c r="B449" s="24" t="s">
        <v>40680</v>
      </c>
      <c r="C449" s="22">
        <v>46035.01</v>
      </c>
      <c r="D449" s="22">
        <v>4332.4902300000003</v>
      </c>
      <c r="E449" s="22">
        <v>4090.4479900000001</v>
      </c>
      <c r="F449" s="22">
        <v>0.59</v>
      </c>
      <c r="G449" s="22">
        <v>3959.9789999999998</v>
      </c>
      <c r="H449" s="22">
        <v>2249.9860800000001</v>
      </c>
      <c r="I449" s="22">
        <v>193.58599000000001</v>
      </c>
      <c r="J449" s="22">
        <v>3262.7209400000002</v>
      </c>
      <c r="K449" s="22">
        <v>10291.33007</v>
      </c>
      <c r="L449" s="22">
        <v>0</v>
      </c>
      <c r="M449" s="22">
        <v>0</v>
      </c>
      <c r="N449" s="22">
        <v>10967.780269999999</v>
      </c>
      <c r="O449" s="22">
        <v>3.33</v>
      </c>
      <c r="R449" s="22">
        <v>3.15</v>
      </c>
      <c r="S449" s="22">
        <v>2.46</v>
      </c>
      <c r="T449" s="22">
        <v>1.2508999999999999</v>
      </c>
      <c r="U449" s="24" t="s">
        <v>42639</v>
      </c>
      <c r="V449" s="24" t="s">
        <v>43262</v>
      </c>
      <c r="W449" s="25" t="s">
        <v>43263</v>
      </c>
      <c r="X449" s="6" t="s">
        <v>90</v>
      </c>
      <c r="Y449" s="6" t="s">
        <v>90</v>
      </c>
      <c r="Z449" s="6" t="s">
        <v>90</v>
      </c>
      <c r="AA449" s="6" t="s">
        <v>90</v>
      </c>
      <c r="AB449" s="6" t="s">
        <v>90</v>
      </c>
      <c r="AC449">
        <v>447</v>
      </c>
      <c r="AD449" s="6" t="s">
        <v>4169</v>
      </c>
      <c r="AE449" s="6" t="s">
        <v>52468</v>
      </c>
      <c r="AF449" s="6" t="s">
        <v>50437</v>
      </c>
      <c r="AG449" s="6" t="s">
        <v>4170</v>
      </c>
      <c r="AH449" s="6" t="s">
        <v>49432</v>
      </c>
      <c r="AI449" s="6" t="s">
        <v>49433</v>
      </c>
    </row>
    <row r="450" spans="1:35" x14ac:dyDescent="0.25">
      <c r="A450" s="26" t="s">
        <v>705</v>
      </c>
      <c r="B450" s="24" t="s">
        <v>706</v>
      </c>
      <c r="C450" s="22">
        <v>5794.68</v>
      </c>
      <c r="D450" s="22">
        <v>560.18200000000002</v>
      </c>
      <c r="E450" s="22">
        <v>480.60298999999998</v>
      </c>
      <c r="F450" s="22">
        <v>1.28</v>
      </c>
      <c r="G450" s="22">
        <v>221.37299999999999</v>
      </c>
      <c r="H450" s="22">
        <v>0</v>
      </c>
      <c r="I450" s="22">
        <v>960.84301000000005</v>
      </c>
      <c r="J450" s="22">
        <v>435.89801</v>
      </c>
      <c r="K450" s="22">
        <v>347.92198999999999</v>
      </c>
      <c r="L450" s="22">
        <v>1200.5469900000001</v>
      </c>
      <c r="M450" s="22">
        <v>0</v>
      </c>
      <c r="N450" s="22">
        <v>154.66</v>
      </c>
      <c r="O450" s="22">
        <v>0.92</v>
      </c>
      <c r="P450" s="22">
        <v>96.694000000000003</v>
      </c>
      <c r="Q450" s="22">
        <v>29.246379999999998</v>
      </c>
      <c r="R450" s="22">
        <v>0.92</v>
      </c>
      <c r="S450" s="22">
        <v>0.8</v>
      </c>
      <c r="T450" s="22">
        <v>0.29031000000000001</v>
      </c>
      <c r="U450" s="24" t="s">
        <v>43264</v>
      </c>
      <c r="V450" s="24" t="s">
        <v>43265</v>
      </c>
      <c r="W450" s="25" t="s">
        <v>43266</v>
      </c>
      <c r="X450" s="6" t="s">
        <v>90</v>
      </c>
      <c r="Y450" s="6" t="s">
        <v>90</v>
      </c>
      <c r="Z450" s="6" t="s">
        <v>90</v>
      </c>
      <c r="AA450" s="6" t="s">
        <v>90</v>
      </c>
      <c r="AB450" s="6" t="s">
        <v>90</v>
      </c>
      <c r="AC450">
        <v>448</v>
      </c>
      <c r="AD450" s="6" t="s">
        <v>4171</v>
      </c>
      <c r="AE450" s="6" t="s">
        <v>48950</v>
      </c>
      <c r="AF450" s="6" t="s">
        <v>90</v>
      </c>
      <c r="AG450" s="6" t="s">
        <v>4172</v>
      </c>
      <c r="AH450" s="6" t="s">
        <v>49434</v>
      </c>
      <c r="AI450" s="6" t="s">
        <v>49435</v>
      </c>
    </row>
    <row r="451" spans="1:35" x14ac:dyDescent="0.25">
      <c r="A451" s="26" t="s">
        <v>708</v>
      </c>
      <c r="B451" s="24" t="s">
        <v>709</v>
      </c>
      <c r="C451" s="22">
        <v>10400.290000000001</v>
      </c>
      <c r="D451" s="22">
        <v>5564</v>
      </c>
      <c r="E451" s="22">
        <v>3811</v>
      </c>
      <c r="F451" s="22">
        <v>0.65</v>
      </c>
      <c r="G451" s="22">
        <v>1438</v>
      </c>
      <c r="H451" s="22">
        <v>0</v>
      </c>
      <c r="I451" s="22">
        <v>0</v>
      </c>
      <c r="J451" s="22">
        <v>2704</v>
      </c>
      <c r="K451" s="22">
        <v>2698</v>
      </c>
      <c r="L451" s="22">
        <v>3093</v>
      </c>
      <c r="M451" s="22">
        <v>0</v>
      </c>
      <c r="N451" s="22">
        <v>9124</v>
      </c>
      <c r="O451" s="22">
        <v>76.81</v>
      </c>
      <c r="P451" s="22">
        <v>16.553999999999998</v>
      </c>
      <c r="Q451" s="22">
        <v>0.19838</v>
      </c>
      <c r="R451" s="22">
        <v>1.39</v>
      </c>
      <c r="S451" s="22">
        <v>1</v>
      </c>
      <c r="T451" s="22">
        <v>0.46597</v>
      </c>
      <c r="U451" s="24" t="s">
        <v>43267</v>
      </c>
      <c r="V451" s="24" t="s">
        <v>43268</v>
      </c>
      <c r="W451" s="25" t="s">
        <v>43269</v>
      </c>
      <c r="X451" s="6" t="s">
        <v>90</v>
      </c>
      <c r="Y451" s="6" t="s">
        <v>90</v>
      </c>
      <c r="Z451" s="6" t="s">
        <v>90</v>
      </c>
      <c r="AA451" s="6" t="s">
        <v>90</v>
      </c>
      <c r="AB451" s="6" t="s">
        <v>90</v>
      </c>
      <c r="AC451">
        <v>449</v>
      </c>
      <c r="AD451" s="6" t="s">
        <v>4173</v>
      </c>
      <c r="AE451" s="6" t="s">
        <v>52469</v>
      </c>
      <c r="AF451" s="6" t="s">
        <v>52453</v>
      </c>
      <c r="AG451" s="6" t="s">
        <v>4174</v>
      </c>
      <c r="AH451" s="6" t="s">
        <v>49436</v>
      </c>
      <c r="AI451" s="6" t="s">
        <v>49437</v>
      </c>
    </row>
    <row r="452" spans="1:35" x14ac:dyDescent="0.25">
      <c r="A452" s="26" t="s">
        <v>710</v>
      </c>
      <c r="B452" s="24" t="s">
        <v>711</v>
      </c>
      <c r="C452" s="22">
        <v>14973.28</v>
      </c>
      <c r="D452" s="22">
        <v>983</v>
      </c>
      <c r="E452" s="22">
        <v>928.29998000000001</v>
      </c>
      <c r="F452" s="22">
        <v>0.69</v>
      </c>
      <c r="G452" s="22">
        <v>644.20001000000002</v>
      </c>
      <c r="H452" s="22">
        <v>0</v>
      </c>
      <c r="I452" s="22">
        <v>1295.5</v>
      </c>
      <c r="J452" s="22">
        <v>1839.1999499999999</v>
      </c>
      <c r="K452" s="22">
        <v>2331.8000400000001</v>
      </c>
      <c r="L452" s="22">
        <v>0</v>
      </c>
      <c r="M452" s="22">
        <v>0</v>
      </c>
      <c r="N452" s="22">
        <v>2929.3000400000001</v>
      </c>
      <c r="O452" s="22">
        <v>23.78</v>
      </c>
      <c r="P452" s="22">
        <v>0</v>
      </c>
      <c r="Q452" s="22">
        <v>0</v>
      </c>
      <c r="R452" s="22">
        <v>1.2</v>
      </c>
      <c r="S452" s="22">
        <v>1.27</v>
      </c>
      <c r="T452" s="22">
        <v>0.91757</v>
      </c>
      <c r="U452" s="24" t="s">
        <v>43270</v>
      </c>
      <c r="V452" s="24" t="s">
        <v>43271</v>
      </c>
      <c r="W452" s="25" t="s">
        <v>43272</v>
      </c>
      <c r="X452" s="6" t="s">
        <v>90</v>
      </c>
      <c r="Y452" s="6" t="s">
        <v>90</v>
      </c>
      <c r="Z452" s="6" t="s">
        <v>90</v>
      </c>
      <c r="AA452" s="6" t="s">
        <v>90</v>
      </c>
      <c r="AB452" s="6" t="s">
        <v>90</v>
      </c>
      <c r="AC452">
        <v>450</v>
      </c>
      <c r="AD452" s="6" t="s">
        <v>4175</v>
      </c>
      <c r="AE452" s="6" t="s">
        <v>49193</v>
      </c>
      <c r="AF452" s="6" t="s">
        <v>90</v>
      </c>
      <c r="AG452" s="6" t="s">
        <v>4176</v>
      </c>
      <c r="AH452" s="6" t="s">
        <v>49438</v>
      </c>
      <c r="AI452" s="6" t="s">
        <v>49439</v>
      </c>
    </row>
    <row r="453" spans="1:35" x14ac:dyDescent="0.25">
      <c r="A453" s="26" t="s">
        <v>712</v>
      </c>
      <c r="B453" s="24" t="s">
        <v>713</v>
      </c>
      <c r="C453" s="22">
        <v>3066.82</v>
      </c>
      <c r="D453" s="22">
        <v>-310.43</v>
      </c>
      <c r="E453" s="22">
        <v>-337.84100999999998</v>
      </c>
      <c r="F453" s="22">
        <v>1.68</v>
      </c>
      <c r="G453" s="22">
        <v>164.89198999999999</v>
      </c>
      <c r="H453" s="22">
        <v>68.73</v>
      </c>
      <c r="I453" s="22">
        <v>306.38900000000001</v>
      </c>
      <c r="J453" s="22">
        <v>284.33598999999998</v>
      </c>
      <c r="K453" s="22">
        <v>704.16998000000001</v>
      </c>
      <c r="L453" s="22">
        <v>294.93599999999998</v>
      </c>
      <c r="M453" s="22">
        <v>0</v>
      </c>
      <c r="N453" s="22">
        <v>354.99200000000002</v>
      </c>
      <c r="O453" s="22">
        <v>1.02</v>
      </c>
      <c r="P453" s="22">
        <v>45.38</v>
      </c>
      <c r="Q453" s="22">
        <v>0.83082</v>
      </c>
      <c r="R453" s="22">
        <v>2.48</v>
      </c>
      <c r="S453" s="22">
        <v>2.23</v>
      </c>
      <c r="T453" s="22">
        <v>1.6549</v>
      </c>
      <c r="U453" s="24" t="s">
        <v>43273</v>
      </c>
      <c r="V453" s="24" t="s">
        <v>43274</v>
      </c>
      <c r="W453" s="25" t="s">
        <v>43275</v>
      </c>
      <c r="X453" s="6" t="s">
        <v>90</v>
      </c>
      <c r="Y453" s="6" t="s">
        <v>90</v>
      </c>
      <c r="Z453" s="6" t="s">
        <v>90</v>
      </c>
      <c r="AA453" s="6" t="s">
        <v>90</v>
      </c>
      <c r="AB453" s="6" t="s">
        <v>90</v>
      </c>
      <c r="AC453">
        <v>451</v>
      </c>
      <c r="AD453" s="6" t="s">
        <v>4177</v>
      </c>
      <c r="AE453" s="6" t="s">
        <v>49938</v>
      </c>
      <c r="AF453" s="6" t="s">
        <v>90</v>
      </c>
      <c r="AG453" s="6" t="s">
        <v>4178</v>
      </c>
      <c r="AH453" s="6" t="s">
        <v>49440</v>
      </c>
      <c r="AI453" s="6" t="s">
        <v>49441</v>
      </c>
    </row>
    <row r="454" spans="1:35" x14ac:dyDescent="0.25">
      <c r="A454" s="26" t="s">
        <v>714</v>
      </c>
      <c r="B454" s="24" t="s">
        <v>715</v>
      </c>
      <c r="C454" s="22">
        <v>6078.34</v>
      </c>
      <c r="D454" s="22">
        <v>1785.7809999999999</v>
      </c>
      <c r="E454" s="22">
        <v>1412.92797</v>
      </c>
      <c r="F454" s="22">
        <v>1.36</v>
      </c>
      <c r="G454" s="22">
        <v>781.73797000000002</v>
      </c>
      <c r="H454" s="22">
        <v>54.410989999999998</v>
      </c>
      <c r="I454" s="22">
        <v>0</v>
      </c>
      <c r="J454" s="22">
        <v>1361.3330000000001</v>
      </c>
      <c r="K454" s="22">
        <v>1482.51196</v>
      </c>
      <c r="L454" s="22">
        <v>394.20900999999998</v>
      </c>
      <c r="M454" s="22">
        <v>0</v>
      </c>
      <c r="N454" s="22">
        <v>4679.7978499999999</v>
      </c>
      <c r="O454" s="22">
        <v>114.53</v>
      </c>
      <c r="P454" s="22">
        <v>7.6575899999999999</v>
      </c>
      <c r="Q454" s="22">
        <v>8.2919999999999994E-2</v>
      </c>
      <c r="R454" s="22">
        <v>1.18</v>
      </c>
      <c r="S454" s="22">
        <v>1.05</v>
      </c>
      <c r="T454" s="22">
        <v>0.4748</v>
      </c>
      <c r="U454" s="24" t="s">
        <v>43276</v>
      </c>
      <c r="V454" s="24" t="s">
        <v>43277</v>
      </c>
      <c r="W454" s="25" t="s">
        <v>43278</v>
      </c>
      <c r="X454" s="6" t="s">
        <v>90</v>
      </c>
      <c r="Y454" s="6" t="s">
        <v>90</v>
      </c>
      <c r="Z454" s="6" t="s">
        <v>90</v>
      </c>
      <c r="AA454" s="6" t="s">
        <v>90</v>
      </c>
      <c r="AB454" s="6" t="s">
        <v>90</v>
      </c>
      <c r="AC454">
        <v>452</v>
      </c>
      <c r="AD454" s="6" t="s">
        <v>4179</v>
      </c>
      <c r="AE454" s="6" t="s">
        <v>51627</v>
      </c>
      <c r="AF454" s="6" t="s">
        <v>51196</v>
      </c>
      <c r="AG454" s="6" t="s">
        <v>4180</v>
      </c>
      <c r="AH454" s="6" t="s">
        <v>49442</v>
      </c>
      <c r="AI454" s="6" t="s">
        <v>49443</v>
      </c>
    </row>
    <row r="455" spans="1:35" x14ac:dyDescent="0.25">
      <c r="A455" s="26" t="s">
        <v>716</v>
      </c>
      <c r="B455" s="24" t="s">
        <v>717</v>
      </c>
      <c r="C455" s="22">
        <v>10642.51</v>
      </c>
      <c r="D455" s="22">
        <v>1359.55798</v>
      </c>
      <c r="E455" s="22">
        <v>1266.78198</v>
      </c>
      <c r="F455" s="22">
        <v>0.8</v>
      </c>
      <c r="G455" s="22">
        <v>2991.7529199999999</v>
      </c>
      <c r="H455" s="22">
        <v>0</v>
      </c>
      <c r="I455" s="22">
        <v>1534.83898</v>
      </c>
      <c r="J455" s="22">
        <v>3322.85205</v>
      </c>
      <c r="K455" s="22">
        <v>3589.23803</v>
      </c>
      <c r="L455" s="22">
        <v>920.04900999999995</v>
      </c>
      <c r="M455" s="22">
        <v>0</v>
      </c>
      <c r="N455" s="22">
        <v>1353.4219900000001</v>
      </c>
      <c r="O455" s="22">
        <v>11.86</v>
      </c>
      <c r="P455" s="22">
        <v>39.982999999999997</v>
      </c>
      <c r="Q455" s="22">
        <v>0.66618999999999995</v>
      </c>
      <c r="R455" s="22">
        <v>1.1000000000000001</v>
      </c>
      <c r="S455" s="22">
        <v>1.08</v>
      </c>
      <c r="T455" s="22">
        <v>0.17981</v>
      </c>
      <c r="U455" s="24" t="s">
        <v>43279</v>
      </c>
      <c r="V455" s="24" t="s">
        <v>43280</v>
      </c>
      <c r="W455" s="25" t="s">
        <v>43281</v>
      </c>
      <c r="X455" s="6" t="s">
        <v>90</v>
      </c>
      <c r="Y455" s="6" t="s">
        <v>90</v>
      </c>
      <c r="Z455" s="6" t="s">
        <v>90</v>
      </c>
      <c r="AA455" s="6" t="s">
        <v>90</v>
      </c>
      <c r="AB455" s="6" t="s">
        <v>90</v>
      </c>
      <c r="AC455">
        <v>453</v>
      </c>
      <c r="AD455" s="6" t="s">
        <v>4181</v>
      </c>
      <c r="AE455" s="6" t="s">
        <v>52470</v>
      </c>
      <c r="AF455" s="6" t="s">
        <v>52469</v>
      </c>
      <c r="AG455" s="6" t="s">
        <v>4182</v>
      </c>
      <c r="AH455" s="6" t="s">
        <v>49444</v>
      </c>
      <c r="AI455" s="6" t="s">
        <v>49445</v>
      </c>
    </row>
    <row r="456" spans="1:35" x14ac:dyDescent="0.25">
      <c r="A456" s="26" t="s">
        <v>40681</v>
      </c>
      <c r="B456" s="24" t="s">
        <v>40682</v>
      </c>
      <c r="C456" s="22">
        <v>2253.61</v>
      </c>
      <c r="D456" s="22">
        <v>156.41999000000001</v>
      </c>
      <c r="E456" s="22">
        <v>156.41999000000001</v>
      </c>
      <c r="F456" s="22">
        <v>0.66</v>
      </c>
      <c r="G456" s="22">
        <v>100.804</v>
      </c>
      <c r="H456" s="22">
        <v>0</v>
      </c>
      <c r="I456" s="22">
        <v>114.01300000000001</v>
      </c>
      <c r="J456" s="22">
        <v>320.48698999999999</v>
      </c>
      <c r="K456" s="22">
        <v>140.42999</v>
      </c>
      <c r="L456" s="22">
        <v>2752.9919399999999</v>
      </c>
      <c r="M456" s="22">
        <v>0</v>
      </c>
      <c r="N456" s="22">
        <v>659.04998000000001</v>
      </c>
      <c r="U456" s="24" t="s">
        <v>43282</v>
      </c>
      <c r="V456" s="24" t="s">
        <v>43283</v>
      </c>
      <c r="W456" s="25" t="s">
        <v>42384</v>
      </c>
      <c r="X456" s="6" t="s">
        <v>90</v>
      </c>
      <c r="Y456" s="6" t="s">
        <v>90</v>
      </c>
      <c r="Z456" s="6" t="s">
        <v>90</v>
      </c>
      <c r="AA456" s="6" t="s">
        <v>90</v>
      </c>
      <c r="AB456" s="6" t="s">
        <v>90</v>
      </c>
      <c r="AC456">
        <v>454</v>
      </c>
      <c r="AD456" s="6" t="s">
        <v>4183</v>
      </c>
      <c r="AE456" s="6" t="s">
        <v>52471</v>
      </c>
      <c r="AF456" s="6" t="s">
        <v>90</v>
      </c>
      <c r="AG456" s="6" t="s">
        <v>4184</v>
      </c>
      <c r="AH456" s="6" t="s">
        <v>49446</v>
      </c>
      <c r="AI456" s="6" t="s">
        <v>49447</v>
      </c>
    </row>
    <row r="457" spans="1:35" x14ac:dyDescent="0.25">
      <c r="A457" s="26" t="s">
        <v>718</v>
      </c>
      <c r="B457" s="24" t="s">
        <v>719</v>
      </c>
      <c r="C457" s="22">
        <v>31603.84</v>
      </c>
      <c r="D457" s="22">
        <v>2828</v>
      </c>
      <c r="E457" s="22">
        <v>1545</v>
      </c>
      <c r="F457" s="22">
        <v>0.13</v>
      </c>
      <c r="G457" s="22">
        <v>2</v>
      </c>
      <c r="H457" s="22">
        <v>368</v>
      </c>
      <c r="I457" s="22">
        <v>2577</v>
      </c>
      <c r="J457" s="22">
        <v>2204</v>
      </c>
      <c r="K457" s="22">
        <v>3316</v>
      </c>
      <c r="L457" s="22">
        <v>1044</v>
      </c>
      <c r="M457" s="22">
        <v>0</v>
      </c>
      <c r="N457" s="22">
        <v>12741</v>
      </c>
      <c r="O457" s="22">
        <v>17</v>
      </c>
      <c r="P457" s="22">
        <v>7.4107900000000004</v>
      </c>
      <c r="Q457" s="22">
        <v>8.0030000000000004E-2</v>
      </c>
      <c r="R457" s="22">
        <v>1.8</v>
      </c>
      <c r="S457" s="22">
        <v>1.34</v>
      </c>
      <c r="T457" s="22">
        <v>1.33666</v>
      </c>
      <c r="U457" s="24" t="s">
        <v>43284</v>
      </c>
      <c r="V457" s="24" t="s">
        <v>43285</v>
      </c>
      <c r="W457" s="25" t="s">
        <v>43286</v>
      </c>
      <c r="X457" s="6" t="s">
        <v>90</v>
      </c>
      <c r="Y457" s="6" t="s">
        <v>90</v>
      </c>
      <c r="Z457" s="6" t="s">
        <v>90</v>
      </c>
      <c r="AA457" s="6" t="s">
        <v>90</v>
      </c>
      <c r="AB457" s="6" t="s">
        <v>90</v>
      </c>
      <c r="AC457">
        <v>455</v>
      </c>
      <c r="AD457" s="6" t="s">
        <v>4185</v>
      </c>
      <c r="AE457" s="6" t="s">
        <v>51180</v>
      </c>
      <c r="AF457" s="6" t="s">
        <v>90</v>
      </c>
      <c r="AG457" s="6" t="s">
        <v>4186</v>
      </c>
      <c r="AH457" s="6" t="s">
        <v>49448</v>
      </c>
      <c r="AI457" s="6" t="s">
        <v>49449</v>
      </c>
    </row>
    <row r="458" spans="1:35" x14ac:dyDescent="0.25">
      <c r="A458" s="26" t="s">
        <v>720</v>
      </c>
      <c r="B458" s="24" t="s">
        <v>721</v>
      </c>
      <c r="C458" s="22">
        <v>51124.480000000003</v>
      </c>
      <c r="D458" s="22">
        <v>20921</v>
      </c>
      <c r="E458" s="22">
        <v>12018</v>
      </c>
      <c r="F458" s="22">
        <v>1.1100000000000001</v>
      </c>
      <c r="G458" s="22">
        <v>2921</v>
      </c>
      <c r="H458" s="22">
        <v>0</v>
      </c>
      <c r="I458" s="22">
        <v>99698</v>
      </c>
      <c r="J458" s="22">
        <v>12065</v>
      </c>
      <c r="K458" s="22">
        <v>4017</v>
      </c>
      <c r="L458" s="22">
        <v>96093</v>
      </c>
      <c r="M458" s="22">
        <v>0</v>
      </c>
      <c r="N458" s="22">
        <v>12549</v>
      </c>
      <c r="O458" s="22">
        <v>84.52</v>
      </c>
      <c r="P458" s="22">
        <v>88.15</v>
      </c>
      <c r="Q458" s="22">
        <v>7.4386099999999997</v>
      </c>
      <c r="R458" s="22">
        <v>0.33</v>
      </c>
      <c r="S458" s="22">
        <v>0.33</v>
      </c>
      <c r="T458" s="22">
        <v>9.0840000000000004E-2</v>
      </c>
      <c r="U458" s="24" t="s">
        <v>43287</v>
      </c>
      <c r="V458" s="24" t="s">
        <v>43288</v>
      </c>
      <c r="W458" s="25" t="s">
        <v>43289</v>
      </c>
      <c r="X458" s="6" t="s">
        <v>90</v>
      </c>
      <c r="Y458" s="6" t="s">
        <v>90</v>
      </c>
      <c r="Z458" s="6" t="s">
        <v>90</v>
      </c>
      <c r="AA458" s="6" t="s">
        <v>90</v>
      </c>
      <c r="AB458" s="6" t="s">
        <v>90</v>
      </c>
      <c r="AC458">
        <v>456</v>
      </c>
      <c r="AD458" s="6" t="s">
        <v>4187</v>
      </c>
      <c r="AE458" s="6" t="s">
        <v>48934</v>
      </c>
      <c r="AF458" s="6" t="s">
        <v>48957</v>
      </c>
      <c r="AG458" s="6" t="s">
        <v>4188</v>
      </c>
      <c r="AH458" s="6" t="s">
        <v>49450</v>
      </c>
      <c r="AI458" s="6" t="s">
        <v>49451</v>
      </c>
    </row>
    <row r="459" spans="1:35" x14ac:dyDescent="0.25">
      <c r="A459" s="26" t="s">
        <v>722</v>
      </c>
      <c r="B459" s="24" t="s">
        <v>723</v>
      </c>
      <c r="C459" s="22">
        <v>15711.59</v>
      </c>
      <c r="D459" s="22">
        <v>135.18499</v>
      </c>
      <c r="E459" s="22">
        <v>51.877989999999997</v>
      </c>
      <c r="F459" s="22">
        <v>0.76</v>
      </c>
      <c r="G459" s="22">
        <v>126.34899</v>
      </c>
      <c r="H459" s="22">
        <v>675.52000999999996</v>
      </c>
      <c r="I459" s="22">
        <v>39.442</v>
      </c>
      <c r="J459" s="22">
        <v>1769.34899</v>
      </c>
      <c r="K459" s="22">
        <v>1520.32104</v>
      </c>
      <c r="L459" s="22">
        <v>0</v>
      </c>
      <c r="M459" s="22">
        <v>0</v>
      </c>
      <c r="N459" s="22">
        <v>213.95699999999999</v>
      </c>
      <c r="O459" s="22">
        <v>0.66</v>
      </c>
      <c r="P459" s="22">
        <v>0</v>
      </c>
      <c r="Q459" s="22">
        <v>0</v>
      </c>
      <c r="R459" s="22">
        <v>0.92</v>
      </c>
      <c r="S459" s="22">
        <v>0.48</v>
      </c>
      <c r="T459" s="22">
        <v>0.40605000000000002</v>
      </c>
      <c r="U459" s="24" t="s">
        <v>43290</v>
      </c>
      <c r="V459" s="24" t="s">
        <v>43291</v>
      </c>
      <c r="W459" s="25" t="s">
        <v>43292</v>
      </c>
      <c r="X459" s="6" t="s">
        <v>90</v>
      </c>
      <c r="Y459" s="6" t="s">
        <v>90</v>
      </c>
      <c r="Z459" s="6" t="s">
        <v>90</v>
      </c>
      <c r="AA459" s="6" t="s">
        <v>90</v>
      </c>
      <c r="AB459" s="6" t="s">
        <v>90</v>
      </c>
      <c r="AC459">
        <v>457</v>
      </c>
      <c r="AD459" s="6" t="s">
        <v>4189</v>
      </c>
      <c r="AE459" s="6" t="s">
        <v>50115</v>
      </c>
      <c r="AF459" s="6" t="s">
        <v>50385</v>
      </c>
      <c r="AG459" s="6" t="s">
        <v>4190</v>
      </c>
      <c r="AH459" s="6" t="s">
        <v>49452</v>
      </c>
      <c r="AI459" s="6" t="s">
        <v>49453</v>
      </c>
    </row>
    <row r="460" spans="1:35" x14ac:dyDescent="0.25">
      <c r="A460" s="26" t="s">
        <v>724</v>
      </c>
      <c r="B460" s="24" t="s">
        <v>725</v>
      </c>
      <c r="C460" s="22">
        <v>5404.68</v>
      </c>
      <c r="D460" s="22">
        <v>527.25798999999995</v>
      </c>
      <c r="E460" s="22">
        <v>242.00998999999999</v>
      </c>
      <c r="F460" s="22">
        <v>2.5499999999999998</v>
      </c>
      <c r="G460" s="22">
        <v>601.06097</v>
      </c>
      <c r="H460" s="22">
        <v>542.54301999999996</v>
      </c>
      <c r="I460" s="22">
        <v>984.49797999999998</v>
      </c>
      <c r="J460" s="22">
        <v>858.97600999999997</v>
      </c>
      <c r="K460" s="22">
        <v>1498.58105</v>
      </c>
      <c r="L460" s="22">
        <v>621.70201999999995</v>
      </c>
      <c r="M460" s="22">
        <v>0</v>
      </c>
      <c r="N460" s="22">
        <v>1677.21496</v>
      </c>
      <c r="O460" s="22">
        <v>8.44</v>
      </c>
      <c r="P460" s="22">
        <v>26.297999999999998</v>
      </c>
      <c r="Q460" s="22">
        <v>0.35681000000000002</v>
      </c>
      <c r="R460" s="22">
        <v>1.75</v>
      </c>
      <c r="S460" s="22">
        <v>1.1100000000000001</v>
      </c>
      <c r="T460" s="22">
        <v>0.41325000000000001</v>
      </c>
      <c r="U460" s="24" t="s">
        <v>43293</v>
      </c>
      <c r="V460" s="24" t="s">
        <v>43294</v>
      </c>
      <c r="W460" s="25" t="s">
        <v>43295</v>
      </c>
      <c r="X460" s="6" t="s">
        <v>90</v>
      </c>
      <c r="Y460" s="6" t="s">
        <v>90</v>
      </c>
      <c r="Z460" s="6" t="s">
        <v>90</v>
      </c>
      <c r="AA460" s="6" t="s">
        <v>90</v>
      </c>
      <c r="AB460" s="6" t="s">
        <v>90</v>
      </c>
      <c r="AC460">
        <v>458</v>
      </c>
      <c r="AD460" s="6" t="s">
        <v>4191</v>
      </c>
      <c r="AE460" s="6" t="s">
        <v>48981</v>
      </c>
      <c r="AF460" s="6" t="s">
        <v>90</v>
      </c>
      <c r="AG460" s="6" t="s">
        <v>4192</v>
      </c>
      <c r="AH460" s="6" t="s">
        <v>49454</v>
      </c>
      <c r="AI460" s="6" t="s">
        <v>49455</v>
      </c>
    </row>
    <row r="461" spans="1:35" x14ac:dyDescent="0.25">
      <c r="A461" s="26" t="s">
        <v>726</v>
      </c>
      <c r="B461" s="24" t="s">
        <v>727</v>
      </c>
      <c r="C461" s="22">
        <v>77737.47</v>
      </c>
      <c r="D461" s="22">
        <v>12518</v>
      </c>
      <c r="E461" s="22">
        <v>9581</v>
      </c>
      <c r="F461" s="22">
        <v>0.62</v>
      </c>
      <c r="G461" s="22">
        <v>21961</v>
      </c>
      <c r="H461" s="22">
        <v>0</v>
      </c>
      <c r="I461" s="22">
        <v>78303</v>
      </c>
      <c r="J461" s="22">
        <v>41229</v>
      </c>
      <c r="K461" s="22">
        <v>28790</v>
      </c>
      <c r="L461" s="22">
        <v>28100</v>
      </c>
      <c r="M461" s="22">
        <v>0</v>
      </c>
      <c r="N461" s="22">
        <v>44885</v>
      </c>
      <c r="O461" s="22">
        <v>150.46</v>
      </c>
      <c r="P461" s="22">
        <v>39.611989999999999</v>
      </c>
      <c r="Q461" s="22">
        <v>0.6542</v>
      </c>
      <c r="R461" s="22">
        <v>0.71</v>
      </c>
      <c r="S461" s="22">
        <v>0.7</v>
      </c>
      <c r="T461" s="22">
        <v>0.16563</v>
      </c>
      <c r="U461" s="24" t="s">
        <v>43296</v>
      </c>
      <c r="V461" s="24" t="s">
        <v>43297</v>
      </c>
      <c r="W461" s="25" t="s">
        <v>43298</v>
      </c>
      <c r="X461" s="6" t="s">
        <v>90</v>
      </c>
      <c r="Y461" s="6" t="s">
        <v>90</v>
      </c>
      <c r="Z461" s="6" t="s">
        <v>90</v>
      </c>
      <c r="AA461" s="6" t="s">
        <v>90</v>
      </c>
      <c r="AB461" s="6" t="s">
        <v>90</v>
      </c>
      <c r="AC461">
        <v>459</v>
      </c>
      <c r="AD461" s="6" t="s">
        <v>4193</v>
      </c>
      <c r="AE461" s="6" t="s">
        <v>50146</v>
      </c>
      <c r="AF461" s="6" t="s">
        <v>90</v>
      </c>
      <c r="AG461" s="6" t="s">
        <v>4194</v>
      </c>
      <c r="AH461" s="6" t="s">
        <v>49456</v>
      </c>
      <c r="AI461" s="6" t="s">
        <v>49457</v>
      </c>
    </row>
    <row r="462" spans="1:35" x14ac:dyDescent="0.25">
      <c r="A462" s="26" t="s">
        <v>40683</v>
      </c>
      <c r="B462" s="24" t="s">
        <v>40684</v>
      </c>
      <c r="C462" s="22">
        <v>15387.54</v>
      </c>
      <c r="D462" s="22">
        <v>950.21600000000001</v>
      </c>
      <c r="E462" s="22">
        <v>684.94897000000003</v>
      </c>
      <c r="F462" s="22">
        <v>0.34</v>
      </c>
      <c r="G462" s="22">
        <v>433.01400000000001</v>
      </c>
      <c r="H462" s="22">
        <v>798.75401999999997</v>
      </c>
      <c r="I462" s="22">
        <v>1825.83105</v>
      </c>
      <c r="J462" s="22">
        <v>3788.33691</v>
      </c>
      <c r="K462" s="22">
        <v>4565.3032199999998</v>
      </c>
      <c r="L462" s="22">
        <v>2031.47399</v>
      </c>
      <c r="M462" s="22">
        <v>0</v>
      </c>
      <c r="N462" s="22">
        <v>5397.1708900000003</v>
      </c>
      <c r="U462" s="24" t="s">
        <v>43299</v>
      </c>
      <c r="V462" s="24" t="s">
        <v>43300</v>
      </c>
      <c r="W462" s="25" t="s">
        <v>43301</v>
      </c>
      <c r="X462" s="6" t="s">
        <v>90</v>
      </c>
      <c r="Y462" s="6" t="s">
        <v>90</v>
      </c>
      <c r="Z462" s="6" t="s">
        <v>90</v>
      </c>
      <c r="AA462" s="6" t="s">
        <v>90</v>
      </c>
      <c r="AB462" s="6" t="s">
        <v>90</v>
      </c>
      <c r="AC462">
        <v>460</v>
      </c>
      <c r="AD462" s="6" t="s">
        <v>4195</v>
      </c>
      <c r="AE462" s="6" t="s">
        <v>51398</v>
      </c>
      <c r="AF462" s="6" t="s">
        <v>90</v>
      </c>
      <c r="AG462" s="6" t="s">
        <v>4196</v>
      </c>
      <c r="AH462" s="6" t="s">
        <v>44032</v>
      </c>
      <c r="AI462" s="6" t="s">
        <v>49457</v>
      </c>
    </row>
    <row r="463" spans="1:35" x14ac:dyDescent="0.25">
      <c r="A463" s="26" t="s">
        <v>40685</v>
      </c>
      <c r="B463" s="24" t="s">
        <v>40686</v>
      </c>
      <c r="C463" s="22">
        <v>161887.10999999999</v>
      </c>
      <c r="D463" s="22">
        <v>52569.433590000001</v>
      </c>
      <c r="E463" s="22">
        <v>48775.660150000003</v>
      </c>
      <c r="F463" s="22">
        <v>0.28000000000000003</v>
      </c>
      <c r="G463" s="22">
        <v>2351925</v>
      </c>
      <c r="H463" s="22">
        <v>0</v>
      </c>
      <c r="I463" s="22">
        <v>3130.8539999999998</v>
      </c>
      <c r="J463" s="22">
        <v>3458149</v>
      </c>
      <c r="K463" s="22">
        <v>3064785</v>
      </c>
      <c r="L463" s="22">
        <v>136234.5</v>
      </c>
      <c r="M463" s="22">
        <v>8690.6669899999997</v>
      </c>
      <c r="N463" s="22">
        <v>337526.65625</v>
      </c>
      <c r="U463" s="24" t="s">
        <v>43302</v>
      </c>
      <c r="V463" s="24" t="s">
        <v>43303</v>
      </c>
      <c r="W463" s="25" t="s">
        <v>43304</v>
      </c>
      <c r="X463" s="6" t="s">
        <v>90</v>
      </c>
      <c r="Y463" s="6" t="s">
        <v>90</v>
      </c>
      <c r="Z463" s="6" t="s">
        <v>90</v>
      </c>
      <c r="AA463" s="6" t="s">
        <v>90</v>
      </c>
      <c r="AB463" s="6" t="s">
        <v>90</v>
      </c>
      <c r="AC463">
        <v>461</v>
      </c>
      <c r="AD463" s="6" t="s">
        <v>4197</v>
      </c>
      <c r="AE463" s="6" t="s">
        <v>49481</v>
      </c>
      <c r="AF463" s="6" t="s">
        <v>51685</v>
      </c>
      <c r="AG463" s="6" t="s">
        <v>4198</v>
      </c>
      <c r="AH463" s="6" t="s">
        <v>49458</v>
      </c>
      <c r="AI463" s="6" t="s">
        <v>49459</v>
      </c>
    </row>
    <row r="464" spans="1:35" x14ac:dyDescent="0.25">
      <c r="A464" s="26" t="s">
        <v>40687</v>
      </c>
      <c r="B464" s="24" t="s">
        <v>40688</v>
      </c>
      <c r="C464" s="22">
        <v>14694.27</v>
      </c>
      <c r="D464" s="22">
        <v>4444.9877900000001</v>
      </c>
      <c r="E464" s="22">
        <v>2653.4850999999999</v>
      </c>
      <c r="F464" s="22">
        <v>1.54</v>
      </c>
      <c r="G464" s="22">
        <v>2174.1188900000002</v>
      </c>
      <c r="H464" s="22">
        <v>468.25200999999998</v>
      </c>
      <c r="I464" s="22">
        <v>1570.0159900000001</v>
      </c>
      <c r="J464" s="22">
        <v>10726.799800000001</v>
      </c>
      <c r="K464" s="22">
        <v>10427.570309999999</v>
      </c>
      <c r="L464" s="22">
        <v>10571.3496</v>
      </c>
      <c r="M464" s="22">
        <v>0</v>
      </c>
      <c r="N464" s="22">
        <v>11403.20019</v>
      </c>
      <c r="U464" s="24" t="s">
        <v>43305</v>
      </c>
      <c r="V464" s="24" t="s">
        <v>43305</v>
      </c>
      <c r="W464" s="25" t="s">
        <v>43306</v>
      </c>
      <c r="X464" s="6" t="s">
        <v>90</v>
      </c>
      <c r="Y464" s="6" t="s">
        <v>90</v>
      </c>
      <c r="Z464" s="6" t="s">
        <v>90</v>
      </c>
      <c r="AA464" s="6" t="s">
        <v>90</v>
      </c>
      <c r="AB464" s="6" t="s">
        <v>90</v>
      </c>
      <c r="AC464">
        <v>462</v>
      </c>
      <c r="AD464" s="6" t="s">
        <v>4199</v>
      </c>
      <c r="AE464" s="6" t="s">
        <v>49998</v>
      </c>
      <c r="AF464" s="6" t="s">
        <v>49877</v>
      </c>
      <c r="AG464" s="6" t="s">
        <v>4200</v>
      </c>
      <c r="AH464" s="6" t="s">
        <v>49460</v>
      </c>
      <c r="AI464" s="6" t="s">
        <v>49461</v>
      </c>
    </row>
    <row r="465" spans="1:35" x14ac:dyDescent="0.25">
      <c r="A465" s="26" t="s">
        <v>728</v>
      </c>
      <c r="B465" s="24" t="s">
        <v>729</v>
      </c>
      <c r="C465" s="22">
        <v>7085.09</v>
      </c>
      <c r="D465" s="22">
        <v>369.75799000000001</v>
      </c>
      <c r="E465" s="22">
        <v>229.55499</v>
      </c>
      <c r="F465" s="22">
        <v>1.01</v>
      </c>
      <c r="G465" s="22">
        <v>920.77197000000001</v>
      </c>
      <c r="H465" s="22">
        <v>946.72997999999995</v>
      </c>
      <c r="I465" s="22">
        <v>397.83897999999999</v>
      </c>
      <c r="J465" s="22">
        <v>1040.5830000000001</v>
      </c>
      <c r="K465" s="22">
        <v>3385.89599</v>
      </c>
      <c r="L465" s="22">
        <v>1061.125</v>
      </c>
      <c r="M465" s="22">
        <v>0</v>
      </c>
      <c r="N465" s="22">
        <v>2712.8610800000001</v>
      </c>
      <c r="O465" s="22">
        <v>19.03</v>
      </c>
      <c r="P465" s="22">
        <v>35.283999999999999</v>
      </c>
      <c r="Q465" s="22">
        <v>0.54520999999999997</v>
      </c>
      <c r="R465" s="22">
        <v>3.7</v>
      </c>
      <c r="S465" s="22">
        <v>2.34</v>
      </c>
      <c r="T465" s="22">
        <v>1.4591700000000001</v>
      </c>
      <c r="U465" s="24" t="s">
        <v>43307</v>
      </c>
      <c r="V465" s="24" t="s">
        <v>43308</v>
      </c>
      <c r="W465" s="25" t="s">
        <v>43309</v>
      </c>
      <c r="X465" s="6" t="s">
        <v>90</v>
      </c>
      <c r="Y465" s="6" t="s">
        <v>90</v>
      </c>
      <c r="Z465" s="6" t="s">
        <v>90</v>
      </c>
      <c r="AA465" s="6" t="s">
        <v>90</v>
      </c>
      <c r="AB465" s="6" t="s">
        <v>90</v>
      </c>
      <c r="AC465">
        <v>463</v>
      </c>
      <c r="AD465" s="6" t="s">
        <v>4201</v>
      </c>
      <c r="AE465" s="6" t="s">
        <v>50614</v>
      </c>
      <c r="AF465" s="6" t="s">
        <v>50687</v>
      </c>
      <c r="AG465" s="6" t="s">
        <v>4202</v>
      </c>
      <c r="AH465" s="6" t="s">
        <v>49462</v>
      </c>
      <c r="AI465" s="6" t="s">
        <v>49463</v>
      </c>
    </row>
    <row r="466" spans="1:35" x14ac:dyDescent="0.25">
      <c r="A466" s="26" t="s">
        <v>731</v>
      </c>
      <c r="B466" s="24" t="s">
        <v>732</v>
      </c>
      <c r="C466" s="22">
        <v>5217.25</v>
      </c>
      <c r="D466" s="22">
        <v>1620.8809799999999</v>
      </c>
      <c r="E466" s="22">
        <v>1391.92797</v>
      </c>
      <c r="F466" s="22">
        <v>0.75</v>
      </c>
      <c r="G466" s="22">
        <v>1527.7120299999999</v>
      </c>
      <c r="H466" s="22">
        <v>0</v>
      </c>
      <c r="I466" s="22">
        <v>2832.0878899999998</v>
      </c>
      <c r="J466" s="22">
        <v>2170.02099</v>
      </c>
      <c r="K466" s="22">
        <v>2608.1699199999998</v>
      </c>
      <c r="L466" s="22">
        <v>1922.0849599999999</v>
      </c>
      <c r="M466" s="22">
        <v>0</v>
      </c>
      <c r="N466" s="22">
        <v>4219.5610299999998</v>
      </c>
      <c r="O466" s="22">
        <v>1.99</v>
      </c>
      <c r="P466" s="22">
        <v>29.462990000000001</v>
      </c>
      <c r="Q466" s="22">
        <v>0.41768</v>
      </c>
      <c r="R466" s="22">
        <v>1.19</v>
      </c>
      <c r="S466" s="22">
        <v>1.2</v>
      </c>
      <c r="T466" s="22">
        <v>0.49790000000000001</v>
      </c>
      <c r="U466" s="24" t="s">
        <v>43310</v>
      </c>
      <c r="V466" s="24" t="s">
        <v>43311</v>
      </c>
      <c r="W466" s="25" t="s">
        <v>43312</v>
      </c>
      <c r="X466" s="6" t="s">
        <v>90</v>
      </c>
      <c r="Y466" s="6" t="s">
        <v>90</v>
      </c>
      <c r="Z466" s="6" t="s">
        <v>90</v>
      </c>
      <c r="AA466" s="6" t="s">
        <v>90</v>
      </c>
      <c r="AB466" s="6" t="s">
        <v>90</v>
      </c>
      <c r="AC466">
        <v>464</v>
      </c>
      <c r="AD466" s="6" t="s">
        <v>4203</v>
      </c>
      <c r="AE466" s="6" t="s">
        <v>50273</v>
      </c>
      <c r="AF466" s="6" t="s">
        <v>90</v>
      </c>
      <c r="AG466" s="6" t="s">
        <v>4204</v>
      </c>
      <c r="AH466" s="6" t="s">
        <v>49464</v>
      </c>
      <c r="AI466" s="6" t="s">
        <v>49465</v>
      </c>
    </row>
    <row r="467" spans="1:35" x14ac:dyDescent="0.25">
      <c r="A467" s="26" t="s">
        <v>733</v>
      </c>
      <c r="B467" s="24" t="s">
        <v>734</v>
      </c>
      <c r="C467" s="22">
        <v>4090.98</v>
      </c>
      <c r="D467" s="22">
        <v>515.56200999999999</v>
      </c>
      <c r="E467" s="22">
        <v>338.14098999999999</v>
      </c>
      <c r="F467" s="22">
        <v>1.49</v>
      </c>
      <c r="G467" s="22">
        <v>629.47198000000003</v>
      </c>
      <c r="H467" s="22">
        <v>0</v>
      </c>
      <c r="I467" s="22">
        <v>3148.4489699999999</v>
      </c>
      <c r="J467" s="22">
        <v>1341.58203</v>
      </c>
      <c r="K467" s="22">
        <v>1213.4260200000001</v>
      </c>
      <c r="L467" s="22">
        <v>1664.2729400000001</v>
      </c>
      <c r="M467" s="22">
        <v>0</v>
      </c>
      <c r="N467" s="22">
        <v>493.37398999999999</v>
      </c>
      <c r="O467" s="22">
        <v>11.79</v>
      </c>
      <c r="P467" s="22">
        <v>85.524000000000001</v>
      </c>
      <c r="Q467" s="22">
        <v>3.7315499999999999</v>
      </c>
      <c r="R467" s="22">
        <v>1.04</v>
      </c>
      <c r="S467" s="22">
        <v>0.9</v>
      </c>
      <c r="T467" s="22">
        <v>0.43526999999999999</v>
      </c>
      <c r="U467" s="24" t="s">
        <v>43313</v>
      </c>
      <c r="V467" s="24" t="s">
        <v>43314</v>
      </c>
      <c r="W467" s="25" t="s">
        <v>43315</v>
      </c>
      <c r="X467" s="6" t="s">
        <v>90</v>
      </c>
      <c r="Y467" s="6" t="s">
        <v>90</v>
      </c>
      <c r="Z467" s="6" t="s">
        <v>90</v>
      </c>
      <c r="AA467" s="6" t="s">
        <v>90</v>
      </c>
      <c r="AB467" s="6" t="s">
        <v>90</v>
      </c>
      <c r="AC467">
        <v>465</v>
      </c>
      <c r="AD467" s="6" t="s">
        <v>4205</v>
      </c>
      <c r="AE467" s="6" t="s">
        <v>49164</v>
      </c>
      <c r="AF467" s="6" t="s">
        <v>90</v>
      </c>
      <c r="AG467" s="6" t="s">
        <v>4206</v>
      </c>
      <c r="AH467" s="6" t="s">
        <v>49466</v>
      </c>
      <c r="AI467" s="6" t="s">
        <v>49467</v>
      </c>
    </row>
    <row r="468" spans="1:35" x14ac:dyDescent="0.25">
      <c r="A468" s="26" t="s">
        <v>40689</v>
      </c>
      <c r="B468" s="24" t="s">
        <v>40690</v>
      </c>
      <c r="C468" s="22">
        <v>118331.52</v>
      </c>
      <c r="D468" s="22">
        <v>24554.9414</v>
      </c>
      <c r="E468" s="22">
        <v>22966.810539999999</v>
      </c>
      <c r="F468" s="22">
        <v>0.57999999999999996</v>
      </c>
      <c r="G468" s="22">
        <v>826985.625</v>
      </c>
      <c r="H468" s="22">
        <v>0</v>
      </c>
      <c r="I468" s="22">
        <v>2173.1000899999999</v>
      </c>
      <c r="J468" s="22">
        <v>1188652</v>
      </c>
      <c r="K468" s="22">
        <v>1093484</v>
      </c>
      <c r="L468" s="22">
        <v>69229.976559999996</v>
      </c>
      <c r="M468" s="22">
        <v>5280.0751899999996</v>
      </c>
      <c r="N468" s="22">
        <v>128900.51562000001</v>
      </c>
      <c r="O468" s="22">
        <v>26.06</v>
      </c>
      <c r="P468" s="22">
        <v>20.264990000000001</v>
      </c>
      <c r="Q468" s="22">
        <v>0.26190000000000002</v>
      </c>
      <c r="R468" s="22">
        <v>0.88</v>
      </c>
      <c r="U468" s="24" t="s">
        <v>43316</v>
      </c>
      <c r="V468" s="24" t="s">
        <v>43316</v>
      </c>
      <c r="W468" s="25" t="s">
        <v>43317</v>
      </c>
      <c r="X468" s="6" t="s">
        <v>90</v>
      </c>
      <c r="Y468" s="6" t="s">
        <v>90</v>
      </c>
      <c r="Z468" s="6" t="s">
        <v>90</v>
      </c>
      <c r="AA468" s="6" t="s">
        <v>90</v>
      </c>
      <c r="AB468" s="6" t="s">
        <v>90</v>
      </c>
      <c r="AC468">
        <v>466</v>
      </c>
      <c r="AD468" s="6" t="s">
        <v>4207</v>
      </c>
      <c r="AE468" s="6" t="s">
        <v>48649</v>
      </c>
      <c r="AF468" s="6" t="s">
        <v>48669</v>
      </c>
      <c r="AG468" s="6" t="s">
        <v>4208</v>
      </c>
      <c r="AH468" s="6" t="s">
        <v>49468</v>
      </c>
      <c r="AI468" s="6" t="s">
        <v>49469</v>
      </c>
    </row>
    <row r="469" spans="1:35" x14ac:dyDescent="0.25">
      <c r="A469" s="26" t="s">
        <v>735</v>
      </c>
      <c r="B469" s="24" t="s">
        <v>736</v>
      </c>
      <c r="C469" s="22">
        <v>15810.88</v>
      </c>
      <c r="D469" s="22">
        <v>-513</v>
      </c>
      <c r="E469" s="22">
        <v>-640</v>
      </c>
      <c r="F469" s="22">
        <v>0.62</v>
      </c>
      <c r="G469" s="22">
        <v>3214</v>
      </c>
      <c r="H469" s="22">
        <v>0</v>
      </c>
      <c r="I469" s="22">
        <v>0</v>
      </c>
      <c r="J469" s="22">
        <v>15148</v>
      </c>
      <c r="K469" s="22">
        <v>4478</v>
      </c>
      <c r="L469" s="22">
        <v>891</v>
      </c>
      <c r="M469" s="22">
        <v>0</v>
      </c>
      <c r="N469" s="22">
        <v>10531</v>
      </c>
      <c r="O469" s="22">
        <v>68.319999999999993</v>
      </c>
      <c r="P469" s="22">
        <v>7.6915899999999997</v>
      </c>
      <c r="Q469" s="22">
        <v>8.3320000000000005E-2</v>
      </c>
      <c r="R469" s="22">
        <v>0.28000000000000003</v>
      </c>
      <c r="S469" s="22">
        <v>0.3</v>
      </c>
      <c r="T469" s="22">
        <v>8.344E-2</v>
      </c>
      <c r="U469" s="24" t="s">
        <v>43318</v>
      </c>
      <c r="V469" s="24" t="s">
        <v>42714</v>
      </c>
      <c r="W469" s="25" t="s">
        <v>43319</v>
      </c>
      <c r="X469" s="6" t="s">
        <v>90</v>
      </c>
      <c r="Y469" s="6" t="s">
        <v>90</v>
      </c>
      <c r="Z469" s="6" t="s">
        <v>90</v>
      </c>
      <c r="AA469" s="6" t="s">
        <v>90</v>
      </c>
      <c r="AB469" s="6" t="s">
        <v>90</v>
      </c>
      <c r="AC469">
        <v>467</v>
      </c>
      <c r="AD469" s="6" t="s">
        <v>4209</v>
      </c>
      <c r="AE469" s="6" t="s">
        <v>50634</v>
      </c>
      <c r="AF469" s="6" t="s">
        <v>90</v>
      </c>
      <c r="AG469" s="6" t="s">
        <v>4210</v>
      </c>
      <c r="AH469" s="6" t="s">
        <v>49470</v>
      </c>
      <c r="AI469" s="6" t="s">
        <v>49471</v>
      </c>
    </row>
    <row r="470" spans="1:35" x14ac:dyDescent="0.25">
      <c r="A470" s="26" t="s">
        <v>40691</v>
      </c>
      <c r="B470" s="24" t="s">
        <v>40692</v>
      </c>
      <c r="C470" s="22">
        <v>2492.27</v>
      </c>
      <c r="D470" s="22">
        <v>364.24498999999997</v>
      </c>
      <c r="E470" s="22">
        <v>154.59199000000001</v>
      </c>
      <c r="F470" s="22">
        <v>0.9</v>
      </c>
      <c r="G470" s="22">
        <v>14846.95019</v>
      </c>
      <c r="H470" s="22">
        <v>0</v>
      </c>
      <c r="I470" s="22">
        <v>1843.1159600000001</v>
      </c>
      <c r="J470" s="22">
        <v>13754.559569999999</v>
      </c>
      <c r="K470" s="22">
        <v>15967.12988</v>
      </c>
      <c r="L470" s="22">
        <v>2607.10205</v>
      </c>
      <c r="M470" s="22">
        <v>0</v>
      </c>
      <c r="N470" s="22">
        <v>2444.7748999999999</v>
      </c>
      <c r="U470" s="24" t="s">
        <v>43320</v>
      </c>
      <c r="V470" s="24" t="s">
        <v>43321</v>
      </c>
      <c r="W470" s="25" t="s">
        <v>43322</v>
      </c>
      <c r="X470" s="6" t="s">
        <v>90</v>
      </c>
      <c r="Y470" s="6" t="s">
        <v>90</v>
      </c>
      <c r="Z470" s="6" t="s">
        <v>90</v>
      </c>
      <c r="AA470" s="6" t="s">
        <v>90</v>
      </c>
      <c r="AB470" s="6" t="s">
        <v>90</v>
      </c>
      <c r="AC470">
        <v>468</v>
      </c>
      <c r="AD470" s="6" t="s">
        <v>4211</v>
      </c>
      <c r="AE470" s="6" t="s">
        <v>52171</v>
      </c>
      <c r="AF470" s="6" t="s">
        <v>52187</v>
      </c>
      <c r="AG470" s="6" t="s">
        <v>4212</v>
      </c>
      <c r="AH470" s="6" t="s">
        <v>49472</v>
      </c>
      <c r="AI470" s="6" t="s">
        <v>49471</v>
      </c>
    </row>
    <row r="471" spans="1:35" x14ac:dyDescent="0.25">
      <c r="A471" s="26" t="s">
        <v>737</v>
      </c>
      <c r="B471" s="24" t="s">
        <v>738</v>
      </c>
      <c r="C471" s="22">
        <v>5570.25</v>
      </c>
      <c r="D471" s="22">
        <v>2506.8869599999998</v>
      </c>
      <c r="E471" s="22">
        <v>1685.97705</v>
      </c>
      <c r="F471" s="22">
        <v>1.73</v>
      </c>
      <c r="G471" s="22">
        <v>479.31599999999997</v>
      </c>
      <c r="H471" s="22">
        <v>0</v>
      </c>
      <c r="I471" s="22">
        <v>0</v>
      </c>
      <c r="J471" s="22">
        <v>1177.9269999999999</v>
      </c>
      <c r="K471" s="22">
        <v>1328.4300499999999</v>
      </c>
      <c r="L471" s="22">
        <v>393.29298999999997</v>
      </c>
      <c r="M471" s="22">
        <v>0</v>
      </c>
      <c r="N471" s="22">
        <v>5373.9189399999996</v>
      </c>
      <c r="O471" s="22">
        <v>63.53</v>
      </c>
      <c r="P471" s="22">
        <v>7.1639999999999997</v>
      </c>
      <c r="Q471" s="22">
        <v>7.7160000000000006E-2</v>
      </c>
      <c r="R471" s="22">
        <v>0.9</v>
      </c>
      <c r="S471" s="22">
        <v>1.1299999999999999</v>
      </c>
      <c r="T471" s="22">
        <v>0.72084999999999999</v>
      </c>
      <c r="U471" s="24" t="s">
        <v>43323</v>
      </c>
      <c r="V471" s="24" t="s">
        <v>43324</v>
      </c>
      <c r="W471" s="25" t="s">
        <v>43325</v>
      </c>
      <c r="X471" s="6" t="s">
        <v>90</v>
      </c>
      <c r="Y471" s="6" t="s">
        <v>90</v>
      </c>
      <c r="Z471" s="6" t="s">
        <v>90</v>
      </c>
      <c r="AA471" s="6" t="s">
        <v>90</v>
      </c>
      <c r="AB471" s="6" t="s">
        <v>90</v>
      </c>
      <c r="AC471">
        <v>469</v>
      </c>
      <c r="AD471" s="6" t="s">
        <v>4213</v>
      </c>
      <c r="AE471" s="6" t="s">
        <v>51518</v>
      </c>
      <c r="AF471" s="6" t="s">
        <v>51185</v>
      </c>
      <c r="AG471" s="6" t="s">
        <v>4214</v>
      </c>
      <c r="AH471" s="6" t="s">
        <v>49473</v>
      </c>
      <c r="AI471" s="6" t="s">
        <v>49474</v>
      </c>
    </row>
    <row r="472" spans="1:35" x14ac:dyDescent="0.25">
      <c r="A472" s="26" t="s">
        <v>40693</v>
      </c>
      <c r="B472" s="24" t="s">
        <v>40694</v>
      </c>
      <c r="C472" s="22">
        <v>17850</v>
      </c>
      <c r="D472" s="22">
        <v>1271.4489699999999</v>
      </c>
      <c r="E472" s="22">
        <v>1131.40698</v>
      </c>
      <c r="F472" s="22">
        <v>0.67</v>
      </c>
      <c r="G472" s="22">
        <v>798.02000999999996</v>
      </c>
      <c r="H472" s="22">
        <v>5548.4711900000002</v>
      </c>
      <c r="I472" s="22">
        <v>216.47499999999999</v>
      </c>
      <c r="J472" s="22">
        <v>3759.3439899999998</v>
      </c>
      <c r="K472" s="22">
        <v>7126.3471600000003</v>
      </c>
      <c r="L472" s="22">
        <v>232.05798999999999</v>
      </c>
      <c r="M472" s="22">
        <v>0</v>
      </c>
      <c r="N472" s="22">
        <v>4072.2199700000001</v>
      </c>
      <c r="O472" s="22">
        <v>4.1500000000000004</v>
      </c>
      <c r="P472" s="22">
        <v>7.0656999999999996</v>
      </c>
      <c r="Q472" s="22">
        <v>7.6020000000000004E-2</v>
      </c>
      <c r="R472" s="22">
        <v>1.51</v>
      </c>
      <c r="U472" s="24" t="s">
        <v>43326</v>
      </c>
      <c r="V472" s="24" t="s">
        <v>43326</v>
      </c>
      <c r="W472" s="25" t="s">
        <v>43327</v>
      </c>
      <c r="X472" s="6" t="s">
        <v>90</v>
      </c>
      <c r="Y472" s="6" t="s">
        <v>90</v>
      </c>
      <c r="Z472" s="6" t="s">
        <v>90</v>
      </c>
      <c r="AA472" s="6" t="s">
        <v>90</v>
      </c>
      <c r="AB472" s="6" t="s">
        <v>90</v>
      </c>
      <c r="AC472">
        <v>470</v>
      </c>
      <c r="AD472" s="6" t="s">
        <v>4215</v>
      </c>
      <c r="AE472" s="6" t="s">
        <v>50850</v>
      </c>
      <c r="AF472" s="6" t="s">
        <v>51896</v>
      </c>
      <c r="AG472" s="6" t="s">
        <v>4216</v>
      </c>
      <c r="AH472" s="6" t="s">
        <v>49475</v>
      </c>
      <c r="AI472" s="6" t="s">
        <v>49476</v>
      </c>
    </row>
    <row r="473" spans="1:35" x14ac:dyDescent="0.25">
      <c r="A473" s="26" t="s">
        <v>40695</v>
      </c>
      <c r="B473" s="24" t="s">
        <v>40696</v>
      </c>
      <c r="C473" s="22">
        <v>23401.57</v>
      </c>
      <c r="D473" s="22">
        <v>12077.73242</v>
      </c>
      <c r="E473" s="22">
        <v>6835</v>
      </c>
      <c r="F473" s="22">
        <v>0.76</v>
      </c>
      <c r="G473" s="22">
        <v>7402</v>
      </c>
      <c r="H473" s="22">
        <v>3029</v>
      </c>
      <c r="I473" s="22">
        <v>57480</v>
      </c>
      <c r="J473" s="22">
        <v>23258</v>
      </c>
      <c r="K473" s="22">
        <v>30063</v>
      </c>
      <c r="L473" s="22">
        <v>33358</v>
      </c>
      <c r="M473" s="22">
        <v>0</v>
      </c>
      <c r="N473" s="22">
        <v>82597</v>
      </c>
      <c r="U473" s="24" t="s">
        <v>43328</v>
      </c>
      <c r="V473" s="24" t="s">
        <v>43328</v>
      </c>
      <c r="W473" s="25" t="s">
        <v>43329</v>
      </c>
      <c r="X473" s="6" t="s">
        <v>90</v>
      </c>
      <c r="Y473" s="6" t="s">
        <v>90</v>
      </c>
      <c r="Z473" s="6" t="s">
        <v>90</v>
      </c>
      <c r="AA473" s="6" t="s">
        <v>90</v>
      </c>
      <c r="AB473" s="6" t="s">
        <v>90</v>
      </c>
      <c r="AC473">
        <v>471</v>
      </c>
      <c r="AD473" s="6" t="s">
        <v>4217</v>
      </c>
      <c r="AE473" s="6" t="s">
        <v>49784</v>
      </c>
      <c r="AF473" s="6" t="s">
        <v>49780</v>
      </c>
      <c r="AG473" s="6" t="s">
        <v>4218</v>
      </c>
      <c r="AH473" s="6" t="s">
        <v>49477</v>
      </c>
      <c r="AI473" s="6" t="s">
        <v>49478</v>
      </c>
    </row>
    <row r="474" spans="1:35" x14ac:dyDescent="0.25">
      <c r="A474" s="26" t="s">
        <v>739</v>
      </c>
      <c r="B474" s="24" t="s">
        <v>740</v>
      </c>
      <c r="C474" s="22">
        <v>63254.57</v>
      </c>
      <c r="D474" s="22">
        <v>4079</v>
      </c>
      <c r="E474" s="22">
        <v>2813</v>
      </c>
      <c r="F474" s="22">
        <v>0.5</v>
      </c>
      <c r="G474" s="22">
        <v>1504</v>
      </c>
      <c r="H474" s="22">
        <v>2074</v>
      </c>
      <c r="I474" s="22">
        <v>5272</v>
      </c>
      <c r="J474" s="22">
        <v>4004</v>
      </c>
      <c r="K474" s="22">
        <v>5113</v>
      </c>
      <c r="L474" s="22">
        <v>8741</v>
      </c>
      <c r="M474" s="22">
        <v>0</v>
      </c>
      <c r="N474" s="22">
        <v>806</v>
      </c>
      <c r="O474" s="22">
        <v>0.51</v>
      </c>
      <c r="P474" s="22">
        <v>95.427999999999997</v>
      </c>
      <c r="Q474" s="22">
        <v>20.87058</v>
      </c>
      <c r="R474" s="22">
        <v>1.23</v>
      </c>
      <c r="S474" s="22">
        <v>0.76</v>
      </c>
      <c r="T474" s="22">
        <v>0.38335999999999998</v>
      </c>
      <c r="U474" s="24" t="s">
        <v>43330</v>
      </c>
      <c r="V474" s="24" t="s">
        <v>42680</v>
      </c>
      <c r="W474" s="25" t="s">
        <v>43331</v>
      </c>
      <c r="X474" s="6" t="s">
        <v>90</v>
      </c>
      <c r="Y474" s="6" t="s">
        <v>90</v>
      </c>
      <c r="Z474" s="6" t="s">
        <v>90</v>
      </c>
      <c r="AA474" s="6" t="s">
        <v>90</v>
      </c>
      <c r="AB474" s="6" t="s">
        <v>90</v>
      </c>
      <c r="AC474">
        <v>472</v>
      </c>
      <c r="AD474" s="6" t="s">
        <v>4219</v>
      </c>
      <c r="AE474" s="6" t="s">
        <v>50193</v>
      </c>
      <c r="AF474" s="6" t="s">
        <v>50050</v>
      </c>
      <c r="AG474" s="6" t="s">
        <v>4220</v>
      </c>
      <c r="AH474" s="6" t="s">
        <v>49479</v>
      </c>
      <c r="AI474" s="6" t="s">
        <v>49480</v>
      </c>
    </row>
    <row r="475" spans="1:35" x14ac:dyDescent="0.25">
      <c r="A475" s="26" t="s">
        <v>741</v>
      </c>
      <c r="B475" s="24" t="s">
        <v>742</v>
      </c>
      <c r="C475" s="22">
        <v>7860.11</v>
      </c>
      <c r="D475" s="22">
        <v>3106</v>
      </c>
      <c r="E475" s="22">
        <v>2072</v>
      </c>
      <c r="F475" s="22">
        <v>2.21</v>
      </c>
      <c r="G475" s="22">
        <v>1960</v>
      </c>
      <c r="H475" s="22">
        <v>5130</v>
      </c>
      <c r="I475" s="22">
        <v>1130</v>
      </c>
      <c r="J475" s="22">
        <v>3549</v>
      </c>
      <c r="K475" s="22">
        <v>7422</v>
      </c>
      <c r="L475" s="22">
        <v>4249</v>
      </c>
      <c r="M475" s="22">
        <v>0</v>
      </c>
      <c r="N475" s="22">
        <v>8042</v>
      </c>
      <c r="O475" s="22">
        <v>15.13</v>
      </c>
      <c r="P475" s="22">
        <v>36.908999999999999</v>
      </c>
      <c r="Q475" s="22">
        <v>0.58501000000000003</v>
      </c>
      <c r="R475" s="22">
        <v>2.15</v>
      </c>
      <c r="S475" s="22">
        <v>0.65</v>
      </c>
      <c r="T475" s="22">
        <v>9.3539999999999998E-2</v>
      </c>
      <c r="U475" s="24" t="s">
        <v>43332</v>
      </c>
      <c r="V475" s="24" t="s">
        <v>43333</v>
      </c>
      <c r="W475" s="25" t="s">
        <v>43334</v>
      </c>
      <c r="X475" s="6" t="s">
        <v>90</v>
      </c>
      <c r="Y475" s="6" t="s">
        <v>90</v>
      </c>
      <c r="Z475" s="6" t="s">
        <v>90</v>
      </c>
      <c r="AA475" s="6" t="s">
        <v>90</v>
      </c>
      <c r="AB475" s="6" t="s">
        <v>90</v>
      </c>
      <c r="AC475">
        <v>473</v>
      </c>
      <c r="AD475" s="6" t="s">
        <v>4221</v>
      </c>
      <c r="AE475" s="6" t="s">
        <v>48621</v>
      </c>
      <c r="AF475" s="6" t="s">
        <v>48629</v>
      </c>
      <c r="AG475" s="6" t="s">
        <v>4222</v>
      </c>
      <c r="AH475" s="6" t="s">
        <v>49481</v>
      </c>
      <c r="AI475" s="6" t="s">
        <v>49482</v>
      </c>
    </row>
    <row r="476" spans="1:35" x14ac:dyDescent="0.25">
      <c r="A476" s="26" t="s">
        <v>743</v>
      </c>
      <c r="B476" s="24" t="s">
        <v>744</v>
      </c>
      <c r="C476" s="22">
        <v>8064.15</v>
      </c>
      <c r="D476" s="22">
        <v>1012.49902</v>
      </c>
      <c r="E476" s="22">
        <v>645.66101000000003</v>
      </c>
      <c r="F476" s="22">
        <v>1.37</v>
      </c>
      <c r="G476" s="22">
        <v>1071.61303</v>
      </c>
      <c r="H476" s="22">
        <v>324.99398000000002</v>
      </c>
      <c r="I476" s="22">
        <v>1867.66003</v>
      </c>
      <c r="J476" s="22">
        <v>1020.09399</v>
      </c>
      <c r="K476" s="22">
        <v>2033.76098</v>
      </c>
      <c r="L476" s="22">
        <v>2414.8278799999998</v>
      </c>
      <c r="M476" s="22">
        <v>0</v>
      </c>
      <c r="N476" s="22">
        <v>1922.3220200000001</v>
      </c>
      <c r="O476" s="22">
        <v>36.6</v>
      </c>
      <c r="P476" s="22">
        <v>54.893000000000001</v>
      </c>
      <c r="Q476" s="22">
        <v>1.21696</v>
      </c>
      <c r="R476" s="22">
        <v>2.0499999999999998</v>
      </c>
      <c r="S476" s="22">
        <v>1.68</v>
      </c>
      <c r="T476" s="22">
        <v>0.62460000000000004</v>
      </c>
      <c r="U476" s="24" t="s">
        <v>43335</v>
      </c>
      <c r="V476" s="24" t="s">
        <v>43336</v>
      </c>
      <c r="W476" s="25" t="s">
        <v>43337</v>
      </c>
      <c r="X476" s="6" t="s">
        <v>90</v>
      </c>
      <c r="Y476" s="6" t="s">
        <v>90</v>
      </c>
      <c r="Z476" s="6" t="s">
        <v>90</v>
      </c>
      <c r="AA476" s="6" t="s">
        <v>90</v>
      </c>
      <c r="AB476" s="6" t="s">
        <v>90</v>
      </c>
      <c r="AC476">
        <v>474</v>
      </c>
      <c r="AD476" s="6" t="s">
        <v>4223</v>
      </c>
      <c r="AE476" s="6" t="s">
        <v>52177</v>
      </c>
      <c r="AF476" s="6" t="s">
        <v>50581</v>
      </c>
      <c r="AG476" s="6" t="s">
        <v>4224</v>
      </c>
      <c r="AH476" s="6" t="s">
        <v>49483</v>
      </c>
      <c r="AI476" s="6" t="s">
        <v>49484</v>
      </c>
    </row>
    <row r="477" spans="1:35" x14ac:dyDescent="0.25">
      <c r="A477" s="26" t="s">
        <v>746</v>
      </c>
      <c r="B477" s="24" t="s">
        <v>747</v>
      </c>
      <c r="C477" s="22">
        <v>5406.12</v>
      </c>
      <c r="D477" s="22">
        <v>-3008.3000499999998</v>
      </c>
      <c r="E477" s="22">
        <v>-3718.8000499999998</v>
      </c>
      <c r="F477" s="22">
        <v>1.07</v>
      </c>
      <c r="G477" s="22">
        <v>872.09996999999998</v>
      </c>
      <c r="H477" s="22">
        <v>0</v>
      </c>
      <c r="I477" s="22">
        <v>12314.20019</v>
      </c>
      <c r="J477" s="22">
        <v>1559.8000400000001</v>
      </c>
      <c r="K477" s="22">
        <v>1395.1999499999999</v>
      </c>
      <c r="L477" s="22">
        <v>5005</v>
      </c>
      <c r="M477" s="22">
        <v>1392.59997</v>
      </c>
      <c r="N477" s="22">
        <v>5419.8999000000003</v>
      </c>
      <c r="O477" s="22">
        <v>8.24</v>
      </c>
      <c r="P477" s="22">
        <v>41.241999999999997</v>
      </c>
      <c r="Q477" s="22">
        <v>0.87749999999999995</v>
      </c>
      <c r="R477" s="22">
        <v>0.9</v>
      </c>
      <c r="S477" s="22">
        <v>0.89</v>
      </c>
      <c r="T477" s="22">
        <v>0.33535999999999999</v>
      </c>
      <c r="U477" s="24" t="s">
        <v>43338</v>
      </c>
      <c r="V477" s="24" t="s">
        <v>43339</v>
      </c>
      <c r="W477" s="25" t="s">
        <v>43340</v>
      </c>
      <c r="X477" s="6" t="s">
        <v>90</v>
      </c>
      <c r="Y477" s="6" t="s">
        <v>90</v>
      </c>
      <c r="Z477" s="6" t="s">
        <v>90</v>
      </c>
      <c r="AA477" s="6" t="s">
        <v>90</v>
      </c>
      <c r="AB477" s="6" t="s">
        <v>90</v>
      </c>
      <c r="AC477">
        <v>475</v>
      </c>
      <c r="AD477" s="6" t="s">
        <v>4225</v>
      </c>
      <c r="AE477" s="6" t="s">
        <v>50596</v>
      </c>
      <c r="AF477" s="6" t="s">
        <v>50334</v>
      </c>
      <c r="AG477" s="6" t="s">
        <v>4226</v>
      </c>
      <c r="AH477" s="6" t="s">
        <v>49485</v>
      </c>
      <c r="AI477" s="6" t="s">
        <v>49486</v>
      </c>
    </row>
    <row r="478" spans="1:35" x14ac:dyDescent="0.25">
      <c r="A478" s="26" t="s">
        <v>748</v>
      </c>
      <c r="B478" s="24" t="s">
        <v>749</v>
      </c>
      <c r="C478" s="22">
        <v>20064.099999999999</v>
      </c>
      <c r="D478" s="22">
        <v>937</v>
      </c>
      <c r="E478" s="22">
        <v>713</v>
      </c>
      <c r="F478" s="22">
        <v>0.3</v>
      </c>
      <c r="G478" s="22">
        <v>681</v>
      </c>
      <c r="H478" s="22">
        <v>755</v>
      </c>
      <c r="I478" s="22">
        <v>2442</v>
      </c>
      <c r="J478" s="22">
        <v>1784</v>
      </c>
      <c r="K478" s="22">
        <v>1725</v>
      </c>
      <c r="L478" s="22">
        <v>2474</v>
      </c>
      <c r="M478" s="22">
        <v>0</v>
      </c>
      <c r="N478" s="22">
        <v>729</v>
      </c>
      <c r="O478" s="22">
        <v>1.39</v>
      </c>
      <c r="P478" s="22">
        <v>93.504990000000006</v>
      </c>
      <c r="Q478" s="22">
        <v>14.395339999999999</v>
      </c>
      <c r="R478" s="22">
        <v>0.87</v>
      </c>
      <c r="S478" s="22">
        <v>0.54</v>
      </c>
      <c r="T478" s="22">
        <v>0.16199</v>
      </c>
      <c r="U478" s="24" t="s">
        <v>43341</v>
      </c>
      <c r="V478" s="24" t="s">
        <v>43342</v>
      </c>
      <c r="W478" s="25" t="s">
        <v>43343</v>
      </c>
      <c r="X478" s="6" t="s">
        <v>90</v>
      </c>
      <c r="Y478" s="6" t="s">
        <v>90</v>
      </c>
      <c r="Z478" s="6" t="s">
        <v>90</v>
      </c>
      <c r="AA478" s="6" t="s">
        <v>90</v>
      </c>
      <c r="AB478" s="6" t="s">
        <v>90</v>
      </c>
      <c r="AC478">
        <v>476</v>
      </c>
      <c r="AD478" s="6" t="s">
        <v>4227</v>
      </c>
      <c r="AE478" s="6" t="s">
        <v>51829</v>
      </c>
      <c r="AF478" s="6" t="s">
        <v>90</v>
      </c>
      <c r="AG478" s="6" t="s">
        <v>4228</v>
      </c>
      <c r="AH478" s="6" t="s">
        <v>49487</v>
      </c>
      <c r="AI478" s="6" t="s">
        <v>49488</v>
      </c>
    </row>
    <row r="479" spans="1:35" x14ac:dyDescent="0.25">
      <c r="A479" s="26" t="s">
        <v>750</v>
      </c>
      <c r="B479" s="24" t="s">
        <v>751</v>
      </c>
      <c r="C479" s="22">
        <v>38489.56</v>
      </c>
      <c r="D479" s="22">
        <v>8289.2324200000003</v>
      </c>
      <c r="E479" s="22">
        <v>7475.9228499999999</v>
      </c>
      <c r="F479" s="22">
        <v>1.01</v>
      </c>
      <c r="G479" s="22">
        <v>410660.8125</v>
      </c>
      <c r="H479" s="22">
        <v>0</v>
      </c>
      <c r="I479" s="22">
        <v>6167.7919899999997</v>
      </c>
      <c r="J479" s="22">
        <v>622693</v>
      </c>
      <c r="K479" s="22">
        <v>650655.5</v>
      </c>
      <c r="L479" s="22">
        <v>4887.625</v>
      </c>
      <c r="M479" s="22">
        <v>2037.54602</v>
      </c>
      <c r="N479" s="22">
        <v>37099.191400000003</v>
      </c>
      <c r="O479" s="22">
        <v>38.19</v>
      </c>
      <c r="P479" s="22">
        <v>11.380990000000001</v>
      </c>
      <c r="Q479" s="22">
        <v>0.14201</v>
      </c>
      <c r="R479" s="22">
        <v>1.06</v>
      </c>
      <c r="S479" s="22">
        <v>1.04</v>
      </c>
      <c r="T479" s="22">
        <v>0.38540999999999997</v>
      </c>
      <c r="U479" s="24" t="s">
        <v>43344</v>
      </c>
      <c r="V479" s="24" t="s">
        <v>43345</v>
      </c>
      <c r="W479" s="25" t="s">
        <v>43346</v>
      </c>
      <c r="X479" s="6" t="s">
        <v>90</v>
      </c>
      <c r="Y479" s="6" t="s">
        <v>90</v>
      </c>
      <c r="Z479" s="6" t="s">
        <v>90</v>
      </c>
      <c r="AA479" s="6" t="s">
        <v>90</v>
      </c>
      <c r="AB479" s="6" t="s">
        <v>90</v>
      </c>
      <c r="AC479">
        <v>477</v>
      </c>
      <c r="AD479" s="6" t="s">
        <v>4229</v>
      </c>
      <c r="AE479" s="6" t="s">
        <v>50396</v>
      </c>
      <c r="AF479" s="6" t="s">
        <v>90</v>
      </c>
      <c r="AG479" s="6" t="s">
        <v>4230</v>
      </c>
      <c r="AH479" s="6" t="s">
        <v>45232</v>
      </c>
      <c r="AI479" s="6" t="s">
        <v>49489</v>
      </c>
    </row>
    <row r="480" spans="1:35" x14ac:dyDescent="0.25">
      <c r="A480" s="26" t="s">
        <v>752</v>
      </c>
      <c r="B480" s="24" t="s">
        <v>753</v>
      </c>
      <c r="C480" s="22">
        <v>5311.56</v>
      </c>
      <c r="D480" s="22">
        <v>1702</v>
      </c>
      <c r="E480" s="22">
        <v>1580</v>
      </c>
      <c r="F480" s="22">
        <v>1.1499999999999999</v>
      </c>
      <c r="G480" s="22">
        <v>59555</v>
      </c>
      <c r="H480" s="22">
        <v>0</v>
      </c>
      <c r="I480" s="22">
        <v>0</v>
      </c>
      <c r="J480" s="22">
        <v>77201</v>
      </c>
      <c r="K480" s="22">
        <v>65994</v>
      </c>
      <c r="L480" s="22">
        <v>3024</v>
      </c>
      <c r="M480" s="22">
        <v>394</v>
      </c>
      <c r="N480" s="22">
        <v>4787</v>
      </c>
      <c r="O480" s="22">
        <v>42.53</v>
      </c>
      <c r="P480" s="22">
        <v>54.166989999999998</v>
      </c>
      <c r="Q480" s="22">
        <v>1.2649900000000001</v>
      </c>
      <c r="R480" s="22">
        <v>0.93</v>
      </c>
      <c r="S480" s="22">
        <v>0.85</v>
      </c>
      <c r="T480" s="22">
        <v>8.3400000000000002E-2</v>
      </c>
      <c r="U480" s="24" t="s">
        <v>43347</v>
      </c>
      <c r="V480" s="24" t="s">
        <v>43348</v>
      </c>
      <c r="W480" s="25" t="s">
        <v>43349</v>
      </c>
      <c r="X480" s="6" t="s">
        <v>90</v>
      </c>
      <c r="Y480" s="6" t="s">
        <v>90</v>
      </c>
      <c r="Z480" s="6" t="s">
        <v>90</v>
      </c>
      <c r="AA480" s="6" t="s">
        <v>90</v>
      </c>
      <c r="AB480" s="6" t="s">
        <v>90</v>
      </c>
      <c r="AC480">
        <v>478</v>
      </c>
      <c r="AD480" s="6" t="s">
        <v>4231</v>
      </c>
      <c r="AE480" s="6" t="s">
        <v>51574</v>
      </c>
      <c r="AF480" s="6" t="s">
        <v>50614</v>
      </c>
      <c r="AG480" s="6" t="s">
        <v>4232</v>
      </c>
      <c r="AH480" s="6" t="s">
        <v>49490</v>
      </c>
      <c r="AI480" s="6" t="s">
        <v>49491</v>
      </c>
    </row>
    <row r="481" spans="1:35" x14ac:dyDescent="0.25">
      <c r="A481" s="26" t="s">
        <v>40697</v>
      </c>
      <c r="B481" s="24" t="s">
        <v>40698</v>
      </c>
      <c r="C481" s="22">
        <v>17425.400000000001</v>
      </c>
      <c r="D481" s="22">
        <v>17275.375</v>
      </c>
      <c r="E481" s="22">
        <v>16127.29003</v>
      </c>
      <c r="F481" s="22">
        <v>0.43</v>
      </c>
      <c r="G481" s="22">
        <v>634011.3125</v>
      </c>
      <c r="H481" s="22">
        <v>0</v>
      </c>
      <c r="I481" s="22">
        <v>0</v>
      </c>
      <c r="J481" s="22">
        <v>861737.3125</v>
      </c>
      <c r="K481" s="22">
        <v>735478.625</v>
      </c>
      <c r="L481" s="22">
        <v>110208.70312000001</v>
      </c>
      <c r="M481" s="22">
        <v>0</v>
      </c>
      <c r="N481" s="22">
        <v>90913.546870000006</v>
      </c>
      <c r="U481" s="24" t="s">
        <v>43350</v>
      </c>
      <c r="V481" s="24" t="s">
        <v>43351</v>
      </c>
      <c r="W481" s="25" t="s">
        <v>43352</v>
      </c>
      <c r="X481" s="6" t="s">
        <v>90</v>
      </c>
      <c r="Y481" s="6" t="s">
        <v>90</v>
      </c>
      <c r="Z481" s="6" t="s">
        <v>90</v>
      </c>
      <c r="AA481" s="6" t="s">
        <v>90</v>
      </c>
      <c r="AB481" s="6" t="s">
        <v>90</v>
      </c>
      <c r="AC481">
        <v>479</v>
      </c>
      <c r="AD481" s="6" t="s">
        <v>4233</v>
      </c>
      <c r="AE481" s="6" t="s">
        <v>51530</v>
      </c>
      <c r="AF481" s="6" t="s">
        <v>90</v>
      </c>
      <c r="AG481" s="6" t="s">
        <v>4234</v>
      </c>
      <c r="AH481" s="6" t="s">
        <v>49492</v>
      </c>
      <c r="AI481" s="6" t="s">
        <v>49493</v>
      </c>
    </row>
    <row r="482" spans="1:35" x14ac:dyDescent="0.25">
      <c r="A482" s="26" t="s">
        <v>754</v>
      </c>
      <c r="B482" s="24" t="s">
        <v>755</v>
      </c>
      <c r="C482" s="22">
        <v>5231.63</v>
      </c>
      <c r="D482" s="22">
        <v>1740.88</v>
      </c>
      <c r="E482" s="22">
        <v>1565.8559499999999</v>
      </c>
      <c r="F482" s="22">
        <v>1.26</v>
      </c>
      <c r="G482" s="22">
        <v>1358.90698</v>
      </c>
      <c r="H482" s="22">
        <v>1169.69604</v>
      </c>
      <c r="I482" s="22">
        <v>506.41798999999997</v>
      </c>
      <c r="J482" s="22">
        <v>1356.9870599999999</v>
      </c>
      <c r="K482" s="22">
        <v>3441.46801</v>
      </c>
      <c r="L482" s="22">
        <v>1113.24902</v>
      </c>
      <c r="M482" s="22">
        <v>0</v>
      </c>
      <c r="N482" s="22">
        <v>3286.42895</v>
      </c>
      <c r="O482" s="22">
        <v>32.299999999999997</v>
      </c>
      <c r="P482" s="22">
        <v>22.521989999999999</v>
      </c>
      <c r="Q482" s="22">
        <v>0.29067999999999999</v>
      </c>
      <c r="R482" s="22">
        <v>3.07</v>
      </c>
      <c r="S482" s="22">
        <v>1.67</v>
      </c>
      <c r="T482" s="22">
        <v>0.67271000000000003</v>
      </c>
      <c r="U482" s="24" t="s">
        <v>43353</v>
      </c>
      <c r="V482" s="24" t="s">
        <v>43354</v>
      </c>
      <c r="W482" s="25" t="s">
        <v>43355</v>
      </c>
      <c r="X482" s="6" t="s">
        <v>90</v>
      </c>
      <c r="Y482" s="6" t="s">
        <v>90</v>
      </c>
      <c r="Z482" s="6" t="s">
        <v>90</v>
      </c>
      <c r="AA482" s="6" t="s">
        <v>90</v>
      </c>
      <c r="AB482" s="6" t="s">
        <v>90</v>
      </c>
      <c r="AC482">
        <v>480</v>
      </c>
      <c r="AD482" s="6" t="s">
        <v>4235</v>
      </c>
      <c r="AE482" s="6" t="s">
        <v>50450</v>
      </c>
      <c r="AF482" s="6" t="s">
        <v>50431</v>
      </c>
      <c r="AG482" s="6" t="s">
        <v>4236</v>
      </c>
      <c r="AH482" s="6" t="s">
        <v>49494</v>
      </c>
      <c r="AI482" s="6" t="s">
        <v>49495</v>
      </c>
    </row>
    <row r="483" spans="1:35" x14ac:dyDescent="0.25">
      <c r="A483" s="26" t="s">
        <v>757</v>
      </c>
      <c r="B483" s="24" t="s">
        <v>758</v>
      </c>
      <c r="C483" s="22">
        <v>165877.64000000001</v>
      </c>
      <c r="D483" s="22">
        <v>27001</v>
      </c>
      <c r="E483" s="22">
        <v>13180</v>
      </c>
      <c r="F483" s="22">
        <v>1</v>
      </c>
      <c r="G483" s="22">
        <v>12672</v>
      </c>
      <c r="H483" s="22">
        <v>0</v>
      </c>
      <c r="I483" s="22">
        <v>147167</v>
      </c>
      <c r="J483" s="22">
        <v>27887</v>
      </c>
      <c r="K483" s="22">
        <v>21826</v>
      </c>
      <c r="L483" s="22">
        <v>98240</v>
      </c>
      <c r="M483" s="22">
        <v>0</v>
      </c>
      <c r="N483" s="22">
        <v>81627</v>
      </c>
      <c r="O483" s="22">
        <v>19.920000000000002</v>
      </c>
      <c r="P483" s="22">
        <v>53.314990000000002</v>
      </c>
      <c r="Q483" s="22">
        <v>1.13693</v>
      </c>
      <c r="R483" s="22">
        <v>0.69</v>
      </c>
      <c r="S483" s="22">
        <v>0.78</v>
      </c>
      <c r="T483" s="22">
        <v>0.32824999999999999</v>
      </c>
      <c r="U483" s="24" t="s">
        <v>43356</v>
      </c>
      <c r="V483" s="24" t="s">
        <v>43357</v>
      </c>
      <c r="W483" s="25" t="s">
        <v>43358</v>
      </c>
      <c r="X483" s="6" t="s">
        <v>90</v>
      </c>
      <c r="Y483" s="6" t="s">
        <v>90</v>
      </c>
      <c r="Z483" s="6" t="s">
        <v>90</v>
      </c>
      <c r="AA483" s="6" t="s">
        <v>90</v>
      </c>
      <c r="AB483" s="6" t="s">
        <v>90</v>
      </c>
      <c r="AC483">
        <v>481</v>
      </c>
      <c r="AD483" s="6" t="s">
        <v>4237</v>
      </c>
      <c r="AE483" s="6" t="s">
        <v>49913</v>
      </c>
      <c r="AF483" s="6" t="s">
        <v>90</v>
      </c>
      <c r="AG483" s="6" t="s">
        <v>4238</v>
      </c>
      <c r="AH483" s="6" t="s">
        <v>49496</v>
      </c>
      <c r="AI483" s="6" t="s">
        <v>49497</v>
      </c>
    </row>
    <row r="484" spans="1:35" x14ac:dyDescent="0.25">
      <c r="A484" s="26" t="s">
        <v>759</v>
      </c>
      <c r="B484" s="24" t="s">
        <v>760</v>
      </c>
      <c r="C484" s="22">
        <v>67004.61</v>
      </c>
      <c r="D484" s="22">
        <v>4015.6000899999999</v>
      </c>
      <c r="E484" s="22">
        <v>3653</v>
      </c>
      <c r="F484" s="22">
        <v>0.41</v>
      </c>
      <c r="G484" s="22">
        <v>483.20001000000002</v>
      </c>
      <c r="H484" s="22">
        <v>0</v>
      </c>
      <c r="I484" s="22">
        <v>30927.5</v>
      </c>
      <c r="J484" s="22">
        <v>137687.5</v>
      </c>
      <c r="K484" s="22">
        <v>139078.29686999999</v>
      </c>
      <c r="L484" s="22">
        <v>3422.3998999999999</v>
      </c>
      <c r="M484" s="22">
        <v>0</v>
      </c>
      <c r="N484" s="22">
        <v>26878.699209999999</v>
      </c>
      <c r="O484" s="22">
        <v>76.13</v>
      </c>
      <c r="P484" s="22">
        <v>11.111000000000001</v>
      </c>
      <c r="Q484" s="22">
        <v>0.125</v>
      </c>
      <c r="R484" s="22">
        <v>1.02</v>
      </c>
      <c r="S484" s="22">
        <v>1.01</v>
      </c>
      <c r="T484" s="22">
        <v>1.0065900000000001</v>
      </c>
      <c r="U484" s="24" t="s">
        <v>43359</v>
      </c>
      <c r="V484" s="24" t="s">
        <v>43360</v>
      </c>
      <c r="W484" s="25" t="s">
        <v>43361</v>
      </c>
      <c r="X484" s="6" t="s">
        <v>90</v>
      </c>
      <c r="Y484" s="6" t="s">
        <v>90</v>
      </c>
      <c r="Z484" s="6" t="s">
        <v>90</v>
      </c>
      <c r="AA484" s="6" t="s">
        <v>90</v>
      </c>
      <c r="AB484" s="6" t="s">
        <v>90</v>
      </c>
      <c r="AC484">
        <v>482</v>
      </c>
      <c r="AD484" s="6" t="s">
        <v>4239</v>
      </c>
      <c r="AE484" s="6" t="s">
        <v>49559</v>
      </c>
      <c r="AF484" s="6" t="s">
        <v>90</v>
      </c>
      <c r="AG484" s="6" t="s">
        <v>4240</v>
      </c>
      <c r="AH484" s="6" t="s">
        <v>49498</v>
      </c>
      <c r="AI484" s="6" t="s">
        <v>49499</v>
      </c>
    </row>
    <row r="485" spans="1:35" x14ac:dyDescent="0.25">
      <c r="A485" s="26" t="s">
        <v>761</v>
      </c>
      <c r="B485" s="24" t="s">
        <v>762</v>
      </c>
      <c r="C485" s="22">
        <v>57231.81</v>
      </c>
      <c r="D485" s="22">
        <v>1468.3570500000001</v>
      </c>
      <c r="E485" s="22">
        <v>1181.5309999999999</v>
      </c>
      <c r="F485" s="22">
        <v>1.34</v>
      </c>
      <c r="G485" s="22">
        <v>154.62100000000001</v>
      </c>
      <c r="H485" s="22">
        <v>35.667990000000003</v>
      </c>
      <c r="I485" s="22">
        <v>21.93899</v>
      </c>
      <c r="J485" s="22">
        <v>921.88</v>
      </c>
      <c r="K485" s="22">
        <v>1175.8370299999999</v>
      </c>
      <c r="L485" s="22">
        <v>0</v>
      </c>
      <c r="M485" s="22">
        <v>0</v>
      </c>
      <c r="N485" s="22">
        <v>2368.0229399999998</v>
      </c>
      <c r="O485" s="22">
        <v>89.95</v>
      </c>
      <c r="P485" s="22">
        <v>0</v>
      </c>
      <c r="Q485" s="22">
        <v>0</v>
      </c>
      <c r="R485" s="22">
        <v>1.41</v>
      </c>
      <c r="S485" s="22">
        <v>1.24</v>
      </c>
      <c r="T485" s="22">
        <v>1.0690599999999999</v>
      </c>
      <c r="U485" s="24" t="s">
        <v>43362</v>
      </c>
      <c r="V485" s="24" t="s">
        <v>43363</v>
      </c>
      <c r="W485" s="25" t="s">
        <v>43364</v>
      </c>
      <c r="X485" s="6" t="s">
        <v>90</v>
      </c>
      <c r="Y485" s="6" t="s">
        <v>90</v>
      </c>
      <c r="Z485" s="6" t="s">
        <v>90</v>
      </c>
      <c r="AA485" s="6" t="s">
        <v>90</v>
      </c>
      <c r="AB485" s="6" t="s">
        <v>90</v>
      </c>
      <c r="AC485">
        <v>483</v>
      </c>
      <c r="AD485" s="6" t="s">
        <v>4241</v>
      </c>
      <c r="AE485" s="6" t="s">
        <v>51439</v>
      </c>
      <c r="AF485" s="6" t="s">
        <v>50064</v>
      </c>
      <c r="AG485" s="6" t="s">
        <v>4242</v>
      </c>
      <c r="AH485" s="6" t="s">
        <v>49500</v>
      </c>
      <c r="AI485" s="6" t="s">
        <v>49501</v>
      </c>
    </row>
    <row r="486" spans="1:35" x14ac:dyDescent="0.25">
      <c r="A486" s="26" t="s">
        <v>40699</v>
      </c>
      <c r="B486" s="24" t="s">
        <v>40700</v>
      </c>
      <c r="C486" s="22">
        <v>5880.97</v>
      </c>
      <c r="D486" s="22">
        <v>1895.36499</v>
      </c>
      <c r="E486" s="22">
        <v>1601.15698</v>
      </c>
      <c r="F486" s="22">
        <v>0.81</v>
      </c>
      <c r="G486" s="22">
        <v>275.03201000000001</v>
      </c>
      <c r="H486" s="22">
        <v>21.364000000000001</v>
      </c>
      <c r="I486" s="22">
        <v>1833.71801</v>
      </c>
      <c r="J486" s="22">
        <v>2727.0239200000001</v>
      </c>
      <c r="K486" s="22">
        <v>1968.9809499999999</v>
      </c>
      <c r="L486" s="22">
        <v>2861.12988</v>
      </c>
      <c r="M486" s="22">
        <v>0</v>
      </c>
      <c r="N486" s="22">
        <v>16061.5</v>
      </c>
      <c r="U486" s="24" t="s">
        <v>43365</v>
      </c>
      <c r="V486" s="24" t="s">
        <v>43366</v>
      </c>
      <c r="W486" s="25" t="s">
        <v>43367</v>
      </c>
      <c r="X486" s="6" t="s">
        <v>90</v>
      </c>
      <c r="Y486" s="6" t="s">
        <v>90</v>
      </c>
      <c r="Z486" s="6" t="s">
        <v>90</v>
      </c>
      <c r="AA486" s="6" t="s">
        <v>90</v>
      </c>
      <c r="AB486" s="6" t="s">
        <v>90</v>
      </c>
      <c r="AC486">
        <v>484</v>
      </c>
      <c r="AD486" s="6" t="s">
        <v>4243</v>
      </c>
      <c r="AE486" s="6" t="s">
        <v>51824</v>
      </c>
      <c r="AF486" s="6" t="s">
        <v>90</v>
      </c>
      <c r="AG486" s="6" t="s">
        <v>4244</v>
      </c>
      <c r="AH486" s="6" t="s">
        <v>49502</v>
      </c>
      <c r="AI486" s="6" t="s">
        <v>49503</v>
      </c>
    </row>
    <row r="487" spans="1:35" x14ac:dyDescent="0.25">
      <c r="A487" s="26" t="s">
        <v>764</v>
      </c>
      <c r="B487" s="24" t="s">
        <v>765</v>
      </c>
      <c r="C487" s="22">
        <v>30897.279999999999</v>
      </c>
      <c r="D487" s="22">
        <v>3802</v>
      </c>
      <c r="E487" s="22">
        <v>3018</v>
      </c>
      <c r="F487" s="22">
        <v>1.01</v>
      </c>
      <c r="G487" s="22">
        <v>5202</v>
      </c>
      <c r="H487" s="22">
        <v>5603</v>
      </c>
      <c r="I487" s="22">
        <v>5030</v>
      </c>
      <c r="J487" s="22">
        <v>11421</v>
      </c>
      <c r="K487" s="22">
        <v>14451</v>
      </c>
      <c r="L487" s="22">
        <v>4498</v>
      </c>
      <c r="M487" s="22">
        <v>0</v>
      </c>
      <c r="N487" s="22">
        <v>9967</v>
      </c>
      <c r="O487" s="22">
        <v>75.02</v>
      </c>
      <c r="P487" s="22">
        <v>30.54299</v>
      </c>
      <c r="Q487" s="22">
        <v>0.41515999999999997</v>
      </c>
      <c r="R487" s="22">
        <v>1.29</v>
      </c>
      <c r="S487" s="22">
        <v>0.77</v>
      </c>
      <c r="T487" s="22">
        <v>0.31923000000000001</v>
      </c>
      <c r="U487" s="24" t="s">
        <v>43368</v>
      </c>
      <c r="V487" s="24" t="s">
        <v>43369</v>
      </c>
      <c r="W487" s="25" t="s">
        <v>43370</v>
      </c>
      <c r="X487" s="6" t="s">
        <v>90</v>
      </c>
      <c r="Y487" s="6" t="s">
        <v>90</v>
      </c>
      <c r="Z487" s="6" t="s">
        <v>90</v>
      </c>
      <c r="AA487" s="6" t="s">
        <v>90</v>
      </c>
      <c r="AB487" s="6" t="s">
        <v>90</v>
      </c>
      <c r="AC487">
        <v>485</v>
      </c>
      <c r="AD487" s="6" t="s">
        <v>4245</v>
      </c>
      <c r="AE487" s="6" t="s">
        <v>51009</v>
      </c>
      <c r="AF487" s="6" t="s">
        <v>90</v>
      </c>
      <c r="AG487" s="6" t="s">
        <v>4246</v>
      </c>
      <c r="AH487" s="6" t="s">
        <v>49504</v>
      </c>
      <c r="AI487" s="6" t="s">
        <v>49505</v>
      </c>
    </row>
    <row r="488" spans="1:35" x14ac:dyDescent="0.25">
      <c r="A488" s="26" t="s">
        <v>40701</v>
      </c>
      <c r="B488" s="24" t="s">
        <v>40702</v>
      </c>
      <c r="C488" s="22">
        <v>47429.88</v>
      </c>
      <c r="D488" s="22">
        <v>2762.6860299999998</v>
      </c>
      <c r="E488" s="22">
        <v>2023.6639399999999</v>
      </c>
      <c r="F488" s="22">
        <v>1.07</v>
      </c>
      <c r="G488" s="22">
        <v>5243.5952100000004</v>
      </c>
      <c r="H488" s="22">
        <v>654.48901000000001</v>
      </c>
      <c r="I488" s="22">
        <v>9066.7831999999999</v>
      </c>
      <c r="J488" s="22">
        <v>9007.8662100000001</v>
      </c>
      <c r="K488" s="22">
        <v>8562.1484299999993</v>
      </c>
      <c r="L488" s="22">
        <v>5110.3920799999996</v>
      </c>
      <c r="M488" s="22">
        <v>0</v>
      </c>
      <c r="N488" s="22">
        <v>7563.1240200000002</v>
      </c>
      <c r="O488" s="22">
        <v>4.3</v>
      </c>
      <c r="P488" s="22">
        <v>40.323</v>
      </c>
      <c r="Q488" s="22">
        <v>0.67569000000000001</v>
      </c>
      <c r="R488" s="22">
        <v>0.95</v>
      </c>
      <c r="S488" s="22">
        <v>0.88</v>
      </c>
      <c r="T488" s="22">
        <v>0.29574</v>
      </c>
      <c r="U488" s="24" t="s">
        <v>43371</v>
      </c>
      <c r="V488" s="24" t="s">
        <v>43372</v>
      </c>
      <c r="W488" s="25" t="s">
        <v>43373</v>
      </c>
      <c r="X488" s="6" t="s">
        <v>90</v>
      </c>
      <c r="Y488" s="6" t="s">
        <v>90</v>
      </c>
      <c r="Z488" s="6" t="s">
        <v>90</v>
      </c>
      <c r="AA488" s="6" t="s">
        <v>90</v>
      </c>
      <c r="AB488" s="6" t="s">
        <v>90</v>
      </c>
      <c r="AC488">
        <v>486</v>
      </c>
      <c r="AD488" s="6" t="s">
        <v>4247</v>
      </c>
      <c r="AE488" s="6" t="s">
        <v>49780</v>
      </c>
      <c r="AF488" s="6" t="s">
        <v>90</v>
      </c>
      <c r="AG488" s="6" t="s">
        <v>4248</v>
      </c>
      <c r="AH488" s="6" t="s">
        <v>49506</v>
      </c>
      <c r="AI488" s="6" t="s">
        <v>49507</v>
      </c>
    </row>
    <row r="489" spans="1:35" x14ac:dyDescent="0.25">
      <c r="A489" s="26" t="s">
        <v>767</v>
      </c>
      <c r="B489" s="24" t="s">
        <v>768</v>
      </c>
      <c r="C489" s="22">
        <v>17204.79</v>
      </c>
      <c r="D489" s="22">
        <v>2549</v>
      </c>
      <c r="E489" s="22">
        <v>1423</v>
      </c>
      <c r="F489" s="22">
        <v>0.36</v>
      </c>
      <c r="G489" s="22">
        <v>1580</v>
      </c>
      <c r="H489" s="22">
        <v>1117</v>
      </c>
      <c r="I489" s="22">
        <v>0</v>
      </c>
      <c r="J489" s="22">
        <v>2985</v>
      </c>
      <c r="K489" s="22">
        <v>3433</v>
      </c>
      <c r="L489" s="22">
        <v>13190</v>
      </c>
      <c r="M489" s="22">
        <v>224</v>
      </c>
      <c r="N489" s="22">
        <v>7371</v>
      </c>
      <c r="O489" s="22">
        <v>25.47</v>
      </c>
      <c r="P489" s="22">
        <v>63.039000000000001</v>
      </c>
      <c r="Q489" s="22">
        <v>1.7569999999999999</v>
      </c>
      <c r="R489" s="22">
        <v>1.02</v>
      </c>
      <c r="S489" s="22">
        <v>0.78</v>
      </c>
      <c r="T489" s="22">
        <v>0.24656</v>
      </c>
      <c r="U489" s="24" t="s">
        <v>43374</v>
      </c>
      <c r="V489" s="24" t="s">
        <v>43375</v>
      </c>
      <c r="W489" s="25" t="s">
        <v>43376</v>
      </c>
      <c r="X489" s="6" t="s">
        <v>90</v>
      </c>
      <c r="Y489" s="6" t="s">
        <v>90</v>
      </c>
      <c r="Z489" s="6" t="s">
        <v>90</v>
      </c>
      <c r="AA489" s="6" t="s">
        <v>90</v>
      </c>
      <c r="AB489" s="6" t="s">
        <v>90</v>
      </c>
      <c r="AC489">
        <v>487</v>
      </c>
      <c r="AD489" s="6" t="s">
        <v>4249</v>
      </c>
      <c r="AE489" s="6" t="s">
        <v>48892</v>
      </c>
      <c r="AF489" s="6" t="s">
        <v>48900</v>
      </c>
      <c r="AG489" s="6" t="s">
        <v>4250</v>
      </c>
      <c r="AH489" s="6" t="s">
        <v>49508</v>
      </c>
      <c r="AI489" s="6" t="s">
        <v>49509</v>
      </c>
    </row>
    <row r="490" spans="1:35" x14ac:dyDescent="0.25">
      <c r="A490" s="26" t="s">
        <v>40703</v>
      </c>
      <c r="B490" s="24" t="s">
        <v>40704</v>
      </c>
      <c r="C490" s="22">
        <v>108654.77</v>
      </c>
      <c r="D490" s="22">
        <v>9889.1796799999993</v>
      </c>
      <c r="E490" s="22">
        <v>9889.1796799999993</v>
      </c>
      <c r="F490" s="22">
        <v>1.1000000000000001</v>
      </c>
      <c r="G490" s="22">
        <v>523833.09375</v>
      </c>
      <c r="H490" s="22">
        <v>0</v>
      </c>
      <c r="I490" s="22">
        <v>4662.89599</v>
      </c>
      <c r="J490" s="22">
        <v>509650.40625</v>
      </c>
      <c r="K490" s="22">
        <v>573826.3125</v>
      </c>
      <c r="L490" s="22">
        <v>95690.773430000001</v>
      </c>
      <c r="M490" s="22">
        <v>0</v>
      </c>
      <c r="N490" s="22">
        <v>48356.730459999999</v>
      </c>
      <c r="U490" s="24" t="s">
        <v>43377</v>
      </c>
      <c r="V490" s="24" t="s">
        <v>43378</v>
      </c>
      <c r="W490" s="25" t="s">
        <v>43379</v>
      </c>
      <c r="X490" s="6" t="s">
        <v>90</v>
      </c>
      <c r="Y490" s="6" t="s">
        <v>90</v>
      </c>
      <c r="Z490" s="6" t="s">
        <v>90</v>
      </c>
      <c r="AA490" s="6" t="s">
        <v>90</v>
      </c>
      <c r="AB490" s="6" t="s">
        <v>90</v>
      </c>
      <c r="AC490">
        <v>488</v>
      </c>
      <c r="AD490" s="6" t="s">
        <v>4251</v>
      </c>
      <c r="AE490" s="6" t="s">
        <v>49634</v>
      </c>
      <c r="AF490" s="6" t="s">
        <v>50084</v>
      </c>
      <c r="AG490" s="6" t="s">
        <v>4252</v>
      </c>
      <c r="AH490" s="6" t="s">
        <v>49510</v>
      </c>
      <c r="AI490" s="6" t="s">
        <v>49511</v>
      </c>
    </row>
    <row r="491" spans="1:35" x14ac:dyDescent="0.25">
      <c r="A491" s="26" t="s">
        <v>769</v>
      </c>
      <c r="B491" s="24" t="s">
        <v>770</v>
      </c>
      <c r="C491" s="22">
        <v>10452.27</v>
      </c>
      <c r="D491" s="22">
        <v>1115</v>
      </c>
      <c r="E491" s="22">
        <v>1193</v>
      </c>
      <c r="F491" s="22">
        <v>0.65</v>
      </c>
      <c r="G491" s="22">
        <v>8976</v>
      </c>
      <c r="H491" s="22">
        <v>0</v>
      </c>
      <c r="I491" s="22">
        <v>144</v>
      </c>
      <c r="J491" s="22">
        <v>41867</v>
      </c>
      <c r="K491" s="22">
        <v>11283</v>
      </c>
      <c r="L491" s="22">
        <v>2538</v>
      </c>
      <c r="M491" s="22">
        <v>0</v>
      </c>
      <c r="N491" s="22">
        <v>8825</v>
      </c>
      <c r="O491" s="22">
        <v>32</v>
      </c>
      <c r="P491" s="22">
        <v>22.658000000000001</v>
      </c>
      <c r="Q491" s="22">
        <v>0.29294999999999999</v>
      </c>
      <c r="R491" s="22">
        <v>0.25</v>
      </c>
      <c r="S491" s="22">
        <v>0.27</v>
      </c>
      <c r="T491" s="22">
        <v>5.5100000000000003E-2</v>
      </c>
      <c r="U491" s="24" t="s">
        <v>43380</v>
      </c>
      <c r="V491" s="24" t="s">
        <v>43381</v>
      </c>
      <c r="W491" s="25" t="s">
        <v>43382</v>
      </c>
      <c r="X491" s="6" t="s">
        <v>90</v>
      </c>
      <c r="Y491" s="6" t="s">
        <v>90</v>
      </c>
      <c r="Z491" s="6" t="s">
        <v>90</v>
      </c>
      <c r="AA491" s="6" t="s">
        <v>90</v>
      </c>
      <c r="AB491" s="6" t="s">
        <v>90</v>
      </c>
      <c r="AC491">
        <v>489</v>
      </c>
      <c r="AD491" s="6" t="s">
        <v>4253</v>
      </c>
      <c r="AE491" s="6" t="s">
        <v>48896</v>
      </c>
      <c r="AF491" s="6" t="s">
        <v>90</v>
      </c>
      <c r="AG491" s="6" t="s">
        <v>4254</v>
      </c>
      <c r="AH491" s="6" t="s">
        <v>49512</v>
      </c>
      <c r="AI491" s="6" t="s">
        <v>49513</v>
      </c>
    </row>
    <row r="492" spans="1:35" x14ac:dyDescent="0.25">
      <c r="A492" s="26" t="s">
        <v>771</v>
      </c>
      <c r="B492" s="24" t="s">
        <v>772</v>
      </c>
      <c r="C492" s="22">
        <v>36954.120000000003</v>
      </c>
      <c r="D492" s="22">
        <v>4180</v>
      </c>
      <c r="E492" s="22">
        <v>2627</v>
      </c>
      <c r="F492" s="22">
        <v>0.56000000000000005</v>
      </c>
      <c r="G492" s="22">
        <v>13272</v>
      </c>
      <c r="H492" s="22">
        <v>0</v>
      </c>
      <c r="I492" s="22">
        <v>25723</v>
      </c>
      <c r="J492" s="22">
        <v>28464</v>
      </c>
      <c r="K492" s="22">
        <v>30128</v>
      </c>
      <c r="L492" s="22">
        <v>17938</v>
      </c>
      <c r="M492" s="22">
        <v>0</v>
      </c>
      <c r="N492" s="22">
        <v>24181</v>
      </c>
      <c r="O492" s="22">
        <v>45.86</v>
      </c>
      <c r="P492" s="22">
        <v>42.026000000000003</v>
      </c>
      <c r="Q492" s="22">
        <v>0.72411000000000003</v>
      </c>
      <c r="R492" s="22">
        <v>1.07</v>
      </c>
      <c r="S492" s="22">
        <v>1.06</v>
      </c>
      <c r="T492" s="22">
        <v>0.59218000000000004</v>
      </c>
      <c r="U492" s="24" t="s">
        <v>43383</v>
      </c>
      <c r="V492" s="24" t="s">
        <v>43384</v>
      </c>
      <c r="W492" s="25" t="s">
        <v>43385</v>
      </c>
      <c r="X492" s="6" t="s">
        <v>90</v>
      </c>
      <c r="Y492" s="6" t="s">
        <v>90</v>
      </c>
      <c r="Z492" s="6" t="s">
        <v>90</v>
      </c>
      <c r="AA492" s="6" t="s">
        <v>90</v>
      </c>
      <c r="AB492" s="6" t="s">
        <v>90</v>
      </c>
      <c r="AC492">
        <v>490</v>
      </c>
      <c r="AD492" s="6" t="s">
        <v>4255</v>
      </c>
      <c r="AE492" s="6" t="s">
        <v>48940</v>
      </c>
      <c r="AF492" s="6" t="s">
        <v>90</v>
      </c>
      <c r="AG492" s="6" t="s">
        <v>4256</v>
      </c>
      <c r="AH492" s="6" t="s">
        <v>49514</v>
      </c>
      <c r="AI492" s="6" t="s">
        <v>49515</v>
      </c>
    </row>
    <row r="493" spans="1:35" x14ac:dyDescent="0.25">
      <c r="A493" s="26" t="s">
        <v>774</v>
      </c>
      <c r="B493" s="24" t="s">
        <v>775</v>
      </c>
      <c r="C493" s="22">
        <v>17603.73</v>
      </c>
      <c r="D493" s="22">
        <v>3951</v>
      </c>
      <c r="E493" s="22">
        <v>3416</v>
      </c>
      <c r="F493" s="22">
        <v>1.63</v>
      </c>
      <c r="G493" s="22">
        <v>19730</v>
      </c>
      <c r="H493" s="22">
        <v>4811</v>
      </c>
      <c r="I493" s="22">
        <v>4451</v>
      </c>
      <c r="J493" s="22">
        <v>4147</v>
      </c>
      <c r="K493" s="22">
        <v>29670</v>
      </c>
      <c r="L493" s="22">
        <v>22962</v>
      </c>
      <c r="M493" s="22">
        <v>0</v>
      </c>
      <c r="N493" s="22">
        <v>6927</v>
      </c>
      <c r="O493" s="22">
        <v>5.52</v>
      </c>
      <c r="P493" s="22">
        <v>76.135000000000005</v>
      </c>
      <c r="Q493" s="22">
        <v>3.1831299999999998</v>
      </c>
      <c r="R493" s="22">
        <v>7.28</v>
      </c>
      <c r="S493" s="22">
        <v>5.99</v>
      </c>
      <c r="T493" s="22">
        <v>1.2367900000000001</v>
      </c>
      <c r="U493" s="24" t="s">
        <v>43386</v>
      </c>
      <c r="V493" s="24" t="s">
        <v>43387</v>
      </c>
      <c r="W493" s="25" t="s">
        <v>43388</v>
      </c>
      <c r="X493" s="6" t="s">
        <v>90</v>
      </c>
      <c r="Y493" s="6" t="s">
        <v>90</v>
      </c>
      <c r="Z493" s="6" t="s">
        <v>90</v>
      </c>
      <c r="AA493" s="6" t="s">
        <v>90</v>
      </c>
      <c r="AB493" s="6" t="s">
        <v>90</v>
      </c>
      <c r="AC493">
        <v>491</v>
      </c>
      <c r="AD493" s="6" t="s">
        <v>4257</v>
      </c>
      <c r="AE493" s="6" t="s">
        <v>48641</v>
      </c>
      <c r="AF493" s="6" t="s">
        <v>48643</v>
      </c>
      <c r="AG493" s="6" t="s">
        <v>4258</v>
      </c>
      <c r="AH493" s="6" t="s">
        <v>49516</v>
      </c>
      <c r="AI493" s="6" t="s">
        <v>49517</v>
      </c>
    </row>
    <row r="494" spans="1:35" x14ac:dyDescent="0.25">
      <c r="A494" s="26" t="s">
        <v>777</v>
      </c>
      <c r="B494" s="24" t="s">
        <v>778</v>
      </c>
      <c r="C494" s="22">
        <v>77514.539999999994</v>
      </c>
      <c r="D494" s="22">
        <v>6953.5688399999999</v>
      </c>
      <c r="E494" s="22">
        <v>5623.6220700000003</v>
      </c>
      <c r="F494" s="22">
        <v>0.9</v>
      </c>
      <c r="G494" s="22">
        <v>1054.5729899999999</v>
      </c>
      <c r="H494" s="22">
        <v>532.28601000000003</v>
      </c>
      <c r="I494" s="22">
        <v>311.52600000000001</v>
      </c>
      <c r="J494" s="22">
        <v>2955.26611</v>
      </c>
      <c r="K494" s="22">
        <v>2474.51611</v>
      </c>
      <c r="L494" s="22">
        <v>11054.940420000001</v>
      </c>
      <c r="M494" s="22">
        <v>0</v>
      </c>
      <c r="N494" s="22">
        <v>16448.570309999999</v>
      </c>
      <c r="O494" s="22">
        <v>23.17</v>
      </c>
      <c r="P494" s="22">
        <v>40.710990000000002</v>
      </c>
      <c r="Q494" s="22">
        <v>0.68664999999999998</v>
      </c>
      <c r="R494" s="22">
        <v>0.74</v>
      </c>
      <c r="S494" s="22">
        <v>0.66</v>
      </c>
      <c r="T494" s="22">
        <v>0.30036000000000002</v>
      </c>
      <c r="U494" s="24" t="s">
        <v>43389</v>
      </c>
      <c r="V494" s="24" t="s">
        <v>43390</v>
      </c>
      <c r="W494" s="25" t="s">
        <v>43391</v>
      </c>
      <c r="X494" s="6" t="s">
        <v>90</v>
      </c>
      <c r="Y494" s="6" t="s">
        <v>90</v>
      </c>
      <c r="Z494" s="6" t="s">
        <v>90</v>
      </c>
      <c r="AA494" s="6" t="s">
        <v>90</v>
      </c>
      <c r="AB494" s="6" t="s">
        <v>90</v>
      </c>
      <c r="AC494">
        <v>492</v>
      </c>
      <c r="AD494" s="6" t="s">
        <v>4259</v>
      </c>
      <c r="AE494" s="6" t="s">
        <v>49355</v>
      </c>
      <c r="AF494" s="6" t="s">
        <v>49351</v>
      </c>
      <c r="AG494" s="6" t="s">
        <v>4260</v>
      </c>
      <c r="AH494" s="6" t="s">
        <v>49518</v>
      </c>
      <c r="AI494" s="6" t="s">
        <v>49519</v>
      </c>
    </row>
    <row r="495" spans="1:35" x14ac:dyDescent="0.25">
      <c r="A495" s="26" t="s">
        <v>40705</v>
      </c>
      <c r="B495" s="24" t="s">
        <v>40706</v>
      </c>
      <c r="C495" s="22">
        <v>2110.6</v>
      </c>
      <c r="D495" s="22">
        <v>134.6</v>
      </c>
      <c r="E495" s="22">
        <v>-86.5</v>
      </c>
      <c r="F495" s="22">
        <v>2.2999999999999998</v>
      </c>
      <c r="G495" s="22">
        <v>114.69999</v>
      </c>
      <c r="H495" s="22">
        <v>23.7</v>
      </c>
      <c r="I495" s="22">
        <v>1555.5</v>
      </c>
      <c r="J495" s="22">
        <v>708.5</v>
      </c>
      <c r="K495" s="22">
        <v>863.59996999999998</v>
      </c>
      <c r="L495" s="22">
        <v>2562</v>
      </c>
      <c r="M495" s="22">
        <v>0</v>
      </c>
      <c r="N495" s="22">
        <v>119.5</v>
      </c>
      <c r="O495" s="22">
        <v>1.02</v>
      </c>
      <c r="P495" s="22">
        <v>95.207999999999998</v>
      </c>
      <c r="Q495" s="22">
        <v>19.869140000000002</v>
      </c>
      <c r="R495" s="22">
        <v>1.1200000000000001</v>
      </c>
      <c r="S495" s="22">
        <v>1.19</v>
      </c>
      <c r="T495" s="22">
        <v>1.0235700000000001</v>
      </c>
      <c r="U495" s="24" t="s">
        <v>43392</v>
      </c>
      <c r="V495" s="24" t="s">
        <v>43393</v>
      </c>
      <c r="W495" s="25" t="s">
        <v>43394</v>
      </c>
      <c r="X495" s="6" t="s">
        <v>90</v>
      </c>
      <c r="Y495" s="6" t="s">
        <v>90</v>
      </c>
      <c r="Z495" s="6" t="s">
        <v>90</v>
      </c>
      <c r="AA495" s="6" t="s">
        <v>90</v>
      </c>
      <c r="AB495" s="6" t="s">
        <v>90</v>
      </c>
      <c r="AC495">
        <v>493</v>
      </c>
      <c r="AD495" s="6" t="s">
        <v>4261</v>
      </c>
      <c r="AE495" s="6" t="s">
        <v>52472</v>
      </c>
      <c r="AF495" s="6" t="s">
        <v>90</v>
      </c>
      <c r="AG495" s="6" t="s">
        <v>4262</v>
      </c>
      <c r="AH495" s="6" t="s">
        <v>49520</v>
      </c>
      <c r="AI495" s="6" t="s">
        <v>49521</v>
      </c>
    </row>
    <row r="496" spans="1:35" x14ac:dyDescent="0.25">
      <c r="A496" s="26" t="s">
        <v>780</v>
      </c>
      <c r="B496" s="24" t="s">
        <v>781</v>
      </c>
      <c r="C496" s="22">
        <v>6690.55</v>
      </c>
      <c r="D496" s="22">
        <v>923</v>
      </c>
      <c r="E496" s="22">
        <v>775</v>
      </c>
      <c r="F496" s="22">
        <v>0.83</v>
      </c>
      <c r="G496" s="22">
        <v>955</v>
      </c>
      <c r="H496" s="22">
        <v>1047</v>
      </c>
      <c r="I496" s="22">
        <v>2330</v>
      </c>
      <c r="J496" s="22">
        <v>726</v>
      </c>
      <c r="K496" s="22">
        <v>2211</v>
      </c>
      <c r="L496" s="22">
        <v>1444</v>
      </c>
      <c r="M496" s="22">
        <v>0</v>
      </c>
      <c r="N496" s="22">
        <v>2410</v>
      </c>
      <c r="O496" s="22">
        <v>9.8000000000000007</v>
      </c>
      <c r="P496" s="22">
        <v>37.46799</v>
      </c>
      <c r="Q496" s="22">
        <v>0.59916999999999998</v>
      </c>
      <c r="R496" s="22">
        <v>3.05</v>
      </c>
      <c r="S496" s="22">
        <v>1.6</v>
      </c>
      <c r="T496" s="22">
        <v>0.28787000000000001</v>
      </c>
      <c r="U496" s="24" t="s">
        <v>43395</v>
      </c>
      <c r="V496" s="24" t="s">
        <v>43396</v>
      </c>
      <c r="W496" s="25" t="s">
        <v>43397</v>
      </c>
      <c r="X496" s="6" t="s">
        <v>90</v>
      </c>
      <c r="Y496" s="6" t="s">
        <v>90</v>
      </c>
      <c r="Z496" s="6" t="s">
        <v>90</v>
      </c>
      <c r="AA496" s="6" t="s">
        <v>90</v>
      </c>
      <c r="AB496" s="6" t="s">
        <v>90</v>
      </c>
      <c r="AC496">
        <v>494</v>
      </c>
      <c r="AD496" s="6" t="s">
        <v>4263</v>
      </c>
      <c r="AE496" s="6" t="s">
        <v>50176</v>
      </c>
      <c r="AF496" s="6" t="s">
        <v>90</v>
      </c>
      <c r="AG496" s="6" t="s">
        <v>4264</v>
      </c>
      <c r="AH496" s="6" t="s">
        <v>49522</v>
      </c>
      <c r="AI496" s="6" t="s">
        <v>49523</v>
      </c>
    </row>
    <row r="497" spans="1:35" x14ac:dyDescent="0.25">
      <c r="A497" s="26" t="s">
        <v>782</v>
      </c>
      <c r="B497" s="24" t="s">
        <v>783</v>
      </c>
      <c r="C497" s="22">
        <v>3840.87</v>
      </c>
      <c r="D497" s="22">
        <v>32.472000000000001</v>
      </c>
      <c r="E497" s="22">
        <v>-41.957009999999997</v>
      </c>
      <c r="F497" s="22">
        <v>1.38</v>
      </c>
      <c r="G497" s="22">
        <v>191.345</v>
      </c>
      <c r="H497" s="22">
        <v>332.32</v>
      </c>
      <c r="I497" s="22">
        <v>1497.22802</v>
      </c>
      <c r="J497" s="22">
        <v>296.55200000000002</v>
      </c>
      <c r="K497" s="22">
        <v>581.22600999999997</v>
      </c>
      <c r="L497" s="22">
        <v>985.07597999999996</v>
      </c>
      <c r="M497" s="22">
        <v>0</v>
      </c>
      <c r="N497" s="22">
        <v>745.54498000000001</v>
      </c>
      <c r="O497" s="22">
        <v>24.61</v>
      </c>
      <c r="P497" s="22">
        <v>56.94699</v>
      </c>
      <c r="Q497" s="22">
        <v>1.3227</v>
      </c>
      <c r="R497" s="22">
        <v>1.9</v>
      </c>
      <c r="S497" s="22">
        <v>0.84</v>
      </c>
      <c r="T497" s="22">
        <v>0.19409999999999999</v>
      </c>
      <c r="U497" s="24" t="s">
        <v>43398</v>
      </c>
      <c r="V497" s="24" t="s">
        <v>43399</v>
      </c>
      <c r="W497" s="25" t="s">
        <v>43400</v>
      </c>
      <c r="X497" s="6" t="s">
        <v>90</v>
      </c>
      <c r="Y497" s="6" t="s">
        <v>90</v>
      </c>
      <c r="Z497" s="6" t="s">
        <v>90</v>
      </c>
      <c r="AA497" s="6" t="s">
        <v>90</v>
      </c>
      <c r="AB497" s="6" t="s">
        <v>90</v>
      </c>
      <c r="AC497">
        <v>495</v>
      </c>
      <c r="AD497" s="6" t="s">
        <v>4265</v>
      </c>
      <c r="AE497" s="6" t="s">
        <v>51782</v>
      </c>
      <c r="AF497" s="6" t="s">
        <v>51508</v>
      </c>
      <c r="AG497" s="6" t="s">
        <v>4266</v>
      </c>
      <c r="AH497" s="6" t="s">
        <v>49524</v>
      </c>
      <c r="AI497" s="6" t="s">
        <v>49525</v>
      </c>
    </row>
    <row r="498" spans="1:35" x14ac:dyDescent="0.25">
      <c r="A498" s="26" t="s">
        <v>40707</v>
      </c>
      <c r="B498" s="24" t="s">
        <v>40708</v>
      </c>
      <c r="C498" s="22">
        <v>2586.62</v>
      </c>
      <c r="D498" s="22">
        <v>999.59996999999998</v>
      </c>
      <c r="E498" s="22">
        <v>654.29998000000001</v>
      </c>
      <c r="F498" s="22">
        <v>1.1299999999999999</v>
      </c>
      <c r="G498" s="22">
        <v>4477.2997999999998</v>
      </c>
      <c r="H498" s="22">
        <v>0</v>
      </c>
      <c r="I498" s="22">
        <v>0</v>
      </c>
      <c r="J498" s="22">
        <v>27358.900389999999</v>
      </c>
      <c r="K498" s="22">
        <v>5330.1000899999999</v>
      </c>
      <c r="L498" s="22">
        <v>2778.3000400000001</v>
      </c>
      <c r="M498" s="22">
        <v>0</v>
      </c>
      <c r="N498" s="22">
        <v>1400.8000400000001</v>
      </c>
      <c r="O498" s="22">
        <v>17.739999999999998</v>
      </c>
      <c r="P498" s="22">
        <v>59.45</v>
      </c>
      <c r="Q498" s="22">
        <v>1.46608</v>
      </c>
      <c r="R498" s="22">
        <v>0.19</v>
      </c>
      <c r="S498" s="22">
        <v>0.19</v>
      </c>
      <c r="T498" s="22">
        <v>3.117E-2</v>
      </c>
      <c r="U498" s="24" t="s">
        <v>43401</v>
      </c>
      <c r="V498" s="24" t="s">
        <v>43402</v>
      </c>
      <c r="W498" s="25" t="s">
        <v>43403</v>
      </c>
      <c r="X498" s="6" t="s">
        <v>90</v>
      </c>
      <c r="Y498" s="6" t="s">
        <v>90</v>
      </c>
      <c r="Z498" s="6" t="s">
        <v>90</v>
      </c>
      <c r="AA498" s="6" t="s">
        <v>90</v>
      </c>
      <c r="AB498" s="6" t="s">
        <v>90</v>
      </c>
      <c r="AC498">
        <v>496</v>
      </c>
      <c r="AD498" s="6" t="s">
        <v>4267</v>
      </c>
      <c r="AE498" s="6" t="s">
        <v>50684</v>
      </c>
      <c r="AF498" s="6" t="s">
        <v>90</v>
      </c>
      <c r="AG498" s="6" t="s">
        <v>4268</v>
      </c>
      <c r="AH498" s="6" t="s">
        <v>49526</v>
      </c>
      <c r="AI498" s="6" t="s">
        <v>49527</v>
      </c>
    </row>
    <row r="499" spans="1:35" x14ac:dyDescent="0.25">
      <c r="A499" s="26" t="s">
        <v>784</v>
      </c>
      <c r="B499" s="24" t="s">
        <v>785</v>
      </c>
      <c r="C499" s="22">
        <v>18142.09</v>
      </c>
      <c r="D499" s="22">
        <v>3229</v>
      </c>
      <c r="E499" s="22">
        <v>1941</v>
      </c>
      <c r="F499" s="22">
        <v>0.88</v>
      </c>
      <c r="G499" s="22">
        <v>909</v>
      </c>
      <c r="H499" s="22">
        <v>876</v>
      </c>
      <c r="I499" s="22">
        <v>4294</v>
      </c>
      <c r="J499" s="22">
        <v>5113</v>
      </c>
      <c r="K499" s="22">
        <v>4699</v>
      </c>
      <c r="L499" s="22">
        <v>161</v>
      </c>
      <c r="M499" s="22">
        <v>790</v>
      </c>
      <c r="N499" s="22">
        <v>9252</v>
      </c>
      <c r="O499" s="22">
        <v>15.16</v>
      </c>
      <c r="P499" s="22">
        <v>60.381</v>
      </c>
      <c r="Q499" s="22">
        <v>1.6498999999999999</v>
      </c>
      <c r="R499" s="22">
        <v>1</v>
      </c>
      <c r="S499" s="22">
        <v>0.75</v>
      </c>
      <c r="T499" s="22">
        <v>0.56991000000000003</v>
      </c>
      <c r="U499" s="24" t="s">
        <v>43404</v>
      </c>
      <c r="V499" s="24" t="s">
        <v>43405</v>
      </c>
      <c r="W499" s="25" t="s">
        <v>43406</v>
      </c>
      <c r="X499" s="6" t="s">
        <v>90</v>
      </c>
      <c r="Y499" s="6" t="s">
        <v>90</v>
      </c>
      <c r="Z499" s="6" t="s">
        <v>90</v>
      </c>
      <c r="AA499" s="6" t="s">
        <v>90</v>
      </c>
      <c r="AB499" s="6" t="s">
        <v>90</v>
      </c>
      <c r="AC499">
        <v>497</v>
      </c>
      <c r="AD499" s="6" t="s">
        <v>4269</v>
      </c>
      <c r="AE499" s="6" t="s">
        <v>52473</v>
      </c>
      <c r="AF499" s="6" t="s">
        <v>51574</v>
      </c>
      <c r="AG499" s="6" t="s">
        <v>4270</v>
      </c>
      <c r="AH499" s="6" t="s">
        <v>49528</v>
      </c>
      <c r="AI499" s="6" t="s">
        <v>49529</v>
      </c>
    </row>
    <row r="500" spans="1:35" x14ac:dyDescent="0.25">
      <c r="A500" s="26" t="s">
        <v>786</v>
      </c>
      <c r="B500" s="24" t="s">
        <v>787</v>
      </c>
      <c r="C500" s="22">
        <v>60733.26</v>
      </c>
      <c r="D500" s="22">
        <v>16619.339840000001</v>
      </c>
      <c r="E500" s="22">
        <v>10963.41113</v>
      </c>
      <c r="F500" s="22">
        <v>1.58</v>
      </c>
      <c r="G500" s="22">
        <v>2734.5061000000001</v>
      </c>
      <c r="H500" s="22">
        <v>1396.0980199999999</v>
      </c>
      <c r="I500" s="22">
        <v>0</v>
      </c>
      <c r="J500" s="22">
        <v>6654.3491199999999</v>
      </c>
      <c r="K500" s="22">
        <v>5428.2451099999998</v>
      </c>
      <c r="L500" s="22">
        <v>8492.7373000000007</v>
      </c>
      <c r="M500" s="22">
        <v>0</v>
      </c>
      <c r="N500" s="22">
        <v>29364.210930000001</v>
      </c>
      <c r="O500" s="22">
        <v>25.98</v>
      </c>
      <c r="P500" s="22">
        <v>22.233989999999999</v>
      </c>
      <c r="Q500" s="22">
        <v>0.28591</v>
      </c>
      <c r="R500" s="22">
        <v>0.83</v>
      </c>
      <c r="S500" s="22">
        <v>0.61</v>
      </c>
      <c r="T500" s="22">
        <v>0.19500000000000001</v>
      </c>
      <c r="U500" s="24" t="s">
        <v>43407</v>
      </c>
      <c r="V500" s="24" t="s">
        <v>43408</v>
      </c>
      <c r="W500" s="25" t="s">
        <v>43409</v>
      </c>
      <c r="X500" s="6" t="s">
        <v>90</v>
      </c>
      <c r="Y500" s="6" t="s">
        <v>90</v>
      </c>
      <c r="Z500" s="6" t="s">
        <v>90</v>
      </c>
      <c r="AA500" s="6" t="s">
        <v>90</v>
      </c>
      <c r="AB500" s="6" t="s">
        <v>90</v>
      </c>
      <c r="AC500">
        <v>498</v>
      </c>
      <c r="AD500" s="6" t="s">
        <v>4271</v>
      </c>
      <c r="AE500" s="6" t="s">
        <v>52436</v>
      </c>
      <c r="AF500" s="6" t="s">
        <v>52456</v>
      </c>
      <c r="AG500" s="6" t="s">
        <v>4272</v>
      </c>
      <c r="AH500" s="6" t="s">
        <v>49530</v>
      </c>
      <c r="AI500" s="6" t="s">
        <v>49531</v>
      </c>
    </row>
    <row r="501" spans="1:35" x14ac:dyDescent="0.25">
      <c r="A501" s="26" t="s">
        <v>40709</v>
      </c>
      <c r="B501" s="24" t="s">
        <v>40710</v>
      </c>
      <c r="C501" s="22">
        <v>2847.33</v>
      </c>
      <c r="D501" s="22">
        <v>214.24699000000001</v>
      </c>
      <c r="E501" s="22">
        <v>196.89699999999999</v>
      </c>
      <c r="F501" s="22">
        <v>1.35</v>
      </c>
      <c r="G501" s="22">
        <v>72.272999999999996</v>
      </c>
      <c r="H501" s="22">
        <v>0</v>
      </c>
      <c r="I501" s="22">
        <v>19.04899</v>
      </c>
      <c r="J501" s="22">
        <v>94.769990000000007</v>
      </c>
      <c r="K501" s="22">
        <v>319.69099999999997</v>
      </c>
      <c r="L501" s="22">
        <v>0</v>
      </c>
      <c r="M501" s="22">
        <v>0</v>
      </c>
      <c r="N501" s="22">
        <v>341.608</v>
      </c>
      <c r="O501" s="22">
        <v>6.97</v>
      </c>
      <c r="P501" s="22">
        <v>20.309989999999999</v>
      </c>
      <c r="Q501" s="22">
        <v>0</v>
      </c>
      <c r="R501" s="22">
        <v>5.91</v>
      </c>
      <c r="S501" s="22">
        <v>3.37</v>
      </c>
      <c r="T501" s="22">
        <v>2.6107200000000002</v>
      </c>
      <c r="U501" s="24" t="s">
        <v>43410</v>
      </c>
      <c r="V501" s="24" t="s">
        <v>43411</v>
      </c>
      <c r="W501" s="25" t="s">
        <v>43412</v>
      </c>
      <c r="X501" s="6" t="s">
        <v>90</v>
      </c>
      <c r="Y501" s="6" t="s">
        <v>90</v>
      </c>
      <c r="Z501" s="6" t="s">
        <v>90</v>
      </c>
      <c r="AA501" s="6" t="s">
        <v>90</v>
      </c>
      <c r="AB501" s="6" t="s">
        <v>90</v>
      </c>
      <c r="AC501">
        <v>499</v>
      </c>
      <c r="AD501" s="6" t="s">
        <v>4273</v>
      </c>
      <c r="AE501" s="6" t="s">
        <v>50144</v>
      </c>
      <c r="AF501" s="6" t="s">
        <v>50146</v>
      </c>
      <c r="AG501" s="6" t="s">
        <v>4274</v>
      </c>
      <c r="AH501" s="6" t="s">
        <v>49532</v>
      </c>
      <c r="AI501" s="6" t="s">
        <v>49533</v>
      </c>
    </row>
    <row r="502" spans="1:35" x14ac:dyDescent="0.25">
      <c r="A502" s="26" t="s">
        <v>40711</v>
      </c>
      <c r="B502" s="24" t="s">
        <v>40712</v>
      </c>
      <c r="C502" s="22">
        <v>2624.37</v>
      </c>
      <c r="D502" s="22">
        <v>385.41298999999998</v>
      </c>
      <c r="E502" s="22">
        <v>-84.258009999999999</v>
      </c>
      <c r="F502" s="22">
        <v>1.31</v>
      </c>
      <c r="G502" s="22">
        <v>354.64199000000002</v>
      </c>
      <c r="H502" s="22">
        <v>27.155999999999999</v>
      </c>
      <c r="I502" s="22">
        <v>400.30398000000002</v>
      </c>
      <c r="J502" s="22">
        <v>1312.80395</v>
      </c>
      <c r="K502" s="22">
        <v>573.80400999999995</v>
      </c>
      <c r="L502" s="22">
        <v>2207.70507</v>
      </c>
      <c r="M502" s="22">
        <v>0</v>
      </c>
      <c r="N502" s="22">
        <v>2950.4609300000002</v>
      </c>
      <c r="O502" s="22">
        <v>21.55</v>
      </c>
      <c r="P502" s="22">
        <v>38.222990000000003</v>
      </c>
      <c r="Q502" s="22">
        <v>0.61870999999999998</v>
      </c>
      <c r="R502" s="22">
        <v>0.5</v>
      </c>
      <c r="S502" s="22">
        <v>0.42</v>
      </c>
      <c r="T502" s="22">
        <v>0.14624999999999999</v>
      </c>
      <c r="U502" s="24" t="s">
        <v>43413</v>
      </c>
      <c r="V502" s="24" t="s">
        <v>43414</v>
      </c>
      <c r="W502" s="25" t="s">
        <v>43415</v>
      </c>
      <c r="X502" s="6" t="s">
        <v>90</v>
      </c>
      <c r="Y502" s="6" t="s">
        <v>90</v>
      </c>
      <c r="Z502" s="6" t="s">
        <v>90</v>
      </c>
      <c r="AA502" s="6" t="s">
        <v>90</v>
      </c>
      <c r="AB502" s="6" t="s">
        <v>90</v>
      </c>
      <c r="AC502">
        <v>500</v>
      </c>
      <c r="AD502" s="6" t="s">
        <v>4275</v>
      </c>
      <c r="AE502" s="6" t="s">
        <v>52459</v>
      </c>
      <c r="AF502" s="6" t="s">
        <v>52474</v>
      </c>
      <c r="AG502" s="6" t="s">
        <v>4276</v>
      </c>
      <c r="AH502" s="6" t="s">
        <v>49534</v>
      </c>
      <c r="AI502" s="6" t="s">
        <v>49535</v>
      </c>
    </row>
    <row r="503" spans="1:35" x14ac:dyDescent="0.25">
      <c r="A503" s="26" t="s">
        <v>789</v>
      </c>
      <c r="B503" s="24" t="s">
        <v>790</v>
      </c>
      <c r="C503" s="22">
        <v>4540.29</v>
      </c>
      <c r="D503" s="22">
        <v>984.61602000000005</v>
      </c>
      <c r="E503" s="22">
        <v>675.07897000000003</v>
      </c>
      <c r="F503" s="22">
        <v>0.49</v>
      </c>
      <c r="G503" s="22">
        <v>1390.47399</v>
      </c>
      <c r="H503" s="22">
        <v>0</v>
      </c>
      <c r="I503" s="22">
        <v>3889.9741199999999</v>
      </c>
      <c r="J503" s="22">
        <v>1132.1230399999999</v>
      </c>
      <c r="K503" s="22">
        <v>1754.33203</v>
      </c>
      <c r="L503" s="22">
        <v>2224.2880799999998</v>
      </c>
      <c r="M503" s="22">
        <v>0</v>
      </c>
      <c r="N503" s="22">
        <v>2695.9040500000001</v>
      </c>
      <c r="O503" s="22">
        <v>53.78</v>
      </c>
      <c r="P503" s="22">
        <v>44.220999999999997</v>
      </c>
      <c r="Q503" s="22">
        <v>0.79278000000000004</v>
      </c>
      <c r="R503" s="22">
        <v>1.76</v>
      </c>
      <c r="S503" s="22">
        <v>1.55</v>
      </c>
      <c r="T503" s="22">
        <v>0.32139000000000001</v>
      </c>
      <c r="U503" s="24" t="s">
        <v>43416</v>
      </c>
      <c r="V503" s="24" t="s">
        <v>43417</v>
      </c>
      <c r="W503" s="25" t="s">
        <v>43418</v>
      </c>
      <c r="X503" s="6" t="s">
        <v>90</v>
      </c>
      <c r="Y503" s="6" t="s">
        <v>90</v>
      </c>
      <c r="Z503" s="6" t="s">
        <v>90</v>
      </c>
      <c r="AA503" s="6" t="s">
        <v>90</v>
      </c>
      <c r="AB503" s="6" t="s">
        <v>90</v>
      </c>
      <c r="AC503">
        <v>501</v>
      </c>
      <c r="AD503" s="6" t="s">
        <v>4277</v>
      </c>
      <c r="AE503" s="6" t="s">
        <v>50413</v>
      </c>
      <c r="AF503" s="6" t="s">
        <v>50417</v>
      </c>
      <c r="AG503" s="6" t="s">
        <v>4278</v>
      </c>
      <c r="AH503" s="6" t="s">
        <v>49536</v>
      </c>
      <c r="AI503" s="6" t="s">
        <v>49537</v>
      </c>
    </row>
    <row r="504" spans="1:35" x14ac:dyDescent="0.25">
      <c r="A504" s="26" t="s">
        <v>791</v>
      </c>
      <c r="B504" s="24" t="s">
        <v>792</v>
      </c>
      <c r="C504" s="22">
        <v>41616.879999999997</v>
      </c>
      <c r="D504" s="22">
        <v>14038</v>
      </c>
      <c r="E504" s="22">
        <v>10828</v>
      </c>
      <c r="F504" s="22">
        <v>1.46</v>
      </c>
      <c r="G504" s="22">
        <v>301195</v>
      </c>
      <c r="H504" s="22">
        <v>203</v>
      </c>
      <c r="I504" s="22">
        <v>14777</v>
      </c>
      <c r="J504" s="22">
        <v>334402</v>
      </c>
      <c r="K504" s="22">
        <v>332654</v>
      </c>
      <c r="L504" s="22">
        <v>47832</v>
      </c>
      <c r="M504" s="22">
        <v>0</v>
      </c>
      <c r="N504" s="22">
        <v>52582</v>
      </c>
      <c r="O504" s="22">
        <v>143.35</v>
      </c>
      <c r="P504" s="22">
        <v>46.881</v>
      </c>
      <c r="Q504" s="22">
        <v>0.88256000000000001</v>
      </c>
      <c r="R504" s="22">
        <v>0.98</v>
      </c>
      <c r="S504" s="22">
        <v>0.99</v>
      </c>
      <c r="T504" s="22">
        <v>9.3460000000000001E-2</v>
      </c>
      <c r="U504" s="24" t="s">
        <v>43419</v>
      </c>
      <c r="V504" s="24" t="s">
        <v>43420</v>
      </c>
      <c r="W504" s="25" t="s">
        <v>43421</v>
      </c>
      <c r="X504" s="6" t="s">
        <v>90</v>
      </c>
      <c r="Y504" s="6" t="s">
        <v>90</v>
      </c>
      <c r="Z504" s="6" t="s">
        <v>90</v>
      </c>
      <c r="AA504" s="6" t="s">
        <v>90</v>
      </c>
      <c r="AB504" s="6" t="s">
        <v>90</v>
      </c>
      <c r="AC504">
        <v>502</v>
      </c>
      <c r="AD504" s="6" t="s">
        <v>4279</v>
      </c>
      <c r="AE504" s="6" t="s">
        <v>52067</v>
      </c>
      <c r="AF504" s="6" t="s">
        <v>52107</v>
      </c>
      <c r="AG504" s="6" t="s">
        <v>4280</v>
      </c>
      <c r="AH504" s="6" t="s">
        <v>49538</v>
      </c>
      <c r="AI504" s="6" t="s">
        <v>49539</v>
      </c>
    </row>
    <row r="505" spans="1:35" x14ac:dyDescent="0.25">
      <c r="A505" s="26" t="s">
        <v>793</v>
      </c>
      <c r="B505" s="24" t="s">
        <v>794</v>
      </c>
      <c r="C505" s="22">
        <v>5272.66</v>
      </c>
      <c r="D505" s="22">
        <v>708.64697000000001</v>
      </c>
      <c r="E505" s="22">
        <v>403.06099999999998</v>
      </c>
      <c r="F505" s="22">
        <v>1.5</v>
      </c>
      <c r="G505" s="22">
        <v>700.33099000000004</v>
      </c>
      <c r="H505" s="22">
        <v>902.55902000000003</v>
      </c>
      <c r="I505" s="22">
        <v>1921.1629600000001</v>
      </c>
      <c r="J505" s="22">
        <v>1266.9589800000001</v>
      </c>
      <c r="K505" s="22">
        <v>4305.1918900000001</v>
      </c>
      <c r="L505" s="22">
        <v>1897.21398</v>
      </c>
      <c r="M505" s="22">
        <v>445.31900000000002</v>
      </c>
      <c r="N505" s="22">
        <v>3171.1559999999999</v>
      </c>
      <c r="O505" s="22">
        <v>34.5</v>
      </c>
      <c r="P505" s="22">
        <v>45.361989999999999</v>
      </c>
      <c r="Q505" s="22">
        <v>0.90734000000000004</v>
      </c>
      <c r="R505" s="22">
        <v>3.08</v>
      </c>
      <c r="S505" s="22">
        <v>2.69</v>
      </c>
      <c r="T505" s="22">
        <v>2.1328999999999998</v>
      </c>
      <c r="U505" s="24" t="s">
        <v>43422</v>
      </c>
      <c r="V505" s="24" t="s">
        <v>43423</v>
      </c>
      <c r="W505" s="25" t="s">
        <v>43424</v>
      </c>
      <c r="X505" s="6" t="s">
        <v>90</v>
      </c>
      <c r="Y505" s="6" t="s">
        <v>90</v>
      </c>
      <c r="Z505" s="6" t="s">
        <v>90</v>
      </c>
      <c r="AA505" s="6" t="s">
        <v>90</v>
      </c>
      <c r="AB505" s="6" t="s">
        <v>90</v>
      </c>
      <c r="AC505">
        <v>503</v>
      </c>
      <c r="AD505" s="6" t="s">
        <v>4281</v>
      </c>
      <c r="AE505" s="6" t="s">
        <v>50303</v>
      </c>
      <c r="AF505" s="6" t="s">
        <v>52440</v>
      </c>
      <c r="AG505" s="6" t="s">
        <v>4282</v>
      </c>
      <c r="AH505" s="6" t="s">
        <v>49540</v>
      </c>
      <c r="AI505" s="6" t="s">
        <v>49541</v>
      </c>
    </row>
    <row r="506" spans="1:35" x14ac:dyDescent="0.25">
      <c r="A506" s="26" t="s">
        <v>40713</v>
      </c>
      <c r="B506" s="24" t="s">
        <v>40714</v>
      </c>
      <c r="C506" s="22">
        <v>10804.99</v>
      </c>
      <c r="D506" s="22">
        <v>758.43902000000003</v>
      </c>
      <c r="E506" s="22">
        <v>603.04796999999996</v>
      </c>
      <c r="F506" s="22">
        <v>1.1100000000000001</v>
      </c>
      <c r="G506" s="22">
        <v>463.42998999999998</v>
      </c>
      <c r="H506" s="22">
        <v>607.57501000000002</v>
      </c>
      <c r="I506" s="22">
        <v>1743.99902</v>
      </c>
      <c r="J506" s="22">
        <v>630.75298999999995</v>
      </c>
      <c r="K506" s="22">
        <v>1225.7099599999999</v>
      </c>
      <c r="L506" s="22">
        <v>1089.79394</v>
      </c>
      <c r="M506" s="22">
        <v>0</v>
      </c>
      <c r="N506" s="22">
        <v>2421.9318800000001</v>
      </c>
      <c r="U506" s="24" t="s">
        <v>43425</v>
      </c>
      <c r="V506" s="24" t="s">
        <v>43426</v>
      </c>
      <c r="W506" s="25" t="s">
        <v>43427</v>
      </c>
      <c r="X506" s="6" t="s">
        <v>90</v>
      </c>
      <c r="Y506" s="6" t="s">
        <v>90</v>
      </c>
      <c r="Z506" s="6" t="s">
        <v>90</v>
      </c>
      <c r="AA506" s="6" t="s">
        <v>90</v>
      </c>
      <c r="AB506" s="6" t="s">
        <v>90</v>
      </c>
      <c r="AC506">
        <v>504</v>
      </c>
      <c r="AD506" s="6" t="s">
        <v>4283</v>
      </c>
      <c r="AE506" s="6" t="s">
        <v>52337</v>
      </c>
      <c r="AF506" s="6" t="s">
        <v>90</v>
      </c>
      <c r="AG506" s="6" t="s">
        <v>4284</v>
      </c>
      <c r="AH506" s="6" t="s">
        <v>49542</v>
      </c>
      <c r="AI506" s="6" t="s">
        <v>49543</v>
      </c>
    </row>
    <row r="507" spans="1:35" x14ac:dyDescent="0.25">
      <c r="A507" s="26" t="s">
        <v>795</v>
      </c>
      <c r="B507" s="24" t="s">
        <v>796</v>
      </c>
      <c r="C507" s="22">
        <v>13769.97</v>
      </c>
      <c r="D507" s="22">
        <v>-2812.35889</v>
      </c>
      <c r="E507" s="22">
        <v>-2975.68091</v>
      </c>
      <c r="F507" s="22">
        <v>2.58</v>
      </c>
      <c r="G507" s="22">
        <v>464.81698</v>
      </c>
      <c r="H507" s="22">
        <v>0</v>
      </c>
      <c r="I507" s="22">
        <v>1209.3349599999999</v>
      </c>
      <c r="J507" s="22">
        <v>80815.296870000006</v>
      </c>
      <c r="K507" s="22">
        <v>86448.21875</v>
      </c>
      <c r="L507" s="22">
        <v>3393.4479900000001</v>
      </c>
      <c r="M507" s="22">
        <v>0</v>
      </c>
      <c r="N507" s="22">
        <v>5454.5571200000004</v>
      </c>
      <c r="O507" s="22">
        <v>24.19</v>
      </c>
      <c r="P507" s="22">
        <v>37.436</v>
      </c>
      <c r="Q507" s="22">
        <v>0.59835000000000005</v>
      </c>
      <c r="R507" s="22">
        <v>1.04</v>
      </c>
      <c r="S507" s="22">
        <v>1.07</v>
      </c>
      <c r="T507" s="22">
        <v>1.0639400000000001</v>
      </c>
      <c r="U507" s="24" t="s">
        <v>43428</v>
      </c>
      <c r="V507" s="24" t="s">
        <v>43429</v>
      </c>
      <c r="W507" s="25" t="s">
        <v>43430</v>
      </c>
      <c r="X507" s="6" t="s">
        <v>90</v>
      </c>
      <c r="Y507" s="6" t="s">
        <v>90</v>
      </c>
      <c r="Z507" s="6" t="s">
        <v>90</v>
      </c>
      <c r="AA507" s="6" t="s">
        <v>90</v>
      </c>
      <c r="AB507" s="6" t="s">
        <v>90</v>
      </c>
      <c r="AC507">
        <v>505</v>
      </c>
      <c r="AD507" s="6" t="s">
        <v>4285</v>
      </c>
      <c r="AE507" s="6" t="s">
        <v>51317</v>
      </c>
      <c r="AF507" s="6" t="s">
        <v>90</v>
      </c>
      <c r="AG507" s="6" t="s">
        <v>4286</v>
      </c>
      <c r="AH507" s="6" t="s">
        <v>49544</v>
      </c>
      <c r="AI507" s="6" t="s">
        <v>49545</v>
      </c>
    </row>
    <row r="508" spans="1:35" x14ac:dyDescent="0.25">
      <c r="A508" s="26" t="s">
        <v>797</v>
      </c>
      <c r="B508" s="24" t="s">
        <v>798</v>
      </c>
      <c r="C508" s="22">
        <v>6238.94</v>
      </c>
      <c r="D508" s="22">
        <v>772.48100999999997</v>
      </c>
      <c r="E508" s="22">
        <v>599.87901999999997</v>
      </c>
      <c r="F508" s="22">
        <v>0.91</v>
      </c>
      <c r="G508" s="22">
        <v>606.34496999999999</v>
      </c>
      <c r="H508" s="22">
        <v>347.54500999999999</v>
      </c>
      <c r="I508" s="22">
        <v>1007.93798</v>
      </c>
      <c r="J508" s="22">
        <v>905.15599999999995</v>
      </c>
      <c r="K508" s="22">
        <v>1245.8010200000001</v>
      </c>
      <c r="L508" s="22">
        <v>606.33599000000004</v>
      </c>
      <c r="M508" s="22">
        <v>0</v>
      </c>
      <c r="N508" s="22">
        <v>1115.3879300000001</v>
      </c>
      <c r="O508" s="22">
        <v>131.66999999999999</v>
      </c>
      <c r="P508" s="22">
        <v>36.804000000000002</v>
      </c>
      <c r="Q508" s="22">
        <v>0.58238999999999996</v>
      </c>
      <c r="R508" s="22">
        <v>1.67</v>
      </c>
      <c r="S508" s="22">
        <v>0.99</v>
      </c>
      <c r="T508" s="22">
        <v>0.32249</v>
      </c>
      <c r="U508" s="24" t="s">
        <v>43431</v>
      </c>
      <c r="V508" s="24" t="s">
        <v>43432</v>
      </c>
      <c r="W508" s="25" t="s">
        <v>43433</v>
      </c>
      <c r="X508" s="6" t="s">
        <v>90</v>
      </c>
      <c r="Y508" s="6" t="s">
        <v>90</v>
      </c>
      <c r="Z508" s="6" t="s">
        <v>90</v>
      </c>
      <c r="AA508" s="6" t="s">
        <v>90</v>
      </c>
      <c r="AB508" s="6" t="s">
        <v>90</v>
      </c>
      <c r="AC508">
        <v>506</v>
      </c>
      <c r="AD508" s="6" t="s">
        <v>4287</v>
      </c>
      <c r="AE508" s="6" t="s">
        <v>51526</v>
      </c>
      <c r="AF508" s="6" t="s">
        <v>51796</v>
      </c>
      <c r="AG508" s="6" t="s">
        <v>4288</v>
      </c>
      <c r="AH508" s="6" t="s">
        <v>49546</v>
      </c>
      <c r="AI508" s="6" t="s">
        <v>49545</v>
      </c>
    </row>
    <row r="509" spans="1:35" x14ac:dyDescent="0.25">
      <c r="A509" s="26" t="s">
        <v>799</v>
      </c>
      <c r="B509" s="24" t="s">
        <v>800</v>
      </c>
      <c r="C509" s="22">
        <v>4498.5200000000004</v>
      </c>
      <c r="D509" s="22">
        <v>373.77699999999999</v>
      </c>
      <c r="E509" s="22">
        <v>324.75900000000001</v>
      </c>
      <c r="F509" s="22">
        <v>0.66</v>
      </c>
      <c r="G509" s="22">
        <v>11517.440420000001</v>
      </c>
      <c r="H509" s="22">
        <v>76.843000000000004</v>
      </c>
      <c r="I509" s="22">
        <v>849.12097000000006</v>
      </c>
      <c r="J509" s="22">
        <v>16826.929680000001</v>
      </c>
      <c r="K509" s="22">
        <v>11886.030269999999</v>
      </c>
      <c r="L509" s="22">
        <v>954.31500000000005</v>
      </c>
      <c r="M509" s="22">
        <v>0</v>
      </c>
      <c r="N509" s="22">
        <v>2213.1530699999998</v>
      </c>
      <c r="O509" s="22">
        <v>23.44</v>
      </c>
      <c r="P509" s="22">
        <v>0</v>
      </c>
      <c r="Q509" s="22">
        <v>0</v>
      </c>
      <c r="R509" s="22">
        <v>0.84</v>
      </c>
      <c r="S509" s="22">
        <v>0.7</v>
      </c>
      <c r="T509" s="22">
        <v>1.7330000000000002E-2</v>
      </c>
      <c r="U509" s="24" t="s">
        <v>43434</v>
      </c>
      <c r="V509" s="24" t="s">
        <v>43435</v>
      </c>
      <c r="W509" s="25" t="s">
        <v>43436</v>
      </c>
      <c r="X509" s="6" t="s">
        <v>90</v>
      </c>
      <c r="Y509" s="6" t="s">
        <v>90</v>
      </c>
      <c r="Z509" s="6" t="s">
        <v>90</v>
      </c>
      <c r="AA509" s="6" t="s">
        <v>90</v>
      </c>
      <c r="AB509" s="6" t="s">
        <v>90</v>
      </c>
      <c r="AC509">
        <v>507</v>
      </c>
      <c r="AD509" s="6" t="s">
        <v>4289</v>
      </c>
      <c r="AE509" s="6" t="s">
        <v>51079</v>
      </c>
      <c r="AF509" s="6" t="s">
        <v>51075</v>
      </c>
      <c r="AG509" s="6" t="s">
        <v>4290</v>
      </c>
      <c r="AH509" s="6" t="s">
        <v>49547</v>
      </c>
      <c r="AI509" s="6" t="s">
        <v>49548</v>
      </c>
    </row>
    <row r="510" spans="1:35" x14ac:dyDescent="0.25">
      <c r="A510" s="26" t="s">
        <v>802</v>
      </c>
      <c r="B510" s="24" t="s">
        <v>803</v>
      </c>
      <c r="C510" s="22">
        <v>7934.72</v>
      </c>
      <c r="D510" s="22">
        <v>416.22698000000003</v>
      </c>
      <c r="E510" s="22">
        <v>77.816999999999993</v>
      </c>
      <c r="F510" s="22">
        <v>0.5</v>
      </c>
      <c r="G510" s="22">
        <v>430.04199</v>
      </c>
      <c r="H510" s="22">
        <v>0</v>
      </c>
      <c r="I510" s="22">
        <v>1958.85998</v>
      </c>
      <c r="J510" s="22">
        <v>3126.8210399999998</v>
      </c>
      <c r="K510" s="22">
        <v>562.03099999999995</v>
      </c>
      <c r="L510" s="22">
        <v>577.61297000000002</v>
      </c>
      <c r="M510" s="22">
        <v>0</v>
      </c>
      <c r="N510" s="22">
        <v>3787.8779199999999</v>
      </c>
      <c r="O510" s="22">
        <v>13.78</v>
      </c>
      <c r="P510" s="22">
        <v>15.621</v>
      </c>
      <c r="Q510" s="22">
        <v>0.18512999999999999</v>
      </c>
      <c r="R510" s="22">
        <v>0.18</v>
      </c>
      <c r="S510" s="22">
        <v>0.18</v>
      </c>
      <c r="T510" s="22">
        <v>4.2209999999999998E-2</v>
      </c>
      <c r="U510" s="24" t="s">
        <v>43437</v>
      </c>
      <c r="V510" s="24" t="s">
        <v>43438</v>
      </c>
      <c r="W510" s="25" t="s">
        <v>43439</v>
      </c>
      <c r="X510" s="6" t="s">
        <v>90</v>
      </c>
      <c r="Y510" s="6" t="s">
        <v>90</v>
      </c>
      <c r="Z510" s="6" t="s">
        <v>90</v>
      </c>
      <c r="AA510" s="6" t="s">
        <v>90</v>
      </c>
      <c r="AB510" s="6" t="s">
        <v>90</v>
      </c>
      <c r="AC510">
        <v>508</v>
      </c>
      <c r="AD510" s="6" t="s">
        <v>4291</v>
      </c>
      <c r="AE510" s="6" t="s">
        <v>48969</v>
      </c>
      <c r="AF510" s="6" t="s">
        <v>90</v>
      </c>
      <c r="AG510" s="6" t="s">
        <v>4292</v>
      </c>
      <c r="AH510" s="6" t="s">
        <v>49549</v>
      </c>
      <c r="AI510" s="6" t="s">
        <v>49550</v>
      </c>
    </row>
    <row r="511" spans="1:35" x14ac:dyDescent="0.25">
      <c r="A511" s="26" t="s">
        <v>804</v>
      </c>
      <c r="B511" s="24" t="s">
        <v>805</v>
      </c>
      <c r="C511" s="22">
        <v>4700.84</v>
      </c>
      <c r="D511" s="22">
        <v>514.80902000000003</v>
      </c>
      <c r="E511" s="22">
        <v>397.41</v>
      </c>
      <c r="F511" s="22">
        <v>0.95</v>
      </c>
      <c r="G511" s="22">
        <v>547.56097</v>
      </c>
      <c r="H511" s="22">
        <v>1028.54504</v>
      </c>
      <c r="I511" s="22">
        <v>133.25199000000001</v>
      </c>
      <c r="J511" s="22">
        <v>738.71801000000005</v>
      </c>
      <c r="K511" s="22">
        <v>2136.9409099999998</v>
      </c>
      <c r="L511" s="22">
        <v>0</v>
      </c>
      <c r="M511" s="22">
        <v>0</v>
      </c>
      <c r="N511" s="22">
        <v>1935.7889399999999</v>
      </c>
      <c r="O511" s="22">
        <v>31.4</v>
      </c>
      <c r="P511" s="22">
        <v>0</v>
      </c>
      <c r="Q511" s="22">
        <v>0</v>
      </c>
      <c r="R511" s="22">
        <v>3.49</v>
      </c>
      <c r="S511" s="22">
        <v>1.5</v>
      </c>
      <c r="T511" s="22">
        <v>0.75919999999999999</v>
      </c>
      <c r="U511" s="24" t="s">
        <v>43440</v>
      </c>
      <c r="V511" s="24" t="s">
        <v>43441</v>
      </c>
      <c r="W511" s="25" t="s">
        <v>43442</v>
      </c>
      <c r="X511" s="6" t="s">
        <v>90</v>
      </c>
      <c r="Y511" s="6" t="s">
        <v>90</v>
      </c>
      <c r="Z511" s="6" t="s">
        <v>90</v>
      </c>
      <c r="AA511" s="6" t="s">
        <v>90</v>
      </c>
      <c r="AB511" s="6" t="s">
        <v>90</v>
      </c>
      <c r="AC511">
        <v>509</v>
      </c>
      <c r="AD511" s="6" t="s">
        <v>4293</v>
      </c>
      <c r="AE511" s="6" t="s">
        <v>50117</v>
      </c>
      <c r="AF511" s="6" t="s">
        <v>49822</v>
      </c>
      <c r="AG511" s="6" t="s">
        <v>4294</v>
      </c>
      <c r="AH511" s="6" t="s">
        <v>49551</v>
      </c>
      <c r="AI511" s="6" t="s">
        <v>49552</v>
      </c>
    </row>
    <row r="512" spans="1:35" x14ac:dyDescent="0.25">
      <c r="A512" s="26" t="s">
        <v>807</v>
      </c>
      <c r="B512" s="24" t="s">
        <v>808</v>
      </c>
      <c r="C512" s="22">
        <v>17485.05</v>
      </c>
      <c r="D512" s="22">
        <v>878.70001000000002</v>
      </c>
      <c r="E512" s="22">
        <v>532.59996999999998</v>
      </c>
      <c r="F512" s="22">
        <v>0.92</v>
      </c>
      <c r="G512" s="22">
        <v>557.79998000000001</v>
      </c>
      <c r="H512" s="22">
        <v>628.70001000000002</v>
      </c>
      <c r="I512" s="22">
        <v>5494.7997999999998</v>
      </c>
      <c r="J512" s="22">
        <v>1280.1999499999999</v>
      </c>
      <c r="K512" s="22">
        <v>1533.59997</v>
      </c>
      <c r="L512" s="22">
        <v>2350.8000400000001</v>
      </c>
      <c r="M512" s="22">
        <v>0</v>
      </c>
      <c r="N512" s="22">
        <v>7174.7001899999996</v>
      </c>
      <c r="O512" s="22">
        <v>149.18</v>
      </c>
      <c r="P512" s="22">
        <v>25.802</v>
      </c>
      <c r="Q512" s="22">
        <v>0.34775</v>
      </c>
      <c r="R512" s="22">
        <v>1.69</v>
      </c>
      <c r="S512" s="22">
        <v>0.71</v>
      </c>
      <c r="T512" s="22">
        <v>0.27112000000000003</v>
      </c>
      <c r="U512" s="24" t="s">
        <v>43443</v>
      </c>
      <c r="V512" s="24" t="s">
        <v>43444</v>
      </c>
      <c r="W512" s="25" t="s">
        <v>43445</v>
      </c>
      <c r="X512" s="6" t="s">
        <v>90</v>
      </c>
      <c r="Y512" s="6" t="s">
        <v>90</v>
      </c>
      <c r="Z512" s="6" t="s">
        <v>90</v>
      </c>
      <c r="AA512" s="6" t="s">
        <v>90</v>
      </c>
      <c r="AB512" s="6" t="s">
        <v>90</v>
      </c>
      <c r="AC512">
        <v>510</v>
      </c>
      <c r="AD512" s="6" t="s">
        <v>4295</v>
      </c>
      <c r="AE512" s="6" t="s">
        <v>51453</v>
      </c>
      <c r="AF512" s="6" t="s">
        <v>90</v>
      </c>
      <c r="AG512" s="6" t="s">
        <v>4296</v>
      </c>
      <c r="AH512" s="6" t="s">
        <v>49553</v>
      </c>
      <c r="AI512" s="6" t="s">
        <v>49554</v>
      </c>
    </row>
    <row r="513" spans="1:35" x14ac:dyDescent="0.25">
      <c r="A513" s="26" t="s">
        <v>809</v>
      </c>
      <c r="B513" s="24" t="s">
        <v>810</v>
      </c>
      <c r="C513" s="22">
        <v>3221.65</v>
      </c>
      <c r="D513" s="22">
        <v>1675</v>
      </c>
      <c r="E513" s="22">
        <v>1638</v>
      </c>
      <c r="F513" s="22">
        <v>1.57</v>
      </c>
      <c r="G513" s="22">
        <v>1019</v>
      </c>
      <c r="H513" s="22">
        <v>0</v>
      </c>
      <c r="I513" s="22">
        <v>6654</v>
      </c>
      <c r="J513" s="22">
        <v>5306</v>
      </c>
      <c r="K513" s="22">
        <v>1721</v>
      </c>
      <c r="L513" s="22">
        <v>0</v>
      </c>
      <c r="M513" s="22">
        <v>0</v>
      </c>
      <c r="N513" s="22">
        <v>4057</v>
      </c>
      <c r="O513" s="22">
        <v>58.57</v>
      </c>
      <c r="P513" s="22">
        <v>0</v>
      </c>
      <c r="Q513" s="22">
        <v>0</v>
      </c>
      <c r="R513" s="22">
        <v>0.31</v>
      </c>
      <c r="S513" s="22">
        <v>0.32</v>
      </c>
      <c r="T513" s="22">
        <v>0.1323</v>
      </c>
      <c r="U513" s="24" t="s">
        <v>43446</v>
      </c>
      <c r="V513" s="24" t="s">
        <v>43447</v>
      </c>
      <c r="W513" s="25" t="s">
        <v>43448</v>
      </c>
      <c r="X513" s="6" t="s">
        <v>90</v>
      </c>
      <c r="Y513" s="6" t="s">
        <v>90</v>
      </c>
      <c r="Z513" s="6" t="s">
        <v>90</v>
      </c>
      <c r="AA513" s="6" t="s">
        <v>90</v>
      </c>
      <c r="AB513" s="6" t="s">
        <v>90</v>
      </c>
      <c r="AC513">
        <v>511</v>
      </c>
      <c r="AD513" s="6" t="s">
        <v>4297</v>
      </c>
      <c r="AE513" s="6" t="s">
        <v>50326</v>
      </c>
      <c r="AF513" s="6" t="s">
        <v>90</v>
      </c>
      <c r="AG513" s="6" t="s">
        <v>4298</v>
      </c>
      <c r="AH513" s="6" t="s">
        <v>49555</v>
      </c>
      <c r="AI513" s="6" t="s">
        <v>49556</v>
      </c>
    </row>
    <row r="514" spans="1:35" x14ac:dyDescent="0.25">
      <c r="A514" s="26" t="s">
        <v>811</v>
      </c>
      <c r="B514" s="24" t="s">
        <v>812</v>
      </c>
      <c r="C514" s="22">
        <v>123510.7</v>
      </c>
      <c r="D514" s="22">
        <v>36787</v>
      </c>
      <c r="E514" s="22">
        <v>29033</v>
      </c>
      <c r="F514" s="22">
        <v>1.31</v>
      </c>
      <c r="G514" s="22">
        <v>7088</v>
      </c>
      <c r="H514" s="22">
        <v>1219</v>
      </c>
      <c r="I514" s="22">
        <v>0</v>
      </c>
      <c r="J514" s="22">
        <v>12847</v>
      </c>
      <c r="K514" s="22">
        <v>18749</v>
      </c>
      <c r="L514" s="22">
        <v>16226</v>
      </c>
      <c r="M514" s="22">
        <v>0</v>
      </c>
      <c r="N514" s="22">
        <v>48003</v>
      </c>
      <c r="O514" s="22">
        <v>39.49</v>
      </c>
      <c r="P514" s="22">
        <v>24.212990000000001</v>
      </c>
      <c r="Q514" s="22">
        <v>0.31947999999999999</v>
      </c>
      <c r="R514" s="22">
        <v>1.39</v>
      </c>
      <c r="S514" s="22">
        <v>1.36</v>
      </c>
      <c r="T514" s="22">
        <v>0.81279000000000001</v>
      </c>
      <c r="U514" s="24" t="s">
        <v>43449</v>
      </c>
      <c r="V514" s="24" t="s">
        <v>43450</v>
      </c>
      <c r="W514" s="25" t="s">
        <v>43451</v>
      </c>
      <c r="X514" s="6" t="s">
        <v>90</v>
      </c>
      <c r="Y514" s="6" t="s">
        <v>90</v>
      </c>
      <c r="Z514" s="6" t="s">
        <v>90</v>
      </c>
      <c r="AA514" s="6" t="s">
        <v>90</v>
      </c>
      <c r="AB514" s="6" t="s">
        <v>90</v>
      </c>
      <c r="AC514">
        <v>512</v>
      </c>
      <c r="AD514" s="6" t="s">
        <v>4299</v>
      </c>
      <c r="AE514" s="6" t="s">
        <v>49994</v>
      </c>
      <c r="AF514" s="6" t="s">
        <v>90</v>
      </c>
      <c r="AG514" s="6" t="s">
        <v>4300</v>
      </c>
      <c r="AH514" s="6" t="s">
        <v>49557</v>
      </c>
      <c r="AI514" s="6" t="s">
        <v>49558</v>
      </c>
    </row>
    <row r="515" spans="1:35" x14ac:dyDescent="0.25">
      <c r="A515" s="26" t="s">
        <v>40715</v>
      </c>
      <c r="B515" s="24" t="s">
        <v>40716</v>
      </c>
      <c r="C515" s="22">
        <v>2359.6999999999998</v>
      </c>
      <c r="D515" s="22">
        <v>119.16</v>
      </c>
      <c r="E515" s="22">
        <v>116.191</v>
      </c>
      <c r="F515" s="22">
        <v>0.5</v>
      </c>
      <c r="G515" s="22">
        <v>31.056989999999999</v>
      </c>
      <c r="H515" s="22">
        <v>6.09999</v>
      </c>
      <c r="I515" s="22">
        <v>0</v>
      </c>
      <c r="J515" s="22">
        <v>72.490989999999996</v>
      </c>
      <c r="K515" s="22">
        <v>499.25299000000001</v>
      </c>
      <c r="L515" s="22">
        <v>0</v>
      </c>
      <c r="M515" s="22">
        <v>0</v>
      </c>
      <c r="N515" s="22">
        <v>501.84201000000002</v>
      </c>
      <c r="O515" s="22">
        <v>5.21</v>
      </c>
      <c r="P515" s="22">
        <v>0</v>
      </c>
      <c r="Q515" s="22">
        <v>0</v>
      </c>
      <c r="R515" s="22">
        <v>6.77</v>
      </c>
      <c r="S515" s="22">
        <v>6.8</v>
      </c>
      <c r="T515" s="22">
        <v>6.3745200000000004</v>
      </c>
      <c r="U515" s="24" t="s">
        <v>43452</v>
      </c>
      <c r="V515" s="24" t="s">
        <v>43453</v>
      </c>
      <c r="W515" s="25" t="s">
        <v>43454</v>
      </c>
      <c r="X515" s="6" t="s">
        <v>90</v>
      </c>
      <c r="Y515" s="6" t="s">
        <v>90</v>
      </c>
      <c r="Z515" s="6" t="s">
        <v>90</v>
      </c>
      <c r="AA515" s="6" t="s">
        <v>90</v>
      </c>
      <c r="AB515" s="6" t="s">
        <v>90</v>
      </c>
      <c r="AC515">
        <v>513</v>
      </c>
      <c r="AD515" s="6" t="s">
        <v>4301</v>
      </c>
      <c r="AE515" s="6" t="s">
        <v>52389</v>
      </c>
      <c r="AF515" s="6" t="s">
        <v>90</v>
      </c>
      <c r="AG515" s="6" t="s">
        <v>4302</v>
      </c>
      <c r="AH515" s="6" t="s">
        <v>49559</v>
      </c>
      <c r="AI515" s="6" t="s">
        <v>49560</v>
      </c>
    </row>
    <row r="516" spans="1:35" x14ac:dyDescent="0.25">
      <c r="A516" s="26" t="s">
        <v>813</v>
      </c>
      <c r="B516" s="24" t="s">
        <v>814</v>
      </c>
      <c r="C516" s="22">
        <v>229661.69</v>
      </c>
      <c r="D516" s="22">
        <v>9898</v>
      </c>
      <c r="E516" s="22">
        <v>7998</v>
      </c>
      <c r="F516" s="22">
        <v>0.79</v>
      </c>
      <c r="G516" s="22">
        <v>2241</v>
      </c>
      <c r="H516" s="22">
        <v>17907</v>
      </c>
      <c r="I516" s="22">
        <v>0</v>
      </c>
      <c r="J516" s="22">
        <v>31998</v>
      </c>
      <c r="K516" s="22">
        <v>32696</v>
      </c>
      <c r="L516" s="22">
        <v>6484</v>
      </c>
      <c r="M516" s="22">
        <v>0</v>
      </c>
      <c r="N516" s="22">
        <v>20647</v>
      </c>
      <c r="O516" s="22">
        <v>53.19</v>
      </c>
      <c r="P516" s="22">
        <v>21.606000000000002</v>
      </c>
      <c r="Q516" s="22">
        <v>0.27561000000000002</v>
      </c>
      <c r="R516" s="22">
        <v>1.08</v>
      </c>
      <c r="S516" s="22">
        <v>0.46</v>
      </c>
      <c r="T516" s="22">
        <v>0.39213999999999999</v>
      </c>
      <c r="U516" s="24" t="s">
        <v>43455</v>
      </c>
      <c r="V516" s="24" t="s">
        <v>43456</v>
      </c>
      <c r="W516" s="25" t="s">
        <v>43457</v>
      </c>
      <c r="X516" s="6" t="s">
        <v>90</v>
      </c>
      <c r="Y516" s="6" t="s">
        <v>90</v>
      </c>
      <c r="Z516" s="6" t="s">
        <v>90</v>
      </c>
      <c r="AA516" s="6" t="s">
        <v>90</v>
      </c>
      <c r="AB516" s="6" t="s">
        <v>90</v>
      </c>
      <c r="AC516">
        <v>514</v>
      </c>
      <c r="AD516" s="6" t="s">
        <v>4303</v>
      </c>
      <c r="AE516" s="6" t="s">
        <v>50835</v>
      </c>
      <c r="AF516" s="6" t="s">
        <v>90</v>
      </c>
      <c r="AG516" s="6" t="s">
        <v>4304</v>
      </c>
      <c r="AH516" s="6" t="s">
        <v>49561</v>
      </c>
      <c r="AI516" s="6" t="s">
        <v>49562</v>
      </c>
    </row>
    <row r="517" spans="1:35" x14ac:dyDescent="0.25">
      <c r="A517" s="26" t="s">
        <v>815</v>
      </c>
      <c r="B517" s="24" t="s">
        <v>816</v>
      </c>
      <c r="C517" s="22">
        <v>9653.66</v>
      </c>
      <c r="D517" s="22">
        <v>1167.1999499999999</v>
      </c>
      <c r="E517" s="22">
        <v>650.79998000000001</v>
      </c>
      <c r="F517" s="22">
        <v>1.88</v>
      </c>
      <c r="G517" s="22">
        <v>364.6</v>
      </c>
      <c r="H517" s="22">
        <v>661.5</v>
      </c>
      <c r="I517" s="22">
        <v>7817.5</v>
      </c>
      <c r="J517" s="22">
        <v>2565.6000899999999</v>
      </c>
      <c r="K517" s="22">
        <v>1681.90002</v>
      </c>
      <c r="L517" s="22">
        <v>4409.1000899999999</v>
      </c>
      <c r="M517" s="22">
        <v>0</v>
      </c>
      <c r="N517" s="22">
        <v>3345.8000400000001</v>
      </c>
      <c r="O517" s="22">
        <v>4.5999999999999996</v>
      </c>
      <c r="P517" s="22">
        <v>52.244990000000001</v>
      </c>
      <c r="Q517" s="22">
        <v>1.07643</v>
      </c>
      <c r="R517" s="22">
        <v>0.69</v>
      </c>
      <c r="S517" s="22">
        <v>0.4</v>
      </c>
      <c r="T517" s="22">
        <v>0.25561</v>
      </c>
      <c r="U517" s="24" t="s">
        <v>43458</v>
      </c>
      <c r="V517" s="24" t="s">
        <v>43459</v>
      </c>
      <c r="W517" s="25" t="s">
        <v>43460</v>
      </c>
      <c r="X517" s="6" t="s">
        <v>90</v>
      </c>
      <c r="Y517" s="6" t="s">
        <v>90</v>
      </c>
      <c r="Z517" s="6" t="s">
        <v>90</v>
      </c>
      <c r="AA517" s="6" t="s">
        <v>90</v>
      </c>
      <c r="AB517" s="6" t="s">
        <v>90</v>
      </c>
      <c r="AC517">
        <v>515</v>
      </c>
      <c r="AD517" s="6" t="s">
        <v>4305</v>
      </c>
      <c r="AE517" s="6" t="s">
        <v>51327</v>
      </c>
      <c r="AF517" s="6" t="s">
        <v>90</v>
      </c>
      <c r="AG517" s="6" t="s">
        <v>4306</v>
      </c>
      <c r="AH517" s="6" t="s">
        <v>49563</v>
      </c>
      <c r="AI517" s="6" t="s">
        <v>49564</v>
      </c>
    </row>
    <row r="518" spans="1:35" x14ac:dyDescent="0.25">
      <c r="A518" s="26" t="s">
        <v>40717</v>
      </c>
      <c r="B518" s="24" t="s">
        <v>40718</v>
      </c>
      <c r="C518" s="22">
        <v>2016.63</v>
      </c>
      <c r="D518" s="22">
        <v>-153.02901</v>
      </c>
      <c r="E518" s="22">
        <v>-170.637</v>
      </c>
      <c r="F518" s="22">
        <v>1.79</v>
      </c>
      <c r="G518" s="22">
        <v>53.734000000000002</v>
      </c>
      <c r="H518" s="22">
        <v>0</v>
      </c>
      <c r="I518" s="22">
        <v>8.5530000000000008</v>
      </c>
      <c r="J518" s="22">
        <v>242.44099</v>
      </c>
      <c r="K518" s="22">
        <v>875.98797000000002</v>
      </c>
      <c r="L518" s="22">
        <v>0</v>
      </c>
      <c r="M518" s="22">
        <v>0</v>
      </c>
      <c r="N518" s="22">
        <v>694.57501000000002</v>
      </c>
      <c r="O518" s="22">
        <v>4.54</v>
      </c>
      <c r="P518" s="22">
        <v>0</v>
      </c>
      <c r="Q518" s="22">
        <v>0</v>
      </c>
      <c r="R518" s="22">
        <v>3.25</v>
      </c>
      <c r="S518" s="22">
        <v>3.61</v>
      </c>
      <c r="T518" s="22">
        <v>3.3915600000000001</v>
      </c>
      <c r="U518" s="24" t="s">
        <v>43461</v>
      </c>
      <c r="V518" s="24" t="s">
        <v>43462</v>
      </c>
      <c r="W518" s="25" t="s">
        <v>43463</v>
      </c>
      <c r="X518" s="6" t="s">
        <v>90</v>
      </c>
      <c r="Y518" s="6" t="s">
        <v>90</v>
      </c>
      <c r="Z518" s="6" t="s">
        <v>90</v>
      </c>
      <c r="AA518" s="6" t="s">
        <v>90</v>
      </c>
      <c r="AB518" s="6" t="s">
        <v>90</v>
      </c>
      <c r="AC518">
        <v>516</v>
      </c>
      <c r="AD518" s="6" t="s">
        <v>4307</v>
      </c>
      <c r="AE518" s="6" t="s">
        <v>49793</v>
      </c>
      <c r="AF518" s="6" t="s">
        <v>50187</v>
      </c>
      <c r="AG518" s="6" t="s">
        <v>4308</v>
      </c>
      <c r="AH518" s="6" t="s">
        <v>49565</v>
      </c>
      <c r="AI518" s="6" t="s">
        <v>49566</v>
      </c>
    </row>
    <row r="519" spans="1:35" x14ac:dyDescent="0.25">
      <c r="A519" s="26" t="s">
        <v>818</v>
      </c>
      <c r="B519" s="24" t="s">
        <v>819</v>
      </c>
      <c r="C519" s="22">
        <v>72510.91</v>
      </c>
      <c r="D519" s="22">
        <v>4345.9799800000001</v>
      </c>
      <c r="E519" s="22">
        <v>3689.85205</v>
      </c>
      <c r="F519" s="22">
        <v>1.02</v>
      </c>
      <c r="G519" s="22">
        <v>781.50701000000004</v>
      </c>
      <c r="H519" s="22">
        <v>218.453</v>
      </c>
      <c r="I519" s="22">
        <v>296.91100999999998</v>
      </c>
      <c r="J519" s="22">
        <v>2471.4399400000002</v>
      </c>
      <c r="K519" s="22">
        <v>1453.0190399999999</v>
      </c>
      <c r="L519" s="22">
        <v>13954.059569999999</v>
      </c>
      <c r="M519" s="22">
        <v>0</v>
      </c>
      <c r="N519" s="22">
        <v>29911.109369999998</v>
      </c>
      <c r="O519" s="22">
        <v>31.38</v>
      </c>
      <c r="P519" s="22">
        <v>31.37199</v>
      </c>
      <c r="Q519" s="22">
        <v>0.45712999999999998</v>
      </c>
      <c r="R519" s="22">
        <v>0.66</v>
      </c>
      <c r="S519" s="22">
        <v>0.5</v>
      </c>
      <c r="T519" s="22">
        <v>0.18331</v>
      </c>
      <c r="U519" s="24" t="s">
        <v>43464</v>
      </c>
      <c r="V519" s="24" t="s">
        <v>43465</v>
      </c>
      <c r="W519" s="25" t="s">
        <v>43466</v>
      </c>
      <c r="X519" s="6" t="s">
        <v>90</v>
      </c>
      <c r="Y519" s="6" t="s">
        <v>90</v>
      </c>
      <c r="Z519" s="6" t="s">
        <v>90</v>
      </c>
      <c r="AA519" s="6" t="s">
        <v>90</v>
      </c>
      <c r="AB519" s="6" t="s">
        <v>90</v>
      </c>
      <c r="AC519">
        <v>517</v>
      </c>
      <c r="AD519" s="6" t="s">
        <v>4309</v>
      </c>
      <c r="AE519" s="6" t="s">
        <v>48746</v>
      </c>
      <c r="AF519" s="6" t="s">
        <v>90</v>
      </c>
      <c r="AG519" s="6" t="s">
        <v>4310</v>
      </c>
      <c r="AH519" s="6" t="s">
        <v>49567</v>
      </c>
      <c r="AI519" s="6" t="s">
        <v>49568</v>
      </c>
    </row>
    <row r="520" spans="1:35" x14ac:dyDescent="0.25">
      <c r="A520" s="26" t="s">
        <v>820</v>
      </c>
      <c r="B520" s="24" t="s">
        <v>821</v>
      </c>
      <c r="C520" s="22">
        <v>4245.08</v>
      </c>
      <c r="D520" s="22">
        <v>743.56500000000005</v>
      </c>
      <c r="E520" s="22">
        <v>475.86099000000002</v>
      </c>
      <c r="F520" s="22">
        <v>1.31</v>
      </c>
      <c r="G520" s="22">
        <v>137.58299</v>
      </c>
      <c r="H520" s="22">
        <v>93.331999999999994</v>
      </c>
      <c r="I520" s="22">
        <v>78.555000000000007</v>
      </c>
      <c r="J520" s="22">
        <v>1193.57104</v>
      </c>
      <c r="K520" s="22">
        <v>1235.8249499999999</v>
      </c>
      <c r="L520" s="22">
        <v>1301.8189600000001</v>
      </c>
      <c r="M520" s="22">
        <v>0</v>
      </c>
      <c r="N520" s="22">
        <v>1492.10998</v>
      </c>
      <c r="O520" s="22">
        <v>40.69</v>
      </c>
      <c r="P520" s="22">
        <v>45.281999999999996</v>
      </c>
      <c r="Q520" s="22">
        <v>0.82755000000000001</v>
      </c>
      <c r="R520" s="22">
        <v>1.1100000000000001</v>
      </c>
      <c r="S520" s="22">
        <v>0.96</v>
      </c>
      <c r="T520" s="22">
        <v>0.84192999999999996</v>
      </c>
      <c r="U520" s="24" t="s">
        <v>43467</v>
      </c>
      <c r="V520" s="24" t="s">
        <v>43468</v>
      </c>
      <c r="W520" s="25" t="s">
        <v>43469</v>
      </c>
      <c r="X520" s="6" t="s">
        <v>90</v>
      </c>
      <c r="Y520" s="6" t="s">
        <v>90</v>
      </c>
      <c r="Z520" s="6" t="s">
        <v>90</v>
      </c>
      <c r="AA520" s="6" t="s">
        <v>90</v>
      </c>
      <c r="AB520" s="6" t="s">
        <v>90</v>
      </c>
      <c r="AC520">
        <v>518</v>
      </c>
      <c r="AD520" s="6" t="s">
        <v>4311</v>
      </c>
      <c r="AE520" s="6" t="s">
        <v>51715</v>
      </c>
      <c r="AF520" s="6" t="s">
        <v>90</v>
      </c>
      <c r="AG520" s="6" t="s">
        <v>4312</v>
      </c>
      <c r="AH520" s="6" t="s">
        <v>49569</v>
      </c>
      <c r="AI520" s="6" t="s">
        <v>49570</v>
      </c>
    </row>
    <row r="521" spans="1:35" x14ac:dyDescent="0.25">
      <c r="A521" s="26" t="s">
        <v>822</v>
      </c>
      <c r="B521" s="24" t="s">
        <v>823</v>
      </c>
      <c r="C521" s="22">
        <v>15440.98</v>
      </c>
      <c r="D521" s="22">
        <v>1501</v>
      </c>
      <c r="E521" s="22">
        <v>1164</v>
      </c>
      <c r="F521" s="22">
        <v>0.36</v>
      </c>
      <c r="G521" s="22">
        <v>541</v>
      </c>
      <c r="H521" s="22">
        <v>1246</v>
      </c>
      <c r="I521" s="22">
        <v>7177</v>
      </c>
      <c r="J521" s="22">
        <v>2886</v>
      </c>
      <c r="K521" s="22">
        <v>1963</v>
      </c>
      <c r="L521" s="22">
        <v>3996</v>
      </c>
      <c r="M521" s="22">
        <v>0</v>
      </c>
      <c r="N521" s="22">
        <v>3333</v>
      </c>
      <c r="O521" s="22">
        <v>12.02</v>
      </c>
      <c r="P521" s="22">
        <v>52.575000000000003</v>
      </c>
      <c r="Q521" s="22">
        <v>1.1085799999999999</v>
      </c>
      <c r="R521" s="22">
        <v>0.77</v>
      </c>
      <c r="S521" s="22">
        <v>0.25</v>
      </c>
      <c r="T521" s="22">
        <v>6.0979999999999999E-2</v>
      </c>
      <c r="U521" s="24" t="s">
        <v>43470</v>
      </c>
      <c r="V521" s="24" t="s">
        <v>43471</v>
      </c>
      <c r="W521" s="25" t="s">
        <v>43472</v>
      </c>
      <c r="X521" s="6" t="s">
        <v>90</v>
      </c>
      <c r="Y521" s="6" t="s">
        <v>90</v>
      </c>
      <c r="Z521" s="6" t="s">
        <v>90</v>
      </c>
      <c r="AA521" s="6" t="s">
        <v>90</v>
      </c>
      <c r="AB521" s="6" t="s">
        <v>90</v>
      </c>
      <c r="AC521">
        <v>519</v>
      </c>
      <c r="AD521" s="6" t="s">
        <v>4313</v>
      </c>
      <c r="AE521" s="6" t="s">
        <v>51574</v>
      </c>
      <c r="AF521" s="6" t="s">
        <v>90</v>
      </c>
      <c r="AG521" s="6" t="s">
        <v>4314</v>
      </c>
      <c r="AH521" s="6" t="s">
        <v>49571</v>
      </c>
      <c r="AI521" s="6" t="s">
        <v>49572</v>
      </c>
    </row>
    <row r="522" spans="1:35" x14ac:dyDescent="0.25">
      <c r="A522" s="26" t="s">
        <v>40719</v>
      </c>
      <c r="B522" s="24" t="s">
        <v>40720</v>
      </c>
      <c r="C522" s="22">
        <v>5986.6</v>
      </c>
      <c r="D522" s="22">
        <v>-378.75799999999998</v>
      </c>
      <c r="E522" s="22">
        <v>-378.75799999999998</v>
      </c>
      <c r="F522" s="22">
        <v>0.44</v>
      </c>
      <c r="G522" s="22">
        <v>883.81200999999999</v>
      </c>
      <c r="H522" s="22">
        <v>0</v>
      </c>
      <c r="I522" s="22">
        <v>1889.9599599999999</v>
      </c>
      <c r="J522" s="22">
        <v>5542.4360299999998</v>
      </c>
      <c r="K522" s="22">
        <v>3363.1069299999999</v>
      </c>
      <c r="L522" s="22">
        <v>7976.5249000000003</v>
      </c>
      <c r="M522" s="22">
        <v>0</v>
      </c>
      <c r="N522" s="22">
        <v>8157.9868100000003</v>
      </c>
      <c r="P522" s="22">
        <v>49.437989999999999</v>
      </c>
      <c r="Q522" s="22">
        <v>0.97775000000000001</v>
      </c>
      <c r="R522" s="22">
        <v>0.61</v>
      </c>
      <c r="S522" s="22">
        <v>0.61</v>
      </c>
      <c r="T522" s="22">
        <v>0.44732</v>
      </c>
      <c r="U522" s="24" t="s">
        <v>43473</v>
      </c>
      <c r="V522" s="24" t="s">
        <v>43474</v>
      </c>
      <c r="W522" s="25" t="s">
        <v>43475</v>
      </c>
      <c r="X522" s="6" t="s">
        <v>90</v>
      </c>
      <c r="Y522" s="6" t="s">
        <v>90</v>
      </c>
      <c r="Z522" s="6" t="s">
        <v>90</v>
      </c>
      <c r="AA522" s="6" t="s">
        <v>90</v>
      </c>
      <c r="AB522" s="6" t="s">
        <v>90</v>
      </c>
      <c r="AC522">
        <v>520</v>
      </c>
      <c r="AD522" s="6" t="s">
        <v>4315</v>
      </c>
      <c r="AE522" s="6" t="s">
        <v>48789</v>
      </c>
      <c r="AF522" s="6" t="s">
        <v>50488</v>
      </c>
      <c r="AG522" s="6" t="s">
        <v>4316</v>
      </c>
      <c r="AH522" s="6" t="s">
        <v>49573</v>
      </c>
      <c r="AI522" s="6" t="s">
        <v>49574</v>
      </c>
    </row>
    <row r="523" spans="1:35" x14ac:dyDescent="0.25">
      <c r="A523" s="26" t="s">
        <v>824</v>
      </c>
      <c r="B523" s="24" t="s">
        <v>825</v>
      </c>
      <c r="C523" s="22">
        <v>3679.26</v>
      </c>
      <c r="D523" s="22">
        <v>2220.3730399999999</v>
      </c>
      <c r="E523" s="22">
        <v>1488.3249499999999</v>
      </c>
      <c r="F523" s="22">
        <v>2.2400000000000002</v>
      </c>
      <c r="G523" s="22">
        <v>252.14399</v>
      </c>
      <c r="H523" s="22">
        <v>0</v>
      </c>
      <c r="I523" s="22">
        <v>156.83999</v>
      </c>
      <c r="J523" s="22">
        <v>953.03899999999999</v>
      </c>
      <c r="K523" s="22">
        <v>760.89300000000003</v>
      </c>
      <c r="L523" s="22">
        <v>694.43402000000003</v>
      </c>
      <c r="M523" s="22">
        <v>0</v>
      </c>
      <c r="N523" s="22">
        <v>4994.7231400000001</v>
      </c>
      <c r="O523" s="22">
        <v>8.98</v>
      </c>
      <c r="P523" s="22">
        <v>13.18099</v>
      </c>
      <c r="Q523" s="22">
        <v>0.15182000000000001</v>
      </c>
      <c r="R523" s="22">
        <v>0.67</v>
      </c>
      <c r="S523" s="22">
        <v>0.8</v>
      </c>
      <c r="T523" s="22">
        <v>0.53381000000000001</v>
      </c>
      <c r="U523" s="24" t="s">
        <v>43476</v>
      </c>
      <c r="V523" s="24" t="s">
        <v>43477</v>
      </c>
      <c r="W523" s="25" t="s">
        <v>43478</v>
      </c>
      <c r="X523" s="6" t="s">
        <v>90</v>
      </c>
      <c r="Y523" s="6" t="s">
        <v>90</v>
      </c>
      <c r="Z523" s="6" t="s">
        <v>90</v>
      </c>
      <c r="AA523" s="6" t="s">
        <v>90</v>
      </c>
      <c r="AB523" s="6" t="s">
        <v>90</v>
      </c>
      <c r="AC523">
        <v>521</v>
      </c>
      <c r="AD523" s="6" t="s">
        <v>4317</v>
      </c>
      <c r="AE523" s="6" t="s">
        <v>51611</v>
      </c>
      <c r="AF523" s="6" t="s">
        <v>90</v>
      </c>
      <c r="AG523" s="6" t="s">
        <v>4318</v>
      </c>
      <c r="AH523" s="6" t="s">
        <v>49575</v>
      </c>
      <c r="AI523" s="6" t="s">
        <v>49576</v>
      </c>
    </row>
    <row r="524" spans="1:35" x14ac:dyDescent="0.25">
      <c r="A524" s="26" t="s">
        <v>40721</v>
      </c>
      <c r="B524" s="24" t="s">
        <v>40722</v>
      </c>
      <c r="C524" s="22">
        <v>2273.9</v>
      </c>
      <c r="D524" s="22">
        <v>228.001</v>
      </c>
      <c r="E524" s="22">
        <v>147.98399000000001</v>
      </c>
      <c r="F524" s="22">
        <v>0.6</v>
      </c>
      <c r="G524" s="22">
        <v>65.421989999999994</v>
      </c>
      <c r="H524" s="22">
        <v>26.26099</v>
      </c>
      <c r="I524" s="22">
        <v>64.07199</v>
      </c>
      <c r="J524" s="22">
        <v>369.02301</v>
      </c>
      <c r="K524" s="22">
        <v>193.97599</v>
      </c>
      <c r="L524" s="22">
        <v>578.38800000000003</v>
      </c>
      <c r="M524" s="22">
        <v>0</v>
      </c>
      <c r="N524" s="22">
        <v>832.80101999999999</v>
      </c>
      <c r="O524" s="22">
        <v>48.26</v>
      </c>
      <c r="P524" s="22">
        <v>43.323</v>
      </c>
      <c r="Q524" s="22">
        <v>0.76436999999999999</v>
      </c>
      <c r="R524" s="22">
        <v>0.65</v>
      </c>
      <c r="S524" s="22">
        <v>0.45</v>
      </c>
      <c r="T524" s="22">
        <v>0.27718999999999999</v>
      </c>
      <c r="U524" s="24" t="s">
        <v>43479</v>
      </c>
      <c r="V524" s="24" t="s">
        <v>43480</v>
      </c>
      <c r="W524" s="25" t="s">
        <v>43481</v>
      </c>
      <c r="X524" s="6" t="s">
        <v>90</v>
      </c>
      <c r="Y524" s="6" t="s">
        <v>90</v>
      </c>
      <c r="Z524" s="6" t="s">
        <v>90</v>
      </c>
      <c r="AA524" s="6" t="s">
        <v>90</v>
      </c>
      <c r="AB524" s="6" t="s">
        <v>90</v>
      </c>
      <c r="AC524">
        <v>522</v>
      </c>
      <c r="AD524" s="6" t="s">
        <v>4319</v>
      </c>
      <c r="AE524" s="6" t="s">
        <v>51870</v>
      </c>
      <c r="AF524" s="6" t="s">
        <v>90</v>
      </c>
      <c r="AG524" s="6" t="s">
        <v>4320</v>
      </c>
      <c r="AH524" s="6" t="s">
        <v>49577</v>
      </c>
      <c r="AI524" s="6" t="s">
        <v>49578</v>
      </c>
    </row>
    <row r="525" spans="1:35" x14ac:dyDescent="0.25">
      <c r="A525" s="26" t="s">
        <v>826</v>
      </c>
      <c r="B525" s="24" t="s">
        <v>827</v>
      </c>
      <c r="C525" s="22">
        <v>27857.06</v>
      </c>
      <c r="D525" s="22">
        <v>165.029</v>
      </c>
      <c r="E525" s="22">
        <v>-65.936000000000007</v>
      </c>
      <c r="F525" s="22">
        <v>1.36</v>
      </c>
      <c r="G525" s="22">
        <v>184.46298999999999</v>
      </c>
      <c r="H525" s="22">
        <v>1656.85095</v>
      </c>
      <c r="I525" s="22">
        <v>0</v>
      </c>
      <c r="J525" s="22">
        <v>5062.5058499999996</v>
      </c>
      <c r="K525" s="22">
        <v>5830.1298800000004</v>
      </c>
      <c r="L525" s="22">
        <v>537.88</v>
      </c>
      <c r="M525" s="22">
        <v>0</v>
      </c>
      <c r="N525" s="22">
        <v>2413.9130799999998</v>
      </c>
      <c r="O525" s="22">
        <v>1.44</v>
      </c>
      <c r="P525" s="22">
        <v>16.95899</v>
      </c>
      <c r="Q525" s="22">
        <v>0.20422000000000001</v>
      </c>
      <c r="R525" s="22">
        <v>1.18</v>
      </c>
      <c r="S525" s="22">
        <v>0.82</v>
      </c>
      <c r="T525" s="22">
        <v>0.78791</v>
      </c>
      <c r="U525" s="24" t="s">
        <v>43482</v>
      </c>
      <c r="V525" s="24" t="s">
        <v>43483</v>
      </c>
      <c r="W525" s="25" t="s">
        <v>43484</v>
      </c>
      <c r="X525" s="6" t="s">
        <v>90</v>
      </c>
      <c r="Y525" s="6" t="s">
        <v>90</v>
      </c>
      <c r="Z525" s="6" t="s">
        <v>90</v>
      </c>
      <c r="AA525" s="6" t="s">
        <v>90</v>
      </c>
      <c r="AB525" s="6" t="s">
        <v>90</v>
      </c>
      <c r="AC525">
        <v>523</v>
      </c>
      <c r="AD525" s="6" t="s">
        <v>4321</v>
      </c>
      <c r="AE525" s="6" t="s">
        <v>52316</v>
      </c>
      <c r="AF525" s="6" t="s">
        <v>90</v>
      </c>
      <c r="AG525" s="6" t="s">
        <v>4322</v>
      </c>
      <c r="AH525" s="6" t="s">
        <v>49579</v>
      </c>
      <c r="AI525" s="6" t="s">
        <v>49580</v>
      </c>
    </row>
    <row r="526" spans="1:35" x14ac:dyDescent="0.25">
      <c r="A526" s="26" t="s">
        <v>828</v>
      </c>
      <c r="B526" s="24" t="s">
        <v>829</v>
      </c>
      <c r="C526" s="22">
        <v>4189.2</v>
      </c>
      <c r="D526" s="22">
        <v>892</v>
      </c>
      <c r="E526" s="22">
        <v>672</v>
      </c>
      <c r="F526" s="22">
        <v>2.2999999999999998</v>
      </c>
      <c r="G526" s="22">
        <v>369</v>
      </c>
      <c r="H526" s="22">
        <v>1057</v>
      </c>
      <c r="I526" s="22">
        <v>3021</v>
      </c>
      <c r="J526" s="22">
        <v>1450</v>
      </c>
      <c r="K526" s="22">
        <v>1870</v>
      </c>
      <c r="L526" s="22">
        <v>1822</v>
      </c>
      <c r="M526" s="22">
        <v>0</v>
      </c>
      <c r="N526" s="22">
        <v>1849</v>
      </c>
      <c r="O526" s="22">
        <v>14.71</v>
      </c>
      <c r="P526" s="22">
        <v>49.631990000000002</v>
      </c>
      <c r="Q526" s="22">
        <v>0.98538999999999999</v>
      </c>
      <c r="R526" s="22">
        <v>1.29</v>
      </c>
      <c r="S526" s="22">
        <v>0.56000000000000005</v>
      </c>
      <c r="T526" s="22">
        <v>0.30620000000000003</v>
      </c>
      <c r="U526" s="24" t="s">
        <v>43485</v>
      </c>
      <c r="V526" s="24" t="s">
        <v>43486</v>
      </c>
      <c r="W526" s="25" t="s">
        <v>43487</v>
      </c>
      <c r="X526" s="6" t="s">
        <v>90</v>
      </c>
      <c r="Y526" s="6" t="s">
        <v>90</v>
      </c>
      <c r="Z526" s="6" t="s">
        <v>90</v>
      </c>
      <c r="AA526" s="6" t="s">
        <v>90</v>
      </c>
      <c r="AB526" s="6" t="s">
        <v>90</v>
      </c>
      <c r="AC526">
        <v>524</v>
      </c>
      <c r="AD526" s="6" t="s">
        <v>4323</v>
      </c>
      <c r="AE526" s="6" t="s">
        <v>51713</v>
      </c>
      <c r="AF526" s="6" t="s">
        <v>51589</v>
      </c>
      <c r="AG526" s="6" t="s">
        <v>4324</v>
      </c>
      <c r="AH526" s="6" t="s">
        <v>49581</v>
      </c>
      <c r="AI526" s="6" t="s">
        <v>49582</v>
      </c>
    </row>
    <row r="527" spans="1:35" x14ac:dyDescent="0.25">
      <c r="A527" s="26" t="s">
        <v>831</v>
      </c>
      <c r="B527" s="24" t="s">
        <v>832</v>
      </c>
      <c r="C527" s="22">
        <v>42262.97</v>
      </c>
      <c r="D527" s="22">
        <v>1496.24694</v>
      </c>
      <c r="E527" s="22">
        <v>1357.6419599999999</v>
      </c>
      <c r="F527" s="22">
        <v>1.23</v>
      </c>
      <c r="G527" s="22">
        <v>628.45501000000002</v>
      </c>
      <c r="H527" s="22">
        <v>58.790999999999997</v>
      </c>
      <c r="I527" s="22">
        <v>456.63400000000001</v>
      </c>
      <c r="J527" s="22">
        <v>440.88900000000001</v>
      </c>
      <c r="K527" s="22">
        <v>2202.45507</v>
      </c>
      <c r="L527" s="22">
        <v>1.996</v>
      </c>
      <c r="M527" s="22">
        <v>0</v>
      </c>
      <c r="N527" s="22">
        <v>4625.5991199999999</v>
      </c>
      <c r="O527" s="22">
        <v>11.71</v>
      </c>
      <c r="P527" s="22">
        <v>0.39838000000000001</v>
      </c>
      <c r="Q527" s="22">
        <v>3.9899999999999996E-3</v>
      </c>
      <c r="R527" s="22">
        <v>5.92</v>
      </c>
      <c r="S527" s="22">
        <v>4.8600000000000003</v>
      </c>
      <c r="T527" s="22">
        <v>3.4367100000000002</v>
      </c>
      <c r="U527" s="24" t="s">
        <v>43488</v>
      </c>
      <c r="V527" s="24" t="s">
        <v>43489</v>
      </c>
      <c r="W527" s="25" t="s">
        <v>43490</v>
      </c>
      <c r="X527" s="6" t="s">
        <v>90</v>
      </c>
      <c r="Y527" s="6" t="s">
        <v>90</v>
      </c>
      <c r="Z527" s="6" t="s">
        <v>90</v>
      </c>
      <c r="AA527" s="6" t="s">
        <v>90</v>
      </c>
      <c r="AB527" s="6" t="s">
        <v>90</v>
      </c>
      <c r="AC527">
        <v>525</v>
      </c>
      <c r="AD527" s="6" t="s">
        <v>4325</v>
      </c>
      <c r="AE527" s="6" t="s">
        <v>52316</v>
      </c>
      <c r="AF527" s="6" t="s">
        <v>90</v>
      </c>
      <c r="AG527" s="6" t="s">
        <v>4326</v>
      </c>
      <c r="AH527" s="6" t="s">
        <v>49583</v>
      </c>
      <c r="AI527" s="6" t="s">
        <v>49584</v>
      </c>
    </row>
    <row r="528" spans="1:35" x14ac:dyDescent="0.25">
      <c r="A528" s="26" t="s">
        <v>834</v>
      </c>
      <c r="B528" s="24" t="s">
        <v>835</v>
      </c>
      <c r="C528" s="22">
        <v>11601.84</v>
      </c>
      <c r="D528" s="22">
        <v>1354.91796</v>
      </c>
      <c r="E528" s="22">
        <v>777.89801</v>
      </c>
      <c r="F528" s="22">
        <v>0.79</v>
      </c>
      <c r="G528" s="22">
        <v>13.364000000000001</v>
      </c>
      <c r="H528" s="22">
        <v>0</v>
      </c>
      <c r="I528" s="22">
        <v>0</v>
      </c>
      <c r="J528" s="22">
        <v>306.92097999999999</v>
      </c>
      <c r="K528" s="22">
        <v>30.802</v>
      </c>
      <c r="L528" s="22">
        <v>3680.9130799999998</v>
      </c>
      <c r="M528" s="22">
        <v>0</v>
      </c>
      <c r="N528" s="22">
        <v>5056.9208900000003</v>
      </c>
      <c r="O528" s="22">
        <v>46.87</v>
      </c>
      <c r="P528" s="22">
        <v>42.825000000000003</v>
      </c>
      <c r="Q528" s="22">
        <v>0.74902999999999997</v>
      </c>
      <c r="R528" s="22">
        <v>0.16</v>
      </c>
      <c r="S528" s="22">
        <v>0.1</v>
      </c>
      <c r="T528" s="22">
        <v>5.6809999999999999E-2</v>
      </c>
      <c r="U528" s="24" t="s">
        <v>43491</v>
      </c>
      <c r="V528" s="24" t="s">
        <v>43492</v>
      </c>
      <c r="W528" s="25" t="s">
        <v>43493</v>
      </c>
      <c r="X528" s="6" t="s">
        <v>90</v>
      </c>
      <c r="Y528" s="6" t="s">
        <v>90</v>
      </c>
      <c r="Z528" s="6" t="s">
        <v>90</v>
      </c>
      <c r="AA528" s="6" t="s">
        <v>90</v>
      </c>
      <c r="AB528" s="6" t="s">
        <v>90</v>
      </c>
      <c r="AC528">
        <v>526</v>
      </c>
      <c r="AD528" s="6" t="s">
        <v>4327</v>
      </c>
      <c r="AE528" s="6" t="s">
        <v>51034</v>
      </c>
      <c r="AF528" s="6" t="s">
        <v>90</v>
      </c>
      <c r="AG528" s="6" t="s">
        <v>4328</v>
      </c>
      <c r="AH528" s="6" t="s">
        <v>49585</v>
      </c>
      <c r="AI528" s="6" t="s">
        <v>49586</v>
      </c>
    </row>
    <row r="529" spans="1:35" x14ac:dyDescent="0.25">
      <c r="A529" s="26" t="s">
        <v>40723</v>
      </c>
      <c r="B529" s="24" t="s">
        <v>40724</v>
      </c>
      <c r="C529" s="22">
        <v>8359.39</v>
      </c>
      <c r="D529" s="22">
        <v>530.63</v>
      </c>
      <c r="E529" s="22">
        <v>-296.85599000000002</v>
      </c>
      <c r="F529" s="22">
        <v>1.27</v>
      </c>
      <c r="G529" s="22">
        <v>10451.799800000001</v>
      </c>
      <c r="H529" s="22">
        <v>1569.6259700000001</v>
      </c>
      <c r="I529" s="22">
        <v>1380.38</v>
      </c>
      <c r="J529" s="22">
        <v>26854.339840000001</v>
      </c>
      <c r="K529" s="22">
        <v>25588.990229999999</v>
      </c>
      <c r="L529" s="22">
        <v>3720.5949700000001</v>
      </c>
      <c r="M529" s="22">
        <v>0</v>
      </c>
      <c r="N529" s="22">
        <v>1583.2320500000001</v>
      </c>
      <c r="O529" s="22">
        <v>1.0900000000000001</v>
      </c>
      <c r="P529" s="22">
        <v>70.149000000000001</v>
      </c>
      <c r="Q529" s="22">
        <v>2.34999</v>
      </c>
      <c r="R529" s="22">
        <v>0.95</v>
      </c>
      <c r="S529" s="22">
        <v>0.89</v>
      </c>
      <c r="T529" s="22">
        <v>0.50522</v>
      </c>
      <c r="U529" s="24" t="s">
        <v>43494</v>
      </c>
      <c r="V529" s="24" t="s">
        <v>43495</v>
      </c>
      <c r="W529" s="25" t="s">
        <v>43496</v>
      </c>
      <c r="X529" s="6" t="s">
        <v>90</v>
      </c>
      <c r="Y529" s="6" t="s">
        <v>90</v>
      </c>
      <c r="Z529" s="6" t="s">
        <v>90</v>
      </c>
      <c r="AA529" s="6" t="s">
        <v>90</v>
      </c>
      <c r="AB529" s="6" t="s">
        <v>90</v>
      </c>
      <c r="AC529">
        <v>527</v>
      </c>
      <c r="AD529" s="6" t="s">
        <v>4329</v>
      </c>
      <c r="AE529" s="6" t="s">
        <v>49860</v>
      </c>
      <c r="AF529" s="6" t="s">
        <v>90</v>
      </c>
      <c r="AG529" s="6" t="s">
        <v>4330</v>
      </c>
      <c r="AH529" s="6" t="s">
        <v>49587</v>
      </c>
      <c r="AI529" s="6" t="s">
        <v>49588</v>
      </c>
    </row>
    <row r="530" spans="1:35" x14ac:dyDescent="0.25">
      <c r="A530" s="26" t="s">
        <v>836</v>
      </c>
      <c r="B530" s="24" t="s">
        <v>837</v>
      </c>
      <c r="C530" s="22">
        <v>21220.01</v>
      </c>
      <c r="D530" s="22">
        <v>4032</v>
      </c>
      <c r="E530" s="22">
        <v>3368</v>
      </c>
      <c r="F530" s="22">
        <v>0.83</v>
      </c>
      <c r="G530" s="22">
        <v>1178</v>
      </c>
      <c r="H530" s="22">
        <v>160</v>
      </c>
      <c r="I530" s="22">
        <v>0</v>
      </c>
      <c r="J530" s="22">
        <v>2421</v>
      </c>
      <c r="K530" s="22">
        <v>2620</v>
      </c>
      <c r="L530" s="22">
        <v>16216</v>
      </c>
      <c r="M530" s="22">
        <v>0</v>
      </c>
      <c r="N530" s="22">
        <v>-2131</v>
      </c>
      <c r="O530" s="22">
        <v>-1.96</v>
      </c>
      <c r="Q530" s="22">
        <v>-17.012640000000001</v>
      </c>
      <c r="R530" s="22">
        <v>1.43</v>
      </c>
      <c r="S530" s="22">
        <v>1.02</v>
      </c>
      <c r="T530" s="22">
        <v>0.52952999999999995</v>
      </c>
      <c r="U530" s="24" t="s">
        <v>43497</v>
      </c>
      <c r="V530" s="24" t="s">
        <v>43498</v>
      </c>
      <c r="W530" s="25" t="s">
        <v>43499</v>
      </c>
      <c r="X530" s="6" t="s">
        <v>90</v>
      </c>
      <c r="Y530" s="6" t="s">
        <v>90</v>
      </c>
      <c r="Z530" s="6" t="s">
        <v>90</v>
      </c>
      <c r="AA530" s="6" t="s">
        <v>90</v>
      </c>
      <c r="AB530" s="6" t="s">
        <v>90</v>
      </c>
      <c r="AC530">
        <v>528</v>
      </c>
      <c r="AD530" s="6" t="s">
        <v>4331</v>
      </c>
      <c r="AE530" s="6" t="s">
        <v>49695</v>
      </c>
      <c r="AF530" s="6" t="s">
        <v>90</v>
      </c>
      <c r="AG530" s="6" t="s">
        <v>4332</v>
      </c>
      <c r="AH530" s="6" t="s">
        <v>49589</v>
      </c>
      <c r="AI530" s="6" t="s">
        <v>49590</v>
      </c>
    </row>
    <row r="531" spans="1:35" x14ac:dyDescent="0.25">
      <c r="A531" s="26" t="s">
        <v>839</v>
      </c>
      <c r="B531" s="24" t="s">
        <v>840</v>
      </c>
      <c r="C531" s="22">
        <v>4259.79</v>
      </c>
      <c r="D531" s="22">
        <v>734.09996999999998</v>
      </c>
      <c r="E531" s="22">
        <v>615.20001000000002</v>
      </c>
      <c r="G531" s="22">
        <v>474.70001000000002</v>
      </c>
      <c r="H531" s="22">
        <v>439.79998000000001</v>
      </c>
      <c r="I531" s="22">
        <v>1944.09997</v>
      </c>
      <c r="J531" s="22">
        <v>1488.1999499999999</v>
      </c>
      <c r="K531" s="22">
        <v>1751.90002</v>
      </c>
      <c r="L531" s="22">
        <v>543.70001000000002</v>
      </c>
      <c r="M531" s="22">
        <v>0</v>
      </c>
      <c r="N531" s="22">
        <v>1904</v>
      </c>
      <c r="O531" s="22">
        <v>27.55</v>
      </c>
      <c r="P531" s="22">
        <v>0</v>
      </c>
      <c r="Q531" s="22">
        <v>0</v>
      </c>
      <c r="R531" s="22">
        <v>2.86</v>
      </c>
      <c r="S531" s="22">
        <v>0.88</v>
      </c>
      <c r="T531" s="22">
        <v>0.56269000000000002</v>
      </c>
      <c r="U531" s="24" t="s">
        <v>43500</v>
      </c>
      <c r="V531" s="24" t="s">
        <v>43501</v>
      </c>
      <c r="W531" s="25" t="s">
        <v>43502</v>
      </c>
      <c r="X531" s="6" t="s">
        <v>90</v>
      </c>
      <c r="Y531" s="6" t="s">
        <v>90</v>
      </c>
      <c r="Z531" s="6" t="s">
        <v>90</v>
      </c>
      <c r="AA531" s="6" t="s">
        <v>90</v>
      </c>
      <c r="AB531" s="6" t="s">
        <v>90</v>
      </c>
      <c r="AC531">
        <v>529</v>
      </c>
      <c r="AD531" s="6" t="s">
        <v>4333</v>
      </c>
      <c r="AE531" s="6" t="s">
        <v>51490</v>
      </c>
      <c r="AF531" s="6" t="s">
        <v>51728</v>
      </c>
      <c r="AG531" s="6" t="s">
        <v>4334</v>
      </c>
      <c r="AH531" s="6" t="s">
        <v>49591</v>
      </c>
      <c r="AI531" s="6" t="s">
        <v>49592</v>
      </c>
    </row>
    <row r="532" spans="1:35" x14ac:dyDescent="0.25">
      <c r="A532" s="26" t="s">
        <v>40725</v>
      </c>
      <c r="B532" s="24" t="s">
        <v>40726</v>
      </c>
      <c r="C532" s="22">
        <v>34843.269999999997</v>
      </c>
      <c r="D532" s="22">
        <v>10358.041010000001</v>
      </c>
      <c r="E532" s="22">
        <v>9559.4482399999997</v>
      </c>
      <c r="F532" s="22">
        <v>1.6</v>
      </c>
      <c r="G532" s="22">
        <v>0</v>
      </c>
      <c r="H532" s="22">
        <v>0</v>
      </c>
      <c r="I532" s="22">
        <v>22354.66992</v>
      </c>
      <c r="J532" s="22">
        <v>0</v>
      </c>
      <c r="K532" s="22">
        <v>1518016</v>
      </c>
      <c r="L532" s="22">
        <v>32389.730459999999</v>
      </c>
      <c r="M532" s="22">
        <v>0</v>
      </c>
      <c r="N532" s="22">
        <v>90999.320309999996</v>
      </c>
      <c r="U532" s="24" t="s">
        <v>43503</v>
      </c>
      <c r="V532" s="24" t="s">
        <v>43504</v>
      </c>
      <c r="W532" s="25" t="s">
        <v>43505</v>
      </c>
      <c r="X532" s="6" t="s">
        <v>90</v>
      </c>
      <c r="Y532" s="6" t="s">
        <v>90</v>
      </c>
      <c r="Z532" s="6" t="s">
        <v>90</v>
      </c>
      <c r="AA532" s="6" t="s">
        <v>90</v>
      </c>
      <c r="AB532" s="6" t="s">
        <v>90</v>
      </c>
      <c r="AC532">
        <v>530</v>
      </c>
      <c r="AD532" s="6" t="s">
        <v>4335</v>
      </c>
      <c r="AE532" s="6" t="s">
        <v>50755</v>
      </c>
      <c r="AF532" s="6" t="s">
        <v>90</v>
      </c>
      <c r="AG532" s="6" t="s">
        <v>4336</v>
      </c>
      <c r="AH532" s="6" t="s">
        <v>49593</v>
      </c>
      <c r="AI532" s="6" t="s">
        <v>49594</v>
      </c>
    </row>
    <row r="533" spans="1:35" x14ac:dyDescent="0.25">
      <c r="A533" s="26" t="s">
        <v>841</v>
      </c>
      <c r="B533" s="24" t="s">
        <v>842</v>
      </c>
      <c r="C533" s="22">
        <v>11465.66</v>
      </c>
      <c r="D533" s="22">
        <v>12015</v>
      </c>
      <c r="E533" s="22">
        <v>10994</v>
      </c>
      <c r="G533" s="22">
        <v>33503</v>
      </c>
      <c r="H533" s="22">
        <v>0</v>
      </c>
      <c r="I533" s="22">
        <v>0</v>
      </c>
      <c r="J533" s="22">
        <v>247614</v>
      </c>
      <c r="K533" s="22">
        <v>38455</v>
      </c>
      <c r="L533" s="22">
        <v>13826</v>
      </c>
      <c r="M533" s="22">
        <v>0</v>
      </c>
      <c r="N533" s="22">
        <v>9149</v>
      </c>
      <c r="O533" s="22">
        <v>19.23</v>
      </c>
      <c r="P533" s="22">
        <v>45.860999999999997</v>
      </c>
      <c r="Q533" s="22">
        <v>0.84709000000000001</v>
      </c>
      <c r="R533" s="22">
        <v>0.15</v>
      </c>
      <c r="S533" s="22">
        <v>0.16</v>
      </c>
      <c r="T533" s="22">
        <v>1.9990000000000001E-2</v>
      </c>
      <c r="U533" s="24" t="s">
        <v>43506</v>
      </c>
      <c r="V533" s="24" t="s">
        <v>43507</v>
      </c>
      <c r="W533" s="25" t="s">
        <v>43508</v>
      </c>
      <c r="X533" s="6" t="s">
        <v>90</v>
      </c>
      <c r="Y533" s="6" t="s">
        <v>90</v>
      </c>
      <c r="Z533" s="6" t="s">
        <v>90</v>
      </c>
      <c r="AA533" s="6" t="s">
        <v>90</v>
      </c>
      <c r="AB533" s="6" t="s">
        <v>90</v>
      </c>
      <c r="AC533">
        <v>531</v>
      </c>
      <c r="AD533" s="6" t="s">
        <v>4337</v>
      </c>
      <c r="AE533" s="6" t="s">
        <v>49210</v>
      </c>
      <c r="AF533" s="6" t="s">
        <v>90</v>
      </c>
      <c r="AG533" s="6" t="s">
        <v>4338</v>
      </c>
      <c r="AH533" s="6" t="s">
        <v>49595</v>
      </c>
      <c r="AI533" s="6" t="s">
        <v>49596</v>
      </c>
    </row>
    <row r="534" spans="1:35" x14ac:dyDescent="0.25">
      <c r="A534" s="26" t="s">
        <v>40727</v>
      </c>
      <c r="B534" s="24" t="s">
        <v>40728</v>
      </c>
      <c r="C534" s="22">
        <v>2852.3</v>
      </c>
      <c r="D534" s="22">
        <v>1012</v>
      </c>
      <c r="E534" s="22">
        <v>814</v>
      </c>
      <c r="F534" s="22">
        <v>1.05</v>
      </c>
      <c r="G534" s="22">
        <v>359</v>
      </c>
      <c r="H534" s="22">
        <v>60</v>
      </c>
      <c r="I534" s="22">
        <v>0</v>
      </c>
      <c r="J534" s="22">
        <v>894</v>
      </c>
      <c r="K534" s="22">
        <v>864</v>
      </c>
      <c r="L534" s="22">
        <v>592</v>
      </c>
      <c r="M534" s="22">
        <v>0</v>
      </c>
      <c r="N534" s="22">
        <v>1864</v>
      </c>
      <c r="O534" s="22">
        <v>29.65</v>
      </c>
      <c r="P534" s="22">
        <v>22.056989999999999</v>
      </c>
      <c r="Q534" s="22">
        <v>0.28298000000000001</v>
      </c>
      <c r="R534" s="22">
        <v>1.36</v>
      </c>
      <c r="S534" s="22">
        <v>0.9</v>
      </c>
      <c r="T534" s="22">
        <v>0.49775999999999998</v>
      </c>
      <c r="U534" s="24" t="s">
        <v>43509</v>
      </c>
      <c r="V534" s="24" t="s">
        <v>43510</v>
      </c>
      <c r="W534" s="25" t="s">
        <v>43511</v>
      </c>
      <c r="X534" s="6" t="s">
        <v>90</v>
      </c>
      <c r="Y534" s="6" t="s">
        <v>90</v>
      </c>
      <c r="Z534" s="6" t="s">
        <v>90</v>
      </c>
      <c r="AA534" s="6" t="s">
        <v>90</v>
      </c>
      <c r="AB534" s="6" t="s">
        <v>90</v>
      </c>
      <c r="AC534">
        <v>532</v>
      </c>
      <c r="AD534" s="6" t="s">
        <v>4339</v>
      </c>
      <c r="AE534" s="6" t="s">
        <v>48894</v>
      </c>
      <c r="AF534" s="6" t="s">
        <v>90</v>
      </c>
      <c r="AG534" s="6" t="s">
        <v>4340</v>
      </c>
      <c r="AH534" s="6" t="s">
        <v>45032</v>
      </c>
      <c r="AI534" s="6" t="s">
        <v>49597</v>
      </c>
    </row>
    <row r="535" spans="1:35" x14ac:dyDescent="0.25">
      <c r="A535" s="26" t="s">
        <v>40729</v>
      </c>
      <c r="B535" s="24" t="s">
        <v>40730</v>
      </c>
      <c r="C535" s="22">
        <v>2650.42</v>
      </c>
      <c r="D535" s="22">
        <v>108.938</v>
      </c>
      <c r="E535" s="22">
        <v>81.980999999999995</v>
      </c>
      <c r="F535" s="22">
        <v>0</v>
      </c>
      <c r="G535" s="22">
        <v>136.53899999999999</v>
      </c>
      <c r="H535" s="22">
        <v>351.68200000000002</v>
      </c>
      <c r="I535" s="22">
        <v>0.75999000000000005</v>
      </c>
      <c r="J535" s="22">
        <v>254.05599000000001</v>
      </c>
      <c r="K535" s="22">
        <v>811.26202000000001</v>
      </c>
      <c r="L535" s="22">
        <v>0</v>
      </c>
      <c r="M535" s="22">
        <v>0</v>
      </c>
      <c r="N535" s="22">
        <v>672.73497999999995</v>
      </c>
      <c r="O535" s="22">
        <v>3.17</v>
      </c>
      <c r="P535" s="22">
        <v>0</v>
      </c>
      <c r="Q535" s="22">
        <v>0</v>
      </c>
      <c r="R535" s="22">
        <v>5.42</v>
      </c>
      <c r="S535" s="22">
        <v>1.81</v>
      </c>
      <c r="T535" s="22">
        <v>1.27153</v>
      </c>
      <c r="U535" s="24" t="s">
        <v>43512</v>
      </c>
      <c r="V535" s="24" t="s">
        <v>43513</v>
      </c>
      <c r="W535" s="25" t="s">
        <v>43514</v>
      </c>
      <c r="X535" s="6" t="s">
        <v>90</v>
      </c>
      <c r="Y535" s="6" t="s">
        <v>90</v>
      </c>
      <c r="Z535" s="6" t="s">
        <v>90</v>
      </c>
      <c r="AA535" s="6" t="s">
        <v>90</v>
      </c>
      <c r="AB535" s="6" t="s">
        <v>90</v>
      </c>
      <c r="AC535">
        <v>533</v>
      </c>
      <c r="AD535" s="6" t="s">
        <v>4341</v>
      </c>
      <c r="AE535" s="6" t="s">
        <v>48669</v>
      </c>
      <c r="AF535" s="6" t="s">
        <v>50827</v>
      </c>
      <c r="AG535" s="6" t="s">
        <v>4342</v>
      </c>
      <c r="AH535" s="6" t="s">
        <v>49598</v>
      </c>
      <c r="AI535" s="6" t="s">
        <v>49599</v>
      </c>
    </row>
    <row r="536" spans="1:35" x14ac:dyDescent="0.25">
      <c r="A536" s="26" t="s">
        <v>40731</v>
      </c>
      <c r="B536" s="24" t="s">
        <v>40732</v>
      </c>
      <c r="C536" s="22">
        <v>2374.1</v>
      </c>
      <c r="D536" s="22">
        <v>-17.420010000000001</v>
      </c>
      <c r="E536" s="22">
        <v>-22.213000000000001</v>
      </c>
      <c r="F536" s="22">
        <v>1.93</v>
      </c>
      <c r="G536" s="22">
        <v>29.524000000000001</v>
      </c>
      <c r="H536" s="22">
        <v>27.33699</v>
      </c>
      <c r="I536" s="22">
        <v>0</v>
      </c>
      <c r="J536" s="22">
        <v>26.49699</v>
      </c>
      <c r="K536" s="22">
        <v>332.17700000000002</v>
      </c>
      <c r="L536" s="22">
        <v>0</v>
      </c>
      <c r="M536" s="22">
        <v>0</v>
      </c>
      <c r="N536" s="22">
        <v>334.16298999999998</v>
      </c>
      <c r="O536" s="22">
        <v>2.4</v>
      </c>
      <c r="P536" s="22">
        <v>0</v>
      </c>
      <c r="Q536" s="22">
        <v>0</v>
      </c>
      <c r="R536" s="22">
        <v>8.07</v>
      </c>
      <c r="U536" s="24" t="s">
        <v>43515</v>
      </c>
      <c r="V536" s="24" t="s">
        <v>43516</v>
      </c>
      <c r="W536" s="25" t="s">
        <v>43517</v>
      </c>
      <c r="X536" s="6" t="s">
        <v>90</v>
      </c>
      <c r="Y536" s="6" t="s">
        <v>90</v>
      </c>
      <c r="Z536" s="6" t="s">
        <v>90</v>
      </c>
      <c r="AA536" s="6" t="s">
        <v>90</v>
      </c>
      <c r="AB536" s="6" t="s">
        <v>90</v>
      </c>
      <c r="AC536">
        <v>534</v>
      </c>
      <c r="AD536" s="6" t="s">
        <v>4343</v>
      </c>
      <c r="AE536" s="6" t="s">
        <v>51256</v>
      </c>
      <c r="AF536" s="6" t="s">
        <v>90</v>
      </c>
      <c r="AG536" s="6" t="s">
        <v>4344</v>
      </c>
      <c r="AH536" s="6" t="s">
        <v>49600</v>
      </c>
      <c r="AI536" s="6" t="s">
        <v>49601</v>
      </c>
    </row>
    <row r="537" spans="1:35" x14ac:dyDescent="0.25">
      <c r="A537" s="26" t="s">
        <v>843</v>
      </c>
      <c r="B537" s="24" t="s">
        <v>843</v>
      </c>
      <c r="C537" s="22">
        <v>35659.11</v>
      </c>
      <c r="D537" s="22">
        <v>5627</v>
      </c>
      <c r="E537" s="22">
        <v>3870</v>
      </c>
      <c r="F537" s="22">
        <v>1.1299999999999999</v>
      </c>
      <c r="G537" s="22">
        <v>4632</v>
      </c>
      <c r="H537" s="22">
        <v>4194</v>
      </c>
      <c r="I537" s="22">
        <v>10287</v>
      </c>
      <c r="J537" s="22">
        <v>8889</v>
      </c>
      <c r="K537" s="22">
        <v>14801</v>
      </c>
      <c r="L537" s="22">
        <v>8145</v>
      </c>
      <c r="M537" s="22">
        <v>1</v>
      </c>
      <c r="N537" s="22">
        <v>22336</v>
      </c>
      <c r="O537" s="22">
        <v>29.99</v>
      </c>
      <c r="P537" s="22">
        <v>26.721</v>
      </c>
      <c r="Q537" s="22">
        <v>0.36464999999999997</v>
      </c>
      <c r="R537" s="22">
        <v>1.67</v>
      </c>
      <c r="S537" s="22">
        <v>1.19</v>
      </c>
      <c r="T537" s="22">
        <v>0.67217000000000005</v>
      </c>
      <c r="U537" s="24" t="s">
        <v>43518</v>
      </c>
      <c r="V537" s="24" t="s">
        <v>43519</v>
      </c>
      <c r="W537" s="25" t="s">
        <v>43520</v>
      </c>
      <c r="X537" s="6" t="s">
        <v>90</v>
      </c>
      <c r="Y537" s="6" t="s">
        <v>90</v>
      </c>
      <c r="Z537" s="6" t="s">
        <v>90</v>
      </c>
      <c r="AA537" s="6" t="s">
        <v>90</v>
      </c>
      <c r="AB537" s="6" t="s">
        <v>90</v>
      </c>
      <c r="AC537">
        <v>535</v>
      </c>
      <c r="AD537" s="6" t="s">
        <v>4345</v>
      </c>
      <c r="AE537" s="6" t="s">
        <v>50410</v>
      </c>
      <c r="AF537" s="6" t="s">
        <v>50371</v>
      </c>
      <c r="AG537" s="6" t="s">
        <v>4346</v>
      </c>
      <c r="AH537" s="6" t="s">
        <v>49602</v>
      </c>
      <c r="AI537" s="6" t="s">
        <v>49603</v>
      </c>
    </row>
    <row r="538" spans="1:35" x14ac:dyDescent="0.25">
      <c r="A538" s="26" t="s">
        <v>40733</v>
      </c>
      <c r="B538" s="24" t="s">
        <v>40734</v>
      </c>
      <c r="C538" s="22">
        <v>20924.939999999999</v>
      </c>
      <c r="F538" s="22">
        <v>0.24</v>
      </c>
      <c r="U538" s="24" t="s">
        <v>43521</v>
      </c>
      <c r="V538" s="24" t="s">
        <v>43521</v>
      </c>
      <c r="W538" s="25" t="s">
        <v>43522</v>
      </c>
      <c r="X538" s="6" t="s">
        <v>90</v>
      </c>
      <c r="Y538" s="6" t="s">
        <v>90</v>
      </c>
      <c r="Z538" s="6" t="s">
        <v>90</v>
      </c>
      <c r="AA538" s="6" t="s">
        <v>90</v>
      </c>
      <c r="AB538" s="6" t="s">
        <v>90</v>
      </c>
      <c r="AC538">
        <v>536</v>
      </c>
      <c r="AD538" s="6" t="s">
        <v>4347</v>
      </c>
      <c r="AE538" s="6" t="s">
        <v>52475</v>
      </c>
      <c r="AF538" s="6" t="s">
        <v>90</v>
      </c>
      <c r="AG538" s="6" t="s">
        <v>4348</v>
      </c>
      <c r="AH538" s="6" t="s">
        <v>49604</v>
      </c>
      <c r="AI538" s="6" t="s">
        <v>49605</v>
      </c>
    </row>
    <row r="539" spans="1:35" x14ac:dyDescent="0.25">
      <c r="A539" s="26" t="s">
        <v>40735</v>
      </c>
      <c r="B539" s="24" t="s">
        <v>40736</v>
      </c>
      <c r="C539" s="22">
        <v>2361.9299999999998</v>
      </c>
      <c r="D539" s="22">
        <v>426.74301000000003</v>
      </c>
      <c r="E539" s="22">
        <v>359.51699000000002</v>
      </c>
      <c r="F539" s="22">
        <v>1.22</v>
      </c>
      <c r="G539" s="22">
        <v>198.58699999999999</v>
      </c>
      <c r="H539" s="22">
        <v>744.57299</v>
      </c>
      <c r="I539" s="22">
        <v>538.28997000000004</v>
      </c>
      <c r="J539" s="22">
        <v>528.94897000000003</v>
      </c>
      <c r="K539" s="22">
        <v>1188.7199700000001</v>
      </c>
      <c r="L539" s="22">
        <v>616.62401999999997</v>
      </c>
      <c r="M539" s="22">
        <v>0</v>
      </c>
      <c r="N539" s="22">
        <v>796.40899000000002</v>
      </c>
      <c r="O539" s="22">
        <v>21.17</v>
      </c>
      <c r="P539" s="22">
        <v>41.95899</v>
      </c>
      <c r="Q539" s="22">
        <v>0.72289999999999999</v>
      </c>
      <c r="R539" s="22">
        <v>2.54</v>
      </c>
      <c r="S539" s="22">
        <v>0.84</v>
      </c>
      <c r="T539" s="22">
        <v>0.46423999999999999</v>
      </c>
      <c r="U539" s="24" t="s">
        <v>43523</v>
      </c>
      <c r="V539" s="24" t="s">
        <v>43524</v>
      </c>
      <c r="W539" s="25" t="s">
        <v>43525</v>
      </c>
      <c r="X539" s="6" t="s">
        <v>90</v>
      </c>
      <c r="Y539" s="6" t="s">
        <v>90</v>
      </c>
      <c r="Z539" s="6" t="s">
        <v>90</v>
      </c>
      <c r="AA539" s="6" t="s">
        <v>90</v>
      </c>
      <c r="AB539" s="6" t="s">
        <v>90</v>
      </c>
      <c r="AC539">
        <v>537</v>
      </c>
      <c r="AD539" s="6" t="s">
        <v>4349</v>
      </c>
      <c r="AE539" s="6" t="s">
        <v>51842</v>
      </c>
      <c r="AF539" s="6" t="s">
        <v>90</v>
      </c>
      <c r="AG539" s="6" t="s">
        <v>4350</v>
      </c>
      <c r="AH539" s="6" t="s">
        <v>49606</v>
      </c>
      <c r="AI539" s="6" t="s">
        <v>49607</v>
      </c>
    </row>
    <row r="540" spans="1:35" x14ac:dyDescent="0.25">
      <c r="A540" s="26" t="s">
        <v>40737</v>
      </c>
      <c r="B540" s="24" t="s">
        <v>40738</v>
      </c>
      <c r="C540" s="22">
        <v>2650.22</v>
      </c>
      <c r="D540" s="22">
        <v>2072.73999</v>
      </c>
      <c r="E540" s="22">
        <v>1573.03503</v>
      </c>
      <c r="F540" s="22">
        <v>1.1499999999999999</v>
      </c>
      <c r="G540" s="22">
        <v>510.12700999999998</v>
      </c>
      <c r="H540" s="22">
        <v>0</v>
      </c>
      <c r="I540" s="22">
        <v>335.89699999999999</v>
      </c>
      <c r="J540" s="22">
        <v>756.13702000000001</v>
      </c>
      <c r="K540" s="22">
        <v>644.98698999999999</v>
      </c>
      <c r="L540" s="22">
        <v>2152.5710399999998</v>
      </c>
      <c r="M540" s="22">
        <v>0</v>
      </c>
      <c r="N540" s="22">
        <v>2278.31396</v>
      </c>
      <c r="O540" s="22">
        <v>8.58</v>
      </c>
      <c r="P540" s="22">
        <v>47.511000000000003</v>
      </c>
      <c r="Q540" s="22">
        <v>0.90515000000000001</v>
      </c>
      <c r="R540" s="22">
        <v>0.67</v>
      </c>
      <c r="S540" s="22">
        <v>0.85</v>
      </c>
      <c r="T540" s="22">
        <v>0.17835000000000001</v>
      </c>
      <c r="U540" s="24" t="s">
        <v>43526</v>
      </c>
      <c r="V540" s="24" t="s">
        <v>43527</v>
      </c>
      <c r="W540" s="25" t="s">
        <v>43528</v>
      </c>
      <c r="X540" s="6" t="s">
        <v>90</v>
      </c>
      <c r="Y540" s="6" t="s">
        <v>90</v>
      </c>
      <c r="Z540" s="6" t="s">
        <v>90</v>
      </c>
      <c r="AA540" s="6" t="s">
        <v>90</v>
      </c>
      <c r="AB540" s="6" t="s">
        <v>90</v>
      </c>
      <c r="AC540">
        <v>538</v>
      </c>
      <c r="AD540" s="6" t="s">
        <v>4351</v>
      </c>
      <c r="AE540" s="6" t="s">
        <v>51398</v>
      </c>
      <c r="AF540" s="6" t="s">
        <v>51589</v>
      </c>
      <c r="AG540" s="6" t="s">
        <v>4352</v>
      </c>
      <c r="AH540" s="6" t="s">
        <v>49608</v>
      </c>
      <c r="AI540" s="6" t="s">
        <v>49609</v>
      </c>
    </row>
    <row r="541" spans="1:35" x14ac:dyDescent="0.25">
      <c r="A541" s="26" t="s">
        <v>844</v>
      </c>
      <c r="B541" s="24" t="s">
        <v>845</v>
      </c>
      <c r="C541" s="22">
        <v>10190.450000000001</v>
      </c>
      <c r="D541" s="22">
        <v>986.14801</v>
      </c>
      <c r="E541" s="22">
        <v>682.27800999999999</v>
      </c>
      <c r="F541" s="22">
        <v>1.34</v>
      </c>
      <c r="G541" s="22">
        <v>752.39000999999996</v>
      </c>
      <c r="H541" s="22">
        <v>255.809</v>
      </c>
      <c r="I541" s="22">
        <v>3805.1779700000002</v>
      </c>
      <c r="J541" s="22">
        <v>1091.5849599999999</v>
      </c>
      <c r="K541" s="22">
        <v>1439.03198</v>
      </c>
      <c r="L541" s="22">
        <v>2707.5309999999999</v>
      </c>
      <c r="M541" s="22">
        <v>0</v>
      </c>
      <c r="N541" s="22">
        <v>2981.0778799999998</v>
      </c>
      <c r="O541" s="22">
        <v>60.84</v>
      </c>
      <c r="P541" s="22">
        <v>47.228000000000002</v>
      </c>
      <c r="Q541" s="22">
        <v>0.88114000000000003</v>
      </c>
      <c r="R541" s="22">
        <v>1.48</v>
      </c>
      <c r="S541" s="22">
        <v>1.08</v>
      </c>
      <c r="T541" s="22">
        <v>0.39467999999999998</v>
      </c>
      <c r="U541" s="24" t="s">
        <v>43529</v>
      </c>
      <c r="V541" s="24" t="s">
        <v>43530</v>
      </c>
      <c r="W541" s="25" t="s">
        <v>43531</v>
      </c>
      <c r="X541" s="6" t="s">
        <v>90</v>
      </c>
      <c r="Y541" s="6" t="s">
        <v>90</v>
      </c>
      <c r="Z541" s="6" t="s">
        <v>90</v>
      </c>
      <c r="AA541" s="6" t="s">
        <v>90</v>
      </c>
      <c r="AB541" s="6" t="s">
        <v>90</v>
      </c>
      <c r="AC541">
        <v>539</v>
      </c>
      <c r="AD541" s="6" t="s">
        <v>4353</v>
      </c>
      <c r="AE541" s="6" t="s">
        <v>48864</v>
      </c>
      <c r="AF541" s="6" t="s">
        <v>48866</v>
      </c>
      <c r="AG541" s="6" t="s">
        <v>4354</v>
      </c>
      <c r="AH541" s="6" t="s">
        <v>49610</v>
      </c>
      <c r="AI541" s="6" t="s">
        <v>49611</v>
      </c>
    </row>
    <row r="542" spans="1:35" x14ac:dyDescent="0.25">
      <c r="A542" s="26" t="s">
        <v>846</v>
      </c>
      <c r="B542" s="24" t="s">
        <v>847</v>
      </c>
      <c r="C542" s="22">
        <v>204403.64</v>
      </c>
      <c r="D542" s="22">
        <v>6114</v>
      </c>
      <c r="E542" s="22">
        <v>660</v>
      </c>
      <c r="F542" s="22">
        <v>1.24</v>
      </c>
      <c r="G542" s="22">
        <v>10755</v>
      </c>
      <c r="H542" s="22">
        <v>0</v>
      </c>
      <c r="I542" s="22">
        <v>55693</v>
      </c>
      <c r="J542" s="22">
        <v>25891</v>
      </c>
      <c r="K542" s="22">
        <v>26395</v>
      </c>
      <c r="L542" s="22">
        <v>9419</v>
      </c>
      <c r="M542" s="22">
        <v>0</v>
      </c>
      <c r="N542" s="22">
        <v>58359</v>
      </c>
      <c r="O542" s="22">
        <v>58.94</v>
      </c>
      <c r="P542" s="22">
        <v>14.09599</v>
      </c>
      <c r="Q542" s="22">
        <v>0.16409000000000001</v>
      </c>
      <c r="R542" s="22">
        <v>1.02</v>
      </c>
      <c r="S542" s="22">
        <v>1.02</v>
      </c>
      <c r="T542" s="22">
        <v>0.60407</v>
      </c>
      <c r="U542" s="24" t="s">
        <v>43532</v>
      </c>
      <c r="V542" s="24" t="s">
        <v>43533</v>
      </c>
      <c r="W542" s="25" t="s">
        <v>43534</v>
      </c>
      <c r="X542" s="6" t="s">
        <v>90</v>
      </c>
      <c r="Y542" s="6" t="s">
        <v>90</v>
      </c>
      <c r="Z542" s="6" t="s">
        <v>90</v>
      </c>
      <c r="AA542" s="6" t="s">
        <v>90</v>
      </c>
      <c r="AB542" s="6" t="s">
        <v>90</v>
      </c>
      <c r="AC542">
        <v>540</v>
      </c>
      <c r="AD542" s="6" t="s">
        <v>4355</v>
      </c>
      <c r="AE542" s="6" t="s">
        <v>50037</v>
      </c>
      <c r="AF542" s="6" t="s">
        <v>50037</v>
      </c>
      <c r="AG542" s="6" t="s">
        <v>4356</v>
      </c>
      <c r="AH542" s="6" t="s">
        <v>49612</v>
      </c>
      <c r="AI542" s="6" t="s">
        <v>49613</v>
      </c>
    </row>
    <row r="543" spans="1:35" x14ac:dyDescent="0.25">
      <c r="A543" s="26" t="s">
        <v>848</v>
      </c>
      <c r="B543" s="24" t="s">
        <v>849</v>
      </c>
      <c r="C543" s="22">
        <v>6801.71</v>
      </c>
      <c r="D543" s="22">
        <v>893.89500999999996</v>
      </c>
      <c r="E543" s="22">
        <v>854.66601000000003</v>
      </c>
      <c r="F543" s="22">
        <v>1.94</v>
      </c>
      <c r="G543" s="22">
        <v>329.18797999999998</v>
      </c>
      <c r="H543" s="22">
        <v>471.55099000000001</v>
      </c>
      <c r="I543" s="22">
        <v>2514.9809500000001</v>
      </c>
      <c r="J543" s="22">
        <v>641.27398000000005</v>
      </c>
      <c r="K543" s="22">
        <v>1025.97497</v>
      </c>
      <c r="L543" s="22">
        <v>2298.02709</v>
      </c>
      <c r="M543" s="22">
        <v>0</v>
      </c>
      <c r="N543" s="22">
        <v>817.93102999999996</v>
      </c>
      <c r="O543" s="22">
        <v>15.61</v>
      </c>
      <c r="P543" s="22">
        <v>69.911000000000001</v>
      </c>
      <c r="Q543" s="22">
        <v>2.3234699999999999</v>
      </c>
      <c r="R543" s="22">
        <v>1.76</v>
      </c>
      <c r="S543" s="22">
        <v>0.86</v>
      </c>
      <c r="T543" s="22">
        <v>0.35122999999999999</v>
      </c>
      <c r="U543" s="24" t="s">
        <v>43535</v>
      </c>
      <c r="V543" s="24" t="s">
        <v>43536</v>
      </c>
      <c r="W543" s="25" t="s">
        <v>43537</v>
      </c>
      <c r="X543" s="6" t="s">
        <v>90</v>
      </c>
      <c r="Y543" s="6" t="s">
        <v>90</v>
      </c>
      <c r="Z543" s="6" t="s">
        <v>90</v>
      </c>
      <c r="AA543" s="6" t="s">
        <v>90</v>
      </c>
      <c r="AB543" s="6" t="s">
        <v>90</v>
      </c>
      <c r="AC543">
        <v>541</v>
      </c>
      <c r="AD543" s="6" t="s">
        <v>4357</v>
      </c>
      <c r="AE543" s="6" t="s">
        <v>49822</v>
      </c>
      <c r="AF543" s="6" t="s">
        <v>49814</v>
      </c>
      <c r="AG543" s="6" t="s">
        <v>4358</v>
      </c>
      <c r="AH543" s="6" t="s">
        <v>49614</v>
      </c>
      <c r="AI543" s="6" t="s">
        <v>49615</v>
      </c>
    </row>
    <row r="544" spans="1:35" x14ac:dyDescent="0.25">
      <c r="A544" s="26" t="s">
        <v>40739</v>
      </c>
      <c r="B544" s="24" t="s">
        <v>40740</v>
      </c>
      <c r="C544" s="22">
        <v>10945.17</v>
      </c>
      <c r="D544" s="22">
        <v>2599.6049800000001</v>
      </c>
      <c r="E544" s="22">
        <v>720.89598999999998</v>
      </c>
      <c r="F544" s="22">
        <v>0.44</v>
      </c>
      <c r="G544" s="22">
        <v>4940.3862300000001</v>
      </c>
      <c r="H544" s="22">
        <v>868.50298999999995</v>
      </c>
      <c r="I544" s="22">
        <v>693.49499000000003</v>
      </c>
      <c r="J544" s="22">
        <v>8759.2529200000008</v>
      </c>
      <c r="K544" s="22">
        <v>6942.14599</v>
      </c>
      <c r="L544" s="22">
        <v>13553.41992</v>
      </c>
      <c r="M544" s="22">
        <v>0</v>
      </c>
      <c r="N544" s="22">
        <v>13777.41015</v>
      </c>
      <c r="U544" s="24" t="s">
        <v>43538</v>
      </c>
      <c r="V544" s="24" t="s">
        <v>43538</v>
      </c>
      <c r="W544" s="25" t="s">
        <v>43539</v>
      </c>
      <c r="X544" s="6" t="s">
        <v>90</v>
      </c>
      <c r="Y544" s="6" t="s">
        <v>90</v>
      </c>
      <c r="Z544" s="6" t="s">
        <v>90</v>
      </c>
      <c r="AA544" s="6" t="s">
        <v>90</v>
      </c>
      <c r="AB544" s="6" t="s">
        <v>90</v>
      </c>
      <c r="AC544">
        <v>542</v>
      </c>
      <c r="AD544" s="6" t="s">
        <v>4359</v>
      </c>
      <c r="AE544" s="6" t="s">
        <v>49460</v>
      </c>
      <c r="AF544" s="6" t="s">
        <v>90</v>
      </c>
      <c r="AG544" s="6" t="s">
        <v>4360</v>
      </c>
      <c r="AH544" s="6" t="s">
        <v>49616</v>
      </c>
      <c r="AI544" s="6" t="s">
        <v>49617</v>
      </c>
    </row>
    <row r="545" spans="1:35" x14ac:dyDescent="0.25">
      <c r="A545" s="26" t="s">
        <v>40741</v>
      </c>
      <c r="B545" s="24" t="s">
        <v>40742</v>
      </c>
      <c r="C545" s="22">
        <v>13692.81</v>
      </c>
      <c r="D545" s="22">
        <v>4434.6030199999996</v>
      </c>
      <c r="E545" s="22">
        <v>2078.7529199999999</v>
      </c>
      <c r="F545" s="22">
        <v>0.62</v>
      </c>
      <c r="G545" s="22">
        <v>4507.3007799999996</v>
      </c>
      <c r="H545" s="22">
        <v>7262.4648399999996</v>
      </c>
      <c r="I545" s="22">
        <v>10827.8496</v>
      </c>
      <c r="J545" s="22">
        <v>28349.210930000001</v>
      </c>
      <c r="K545" s="22">
        <v>25164.179680000001</v>
      </c>
      <c r="L545" s="22">
        <v>8915.5634699999991</v>
      </c>
      <c r="M545" s="22">
        <v>0</v>
      </c>
      <c r="N545" s="22">
        <v>13892.76953</v>
      </c>
      <c r="O545" s="22">
        <v>3.74</v>
      </c>
      <c r="P545" s="22">
        <v>39.088999999999999</v>
      </c>
      <c r="Q545" s="22">
        <v>0.64173999999999998</v>
      </c>
      <c r="R545" s="22">
        <v>0.89</v>
      </c>
      <c r="S545" s="22">
        <v>0.63</v>
      </c>
      <c r="T545" s="22">
        <v>0.47247</v>
      </c>
      <c r="U545" s="24" t="s">
        <v>43540</v>
      </c>
      <c r="V545" s="24" t="s">
        <v>43541</v>
      </c>
      <c r="W545" s="25" t="s">
        <v>43542</v>
      </c>
      <c r="X545" s="6" t="s">
        <v>90</v>
      </c>
      <c r="Y545" s="6" t="s">
        <v>90</v>
      </c>
      <c r="Z545" s="6" t="s">
        <v>90</v>
      </c>
      <c r="AA545" s="6" t="s">
        <v>90</v>
      </c>
      <c r="AB545" s="6" t="s">
        <v>90</v>
      </c>
      <c r="AC545">
        <v>543</v>
      </c>
      <c r="AD545" s="6" t="s">
        <v>4361</v>
      </c>
      <c r="AE545" s="6" t="s">
        <v>50502</v>
      </c>
      <c r="AF545" s="6" t="s">
        <v>52011</v>
      </c>
      <c r="AG545" s="6" t="s">
        <v>4362</v>
      </c>
      <c r="AH545" s="6" t="s">
        <v>49618</v>
      </c>
      <c r="AI545" s="6" t="s">
        <v>49619</v>
      </c>
    </row>
    <row r="546" spans="1:35" x14ac:dyDescent="0.25">
      <c r="A546" s="26" t="s">
        <v>40743</v>
      </c>
      <c r="B546" s="24" t="s">
        <v>40744</v>
      </c>
      <c r="C546" s="22">
        <v>2337.69</v>
      </c>
      <c r="D546" s="22">
        <v>113.19999</v>
      </c>
      <c r="E546" s="22">
        <v>-18.200009999999999</v>
      </c>
      <c r="F546" s="22">
        <v>1.76</v>
      </c>
      <c r="G546" s="22">
        <v>382.29998000000001</v>
      </c>
      <c r="H546" s="22">
        <v>496.1</v>
      </c>
      <c r="I546" s="22">
        <v>276.60000000000002</v>
      </c>
      <c r="J546" s="22">
        <v>375.6</v>
      </c>
      <c r="K546" s="22">
        <v>1119.40002</v>
      </c>
      <c r="L546" s="22">
        <v>691.79998000000001</v>
      </c>
      <c r="M546" s="22">
        <v>0</v>
      </c>
      <c r="N546" s="22">
        <v>1330.5</v>
      </c>
      <c r="O546" s="22">
        <v>27.34</v>
      </c>
      <c r="P546" s="22">
        <v>34.293990000000001</v>
      </c>
      <c r="Q546" s="22">
        <v>0.52192000000000005</v>
      </c>
      <c r="R546" s="22">
        <v>2.4500000000000002</v>
      </c>
      <c r="S546" s="22">
        <v>1.66</v>
      </c>
      <c r="T546" s="22">
        <v>0.64163999999999999</v>
      </c>
      <c r="U546" s="24" t="s">
        <v>43543</v>
      </c>
      <c r="V546" s="24" t="s">
        <v>43544</v>
      </c>
      <c r="W546" s="25" t="s">
        <v>43545</v>
      </c>
      <c r="X546" s="6" t="s">
        <v>90</v>
      </c>
      <c r="Y546" s="6" t="s">
        <v>90</v>
      </c>
      <c r="Z546" s="6" t="s">
        <v>90</v>
      </c>
      <c r="AA546" s="6" t="s">
        <v>90</v>
      </c>
      <c r="AB546" s="6" t="s">
        <v>90</v>
      </c>
      <c r="AC546">
        <v>544</v>
      </c>
      <c r="AD546" s="6" t="s">
        <v>4363</v>
      </c>
      <c r="AE546" s="6" t="s">
        <v>51449</v>
      </c>
      <c r="AF546" s="6" t="s">
        <v>90</v>
      </c>
      <c r="AG546" s="6" t="s">
        <v>4364</v>
      </c>
      <c r="AH546" s="6" t="s">
        <v>49620</v>
      </c>
      <c r="AI546" s="6" t="s">
        <v>49621</v>
      </c>
    </row>
    <row r="547" spans="1:35" x14ac:dyDescent="0.25">
      <c r="A547" s="26" t="s">
        <v>850</v>
      </c>
      <c r="B547" s="24" t="s">
        <v>851</v>
      </c>
      <c r="C547" s="22">
        <v>4976.07</v>
      </c>
      <c r="D547" s="22">
        <v>-626.32800999999995</v>
      </c>
      <c r="E547" s="22">
        <v>-650.5</v>
      </c>
      <c r="F547" s="22">
        <v>1.66</v>
      </c>
      <c r="G547" s="22">
        <v>0</v>
      </c>
      <c r="H547" s="22">
        <v>0</v>
      </c>
      <c r="I547" s="22">
        <v>7.0999999999999994E-2</v>
      </c>
      <c r="J547" s="22">
        <v>121.107</v>
      </c>
      <c r="K547" s="22">
        <v>1853.0260000000001</v>
      </c>
      <c r="L547" s="22">
        <v>0</v>
      </c>
      <c r="M547" s="22">
        <v>0</v>
      </c>
      <c r="N547" s="22">
        <v>1875.479</v>
      </c>
      <c r="O547" s="22">
        <v>23.51</v>
      </c>
      <c r="P547" s="22">
        <v>0</v>
      </c>
      <c r="Q547" s="22">
        <v>0</v>
      </c>
      <c r="R547" s="22">
        <v>13</v>
      </c>
      <c r="S547" s="22">
        <v>15.3</v>
      </c>
      <c r="T547" s="22">
        <v>15.30073</v>
      </c>
      <c r="U547" s="24" t="s">
        <v>43546</v>
      </c>
      <c r="V547" s="24" t="s">
        <v>43547</v>
      </c>
      <c r="W547" s="25" t="s">
        <v>43548</v>
      </c>
      <c r="X547" s="6" t="s">
        <v>90</v>
      </c>
      <c r="Y547" s="6" t="s">
        <v>90</v>
      </c>
      <c r="Z547" s="6" t="s">
        <v>90</v>
      </c>
      <c r="AA547" s="6" t="s">
        <v>90</v>
      </c>
      <c r="AB547" s="6" t="s">
        <v>90</v>
      </c>
      <c r="AC547">
        <v>545</v>
      </c>
      <c r="AD547" s="6" t="s">
        <v>4365</v>
      </c>
      <c r="AE547" s="6" t="s">
        <v>52476</v>
      </c>
      <c r="AF547" s="6" t="s">
        <v>90</v>
      </c>
      <c r="AG547" s="6" t="s">
        <v>4366</v>
      </c>
      <c r="AH547" s="6" t="s">
        <v>49622</v>
      </c>
      <c r="AI547" s="6" t="s">
        <v>49623</v>
      </c>
    </row>
    <row r="548" spans="1:35" x14ac:dyDescent="0.25">
      <c r="A548" s="26" t="s">
        <v>40745</v>
      </c>
      <c r="B548" s="24" t="s">
        <v>40746</v>
      </c>
      <c r="C548" s="22">
        <v>2159.94</v>
      </c>
      <c r="D548" s="22">
        <v>192.322</v>
      </c>
      <c r="E548" s="22">
        <v>42.061</v>
      </c>
      <c r="F548" s="22">
        <v>0.9</v>
      </c>
      <c r="G548" s="22">
        <v>810.83196999999996</v>
      </c>
      <c r="H548" s="22">
        <v>0</v>
      </c>
      <c r="I548" s="22">
        <v>691.12297999999998</v>
      </c>
      <c r="J548" s="22">
        <v>1079.9930400000001</v>
      </c>
      <c r="K548" s="22">
        <v>1260.9959699999999</v>
      </c>
      <c r="L548" s="22">
        <v>7.3999999999999996E-2</v>
      </c>
      <c r="M548" s="22">
        <v>0</v>
      </c>
      <c r="N548" s="22">
        <v>1081.1059499999999</v>
      </c>
      <c r="O548" s="22">
        <v>16.600000000000001</v>
      </c>
      <c r="P548" s="22">
        <v>7.2300000000000003E-3</v>
      </c>
      <c r="Q548" s="22">
        <v>6.9999999999999994E-5</v>
      </c>
      <c r="R548" s="22">
        <v>1.1299999999999999</v>
      </c>
      <c r="S548" s="22">
        <v>1.17</v>
      </c>
      <c r="T548" s="22">
        <v>0.41682000000000002</v>
      </c>
      <c r="U548" s="24" t="s">
        <v>43549</v>
      </c>
      <c r="V548" s="24" t="s">
        <v>43550</v>
      </c>
      <c r="W548" s="25" t="s">
        <v>43551</v>
      </c>
      <c r="X548" s="6" t="s">
        <v>90</v>
      </c>
      <c r="Y548" s="6" t="s">
        <v>90</v>
      </c>
      <c r="Z548" s="6" t="s">
        <v>90</v>
      </c>
      <c r="AA548" s="6" t="s">
        <v>90</v>
      </c>
      <c r="AB548" s="6" t="s">
        <v>90</v>
      </c>
      <c r="AC548">
        <v>546</v>
      </c>
      <c r="AD548" s="6" t="s">
        <v>4367</v>
      </c>
      <c r="AE548" s="6" t="s">
        <v>48641</v>
      </c>
      <c r="AF548" s="6" t="s">
        <v>48689</v>
      </c>
      <c r="AG548" s="6" t="s">
        <v>4368</v>
      </c>
      <c r="AH548" s="6" t="s">
        <v>49624</v>
      </c>
      <c r="AI548" s="6" t="s">
        <v>49625</v>
      </c>
    </row>
    <row r="549" spans="1:35" x14ac:dyDescent="0.25">
      <c r="A549" s="26" t="s">
        <v>852</v>
      </c>
      <c r="B549" s="24" t="s">
        <v>853</v>
      </c>
      <c r="C549" s="22">
        <v>4201.5200000000004</v>
      </c>
      <c r="D549" s="22">
        <v>412.59899000000001</v>
      </c>
      <c r="E549" s="22">
        <v>255.63699</v>
      </c>
      <c r="F549" s="22">
        <v>0.97</v>
      </c>
      <c r="G549" s="22">
        <v>150.47300000000001</v>
      </c>
      <c r="H549" s="22">
        <v>233.44999000000001</v>
      </c>
      <c r="I549" s="22">
        <v>474.81200999999999</v>
      </c>
      <c r="J549" s="22">
        <v>216.33999</v>
      </c>
      <c r="K549" s="22">
        <v>1017.85601</v>
      </c>
      <c r="L549" s="22">
        <v>0</v>
      </c>
      <c r="M549" s="22">
        <v>0</v>
      </c>
      <c r="N549" s="22">
        <v>1658.28198</v>
      </c>
      <c r="O549" s="22">
        <v>30.01</v>
      </c>
      <c r="P549" s="22">
        <v>0</v>
      </c>
      <c r="Q549" s="22">
        <v>0</v>
      </c>
      <c r="R549" s="22">
        <v>4.7</v>
      </c>
      <c r="S549" s="22">
        <v>3.63</v>
      </c>
      <c r="T549" s="22">
        <v>2.9302600000000001</v>
      </c>
      <c r="U549" s="24" t="s">
        <v>43552</v>
      </c>
      <c r="V549" s="24" t="s">
        <v>43553</v>
      </c>
      <c r="W549" s="25" t="s">
        <v>43554</v>
      </c>
      <c r="X549" s="6" t="s">
        <v>90</v>
      </c>
      <c r="Y549" s="6" t="s">
        <v>90</v>
      </c>
      <c r="Z549" s="6" t="s">
        <v>90</v>
      </c>
      <c r="AA549" s="6" t="s">
        <v>90</v>
      </c>
      <c r="AB549" s="6" t="s">
        <v>90</v>
      </c>
      <c r="AC549">
        <v>547</v>
      </c>
      <c r="AD549" s="6" t="s">
        <v>4369</v>
      </c>
      <c r="AE549" s="6" t="s">
        <v>50485</v>
      </c>
      <c r="AF549" s="6" t="s">
        <v>50473</v>
      </c>
      <c r="AG549" s="6" t="s">
        <v>4370</v>
      </c>
      <c r="AH549" s="6" t="s">
        <v>49626</v>
      </c>
      <c r="AI549" s="6" t="s">
        <v>49627</v>
      </c>
    </row>
    <row r="550" spans="1:35" x14ac:dyDescent="0.25">
      <c r="A550" s="26" t="s">
        <v>854</v>
      </c>
      <c r="B550" s="24" t="s">
        <v>855</v>
      </c>
      <c r="C550" s="22">
        <v>3420.69</v>
      </c>
      <c r="D550" s="22">
        <v>109.675</v>
      </c>
      <c r="E550" s="22">
        <v>84.554000000000002</v>
      </c>
      <c r="F550" s="22">
        <v>1.07</v>
      </c>
      <c r="G550" s="22">
        <v>81.033990000000003</v>
      </c>
      <c r="H550" s="22">
        <v>0</v>
      </c>
      <c r="I550" s="22">
        <v>38.057989999999997</v>
      </c>
      <c r="J550" s="22">
        <v>167.88699</v>
      </c>
      <c r="K550" s="22">
        <v>243.77</v>
      </c>
      <c r="L550" s="22">
        <v>0</v>
      </c>
      <c r="M550" s="22">
        <v>0</v>
      </c>
      <c r="N550" s="22">
        <v>202.17599000000001</v>
      </c>
      <c r="O550" s="22">
        <v>11.78</v>
      </c>
      <c r="P550" s="22">
        <v>0</v>
      </c>
      <c r="Q550" s="22">
        <v>0</v>
      </c>
      <c r="R550" s="22">
        <v>1.45</v>
      </c>
      <c r="S550" s="22">
        <v>1.45</v>
      </c>
      <c r="T550" s="22">
        <v>0.96931</v>
      </c>
      <c r="U550" s="24" t="s">
        <v>43555</v>
      </c>
      <c r="V550" s="24" t="s">
        <v>43556</v>
      </c>
      <c r="W550" s="25" t="s">
        <v>43557</v>
      </c>
      <c r="X550" s="6" t="s">
        <v>90</v>
      </c>
      <c r="Y550" s="6" t="s">
        <v>90</v>
      </c>
      <c r="Z550" s="6" t="s">
        <v>90</v>
      </c>
      <c r="AA550" s="6" t="s">
        <v>90</v>
      </c>
      <c r="AB550" s="6" t="s">
        <v>90</v>
      </c>
      <c r="AC550">
        <v>548</v>
      </c>
      <c r="AD550" s="6" t="s">
        <v>4371</v>
      </c>
      <c r="AE550" s="6" t="s">
        <v>52477</v>
      </c>
      <c r="AF550" s="6" t="s">
        <v>90</v>
      </c>
      <c r="AG550" s="6" t="s">
        <v>4372</v>
      </c>
      <c r="AH550" s="6" t="s">
        <v>49628</v>
      </c>
      <c r="AI550" s="6" t="s">
        <v>49629</v>
      </c>
    </row>
    <row r="551" spans="1:35" x14ac:dyDescent="0.25">
      <c r="A551" s="26" t="s">
        <v>856</v>
      </c>
      <c r="B551" s="24" t="s">
        <v>857</v>
      </c>
      <c r="C551" s="22">
        <v>36341.919999999998</v>
      </c>
      <c r="D551" s="22">
        <v>130.054</v>
      </c>
      <c r="E551" s="22">
        <v>-134.56399999999999</v>
      </c>
      <c r="F551" s="22">
        <v>1.02</v>
      </c>
      <c r="G551" s="22">
        <v>626.18102999999996</v>
      </c>
      <c r="H551" s="22">
        <v>0</v>
      </c>
      <c r="I551" s="22">
        <v>517.53399000000002</v>
      </c>
      <c r="J551" s="22">
        <v>2109.0720200000001</v>
      </c>
      <c r="K551" s="22">
        <v>3640.2670800000001</v>
      </c>
      <c r="L551" s="22">
        <v>741.005</v>
      </c>
      <c r="M551" s="22">
        <v>0</v>
      </c>
      <c r="N551" s="22">
        <v>1487.4339500000001</v>
      </c>
      <c r="O551" s="22">
        <v>6.93</v>
      </c>
      <c r="P551" s="22">
        <v>31.20599</v>
      </c>
      <c r="Q551" s="22">
        <v>0.45361000000000001</v>
      </c>
      <c r="R551" s="22">
        <v>1.78</v>
      </c>
      <c r="S551" s="22">
        <v>1.73</v>
      </c>
      <c r="T551" s="22">
        <v>1.4291</v>
      </c>
      <c r="U551" s="24" t="s">
        <v>43558</v>
      </c>
      <c r="V551" s="24" t="s">
        <v>43559</v>
      </c>
      <c r="W551" s="25" t="s">
        <v>43560</v>
      </c>
      <c r="X551" s="6" t="s">
        <v>90</v>
      </c>
      <c r="Y551" s="6" t="s">
        <v>90</v>
      </c>
      <c r="Z551" s="6" t="s">
        <v>90</v>
      </c>
      <c r="AA551" s="6" t="s">
        <v>90</v>
      </c>
      <c r="AB551" s="6" t="s">
        <v>90</v>
      </c>
      <c r="AC551">
        <v>549</v>
      </c>
      <c r="AD551" s="6" t="s">
        <v>4373</v>
      </c>
      <c r="AE551" s="6" t="s">
        <v>49271</v>
      </c>
      <c r="AF551" s="6" t="s">
        <v>50529</v>
      </c>
      <c r="AG551" s="6" t="s">
        <v>4374</v>
      </c>
      <c r="AH551" s="6" t="s">
        <v>49630</v>
      </c>
      <c r="AI551" s="6" t="s">
        <v>49631</v>
      </c>
    </row>
    <row r="552" spans="1:35" x14ac:dyDescent="0.25">
      <c r="A552" s="26" t="s">
        <v>40747</v>
      </c>
      <c r="B552" s="24" t="s">
        <v>40748</v>
      </c>
      <c r="C552" s="22">
        <v>2757</v>
      </c>
      <c r="D552" s="22">
        <v>3817.4990200000002</v>
      </c>
      <c r="E552" s="22">
        <v>1997.2969900000001</v>
      </c>
      <c r="F552" s="22">
        <v>1.27</v>
      </c>
      <c r="G552" s="22">
        <v>291298.40625</v>
      </c>
      <c r="H552" s="22">
        <v>0</v>
      </c>
      <c r="I552" s="22">
        <v>3521.9919399999999</v>
      </c>
      <c r="J552" s="22">
        <v>322348.6875</v>
      </c>
      <c r="K552" s="22">
        <v>493744.3125</v>
      </c>
      <c r="L552" s="22">
        <v>164766.59375</v>
      </c>
      <c r="M552" s="22">
        <v>0</v>
      </c>
      <c r="N552" s="22">
        <v>47502.359369999998</v>
      </c>
      <c r="O552" s="22">
        <v>18.84</v>
      </c>
      <c r="P552" s="22">
        <v>73.600989999999996</v>
      </c>
      <c r="Q552" s="22">
        <v>2.7880600000000002</v>
      </c>
      <c r="R552" s="22">
        <v>1.53</v>
      </c>
      <c r="S552" s="22">
        <v>1.53</v>
      </c>
      <c r="T552" s="22">
        <v>0.62802999999999998</v>
      </c>
      <c r="U552" s="24" t="s">
        <v>43561</v>
      </c>
      <c r="V552" s="24" t="s">
        <v>43562</v>
      </c>
      <c r="W552" s="25" t="s">
        <v>43563</v>
      </c>
      <c r="X552" s="6" t="s">
        <v>90</v>
      </c>
      <c r="Y552" s="6" t="s">
        <v>90</v>
      </c>
      <c r="Z552" s="6" t="s">
        <v>90</v>
      </c>
      <c r="AA552" s="6" t="s">
        <v>90</v>
      </c>
      <c r="AB552" s="6" t="s">
        <v>90</v>
      </c>
      <c r="AC552">
        <v>550</v>
      </c>
      <c r="AD552" s="6" t="s">
        <v>4375</v>
      </c>
      <c r="AE552" s="6" t="s">
        <v>51320</v>
      </c>
      <c r="AF552" s="6" t="s">
        <v>52107</v>
      </c>
      <c r="AG552" s="6" t="s">
        <v>4376</v>
      </c>
      <c r="AH552" s="6" t="s">
        <v>49632</v>
      </c>
      <c r="AI552" s="6" t="s">
        <v>49633</v>
      </c>
    </row>
    <row r="553" spans="1:35" x14ac:dyDescent="0.25">
      <c r="A553" s="26" t="s">
        <v>858</v>
      </c>
      <c r="B553" s="24" t="s">
        <v>859</v>
      </c>
      <c r="C553" s="22">
        <v>204608.66</v>
      </c>
      <c r="D553" s="22">
        <v>16794</v>
      </c>
      <c r="E553" s="22">
        <v>14837</v>
      </c>
      <c r="F553" s="22">
        <v>1.01</v>
      </c>
      <c r="G553" s="22">
        <v>6622</v>
      </c>
      <c r="H553" s="22">
        <v>2568</v>
      </c>
      <c r="I553" s="22">
        <v>40873</v>
      </c>
      <c r="J553" s="22">
        <v>25640</v>
      </c>
      <c r="K553" s="22">
        <v>36717</v>
      </c>
      <c r="L553" s="22">
        <v>8416</v>
      </c>
      <c r="M553" s="22">
        <v>0</v>
      </c>
      <c r="N553" s="22">
        <v>39773</v>
      </c>
      <c r="O553" s="22">
        <v>10.38</v>
      </c>
      <c r="P553" s="22">
        <v>13.60999</v>
      </c>
      <c r="Q553" s="22">
        <v>0.15753</v>
      </c>
      <c r="R553" s="22">
        <v>1.39</v>
      </c>
      <c r="S553" s="22">
        <v>1.33</v>
      </c>
      <c r="T553" s="22">
        <v>1.07359</v>
      </c>
      <c r="U553" s="24" t="s">
        <v>43564</v>
      </c>
      <c r="V553" s="24" t="s">
        <v>43565</v>
      </c>
      <c r="W553" s="25" t="s">
        <v>43566</v>
      </c>
      <c r="X553" s="6" t="s">
        <v>90</v>
      </c>
      <c r="Y553" s="6" t="s">
        <v>90</v>
      </c>
      <c r="Z553" s="6" t="s">
        <v>90</v>
      </c>
      <c r="AA553" s="6" t="s">
        <v>90</v>
      </c>
      <c r="AB553" s="6" t="s">
        <v>90</v>
      </c>
      <c r="AC553">
        <v>551</v>
      </c>
      <c r="AD553" s="6" t="s">
        <v>4377</v>
      </c>
      <c r="AE553" s="6" t="s">
        <v>50420</v>
      </c>
      <c r="AF553" s="6" t="s">
        <v>51584</v>
      </c>
      <c r="AG553" s="6" t="s">
        <v>4378</v>
      </c>
      <c r="AH553" s="6" t="s">
        <v>49634</v>
      </c>
      <c r="AI553" s="6" t="s">
        <v>49635</v>
      </c>
    </row>
    <row r="554" spans="1:35" x14ac:dyDescent="0.25">
      <c r="A554" s="26" t="s">
        <v>861</v>
      </c>
      <c r="B554" s="24" t="s">
        <v>862</v>
      </c>
      <c r="C554" s="22">
        <v>33500.21</v>
      </c>
      <c r="D554" s="22">
        <v>702.78899999999999</v>
      </c>
      <c r="E554" s="22">
        <v>486.45699999999999</v>
      </c>
      <c r="F554" s="22">
        <v>0.88</v>
      </c>
      <c r="G554" s="22">
        <v>153.94499999999999</v>
      </c>
      <c r="H554" s="22">
        <v>0</v>
      </c>
      <c r="I554" s="22">
        <v>2644.0649400000002</v>
      </c>
      <c r="J554" s="22">
        <v>372.61498999999998</v>
      </c>
      <c r="K554" s="22">
        <v>5185.8671800000002</v>
      </c>
      <c r="L554" s="22">
        <v>989.21001999999999</v>
      </c>
      <c r="M554" s="22">
        <v>0</v>
      </c>
      <c r="N554" s="22">
        <v>6870.1210899999996</v>
      </c>
      <c r="O554" s="22">
        <v>17.05</v>
      </c>
      <c r="P554" s="22">
        <v>12.439</v>
      </c>
      <c r="Q554" s="22">
        <v>0.14205000000000001</v>
      </c>
      <c r="R554" s="22">
        <v>13.21</v>
      </c>
      <c r="S554" s="22">
        <v>13.92</v>
      </c>
      <c r="T554" s="22">
        <v>13.504339999999999</v>
      </c>
      <c r="U554" s="24" t="s">
        <v>43567</v>
      </c>
      <c r="V554" s="24" t="s">
        <v>43568</v>
      </c>
      <c r="W554" s="25" t="s">
        <v>43569</v>
      </c>
      <c r="X554" s="6" t="s">
        <v>90</v>
      </c>
      <c r="Y554" s="6" t="s">
        <v>90</v>
      </c>
      <c r="Z554" s="6" t="s">
        <v>90</v>
      </c>
      <c r="AA554" s="6" t="s">
        <v>90</v>
      </c>
      <c r="AB554" s="6" t="s">
        <v>90</v>
      </c>
      <c r="AC554">
        <v>552</v>
      </c>
      <c r="AD554" s="6" t="s">
        <v>4379</v>
      </c>
      <c r="AE554" s="6" t="s">
        <v>50366</v>
      </c>
      <c r="AF554" s="6" t="s">
        <v>90</v>
      </c>
      <c r="AG554" s="6" t="s">
        <v>4380</v>
      </c>
      <c r="AH554" s="6" t="s">
        <v>49636</v>
      </c>
      <c r="AI554" s="6" t="s">
        <v>49637</v>
      </c>
    </row>
    <row r="555" spans="1:35" x14ac:dyDescent="0.25">
      <c r="A555" s="26" t="s">
        <v>40749</v>
      </c>
      <c r="B555" s="24" t="s">
        <v>40750</v>
      </c>
      <c r="C555" s="22">
        <v>2086.79</v>
      </c>
      <c r="D555" s="22">
        <v>307.255</v>
      </c>
      <c r="E555" s="22">
        <v>205.86599000000001</v>
      </c>
      <c r="F555" s="22">
        <v>0.73</v>
      </c>
      <c r="G555" s="22">
        <v>242.13299000000001</v>
      </c>
      <c r="H555" s="22">
        <v>541.27098999999998</v>
      </c>
      <c r="I555" s="22">
        <v>88.287999999999997</v>
      </c>
      <c r="J555" s="22">
        <v>637.82701999999995</v>
      </c>
      <c r="K555" s="22">
        <v>2053.8349600000001</v>
      </c>
      <c r="L555" s="22">
        <v>369.35</v>
      </c>
      <c r="M555" s="22">
        <v>0</v>
      </c>
      <c r="N555" s="22">
        <v>1948.18298</v>
      </c>
      <c r="O555" s="22">
        <v>62.69</v>
      </c>
      <c r="P555" s="22">
        <v>6.7838000000000003</v>
      </c>
      <c r="Q555" s="22">
        <v>7.2770000000000001E-2</v>
      </c>
      <c r="R555" s="22">
        <v>2.44</v>
      </c>
      <c r="U555" s="24" t="s">
        <v>43570</v>
      </c>
      <c r="V555" s="24" t="s">
        <v>43571</v>
      </c>
      <c r="W555" s="25" t="s">
        <v>43572</v>
      </c>
      <c r="X555" s="6" t="s">
        <v>90</v>
      </c>
      <c r="Y555" s="6" t="s">
        <v>90</v>
      </c>
      <c r="Z555" s="6" t="s">
        <v>90</v>
      </c>
      <c r="AA555" s="6" t="s">
        <v>90</v>
      </c>
      <c r="AB555" s="6" t="s">
        <v>90</v>
      </c>
      <c r="AC555">
        <v>553</v>
      </c>
      <c r="AD555" s="6" t="s">
        <v>4381</v>
      </c>
      <c r="AE555" s="6" t="s">
        <v>51453</v>
      </c>
      <c r="AF555" s="6" t="s">
        <v>49460</v>
      </c>
      <c r="AG555" s="6" t="s">
        <v>4382</v>
      </c>
      <c r="AH555" s="6" t="s">
        <v>49638</v>
      </c>
      <c r="AI555" s="6" t="s">
        <v>49639</v>
      </c>
    </row>
    <row r="556" spans="1:35" x14ac:dyDescent="0.25">
      <c r="A556" s="26" t="s">
        <v>40751</v>
      </c>
      <c r="B556" s="24" t="s">
        <v>40752</v>
      </c>
      <c r="C556" s="22">
        <v>2624.13</v>
      </c>
      <c r="D556" s="22">
        <v>665.29301999999996</v>
      </c>
      <c r="E556" s="22">
        <v>430.73399999999998</v>
      </c>
      <c r="F556" s="22">
        <v>1.46</v>
      </c>
      <c r="G556" s="22">
        <v>1236.1070500000001</v>
      </c>
      <c r="H556" s="22">
        <v>1524.0949700000001</v>
      </c>
      <c r="I556" s="22">
        <v>17.53</v>
      </c>
      <c r="J556" s="22">
        <v>5258.7680600000003</v>
      </c>
      <c r="K556" s="22">
        <v>5644.6572200000001</v>
      </c>
      <c r="L556" s="22">
        <v>1039.3830499999999</v>
      </c>
      <c r="M556" s="22">
        <v>0</v>
      </c>
      <c r="N556" s="22">
        <v>2306.69409</v>
      </c>
      <c r="O556" s="22">
        <v>37.94</v>
      </c>
      <c r="P556" s="22">
        <v>30.911999999999999</v>
      </c>
      <c r="Q556" s="22">
        <v>0.44742999999999999</v>
      </c>
      <c r="R556" s="22">
        <v>1.04</v>
      </c>
      <c r="S556" s="22">
        <v>0.78</v>
      </c>
      <c r="T556" s="22">
        <v>0.54849999999999999</v>
      </c>
      <c r="U556" s="24" t="s">
        <v>43573</v>
      </c>
      <c r="V556" s="24" t="s">
        <v>43574</v>
      </c>
      <c r="W556" s="25" t="s">
        <v>43575</v>
      </c>
      <c r="X556" s="6" t="s">
        <v>90</v>
      </c>
      <c r="Y556" s="6" t="s">
        <v>90</v>
      </c>
      <c r="Z556" s="6" t="s">
        <v>90</v>
      </c>
      <c r="AA556" s="6" t="s">
        <v>90</v>
      </c>
      <c r="AB556" s="6" t="s">
        <v>90</v>
      </c>
      <c r="AC556">
        <v>554</v>
      </c>
      <c r="AD556" s="6" t="s">
        <v>4383</v>
      </c>
      <c r="AE556" s="6" t="s">
        <v>50529</v>
      </c>
      <c r="AF556" s="6" t="s">
        <v>90</v>
      </c>
      <c r="AG556" s="6" t="s">
        <v>4384</v>
      </c>
      <c r="AH556" s="6" t="s">
        <v>49640</v>
      </c>
      <c r="AI556" s="6" t="s">
        <v>49641</v>
      </c>
    </row>
    <row r="557" spans="1:35" x14ac:dyDescent="0.25">
      <c r="A557" s="26" t="s">
        <v>863</v>
      </c>
      <c r="B557" s="24" t="s">
        <v>864</v>
      </c>
      <c r="C557" s="22">
        <v>11443.77</v>
      </c>
      <c r="D557" s="22">
        <v>1532.8000400000001</v>
      </c>
      <c r="E557" s="22">
        <v>1281.5</v>
      </c>
      <c r="F557" s="22">
        <v>0.92</v>
      </c>
      <c r="G557" s="22">
        <v>829.09996999999998</v>
      </c>
      <c r="H557" s="22">
        <v>748.79998000000001</v>
      </c>
      <c r="I557" s="22">
        <v>4038</v>
      </c>
      <c r="J557" s="22">
        <v>1078.40002</v>
      </c>
      <c r="K557" s="22">
        <v>2245</v>
      </c>
      <c r="L557" s="22">
        <v>2281.5</v>
      </c>
      <c r="M557" s="22">
        <v>0</v>
      </c>
      <c r="N557" s="22">
        <v>3024.3998999999999</v>
      </c>
      <c r="O557" s="22">
        <v>60.01</v>
      </c>
      <c r="P557" s="22">
        <v>42.730989999999998</v>
      </c>
      <c r="Q557" s="22">
        <v>0.74612999999999996</v>
      </c>
      <c r="R557" s="22">
        <v>2.31</v>
      </c>
      <c r="S557" s="22">
        <v>1.39</v>
      </c>
      <c r="T557" s="22">
        <v>0.61860000000000004</v>
      </c>
      <c r="U557" s="24" t="s">
        <v>43576</v>
      </c>
      <c r="V557" s="24" t="s">
        <v>43577</v>
      </c>
      <c r="W557" s="25" t="s">
        <v>43578</v>
      </c>
      <c r="X557" s="6" t="s">
        <v>90</v>
      </c>
      <c r="Y557" s="6" t="s">
        <v>90</v>
      </c>
      <c r="Z557" s="6" t="s">
        <v>90</v>
      </c>
      <c r="AA557" s="6" t="s">
        <v>90</v>
      </c>
      <c r="AB557" s="6" t="s">
        <v>90</v>
      </c>
      <c r="AC557">
        <v>555</v>
      </c>
      <c r="AD557" s="6" t="s">
        <v>4385</v>
      </c>
      <c r="AE557" s="6" t="s">
        <v>51806</v>
      </c>
      <c r="AF557" s="6" t="s">
        <v>90</v>
      </c>
      <c r="AG557" s="6" t="s">
        <v>4386</v>
      </c>
      <c r="AH557" s="6" t="s">
        <v>49642</v>
      </c>
      <c r="AI557" s="6" t="s">
        <v>49643</v>
      </c>
    </row>
    <row r="558" spans="1:35" x14ac:dyDescent="0.25">
      <c r="A558" s="26" t="s">
        <v>40753</v>
      </c>
      <c r="B558" s="24" t="s">
        <v>40754</v>
      </c>
      <c r="C558" s="22">
        <v>99561.01</v>
      </c>
      <c r="D558" s="22">
        <v>3613.1000899999999</v>
      </c>
      <c r="E558" s="22">
        <v>2944.8000400000001</v>
      </c>
      <c r="F558" s="22">
        <v>0.7</v>
      </c>
      <c r="G558" s="22">
        <v>1687.09997</v>
      </c>
      <c r="H558" s="22">
        <v>4333</v>
      </c>
      <c r="I558" s="22">
        <v>2638.1000899999999</v>
      </c>
      <c r="J558" s="22">
        <v>7108.2001899999996</v>
      </c>
      <c r="K558" s="22">
        <v>16460.699209999999</v>
      </c>
      <c r="L558" s="22">
        <v>5163.7997999999998</v>
      </c>
      <c r="M558" s="22">
        <v>0</v>
      </c>
      <c r="N558" s="22">
        <v>14577.5</v>
      </c>
      <c r="S558" s="22">
        <v>1.71</v>
      </c>
      <c r="T558" s="22">
        <v>1.4688099999999999</v>
      </c>
      <c r="U558" s="24" t="s">
        <v>43579</v>
      </c>
      <c r="V558" s="24" t="s">
        <v>43580</v>
      </c>
      <c r="W558" s="25" t="s">
        <v>43581</v>
      </c>
      <c r="X558" s="6" t="s">
        <v>90</v>
      </c>
      <c r="Y558" s="6" t="s">
        <v>90</v>
      </c>
      <c r="Z558" s="6" t="s">
        <v>90</v>
      </c>
      <c r="AA558" s="6" t="s">
        <v>90</v>
      </c>
      <c r="AB558" s="6" t="s">
        <v>90</v>
      </c>
      <c r="AC558">
        <v>556</v>
      </c>
      <c r="AD558" s="6" t="s">
        <v>4387</v>
      </c>
      <c r="AE558" s="6" t="s">
        <v>52316</v>
      </c>
      <c r="AF558" s="6" t="s">
        <v>90</v>
      </c>
      <c r="AG558" s="6" t="s">
        <v>4388</v>
      </c>
      <c r="AH558" s="6" t="s">
        <v>49644</v>
      </c>
      <c r="AI558" s="6" t="s">
        <v>49645</v>
      </c>
    </row>
    <row r="559" spans="1:35" x14ac:dyDescent="0.25">
      <c r="A559" s="26" t="s">
        <v>40755</v>
      </c>
      <c r="B559" s="24" t="s">
        <v>40756</v>
      </c>
      <c r="C559" s="22">
        <v>2327.58</v>
      </c>
      <c r="D559" s="22">
        <v>654.28601000000003</v>
      </c>
      <c r="E559" s="22">
        <v>351.90300999999999</v>
      </c>
      <c r="F559" s="22">
        <v>1.88</v>
      </c>
      <c r="G559" s="22">
        <v>567.89000999999996</v>
      </c>
      <c r="H559" s="22">
        <v>1390.7519500000001</v>
      </c>
      <c r="I559" s="22">
        <v>560.51500999999996</v>
      </c>
      <c r="J559" s="22">
        <v>1783.7449899999999</v>
      </c>
      <c r="K559" s="22">
        <v>2166.2019</v>
      </c>
      <c r="L559" s="22">
        <v>2010.2690399999999</v>
      </c>
      <c r="M559" s="22">
        <v>0</v>
      </c>
      <c r="N559" s="22">
        <v>792.30700000000002</v>
      </c>
      <c r="O559" s="22">
        <v>5.69</v>
      </c>
      <c r="P559" s="22">
        <v>71.076999999999998</v>
      </c>
      <c r="Q559" s="22">
        <v>2.4575100000000001</v>
      </c>
      <c r="R559" s="22">
        <v>1.21</v>
      </c>
      <c r="S559" s="22">
        <v>0.43</v>
      </c>
      <c r="T559" s="22">
        <v>0.11636000000000001</v>
      </c>
      <c r="U559" s="24" t="s">
        <v>43582</v>
      </c>
      <c r="V559" s="24" t="s">
        <v>43583</v>
      </c>
      <c r="W559" s="25" t="s">
        <v>43584</v>
      </c>
      <c r="X559" s="6" t="s">
        <v>90</v>
      </c>
      <c r="Y559" s="6" t="s">
        <v>90</v>
      </c>
      <c r="Z559" s="6" t="s">
        <v>90</v>
      </c>
      <c r="AA559" s="6" t="s">
        <v>90</v>
      </c>
      <c r="AB559" s="6" t="s">
        <v>90</v>
      </c>
      <c r="AC559">
        <v>557</v>
      </c>
      <c r="AD559" s="6" t="s">
        <v>4389</v>
      </c>
      <c r="AE559" s="6" t="s">
        <v>51534</v>
      </c>
      <c r="AF559" s="6" t="s">
        <v>51627</v>
      </c>
      <c r="AG559" s="6" t="s">
        <v>4390</v>
      </c>
      <c r="AH559" s="6" t="s">
        <v>49646</v>
      </c>
      <c r="AI559" s="6" t="s">
        <v>49647</v>
      </c>
    </row>
    <row r="560" spans="1:35" x14ac:dyDescent="0.25">
      <c r="A560" s="26" t="s">
        <v>40757</v>
      </c>
      <c r="B560" s="24" t="s">
        <v>40758</v>
      </c>
      <c r="C560" s="22">
        <v>2411.19</v>
      </c>
      <c r="D560" s="22">
        <v>174.66200000000001</v>
      </c>
      <c r="E560" s="22">
        <v>139.108</v>
      </c>
      <c r="F560" s="22">
        <v>0.78</v>
      </c>
      <c r="G560" s="22">
        <v>122.75299</v>
      </c>
      <c r="H560" s="22">
        <v>161.56899999999999</v>
      </c>
      <c r="I560" s="22">
        <v>561.64300000000003</v>
      </c>
      <c r="J560" s="22">
        <v>108.039</v>
      </c>
      <c r="K560" s="22">
        <v>323.05599000000001</v>
      </c>
      <c r="L560" s="22">
        <v>253</v>
      </c>
      <c r="M560" s="22">
        <v>0</v>
      </c>
      <c r="N560" s="22">
        <v>525.67498000000001</v>
      </c>
      <c r="O560" s="22">
        <v>33.97</v>
      </c>
      <c r="P560" s="22">
        <v>34.055</v>
      </c>
      <c r="Q560" s="22">
        <v>0.48127999999999999</v>
      </c>
      <c r="R560" s="22">
        <v>2.99</v>
      </c>
      <c r="S560" s="22">
        <v>1.49</v>
      </c>
      <c r="T560" s="22">
        <v>0.35851</v>
      </c>
      <c r="U560" s="24" t="s">
        <v>43585</v>
      </c>
      <c r="V560" s="24" t="s">
        <v>43586</v>
      </c>
      <c r="W560" s="25" t="s">
        <v>43587</v>
      </c>
      <c r="X560" s="6" t="s">
        <v>90</v>
      </c>
      <c r="Y560" s="6" t="s">
        <v>90</v>
      </c>
      <c r="Z560" s="6" t="s">
        <v>90</v>
      </c>
      <c r="AA560" s="6" t="s">
        <v>90</v>
      </c>
      <c r="AB560" s="6" t="s">
        <v>90</v>
      </c>
      <c r="AC560">
        <v>558</v>
      </c>
      <c r="AD560" s="6" t="s">
        <v>4391</v>
      </c>
      <c r="AE560" s="6" t="s">
        <v>50518</v>
      </c>
      <c r="AF560" s="6" t="s">
        <v>50827</v>
      </c>
      <c r="AG560" s="6" t="s">
        <v>4392</v>
      </c>
      <c r="AH560" s="6" t="s">
        <v>49648</v>
      </c>
      <c r="AI560" s="6" t="s">
        <v>49649</v>
      </c>
    </row>
    <row r="561" spans="1:35" x14ac:dyDescent="0.25">
      <c r="A561" s="26" t="s">
        <v>867</v>
      </c>
      <c r="B561" s="24" t="s">
        <v>867</v>
      </c>
      <c r="C561" s="22">
        <v>65322.06</v>
      </c>
      <c r="D561" s="22">
        <v>7656</v>
      </c>
      <c r="E561" s="22">
        <v>6156</v>
      </c>
      <c r="F561" s="22">
        <v>1.22</v>
      </c>
      <c r="G561" s="22">
        <v>1313</v>
      </c>
      <c r="H561" s="22">
        <v>341</v>
      </c>
      <c r="I561" s="22">
        <v>502</v>
      </c>
      <c r="J561" s="22">
        <v>2471</v>
      </c>
      <c r="K561" s="22">
        <v>3849</v>
      </c>
      <c r="L561" s="22">
        <v>17896</v>
      </c>
      <c r="M561" s="22">
        <v>0</v>
      </c>
      <c r="N561" s="22">
        <v>12625</v>
      </c>
      <c r="O561" s="22">
        <v>6.07</v>
      </c>
      <c r="P561" s="22">
        <v>59.22</v>
      </c>
      <c r="Q561" s="22">
        <v>1.4521599999999999</v>
      </c>
      <c r="R561" s="22">
        <v>1.45</v>
      </c>
      <c r="S561" s="22">
        <v>1.42</v>
      </c>
      <c r="T561" s="22">
        <v>0.88829999999999998</v>
      </c>
      <c r="U561" s="24" t="s">
        <v>43588</v>
      </c>
      <c r="V561" s="24" t="s">
        <v>43589</v>
      </c>
      <c r="W561" s="25" t="s">
        <v>43590</v>
      </c>
      <c r="X561" s="6" t="s">
        <v>90</v>
      </c>
      <c r="Y561" s="6" t="s">
        <v>90</v>
      </c>
      <c r="Z561" s="6" t="s">
        <v>90</v>
      </c>
      <c r="AA561" s="6" t="s">
        <v>90</v>
      </c>
      <c r="AB561" s="6" t="s">
        <v>90</v>
      </c>
      <c r="AC561">
        <v>559</v>
      </c>
      <c r="AD561" s="6" t="s">
        <v>4393</v>
      </c>
      <c r="AE561" s="6" t="s">
        <v>49669</v>
      </c>
      <c r="AF561" s="6" t="s">
        <v>49850</v>
      </c>
      <c r="AG561" s="6" t="s">
        <v>4394</v>
      </c>
      <c r="AH561" s="6" t="s">
        <v>49650</v>
      </c>
      <c r="AI561" s="6" t="s">
        <v>49651</v>
      </c>
    </row>
    <row r="562" spans="1:35" x14ac:dyDescent="0.25">
      <c r="A562" s="26" t="s">
        <v>868</v>
      </c>
      <c r="B562" s="24" t="s">
        <v>869</v>
      </c>
      <c r="C562" s="22">
        <v>49249.1</v>
      </c>
      <c r="D562" s="22">
        <v>1987.3129799999999</v>
      </c>
      <c r="E562" s="22">
        <v>1587.6120599999999</v>
      </c>
      <c r="F562" s="22">
        <v>1.34</v>
      </c>
      <c r="G562" s="22">
        <v>1027.92797</v>
      </c>
      <c r="H562" s="22">
        <v>472.14999</v>
      </c>
      <c r="I562" s="22">
        <v>3434.6140099999998</v>
      </c>
      <c r="J562" s="22">
        <v>1432.8900100000001</v>
      </c>
      <c r="K562" s="22">
        <v>2631.9829100000002</v>
      </c>
      <c r="L562" s="22">
        <v>2483.9318800000001</v>
      </c>
      <c r="M562" s="22">
        <v>0</v>
      </c>
      <c r="N562" s="22">
        <v>3308.1960399999998</v>
      </c>
      <c r="O562" s="22">
        <v>35.75</v>
      </c>
      <c r="P562" s="22">
        <v>40.625</v>
      </c>
      <c r="Q562" s="22">
        <v>0.68422000000000005</v>
      </c>
      <c r="R562" s="22">
        <v>2.1</v>
      </c>
      <c r="U562" s="24" t="s">
        <v>43591</v>
      </c>
      <c r="V562" s="24" t="s">
        <v>43592</v>
      </c>
      <c r="W562" s="25" t="s">
        <v>43593</v>
      </c>
      <c r="X562" s="6" t="s">
        <v>90</v>
      </c>
      <c r="Y562" s="6" t="s">
        <v>90</v>
      </c>
      <c r="Z562" s="6" t="s">
        <v>90</v>
      </c>
      <c r="AA562" s="6" t="s">
        <v>90</v>
      </c>
      <c r="AB562" s="6" t="s">
        <v>90</v>
      </c>
      <c r="AC562">
        <v>560</v>
      </c>
      <c r="AD562" s="6" t="s">
        <v>4395</v>
      </c>
      <c r="AE562" s="6" t="s">
        <v>49791</v>
      </c>
      <c r="AF562" s="6" t="s">
        <v>90</v>
      </c>
      <c r="AG562" s="6" t="s">
        <v>4396</v>
      </c>
      <c r="AH562" s="6" t="s">
        <v>49652</v>
      </c>
      <c r="AI562" s="6" t="s">
        <v>49653</v>
      </c>
    </row>
    <row r="563" spans="1:35" x14ac:dyDescent="0.25">
      <c r="A563" s="26" t="s">
        <v>871</v>
      </c>
      <c r="B563" s="24" t="s">
        <v>872</v>
      </c>
      <c r="C563" s="22">
        <v>6807.42</v>
      </c>
      <c r="D563" s="22">
        <v>1113</v>
      </c>
      <c r="E563" s="22">
        <v>728</v>
      </c>
      <c r="F563" s="22">
        <v>1.18</v>
      </c>
      <c r="G563" s="22">
        <v>1051</v>
      </c>
      <c r="H563" s="22">
        <v>702</v>
      </c>
      <c r="I563" s="22">
        <v>4066</v>
      </c>
      <c r="J563" s="22">
        <v>1072</v>
      </c>
      <c r="K563" s="22">
        <v>2916</v>
      </c>
      <c r="L563" s="22">
        <v>4171</v>
      </c>
      <c r="M563" s="22">
        <v>0</v>
      </c>
      <c r="N563" s="22">
        <v>4795</v>
      </c>
      <c r="O563" s="22">
        <v>27.29</v>
      </c>
      <c r="P563" s="22">
        <v>46.216990000000003</v>
      </c>
      <c r="Q563" s="22">
        <v>0.85931999999999997</v>
      </c>
      <c r="R563" s="22">
        <v>1.91</v>
      </c>
      <c r="S563" s="22">
        <v>2.0699999999999998</v>
      </c>
      <c r="T563" s="22">
        <v>1.0848800000000001</v>
      </c>
      <c r="U563" s="24" t="s">
        <v>43594</v>
      </c>
      <c r="V563" s="24" t="s">
        <v>43595</v>
      </c>
      <c r="W563" s="25" t="s">
        <v>43596</v>
      </c>
      <c r="X563" s="6" t="s">
        <v>90</v>
      </c>
      <c r="Y563" s="6" t="s">
        <v>90</v>
      </c>
      <c r="Z563" s="6" t="s">
        <v>90</v>
      </c>
      <c r="AA563" s="6" t="s">
        <v>90</v>
      </c>
      <c r="AB563" s="6" t="s">
        <v>90</v>
      </c>
      <c r="AC563">
        <v>561</v>
      </c>
      <c r="AD563" s="6" t="s">
        <v>4397</v>
      </c>
      <c r="AE563" s="6" t="s">
        <v>49297</v>
      </c>
      <c r="AF563" s="6" t="s">
        <v>51574</v>
      </c>
      <c r="AG563" s="6" t="s">
        <v>4398</v>
      </c>
      <c r="AH563" s="6" t="s">
        <v>49654</v>
      </c>
      <c r="AI563" s="6" t="s">
        <v>49655</v>
      </c>
    </row>
    <row r="564" spans="1:35" x14ac:dyDescent="0.25">
      <c r="A564" s="26" t="s">
        <v>873</v>
      </c>
      <c r="B564" s="24" t="s">
        <v>874</v>
      </c>
      <c r="C564" s="22">
        <v>17974.37</v>
      </c>
      <c r="D564" s="22">
        <v>6834</v>
      </c>
      <c r="E564" s="22">
        <v>5239</v>
      </c>
      <c r="F564" s="22">
        <v>0.26</v>
      </c>
      <c r="G564" s="22">
        <v>1310</v>
      </c>
      <c r="H564" s="22">
        <v>63</v>
      </c>
      <c r="I564" s="22">
        <v>0</v>
      </c>
      <c r="J564" s="22">
        <v>1193</v>
      </c>
      <c r="K564" s="22">
        <v>2211</v>
      </c>
      <c r="L564" s="22">
        <v>2181</v>
      </c>
      <c r="M564" s="22">
        <v>0</v>
      </c>
      <c r="N564" s="22">
        <v>12659</v>
      </c>
      <c r="O564" s="22">
        <v>16.52</v>
      </c>
      <c r="P564" s="22">
        <v>14.683999999999999</v>
      </c>
      <c r="Q564" s="22">
        <v>0.17211000000000001</v>
      </c>
      <c r="R564" s="22">
        <v>1.66</v>
      </c>
      <c r="S564" s="22">
        <v>1.8</v>
      </c>
      <c r="T564" s="22">
        <v>0.70243</v>
      </c>
      <c r="U564" s="24" t="s">
        <v>43597</v>
      </c>
      <c r="V564" s="24" t="s">
        <v>43598</v>
      </c>
      <c r="W564" s="25" t="s">
        <v>43599</v>
      </c>
      <c r="X564" s="6" t="s">
        <v>90</v>
      </c>
      <c r="Y564" s="6" t="s">
        <v>90</v>
      </c>
      <c r="Z564" s="6" t="s">
        <v>90</v>
      </c>
      <c r="AA564" s="6" t="s">
        <v>90</v>
      </c>
      <c r="AB564" s="6" t="s">
        <v>90</v>
      </c>
      <c r="AC564">
        <v>562</v>
      </c>
      <c r="AD564" s="6" t="s">
        <v>4399</v>
      </c>
      <c r="AE564" s="6" t="s">
        <v>52229</v>
      </c>
      <c r="AF564" s="6" t="s">
        <v>90</v>
      </c>
      <c r="AG564" s="6" t="s">
        <v>4400</v>
      </c>
      <c r="AH564" s="6" t="s">
        <v>49656</v>
      </c>
      <c r="AI564" s="6" t="s">
        <v>49657</v>
      </c>
    </row>
    <row r="565" spans="1:35" x14ac:dyDescent="0.25">
      <c r="A565" s="26" t="s">
        <v>40759</v>
      </c>
      <c r="B565" s="24" t="s">
        <v>40760</v>
      </c>
      <c r="C565" s="22">
        <v>5184.8599999999997</v>
      </c>
      <c r="D565" s="22">
        <v>11009.64453</v>
      </c>
      <c r="E565" s="22">
        <v>10687.089840000001</v>
      </c>
      <c r="F565" s="22">
        <v>1.28</v>
      </c>
      <c r="G565" s="22">
        <v>63053.691400000003</v>
      </c>
      <c r="H565" s="22">
        <v>1501.79504</v>
      </c>
      <c r="I565" s="22">
        <v>212.35</v>
      </c>
      <c r="J565" s="22">
        <v>213730.29686999999</v>
      </c>
      <c r="K565" s="22">
        <v>265660.3125</v>
      </c>
      <c r="L565" s="22">
        <v>37030.121090000001</v>
      </c>
      <c r="M565" s="22">
        <v>0</v>
      </c>
      <c r="N565" s="22">
        <v>46597.179680000001</v>
      </c>
      <c r="U565" s="24" t="s">
        <v>43600</v>
      </c>
      <c r="V565" s="24" t="s">
        <v>43600</v>
      </c>
      <c r="W565" s="25" t="s">
        <v>43601</v>
      </c>
      <c r="X565" s="6" t="s">
        <v>90</v>
      </c>
      <c r="Y565" s="6" t="s">
        <v>90</v>
      </c>
      <c r="Z565" s="6" t="s">
        <v>90</v>
      </c>
      <c r="AA565" s="6" t="s">
        <v>90</v>
      </c>
      <c r="AB565" s="6" t="s">
        <v>90</v>
      </c>
      <c r="AC565">
        <v>563</v>
      </c>
      <c r="AD565" s="6" t="s">
        <v>4401</v>
      </c>
      <c r="AE565" s="6" t="s">
        <v>51362</v>
      </c>
      <c r="AF565" s="6" t="s">
        <v>90</v>
      </c>
      <c r="AG565" s="6" t="s">
        <v>4402</v>
      </c>
      <c r="AH565" s="6" t="s">
        <v>49658</v>
      </c>
      <c r="AI565" s="6" t="s">
        <v>49659</v>
      </c>
    </row>
    <row r="566" spans="1:35" x14ac:dyDescent="0.25">
      <c r="A566" s="26" t="s">
        <v>875</v>
      </c>
      <c r="B566" s="24" t="s">
        <v>876</v>
      </c>
      <c r="C566" s="22">
        <v>31108.37</v>
      </c>
      <c r="D566" s="22">
        <v>3604</v>
      </c>
      <c r="E566" s="22">
        <v>3035</v>
      </c>
      <c r="F566" s="22">
        <v>1.1000000000000001</v>
      </c>
      <c r="G566" s="22">
        <v>3796</v>
      </c>
      <c r="H566" s="22">
        <v>0</v>
      </c>
      <c r="I566" s="22">
        <v>6878</v>
      </c>
      <c r="J566" s="22">
        <v>3347</v>
      </c>
      <c r="K566" s="22">
        <v>7266</v>
      </c>
      <c r="L566" s="22">
        <v>638</v>
      </c>
      <c r="M566" s="22">
        <v>0</v>
      </c>
      <c r="N566" s="22">
        <v>12309</v>
      </c>
      <c r="O566" s="22">
        <v>24.95</v>
      </c>
      <c r="P566" s="22">
        <v>4.7399899999999997</v>
      </c>
      <c r="Q566" s="22">
        <v>4.9750000000000003E-2</v>
      </c>
      <c r="R566" s="22">
        <v>2.1800000000000002</v>
      </c>
      <c r="S566" s="22">
        <v>2.17</v>
      </c>
      <c r="T566" s="22">
        <v>1.03674</v>
      </c>
      <c r="U566" s="24" t="s">
        <v>43602</v>
      </c>
      <c r="V566" s="24" t="s">
        <v>43603</v>
      </c>
      <c r="W566" s="25" t="s">
        <v>43604</v>
      </c>
      <c r="X566" s="6" t="s">
        <v>90</v>
      </c>
      <c r="Y566" s="6" t="s">
        <v>90</v>
      </c>
      <c r="Z566" s="6" t="s">
        <v>90</v>
      </c>
      <c r="AA566" s="6" t="s">
        <v>90</v>
      </c>
      <c r="AB566" s="6" t="s">
        <v>90</v>
      </c>
      <c r="AC566">
        <v>564</v>
      </c>
      <c r="AD566" s="6" t="s">
        <v>4403</v>
      </c>
      <c r="AE566" s="6" t="s">
        <v>48914</v>
      </c>
      <c r="AF566" s="6" t="s">
        <v>90</v>
      </c>
      <c r="AG566" s="6" t="s">
        <v>4404</v>
      </c>
      <c r="AH566" s="6" t="s">
        <v>49660</v>
      </c>
      <c r="AI566" s="6" t="s">
        <v>49661</v>
      </c>
    </row>
    <row r="567" spans="1:35" x14ac:dyDescent="0.25">
      <c r="A567" s="26" t="s">
        <v>878</v>
      </c>
      <c r="B567" s="24" t="s">
        <v>879</v>
      </c>
      <c r="C567" s="22">
        <v>39951.07</v>
      </c>
      <c r="D567" s="22">
        <v>2728</v>
      </c>
      <c r="E567" s="22">
        <v>1505</v>
      </c>
      <c r="F567" s="22">
        <v>0.79</v>
      </c>
      <c r="G567" s="22">
        <v>5701</v>
      </c>
      <c r="H567" s="22">
        <v>6811</v>
      </c>
      <c r="I567" s="22">
        <v>19301</v>
      </c>
      <c r="J567" s="22">
        <v>10744</v>
      </c>
      <c r="K567" s="22">
        <v>16795</v>
      </c>
      <c r="L567" s="22">
        <v>1283</v>
      </c>
      <c r="M567" s="22">
        <v>0</v>
      </c>
      <c r="N567" s="22">
        <v>25541</v>
      </c>
      <c r="O567" s="22">
        <v>36.35</v>
      </c>
      <c r="P567" s="22">
        <v>4.5826900000000004</v>
      </c>
      <c r="Q567" s="22">
        <v>4.802E-2</v>
      </c>
      <c r="R567" s="22">
        <v>1.39</v>
      </c>
      <c r="S567" s="22">
        <v>0.93</v>
      </c>
      <c r="T567" s="22">
        <v>0.39863999999999999</v>
      </c>
      <c r="U567" s="24" t="s">
        <v>43605</v>
      </c>
      <c r="V567" s="24" t="s">
        <v>43606</v>
      </c>
      <c r="W567" s="25" t="s">
        <v>43607</v>
      </c>
      <c r="X567" s="6" t="s">
        <v>90</v>
      </c>
      <c r="Y567" s="6" t="s">
        <v>90</v>
      </c>
      <c r="Z567" s="6" t="s">
        <v>90</v>
      </c>
      <c r="AA567" s="6" t="s">
        <v>90</v>
      </c>
      <c r="AB567" s="6" t="s">
        <v>90</v>
      </c>
      <c r="AC567">
        <v>565</v>
      </c>
      <c r="AD567" s="6" t="s">
        <v>4405</v>
      </c>
      <c r="AE567" s="6" t="s">
        <v>52288</v>
      </c>
      <c r="AF567" s="6" t="s">
        <v>51956</v>
      </c>
      <c r="AG567" s="6" t="s">
        <v>4406</v>
      </c>
      <c r="AH567" s="6" t="s">
        <v>49662</v>
      </c>
      <c r="AI567" s="6" t="s">
        <v>49663</v>
      </c>
    </row>
    <row r="568" spans="1:35" x14ac:dyDescent="0.25">
      <c r="A568" s="26" t="s">
        <v>880</v>
      </c>
      <c r="B568" s="24" t="s">
        <v>881</v>
      </c>
      <c r="C568" s="22">
        <v>9991.41</v>
      </c>
      <c r="D568" s="22">
        <v>704.15997000000004</v>
      </c>
      <c r="E568" s="22">
        <v>389.65300999999999</v>
      </c>
      <c r="F568" s="22">
        <v>0.57999999999999996</v>
      </c>
      <c r="G568" s="22">
        <v>0</v>
      </c>
      <c r="H568" s="22">
        <v>0</v>
      </c>
      <c r="I568" s="22">
        <v>0</v>
      </c>
      <c r="J568" s="22">
        <v>213.29698999999999</v>
      </c>
      <c r="K568" s="22">
        <v>8.9250000000000007</v>
      </c>
      <c r="L568" s="22">
        <v>2996.1679600000002</v>
      </c>
      <c r="M568" s="22">
        <v>0</v>
      </c>
      <c r="N568" s="22">
        <v>2840.3811000000001</v>
      </c>
      <c r="O568" s="22">
        <v>12.56</v>
      </c>
      <c r="P568" s="22">
        <v>52.042990000000003</v>
      </c>
      <c r="Q568" s="22">
        <v>1.0619799999999999</v>
      </c>
      <c r="R568" s="22">
        <v>0.05</v>
      </c>
      <c r="S568" s="22">
        <v>0.04</v>
      </c>
      <c r="T568" s="22">
        <v>4.1840000000000002E-2</v>
      </c>
      <c r="U568" s="24" t="s">
        <v>43608</v>
      </c>
      <c r="V568" s="24" t="s">
        <v>43609</v>
      </c>
      <c r="W568" s="25" t="s">
        <v>43610</v>
      </c>
      <c r="X568" s="6" t="s">
        <v>90</v>
      </c>
      <c r="Y568" s="6" t="s">
        <v>90</v>
      </c>
      <c r="Z568" s="6" t="s">
        <v>90</v>
      </c>
      <c r="AA568" s="6" t="s">
        <v>90</v>
      </c>
      <c r="AB568" s="6" t="s">
        <v>90</v>
      </c>
      <c r="AC568">
        <v>566</v>
      </c>
      <c r="AD568" s="6" t="s">
        <v>4407</v>
      </c>
      <c r="AE568" s="6" t="s">
        <v>51480</v>
      </c>
      <c r="AF568" s="6" t="s">
        <v>52464</v>
      </c>
      <c r="AG568" s="6" t="s">
        <v>4408</v>
      </c>
      <c r="AH568" s="6" t="s">
        <v>49664</v>
      </c>
      <c r="AI568" s="6" t="s">
        <v>49665</v>
      </c>
    </row>
    <row r="569" spans="1:35" x14ac:dyDescent="0.25">
      <c r="A569" s="26" t="s">
        <v>662</v>
      </c>
      <c r="B569" s="24" t="s">
        <v>40761</v>
      </c>
      <c r="C569" s="22">
        <v>2034.47</v>
      </c>
      <c r="D569" s="22">
        <v>-2196</v>
      </c>
      <c r="E569" s="22">
        <v>-4471</v>
      </c>
      <c r="F569" s="22">
        <v>2.25</v>
      </c>
      <c r="G569" s="22">
        <v>395</v>
      </c>
      <c r="H569" s="22">
        <v>428</v>
      </c>
      <c r="I569" s="22">
        <v>1735</v>
      </c>
      <c r="J569" s="22">
        <v>10605</v>
      </c>
      <c r="K569" s="22">
        <v>7492</v>
      </c>
      <c r="L569" s="22">
        <v>31953</v>
      </c>
      <c r="M569" s="22">
        <v>0</v>
      </c>
      <c r="N569" s="22">
        <v>7065</v>
      </c>
      <c r="O569" s="22">
        <v>33.15</v>
      </c>
      <c r="P569" s="22">
        <v>84.114990000000006</v>
      </c>
      <c r="Q569" s="22">
        <v>5.2953000000000001</v>
      </c>
      <c r="R569" s="22">
        <v>0.64</v>
      </c>
      <c r="S569" s="22">
        <v>0.67</v>
      </c>
      <c r="T569" s="22">
        <v>0.62885000000000002</v>
      </c>
      <c r="U569" s="24" t="s">
        <v>43169</v>
      </c>
      <c r="V569" s="24" t="s">
        <v>43611</v>
      </c>
      <c r="W569" s="25" t="s">
        <v>43171</v>
      </c>
      <c r="X569" s="6" t="s">
        <v>90</v>
      </c>
      <c r="Y569" s="6" t="s">
        <v>90</v>
      </c>
      <c r="Z569" s="6" t="s">
        <v>90</v>
      </c>
      <c r="AA569" s="6" t="s">
        <v>90</v>
      </c>
      <c r="AB569" s="6" t="s">
        <v>90</v>
      </c>
      <c r="AC569">
        <v>567</v>
      </c>
      <c r="AD569" s="6" t="s">
        <v>4409</v>
      </c>
      <c r="AE569" s="6" t="s">
        <v>50115</v>
      </c>
      <c r="AF569" s="6" t="s">
        <v>90</v>
      </c>
      <c r="AG569" s="6" t="s">
        <v>4410</v>
      </c>
      <c r="AH569" s="6" t="s">
        <v>49666</v>
      </c>
      <c r="AI569" s="6" t="s">
        <v>49667</v>
      </c>
    </row>
    <row r="570" spans="1:35" x14ac:dyDescent="0.25">
      <c r="A570" s="26" t="s">
        <v>40762</v>
      </c>
      <c r="B570" s="24" t="s">
        <v>40763</v>
      </c>
      <c r="C570" s="22">
        <v>3684.46</v>
      </c>
      <c r="D570" s="22">
        <v>881.05998999999997</v>
      </c>
      <c r="E570" s="22">
        <v>456.28201000000001</v>
      </c>
      <c r="F570" s="22">
        <v>0.44</v>
      </c>
      <c r="G570" s="22">
        <v>835.83801000000005</v>
      </c>
      <c r="H570" s="22">
        <v>948.13499999999999</v>
      </c>
      <c r="I570" s="22">
        <v>566.13800000000003</v>
      </c>
      <c r="J570" s="22">
        <v>2658.1730899999998</v>
      </c>
      <c r="K570" s="22">
        <v>2137.9540999999999</v>
      </c>
      <c r="L570" s="22">
        <v>756.43902000000003</v>
      </c>
      <c r="M570" s="22">
        <v>0</v>
      </c>
      <c r="N570" s="22">
        <v>2862.1909099999998</v>
      </c>
      <c r="O570" s="22">
        <v>4.5199999999999996</v>
      </c>
      <c r="P570" s="22">
        <v>20.428999999999998</v>
      </c>
      <c r="Q570" s="22">
        <v>0.25673000000000001</v>
      </c>
      <c r="R570" s="22">
        <v>0.72</v>
      </c>
      <c r="U570" s="24" t="s">
        <v>43612</v>
      </c>
      <c r="V570" s="24" t="s">
        <v>43613</v>
      </c>
      <c r="W570" s="25" t="s">
        <v>43614</v>
      </c>
      <c r="X570" s="6" t="s">
        <v>90</v>
      </c>
      <c r="Y570" s="6" t="s">
        <v>90</v>
      </c>
      <c r="Z570" s="6" t="s">
        <v>90</v>
      </c>
      <c r="AA570" s="6" t="s">
        <v>90</v>
      </c>
      <c r="AB570" s="6" t="s">
        <v>90</v>
      </c>
      <c r="AC570">
        <v>568</v>
      </c>
      <c r="AD570" s="6" t="s">
        <v>4411</v>
      </c>
      <c r="AE570" s="6" t="s">
        <v>49191</v>
      </c>
      <c r="AF570" s="6" t="s">
        <v>90</v>
      </c>
      <c r="AG570" s="6" t="s">
        <v>4412</v>
      </c>
      <c r="AH570" s="6" t="s">
        <v>49668</v>
      </c>
      <c r="AI570" s="6" t="s">
        <v>49667</v>
      </c>
    </row>
    <row r="571" spans="1:35" x14ac:dyDescent="0.25">
      <c r="A571" s="26" t="s">
        <v>882</v>
      </c>
      <c r="B571" s="24" t="s">
        <v>883</v>
      </c>
      <c r="C571" s="22">
        <v>3003.54</v>
      </c>
      <c r="D571" s="22">
        <v>471.34298000000001</v>
      </c>
      <c r="E571" s="22">
        <v>175.85498999999999</v>
      </c>
      <c r="F571" s="22">
        <v>1.1200000000000001</v>
      </c>
      <c r="G571" s="22">
        <v>192.69598999999999</v>
      </c>
      <c r="H571" s="22">
        <v>0</v>
      </c>
      <c r="I571" s="22">
        <v>136.24</v>
      </c>
      <c r="J571" s="22">
        <v>271.10298999999998</v>
      </c>
      <c r="K571" s="22">
        <v>197.84100000000001</v>
      </c>
      <c r="L571" s="22">
        <v>2334.6059500000001</v>
      </c>
      <c r="M571" s="22">
        <v>0</v>
      </c>
      <c r="N571" s="22">
        <v>4646.9492099999998</v>
      </c>
      <c r="O571" s="22">
        <v>30.46</v>
      </c>
      <c r="P571" s="22">
        <v>34.63899</v>
      </c>
      <c r="Q571" s="22">
        <v>0.52995000000000003</v>
      </c>
      <c r="R571" s="22">
        <v>1</v>
      </c>
      <c r="S571" s="22">
        <v>0.73</v>
      </c>
      <c r="T571" s="22">
        <v>1.8970000000000001E-2</v>
      </c>
      <c r="U571" s="24" t="s">
        <v>43615</v>
      </c>
      <c r="V571" s="24" t="s">
        <v>43616</v>
      </c>
      <c r="W571" s="25" t="s">
        <v>43617</v>
      </c>
      <c r="X571" s="6" t="s">
        <v>90</v>
      </c>
      <c r="Y571" s="6" t="s">
        <v>90</v>
      </c>
      <c r="Z571" s="6" t="s">
        <v>90</v>
      </c>
      <c r="AA571" s="6" t="s">
        <v>90</v>
      </c>
      <c r="AB571" s="6" t="s">
        <v>90</v>
      </c>
      <c r="AC571">
        <v>569</v>
      </c>
      <c r="AD571" s="6" t="s">
        <v>4413</v>
      </c>
      <c r="AE571" s="6" t="s">
        <v>49953</v>
      </c>
      <c r="AF571" s="6" t="s">
        <v>90</v>
      </c>
      <c r="AG571" s="6" t="s">
        <v>4414</v>
      </c>
      <c r="AH571" s="6" t="s">
        <v>49669</v>
      </c>
      <c r="AI571" s="6" t="s">
        <v>49670</v>
      </c>
    </row>
    <row r="572" spans="1:35" x14ac:dyDescent="0.25">
      <c r="A572" s="26" t="s">
        <v>40764</v>
      </c>
      <c r="B572" s="24" t="s">
        <v>40765</v>
      </c>
      <c r="C572" s="22">
        <v>2117.54</v>
      </c>
      <c r="D572" s="22">
        <v>-233.59</v>
      </c>
      <c r="E572" s="22">
        <v>-258.60401000000002</v>
      </c>
      <c r="F572" s="22">
        <v>2.87</v>
      </c>
      <c r="G572" s="22">
        <v>6.6319900000000001</v>
      </c>
      <c r="H572" s="22">
        <v>25.274989999999999</v>
      </c>
      <c r="I572" s="22">
        <v>33.480989999999998</v>
      </c>
      <c r="J572" s="22">
        <v>164.59898999999999</v>
      </c>
      <c r="K572" s="22">
        <v>615.33299999999997</v>
      </c>
      <c r="L572" s="22">
        <v>39.094999999999999</v>
      </c>
      <c r="M572" s="22">
        <v>0</v>
      </c>
      <c r="N572" s="22">
        <v>561.83501999999999</v>
      </c>
      <c r="O572" s="22">
        <v>3.42</v>
      </c>
      <c r="P572" s="22">
        <v>4.8148900000000001</v>
      </c>
      <c r="Q572" s="22">
        <v>5.058E-2</v>
      </c>
      <c r="R572" s="22">
        <v>7.61</v>
      </c>
      <c r="S572" s="22">
        <v>3.58</v>
      </c>
      <c r="T572" s="22">
        <v>3.5445199999999999</v>
      </c>
      <c r="U572" s="24" t="s">
        <v>43618</v>
      </c>
      <c r="V572" s="24" t="s">
        <v>43619</v>
      </c>
      <c r="W572" s="25" t="s">
        <v>43620</v>
      </c>
      <c r="X572" s="6" t="s">
        <v>90</v>
      </c>
      <c r="Y572" s="6" t="s">
        <v>90</v>
      </c>
      <c r="Z572" s="6" t="s">
        <v>90</v>
      </c>
      <c r="AA572" s="6" t="s">
        <v>90</v>
      </c>
      <c r="AB572" s="6" t="s">
        <v>90</v>
      </c>
      <c r="AC572">
        <v>570</v>
      </c>
      <c r="AD572" s="6" t="s">
        <v>4415</v>
      </c>
      <c r="AE572" s="6" t="s">
        <v>52478</v>
      </c>
      <c r="AF572" s="6" t="s">
        <v>52479</v>
      </c>
      <c r="AG572" s="6" t="s">
        <v>4416</v>
      </c>
      <c r="AH572" s="6" t="s">
        <v>49671</v>
      </c>
      <c r="AI572" s="6" t="s">
        <v>49672</v>
      </c>
    </row>
    <row r="573" spans="1:35" x14ac:dyDescent="0.25">
      <c r="A573" s="26" t="s">
        <v>40766</v>
      </c>
      <c r="B573" s="24" t="s">
        <v>40767</v>
      </c>
      <c r="C573" s="22">
        <v>2314.4299999999998</v>
      </c>
      <c r="D573" s="22">
        <v>324.57598000000002</v>
      </c>
      <c r="E573" s="22">
        <v>307.673</v>
      </c>
      <c r="F573" s="22">
        <v>1.21</v>
      </c>
      <c r="G573" s="22">
        <v>89.346999999999994</v>
      </c>
      <c r="H573" s="22">
        <v>263.14999</v>
      </c>
      <c r="I573" s="22">
        <v>144.33699999999999</v>
      </c>
      <c r="J573" s="22">
        <v>293.39098999999999</v>
      </c>
      <c r="K573" s="22">
        <v>804.57897000000003</v>
      </c>
      <c r="L573" s="22">
        <v>0</v>
      </c>
      <c r="M573" s="22">
        <v>0</v>
      </c>
      <c r="N573" s="22">
        <v>976.28601000000003</v>
      </c>
      <c r="O573" s="22">
        <v>112.3</v>
      </c>
      <c r="P573" s="22">
        <v>0.12471</v>
      </c>
      <c r="Q573" s="22">
        <v>0</v>
      </c>
      <c r="R573" s="22">
        <v>2.74</v>
      </c>
      <c r="S573" s="22">
        <v>1.85</v>
      </c>
      <c r="T573" s="22">
        <v>1.54088</v>
      </c>
      <c r="U573" s="24" t="s">
        <v>43621</v>
      </c>
      <c r="V573" s="24" t="s">
        <v>43622</v>
      </c>
      <c r="W573" s="25" t="s">
        <v>43623</v>
      </c>
      <c r="X573" s="6" t="s">
        <v>90</v>
      </c>
      <c r="Y573" s="6" t="s">
        <v>90</v>
      </c>
      <c r="Z573" s="6" t="s">
        <v>90</v>
      </c>
      <c r="AA573" s="6" t="s">
        <v>90</v>
      </c>
      <c r="AB573" s="6" t="s">
        <v>90</v>
      </c>
      <c r="AC573">
        <v>571</v>
      </c>
      <c r="AD573" s="6" t="s">
        <v>4417</v>
      </c>
      <c r="AE573" s="6" t="s">
        <v>51302</v>
      </c>
      <c r="AF573" s="6" t="s">
        <v>51306</v>
      </c>
      <c r="AG573" s="6" t="s">
        <v>4418</v>
      </c>
      <c r="AH573" s="6" t="s">
        <v>49673</v>
      </c>
      <c r="AI573" s="6" t="s">
        <v>49674</v>
      </c>
    </row>
    <row r="574" spans="1:35" x14ac:dyDescent="0.25">
      <c r="A574" s="26" t="s">
        <v>884</v>
      </c>
      <c r="B574" s="24" t="s">
        <v>885</v>
      </c>
      <c r="C574" s="22">
        <v>32474.43</v>
      </c>
      <c r="D574" s="22">
        <v>10945.715819999999</v>
      </c>
      <c r="E574" s="22">
        <v>7346.6288999999997</v>
      </c>
      <c r="F574" s="22">
        <v>2.2400000000000002</v>
      </c>
      <c r="G574" s="22">
        <v>2764.50488</v>
      </c>
      <c r="H574" s="22">
        <v>3316.7900300000001</v>
      </c>
      <c r="I574" s="22">
        <v>2248.3720699999999</v>
      </c>
      <c r="J574" s="22">
        <v>6169.7529199999999</v>
      </c>
      <c r="K574" s="22">
        <v>9561.15625</v>
      </c>
      <c r="L574" s="22">
        <v>6685.1171800000002</v>
      </c>
      <c r="M574" s="22">
        <v>399.21499</v>
      </c>
      <c r="N574" s="22">
        <v>20822.246090000001</v>
      </c>
      <c r="O574" s="22">
        <v>10.63</v>
      </c>
      <c r="P574" s="22">
        <v>23.68899</v>
      </c>
      <c r="Q574" s="22">
        <v>0.31629000000000002</v>
      </c>
      <c r="R574" s="22">
        <v>1.63</v>
      </c>
      <c r="S574" s="22">
        <v>1.01</v>
      </c>
      <c r="T574" s="22">
        <v>0.56401000000000001</v>
      </c>
      <c r="U574" s="24" t="s">
        <v>43624</v>
      </c>
      <c r="V574" s="24" t="s">
        <v>43625</v>
      </c>
      <c r="W574" s="25" t="s">
        <v>43626</v>
      </c>
      <c r="X574" s="6" t="s">
        <v>90</v>
      </c>
      <c r="Y574" s="6" t="s">
        <v>90</v>
      </c>
      <c r="Z574" s="6" t="s">
        <v>90</v>
      </c>
      <c r="AA574" s="6" t="s">
        <v>90</v>
      </c>
      <c r="AB574" s="6" t="s">
        <v>90</v>
      </c>
      <c r="AC574">
        <v>572</v>
      </c>
      <c r="AD574" s="6" t="s">
        <v>4419</v>
      </c>
      <c r="AE574" s="6" t="s">
        <v>50543</v>
      </c>
      <c r="AF574" s="6" t="s">
        <v>50482</v>
      </c>
      <c r="AG574" s="6" t="s">
        <v>4420</v>
      </c>
      <c r="AH574" s="6" t="s">
        <v>49675</v>
      </c>
      <c r="AI574" s="6" t="s">
        <v>49676</v>
      </c>
    </row>
    <row r="575" spans="1:35" x14ac:dyDescent="0.25">
      <c r="A575" s="26" t="s">
        <v>40768</v>
      </c>
      <c r="B575" s="24" t="s">
        <v>40769</v>
      </c>
      <c r="C575" s="22">
        <v>2515.2600000000002</v>
      </c>
      <c r="D575" s="22">
        <v>1174</v>
      </c>
      <c r="E575" s="22">
        <v>886</v>
      </c>
      <c r="F575" s="22">
        <v>1.5</v>
      </c>
      <c r="G575" s="22">
        <v>358</v>
      </c>
      <c r="H575" s="22">
        <v>624</v>
      </c>
      <c r="I575" s="22">
        <v>0</v>
      </c>
      <c r="J575" s="22">
        <v>1439</v>
      </c>
      <c r="K575" s="22">
        <v>1593</v>
      </c>
      <c r="L575" s="22">
        <v>1585</v>
      </c>
      <c r="M575" s="22">
        <v>0</v>
      </c>
      <c r="N575" s="22">
        <v>791</v>
      </c>
      <c r="O575" s="22">
        <v>9.24</v>
      </c>
      <c r="P575" s="22">
        <v>63.031999999999996</v>
      </c>
      <c r="Q575" s="22">
        <v>1.70505</v>
      </c>
      <c r="R575" s="22">
        <v>1.22</v>
      </c>
      <c r="S575" s="22">
        <v>0.67</v>
      </c>
      <c r="T575" s="22">
        <v>0.42459999999999998</v>
      </c>
      <c r="U575" s="24" t="s">
        <v>43627</v>
      </c>
      <c r="V575" s="24" t="s">
        <v>43628</v>
      </c>
      <c r="W575" s="25" t="s">
        <v>43629</v>
      </c>
      <c r="X575" s="6" t="s">
        <v>90</v>
      </c>
      <c r="Y575" s="6" t="s">
        <v>90</v>
      </c>
      <c r="Z575" s="6" t="s">
        <v>90</v>
      </c>
      <c r="AA575" s="6" t="s">
        <v>90</v>
      </c>
      <c r="AB575" s="6" t="s">
        <v>90</v>
      </c>
      <c r="AC575">
        <v>573</v>
      </c>
      <c r="AD575" s="6" t="s">
        <v>4421</v>
      </c>
      <c r="AE575" s="6" t="s">
        <v>52480</v>
      </c>
      <c r="AF575" s="6" t="s">
        <v>50537</v>
      </c>
      <c r="AG575" s="6" t="s">
        <v>4422</v>
      </c>
      <c r="AH575" s="6" t="s">
        <v>49677</v>
      </c>
      <c r="AI575" s="6" t="s">
        <v>49678</v>
      </c>
    </row>
    <row r="576" spans="1:35" x14ac:dyDescent="0.25">
      <c r="A576" s="26" t="s">
        <v>887</v>
      </c>
      <c r="B576" s="24" t="s">
        <v>888</v>
      </c>
      <c r="C576" s="22">
        <v>3123.46</v>
      </c>
      <c r="D576" s="22">
        <v>18.059000000000001</v>
      </c>
      <c r="E576" s="22">
        <v>-14.89001</v>
      </c>
      <c r="F576" s="22">
        <v>0.59</v>
      </c>
      <c r="G576" s="22">
        <v>210.44099</v>
      </c>
      <c r="H576" s="22">
        <v>0</v>
      </c>
      <c r="I576" s="22">
        <v>130.072</v>
      </c>
      <c r="J576" s="22">
        <v>410.07598000000002</v>
      </c>
      <c r="K576" s="22">
        <v>550.91399999999999</v>
      </c>
      <c r="L576" s="22">
        <v>0</v>
      </c>
      <c r="M576" s="22">
        <v>0</v>
      </c>
      <c r="N576" s="22">
        <v>186.09800000000001</v>
      </c>
      <c r="O576" s="22">
        <v>4.18</v>
      </c>
      <c r="P576" s="22">
        <v>0</v>
      </c>
      <c r="Q576" s="22">
        <v>0</v>
      </c>
      <c r="R576" s="22">
        <v>1.34</v>
      </c>
      <c r="S576" s="22">
        <v>1.34</v>
      </c>
      <c r="T576" s="22">
        <v>0.83026</v>
      </c>
      <c r="U576" s="24" t="s">
        <v>43630</v>
      </c>
      <c r="V576" s="24" t="s">
        <v>43631</v>
      </c>
      <c r="W576" s="25" t="s">
        <v>43632</v>
      </c>
      <c r="X576" s="6" t="s">
        <v>90</v>
      </c>
      <c r="Y576" s="6" t="s">
        <v>90</v>
      </c>
      <c r="Z576" s="6" t="s">
        <v>90</v>
      </c>
      <c r="AA576" s="6" t="s">
        <v>90</v>
      </c>
      <c r="AB576" s="6" t="s">
        <v>90</v>
      </c>
      <c r="AC576">
        <v>574</v>
      </c>
      <c r="AD576" s="6" t="s">
        <v>4423</v>
      </c>
      <c r="AE576" s="6" t="s">
        <v>50437</v>
      </c>
      <c r="AF576" s="6" t="s">
        <v>90</v>
      </c>
      <c r="AG576" s="6" t="s">
        <v>4424</v>
      </c>
      <c r="AH576" s="6" t="s">
        <v>49679</v>
      </c>
      <c r="AI576" s="6" t="s">
        <v>49680</v>
      </c>
    </row>
    <row r="577" spans="1:35" x14ac:dyDescent="0.25">
      <c r="A577" s="26" t="s">
        <v>40770</v>
      </c>
      <c r="B577" s="24" t="s">
        <v>40771</v>
      </c>
      <c r="C577" s="22">
        <v>2836.24</v>
      </c>
      <c r="D577" s="22">
        <v>-1272</v>
      </c>
      <c r="E577" s="22">
        <v>-2407</v>
      </c>
      <c r="F577" s="22">
        <v>2.8</v>
      </c>
      <c r="G577" s="22">
        <v>1587</v>
      </c>
      <c r="H577" s="22">
        <v>1876</v>
      </c>
      <c r="I577" s="22">
        <v>70</v>
      </c>
      <c r="J577" s="22">
        <v>2592</v>
      </c>
      <c r="K577" s="22">
        <v>4594</v>
      </c>
      <c r="L577" s="22">
        <v>6574</v>
      </c>
      <c r="M577" s="22">
        <v>0</v>
      </c>
      <c r="N577" s="22">
        <v>-1053</v>
      </c>
      <c r="O577" s="22">
        <v>-7</v>
      </c>
      <c r="P577" s="22">
        <v>94.649000000000001</v>
      </c>
      <c r="Q577" s="22">
        <v>-4.9568899999999996</v>
      </c>
      <c r="R577" s="22">
        <v>1.62</v>
      </c>
      <c r="S577" s="22">
        <v>1.05</v>
      </c>
      <c r="T577" s="22">
        <v>0.43634000000000001</v>
      </c>
      <c r="U577" s="24" t="s">
        <v>43633</v>
      </c>
      <c r="V577" s="24" t="s">
        <v>43634</v>
      </c>
      <c r="W577" s="25" t="s">
        <v>43635</v>
      </c>
      <c r="X577" s="6" t="s">
        <v>90</v>
      </c>
      <c r="Y577" s="6" t="s">
        <v>90</v>
      </c>
      <c r="Z577" s="6" t="s">
        <v>90</v>
      </c>
      <c r="AA577" s="6" t="s">
        <v>90</v>
      </c>
      <c r="AB577" s="6" t="s">
        <v>90</v>
      </c>
      <c r="AC577">
        <v>575</v>
      </c>
      <c r="AD577" s="6" t="s">
        <v>4425</v>
      </c>
      <c r="AE577" s="6" t="s">
        <v>51972</v>
      </c>
      <c r="AF577" s="6" t="s">
        <v>90</v>
      </c>
      <c r="AG577" s="6" t="s">
        <v>4426</v>
      </c>
      <c r="AH577" s="6" t="s">
        <v>49681</v>
      </c>
      <c r="AI577" s="6" t="s">
        <v>49682</v>
      </c>
    </row>
    <row r="578" spans="1:35" x14ac:dyDescent="0.25">
      <c r="A578" s="26" t="s">
        <v>889</v>
      </c>
      <c r="B578" s="24" t="s">
        <v>890</v>
      </c>
      <c r="C578" s="22">
        <v>90690.48</v>
      </c>
      <c r="D578" s="22">
        <v>12162</v>
      </c>
      <c r="E578" s="22">
        <v>7915</v>
      </c>
      <c r="F578" s="22">
        <v>0.63</v>
      </c>
      <c r="G578" s="22">
        <v>27276</v>
      </c>
      <c r="H578" s="22">
        <v>19090</v>
      </c>
      <c r="I578" s="22">
        <v>102904</v>
      </c>
      <c r="J578" s="22">
        <v>69736</v>
      </c>
      <c r="K578" s="22">
        <v>65682</v>
      </c>
      <c r="L578" s="22">
        <v>50476</v>
      </c>
      <c r="M578" s="22">
        <v>0</v>
      </c>
      <c r="N578" s="22">
        <v>71315</v>
      </c>
      <c r="O578" s="22">
        <v>55.83</v>
      </c>
      <c r="P578" s="22">
        <v>44.090989999999998</v>
      </c>
      <c r="Q578" s="22">
        <v>0.78861999999999999</v>
      </c>
      <c r="R578" s="22">
        <v>0.92</v>
      </c>
      <c r="S578" s="22">
        <v>0.67</v>
      </c>
      <c r="T578" s="22">
        <v>0.27698</v>
      </c>
      <c r="U578" s="24" t="s">
        <v>43636</v>
      </c>
      <c r="V578" s="24" t="s">
        <v>43637</v>
      </c>
      <c r="W578" s="25" t="s">
        <v>43638</v>
      </c>
      <c r="X578" s="6" t="s">
        <v>90</v>
      </c>
      <c r="Y578" s="6" t="s">
        <v>90</v>
      </c>
      <c r="Z578" s="6" t="s">
        <v>90</v>
      </c>
      <c r="AA578" s="6" t="s">
        <v>90</v>
      </c>
      <c r="AB578" s="6" t="s">
        <v>90</v>
      </c>
      <c r="AC578">
        <v>576</v>
      </c>
      <c r="AD578" s="6" t="s">
        <v>4427</v>
      </c>
      <c r="AE578" s="6" t="s">
        <v>49235</v>
      </c>
      <c r="AF578" s="6" t="s">
        <v>90</v>
      </c>
      <c r="AG578" s="6" t="s">
        <v>4428</v>
      </c>
      <c r="AH578" s="6" t="s">
        <v>49683</v>
      </c>
      <c r="AI578" s="6" t="s">
        <v>49684</v>
      </c>
    </row>
    <row r="579" spans="1:35" x14ac:dyDescent="0.25">
      <c r="A579" s="26" t="s">
        <v>892</v>
      </c>
      <c r="B579" s="24" t="s">
        <v>893</v>
      </c>
      <c r="C579" s="22">
        <v>4173.8599999999997</v>
      </c>
      <c r="D579" s="22">
        <v>85.317999999999998</v>
      </c>
      <c r="E579" s="22">
        <v>-79.031000000000006</v>
      </c>
      <c r="F579" s="22">
        <v>1.1100000000000001</v>
      </c>
      <c r="G579" s="22">
        <v>120.36199000000001</v>
      </c>
      <c r="H579" s="22">
        <v>0</v>
      </c>
      <c r="I579" s="22">
        <v>1793.09301</v>
      </c>
      <c r="J579" s="22">
        <v>401.72698000000003</v>
      </c>
      <c r="K579" s="22">
        <v>305.71397999999999</v>
      </c>
      <c r="L579" s="22">
        <v>208</v>
      </c>
      <c r="M579" s="22">
        <v>0</v>
      </c>
      <c r="N579" s="22">
        <v>1610.86499</v>
      </c>
      <c r="O579" s="22">
        <v>3.25</v>
      </c>
      <c r="P579" s="22">
        <v>7.9459999999999997</v>
      </c>
      <c r="Q579" s="22">
        <v>8.6309999999999998E-2</v>
      </c>
      <c r="R579" s="22">
        <v>0.66</v>
      </c>
      <c r="S579" s="22">
        <v>0.76</v>
      </c>
      <c r="T579" s="22">
        <v>0.46138000000000001</v>
      </c>
      <c r="U579" s="24" t="s">
        <v>43639</v>
      </c>
      <c r="V579" s="24" t="s">
        <v>43640</v>
      </c>
      <c r="W579" s="25" t="s">
        <v>43641</v>
      </c>
      <c r="X579" s="6" t="s">
        <v>90</v>
      </c>
      <c r="Y579" s="6" t="s">
        <v>90</v>
      </c>
      <c r="Z579" s="6" t="s">
        <v>90</v>
      </c>
      <c r="AA579" s="6" t="s">
        <v>90</v>
      </c>
      <c r="AB579" s="6" t="s">
        <v>90</v>
      </c>
      <c r="AC579">
        <v>577</v>
      </c>
      <c r="AD579" s="6" t="s">
        <v>4429</v>
      </c>
      <c r="AE579" s="6" t="s">
        <v>48609</v>
      </c>
      <c r="AF579" s="6" t="s">
        <v>90</v>
      </c>
      <c r="AG579" s="6" t="s">
        <v>4430</v>
      </c>
      <c r="AH579" s="6" t="s">
        <v>49685</v>
      </c>
      <c r="AI579" s="6" t="s">
        <v>49686</v>
      </c>
    </row>
    <row r="580" spans="1:35" x14ac:dyDescent="0.25">
      <c r="A580" s="26" t="s">
        <v>894</v>
      </c>
      <c r="B580" s="24" t="s">
        <v>895</v>
      </c>
      <c r="C580" s="22">
        <v>294636</v>
      </c>
      <c r="D580" s="22">
        <v>66509</v>
      </c>
      <c r="E580" s="22">
        <v>50190</v>
      </c>
      <c r="F580" s="22">
        <v>1.17</v>
      </c>
      <c r="G580" s="22">
        <v>20456</v>
      </c>
      <c r="H580" s="22">
        <v>8247</v>
      </c>
      <c r="I580" s="22">
        <v>4722</v>
      </c>
      <c r="J580" s="22">
        <v>34208</v>
      </c>
      <c r="K580" s="22">
        <v>50343</v>
      </c>
      <c r="L580" s="22">
        <v>21375</v>
      </c>
      <c r="M580" s="22">
        <v>0</v>
      </c>
      <c r="N580" s="22">
        <v>160242</v>
      </c>
      <c r="O580" s="22">
        <v>84.68</v>
      </c>
      <c r="P580" s="22">
        <v>11.22</v>
      </c>
      <c r="Q580" s="22">
        <v>0.12637000000000001</v>
      </c>
      <c r="R580" s="22">
        <v>1.43</v>
      </c>
      <c r="S580" s="22">
        <v>1.23</v>
      </c>
      <c r="T580" s="22">
        <v>0.63260000000000005</v>
      </c>
      <c r="U580" s="24" t="s">
        <v>43642</v>
      </c>
      <c r="V580" s="24" t="s">
        <v>43643</v>
      </c>
      <c r="W580" s="25" t="s">
        <v>43644</v>
      </c>
      <c r="X580" s="6" t="s">
        <v>90</v>
      </c>
      <c r="Y580" s="6" t="s">
        <v>90</v>
      </c>
      <c r="Z580" s="6" t="s">
        <v>90</v>
      </c>
      <c r="AA580" s="6" t="s">
        <v>90</v>
      </c>
      <c r="AB580" s="6" t="s">
        <v>90</v>
      </c>
      <c r="AC580">
        <v>578</v>
      </c>
      <c r="AD580" s="6" t="s">
        <v>4431</v>
      </c>
      <c r="AE580" s="6" t="s">
        <v>51285</v>
      </c>
      <c r="AF580" s="6" t="s">
        <v>90</v>
      </c>
      <c r="AG580" s="6" t="s">
        <v>4432</v>
      </c>
      <c r="AH580" s="6" t="s">
        <v>49687</v>
      </c>
      <c r="AI580" s="6" t="s">
        <v>49688</v>
      </c>
    </row>
    <row r="581" spans="1:35" x14ac:dyDescent="0.25">
      <c r="A581" s="26" t="s">
        <v>896</v>
      </c>
      <c r="B581" s="24" t="s">
        <v>897</v>
      </c>
      <c r="C581" s="22">
        <v>6290.54</v>
      </c>
      <c r="D581" s="22">
        <v>548.20201999999995</v>
      </c>
      <c r="E581" s="22">
        <v>436.17498000000001</v>
      </c>
      <c r="F581" s="22">
        <v>1.25</v>
      </c>
      <c r="G581" s="22">
        <v>724.60302000000001</v>
      </c>
      <c r="H581" s="22">
        <v>483.113</v>
      </c>
      <c r="I581" s="22">
        <v>2165.5319800000002</v>
      </c>
      <c r="J581" s="22">
        <v>971.43902000000003</v>
      </c>
      <c r="K581" s="22">
        <v>1517.3129799999999</v>
      </c>
      <c r="L581" s="22">
        <v>1051.90002</v>
      </c>
      <c r="M581" s="22">
        <v>0</v>
      </c>
      <c r="N581" s="22">
        <v>1992.1190099999999</v>
      </c>
      <c r="O581" s="22">
        <v>53.62</v>
      </c>
      <c r="P581" s="22">
        <v>37.444989999999997</v>
      </c>
      <c r="Q581" s="22">
        <v>0.59858999999999996</v>
      </c>
      <c r="R581" s="22">
        <v>2.15</v>
      </c>
      <c r="S581" s="22">
        <v>1.06</v>
      </c>
      <c r="T581" s="22">
        <v>0.31868999999999997</v>
      </c>
      <c r="U581" s="24" t="s">
        <v>43645</v>
      </c>
      <c r="V581" s="24" t="s">
        <v>43646</v>
      </c>
      <c r="W581" s="25" t="s">
        <v>43647</v>
      </c>
      <c r="X581" s="6" t="s">
        <v>90</v>
      </c>
      <c r="Y581" s="6" t="s">
        <v>90</v>
      </c>
      <c r="Z581" s="6" t="s">
        <v>90</v>
      </c>
      <c r="AA581" s="6" t="s">
        <v>90</v>
      </c>
      <c r="AB581" s="6" t="s">
        <v>90</v>
      </c>
      <c r="AC581">
        <v>579</v>
      </c>
      <c r="AD581" s="6" t="s">
        <v>4433</v>
      </c>
      <c r="AE581" s="6" t="s">
        <v>52243</v>
      </c>
      <c r="AF581" s="6" t="s">
        <v>52240</v>
      </c>
      <c r="AG581" s="6" t="s">
        <v>4434</v>
      </c>
      <c r="AH581" s="6" t="s">
        <v>49689</v>
      </c>
      <c r="AI581" s="6" t="s">
        <v>49690</v>
      </c>
    </row>
    <row r="582" spans="1:35" x14ac:dyDescent="0.25">
      <c r="A582" s="26" t="s">
        <v>898</v>
      </c>
      <c r="B582" s="24" t="s">
        <v>899</v>
      </c>
      <c r="C582" s="22">
        <v>3849.48</v>
      </c>
      <c r="D582" s="22">
        <v>3.2730000000000001</v>
      </c>
      <c r="E582" s="22">
        <v>-6.47201</v>
      </c>
      <c r="F582" s="22">
        <v>0.45</v>
      </c>
      <c r="G582" s="22">
        <v>72.57499</v>
      </c>
      <c r="H582" s="22">
        <v>0</v>
      </c>
      <c r="I582" s="22">
        <v>73.247</v>
      </c>
      <c r="J582" s="22">
        <v>66.012</v>
      </c>
      <c r="K582" s="22">
        <v>356.346</v>
      </c>
      <c r="L582" s="22">
        <v>48.491999999999997</v>
      </c>
      <c r="M582" s="22">
        <v>0</v>
      </c>
      <c r="N582" s="22">
        <v>338.38598000000002</v>
      </c>
      <c r="O582" s="22">
        <v>1.46</v>
      </c>
      <c r="P582" s="22">
        <v>11.917999999999999</v>
      </c>
      <c r="Q582" s="22">
        <v>0.1353</v>
      </c>
      <c r="R582" s="22">
        <v>5.87</v>
      </c>
      <c r="S582" s="22">
        <v>5.4</v>
      </c>
      <c r="T582" s="22">
        <v>4.2987700000000002</v>
      </c>
      <c r="U582" s="24" t="s">
        <v>43648</v>
      </c>
      <c r="V582" s="24" t="s">
        <v>43649</v>
      </c>
      <c r="W582" s="25" t="s">
        <v>43650</v>
      </c>
      <c r="X582" s="6" t="s">
        <v>90</v>
      </c>
      <c r="Y582" s="6" t="s">
        <v>90</v>
      </c>
      <c r="Z582" s="6" t="s">
        <v>90</v>
      </c>
      <c r="AA582" s="6" t="s">
        <v>90</v>
      </c>
      <c r="AB582" s="6" t="s">
        <v>90</v>
      </c>
      <c r="AC582">
        <v>580</v>
      </c>
      <c r="AD582" s="6" t="s">
        <v>4435</v>
      </c>
      <c r="AE582" s="6" t="s">
        <v>48952</v>
      </c>
      <c r="AF582" s="6" t="s">
        <v>90</v>
      </c>
      <c r="AG582" s="6" t="s">
        <v>4436</v>
      </c>
      <c r="AH582" s="6" t="s">
        <v>49691</v>
      </c>
      <c r="AI582" s="6" t="s">
        <v>49692</v>
      </c>
    </row>
    <row r="583" spans="1:35" x14ac:dyDescent="0.25">
      <c r="A583" s="26" t="s">
        <v>900</v>
      </c>
      <c r="B583" s="24" t="s">
        <v>901</v>
      </c>
      <c r="C583" s="22">
        <v>6078.42</v>
      </c>
      <c r="D583" s="22">
        <v>2212</v>
      </c>
      <c r="E583" s="22">
        <v>1514</v>
      </c>
      <c r="F583" s="22">
        <v>0.74</v>
      </c>
      <c r="G583" s="22">
        <v>153</v>
      </c>
      <c r="H583" s="22">
        <v>47</v>
      </c>
      <c r="I583" s="22">
        <v>2565</v>
      </c>
      <c r="J583" s="22">
        <v>617</v>
      </c>
      <c r="K583" s="22">
        <v>1276</v>
      </c>
      <c r="L583" s="22">
        <v>6491</v>
      </c>
      <c r="M583" s="22">
        <v>0</v>
      </c>
      <c r="N583" s="22">
        <v>4026</v>
      </c>
      <c r="O583" s="22">
        <v>20.55</v>
      </c>
      <c r="P583" s="22">
        <v>62.006990000000002</v>
      </c>
      <c r="Q583" s="22">
        <v>1.6298999999999999</v>
      </c>
      <c r="R583" s="22">
        <v>2.02</v>
      </c>
      <c r="S583" s="22">
        <v>1.99</v>
      </c>
      <c r="T583" s="22">
        <v>1.7439199999999999</v>
      </c>
      <c r="U583" s="24" t="s">
        <v>43510</v>
      </c>
      <c r="V583" s="24" t="s">
        <v>43651</v>
      </c>
      <c r="W583" s="25" t="s">
        <v>43652</v>
      </c>
      <c r="X583" s="6" t="s">
        <v>90</v>
      </c>
      <c r="Y583" s="6" t="s">
        <v>90</v>
      </c>
      <c r="Z583" s="6" t="s">
        <v>90</v>
      </c>
      <c r="AA583" s="6" t="s">
        <v>90</v>
      </c>
      <c r="AB583" s="6" t="s">
        <v>90</v>
      </c>
      <c r="AC583">
        <v>581</v>
      </c>
      <c r="AD583" s="6" t="s">
        <v>4437</v>
      </c>
      <c r="AE583" s="6" t="s">
        <v>52351</v>
      </c>
      <c r="AF583" s="6" t="s">
        <v>90</v>
      </c>
      <c r="AG583" s="6" t="s">
        <v>4438</v>
      </c>
      <c r="AH583" s="6" t="s">
        <v>49693</v>
      </c>
      <c r="AI583" s="6" t="s">
        <v>49694</v>
      </c>
    </row>
    <row r="584" spans="1:35" x14ac:dyDescent="0.25">
      <c r="A584" s="26" t="s">
        <v>900</v>
      </c>
      <c r="B584" s="24" t="s">
        <v>902</v>
      </c>
      <c r="C584" s="22">
        <v>5823.81</v>
      </c>
      <c r="D584" s="22">
        <v>2212</v>
      </c>
      <c r="E584" s="22">
        <v>1514</v>
      </c>
      <c r="F584" s="22">
        <v>0.84</v>
      </c>
      <c r="G584" s="22">
        <v>153</v>
      </c>
      <c r="H584" s="22">
        <v>47</v>
      </c>
      <c r="I584" s="22">
        <v>2565</v>
      </c>
      <c r="J584" s="22">
        <v>617</v>
      </c>
      <c r="K584" s="22">
        <v>1276</v>
      </c>
      <c r="L584" s="22">
        <v>6491</v>
      </c>
      <c r="M584" s="22">
        <v>0</v>
      </c>
      <c r="N584" s="22">
        <v>4026</v>
      </c>
      <c r="O584" s="22">
        <v>20.55</v>
      </c>
      <c r="P584" s="22">
        <v>62.006990000000002</v>
      </c>
      <c r="Q584" s="22">
        <v>1.6298999999999999</v>
      </c>
      <c r="R584" s="22">
        <v>2.02</v>
      </c>
      <c r="S584" s="22">
        <v>1.99</v>
      </c>
      <c r="T584" s="22">
        <v>1.7439199999999999</v>
      </c>
      <c r="U584" s="24" t="s">
        <v>43510</v>
      </c>
      <c r="V584" s="24" t="s">
        <v>43653</v>
      </c>
      <c r="W584" s="25" t="s">
        <v>43652</v>
      </c>
      <c r="X584" s="6" t="s">
        <v>90</v>
      </c>
      <c r="Y584" s="6" t="s">
        <v>90</v>
      </c>
      <c r="Z584" s="6" t="s">
        <v>90</v>
      </c>
      <c r="AA584" s="6" t="s">
        <v>90</v>
      </c>
      <c r="AB584" s="6" t="s">
        <v>90</v>
      </c>
      <c r="AC584">
        <v>582</v>
      </c>
      <c r="AD584" s="6" t="s">
        <v>4439</v>
      </c>
      <c r="AE584" s="6" t="s">
        <v>49481</v>
      </c>
      <c r="AF584" s="6" t="s">
        <v>49520</v>
      </c>
      <c r="AG584" s="6" t="s">
        <v>4440</v>
      </c>
      <c r="AH584" s="6" t="s">
        <v>49695</v>
      </c>
      <c r="AI584" s="6" t="s">
        <v>49696</v>
      </c>
    </row>
    <row r="585" spans="1:35" x14ac:dyDescent="0.25">
      <c r="A585" s="26" t="s">
        <v>40772</v>
      </c>
      <c r="B585" s="24" t="s">
        <v>40773</v>
      </c>
      <c r="C585" s="22">
        <v>2189.83</v>
      </c>
      <c r="D585" s="22">
        <v>575.80400999999995</v>
      </c>
      <c r="E585" s="22">
        <v>492.89801</v>
      </c>
      <c r="F585" s="22">
        <v>2.58</v>
      </c>
      <c r="G585" s="22">
        <v>112.411</v>
      </c>
      <c r="H585" s="22">
        <v>2123.8579100000002</v>
      </c>
      <c r="I585" s="22">
        <v>643.36797999999999</v>
      </c>
      <c r="J585" s="22">
        <v>1872.3270199999999</v>
      </c>
      <c r="K585" s="22">
        <v>2483.6621</v>
      </c>
      <c r="L585" s="22">
        <v>1599.5169599999999</v>
      </c>
      <c r="M585" s="22">
        <v>0</v>
      </c>
      <c r="N585" s="22">
        <v>247.68600000000001</v>
      </c>
      <c r="O585" s="22">
        <v>2.69</v>
      </c>
      <c r="P585" s="22">
        <v>87.944990000000004</v>
      </c>
      <c r="Q585" s="22">
        <v>7.2950900000000001</v>
      </c>
      <c r="R585" s="22">
        <v>1.39</v>
      </c>
      <c r="S585" s="22">
        <v>0.19</v>
      </c>
      <c r="T585" s="22">
        <v>0.13213</v>
      </c>
      <c r="U585" s="24" t="s">
        <v>43654</v>
      </c>
      <c r="V585" s="24" t="s">
        <v>43655</v>
      </c>
      <c r="W585" s="25" t="s">
        <v>43656</v>
      </c>
      <c r="X585" s="6" t="s">
        <v>90</v>
      </c>
      <c r="Y585" s="6" t="s">
        <v>90</v>
      </c>
      <c r="Z585" s="6" t="s">
        <v>90</v>
      </c>
      <c r="AA585" s="6" t="s">
        <v>90</v>
      </c>
      <c r="AB585" s="6" t="s">
        <v>90</v>
      </c>
      <c r="AC585">
        <v>583</v>
      </c>
      <c r="AD585" s="6" t="s">
        <v>4441</v>
      </c>
      <c r="AE585" s="6" t="s">
        <v>49602</v>
      </c>
      <c r="AF585" s="6" t="s">
        <v>49426</v>
      </c>
      <c r="AG585" s="6" t="s">
        <v>4442</v>
      </c>
      <c r="AH585" s="6" t="s">
        <v>49697</v>
      </c>
      <c r="AI585" s="6" t="s">
        <v>49698</v>
      </c>
    </row>
    <row r="586" spans="1:35" x14ac:dyDescent="0.25">
      <c r="A586" s="26" t="s">
        <v>903</v>
      </c>
      <c r="B586" s="24" t="s">
        <v>904</v>
      </c>
      <c r="C586" s="22">
        <v>4772.49</v>
      </c>
      <c r="D586" s="22">
        <v>226.94200000000001</v>
      </c>
      <c r="E586" s="22">
        <v>98.688000000000002</v>
      </c>
      <c r="F586" s="22">
        <v>0.93</v>
      </c>
      <c r="G586" s="22">
        <v>100.886</v>
      </c>
      <c r="H586" s="22">
        <v>13.472</v>
      </c>
      <c r="I586" s="22">
        <v>366.24099000000001</v>
      </c>
      <c r="J586" s="22">
        <v>177.6</v>
      </c>
      <c r="K586" s="22">
        <v>207.47900000000001</v>
      </c>
      <c r="L586" s="22">
        <v>585.01500999999996</v>
      </c>
      <c r="M586" s="22">
        <v>0</v>
      </c>
      <c r="N586" s="22">
        <v>497.89999</v>
      </c>
      <c r="O586" s="22">
        <v>9.67</v>
      </c>
      <c r="P586" s="22">
        <v>53.51699</v>
      </c>
      <c r="Q586" s="22">
        <v>1.1513199999999999</v>
      </c>
      <c r="R586" s="22">
        <v>1.29</v>
      </c>
      <c r="S586" s="22">
        <v>1.0900000000000001</v>
      </c>
      <c r="T586" s="22">
        <v>0.52432000000000001</v>
      </c>
      <c r="U586" s="24" t="s">
        <v>43657</v>
      </c>
      <c r="V586" s="24" t="s">
        <v>43658</v>
      </c>
      <c r="W586" s="25" t="s">
        <v>43659</v>
      </c>
      <c r="X586" s="6" t="s">
        <v>90</v>
      </c>
      <c r="Y586" s="6" t="s">
        <v>90</v>
      </c>
      <c r="Z586" s="6" t="s">
        <v>90</v>
      </c>
      <c r="AA586" s="6" t="s">
        <v>90</v>
      </c>
      <c r="AB586" s="6" t="s">
        <v>90</v>
      </c>
      <c r="AC586">
        <v>584</v>
      </c>
      <c r="AD586" s="6" t="s">
        <v>4443</v>
      </c>
      <c r="AE586" s="6" t="s">
        <v>52456</v>
      </c>
      <c r="AF586" s="6" t="s">
        <v>90</v>
      </c>
      <c r="AG586" s="6" t="s">
        <v>4444</v>
      </c>
      <c r="AH586" s="6" t="s">
        <v>49699</v>
      </c>
      <c r="AI586" s="6" t="s">
        <v>49700</v>
      </c>
    </row>
    <row r="587" spans="1:35" x14ac:dyDescent="0.25">
      <c r="A587" s="26" t="s">
        <v>906</v>
      </c>
      <c r="B587" s="24" t="s">
        <v>907</v>
      </c>
      <c r="C587" s="22">
        <v>3184.21</v>
      </c>
      <c r="D587" s="22">
        <v>262.79500999999999</v>
      </c>
      <c r="E587" s="22">
        <v>145.06199000000001</v>
      </c>
      <c r="F587" s="22">
        <v>0.47</v>
      </c>
      <c r="G587" s="22">
        <v>142.83699999999999</v>
      </c>
      <c r="H587" s="22">
        <v>12.564</v>
      </c>
      <c r="I587" s="22">
        <v>36.813989999999997</v>
      </c>
      <c r="J587" s="22">
        <v>294.64999</v>
      </c>
      <c r="K587" s="22">
        <v>295.53500000000003</v>
      </c>
      <c r="L587" s="22">
        <v>1052.4870599999999</v>
      </c>
      <c r="M587" s="22">
        <v>0</v>
      </c>
      <c r="N587" s="22">
        <v>1322.3940399999999</v>
      </c>
      <c r="O587" s="22">
        <v>23.27</v>
      </c>
      <c r="P587" s="22">
        <v>44.679000000000002</v>
      </c>
      <c r="Q587" s="22">
        <v>0.80762999999999996</v>
      </c>
      <c r="R587" s="22">
        <v>0.77</v>
      </c>
      <c r="S587" s="22">
        <v>0.96</v>
      </c>
      <c r="T587" s="22">
        <v>0.47559000000000001</v>
      </c>
      <c r="U587" s="24" t="s">
        <v>43660</v>
      </c>
      <c r="V587" s="24" t="s">
        <v>43661</v>
      </c>
      <c r="W587" s="25" t="s">
        <v>43662</v>
      </c>
      <c r="X587" s="6" t="s">
        <v>90</v>
      </c>
      <c r="Y587" s="6" t="s">
        <v>90</v>
      </c>
      <c r="Z587" s="6" t="s">
        <v>90</v>
      </c>
      <c r="AA587" s="6" t="s">
        <v>90</v>
      </c>
      <c r="AB587" s="6" t="s">
        <v>90</v>
      </c>
      <c r="AC587">
        <v>585</v>
      </c>
      <c r="AD587" s="6" t="s">
        <v>4445</v>
      </c>
      <c r="AE587" s="6" t="s">
        <v>51443</v>
      </c>
      <c r="AF587" s="6" t="s">
        <v>90</v>
      </c>
      <c r="AG587" s="6" t="s">
        <v>4446</v>
      </c>
      <c r="AH587" s="6" t="s">
        <v>49701</v>
      </c>
      <c r="AI587" s="6" t="s">
        <v>49702</v>
      </c>
    </row>
    <row r="588" spans="1:35" x14ac:dyDescent="0.25">
      <c r="A588" s="26" t="s">
        <v>40774</v>
      </c>
      <c r="B588" s="24" t="s">
        <v>40775</v>
      </c>
      <c r="C588" s="22">
        <v>3392.74</v>
      </c>
      <c r="D588" s="22">
        <v>913.34100000000001</v>
      </c>
      <c r="E588" s="22">
        <v>903.39598999999998</v>
      </c>
      <c r="F588" s="22">
        <v>1.08</v>
      </c>
      <c r="G588" s="22">
        <v>372.28298000000001</v>
      </c>
      <c r="H588" s="22">
        <v>0</v>
      </c>
      <c r="I588" s="22">
        <v>36.015990000000002</v>
      </c>
      <c r="J588" s="22">
        <v>743.23100999999997</v>
      </c>
      <c r="K588" s="22">
        <v>421.94</v>
      </c>
      <c r="L588" s="22">
        <v>3332.1269499999999</v>
      </c>
      <c r="M588" s="22">
        <v>0</v>
      </c>
      <c r="N588" s="22">
        <v>4660.7851499999997</v>
      </c>
      <c r="U588" s="24" t="s">
        <v>43663</v>
      </c>
      <c r="V588" s="24" t="s">
        <v>43664</v>
      </c>
      <c r="W588" s="25" t="s">
        <v>43665</v>
      </c>
      <c r="X588" s="6" t="s">
        <v>90</v>
      </c>
      <c r="Y588" s="6" t="s">
        <v>90</v>
      </c>
      <c r="Z588" s="6" t="s">
        <v>90</v>
      </c>
      <c r="AA588" s="6" t="s">
        <v>90</v>
      </c>
      <c r="AB588" s="6" t="s">
        <v>90</v>
      </c>
      <c r="AC588">
        <v>586</v>
      </c>
      <c r="AD588" s="6" t="s">
        <v>4447</v>
      </c>
      <c r="AE588" s="6" t="s">
        <v>49776</v>
      </c>
      <c r="AF588" s="6" t="s">
        <v>90</v>
      </c>
      <c r="AG588" s="6" t="s">
        <v>4448</v>
      </c>
      <c r="AH588" s="6" t="s">
        <v>49703</v>
      </c>
      <c r="AI588" s="6" t="s">
        <v>49704</v>
      </c>
    </row>
    <row r="589" spans="1:35" x14ac:dyDescent="0.25">
      <c r="A589" s="26" t="s">
        <v>908</v>
      </c>
      <c r="B589" s="24" t="s">
        <v>909</v>
      </c>
      <c r="C589" s="22">
        <v>9272.18</v>
      </c>
      <c r="D589" s="22">
        <v>2291</v>
      </c>
      <c r="E589" s="22">
        <v>1171</v>
      </c>
      <c r="F589" s="22">
        <v>1.42</v>
      </c>
      <c r="G589" s="22">
        <v>2179</v>
      </c>
      <c r="H589" s="22">
        <v>1669</v>
      </c>
      <c r="I589" s="22">
        <v>9293</v>
      </c>
      <c r="J589" s="22">
        <v>5546</v>
      </c>
      <c r="K589" s="22">
        <v>4526</v>
      </c>
      <c r="L589" s="22">
        <v>7838</v>
      </c>
      <c r="M589" s="22">
        <v>0</v>
      </c>
      <c r="N589" s="22">
        <v>10909</v>
      </c>
      <c r="O589" s="22">
        <v>8.3800000000000008</v>
      </c>
      <c r="P589" s="22">
        <v>35.261000000000003</v>
      </c>
      <c r="Q589" s="22">
        <v>0.54466000000000003</v>
      </c>
      <c r="R589" s="22">
        <v>0.92</v>
      </c>
      <c r="S589" s="22">
        <v>0.52</v>
      </c>
      <c r="T589" s="22">
        <v>0.12225</v>
      </c>
      <c r="U589" s="24" t="s">
        <v>43666</v>
      </c>
      <c r="V589" s="24" t="s">
        <v>43667</v>
      </c>
      <c r="W589" s="25" t="s">
        <v>43668</v>
      </c>
      <c r="X589" s="6" t="s">
        <v>90</v>
      </c>
      <c r="Y589" s="6" t="s">
        <v>90</v>
      </c>
      <c r="Z589" s="6" t="s">
        <v>90</v>
      </c>
      <c r="AA589" s="6" t="s">
        <v>90</v>
      </c>
      <c r="AB589" s="6" t="s">
        <v>90</v>
      </c>
      <c r="AC589">
        <v>587</v>
      </c>
      <c r="AD589" s="6" t="s">
        <v>4449</v>
      </c>
      <c r="AE589" s="6" t="s">
        <v>49038</v>
      </c>
      <c r="AF589" s="6" t="s">
        <v>49071</v>
      </c>
      <c r="AG589" s="6" t="s">
        <v>4450</v>
      </c>
      <c r="AH589" s="6" t="s">
        <v>49705</v>
      </c>
      <c r="AI589" s="6" t="s">
        <v>49706</v>
      </c>
    </row>
    <row r="590" spans="1:35" x14ac:dyDescent="0.25">
      <c r="A590" s="26" t="s">
        <v>911</v>
      </c>
      <c r="B590" s="24" t="s">
        <v>912</v>
      </c>
      <c r="C590" s="22">
        <v>3587.01</v>
      </c>
      <c r="D590" s="22">
        <v>-35.417000000000002</v>
      </c>
      <c r="E590" s="22">
        <v>-47.468000000000004</v>
      </c>
      <c r="F590" s="22">
        <v>0.95</v>
      </c>
      <c r="G590" s="22">
        <v>205.03799000000001</v>
      </c>
      <c r="H590" s="22">
        <v>0</v>
      </c>
      <c r="I590" s="22">
        <v>50.348990000000001</v>
      </c>
      <c r="J590" s="22">
        <v>458.89897999999999</v>
      </c>
      <c r="K590" s="22">
        <v>862.52899000000002</v>
      </c>
      <c r="L590" s="22">
        <v>0</v>
      </c>
      <c r="M590" s="22">
        <v>0</v>
      </c>
      <c r="N590" s="22">
        <v>549.33196999999996</v>
      </c>
      <c r="O590" s="22">
        <v>2.08</v>
      </c>
      <c r="P590" s="22">
        <v>0</v>
      </c>
      <c r="Q590" s="22">
        <v>0</v>
      </c>
      <c r="R590" s="22">
        <v>1.88</v>
      </c>
      <c r="S590" s="22">
        <v>1.88</v>
      </c>
      <c r="T590" s="22">
        <v>1.43275</v>
      </c>
      <c r="U590" s="24" t="s">
        <v>43669</v>
      </c>
      <c r="V590" s="24" t="s">
        <v>43670</v>
      </c>
      <c r="W590" s="25" t="s">
        <v>43671</v>
      </c>
      <c r="X590" s="6" t="s">
        <v>90</v>
      </c>
      <c r="Y590" s="6" t="s">
        <v>90</v>
      </c>
      <c r="Z590" s="6" t="s">
        <v>90</v>
      </c>
      <c r="AA590" s="6" t="s">
        <v>90</v>
      </c>
      <c r="AB590" s="6" t="s">
        <v>90</v>
      </c>
      <c r="AC590">
        <v>588</v>
      </c>
      <c r="AD590" s="6" t="s">
        <v>4451</v>
      </c>
      <c r="AE590" s="6" t="s">
        <v>48838</v>
      </c>
      <c r="AF590" s="6" t="s">
        <v>90</v>
      </c>
      <c r="AG590" s="6" t="s">
        <v>4452</v>
      </c>
      <c r="AH590" s="6" t="s">
        <v>49707</v>
      </c>
      <c r="AI590" s="6" t="s">
        <v>49708</v>
      </c>
    </row>
    <row r="591" spans="1:35" x14ac:dyDescent="0.25">
      <c r="A591" s="26" t="s">
        <v>913</v>
      </c>
      <c r="B591" s="24" t="s">
        <v>914</v>
      </c>
      <c r="C591" s="22">
        <v>3027.69</v>
      </c>
      <c r="D591" s="22">
        <v>734.09996999999998</v>
      </c>
      <c r="E591" s="22">
        <v>615.20001000000002</v>
      </c>
      <c r="F591" s="22">
        <v>1.49</v>
      </c>
      <c r="G591" s="22">
        <v>474.70001000000002</v>
      </c>
      <c r="H591" s="22">
        <v>439.79998000000001</v>
      </c>
      <c r="I591" s="22">
        <v>1944.09997</v>
      </c>
      <c r="J591" s="22">
        <v>1488.1999499999999</v>
      </c>
      <c r="K591" s="22">
        <v>1751.90002</v>
      </c>
      <c r="L591" s="22">
        <v>543.70001000000002</v>
      </c>
      <c r="M591" s="22">
        <v>0</v>
      </c>
      <c r="N591" s="22">
        <v>1904</v>
      </c>
      <c r="O591" s="22">
        <v>35.57</v>
      </c>
      <c r="P591" s="22">
        <v>30.38599</v>
      </c>
      <c r="Q591" s="22">
        <v>0.43647999999999998</v>
      </c>
      <c r="R591" s="22">
        <v>1.74</v>
      </c>
      <c r="S591" s="22">
        <v>0.88</v>
      </c>
      <c r="T591" s="22">
        <v>0.56269000000000002</v>
      </c>
      <c r="U591" s="24" t="s">
        <v>43500</v>
      </c>
      <c r="V591" s="24" t="s">
        <v>43672</v>
      </c>
      <c r="W591" s="25" t="s">
        <v>43502</v>
      </c>
      <c r="X591" s="6" t="s">
        <v>90</v>
      </c>
      <c r="Y591" s="6" t="s">
        <v>90</v>
      </c>
      <c r="Z591" s="6" t="s">
        <v>90</v>
      </c>
      <c r="AA591" s="6" t="s">
        <v>90</v>
      </c>
      <c r="AB591" s="6" t="s">
        <v>90</v>
      </c>
      <c r="AC591">
        <v>589</v>
      </c>
      <c r="AD591" s="6" t="s">
        <v>4453</v>
      </c>
      <c r="AE591" s="6" t="s">
        <v>49311</v>
      </c>
      <c r="AF591" s="6" t="s">
        <v>90</v>
      </c>
      <c r="AG591" s="6" t="s">
        <v>4454</v>
      </c>
      <c r="AH591" s="6" t="s">
        <v>49709</v>
      </c>
      <c r="AI591" s="6" t="s">
        <v>49710</v>
      </c>
    </row>
    <row r="592" spans="1:35" x14ac:dyDescent="0.25">
      <c r="A592" s="26" t="s">
        <v>915</v>
      </c>
      <c r="B592" s="24" t="s">
        <v>916</v>
      </c>
      <c r="C592" s="22">
        <v>6105</v>
      </c>
      <c r="D592" s="22">
        <v>-117.83499999999999</v>
      </c>
      <c r="E592" s="22">
        <v>-137.01801</v>
      </c>
      <c r="F592" s="22">
        <v>1.07</v>
      </c>
      <c r="G592" s="22">
        <v>120.81699999999999</v>
      </c>
      <c r="H592" s="22">
        <v>0</v>
      </c>
      <c r="I592" s="22">
        <v>180.74898999999999</v>
      </c>
      <c r="J592" s="22">
        <v>452.47197999999997</v>
      </c>
      <c r="K592" s="22">
        <v>1097.58105</v>
      </c>
      <c r="L592" s="22">
        <v>569.34398999999996</v>
      </c>
      <c r="M592" s="22">
        <v>0</v>
      </c>
      <c r="N592" s="22">
        <v>678.14398000000006</v>
      </c>
      <c r="O592" s="22">
        <v>16.54</v>
      </c>
      <c r="P592" s="22">
        <v>45.658000000000001</v>
      </c>
      <c r="Q592" s="22">
        <v>0.84018999999999999</v>
      </c>
      <c r="R592" s="22">
        <v>2.31</v>
      </c>
      <c r="S592" s="22">
        <v>2.4300000000000002</v>
      </c>
      <c r="T592" s="22">
        <v>2.1587200000000002</v>
      </c>
      <c r="U592" s="24" t="s">
        <v>43673</v>
      </c>
      <c r="V592" s="24" t="s">
        <v>43674</v>
      </c>
      <c r="W592" s="25" t="s">
        <v>43675</v>
      </c>
      <c r="X592" s="6" t="s">
        <v>90</v>
      </c>
      <c r="Y592" s="6" t="s">
        <v>90</v>
      </c>
      <c r="Z592" s="6" t="s">
        <v>90</v>
      </c>
      <c r="AA592" s="6" t="s">
        <v>90</v>
      </c>
      <c r="AB592" s="6" t="s">
        <v>90</v>
      </c>
      <c r="AC592">
        <v>590</v>
      </c>
      <c r="AD592" s="6" t="s">
        <v>4455</v>
      </c>
      <c r="AE592" s="6" t="s">
        <v>49348</v>
      </c>
      <c r="AF592" s="6" t="s">
        <v>52459</v>
      </c>
      <c r="AG592" s="6" t="s">
        <v>4456</v>
      </c>
      <c r="AH592" s="6" t="s">
        <v>49711</v>
      </c>
      <c r="AI592" s="6" t="s">
        <v>49712</v>
      </c>
    </row>
    <row r="593" spans="1:35" x14ac:dyDescent="0.25">
      <c r="A593" s="26" t="s">
        <v>40776</v>
      </c>
      <c r="B593" s="24" t="s">
        <v>40777</v>
      </c>
      <c r="C593" s="22">
        <v>4067.53</v>
      </c>
      <c r="F593" s="22">
        <v>-0.04</v>
      </c>
      <c r="U593" s="24" t="s">
        <v>90</v>
      </c>
      <c r="V593" s="24" t="s">
        <v>43676</v>
      </c>
      <c r="W593" s="25" t="s">
        <v>43677</v>
      </c>
      <c r="X593" s="6" t="s">
        <v>90</v>
      </c>
      <c r="Y593" s="6" t="s">
        <v>90</v>
      </c>
      <c r="Z593" s="6" t="s">
        <v>90</v>
      </c>
      <c r="AA593" s="6" t="s">
        <v>90</v>
      </c>
      <c r="AB593" s="6" t="s">
        <v>90</v>
      </c>
      <c r="AC593">
        <v>591</v>
      </c>
      <c r="AD593" s="6" t="s">
        <v>4457</v>
      </c>
      <c r="AE593" s="6" t="s">
        <v>50111</v>
      </c>
      <c r="AF593" s="6" t="s">
        <v>90</v>
      </c>
      <c r="AG593" s="6" t="s">
        <v>4458</v>
      </c>
      <c r="AH593" s="6" t="s">
        <v>49713</v>
      </c>
      <c r="AI593" s="6" t="s">
        <v>49714</v>
      </c>
    </row>
    <row r="594" spans="1:35" x14ac:dyDescent="0.25">
      <c r="A594" s="26" t="s">
        <v>917</v>
      </c>
      <c r="B594" s="24" t="s">
        <v>918</v>
      </c>
      <c r="C594" s="22">
        <v>3634.34</v>
      </c>
      <c r="D594" s="22">
        <v>-331.98498999999998</v>
      </c>
      <c r="E594" s="22">
        <v>-337.79901999999998</v>
      </c>
      <c r="F594" s="22">
        <v>0.8</v>
      </c>
      <c r="G594" s="22">
        <v>0.14699000000000001</v>
      </c>
      <c r="H594" s="22">
        <v>0</v>
      </c>
      <c r="I594" s="22">
        <v>0</v>
      </c>
      <c r="J594" s="22">
        <v>84.616990000000001</v>
      </c>
      <c r="K594" s="22">
        <v>795.18597</v>
      </c>
      <c r="L594" s="22">
        <v>609.61797999999999</v>
      </c>
      <c r="M594" s="22">
        <v>0</v>
      </c>
      <c r="N594" s="22">
        <v>-107.90000999999999</v>
      </c>
      <c r="O594" s="22">
        <v>-2.4</v>
      </c>
      <c r="Q594" s="22">
        <v>-2.6662499999999998</v>
      </c>
      <c r="R594" s="22">
        <v>9.0500000000000007</v>
      </c>
      <c r="S594" s="22">
        <v>9.4</v>
      </c>
      <c r="T594" s="22">
        <v>9.3957300000000004</v>
      </c>
      <c r="U594" s="24" t="s">
        <v>43678</v>
      </c>
      <c r="V594" s="24" t="s">
        <v>43679</v>
      </c>
      <c r="W594" s="25" t="s">
        <v>43680</v>
      </c>
      <c r="X594" s="6" t="s">
        <v>90</v>
      </c>
      <c r="Y594" s="6" t="s">
        <v>90</v>
      </c>
      <c r="Z594" s="6" t="s">
        <v>90</v>
      </c>
      <c r="AA594" s="6" t="s">
        <v>90</v>
      </c>
      <c r="AB594" s="6" t="s">
        <v>90</v>
      </c>
      <c r="AC594">
        <v>592</v>
      </c>
      <c r="AD594" s="6" t="s">
        <v>4459</v>
      </c>
      <c r="AE594" s="6" t="s">
        <v>49887</v>
      </c>
      <c r="AF594" s="6" t="s">
        <v>90</v>
      </c>
      <c r="AG594" s="6" t="s">
        <v>4460</v>
      </c>
      <c r="AH594" s="6" t="s">
        <v>49715</v>
      </c>
      <c r="AI594" s="6" t="s">
        <v>49716</v>
      </c>
    </row>
    <row r="595" spans="1:35" x14ac:dyDescent="0.25">
      <c r="A595" s="26" t="s">
        <v>919</v>
      </c>
      <c r="B595" s="24" t="s">
        <v>920</v>
      </c>
      <c r="C595" s="22">
        <v>9953.19</v>
      </c>
      <c r="D595" s="22">
        <v>3364</v>
      </c>
      <c r="E595" s="22">
        <v>1700</v>
      </c>
      <c r="F595" s="22">
        <v>2.89</v>
      </c>
      <c r="G595" s="22">
        <v>611</v>
      </c>
      <c r="H595" s="22">
        <v>59</v>
      </c>
      <c r="I595" s="22">
        <v>15718</v>
      </c>
      <c r="J595" s="22">
        <v>2668</v>
      </c>
      <c r="K595" s="22">
        <v>2102</v>
      </c>
      <c r="L595" s="22">
        <v>12659</v>
      </c>
      <c r="M595" s="22">
        <v>0</v>
      </c>
      <c r="N595" s="22">
        <v>3751</v>
      </c>
      <c r="O595" s="22">
        <v>16.89</v>
      </c>
      <c r="P595" s="22">
        <v>87.545990000000003</v>
      </c>
      <c r="Q595" s="22">
        <v>7.0294299999999996</v>
      </c>
      <c r="R595" s="22">
        <v>0.85</v>
      </c>
      <c r="S595" s="22">
        <v>0.77</v>
      </c>
      <c r="T595" s="22">
        <v>0.53673000000000004</v>
      </c>
      <c r="U595" s="24" t="s">
        <v>43681</v>
      </c>
      <c r="V595" s="24" t="s">
        <v>43682</v>
      </c>
      <c r="W595" s="25" t="s">
        <v>43683</v>
      </c>
      <c r="X595" s="6" t="s">
        <v>90</v>
      </c>
      <c r="Y595" s="6" t="s">
        <v>90</v>
      </c>
      <c r="Z595" s="6" t="s">
        <v>90</v>
      </c>
      <c r="AA595" s="6" t="s">
        <v>90</v>
      </c>
      <c r="AB595" s="6" t="s">
        <v>90</v>
      </c>
      <c r="AC595">
        <v>593</v>
      </c>
      <c r="AD595" s="6" t="s">
        <v>4461</v>
      </c>
      <c r="AE595" s="6" t="s">
        <v>52313</v>
      </c>
      <c r="AF595" s="6" t="s">
        <v>90</v>
      </c>
      <c r="AG595" s="6" t="s">
        <v>4462</v>
      </c>
      <c r="AH595" s="6" t="s">
        <v>49717</v>
      </c>
      <c r="AI595" s="6" t="s">
        <v>49718</v>
      </c>
    </row>
    <row r="596" spans="1:35" x14ac:dyDescent="0.25">
      <c r="A596" s="26" t="s">
        <v>921</v>
      </c>
      <c r="B596" s="24" t="s">
        <v>922</v>
      </c>
      <c r="C596" s="22">
        <v>42215.040000000001</v>
      </c>
      <c r="D596" s="22">
        <v>5132</v>
      </c>
      <c r="E596" s="22">
        <v>2019</v>
      </c>
      <c r="F596" s="22">
        <v>0.44</v>
      </c>
      <c r="G596" s="22">
        <v>3357</v>
      </c>
      <c r="H596" s="22">
        <v>1729</v>
      </c>
      <c r="I596" s="22">
        <v>8163</v>
      </c>
      <c r="J596" s="22">
        <v>13450</v>
      </c>
      <c r="K596" s="22">
        <v>9850</v>
      </c>
      <c r="L596" s="22">
        <v>38914</v>
      </c>
      <c r="M596" s="22">
        <v>1783</v>
      </c>
      <c r="N596" s="22">
        <v>26098</v>
      </c>
      <c r="O596" s="22">
        <v>31.79</v>
      </c>
      <c r="P596" s="22">
        <v>58.463000000000001</v>
      </c>
      <c r="Q596" s="22">
        <v>1.50193</v>
      </c>
      <c r="R596" s="22">
        <v>0.75</v>
      </c>
      <c r="S596" s="22">
        <v>0.6</v>
      </c>
      <c r="T596" s="22">
        <v>0.35420000000000001</v>
      </c>
      <c r="U596" s="24" t="s">
        <v>43684</v>
      </c>
      <c r="V596" s="24" t="s">
        <v>43685</v>
      </c>
      <c r="W596" s="25" t="s">
        <v>43686</v>
      </c>
      <c r="X596" s="6" t="s">
        <v>90</v>
      </c>
      <c r="Y596" s="6" t="s">
        <v>90</v>
      </c>
      <c r="Z596" s="6" t="s">
        <v>90</v>
      </c>
      <c r="AA596" s="6" t="s">
        <v>90</v>
      </c>
      <c r="AB596" s="6" t="s">
        <v>90</v>
      </c>
      <c r="AC596">
        <v>594</v>
      </c>
      <c r="AD596" s="6" t="s">
        <v>4463</v>
      </c>
      <c r="AE596" s="6" t="s">
        <v>52377</v>
      </c>
      <c r="AF596" s="6" t="s">
        <v>90</v>
      </c>
      <c r="AG596" s="6" t="s">
        <v>4464</v>
      </c>
      <c r="AH596" s="6" t="s">
        <v>49719</v>
      </c>
      <c r="AI596" s="6" t="s">
        <v>49720</v>
      </c>
    </row>
    <row r="597" spans="1:35" x14ac:dyDescent="0.25">
      <c r="A597" s="26" t="s">
        <v>923</v>
      </c>
      <c r="B597" s="24" t="s">
        <v>924</v>
      </c>
      <c r="C597" s="22">
        <v>23844.73</v>
      </c>
      <c r="D597" s="22">
        <v>5050</v>
      </c>
      <c r="E597" s="22">
        <v>2943</v>
      </c>
      <c r="F597" s="22">
        <v>1.24</v>
      </c>
      <c r="G597" s="22">
        <v>3176</v>
      </c>
      <c r="H597" s="22">
        <v>1424</v>
      </c>
      <c r="I597" s="22">
        <v>15745</v>
      </c>
      <c r="J597" s="22">
        <v>25940</v>
      </c>
      <c r="K597" s="22">
        <v>13011</v>
      </c>
      <c r="L597" s="22">
        <v>20671</v>
      </c>
      <c r="M597" s="22">
        <v>0</v>
      </c>
      <c r="N597" s="22">
        <v>6582</v>
      </c>
      <c r="O597" s="22">
        <v>9.74</v>
      </c>
      <c r="P597" s="22">
        <v>76</v>
      </c>
      <c r="Q597" s="22">
        <v>3.1666099999999999</v>
      </c>
      <c r="R597" s="22">
        <v>0.47</v>
      </c>
      <c r="S597" s="22">
        <v>0.45</v>
      </c>
      <c r="T597" s="22">
        <v>0.32423999999999997</v>
      </c>
      <c r="U597" s="24" t="s">
        <v>43687</v>
      </c>
      <c r="V597" s="24" t="s">
        <v>43688</v>
      </c>
      <c r="W597" s="25" t="s">
        <v>43689</v>
      </c>
      <c r="X597" s="6" t="s">
        <v>90</v>
      </c>
      <c r="Y597" s="6" t="s">
        <v>90</v>
      </c>
      <c r="Z597" s="6" t="s">
        <v>90</v>
      </c>
      <c r="AA597" s="6" t="s">
        <v>90</v>
      </c>
      <c r="AB597" s="6" t="s">
        <v>90</v>
      </c>
      <c r="AC597">
        <v>595</v>
      </c>
      <c r="AD597" s="6" t="s">
        <v>4465</v>
      </c>
      <c r="AE597" s="6" t="s">
        <v>48848</v>
      </c>
      <c r="AF597" s="6" t="s">
        <v>48989</v>
      </c>
      <c r="AG597" s="6" t="s">
        <v>4466</v>
      </c>
      <c r="AH597" s="6" t="s">
        <v>49721</v>
      </c>
      <c r="AI597" s="6" t="s">
        <v>49722</v>
      </c>
    </row>
    <row r="598" spans="1:35" x14ac:dyDescent="0.25">
      <c r="A598" s="26" t="s">
        <v>40778</v>
      </c>
      <c r="B598" s="24" t="s">
        <v>40779</v>
      </c>
      <c r="C598" s="22">
        <v>40712.94</v>
      </c>
      <c r="D598" s="22">
        <v>4217.5610299999998</v>
      </c>
      <c r="E598" s="22">
        <v>2254.7040999999999</v>
      </c>
      <c r="F598" s="22">
        <v>0.59</v>
      </c>
      <c r="G598" s="22">
        <v>3447.3789000000002</v>
      </c>
      <c r="H598" s="22">
        <v>2759.3779199999999</v>
      </c>
      <c r="I598" s="22">
        <v>25538.210930000001</v>
      </c>
      <c r="J598" s="22">
        <v>12780.16992</v>
      </c>
      <c r="K598" s="22">
        <v>12804.400390000001</v>
      </c>
      <c r="L598" s="22">
        <v>11385.20019</v>
      </c>
      <c r="M598" s="22">
        <v>0</v>
      </c>
      <c r="N598" s="22">
        <v>18956.369139999999</v>
      </c>
      <c r="O598" s="22">
        <v>5.61</v>
      </c>
      <c r="P598" s="22">
        <v>37.52299</v>
      </c>
      <c r="Q598" s="22">
        <v>0.60060000000000002</v>
      </c>
      <c r="R598" s="22">
        <v>1</v>
      </c>
      <c r="S598" s="22">
        <v>0.79</v>
      </c>
      <c r="T598" s="22">
        <v>0.51624000000000003</v>
      </c>
      <c r="U598" s="24" t="s">
        <v>43690</v>
      </c>
      <c r="V598" s="24" t="s">
        <v>43691</v>
      </c>
      <c r="W598" s="25" t="s">
        <v>43692</v>
      </c>
      <c r="X598" s="6" t="s">
        <v>90</v>
      </c>
      <c r="Y598" s="6" t="s">
        <v>90</v>
      </c>
      <c r="Z598" s="6" t="s">
        <v>90</v>
      </c>
      <c r="AA598" s="6" t="s">
        <v>90</v>
      </c>
      <c r="AB598" s="6" t="s">
        <v>90</v>
      </c>
      <c r="AC598">
        <v>596</v>
      </c>
      <c r="AD598" s="6" t="s">
        <v>4467</v>
      </c>
      <c r="AE598" s="6" t="s">
        <v>49881</v>
      </c>
      <c r="AF598" s="6" t="s">
        <v>90</v>
      </c>
      <c r="AG598" s="6" t="s">
        <v>4468</v>
      </c>
      <c r="AH598" s="6" t="s">
        <v>49723</v>
      </c>
      <c r="AI598" s="6" t="s">
        <v>49724</v>
      </c>
    </row>
    <row r="599" spans="1:35" x14ac:dyDescent="0.25">
      <c r="A599" s="26" t="s">
        <v>925</v>
      </c>
      <c r="B599" s="24" t="s">
        <v>926</v>
      </c>
      <c r="C599" s="22">
        <v>10068.39</v>
      </c>
      <c r="D599" s="22">
        <v>1418.98901</v>
      </c>
      <c r="E599" s="22">
        <v>1019.28399</v>
      </c>
      <c r="F599" s="22">
        <v>1.23</v>
      </c>
      <c r="G599" s="22">
        <v>695.15599999999995</v>
      </c>
      <c r="H599" s="22">
        <v>673.62097000000006</v>
      </c>
      <c r="I599" s="22">
        <v>2835.4990200000002</v>
      </c>
      <c r="J599" s="22">
        <v>1068.44299</v>
      </c>
      <c r="K599" s="22">
        <v>1638.0970400000001</v>
      </c>
      <c r="L599" s="22">
        <v>3314.9689899999998</v>
      </c>
      <c r="M599" s="22">
        <v>0</v>
      </c>
      <c r="N599" s="22">
        <v>3896.48999</v>
      </c>
      <c r="O599" s="22">
        <v>25.77</v>
      </c>
      <c r="P599" s="22">
        <v>52.51699</v>
      </c>
      <c r="Q599" s="22">
        <v>1.1060300000000001</v>
      </c>
      <c r="R599" s="22">
        <v>1.73</v>
      </c>
      <c r="S599" s="22">
        <v>0.9</v>
      </c>
      <c r="T599" s="22">
        <v>0.25206000000000001</v>
      </c>
      <c r="U599" s="24" t="s">
        <v>43693</v>
      </c>
      <c r="V599" s="24" t="s">
        <v>43694</v>
      </c>
      <c r="W599" s="25" t="s">
        <v>43695</v>
      </c>
      <c r="X599" s="6" t="s">
        <v>90</v>
      </c>
      <c r="Y599" s="6" t="s">
        <v>90</v>
      </c>
      <c r="Z599" s="6" t="s">
        <v>90</v>
      </c>
      <c r="AA599" s="6" t="s">
        <v>90</v>
      </c>
      <c r="AB599" s="6" t="s">
        <v>90</v>
      </c>
      <c r="AC599">
        <v>597</v>
      </c>
      <c r="AD599" s="6" t="s">
        <v>4469</v>
      </c>
      <c r="AE599" s="6" t="s">
        <v>51681</v>
      </c>
      <c r="AF599" s="6" t="s">
        <v>90</v>
      </c>
      <c r="AG599" s="6" t="s">
        <v>4470</v>
      </c>
      <c r="AH599" s="6" t="s">
        <v>49725</v>
      </c>
      <c r="AI599" s="6" t="s">
        <v>49726</v>
      </c>
    </row>
    <row r="600" spans="1:35" x14ac:dyDescent="0.25">
      <c r="A600" s="26" t="s">
        <v>927</v>
      </c>
      <c r="B600" s="24" t="s">
        <v>928</v>
      </c>
      <c r="C600" s="22">
        <v>26946.94</v>
      </c>
      <c r="D600" s="22">
        <v>-1028</v>
      </c>
      <c r="E600" s="22">
        <v>-1397</v>
      </c>
      <c r="F600" s="22">
        <v>1.5</v>
      </c>
      <c r="G600" s="22">
        <v>400</v>
      </c>
      <c r="H600" s="22">
        <v>0</v>
      </c>
      <c r="I600" s="22">
        <v>3135</v>
      </c>
      <c r="J600" s="22">
        <v>2544</v>
      </c>
      <c r="K600" s="22">
        <v>4720</v>
      </c>
      <c r="L600" s="22">
        <v>0</v>
      </c>
      <c r="M600" s="22">
        <v>0</v>
      </c>
      <c r="N600" s="22">
        <v>6754</v>
      </c>
      <c r="O600" s="22">
        <v>16.72</v>
      </c>
      <c r="P600" s="22">
        <v>0.19903999999999999</v>
      </c>
      <c r="Q600" s="22">
        <v>0</v>
      </c>
      <c r="R600" s="22">
        <v>1.73</v>
      </c>
      <c r="S600" s="22">
        <v>1.86</v>
      </c>
      <c r="T600" s="22">
        <v>1.69811</v>
      </c>
      <c r="U600" s="24" t="s">
        <v>43696</v>
      </c>
      <c r="V600" s="24" t="s">
        <v>43697</v>
      </c>
      <c r="W600" s="25" t="s">
        <v>43698</v>
      </c>
      <c r="X600" s="6" t="s">
        <v>90</v>
      </c>
      <c r="Y600" s="6" t="s">
        <v>90</v>
      </c>
      <c r="Z600" s="6" t="s">
        <v>90</v>
      </c>
      <c r="AA600" s="6" t="s">
        <v>90</v>
      </c>
      <c r="AB600" s="6" t="s">
        <v>90</v>
      </c>
      <c r="AC600">
        <v>598</v>
      </c>
      <c r="AD600" s="6" t="s">
        <v>4471</v>
      </c>
      <c r="AE600" s="6" t="s">
        <v>49895</v>
      </c>
      <c r="AF600" s="6" t="s">
        <v>49814</v>
      </c>
      <c r="AG600" s="6" t="s">
        <v>4472</v>
      </c>
      <c r="AH600" s="6" t="s">
        <v>49727</v>
      </c>
      <c r="AI600" s="6" t="s">
        <v>49726</v>
      </c>
    </row>
    <row r="601" spans="1:35" x14ac:dyDescent="0.25">
      <c r="A601" s="26" t="s">
        <v>40780</v>
      </c>
      <c r="B601" s="24" t="s">
        <v>40781</v>
      </c>
      <c r="C601" s="22">
        <v>59036.19</v>
      </c>
      <c r="D601" s="22">
        <v>1870.36303</v>
      </c>
      <c r="E601" s="22">
        <v>1188.1870100000001</v>
      </c>
      <c r="F601" s="22">
        <v>1</v>
      </c>
      <c r="G601" s="22">
        <v>1750.6619800000001</v>
      </c>
      <c r="H601" s="22">
        <v>0</v>
      </c>
      <c r="I601" s="22">
        <v>8717.0654200000008</v>
      </c>
      <c r="J601" s="22">
        <v>3035.42211</v>
      </c>
      <c r="K601" s="22">
        <v>5103.95507</v>
      </c>
      <c r="L601" s="22">
        <v>2884.125</v>
      </c>
      <c r="M601" s="22">
        <v>0</v>
      </c>
      <c r="N601" s="22">
        <v>7717.5151299999998</v>
      </c>
      <c r="O601" s="22">
        <v>5.79</v>
      </c>
      <c r="P601" s="22">
        <v>27.204989999999999</v>
      </c>
      <c r="Q601" s="22">
        <v>0.37370999999999999</v>
      </c>
      <c r="R601" s="22">
        <v>1.68</v>
      </c>
      <c r="U601" s="24" t="s">
        <v>43699</v>
      </c>
      <c r="V601" s="24" t="s">
        <v>43700</v>
      </c>
      <c r="W601" s="25" t="s">
        <v>43701</v>
      </c>
      <c r="X601" s="6" t="s">
        <v>90</v>
      </c>
      <c r="Y601" s="6" t="s">
        <v>90</v>
      </c>
      <c r="Z601" s="6" t="s">
        <v>90</v>
      </c>
      <c r="AA601" s="6" t="s">
        <v>90</v>
      </c>
      <c r="AB601" s="6" t="s">
        <v>90</v>
      </c>
      <c r="AC601">
        <v>599</v>
      </c>
      <c r="AD601" s="6" t="s">
        <v>4473</v>
      </c>
      <c r="AE601" s="6" t="s">
        <v>52481</v>
      </c>
      <c r="AF601" s="6" t="s">
        <v>52205</v>
      </c>
      <c r="AG601" s="6" t="s">
        <v>4474</v>
      </c>
      <c r="AH601" s="6" t="s">
        <v>49728</v>
      </c>
      <c r="AI601" s="6" t="s">
        <v>49729</v>
      </c>
    </row>
    <row r="602" spans="1:35" x14ac:dyDescent="0.25">
      <c r="A602" s="26" t="s">
        <v>40782</v>
      </c>
      <c r="B602" s="24" t="s">
        <v>40783</v>
      </c>
      <c r="C602" s="22">
        <v>2609.44</v>
      </c>
      <c r="D602" s="22">
        <v>179.02</v>
      </c>
      <c r="E602" s="22">
        <v>140.45899</v>
      </c>
      <c r="F602" s="22">
        <v>1.17</v>
      </c>
      <c r="G602" s="22">
        <v>219.60498999999999</v>
      </c>
      <c r="H602" s="22">
        <v>0</v>
      </c>
      <c r="I602" s="22">
        <v>269.02199999999999</v>
      </c>
      <c r="J602" s="22">
        <v>170.93199999999999</v>
      </c>
      <c r="K602" s="22">
        <v>436.83801</v>
      </c>
      <c r="L602" s="22">
        <v>0</v>
      </c>
      <c r="M602" s="22">
        <v>0</v>
      </c>
      <c r="N602" s="22">
        <v>575.99797999999998</v>
      </c>
      <c r="O602" s="22">
        <v>11.51</v>
      </c>
      <c r="P602" s="22">
        <v>0</v>
      </c>
      <c r="Q602" s="22">
        <v>0</v>
      </c>
      <c r="R602" s="22">
        <v>3.14</v>
      </c>
      <c r="S602" s="22">
        <v>2.56</v>
      </c>
      <c r="T602" s="22">
        <v>1.2708699999999999</v>
      </c>
      <c r="U602" s="24" t="s">
        <v>43702</v>
      </c>
      <c r="V602" s="24" t="s">
        <v>43703</v>
      </c>
      <c r="W602" s="25" t="s">
        <v>43704</v>
      </c>
      <c r="X602" s="6" t="s">
        <v>90</v>
      </c>
      <c r="Y602" s="6" t="s">
        <v>90</v>
      </c>
      <c r="Z602" s="6" t="s">
        <v>90</v>
      </c>
      <c r="AA602" s="6" t="s">
        <v>90</v>
      </c>
      <c r="AB602" s="6" t="s">
        <v>90</v>
      </c>
      <c r="AC602">
        <v>600</v>
      </c>
      <c r="AD602" s="6" t="s">
        <v>4475</v>
      </c>
      <c r="AE602" s="6" t="s">
        <v>52093</v>
      </c>
      <c r="AF602" s="6" t="s">
        <v>52150</v>
      </c>
      <c r="AG602" s="6" t="s">
        <v>4476</v>
      </c>
      <c r="AH602" s="6" t="s">
        <v>49730</v>
      </c>
      <c r="AI602" s="6" t="s">
        <v>49731</v>
      </c>
    </row>
    <row r="603" spans="1:35" x14ac:dyDescent="0.25">
      <c r="A603" s="26" t="s">
        <v>929</v>
      </c>
      <c r="B603" s="24" t="s">
        <v>930</v>
      </c>
      <c r="C603" s="22">
        <v>21473.77</v>
      </c>
      <c r="D603" s="22">
        <v>9255.8759699999991</v>
      </c>
      <c r="E603" s="22">
        <v>5738.9589800000003</v>
      </c>
      <c r="F603" s="22">
        <v>1.35</v>
      </c>
      <c r="G603" s="22">
        <v>517502</v>
      </c>
      <c r="H603" s="22">
        <v>0</v>
      </c>
      <c r="I603" s="22">
        <v>7472.1308499999996</v>
      </c>
      <c r="J603" s="22">
        <v>1077354</v>
      </c>
      <c r="K603" s="22">
        <v>823682.375</v>
      </c>
      <c r="L603" s="22">
        <v>138588.40625</v>
      </c>
      <c r="M603" s="22">
        <v>0</v>
      </c>
      <c r="N603" s="22">
        <v>76007.757809999996</v>
      </c>
      <c r="O603" s="22">
        <v>36.78</v>
      </c>
      <c r="P603" s="22">
        <v>64.667990000000003</v>
      </c>
      <c r="Q603" s="22">
        <v>1.82334</v>
      </c>
      <c r="R603" s="22">
        <v>0.76</v>
      </c>
      <c r="S603" s="22">
        <v>0.76</v>
      </c>
      <c r="T603" s="22">
        <v>0.28419</v>
      </c>
      <c r="U603" s="24" t="s">
        <v>43705</v>
      </c>
      <c r="V603" s="24" t="s">
        <v>43706</v>
      </c>
      <c r="W603" s="25" t="s">
        <v>43707</v>
      </c>
      <c r="X603" s="6" t="s">
        <v>90</v>
      </c>
      <c r="Y603" s="6" t="s">
        <v>90</v>
      </c>
      <c r="Z603" s="6" t="s">
        <v>90</v>
      </c>
      <c r="AA603" s="6" t="s">
        <v>90</v>
      </c>
      <c r="AB603" s="6" t="s">
        <v>90</v>
      </c>
      <c r="AC603">
        <v>601</v>
      </c>
      <c r="AD603" s="6" t="s">
        <v>4477</v>
      </c>
      <c r="AE603" s="6" t="s">
        <v>49004</v>
      </c>
      <c r="AF603" s="6" t="s">
        <v>90</v>
      </c>
      <c r="AG603" s="6" t="s">
        <v>4478</v>
      </c>
      <c r="AH603" s="6" t="s">
        <v>49732</v>
      </c>
      <c r="AI603" s="6" t="s">
        <v>49733</v>
      </c>
    </row>
    <row r="604" spans="1:35" x14ac:dyDescent="0.25">
      <c r="A604" s="26" t="s">
        <v>40784</v>
      </c>
      <c r="B604" s="24" t="s">
        <v>40785</v>
      </c>
      <c r="C604" s="22">
        <v>2291.4</v>
      </c>
      <c r="D604" s="22">
        <v>278.04199</v>
      </c>
      <c r="E604" s="22">
        <v>-407.82598999999999</v>
      </c>
      <c r="F604" s="22">
        <v>2.02</v>
      </c>
      <c r="G604" s="22">
        <v>137.94499999999999</v>
      </c>
      <c r="H604" s="22">
        <v>0</v>
      </c>
      <c r="I604" s="22">
        <v>761.36797999999999</v>
      </c>
      <c r="J604" s="22">
        <v>1272.0959399999999</v>
      </c>
      <c r="K604" s="22">
        <v>1174.6839500000001</v>
      </c>
      <c r="L604" s="22">
        <v>5156.1401299999998</v>
      </c>
      <c r="M604" s="22">
        <v>800.35497999999995</v>
      </c>
      <c r="N604" s="22">
        <v>3669.1340300000002</v>
      </c>
      <c r="O604" s="22">
        <v>20.68</v>
      </c>
      <c r="P604" s="22">
        <v>56.665999999999997</v>
      </c>
      <c r="Q604" s="22">
        <v>1.58788</v>
      </c>
      <c r="R604" s="22">
        <v>0.92</v>
      </c>
      <c r="S604" s="22">
        <v>0.92</v>
      </c>
      <c r="T604" s="22">
        <v>0.81498000000000004</v>
      </c>
      <c r="U604" s="24" t="s">
        <v>43708</v>
      </c>
      <c r="V604" s="24" t="s">
        <v>43709</v>
      </c>
      <c r="W604" s="25" t="s">
        <v>43710</v>
      </c>
      <c r="X604" s="6" t="s">
        <v>90</v>
      </c>
      <c r="Y604" s="6" t="s">
        <v>90</v>
      </c>
      <c r="Z604" s="6" t="s">
        <v>90</v>
      </c>
      <c r="AA604" s="6" t="s">
        <v>90</v>
      </c>
      <c r="AB604" s="6" t="s">
        <v>90</v>
      </c>
      <c r="AC604">
        <v>602</v>
      </c>
      <c r="AD604" s="6" t="s">
        <v>4479</v>
      </c>
      <c r="AE604" s="6" t="s">
        <v>49990</v>
      </c>
      <c r="AF604" s="6" t="s">
        <v>52482</v>
      </c>
      <c r="AG604" s="6" t="s">
        <v>4480</v>
      </c>
      <c r="AH604" s="6" t="s">
        <v>49734</v>
      </c>
      <c r="AI604" s="6" t="s">
        <v>49735</v>
      </c>
    </row>
    <row r="605" spans="1:35" x14ac:dyDescent="0.25">
      <c r="A605" s="26" t="s">
        <v>40786</v>
      </c>
      <c r="B605" s="24" t="s">
        <v>40787</v>
      </c>
      <c r="C605" s="22">
        <v>59317.59</v>
      </c>
      <c r="D605" s="22">
        <v>6287.7460899999996</v>
      </c>
      <c r="E605" s="22">
        <v>5789.8759700000001</v>
      </c>
      <c r="F605" s="22">
        <v>0.9</v>
      </c>
      <c r="G605" s="22">
        <v>342607.3125</v>
      </c>
      <c r="H605" s="22">
        <v>0</v>
      </c>
      <c r="I605" s="22">
        <v>3990.3998999999999</v>
      </c>
      <c r="J605" s="22">
        <v>411160.09375</v>
      </c>
      <c r="K605" s="22">
        <v>384563.09375</v>
      </c>
      <c r="L605" s="22">
        <v>42572.699209999999</v>
      </c>
      <c r="M605" s="22">
        <v>0</v>
      </c>
      <c r="N605" s="22">
        <v>42950.761709999999</v>
      </c>
      <c r="U605" s="24" t="s">
        <v>43711</v>
      </c>
      <c r="V605" s="24" t="s">
        <v>43711</v>
      </c>
      <c r="W605" s="25" t="s">
        <v>43712</v>
      </c>
      <c r="X605" s="6" t="s">
        <v>90</v>
      </c>
      <c r="Y605" s="6" t="s">
        <v>90</v>
      </c>
      <c r="Z605" s="6" t="s">
        <v>90</v>
      </c>
      <c r="AA605" s="6" t="s">
        <v>90</v>
      </c>
      <c r="AB605" s="6" t="s">
        <v>90</v>
      </c>
      <c r="AC605">
        <v>603</v>
      </c>
      <c r="AD605" s="6" t="s">
        <v>4481</v>
      </c>
      <c r="AE605" s="6" t="s">
        <v>52124</v>
      </c>
      <c r="AF605" s="6" t="s">
        <v>90</v>
      </c>
      <c r="AG605" s="6" t="s">
        <v>4482</v>
      </c>
      <c r="AH605" s="6" t="s">
        <v>49736</v>
      </c>
      <c r="AI605" s="6" t="s">
        <v>49737</v>
      </c>
    </row>
    <row r="606" spans="1:35" x14ac:dyDescent="0.25">
      <c r="A606" s="26" t="s">
        <v>931</v>
      </c>
      <c r="B606" s="24" t="s">
        <v>932</v>
      </c>
      <c r="C606" s="22">
        <v>8367.5400000000009</v>
      </c>
      <c r="D606" s="22">
        <v>390.20001000000002</v>
      </c>
      <c r="E606" s="22">
        <v>189.39999</v>
      </c>
      <c r="F606" s="22">
        <v>0.83</v>
      </c>
      <c r="G606" s="22">
        <v>53.799990000000001</v>
      </c>
      <c r="H606" s="22">
        <v>0</v>
      </c>
      <c r="I606" s="22">
        <v>491.6</v>
      </c>
      <c r="J606" s="22">
        <v>1196.5</v>
      </c>
      <c r="K606" s="22">
        <v>1489.8000400000001</v>
      </c>
      <c r="L606" s="22">
        <v>1525.6999499999999</v>
      </c>
      <c r="M606" s="22">
        <v>0</v>
      </c>
      <c r="N606" s="22">
        <v>-309.39999999999998</v>
      </c>
      <c r="O606" s="22">
        <v>-1.02</v>
      </c>
      <c r="Q606" s="22">
        <v>-4.1889399999999997</v>
      </c>
      <c r="R606" s="22">
        <v>1.21</v>
      </c>
      <c r="S606" s="22">
        <v>1.25</v>
      </c>
      <c r="T606" s="22">
        <v>1.2001599999999999</v>
      </c>
      <c r="U606" s="24" t="s">
        <v>43713</v>
      </c>
      <c r="V606" s="24" t="s">
        <v>43714</v>
      </c>
      <c r="W606" s="25" t="s">
        <v>43715</v>
      </c>
      <c r="X606" s="6" t="s">
        <v>90</v>
      </c>
      <c r="Y606" s="6" t="s">
        <v>90</v>
      </c>
      <c r="Z606" s="6" t="s">
        <v>90</v>
      </c>
      <c r="AA606" s="6" t="s">
        <v>90</v>
      </c>
      <c r="AB606" s="6" t="s">
        <v>90</v>
      </c>
      <c r="AC606">
        <v>604</v>
      </c>
      <c r="AD606" s="6" t="s">
        <v>4483</v>
      </c>
      <c r="AE606" s="6" t="s">
        <v>50054</v>
      </c>
      <c r="AF606" s="6" t="s">
        <v>50596</v>
      </c>
      <c r="AG606" s="6" t="s">
        <v>4484</v>
      </c>
      <c r="AH606" s="6" t="s">
        <v>49738</v>
      </c>
      <c r="AI606" s="6" t="s">
        <v>49739</v>
      </c>
    </row>
    <row r="607" spans="1:35" x14ac:dyDescent="0.25">
      <c r="A607" s="26" t="s">
        <v>40788</v>
      </c>
      <c r="B607" s="24" t="s">
        <v>40789</v>
      </c>
      <c r="C607" s="22">
        <v>5741.54</v>
      </c>
      <c r="D607" s="22">
        <v>1055.8470400000001</v>
      </c>
      <c r="E607" s="22">
        <v>659.60100999999997</v>
      </c>
      <c r="F607" s="22">
        <v>0.9</v>
      </c>
      <c r="G607" s="22">
        <v>3426.2639100000001</v>
      </c>
      <c r="H607" s="22">
        <v>1548.36096</v>
      </c>
      <c r="I607" s="22">
        <v>3598.12988</v>
      </c>
      <c r="J607" s="22">
        <v>5138.6708900000003</v>
      </c>
      <c r="K607" s="22">
        <v>7025.5551699999996</v>
      </c>
      <c r="L607" s="22">
        <v>3013.83691</v>
      </c>
      <c r="M607" s="22">
        <v>0</v>
      </c>
      <c r="N607" s="22">
        <v>4057.19506</v>
      </c>
      <c r="U607" s="24" t="s">
        <v>43716</v>
      </c>
      <c r="V607" s="24" t="s">
        <v>43717</v>
      </c>
      <c r="W607" s="25" t="s">
        <v>43718</v>
      </c>
      <c r="X607" s="6" t="s">
        <v>90</v>
      </c>
      <c r="Y607" s="6" t="s">
        <v>90</v>
      </c>
      <c r="Z607" s="6" t="s">
        <v>90</v>
      </c>
      <c r="AA607" s="6" t="s">
        <v>90</v>
      </c>
      <c r="AB607" s="6" t="s">
        <v>90</v>
      </c>
      <c r="AC607">
        <v>605</v>
      </c>
      <c r="AD607" s="6" t="s">
        <v>4485</v>
      </c>
      <c r="AE607" s="6" t="s">
        <v>50974</v>
      </c>
      <c r="AF607" s="6" t="s">
        <v>90</v>
      </c>
      <c r="AG607" s="6" t="s">
        <v>4486</v>
      </c>
      <c r="AH607" s="6" t="s">
        <v>49740</v>
      </c>
      <c r="AI607" s="6" t="s">
        <v>49741</v>
      </c>
    </row>
    <row r="608" spans="1:35" x14ac:dyDescent="0.25">
      <c r="A608" s="26" t="s">
        <v>933</v>
      </c>
      <c r="B608" s="24" t="s">
        <v>934</v>
      </c>
      <c r="C608" s="22">
        <v>7083.74</v>
      </c>
      <c r="D608" s="22">
        <v>547.09996999999998</v>
      </c>
      <c r="E608" s="22">
        <v>453.29998000000001</v>
      </c>
      <c r="F608" s="22">
        <v>1.2</v>
      </c>
      <c r="G608" s="22">
        <v>616.59996999999998</v>
      </c>
      <c r="H608" s="22">
        <v>502.39999</v>
      </c>
      <c r="I608" s="22">
        <v>445.6</v>
      </c>
      <c r="J608" s="22">
        <v>629.59996999999998</v>
      </c>
      <c r="K608" s="22">
        <v>1406.5</v>
      </c>
      <c r="L608" s="22">
        <v>644.29998000000001</v>
      </c>
      <c r="M608" s="22">
        <v>0</v>
      </c>
      <c r="N608" s="22">
        <v>1133.1999499999999</v>
      </c>
      <c r="O608" s="22">
        <v>10.71</v>
      </c>
      <c r="P608" s="22">
        <v>26.593990000000002</v>
      </c>
      <c r="Q608" s="22">
        <v>0.36227999999999999</v>
      </c>
      <c r="R608" s="22">
        <v>1.9</v>
      </c>
      <c r="S608" s="22">
        <v>1.44</v>
      </c>
      <c r="T608" s="22">
        <v>0.45662999999999998</v>
      </c>
      <c r="U608" s="24" t="s">
        <v>43719</v>
      </c>
      <c r="V608" s="24" t="s">
        <v>43720</v>
      </c>
      <c r="W608" s="25" t="s">
        <v>43721</v>
      </c>
      <c r="X608" s="6" t="s">
        <v>90</v>
      </c>
      <c r="Y608" s="6" t="s">
        <v>90</v>
      </c>
      <c r="Z608" s="6" t="s">
        <v>90</v>
      </c>
      <c r="AA608" s="6" t="s">
        <v>90</v>
      </c>
      <c r="AB608" s="6" t="s">
        <v>90</v>
      </c>
      <c r="AC608">
        <v>606</v>
      </c>
      <c r="AD608" s="6" t="s">
        <v>4487</v>
      </c>
      <c r="AE608" s="6" t="s">
        <v>48750</v>
      </c>
      <c r="AF608" s="6" t="s">
        <v>90</v>
      </c>
      <c r="AG608" s="6" t="s">
        <v>4488</v>
      </c>
      <c r="AH608" s="6" t="s">
        <v>49742</v>
      </c>
      <c r="AI608" s="6" t="s">
        <v>49743</v>
      </c>
    </row>
    <row r="609" spans="1:35" x14ac:dyDescent="0.25">
      <c r="A609" s="26" t="s">
        <v>935</v>
      </c>
      <c r="B609" s="24" t="s">
        <v>936</v>
      </c>
      <c r="C609" s="22">
        <v>8682.26</v>
      </c>
      <c r="D609" s="22">
        <v>1695</v>
      </c>
      <c r="E609" s="22">
        <v>1335</v>
      </c>
      <c r="F609" s="22">
        <v>2.4</v>
      </c>
      <c r="G609" s="22">
        <v>1358</v>
      </c>
      <c r="H609" s="22">
        <v>83</v>
      </c>
      <c r="I609" s="22">
        <v>34</v>
      </c>
      <c r="J609" s="22">
        <v>2504</v>
      </c>
      <c r="K609" s="22">
        <v>1702</v>
      </c>
      <c r="L609" s="22">
        <v>4357</v>
      </c>
      <c r="M609" s="22">
        <v>262</v>
      </c>
      <c r="N609" s="22">
        <v>5774</v>
      </c>
      <c r="O609" s="22">
        <v>28.21</v>
      </c>
      <c r="P609" s="22">
        <v>44.311999999999998</v>
      </c>
      <c r="Q609" s="22">
        <v>0.83111999999999997</v>
      </c>
      <c r="R609" s="22">
        <v>0.91</v>
      </c>
      <c r="S609" s="22">
        <v>0.65</v>
      </c>
      <c r="T609" s="22">
        <v>0.10423</v>
      </c>
      <c r="U609" s="24" t="s">
        <v>43722</v>
      </c>
      <c r="V609" s="24" t="s">
        <v>43138</v>
      </c>
      <c r="W609" s="25" t="s">
        <v>43723</v>
      </c>
      <c r="X609" s="6" t="s">
        <v>90</v>
      </c>
      <c r="Y609" s="6" t="s">
        <v>90</v>
      </c>
      <c r="Z609" s="6" t="s">
        <v>90</v>
      </c>
      <c r="AA609" s="6" t="s">
        <v>90</v>
      </c>
      <c r="AB609" s="6" t="s">
        <v>90</v>
      </c>
      <c r="AC609">
        <v>607</v>
      </c>
      <c r="AD609" s="6" t="s">
        <v>4489</v>
      </c>
      <c r="AE609" s="6" t="s">
        <v>51209</v>
      </c>
      <c r="AF609" s="6" t="s">
        <v>50499</v>
      </c>
      <c r="AG609" s="6" t="s">
        <v>4490</v>
      </c>
      <c r="AH609" s="6" t="s">
        <v>49744</v>
      </c>
      <c r="AI609" s="6" t="s">
        <v>49743</v>
      </c>
    </row>
    <row r="610" spans="1:35" x14ac:dyDescent="0.25">
      <c r="A610" s="26" t="s">
        <v>937</v>
      </c>
      <c r="B610" s="24" t="s">
        <v>938</v>
      </c>
      <c r="C610" s="22">
        <v>32851.83</v>
      </c>
      <c r="D610" s="22">
        <v>3120</v>
      </c>
      <c r="E610" s="22">
        <v>1940</v>
      </c>
      <c r="F610" s="22">
        <v>1.41</v>
      </c>
      <c r="G610" s="22">
        <v>2518</v>
      </c>
      <c r="H610" s="22">
        <v>2329</v>
      </c>
      <c r="I610" s="22">
        <v>22158</v>
      </c>
      <c r="J610" s="22">
        <v>3733</v>
      </c>
      <c r="K610" s="22">
        <v>11270</v>
      </c>
      <c r="L610" s="22">
        <v>7774</v>
      </c>
      <c r="M610" s="22">
        <v>0</v>
      </c>
      <c r="N610" s="22">
        <v>27017</v>
      </c>
      <c r="O610" s="22">
        <v>59.17</v>
      </c>
      <c r="P610" s="22">
        <v>22.326000000000001</v>
      </c>
      <c r="Q610" s="22">
        <v>0.28743000000000002</v>
      </c>
      <c r="R610" s="22">
        <v>3.29</v>
      </c>
      <c r="S610" s="22">
        <v>2.4</v>
      </c>
      <c r="T610" s="22">
        <v>1.7205999999999999</v>
      </c>
      <c r="U610" s="24" t="s">
        <v>43724</v>
      </c>
      <c r="V610" s="24" t="s">
        <v>43725</v>
      </c>
      <c r="W610" s="25" t="s">
        <v>43726</v>
      </c>
      <c r="X610" s="6" t="s">
        <v>90</v>
      </c>
      <c r="Y610" s="6" t="s">
        <v>90</v>
      </c>
      <c r="Z610" s="6" t="s">
        <v>90</v>
      </c>
      <c r="AA610" s="6" t="s">
        <v>90</v>
      </c>
      <c r="AB610" s="6" t="s">
        <v>90</v>
      </c>
      <c r="AC610">
        <v>608</v>
      </c>
      <c r="AD610" s="6" t="s">
        <v>4491</v>
      </c>
      <c r="AE610" s="6" t="s">
        <v>49780</v>
      </c>
      <c r="AF610" s="6" t="s">
        <v>49780</v>
      </c>
      <c r="AG610" s="6" t="s">
        <v>4492</v>
      </c>
      <c r="AH610" s="6" t="s">
        <v>49745</v>
      </c>
      <c r="AI610" s="6" t="s">
        <v>49746</v>
      </c>
    </row>
    <row r="611" spans="1:35" x14ac:dyDescent="0.25">
      <c r="A611" s="26" t="s">
        <v>939</v>
      </c>
      <c r="B611" s="24" t="s">
        <v>940</v>
      </c>
      <c r="C611" s="22">
        <v>32300.16</v>
      </c>
      <c r="D611" s="22">
        <v>49.192</v>
      </c>
      <c r="E611" s="22">
        <v>-21.535</v>
      </c>
      <c r="F611" s="22">
        <v>0.95</v>
      </c>
      <c r="G611" s="22">
        <v>399.55099000000001</v>
      </c>
      <c r="H611" s="22">
        <v>0</v>
      </c>
      <c r="I611" s="22">
        <v>364.64199000000002</v>
      </c>
      <c r="J611" s="22">
        <v>759.74797999999998</v>
      </c>
      <c r="K611" s="22">
        <v>2344.2338800000002</v>
      </c>
      <c r="L611" s="22">
        <v>738.84698000000003</v>
      </c>
      <c r="M611" s="22">
        <v>0</v>
      </c>
      <c r="N611" s="22">
        <v>1410.5050000000001</v>
      </c>
      <c r="O611" s="22">
        <v>4.7</v>
      </c>
      <c r="P611" s="22">
        <v>32.848990000000001</v>
      </c>
      <c r="Q611" s="22">
        <v>0.48918</v>
      </c>
      <c r="R611" s="22">
        <v>3.19</v>
      </c>
      <c r="S611" s="22">
        <v>3.09</v>
      </c>
      <c r="T611" s="22">
        <v>2.5596399999999999</v>
      </c>
      <c r="U611" s="24" t="s">
        <v>43727</v>
      </c>
      <c r="V611" s="24" t="s">
        <v>43728</v>
      </c>
      <c r="W611" s="25" t="s">
        <v>43729</v>
      </c>
      <c r="X611" s="6" t="s">
        <v>90</v>
      </c>
      <c r="Y611" s="6" t="s">
        <v>90</v>
      </c>
      <c r="Z611" s="6" t="s">
        <v>90</v>
      </c>
      <c r="AA611" s="6" t="s">
        <v>90</v>
      </c>
      <c r="AB611" s="6" t="s">
        <v>90</v>
      </c>
      <c r="AC611">
        <v>609</v>
      </c>
      <c r="AD611" s="6" t="s">
        <v>4493</v>
      </c>
      <c r="AE611" s="6" t="s">
        <v>51484</v>
      </c>
      <c r="AF611" s="6" t="s">
        <v>51902</v>
      </c>
      <c r="AG611" s="6" t="s">
        <v>4494</v>
      </c>
      <c r="AH611" s="6" t="s">
        <v>49747</v>
      </c>
      <c r="AI611" s="6" t="s">
        <v>49748</v>
      </c>
    </row>
    <row r="612" spans="1:35" x14ac:dyDescent="0.25">
      <c r="A612" s="26" t="s">
        <v>941</v>
      </c>
      <c r="B612" s="24" t="s">
        <v>942</v>
      </c>
      <c r="C612" s="22">
        <v>5177.1899999999996</v>
      </c>
      <c r="D612" s="22">
        <v>1330.02404</v>
      </c>
      <c r="E612" s="22">
        <v>1139.9940099999999</v>
      </c>
      <c r="F612" s="22">
        <v>0.89</v>
      </c>
      <c r="G612" s="22">
        <v>56.951990000000002</v>
      </c>
      <c r="H612" s="22">
        <v>1120.2080000000001</v>
      </c>
      <c r="I612" s="22">
        <v>0</v>
      </c>
      <c r="J612" s="22">
        <v>858.96099000000004</v>
      </c>
      <c r="K612" s="22">
        <v>2071.8459400000002</v>
      </c>
      <c r="L612" s="22">
        <v>521.35400000000004</v>
      </c>
      <c r="M612" s="22">
        <v>0</v>
      </c>
      <c r="N612" s="22">
        <v>1598.6379300000001</v>
      </c>
      <c r="O612" s="22">
        <v>98.66</v>
      </c>
      <c r="P612" s="22">
        <v>23.65099</v>
      </c>
      <c r="Q612" s="22">
        <v>0.30978</v>
      </c>
      <c r="R612" s="22">
        <v>2.1</v>
      </c>
      <c r="S612" s="22">
        <v>1.1100000000000001</v>
      </c>
      <c r="T612" s="22">
        <v>1.04159</v>
      </c>
      <c r="U612" s="24" t="s">
        <v>43730</v>
      </c>
      <c r="V612" s="24" t="s">
        <v>43731</v>
      </c>
      <c r="W612" s="25" t="s">
        <v>43732</v>
      </c>
      <c r="X612" s="6" t="s">
        <v>90</v>
      </c>
      <c r="Y612" s="6" t="s">
        <v>90</v>
      </c>
      <c r="Z612" s="6" t="s">
        <v>90</v>
      </c>
      <c r="AA612" s="6" t="s">
        <v>90</v>
      </c>
      <c r="AB612" s="6" t="s">
        <v>90</v>
      </c>
      <c r="AC612">
        <v>610</v>
      </c>
      <c r="AD612" s="6" t="s">
        <v>4495</v>
      </c>
      <c r="AE612" s="6" t="s">
        <v>52213</v>
      </c>
      <c r="AF612" s="6" t="s">
        <v>52251</v>
      </c>
      <c r="AG612" s="6" t="s">
        <v>4496</v>
      </c>
      <c r="AH612" s="6" t="s">
        <v>49749</v>
      </c>
      <c r="AI612" s="6" t="s">
        <v>49750</v>
      </c>
    </row>
    <row r="613" spans="1:35" x14ac:dyDescent="0.25">
      <c r="A613" s="26" t="s">
        <v>944</v>
      </c>
      <c r="B613" s="24" t="s">
        <v>945</v>
      </c>
      <c r="C613" s="22">
        <v>107757.59</v>
      </c>
      <c r="D613" s="22">
        <v>12084</v>
      </c>
      <c r="E613" s="22">
        <v>10189</v>
      </c>
      <c r="F613" s="22">
        <v>1.03</v>
      </c>
      <c r="G613" s="22">
        <v>8902</v>
      </c>
      <c r="H613" s="22">
        <v>8495</v>
      </c>
      <c r="I613" s="22">
        <v>4905</v>
      </c>
      <c r="J613" s="22">
        <v>33125</v>
      </c>
      <c r="K613" s="22">
        <v>65475</v>
      </c>
      <c r="L613" s="22">
        <v>33596</v>
      </c>
      <c r="M613" s="22">
        <v>0</v>
      </c>
      <c r="N613" s="22">
        <v>20265</v>
      </c>
      <c r="O613" s="22">
        <v>75.59</v>
      </c>
      <c r="P613" s="22">
        <v>61.454999999999998</v>
      </c>
      <c r="Q613" s="22">
        <v>1.5898399999999999</v>
      </c>
      <c r="R613" s="22">
        <v>1.96</v>
      </c>
      <c r="S613" s="22">
        <v>1.72</v>
      </c>
      <c r="T613" s="22">
        <v>1.4514100000000001</v>
      </c>
      <c r="U613" s="24" t="s">
        <v>43733</v>
      </c>
      <c r="V613" s="24" t="s">
        <v>43734</v>
      </c>
      <c r="W613" s="25" t="s">
        <v>43735</v>
      </c>
      <c r="X613" s="6" t="s">
        <v>90</v>
      </c>
      <c r="Y613" s="6" t="s">
        <v>90</v>
      </c>
      <c r="Z613" s="6" t="s">
        <v>90</v>
      </c>
      <c r="AA613" s="6" t="s">
        <v>90</v>
      </c>
      <c r="AB613" s="6" t="s">
        <v>90</v>
      </c>
      <c r="AC613">
        <v>611</v>
      </c>
      <c r="AD613" s="6" t="s">
        <v>4497</v>
      </c>
      <c r="AE613" s="6" t="s">
        <v>50033</v>
      </c>
      <c r="AF613" s="6" t="s">
        <v>90</v>
      </c>
      <c r="AG613" s="6" t="s">
        <v>4498</v>
      </c>
      <c r="AH613" s="6" t="s">
        <v>49751</v>
      </c>
      <c r="AI613" s="6" t="s">
        <v>49752</v>
      </c>
    </row>
    <row r="614" spans="1:35" x14ac:dyDescent="0.25">
      <c r="A614" s="26" t="s">
        <v>946</v>
      </c>
      <c r="B614" s="24" t="s">
        <v>947</v>
      </c>
      <c r="C614" s="22">
        <v>12707.48</v>
      </c>
      <c r="D614" s="22">
        <v>719.53099999999995</v>
      </c>
      <c r="E614" s="22">
        <v>669.52398000000005</v>
      </c>
      <c r="F614" s="22">
        <v>0.91</v>
      </c>
      <c r="G614" s="22">
        <v>306.29500999999999</v>
      </c>
      <c r="H614" s="22">
        <v>532.85198000000003</v>
      </c>
      <c r="I614" s="22">
        <v>51.44699</v>
      </c>
      <c r="J614" s="22">
        <v>497.38</v>
      </c>
      <c r="K614" s="22">
        <v>1910.25305</v>
      </c>
      <c r="L614" s="22">
        <v>0</v>
      </c>
      <c r="M614" s="22">
        <v>0</v>
      </c>
      <c r="N614" s="22">
        <v>1765.7330300000001</v>
      </c>
      <c r="O614" s="22">
        <v>66.989999999999995</v>
      </c>
      <c r="P614" s="22">
        <v>0</v>
      </c>
      <c r="Q614" s="22">
        <v>0</v>
      </c>
      <c r="R614" s="22">
        <v>3.84</v>
      </c>
      <c r="S614" s="22">
        <v>2.77</v>
      </c>
      <c r="T614" s="22">
        <v>2.1534900000000001</v>
      </c>
      <c r="U614" s="24" t="s">
        <v>43736</v>
      </c>
      <c r="V614" s="24" t="s">
        <v>43737</v>
      </c>
      <c r="W614" s="25" t="s">
        <v>43738</v>
      </c>
      <c r="X614" s="6" t="s">
        <v>90</v>
      </c>
      <c r="Y614" s="6" t="s">
        <v>90</v>
      </c>
      <c r="Z614" s="6" t="s">
        <v>90</v>
      </c>
      <c r="AA614" s="6" t="s">
        <v>90</v>
      </c>
      <c r="AB614" s="6" t="s">
        <v>90</v>
      </c>
      <c r="AC614">
        <v>612</v>
      </c>
      <c r="AD614" s="6" t="s">
        <v>4499</v>
      </c>
      <c r="AE614" s="6" t="s">
        <v>49711</v>
      </c>
      <c r="AF614" s="6" t="s">
        <v>90</v>
      </c>
      <c r="AG614" s="6" t="s">
        <v>4500</v>
      </c>
      <c r="AH614" s="6" t="s">
        <v>44552</v>
      </c>
      <c r="AI614" s="6" t="s">
        <v>49753</v>
      </c>
    </row>
    <row r="615" spans="1:35" x14ac:dyDescent="0.25">
      <c r="A615" s="26" t="s">
        <v>949</v>
      </c>
      <c r="B615" s="24" t="s">
        <v>950</v>
      </c>
      <c r="C615" s="22">
        <v>33255.199999999997</v>
      </c>
      <c r="D615" s="22">
        <v>8927</v>
      </c>
      <c r="E615" s="22">
        <v>5771</v>
      </c>
      <c r="F615" s="22">
        <v>1.02</v>
      </c>
      <c r="G615" s="22">
        <v>17763</v>
      </c>
      <c r="H615" s="22">
        <v>4776</v>
      </c>
      <c r="I615" s="22">
        <v>26144</v>
      </c>
      <c r="J615" s="22">
        <v>51654</v>
      </c>
      <c r="K615" s="22">
        <v>42351</v>
      </c>
      <c r="L615" s="22">
        <v>23015</v>
      </c>
      <c r="M615" s="22">
        <v>0</v>
      </c>
      <c r="N615" s="22">
        <v>-3025</v>
      </c>
      <c r="O615" s="22">
        <v>-4.22</v>
      </c>
      <c r="Q615" s="22">
        <v>-7.6082700000000001</v>
      </c>
      <c r="R615" s="22">
        <v>0.82</v>
      </c>
      <c r="S615" s="22">
        <v>0.73</v>
      </c>
      <c r="T615" s="22">
        <v>0.38355</v>
      </c>
      <c r="U615" s="24" t="s">
        <v>43739</v>
      </c>
      <c r="V615" s="24" t="s">
        <v>43740</v>
      </c>
      <c r="W615" s="25" t="s">
        <v>43741</v>
      </c>
      <c r="X615" s="6" t="s">
        <v>90</v>
      </c>
      <c r="Y615" s="6" t="s">
        <v>90</v>
      </c>
      <c r="Z615" s="6" t="s">
        <v>90</v>
      </c>
      <c r="AA615" s="6" t="s">
        <v>90</v>
      </c>
      <c r="AB615" s="6" t="s">
        <v>90</v>
      </c>
      <c r="AC615">
        <v>613</v>
      </c>
      <c r="AD615" s="6" t="s">
        <v>4501</v>
      </c>
      <c r="AE615" s="6" t="s">
        <v>49440</v>
      </c>
      <c r="AF615" s="6" t="s">
        <v>49838</v>
      </c>
      <c r="AG615" s="6" t="s">
        <v>4502</v>
      </c>
      <c r="AH615" s="6" t="s">
        <v>49754</v>
      </c>
      <c r="AI615" s="6" t="s">
        <v>49755</v>
      </c>
    </row>
    <row r="616" spans="1:35" x14ac:dyDescent="0.25">
      <c r="A616" s="26" t="s">
        <v>90</v>
      </c>
      <c r="B616" s="24" t="s">
        <v>40790</v>
      </c>
      <c r="C616" s="22">
        <v>2314.69</v>
      </c>
      <c r="F616" s="22">
        <v>0.75</v>
      </c>
      <c r="U616" s="24" t="s">
        <v>90</v>
      </c>
      <c r="V616" s="24" t="s">
        <v>90</v>
      </c>
      <c r="W616" s="25" t="s">
        <v>90</v>
      </c>
      <c r="X616" s="6" t="s">
        <v>90</v>
      </c>
      <c r="Y616" s="6" t="s">
        <v>90</v>
      </c>
      <c r="Z616" s="6" t="s">
        <v>90</v>
      </c>
      <c r="AA616" s="6" t="s">
        <v>90</v>
      </c>
      <c r="AB616" s="6" t="s">
        <v>90</v>
      </c>
      <c r="AC616">
        <v>614</v>
      </c>
      <c r="AD616" s="6" t="s">
        <v>4503</v>
      </c>
      <c r="AE616" s="6" t="s">
        <v>48709</v>
      </c>
      <c r="AF616" s="6" t="s">
        <v>48834</v>
      </c>
      <c r="AG616" s="6" t="s">
        <v>4504</v>
      </c>
      <c r="AH616" s="6" t="s">
        <v>49756</v>
      </c>
      <c r="AI616" s="6" t="s">
        <v>49757</v>
      </c>
    </row>
    <row r="617" spans="1:35" x14ac:dyDescent="0.25">
      <c r="A617" s="26" t="s">
        <v>951</v>
      </c>
      <c r="B617" s="24" t="s">
        <v>952</v>
      </c>
      <c r="C617" s="22">
        <v>4544.5600000000004</v>
      </c>
      <c r="D617" s="22">
        <v>710.45696999999996</v>
      </c>
      <c r="E617" s="22">
        <v>559.02899000000002</v>
      </c>
      <c r="F617" s="22">
        <v>2.68</v>
      </c>
      <c r="G617" s="22">
        <v>171.61999</v>
      </c>
      <c r="H617" s="22">
        <v>0</v>
      </c>
      <c r="I617" s="22">
        <v>79.127989999999997</v>
      </c>
      <c r="J617" s="22">
        <v>346.86198999999999</v>
      </c>
      <c r="K617" s="22">
        <v>206.22998999999999</v>
      </c>
      <c r="L617" s="22">
        <v>29</v>
      </c>
      <c r="M617" s="22">
        <v>0</v>
      </c>
      <c r="N617" s="22">
        <v>1532.6169400000001</v>
      </c>
      <c r="O617" s="22">
        <v>32.6</v>
      </c>
      <c r="P617" s="22">
        <v>4.0331900000000003</v>
      </c>
      <c r="Q617" s="22">
        <v>4.2020000000000002E-2</v>
      </c>
      <c r="R617" s="22">
        <v>0.71</v>
      </c>
      <c r="S617" s="22">
        <v>0.59</v>
      </c>
      <c r="T617" s="22">
        <v>9.9779999999999994E-2</v>
      </c>
      <c r="U617" s="24" t="s">
        <v>43742</v>
      </c>
      <c r="V617" s="24" t="s">
        <v>43743</v>
      </c>
      <c r="W617" s="25" t="s">
        <v>43744</v>
      </c>
      <c r="X617" s="6" t="s">
        <v>90</v>
      </c>
      <c r="Y617" s="6" t="s">
        <v>90</v>
      </c>
      <c r="Z617" s="6" t="s">
        <v>90</v>
      </c>
      <c r="AA617" s="6" t="s">
        <v>90</v>
      </c>
      <c r="AB617" s="6" t="s">
        <v>90</v>
      </c>
      <c r="AC617">
        <v>615</v>
      </c>
      <c r="AD617" s="6" t="s">
        <v>4505</v>
      </c>
      <c r="AE617" s="6" t="s">
        <v>52187</v>
      </c>
      <c r="AF617" s="6" t="s">
        <v>90</v>
      </c>
      <c r="AG617" s="6" t="s">
        <v>4506</v>
      </c>
      <c r="AH617" s="6" t="s">
        <v>49758</v>
      </c>
      <c r="AI617" s="6" t="s">
        <v>49759</v>
      </c>
    </row>
    <row r="618" spans="1:35" x14ac:dyDescent="0.25">
      <c r="A618" s="26" t="s">
        <v>953</v>
      </c>
      <c r="B618" s="24" t="s">
        <v>954</v>
      </c>
      <c r="C618" s="22">
        <v>94230.49</v>
      </c>
      <c r="D618" s="22">
        <v>8164.9677700000002</v>
      </c>
      <c r="E618" s="22">
        <v>7062.8168900000001</v>
      </c>
      <c r="F618" s="22">
        <v>0.68</v>
      </c>
      <c r="G618" s="22">
        <v>4102.4501899999996</v>
      </c>
      <c r="H618" s="22">
        <v>9442.8232399999997</v>
      </c>
      <c r="I618" s="22">
        <v>15842.75</v>
      </c>
      <c r="J618" s="22">
        <v>11237.150390000001</v>
      </c>
      <c r="K618" s="22">
        <v>17216.449209999999</v>
      </c>
      <c r="L618" s="22">
        <v>20234.050780000001</v>
      </c>
      <c r="M618" s="22">
        <v>0</v>
      </c>
      <c r="N618" s="22">
        <v>12664.08007</v>
      </c>
      <c r="O618" s="22">
        <v>20.420000000000002</v>
      </c>
      <c r="P618" s="22">
        <v>61.96799</v>
      </c>
      <c r="Q618" s="22">
        <v>1.6293299999999999</v>
      </c>
      <c r="R618" s="22">
        <v>1.57</v>
      </c>
      <c r="S618" s="22">
        <v>0.69</v>
      </c>
      <c r="T618" s="22">
        <v>0.32668999999999998</v>
      </c>
      <c r="U618" s="24" t="s">
        <v>43745</v>
      </c>
      <c r="V618" s="24" t="s">
        <v>43746</v>
      </c>
      <c r="W618" s="25" t="s">
        <v>43747</v>
      </c>
      <c r="X618" s="6" t="s">
        <v>90</v>
      </c>
      <c r="Y618" s="6" t="s">
        <v>90</v>
      </c>
      <c r="Z618" s="6" t="s">
        <v>90</v>
      </c>
      <c r="AA618" s="6" t="s">
        <v>90</v>
      </c>
      <c r="AB618" s="6" t="s">
        <v>90</v>
      </c>
      <c r="AC618">
        <v>616</v>
      </c>
      <c r="AD618" s="6" t="s">
        <v>4507</v>
      </c>
      <c r="AE618" s="6" t="s">
        <v>49498</v>
      </c>
      <c r="AF618" s="6" t="s">
        <v>50410</v>
      </c>
      <c r="AG618" s="6" t="s">
        <v>4508</v>
      </c>
      <c r="AH618" s="6" t="s">
        <v>49760</v>
      </c>
      <c r="AI618" s="6" t="s">
        <v>49761</v>
      </c>
    </row>
    <row r="619" spans="1:35" x14ac:dyDescent="0.25">
      <c r="A619" s="26" t="s">
        <v>40791</v>
      </c>
      <c r="B619" s="24" t="s">
        <v>40792</v>
      </c>
      <c r="C619" s="22">
        <v>4227.45</v>
      </c>
      <c r="D619" s="22">
        <v>1035.90002</v>
      </c>
      <c r="E619" s="22">
        <v>150.19999000000001</v>
      </c>
      <c r="F619" s="22">
        <v>0.24</v>
      </c>
      <c r="G619" s="22">
        <v>247.6</v>
      </c>
      <c r="H619" s="22">
        <v>781.90002000000004</v>
      </c>
      <c r="I619" s="22">
        <v>1215.1999499999999</v>
      </c>
      <c r="J619" s="22">
        <v>3540.8998999999999</v>
      </c>
      <c r="K619" s="22">
        <v>1325</v>
      </c>
      <c r="L619" s="22">
        <v>310.79998000000001</v>
      </c>
      <c r="M619" s="22">
        <v>0</v>
      </c>
      <c r="N619" s="22">
        <v>1267.1999499999999</v>
      </c>
      <c r="U619" s="24" t="s">
        <v>43748</v>
      </c>
      <c r="V619" s="24" t="s">
        <v>43749</v>
      </c>
      <c r="W619" s="25" t="s">
        <v>43750</v>
      </c>
      <c r="X619" s="6" t="s">
        <v>90</v>
      </c>
      <c r="Y619" s="6" t="s">
        <v>90</v>
      </c>
      <c r="Z619" s="6" t="s">
        <v>90</v>
      </c>
      <c r="AA619" s="6" t="s">
        <v>90</v>
      </c>
      <c r="AB619" s="6" t="s">
        <v>90</v>
      </c>
      <c r="AC619">
        <v>617</v>
      </c>
      <c r="AD619" s="6" t="s">
        <v>4509</v>
      </c>
      <c r="AE619" s="6" t="s">
        <v>51615</v>
      </c>
      <c r="AF619" s="6" t="s">
        <v>51468</v>
      </c>
      <c r="AG619" s="6" t="s">
        <v>4510</v>
      </c>
      <c r="AH619" s="6" t="s">
        <v>49762</v>
      </c>
      <c r="AI619" s="6" t="s">
        <v>49763</v>
      </c>
    </row>
    <row r="620" spans="1:35" x14ac:dyDescent="0.25">
      <c r="A620" s="26" t="s">
        <v>955</v>
      </c>
      <c r="B620" s="24" t="s">
        <v>956</v>
      </c>
      <c r="C620" s="22">
        <v>27690.28</v>
      </c>
      <c r="D620" s="22">
        <v>6546</v>
      </c>
      <c r="E620" s="22">
        <v>6350</v>
      </c>
      <c r="F620" s="22">
        <v>1.43</v>
      </c>
      <c r="G620" s="22">
        <v>104746</v>
      </c>
      <c r="H620" s="22">
        <v>0</v>
      </c>
      <c r="I620" s="22">
        <v>255</v>
      </c>
      <c r="J620" s="22">
        <v>96930</v>
      </c>
      <c r="K620" s="22">
        <v>113643</v>
      </c>
      <c r="L620" s="22">
        <v>20108</v>
      </c>
      <c r="M620" s="22">
        <v>1056</v>
      </c>
      <c r="N620" s="22">
        <v>13534</v>
      </c>
      <c r="O620" s="22">
        <v>52.21</v>
      </c>
      <c r="P620" s="22">
        <v>55.923990000000003</v>
      </c>
      <c r="Q620" s="22">
        <v>1.3698600000000001</v>
      </c>
      <c r="R620" s="22">
        <v>1.1399999999999999</v>
      </c>
      <c r="S620" s="22">
        <v>1.17</v>
      </c>
      <c r="T620" s="22">
        <v>9.178E-2</v>
      </c>
      <c r="U620" s="24" t="s">
        <v>43751</v>
      </c>
      <c r="V620" s="24" t="s">
        <v>43752</v>
      </c>
      <c r="W620" s="25" t="s">
        <v>43753</v>
      </c>
      <c r="X620" s="6" t="s">
        <v>90</v>
      </c>
      <c r="Y620" s="6" t="s">
        <v>90</v>
      </c>
      <c r="Z620" s="6" t="s">
        <v>90</v>
      </c>
      <c r="AA620" s="6" t="s">
        <v>90</v>
      </c>
      <c r="AB620" s="6" t="s">
        <v>90</v>
      </c>
      <c r="AC620">
        <v>618</v>
      </c>
      <c r="AD620" s="6" t="s">
        <v>4511</v>
      </c>
      <c r="AE620" s="6" t="s">
        <v>49895</v>
      </c>
      <c r="AF620" s="6" t="s">
        <v>49814</v>
      </c>
      <c r="AG620" s="6" t="s">
        <v>4512</v>
      </c>
      <c r="AH620" s="6" t="s">
        <v>49764</v>
      </c>
      <c r="AI620" s="6" t="s">
        <v>49765</v>
      </c>
    </row>
    <row r="621" spans="1:35" x14ac:dyDescent="0.25">
      <c r="A621" s="26" t="s">
        <v>957</v>
      </c>
      <c r="B621" s="24" t="s">
        <v>958</v>
      </c>
      <c r="C621" s="22">
        <v>34809.760000000002</v>
      </c>
      <c r="D621" s="22">
        <v>4052.7639100000001</v>
      </c>
      <c r="E621" s="22">
        <v>3327.8869599999998</v>
      </c>
      <c r="F621" s="22">
        <v>0.34</v>
      </c>
      <c r="G621" s="22">
        <v>135.77499</v>
      </c>
      <c r="H621" s="22">
        <v>6760.7329099999997</v>
      </c>
      <c r="I621" s="22">
        <v>5538.2890600000001</v>
      </c>
      <c r="J621" s="22">
        <v>5887.7680600000003</v>
      </c>
      <c r="K621" s="22">
        <v>7581.0087800000001</v>
      </c>
      <c r="L621" s="22">
        <v>7009.3989199999996</v>
      </c>
      <c r="M621" s="22">
        <v>0</v>
      </c>
      <c r="N621" s="22">
        <v>5541.7719699999998</v>
      </c>
      <c r="O621" s="22">
        <v>27.09</v>
      </c>
      <c r="P621" s="22">
        <v>54.21799</v>
      </c>
      <c r="Q621" s="22">
        <v>1.18424</v>
      </c>
      <c r="R621" s="22">
        <v>1.32</v>
      </c>
      <c r="S621" s="22">
        <v>0.14000000000000001</v>
      </c>
      <c r="T621" s="22">
        <v>0.11625000000000001</v>
      </c>
      <c r="U621" s="24" t="s">
        <v>43754</v>
      </c>
      <c r="V621" s="24" t="s">
        <v>43755</v>
      </c>
      <c r="W621" s="25" t="s">
        <v>43756</v>
      </c>
      <c r="X621" s="6" t="s">
        <v>90</v>
      </c>
      <c r="Y621" s="6" t="s">
        <v>90</v>
      </c>
      <c r="Z621" s="6" t="s">
        <v>90</v>
      </c>
      <c r="AA621" s="6" t="s">
        <v>90</v>
      </c>
      <c r="AB621" s="6" t="s">
        <v>90</v>
      </c>
      <c r="AC621">
        <v>619</v>
      </c>
      <c r="AD621" s="6" t="s">
        <v>4513</v>
      </c>
      <c r="AE621" s="6" t="s">
        <v>48701</v>
      </c>
      <c r="AF621" s="6" t="s">
        <v>48643</v>
      </c>
      <c r="AG621" s="6" t="s">
        <v>4514</v>
      </c>
      <c r="AH621" s="6" t="s">
        <v>49766</v>
      </c>
      <c r="AI621" s="6" t="s">
        <v>49767</v>
      </c>
    </row>
    <row r="622" spans="1:35" x14ac:dyDescent="0.25">
      <c r="A622" s="26" t="s">
        <v>959</v>
      </c>
      <c r="B622" s="24" t="s">
        <v>960</v>
      </c>
      <c r="C622" s="22">
        <v>15033.88</v>
      </c>
      <c r="D622" s="22">
        <v>1810</v>
      </c>
      <c r="E622" s="22">
        <v>1373</v>
      </c>
      <c r="F622" s="22">
        <v>0.95</v>
      </c>
      <c r="G622" s="22">
        <v>1195</v>
      </c>
      <c r="H622" s="22">
        <v>192</v>
      </c>
      <c r="I622" s="22">
        <v>8312</v>
      </c>
      <c r="J622" s="22">
        <v>1551</v>
      </c>
      <c r="K622" s="22">
        <v>1898</v>
      </c>
      <c r="L622" s="22">
        <v>3978</v>
      </c>
      <c r="M622" s="22">
        <v>0</v>
      </c>
      <c r="N622" s="22">
        <v>5930</v>
      </c>
      <c r="O622" s="22">
        <v>54.35</v>
      </c>
      <c r="P622" s="22">
        <v>39.960990000000002</v>
      </c>
      <c r="Q622" s="22">
        <v>0.65291999999999994</v>
      </c>
      <c r="R622" s="22">
        <v>1.34</v>
      </c>
      <c r="S622" s="22">
        <v>1.1000000000000001</v>
      </c>
      <c r="T622" s="22">
        <v>0.32945999999999998</v>
      </c>
      <c r="U622" s="24" t="s">
        <v>43757</v>
      </c>
      <c r="V622" s="24" t="s">
        <v>43758</v>
      </c>
      <c r="W622" s="25" t="s">
        <v>43759</v>
      </c>
      <c r="X622" s="6" t="s">
        <v>90</v>
      </c>
      <c r="Y622" s="6" t="s">
        <v>90</v>
      </c>
      <c r="Z622" s="6" t="s">
        <v>90</v>
      </c>
      <c r="AA622" s="6" t="s">
        <v>90</v>
      </c>
      <c r="AB622" s="6" t="s">
        <v>90</v>
      </c>
      <c r="AC622">
        <v>620</v>
      </c>
      <c r="AD622" s="6" t="s">
        <v>4515</v>
      </c>
      <c r="AE622" s="6" t="s">
        <v>49650</v>
      </c>
      <c r="AF622" s="6" t="s">
        <v>50099</v>
      </c>
      <c r="AG622" s="6" t="s">
        <v>4516</v>
      </c>
      <c r="AH622" s="6" t="s">
        <v>49768</v>
      </c>
      <c r="AI622" s="6" t="s">
        <v>49769</v>
      </c>
    </row>
    <row r="623" spans="1:35" x14ac:dyDescent="0.25">
      <c r="A623" s="26" t="s">
        <v>961</v>
      </c>
      <c r="B623" s="24" t="s">
        <v>962</v>
      </c>
      <c r="C623" s="22">
        <v>38002.15</v>
      </c>
      <c r="D623" s="22">
        <v>7711.1000899999999</v>
      </c>
      <c r="E623" s="22">
        <v>7629.7001899999996</v>
      </c>
      <c r="F623" s="22">
        <v>1.53</v>
      </c>
      <c r="G623" s="22">
        <v>0</v>
      </c>
      <c r="H623" s="22">
        <v>21655.699209999999</v>
      </c>
      <c r="I623" s="22">
        <v>163.5</v>
      </c>
      <c r="J623" s="22">
        <v>4498.6000899999999</v>
      </c>
      <c r="K623" s="22">
        <v>26614.599600000001</v>
      </c>
      <c r="L623" s="22">
        <v>6066.8999000000003</v>
      </c>
      <c r="M623" s="22">
        <v>0</v>
      </c>
      <c r="N623" s="22">
        <v>19785.599600000001</v>
      </c>
      <c r="O623" s="22">
        <v>61.93</v>
      </c>
      <c r="P623" s="22">
        <v>22.027000000000001</v>
      </c>
      <c r="Q623" s="22">
        <v>0.28249000000000002</v>
      </c>
      <c r="R623" s="22">
        <v>6.8</v>
      </c>
      <c r="S623" s="22">
        <v>1.1000000000000001</v>
      </c>
      <c r="T623" s="22">
        <v>1.10232</v>
      </c>
      <c r="U623" s="24" t="s">
        <v>43760</v>
      </c>
      <c r="V623" s="24" t="s">
        <v>43761</v>
      </c>
      <c r="W623" s="25" t="s">
        <v>43762</v>
      </c>
      <c r="X623" s="6" t="s">
        <v>90</v>
      </c>
      <c r="Y623" s="6" t="s">
        <v>90</v>
      </c>
      <c r="Z623" s="6" t="s">
        <v>90</v>
      </c>
      <c r="AA623" s="6" t="s">
        <v>90</v>
      </c>
      <c r="AB623" s="6" t="s">
        <v>90</v>
      </c>
      <c r="AC623">
        <v>621</v>
      </c>
      <c r="AD623" s="6" t="s">
        <v>4517</v>
      </c>
      <c r="AE623" s="6" t="s">
        <v>48914</v>
      </c>
      <c r="AF623" s="6" t="s">
        <v>90</v>
      </c>
      <c r="AG623" s="6" t="s">
        <v>4518</v>
      </c>
      <c r="AH623" s="6" t="s">
        <v>49770</v>
      </c>
      <c r="AI623" s="6" t="s">
        <v>49771</v>
      </c>
    </row>
    <row r="624" spans="1:35" x14ac:dyDescent="0.25">
      <c r="A624" s="26" t="s">
        <v>964</v>
      </c>
      <c r="B624" s="24" t="s">
        <v>965</v>
      </c>
      <c r="C624" s="22">
        <v>172018.97</v>
      </c>
      <c r="D624" s="22">
        <v>10725</v>
      </c>
      <c r="E624" s="22">
        <v>8503</v>
      </c>
      <c r="F624" s="22">
        <v>0.8</v>
      </c>
      <c r="G624" s="22">
        <v>4918</v>
      </c>
      <c r="H624" s="22">
        <v>3110</v>
      </c>
      <c r="I624" s="22">
        <v>60052</v>
      </c>
      <c r="J624" s="22">
        <v>8389</v>
      </c>
      <c r="K624" s="22">
        <v>15883</v>
      </c>
      <c r="L624" s="22">
        <v>19086</v>
      </c>
      <c r="M624" s="22">
        <v>1668</v>
      </c>
      <c r="N624" s="22">
        <v>48422</v>
      </c>
      <c r="O624" s="22">
        <v>67.510000000000005</v>
      </c>
      <c r="P624" s="22">
        <v>26.181989999999999</v>
      </c>
      <c r="Q624" s="22">
        <v>0.36654999999999999</v>
      </c>
      <c r="R624" s="22">
        <v>1.89</v>
      </c>
      <c r="S624" s="22">
        <v>1.52</v>
      </c>
      <c r="T624" s="22">
        <v>0.93633999999999995</v>
      </c>
      <c r="U624" s="24" t="s">
        <v>43763</v>
      </c>
      <c r="V624" s="24" t="s">
        <v>43764</v>
      </c>
      <c r="W624" s="25" t="s">
        <v>43765</v>
      </c>
      <c r="X624" s="6" t="s">
        <v>90</v>
      </c>
      <c r="Y624" s="6" t="s">
        <v>90</v>
      </c>
      <c r="Z624" s="6" t="s">
        <v>90</v>
      </c>
      <c r="AA624" s="6" t="s">
        <v>90</v>
      </c>
      <c r="AB624" s="6" t="s">
        <v>90</v>
      </c>
      <c r="AC624">
        <v>622</v>
      </c>
      <c r="AD624" s="6" t="s">
        <v>4519</v>
      </c>
      <c r="AE624" s="6" t="s">
        <v>51219</v>
      </c>
      <c r="AF624" s="6" t="s">
        <v>90</v>
      </c>
      <c r="AG624" s="6" t="s">
        <v>4520</v>
      </c>
      <c r="AH624" s="6" t="s">
        <v>49772</v>
      </c>
      <c r="AI624" s="6" t="s">
        <v>49773</v>
      </c>
    </row>
    <row r="625" spans="1:35" x14ac:dyDescent="0.25">
      <c r="A625" s="26" t="s">
        <v>90</v>
      </c>
      <c r="B625" s="24" t="s">
        <v>966</v>
      </c>
      <c r="C625" s="22">
        <v>28147.53</v>
      </c>
      <c r="F625" s="22">
        <v>0.94</v>
      </c>
      <c r="U625" s="24" t="s">
        <v>90</v>
      </c>
      <c r="V625" s="24" t="s">
        <v>90</v>
      </c>
      <c r="W625" s="25" t="s">
        <v>90</v>
      </c>
      <c r="X625" s="6" t="s">
        <v>90</v>
      </c>
      <c r="Y625" s="6" t="s">
        <v>90</v>
      </c>
      <c r="Z625" s="6" t="s">
        <v>90</v>
      </c>
      <c r="AA625" s="6" t="s">
        <v>90</v>
      </c>
      <c r="AB625" s="6" t="s">
        <v>90</v>
      </c>
      <c r="AC625">
        <v>623</v>
      </c>
      <c r="AD625" s="6" t="s">
        <v>4521</v>
      </c>
      <c r="AE625" s="6" t="s">
        <v>50074</v>
      </c>
      <c r="AF625" s="6" t="s">
        <v>50076</v>
      </c>
      <c r="AG625" s="6" t="s">
        <v>4522</v>
      </c>
      <c r="AH625" s="6" t="s">
        <v>49774</v>
      </c>
      <c r="AI625" s="6" t="s">
        <v>49775</v>
      </c>
    </row>
    <row r="626" spans="1:35" x14ac:dyDescent="0.25">
      <c r="A626" s="26" t="s">
        <v>40793</v>
      </c>
      <c r="B626" s="24" t="s">
        <v>40794</v>
      </c>
      <c r="C626" s="22">
        <v>14136.85</v>
      </c>
      <c r="D626" s="22">
        <v>-2673.2810100000002</v>
      </c>
      <c r="E626" s="22">
        <v>-3418.9609399999999</v>
      </c>
      <c r="F626" s="22">
        <v>0.33</v>
      </c>
      <c r="G626" s="22">
        <v>1109.38903</v>
      </c>
      <c r="H626" s="22">
        <v>0</v>
      </c>
      <c r="I626" s="22">
        <v>6974.0942299999997</v>
      </c>
      <c r="J626" s="22">
        <v>2935.7519499999999</v>
      </c>
      <c r="K626" s="22">
        <v>7401.8530199999996</v>
      </c>
      <c r="L626" s="22">
        <v>21.736989999999999</v>
      </c>
      <c r="M626" s="22">
        <v>0</v>
      </c>
      <c r="N626" s="22">
        <v>13823.690420000001</v>
      </c>
      <c r="O626" s="22">
        <v>2.85</v>
      </c>
      <c r="P626" s="22">
        <v>0.157</v>
      </c>
      <c r="Q626" s="22">
        <v>1.57E-3</v>
      </c>
      <c r="R626" s="22">
        <v>2.52</v>
      </c>
      <c r="S626" s="22">
        <v>2.52</v>
      </c>
      <c r="T626" s="22">
        <v>2.1433900000000001</v>
      </c>
      <c r="U626" s="24" t="s">
        <v>43766</v>
      </c>
      <c r="V626" s="24" t="s">
        <v>43767</v>
      </c>
      <c r="W626" s="25" t="s">
        <v>43768</v>
      </c>
      <c r="X626" s="6" t="s">
        <v>90</v>
      </c>
      <c r="Y626" s="6" t="s">
        <v>90</v>
      </c>
      <c r="Z626" s="6" t="s">
        <v>90</v>
      </c>
      <c r="AA626" s="6" t="s">
        <v>90</v>
      </c>
      <c r="AB626" s="6" t="s">
        <v>90</v>
      </c>
      <c r="AC626">
        <v>624</v>
      </c>
      <c r="AD626" s="6" t="s">
        <v>4523</v>
      </c>
      <c r="AE626" s="6" t="s">
        <v>52437</v>
      </c>
      <c r="AF626" s="6" t="s">
        <v>90</v>
      </c>
      <c r="AG626" s="6" t="s">
        <v>4524</v>
      </c>
      <c r="AH626" s="6" t="s">
        <v>49776</v>
      </c>
      <c r="AI626" s="6" t="s">
        <v>49777</v>
      </c>
    </row>
    <row r="627" spans="1:35" x14ac:dyDescent="0.25">
      <c r="A627" s="26" t="s">
        <v>40795</v>
      </c>
      <c r="B627" s="24" t="s">
        <v>40796</v>
      </c>
      <c r="C627" s="22">
        <v>6478.38</v>
      </c>
      <c r="D627" s="22">
        <v>986.34496999999999</v>
      </c>
      <c r="E627" s="22">
        <v>846.88201000000004</v>
      </c>
      <c r="F627" s="22">
        <v>0.28000000000000003</v>
      </c>
      <c r="G627" s="22">
        <v>0</v>
      </c>
      <c r="H627" s="22">
        <v>0</v>
      </c>
      <c r="I627" s="22">
        <v>298.26699000000002</v>
      </c>
      <c r="J627" s="22">
        <v>404.99099000000001</v>
      </c>
      <c r="K627" s="22">
        <v>2690.94506</v>
      </c>
      <c r="L627" s="22">
        <v>666.98199</v>
      </c>
      <c r="M627" s="22">
        <v>0</v>
      </c>
      <c r="N627" s="22">
        <v>2988.6999500000002</v>
      </c>
      <c r="U627" s="24" t="s">
        <v>43769</v>
      </c>
      <c r="V627" s="24" t="s">
        <v>43770</v>
      </c>
      <c r="W627" s="25" t="s">
        <v>43771</v>
      </c>
      <c r="X627" s="6" t="s">
        <v>90</v>
      </c>
      <c r="Y627" s="6" t="s">
        <v>90</v>
      </c>
      <c r="Z627" s="6" t="s">
        <v>90</v>
      </c>
      <c r="AA627" s="6" t="s">
        <v>90</v>
      </c>
      <c r="AB627" s="6" t="s">
        <v>90</v>
      </c>
      <c r="AC627">
        <v>625</v>
      </c>
      <c r="AD627" s="6" t="s">
        <v>4525</v>
      </c>
      <c r="AE627" s="6" t="s">
        <v>49812</v>
      </c>
      <c r="AF627" s="6" t="s">
        <v>49915</v>
      </c>
      <c r="AG627" s="6" t="s">
        <v>4526</v>
      </c>
      <c r="AH627" s="6" t="s">
        <v>49778</v>
      </c>
      <c r="AI627" s="6" t="s">
        <v>49779</v>
      </c>
    </row>
    <row r="628" spans="1:35" x14ac:dyDescent="0.25">
      <c r="A628" s="26" t="s">
        <v>967</v>
      </c>
      <c r="B628" s="24" t="s">
        <v>968</v>
      </c>
      <c r="C628" s="22">
        <v>8286.51</v>
      </c>
      <c r="D628" s="22">
        <v>4768.4609300000002</v>
      </c>
      <c r="E628" s="22">
        <v>4111.67382</v>
      </c>
      <c r="F628" s="22">
        <v>1.4</v>
      </c>
      <c r="G628" s="22">
        <v>1756.7120299999999</v>
      </c>
      <c r="H628" s="22">
        <v>3214.5280699999998</v>
      </c>
      <c r="I628" s="22">
        <v>3961.0329499999998</v>
      </c>
      <c r="J628" s="22">
        <v>3245.5290500000001</v>
      </c>
      <c r="K628" s="22">
        <v>6748.3188399999999</v>
      </c>
      <c r="L628" s="22">
        <v>2948.5129299999999</v>
      </c>
      <c r="M628" s="22">
        <v>0</v>
      </c>
      <c r="N628" s="22">
        <v>10017.570309999999</v>
      </c>
      <c r="O628" s="22">
        <v>52.26</v>
      </c>
      <c r="P628" s="22">
        <v>22.59</v>
      </c>
      <c r="Q628" s="22">
        <v>0.29182000000000002</v>
      </c>
      <c r="R628" s="22">
        <v>2.1</v>
      </c>
      <c r="S628" s="22">
        <v>1.0900000000000001</v>
      </c>
      <c r="T628" s="22">
        <v>0.54754000000000003</v>
      </c>
      <c r="U628" s="24" t="s">
        <v>43772</v>
      </c>
      <c r="V628" s="24" t="s">
        <v>43773</v>
      </c>
      <c r="W628" s="25" t="s">
        <v>43774</v>
      </c>
      <c r="X628" s="6" t="s">
        <v>90</v>
      </c>
      <c r="Y628" s="6" t="s">
        <v>90</v>
      </c>
      <c r="Z628" s="6" t="s">
        <v>90</v>
      </c>
      <c r="AA628" s="6" t="s">
        <v>90</v>
      </c>
      <c r="AB628" s="6" t="s">
        <v>90</v>
      </c>
      <c r="AC628">
        <v>626</v>
      </c>
      <c r="AD628" s="6" t="s">
        <v>4527</v>
      </c>
      <c r="AE628" s="6" t="s">
        <v>49208</v>
      </c>
      <c r="AF628" s="6" t="s">
        <v>49210</v>
      </c>
      <c r="AG628" s="6" t="s">
        <v>4528</v>
      </c>
      <c r="AH628" s="6" t="s">
        <v>49780</v>
      </c>
      <c r="AI628" s="6" t="s">
        <v>49781</v>
      </c>
    </row>
    <row r="629" spans="1:35" x14ac:dyDescent="0.25">
      <c r="A629" s="26" t="s">
        <v>40797</v>
      </c>
      <c r="B629" s="24" t="s">
        <v>40798</v>
      </c>
      <c r="C629" s="22">
        <v>4773.1499999999996</v>
      </c>
      <c r="D629" s="22">
        <v>592.54399999999998</v>
      </c>
      <c r="E629" s="22">
        <v>507.99398000000002</v>
      </c>
      <c r="F629" s="22">
        <v>0.37</v>
      </c>
      <c r="G629" s="22">
        <v>752.73497999999995</v>
      </c>
      <c r="H629" s="22">
        <v>923.25896999999998</v>
      </c>
      <c r="I629" s="22">
        <v>42.747</v>
      </c>
      <c r="J629" s="22">
        <v>1563.01794</v>
      </c>
      <c r="K629" s="22">
        <v>3011.4660600000002</v>
      </c>
      <c r="L629" s="22">
        <v>247.785</v>
      </c>
      <c r="M629" s="22">
        <v>0</v>
      </c>
      <c r="N629" s="22">
        <v>2205.3129800000002</v>
      </c>
      <c r="U629" s="24" t="s">
        <v>43775</v>
      </c>
      <c r="V629" s="24" t="s">
        <v>43776</v>
      </c>
      <c r="W629" s="25" t="s">
        <v>43777</v>
      </c>
      <c r="X629" s="6" t="s">
        <v>90</v>
      </c>
      <c r="Y629" s="6" t="s">
        <v>90</v>
      </c>
      <c r="Z629" s="6" t="s">
        <v>90</v>
      </c>
      <c r="AA629" s="6" t="s">
        <v>90</v>
      </c>
      <c r="AB629" s="6" t="s">
        <v>90</v>
      </c>
      <c r="AC629">
        <v>627</v>
      </c>
      <c r="AD629" s="6" t="s">
        <v>4529</v>
      </c>
      <c r="AE629" s="6" t="s">
        <v>50212</v>
      </c>
      <c r="AF629" s="6" t="s">
        <v>51639</v>
      </c>
      <c r="AG629" s="6" t="s">
        <v>4530</v>
      </c>
      <c r="AH629" s="6" t="s">
        <v>49782</v>
      </c>
      <c r="AI629" s="6" t="s">
        <v>49783</v>
      </c>
    </row>
    <row r="630" spans="1:35" x14ac:dyDescent="0.25">
      <c r="A630" s="26" t="s">
        <v>969</v>
      </c>
      <c r="B630" s="24" t="s">
        <v>970</v>
      </c>
      <c r="C630" s="22">
        <v>4018.35</v>
      </c>
      <c r="D630" s="22">
        <v>532.96898999999996</v>
      </c>
      <c r="E630" s="22">
        <v>404.26</v>
      </c>
      <c r="F630" s="22">
        <v>1.46</v>
      </c>
      <c r="G630" s="22">
        <v>369.233</v>
      </c>
      <c r="H630" s="22">
        <v>360.28100000000001</v>
      </c>
      <c r="I630" s="22">
        <v>223.89399</v>
      </c>
      <c r="J630" s="22">
        <v>432.52999</v>
      </c>
      <c r="K630" s="22">
        <v>1161.67102</v>
      </c>
      <c r="L630" s="22">
        <v>147.47</v>
      </c>
      <c r="M630" s="22">
        <v>0</v>
      </c>
      <c r="N630" s="22">
        <v>1582.91894</v>
      </c>
      <c r="O630" s="22">
        <v>36.44</v>
      </c>
      <c r="P630" s="22">
        <v>5.1065899999999997</v>
      </c>
      <c r="Q630" s="22">
        <v>5.3809999999999997E-2</v>
      </c>
      <c r="R630" s="22">
        <v>2.87</v>
      </c>
      <c r="S630" s="22">
        <v>1.85</v>
      </c>
      <c r="T630" s="22">
        <v>0.99912999999999996</v>
      </c>
      <c r="U630" s="24" t="s">
        <v>43778</v>
      </c>
      <c r="V630" s="24" t="s">
        <v>43779</v>
      </c>
      <c r="W630" s="25" t="s">
        <v>43780</v>
      </c>
      <c r="X630" s="6" t="s">
        <v>90</v>
      </c>
      <c r="Y630" s="6" t="s">
        <v>90</v>
      </c>
      <c r="Z630" s="6" t="s">
        <v>90</v>
      </c>
      <c r="AA630" s="6" t="s">
        <v>90</v>
      </c>
      <c r="AB630" s="6" t="s">
        <v>90</v>
      </c>
      <c r="AC630">
        <v>628</v>
      </c>
      <c r="AD630" s="6" t="s">
        <v>4531</v>
      </c>
      <c r="AE630" s="6" t="s">
        <v>50334</v>
      </c>
      <c r="AF630" s="6" t="s">
        <v>50340</v>
      </c>
      <c r="AG630" s="6" t="s">
        <v>4532</v>
      </c>
      <c r="AH630" s="6" t="s">
        <v>49784</v>
      </c>
      <c r="AI630" s="6" t="s">
        <v>49785</v>
      </c>
    </row>
    <row r="631" spans="1:35" x14ac:dyDescent="0.25">
      <c r="A631" s="26" t="s">
        <v>971</v>
      </c>
      <c r="B631" s="24" t="s">
        <v>972</v>
      </c>
      <c r="C631" s="22">
        <v>166284.75</v>
      </c>
      <c r="D631" s="22">
        <v>11845</v>
      </c>
      <c r="E631" s="22">
        <v>6682</v>
      </c>
      <c r="F631" s="22">
        <v>1.3</v>
      </c>
      <c r="G631" s="22">
        <v>12652</v>
      </c>
      <c r="H631" s="22">
        <v>1742</v>
      </c>
      <c r="I631" s="22">
        <v>92734</v>
      </c>
      <c r="J631" s="22">
        <v>29073</v>
      </c>
      <c r="K631" s="22">
        <v>29098</v>
      </c>
      <c r="L631" s="22">
        <v>45299</v>
      </c>
      <c r="M631" s="22">
        <v>0</v>
      </c>
      <c r="N631" s="22">
        <v>98879</v>
      </c>
      <c r="O631" s="22">
        <v>55.59</v>
      </c>
      <c r="P631" s="22">
        <v>34.664000000000001</v>
      </c>
      <c r="Q631" s="22">
        <v>0.44374999999999998</v>
      </c>
      <c r="R631" s="22">
        <v>1.01</v>
      </c>
      <c r="S631" s="22">
        <v>0.94</v>
      </c>
      <c r="T631" s="22">
        <v>0.50575999999999999</v>
      </c>
      <c r="U631" s="24" t="s">
        <v>43781</v>
      </c>
      <c r="V631" s="24" t="s">
        <v>43782</v>
      </c>
      <c r="W631" s="25" t="s">
        <v>43783</v>
      </c>
      <c r="X631" s="6" t="s">
        <v>90</v>
      </c>
      <c r="Y631" s="6" t="s">
        <v>90</v>
      </c>
      <c r="Z631" s="6" t="s">
        <v>90</v>
      </c>
      <c r="AA631" s="6" t="s">
        <v>90</v>
      </c>
      <c r="AB631" s="6" t="s">
        <v>90</v>
      </c>
      <c r="AC631">
        <v>629</v>
      </c>
      <c r="AD631" s="6" t="s">
        <v>4533</v>
      </c>
      <c r="AE631" s="6" t="s">
        <v>51653</v>
      </c>
      <c r="AF631" s="6" t="s">
        <v>52274</v>
      </c>
      <c r="AG631" s="6" t="s">
        <v>4534</v>
      </c>
      <c r="AH631" s="6" t="s">
        <v>49786</v>
      </c>
      <c r="AI631" s="6" t="s">
        <v>49787</v>
      </c>
    </row>
    <row r="632" spans="1:35" x14ac:dyDescent="0.25">
      <c r="A632" s="26" t="s">
        <v>974</v>
      </c>
      <c r="B632" s="24" t="s">
        <v>975</v>
      </c>
      <c r="C632" s="22">
        <v>3781.51</v>
      </c>
      <c r="D632" s="22">
        <v>3844.4970699999999</v>
      </c>
      <c r="E632" s="22">
        <v>3127.42407</v>
      </c>
      <c r="F632" s="22">
        <v>1.81</v>
      </c>
      <c r="G632" s="22">
        <v>953.81200999999999</v>
      </c>
      <c r="H632" s="22">
        <v>502.37297999999998</v>
      </c>
      <c r="I632" s="22">
        <v>565.10900000000004</v>
      </c>
      <c r="J632" s="22">
        <v>6024.2480400000004</v>
      </c>
      <c r="K632" s="22">
        <v>4610.1098599999996</v>
      </c>
      <c r="L632" s="22">
        <v>19801.949209999999</v>
      </c>
      <c r="M632" s="22">
        <v>0</v>
      </c>
      <c r="N632" s="22">
        <v>17944.279289999999</v>
      </c>
      <c r="O632" s="22">
        <v>34.14</v>
      </c>
      <c r="P632" s="22">
        <v>53.402000000000001</v>
      </c>
      <c r="Q632" s="22">
        <v>1.1193599999999999</v>
      </c>
      <c r="R632" s="22">
        <v>0.77</v>
      </c>
      <c r="S632" s="22">
        <v>0.68</v>
      </c>
      <c r="T632" s="22">
        <v>0.52353000000000005</v>
      </c>
      <c r="U632" s="24" t="s">
        <v>43784</v>
      </c>
      <c r="V632" s="24" t="s">
        <v>43785</v>
      </c>
      <c r="W632" s="25" t="s">
        <v>43786</v>
      </c>
      <c r="X632" s="6" t="s">
        <v>90</v>
      </c>
      <c r="Y632" s="6" t="s">
        <v>90</v>
      </c>
      <c r="Z632" s="6" t="s">
        <v>90</v>
      </c>
      <c r="AA632" s="6" t="s">
        <v>90</v>
      </c>
      <c r="AB632" s="6" t="s">
        <v>90</v>
      </c>
      <c r="AC632">
        <v>630</v>
      </c>
      <c r="AD632" s="6" t="s">
        <v>4535</v>
      </c>
      <c r="AE632" s="6" t="s">
        <v>52217</v>
      </c>
      <c r="AF632" s="6" t="s">
        <v>49976</v>
      </c>
      <c r="AG632" s="6" t="s">
        <v>4536</v>
      </c>
      <c r="AH632" s="6" t="s">
        <v>49788</v>
      </c>
      <c r="AI632" s="6" t="s">
        <v>49789</v>
      </c>
    </row>
    <row r="633" spans="1:35" x14ac:dyDescent="0.25">
      <c r="A633" s="26" t="s">
        <v>40799</v>
      </c>
      <c r="B633" s="24" t="s">
        <v>40800</v>
      </c>
      <c r="C633" s="22">
        <v>5303.16</v>
      </c>
      <c r="D633" s="22">
        <v>1187.32897</v>
      </c>
      <c r="E633" s="22">
        <v>608.60797000000002</v>
      </c>
      <c r="F633" s="22">
        <v>0.9</v>
      </c>
      <c r="G633" s="22">
        <v>1715.78601</v>
      </c>
      <c r="H633" s="22">
        <v>964.53497000000004</v>
      </c>
      <c r="I633" s="22">
        <v>3947.8010199999999</v>
      </c>
      <c r="J633" s="22">
        <v>4845.7700100000002</v>
      </c>
      <c r="K633" s="22">
        <v>4222.2177700000002</v>
      </c>
      <c r="L633" s="22">
        <v>1889.6729700000001</v>
      </c>
      <c r="M633" s="22">
        <v>0</v>
      </c>
      <c r="N633" s="22">
        <v>5751.8891599999997</v>
      </c>
      <c r="U633" s="24" t="s">
        <v>43787</v>
      </c>
      <c r="V633" s="24" t="s">
        <v>43788</v>
      </c>
      <c r="W633" s="25" t="s">
        <v>43789</v>
      </c>
      <c r="X633" s="6" t="s">
        <v>90</v>
      </c>
      <c r="Y633" s="6" t="s">
        <v>90</v>
      </c>
      <c r="Z633" s="6" t="s">
        <v>90</v>
      </c>
      <c r="AA633" s="6" t="s">
        <v>90</v>
      </c>
      <c r="AB633" s="6" t="s">
        <v>90</v>
      </c>
      <c r="AC633">
        <v>631</v>
      </c>
      <c r="AD633" s="6" t="s">
        <v>4537</v>
      </c>
      <c r="AE633" s="6" t="s">
        <v>50390</v>
      </c>
      <c r="AF633" s="6" t="s">
        <v>50413</v>
      </c>
      <c r="AG633" s="6" t="s">
        <v>4538</v>
      </c>
      <c r="AH633" s="6" t="s">
        <v>49790</v>
      </c>
      <c r="AI633" s="6" t="s">
        <v>49789</v>
      </c>
    </row>
    <row r="634" spans="1:35" x14ac:dyDescent="0.25">
      <c r="A634" s="26" t="s">
        <v>40801</v>
      </c>
      <c r="B634" s="24" t="s">
        <v>40802</v>
      </c>
      <c r="C634" s="22">
        <v>60352.17</v>
      </c>
      <c r="D634" s="22">
        <v>4315.9838799999998</v>
      </c>
      <c r="E634" s="22">
        <v>2998.2319299999999</v>
      </c>
      <c r="F634" s="22">
        <v>1.01</v>
      </c>
      <c r="G634" s="22">
        <v>-150.65899999999999</v>
      </c>
      <c r="H634" s="22">
        <v>5976.0029199999999</v>
      </c>
      <c r="I634" s="22">
        <v>5146.7451099999998</v>
      </c>
      <c r="J634" s="22">
        <v>11625.530269999999</v>
      </c>
      <c r="K634" s="22">
        <v>19274.039059999999</v>
      </c>
      <c r="L634" s="22">
        <v>2999.60205</v>
      </c>
      <c r="M634" s="22">
        <v>0</v>
      </c>
      <c r="N634" s="22">
        <v>17872.16992</v>
      </c>
      <c r="O634" s="22">
        <v>5.61</v>
      </c>
      <c r="P634" s="22">
        <v>11.552</v>
      </c>
      <c r="Q634" s="22">
        <v>0.13061</v>
      </c>
      <c r="R634" s="22">
        <v>1.74</v>
      </c>
      <c r="U634" s="24" t="s">
        <v>43790</v>
      </c>
      <c r="V634" s="24" t="s">
        <v>43791</v>
      </c>
      <c r="W634" s="25" t="s">
        <v>43792</v>
      </c>
      <c r="X634" s="6" t="s">
        <v>90</v>
      </c>
      <c r="Y634" s="6" t="s">
        <v>90</v>
      </c>
      <c r="Z634" s="6" t="s">
        <v>90</v>
      </c>
      <c r="AA634" s="6" t="s">
        <v>90</v>
      </c>
      <c r="AB634" s="6" t="s">
        <v>90</v>
      </c>
      <c r="AC634">
        <v>632</v>
      </c>
      <c r="AD634" s="6" t="s">
        <v>4539</v>
      </c>
      <c r="AE634" s="6" t="s">
        <v>48963</v>
      </c>
      <c r="AF634" s="6" t="s">
        <v>90</v>
      </c>
      <c r="AG634" s="6" t="s">
        <v>4540</v>
      </c>
      <c r="AH634" s="6" t="s">
        <v>49791</v>
      </c>
      <c r="AI634" s="6" t="s">
        <v>49792</v>
      </c>
    </row>
    <row r="635" spans="1:35" x14ac:dyDescent="0.25">
      <c r="A635" s="26" t="s">
        <v>40803</v>
      </c>
      <c r="B635" s="24" t="s">
        <v>40804</v>
      </c>
      <c r="C635" s="22">
        <v>2312.1</v>
      </c>
      <c r="D635" s="22">
        <v>314.03399000000002</v>
      </c>
      <c r="E635" s="22">
        <v>241.738</v>
      </c>
      <c r="F635" s="22">
        <v>2.14</v>
      </c>
      <c r="G635" s="22">
        <v>53.313989999999997</v>
      </c>
      <c r="H635" s="22">
        <v>1.4830000000000001</v>
      </c>
      <c r="I635" s="22">
        <v>136.417</v>
      </c>
      <c r="J635" s="22">
        <v>106.218</v>
      </c>
      <c r="K635" s="22">
        <v>65.23</v>
      </c>
      <c r="L635" s="22">
        <v>1646.56701</v>
      </c>
      <c r="M635" s="22">
        <v>0</v>
      </c>
      <c r="N635" s="22">
        <v>-110.7</v>
      </c>
      <c r="O635" s="22">
        <v>-2.69</v>
      </c>
      <c r="Q635" s="22">
        <v>-14.419790000000001</v>
      </c>
      <c r="R635" s="22">
        <v>0.99</v>
      </c>
      <c r="S635" s="22">
        <v>0.6</v>
      </c>
      <c r="T635" s="22">
        <v>9.8220000000000002E-2</v>
      </c>
      <c r="U635" s="24" t="s">
        <v>43793</v>
      </c>
      <c r="V635" s="24" t="s">
        <v>43794</v>
      </c>
      <c r="W635" s="25" t="s">
        <v>43795</v>
      </c>
      <c r="X635" s="6" t="s">
        <v>90</v>
      </c>
      <c r="Y635" s="6" t="s">
        <v>90</v>
      </c>
      <c r="Z635" s="6" t="s">
        <v>90</v>
      </c>
      <c r="AA635" s="6" t="s">
        <v>90</v>
      </c>
      <c r="AB635" s="6" t="s">
        <v>90</v>
      </c>
      <c r="AC635">
        <v>633</v>
      </c>
      <c r="AD635" s="6" t="s">
        <v>4541</v>
      </c>
      <c r="AE635" s="6" t="s">
        <v>50212</v>
      </c>
      <c r="AF635" s="6" t="s">
        <v>51423</v>
      </c>
      <c r="AG635" s="6" t="s">
        <v>4542</v>
      </c>
      <c r="AH635" s="6" t="s">
        <v>49793</v>
      </c>
      <c r="AI635" s="6" t="s">
        <v>49794</v>
      </c>
    </row>
    <row r="636" spans="1:35" x14ac:dyDescent="0.25">
      <c r="A636" s="26" t="s">
        <v>976</v>
      </c>
      <c r="B636" s="24" t="s">
        <v>977</v>
      </c>
      <c r="C636" s="22">
        <v>21628.46</v>
      </c>
      <c r="D636" s="22">
        <v>-1292.40796</v>
      </c>
      <c r="E636" s="22">
        <v>-1461.66004</v>
      </c>
      <c r="F636" s="22">
        <v>1.8</v>
      </c>
      <c r="G636" s="22">
        <v>211.17999</v>
      </c>
      <c r="H636" s="22">
        <v>0</v>
      </c>
      <c r="I636" s="22">
        <v>1663.307</v>
      </c>
      <c r="J636" s="22">
        <v>1246.45703</v>
      </c>
      <c r="K636" s="22">
        <v>2084.8410600000002</v>
      </c>
      <c r="L636" s="22">
        <v>1251.10302</v>
      </c>
      <c r="M636" s="22">
        <v>0</v>
      </c>
      <c r="N636" s="22">
        <v>1322.69299</v>
      </c>
      <c r="O636" s="22">
        <v>1.19</v>
      </c>
      <c r="P636" s="22">
        <v>55.154989999999998</v>
      </c>
      <c r="Q636" s="22">
        <v>1.2298899999999999</v>
      </c>
      <c r="R636" s="22">
        <v>1.47</v>
      </c>
      <c r="S636" s="22">
        <v>1.67</v>
      </c>
      <c r="T636" s="22">
        <v>1.50318</v>
      </c>
      <c r="U636" s="24" t="s">
        <v>43796</v>
      </c>
      <c r="V636" s="24" t="s">
        <v>43797</v>
      </c>
      <c r="W636" s="25" t="s">
        <v>43798</v>
      </c>
      <c r="X636" s="6" t="s">
        <v>90</v>
      </c>
      <c r="Y636" s="6" t="s">
        <v>90</v>
      </c>
      <c r="Z636" s="6" t="s">
        <v>90</v>
      </c>
      <c r="AA636" s="6" t="s">
        <v>90</v>
      </c>
      <c r="AB636" s="6" t="s">
        <v>90</v>
      </c>
      <c r="AC636">
        <v>634</v>
      </c>
      <c r="AD636" s="6" t="s">
        <v>4543</v>
      </c>
      <c r="AE636" s="6" t="s">
        <v>50348</v>
      </c>
      <c r="AF636" s="6" t="s">
        <v>50661</v>
      </c>
      <c r="AG636" s="6" t="s">
        <v>4544</v>
      </c>
      <c r="AH636" s="6" t="s">
        <v>49795</v>
      </c>
      <c r="AI636" s="6" t="s">
        <v>49796</v>
      </c>
    </row>
    <row r="637" spans="1:35" x14ac:dyDescent="0.25">
      <c r="A637" s="26" t="s">
        <v>978</v>
      </c>
      <c r="B637" s="24" t="s">
        <v>979</v>
      </c>
      <c r="C637" s="22">
        <v>10996.27</v>
      </c>
      <c r="D637" s="22">
        <v>1848.69299</v>
      </c>
      <c r="E637" s="22">
        <v>1478.96801</v>
      </c>
      <c r="F637" s="22">
        <v>1.44</v>
      </c>
      <c r="G637" s="22">
        <v>79.472989999999996</v>
      </c>
      <c r="H637" s="22">
        <v>2830.9169900000002</v>
      </c>
      <c r="I637" s="22">
        <v>306.221</v>
      </c>
      <c r="J637" s="22">
        <v>2641.4460399999998</v>
      </c>
      <c r="K637" s="22">
        <v>4963.1860299999998</v>
      </c>
      <c r="L637" s="22">
        <v>1540.6070500000001</v>
      </c>
      <c r="M637" s="22">
        <v>0</v>
      </c>
      <c r="N637" s="22">
        <v>2524.6230399999999</v>
      </c>
      <c r="O637" s="22">
        <v>31.01</v>
      </c>
      <c r="P637" s="22">
        <v>35.666989999999998</v>
      </c>
      <c r="Q637" s="22">
        <v>0.5544</v>
      </c>
      <c r="R637" s="22">
        <v>1.96</v>
      </c>
      <c r="S637" s="22">
        <v>0.81</v>
      </c>
      <c r="T637" s="22">
        <v>0.77714000000000005</v>
      </c>
      <c r="U637" s="24" t="s">
        <v>43799</v>
      </c>
      <c r="V637" s="24" t="s">
        <v>43800</v>
      </c>
      <c r="W637" s="25" t="s">
        <v>43801</v>
      </c>
      <c r="X637" s="6" t="s">
        <v>90</v>
      </c>
      <c r="Y637" s="6" t="s">
        <v>90</v>
      </c>
      <c r="Z637" s="6" t="s">
        <v>90</v>
      </c>
      <c r="AA637" s="6" t="s">
        <v>90</v>
      </c>
      <c r="AB637" s="6" t="s">
        <v>90</v>
      </c>
      <c r="AC637">
        <v>635</v>
      </c>
      <c r="AD637" s="6" t="s">
        <v>4545</v>
      </c>
      <c r="AE637" s="6" t="s">
        <v>49381</v>
      </c>
      <c r="AF637" s="6" t="s">
        <v>90</v>
      </c>
      <c r="AG637" s="6" t="s">
        <v>4546</v>
      </c>
      <c r="AH637" s="6" t="s">
        <v>49797</v>
      </c>
      <c r="AI637" s="6" t="s">
        <v>49798</v>
      </c>
    </row>
    <row r="638" spans="1:35" x14ac:dyDescent="0.25">
      <c r="A638" s="26" t="s">
        <v>980</v>
      </c>
      <c r="B638" s="24" t="s">
        <v>981</v>
      </c>
      <c r="C638" s="22">
        <v>7901.22</v>
      </c>
      <c r="D638" s="22">
        <v>320.72197999999997</v>
      </c>
      <c r="E638" s="22">
        <v>215.673</v>
      </c>
      <c r="F638" s="22">
        <v>1</v>
      </c>
      <c r="G638" s="22">
        <v>243.59299999999999</v>
      </c>
      <c r="H638" s="22">
        <v>23.54899</v>
      </c>
      <c r="I638" s="22">
        <v>477.41198000000003</v>
      </c>
      <c r="J638" s="22">
        <v>277.51799999999997</v>
      </c>
      <c r="K638" s="22">
        <v>1310.8940399999999</v>
      </c>
      <c r="L638" s="22">
        <v>0</v>
      </c>
      <c r="M638" s="22">
        <v>0</v>
      </c>
      <c r="N638" s="22">
        <v>2251.0200100000002</v>
      </c>
      <c r="O638" s="22">
        <v>24.67</v>
      </c>
      <c r="P638" s="22">
        <v>0</v>
      </c>
      <c r="Q638" s="22">
        <v>0</v>
      </c>
      <c r="R638" s="22">
        <v>4.66</v>
      </c>
      <c r="S638" s="22">
        <v>4.6399999999999997</v>
      </c>
      <c r="T638" s="22">
        <v>3.7610199999999998</v>
      </c>
      <c r="U638" s="24" t="s">
        <v>43802</v>
      </c>
      <c r="V638" s="24" t="s">
        <v>43803</v>
      </c>
      <c r="W638" s="25" t="s">
        <v>43804</v>
      </c>
      <c r="X638" s="6" t="s">
        <v>90</v>
      </c>
      <c r="Y638" s="6" t="s">
        <v>90</v>
      </c>
      <c r="Z638" s="6" t="s">
        <v>90</v>
      </c>
      <c r="AA638" s="6" t="s">
        <v>90</v>
      </c>
      <c r="AB638" s="6" t="s">
        <v>90</v>
      </c>
      <c r="AC638">
        <v>636</v>
      </c>
      <c r="AD638" s="6" t="s">
        <v>4547</v>
      </c>
      <c r="AE638" s="6" t="s">
        <v>50843</v>
      </c>
      <c r="AF638" s="6" t="s">
        <v>90</v>
      </c>
      <c r="AG638" s="6" t="s">
        <v>4548</v>
      </c>
      <c r="AH638" s="6" t="s">
        <v>49799</v>
      </c>
      <c r="AI638" s="6" t="s">
        <v>49800</v>
      </c>
    </row>
    <row r="639" spans="1:35" x14ac:dyDescent="0.25">
      <c r="A639" s="26" t="s">
        <v>983</v>
      </c>
      <c r="B639" s="24" t="s">
        <v>984</v>
      </c>
      <c r="C639" s="22">
        <v>2908.34</v>
      </c>
      <c r="D639" s="22">
        <v>152.58000000000001</v>
      </c>
      <c r="E639" s="22">
        <v>144.95099999999999</v>
      </c>
      <c r="F639" s="22">
        <v>1.01</v>
      </c>
      <c r="G639" s="22">
        <v>240.44598999999999</v>
      </c>
      <c r="H639" s="22">
        <v>0</v>
      </c>
      <c r="I639" s="22">
        <v>51.442999999999998</v>
      </c>
      <c r="J639" s="22">
        <v>422.27199999999999</v>
      </c>
      <c r="K639" s="22">
        <v>767.82799999999997</v>
      </c>
      <c r="L639" s="22">
        <v>3.3929900000000002</v>
      </c>
      <c r="M639" s="22">
        <v>0</v>
      </c>
      <c r="N639" s="22">
        <v>399.61998999999997</v>
      </c>
      <c r="O639" s="22">
        <v>1.36</v>
      </c>
      <c r="P639" s="22">
        <v>0.81830000000000003</v>
      </c>
      <c r="Q639" s="22">
        <v>8.2500000000000004E-3</v>
      </c>
      <c r="R639" s="22">
        <v>1.75</v>
      </c>
      <c r="S639" s="22">
        <v>1.82</v>
      </c>
      <c r="T639" s="22">
        <v>1.24891</v>
      </c>
      <c r="U639" s="24" t="s">
        <v>43805</v>
      </c>
      <c r="V639" s="24" t="s">
        <v>43806</v>
      </c>
      <c r="W639" s="25" t="s">
        <v>43807</v>
      </c>
      <c r="X639" s="6" t="s">
        <v>90</v>
      </c>
      <c r="Y639" s="6" t="s">
        <v>90</v>
      </c>
      <c r="Z639" s="6" t="s">
        <v>90</v>
      </c>
      <c r="AA639" s="6" t="s">
        <v>90</v>
      </c>
      <c r="AB639" s="6" t="s">
        <v>90</v>
      </c>
      <c r="AC639">
        <v>637</v>
      </c>
      <c r="AD639" s="6" t="s">
        <v>4549</v>
      </c>
      <c r="AE639" s="6" t="s">
        <v>51299</v>
      </c>
      <c r="AF639" s="6" t="s">
        <v>90</v>
      </c>
      <c r="AG639" s="6" t="s">
        <v>4550</v>
      </c>
      <c r="AH639" s="6" t="s">
        <v>48238</v>
      </c>
      <c r="AI639" s="6" t="s">
        <v>49801</v>
      </c>
    </row>
    <row r="640" spans="1:35" x14ac:dyDescent="0.25">
      <c r="A640" s="26" t="s">
        <v>986</v>
      </c>
      <c r="B640" s="24" t="s">
        <v>987</v>
      </c>
      <c r="C640" s="22">
        <v>31157.95</v>
      </c>
      <c r="D640" s="22">
        <v>2335.2949199999998</v>
      </c>
      <c r="E640" s="22">
        <v>711.00701000000004</v>
      </c>
      <c r="F640" s="22">
        <v>0.52</v>
      </c>
      <c r="G640" s="22">
        <v>969.29199000000006</v>
      </c>
      <c r="H640" s="22">
        <v>0</v>
      </c>
      <c r="I640" s="22">
        <v>9208.4970699999994</v>
      </c>
      <c r="J640" s="22">
        <v>2232.6010700000002</v>
      </c>
      <c r="K640" s="22">
        <v>1111.06494</v>
      </c>
      <c r="L640" s="22">
        <v>16596.800780000001</v>
      </c>
      <c r="M640" s="22">
        <v>731.69</v>
      </c>
      <c r="N640" s="22">
        <v>17375.771479999999</v>
      </c>
      <c r="O640" s="22">
        <v>58.26</v>
      </c>
      <c r="P640" s="22">
        <v>52.186999999999998</v>
      </c>
      <c r="Q640" s="22">
        <v>1.0531699999999999</v>
      </c>
      <c r="R640" s="22">
        <v>0.62</v>
      </c>
      <c r="S640" s="22">
        <v>0.5</v>
      </c>
      <c r="T640" s="22">
        <v>6.3500000000000001E-2</v>
      </c>
      <c r="U640" s="24" t="s">
        <v>43808</v>
      </c>
      <c r="V640" s="24" t="s">
        <v>43809</v>
      </c>
      <c r="W640" s="25" t="s">
        <v>43810</v>
      </c>
      <c r="X640" s="6" t="s">
        <v>90</v>
      </c>
      <c r="Y640" s="6" t="s">
        <v>90</v>
      </c>
      <c r="Z640" s="6" t="s">
        <v>90</v>
      </c>
      <c r="AA640" s="6" t="s">
        <v>90</v>
      </c>
      <c r="AB640" s="6" t="s">
        <v>90</v>
      </c>
      <c r="AC640">
        <v>638</v>
      </c>
      <c r="AD640" s="6" t="s">
        <v>4551</v>
      </c>
      <c r="AE640" s="6" t="s">
        <v>48663</v>
      </c>
      <c r="AF640" s="6" t="s">
        <v>48643</v>
      </c>
      <c r="AG640" s="6" t="s">
        <v>4552</v>
      </c>
      <c r="AH640" s="6" t="s">
        <v>49802</v>
      </c>
      <c r="AI640" s="6" t="s">
        <v>49801</v>
      </c>
    </row>
    <row r="641" spans="1:35" x14ac:dyDescent="0.25">
      <c r="A641" s="26" t="s">
        <v>988</v>
      </c>
      <c r="B641" s="24" t="s">
        <v>989</v>
      </c>
      <c r="C641" s="22">
        <v>28702.99</v>
      </c>
      <c r="D641" s="22">
        <v>3008.3998999999999</v>
      </c>
      <c r="E641" s="22">
        <v>2235.8998999999999</v>
      </c>
      <c r="F641" s="22">
        <v>0.68</v>
      </c>
      <c r="G641" s="22">
        <v>0</v>
      </c>
      <c r="H641" s="22">
        <v>5449.2997999999998</v>
      </c>
      <c r="I641" s="22">
        <v>5083.1000899999999</v>
      </c>
      <c r="J641" s="22">
        <v>4225.2001899999996</v>
      </c>
      <c r="K641" s="22">
        <v>6367.1000899999999</v>
      </c>
      <c r="L641" s="22">
        <v>3421.6000899999999</v>
      </c>
      <c r="M641" s="22">
        <v>0</v>
      </c>
      <c r="N641" s="22">
        <v>8751.5</v>
      </c>
      <c r="O641" s="22">
        <v>40.380000000000003</v>
      </c>
      <c r="P641" s="22">
        <v>27.77599</v>
      </c>
      <c r="Q641" s="22">
        <v>0.38457999999999998</v>
      </c>
      <c r="R641" s="22">
        <v>1.51</v>
      </c>
      <c r="S641" s="22">
        <v>0.22</v>
      </c>
      <c r="T641" s="22">
        <v>0.21722</v>
      </c>
      <c r="U641" s="24" t="s">
        <v>43811</v>
      </c>
      <c r="V641" s="24" t="s">
        <v>43812</v>
      </c>
      <c r="W641" s="25" t="s">
        <v>43813</v>
      </c>
      <c r="X641" s="6" t="s">
        <v>90</v>
      </c>
      <c r="Y641" s="6" t="s">
        <v>90</v>
      </c>
      <c r="Z641" s="6" t="s">
        <v>90</v>
      </c>
      <c r="AA641" s="6" t="s">
        <v>90</v>
      </c>
      <c r="AB641" s="6" t="s">
        <v>90</v>
      </c>
      <c r="AC641">
        <v>639</v>
      </c>
      <c r="AD641" s="6" t="s">
        <v>4553</v>
      </c>
      <c r="AE641" s="6" t="s">
        <v>51256</v>
      </c>
      <c r="AF641" s="6" t="s">
        <v>90</v>
      </c>
      <c r="AG641" s="6" t="s">
        <v>4554</v>
      </c>
      <c r="AH641" s="6" t="s">
        <v>49803</v>
      </c>
      <c r="AI641" s="6" t="s">
        <v>49804</v>
      </c>
    </row>
    <row r="642" spans="1:35" x14ac:dyDescent="0.25">
      <c r="A642" s="26" t="s">
        <v>990</v>
      </c>
      <c r="B642" s="24" t="s">
        <v>991</v>
      </c>
      <c r="C642" s="22">
        <v>3441.07</v>
      </c>
      <c r="D642" s="22">
        <v>-2076.87012</v>
      </c>
      <c r="E642" s="22">
        <v>-2121.29297</v>
      </c>
      <c r="F642" s="22">
        <v>0.89</v>
      </c>
      <c r="G642" s="22">
        <v>82.46499</v>
      </c>
      <c r="H642" s="22">
        <v>4.3639900000000003</v>
      </c>
      <c r="I642" s="22">
        <v>171.251</v>
      </c>
      <c r="J642" s="22">
        <v>172.96199999999999</v>
      </c>
      <c r="K642" s="22">
        <v>1450.07897</v>
      </c>
      <c r="L642" s="22">
        <v>0</v>
      </c>
      <c r="M642" s="22">
        <v>0</v>
      </c>
      <c r="N642" s="22">
        <v>1736.2769699999999</v>
      </c>
      <c r="O642" s="22">
        <v>0.78</v>
      </c>
      <c r="P642" s="22">
        <v>0</v>
      </c>
      <c r="Q642" s="22">
        <v>0</v>
      </c>
      <c r="R642" s="22">
        <v>6.92</v>
      </c>
      <c r="S642" s="22">
        <v>8.36</v>
      </c>
      <c r="T642" s="22">
        <v>7.88178</v>
      </c>
      <c r="U642" s="24" t="s">
        <v>43814</v>
      </c>
      <c r="V642" s="24" t="s">
        <v>43815</v>
      </c>
      <c r="W642" s="25" t="s">
        <v>43816</v>
      </c>
      <c r="X642" s="6" t="s">
        <v>90</v>
      </c>
      <c r="Y642" s="6" t="s">
        <v>90</v>
      </c>
      <c r="Z642" s="6" t="s">
        <v>90</v>
      </c>
      <c r="AA642" s="6" t="s">
        <v>90</v>
      </c>
      <c r="AB642" s="6" t="s">
        <v>90</v>
      </c>
      <c r="AC642">
        <v>640</v>
      </c>
      <c r="AD642" s="6" t="s">
        <v>4555</v>
      </c>
      <c r="AE642" s="6" t="s">
        <v>51141</v>
      </c>
      <c r="AF642" s="6" t="s">
        <v>90</v>
      </c>
      <c r="AG642" s="6" t="s">
        <v>4556</v>
      </c>
      <c r="AH642" s="6" t="s">
        <v>49805</v>
      </c>
      <c r="AI642" s="6" t="s">
        <v>49806</v>
      </c>
    </row>
    <row r="643" spans="1:35" x14ac:dyDescent="0.25">
      <c r="A643" s="26" t="s">
        <v>992</v>
      </c>
      <c r="B643" s="24" t="s">
        <v>993</v>
      </c>
      <c r="C643" s="22">
        <v>4591.09</v>
      </c>
      <c r="D643" s="22">
        <v>777</v>
      </c>
      <c r="E643" s="22">
        <v>166</v>
      </c>
      <c r="F643" s="22">
        <v>0.96</v>
      </c>
      <c r="G643" s="22">
        <v>271.60000000000002</v>
      </c>
      <c r="H643" s="22">
        <v>0</v>
      </c>
      <c r="I643" s="22">
        <v>8383.2001899999996</v>
      </c>
      <c r="J643" s="22">
        <v>1102.59997</v>
      </c>
      <c r="K643" s="22">
        <v>703.90002000000004</v>
      </c>
      <c r="L643" s="22">
        <v>3552.1999500000002</v>
      </c>
      <c r="M643" s="22">
        <v>0</v>
      </c>
      <c r="N643" s="22">
        <v>3508.3998999999999</v>
      </c>
      <c r="O643" s="22">
        <v>7.88</v>
      </c>
      <c r="P643" s="22">
        <v>50.656999999999996</v>
      </c>
      <c r="Q643" s="22">
        <v>1.02661</v>
      </c>
      <c r="R643" s="22">
        <v>0.62</v>
      </c>
      <c r="S643" s="22">
        <v>0.64</v>
      </c>
      <c r="T643" s="22">
        <v>0.39206999999999997</v>
      </c>
      <c r="U643" s="24" t="s">
        <v>43817</v>
      </c>
      <c r="V643" s="24" t="s">
        <v>43818</v>
      </c>
      <c r="W643" s="25" t="s">
        <v>43819</v>
      </c>
      <c r="X643" s="6" t="s">
        <v>90</v>
      </c>
      <c r="Y643" s="6" t="s">
        <v>90</v>
      </c>
      <c r="Z643" s="6" t="s">
        <v>90</v>
      </c>
      <c r="AA643" s="6" t="s">
        <v>90</v>
      </c>
      <c r="AB643" s="6" t="s">
        <v>90</v>
      </c>
      <c r="AC643">
        <v>641</v>
      </c>
      <c r="AD643" s="6" t="s">
        <v>4557</v>
      </c>
      <c r="AE643" s="6" t="s">
        <v>52471</v>
      </c>
      <c r="AF643" s="6" t="s">
        <v>52483</v>
      </c>
      <c r="AG643" s="6" t="s">
        <v>4558</v>
      </c>
      <c r="AH643" s="6" t="s">
        <v>44647</v>
      </c>
      <c r="AI643" s="6" t="s">
        <v>49807</v>
      </c>
    </row>
    <row r="644" spans="1:35" x14ac:dyDescent="0.25">
      <c r="A644" s="26" t="s">
        <v>40805</v>
      </c>
      <c r="B644" s="24" t="s">
        <v>40806</v>
      </c>
      <c r="C644" s="22">
        <v>26805.81</v>
      </c>
      <c r="D644" s="22">
        <v>4477.0927700000002</v>
      </c>
      <c r="E644" s="22">
        <v>4477.0927700000002</v>
      </c>
      <c r="F644" s="22">
        <v>1.26</v>
      </c>
      <c r="G644" s="22">
        <v>203108.90625</v>
      </c>
      <c r="H644" s="22">
        <v>0</v>
      </c>
      <c r="I644" s="22">
        <v>675.58599000000004</v>
      </c>
      <c r="J644" s="22">
        <v>163004.70311999999</v>
      </c>
      <c r="K644" s="22">
        <v>242881.20311999999</v>
      </c>
      <c r="L644" s="22">
        <v>90044.132809999996</v>
      </c>
      <c r="M644" s="22">
        <v>0</v>
      </c>
      <c r="N644" s="22">
        <v>28391.359369999998</v>
      </c>
      <c r="O644" s="22">
        <v>16.22</v>
      </c>
      <c r="P644" s="22">
        <v>77.665000000000006</v>
      </c>
      <c r="Q644" s="22">
        <v>3.4773700000000001</v>
      </c>
      <c r="R644" s="22">
        <v>1.7</v>
      </c>
      <c r="U644" s="24" t="s">
        <v>43820</v>
      </c>
      <c r="V644" s="24" t="s">
        <v>43821</v>
      </c>
      <c r="W644" s="25" t="s">
        <v>43822</v>
      </c>
      <c r="X644" s="6" t="s">
        <v>90</v>
      </c>
      <c r="Y644" s="6" t="s">
        <v>90</v>
      </c>
      <c r="Z644" s="6" t="s">
        <v>90</v>
      </c>
      <c r="AA644" s="6" t="s">
        <v>90</v>
      </c>
      <c r="AB644" s="6" t="s">
        <v>90</v>
      </c>
      <c r="AC644">
        <v>642</v>
      </c>
      <c r="AD644" s="6" t="s">
        <v>4559</v>
      </c>
      <c r="AE644" s="6" t="s">
        <v>50329</v>
      </c>
      <c r="AF644" s="6" t="s">
        <v>52440</v>
      </c>
      <c r="AG644" s="6" t="s">
        <v>4560</v>
      </c>
      <c r="AH644" s="6" t="s">
        <v>49808</v>
      </c>
      <c r="AI644" s="6" t="s">
        <v>49809</v>
      </c>
    </row>
    <row r="645" spans="1:35" x14ac:dyDescent="0.25">
      <c r="A645" s="26" t="s">
        <v>40807</v>
      </c>
      <c r="B645" s="24" t="s">
        <v>40808</v>
      </c>
      <c r="C645" s="22">
        <v>3986.68</v>
      </c>
      <c r="D645" s="22">
        <v>2581.06005</v>
      </c>
      <c r="E645" s="22">
        <v>2018.875</v>
      </c>
      <c r="F645" s="22">
        <v>0.6</v>
      </c>
      <c r="G645" s="22">
        <v>1190.08996</v>
      </c>
      <c r="H645" s="22">
        <v>1769.9449400000001</v>
      </c>
      <c r="I645" s="22">
        <v>1171.64501</v>
      </c>
      <c r="J645" s="22">
        <v>21636.449209999999</v>
      </c>
      <c r="K645" s="22">
        <v>27105.630850000001</v>
      </c>
      <c r="L645" s="22">
        <v>2918.8049299999998</v>
      </c>
      <c r="M645" s="22">
        <v>0</v>
      </c>
      <c r="N645" s="22">
        <v>23569.91992</v>
      </c>
      <c r="U645" s="24" t="s">
        <v>43823</v>
      </c>
      <c r="V645" s="24" t="s">
        <v>43824</v>
      </c>
      <c r="W645" s="25" t="s">
        <v>43825</v>
      </c>
      <c r="X645" s="6" t="s">
        <v>90</v>
      </c>
      <c r="Y645" s="6" t="s">
        <v>90</v>
      </c>
      <c r="Z645" s="6" t="s">
        <v>90</v>
      </c>
      <c r="AA645" s="6" t="s">
        <v>90</v>
      </c>
      <c r="AB645" s="6" t="s">
        <v>90</v>
      </c>
      <c r="AC645">
        <v>643</v>
      </c>
      <c r="AD645" s="6" t="s">
        <v>4561</v>
      </c>
      <c r="AE645" s="6" t="s">
        <v>50424</v>
      </c>
      <c r="AF645" s="6" t="s">
        <v>90</v>
      </c>
      <c r="AG645" s="6" t="s">
        <v>4562</v>
      </c>
      <c r="AH645" s="6" t="s">
        <v>49810</v>
      </c>
      <c r="AI645" s="6" t="s">
        <v>49811</v>
      </c>
    </row>
    <row r="646" spans="1:35" x14ac:dyDescent="0.25">
      <c r="A646" s="26" t="s">
        <v>994</v>
      </c>
      <c r="B646" s="24" t="s">
        <v>995</v>
      </c>
      <c r="C646" s="22">
        <v>4169.6400000000003</v>
      </c>
      <c r="D646" s="22">
        <v>-317.22399999999999</v>
      </c>
      <c r="E646" s="22">
        <v>-325.97001</v>
      </c>
      <c r="F646" s="22">
        <v>1.33</v>
      </c>
      <c r="G646" s="22">
        <v>0</v>
      </c>
      <c r="H646" s="22">
        <v>0</v>
      </c>
      <c r="I646" s="22">
        <v>0</v>
      </c>
      <c r="J646" s="22">
        <v>363.92198999999999</v>
      </c>
      <c r="K646" s="22">
        <v>1372.3189600000001</v>
      </c>
      <c r="L646" s="22">
        <v>0</v>
      </c>
      <c r="M646" s="22">
        <v>0</v>
      </c>
      <c r="N646" s="22">
        <v>1042.4300499999999</v>
      </c>
      <c r="O646" s="22">
        <v>7.07</v>
      </c>
      <c r="P646" s="22">
        <v>0</v>
      </c>
      <c r="Q646" s="22">
        <v>0</v>
      </c>
      <c r="R646" s="22">
        <v>3.39</v>
      </c>
      <c r="S646" s="22">
        <v>3.77</v>
      </c>
      <c r="T646" s="22">
        <v>3.7709100000000002</v>
      </c>
      <c r="U646" s="24" t="s">
        <v>43826</v>
      </c>
      <c r="V646" s="24" t="s">
        <v>43827</v>
      </c>
      <c r="W646" s="25" t="s">
        <v>43828</v>
      </c>
      <c r="X646" s="6" t="s">
        <v>90</v>
      </c>
      <c r="Y646" s="6" t="s">
        <v>90</v>
      </c>
      <c r="Z646" s="6" t="s">
        <v>90</v>
      </c>
      <c r="AA646" s="6" t="s">
        <v>90</v>
      </c>
      <c r="AB646" s="6" t="s">
        <v>90</v>
      </c>
      <c r="AC646">
        <v>644</v>
      </c>
      <c r="AD646" s="6" t="s">
        <v>4563</v>
      </c>
      <c r="AE646" s="6" t="s">
        <v>52484</v>
      </c>
      <c r="AF646" s="6" t="s">
        <v>50222</v>
      </c>
      <c r="AG646" s="6" t="s">
        <v>4564</v>
      </c>
      <c r="AH646" s="6" t="s">
        <v>49812</v>
      </c>
      <c r="AI646" s="6" t="s">
        <v>49813</v>
      </c>
    </row>
    <row r="647" spans="1:35" x14ac:dyDescent="0.25">
      <c r="A647" s="26" t="s">
        <v>40809</v>
      </c>
      <c r="B647" s="24" t="s">
        <v>40810</v>
      </c>
      <c r="C647" s="22">
        <v>2734.74</v>
      </c>
      <c r="D647" s="22">
        <v>396.66798999999997</v>
      </c>
      <c r="E647" s="22">
        <v>291.37799000000001</v>
      </c>
      <c r="F647" s="22">
        <v>0.01</v>
      </c>
      <c r="G647" s="22">
        <v>31.945989999999998</v>
      </c>
      <c r="H647" s="22">
        <v>296.83499</v>
      </c>
      <c r="I647" s="22">
        <v>13.178000000000001</v>
      </c>
      <c r="J647" s="22">
        <v>367.38400000000001</v>
      </c>
      <c r="K647" s="22">
        <v>395.47</v>
      </c>
      <c r="L647" s="22">
        <v>370.17898000000002</v>
      </c>
      <c r="M647" s="22">
        <v>0</v>
      </c>
      <c r="N647" s="22">
        <v>237.33500000000001</v>
      </c>
      <c r="O647" s="22">
        <v>1.17</v>
      </c>
      <c r="P647" s="22">
        <v>54.198</v>
      </c>
      <c r="Q647" s="22">
        <v>1.1833</v>
      </c>
      <c r="R647" s="22">
        <v>1.06</v>
      </c>
      <c r="S647" s="22">
        <v>0.27</v>
      </c>
      <c r="T647" s="22">
        <v>0.18151999999999999</v>
      </c>
      <c r="U647" s="24" t="s">
        <v>43829</v>
      </c>
      <c r="V647" s="24" t="s">
        <v>43830</v>
      </c>
      <c r="W647" s="25" t="s">
        <v>43831</v>
      </c>
      <c r="X647" s="6" t="s">
        <v>90</v>
      </c>
      <c r="Y647" s="6" t="s">
        <v>90</v>
      </c>
      <c r="Z647" s="6" t="s">
        <v>90</v>
      </c>
      <c r="AA647" s="6" t="s">
        <v>90</v>
      </c>
      <c r="AB647" s="6" t="s">
        <v>90</v>
      </c>
      <c r="AC647">
        <v>645</v>
      </c>
      <c r="AD647" s="6" t="s">
        <v>4565</v>
      </c>
      <c r="AE647" s="6" t="s">
        <v>52057</v>
      </c>
      <c r="AF647" s="6" t="s">
        <v>90</v>
      </c>
      <c r="AG647" s="6" t="s">
        <v>4566</v>
      </c>
      <c r="AH647" s="6" t="s">
        <v>49814</v>
      </c>
      <c r="AI647" s="6" t="s">
        <v>49815</v>
      </c>
    </row>
    <row r="648" spans="1:35" x14ac:dyDescent="0.25">
      <c r="A648" s="26" t="s">
        <v>90</v>
      </c>
      <c r="B648" s="24" t="s">
        <v>996</v>
      </c>
      <c r="C648" s="22">
        <v>3612.42</v>
      </c>
      <c r="F648" s="22">
        <v>0.5</v>
      </c>
      <c r="U648" s="24" t="s">
        <v>90</v>
      </c>
      <c r="V648" s="24" t="s">
        <v>90</v>
      </c>
      <c r="W648" s="25" t="s">
        <v>90</v>
      </c>
      <c r="X648" s="6" t="s">
        <v>90</v>
      </c>
      <c r="Y648" s="6" t="s">
        <v>90</v>
      </c>
      <c r="Z648" s="6" t="s">
        <v>90</v>
      </c>
      <c r="AA648" s="6" t="s">
        <v>90</v>
      </c>
      <c r="AB648" s="6" t="s">
        <v>90</v>
      </c>
      <c r="AC648">
        <v>646</v>
      </c>
      <c r="AD648" s="6" t="s">
        <v>4567</v>
      </c>
      <c r="AE648" s="6" t="s">
        <v>52085</v>
      </c>
      <c r="AF648" s="6" t="s">
        <v>50700</v>
      </c>
      <c r="AG648" s="6" t="s">
        <v>4568</v>
      </c>
      <c r="AH648" s="6" t="s">
        <v>49816</v>
      </c>
      <c r="AI648" s="6" t="s">
        <v>49817</v>
      </c>
    </row>
    <row r="649" spans="1:35" x14ac:dyDescent="0.25">
      <c r="A649" s="26" t="s">
        <v>40811</v>
      </c>
      <c r="B649" s="24" t="s">
        <v>40812</v>
      </c>
      <c r="C649" s="22">
        <v>8387.2999999999993</v>
      </c>
      <c r="D649" s="22">
        <v>1595.77099</v>
      </c>
      <c r="E649" s="22">
        <v>1135.86303</v>
      </c>
      <c r="F649" s="22">
        <v>0.56000000000000005</v>
      </c>
      <c r="G649" s="22">
        <v>2467.2490200000002</v>
      </c>
      <c r="H649" s="22">
        <v>1260.41796</v>
      </c>
      <c r="I649" s="22">
        <v>246.93898999999999</v>
      </c>
      <c r="J649" s="22">
        <v>3614.3610800000001</v>
      </c>
      <c r="K649" s="22">
        <v>7162.8359300000002</v>
      </c>
      <c r="L649" s="22">
        <v>1039.11096</v>
      </c>
      <c r="M649" s="22">
        <v>0</v>
      </c>
      <c r="N649" s="22">
        <v>10220.87988</v>
      </c>
      <c r="U649" s="24" t="s">
        <v>43832</v>
      </c>
      <c r="V649" s="24" t="s">
        <v>43833</v>
      </c>
      <c r="W649" s="25" t="s">
        <v>43834</v>
      </c>
      <c r="X649" s="6" t="s">
        <v>90</v>
      </c>
      <c r="Y649" s="6" t="s">
        <v>90</v>
      </c>
      <c r="Z649" s="6" t="s">
        <v>90</v>
      </c>
      <c r="AA649" s="6" t="s">
        <v>90</v>
      </c>
      <c r="AB649" s="6" t="s">
        <v>90</v>
      </c>
      <c r="AC649">
        <v>647</v>
      </c>
      <c r="AD649" s="6" t="s">
        <v>4569</v>
      </c>
      <c r="AE649" s="6" t="s">
        <v>52295</v>
      </c>
      <c r="AF649" s="6" t="s">
        <v>90</v>
      </c>
      <c r="AG649" s="6" t="s">
        <v>4570</v>
      </c>
      <c r="AH649" s="6" t="s">
        <v>49818</v>
      </c>
      <c r="AI649" s="6" t="s">
        <v>49819</v>
      </c>
    </row>
    <row r="650" spans="1:35" x14ac:dyDescent="0.25">
      <c r="A650" s="26" t="s">
        <v>40813</v>
      </c>
      <c r="B650" s="24" t="s">
        <v>40814</v>
      </c>
      <c r="C650" s="22">
        <v>2590.2800000000002</v>
      </c>
      <c r="D650" s="22">
        <v>136.19999000000001</v>
      </c>
      <c r="E650" s="22">
        <v>25.93899</v>
      </c>
      <c r="F650" s="22">
        <v>1.72</v>
      </c>
      <c r="G650" s="22">
        <v>69.351990000000001</v>
      </c>
      <c r="H650" s="22">
        <v>46.238990000000001</v>
      </c>
      <c r="I650" s="22">
        <v>2053.9960900000001</v>
      </c>
      <c r="J650" s="22">
        <v>516.46898999999996</v>
      </c>
      <c r="K650" s="22">
        <v>178.274</v>
      </c>
      <c r="L650" s="22">
        <v>739.05200000000002</v>
      </c>
      <c r="M650" s="22">
        <v>0</v>
      </c>
      <c r="N650" s="22">
        <v>1298.875</v>
      </c>
      <c r="O650" s="22">
        <v>7.78</v>
      </c>
      <c r="P650" s="22">
        <v>37.280990000000003</v>
      </c>
      <c r="Q650" s="22">
        <v>0.59440000000000004</v>
      </c>
      <c r="R650" s="22">
        <v>0.35</v>
      </c>
      <c r="S650" s="22">
        <v>0.26</v>
      </c>
      <c r="T650" s="22">
        <v>0.12136</v>
      </c>
      <c r="U650" s="24" t="s">
        <v>43835</v>
      </c>
      <c r="V650" s="24" t="s">
        <v>43836</v>
      </c>
      <c r="W650" s="25" t="s">
        <v>43837</v>
      </c>
      <c r="X650" s="6" t="s">
        <v>90</v>
      </c>
      <c r="Y650" s="6" t="s">
        <v>90</v>
      </c>
      <c r="Z650" s="6" t="s">
        <v>90</v>
      </c>
      <c r="AA650" s="6" t="s">
        <v>90</v>
      </c>
      <c r="AB650" s="6" t="s">
        <v>90</v>
      </c>
      <c r="AC650">
        <v>648</v>
      </c>
      <c r="AD650" s="6" t="s">
        <v>4571</v>
      </c>
      <c r="AE650" s="6" t="s">
        <v>52187</v>
      </c>
      <c r="AF650" s="6" t="s">
        <v>52171</v>
      </c>
      <c r="AG650" s="6" t="s">
        <v>4572</v>
      </c>
      <c r="AH650" s="6" t="s">
        <v>49820</v>
      </c>
      <c r="AI650" s="6" t="s">
        <v>49821</v>
      </c>
    </row>
    <row r="651" spans="1:35" x14ac:dyDescent="0.25">
      <c r="A651" s="26" t="s">
        <v>997</v>
      </c>
      <c r="B651" s="24" t="s">
        <v>998</v>
      </c>
      <c r="C651" s="22">
        <v>3339.96</v>
      </c>
      <c r="D651" s="22">
        <v>381.113</v>
      </c>
      <c r="E651" s="22">
        <v>182.27</v>
      </c>
      <c r="F651" s="22">
        <v>0.83</v>
      </c>
      <c r="G651" s="22">
        <v>116.47599</v>
      </c>
      <c r="H651" s="22">
        <v>0</v>
      </c>
      <c r="I651" s="22">
        <v>0</v>
      </c>
      <c r="J651" s="22">
        <v>92.111000000000004</v>
      </c>
      <c r="K651" s="22">
        <v>124.206</v>
      </c>
      <c r="L651" s="22">
        <v>1818.1169400000001</v>
      </c>
      <c r="M651" s="22">
        <v>0</v>
      </c>
      <c r="N651" s="22">
        <v>2993.8510700000002</v>
      </c>
      <c r="O651" s="22">
        <v>12.66</v>
      </c>
      <c r="P651" s="22">
        <v>36.909990000000001</v>
      </c>
      <c r="Q651" s="22">
        <v>0.58396999999999999</v>
      </c>
      <c r="R651" s="22">
        <v>1.47</v>
      </c>
      <c r="S651" s="22">
        <v>1.35</v>
      </c>
      <c r="T651" s="22">
        <v>8.3919999999999995E-2</v>
      </c>
      <c r="U651" s="24" t="s">
        <v>43838</v>
      </c>
      <c r="V651" s="24" t="s">
        <v>43839</v>
      </c>
      <c r="W651" s="25" t="s">
        <v>43840</v>
      </c>
      <c r="X651" s="6" t="s">
        <v>90</v>
      </c>
      <c r="Y651" s="6" t="s">
        <v>90</v>
      </c>
      <c r="Z651" s="6" t="s">
        <v>90</v>
      </c>
      <c r="AA651" s="6" t="s">
        <v>90</v>
      </c>
      <c r="AB651" s="6" t="s">
        <v>90</v>
      </c>
      <c r="AC651">
        <v>649</v>
      </c>
      <c r="AD651" s="6" t="s">
        <v>4573</v>
      </c>
      <c r="AE651" s="6" t="s">
        <v>49881</v>
      </c>
      <c r="AF651" s="6" t="s">
        <v>49895</v>
      </c>
      <c r="AG651" s="6" t="s">
        <v>4574</v>
      </c>
      <c r="AH651" s="6" t="s">
        <v>49822</v>
      </c>
      <c r="AI651" s="6" t="s">
        <v>49823</v>
      </c>
    </row>
    <row r="652" spans="1:35" x14ac:dyDescent="0.25">
      <c r="A652" s="26" t="s">
        <v>999</v>
      </c>
      <c r="B652" s="24" t="s">
        <v>1000</v>
      </c>
      <c r="C652" s="22">
        <v>3744.34</v>
      </c>
      <c r="D652" s="22">
        <v>80.085989999999995</v>
      </c>
      <c r="E652" s="22">
        <v>-16.010999999999999</v>
      </c>
      <c r="F652" s="22">
        <v>1.2</v>
      </c>
      <c r="G652" s="22">
        <v>53.832999999999998</v>
      </c>
      <c r="H652" s="22">
        <v>0</v>
      </c>
      <c r="I652" s="22">
        <v>432.64598999999998</v>
      </c>
      <c r="J652" s="22">
        <v>164.27</v>
      </c>
      <c r="K652" s="22">
        <v>946.55200000000002</v>
      </c>
      <c r="L652" s="22">
        <v>1470.27001</v>
      </c>
      <c r="M652" s="22">
        <v>0</v>
      </c>
      <c r="N652" s="22">
        <v>51.09</v>
      </c>
      <c r="O652" s="22">
        <v>-2.4500000000000002</v>
      </c>
      <c r="P652" s="22">
        <v>96.641990000000007</v>
      </c>
      <c r="Q652" s="22">
        <v>-6.7637099999999997</v>
      </c>
      <c r="R652" s="22">
        <v>3.75</v>
      </c>
      <c r="S652" s="22">
        <v>5.76</v>
      </c>
      <c r="T652" s="22">
        <v>5.4344599999999996</v>
      </c>
      <c r="U652" s="24" t="s">
        <v>43841</v>
      </c>
      <c r="V652" s="24" t="s">
        <v>43842</v>
      </c>
      <c r="W652" s="25" t="s">
        <v>43843</v>
      </c>
      <c r="X652" s="6" t="s">
        <v>90</v>
      </c>
      <c r="Y652" s="6" t="s">
        <v>90</v>
      </c>
      <c r="Z652" s="6" t="s">
        <v>90</v>
      </c>
      <c r="AA652" s="6" t="s">
        <v>90</v>
      </c>
      <c r="AB652" s="6" t="s">
        <v>90</v>
      </c>
      <c r="AC652">
        <v>650</v>
      </c>
      <c r="AD652" s="6" t="s">
        <v>4575</v>
      </c>
      <c r="AE652" s="6" t="s">
        <v>50652</v>
      </c>
      <c r="AF652" s="6" t="s">
        <v>90</v>
      </c>
      <c r="AG652" s="6" t="s">
        <v>4576</v>
      </c>
      <c r="AH652" s="6" t="s">
        <v>49824</v>
      </c>
      <c r="AI652" s="6" t="s">
        <v>49825</v>
      </c>
    </row>
    <row r="653" spans="1:35" x14ac:dyDescent="0.25">
      <c r="A653" s="26" t="s">
        <v>1001</v>
      </c>
      <c r="B653" s="24" t="s">
        <v>1002</v>
      </c>
      <c r="C653" s="22">
        <v>6610.88</v>
      </c>
      <c r="D653" s="22">
        <v>155.339</v>
      </c>
      <c r="E653" s="22">
        <v>133.15600000000001</v>
      </c>
      <c r="F653" s="22">
        <v>0.86</v>
      </c>
      <c r="G653" s="22">
        <v>107.04698999999999</v>
      </c>
      <c r="H653" s="22">
        <v>0</v>
      </c>
      <c r="I653" s="22">
        <v>99.775999999999996</v>
      </c>
      <c r="J653" s="22">
        <v>139.50700000000001</v>
      </c>
      <c r="K653" s="22">
        <v>975.45299999999997</v>
      </c>
      <c r="L653" s="22">
        <v>0</v>
      </c>
      <c r="M653" s="22">
        <v>0</v>
      </c>
      <c r="N653" s="22">
        <v>966.11602000000005</v>
      </c>
      <c r="O653" s="22">
        <v>4.9800000000000004</v>
      </c>
      <c r="P653" s="22">
        <v>0</v>
      </c>
      <c r="Q653" s="22">
        <v>0</v>
      </c>
      <c r="R653" s="22">
        <v>6.99</v>
      </c>
      <c r="S653" s="22">
        <v>6.99</v>
      </c>
      <c r="T653" s="22">
        <v>6.2248200000000002</v>
      </c>
      <c r="U653" s="24" t="s">
        <v>43844</v>
      </c>
      <c r="V653" s="24" t="s">
        <v>43845</v>
      </c>
      <c r="W653" s="25" t="s">
        <v>43846</v>
      </c>
      <c r="X653" s="6" t="s">
        <v>90</v>
      </c>
      <c r="Y653" s="6" t="s">
        <v>90</v>
      </c>
      <c r="Z653" s="6" t="s">
        <v>90</v>
      </c>
      <c r="AA653" s="6" t="s">
        <v>90</v>
      </c>
      <c r="AB653" s="6" t="s">
        <v>90</v>
      </c>
      <c r="AC653">
        <v>651</v>
      </c>
      <c r="AD653" s="6" t="s">
        <v>4577</v>
      </c>
      <c r="AE653" s="6" t="s">
        <v>49843</v>
      </c>
      <c r="AF653" s="6" t="s">
        <v>90</v>
      </c>
      <c r="AG653" s="6" t="s">
        <v>4578</v>
      </c>
      <c r="AH653" s="6" t="s">
        <v>49826</v>
      </c>
      <c r="AI653" s="6" t="s">
        <v>49827</v>
      </c>
    </row>
    <row r="654" spans="1:35" x14ac:dyDescent="0.25">
      <c r="A654" s="26" t="s">
        <v>1003</v>
      </c>
      <c r="B654" s="24" t="s">
        <v>1004</v>
      </c>
      <c r="C654" s="22">
        <v>11647.4</v>
      </c>
      <c r="D654" s="22">
        <v>192.77798999999999</v>
      </c>
      <c r="E654" s="22">
        <v>-83.492000000000004</v>
      </c>
      <c r="F654" s="22">
        <v>0.96</v>
      </c>
      <c r="G654" s="22">
        <v>516.91399999999999</v>
      </c>
      <c r="H654" s="22">
        <v>0</v>
      </c>
      <c r="I654" s="22">
        <v>423.89897999999999</v>
      </c>
      <c r="J654" s="22">
        <v>2208.3220200000001</v>
      </c>
      <c r="K654" s="22">
        <v>1631.0040200000001</v>
      </c>
      <c r="L654" s="22">
        <v>0</v>
      </c>
      <c r="M654" s="22">
        <v>0</v>
      </c>
      <c r="N654" s="22">
        <v>617.28697999999997</v>
      </c>
      <c r="O654" s="22">
        <v>3.07</v>
      </c>
      <c r="P654" s="22">
        <v>0</v>
      </c>
      <c r="Q654" s="22">
        <v>0</v>
      </c>
      <c r="R654" s="22">
        <v>0.74</v>
      </c>
      <c r="S654" s="22">
        <v>0.74</v>
      </c>
      <c r="T654" s="22">
        <v>0.50448999999999999</v>
      </c>
      <c r="U654" s="24" t="s">
        <v>43847</v>
      </c>
      <c r="V654" s="24" t="s">
        <v>43848</v>
      </c>
      <c r="W654" s="25" t="s">
        <v>43849</v>
      </c>
      <c r="X654" s="6" t="s">
        <v>90</v>
      </c>
      <c r="Y654" s="6" t="s">
        <v>90</v>
      </c>
      <c r="Z654" s="6" t="s">
        <v>90</v>
      </c>
      <c r="AA654" s="6" t="s">
        <v>90</v>
      </c>
      <c r="AB654" s="6" t="s">
        <v>90</v>
      </c>
      <c r="AC654">
        <v>652</v>
      </c>
      <c r="AD654" s="6" t="s">
        <v>4579</v>
      </c>
      <c r="AE654" s="6" t="s">
        <v>51734</v>
      </c>
      <c r="AF654" s="6" t="s">
        <v>52185</v>
      </c>
      <c r="AG654" s="6" t="s">
        <v>4580</v>
      </c>
      <c r="AH654" s="6" t="s">
        <v>49828</v>
      </c>
      <c r="AI654" s="6" t="s">
        <v>49829</v>
      </c>
    </row>
    <row r="655" spans="1:35" x14ac:dyDescent="0.25">
      <c r="A655" s="26" t="s">
        <v>1005</v>
      </c>
      <c r="B655" s="24" t="s">
        <v>1006</v>
      </c>
      <c r="C655" s="22">
        <v>5832</v>
      </c>
      <c r="D655" s="22">
        <v>1217.51</v>
      </c>
      <c r="E655" s="22">
        <v>979.99199999999996</v>
      </c>
      <c r="F655" s="22">
        <v>2.2599999999999998</v>
      </c>
      <c r="G655" s="22">
        <v>534.79796999999996</v>
      </c>
      <c r="H655" s="22">
        <v>1752.385</v>
      </c>
      <c r="I655" s="22">
        <v>567.24297999999999</v>
      </c>
      <c r="J655" s="22">
        <v>1900.2209399999999</v>
      </c>
      <c r="K655" s="22">
        <v>2586.8349600000001</v>
      </c>
      <c r="L655" s="22">
        <v>2089.6079100000002</v>
      </c>
      <c r="M655" s="22">
        <v>0</v>
      </c>
      <c r="N655" s="22">
        <v>413.28500000000003</v>
      </c>
      <c r="O655" s="22">
        <v>5.51</v>
      </c>
      <c r="P655" s="22">
        <v>82.757999999999996</v>
      </c>
      <c r="Q655" s="22">
        <v>4.7996800000000004</v>
      </c>
      <c r="R655" s="22">
        <v>1.34</v>
      </c>
      <c r="S655" s="22">
        <v>0.44</v>
      </c>
      <c r="T655" s="22">
        <v>0.15769</v>
      </c>
      <c r="U655" s="24" t="s">
        <v>43850</v>
      </c>
      <c r="V655" s="24" t="s">
        <v>43851</v>
      </c>
      <c r="W655" s="25" t="s">
        <v>43852</v>
      </c>
      <c r="X655" s="6" t="s">
        <v>90</v>
      </c>
      <c r="Y655" s="6" t="s">
        <v>90</v>
      </c>
      <c r="Z655" s="6" t="s">
        <v>90</v>
      </c>
      <c r="AA655" s="6" t="s">
        <v>90</v>
      </c>
      <c r="AB655" s="6" t="s">
        <v>90</v>
      </c>
      <c r="AC655">
        <v>653</v>
      </c>
      <c r="AD655" s="6" t="s">
        <v>4581</v>
      </c>
      <c r="AE655" s="6" t="s">
        <v>51362</v>
      </c>
      <c r="AF655" s="6" t="s">
        <v>90</v>
      </c>
      <c r="AG655" s="6" t="s">
        <v>4582</v>
      </c>
      <c r="AH655" s="6" t="s">
        <v>49830</v>
      </c>
      <c r="AI655" s="6" t="s">
        <v>49831</v>
      </c>
    </row>
    <row r="656" spans="1:35" x14ac:dyDescent="0.25">
      <c r="A656" s="26" t="s">
        <v>40815</v>
      </c>
      <c r="B656" s="24" t="s">
        <v>40816</v>
      </c>
      <c r="C656" s="22">
        <v>2130.98</v>
      </c>
      <c r="D656" s="22">
        <v>419.82299</v>
      </c>
      <c r="E656" s="22">
        <v>331.52800999999999</v>
      </c>
      <c r="F656" s="22">
        <v>1.6</v>
      </c>
      <c r="G656" s="22">
        <v>392.83999</v>
      </c>
      <c r="H656" s="22">
        <v>406.82799999999997</v>
      </c>
      <c r="I656" s="22">
        <v>205.92399</v>
      </c>
      <c r="J656" s="22">
        <v>348.93301000000002</v>
      </c>
      <c r="K656" s="22">
        <v>1163.6400100000001</v>
      </c>
      <c r="L656" s="22">
        <v>866.11602000000005</v>
      </c>
      <c r="M656" s="22">
        <v>0</v>
      </c>
      <c r="N656" s="22">
        <v>742.78197999999998</v>
      </c>
      <c r="O656" s="22">
        <v>35.14</v>
      </c>
      <c r="P656" s="22">
        <v>58.791989999999998</v>
      </c>
      <c r="Q656" s="22">
        <v>1.42672</v>
      </c>
      <c r="R656" s="22">
        <v>3.39</v>
      </c>
      <c r="S656" s="22">
        <v>2.17</v>
      </c>
      <c r="T656" s="22">
        <v>1.0430900000000001</v>
      </c>
      <c r="U656" s="24" t="s">
        <v>43853</v>
      </c>
      <c r="V656" s="24" t="s">
        <v>43854</v>
      </c>
      <c r="W656" s="25" t="s">
        <v>43855</v>
      </c>
      <c r="X656" s="6" t="s">
        <v>90</v>
      </c>
      <c r="Y656" s="6" t="s">
        <v>90</v>
      </c>
      <c r="Z656" s="6" t="s">
        <v>90</v>
      </c>
      <c r="AA656" s="6" t="s">
        <v>90</v>
      </c>
      <c r="AB656" s="6" t="s">
        <v>90</v>
      </c>
      <c r="AC656">
        <v>654</v>
      </c>
      <c r="AD656" s="6" t="s">
        <v>4583</v>
      </c>
      <c r="AE656" s="6" t="s">
        <v>49832</v>
      </c>
      <c r="AF656" s="6" t="s">
        <v>90</v>
      </c>
      <c r="AG656" s="6" t="s">
        <v>4584</v>
      </c>
      <c r="AH656" s="6" t="s">
        <v>49832</v>
      </c>
      <c r="AI656" s="6" t="s">
        <v>49833</v>
      </c>
    </row>
    <row r="657" spans="1:35" x14ac:dyDescent="0.25">
      <c r="A657" s="26" t="s">
        <v>40817</v>
      </c>
      <c r="B657" s="24" t="s">
        <v>40818</v>
      </c>
      <c r="C657" s="22">
        <v>2559</v>
      </c>
      <c r="D657" s="22">
        <v>216.46</v>
      </c>
      <c r="E657" s="22">
        <v>171.78299999999999</v>
      </c>
      <c r="F657" s="22">
        <v>0.56000000000000005</v>
      </c>
      <c r="G657" s="22">
        <v>427.38499999999999</v>
      </c>
      <c r="H657" s="22">
        <v>755.90099999999995</v>
      </c>
      <c r="I657" s="22">
        <v>765.44395999999995</v>
      </c>
      <c r="J657" s="22">
        <v>678.29498000000001</v>
      </c>
      <c r="K657" s="22">
        <v>1269.1199899999999</v>
      </c>
      <c r="L657" s="22">
        <v>482.46397999999999</v>
      </c>
      <c r="M657" s="22">
        <v>0</v>
      </c>
      <c r="N657" s="22">
        <v>1042.6309799999999</v>
      </c>
      <c r="O657" s="22">
        <v>33.340000000000003</v>
      </c>
      <c r="P657" s="22">
        <v>31.364989999999999</v>
      </c>
      <c r="Q657" s="22">
        <v>0.45698</v>
      </c>
      <c r="R657" s="22">
        <v>1.96</v>
      </c>
      <c r="S657" s="22">
        <v>0.76</v>
      </c>
      <c r="T657" s="22">
        <v>0.12654000000000001</v>
      </c>
      <c r="U657" s="24" t="s">
        <v>43856</v>
      </c>
      <c r="V657" s="24" t="s">
        <v>43857</v>
      </c>
      <c r="W657" s="25" t="s">
        <v>43858</v>
      </c>
      <c r="X657" s="6" t="s">
        <v>90</v>
      </c>
      <c r="Y657" s="6" t="s">
        <v>90</v>
      </c>
      <c r="Z657" s="6" t="s">
        <v>90</v>
      </c>
      <c r="AA657" s="6" t="s">
        <v>90</v>
      </c>
      <c r="AB657" s="6" t="s">
        <v>90</v>
      </c>
      <c r="AC657">
        <v>655</v>
      </c>
      <c r="AD657" s="6" t="s">
        <v>4585</v>
      </c>
      <c r="AE657" s="6" t="s">
        <v>51166</v>
      </c>
      <c r="AF657" s="6" t="s">
        <v>51206</v>
      </c>
      <c r="AG657" s="6" t="s">
        <v>4586</v>
      </c>
      <c r="AH657" s="6" t="s">
        <v>49834</v>
      </c>
      <c r="AI657" s="6" t="s">
        <v>49835</v>
      </c>
    </row>
    <row r="658" spans="1:35" x14ac:dyDescent="0.25">
      <c r="A658" s="26" t="s">
        <v>1007</v>
      </c>
      <c r="B658" s="24" t="s">
        <v>1008</v>
      </c>
      <c r="C658" s="22">
        <v>19282.7</v>
      </c>
      <c r="D658" s="22">
        <v>1711.49902</v>
      </c>
      <c r="E658" s="22">
        <v>1403.9610499999999</v>
      </c>
      <c r="F658" s="22">
        <v>1.35</v>
      </c>
      <c r="G658" s="22">
        <v>1516.8709699999999</v>
      </c>
      <c r="H658" s="22">
        <v>1366.6080300000001</v>
      </c>
      <c r="I658" s="22">
        <v>6003.2290000000003</v>
      </c>
      <c r="J658" s="22">
        <v>2773.2739200000001</v>
      </c>
      <c r="K658" s="22">
        <v>3423.4650799999999</v>
      </c>
      <c r="L658" s="22">
        <v>2942.5129299999999</v>
      </c>
      <c r="M658" s="22">
        <v>0</v>
      </c>
      <c r="N658" s="22">
        <v>4286.3662100000001</v>
      </c>
      <c r="O658" s="22">
        <v>31.9</v>
      </c>
      <c r="P658" s="22">
        <v>39.9</v>
      </c>
      <c r="Q658" s="22">
        <v>0.66388999999999998</v>
      </c>
      <c r="R658" s="22">
        <v>1.32</v>
      </c>
      <c r="S658" s="22">
        <v>0.74</v>
      </c>
      <c r="T658" s="22">
        <v>0.19470999999999999</v>
      </c>
      <c r="U658" s="24" t="s">
        <v>43859</v>
      </c>
      <c r="V658" s="24" t="s">
        <v>43860</v>
      </c>
      <c r="W658" s="25" t="s">
        <v>43861</v>
      </c>
      <c r="X658" s="6" t="s">
        <v>90</v>
      </c>
      <c r="Y658" s="6" t="s">
        <v>90</v>
      </c>
      <c r="Z658" s="6" t="s">
        <v>90</v>
      </c>
      <c r="AA658" s="6" t="s">
        <v>90</v>
      </c>
      <c r="AB658" s="6" t="s">
        <v>90</v>
      </c>
      <c r="AC658">
        <v>656</v>
      </c>
      <c r="AD658" s="6" t="s">
        <v>4587</v>
      </c>
      <c r="AE658" s="6" t="s">
        <v>52089</v>
      </c>
      <c r="AF658" s="6" t="s">
        <v>90</v>
      </c>
      <c r="AG658" s="6" t="s">
        <v>4588</v>
      </c>
      <c r="AH658" s="6" t="s">
        <v>49836</v>
      </c>
      <c r="AI658" s="6" t="s">
        <v>49837</v>
      </c>
    </row>
    <row r="659" spans="1:35" x14ac:dyDescent="0.25">
      <c r="A659" s="26" t="s">
        <v>1009</v>
      </c>
      <c r="B659" s="24" t="s">
        <v>1010</v>
      </c>
      <c r="C659" s="22">
        <v>36426.71</v>
      </c>
      <c r="D659" s="22">
        <v>9510</v>
      </c>
      <c r="E659" s="22">
        <v>6752</v>
      </c>
      <c r="F659" s="22">
        <v>1.32</v>
      </c>
      <c r="G659" s="22">
        <v>7755</v>
      </c>
      <c r="H659" s="22">
        <v>6988</v>
      </c>
      <c r="I659" s="22">
        <v>11086</v>
      </c>
      <c r="J659" s="22">
        <v>11331</v>
      </c>
      <c r="K659" s="22">
        <v>20477</v>
      </c>
      <c r="L659" s="22">
        <v>14698</v>
      </c>
      <c r="M659" s="22">
        <v>0</v>
      </c>
      <c r="N659" s="22">
        <v>21247</v>
      </c>
      <c r="O659" s="22">
        <v>29.29</v>
      </c>
      <c r="P659" s="22">
        <v>41.57199</v>
      </c>
      <c r="Q659" s="22">
        <v>0.71150999999999998</v>
      </c>
      <c r="R659" s="22">
        <v>1.85</v>
      </c>
      <c r="S659" s="22">
        <v>1.19</v>
      </c>
      <c r="T659" s="22">
        <v>0.50604000000000005</v>
      </c>
      <c r="U659" s="24" t="s">
        <v>43862</v>
      </c>
      <c r="V659" s="24" t="s">
        <v>43863</v>
      </c>
      <c r="W659" s="25" t="s">
        <v>43864</v>
      </c>
      <c r="X659" s="6" t="s">
        <v>90</v>
      </c>
      <c r="Y659" s="6" t="s">
        <v>90</v>
      </c>
      <c r="Z659" s="6" t="s">
        <v>90</v>
      </c>
      <c r="AA659" s="6" t="s">
        <v>90</v>
      </c>
      <c r="AB659" s="6" t="s">
        <v>90</v>
      </c>
      <c r="AC659">
        <v>657</v>
      </c>
      <c r="AD659" s="6" t="s">
        <v>4589</v>
      </c>
      <c r="AE659" s="6" t="s">
        <v>50678</v>
      </c>
      <c r="AF659" s="6" t="s">
        <v>90</v>
      </c>
      <c r="AG659" s="6" t="s">
        <v>4590</v>
      </c>
      <c r="AH659" s="6" t="s">
        <v>49838</v>
      </c>
      <c r="AI659" s="6" t="s">
        <v>49839</v>
      </c>
    </row>
    <row r="660" spans="1:35" x14ac:dyDescent="0.25">
      <c r="A660" s="26" t="s">
        <v>1011</v>
      </c>
      <c r="B660" s="24" t="s">
        <v>1012</v>
      </c>
      <c r="C660" s="22">
        <v>11337.43</v>
      </c>
      <c r="D660" s="22">
        <v>899.89598999999998</v>
      </c>
      <c r="E660" s="22">
        <v>674.79699000000005</v>
      </c>
      <c r="F660" s="22">
        <v>0.66</v>
      </c>
      <c r="G660" s="22">
        <v>946.77697000000001</v>
      </c>
      <c r="H660" s="22">
        <v>0</v>
      </c>
      <c r="I660" s="22">
        <v>2841.1369599999998</v>
      </c>
      <c r="J660" s="22">
        <v>1252.6800499999999</v>
      </c>
      <c r="K660" s="22">
        <v>2003.14697</v>
      </c>
      <c r="L660" s="22">
        <v>783.49499000000003</v>
      </c>
      <c r="M660" s="22">
        <v>0</v>
      </c>
      <c r="N660" s="22">
        <v>3560.2780699999998</v>
      </c>
      <c r="O660" s="22">
        <v>30.04</v>
      </c>
      <c r="P660" s="22">
        <v>17.419</v>
      </c>
      <c r="Q660" s="22">
        <v>0.21092</v>
      </c>
      <c r="R660" s="22">
        <v>1.59</v>
      </c>
      <c r="S660" s="22">
        <v>1.6</v>
      </c>
      <c r="T660" s="22">
        <v>0.84328000000000003</v>
      </c>
      <c r="U660" s="24" t="s">
        <v>43865</v>
      </c>
      <c r="V660" s="24" t="s">
        <v>43866</v>
      </c>
      <c r="W660" s="25" t="s">
        <v>43867</v>
      </c>
      <c r="X660" s="6" t="s">
        <v>90</v>
      </c>
      <c r="Y660" s="6" t="s">
        <v>90</v>
      </c>
      <c r="Z660" s="6" t="s">
        <v>90</v>
      </c>
      <c r="AA660" s="6" t="s">
        <v>90</v>
      </c>
      <c r="AB660" s="6" t="s">
        <v>90</v>
      </c>
      <c r="AC660">
        <v>658</v>
      </c>
      <c r="AD660" s="6" t="s">
        <v>4591</v>
      </c>
      <c r="AE660" s="6" t="s">
        <v>50093</v>
      </c>
      <c r="AF660" s="6" t="s">
        <v>50097</v>
      </c>
      <c r="AG660" s="6" t="s">
        <v>4592</v>
      </c>
      <c r="AH660" s="6" t="s">
        <v>49840</v>
      </c>
      <c r="AI660" s="6" t="s">
        <v>49841</v>
      </c>
    </row>
    <row r="661" spans="1:35" x14ac:dyDescent="0.25">
      <c r="A661" s="26" t="s">
        <v>1013</v>
      </c>
      <c r="B661" s="24" t="s">
        <v>1014</v>
      </c>
      <c r="C661" s="22">
        <v>10525.02</v>
      </c>
      <c r="D661" s="22">
        <v>856.98297000000002</v>
      </c>
      <c r="E661" s="22">
        <v>771.08696999999995</v>
      </c>
      <c r="F661" s="22">
        <v>0.79</v>
      </c>
      <c r="G661" s="22">
        <v>257.49200000000002</v>
      </c>
      <c r="H661" s="22">
        <v>81.569990000000004</v>
      </c>
      <c r="I661" s="22">
        <v>11.76299</v>
      </c>
      <c r="J661" s="22">
        <v>536.62097000000006</v>
      </c>
      <c r="K661" s="22">
        <v>790.65399000000002</v>
      </c>
      <c r="L661" s="22">
        <v>4967.4199200000003</v>
      </c>
      <c r="M661" s="22">
        <v>0</v>
      </c>
      <c r="N661" s="22">
        <v>-4189.06495</v>
      </c>
      <c r="O661" s="22">
        <v>-117.48</v>
      </c>
      <c r="Q661" s="22">
        <v>-1.19353</v>
      </c>
      <c r="R661" s="22">
        <v>1.49</v>
      </c>
      <c r="S661" s="22">
        <v>1.32</v>
      </c>
      <c r="T661" s="22">
        <v>0.84153999999999995</v>
      </c>
      <c r="U661" s="24" t="s">
        <v>43868</v>
      </c>
      <c r="V661" s="24" t="s">
        <v>43869</v>
      </c>
      <c r="W661" s="25" t="s">
        <v>43870</v>
      </c>
      <c r="X661" s="6" t="s">
        <v>90</v>
      </c>
      <c r="Y661" s="6" t="s">
        <v>90</v>
      </c>
      <c r="Z661" s="6" t="s">
        <v>90</v>
      </c>
      <c r="AA661" s="6" t="s">
        <v>90</v>
      </c>
      <c r="AB661" s="6" t="s">
        <v>90</v>
      </c>
      <c r="AC661">
        <v>659</v>
      </c>
      <c r="AD661" s="6" t="s">
        <v>4593</v>
      </c>
      <c r="AE661" s="6" t="s">
        <v>52485</v>
      </c>
      <c r="AF661" s="6" t="s">
        <v>90</v>
      </c>
      <c r="AG661" s="6" t="s">
        <v>4594</v>
      </c>
      <c r="AH661" s="6" t="s">
        <v>49842</v>
      </c>
      <c r="AI661" s="6" t="s">
        <v>49841</v>
      </c>
    </row>
    <row r="662" spans="1:35" x14ac:dyDescent="0.25">
      <c r="A662" s="26" t="s">
        <v>40819</v>
      </c>
      <c r="B662" s="24" t="s">
        <v>40820</v>
      </c>
      <c r="C662" s="22">
        <v>2820.83</v>
      </c>
      <c r="D662" s="22">
        <v>3149.5129299999999</v>
      </c>
      <c r="E662" s="22">
        <v>3042.4160099999999</v>
      </c>
      <c r="F662" s="22">
        <v>0.52</v>
      </c>
      <c r="G662" s="22">
        <v>1.7989999999999999E-2</v>
      </c>
      <c r="H662" s="22">
        <v>169.51698999999999</v>
      </c>
      <c r="I662" s="22">
        <v>0</v>
      </c>
      <c r="J662" s="22">
        <v>736.54199000000006</v>
      </c>
      <c r="K662" s="22">
        <v>4889.1630800000003</v>
      </c>
      <c r="L662" s="22">
        <v>0</v>
      </c>
      <c r="M662" s="22">
        <v>0</v>
      </c>
      <c r="N662" s="22">
        <v>6604.6059500000001</v>
      </c>
      <c r="O662" s="22">
        <v>93.73</v>
      </c>
      <c r="P662" s="22">
        <v>0</v>
      </c>
      <c r="Q662" s="22">
        <v>0</v>
      </c>
      <c r="R662" s="22">
        <v>5.52</v>
      </c>
      <c r="S662" s="22">
        <v>6.41</v>
      </c>
      <c r="T662" s="22">
        <v>6.4078099999999996</v>
      </c>
      <c r="U662" s="24" t="s">
        <v>43871</v>
      </c>
      <c r="V662" s="24" t="s">
        <v>43872</v>
      </c>
      <c r="W662" s="25" t="s">
        <v>43873</v>
      </c>
      <c r="X662" s="6" t="s">
        <v>90</v>
      </c>
      <c r="Y662" s="6" t="s">
        <v>90</v>
      </c>
      <c r="Z662" s="6" t="s">
        <v>90</v>
      </c>
      <c r="AA662" s="6" t="s">
        <v>90</v>
      </c>
      <c r="AB662" s="6" t="s">
        <v>90</v>
      </c>
      <c r="AC662">
        <v>660</v>
      </c>
      <c r="AD662" s="6" t="s">
        <v>4595</v>
      </c>
      <c r="AE662" s="6" t="s">
        <v>50385</v>
      </c>
      <c r="AF662" s="6" t="s">
        <v>50354</v>
      </c>
      <c r="AG662" s="6" t="s">
        <v>4596</v>
      </c>
      <c r="AH662" s="6" t="s">
        <v>49843</v>
      </c>
      <c r="AI662" s="6" t="s">
        <v>49844</v>
      </c>
    </row>
    <row r="663" spans="1:35" x14ac:dyDescent="0.25">
      <c r="A663" s="26" t="s">
        <v>1015</v>
      </c>
      <c r="B663" s="24" t="s">
        <v>1016</v>
      </c>
      <c r="C663" s="22">
        <v>19474.48</v>
      </c>
      <c r="D663" s="22">
        <v>1530.59997</v>
      </c>
      <c r="E663" s="22">
        <v>1162.1999499999999</v>
      </c>
      <c r="F663" s="22">
        <v>1.24</v>
      </c>
      <c r="G663" s="22">
        <v>72</v>
      </c>
      <c r="H663" s="22">
        <v>270.60000000000002</v>
      </c>
      <c r="I663" s="22">
        <v>1843.6999499999999</v>
      </c>
      <c r="J663" s="22">
        <v>1847.5</v>
      </c>
      <c r="K663" s="22">
        <v>1179.40002</v>
      </c>
      <c r="L663" s="22">
        <v>901</v>
      </c>
      <c r="M663" s="22">
        <v>0</v>
      </c>
      <c r="N663" s="22">
        <v>2198.1999500000002</v>
      </c>
      <c r="O663" s="22">
        <v>16.899999999999999</v>
      </c>
      <c r="P663" s="22">
        <v>30.117999999999999</v>
      </c>
      <c r="Q663" s="22">
        <v>0.43097999999999997</v>
      </c>
      <c r="R663" s="22">
        <v>0.46</v>
      </c>
      <c r="U663" s="24" t="s">
        <v>43874</v>
      </c>
      <c r="V663" s="24" t="s">
        <v>43875</v>
      </c>
      <c r="W663" s="25" t="s">
        <v>43876</v>
      </c>
      <c r="X663" s="6" t="s">
        <v>90</v>
      </c>
      <c r="Y663" s="6" t="s">
        <v>90</v>
      </c>
      <c r="Z663" s="6" t="s">
        <v>90</v>
      </c>
      <c r="AA663" s="6" t="s">
        <v>90</v>
      </c>
      <c r="AB663" s="6" t="s">
        <v>90</v>
      </c>
      <c r="AC663">
        <v>661</v>
      </c>
      <c r="AD663" s="6" t="s">
        <v>4597</v>
      </c>
      <c r="AE663" s="6" t="s">
        <v>51159</v>
      </c>
      <c r="AF663" s="6" t="s">
        <v>90</v>
      </c>
      <c r="AG663" s="6" t="s">
        <v>4598</v>
      </c>
      <c r="AH663" s="6" t="s">
        <v>49845</v>
      </c>
      <c r="AI663" s="6" t="s">
        <v>49846</v>
      </c>
    </row>
    <row r="664" spans="1:35" x14ac:dyDescent="0.25">
      <c r="A664" s="26" t="s">
        <v>1017</v>
      </c>
      <c r="B664" s="24" t="s">
        <v>1018</v>
      </c>
      <c r="C664" s="22">
        <v>4149.8999999999996</v>
      </c>
      <c r="D664" s="22">
        <v>624</v>
      </c>
      <c r="E664" s="22">
        <v>559</v>
      </c>
      <c r="F664" s="22">
        <v>0.87</v>
      </c>
      <c r="G664" s="22">
        <v>166</v>
      </c>
      <c r="H664" s="22">
        <v>319</v>
      </c>
      <c r="I664" s="22">
        <v>1408</v>
      </c>
      <c r="J664" s="22">
        <v>1042</v>
      </c>
      <c r="K664" s="22">
        <v>1707</v>
      </c>
      <c r="L664" s="22">
        <v>365</v>
      </c>
      <c r="M664" s="22">
        <v>0</v>
      </c>
      <c r="N664" s="22">
        <v>2127</v>
      </c>
      <c r="O664" s="22">
        <v>8.2200000000000006</v>
      </c>
      <c r="P664" s="22">
        <v>14.382999999999999</v>
      </c>
      <c r="Q664" s="22">
        <v>0.16797999999999999</v>
      </c>
      <c r="R664" s="22">
        <v>1.68</v>
      </c>
      <c r="S664" s="22">
        <v>1.33</v>
      </c>
      <c r="T664" s="22">
        <v>1.1727399999999999</v>
      </c>
      <c r="U664" s="24" t="s">
        <v>43877</v>
      </c>
      <c r="V664" s="24" t="s">
        <v>43878</v>
      </c>
      <c r="W664" s="25" t="s">
        <v>43879</v>
      </c>
      <c r="X664" s="6" t="s">
        <v>90</v>
      </c>
      <c r="Y664" s="6" t="s">
        <v>90</v>
      </c>
      <c r="Z664" s="6" t="s">
        <v>90</v>
      </c>
      <c r="AA664" s="6" t="s">
        <v>90</v>
      </c>
      <c r="AB664" s="6" t="s">
        <v>90</v>
      </c>
      <c r="AC664">
        <v>662</v>
      </c>
      <c r="AD664" s="6" t="s">
        <v>4599</v>
      </c>
      <c r="AE664" s="6" t="s">
        <v>50407</v>
      </c>
      <c r="AF664" s="6" t="s">
        <v>49799</v>
      </c>
      <c r="AG664" s="6" t="s">
        <v>4600</v>
      </c>
      <c r="AH664" s="6" t="s">
        <v>49847</v>
      </c>
      <c r="AI664" s="6" t="s">
        <v>49846</v>
      </c>
    </row>
    <row r="665" spans="1:35" x14ac:dyDescent="0.25">
      <c r="A665" s="26" t="s">
        <v>1019</v>
      </c>
      <c r="B665" s="24" t="s">
        <v>1020</v>
      </c>
      <c r="C665" s="22">
        <v>4321.38</v>
      </c>
      <c r="D665" s="22">
        <v>337.5</v>
      </c>
      <c r="E665" s="22">
        <v>182.43600000000001</v>
      </c>
      <c r="F665" s="22">
        <v>0.82</v>
      </c>
      <c r="G665" s="22">
        <v>194.96298999999999</v>
      </c>
      <c r="H665" s="22">
        <v>72.040000000000006</v>
      </c>
      <c r="I665" s="22">
        <v>3042.96801</v>
      </c>
      <c r="J665" s="22">
        <v>505.41798999999997</v>
      </c>
      <c r="K665" s="22">
        <v>571.40997000000004</v>
      </c>
      <c r="L665" s="22">
        <v>2705.2809999999999</v>
      </c>
      <c r="M665" s="22">
        <v>0</v>
      </c>
      <c r="N665" s="22">
        <v>1653.5689600000001</v>
      </c>
      <c r="O665" s="22">
        <v>10.15</v>
      </c>
      <c r="P665" s="22">
        <v>62.372999999999998</v>
      </c>
      <c r="Q665" s="22">
        <v>1.6576900000000001</v>
      </c>
      <c r="R665" s="22">
        <v>1.1399999999999999</v>
      </c>
      <c r="S665" s="22">
        <v>0.99</v>
      </c>
      <c r="T665" s="22">
        <v>0.60228000000000004</v>
      </c>
      <c r="U665" s="24" t="s">
        <v>43880</v>
      </c>
      <c r="V665" s="24" t="s">
        <v>43881</v>
      </c>
      <c r="W665" s="25" t="s">
        <v>43882</v>
      </c>
      <c r="X665" s="6" t="s">
        <v>90</v>
      </c>
      <c r="Y665" s="6" t="s">
        <v>90</v>
      </c>
      <c r="Z665" s="6" t="s">
        <v>90</v>
      </c>
      <c r="AA665" s="6" t="s">
        <v>90</v>
      </c>
      <c r="AB665" s="6" t="s">
        <v>90</v>
      </c>
      <c r="AC665">
        <v>663</v>
      </c>
      <c r="AD665" s="6" t="s">
        <v>4601</v>
      </c>
      <c r="AE665" s="6" t="s">
        <v>50434</v>
      </c>
      <c r="AF665" s="6" t="s">
        <v>90</v>
      </c>
      <c r="AG665" s="6" t="s">
        <v>4602</v>
      </c>
      <c r="AH665" s="6" t="s">
        <v>49848</v>
      </c>
      <c r="AI665" s="6" t="s">
        <v>49849</v>
      </c>
    </row>
    <row r="666" spans="1:35" x14ac:dyDescent="0.25">
      <c r="A666" s="26" t="s">
        <v>40821</v>
      </c>
      <c r="B666" s="24" t="s">
        <v>40822</v>
      </c>
      <c r="C666" s="22">
        <v>16117.62</v>
      </c>
      <c r="D666" s="22">
        <v>897.13800000000003</v>
      </c>
      <c r="E666" s="22">
        <v>821.03399000000002</v>
      </c>
      <c r="F666" s="22">
        <v>1.1299999999999999</v>
      </c>
      <c r="G666" s="22">
        <v>326.00698</v>
      </c>
      <c r="H666" s="22">
        <v>717.07299</v>
      </c>
      <c r="I666" s="22">
        <v>2.278</v>
      </c>
      <c r="J666" s="22">
        <v>977.67400999999995</v>
      </c>
      <c r="K666" s="22">
        <v>2179.9040500000001</v>
      </c>
      <c r="L666" s="22">
        <v>0</v>
      </c>
      <c r="M666" s="22">
        <v>0</v>
      </c>
      <c r="N666" s="22">
        <v>2614.9270000000001</v>
      </c>
      <c r="O666" s="22">
        <v>2.2999999999999998</v>
      </c>
      <c r="R666" s="22">
        <v>2.48</v>
      </c>
      <c r="U666" s="24" t="s">
        <v>43883</v>
      </c>
      <c r="V666" s="24" t="s">
        <v>43884</v>
      </c>
      <c r="W666" s="25" t="s">
        <v>43885</v>
      </c>
      <c r="X666" s="6" t="s">
        <v>90</v>
      </c>
      <c r="Y666" s="6" t="s">
        <v>90</v>
      </c>
      <c r="Z666" s="6" t="s">
        <v>90</v>
      </c>
      <c r="AA666" s="6" t="s">
        <v>90</v>
      </c>
      <c r="AB666" s="6" t="s">
        <v>90</v>
      </c>
      <c r="AC666">
        <v>664</v>
      </c>
      <c r="AD666" s="6" t="s">
        <v>4603</v>
      </c>
      <c r="AE666" s="6" t="s">
        <v>52416</v>
      </c>
      <c r="AF666" s="6" t="s">
        <v>90</v>
      </c>
      <c r="AG666" s="6" t="s">
        <v>4604</v>
      </c>
      <c r="AH666" s="6" t="s">
        <v>49850</v>
      </c>
      <c r="AI666" s="6" t="s">
        <v>49851</v>
      </c>
    </row>
    <row r="667" spans="1:35" x14ac:dyDescent="0.25">
      <c r="A667" s="26" t="s">
        <v>40823</v>
      </c>
      <c r="B667" s="24" t="s">
        <v>40824</v>
      </c>
      <c r="C667" s="22">
        <v>42792.6</v>
      </c>
      <c r="D667" s="22">
        <v>3496.5290500000001</v>
      </c>
      <c r="E667" s="22">
        <v>3496.5290500000001</v>
      </c>
      <c r="F667" s="22">
        <v>1.36</v>
      </c>
      <c r="G667" s="22">
        <v>5177.7460899999996</v>
      </c>
      <c r="H667" s="22">
        <v>267.48199</v>
      </c>
      <c r="I667" s="22">
        <v>10998.639639999999</v>
      </c>
      <c r="J667" s="22">
        <v>6622.4902300000003</v>
      </c>
      <c r="K667" s="22">
        <v>7708.4208900000003</v>
      </c>
      <c r="L667" s="22">
        <v>3029.95703</v>
      </c>
      <c r="M667" s="22">
        <v>0</v>
      </c>
      <c r="N667" s="22">
        <v>10158.530269999999</v>
      </c>
      <c r="O667" s="22">
        <v>23.19</v>
      </c>
      <c r="P667" s="22">
        <v>22.974</v>
      </c>
      <c r="Q667" s="22">
        <v>0.29826000000000003</v>
      </c>
      <c r="R667" s="22">
        <v>1.1599999999999999</v>
      </c>
      <c r="S667" s="22">
        <v>1.1200000000000001</v>
      </c>
      <c r="T667" s="22">
        <v>0.34173999999999999</v>
      </c>
      <c r="U667" s="24" t="s">
        <v>43886</v>
      </c>
      <c r="V667" s="24" t="s">
        <v>43887</v>
      </c>
      <c r="W667" s="25" t="s">
        <v>43888</v>
      </c>
      <c r="X667" s="6" t="s">
        <v>90</v>
      </c>
      <c r="Y667" s="6" t="s">
        <v>90</v>
      </c>
      <c r="Z667" s="6" t="s">
        <v>90</v>
      </c>
      <c r="AA667" s="6" t="s">
        <v>90</v>
      </c>
      <c r="AB667" s="6" t="s">
        <v>90</v>
      </c>
      <c r="AC667">
        <v>665</v>
      </c>
      <c r="AD667" s="6" t="s">
        <v>4605</v>
      </c>
      <c r="AE667" s="6" t="s">
        <v>51484</v>
      </c>
      <c r="AF667" s="6" t="s">
        <v>50200</v>
      </c>
      <c r="AG667" s="6" t="s">
        <v>4606</v>
      </c>
      <c r="AH667" s="6" t="s">
        <v>49852</v>
      </c>
      <c r="AI667" s="6" t="s">
        <v>49853</v>
      </c>
    </row>
    <row r="668" spans="1:35" x14ac:dyDescent="0.25">
      <c r="A668" s="26" t="s">
        <v>40825</v>
      </c>
      <c r="B668" s="24" t="s">
        <v>40826</v>
      </c>
      <c r="C668" s="22">
        <v>7219.14</v>
      </c>
      <c r="D668" s="22">
        <v>2085.95507</v>
      </c>
      <c r="E668" s="22">
        <v>1675.1400100000001</v>
      </c>
      <c r="F668" s="22">
        <v>0.57999999999999996</v>
      </c>
      <c r="G668" s="22">
        <v>93502.28125</v>
      </c>
      <c r="H668" s="22">
        <v>6.835</v>
      </c>
      <c r="I668" s="22">
        <v>1081.18103</v>
      </c>
      <c r="J668" s="22">
        <v>204212.90625</v>
      </c>
      <c r="K668" s="22">
        <v>231485.79686999999</v>
      </c>
      <c r="L668" s="22">
        <v>24926.039059999999</v>
      </c>
      <c r="M668" s="22">
        <v>0</v>
      </c>
      <c r="N668" s="22">
        <v>14595</v>
      </c>
      <c r="U668" s="24" t="s">
        <v>43889</v>
      </c>
      <c r="V668" s="24" t="s">
        <v>43890</v>
      </c>
      <c r="W668" s="25" t="s">
        <v>43891</v>
      </c>
      <c r="X668" s="6" t="s">
        <v>90</v>
      </c>
      <c r="Y668" s="6" t="s">
        <v>90</v>
      </c>
      <c r="Z668" s="6" t="s">
        <v>90</v>
      </c>
      <c r="AA668" s="6" t="s">
        <v>90</v>
      </c>
      <c r="AB668" s="6" t="s">
        <v>90</v>
      </c>
      <c r="AC668">
        <v>666</v>
      </c>
      <c r="AD668" s="6" t="s">
        <v>4607</v>
      </c>
      <c r="AE668" s="6" t="s">
        <v>50078</v>
      </c>
      <c r="AF668" s="6" t="s">
        <v>50076</v>
      </c>
      <c r="AG668" s="6" t="s">
        <v>4608</v>
      </c>
      <c r="AH668" s="6" t="s">
        <v>49854</v>
      </c>
      <c r="AI668" s="6" t="s">
        <v>49855</v>
      </c>
    </row>
    <row r="669" spans="1:35" x14ac:dyDescent="0.25">
      <c r="A669" s="26" t="s">
        <v>40827</v>
      </c>
      <c r="B669" s="24" t="s">
        <v>40828</v>
      </c>
      <c r="C669" s="22">
        <v>2700.5</v>
      </c>
      <c r="D669" s="22">
        <v>115.59999000000001</v>
      </c>
      <c r="E669" s="22">
        <v>-73.5</v>
      </c>
      <c r="F669" s="22">
        <v>2.15</v>
      </c>
      <c r="G669" s="22">
        <v>534.5</v>
      </c>
      <c r="H669" s="22">
        <v>354.6</v>
      </c>
      <c r="I669" s="22">
        <v>2446.8998999999999</v>
      </c>
      <c r="J669" s="22">
        <v>996</v>
      </c>
      <c r="K669" s="22">
        <v>1205.3000400000001</v>
      </c>
      <c r="L669" s="22">
        <v>1969</v>
      </c>
      <c r="M669" s="22">
        <v>0</v>
      </c>
      <c r="N669" s="22">
        <v>673</v>
      </c>
      <c r="O669" s="22">
        <v>1.94</v>
      </c>
      <c r="P669" s="22">
        <v>75.764989999999997</v>
      </c>
      <c r="Q669" s="22">
        <v>3.1262699999999999</v>
      </c>
      <c r="R669" s="22">
        <v>1.1599999999999999</v>
      </c>
      <c r="S669" s="22">
        <v>0.85</v>
      </c>
      <c r="T669" s="22">
        <v>0.31746000000000002</v>
      </c>
      <c r="U669" s="24" t="s">
        <v>43892</v>
      </c>
      <c r="V669" s="24" t="s">
        <v>43893</v>
      </c>
      <c r="W669" s="25" t="s">
        <v>43894</v>
      </c>
      <c r="X669" s="6" t="s">
        <v>90</v>
      </c>
      <c r="Y669" s="6" t="s">
        <v>90</v>
      </c>
      <c r="Z669" s="6" t="s">
        <v>90</v>
      </c>
      <c r="AA669" s="6" t="s">
        <v>90</v>
      </c>
      <c r="AB669" s="6" t="s">
        <v>90</v>
      </c>
      <c r="AC669">
        <v>667</v>
      </c>
      <c r="AD669" s="6" t="s">
        <v>4609</v>
      </c>
      <c r="AE669" s="6" t="s">
        <v>51457</v>
      </c>
      <c r="AF669" s="6" t="s">
        <v>50289</v>
      </c>
      <c r="AG669" s="6" t="s">
        <v>4610</v>
      </c>
      <c r="AH669" s="6" t="s">
        <v>49856</v>
      </c>
      <c r="AI669" s="6" t="s">
        <v>49857</v>
      </c>
    </row>
    <row r="670" spans="1:35" x14ac:dyDescent="0.25">
      <c r="A670" s="26" t="s">
        <v>1021</v>
      </c>
      <c r="B670" s="24" t="s">
        <v>1022</v>
      </c>
      <c r="C670" s="22">
        <v>6576.74</v>
      </c>
      <c r="D670" s="22">
        <v>200.29698999999999</v>
      </c>
      <c r="E670" s="22">
        <v>134.89500000000001</v>
      </c>
      <c r="F670" s="22">
        <v>1.03</v>
      </c>
      <c r="G670" s="22">
        <v>56.831000000000003</v>
      </c>
      <c r="H670" s="22">
        <v>0.75900000000000001</v>
      </c>
      <c r="I670" s="22">
        <v>905.45501000000002</v>
      </c>
      <c r="J670" s="22">
        <v>169.595</v>
      </c>
      <c r="K670" s="22">
        <v>358.65100000000001</v>
      </c>
      <c r="L670" s="22">
        <v>0</v>
      </c>
      <c r="M670" s="22">
        <v>0</v>
      </c>
      <c r="N670" s="22">
        <v>1099.3909900000001</v>
      </c>
      <c r="O670" s="22">
        <v>13.32</v>
      </c>
      <c r="P670" s="22">
        <v>0</v>
      </c>
      <c r="Q670" s="22">
        <v>0</v>
      </c>
      <c r="R670" s="22">
        <v>1.37</v>
      </c>
      <c r="S670" s="22">
        <v>2.11</v>
      </c>
      <c r="T670" s="22">
        <v>1.7751699999999999</v>
      </c>
      <c r="U670" s="24" t="s">
        <v>43895</v>
      </c>
      <c r="V670" s="24" t="s">
        <v>43896</v>
      </c>
      <c r="W670" s="25" t="s">
        <v>43897</v>
      </c>
      <c r="X670" s="6" t="s">
        <v>90</v>
      </c>
      <c r="Y670" s="6" t="s">
        <v>90</v>
      </c>
      <c r="Z670" s="6" t="s">
        <v>90</v>
      </c>
      <c r="AA670" s="6" t="s">
        <v>90</v>
      </c>
      <c r="AB670" s="6" t="s">
        <v>90</v>
      </c>
      <c r="AC670">
        <v>668</v>
      </c>
      <c r="AD670" s="6" t="s">
        <v>4611</v>
      </c>
      <c r="AE670" s="6" t="s">
        <v>51299</v>
      </c>
      <c r="AF670" s="6" t="s">
        <v>90</v>
      </c>
      <c r="AG670" s="6" t="s">
        <v>4612</v>
      </c>
      <c r="AH670" s="6" t="s">
        <v>49858</v>
      </c>
      <c r="AI670" s="6" t="s">
        <v>49859</v>
      </c>
    </row>
    <row r="671" spans="1:35" x14ac:dyDescent="0.25">
      <c r="A671" s="26" t="s">
        <v>1023</v>
      </c>
      <c r="B671" s="24" t="s">
        <v>1024</v>
      </c>
      <c r="C671" s="22">
        <v>15363.51</v>
      </c>
      <c r="D671" s="22">
        <v>147.98698999999999</v>
      </c>
      <c r="E671" s="22">
        <v>93.375990000000002</v>
      </c>
      <c r="F671" s="22">
        <v>1.1000000000000001</v>
      </c>
      <c r="G671" s="22">
        <v>442.51799999999997</v>
      </c>
      <c r="H671" s="22">
        <v>0</v>
      </c>
      <c r="I671" s="22">
        <v>1345.41101</v>
      </c>
      <c r="J671" s="22">
        <v>1037.04296</v>
      </c>
      <c r="K671" s="22">
        <v>1118.1839500000001</v>
      </c>
      <c r="L671" s="22">
        <v>0</v>
      </c>
      <c r="M671" s="22">
        <v>0</v>
      </c>
      <c r="N671" s="22">
        <v>1604.8690099999999</v>
      </c>
      <c r="O671" s="22">
        <v>5.55</v>
      </c>
      <c r="P671" s="22">
        <v>0</v>
      </c>
      <c r="Q671" s="22">
        <v>0</v>
      </c>
      <c r="R671" s="22">
        <v>1.08</v>
      </c>
      <c r="S671" s="22">
        <v>1.08</v>
      </c>
      <c r="T671" s="22">
        <v>0.65153000000000005</v>
      </c>
      <c r="U671" s="24" t="s">
        <v>43898</v>
      </c>
      <c r="V671" s="24" t="s">
        <v>43899</v>
      </c>
      <c r="W671" s="25" t="s">
        <v>43900</v>
      </c>
      <c r="X671" s="6" t="s">
        <v>90</v>
      </c>
      <c r="Y671" s="6" t="s">
        <v>90</v>
      </c>
      <c r="Z671" s="6" t="s">
        <v>90</v>
      </c>
      <c r="AA671" s="6" t="s">
        <v>90</v>
      </c>
      <c r="AB671" s="6" t="s">
        <v>90</v>
      </c>
      <c r="AC671">
        <v>669</v>
      </c>
      <c r="AD671" s="6" t="s">
        <v>4613</v>
      </c>
      <c r="AE671" s="6" t="s">
        <v>50459</v>
      </c>
      <c r="AF671" s="6" t="s">
        <v>90</v>
      </c>
      <c r="AG671" s="6" t="s">
        <v>4614</v>
      </c>
      <c r="AH671" s="6" t="s">
        <v>49860</v>
      </c>
      <c r="AI671" s="6" t="s">
        <v>49861</v>
      </c>
    </row>
    <row r="672" spans="1:35" x14ac:dyDescent="0.25">
      <c r="A672" s="26" t="s">
        <v>1025</v>
      </c>
      <c r="B672" s="24" t="s">
        <v>1026</v>
      </c>
      <c r="C672" s="22">
        <v>22542.16</v>
      </c>
      <c r="D672" s="22">
        <v>3297</v>
      </c>
      <c r="E672" s="22">
        <v>1787</v>
      </c>
      <c r="F672" s="22">
        <v>0.6</v>
      </c>
      <c r="G672" s="22">
        <v>2182</v>
      </c>
      <c r="H672" s="22">
        <v>942</v>
      </c>
      <c r="I672" s="22">
        <v>2159</v>
      </c>
      <c r="J672" s="22">
        <v>5173</v>
      </c>
      <c r="K672" s="22">
        <v>4180</v>
      </c>
      <c r="L672" s="22">
        <v>16873</v>
      </c>
      <c r="M672" s="22">
        <v>0</v>
      </c>
      <c r="N672" s="22">
        <v>10401</v>
      </c>
      <c r="O672" s="22">
        <v>51.65</v>
      </c>
      <c r="P672" s="22">
        <v>62.39199</v>
      </c>
      <c r="Q672" s="22">
        <v>1.6590199999999999</v>
      </c>
      <c r="R672" s="22">
        <v>0.88</v>
      </c>
      <c r="S672" s="22">
        <v>0.63</v>
      </c>
      <c r="T672" s="22">
        <v>0.20413000000000001</v>
      </c>
      <c r="U672" s="24" t="s">
        <v>43901</v>
      </c>
      <c r="V672" s="24" t="s">
        <v>43902</v>
      </c>
      <c r="W672" s="25" t="s">
        <v>43903</v>
      </c>
      <c r="X672" s="6" t="s">
        <v>90</v>
      </c>
      <c r="Y672" s="6" t="s">
        <v>90</v>
      </c>
      <c r="Z672" s="6" t="s">
        <v>90</v>
      </c>
      <c r="AA672" s="6" t="s">
        <v>90</v>
      </c>
      <c r="AB672" s="6" t="s">
        <v>90</v>
      </c>
      <c r="AC672">
        <v>670</v>
      </c>
      <c r="AD672" s="6" t="s">
        <v>4615</v>
      </c>
      <c r="AE672" s="6" t="s">
        <v>52416</v>
      </c>
      <c r="AF672" s="6" t="s">
        <v>90</v>
      </c>
      <c r="AG672" s="6" t="s">
        <v>4616</v>
      </c>
      <c r="AH672" s="6" t="s">
        <v>49862</v>
      </c>
      <c r="AI672" s="6" t="s">
        <v>49863</v>
      </c>
    </row>
    <row r="673" spans="1:35" x14ac:dyDescent="0.25">
      <c r="A673" s="26" t="s">
        <v>40829</v>
      </c>
      <c r="B673" s="24" t="s">
        <v>40830</v>
      </c>
      <c r="C673" s="22">
        <v>98990.73</v>
      </c>
      <c r="D673" s="22">
        <v>46867.296869999998</v>
      </c>
      <c r="E673" s="22">
        <v>17548.765619999998</v>
      </c>
      <c r="F673" s="22">
        <v>0.61</v>
      </c>
      <c r="G673" s="22">
        <v>17889.070309999999</v>
      </c>
      <c r="H673" s="22">
        <v>2780.4499500000002</v>
      </c>
      <c r="I673" s="22">
        <v>148136.20311999999</v>
      </c>
      <c r="J673" s="22">
        <v>47821.851560000003</v>
      </c>
      <c r="K673" s="22">
        <v>41242.121090000001</v>
      </c>
      <c r="L673" s="22">
        <v>103928.20312000001</v>
      </c>
      <c r="M673" s="22">
        <v>0</v>
      </c>
      <c r="N673" s="22">
        <v>92000.351559999996</v>
      </c>
      <c r="O673" s="22">
        <v>19.32</v>
      </c>
      <c r="P673" s="22">
        <v>53.043990000000001</v>
      </c>
      <c r="Q673" s="22">
        <v>1.12965</v>
      </c>
      <c r="R673" s="22">
        <v>0.86</v>
      </c>
      <c r="S673" s="22">
        <v>0.8</v>
      </c>
      <c r="T673" s="22">
        <v>0.43019000000000002</v>
      </c>
      <c r="U673" s="24" t="s">
        <v>43904</v>
      </c>
      <c r="V673" s="24" t="s">
        <v>43905</v>
      </c>
      <c r="W673" s="25" t="s">
        <v>43906</v>
      </c>
      <c r="X673" s="6" t="s">
        <v>90</v>
      </c>
      <c r="Y673" s="6" t="s">
        <v>90</v>
      </c>
      <c r="Z673" s="6" t="s">
        <v>90</v>
      </c>
      <c r="AA673" s="6" t="s">
        <v>90</v>
      </c>
      <c r="AB673" s="6" t="s">
        <v>90</v>
      </c>
      <c r="AC673">
        <v>671</v>
      </c>
      <c r="AD673" s="6" t="s">
        <v>4617</v>
      </c>
      <c r="AE673" s="6" t="s">
        <v>49200</v>
      </c>
      <c r="AF673" s="6" t="s">
        <v>49200</v>
      </c>
      <c r="AG673" s="6" t="s">
        <v>4618</v>
      </c>
      <c r="AH673" s="6" t="s">
        <v>49864</v>
      </c>
      <c r="AI673" s="6" t="s">
        <v>49865</v>
      </c>
    </row>
    <row r="674" spans="1:35" x14ac:dyDescent="0.25">
      <c r="A674" s="26" t="s">
        <v>1027</v>
      </c>
      <c r="B674" s="24" t="s">
        <v>1028</v>
      </c>
      <c r="C674" s="22">
        <v>4607.13</v>
      </c>
      <c r="D674" s="22">
        <v>808</v>
      </c>
      <c r="E674" s="22">
        <v>619</v>
      </c>
      <c r="F674" s="22">
        <v>0.76</v>
      </c>
      <c r="G674" s="22">
        <v>161</v>
      </c>
      <c r="H674" s="22">
        <v>0</v>
      </c>
      <c r="I674" s="22">
        <v>2498</v>
      </c>
      <c r="J674" s="22">
        <v>614</v>
      </c>
      <c r="K674" s="22">
        <v>262</v>
      </c>
      <c r="L674" s="22">
        <v>3059</v>
      </c>
      <c r="M674" s="22">
        <v>0</v>
      </c>
      <c r="N674" s="22">
        <v>4154</v>
      </c>
      <c r="O674" s="22">
        <v>42.99</v>
      </c>
      <c r="P674" s="22">
        <v>42.360999999999997</v>
      </c>
      <c r="Q674" s="22">
        <v>0.73492999999999997</v>
      </c>
      <c r="R674" s="22">
        <v>0.36</v>
      </c>
      <c r="S674" s="22">
        <v>0.43</v>
      </c>
      <c r="T674" s="22">
        <v>0.16449</v>
      </c>
      <c r="U674" s="24" t="s">
        <v>43907</v>
      </c>
      <c r="V674" s="24" t="s">
        <v>43908</v>
      </c>
      <c r="W674" s="25" t="s">
        <v>42054</v>
      </c>
      <c r="X674" s="6" t="s">
        <v>90</v>
      </c>
      <c r="Y674" s="6" t="s">
        <v>90</v>
      </c>
      <c r="Z674" s="6" t="s">
        <v>90</v>
      </c>
      <c r="AA674" s="6" t="s">
        <v>90</v>
      </c>
      <c r="AB674" s="6" t="s">
        <v>90</v>
      </c>
      <c r="AC674">
        <v>672</v>
      </c>
      <c r="AD674" s="6" t="s">
        <v>4619</v>
      </c>
      <c r="AE674" s="6" t="s">
        <v>49905</v>
      </c>
      <c r="AF674" s="6" t="s">
        <v>50534</v>
      </c>
      <c r="AG674" s="6" t="s">
        <v>4620</v>
      </c>
      <c r="AH674" s="6" t="s">
        <v>49866</v>
      </c>
      <c r="AI674" s="6" t="s">
        <v>49865</v>
      </c>
    </row>
    <row r="675" spans="1:35" x14ac:dyDescent="0.25">
      <c r="A675" s="26" t="s">
        <v>40831</v>
      </c>
      <c r="B675" s="24" t="s">
        <v>40832</v>
      </c>
      <c r="C675" s="22">
        <v>5429.28</v>
      </c>
      <c r="D675" s="22">
        <v>1738.6760200000001</v>
      </c>
      <c r="E675" s="22">
        <v>573.93498999999997</v>
      </c>
      <c r="F675" s="22">
        <v>1.51</v>
      </c>
      <c r="G675" s="22">
        <v>578.23100999999997</v>
      </c>
      <c r="H675" s="22">
        <v>972.86999000000003</v>
      </c>
      <c r="I675" s="22">
        <v>3929.625</v>
      </c>
      <c r="J675" s="22">
        <v>2697.2949199999998</v>
      </c>
      <c r="K675" s="22">
        <v>2446.7419399999999</v>
      </c>
      <c r="L675" s="22">
        <v>3617.6650300000001</v>
      </c>
      <c r="M675" s="22">
        <v>0</v>
      </c>
      <c r="N675" s="22">
        <v>1012.3759700000001</v>
      </c>
      <c r="O675" s="22">
        <v>1.1200000000000001</v>
      </c>
      <c r="P675" s="22">
        <v>78.135000000000005</v>
      </c>
      <c r="Q675" s="22">
        <v>3.5734400000000002</v>
      </c>
      <c r="R675" s="22">
        <v>0.91</v>
      </c>
      <c r="S675" s="22">
        <v>0.55000000000000004</v>
      </c>
      <c r="T675" s="22">
        <v>0.33205000000000001</v>
      </c>
      <c r="U675" s="24" t="s">
        <v>43909</v>
      </c>
      <c r="V675" s="24" t="s">
        <v>43910</v>
      </c>
      <c r="W675" s="25" t="s">
        <v>43911</v>
      </c>
      <c r="X675" s="6" t="s">
        <v>90</v>
      </c>
      <c r="Y675" s="6" t="s">
        <v>90</v>
      </c>
      <c r="Z675" s="6" t="s">
        <v>90</v>
      </c>
      <c r="AA675" s="6" t="s">
        <v>90</v>
      </c>
      <c r="AB675" s="6" t="s">
        <v>90</v>
      </c>
      <c r="AC675">
        <v>673</v>
      </c>
      <c r="AD675" s="6" t="s">
        <v>4621</v>
      </c>
      <c r="AE675" s="6" t="s">
        <v>51552</v>
      </c>
      <c r="AF675" s="6" t="s">
        <v>90</v>
      </c>
      <c r="AG675" s="6" t="s">
        <v>4622</v>
      </c>
      <c r="AH675" s="6" t="s">
        <v>49867</v>
      </c>
      <c r="AI675" s="6" t="s">
        <v>49868</v>
      </c>
    </row>
    <row r="676" spans="1:35" x14ac:dyDescent="0.25">
      <c r="A676" s="26" t="s">
        <v>1029</v>
      </c>
      <c r="B676" s="24" t="s">
        <v>1030</v>
      </c>
      <c r="C676" s="22">
        <v>69481.960000000006</v>
      </c>
      <c r="D676" s="22">
        <v>12360</v>
      </c>
      <c r="E676" s="22">
        <v>6517</v>
      </c>
      <c r="F676" s="22">
        <v>0.43</v>
      </c>
      <c r="G676" s="22">
        <v>4415</v>
      </c>
      <c r="H676" s="22">
        <v>3584</v>
      </c>
      <c r="I676" s="22">
        <v>19303</v>
      </c>
      <c r="J676" s="22">
        <v>18873</v>
      </c>
      <c r="K676" s="22">
        <v>13222</v>
      </c>
      <c r="L676" s="22">
        <v>67061</v>
      </c>
      <c r="M676" s="22">
        <v>1962</v>
      </c>
      <c r="N676" s="22">
        <v>49891</v>
      </c>
      <c r="O676" s="22">
        <v>64.87</v>
      </c>
      <c r="P676" s="22">
        <v>57.085990000000002</v>
      </c>
      <c r="Q676" s="22">
        <v>1.3824399999999999</v>
      </c>
      <c r="R676" s="22">
        <v>0.77</v>
      </c>
      <c r="S676" s="22">
        <v>0.51</v>
      </c>
      <c r="T676" s="22">
        <v>0.27673999999999999</v>
      </c>
      <c r="U676" s="24" t="s">
        <v>43912</v>
      </c>
      <c r="V676" s="24" t="s">
        <v>43913</v>
      </c>
      <c r="W676" s="25" t="s">
        <v>43914</v>
      </c>
      <c r="X676" s="6" t="s">
        <v>90</v>
      </c>
      <c r="Y676" s="6" t="s">
        <v>90</v>
      </c>
      <c r="Z676" s="6" t="s">
        <v>90</v>
      </c>
      <c r="AA676" s="6" t="s">
        <v>90</v>
      </c>
      <c r="AB676" s="6" t="s">
        <v>90</v>
      </c>
      <c r="AC676">
        <v>674</v>
      </c>
      <c r="AD676" s="6" t="s">
        <v>4623</v>
      </c>
      <c r="AE676" s="6" t="s">
        <v>51896</v>
      </c>
      <c r="AF676" s="6" t="s">
        <v>90</v>
      </c>
      <c r="AG676" s="6" t="s">
        <v>4624</v>
      </c>
      <c r="AH676" s="6" t="s">
        <v>49869</v>
      </c>
      <c r="AI676" s="6" t="s">
        <v>49870</v>
      </c>
    </row>
    <row r="677" spans="1:35" x14ac:dyDescent="0.25">
      <c r="A677" s="26" t="s">
        <v>1031</v>
      </c>
      <c r="B677" s="24" t="s">
        <v>1032</v>
      </c>
      <c r="C677" s="22">
        <v>6634.94</v>
      </c>
      <c r="D677" s="22">
        <v>-53.765999999999998</v>
      </c>
      <c r="E677" s="22">
        <v>-58.636009999999999</v>
      </c>
      <c r="F677" s="22">
        <v>0.41</v>
      </c>
      <c r="G677" s="22">
        <v>46.728000000000002</v>
      </c>
      <c r="H677" s="22">
        <v>0</v>
      </c>
      <c r="I677" s="22">
        <v>4.05</v>
      </c>
      <c r="J677" s="22">
        <v>181.76599999999999</v>
      </c>
      <c r="K677" s="22">
        <v>697.18298000000004</v>
      </c>
      <c r="L677" s="22">
        <v>23.503</v>
      </c>
      <c r="M677" s="22">
        <v>0</v>
      </c>
      <c r="N677" s="22">
        <v>542.07799999999997</v>
      </c>
      <c r="O677" s="22">
        <v>13.78</v>
      </c>
      <c r="P677" s="22">
        <v>3.8085900000000001</v>
      </c>
      <c r="Q677" s="22">
        <v>3.959E-2</v>
      </c>
      <c r="R677" s="22">
        <v>3.65</v>
      </c>
      <c r="S677" s="22">
        <v>3.84</v>
      </c>
      <c r="T677" s="22">
        <v>3.5785200000000001</v>
      </c>
      <c r="U677" s="24" t="s">
        <v>43915</v>
      </c>
      <c r="V677" s="24" t="s">
        <v>43916</v>
      </c>
      <c r="W677" s="25" t="s">
        <v>43917</v>
      </c>
      <c r="X677" s="6" t="s">
        <v>90</v>
      </c>
      <c r="Y677" s="6" t="s">
        <v>90</v>
      </c>
      <c r="Z677" s="6" t="s">
        <v>90</v>
      </c>
      <c r="AA677" s="6" t="s">
        <v>90</v>
      </c>
      <c r="AB677" s="6" t="s">
        <v>90</v>
      </c>
      <c r="AC677">
        <v>675</v>
      </c>
      <c r="AD677" s="6" t="s">
        <v>4625</v>
      </c>
      <c r="AE677" s="6" t="s">
        <v>50852</v>
      </c>
      <c r="AF677" s="6" t="s">
        <v>90</v>
      </c>
      <c r="AG677" s="6" t="s">
        <v>4626</v>
      </c>
      <c r="AH677" s="6" t="s">
        <v>49871</v>
      </c>
      <c r="AI677" s="6" t="s">
        <v>49872</v>
      </c>
    </row>
    <row r="678" spans="1:35" x14ac:dyDescent="0.25">
      <c r="A678" s="26" t="s">
        <v>1033</v>
      </c>
      <c r="B678" s="24" t="s">
        <v>1034</v>
      </c>
      <c r="C678" s="22">
        <v>5825.08</v>
      </c>
      <c r="D678" s="22">
        <v>94.894990000000007</v>
      </c>
      <c r="E678" s="22">
        <v>60.27299</v>
      </c>
      <c r="F678" s="22">
        <v>0.82</v>
      </c>
      <c r="G678" s="22">
        <v>167.12199000000001</v>
      </c>
      <c r="H678" s="22">
        <v>0</v>
      </c>
      <c r="I678" s="22">
        <v>478.44</v>
      </c>
      <c r="J678" s="22">
        <v>68.91</v>
      </c>
      <c r="K678" s="22">
        <v>445.096</v>
      </c>
      <c r="L678" s="22">
        <v>0.77898999999999996</v>
      </c>
      <c r="M678" s="22">
        <v>0</v>
      </c>
      <c r="N678" s="22">
        <v>876.85900000000004</v>
      </c>
      <c r="O678" s="22">
        <v>5.44</v>
      </c>
      <c r="P678" s="22">
        <v>5.4989999999999997E-2</v>
      </c>
      <c r="Q678" s="22">
        <v>5.5000000000000003E-4</v>
      </c>
      <c r="R678" s="22">
        <v>6.27</v>
      </c>
      <c r="S678" s="22">
        <v>6.46</v>
      </c>
      <c r="T678" s="22">
        <v>4.0338700000000003</v>
      </c>
      <c r="U678" s="24" t="s">
        <v>43918</v>
      </c>
      <c r="V678" s="24" t="s">
        <v>43919</v>
      </c>
      <c r="W678" s="25" t="s">
        <v>43920</v>
      </c>
      <c r="X678" s="6" t="s">
        <v>90</v>
      </c>
      <c r="Y678" s="6" t="s">
        <v>90</v>
      </c>
      <c r="Z678" s="6" t="s">
        <v>90</v>
      </c>
      <c r="AA678" s="6" t="s">
        <v>90</v>
      </c>
      <c r="AB678" s="6" t="s">
        <v>90</v>
      </c>
      <c r="AC678">
        <v>676</v>
      </c>
      <c r="AD678" s="6" t="s">
        <v>4627</v>
      </c>
      <c r="AE678" s="6" t="s">
        <v>51356</v>
      </c>
      <c r="AF678" s="6" t="s">
        <v>90</v>
      </c>
      <c r="AG678" s="6" t="s">
        <v>4628</v>
      </c>
      <c r="AH678" s="6" t="s">
        <v>49873</v>
      </c>
      <c r="AI678" s="6" t="s">
        <v>49874</v>
      </c>
    </row>
    <row r="679" spans="1:35" x14ac:dyDescent="0.25">
      <c r="A679" s="26" t="s">
        <v>1035</v>
      </c>
      <c r="B679" s="24" t="s">
        <v>1036</v>
      </c>
      <c r="C679" s="22">
        <v>8993.81</v>
      </c>
      <c r="D679" s="22">
        <v>1698.88</v>
      </c>
      <c r="E679" s="22">
        <v>966.27800999999999</v>
      </c>
      <c r="F679" s="22">
        <v>0.93</v>
      </c>
      <c r="G679" s="22">
        <v>2550.6489200000001</v>
      </c>
      <c r="H679" s="22">
        <v>109.122</v>
      </c>
      <c r="I679" s="22">
        <v>7259.2968700000001</v>
      </c>
      <c r="J679" s="22">
        <v>2619.7470699999999</v>
      </c>
      <c r="K679" s="22">
        <v>3155.2919900000002</v>
      </c>
      <c r="L679" s="22">
        <v>8692.6171799999993</v>
      </c>
      <c r="M679" s="22">
        <v>0</v>
      </c>
      <c r="N679" s="22">
        <v>875.89202</v>
      </c>
      <c r="O679" s="22">
        <v>11.25</v>
      </c>
      <c r="P679" s="22">
        <v>90.587990000000005</v>
      </c>
      <c r="Q679" s="22">
        <v>8.2535100000000003</v>
      </c>
      <c r="R679" s="22">
        <v>1.18</v>
      </c>
      <c r="S679" s="22">
        <v>1.1599999999999999</v>
      </c>
      <c r="T679" s="22">
        <v>0.18914</v>
      </c>
      <c r="U679" s="24" t="s">
        <v>43921</v>
      </c>
      <c r="V679" s="24" t="s">
        <v>43922</v>
      </c>
      <c r="W679" s="25" t="s">
        <v>43923</v>
      </c>
      <c r="X679" s="6" t="s">
        <v>90</v>
      </c>
      <c r="Y679" s="6" t="s">
        <v>90</v>
      </c>
      <c r="Z679" s="6" t="s">
        <v>90</v>
      </c>
      <c r="AA679" s="6" t="s">
        <v>90</v>
      </c>
      <c r="AB679" s="6" t="s">
        <v>90</v>
      </c>
      <c r="AC679">
        <v>677</v>
      </c>
      <c r="AD679" s="6" t="s">
        <v>4629</v>
      </c>
      <c r="AE679" s="6" t="s">
        <v>51870</v>
      </c>
      <c r="AF679" s="6" t="s">
        <v>90</v>
      </c>
      <c r="AG679" s="6" t="s">
        <v>4630</v>
      </c>
      <c r="AH679" s="6" t="s">
        <v>49875</v>
      </c>
      <c r="AI679" s="6" t="s">
        <v>49876</v>
      </c>
    </row>
    <row r="680" spans="1:35" x14ac:dyDescent="0.25">
      <c r="A680" s="26" t="s">
        <v>40833</v>
      </c>
      <c r="B680" s="24" t="s">
        <v>40834</v>
      </c>
      <c r="C680" s="22">
        <v>23846.51</v>
      </c>
      <c r="D680" s="22">
        <v>554.04602</v>
      </c>
      <c r="E680" s="22">
        <v>459.75299000000001</v>
      </c>
      <c r="F680" s="22">
        <v>0.89</v>
      </c>
      <c r="G680" s="22">
        <v>364.51299999999998</v>
      </c>
      <c r="H680" s="22">
        <v>882.23797000000002</v>
      </c>
      <c r="I680" s="22">
        <v>2892.9160099999999</v>
      </c>
      <c r="J680" s="22">
        <v>1117.6750400000001</v>
      </c>
      <c r="K680" s="22">
        <v>2259.8391099999999</v>
      </c>
      <c r="L680" s="22">
        <v>1420.5479700000001</v>
      </c>
      <c r="M680" s="22">
        <v>0</v>
      </c>
      <c r="N680" s="22">
        <v>2809.6259700000001</v>
      </c>
      <c r="U680" s="24" t="s">
        <v>43924</v>
      </c>
      <c r="V680" s="24" t="s">
        <v>43925</v>
      </c>
      <c r="W680" s="25" t="s">
        <v>43926</v>
      </c>
      <c r="X680" s="6" t="s">
        <v>90</v>
      </c>
      <c r="Y680" s="6" t="s">
        <v>90</v>
      </c>
      <c r="Z680" s="6" t="s">
        <v>90</v>
      </c>
      <c r="AA680" s="6" t="s">
        <v>90</v>
      </c>
      <c r="AB680" s="6" t="s">
        <v>90</v>
      </c>
      <c r="AC680">
        <v>678</v>
      </c>
      <c r="AD680" s="6" t="s">
        <v>4631</v>
      </c>
      <c r="AE680" s="6" t="s">
        <v>50654</v>
      </c>
      <c r="AF680" s="6" t="s">
        <v>90</v>
      </c>
      <c r="AG680" s="6" t="s">
        <v>4632</v>
      </c>
      <c r="AH680" s="6" t="s">
        <v>49877</v>
      </c>
      <c r="AI680" s="6" t="s">
        <v>49878</v>
      </c>
    </row>
    <row r="681" spans="1:35" x14ac:dyDescent="0.25">
      <c r="A681" s="26" t="s">
        <v>1037</v>
      </c>
      <c r="B681" s="24" t="s">
        <v>1038</v>
      </c>
      <c r="C681" s="22">
        <v>31633.98</v>
      </c>
      <c r="D681" s="22">
        <v>9967</v>
      </c>
      <c r="E681" s="22">
        <v>7775</v>
      </c>
      <c r="F681" s="22">
        <v>2.33</v>
      </c>
      <c r="G681" s="22">
        <v>1767</v>
      </c>
      <c r="H681" s="22">
        <v>201</v>
      </c>
      <c r="I681" s="22">
        <v>753</v>
      </c>
      <c r="J681" s="22">
        <v>3105</v>
      </c>
      <c r="K681" s="22">
        <v>3891</v>
      </c>
      <c r="L681" s="22">
        <v>6189</v>
      </c>
      <c r="M681" s="22">
        <v>0</v>
      </c>
      <c r="N681" s="22">
        <v>11296</v>
      </c>
      <c r="O681" s="22">
        <v>17.25</v>
      </c>
      <c r="P681" s="22">
        <v>35.738990000000001</v>
      </c>
      <c r="Q681" s="22">
        <v>0.55615000000000003</v>
      </c>
      <c r="R681" s="22">
        <v>1.0900000000000001</v>
      </c>
      <c r="S681" s="22">
        <v>1.19</v>
      </c>
      <c r="T681" s="22">
        <v>0.61931999999999998</v>
      </c>
      <c r="U681" s="24" t="s">
        <v>43927</v>
      </c>
      <c r="V681" s="24" t="s">
        <v>43928</v>
      </c>
      <c r="W681" s="25" t="s">
        <v>43929</v>
      </c>
      <c r="X681" s="6" t="s">
        <v>90</v>
      </c>
      <c r="Y681" s="6" t="s">
        <v>90</v>
      </c>
      <c r="Z681" s="6" t="s">
        <v>90</v>
      </c>
      <c r="AA681" s="6" t="s">
        <v>90</v>
      </c>
      <c r="AB681" s="6" t="s">
        <v>90</v>
      </c>
      <c r="AC681">
        <v>679</v>
      </c>
      <c r="AD681" s="6" t="s">
        <v>4633</v>
      </c>
      <c r="AE681" s="6" t="s">
        <v>51645</v>
      </c>
      <c r="AF681" s="6" t="s">
        <v>90</v>
      </c>
      <c r="AG681" s="6" t="s">
        <v>4634</v>
      </c>
      <c r="AH681" s="6" t="s">
        <v>49879</v>
      </c>
      <c r="AI681" s="6" t="s">
        <v>49880</v>
      </c>
    </row>
    <row r="682" spans="1:35" x14ac:dyDescent="0.25">
      <c r="A682" s="26" t="s">
        <v>90</v>
      </c>
      <c r="B682" s="24" t="s">
        <v>1039</v>
      </c>
      <c r="C682" s="22">
        <v>19864.09</v>
      </c>
      <c r="F682" s="22">
        <v>0.87</v>
      </c>
      <c r="U682" s="24" t="s">
        <v>90</v>
      </c>
      <c r="V682" s="24" t="s">
        <v>90</v>
      </c>
      <c r="W682" s="25" t="s">
        <v>90</v>
      </c>
      <c r="X682" s="6" t="s">
        <v>90</v>
      </c>
      <c r="Y682" s="6" t="s">
        <v>90</v>
      </c>
      <c r="Z682" s="6" t="s">
        <v>90</v>
      </c>
      <c r="AA682" s="6" t="s">
        <v>90</v>
      </c>
      <c r="AB682" s="6" t="s">
        <v>90</v>
      </c>
      <c r="AC682">
        <v>680</v>
      </c>
      <c r="AD682" s="6" t="s">
        <v>4635</v>
      </c>
      <c r="AE682" s="6" t="s">
        <v>52161</v>
      </c>
      <c r="AF682" s="6" t="s">
        <v>52085</v>
      </c>
      <c r="AG682" s="6" t="s">
        <v>4636</v>
      </c>
      <c r="AH682" s="6" t="s">
        <v>49881</v>
      </c>
      <c r="AI682" s="6" t="s">
        <v>49882</v>
      </c>
    </row>
    <row r="683" spans="1:35" x14ac:dyDescent="0.25">
      <c r="A683" s="26" t="s">
        <v>40835</v>
      </c>
      <c r="B683" s="24" t="s">
        <v>40836</v>
      </c>
      <c r="C683" s="22">
        <v>17590.080000000002</v>
      </c>
      <c r="D683" s="22">
        <v>4153.2831999999999</v>
      </c>
      <c r="E683" s="22">
        <v>3260.3640099999998</v>
      </c>
      <c r="F683" s="22">
        <v>0.41</v>
      </c>
      <c r="G683" s="22">
        <v>3464.1909099999998</v>
      </c>
      <c r="H683" s="22">
        <v>309.03500000000003</v>
      </c>
      <c r="I683" s="22">
        <v>1521.16101</v>
      </c>
      <c r="J683" s="22">
        <v>12856.87011</v>
      </c>
      <c r="K683" s="22">
        <v>23965.869139999999</v>
      </c>
      <c r="L683" s="22">
        <v>11296.115229999999</v>
      </c>
      <c r="M683" s="22">
        <v>0</v>
      </c>
      <c r="N683" s="22">
        <v>18791.33007</v>
      </c>
      <c r="U683" s="24" t="s">
        <v>43930</v>
      </c>
      <c r="V683" s="24" t="s">
        <v>43931</v>
      </c>
      <c r="W683" s="25" t="s">
        <v>43932</v>
      </c>
      <c r="X683" s="6" t="s">
        <v>90</v>
      </c>
      <c r="Y683" s="6" t="s">
        <v>90</v>
      </c>
      <c r="Z683" s="6" t="s">
        <v>90</v>
      </c>
      <c r="AA683" s="6" t="s">
        <v>90</v>
      </c>
      <c r="AB683" s="6" t="s">
        <v>90</v>
      </c>
      <c r="AC683">
        <v>681</v>
      </c>
      <c r="AD683" s="6" t="s">
        <v>4637</v>
      </c>
      <c r="AE683" s="6" t="s">
        <v>51094</v>
      </c>
      <c r="AF683" s="6" t="s">
        <v>51152</v>
      </c>
      <c r="AG683" s="6" t="s">
        <v>4638</v>
      </c>
      <c r="AH683" s="6" t="s">
        <v>49883</v>
      </c>
      <c r="AI683" s="6" t="s">
        <v>49884</v>
      </c>
    </row>
    <row r="684" spans="1:35" x14ac:dyDescent="0.25">
      <c r="A684" s="26" t="s">
        <v>40837</v>
      </c>
      <c r="B684" s="24" t="s">
        <v>40838</v>
      </c>
      <c r="C684" s="22">
        <v>8450.67</v>
      </c>
      <c r="D684" s="22">
        <v>2804.80395</v>
      </c>
      <c r="E684" s="22">
        <v>2759.1120599999999</v>
      </c>
      <c r="F684" s="22">
        <v>0.63</v>
      </c>
      <c r="G684" s="22">
        <v>184.48099999999999</v>
      </c>
      <c r="H684" s="22">
        <v>0</v>
      </c>
      <c r="I684" s="22">
        <v>408.60100999999997</v>
      </c>
      <c r="J684" s="22">
        <v>3704.9360299999998</v>
      </c>
      <c r="K684" s="22">
        <v>1731.72705</v>
      </c>
      <c r="L684" s="22">
        <v>2303.9050200000001</v>
      </c>
      <c r="M684" s="22">
        <v>0</v>
      </c>
      <c r="N684" s="22">
        <v>15801.20996</v>
      </c>
      <c r="U684" s="24" t="s">
        <v>43933</v>
      </c>
      <c r="V684" s="24" t="s">
        <v>43934</v>
      </c>
      <c r="W684" s="25" t="s">
        <v>43935</v>
      </c>
      <c r="X684" s="6" t="s">
        <v>90</v>
      </c>
      <c r="Y684" s="6" t="s">
        <v>90</v>
      </c>
      <c r="Z684" s="6" t="s">
        <v>90</v>
      </c>
      <c r="AA684" s="6" t="s">
        <v>90</v>
      </c>
      <c r="AB684" s="6" t="s">
        <v>90</v>
      </c>
      <c r="AC684">
        <v>682</v>
      </c>
      <c r="AD684" s="6" t="s">
        <v>4639</v>
      </c>
      <c r="AE684" s="6" t="s">
        <v>51349</v>
      </c>
      <c r="AF684" s="6" t="s">
        <v>50437</v>
      </c>
      <c r="AG684" s="6" t="s">
        <v>4640</v>
      </c>
      <c r="AH684" s="6" t="s">
        <v>49885</v>
      </c>
      <c r="AI684" s="6" t="s">
        <v>49886</v>
      </c>
    </row>
    <row r="685" spans="1:35" x14ac:dyDescent="0.25">
      <c r="A685" s="26" t="s">
        <v>40839</v>
      </c>
      <c r="B685" s="24" t="s">
        <v>40840</v>
      </c>
      <c r="C685" s="22">
        <v>3683.13</v>
      </c>
      <c r="F685" s="22">
        <v>0.65</v>
      </c>
      <c r="U685" s="24" t="s">
        <v>90</v>
      </c>
      <c r="V685" s="24" t="s">
        <v>90</v>
      </c>
      <c r="W685" s="25" t="s">
        <v>90</v>
      </c>
      <c r="X685" s="6" t="s">
        <v>90</v>
      </c>
      <c r="Y685" s="6" t="s">
        <v>90</v>
      </c>
      <c r="Z685" s="6" t="s">
        <v>90</v>
      </c>
      <c r="AA685" s="6" t="s">
        <v>90</v>
      </c>
      <c r="AB685" s="6" t="s">
        <v>90</v>
      </c>
      <c r="AC685">
        <v>683</v>
      </c>
      <c r="AD685" s="6" t="s">
        <v>4641</v>
      </c>
      <c r="AE685" s="6" t="s">
        <v>51605</v>
      </c>
      <c r="AF685" s="6" t="s">
        <v>90</v>
      </c>
      <c r="AG685" s="6" t="s">
        <v>4642</v>
      </c>
      <c r="AH685" s="6" t="s">
        <v>49887</v>
      </c>
      <c r="AI685" s="6" t="s">
        <v>49888</v>
      </c>
    </row>
    <row r="686" spans="1:35" x14ac:dyDescent="0.25">
      <c r="A686" s="26" t="s">
        <v>1040</v>
      </c>
      <c r="B686" s="24" t="s">
        <v>1041</v>
      </c>
      <c r="C686" s="22">
        <v>5298.75</v>
      </c>
      <c r="D686" s="22">
        <v>870</v>
      </c>
      <c r="E686" s="22">
        <v>-685</v>
      </c>
      <c r="F686" s="22">
        <v>1.95</v>
      </c>
      <c r="G686" s="22">
        <v>3441</v>
      </c>
      <c r="H686" s="22">
        <v>0</v>
      </c>
      <c r="I686" s="22">
        <v>3108</v>
      </c>
      <c r="J686" s="22">
        <v>5187</v>
      </c>
      <c r="K686" s="22">
        <v>6124</v>
      </c>
      <c r="L686" s="22">
        <v>3900</v>
      </c>
      <c r="M686" s="22">
        <v>0</v>
      </c>
      <c r="N686" s="22">
        <v>3820</v>
      </c>
      <c r="O686" s="22">
        <v>16.78</v>
      </c>
      <c r="P686" s="22">
        <v>50.518000000000001</v>
      </c>
      <c r="Q686" s="22">
        <v>1.02094</v>
      </c>
      <c r="R686" s="22">
        <v>1.18</v>
      </c>
      <c r="S686" s="22">
        <v>1.18</v>
      </c>
      <c r="T686" s="22">
        <v>0.51724999999999999</v>
      </c>
      <c r="U686" s="24" t="s">
        <v>43936</v>
      </c>
      <c r="V686" s="24" t="s">
        <v>43937</v>
      </c>
      <c r="W686" s="25" t="s">
        <v>43938</v>
      </c>
      <c r="X686" s="6" t="s">
        <v>90</v>
      </c>
      <c r="Y686" s="6" t="s">
        <v>90</v>
      </c>
      <c r="Z686" s="6" t="s">
        <v>90</v>
      </c>
      <c r="AA686" s="6" t="s">
        <v>90</v>
      </c>
      <c r="AB686" s="6" t="s">
        <v>90</v>
      </c>
      <c r="AC686">
        <v>684</v>
      </c>
      <c r="AD686" s="6" t="s">
        <v>4643</v>
      </c>
      <c r="AE686" s="6" t="s">
        <v>51256</v>
      </c>
      <c r="AF686" s="6" t="s">
        <v>90</v>
      </c>
      <c r="AG686" s="6" t="s">
        <v>4644</v>
      </c>
      <c r="AH686" s="6" t="s">
        <v>49889</v>
      </c>
      <c r="AI686" s="6" t="s">
        <v>49890</v>
      </c>
    </row>
    <row r="687" spans="1:35" x14ac:dyDescent="0.25">
      <c r="A687" s="26" t="s">
        <v>1042</v>
      </c>
      <c r="B687" s="24" t="s">
        <v>1043</v>
      </c>
      <c r="C687" s="22">
        <v>48322.66</v>
      </c>
      <c r="D687" s="22">
        <v>565.29998000000001</v>
      </c>
      <c r="E687" s="22">
        <v>409.39999</v>
      </c>
      <c r="F687" s="22">
        <v>1.1499999999999999</v>
      </c>
      <c r="G687" s="22">
        <v>713.29998000000001</v>
      </c>
      <c r="H687" s="22">
        <v>306.70001000000002</v>
      </c>
      <c r="I687" s="22">
        <v>199</v>
      </c>
      <c r="J687" s="22">
        <v>1839.3000400000001</v>
      </c>
      <c r="K687" s="22">
        <v>3668.8000400000001</v>
      </c>
      <c r="L687" s="22">
        <v>1197.6999499999999</v>
      </c>
      <c r="M687" s="22">
        <v>0</v>
      </c>
      <c r="N687" s="22">
        <v>2131.8000400000001</v>
      </c>
      <c r="O687" s="22">
        <v>5.76</v>
      </c>
      <c r="P687" s="22">
        <v>34.925989999999999</v>
      </c>
      <c r="Q687" s="22">
        <v>0.53671999999999997</v>
      </c>
      <c r="R687" s="22">
        <v>2.02</v>
      </c>
      <c r="S687" s="22">
        <v>1.83</v>
      </c>
      <c r="T687" s="22">
        <v>1.44011</v>
      </c>
      <c r="U687" s="24" t="s">
        <v>43939</v>
      </c>
      <c r="V687" s="24" t="s">
        <v>43940</v>
      </c>
      <c r="W687" s="25" t="s">
        <v>43941</v>
      </c>
      <c r="X687" s="6" t="s">
        <v>90</v>
      </c>
      <c r="Y687" s="6" t="s">
        <v>90</v>
      </c>
      <c r="Z687" s="6" t="s">
        <v>90</v>
      </c>
      <c r="AA687" s="6" t="s">
        <v>90</v>
      </c>
      <c r="AB687" s="6" t="s">
        <v>90</v>
      </c>
      <c r="AC687">
        <v>685</v>
      </c>
      <c r="AD687" s="6" t="s">
        <v>4645</v>
      </c>
      <c r="AE687" s="6" t="s">
        <v>49820</v>
      </c>
      <c r="AF687" s="6" t="s">
        <v>49634</v>
      </c>
      <c r="AG687" s="6" t="s">
        <v>4646</v>
      </c>
      <c r="AH687" s="6" t="s">
        <v>49891</v>
      </c>
      <c r="AI687" s="6" t="s">
        <v>49892</v>
      </c>
    </row>
    <row r="688" spans="1:35" x14ac:dyDescent="0.25">
      <c r="A688" s="26" t="s">
        <v>1044</v>
      </c>
      <c r="B688" s="24" t="s">
        <v>1045</v>
      </c>
      <c r="C688" s="22">
        <v>3096.44</v>
      </c>
      <c r="D688" s="22">
        <v>367.75601</v>
      </c>
      <c r="E688" s="22">
        <v>220.74</v>
      </c>
      <c r="F688" s="22">
        <v>1.31</v>
      </c>
      <c r="G688" s="22">
        <v>1070.94201</v>
      </c>
      <c r="H688" s="22">
        <v>114.97199999999999</v>
      </c>
      <c r="I688" s="22">
        <v>359.11099000000002</v>
      </c>
      <c r="J688" s="22">
        <v>469.55099000000001</v>
      </c>
      <c r="K688" s="22">
        <v>1492.6800499999999</v>
      </c>
      <c r="L688" s="22">
        <v>807.36699999999996</v>
      </c>
      <c r="M688" s="22">
        <v>0</v>
      </c>
      <c r="N688" s="22">
        <v>868.755</v>
      </c>
      <c r="O688" s="22">
        <v>30.6</v>
      </c>
      <c r="P688" s="22">
        <v>47.234999999999999</v>
      </c>
      <c r="Q688" s="22">
        <v>0.89519000000000004</v>
      </c>
      <c r="R688" s="22">
        <v>3.43</v>
      </c>
      <c r="S688" s="22">
        <v>2.93</v>
      </c>
      <c r="T688" s="22">
        <v>0.65330999999999995</v>
      </c>
      <c r="U688" s="24" t="s">
        <v>43942</v>
      </c>
      <c r="V688" s="24" t="s">
        <v>43943</v>
      </c>
      <c r="W688" s="25" t="s">
        <v>43944</v>
      </c>
      <c r="X688" s="6" t="s">
        <v>90</v>
      </c>
      <c r="Y688" s="6" t="s">
        <v>90</v>
      </c>
      <c r="Z688" s="6" t="s">
        <v>90</v>
      </c>
      <c r="AA688" s="6" t="s">
        <v>90</v>
      </c>
      <c r="AB688" s="6" t="s">
        <v>90</v>
      </c>
      <c r="AC688">
        <v>686</v>
      </c>
      <c r="AD688" s="6" t="s">
        <v>4647</v>
      </c>
      <c r="AE688" s="6" t="s">
        <v>52486</v>
      </c>
      <c r="AF688" s="6" t="s">
        <v>90</v>
      </c>
      <c r="AG688" s="6" t="s">
        <v>4648</v>
      </c>
      <c r="AH688" s="6" t="s">
        <v>49893</v>
      </c>
      <c r="AI688" s="6" t="s">
        <v>49894</v>
      </c>
    </row>
    <row r="689" spans="1:35" x14ac:dyDescent="0.25">
      <c r="A689" s="26" t="s">
        <v>1047</v>
      </c>
      <c r="B689" s="24" t="s">
        <v>1048</v>
      </c>
      <c r="C689" s="22">
        <v>50000.83</v>
      </c>
      <c r="D689" s="22">
        <v>40655.265619999998</v>
      </c>
      <c r="E689" s="22">
        <v>33064.078119999998</v>
      </c>
      <c r="F689" s="22">
        <v>1.04</v>
      </c>
      <c r="G689" s="22">
        <v>22291.019530000001</v>
      </c>
      <c r="H689" s="22">
        <v>8122.2031200000001</v>
      </c>
      <c r="I689" s="22">
        <v>5821.1401299999998</v>
      </c>
      <c r="J689" s="22">
        <v>51328.230459999999</v>
      </c>
      <c r="K689" s="22">
        <v>64898.601560000003</v>
      </c>
      <c r="L689" s="22">
        <v>20412.449209999999</v>
      </c>
      <c r="M689" s="22">
        <v>0</v>
      </c>
      <c r="N689" s="22">
        <v>58190.328119999998</v>
      </c>
      <c r="O689" s="22">
        <v>33.39</v>
      </c>
      <c r="P689" s="22">
        <v>26.945989999999998</v>
      </c>
      <c r="Q689" s="22">
        <v>0.36885000000000001</v>
      </c>
      <c r="R689" s="22">
        <v>1.38</v>
      </c>
      <c r="S689" s="22">
        <v>1.1100000000000001</v>
      </c>
      <c r="T689" s="22">
        <v>0.67184999999999995</v>
      </c>
      <c r="U689" s="24" t="s">
        <v>43945</v>
      </c>
      <c r="V689" s="24" t="s">
        <v>43946</v>
      </c>
      <c r="W689" s="25" t="s">
        <v>43947</v>
      </c>
      <c r="X689" s="6" t="s">
        <v>90</v>
      </c>
      <c r="Y689" s="6" t="s">
        <v>90</v>
      </c>
      <c r="Z689" s="6" t="s">
        <v>90</v>
      </c>
      <c r="AA689" s="6" t="s">
        <v>90</v>
      </c>
      <c r="AB689" s="6" t="s">
        <v>90</v>
      </c>
      <c r="AC689">
        <v>687</v>
      </c>
      <c r="AD689" s="6" t="s">
        <v>4649</v>
      </c>
      <c r="AE689" s="6" t="s">
        <v>50204</v>
      </c>
      <c r="AF689" s="6" t="s">
        <v>50960</v>
      </c>
      <c r="AG689" s="6" t="s">
        <v>4650</v>
      </c>
      <c r="AH689" s="6" t="s">
        <v>49895</v>
      </c>
      <c r="AI689" s="6" t="s">
        <v>49896</v>
      </c>
    </row>
    <row r="690" spans="1:35" x14ac:dyDescent="0.25">
      <c r="A690" s="26" t="s">
        <v>1049</v>
      </c>
      <c r="B690" s="24" t="s">
        <v>1050</v>
      </c>
      <c r="C690" s="22">
        <v>34832.39</v>
      </c>
      <c r="D690" s="22">
        <v>1862</v>
      </c>
      <c r="E690" s="22">
        <v>1326</v>
      </c>
      <c r="F690" s="22">
        <v>0.86</v>
      </c>
      <c r="G690" s="22">
        <v>684</v>
      </c>
      <c r="H690" s="22">
        <v>0</v>
      </c>
      <c r="I690" s="22">
        <v>5998</v>
      </c>
      <c r="J690" s="22">
        <v>3285</v>
      </c>
      <c r="K690" s="22">
        <v>3969</v>
      </c>
      <c r="L690" s="22">
        <v>1880</v>
      </c>
      <c r="M690" s="22">
        <v>0</v>
      </c>
      <c r="N690" s="22">
        <v>7293</v>
      </c>
      <c r="O690" s="22">
        <v>26.59</v>
      </c>
      <c r="P690" s="22">
        <v>20.495000000000001</v>
      </c>
      <c r="Q690" s="22">
        <v>0.25778000000000001</v>
      </c>
      <c r="R690" s="22">
        <v>1.21</v>
      </c>
      <c r="S690" s="22">
        <v>1.21</v>
      </c>
      <c r="T690" s="22">
        <v>1</v>
      </c>
      <c r="U690" s="24" t="s">
        <v>43948</v>
      </c>
      <c r="V690" s="24" t="s">
        <v>43949</v>
      </c>
      <c r="W690" s="25" t="s">
        <v>43950</v>
      </c>
      <c r="X690" s="6" t="s">
        <v>90</v>
      </c>
      <c r="Y690" s="6" t="s">
        <v>90</v>
      </c>
      <c r="Z690" s="6" t="s">
        <v>90</v>
      </c>
      <c r="AA690" s="6" t="s">
        <v>90</v>
      </c>
      <c r="AB690" s="6" t="s">
        <v>90</v>
      </c>
      <c r="AC690">
        <v>688</v>
      </c>
      <c r="AD690" s="6" t="s">
        <v>4651</v>
      </c>
      <c r="AE690" s="6" t="s">
        <v>49004</v>
      </c>
      <c r="AF690" s="6" t="s">
        <v>90</v>
      </c>
      <c r="AG690" s="6" t="s">
        <v>4652</v>
      </c>
      <c r="AH690" s="6" t="s">
        <v>49897</v>
      </c>
      <c r="AI690" s="6" t="s">
        <v>49898</v>
      </c>
    </row>
    <row r="691" spans="1:35" x14ac:dyDescent="0.25">
      <c r="A691" s="26" t="s">
        <v>40841</v>
      </c>
      <c r="B691" s="24" t="s">
        <v>40842</v>
      </c>
      <c r="C691" s="22">
        <v>107209.26</v>
      </c>
      <c r="D691" s="22">
        <v>8642.68066</v>
      </c>
      <c r="E691" s="22">
        <v>5781.1030199999996</v>
      </c>
      <c r="F691" s="22">
        <v>1.59</v>
      </c>
      <c r="G691" s="22">
        <v>5218.4809500000001</v>
      </c>
      <c r="H691" s="22">
        <v>33928.03125</v>
      </c>
      <c r="I691" s="22">
        <v>17666.769530000001</v>
      </c>
      <c r="J691" s="22">
        <v>55414.089840000001</v>
      </c>
      <c r="K691" s="22">
        <v>66378.90625</v>
      </c>
      <c r="L691" s="22">
        <v>21860.089840000001</v>
      </c>
      <c r="M691" s="22">
        <v>0</v>
      </c>
      <c r="N691" s="22">
        <v>13677.83007</v>
      </c>
      <c r="O691" s="22">
        <v>4.34</v>
      </c>
      <c r="P691" s="22">
        <v>61.512</v>
      </c>
      <c r="Q691" s="22">
        <v>1.5982099999999999</v>
      </c>
      <c r="R691" s="22">
        <v>1.2</v>
      </c>
      <c r="S691" s="22">
        <v>0.59</v>
      </c>
      <c r="T691" s="22">
        <v>0.49142999999999998</v>
      </c>
      <c r="U691" s="24" t="s">
        <v>43951</v>
      </c>
      <c r="V691" s="24" t="s">
        <v>43952</v>
      </c>
      <c r="W691" s="25" t="s">
        <v>43953</v>
      </c>
      <c r="X691" s="6" t="s">
        <v>90</v>
      </c>
      <c r="Y691" s="6" t="s">
        <v>90</v>
      </c>
      <c r="Z691" s="6" t="s">
        <v>90</v>
      </c>
      <c r="AA691" s="6" t="s">
        <v>90</v>
      </c>
      <c r="AB691" s="6" t="s">
        <v>90</v>
      </c>
      <c r="AC691">
        <v>689</v>
      </c>
      <c r="AD691" s="6" t="s">
        <v>4653</v>
      </c>
      <c r="AE691" s="6" t="s">
        <v>51702</v>
      </c>
      <c r="AF691" s="6" t="s">
        <v>90</v>
      </c>
      <c r="AG691" s="6" t="s">
        <v>4654</v>
      </c>
      <c r="AH691" s="6" t="s">
        <v>45848</v>
      </c>
      <c r="AI691" s="6" t="s">
        <v>49899</v>
      </c>
    </row>
    <row r="692" spans="1:35" x14ac:dyDescent="0.25">
      <c r="A692" s="26" t="s">
        <v>1051</v>
      </c>
      <c r="B692" s="24" t="s">
        <v>1052</v>
      </c>
      <c r="C692" s="22">
        <v>24218.23</v>
      </c>
      <c r="D692" s="22">
        <v>-1159</v>
      </c>
      <c r="E692" s="22">
        <v>-1601</v>
      </c>
      <c r="F692" s="22">
        <v>1.35</v>
      </c>
      <c r="G692" s="22">
        <v>763</v>
      </c>
      <c r="H692" s="22">
        <v>0</v>
      </c>
      <c r="I692" s="22">
        <v>4262</v>
      </c>
      <c r="J692" s="22">
        <v>4271</v>
      </c>
      <c r="K692" s="22">
        <v>9290</v>
      </c>
      <c r="L692" s="22">
        <v>7721</v>
      </c>
      <c r="M692" s="22">
        <v>0</v>
      </c>
      <c r="N692" s="22">
        <v>5153</v>
      </c>
      <c r="O692" s="22">
        <v>10.08</v>
      </c>
      <c r="P692" s="22">
        <v>58.902990000000003</v>
      </c>
      <c r="Q692" s="22">
        <v>1.43326</v>
      </c>
      <c r="R692" s="22">
        <v>2.68</v>
      </c>
      <c r="S692" s="22">
        <v>2.1800000000000002</v>
      </c>
      <c r="T692" s="22">
        <v>1.99648</v>
      </c>
      <c r="U692" s="24" t="s">
        <v>43954</v>
      </c>
      <c r="V692" s="24" t="s">
        <v>43955</v>
      </c>
      <c r="W692" s="25" t="s">
        <v>43956</v>
      </c>
      <c r="X692" s="6" t="s">
        <v>90</v>
      </c>
      <c r="Y692" s="6" t="s">
        <v>90</v>
      </c>
      <c r="Z692" s="6" t="s">
        <v>90</v>
      </c>
      <c r="AA692" s="6" t="s">
        <v>90</v>
      </c>
      <c r="AB692" s="6" t="s">
        <v>90</v>
      </c>
      <c r="AC692">
        <v>690</v>
      </c>
      <c r="AD692" s="6" t="s">
        <v>4655</v>
      </c>
      <c r="AE692" s="6" t="s">
        <v>48659</v>
      </c>
      <c r="AF692" s="6" t="s">
        <v>51013</v>
      </c>
      <c r="AG692" s="6" t="s">
        <v>4656</v>
      </c>
      <c r="AH692" s="6" t="s">
        <v>41997</v>
      </c>
      <c r="AI692" s="6" t="s">
        <v>49900</v>
      </c>
    </row>
    <row r="693" spans="1:35" x14ac:dyDescent="0.25">
      <c r="A693" s="26" t="s">
        <v>40843</v>
      </c>
      <c r="B693" s="24" t="s">
        <v>40844</v>
      </c>
      <c r="C693" s="22">
        <v>2066.5700000000002</v>
      </c>
      <c r="D693" s="22">
        <v>301.24797999999998</v>
      </c>
      <c r="E693" s="22">
        <v>265.19400000000002</v>
      </c>
      <c r="F693" s="22">
        <v>0.66</v>
      </c>
      <c r="G693" s="22">
        <v>13420.320309999999</v>
      </c>
      <c r="H693" s="22">
        <v>4.5430000000000001</v>
      </c>
      <c r="I693" s="22">
        <v>661.12597000000005</v>
      </c>
      <c r="J693" s="22">
        <v>18974.359369999998</v>
      </c>
      <c r="K693" s="22">
        <v>13594.37011</v>
      </c>
      <c r="L693" s="22">
        <v>704.08398</v>
      </c>
      <c r="M693" s="22">
        <v>0</v>
      </c>
      <c r="N693" s="22">
        <v>2471.7900300000001</v>
      </c>
      <c r="O693" s="22">
        <v>14.63</v>
      </c>
      <c r="P693" s="22">
        <v>29.916989999999998</v>
      </c>
      <c r="Q693" s="22">
        <v>0.42687000000000003</v>
      </c>
      <c r="R693" s="22">
        <v>0.84</v>
      </c>
      <c r="S693" s="22">
        <v>0.72</v>
      </c>
      <c r="T693" s="22">
        <v>8.9300000000000004E-3</v>
      </c>
      <c r="U693" s="24" t="s">
        <v>43957</v>
      </c>
      <c r="V693" s="24" t="s">
        <v>43958</v>
      </c>
      <c r="W693" s="25" t="s">
        <v>43959</v>
      </c>
      <c r="X693" s="6" t="s">
        <v>90</v>
      </c>
      <c r="Y693" s="6" t="s">
        <v>90</v>
      </c>
      <c r="Z693" s="6" t="s">
        <v>90</v>
      </c>
      <c r="AA693" s="6" t="s">
        <v>90</v>
      </c>
      <c r="AB693" s="6" t="s">
        <v>90</v>
      </c>
      <c r="AC693">
        <v>691</v>
      </c>
      <c r="AD693" s="6" t="s">
        <v>4657</v>
      </c>
      <c r="AE693" s="6" t="s">
        <v>52288</v>
      </c>
      <c r="AF693" s="6" t="s">
        <v>90</v>
      </c>
      <c r="AG693" s="6" t="s">
        <v>4658</v>
      </c>
      <c r="AH693" s="6" t="s">
        <v>49901</v>
      </c>
      <c r="AI693" s="6" t="s">
        <v>49902</v>
      </c>
    </row>
    <row r="694" spans="1:35" x14ac:dyDescent="0.25">
      <c r="A694" s="26" t="s">
        <v>1053</v>
      </c>
      <c r="B694" s="24" t="s">
        <v>1054</v>
      </c>
      <c r="C694" s="22">
        <v>20023.830000000002</v>
      </c>
      <c r="D694" s="22">
        <v>81751.632809999996</v>
      </c>
      <c r="E694" s="22">
        <v>68409.742180000001</v>
      </c>
      <c r="F694" s="22">
        <v>1.44</v>
      </c>
      <c r="G694" s="22">
        <v>43147.5</v>
      </c>
      <c r="H694" s="22">
        <v>13068.04003</v>
      </c>
      <c r="I694" s="22">
        <v>25846.390619999998</v>
      </c>
      <c r="J694" s="22">
        <v>62460.570310000003</v>
      </c>
      <c r="K694" s="22">
        <v>85004.53125</v>
      </c>
      <c r="L694" s="22">
        <v>102229.89843</v>
      </c>
      <c r="M694" s="22">
        <v>0</v>
      </c>
      <c r="N694" s="22">
        <v>125293.39843</v>
      </c>
      <c r="O694" s="22">
        <v>9.6999999999999993</v>
      </c>
      <c r="P694" s="22">
        <v>50.106990000000003</v>
      </c>
      <c r="Q694" s="22">
        <v>1.0043</v>
      </c>
      <c r="R694" s="22">
        <v>1.1399999999999999</v>
      </c>
      <c r="S694" s="22">
        <v>1.1499999999999999</v>
      </c>
      <c r="T694" s="22">
        <v>0.46090999999999999</v>
      </c>
      <c r="U694" s="24" t="s">
        <v>43960</v>
      </c>
      <c r="V694" s="24" t="s">
        <v>43961</v>
      </c>
      <c r="W694" s="25" t="s">
        <v>43962</v>
      </c>
      <c r="X694" s="6" t="s">
        <v>90</v>
      </c>
      <c r="Y694" s="6" t="s">
        <v>90</v>
      </c>
      <c r="Z694" s="6" t="s">
        <v>90</v>
      </c>
      <c r="AA694" s="6" t="s">
        <v>90</v>
      </c>
      <c r="AB694" s="6" t="s">
        <v>90</v>
      </c>
      <c r="AC694">
        <v>692</v>
      </c>
      <c r="AD694" s="6" t="s">
        <v>4659</v>
      </c>
      <c r="AE694" s="6" t="s">
        <v>51372</v>
      </c>
      <c r="AF694" s="6" t="s">
        <v>49812</v>
      </c>
      <c r="AG694" s="6" t="s">
        <v>4660</v>
      </c>
      <c r="AH694" s="6" t="s">
        <v>49903</v>
      </c>
      <c r="AI694" s="6" t="s">
        <v>49904</v>
      </c>
    </row>
    <row r="695" spans="1:35" x14ac:dyDescent="0.25">
      <c r="A695" s="26" t="s">
        <v>40845</v>
      </c>
      <c r="B695" s="24" t="s">
        <v>40846</v>
      </c>
      <c r="C695" s="22">
        <v>51011.9</v>
      </c>
      <c r="D695" s="22">
        <v>-13215.30762</v>
      </c>
      <c r="E695" s="22">
        <v>-20400.859380000002</v>
      </c>
      <c r="F695" s="22">
        <v>1.26</v>
      </c>
      <c r="G695" s="22">
        <v>42153.480459999999</v>
      </c>
      <c r="H695" s="22">
        <v>18607.630850000001</v>
      </c>
      <c r="I695" s="22">
        <v>21211.070309999999</v>
      </c>
      <c r="J695" s="22">
        <v>144953.29686999999</v>
      </c>
      <c r="K695" s="22">
        <v>133963.09375</v>
      </c>
      <c r="L695" s="22">
        <v>0</v>
      </c>
      <c r="M695" s="22">
        <v>0</v>
      </c>
      <c r="N695" s="22">
        <v>49110.398430000001</v>
      </c>
      <c r="O695" s="22">
        <v>2.5299999999999998</v>
      </c>
      <c r="P695" s="22">
        <v>0</v>
      </c>
      <c r="Q695" s="22">
        <v>0</v>
      </c>
      <c r="R695" s="22">
        <v>0.92</v>
      </c>
      <c r="S695" s="22">
        <v>0.8</v>
      </c>
      <c r="T695" s="22">
        <v>0.505</v>
      </c>
      <c r="U695" s="24" t="s">
        <v>43963</v>
      </c>
      <c r="V695" s="24" t="s">
        <v>43964</v>
      </c>
      <c r="W695" s="25" t="s">
        <v>43965</v>
      </c>
      <c r="X695" s="6" t="s">
        <v>90</v>
      </c>
      <c r="Y695" s="6" t="s">
        <v>90</v>
      </c>
      <c r="Z695" s="6" t="s">
        <v>90</v>
      </c>
      <c r="AA695" s="6" t="s">
        <v>90</v>
      </c>
      <c r="AB695" s="6" t="s">
        <v>90</v>
      </c>
      <c r="AC695">
        <v>693</v>
      </c>
      <c r="AD695" s="6" t="s">
        <v>4661</v>
      </c>
      <c r="AE695" s="6" t="s">
        <v>51756</v>
      </c>
      <c r="AF695" s="6" t="s">
        <v>90</v>
      </c>
      <c r="AG695" s="6" t="s">
        <v>4662</v>
      </c>
      <c r="AH695" s="6" t="s">
        <v>49905</v>
      </c>
      <c r="AI695" s="6" t="s">
        <v>49906</v>
      </c>
    </row>
    <row r="696" spans="1:35" x14ac:dyDescent="0.25">
      <c r="A696" s="26" t="s">
        <v>1056</v>
      </c>
      <c r="B696" s="24" t="s">
        <v>1057</v>
      </c>
      <c r="C696" s="22">
        <v>49370.61</v>
      </c>
      <c r="D696" s="22">
        <v>2525.6999500000002</v>
      </c>
      <c r="E696" s="22">
        <v>1587</v>
      </c>
      <c r="F696" s="22">
        <v>1</v>
      </c>
      <c r="G696" s="22">
        <v>2698.1000899999999</v>
      </c>
      <c r="H696" s="22">
        <v>1792.8000400000001</v>
      </c>
      <c r="I696" s="22">
        <v>11693.400390000001</v>
      </c>
      <c r="J696" s="22">
        <v>4210.3999000000003</v>
      </c>
      <c r="K696" s="22">
        <v>5494.2001899999996</v>
      </c>
      <c r="L696" s="22">
        <v>8075.2997999999998</v>
      </c>
      <c r="M696" s="22">
        <v>0</v>
      </c>
      <c r="N696" s="22">
        <v>7258.6000899999999</v>
      </c>
      <c r="O696" s="22">
        <v>25.87</v>
      </c>
      <c r="P696" s="22">
        <v>50.526000000000003</v>
      </c>
      <c r="Q696" s="22">
        <v>1.0212699999999999</v>
      </c>
      <c r="R696" s="22">
        <v>1.17</v>
      </c>
      <c r="S696" s="22">
        <v>0.88</v>
      </c>
      <c r="T696" s="22">
        <v>0.23829</v>
      </c>
      <c r="U696" s="24" t="s">
        <v>43966</v>
      </c>
      <c r="V696" s="24" t="s">
        <v>43967</v>
      </c>
      <c r="W696" s="25" t="s">
        <v>43968</v>
      </c>
      <c r="X696" s="6" t="s">
        <v>90</v>
      </c>
      <c r="Y696" s="6" t="s">
        <v>90</v>
      </c>
      <c r="Z696" s="6" t="s">
        <v>90</v>
      </c>
      <c r="AA696" s="6" t="s">
        <v>90</v>
      </c>
      <c r="AB696" s="6" t="s">
        <v>90</v>
      </c>
      <c r="AC696">
        <v>694</v>
      </c>
      <c r="AD696" s="6" t="s">
        <v>4663</v>
      </c>
      <c r="AE696" s="6" t="s">
        <v>52061</v>
      </c>
      <c r="AF696" s="6" t="s">
        <v>51038</v>
      </c>
      <c r="AG696" s="6" t="s">
        <v>4664</v>
      </c>
      <c r="AH696" s="6" t="s">
        <v>49907</v>
      </c>
      <c r="AI696" s="6" t="s">
        <v>49908</v>
      </c>
    </row>
    <row r="697" spans="1:35" x14ac:dyDescent="0.25">
      <c r="A697" s="26" t="s">
        <v>1058</v>
      </c>
      <c r="B697" s="24" t="s">
        <v>1059</v>
      </c>
      <c r="C697" s="22">
        <v>32210.91</v>
      </c>
      <c r="D697" s="22">
        <v>5006</v>
      </c>
      <c r="E697" s="22">
        <v>2950</v>
      </c>
      <c r="F697" s="22">
        <v>0.38</v>
      </c>
      <c r="G697" s="22">
        <v>2366</v>
      </c>
      <c r="H697" s="22">
        <v>492</v>
      </c>
      <c r="I697" s="22">
        <v>408</v>
      </c>
      <c r="J697" s="22">
        <v>11336</v>
      </c>
      <c r="K697" s="22">
        <v>12972</v>
      </c>
      <c r="L697" s="22">
        <v>20147</v>
      </c>
      <c r="M697" s="22">
        <v>0</v>
      </c>
      <c r="N697" s="22">
        <v>20889</v>
      </c>
      <c r="O697" s="22">
        <v>60.16</v>
      </c>
      <c r="P697" s="22">
        <v>49.761000000000003</v>
      </c>
      <c r="Q697" s="22">
        <v>0.99050000000000005</v>
      </c>
      <c r="R697" s="22">
        <v>1.2</v>
      </c>
      <c r="S697" s="22">
        <v>1.1000000000000001</v>
      </c>
      <c r="T697" s="22">
        <v>0.89219999999999999</v>
      </c>
      <c r="U697" s="24" t="s">
        <v>43969</v>
      </c>
      <c r="V697" s="24" t="s">
        <v>43970</v>
      </c>
      <c r="W697" s="25" t="s">
        <v>43971</v>
      </c>
      <c r="X697" s="6" t="s">
        <v>90</v>
      </c>
      <c r="Y697" s="6" t="s">
        <v>90</v>
      </c>
      <c r="Z697" s="6" t="s">
        <v>90</v>
      </c>
      <c r="AA697" s="6" t="s">
        <v>90</v>
      </c>
      <c r="AB697" s="6" t="s">
        <v>90</v>
      </c>
      <c r="AC697">
        <v>695</v>
      </c>
      <c r="AD697" s="6" t="s">
        <v>4665</v>
      </c>
      <c r="AE697" s="6" t="s">
        <v>51443</v>
      </c>
      <c r="AF697" s="6" t="s">
        <v>51574</v>
      </c>
      <c r="AG697" s="6" t="s">
        <v>4666</v>
      </c>
      <c r="AH697" s="6" t="s">
        <v>49909</v>
      </c>
      <c r="AI697" s="6" t="s">
        <v>49910</v>
      </c>
    </row>
    <row r="698" spans="1:35" x14ac:dyDescent="0.25">
      <c r="A698" s="26" t="s">
        <v>40847</v>
      </c>
      <c r="B698" s="24" t="s">
        <v>40848</v>
      </c>
      <c r="C698" s="22">
        <v>16063.49</v>
      </c>
      <c r="D698" s="22">
        <v>867.11198999999999</v>
      </c>
      <c r="E698" s="22">
        <v>694.32201999999995</v>
      </c>
      <c r="F698" s="22">
        <v>0.8</v>
      </c>
      <c r="G698" s="22">
        <v>2806.7900300000001</v>
      </c>
      <c r="H698" s="22">
        <v>662.71397999999999</v>
      </c>
      <c r="I698" s="22">
        <v>2468.5849600000001</v>
      </c>
      <c r="J698" s="22">
        <v>8953.49316</v>
      </c>
      <c r="K698" s="22">
        <v>8895.5449200000003</v>
      </c>
      <c r="L698" s="22">
        <v>2911.09692</v>
      </c>
      <c r="M698" s="22">
        <v>0</v>
      </c>
      <c r="N698" s="22">
        <v>-645.85699999999997</v>
      </c>
      <c r="O698" s="22">
        <v>-1.29</v>
      </c>
      <c r="Q698" s="22">
        <v>-4.5073400000000001</v>
      </c>
      <c r="R698" s="22">
        <v>0.99</v>
      </c>
      <c r="S698" s="22">
        <v>0.92</v>
      </c>
      <c r="T698" s="22">
        <v>0.60602</v>
      </c>
      <c r="U698" s="24" t="s">
        <v>43972</v>
      </c>
      <c r="V698" s="24" t="s">
        <v>43973</v>
      </c>
      <c r="W698" s="25" t="s">
        <v>43974</v>
      </c>
      <c r="X698" s="6" t="s">
        <v>90</v>
      </c>
      <c r="Y698" s="6" t="s">
        <v>90</v>
      </c>
      <c r="Z698" s="6" t="s">
        <v>90</v>
      </c>
      <c r="AA698" s="6" t="s">
        <v>90</v>
      </c>
      <c r="AB698" s="6" t="s">
        <v>90</v>
      </c>
      <c r="AC698">
        <v>696</v>
      </c>
      <c r="AD698" s="6" t="s">
        <v>4667</v>
      </c>
      <c r="AE698" s="6" t="s">
        <v>52380</v>
      </c>
      <c r="AF698" s="6" t="s">
        <v>90</v>
      </c>
      <c r="AG698" s="6" t="s">
        <v>4668</v>
      </c>
      <c r="AH698" s="6" t="s">
        <v>49911</v>
      </c>
      <c r="AI698" s="6" t="s">
        <v>49912</v>
      </c>
    </row>
    <row r="699" spans="1:35" x14ac:dyDescent="0.25">
      <c r="A699" s="26" t="s">
        <v>1060</v>
      </c>
      <c r="B699" s="24" t="s">
        <v>1061</v>
      </c>
      <c r="C699" s="22">
        <v>15658.35</v>
      </c>
      <c r="D699" s="22">
        <v>491.35298999999998</v>
      </c>
      <c r="E699" s="22">
        <v>179.02</v>
      </c>
      <c r="F699" s="22">
        <v>0.89</v>
      </c>
      <c r="G699" s="22">
        <v>917</v>
      </c>
      <c r="H699" s="22">
        <v>0</v>
      </c>
      <c r="I699" s="22">
        <v>7490.2797799999998</v>
      </c>
      <c r="J699" s="22">
        <v>2414.5400300000001</v>
      </c>
      <c r="K699" s="22">
        <v>2536.7360800000001</v>
      </c>
      <c r="L699" s="22">
        <v>5080.2368100000003</v>
      </c>
      <c r="M699" s="22">
        <v>0</v>
      </c>
      <c r="N699" s="22">
        <v>3053.4929099999999</v>
      </c>
      <c r="O699" s="22">
        <v>4.47</v>
      </c>
      <c r="P699" s="22">
        <v>62.849989999999998</v>
      </c>
      <c r="Q699" s="22">
        <v>1.61086</v>
      </c>
      <c r="R699" s="22">
        <v>1</v>
      </c>
      <c r="S699" s="22">
        <v>1.05</v>
      </c>
      <c r="T699" s="22">
        <v>0.67081999999999997</v>
      </c>
      <c r="U699" s="24" t="s">
        <v>43975</v>
      </c>
      <c r="V699" s="24" t="s">
        <v>43976</v>
      </c>
      <c r="W699" s="25" t="s">
        <v>43977</v>
      </c>
      <c r="X699" s="6" t="s">
        <v>90</v>
      </c>
      <c r="Y699" s="6" t="s">
        <v>90</v>
      </c>
      <c r="Z699" s="6" t="s">
        <v>90</v>
      </c>
      <c r="AA699" s="6" t="s">
        <v>90</v>
      </c>
      <c r="AB699" s="6" t="s">
        <v>90</v>
      </c>
      <c r="AC699">
        <v>697</v>
      </c>
      <c r="AD699" s="6" t="s">
        <v>4669</v>
      </c>
      <c r="AE699" s="6" t="s">
        <v>48977</v>
      </c>
      <c r="AF699" s="6" t="s">
        <v>90</v>
      </c>
      <c r="AG699" s="6" t="s">
        <v>4670</v>
      </c>
      <c r="AH699" s="6" t="s">
        <v>49913</v>
      </c>
      <c r="AI699" s="6" t="s">
        <v>49914</v>
      </c>
    </row>
    <row r="700" spans="1:35" x14ac:dyDescent="0.25">
      <c r="A700" s="26" t="s">
        <v>1062</v>
      </c>
      <c r="B700" s="24" t="s">
        <v>1063</v>
      </c>
      <c r="C700" s="22">
        <v>7049.2</v>
      </c>
      <c r="D700" s="22">
        <v>-834.01899000000003</v>
      </c>
      <c r="E700" s="22">
        <v>-1028.4480000000001</v>
      </c>
      <c r="F700" s="22">
        <v>0.6</v>
      </c>
      <c r="G700" s="22">
        <v>39.674990000000001</v>
      </c>
      <c r="H700" s="22">
        <v>27.924990000000001</v>
      </c>
      <c r="I700" s="22">
        <v>77.23</v>
      </c>
      <c r="J700" s="22">
        <v>1710.11401</v>
      </c>
      <c r="K700" s="22">
        <v>4473.9589800000003</v>
      </c>
      <c r="L700" s="22">
        <v>0</v>
      </c>
      <c r="M700" s="22">
        <v>0</v>
      </c>
      <c r="N700" s="22">
        <v>3793.5239200000001</v>
      </c>
      <c r="O700" s="22">
        <v>22.84</v>
      </c>
      <c r="P700" s="22">
        <v>0</v>
      </c>
      <c r="Q700" s="22">
        <v>0</v>
      </c>
      <c r="R700" s="22">
        <v>2.41</v>
      </c>
      <c r="U700" s="24" t="s">
        <v>43978</v>
      </c>
      <c r="V700" s="24" t="s">
        <v>43979</v>
      </c>
      <c r="W700" s="25" t="s">
        <v>43980</v>
      </c>
      <c r="X700" s="6" t="s">
        <v>90</v>
      </c>
      <c r="Y700" s="6" t="s">
        <v>90</v>
      </c>
      <c r="Z700" s="6" t="s">
        <v>90</v>
      </c>
      <c r="AA700" s="6" t="s">
        <v>90</v>
      </c>
      <c r="AB700" s="6" t="s">
        <v>90</v>
      </c>
      <c r="AC700">
        <v>698</v>
      </c>
      <c r="AD700" s="6" t="s">
        <v>4671</v>
      </c>
      <c r="AE700" s="6" t="s">
        <v>51141</v>
      </c>
      <c r="AF700" s="6" t="s">
        <v>51152</v>
      </c>
      <c r="AG700" s="6" t="s">
        <v>4672</v>
      </c>
      <c r="AH700" s="6" t="s">
        <v>49915</v>
      </c>
      <c r="AI700" s="6" t="s">
        <v>49916</v>
      </c>
    </row>
    <row r="701" spans="1:35" x14ac:dyDescent="0.25">
      <c r="A701" s="26" t="s">
        <v>40849</v>
      </c>
      <c r="B701" s="24" t="s">
        <v>40850</v>
      </c>
      <c r="C701" s="22">
        <v>2122.1999999999998</v>
      </c>
      <c r="D701" s="22">
        <v>299.53698000000003</v>
      </c>
      <c r="E701" s="22">
        <v>167.86098999999999</v>
      </c>
      <c r="F701" s="22">
        <v>1.21</v>
      </c>
      <c r="G701" s="22">
        <v>82.289000000000001</v>
      </c>
      <c r="H701" s="22">
        <v>173.60299000000001</v>
      </c>
      <c r="I701" s="22">
        <v>0</v>
      </c>
      <c r="J701" s="22">
        <v>391.50900000000001</v>
      </c>
      <c r="K701" s="22">
        <v>823.53497000000004</v>
      </c>
      <c r="L701" s="22">
        <v>584.52197000000001</v>
      </c>
      <c r="M701" s="22">
        <v>0</v>
      </c>
      <c r="N701" s="22">
        <v>1696.6970200000001</v>
      </c>
      <c r="O701" s="22">
        <v>15.92</v>
      </c>
      <c r="P701" s="22">
        <v>32.048990000000003</v>
      </c>
      <c r="Q701" s="22">
        <v>0.47165000000000001</v>
      </c>
      <c r="R701" s="22">
        <v>2.4500000000000002</v>
      </c>
      <c r="S701" s="22">
        <v>1.66</v>
      </c>
      <c r="T701" s="22">
        <v>1.4498800000000001</v>
      </c>
      <c r="U701" s="24" t="s">
        <v>43981</v>
      </c>
      <c r="V701" s="24" t="s">
        <v>43982</v>
      </c>
      <c r="W701" s="25" t="s">
        <v>43983</v>
      </c>
      <c r="X701" s="6" t="s">
        <v>90</v>
      </c>
      <c r="Y701" s="6" t="s">
        <v>90</v>
      </c>
      <c r="Z701" s="6" t="s">
        <v>90</v>
      </c>
      <c r="AA701" s="6" t="s">
        <v>90</v>
      </c>
      <c r="AB701" s="6" t="s">
        <v>90</v>
      </c>
      <c r="AC701">
        <v>699</v>
      </c>
      <c r="AD701" s="6" t="s">
        <v>4673</v>
      </c>
      <c r="AE701" s="6" t="s">
        <v>48659</v>
      </c>
      <c r="AF701" s="6" t="s">
        <v>49267</v>
      </c>
      <c r="AG701" s="6" t="s">
        <v>4674</v>
      </c>
      <c r="AH701" s="6" t="s">
        <v>49917</v>
      </c>
      <c r="AI701" s="6" t="s">
        <v>49918</v>
      </c>
    </row>
    <row r="702" spans="1:35" x14ac:dyDescent="0.25">
      <c r="A702" s="26" t="s">
        <v>1064</v>
      </c>
      <c r="B702" s="24" t="s">
        <v>1065</v>
      </c>
      <c r="C702" s="22">
        <v>5525.44</v>
      </c>
      <c r="D702" s="22">
        <v>499.78500000000003</v>
      </c>
      <c r="E702" s="22">
        <v>360.17998999999998</v>
      </c>
      <c r="F702" s="22">
        <v>1.34</v>
      </c>
      <c r="G702" s="22">
        <v>270.82799999999997</v>
      </c>
      <c r="H702" s="22">
        <v>0</v>
      </c>
      <c r="I702" s="22">
        <v>1016.61901</v>
      </c>
      <c r="J702" s="22">
        <v>2354.0710399999998</v>
      </c>
      <c r="K702" s="22">
        <v>3726.6730899999998</v>
      </c>
      <c r="L702" s="22">
        <v>1609.0980199999999</v>
      </c>
      <c r="M702" s="22">
        <v>0</v>
      </c>
      <c r="N702" s="22">
        <v>1244.4059999999999</v>
      </c>
      <c r="O702" s="22">
        <v>25.5</v>
      </c>
      <c r="P702" s="22">
        <v>56.356990000000003</v>
      </c>
      <c r="Q702" s="22">
        <v>1.29132</v>
      </c>
      <c r="R702" s="22">
        <v>1.75</v>
      </c>
      <c r="S702" s="22">
        <v>1.58</v>
      </c>
      <c r="T702" s="22">
        <v>1.4680200000000001</v>
      </c>
      <c r="U702" s="24" t="s">
        <v>43984</v>
      </c>
      <c r="V702" s="24" t="s">
        <v>43985</v>
      </c>
      <c r="W702" s="25" t="s">
        <v>43986</v>
      </c>
      <c r="X702" s="6" t="s">
        <v>90</v>
      </c>
      <c r="Y702" s="6" t="s">
        <v>90</v>
      </c>
      <c r="Z702" s="6" t="s">
        <v>90</v>
      </c>
      <c r="AA702" s="6" t="s">
        <v>90</v>
      </c>
      <c r="AB702" s="6" t="s">
        <v>90</v>
      </c>
      <c r="AC702">
        <v>700</v>
      </c>
      <c r="AD702" s="6" t="s">
        <v>4675</v>
      </c>
      <c r="AE702" s="6" t="s">
        <v>49043</v>
      </c>
      <c r="AF702" s="6" t="s">
        <v>90</v>
      </c>
      <c r="AG702" s="6" t="s">
        <v>4676</v>
      </c>
      <c r="AH702" s="6" t="s">
        <v>49919</v>
      </c>
      <c r="AI702" s="6" t="s">
        <v>49918</v>
      </c>
    </row>
    <row r="703" spans="1:35" x14ac:dyDescent="0.25">
      <c r="A703" s="26" t="s">
        <v>90</v>
      </c>
      <c r="B703" s="24" t="s">
        <v>1066</v>
      </c>
      <c r="C703" s="22">
        <v>23463.03</v>
      </c>
      <c r="F703" s="22">
        <v>0.74</v>
      </c>
      <c r="U703" s="24" t="s">
        <v>90</v>
      </c>
      <c r="V703" s="24" t="s">
        <v>90</v>
      </c>
      <c r="W703" s="25" t="s">
        <v>90</v>
      </c>
      <c r="X703" s="6" t="s">
        <v>90</v>
      </c>
      <c r="Y703" s="6" t="s">
        <v>90</v>
      </c>
      <c r="Z703" s="6" t="s">
        <v>90</v>
      </c>
      <c r="AA703" s="6" t="s">
        <v>90</v>
      </c>
      <c r="AB703" s="6" t="s">
        <v>90</v>
      </c>
      <c r="AC703">
        <v>701</v>
      </c>
      <c r="AD703" s="6" t="s">
        <v>4677</v>
      </c>
      <c r="AE703" s="6" t="s">
        <v>52468</v>
      </c>
      <c r="AF703" s="6" t="s">
        <v>50437</v>
      </c>
      <c r="AG703" s="6" t="s">
        <v>4678</v>
      </c>
      <c r="AH703" s="6" t="s">
        <v>49920</v>
      </c>
      <c r="AI703" s="6" t="s">
        <v>49921</v>
      </c>
    </row>
    <row r="704" spans="1:35" x14ac:dyDescent="0.25">
      <c r="A704" s="26" t="s">
        <v>90</v>
      </c>
      <c r="B704" s="24" t="s">
        <v>1067</v>
      </c>
      <c r="C704" s="22">
        <v>49188.63</v>
      </c>
      <c r="F704" s="22">
        <v>0.86</v>
      </c>
      <c r="U704" s="24" t="s">
        <v>90</v>
      </c>
      <c r="V704" s="24" t="s">
        <v>90</v>
      </c>
      <c r="W704" s="25" t="s">
        <v>90</v>
      </c>
      <c r="X704" s="6" t="s">
        <v>90</v>
      </c>
      <c r="Y704" s="6" t="s">
        <v>90</v>
      </c>
      <c r="Z704" s="6" t="s">
        <v>90</v>
      </c>
      <c r="AA704" s="6" t="s">
        <v>90</v>
      </c>
      <c r="AB704" s="6" t="s">
        <v>90</v>
      </c>
      <c r="AC704">
        <v>702</v>
      </c>
      <c r="AD704" s="6" t="s">
        <v>4679</v>
      </c>
      <c r="AE704" s="6" t="s">
        <v>51737</v>
      </c>
      <c r="AF704" s="6" t="s">
        <v>48952</v>
      </c>
      <c r="AG704" s="6" t="s">
        <v>4680</v>
      </c>
      <c r="AH704" s="6" t="s">
        <v>49922</v>
      </c>
      <c r="AI704" s="6" t="s">
        <v>49923</v>
      </c>
    </row>
    <row r="705" spans="1:35" x14ac:dyDescent="0.25">
      <c r="A705" s="26" t="s">
        <v>1068</v>
      </c>
      <c r="B705" s="24" t="s">
        <v>1069</v>
      </c>
      <c r="C705" s="22">
        <v>26228.59</v>
      </c>
      <c r="D705" s="22">
        <v>1681.3000400000001</v>
      </c>
      <c r="E705" s="22">
        <v>1112.6999499999999</v>
      </c>
      <c r="F705" s="22">
        <v>1.45</v>
      </c>
      <c r="G705" s="22">
        <v>857.70001000000002</v>
      </c>
      <c r="H705" s="22">
        <v>0</v>
      </c>
      <c r="I705" s="22">
        <v>8297.2001899999996</v>
      </c>
      <c r="J705" s="22">
        <v>2015.1999499999999</v>
      </c>
      <c r="K705" s="22">
        <v>1370.5</v>
      </c>
      <c r="L705" s="22">
        <v>4820.1000899999999</v>
      </c>
      <c r="M705" s="22">
        <v>0</v>
      </c>
      <c r="N705" s="22">
        <v>3973.3000400000001</v>
      </c>
      <c r="O705" s="22">
        <v>33.28</v>
      </c>
      <c r="P705" s="22">
        <v>54.993000000000002</v>
      </c>
      <c r="Q705" s="22">
        <v>1.2218599999999999</v>
      </c>
      <c r="R705" s="22">
        <v>0.77</v>
      </c>
      <c r="S705" s="22">
        <v>0.68</v>
      </c>
      <c r="T705" s="22">
        <v>0.25446000000000002</v>
      </c>
      <c r="U705" s="24" t="s">
        <v>43987</v>
      </c>
      <c r="V705" s="24" t="s">
        <v>43988</v>
      </c>
      <c r="W705" s="25" t="s">
        <v>43989</v>
      </c>
      <c r="X705" s="6" t="s">
        <v>90</v>
      </c>
      <c r="Y705" s="6" t="s">
        <v>90</v>
      </c>
      <c r="Z705" s="6" t="s">
        <v>90</v>
      </c>
      <c r="AA705" s="6" t="s">
        <v>90</v>
      </c>
      <c r="AB705" s="6" t="s">
        <v>90</v>
      </c>
      <c r="AC705">
        <v>703</v>
      </c>
      <c r="AD705" s="6" t="s">
        <v>4681</v>
      </c>
      <c r="AE705" s="6" t="s">
        <v>49112</v>
      </c>
      <c r="AF705" s="6" t="s">
        <v>90</v>
      </c>
      <c r="AG705" s="6" t="s">
        <v>4682</v>
      </c>
      <c r="AH705" s="6" t="s">
        <v>49924</v>
      </c>
      <c r="AI705" s="6" t="s">
        <v>49925</v>
      </c>
    </row>
    <row r="706" spans="1:35" x14ac:dyDescent="0.25">
      <c r="A706" s="26" t="s">
        <v>1070</v>
      </c>
      <c r="B706" s="24" t="s">
        <v>1071</v>
      </c>
      <c r="C706" s="22">
        <v>7247.88</v>
      </c>
      <c r="D706" s="22">
        <v>378.41100999999998</v>
      </c>
      <c r="E706" s="22">
        <v>224.77298999999999</v>
      </c>
      <c r="F706" s="22">
        <v>0.93</v>
      </c>
      <c r="G706" s="22">
        <v>0</v>
      </c>
      <c r="H706" s="22">
        <v>0</v>
      </c>
      <c r="I706" s="22">
        <v>0</v>
      </c>
      <c r="J706" s="22">
        <v>136.988</v>
      </c>
      <c r="K706" s="22">
        <v>5.6000000000000001E-2</v>
      </c>
      <c r="L706" s="22">
        <v>1861.7440099999999</v>
      </c>
      <c r="M706" s="22">
        <v>0</v>
      </c>
      <c r="N706" s="22">
        <v>1953.43896</v>
      </c>
      <c r="O706" s="22">
        <v>46.76</v>
      </c>
      <c r="P706" s="22">
        <v>46.886000000000003</v>
      </c>
      <c r="Q706" s="22">
        <v>0.88273000000000001</v>
      </c>
      <c r="R706" s="22">
        <v>0.06</v>
      </c>
      <c r="S706" s="22">
        <v>0</v>
      </c>
      <c r="T706" s="22">
        <v>4.0000000000000002E-4</v>
      </c>
      <c r="U706" s="24" t="s">
        <v>43990</v>
      </c>
      <c r="V706" s="24" t="s">
        <v>43991</v>
      </c>
      <c r="W706" s="25" t="s">
        <v>43992</v>
      </c>
      <c r="X706" s="6" t="s">
        <v>90</v>
      </c>
      <c r="Y706" s="6" t="s">
        <v>90</v>
      </c>
      <c r="Z706" s="6" t="s">
        <v>90</v>
      </c>
      <c r="AA706" s="6" t="s">
        <v>90</v>
      </c>
      <c r="AB706" s="6" t="s">
        <v>90</v>
      </c>
      <c r="AC706">
        <v>704</v>
      </c>
      <c r="AD706" s="6" t="s">
        <v>4683</v>
      </c>
      <c r="AE706" s="6" t="s">
        <v>49642</v>
      </c>
      <c r="AF706" s="6" t="s">
        <v>50318</v>
      </c>
      <c r="AG706" s="6" t="s">
        <v>4684</v>
      </c>
      <c r="AH706" s="6" t="s">
        <v>49926</v>
      </c>
      <c r="AI706" s="6" t="s">
        <v>49927</v>
      </c>
    </row>
    <row r="707" spans="1:35" x14ac:dyDescent="0.25">
      <c r="A707" s="26" t="s">
        <v>1072</v>
      </c>
      <c r="B707" s="24" t="s">
        <v>1073</v>
      </c>
      <c r="C707" s="22">
        <v>6300.82</v>
      </c>
      <c r="D707" s="22">
        <v>879.79998000000001</v>
      </c>
      <c r="E707" s="22">
        <v>626.5</v>
      </c>
      <c r="F707" s="22">
        <v>1.06</v>
      </c>
      <c r="G707" s="22">
        <v>536.79998000000001</v>
      </c>
      <c r="H707" s="22">
        <v>0</v>
      </c>
      <c r="I707" s="22">
        <v>1545.5</v>
      </c>
      <c r="J707" s="22">
        <v>575.90002000000004</v>
      </c>
      <c r="K707" s="22">
        <v>717.20001000000002</v>
      </c>
      <c r="L707" s="22">
        <v>2741.8000400000001</v>
      </c>
      <c r="M707" s="22">
        <v>0</v>
      </c>
      <c r="N707" s="22">
        <v>1826.3000400000001</v>
      </c>
      <c r="O707" s="22">
        <v>19.21</v>
      </c>
      <c r="P707" s="22">
        <v>58.902990000000003</v>
      </c>
      <c r="Q707" s="22">
        <v>1.41377</v>
      </c>
      <c r="R707" s="22">
        <v>1.29</v>
      </c>
      <c r="S707" s="22">
        <v>1.25</v>
      </c>
      <c r="T707" s="22">
        <v>0.31324000000000002</v>
      </c>
      <c r="U707" s="24" t="s">
        <v>43993</v>
      </c>
      <c r="V707" s="24" t="s">
        <v>43994</v>
      </c>
      <c r="W707" s="25" t="s">
        <v>43995</v>
      </c>
      <c r="X707" s="6" t="s">
        <v>90</v>
      </c>
      <c r="Y707" s="6" t="s">
        <v>90</v>
      </c>
      <c r="Z707" s="6" t="s">
        <v>90</v>
      </c>
      <c r="AA707" s="6" t="s">
        <v>90</v>
      </c>
      <c r="AB707" s="6" t="s">
        <v>90</v>
      </c>
      <c r="AC707">
        <v>705</v>
      </c>
      <c r="AD707" s="6" t="s">
        <v>4685</v>
      </c>
      <c r="AE707" s="6" t="s">
        <v>50399</v>
      </c>
      <c r="AF707" s="6" t="s">
        <v>50396</v>
      </c>
      <c r="AG707" s="6" t="s">
        <v>4686</v>
      </c>
      <c r="AH707" s="6" t="s">
        <v>49928</v>
      </c>
      <c r="AI707" s="6" t="s">
        <v>49929</v>
      </c>
    </row>
    <row r="708" spans="1:35" x14ac:dyDescent="0.25">
      <c r="A708" s="26" t="s">
        <v>1074</v>
      </c>
      <c r="B708" s="24" t="s">
        <v>1075</v>
      </c>
      <c r="C708" s="22">
        <v>25583.27</v>
      </c>
      <c r="D708" s="22">
        <v>4678</v>
      </c>
      <c r="E708" s="22">
        <v>1831</v>
      </c>
      <c r="F708" s="22">
        <v>0.81</v>
      </c>
      <c r="G708" s="22">
        <v>1695</v>
      </c>
      <c r="H708" s="22">
        <v>474</v>
      </c>
      <c r="I708" s="22">
        <v>0</v>
      </c>
      <c r="J708" s="22">
        <v>10347</v>
      </c>
      <c r="K708" s="22">
        <v>7070</v>
      </c>
      <c r="L708" s="22">
        <v>27025</v>
      </c>
      <c r="M708" s="22">
        <v>1978</v>
      </c>
      <c r="N708" s="22">
        <v>15544</v>
      </c>
      <c r="O708" s="22">
        <v>40.659999999999997</v>
      </c>
      <c r="P708" s="22">
        <v>62.654989999999998</v>
      </c>
      <c r="Q708" s="22">
        <v>1.8908199999999999</v>
      </c>
      <c r="R708" s="22">
        <v>0.86</v>
      </c>
      <c r="S708" s="22">
        <v>0.64</v>
      </c>
      <c r="T708" s="22">
        <v>0.47366000000000003</v>
      </c>
      <c r="U708" s="24" t="s">
        <v>43996</v>
      </c>
      <c r="V708" s="24" t="s">
        <v>43997</v>
      </c>
      <c r="W708" s="25" t="s">
        <v>43998</v>
      </c>
      <c r="X708" s="6" t="s">
        <v>90</v>
      </c>
      <c r="Y708" s="6" t="s">
        <v>90</v>
      </c>
      <c r="Z708" s="6" t="s">
        <v>90</v>
      </c>
      <c r="AA708" s="6" t="s">
        <v>90</v>
      </c>
      <c r="AB708" s="6" t="s">
        <v>90</v>
      </c>
      <c r="AC708">
        <v>706</v>
      </c>
      <c r="AD708" s="6" t="s">
        <v>4687</v>
      </c>
      <c r="AE708" s="6" t="s">
        <v>51368</v>
      </c>
      <c r="AF708" s="6" t="s">
        <v>90</v>
      </c>
      <c r="AG708" s="6" t="s">
        <v>4688</v>
      </c>
      <c r="AH708" s="6" t="s">
        <v>49930</v>
      </c>
      <c r="AI708" s="6" t="s">
        <v>49929</v>
      </c>
    </row>
    <row r="709" spans="1:35" x14ac:dyDescent="0.25">
      <c r="A709" s="26" t="s">
        <v>40851</v>
      </c>
      <c r="B709" s="24" t="s">
        <v>40852</v>
      </c>
      <c r="C709" s="22">
        <v>4548.0600000000004</v>
      </c>
      <c r="D709" s="22">
        <v>639.11901</v>
      </c>
      <c r="E709" s="22">
        <v>-83.251999999999995</v>
      </c>
      <c r="F709" s="22">
        <v>1.89</v>
      </c>
      <c r="G709" s="22">
        <v>470.05398000000002</v>
      </c>
      <c r="H709" s="22">
        <v>0</v>
      </c>
      <c r="I709" s="22">
        <v>745.42601999999999</v>
      </c>
      <c r="J709" s="22">
        <v>4710.7822200000001</v>
      </c>
      <c r="K709" s="22">
        <v>6313.0629799999997</v>
      </c>
      <c r="L709" s="22">
        <v>3535.0080499999999</v>
      </c>
      <c r="M709" s="22">
        <v>0</v>
      </c>
      <c r="N709" s="22">
        <v>3244.26611</v>
      </c>
      <c r="O709" s="22">
        <v>4.28</v>
      </c>
      <c r="P709" s="22">
        <v>52.143999999999998</v>
      </c>
      <c r="Q709" s="22">
        <v>1.08961</v>
      </c>
      <c r="R709" s="22">
        <v>1.34</v>
      </c>
      <c r="S709" s="22">
        <v>1.34</v>
      </c>
      <c r="T709" s="22">
        <v>1.24034</v>
      </c>
      <c r="U709" s="24" t="s">
        <v>43999</v>
      </c>
      <c r="V709" s="24" t="s">
        <v>44000</v>
      </c>
      <c r="W709" s="25" t="s">
        <v>44001</v>
      </c>
      <c r="X709" s="6" t="s">
        <v>90</v>
      </c>
      <c r="Y709" s="6" t="s">
        <v>90</v>
      </c>
      <c r="Z709" s="6" t="s">
        <v>90</v>
      </c>
      <c r="AA709" s="6" t="s">
        <v>90</v>
      </c>
      <c r="AB709" s="6" t="s">
        <v>90</v>
      </c>
      <c r="AC709">
        <v>707</v>
      </c>
      <c r="AD709" s="6" t="s">
        <v>4689</v>
      </c>
      <c r="AE709" s="6" t="s">
        <v>50431</v>
      </c>
      <c r="AF709" s="6" t="s">
        <v>90</v>
      </c>
      <c r="AG709" s="6" t="s">
        <v>4690</v>
      </c>
      <c r="AH709" s="6" t="s">
        <v>49931</v>
      </c>
      <c r="AI709" s="6" t="s">
        <v>49932</v>
      </c>
    </row>
    <row r="710" spans="1:35" x14ac:dyDescent="0.25">
      <c r="A710" s="26" t="s">
        <v>40853</v>
      </c>
      <c r="B710" s="24" t="s">
        <v>40854</v>
      </c>
      <c r="C710" s="22">
        <v>2907.45</v>
      </c>
      <c r="D710" s="22">
        <v>308.52397999999999</v>
      </c>
      <c r="E710" s="22">
        <v>191.53299999999999</v>
      </c>
      <c r="F710" s="22">
        <v>1.08</v>
      </c>
      <c r="G710" s="22">
        <v>577.41301999999996</v>
      </c>
      <c r="H710" s="22">
        <v>285.21600000000001</v>
      </c>
      <c r="I710" s="22">
        <v>1155.5009700000001</v>
      </c>
      <c r="J710" s="22">
        <v>1302.1059499999999</v>
      </c>
      <c r="K710" s="22">
        <v>1450.2879600000001</v>
      </c>
      <c r="L710" s="22">
        <v>461.54698999999999</v>
      </c>
      <c r="M710" s="22">
        <v>0</v>
      </c>
      <c r="N710" s="22">
        <v>1003.94201</v>
      </c>
      <c r="U710" s="24" t="s">
        <v>44002</v>
      </c>
      <c r="V710" s="24" t="s">
        <v>44003</v>
      </c>
      <c r="W710" s="25" t="s">
        <v>44004</v>
      </c>
      <c r="X710" s="6" t="s">
        <v>90</v>
      </c>
      <c r="Y710" s="6" t="s">
        <v>90</v>
      </c>
      <c r="Z710" s="6" t="s">
        <v>90</v>
      </c>
      <c r="AA710" s="6" t="s">
        <v>90</v>
      </c>
      <c r="AB710" s="6" t="s">
        <v>90</v>
      </c>
      <c r="AC710">
        <v>708</v>
      </c>
      <c r="AD710" s="6" t="s">
        <v>4691</v>
      </c>
      <c r="AE710" s="6" t="s">
        <v>50526</v>
      </c>
      <c r="AF710" s="6" t="s">
        <v>90</v>
      </c>
      <c r="AG710" s="6" t="s">
        <v>4692</v>
      </c>
      <c r="AH710" s="6" t="s">
        <v>49933</v>
      </c>
      <c r="AI710" s="6" t="s">
        <v>49934</v>
      </c>
    </row>
    <row r="711" spans="1:35" x14ac:dyDescent="0.25">
      <c r="A711" s="26" t="s">
        <v>1076</v>
      </c>
      <c r="B711" s="24" t="s">
        <v>1077</v>
      </c>
      <c r="C711" s="22">
        <v>64723.92</v>
      </c>
      <c r="D711" s="22">
        <v>3930</v>
      </c>
      <c r="E711" s="22">
        <v>3203</v>
      </c>
      <c r="F711" s="22">
        <v>1.02</v>
      </c>
      <c r="G711" s="22">
        <v>1629</v>
      </c>
      <c r="H711" s="22">
        <v>2920</v>
      </c>
      <c r="I711" s="22">
        <v>5949</v>
      </c>
      <c r="J711" s="22">
        <v>5815</v>
      </c>
      <c r="K711" s="22">
        <v>9298</v>
      </c>
      <c r="L711" s="22">
        <v>5144</v>
      </c>
      <c r="M711" s="22">
        <v>0</v>
      </c>
      <c r="N711" s="22">
        <v>5590</v>
      </c>
      <c r="O711" s="22">
        <v>16.440000000000001</v>
      </c>
      <c r="P711" s="22">
        <v>50.295999999999999</v>
      </c>
      <c r="Q711" s="22">
        <v>0.87255000000000005</v>
      </c>
      <c r="R711" s="22">
        <v>1.46</v>
      </c>
      <c r="S711" s="22">
        <v>1.1000000000000001</v>
      </c>
      <c r="T711" s="22">
        <v>0.81667999999999996</v>
      </c>
      <c r="U711" s="24" t="s">
        <v>44005</v>
      </c>
      <c r="V711" s="24" t="s">
        <v>44006</v>
      </c>
      <c r="W711" s="25" t="s">
        <v>44007</v>
      </c>
      <c r="X711" s="6" t="s">
        <v>90</v>
      </c>
      <c r="Y711" s="6" t="s">
        <v>90</v>
      </c>
      <c r="Z711" s="6" t="s">
        <v>90</v>
      </c>
      <c r="AA711" s="6" t="s">
        <v>90</v>
      </c>
      <c r="AB711" s="6" t="s">
        <v>90</v>
      </c>
      <c r="AC711">
        <v>709</v>
      </c>
      <c r="AD711" s="6" t="s">
        <v>4693</v>
      </c>
      <c r="AE711" s="6" t="s">
        <v>51470</v>
      </c>
      <c r="AF711" s="6" t="s">
        <v>51494</v>
      </c>
      <c r="AG711" s="6" t="s">
        <v>4694</v>
      </c>
      <c r="AH711" s="6" t="s">
        <v>49935</v>
      </c>
      <c r="AI711" s="6" t="s">
        <v>49934</v>
      </c>
    </row>
    <row r="712" spans="1:35" x14ac:dyDescent="0.25">
      <c r="A712" s="26" t="s">
        <v>1078</v>
      </c>
      <c r="B712" s="24" t="s">
        <v>1079</v>
      </c>
      <c r="C712" s="22">
        <v>4487.13</v>
      </c>
      <c r="D712" s="22">
        <v>851</v>
      </c>
      <c r="E712" s="22">
        <v>169</v>
      </c>
      <c r="F712" s="22">
        <v>0.92</v>
      </c>
      <c r="G712" s="22">
        <v>1002</v>
      </c>
      <c r="H712" s="22">
        <v>1538</v>
      </c>
      <c r="I712" s="22">
        <v>10835</v>
      </c>
      <c r="J712" s="22">
        <v>1702</v>
      </c>
      <c r="K712" s="22">
        <v>3279</v>
      </c>
      <c r="L712" s="22">
        <v>5448</v>
      </c>
      <c r="M712" s="22">
        <v>0</v>
      </c>
      <c r="N712" s="22">
        <v>7289</v>
      </c>
      <c r="O712" s="22">
        <v>15.2</v>
      </c>
      <c r="P712" s="22">
        <v>42.982999999999997</v>
      </c>
      <c r="Q712" s="22">
        <v>0.75387000000000004</v>
      </c>
      <c r="R712" s="22">
        <v>2.25</v>
      </c>
      <c r="S712" s="22">
        <v>1.02</v>
      </c>
      <c r="T712" s="22">
        <v>0.43419000000000002</v>
      </c>
      <c r="U712" s="24" t="s">
        <v>44008</v>
      </c>
      <c r="V712" s="24" t="s">
        <v>44009</v>
      </c>
      <c r="W712" s="25" t="s">
        <v>44010</v>
      </c>
      <c r="X712" s="6" t="s">
        <v>90</v>
      </c>
      <c r="Y712" s="6" t="s">
        <v>90</v>
      </c>
      <c r="Z712" s="6" t="s">
        <v>90</v>
      </c>
      <c r="AA712" s="6" t="s">
        <v>90</v>
      </c>
      <c r="AB712" s="6" t="s">
        <v>90</v>
      </c>
      <c r="AC712">
        <v>710</v>
      </c>
      <c r="AD712" s="6" t="s">
        <v>4695</v>
      </c>
      <c r="AE712" s="6" t="s">
        <v>49494</v>
      </c>
      <c r="AF712" s="6" t="s">
        <v>90</v>
      </c>
      <c r="AG712" s="6" t="s">
        <v>4696</v>
      </c>
      <c r="AH712" s="6" t="s">
        <v>49936</v>
      </c>
      <c r="AI712" s="6" t="s">
        <v>49937</v>
      </c>
    </row>
    <row r="713" spans="1:35" x14ac:dyDescent="0.25">
      <c r="A713" s="26" t="s">
        <v>1080</v>
      </c>
      <c r="B713" s="24" t="s">
        <v>1081</v>
      </c>
      <c r="C713" s="22">
        <v>5661.97</v>
      </c>
      <c r="D713" s="22">
        <v>88.601990000000001</v>
      </c>
      <c r="E713" s="22">
        <v>66.091999999999999</v>
      </c>
      <c r="F713" s="22">
        <v>1.5</v>
      </c>
      <c r="G713" s="22">
        <v>67.927999999999997</v>
      </c>
      <c r="H713" s="22">
        <v>81.322990000000004</v>
      </c>
      <c r="I713" s="22">
        <v>249.66099</v>
      </c>
      <c r="J713" s="22">
        <v>107.97599</v>
      </c>
      <c r="K713" s="22">
        <v>303.32501000000002</v>
      </c>
      <c r="L713" s="22">
        <v>60.881</v>
      </c>
      <c r="M713" s="22">
        <v>0</v>
      </c>
      <c r="N713" s="22">
        <v>411.01699000000002</v>
      </c>
      <c r="O713" s="22">
        <v>7.71</v>
      </c>
      <c r="P713" s="22">
        <v>12.901</v>
      </c>
      <c r="Q713" s="22">
        <v>0.14812</v>
      </c>
      <c r="R713" s="22">
        <v>2.81</v>
      </c>
      <c r="S713" s="22">
        <v>2.06</v>
      </c>
      <c r="T713" s="22">
        <v>1.42692</v>
      </c>
      <c r="U713" s="24" t="s">
        <v>44011</v>
      </c>
      <c r="V713" s="24" t="s">
        <v>44012</v>
      </c>
      <c r="W713" s="25" t="s">
        <v>44013</v>
      </c>
      <c r="X713" s="6" t="s">
        <v>90</v>
      </c>
      <c r="Y713" s="6" t="s">
        <v>90</v>
      </c>
      <c r="Z713" s="6" t="s">
        <v>90</v>
      </c>
      <c r="AA713" s="6" t="s">
        <v>90</v>
      </c>
      <c r="AB713" s="6" t="s">
        <v>90</v>
      </c>
      <c r="AC713">
        <v>711</v>
      </c>
      <c r="AD713" s="6" t="s">
        <v>4697</v>
      </c>
      <c r="AE713" s="6" t="s">
        <v>51166</v>
      </c>
      <c r="AF713" s="6" t="s">
        <v>51185</v>
      </c>
      <c r="AG713" s="6" t="s">
        <v>4698</v>
      </c>
      <c r="AH713" s="6" t="s">
        <v>49938</v>
      </c>
      <c r="AI713" s="6" t="s">
        <v>49939</v>
      </c>
    </row>
    <row r="714" spans="1:35" x14ac:dyDescent="0.25">
      <c r="A714" s="26" t="s">
        <v>1082</v>
      </c>
      <c r="B714" s="24" t="s">
        <v>1083</v>
      </c>
      <c r="C714" s="22">
        <v>4033.68</v>
      </c>
      <c r="D714" s="22">
        <v>831.72198000000003</v>
      </c>
      <c r="E714" s="22">
        <v>569.03399000000002</v>
      </c>
      <c r="F714" s="22">
        <v>0.76</v>
      </c>
      <c r="G714" s="22">
        <v>1158.7629300000001</v>
      </c>
      <c r="H714" s="22">
        <v>37.741999999999997</v>
      </c>
      <c r="I714" s="22">
        <v>1990.79602</v>
      </c>
      <c r="J714" s="22">
        <v>1386.2330300000001</v>
      </c>
      <c r="K714" s="22">
        <v>1806.6879799999999</v>
      </c>
      <c r="L714" s="22">
        <v>2097.5839799999999</v>
      </c>
      <c r="M714" s="22">
        <v>0</v>
      </c>
      <c r="N714" s="22">
        <v>4093.1179099999999</v>
      </c>
      <c r="O714" s="22">
        <v>7.66</v>
      </c>
      <c r="P714" s="22">
        <v>37.251989999999999</v>
      </c>
      <c r="Q714" s="22">
        <v>0.59365999999999997</v>
      </c>
      <c r="R714" s="22">
        <v>1.35</v>
      </c>
      <c r="S714" s="22">
        <v>1.28</v>
      </c>
      <c r="T714" s="22">
        <v>0.44017000000000001</v>
      </c>
      <c r="U714" s="24" t="s">
        <v>44014</v>
      </c>
      <c r="V714" s="24" t="s">
        <v>44015</v>
      </c>
      <c r="W714" s="25" t="s">
        <v>44016</v>
      </c>
      <c r="X714" s="6" t="s">
        <v>90</v>
      </c>
      <c r="Y714" s="6" t="s">
        <v>90</v>
      </c>
      <c r="Z714" s="6" t="s">
        <v>90</v>
      </c>
      <c r="AA714" s="6" t="s">
        <v>90</v>
      </c>
      <c r="AB714" s="6" t="s">
        <v>90</v>
      </c>
      <c r="AC714">
        <v>712</v>
      </c>
      <c r="AD714" s="6" t="s">
        <v>4699</v>
      </c>
      <c r="AE714" s="6" t="s">
        <v>52021</v>
      </c>
      <c r="AF714" s="6" t="s">
        <v>49057</v>
      </c>
      <c r="AG714" s="6" t="s">
        <v>4700</v>
      </c>
      <c r="AH714" s="6" t="s">
        <v>49940</v>
      </c>
      <c r="AI714" s="6" t="s">
        <v>49941</v>
      </c>
    </row>
    <row r="715" spans="1:35" x14ac:dyDescent="0.25">
      <c r="A715" s="26" t="s">
        <v>1084</v>
      </c>
      <c r="B715" s="24" t="s">
        <v>1085</v>
      </c>
      <c r="C715" s="22">
        <v>12047.77</v>
      </c>
      <c r="D715" s="22">
        <v>627.09496999999999</v>
      </c>
      <c r="E715" s="22">
        <v>415.38699000000003</v>
      </c>
      <c r="F715" s="22">
        <v>0.67</v>
      </c>
      <c r="G715" s="22">
        <v>0</v>
      </c>
      <c r="H715" s="22">
        <v>0</v>
      </c>
      <c r="I715" s="22">
        <v>0</v>
      </c>
      <c r="J715" s="22">
        <v>2880.05395</v>
      </c>
      <c r="K715" s="22">
        <v>67.703000000000003</v>
      </c>
      <c r="L715" s="22">
        <v>694.81700999999998</v>
      </c>
      <c r="M715" s="22">
        <v>0</v>
      </c>
      <c r="N715" s="22">
        <v>1517.48498</v>
      </c>
      <c r="O715" s="22">
        <v>8.1300000000000008</v>
      </c>
      <c r="P715" s="22">
        <v>31.90399</v>
      </c>
      <c r="Q715" s="22">
        <v>0.46850999999999998</v>
      </c>
      <c r="R715" s="22">
        <v>0.03</v>
      </c>
      <c r="S715" s="22">
        <v>0.02</v>
      </c>
      <c r="T715" s="22">
        <v>2.35E-2</v>
      </c>
      <c r="U715" s="24" t="s">
        <v>44017</v>
      </c>
      <c r="V715" s="24" t="s">
        <v>44018</v>
      </c>
      <c r="W715" s="25" t="s">
        <v>44019</v>
      </c>
      <c r="X715" s="6" t="s">
        <v>90</v>
      </c>
      <c r="Y715" s="6" t="s">
        <v>90</v>
      </c>
      <c r="Z715" s="6" t="s">
        <v>90</v>
      </c>
      <c r="AA715" s="6" t="s">
        <v>90</v>
      </c>
      <c r="AB715" s="6" t="s">
        <v>90</v>
      </c>
      <c r="AC715">
        <v>713</v>
      </c>
      <c r="AD715" s="6" t="s">
        <v>4701</v>
      </c>
      <c r="AE715" s="6" t="s">
        <v>50895</v>
      </c>
      <c r="AF715" s="6" t="s">
        <v>50906</v>
      </c>
      <c r="AG715" s="6" t="s">
        <v>4702</v>
      </c>
      <c r="AH715" s="6" t="s">
        <v>49942</v>
      </c>
      <c r="AI715" s="6" t="s">
        <v>49943</v>
      </c>
    </row>
    <row r="716" spans="1:35" x14ac:dyDescent="0.25">
      <c r="A716" s="26" t="s">
        <v>40855</v>
      </c>
      <c r="B716" s="24" t="s">
        <v>40856</v>
      </c>
      <c r="C716" s="22">
        <v>3815.88</v>
      </c>
      <c r="D716" s="22">
        <v>512.84301000000005</v>
      </c>
      <c r="E716" s="22">
        <v>-21.306000000000001</v>
      </c>
      <c r="F716" s="22">
        <v>1.27</v>
      </c>
      <c r="G716" s="22">
        <v>2249.0749500000002</v>
      </c>
      <c r="H716" s="22">
        <v>2415.4628899999998</v>
      </c>
      <c r="I716" s="22">
        <v>1219.3260399999999</v>
      </c>
      <c r="J716" s="22">
        <v>7075.7402300000003</v>
      </c>
      <c r="K716" s="22">
        <v>6936.4047799999998</v>
      </c>
      <c r="L716" s="22">
        <v>2847.9360299999998</v>
      </c>
      <c r="M716" s="22">
        <v>0</v>
      </c>
      <c r="N716" s="22">
        <v>1630.0959399999999</v>
      </c>
      <c r="O716" s="22">
        <v>10.55</v>
      </c>
      <c r="P716" s="22">
        <v>63.597990000000003</v>
      </c>
      <c r="Q716" s="22">
        <v>1.74709</v>
      </c>
      <c r="R716" s="22">
        <v>0.98</v>
      </c>
      <c r="S716" s="22">
        <v>0.64</v>
      </c>
      <c r="T716" s="22">
        <v>0.32107000000000002</v>
      </c>
      <c r="U716" s="24" t="s">
        <v>44020</v>
      </c>
      <c r="V716" s="24" t="s">
        <v>44021</v>
      </c>
      <c r="W716" s="25" t="s">
        <v>44022</v>
      </c>
      <c r="X716" s="6" t="s">
        <v>90</v>
      </c>
      <c r="Y716" s="6" t="s">
        <v>90</v>
      </c>
      <c r="Z716" s="6" t="s">
        <v>90</v>
      </c>
      <c r="AA716" s="6" t="s">
        <v>90</v>
      </c>
      <c r="AB716" s="6" t="s">
        <v>90</v>
      </c>
      <c r="AC716">
        <v>714</v>
      </c>
      <c r="AD716" s="6" t="s">
        <v>4703</v>
      </c>
      <c r="AE716" s="6" t="s">
        <v>50900</v>
      </c>
      <c r="AF716" s="6" t="s">
        <v>50895</v>
      </c>
      <c r="AG716" s="6" t="s">
        <v>4704</v>
      </c>
      <c r="AH716" s="6" t="s">
        <v>49944</v>
      </c>
      <c r="AI716" s="6" t="s">
        <v>49943</v>
      </c>
    </row>
    <row r="717" spans="1:35" x14ac:dyDescent="0.25">
      <c r="A717" s="26" t="s">
        <v>1086</v>
      </c>
      <c r="B717" s="24" t="s">
        <v>1087</v>
      </c>
      <c r="C717" s="22">
        <v>113888.72</v>
      </c>
      <c r="D717" s="22">
        <v>10295</v>
      </c>
      <c r="E717" s="22">
        <v>8620</v>
      </c>
      <c r="F717" s="22">
        <v>0.85</v>
      </c>
      <c r="G717" s="22">
        <v>16044</v>
      </c>
      <c r="H717" s="22">
        <v>0</v>
      </c>
      <c r="I717" s="22">
        <v>34698</v>
      </c>
      <c r="J717" s="22">
        <v>39696</v>
      </c>
      <c r="K717" s="22">
        <v>55617</v>
      </c>
      <c r="L717" s="22">
        <v>22349</v>
      </c>
      <c r="M717" s="22">
        <v>0</v>
      </c>
      <c r="N717" s="22">
        <v>36394</v>
      </c>
      <c r="O717" s="22">
        <v>158.02000000000001</v>
      </c>
      <c r="P717" s="22">
        <v>40.21799</v>
      </c>
      <c r="Q717" s="22">
        <v>0.67274</v>
      </c>
      <c r="R717" s="22">
        <v>1.43</v>
      </c>
      <c r="S717" s="22">
        <v>1.4</v>
      </c>
      <c r="T717" s="22">
        <v>0.99690000000000001</v>
      </c>
      <c r="U717" s="24" t="s">
        <v>44023</v>
      </c>
      <c r="V717" s="24" t="s">
        <v>44024</v>
      </c>
      <c r="W717" s="25" t="s">
        <v>44025</v>
      </c>
      <c r="X717" s="6" t="s">
        <v>90</v>
      </c>
      <c r="Y717" s="6" t="s">
        <v>90</v>
      </c>
      <c r="Z717" s="6" t="s">
        <v>90</v>
      </c>
      <c r="AA717" s="6" t="s">
        <v>90</v>
      </c>
      <c r="AB717" s="6" t="s">
        <v>90</v>
      </c>
      <c r="AC717">
        <v>715</v>
      </c>
      <c r="AD717" s="6" t="s">
        <v>4705</v>
      </c>
      <c r="AE717" s="6" t="s">
        <v>52487</v>
      </c>
      <c r="AF717" s="6" t="s">
        <v>52435</v>
      </c>
      <c r="AG717" s="6" t="s">
        <v>4706</v>
      </c>
      <c r="AH717" s="6" t="s">
        <v>49945</v>
      </c>
      <c r="AI717" s="6" t="s">
        <v>49946</v>
      </c>
    </row>
    <row r="718" spans="1:35" x14ac:dyDescent="0.25">
      <c r="A718" s="26" t="s">
        <v>90</v>
      </c>
      <c r="B718" s="24" t="s">
        <v>1088</v>
      </c>
      <c r="C718" s="22">
        <v>14337.58</v>
      </c>
      <c r="F718" s="22">
        <v>0.48</v>
      </c>
      <c r="U718" s="24" t="s">
        <v>90</v>
      </c>
      <c r="V718" s="24" t="s">
        <v>90</v>
      </c>
      <c r="W718" s="25" t="s">
        <v>90</v>
      </c>
      <c r="X718" s="6" t="s">
        <v>90</v>
      </c>
      <c r="Y718" s="6" t="s">
        <v>90</v>
      </c>
      <c r="Z718" s="6" t="s">
        <v>90</v>
      </c>
      <c r="AA718" s="6" t="s">
        <v>90</v>
      </c>
      <c r="AB718" s="6" t="s">
        <v>90</v>
      </c>
      <c r="AC718">
        <v>716</v>
      </c>
      <c r="AD718" s="6" t="s">
        <v>4707</v>
      </c>
      <c r="AE718" s="6" t="s">
        <v>51894</v>
      </c>
      <c r="AF718" s="6" t="s">
        <v>90</v>
      </c>
      <c r="AG718" s="6" t="s">
        <v>4708</v>
      </c>
      <c r="AH718" s="6" t="s">
        <v>49947</v>
      </c>
      <c r="AI718" s="6" t="s">
        <v>49948</v>
      </c>
    </row>
    <row r="719" spans="1:35" x14ac:dyDescent="0.25">
      <c r="A719" s="26" t="s">
        <v>1089</v>
      </c>
      <c r="B719" s="24" t="s">
        <v>1090</v>
      </c>
      <c r="C719" s="22">
        <v>8122.56</v>
      </c>
      <c r="D719" s="22">
        <v>680.55998999999997</v>
      </c>
      <c r="E719" s="22">
        <v>571.94897000000003</v>
      </c>
      <c r="F719" s="22">
        <v>1.0900000000000001</v>
      </c>
      <c r="G719" s="22">
        <v>2567.3710900000001</v>
      </c>
      <c r="H719" s="22">
        <v>85.640990000000002</v>
      </c>
      <c r="I719" s="22">
        <v>1513.1259700000001</v>
      </c>
      <c r="J719" s="22">
        <v>2753.5219699999998</v>
      </c>
      <c r="K719" s="22">
        <v>3461.9729000000002</v>
      </c>
      <c r="L719" s="22">
        <v>231.625</v>
      </c>
      <c r="M719" s="22">
        <v>0</v>
      </c>
      <c r="N719" s="22">
        <v>1974.2910099999999</v>
      </c>
      <c r="O719" s="22">
        <v>43.33</v>
      </c>
      <c r="P719" s="22">
        <v>13.819000000000001</v>
      </c>
      <c r="Q719" s="22">
        <v>0.16034000000000001</v>
      </c>
      <c r="R719" s="22">
        <v>1.34</v>
      </c>
      <c r="S719" s="22">
        <v>1.23</v>
      </c>
      <c r="T719" s="22">
        <v>0.29379</v>
      </c>
      <c r="U719" s="24" t="s">
        <v>44026</v>
      </c>
      <c r="V719" s="24" t="s">
        <v>44027</v>
      </c>
      <c r="W719" s="25" t="s">
        <v>44028</v>
      </c>
      <c r="X719" s="6" t="s">
        <v>90</v>
      </c>
      <c r="Y719" s="6" t="s">
        <v>90</v>
      </c>
      <c r="Z719" s="6" t="s">
        <v>90</v>
      </c>
      <c r="AA719" s="6" t="s">
        <v>90</v>
      </c>
      <c r="AB719" s="6" t="s">
        <v>90</v>
      </c>
      <c r="AC719">
        <v>717</v>
      </c>
      <c r="AD719" s="6" t="s">
        <v>4709</v>
      </c>
      <c r="AE719" s="6" t="s">
        <v>50565</v>
      </c>
      <c r="AF719" s="6" t="s">
        <v>90</v>
      </c>
      <c r="AG719" s="6" t="s">
        <v>4710</v>
      </c>
      <c r="AH719" s="6" t="s">
        <v>49949</v>
      </c>
      <c r="AI719" s="6" t="s">
        <v>49950</v>
      </c>
    </row>
    <row r="720" spans="1:35" x14ac:dyDescent="0.25">
      <c r="A720" s="26" t="s">
        <v>1091</v>
      </c>
      <c r="B720" s="24" t="s">
        <v>1092</v>
      </c>
      <c r="C720" s="22">
        <v>9796.66</v>
      </c>
      <c r="D720" s="22">
        <v>1636</v>
      </c>
      <c r="E720" s="22">
        <v>1159</v>
      </c>
      <c r="F720" s="22">
        <v>1.5</v>
      </c>
      <c r="G720" s="22">
        <v>1277</v>
      </c>
      <c r="H720" s="22">
        <v>1894</v>
      </c>
      <c r="I720" s="22">
        <v>4874</v>
      </c>
      <c r="J720" s="22">
        <v>3251</v>
      </c>
      <c r="K720" s="22">
        <v>3778</v>
      </c>
      <c r="L720" s="22">
        <v>4025</v>
      </c>
      <c r="M720" s="22">
        <v>0</v>
      </c>
      <c r="N720" s="22">
        <v>5236</v>
      </c>
      <c r="O720" s="22">
        <v>44.16</v>
      </c>
      <c r="P720" s="22">
        <v>46.838000000000001</v>
      </c>
      <c r="Q720" s="22">
        <v>0.88102999999999998</v>
      </c>
      <c r="R720" s="22">
        <v>1.34</v>
      </c>
      <c r="S720" s="22">
        <v>0.57999999999999996</v>
      </c>
      <c r="T720" s="22">
        <v>0.18670999999999999</v>
      </c>
      <c r="U720" s="24" t="s">
        <v>44029</v>
      </c>
      <c r="V720" s="24" t="s">
        <v>44030</v>
      </c>
      <c r="W720" s="25" t="s">
        <v>44031</v>
      </c>
      <c r="X720" s="6" t="s">
        <v>90</v>
      </c>
      <c r="Y720" s="6" t="s">
        <v>90</v>
      </c>
      <c r="Z720" s="6" t="s">
        <v>90</v>
      </c>
      <c r="AA720" s="6" t="s">
        <v>90</v>
      </c>
      <c r="AB720" s="6" t="s">
        <v>90</v>
      </c>
      <c r="AC720">
        <v>718</v>
      </c>
      <c r="AD720" s="6" t="s">
        <v>4711</v>
      </c>
      <c r="AE720" s="6" t="s">
        <v>50249</v>
      </c>
      <c r="AF720" s="6" t="s">
        <v>90</v>
      </c>
      <c r="AG720" s="6" t="s">
        <v>4712</v>
      </c>
      <c r="AH720" s="6" t="s">
        <v>49951</v>
      </c>
      <c r="AI720" s="6" t="s">
        <v>49952</v>
      </c>
    </row>
    <row r="721" spans="1:35" x14ac:dyDescent="0.25">
      <c r="A721" s="26" t="s">
        <v>1093</v>
      </c>
      <c r="B721" s="24" t="s">
        <v>1094</v>
      </c>
      <c r="C721" s="22">
        <v>46971.59</v>
      </c>
      <c r="D721" s="22">
        <v>5317</v>
      </c>
      <c r="E721" s="22">
        <v>4278</v>
      </c>
      <c r="F721" s="22">
        <v>1.39</v>
      </c>
      <c r="G721" s="22">
        <v>3008</v>
      </c>
      <c r="H721" s="22">
        <v>2191</v>
      </c>
      <c r="I721" s="22">
        <v>21386</v>
      </c>
      <c r="J721" s="22">
        <v>7777</v>
      </c>
      <c r="K721" s="22">
        <v>8506</v>
      </c>
      <c r="L721" s="22">
        <v>8259</v>
      </c>
      <c r="M721" s="22">
        <v>0</v>
      </c>
      <c r="N721" s="22">
        <v>16316</v>
      </c>
      <c r="O721" s="22">
        <v>30.35</v>
      </c>
      <c r="P721" s="22">
        <v>32.02899</v>
      </c>
      <c r="Q721" s="22">
        <v>0.47120000000000001</v>
      </c>
      <c r="R721" s="22">
        <v>1.19</v>
      </c>
      <c r="S721" s="22">
        <v>0.81</v>
      </c>
      <c r="T721" s="22">
        <v>0.42521999999999999</v>
      </c>
      <c r="U721" s="24" t="s">
        <v>44032</v>
      </c>
      <c r="V721" s="24" t="s">
        <v>44033</v>
      </c>
      <c r="W721" s="25" t="s">
        <v>44034</v>
      </c>
      <c r="X721" s="6" t="s">
        <v>90</v>
      </c>
      <c r="Y721" s="6" t="s">
        <v>90</v>
      </c>
      <c r="Z721" s="6" t="s">
        <v>90</v>
      </c>
      <c r="AA721" s="6" t="s">
        <v>90</v>
      </c>
      <c r="AB721" s="6" t="s">
        <v>90</v>
      </c>
      <c r="AC721">
        <v>719</v>
      </c>
      <c r="AD721" s="6" t="s">
        <v>4713</v>
      </c>
      <c r="AE721" s="6" t="s">
        <v>52366</v>
      </c>
      <c r="AF721" s="6" t="s">
        <v>90</v>
      </c>
      <c r="AG721" s="6" t="s">
        <v>4714</v>
      </c>
      <c r="AH721" s="6" t="s">
        <v>49953</v>
      </c>
      <c r="AI721" s="6" t="s">
        <v>49954</v>
      </c>
    </row>
    <row r="722" spans="1:35" x14ac:dyDescent="0.25">
      <c r="A722" s="26" t="s">
        <v>1095</v>
      </c>
      <c r="B722" s="24" t="s">
        <v>1096</v>
      </c>
      <c r="C722" s="22">
        <v>75540.679999999993</v>
      </c>
      <c r="D722" s="22">
        <v>9259.6288999999997</v>
      </c>
      <c r="E722" s="22">
        <v>5938.99316</v>
      </c>
      <c r="F722" s="22">
        <v>0.83</v>
      </c>
      <c r="G722" s="22">
        <v>6911.2622000000001</v>
      </c>
      <c r="H722" s="22">
        <v>1734.54602</v>
      </c>
      <c r="I722" s="22">
        <v>28043.490229999999</v>
      </c>
      <c r="J722" s="22">
        <v>15615.530269999999</v>
      </c>
      <c r="K722" s="22">
        <v>9343.4726499999997</v>
      </c>
      <c r="L722" s="22">
        <v>56104.679680000001</v>
      </c>
      <c r="M722" s="22">
        <v>5244.4057599999996</v>
      </c>
      <c r="N722" s="22">
        <v>43521.332029999998</v>
      </c>
      <c r="O722" s="22">
        <v>21.25</v>
      </c>
      <c r="P722" s="22">
        <v>52.454999999999998</v>
      </c>
      <c r="Q722" s="22">
        <v>1.2324900000000001</v>
      </c>
      <c r="R722" s="22">
        <v>0.59</v>
      </c>
      <c r="S722" s="22">
        <v>0.49</v>
      </c>
      <c r="T722" s="22">
        <v>4.4670000000000001E-2</v>
      </c>
      <c r="U722" s="24" t="s">
        <v>44035</v>
      </c>
      <c r="V722" s="24" t="s">
        <v>44036</v>
      </c>
      <c r="W722" s="25" t="s">
        <v>44037</v>
      </c>
      <c r="X722" s="6" t="s">
        <v>90</v>
      </c>
      <c r="Y722" s="6" t="s">
        <v>90</v>
      </c>
      <c r="Z722" s="6" t="s">
        <v>90</v>
      </c>
      <c r="AA722" s="6" t="s">
        <v>90</v>
      </c>
      <c r="AB722" s="6" t="s">
        <v>90</v>
      </c>
      <c r="AC722">
        <v>720</v>
      </c>
      <c r="AD722" s="6" t="s">
        <v>4715</v>
      </c>
      <c r="AE722" s="6" t="s">
        <v>52205</v>
      </c>
      <c r="AF722" s="6" t="s">
        <v>50399</v>
      </c>
      <c r="AG722" s="6" t="s">
        <v>4716</v>
      </c>
      <c r="AH722" s="6" t="s">
        <v>49955</v>
      </c>
      <c r="AI722" s="6" t="s">
        <v>49956</v>
      </c>
    </row>
    <row r="723" spans="1:35" x14ac:dyDescent="0.25">
      <c r="A723" s="26" t="s">
        <v>1097</v>
      </c>
      <c r="B723" s="24" t="s">
        <v>1098</v>
      </c>
      <c r="C723" s="22">
        <v>4136.16</v>
      </c>
      <c r="D723" s="22">
        <v>1956.5489500000001</v>
      </c>
      <c r="E723" s="22">
        <v>1956.5489500000001</v>
      </c>
      <c r="F723" s="22">
        <v>1.05</v>
      </c>
      <c r="G723" s="22">
        <v>1942.35998</v>
      </c>
      <c r="H723" s="22">
        <v>85.707999999999998</v>
      </c>
      <c r="I723" s="22">
        <v>1182.56005</v>
      </c>
      <c r="J723" s="22">
        <v>3485.3410600000002</v>
      </c>
      <c r="K723" s="22">
        <v>3370.6669900000002</v>
      </c>
      <c r="L723" s="22">
        <v>238.33099000000001</v>
      </c>
      <c r="M723" s="22">
        <v>0</v>
      </c>
      <c r="N723" s="22">
        <v>4827.8329999999996</v>
      </c>
      <c r="O723" s="22">
        <v>3.49</v>
      </c>
      <c r="P723" s="22">
        <v>4.7043999999999997</v>
      </c>
      <c r="R723" s="22">
        <v>0.97</v>
      </c>
      <c r="S723" s="22">
        <v>0.94</v>
      </c>
      <c r="T723" s="22">
        <v>0.38521</v>
      </c>
      <c r="U723" s="24" t="s">
        <v>44038</v>
      </c>
      <c r="V723" s="24" t="s">
        <v>44039</v>
      </c>
      <c r="W723" s="25" t="s">
        <v>44040</v>
      </c>
      <c r="X723" s="6" t="s">
        <v>90</v>
      </c>
      <c r="Y723" s="6" t="s">
        <v>90</v>
      </c>
      <c r="Z723" s="6" t="s">
        <v>90</v>
      </c>
      <c r="AA723" s="6" t="s">
        <v>90</v>
      </c>
      <c r="AB723" s="6" t="s">
        <v>90</v>
      </c>
      <c r="AC723">
        <v>721</v>
      </c>
      <c r="AD723" s="6" t="s">
        <v>4717</v>
      </c>
      <c r="AE723" s="6" t="s">
        <v>51427</v>
      </c>
      <c r="AF723" s="6" t="s">
        <v>90</v>
      </c>
      <c r="AG723" s="6" t="s">
        <v>4718</v>
      </c>
      <c r="AH723" s="6" t="s">
        <v>49957</v>
      </c>
      <c r="AI723" s="6" t="s">
        <v>49956</v>
      </c>
    </row>
    <row r="724" spans="1:35" x14ac:dyDescent="0.25">
      <c r="A724" s="26" t="s">
        <v>1099</v>
      </c>
      <c r="B724" s="24" t="s">
        <v>1100</v>
      </c>
      <c r="C724" s="22">
        <v>4771.7299999999996</v>
      </c>
      <c r="D724" s="22">
        <v>1297.59997</v>
      </c>
      <c r="E724" s="22">
        <v>650.79998000000001</v>
      </c>
      <c r="F724" s="22">
        <v>2.54</v>
      </c>
      <c r="G724" s="22">
        <v>891.79998000000001</v>
      </c>
      <c r="H724" s="22">
        <v>0</v>
      </c>
      <c r="I724" s="22">
        <v>921.20001000000002</v>
      </c>
      <c r="J724" s="22">
        <v>875.40002000000004</v>
      </c>
      <c r="K724" s="22">
        <v>982.79998000000001</v>
      </c>
      <c r="L724" s="22">
        <v>4723.5</v>
      </c>
      <c r="M724" s="22">
        <v>0</v>
      </c>
      <c r="N724" s="22">
        <v>2912.6999500000002</v>
      </c>
      <c r="O724" s="22">
        <v>6.1</v>
      </c>
      <c r="P724" s="22">
        <v>62.94699</v>
      </c>
      <c r="Q724" s="22">
        <v>1.69886</v>
      </c>
      <c r="R724" s="22">
        <v>1.21</v>
      </c>
      <c r="S724" s="22">
        <v>1.1200000000000001</v>
      </c>
      <c r="T724" s="22">
        <v>0.10395</v>
      </c>
      <c r="U724" s="24" t="s">
        <v>44041</v>
      </c>
      <c r="V724" s="24" t="s">
        <v>44042</v>
      </c>
      <c r="W724" s="25" t="s">
        <v>44043</v>
      </c>
      <c r="X724" s="6" t="s">
        <v>90</v>
      </c>
      <c r="Y724" s="6" t="s">
        <v>90</v>
      </c>
      <c r="Z724" s="6" t="s">
        <v>90</v>
      </c>
      <c r="AA724" s="6" t="s">
        <v>90</v>
      </c>
      <c r="AB724" s="6" t="s">
        <v>90</v>
      </c>
      <c r="AC724">
        <v>722</v>
      </c>
      <c r="AD724" s="6" t="s">
        <v>4719</v>
      </c>
      <c r="AE724" s="6" t="s">
        <v>49438</v>
      </c>
      <c r="AF724" s="6" t="s">
        <v>90</v>
      </c>
      <c r="AG724" s="6" t="s">
        <v>4720</v>
      </c>
      <c r="AH724" s="6" t="s">
        <v>49958</v>
      </c>
      <c r="AI724" s="6" t="s">
        <v>49959</v>
      </c>
    </row>
    <row r="725" spans="1:35" x14ac:dyDescent="0.25">
      <c r="A725" s="26" t="s">
        <v>40857</v>
      </c>
      <c r="B725" s="24" t="s">
        <v>40858</v>
      </c>
      <c r="C725" s="22">
        <v>2146.37</v>
      </c>
      <c r="D725" s="22">
        <v>155.94499999999999</v>
      </c>
      <c r="E725" s="22">
        <v>113.64700000000001</v>
      </c>
      <c r="G725" s="22">
        <v>76.775000000000006</v>
      </c>
      <c r="H725" s="22">
        <v>0</v>
      </c>
      <c r="I725" s="22">
        <v>279.71701000000002</v>
      </c>
      <c r="J725" s="22">
        <v>385.34899000000001</v>
      </c>
      <c r="K725" s="22">
        <v>423.70400999999998</v>
      </c>
      <c r="L725" s="22">
        <v>1973.64294</v>
      </c>
      <c r="M725" s="22">
        <v>0</v>
      </c>
      <c r="N725" s="22">
        <v>1050.03405</v>
      </c>
      <c r="O725" s="22">
        <v>11.92</v>
      </c>
      <c r="P725" s="22">
        <v>60.408999999999999</v>
      </c>
      <c r="Q725" s="22">
        <v>1.52579</v>
      </c>
      <c r="R725" s="22">
        <v>1.85</v>
      </c>
      <c r="S725" s="22">
        <v>1.1000000000000001</v>
      </c>
      <c r="T725" s="22">
        <v>0.90029000000000003</v>
      </c>
      <c r="U725" s="24" t="s">
        <v>44044</v>
      </c>
      <c r="V725" s="24" t="s">
        <v>44045</v>
      </c>
      <c r="W725" s="25" t="s">
        <v>44046</v>
      </c>
      <c r="X725" s="6" t="s">
        <v>90</v>
      </c>
      <c r="Y725" s="6" t="s">
        <v>90</v>
      </c>
      <c r="Z725" s="6" t="s">
        <v>90</v>
      </c>
      <c r="AA725" s="6" t="s">
        <v>90</v>
      </c>
      <c r="AB725" s="6" t="s">
        <v>90</v>
      </c>
      <c r="AC725">
        <v>723</v>
      </c>
      <c r="AD725" s="6" t="s">
        <v>4721</v>
      </c>
      <c r="AE725" s="6" t="s">
        <v>50871</v>
      </c>
      <c r="AF725" s="6" t="s">
        <v>90</v>
      </c>
      <c r="AG725" s="6" t="s">
        <v>4722</v>
      </c>
      <c r="AH725" s="6" t="s">
        <v>49960</v>
      </c>
      <c r="AI725" s="6" t="s">
        <v>49961</v>
      </c>
    </row>
    <row r="726" spans="1:35" x14ac:dyDescent="0.25">
      <c r="A726" s="26" t="s">
        <v>40859</v>
      </c>
      <c r="B726" s="24" t="s">
        <v>40860</v>
      </c>
      <c r="C726" s="22">
        <v>3018.56</v>
      </c>
      <c r="D726" s="22">
        <v>241.69299000000001</v>
      </c>
      <c r="E726" s="22">
        <v>21.982990000000001</v>
      </c>
      <c r="F726" s="22">
        <v>2.02</v>
      </c>
      <c r="G726" s="22">
        <v>267.38</v>
      </c>
      <c r="H726" s="22">
        <v>426.64299999999997</v>
      </c>
      <c r="I726" s="22">
        <v>3094.3149400000002</v>
      </c>
      <c r="J726" s="22">
        <v>565.19897000000003</v>
      </c>
      <c r="K726" s="22">
        <v>795.02301</v>
      </c>
      <c r="L726" s="22">
        <v>40</v>
      </c>
      <c r="M726" s="22">
        <v>0</v>
      </c>
      <c r="N726" s="22">
        <v>3449.8010199999999</v>
      </c>
      <c r="O726" s="22">
        <v>63.22</v>
      </c>
      <c r="P726" s="22">
        <v>7.6402000000000001</v>
      </c>
      <c r="Q726" s="22">
        <v>8.2720000000000002E-2</v>
      </c>
      <c r="R726" s="22">
        <v>2.38</v>
      </c>
      <c r="S726" s="22">
        <v>0.65</v>
      </c>
      <c r="T726" s="22">
        <v>0.17868999999999999</v>
      </c>
      <c r="U726" s="24" t="s">
        <v>44047</v>
      </c>
      <c r="V726" s="24" t="s">
        <v>44048</v>
      </c>
      <c r="W726" s="25" t="s">
        <v>44049</v>
      </c>
      <c r="X726" s="6" t="s">
        <v>90</v>
      </c>
      <c r="Y726" s="6" t="s">
        <v>90</v>
      </c>
      <c r="Z726" s="6" t="s">
        <v>90</v>
      </c>
      <c r="AA726" s="6" t="s">
        <v>90</v>
      </c>
      <c r="AB726" s="6" t="s">
        <v>90</v>
      </c>
      <c r="AC726">
        <v>724</v>
      </c>
      <c r="AD726" s="6" t="s">
        <v>4723</v>
      </c>
      <c r="AE726" s="6" t="s">
        <v>48876</v>
      </c>
      <c r="AF726" s="6" t="s">
        <v>90</v>
      </c>
      <c r="AG726" s="6" t="s">
        <v>4724</v>
      </c>
      <c r="AH726" s="6" t="s">
        <v>49962</v>
      </c>
      <c r="AI726" s="6" t="s">
        <v>49963</v>
      </c>
    </row>
    <row r="727" spans="1:35" x14ac:dyDescent="0.25">
      <c r="A727" s="26" t="s">
        <v>1102</v>
      </c>
      <c r="B727" s="24" t="s">
        <v>1103</v>
      </c>
      <c r="C727" s="22">
        <v>25034.01</v>
      </c>
      <c r="D727" s="22">
        <v>517.62901999999997</v>
      </c>
      <c r="E727" s="22">
        <v>461.48599000000002</v>
      </c>
      <c r="F727" s="22">
        <v>1.5</v>
      </c>
      <c r="G727" s="22">
        <v>440.89598999999998</v>
      </c>
      <c r="H727" s="22">
        <v>149.70799</v>
      </c>
      <c r="I727" s="22">
        <v>313.10000000000002</v>
      </c>
      <c r="J727" s="22">
        <v>638.21898999999996</v>
      </c>
      <c r="K727" s="22">
        <v>2264.27099</v>
      </c>
      <c r="L727" s="22">
        <v>1199.46496</v>
      </c>
      <c r="M727" s="22">
        <v>0</v>
      </c>
      <c r="N727" s="22">
        <v>825.57299</v>
      </c>
      <c r="O727" s="22">
        <v>7.08</v>
      </c>
      <c r="P727" s="22">
        <v>55.302999999999997</v>
      </c>
      <c r="Q727" s="22">
        <v>1.2372700000000001</v>
      </c>
      <c r="R727" s="22">
        <v>3.45</v>
      </c>
      <c r="S727" s="22">
        <v>3.31</v>
      </c>
      <c r="T727" s="22">
        <v>2.6223999999999998</v>
      </c>
      <c r="U727" s="24" t="s">
        <v>44050</v>
      </c>
      <c r="V727" s="24" t="s">
        <v>44051</v>
      </c>
      <c r="W727" s="25" t="s">
        <v>44052</v>
      </c>
      <c r="X727" s="6" t="s">
        <v>90</v>
      </c>
      <c r="Y727" s="6" t="s">
        <v>90</v>
      </c>
      <c r="Z727" s="6" t="s">
        <v>90</v>
      </c>
      <c r="AA727" s="6" t="s">
        <v>90</v>
      </c>
      <c r="AB727" s="6" t="s">
        <v>90</v>
      </c>
      <c r="AC727">
        <v>725</v>
      </c>
      <c r="AD727" s="6" t="s">
        <v>4725</v>
      </c>
      <c r="AE727" s="6" t="s">
        <v>51013</v>
      </c>
      <c r="AF727" s="6" t="s">
        <v>51009</v>
      </c>
      <c r="AG727" s="6" t="s">
        <v>4726</v>
      </c>
      <c r="AH727" s="6" t="s">
        <v>49964</v>
      </c>
      <c r="AI727" s="6" t="s">
        <v>49965</v>
      </c>
    </row>
    <row r="728" spans="1:35" x14ac:dyDescent="0.25">
      <c r="A728" s="26" t="s">
        <v>40861</v>
      </c>
      <c r="B728" s="24" t="s">
        <v>40862</v>
      </c>
      <c r="C728" s="22">
        <v>2366.59</v>
      </c>
      <c r="D728" s="22">
        <v>516.40002000000004</v>
      </c>
      <c r="E728" s="22">
        <v>-147.10001</v>
      </c>
      <c r="F728" s="22">
        <v>1</v>
      </c>
      <c r="G728" s="22">
        <v>421.70001000000002</v>
      </c>
      <c r="H728" s="22">
        <v>771.59996999999998</v>
      </c>
      <c r="I728" s="22">
        <v>2298.8998999999999</v>
      </c>
      <c r="J728" s="22">
        <v>697.90002000000004</v>
      </c>
      <c r="K728" s="22">
        <v>1590</v>
      </c>
      <c r="L728" s="22">
        <v>3499.3998999999999</v>
      </c>
      <c r="M728" s="22">
        <v>0</v>
      </c>
      <c r="N728" s="22">
        <v>130.6</v>
      </c>
      <c r="O728" s="22">
        <v>2.08</v>
      </c>
      <c r="P728" s="22">
        <v>95.834990000000005</v>
      </c>
      <c r="Q728" s="22">
        <v>23.009429999999998</v>
      </c>
      <c r="R728" s="22">
        <v>2.34</v>
      </c>
      <c r="S728" s="22">
        <v>1.17</v>
      </c>
      <c r="T728" s="22">
        <v>0.56840999999999997</v>
      </c>
      <c r="U728" s="24" t="s">
        <v>44053</v>
      </c>
      <c r="V728" s="24" t="s">
        <v>44054</v>
      </c>
      <c r="W728" s="25" t="s">
        <v>44055</v>
      </c>
      <c r="X728" s="6" t="s">
        <v>90</v>
      </c>
      <c r="Y728" s="6" t="s">
        <v>90</v>
      </c>
      <c r="Z728" s="6" t="s">
        <v>90</v>
      </c>
      <c r="AA728" s="6" t="s">
        <v>90</v>
      </c>
      <c r="AB728" s="6" t="s">
        <v>90</v>
      </c>
      <c r="AC728">
        <v>726</v>
      </c>
      <c r="AD728" s="6" t="s">
        <v>4727</v>
      </c>
      <c r="AE728" s="6" t="s">
        <v>49936</v>
      </c>
      <c r="AF728" s="6" t="s">
        <v>90</v>
      </c>
      <c r="AG728" s="6" t="s">
        <v>4728</v>
      </c>
      <c r="AH728" s="6" t="s">
        <v>49966</v>
      </c>
      <c r="AI728" s="6" t="s">
        <v>49967</v>
      </c>
    </row>
    <row r="729" spans="1:35" x14ac:dyDescent="0.25">
      <c r="A729" s="26" t="s">
        <v>1104</v>
      </c>
      <c r="B729" s="24" t="s">
        <v>1105</v>
      </c>
      <c r="C729" s="22">
        <v>4165.3999999999996</v>
      </c>
      <c r="D729" s="22">
        <v>361.32101</v>
      </c>
      <c r="E729" s="22">
        <v>270.16798999999997</v>
      </c>
      <c r="F729" s="22">
        <v>1.35</v>
      </c>
      <c r="G729" s="22">
        <v>637.81700999999998</v>
      </c>
      <c r="H729" s="22">
        <v>797.79796999999996</v>
      </c>
      <c r="I729" s="22">
        <v>1037.1269500000001</v>
      </c>
      <c r="J729" s="22">
        <v>718.32</v>
      </c>
      <c r="K729" s="22">
        <v>1895.8809799999999</v>
      </c>
      <c r="L729" s="22">
        <v>1042.2430400000001</v>
      </c>
      <c r="M729" s="22">
        <v>0</v>
      </c>
      <c r="N729" s="22">
        <v>1603.8809799999999</v>
      </c>
      <c r="O729" s="22">
        <v>39.26</v>
      </c>
      <c r="P729" s="22">
        <v>39.387999999999998</v>
      </c>
      <c r="Q729" s="22">
        <v>0.64981999999999995</v>
      </c>
      <c r="R729" s="22">
        <v>2.64</v>
      </c>
      <c r="S729" s="22">
        <v>1.53</v>
      </c>
      <c r="T729" s="22">
        <v>0.64075000000000004</v>
      </c>
      <c r="U729" s="24" t="s">
        <v>44056</v>
      </c>
      <c r="V729" s="24" t="s">
        <v>44057</v>
      </c>
      <c r="W729" s="25" t="s">
        <v>44058</v>
      </c>
      <c r="X729" s="6" t="s">
        <v>90</v>
      </c>
      <c r="Y729" s="6" t="s">
        <v>90</v>
      </c>
      <c r="Z729" s="6" t="s">
        <v>90</v>
      </c>
      <c r="AA729" s="6" t="s">
        <v>90</v>
      </c>
      <c r="AB729" s="6" t="s">
        <v>90</v>
      </c>
      <c r="AC729">
        <v>727</v>
      </c>
      <c r="AD729" s="6" t="s">
        <v>4729</v>
      </c>
      <c r="AE729" s="6" t="s">
        <v>50007</v>
      </c>
      <c r="AF729" s="6" t="s">
        <v>51094</v>
      </c>
      <c r="AG729" s="6" t="s">
        <v>4730</v>
      </c>
      <c r="AH729" s="6" t="s">
        <v>49968</v>
      </c>
      <c r="AI729" s="6" t="s">
        <v>49969</v>
      </c>
    </row>
    <row r="730" spans="1:35" x14ac:dyDescent="0.25">
      <c r="A730" s="26" t="s">
        <v>1106</v>
      </c>
      <c r="B730" s="24" t="s">
        <v>1107</v>
      </c>
      <c r="C730" s="22">
        <v>5125.41</v>
      </c>
      <c r="D730" s="22">
        <v>361.41100999999998</v>
      </c>
      <c r="E730" s="22">
        <v>298.01997999999998</v>
      </c>
      <c r="F730" s="22">
        <v>1</v>
      </c>
      <c r="G730" s="22">
        <v>408.43200000000002</v>
      </c>
      <c r="H730" s="22">
        <v>0</v>
      </c>
      <c r="I730" s="22">
        <v>83.305989999999994</v>
      </c>
      <c r="J730" s="22">
        <v>582.07201999999995</v>
      </c>
      <c r="K730" s="22">
        <v>781.125</v>
      </c>
      <c r="L730" s="22">
        <v>149.26899</v>
      </c>
      <c r="M730" s="22">
        <v>0</v>
      </c>
      <c r="N730" s="22">
        <v>1248.8000400000001</v>
      </c>
      <c r="O730" s="22">
        <v>23.57</v>
      </c>
      <c r="P730" s="22">
        <v>10.103999999999999</v>
      </c>
      <c r="Q730" s="22">
        <v>0.11239</v>
      </c>
      <c r="R730" s="22">
        <v>1.42</v>
      </c>
      <c r="S730" s="22">
        <v>1.34</v>
      </c>
      <c r="T730" s="22">
        <v>0.64027999999999996</v>
      </c>
      <c r="U730" s="24" t="s">
        <v>44059</v>
      </c>
      <c r="V730" s="24" t="s">
        <v>44060</v>
      </c>
      <c r="W730" s="25" t="s">
        <v>44061</v>
      </c>
      <c r="X730" s="6" t="s">
        <v>90</v>
      </c>
      <c r="Y730" s="6" t="s">
        <v>90</v>
      </c>
      <c r="Z730" s="6" t="s">
        <v>90</v>
      </c>
      <c r="AA730" s="6" t="s">
        <v>90</v>
      </c>
      <c r="AB730" s="6" t="s">
        <v>90</v>
      </c>
      <c r="AC730">
        <v>728</v>
      </c>
      <c r="AD730" s="6" t="s">
        <v>4731</v>
      </c>
      <c r="AE730" s="6" t="s">
        <v>51219</v>
      </c>
      <c r="AF730" s="6" t="s">
        <v>51222</v>
      </c>
      <c r="AG730" s="6" t="s">
        <v>4732</v>
      </c>
      <c r="AH730" s="6" t="s">
        <v>49970</v>
      </c>
      <c r="AI730" s="6" t="s">
        <v>49971</v>
      </c>
    </row>
    <row r="731" spans="1:35" x14ac:dyDescent="0.25">
      <c r="A731" s="26" t="s">
        <v>1109</v>
      </c>
      <c r="B731" s="24" t="s">
        <v>1110</v>
      </c>
      <c r="C731" s="22">
        <v>15893.57</v>
      </c>
      <c r="D731" s="22">
        <v>739.07299</v>
      </c>
      <c r="E731" s="22">
        <v>459.74898999999999</v>
      </c>
      <c r="F731" s="22">
        <v>1.25</v>
      </c>
      <c r="G731" s="22">
        <v>535.48497999999995</v>
      </c>
      <c r="H731" s="22">
        <v>812.81500000000005</v>
      </c>
      <c r="I731" s="22">
        <v>6250.2861300000004</v>
      </c>
      <c r="J731" s="22">
        <v>761.93102999999996</v>
      </c>
      <c r="K731" s="22">
        <v>2335.18505</v>
      </c>
      <c r="L731" s="22">
        <v>5632.9282199999998</v>
      </c>
      <c r="M731" s="22">
        <v>0</v>
      </c>
      <c r="N731" s="22">
        <v>3218</v>
      </c>
      <c r="O731" s="22">
        <v>21.17</v>
      </c>
      <c r="P731" s="22">
        <v>64.009</v>
      </c>
      <c r="Q731" s="22">
        <v>1.7785</v>
      </c>
      <c r="R731" s="22">
        <v>3.14</v>
      </c>
      <c r="S731" s="22">
        <v>2</v>
      </c>
      <c r="T731" s="22">
        <v>1.2952399999999999</v>
      </c>
      <c r="U731" s="24" t="s">
        <v>44062</v>
      </c>
      <c r="V731" s="24" t="s">
        <v>44063</v>
      </c>
      <c r="W731" s="25" t="s">
        <v>44064</v>
      </c>
      <c r="X731" s="6" t="s">
        <v>90</v>
      </c>
      <c r="Y731" s="6" t="s">
        <v>90</v>
      </c>
      <c r="Z731" s="6" t="s">
        <v>90</v>
      </c>
      <c r="AA731" s="6" t="s">
        <v>90</v>
      </c>
      <c r="AB731" s="6" t="s">
        <v>90</v>
      </c>
      <c r="AC731">
        <v>729</v>
      </c>
      <c r="AD731" s="6" t="s">
        <v>4733</v>
      </c>
      <c r="AE731" s="6" t="s">
        <v>49512</v>
      </c>
      <c r="AF731" s="6" t="s">
        <v>49532</v>
      </c>
      <c r="AG731" s="6" t="s">
        <v>4734</v>
      </c>
      <c r="AH731" s="6" t="s">
        <v>49972</v>
      </c>
      <c r="AI731" s="6" t="s">
        <v>49973</v>
      </c>
    </row>
    <row r="732" spans="1:35" x14ac:dyDescent="0.25">
      <c r="A732" s="26" t="s">
        <v>40863</v>
      </c>
      <c r="B732" s="24" t="s">
        <v>40864</v>
      </c>
      <c r="C732" s="22">
        <v>2841.52</v>
      </c>
      <c r="D732" s="22">
        <v>68.971999999999994</v>
      </c>
      <c r="E732" s="22">
        <v>-61.576009999999997</v>
      </c>
      <c r="F732" s="22">
        <v>1.23</v>
      </c>
      <c r="G732" s="22">
        <v>101.69598999999999</v>
      </c>
      <c r="H732" s="22">
        <v>0</v>
      </c>
      <c r="I732" s="22">
        <v>1378.40905</v>
      </c>
      <c r="J732" s="22">
        <v>327.06398999999999</v>
      </c>
      <c r="K732" s="22">
        <v>305.23199</v>
      </c>
      <c r="L732" s="22">
        <v>871.76898000000006</v>
      </c>
      <c r="M732" s="22">
        <v>0</v>
      </c>
      <c r="N732" s="22">
        <v>767.60400000000004</v>
      </c>
      <c r="O732" s="22">
        <v>13.55</v>
      </c>
      <c r="P732" s="22">
        <v>54.216990000000003</v>
      </c>
      <c r="Q732" s="22">
        <v>1.1841900000000001</v>
      </c>
      <c r="R732" s="22">
        <v>0.75</v>
      </c>
      <c r="S732" s="22">
        <v>0.93</v>
      </c>
      <c r="T732" s="22">
        <v>0.62231000000000003</v>
      </c>
      <c r="U732" s="24" t="s">
        <v>44065</v>
      </c>
      <c r="V732" s="24" t="s">
        <v>44066</v>
      </c>
      <c r="W732" s="25" t="s">
        <v>44067</v>
      </c>
      <c r="X732" s="6" t="s">
        <v>90</v>
      </c>
      <c r="Y732" s="6" t="s">
        <v>90</v>
      </c>
      <c r="Z732" s="6" t="s">
        <v>90</v>
      </c>
      <c r="AA732" s="6" t="s">
        <v>90</v>
      </c>
      <c r="AB732" s="6" t="s">
        <v>90</v>
      </c>
      <c r="AC732">
        <v>730</v>
      </c>
      <c r="AD732" s="6" t="s">
        <v>4735</v>
      </c>
      <c r="AE732" s="6" t="s">
        <v>52337</v>
      </c>
      <c r="AF732" s="6" t="s">
        <v>90</v>
      </c>
      <c r="AG732" s="6" t="s">
        <v>4736</v>
      </c>
      <c r="AH732" s="6" t="s">
        <v>49974</v>
      </c>
      <c r="AI732" s="6" t="s">
        <v>49975</v>
      </c>
    </row>
    <row r="733" spans="1:35" x14ac:dyDescent="0.25">
      <c r="A733" s="26" t="s">
        <v>40865</v>
      </c>
      <c r="B733" s="24" t="s">
        <v>40866</v>
      </c>
      <c r="C733" s="22">
        <v>2073.48</v>
      </c>
      <c r="D733" s="22">
        <v>-48.881010000000003</v>
      </c>
      <c r="E733" s="22">
        <v>-56.853009999999998</v>
      </c>
      <c r="F733" s="22">
        <v>1.18</v>
      </c>
      <c r="G733" s="22">
        <v>0.17</v>
      </c>
      <c r="H733" s="22">
        <v>0.63400000000000001</v>
      </c>
      <c r="I733" s="22">
        <v>0</v>
      </c>
      <c r="J733" s="22">
        <v>23.02899</v>
      </c>
      <c r="K733" s="22">
        <v>329.64801</v>
      </c>
      <c r="L733" s="22">
        <v>0</v>
      </c>
      <c r="M733" s="22">
        <v>0</v>
      </c>
      <c r="N733" s="22">
        <v>356.42700000000002</v>
      </c>
      <c r="O733" s="22">
        <v>1.97</v>
      </c>
      <c r="P733" s="22">
        <v>0</v>
      </c>
      <c r="Q733" s="22">
        <v>0</v>
      </c>
      <c r="R733" s="22">
        <v>12</v>
      </c>
      <c r="S733" s="22">
        <v>14.29</v>
      </c>
      <c r="T733" s="22">
        <v>14.27956</v>
      </c>
      <c r="U733" s="24" t="s">
        <v>44068</v>
      </c>
      <c r="V733" s="24" t="s">
        <v>44069</v>
      </c>
      <c r="W733" s="25" t="s">
        <v>44070</v>
      </c>
      <c r="X733" s="6" t="s">
        <v>90</v>
      </c>
      <c r="Y733" s="6" t="s">
        <v>90</v>
      </c>
      <c r="Z733" s="6" t="s">
        <v>90</v>
      </c>
      <c r="AA733" s="6" t="s">
        <v>90</v>
      </c>
      <c r="AB733" s="6" t="s">
        <v>90</v>
      </c>
      <c r="AC733">
        <v>731</v>
      </c>
      <c r="AD733" s="6" t="s">
        <v>4737</v>
      </c>
      <c r="AE733" s="6" t="s">
        <v>49381</v>
      </c>
      <c r="AF733" s="6" t="s">
        <v>49595</v>
      </c>
      <c r="AG733" s="6" t="s">
        <v>4738</v>
      </c>
      <c r="AH733" s="6" t="s">
        <v>49976</v>
      </c>
      <c r="AI733" s="6" t="s">
        <v>49977</v>
      </c>
    </row>
    <row r="734" spans="1:35" x14ac:dyDescent="0.25">
      <c r="A734" s="26" t="s">
        <v>1111</v>
      </c>
      <c r="B734" s="24" t="s">
        <v>1112</v>
      </c>
      <c r="C734" s="22">
        <v>65299.47</v>
      </c>
      <c r="D734" s="22">
        <v>13622</v>
      </c>
      <c r="E734" s="22">
        <v>10080</v>
      </c>
      <c r="F734" s="22">
        <v>1.54</v>
      </c>
      <c r="G734" s="22">
        <v>2871</v>
      </c>
      <c r="H734" s="22">
        <v>1058</v>
      </c>
      <c r="I734" s="22">
        <v>0</v>
      </c>
      <c r="J734" s="22">
        <v>5513</v>
      </c>
      <c r="K734" s="22">
        <v>10475</v>
      </c>
      <c r="L734" s="22">
        <v>3795</v>
      </c>
      <c r="M734" s="22">
        <v>0</v>
      </c>
      <c r="N734" s="22">
        <v>24779</v>
      </c>
      <c r="O734" s="22">
        <v>43.51</v>
      </c>
      <c r="P734" s="22">
        <v>12.954000000000001</v>
      </c>
      <c r="Q734" s="22">
        <v>0.14881</v>
      </c>
      <c r="R734" s="22">
        <v>2.17</v>
      </c>
      <c r="S734" s="22">
        <v>1.71</v>
      </c>
      <c r="T734" s="22">
        <v>1.18737</v>
      </c>
      <c r="U734" s="24" t="s">
        <v>44071</v>
      </c>
      <c r="V734" s="24" t="s">
        <v>44072</v>
      </c>
      <c r="W734" s="25" t="s">
        <v>44073</v>
      </c>
      <c r="X734" s="6" t="s">
        <v>90</v>
      </c>
      <c r="Y734" s="6" t="s">
        <v>90</v>
      </c>
      <c r="Z734" s="6" t="s">
        <v>90</v>
      </c>
      <c r="AA734" s="6" t="s">
        <v>90</v>
      </c>
      <c r="AB734" s="6" t="s">
        <v>90</v>
      </c>
      <c r="AC734">
        <v>732</v>
      </c>
      <c r="AD734" s="6" t="s">
        <v>4739</v>
      </c>
      <c r="AE734" s="6" t="s">
        <v>50964</v>
      </c>
      <c r="AF734" s="6" t="s">
        <v>90</v>
      </c>
      <c r="AG734" s="6" t="s">
        <v>4740</v>
      </c>
      <c r="AH734" s="6" t="s">
        <v>49978</v>
      </c>
      <c r="AI734" s="6" t="s">
        <v>49979</v>
      </c>
    </row>
    <row r="735" spans="1:35" x14ac:dyDescent="0.25">
      <c r="A735" s="26" t="s">
        <v>40867</v>
      </c>
      <c r="B735" s="24" t="s">
        <v>40868</v>
      </c>
      <c r="C735" s="22">
        <v>31854.31</v>
      </c>
      <c r="D735" s="22">
        <v>13765.36816</v>
      </c>
      <c r="E735" s="22">
        <v>9125.25</v>
      </c>
      <c r="F735" s="22">
        <v>0.75</v>
      </c>
      <c r="G735" s="22">
        <v>36067.988279999998</v>
      </c>
      <c r="H735" s="22">
        <v>1243.4379799999999</v>
      </c>
      <c r="I735" s="22">
        <v>24798.960930000001</v>
      </c>
      <c r="J735" s="22">
        <v>47928.558590000001</v>
      </c>
      <c r="K735" s="22">
        <v>46285.238279999998</v>
      </c>
      <c r="L735" s="22">
        <v>33281.789060000003</v>
      </c>
      <c r="M735" s="22">
        <v>0</v>
      </c>
      <c r="N735" s="22">
        <v>21164.480459999999</v>
      </c>
      <c r="O735" s="22">
        <v>9.6300000000000008</v>
      </c>
      <c r="P735" s="22">
        <v>54.423000000000002</v>
      </c>
      <c r="Q735" s="22">
        <v>1.1940900000000001</v>
      </c>
      <c r="R735" s="22">
        <v>0.91</v>
      </c>
      <c r="U735" s="24" t="s">
        <v>44074</v>
      </c>
      <c r="V735" s="24" t="s">
        <v>44075</v>
      </c>
      <c r="W735" s="25" t="s">
        <v>44076</v>
      </c>
      <c r="X735" s="6" t="s">
        <v>90</v>
      </c>
      <c r="Y735" s="6" t="s">
        <v>90</v>
      </c>
      <c r="Z735" s="6" t="s">
        <v>90</v>
      </c>
      <c r="AA735" s="6" t="s">
        <v>90</v>
      </c>
      <c r="AB735" s="6" t="s">
        <v>90</v>
      </c>
      <c r="AC735">
        <v>733</v>
      </c>
      <c r="AD735" s="6" t="s">
        <v>4741</v>
      </c>
      <c r="AE735" s="6" t="s">
        <v>51872</v>
      </c>
      <c r="AF735" s="6" t="s">
        <v>51639</v>
      </c>
      <c r="AG735" s="6" t="s">
        <v>4742</v>
      </c>
      <c r="AH735" s="6" t="s">
        <v>49980</v>
      </c>
      <c r="AI735" s="6" t="s">
        <v>49981</v>
      </c>
    </row>
    <row r="736" spans="1:35" x14ac:dyDescent="0.25">
      <c r="A736" s="26" t="s">
        <v>1113</v>
      </c>
      <c r="B736" s="24" t="s">
        <v>1114</v>
      </c>
      <c r="C736" s="22">
        <v>11769.3</v>
      </c>
      <c r="D736" s="22">
        <v>589.505</v>
      </c>
      <c r="E736" s="22">
        <v>497.233</v>
      </c>
      <c r="F736" s="22">
        <v>1.57</v>
      </c>
      <c r="G736" s="22">
        <v>932.62597000000005</v>
      </c>
      <c r="H736" s="22">
        <v>0</v>
      </c>
      <c r="I736" s="22">
        <v>606.72398999999996</v>
      </c>
      <c r="J736" s="22">
        <v>747.48297000000002</v>
      </c>
      <c r="K736" s="22">
        <v>2759.625</v>
      </c>
      <c r="L736" s="22">
        <v>27.693000000000001</v>
      </c>
      <c r="M736" s="22">
        <v>0</v>
      </c>
      <c r="N736" s="22">
        <v>3003.01</v>
      </c>
      <c r="O736" s="22">
        <v>54.06</v>
      </c>
      <c r="P736" s="22">
        <v>0.89444999999999997</v>
      </c>
      <c r="Q736" s="22">
        <v>9.0200000000000002E-3</v>
      </c>
      <c r="R736" s="22">
        <v>4.1500000000000004</v>
      </c>
      <c r="S736" s="22">
        <v>3.69</v>
      </c>
      <c r="T736" s="22">
        <v>2.4441999999999999</v>
      </c>
      <c r="U736" s="24" t="s">
        <v>44077</v>
      </c>
      <c r="V736" s="24" t="s">
        <v>44078</v>
      </c>
      <c r="W736" s="25" t="s">
        <v>44079</v>
      </c>
      <c r="X736" s="6" t="s">
        <v>90</v>
      </c>
      <c r="Y736" s="6" t="s">
        <v>90</v>
      </c>
      <c r="Z736" s="6" t="s">
        <v>90</v>
      </c>
      <c r="AA736" s="6" t="s">
        <v>90</v>
      </c>
      <c r="AB736" s="6" t="s">
        <v>90</v>
      </c>
      <c r="AC736">
        <v>734</v>
      </c>
      <c r="AD736" s="6" t="s">
        <v>4743</v>
      </c>
      <c r="AE736" s="6" t="s">
        <v>49986</v>
      </c>
      <c r="AF736" s="6" t="s">
        <v>90</v>
      </c>
      <c r="AG736" s="6" t="s">
        <v>4744</v>
      </c>
      <c r="AH736" s="6" t="s">
        <v>49982</v>
      </c>
      <c r="AI736" s="6" t="s">
        <v>49983</v>
      </c>
    </row>
    <row r="737" spans="1:35" x14ac:dyDescent="0.25">
      <c r="A737" s="26" t="s">
        <v>40869</v>
      </c>
      <c r="B737" s="24" t="s">
        <v>40870</v>
      </c>
      <c r="C737" s="22">
        <v>2091.52</v>
      </c>
      <c r="D737" s="22">
        <v>284.29998000000001</v>
      </c>
      <c r="E737" s="22">
        <v>194.39999</v>
      </c>
      <c r="F737" s="22">
        <v>0.96</v>
      </c>
      <c r="G737" s="22">
        <v>136.89999</v>
      </c>
      <c r="H737" s="22">
        <v>449.29998000000001</v>
      </c>
      <c r="I737" s="22">
        <v>2318.8000400000001</v>
      </c>
      <c r="J737" s="22">
        <v>548</v>
      </c>
      <c r="K737" s="22">
        <v>942.20001000000002</v>
      </c>
      <c r="L737" s="22">
        <v>1391.40002</v>
      </c>
      <c r="M737" s="22">
        <v>0</v>
      </c>
      <c r="N737" s="22">
        <v>1459.6999499999999</v>
      </c>
      <c r="O737" s="22">
        <v>29.31</v>
      </c>
      <c r="P737" s="22">
        <v>48.401000000000003</v>
      </c>
      <c r="Q737" s="22">
        <v>0.93801999999999996</v>
      </c>
      <c r="R737" s="22">
        <v>1.77</v>
      </c>
      <c r="S737" s="22">
        <v>0.9</v>
      </c>
      <c r="T737" s="22">
        <v>0.64963000000000004</v>
      </c>
      <c r="U737" s="24" t="s">
        <v>44080</v>
      </c>
      <c r="V737" s="24" t="s">
        <v>44081</v>
      </c>
      <c r="W737" s="25" t="s">
        <v>44082</v>
      </c>
      <c r="X737" s="6" t="s">
        <v>90</v>
      </c>
      <c r="Y737" s="6" t="s">
        <v>90</v>
      </c>
      <c r="Z737" s="6" t="s">
        <v>90</v>
      </c>
      <c r="AA737" s="6" t="s">
        <v>90</v>
      </c>
      <c r="AB737" s="6" t="s">
        <v>90</v>
      </c>
      <c r="AC737">
        <v>735</v>
      </c>
      <c r="AD737" s="6" t="s">
        <v>4745</v>
      </c>
      <c r="AE737" s="6" t="s">
        <v>52488</v>
      </c>
      <c r="AF737" s="6" t="s">
        <v>90</v>
      </c>
      <c r="AG737" s="6" t="s">
        <v>4746</v>
      </c>
      <c r="AH737" s="6" t="s">
        <v>49984</v>
      </c>
      <c r="AI737" s="6" t="s">
        <v>49985</v>
      </c>
    </row>
    <row r="738" spans="1:35" x14ac:dyDescent="0.25">
      <c r="A738" s="26" t="s">
        <v>1115</v>
      </c>
      <c r="B738" s="24" t="s">
        <v>1116</v>
      </c>
      <c r="C738" s="22">
        <v>56450.25</v>
      </c>
      <c r="D738" s="22">
        <v>9186</v>
      </c>
      <c r="E738" s="22">
        <v>6941</v>
      </c>
      <c r="F738" s="22">
        <v>1.1000000000000001</v>
      </c>
      <c r="G738" s="22">
        <v>6975</v>
      </c>
      <c r="H738" s="22">
        <v>2554</v>
      </c>
      <c r="I738" s="22">
        <v>9573</v>
      </c>
      <c r="J738" s="22">
        <v>12265</v>
      </c>
      <c r="K738" s="22">
        <v>10598</v>
      </c>
      <c r="L738" s="22">
        <v>26551</v>
      </c>
      <c r="M738" s="22">
        <v>0</v>
      </c>
      <c r="N738" s="22">
        <v>27702</v>
      </c>
      <c r="O738" s="22">
        <v>12.81</v>
      </c>
      <c r="P738" s="22">
        <v>49.664999999999999</v>
      </c>
      <c r="Q738" s="22">
        <v>0.98492000000000002</v>
      </c>
      <c r="R738" s="22">
        <v>0.93</v>
      </c>
      <c r="S738" s="22">
        <v>0.66</v>
      </c>
      <c r="T738" s="22">
        <v>8.7150000000000005E-2</v>
      </c>
      <c r="U738" s="24" t="s">
        <v>44083</v>
      </c>
      <c r="V738" s="24" t="s">
        <v>44084</v>
      </c>
      <c r="W738" s="25" t="s">
        <v>44085</v>
      </c>
      <c r="X738" s="6" t="s">
        <v>90</v>
      </c>
      <c r="Y738" s="6" t="s">
        <v>90</v>
      </c>
      <c r="Z738" s="6" t="s">
        <v>90</v>
      </c>
      <c r="AA738" s="6" t="s">
        <v>90</v>
      </c>
      <c r="AB738" s="6" t="s">
        <v>90</v>
      </c>
      <c r="AC738">
        <v>736</v>
      </c>
      <c r="AD738" s="6" t="s">
        <v>4747</v>
      </c>
      <c r="AE738" s="6" t="s">
        <v>48969</v>
      </c>
      <c r="AF738" s="6" t="s">
        <v>90</v>
      </c>
      <c r="AG738" s="6" t="s">
        <v>4748</v>
      </c>
      <c r="AH738" s="6" t="s">
        <v>49986</v>
      </c>
      <c r="AI738" s="6" t="s">
        <v>49987</v>
      </c>
    </row>
    <row r="739" spans="1:35" x14ac:dyDescent="0.25">
      <c r="A739" s="26" t="s">
        <v>40871</v>
      </c>
      <c r="B739" s="24" t="s">
        <v>40872</v>
      </c>
      <c r="C739" s="22">
        <v>22454.17</v>
      </c>
      <c r="D739" s="22">
        <v>1271.7559799999999</v>
      </c>
      <c r="E739" s="22">
        <v>1068.1719900000001</v>
      </c>
      <c r="F739" s="22">
        <v>1.67</v>
      </c>
      <c r="G739" s="22">
        <v>1098.48901</v>
      </c>
      <c r="H739" s="22">
        <v>1382.9930400000001</v>
      </c>
      <c r="I739" s="22">
        <v>843.36797999999999</v>
      </c>
      <c r="J739" s="22">
        <v>1450.27099</v>
      </c>
      <c r="K739" s="22">
        <v>3836.3730399999999</v>
      </c>
      <c r="L739" s="22">
        <v>998.32897000000003</v>
      </c>
      <c r="M739" s="22">
        <v>0</v>
      </c>
      <c r="N739" s="22">
        <v>3006.5309999999999</v>
      </c>
      <c r="U739" s="24" t="s">
        <v>44086</v>
      </c>
      <c r="V739" s="24" t="s">
        <v>44086</v>
      </c>
      <c r="W739" s="25" t="s">
        <v>44087</v>
      </c>
      <c r="X739" s="6" t="s">
        <v>90</v>
      </c>
      <c r="Y739" s="6" t="s">
        <v>90</v>
      </c>
      <c r="Z739" s="6" t="s">
        <v>90</v>
      </c>
      <c r="AA739" s="6" t="s">
        <v>90</v>
      </c>
      <c r="AB739" s="6" t="s">
        <v>90</v>
      </c>
      <c r="AC739">
        <v>737</v>
      </c>
      <c r="AD739" s="6" t="s">
        <v>4749</v>
      </c>
      <c r="AE739" s="6" t="s">
        <v>51870</v>
      </c>
      <c r="AF739" s="6" t="s">
        <v>90</v>
      </c>
      <c r="AG739" s="6" t="s">
        <v>4750</v>
      </c>
      <c r="AH739" s="6" t="s">
        <v>49988</v>
      </c>
      <c r="AI739" s="6" t="s">
        <v>49989</v>
      </c>
    </row>
    <row r="740" spans="1:35" x14ac:dyDescent="0.25">
      <c r="A740" s="26" t="s">
        <v>90</v>
      </c>
      <c r="B740" s="24" t="s">
        <v>40873</v>
      </c>
      <c r="C740" s="22">
        <v>2017.82</v>
      </c>
      <c r="F740" s="22">
        <v>0.88</v>
      </c>
      <c r="U740" s="24" t="s">
        <v>90</v>
      </c>
      <c r="V740" s="24" t="s">
        <v>90</v>
      </c>
      <c r="W740" s="25" t="s">
        <v>90</v>
      </c>
      <c r="X740" s="6" t="s">
        <v>90</v>
      </c>
      <c r="Y740" s="6" t="s">
        <v>90</v>
      </c>
      <c r="Z740" s="6" t="s">
        <v>90</v>
      </c>
      <c r="AA740" s="6" t="s">
        <v>90</v>
      </c>
      <c r="AB740" s="6" t="s">
        <v>90</v>
      </c>
      <c r="AC740">
        <v>738</v>
      </c>
      <c r="AD740" s="6" t="s">
        <v>4751</v>
      </c>
      <c r="AE740" s="6" t="s">
        <v>49128</v>
      </c>
      <c r="AF740" s="6" t="s">
        <v>49130</v>
      </c>
      <c r="AG740" s="6" t="s">
        <v>4752</v>
      </c>
      <c r="AH740" s="6" t="s">
        <v>49990</v>
      </c>
      <c r="AI740" s="6" t="s">
        <v>49991</v>
      </c>
    </row>
    <row r="741" spans="1:35" x14ac:dyDescent="0.25">
      <c r="A741" s="26" t="s">
        <v>1118</v>
      </c>
      <c r="B741" s="24" t="s">
        <v>1119</v>
      </c>
      <c r="C741" s="22">
        <v>3215.18</v>
      </c>
      <c r="D741" s="22">
        <v>480.29698999999999</v>
      </c>
      <c r="E741" s="22">
        <v>308.64001000000002</v>
      </c>
      <c r="F741" s="22">
        <v>1.66</v>
      </c>
      <c r="G741" s="22">
        <v>510.85500999999999</v>
      </c>
      <c r="H741" s="22">
        <v>0</v>
      </c>
      <c r="I741" s="22">
        <v>0</v>
      </c>
      <c r="J741" s="22">
        <v>80.08699</v>
      </c>
      <c r="K741" s="22">
        <v>621.36602000000005</v>
      </c>
      <c r="L741" s="22">
        <v>2810.1110800000001</v>
      </c>
      <c r="M741" s="22">
        <v>0.14799999999999999</v>
      </c>
      <c r="N741" s="22">
        <v>2535.5710399999998</v>
      </c>
      <c r="O741" s="22">
        <v>33.619999999999997</v>
      </c>
      <c r="P741" s="22">
        <v>52.625</v>
      </c>
      <c r="Q741" s="22">
        <v>1.1108800000000001</v>
      </c>
      <c r="R741" s="22">
        <v>8.01</v>
      </c>
      <c r="S741" s="22">
        <v>7.76</v>
      </c>
      <c r="T741" s="22">
        <v>1.37988</v>
      </c>
      <c r="U741" s="24" t="s">
        <v>44088</v>
      </c>
      <c r="V741" s="24" t="s">
        <v>44089</v>
      </c>
      <c r="W741" s="25" t="s">
        <v>44090</v>
      </c>
      <c r="X741" s="6" t="s">
        <v>90</v>
      </c>
      <c r="Y741" s="6" t="s">
        <v>90</v>
      </c>
      <c r="Z741" s="6" t="s">
        <v>90</v>
      </c>
      <c r="AA741" s="6" t="s">
        <v>90</v>
      </c>
      <c r="AB741" s="6" t="s">
        <v>90</v>
      </c>
      <c r="AC741">
        <v>739</v>
      </c>
      <c r="AD741" s="6" t="s">
        <v>4753</v>
      </c>
      <c r="AE741" s="6" t="s">
        <v>48896</v>
      </c>
      <c r="AF741" s="6" t="s">
        <v>90</v>
      </c>
      <c r="AG741" s="6" t="s">
        <v>4754</v>
      </c>
      <c r="AH741" s="6" t="s">
        <v>49992</v>
      </c>
      <c r="AI741" s="6" t="s">
        <v>49993</v>
      </c>
    </row>
    <row r="742" spans="1:35" x14ac:dyDescent="0.25">
      <c r="A742" s="26" t="s">
        <v>1120</v>
      </c>
      <c r="B742" s="24" t="s">
        <v>1121</v>
      </c>
      <c r="C742" s="22">
        <v>3622.72</v>
      </c>
      <c r="D742" s="22">
        <v>271.03399000000002</v>
      </c>
      <c r="E742" s="22">
        <v>176.11</v>
      </c>
      <c r="F742" s="22">
        <v>1.26</v>
      </c>
      <c r="G742" s="22">
        <v>78.58699</v>
      </c>
      <c r="H742" s="22">
        <v>0</v>
      </c>
      <c r="I742" s="22">
        <v>0</v>
      </c>
      <c r="J742" s="22">
        <v>29.26099</v>
      </c>
      <c r="K742" s="22">
        <v>150.08699999999999</v>
      </c>
      <c r="L742" s="22">
        <v>1420.7779499999999</v>
      </c>
      <c r="M742" s="22">
        <v>0</v>
      </c>
      <c r="N742" s="22">
        <v>2496.77099</v>
      </c>
      <c r="O742" s="22">
        <v>17.670000000000002</v>
      </c>
      <c r="P742" s="22">
        <v>35.076000000000001</v>
      </c>
      <c r="Q742" s="22">
        <v>0.54025000000000001</v>
      </c>
      <c r="R742" s="22">
        <v>6.07</v>
      </c>
      <c r="S742" s="22">
        <v>5.13</v>
      </c>
      <c r="T742" s="22">
        <v>2.4435199999999999</v>
      </c>
      <c r="U742" s="24" t="s">
        <v>44091</v>
      </c>
      <c r="V742" s="24" t="s">
        <v>44092</v>
      </c>
      <c r="W742" s="25" t="s">
        <v>44093</v>
      </c>
      <c r="X742" s="6" t="s">
        <v>90</v>
      </c>
      <c r="Y742" s="6" t="s">
        <v>90</v>
      </c>
      <c r="Z742" s="6" t="s">
        <v>90</v>
      </c>
      <c r="AA742" s="6" t="s">
        <v>90</v>
      </c>
      <c r="AB742" s="6" t="s">
        <v>90</v>
      </c>
      <c r="AC742">
        <v>740</v>
      </c>
      <c r="AD742" s="6" t="s">
        <v>4755</v>
      </c>
      <c r="AE742" s="6" t="s">
        <v>49856</v>
      </c>
      <c r="AF742" s="6" t="s">
        <v>49924</v>
      </c>
      <c r="AG742" s="6" t="s">
        <v>4756</v>
      </c>
      <c r="AH742" s="6" t="s">
        <v>49994</v>
      </c>
      <c r="AI742" s="6" t="s">
        <v>49995</v>
      </c>
    </row>
    <row r="743" spans="1:35" x14ac:dyDescent="0.25">
      <c r="A743" s="26" t="s">
        <v>40874</v>
      </c>
      <c r="B743" s="24" t="s">
        <v>40875</v>
      </c>
      <c r="C743" s="22">
        <v>2259.85</v>
      </c>
      <c r="D743" s="22">
        <v>55.619990000000001</v>
      </c>
      <c r="E743" s="22">
        <v>37.81</v>
      </c>
      <c r="F743" s="22">
        <v>0.3</v>
      </c>
      <c r="G743" s="22">
        <v>16.009</v>
      </c>
      <c r="H743" s="22">
        <v>0</v>
      </c>
      <c r="I743" s="22">
        <v>0</v>
      </c>
      <c r="J743" s="22">
        <v>25.934989999999999</v>
      </c>
      <c r="K743" s="22">
        <v>2598.2309500000001</v>
      </c>
      <c r="L743" s="22">
        <v>0</v>
      </c>
      <c r="M743" s="22">
        <v>119.26300000000001</v>
      </c>
      <c r="N743" s="22">
        <v>2704.4689899999998</v>
      </c>
      <c r="O743" s="22">
        <v>20.51</v>
      </c>
      <c r="P743" s="22">
        <v>0</v>
      </c>
      <c r="Q743" s="22">
        <v>0</v>
      </c>
      <c r="R743" s="22">
        <v>109.17</v>
      </c>
      <c r="S743" s="22">
        <v>100.18</v>
      </c>
      <c r="T743" s="22">
        <v>99.56514</v>
      </c>
      <c r="U743" s="24" t="s">
        <v>44094</v>
      </c>
      <c r="V743" s="24" t="s">
        <v>44095</v>
      </c>
      <c r="W743" s="25" t="s">
        <v>44096</v>
      </c>
      <c r="X743" s="6" t="s">
        <v>90</v>
      </c>
      <c r="Y743" s="6" t="s">
        <v>90</v>
      </c>
      <c r="Z743" s="6" t="s">
        <v>90</v>
      </c>
      <c r="AA743" s="6" t="s">
        <v>90</v>
      </c>
      <c r="AB743" s="6" t="s">
        <v>90</v>
      </c>
      <c r="AC743">
        <v>741</v>
      </c>
      <c r="AD743" s="6" t="s">
        <v>4757</v>
      </c>
      <c r="AE743" s="6" t="s">
        <v>49958</v>
      </c>
      <c r="AF743" s="6" t="s">
        <v>49877</v>
      </c>
      <c r="AG743" s="6" t="s">
        <v>4758</v>
      </c>
      <c r="AH743" s="6" t="s">
        <v>49996</v>
      </c>
      <c r="AI743" s="6" t="s">
        <v>49997</v>
      </c>
    </row>
    <row r="744" spans="1:35" x14ac:dyDescent="0.25">
      <c r="A744" s="26" t="s">
        <v>1122</v>
      </c>
      <c r="B744" s="24" t="s">
        <v>1123</v>
      </c>
      <c r="C744" s="22">
        <v>9044.51</v>
      </c>
      <c r="F744" s="22">
        <v>1.4</v>
      </c>
      <c r="U744" s="24" t="s">
        <v>90</v>
      </c>
      <c r="V744" s="24" t="s">
        <v>44097</v>
      </c>
      <c r="W744" s="25" t="s">
        <v>44098</v>
      </c>
      <c r="X744" s="6" t="s">
        <v>90</v>
      </c>
      <c r="Y744" s="6" t="s">
        <v>90</v>
      </c>
      <c r="Z744" s="6" t="s">
        <v>90</v>
      </c>
      <c r="AA744" s="6" t="s">
        <v>90</v>
      </c>
      <c r="AB744" s="6" t="s">
        <v>90</v>
      </c>
      <c r="AC744">
        <v>742</v>
      </c>
      <c r="AD744" s="6" t="s">
        <v>4759</v>
      </c>
      <c r="AE744" s="6" t="s">
        <v>50399</v>
      </c>
      <c r="AF744" s="6" t="s">
        <v>90</v>
      </c>
      <c r="AG744" s="6" t="s">
        <v>4760</v>
      </c>
      <c r="AH744" s="6" t="s">
        <v>49998</v>
      </c>
      <c r="AI744" s="6" t="s">
        <v>49999</v>
      </c>
    </row>
    <row r="745" spans="1:35" x14ac:dyDescent="0.25">
      <c r="A745" s="26" t="s">
        <v>1124</v>
      </c>
      <c r="B745" s="24" t="s">
        <v>1125</v>
      </c>
      <c r="C745" s="22">
        <v>70432.23</v>
      </c>
      <c r="D745" s="22">
        <v>2939.73999</v>
      </c>
      <c r="E745" s="22">
        <v>1185.70605</v>
      </c>
      <c r="F745" s="22">
        <v>0.64</v>
      </c>
      <c r="G745" s="22">
        <v>855.38</v>
      </c>
      <c r="H745" s="22">
        <v>0</v>
      </c>
      <c r="I745" s="22">
        <v>7551.8662100000001</v>
      </c>
      <c r="J745" s="22">
        <v>1838.2979700000001</v>
      </c>
      <c r="K745" s="22">
        <v>3305.25488</v>
      </c>
      <c r="L745" s="22">
        <v>14895.938469999999</v>
      </c>
      <c r="M745" s="22">
        <v>0</v>
      </c>
      <c r="N745" s="22">
        <v>11505.83007</v>
      </c>
      <c r="O745" s="22">
        <v>128.63</v>
      </c>
      <c r="P745" s="22">
        <v>56.250990000000002</v>
      </c>
      <c r="Q745" s="22">
        <v>1.2857499999999999</v>
      </c>
      <c r="R745" s="22">
        <v>2.2799999999999998</v>
      </c>
      <c r="S745" s="22">
        <v>1.8</v>
      </c>
      <c r="T745" s="22">
        <v>1.3326800000000001</v>
      </c>
      <c r="U745" s="24" t="s">
        <v>44099</v>
      </c>
      <c r="V745" s="24" t="s">
        <v>44100</v>
      </c>
      <c r="W745" s="25" t="s">
        <v>44101</v>
      </c>
      <c r="X745" s="6" t="s">
        <v>90</v>
      </c>
      <c r="Y745" s="6" t="s">
        <v>90</v>
      </c>
      <c r="Z745" s="6" t="s">
        <v>90</v>
      </c>
      <c r="AA745" s="6" t="s">
        <v>90</v>
      </c>
      <c r="AB745" s="6" t="s">
        <v>90</v>
      </c>
      <c r="AC745">
        <v>743</v>
      </c>
      <c r="AD745" s="6" t="s">
        <v>4761</v>
      </c>
      <c r="AE745" s="6" t="s">
        <v>49990</v>
      </c>
      <c r="AF745" s="6" t="s">
        <v>90</v>
      </c>
      <c r="AG745" s="6" t="s">
        <v>4762</v>
      </c>
      <c r="AH745" s="6" t="s">
        <v>50000</v>
      </c>
      <c r="AI745" s="6" t="s">
        <v>50001</v>
      </c>
    </row>
    <row r="746" spans="1:35" x14ac:dyDescent="0.25">
      <c r="A746" s="26" t="s">
        <v>1126</v>
      </c>
      <c r="B746" s="24" t="s">
        <v>1127</v>
      </c>
      <c r="C746" s="22">
        <v>24026.34</v>
      </c>
      <c r="D746" s="22">
        <v>2023.69201</v>
      </c>
      <c r="E746" s="22">
        <v>1104.5749499999999</v>
      </c>
      <c r="F746" s="22">
        <v>0.81</v>
      </c>
      <c r="G746" s="22">
        <v>0</v>
      </c>
      <c r="H746" s="22">
        <v>0</v>
      </c>
      <c r="I746" s="22">
        <v>0</v>
      </c>
      <c r="J746" s="22">
        <v>162.33798999999999</v>
      </c>
      <c r="K746" s="22">
        <v>53.868989999999997</v>
      </c>
      <c r="L746" s="22">
        <v>7425.7221600000003</v>
      </c>
      <c r="M746" s="22">
        <v>37.279989999999998</v>
      </c>
      <c r="N746" s="22">
        <v>11345.39941</v>
      </c>
      <c r="O746" s="22">
        <v>29.85</v>
      </c>
      <c r="P746" s="22">
        <v>40.225999999999999</v>
      </c>
      <c r="Q746" s="22">
        <v>0.64656000000000002</v>
      </c>
      <c r="R746" s="22">
        <v>0.69</v>
      </c>
      <c r="S746" s="22">
        <v>0.33</v>
      </c>
      <c r="T746" s="22">
        <v>0.33183000000000001</v>
      </c>
      <c r="U746" s="24" t="s">
        <v>44102</v>
      </c>
      <c r="V746" s="24" t="s">
        <v>44103</v>
      </c>
      <c r="W746" s="25" t="s">
        <v>44104</v>
      </c>
      <c r="X746" s="6" t="s">
        <v>90</v>
      </c>
      <c r="Y746" s="6" t="s">
        <v>90</v>
      </c>
      <c r="Z746" s="6" t="s">
        <v>90</v>
      </c>
      <c r="AA746" s="6" t="s">
        <v>90</v>
      </c>
      <c r="AB746" s="6" t="s">
        <v>90</v>
      </c>
      <c r="AC746">
        <v>744</v>
      </c>
      <c r="AD746" s="6" t="s">
        <v>4763</v>
      </c>
      <c r="AE746" s="6" t="s">
        <v>49166</v>
      </c>
      <c r="AF746" s="6" t="s">
        <v>90</v>
      </c>
      <c r="AG746" s="6" t="s">
        <v>4764</v>
      </c>
      <c r="AH746" s="6" t="s">
        <v>50002</v>
      </c>
      <c r="AI746" s="6" t="s">
        <v>50003</v>
      </c>
    </row>
    <row r="747" spans="1:35" x14ac:dyDescent="0.25">
      <c r="A747" s="26" t="s">
        <v>1128</v>
      </c>
      <c r="B747" s="24" t="s">
        <v>1128</v>
      </c>
      <c r="C747" s="22">
        <v>13033.6</v>
      </c>
      <c r="D747" s="22">
        <v>4282.92382</v>
      </c>
      <c r="E747" s="22">
        <v>2584.3168900000001</v>
      </c>
      <c r="F747" s="22">
        <v>1.17</v>
      </c>
      <c r="G747" s="22">
        <v>1608.08898</v>
      </c>
      <c r="H747" s="22">
        <v>0</v>
      </c>
      <c r="I747" s="22">
        <v>0</v>
      </c>
      <c r="J747" s="22">
        <v>3732.2199700000001</v>
      </c>
      <c r="K747" s="22">
        <v>4014.4409099999998</v>
      </c>
      <c r="L747" s="22">
        <v>5256.3329999999996</v>
      </c>
      <c r="M747" s="22">
        <v>0</v>
      </c>
      <c r="N747" s="22">
        <v>11213.33007</v>
      </c>
      <c r="O747" s="22">
        <v>33.61</v>
      </c>
      <c r="P747" s="22">
        <v>29.38899</v>
      </c>
      <c r="Q747" s="22">
        <v>0.41621000000000002</v>
      </c>
      <c r="R747" s="22">
        <v>1.48</v>
      </c>
      <c r="S747" s="22">
        <v>1.08</v>
      </c>
      <c r="T747" s="22">
        <v>0.64475000000000005</v>
      </c>
      <c r="U747" s="24" t="s">
        <v>44105</v>
      </c>
      <c r="V747" s="24" t="s">
        <v>44106</v>
      </c>
      <c r="W747" s="25" t="s">
        <v>44107</v>
      </c>
      <c r="X747" s="6" t="s">
        <v>90</v>
      </c>
      <c r="Y747" s="6" t="s">
        <v>90</v>
      </c>
      <c r="Z747" s="6" t="s">
        <v>90</v>
      </c>
      <c r="AA747" s="6" t="s">
        <v>90</v>
      </c>
      <c r="AB747" s="6" t="s">
        <v>90</v>
      </c>
      <c r="AC747">
        <v>745</v>
      </c>
      <c r="AD747" s="6" t="s">
        <v>4765</v>
      </c>
      <c r="AE747" s="6" t="s">
        <v>51419</v>
      </c>
      <c r="AF747" s="6" t="s">
        <v>90</v>
      </c>
      <c r="AG747" s="6" t="s">
        <v>4766</v>
      </c>
      <c r="AH747" s="6" t="s">
        <v>50004</v>
      </c>
      <c r="AI747" s="6" t="s">
        <v>50003</v>
      </c>
    </row>
    <row r="748" spans="1:35" x14ac:dyDescent="0.25">
      <c r="A748" s="26" t="s">
        <v>1129</v>
      </c>
      <c r="B748" s="24" t="s">
        <v>1130</v>
      </c>
      <c r="C748" s="22">
        <v>3086.74</v>
      </c>
      <c r="D748" s="22">
        <v>1542.9940099999999</v>
      </c>
      <c r="E748" s="22">
        <v>1232.1510000000001</v>
      </c>
      <c r="F748" s="22">
        <v>2.1800000000000002</v>
      </c>
      <c r="G748" s="22">
        <v>276.58999</v>
      </c>
      <c r="H748" s="22">
        <v>0</v>
      </c>
      <c r="I748" s="22">
        <v>0</v>
      </c>
      <c r="J748" s="22">
        <v>503.16699</v>
      </c>
      <c r="K748" s="22">
        <v>407.68398999999999</v>
      </c>
      <c r="L748" s="22">
        <v>178.916</v>
      </c>
      <c r="M748" s="22">
        <v>0</v>
      </c>
      <c r="N748" s="22">
        <v>1076.61303</v>
      </c>
      <c r="O748" s="22">
        <v>5.29</v>
      </c>
      <c r="P748" s="22">
        <v>9.7208000000000006</v>
      </c>
      <c r="Q748" s="22">
        <v>0.10767</v>
      </c>
      <c r="R748" s="22">
        <v>0.76</v>
      </c>
      <c r="S748" s="22">
        <v>0.81</v>
      </c>
      <c r="T748" s="22">
        <v>0.26052999999999998</v>
      </c>
      <c r="U748" s="24" t="s">
        <v>44108</v>
      </c>
      <c r="V748" s="24" t="s">
        <v>44109</v>
      </c>
      <c r="W748" s="25" t="s">
        <v>44110</v>
      </c>
      <c r="X748" s="6" t="s">
        <v>90</v>
      </c>
      <c r="Y748" s="6" t="s">
        <v>90</v>
      </c>
      <c r="Z748" s="6" t="s">
        <v>90</v>
      </c>
      <c r="AA748" s="6" t="s">
        <v>90</v>
      </c>
      <c r="AB748" s="6" t="s">
        <v>90</v>
      </c>
      <c r="AC748">
        <v>746</v>
      </c>
      <c r="AD748" s="6" t="s">
        <v>4767</v>
      </c>
      <c r="AE748" s="6" t="s">
        <v>50084</v>
      </c>
      <c r="AF748" s="6" t="s">
        <v>49936</v>
      </c>
      <c r="AG748" s="6" t="s">
        <v>4768</v>
      </c>
      <c r="AH748" s="6" t="s">
        <v>50005</v>
      </c>
      <c r="AI748" s="6" t="s">
        <v>50006</v>
      </c>
    </row>
    <row r="749" spans="1:35" x14ac:dyDescent="0.25">
      <c r="A749" s="26" t="s">
        <v>40876</v>
      </c>
      <c r="B749" s="24" t="s">
        <v>40877</v>
      </c>
      <c r="C749" s="22">
        <v>12611.76</v>
      </c>
      <c r="D749" s="22">
        <v>2026.65002</v>
      </c>
      <c r="E749" s="22">
        <v>1493.4269999999999</v>
      </c>
      <c r="F749" s="22">
        <v>0.74</v>
      </c>
      <c r="G749" s="22">
        <v>1335.12805</v>
      </c>
      <c r="H749" s="22">
        <v>182.434</v>
      </c>
      <c r="I749" s="22">
        <v>5928.2768500000002</v>
      </c>
      <c r="J749" s="22">
        <v>2195.4789999999998</v>
      </c>
      <c r="K749" s="22">
        <v>2743.6088800000002</v>
      </c>
      <c r="L749" s="22">
        <v>2958.1049800000001</v>
      </c>
      <c r="M749" s="22">
        <v>0</v>
      </c>
      <c r="N749" s="22">
        <v>5533.5952100000004</v>
      </c>
      <c r="U749" s="24" t="s">
        <v>44111</v>
      </c>
      <c r="V749" s="24" t="s">
        <v>44112</v>
      </c>
      <c r="W749" s="25" t="s">
        <v>44113</v>
      </c>
      <c r="X749" s="6" t="s">
        <v>90</v>
      </c>
      <c r="Y749" s="6" t="s">
        <v>90</v>
      </c>
      <c r="Z749" s="6" t="s">
        <v>90</v>
      </c>
      <c r="AA749" s="6" t="s">
        <v>90</v>
      </c>
      <c r="AB749" s="6" t="s">
        <v>90</v>
      </c>
      <c r="AC749">
        <v>747</v>
      </c>
      <c r="AD749" s="6" t="s">
        <v>4769</v>
      </c>
      <c r="AE749" s="6" t="s">
        <v>49828</v>
      </c>
      <c r="AF749" s="6" t="s">
        <v>90</v>
      </c>
      <c r="AG749" s="6" t="s">
        <v>4770</v>
      </c>
      <c r="AH749" s="6" t="s">
        <v>50007</v>
      </c>
      <c r="AI749" s="6" t="s">
        <v>50008</v>
      </c>
    </row>
    <row r="750" spans="1:35" x14ac:dyDescent="0.25">
      <c r="A750" s="26" t="s">
        <v>1131</v>
      </c>
      <c r="B750" s="24" t="s">
        <v>1132</v>
      </c>
      <c r="C750" s="22">
        <v>17150.23</v>
      </c>
      <c r="D750" s="22">
        <v>3722.4929099999999</v>
      </c>
      <c r="E750" s="22">
        <v>2677.6818800000001</v>
      </c>
      <c r="F750" s="22">
        <v>0.59</v>
      </c>
      <c r="G750" s="22">
        <v>7038.9750899999999</v>
      </c>
      <c r="H750" s="22">
        <v>4543.3378899999998</v>
      </c>
      <c r="I750" s="22">
        <v>11358.3496</v>
      </c>
      <c r="J750" s="22">
        <v>14430.940420000001</v>
      </c>
      <c r="K750" s="22">
        <v>17223.880850000001</v>
      </c>
      <c r="L750" s="22">
        <v>2670.3491199999999</v>
      </c>
      <c r="M750" s="22">
        <v>0</v>
      </c>
      <c r="N750" s="22">
        <v>13210.429679999999</v>
      </c>
      <c r="O750" s="22">
        <v>3.61</v>
      </c>
      <c r="P750" s="22">
        <v>14.97799</v>
      </c>
      <c r="Q750" s="22">
        <v>0.17616000000000001</v>
      </c>
      <c r="R750" s="22">
        <v>1.1299999999999999</v>
      </c>
      <c r="S750" s="22">
        <v>0.88</v>
      </c>
      <c r="T750" s="22">
        <v>0.39093</v>
      </c>
      <c r="U750" s="24" t="s">
        <v>44114</v>
      </c>
      <c r="V750" s="24" t="s">
        <v>44115</v>
      </c>
      <c r="W750" s="25" t="s">
        <v>44116</v>
      </c>
      <c r="X750" s="6" t="s">
        <v>90</v>
      </c>
      <c r="Y750" s="6" t="s">
        <v>90</v>
      </c>
      <c r="Z750" s="6" t="s">
        <v>90</v>
      </c>
      <c r="AA750" s="6" t="s">
        <v>90</v>
      </c>
      <c r="AB750" s="6" t="s">
        <v>90</v>
      </c>
      <c r="AC750">
        <v>748</v>
      </c>
      <c r="AD750" s="6" t="s">
        <v>4771</v>
      </c>
      <c r="AE750" s="6" t="s">
        <v>51870</v>
      </c>
      <c r="AF750" s="6" t="s">
        <v>51829</v>
      </c>
      <c r="AG750" s="6" t="s">
        <v>4772</v>
      </c>
      <c r="AH750" s="6" t="s">
        <v>50009</v>
      </c>
      <c r="AI750" s="6" t="s">
        <v>50010</v>
      </c>
    </row>
    <row r="751" spans="1:35" x14ac:dyDescent="0.25">
      <c r="A751" s="26" t="s">
        <v>40878</v>
      </c>
      <c r="B751" s="24" t="s">
        <v>40879</v>
      </c>
      <c r="C751" s="22">
        <v>2870.4</v>
      </c>
      <c r="D751" s="22">
        <v>249.89999</v>
      </c>
      <c r="E751" s="22">
        <v>39.599989999999998</v>
      </c>
      <c r="F751" s="22">
        <v>1.28</v>
      </c>
      <c r="G751" s="22">
        <v>202.89999</v>
      </c>
      <c r="H751" s="22">
        <v>2329</v>
      </c>
      <c r="I751" s="22">
        <v>2246.5</v>
      </c>
      <c r="J751" s="22">
        <v>3217.3000400000001</v>
      </c>
      <c r="K751" s="22">
        <v>5756.6000899999999</v>
      </c>
      <c r="L751" s="22">
        <v>2894.6999500000002</v>
      </c>
      <c r="M751" s="22">
        <v>0</v>
      </c>
      <c r="N751" s="22">
        <v>2824.3000400000001</v>
      </c>
      <c r="O751" s="22">
        <v>15.09</v>
      </c>
      <c r="P751" s="22">
        <v>52.281999999999996</v>
      </c>
      <c r="Q751" s="22">
        <v>1.0956300000000001</v>
      </c>
      <c r="R751" s="22">
        <v>1.75</v>
      </c>
      <c r="S751" s="22">
        <v>1.07</v>
      </c>
      <c r="T751" s="22">
        <v>1.0023</v>
      </c>
      <c r="U751" s="24" t="s">
        <v>44117</v>
      </c>
      <c r="V751" s="24" t="s">
        <v>44118</v>
      </c>
      <c r="W751" s="25" t="s">
        <v>44119</v>
      </c>
      <c r="X751" s="6" t="s">
        <v>90</v>
      </c>
      <c r="Y751" s="6" t="s">
        <v>90</v>
      </c>
      <c r="Z751" s="6" t="s">
        <v>90</v>
      </c>
      <c r="AA751" s="6" t="s">
        <v>90</v>
      </c>
      <c r="AB751" s="6" t="s">
        <v>90</v>
      </c>
      <c r="AC751">
        <v>749</v>
      </c>
      <c r="AD751" s="6" t="s">
        <v>4773</v>
      </c>
      <c r="AE751" s="6" t="s">
        <v>51317</v>
      </c>
      <c r="AF751" s="6" t="s">
        <v>51478</v>
      </c>
      <c r="AG751" s="6" t="s">
        <v>4774</v>
      </c>
      <c r="AH751" s="6" t="s">
        <v>50011</v>
      </c>
      <c r="AI751" s="6" t="s">
        <v>50012</v>
      </c>
    </row>
    <row r="752" spans="1:35" x14ac:dyDescent="0.25">
      <c r="A752" s="26" t="s">
        <v>1134</v>
      </c>
      <c r="B752" s="24" t="s">
        <v>1135</v>
      </c>
      <c r="C752" s="22">
        <v>24596.84</v>
      </c>
      <c r="D752" s="22">
        <v>4187.3798800000004</v>
      </c>
      <c r="E752" s="22">
        <v>2544.2419399999999</v>
      </c>
      <c r="F752" s="22">
        <v>0.47</v>
      </c>
      <c r="G752" s="22">
        <v>1517.1379300000001</v>
      </c>
      <c r="H752" s="22">
        <v>374.39497999999998</v>
      </c>
      <c r="I752" s="22">
        <v>4522.6318300000003</v>
      </c>
      <c r="J752" s="22">
        <v>6799.2831999999999</v>
      </c>
      <c r="K752" s="22">
        <v>4223.1982399999997</v>
      </c>
      <c r="L752" s="22">
        <v>19723.990229999999</v>
      </c>
      <c r="M752" s="22">
        <v>0</v>
      </c>
      <c r="N752" s="22">
        <v>15473.16015</v>
      </c>
      <c r="O752" s="22">
        <v>45.17</v>
      </c>
      <c r="P752" s="22">
        <v>56.812989999999999</v>
      </c>
      <c r="Q752" s="22">
        <v>1.3056099999999999</v>
      </c>
      <c r="R752" s="22">
        <v>0.65</v>
      </c>
      <c r="S752" s="22">
        <v>0.56999999999999995</v>
      </c>
      <c r="T752" s="22">
        <v>0.34292</v>
      </c>
      <c r="U752" s="24" t="s">
        <v>44120</v>
      </c>
      <c r="V752" s="24" t="s">
        <v>44121</v>
      </c>
      <c r="W752" s="25" t="s">
        <v>44122</v>
      </c>
      <c r="X752" s="6" t="s">
        <v>90</v>
      </c>
      <c r="Y752" s="6" t="s">
        <v>90</v>
      </c>
      <c r="Z752" s="6" t="s">
        <v>90</v>
      </c>
      <c r="AA752" s="6" t="s">
        <v>90</v>
      </c>
      <c r="AB752" s="6" t="s">
        <v>90</v>
      </c>
      <c r="AC752">
        <v>750</v>
      </c>
      <c r="AD752" s="6" t="s">
        <v>4775</v>
      </c>
      <c r="AE752" s="6" t="s">
        <v>48789</v>
      </c>
      <c r="AF752" s="6" t="s">
        <v>90</v>
      </c>
      <c r="AG752" s="6" t="s">
        <v>4776</v>
      </c>
      <c r="AH752" s="6" t="s">
        <v>50013</v>
      </c>
      <c r="AI752" s="6" t="s">
        <v>50014</v>
      </c>
    </row>
    <row r="753" spans="1:35" x14ac:dyDescent="0.25">
      <c r="A753" s="26" t="s">
        <v>1136</v>
      </c>
      <c r="B753" s="24" t="s">
        <v>1137</v>
      </c>
      <c r="C753" s="22">
        <v>3704.87</v>
      </c>
      <c r="D753" s="22">
        <v>366.22899999999998</v>
      </c>
      <c r="E753" s="22">
        <v>300.25099999999998</v>
      </c>
      <c r="F753" s="22">
        <v>1.36</v>
      </c>
      <c r="G753" s="22">
        <v>374.32900999999998</v>
      </c>
      <c r="H753" s="22">
        <v>416.82900999999998</v>
      </c>
      <c r="I753" s="22">
        <v>2046.9339500000001</v>
      </c>
      <c r="J753" s="22">
        <v>601.57501000000002</v>
      </c>
      <c r="K753" s="22">
        <v>988.66998000000001</v>
      </c>
      <c r="L753" s="22">
        <v>1218.64294</v>
      </c>
      <c r="M753" s="22">
        <v>0</v>
      </c>
      <c r="N753" s="22">
        <v>1388.4580000000001</v>
      </c>
      <c r="O753" s="22">
        <v>24.22</v>
      </c>
      <c r="P753" s="22">
        <v>45.487990000000003</v>
      </c>
      <c r="Q753" s="22">
        <v>0.83445000000000003</v>
      </c>
      <c r="R753" s="22">
        <v>1.68</v>
      </c>
      <c r="S753" s="22">
        <v>0.95</v>
      </c>
      <c r="T753" s="22">
        <v>0.32832</v>
      </c>
      <c r="U753" s="24" t="s">
        <v>44123</v>
      </c>
      <c r="V753" s="24" t="s">
        <v>44124</v>
      </c>
      <c r="W753" s="25" t="s">
        <v>44125</v>
      </c>
      <c r="X753" s="6" t="s">
        <v>90</v>
      </c>
      <c r="Y753" s="6" t="s">
        <v>90</v>
      </c>
      <c r="Z753" s="6" t="s">
        <v>90</v>
      </c>
      <c r="AA753" s="6" t="s">
        <v>90</v>
      </c>
      <c r="AB753" s="6" t="s">
        <v>90</v>
      </c>
      <c r="AC753">
        <v>751</v>
      </c>
      <c r="AD753" s="6" t="s">
        <v>4777</v>
      </c>
      <c r="AE753" s="6" t="s">
        <v>49440</v>
      </c>
      <c r="AF753" s="6" t="s">
        <v>90</v>
      </c>
      <c r="AG753" s="6" t="s">
        <v>4778</v>
      </c>
      <c r="AH753" s="6" t="s">
        <v>50015</v>
      </c>
      <c r="AI753" s="6" t="s">
        <v>50016</v>
      </c>
    </row>
    <row r="754" spans="1:35" x14ac:dyDescent="0.25">
      <c r="A754" s="26" t="s">
        <v>40880</v>
      </c>
      <c r="B754" s="24" t="s">
        <v>40881</v>
      </c>
      <c r="C754" s="22">
        <v>2381.33</v>
      </c>
      <c r="D754" s="22">
        <v>159.62898999999999</v>
      </c>
      <c r="E754" s="22">
        <v>111.286</v>
      </c>
      <c r="F754" s="22">
        <v>1.1200000000000001</v>
      </c>
      <c r="G754" s="22">
        <v>164.64500000000001</v>
      </c>
      <c r="H754" s="22">
        <v>162.40298999999999</v>
      </c>
      <c r="I754" s="22">
        <v>887.17296999999996</v>
      </c>
      <c r="J754" s="22">
        <v>318.12898999999999</v>
      </c>
      <c r="K754" s="22">
        <v>572.62199999999996</v>
      </c>
      <c r="L754" s="22">
        <v>133</v>
      </c>
      <c r="M754" s="22">
        <v>0</v>
      </c>
      <c r="N754" s="22">
        <v>1048.15698</v>
      </c>
      <c r="O754" s="22">
        <v>41.88</v>
      </c>
      <c r="P754" s="22">
        <v>11.53999</v>
      </c>
      <c r="Q754" s="22">
        <v>0.13045000000000001</v>
      </c>
      <c r="R754" s="22">
        <v>1.92</v>
      </c>
      <c r="S754" s="22">
        <v>1.29</v>
      </c>
      <c r="T754" s="22">
        <v>0.77193000000000001</v>
      </c>
      <c r="U754" s="24" t="s">
        <v>44126</v>
      </c>
      <c r="V754" s="24" t="s">
        <v>44127</v>
      </c>
      <c r="W754" s="25" t="s">
        <v>44128</v>
      </c>
      <c r="X754" s="6" t="s">
        <v>90</v>
      </c>
      <c r="Y754" s="6" t="s">
        <v>90</v>
      </c>
      <c r="Z754" s="6" t="s">
        <v>90</v>
      </c>
      <c r="AA754" s="6" t="s">
        <v>90</v>
      </c>
      <c r="AB754" s="6" t="s">
        <v>90</v>
      </c>
      <c r="AC754">
        <v>752</v>
      </c>
      <c r="AD754" s="6" t="s">
        <v>4779</v>
      </c>
      <c r="AE754" s="6" t="s">
        <v>52046</v>
      </c>
      <c r="AF754" s="6" t="s">
        <v>90</v>
      </c>
      <c r="AG754" s="6" t="s">
        <v>4780</v>
      </c>
      <c r="AH754" s="6" t="s">
        <v>50017</v>
      </c>
      <c r="AI754" s="6" t="s">
        <v>50018</v>
      </c>
    </row>
    <row r="755" spans="1:35" x14ac:dyDescent="0.25">
      <c r="A755" s="26" t="s">
        <v>1139</v>
      </c>
      <c r="B755" s="24" t="s">
        <v>1140</v>
      </c>
      <c r="C755" s="22">
        <v>4033.83</v>
      </c>
      <c r="D755" s="22">
        <v>-665</v>
      </c>
      <c r="E755" s="22">
        <v>-794</v>
      </c>
      <c r="F755" s="22">
        <v>0.6</v>
      </c>
      <c r="G755" s="22">
        <v>1308</v>
      </c>
      <c r="H755" s="22">
        <v>0</v>
      </c>
      <c r="I755" s="22">
        <v>0</v>
      </c>
      <c r="J755" s="22">
        <v>14291</v>
      </c>
      <c r="K755" s="22">
        <v>5060</v>
      </c>
      <c r="L755" s="22">
        <v>1829</v>
      </c>
      <c r="M755" s="22">
        <v>510</v>
      </c>
      <c r="N755" s="22">
        <v>4287</v>
      </c>
      <c r="O755" s="22">
        <v>273.19</v>
      </c>
      <c r="P755" s="22">
        <v>29.052990000000001</v>
      </c>
      <c r="Q755" s="22">
        <v>0.41837999999999997</v>
      </c>
      <c r="R755" s="22">
        <v>0.38</v>
      </c>
      <c r="S755" s="22">
        <v>0.35</v>
      </c>
      <c r="T755" s="22">
        <v>0.26254</v>
      </c>
      <c r="U755" s="24" t="s">
        <v>44129</v>
      </c>
      <c r="V755" s="24" t="s">
        <v>42588</v>
      </c>
      <c r="W755" s="25" t="s">
        <v>44130</v>
      </c>
      <c r="X755" s="6" t="s">
        <v>90</v>
      </c>
      <c r="Y755" s="6" t="s">
        <v>90</v>
      </c>
      <c r="Z755" s="6" t="s">
        <v>90</v>
      </c>
      <c r="AA755" s="6" t="s">
        <v>90</v>
      </c>
      <c r="AB755" s="6" t="s">
        <v>90</v>
      </c>
      <c r="AC755">
        <v>753</v>
      </c>
      <c r="AD755" s="6" t="s">
        <v>4781</v>
      </c>
      <c r="AE755" s="6" t="s">
        <v>49947</v>
      </c>
      <c r="AF755" s="6" t="s">
        <v>50176</v>
      </c>
      <c r="AG755" s="6" t="s">
        <v>4782</v>
      </c>
      <c r="AH755" s="6" t="s">
        <v>50019</v>
      </c>
      <c r="AI755" s="6" t="s">
        <v>50020</v>
      </c>
    </row>
    <row r="756" spans="1:35" x14ac:dyDescent="0.25">
      <c r="A756" s="26" t="s">
        <v>1141</v>
      </c>
      <c r="B756" s="24" t="s">
        <v>1142</v>
      </c>
      <c r="C756" s="22">
        <v>4531.4399999999996</v>
      </c>
      <c r="D756" s="22">
        <v>484.5</v>
      </c>
      <c r="E756" s="22">
        <v>323.20001000000002</v>
      </c>
      <c r="F756" s="22">
        <v>1.31</v>
      </c>
      <c r="G756" s="22">
        <v>455.79998000000001</v>
      </c>
      <c r="H756" s="22">
        <v>290.70001000000002</v>
      </c>
      <c r="I756" s="22">
        <v>3218.3000400000001</v>
      </c>
      <c r="J756" s="22">
        <v>344.39999</v>
      </c>
      <c r="K756" s="22">
        <v>1188.6999499999999</v>
      </c>
      <c r="L756" s="22">
        <v>1883.8000400000001</v>
      </c>
      <c r="M756" s="22">
        <v>0</v>
      </c>
      <c r="N756" s="22">
        <v>2349.1000899999999</v>
      </c>
      <c r="O756" s="22">
        <v>9.82</v>
      </c>
      <c r="P756" s="22">
        <v>44.249000000000002</v>
      </c>
      <c r="Q756" s="22">
        <v>0.79369000000000001</v>
      </c>
      <c r="R756" s="22">
        <v>3.6</v>
      </c>
      <c r="S756" s="22">
        <v>2.61</v>
      </c>
      <c r="T756" s="22">
        <v>1.2839700000000001</v>
      </c>
      <c r="U756" s="24" t="s">
        <v>44131</v>
      </c>
      <c r="V756" s="24" t="s">
        <v>44132</v>
      </c>
      <c r="W756" s="25" t="s">
        <v>44133</v>
      </c>
      <c r="X756" s="6" t="s">
        <v>90</v>
      </c>
      <c r="Y756" s="6" t="s">
        <v>90</v>
      </c>
      <c r="Z756" s="6" t="s">
        <v>90</v>
      </c>
      <c r="AA756" s="6" t="s">
        <v>90</v>
      </c>
      <c r="AB756" s="6" t="s">
        <v>90</v>
      </c>
      <c r="AC756">
        <v>754</v>
      </c>
      <c r="AD756" s="6" t="s">
        <v>4783</v>
      </c>
      <c r="AE756" s="6" t="s">
        <v>50681</v>
      </c>
      <c r="AF756" s="6" t="s">
        <v>90</v>
      </c>
      <c r="AG756" s="6" t="s">
        <v>4784</v>
      </c>
      <c r="AH756" s="6" t="s">
        <v>50021</v>
      </c>
      <c r="AI756" s="6" t="s">
        <v>50022</v>
      </c>
    </row>
    <row r="757" spans="1:35" x14ac:dyDescent="0.25">
      <c r="A757" s="26" t="s">
        <v>40882</v>
      </c>
      <c r="B757" s="24" t="s">
        <v>40883</v>
      </c>
      <c r="C757" s="22">
        <v>80172.009999999995</v>
      </c>
      <c r="D757" s="22">
        <v>6461.7290000000003</v>
      </c>
      <c r="E757" s="22">
        <v>3332.5371</v>
      </c>
      <c r="F757" s="22">
        <v>1.07</v>
      </c>
      <c r="G757" s="22">
        <v>3114.4409099999998</v>
      </c>
      <c r="H757" s="22">
        <v>2938.48999</v>
      </c>
      <c r="I757" s="22">
        <v>45153.078119999998</v>
      </c>
      <c r="J757" s="22">
        <v>9364.3964799999994</v>
      </c>
      <c r="K757" s="22">
        <v>9104.1572199999991</v>
      </c>
      <c r="L757" s="22">
        <v>8279.1884699999991</v>
      </c>
      <c r="M757" s="22">
        <v>0</v>
      </c>
      <c r="N757" s="22">
        <v>40191.679680000001</v>
      </c>
      <c r="O757" s="22">
        <v>44.89</v>
      </c>
      <c r="P757" s="22">
        <v>17.08099</v>
      </c>
      <c r="Q757" s="22">
        <v>0.20599000000000001</v>
      </c>
      <c r="R757" s="22">
        <v>0.97</v>
      </c>
      <c r="S757" s="22">
        <v>0.66</v>
      </c>
      <c r="T757" s="22">
        <v>0.32583000000000001</v>
      </c>
      <c r="U757" s="24" t="s">
        <v>44134</v>
      </c>
      <c r="V757" s="24" t="s">
        <v>44135</v>
      </c>
      <c r="W757" s="25" t="s">
        <v>44136</v>
      </c>
      <c r="X757" s="6" t="s">
        <v>90</v>
      </c>
      <c r="Y757" s="6" t="s">
        <v>90</v>
      </c>
      <c r="Z757" s="6" t="s">
        <v>90</v>
      </c>
      <c r="AA757" s="6" t="s">
        <v>90</v>
      </c>
      <c r="AB757" s="6" t="s">
        <v>90</v>
      </c>
      <c r="AC757">
        <v>755</v>
      </c>
      <c r="AD757" s="6" t="s">
        <v>4785</v>
      </c>
      <c r="AE757" s="6" t="s">
        <v>52225</v>
      </c>
      <c r="AF757" s="6" t="s">
        <v>90</v>
      </c>
      <c r="AG757" s="6" t="s">
        <v>4786</v>
      </c>
      <c r="AH757" s="6" t="s">
        <v>50023</v>
      </c>
      <c r="AI757" s="6" t="s">
        <v>50024</v>
      </c>
    </row>
    <row r="758" spans="1:35" x14ac:dyDescent="0.25">
      <c r="A758" s="26" t="s">
        <v>1143</v>
      </c>
      <c r="B758" s="24" t="s">
        <v>1144</v>
      </c>
      <c r="C758" s="22">
        <v>8687.11</v>
      </c>
      <c r="D758" s="22">
        <v>505.98498000000001</v>
      </c>
      <c r="E758" s="22">
        <v>343.92198999999999</v>
      </c>
      <c r="F758" s="22">
        <v>0.56999999999999995</v>
      </c>
      <c r="G758" s="22">
        <v>2873.3029700000002</v>
      </c>
      <c r="H758" s="22">
        <v>1946.3260399999999</v>
      </c>
      <c r="I758" s="22">
        <v>1935.22705</v>
      </c>
      <c r="J758" s="22">
        <v>4277.2890600000001</v>
      </c>
      <c r="K758" s="22">
        <v>5031.7768500000002</v>
      </c>
      <c r="L758" s="22">
        <v>680.07799999999997</v>
      </c>
      <c r="M758" s="22">
        <v>0</v>
      </c>
      <c r="N758" s="22">
        <v>2757.6750400000001</v>
      </c>
      <c r="O758" s="22">
        <v>62.84</v>
      </c>
      <c r="P758" s="22">
        <v>18.597000000000001</v>
      </c>
      <c r="Q758" s="22">
        <v>0.22846</v>
      </c>
      <c r="R758" s="22">
        <v>1.18</v>
      </c>
      <c r="S758" s="22">
        <v>0.72</v>
      </c>
      <c r="T758" s="22">
        <v>4.9590000000000002E-2</v>
      </c>
      <c r="U758" s="24" t="s">
        <v>44137</v>
      </c>
      <c r="V758" s="24" t="s">
        <v>44138</v>
      </c>
      <c r="W758" s="25" t="s">
        <v>44139</v>
      </c>
      <c r="X758" s="6" t="s">
        <v>90</v>
      </c>
      <c r="Y758" s="6" t="s">
        <v>90</v>
      </c>
      <c r="Z758" s="6" t="s">
        <v>90</v>
      </c>
      <c r="AA758" s="6" t="s">
        <v>90</v>
      </c>
      <c r="AB758" s="6" t="s">
        <v>90</v>
      </c>
      <c r="AC758">
        <v>756</v>
      </c>
      <c r="AD758" s="6" t="s">
        <v>4787</v>
      </c>
      <c r="AE758" s="6" t="s">
        <v>51364</v>
      </c>
      <c r="AF758" s="6" t="s">
        <v>52197</v>
      </c>
      <c r="AG758" s="6" t="s">
        <v>4788</v>
      </c>
      <c r="AH758" s="6" t="s">
        <v>50025</v>
      </c>
      <c r="AI758" s="6" t="s">
        <v>50026</v>
      </c>
    </row>
    <row r="759" spans="1:35" x14ac:dyDescent="0.25">
      <c r="A759" s="26" t="s">
        <v>1145</v>
      </c>
      <c r="B759" s="24" t="s">
        <v>1146</v>
      </c>
      <c r="C759" s="22">
        <v>3188.97</v>
      </c>
      <c r="D759" s="22">
        <v>38.643999999999998</v>
      </c>
      <c r="E759" s="22">
        <v>19.87199</v>
      </c>
      <c r="F759" s="22">
        <v>0.45</v>
      </c>
      <c r="G759" s="22">
        <v>16.384</v>
      </c>
      <c r="H759" s="22">
        <v>0</v>
      </c>
      <c r="I759" s="22">
        <v>497.99599999999998</v>
      </c>
      <c r="J759" s="22">
        <v>52.520989999999998</v>
      </c>
      <c r="K759" s="22">
        <v>341.84399000000002</v>
      </c>
      <c r="L759" s="22">
        <v>0</v>
      </c>
      <c r="M759" s="22">
        <v>0</v>
      </c>
      <c r="N759" s="22">
        <v>804.97198000000003</v>
      </c>
      <c r="O759" s="22">
        <v>4.9000000000000004</v>
      </c>
      <c r="P759" s="22">
        <v>0</v>
      </c>
      <c r="Q759" s="22">
        <v>0</v>
      </c>
      <c r="R759" s="22">
        <v>7.26</v>
      </c>
      <c r="S759" s="22">
        <v>6.51</v>
      </c>
      <c r="T759" s="22">
        <v>6.1967499999999998</v>
      </c>
      <c r="U759" s="24" t="s">
        <v>44140</v>
      </c>
      <c r="V759" s="24" t="s">
        <v>44141</v>
      </c>
      <c r="W759" s="25" t="s">
        <v>44142</v>
      </c>
      <c r="X759" s="6" t="s">
        <v>90</v>
      </c>
      <c r="Y759" s="6" t="s">
        <v>90</v>
      </c>
      <c r="Z759" s="6" t="s">
        <v>90</v>
      </c>
      <c r="AA759" s="6" t="s">
        <v>90</v>
      </c>
      <c r="AB759" s="6" t="s">
        <v>90</v>
      </c>
      <c r="AC759">
        <v>757</v>
      </c>
      <c r="AD759" s="6" t="s">
        <v>4789</v>
      </c>
      <c r="AE759" s="6" t="s">
        <v>52115</v>
      </c>
      <c r="AF759" s="6" t="s">
        <v>90</v>
      </c>
      <c r="AG759" s="6" t="s">
        <v>4790</v>
      </c>
      <c r="AH759" s="6" t="s">
        <v>50027</v>
      </c>
      <c r="AI759" s="6" t="s">
        <v>50026</v>
      </c>
    </row>
    <row r="760" spans="1:35" x14ac:dyDescent="0.25">
      <c r="A760" s="26" t="s">
        <v>1147</v>
      </c>
      <c r="B760" s="24" t="s">
        <v>1148</v>
      </c>
      <c r="C760" s="22">
        <v>4828.79</v>
      </c>
      <c r="D760" s="22">
        <v>1025.1660099999999</v>
      </c>
      <c r="E760" s="22">
        <v>1003.79498</v>
      </c>
      <c r="F760" s="22">
        <v>1.1599999999999999</v>
      </c>
      <c r="G760" s="22">
        <v>90.560990000000004</v>
      </c>
      <c r="H760" s="22">
        <v>0</v>
      </c>
      <c r="I760" s="22">
        <v>0</v>
      </c>
      <c r="J760" s="22">
        <v>904.67796999999996</v>
      </c>
      <c r="K760" s="22">
        <v>423.82799999999997</v>
      </c>
      <c r="L760" s="22">
        <v>0</v>
      </c>
      <c r="M760" s="22">
        <v>0</v>
      </c>
      <c r="N760" s="22">
        <v>4462.30908</v>
      </c>
      <c r="O760" s="22">
        <v>43.01</v>
      </c>
      <c r="P760" s="22">
        <v>0</v>
      </c>
      <c r="Q760" s="22">
        <v>0</v>
      </c>
      <c r="R760" s="22">
        <v>0.56999999999999995</v>
      </c>
      <c r="S760" s="22">
        <v>0.47</v>
      </c>
      <c r="T760" s="22">
        <v>0.36837999999999999</v>
      </c>
      <c r="U760" s="24" t="s">
        <v>44143</v>
      </c>
      <c r="V760" s="24" t="s">
        <v>44144</v>
      </c>
      <c r="W760" s="25" t="s">
        <v>44145</v>
      </c>
      <c r="X760" s="6" t="s">
        <v>90</v>
      </c>
      <c r="Y760" s="6" t="s">
        <v>90</v>
      </c>
      <c r="Z760" s="6" t="s">
        <v>90</v>
      </c>
      <c r="AA760" s="6" t="s">
        <v>90</v>
      </c>
      <c r="AB760" s="6" t="s">
        <v>90</v>
      </c>
      <c r="AC760">
        <v>758</v>
      </c>
      <c r="AD760" s="6" t="s">
        <v>4791</v>
      </c>
      <c r="AE760" s="6" t="s">
        <v>49120</v>
      </c>
      <c r="AF760" s="6" t="s">
        <v>90</v>
      </c>
      <c r="AG760" s="6" t="s">
        <v>4792</v>
      </c>
      <c r="AH760" s="6" t="s">
        <v>50028</v>
      </c>
      <c r="AI760" s="6" t="s">
        <v>50029</v>
      </c>
    </row>
    <row r="761" spans="1:35" x14ac:dyDescent="0.25">
      <c r="A761" s="26" t="s">
        <v>1150</v>
      </c>
      <c r="B761" s="24" t="s">
        <v>1151</v>
      </c>
      <c r="C761" s="22">
        <v>14454.98</v>
      </c>
      <c r="D761" s="22">
        <v>1183.81396</v>
      </c>
      <c r="E761" s="22">
        <v>637.78301999999996</v>
      </c>
      <c r="F761" s="22">
        <v>0.75</v>
      </c>
      <c r="G761" s="22">
        <v>0</v>
      </c>
      <c r="H761" s="22">
        <v>0</v>
      </c>
      <c r="I761" s="22">
        <v>0</v>
      </c>
      <c r="J761" s="22">
        <v>165.46099000000001</v>
      </c>
      <c r="K761" s="22">
        <v>145.72599</v>
      </c>
      <c r="L761" s="22">
        <v>5958.18408</v>
      </c>
      <c r="M761" s="22">
        <v>0</v>
      </c>
      <c r="N761" s="22">
        <v>5895.1162100000001</v>
      </c>
      <c r="O761" s="22">
        <v>90.32</v>
      </c>
      <c r="P761" s="22">
        <v>50.598990000000001</v>
      </c>
      <c r="Q761" s="22">
        <v>1.01905</v>
      </c>
      <c r="R761" s="22">
        <v>0.95</v>
      </c>
      <c r="S761" s="22">
        <v>0.88</v>
      </c>
      <c r="T761" s="22">
        <v>0.88071999999999995</v>
      </c>
      <c r="U761" s="24" t="s">
        <v>44146</v>
      </c>
      <c r="V761" s="24" t="s">
        <v>44147</v>
      </c>
      <c r="W761" s="25" t="s">
        <v>44148</v>
      </c>
      <c r="X761" s="6" t="s">
        <v>90</v>
      </c>
      <c r="Y761" s="6" t="s">
        <v>90</v>
      </c>
      <c r="Z761" s="6" t="s">
        <v>90</v>
      </c>
      <c r="AA761" s="6" t="s">
        <v>90</v>
      </c>
      <c r="AB761" s="6" t="s">
        <v>90</v>
      </c>
      <c r="AC761">
        <v>759</v>
      </c>
      <c r="AD761" s="6" t="s">
        <v>4793</v>
      </c>
      <c r="AE761" s="6" t="s">
        <v>52145</v>
      </c>
      <c r="AF761" s="6" t="s">
        <v>51351</v>
      </c>
      <c r="AG761" s="6" t="s">
        <v>4794</v>
      </c>
      <c r="AH761" s="6" t="s">
        <v>50030</v>
      </c>
      <c r="AI761" s="6" t="s">
        <v>50031</v>
      </c>
    </row>
    <row r="762" spans="1:35" x14ac:dyDescent="0.25">
      <c r="A762" s="26" t="s">
        <v>1152</v>
      </c>
      <c r="B762" s="24" t="s">
        <v>1153</v>
      </c>
      <c r="C762" s="22">
        <v>7027.54</v>
      </c>
      <c r="D762" s="22">
        <v>-95.804010000000005</v>
      </c>
      <c r="E762" s="22">
        <v>-177.07300000000001</v>
      </c>
      <c r="F762" s="22">
        <v>1.07</v>
      </c>
      <c r="G762" s="22">
        <v>215.22799000000001</v>
      </c>
      <c r="H762" s="22">
        <v>0</v>
      </c>
      <c r="I762" s="22">
        <v>349.70598999999999</v>
      </c>
      <c r="J762" s="22">
        <v>593.33001000000002</v>
      </c>
      <c r="K762" s="22">
        <v>1163.7080000000001</v>
      </c>
      <c r="L762" s="22">
        <v>566.52000999999996</v>
      </c>
      <c r="M762" s="22">
        <v>0</v>
      </c>
      <c r="N762" s="22">
        <v>415.43301000000002</v>
      </c>
      <c r="O762" s="22">
        <v>4.03</v>
      </c>
      <c r="P762" s="22">
        <v>59.57199</v>
      </c>
      <c r="Q762" s="22">
        <v>1.4735</v>
      </c>
      <c r="R762" s="22">
        <v>1.89</v>
      </c>
      <c r="U762" s="24" t="s">
        <v>44149</v>
      </c>
      <c r="V762" s="24" t="s">
        <v>44150</v>
      </c>
      <c r="W762" s="25" t="s">
        <v>44151</v>
      </c>
      <c r="X762" s="6" t="s">
        <v>90</v>
      </c>
      <c r="Y762" s="6" t="s">
        <v>90</v>
      </c>
      <c r="Z762" s="6" t="s">
        <v>90</v>
      </c>
      <c r="AA762" s="6" t="s">
        <v>90</v>
      </c>
      <c r="AB762" s="6" t="s">
        <v>90</v>
      </c>
      <c r="AC762">
        <v>760</v>
      </c>
      <c r="AD762" s="6" t="s">
        <v>4795</v>
      </c>
      <c r="AE762" s="6" t="s">
        <v>50769</v>
      </c>
      <c r="AF762" s="6" t="s">
        <v>50543</v>
      </c>
      <c r="AG762" s="6" t="s">
        <v>4796</v>
      </c>
      <c r="AH762" s="6" t="s">
        <v>50032</v>
      </c>
      <c r="AI762" s="6" t="s">
        <v>50031</v>
      </c>
    </row>
    <row r="763" spans="1:35" x14ac:dyDescent="0.25">
      <c r="A763" s="26" t="s">
        <v>1154</v>
      </c>
      <c r="B763" s="24" t="s">
        <v>1155</v>
      </c>
      <c r="C763" s="22">
        <v>40490.65</v>
      </c>
      <c r="D763" s="22">
        <v>12542</v>
      </c>
      <c r="E763" s="22">
        <v>8378</v>
      </c>
      <c r="F763" s="22">
        <v>1.72</v>
      </c>
      <c r="G763" s="22">
        <v>8627</v>
      </c>
      <c r="H763" s="22">
        <v>2461</v>
      </c>
      <c r="I763" s="22">
        <v>7981</v>
      </c>
      <c r="J763" s="22">
        <v>10368</v>
      </c>
      <c r="K763" s="22">
        <v>12081</v>
      </c>
      <c r="L763" s="22">
        <v>48260</v>
      </c>
      <c r="M763" s="22">
        <v>6051</v>
      </c>
      <c r="N763" s="22">
        <v>34608</v>
      </c>
      <c r="O763" s="22">
        <v>11.17</v>
      </c>
      <c r="P763" s="22">
        <v>53.99</v>
      </c>
      <c r="Q763" s="22">
        <v>1.3654299999999999</v>
      </c>
      <c r="R763" s="22">
        <v>1.1200000000000001</v>
      </c>
      <c r="S763" s="22">
        <v>0.93</v>
      </c>
      <c r="T763" s="22">
        <v>9.5769999999999994E-2</v>
      </c>
      <c r="U763" s="24" t="s">
        <v>44152</v>
      </c>
      <c r="V763" s="24" t="s">
        <v>44153</v>
      </c>
      <c r="W763" s="25" t="s">
        <v>44154</v>
      </c>
      <c r="X763" s="6" t="s">
        <v>90</v>
      </c>
      <c r="Y763" s="6" t="s">
        <v>90</v>
      </c>
      <c r="Z763" s="6" t="s">
        <v>90</v>
      </c>
      <c r="AA763" s="6" t="s">
        <v>90</v>
      </c>
      <c r="AB763" s="6" t="s">
        <v>90</v>
      </c>
      <c r="AC763">
        <v>761</v>
      </c>
      <c r="AD763" s="6" t="s">
        <v>4797</v>
      </c>
      <c r="AE763" s="6" t="s">
        <v>50243</v>
      </c>
      <c r="AF763" s="6" t="s">
        <v>90</v>
      </c>
      <c r="AG763" s="6" t="s">
        <v>4798</v>
      </c>
      <c r="AH763" s="6" t="s">
        <v>50033</v>
      </c>
      <c r="AI763" s="6" t="s">
        <v>50034</v>
      </c>
    </row>
    <row r="764" spans="1:35" x14ac:dyDescent="0.25">
      <c r="A764" s="26" t="s">
        <v>1156</v>
      </c>
      <c r="B764" s="24" t="s">
        <v>1157</v>
      </c>
      <c r="C764" s="22">
        <v>73178.98</v>
      </c>
      <c r="D764" s="22">
        <v>4009</v>
      </c>
      <c r="E764" s="22">
        <v>3055</v>
      </c>
      <c r="F764" s="22">
        <v>1.1200000000000001</v>
      </c>
      <c r="G764" s="22">
        <v>4076</v>
      </c>
      <c r="H764" s="22">
        <v>3430</v>
      </c>
      <c r="I764" s="22">
        <v>20281</v>
      </c>
      <c r="J764" s="22">
        <v>6360</v>
      </c>
      <c r="K764" s="22">
        <v>8746</v>
      </c>
      <c r="L764" s="22">
        <v>8321</v>
      </c>
      <c r="M764" s="22">
        <v>0</v>
      </c>
      <c r="N764" s="22">
        <v>17075</v>
      </c>
      <c r="O764" s="22">
        <v>43.87</v>
      </c>
      <c r="P764" s="22">
        <v>33.228000000000002</v>
      </c>
      <c r="Q764" s="22">
        <v>0.49762000000000001</v>
      </c>
      <c r="R764" s="22">
        <v>1.5</v>
      </c>
      <c r="S764" s="22">
        <v>0.84</v>
      </c>
      <c r="T764" s="22">
        <v>0.19495999999999999</v>
      </c>
      <c r="U764" s="24" t="s">
        <v>44155</v>
      </c>
      <c r="V764" s="24" t="s">
        <v>44156</v>
      </c>
      <c r="W764" s="25" t="s">
        <v>44157</v>
      </c>
      <c r="X764" s="6" t="s">
        <v>90</v>
      </c>
      <c r="Y764" s="6" t="s">
        <v>90</v>
      </c>
      <c r="Z764" s="6" t="s">
        <v>90</v>
      </c>
      <c r="AA764" s="6" t="s">
        <v>90</v>
      </c>
      <c r="AB764" s="6" t="s">
        <v>90</v>
      </c>
      <c r="AC764">
        <v>762</v>
      </c>
      <c r="AD764" s="6" t="s">
        <v>4799</v>
      </c>
      <c r="AE764" s="6" t="s">
        <v>51661</v>
      </c>
      <c r="AF764" s="6" t="s">
        <v>90</v>
      </c>
      <c r="AG764" s="6" t="s">
        <v>4800</v>
      </c>
      <c r="AH764" s="6" t="s">
        <v>50035</v>
      </c>
      <c r="AI764" s="6" t="s">
        <v>50036</v>
      </c>
    </row>
    <row r="765" spans="1:35" x14ac:dyDescent="0.25">
      <c r="A765" s="26" t="s">
        <v>1158</v>
      </c>
      <c r="B765" s="24" t="s">
        <v>1159</v>
      </c>
      <c r="C765" s="22">
        <v>21093.919999999998</v>
      </c>
      <c r="D765" s="22">
        <v>4188.5908200000003</v>
      </c>
      <c r="E765" s="22">
        <v>1998.2199700000001</v>
      </c>
      <c r="F765" s="22">
        <v>0.65</v>
      </c>
      <c r="G765" s="22">
        <v>1495.25695</v>
      </c>
      <c r="H765" s="22">
        <v>1330.93994</v>
      </c>
      <c r="I765" s="22">
        <v>377.17198999999999</v>
      </c>
      <c r="J765" s="22">
        <v>6369.4467699999996</v>
      </c>
      <c r="K765" s="22">
        <v>4095.0258699999999</v>
      </c>
      <c r="L765" s="22">
        <v>23623.509760000001</v>
      </c>
      <c r="M765" s="22">
        <v>97.906989999999993</v>
      </c>
      <c r="N765" s="22">
        <v>12966.98242</v>
      </c>
      <c r="O765" s="22">
        <v>61.76</v>
      </c>
      <c r="P765" s="22">
        <v>65.010999999999996</v>
      </c>
      <c r="Q765" s="22">
        <v>1.87347</v>
      </c>
      <c r="R765" s="22">
        <v>0.9</v>
      </c>
      <c r="S765" s="22">
        <v>0.43</v>
      </c>
      <c r="T765" s="22">
        <v>0.19919999999999999</v>
      </c>
      <c r="U765" s="24" t="s">
        <v>44158</v>
      </c>
      <c r="V765" s="24" t="s">
        <v>44159</v>
      </c>
      <c r="W765" s="25" t="s">
        <v>44160</v>
      </c>
      <c r="X765" s="6" t="s">
        <v>90</v>
      </c>
      <c r="Y765" s="6" t="s">
        <v>90</v>
      </c>
      <c r="Z765" s="6" t="s">
        <v>90</v>
      </c>
      <c r="AA765" s="6" t="s">
        <v>90</v>
      </c>
      <c r="AB765" s="6" t="s">
        <v>90</v>
      </c>
      <c r="AC765">
        <v>763</v>
      </c>
      <c r="AD765" s="6" t="s">
        <v>4801</v>
      </c>
      <c r="AE765" s="6" t="s">
        <v>51356</v>
      </c>
      <c r="AF765" s="6" t="s">
        <v>90</v>
      </c>
      <c r="AG765" s="6" t="s">
        <v>4802</v>
      </c>
      <c r="AH765" s="6" t="s">
        <v>50037</v>
      </c>
      <c r="AI765" s="6" t="s">
        <v>50038</v>
      </c>
    </row>
    <row r="766" spans="1:35" x14ac:dyDescent="0.25">
      <c r="A766" s="26" t="s">
        <v>1160</v>
      </c>
      <c r="B766" s="24" t="s">
        <v>1161</v>
      </c>
      <c r="C766" s="22">
        <v>4115.24</v>
      </c>
      <c r="D766" s="22">
        <v>480.65300999999999</v>
      </c>
      <c r="E766" s="22">
        <v>143.63900000000001</v>
      </c>
      <c r="F766" s="22">
        <v>1.92</v>
      </c>
      <c r="G766" s="22">
        <v>246.88699</v>
      </c>
      <c r="H766" s="22">
        <v>0</v>
      </c>
      <c r="I766" s="22">
        <v>1073.65002</v>
      </c>
      <c r="J766" s="22">
        <v>413.30999000000003</v>
      </c>
      <c r="K766" s="22">
        <v>389.70199000000002</v>
      </c>
      <c r="L766" s="22">
        <v>6870.3198199999997</v>
      </c>
      <c r="M766" s="22">
        <v>0</v>
      </c>
      <c r="N766" s="22">
        <v>1398.604</v>
      </c>
      <c r="O766" s="22">
        <v>3.27</v>
      </c>
      <c r="P766" s="22">
        <v>84.102990000000005</v>
      </c>
      <c r="Q766" s="22">
        <v>4.8102200000000002</v>
      </c>
      <c r="R766" s="22">
        <v>1.03</v>
      </c>
      <c r="S766" s="22">
        <v>0.94</v>
      </c>
      <c r="T766" s="22">
        <v>0.34553</v>
      </c>
      <c r="U766" s="24" t="s">
        <v>44161</v>
      </c>
      <c r="V766" s="24" t="s">
        <v>44162</v>
      </c>
      <c r="W766" s="25" t="s">
        <v>44163</v>
      </c>
      <c r="X766" s="6" t="s">
        <v>90</v>
      </c>
      <c r="Y766" s="6" t="s">
        <v>90</v>
      </c>
      <c r="Z766" s="6" t="s">
        <v>90</v>
      </c>
      <c r="AA766" s="6" t="s">
        <v>90</v>
      </c>
      <c r="AB766" s="6" t="s">
        <v>90</v>
      </c>
      <c r="AC766">
        <v>764</v>
      </c>
      <c r="AD766" s="6" t="s">
        <v>4803</v>
      </c>
      <c r="AE766" s="6" t="s">
        <v>49227</v>
      </c>
      <c r="AF766" s="6" t="s">
        <v>50482</v>
      </c>
      <c r="AG766" s="6" t="s">
        <v>4804</v>
      </c>
      <c r="AH766" s="6" t="s">
        <v>50039</v>
      </c>
      <c r="AI766" s="6" t="s">
        <v>50040</v>
      </c>
    </row>
    <row r="767" spans="1:35" x14ac:dyDescent="0.25">
      <c r="A767" s="26" t="s">
        <v>1162</v>
      </c>
      <c r="B767" s="24" t="s">
        <v>1163</v>
      </c>
      <c r="C767" s="22">
        <v>10515.75</v>
      </c>
      <c r="D767" s="22">
        <v>493.91399999999999</v>
      </c>
      <c r="E767" s="22">
        <v>-647.80999999999995</v>
      </c>
      <c r="F767" s="22">
        <v>1.99</v>
      </c>
      <c r="G767" s="22">
        <v>261.84899000000001</v>
      </c>
      <c r="H767" s="22">
        <v>0</v>
      </c>
      <c r="I767" s="22">
        <v>673.13</v>
      </c>
      <c r="J767" s="22">
        <v>631.755</v>
      </c>
      <c r="K767" s="22">
        <v>1513.7430400000001</v>
      </c>
      <c r="L767" s="22">
        <v>2385.3391099999999</v>
      </c>
      <c r="M767" s="22">
        <v>0</v>
      </c>
      <c r="N767" s="22">
        <v>-547.27399000000003</v>
      </c>
      <c r="O767" s="22">
        <v>-4.38</v>
      </c>
      <c r="Q767" s="22">
        <v>-4.4147800000000004</v>
      </c>
      <c r="R767" s="22">
        <v>2.69</v>
      </c>
      <c r="S767" s="22">
        <v>2.4</v>
      </c>
      <c r="T767" s="22">
        <v>1.9816100000000001</v>
      </c>
      <c r="U767" s="24" t="s">
        <v>44164</v>
      </c>
      <c r="V767" s="24" t="s">
        <v>44165</v>
      </c>
      <c r="W767" s="25" t="s">
        <v>44166</v>
      </c>
      <c r="X767" s="6" t="s">
        <v>90</v>
      </c>
      <c r="Y767" s="6" t="s">
        <v>90</v>
      </c>
      <c r="Z767" s="6" t="s">
        <v>90</v>
      </c>
      <c r="AA767" s="6" t="s">
        <v>90</v>
      </c>
      <c r="AB767" s="6" t="s">
        <v>90</v>
      </c>
      <c r="AC767">
        <v>765</v>
      </c>
      <c r="AD767" s="6" t="s">
        <v>4805</v>
      </c>
      <c r="AE767" s="6" t="s">
        <v>51362</v>
      </c>
      <c r="AF767" s="6" t="s">
        <v>50778</v>
      </c>
      <c r="AG767" s="6" t="s">
        <v>4806</v>
      </c>
      <c r="AH767" s="6" t="s">
        <v>50041</v>
      </c>
      <c r="AI767" s="6" t="s">
        <v>50042</v>
      </c>
    </row>
    <row r="768" spans="1:35" x14ac:dyDescent="0.25">
      <c r="A768" s="26" t="s">
        <v>1164</v>
      </c>
      <c r="B768" s="24" t="s">
        <v>1165</v>
      </c>
      <c r="C768" s="22">
        <v>3103.85</v>
      </c>
      <c r="D768" s="22">
        <v>561.66101000000003</v>
      </c>
      <c r="E768" s="22">
        <v>339.06398999999999</v>
      </c>
      <c r="F768" s="22">
        <v>0.21</v>
      </c>
      <c r="G768" s="22">
        <v>366.78899999999999</v>
      </c>
      <c r="H768" s="22">
        <v>41.643000000000001</v>
      </c>
      <c r="I768" s="22">
        <v>15.746</v>
      </c>
      <c r="J768" s="22">
        <v>254.33798999999999</v>
      </c>
      <c r="K768" s="22">
        <v>607.05902000000003</v>
      </c>
      <c r="L768" s="22">
        <v>1538.6340299999999</v>
      </c>
      <c r="M768" s="22">
        <v>0</v>
      </c>
      <c r="N768" s="22">
        <v>2173.4650799999999</v>
      </c>
      <c r="O768" s="22">
        <v>11.59</v>
      </c>
      <c r="P768" s="22">
        <v>38.20899</v>
      </c>
      <c r="Q768" s="22">
        <v>0.61836000000000002</v>
      </c>
      <c r="R768" s="22">
        <v>2.21</v>
      </c>
      <c r="S768" s="22">
        <v>2.2200000000000002</v>
      </c>
      <c r="T768" s="22">
        <v>0.78095000000000003</v>
      </c>
      <c r="U768" s="24" t="s">
        <v>44167</v>
      </c>
      <c r="V768" s="24" t="s">
        <v>44168</v>
      </c>
      <c r="W768" s="25" t="s">
        <v>44169</v>
      </c>
      <c r="X768" s="6" t="s">
        <v>90</v>
      </c>
      <c r="Y768" s="6" t="s">
        <v>90</v>
      </c>
      <c r="Z768" s="6" t="s">
        <v>90</v>
      </c>
      <c r="AA768" s="6" t="s">
        <v>90</v>
      </c>
      <c r="AB768" s="6" t="s">
        <v>90</v>
      </c>
      <c r="AC768">
        <v>766</v>
      </c>
      <c r="AD768" s="6" t="s">
        <v>4807</v>
      </c>
      <c r="AE768" s="6" t="s">
        <v>52429</v>
      </c>
      <c r="AF768" s="6" t="s">
        <v>90</v>
      </c>
      <c r="AG768" s="6" t="s">
        <v>4808</v>
      </c>
      <c r="AH768" s="6" t="s">
        <v>50043</v>
      </c>
      <c r="AI768" s="6" t="s">
        <v>50044</v>
      </c>
    </row>
    <row r="769" spans="1:35" x14ac:dyDescent="0.25">
      <c r="A769" s="26" t="s">
        <v>40884</v>
      </c>
      <c r="B769" s="24" t="s">
        <v>40885</v>
      </c>
      <c r="C769" s="22">
        <v>2270.25</v>
      </c>
      <c r="D769" s="22">
        <v>82.3</v>
      </c>
      <c r="E769" s="22">
        <v>-30.594000000000001</v>
      </c>
      <c r="F769" s="22">
        <v>1.25</v>
      </c>
      <c r="G769" s="22">
        <v>48.031999999999996</v>
      </c>
      <c r="H769" s="22">
        <v>0</v>
      </c>
      <c r="I769" s="22">
        <v>1319.8019999999999</v>
      </c>
      <c r="J769" s="22">
        <v>105.081</v>
      </c>
      <c r="K769" s="22">
        <v>180.58699999999999</v>
      </c>
      <c r="L769" s="22">
        <v>530.94597999999996</v>
      </c>
      <c r="M769" s="22">
        <v>0</v>
      </c>
      <c r="N769" s="22">
        <v>906.69299000000001</v>
      </c>
      <c r="O769" s="22">
        <v>4.58</v>
      </c>
      <c r="P769" s="22">
        <v>38.042990000000003</v>
      </c>
      <c r="Q769" s="22">
        <v>0.61400999999999994</v>
      </c>
      <c r="R769" s="22">
        <v>1.55</v>
      </c>
      <c r="S769" s="22">
        <v>1.72</v>
      </c>
      <c r="T769" s="22">
        <v>1.26145</v>
      </c>
      <c r="U769" s="24" t="s">
        <v>44170</v>
      </c>
      <c r="V769" s="24" t="s">
        <v>44171</v>
      </c>
      <c r="W769" s="25" t="s">
        <v>44172</v>
      </c>
      <c r="X769" s="6" t="s">
        <v>90</v>
      </c>
      <c r="Y769" s="6" t="s">
        <v>90</v>
      </c>
      <c r="Z769" s="6" t="s">
        <v>90</v>
      </c>
      <c r="AA769" s="6" t="s">
        <v>90</v>
      </c>
      <c r="AB769" s="6" t="s">
        <v>90</v>
      </c>
      <c r="AC769">
        <v>767</v>
      </c>
      <c r="AD769" s="6" t="s">
        <v>4809</v>
      </c>
      <c r="AE769" s="6" t="s">
        <v>49766</v>
      </c>
      <c r="AF769" s="6" t="s">
        <v>49756</v>
      </c>
      <c r="AG769" s="6" t="s">
        <v>4810</v>
      </c>
      <c r="AH769" s="6" t="s">
        <v>50045</v>
      </c>
      <c r="AI769" s="6" t="s">
        <v>50046</v>
      </c>
    </row>
    <row r="770" spans="1:35" x14ac:dyDescent="0.25">
      <c r="A770" s="26" t="s">
        <v>40886</v>
      </c>
      <c r="B770" s="24" t="s">
        <v>40887</v>
      </c>
      <c r="C770" s="22">
        <v>2085.48</v>
      </c>
      <c r="D770" s="22">
        <v>-173.07201000000001</v>
      </c>
      <c r="E770" s="22">
        <v>-173.09701000000001</v>
      </c>
      <c r="F770" s="22">
        <v>0.49</v>
      </c>
      <c r="G770" s="22">
        <v>0</v>
      </c>
      <c r="H770" s="22">
        <v>0</v>
      </c>
      <c r="I770" s="22">
        <v>0</v>
      </c>
      <c r="J770" s="22">
        <v>24.933</v>
      </c>
      <c r="K770" s="22">
        <v>312.20699999999999</v>
      </c>
      <c r="L770" s="22">
        <v>0</v>
      </c>
      <c r="M770" s="22">
        <v>0</v>
      </c>
      <c r="N770" s="22">
        <v>286.92198999999999</v>
      </c>
      <c r="O770" s="22">
        <v>0.98</v>
      </c>
      <c r="P770" s="22">
        <v>0</v>
      </c>
      <c r="Q770" s="22">
        <v>0</v>
      </c>
      <c r="R770" s="22">
        <v>8.99</v>
      </c>
      <c r="S770" s="22">
        <v>12.52</v>
      </c>
      <c r="T770" s="22">
        <v>12.52183</v>
      </c>
      <c r="U770" s="24" t="s">
        <v>44173</v>
      </c>
      <c r="V770" s="24" t="s">
        <v>44174</v>
      </c>
      <c r="W770" s="25" t="s">
        <v>90</v>
      </c>
      <c r="X770" s="6" t="s">
        <v>90</v>
      </c>
      <c r="Y770" s="6" t="s">
        <v>90</v>
      </c>
      <c r="Z770" s="6" t="s">
        <v>90</v>
      </c>
      <c r="AA770" s="6" t="s">
        <v>90</v>
      </c>
      <c r="AB770" s="6" t="s">
        <v>90</v>
      </c>
      <c r="AC770">
        <v>768</v>
      </c>
      <c r="AD770" s="6" t="s">
        <v>4811</v>
      </c>
      <c r="AE770" s="6" t="s">
        <v>49220</v>
      </c>
      <c r="AF770" s="6" t="s">
        <v>90</v>
      </c>
      <c r="AG770" s="6" t="s">
        <v>4812</v>
      </c>
      <c r="AH770" s="6" t="s">
        <v>50047</v>
      </c>
      <c r="AI770" s="6" t="s">
        <v>50046</v>
      </c>
    </row>
    <row r="771" spans="1:35" x14ac:dyDescent="0.25">
      <c r="A771" s="26" t="s">
        <v>1167</v>
      </c>
      <c r="B771" s="24" t="s">
        <v>1168</v>
      </c>
      <c r="C771" s="22">
        <v>3540.02</v>
      </c>
      <c r="D771" s="22">
        <v>46.048000000000002</v>
      </c>
      <c r="E771" s="22">
        <v>-46.505009999999999</v>
      </c>
      <c r="F771" s="22">
        <v>1.54</v>
      </c>
      <c r="G771" s="22">
        <v>254.684</v>
      </c>
      <c r="H771" s="22">
        <v>0</v>
      </c>
      <c r="I771" s="22">
        <v>1165.55798</v>
      </c>
      <c r="J771" s="22">
        <v>433.44198</v>
      </c>
      <c r="K771" s="22">
        <v>478.05398000000002</v>
      </c>
      <c r="L771" s="22">
        <v>412.98599000000002</v>
      </c>
      <c r="M771" s="22">
        <v>0</v>
      </c>
      <c r="N771" s="22">
        <v>859.41699000000006</v>
      </c>
      <c r="O771" s="22">
        <v>9.9600000000000009</v>
      </c>
      <c r="P771" s="22">
        <v>32.851999999999997</v>
      </c>
      <c r="Q771" s="22">
        <v>0.56364999999999998</v>
      </c>
      <c r="R771" s="22">
        <v>1.04</v>
      </c>
      <c r="S771" s="22">
        <v>1.1000000000000001</v>
      </c>
      <c r="T771" s="22">
        <v>0.51532999999999995</v>
      </c>
      <c r="U771" s="24" t="s">
        <v>44175</v>
      </c>
      <c r="V771" s="24" t="s">
        <v>44176</v>
      </c>
      <c r="W771" s="25" t="s">
        <v>44177</v>
      </c>
      <c r="X771" s="6" t="s">
        <v>90</v>
      </c>
      <c r="Y771" s="6" t="s">
        <v>90</v>
      </c>
      <c r="Z771" s="6" t="s">
        <v>90</v>
      </c>
      <c r="AA771" s="6" t="s">
        <v>90</v>
      </c>
      <c r="AB771" s="6" t="s">
        <v>90</v>
      </c>
      <c r="AC771">
        <v>769</v>
      </c>
      <c r="AD771" s="6" t="s">
        <v>4813</v>
      </c>
      <c r="AE771" s="6" t="s">
        <v>49440</v>
      </c>
      <c r="AF771" s="6" t="s">
        <v>49436</v>
      </c>
      <c r="AG771" s="6" t="s">
        <v>4814</v>
      </c>
      <c r="AH771" s="6" t="s">
        <v>50048</v>
      </c>
      <c r="AI771" s="6" t="s">
        <v>50049</v>
      </c>
    </row>
    <row r="772" spans="1:35" x14ac:dyDescent="0.25">
      <c r="A772" s="26" t="s">
        <v>1169</v>
      </c>
      <c r="B772" s="24" t="s">
        <v>1170</v>
      </c>
      <c r="C772" s="22">
        <v>4034.52</v>
      </c>
      <c r="D772" s="22">
        <v>-60.699010000000001</v>
      </c>
      <c r="E772" s="22">
        <v>-148.35400999999999</v>
      </c>
      <c r="F772" s="22">
        <v>1.37</v>
      </c>
      <c r="G772" s="22">
        <v>238.34700000000001</v>
      </c>
      <c r="H772" s="22">
        <v>31.42399</v>
      </c>
      <c r="I772" s="22">
        <v>314.64497999999998</v>
      </c>
      <c r="J772" s="22">
        <v>355.80700000000002</v>
      </c>
      <c r="K772" s="22">
        <v>1131.2199700000001</v>
      </c>
      <c r="L772" s="22">
        <v>516.57299</v>
      </c>
      <c r="M772" s="22">
        <v>0</v>
      </c>
      <c r="N772" s="22">
        <v>1250.81701</v>
      </c>
      <c r="O772" s="22">
        <v>3.53</v>
      </c>
      <c r="P772" s="22">
        <v>29.228000000000002</v>
      </c>
      <c r="Q772" s="22">
        <v>0.41298000000000001</v>
      </c>
      <c r="R772" s="22">
        <v>3.18</v>
      </c>
      <c r="S772" s="22">
        <v>3.09</v>
      </c>
      <c r="T772" s="22">
        <v>2.4211100000000001</v>
      </c>
      <c r="U772" s="24" t="s">
        <v>44178</v>
      </c>
      <c r="V772" s="24" t="s">
        <v>44179</v>
      </c>
      <c r="W772" s="25" t="s">
        <v>44180</v>
      </c>
      <c r="X772" s="6" t="s">
        <v>90</v>
      </c>
      <c r="Y772" s="6" t="s">
        <v>90</v>
      </c>
      <c r="Z772" s="6" t="s">
        <v>90</v>
      </c>
      <c r="AA772" s="6" t="s">
        <v>90</v>
      </c>
      <c r="AB772" s="6" t="s">
        <v>90</v>
      </c>
      <c r="AC772">
        <v>770</v>
      </c>
      <c r="AD772" s="6" t="s">
        <v>4815</v>
      </c>
      <c r="AE772" s="6" t="s">
        <v>49398</v>
      </c>
      <c r="AF772" s="6" t="s">
        <v>90</v>
      </c>
      <c r="AG772" s="6" t="s">
        <v>4816</v>
      </c>
      <c r="AH772" s="6" t="s">
        <v>50050</v>
      </c>
      <c r="AI772" s="6" t="s">
        <v>50051</v>
      </c>
    </row>
    <row r="773" spans="1:35" x14ac:dyDescent="0.25">
      <c r="A773" s="26" t="s">
        <v>1171</v>
      </c>
      <c r="B773" s="24" t="s">
        <v>1172</v>
      </c>
      <c r="C773" s="22">
        <v>4293.74</v>
      </c>
      <c r="D773" s="22">
        <v>749.54199000000006</v>
      </c>
      <c r="E773" s="22">
        <v>720.89098999999999</v>
      </c>
      <c r="F773" s="22">
        <v>1.5</v>
      </c>
      <c r="G773" s="22">
        <v>407.04500999999999</v>
      </c>
      <c r="H773" s="22">
        <v>1432.71594</v>
      </c>
      <c r="I773" s="22">
        <v>123.285</v>
      </c>
      <c r="J773" s="22">
        <v>1070.53601</v>
      </c>
      <c r="K773" s="22">
        <v>2706.7309500000001</v>
      </c>
      <c r="L773" s="22">
        <v>371.77397999999999</v>
      </c>
      <c r="M773" s="22">
        <v>0</v>
      </c>
      <c r="N773" s="22">
        <v>1726.41796</v>
      </c>
      <c r="O773" s="22">
        <v>40.92</v>
      </c>
      <c r="P773" s="22">
        <v>19.184000000000001</v>
      </c>
      <c r="Q773" s="22">
        <v>0.23737</v>
      </c>
      <c r="R773" s="22">
        <v>5.29</v>
      </c>
      <c r="S773" s="22">
        <v>1.19</v>
      </c>
      <c r="T773" s="22">
        <v>0.80984</v>
      </c>
      <c r="U773" s="24" t="s">
        <v>44181</v>
      </c>
      <c r="V773" s="24" t="s">
        <v>44182</v>
      </c>
      <c r="W773" s="25" t="s">
        <v>44183</v>
      </c>
      <c r="X773" s="6" t="s">
        <v>90</v>
      </c>
      <c r="Y773" s="6" t="s">
        <v>90</v>
      </c>
      <c r="Z773" s="6" t="s">
        <v>90</v>
      </c>
      <c r="AA773" s="6" t="s">
        <v>90</v>
      </c>
      <c r="AB773" s="6" t="s">
        <v>90</v>
      </c>
      <c r="AC773">
        <v>771</v>
      </c>
      <c r="AD773" s="6" t="s">
        <v>4817</v>
      </c>
      <c r="AE773" s="6" t="s">
        <v>49671</v>
      </c>
      <c r="AF773" s="6" t="s">
        <v>49803</v>
      </c>
      <c r="AG773" s="6" t="s">
        <v>4818</v>
      </c>
      <c r="AH773" s="6" t="s">
        <v>50052</v>
      </c>
      <c r="AI773" s="6" t="s">
        <v>50053</v>
      </c>
    </row>
    <row r="774" spans="1:35" x14ac:dyDescent="0.25">
      <c r="A774" s="26" t="s">
        <v>1174</v>
      </c>
      <c r="B774" s="24" t="s">
        <v>1175</v>
      </c>
      <c r="C774" s="22">
        <v>13369.73</v>
      </c>
      <c r="D774" s="22">
        <v>2241.3998999999999</v>
      </c>
      <c r="E774" s="22">
        <v>1209.1999499999999</v>
      </c>
      <c r="F774" s="22">
        <v>0.5</v>
      </c>
      <c r="G774" s="22">
        <v>683.59996999999998</v>
      </c>
      <c r="H774" s="22">
        <v>672.90002000000004</v>
      </c>
      <c r="I774" s="22">
        <v>2336.6000899999999</v>
      </c>
      <c r="J774" s="22">
        <v>3493.8000400000001</v>
      </c>
      <c r="K774" s="22">
        <v>1842</v>
      </c>
      <c r="L774" s="22">
        <v>9905.7001899999996</v>
      </c>
      <c r="M774" s="22">
        <v>0</v>
      </c>
      <c r="N774" s="22">
        <v>9493.2998000000007</v>
      </c>
      <c r="O774" s="22">
        <v>41.37</v>
      </c>
      <c r="P774" s="22">
        <v>51.518999999999998</v>
      </c>
      <c r="Q774" s="22">
        <v>1.06267</v>
      </c>
      <c r="R774" s="22">
        <v>0.52</v>
      </c>
      <c r="S774" s="22">
        <v>0.33</v>
      </c>
      <c r="T774" s="22">
        <v>0.13896</v>
      </c>
      <c r="U774" s="24" t="s">
        <v>44184</v>
      </c>
      <c r="V774" s="24" t="s">
        <v>42824</v>
      </c>
      <c r="W774" s="25" t="s">
        <v>44185</v>
      </c>
      <c r="X774" s="6" t="s">
        <v>90</v>
      </c>
      <c r="Y774" s="6" t="s">
        <v>90</v>
      </c>
      <c r="Z774" s="6" t="s">
        <v>90</v>
      </c>
      <c r="AA774" s="6" t="s">
        <v>90</v>
      </c>
      <c r="AB774" s="6" t="s">
        <v>90</v>
      </c>
      <c r="AC774">
        <v>772</v>
      </c>
      <c r="AD774" s="6" t="s">
        <v>4819</v>
      </c>
      <c r="AE774" s="6" t="s">
        <v>51866</v>
      </c>
      <c r="AF774" s="6" t="s">
        <v>90</v>
      </c>
      <c r="AG774" s="6" t="s">
        <v>4820</v>
      </c>
      <c r="AH774" s="6" t="s">
        <v>50054</v>
      </c>
      <c r="AI774" s="6" t="s">
        <v>50055</v>
      </c>
    </row>
    <row r="775" spans="1:35" x14ac:dyDescent="0.25">
      <c r="A775" s="26" t="s">
        <v>40888</v>
      </c>
      <c r="B775" s="24" t="s">
        <v>40889</v>
      </c>
      <c r="C775" s="22">
        <v>2280.4</v>
      </c>
      <c r="D775" s="22">
        <v>379.59201000000002</v>
      </c>
      <c r="E775" s="22">
        <v>292.62398999999999</v>
      </c>
      <c r="F775" s="22">
        <v>0.95</v>
      </c>
      <c r="G775" s="22">
        <v>131.08000000000001</v>
      </c>
      <c r="H775" s="22">
        <v>0</v>
      </c>
      <c r="I775" s="22">
        <v>623.71196999999995</v>
      </c>
      <c r="J775" s="22">
        <v>208.41</v>
      </c>
      <c r="K775" s="22">
        <v>389.12898999999999</v>
      </c>
      <c r="L775" s="22">
        <v>389.49797999999998</v>
      </c>
      <c r="M775" s="22">
        <v>0</v>
      </c>
      <c r="N775" s="22">
        <v>474.74797999999998</v>
      </c>
      <c r="O775" s="22">
        <v>7.85</v>
      </c>
      <c r="P775" s="22">
        <v>42.932989999999997</v>
      </c>
      <c r="Q775" s="22">
        <v>0.75233000000000005</v>
      </c>
      <c r="R775" s="22">
        <v>2.0099999999999998</v>
      </c>
      <c r="S775" s="22">
        <v>1.87</v>
      </c>
      <c r="T775" s="22">
        <v>1.23817</v>
      </c>
      <c r="U775" s="24" t="s">
        <v>44186</v>
      </c>
      <c r="V775" s="24" t="s">
        <v>44187</v>
      </c>
      <c r="W775" s="25" t="s">
        <v>44188</v>
      </c>
      <c r="X775" s="6" t="s">
        <v>90</v>
      </c>
      <c r="Y775" s="6" t="s">
        <v>90</v>
      </c>
      <c r="Z775" s="6" t="s">
        <v>90</v>
      </c>
      <c r="AA775" s="6" t="s">
        <v>90</v>
      </c>
      <c r="AB775" s="6" t="s">
        <v>90</v>
      </c>
      <c r="AC775">
        <v>773</v>
      </c>
      <c r="AD775" s="6" t="s">
        <v>4821</v>
      </c>
      <c r="AE775" s="6" t="s">
        <v>49200</v>
      </c>
      <c r="AF775" s="6" t="s">
        <v>50485</v>
      </c>
      <c r="AG775" s="6" t="s">
        <v>4822</v>
      </c>
      <c r="AH775" s="6" t="s">
        <v>50056</v>
      </c>
      <c r="AI775" s="6" t="s">
        <v>50057</v>
      </c>
    </row>
    <row r="776" spans="1:35" x14ac:dyDescent="0.25">
      <c r="A776" s="26" t="s">
        <v>1176</v>
      </c>
      <c r="B776" s="24" t="s">
        <v>1177</v>
      </c>
      <c r="C776" s="22">
        <v>52098.400000000001</v>
      </c>
      <c r="D776" s="22">
        <v>1926.1999499999999</v>
      </c>
      <c r="E776" s="22">
        <v>1786.59997</v>
      </c>
      <c r="F776" s="22">
        <v>1.01</v>
      </c>
      <c r="G776" s="22">
        <v>699.09996999999998</v>
      </c>
      <c r="H776" s="22">
        <v>875.5</v>
      </c>
      <c r="I776" s="22">
        <v>1449.5</v>
      </c>
      <c r="J776" s="22">
        <v>1022.40002</v>
      </c>
      <c r="K776" s="22">
        <v>3095.8000400000001</v>
      </c>
      <c r="L776" s="22">
        <v>596.29998000000001</v>
      </c>
      <c r="M776" s="22">
        <v>0</v>
      </c>
      <c r="N776" s="22">
        <v>5806.7001899999996</v>
      </c>
      <c r="O776" s="22">
        <v>9.9700000000000006</v>
      </c>
      <c r="P776" s="22">
        <v>8.9584899999999994</v>
      </c>
      <c r="Q776" s="22">
        <v>9.8390000000000005E-2</v>
      </c>
      <c r="R776" s="22">
        <v>3.01</v>
      </c>
      <c r="S776" s="22">
        <v>2.17</v>
      </c>
      <c r="T776" s="22">
        <v>1.48787</v>
      </c>
      <c r="U776" s="24" t="s">
        <v>44189</v>
      </c>
      <c r="V776" s="24" t="s">
        <v>44190</v>
      </c>
      <c r="W776" s="25" t="s">
        <v>44191</v>
      </c>
      <c r="X776" s="6" t="s">
        <v>90</v>
      </c>
      <c r="Y776" s="6" t="s">
        <v>90</v>
      </c>
      <c r="Z776" s="6" t="s">
        <v>90</v>
      </c>
      <c r="AA776" s="6" t="s">
        <v>90</v>
      </c>
      <c r="AB776" s="6" t="s">
        <v>90</v>
      </c>
      <c r="AC776">
        <v>774</v>
      </c>
      <c r="AD776" s="6" t="s">
        <v>4823</v>
      </c>
      <c r="AE776" s="6" t="s">
        <v>52145</v>
      </c>
      <c r="AF776" s="6" t="s">
        <v>90</v>
      </c>
      <c r="AG776" s="6" t="s">
        <v>4824</v>
      </c>
      <c r="AH776" s="6" t="s">
        <v>50058</v>
      </c>
      <c r="AI776" s="6" t="s">
        <v>50059</v>
      </c>
    </row>
    <row r="777" spans="1:35" x14ac:dyDescent="0.25">
      <c r="A777" s="26" t="s">
        <v>90</v>
      </c>
      <c r="B777" s="24" t="s">
        <v>40890</v>
      </c>
      <c r="C777" s="22">
        <v>2178.33</v>
      </c>
      <c r="F777" s="22">
        <v>1.02</v>
      </c>
      <c r="U777" s="24" t="s">
        <v>90</v>
      </c>
      <c r="V777" s="24" t="s">
        <v>90</v>
      </c>
      <c r="W777" s="25" t="s">
        <v>90</v>
      </c>
      <c r="X777" s="6" t="s">
        <v>90</v>
      </c>
      <c r="Y777" s="6" t="s">
        <v>90</v>
      </c>
      <c r="Z777" s="6" t="s">
        <v>90</v>
      </c>
      <c r="AA777" s="6" t="s">
        <v>90</v>
      </c>
      <c r="AB777" s="6" t="s">
        <v>90</v>
      </c>
      <c r="AC777">
        <v>775</v>
      </c>
      <c r="AD777" s="6" t="s">
        <v>4825</v>
      </c>
      <c r="AE777" s="6" t="s">
        <v>51838</v>
      </c>
      <c r="AF777" s="6" t="s">
        <v>51822</v>
      </c>
      <c r="AG777" s="6" t="s">
        <v>4826</v>
      </c>
      <c r="AH777" s="6" t="s">
        <v>50060</v>
      </c>
      <c r="AI777" s="6" t="s">
        <v>50061</v>
      </c>
    </row>
    <row r="778" spans="1:35" x14ac:dyDescent="0.25">
      <c r="A778" s="26" t="s">
        <v>1178</v>
      </c>
      <c r="B778" s="24" t="s">
        <v>1179</v>
      </c>
      <c r="C778" s="22">
        <v>7217.3</v>
      </c>
      <c r="D778" s="22">
        <v>1651.7199700000001</v>
      </c>
      <c r="E778" s="22">
        <v>1435.1660099999999</v>
      </c>
      <c r="F778" s="22">
        <v>1.4</v>
      </c>
      <c r="G778" s="22">
        <v>47606.789060000003</v>
      </c>
      <c r="H778" s="22">
        <v>25.643989999999999</v>
      </c>
      <c r="I778" s="22">
        <v>465.69699000000003</v>
      </c>
      <c r="J778" s="22">
        <v>57863.210930000001</v>
      </c>
      <c r="K778" s="22">
        <v>52045.429680000001</v>
      </c>
      <c r="L778" s="22">
        <v>152.39999</v>
      </c>
      <c r="M778" s="22">
        <v>0</v>
      </c>
      <c r="N778" s="22">
        <v>5984.6118100000003</v>
      </c>
      <c r="O778" s="22">
        <v>44.62</v>
      </c>
      <c r="P778" s="22">
        <v>2.3594900000000001</v>
      </c>
      <c r="Q778" s="22">
        <v>2.4160000000000001E-2</v>
      </c>
      <c r="R778" s="22">
        <v>0.9</v>
      </c>
      <c r="S778" s="22">
        <v>0.9</v>
      </c>
      <c r="T778" s="22">
        <v>7.6259999999999994E-2</v>
      </c>
      <c r="U778" s="24" t="s">
        <v>44192</v>
      </c>
      <c r="V778" s="24" t="s">
        <v>44193</v>
      </c>
      <c r="W778" s="25" t="s">
        <v>44194</v>
      </c>
      <c r="X778" s="6" t="s">
        <v>90</v>
      </c>
      <c r="Y778" s="6" t="s">
        <v>90</v>
      </c>
      <c r="Z778" s="6" t="s">
        <v>90</v>
      </c>
      <c r="AA778" s="6" t="s">
        <v>90</v>
      </c>
      <c r="AB778" s="6" t="s">
        <v>90</v>
      </c>
      <c r="AC778">
        <v>776</v>
      </c>
      <c r="AD778" s="6" t="s">
        <v>4827</v>
      </c>
      <c r="AE778" s="6" t="s">
        <v>51470</v>
      </c>
      <c r="AF778" s="6" t="s">
        <v>51566</v>
      </c>
      <c r="AG778" s="6" t="s">
        <v>4828</v>
      </c>
      <c r="AH778" s="6" t="s">
        <v>50062</v>
      </c>
      <c r="AI778" s="6" t="s">
        <v>50063</v>
      </c>
    </row>
    <row r="779" spans="1:35" x14ac:dyDescent="0.25">
      <c r="A779" s="26" t="s">
        <v>90</v>
      </c>
      <c r="B779" s="24" t="s">
        <v>1180</v>
      </c>
      <c r="C779" s="22">
        <v>11389.14</v>
      </c>
      <c r="F779" s="22">
        <v>0.68</v>
      </c>
      <c r="U779" s="24" t="s">
        <v>90</v>
      </c>
      <c r="V779" s="24" t="s">
        <v>90</v>
      </c>
      <c r="W779" s="25" t="s">
        <v>90</v>
      </c>
      <c r="X779" s="6" t="s">
        <v>90</v>
      </c>
      <c r="Y779" s="6" t="s">
        <v>90</v>
      </c>
      <c r="Z779" s="6" t="s">
        <v>90</v>
      </c>
      <c r="AA779" s="6" t="s">
        <v>90</v>
      </c>
      <c r="AB779" s="6" t="s">
        <v>90</v>
      </c>
      <c r="AC779">
        <v>777</v>
      </c>
      <c r="AD779" s="6" t="s">
        <v>4829</v>
      </c>
      <c r="AE779" s="6" t="s">
        <v>50843</v>
      </c>
      <c r="AF779" s="6" t="s">
        <v>51021</v>
      </c>
      <c r="AG779" s="6" t="s">
        <v>4830</v>
      </c>
      <c r="AH779" s="6" t="s">
        <v>50064</v>
      </c>
      <c r="AI779" s="6" t="s">
        <v>50065</v>
      </c>
    </row>
    <row r="780" spans="1:35" x14ac:dyDescent="0.25">
      <c r="A780" s="26" t="s">
        <v>90</v>
      </c>
      <c r="B780" s="24" t="s">
        <v>40891</v>
      </c>
      <c r="C780" s="22">
        <v>2863.57</v>
      </c>
      <c r="F780" s="22">
        <v>0.84</v>
      </c>
      <c r="U780" s="24" t="s">
        <v>90</v>
      </c>
      <c r="V780" s="24" t="s">
        <v>90</v>
      </c>
      <c r="W780" s="25" t="s">
        <v>90</v>
      </c>
      <c r="X780" s="6" t="s">
        <v>90</v>
      </c>
      <c r="Y780" s="6" t="s">
        <v>90</v>
      </c>
      <c r="Z780" s="6" t="s">
        <v>90</v>
      </c>
      <c r="AA780" s="6" t="s">
        <v>90</v>
      </c>
      <c r="AB780" s="6" t="s">
        <v>90</v>
      </c>
      <c r="AC780">
        <v>778</v>
      </c>
      <c r="AD780" s="6" t="s">
        <v>4831</v>
      </c>
      <c r="AE780" s="6" t="s">
        <v>49960</v>
      </c>
      <c r="AF780" s="6" t="s">
        <v>90</v>
      </c>
      <c r="AG780" s="6" t="s">
        <v>4832</v>
      </c>
      <c r="AH780" s="6" t="s">
        <v>43219</v>
      </c>
      <c r="AI780" s="6" t="s">
        <v>50066</v>
      </c>
    </row>
    <row r="781" spans="1:35" x14ac:dyDescent="0.25">
      <c r="A781" s="26" t="s">
        <v>90</v>
      </c>
      <c r="B781" s="24" t="s">
        <v>1181</v>
      </c>
      <c r="C781" s="22">
        <v>3494.22</v>
      </c>
      <c r="F781" s="22">
        <v>1.06</v>
      </c>
      <c r="U781" s="24" t="s">
        <v>90</v>
      </c>
      <c r="V781" s="24" t="s">
        <v>90</v>
      </c>
      <c r="W781" s="25" t="s">
        <v>90</v>
      </c>
      <c r="X781" s="6" t="s">
        <v>90</v>
      </c>
      <c r="Y781" s="6" t="s">
        <v>90</v>
      </c>
      <c r="Z781" s="6" t="s">
        <v>90</v>
      </c>
      <c r="AA781" s="6" t="s">
        <v>90</v>
      </c>
      <c r="AB781" s="6" t="s">
        <v>90</v>
      </c>
      <c r="AC781">
        <v>779</v>
      </c>
      <c r="AD781" s="6" t="s">
        <v>4833</v>
      </c>
      <c r="AE781" s="6" t="s">
        <v>49164</v>
      </c>
      <c r="AF781" s="6" t="s">
        <v>50491</v>
      </c>
      <c r="AG781" s="6" t="s">
        <v>4834</v>
      </c>
      <c r="AH781" s="6" t="s">
        <v>50067</v>
      </c>
      <c r="AI781" s="6" t="s">
        <v>50066</v>
      </c>
    </row>
    <row r="782" spans="1:35" x14ac:dyDescent="0.25">
      <c r="A782" s="26" t="s">
        <v>90</v>
      </c>
      <c r="B782" s="24" t="s">
        <v>1182</v>
      </c>
      <c r="C782" s="22">
        <v>4883.1000000000004</v>
      </c>
      <c r="F782" s="22">
        <v>0.98</v>
      </c>
      <c r="U782" s="24" t="s">
        <v>90</v>
      </c>
      <c r="V782" s="24" t="s">
        <v>90</v>
      </c>
      <c r="W782" s="25" t="s">
        <v>90</v>
      </c>
      <c r="X782" s="6" t="s">
        <v>90</v>
      </c>
      <c r="Y782" s="6" t="s">
        <v>90</v>
      </c>
      <c r="Z782" s="6" t="s">
        <v>90</v>
      </c>
      <c r="AA782" s="6" t="s">
        <v>90</v>
      </c>
      <c r="AB782" s="6" t="s">
        <v>90</v>
      </c>
      <c r="AC782">
        <v>780</v>
      </c>
      <c r="AD782" s="6" t="s">
        <v>4835</v>
      </c>
      <c r="AE782" s="6" t="s">
        <v>48944</v>
      </c>
      <c r="AF782" s="6" t="s">
        <v>90</v>
      </c>
      <c r="AG782" s="6" t="s">
        <v>4836</v>
      </c>
      <c r="AH782" s="6" t="s">
        <v>50068</v>
      </c>
      <c r="AI782" s="6" t="s">
        <v>50069</v>
      </c>
    </row>
    <row r="783" spans="1:35" x14ac:dyDescent="0.25">
      <c r="A783" s="26" t="s">
        <v>1183</v>
      </c>
      <c r="B783" s="24" t="s">
        <v>1184</v>
      </c>
      <c r="C783" s="22">
        <v>15331.38</v>
      </c>
      <c r="D783" s="22">
        <v>-390.43702000000002</v>
      </c>
      <c r="E783" s="22">
        <v>-612.93597999999997</v>
      </c>
      <c r="F783" s="22">
        <v>1.39</v>
      </c>
      <c r="G783" s="22">
        <v>158.04299</v>
      </c>
      <c r="H783" s="22">
        <v>118.259</v>
      </c>
      <c r="I783" s="22">
        <v>4302.2797799999998</v>
      </c>
      <c r="J783" s="22">
        <v>412.74700000000001</v>
      </c>
      <c r="K783" s="22">
        <v>982.25701000000004</v>
      </c>
      <c r="L783" s="22">
        <v>2236.1059500000001</v>
      </c>
      <c r="M783" s="22">
        <v>0</v>
      </c>
      <c r="N783" s="22">
        <v>3043.1621</v>
      </c>
      <c r="O783" s="22">
        <v>17</v>
      </c>
      <c r="P783" s="22">
        <v>43.562989999999999</v>
      </c>
      <c r="Q783" s="22">
        <v>0.77188000000000001</v>
      </c>
      <c r="R783" s="22">
        <v>2.97</v>
      </c>
      <c r="S783" s="22">
        <v>2.09</v>
      </c>
      <c r="T783" s="22">
        <v>1.71038</v>
      </c>
      <c r="U783" s="24" t="s">
        <v>44195</v>
      </c>
      <c r="V783" s="24" t="s">
        <v>44196</v>
      </c>
      <c r="W783" s="25" t="s">
        <v>44197</v>
      </c>
      <c r="X783" s="6" t="s">
        <v>90</v>
      </c>
      <c r="Y783" s="6" t="s">
        <v>90</v>
      </c>
      <c r="Z783" s="6" t="s">
        <v>90</v>
      </c>
      <c r="AA783" s="6" t="s">
        <v>90</v>
      </c>
      <c r="AB783" s="6" t="s">
        <v>90</v>
      </c>
      <c r="AC783">
        <v>781</v>
      </c>
      <c r="AD783" s="6" t="s">
        <v>4837</v>
      </c>
      <c r="AE783" s="6" t="s">
        <v>51311</v>
      </c>
      <c r="AF783" s="6" t="s">
        <v>49013</v>
      </c>
      <c r="AG783" s="6" t="s">
        <v>4838</v>
      </c>
      <c r="AH783" s="6" t="s">
        <v>42224</v>
      </c>
      <c r="AI783" s="6" t="s">
        <v>50070</v>
      </c>
    </row>
    <row r="784" spans="1:35" x14ac:dyDescent="0.25">
      <c r="A784" s="26" t="s">
        <v>1185</v>
      </c>
      <c r="B784" s="24" t="s">
        <v>1186</v>
      </c>
      <c r="C784" s="22">
        <v>39762.870000000003</v>
      </c>
      <c r="D784" s="22">
        <v>7383</v>
      </c>
      <c r="E784" s="22">
        <v>3850</v>
      </c>
      <c r="F784" s="22">
        <v>0.61</v>
      </c>
      <c r="G784" s="22">
        <v>3561</v>
      </c>
      <c r="H784" s="22">
        <v>755</v>
      </c>
      <c r="I784" s="22">
        <v>6630</v>
      </c>
      <c r="J784" s="22">
        <v>10611</v>
      </c>
      <c r="K784" s="22">
        <v>7336</v>
      </c>
      <c r="L784" s="22">
        <v>35662</v>
      </c>
      <c r="M784" s="22">
        <v>0</v>
      </c>
      <c r="N784" s="22">
        <v>24744</v>
      </c>
      <c r="O784" s="22">
        <v>25.2</v>
      </c>
      <c r="P784" s="22">
        <v>60.948999999999998</v>
      </c>
      <c r="Q784" s="22">
        <v>1.5607500000000001</v>
      </c>
      <c r="R784" s="22">
        <v>0.96</v>
      </c>
      <c r="S784" s="22">
        <v>0.62</v>
      </c>
      <c r="T784" s="22">
        <v>0.28460999999999997</v>
      </c>
      <c r="U784" s="24" t="s">
        <v>44198</v>
      </c>
      <c r="V784" s="24" t="s">
        <v>44199</v>
      </c>
      <c r="W784" s="25" t="s">
        <v>44200</v>
      </c>
      <c r="X784" s="6" t="s">
        <v>90</v>
      </c>
      <c r="Y784" s="6" t="s">
        <v>90</v>
      </c>
      <c r="Z784" s="6" t="s">
        <v>90</v>
      </c>
      <c r="AA784" s="6" t="s">
        <v>90</v>
      </c>
      <c r="AB784" s="6" t="s">
        <v>90</v>
      </c>
      <c r="AC784">
        <v>782</v>
      </c>
      <c r="AD784" s="6" t="s">
        <v>4839</v>
      </c>
      <c r="AE784" s="6" t="s">
        <v>49766</v>
      </c>
      <c r="AF784" s="6" t="s">
        <v>90</v>
      </c>
      <c r="AG784" s="6" t="s">
        <v>4840</v>
      </c>
      <c r="AH784" s="6" t="s">
        <v>50071</v>
      </c>
      <c r="AI784" s="6" t="s">
        <v>50072</v>
      </c>
    </row>
    <row r="785" spans="1:35" x14ac:dyDescent="0.25">
      <c r="A785" s="26" t="s">
        <v>1187</v>
      </c>
      <c r="B785" s="24" t="s">
        <v>1188</v>
      </c>
      <c r="C785" s="22">
        <v>6342.69</v>
      </c>
      <c r="D785" s="22">
        <v>255.227</v>
      </c>
      <c r="E785" s="22">
        <v>234.352</v>
      </c>
      <c r="F785" s="22">
        <v>0.68</v>
      </c>
      <c r="G785" s="22">
        <v>214.78398999999999</v>
      </c>
      <c r="H785" s="22">
        <v>33.298990000000003</v>
      </c>
      <c r="I785" s="22">
        <v>63.683990000000001</v>
      </c>
      <c r="J785" s="22">
        <v>324.35899999999998</v>
      </c>
      <c r="K785" s="22">
        <v>1618.76196</v>
      </c>
      <c r="L785" s="22">
        <v>0</v>
      </c>
      <c r="M785" s="22">
        <v>0</v>
      </c>
      <c r="N785" s="22">
        <v>2488.4270000000001</v>
      </c>
      <c r="O785" s="22">
        <v>7.86</v>
      </c>
      <c r="P785" s="22">
        <v>0</v>
      </c>
      <c r="Q785" s="22">
        <v>0</v>
      </c>
      <c r="R785" s="22">
        <v>5</v>
      </c>
      <c r="S785" s="22">
        <v>4.8899999999999997</v>
      </c>
      <c r="T785" s="22">
        <v>4.2257999999999996</v>
      </c>
      <c r="U785" s="24" t="s">
        <v>44201</v>
      </c>
      <c r="V785" s="24" t="s">
        <v>44202</v>
      </c>
      <c r="W785" s="25" t="s">
        <v>44203</v>
      </c>
      <c r="X785" s="6" t="s">
        <v>90</v>
      </c>
      <c r="Y785" s="6" t="s">
        <v>90</v>
      </c>
      <c r="Z785" s="6" t="s">
        <v>90</v>
      </c>
      <c r="AA785" s="6" t="s">
        <v>90</v>
      </c>
      <c r="AB785" s="6" t="s">
        <v>90</v>
      </c>
      <c r="AC785">
        <v>783</v>
      </c>
      <c r="AD785" s="6" t="s">
        <v>4841</v>
      </c>
      <c r="AE785" s="6" t="s">
        <v>52331</v>
      </c>
      <c r="AF785" s="6" t="s">
        <v>90</v>
      </c>
      <c r="AG785" s="6" t="s">
        <v>4842</v>
      </c>
      <c r="AH785" s="6" t="s">
        <v>50073</v>
      </c>
      <c r="AI785" s="6" t="s">
        <v>50072</v>
      </c>
    </row>
    <row r="786" spans="1:35" x14ac:dyDescent="0.25">
      <c r="A786" s="26" t="s">
        <v>1189</v>
      </c>
      <c r="B786" s="24" t="s">
        <v>1190</v>
      </c>
      <c r="C786" s="22">
        <v>5020.25</v>
      </c>
      <c r="D786" s="22">
        <v>276.23599000000002</v>
      </c>
      <c r="E786" s="22">
        <v>198.35099</v>
      </c>
      <c r="F786" s="22">
        <v>1.01</v>
      </c>
      <c r="G786" s="22">
        <v>259.22197999999997</v>
      </c>
      <c r="H786" s="22">
        <v>0</v>
      </c>
      <c r="I786" s="22">
        <v>470.45598999999999</v>
      </c>
      <c r="J786" s="22">
        <v>277.94601</v>
      </c>
      <c r="K786" s="22">
        <v>612.79399999999998</v>
      </c>
      <c r="L786" s="22">
        <v>220</v>
      </c>
      <c r="M786" s="22">
        <v>0</v>
      </c>
      <c r="N786" s="22">
        <v>758.17900999999995</v>
      </c>
      <c r="O786" s="22">
        <v>23.92</v>
      </c>
      <c r="P786" s="22">
        <v>16.75</v>
      </c>
      <c r="Q786" s="22">
        <v>0.20119999999999999</v>
      </c>
      <c r="R786" s="22">
        <v>2.02</v>
      </c>
      <c r="S786" s="22">
        <v>2.2000000000000002</v>
      </c>
      <c r="T786" s="22">
        <v>1.2720800000000001</v>
      </c>
      <c r="U786" s="24" t="s">
        <v>44204</v>
      </c>
      <c r="V786" s="24" t="s">
        <v>44205</v>
      </c>
      <c r="W786" s="25" t="s">
        <v>44206</v>
      </c>
      <c r="X786" s="6" t="s">
        <v>90</v>
      </c>
      <c r="Y786" s="6" t="s">
        <v>90</v>
      </c>
      <c r="Z786" s="6" t="s">
        <v>90</v>
      </c>
      <c r="AA786" s="6" t="s">
        <v>90</v>
      </c>
      <c r="AB786" s="6" t="s">
        <v>90</v>
      </c>
      <c r="AC786">
        <v>784</v>
      </c>
      <c r="AD786" s="6" t="s">
        <v>4843</v>
      </c>
      <c r="AE786" s="6" t="s">
        <v>50152</v>
      </c>
      <c r="AF786" s="6" t="s">
        <v>50168</v>
      </c>
      <c r="AG786" s="6" t="s">
        <v>4844</v>
      </c>
      <c r="AH786" s="6" t="s">
        <v>50074</v>
      </c>
      <c r="AI786" s="6" t="s">
        <v>50075</v>
      </c>
    </row>
    <row r="787" spans="1:35" x14ac:dyDescent="0.25">
      <c r="A787" s="26" t="s">
        <v>1191</v>
      </c>
      <c r="B787" s="24" t="s">
        <v>1192</v>
      </c>
      <c r="C787" s="22">
        <v>5887.83</v>
      </c>
      <c r="D787" s="22">
        <v>762.31799000000001</v>
      </c>
      <c r="E787" s="22">
        <v>623.76396999999997</v>
      </c>
      <c r="F787" s="22">
        <v>1.3</v>
      </c>
      <c r="G787" s="22">
        <v>211.31899999999999</v>
      </c>
      <c r="H787" s="22">
        <v>291.88198</v>
      </c>
      <c r="I787" s="22">
        <v>466.04298999999997</v>
      </c>
      <c r="J787" s="22">
        <v>212.88900000000001</v>
      </c>
      <c r="K787" s="22">
        <v>521.50298999999995</v>
      </c>
      <c r="L787" s="22">
        <v>1079.03198</v>
      </c>
      <c r="M787" s="22">
        <v>0</v>
      </c>
      <c r="N787" s="22">
        <v>1185.6939600000001</v>
      </c>
      <c r="O787" s="22">
        <v>32.89</v>
      </c>
      <c r="P787" s="22">
        <v>47.645000000000003</v>
      </c>
      <c r="Q787" s="22">
        <v>0.91003999999999996</v>
      </c>
      <c r="R787" s="22">
        <v>2.4500000000000002</v>
      </c>
      <c r="S787" s="22">
        <v>1.08</v>
      </c>
      <c r="T787" s="22">
        <v>8.5959999999999995E-2</v>
      </c>
      <c r="U787" s="24" t="s">
        <v>44207</v>
      </c>
      <c r="V787" s="24" t="s">
        <v>44208</v>
      </c>
      <c r="W787" s="25" t="s">
        <v>44209</v>
      </c>
      <c r="X787" s="6" t="s">
        <v>90</v>
      </c>
      <c r="Y787" s="6" t="s">
        <v>90</v>
      </c>
      <c r="Z787" s="6" t="s">
        <v>90</v>
      </c>
      <c r="AA787" s="6" t="s">
        <v>90</v>
      </c>
      <c r="AB787" s="6" t="s">
        <v>90</v>
      </c>
      <c r="AC787">
        <v>785</v>
      </c>
      <c r="AD787" s="6" t="s">
        <v>4845</v>
      </c>
      <c r="AE787" s="6" t="s">
        <v>50917</v>
      </c>
      <c r="AF787" s="6" t="s">
        <v>51645</v>
      </c>
      <c r="AG787" s="6" t="s">
        <v>4846</v>
      </c>
      <c r="AH787" s="6" t="s">
        <v>50076</v>
      </c>
      <c r="AI787" s="6" t="s">
        <v>50077</v>
      </c>
    </row>
    <row r="788" spans="1:35" x14ac:dyDescent="0.25">
      <c r="A788" s="26" t="s">
        <v>1193</v>
      </c>
      <c r="B788" s="24" t="s">
        <v>1194</v>
      </c>
      <c r="C788" s="22">
        <v>17458.04</v>
      </c>
      <c r="D788" s="22">
        <v>1916.5059799999999</v>
      </c>
      <c r="E788" s="22">
        <v>1859.16796</v>
      </c>
      <c r="F788" s="22">
        <v>0.99</v>
      </c>
      <c r="G788" s="22">
        <v>2107.6450100000002</v>
      </c>
      <c r="H788" s="22">
        <v>0</v>
      </c>
      <c r="I788" s="22">
        <v>7.9269999999999996</v>
      </c>
      <c r="J788" s="22">
        <v>2054.0549299999998</v>
      </c>
      <c r="K788" s="22">
        <v>4518.0170799999996</v>
      </c>
      <c r="L788" s="22">
        <v>0</v>
      </c>
      <c r="M788" s="22">
        <v>0</v>
      </c>
      <c r="N788" s="22">
        <v>3113.5349099999999</v>
      </c>
      <c r="O788" s="22">
        <v>20.62</v>
      </c>
      <c r="P788" s="22">
        <v>0</v>
      </c>
      <c r="Q788" s="22">
        <v>0</v>
      </c>
      <c r="R788" s="22">
        <v>2.42</v>
      </c>
      <c r="S788" s="22">
        <v>2.2000000000000002</v>
      </c>
      <c r="T788" s="22">
        <v>1.17347</v>
      </c>
      <c r="U788" s="24" t="s">
        <v>44210</v>
      </c>
      <c r="V788" s="24" t="s">
        <v>44211</v>
      </c>
      <c r="W788" s="25" t="s">
        <v>44212</v>
      </c>
      <c r="X788" s="6" t="s">
        <v>90</v>
      </c>
      <c r="Y788" s="6" t="s">
        <v>90</v>
      </c>
      <c r="Z788" s="6" t="s">
        <v>90</v>
      </c>
      <c r="AA788" s="6" t="s">
        <v>90</v>
      </c>
      <c r="AB788" s="6" t="s">
        <v>90</v>
      </c>
      <c r="AC788">
        <v>786</v>
      </c>
      <c r="AD788" s="6" t="s">
        <v>4847</v>
      </c>
      <c r="AE788" s="6" t="s">
        <v>51021</v>
      </c>
      <c r="AF788" s="6" t="s">
        <v>90</v>
      </c>
      <c r="AG788" s="6" t="s">
        <v>4848</v>
      </c>
      <c r="AH788" s="6" t="s">
        <v>50078</v>
      </c>
      <c r="AI788" s="6" t="s">
        <v>50079</v>
      </c>
    </row>
    <row r="789" spans="1:35" x14ac:dyDescent="0.25">
      <c r="A789" s="26" t="s">
        <v>1195</v>
      </c>
      <c r="B789" s="24" t="s">
        <v>1196</v>
      </c>
      <c r="C789" s="22">
        <v>15834.52</v>
      </c>
      <c r="D789" s="22">
        <v>2062</v>
      </c>
      <c r="E789" s="22">
        <v>815</v>
      </c>
      <c r="F789" s="22">
        <v>1.6</v>
      </c>
      <c r="G789" s="22">
        <v>2118</v>
      </c>
      <c r="H789" s="22">
        <v>0</v>
      </c>
      <c r="I789" s="22">
        <v>8352</v>
      </c>
      <c r="J789" s="22">
        <v>10778</v>
      </c>
      <c r="K789" s="22">
        <v>8791</v>
      </c>
      <c r="L789" s="22">
        <v>6240</v>
      </c>
      <c r="M789" s="22">
        <v>0</v>
      </c>
      <c r="N789" s="22">
        <v>3728</v>
      </c>
      <c r="O789" s="22">
        <v>22.21</v>
      </c>
      <c r="P789" s="22">
        <v>65.487989999999996</v>
      </c>
      <c r="Q789" s="22">
        <v>1.8975599999999999</v>
      </c>
      <c r="R789" s="22">
        <v>0.83</v>
      </c>
      <c r="S789" s="22">
        <v>0.82</v>
      </c>
      <c r="T789" s="22">
        <v>0.61912999999999996</v>
      </c>
      <c r="U789" s="24" t="s">
        <v>44213</v>
      </c>
      <c r="V789" s="24" t="s">
        <v>44214</v>
      </c>
      <c r="W789" s="25" t="s">
        <v>44215</v>
      </c>
      <c r="X789" s="6" t="s">
        <v>90</v>
      </c>
      <c r="Y789" s="6" t="s">
        <v>90</v>
      </c>
      <c r="Z789" s="6" t="s">
        <v>90</v>
      </c>
      <c r="AA789" s="6" t="s">
        <v>90</v>
      </c>
      <c r="AB789" s="6" t="s">
        <v>90</v>
      </c>
      <c r="AC789">
        <v>787</v>
      </c>
      <c r="AD789" s="6" t="s">
        <v>4849</v>
      </c>
      <c r="AE789" s="6" t="s">
        <v>52389</v>
      </c>
      <c r="AF789" s="6" t="s">
        <v>90</v>
      </c>
      <c r="AG789" s="6" t="s">
        <v>4850</v>
      </c>
      <c r="AH789" s="6" t="s">
        <v>50080</v>
      </c>
      <c r="AI789" s="6" t="s">
        <v>50081</v>
      </c>
    </row>
    <row r="790" spans="1:35" x14ac:dyDescent="0.25">
      <c r="A790" s="26" t="s">
        <v>40892</v>
      </c>
      <c r="B790" s="24" t="s">
        <v>40893</v>
      </c>
      <c r="C790" s="22">
        <v>33429.629999999997</v>
      </c>
      <c r="D790" s="22">
        <v>2230</v>
      </c>
      <c r="E790" s="22">
        <v>1572</v>
      </c>
      <c r="F790" s="22">
        <v>0.95</v>
      </c>
      <c r="G790" s="22">
        <v>1409</v>
      </c>
      <c r="H790" s="22">
        <v>0</v>
      </c>
      <c r="I790" s="22">
        <v>7951</v>
      </c>
      <c r="J790" s="22">
        <v>1965</v>
      </c>
      <c r="K790" s="22">
        <v>1673</v>
      </c>
      <c r="L790" s="22">
        <v>4287</v>
      </c>
      <c r="M790" s="22">
        <v>0</v>
      </c>
      <c r="N790" s="22">
        <v>4007</v>
      </c>
      <c r="U790" s="24" t="s">
        <v>44216</v>
      </c>
      <c r="V790" s="24" t="s">
        <v>44217</v>
      </c>
      <c r="W790" s="25" t="s">
        <v>44218</v>
      </c>
      <c r="X790" s="6" t="s">
        <v>90</v>
      </c>
      <c r="Y790" s="6" t="s">
        <v>90</v>
      </c>
      <c r="Z790" s="6" t="s">
        <v>90</v>
      </c>
      <c r="AA790" s="6" t="s">
        <v>90</v>
      </c>
      <c r="AB790" s="6" t="s">
        <v>90</v>
      </c>
      <c r="AC790">
        <v>788</v>
      </c>
      <c r="AD790" s="6" t="s">
        <v>4851</v>
      </c>
      <c r="AE790" s="6" t="s">
        <v>51419</v>
      </c>
      <c r="AF790" s="6" t="s">
        <v>51685</v>
      </c>
      <c r="AG790" s="6" t="s">
        <v>4852</v>
      </c>
      <c r="AH790" s="6" t="s">
        <v>50082</v>
      </c>
      <c r="AI790" s="6" t="s">
        <v>50083</v>
      </c>
    </row>
    <row r="791" spans="1:35" x14ac:dyDescent="0.25">
      <c r="A791" s="26" t="s">
        <v>40894</v>
      </c>
      <c r="B791" s="24" t="s">
        <v>40895</v>
      </c>
      <c r="C791" s="22">
        <v>2389.1</v>
      </c>
      <c r="D791" s="22">
        <v>14.425990000000001</v>
      </c>
      <c r="E791" s="22">
        <v>4.5879899999999996</v>
      </c>
      <c r="F791" s="22">
        <v>2.71</v>
      </c>
      <c r="G791" s="22">
        <v>87.262</v>
      </c>
      <c r="H791" s="22">
        <v>0</v>
      </c>
      <c r="I791" s="22">
        <v>35.911990000000003</v>
      </c>
      <c r="J791" s="22">
        <v>89.334990000000005</v>
      </c>
      <c r="K791" s="22">
        <v>246.64500000000001</v>
      </c>
      <c r="L791" s="22">
        <v>4.6970000000000001</v>
      </c>
      <c r="M791" s="22">
        <v>0</v>
      </c>
      <c r="N791" s="22">
        <v>248.99199999999999</v>
      </c>
      <c r="O791" s="22">
        <v>1.66</v>
      </c>
      <c r="P791" s="22">
        <v>1.97E-3</v>
      </c>
      <c r="Q791" s="22">
        <v>1.0000000000000001E-5</v>
      </c>
      <c r="R791" s="22">
        <v>2.62</v>
      </c>
      <c r="S791" s="22">
        <v>2.76</v>
      </c>
      <c r="T791" s="22">
        <v>1.7841</v>
      </c>
      <c r="U791" s="24" t="s">
        <v>44219</v>
      </c>
      <c r="V791" s="24" t="s">
        <v>44220</v>
      </c>
      <c r="W791" s="25" t="s">
        <v>44221</v>
      </c>
      <c r="X791" s="6" t="s">
        <v>90</v>
      </c>
      <c r="Y791" s="6" t="s">
        <v>90</v>
      </c>
      <c r="Z791" s="6" t="s">
        <v>90</v>
      </c>
      <c r="AA791" s="6" t="s">
        <v>90</v>
      </c>
      <c r="AB791" s="6" t="s">
        <v>90</v>
      </c>
      <c r="AC791">
        <v>789</v>
      </c>
      <c r="AD791" s="6" t="s">
        <v>4853</v>
      </c>
      <c r="AE791" s="6" t="s">
        <v>52117</v>
      </c>
      <c r="AF791" s="6" t="s">
        <v>90</v>
      </c>
      <c r="AG791" s="6" t="s">
        <v>4854</v>
      </c>
      <c r="AH791" s="6" t="s">
        <v>50084</v>
      </c>
      <c r="AI791" s="6" t="s">
        <v>50085</v>
      </c>
    </row>
    <row r="792" spans="1:35" x14ac:dyDescent="0.25">
      <c r="A792" s="26" t="s">
        <v>1197</v>
      </c>
      <c r="B792" s="24" t="s">
        <v>1198</v>
      </c>
      <c r="C792" s="22">
        <v>4741.16</v>
      </c>
      <c r="D792" s="22">
        <v>139.31299999999999</v>
      </c>
      <c r="E792" s="22">
        <v>132.23399000000001</v>
      </c>
      <c r="F792" s="22">
        <v>0.63</v>
      </c>
      <c r="G792" s="22">
        <v>170.11399</v>
      </c>
      <c r="H792" s="22">
        <v>0</v>
      </c>
      <c r="I792" s="22">
        <v>8.6069999999999993</v>
      </c>
      <c r="J792" s="22">
        <v>159.029</v>
      </c>
      <c r="K792" s="22">
        <v>349.15701000000001</v>
      </c>
      <c r="L792" s="22">
        <v>0</v>
      </c>
      <c r="M792" s="22">
        <v>0</v>
      </c>
      <c r="N792" s="22">
        <v>320.75200999999998</v>
      </c>
      <c r="O792" s="22">
        <v>6.72</v>
      </c>
      <c r="P792" s="22">
        <v>0</v>
      </c>
      <c r="Q792" s="22">
        <v>0</v>
      </c>
      <c r="R792" s="22">
        <v>2.92</v>
      </c>
      <c r="S792" s="22">
        <v>2.2000000000000002</v>
      </c>
      <c r="T792" s="22">
        <v>1.12585</v>
      </c>
      <c r="U792" s="24" t="s">
        <v>44222</v>
      </c>
      <c r="V792" s="24" t="s">
        <v>44223</v>
      </c>
      <c r="W792" s="25" t="s">
        <v>44224</v>
      </c>
      <c r="X792" s="6" t="s">
        <v>90</v>
      </c>
      <c r="Y792" s="6" t="s">
        <v>90</v>
      </c>
      <c r="Z792" s="6" t="s">
        <v>90</v>
      </c>
      <c r="AA792" s="6" t="s">
        <v>90</v>
      </c>
      <c r="AB792" s="6" t="s">
        <v>90</v>
      </c>
      <c r="AC792">
        <v>790</v>
      </c>
      <c r="AD792" s="6" t="s">
        <v>4855</v>
      </c>
      <c r="AE792" s="6" t="s">
        <v>51907</v>
      </c>
      <c r="AF792" s="6" t="s">
        <v>51907</v>
      </c>
      <c r="AG792" s="6" t="s">
        <v>4856</v>
      </c>
      <c r="AH792" s="6" t="s">
        <v>50086</v>
      </c>
      <c r="AI792" s="6" t="s">
        <v>50087</v>
      </c>
    </row>
    <row r="793" spans="1:35" x14ac:dyDescent="0.25">
      <c r="A793" s="26" t="s">
        <v>1199</v>
      </c>
      <c r="B793" s="24" t="s">
        <v>1200</v>
      </c>
      <c r="C793" s="22">
        <v>19506.55</v>
      </c>
      <c r="D793" s="22">
        <v>1458.34094</v>
      </c>
      <c r="E793" s="22">
        <v>1161.2519500000001</v>
      </c>
      <c r="F793" s="22">
        <v>0.54</v>
      </c>
      <c r="G793" s="22">
        <v>0</v>
      </c>
      <c r="H793" s="22">
        <v>0</v>
      </c>
      <c r="I793" s="22">
        <v>0</v>
      </c>
      <c r="J793" s="22">
        <v>171.67999</v>
      </c>
      <c r="K793" s="22">
        <v>92.867990000000006</v>
      </c>
      <c r="L793" s="22">
        <v>7331.46191</v>
      </c>
      <c r="M793" s="22">
        <v>0</v>
      </c>
      <c r="N793" s="22">
        <v>4078.2739200000001</v>
      </c>
      <c r="O793" s="22">
        <v>29.87</v>
      </c>
      <c r="P793" s="22">
        <v>64.514989999999997</v>
      </c>
      <c r="Q793" s="22">
        <v>1.8180799999999999</v>
      </c>
      <c r="R793" s="22">
        <v>0.27</v>
      </c>
      <c r="S793" s="22">
        <v>0.54</v>
      </c>
      <c r="T793" s="22">
        <v>0.54093000000000002</v>
      </c>
      <c r="U793" s="24" t="s">
        <v>44225</v>
      </c>
      <c r="V793" s="24" t="s">
        <v>44226</v>
      </c>
      <c r="W793" s="25" t="s">
        <v>44227</v>
      </c>
      <c r="X793" s="6" t="s">
        <v>90</v>
      </c>
      <c r="Y793" s="6" t="s">
        <v>90</v>
      </c>
      <c r="Z793" s="6" t="s">
        <v>90</v>
      </c>
      <c r="AA793" s="6" t="s">
        <v>90</v>
      </c>
      <c r="AB793" s="6" t="s">
        <v>90</v>
      </c>
      <c r="AC793">
        <v>791</v>
      </c>
      <c r="AD793" s="6" t="s">
        <v>4857</v>
      </c>
      <c r="AE793" s="6" t="s">
        <v>48989</v>
      </c>
      <c r="AF793" s="6" t="s">
        <v>49024</v>
      </c>
      <c r="AG793" s="6" t="s">
        <v>4858</v>
      </c>
      <c r="AH793" s="6" t="s">
        <v>50088</v>
      </c>
      <c r="AI793" s="6" t="s">
        <v>50089</v>
      </c>
    </row>
    <row r="794" spans="1:35" x14ac:dyDescent="0.25">
      <c r="A794" s="26" t="s">
        <v>40896</v>
      </c>
      <c r="B794" s="24" t="s">
        <v>40897</v>
      </c>
      <c r="C794" s="22">
        <v>2755.38</v>
      </c>
      <c r="D794" s="22">
        <v>120.07299</v>
      </c>
      <c r="E794" s="22">
        <v>64.983000000000004</v>
      </c>
      <c r="F794" s="22">
        <v>1.97</v>
      </c>
      <c r="G794" s="22">
        <v>184.09700000000001</v>
      </c>
      <c r="H794" s="22">
        <v>49.230989999999998</v>
      </c>
      <c r="I794" s="22">
        <v>432.65899000000002</v>
      </c>
      <c r="J794" s="22">
        <v>500.18099000000001</v>
      </c>
      <c r="K794" s="22">
        <v>489.08897999999999</v>
      </c>
      <c r="L794" s="22">
        <v>270.57</v>
      </c>
      <c r="M794" s="22">
        <v>0</v>
      </c>
      <c r="N794" s="22">
        <v>90.343000000000004</v>
      </c>
      <c r="O794" s="22">
        <v>0.8</v>
      </c>
      <c r="P794" s="22">
        <v>65.760000000000005</v>
      </c>
      <c r="Q794" s="22">
        <v>1.9205700000000001</v>
      </c>
      <c r="R794" s="22">
        <v>0.95</v>
      </c>
      <c r="S794" s="22">
        <v>0.88</v>
      </c>
      <c r="T794" s="22">
        <v>0.51132999999999995</v>
      </c>
      <c r="U794" s="24" t="s">
        <v>44228</v>
      </c>
      <c r="V794" s="24" t="s">
        <v>44229</v>
      </c>
      <c r="W794" s="25" t="s">
        <v>44230</v>
      </c>
      <c r="X794" s="6" t="s">
        <v>90</v>
      </c>
      <c r="Y794" s="6" t="s">
        <v>90</v>
      </c>
      <c r="Z794" s="6" t="s">
        <v>90</v>
      </c>
      <c r="AA794" s="6" t="s">
        <v>90</v>
      </c>
      <c r="AB794" s="6" t="s">
        <v>90</v>
      </c>
      <c r="AC794">
        <v>792</v>
      </c>
      <c r="AD794" s="6" t="s">
        <v>4859</v>
      </c>
      <c r="AE794" s="6" t="s">
        <v>51038</v>
      </c>
      <c r="AF794" s="6" t="s">
        <v>90</v>
      </c>
      <c r="AG794" s="6" t="s">
        <v>4860</v>
      </c>
      <c r="AH794" s="6" t="s">
        <v>50090</v>
      </c>
      <c r="AI794" s="6" t="s">
        <v>50091</v>
      </c>
    </row>
    <row r="795" spans="1:35" x14ac:dyDescent="0.25">
      <c r="A795" s="26" t="s">
        <v>40898</v>
      </c>
      <c r="B795" s="24" t="s">
        <v>40899</v>
      </c>
      <c r="C795" s="22">
        <v>2020.89</v>
      </c>
      <c r="D795" s="22">
        <v>164.54499000000001</v>
      </c>
      <c r="E795" s="22">
        <v>61.274999999999999</v>
      </c>
      <c r="F795" s="22">
        <v>1.4</v>
      </c>
      <c r="G795" s="22">
        <v>79.891990000000007</v>
      </c>
      <c r="H795" s="22">
        <v>123.15799</v>
      </c>
      <c r="I795" s="22">
        <v>1052.82897</v>
      </c>
      <c r="J795" s="22">
        <v>344.26400000000001</v>
      </c>
      <c r="K795" s="22">
        <v>473.83598999999998</v>
      </c>
      <c r="L795" s="22">
        <v>563.38800000000003</v>
      </c>
      <c r="M795" s="22">
        <v>0</v>
      </c>
      <c r="N795" s="22">
        <v>901.11297000000002</v>
      </c>
      <c r="O795" s="22">
        <v>11.48</v>
      </c>
      <c r="P795" s="22">
        <v>38.597990000000003</v>
      </c>
      <c r="Q795" s="22">
        <v>0.62861999999999996</v>
      </c>
      <c r="R795" s="22">
        <v>1.34</v>
      </c>
      <c r="S795" s="22">
        <v>1.02</v>
      </c>
      <c r="T795" s="22">
        <v>0.78656000000000004</v>
      </c>
      <c r="U795" s="24" t="s">
        <v>44231</v>
      </c>
      <c r="V795" s="24" t="s">
        <v>44232</v>
      </c>
      <c r="W795" s="25" t="s">
        <v>44233</v>
      </c>
      <c r="X795" s="6" t="s">
        <v>90</v>
      </c>
      <c r="Y795" s="6" t="s">
        <v>90</v>
      </c>
      <c r="Z795" s="6" t="s">
        <v>90</v>
      </c>
      <c r="AA795" s="6" t="s">
        <v>90</v>
      </c>
      <c r="AB795" s="6" t="s">
        <v>90</v>
      </c>
      <c r="AC795">
        <v>793</v>
      </c>
      <c r="AD795" s="6" t="s">
        <v>4861</v>
      </c>
      <c r="AE795" s="6" t="s">
        <v>49650</v>
      </c>
      <c r="AF795" s="6" t="s">
        <v>50293</v>
      </c>
      <c r="AG795" s="6" t="s">
        <v>4862</v>
      </c>
      <c r="AH795" s="6" t="s">
        <v>50092</v>
      </c>
      <c r="AI795" s="6" t="s">
        <v>50091</v>
      </c>
    </row>
    <row r="796" spans="1:35" x14ac:dyDescent="0.25">
      <c r="A796" s="26" t="s">
        <v>90</v>
      </c>
      <c r="B796" s="24" t="s">
        <v>1201</v>
      </c>
      <c r="C796" s="22">
        <v>8049.67</v>
      </c>
      <c r="F796" s="22">
        <v>1.04</v>
      </c>
      <c r="U796" s="24" t="s">
        <v>90</v>
      </c>
      <c r="V796" s="24" t="s">
        <v>90</v>
      </c>
      <c r="W796" s="25" t="s">
        <v>90</v>
      </c>
      <c r="X796" s="6" t="s">
        <v>90</v>
      </c>
      <c r="Y796" s="6" t="s">
        <v>90</v>
      </c>
      <c r="Z796" s="6" t="s">
        <v>90</v>
      </c>
      <c r="AA796" s="6" t="s">
        <v>90</v>
      </c>
      <c r="AB796" s="6" t="s">
        <v>90</v>
      </c>
      <c r="AC796">
        <v>794</v>
      </c>
      <c r="AD796" s="6" t="s">
        <v>4863</v>
      </c>
      <c r="AE796" s="6" t="s">
        <v>48813</v>
      </c>
      <c r="AF796" s="6" t="s">
        <v>90</v>
      </c>
      <c r="AG796" s="6" t="s">
        <v>4864</v>
      </c>
      <c r="AH796" s="6" t="s">
        <v>50093</v>
      </c>
      <c r="AI796" s="6" t="s">
        <v>50094</v>
      </c>
    </row>
    <row r="797" spans="1:35" x14ac:dyDescent="0.25">
      <c r="A797" s="26" t="s">
        <v>1202</v>
      </c>
      <c r="B797" s="24" t="s">
        <v>1203</v>
      </c>
      <c r="C797" s="22">
        <v>50369.7</v>
      </c>
      <c r="D797" s="22">
        <v>4736</v>
      </c>
      <c r="E797" s="22">
        <v>-1757</v>
      </c>
      <c r="F797" s="22">
        <v>1.54</v>
      </c>
      <c r="G797" s="22">
        <v>15729</v>
      </c>
      <c r="H797" s="22">
        <v>14080</v>
      </c>
      <c r="I797" s="22">
        <v>0</v>
      </c>
      <c r="J797" s="22">
        <v>96866</v>
      </c>
      <c r="K797" s="22">
        <v>116476</v>
      </c>
      <c r="L797" s="22">
        <v>88805</v>
      </c>
      <c r="M797" s="22">
        <v>0</v>
      </c>
      <c r="N797" s="22">
        <v>43167</v>
      </c>
      <c r="O797" s="22">
        <v>10.55</v>
      </c>
      <c r="P797" s="22">
        <v>68.376990000000006</v>
      </c>
      <c r="Q797" s="22">
        <v>2.16228</v>
      </c>
      <c r="R797" s="22">
        <v>1.2</v>
      </c>
      <c r="S797" s="22">
        <v>1.06</v>
      </c>
      <c r="T797" s="22">
        <v>0.89471000000000001</v>
      </c>
      <c r="U797" s="24" t="s">
        <v>44234</v>
      </c>
      <c r="V797" s="24" t="s">
        <v>44235</v>
      </c>
      <c r="W797" s="25" t="s">
        <v>44236</v>
      </c>
      <c r="X797" s="6" t="s">
        <v>90</v>
      </c>
      <c r="Y797" s="6" t="s">
        <v>90</v>
      </c>
      <c r="Z797" s="6" t="s">
        <v>90</v>
      </c>
      <c r="AA797" s="6" t="s">
        <v>90</v>
      </c>
      <c r="AB797" s="6" t="s">
        <v>90</v>
      </c>
      <c r="AC797">
        <v>795</v>
      </c>
      <c r="AD797" s="6" t="s">
        <v>4865</v>
      </c>
      <c r="AE797" s="6" t="s">
        <v>52481</v>
      </c>
      <c r="AF797" s="6" t="s">
        <v>90</v>
      </c>
      <c r="AG797" s="6" t="s">
        <v>4866</v>
      </c>
      <c r="AH797" s="6" t="s">
        <v>50095</v>
      </c>
      <c r="AI797" s="6" t="s">
        <v>50096</v>
      </c>
    </row>
    <row r="798" spans="1:35" x14ac:dyDescent="0.25">
      <c r="A798" s="26" t="s">
        <v>21597</v>
      </c>
      <c r="B798" s="24" t="s">
        <v>40900</v>
      </c>
      <c r="C798" s="22">
        <v>2024.23</v>
      </c>
      <c r="D798" s="22">
        <v>234.328</v>
      </c>
      <c r="E798" s="22">
        <v>94.277990000000003</v>
      </c>
      <c r="F798" s="22">
        <v>1.17</v>
      </c>
      <c r="G798" s="22">
        <v>147.03599</v>
      </c>
      <c r="H798" s="22">
        <v>0</v>
      </c>
      <c r="I798" s="22">
        <v>1190.2559799999999</v>
      </c>
      <c r="J798" s="22">
        <v>100.786</v>
      </c>
      <c r="K798" s="22">
        <v>566.19500000000005</v>
      </c>
      <c r="L798" s="22">
        <v>556.64898000000005</v>
      </c>
      <c r="M798" s="22">
        <v>0</v>
      </c>
      <c r="N798" s="22">
        <v>1126.6180400000001</v>
      </c>
      <c r="O798" s="22">
        <v>7.54</v>
      </c>
      <c r="P798" s="22">
        <v>33.470999999999997</v>
      </c>
      <c r="Q798" s="22">
        <v>0.50310999999999995</v>
      </c>
      <c r="R798" s="22">
        <v>6.54</v>
      </c>
      <c r="S798" s="22">
        <v>5.62</v>
      </c>
      <c r="T798" s="22">
        <v>4.1589</v>
      </c>
      <c r="U798" s="24" t="s">
        <v>44237</v>
      </c>
      <c r="V798" s="24" t="s">
        <v>44238</v>
      </c>
      <c r="W798" s="25" t="s">
        <v>44239</v>
      </c>
      <c r="X798" s="6" t="s">
        <v>90</v>
      </c>
      <c r="Y798" s="6" t="s">
        <v>90</v>
      </c>
      <c r="Z798" s="6" t="s">
        <v>90</v>
      </c>
      <c r="AA798" s="6" t="s">
        <v>90</v>
      </c>
      <c r="AB798" s="6" t="s">
        <v>90</v>
      </c>
      <c r="AC798">
        <v>796</v>
      </c>
      <c r="AD798" s="6" t="s">
        <v>4867</v>
      </c>
      <c r="AE798" s="6" t="s">
        <v>51918</v>
      </c>
      <c r="AF798" s="6" t="s">
        <v>51824</v>
      </c>
      <c r="AG798" s="6" t="s">
        <v>4868</v>
      </c>
      <c r="AH798" s="6" t="s">
        <v>50097</v>
      </c>
      <c r="AI798" s="6" t="s">
        <v>50098</v>
      </c>
    </row>
    <row r="799" spans="1:35" x14ac:dyDescent="0.25">
      <c r="A799" s="26" t="s">
        <v>1205</v>
      </c>
      <c r="B799" s="24" t="s">
        <v>1206</v>
      </c>
      <c r="C799" s="22">
        <v>5706.73</v>
      </c>
      <c r="D799" s="22">
        <v>605</v>
      </c>
      <c r="E799" s="22">
        <v>419</v>
      </c>
      <c r="F799" s="22">
        <v>1.26</v>
      </c>
      <c r="G799" s="22">
        <v>812</v>
      </c>
      <c r="H799" s="22">
        <v>0</v>
      </c>
      <c r="I799" s="22">
        <v>1992</v>
      </c>
      <c r="J799" s="22">
        <v>3886</v>
      </c>
      <c r="K799" s="22">
        <v>2036</v>
      </c>
      <c r="L799" s="22">
        <v>0</v>
      </c>
      <c r="M799" s="22">
        <v>0</v>
      </c>
      <c r="N799" s="22">
        <v>4688</v>
      </c>
      <c r="O799" s="22">
        <v>46.3</v>
      </c>
      <c r="P799" s="22">
        <v>0</v>
      </c>
      <c r="Q799" s="22">
        <v>0</v>
      </c>
      <c r="R799" s="22">
        <v>0.86</v>
      </c>
      <c r="S799" s="22">
        <v>0.52</v>
      </c>
      <c r="T799" s="22">
        <v>0.31497000000000003</v>
      </c>
      <c r="U799" s="24" t="s">
        <v>44240</v>
      </c>
      <c r="V799" s="24" t="s">
        <v>44241</v>
      </c>
      <c r="W799" s="25" t="s">
        <v>44242</v>
      </c>
      <c r="X799" s="6" t="s">
        <v>90</v>
      </c>
      <c r="Y799" s="6" t="s">
        <v>90</v>
      </c>
      <c r="Z799" s="6" t="s">
        <v>90</v>
      </c>
      <c r="AA799" s="6" t="s">
        <v>90</v>
      </c>
      <c r="AB799" s="6" t="s">
        <v>90</v>
      </c>
      <c r="AC799">
        <v>797</v>
      </c>
      <c r="AD799" s="6" t="s">
        <v>4869</v>
      </c>
      <c r="AE799" s="6" t="s">
        <v>50778</v>
      </c>
      <c r="AF799" s="6" t="s">
        <v>90</v>
      </c>
      <c r="AG799" s="6" t="s">
        <v>4870</v>
      </c>
      <c r="AH799" s="6" t="s">
        <v>50099</v>
      </c>
      <c r="AI799" s="6" t="s">
        <v>50100</v>
      </c>
    </row>
    <row r="800" spans="1:35" x14ac:dyDescent="0.25">
      <c r="A800" s="26" t="s">
        <v>1207</v>
      </c>
      <c r="B800" s="24" t="s">
        <v>1208</v>
      </c>
      <c r="C800" s="22">
        <v>23600.11</v>
      </c>
      <c r="D800" s="22">
        <v>7239</v>
      </c>
      <c r="E800" s="22">
        <v>5895</v>
      </c>
      <c r="F800" s="22">
        <v>2.0499999999999998</v>
      </c>
      <c r="G800" s="22">
        <v>1006</v>
      </c>
      <c r="H800" s="22">
        <v>67</v>
      </c>
      <c r="I800" s="22">
        <v>0</v>
      </c>
      <c r="J800" s="22">
        <v>1716</v>
      </c>
      <c r="K800" s="22">
        <v>1392</v>
      </c>
      <c r="L800" s="22">
        <v>6238</v>
      </c>
      <c r="M800" s="22">
        <v>0</v>
      </c>
      <c r="N800" s="22">
        <v>15690</v>
      </c>
      <c r="O800" s="22">
        <v>89.03</v>
      </c>
      <c r="P800" s="22">
        <v>30.12199</v>
      </c>
      <c r="Q800" s="22">
        <v>0.43106</v>
      </c>
      <c r="R800" s="22">
        <v>0.62</v>
      </c>
      <c r="S800" s="22">
        <v>0.77</v>
      </c>
      <c r="T800" s="22">
        <v>0.18589</v>
      </c>
      <c r="U800" s="24" t="s">
        <v>44243</v>
      </c>
      <c r="V800" s="24" t="s">
        <v>44244</v>
      </c>
      <c r="W800" s="25" t="s">
        <v>44245</v>
      </c>
      <c r="X800" s="6" t="s">
        <v>90</v>
      </c>
      <c r="Y800" s="6" t="s">
        <v>90</v>
      </c>
      <c r="Z800" s="6" t="s">
        <v>90</v>
      </c>
      <c r="AA800" s="6" t="s">
        <v>90</v>
      </c>
      <c r="AB800" s="6" t="s">
        <v>90</v>
      </c>
      <c r="AC800">
        <v>798</v>
      </c>
      <c r="AD800" s="6" t="s">
        <v>4871</v>
      </c>
      <c r="AE800" s="6" t="s">
        <v>51737</v>
      </c>
      <c r="AF800" s="6" t="s">
        <v>90</v>
      </c>
      <c r="AG800" s="6" t="s">
        <v>4872</v>
      </c>
      <c r="AH800" s="6" t="s">
        <v>50101</v>
      </c>
      <c r="AI800" s="6" t="s">
        <v>50102</v>
      </c>
    </row>
    <row r="801" spans="1:35" x14ac:dyDescent="0.25">
      <c r="A801" s="26" t="s">
        <v>40901</v>
      </c>
      <c r="B801" s="24" t="s">
        <v>40902</v>
      </c>
      <c r="C801" s="22">
        <v>36222.550000000003</v>
      </c>
      <c r="D801" s="22">
        <v>2313.9460399999998</v>
      </c>
      <c r="E801" s="22">
        <v>1894.9610499999999</v>
      </c>
      <c r="F801" s="22">
        <v>0.98</v>
      </c>
      <c r="G801" s="22">
        <v>1327.62194</v>
      </c>
      <c r="H801" s="22">
        <v>2221.1201099999998</v>
      </c>
      <c r="I801" s="22">
        <v>79.503990000000002</v>
      </c>
      <c r="J801" s="22">
        <v>1580.65795</v>
      </c>
      <c r="K801" s="22">
        <v>9033.0195299999996</v>
      </c>
      <c r="L801" s="22">
        <v>0</v>
      </c>
      <c r="M801" s="22">
        <v>0</v>
      </c>
      <c r="N801" s="22">
        <v>13793.91992</v>
      </c>
      <c r="O801" s="22">
        <v>5.61</v>
      </c>
      <c r="R801" s="22">
        <v>5.45</v>
      </c>
      <c r="U801" s="24" t="s">
        <v>44246</v>
      </c>
      <c r="V801" s="24" t="s">
        <v>44247</v>
      </c>
      <c r="W801" s="25" t="s">
        <v>44248</v>
      </c>
      <c r="X801" s="6" t="s">
        <v>90</v>
      </c>
      <c r="Y801" s="6" t="s">
        <v>90</v>
      </c>
      <c r="Z801" s="6" t="s">
        <v>90</v>
      </c>
      <c r="AA801" s="6" t="s">
        <v>90</v>
      </c>
      <c r="AB801" s="6" t="s">
        <v>90</v>
      </c>
      <c r="AC801">
        <v>799</v>
      </c>
      <c r="AD801" s="6" t="s">
        <v>4873</v>
      </c>
      <c r="AE801" s="6" t="s">
        <v>48872</v>
      </c>
      <c r="AF801" s="6" t="s">
        <v>90</v>
      </c>
      <c r="AG801" s="6" t="s">
        <v>4874</v>
      </c>
      <c r="AH801" s="6" t="s">
        <v>50103</v>
      </c>
      <c r="AI801" s="6" t="s">
        <v>50104</v>
      </c>
    </row>
    <row r="802" spans="1:35" x14ac:dyDescent="0.25">
      <c r="A802" s="26" t="s">
        <v>1209</v>
      </c>
      <c r="B802" s="24" t="s">
        <v>1210</v>
      </c>
      <c r="C802" s="22">
        <v>31572.94</v>
      </c>
      <c r="D802" s="22">
        <v>1630.90002</v>
      </c>
      <c r="E802" s="22">
        <v>1454.3000400000001</v>
      </c>
      <c r="F802" s="22">
        <v>1.19</v>
      </c>
      <c r="G802" s="22">
        <v>1013.20001</v>
      </c>
      <c r="H802" s="22">
        <v>1708</v>
      </c>
      <c r="I802" s="22">
        <v>0</v>
      </c>
      <c r="J802" s="22">
        <v>789.79998000000001</v>
      </c>
      <c r="K802" s="22">
        <v>3124.8000400000001</v>
      </c>
      <c r="L802" s="22">
        <v>353.20001000000002</v>
      </c>
      <c r="M802" s="22">
        <v>0</v>
      </c>
      <c r="N802" s="22">
        <v>3163.1999500000002</v>
      </c>
      <c r="O802" s="22">
        <v>5.73</v>
      </c>
      <c r="P802" s="22">
        <v>5.7626999999999997</v>
      </c>
      <c r="Q802" s="22">
        <v>6.1150000000000003E-2</v>
      </c>
      <c r="R802" s="22">
        <v>3.66</v>
      </c>
      <c r="S802" s="22">
        <v>1.79</v>
      </c>
      <c r="T802" s="22">
        <v>0.51100999999999996</v>
      </c>
      <c r="U802" s="24" t="s">
        <v>44249</v>
      </c>
      <c r="V802" s="24" t="s">
        <v>44250</v>
      </c>
      <c r="W802" s="25" t="s">
        <v>44251</v>
      </c>
      <c r="X802" s="6" t="s">
        <v>90</v>
      </c>
      <c r="Y802" s="6" t="s">
        <v>90</v>
      </c>
      <c r="Z802" s="6" t="s">
        <v>90</v>
      </c>
      <c r="AA802" s="6" t="s">
        <v>90</v>
      </c>
      <c r="AB802" s="6" t="s">
        <v>90</v>
      </c>
      <c r="AC802">
        <v>800</v>
      </c>
      <c r="AD802" s="6" t="s">
        <v>4875</v>
      </c>
      <c r="AE802" s="6" t="s">
        <v>49673</v>
      </c>
      <c r="AF802" s="6" t="s">
        <v>90</v>
      </c>
      <c r="AG802" s="6" t="s">
        <v>4876</v>
      </c>
      <c r="AH802" s="6" t="s">
        <v>50105</v>
      </c>
      <c r="AI802" s="6" t="s">
        <v>50106</v>
      </c>
    </row>
    <row r="803" spans="1:35" x14ac:dyDescent="0.25">
      <c r="A803" s="26" t="s">
        <v>1211</v>
      </c>
      <c r="B803" s="24" t="s">
        <v>1212</v>
      </c>
      <c r="C803" s="22">
        <v>7982.72</v>
      </c>
      <c r="D803" s="22">
        <v>981.70001000000002</v>
      </c>
      <c r="E803" s="22">
        <v>786.29998000000001</v>
      </c>
      <c r="F803" s="22">
        <v>1.51</v>
      </c>
      <c r="G803" s="22">
        <v>521.79998000000001</v>
      </c>
      <c r="H803" s="22">
        <v>1021.29998</v>
      </c>
      <c r="I803" s="22">
        <v>2641.5</v>
      </c>
      <c r="J803" s="22">
        <v>1544.6999499999999</v>
      </c>
      <c r="K803" s="22">
        <v>2460.3998999999999</v>
      </c>
      <c r="L803" s="22">
        <v>2074.3000400000001</v>
      </c>
      <c r="M803" s="22">
        <v>0</v>
      </c>
      <c r="N803" s="22">
        <v>2086.8998999999999</v>
      </c>
      <c r="O803" s="22">
        <v>16.43</v>
      </c>
      <c r="P803" s="22">
        <v>49.908999999999999</v>
      </c>
      <c r="Q803" s="22">
        <v>0.99634999999999996</v>
      </c>
      <c r="R803" s="22">
        <v>1.63</v>
      </c>
      <c r="S803" s="22">
        <v>0.93</v>
      </c>
      <c r="T803" s="22">
        <v>0.59382999999999997</v>
      </c>
      <c r="U803" s="24" t="s">
        <v>44252</v>
      </c>
      <c r="V803" s="24" t="s">
        <v>44253</v>
      </c>
      <c r="W803" s="25" t="s">
        <v>44254</v>
      </c>
      <c r="X803" s="6" t="s">
        <v>90</v>
      </c>
      <c r="Y803" s="6" t="s">
        <v>90</v>
      </c>
      <c r="Z803" s="6" t="s">
        <v>90</v>
      </c>
      <c r="AA803" s="6" t="s">
        <v>90</v>
      </c>
      <c r="AB803" s="6" t="s">
        <v>90</v>
      </c>
      <c r="AC803">
        <v>801</v>
      </c>
      <c r="AD803" s="6" t="s">
        <v>4877</v>
      </c>
      <c r="AE803" s="6" t="s">
        <v>49905</v>
      </c>
      <c r="AF803" s="6" t="s">
        <v>50407</v>
      </c>
      <c r="AG803" s="6" t="s">
        <v>4878</v>
      </c>
      <c r="AH803" s="6" t="s">
        <v>50107</v>
      </c>
      <c r="AI803" s="6" t="s">
        <v>50108</v>
      </c>
    </row>
    <row r="804" spans="1:35" x14ac:dyDescent="0.25">
      <c r="A804" s="26" t="s">
        <v>40903</v>
      </c>
      <c r="B804" s="24" t="s">
        <v>40904</v>
      </c>
      <c r="C804" s="22">
        <v>2139.4899999999998</v>
      </c>
      <c r="D804" s="22">
        <v>495.33699999999999</v>
      </c>
      <c r="E804" s="22">
        <v>468.54399999999998</v>
      </c>
      <c r="F804" s="22">
        <v>1.1200000000000001</v>
      </c>
      <c r="G804" s="22">
        <v>11362.089840000001</v>
      </c>
      <c r="H804" s="22">
        <v>12.30599</v>
      </c>
      <c r="I804" s="22">
        <v>59.728999999999999</v>
      </c>
      <c r="J804" s="22">
        <v>16450.179680000001</v>
      </c>
      <c r="K804" s="22">
        <v>11854.900390000001</v>
      </c>
      <c r="L804" s="22">
        <v>858.76202000000001</v>
      </c>
      <c r="M804" s="22">
        <v>0</v>
      </c>
      <c r="N804" s="22">
        <v>1325.5400299999999</v>
      </c>
      <c r="O804" s="22">
        <v>7.82</v>
      </c>
      <c r="P804" s="22">
        <v>44.097000000000001</v>
      </c>
      <c r="Q804" s="22">
        <v>0.78881999999999997</v>
      </c>
      <c r="R804" s="22">
        <v>0.74</v>
      </c>
      <c r="S804" s="22">
        <v>0.72</v>
      </c>
      <c r="T804" s="22">
        <v>2.92E-2</v>
      </c>
      <c r="U804" s="24" t="s">
        <v>44255</v>
      </c>
      <c r="V804" s="24" t="s">
        <v>44256</v>
      </c>
      <c r="W804" s="25" t="s">
        <v>44257</v>
      </c>
      <c r="X804" s="6" t="s">
        <v>90</v>
      </c>
      <c r="Y804" s="6" t="s">
        <v>90</v>
      </c>
      <c r="Z804" s="6" t="s">
        <v>90</v>
      </c>
      <c r="AA804" s="6" t="s">
        <v>90</v>
      </c>
      <c r="AB804" s="6" t="s">
        <v>90</v>
      </c>
      <c r="AC804">
        <v>802</v>
      </c>
      <c r="AD804" s="6" t="s">
        <v>4879</v>
      </c>
      <c r="AE804" s="6" t="s">
        <v>51431</v>
      </c>
      <c r="AF804" s="6" t="s">
        <v>51443</v>
      </c>
      <c r="AG804" s="6" t="s">
        <v>4880</v>
      </c>
      <c r="AH804" s="6" t="s">
        <v>50109</v>
      </c>
      <c r="AI804" s="6" t="s">
        <v>50110</v>
      </c>
    </row>
    <row r="805" spans="1:35" x14ac:dyDescent="0.25">
      <c r="A805" s="26" t="s">
        <v>1214</v>
      </c>
      <c r="B805" s="24" t="s">
        <v>1215</v>
      </c>
      <c r="C805" s="22">
        <v>4418.72</v>
      </c>
      <c r="D805" s="22">
        <v>899.00798999999995</v>
      </c>
      <c r="E805" s="22">
        <v>394.34100000000001</v>
      </c>
      <c r="F805" s="22">
        <v>0.83</v>
      </c>
      <c r="G805" s="22">
        <v>551.90300999999999</v>
      </c>
      <c r="H805" s="22">
        <v>288.33897999999999</v>
      </c>
      <c r="I805" s="22">
        <v>1911.7189900000001</v>
      </c>
      <c r="J805" s="22">
        <v>295.52899000000002</v>
      </c>
      <c r="K805" s="22">
        <v>1130.6619800000001</v>
      </c>
      <c r="L805" s="22">
        <v>1374.6979899999999</v>
      </c>
      <c r="M805" s="22">
        <v>0</v>
      </c>
      <c r="N805" s="22">
        <v>1879.7659900000001</v>
      </c>
      <c r="O805" s="22">
        <v>41.15</v>
      </c>
      <c r="P805" s="22">
        <v>41.808990000000001</v>
      </c>
      <c r="Q805" s="22">
        <v>0.71847000000000005</v>
      </c>
      <c r="R805" s="22">
        <v>3.5</v>
      </c>
      <c r="S805" s="22">
        <v>2.85</v>
      </c>
      <c r="T805" s="22">
        <v>0.98270999999999997</v>
      </c>
      <c r="U805" s="24" t="s">
        <v>44258</v>
      </c>
      <c r="V805" s="24" t="s">
        <v>44259</v>
      </c>
      <c r="W805" s="25" t="s">
        <v>44260</v>
      </c>
      <c r="X805" s="6" t="s">
        <v>90</v>
      </c>
      <c r="Y805" s="6" t="s">
        <v>90</v>
      </c>
      <c r="Z805" s="6" t="s">
        <v>90</v>
      </c>
      <c r="AA805" s="6" t="s">
        <v>90</v>
      </c>
      <c r="AB805" s="6" t="s">
        <v>90</v>
      </c>
      <c r="AC805">
        <v>803</v>
      </c>
      <c r="AD805" s="6" t="s">
        <v>4881</v>
      </c>
      <c r="AE805" s="6" t="s">
        <v>52451</v>
      </c>
      <c r="AF805" s="6" t="s">
        <v>52489</v>
      </c>
      <c r="AG805" s="6" t="s">
        <v>4882</v>
      </c>
      <c r="AH805" s="6" t="s">
        <v>50111</v>
      </c>
      <c r="AI805" s="6" t="s">
        <v>50112</v>
      </c>
    </row>
    <row r="806" spans="1:35" x14ac:dyDescent="0.25">
      <c r="A806" s="26" t="s">
        <v>1216</v>
      </c>
      <c r="B806" s="24" t="s">
        <v>1217</v>
      </c>
      <c r="C806" s="22">
        <v>6350.83</v>
      </c>
      <c r="D806" s="22">
        <v>355.56099999999998</v>
      </c>
      <c r="E806" s="22">
        <v>307.79597999999999</v>
      </c>
      <c r="F806" s="22">
        <v>0.28000000000000003</v>
      </c>
      <c r="G806" s="22">
        <v>896.15300999999999</v>
      </c>
      <c r="H806" s="22">
        <v>0</v>
      </c>
      <c r="I806" s="22">
        <v>1253.1070500000001</v>
      </c>
      <c r="J806" s="22">
        <v>769.49102000000005</v>
      </c>
      <c r="K806" s="22">
        <v>1510.60205</v>
      </c>
      <c r="L806" s="22">
        <v>315.17198999999999</v>
      </c>
      <c r="M806" s="22">
        <v>0</v>
      </c>
      <c r="N806" s="22">
        <v>1681.7209399999999</v>
      </c>
      <c r="O806" s="22">
        <v>50.64</v>
      </c>
      <c r="P806" s="22">
        <v>17.322990000000001</v>
      </c>
      <c r="Q806" s="22">
        <v>0.20952999999999999</v>
      </c>
      <c r="R806" s="22">
        <v>2.5099999999999998</v>
      </c>
      <c r="S806" s="22">
        <v>1.96</v>
      </c>
      <c r="T806" s="22">
        <v>0.79851000000000005</v>
      </c>
      <c r="U806" s="24" t="s">
        <v>44261</v>
      </c>
      <c r="V806" s="24" t="s">
        <v>44262</v>
      </c>
      <c r="W806" s="25" t="s">
        <v>44263</v>
      </c>
      <c r="X806" s="6" t="s">
        <v>90</v>
      </c>
      <c r="Y806" s="6" t="s">
        <v>90</v>
      </c>
      <c r="Z806" s="6" t="s">
        <v>90</v>
      </c>
      <c r="AA806" s="6" t="s">
        <v>90</v>
      </c>
      <c r="AB806" s="6" t="s">
        <v>90</v>
      </c>
      <c r="AC806">
        <v>804</v>
      </c>
      <c r="AD806" s="6" t="s">
        <v>4883</v>
      </c>
      <c r="AE806" s="6" t="s">
        <v>52251</v>
      </c>
      <c r="AF806" s="6" t="s">
        <v>50417</v>
      </c>
      <c r="AG806" s="6" t="s">
        <v>4884</v>
      </c>
      <c r="AH806" s="6" t="s">
        <v>50113</v>
      </c>
      <c r="AI806" s="6" t="s">
        <v>50114</v>
      </c>
    </row>
    <row r="807" spans="1:35" x14ac:dyDescent="0.25">
      <c r="A807" s="26" t="s">
        <v>1218</v>
      </c>
      <c r="B807" s="24" t="s">
        <v>1219</v>
      </c>
      <c r="C807" s="22">
        <v>18246.7</v>
      </c>
      <c r="D807" s="22">
        <v>2027</v>
      </c>
      <c r="E807" s="22">
        <v>1494</v>
      </c>
      <c r="F807" s="22">
        <v>0.99</v>
      </c>
      <c r="G807" s="22">
        <v>69859</v>
      </c>
      <c r="H807" s="22">
        <v>0</v>
      </c>
      <c r="I807" s="22">
        <v>486</v>
      </c>
      <c r="J807" s="22">
        <v>91594</v>
      </c>
      <c r="K807" s="22">
        <v>75402</v>
      </c>
      <c r="L807" s="22">
        <v>4459</v>
      </c>
      <c r="M807" s="22">
        <v>881</v>
      </c>
      <c r="N807" s="22">
        <v>8781</v>
      </c>
      <c r="O807" s="22">
        <v>1262.74</v>
      </c>
      <c r="P807" s="22">
        <v>70.115989999999996</v>
      </c>
      <c r="Q807" s="22">
        <v>2.4589500000000002</v>
      </c>
      <c r="R807" s="22">
        <v>1.25</v>
      </c>
      <c r="S807" s="22">
        <v>0.82</v>
      </c>
      <c r="T807" s="22">
        <v>6.0510000000000001E-2</v>
      </c>
      <c r="U807" s="24" t="s">
        <v>44264</v>
      </c>
      <c r="V807" s="24" t="s">
        <v>44265</v>
      </c>
      <c r="W807" s="25" t="s">
        <v>44266</v>
      </c>
      <c r="X807" s="6" t="s">
        <v>90</v>
      </c>
      <c r="Y807" s="6" t="s">
        <v>90</v>
      </c>
      <c r="Z807" s="6" t="s">
        <v>90</v>
      </c>
      <c r="AA807" s="6" t="s">
        <v>90</v>
      </c>
      <c r="AB807" s="6" t="s">
        <v>90</v>
      </c>
      <c r="AC807">
        <v>805</v>
      </c>
      <c r="AD807" s="6" t="s">
        <v>4885</v>
      </c>
      <c r="AE807" s="6" t="s">
        <v>48617</v>
      </c>
      <c r="AF807" s="6" t="s">
        <v>90</v>
      </c>
      <c r="AG807" s="6" t="s">
        <v>4886</v>
      </c>
      <c r="AH807" s="6" t="s">
        <v>50115</v>
      </c>
      <c r="AI807" s="6" t="s">
        <v>50116</v>
      </c>
    </row>
    <row r="808" spans="1:35" x14ac:dyDescent="0.25">
      <c r="A808" s="26" t="s">
        <v>40905</v>
      </c>
      <c r="B808" s="24" t="s">
        <v>40906</v>
      </c>
      <c r="C808" s="22">
        <v>2262.67</v>
      </c>
      <c r="D808" s="22">
        <v>178.197</v>
      </c>
      <c r="E808" s="22">
        <v>134.55000000000001</v>
      </c>
      <c r="F808" s="22">
        <v>0.93</v>
      </c>
      <c r="G808" s="22">
        <v>61.027000000000001</v>
      </c>
      <c r="H808" s="22">
        <v>0</v>
      </c>
      <c r="I808" s="22">
        <v>106.206</v>
      </c>
      <c r="J808" s="22">
        <v>29.06399</v>
      </c>
      <c r="K808" s="22">
        <v>87.322990000000004</v>
      </c>
      <c r="L808" s="22">
        <v>995.47698000000003</v>
      </c>
      <c r="M808" s="22">
        <v>0</v>
      </c>
      <c r="N808" s="22">
        <v>1138.31005</v>
      </c>
      <c r="O808" s="22">
        <v>13.06</v>
      </c>
      <c r="P808" s="22">
        <v>46.783999999999999</v>
      </c>
      <c r="Q808" s="22">
        <v>0.87914000000000003</v>
      </c>
      <c r="R808" s="22">
        <v>3.19</v>
      </c>
      <c r="S808" s="22">
        <v>3</v>
      </c>
      <c r="T808" s="22">
        <v>0.90476000000000001</v>
      </c>
      <c r="U808" s="24" t="s">
        <v>44267</v>
      </c>
      <c r="V808" s="24" t="s">
        <v>44268</v>
      </c>
      <c r="W808" s="25" t="s">
        <v>44269</v>
      </c>
      <c r="X808" s="6" t="s">
        <v>90</v>
      </c>
      <c r="Y808" s="6" t="s">
        <v>90</v>
      </c>
      <c r="Z808" s="6" t="s">
        <v>90</v>
      </c>
      <c r="AA808" s="6" t="s">
        <v>90</v>
      </c>
      <c r="AB808" s="6" t="s">
        <v>90</v>
      </c>
      <c r="AC808">
        <v>806</v>
      </c>
      <c r="AD808" s="6" t="s">
        <v>4887</v>
      </c>
      <c r="AE808" s="6" t="s">
        <v>50293</v>
      </c>
      <c r="AF808" s="6" t="s">
        <v>49650</v>
      </c>
      <c r="AG808" s="6" t="s">
        <v>4888</v>
      </c>
      <c r="AH808" s="6" t="s">
        <v>50117</v>
      </c>
      <c r="AI808" s="6" t="s">
        <v>50118</v>
      </c>
    </row>
    <row r="809" spans="1:35" x14ac:dyDescent="0.25">
      <c r="A809" s="26" t="s">
        <v>1220</v>
      </c>
      <c r="B809" s="24" t="s">
        <v>1221</v>
      </c>
      <c r="C809" s="22">
        <v>53088.93</v>
      </c>
      <c r="D809" s="22">
        <v>9294</v>
      </c>
      <c r="E809" s="22">
        <v>7275</v>
      </c>
      <c r="F809" s="22">
        <v>2</v>
      </c>
      <c r="G809" s="22">
        <v>1795</v>
      </c>
      <c r="H809" s="22">
        <v>5180</v>
      </c>
      <c r="I809" s="22">
        <v>0</v>
      </c>
      <c r="J809" s="22">
        <v>6345</v>
      </c>
      <c r="K809" s="22">
        <v>15613</v>
      </c>
      <c r="L809" s="22">
        <v>9583</v>
      </c>
      <c r="M809" s="22">
        <v>0</v>
      </c>
      <c r="N809" s="22">
        <v>24871</v>
      </c>
      <c r="O809" s="22">
        <v>17.899999999999999</v>
      </c>
      <c r="P809" s="22">
        <v>27.207000000000001</v>
      </c>
      <c r="Q809" s="22">
        <v>0.37375000000000003</v>
      </c>
      <c r="R809" s="22">
        <v>2.79</v>
      </c>
      <c r="S809" s="22">
        <v>1.64</v>
      </c>
      <c r="T809" s="22">
        <v>1.36138</v>
      </c>
      <c r="U809" s="24" t="s">
        <v>44270</v>
      </c>
      <c r="V809" s="24" t="s">
        <v>44271</v>
      </c>
      <c r="W809" s="25" t="s">
        <v>44272</v>
      </c>
      <c r="X809" s="6" t="s">
        <v>90</v>
      </c>
      <c r="Y809" s="6" t="s">
        <v>90</v>
      </c>
      <c r="Z809" s="6" t="s">
        <v>90</v>
      </c>
      <c r="AA809" s="6" t="s">
        <v>90</v>
      </c>
      <c r="AB809" s="6" t="s">
        <v>90</v>
      </c>
      <c r="AC809">
        <v>807</v>
      </c>
      <c r="AD809" s="6" t="s">
        <v>4889</v>
      </c>
      <c r="AE809" s="6" t="s">
        <v>49972</v>
      </c>
      <c r="AF809" s="6" t="s">
        <v>90</v>
      </c>
      <c r="AG809" s="6" t="s">
        <v>4890</v>
      </c>
      <c r="AH809" s="6" t="s">
        <v>50119</v>
      </c>
      <c r="AI809" s="6" t="s">
        <v>50120</v>
      </c>
    </row>
    <row r="810" spans="1:35" x14ac:dyDescent="0.25">
      <c r="A810" s="26" t="s">
        <v>90</v>
      </c>
      <c r="B810" s="24" t="s">
        <v>1223</v>
      </c>
      <c r="C810" s="22">
        <v>4385.92</v>
      </c>
      <c r="F810" s="22">
        <v>1.1100000000000001</v>
      </c>
      <c r="U810" s="24" t="s">
        <v>90</v>
      </c>
      <c r="V810" s="24" t="s">
        <v>90</v>
      </c>
      <c r="W810" s="25" t="s">
        <v>90</v>
      </c>
      <c r="X810" s="6" t="s">
        <v>90</v>
      </c>
      <c r="Y810" s="6" t="s">
        <v>90</v>
      </c>
      <c r="Z810" s="6" t="s">
        <v>90</v>
      </c>
      <c r="AA810" s="6" t="s">
        <v>90</v>
      </c>
      <c r="AB810" s="6" t="s">
        <v>90</v>
      </c>
      <c r="AC810">
        <v>808</v>
      </c>
      <c r="AD810" s="6" t="s">
        <v>4891</v>
      </c>
      <c r="AE810" s="6" t="s">
        <v>52489</v>
      </c>
      <c r="AF810" s="6" t="s">
        <v>52458</v>
      </c>
      <c r="AG810" s="6" t="s">
        <v>4892</v>
      </c>
      <c r="AH810" s="6" t="s">
        <v>50121</v>
      </c>
      <c r="AI810" s="6" t="s">
        <v>50122</v>
      </c>
    </row>
    <row r="811" spans="1:35" x14ac:dyDescent="0.25">
      <c r="A811" s="26" t="s">
        <v>1224</v>
      </c>
      <c r="B811" s="24" t="s">
        <v>1225</v>
      </c>
      <c r="C811" s="22">
        <v>15258.44</v>
      </c>
      <c r="D811" s="22">
        <v>602.83099000000004</v>
      </c>
      <c r="E811" s="22">
        <v>473.11599000000001</v>
      </c>
      <c r="F811" s="22">
        <v>0.83</v>
      </c>
      <c r="G811" s="22">
        <v>204.102</v>
      </c>
      <c r="H811" s="22">
        <v>0</v>
      </c>
      <c r="I811" s="22">
        <v>2861.7570799999999</v>
      </c>
      <c r="J811" s="22">
        <v>438.28698000000003</v>
      </c>
      <c r="K811" s="22">
        <v>870.34698000000003</v>
      </c>
      <c r="L811" s="22">
        <v>1982.4239500000001</v>
      </c>
      <c r="M811" s="22">
        <v>0</v>
      </c>
      <c r="N811" s="22">
        <v>1331.40795</v>
      </c>
      <c r="O811" s="22">
        <v>41.94</v>
      </c>
      <c r="P811" s="22">
        <v>51.920999999999999</v>
      </c>
      <c r="Q811" s="22">
        <v>1.07992</v>
      </c>
      <c r="R811" s="22">
        <v>2.09</v>
      </c>
      <c r="S811" s="22">
        <v>1.99</v>
      </c>
      <c r="T811" s="22">
        <v>1.5201100000000001</v>
      </c>
      <c r="U811" s="24" t="s">
        <v>44273</v>
      </c>
      <c r="V811" s="24" t="s">
        <v>44274</v>
      </c>
      <c r="W811" s="25" t="s">
        <v>44275</v>
      </c>
      <c r="X811" s="6" t="s">
        <v>90</v>
      </c>
      <c r="Y811" s="6" t="s">
        <v>90</v>
      </c>
      <c r="Z811" s="6" t="s">
        <v>90</v>
      </c>
      <c r="AA811" s="6" t="s">
        <v>90</v>
      </c>
      <c r="AB811" s="6" t="s">
        <v>90</v>
      </c>
      <c r="AC811">
        <v>809</v>
      </c>
      <c r="AD811" s="6" t="s">
        <v>4893</v>
      </c>
      <c r="AE811" s="6" t="s">
        <v>49810</v>
      </c>
      <c r="AF811" s="6" t="s">
        <v>50827</v>
      </c>
      <c r="AG811" s="6" t="s">
        <v>4894</v>
      </c>
      <c r="AH811" s="6" t="s">
        <v>50123</v>
      </c>
      <c r="AI811" s="6" t="s">
        <v>50124</v>
      </c>
    </row>
    <row r="812" spans="1:35" x14ac:dyDescent="0.25">
      <c r="A812" s="26" t="s">
        <v>1226</v>
      </c>
      <c r="B812" s="24" t="s">
        <v>1227</v>
      </c>
      <c r="C812" s="22">
        <v>55568.89</v>
      </c>
      <c r="D812" s="22">
        <v>9555</v>
      </c>
      <c r="E812" s="22">
        <v>5585</v>
      </c>
      <c r="F812" s="22">
        <v>1.33</v>
      </c>
      <c r="G812" s="22">
        <v>11863</v>
      </c>
      <c r="H812" s="22">
        <v>637</v>
      </c>
      <c r="I812" s="22">
        <v>6544</v>
      </c>
      <c r="J812" s="22">
        <v>14274</v>
      </c>
      <c r="K812" s="22">
        <v>20365</v>
      </c>
      <c r="L812" s="22">
        <v>20182</v>
      </c>
      <c r="M812" s="22">
        <v>0</v>
      </c>
      <c r="N812" s="22">
        <v>24939</v>
      </c>
      <c r="O812" s="22">
        <v>98.4</v>
      </c>
      <c r="P812" s="22">
        <v>44.86</v>
      </c>
      <c r="Q812" s="22">
        <v>0.81355999999999995</v>
      </c>
      <c r="R812" s="22">
        <v>1.32</v>
      </c>
      <c r="U812" s="24" t="s">
        <v>44276</v>
      </c>
      <c r="V812" s="24" t="s">
        <v>44277</v>
      </c>
      <c r="W812" s="25" t="s">
        <v>44278</v>
      </c>
      <c r="X812" s="6" t="s">
        <v>90</v>
      </c>
      <c r="Y812" s="6" t="s">
        <v>90</v>
      </c>
      <c r="Z812" s="6" t="s">
        <v>90</v>
      </c>
      <c r="AA812" s="6" t="s">
        <v>90</v>
      </c>
      <c r="AB812" s="6" t="s">
        <v>90</v>
      </c>
      <c r="AC812">
        <v>810</v>
      </c>
      <c r="AD812" s="6" t="s">
        <v>4895</v>
      </c>
      <c r="AE812" s="6" t="s">
        <v>51152</v>
      </c>
      <c r="AF812" s="6" t="s">
        <v>90</v>
      </c>
      <c r="AG812" s="6" t="s">
        <v>4896</v>
      </c>
      <c r="AH812" s="6" t="s">
        <v>50125</v>
      </c>
      <c r="AI812" s="6" t="s">
        <v>50126</v>
      </c>
    </row>
    <row r="813" spans="1:35" x14ac:dyDescent="0.25">
      <c r="A813" s="26" t="s">
        <v>1229</v>
      </c>
      <c r="B813" s="24" t="s">
        <v>1230</v>
      </c>
      <c r="C813" s="22">
        <v>21848</v>
      </c>
      <c r="D813" s="22">
        <v>3795</v>
      </c>
      <c r="E813" s="22">
        <v>2478</v>
      </c>
      <c r="F813" s="22">
        <v>0.44</v>
      </c>
      <c r="G813" s="22">
        <v>1571</v>
      </c>
      <c r="H813" s="22">
        <v>421</v>
      </c>
      <c r="I813" s="22">
        <v>5618</v>
      </c>
      <c r="J813" s="22">
        <v>3958</v>
      </c>
      <c r="K813" s="22">
        <v>2415</v>
      </c>
      <c r="L813" s="22">
        <v>21203</v>
      </c>
      <c r="M813" s="22">
        <v>0</v>
      </c>
      <c r="N813" s="22">
        <v>10643</v>
      </c>
      <c r="O813" s="22">
        <v>18.73</v>
      </c>
      <c r="P813" s="22">
        <v>67.337990000000005</v>
      </c>
      <c r="Q813" s="22">
        <v>2.06169</v>
      </c>
      <c r="R813" s="22">
        <v>0.68</v>
      </c>
      <c r="S813" s="22">
        <v>0.5</v>
      </c>
      <c r="T813" s="22">
        <v>0.10687000000000001</v>
      </c>
      <c r="U813" s="24" t="s">
        <v>44279</v>
      </c>
      <c r="V813" s="24" t="s">
        <v>43879</v>
      </c>
      <c r="W813" s="25" t="s">
        <v>44280</v>
      </c>
      <c r="X813" s="6" t="s">
        <v>90</v>
      </c>
      <c r="Y813" s="6" t="s">
        <v>90</v>
      </c>
      <c r="Z813" s="6" t="s">
        <v>90</v>
      </c>
      <c r="AA813" s="6" t="s">
        <v>90</v>
      </c>
      <c r="AB813" s="6" t="s">
        <v>90</v>
      </c>
      <c r="AC813">
        <v>811</v>
      </c>
      <c r="AD813" s="6" t="s">
        <v>4897</v>
      </c>
      <c r="AE813" s="6" t="s">
        <v>51972</v>
      </c>
      <c r="AF813" s="6" t="s">
        <v>52284</v>
      </c>
      <c r="AG813" s="6" t="s">
        <v>4898</v>
      </c>
      <c r="AH813" s="6" t="s">
        <v>50127</v>
      </c>
      <c r="AI813" s="6" t="s">
        <v>50128</v>
      </c>
    </row>
    <row r="814" spans="1:35" x14ac:dyDescent="0.25">
      <c r="A814" s="26" t="s">
        <v>1231</v>
      </c>
      <c r="B814" s="24" t="s">
        <v>1232</v>
      </c>
      <c r="C814" s="22">
        <v>4362.6899999999996</v>
      </c>
      <c r="D814" s="22">
        <v>297.12599999999998</v>
      </c>
      <c r="E814" s="22">
        <v>246.75199000000001</v>
      </c>
      <c r="F814" s="22">
        <v>0.97</v>
      </c>
      <c r="G814" s="22">
        <v>230.404</v>
      </c>
      <c r="H814" s="22">
        <v>544.97997999999995</v>
      </c>
      <c r="I814" s="22">
        <v>559.32097999999996</v>
      </c>
      <c r="J814" s="22">
        <v>405.76900999999998</v>
      </c>
      <c r="K814" s="22">
        <v>858.09001999999998</v>
      </c>
      <c r="L814" s="22">
        <v>89.271000000000001</v>
      </c>
      <c r="M814" s="22">
        <v>0</v>
      </c>
      <c r="N814" s="22">
        <v>1070.1340299999999</v>
      </c>
      <c r="O814" s="22">
        <v>23.69</v>
      </c>
      <c r="P814" s="22">
        <v>7.5482899999999997</v>
      </c>
      <c r="Q814" s="22">
        <v>8.1059999999999993E-2</v>
      </c>
      <c r="R814" s="22">
        <v>1.99</v>
      </c>
      <c r="S814" s="22">
        <v>0.77</v>
      </c>
      <c r="T814" s="22">
        <v>0.20382</v>
      </c>
      <c r="U814" s="24" t="s">
        <v>44281</v>
      </c>
      <c r="V814" s="24" t="s">
        <v>44282</v>
      </c>
      <c r="W814" s="25" t="s">
        <v>44283</v>
      </c>
      <c r="X814" s="6" t="s">
        <v>90</v>
      </c>
      <c r="Y814" s="6" t="s">
        <v>90</v>
      </c>
      <c r="Z814" s="6" t="s">
        <v>90</v>
      </c>
      <c r="AA814" s="6" t="s">
        <v>90</v>
      </c>
      <c r="AB814" s="6" t="s">
        <v>90</v>
      </c>
      <c r="AC814">
        <v>812</v>
      </c>
      <c r="AD814" s="6" t="s">
        <v>4899</v>
      </c>
      <c r="AE814" s="6" t="s">
        <v>50097</v>
      </c>
      <c r="AF814" s="6" t="s">
        <v>50078</v>
      </c>
      <c r="AG814" s="6" t="s">
        <v>4900</v>
      </c>
      <c r="AH814" s="6" t="s">
        <v>50129</v>
      </c>
      <c r="AI814" s="6" t="s">
        <v>50130</v>
      </c>
    </row>
    <row r="815" spans="1:35" x14ac:dyDescent="0.25">
      <c r="A815" s="26" t="s">
        <v>1233</v>
      </c>
      <c r="B815" s="24" t="s">
        <v>1234</v>
      </c>
      <c r="C815" s="22">
        <v>3899.42</v>
      </c>
      <c r="D815" s="22">
        <v>369.61801000000003</v>
      </c>
      <c r="E815" s="22">
        <v>286.06799000000001</v>
      </c>
      <c r="F815" s="22">
        <v>0.73</v>
      </c>
      <c r="G815" s="22">
        <v>6366.0341699999999</v>
      </c>
      <c r="H815" s="22">
        <v>11.965</v>
      </c>
      <c r="I815" s="22">
        <v>315.53399000000002</v>
      </c>
      <c r="J815" s="22">
        <v>11672.29003</v>
      </c>
      <c r="K815" s="22">
        <v>6708.6767499999996</v>
      </c>
      <c r="L815" s="22">
        <v>0</v>
      </c>
      <c r="M815" s="22">
        <v>0</v>
      </c>
      <c r="N815" s="22">
        <v>1265.7370599999999</v>
      </c>
      <c r="O815" s="22">
        <v>9.6199999999999992</v>
      </c>
      <c r="P815" s="22">
        <v>0</v>
      </c>
      <c r="Q815" s="22">
        <v>0</v>
      </c>
      <c r="R815" s="22">
        <v>0.6</v>
      </c>
      <c r="S815" s="22">
        <v>0.56999999999999995</v>
      </c>
      <c r="T815" s="22">
        <v>2.8330000000000001E-2</v>
      </c>
      <c r="U815" s="24" t="s">
        <v>44284</v>
      </c>
      <c r="V815" s="24" t="s">
        <v>44285</v>
      </c>
      <c r="W815" s="25" t="s">
        <v>44286</v>
      </c>
      <c r="X815" s="6" t="s">
        <v>90</v>
      </c>
      <c r="Y815" s="6" t="s">
        <v>90</v>
      </c>
      <c r="Z815" s="6" t="s">
        <v>90</v>
      </c>
      <c r="AA815" s="6" t="s">
        <v>90</v>
      </c>
      <c r="AB815" s="6" t="s">
        <v>90</v>
      </c>
      <c r="AC815">
        <v>813</v>
      </c>
      <c r="AD815" s="6" t="s">
        <v>4901</v>
      </c>
      <c r="AE815" s="6" t="s">
        <v>50876</v>
      </c>
      <c r="AF815" s="6" t="s">
        <v>90</v>
      </c>
      <c r="AG815" s="6" t="s">
        <v>4902</v>
      </c>
      <c r="AH815" s="6" t="s">
        <v>50131</v>
      </c>
      <c r="AI815" s="6" t="s">
        <v>50132</v>
      </c>
    </row>
    <row r="816" spans="1:35" x14ac:dyDescent="0.25">
      <c r="A816" s="26" t="s">
        <v>1235</v>
      </c>
      <c r="B816" s="24" t="s">
        <v>1236</v>
      </c>
      <c r="C816" s="22">
        <v>8770.08</v>
      </c>
      <c r="D816" s="22">
        <v>501.00200999999998</v>
      </c>
      <c r="E816" s="22">
        <v>385.39299999999997</v>
      </c>
      <c r="F816" s="22">
        <v>1.08</v>
      </c>
      <c r="G816" s="22">
        <v>469.97899999999998</v>
      </c>
      <c r="H816" s="22">
        <v>68.364990000000006</v>
      </c>
      <c r="I816" s="22">
        <v>2259.2819800000002</v>
      </c>
      <c r="J816" s="22">
        <v>1839.9510399999999</v>
      </c>
      <c r="K816" s="22">
        <v>1912.22399</v>
      </c>
      <c r="L816" s="22">
        <v>0</v>
      </c>
      <c r="M816" s="22">
        <v>0</v>
      </c>
      <c r="N816" s="22">
        <v>2468.97802</v>
      </c>
      <c r="O816" s="22">
        <v>49.49</v>
      </c>
      <c r="P816" s="22">
        <v>0</v>
      </c>
      <c r="Q816" s="22">
        <v>0</v>
      </c>
      <c r="R816" s="22">
        <v>1.2</v>
      </c>
      <c r="S816" s="22">
        <v>1</v>
      </c>
      <c r="T816" s="22">
        <v>0.74668999999999996</v>
      </c>
      <c r="U816" s="24" t="s">
        <v>44287</v>
      </c>
      <c r="V816" s="24" t="s">
        <v>44288</v>
      </c>
      <c r="W816" s="25" t="s">
        <v>44289</v>
      </c>
      <c r="X816" s="6" t="s">
        <v>90</v>
      </c>
      <c r="Y816" s="6" t="s">
        <v>90</v>
      </c>
      <c r="Z816" s="6" t="s">
        <v>90</v>
      </c>
      <c r="AA816" s="6" t="s">
        <v>90</v>
      </c>
      <c r="AB816" s="6" t="s">
        <v>90</v>
      </c>
      <c r="AC816">
        <v>814</v>
      </c>
      <c r="AD816" s="6" t="s">
        <v>4903</v>
      </c>
      <c r="AE816" s="6" t="s">
        <v>50927</v>
      </c>
      <c r="AF816" s="6" t="s">
        <v>90</v>
      </c>
      <c r="AG816" s="6" t="s">
        <v>4904</v>
      </c>
      <c r="AH816" s="6" t="s">
        <v>50133</v>
      </c>
      <c r="AI816" s="6" t="s">
        <v>50134</v>
      </c>
    </row>
    <row r="817" spans="1:35" x14ac:dyDescent="0.25">
      <c r="A817" s="26" t="s">
        <v>40907</v>
      </c>
      <c r="B817" s="24" t="s">
        <v>40908</v>
      </c>
      <c r="C817" s="22">
        <v>2685.56</v>
      </c>
      <c r="D817" s="22">
        <v>956</v>
      </c>
      <c r="E817" s="22">
        <v>627</v>
      </c>
      <c r="G817" s="22">
        <v>5618</v>
      </c>
      <c r="H817" s="22">
        <v>0</v>
      </c>
      <c r="I817" s="22">
        <v>5408</v>
      </c>
      <c r="J817" s="22">
        <v>48429</v>
      </c>
      <c r="K817" s="22">
        <v>8134</v>
      </c>
      <c r="L817" s="22">
        <v>1114</v>
      </c>
      <c r="M817" s="22">
        <v>0</v>
      </c>
      <c r="N817" s="22">
        <v>1816</v>
      </c>
      <c r="O817" s="22">
        <v>19.66</v>
      </c>
      <c r="P817" s="22">
        <v>38.747999999999998</v>
      </c>
      <c r="Q817" s="22">
        <v>0.63258999999999999</v>
      </c>
      <c r="R817" s="22">
        <v>0.17</v>
      </c>
      <c r="S817" s="22">
        <v>0.17</v>
      </c>
      <c r="T817" s="22">
        <v>5.1950000000000003E-2</v>
      </c>
      <c r="U817" s="24" t="s">
        <v>44290</v>
      </c>
      <c r="V817" s="24" t="s">
        <v>44291</v>
      </c>
      <c r="W817" s="25" t="s">
        <v>44292</v>
      </c>
      <c r="X817" s="6" t="s">
        <v>90</v>
      </c>
      <c r="Y817" s="6" t="s">
        <v>90</v>
      </c>
      <c r="Z817" s="6" t="s">
        <v>90</v>
      </c>
      <c r="AA817" s="6" t="s">
        <v>90</v>
      </c>
      <c r="AB817" s="6" t="s">
        <v>90</v>
      </c>
      <c r="AC817">
        <v>815</v>
      </c>
      <c r="AD817" s="6" t="s">
        <v>4905</v>
      </c>
      <c r="AE817" s="6" t="s">
        <v>51522</v>
      </c>
      <c r="AF817" s="6" t="s">
        <v>90</v>
      </c>
      <c r="AG817" s="6" t="s">
        <v>4906</v>
      </c>
      <c r="AH817" s="6" t="s">
        <v>50135</v>
      </c>
      <c r="AI817" s="6" t="s">
        <v>50136</v>
      </c>
    </row>
    <row r="818" spans="1:35" x14ac:dyDescent="0.25">
      <c r="A818" s="26" t="s">
        <v>40909</v>
      </c>
      <c r="B818" s="24" t="s">
        <v>40910</v>
      </c>
      <c r="C818" s="22">
        <v>2347.04</v>
      </c>
      <c r="F818" s="22">
        <v>-0.2</v>
      </c>
      <c r="U818" s="24" t="s">
        <v>90</v>
      </c>
      <c r="V818" s="24" t="s">
        <v>90</v>
      </c>
      <c r="W818" s="25" t="s">
        <v>90</v>
      </c>
      <c r="X818" s="6" t="s">
        <v>90</v>
      </c>
      <c r="Y818" s="6" t="s">
        <v>90</v>
      </c>
      <c r="Z818" s="6" t="s">
        <v>90</v>
      </c>
      <c r="AA818" s="6" t="s">
        <v>90</v>
      </c>
      <c r="AB818" s="6" t="s">
        <v>90</v>
      </c>
      <c r="AC818">
        <v>816</v>
      </c>
      <c r="AD818" s="6" t="s">
        <v>4907</v>
      </c>
      <c r="AE818" s="6" t="s">
        <v>52481</v>
      </c>
      <c r="AF818" s="6" t="s">
        <v>90</v>
      </c>
      <c r="AG818" s="6" t="s">
        <v>4908</v>
      </c>
      <c r="AH818" s="6" t="s">
        <v>50137</v>
      </c>
      <c r="AI818" s="6" t="s">
        <v>50138</v>
      </c>
    </row>
    <row r="819" spans="1:35" x14ac:dyDescent="0.25">
      <c r="A819" s="26" t="s">
        <v>40911</v>
      </c>
      <c r="B819" s="24" t="s">
        <v>40912</v>
      </c>
      <c r="C819" s="22">
        <v>2252.1</v>
      </c>
      <c r="D819" s="22">
        <v>408.428</v>
      </c>
      <c r="E819" s="22">
        <v>351.68099000000001</v>
      </c>
      <c r="F819" s="22">
        <v>1.02</v>
      </c>
      <c r="G819" s="22">
        <v>14026.309569999999</v>
      </c>
      <c r="H819" s="22">
        <v>0</v>
      </c>
      <c r="I819" s="22">
        <v>1002.0540099999999</v>
      </c>
      <c r="J819" s="22">
        <v>21764.029289999999</v>
      </c>
      <c r="K819" s="22">
        <v>14552.929679999999</v>
      </c>
      <c r="L819" s="22">
        <v>0</v>
      </c>
      <c r="M819" s="22">
        <v>0</v>
      </c>
      <c r="N819" s="22">
        <v>2269.00488</v>
      </c>
      <c r="O819" s="22">
        <v>18.25</v>
      </c>
      <c r="P819" s="22">
        <v>17.67399</v>
      </c>
      <c r="Q819" s="22">
        <v>0.21468000000000001</v>
      </c>
      <c r="R819" s="22">
        <v>0.7</v>
      </c>
      <c r="S819" s="22">
        <v>0.67</v>
      </c>
      <c r="T819" s="22">
        <v>2.419E-2</v>
      </c>
      <c r="U819" s="24" t="s">
        <v>44293</v>
      </c>
      <c r="V819" s="24" t="s">
        <v>44294</v>
      </c>
      <c r="W819" s="25" t="s">
        <v>44295</v>
      </c>
      <c r="X819" s="6" t="s">
        <v>90</v>
      </c>
      <c r="Y819" s="6" t="s">
        <v>90</v>
      </c>
      <c r="Z819" s="6" t="s">
        <v>90</v>
      </c>
      <c r="AA819" s="6" t="s">
        <v>90</v>
      </c>
      <c r="AB819" s="6" t="s">
        <v>90</v>
      </c>
      <c r="AC819">
        <v>817</v>
      </c>
      <c r="AD819" s="6" t="s">
        <v>4909</v>
      </c>
      <c r="AE819" s="6" t="s">
        <v>48950</v>
      </c>
      <c r="AF819" s="6" t="s">
        <v>90</v>
      </c>
      <c r="AG819" s="6" t="s">
        <v>4910</v>
      </c>
      <c r="AH819" s="6" t="s">
        <v>50139</v>
      </c>
      <c r="AI819" s="6" t="s">
        <v>50138</v>
      </c>
    </row>
    <row r="820" spans="1:35" x14ac:dyDescent="0.25">
      <c r="A820" s="26" t="s">
        <v>1237</v>
      </c>
      <c r="B820" s="24" t="s">
        <v>1238</v>
      </c>
      <c r="C820" s="22">
        <v>3225.38</v>
      </c>
      <c r="D820" s="22">
        <v>334.30700000000002</v>
      </c>
      <c r="E820" s="22">
        <v>306.22197999999997</v>
      </c>
      <c r="F820" s="22">
        <v>1.06</v>
      </c>
      <c r="G820" s="22">
        <v>94.009</v>
      </c>
      <c r="H820" s="22">
        <v>184.97200000000001</v>
      </c>
      <c r="I820" s="22">
        <v>1209.5739699999999</v>
      </c>
      <c r="J820" s="22">
        <v>257.41298999999998</v>
      </c>
      <c r="K820" s="22">
        <v>651.03099999999995</v>
      </c>
      <c r="L820" s="22">
        <v>347.58098999999999</v>
      </c>
      <c r="M820" s="22">
        <v>0</v>
      </c>
      <c r="N820" s="22">
        <v>1045.69201</v>
      </c>
      <c r="O820" s="22">
        <v>12.36</v>
      </c>
      <c r="P820" s="22">
        <v>25.916</v>
      </c>
      <c r="Q820" s="22">
        <v>0.31412000000000001</v>
      </c>
      <c r="R820" s="22">
        <v>3</v>
      </c>
      <c r="S820" s="22">
        <v>1.81</v>
      </c>
      <c r="T820" s="22">
        <v>1.4453400000000001</v>
      </c>
      <c r="U820" s="24" t="s">
        <v>44296</v>
      </c>
      <c r="V820" s="24" t="s">
        <v>44297</v>
      </c>
      <c r="W820" s="25" t="s">
        <v>44298</v>
      </c>
      <c r="X820" s="6" t="s">
        <v>90</v>
      </c>
      <c r="Y820" s="6" t="s">
        <v>90</v>
      </c>
      <c r="Z820" s="6" t="s">
        <v>90</v>
      </c>
      <c r="AA820" s="6" t="s">
        <v>90</v>
      </c>
      <c r="AB820" s="6" t="s">
        <v>90</v>
      </c>
      <c r="AC820">
        <v>818</v>
      </c>
      <c r="AD820" s="6" t="s">
        <v>4911</v>
      </c>
      <c r="AE820" s="6" t="s">
        <v>50064</v>
      </c>
      <c r="AF820" s="6" t="s">
        <v>90</v>
      </c>
      <c r="AG820" s="6" t="s">
        <v>4912</v>
      </c>
      <c r="AH820" s="6" t="s">
        <v>50140</v>
      </c>
      <c r="AI820" s="6" t="s">
        <v>50141</v>
      </c>
    </row>
    <row r="821" spans="1:35" x14ac:dyDescent="0.25">
      <c r="A821" s="26" t="s">
        <v>1239</v>
      </c>
      <c r="B821" s="24" t="s">
        <v>1240</v>
      </c>
      <c r="C821" s="22">
        <v>5824.5</v>
      </c>
      <c r="D821" s="22">
        <v>1365</v>
      </c>
      <c r="E821" s="22">
        <v>1266</v>
      </c>
      <c r="F821" s="22">
        <v>0.89</v>
      </c>
      <c r="G821" s="22">
        <v>57417</v>
      </c>
      <c r="H821" s="22">
        <v>590</v>
      </c>
      <c r="I821" s="22">
        <v>1745</v>
      </c>
      <c r="J821" s="22">
        <v>66330</v>
      </c>
      <c r="K821" s="22">
        <v>62309</v>
      </c>
      <c r="L821" s="22">
        <v>1597</v>
      </c>
      <c r="M821" s="22">
        <v>1014</v>
      </c>
      <c r="N821" s="22">
        <v>7533</v>
      </c>
      <c r="O821" s="22">
        <v>14.65</v>
      </c>
      <c r="P821" s="22">
        <v>15.286</v>
      </c>
      <c r="Q821" s="22">
        <v>0.20365</v>
      </c>
      <c r="R821" s="22">
        <v>0.94</v>
      </c>
      <c r="S821" s="22">
        <v>0.93</v>
      </c>
      <c r="T821" s="22">
        <v>6.4850000000000005E-2</v>
      </c>
      <c r="U821" s="24" t="s">
        <v>44299</v>
      </c>
      <c r="V821" s="24" t="s">
        <v>44300</v>
      </c>
      <c r="W821" s="25" t="s">
        <v>44301</v>
      </c>
      <c r="X821" s="6" t="s">
        <v>90</v>
      </c>
      <c r="Y821" s="6" t="s">
        <v>90</v>
      </c>
      <c r="Z821" s="6" t="s">
        <v>90</v>
      </c>
      <c r="AA821" s="6" t="s">
        <v>90</v>
      </c>
      <c r="AB821" s="6" t="s">
        <v>90</v>
      </c>
      <c r="AC821">
        <v>819</v>
      </c>
      <c r="AD821" s="6" t="s">
        <v>4913</v>
      </c>
      <c r="AE821" s="6" t="s">
        <v>51962</v>
      </c>
      <c r="AF821" s="6" t="s">
        <v>51813</v>
      </c>
      <c r="AG821" s="6" t="s">
        <v>4914</v>
      </c>
      <c r="AH821" s="6" t="s">
        <v>50142</v>
      </c>
      <c r="AI821" s="6" t="s">
        <v>50143</v>
      </c>
    </row>
    <row r="822" spans="1:35" x14ac:dyDescent="0.25">
      <c r="A822" s="26" t="s">
        <v>40913</v>
      </c>
      <c r="B822" s="24" t="s">
        <v>40914</v>
      </c>
      <c r="C822" s="22">
        <v>2455.9699999999998</v>
      </c>
      <c r="D822" s="22">
        <v>360.20001000000002</v>
      </c>
      <c r="E822" s="22">
        <v>287.70001000000002</v>
      </c>
      <c r="F822" s="22">
        <v>0.83</v>
      </c>
      <c r="G822" s="22">
        <v>17997.400389999999</v>
      </c>
      <c r="H822" s="22">
        <v>79.900000000000006</v>
      </c>
      <c r="I822" s="22">
        <v>1229</v>
      </c>
      <c r="J822" s="22">
        <v>26586.900389999999</v>
      </c>
      <c r="K822" s="22">
        <v>18947.800780000001</v>
      </c>
      <c r="L822" s="22">
        <v>2610.8998999999999</v>
      </c>
      <c r="M822" s="22">
        <v>0</v>
      </c>
      <c r="N822" s="22">
        <v>3073.8000400000001</v>
      </c>
      <c r="O822" s="22">
        <v>30.28</v>
      </c>
      <c r="P822" s="22">
        <v>48.64799</v>
      </c>
      <c r="Q822" s="22">
        <v>0.94733999999999996</v>
      </c>
      <c r="R822" s="22">
        <v>0.76</v>
      </c>
      <c r="S822" s="22">
        <v>0.71</v>
      </c>
      <c r="T822" s="22">
        <v>3.2739999999999998E-2</v>
      </c>
      <c r="U822" s="24" t="s">
        <v>44302</v>
      </c>
      <c r="V822" s="24" t="s">
        <v>44303</v>
      </c>
      <c r="W822" s="25" t="s">
        <v>44304</v>
      </c>
      <c r="X822" s="6" t="s">
        <v>90</v>
      </c>
      <c r="Y822" s="6" t="s">
        <v>90</v>
      </c>
      <c r="Z822" s="6" t="s">
        <v>90</v>
      </c>
      <c r="AA822" s="6" t="s">
        <v>90</v>
      </c>
      <c r="AB822" s="6" t="s">
        <v>90</v>
      </c>
      <c r="AC822">
        <v>820</v>
      </c>
      <c r="AD822" s="6" t="s">
        <v>4915</v>
      </c>
      <c r="AE822" s="6" t="s">
        <v>48723</v>
      </c>
      <c r="AF822" s="6" t="s">
        <v>90</v>
      </c>
      <c r="AG822" s="6" t="s">
        <v>4916</v>
      </c>
      <c r="AH822" s="6" t="s">
        <v>50144</v>
      </c>
      <c r="AI822" s="6" t="s">
        <v>50145</v>
      </c>
    </row>
    <row r="823" spans="1:35" x14ac:dyDescent="0.25">
      <c r="A823" s="26" t="s">
        <v>1241</v>
      </c>
      <c r="B823" s="24" t="s">
        <v>1242</v>
      </c>
      <c r="C823" s="22">
        <v>19790</v>
      </c>
      <c r="D823" s="22">
        <v>560.74102000000005</v>
      </c>
      <c r="E823" s="22">
        <v>540.27599999999995</v>
      </c>
      <c r="F823" s="22">
        <v>1.26</v>
      </c>
      <c r="G823" s="22">
        <v>322.41000000000003</v>
      </c>
      <c r="H823" s="22">
        <v>0</v>
      </c>
      <c r="I823" s="22">
        <v>763.08398</v>
      </c>
      <c r="J823" s="22">
        <v>331.45900999999998</v>
      </c>
      <c r="K823" s="22">
        <v>484.71499</v>
      </c>
      <c r="L823" s="22">
        <v>1823.66894</v>
      </c>
      <c r="M823" s="22">
        <v>0</v>
      </c>
      <c r="N823" s="22">
        <v>-801.94703000000004</v>
      </c>
      <c r="O823" s="22">
        <v>-30.84</v>
      </c>
      <c r="Q823" s="22">
        <v>-2.3581799999999999</v>
      </c>
      <c r="R823" s="22">
        <v>1.4</v>
      </c>
      <c r="S823" s="22">
        <v>1.46</v>
      </c>
      <c r="T823" s="22">
        <v>0.48965999999999998</v>
      </c>
      <c r="U823" s="24" t="s">
        <v>44305</v>
      </c>
      <c r="V823" s="24" t="s">
        <v>44306</v>
      </c>
      <c r="W823" s="25" t="s">
        <v>44307</v>
      </c>
      <c r="X823" s="6" t="s">
        <v>90</v>
      </c>
      <c r="Y823" s="6" t="s">
        <v>90</v>
      </c>
      <c r="Z823" s="6" t="s">
        <v>90</v>
      </c>
      <c r="AA823" s="6" t="s">
        <v>90</v>
      </c>
      <c r="AB823" s="6" t="s">
        <v>90</v>
      </c>
      <c r="AC823">
        <v>821</v>
      </c>
      <c r="AD823" s="6" t="s">
        <v>4917</v>
      </c>
      <c r="AE823" s="6" t="s">
        <v>49271</v>
      </c>
      <c r="AF823" s="6" t="s">
        <v>90</v>
      </c>
      <c r="AG823" s="6" t="s">
        <v>4918</v>
      </c>
      <c r="AH823" s="6" t="s">
        <v>50146</v>
      </c>
      <c r="AI823" s="6" t="s">
        <v>50147</v>
      </c>
    </row>
    <row r="824" spans="1:35" x14ac:dyDescent="0.25">
      <c r="A824" s="26" t="s">
        <v>40915</v>
      </c>
      <c r="B824" s="24" t="s">
        <v>40916</v>
      </c>
      <c r="C824" s="22">
        <v>6313.4</v>
      </c>
      <c r="D824" s="22">
        <v>1256.4520199999999</v>
      </c>
      <c r="E824" s="22">
        <v>1256.4520199999999</v>
      </c>
      <c r="F824" s="22">
        <v>1.22</v>
      </c>
      <c r="G824" s="22">
        <v>3891.2160600000002</v>
      </c>
      <c r="H824" s="22">
        <v>6490.4868100000003</v>
      </c>
      <c r="I824" s="22">
        <v>8375.1650300000001</v>
      </c>
      <c r="J824" s="22">
        <v>18451.630850000001</v>
      </c>
      <c r="K824" s="22">
        <v>18399.570309999999</v>
      </c>
      <c r="L824" s="22">
        <v>4864.9072200000001</v>
      </c>
      <c r="M824" s="22">
        <v>0</v>
      </c>
      <c r="N824" s="22">
        <v>7636.9111300000004</v>
      </c>
      <c r="U824" s="24" t="s">
        <v>44308</v>
      </c>
      <c r="V824" s="24" t="s">
        <v>44309</v>
      </c>
      <c r="W824" s="25" t="s">
        <v>44310</v>
      </c>
      <c r="X824" s="6" t="s">
        <v>90</v>
      </c>
      <c r="Y824" s="6" t="s">
        <v>90</v>
      </c>
      <c r="Z824" s="6" t="s">
        <v>90</v>
      </c>
      <c r="AA824" s="6" t="s">
        <v>90</v>
      </c>
      <c r="AB824" s="6" t="s">
        <v>90</v>
      </c>
      <c r="AC824">
        <v>822</v>
      </c>
      <c r="AD824" s="6" t="s">
        <v>4919</v>
      </c>
      <c r="AE824" s="6" t="s">
        <v>49634</v>
      </c>
      <c r="AF824" s="6" t="s">
        <v>49577</v>
      </c>
      <c r="AG824" s="6" t="s">
        <v>4920</v>
      </c>
      <c r="AH824" s="6" t="s">
        <v>50148</v>
      </c>
      <c r="AI824" s="6" t="s">
        <v>50149</v>
      </c>
    </row>
    <row r="825" spans="1:35" x14ac:dyDescent="0.25">
      <c r="A825" s="26" t="s">
        <v>40917</v>
      </c>
      <c r="B825" s="24" t="s">
        <v>40918</v>
      </c>
      <c r="C825" s="22">
        <v>3447.99</v>
      </c>
      <c r="F825" s="22">
        <v>0.28000000000000003</v>
      </c>
      <c r="U825" s="24" t="s">
        <v>90</v>
      </c>
      <c r="V825" s="24" t="s">
        <v>90</v>
      </c>
      <c r="W825" s="25" t="s">
        <v>90</v>
      </c>
      <c r="X825" s="6" t="s">
        <v>90</v>
      </c>
      <c r="Y825" s="6" t="s">
        <v>90</v>
      </c>
      <c r="Z825" s="6" t="s">
        <v>90</v>
      </c>
      <c r="AA825" s="6" t="s">
        <v>90</v>
      </c>
      <c r="AB825" s="6" t="s">
        <v>90</v>
      </c>
      <c r="AC825">
        <v>823</v>
      </c>
      <c r="AD825" s="6" t="s">
        <v>4921</v>
      </c>
      <c r="AE825" s="6" t="s">
        <v>50459</v>
      </c>
      <c r="AF825" s="6" t="s">
        <v>50326</v>
      </c>
      <c r="AG825" s="6" t="s">
        <v>4922</v>
      </c>
      <c r="AH825" s="6" t="s">
        <v>50150</v>
      </c>
      <c r="AI825" s="6" t="s">
        <v>50151</v>
      </c>
    </row>
    <row r="826" spans="1:35" x14ac:dyDescent="0.25">
      <c r="A826" s="26" t="s">
        <v>1243</v>
      </c>
      <c r="B826" s="24" t="s">
        <v>1244</v>
      </c>
      <c r="C826" s="22">
        <v>32406.28</v>
      </c>
      <c r="D826" s="22">
        <v>-12154</v>
      </c>
      <c r="E826" s="22">
        <v>-16031</v>
      </c>
      <c r="F826" s="22">
        <v>0.82</v>
      </c>
      <c r="G826" s="22">
        <v>10047</v>
      </c>
      <c r="H826" s="22">
        <v>0</v>
      </c>
      <c r="I826" s="22">
        <v>46470</v>
      </c>
      <c r="J826" s="22">
        <v>16224</v>
      </c>
      <c r="K826" s="22">
        <v>12818</v>
      </c>
      <c r="L826" s="22">
        <v>14207</v>
      </c>
      <c r="M826" s="22">
        <v>0</v>
      </c>
      <c r="N826" s="22">
        <v>27226</v>
      </c>
      <c r="O826" s="22">
        <v>45.75</v>
      </c>
      <c r="P826" s="22">
        <v>33.906999999999996</v>
      </c>
      <c r="Q826" s="22">
        <v>0.51302000000000003</v>
      </c>
      <c r="R826" s="22">
        <v>0.74</v>
      </c>
      <c r="S826" s="22">
        <v>0.79</v>
      </c>
      <c r="T826" s="22">
        <v>0.17079</v>
      </c>
      <c r="U826" s="24" t="s">
        <v>44311</v>
      </c>
      <c r="V826" s="24" t="s">
        <v>44312</v>
      </c>
      <c r="W826" s="25" t="s">
        <v>44313</v>
      </c>
      <c r="X826" s="6" t="s">
        <v>90</v>
      </c>
      <c r="Y826" s="6" t="s">
        <v>90</v>
      </c>
      <c r="Z826" s="6" t="s">
        <v>90</v>
      </c>
      <c r="AA826" s="6" t="s">
        <v>90</v>
      </c>
      <c r="AB826" s="6" t="s">
        <v>90</v>
      </c>
      <c r="AC826">
        <v>824</v>
      </c>
      <c r="AD826" s="6" t="s">
        <v>4923</v>
      </c>
      <c r="AE826" s="6" t="s">
        <v>51966</v>
      </c>
      <c r="AF826" s="6" t="s">
        <v>51872</v>
      </c>
      <c r="AG826" s="6" t="s">
        <v>4924</v>
      </c>
      <c r="AH826" s="6" t="s">
        <v>50152</v>
      </c>
      <c r="AI826" s="6" t="s">
        <v>50153</v>
      </c>
    </row>
    <row r="827" spans="1:35" x14ac:dyDescent="0.25">
      <c r="A827" s="26" t="s">
        <v>1245</v>
      </c>
      <c r="B827" s="24" t="s">
        <v>1246</v>
      </c>
      <c r="C827" s="22">
        <v>70494.63</v>
      </c>
      <c r="D827" s="22">
        <v>6858</v>
      </c>
      <c r="E827" s="22">
        <v>3646</v>
      </c>
      <c r="F827" s="22">
        <v>0.86</v>
      </c>
      <c r="G827" s="22">
        <v>25067</v>
      </c>
      <c r="H827" s="22">
        <v>0</v>
      </c>
      <c r="I827" s="22">
        <v>49226</v>
      </c>
      <c r="J827" s="22">
        <v>26458</v>
      </c>
      <c r="K827" s="22">
        <v>27544</v>
      </c>
      <c r="L827" s="22">
        <v>20950</v>
      </c>
      <c r="M827" s="22">
        <v>0</v>
      </c>
      <c r="N827" s="22">
        <v>31527</v>
      </c>
      <c r="O827" s="22">
        <v>49.88</v>
      </c>
      <c r="P827" s="22">
        <v>41.784990000000001</v>
      </c>
      <c r="Q827" s="22">
        <v>0.71257000000000004</v>
      </c>
      <c r="R827" s="22">
        <v>1.08</v>
      </c>
      <c r="S827" s="22">
        <v>1.04</v>
      </c>
      <c r="T827" s="22">
        <v>9.3619999999999995E-2</v>
      </c>
      <c r="U827" s="24" t="s">
        <v>44314</v>
      </c>
      <c r="V827" s="24" t="s">
        <v>44315</v>
      </c>
      <c r="W827" s="25" t="s">
        <v>44007</v>
      </c>
      <c r="X827" s="6" t="s">
        <v>90</v>
      </c>
      <c r="Y827" s="6" t="s">
        <v>90</v>
      </c>
      <c r="Z827" s="6" t="s">
        <v>90</v>
      </c>
      <c r="AA827" s="6" t="s">
        <v>90</v>
      </c>
      <c r="AB827" s="6" t="s">
        <v>90</v>
      </c>
      <c r="AC827">
        <v>825</v>
      </c>
      <c r="AD827" s="6" t="s">
        <v>4925</v>
      </c>
      <c r="AE827" s="6" t="s">
        <v>51484</v>
      </c>
      <c r="AF827" s="6" t="s">
        <v>50978</v>
      </c>
      <c r="AG827" s="6" t="s">
        <v>4926</v>
      </c>
      <c r="AH827" s="6" t="s">
        <v>50154</v>
      </c>
      <c r="AI827" s="6" t="s">
        <v>50155</v>
      </c>
    </row>
    <row r="828" spans="1:35" x14ac:dyDescent="0.25">
      <c r="A828" s="26" t="s">
        <v>1247</v>
      </c>
      <c r="B828" s="24" t="s">
        <v>1248</v>
      </c>
      <c r="C828" s="22">
        <v>17351.45</v>
      </c>
      <c r="D828" s="22">
        <v>4060</v>
      </c>
      <c r="E828" s="22">
        <v>3624</v>
      </c>
      <c r="F828" s="22">
        <v>1.18</v>
      </c>
      <c r="G828" s="22">
        <v>119286</v>
      </c>
      <c r="H828" s="22">
        <v>1007</v>
      </c>
      <c r="I828" s="22">
        <v>6830</v>
      </c>
      <c r="J828" s="22">
        <v>170530</v>
      </c>
      <c r="K828" s="22">
        <v>132524</v>
      </c>
      <c r="L828" s="22">
        <v>13714</v>
      </c>
      <c r="M828" s="22">
        <v>2116</v>
      </c>
      <c r="N828" s="22">
        <v>15211</v>
      </c>
      <c r="O828" s="22">
        <v>23.86</v>
      </c>
      <c r="P828" s="22">
        <v>41.247999999999998</v>
      </c>
      <c r="Q828" s="22">
        <v>0.79351000000000005</v>
      </c>
      <c r="R828" s="22">
        <v>0.79</v>
      </c>
      <c r="S828" s="22">
        <v>0.77</v>
      </c>
      <c r="T828" s="22">
        <v>7.1720000000000006E-2</v>
      </c>
      <c r="U828" s="24" t="s">
        <v>44316</v>
      </c>
      <c r="V828" s="24" t="s">
        <v>43725</v>
      </c>
      <c r="W828" s="25" t="s">
        <v>44317</v>
      </c>
      <c r="X828" s="6" t="s">
        <v>90</v>
      </c>
      <c r="Y828" s="6" t="s">
        <v>90</v>
      </c>
      <c r="Z828" s="6" t="s">
        <v>90</v>
      </c>
      <c r="AA828" s="6" t="s">
        <v>90</v>
      </c>
      <c r="AB828" s="6" t="s">
        <v>90</v>
      </c>
      <c r="AC828">
        <v>826</v>
      </c>
      <c r="AD828" s="6" t="s">
        <v>4927</v>
      </c>
      <c r="AE828" s="6" t="s">
        <v>50584</v>
      </c>
      <c r="AF828" s="6" t="s">
        <v>90</v>
      </c>
      <c r="AG828" s="6" t="s">
        <v>4928</v>
      </c>
      <c r="AH828" s="6" t="s">
        <v>50156</v>
      </c>
      <c r="AI828" s="6" t="s">
        <v>50157</v>
      </c>
    </row>
    <row r="829" spans="1:35" x14ac:dyDescent="0.25">
      <c r="A829" s="26" t="s">
        <v>1249</v>
      </c>
      <c r="B829" s="24" t="s">
        <v>1250</v>
      </c>
      <c r="C829" s="22">
        <v>10293.84</v>
      </c>
      <c r="D829" s="22">
        <v>450.66</v>
      </c>
      <c r="E829" s="22">
        <v>345.04298999999997</v>
      </c>
      <c r="F829" s="22">
        <v>1.17</v>
      </c>
      <c r="G829" s="22">
        <v>0</v>
      </c>
      <c r="H829" s="22">
        <v>527.71996999999999</v>
      </c>
      <c r="I829" s="22">
        <v>0</v>
      </c>
      <c r="J829" s="22">
        <v>602.55998999999997</v>
      </c>
      <c r="K829" s="22">
        <v>1066.3790200000001</v>
      </c>
      <c r="L829" s="22">
        <v>0</v>
      </c>
      <c r="M829" s="22">
        <v>0</v>
      </c>
      <c r="N829" s="22">
        <v>1361.92895</v>
      </c>
      <c r="O829" s="22">
        <v>24.92</v>
      </c>
      <c r="P829" s="22">
        <v>0</v>
      </c>
      <c r="Q829" s="22">
        <v>0</v>
      </c>
      <c r="R829" s="22">
        <v>1.75</v>
      </c>
      <c r="S829" s="22">
        <v>0.89</v>
      </c>
      <c r="T829" s="22">
        <v>0.89395000000000002</v>
      </c>
      <c r="U829" s="24" t="s">
        <v>44318</v>
      </c>
      <c r="V829" s="24" t="s">
        <v>44319</v>
      </c>
      <c r="W829" s="25" t="s">
        <v>44320</v>
      </c>
      <c r="X829" s="6" t="s">
        <v>90</v>
      </c>
      <c r="Y829" s="6" t="s">
        <v>90</v>
      </c>
      <c r="Z829" s="6" t="s">
        <v>90</v>
      </c>
      <c r="AA829" s="6" t="s">
        <v>90</v>
      </c>
      <c r="AB829" s="6" t="s">
        <v>90</v>
      </c>
      <c r="AC829">
        <v>827</v>
      </c>
      <c r="AD829" s="6" t="s">
        <v>4929</v>
      </c>
      <c r="AE829" s="6" t="s">
        <v>52159</v>
      </c>
      <c r="AF829" s="6" t="s">
        <v>90</v>
      </c>
      <c r="AG829" s="6" t="s">
        <v>4930</v>
      </c>
      <c r="AH829" s="6" t="s">
        <v>50158</v>
      </c>
      <c r="AI829" s="6" t="s">
        <v>50159</v>
      </c>
    </row>
    <row r="830" spans="1:35" x14ac:dyDescent="0.25">
      <c r="A830" s="26" t="s">
        <v>1251</v>
      </c>
      <c r="B830" s="24" t="s">
        <v>1252</v>
      </c>
      <c r="C830" s="22">
        <v>4973.1000000000004</v>
      </c>
      <c r="D830" s="22">
        <v>16.965990000000001</v>
      </c>
      <c r="E830" s="22">
        <v>-82.769000000000005</v>
      </c>
      <c r="F830" s="22">
        <v>0.71</v>
      </c>
      <c r="G830" s="22">
        <v>87.494</v>
      </c>
      <c r="H830" s="22">
        <v>0</v>
      </c>
      <c r="I830" s="22">
        <v>193.61198999999999</v>
      </c>
      <c r="J830" s="22">
        <v>150.77600000000001</v>
      </c>
      <c r="K830" s="22">
        <v>778.71001999999999</v>
      </c>
      <c r="L830" s="22">
        <v>738.37597000000005</v>
      </c>
      <c r="M830" s="22">
        <v>0</v>
      </c>
      <c r="N830" s="22">
        <v>309.96499</v>
      </c>
      <c r="O830" s="22">
        <v>4.74</v>
      </c>
      <c r="P830" s="22">
        <v>68.555989999999994</v>
      </c>
      <c r="Q830" s="22">
        <v>2.1802199999999998</v>
      </c>
      <c r="R830" s="22">
        <v>5</v>
      </c>
      <c r="S830" s="22">
        <v>5.16</v>
      </c>
      <c r="T830" s="22">
        <v>4.58439</v>
      </c>
      <c r="U830" s="24" t="s">
        <v>44321</v>
      </c>
      <c r="V830" s="24" t="s">
        <v>44322</v>
      </c>
      <c r="W830" s="25" t="s">
        <v>44323</v>
      </c>
      <c r="X830" s="6" t="s">
        <v>90</v>
      </c>
      <c r="Y830" s="6" t="s">
        <v>90</v>
      </c>
      <c r="Z830" s="6" t="s">
        <v>90</v>
      </c>
      <c r="AA830" s="6" t="s">
        <v>90</v>
      </c>
      <c r="AB830" s="6" t="s">
        <v>90</v>
      </c>
      <c r="AC830">
        <v>828</v>
      </c>
      <c r="AD830" s="6" t="s">
        <v>4931</v>
      </c>
      <c r="AE830" s="6" t="s">
        <v>49962</v>
      </c>
      <c r="AF830" s="6" t="s">
        <v>90</v>
      </c>
      <c r="AG830" s="6" t="s">
        <v>4932</v>
      </c>
      <c r="AH830" s="6" t="s">
        <v>50160</v>
      </c>
      <c r="AI830" s="6" t="s">
        <v>50161</v>
      </c>
    </row>
    <row r="831" spans="1:35" x14ac:dyDescent="0.25">
      <c r="A831" s="26" t="s">
        <v>1253</v>
      </c>
      <c r="B831" s="24" t="s">
        <v>1254</v>
      </c>
      <c r="C831" s="22">
        <v>5446.68</v>
      </c>
      <c r="D831" s="22">
        <v>331.34298000000001</v>
      </c>
      <c r="E831" s="22">
        <v>249.21</v>
      </c>
      <c r="F831" s="22">
        <v>1.21</v>
      </c>
      <c r="G831" s="22">
        <v>1139.4809499999999</v>
      </c>
      <c r="H831" s="22">
        <v>35.308990000000001</v>
      </c>
      <c r="I831" s="22">
        <v>885.69</v>
      </c>
      <c r="J831" s="22">
        <v>1170.8019999999999</v>
      </c>
      <c r="K831" s="22">
        <v>1307.67102</v>
      </c>
      <c r="L831" s="22">
        <v>247.24499</v>
      </c>
      <c r="M831" s="22">
        <v>0</v>
      </c>
      <c r="N831" s="22">
        <v>999.92296999999996</v>
      </c>
      <c r="O831" s="22">
        <v>29.45</v>
      </c>
      <c r="P831" s="22">
        <v>15.805</v>
      </c>
      <c r="Q831" s="22">
        <v>0.18770999999999999</v>
      </c>
      <c r="R831" s="22">
        <v>1.04</v>
      </c>
      <c r="S831" s="22">
        <v>1.0900000000000001</v>
      </c>
      <c r="T831" s="22">
        <v>0.11348999999999999</v>
      </c>
      <c r="U831" s="24" t="s">
        <v>44324</v>
      </c>
      <c r="V831" s="24" t="s">
        <v>44325</v>
      </c>
      <c r="W831" s="25" t="s">
        <v>44326</v>
      </c>
      <c r="X831" s="6" t="s">
        <v>90</v>
      </c>
      <c r="Y831" s="6" t="s">
        <v>90</v>
      </c>
      <c r="Z831" s="6" t="s">
        <v>90</v>
      </c>
      <c r="AA831" s="6" t="s">
        <v>90</v>
      </c>
      <c r="AB831" s="6" t="s">
        <v>90</v>
      </c>
      <c r="AC831">
        <v>829</v>
      </c>
      <c r="AD831" s="6" t="s">
        <v>4933</v>
      </c>
      <c r="AE831" s="6" t="s">
        <v>49189</v>
      </c>
      <c r="AF831" s="6" t="s">
        <v>49191</v>
      </c>
      <c r="AG831" s="6" t="s">
        <v>4934</v>
      </c>
      <c r="AH831" s="6" t="s">
        <v>50162</v>
      </c>
      <c r="AI831" s="6" t="s">
        <v>50163</v>
      </c>
    </row>
    <row r="832" spans="1:35" x14ac:dyDescent="0.25">
      <c r="A832" s="26" t="s">
        <v>1255</v>
      </c>
      <c r="B832" s="24" t="s">
        <v>1256</v>
      </c>
      <c r="C832" s="22">
        <v>4519.22</v>
      </c>
      <c r="D832" s="22">
        <v>239.39798999999999</v>
      </c>
      <c r="E832" s="22">
        <v>207.59599</v>
      </c>
      <c r="F832" s="22">
        <v>1</v>
      </c>
      <c r="G832" s="22">
        <v>93.591999999999999</v>
      </c>
      <c r="H832" s="22">
        <v>103.318</v>
      </c>
      <c r="I832" s="22">
        <v>14.76</v>
      </c>
      <c r="J832" s="22">
        <v>145.31899999999999</v>
      </c>
      <c r="K832" s="22">
        <v>274.51997999999998</v>
      </c>
      <c r="L832" s="22">
        <v>30</v>
      </c>
      <c r="M832" s="22">
        <v>0.15</v>
      </c>
      <c r="N832" s="22">
        <v>239.28799000000001</v>
      </c>
      <c r="O832" s="22">
        <v>3.64</v>
      </c>
      <c r="P832" s="22">
        <v>0</v>
      </c>
      <c r="Q832" s="22">
        <v>0</v>
      </c>
      <c r="R832" s="22">
        <v>2.58</v>
      </c>
      <c r="U832" s="24" t="s">
        <v>44327</v>
      </c>
      <c r="V832" s="24" t="s">
        <v>44328</v>
      </c>
      <c r="W832" s="25" t="s">
        <v>44329</v>
      </c>
      <c r="X832" s="6" t="s">
        <v>90</v>
      </c>
      <c r="Y832" s="6" t="s">
        <v>90</v>
      </c>
      <c r="Z832" s="6" t="s">
        <v>90</v>
      </c>
      <c r="AA832" s="6" t="s">
        <v>90</v>
      </c>
      <c r="AB832" s="6" t="s">
        <v>90</v>
      </c>
      <c r="AC832">
        <v>830</v>
      </c>
      <c r="AD832" s="6" t="s">
        <v>4935</v>
      </c>
      <c r="AE832" s="6" t="s">
        <v>50428</v>
      </c>
      <c r="AF832" s="6" t="s">
        <v>90</v>
      </c>
      <c r="AG832" s="6" t="s">
        <v>4936</v>
      </c>
      <c r="AH832" s="6" t="s">
        <v>50164</v>
      </c>
      <c r="AI832" s="6" t="s">
        <v>50165</v>
      </c>
    </row>
    <row r="833" spans="1:35" x14ac:dyDescent="0.25">
      <c r="A833" s="26" t="s">
        <v>40919</v>
      </c>
      <c r="B833" s="24" t="s">
        <v>40920</v>
      </c>
      <c r="C833" s="22">
        <v>27010.69</v>
      </c>
      <c r="D833" s="22">
        <v>3835.05395</v>
      </c>
      <c r="E833" s="22">
        <v>2176.3081000000002</v>
      </c>
      <c r="F833" s="22">
        <v>0.86</v>
      </c>
      <c r="G833" s="22">
        <v>8373.1201099999998</v>
      </c>
      <c r="H833" s="22">
        <v>2757.47802</v>
      </c>
      <c r="I833" s="22">
        <v>1613.953</v>
      </c>
      <c r="J833" s="22">
        <v>11754.54003</v>
      </c>
      <c r="K833" s="22">
        <v>17282.279289999999</v>
      </c>
      <c r="L833" s="22">
        <v>1037.3220200000001</v>
      </c>
      <c r="M833" s="22">
        <v>0</v>
      </c>
      <c r="N833" s="22">
        <v>15270.16992</v>
      </c>
      <c r="O833" s="22">
        <v>13.14</v>
      </c>
      <c r="P833" s="22">
        <v>5.7427000000000001</v>
      </c>
      <c r="Q833" s="22">
        <v>6.0920000000000002E-2</v>
      </c>
      <c r="R833" s="22">
        <v>1.58</v>
      </c>
      <c r="U833" s="24" t="s">
        <v>44330</v>
      </c>
      <c r="V833" s="24" t="s">
        <v>44330</v>
      </c>
      <c r="W833" s="25" t="s">
        <v>44331</v>
      </c>
      <c r="X833" s="6" t="s">
        <v>90</v>
      </c>
      <c r="Y833" s="6" t="s">
        <v>90</v>
      </c>
      <c r="Z833" s="6" t="s">
        <v>90</v>
      </c>
      <c r="AA833" s="6" t="s">
        <v>90</v>
      </c>
      <c r="AB833" s="6" t="s">
        <v>90</v>
      </c>
      <c r="AC833">
        <v>831</v>
      </c>
      <c r="AD833" s="6" t="s">
        <v>4937</v>
      </c>
      <c r="AE833" s="6" t="s">
        <v>49551</v>
      </c>
      <c r="AF833" s="6" t="s">
        <v>51504</v>
      </c>
      <c r="AG833" s="6" t="s">
        <v>4938</v>
      </c>
      <c r="AH833" s="6" t="s">
        <v>50166</v>
      </c>
      <c r="AI833" s="6" t="s">
        <v>50167</v>
      </c>
    </row>
    <row r="834" spans="1:35" x14ac:dyDescent="0.25">
      <c r="A834" s="26" t="s">
        <v>40921</v>
      </c>
      <c r="B834" s="24" t="s">
        <v>40922</v>
      </c>
      <c r="C834" s="22">
        <v>2299.3000000000002</v>
      </c>
      <c r="D834" s="22">
        <v>747</v>
      </c>
      <c r="E834" s="22">
        <v>539</v>
      </c>
      <c r="F834" s="22">
        <v>1.23</v>
      </c>
      <c r="G834" s="22">
        <v>0</v>
      </c>
      <c r="H834" s="22">
        <v>1643</v>
      </c>
      <c r="I834" s="22">
        <v>1211</v>
      </c>
      <c r="J834" s="22">
        <v>1610</v>
      </c>
      <c r="K834" s="22">
        <v>2521</v>
      </c>
      <c r="L834" s="22">
        <v>446</v>
      </c>
      <c r="M834" s="22">
        <v>0</v>
      </c>
      <c r="N834" s="22">
        <v>3293</v>
      </c>
      <c r="O834" s="22">
        <v>35.14</v>
      </c>
      <c r="P834" s="22">
        <v>11.936999999999999</v>
      </c>
      <c r="Q834" s="22">
        <v>0.13553999999999999</v>
      </c>
      <c r="R834" s="22">
        <v>1.62</v>
      </c>
      <c r="S834" s="22">
        <v>0.55000000000000004</v>
      </c>
      <c r="T834" s="22">
        <v>0.54534000000000005</v>
      </c>
      <c r="U834" s="24" t="s">
        <v>44332</v>
      </c>
      <c r="V834" s="24" t="s">
        <v>44333</v>
      </c>
      <c r="W834" s="25" t="s">
        <v>44334</v>
      </c>
      <c r="X834" s="6" t="s">
        <v>90</v>
      </c>
      <c r="Y834" s="6" t="s">
        <v>90</v>
      </c>
      <c r="Z834" s="6" t="s">
        <v>90</v>
      </c>
      <c r="AA834" s="6" t="s">
        <v>90</v>
      </c>
      <c r="AB834" s="6" t="s">
        <v>90</v>
      </c>
      <c r="AC834">
        <v>832</v>
      </c>
      <c r="AD834" s="6" t="s">
        <v>4939</v>
      </c>
      <c r="AE834" s="6" t="s">
        <v>52227</v>
      </c>
      <c r="AF834" s="6" t="s">
        <v>51378</v>
      </c>
      <c r="AG834" s="6" t="s">
        <v>4940</v>
      </c>
      <c r="AH834" s="6" t="s">
        <v>50168</v>
      </c>
      <c r="AI834" s="6" t="s">
        <v>50169</v>
      </c>
    </row>
    <row r="835" spans="1:35" x14ac:dyDescent="0.25">
      <c r="A835" s="26" t="s">
        <v>1257</v>
      </c>
      <c r="B835" s="24" t="s">
        <v>1258</v>
      </c>
      <c r="C835" s="22">
        <v>11499.05</v>
      </c>
      <c r="D835" s="22">
        <v>1676</v>
      </c>
      <c r="E835" s="22">
        <v>1175</v>
      </c>
      <c r="F835" s="22">
        <v>1.44</v>
      </c>
      <c r="G835" s="22">
        <v>3739</v>
      </c>
      <c r="H835" s="22">
        <v>7530</v>
      </c>
      <c r="I835" s="22">
        <v>1659</v>
      </c>
      <c r="J835" s="22">
        <v>10855</v>
      </c>
      <c r="K835" s="22">
        <v>16021</v>
      </c>
      <c r="L835" s="22">
        <v>3691</v>
      </c>
      <c r="M835" s="22">
        <v>0</v>
      </c>
      <c r="N835" s="22">
        <v>5706</v>
      </c>
      <c r="O835" s="22">
        <v>12.65</v>
      </c>
      <c r="P835" s="22">
        <v>39.277990000000003</v>
      </c>
      <c r="Q835" s="22">
        <v>0.64685999999999999</v>
      </c>
      <c r="R835" s="22">
        <v>1.48</v>
      </c>
      <c r="S835" s="22">
        <v>0.78</v>
      </c>
      <c r="T835" s="22">
        <v>0.43776999999999999</v>
      </c>
      <c r="U835" s="24" t="s">
        <v>44029</v>
      </c>
      <c r="V835" s="24" t="s">
        <v>44335</v>
      </c>
      <c r="W835" s="25" t="s">
        <v>44336</v>
      </c>
      <c r="X835" s="6" t="s">
        <v>90</v>
      </c>
      <c r="Y835" s="6" t="s">
        <v>90</v>
      </c>
      <c r="Z835" s="6" t="s">
        <v>90</v>
      </c>
      <c r="AA835" s="6" t="s">
        <v>90</v>
      </c>
      <c r="AB835" s="6" t="s">
        <v>90</v>
      </c>
      <c r="AC835">
        <v>833</v>
      </c>
      <c r="AD835" s="6" t="s">
        <v>4941</v>
      </c>
      <c r="AE835" s="6" t="s">
        <v>50906</v>
      </c>
      <c r="AF835" s="6" t="s">
        <v>90</v>
      </c>
      <c r="AG835" s="6" t="s">
        <v>4942</v>
      </c>
      <c r="AH835" s="6" t="s">
        <v>50170</v>
      </c>
      <c r="AI835" s="6" t="s">
        <v>50171</v>
      </c>
    </row>
    <row r="836" spans="1:35" x14ac:dyDescent="0.25">
      <c r="A836" s="26" t="s">
        <v>1259</v>
      </c>
      <c r="B836" s="24" t="s">
        <v>1260</v>
      </c>
      <c r="C836" s="22">
        <v>4317.72</v>
      </c>
      <c r="D836" s="22">
        <v>-277.91599000000002</v>
      </c>
      <c r="E836" s="22">
        <v>-285.80201</v>
      </c>
      <c r="F836" s="22">
        <v>2.7</v>
      </c>
      <c r="G836" s="22">
        <v>337.32199000000003</v>
      </c>
      <c r="H836" s="22">
        <v>652.73497999999995</v>
      </c>
      <c r="I836" s="22">
        <v>76.546989999999994</v>
      </c>
      <c r="J836" s="22">
        <v>1109.4630099999999</v>
      </c>
      <c r="K836" s="22">
        <v>1601.53295</v>
      </c>
      <c r="L836" s="22">
        <v>0</v>
      </c>
      <c r="M836" s="22">
        <v>0</v>
      </c>
      <c r="N836" s="22">
        <v>629.20799999999997</v>
      </c>
      <c r="O836" s="22">
        <v>3.24</v>
      </c>
      <c r="P836" s="22">
        <v>3.6638899999999999</v>
      </c>
      <c r="Q836" s="22">
        <v>3.8030000000000001E-2</v>
      </c>
      <c r="R836" s="22">
        <v>1.34</v>
      </c>
      <c r="S836" s="22">
        <v>0.86</v>
      </c>
      <c r="T836" s="22">
        <v>0.55113999999999996</v>
      </c>
      <c r="U836" s="24" t="s">
        <v>44337</v>
      </c>
      <c r="V836" s="24" t="s">
        <v>44338</v>
      </c>
      <c r="W836" s="25" t="s">
        <v>44339</v>
      </c>
      <c r="X836" s="6" t="s">
        <v>90</v>
      </c>
      <c r="Y836" s="6" t="s">
        <v>90</v>
      </c>
      <c r="Z836" s="6" t="s">
        <v>90</v>
      </c>
      <c r="AA836" s="6" t="s">
        <v>90</v>
      </c>
      <c r="AB836" s="6" t="s">
        <v>90</v>
      </c>
      <c r="AC836">
        <v>834</v>
      </c>
      <c r="AD836" s="6" t="s">
        <v>4943</v>
      </c>
      <c r="AE836" s="6" t="s">
        <v>51681</v>
      </c>
      <c r="AF836" s="6" t="s">
        <v>49061</v>
      </c>
      <c r="AG836" s="6" t="s">
        <v>4944</v>
      </c>
      <c r="AH836" s="6" t="s">
        <v>50172</v>
      </c>
      <c r="AI836" s="6" t="s">
        <v>50173</v>
      </c>
    </row>
    <row r="837" spans="1:35" x14ac:dyDescent="0.25">
      <c r="A837" s="26" t="s">
        <v>1261</v>
      </c>
      <c r="B837" s="24" t="s">
        <v>1262</v>
      </c>
      <c r="C837" s="22">
        <v>5334.29</v>
      </c>
      <c r="D837" s="22">
        <v>469.58897999999999</v>
      </c>
      <c r="E837" s="22">
        <v>327.63198</v>
      </c>
      <c r="F837" s="22">
        <v>0.41</v>
      </c>
      <c r="G837" s="22">
        <v>349.47698000000003</v>
      </c>
      <c r="H837" s="22">
        <v>168.697</v>
      </c>
      <c r="I837" s="22">
        <v>1209.625</v>
      </c>
      <c r="J837" s="22">
        <v>564.42498000000001</v>
      </c>
      <c r="K837" s="22">
        <v>804.94</v>
      </c>
      <c r="L837" s="22">
        <v>891.95799999999997</v>
      </c>
      <c r="M837" s="22">
        <v>0</v>
      </c>
      <c r="N837" s="22">
        <v>1443.2900299999999</v>
      </c>
      <c r="O837" s="22">
        <v>6.92</v>
      </c>
      <c r="P837" s="22">
        <v>42.112990000000003</v>
      </c>
      <c r="Q837" s="22">
        <v>0.72750000000000004</v>
      </c>
      <c r="R837" s="22">
        <v>1.32</v>
      </c>
      <c r="S837" s="22">
        <v>1.1299999999999999</v>
      </c>
      <c r="T837" s="22">
        <v>0.50805999999999996</v>
      </c>
      <c r="U837" s="24" t="s">
        <v>44340</v>
      </c>
      <c r="V837" s="24" t="s">
        <v>44341</v>
      </c>
      <c r="W837" s="25" t="s">
        <v>44342</v>
      </c>
      <c r="X837" s="6" t="s">
        <v>90</v>
      </c>
      <c r="Y837" s="6" t="s">
        <v>90</v>
      </c>
      <c r="Z837" s="6" t="s">
        <v>90</v>
      </c>
      <c r="AA837" s="6" t="s">
        <v>90</v>
      </c>
      <c r="AB837" s="6" t="s">
        <v>90</v>
      </c>
      <c r="AC837">
        <v>835</v>
      </c>
      <c r="AD837" s="6" t="s">
        <v>4945</v>
      </c>
      <c r="AE837" s="6" t="s">
        <v>52007</v>
      </c>
      <c r="AF837" s="6" t="s">
        <v>90</v>
      </c>
      <c r="AG837" s="6" t="s">
        <v>4946</v>
      </c>
      <c r="AH837" s="6" t="s">
        <v>50174</v>
      </c>
      <c r="AI837" s="6" t="s">
        <v>50175</v>
      </c>
    </row>
    <row r="838" spans="1:35" x14ac:dyDescent="0.25">
      <c r="A838" s="26" t="s">
        <v>1263</v>
      </c>
      <c r="B838" s="24" t="s">
        <v>1264</v>
      </c>
      <c r="C838" s="22">
        <v>4192.5600000000004</v>
      </c>
      <c r="D838" s="22">
        <v>376</v>
      </c>
      <c r="E838" s="22">
        <v>303</v>
      </c>
      <c r="F838" s="22">
        <v>2.29</v>
      </c>
      <c r="G838" s="22">
        <v>1109</v>
      </c>
      <c r="H838" s="22">
        <v>0</v>
      </c>
      <c r="I838" s="22">
        <v>206</v>
      </c>
      <c r="J838" s="22">
        <v>3216</v>
      </c>
      <c r="K838" s="22">
        <v>5044</v>
      </c>
      <c r="L838" s="22">
        <v>978</v>
      </c>
      <c r="M838" s="22">
        <v>0</v>
      </c>
      <c r="N838" s="22">
        <v>1996</v>
      </c>
      <c r="O838" s="22">
        <v>13.31</v>
      </c>
      <c r="P838" s="22">
        <v>33.898989999999998</v>
      </c>
      <c r="Q838" s="22">
        <v>0.51283999999999996</v>
      </c>
      <c r="R838" s="22">
        <v>1.53</v>
      </c>
      <c r="S838" s="22">
        <v>1.57</v>
      </c>
      <c r="T838" s="22">
        <v>1.22356</v>
      </c>
      <c r="U838" s="24" t="s">
        <v>44343</v>
      </c>
      <c r="V838" s="24" t="s">
        <v>44344</v>
      </c>
      <c r="W838" s="25" t="s">
        <v>44345</v>
      </c>
      <c r="X838" s="6" t="s">
        <v>90</v>
      </c>
      <c r="Y838" s="6" t="s">
        <v>90</v>
      </c>
      <c r="Z838" s="6" t="s">
        <v>90</v>
      </c>
      <c r="AA838" s="6" t="s">
        <v>90</v>
      </c>
      <c r="AB838" s="6" t="s">
        <v>90</v>
      </c>
      <c r="AC838">
        <v>836</v>
      </c>
      <c r="AD838" s="6" t="s">
        <v>4947</v>
      </c>
      <c r="AE838" s="6" t="s">
        <v>48709</v>
      </c>
      <c r="AF838" s="6" t="s">
        <v>90</v>
      </c>
      <c r="AG838" s="6" t="s">
        <v>4948</v>
      </c>
      <c r="AH838" s="6" t="s">
        <v>50176</v>
      </c>
      <c r="AI838" s="6" t="s">
        <v>50177</v>
      </c>
    </row>
    <row r="839" spans="1:35" x14ac:dyDescent="0.25">
      <c r="A839" s="26" t="s">
        <v>1265</v>
      </c>
      <c r="B839" s="24" t="s">
        <v>1266</v>
      </c>
      <c r="C839" s="22">
        <v>4524.6499999999996</v>
      </c>
      <c r="D839" s="22">
        <v>291.57598000000002</v>
      </c>
      <c r="E839" s="22">
        <v>200.62299999999999</v>
      </c>
      <c r="F839" s="22">
        <v>1.62</v>
      </c>
      <c r="G839" s="22">
        <v>868.63201000000004</v>
      </c>
      <c r="H839" s="22">
        <v>803.19799</v>
      </c>
      <c r="I839" s="22">
        <v>1302.6269500000001</v>
      </c>
      <c r="J839" s="22">
        <v>1243.1510000000001</v>
      </c>
      <c r="K839" s="22">
        <v>2450.97192</v>
      </c>
      <c r="L839" s="22">
        <v>1224.1510000000001</v>
      </c>
      <c r="M839" s="22">
        <v>0</v>
      </c>
      <c r="N839" s="22">
        <v>1858.6070500000001</v>
      </c>
      <c r="O839" s="22">
        <v>14.33</v>
      </c>
      <c r="P839" s="22">
        <v>39.145989999999998</v>
      </c>
      <c r="Q839" s="22">
        <v>0.64327000000000001</v>
      </c>
      <c r="R839" s="22">
        <v>1.92</v>
      </c>
      <c r="S839" s="22">
        <v>1.33</v>
      </c>
      <c r="T839" s="22">
        <v>0.62673999999999996</v>
      </c>
      <c r="U839" s="24" t="s">
        <v>44346</v>
      </c>
      <c r="V839" s="24" t="s">
        <v>44347</v>
      </c>
      <c r="W839" s="25" t="s">
        <v>44348</v>
      </c>
      <c r="X839" s="6" t="s">
        <v>90</v>
      </c>
      <c r="Y839" s="6" t="s">
        <v>90</v>
      </c>
      <c r="Z839" s="6" t="s">
        <v>90</v>
      </c>
      <c r="AA839" s="6" t="s">
        <v>90</v>
      </c>
      <c r="AB839" s="6" t="s">
        <v>90</v>
      </c>
      <c r="AC839">
        <v>837</v>
      </c>
      <c r="AD839" s="6" t="s">
        <v>4949</v>
      </c>
      <c r="AE839" s="6" t="s">
        <v>52017</v>
      </c>
      <c r="AF839" s="6" t="s">
        <v>90</v>
      </c>
      <c r="AG839" s="6" t="s">
        <v>4950</v>
      </c>
      <c r="AH839" s="6" t="s">
        <v>50178</v>
      </c>
      <c r="AI839" s="6" t="s">
        <v>50179</v>
      </c>
    </row>
    <row r="840" spans="1:35" x14ac:dyDescent="0.25">
      <c r="A840" s="26" t="s">
        <v>1267</v>
      </c>
      <c r="B840" s="24" t="s">
        <v>1268</v>
      </c>
      <c r="C840" s="22">
        <v>17179</v>
      </c>
      <c r="D840" s="22">
        <v>1770.35205</v>
      </c>
      <c r="E840" s="22">
        <v>1440.3220200000001</v>
      </c>
      <c r="F840" s="22">
        <v>1.2</v>
      </c>
      <c r="G840" s="22">
        <v>3351.7451099999998</v>
      </c>
      <c r="H840" s="22">
        <v>0</v>
      </c>
      <c r="I840" s="22">
        <v>7332.4091699999999</v>
      </c>
      <c r="J840" s="22">
        <v>6043.45507</v>
      </c>
      <c r="K840" s="22">
        <v>6106.1518500000002</v>
      </c>
      <c r="L840" s="22">
        <v>4722.8378899999998</v>
      </c>
      <c r="M840" s="22">
        <v>0</v>
      </c>
      <c r="N840" s="22">
        <v>2541.4929099999999</v>
      </c>
      <c r="O840" s="22">
        <v>39.21</v>
      </c>
      <c r="P840" s="22">
        <v>61.993000000000002</v>
      </c>
      <c r="Q840" s="22">
        <v>1.6310800000000001</v>
      </c>
      <c r="R840" s="22">
        <v>1.03</v>
      </c>
      <c r="S840" s="22">
        <v>1.01</v>
      </c>
      <c r="T840" s="22">
        <v>0.45576</v>
      </c>
      <c r="U840" s="24" t="s">
        <v>44349</v>
      </c>
      <c r="V840" s="24" t="s">
        <v>44350</v>
      </c>
      <c r="W840" s="25" t="s">
        <v>44351</v>
      </c>
      <c r="X840" s="6" t="s">
        <v>90</v>
      </c>
      <c r="Y840" s="6" t="s">
        <v>90</v>
      </c>
      <c r="Z840" s="6" t="s">
        <v>90</v>
      </c>
      <c r="AA840" s="6" t="s">
        <v>90</v>
      </c>
      <c r="AB840" s="6" t="s">
        <v>90</v>
      </c>
      <c r="AC840">
        <v>838</v>
      </c>
      <c r="AD840" s="6" t="s">
        <v>4951</v>
      </c>
      <c r="AE840" s="6" t="s">
        <v>50470</v>
      </c>
      <c r="AF840" s="6" t="s">
        <v>50543</v>
      </c>
      <c r="AG840" s="6" t="s">
        <v>4952</v>
      </c>
      <c r="AH840" s="6" t="s">
        <v>50180</v>
      </c>
      <c r="AI840" s="6" t="s">
        <v>50181</v>
      </c>
    </row>
    <row r="841" spans="1:35" x14ac:dyDescent="0.25">
      <c r="A841" s="26" t="s">
        <v>1269</v>
      </c>
      <c r="B841" s="24" t="s">
        <v>1270</v>
      </c>
      <c r="C841" s="22">
        <v>3467.79</v>
      </c>
      <c r="D841" s="22">
        <v>-22.045010000000001</v>
      </c>
      <c r="E841" s="22">
        <v>-36.148000000000003</v>
      </c>
      <c r="F841" s="22">
        <v>1.1499999999999999</v>
      </c>
      <c r="G841" s="22">
        <v>13.69699</v>
      </c>
      <c r="H841" s="22">
        <v>0</v>
      </c>
      <c r="I841" s="22">
        <v>195.38200000000001</v>
      </c>
      <c r="J841" s="22">
        <v>177.27600000000001</v>
      </c>
      <c r="K841" s="22">
        <v>450.64299999999997</v>
      </c>
      <c r="L841" s="22">
        <v>0</v>
      </c>
      <c r="M841" s="22">
        <v>0</v>
      </c>
      <c r="N841" s="22">
        <v>481.90300999999999</v>
      </c>
      <c r="O841" s="22">
        <v>4.43</v>
      </c>
      <c r="P841" s="22">
        <v>0</v>
      </c>
      <c r="Q841" s="22">
        <v>0</v>
      </c>
      <c r="R841" s="22">
        <v>3.41</v>
      </c>
      <c r="S841" s="22">
        <v>2.54</v>
      </c>
      <c r="T841" s="22">
        <v>2.4647700000000001</v>
      </c>
      <c r="U841" s="24" t="s">
        <v>44352</v>
      </c>
      <c r="V841" s="24" t="s">
        <v>44353</v>
      </c>
      <c r="W841" s="25" t="s">
        <v>44354</v>
      </c>
      <c r="X841" s="6" t="s">
        <v>90</v>
      </c>
      <c r="Y841" s="6" t="s">
        <v>90</v>
      </c>
      <c r="Z841" s="6" t="s">
        <v>90</v>
      </c>
      <c r="AA841" s="6" t="s">
        <v>90</v>
      </c>
      <c r="AB841" s="6" t="s">
        <v>90</v>
      </c>
      <c r="AC841">
        <v>839</v>
      </c>
      <c r="AD841" s="6" t="s">
        <v>4953</v>
      </c>
      <c r="AE841" s="6" t="s">
        <v>49972</v>
      </c>
      <c r="AF841" s="6" t="s">
        <v>49877</v>
      </c>
      <c r="AG841" s="6" t="s">
        <v>4954</v>
      </c>
      <c r="AH841" s="6" t="s">
        <v>50182</v>
      </c>
      <c r="AI841" s="6" t="s">
        <v>50183</v>
      </c>
    </row>
    <row r="842" spans="1:35" x14ac:dyDescent="0.25">
      <c r="A842" s="26" t="s">
        <v>1271</v>
      </c>
      <c r="B842" s="24" t="s">
        <v>1271</v>
      </c>
      <c r="C842" s="22">
        <v>13434.21</v>
      </c>
      <c r="D842" s="22">
        <v>1305.09997</v>
      </c>
      <c r="E842" s="22">
        <v>1135.6999499999999</v>
      </c>
      <c r="F842" s="22">
        <v>0.82</v>
      </c>
      <c r="G842" s="22">
        <v>2871.3998999999999</v>
      </c>
      <c r="H842" s="22">
        <v>1651.59997</v>
      </c>
      <c r="I842" s="22">
        <v>4097.3999000000003</v>
      </c>
      <c r="J842" s="22">
        <v>3799.6000899999999</v>
      </c>
      <c r="K842" s="22">
        <v>5438.6000899999999</v>
      </c>
      <c r="L842" s="22">
        <v>2733.1999500000002</v>
      </c>
      <c r="M842" s="22">
        <v>0</v>
      </c>
      <c r="N842" s="22">
        <v>3400.8998999999999</v>
      </c>
      <c r="O842" s="22">
        <v>27.95</v>
      </c>
      <c r="P842" s="22">
        <v>40.044989999999999</v>
      </c>
      <c r="Q842" s="22">
        <v>0.66790000000000005</v>
      </c>
      <c r="R842" s="22">
        <v>1.29</v>
      </c>
      <c r="S842" s="22">
        <v>1</v>
      </c>
      <c r="T842" s="22">
        <v>0.24096999999999999</v>
      </c>
      <c r="U842" s="24" t="s">
        <v>44355</v>
      </c>
      <c r="V842" s="24" t="s">
        <v>44356</v>
      </c>
      <c r="W842" s="25" t="s">
        <v>44357</v>
      </c>
      <c r="X842" s="6" t="s">
        <v>90</v>
      </c>
      <c r="Y842" s="6" t="s">
        <v>90</v>
      </c>
      <c r="Z842" s="6" t="s">
        <v>90</v>
      </c>
      <c r="AA842" s="6" t="s">
        <v>90</v>
      </c>
      <c r="AB842" s="6" t="s">
        <v>90</v>
      </c>
      <c r="AC842">
        <v>840</v>
      </c>
      <c r="AD842" s="6" t="s">
        <v>4955</v>
      </c>
      <c r="AE842" s="6" t="s">
        <v>50599</v>
      </c>
      <c r="AF842" s="6" t="s">
        <v>49402</v>
      </c>
      <c r="AG842" s="6" t="s">
        <v>4956</v>
      </c>
      <c r="AH842" s="6" t="s">
        <v>50184</v>
      </c>
      <c r="AI842" s="6" t="s">
        <v>50183</v>
      </c>
    </row>
    <row r="843" spans="1:35" x14ac:dyDescent="0.25">
      <c r="A843" s="26" t="s">
        <v>1272</v>
      </c>
      <c r="B843" s="24" t="s">
        <v>1273</v>
      </c>
      <c r="C843" s="22">
        <v>12863.25</v>
      </c>
      <c r="D843" s="22">
        <v>3600.9729000000002</v>
      </c>
      <c r="E843" s="22">
        <v>1664.0739699999999</v>
      </c>
      <c r="F843" s="22">
        <v>1.02</v>
      </c>
      <c r="G843" s="22">
        <v>3913.4308999999998</v>
      </c>
      <c r="H843" s="22">
        <v>2419.2910099999999</v>
      </c>
      <c r="I843" s="22">
        <v>18237.66992</v>
      </c>
      <c r="J843" s="22">
        <v>6813.96191</v>
      </c>
      <c r="K843" s="22">
        <v>8643.1601499999997</v>
      </c>
      <c r="L843" s="22">
        <v>7555.0849600000001</v>
      </c>
      <c r="M843" s="22">
        <v>0</v>
      </c>
      <c r="N843" s="22">
        <v>16277.25</v>
      </c>
      <c r="O843" s="22">
        <v>27.85</v>
      </c>
      <c r="P843" s="22">
        <v>32.487990000000003</v>
      </c>
      <c r="Q843" s="22">
        <v>0.48121999999999998</v>
      </c>
      <c r="R843" s="22">
        <v>1.32</v>
      </c>
      <c r="S843" s="22">
        <v>0.91</v>
      </c>
      <c r="T843" s="22">
        <v>0.33906999999999998</v>
      </c>
      <c r="U843" s="24" t="s">
        <v>44358</v>
      </c>
      <c r="V843" s="24" t="s">
        <v>44359</v>
      </c>
      <c r="W843" s="25" t="s">
        <v>44360</v>
      </c>
      <c r="X843" s="6" t="s">
        <v>90</v>
      </c>
      <c r="Y843" s="6" t="s">
        <v>90</v>
      </c>
      <c r="Z843" s="6" t="s">
        <v>90</v>
      </c>
      <c r="AA843" s="6" t="s">
        <v>90</v>
      </c>
      <c r="AB843" s="6" t="s">
        <v>90</v>
      </c>
      <c r="AC843">
        <v>841</v>
      </c>
      <c r="AD843" s="6" t="s">
        <v>4957</v>
      </c>
      <c r="AE843" s="6" t="s">
        <v>50135</v>
      </c>
      <c r="AF843" s="6" t="s">
        <v>90</v>
      </c>
      <c r="AG843" s="6" t="s">
        <v>4958</v>
      </c>
      <c r="AH843" s="6" t="s">
        <v>50185</v>
      </c>
      <c r="AI843" s="6" t="s">
        <v>50186</v>
      </c>
    </row>
    <row r="844" spans="1:35" x14ac:dyDescent="0.25">
      <c r="A844" s="26" t="s">
        <v>1274</v>
      </c>
      <c r="B844" s="24" t="s">
        <v>1275</v>
      </c>
      <c r="C844" s="22">
        <v>4067.08</v>
      </c>
      <c r="D844" s="22">
        <v>248.92198999999999</v>
      </c>
      <c r="E844" s="22">
        <v>207.39798999999999</v>
      </c>
      <c r="F844" s="22">
        <v>1.1299999999999999</v>
      </c>
      <c r="G844" s="22">
        <v>439.32997999999998</v>
      </c>
      <c r="H844" s="22">
        <v>557.14500999999996</v>
      </c>
      <c r="I844" s="22">
        <v>3.5079899999999999</v>
      </c>
      <c r="J844" s="22">
        <v>538.48698999999999</v>
      </c>
      <c r="K844" s="22">
        <v>1525.17102</v>
      </c>
      <c r="L844" s="22">
        <v>15.276999999999999</v>
      </c>
      <c r="M844" s="22">
        <v>0</v>
      </c>
      <c r="N844" s="22">
        <v>1253.682</v>
      </c>
      <c r="O844" s="22">
        <v>39.72</v>
      </c>
      <c r="P844" s="22">
        <v>0.21037</v>
      </c>
      <c r="Q844" s="22">
        <v>2.0999999999999999E-3</v>
      </c>
      <c r="R844" s="22">
        <v>3.07</v>
      </c>
      <c r="S844" s="22">
        <v>1.8</v>
      </c>
      <c r="T844" s="22">
        <v>0.98180999999999996</v>
      </c>
      <c r="U844" s="24" t="s">
        <v>44361</v>
      </c>
      <c r="V844" s="24" t="s">
        <v>44362</v>
      </c>
      <c r="W844" s="25" t="s">
        <v>44363</v>
      </c>
      <c r="X844" s="6" t="s">
        <v>90</v>
      </c>
      <c r="Y844" s="6" t="s">
        <v>90</v>
      </c>
      <c r="Z844" s="6" t="s">
        <v>90</v>
      </c>
      <c r="AA844" s="6" t="s">
        <v>90</v>
      </c>
      <c r="AB844" s="6" t="s">
        <v>90</v>
      </c>
      <c r="AC844">
        <v>842</v>
      </c>
      <c r="AD844" s="6" t="s">
        <v>4959</v>
      </c>
      <c r="AE844" s="6" t="s">
        <v>49867</v>
      </c>
      <c r="AF844" s="6" t="s">
        <v>90</v>
      </c>
      <c r="AG844" s="6" t="s">
        <v>4960</v>
      </c>
      <c r="AH844" s="6" t="s">
        <v>50187</v>
      </c>
      <c r="AI844" s="6" t="s">
        <v>50188</v>
      </c>
    </row>
    <row r="845" spans="1:35" x14ac:dyDescent="0.25">
      <c r="A845" s="26" t="s">
        <v>1276</v>
      </c>
      <c r="B845" s="24" t="s">
        <v>1277</v>
      </c>
      <c r="C845" s="22">
        <v>4119.7700000000004</v>
      </c>
      <c r="D845" s="22">
        <v>683</v>
      </c>
      <c r="E845" s="22">
        <v>610</v>
      </c>
      <c r="F845" s="22">
        <v>1.06</v>
      </c>
      <c r="G845" s="22">
        <v>29853</v>
      </c>
      <c r="H845" s="22">
        <v>124</v>
      </c>
      <c r="I845" s="22">
        <v>2566</v>
      </c>
      <c r="J845" s="22">
        <v>36142</v>
      </c>
      <c r="K845" s="22">
        <v>31651</v>
      </c>
      <c r="L845" s="22">
        <v>1093</v>
      </c>
      <c r="M845" s="22">
        <v>107</v>
      </c>
      <c r="N845" s="22">
        <v>5546</v>
      </c>
      <c r="O845" s="22">
        <v>15.73</v>
      </c>
      <c r="P845" s="22">
        <v>18.318000000000001</v>
      </c>
      <c r="Q845" s="22">
        <v>0.22847999999999999</v>
      </c>
      <c r="R845" s="22">
        <v>0.88</v>
      </c>
      <c r="S845" s="22">
        <v>0.87</v>
      </c>
      <c r="T845" s="22">
        <v>4.6309999999999997E-2</v>
      </c>
      <c r="U845" s="24" t="s">
        <v>44364</v>
      </c>
      <c r="V845" s="24" t="s">
        <v>44365</v>
      </c>
      <c r="W845" s="25" t="s">
        <v>44366</v>
      </c>
      <c r="X845" s="6" t="s">
        <v>90</v>
      </c>
      <c r="Y845" s="6" t="s">
        <v>90</v>
      </c>
      <c r="Z845" s="6" t="s">
        <v>90</v>
      </c>
      <c r="AA845" s="6" t="s">
        <v>90</v>
      </c>
      <c r="AB845" s="6" t="s">
        <v>90</v>
      </c>
      <c r="AC845">
        <v>843</v>
      </c>
      <c r="AD845" s="6" t="s">
        <v>4961</v>
      </c>
      <c r="AE845" s="6" t="s">
        <v>50952</v>
      </c>
      <c r="AF845" s="6" t="s">
        <v>90</v>
      </c>
      <c r="AG845" s="6" t="s">
        <v>4962</v>
      </c>
      <c r="AH845" s="6" t="s">
        <v>50189</v>
      </c>
      <c r="AI845" s="6" t="s">
        <v>50190</v>
      </c>
    </row>
    <row r="846" spans="1:35" x14ac:dyDescent="0.25">
      <c r="A846" s="26" t="s">
        <v>1278</v>
      </c>
      <c r="B846" s="24" t="s">
        <v>1279</v>
      </c>
      <c r="C846" s="22">
        <v>9683.44</v>
      </c>
      <c r="D846" s="22">
        <v>551.78301999999996</v>
      </c>
      <c r="E846" s="22">
        <v>396.76</v>
      </c>
      <c r="F846" s="22">
        <v>1.88</v>
      </c>
      <c r="G846" s="22">
        <v>102.05699</v>
      </c>
      <c r="H846" s="22">
        <v>1292.3360499999999</v>
      </c>
      <c r="I846" s="22">
        <v>407.82598000000002</v>
      </c>
      <c r="J846" s="22">
        <v>1006.7579899999999</v>
      </c>
      <c r="K846" s="22">
        <v>1457.48498</v>
      </c>
      <c r="L846" s="22">
        <v>405.55099000000001</v>
      </c>
      <c r="M846" s="22">
        <v>0</v>
      </c>
      <c r="N846" s="22">
        <v>1657.1760200000001</v>
      </c>
      <c r="O846" s="22">
        <v>16.260000000000002</v>
      </c>
      <c r="P846" s="22">
        <v>14.86299</v>
      </c>
      <c r="Q846" s="22">
        <v>0.17458000000000001</v>
      </c>
      <c r="R846" s="22">
        <v>1.32</v>
      </c>
      <c r="S846" s="22">
        <v>0.16</v>
      </c>
      <c r="T846" s="22">
        <v>6.2659999999999993E-2</v>
      </c>
      <c r="U846" s="24" t="s">
        <v>44367</v>
      </c>
      <c r="V846" s="24" t="s">
        <v>44368</v>
      </c>
      <c r="W846" s="25" t="s">
        <v>44369</v>
      </c>
      <c r="X846" s="6" t="s">
        <v>90</v>
      </c>
      <c r="Y846" s="6" t="s">
        <v>90</v>
      </c>
      <c r="Z846" s="6" t="s">
        <v>90</v>
      </c>
      <c r="AA846" s="6" t="s">
        <v>90</v>
      </c>
      <c r="AB846" s="6" t="s">
        <v>90</v>
      </c>
      <c r="AC846">
        <v>844</v>
      </c>
      <c r="AD846" s="6" t="s">
        <v>4963</v>
      </c>
      <c r="AE846" s="6" t="s">
        <v>50232</v>
      </c>
      <c r="AF846" s="6" t="s">
        <v>50260</v>
      </c>
      <c r="AG846" s="6" t="s">
        <v>4964</v>
      </c>
      <c r="AH846" s="6" t="s">
        <v>50191</v>
      </c>
      <c r="AI846" s="6" t="s">
        <v>50192</v>
      </c>
    </row>
    <row r="847" spans="1:35" x14ac:dyDescent="0.25">
      <c r="A847" s="26" t="s">
        <v>1280</v>
      </c>
      <c r="B847" s="24" t="s">
        <v>1281</v>
      </c>
      <c r="C847" s="22">
        <v>9494.0300000000007</v>
      </c>
      <c r="D847" s="22">
        <v>2146</v>
      </c>
      <c r="E847" s="22">
        <v>1650</v>
      </c>
      <c r="F847" s="22">
        <v>1.34</v>
      </c>
      <c r="G847" s="22">
        <v>6055</v>
      </c>
      <c r="H847" s="22">
        <v>0</v>
      </c>
      <c r="I847" s="22">
        <v>9092</v>
      </c>
      <c r="J847" s="22">
        <v>55021</v>
      </c>
      <c r="K847" s="22">
        <v>10931</v>
      </c>
      <c r="L847" s="22">
        <v>3238</v>
      </c>
      <c r="M847" s="22">
        <v>0</v>
      </c>
      <c r="N847" s="22">
        <v>5979</v>
      </c>
      <c r="O847" s="22">
        <v>23.83</v>
      </c>
      <c r="P847" s="22">
        <v>35.730989999999998</v>
      </c>
      <c r="Q847" s="22">
        <v>0.55595000000000006</v>
      </c>
      <c r="R847" s="22">
        <v>0.19</v>
      </c>
      <c r="S847" s="22">
        <v>0.2</v>
      </c>
      <c r="T847" s="22">
        <v>8.8620000000000004E-2</v>
      </c>
      <c r="U847" s="24" t="s">
        <v>44370</v>
      </c>
      <c r="V847" s="24" t="s">
        <v>44371</v>
      </c>
      <c r="W847" s="25" t="s">
        <v>44372</v>
      </c>
      <c r="X847" s="6" t="s">
        <v>90</v>
      </c>
      <c r="Y847" s="6" t="s">
        <v>90</v>
      </c>
      <c r="Z847" s="6" t="s">
        <v>90</v>
      </c>
      <c r="AA847" s="6" t="s">
        <v>90</v>
      </c>
      <c r="AB847" s="6" t="s">
        <v>90</v>
      </c>
      <c r="AC847">
        <v>845</v>
      </c>
      <c r="AD847" s="6" t="s">
        <v>4965</v>
      </c>
      <c r="AE847" s="6" t="s">
        <v>51427</v>
      </c>
      <c r="AF847" s="6" t="s">
        <v>90</v>
      </c>
      <c r="AG847" s="6" t="s">
        <v>4966</v>
      </c>
      <c r="AH847" s="6" t="s">
        <v>50193</v>
      </c>
      <c r="AI847" s="6" t="s">
        <v>50194</v>
      </c>
    </row>
    <row r="848" spans="1:35" x14ac:dyDescent="0.25">
      <c r="A848" s="26" t="s">
        <v>40923</v>
      </c>
      <c r="B848" s="24" t="s">
        <v>40924</v>
      </c>
      <c r="C848" s="22">
        <v>6086.71</v>
      </c>
      <c r="D848" s="22">
        <v>831.96099000000004</v>
      </c>
      <c r="E848" s="22">
        <v>330.19198</v>
      </c>
      <c r="F848" s="22">
        <v>0.41</v>
      </c>
      <c r="G848" s="22">
        <v>404.49898999999999</v>
      </c>
      <c r="H848" s="22">
        <v>495.74398000000002</v>
      </c>
      <c r="I848" s="22">
        <v>0</v>
      </c>
      <c r="J848" s="22">
        <v>687.92998999999998</v>
      </c>
      <c r="K848" s="22">
        <v>1940.18103</v>
      </c>
      <c r="L848" s="22">
        <v>850.59802000000002</v>
      </c>
      <c r="M848" s="22">
        <v>0</v>
      </c>
      <c r="N848" s="22">
        <v>3916.9370100000001</v>
      </c>
      <c r="O848" s="22">
        <v>5.32</v>
      </c>
      <c r="P848" s="22">
        <v>17.840990000000001</v>
      </c>
      <c r="Q848" s="22">
        <v>0.21715000000000001</v>
      </c>
      <c r="R848" s="22">
        <v>2.82</v>
      </c>
      <c r="S848" s="22">
        <v>2.1</v>
      </c>
      <c r="T848" s="22">
        <v>1.51169</v>
      </c>
      <c r="U848" s="24" t="s">
        <v>44373</v>
      </c>
      <c r="V848" s="24" t="s">
        <v>44374</v>
      </c>
      <c r="W848" s="25" t="s">
        <v>44375</v>
      </c>
      <c r="X848" s="6" t="s">
        <v>90</v>
      </c>
      <c r="Y848" s="6" t="s">
        <v>90</v>
      </c>
      <c r="Z848" s="6" t="s">
        <v>90</v>
      </c>
      <c r="AA848" s="6" t="s">
        <v>90</v>
      </c>
      <c r="AB848" s="6" t="s">
        <v>90</v>
      </c>
      <c r="AC848">
        <v>846</v>
      </c>
      <c r="AD848" s="6" t="s">
        <v>4967</v>
      </c>
      <c r="AE848" s="6" t="s">
        <v>49593</v>
      </c>
      <c r="AF848" s="6" t="s">
        <v>49460</v>
      </c>
      <c r="AG848" s="6" t="s">
        <v>4968</v>
      </c>
      <c r="AH848" s="6" t="s">
        <v>50195</v>
      </c>
      <c r="AI848" s="6" t="s">
        <v>50196</v>
      </c>
    </row>
    <row r="849" spans="1:35" x14ac:dyDescent="0.25">
      <c r="A849" s="26" t="s">
        <v>1282</v>
      </c>
      <c r="B849" s="24" t="s">
        <v>1283</v>
      </c>
      <c r="C849" s="22">
        <v>28338.85</v>
      </c>
      <c r="D849" s="22">
        <v>1123.09997</v>
      </c>
      <c r="E849" s="22">
        <v>836.90002000000004</v>
      </c>
      <c r="F849" s="22">
        <v>0.72</v>
      </c>
      <c r="G849" s="22">
        <v>135.69999000000001</v>
      </c>
      <c r="H849" s="22">
        <v>0</v>
      </c>
      <c r="I849" s="22">
        <v>0</v>
      </c>
      <c r="J849" s="22">
        <v>50.2</v>
      </c>
      <c r="K849" s="22">
        <v>1383.09997</v>
      </c>
      <c r="L849" s="22">
        <v>0</v>
      </c>
      <c r="M849" s="22">
        <v>0</v>
      </c>
      <c r="N849" s="22">
        <v>6417.6000899999999</v>
      </c>
      <c r="O849" s="22">
        <v>33.99</v>
      </c>
      <c r="P849" s="22">
        <v>0</v>
      </c>
      <c r="Q849" s="22">
        <v>0</v>
      </c>
      <c r="R849" s="22">
        <v>28.75</v>
      </c>
      <c r="S849" s="22">
        <v>27.55</v>
      </c>
      <c r="T849" s="22">
        <v>24.848600000000001</v>
      </c>
      <c r="U849" s="24" t="s">
        <v>44376</v>
      </c>
      <c r="V849" s="24" t="s">
        <v>44377</v>
      </c>
      <c r="W849" s="25" t="s">
        <v>44378</v>
      </c>
      <c r="X849" s="6" t="s">
        <v>90</v>
      </c>
      <c r="Y849" s="6" t="s">
        <v>90</v>
      </c>
      <c r="Z849" s="6" t="s">
        <v>90</v>
      </c>
      <c r="AA849" s="6" t="s">
        <v>90</v>
      </c>
      <c r="AB849" s="6" t="s">
        <v>90</v>
      </c>
      <c r="AC849">
        <v>847</v>
      </c>
      <c r="AD849" s="6" t="s">
        <v>4969</v>
      </c>
      <c r="AE849" s="6" t="s">
        <v>49386</v>
      </c>
      <c r="AF849" s="6" t="s">
        <v>90</v>
      </c>
      <c r="AG849" s="6" t="s">
        <v>4970</v>
      </c>
      <c r="AH849" s="6" t="s">
        <v>50197</v>
      </c>
      <c r="AI849" s="6" t="s">
        <v>50198</v>
      </c>
    </row>
    <row r="850" spans="1:35" x14ac:dyDescent="0.25">
      <c r="A850" s="26" t="s">
        <v>1284</v>
      </c>
      <c r="B850" s="24" t="s">
        <v>1285</v>
      </c>
      <c r="C850" s="22">
        <v>4089.33</v>
      </c>
      <c r="D850" s="22">
        <v>559.36401000000001</v>
      </c>
      <c r="E850" s="22">
        <v>278.24200000000002</v>
      </c>
      <c r="F850" s="22">
        <v>1.31</v>
      </c>
      <c r="G850" s="22">
        <v>217.21898999999999</v>
      </c>
      <c r="H850" s="22">
        <v>0</v>
      </c>
      <c r="I850" s="22">
        <v>3807.0410099999999</v>
      </c>
      <c r="J850" s="22">
        <v>174.59199000000001</v>
      </c>
      <c r="K850" s="22">
        <v>508.548</v>
      </c>
      <c r="L850" s="22">
        <v>2510.7490200000002</v>
      </c>
      <c r="M850" s="22">
        <v>0</v>
      </c>
      <c r="N850" s="22">
        <v>1303.29504</v>
      </c>
      <c r="O850" s="22">
        <v>16.899999999999999</v>
      </c>
      <c r="P850" s="22">
        <v>66.254990000000006</v>
      </c>
      <c r="Q850" s="22">
        <v>1.96336</v>
      </c>
      <c r="R850" s="22">
        <v>3.89</v>
      </c>
      <c r="S850" s="22">
        <v>2.91</v>
      </c>
      <c r="T850" s="22">
        <v>1.66862</v>
      </c>
      <c r="U850" s="24" t="s">
        <v>44379</v>
      </c>
      <c r="V850" s="24" t="s">
        <v>44380</v>
      </c>
      <c r="W850" s="25" t="s">
        <v>44381</v>
      </c>
      <c r="X850" s="6" t="s">
        <v>90</v>
      </c>
      <c r="Y850" s="6" t="s">
        <v>90</v>
      </c>
      <c r="Z850" s="6" t="s">
        <v>90</v>
      </c>
      <c r="AA850" s="6" t="s">
        <v>90</v>
      </c>
      <c r="AB850" s="6" t="s">
        <v>90</v>
      </c>
      <c r="AC850">
        <v>848</v>
      </c>
      <c r="AD850" s="6" t="s">
        <v>4971</v>
      </c>
      <c r="AE850" s="6" t="s">
        <v>51141</v>
      </c>
      <c r="AF850" s="6" t="s">
        <v>51468</v>
      </c>
      <c r="AG850" s="6" t="s">
        <v>4972</v>
      </c>
      <c r="AH850" s="6" t="s">
        <v>50199</v>
      </c>
      <c r="AI850" s="6" t="s">
        <v>50198</v>
      </c>
    </row>
    <row r="851" spans="1:35" x14ac:dyDescent="0.25">
      <c r="A851" s="26" t="s">
        <v>1286</v>
      </c>
      <c r="B851" s="24" t="s">
        <v>1287</v>
      </c>
      <c r="C851" s="22">
        <v>3449.12</v>
      </c>
      <c r="D851" s="22">
        <v>-196.94400999999999</v>
      </c>
      <c r="E851" s="22">
        <v>-204.92</v>
      </c>
      <c r="F851" s="22">
        <v>0.8</v>
      </c>
      <c r="G851" s="22">
        <v>66.195989999999995</v>
      </c>
      <c r="H851" s="22">
        <v>23.815989999999999</v>
      </c>
      <c r="I851" s="22">
        <v>197.79698999999999</v>
      </c>
      <c r="J851" s="22">
        <v>139.018</v>
      </c>
      <c r="K851" s="22">
        <v>423.81599999999997</v>
      </c>
      <c r="L851" s="22">
        <v>391.98998999999998</v>
      </c>
      <c r="M851" s="22">
        <v>0</v>
      </c>
      <c r="N851" s="22">
        <v>123.04698999999999</v>
      </c>
      <c r="O851" s="22">
        <v>0.36</v>
      </c>
      <c r="P851" s="22">
        <v>79.287999999999997</v>
      </c>
      <c r="Q851" s="22">
        <v>3.8280799999999999</v>
      </c>
      <c r="R851" s="22">
        <v>2.89</v>
      </c>
      <c r="S851" s="22">
        <v>2.88</v>
      </c>
      <c r="T851" s="22">
        <v>2.4011499999999999</v>
      </c>
      <c r="U851" s="24" t="s">
        <v>44382</v>
      </c>
      <c r="V851" s="24" t="s">
        <v>44383</v>
      </c>
      <c r="W851" s="25" t="s">
        <v>44384</v>
      </c>
      <c r="X851" s="6" t="s">
        <v>90</v>
      </c>
      <c r="Y851" s="6" t="s">
        <v>90</v>
      </c>
      <c r="Z851" s="6" t="s">
        <v>90</v>
      </c>
      <c r="AA851" s="6" t="s">
        <v>90</v>
      </c>
      <c r="AB851" s="6" t="s">
        <v>90</v>
      </c>
      <c r="AC851">
        <v>849</v>
      </c>
      <c r="AD851" s="6" t="s">
        <v>4973</v>
      </c>
      <c r="AE851" s="6" t="s">
        <v>49398</v>
      </c>
      <c r="AF851" s="6" t="s">
        <v>90</v>
      </c>
      <c r="AG851" s="6" t="s">
        <v>4974</v>
      </c>
      <c r="AH851" s="6" t="s">
        <v>50200</v>
      </c>
      <c r="AI851" s="6" t="s">
        <v>50201</v>
      </c>
    </row>
    <row r="852" spans="1:35" x14ac:dyDescent="0.25">
      <c r="A852" s="26" t="s">
        <v>40925</v>
      </c>
      <c r="B852" s="24" t="s">
        <v>40926</v>
      </c>
      <c r="C852" s="22">
        <v>2325.9</v>
      </c>
      <c r="D852" s="22">
        <v>96.667990000000003</v>
      </c>
      <c r="E852" s="22">
        <v>58.448999999999998</v>
      </c>
      <c r="F852" s="22">
        <v>1.22</v>
      </c>
      <c r="G852" s="22">
        <v>88.142989999999998</v>
      </c>
      <c r="H852" s="22">
        <v>123.15698999999999</v>
      </c>
      <c r="I852" s="22">
        <v>238.19499999999999</v>
      </c>
      <c r="J852" s="22">
        <v>149.667</v>
      </c>
      <c r="K852" s="22">
        <v>474.55200000000002</v>
      </c>
      <c r="L852" s="22">
        <v>14.38899</v>
      </c>
      <c r="M852" s="22">
        <v>0</v>
      </c>
      <c r="N852" s="22">
        <v>808.28497000000004</v>
      </c>
      <c r="O852" s="22">
        <v>10.69</v>
      </c>
      <c r="P852" s="22">
        <v>1.6738999999999999</v>
      </c>
      <c r="Q852" s="22">
        <v>1.702E-2</v>
      </c>
      <c r="R852" s="22">
        <v>3.75</v>
      </c>
      <c r="S852" s="22">
        <v>2.35</v>
      </c>
      <c r="T852" s="22">
        <v>1.75891</v>
      </c>
      <c r="U852" s="24" t="s">
        <v>44385</v>
      </c>
      <c r="V852" s="24" t="s">
        <v>44386</v>
      </c>
      <c r="W852" s="25" t="s">
        <v>44387</v>
      </c>
      <c r="X852" s="6" t="s">
        <v>90</v>
      </c>
      <c r="Y852" s="6" t="s">
        <v>90</v>
      </c>
      <c r="Z852" s="6" t="s">
        <v>90</v>
      </c>
      <c r="AA852" s="6" t="s">
        <v>90</v>
      </c>
      <c r="AB852" s="6" t="s">
        <v>90</v>
      </c>
      <c r="AC852">
        <v>850</v>
      </c>
      <c r="AD852" s="6" t="s">
        <v>4975</v>
      </c>
      <c r="AE852" s="6" t="s">
        <v>49271</v>
      </c>
      <c r="AF852" s="6" t="s">
        <v>49263</v>
      </c>
      <c r="AG852" s="6" t="s">
        <v>4976</v>
      </c>
      <c r="AH852" s="6" t="s">
        <v>42260</v>
      </c>
      <c r="AI852" s="6" t="s">
        <v>50202</v>
      </c>
    </row>
    <row r="853" spans="1:35" x14ac:dyDescent="0.25">
      <c r="A853" s="26" t="s">
        <v>1288</v>
      </c>
      <c r="B853" s="24" t="s">
        <v>1289</v>
      </c>
      <c r="C853" s="22">
        <v>5491.67</v>
      </c>
      <c r="D853" s="22">
        <v>276.60000000000002</v>
      </c>
      <c r="E853" s="22">
        <v>119.4</v>
      </c>
      <c r="F853" s="22">
        <v>1.24</v>
      </c>
      <c r="G853" s="22">
        <v>195</v>
      </c>
      <c r="H853" s="22">
        <v>4.8</v>
      </c>
      <c r="I853" s="22">
        <v>1041.8000400000001</v>
      </c>
      <c r="J853" s="22">
        <v>268.29998000000001</v>
      </c>
      <c r="K853" s="22">
        <v>991.70001000000002</v>
      </c>
      <c r="L853" s="22">
        <v>1741.90002</v>
      </c>
      <c r="M853" s="22">
        <v>0</v>
      </c>
      <c r="N853" s="22">
        <v>480.6</v>
      </c>
      <c r="O853" s="22">
        <v>6.34</v>
      </c>
      <c r="P853" s="22">
        <v>76.814999999999998</v>
      </c>
      <c r="Q853" s="22">
        <v>3.3130600000000001</v>
      </c>
      <c r="R853" s="22">
        <v>3.71</v>
      </c>
      <c r="S853" s="22">
        <v>3.68</v>
      </c>
      <c r="T853" s="22">
        <v>2.9515400000000001</v>
      </c>
      <c r="U853" s="24" t="s">
        <v>44388</v>
      </c>
      <c r="V853" s="24" t="s">
        <v>44389</v>
      </c>
      <c r="W853" s="25" t="s">
        <v>44390</v>
      </c>
      <c r="X853" s="6" t="s">
        <v>90</v>
      </c>
      <c r="Y853" s="6" t="s">
        <v>90</v>
      </c>
      <c r="Z853" s="6" t="s">
        <v>90</v>
      </c>
      <c r="AA853" s="6" t="s">
        <v>90</v>
      </c>
      <c r="AB853" s="6" t="s">
        <v>90</v>
      </c>
      <c r="AC853">
        <v>851</v>
      </c>
      <c r="AD853" s="6" t="s">
        <v>4977</v>
      </c>
      <c r="AE853" s="6" t="s">
        <v>48754</v>
      </c>
      <c r="AF853" s="6" t="s">
        <v>90</v>
      </c>
      <c r="AG853" s="6" t="s">
        <v>4978</v>
      </c>
      <c r="AH853" s="6" t="s">
        <v>50203</v>
      </c>
      <c r="AI853" s="6" t="s">
        <v>50202</v>
      </c>
    </row>
    <row r="854" spans="1:35" x14ac:dyDescent="0.25">
      <c r="A854" s="26" t="s">
        <v>1290</v>
      </c>
      <c r="B854" s="24" t="s">
        <v>1291</v>
      </c>
      <c r="C854" s="22">
        <v>15179.5</v>
      </c>
      <c r="D854" s="22">
        <v>2446</v>
      </c>
      <c r="E854" s="22">
        <v>2065</v>
      </c>
      <c r="F854" s="22">
        <v>0.91</v>
      </c>
      <c r="G854" s="22">
        <v>2128</v>
      </c>
      <c r="H854" s="22">
        <v>791</v>
      </c>
      <c r="I854" s="22">
        <v>6711</v>
      </c>
      <c r="J854" s="22">
        <v>2296</v>
      </c>
      <c r="K854" s="22">
        <v>8281</v>
      </c>
      <c r="L854" s="22">
        <v>7206</v>
      </c>
      <c r="M854" s="22">
        <v>0</v>
      </c>
      <c r="N854" s="22">
        <v>11375</v>
      </c>
      <c r="O854" s="22">
        <v>20.260000000000002</v>
      </c>
      <c r="P854" s="22">
        <v>37.529989999999998</v>
      </c>
      <c r="Q854" s="22">
        <v>0.58126999999999995</v>
      </c>
      <c r="R854" s="22">
        <v>1.75</v>
      </c>
      <c r="S854" s="22">
        <v>3.26</v>
      </c>
      <c r="T854" s="22">
        <v>2.3353600000000001</v>
      </c>
      <c r="U854" s="24" t="s">
        <v>44391</v>
      </c>
      <c r="V854" s="24" t="s">
        <v>44392</v>
      </c>
      <c r="W854" s="25" t="s">
        <v>44393</v>
      </c>
      <c r="X854" s="6" t="s">
        <v>90</v>
      </c>
      <c r="Y854" s="6" t="s">
        <v>90</v>
      </c>
      <c r="Z854" s="6" t="s">
        <v>90</v>
      </c>
      <c r="AA854" s="6" t="s">
        <v>90</v>
      </c>
      <c r="AB854" s="6" t="s">
        <v>90</v>
      </c>
      <c r="AC854">
        <v>852</v>
      </c>
      <c r="AD854" s="6" t="s">
        <v>4979</v>
      </c>
      <c r="AE854" s="6" t="s">
        <v>50839</v>
      </c>
      <c r="AF854" s="6" t="s">
        <v>50843</v>
      </c>
      <c r="AG854" s="6" t="s">
        <v>4980</v>
      </c>
      <c r="AH854" s="6" t="s">
        <v>50204</v>
      </c>
      <c r="AI854" s="6" t="s">
        <v>50205</v>
      </c>
    </row>
    <row r="855" spans="1:35" x14ac:dyDescent="0.25">
      <c r="A855" s="26" t="s">
        <v>1290</v>
      </c>
      <c r="B855" s="24" t="s">
        <v>1293</v>
      </c>
      <c r="C855" s="22">
        <v>16244.28</v>
      </c>
      <c r="D855" s="22">
        <v>2446</v>
      </c>
      <c r="E855" s="22">
        <v>2065</v>
      </c>
      <c r="F855" s="22">
        <v>0.85</v>
      </c>
      <c r="G855" s="22">
        <v>2128</v>
      </c>
      <c r="H855" s="22">
        <v>791</v>
      </c>
      <c r="I855" s="22">
        <v>6711</v>
      </c>
      <c r="J855" s="22">
        <v>2296</v>
      </c>
      <c r="K855" s="22">
        <v>8281</v>
      </c>
      <c r="L855" s="22">
        <v>7206</v>
      </c>
      <c r="M855" s="22">
        <v>0</v>
      </c>
      <c r="N855" s="22">
        <v>11375</v>
      </c>
      <c r="O855" s="22">
        <v>20.260000000000002</v>
      </c>
      <c r="P855" s="22">
        <v>37.529989999999998</v>
      </c>
      <c r="Q855" s="22">
        <v>0.58126999999999995</v>
      </c>
      <c r="R855" s="22">
        <v>1.75</v>
      </c>
      <c r="S855" s="22">
        <v>3.26</v>
      </c>
      <c r="T855" s="22">
        <v>2.3353600000000001</v>
      </c>
      <c r="U855" s="24" t="s">
        <v>44391</v>
      </c>
      <c r="V855" s="24" t="s">
        <v>44392</v>
      </c>
      <c r="W855" s="25" t="s">
        <v>44393</v>
      </c>
      <c r="X855" s="6" t="s">
        <v>90</v>
      </c>
      <c r="Y855" s="6" t="s">
        <v>90</v>
      </c>
      <c r="Z855" s="6" t="s">
        <v>90</v>
      </c>
      <c r="AA855" s="6" t="s">
        <v>90</v>
      </c>
      <c r="AB855" s="6" t="s">
        <v>90</v>
      </c>
      <c r="AC855">
        <v>853</v>
      </c>
      <c r="AD855" s="6" t="s">
        <v>4981</v>
      </c>
      <c r="AE855" s="6" t="s">
        <v>48669</v>
      </c>
      <c r="AF855" s="6" t="s">
        <v>48659</v>
      </c>
      <c r="AG855" s="6" t="s">
        <v>4982</v>
      </c>
      <c r="AH855" s="6" t="s">
        <v>50206</v>
      </c>
      <c r="AI855" s="6" t="s">
        <v>50207</v>
      </c>
    </row>
    <row r="856" spans="1:35" x14ac:dyDescent="0.25">
      <c r="A856" s="26" t="s">
        <v>1294</v>
      </c>
      <c r="B856" s="24" t="s">
        <v>1295</v>
      </c>
      <c r="C856" s="22">
        <v>3845.76</v>
      </c>
      <c r="D856" s="22">
        <v>293.03100000000001</v>
      </c>
      <c r="E856" s="22">
        <v>242.703</v>
      </c>
      <c r="F856" s="22">
        <v>1.83</v>
      </c>
      <c r="G856" s="22">
        <v>200.44</v>
      </c>
      <c r="H856" s="22">
        <v>350.61998999999997</v>
      </c>
      <c r="I856" s="22">
        <v>502.95800000000003</v>
      </c>
      <c r="J856" s="22">
        <v>258.88900000000001</v>
      </c>
      <c r="K856" s="22">
        <v>797.67400999999995</v>
      </c>
      <c r="L856" s="22">
        <v>200</v>
      </c>
      <c r="M856" s="22">
        <v>0</v>
      </c>
      <c r="N856" s="22">
        <v>1121.38598</v>
      </c>
      <c r="O856" s="22">
        <v>27.52</v>
      </c>
      <c r="P856" s="22">
        <v>23.617999999999999</v>
      </c>
      <c r="Q856" s="22">
        <v>0.30920999999999998</v>
      </c>
      <c r="R856" s="22">
        <v>3.48</v>
      </c>
      <c r="S856" s="22">
        <v>1.73</v>
      </c>
      <c r="T856" s="22">
        <v>0.95257999999999998</v>
      </c>
      <c r="U856" s="24" t="s">
        <v>44394</v>
      </c>
      <c r="V856" s="24" t="s">
        <v>44395</v>
      </c>
      <c r="W856" s="25" t="s">
        <v>44396</v>
      </c>
      <c r="X856" s="6" t="s">
        <v>90</v>
      </c>
      <c r="Y856" s="6" t="s">
        <v>90</v>
      </c>
      <c r="Z856" s="6" t="s">
        <v>90</v>
      </c>
      <c r="AA856" s="6" t="s">
        <v>90</v>
      </c>
      <c r="AB856" s="6" t="s">
        <v>90</v>
      </c>
      <c r="AC856">
        <v>854</v>
      </c>
      <c r="AD856" s="6" t="s">
        <v>4983</v>
      </c>
      <c r="AE856" s="6" t="s">
        <v>49553</v>
      </c>
      <c r="AF856" s="6" t="s">
        <v>49549</v>
      </c>
      <c r="AG856" s="6" t="s">
        <v>4984</v>
      </c>
      <c r="AH856" s="6" t="s">
        <v>44006</v>
      </c>
      <c r="AI856" s="6" t="s">
        <v>50208</v>
      </c>
    </row>
    <row r="857" spans="1:35" x14ac:dyDescent="0.25">
      <c r="A857" s="26" t="s">
        <v>40927</v>
      </c>
      <c r="B857" s="24" t="s">
        <v>40928</v>
      </c>
      <c r="C857" s="22">
        <v>14993.13</v>
      </c>
      <c r="D857" s="22">
        <v>3361</v>
      </c>
      <c r="E857" s="22">
        <v>2131</v>
      </c>
      <c r="F857" s="22">
        <v>1.96</v>
      </c>
      <c r="G857" s="22">
        <v>890</v>
      </c>
      <c r="H857" s="22">
        <v>1458</v>
      </c>
      <c r="I857" s="22">
        <v>237</v>
      </c>
      <c r="J857" s="22">
        <v>1738</v>
      </c>
      <c r="K857" s="22">
        <v>4169</v>
      </c>
      <c r="L857" s="22">
        <v>6805</v>
      </c>
      <c r="M857" s="22">
        <v>0</v>
      </c>
      <c r="N857" s="22">
        <v>12237</v>
      </c>
      <c r="O857" s="22">
        <v>17.670000000000002</v>
      </c>
      <c r="P857" s="22">
        <v>35.736989999999999</v>
      </c>
      <c r="Q857" s="22">
        <v>0.55610000000000004</v>
      </c>
      <c r="R857" s="22">
        <v>2.4</v>
      </c>
      <c r="S857" s="22">
        <v>1.56</v>
      </c>
      <c r="T857" s="22">
        <v>1.04775</v>
      </c>
      <c r="U857" s="24" t="s">
        <v>44397</v>
      </c>
      <c r="V857" s="24" t="s">
        <v>44398</v>
      </c>
      <c r="W857" s="25" t="s">
        <v>44399</v>
      </c>
      <c r="X857" s="6" t="s">
        <v>90</v>
      </c>
      <c r="Y857" s="6" t="s">
        <v>90</v>
      </c>
      <c r="Z857" s="6" t="s">
        <v>90</v>
      </c>
      <c r="AA857" s="6" t="s">
        <v>90</v>
      </c>
      <c r="AB857" s="6" t="s">
        <v>90</v>
      </c>
      <c r="AC857">
        <v>855</v>
      </c>
      <c r="AD857" s="6" t="s">
        <v>4985</v>
      </c>
      <c r="AE857" s="6" t="s">
        <v>52293</v>
      </c>
      <c r="AF857" s="6" t="s">
        <v>90</v>
      </c>
      <c r="AG857" s="6" t="s">
        <v>4986</v>
      </c>
      <c r="AH857" s="6" t="s">
        <v>50209</v>
      </c>
      <c r="AI857" s="6" t="s">
        <v>50208</v>
      </c>
    </row>
    <row r="858" spans="1:35" x14ac:dyDescent="0.25">
      <c r="A858" s="26" t="s">
        <v>1296</v>
      </c>
      <c r="B858" s="24" t="s">
        <v>1297</v>
      </c>
      <c r="C858" s="22">
        <v>6958.63</v>
      </c>
      <c r="D858" s="22">
        <v>494.55498999999998</v>
      </c>
      <c r="E858" s="22">
        <v>339.04597999999999</v>
      </c>
      <c r="F858" s="22">
        <v>0.98</v>
      </c>
      <c r="G858" s="22">
        <v>130.05298999999999</v>
      </c>
      <c r="H858" s="22">
        <v>0</v>
      </c>
      <c r="I858" s="22">
        <v>24.09</v>
      </c>
      <c r="J858" s="22">
        <v>220.13800000000001</v>
      </c>
      <c r="K858" s="22">
        <v>275.17097999999999</v>
      </c>
      <c r="L858" s="22">
        <v>2066.3010199999999</v>
      </c>
      <c r="M858" s="22">
        <v>0</v>
      </c>
      <c r="N858" s="22">
        <v>2530.29907</v>
      </c>
      <c r="O858" s="22">
        <v>19.12</v>
      </c>
      <c r="P858" s="22">
        <v>45.148989999999998</v>
      </c>
      <c r="Q858" s="22">
        <v>0.82311000000000001</v>
      </c>
      <c r="R858" s="22">
        <v>0.96</v>
      </c>
      <c r="S858" s="22">
        <v>1.25</v>
      </c>
      <c r="T858" s="22">
        <v>0.65920999999999996</v>
      </c>
      <c r="U858" s="24" t="s">
        <v>44400</v>
      </c>
      <c r="V858" s="24" t="s">
        <v>44401</v>
      </c>
      <c r="W858" s="25" t="s">
        <v>44402</v>
      </c>
      <c r="X858" s="6" t="s">
        <v>90</v>
      </c>
      <c r="Y858" s="6" t="s">
        <v>90</v>
      </c>
      <c r="Z858" s="6" t="s">
        <v>90</v>
      </c>
      <c r="AA858" s="6" t="s">
        <v>90</v>
      </c>
      <c r="AB858" s="6" t="s">
        <v>90</v>
      </c>
      <c r="AC858">
        <v>856</v>
      </c>
      <c r="AD858" s="6" t="s">
        <v>4987</v>
      </c>
      <c r="AE858" s="6" t="s">
        <v>49715</v>
      </c>
      <c r="AF858" s="6" t="s">
        <v>90</v>
      </c>
      <c r="AG858" s="6" t="s">
        <v>4988</v>
      </c>
      <c r="AH858" s="6" t="s">
        <v>50210</v>
      </c>
      <c r="AI858" s="6" t="s">
        <v>50211</v>
      </c>
    </row>
    <row r="859" spans="1:35" x14ac:dyDescent="0.25">
      <c r="A859" s="26" t="s">
        <v>40929</v>
      </c>
      <c r="B859" s="24" t="s">
        <v>40930</v>
      </c>
      <c r="C859" s="22">
        <v>17924.39</v>
      </c>
      <c r="D859" s="22">
        <v>2960.3000400000001</v>
      </c>
      <c r="E859" s="22">
        <v>2164.8000400000001</v>
      </c>
      <c r="F859" s="22">
        <v>0.85</v>
      </c>
      <c r="G859" s="22">
        <v>21023.300780000001</v>
      </c>
      <c r="H859" s="22">
        <v>0</v>
      </c>
      <c r="I859" s="22">
        <v>5689</v>
      </c>
      <c r="J859" s="22">
        <v>5406.2001899999996</v>
      </c>
      <c r="K859" s="22">
        <v>33680.101560000003</v>
      </c>
      <c r="L859" s="22">
        <v>8624.9003900000007</v>
      </c>
      <c r="M859" s="22">
        <v>1335.5</v>
      </c>
      <c r="N859" s="22">
        <v>19000.300780000001</v>
      </c>
      <c r="O859" s="22">
        <v>928.45</v>
      </c>
      <c r="P859" s="22">
        <v>26.622990000000001</v>
      </c>
      <c r="Q859" s="22">
        <v>0.38418000000000002</v>
      </c>
      <c r="R859" s="22">
        <v>4.01</v>
      </c>
      <c r="S859" s="22">
        <v>6.23</v>
      </c>
      <c r="T859" s="22">
        <v>2.3411599999999999</v>
      </c>
      <c r="U859" s="24" t="s">
        <v>44403</v>
      </c>
      <c r="V859" s="24" t="s">
        <v>44404</v>
      </c>
      <c r="W859" s="25" t="s">
        <v>44405</v>
      </c>
      <c r="X859" s="6" t="s">
        <v>90</v>
      </c>
      <c r="Y859" s="6" t="s">
        <v>90</v>
      </c>
      <c r="Z859" s="6" t="s">
        <v>90</v>
      </c>
      <c r="AA859" s="6" t="s">
        <v>90</v>
      </c>
      <c r="AB859" s="6" t="s">
        <v>90</v>
      </c>
      <c r="AC859">
        <v>857</v>
      </c>
      <c r="AD859" s="6" t="s">
        <v>4989</v>
      </c>
      <c r="AE859" s="6" t="s">
        <v>50748</v>
      </c>
      <c r="AF859" s="6" t="s">
        <v>51079</v>
      </c>
      <c r="AG859" s="6" t="s">
        <v>4990</v>
      </c>
      <c r="AH859" s="6" t="s">
        <v>50212</v>
      </c>
      <c r="AI859" s="6" t="s">
        <v>50213</v>
      </c>
    </row>
    <row r="860" spans="1:35" x14ac:dyDescent="0.25">
      <c r="A860" s="26" t="s">
        <v>1298</v>
      </c>
      <c r="B860" s="24" t="s">
        <v>1299</v>
      </c>
      <c r="C860" s="22">
        <v>4859.24</v>
      </c>
      <c r="D860" s="22">
        <v>422.988</v>
      </c>
      <c r="E860" s="22">
        <v>419.54199</v>
      </c>
      <c r="F860" s="22">
        <v>1.1100000000000001</v>
      </c>
      <c r="G860" s="22">
        <v>239.88299000000001</v>
      </c>
      <c r="H860" s="22">
        <v>0</v>
      </c>
      <c r="I860" s="22">
        <v>11.178990000000001</v>
      </c>
      <c r="J860" s="22">
        <v>1620.76794</v>
      </c>
      <c r="K860" s="22">
        <v>2093.4789999999998</v>
      </c>
      <c r="L860" s="22">
        <v>6.7849899999999996</v>
      </c>
      <c r="M860" s="22">
        <v>0</v>
      </c>
      <c r="N860" s="22">
        <v>507.67498000000001</v>
      </c>
      <c r="O860" s="22">
        <v>11.46</v>
      </c>
      <c r="P860" s="22">
        <v>3.4217900000000001</v>
      </c>
      <c r="Q860" s="22">
        <v>3.5430000000000003E-2</v>
      </c>
      <c r="R860" s="22">
        <v>1.27</v>
      </c>
      <c r="U860" s="24" t="s">
        <v>44406</v>
      </c>
      <c r="V860" s="24" t="s">
        <v>44407</v>
      </c>
      <c r="W860" s="25" t="s">
        <v>44408</v>
      </c>
      <c r="X860" s="6" t="s">
        <v>90</v>
      </c>
      <c r="Y860" s="6" t="s">
        <v>90</v>
      </c>
      <c r="Z860" s="6" t="s">
        <v>90</v>
      </c>
      <c r="AA860" s="6" t="s">
        <v>90</v>
      </c>
      <c r="AB860" s="6" t="s">
        <v>90</v>
      </c>
      <c r="AC860">
        <v>858</v>
      </c>
      <c r="AD860" s="6" t="s">
        <v>4991</v>
      </c>
      <c r="AE860" s="6" t="s">
        <v>51742</v>
      </c>
      <c r="AF860" s="6" t="s">
        <v>90</v>
      </c>
      <c r="AG860" s="6" t="s">
        <v>4992</v>
      </c>
      <c r="AH860" s="6" t="s">
        <v>50214</v>
      </c>
      <c r="AI860" s="6" t="s">
        <v>50215</v>
      </c>
    </row>
    <row r="861" spans="1:35" x14ac:dyDescent="0.25">
      <c r="A861" s="26" t="s">
        <v>1300</v>
      </c>
      <c r="B861" s="24" t="s">
        <v>1301</v>
      </c>
      <c r="C861" s="22">
        <v>3047.71</v>
      </c>
      <c r="D861" s="22">
        <v>683.64300000000003</v>
      </c>
      <c r="E861" s="22">
        <v>521.27899000000002</v>
      </c>
      <c r="F861" s="22">
        <v>0.19</v>
      </c>
      <c r="G861" s="22">
        <v>152.95199</v>
      </c>
      <c r="H861" s="22">
        <v>107.11399</v>
      </c>
      <c r="I861" s="22">
        <v>112.452</v>
      </c>
      <c r="J861" s="22">
        <v>391.65899000000002</v>
      </c>
      <c r="K861" s="22">
        <v>881.04998000000001</v>
      </c>
      <c r="L861" s="22">
        <v>2112.4599600000001</v>
      </c>
      <c r="M861" s="22">
        <v>0</v>
      </c>
      <c r="N861" s="22">
        <v>2259.8989200000001</v>
      </c>
      <c r="O861" s="22">
        <v>9.98</v>
      </c>
      <c r="P861" s="22">
        <v>47.619990000000001</v>
      </c>
      <c r="Q861" s="22">
        <v>0.90912999999999999</v>
      </c>
      <c r="R861" s="22">
        <v>1.75</v>
      </c>
      <c r="S861" s="22">
        <v>1.98</v>
      </c>
      <c r="T861" s="22">
        <v>1.58552</v>
      </c>
      <c r="U861" s="24" t="s">
        <v>44409</v>
      </c>
      <c r="V861" s="24" t="s">
        <v>44410</v>
      </c>
      <c r="W861" s="25" t="s">
        <v>44411</v>
      </c>
      <c r="X861" s="6" t="s">
        <v>90</v>
      </c>
      <c r="Y861" s="6" t="s">
        <v>90</v>
      </c>
      <c r="Z861" s="6" t="s">
        <v>90</v>
      </c>
      <c r="AA861" s="6" t="s">
        <v>90</v>
      </c>
      <c r="AB861" s="6" t="s">
        <v>90</v>
      </c>
      <c r="AC861">
        <v>859</v>
      </c>
      <c r="AD861" s="6" t="s">
        <v>4993</v>
      </c>
      <c r="AE861" s="6" t="s">
        <v>51752</v>
      </c>
      <c r="AF861" s="6" t="s">
        <v>90</v>
      </c>
      <c r="AG861" s="6" t="s">
        <v>4994</v>
      </c>
      <c r="AH861" s="6" t="s">
        <v>50216</v>
      </c>
      <c r="AI861" s="6" t="s">
        <v>50217</v>
      </c>
    </row>
    <row r="862" spans="1:35" x14ac:dyDescent="0.25">
      <c r="A862" s="26" t="s">
        <v>40931</v>
      </c>
      <c r="B862" s="24" t="s">
        <v>40932</v>
      </c>
      <c r="C862" s="22">
        <v>2455.41</v>
      </c>
      <c r="D862" s="22">
        <v>-67.736999999999995</v>
      </c>
      <c r="E862" s="22">
        <v>-84.746009999999998</v>
      </c>
      <c r="F862" s="22">
        <v>0.43</v>
      </c>
      <c r="G862" s="22">
        <v>62.116999999999997</v>
      </c>
      <c r="H862" s="22">
        <v>0</v>
      </c>
      <c r="I862" s="22">
        <v>285.49898999999999</v>
      </c>
      <c r="J862" s="22">
        <v>209.572</v>
      </c>
      <c r="K862" s="22">
        <v>532.02197000000001</v>
      </c>
      <c r="L862" s="22">
        <v>0</v>
      </c>
      <c r="M862" s="22">
        <v>0</v>
      </c>
      <c r="N862" s="22">
        <v>624.77301</v>
      </c>
      <c r="O862" s="22">
        <v>6.17</v>
      </c>
      <c r="P862" s="22">
        <v>0</v>
      </c>
      <c r="Q862" s="22">
        <v>0</v>
      </c>
      <c r="R862" s="22">
        <v>2.5299999999999998</v>
      </c>
      <c r="S862" s="22">
        <v>2.54</v>
      </c>
      <c r="T862" s="22">
        <v>2.24221</v>
      </c>
      <c r="U862" s="24" t="s">
        <v>44412</v>
      </c>
      <c r="V862" s="24" t="s">
        <v>44413</v>
      </c>
      <c r="W862" s="25" t="s">
        <v>44414</v>
      </c>
      <c r="X862" s="6" t="s">
        <v>90</v>
      </c>
      <c r="Y862" s="6" t="s">
        <v>90</v>
      </c>
      <c r="Z862" s="6" t="s">
        <v>90</v>
      </c>
      <c r="AA862" s="6" t="s">
        <v>90</v>
      </c>
      <c r="AB862" s="6" t="s">
        <v>90</v>
      </c>
      <c r="AC862">
        <v>860</v>
      </c>
      <c r="AD862" s="6" t="s">
        <v>4995</v>
      </c>
      <c r="AE862" s="6" t="s">
        <v>51439</v>
      </c>
      <c r="AF862" s="6" t="s">
        <v>51490</v>
      </c>
      <c r="AG862" s="6" t="s">
        <v>4996</v>
      </c>
      <c r="AH862" s="6" t="s">
        <v>50218</v>
      </c>
      <c r="AI862" s="6" t="s">
        <v>50219</v>
      </c>
    </row>
    <row r="863" spans="1:35" x14ac:dyDescent="0.25">
      <c r="A863" s="26" t="s">
        <v>1302</v>
      </c>
      <c r="B863" s="24" t="s">
        <v>1303</v>
      </c>
      <c r="C863" s="22">
        <v>2978.68</v>
      </c>
      <c r="D863" s="22">
        <v>-14.92301</v>
      </c>
      <c r="E863" s="22">
        <v>-50.273000000000003</v>
      </c>
      <c r="F863" s="22">
        <v>0.97</v>
      </c>
      <c r="G863" s="22">
        <v>57.57199</v>
      </c>
      <c r="H863" s="22">
        <v>58.29</v>
      </c>
      <c r="I863" s="22">
        <v>0</v>
      </c>
      <c r="J863" s="22">
        <v>89.613990000000001</v>
      </c>
      <c r="K863" s="22">
        <v>261.96499</v>
      </c>
      <c r="L863" s="22">
        <v>0</v>
      </c>
      <c r="M863" s="22">
        <v>0</v>
      </c>
      <c r="N863" s="22">
        <v>1031.5689600000001</v>
      </c>
      <c r="O863" s="22">
        <v>19.72</v>
      </c>
      <c r="P863" s="22">
        <v>29.210999999999999</v>
      </c>
      <c r="Q863" s="22">
        <v>0.41265000000000002</v>
      </c>
      <c r="R863" s="22">
        <v>9.2100000000000009</v>
      </c>
      <c r="S863" s="22">
        <v>2.27</v>
      </c>
      <c r="T863" s="22">
        <v>1.63035</v>
      </c>
      <c r="U863" s="24" t="s">
        <v>44415</v>
      </c>
      <c r="V863" s="24" t="s">
        <v>44416</v>
      </c>
      <c r="W863" s="25" t="s">
        <v>44417</v>
      </c>
      <c r="X863" s="6" t="s">
        <v>90</v>
      </c>
      <c r="Y863" s="6" t="s">
        <v>90</v>
      </c>
      <c r="Z863" s="6" t="s">
        <v>90</v>
      </c>
      <c r="AA863" s="6" t="s">
        <v>90</v>
      </c>
      <c r="AB863" s="6" t="s">
        <v>90</v>
      </c>
      <c r="AC863">
        <v>861</v>
      </c>
      <c r="AD863" s="6" t="s">
        <v>4997</v>
      </c>
      <c r="AE863" s="6" t="s">
        <v>49046</v>
      </c>
      <c r="AF863" s="6" t="s">
        <v>90</v>
      </c>
      <c r="AG863" s="6" t="s">
        <v>4998</v>
      </c>
      <c r="AH863" s="6" t="s">
        <v>50220</v>
      </c>
      <c r="AI863" s="6" t="s">
        <v>50221</v>
      </c>
    </row>
    <row r="864" spans="1:35" x14ac:dyDescent="0.25">
      <c r="A864" s="26" t="s">
        <v>40933</v>
      </c>
      <c r="B864" s="24" t="s">
        <v>40934</v>
      </c>
      <c r="C864" s="22">
        <v>22768.97</v>
      </c>
      <c r="D864" s="22">
        <v>1843.2690399999999</v>
      </c>
      <c r="E864" s="22">
        <v>1535.6629600000001</v>
      </c>
      <c r="F864" s="22">
        <v>1.01</v>
      </c>
      <c r="G864" s="22">
        <v>1558.14294</v>
      </c>
      <c r="H864" s="22">
        <v>479.15600000000001</v>
      </c>
      <c r="I864" s="22">
        <v>645.97302000000002</v>
      </c>
      <c r="J864" s="22">
        <v>7781.2490200000002</v>
      </c>
      <c r="K864" s="22">
        <v>10768.58007</v>
      </c>
      <c r="L864" s="22">
        <v>11253.650390000001</v>
      </c>
      <c r="M864" s="22">
        <v>0</v>
      </c>
      <c r="N864" s="22">
        <v>6908.1210899999996</v>
      </c>
      <c r="U864" s="24" t="s">
        <v>44418</v>
      </c>
      <c r="V864" s="24" t="s">
        <v>44419</v>
      </c>
      <c r="W864" s="25" t="s">
        <v>44420</v>
      </c>
      <c r="X864" s="6" t="s">
        <v>90</v>
      </c>
      <c r="Y864" s="6" t="s">
        <v>90</v>
      </c>
      <c r="Z864" s="6" t="s">
        <v>90</v>
      </c>
      <c r="AA864" s="6" t="s">
        <v>90</v>
      </c>
      <c r="AB864" s="6" t="s">
        <v>90</v>
      </c>
      <c r="AC864">
        <v>862</v>
      </c>
      <c r="AD864" s="6" t="s">
        <v>4999</v>
      </c>
      <c r="AE864" s="6" t="s">
        <v>51087</v>
      </c>
      <c r="AF864" s="6" t="s">
        <v>51089</v>
      </c>
      <c r="AG864" s="6" t="s">
        <v>5000</v>
      </c>
      <c r="AH864" s="6" t="s">
        <v>50222</v>
      </c>
      <c r="AI864" s="6" t="s">
        <v>50223</v>
      </c>
    </row>
    <row r="865" spans="1:35" x14ac:dyDescent="0.25">
      <c r="A865" s="26" t="s">
        <v>1304</v>
      </c>
      <c r="B865" s="24" t="s">
        <v>1305</v>
      </c>
      <c r="C865" s="22">
        <v>4588.41</v>
      </c>
      <c r="D865" s="22">
        <v>-192.381</v>
      </c>
      <c r="E865" s="22">
        <v>-220.79</v>
      </c>
      <c r="F865" s="22">
        <v>0.76</v>
      </c>
      <c r="G865" s="22">
        <v>70.47</v>
      </c>
      <c r="H865" s="22">
        <v>0</v>
      </c>
      <c r="I865" s="22">
        <v>6.484</v>
      </c>
      <c r="J865" s="22">
        <v>271.69198</v>
      </c>
      <c r="K865" s="22">
        <v>1277.01</v>
      </c>
      <c r="L865" s="22">
        <v>0</v>
      </c>
      <c r="M865" s="22">
        <v>0</v>
      </c>
      <c r="N865" s="22">
        <v>1051.81799</v>
      </c>
      <c r="O865" s="22">
        <v>3.61</v>
      </c>
      <c r="P865" s="22">
        <v>0</v>
      </c>
      <c r="Q865" s="22">
        <v>0</v>
      </c>
      <c r="R865" s="22">
        <v>4.5199999999999996</v>
      </c>
      <c r="S865" s="22">
        <v>4.7</v>
      </c>
      <c r="T865" s="22">
        <v>4.4408300000000001</v>
      </c>
      <c r="U865" s="24" t="s">
        <v>44421</v>
      </c>
      <c r="V865" s="24" t="s">
        <v>44422</v>
      </c>
      <c r="W865" s="25" t="s">
        <v>44423</v>
      </c>
      <c r="X865" s="6" t="s">
        <v>90</v>
      </c>
      <c r="Y865" s="6" t="s">
        <v>90</v>
      </c>
      <c r="Z865" s="6" t="s">
        <v>90</v>
      </c>
      <c r="AA865" s="6" t="s">
        <v>90</v>
      </c>
      <c r="AB865" s="6" t="s">
        <v>90</v>
      </c>
      <c r="AC865">
        <v>863</v>
      </c>
      <c r="AD865" s="6" t="s">
        <v>5001</v>
      </c>
      <c r="AE865" s="6" t="s">
        <v>51094</v>
      </c>
      <c r="AF865" s="6" t="s">
        <v>90</v>
      </c>
      <c r="AG865" s="6" t="s">
        <v>5002</v>
      </c>
      <c r="AH865" s="6" t="s">
        <v>50224</v>
      </c>
      <c r="AI865" s="6" t="s">
        <v>50225</v>
      </c>
    </row>
    <row r="866" spans="1:35" x14ac:dyDescent="0.25">
      <c r="A866" s="26" t="s">
        <v>1306</v>
      </c>
      <c r="B866" s="24" t="s">
        <v>1307</v>
      </c>
      <c r="C866" s="22">
        <v>7377.14</v>
      </c>
      <c r="D866" s="22">
        <v>835.05902000000003</v>
      </c>
      <c r="E866" s="22">
        <v>532.65002000000004</v>
      </c>
      <c r="F866" s="22">
        <v>1.2</v>
      </c>
      <c r="G866" s="22">
        <v>0</v>
      </c>
      <c r="H866" s="22">
        <v>0</v>
      </c>
      <c r="I866" s="22">
        <v>0</v>
      </c>
      <c r="J866" s="22">
        <v>190.33999</v>
      </c>
      <c r="K866" s="22">
        <v>292.66198000000003</v>
      </c>
      <c r="L866" s="22">
        <v>4397.0532199999998</v>
      </c>
      <c r="M866" s="22">
        <v>159.822</v>
      </c>
      <c r="N866" s="22">
        <v>2874.1931100000002</v>
      </c>
      <c r="O866" s="22">
        <v>34.96</v>
      </c>
      <c r="P866" s="22">
        <v>60.675989999999999</v>
      </c>
      <c r="Q866" s="22">
        <v>1.5669500000000001</v>
      </c>
      <c r="R866" s="22">
        <v>1.58</v>
      </c>
      <c r="S866" s="22">
        <v>1.54</v>
      </c>
      <c r="T866" s="22">
        <v>1.5375700000000001</v>
      </c>
      <c r="U866" s="24" t="s">
        <v>44424</v>
      </c>
      <c r="V866" s="24" t="s">
        <v>44425</v>
      </c>
      <c r="W866" s="25" t="s">
        <v>44426</v>
      </c>
      <c r="X866" s="6" t="s">
        <v>90</v>
      </c>
      <c r="Y866" s="6" t="s">
        <v>90</v>
      </c>
      <c r="Z866" s="6" t="s">
        <v>90</v>
      </c>
      <c r="AA866" s="6" t="s">
        <v>90</v>
      </c>
      <c r="AB866" s="6" t="s">
        <v>90</v>
      </c>
      <c r="AC866">
        <v>864</v>
      </c>
      <c r="AD866" s="6" t="s">
        <v>5003</v>
      </c>
      <c r="AE866" s="6" t="s">
        <v>50348</v>
      </c>
      <c r="AF866" s="6" t="s">
        <v>50410</v>
      </c>
      <c r="AG866" s="6" t="s">
        <v>5004</v>
      </c>
      <c r="AH866" s="6" t="s">
        <v>50226</v>
      </c>
      <c r="AI866" s="6" t="s">
        <v>50227</v>
      </c>
    </row>
    <row r="867" spans="1:35" x14ac:dyDescent="0.25">
      <c r="A867" s="26" t="s">
        <v>40935</v>
      </c>
      <c r="B867" s="24" t="s">
        <v>40936</v>
      </c>
      <c r="C867" s="22">
        <v>3201.5</v>
      </c>
      <c r="D867" s="22">
        <v>294.35198000000003</v>
      </c>
      <c r="E867" s="22">
        <v>294.35198000000003</v>
      </c>
      <c r="F867" s="22">
        <v>0.39</v>
      </c>
      <c r="G867" s="22">
        <v>496.08598999999998</v>
      </c>
      <c r="H867" s="22">
        <v>109.636</v>
      </c>
      <c r="I867" s="22">
        <v>2178.4479900000001</v>
      </c>
      <c r="J867" s="22">
        <v>1339.5469900000001</v>
      </c>
      <c r="K867" s="22">
        <v>1001.14001</v>
      </c>
      <c r="L867" s="22">
        <v>598.39500999999996</v>
      </c>
      <c r="M867" s="22">
        <v>0</v>
      </c>
      <c r="N867" s="22">
        <v>1939</v>
      </c>
      <c r="U867" s="24" t="s">
        <v>44427</v>
      </c>
      <c r="V867" s="24" t="s">
        <v>44428</v>
      </c>
      <c r="W867" s="25" t="s">
        <v>44429</v>
      </c>
      <c r="X867" s="6" t="s">
        <v>90</v>
      </c>
      <c r="Y867" s="6" t="s">
        <v>90</v>
      </c>
      <c r="Z867" s="6" t="s">
        <v>90</v>
      </c>
      <c r="AA867" s="6" t="s">
        <v>90</v>
      </c>
      <c r="AB867" s="6" t="s">
        <v>90</v>
      </c>
      <c r="AC867">
        <v>865</v>
      </c>
      <c r="AD867" s="6" t="s">
        <v>5005</v>
      </c>
      <c r="AE867" s="6" t="s">
        <v>51094</v>
      </c>
      <c r="AF867" s="6" t="s">
        <v>90</v>
      </c>
      <c r="AG867" s="6" t="s">
        <v>5006</v>
      </c>
      <c r="AH867" s="6" t="s">
        <v>50228</v>
      </c>
      <c r="AI867" s="6" t="s">
        <v>50229</v>
      </c>
    </row>
    <row r="868" spans="1:35" x14ac:dyDescent="0.25">
      <c r="A868" s="26" t="s">
        <v>1308</v>
      </c>
      <c r="B868" s="24" t="s">
        <v>1309</v>
      </c>
      <c r="C868" s="22">
        <v>5534.11</v>
      </c>
      <c r="D868" s="22">
        <v>471</v>
      </c>
      <c r="E868" s="22">
        <v>457</v>
      </c>
      <c r="F868" s="22">
        <v>1.4</v>
      </c>
      <c r="G868" s="22">
        <v>439</v>
      </c>
      <c r="H868" s="22">
        <v>0</v>
      </c>
      <c r="I868" s="22">
        <v>0</v>
      </c>
      <c r="J868" s="22">
        <v>417</v>
      </c>
      <c r="K868" s="22">
        <v>722</v>
      </c>
      <c r="L868" s="22">
        <v>8694</v>
      </c>
      <c r="M868" s="22">
        <v>0</v>
      </c>
      <c r="N868" s="22">
        <v>7012</v>
      </c>
      <c r="O868" s="22">
        <v>24.93</v>
      </c>
      <c r="P868" s="22">
        <v>55.411990000000003</v>
      </c>
      <c r="Q868" s="22">
        <v>1.2427299999999999</v>
      </c>
      <c r="R868" s="22">
        <v>1.86</v>
      </c>
      <c r="S868" s="22">
        <v>1.73</v>
      </c>
      <c r="T868" s="22">
        <v>0.67864999999999998</v>
      </c>
      <c r="U868" s="24" t="s">
        <v>44430</v>
      </c>
      <c r="V868" s="24" t="s">
        <v>44431</v>
      </c>
      <c r="W868" s="25" t="s">
        <v>44432</v>
      </c>
      <c r="X868" s="6" t="s">
        <v>90</v>
      </c>
      <c r="Y868" s="6" t="s">
        <v>90</v>
      </c>
      <c r="Z868" s="6" t="s">
        <v>90</v>
      </c>
      <c r="AA868" s="6" t="s">
        <v>90</v>
      </c>
      <c r="AB868" s="6" t="s">
        <v>90</v>
      </c>
      <c r="AC868">
        <v>866</v>
      </c>
      <c r="AD868" s="6" t="s">
        <v>5007</v>
      </c>
      <c r="AE868" s="6" t="s">
        <v>49909</v>
      </c>
      <c r="AF868" s="6" t="s">
        <v>49938</v>
      </c>
      <c r="AG868" s="6" t="s">
        <v>5008</v>
      </c>
      <c r="AH868" s="6" t="s">
        <v>50230</v>
      </c>
      <c r="AI868" s="6" t="s">
        <v>50231</v>
      </c>
    </row>
    <row r="869" spans="1:35" x14ac:dyDescent="0.25">
      <c r="A869" s="26" t="s">
        <v>1310</v>
      </c>
      <c r="B869" s="24" t="s">
        <v>1311</v>
      </c>
      <c r="C869" s="22">
        <v>21757.18</v>
      </c>
      <c r="D869" s="22">
        <v>290.54698999999999</v>
      </c>
      <c r="E869" s="22">
        <v>20.822990000000001</v>
      </c>
      <c r="F869" s="22">
        <v>1.42</v>
      </c>
      <c r="G869" s="22">
        <v>354.99099000000001</v>
      </c>
      <c r="H869" s="22">
        <v>621.37597000000005</v>
      </c>
      <c r="I869" s="22">
        <v>45.567999999999998</v>
      </c>
      <c r="J869" s="22">
        <v>1038.0479700000001</v>
      </c>
      <c r="K869" s="22">
        <v>3791.4208899999999</v>
      </c>
      <c r="L869" s="22">
        <v>184.34898999999999</v>
      </c>
      <c r="M869" s="22">
        <v>0</v>
      </c>
      <c r="N869" s="22">
        <v>5836.0551699999996</v>
      </c>
      <c r="O869" s="22">
        <v>54.94</v>
      </c>
      <c r="P869" s="22">
        <v>5.1764900000000003</v>
      </c>
      <c r="Q869" s="22">
        <v>5.459E-2</v>
      </c>
      <c r="R869" s="22">
        <v>3.08</v>
      </c>
      <c r="S869" s="22">
        <v>3.05</v>
      </c>
      <c r="T869" s="22">
        <v>2.7118699999999998</v>
      </c>
      <c r="U869" s="24" t="s">
        <v>44433</v>
      </c>
      <c r="V869" s="24" t="s">
        <v>44434</v>
      </c>
      <c r="W869" s="25" t="s">
        <v>44435</v>
      </c>
      <c r="X869" s="6" t="s">
        <v>90</v>
      </c>
      <c r="Y869" s="6" t="s">
        <v>90</v>
      </c>
      <c r="Z869" s="6" t="s">
        <v>90</v>
      </c>
      <c r="AA869" s="6" t="s">
        <v>90</v>
      </c>
      <c r="AB869" s="6" t="s">
        <v>90</v>
      </c>
      <c r="AC869">
        <v>867</v>
      </c>
      <c r="AD869" s="6" t="s">
        <v>5009</v>
      </c>
      <c r="AE869" s="6" t="s">
        <v>51502</v>
      </c>
      <c r="AF869" s="6" t="s">
        <v>90</v>
      </c>
      <c r="AG869" s="6" t="s">
        <v>5010</v>
      </c>
      <c r="AH869" s="6" t="s">
        <v>50232</v>
      </c>
      <c r="AI869" s="6" t="s">
        <v>50233</v>
      </c>
    </row>
    <row r="870" spans="1:35" x14ac:dyDescent="0.25">
      <c r="A870" s="26" t="s">
        <v>40937</v>
      </c>
      <c r="B870" s="24" t="s">
        <v>40938</v>
      </c>
      <c r="C870" s="22">
        <v>2090.42</v>
      </c>
      <c r="D870" s="22">
        <v>-75.542000000000002</v>
      </c>
      <c r="E870" s="22">
        <v>-184.79300000000001</v>
      </c>
      <c r="F870" s="22">
        <v>1.31</v>
      </c>
      <c r="G870" s="22">
        <v>89.578000000000003</v>
      </c>
      <c r="H870" s="22">
        <v>0</v>
      </c>
      <c r="I870" s="22">
        <v>753.08501999999999</v>
      </c>
      <c r="J870" s="22">
        <v>152.32098999999999</v>
      </c>
      <c r="K870" s="22">
        <v>636.48297000000002</v>
      </c>
      <c r="L870" s="22">
        <v>720.21696999999995</v>
      </c>
      <c r="M870" s="22">
        <v>0</v>
      </c>
      <c r="N870" s="22">
        <v>955.15801999999996</v>
      </c>
      <c r="O870" s="22">
        <v>7.55</v>
      </c>
      <c r="P870" s="22">
        <v>42.765990000000002</v>
      </c>
      <c r="Q870" s="22">
        <v>0.74719999999999998</v>
      </c>
      <c r="R870" s="22">
        <v>5.28</v>
      </c>
      <c r="S870" s="22">
        <v>4.18</v>
      </c>
      <c r="T870" s="22">
        <v>3.5904699999999998</v>
      </c>
      <c r="U870" s="24" t="s">
        <v>44436</v>
      </c>
      <c r="V870" s="24" t="s">
        <v>44437</v>
      </c>
      <c r="W870" s="25" t="s">
        <v>44438</v>
      </c>
      <c r="X870" s="6" t="s">
        <v>90</v>
      </c>
      <c r="Y870" s="6" t="s">
        <v>90</v>
      </c>
      <c r="Z870" s="6" t="s">
        <v>90</v>
      </c>
      <c r="AA870" s="6" t="s">
        <v>90</v>
      </c>
      <c r="AB870" s="6" t="s">
        <v>90</v>
      </c>
      <c r="AC870">
        <v>868</v>
      </c>
      <c r="AD870" s="6" t="s">
        <v>5011</v>
      </c>
      <c r="AE870" s="6" t="s">
        <v>51079</v>
      </c>
      <c r="AF870" s="6" t="s">
        <v>51075</v>
      </c>
      <c r="AG870" s="6" t="s">
        <v>5012</v>
      </c>
      <c r="AH870" s="6" t="s">
        <v>50234</v>
      </c>
      <c r="AI870" s="6" t="s">
        <v>50235</v>
      </c>
    </row>
    <row r="871" spans="1:35" x14ac:dyDescent="0.25">
      <c r="A871" s="26" t="s">
        <v>40939</v>
      </c>
      <c r="B871" s="24" t="s">
        <v>40940</v>
      </c>
      <c r="C871" s="22">
        <v>15526.36</v>
      </c>
      <c r="D871" s="22">
        <v>6828.3808499999996</v>
      </c>
      <c r="E871" s="22">
        <v>3696.0280699999998</v>
      </c>
      <c r="F871" s="22">
        <v>1.0900000000000001</v>
      </c>
      <c r="G871" s="22">
        <v>7549.0439399999996</v>
      </c>
      <c r="H871" s="22">
        <v>5092.04882</v>
      </c>
      <c r="I871" s="22">
        <v>37764.179680000001</v>
      </c>
      <c r="J871" s="22">
        <v>14390.070309999999</v>
      </c>
      <c r="K871" s="22">
        <v>19258.75</v>
      </c>
      <c r="L871" s="22">
        <v>20003.648430000001</v>
      </c>
      <c r="M871" s="22">
        <v>0</v>
      </c>
      <c r="N871" s="22">
        <v>33944.890619999998</v>
      </c>
      <c r="O871" s="22">
        <v>15.46</v>
      </c>
      <c r="P871" s="22">
        <v>38.094000000000001</v>
      </c>
      <c r="Q871" s="22">
        <v>0.61536000000000002</v>
      </c>
      <c r="R871" s="22">
        <v>1.2</v>
      </c>
      <c r="S871" s="22">
        <v>0.98</v>
      </c>
      <c r="T871" s="22">
        <v>0.45987</v>
      </c>
      <c r="U871" s="24" t="s">
        <v>44439</v>
      </c>
      <c r="V871" s="24" t="s">
        <v>44440</v>
      </c>
      <c r="W871" s="25" t="s">
        <v>44441</v>
      </c>
      <c r="X871" s="6" t="s">
        <v>90</v>
      </c>
      <c r="Y871" s="6" t="s">
        <v>90</v>
      </c>
      <c r="Z871" s="6" t="s">
        <v>90</v>
      </c>
      <c r="AA871" s="6" t="s">
        <v>90</v>
      </c>
      <c r="AB871" s="6" t="s">
        <v>90</v>
      </c>
      <c r="AC871">
        <v>869</v>
      </c>
      <c r="AD871" s="6" t="s">
        <v>5013</v>
      </c>
      <c r="AE871" s="6" t="s">
        <v>50617</v>
      </c>
      <c r="AF871" s="6" t="s">
        <v>50700</v>
      </c>
      <c r="AG871" s="6" t="s">
        <v>5014</v>
      </c>
      <c r="AH871" s="6" t="s">
        <v>50236</v>
      </c>
      <c r="AI871" s="6" t="s">
        <v>50235</v>
      </c>
    </row>
    <row r="872" spans="1:35" x14ac:dyDescent="0.25">
      <c r="A872" s="26" t="s">
        <v>1312</v>
      </c>
      <c r="B872" s="24" t="s">
        <v>1313</v>
      </c>
      <c r="C872" s="22">
        <v>3465.76</v>
      </c>
      <c r="D872" s="22">
        <v>216.3</v>
      </c>
      <c r="E872" s="22">
        <v>161.19999000000001</v>
      </c>
      <c r="F872" s="22">
        <v>1.07</v>
      </c>
      <c r="G872" s="22">
        <v>173.8</v>
      </c>
      <c r="H872" s="22">
        <v>292.70001000000002</v>
      </c>
      <c r="I872" s="22">
        <v>661.59996999999998</v>
      </c>
      <c r="J872" s="22">
        <v>180.5</v>
      </c>
      <c r="K872" s="22">
        <v>531.40002000000004</v>
      </c>
      <c r="L872" s="22">
        <v>361.5</v>
      </c>
      <c r="M872" s="22">
        <v>0</v>
      </c>
      <c r="N872" s="22">
        <v>860.90002000000004</v>
      </c>
      <c r="O872" s="22">
        <v>14.52</v>
      </c>
      <c r="P872" s="22">
        <v>29.731999999999999</v>
      </c>
      <c r="Q872" s="22">
        <v>0.42312</v>
      </c>
      <c r="R872" s="22">
        <v>2.79</v>
      </c>
      <c r="S872" s="22">
        <v>1.32</v>
      </c>
      <c r="T872" s="22">
        <v>0.35954999999999998</v>
      </c>
      <c r="U872" s="24" t="s">
        <v>44442</v>
      </c>
      <c r="V872" s="24" t="s">
        <v>44443</v>
      </c>
      <c r="W872" s="25" t="s">
        <v>44444</v>
      </c>
      <c r="X872" s="6" t="s">
        <v>90</v>
      </c>
      <c r="Y872" s="6" t="s">
        <v>90</v>
      </c>
      <c r="Z872" s="6" t="s">
        <v>90</v>
      </c>
      <c r="AA872" s="6" t="s">
        <v>90</v>
      </c>
      <c r="AB872" s="6" t="s">
        <v>90</v>
      </c>
      <c r="AC872">
        <v>870</v>
      </c>
      <c r="AD872" s="6" t="s">
        <v>5015</v>
      </c>
      <c r="AE872" s="6" t="s">
        <v>49843</v>
      </c>
      <c r="AF872" s="6" t="s">
        <v>50088</v>
      </c>
      <c r="AG872" s="6" t="s">
        <v>5016</v>
      </c>
      <c r="AH872" s="6" t="s">
        <v>50237</v>
      </c>
      <c r="AI872" s="6" t="s">
        <v>50238</v>
      </c>
    </row>
    <row r="873" spans="1:35" x14ac:dyDescent="0.25">
      <c r="A873" s="26" t="s">
        <v>1314</v>
      </c>
      <c r="B873" s="24" t="s">
        <v>1315</v>
      </c>
      <c r="C873" s="22">
        <v>6508.26</v>
      </c>
      <c r="D873" s="22">
        <v>329.31200999999999</v>
      </c>
      <c r="E873" s="22">
        <v>219.17198999999999</v>
      </c>
      <c r="F873" s="22">
        <v>1.08</v>
      </c>
      <c r="G873" s="22">
        <v>661.71696999999995</v>
      </c>
      <c r="H873" s="22">
        <v>0</v>
      </c>
      <c r="I873" s="22">
        <v>1254.5369800000001</v>
      </c>
      <c r="J873" s="22">
        <v>398.31297999999998</v>
      </c>
      <c r="K873" s="22">
        <v>661.71696999999995</v>
      </c>
      <c r="L873" s="22">
        <v>734.46301000000005</v>
      </c>
      <c r="M873" s="22">
        <v>0</v>
      </c>
      <c r="N873" s="22">
        <v>907.46600000000001</v>
      </c>
      <c r="O873" s="22">
        <v>21.15</v>
      </c>
      <c r="P873" s="22">
        <v>53.481990000000003</v>
      </c>
      <c r="Q873" s="22">
        <v>0.89000999999999997</v>
      </c>
      <c r="R873" s="22">
        <v>1.9</v>
      </c>
      <c r="S873" s="22">
        <v>1.66</v>
      </c>
      <c r="T873" s="22">
        <v>0</v>
      </c>
      <c r="U873" s="24" t="s">
        <v>44445</v>
      </c>
      <c r="V873" s="24" t="s">
        <v>44446</v>
      </c>
      <c r="W873" s="25" t="s">
        <v>44447</v>
      </c>
      <c r="X873" s="6" t="s">
        <v>90</v>
      </c>
      <c r="Y873" s="6" t="s">
        <v>90</v>
      </c>
      <c r="Z873" s="6" t="s">
        <v>90</v>
      </c>
      <c r="AA873" s="6" t="s">
        <v>90</v>
      </c>
      <c r="AB873" s="6" t="s">
        <v>90</v>
      </c>
      <c r="AC873">
        <v>871</v>
      </c>
      <c r="AD873" s="6" t="s">
        <v>5017</v>
      </c>
      <c r="AE873" s="6" t="s">
        <v>49784</v>
      </c>
      <c r="AF873" s="6" t="s">
        <v>49774</v>
      </c>
      <c r="AG873" s="6" t="s">
        <v>5018</v>
      </c>
      <c r="AH873" s="6" t="s">
        <v>50239</v>
      </c>
      <c r="AI873" s="6" t="s">
        <v>50240</v>
      </c>
    </row>
    <row r="874" spans="1:35" x14ac:dyDescent="0.25">
      <c r="A874" s="26" t="s">
        <v>40941</v>
      </c>
      <c r="B874" s="24" t="s">
        <v>40942</v>
      </c>
      <c r="C874" s="22">
        <v>2837.28</v>
      </c>
      <c r="D874" s="22">
        <v>313.27199999999999</v>
      </c>
      <c r="E874" s="22">
        <v>63.882989999999999</v>
      </c>
      <c r="F874" s="22">
        <v>1.88</v>
      </c>
      <c r="G874" s="22">
        <v>99.442999999999998</v>
      </c>
      <c r="H874" s="22">
        <v>0</v>
      </c>
      <c r="I874" s="22">
        <v>41.954999999999998</v>
      </c>
      <c r="J874" s="22">
        <v>2262.17895</v>
      </c>
      <c r="K874" s="22">
        <v>152.50799000000001</v>
      </c>
      <c r="L874" s="22">
        <v>0</v>
      </c>
      <c r="M874" s="22">
        <v>0.13300000000000001</v>
      </c>
      <c r="N874" s="22">
        <v>19.268989999999999</v>
      </c>
      <c r="O874" s="22">
        <v>0.74</v>
      </c>
      <c r="P874" s="22">
        <v>0</v>
      </c>
      <c r="Q874" s="22">
        <v>0</v>
      </c>
      <c r="R874" s="22">
        <v>7.0000000000000007E-2</v>
      </c>
      <c r="S874" s="22">
        <v>7.0000000000000007E-2</v>
      </c>
      <c r="T874" s="22">
        <v>2.3449999999999999E-2</v>
      </c>
      <c r="U874" s="24" t="s">
        <v>44448</v>
      </c>
      <c r="V874" s="24" t="s">
        <v>44449</v>
      </c>
      <c r="W874" s="25" t="s">
        <v>44450</v>
      </c>
      <c r="X874" s="6" t="s">
        <v>90</v>
      </c>
      <c r="Y874" s="6" t="s">
        <v>90</v>
      </c>
      <c r="Z874" s="6" t="s">
        <v>90</v>
      </c>
      <c r="AA874" s="6" t="s">
        <v>90</v>
      </c>
      <c r="AB874" s="6" t="s">
        <v>90</v>
      </c>
      <c r="AC874">
        <v>872</v>
      </c>
      <c r="AD874" s="6" t="s">
        <v>5019</v>
      </c>
      <c r="AE874" s="6" t="s">
        <v>51320</v>
      </c>
      <c r="AF874" s="6" t="s">
        <v>90</v>
      </c>
      <c r="AG874" s="6" t="s">
        <v>5020</v>
      </c>
      <c r="AH874" s="6" t="s">
        <v>50241</v>
      </c>
      <c r="AI874" s="6" t="s">
        <v>50242</v>
      </c>
    </row>
    <row r="875" spans="1:35" x14ac:dyDescent="0.25">
      <c r="A875" s="26" t="s">
        <v>40943</v>
      </c>
      <c r="B875" s="24" t="s">
        <v>40944</v>
      </c>
      <c r="C875" s="22">
        <v>2128.14</v>
      </c>
      <c r="D875" s="22">
        <v>822.66399999999999</v>
      </c>
      <c r="E875" s="22">
        <v>489.88900000000001</v>
      </c>
      <c r="F875" s="22">
        <v>2.95</v>
      </c>
      <c r="G875" s="22">
        <v>492.565</v>
      </c>
      <c r="H875" s="22">
        <v>345.96899000000002</v>
      </c>
      <c r="I875" s="22">
        <v>1547.8299500000001</v>
      </c>
      <c r="J875" s="22">
        <v>882.87798999999995</v>
      </c>
      <c r="K875" s="22">
        <v>1589.42004</v>
      </c>
      <c r="L875" s="22">
        <v>892.70001000000002</v>
      </c>
      <c r="M875" s="22">
        <v>0</v>
      </c>
      <c r="N875" s="22">
        <v>905.62097000000006</v>
      </c>
      <c r="O875" s="22">
        <v>2.04</v>
      </c>
      <c r="P875" s="22">
        <v>53.056989999999999</v>
      </c>
      <c r="Q875" s="22">
        <v>1.1302300000000001</v>
      </c>
      <c r="R875" s="22">
        <v>1.75</v>
      </c>
      <c r="S875" s="22">
        <v>1.41</v>
      </c>
      <c r="T875" s="22">
        <v>0.85048999999999997</v>
      </c>
      <c r="U875" s="24" t="s">
        <v>44451</v>
      </c>
      <c r="V875" s="24" t="s">
        <v>44452</v>
      </c>
      <c r="W875" s="25" t="s">
        <v>44453</v>
      </c>
      <c r="X875" s="6" t="s">
        <v>90</v>
      </c>
      <c r="Y875" s="6" t="s">
        <v>90</v>
      </c>
      <c r="Z875" s="6" t="s">
        <v>90</v>
      </c>
      <c r="AA875" s="6" t="s">
        <v>90</v>
      </c>
      <c r="AB875" s="6" t="s">
        <v>90</v>
      </c>
      <c r="AC875">
        <v>873</v>
      </c>
      <c r="AD875" s="6" t="s">
        <v>5021</v>
      </c>
      <c r="AE875" s="6" t="s">
        <v>50476</v>
      </c>
      <c r="AF875" s="6" t="s">
        <v>49174</v>
      </c>
      <c r="AG875" s="6" t="s">
        <v>5022</v>
      </c>
      <c r="AH875" s="6" t="s">
        <v>50243</v>
      </c>
      <c r="AI875" s="6" t="s">
        <v>50244</v>
      </c>
    </row>
    <row r="876" spans="1:35" x14ac:dyDescent="0.25">
      <c r="A876" s="26" t="s">
        <v>40945</v>
      </c>
      <c r="B876" s="24" t="s">
        <v>40946</v>
      </c>
      <c r="C876" s="22">
        <v>2565.39</v>
      </c>
      <c r="D876" s="22">
        <v>172</v>
      </c>
      <c r="E876" s="22">
        <v>124</v>
      </c>
      <c r="F876" s="22">
        <v>0.7</v>
      </c>
      <c r="G876" s="22">
        <v>5</v>
      </c>
      <c r="H876" s="22">
        <v>0</v>
      </c>
      <c r="I876" s="22">
        <v>651</v>
      </c>
      <c r="J876" s="22">
        <v>364</v>
      </c>
      <c r="K876" s="22">
        <v>330</v>
      </c>
      <c r="L876" s="22">
        <v>592</v>
      </c>
      <c r="M876" s="22">
        <v>0</v>
      </c>
      <c r="N876" s="22">
        <v>61</v>
      </c>
      <c r="O876" s="22">
        <v>1.02</v>
      </c>
      <c r="P876" s="22">
        <v>87.629990000000006</v>
      </c>
      <c r="Q876" s="22">
        <v>7.0843299999999996</v>
      </c>
      <c r="R876" s="22">
        <v>0.96</v>
      </c>
      <c r="S876" s="22">
        <v>0.91</v>
      </c>
      <c r="T876" s="22">
        <v>0.89285000000000003</v>
      </c>
      <c r="U876" s="24" t="s">
        <v>44454</v>
      </c>
      <c r="V876" s="24" t="s">
        <v>44455</v>
      </c>
      <c r="W876" s="25" t="s">
        <v>44456</v>
      </c>
      <c r="X876" s="6" t="s">
        <v>90</v>
      </c>
      <c r="Y876" s="6" t="s">
        <v>90</v>
      </c>
      <c r="Z876" s="6" t="s">
        <v>90</v>
      </c>
      <c r="AA876" s="6" t="s">
        <v>90</v>
      </c>
      <c r="AB876" s="6" t="s">
        <v>90</v>
      </c>
      <c r="AC876">
        <v>874</v>
      </c>
      <c r="AD876" s="6" t="s">
        <v>5023</v>
      </c>
      <c r="AE876" s="6" t="s">
        <v>49178</v>
      </c>
      <c r="AF876" s="6" t="s">
        <v>49174</v>
      </c>
      <c r="AG876" s="6" t="s">
        <v>5024</v>
      </c>
      <c r="AH876" s="6" t="s">
        <v>50245</v>
      </c>
      <c r="AI876" s="6" t="s">
        <v>50246</v>
      </c>
    </row>
    <row r="877" spans="1:35" x14ac:dyDescent="0.25">
      <c r="A877" s="26" t="s">
        <v>1316</v>
      </c>
      <c r="B877" s="24" t="s">
        <v>1317</v>
      </c>
      <c r="C877" s="22">
        <v>6385</v>
      </c>
      <c r="D877" s="22">
        <v>584.79998000000001</v>
      </c>
      <c r="E877" s="22">
        <v>207.6</v>
      </c>
      <c r="F877" s="22">
        <v>1.75</v>
      </c>
      <c r="G877" s="22">
        <v>1091.8000400000001</v>
      </c>
      <c r="H877" s="22">
        <v>1039.6999499999999</v>
      </c>
      <c r="I877" s="22">
        <v>716</v>
      </c>
      <c r="J877" s="22">
        <v>4174.2997999999998</v>
      </c>
      <c r="K877" s="22">
        <v>4988.7001899999996</v>
      </c>
      <c r="L877" s="22">
        <v>1000.70001</v>
      </c>
      <c r="M877" s="22">
        <v>0</v>
      </c>
      <c r="N877" s="22">
        <v>3276.6999500000002</v>
      </c>
      <c r="O877" s="22">
        <v>7.34</v>
      </c>
      <c r="P877" s="22">
        <v>24.683</v>
      </c>
      <c r="Q877" s="22">
        <v>0.32772000000000001</v>
      </c>
      <c r="R877" s="22">
        <v>1.2</v>
      </c>
      <c r="S877" s="22">
        <v>0.95</v>
      </c>
      <c r="T877" s="22">
        <v>0.68447000000000002</v>
      </c>
      <c r="U877" s="24" t="s">
        <v>44457</v>
      </c>
      <c r="V877" s="24" t="s">
        <v>44458</v>
      </c>
      <c r="W877" s="25" t="s">
        <v>44459</v>
      </c>
      <c r="X877" s="6" t="s">
        <v>90</v>
      </c>
      <c r="Y877" s="6" t="s">
        <v>90</v>
      </c>
      <c r="Z877" s="6" t="s">
        <v>90</v>
      </c>
      <c r="AA877" s="6" t="s">
        <v>90</v>
      </c>
      <c r="AB877" s="6" t="s">
        <v>90</v>
      </c>
      <c r="AC877">
        <v>875</v>
      </c>
      <c r="AD877" s="6" t="s">
        <v>5025</v>
      </c>
      <c r="AE877" s="6" t="s">
        <v>52383</v>
      </c>
      <c r="AF877" s="6" t="s">
        <v>90</v>
      </c>
      <c r="AG877" s="6" t="s">
        <v>5026</v>
      </c>
      <c r="AH877" s="6" t="s">
        <v>50247</v>
      </c>
      <c r="AI877" s="6" t="s">
        <v>50248</v>
      </c>
    </row>
    <row r="878" spans="1:35" x14ac:dyDescent="0.25">
      <c r="A878" s="26" t="s">
        <v>1318</v>
      </c>
      <c r="B878" s="24" t="s">
        <v>1319</v>
      </c>
      <c r="C878" s="22">
        <v>55960.93</v>
      </c>
      <c r="D878" s="22">
        <v>1305.5</v>
      </c>
      <c r="E878" s="22">
        <v>973.5</v>
      </c>
      <c r="F878" s="22">
        <v>1.1499999999999999</v>
      </c>
      <c r="G878" s="22">
        <v>1261.6999499999999</v>
      </c>
      <c r="H878" s="22">
        <v>264.60000000000002</v>
      </c>
      <c r="I878" s="22">
        <v>184</v>
      </c>
      <c r="J878" s="22">
        <v>3078.3998999999999</v>
      </c>
      <c r="K878" s="22">
        <v>3810.3998999999999</v>
      </c>
      <c r="L878" s="22">
        <v>990.40002000000004</v>
      </c>
      <c r="M878" s="22">
        <v>0</v>
      </c>
      <c r="N878" s="22">
        <v>-281.60001</v>
      </c>
      <c r="O878" s="22">
        <v>0.01</v>
      </c>
      <c r="P878" s="22">
        <v>98.862989999999996</v>
      </c>
      <c r="Q878" s="22">
        <v>86.921049999999994</v>
      </c>
      <c r="R878" s="22">
        <v>1.34</v>
      </c>
      <c r="S878" s="22">
        <v>1.1499999999999999</v>
      </c>
      <c r="T878" s="22">
        <v>0.74197000000000002</v>
      </c>
      <c r="U878" s="24" t="s">
        <v>44460</v>
      </c>
      <c r="V878" s="24" t="s">
        <v>44461</v>
      </c>
      <c r="W878" s="25" t="s">
        <v>44462</v>
      </c>
      <c r="X878" s="6" t="s">
        <v>90</v>
      </c>
      <c r="Y878" s="6" t="s">
        <v>90</v>
      </c>
      <c r="Z878" s="6" t="s">
        <v>90</v>
      </c>
      <c r="AA878" s="6" t="s">
        <v>90</v>
      </c>
      <c r="AB878" s="6" t="s">
        <v>90</v>
      </c>
      <c r="AC878">
        <v>876</v>
      </c>
      <c r="AD878" s="6" t="s">
        <v>5027</v>
      </c>
      <c r="AE878" s="6" t="s">
        <v>49810</v>
      </c>
      <c r="AF878" s="6" t="s">
        <v>90</v>
      </c>
      <c r="AG878" s="6" t="s">
        <v>5028</v>
      </c>
      <c r="AH878" s="6" t="s">
        <v>50249</v>
      </c>
      <c r="AI878" s="6" t="s">
        <v>50250</v>
      </c>
    </row>
    <row r="879" spans="1:35" x14ac:dyDescent="0.25">
      <c r="A879" s="26" t="s">
        <v>1320</v>
      </c>
      <c r="B879" s="24" t="s">
        <v>1321</v>
      </c>
      <c r="C879" s="22">
        <v>20778.57</v>
      </c>
      <c r="D879" s="22">
        <v>3469.09204</v>
      </c>
      <c r="E879" s="22">
        <v>2234.5258699999999</v>
      </c>
      <c r="F879" s="22">
        <v>0.44</v>
      </c>
      <c r="G879" s="22">
        <v>1799.15905</v>
      </c>
      <c r="H879" s="22">
        <v>508.44099999999997</v>
      </c>
      <c r="I879" s="22">
        <v>10778.030269999999</v>
      </c>
      <c r="J879" s="22">
        <v>5089.7958900000003</v>
      </c>
      <c r="K879" s="22">
        <v>3283.7150799999999</v>
      </c>
      <c r="L879" s="22">
        <v>20204.582030000001</v>
      </c>
      <c r="M879" s="22">
        <v>1248.4119800000001</v>
      </c>
      <c r="N879" s="22">
        <v>16321.6582</v>
      </c>
      <c r="O879" s="22">
        <v>32.75</v>
      </c>
      <c r="P879" s="22">
        <v>53.734999999999999</v>
      </c>
      <c r="Q879" s="22">
        <v>1.2493000000000001</v>
      </c>
      <c r="R879" s="22">
        <v>0.68</v>
      </c>
      <c r="S879" s="22">
        <v>0.55000000000000004</v>
      </c>
      <c r="T879" s="22">
        <v>0.19177</v>
      </c>
      <c r="U879" s="24" t="s">
        <v>44463</v>
      </c>
      <c r="V879" s="24" t="s">
        <v>44464</v>
      </c>
      <c r="W879" s="25" t="s">
        <v>44465</v>
      </c>
      <c r="X879" s="6" t="s">
        <v>90</v>
      </c>
      <c r="Y879" s="6" t="s">
        <v>90</v>
      </c>
      <c r="Z879" s="6" t="s">
        <v>90</v>
      </c>
      <c r="AA879" s="6" t="s">
        <v>90</v>
      </c>
      <c r="AB879" s="6" t="s">
        <v>90</v>
      </c>
      <c r="AC879">
        <v>877</v>
      </c>
      <c r="AD879" s="6" t="s">
        <v>5029</v>
      </c>
      <c r="AE879" s="6" t="s">
        <v>52398</v>
      </c>
      <c r="AF879" s="6" t="s">
        <v>90</v>
      </c>
      <c r="AG879" s="6" t="s">
        <v>5030</v>
      </c>
      <c r="AH879" s="6" t="s">
        <v>50251</v>
      </c>
      <c r="AI879" s="6" t="s">
        <v>50252</v>
      </c>
    </row>
    <row r="880" spans="1:35" x14ac:dyDescent="0.25">
      <c r="A880" s="26" t="s">
        <v>1322</v>
      </c>
      <c r="B880" s="24" t="s">
        <v>1323</v>
      </c>
      <c r="C880" s="22">
        <v>23648.959999999999</v>
      </c>
      <c r="D880" s="22">
        <v>1437.40002</v>
      </c>
      <c r="E880" s="22">
        <v>971.79998000000001</v>
      </c>
      <c r="F880" s="22">
        <v>1.1299999999999999</v>
      </c>
      <c r="G880" s="22">
        <v>958.5</v>
      </c>
      <c r="H880" s="22">
        <v>536.70001000000002</v>
      </c>
      <c r="I880" s="22">
        <v>12535.900390000001</v>
      </c>
      <c r="J880" s="22">
        <v>2727.1000899999999</v>
      </c>
      <c r="K880" s="22">
        <v>2477</v>
      </c>
      <c r="L880" s="22">
        <v>2251.6000899999999</v>
      </c>
      <c r="M880" s="22">
        <v>0</v>
      </c>
      <c r="N880" s="22">
        <v>9688.5995999999996</v>
      </c>
      <c r="O880" s="22">
        <v>27.93</v>
      </c>
      <c r="P880" s="22">
        <v>17.497990000000001</v>
      </c>
      <c r="Q880" s="22">
        <v>0.21209</v>
      </c>
      <c r="R880" s="22">
        <v>0.93</v>
      </c>
      <c r="S880" s="22">
        <v>0.71</v>
      </c>
      <c r="T880" s="22">
        <v>0.36001</v>
      </c>
      <c r="U880" s="24" t="s">
        <v>44466</v>
      </c>
      <c r="V880" s="24" t="s">
        <v>44467</v>
      </c>
      <c r="W880" s="25" t="s">
        <v>44468</v>
      </c>
      <c r="X880" s="6" t="s">
        <v>90</v>
      </c>
      <c r="Y880" s="6" t="s">
        <v>90</v>
      </c>
      <c r="Z880" s="6" t="s">
        <v>90</v>
      </c>
      <c r="AA880" s="6" t="s">
        <v>90</v>
      </c>
      <c r="AB880" s="6" t="s">
        <v>90</v>
      </c>
      <c r="AC880">
        <v>878</v>
      </c>
      <c r="AD880" s="6" t="s">
        <v>5031</v>
      </c>
      <c r="AE880" s="6" t="s">
        <v>49426</v>
      </c>
      <c r="AF880" s="6" t="s">
        <v>51698</v>
      </c>
      <c r="AG880" s="6" t="s">
        <v>5032</v>
      </c>
      <c r="AH880" s="6" t="s">
        <v>50253</v>
      </c>
      <c r="AI880" s="6" t="s">
        <v>50254</v>
      </c>
    </row>
    <row r="881" spans="1:35" x14ac:dyDescent="0.25">
      <c r="A881" s="26" t="s">
        <v>40947</v>
      </c>
      <c r="B881" s="24" t="s">
        <v>40948</v>
      </c>
      <c r="C881" s="22">
        <v>13796.55</v>
      </c>
      <c r="D881" s="22">
        <v>2974.6201099999998</v>
      </c>
      <c r="E881" s="22">
        <v>980.53099999999995</v>
      </c>
      <c r="F881" s="22">
        <v>0.62</v>
      </c>
      <c r="G881" s="22">
        <v>163.14599000000001</v>
      </c>
      <c r="H881" s="22">
        <v>4299.7060499999998</v>
      </c>
      <c r="I881" s="22">
        <v>2232.9829100000002</v>
      </c>
      <c r="J881" s="22">
        <v>7585.0688399999999</v>
      </c>
      <c r="K881" s="22">
        <v>18175.960930000001</v>
      </c>
      <c r="L881" s="22">
        <v>0</v>
      </c>
      <c r="M881" s="22">
        <v>0</v>
      </c>
      <c r="N881" s="22">
        <v>16919.070309999999</v>
      </c>
      <c r="O881" s="22">
        <v>9.68</v>
      </c>
      <c r="R881" s="22">
        <v>2.36</v>
      </c>
      <c r="U881" s="24" t="s">
        <v>44469</v>
      </c>
      <c r="V881" s="24" t="s">
        <v>44469</v>
      </c>
      <c r="W881" s="25" t="s">
        <v>44470</v>
      </c>
      <c r="X881" s="6" t="s">
        <v>90</v>
      </c>
      <c r="Y881" s="6" t="s">
        <v>90</v>
      </c>
      <c r="Z881" s="6" t="s">
        <v>90</v>
      </c>
      <c r="AA881" s="6" t="s">
        <v>90</v>
      </c>
      <c r="AB881" s="6" t="s">
        <v>90</v>
      </c>
      <c r="AC881">
        <v>879</v>
      </c>
      <c r="AD881" s="6" t="s">
        <v>5033</v>
      </c>
      <c r="AE881" s="6" t="s">
        <v>50303</v>
      </c>
      <c r="AF881" s="6" t="s">
        <v>90</v>
      </c>
      <c r="AG881" s="6" t="s">
        <v>5034</v>
      </c>
      <c r="AH881" s="6" t="s">
        <v>50255</v>
      </c>
      <c r="AI881" s="6" t="s">
        <v>50256</v>
      </c>
    </row>
    <row r="882" spans="1:35" x14ac:dyDescent="0.25">
      <c r="A882" s="26" t="s">
        <v>40949</v>
      </c>
      <c r="B882" s="24" t="s">
        <v>40950</v>
      </c>
      <c r="C882" s="22">
        <v>26050.94</v>
      </c>
      <c r="D882" s="22">
        <v>3522.2719699999998</v>
      </c>
      <c r="E882" s="22">
        <v>2338.5810499999998</v>
      </c>
      <c r="F882" s="22">
        <v>0.43</v>
      </c>
      <c r="G882" s="22">
        <v>5327.8417900000004</v>
      </c>
      <c r="H882" s="22">
        <v>4489.7558499999996</v>
      </c>
      <c r="I882" s="22">
        <v>8692.5761700000003</v>
      </c>
      <c r="J882" s="22">
        <v>8718.2177699999993</v>
      </c>
      <c r="K882" s="22">
        <v>15350.089840000001</v>
      </c>
      <c r="L882" s="22">
        <v>2199.1989699999999</v>
      </c>
      <c r="M882" s="22">
        <v>0</v>
      </c>
      <c r="N882" s="22">
        <v>22471.970700000002</v>
      </c>
      <c r="O882" s="22">
        <v>48.17</v>
      </c>
      <c r="P882" s="22">
        <v>10.118</v>
      </c>
      <c r="Q882" s="22">
        <v>0.11255999999999999</v>
      </c>
      <c r="R882" s="22">
        <v>1.89</v>
      </c>
      <c r="U882" s="24" t="s">
        <v>44471</v>
      </c>
      <c r="V882" s="24" t="s">
        <v>44471</v>
      </c>
      <c r="W882" s="25" t="s">
        <v>44472</v>
      </c>
      <c r="X882" s="6" t="s">
        <v>90</v>
      </c>
      <c r="Y882" s="6" t="s">
        <v>90</v>
      </c>
      <c r="Z882" s="6" t="s">
        <v>90</v>
      </c>
      <c r="AA882" s="6" t="s">
        <v>90</v>
      </c>
      <c r="AB882" s="6" t="s">
        <v>90</v>
      </c>
      <c r="AC882">
        <v>880</v>
      </c>
      <c r="AD882" s="6" t="s">
        <v>5035</v>
      </c>
      <c r="AE882" s="6" t="s">
        <v>50482</v>
      </c>
      <c r="AF882" s="6" t="s">
        <v>50494</v>
      </c>
      <c r="AG882" s="6" t="s">
        <v>5036</v>
      </c>
      <c r="AH882" s="6" t="s">
        <v>50257</v>
      </c>
      <c r="AI882" s="6" t="s">
        <v>50258</v>
      </c>
    </row>
    <row r="883" spans="1:35" x14ac:dyDescent="0.25">
      <c r="A883" s="26" t="s">
        <v>1324</v>
      </c>
      <c r="B883" s="24" t="s">
        <v>1325</v>
      </c>
      <c r="C883" s="22">
        <v>3513.4</v>
      </c>
      <c r="D883" s="22">
        <v>490.42498000000001</v>
      </c>
      <c r="E883" s="22">
        <v>343.44900000000001</v>
      </c>
      <c r="F883" s="22">
        <v>1.53</v>
      </c>
      <c r="G883" s="22">
        <v>607.36499000000003</v>
      </c>
      <c r="H883" s="22">
        <v>491.78100000000001</v>
      </c>
      <c r="I883" s="22">
        <v>2094.7189899999998</v>
      </c>
      <c r="J883" s="22">
        <v>705.73199</v>
      </c>
      <c r="K883" s="22">
        <v>1299.375</v>
      </c>
      <c r="L883" s="22">
        <v>1736.2559799999999</v>
      </c>
      <c r="M883" s="22">
        <v>0</v>
      </c>
      <c r="N883" s="22">
        <v>1610.79394</v>
      </c>
      <c r="O883" s="22">
        <v>30.36</v>
      </c>
      <c r="P883" s="22">
        <v>53.033999999999999</v>
      </c>
      <c r="Q883" s="22">
        <v>1.12921</v>
      </c>
      <c r="R883" s="22">
        <v>2.08</v>
      </c>
      <c r="S883" s="22">
        <v>1.1399999999999999</v>
      </c>
      <c r="T883" s="22">
        <v>0.28371000000000002</v>
      </c>
      <c r="U883" s="24" t="s">
        <v>44473</v>
      </c>
      <c r="V883" s="24" t="s">
        <v>44474</v>
      </c>
      <c r="W883" s="25" t="s">
        <v>44475</v>
      </c>
      <c r="X883" s="6" t="s">
        <v>90</v>
      </c>
      <c r="Y883" s="6" t="s">
        <v>90</v>
      </c>
      <c r="Z883" s="6" t="s">
        <v>90</v>
      </c>
      <c r="AA883" s="6" t="s">
        <v>90</v>
      </c>
      <c r="AB883" s="6" t="s">
        <v>90</v>
      </c>
      <c r="AC883">
        <v>881</v>
      </c>
      <c r="AD883" s="6" t="s">
        <v>5037</v>
      </c>
      <c r="AE883" s="6" t="s">
        <v>51260</v>
      </c>
      <c r="AF883" s="6" t="s">
        <v>51219</v>
      </c>
      <c r="AG883" s="6" t="s">
        <v>5038</v>
      </c>
      <c r="AH883" s="6" t="s">
        <v>50259</v>
      </c>
      <c r="AI883" s="6" t="s">
        <v>50258</v>
      </c>
    </row>
    <row r="884" spans="1:35" x14ac:dyDescent="0.25">
      <c r="A884" s="26" t="s">
        <v>40951</v>
      </c>
      <c r="B884" s="24" t="s">
        <v>40952</v>
      </c>
      <c r="C884" s="22">
        <v>2002.94</v>
      </c>
      <c r="D884" s="22">
        <v>430.13900000000001</v>
      </c>
      <c r="E884" s="22">
        <v>386.39001000000002</v>
      </c>
      <c r="F884" s="22">
        <v>0.76</v>
      </c>
      <c r="G884" s="22">
        <v>20101.759760000001</v>
      </c>
      <c r="H884" s="22">
        <v>7.2639899999999997</v>
      </c>
      <c r="I884" s="22">
        <v>560.82397000000003</v>
      </c>
      <c r="J884" s="22">
        <v>22280.929680000001</v>
      </c>
      <c r="K884" s="22">
        <v>20790.949209999999</v>
      </c>
      <c r="L884" s="22">
        <v>1250</v>
      </c>
      <c r="M884" s="22">
        <v>192.87799999999999</v>
      </c>
      <c r="N884" s="22">
        <v>2386.8789000000002</v>
      </c>
      <c r="O884" s="22">
        <v>14.6</v>
      </c>
      <c r="P884" s="22">
        <v>22.193000000000001</v>
      </c>
      <c r="Q884" s="22">
        <v>0.30789</v>
      </c>
      <c r="R884" s="22">
        <v>0.91</v>
      </c>
      <c r="S884" s="22">
        <v>0.93</v>
      </c>
      <c r="T884" s="22">
        <v>3.0599999999999999E-2</v>
      </c>
      <c r="U884" s="24" t="s">
        <v>44476</v>
      </c>
      <c r="V884" s="24" t="s">
        <v>44477</v>
      </c>
      <c r="W884" s="25" t="s">
        <v>44478</v>
      </c>
      <c r="X884" s="6" t="s">
        <v>90</v>
      </c>
      <c r="Y884" s="6" t="s">
        <v>90</v>
      </c>
      <c r="Z884" s="6" t="s">
        <v>90</v>
      </c>
      <c r="AA884" s="6" t="s">
        <v>90</v>
      </c>
      <c r="AB884" s="6" t="s">
        <v>90</v>
      </c>
      <c r="AC884">
        <v>882</v>
      </c>
      <c r="AD884" s="6" t="s">
        <v>5039</v>
      </c>
      <c r="AE884" s="6" t="s">
        <v>50540</v>
      </c>
      <c r="AF884" s="6" t="s">
        <v>90</v>
      </c>
      <c r="AG884" s="6" t="s">
        <v>5040</v>
      </c>
      <c r="AH884" s="6" t="s">
        <v>50260</v>
      </c>
      <c r="AI884" s="6" t="s">
        <v>50261</v>
      </c>
    </row>
    <row r="885" spans="1:35" x14ac:dyDescent="0.25">
      <c r="A885" s="26" t="s">
        <v>40953</v>
      </c>
      <c r="B885" s="24" t="s">
        <v>40954</v>
      </c>
      <c r="C885" s="22">
        <v>2233.27</v>
      </c>
      <c r="D885" s="22">
        <v>676.87097000000006</v>
      </c>
      <c r="E885" s="22">
        <v>523.59698000000003</v>
      </c>
      <c r="F885" s="22">
        <v>1.45</v>
      </c>
      <c r="G885" s="22">
        <v>70.926000000000002</v>
      </c>
      <c r="H885" s="22">
        <v>45.296999999999997</v>
      </c>
      <c r="I885" s="22">
        <v>312.15600000000001</v>
      </c>
      <c r="J885" s="22">
        <v>396.97197999999997</v>
      </c>
      <c r="K885" s="22">
        <v>243.75899999999999</v>
      </c>
      <c r="L885" s="22">
        <v>2268.1550200000001</v>
      </c>
      <c r="M885" s="22">
        <v>0</v>
      </c>
      <c r="N885" s="22">
        <v>-591.60199</v>
      </c>
      <c r="O885" s="22">
        <v>-15.45</v>
      </c>
      <c r="Q885" s="22">
        <v>-3.07382</v>
      </c>
      <c r="R885" s="22">
        <v>0.45</v>
      </c>
      <c r="S885" s="22">
        <v>0.5</v>
      </c>
      <c r="T885" s="22">
        <v>0.32127</v>
      </c>
      <c r="U885" s="24" t="s">
        <v>44479</v>
      </c>
      <c r="V885" s="24" t="s">
        <v>44480</v>
      </c>
      <c r="W885" s="25" t="s">
        <v>44481</v>
      </c>
      <c r="X885" s="6" t="s">
        <v>90</v>
      </c>
      <c r="Y885" s="6" t="s">
        <v>90</v>
      </c>
      <c r="Z885" s="6" t="s">
        <v>90</v>
      </c>
      <c r="AA885" s="6" t="s">
        <v>90</v>
      </c>
      <c r="AB885" s="6" t="s">
        <v>90</v>
      </c>
      <c r="AC885">
        <v>883</v>
      </c>
      <c r="AD885" s="6" t="s">
        <v>5041</v>
      </c>
      <c r="AE885" s="6" t="s">
        <v>51055</v>
      </c>
      <c r="AF885" s="6" t="s">
        <v>90</v>
      </c>
      <c r="AG885" s="6" t="s">
        <v>5042</v>
      </c>
      <c r="AH885" s="6" t="s">
        <v>50262</v>
      </c>
      <c r="AI885" s="6" t="s">
        <v>50263</v>
      </c>
    </row>
    <row r="886" spans="1:35" x14ac:dyDescent="0.25">
      <c r="A886" s="26" t="s">
        <v>40955</v>
      </c>
      <c r="B886" s="24" t="s">
        <v>40956</v>
      </c>
      <c r="C886" s="22">
        <v>5056.82</v>
      </c>
      <c r="D886" s="22">
        <v>531.21301000000005</v>
      </c>
      <c r="E886" s="22">
        <v>429.46600000000001</v>
      </c>
      <c r="F886" s="22">
        <v>1.04</v>
      </c>
      <c r="G886" s="22">
        <v>553.69096999999999</v>
      </c>
      <c r="H886" s="22">
        <v>599.83196999999996</v>
      </c>
      <c r="I886" s="22">
        <v>418.81698</v>
      </c>
      <c r="J886" s="22">
        <v>535.94395999999995</v>
      </c>
      <c r="K886" s="22">
        <v>1326.2550000000001</v>
      </c>
      <c r="L886" s="22">
        <v>16.562989999999999</v>
      </c>
      <c r="M886" s="22">
        <v>0</v>
      </c>
      <c r="N886" s="22">
        <v>2077.5239200000001</v>
      </c>
      <c r="U886" s="24" t="s">
        <v>44482</v>
      </c>
      <c r="V886" s="24" t="s">
        <v>44483</v>
      </c>
      <c r="W886" s="25" t="s">
        <v>44484</v>
      </c>
      <c r="X886" s="6" t="s">
        <v>90</v>
      </c>
      <c r="Y886" s="6" t="s">
        <v>90</v>
      </c>
      <c r="Z886" s="6" t="s">
        <v>90</v>
      </c>
      <c r="AA886" s="6" t="s">
        <v>90</v>
      </c>
      <c r="AB886" s="6" t="s">
        <v>90</v>
      </c>
      <c r="AC886">
        <v>884</v>
      </c>
      <c r="AD886" s="6" t="s">
        <v>5043</v>
      </c>
      <c r="AE886" s="6" t="s">
        <v>49329</v>
      </c>
      <c r="AF886" s="6" t="s">
        <v>90</v>
      </c>
      <c r="AG886" s="6" t="s">
        <v>5044</v>
      </c>
      <c r="AH886" s="6" t="s">
        <v>50264</v>
      </c>
      <c r="AI886" s="6" t="s">
        <v>50265</v>
      </c>
    </row>
    <row r="887" spans="1:35" x14ac:dyDescent="0.25">
      <c r="A887" s="26" t="s">
        <v>1326</v>
      </c>
      <c r="B887" s="24" t="s">
        <v>1327</v>
      </c>
      <c r="C887" s="22">
        <v>5882.84</v>
      </c>
      <c r="D887" s="22">
        <v>437.52098999999998</v>
      </c>
      <c r="E887" s="22">
        <v>430.50799000000001</v>
      </c>
      <c r="F887" s="22">
        <v>0.79</v>
      </c>
      <c r="G887" s="22">
        <v>4679.2319299999999</v>
      </c>
      <c r="H887" s="22">
        <v>0</v>
      </c>
      <c r="I887" s="22">
        <v>0</v>
      </c>
      <c r="J887" s="22">
        <v>9424.5595699999994</v>
      </c>
      <c r="K887" s="22">
        <v>11929.030269999999</v>
      </c>
      <c r="L887" s="22">
        <v>0</v>
      </c>
      <c r="M887" s="22">
        <v>0</v>
      </c>
      <c r="N887" s="22">
        <v>2674.0729900000001</v>
      </c>
      <c r="O887" s="22">
        <v>18.82</v>
      </c>
      <c r="P887" s="22">
        <v>0</v>
      </c>
      <c r="Q887" s="22">
        <v>0</v>
      </c>
      <c r="R887" s="22">
        <v>1.25</v>
      </c>
      <c r="S887" s="22">
        <v>1.27</v>
      </c>
      <c r="T887" s="22">
        <v>0.76924000000000003</v>
      </c>
      <c r="U887" s="24" t="s">
        <v>44485</v>
      </c>
      <c r="V887" s="24" t="s">
        <v>44486</v>
      </c>
      <c r="W887" s="25" t="s">
        <v>44487</v>
      </c>
      <c r="X887" s="6" t="s">
        <v>90</v>
      </c>
      <c r="Y887" s="6" t="s">
        <v>90</v>
      </c>
      <c r="Z887" s="6" t="s">
        <v>90</v>
      </c>
      <c r="AA887" s="6" t="s">
        <v>90</v>
      </c>
      <c r="AB887" s="6" t="s">
        <v>90</v>
      </c>
      <c r="AC887">
        <v>885</v>
      </c>
      <c r="AD887" s="6" t="s">
        <v>5045</v>
      </c>
      <c r="AE887" s="6" t="s">
        <v>50097</v>
      </c>
      <c r="AF887" s="6" t="s">
        <v>90</v>
      </c>
      <c r="AG887" s="6" t="s">
        <v>5046</v>
      </c>
      <c r="AH887" s="6" t="s">
        <v>50266</v>
      </c>
      <c r="AI887" s="6" t="s">
        <v>50267</v>
      </c>
    </row>
    <row r="888" spans="1:35" x14ac:dyDescent="0.25">
      <c r="A888" s="26" t="s">
        <v>1328</v>
      </c>
      <c r="B888" s="24" t="s">
        <v>1329</v>
      </c>
      <c r="C888" s="22">
        <v>15338.72</v>
      </c>
      <c r="D888" s="22">
        <v>3926</v>
      </c>
      <c r="E888" s="22">
        <v>2882</v>
      </c>
      <c r="F888" s="22">
        <v>1.08</v>
      </c>
      <c r="G888" s="22">
        <v>837</v>
      </c>
      <c r="H888" s="22">
        <v>0</v>
      </c>
      <c r="I888" s="22">
        <v>33595</v>
      </c>
      <c r="J888" s="22">
        <v>5410</v>
      </c>
      <c r="K888" s="22">
        <v>3851</v>
      </c>
      <c r="L888" s="22">
        <v>14953</v>
      </c>
      <c r="M888" s="22">
        <v>0</v>
      </c>
      <c r="N888" s="22">
        <v>19126</v>
      </c>
      <c r="O888" s="22">
        <v>81.44</v>
      </c>
      <c r="P888" s="22">
        <v>45.119990000000001</v>
      </c>
      <c r="Q888" s="22">
        <v>0.82215000000000005</v>
      </c>
      <c r="R888" s="22">
        <v>0.79</v>
      </c>
      <c r="S888" s="22">
        <v>0.71</v>
      </c>
      <c r="T888" s="22">
        <v>0.55710999999999999</v>
      </c>
      <c r="U888" s="24" t="s">
        <v>42693</v>
      </c>
      <c r="V888" s="24" t="s">
        <v>44488</v>
      </c>
      <c r="W888" s="25" t="s">
        <v>42828</v>
      </c>
      <c r="X888" s="6" t="s">
        <v>90</v>
      </c>
      <c r="Y888" s="6" t="s">
        <v>90</v>
      </c>
      <c r="Z888" s="6" t="s">
        <v>90</v>
      </c>
      <c r="AA888" s="6" t="s">
        <v>90</v>
      </c>
      <c r="AB888" s="6" t="s">
        <v>90</v>
      </c>
      <c r="AC888">
        <v>886</v>
      </c>
      <c r="AD888" s="6" t="s">
        <v>5047</v>
      </c>
      <c r="AE888" s="6" t="s">
        <v>50293</v>
      </c>
      <c r="AF888" s="6" t="s">
        <v>90</v>
      </c>
      <c r="AG888" s="6" t="s">
        <v>5048</v>
      </c>
      <c r="AH888" s="6" t="s">
        <v>50268</v>
      </c>
      <c r="AI888" s="6" t="s">
        <v>50269</v>
      </c>
    </row>
    <row r="889" spans="1:35" x14ac:dyDescent="0.25">
      <c r="A889" s="26" t="s">
        <v>1328</v>
      </c>
      <c r="B889" s="24" t="s">
        <v>40957</v>
      </c>
      <c r="C889" s="22">
        <v>14825.4</v>
      </c>
      <c r="D889" s="22">
        <v>3926</v>
      </c>
      <c r="E889" s="22">
        <v>2882</v>
      </c>
      <c r="F889" s="22">
        <v>1.05</v>
      </c>
      <c r="G889" s="22">
        <v>837</v>
      </c>
      <c r="H889" s="22">
        <v>0</v>
      </c>
      <c r="I889" s="22">
        <v>33595</v>
      </c>
      <c r="J889" s="22">
        <v>5410</v>
      </c>
      <c r="K889" s="22">
        <v>3851</v>
      </c>
      <c r="L889" s="22">
        <v>14953</v>
      </c>
      <c r="M889" s="22">
        <v>0</v>
      </c>
      <c r="N889" s="22">
        <v>19126</v>
      </c>
      <c r="O889" s="22">
        <v>81.44</v>
      </c>
      <c r="P889" s="22">
        <v>45.119990000000001</v>
      </c>
      <c r="Q889" s="22">
        <v>0.82215000000000005</v>
      </c>
      <c r="R889" s="22">
        <v>0.79</v>
      </c>
      <c r="S889" s="22">
        <v>0.71</v>
      </c>
      <c r="T889" s="22">
        <v>0.55710999999999999</v>
      </c>
      <c r="U889" s="24" t="s">
        <v>42693</v>
      </c>
      <c r="V889" s="24" t="s">
        <v>44488</v>
      </c>
      <c r="W889" s="25" t="s">
        <v>42828</v>
      </c>
      <c r="X889" s="6" t="s">
        <v>90</v>
      </c>
      <c r="Y889" s="6" t="s">
        <v>90</v>
      </c>
      <c r="Z889" s="6" t="s">
        <v>90</v>
      </c>
      <c r="AA889" s="6" t="s">
        <v>90</v>
      </c>
      <c r="AB889" s="6" t="s">
        <v>90</v>
      </c>
      <c r="AC889">
        <v>887</v>
      </c>
      <c r="AD889" s="6" t="s">
        <v>5049</v>
      </c>
      <c r="AE889" s="6" t="s">
        <v>51409</v>
      </c>
      <c r="AF889" s="6" t="s">
        <v>51584</v>
      </c>
      <c r="AG889" s="6" t="s">
        <v>5050</v>
      </c>
      <c r="AH889" s="6" t="s">
        <v>43161</v>
      </c>
      <c r="AI889" s="6" t="s">
        <v>50270</v>
      </c>
    </row>
    <row r="890" spans="1:35" x14ac:dyDescent="0.25">
      <c r="A890" s="26" t="s">
        <v>1328</v>
      </c>
      <c r="B890" s="24" t="s">
        <v>1330</v>
      </c>
      <c r="C890" s="22">
        <v>17096.669999999998</v>
      </c>
      <c r="D890" s="22">
        <v>3926</v>
      </c>
      <c r="E890" s="22">
        <v>2882</v>
      </c>
      <c r="F890" s="22">
        <v>1.08</v>
      </c>
      <c r="G890" s="22">
        <v>837</v>
      </c>
      <c r="H890" s="22">
        <v>0</v>
      </c>
      <c r="I890" s="22">
        <v>33595</v>
      </c>
      <c r="J890" s="22">
        <v>5410</v>
      </c>
      <c r="K890" s="22">
        <v>3851</v>
      </c>
      <c r="L890" s="22">
        <v>14953</v>
      </c>
      <c r="M890" s="22">
        <v>0</v>
      </c>
      <c r="N890" s="22">
        <v>19126</v>
      </c>
      <c r="O890" s="22">
        <v>81.44</v>
      </c>
      <c r="P890" s="22">
        <v>45.119990000000001</v>
      </c>
      <c r="Q890" s="22">
        <v>0.82215000000000005</v>
      </c>
      <c r="R890" s="22">
        <v>0.79</v>
      </c>
      <c r="S890" s="22">
        <v>0.71</v>
      </c>
      <c r="T890" s="22">
        <v>0.55710999999999999</v>
      </c>
      <c r="U890" s="24" t="s">
        <v>42693</v>
      </c>
      <c r="V890" s="24" t="s">
        <v>44488</v>
      </c>
      <c r="W890" s="25" t="s">
        <v>42828</v>
      </c>
      <c r="X890" s="6" t="s">
        <v>90</v>
      </c>
      <c r="Y890" s="6" t="s">
        <v>90</v>
      </c>
      <c r="Z890" s="6" t="s">
        <v>90</v>
      </c>
      <c r="AA890" s="6" t="s">
        <v>90</v>
      </c>
      <c r="AB890" s="6" t="s">
        <v>90</v>
      </c>
      <c r="AC890">
        <v>888</v>
      </c>
      <c r="AD890" s="6" t="s">
        <v>5051</v>
      </c>
      <c r="AE890" s="6" t="s">
        <v>51877</v>
      </c>
      <c r="AF890" s="6" t="s">
        <v>90</v>
      </c>
      <c r="AG890" s="6" t="s">
        <v>5052</v>
      </c>
      <c r="AH890" s="6" t="s">
        <v>50271</v>
      </c>
      <c r="AI890" s="6" t="s">
        <v>50272</v>
      </c>
    </row>
    <row r="891" spans="1:35" x14ac:dyDescent="0.25">
      <c r="A891" s="26" t="s">
        <v>40958</v>
      </c>
      <c r="B891" s="24" t="s">
        <v>40959</v>
      </c>
      <c r="C891" s="22">
        <v>2558.2199999999998</v>
      </c>
      <c r="D891" s="22">
        <v>313.36198999999999</v>
      </c>
      <c r="E891" s="22">
        <v>265.97600999999997</v>
      </c>
      <c r="F891" s="22">
        <v>1.1299999999999999</v>
      </c>
      <c r="G891" s="22">
        <v>221.02798999999999</v>
      </c>
      <c r="H891" s="22">
        <v>0</v>
      </c>
      <c r="I891" s="22">
        <v>460.98498000000001</v>
      </c>
      <c r="J891" s="22">
        <v>169.39798999999999</v>
      </c>
      <c r="K891" s="22">
        <v>304.315</v>
      </c>
      <c r="L891" s="22">
        <v>122.43199</v>
      </c>
      <c r="M891" s="22">
        <v>0</v>
      </c>
      <c r="N891" s="22">
        <v>707.24401</v>
      </c>
      <c r="O891" s="22">
        <v>26.27</v>
      </c>
      <c r="P891" s="22">
        <v>19.774989999999999</v>
      </c>
      <c r="Q891" s="22">
        <v>0.2465</v>
      </c>
      <c r="R891" s="22">
        <v>1.56</v>
      </c>
      <c r="S891" s="22">
        <v>1.8</v>
      </c>
      <c r="T891" s="22">
        <v>0.49165999999999999</v>
      </c>
      <c r="U891" s="24" t="s">
        <v>44489</v>
      </c>
      <c r="V891" s="24" t="s">
        <v>44490</v>
      </c>
      <c r="W891" s="25" t="s">
        <v>44491</v>
      </c>
      <c r="X891" s="6" t="s">
        <v>90</v>
      </c>
      <c r="Y891" s="6" t="s">
        <v>90</v>
      </c>
      <c r="Z891" s="6" t="s">
        <v>90</v>
      </c>
      <c r="AA891" s="6" t="s">
        <v>90</v>
      </c>
      <c r="AB891" s="6" t="s">
        <v>90</v>
      </c>
      <c r="AC891">
        <v>889</v>
      </c>
      <c r="AD891" s="6" t="s">
        <v>5053</v>
      </c>
      <c r="AE891" s="6" t="s">
        <v>52077</v>
      </c>
      <c r="AF891" s="6" t="s">
        <v>90</v>
      </c>
      <c r="AG891" s="6" t="s">
        <v>5054</v>
      </c>
      <c r="AH891" s="6" t="s">
        <v>50273</v>
      </c>
      <c r="AI891" s="6" t="s">
        <v>50274</v>
      </c>
    </row>
    <row r="892" spans="1:35" x14ac:dyDescent="0.25">
      <c r="A892" s="26" t="s">
        <v>90</v>
      </c>
      <c r="B892" s="24" t="s">
        <v>1331</v>
      </c>
      <c r="C892" s="22">
        <v>5131.5200000000004</v>
      </c>
      <c r="F892" s="22">
        <v>0.44</v>
      </c>
      <c r="U892" s="24" t="s">
        <v>90</v>
      </c>
      <c r="V892" s="24" t="s">
        <v>90</v>
      </c>
      <c r="W892" s="25" t="s">
        <v>90</v>
      </c>
      <c r="X892" s="6" t="s">
        <v>90</v>
      </c>
      <c r="Y892" s="6" t="s">
        <v>90</v>
      </c>
      <c r="Z892" s="6" t="s">
        <v>90</v>
      </c>
      <c r="AA892" s="6" t="s">
        <v>90</v>
      </c>
      <c r="AB892" s="6" t="s">
        <v>90</v>
      </c>
      <c r="AC892">
        <v>890</v>
      </c>
      <c r="AD892" s="6" t="s">
        <v>5055</v>
      </c>
      <c r="AE892" s="6" t="s">
        <v>49065</v>
      </c>
      <c r="AF892" s="6" t="s">
        <v>52217</v>
      </c>
      <c r="AG892" s="6" t="s">
        <v>5056</v>
      </c>
      <c r="AH892" s="6" t="s">
        <v>50275</v>
      </c>
      <c r="AI892" s="6" t="s">
        <v>50276</v>
      </c>
    </row>
    <row r="893" spans="1:35" x14ac:dyDescent="0.25">
      <c r="A893" s="26" t="s">
        <v>1332</v>
      </c>
      <c r="B893" s="24" t="s">
        <v>1333</v>
      </c>
      <c r="C893" s="22">
        <v>3780.91</v>
      </c>
      <c r="D893" s="22">
        <v>2245</v>
      </c>
      <c r="E893" s="22">
        <v>1091</v>
      </c>
      <c r="F893" s="22">
        <v>0.78</v>
      </c>
      <c r="G893" s="22">
        <v>468</v>
      </c>
      <c r="H893" s="22">
        <v>0</v>
      </c>
      <c r="I893" s="22">
        <v>3906</v>
      </c>
      <c r="J893" s="22">
        <v>2295</v>
      </c>
      <c r="K893" s="22">
        <v>2597</v>
      </c>
      <c r="L893" s="22">
        <v>9110</v>
      </c>
      <c r="M893" s="22">
        <v>0</v>
      </c>
      <c r="N893" s="22">
        <v>5134</v>
      </c>
      <c r="O893" s="22">
        <v>21.05</v>
      </c>
      <c r="P893" s="22">
        <v>65.584990000000005</v>
      </c>
      <c r="Q893" s="22">
        <v>1.90567</v>
      </c>
      <c r="R893" s="22">
        <v>1.1000000000000001</v>
      </c>
      <c r="S893" s="22">
        <v>1.1299999999999999</v>
      </c>
      <c r="T893" s="22">
        <v>0.92766000000000004</v>
      </c>
      <c r="U893" s="24" t="s">
        <v>44492</v>
      </c>
      <c r="V893" s="24" t="s">
        <v>44493</v>
      </c>
      <c r="W893" s="25" t="s">
        <v>44494</v>
      </c>
      <c r="X893" s="6" t="s">
        <v>90</v>
      </c>
      <c r="Y893" s="6" t="s">
        <v>90</v>
      </c>
      <c r="Z893" s="6" t="s">
        <v>90</v>
      </c>
      <c r="AA893" s="6" t="s">
        <v>90</v>
      </c>
      <c r="AB893" s="6" t="s">
        <v>90</v>
      </c>
      <c r="AC893">
        <v>891</v>
      </c>
      <c r="AD893" s="6" t="s">
        <v>5057</v>
      </c>
      <c r="AE893" s="6" t="s">
        <v>51534</v>
      </c>
      <c r="AF893" s="6" t="s">
        <v>51617</v>
      </c>
      <c r="AG893" s="6" t="s">
        <v>5058</v>
      </c>
      <c r="AH893" s="6" t="s">
        <v>50277</v>
      </c>
      <c r="AI893" s="6" t="s">
        <v>50278</v>
      </c>
    </row>
    <row r="894" spans="1:35" x14ac:dyDescent="0.25">
      <c r="A894" s="26" t="s">
        <v>1335</v>
      </c>
      <c r="B894" s="24" t="s">
        <v>1336</v>
      </c>
      <c r="C894" s="22">
        <v>6877.92</v>
      </c>
      <c r="D894" s="22">
        <v>597.12798999999995</v>
      </c>
      <c r="E894" s="22">
        <v>465.23599000000002</v>
      </c>
      <c r="F894" s="22">
        <v>1.22</v>
      </c>
      <c r="G894" s="22">
        <v>994.755</v>
      </c>
      <c r="H894" s="22">
        <v>0</v>
      </c>
      <c r="I894" s="22">
        <v>1773.91101</v>
      </c>
      <c r="J894" s="22">
        <v>1103.32104</v>
      </c>
      <c r="K894" s="22">
        <v>1779.4919400000001</v>
      </c>
      <c r="L894" s="22">
        <v>1249.1529499999999</v>
      </c>
      <c r="M894" s="22">
        <v>0</v>
      </c>
      <c r="N894" s="22">
        <v>1826.15795</v>
      </c>
      <c r="O894" s="22">
        <v>10.48</v>
      </c>
      <c r="P894" s="22">
        <v>39.229990000000001</v>
      </c>
      <c r="Q894" s="22">
        <v>0.64554999999999996</v>
      </c>
      <c r="R894" s="22">
        <v>1.84</v>
      </c>
      <c r="S894" s="22">
        <v>1.61</v>
      </c>
      <c r="T894" s="22">
        <v>0.71123999999999998</v>
      </c>
      <c r="U894" s="24" t="s">
        <v>44495</v>
      </c>
      <c r="V894" s="24" t="s">
        <v>44496</v>
      </c>
      <c r="W894" s="25" t="s">
        <v>44497</v>
      </c>
      <c r="X894" s="6" t="s">
        <v>90</v>
      </c>
      <c r="Y894" s="6" t="s">
        <v>90</v>
      </c>
      <c r="Z894" s="6" t="s">
        <v>90</v>
      </c>
      <c r="AA894" s="6" t="s">
        <v>90</v>
      </c>
      <c r="AB894" s="6" t="s">
        <v>90</v>
      </c>
      <c r="AC894">
        <v>892</v>
      </c>
      <c r="AD894" s="6" t="s">
        <v>5059</v>
      </c>
      <c r="AE894" s="6" t="s">
        <v>49820</v>
      </c>
      <c r="AF894" s="6" t="s">
        <v>49065</v>
      </c>
      <c r="AG894" s="6" t="s">
        <v>5060</v>
      </c>
      <c r="AH894" s="6" t="s">
        <v>50279</v>
      </c>
      <c r="AI894" s="6" t="s">
        <v>50280</v>
      </c>
    </row>
    <row r="895" spans="1:35" x14ac:dyDescent="0.25">
      <c r="A895" s="26" t="s">
        <v>1337</v>
      </c>
      <c r="B895" s="24" t="s">
        <v>1337</v>
      </c>
      <c r="C895" s="22">
        <v>4273.42</v>
      </c>
      <c r="D895" s="22">
        <v>762.40002000000004</v>
      </c>
      <c r="E895" s="22">
        <v>391.1</v>
      </c>
      <c r="F895" s="22">
        <v>1.04</v>
      </c>
      <c r="G895" s="22">
        <v>162</v>
      </c>
      <c r="H895" s="22">
        <v>0</v>
      </c>
      <c r="I895" s="22">
        <v>117.19999</v>
      </c>
      <c r="J895" s="22">
        <v>202.19999000000001</v>
      </c>
      <c r="K895" s="22">
        <v>614.5</v>
      </c>
      <c r="L895" s="22">
        <v>6448.7997999999998</v>
      </c>
      <c r="M895" s="22">
        <v>0</v>
      </c>
      <c r="N895" s="22">
        <v>2029.59997</v>
      </c>
      <c r="O895" s="22">
        <v>59.53</v>
      </c>
      <c r="P895" s="22">
        <v>75.225989999999996</v>
      </c>
      <c r="Q895" s="22">
        <v>3.0364900000000001</v>
      </c>
      <c r="R895" s="22">
        <v>2.0499999999999998</v>
      </c>
      <c r="S895" s="22">
        <v>3.04</v>
      </c>
      <c r="T895" s="22">
        <v>2.2378800000000001</v>
      </c>
      <c r="U895" s="24" t="s">
        <v>44498</v>
      </c>
      <c r="V895" s="24" t="s">
        <v>44499</v>
      </c>
      <c r="W895" s="25" t="s">
        <v>44500</v>
      </c>
      <c r="X895" s="6" t="s">
        <v>90</v>
      </c>
      <c r="Y895" s="6" t="s">
        <v>90</v>
      </c>
      <c r="Z895" s="6" t="s">
        <v>90</v>
      </c>
      <c r="AA895" s="6" t="s">
        <v>90</v>
      </c>
      <c r="AB895" s="6" t="s">
        <v>90</v>
      </c>
      <c r="AC895">
        <v>893</v>
      </c>
      <c r="AD895" s="6" t="s">
        <v>5061</v>
      </c>
      <c r="AE895" s="6" t="s">
        <v>52042</v>
      </c>
      <c r="AF895" s="6" t="s">
        <v>50751</v>
      </c>
      <c r="AG895" s="6" t="s">
        <v>5062</v>
      </c>
      <c r="AH895" s="6" t="s">
        <v>50281</v>
      </c>
      <c r="AI895" s="6" t="s">
        <v>50282</v>
      </c>
    </row>
    <row r="896" spans="1:35" x14ac:dyDescent="0.25">
      <c r="A896" s="26" t="s">
        <v>1338</v>
      </c>
      <c r="B896" s="24" t="s">
        <v>1339</v>
      </c>
      <c r="C896" s="22">
        <v>3547.85</v>
      </c>
      <c r="D896" s="22">
        <v>482.51900999999998</v>
      </c>
      <c r="E896" s="22">
        <v>397.01501000000002</v>
      </c>
      <c r="F896" s="22">
        <v>0.79</v>
      </c>
      <c r="G896" s="22">
        <v>15148.070309999999</v>
      </c>
      <c r="H896" s="22">
        <v>12.314</v>
      </c>
      <c r="I896" s="22">
        <v>1026.9940099999999</v>
      </c>
      <c r="J896" s="22">
        <v>21556.800780000001</v>
      </c>
      <c r="K896" s="22">
        <v>15562.37988</v>
      </c>
      <c r="L896" s="22">
        <v>2010.0749499999999</v>
      </c>
      <c r="M896" s="22">
        <v>0</v>
      </c>
      <c r="N896" s="22">
        <v>2843.3049299999998</v>
      </c>
      <c r="O896" s="22">
        <v>26.4</v>
      </c>
      <c r="P896" s="22">
        <v>15.673</v>
      </c>
      <c r="Q896" s="22">
        <v>0.18586</v>
      </c>
      <c r="R896" s="22">
        <v>0.7</v>
      </c>
      <c r="S896" s="22">
        <v>0.72</v>
      </c>
      <c r="T896" s="22">
        <v>1.864E-2</v>
      </c>
      <c r="U896" s="24" t="s">
        <v>44501</v>
      </c>
      <c r="V896" s="24" t="s">
        <v>44502</v>
      </c>
      <c r="W896" s="25" t="s">
        <v>44503</v>
      </c>
      <c r="X896" s="6" t="s">
        <v>90</v>
      </c>
      <c r="Y896" s="6" t="s">
        <v>90</v>
      </c>
      <c r="Z896" s="6" t="s">
        <v>90</v>
      </c>
      <c r="AA896" s="6" t="s">
        <v>90</v>
      </c>
      <c r="AB896" s="6" t="s">
        <v>90</v>
      </c>
      <c r="AC896">
        <v>894</v>
      </c>
      <c r="AD896" s="6" t="s">
        <v>5063</v>
      </c>
      <c r="AE896" s="6" t="s">
        <v>52081</v>
      </c>
      <c r="AF896" s="6" t="s">
        <v>51796</v>
      </c>
      <c r="AG896" s="6" t="s">
        <v>5064</v>
      </c>
      <c r="AH896" s="6" t="s">
        <v>50283</v>
      </c>
      <c r="AI896" s="6" t="s">
        <v>50284</v>
      </c>
    </row>
    <row r="897" spans="1:35" x14ac:dyDescent="0.25">
      <c r="A897" s="26" t="s">
        <v>40960</v>
      </c>
      <c r="B897" s="24" t="s">
        <v>40961</v>
      </c>
      <c r="C897" s="22">
        <v>2262.21</v>
      </c>
      <c r="D897" s="22">
        <v>242.82299</v>
      </c>
      <c r="E897" s="22">
        <v>242.81799000000001</v>
      </c>
      <c r="F897" s="22">
        <v>0.62</v>
      </c>
      <c r="G897" s="22">
        <v>20.794</v>
      </c>
      <c r="H897" s="22">
        <v>0</v>
      </c>
      <c r="I897" s="22">
        <v>0</v>
      </c>
      <c r="J897" s="22">
        <v>60.106990000000003</v>
      </c>
      <c r="K897" s="22">
        <v>194.5</v>
      </c>
      <c r="L897" s="22">
        <v>3076.3920800000001</v>
      </c>
      <c r="M897" s="22">
        <v>0</v>
      </c>
      <c r="N897" s="22">
        <v>2544.5</v>
      </c>
      <c r="O897" s="22">
        <v>14.66</v>
      </c>
      <c r="P897" s="22">
        <v>55.277990000000003</v>
      </c>
      <c r="Q897" s="22">
        <v>1.23604</v>
      </c>
      <c r="R897" s="22">
        <v>2.33</v>
      </c>
      <c r="S897" s="22">
        <v>3.24</v>
      </c>
      <c r="T897" s="22">
        <v>2.8899400000000002</v>
      </c>
      <c r="U897" s="24" t="s">
        <v>44504</v>
      </c>
      <c r="V897" s="24" t="s">
        <v>44505</v>
      </c>
      <c r="W897" s="25" t="s">
        <v>44506</v>
      </c>
      <c r="X897" s="6" t="s">
        <v>90</v>
      </c>
      <c r="Y897" s="6" t="s">
        <v>90</v>
      </c>
      <c r="Z897" s="6" t="s">
        <v>90</v>
      </c>
      <c r="AA897" s="6" t="s">
        <v>90</v>
      </c>
      <c r="AB897" s="6" t="s">
        <v>90</v>
      </c>
      <c r="AC897">
        <v>895</v>
      </c>
      <c r="AD897" s="6" t="s">
        <v>5065</v>
      </c>
      <c r="AE897" s="6" t="s">
        <v>49075</v>
      </c>
      <c r="AF897" s="6" t="s">
        <v>49101</v>
      </c>
      <c r="AG897" s="6" t="s">
        <v>5066</v>
      </c>
      <c r="AH897" s="6" t="s">
        <v>50285</v>
      </c>
      <c r="AI897" s="6" t="s">
        <v>50286</v>
      </c>
    </row>
    <row r="898" spans="1:35" x14ac:dyDescent="0.25">
      <c r="A898" s="26" t="s">
        <v>40962</v>
      </c>
      <c r="B898" s="24" t="s">
        <v>40963</v>
      </c>
      <c r="C898" s="22">
        <v>2288.23</v>
      </c>
      <c r="D898" s="22">
        <v>384.25601</v>
      </c>
      <c r="E898" s="22">
        <v>273.12297999999998</v>
      </c>
      <c r="F898" s="22">
        <v>1.08</v>
      </c>
      <c r="G898" s="22">
        <v>357.35298999999998</v>
      </c>
      <c r="H898" s="22">
        <v>198.26400000000001</v>
      </c>
      <c r="I898" s="22">
        <v>300.858</v>
      </c>
      <c r="J898" s="22">
        <v>527.43200000000002</v>
      </c>
      <c r="K898" s="22">
        <v>631.91601000000003</v>
      </c>
      <c r="L898" s="22">
        <v>1266.6970200000001</v>
      </c>
      <c r="M898" s="22">
        <v>0</v>
      </c>
      <c r="N898" s="22">
        <v>440.76400000000001</v>
      </c>
      <c r="O898" s="22">
        <v>3.02</v>
      </c>
      <c r="P898" s="22">
        <v>73.016990000000007</v>
      </c>
      <c r="Q898" s="22">
        <v>2.7059799999999998</v>
      </c>
      <c r="R898" s="22">
        <v>1.1200000000000001</v>
      </c>
      <c r="S898" s="22">
        <v>0.82</v>
      </c>
      <c r="T898" s="22">
        <v>0.14466000000000001</v>
      </c>
      <c r="U898" s="24" t="s">
        <v>44507</v>
      </c>
      <c r="V898" s="24" t="s">
        <v>44508</v>
      </c>
      <c r="W898" s="25" t="s">
        <v>44509</v>
      </c>
      <c r="X898" s="6" t="s">
        <v>90</v>
      </c>
      <c r="Y898" s="6" t="s">
        <v>90</v>
      </c>
      <c r="Z898" s="6" t="s">
        <v>90</v>
      </c>
      <c r="AA898" s="6" t="s">
        <v>90</v>
      </c>
      <c r="AB898" s="6" t="s">
        <v>90</v>
      </c>
      <c r="AC898">
        <v>896</v>
      </c>
      <c r="AD898" s="6" t="s">
        <v>5067</v>
      </c>
      <c r="AE898" s="6" t="s">
        <v>51256</v>
      </c>
      <c r="AF898" s="6" t="s">
        <v>90</v>
      </c>
      <c r="AG898" s="6" t="s">
        <v>5068</v>
      </c>
      <c r="AH898" s="6" t="s">
        <v>50287</v>
      </c>
      <c r="AI898" s="6" t="s">
        <v>50288</v>
      </c>
    </row>
    <row r="899" spans="1:35" x14ac:dyDescent="0.25">
      <c r="A899" s="26" t="s">
        <v>1340</v>
      </c>
      <c r="B899" s="24" t="s">
        <v>1341</v>
      </c>
      <c r="C899" s="22">
        <v>3696.31</v>
      </c>
      <c r="D899" s="22">
        <v>-7</v>
      </c>
      <c r="E899" s="22">
        <v>-189</v>
      </c>
      <c r="F899" s="22">
        <v>0.27</v>
      </c>
      <c r="G899" s="22">
        <v>765</v>
      </c>
      <c r="H899" s="22">
        <v>0</v>
      </c>
      <c r="I899" s="22">
        <v>1824</v>
      </c>
      <c r="J899" s="22">
        <v>773</v>
      </c>
      <c r="K899" s="22">
        <v>1234</v>
      </c>
      <c r="L899" s="22">
        <v>1219</v>
      </c>
      <c r="M899" s="22">
        <v>0</v>
      </c>
      <c r="N899" s="22">
        <v>1371</v>
      </c>
      <c r="O899" s="22">
        <v>2.91</v>
      </c>
      <c r="P899" s="22">
        <v>49.981990000000003</v>
      </c>
      <c r="Q899" s="22">
        <v>0.99926000000000004</v>
      </c>
      <c r="R899" s="22">
        <v>1.64</v>
      </c>
      <c r="S899" s="22">
        <v>1.6</v>
      </c>
      <c r="T899" s="22">
        <v>0.60672000000000004</v>
      </c>
      <c r="U899" s="24" t="s">
        <v>44510</v>
      </c>
      <c r="V899" s="24" t="s">
        <v>44511</v>
      </c>
      <c r="W899" s="25" t="s">
        <v>42299</v>
      </c>
      <c r="X899" s="6" t="s">
        <v>90</v>
      </c>
      <c r="Y899" s="6" t="s">
        <v>90</v>
      </c>
      <c r="Z899" s="6" t="s">
        <v>90</v>
      </c>
      <c r="AA899" s="6" t="s">
        <v>90</v>
      </c>
      <c r="AB899" s="6" t="s">
        <v>90</v>
      </c>
      <c r="AC899">
        <v>897</v>
      </c>
      <c r="AD899" s="6" t="s">
        <v>5069</v>
      </c>
      <c r="AE899" s="6" t="s">
        <v>51299</v>
      </c>
      <c r="AF899" s="6" t="s">
        <v>50978</v>
      </c>
      <c r="AG899" s="6" t="s">
        <v>5070</v>
      </c>
      <c r="AH899" s="6" t="s">
        <v>50289</v>
      </c>
      <c r="AI899" s="6" t="s">
        <v>50290</v>
      </c>
    </row>
    <row r="900" spans="1:35" x14ac:dyDescent="0.25">
      <c r="A900" s="26" t="s">
        <v>1342</v>
      </c>
      <c r="B900" s="24" t="s">
        <v>1343</v>
      </c>
      <c r="C900" s="22">
        <v>57404.73</v>
      </c>
      <c r="D900" s="22">
        <v>5284</v>
      </c>
      <c r="E900" s="22">
        <v>4400</v>
      </c>
      <c r="F900" s="22">
        <v>0.84</v>
      </c>
      <c r="G900" s="22">
        <v>11803</v>
      </c>
      <c r="H900" s="22">
        <v>6322</v>
      </c>
      <c r="I900" s="22">
        <v>22158</v>
      </c>
      <c r="J900" s="22">
        <v>15341</v>
      </c>
      <c r="K900" s="22">
        <v>21063</v>
      </c>
      <c r="L900" s="22">
        <v>9243</v>
      </c>
      <c r="M900" s="22">
        <v>0</v>
      </c>
      <c r="N900" s="22">
        <v>18568</v>
      </c>
      <c r="O900" s="22">
        <v>69.569999999999993</v>
      </c>
      <c r="P900" s="22">
        <v>32.631</v>
      </c>
      <c r="Q900" s="22">
        <v>0.48436000000000001</v>
      </c>
      <c r="R900" s="22">
        <v>1.39</v>
      </c>
      <c r="S900" s="22">
        <v>0.96</v>
      </c>
      <c r="T900" s="22">
        <v>0.19151000000000001</v>
      </c>
      <c r="U900" s="24" t="s">
        <v>44512</v>
      </c>
      <c r="V900" s="24" t="s">
        <v>44513</v>
      </c>
      <c r="W900" s="25" t="s">
        <v>44514</v>
      </c>
      <c r="X900" s="6" t="s">
        <v>90</v>
      </c>
      <c r="Y900" s="6" t="s">
        <v>90</v>
      </c>
      <c r="Z900" s="6" t="s">
        <v>90</v>
      </c>
      <c r="AA900" s="6" t="s">
        <v>90</v>
      </c>
      <c r="AB900" s="6" t="s">
        <v>90</v>
      </c>
      <c r="AC900">
        <v>898</v>
      </c>
      <c r="AD900" s="6" t="s">
        <v>5071</v>
      </c>
      <c r="AE900" s="6" t="s">
        <v>49877</v>
      </c>
      <c r="AF900" s="6" t="s">
        <v>90</v>
      </c>
      <c r="AG900" s="6" t="s">
        <v>5072</v>
      </c>
      <c r="AH900" s="6" t="s">
        <v>50291</v>
      </c>
      <c r="AI900" s="6" t="s">
        <v>50292</v>
      </c>
    </row>
    <row r="901" spans="1:35" x14ac:dyDescent="0.25">
      <c r="A901" s="26" t="s">
        <v>1344</v>
      </c>
      <c r="B901" s="24" t="s">
        <v>1345</v>
      </c>
      <c r="C901" s="22">
        <v>11209.67</v>
      </c>
      <c r="D901" s="22">
        <v>697.40002000000004</v>
      </c>
      <c r="E901" s="22">
        <v>502.79998000000001</v>
      </c>
      <c r="F901" s="22">
        <v>0.97</v>
      </c>
      <c r="G901" s="22">
        <v>60.099989999999998</v>
      </c>
      <c r="H901" s="22">
        <v>0</v>
      </c>
      <c r="I901" s="22">
        <v>4789.1000899999999</v>
      </c>
      <c r="J901" s="22">
        <v>2459.8000400000001</v>
      </c>
      <c r="K901" s="22">
        <v>1582.59997</v>
      </c>
      <c r="L901" s="22">
        <v>3812.8998999999999</v>
      </c>
      <c r="M901" s="22">
        <v>0</v>
      </c>
      <c r="N901" s="22">
        <v>-329.29998999999998</v>
      </c>
      <c r="O901" s="22">
        <v>-2.2999999999999998</v>
      </c>
      <c r="Q901" s="22">
        <v>-10.71618</v>
      </c>
      <c r="R901" s="22">
        <v>0.67</v>
      </c>
      <c r="S901" s="22">
        <v>0.64</v>
      </c>
      <c r="T901" s="22">
        <v>0.61895</v>
      </c>
      <c r="U901" s="24" t="s">
        <v>44515</v>
      </c>
      <c r="V901" s="24" t="s">
        <v>44516</v>
      </c>
      <c r="W901" s="25" t="s">
        <v>44517</v>
      </c>
      <c r="X901" s="6" t="s">
        <v>90</v>
      </c>
      <c r="Y901" s="6" t="s">
        <v>90</v>
      </c>
      <c r="Z901" s="6" t="s">
        <v>90</v>
      </c>
      <c r="AA901" s="6" t="s">
        <v>90</v>
      </c>
      <c r="AB901" s="6" t="s">
        <v>90</v>
      </c>
      <c r="AC901">
        <v>899</v>
      </c>
      <c r="AD901" s="6" t="s">
        <v>5073</v>
      </c>
      <c r="AE901" s="6" t="s">
        <v>49110</v>
      </c>
      <c r="AF901" s="6" t="s">
        <v>90</v>
      </c>
      <c r="AG901" s="6" t="s">
        <v>5074</v>
      </c>
      <c r="AH901" s="6" t="s">
        <v>50293</v>
      </c>
      <c r="AI901" s="6" t="s">
        <v>50294</v>
      </c>
    </row>
    <row r="902" spans="1:35" x14ac:dyDescent="0.25">
      <c r="A902" s="26" t="s">
        <v>40964</v>
      </c>
      <c r="B902" s="24" t="s">
        <v>40965</v>
      </c>
      <c r="C902" s="22">
        <v>2139.12</v>
      </c>
      <c r="D902" s="22">
        <v>68.601990000000001</v>
      </c>
      <c r="E902" s="22">
        <v>11.012</v>
      </c>
      <c r="F902" s="22">
        <v>0.89</v>
      </c>
      <c r="G902" s="22">
        <v>117.14099</v>
      </c>
      <c r="H902" s="22">
        <v>0</v>
      </c>
      <c r="I902" s="22">
        <v>531.98199</v>
      </c>
      <c r="J902" s="22">
        <v>76.319990000000004</v>
      </c>
      <c r="K902" s="22">
        <v>919.68597</v>
      </c>
      <c r="L902" s="22">
        <v>651.79602</v>
      </c>
      <c r="M902" s="22">
        <v>0</v>
      </c>
      <c r="N902" s="22">
        <v>814.82701999999995</v>
      </c>
      <c r="O902" s="22">
        <v>2.09</v>
      </c>
      <c r="P902" s="22">
        <v>44.023989999999998</v>
      </c>
      <c r="Q902" s="22">
        <v>0.78646000000000005</v>
      </c>
      <c r="R902" s="22">
        <v>13.15</v>
      </c>
      <c r="S902" s="22">
        <v>12.05</v>
      </c>
      <c r="T902" s="22">
        <v>10.51552</v>
      </c>
      <c r="U902" s="24" t="s">
        <v>44518</v>
      </c>
      <c r="V902" s="24" t="s">
        <v>44519</v>
      </c>
      <c r="W902" s="25" t="s">
        <v>44520</v>
      </c>
      <c r="X902" s="6" t="s">
        <v>90</v>
      </c>
      <c r="Y902" s="6" t="s">
        <v>90</v>
      </c>
      <c r="Z902" s="6" t="s">
        <v>90</v>
      </c>
      <c r="AA902" s="6" t="s">
        <v>90</v>
      </c>
      <c r="AB902" s="6" t="s">
        <v>90</v>
      </c>
      <c r="AC902">
        <v>900</v>
      </c>
      <c r="AD902" s="6" t="s">
        <v>5075</v>
      </c>
      <c r="AE902" s="6" t="s">
        <v>52161</v>
      </c>
      <c r="AF902" s="6" t="s">
        <v>90</v>
      </c>
      <c r="AG902" s="6" t="s">
        <v>5076</v>
      </c>
      <c r="AH902" s="6" t="s">
        <v>50295</v>
      </c>
      <c r="AI902" s="6" t="s">
        <v>50296</v>
      </c>
    </row>
    <row r="903" spans="1:35" x14ac:dyDescent="0.25">
      <c r="A903" s="26" t="s">
        <v>40966</v>
      </c>
      <c r="B903" s="24" t="s">
        <v>40967</v>
      </c>
      <c r="C903" s="22">
        <v>2025.97</v>
      </c>
      <c r="D903" s="22">
        <v>630.35997999999995</v>
      </c>
      <c r="E903" s="22">
        <v>133.44299000000001</v>
      </c>
      <c r="F903" s="22">
        <v>0.68</v>
      </c>
      <c r="G903" s="22">
        <v>382.01598999999999</v>
      </c>
      <c r="H903" s="22">
        <v>0</v>
      </c>
      <c r="I903" s="22">
        <v>1210.6760200000001</v>
      </c>
      <c r="J903" s="22">
        <v>1575.66101</v>
      </c>
      <c r="K903" s="22">
        <v>1775.9300499999999</v>
      </c>
      <c r="L903" s="22">
        <v>5457.9750899999999</v>
      </c>
      <c r="M903" s="22">
        <v>0</v>
      </c>
      <c r="N903" s="22">
        <v>3438.2539000000002</v>
      </c>
      <c r="O903" s="22">
        <v>17.75</v>
      </c>
      <c r="P903" s="22">
        <v>63.640990000000002</v>
      </c>
      <c r="Q903" s="22">
        <v>1.7503599999999999</v>
      </c>
      <c r="R903" s="22">
        <v>1.29</v>
      </c>
      <c r="S903" s="22">
        <v>1.1299999999999999</v>
      </c>
      <c r="T903" s="22">
        <v>0.88465000000000005</v>
      </c>
      <c r="U903" s="24" t="s">
        <v>44521</v>
      </c>
      <c r="V903" s="24" t="s">
        <v>44522</v>
      </c>
      <c r="W903" s="25" t="s">
        <v>44523</v>
      </c>
      <c r="X903" s="6" t="s">
        <v>90</v>
      </c>
      <c r="Y903" s="6" t="s">
        <v>90</v>
      </c>
      <c r="Z903" s="6" t="s">
        <v>90</v>
      </c>
      <c r="AA903" s="6" t="s">
        <v>90</v>
      </c>
      <c r="AB903" s="6" t="s">
        <v>90</v>
      </c>
      <c r="AC903">
        <v>901</v>
      </c>
      <c r="AD903" s="6" t="s">
        <v>5077</v>
      </c>
      <c r="AE903" s="6" t="s">
        <v>50109</v>
      </c>
      <c r="AF903" s="6" t="s">
        <v>49671</v>
      </c>
      <c r="AG903" s="6" t="s">
        <v>5078</v>
      </c>
      <c r="AH903" s="6" t="s">
        <v>50297</v>
      </c>
      <c r="AI903" s="6" t="s">
        <v>50298</v>
      </c>
    </row>
    <row r="904" spans="1:35" x14ac:dyDescent="0.25">
      <c r="A904" s="26" t="s">
        <v>1347</v>
      </c>
      <c r="B904" s="24" t="s">
        <v>1348</v>
      </c>
      <c r="C904" s="22">
        <v>113360.73</v>
      </c>
      <c r="D904" s="22">
        <v>6563</v>
      </c>
      <c r="E904" s="22">
        <v>3019</v>
      </c>
      <c r="F904" s="22">
        <v>1.27</v>
      </c>
      <c r="G904" s="22">
        <v>17976</v>
      </c>
      <c r="H904" s="22">
        <v>17403</v>
      </c>
      <c r="I904" s="22">
        <v>33423</v>
      </c>
      <c r="J904" s="22">
        <v>56947</v>
      </c>
      <c r="K904" s="22">
        <v>66234</v>
      </c>
      <c r="L904" s="22">
        <v>28593</v>
      </c>
      <c r="M904" s="22">
        <v>6</v>
      </c>
      <c r="N904" s="22">
        <v>37576</v>
      </c>
      <c r="O904" s="22">
        <v>30.14</v>
      </c>
      <c r="P904" s="22">
        <v>38.048990000000003</v>
      </c>
      <c r="Q904" s="22">
        <v>0.61421999999999999</v>
      </c>
      <c r="R904" s="22">
        <v>1.25</v>
      </c>
      <c r="S904" s="22">
        <v>0.86</v>
      </c>
      <c r="T904" s="22">
        <v>0.54181000000000001</v>
      </c>
      <c r="U904" s="24" t="s">
        <v>44524</v>
      </c>
      <c r="V904" s="24" t="s">
        <v>44525</v>
      </c>
      <c r="W904" s="25" t="s">
        <v>44526</v>
      </c>
      <c r="X904" s="6" t="s">
        <v>90</v>
      </c>
      <c r="Y904" s="6" t="s">
        <v>90</v>
      </c>
      <c r="Z904" s="6" t="s">
        <v>90</v>
      </c>
      <c r="AA904" s="6" t="s">
        <v>90</v>
      </c>
      <c r="AB904" s="6" t="s">
        <v>90</v>
      </c>
      <c r="AC904">
        <v>902</v>
      </c>
      <c r="AD904" s="6" t="s">
        <v>5079</v>
      </c>
      <c r="AE904" s="6" t="s">
        <v>52310</v>
      </c>
      <c r="AF904" s="6" t="s">
        <v>90</v>
      </c>
      <c r="AG904" s="6" t="s">
        <v>5080</v>
      </c>
      <c r="AH904" s="6" t="s">
        <v>50299</v>
      </c>
      <c r="AI904" s="6" t="s">
        <v>50300</v>
      </c>
    </row>
    <row r="905" spans="1:35" x14ac:dyDescent="0.25">
      <c r="A905" s="26" t="s">
        <v>40968</v>
      </c>
      <c r="B905" s="24" t="s">
        <v>40969</v>
      </c>
      <c r="C905" s="22">
        <v>7683.78</v>
      </c>
      <c r="D905" s="22">
        <v>1119.3439900000001</v>
      </c>
      <c r="E905" s="22">
        <v>1105.3919599999999</v>
      </c>
      <c r="F905" s="22">
        <v>0.45</v>
      </c>
      <c r="G905" s="22">
        <v>185.755</v>
      </c>
      <c r="H905" s="22">
        <v>0</v>
      </c>
      <c r="I905" s="22">
        <v>231.03100000000001</v>
      </c>
      <c r="J905" s="22">
        <v>2286.0200100000002</v>
      </c>
      <c r="K905" s="22">
        <v>203.62199000000001</v>
      </c>
      <c r="L905" s="22">
        <v>6115.6620999999996</v>
      </c>
      <c r="M905" s="22">
        <v>0</v>
      </c>
      <c r="N905" s="22">
        <v>15360.41992</v>
      </c>
      <c r="U905" s="24" t="s">
        <v>44527</v>
      </c>
      <c r="V905" s="24" t="s">
        <v>44528</v>
      </c>
      <c r="W905" s="25" t="s">
        <v>44529</v>
      </c>
      <c r="X905" s="6" t="s">
        <v>90</v>
      </c>
      <c r="Y905" s="6" t="s">
        <v>90</v>
      </c>
      <c r="Z905" s="6" t="s">
        <v>90</v>
      </c>
      <c r="AA905" s="6" t="s">
        <v>90</v>
      </c>
      <c r="AB905" s="6" t="s">
        <v>90</v>
      </c>
      <c r="AC905">
        <v>903</v>
      </c>
      <c r="AD905" s="6" t="s">
        <v>5081</v>
      </c>
      <c r="AE905" s="6" t="s">
        <v>49964</v>
      </c>
      <c r="AF905" s="6" t="s">
        <v>50206</v>
      </c>
      <c r="AG905" s="6" t="s">
        <v>5082</v>
      </c>
      <c r="AH905" s="6" t="s">
        <v>50301</v>
      </c>
      <c r="AI905" s="6" t="s">
        <v>50302</v>
      </c>
    </row>
    <row r="906" spans="1:35" x14ac:dyDescent="0.25">
      <c r="A906" s="26" t="s">
        <v>40970</v>
      </c>
      <c r="B906" s="24" t="s">
        <v>40971</v>
      </c>
      <c r="C906" s="22">
        <v>2933.01</v>
      </c>
      <c r="D906" s="22">
        <v>803.5</v>
      </c>
      <c r="E906" s="22">
        <v>586.90002000000004</v>
      </c>
      <c r="F906" s="22">
        <v>0.96</v>
      </c>
      <c r="G906" s="22">
        <v>749.09996999999998</v>
      </c>
      <c r="H906" s="22">
        <v>403.29998000000001</v>
      </c>
      <c r="I906" s="22">
        <v>2040.6999499999999</v>
      </c>
      <c r="J906" s="22">
        <v>1047.90002</v>
      </c>
      <c r="K906" s="22">
        <v>1499.40002</v>
      </c>
      <c r="L906" s="22">
        <v>1839.3000400000001</v>
      </c>
      <c r="M906" s="22">
        <v>0</v>
      </c>
      <c r="N906" s="22">
        <v>1794.3000400000001</v>
      </c>
      <c r="O906" s="22">
        <v>39.64</v>
      </c>
      <c r="P906" s="22">
        <v>53.771990000000002</v>
      </c>
      <c r="Q906" s="22">
        <v>1.1550800000000001</v>
      </c>
      <c r="R906" s="22">
        <v>1.67</v>
      </c>
      <c r="S906" s="22">
        <v>1.05</v>
      </c>
      <c r="T906" s="22">
        <v>0.33112999999999998</v>
      </c>
      <c r="U906" s="24" t="s">
        <v>44530</v>
      </c>
      <c r="V906" s="24" t="s">
        <v>44531</v>
      </c>
      <c r="W906" s="25" t="s">
        <v>44532</v>
      </c>
      <c r="X906" s="6" t="s">
        <v>90</v>
      </c>
      <c r="Y906" s="6" t="s">
        <v>90</v>
      </c>
      <c r="Z906" s="6" t="s">
        <v>90</v>
      </c>
      <c r="AA906" s="6" t="s">
        <v>90</v>
      </c>
      <c r="AB906" s="6" t="s">
        <v>90</v>
      </c>
      <c r="AC906">
        <v>904</v>
      </c>
      <c r="AD906" s="6" t="s">
        <v>5083</v>
      </c>
      <c r="AE906" s="6" t="s">
        <v>49879</v>
      </c>
      <c r="AF906" s="6" t="s">
        <v>90</v>
      </c>
      <c r="AG906" s="6" t="s">
        <v>5084</v>
      </c>
      <c r="AH906" s="6" t="s">
        <v>50303</v>
      </c>
      <c r="AI906" s="6" t="s">
        <v>50304</v>
      </c>
    </row>
    <row r="907" spans="1:35" x14ac:dyDescent="0.25">
      <c r="A907" s="26" t="s">
        <v>1349</v>
      </c>
      <c r="B907" s="24" t="s">
        <v>1350</v>
      </c>
      <c r="C907" s="22">
        <v>3386</v>
      </c>
      <c r="D907" s="22">
        <v>803.5</v>
      </c>
      <c r="E907" s="22">
        <v>586.90002000000004</v>
      </c>
      <c r="F907" s="22">
        <v>0.65</v>
      </c>
      <c r="G907" s="22">
        <v>749.09996999999998</v>
      </c>
      <c r="H907" s="22">
        <v>403.29998000000001</v>
      </c>
      <c r="I907" s="22">
        <v>2040.6999499999999</v>
      </c>
      <c r="J907" s="22">
        <v>1047.90002</v>
      </c>
      <c r="K907" s="22">
        <v>1499.40002</v>
      </c>
      <c r="L907" s="22">
        <v>1839.3000400000001</v>
      </c>
      <c r="M907" s="22">
        <v>0</v>
      </c>
      <c r="N907" s="22">
        <v>1794.3000400000001</v>
      </c>
      <c r="O907" s="22">
        <v>39.64</v>
      </c>
      <c r="P907" s="22">
        <v>53.771990000000002</v>
      </c>
      <c r="Q907" s="22">
        <v>1.1550800000000001</v>
      </c>
      <c r="R907" s="22">
        <v>1.67</v>
      </c>
      <c r="S907" s="22">
        <v>1.05</v>
      </c>
      <c r="T907" s="22">
        <v>0.33112999999999998</v>
      </c>
      <c r="U907" s="24" t="s">
        <v>44530</v>
      </c>
      <c r="V907" s="24" t="s">
        <v>44531</v>
      </c>
      <c r="W907" s="25" t="s">
        <v>44532</v>
      </c>
      <c r="X907" s="6" t="s">
        <v>90</v>
      </c>
      <c r="Y907" s="6" t="s">
        <v>90</v>
      </c>
      <c r="Z907" s="6" t="s">
        <v>90</v>
      </c>
      <c r="AA907" s="6" t="s">
        <v>90</v>
      </c>
      <c r="AB907" s="6" t="s">
        <v>90</v>
      </c>
      <c r="AC907">
        <v>905</v>
      </c>
      <c r="AD907" s="6" t="s">
        <v>5085</v>
      </c>
      <c r="AE907" s="6" t="s">
        <v>48815</v>
      </c>
      <c r="AF907" s="6" t="s">
        <v>48767</v>
      </c>
      <c r="AG907" s="6" t="s">
        <v>5086</v>
      </c>
      <c r="AH907" s="6" t="s">
        <v>90</v>
      </c>
      <c r="AI907" s="6" t="s">
        <v>90</v>
      </c>
    </row>
    <row r="908" spans="1:35" x14ac:dyDescent="0.25">
      <c r="A908" s="26" t="s">
        <v>1351</v>
      </c>
      <c r="B908" s="24" t="s">
        <v>1352</v>
      </c>
      <c r="C908" s="22">
        <v>36596.97</v>
      </c>
      <c r="D908" s="22">
        <v>3145</v>
      </c>
      <c r="E908" s="22">
        <v>2512</v>
      </c>
      <c r="G908" s="22">
        <v>3312</v>
      </c>
      <c r="H908" s="22">
        <v>2155</v>
      </c>
      <c r="I908" s="22">
        <v>14333</v>
      </c>
      <c r="J908" s="22">
        <v>7191</v>
      </c>
      <c r="K908" s="22">
        <v>8318</v>
      </c>
      <c r="L908" s="22">
        <v>8234</v>
      </c>
      <c r="M908" s="22">
        <v>0</v>
      </c>
      <c r="N908" s="22">
        <v>9362</v>
      </c>
      <c r="O908" s="22">
        <v>14.73</v>
      </c>
      <c r="P908" s="22">
        <v>60.912990000000001</v>
      </c>
      <c r="Q908" s="22">
        <v>1.52837</v>
      </c>
      <c r="R908" s="22">
        <v>1.17</v>
      </c>
      <c r="S908" s="22">
        <v>0.86</v>
      </c>
      <c r="T908" s="22">
        <v>0.39645999999999998</v>
      </c>
      <c r="U908" s="24" t="s">
        <v>44533</v>
      </c>
      <c r="V908" s="24" t="s">
        <v>44534</v>
      </c>
      <c r="W908" s="25" t="s">
        <v>44535</v>
      </c>
      <c r="X908" s="6" t="s">
        <v>90</v>
      </c>
      <c r="Y908" s="6" t="s">
        <v>90</v>
      </c>
      <c r="Z908" s="6" t="s">
        <v>90</v>
      </c>
      <c r="AA908" s="6" t="s">
        <v>90</v>
      </c>
      <c r="AB908" s="6" t="s">
        <v>90</v>
      </c>
      <c r="AC908">
        <v>906</v>
      </c>
      <c r="AD908" s="6" t="s">
        <v>5087</v>
      </c>
      <c r="AE908" s="6" t="s">
        <v>48801</v>
      </c>
      <c r="AF908" s="6" t="s">
        <v>90</v>
      </c>
      <c r="AG908" s="6" t="s">
        <v>5088</v>
      </c>
      <c r="AH908" s="6" t="s">
        <v>50305</v>
      </c>
      <c r="AI908" s="6" t="s">
        <v>50306</v>
      </c>
    </row>
    <row r="909" spans="1:35" x14ac:dyDescent="0.25">
      <c r="A909" s="26" t="s">
        <v>40972</v>
      </c>
      <c r="B909" s="24" t="s">
        <v>40973</v>
      </c>
      <c r="C909" s="22">
        <v>12068.37</v>
      </c>
      <c r="D909" s="22">
        <v>1931.84094</v>
      </c>
      <c r="E909" s="22">
        <v>695.73698999999999</v>
      </c>
      <c r="F909" s="22">
        <v>0.96</v>
      </c>
      <c r="G909" s="22">
        <v>5128.6831000000002</v>
      </c>
      <c r="H909" s="22">
        <v>1608.1979899999999</v>
      </c>
      <c r="I909" s="22">
        <v>3359.7160600000002</v>
      </c>
      <c r="J909" s="22">
        <v>10246.45019</v>
      </c>
      <c r="K909" s="22">
        <v>11748.900390000001</v>
      </c>
      <c r="L909" s="22">
        <v>1565.8559499999999</v>
      </c>
      <c r="M909" s="22">
        <v>0</v>
      </c>
      <c r="N909" s="22">
        <v>11322.70019</v>
      </c>
      <c r="O909" s="22">
        <v>22.52</v>
      </c>
      <c r="P909" s="22">
        <v>12.148999999999999</v>
      </c>
      <c r="Q909" s="22">
        <v>0.13829</v>
      </c>
      <c r="R909" s="22">
        <v>1.1499999999999999</v>
      </c>
      <c r="S909" s="22">
        <v>0.99</v>
      </c>
      <c r="T909" s="22">
        <v>0.48914000000000002</v>
      </c>
      <c r="U909" s="24" t="s">
        <v>44536</v>
      </c>
      <c r="V909" s="24" t="s">
        <v>44537</v>
      </c>
      <c r="W909" s="25" t="s">
        <v>44538</v>
      </c>
      <c r="X909" s="6" t="s">
        <v>90</v>
      </c>
      <c r="Y909" s="6" t="s">
        <v>90</v>
      </c>
      <c r="Z909" s="6" t="s">
        <v>90</v>
      </c>
      <c r="AA909" s="6" t="s">
        <v>90</v>
      </c>
      <c r="AB909" s="6" t="s">
        <v>90</v>
      </c>
      <c r="AC909">
        <v>907</v>
      </c>
      <c r="AD909" s="6" t="s">
        <v>5089</v>
      </c>
      <c r="AE909" s="6" t="s">
        <v>52490</v>
      </c>
      <c r="AF909" s="6" t="s">
        <v>90</v>
      </c>
      <c r="AG909" s="6" t="s">
        <v>5090</v>
      </c>
      <c r="AH909" s="6" t="s">
        <v>42280</v>
      </c>
      <c r="AI909" s="6" t="s">
        <v>50307</v>
      </c>
    </row>
    <row r="910" spans="1:35" x14ac:dyDescent="0.25">
      <c r="A910" s="26" t="s">
        <v>1354</v>
      </c>
      <c r="B910" s="24" t="s">
        <v>1355</v>
      </c>
      <c r="C910" s="22">
        <v>11514.65</v>
      </c>
      <c r="D910" s="22">
        <v>1534</v>
      </c>
      <c r="E910" s="22">
        <v>1205</v>
      </c>
      <c r="F910" s="22">
        <v>0.84</v>
      </c>
      <c r="G910" s="22">
        <v>168</v>
      </c>
      <c r="H910" s="22">
        <v>0</v>
      </c>
      <c r="I910" s="22">
        <v>13314</v>
      </c>
      <c r="J910" s="22">
        <v>2849</v>
      </c>
      <c r="K910" s="22">
        <v>1233</v>
      </c>
      <c r="L910" s="22">
        <v>9529</v>
      </c>
      <c r="M910" s="22">
        <v>0</v>
      </c>
      <c r="N910" s="22">
        <v>2200</v>
      </c>
      <c r="O910" s="22">
        <v>3.44</v>
      </c>
      <c r="P910" s="22">
        <v>81.242990000000006</v>
      </c>
      <c r="Q910" s="22">
        <v>4.3313600000000001</v>
      </c>
      <c r="R910" s="22">
        <v>0.43</v>
      </c>
      <c r="S910" s="22">
        <v>0.43</v>
      </c>
      <c r="T910" s="22">
        <v>0.37380999999999998</v>
      </c>
      <c r="U910" s="24" t="s">
        <v>44539</v>
      </c>
      <c r="V910" s="24" t="s">
        <v>44540</v>
      </c>
      <c r="W910" s="25" t="s">
        <v>44541</v>
      </c>
      <c r="X910" s="6" t="s">
        <v>90</v>
      </c>
      <c r="Y910" s="6" t="s">
        <v>90</v>
      </c>
      <c r="Z910" s="6" t="s">
        <v>90</v>
      </c>
      <c r="AA910" s="6" t="s">
        <v>90</v>
      </c>
      <c r="AB910" s="6" t="s">
        <v>90</v>
      </c>
      <c r="AC910">
        <v>908</v>
      </c>
      <c r="AD910" s="6" t="s">
        <v>5091</v>
      </c>
      <c r="AE910" s="6" t="s">
        <v>51302</v>
      </c>
      <c r="AF910" s="6" t="s">
        <v>51306</v>
      </c>
      <c r="AG910" s="6" t="s">
        <v>5092</v>
      </c>
      <c r="AH910" s="6" t="s">
        <v>50308</v>
      </c>
      <c r="AI910" s="6" t="s">
        <v>50309</v>
      </c>
    </row>
    <row r="911" spans="1:35" x14ac:dyDescent="0.25">
      <c r="A911" s="26" t="s">
        <v>40974</v>
      </c>
      <c r="B911" s="24" t="s">
        <v>40975</v>
      </c>
      <c r="C911" s="22">
        <v>2211.85</v>
      </c>
      <c r="D911" s="22">
        <v>183.02699000000001</v>
      </c>
      <c r="E911" s="22">
        <v>83.71199</v>
      </c>
      <c r="F911" s="22">
        <v>2.54</v>
      </c>
      <c r="G911" s="22">
        <v>140.89999</v>
      </c>
      <c r="H911" s="22">
        <v>0</v>
      </c>
      <c r="I911" s="22">
        <v>1919.1259700000001</v>
      </c>
      <c r="J911" s="22">
        <v>322.49498999999997</v>
      </c>
      <c r="K911" s="22">
        <v>269.51900999999998</v>
      </c>
      <c r="L911" s="22">
        <v>1428.8470400000001</v>
      </c>
      <c r="M911" s="22">
        <v>0</v>
      </c>
      <c r="N911" s="22">
        <v>593.04796999999996</v>
      </c>
      <c r="O911" s="22">
        <v>1.55</v>
      </c>
      <c r="P911" s="22">
        <v>70.688999999999993</v>
      </c>
      <c r="Q911" s="22">
        <v>2.41168</v>
      </c>
      <c r="R911" s="22">
        <v>0.93</v>
      </c>
      <c r="S911" s="22">
        <v>0.84</v>
      </c>
      <c r="T911" s="22">
        <v>0.39882000000000001</v>
      </c>
      <c r="U911" s="24" t="s">
        <v>44542</v>
      </c>
      <c r="V911" s="24" t="s">
        <v>44543</v>
      </c>
      <c r="W911" s="25" t="s">
        <v>44544</v>
      </c>
      <c r="X911" s="6" t="s">
        <v>90</v>
      </c>
      <c r="Y911" s="6" t="s">
        <v>90</v>
      </c>
      <c r="Z911" s="6" t="s">
        <v>90</v>
      </c>
      <c r="AA911" s="6" t="s">
        <v>90</v>
      </c>
      <c r="AB911" s="6" t="s">
        <v>90</v>
      </c>
      <c r="AC911">
        <v>909</v>
      </c>
      <c r="AD911" s="6" t="s">
        <v>5093</v>
      </c>
      <c r="AE911" s="6" t="s">
        <v>50529</v>
      </c>
      <c r="AF911" s="6" t="s">
        <v>90</v>
      </c>
      <c r="AG911" s="6" t="s">
        <v>5094</v>
      </c>
      <c r="AH911" s="6" t="s">
        <v>50310</v>
      </c>
      <c r="AI911" s="6" t="s">
        <v>50311</v>
      </c>
    </row>
    <row r="912" spans="1:35" x14ac:dyDescent="0.25">
      <c r="A912" s="26" t="s">
        <v>1356</v>
      </c>
      <c r="B912" s="24" t="s">
        <v>1357</v>
      </c>
      <c r="C912" s="22">
        <v>13983.71</v>
      </c>
      <c r="D912" s="22">
        <v>2080.6000899999999</v>
      </c>
      <c r="E912" s="22">
        <v>1236.3000400000001</v>
      </c>
      <c r="F912" s="22">
        <v>0.91</v>
      </c>
      <c r="G912" s="22">
        <v>274</v>
      </c>
      <c r="H912" s="22">
        <v>759</v>
      </c>
      <c r="I912" s="22">
        <v>0</v>
      </c>
      <c r="J912" s="22">
        <v>785.40002000000004</v>
      </c>
      <c r="K912" s="22">
        <v>1802.40002</v>
      </c>
      <c r="L912" s="22">
        <v>1409.40002</v>
      </c>
      <c r="M912" s="22">
        <v>0</v>
      </c>
      <c r="N912" s="22">
        <v>4339.5</v>
      </c>
      <c r="O912" s="22">
        <v>4.87</v>
      </c>
      <c r="P912" s="22">
        <v>24.515999999999998</v>
      </c>
      <c r="Q912" s="22">
        <v>0.32478000000000001</v>
      </c>
      <c r="R912" s="22">
        <v>2.29</v>
      </c>
      <c r="S912" s="22">
        <v>1.33</v>
      </c>
      <c r="T912" s="22">
        <v>0.97962000000000005</v>
      </c>
      <c r="U912" s="24" t="s">
        <v>44545</v>
      </c>
      <c r="V912" s="24" t="s">
        <v>44546</v>
      </c>
      <c r="W912" s="25" t="s">
        <v>44547</v>
      </c>
      <c r="X912" s="6" t="s">
        <v>90</v>
      </c>
      <c r="Y912" s="6" t="s">
        <v>90</v>
      </c>
      <c r="Z912" s="6" t="s">
        <v>90</v>
      </c>
      <c r="AA912" s="6" t="s">
        <v>90</v>
      </c>
      <c r="AB912" s="6" t="s">
        <v>90</v>
      </c>
      <c r="AC912">
        <v>910</v>
      </c>
      <c r="AD912" s="6" t="s">
        <v>5095</v>
      </c>
      <c r="AE912" s="6" t="s">
        <v>52225</v>
      </c>
      <c r="AF912" s="6" t="s">
        <v>90</v>
      </c>
      <c r="AG912" s="6" t="s">
        <v>5096</v>
      </c>
      <c r="AH912" s="6" t="s">
        <v>50312</v>
      </c>
      <c r="AI912" s="6" t="s">
        <v>50311</v>
      </c>
    </row>
    <row r="913" spans="1:35" x14ac:dyDescent="0.25">
      <c r="A913" s="26" t="s">
        <v>1358</v>
      </c>
      <c r="B913" s="24" t="s">
        <v>1359</v>
      </c>
      <c r="C913" s="22">
        <v>12868.8</v>
      </c>
      <c r="D913" s="22">
        <v>1273.41101</v>
      </c>
      <c r="E913" s="22">
        <v>99.995999999999995</v>
      </c>
      <c r="F913" s="22">
        <v>1.19</v>
      </c>
      <c r="G913" s="22">
        <v>860.04301999999996</v>
      </c>
      <c r="H913" s="22">
        <v>0</v>
      </c>
      <c r="I913" s="22">
        <v>8789.9560500000007</v>
      </c>
      <c r="J913" s="22">
        <v>2070.7629299999999</v>
      </c>
      <c r="K913" s="22">
        <v>1063.8800000000001</v>
      </c>
      <c r="L913" s="22">
        <v>7366.0131799999999</v>
      </c>
      <c r="M913" s="22">
        <v>0</v>
      </c>
      <c r="N913" s="22">
        <v>4649.1220700000003</v>
      </c>
      <c r="O913" s="22">
        <v>14.97</v>
      </c>
      <c r="P913" s="22">
        <v>58.683990000000001</v>
      </c>
      <c r="Q913" s="22">
        <v>1.42038</v>
      </c>
      <c r="R913" s="22">
        <v>1.5</v>
      </c>
      <c r="S913" s="22">
        <v>0.51</v>
      </c>
      <c r="T913" s="22">
        <v>9.8430000000000004E-2</v>
      </c>
      <c r="U913" s="24" t="s">
        <v>44548</v>
      </c>
      <c r="V913" s="24" t="s">
        <v>44549</v>
      </c>
      <c r="W913" s="25" t="s">
        <v>44550</v>
      </c>
      <c r="X913" s="6" t="s">
        <v>90</v>
      </c>
      <c r="Y913" s="6" t="s">
        <v>90</v>
      </c>
      <c r="Z913" s="6" t="s">
        <v>90</v>
      </c>
      <c r="AA913" s="6" t="s">
        <v>90</v>
      </c>
      <c r="AB913" s="6" t="s">
        <v>90</v>
      </c>
      <c r="AC913">
        <v>911</v>
      </c>
      <c r="AD913" s="6" t="s">
        <v>5097</v>
      </c>
      <c r="AE913" s="6" t="s">
        <v>49392</v>
      </c>
      <c r="AF913" s="6" t="s">
        <v>50334</v>
      </c>
      <c r="AG913" s="6" t="s">
        <v>5098</v>
      </c>
      <c r="AH913" s="6" t="s">
        <v>50313</v>
      </c>
      <c r="AI913" s="6" t="s">
        <v>50314</v>
      </c>
    </row>
    <row r="914" spans="1:35" x14ac:dyDescent="0.25">
      <c r="A914" s="26" t="s">
        <v>1360</v>
      </c>
      <c r="B914" s="24" t="s">
        <v>1361</v>
      </c>
      <c r="C914" s="22">
        <v>31019.37</v>
      </c>
      <c r="D914" s="22">
        <v>3238</v>
      </c>
      <c r="E914" s="22">
        <v>1643</v>
      </c>
      <c r="F914" s="22">
        <v>1.95</v>
      </c>
      <c r="G914" s="22">
        <v>1487</v>
      </c>
      <c r="H914" s="22">
        <v>1339</v>
      </c>
      <c r="I914" s="22">
        <v>363</v>
      </c>
      <c r="J914" s="22">
        <v>3359</v>
      </c>
      <c r="K914" s="22">
        <v>5800</v>
      </c>
      <c r="L914" s="22">
        <v>2558</v>
      </c>
      <c r="M914" s="22">
        <v>0</v>
      </c>
      <c r="N914" s="22">
        <v>9960</v>
      </c>
      <c r="O914" s="22">
        <v>18.82</v>
      </c>
      <c r="P914" s="22">
        <v>18.309000000000001</v>
      </c>
      <c r="Q914" s="22">
        <v>0.22411</v>
      </c>
      <c r="R914" s="22">
        <v>1.94</v>
      </c>
      <c r="S914" s="22">
        <v>1.33</v>
      </c>
      <c r="T914" s="22">
        <v>0.88537999999999994</v>
      </c>
      <c r="U914" s="24" t="s">
        <v>44551</v>
      </c>
      <c r="V914" s="24" t="s">
        <v>44552</v>
      </c>
      <c r="W914" s="25" t="s">
        <v>44553</v>
      </c>
      <c r="X914" s="6" t="s">
        <v>90</v>
      </c>
      <c r="Y914" s="6" t="s">
        <v>90</v>
      </c>
      <c r="Z914" s="6" t="s">
        <v>90</v>
      </c>
      <c r="AA914" s="6" t="s">
        <v>90</v>
      </c>
      <c r="AB914" s="6" t="s">
        <v>90</v>
      </c>
      <c r="AC914">
        <v>912</v>
      </c>
      <c r="AD914" s="6" t="s">
        <v>5099</v>
      </c>
      <c r="AE914" s="6" t="s">
        <v>48914</v>
      </c>
      <c r="AF914" s="6" t="s">
        <v>90</v>
      </c>
      <c r="AG914" s="6" t="s">
        <v>5100</v>
      </c>
      <c r="AH914" s="6" t="s">
        <v>50315</v>
      </c>
      <c r="AI914" s="6" t="s">
        <v>50314</v>
      </c>
    </row>
    <row r="915" spans="1:35" x14ac:dyDescent="0.25">
      <c r="A915" s="26" t="s">
        <v>1362</v>
      </c>
      <c r="B915" s="24" t="s">
        <v>1363</v>
      </c>
      <c r="C915" s="22">
        <v>8873.19</v>
      </c>
      <c r="D915" s="22">
        <v>3929.9580000000001</v>
      </c>
      <c r="E915" s="22">
        <v>3374.6779700000002</v>
      </c>
      <c r="F915" s="22">
        <v>1.63</v>
      </c>
      <c r="G915" s="22">
        <v>1396.90002</v>
      </c>
      <c r="H915" s="22">
        <v>3451.26611</v>
      </c>
      <c r="I915" s="22">
        <v>2334.0119599999998</v>
      </c>
      <c r="J915" s="22">
        <v>2607.7019</v>
      </c>
      <c r="K915" s="22">
        <v>6054.5629799999997</v>
      </c>
      <c r="L915" s="22">
        <v>1983.6719900000001</v>
      </c>
      <c r="M915" s="22">
        <v>0</v>
      </c>
      <c r="N915" s="22">
        <v>8967.9599600000001</v>
      </c>
      <c r="O915" s="22">
        <v>5.35</v>
      </c>
      <c r="P915" s="22">
        <v>17.152989999999999</v>
      </c>
      <c r="Q915" s="22">
        <v>0.20704</v>
      </c>
      <c r="R915" s="22">
        <v>2.4900000000000002</v>
      </c>
      <c r="S915" s="22">
        <v>1</v>
      </c>
      <c r="T915" s="22">
        <v>0.46261999999999998</v>
      </c>
      <c r="U915" s="24" t="s">
        <v>44554</v>
      </c>
      <c r="V915" s="24" t="s">
        <v>44555</v>
      </c>
      <c r="W915" s="25" t="s">
        <v>44556</v>
      </c>
      <c r="X915" s="6" t="s">
        <v>90</v>
      </c>
      <c r="Y915" s="6" t="s">
        <v>90</v>
      </c>
      <c r="Z915" s="6" t="s">
        <v>90</v>
      </c>
      <c r="AA915" s="6" t="s">
        <v>90</v>
      </c>
      <c r="AB915" s="6" t="s">
        <v>90</v>
      </c>
      <c r="AC915">
        <v>913</v>
      </c>
      <c r="AD915" s="6" t="s">
        <v>5101</v>
      </c>
      <c r="AE915" s="6" t="s">
        <v>51990</v>
      </c>
      <c r="AF915" s="6" t="s">
        <v>51998</v>
      </c>
      <c r="AG915" s="6" t="s">
        <v>5102</v>
      </c>
      <c r="AH915" s="6" t="s">
        <v>50316</v>
      </c>
      <c r="AI915" s="6" t="s">
        <v>50317</v>
      </c>
    </row>
    <row r="916" spans="1:35" x14ac:dyDescent="0.25">
      <c r="A916" s="26" t="s">
        <v>1364</v>
      </c>
      <c r="B916" s="24" t="s">
        <v>1365</v>
      </c>
      <c r="C916" s="22">
        <v>13283.71</v>
      </c>
      <c r="D916" s="22">
        <v>641.61797999999999</v>
      </c>
      <c r="E916" s="22">
        <v>575.62097000000006</v>
      </c>
      <c r="F916" s="22">
        <v>0.8</v>
      </c>
      <c r="G916" s="22">
        <v>346.01</v>
      </c>
      <c r="H916" s="22">
        <v>476.79</v>
      </c>
      <c r="I916" s="22">
        <v>505.678</v>
      </c>
      <c r="J916" s="22">
        <v>399.91699</v>
      </c>
      <c r="K916" s="22">
        <v>1205.6199899999999</v>
      </c>
      <c r="L916" s="22">
        <v>75</v>
      </c>
      <c r="M916" s="22">
        <v>0</v>
      </c>
      <c r="N916" s="22">
        <v>1859.6519699999999</v>
      </c>
      <c r="O916" s="22">
        <v>11.8</v>
      </c>
      <c r="P916" s="22">
        <v>3.6383999999999999</v>
      </c>
      <c r="Q916" s="22">
        <v>3.7749999999999999E-2</v>
      </c>
      <c r="R916" s="22">
        <v>3.38</v>
      </c>
      <c r="S916" s="22">
        <v>1.82</v>
      </c>
      <c r="T916" s="22">
        <v>0.95723999999999998</v>
      </c>
      <c r="U916" s="24" t="s">
        <v>44557</v>
      </c>
      <c r="V916" s="24" t="s">
        <v>44558</v>
      </c>
      <c r="W916" s="25" t="s">
        <v>44559</v>
      </c>
      <c r="X916" s="6" t="s">
        <v>90</v>
      </c>
      <c r="Y916" s="6" t="s">
        <v>90</v>
      </c>
      <c r="Z916" s="6" t="s">
        <v>90</v>
      </c>
      <c r="AA916" s="6" t="s">
        <v>90</v>
      </c>
      <c r="AB916" s="6" t="s">
        <v>90</v>
      </c>
      <c r="AC916">
        <v>914</v>
      </c>
      <c r="AD916" s="6" t="s">
        <v>5103</v>
      </c>
      <c r="AE916" s="6" t="s">
        <v>51879</v>
      </c>
      <c r="AF916" s="6" t="s">
        <v>51822</v>
      </c>
      <c r="AG916" s="6" t="s">
        <v>5104</v>
      </c>
      <c r="AH916" s="6" t="s">
        <v>50318</v>
      </c>
      <c r="AI916" s="6" t="s">
        <v>50317</v>
      </c>
    </row>
    <row r="917" spans="1:35" x14ac:dyDescent="0.25">
      <c r="A917" s="26" t="s">
        <v>40976</v>
      </c>
      <c r="B917" s="24" t="s">
        <v>40977</v>
      </c>
      <c r="C917" s="22">
        <v>3328.55</v>
      </c>
      <c r="D917" s="22">
        <v>-607.74598000000003</v>
      </c>
      <c r="E917" s="22">
        <v>-650.87201000000005</v>
      </c>
      <c r="F917" s="22">
        <v>0.81</v>
      </c>
      <c r="G917" s="22">
        <v>97.255989999999997</v>
      </c>
      <c r="H917" s="22">
        <v>51.597990000000003</v>
      </c>
      <c r="I917" s="22">
        <v>15.016999999999999</v>
      </c>
      <c r="J917" s="22">
        <v>193.22</v>
      </c>
      <c r="K917" s="22">
        <v>1191.5939900000001</v>
      </c>
      <c r="L917" s="22">
        <v>1137.3909900000001</v>
      </c>
      <c r="M917" s="22">
        <v>0</v>
      </c>
      <c r="N917" s="22">
        <v>60.18</v>
      </c>
      <c r="O917" s="22">
        <v>-0.43</v>
      </c>
      <c r="P917" s="22">
        <v>94.974990000000005</v>
      </c>
      <c r="Q917" s="22">
        <v>-25.544530000000002</v>
      </c>
      <c r="R917" s="22">
        <v>5.41</v>
      </c>
      <c r="S917" s="22">
        <v>5.9</v>
      </c>
      <c r="T917" s="22">
        <v>5.3966399999999997</v>
      </c>
      <c r="U917" s="24" t="s">
        <v>44560</v>
      </c>
      <c r="V917" s="24" t="s">
        <v>44561</v>
      </c>
      <c r="W917" s="25" t="s">
        <v>44562</v>
      </c>
      <c r="X917" s="6" t="s">
        <v>90</v>
      </c>
      <c r="Y917" s="6" t="s">
        <v>90</v>
      </c>
      <c r="Z917" s="6" t="s">
        <v>90</v>
      </c>
      <c r="AA917" s="6" t="s">
        <v>90</v>
      </c>
      <c r="AB917" s="6" t="s">
        <v>90</v>
      </c>
      <c r="AC917">
        <v>915</v>
      </c>
      <c r="AD917" s="6" t="s">
        <v>5105</v>
      </c>
      <c r="AE917" s="6" t="s">
        <v>51075</v>
      </c>
      <c r="AF917" s="6" t="s">
        <v>51079</v>
      </c>
      <c r="AG917" s="6" t="s">
        <v>5106</v>
      </c>
      <c r="AH917" s="6" t="s">
        <v>50319</v>
      </c>
      <c r="AI917" s="6" t="s">
        <v>50320</v>
      </c>
    </row>
    <row r="918" spans="1:35" x14ac:dyDescent="0.25">
      <c r="A918" s="26" t="s">
        <v>40978</v>
      </c>
      <c r="B918" s="24" t="s">
        <v>40979</v>
      </c>
      <c r="C918" s="22">
        <v>2659.32</v>
      </c>
      <c r="D918" s="22">
        <v>504.84298000000001</v>
      </c>
      <c r="E918" s="22">
        <v>176.13699</v>
      </c>
      <c r="F918" s="22">
        <v>1.04</v>
      </c>
      <c r="G918" s="22">
        <v>570.09196999999995</v>
      </c>
      <c r="H918" s="22">
        <v>226.81100000000001</v>
      </c>
      <c r="I918" s="22">
        <v>1901.3089500000001</v>
      </c>
      <c r="J918" s="22">
        <v>1174.00695</v>
      </c>
      <c r="K918" s="22">
        <v>1708.0939900000001</v>
      </c>
      <c r="L918" s="22">
        <v>570.54699000000005</v>
      </c>
      <c r="M918" s="22">
        <v>0</v>
      </c>
      <c r="N918" s="22">
        <v>3752.6608799999999</v>
      </c>
      <c r="O918" s="22">
        <v>794.84</v>
      </c>
      <c r="P918" s="22">
        <v>14.168990000000001</v>
      </c>
      <c r="Q918" s="22">
        <v>0.1507</v>
      </c>
      <c r="R918" s="22">
        <v>1.46</v>
      </c>
      <c r="S918" s="22">
        <v>1.26</v>
      </c>
      <c r="T918" s="22">
        <v>0.77612999999999999</v>
      </c>
      <c r="U918" s="24" t="s">
        <v>44563</v>
      </c>
      <c r="V918" s="24" t="s">
        <v>44564</v>
      </c>
      <c r="W918" s="25" t="s">
        <v>44565</v>
      </c>
      <c r="X918" s="6" t="s">
        <v>90</v>
      </c>
      <c r="Y918" s="6" t="s">
        <v>90</v>
      </c>
      <c r="Z918" s="6" t="s">
        <v>90</v>
      </c>
      <c r="AA918" s="6" t="s">
        <v>90</v>
      </c>
      <c r="AB918" s="6" t="s">
        <v>90</v>
      </c>
      <c r="AC918">
        <v>916</v>
      </c>
      <c r="AD918" s="6" t="s">
        <v>5107</v>
      </c>
      <c r="AE918" s="6" t="s">
        <v>50299</v>
      </c>
      <c r="AF918" s="6" t="s">
        <v>90</v>
      </c>
      <c r="AG918" s="6" t="s">
        <v>5108</v>
      </c>
      <c r="AH918" s="6" t="s">
        <v>50321</v>
      </c>
      <c r="AI918" s="6" t="s">
        <v>50320</v>
      </c>
    </row>
    <row r="919" spans="1:35" x14ac:dyDescent="0.25">
      <c r="A919" s="26" t="s">
        <v>1366</v>
      </c>
      <c r="B919" s="24" t="s">
        <v>1367</v>
      </c>
      <c r="C919" s="22">
        <v>24603.24</v>
      </c>
      <c r="D919" s="22">
        <v>1912.00305</v>
      </c>
      <c r="E919" s="22">
        <v>1540.3260399999999</v>
      </c>
      <c r="F919" s="22">
        <v>0.92</v>
      </c>
      <c r="G919" s="22">
        <v>1071.81494</v>
      </c>
      <c r="H919" s="22">
        <v>933.33299999999997</v>
      </c>
      <c r="I919" s="22">
        <v>7329.0541899999998</v>
      </c>
      <c r="J919" s="22">
        <v>2857.7910099999999</v>
      </c>
      <c r="K919" s="22">
        <v>3405.7390099999998</v>
      </c>
      <c r="L919" s="22">
        <v>2485.2360800000001</v>
      </c>
      <c r="M919" s="22">
        <v>0</v>
      </c>
      <c r="N919" s="22">
        <v>5695.2700100000002</v>
      </c>
      <c r="O919" s="22">
        <v>25.19</v>
      </c>
      <c r="P919" s="22">
        <v>23.120999999999999</v>
      </c>
      <c r="Q919" s="22">
        <v>0.30074000000000001</v>
      </c>
      <c r="R919" s="22">
        <v>1.08</v>
      </c>
      <c r="S919" s="22">
        <v>0.87</v>
      </c>
      <c r="T919" s="22">
        <v>0.49009000000000003</v>
      </c>
      <c r="U919" s="24" t="s">
        <v>44566</v>
      </c>
      <c r="V919" s="24" t="s">
        <v>44567</v>
      </c>
      <c r="W919" s="25" t="s">
        <v>44568</v>
      </c>
      <c r="X919" s="6" t="s">
        <v>90</v>
      </c>
      <c r="Y919" s="6" t="s">
        <v>90</v>
      </c>
      <c r="Z919" s="6" t="s">
        <v>90</v>
      </c>
      <c r="AA919" s="6" t="s">
        <v>90</v>
      </c>
      <c r="AB919" s="6" t="s">
        <v>90</v>
      </c>
      <c r="AC919">
        <v>917</v>
      </c>
      <c r="AD919" s="6" t="s">
        <v>5109</v>
      </c>
      <c r="AE919" s="6" t="s">
        <v>52057</v>
      </c>
      <c r="AF919" s="6" t="s">
        <v>90</v>
      </c>
      <c r="AG919" s="6" t="s">
        <v>5110</v>
      </c>
      <c r="AH919" s="6" t="s">
        <v>50322</v>
      </c>
      <c r="AI919" s="6" t="s">
        <v>50323</v>
      </c>
    </row>
    <row r="920" spans="1:35" x14ac:dyDescent="0.25">
      <c r="A920" s="26" t="s">
        <v>1368</v>
      </c>
      <c r="B920" s="24" t="s">
        <v>1369</v>
      </c>
      <c r="C920" s="22">
        <v>5183.3999999999996</v>
      </c>
      <c r="D920" s="22">
        <v>728.31097</v>
      </c>
      <c r="E920" s="22">
        <v>603.38499999999999</v>
      </c>
      <c r="F920" s="22">
        <v>1.25</v>
      </c>
      <c r="G920" s="22">
        <v>248.785</v>
      </c>
      <c r="H920" s="22">
        <v>1225.93994</v>
      </c>
      <c r="I920" s="22">
        <v>501.62799000000001</v>
      </c>
      <c r="J920" s="22">
        <v>641.67296999999996</v>
      </c>
      <c r="K920" s="22">
        <v>1726.9520199999999</v>
      </c>
      <c r="L920" s="22">
        <v>860.16197999999997</v>
      </c>
      <c r="M920" s="22">
        <v>0</v>
      </c>
      <c r="N920" s="22">
        <v>1882.1619800000001</v>
      </c>
      <c r="O920" s="22">
        <v>10.61</v>
      </c>
      <c r="P920" s="22">
        <v>35.856990000000003</v>
      </c>
      <c r="Q920" s="22">
        <v>0.55901000000000001</v>
      </c>
      <c r="R920" s="22">
        <v>3.08</v>
      </c>
      <c r="S920" s="22">
        <v>0.78</v>
      </c>
      <c r="T920" s="22">
        <v>0.39306999999999997</v>
      </c>
      <c r="U920" s="24" t="s">
        <v>44569</v>
      </c>
      <c r="V920" s="24" t="s">
        <v>44570</v>
      </c>
      <c r="W920" s="25" t="s">
        <v>44571</v>
      </c>
      <c r="X920" s="6" t="s">
        <v>90</v>
      </c>
      <c r="Y920" s="6" t="s">
        <v>90</v>
      </c>
      <c r="Z920" s="6" t="s">
        <v>90</v>
      </c>
      <c r="AA920" s="6" t="s">
        <v>90</v>
      </c>
      <c r="AB920" s="6" t="s">
        <v>90</v>
      </c>
      <c r="AC920">
        <v>918</v>
      </c>
      <c r="AD920" s="6" t="s">
        <v>5111</v>
      </c>
      <c r="AE920" s="6" t="s">
        <v>49400</v>
      </c>
      <c r="AF920" s="6" t="s">
        <v>90</v>
      </c>
      <c r="AG920" s="6" t="s">
        <v>5112</v>
      </c>
      <c r="AH920" s="6" t="s">
        <v>50324</v>
      </c>
      <c r="AI920" s="6" t="s">
        <v>50325</v>
      </c>
    </row>
    <row r="921" spans="1:35" x14ac:dyDescent="0.25">
      <c r="A921" s="26" t="s">
        <v>1370</v>
      </c>
      <c r="B921" s="24" t="s">
        <v>1371</v>
      </c>
      <c r="C921" s="22">
        <v>96944.25</v>
      </c>
      <c r="D921" s="22">
        <v>8852</v>
      </c>
      <c r="E921" s="22">
        <v>6749</v>
      </c>
      <c r="F921" s="22">
        <v>0.39</v>
      </c>
      <c r="G921" s="22">
        <v>4777</v>
      </c>
      <c r="H921" s="22">
        <v>1507</v>
      </c>
      <c r="I921" s="22">
        <v>37208</v>
      </c>
      <c r="J921" s="22">
        <v>11237</v>
      </c>
      <c r="K921" s="22">
        <v>14443</v>
      </c>
      <c r="L921" s="22">
        <v>24136</v>
      </c>
      <c r="M921" s="22">
        <v>0</v>
      </c>
      <c r="N921" s="22">
        <v>21209</v>
      </c>
      <c r="O921" s="22">
        <v>16.79</v>
      </c>
      <c r="P921" s="22">
        <v>52.298000000000002</v>
      </c>
      <c r="Q921" s="22">
        <v>1.09632</v>
      </c>
      <c r="R921" s="22">
        <v>1.28</v>
      </c>
      <c r="S921" s="22">
        <v>1.1499999999999999</v>
      </c>
      <c r="T921" s="22">
        <v>0.72607999999999995</v>
      </c>
      <c r="U921" s="24" t="s">
        <v>44572</v>
      </c>
      <c r="V921" s="24" t="s">
        <v>44573</v>
      </c>
      <c r="W921" s="25" t="s">
        <v>44574</v>
      </c>
      <c r="X921" s="6" t="s">
        <v>90</v>
      </c>
      <c r="Y921" s="6" t="s">
        <v>90</v>
      </c>
      <c r="Z921" s="6" t="s">
        <v>90</v>
      </c>
      <c r="AA921" s="6" t="s">
        <v>90</v>
      </c>
      <c r="AB921" s="6" t="s">
        <v>90</v>
      </c>
      <c r="AC921">
        <v>919</v>
      </c>
      <c r="AD921" s="6" t="s">
        <v>5113</v>
      </c>
      <c r="AE921" s="6" t="s">
        <v>51522</v>
      </c>
      <c r="AF921" s="6" t="s">
        <v>90</v>
      </c>
      <c r="AG921" s="6" t="s">
        <v>5114</v>
      </c>
      <c r="AH921" s="6" t="s">
        <v>50326</v>
      </c>
      <c r="AI921" s="6" t="s">
        <v>50325</v>
      </c>
    </row>
    <row r="922" spans="1:35" x14ac:dyDescent="0.25">
      <c r="A922" s="26" t="s">
        <v>1372</v>
      </c>
      <c r="B922" s="24" t="s">
        <v>1373</v>
      </c>
      <c r="C922" s="22">
        <v>50065.71</v>
      </c>
      <c r="D922" s="22">
        <v>4159.5</v>
      </c>
      <c r="E922" s="22">
        <v>3589.1999500000002</v>
      </c>
      <c r="F922" s="22">
        <v>0.27</v>
      </c>
      <c r="G922" s="22">
        <v>1692.09997</v>
      </c>
      <c r="H922" s="22">
        <v>1867.3000400000001</v>
      </c>
      <c r="I922" s="22">
        <v>21378.400389999999</v>
      </c>
      <c r="J922" s="22">
        <v>8019.8999000000003</v>
      </c>
      <c r="K922" s="22">
        <v>5089.7997999999998</v>
      </c>
      <c r="L922" s="22">
        <v>9134.7998000000007</v>
      </c>
      <c r="M922" s="22">
        <v>0</v>
      </c>
      <c r="N922" s="22">
        <v>10788</v>
      </c>
      <c r="O922" s="22">
        <v>17.850000000000001</v>
      </c>
      <c r="P922" s="22">
        <v>43.707999999999998</v>
      </c>
      <c r="Q922" s="22">
        <v>0.77646000000000004</v>
      </c>
      <c r="R922" s="22">
        <v>0.54</v>
      </c>
      <c r="U922" s="24" t="s">
        <v>44575</v>
      </c>
      <c r="V922" s="24" t="s">
        <v>44576</v>
      </c>
      <c r="W922" s="25" t="s">
        <v>44577</v>
      </c>
      <c r="X922" s="6" t="s">
        <v>90</v>
      </c>
      <c r="Y922" s="6" t="s">
        <v>90</v>
      </c>
      <c r="Z922" s="6" t="s">
        <v>90</v>
      </c>
      <c r="AA922" s="6" t="s">
        <v>90</v>
      </c>
      <c r="AB922" s="6" t="s">
        <v>90</v>
      </c>
      <c r="AC922">
        <v>920</v>
      </c>
      <c r="AD922" s="6" t="s">
        <v>5115</v>
      </c>
      <c r="AE922" s="6" t="s">
        <v>49038</v>
      </c>
      <c r="AF922" s="6" t="s">
        <v>50599</v>
      </c>
      <c r="AG922" s="6" t="s">
        <v>5116</v>
      </c>
      <c r="AH922" s="6" t="s">
        <v>50327</v>
      </c>
      <c r="AI922" s="6" t="s">
        <v>50328</v>
      </c>
    </row>
    <row r="923" spans="1:35" x14ac:dyDescent="0.25">
      <c r="A923" s="26" t="s">
        <v>40980</v>
      </c>
      <c r="B923" s="24" t="s">
        <v>40981</v>
      </c>
      <c r="C923" s="22">
        <v>3018.35</v>
      </c>
      <c r="D923" s="22">
        <v>-46.659010000000002</v>
      </c>
      <c r="E923" s="22">
        <v>-84.709000000000003</v>
      </c>
      <c r="F923" s="22">
        <v>1.23</v>
      </c>
      <c r="G923" s="22">
        <v>36.073</v>
      </c>
      <c r="H923" s="22">
        <v>37.840989999999998</v>
      </c>
      <c r="I923" s="22">
        <v>374.00299000000001</v>
      </c>
      <c r="J923" s="22">
        <v>72.358999999999995</v>
      </c>
      <c r="K923" s="22">
        <v>443.85899999999998</v>
      </c>
      <c r="L923" s="22">
        <v>353.57199000000003</v>
      </c>
      <c r="M923" s="22">
        <v>0</v>
      </c>
      <c r="N923" s="22">
        <v>530.005</v>
      </c>
      <c r="O923" s="22">
        <v>10.62</v>
      </c>
      <c r="P923" s="22">
        <v>41.027000000000001</v>
      </c>
      <c r="Q923" s="22">
        <v>0.69567999999999997</v>
      </c>
      <c r="R923" s="22">
        <v>6.67</v>
      </c>
      <c r="S923" s="22">
        <v>5.61</v>
      </c>
      <c r="T923" s="22">
        <v>5.1126300000000002</v>
      </c>
      <c r="U923" s="24" t="s">
        <v>44578</v>
      </c>
      <c r="V923" s="24" t="s">
        <v>44579</v>
      </c>
      <c r="W923" s="25" t="s">
        <v>44580</v>
      </c>
      <c r="X923" s="6" t="s">
        <v>90</v>
      </c>
      <c r="Y923" s="6" t="s">
        <v>90</v>
      </c>
      <c r="Z923" s="6" t="s">
        <v>90</v>
      </c>
      <c r="AA923" s="6" t="s">
        <v>90</v>
      </c>
      <c r="AB923" s="6" t="s">
        <v>90</v>
      </c>
      <c r="AC923">
        <v>921</v>
      </c>
      <c r="AD923" s="6" t="s">
        <v>5117</v>
      </c>
      <c r="AE923" s="6" t="s">
        <v>50575</v>
      </c>
      <c r="AF923" s="6" t="s">
        <v>90</v>
      </c>
      <c r="AG923" s="6" t="s">
        <v>5118</v>
      </c>
      <c r="AH923" s="6" t="s">
        <v>50329</v>
      </c>
      <c r="AI923" s="6" t="s">
        <v>50328</v>
      </c>
    </row>
    <row r="924" spans="1:35" x14ac:dyDescent="0.25">
      <c r="A924" s="26" t="s">
        <v>1374</v>
      </c>
      <c r="B924" s="24" t="s">
        <v>1375</v>
      </c>
      <c r="C924" s="22">
        <v>10125.950000000001</v>
      </c>
      <c r="D924" s="22">
        <v>1621.11303</v>
      </c>
      <c r="E924" s="22">
        <v>996.70599000000004</v>
      </c>
      <c r="F924" s="22">
        <v>0.79</v>
      </c>
      <c r="G924" s="22">
        <v>744.46801000000005</v>
      </c>
      <c r="H924" s="22">
        <v>0</v>
      </c>
      <c r="I924" s="22">
        <v>481.79097999999999</v>
      </c>
      <c r="J924" s="22">
        <v>17785.08007</v>
      </c>
      <c r="K924" s="22">
        <v>951.14801</v>
      </c>
      <c r="L924" s="22">
        <v>1627.9520199999999</v>
      </c>
      <c r="M924" s="22">
        <v>0</v>
      </c>
      <c r="N924" s="22">
        <v>4895.8608299999996</v>
      </c>
      <c r="O924" s="22">
        <v>40.25</v>
      </c>
      <c r="P924" s="22">
        <v>29.74399</v>
      </c>
      <c r="Q924" s="22">
        <v>0.42335</v>
      </c>
      <c r="R924" s="22">
        <v>0.06</v>
      </c>
      <c r="S924" s="22">
        <v>0.05</v>
      </c>
      <c r="T924" s="22">
        <v>1.162E-2</v>
      </c>
      <c r="U924" s="24" t="s">
        <v>44581</v>
      </c>
      <c r="V924" s="24" t="s">
        <v>44582</v>
      </c>
      <c r="W924" s="25" t="s">
        <v>44583</v>
      </c>
      <c r="X924" s="6" t="s">
        <v>90</v>
      </c>
      <c r="Y924" s="6" t="s">
        <v>90</v>
      </c>
      <c r="Z924" s="6" t="s">
        <v>90</v>
      </c>
      <c r="AA924" s="6" t="s">
        <v>90</v>
      </c>
      <c r="AB924" s="6" t="s">
        <v>90</v>
      </c>
      <c r="AC924">
        <v>922</v>
      </c>
      <c r="AD924" s="6" t="s">
        <v>5119</v>
      </c>
      <c r="AE924" s="6" t="s">
        <v>51548</v>
      </c>
      <c r="AF924" s="6" t="s">
        <v>90</v>
      </c>
      <c r="AG924" s="6" t="s">
        <v>5120</v>
      </c>
      <c r="AH924" s="6" t="s">
        <v>50330</v>
      </c>
      <c r="AI924" s="6" t="s">
        <v>50331</v>
      </c>
    </row>
    <row r="925" spans="1:35" x14ac:dyDescent="0.25">
      <c r="A925" s="26" t="s">
        <v>40982</v>
      </c>
      <c r="B925" s="24" t="s">
        <v>40983</v>
      </c>
      <c r="C925" s="22">
        <v>4010.91</v>
      </c>
      <c r="D925" s="22">
        <v>411.85198000000003</v>
      </c>
      <c r="E925" s="22">
        <v>261.71397999999999</v>
      </c>
      <c r="F925" s="22">
        <v>0.33</v>
      </c>
      <c r="G925" s="22">
        <v>413.43301000000002</v>
      </c>
      <c r="H925" s="22">
        <v>741.41801999999996</v>
      </c>
      <c r="I925" s="22">
        <v>1529.93298</v>
      </c>
      <c r="J925" s="22">
        <v>1180.03198</v>
      </c>
      <c r="K925" s="22">
        <v>1635.08203</v>
      </c>
      <c r="L925" s="22">
        <v>776.29199000000006</v>
      </c>
      <c r="M925" s="22">
        <v>0</v>
      </c>
      <c r="N925" s="22">
        <v>1968.54602</v>
      </c>
      <c r="O925" s="22">
        <v>36.15</v>
      </c>
      <c r="P925" s="22">
        <v>28.28199</v>
      </c>
      <c r="Q925" s="22">
        <v>0.39434000000000002</v>
      </c>
      <c r="R925" s="22">
        <v>1.39</v>
      </c>
      <c r="S925" s="22">
        <v>0.76</v>
      </c>
      <c r="T925" s="22">
        <v>0.40695999999999999</v>
      </c>
      <c r="U925" s="24" t="s">
        <v>44584</v>
      </c>
      <c r="V925" s="24" t="s">
        <v>44585</v>
      </c>
      <c r="W925" s="25" t="s">
        <v>44586</v>
      </c>
      <c r="X925" s="6" t="s">
        <v>90</v>
      </c>
      <c r="Y925" s="6" t="s">
        <v>90</v>
      </c>
      <c r="Z925" s="6" t="s">
        <v>90</v>
      </c>
      <c r="AA925" s="6" t="s">
        <v>90</v>
      </c>
      <c r="AB925" s="6" t="s">
        <v>90</v>
      </c>
      <c r="AC925">
        <v>923</v>
      </c>
      <c r="AD925" s="6" t="s">
        <v>5121</v>
      </c>
      <c r="AE925" s="6" t="s">
        <v>50850</v>
      </c>
      <c r="AF925" s="6" t="s">
        <v>90</v>
      </c>
      <c r="AG925" s="6" t="s">
        <v>5122</v>
      </c>
      <c r="AH925" s="6" t="s">
        <v>50332</v>
      </c>
      <c r="AI925" s="6" t="s">
        <v>50333</v>
      </c>
    </row>
    <row r="926" spans="1:35" x14ac:dyDescent="0.25">
      <c r="A926" s="26" t="s">
        <v>1376</v>
      </c>
      <c r="B926" s="24" t="s">
        <v>1377</v>
      </c>
      <c r="C926" s="22">
        <v>5765.27</v>
      </c>
      <c r="D926" s="22">
        <v>-22.952000000000002</v>
      </c>
      <c r="E926" s="22">
        <v>-201.41701</v>
      </c>
      <c r="F926" s="22">
        <v>1.25</v>
      </c>
      <c r="G926" s="22">
        <v>94.549000000000007</v>
      </c>
      <c r="H926" s="22">
        <v>0</v>
      </c>
      <c r="I926" s="22">
        <v>466.02397999999999</v>
      </c>
      <c r="J926" s="22">
        <v>209.58</v>
      </c>
      <c r="K926" s="22">
        <v>374.65199999999999</v>
      </c>
      <c r="L926" s="22">
        <v>0</v>
      </c>
      <c r="M926" s="22">
        <v>0</v>
      </c>
      <c r="N926" s="22">
        <v>928.12097000000006</v>
      </c>
      <c r="O926" s="22">
        <v>5.79</v>
      </c>
      <c r="P926" s="22">
        <v>0</v>
      </c>
      <c r="Q926" s="22">
        <v>0</v>
      </c>
      <c r="R926" s="22">
        <v>2.09</v>
      </c>
      <c r="S926" s="22">
        <v>1.79</v>
      </c>
      <c r="T926" s="22">
        <v>1.33649</v>
      </c>
      <c r="U926" s="24" t="s">
        <v>44587</v>
      </c>
      <c r="V926" s="24" t="s">
        <v>44588</v>
      </c>
      <c r="W926" s="25" t="s">
        <v>44589</v>
      </c>
      <c r="X926" s="6" t="s">
        <v>90</v>
      </c>
      <c r="Y926" s="6" t="s">
        <v>90</v>
      </c>
      <c r="Z926" s="6" t="s">
        <v>90</v>
      </c>
      <c r="AA926" s="6" t="s">
        <v>90</v>
      </c>
      <c r="AB926" s="6" t="s">
        <v>90</v>
      </c>
      <c r="AC926">
        <v>924</v>
      </c>
      <c r="AD926" s="6" t="s">
        <v>5123</v>
      </c>
      <c r="AE926" s="6" t="s">
        <v>48617</v>
      </c>
      <c r="AF926" s="6" t="s">
        <v>90</v>
      </c>
      <c r="AG926" s="6" t="s">
        <v>5124</v>
      </c>
      <c r="AH926" s="6" t="s">
        <v>50334</v>
      </c>
      <c r="AI926" s="6" t="s">
        <v>50333</v>
      </c>
    </row>
    <row r="927" spans="1:35" x14ac:dyDescent="0.25">
      <c r="A927" s="26" t="s">
        <v>90</v>
      </c>
      <c r="B927" s="24" t="s">
        <v>1378</v>
      </c>
      <c r="C927" s="22">
        <v>59122.64</v>
      </c>
      <c r="F927" s="22">
        <v>0.15</v>
      </c>
      <c r="U927" s="24" t="s">
        <v>90</v>
      </c>
      <c r="V927" s="24" t="s">
        <v>90</v>
      </c>
      <c r="W927" s="25" t="s">
        <v>90</v>
      </c>
      <c r="X927" s="6" t="s">
        <v>90</v>
      </c>
      <c r="Y927" s="6" t="s">
        <v>90</v>
      </c>
      <c r="Z927" s="6" t="s">
        <v>90</v>
      </c>
      <c r="AA927" s="6" t="s">
        <v>90</v>
      </c>
      <c r="AB927" s="6" t="s">
        <v>90</v>
      </c>
      <c r="AC927">
        <v>925</v>
      </c>
      <c r="AD927" s="6" t="s">
        <v>5125</v>
      </c>
      <c r="AE927" s="6" t="s">
        <v>51800</v>
      </c>
      <c r="AF927" s="6" t="s">
        <v>90</v>
      </c>
      <c r="AG927" s="6" t="s">
        <v>5126</v>
      </c>
      <c r="AH927" s="6" t="s">
        <v>50335</v>
      </c>
      <c r="AI927" s="6" t="s">
        <v>50336</v>
      </c>
    </row>
    <row r="928" spans="1:35" x14ac:dyDescent="0.25">
      <c r="A928" s="26" t="s">
        <v>40984</v>
      </c>
      <c r="B928" s="24" t="s">
        <v>40985</v>
      </c>
      <c r="C928" s="22">
        <v>66237.929999999993</v>
      </c>
      <c r="D928" s="22">
        <v>31637</v>
      </c>
      <c r="E928" s="22">
        <v>24650</v>
      </c>
      <c r="F928" s="22">
        <v>1.36</v>
      </c>
      <c r="G928" s="22">
        <v>24966</v>
      </c>
      <c r="H928" s="22">
        <v>33460</v>
      </c>
      <c r="I928" s="22">
        <v>6160</v>
      </c>
      <c r="J928" s="22">
        <v>53420</v>
      </c>
      <c r="K928" s="22">
        <v>69223</v>
      </c>
      <c r="L928" s="22">
        <v>20906</v>
      </c>
      <c r="M928" s="22">
        <v>0</v>
      </c>
      <c r="N928" s="22">
        <v>45219</v>
      </c>
      <c r="O928" s="22">
        <v>7.09</v>
      </c>
      <c r="P928" s="22">
        <v>31.61599</v>
      </c>
      <c r="Q928" s="22">
        <v>0.46232000000000001</v>
      </c>
      <c r="R928" s="22">
        <v>1.3</v>
      </c>
      <c r="S928" s="22">
        <v>0.67</v>
      </c>
      <c r="T928" s="22">
        <v>0.20211000000000001</v>
      </c>
      <c r="U928" s="24" t="s">
        <v>44590</v>
      </c>
      <c r="V928" s="24" t="s">
        <v>44591</v>
      </c>
      <c r="W928" s="25" t="s">
        <v>44592</v>
      </c>
      <c r="X928" s="6" t="s">
        <v>90</v>
      </c>
      <c r="Y928" s="6" t="s">
        <v>90</v>
      </c>
      <c r="Z928" s="6" t="s">
        <v>90</v>
      </c>
      <c r="AA928" s="6" t="s">
        <v>90</v>
      </c>
      <c r="AB928" s="6" t="s">
        <v>90</v>
      </c>
      <c r="AC928">
        <v>926</v>
      </c>
      <c r="AD928" s="6" t="s">
        <v>5127</v>
      </c>
      <c r="AE928" s="6" t="s">
        <v>51034</v>
      </c>
      <c r="AF928" s="6" t="s">
        <v>90</v>
      </c>
      <c r="AG928" s="6" t="s">
        <v>5128</v>
      </c>
      <c r="AH928" s="6" t="s">
        <v>50337</v>
      </c>
      <c r="AI928" s="6" t="s">
        <v>50336</v>
      </c>
    </row>
    <row r="929" spans="1:35" x14ac:dyDescent="0.25">
      <c r="A929" s="26" t="s">
        <v>40986</v>
      </c>
      <c r="B929" s="24" t="s">
        <v>40987</v>
      </c>
      <c r="C929" s="22">
        <v>2349.5</v>
      </c>
      <c r="D929" s="22">
        <v>1070.58105</v>
      </c>
      <c r="E929" s="22">
        <v>1015.31402</v>
      </c>
      <c r="F929" s="22">
        <v>0.69</v>
      </c>
      <c r="G929" s="22">
        <v>41.544989999999999</v>
      </c>
      <c r="H929" s="22">
        <v>0.69198999999999999</v>
      </c>
      <c r="I929" s="22">
        <v>0</v>
      </c>
      <c r="J929" s="22">
        <v>414.41198000000003</v>
      </c>
      <c r="K929" s="22">
        <v>1258.5059799999999</v>
      </c>
      <c r="L929" s="22">
        <v>844.54602</v>
      </c>
      <c r="M929" s="22">
        <v>0</v>
      </c>
      <c r="N929" s="22">
        <v>2900.17407</v>
      </c>
      <c r="O929" s="22">
        <v>24.08</v>
      </c>
      <c r="P929" s="22">
        <v>24.047999999999998</v>
      </c>
      <c r="Q929" s="22">
        <v>0.31661</v>
      </c>
      <c r="R929" s="22">
        <v>2.16</v>
      </c>
      <c r="S929" s="22">
        <v>3.04</v>
      </c>
      <c r="T929" s="22">
        <v>2.93492</v>
      </c>
      <c r="U929" s="24" t="s">
        <v>44593</v>
      </c>
      <c r="V929" s="24" t="s">
        <v>44594</v>
      </c>
      <c r="W929" s="25" t="s">
        <v>44595</v>
      </c>
      <c r="X929" s="6" t="s">
        <v>90</v>
      </c>
      <c r="Y929" s="6" t="s">
        <v>90</v>
      </c>
      <c r="Z929" s="6" t="s">
        <v>90</v>
      </c>
      <c r="AA929" s="6" t="s">
        <v>90</v>
      </c>
      <c r="AB929" s="6" t="s">
        <v>90</v>
      </c>
      <c r="AC929">
        <v>927</v>
      </c>
      <c r="AD929" s="6" t="s">
        <v>5129</v>
      </c>
      <c r="AE929" s="6" t="s">
        <v>50960</v>
      </c>
      <c r="AF929" s="6" t="s">
        <v>90</v>
      </c>
      <c r="AG929" s="6" t="s">
        <v>5130</v>
      </c>
      <c r="AH929" s="6" t="s">
        <v>50338</v>
      </c>
      <c r="AI929" s="6" t="s">
        <v>50339</v>
      </c>
    </row>
    <row r="930" spans="1:35" x14ac:dyDescent="0.25">
      <c r="A930" s="26" t="s">
        <v>1379</v>
      </c>
      <c r="B930" s="24" t="s">
        <v>1380</v>
      </c>
      <c r="C930" s="22">
        <v>7378.17</v>
      </c>
      <c r="D930" s="22">
        <v>317.36898000000002</v>
      </c>
      <c r="E930" s="22">
        <v>209.43600000000001</v>
      </c>
      <c r="F930" s="22">
        <v>1.4</v>
      </c>
      <c r="G930" s="22">
        <v>495.63400000000001</v>
      </c>
      <c r="H930" s="22">
        <v>0</v>
      </c>
      <c r="I930" s="22">
        <v>920.81596999999999</v>
      </c>
      <c r="J930" s="22">
        <v>427.83999</v>
      </c>
      <c r="K930" s="22">
        <v>858.22496999999998</v>
      </c>
      <c r="L930" s="22">
        <v>0.86099999999999999</v>
      </c>
      <c r="M930" s="22">
        <v>0</v>
      </c>
      <c r="N930" s="22">
        <v>1556.4129600000001</v>
      </c>
      <c r="O930" s="22">
        <v>38.24</v>
      </c>
      <c r="P930" s="22">
        <v>3.32E-3</v>
      </c>
      <c r="Q930" s="22">
        <v>3.0000000000000001E-5</v>
      </c>
      <c r="R930" s="22">
        <v>2.19</v>
      </c>
      <c r="S930" s="22">
        <v>2.0099999999999998</v>
      </c>
      <c r="T930" s="22">
        <v>0.84748999999999997</v>
      </c>
      <c r="U930" s="24" t="s">
        <v>44596</v>
      </c>
      <c r="V930" s="24" t="s">
        <v>44597</v>
      </c>
      <c r="W930" s="25" t="s">
        <v>44598</v>
      </c>
      <c r="X930" s="6" t="s">
        <v>90</v>
      </c>
      <c r="Y930" s="6" t="s">
        <v>90</v>
      </c>
      <c r="Z930" s="6" t="s">
        <v>90</v>
      </c>
      <c r="AA930" s="6" t="s">
        <v>90</v>
      </c>
      <c r="AB930" s="6" t="s">
        <v>90</v>
      </c>
      <c r="AC930">
        <v>928</v>
      </c>
      <c r="AD930" s="6" t="s">
        <v>5131</v>
      </c>
      <c r="AE930" s="6" t="s">
        <v>48719</v>
      </c>
      <c r="AF930" s="6" t="s">
        <v>90</v>
      </c>
      <c r="AG930" s="6" t="s">
        <v>5132</v>
      </c>
      <c r="AH930" s="6" t="s">
        <v>50340</v>
      </c>
      <c r="AI930" s="6" t="s">
        <v>50339</v>
      </c>
    </row>
    <row r="931" spans="1:35" x14ac:dyDescent="0.25">
      <c r="A931" s="26" t="s">
        <v>40988</v>
      </c>
      <c r="B931" s="24" t="s">
        <v>40989</v>
      </c>
      <c r="C931" s="22">
        <v>8448.48</v>
      </c>
      <c r="D931" s="22">
        <v>3242.8769499999999</v>
      </c>
      <c r="E931" s="22">
        <v>2105.9179600000002</v>
      </c>
      <c r="F931" s="22">
        <v>0.7</v>
      </c>
      <c r="G931" s="22">
        <v>2682.0878899999998</v>
      </c>
      <c r="H931" s="22">
        <v>1191.38195</v>
      </c>
      <c r="I931" s="22">
        <v>863.66301999999996</v>
      </c>
      <c r="J931" s="22">
        <v>5370.0908200000003</v>
      </c>
      <c r="K931" s="22">
        <v>7344.68505</v>
      </c>
      <c r="L931" s="22">
        <v>3543.3850000000002</v>
      </c>
      <c r="M931" s="22">
        <v>0</v>
      </c>
      <c r="N931" s="22">
        <v>4696.9072200000001</v>
      </c>
      <c r="U931" s="24" t="s">
        <v>44599</v>
      </c>
      <c r="V931" s="24" t="s">
        <v>44600</v>
      </c>
      <c r="W931" s="25" t="s">
        <v>44601</v>
      </c>
      <c r="X931" s="6" t="s">
        <v>90</v>
      </c>
      <c r="Y931" s="6" t="s">
        <v>90</v>
      </c>
      <c r="Z931" s="6" t="s">
        <v>90</v>
      </c>
      <c r="AA931" s="6" t="s">
        <v>90</v>
      </c>
      <c r="AB931" s="6" t="s">
        <v>90</v>
      </c>
      <c r="AC931">
        <v>929</v>
      </c>
      <c r="AD931" s="6" t="s">
        <v>5133</v>
      </c>
      <c r="AE931" s="6" t="s">
        <v>49998</v>
      </c>
      <c r="AF931" s="6" t="s">
        <v>90</v>
      </c>
      <c r="AG931" s="6" t="s">
        <v>5134</v>
      </c>
      <c r="AH931" s="6" t="s">
        <v>50341</v>
      </c>
      <c r="AI931" s="6" t="s">
        <v>50342</v>
      </c>
    </row>
    <row r="932" spans="1:35" x14ac:dyDescent="0.25">
      <c r="A932" s="26" t="s">
        <v>40990</v>
      </c>
      <c r="B932" s="24" t="s">
        <v>40991</v>
      </c>
      <c r="C932" s="22">
        <v>2757.79</v>
      </c>
      <c r="D932" s="22">
        <v>-138.97201000000001</v>
      </c>
      <c r="E932" s="22">
        <v>-208.05201</v>
      </c>
      <c r="F932" s="22">
        <v>0.28999999999999998</v>
      </c>
      <c r="G932" s="22">
        <v>70.122</v>
      </c>
      <c r="H932" s="22">
        <v>55.762</v>
      </c>
      <c r="I932" s="22">
        <v>227.75398999999999</v>
      </c>
      <c r="J932" s="22">
        <v>550.54602</v>
      </c>
      <c r="K932" s="22">
        <v>4463.9448199999997</v>
      </c>
      <c r="L932" s="22">
        <v>15.478999999999999</v>
      </c>
      <c r="M932" s="22">
        <v>0</v>
      </c>
      <c r="N932" s="22">
        <v>2661.4208899999999</v>
      </c>
      <c r="O932" s="22">
        <v>41.78</v>
      </c>
      <c r="P932" s="22">
        <v>0.39679999999999999</v>
      </c>
      <c r="Q932" s="22">
        <v>3.98E-3</v>
      </c>
      <c r="R932" s="22">
        <v>7.95</v>
      </c>
      <c r="S932" s="22">
        <v>8.01</v>
      </c>
      <c r="T932" s="22">
        <v>7.8795599999999997</v>
      </c>
      <c r="U932" s="24" t="s">
        <v>44602</v>
      </c>
      <c r="V932" s="24" t="s">
        <v>44603</v>
      </c>
      <c r="W932" s="25" t="s">
        <v>44604</v>
      </c>
      <c r="X932" s="6" t="s">
        <v>90</v>
      </c>
      <c r="Y932" s="6" t="s">
        <v>90</v>
      </c>
      <c r="Z932" s="6" t="s">
        <v>90</v>
      </c>
      <c r="AA932" s="6" t="s">
        <v>90</v>
      </c>
      <c r="AB932" s="6" t="s">
        <v>90</v>
      </c>
      <c r="AC932">
        <v>930</v>
      </c>
      <c r="AD932" s="6" t="s">
        <v>5135</v>
      </c>
      <c r="AE932" s="6" t="s">
        <v>49891</v>
      </c>
      <c r="AF932" s="6" t="s">
        <v>90</v>
      </c>
      <c r="AG932" s="6" t="s">
        <v>5136</v>
      </c>
      <c r="AH932" s="6" t="s">
        <v>50343</v>
      </c>
      <c r="AI932" s="6" t="s">
        <v>50342</v>
      </c>
    </row>
    <row r="933" spans="1:35" x14ac:dyDescent="0.25">
      <c r="A933" s="26" t="s">
        <v>1382</v>
      </c>
      <c r="B933" s="24" t="s">
        <v>1383</v>
      </c>
      <c r="C933" s="22">
        <v>13015.47</v>
      </c>
      <c r="D933" s="22">
        <v>1294.1529499999999</v>
      </c>
      <c r="E933" s="22">
        <v>1029.6309799999999</v>
      </c>
      <c r="F933" s="22">
        <v>0.99</v>
      </c>
      <c r="G933" s="22">
        <v>0</v>
      </c>
      <c r="H933" s="22">
        <v>0</v>
      </c>
      <c r="I933" s="22">
        <v>834.06700999999998</v>
      </c>
      <c r="J933" s="22">
        <v>95.599990000000005</v>
      </c>
      <c r="K933" s="22">
        <v>239.08299</v>
      </c>
      <c r="L933" s="22">
        <v>6182.2597599999999</v>
      </c>
      <c r="M933" s="22">
        <v>0</v>
      </c>
      <c r="N933" s="22">
        <v>4118.0961900000002</v>
      </c>
      <c r="O933" s="22">
        <v>15.7</v>
      </c>
      <c r="P933" s="22">
        <v>60.643000000000001</v>
      </c>
      <c r="Q933" s="22">
        <v>1.54081</v>
      </c>
      <c r="R933" s="22">
        <v>0.08</v>
      </c>
      <c r="S933" s="22">
        <v>2.5</v>
      </c>
      <c r="T933" s="22">
        <v>2.5008599999999999</v>
      </c>
      <c r="U933" s="24" t="s">
        <v>44605</v>
      </c>
      <c r="V933" s="24" t="s">
        <v>44606</v>
      </c>
      <c r="W933" s="25" t="s">
        <v>44607</v>
      </c>
      <c r="X933" s="6" t="s">
        <v>90</v>
      </c>
      <c r="Y933" s="6" t="s">
        <v>90</v>
      </c>
      <c r="Z933" s="6" t="s">
        <v>90</v>
      </c>
      <c r="AA933" s="6" t="s">
        <v>90</v>
      </c>
      <c r="AB933" s="6" t="s">
        <v>90</v>
      </c>
      <c r="AC933">
        <v>931</v>
      </c>
      <c r="AD933" s="6" t="s">
        <v>5137</v>
      </c>
      <c r="AE933" s="6" t="s">
        <v>49510</v>
      </c>
      <c r="AF933" s="6" t="s">
        <v>49271</v>
      </c>
      <c r="AG933" s="6" t="s">
        <v>5138</v>
      </c>
      <c r="AH933" s="6" t="s">
        <v>50344</v>
      </c>
      <c r="AI933" s="6" t="s">
        <v>50345</v>
      </c>
    </row>
    <row r="934" spans="1:35" x14ac:dyDescent="0.25">
      <c r="A934" s="26" t="s">
        <v>1384</v>
      </c>
      <c r="B934" s="24" t="s">
        <v>1385</v>
      </c>
      <c r="C934" s="22">
        <v>26396.55</v>
      </c>
      <c r="D934" s="22">
        <v>3541</v>
      </c>
      <c r="E934" s="22">
        <v>2089</v>
      </c>
      <c r="F934" s="22">
        <v>1.07</v>
      </c>
      <c r="G934" s="22">
        <v>1721</v>
      </c>
      <c r="H934" s="22">
        <v>2904</v>
      </c>
      <c r="I934" s="22">
        <v>3423</v>
      </c>
      <c r="J934" s="22">
        <v>5175</v>
      </c>
      <c r="K934" s="22">
        <v>7453</v>
      </c>
      <c r="L934" s="22">
        <v>6687</v>
      </c>
      <c r="M934" s="22">
        <v>0</v>
      </c>
      <c r="N934" s="22">
        <v>12275</v>
      </c>
      <c r="O934" s="22">
        <v>14.36</v>
      </c>
      <c r="P934" s="22">
        <v>35.27899</v>
      </c>
      <c r="Q934" s="22">
        <v>0.54508999999999996</v>
      </c>
      <c r="R934" s="22">
        <v>1.44</v>
      </c>
      <c r="S934" s="22">
        <v>0.88</v>
      </c>
      <c r="T934" s="22">
        <v>0.54647000000000001</v>
      </c>
      <c r="U934" s="24" t="s">
        <v>44608</v>
      </c>
      <c r="V934" s="24" t="s">
        <v>44609</v>
      </c>
      <c r="W934" s="25" t="s">
        <v>44610</v>
      </c>
      <c r="X934" s="6" t="s">
        <v>90</v>
      </c>
      <c r="Y934" s="6" t="s">
        <v>90</v>
      </c>
      <c r="Z934" s="6" t="s">
        <v>90</v>
      </c>
      <c r="AA934" s="6" t="s">
        <v>90</v>
      </c>
      <c r="AB934" s="6" t="s">
        <v>90</v>
      </c>
      <c r="AC934">
        <v>932</v>
      </c>
      <c r="AD934" s="6" t="s">
        <v>5139</v>
      </c>
      <c r="AE934" s="6" t="s">
        <v>48806</v>
      </c>
      <c r="AF934" s="6" t="s">
        <v>49381</v>
      </c>
      <c r="AG934" s="6" t="s">
        <v>5140</v>
      </c>
      <c r="AH934" s="6" t="s">
        <v>50346</v>
      </c>
      <c r="AI934" s="6" t="s">
        <v>50347</v>
      </c>
    </row>
    <row r="935" spans="1:35" x14ac:dyDescent="0.25">
      <c r="A935" s="26" t="s">
        <v>1386</v>
      </c>
      <c r="B935" s="24" t="s">
        <v>1387</v>
      </c>
      <c r="C935" s="22">
        <v>47444.92</v>
      </c>
      <c r="D935" s="22">
        <v>23037</v>
      </c>
      <c r="E935" s="22">
        <v>11747</v>
      </c>
      <c r="F935" s="22">
        <v>1.33</v>
      </c>
      <c r="G935" s="22">
        <v>46956</v>
      </c>
      <c r="H935" s="22">
        <v>15366</v>
      </c>
      <c r="I935" s="22">
        <v>4945</v>
      </c>
      <c r="J935" s="22">
        <v>91173</v>
      </c>
      <c r="K935" s="22">
        <v>100451</v>
      </c>
      <c r="L935" s="22">
        <v>75921</v>
      </c>
      <c r="M935" s="22">
        <v>0</v>
      </c>
      <c r="N935" s="22">
        <v>71927</v>
      </c>
      <c r="O935" s="22">
        <v>53.21</v>
      </c>
      <c r="P935" s="22">
        <v>51.226999999999997</v>
      </c>
      <c r="Q935" s="22">
        <v>1.04664</v>
      </c>
      <c r="R935" s="22">
        <v>1.1000000000000001</v>
      </c>
      <c r="S935" s="22">
        <v>0.93</v>
      </c>
      <c r="T935" s="22">
        <v>0.41820000000000002</v>
      </c>
      <c r="U935" s="24" t="s">
        <v>44611</v>
      </c>
      <c r="V935" s="24" t="s">
        <v>44612</v>
      </c>
      <c r="W935" s="25" t="s">
        <v>44613</v>
      </c>
      <c r="X935" s="6" t="s">
        <v>90</v>
      </c>
      <c r="Y935" s="6" t="s">
        <v>90</v>
      </c>
      <c r="Z935" s="6" t="s">
        <v>90</v>
      </c>
      <c r="AA935" s="6" t="s">
        <v>90</v>
      </c>
      <c r="AB935" s="6" t="s">
        <v>90</v>
      </c>
      <c r="AC935">
        <v>933</v>
      </c>
      <c r="AD935" s="6" t="s">
        <v>5141</v>
      </c>
      <c r="AE935" s="6" t="s">
        <v>52357</v>
      </c>
      <c r="AF935" s="6" t="s">
        <v>90</v>
      </c>
      <c r="AG935" s="6" t="s">
        <v>5142</v>
      </c>
      <c r="AH935" s="6" t="s">
        <v>50348</v>
      </c>
      <c r="AI935" s="6" t="s">
        <v>50347</v>
      </c>
    </row>
    <row r="936" spans="1:35" x14ac:dyDescent="0.25">
      <c r="A936" s="26" t="s">
        <v>1388</v>
      </c>
      <c r="B936" s="24" t="s">
        <v>1389</v>
      </c>
      <c r="C936" s="22">
        <v>25840.09</v>
      </c>
      <c r="D936" s="22">
        <v>1143.703</v>
      </c>
      <c r="E936" s="22">
        <v>1092.4439600000001</v>
      </c>
      <c r="F936" s="22">
        <v>0.96</v>
      </c>
      <c r="G936" s="22">
        <v>857.10497999999995</v>
      </c>
      <c r="H936" s="22">
        <v>0</v>
      </c>
      <c r="I936" s="22">
        <v>20.67399</v>
      </c>
      <c r="J936" s="22">
        <v>258.13699000000003</v>
      </c>
      <c r="K936" s="22">
        <v>4018.1831000000002</v>
      </c>
      <c r="L936" s="22">
        <v>0</v>
      </c>
      <c r="M936" s="22">
        <v>0</v>
      </c>
      <c r="N936" s="22">
        <v>3885.64599</v>
      </c>
      <c r="O936" s="22">
        <v>5.94</v>
      </c>
      <c r="P936" s="22">
        <v>0</v>
      </c>
      <c r="Q936" s="22">
        <v>0</v>
      </c>
      <c r="R936" s="22">
        <v>14.44</v>
      </c>
      <c r="S936" s="22">
        <v>15.57</v>
      </c>
      <c r="T936" s="22">
        <v>12.24573</v>
      </c>
      <c r="U936" s="24" t="s">
        <v>44614</v>
      </c>
      <c r="V936" s="24" t="s">
        <v>44615</v>
      </c>
      <c r="W936" s="25" t="s">
        <v>44616</v>
      </c>
      <c r="X936" s="6" t="s">
        <v>90</v>
      </c>
      <c r="Y936" s="6" t="s">
        <v>90</v>
      </c>
      <c r="Z936" s="6" t="s">
        <v>90</v>
      </c>
      <c r="AA936" s="6" t="s">
        <v>90</v>
      </c>
      <c r="AB936" s="6" t="s">
        <v>90</v>
      </c>
      <c r="AC936">
        <v>934</v>
      </c>
      <c r="AD936" s="6" t="s">
        <v>5143</v>
      </c>
      <c r="AE936" s="6" t="s">
        <v>52129</v>
      </c>
      <c r="AF936" s="6" t="s">
        <v>52302</v>
      </c>
      <c r="AG936" s="6" t="s">
        <v>5144</v>
      </c>
      <c r="AH936" s="6" t="s">
        <v>50349</v>
      </c>
      <c r="AI936" s="6" t="s">
        <v>50350</v>
      </c>
    </row>
    <row r="937" spans="1:35" x14ac:dyDescent="0.25">
      <c r="A937" s="26" t="s">
        <v>1390</v>
      </c>
      <c r="B937" s="24" t="s">
        <v>1391</v>
      </c>
      <c r="C937" s="22">
        <v>7407.67</v>
      </c>
      <c r="D937" s="22">
        <v>-249.9</v>
      </c>
      <c r="E937" s="22">
        <v>-311.60001</v>
      </c>
      <c r="F937" s="22">
        <v>-0.28999999999999998</v>
      </c>
      <c r="G937" s="22">
        <v>153.89999</v>
      </c>
      <c r="H937" s="22">
        <v>682.90002000000004</v>
      </c>
      <c r="I937" s="22">
        <v>0</v>
      </c>
      <c r="J937" s="22">
        <v>1339.09997</v>
      </c>
      <c r="K937" s="22">
        <v>2323.6999500000002</v>
      </c>
      <c r="L937" s="22">
        <v>28.7</v>
      </c>
      <c r="M937" s="22">
        <v>0</v>
      </c>
      <c r="N937" s="22">
        <v>1322.3000400000001</v>
      </c>
      <c r="O937" s="22">
        <v>4.34</v>
      </c>
      <c r="P937" s="22">
        <v>2.12439</v>
      </c>
      <c r="Q937" s="22">
        <v>2.1700000000000001E-2</v>
      </c>
      <c r="R937" s="22">
        <v>1.74</v>
      </c>
      <c r="S937" s="22">
        <v>1.23</v>
      </c>
      <c r="T937" s="22">
        <v>1.1103700000000001</v>
      </c>
      <c r="U937" s="24" t="s">
        <v>44617</v>
      </c>
      <c r="V937" s="24" t="s">
        <v>44618</v>
      </c>
      <c r="W937" s="25" t="s">
        <v>44619</v>
      </c>
      <c r="X937" s="6" t="s">
        <v>90</v>
      </c>
      <c r="Y937" s="6" t="s">
        <v>90</v>
      </c>
      <c r="Z937" s="6" t="s">
        <v>90</v>
      </c>
      <c r="AA937" s="6" t="s">
        <v>90</v>
      </c>
      <c r="AB937" s="6" t="s">
        <v>90</v>
      </c>
      <c r="AC937">
        <v>935</v>
      </c>
      <c r="AD937" s="6" t="s">
        <v>5145</v>
      </c>
      <c r="AE937" s="6" t="s">
        <v>52383</v>
      </c>
      <c r="AF937" s="6" t="s">
        <v>90</v>
      </c>
      <c r="AG937" s="6" t="s">
        <v>5146</v>
      </c>
      <c r="AH937" s="6" t="s">
        <v>50351</v>
      </c>
      <c r="AI937" s="6" t="s">
        <v>50350</v>
      </c>
    </row>
    <row r="938" spans="1:35" x14ac:dyDescent="0.25">
      <c r="A938" s="26" t="s">
        <v>1392</v>
      </c>
      <c r="B938" s="24" t="s">
        <v>1393</v>
      </c>
      <c r="C938" s="22">
        <v>5564.52</v>
      </c>
      <c r="D938" s="22">
        <v>316.66000000000003</v>
      </c>
      <c r="E938" s="22">
        <v>243.01899</v>
      </c>
      <c r="F938" s="22">
        <v>1.05</v>
      </c>
      <c r="G938" s="22">
        <v>217.30798999999999</v>
      </c>
      <c r="H938" s="22">
        <v>298.98097999999999</v>
      </c>
      <c r="I938" s="22">
        <v>261.04500999999999</v>
      </c>
      <c r="J938" s="22">
        <v>159.20399</v>
      </c>
      <c r="K938" s="22">
        <v>983.34398999999996</v>
      </c>
      <c r="L938" s="22">
        <v>0</v>
      </c>
      <c r="M938" s="22">
        <v>0</v>
      </c>
      <c r="N938" s="22">
        <v>1846.3730399999999</v>
      </c>
      <c r="O938" s="22">
        <v>19.079999999999998</v>
      </c>
      <c r="P938" s="22">
        <v>0</v>
      </c>
      <c r="Q938" s="22">
        <v>0</v>
      </c>
      <c r="R938" s="22">
        <v>6.39</v>
      </c>
      <c r="S938" s="22">
        <v>4.3</v>
      </c>
      <c r="T938" s="22">
        <v>2.9336799999999998</v>
      </c>
      <c r="U938" s="24" t="s">
        <v>44620</v>
      </c>
      <c r="V938" s="24" t="s">
        <v>44621</v>
      </c>
      <c r="W938" s="25" t="s">
        <v>44622</v>
      </c>
      <c r="X938" s="6" t="s">
        <v>90</v>
      </c>
      <c r="Y938" s="6" t="s">
        <v>90</v>
      </c>
      <c r="Z938" s="6" t="s">
        <v>90</v>
      </c>
      <c r="AA938" s="6" t="s">
        <v>90</v>
      </c>
      <c r="AB938" s="6" t="s">
        <v>90</v>
      </c>
      <c r="AC938">
        <v>936</v>
      </c>
      <c r="AD938" s="6" t="s">
        <v>5147</v>
      </c>
      <c r="AE938" s="6" t="s">
        <v>51141</v>
      </c>
      <c r="AF938" s="6" t="s">
        <v>90</v>
      </c>
      <c r="AG938" s="6" t="s">
        <v>5148</v>
      </c>
      <c r="AH938" s="6" t="s">
        <v>50352</v>
      </c>
      <c r="AI938" s="6" t="s">
        <v>50353</v>
      </c>
    </row>
    <row r="939" spans="1:35" x14ac:dyDescent="0.25">
      <c r="A939" s="26" t="s">
        <v>40992</v>
      </c>
      <c r="B939" s="24" t="s">
        <v>40992</v>
      </c>
      <c r="C939" s="22">
        <v>2665.44</v>
      </c>
      <c r="D939" s="22">
        <v>544.89202</v>
      </c>
      <c r="E939" s="22">
        <v>422.91597999999999</v>
      </c>
      <c r="F939" s="22">
        <v>1.85</v>
      </c>
      <c r="G939" s="22">
        <v>750.04602</v>
      </c>
      <c r="H939" s="22">
        <v>550.95299999999997</v>
      </c>
      <c r="I939" s="22">
        <v>1150.6440399999999</v>
      </c>
      <c r="J939" s="22">
        <v>689.19799</v>
      </c>
      <c r="K939" s="22">
        <v>1423.1269500000001</v>
      </c>
      <c r="L939" s="22">
        <v>1136.5849599999999</v>
      </c>
      <c r="M939" s="22">
        <v>0</v>
      </c>
      <c r="N939" s="22">
        <v>1064.4980399999999</v>
      </c>
      <c r="O939" s="22">
        <v>29.57</v>
      </c>
      <c r="P939" s="22">
        <v>48.72</v>
      </c>
      <c r="Q939" s="22">
        <v>0.95006999999999997</v>
      </c>
      <c r="R939" s="22">
        <v>2.5299999999999998</v>
      </c>
      <c r="U939" s="24" t="s">
        <v>44623</v>
      </c>
      <c r="V939" s="24" t="s">
        <v>44624</v>
      </c>
      <c r="W939" s="25" t="s">
        <v>44625</v>
      </c>
      <c r="X939" s="6" t="s">
        <v>90</v>
      </c>
      <c r="Y939" s="6" t="s">
        <v>90</v>
      </c>
      <c r="Z939" s="6" t="s">
        <v>90</v>
      </c>
      <c r="AA939" s="6" t="s">
        <v>90</v>
      </c>
      <c r="AB939" s="6" t="s">
        <v>90</v>
      </c>
      <c r="AC939">
        <v>937</v>
      </c>
      <c r="AD939" s="6" t="s">
        <v>5149</v>
      </c>
      <c r="AE939" s="6" t="s">
        <v>51698</v>
      </c>
      <c r="AF939" s="6" t="s">
        <v>90</v>
      </c>
      <c r="AG939" s="6" t="s">
        <v>5150</v>
      </c>
      <c r="AH939" s="6" t="s">
        <v>50354</v>
      </c>
      <c r="AI939" s="6" t="s">
        <v>50353</v>
      </c>
    </row>
    <row r="940" spans="1:35" x14ac:dyDescent="0.25">
      <c r="A940" s="26" t="s">
        <v>40993</v>
      </c>
      <c r="B940" s="24" t="s">
        <v>40994</v>
      </c>
      <c r="C940" s="22">
        <v>6304</v>
      </c>
      <c r="D940" s="22">
        <v>560.21196999999995</v>
      </c>
      <c r="E940" s="22">
        <v>359.33598999999998</v>
      </c>
      <c r="F940" s="22">
        <v>1.26</v>
      </c>
      <c r="G940" s="22">
        <v>713.32201999999995</v>
      </c>
      <c r="H940" s="22">
        <v>617.59100000000001</v>
      </c>
      <c r="I940" s="22">
        <v>2676.6909099999998</v>
      </c>
      <c r="J940" s="22">
        <v>1318.0300199999999</v>
      </c>
      <c r="K940" s="22">
        <v>1893.4050199999999</v>
      </c>
      <c r="L940" s="22">
        <v>446.94099999999997</v>
      </c>
      <c r="M940" s="22">
        <v>0</v>
      </c>
      <c r="N940" s="22">
        <v>3017.8920800000001</v>
      </c>
      <c r="O940" s="22">
        <v>11.08</v>
      </c>
      <c r="P940" s="22">
        <v>12.898999999999999</v>
      </c>
      <c r="Q940" s="22">
        <v>0.14809</v>
      </c>
      <c r="R940" s="22">
        <v>1.44</v>
      </c>
      <c r="S940" s="22">
        <v>0.97</v>
      </c>
      <c r="T940" s="22">
        <v>0.42675999999999997</v>
      </c>
      <c r="U940" s="24" t="s">
        <v>44626</v>
      </c>
      <c r="V940" s="24" t="s">
        <v>44627</v>
      </c>
      <c r="W940" s="25" t="s">
        <v>44628</v>
      </c>
      <c r="X940" s="6" t="s">
        <v>90</v>
      </c>
      <c r="Y940" s="6" t="s">
        <v>90</v>
      </c>
      <c r="Z940" s="6" t="s">
        <v>90</v>
      </c>
      <c r="AA940" s="6" t="s">
        <v>90</v>
      </c>
      <c r="AB940" s="6" t="s">
        <v>90</v>
      </c>
      <c r="AC940">
        <v>938</v>
      </c>
      <c r="AD940" s="6" t="s">
        <v>5151</v>
      </c>
      <c r="AE940" s="6" t="s">
        <v>50543</v>
      </c>
      <c r="AF940" s="6" t="s">
        <v>50769</v>
      </c>
      <c r="AG940" s="6" t="s">
        <v>5152</v>
      </c>
      <c r="AH940" s="6" t="s">
        <v>50355</v>
      </c>
      <c r="AI940" s="6" t="s">
        <v>50356</v>
      </c>
    </row>
    <row r="941" spans="1:35" x14ac:dyDescent="0.25">
      <c r="A941" s="26" t="s">
        <v>1388</v>
      </c>
      <c r="B941" s="24" t="s">
        <v>40995</v>
      </c>
      <c r="C941" s="22">
        <v>25509.01</v>
      </c>
      <c r="D941" s="22">
        <v>1143.703</v>
      </c>
      <c r="E941" s="22">
        <v>1092.4439600000001</v>
      </c>
      <c r="F941" s="22">
        <v>0.92</v>
      </c>
      <c r="G941" s="22">
        <v>857.10497999999995</v>
      </c>
      <c r="H941" s="22">
        <v>0</v>
      </c>
      <c r="I941" s="22">
        <v>20.67399</v>
      </c>
      <c r="J941" s="22">
        <v>258.13699000000003</v>
      </c>
      <c r="K941" s="22">
        <v>4018.1831000000002</v>
      </c>
      <c r="L941" s="22">
        <v>0</v>
      </c>
      <c r="M941" s="22">
        <v>0</v>
      </c>
      <c r="N941" s="22">
        <v>3885.64599</v>
      </c>
      <c r="O941" s="22">
        <v>59.94</v>
      </c>
      <c r="P941" s="22">
        <v>0</v>
      </c>
      <c r="Q941" s="22">
        <v>0</v>
      </c>
      <c r="R941" s="22">
        <v>14.44</v>
      </c>
      <c r="S941" s="22">
        <v>15.57</v>
      </c>
      <c r="T941" s="22">
        <v>12.24573</v>
      </c>
      <c r="U941" s="24" t="s">
        <v>44614</v>
      </c>
      <c r="V941" s="24" t="s">
        <v>44615</v>
      </c>
      <c r="W941" s="25" t="s">
        <v>44616</v>
      </c>
      <c r="X941" s="6" t="s">
        <v>90</v>
      </c>
      <c r="Y941" s="6" t="s">
        <v>90</v>
      </c>
      <c r="Z941" s="6" t="s">
        <v>90</v>
      </c>
      <c r="AA941" s="6" t="s">
        <v>90</v>
      </c>
      <c r="AB941" s="6" t="s">
        <v>90</v>
      </c>
      <c r="AC941">
        <v>939</v>
      </c>
      <c r="AD941" s="6" t="s">
        <v>5153</v>
      </c>
      <c r="AE941" s="6" t="s">
        <v>50281</v>
      </c>
      <c r="AF941" s="6" t="s">
        <v>50281</v>
      </c>
      <c r="AG941" s="6" t="s">
        <v>5154</v>
      </c>
      <c r="AH941" s="6" t="s">
        <v>50357</v>
      </c>
      <c r="AI941" s="6" t="s">
        <v>50356</v>
      </c>
    </row>
    <row r="942" spans="1:35" x14ac:dyDescent="0.25">
      <c r="A942" s="26" t="s">
        <v>40996</v>
      </c>
      <c r="B942" s="24" t="s">
        <v>40997</v>
      </c>
      <c r="C942" s="22">
        <v>3616.88</v>
      </c>
      <c r="D942" s="22">
        <v>602.98901000000001</v>
      </c>
      <c r="E942" s="22">
        <v>413.34201000000002</v>
      </c>
      <c r="F942" s="22">
        <v>1.0900000000000001</v>
      </c>
      <c r="G942" s="22">
        <v>610.62597000000005</v>
      </c>
      <c r="H942" s="22">
        <v>309.92700000000002</v>
      </c>
      <c r="I942" s="22">
        <v>1315.9160099999999</v>
      </c>
      <c r="J942" s="22">
        <v>977.19200999999998</v>
      </c>
      <c r="K942" s="22">
        <v>1908.2449899999999</v>
      </c>
      <c r="L942" s="22">
        <v>1513.51794</v>
      </c>
      <c r="M942" s="22">
        <v>0</v>
      </c>
      <c r="N942" s="22">
        <v>991.03399000000002</v>
      </c>
      <c r="O942" s="22">
        <v>21.31</v>
      </c>
      <c r="P942" s="22">
        <v>59.794989999999999</v>
      </c>
      <c r="Q942" s="22">
        <v>1.48722</v>
      </c>
      <c r="R942" s="22">
        <v>0.87</v>
      </c>
      <c r="U942" s="24" t="s">
        <v>44629</v>
      </c>
      <c r="V942" s="24" t="s">
        <v>44630</v>
      </c>
      <c r="W942" s="25" t="s">
        <v>44631</v>
      </c>
      <c r="X942" s="6" t="s">
        <v>90</v>
      </c>
      <c r="Y942" s="6" t="s">
        <v>90</v>
      </c>
      <c r="Z942" s="6" t="s">
        <v>90</v>
      </c>
      <c r="AA942" s="6" t="s">
        <v>90</v>
      </c>
      <c r="AB942" s="6" t="s">
        <v>90</v>
      </c>
      <c r="AC942">
        <v>940</v>
      </c>
      <c r="AD942" s="6" t="s">
        <v>5155</v>
      </c>
      <c r="AE942" s="6" t="s">
        <v>49311</v>
      </c>
      <c r="AF942" s="6" t="s">
        <v>90</v>
      </c>
      <c r="AG942" s="6" t="s">
        <v>5156</v>
      </c>
      <c r="AH942" s="6" t="s">
        <v>50358</v>
      </c>
      <c r="AI942" s="6" t="s">
        <v>50359</v>
      </c>
    </row>
    <row r="943" spans="1:35" x14ac:dyDescent="0.25">
      <c r="A943" s="26" t="s">
        <v>1394</v>
      </c>
      <c r="B943" s="24" t="s">
        <v>1395</v>
      </c>
      <c r="C943" s="22">
        <v>7009.19</v>
      </c>
      <c r="D943" s="22">
        <v>722.66699000000006</v>
      </c>
      <c r="E943" s="22">
        <v>563.29199000000006</v>
      </c>
      <c r="F943" s="22">
        <v>1.1499999999999999</v>
      </c>
      <c r="G943" s="22">
        <v>522.45799999999997</v>
      </c>
      <c r="H943" s="22">
        <v>1405.3840299999999</v>
      </c>
      <c r="I943" s="22">
        <v>2331.5939899999998</v>
      </c>
      <c r="J943" s="22">
        <v>992.04399999999998</v>
      </c>
      <c r="K943" s="22">
        <v>2182.3479000000002</v>
      </c>
      <c r="L943" s="22">
        <v>1369.0849599999999</v>
      </c>
      <c r="M943" s="22">
        <v>0</v>
      </c>
      <c r="N943" s="22">
        <v>2259.25488</v>
      </c>
      <c r="O943" s="22">
        <v>37.520000000000003</v>
      </c>
      <c r="P943" s="22">
        <v>39.539000000000001</v>
      </c>
      <c r="Q943" s="22">
        <v>0.65232999999999997</v>
      </c>
      <c r="R943" s="22">
        <v>2.4</v>
      </c>
      <c r="S943" s="22">
        <v>0.78</v>
      </c>
      <c r="T943" s="22">
        <v>0.25653999999999999</v>
      </c>
      <c r="U943" s="24" t="s">
        <v>44632</v>
      </c>
      <c r="V943" s="24" t="s">
        <v>44633</v>
      </c>
      <c r="W943" s="25" t="s">
        <v>44634</v>
      </c>
      <c r="X943" s="6" t="s">
        <v>90</v>
      </c>
      <c r="Y943" s="6" t="s">
        <v>90</v>
      </c>
      <c r="Z943" s="6" t="s">
        <v>90</v>
      </c>
      <c r="AA943" s="6" t="s">
        <v>90</v>
      </c>
      <c r="AB943" s="6" t="s">
        <v>90</v>
      </c>
      <c r="AC943">
        <v>941</v>
      </c>
      <c r="AD943" s="6" t="s">
        <v>5157</v>
      </c>
      <c r="AE943" s="6" t="s">
        <v>49751</v>
      </c>
      <c r="AF943" s="6" t="s">
        <v>90</v>
      </c>
      <c r="AG943" s="6" t="s">
        <v>5158</v>
      </c>
      <c r="AH943" s="6" t="s">
        <v>50360</v>
      </c>
      <c r="AI943" s="6" t="s">
        <v>50359</v>
      </c>
    </row>
    <row r="944" spans="1:35" x14ac:dyDescent="0.25">
      <c r="A944" s="26" t="s">
        <v>1397</v>
      </c>
      <c r="B944" s="24" t="s">
        <v>1398</v>
      </c>
      <c r="C944" s="22">
        <v>6272.58</v>
      </c>
      <c r="D944" s="22">
        <v>466.29097999999999</v>
      </c>
      <c r="E944" s="22">
        <v>369.72298999999998</v>
      </c>
      <c r="F944" s="22">
        <v>0.92</v>
      </c>
      <c r="G944" s="22">
        <v>276.49398000000002</v>
      </c>
      <c r="H944" s="22">
        <v>404.35998000000001</v>
      </c>
      <c r="I944" s="22">
        <v>600.68402000000003</v>
      </c>
      <c r="J944" s="22">
        <v>250.55298999999999</v>
      </c>
      <c r="K944" s="22">
        <v>948.65197000000001</v>
      </c>
      <c r="L944" s="22">
        <v>0</v>
      </c>
      <c r="M944" s="22">
        <v>0</v>
      </c>
      <c r="N944" s="22">
        <v>2065.7929600000002</v>
      </c>
      <c r="O944" s="22">
        <v>9.09</v>
      </c>
      <c r="P944" s="22">
        <v>0</v>
      </c>
      <c r="Q944" s="22">
        <v>0</v>
      </c>
      <c r="R944" s="22">
        <v>3.38</v>
      </c>
      <c r="S944" s="22">
        <v>2.17</v>
      </c>
      <c r="T944" s="22">
        <v>1.0688200000000001</v>
      </c>
      <c r="U944" s="24" t="s">
        <v>44635</v>
      </c>
      <c r="V944" s="24" t="s">
        <v>44636</v>
      </c>
      <c r="W944" s="25" t="s">
        <v>44637</v>
      </c>
      <c r="X944" s="6" t="s">
        <v>90</v>
      </c>
      <c r="Y944" s="6" t="s">
        <v>90</v>
      </c>
      <c r="Z944" s="6" t="s">
        <v>90</v>
      </c>
      <c r="AA944" s="6" t="s">
        <v>90</v>
      </c>
      <c r="AB944" s="6" t="s">
        <v>90</v>
      </c>
      <c r="AC944">
        <v>942</v>
      </c>
      <c r="AD944" s="6" t="s">
        <v>5159</v>
      </c>
      <c r="AE944" s="6" t="s">
        <v>52071</v>
      </c>
      <c r="AF944" s="6" t="s">
        <v>52491</v>
      </c>
      <c r="AG944" s="6" t="s">
        <v>5160</v>
      </c>
      <c r="AH944" s="6" t="s">
        <v>50361</v>
      </c>
      <c r="AI944" s="6" t="s">
        <v>50362</v>
      </c>
    </row>
    <row r="945" spans="1:35" x14ac:dyDescent="0.25">
      <c r="A945" s="26" t="s">
        <v>40998</v>
      </c>
      <c r="B945" s="24" t="s">
        <v>40999</v>
      </c>
      <c r="C945" s="22">
        <v>2571.4</v>
      </c>
      <c r="D945" s="22">
        <v>1237</v>
      </c>
      <c r="E945" s="22">
        <v>1084</v>
      </c>
      <c r="F945" s="22">
        <v>1.02</v>
      </c>
      <c r="G945" s="22">
        <v>17078</v>
      </c>
      <c r="H945" s="22">
        <v>0</v>
      </c>
      <c r="I945" s="22">
        <v>241</v>
      </c>
      <c r="J945" s="22">
        <v>67995</v>
      </c>
      <c r="K945" s="22">
        <v>18877</v>
      </c>
      <c r="L945" s="22">
        <v>1611</v>
      </c>
      <c r="M945" s="22">
        <v>0</v>
      </c>
      <c r="N945" s="22">
        <v>10739</v>
      </c>
      <c r="O945" s="22">
        <v>16.79</v>
      </c>
      <c r="P945" s="22">
        <v>16.284990000000001</v>
      </c>
      <c r="Q945" s="22">
        <v>0.19452</v>
      </c>
      <c r="R945" s="22">
        <v>0.28999999999999998</v>
      </c>
      <c r="S945" s="22">
        <v>0.28000000000000003</v>
      </c>
      <c r="T945" s="22">
        <v>2.6450000000000001E-2</v>
      </c>
      <c r="U945" s="24" t="s">
        <v>44638</v>
      </c>
      <c r="V945" s="24" t="s">
        <v>44639</v>
      </c>
      <c r="W945" s="25" t="s">
        <v>44640</v>
      </c>
      <c r="X945" s="6" t="s">
        <v>90</v>
      </c>
      <c r="Y945" s="6" t="s">
        <v>90</v>
      </c>
      <c r="Z945" s="6" t="s">
        <v>90</v>
      </c>
      <c r="AA945" s="6" t="s">
        <v>90</v>
      </c>
      <c r="AB945" s="6" t="s">
        <v>90</v>
      </c>
      <c r="AC945">
        <v>943</v>
      </c>
      <c r="AD945" s="6" t="s">
        <v>5161</v>
      </c>
      <c r="AE945" s="6" t="s">
        <v>50037</v>
      </c>
      <c r="AF945" s="6" t="s">
        <v>50037</v>
      </c>
      <c r="AG945" s="6" t="s">
        <v>5162</v>
      </c>
      <c r="AH945" s="6" t="s">
        <v>50363</v>
      </c>
      <c r="AI945" s="6" t="s">
        <v>50362</v>
      </c>
    </row>
    <row r="946" spans="1:35" x14ac:dyDescent="0.25">
      <c r="A946" s="26" t="s">
        <v>41000</v>
      </c>
      <c r="B946" s="24" t="s">
        <v>41001</v>
      </c>
      <c r="C946" s="22">
        <v>2740.23</v>
      </c>
      <c r="D946" s="22">
        <v>174.23099999999999</v>
      </c>
      <c r="E946" s="22">
        <v>93.715999999999994</v>
      </c>
      <c r="F946" s="22">
        <v>-0.01</v>
      </c>
      <c r="G946" s="22">
        <v>4.3680000000000003</v>
      </c>
      <c r="H946" s="22">
        <v>334.31900000000002</v>
      </c>
      <c r="I946" s="22">
        <v>811.93597</v>
      </c>
      <c r="J946" s="22">
        <v>280.51400000000001</v>
      </c>
      <c r="K946" s="22">
        <v>467.35699</v>
      </c>
      <c r="L946" s="22">
        <v>379.64999</v>
      </c>
      <c r="M946" s="22">
        <v>0</v>
      </c>
      <c r="N946" s="22">
        <v>1110.21398</v>
      </c>
      <c r="O946" s="22">
        <v>11.54</v>
      </c>
      <c r="P946" s="22">
        <v>21.968</v>
      </c>
      <c r="Q946" s="22">
        <v>0.28151999999999999</v>
      </c>
      <c r="R946" s="22">
        <v>1.42</v>
      </c>
      <c r="S946" s="22">
        <v>0.47</v>
      </c>
      <c r="T946" s="22">
        <v>0.45868999999999999</v>
      </c>
      <c r="U946" s="24" t="s">
        <v>44641</v>
      </c>
      <c r="V946" s="24" t="s">
        <v>44642</v>
      </c>
      <c r="W946" s="25" t="s">
        <v>44643</v>
      </c>
      <c r="X946" s="6" t="s">
        <v>90</v>
      </c>
      <c r="Y946" s="6" t="s">
        <v>90</v>
      </c>
      <c r="Z946" s="6" t="s">
        <v>90</v>
      </c>
      <c r="AA946" s="6" t="s">
        <v>90</v>
      </c>
      <c r="AB946" s="6" t="s">
        <v>90</v>
      </c>
      <c r="AC946">
        <v>944</v>
      </c>
      <c r="AD946" s="6" t="s">
        <v>5163</v>
      </c>
      <c r="AE946" s="6" t="s">
        <v>50076</v>
      </c>
      <c r="AF946" s="6" t="s">
        <v>49719</v>
      </c>
      <c r="AG946" s="6" t="s">
        <v>5164</v>
      </c>
      <c r="AH946" s="6" t="s">
        <v>50364</v>
      </c>
      <c r="AI946" s="6" t="s">
        <v>50365</v>
      </c>
    </row>
    <row r="947" spans="1:35" x14ac:dyDescent="0.25">
      <c r="A947" s="26" t="s">
        <v>41002</v>
      </c>
      <c r="B947" s="24" t="s">
        <v>41003</v>
      </c>
      <c r="C947" s="22">
        <v>2008.51</v>
      </c>
      <c r="D947" s="22">
        <v>160.83999</v>
      </c>
      <c r="E947" s="22">
        <v>144.589</v>
      </c>
      <c r="F947" s="22">
        <v>1.32</v>
      </c>
      <c r="G947" s="22">
        <v>54.209989999999998</v>
      </c>
      <c r="H947" s="22">
        <v>49.493000000000002</v>
      </c>
      <c r="I947" s="22">
        <v>49.508989999999997</v>
      </c>
      <c r="J947" s="22">
        <v>84.37</v>
      </c>
      <c r="K947" s="22">
        <v>324.14897999999999</v>
      </c>
      <c r="L947" s="22">
        <v>690.17296999999996</v>
      </c>
      <c r="M947" s="22">
        <v>0</v>
      </c>
      <c r="N947" s="22">
        <v>-101.86901</v>
      </c>
      <c r="O947" s="22">
        <v>-0.69</v>
      </c>
      <c r="Q947" s="22">
        <v>-7.8167499999999999</v>
      </c>
      <c r="R947" s="22">
        <v>4.57</v>
      </c>
      <c r="S947" s="22">
        <v>3.26</v>
      </c>
      <c r="T947" s="22">
        <v>2.6128399999999998</v>
      </c>
      <c r="U947" s="24" t="s">
        <v>44644</v>
      </c>
      <c r="V947" s="24" t="s">
        <v>44645</v>
      </c>
      <c r="W947" s="25" t="s">
        <v>44646</v>
      </c>
      <c r="X947" s="6" t="s">
        <v>90</v>
      </c>
      <c r="Y947" s="6" t="s">
        <v>90</v>
      </c>
      <c r="Z947" s="6" t="s">
        <v>90</v>
      </c>
      <c r="AA947" s="6" t="s">
        <v>90</v>
      </c>
      <c r="AB947" s="6" t="s">
        <v>90</v>
      </c>
      <c r="AC947">
        <v>945</v>
      </c>
      <c r="AD947" s="6" t="s">
        <v>5165</v>
      </c>
      <c r="AE947" s="6" t="s">
        <v>51595</v>
      </c>
      <c r="AF947" s="6" t="s">
        <v>90</v>
      </c>
      <c r="AG947" s="6" t="s">
        <v>5166</v>
      </c>
      <c r="AH947" s="6" t="s">
        <v>50366</v>
      </c>
      <c r="AI947" s="6" t="s">
        <v>50365</v>
      </c>
    </row>
    <row r="948" spans="1:35" x14ac:dyDescent="0.25">
      <c r="A948" s="26" t="s">
        <v>1399</v>
      </c>
      <c r="B948" s="24" t="s">
        <v>1400</v>
      </c>
      <c r="C948" s="22">
        <v>30175.46</v>
      </c>
      <c r="D948" s="22">
        <v>3979</v>
      </c>
      <c r="E948" s="22">
        <v>1982</v>
      </c>
      <c r="F948" s="22">
        <v>0.34</v>
      </c>
      <c r="G948" s="22">
        <v>554</v>
      </c>
      <c r="H948" s="22">
        <v>1781</v>
      </c>
      <c r="I948" s="22">
        <v>3730</v>
      </c>
      <c r="J948" s="22">
        <v>3120</v>
      </c>
      <c r="K948" s="22">
        <v>8465</v>
      </c>
      <c r="L948" s="22">
        <v>4769</v>
      </c>
      <c r="M948" s="22">
        <v>0</v>
      </c>
      <c r="N948" s="22">
        <v>31289</v>
      </c>
      <c r="O948" s="22">
        <v>17.829999999999998</v>
      </c>
      <c r="P948" s="22">
        <v>13.225989999999999</v>
      </c>
      <c r="Q948" s="22">
        <v>0.15240999999999999</v>
      </c>
      <c r="R948" s="22">
        <v>2.71</v>
      </c>
      <c r="S948" s="22">
        <v>2.14</v>
      </c>
      <c r="T948" s="22">
        <v>1.9647399999999999</v>
      </c>
      <c r="U948" s="24" t="s">
        <v>42228</v>
      </c>
      <c r="V948" s="24" t="s">
        <v>44647</v>
      </c>
      <c r="W948" s="25" t="s">
        <v>44648</v>
      </c>
      <c r="X948" s="6" t="s">
        <v>90</v>
      </c>
      <c r="Y948" s="6" t="s">
        <v>90</v>
      </c>
      <c r="Z948" s="6" t="s">
        <v>90</v>
      </c>
      <c r="AA948" s="6" t="s">
        <v>90</v>
      </c>
      <c r="AB948" s="6" t="s">
        <v>90</v>
      </c>
      <c r="AC948">
        <v>946</v>
      </c>
      <c r="AD948" s="6" t="s">
        <v>5167</v>
      </c>
      <c r="AE948" s="6" t="s">
        <v>50802</v>
      </c>
      <c r="AF948" s="6" t="s">
        <v>50956</v>
      </c>
      <c r="AG948" s="6" t="s">
        <v>5168</v>
      </c>
      <c r="AH948" s="6" t="s">
        <v>50367</v>
      </c>
      <c r="AI948" s="6" t="s">
        <v>50368</v>
      </c>
    </row>
    <row r="949" spans="1:35" x14ac:dyDescent="0.25">
      <c r="A949" s="26" t="s">
        <v>1401</v>
      </c>
      <c r="B949" s="24" t="s">
        <v>1402</v>
      </c>
      <c r="C949" s="22">
        <v>3140.47</v>
      </c>
      <c r="D949" s="22">
        <v>316.41000000000003</v>
      </c>
      <c r="E949" s="22">
        <v>272.70400999999998</v>
      </c>
      <c r="F949" s="22">
        <v>0.81</v>
      </c>
      <c r="G949" s="22">
        <v>216.69499999999999</v>
      </c>
      <c r="H949" s="22">
        <v>674.68402000000003</v>
      </c>
      <c r="I949" s="22">
        <v>750.71696999999995</v>
      </c>
      <c r="J949" s="22">
        <v>548.625</v>
      </c>
      <c r="K949" s="22">
        <v>1059.0760399999999</v>
      </c>
      <c r="L949" s="22">
        <v>527.50896999999998</v>
      </c>
      <c r="M949" s="22">
        <v>0</v>
      </c>
      <c r="N949" s="22">
        <v>976.70299999999997</v>
      </c>
      <c r="O949" s="22">
        <v>15.22</v>
      </c>
      <c r="P949" s="22">
        <v>43.591990000000003</v>
      </c>
      <c r="Q949" s="22">
        <v>0.76532</v>
      </c>
      <c r="R949" s="22">
        <v>2.73</v>
      </c>
      <c r="S949" s="22">
        <v>0.7</v>
      </c>
      <c r="T949" s="22">
        <v>0.30565999999999999</v>
      </c>
      <c r="U949" s="24" t="s">
        <v>44649</v>
      </c>
      <c r="V949" s="24" t="s">
        <v>44650</v>
      </c>
      <c r="W949" s="25" t="s">
        <v>44651</v>
      </c>
      <c r="X949" s="6" t="s">
        <v>90</v>
      </c>
      <c r="Y949" s="6" t="s">
        <v>90</v>
      </c>
      <c r="Z949" s="6" t="s">
        <v>90</v>
      </c>
      <c r="AA949" s="6" t="s">
        <v>90</v>
      </c>
      <c r="AB949" s="6" t="s">
        <v>90</v>
      </c>
      <c r="AC949">
        <v>947</v>
      </c>
      <c r="AD949" s="6" t="s">
        <v>5169</v>
      </c>
      <c r="AE949" s="6" t="s">
        <v>49000</v>
      </c>
      <c r="AF949" s="6" t="s">
        <v>49000</v>
      </c>
      <c r="AG949" s="6" t="s">
        <v>5170</v>
      </c>
      <c r="AH949" s="6" t="s">
        <v>50369</v>
      </c>
      <c r="AI949" s="6" t="s">
        <v>50370</v>
      </c>
    </row>
    <row r="950" spans="1:35" x14ac:dyDescent="0.25">
      <c r="A950" s="26" t="s">
        <v>1403</v>
      </c>
      <c r="B950" s="24" t="s">
        <v>1404</v>
      </c>
      <c r="C950" s="22">
        <v>1607821.13</v>
      </c>
      <c r="D950" s="22">
        <v>87256</v>
      </c>
      <c r="E950" s="22">
        <v>71328</v>
      </c>
      <c r="F950" s="22">
        <v>1.0900000000000001</v>
      </c>
      <c r="G950" s="22">
        <v>40258</v>
      </c>
      <c r="H950" s="22">
        <v>2670</v>
      </c>
      <c r="I950" s="22">
        <v>31044</v>
      </c>
      <c r="J950" s="22">
        <v>69300</v>
      </c>
      <c r="K950" s="22">
        <v>164795</v>
      </c>
      <c r="L950" s="22">
        <v>14701</v>
      </c>
      <c r="M950" s="22">
        <v>0</v>
      </c>
      <c r="N950" s="22">
        <v>256144</v>
      </c>
      <c r="O950" s="22">
        <v>20.55</v>
      </c>
      <c r="P950" s="22">
        <v>4.9881000000000002</v>
      </c>
      <c r="Q950" s="22">
        <v>5.2499999999999998E-2</v>
      </c>
      <c r="R950" s="22">
        <v>2.35</v>
      </c>
      <c r="S950" s="22">
        <v>2.34</v>
      </c>
      <c r="T950" s="22">
        <v>1.75854</v>
      </c>
      <c r="U950" s="24" t="s">
        <v>44652</v>
      </c>
      <c r="V950" s="24" t="s">
        <v>44653</v>
      </c>
      <c r="W950" s="25" t="s">
        <v>44654</v>
      </c>
      <c r="X950" s="6" t="s">
        <v>90</v>
      </c>
      <c r="Y950" s="6" t="s">
        <v>90</v>
      </c>
      <c r="Z950" s="6" t="s">
        <v>90</v>
      </c>
      <c r="AA950" s="6" t="s">
        <v>90</v>
      </c>
      <c r="AB950" s="6" t="s">
        <v>90</v>
      </c>
      <c r="AC950">
        <v>948</v>
      </c>
      <c r="AD950" s="6" t="s">
        <v>5171</v>
      </c>
      <c r="AE950" s="6" t="s">
        <v>48830</v>
      </c>
      <c r="AF950" s="6" t="s">
        <v>90</v>
      </c>
      <c r="AG950" s="6" t="s">
        <v>5172</v>
      </c>
      <c r="AH950" s="6" t="s">
        <v>50371</v>
      </c>
      <c r="AI950" s="6" t="s">
        <v>50370</v>
      </c>
    </row>
    <row r="951" spans="1:35" x14ac:dyDescent="0.25">
      <c r="A951" s="26" t="s">
        <v>1403</v>
      </c>
      <c r="B951" s="24" t="s">
        <v>1405</v>
      </c>
      <c r="C951" s="22">
        <v>1599949</v>
      </c>
      <c r="D951" s="22">
        <v>87256</v>
      </c>
      <c r="E951" s="22">
        <v>71328</v>
      </c>
      <c r="F951" s="22">
        <v>1.0900000000000001</v>
      </c>
      <c r="G951" s="22">
        <v>40258</v>
      </c>
      <c r="H951" s="22">
        <v>2670</v>
      </c>
      <c r="I951" s="22">
        <v>31044</v>
      </c>
      <c r="J951" s="22">
        <v>69300</v>
      </c>
      <c r="K951" s="22">
        <v>164795</v>
      </c>
      <c r="L951" s="22">
        <v>14701</v>
      </c>
      <c r="M951" s="22">
        <v>0</v>
      </c>
      <c r="N951" s="22">
        <v>256144</v>
      </c>
      <c r="O951" s="22">
        <v>20.55</v>
      </c>
      <c r="P951" s="22">
        <v>4.9881000000000002</v>
      </c>
      <c r="Q951" s="22">
        <v>5.2499999999999998E-2</v>
      </c>
      <c r="R951" s="22">
        <v>2.35</v>
      </c>
      <c r="S951" s="22">
        <v>2.34</v>
      </c>
      <c r="T951" s="22">
        <v>1.75854</v>
      </c>
      <c r="U951" s="24" t="s">
        <v>44652</v>
      </c>
      <c r="V951" s="24" t="s">
        <v>44653</v>
      </c>
      <c r="W951" s="25" t="s">
        <v>44654</v>
      </c>
      <c r="X951" s="6" t="s">
        <v>90</v>
      </c>
      <c r="Y951" s="6" t="s">
        <v>90</v>
      </c>
      <c r="Z951" s="6" t="s">
        <v>90</v>
      </c>
      <c r="AA951" s="6" t="s">
        <v>90</v>
      </c>
      <c r="AB951" s="6" t="s">
        <v>90</v>
      </c>
      <c r="AC951">
        <v>949</v>
      </c>
      <c r="AD951" s="6" t="s">
        <v>5173</v>
      </c>
      <c r="AE951" s="6" t="s">
        <v>52492</v>
      </c>
      <c r="AF951" s="6" t="s">
        <v>90</v>
      </c>
      <c r="AG951" s="6" t="s">
        <v>5174</v>
      </c>
      <c r="AH951" s="6" t="s">
        <v>50372</v>
      </c>
      <c r="AI951" s="6" t="s">
        <v>50373</v>
      </c>
    </row>
    <row r="952" spans="1:35" x14ac:dyDescent="0.25">
      <c r="A952" s="26" t="s">
        <v>1406</v>
      </c>
      <c r="B952" s="24" t="s">
        <v>1407</v>
      </c>
      <c r="C952" s="22">
        <v>21358.38</v>
      </c>
      <c r="D952" s="22">
        <v>1994.30798</v>
      </c>
      <c r="E952" s="22">
        <v>1646.48901</v>
      </c>
      <c r="F952" s="22">
        <v>0.89</v>
      </c>
      <c r="G952" s="22">
        <v>2188.8679099999999</v>
      </c>
      <c r="H952" s="22">
        <v>4441.6489199999996</v>
      </c>
      <c r="I952" s="22">
        <v>4400.6230400000004</v>
      </c>
      <c r="J952" s="22">
        <v>7686.1098599999996</v>
      </c>
      <c r="K952" s="22">
        <v>8816.7392500000005</v>
      </c>
      <c r="L952" s="22">
        <v>3076.79394</v>
      </c>
      <c r="M952" s="22">
        <v>0</v>
      </c>
      <c r="N952" s="22">
        <v>3804.4470200000001</v>
      </c>
      <c r="O952" s="22">
        <v>28.04</v>
      </c>
      <c r="P952" s="22">
        <v>43.991</v>
      </c>
      <c r="Q952" s="22">
        <v>0.78542999999999996</v>
      </c>
      <c r="R952" s="22">
        <v>1.1599999999999999</v>
      </c>
      <c r="S952" s="22">
        <v>0.56999999999999995</v>
      </c>
      <c r="T952" s="22">
        <v>0.28443000000000002</v>
      </c>
      <c r="U952" s="24" t="s">
        <v>44655</v>
      </c>
      <c r="V952" s="24" t="s">
        <v>44656</v>
      </c>
      <c r="W952" s="25" t="s">
        <v>44657</v>
      </c>
      <c r="X952" s="6" t="s">
        <v>90</v>
      </c>
      <c r="Y952" s="6" t="s">
        <v>90</v>
      </c>
      <c r="Z952" s="6" t="s">
        <v>90</v>
      </c>
      <c r="AA952" s="6" t="s">
        <v>90</v>
      </c>
      <c r="AB952" s="6" t="s">
        <v>90</v>
      </c>
      <c r="AC952">
        <v>950</v>
      </c>
      <c r="AD952" s="6" t="s">
        <v>5175</v>
      </c>
      <c r="AE952" s="6" t="s">
        <v>51685</v>
      </c>
      <c r="AF952" s="6" t="s">
        <v>51574</v>
      </c>
      <c r="AG952" s="6" t="s">
        <v>5176</v>
      </c>
      <c r="AH952" s="6" t="s">
        <v>50374</v>
      </c>
      <c r="AI952" s="6" t="s">
        <v>50373</v>
      </c>
    </row>
    <row r="953" spans="1:35" x14ac:dyDescent="0.25">
      <c r="A953" s="26" t="s">
        <v>41004</v>
      </c>
      <c r="B953" s="24" t="s">
        <v>41005</v>
      </c>
      <c r="C953" s="22">
        <v>13649.41</v>
      </c>
      <c r="F953" s="22">
        <v>0.96</v>
      </c>
      <c r="U953" s="24" t="s">
        <v>90</v>
      </c>
      <c r="V953" s="24" t="s">
        <v>90</v>
      </c>
      <c r="W953" s="25" t="s">
        <v>90</v>
      </c>
      <c r="X953" s="6" t="s">
        <v>90</v>
      </c>
      <c r="Y953" s="6" t="s">
        <v>90</v>
      </c>
      <c r="Z953" s="6" t="s">
        <v>90</v>
      </c>
      <c r="AA953" s="6" t="s">
        <v>90</v>
      </c>
      <c r="AB953" s="6" t="s">
        <v>90</v>
      </c>
      <c r="AC953">
        <v>951</v>
      </c>
      <c r="AD953" s="6" t="s">
        <v>5177</v>
      </c>
      <c r="AE953" s="6" t="s">
        <v>48848</v>
      </c>
      <c r="AF953" s="6" t="s">
        <v>90</v>
      </c>
      <c r="AG953" s="6" t="s">
        <v>5178</v>
      </c>
      <c r="AH953" s="6" t="s">
        <v>50375</v>
      </c>
      <c r="AI953" s="6" t="s">
        <v>50376</v>
      </c>
    </row>
    <row r="954" spans="1:35" x14ac:dyDescent="0.25">
      <c r="A954" s="26" t="s">
        <v>1409</v>
      </c>
      <c r="B954" s="24" t="s">
        <v>1410</v>
      </c>
      <c r="C954" s="22">
        <v>3215.28</v>
      </c>
      <c r="D954" s="22">
        <v>1182.40002</v>
      </c>
      <c r="E954" s="22">
        <v>1090.09997</v>
      </c>
      <c r="F954" s="22">
        <v>1.47</v>
      </c>
      <c r="G954" s="22">
        <v>477.70001000000002</v>
      </c>
      <c r="H954" s="22">
        <v>1356.59997</v>
      </c>
      <c r="I954" s="22">
        <v>2178.1000899999999</v>
      </c>
      <c r="J954" s="22">
        <v>1921.40002</v>
      </c>
      <c r="K954" s="22">
        <v>1985.3000400000001</v>
      </c>
      <c r="L954" s="22">
        <v>1952.1999499999999</v>
      </c>
      <c r="M954" s="22">
        <v>0</v>
      </c>
      <c r="N954" s="22">
        <v>2237.5</v>
      </c>
      <c r="O954" s="22">
        <v>166.34</v>
      </c>
      <c r="P954" s="22">
        <v>44.719000000000001</v>
      </c>
      <c r="Q954" s="22">
        <v>0.80891999999999997</v>
      </c>
      <c r="R954" s="22">
        <v>1.02</v>
      </c>
      <c r="S954" s="22">
        <v>0.33</v>
      </c>
      <c r="T954" s="22">
        <v>7.8579999999999997E-2</v>
      </c>
      <c r="U954" s="24" t="s">
        <v>44658</v>
      </c>
      <c r="V954" s="24" t="s">
        <v>44659</v>
      </c>
      <c r="W954" s="25" t="s">
        <v>44660</v>
      </c>
      <c r="X954" s="6" t="s">
        <v>90</v>
      </c>
      <c r="Y954" s="6" t="s">
        <v>90</v>
      </c>
      <c r="Z954" s="6" t="s">
        <v>90</v>
      </c>
      <c r="AA954" s="6" t="s">
        <v>90</v>
      </c>
      <c r="AB954" s="6" t="s">
        <v>90</v>
      </c>
      <c r="AC954">
        <v>952</v>
      </c>
      <c r="AD954" s="6" t="s">
        <v>5179</v>
      </c>
      <c r="AE954" s="6" t="s">
        <v>51343</v>
      </c>
      <c r="AF954" s="6" t="s">
        <v>90</v>
      </c>
      <c r="AG954" s="6" t="s">
        <v>5180</v>
      </c>
      <c r="AH954" s="6" t="s">
        <v>50377</v>
      </c>
      <c r="AI954" s="6" t="s">
        <v>50378</v>
      </c>
    </row>
    <row r="955" spans="1:35" x14ac:dyDescent="0.25">
      <c r="A955" s="26" t="s">
        <v>1411</v>
      </c>
      <c r="B955" s="24" t="s">
        <v>1412</v>
      </c>
      <c r="C955" s="22">
        <v>7816.72</v>
      </c>
      <c r="D955" s="22">
        <v>1475</v>
      </c>
      <c r="E955" s="22">
        <v>913</v>
      </c>
      <c r="F955" s="22">
        <v>0.97</v>
      </c>
      <c r="G955" s="22">
        <v>879</v>
      </c>
      <c r="H955" s="22">
        <v>1606</v>
      </c>
      <c r="I955" s="22">
        <v>2696</v>
      </c>
      <c r="J955" s="22">
        <v>1933</v>
      </c>
      <c r="K955" s="22">
        <v>2706</v>
      </c>
      <c r="L955" s="22">
        <v>5200</v>
      </c>
      <c r="M955" s="22">
        <v>0</v>
      </c>
      <c r="N955" s="22">
        <v>2150</v>
      </c>
      <c r="O955" s="22">
        <v>7.52</v>
      </c>
      <c r="P955" s="22">
        <v>70.281989999999993</v>
      </c>
      <c r="Q955" s="22">
        <v>2.3649300000000002</v>
      </c>
      <c r="R955" s="22">
        <v>1.62</v>
      </c>
      <c r="S955" s="22">
        <v>0.56999999999999995</v>
      </c>
      <c r="T955" s="22">
        <v>0.11433</v>
      </c>
      <c r="U955" s="24" t="s">
        <v>44661</v>
      </c>
      <c r="V955" s="24" t="s">
        <v>44662</v>
      </c>
      <c r="W955" s="25" t="s">
        <v>44663</v>
      </c>
      <c r="X955" s="6" t="s">
        <v>90</v>
      </c>
      <c r="Y955" s="6" t="s">
        <v>90</v>
      </c>
      <c r="Z955" s="6" t="s">
        <v>90</v>
      </c>
      <c r="AA955" s="6" t="s">
        <v>90</v>
      </c>
      <c r="AB955" s="6" t="s">
        <v>90</v>
      </c>
      <c r="AC955">
        <v>953</v>
      </c>
      <c r="AD955" s="6" t="s">
        <v>5181</v>
      </c>
      <c r="AE955" s="6" t="s">
        <v>50619</v>
      </c>
      <c r="AF955" s="6" t="s">
        <v>52061</v>
      </c>
      <c r="AG955" s="6" t="s">
        <v>5182</v>
      </c>
      <c r="AH955" s="6" t="s">
        <v>50379</v>
      </c>
      <c r="AI955" s="6" t="s">
        <v>50378</v>
      </c>
    </row>
    <row r="956" spans="1:35" x14ac:dyDescent="0.25">
      <c r="A956" s="26" t="s">
        <v>1413</v>
      </c>
      <c r="B956" s="24" t="s">
        <v>1414</v>
      </c>
      <c r="C956" s="22">
        <v>25697.599999999999</v>
      </c>
      <c r="D956" s="22">
        <v>2445.9108799999999</v>
      </c>
      <c r="E956" s="22">
        <v>673.755</v>
      </c>
      <c r="F956" s="22">
        <v>1</v>
      </c>
      <c r="G956" s="22">
        <v>998.33196999999996</v>
      </c>
      <c r="H956" s="22">
        <v>0</v>
      </c>
      <c r="I956" s="22">
        <v>32979.109369999998</v>
      </c>
      <c r="J956" s="22">
        <v>6898.6909100000003</v>
      </c>
      <c r="K956" s="22">
        <v>6314.1479399999998</v>
      </c>
      <c r="L956" s="22">
        <v>12289.25</v>
      </c>
      <c r="M956" s="22">
        <v>0</v>
      </c>
      <c r="N956" s="22">
        <v>22540.210930000001</v>
      </c>
      <c r="O956" s="22">
        <v>85.23</v>
      </c>
      <c r="P956" s="22">
        <v>43.356990000000003</v>
      </c>
      <c r="Q956" s="22">
        <v>0.74053999999999998</v>
      </c>
      <c r="R956" s="22">
        <v>0.92</v>
      </c>
      <c r="S956" s="22">
        <v>0.92</v>
      </c>
      <c r="T956" s="22">
        <v>0.77054999999999996</v>
      </c>
      <c r="U956" s="24" t="s">
        <v>44664</v>
      </c>
      <c r="V956" s="24" t="s">
        <v>44665</v>
      </c>
      <c r="W956" s="25" t="s">
        <v>44666</v>
      </c>
      <c r="X956" s="6" t="s">
        <v>90</v>
      </c>
      <c r="Y956" s="6" t="s">
        <v>90</v>
      </c>
      <c r="Z956" s="6" t="s">
        <v>90</v>
      </c>
      <c r="AA956" s="6" t="s">
        <v>90</v>
      </c>
      <c r="AB956" s="6" t="s">
        <v>90</v>
      </c>
      <c r="AC956">
        <v>954</v>
      </c>
      <c r="AD956" s="6" t="s">
        <v>5183</v>
      </c>
      <c r="AE956" s="6" t="s">
        <v>50111</v>
      </c>
      <c r="AF956" s="6" t="s">
        <v>90</v>
      </c>
      <c r="AG956" s="6" t="s">
        <v>5184</v>
      </c>
      <c r="AH956" s="6" t="s">
        <v>50380</v>
      </c>
      <c r="AI956" s="6" t="s">
        <v>50381</v>
      </c>
    </row>
    <row r="957" spans="1:35" x14ac:dyDescent="0.25">
      <c r="A957" s="26" t="s">
        <v>41006</v>
      </c>
      <c r="B957" s="24" t="s">
        <v>41007</v>
      </c>
      <c r="C957" s="22">
        <v>14522.99</v>
      </c>
      <c r="D957" s="22">
        <v>990.61102000000005</v>
      </c>
      <c r="E957" s="22">
        <v>819.22997999999995</v>
      </c>
      <c r="F957" s="22">
        <v>0.64</v>
      </c>
      <c r="G957" s="22">
        <v>1660.48999</v>
      </c>
      <c r="H957" s="22">
        <v>992.96898999999996</v>
      </c>
      <c r="I957" s="22">
        <v>117.069</v>
      </c>
      <c r="J957" s="22">
        <v>1949.453</v>
      </c>
      <c r="K957" s="22">
        <v>3605.0959400000002</v>
      </c>
      <c r="L957" s="22">
        <v>918.49499000000003</v>
      </c>
      <c r="M957" s="22">
        <v>0</v>
      </c>
      <c r="N957" s="22">
        <v>5623.8798800000004</v>
      </c>
      <c r="O957" s="22">
        <v>5.83</v>
      </c>
      <c r="P957" s="22">
        <v>0</v>
      </c>
      <c r="Q957" s="22">
        <v>0</v>
      </c>
      <c r="R957" s="22">
        <v>1.64</v>
      </c>
      <c r="U957" s="24" t="s">
        <v>44667</v>
      </c>
      <c r="V957" s="24" t="s">
        <v>44667</v>
      </c>
      <c r="W957" s="25" t="s">
        <v>44668</v>
      </c>
      <c r="X957" s="6" t="s">
        <v>90</v>
      </c>
      <c r="Y957" s="6" t="s">
        <v>90</v>
      </c>
      <c r="Z957" s="6" t="s">
        <v>90</v>
      </c>
      <c r="AA957" s="6" t="s">
        <v>90</v>
      </c>
      <c r="AB957" s="6" t="s">
        <v>90</v>
      </c>
      <c r="AC957">
        <v>955</v>
      </c>
      <c r="AD957" s="6" t="s">
        <v>5185</v>
      </c>
      <c r="AE957" s="6" t="s">
        <v>50794</v>
      </c>
      <c r="AF957" s="6" t="s">
        <v>52171</v>
      </c>
      <c r="AG957" s="6" t="s">
        <v>5186</v>
      </c>
      <c r="AH957" s="6" t="s">
        <v>50382</v>
      </c>
      <c r="AI957" s="6" t="s">
        <v>50381</v>
      </c>
    </row>
    <row r="958" spans="1:35" x14ac:dyDescent="0.25">
      <c r="A958" s="26" t="s">
        <v>1415</v>
      </c>
      <c r="B958" s="24" t="s">
        <v>1416</v>
      </c>
      <c r="C958" s="22">
        <v>3154.25</v>
      </c>
      <c r="D958" s="22">
        <v>495</v>
      </c>
      <c r="E958" s="22">
        <v>-51</v>
      </c>
      <c r="F958" s="22">
        <v>1.92</v>
      </c>
      <c r="G958" s="22">
        <v>0</v>
      </c>
      <c r="H958" s="22">
        <v>2389</v>
      </c>
      <c r="I958" s="22">
        <v>0</v>
      </c>
      <c r="J958" s="22">
        <v>3256</v>
      </c>
      <c r="K958" s="22">
        <v>4617</v>
      </c>
      <c r="L958" s="22">
        <v>1836</v>
      </c>
      <c r="M958" s="22">
        <v>0</v>
      </c>
      <c r="N958" s="22">
        <v>2233</v>
      </c>
      <c r="O958" s="22">
        <v>5.94</v>
      </c>
      <c r="P958" s="22">
        <v>45.673990000000003</v>
      </c>
      <c r="Q958" s="22">
        <v>0.84072999999999998</v>
      </c>
      <c r="R958" s="22">
        <v>1.47</v>
      </c>
      <c r="S958" s="22">
        <v>0.68</v>
      </c>
      <c r="T958" s="22">
        <v>0.68427000000000004</v>
      </c>
      <c r="U958" s="24" t="s">
        <v>44669</v>
      </c>
      <c r="V958" s="24" t="s">
        <v>44670</v>
      </c>
      <c r="W958" s="25" t="s">
        <v>44671</v>
      </c>
      <c r="X958" s="6" t="s">
        <v>90</v>
      </c>
      <c r="Y958" s="6" t="s">
        <v>90</v>
      </c>
      <c r="Z958" s="6" t="s">
        <v>90</v>
      </c>
      <c r="AA958" s="6" t="s">
        <v>90</v>
      </c>
      <c r="AB958" s="6" t="s">
        <v>90</v>
      </c>
      <c r="AC958">
        <v>956</v>
      </c>
      <c r="AD958" s="6" t="s">
        <v>5187</v>
      </c>
      <c r="AE958" s="6" t="s">
        <v>52467</v>
      </c>
      <c r="AF958" s="6" t="s">
        <v>90</v>
      </c>
      <c r="AG958" s="6" t="s">
        <v>5188</v>
      </c>
      <c r="AH958" s="6" t="s">
        <v>50383</v>
      </c>
      <c r="AI958" s="6" t="s">
        <v>50384</v>
      </c>
    </row>
    <row r="959" spans="1:35" x14ac:dyDescent="0.25">
      <c r="A959" s="26" t="s">
        <v>1417</v>
      </c>
      <c r="B959" s="24" t="s">
        <v>1418</v>
      </c>
      <c r="C959" s="22">
        <v>11653.53</v>
      </c>
      <c r="D959" s="22">
        <v>-1415</v>
      </c>
      <c r="E959" s="22">
        <v>-1568</v>
      </c>
      <c r="F959" s="22">
        <v>0.77</v>
      </c>
      <c r="G959" s="22">
        <v>372</v>
      </c>
      <c r="H959" s="22">
        <v>48</v>
      </c>
      <c r="I959" s="22">
        <v>904</v>
      </c>
      <c r="J959" s="22">
        <v>1097</v>
      </c>
      <c r="K959" s="22">
        <v>5688</v>
      </c>
      <c r="L959" s="22">
        <v>1248</v>
      </c>
      <c r="M959" s="22">
        <v>0</v>
      </c>
      <c r="N959" s="22">
        <v>6657</v>
      </c>
      <c r="O959" s="22">
        <v>1.74</v>
      </c>
      <c r="P959" s="22">
        <v>9.2815899999999996</v>
      </c>
      <c r="Q959" s="22">
        <v>0.10231</v>
      </c>
      <c r="R959" s="22">
        <v>5.39</v>
      </c>
      <c r="S959" s="22">
        <v>5.14</v>
      </c>
      <c r="T959" s="22">
        <v>4.8021799999999999</v>
      </c>
      <c r="U959" s="24" t="s">
        <v>44672</v>
      </c>
      <c r="V959" s="24" t="s">
        <v>44673</v>
      </c>
      <c r="W959" s="25" t="s">
        <v>44674</v>
      </c>
      <c r="X959" s="6" t="s">
        <v>90</v>
      </c>
      <c r="Y959" s="6" t="s">
        <v>90</v>
      </c>
      <c r="Z959" s="6" t="s">
        <v>90</v>
      </c>
      <c r="AA959" s="6" t="s">
        <v>90</v>
      </c>
      <c r="AB959" s="6" t="s">
        <v>90</v>
      </c>
      <c r="AC959">
        <v>957</v>
      </c>
      <c r="AD959" s="6" t="s">
        <v>5189</v>
      </c>
      <c r="AE959" s="6" t="s">
        <v>51518</v>
      </c>
      <c r="AF959" s="6" t="s">
        <v>51486</v>
      </c>
      <c r="AG959" s="6" t="s">
        <v>5190</v>
      </c>
      <c r="AH959" s="6" t="s">
        <v>50385</v>
      </c>
      <c r="AI959" s="6" t="s">
        <v>50384</v>
      </c>
    </row>
    <row r="960" spans="1:35" x14ac:dyDescent="0.25">
      <c r="A960" s="26" t="s">
        <v>41008</v>
      </c>
      <c r="B960" s="24" t="s">
        <v>41009</v>
      </c>
      <c r="C960" s="22">
        <v>2351.87</v>
      </c>
      <c r="D960" s="22">
        <v>398.83199999999999</v>
      </c>
      <c r="E960" s="22">
        <v>396.46499</v>
      </c>
      <c r="F960" s="22">
        <v>1.58</v>
      </c>
      <c r="G960" s="22">
        <v>5.2880000000000003</v>
      </c>
      <c r="H960" s="22">
        <v>1422.6800499999999</v>
      </c>
      <c r="I960" s="22">
        <v>1.1319900000000001</v>
      </c>
      <c r="J960" s="22">
        <v>204.214</v>
      </c>
      <c r="K960" s="22">
        <v>1595.4620299999999</v>
      </c>
      <c r="L960" s="22">
        <v>335.82501000000002</v>
      </c>
      <c r="M960" s="22">
        <v>47.695990000000002</v>
      </c>
      <c r="N960" s="22">
        <v>1035.1190099999999</v>
      </c>
      <c r="O960" s="22">
        <v>23.71</v>
      </c>
      <c r="P960" s="22">
        <v>24.53199</v>
      </c>
      <c r="Q960" s="22">
        <v>0.31135000000000002</v>
      </c>
      <c r="R960" s="22">
        <v>7.85</v>
      </c>
      <c r="S960" s="22">
        <v>0.85</v>
      </c>
      <c r="T960" s="22">
        <v>0.82018000000000002</v>
      </c>
      <c r="U960" s="24" t="s">
        <v>44675</v>
      </c>
      <c r="V960" s="24" t="s">
        <v>44676</v>
      </c>
      <c r="W960" s="25" t="s">
        <v>44677</v>
      </c>
      <c r="X960" s="6" t="s">
        <v>90</v>
      </c>
      <c r="Y960" s="6" t="s">
        <v>90</v>
      </c>
      <c r="Z960" s="6" t="s">
        <v>90</v>
      </c>
      <c r="AA960" s="6" t="s">
        <v>90</v>
      </c>
      <c r="AB960" s="6" t="s">
        <v>90</v>
      </c>
      <c r="AC960">
        <v>958</v>
      </c>
      <c r="AD960" s="6" t="s">
        <v>5191</v>
      </c>
      <c r="AE960" s="6" t="s">
        <v>51484</v>
      </c>
      <c r="AF960" s="6" t="s">
        <v>50974</v>
      </c>
      <c r="AG960" s="6" t="s">
        <v>5192</v>
      </c>
      <c r="AH960" s="6" t="s">
        <v>50386</v>
      </c>
      <c r="AI960" s="6" t="s">
        <v>50387</v>
      </c>
    </row>
    <row r="961" spans="1:35" x14ac:dyDescent="0.25">
      <c r="A961" s="26" t="s">
        <v>1419</v>
      </c>
      <c r="B961" s="24" t="s">
        <v>1420</v>
      </c>
      <c r="C961" s="22">
        <v>5988.6</v>
      </c>
      <c r="D961" s="22">
        <v>1333.4839999999999</v>
      </c>
      <c r="E961" s="22">
        <v>903.75798999999995</v>
      </c>
      <c r="F961" s="22">
        <v>0.4</v>
      </c>
      <c r="G961" s="22">
        <v>718.41699000000006</v>
      </c>
      <c r="H961" s="22">
        <v>3372.9499500000002</v>
      </c>
      <c r="I961" s="22">
        <v>10494.969719999999</v>
      </c>
      <c r="J961" s="22">
        <v>2060.6799299999998</v>
      </c>
      <c r="K961" s="22">
        <v>4903.0190400000001</v>
      </c>
      <c r="L961" s="22">
        <v>10494.45019</v>
      </c>
      <c r="M961" s="22">
        <v>0</v>
      </c>
      <c r="N961" s="22">
        <v>8910.86816</v>
      </c>
      <c r="O961" s="22">
        <v>12.76</v>
      </c>
      <c r="P961" s="22">
        <v>55.015990000000002</v>
      </c>
      <c r="Q961" s="22">
        <v>1.2230300000000001</v>
      </c>
      <c r="R961" s="22">
        <v>2.31</v>
      </c>
      <c r="S961" s="22">
        <v>0.74</v>
      </c>
      <c r="T961" s="22">
        <v>0.39387</v>
      </c>
      <c r="U961" s="24" t="s">
        <v>44678</v>
      </c>
      <c r="V961" s="24" t="s">
        <v>44679</v>
      </c>
      <c r="W961" s="25" t="s">
        <v>44680</v>
      </c>
      <c r="X961" s="6" t="s">
        <v>90</v>
      </c>
      <c r="Y961" s="6" t="s">
        <v>90</v>
      </c>
      <c r="Z961" s="6" t="s">
        <v>90</v>
      </c>
      <c r="AA961" s="6" t="s">
        <v>90</v>
      </c>
      <c r="AB961" s="6" t="s">
        <v>90</v>
      </c>
      <c r="AC961">
        <v>959</v>
      </c>
      <c r="AD961" s="6" t="s">
        <v>5193</v>
      </c>
      <c r="AE961" s="6" t="s">
        <v>51258</v>
      </c>
      <c r="AF961" s="6" t="s">
        <v>90</v>
      </c>
      <c r="AG961" s="6" t="s">
        <v>5194</v>
      </c>
      <c r="AH961" s="6" t="s">
        <v>50388</v>
      </c>
      <c r="AI961" s="6" t="s">
        <v>50389</v>
      </c>
    </row>
    <row r="962" spans="1:35" x14ac:dyDescent="0.25">
      <c r="A962" s="26" t="s">
        <v>1421</v>
      </c>
      <c r="B962" s="24" t="s">
        <v>1422</v>
      </c>
      <c r="C962" s="22">
        <v>20186.88</v>
      </c>
      <c r="D962" s="22">
        <v>1228.8270199999999</v>
      </c>
      <c r="E962" s="22">
        <v>1064.97399</v>
      </c>
      <c r="F962" s="22">
        <v>0.94</v>
      </c>
      <c r="G962" s="22">
        <v>656.84698000000003</v>
      </c>
      <c r="H962" s="22">
        <v>1515.04504</v>
      </c>
      <c r="I962" s="22">
        <v>746.45501000000002</v>
      </c>
      <c r="J962" s="22">
        <v>1211.635</v>
      </c>
      <c r="K962" s="22">
        <v>3955.1508699999999</v>
      </c>
      <c r="L962" s="22">
        <v>0</v>
      </c>
      <c r="M962" s="22">
        <v>0</v>
      </c>
      <c r="N962" s="22">
        <v>6204.3398399999996</v>
      </c>
      <c r="O962" s="22">
        <v>33.479999999999997</v>
      </c>
      <c r="P962" s="22">
        <v>0</v>
      </c>
      <c r="Q962" s="22">
        <v>0</v>
      </c>
      <c r="R962" s="22">
        <v>3.93</v>
      </c>
      <c r="S962" s="22">
        <v>2.0099999999999998</v>
      </c>
      <c r="T962" s="22">
        <v>1.47177</v>
      </c>
      <c r="U962" s="24" t="s">
        <v>44681</v>
      </c>
      <c r="V962" s="24" t="s">
        <v>44682</v>
      </c>
      <c r="W962" s="25" t="s">
        <v>44683</v>
      </c>
      <c r="X962" s="6" t="s">
        <v>90</v>
      </c>
      <c r="Y962" s="6" t="s">
        <v>90</v>
      </c>
      <c r="Z962" s="6" t="s">
        <v>90</v>
      </c>
      <c r="AA962" s="6" t="s">
        <v>90</v>
      </c>
      <c r="AB962" s="6" t="s">
        <v>90</v>
      </c>
      <c r="AC962">
        <v>960</v>
      </c>
      <c r="AD962" s="6" t="s">
        <v>5195</v>
      </c>
      <c r="AE962" s="6" t="s">
        <v>49430</v>
      </c>
      <c r="AF962" s="6" t="s">
        <v>90</v>
      </c>
      <c r="AG962" s="6" t="s">
        <v>5196</v>
      </c>
      <c r="AH962" s="6" t="s">
        <v>50390</v>
      </c>
      <c r="AI962" s="6" t="s">
        <v>50389</v>
      </c>
    </row>
    <row r="963" spans="1:35" x14ac:dyDescent="0.25">
      <c r="A963" s="26" t="s">
        <v>1423</v>
      </c>
      <c r="B963" s="24" t="s">
        <v>1424</v>
      </c>
      <c r="C963" s="22">
        <v>3908.48</v>
      </c>
      <c r="D963" s="22">
        <v>110.09099999999999</v>
      </c>
      <c r="E963" s="22">
        <v>110.09099999999999</v>
      </c>
      <c r="F963" s="22">
        <v>1.07</v>
      </c>
      <c r="G963" s="22">
        <v>127.163</v>
      </c>
      <c r="H963" s="22">
        <v>0</v>
      </c>
      <c r="I963" s="22">
        <v>0</v>
      </c>
      <c r="J963" s="22">
        <v>401.18200000000002</v>
      </c>
      <c r="K963" s="22">
        <v>231.06799000000001</v>
      </c>
      <c r="L963" s="22">
        <v>2027.0749499999999</v>
      </c>
      <c r="M963" s="22">
        <v>0</v>
      </c>
      <c r="N963" s="22">
        <v>4215.4829099999997</v>
      </c>
      <c r="O963" s="22">
        <v>63.33</v>
      </c>
      <c r="P963" s="22">
        <v>32.130000000000003</v>
      </c>
      <c r="Q963" s="22">
        <v>0.47339999999999999</v>
      </c>
      <c r="R963" s="22">
        <v>0.23</v>
      </c>
      <c r="S963" s="22">
        <v>0.57999999999999996</v>
      </c>
      <c r="T963" s="22">
        <v>0.25899</v>
      </c>
      <c r="U963" s="24" t="s">
        <v>44684</v>
      </c>
      <c r="V963" s="24" t="s">
        <v>44685</v>
      </c>
      <c r="W963" s="25" t="s">
        <v>44686</v>
      </c>
      <c r="X963" s="6" t="s">
        <v>90</v>
      </c>
      <c r="Y963" s="6" t="s">
        <v>90</v>
      </c>
      <c r="Z963" s="6" t="s">
        <v>90</v>
      </c>
      <c r="AA963" s="6" t="s">
        <v>90</v>
      </c>
      <c r="AB963" s="6" t="s">
        <v>90</v>
      </c>
      <c r="AC963">
        <v>961</v>
      </c>
      <c r="AD963" s="6" t="s">
        <v>5197</v>
      </c>
      <c r="AE963" s="6" t="s">
        <v>51125</v>
      </c>
      <c r="AF963" s="6" t="s">
        <v>90</v>
      </c>
      <c r="AG963" s="6" t="s">
        <v>5198</v>
      </c>
      <c r="AH963" s="6" t="s">
        <v>50391</v>
      </c>
      <c r="AI963" s="6" t="s">
        <v>50392</v>
      </c>
    </row>
    <row r="964" spans="1:35" x14ac:dyDescent="0.25">
      <c r="A964" s="26" t="s">
        <v>41010</v>
      </c>
      <c r="B964" s="24" t="s">
        <v>41011</v>
      </c>
      <c r="C964" s="22">
        <v>12911.85</v>
      </c>
      <c r="D964" s="22">
        <v>2249.58203</v>
      </c>
      <c r="E964" s="22">
        <v>1691.99902</v>
      </c>
      <c r="F964" s="22">
        <v>-0.15</v>
      </c>
      <c r="G964" s="22">
        <v>727.53399000000002</v>
      </c>
      <c r="H964" s="22">
        <v>1277.8800000000001</v>
      </c>
      <c r="I964" s="22">
        <v>3885.5778799999998</v>
      </c>
      <c r="J964" s="22">
        <v>7756.5190400000001</v>
      </c>
      <c r="K964" s="22">
        <v>7606.8710899999996</v>
      </c>
      <c r="L964" s="22">
        <v>6237.1591699999999</v>
      </c>
      <c r="M964" s="22">
        <v>0</v>
      </c>
      <c r="N964" s="22">
        <v>15567.41015</v>
      </c>
      <c r="U964" s="24" t="s">
        <v>44687</v>
      </c>
      <c r="V964" s="24" t="s">
        <v>44688</v>
      </c>
      <c r="W964" s="25" t="s">
        <v>44689</v>
      </c>
      <c r="X964" s="6" t="s">
        <v>90</v>
      </c>
      <c r="Y964" s="6" t="s">
        <v>90</v>
      </c>
      <c r="Z964" s="6" t="s">
        <v>90</v>
      </c>
      <c r="AA964" s="6" t="s">
        <v>90</v>
      </c>
      <c r="AB964" s="6" t="s">
        <v>90</v>
      </c>
      <c r="AC964">
        <v>962</v>
      </c>
      <c r="AD964" s="6" t="s">
        <v>5199</v>
      </c>
      <c r="AE964" s="6" t="s">
        <v>50937</v>
      </c>
      <c r="AF964" s="6" t="s">
        <v>90</v>
      </c>
      <c r="AG964" s="6" t="s">
        <v>5200</v>
      </c>
      <c r="AH964" s="6" t="s">
        <v>50393</v>
      </c>
      <c r="AI964" s="6" t="s">
        <v>50392</v>
      </c>
    </row>
    <row r="965" spans="1:35" x14ac:dyDescent="0.25">
      <c r="A965" s="26" t="s">
        <v>1425</v>
      </c>
      <c r="B965" s="24" t="s">
        <v>1426</v>
      </c>
      <c r="C965" s="22">
        <v>106985.12</v>
      </c>
      <c r="D965" s="22">
        <v>15941</v>
      </c>
      <c r="E965" s="22">
        <v>13486</v>
      </c>
      <c r="F965" s="22">
        <v>1.41</v>
      </c>
      <c r="G965" s="22">
        <v>135448</v>
      </c>
      <c r="H965" s="22">
        <v>0</v>
      </c>
      <c r="I965" s="22">
        <v>0</v>
      </c>
      <c r="J965" s="22">
        <v>1077472</v>
      </c>
      <c r="K965" s="22">
        <v>970717</v>
      </c>
      <c r="L965" s="22">
        <v>247138</v>
      </c>
      <c r="M965" s="22">
        <v>10703</v>
      </c>
      <c r="N965" s="22">
        <v>106486</v>
      </c>
      <c r="O965" s="22">
        <v>321.27</v>
      </c>
      <c r="P965" s="22">
        <v>67.203999999999994</v>
      </c>
      <c r="Q965" s="22">
        <v>2.2544900000000001</v>
      </c>
      <c r="R965" s="22">
        <v>0.81</v>
      </c>
      <c r="S965" s="22">
        <v>0.9</v>
      </c>
      <c r="T965" s="22">
        <v>0.77520999999999995</v>
      </c>
      <c r="U965" s="24" t="s">
        <v>44573</v>
      </c>
      <c r="V965" s="24" t="s">
        <v>44690</v>
      </c>
      <c r="W965" s="25" t="s">
        <v>44691</v>
      </c>
      <c r="X965" s="6" t="s">
        <v>90</v>
      </c>
      <c r="Y965" s="6" t="s">
        <v>90</v>
      </c>
      <c r="Z965" s="6" t="s">
        <v>90</v>
      </c>
      <c r="AA965" s="6" t="s">
        <v>90</v>
      </c>
      <c r="AB965" s="6" t="s">
        <v>90</v>
      </c>
      <c r="AC965">
        <v>963</v>
      </c>
      <c r="AD965" s="6" t="s">
        <v>5201</v>
      </c>
      <c r="AE965" s="6" t="s">
        <v>50115</v>
      </c>
      <c r="AF965" s="6" t="s">
        <v>90</v>
      </c>
      <c r="AG965" s="6" t="s">
        <v>5202</v>
      </c>
      <c r="AH965" s="6" t="s">
        <v>50394</v>
      </c>
      <c r="AI965" s="6" t="s">
        <v>50395</v>
      </c>
    </row>
    <row r="966" spans="1:35" x14ac:dyDescent="0.25">
      <c r="A966" s="26" t="s">
        <v>41012</v>
      </c>
      <c r="B966" s="24" t="s">
        <v>41013</v>
      </c>
      <c r="C966" s="22">
        <v>2070</v>
      </c>
      <c r="D966" s="22">
        <v>-162.43800999999999</v>
      </c>
      <c r="E966" s="22">
        <v>-256.84201999999999</v>
      </c>
      <c r="F966" s="22">
        <v>0.59</v>
      </c>
      <c r="G966" s="22">
        <v>26.329000000000001</v>
      </c>
      <c r="H966" s="22">
        <v>9.2639899999999997</v>
      </c>
      <c r="I966" s="22">
        <v>38.424990000000001</v>
      </c>
      <c r="J966" s="22">
        <v>197.07599999999999</v>
      </c>
      <c r="K966" s="22">
        <v>81.244</v>
      </c>
      <c r="L966" s="22">
        <v>132.11500000000001</v>
      </c>
      <c r="M966" s="22">
        <v>0</v>
      </c>
      <c r="N966" s="22">
        <v>314.77098999999998</v>
      </c>
      <c r="O966" s="22">
        <v>0.17</v>
      </c>
      <c r="P966" s="22">
        <v>37.033999999999999</v>
      </c>
      <c r="Q966" s="22">
        <v>0.58814999999999995</v>
      </c>
      <c r="R966" s="22">
        <v>0.45</v>
      </c>
      <c r="S966" s="22">
        <v>0.37</v>
      </c>
      <c r="T966" s="22">
        <v>0.23164000000000001</v>
      </c>
      <c r="U966" s="24" t="s">
        <v>44692</v>
      </c>
      <c r="V966" s="24" t="s">
        <v>44693</v>
      </c>
      <c r="W966" s="25" t="s">
        <v>44694</v>
      </c>
      <c r="X966" s="6" t="s">
        <v>90</v>
      </c>
      <c r="Y966" s="6" t="s">
        <v>90</v>
      </c>
      <c r="Z966" s="6" t="s">
        <v>90</v>
      </c>
      <c r="AA966" s="6" t="s">
        <v>90</v>
      </c>
      <c r="AB966" s="6" t="s">
        <v>90</v>
      </c>
      <c r="AC966">
        <v>964</v>
      </c>
      <c r="AD966" s="6" t="s">
        <v>5203</v>
      </c>
      <c r="AE966" s="6" t="s">
        <v>49255</v>
      </c>
      <c r="AF966" s="6" t="s">
        <v>90</v>
      </c>
      <c r="AG966" s="6" t="s">
        <v>5204</v>
      </c>
      <c r="AH966" s="6" t="s">
        <v>50396</v>
      </c>
      <c r="AI966" s="6" t="s">
        <v>50395</v>
      </c>
    </row>
    <row r="967" spans="1:35" x14ac:dyDescent="0.25">
      <c r="A967" s="26" t="s">
        <v>41014</v>
      </c>
      <c r="B967" s="24" t="s">
        <v>41015</v>
      </c>
      <c r="C967" s="22">
        <v>2218.27</v>
      </c>
      <c r="D967" s="22">
        <v>17.236989999999999</v>
      </c>
      <c r="E967" s="22">
        <v>10.128</v>
      </c>
      <c r="F967" s="22">
        <v>1.2</v>
      </c>
      <c r="G967" s="22">
        <v>19.37199</v>
      </c>
      <c r="H967" s="22">
        <v>0</v>
      </c>
      <c r="I967" s="22">
        <v>4.4869899999999996</v>
      </c>
      <c r="J967" s="22">
        <v>37.134990000000002</v>
      </c>
      <c r="K967" s="22">
        <v>54.09299</v>
      </c>
      <c r="L967" s="22">
        <v>86.710989999999995</v>
      </c>
      <c r="M967" s="22">
        <v>0</v>
      </c>
      <c r="N967" s="22">
        <v>-33.624009999999998</v>
      </c>
      <c r="O967" s="22">
        <v>-0.69</v>
      </c>
      <c r="Q967" s="22">
        <v>-3.2671299999999999</v>
      </c>
      <c r="R967" s="22">
        <v>1.5</v>
      </c>
      <c r="S967" s="22">
        <v>1.46</v>
      </c>
      <c r="T967" s="22">
        <v>0.93498999999999999</v>
      </c>
      <c r="U967" s="24" t="s">
        <v>44695</v>
      </c>
      <c r="V967" s="24" t="s">
        <v>44696</v>
      </c>
      <c r="W967" s="25" t="s">
        <v>44697</v>
      </c>
      <c r="X967" s="6" t="s">
        <v>90</v>
      </c>
      <c r="Y967" s="6" t="s">
        <v>90</v>
      </c>
      <c r="Z967" s="6" t="s">
        <v>90</v>
      </c>
      <c r="AA967" s="6" t="s">
        <v>90</v>
      </c>
      <c r="AB967" s="6" t="s">
        <v>90</v>
      </c>
      <c r="AC967">
        <v>965</v>
      </c>
      <c r="AD967" s="6" t="s">
        <v>5205</v>
      </c>
      <c r="AE967" s="6" t="s">
        <v>50829</v>
      </c>
      <c r="AF967" s="6" t="s">
        <v>51333</v>
      </c>
      <c r="AG967" s="6" t="s">
        <v>5206</v>
      </c>
      <c r="AH967" s="6" t="s">
        <v>50397</v>
      </c>
      <c r="AI967" s="6" t="s">
        <v>50398</v>
      </c>
    </row>
    <row r="968" spans="1:35" x14ac:dyDescent="0.25">
      <c r="A968" s="26" t="s">
        <v>1427</v>
      </c>
      <c r="B968" s="24" t="s">
        <v>1428</v>
      </c>
      <c r="C968" s="22">
        <v>70187.399999999994</v>
      </c>
      <c r="D968" s="22">
        <v>10704.132809999999</v>
      </c>
      <c r="E968" s="22">
        <v>8048.5078100000001</v>
      </c>
      <c r="F968" s="22">
        <v>0.67</v>
      </c>
      <c r="G968" s="22">
        <v>9224.7998000000007</v>
      </c>
      <c r="H968" s="22">
        <v>6365.08691</v>
      </c>
      <c r="I968" s="22">
        <v>26425.130850000001</v>
      </c>
      <c r="J968" s="22">
        <v>28213.689450000002</v>
      </c>
      <c r="K968" s="22">
        <v>25689.179680000001</v>
      </c>
      <c r="L968" s="22">
        <v>21070.589840000001</v>
      </c>
      <c r="M968" s="22">
        <v>0</v>
      </c>
      <c r="N968" s="22">
        <v>12487.740229999999</v>
      </c>
      <c r="O968" s="22">
        <v>6.71</v>
      </c>
      <c r="P968" s="22">
        <v>59.535989999999998</v>
      </c>
      <c r="Q968" s="22">
        <v>1.4713499999999999</v>
      </c>
      <c r="R968" s="22">
        <v>0.95</v>
      </c>
      <c r="S968" s="22">
        <v>0.68</v>
      </c>
      <c r="T968" s="22">
        <v>0.35794999999999999</v>
      </c>
      <c r="U968" s="24" t="s">
        <v>44698</v>
      </c>
      <c r="V968" s="24" t="s">
        <v>44699</v>
      </c>
      <c r="W968" s="25" t="s">
        <v>44700</v>
      </c>
      <c r="X968" s="6" t="s">
        <v>90</v>
      </c>
      <c r="Y968" s="6" t="s">
        <v>90</v>
      </c>
      <c r="Z968" s="6" t="s">
        <v>90</v>
      </c>
      <c r="AA968" s="6" t="s">
        <v>90</v>
      </c>
      <c r="AB968" s="6" t="s">
        <v>90</v>
      </c>
      <c r="AC968">
        <v>966</v>
      </c>
      <c r="AD968" s="6" t="s">
        <v>5207</v>
      </c>
      <c r="AE968" s="6" t="s">
        <v>52493</v>
      </c>
      <c r="AF968" s="6" t="s">
        <v>52494</v>
      </c>
      <c r="AG968" s="6" t="s">
        <v>5208</v>
      </c>
      <c r="AH968" s="6" t="s">
        <v>50399</v>
      </c>
      <c r="AI968" s="6" t="s">
        <v>50398</v>
      </c>
    </row>
    <row r="969" spans="1:35" x14ac:dyDescent="0.25">
      <c r="A969" s="26" t="s">
        <v>1429</v>
      </c>
      <c r="B969" s="24" t="s">
        <v>1430</v>
      </c>
      <c r="C969" s="22">
        <v>3729.92</v>
      </c>
      <c r="D969" s="22">
        <v>1829</v>
      </c>
      <c r="E969" s="22">
        <v>850</v>
      </c>
      <c r="F969" s="22">
        <v>1.79</v>
      </c>
      <c r="G969" s="22">
        <v>2610</v>
      </c>
      <c r="H969" s="22">
        <v>4571</v>
      </c>
      <c r="I969" s="22">
        <v>2018</v>
      </c>
      <c r="J969" s="22">
        <v>7140</v>
      </c>
      <c r="K969" s="22">
        <v>8665</v>
      </c>
      <c r="L969" s="22">
        <v>7267</v>
      </c>
      <c r="M969" s="22">
        <v>0</v>
      </c>
      <c r="N969" s="22">
        <v>5466</v>
      </c>
      <c r="O969" s="22">
        <v>19.149999999999999</v>
      </c>
      <c r="P969" s="22">
        <v>60.2</v>
      </c>
      <c r="Q969" s="22">
        <v>1.5125299999999999</v>
      </c>
      <c r="R969" s="22">
        <v>1.32</v>
      </c>
      <c r="S969" s="22">
        <v>0.56999999999999995</v>
      </c>
      <c r="T969" s="22">
        <v>0.20784</v>
      </c>
      <c r="U969" s="24" t="s">
        <v>44701</v>
      </c>
      <c r="V969" s="24" t="s">
        <v>44702</v>
      </c>
      <c r="W969" s="25" t="s">
        <v>44703</v>
      </c>
      <c r="X969" s="6" t="s">
        <v>90</v>
      </c>
      <c r="Y969" s="6" t="s">
        <v>90</v>
      </c>
      <c r="Z969" s="6" t="s">
        <v>90</v>
      </c>
      <c r="AA969" s="6" t="s">
        <v>90</v>
      </c>
      <c r="AB969" s="6" t="s">
        <v>90</v>
      </c>
      <c r="AC969">
        <v>967</v>
      </c>
      <c r="AD969" s="6" t="s">
        <v>5209</v>
      </c>
      <c r="AE969" s="6" t="s">
        <v>50854</v>
      </c>
      <c r="AF969" s="6" t="s">
        <v>90</v>
      </c>
      <c r="AG969" s="6" t="s">
        <v>5210</v>
      </c>
      <c r="AH969" s="6" t="s">
        <v>50400</v>
      </c>
      <c r="AI969" s="6" t="s">
        <v>50401</v>
      </c>
    </row>
    <row r="970" spans="1:35" x14ac:dyDescent="0.25">
      <c r="A970" s="26" t="s">
        <v>1432</v>
      </c>
      <c r="B970" s="24" t="s">
        <v>1433</v>
      </c>
      <c r="C970" s="22">
        <v>3494.71</v>
      </c>
      <c r="D970" s="22">
        <v>614.40002000000004</v>
      </c>
      <c r="E970" s="22">
        <v>397.20001000000002</v>
      </c>
      <c r="F970" s="22">
        <v>1.54</v>
      </c>
      <c r="G970" s="22">
        <v>821.59996999999998</v>
      </c>
      <c r="H970" s="22">
        <v>656.20001000000002</v>
      </c>
      <c r="I970" s="22">
        <v>3471.5</v>
      </c>
      <c r="J970" s="22">
        <v>752.29998000000001</v>
      </c>
      <c r="K970" s="22">
        <v>2277.3998999999999</v>
      </c>
      <c r="L970" s="22">
        <v>2505.8998999999999</v>
      </c>
      <c r="M970" s="22">
        <v>0</v>
      </c>
      <c r="N970" s="22">
        <v>3443.6000899999999</v>
      </c>
      <c r="O970" s="22">
        <v>12.59</v>
      </c>
      <c r="P970" s="22">
        <v>41.316000000000003</v>
      </c>
      <c r="Q970" s="22">
        <v>0.70404</v>
      </c>
      <c r="R970" s="22">
        <v>3.19</v>
      </c>
      <c r="S970" s="22">
        <v>2.15</v>
      </c>
      <c r="T970" s="22">
        <v>1.06287</v>
      </c>
      <c r="U970" s="24" t="s">
        <v>44704</v>
      </c>
      <c r="V970" s="24" t="s">
        <v>44705</v>
      </c>
      <c r="W970" s="25" t="s">
        <v>44706</v>
      </c>
      <c r="X970" s="6" t="s">
        <v>90</v>
      </c>
      <c r="Y970" s="6" t="s">
        <v>90</v>
      </c>
      <c r="Z970" s="6" t="s">
        <v>90</v>
      </c>
      <c r="AA970" s="6" t="s">
        <v>90</v>
      </c>
      <c r="AB970" s="6" t="s">
        <v>90</v>
      </c>
      <c r="AC970">
        <v>968</v>
      </c>
      <c r="AD970" s="6" t="s">
        <v>5211</v>
      </c>
      <c r="AE970" s="6" t="s">
        <v>51075</v>
      </c>
      <c r="AF970" s="6" t="s">
        <v>49460</v>
      </c>
      <c r="AG970" s="6" t="s">
        <v>5212</v>
      </c>
      <c r="AH970" s="6" t="s">
        <v>50402</v>
      </c>
      <c r="AI970" s="6" t="s">
        <v>50403</v>
      </c>
    </row>
    <row r="971" spans="1:35" x14ac:dyDescent="0.25">
      <c r="A971" s="26" t="s">
        <v>1434</v>
      </c>
      <c r="B971" s="24" t="s">
        <v>1435</v>
      </c>
      <c r="C971" s="22">
        <v>5373.72</v>
      </c>
      <c r="D971" s="22">
        <v>-130.85601</v>
      </c>
      <c r="E971" s="22">
        <v>-175.33000999999999</v>
      </c>
      <c r="F971" s="22">
        <v>-0.28000000000000003</v>
      </c>
      <c r="G971" s="22">
        <v>130.47900000000001</v>
      </c>
      <c r="H971" s="22">
        <v>0</v>
      </c>
      <c r="I971" s="22">
        <v>12.04599</v>
      </c>
      <c r="J971" s="22">
        <v>306.29597999999999</v>
      </c>
      <c r="K971" s="22">
        <v>1117.9620299999999</v>
      </c>
      <c r="L971" s="22">
        <v>0</v>
      </c>
      <c r="M971" s="22">
        <v>0</v>
      </c>
      <c r="N971" s="22">
        <v>824.72496999999998</v>
      </c>
      <c r="O971" s="22">
        <v>5.46</v>
      </c>
      <c r="P971" s="22">
        <v>0</v>
      </c>
      <c r="Q971" s="22">
        <v>0</v>
      </c>
      <c r="R971" s="22">
        <v>3.65</v>
      </c>
      <c r="S971" s="22">
        <v>3.65</v>
      </c>
      <c r="T971" s="22">
        <v>3.2239499999999999</v>
      </c>
      <c r="U971" s="24" t="s">
        <v>44707</v>
      </c>
      <c r="V971" s="24" t="s">
        <v>44708</v>
      </c>
      <c r="W971" s="25" t="s">
        <v>44709</v>
      </c>
      <c r="X971" s="6" t="s">
        <v>90</v>
      </c>
      <c r="Y971" s="6" t="s">
        <v>90</v>
      </c>
      <c r="Z971" s="6" t="s">
        <v>90</v>
      </c>
      <c r="AA971" s="6" t="s">
        <v>90</v>
      </c>
      <c r="AB971" s="6" t="s">
        <v>90</v>
      </c>
      <c r="AC971">
        <v>969</v>
      </c>
      <c r="AD971" s="6" t="s">
        <v>5213</v>
      </c>
      <c r="AE971" s="6" t="s">
        <v>50526</v>
      </c>
      <c r="AF971" s="6" t="s">
        <v>90</v>
      </c>
      <c r="AG971" s="6" t="s">
        <v>5214</v>
      </c>
      <c r="AH971" s="6" t="s">
        <v>50404</v>
      </c>
      <c r="AI971" s="6" t="s">
        <v>50403</v>
      </c>
    </row>
    <row r="972" spans="1:35" x14ac:dyDescent="0.25">
      <c r="A972" s="26" t="s">
        <v>1436</v>
      </c>
      <c r="B972" s="24" t="s">
        <v>1437</v>
      </c>
      <c r="C972" s="22">
        <v>5091.3900000000003</v>
      </c>
      <c r="D972" s="22">
        <v>212.5</v>
      </c>
      <c r="E972" s="22">
        <v>127.69999</v>
      </c>
      <c r="F972" s="22">
        <v>1.46</v>
      </c>
      <c r="G972" s="22">
        <v>512.79998000000001</v>
      </c>
      <c r="H972" s="22">
        <v>357.89999</v>
      </c>
      <c r="I972" s="22">
        <v>1527.3000400000001</v>
      </c>
      <c r="J972" s="22">
        <v>1081.59997</v>
      </c>
      <c r="K972" s="22">
        <v>3690.8998999999999</v>
      </c>
      <c r="L972" s="22">
        <v>2039.8000400000001</v>
      </c>
      <c r="M972" s="22">
        <v>0</v>
      </c>
      <c r="N972" s="22">
        <v>2684.3000400000001</v>
      </c>
      <c r="O972" s="22">
        <v>64.52</v>
      </c>
      <c r="P972" s="22">
        <v>59.948</v>
      </c>
      <c r="Q972" s="22">
        <v>1.4967600000000001</v>
      </c>
      <c r="R972" s="22">
        <v>1.25</v>
      </c>
      <c r="S972" s="22">
        <v>3.08</v>
      </c>
      <c r="T972" s="22">
        <v>2.6074299999999999</v>
      </c>
      <c r="U972" s="24" t="s">
        <v>44710</v>
      </c>
      <c r="V972" s="24" t="s">
        <v>44711</v>
      </c>
      <c r="W972" s="25" t="s">
        <v>44712</v>
      </c>
      <c r="X972" s="6" t="s">
        <v>90</v>
      </c>
      <c r="Y972" s="6" t="s">
        <v>90</v>
      </c>
      <c r="Z972" s="6" t="s">
        <v>90</v>
      </c>
      <c r="AA972" s="6" t="s">
        <v>90</v>
      </c>
      <c r="AB972" s="6" t="s">
        <v>90</v>
      </c>
      <c r="AC972">
        <v>970</v>
      </c>
      <c r="AD972" s="6" t="s">
        <v>5215</v>
      </c>
      <c r="AE972" s="6" t="s">
        <v>50299</v>
      </c>
      <c r="AF972" s="6" t="s">
        <v>49634</v>
      </c>
      <c r="AG972" s="6" t="s">
        <v>5216</v>
      </c>
      <c r="AH972" s="6" t="s">
        <v>50405</v>
      </c>
      <c r="AI972" s="6" t="s">
        <v>50406</v>
      </c>
    </row>
    <row r="973" spans="1:35" x14ac:dyDescent="0.25">
      <c r="A973" s="26" t="s">
        <v>41016</v>
      </c>
      <c r="B973" s="24" t="s">
        <v>41017</v>
      </c>
      <c r="C973" s="22">
        <v>30482.38</v>
      </c>
      <c r="D973" s="22">
        <v>1585.35095</v>
      </c>
      <c r="E973" s="22">
        <v>1158.6519699999999</v>
      </c>
      <c r="F973" s="22">
        <v>0.66</v>
      </c>
      <c r="G973" s="22">
        <v>1664.1259700000001</v>
      </c>
      <c r="H973" s="22">
        <v>1509.8580300000001</v>
      </c>
      <c r="I973" s="22">
        <v>5309.6669899999997</v>
      </c>
      <c r="J973" s="22">
        <v>2536.1240200000002</v>
      </c>
      <c r="K973" s="22">
        <v>3726.50488</v>
      </c>
      <c r="L973" s="22">
        <v>4637.8901299999998</v>
      </c>
      <c r="M973" s="22">
        <v>0</v>
      </c>
      <c r="N973" s="22">
        <v>4311.8481400000001</v>
      </c>
      <c r="U973" s="24" t="s">
        <v>44713</v>
      </c>
      <c r="V973" s="24" t="s">
        <v>44713</v>
      </c>
      <c r="W973" s="25" t="s">
        <v>44714</v>
      </c>
      <c r="X973" s="6" t="s">
        <v>90</v>
      </c>
      <c r="Y973" s="6" t="s">
        <v>90</v>
      </c>
      <c r="Z973" s="6" t="s">
        <v>90</v>
      </c>
      <c r="AA973" s="6" t="s">
        <v>90</v>
      </c>
      <c r="AB973" s="6" t="s">
        <v>90</v>
      </c>
      <c r="AC973">
        <v>971</v>
      </c>
      <c r="AD973" s="6" t="s">
        <v>5217</v>
      </c>
      <c r="AE973" s="6" t="s">
        <v>50295</v>
      </c>
      <c r="AF973" s="6" t="s">
        <v>90</v>
      </c>
      <c r="AG973" s="6" t="s">
        <v>5218</v>
      </c>
      <c r="AH973" s="6" t="s">
        <v>50407</v>
      </c>
      <c r="AI973" s="6" t="s">
        <v>50406</v>
      </c>
    </row>
    <row r="974" spans="1:35" x14ac:dyDescent="0.25">
      <c r="A974" s="26" t="s">
        <v>1438</v>
      </c>
      <c r="B974" s="24" t="s">
        <v>1439</v>
      </c>
      <c r="C974" s="22">
        <v>5885.85</v>
      </c>
      <c r="D974" s="22">
        <v>-156.84</v>
      </c>
      <c r="E974" s="22">
        <v>-210.26900000000001</v>
      </c>
      <c r="F974" s="22">
        <v>1.27</v>
      </c>
      <c r="G974" s="22">
        <v>215.31199000000001</v>
      </c>
      <c r="H974" s="22">
        <v>0</v>
      </c>
      <c r="I974" s="22">
        <v>393.553</v>
      </c>
      <c r="J974" s="22">
        <v>337.51799999999997</v>
      </c>
      <c r="K974" s="22">
        <v>1252.703</v>
      </c>
      <c r="L974" s="22">
        <v>358.21600000000001</v>
      </c>
      <c r="M974" s="22">
        <v>0</v>
      </c>
      <c r="N974" s="22">
        <v>1451.65698</v>
      </c>
      <c r="O974" s="22">
        <v>14.65</v>
      </c>
      <c r="P974" s="22">
        <v>24.922999999999998</v>
      </c>
      <c r="Q974" s="22">
        <v>0.32479999999999998</v>
      </c>
      <c r="R974" s="22">
        <v>3.65</v>
      </c>
      <c r="S974" s="22">
        <v>3.71</v>
      </c>
      <c r="T974" s="22">
        <v>3.0735800000000002</v>
      </c>
      <c r="U974" s="24" t="s">
        <v>44715</v>
      </c>
      <c r="V974" s="24" t="s">
        <v>44716</v>
      </c>
      <c r="W974" s="25" t="s">
        <v>44717</v>
      </c>
      <c r="X974" s="6" t="s">
        <v>90</v>
      </c>
      <c r="Y974" s="6" t="s">
        <v>90</v>
      </c>
      <c r="Z974" s="6" t="s">
        <v>90</v>
      </c>
      <c r="AA974" s="6" t="s">
        <v>90</v>
      </c>
      <c r="AB974" s="6" t="s">
        <v>90</v>
      </c>
      <c r="AC974">
        <v>972</v>
      </c>
      <c r="AD974" s="6" t="s">
        <v>5219</v>
      </c>
      <c r="AE974" s="6" t="s">
        <v>51055</v>
      </c>
      <c r="AF974" s="6" t="s">
        <v>90</v>
      </c>
      <c r="AG974" s="6" t="s">
        <v>5220</v>
      </c>
      <c r="AH974" s="6" t="s">
        <v>50408</v>
      </c>
      <c r="AI974" s="6" t="s">
        <v>50409</v>
      </c>
    </row>
    <row r="975" spans="1:35" x14ac:dyDescent="0.25">
      <c r="A975" s="26" t="s">
        <v>1440</v>
      </c>
      <c r="B975" s="24" t="s">
        <v>1441</v>
      </c>
      <c r="C975" s="22">
        <v>33895.81</v>
      </c>
      <c r="D975" s="22">
        <v>2463</v>
      </c>
      <c r="E975" s="22">
        <v>2239</v>
      </c>
      <c r="F975" s="22">
        <v>1.19</v>
      </c>
      <c r="G975" s="22">
        <v>2133</v>
      </c>
      <c r="H975" s="22">
        <v>2253</v>
      </c>
      <c r="I975" s="22">
        <v>603</v>
      </c>
      <c r="J975" s="22">
        <v>2010</v>
      </c>
      <c r="K975" s="22">
        <v>4977</v>
      </c>
      <c r="L975" s="22">
        <v>2284</v>
      </c>
      <c r="M975" s="22">
        <v>0</v>
      </c>
      <c r="N975" s="22">
        <v>2735</v>
      </c>
      <c r="O975" s="22">
        <v>60.7</v>
      </c>
      <c r="P975" s="22">
        <v>42.794989999999999</v>
      </c>
      <c r="Q975" s="22">
        <v>0.74811000000000005</v>
      </c>
      <c r="R975" s="22">
        <v>2.7</v>
      </c>
      <c r="S975" s="22">
        <v>1.36</v>
      </c>
      <c r="T975" s="22">
        <v>0.29402</v>
      </c>
      <c r="U975" s="24" t="s">
        <v>44718</v>
      </c>
      <c r="V975" s="24" t="s">
        <v>44719</v>
      </c>
      <c r="W975" s="25" t="s">
        <v>44720</v>
      </c>
      <c r="X975" s="6" t="s">
        <v>90</v>
      </c>
      <c r="Y975" s="6" t="s">
        <v>90</v>
      </c>
      <c r="Z975" s="6" t="s">
        <v>90</v>
      </c>
      <c r="AA975" s="6" t="s">
        <v>90</v>
      </c>
      <c r="AB975" s="6" t="s">
        <v>90</v>
      </c>
      <c r="AC975">
        <v>973</v>
      </c>
      <c r="AD975" s="6" t="s">
        <v>5221</v>
      </c>
      <c r="AE975" s="6" t="s">
        <v>52122</v>
      </c>
      <c r="AF975" s="6" t="s">
        <v>90</v>
      </c>
      <c r="AG975" s="6" t="s">
        <v>5222</v>
      </c>
      <c r="AH975" s="6" t="s">
        <v>50410</v>
      </c>
      <c r="AI975" s="6" t="s">
        <v>50409</v>
      </c>
    </row>
    <row r="976" spans="1:35" x14ac:dyDescent="0.25">
      <c r="A976" s="26" t="s">
        <v>1443</v>
      </c>
      <c r="B976" s="24" t="s">
        <v>1444</v>
      </c>
      <c r="C976" s="22">
        <v>10529.36</v>
      </c>
      <c r="D976" s="22">
        <v>622</v>
      </c>
      <c r="E976" s="22">
        <v>293</v>
      </c>
      <c r="F976" s="22">
        <v>1.69</v>
      </c>
      <c r="G976" s="22">
        <v>1647</v>
      </c>
      <c r="H976" s="22">
        <v>0</v>
      </c>
      <c r="I976" s="22">
        <v>3298</v>
      </c>
      <c r="J976" s="22">
        <v>2532</v>
      </c>
      <c r="K976" s="22">
        <v>2428</v>
      </c>
      <c r="L976" s="22">
        <v>1739</v>
      </c>
      <c r="M976" s="22">
        <v>0</v>
      </c>
      <c r="N976" s="22">
        <v>2678</v>
      </c>
      <c r="O976" s="22">
        <v>22.87</v>
      </c>
      <c r="P976" s="22">
        <v>38.427999999999997</v>
      </c>
      <c r="Q976" s="22">
        <v>0.62412000000000001</v>
      </c>
      <c r="R976" s="22">
        <v>0.95</v>
      </c>
      <c r="S976" s="22">
        <v>0.96</v>
      </c>
      <c r="T976" s="22">
        <v>0.30845</v>
      </c>
      <c r="U976" s="24" t="s">
        <v>44721</v>
      </c>
      <c r="V976" s="24" t="s">
        <v>44722</v>
      </c>
      <c r="W976" s="25" t="s">
        <v>44723</v>
      </c>
      <c r="X976" s="6" t="s">
        <v>90</v>
      </c>
      <c r="Y976" s="6" t="s">
        <v>90</v>
      </c>
      <c r="Z976" s="6" t="s">
        <v>90</v>
      </c>
      <c r="AA976" s="6" t="s">
        <v>90</v>
      </c>
      <c r="AB976" s="6" t="s">
        <v>90</v>
      </c>
      <c r="AC976">
        <v>974</v>
      </c>
      <c r="AD976" s="6" t="s">
        <v>5223</v>
      </c>
      <c r="AE976" s="6" t="s">
        <v>51890</v>
      </c>
      <c r="AF976" s="6" t="s">
        <v>90</v>
      </c>
      <c r="AG976" s="6" t="s">
        <v>5224</v>
      </c>
      <c r="AH976" s="6" t="s">
        <v>50411</v>
      </c>
      <c r="AI976" s="6" t="s">
        <v>50412</v>
      </c>
    </row>
    <row r="977" spans="1:35" x14ac:dyDescent="0.25">
      <c r="A977" s="26" t="s">
        <v>1445</v>
      </c>
      <c r="B977" s="24" t="s">
        <v>1446</v>
      </c>
      <c r="C977" s="22">
        <v>12095.27</v>
      </c>
      <c r="D977" s="22">
        <v>1066</v>
      </c>
      <c r="E977" s="22">
        <v>513</v>
      </c>
      <c r="F977" s="22">
        <v>1.36</v>
      </c>
      <c r="G977" s="22">
        <v>873</v>
      </c>
      <c r="H977" s="22">
        <v>9</v>
      </c>
      <c r="I977" s="22">
        <v>4769</v>
      </c>
      <c r="J977" s="22">
        <v>3287</v>
      </c>
      <c r="K977" s="22">
        <v>2250</v>
      </c>
      <c r="L977" s="22">
        <v>2453</v>
      </c>
      <c r="M977" s="22">
        <v>0</v>
      </c>
      <c r="N977" s="22">
        <v>3702</v>
      </c>
      <c r="O977" s="22">
        <v>34.96</v>
      </c>
      <c r="P977" s="22">
        <v>39.902000000000001</v>
      </c>
      <c r="Q977" s="22">
        <v>0.66395999999999999</v>
      </c>
      <c r="R977" s="22">
        <v>0.64</v>
      </c>
      <c r="S977" s="22">
        <v>0.68</v>
      </c>
      <c r="T977" s="22">
        <v>0.41617999999999999</v>
      </c>
      <c r="U977" s="24" t="s">
        <v>44724</v>
      </c>
      <c r="V977" s="24" t="s">
        <v>43627</v>
      </c>
      <c r="W977" s="25" t="s">
        <v>44725</v>
      </c>
      <c r="X977" s="6" t="s">
        <v>90</v>
      </c>
      <c r="Y977" s="6" t="s">
        <v>90</v>
      </c>
      <c r="Z977" s="6" t="s">
        <v>90</v>
      </c>
      <c r="AA977" s="6" t="s">
        <v>90</v>
      </c>
      <c r="AB977" s="6" t="s">
        <v>90</v>
      </c>
      <c r="AC977">
        <v>975</v>
      </c>
      <c r="AD977" s="6" t="s">
        <v>5225</v>
      </c>
      <c r="AE977" s="6" t="s">
        <v>52038</v>
      </c>
      <c r="AF977" s="6" t="s">
        <v>90</v>
      </c>
      <c r="AG977" s="6" t="s">
        <v>5226</v>
      </c>
      <c r="AH977" s="6" t="s">
        <v>50413</v>
      </c>
      <c r="AI977" s="6" t="s">
        <v>50414</v>
      </c>
    </row>
    <row r="978" spans="1:35" x14ac:dyDescent="0.25">
      <c r="A978" s="26" t="s">
        <v>1447</v>
      </c>
      <c r="B978" s="24" t="s">
        <v>1448</v>
      </c>
      <c r="C978" s="22">
        <v>4369.25</v>
      </c>
      <c r="D978" s="22">
        <v>251.30999</v>
      </c>
      <c r="E978" s="22">
        <v>156.03299999999999</v>
      </c>
      <c r="F978" s="22">
        <v>0.43</v>
      </c>
      <c r="G978" s="22">
        <v>179.14198999999999</v>
      </c>
      <c r="H978" s="22">
        <v>259.37898999999999</v>
      </c>
      <c r="I978" s="22">
        <v>742.00201000000004</v>
      </c>
      <c r="J978" s="22">
        <v>251.81599</v>
      </c>
      <c r="K978" s="22">
        <v>769.72198000000003</v>
      </c>
      <c r="L978" s="22">
        <v>754.10198000000003</v>
      </c>
      <c r="M978" s="22">
        <v>0</v>
      </c>
      <c r="N978" s="22">
        <v>817.99699999999996</v>
      </c>
      <c r="O978" s="22">
        <v>16.22</v>
      </c>
      <c r="P978" s="22">
        <v>47.96799</v>
      </c>
      <c r="Q978" s="22">
        <v>0.92188000000000003</v>
      </c>
      <c r="R978" s="22">
        <v>3.06</v>
      </c>
      <c r="S978" s="22">
        <v>2.0299999999999998</v>
      </c>
      <c r="T978" s="22">
        <v>1.31525</v>
      </c>
      <c r="U978" s="24" t="s">
        <v>44726</v>
      </c>
      <c r="V978" s="24" t="s">
        <v>44727</v>
      </c>
      <c r="W978" s="25" t="s">
        <v>44728</v>
      </c>
      <c r="X978" s="6" t="s">
        <v>90</v>
      </c>
      <c r="Y978" s="6" t="s">
        <v>90</v>
      </c>
      <c r="Z978" s="6" t="s">
        <v>90</v>
      </c>
      <c r="AA978" s="6" t="s">
        <v>90</v>
      </c>
      <c r="AB978" s="6" t="s">
        <v>90</v>
      </c>
      <c r="AC978">
        <v>976</v>
      </c>
      <c r="AD978" s="6" t="s">
        <v>5227</v>
      </c>
      <c r="AE978" s="6" t="s">
        <v>51796</v>
      </c>
      <c r="AF978" s="6" t="s">
        <v>51378</v>
      </c>
      <c r="AG978" s="6" t="s">
        <v>5228</v>
      </c>
      <c r="AH978" s="6" t="s">
        <v>50415</v>
      </c>
      <c r="AI978" s="6" t="s">
        <v>50416</v>
      </c>
    </row>
    <row r="979" spans="1:35" x14ac:dyDescent="0.25">
      <c r="A979" s="26" t="s">
        <v>1449</v>
      </c>
      <c r="B979" s="24" t="s">
        <v>1450</v>
      </c>
      <c r="C979" s="22">
        <v>28112.39</v>
      </c>
      <c r="D979" s="22">
        <v>3425</v>
      </c>
      <c r="E979" s="22">
        <v>2485</v>
      </c>
      <c r="F979" s="22">
        <v>2.13</v>
      </c>
      <c r="G979" s="22">
        <v>4627</v>
      </c>
      <c r="H979" s="22">
        <v>2923</v>
      </c>
      <c r="I979" s="22">
        <v>2829</v>
      </c>
      <c r="J979" s="22">
        <v>5345</v>
      </c>
      <c r="K979" s="22">
        <v>10952</v>
      </c>
      <c r="L979" s="22">
        <v>7928</v>
      </c>
      <c r="M979" s="22">
        <v>0</v>
      </c>
      <c r="N979" s="22">
        <v>7977</v>
      </c>
      <c r="O979" s="22">
        <v>9.36</v>
      </c>
      <c r="P979" s="22">
        <v>48.423990000000003</v>
      </c>
      <c r="Q979" s="22">
        <v>0.93889</v>
      </c>
      <c r="R979" s="22">
        <v>2.14</v>
      </c>
      <c r="S979" s="22">
        <v>1.5</v>
      </c>
      <c r="T979" s="22">
        <v>0.63648000000000005</v>
      </c>
      <c r="U979" s="24" t="s">
        <v>44729</v>
      </c>
      <c r="V979" s="24" t="s">
        <v>44730</v>
      </c>
      <c r="W979" s="25" t="s">
        <v>44731</v>
      </c>
      <c r="X979" s="6" t="s">
        <v>90</v>
      </c>
      <c r="Y979" s="6" t="s">
        <v>90</v>
      </c>
      <c r="Z979" s="6" t="s">
        <v>90</v>
      </c>
      <c r="AA979" s="6" t="s">
        <v>90</v>
      </c>
      <c r="AB979" s="6" t="s">
        <v>90</v>
      </c>
      <c r="AC979">
        <v>977</v>
      </c>
      <c r="AD979" s="6" t="s">
        <v>5229</v>
      </c>
      <c r="AE979" s="6" t="s">
        <v>49791</v>
      </c>
      <c r="AF979" s="6" t="s">
        <v>90</v>
      </c>
      <c r="AG979" s="6" t="s">
        <v>5230</v>
      </c>
      <c r="AH979" s="6" t="s">
        <v>50417</v>
      </c>
      <c r="AI979" s="6" t="s">
        <v>50416</v>
      </c>
    </row>
    <row r="980" spans="1:35" x14ac:dyDescent="0.25">
      <c r="A980" s="26" t="s">
        <v>1451</v>
      </c>
      <c r="B980" s="24" t="s">
        <v>1452</v>
      </c>
      <c r="C980" s="22">
        <v>4353.3500000000004</v>
      </c>
      <c r="D980" s="22">
        <v>324.45098000000002</v>
      </c>
      <c r="E980" s="22">
        <v>265.86498999999998</v>
      </c>
      <c r="F980" s="22">
        <v>1.22</v>
      </c>
      <c r="G980" s="22">
        <v>231.072</v>
      </c>
      <c r="H980" s="22">
        <v>100.123</v>
      </c>
      <c r="I980" s="22">
        <v>955.70097999999996</v>
      </c>
      <c r="J980" s="22">
        <v>130.78899999999999</v>
      </c>
      <c r="K980" s="22">
        <v>739.01300000000003</v>
      </c>
      <c r="L980" s="22">
        <v>1492.7659900000001</v>
      </c>
      <c r="M980" s="22">
        <v>0</v>
      </c>
      <c r="N980" s="22">
        <v>169.798</v>
      </c>
      <c r="O980" s="22">
        <v>0.5</v>
      </c>
      <c r="P980" s="22">
        <v>95.778989999999993</v>
      </c>
      <c r="Q980" s="22">
        <v>22.69369</v>
      </c>
      <c r="R980" s="22">
        <v>6.69</v>
      </c>
      <c r="S980" s="22">
        <v>4.88</v>
      </c>
      <c r="T980" s="22">
        <v>3.1181299999999998</v>
      </c>
      <c r="U980" s="24" t="s">
        <v>44732</v>
      </c>
      <c r="V980" s="24" t="s">
        <v>44733</v>
      </c>
      <c r="W980" s="25" t="s">
        <v>44734</v>
      </c>
      <c r="X980" s="6" t="s">
        <v>90</v>
      </c>
      <c r="Y980" s="6" t="s">
        <v>90</v>
      </c>
      <c r="Z980" s="6" t="s">
        <v>90</v>
      </c>
      <c r="AA980" s="6" t="s">
        <v>90</v>
      </c>
      <c r="AB980" s="6" t="s">
        <v>90</v>
      </c>
      <c r="AC980">
        <v>978</v>
      </c>
      <c r="AD980" s="6" t="s">
        <v>5231</v>
      </c>
      <c r="AE980" s="6" t="s">
        <v>51293</v>
      </c>
      <c r="AF980" s="6" t="s">
        <v>90</v>
      </c>
      <c r="AG980" s="6" t="s">
        <v>5232</v>
      </c>
      <c r="AH980" s="6" t="s">
        <v>50418</v>
      </c>
      <c r="AI980" s="6" t="s">
        <v>50419</v>
      </c>
    </row>
    <row r="981" spans="1:35" x14ac:dyDescent="0.25">
      <c r="A981" s="26" t="s">
        <v>1453</v>
      </c>
      <c r="B981" s="24" t="s">
        <v>1454</v>
      </c>
      <c r="C981" s="22">
        <v>8301.2800000000007</v>
      </c>
      <c r="D981" s="22">
        <v>1501.59997</v>
      </c>
      <c r="E981" s="22">
        <v>432.5</v>
      </c>
      <c r="F981" s="22">
        <v>0.74</v>
      </c>
      <c r="G981" s="22">
        <v>1132.40002</v>
      </c>
      <c r="H981" s="22">
        <v>676.79998000000001</v>
      </c>
      <c r="I981" s="22">
        <v>4284.7001899999996</v>
      </c>
      <c r="J981" s="22">
        <v>2189.6999500000002</v>
      </c>
      <c r="K981" s="22">
        <v>2999.1000899999999</v>
      </c>
      <c r="L981" s="22">
        <v>3711.1999500000002</v>
      </c>
      <c r="M981" s="22">
        <v>0</v>
      </c>
      <c r="N981" s="22">
        <v>2861.8998999999999</v>
      </c>
      <c r="O981" s="22">
        <v>19.899999999999999</v>
      </c>
      <c r="P981" s="22">
        <v>57.169989999999999</v>
      </c>
      <c r="Q981" s="22">
        <v>1.33483</v>
      </c>
      <c r="R981" s="22">
        <v>1.34</v>
      </c>
      <c r="S981" s="22">
        <v>1.06</v>
      </c>
      <c r="T981" s="22">
        <v>0.54339999999999999</v>
      </c>
      <c r="U981" s="24" t="s">
        <v>44735</v>
      </c>
      <c r="V981" s="24" t="s">
        <v>44736</v>
      </c>
      <c r="W981" s="25" t="s">
        <v>44737</v>
      </c>
      <c r="X981" s="6" t="s">
        <v>90</v>
      </c>
      <c r="Y981" s="6" t="s">
        <v>90</v>
      </c>
      <c r="Z981" s="6" t="s">
        <v>90</v>
      </c>
      <c r="AA981" s="6" t="s">
        <v>90</v>
      </c>
      <c r="AB981" s="6" t="s">
        <v>90</v>
      </c>
      <c r="AC981">
        <v>979</v>
      </c>
      <c r="AD981" s="6" t="s">
        <v>5233</v>
      </c>
      <c r="AE981" s="6" t="s">
        <v>50593</v>
      </c>
      <c r="AF981" s="6" t="s">
        <v>90</v>
      </c>
      <c r="AG981" s="6" t="s">
        <v>5234</v>
      </c>
      <c r="AH981" s="6" t="s">
        <v>50420</v>
      </c>
      <c r="AI981" s="6" t="s">
        <v>50419</v>
      </c>
    </row>
    <row r="982" spans="1:35" x14ac:dyDescent="0.25">
      <c r="A982" s="26" t="s">
        <v>41018</v>
      </c>
      <c r="B982" s="24" t="s">
        <v>41019</v>
      </c>
      <c r="C982" s="22">
        <v>2303.02</v>
      </c>
      <c r="D982" s="22">
        <v>180.529</v>
      </c>
      <c r="E982" s="22">
        <v>164.85099</v>
      </c>
      <c r="F982" s="22">
        <v>1.69</v>
      </c>
      <c r="G982" s="22">
        <v>2075.2480399999999</v>
      </c>
      <c r="H982" s="22">
        <v>0</v>
      </c>
      <c r="I982" s="22">
        <v>0</v>
      </c>
      <c r="J982" s="22">
        <v>120.11399</v>
      </c>
      <c r="K982" s="22">
        <v>2230.96191</v>
      </c>
      <c r="L982" s="22">
        <v>2975.2880799999998</v>
      </c>
      <c r="M982" s="22">
        <v>0</v>
      </c>
      <c r="N982" s="22">
        <v>1664.7459699999999</v>
      </c>
      <c r="O982" s="22">
        <v>18.07</v>
      </c>
      <c r="P982" s="22">
        <v>66.948989999999995</v>
      </c>
      <c r="Q982" s="22">
        <v>2.0255899999999998</v>
      </c>
      <c r="R982" s="22">
        <v>18.350000000000001</v>
      </c>
      <c r="S982" s="22">
        <v>18.57</v>
      </c>
      <c r="T982" s="22">
        <v>1.2963800000000001</v>
      </c>
      <c r="U982" s="24" t="s">
        <v>44738</v>
      </c>
      <c r="V982" s="24" t="s">
        <v>44739</v>
      </c>
      <c r="W982" s="25" t="s">
        <v>44740</v>
      </c>
      <c r="X982" s="6" t="s">
        <v>90</v>
      </c>
      <c r="Y982" s="6" t="s">
        <v>90</v>
      </c>
      <c r="Z982" s="6" t="s">
        <v>90</v>
      </c>
      <c r="AA982" s="6" t="s">
        <v>90</v>
      </c>
      <c r="AB982" s="6" t="s">
        <v>90</v>
      </c>
      <c r="AC982">
        <v>980</v>
      </c>
      <c r="AD982" s="6" t="s">
        <v>5235</v>
      </c>
      <c r="AE982" s="6" t="s">
        <v>48918</v>
      </c>
      <c r="AF982" s="6" t="s">
        <v>90</v>
      </c>
      <c r="AG982" s="6" t="s">
        <v>5236</v>
      </c>
      <c r="AH982" s="6" t="s">
        <v>45554</v>
      </c>
      <c r="AI982" s="6" t="s">
        <v>50421</v>
      </c>
    </row>
    <row r="983" spans="1:35" x14ac:dyDescent="0.25">
      <c r="A983" s="26" t="s">
        <v>41020</v>
      </c>
      <c r="B983" s="24" t="s">
        <v>41021</v>
      </c>
      <c r="C983" s="22">
        <v>2192.21</v>
      </c>
      <c r="D983" s="22">
        <v>364.988</v>
      </c>
      <c r="E983" s="22">
        <v>279.66399999999999</v>
      </c>
      <c r="F983" s="22">
        <v>0.76</v>
      </c>
      <c r="G983" s="22">
        <v>1611.0300199999999</v>
      </c>
      <c r="H983" s="22">
        <v>0</v>
      </c>
      <c r="I983" s="22">
        <v>331.97600999999997</v>
      </c>
      <c r="J983" s="22">
        <v>1486.70605</v>
      </c>
      <c r="K983" s="22">
        <v>2005.3019999999999</v>
      </c>
      <c r="L983" s="22">
        <v>193.40898999999999</v>
      </c>
      <c r="M983" s="22">
        <v>0</v>
      </c>
      <c r="N983" s="22">
        <v>1059.8220200000001</v>
      </c>
      <c r="S983" s="22">
        <v>1.35</v>
      </c>
      <c r="T983" s="22">
        <v>0.26518999999999998</v>
      </c>
      <c r="U983" s="24" t="s">
        <v>44741</v>
      </c>
      <c r="V983" s="24" t="s">
        <v>44742</v>
      </c>
      <c r="W983" s="25" t="s">
        <v>44743</v>
      </c>
      <c r="X983" s="6" t="s">
        <v>90</v>
      </c>
      <c r="Y983" s="6" t="s">
        <v>90</v>
      </c>
      <c r="Z983" s="6" t="s">
        <v>90</v>
      </c>
      <c r="AA983" s="6" t="s">
        <v>90</v>
      </c>
      <c r="AB983" s="6" t="s">
        <v>90</v>
      </c>
      <c r="AC983">
        <v>981</v>
      </c>
      <c r="AD983" s="6" t="s">
        <v>5237</v>
      </c>
      <c r="AE983" s="6" t="s">
        <v>52495</v>
      </c>
      <c r="AF983" s="6" t="s">
        <v>51183</v>
      </c>
      <c r="AG983" s="6" t="s">
        <v>5238</v>
      </c>
      <c r="AH983" s="6" t="s">
        <v>50422</v>
      </c>
      <c r="AI983" s="6" t="s">
        <v>50423</v>
      </c>
    </row>
    <row r="984" spans="1:35" x14ac:dyDescent="0.25">
      <c r="A984" s="26" t="s">
        <v>41022</v>
      </c>
      <c r="B984" s="24" t="s">
        <v>41023</v>
      </c>
      <c r="C984" s="22">
        <v>2370.6799999999998</v>
      </c>
      <c r="D984" s="22">
        <v>346.53399000000002</v>
      </c>
      <c r="E984" s="22">
        <v>285.62398999999999</v>
      </c>
      <c r="F984" s="22">
        <v>0.95</v>
      </c>
      <c r="G984" s="22">
        <v>236.28199000000001</v>
      </c>
      <c r="H984" s="22">
        <v>283.65798000000001</v>
      </c>
      <c r="I984" s="22">
        <v>2005.5720200000001</v>
      </c>
      <c r="J984" s="22">
        <v>232.41</v>
      </c>
      <c r="K984" s="22">
        <v>612.28399000000002</v>
      </c>
      <c r="L984" s="22">
        <v>1085.0550499999999</v>
      </c>
      <c r="M984" s="22">
        <v>0</v>
      </c>
      <c r="N984" s="22">
        <v>1223.03405</v>
      </c>
      <c r="O984" s="22">
        <v>5.78</v>
      </c>
      <c r="P984" s="22">
        <v>48.728999999999999</v>
      </c>
      <c r="Q984" s="22">
        <v>0.95040000000000002</v>
      </c>
      <c r="R984" s="22">
        <v>3.48</v>
      </c>
      <c r="S984" s="22">
        <v>1.41</v>
      </c>
      <c r="T984" s="22">
        <v>0.39733000000000002</v>
      </c>
      <c r="U984" s="24" t="s">
        <v>44744</v>
      </c>
      <c r="V984" s="24" t="s">
        <v>44745</v>
      </c>
      <c r="W984" s="25" t="s">
        <v>44746</v>
      </c>
      <c r="X984" s="6" t="s">
        <v>90</v>
      </c>
      <c r="Y984" s="6" t="s">
        <v>90</v>
      </c>
      <c r="Z984" s="6" t="s">
        <v>90</v>
      </c>
      <c r="AA984" s="6" t="s">
        <v>90</v>
      </c>
      <c r="AB984" s="6" t="s">
        <v>90</v>
      </c>
      <c r="AC984">
        <v>982</v>
      </c>
      <c r="AD984" s="6" t="s">
        <v>5239</v>
      </c>
      <c r="AE984" s="6" t="s">
        <v>50340</v>
      </c>
      <c r="AF984" s="6" t="s">
        <v>50334</v>
      </c>
      <c r="AG984" s="6" t="s">
        <v>5240</v>
      </c>
      <c r="AH984" s="6" t="s">
        <v>50424</v>
      </c>
      <c r="AI984" s="6" t="s">
        <v>50425</v>
      </c>
    </row>
    <row r="985" spans="1:35" x14ac:dyDescent="0.25">
      <c r="A985" s="26" t="s">
        <v>1455</v>
      </c>
      <c r="B985" s="24" t="s">
        <v>1456</v>
      </c>
      <c r="C985" s="22">
        <v>15547.73</v>
      </c>
      <c r="D985" s="22">
        <v>3581</v>
      </c>
      <c r="E985" s="22">
        <v>3097</v>
      </c>
      <c r="F985" s="22">
        <v>1.07</v>
      </c>
      <c r="G985" s="22">
        <v>118975</v>
      </c>
      <c r="H985" s="22">
        <v>529</v>
      </c>
      <c r="I985" s="22">
        <v>6283</v>
      </c>
      <c r="J985" s="22">
        <v>149941</v>
      </c>
      <c r="K985" s="22">
        <v>126441</v>
      </c>
      <c r="L985" s="22">
        <v>9686</v>
      </c>
      <c r="M985" s="22">
        <v>2167</v>
      </c>
      <c r="N985" s="22">
        <v>15602</v>
      </c>
      <c r="O985" s="22">
        <v>11.31</v>
      </c>
      <c r="P985" s="22">
        <v>41</v>
      </c>
      <c r="Q985" s="22">
        <v>0.80062999999999995</v>
      </c>
      <c r="R985" s="22">
        <v>0.86</v>
      </c>
      <c r="S985" s="22">
        <v>0.84</v>
      </c>
      <c r="T985" s="22">
        <v>4.6260000000000003E-2</v>
      </c>
      <c r="U985" s="24" t="s">
        <v>44747</v>
      </c>
      <c r="V985" s="24" t="s">
        <v>44748</v>
      </c>
      <c r="W985" s="25" t="s">
        <v>44749</v>
      </c>
      <c r="X985" s="6" t="s">
        <v>90</v>
      </c>
      <c r="Y985" s="6" t="s">
        <v>90</v>
      </c>
      <c r="Z985" s="6" t="s">
        <v>90</v>
      </c>
      <c r="AA985" s="6" t="s">
        <v>90</v>
      </c>
      <c r="AB985" s="6" t="s">
        <v>90</v>
      </c>
      <c r="AC985">
        <v>983</v>
      </c>
      <c r="AD985" s="6" t="s">
        <v>5241</v>
      </c>
      <c r="AE985" s="6" t="s">
        <v>51206</v>
      </c>
      <c r="AF985" s="6" t="s">
        <v>51225</v>
      </c>
      <c r="AG985" s="6" t="s">
        <v>5242</v>
      </c>
      <c r="AH985" s="6" t="s">
        <v>50426</v>
      </c>
      <c r="AI985" s="6" t="s">
        <v>50427</v>
      </c>
    </row>
    <row r="986" spans="1:35" x14ac:dyDescent="0.25">
      <c r="A986" s="26" t="s">
        <v>41024</v>
      </c>
      <c r="B986" s="24" t="s">
        <v>41025</v>
      </c>
      <c r="C986" s="22">
        <v>2494.0300000000002</v>
      </c>
      <c r="D986" s="22">
        <v>2060.1000899999999</v>
      </c>
      <c r="E986" s="22">
        <v>689.09996999999998</v>
      </c>
      <c r="F986" s="22">
        <v>1.62</v>
      </c>
      <c r="G986" s="22">
        <v>1342.1999499999999</v>
      </c>
      <c r="H986" s="22">
        <v>211.39999</v>
      </c>
      <c r="I986" s="22">
        <v>2200.8000400000001</v>
      </c>
      <c r="J986" s="22">
        <v>4102.6000899999999</v>
      </c>
      <c r="K986" s="22">
        <v>2294.1000899999999</v>
      </c>
      <c r="L986" s="22">
        <v>2856</v>
      </c>
      <c r="M986" s="22">
        <v>0</v>
      </c>
      <c r="N986" s="22">
        <v>473.5</v>
      </c>
      <c r="U986" s="24" t="s">
        <v>44750</v>
      </c>
      <c r="V986" s="24" t="s">
        <v>44751</v>
      </c>
      <c r="W986" s="25" t="s">
        <v>44752</v>
      </c>
      <c r="X986" s="6" t="s">
        <v>90</v>
      </c>
      <c r="Y986" s="6" t="s">
        <v>90</v>
      </c>
      <c r="Z986" s="6" t="s">
        <v>90</v>
      </c>
      <c r="AA986" s="6" t="s">
        <v>90</v>
      </c>
      <c r="AB986" s="6" t="s">
        <v>90</v>
      </c>
      <c r="AC986">
        <v>984</v>
      </c>
      <c r="AD986" s="6" t="s">
        <v>5243</v>
      </c>
      <c r="AE986" s="6" t="s">
        <v>49430</v>
      </c>
      <c r="AF986" s="6" t="s">
        <v>49595</v>
      </c>
      <c r="AG986" s="6" t="s">
        <v>5244</v>
      </c>
      <c r="AH986" s="6" t="s">
        <v>50428</v>
      </c>
      <c r="AI986" s="6" t="s">
        <v>50427</v>
      </c>
    </row>
    <row r="987" spans="1:35" x14ac:dyDescent="0.25">
      <c r="A987" s="26" t="s">
        <v>1457</v>
      </c>
      <c r="B987" s="24" t="s">
        <v>1458</v>
      </c>
      <c r="C987" s="22">
        <v>74914.92</v>
      </c>
      <c r="D987" s="22">
        <v>13319</v>
      </c>
      <c r="E987" s="22">
        <v>10321</v>
      </c>
      <c r="F987" s="22">
        <v>1.64</v>
      </c>
      <c r="G987" s="22">
        <v>8891</v>
      </c>
      <c r="H987" s="22">
        <v>2068</v>
      </c>
      <c r="I987" s="22">
        <v>9653</v>
      </c>
      <c r="J987" s="22">
        <v>9902</v>
      </c>
      <c r="K987" s="22">
        <v>13643</v>
      </c>
      <c r="L987" s="22">
        <v>37714</v>
      </c>
      <c r="M987" s="22">
        <v>0</v>
      </c>
      <c r="N987" s="22">
        <v>-73</v>
      </c>
      <c r="O987" s="22">
        <v>0.84</v>
      </c>
      <c r="P987" s="22">
        <v>99.367990000000006</v>
      </c>
      <c r="Q987" s="22">
        <v>157.23275000000001</v>
      </c>
      <c r="R987" s="22">
        <v>1.23</v>
      </c>
      <c r="S987" s="22">
        <v>1.17</v>
      </c>
      <c r="T987" s="22">
        <v>0.27105000000000001</v>
      </c>
      <c r="U987" s="24" t="s">
        <v>44753</v>
      </c>
      <c r="V987" s="24" t="s">
        <v>44754</v>
      </c>
      <c r="W987" s="25" t="s">
        <v>44755</v>
      </c>
      <c r="X987" s="6" t="s">
        <v>90</v>
      </c>
      <c r="Y987" s="6" t="s">
        <v>90</v>
      </c>
      <c r="Z987" s="6" t="s">
        <v>90</v>
      </c>
      <c r="AA987" s="6" t="s">
        <v>90</v>
      </c>
      <c r="AB987" s="6" t="s">
        <v>90</v>
      </c>
      <c r="AC987">
        <v>985</v>
      </c>
      <c r="AD987" s="6" t="s">
        <v>5245</v>
      </c>
      <c r="AE987" s="6" t="s">
        <v>52229</v>
      </c>
      <c r="AF987" s="6" t="s">
        <v>90</v>
      </c>
      <c r="AG987" s="6" t="s">
        <v>5246</v>
      </c>
      <c r="AH987" s="6" t="s">
        <v>50429</v>
      </c>
      <c r="AI987" s="6" t="s">
        <v>50430</v>
      </c>
    </row>
    <row r="988" spans="1:35" x14ac:dyDescent="0.25">
      <c r="A988" s="26" t="s">
        <v>41027</v>
      </c>
      <c r="B988" s="24" t="s">
        <v>41028</v>
      </c>
      <c r="C988" s="22">
        <v>2104.6999999999998</v>
      </c>
      <c r="D988" s="22">
        <v>-401.10599000000002</v>
      </c>
      <c r="E988" s="22">
        <v>-409.76999000000001</v>
      </c>
      <c r="F988" s="22">
        <v>1.02</v>
      </c>
      <c r="G988" s="22">
        <v>152.20199</v>
      </c>
      <c r="H988" s="22">
        <v>56.689990000000002</v>
      </c>
      <c r="I988" s="22">
        <v>0</v>
      </c>
      <c r="J988" s="22">
        <v>353.90300999999999</v>
      </c>
      <c r="K988" s="22">
        <v>839.88800000000003</v>
      </c>
      <c r="L988" s="22">
        <v>18.103999999999999</v>
      </c>
      <c r="M988" s="22">
        <v>0</v>
      </c>
      <c r="N988" s="22">
        <v>636.86999000000003</v>
      </c>
      <c r="O988" s="22">
        <v>3.68</v>
      </c>
      <c r="P988" s="22">
        <v>2.7641</v>
      </c>
      <c r="Q988" s="22">
        <v>2.8420000000000001E-2</v>
      </c>
      <c r="R988" s="22">
        <v>2.37</v>
      </c>
      <c r="S988" s="22">
        <v>2.21</v>
      </c>
      <c r="T988" s="22">
        <v>1.7829600000000001</v>
      </c>
      <c r="U988" s="24" t="s">
        <v>44756</v>
      </c>
      <c r="V988" s="24" t="s">
        <v>44757</v>
      </c>
      <c r="W988" s="25" t="s">
        <v>44758</v>
      </c>
      <c r="X988" s="6" t="s">
        <v>90</v>
      </c>
      <c r="Y988" s="6" t="s">
        <v>90</v>
      </c>
      <c r="Z988" s="6" t="s">
        <v>90</v>
      </c>
      <c r="AA988" s="6" t="s">
        <v>90</v>
      </c>
      <c r="AB988" s="6" t="s">
        <v>90</v>
      </c>
      <c r="AC988">
        <v>986</v>
      </c>
      <c r="AD988" s="6" t="s">
        <v>5247</v>
      </c>
      <c r="AE988" s="6" t="s">
        <v>48653</v>
      </c>
      <c r="AF988" s="6" t="s">
        <v>90</v>
      </c>
      <c r="AG988" s="6" t="s">
        <v>5248</v>
      </c>
      <c r="AH988" s="6" t="s">
        <v>50431</v>
      </c>
      <c r="AI988" s="6" t="s">
        <v>50430</v>
      </c>
    </row>
    <row r="989" spans="1:35" x14ac:dyDescent="0.25">
      <c r="A989" s="26" t="s">
        <v>1459</v>
      </c>
      <c r="B989" s="24" t="s">
        <v>1460</v>
      </c>
      <c r="C989" s="22">
        <v>6602.98</v>
      </c>
      <c r="D989" s="22">
        <v>-268.697</v>
      </c>
      <c r="E989" s="22">
        <v>-273.28501</v>
      </c>
      <c r="F989" s="22">
        <v>1.38</v>
      </c>
      <c r="G989" s="22">
        <v>162.369</v>
      </c>
      <c r="H989" s="22">
        <v>0</v>
      </c>
      <c r="I989" s="22">
        <v>0</v>
      </c>
      <c r="J989" s="22">
        <v>380.84899000000001</v>
      </c>
      <c r="K989" s="22">
        <v>1508.9980399999999</v>
      </c>
      <c r="L989" s="22">
        <v>0</v>
      </c>
      <c r="M989" s="22">
        <v>0</v>
      </c>
      <c r="N989" s="22">
        <v>1205.34997</v>
      </c>
      <c r="O989" s="22">
        <v>6.34</v>
      </c>
      <c r="P989" s="22">
        <v>0</v>
      </c>
      <c r="Q989" s="22">
        <v>0</v>
      </c>
      <c r="R989" s="22">
        <v>3.96</v>
      </c>
      <c r="S989" s="22">
        <v>3.96</v>
      </c>
      <c r="T989" s="22">
        <v>3.53586</v>
      </c>
      <c r="U989" s="24" t="s">
        <v>44759</v>
      </c>
      <c r="V989" s="24" t="s">
        <v>44760</v>
      </c>
      <c r="W989" s="25" t="s">
        <v>44761</v>
      </c>
      <c r="X989" s="6" t="s">
        <v>90</v>
      </c>
      <c r="Y989" s="6" t="s">
        <v>90</v>
      </c>
      <c r="Z989" s="6" t="s">
        <v>90</v>
      </c>
      <c r="AA989" s="6" t="s">
        <v>90</v>
      </c>
      <c r="AB989" s="6" t="s">
        <v>90</v>
      </c>
      <c r="AC989">
        <v>987</v>
      </c>
      <c r="AD989" s="6" t="s">
        <v>5249</v>
      </c>
      <c r="AE989" s="6" t="s">
        <v>50780</v>
      </c>
      <c r="AF989" s="6" t="s">
        <v>90</v>
      </c>
      <c r="AG989" s="6" t="s">
        <v>5250</v>
      </c>
      <c r="AH989" s="6" t="s">
        <v>50432</v>
      </c>
      <c r="AI989" s="6" t="s">
        <v>50433</v>
      </c>
    </row>
    <row r="990" spans="1:35" x14ac:dyDescent="0.25">
      <c r="A990" s="26" t="s">
        <v>1461</v>
      </c>
      <c r="B990" s="24" t="s">
        <v>1462</v>
      </c>
      <c r="C990" s="22">
        <v>294675.75</v>
      </c>
      <c r="D990" s="22">
        <v>27069</v>
      </c>
      <c r="E990" s="22">
        <v>24094</v>
      </c>
      <c r="F990" s="22">
        <v>0.93</v>
      </c>
      <c r="G990" s="22">
        <v>3317</v>
      </c>
      <c r="H990" s="22">
        <v>24886</v>
      </c>
      <c r="I990" s="22">
        <v>7444</v>
      </c>
      <c r="J990" s="22">
        <v>23110</v>
      </c>
      <c r="K990" s="22">
        <v>32471</v>
      </c>
      <c r="L990" s="22">
        <v>41962</v>
      </c>
      <c r="M990" s="22">
        <v>0</v>
      </c>
      <c r="N990" s="22">
        <v>1562</v>
      </c>
      <c r="O990" s="22">
        <v>0.36</v>
      </c>
      <c r="P990" s="22">
        <v>99.123000000000005</v>
      </c>
      <c r="Q990" s="22">
        <v>113.02486</v>
      </c>
      <c r="R990" s="22">
        <v>1.27</v>
      </c>
      <c r="S990" s="22">
        <v>0.33</v>
      </c>
      <c r="T990" s="22">
        <v>0.18468000000000001</v>
      </c>
      <c r="U990" s="24" t="s">
        <v>44762</v>
      </c>
      <c r="V990" s="24" t="s">
        <v>44763</v>
      </c>
      <c r="W990" s="25" t="s">
        <v>44764</v>
      </c>
      <c r="X990" s="6" t="s">
        <v>90</v>
      </c>
      <c r="Y990" s="6" t="s">
        <v>90</v>
      </c>
      <c r="Z990" s="6" t="s">
        <v>90</v>
      </c>
      <c r="AA990" s="6" t="s">
        <v>90</v>
      </c>
      <c r="AB990" s="6" t="s">
        <v>90</v>
      </c>
      <c r="AC990">
        <v>988</v>
      </c>
      <c r="AD990" s="6" t="s">
        <v>5251</v>
      </c>
      <c r="AE990" s="6" t="s">
        <v>52389</v>
      </c>
      <c r="AF990" s="6" t="s">
        <v>90</v>
      </c>
      <c r="AG990" s="6" t="s">
        <v>5252</v>
      </c>
      <c r="AH990" s="6" t="s">
        <v>50434</v>
      </c>
      <c r="AI990" s="6" t="s">
        <v>50433</v>
      </c>
    </row>
    <row r="991" spans="1:35" x14ac:dyDescent="0.25">
      <c r="A991" s="26" t="s">
        <v>1463</v>
      </c>
      <c r="B991" s="24" t="s">
        <v>1464</v>
      </c>
      <c r="C991" s="22">
        <v>120504.61</v>
      </c>
      <c r="D991" s="22">
        <v>8464.1005800000003</v>
      </c>
      <c r="E991" s="22">
        <v>8098.6000899999999</v>
      </c>
      <c r="F991" s="22">
        <v>0.75</v>
      </c>
      <c r="G991" s="22">
        <v>186784.5</v>
      </c>
      <c r="H991" s="22">
        <v>0</v>
      </c>
      <c r="I991" s="22">
        <v>18.599</v>
      </c>
      <c r="J991" s="22">
        <v>280016.8125</v>
      </c>
      <c r="K991" s="22">
        <v>88591.1875</v>
      </c>
      <c r="L991" s="22">
        <v>20486.800780000001</v>
      </c>
      <c r="M991" s="22">
        <v>0</v>
      </c>
      <c r="N991" s="22">
        <v>36287.21875</v>
      </c>
      <c r="O991" s="22">
        <v>19.63</v>
      </c>
      <c r="P991" s="22">
        <v>44.063989999999997</v>
      </c>
      <c r="Q991" s="22">
        <v>0.70859000000000005</v>
      </c>
      <c r="R991" s="22">
        <v>0.32</v>
      </c>
      <c r="U991" s="24" t="s">
        <v>44765</v>
      </c>
      <c r="V991" s="24" t="s">
        <v>44766</v>
      </c>
      <c r="W991" s="25" t="s">
        <v>44767</v>
      </c>
      <c r="X991" s="6" t="s">
        <v>90</v>
      </c>
      <c r="Y991" s="6" t="s">
        <v>90</v>
      </c>
      <c r="Z991" s="6" t="s">
        <v>90</v>
      </c>
      <c r="AA991" s="6" t="s">
        <v>90</v>
      </c>
      <c r="AB991" s="6" t="s">
        <v>90</v>
      </c>
      <c r="AC991">
        <v>989</v>
      </c>
      <c r="AD991" s="6" t="s">
        <v>5253</v>
      </c>
      <c r="AE991" s="6" t="s">
        <v>48993</v>
      </c>
      <c r="AF991" s="6" t="s">
        <v>48989</v>
      </c>
      <c r="AG991" s="6" t="s">
        <v>5254</v>
      </c>
      <c r="AH991" s="6" t="s">
        <v>50435</v>
      </c>
      <c r="AI991" s="6" t="s">
        <v>50436</v>
      </c>
    </row>
    <row r="992" spans="1:35" x14ac:dyDescent="0.25">
      <c r="A992" s="26" t="s">
        <v>41029</v>
      </c>
      <c r="B992" s="24" t="s">
        <v>41030</v>
      </c>
      <c r="C992" s="22">
        <v>14409.29</v>
      </c>
      <c r="D992" s="22">
        <v>4992.2089800000003</v>
      </c>
      <c r="E992" s="22">
        <v>3685.0019499999999</v>
      </c>
      <c r="F992" s="22">
        <v>1.37</v>
      </c>
      <c r="G992" s="22">
        <v>3070.9729000000002</v>
      </c>
      <c r="H992" s="22">
        <v>2616.3068800000001</v>
      </c>
      <c r="I992" s="22">
        <v>9904.4394499999999</v>
      </c>
      <c r="J992" s="22">
        <v>8307.0185500000007</v>
      </c>
      <c r="K992" s="22">
        <v>9633.6279200000008</v>
      </c>
      <c r="L992" s="22">
        <v>6656.1210899999996</v>
      </c>
      <c r="M992" s="22">
        <v>0</v>
      </c>
      <c r="N992" s="22">
        <v>19709.740229999999</v>
      </c>
      <c r="U992" s="24" t="s">
        <v>44768</v>
      </c>
      <c r="V992" s="24" t="s">
        <v>44769</v>
      </c>
      <c r="W992" s="25" t="s">
        <v>44770</v>
      </c>
      <c r="X992" s="6" t="s">
        <v>90</v>
      </c>
      <c r="Y992" s="6" t="s">
        <v>90</v>
      </c>
      <c r="Z992" s="6" t="s">
        <v>90</v>
      </c>
      <c r="AA992" s="6" t="s">
        <v>90</v>
      </c>
      <c r="AB992" s="6" t="s">
        <v>90</v>
      </c>
      <c r="AC992">
        <v>990</v>
      </c>
      <c r="AD992" s="6" t="s">
        <v>5255</v>
      </c>
      <c r="AE992" s="6" t="s">
        <v>52374</v>
      </c>
      <c r="AF992" s="6" t="s">
        <v>90</v>
      </c>
      <c r="AG992" s="6" t="s">
        <v>5256</v>
      </c>
      <c r="AH992" s="6" t="s">
        <v>50437</v>
      </c>
      <c r="AI992" s="6" t="s">
        <v>50436</v>
      </c>
    </row>
    <row r="993" spans="1:35" x14ac:dyDescent="0.25">
      <c r="A993" s="26" t="s">
        <v>1465</v>
      </c>
      <c r="B993" s="24" t="s">
        <v>1466</v>
      </c>
      <c r="C993" s="22">
        <v>3964.32</v>
      </c>
      <c r="D993" s="22">
        <v>702.43798000000004</v>
      </c>
      <c r="E993" s="22">
        <v>407.59697999999997</v>
      </c>
      <c r="F993" s="22">
        <v>0.42</v>
      </c>
      <c r="G993" s="22">
        <v>511.90300999999999</v>
      </c>
      <c r="H993" s="22">
        <v>0</v>
      </c>
      <c r="I993" s="22">
        <v>82.19</v>
      </c>
      <c r="J993" s="22">
        <v>9358.8867100000007</v>
      </c>
      <c r="K993" s="22">
        <v>717.65399000000002</v>
      </c>
      <c r="L993" s="22">
        <v>2384.9799800000001</v>
      </c>
      <c r="M993" s="22">
        <v>0</v>
      </c>
      <c r="N993" s="22">
        <v>2202.4990200000002</v>
      </c>
      <c r="O993" s="22">
        <v>20.420000000000002</v>
      </c>
      <c r="P993" s="22">
        <v>52.916989999999998</v>
      </c>
      <c r="Q993" s="22">
        <v>1.1085700000000001</v>
      </c>
      <c r="R993" s="22">
        <v>0.08</v>
      </c>
      <c r="S993" s="22">
        <v>0.08</v>
      </c>
      <c r="T993" s="22">
        <v>2.198E-2</v>
      </c>
      <c r="U993" s="24" t="s">
        <v>44771</v>
      </c>
      <c r="V993" s="24" t="s">
        <v>44772</v>
      </c>
      <c r="W993" s="25" t="s">
        <v>44773</v>
      </c>
      <c r="X993" s="6" t="s">
        <v>90</v>
      </c>
      <c r="Y993" s="6" t="s">
        <v>90</v>
      </c>
      <c r="Z993" s="6" t="s">
        <v>90</v>
      </c>
      <c r="AA993" s="6" t="s">
        <v>90</v>
      </c>
      <c r="AB993" s="6" t="s">
        <v>90</v>
      </c>
      <c r="AC993">
        <v>991</v>
      </c>
      <c r="AD993" s="6" t="s">
        <v>5257</v>
      </c>
      <c r="AE993" s="6" t="s">
        <v>49247</v>
      </c>
      <c r="AF993" s="6" t="s">
        <v>90</v>
      </c>
      <c r="AG993" s="6" t="s">
        <v>5258</v>
      </c>
      <c r="AH993" s="6" t="s">
        <v>50438</v>
      </c>
      <c r="AI993" s="6" t="s">
        <v>50439</v>
      </c>
    </row>
    <row r="994" spans="1:35" x14ac:dyDescent="0.25">
      <c r="A994" s="26" t="s">
        <v>41031</v>
      </c>
      <c r="B994" s="24" t="s">
        <v>41032</v>
      </c>
      <c r="C994" s="22">
        <v>5082.42</v>
      </c>
      <c r="D994" s="22">
        <v>871.02800999999999</v>
      </c>
      <c r="E994" s="22">
        <v>743.24597000000006</v>
      </c>
      <c r="F994" s="22">
        <v>0.35</v>
      </c>
      <c r="G994" s="22">
        <v>753.11699999999996</v>
      </c>
      <c r="H994" s="22">
        <v>645.18402000000003</v>
      </c>
      <c r="I994" s="22">
        <v>112.34099999999999</v>
      </c>
      <c r="J994" s="22">
        <v>3415.80908</v>
      </c>
      <c r="K994" s="22">
        <v>4226.7260699999997</v>
      </c>
      <c r="L994" s="22">
        <v>116.27898999999999</v>
      </c>
      <c r="M994" s="22">
        <v>0</v>
      </c>
      <c r="N994" s="22">
        <v>2988.4699700000001</v>
      </c>
      <c r="U994" s="24" t="s">
        <v>44774</v>
      </c>
      <c r="V994" s="24" t="s">
        <v>44775</v>
      </c>
      <c r="W994" s="25" t="s">
        <v>44776</v>
      </c>
      <c r="X994" s="6" t="s">
        <v>90</v>
      </c>
      <c r="Y994" s="6" t="s">
        <v>90</v>
      </c>
      <c r="Z994" s="6" t="s">
        <v>90</v>
      </c>
      <c r="AA994" s="6" t="s">
        <v>90</v>
      </c>
      <c r="AB994" s="6" t="s">
        <v>90</v>
      </c>
      <c r="AC994">
        <v>992</v>
      </c>
      <c r="AD994" s="6" t="s">
        <v>5259</v>
      </c>
      <c r="AE994" s="6" t="s">
        <v>49889</v>
      </c>
      <c r="AF994" s="6" t="s">
        <v>90</v>
      </c>
      <c r="AG994" s="6" t="s">
        <v>5260</v>
      </c>
      <c r="AH994" s="6" t="s">
        <v>50440</v>
      </c>
      <c r="AI994" s="6" t="s">
        <v>50441</v>
      </c>
    </row>
    <row r="995" spans="1:35" x14ac:dyDescent="0.25">
      <c r="A995" s="26" t="s">
        <v>1467</v>
      </c>
      <c r="B995" s="24" t="s">
        <v>1468</v>
      </c>
      <c r="C995" s="22">
        <v>21542.53</v>
      </c>
      <c r="D995" s="22">
        <v>593.74199999999996</v>
      </c>
      <c r="E995" s="22">
        <v>497.40899000000002</v>
      </c>
      <c r="F995" s="22">
        <v>1.19</v>
      </c>
      <c r="G995" s="22">
        <v>294.84798999999998</v>
      </c>
      <c r="H995" s="22">
        <v>582.471</v>
      </c>
      <c r="I995" s="22">
        <v>2405.7519499999999</v>
      </c>
      <c r="J995" s="22">
        <v>420.85899999999998</v>
      </c>
      <c r="K995" s="22">
        <v>1152.7299800000001</v>
      </c>
      <c r="L995" s="22">
        <v>288.61998999999997</v>
      </c>
      <c r="M995" s="22">
        <v>0</v>
      </c>
      <c r="N995" s="22">
        <v>2648.3058999999998</v>
      </c>
      <c r="O995" s="22">
        <v>20.87</v>
      </c>
      <c r="P995" s="22">
        <v>27.443000000000001</v>
      </c>
      <c r="Q995" s="22">
        <v>0.25729000000000002</v>
      </c>
      <c r="R995" s="22">
        <v>2.93</v>
      </c>
      <c r="S995" s="22">
        <v>1.35</v>
      </c>
      <c r="T995" s="22">
        <v>0.65439999999999998</v>
      </c>
      <c r="U995" s="24" t="s">
        <v>44777</v>
      </c>
      <c r="V995" s="24" t="s">
        <v>44778</v>
      </c>
      <c r="W995" s="25" t="s">
        <v>44779</v>
      </c>
      <c r="X995" s="6" t="s">
        <v>90</v>
      </c>
      <c r="Y995" s="6" t="s">
        <v>90</v>
      </c>
      <c r="Z995" s="6" t="s">
        <v>90</v>
      </c>
      <c r="AA995" s="6" t="s">
        <v>90</v>
      </c>
      <c r="AB995" s="6" t="s">
        <v>90</v>
      </c>
      <c r="AC995">
        <v>993</v>
      </c>
      <c r="AD995" s="6" t="s">
        <v>5261</v>
      </c>
      <c r="AE995" s="6" t="s">
        <v>49862</v>
      </c>
      <c r="AF995" s="6" t="s">
        <v>90</v>
      </c>
      <c r="AG995" s="6" t="s">
        <v>5262</v>
      </c>
      <c r="AH995" s="6" t="s">
        <v>50442</v>
      </c>
      <c r="AI995" s="6" t="s">
        <v>50443</v>
      </c>
    </row>
    <row r="996" spans="1:35" x14ac:dyDescent="0.25">
      <c r="A996" s="26" t="s">
        <v>1467</v>
      </c>
      <c r="B996" s="24" t="s">
        <v>1469</v>
      </c>
      <c r="C996" s="22">
        <v>17189.91</v>
      </c>
      <c r="D996" s="22">
        <v>593.74199999999996</v>
      </c>
      <c r="E996" s="22">
        <v>497.40899000000002</v>
      </c>
      <c r="F996" s="22">
        <v>1.1399999999999999</v>
      </c>
      <c r="G996" s="22">
        <v>294.84798999999998</v>
      </c>
      <c r="H996" s="22">
        <v>582.471</v>
      </c>
      <c r="I996" s="22">
        <v>2405.7519499999999</v>
      </c>
      <c r="J996" s="22">
        <v>420.85899999999998</v>
      </c>
      <c r="K996" s="22">
        <v>1152.7299800000001</v>
      </c>
      <c r="L996" s="22">
        <v>288.61998999999997</v>
      </c>
      <c r="M996" s="22">
        <v>0</v>
      </c>
      <c r="N996" s="22">
        <v>2648.3058999999998</v>
      </c>
      <c r="O996" s="22">
        <v>20.87</v>
      </c>
      <c r="P996" s="22">
        <v>27.443000000000001</v>
      </c>
      <c r="Q996" s="22">
        <v>0.25729000000000002</v>
      </c>
      <c r="R996" s="22">
        <v>2.93</v>
      </c>
      <c r="S996" s="22">
        <v>1.35</v>
      </c>
      <c r="T996" s="22">
        <v>0.65439999999999998</v>
      </c>
      <c r="U996" s="24" t="s">
        <v>44777</v>
      </c>
      <c r="V996" s="24" t="s">
        <v>44778</v>
      </c>
      <c r="W996" s="25" t="s">
        <v>44779</v>
      </c>
      <c r="X996" s="6" t="s">
        <v>90</v>
      </c>
      <c r="Y996" s="6" t="s">
        <v>90</v>
      </c>
      <c r="Z996" s="6" t="s">
        <v>90</v>
      </c>
      <c r="AA996" s="6" t="s">
        <v>90</v>
      </c>
      <c r="AB996" s="6" t="s">
        <v>90</v>
      </c>
      <c r="AC996">
        <v>994</v>
      </c>
      <c r="AD996" s="6" t="s">
        <v>5263</v>
      </c>
      <c r="AE996" s="6" t="s">
        <v>50852</v>
      </c>
      <c r="AF996" s="6" t="s">
        <v>90</v>
      </c>
      <c r="AG996" s="6" t="s">
        <v>5264</v>
      </c>
      <c r="AH996" s="6" t="s">
        <v>50444</v>
      </c>
      <c r="AI996" s="6" t="s">
        <v>50443</v>
      </c>
    </row>
    <row r="997" spans="1:35" x14ac:dyDescent="0.25">
      <c r="A997" s="26" t="s">
        <v>41033</v>
      </c>
      <c r="B997" s="24" t="s">
        <v>41034</v>
      </c>
      <c r="C997" s="22">
        <v>2287.5100000000002</v>
      </c>
      <c r="D997" s="22">
        <v>257.83699999999999</v>
      </c>
      <c r="E997" s="22">
        <v>212.03998999999999</v>
      </c>
      <c r="F997" s="22">
        <v>0.62</v>
      </c>
      <c r="G997" s="22">
        <v>382.76199000000003</v>
      </c>
      <c r="H997" s="22">
        <v>455.48498000000001</v>
      </c>
      <c r="I997" s="22">
        <v>1620.3620599999999</v>
      </c>
      <c r="J997" s="22">
        <v>412.15798000000001</v>
      </c>
      <c r="K997" s="22">
        <v>892.04101000000003</v>
      </c>
      <c r="L997" s="22">
        <v>928.34802000000002</v>
      </c>
      <c r="M997" s="22">
        <v>0</v>
      </c>
      <c r="N997" s="22">
        <v>1488.8110300000001</v>
      </c>
      <c r="O997" s="22">
        <v>62.05</v>
      </c>
      <c r="P997" s="22">
        <v>38.406999999999996</v>
      </c>
      <c r="Q997" s="22">
        <v>0.62353999999999998</v>
      </c>
      <c r="R997" s="22">
        <v>2.16</v>
      </c>
      <c r="S997" s="22">
        <v>1.06</v>
      </c>
      <c r="T997" s="22">
        <v>0.13050999999999999</v>
      </c>
      <c r="U997" s="24" t="s">
        <v>44780</v>
      </c>
      <c r="V997" s="24" t="s">
        <v>44781</v>
      </c>
      <c r="W997" s="25" t="s">
        <v>44782</v>
      </c>
      <c r="X997" s="6" t="s">
        <v>90</v>
      </c>
      <c r="Y997" s="6" t="s">
        <v>90</v>
      </c>
      <c r="Z997" s="6" t="s">
        <v>90</v>
      </c>
      <c r="AA997" s="6" t="s">
        <v>90</v>
      </c>
      <c r="AB997" s="6" t="s">
        <v>90</v>
      </c>
      <c r="AC997">
        <v>995</v>
      </c>
      <c r="AD997" s="6" t="s">
        <v>5265</v>
      </c>
      <c r="AE997" s="6" t="s">
        <v>49191</v>
      </c>
      <c r="AF997" s="6" t="s">
        <v>90</v>
      </c>
      <c r="AG997" s="6" t="s">
        <v>5266</v>
      </c>
      <c r="AH997" s="6" t="s">
        <v>50445</v>
      </c>
      <c r="AI997" s="6" t="s">
        <v>50446</v>
      </c>
    </row>
    <row r="998" spans="1:35" x14ac:dyDescent="0.25">
      <c r="A998" s="26" t="s">
        <v>41035</v>
      </c>
      <c r="B998" s="24" t="s">
        <v>41036</v>
      </c>
      <c r="C998" s="22">
        <v>30917.040000000001</v>
      </c>
      <c r="D998" s="22">
        <v>2778.34301</v>
      </c>
      <c r="E998" s="22">
        <v>1856.44299</v>
      </c>
      <c r="F998" s="22">
        <v>0.63</v>
      </c>
      <c r="G998" s="22">
        <v>4149.0771400000003</v>
      </c>
      <c r="H998" s="22">
        <v>3350.4479900000001</v>
      </c>
      <c r="I998" s="22">
        <v>18034.470700000002</v>
      </c>
      <c r="J998" s="22">
        <v>9642.5468700000001</v>
      </c>
      <c r="K998" s="22">
        <v>10983.780269999999</v>
      </c>
      <c r="L998" s="22">
        <v>1944.94604</v>
      </c>
      <c r="M998" s="22">
        <v>0</v>
      </c>
      <c r="N998" s="22">
        <v>21237.41992</v>
      </c>
      <c r="O998" s="22">
        <v>12.31</v>
      </c>
      <c r="P998" s="22">
        <v>8.3897999999999993</v>
      </c>
      <c r="Q998" s="22">
        <v>9.1579999999999995E-2</v>
      </c>
      <c r="R998" s="22">
        <v>1.1399999999999999</v>
      </c>
      <c r="S998" s="22">
        <v>0.79</v>
      </c>
      <c r="T998" s="22">
        <v>0.36133999999999999</v>
      </c>
      <c r="U998" s="24" t="s">
        <v>44783</v>
      </c>
      <c r="V998" s="24" t="s">
        <v>44784</v>
      </c>
      <c r="W998" s="25" t="s">
        <v>44785</v>
      </c>
      <c r="X998" s="6" t="s">
        <v>90</v>
      </c>
      <c r="Y998" s="6" t="s">
        <v>90</v>
      </c>
      <c r="Z998" s="6" t="s">
        <v>90</v>
      </c>
      <c r="AA998" s="6" t="s">
        <v>90</v>
      </c>
      <c r="AB998" s="6" t="s">
        <v>90</v>
      </c>
      <c r="AC998">
        <v>996</v>
      </c>
      <c r="AD998" s="6" t="s">
        <v>5267</v>
      </c>
      <c r="AE998" s="6" t="s">
        <v>49225</v>
      </c>
      <c r="AF998" s="6" t="s">
        <v>90</v>
      </c>
      <c r="AG998" s="6" t="s">
        <v>5268</v>
      </c>
      <c r="AH998" s="6" t="s">
        <v>50447</v>
      </c>
      <c r="AI998" s="6" t="s">
        <v>50446</v>
      </c>
    </row>
    <row r="999" spans="1:35" x14ac:dyDescent="0.25">
      <c r="A999" s="26" t="s">
        <v>41037</v>
      </c>
      <c r="B999" s="24" t="s">
        <v>41038</v>
      </c>
      <c r="C999" s="22">
        <v>2234.1999999999998</v>
      </c>
      <c r="D999" s="22">
        <v>415.59697999999997</v>
      </c>
      <c r="E999" s="22">
        <v>312.57598000000002</v>
      </c>
      <c r="F999" s="22">
        <v>0.9</v>
      </c>
      <c r="G999" s="22">
        <v>79.802999999999997</v>
      </c>
      <c r="H999" s="22">
        <v>0</v>
      </c>
      <c r="I999" s="22">
        <v>402.06200999999999</v>
      </c>
      <c r="J999" s="22">
        <v>85.823989999999995</v>
      </c>
      <c r="K999" s="22">
        <v>103.11699</v>
      </c>
      <c r="L999" s="22">
        <v>1618.8470400000001</v>
      </c>
      <c r="M999" s="22">
        <v>0</v>
      </c>
      <c r="N999" s="22">
        <v>926.88</v>
      </c>
      <c r="O999" s="22">
        <v>7.43</v>
      </c>
      <c r="P999" s="22">
        <v>63.029989999999998</v>
      </c>
      <c r="Q999" s="22">
        <v>1.70492</v>
      </c>
      <c r="R999" s="22">
        <v>1.38</v>
      </c>
      <c r="S999" s="22">
        <v>1.2</v>
      </c>
      <c r="T999" s="22">
        <v>0.27163999999999999</v>
      </c>
      <c r="U999" s="24" t="s">
        <v>44786</v>
      </c>
      <c r="V999" s="24" t="s">
        <v>44787</v>
      </c>
      <c r="W999" s="25" t="s">
        <v>44788</v>
      </c>
      <c r="X999" s="6" t="s">
        <v>90</v>
      </c>
      <c r="Y999" s="6" t="s">
        <v>90</v>
      </c>
      <c r="Z999" s="6" t="s">
        <v>90</v>
      </c>
      <c r="AA999" s="6" t="s">
        <v>90</v>
      </c>
      <c r="AB999" s="6" t="s">
        <v>90</v>
      </c>
      <c r="AC999">
        <v>997</v>
      </c>
      <c r="AD999" s="6" t="s">
        <v>5269</v>
      </c>
      <c r="AE999" s="6" t="s">
        <v>48669</v>
      </c>
      <c r="AF999" s="6" t="s">
        <v>48653</v>
      </c>
      <c r="AG999" s="6" t="s">
        <v>5270</v>
      </c>
      <c r="AH999" s="6" t="s">
        <v>50448</v>
      </c>
      <c r="AI999" s="6" t="s">
        <v>50449</v>
      </c>
    </row>
    <row r="1000" spans="1:35" x14ac:dyDescent="0.25">
      <c r="A1000" s="26" t="s">
        <v>1470</v>
      </c>
      <c r="B1000" s="24" t="s">
        <v>1471</v>
      </c>
      <c r="C1000" s="22">
        <v>40438.730000000003</v>
      </c>
      <c r="D1000" s="22">
        <v>5742</v>
      </c>
      <c r="E1000" s="22">
        <v>4039</v>
      </c>
      <c r="F1000" s="22">
        <v>1.57</v>
      </c>
      <c r="G1000" s="22">
        <v>1162</v>
      </c>
      <c r="H1000" s="22">
        <v>217</v>
      </c>
      <c r="I1000" s="22">
        <v>360</v>
      </c>
      <c r="J1000" s="22">
        <v>2396</v>
      </c>
      <c r="K1000" s="22">
        <v>3931</v>
      </c>
      <c r="L1000" s="22">
        <v>8457</v>
      </c>
      <c r="M1000" s="22">
        <v>0</v>
      </c>
      <c r="N1000" s="22">
        <v>8496</v>
      </c>
      <c r="O1000" s="22">
        <v>28.4</v>
      </c>
      <c r="P1000" s="22">
        <v>49.521990000000002</v>
      </c>
      <c r="Q1000" s="22">
        <v>0.98107999999999995</v>
      </c>
      <c r="R1000" s="22">
        <v>1.65</v>
      </c>
      <c r="S1000" s="22">
        <v>1.55</v>
      </c>
      <c r="T1000" s="22">
        <v>1.0650999999999999</v>
      </c>
      <c r="U1000" s="24" t="s">
        <v>42431</v>
      </c>
      <c r="V1000" s="24" t="s">
        <v>44789</v>
      </c>
      <c r="W1000" s="25" t="s">
        <v>44790</v>
      </c>
      <c r="X1000" s="6" t="s">
        <v>90</v>
      </c>
      <c r="Y1000" s="6" t="s">
        <v>90</v>
      </c>
      <c r="Z1000" s="6" t="s">
        <v>90</v>
      </c>
      <c r="AA1000" s="6" t="s">
        <v>90</v>
      </c>
      <c r="AB1000" s="6" t="s">
        <v>90</v>
      </c>
      <c r="AC1000">
        <v>998</v>
      </c>
      <c r="AD1000" s="6" t="s">
        <v>5271</v>
      </c>
      <c r="AE1000" s="6" t="s">
        <v>50565</v>
      </c>
      <c r="AF1000" s="6" t="s">
        <v>90</v>
      </c>
      <c r="AG1000" s="6" t="s">
        <v>5272</v>
      </c>
      <c r="AH1000" s="6" t="s">
        <v>50450</v>
      </c>
      <c r="AI1000" s="6" t="s">
        <v>50449</v>
      </c>
    </row>
    <row r="1001" spans="1:35" x14ac:dyDescent="0.25">
      <c r="A1001" s="26" t="s">
        <v>41039</v>
      </c>
      <c r="B1001" s="24" t="s">
        <v>41040</v>
      </c>
      <c r="C1001" s="22">
        <v>11518.62</v>
      </c>
      <c r="D1001" s="22">
        <v>759.17700000000002</v>
      </c>
      <c r="E1001" s="22">
        <v>758.79399999999998</v>
      </c>
      <c r="F1001" s="22">
        <v>0.44</v>
      </c>
      <c r="G1001" s="22">
        <v>125.91200000000001</v>
      </c>
      <c r="H1001" s="22">
        <v>0</v>
      </c>
      <c r="I1001" s="22">
        <v>0</v>
      </c>
      <c r="J1001" s="22">
        <v>515.65300999999999</v>
      </c>
      <c r="K1001" s="22">
        <v>878.57597999999996</v>
      </c>
      <c r="L1001" s="22">
        <v>413.36498999999998</v>
      </c>
      <c r="M1001" s="22">
        <v>0</v>
      </c>
      <c r="N1001" s="22">
        <v>11091.639639999999</v>
      </c>
      <c r="O1001" s="22">
        <v>5.2</v>
      </c>
      <c r="P1001" s="22">
        <v>3.5929000000000002</v>
      </c>
      <c r="Q1001" s="22">
        <v>3.7260000000000001E-2</v>
      </c>
      <c r="R1001" s="22">
        <v>1.7</v>
      </c>
      <c r="S1001" s="22">
        <v>1.7</v>
      </c>
      <c r="T1001" s="22">
        <v>1.45963</v>
      </c>
      <c r="U1001" s="24" t="s">
        <v>44791</v>
      </c>
      <c r="V1001" s="24" t="s">
        <v>44792</v>
      </c>
      <c r="W1001" s="25" t="s">
        <v>44793</v>
      </c>
      <c r="X1001" s="6" t="s">
        <v>90</v>
      </c>
      <c r="Y1001" s="6" t="s">
        <v>90</v>
      </c>
      <c r="Z1001" s="6" t="s">
        <v>90</v>
      </c>
      <c r="AA1001" s="6" t="s">
        <v>90</v>
      </c>
      <c r="AB1001" s="6" t="s">
        <v>90</v>
      </c>
      <c r="AC1001">
        <v>999</v>
      </c>
      <c r="AD1001" s="6" t="s">
        <v>5273</v>
      </c>
      <c r="AE1001" s="6" t="s">
        <v>49462</v>
      </c>
      <c r="AF1001" s="6" t="s">
        <v>49460</v>
      </c>
      <c r="AG1001" s="6" t="s">
        <v>5274</v>
      </c>
      <c r="AH1001" s="6" t="s">
        <v>50451</v>
      </c>
      <c r="AI1001" s="6" t="s">
        <v>50452</v>
      </c>
    </row>
    <row r="1002" spans="1:35" x14ac:dyDescent="0.25">
      <c r="A1002" s="26" t="s">
        <v>41041</v>
      </c>
      <c r="B1002" s="24" t="s">
        <v>41042</v>
      </c>
      <c r="C1002" s="22">
        <v>3173.02</v>
      </c>
      <c r="D1002" s="22">
        <v>44.982999999999997</v>
      </c>
      <c r="E1002" s="22">
        <v>11.09599</v>
      </c>
      <c r="F1002" s="22">
        <v>0.73</v>
      </c>
      <c r="G1002" s="22">
        <v>219.10599999999999</v>
      </c>
      <c r="H1002" s="22">
        <v>0</v>
      </c>
      <c r="I1002" s="22">
        <v>219.065</v>
      </c>
      <c r="J1002" s="22">
        <v>667.35497999999995</v>
      </c>
      <c r="K1002" s="22">
        <v>936.78301999999996</v>
      </c>
      <c r="L1002" s="22">
        <v>108.27999</v>
      </c>
      <c r="M1002" s="22">
        <v>0</v>
      </c>
      <c r="N1002" s="22">
        <v>367.36898000000002</v>
      </c>
      <c r="O1002" s="22">
        <v>1.06</v>
      </c>
      <c r="P1002" s="22">
        <v>19.972989999999999</v>
      </c>
      <c r="Q1002" s="22">
        <v>0.24958</v>
      </c>
      <c r="R1002" s="22">
        <v>1.33</v>
      </c>
      <c r="S1002" s="22">
        <v>1.4</v>
      </c>
      <c r="T1002" s="22">
        <v>1.0753999999999999</v>
      </c>
      <c r="U1002" s="24" t="s">
        <v>44794</v>
      </c>
      <c r="V1002" s="24" t="s">
        <v>44795</v>
      </c>
      <c r="W1002" s="25" t="s">
        <v>44796</v>
      </c>
      <c r="X1002" s="6" t="s">
        <v>90</v>
      </c>
      <c r="Y1002" s="6" t="s">
        <v>90</v>
      </c>
      <c r="Z1002" s="6" t="s">
        <v>90</v>
      </c>
      <c r="AA1002" s="6" t="s">
        <v>90</v>
      </c>
      <c r="AB1002" s="6" t="s">
        <v>90</v>
      </c>
      <c r="AC1002">
        <v>1000</v>
      </c>
      <c r="AD1002" s="6" t="s">
        <v>5275</v>
      </c>
      <c r="AE1002" s="6" t="s">
        <v>51982</v>
      </c>
      <c r="AF1002" s="6" t="s">
        <v>90</v>
      </c>
      <c r="AG1002" s="6" t="s">
        <v>5276</v>
      </c>
      <c r="AH1002" s="6" t="s">
        <v>50453</v>
      </c>
      <c r="AI1002" s="6" t="s">
        <v>50452</v>
      </c>
    </row>
    <row r="1003" spans="1:35" x14ac:dyDescent="0.25">
      <c r="A1003" s="26" t="s">
        <v>1472</v>
      </c>
      <c r="B1003" s="24" t="s">
        <v>1473</v>
      </c>
      <c r="C1003" s="22">
        <v>5121.25</v>
      </c>
      <c r="D1003" s="22">
        <v>919</v>
      </c>
      <c r="E1003" s="22">
        <v>623</v>
      </c>
      <c r="F1003" s="22">
        <v>2.04</v>
      </c>
      <c r="G1003" s="22">
        <v>511</v>
      </c>
      <c r="H1003" s="22">
        <v>1159</v>
      </c>
      <c r="I1003" s="22">
        <v>2693</v>
      </c>
      <c r="J1003" s="22">
        <v>1157</v>
      </c>
      <c r="K1003" s="22">
        <v>3992</v>
      </c>
      <c r="L1003" s="22">
        <v>3753</v>
      </c>
      <c r="M1003" s="22">
        <v>0</v>
      </c>
      <c r="N1003" s="22">
        <v>2151</v>
      </c>
      <c r="O1003" s="22">
        <v>19.14</v>
      </c>
      <c r="P1003" s="22">
        <v>65.429000000000002</v>
      </c>
      <c r="Q1003" s="22">
        <v>1.8925799999999999</v>
      </c>
      <c r="R1003" s="22">
        <v>3.41</v>
      </c>
      <c r="S1003" s="22">
        <v>2.4500000000000002</v>
      </c>
      <c r="T1003" s="22">
        <v>2.00691</v>
      </c>
      <c r="U1003" s="24" t="s">
        <v>44213</v>
      </c>
      <c r="V1003" s="24" t="s">
        <v>44797</v>
      </c>
      <c r="W1003" s="25" t="s">
        <v>44798</v>
      </c>
      <c r="X1003" s="6" t="s">
        <v>90</v>
      </c>
      <c r="Y1003" s="6" t="s">
        <v>90</v>
      </c>
      <c r="Z1003" s="6" t="s">
        <v>90</v>
      </c>
      <c r="AA1003" s="6" t="s">
        <v>90</v>
      </c>
      <c r="AB1003" s="6" t="s">
        <v>90</v>
      </c>
      <c r="AC1003">
        <v>1001</v>
      </c>
      <c r="AD1003" s="6" t="s">
        <v>5277</v>
      </c>
      <c r="AE1003" s="6" t="s">
        <v>52097</v>
      </c>
      <c r="AF1003" s="6" t="s">
        <v>90</v>
      </c>
      <c r="AG1003" s="6" t="s">
        <v>5278</v>
      </c>
      <c r="AH1003" s="6" t="s">
        <v>50454</v>
      </c>
      <c r="AI1003" s="6" t="s">
        <v>50452</v>
      </c>
    </row>
    <row r="1004" spans="1:35" x14ac:dyDescent="0.25">
      <c r="A1004" s="26" t="s">
        <v>1474</v>
      </c>
      <c r="B1004" s="24" t="s">
        <v>1475</v>
      </c>
      <c r="C1004" s="22">
        <v>3851.57</v>
      </c>
      <c r="D1004" s="22">
        <v>570.51800000000003</v>
      </c>
      <c r="E1004" s="22">
        <v>356.02699999999999</v>
      </c>
      <c r="F1004" s="22">
        <v>1.47</v>
      </c>
      <c r="G1004" s="22">
        <v>579.40002000000004</v>
      </c>
      <c r="H1004" s="22">
        <v>0</v>
      </c>
      <c r="I1004" s="22">
        <v>0</v>
      </c>
      <c r="J1004" s="22">
        <v>944.51098000000002</v>
      </c>
      <c r="K1004" s="22">
        <v>1681.6760200000001</v>
      </c>
      <c r="L1004" s="22">
        <v>4747.1831000000002</v>
      </c>
      <c r="M1004" s="22">
        <v>0</v>
      </c>
      <c r="N1004" s="22">
        <v>3606.1120599999999</v>
      </c>
      <c r="O1004" s="22">
        <v>71.650000000000006</v>
      </c>
      <c r="P1004" s="22">
        <v>57.15</v>
      </c>
      <c r="Q1004" s="22">
        <v>1.33372</v>
      </c>
      <c r="R1004" s="22">
        <v>1.64</v>
      </c>
      <c r="S1004" s="22">
        <v>1.78</v>
      </c>
      <c r="T1004" s="22">
        <v>1.16703</v>
      </c>
      <c r="U1004" s="24" t="s">
        <v>44799</v>
      </c>
      <c r="V1004" s="24" t="s">
        <v>44800</v>
      </c>
      <c r="W1004" s="25" t="s">
        <v>44801</v>
      </c>
      <c r="X1004" s="6" t="s">
        <v>90</v>
      </c>
      <c r="Y1004" s="6" t="s">
        <v>90</v>
      </c>
      <c r="Z1004" s="6" t="s">
        <v>90</v>
      </c>
      <c r="AA1004" s="6" t="s">
        <v>90</v>
      </c>
      <c r="AB1004" s="6" t="s">
        <v>90</v>
      </c>
      <c r="AC1004">
        <v>1002</v>
      </c>
      <c r="AD1004" s="6" t="s">
        <v>5279</v>
      </c>
      <c r="AE1004" s="6" t="s">
        <v>49239</v>
      </c>
      <c r="AF1004" s="6" t="s">
        <v>90</v>
      </c>
      <c r="AG1004" s="6" t="s">
        <v>5280</v>
      </c>
      <c r="AH1004" s="6" t="s">
        <v>50455</v>
      </c>
      <c r="AI1004" s="6" t="s">
        <v>50456</v>
      </c>
    </row>
    <row r="1005" spans="1:35" x14ac:dyDescent="0.25">
      <c r="A1005" s="26" t="s">
        <v>1477</v>
      </c>
      <c r="B1005" s="24" t="s">
        <v>1478</v>
      </c>
      <c r="C1005" s="22">
        <v>3454.87</v>
      </c>
      <c r="D1005" s="22">
        <v>495.6</v>
      </c>
      <c r="E1005" s="22">
        <v>383.79998000000001</v>
      </c>
      <c r="F1005" s="22">
        <v>1.48</v>
      </c>
      <c r="G1005" s="22">
        <v>525.59996999999998</v>
      </c>
      <c r="H1005" s="22">
        <v>533.79998000000001</v>
      </c>
      <c r="I1005" s="22">
        <v>1970.09997</v>
      </c>
      <c r="J1005" s="22">
        <v>1077.8000400000001</v>
      </c>
      <c r="K1005" s="22">
        <v>1402.90002</v>
      </c>
      <c r="L1005" s="22">
        <v>1222.09997</v>
      </c>
      <c r="M1005" s="22">
        <v>0</v>
      </c>
      <c r="N1005" s="22">
        <v>1108</v>
      </c>
      <c r="O1005" s="22">
        <v>24.02</v>
      </c>
      <c r="P1005" s="22">
        <v>43.89199</v>
      </c>
      <c r="Q1005" s="22">
        <v>0.78227000000000002</v>
      </c>
      <c r="R1005" s="22">
        <v>1.26</v>
      </c>
      <c r="S1005" s="22">
        <v>0.81</v>
      </c>
      <c r="T1005" s="22">
        <v>0.31869999999999998</v>
      </c>
      <c r="U1005" s="24" t="s">
        <v>44802</v>
      </c>
      <c r="V1005" s="24" t="s">
        <v>44803</v>
      </c>
      <c r="W1005" s="25" t="s">
        <v>44804</v>
      </c>
      <c r="X1005" s="6" t="s">
        <v>90</v>
      </c>
      <c r="Y1005" s="6" t="s">
        <v>90</v>
      </c>
      <c r="Z1005" s="6" t="s">
        <v>90</v>
      </c>
      <c r="AA1005" s="6" t="s">
        <v>90</v>
      </c>
      <c r="AB1005" s="6" t="s">
        <v>90</v>
      </c>
      <c r="AC1005">
        <v>1003</v>
      </c>
      <c r="AD1005" s="6" t="s">
        <v>5281</v>
      </c>
      <c r="AE1005" s="6" t="s">
        <v>50513</v>
      </c>
      <c r="AF1005" s="6" t="s">
        <v>50534</v>
      </c>
      <c r="AG1005" s="6" t="s">
        <v>5282</v>
      </c>
      <c r="AH1005" s="6" t="s">
        <v>50457</v>
      </c>
      <c r="AI1005" s="6" t="s">
        <v>50458</v>
      </c>
    </row>
    <row r="1006" spans="1:35" x14ac:dyDescent="0.25">
      <c r="A1006" s="26" t="s">
        <v>1479</v>
      </c>
      <c r="B1006" s="24" t="s">
        <v>1480</v>
      </c>
      <c r="C1006" s="22">
        <v>21697.82</v>
      </c>
      <c r="D1006" s="22">
        <v>2984</v>
      </c>
      <c r="E1006" s="22">
        <v>2471</v>
      </c>
      <c r="F1006" s="22">
        <v>0.86</v>
      </c>
      <c r="G1006" s="22">
        <v>11915</v>
      </c>
      <c r="H1006" s="22">
        <v>0</v>
      </c>
      <c r="I1006" s="22">
        <v>2689</v>
      </c>
      <c r="J1006" s="22">
        <v>50277</v>
      </c>
      <c r="K1006" s="22">
        <v>16118</v>
      </c>
      <c r="L1006" s="22">
        <v>4357</v>
      </c>
      <c r="M1006" s="22">
        <v>334</v>
      </c>
      <c r="N1006" s="22">
        <v>13297</v>
      </c>
      <c r="O1006" s="22">
        <v>45.15</v>
      </c>
      <c r="P1006" s="22">
        <v>23.306989999999999</v>
      </c>
      <c r="Q1006" s="22">
        <v>0.31114999999999998</v>
      </c>
      <c r="R1006" s="22">
        <v>0.32</v>
      </c>
      <c r="S1006" s="22">
        <v>0.32</v>
      </c>
      <c r="T1006" s="22">
        <v>8.3589999999999998E-2</v>
      </c>
      <c r="U1006" s="24" t="s">
        <v>42693</v>
      </c>
      <c r="V1006" s="24" t="s">
        <v>44805</v>
      </c>
      <c r="W1006" s="25" t="s">
        <v>44806</v>
      </c>
      <c r="X1006" s="6" t="s">
        <v>90</v>
      </c>
      <c r="Y1006" s="6" t="s">
        <v>90</v>
      </c>
      <c r="Z1006" s="6" t="s">
        <v>90</v>
      </c>
      <c r="AA1006" s="6" t="s">
        <v>90</v>
      </c>
      <c r="AB1006" s="6" t="s">
        <v>90</v>
      </c>
      <c r="AC1006">
        <v>1004</v>
      </c>
      <c r="AD1006" s="6" t="s">
        <v>5283</v>
      </c>
      <c r="AE1006" s="6" t="s">
        <v>49178</v>
      </c>
      <c r="AF1006" s="6" t="s">
        <v>49184</v>
      </c>
      <c r="AG1006" s="6" t="s">
        <v>5284</v>
      </c>
      <c r="AH1006" s="6" t="s">
        <v>50459</v>
      </c>
      <c r="AI1006" s="6" t="s">
        <v>50458</v>
      </c>
    </row>
    <row r="1007" spans="1:35" x14ac:dyDescent="0.25">
      <c r="A1007" s="26" t="s">
        <v>1481</v>
      </c>
      <c r="B1007" s="24" t="s">
        <v>1482</v>
      </c>
      <c r="C1007" s="22">
        <v>8286.09</v>
      </c>
      <c r="D1007" s="22">
        <v>1187</v>
      </c>
      <c r="E1007" s="22">
        <v>821</v>
      </c>
      <c r="F1007" s="22">
        <v>0.63</v>
      </c>
      <c r="G1007" s="22">
        <v>806</v>
      </c>
      <c r="H1007" s="22">
        <v>183</v>
      </c>
      <c r="I1007" s="22">
        <v>3637</v>
      </c>
      <c r="J1007" s="22">
        <v>2895</v>
      </c>
      <c r="K1007" s="22">
        <v>2746</v>
      </c>
      <c r="L1007" s="22">
        <v>2506</v>
      </c>
      <c r="M1007" s="22">
        <v>0</v>
      </c>
      <c r="N1007" s="22">
        <v>3489</v>
      </c>
      <c r="O1007" s="22">
        <v>89.32</v>
      </c>
      <c r="P1007" s="22">
        <v>41.213999999999999</v>
      </c>
      <c r="Q1007" s="22">
        <v>0.70108999999999999</v>
      </c>
      <c r="R1007" s="22">
        <v>0.96</v>
      </c>
      <c r="S1007" s="22">
        <v>0.89</v>
      </c>
      <c r="T1007" s="22">
        <v>0.6069</v>
      </c>
      <c r="U1007" s="24" t="s">
        <v>44807</v>
      </c>
      <c r="V1007" s="24" t="s">
        <v>44808</v>
      </c>
      <c r="W1007" s="25" t="s">
        <v>44809</v>
      </c>
      <c r="X1007" s="6" t="s">
        <v>90</v>
      </c>
      <c r="Y1007" s="6" t="s">
        <v>90</v>
      </c>
      <c r="Z1007" s="6" t="s">
        <v>90</v>
      </c>
      <c r="AA1007" s="6" t="s">
        <v>90</v>
      </c>
      <c r="AB1007" s="6" t="s">
        <v>90</v>
      </c>
      <c r="AC1007">
        <v>1005</v>
      </c>
      <c r="AD1007" s="6" t="s">
        <v>5285</v>
      </c>
      <c r="AE1007" s="6" t="s">
        <v>51907</v>
      </c>
      <c r="AF1007" s="6" t="s">
        <v>51933</v>
      </c>
      <c r="AG1007" s="6" t="s">
        <v>5286</v>
      </c>
      <c r="AH1007" s="6" t="s">
        <v>50460</v>
      </c>
      <c r="AI1007" s="6" t="s">
        <v>50461</v>
      </c>
    </row>
    <row r="1008" spans="1:35" x14ac:dyDescent="0.25">
      <c r="A1008" s="26" t="s">
        <v>41043</v>
      </c>
      <c r="B1008" s="24" t="s">
        <v>41044</v>
      </c>
      <c r="C1008" s="22">
        <v>2197.7399999999998</v>
      </c>
      <c r="D1008" s="22">
        <v>560.92700000000002</v>
      </c>
      <c r="E1008" s="22">
        <v>269.34298000000001</v>
      </c>
      <c r="F1008" s="22">
        <v>1.1200000000000001</v>
      </c>
      <c r="G1008" s="22">
        <v>320.20598999999999</v>
      </c>
      <c r="H1008" s="22">
        <v>0</v>
      </c>
      <c r="I1008" s="22">
        <v>0</v>
      </c>
      <c r="J1008" s="22">
        <v>301.18398999999999</v>
      </c>
      <c r="K1008" s="22">
        <v>346.31099999999998</v>
      </c>
      <c r="L1008" s="22">
        <v>3197.2150799999999</v>
      </c>
      <c r="M1008" s="22">
        <v>28.820989999999998</v>
      </c>
      <c r="N1008" s="22">
        <v>2470.17895</v>
      </c>
      <c r="O1008" s="22">
        <v>23.31</v>
      </c>
      <c r="P1008" s="22">
        <v>57.160989999999998</v>
      </c>
      <c r="Q1008" s="22">
        <v>1.3277000000000001</v>
      </c>
      <c r="R1008" s="22">
        <v>1.32</v>
      </c>
      <c r="S1008" s="22">
        <v>1.1499999999999999</v>
      </c>
      <c r="T1008" s="22">
        <v>8.6669999999999997E-2</v>
      </c>
      <c r="U1008" s="24" t="s">
        <v>44810</v>
      </c>
      <c r="V1008" s="24" t="s">
        <v>44811</v>
      </c>
      <c r="W1008" s="25" t="s">
        <v>44812</v>
      </c>
      <c r="X1008" s="6" t="s">
        <v>90</v>
      </c>
      <c r="Y1008" s="6" t="s">
        <v>90</v>
      </c>
      <c r="Z1008" s="6" t="s">
        <v>90</v>
      </c>
      <c r="AA1008" s="6" t="s">
        <v>90</v>
      </c>
      <c r="AB1008" s="6" t="s">
        <v>90</v>
      </c>
      <c r="AC1008">
        <v>1006</v>
      </c>
      <c r="AD1008" s="6" t="s">
        <v>5287</v>
      </c>
      <c r="AE1008" s="6" t="s">
        <v>50131</v>
      </c>
      <c r="AF1008" s="6" t="s">
        <v>90</v>
      </c>
      <c r="AG1008" s="6" t="s">
        <v>5288</v>
      </c>
      <c r="AH1008" s="6" t="s">
        <v>50462</v>
      </c>
      <c r="AI1008" s="6" t="s">
        <v>50461</v>
      </c>
    </row>
    <row r="1009" spans="1:35" x14ac:dyDescent="0.25">
      <c r="A1009" s="26" t="s">
        <v>41045</v>
      </c>
      <c r="B1009" s="24" t="s">
        <v>41046</v>
      </c>
      <c r="C1009" s="22">
        <v>5065.2700000000004</v>
      </c>
      <c r="D1009" s="22">
        <v>673</v>
      </c>
      <c r="E1009" s="22">
        <v>314</v>
      </c>
      <c r="F1009" s="22">
        <v>0.61</v>
      </c>
      <c r="G1009" s="22">
        <v>841</v>
      </c>
      <c r="H1009" s="22">
        <v>776</v>
      </c>
      <c r="I1009" s="22">
        <v>1124</v>
      </c>
      <c r="J1009" s="22">
        <v>1077</v>
      </c>
      <c r="K1009" s="22">
        <v>1999</v>
      </c>
      <c r="L1009" s="22">
        <v>1135</v>
      </c>
      <c r="M1009" s="22">
        <v>0</v>
      </c>
      <c r="N1009" s="22">
        <v>2148</v>
      </c>
      <c r="O1009" s="22">
        <v>9.75</v>
      </c>
      <c r="P1009" s="22">
        <v>34.57199</v>
      </c>
      <c r="Q1009" s="22">
        <v>0.52839000000000003</v>
      </c>
      <c r="R1009" s="22">
        <v>1.86</v>
      </c>
      <c r="S1009" s="22">
        <v>1.1399999999999999</v>
      </c>
      <c r="T1009" s="22">
        <v>0.35468</v>
      </c>
      <c r="U1009" s="24" t="s">
        <v>44813</v>
      </c>
      <c r="V1009" s="24" t="s">
        <v>44814</v>
      </c>
      <c r="W1009" s="25" t="s">
        <v>44815</v>
      </c>
      <c r="X1009" s="6" t="s">
        <v>90</v>
      </c>
      <c r="Y1009" s="6" t="s">
        <v>90</v>
      </c>
      <c r="Z1009" s="6" t="s">
        <v>90</v>
      </c>
      <c r="AA1009" s="6" t="s">
        <v>90</v>
      </c>
      <c r="AB1009" s="6" t="s">
        <v>90</v>
      </c>
      <c r="AC1009">
        <v>1007</v>
      </c>
      <c r="AD1009" s="6" t="s">
        <v>5289</v>
      </c>
      <c r="AE1009" s="6" t="s">
        <v>52171</v>
      </c>
      <c r="AF1009" s="6" t="s">
        <v>90</v>
      </c>
      <c r="AG1009" s="6" t="s">
        <v>5290</v>
      </c>
      <c r="AH1009" s="6" t="s">
        <v>50463</v>
      </c>
      <c r="AI1009" s="6" t="s">
        <v>50464</v>
      </c>
    </row>
    <row r="1010" spans="1:35" x14ac:dyDescent="0.25">
      <c r="A1010" s="26" t="s">
        <v>1483</v>
      </c>
      <c r="B1010" s="24" t="s">
        <v>1484</v>
      </c>
      <c r="C1010" s="22">
        <v>3289.86</v>
      </c>
      <c r="D1010" s="22">
        <v>143.02600000000001</v>
      </c>
      <c r="E1010" s="22">
        <v>-2.1210100000000001</v>
      </c>
      <c r="F1010" s="22">
        <v>2.0699999999999998</v>
      </c>
      <c r="G1010" s="22">
        <v>55.840989999999998</v>
      </c>
      <c r="H1010" s="22">
        <v>90.671989999999994</v>
      </c>
      <c r="I1010" s="22">
        <v>0</v>
      </c>
      <c r="J1010" s="22">
        <v>178.46600000000001</v>
      </c>
      <c r="K1010" s="22">
        <v>267.72698000000003</v>
      </c>
      <c r="L1010" s="22">
        <v>517.74199999999996</v>
      </c>
      <c r="M1010" s="22">
        <v>3.9E-2</v>
      </c>
      <c r="N1010" s="22">
        <v>1978.92797</v>
      </c>
      <c r="O1010" s="22">
        <v>3.31</v>
      </c>
      <c r="P1010" s="22">
        <v>20.603000000000002</v>
      </c>
      <c r="Q1010" s="22">
        <v>0.25950000000000001</v>
      </c>
      <c r="R1010" s="22">
        <v>1.48</v>
      </c>
      <c r="S1010" s="22">
        <v>0.99</v>
      </c>
      <c r="T1010" s="22">
        <v>0.67918999999999996</v>
      </c>
      <c r="U1010" s="24" t="s">
        <v>44816</v>
      </c>
      <c r="V1010" s="24" t="s">
        <v>44817</v>
      </c>
      <c r="W1010" s="25" t="s">
        <v>44818</v>
      </c>
      <c r="X1010" s="6" t="s">
        <v>90</v>
      </c>
      <c r="Y1010" s="6" t="s">
        <v>90</v>
      </c>
      <c r="Z1010" s="6" t="s">
        <v>90</v>
      </c>
      <c r="AA1010" s="6" t="s">
        <v>90</v>
      </c>
      <c r="AB1010" s="6" t="s">
        <v>90</v>
      </c>
      <c r="AC1010">
        <v>1008</v>
      </c>
      <c r="AD1010" s="6" t="s">
        <v>5291</v>
      </c>
      <c r="AE1010" s="6" t="s">
        <v>51884</v>
      </c>
      <c r="AF1010" s="6" t="s">
        <v>90</v>
      </c>
      <c r="AG1010" s="6" t="s">
        <v>5292</v>
      </c>
      <c r="AH1010" s="6" t="s">
        <v>50465</v>
      </c>
      <c r="AI1010" s="6" t="s">
        <v>50464</v>
      </c>
    </row>
    <row r="1011" spans="1:35" x14ac:dyDescent="0.25">
      <c r="A1011" s="26" t="s">
        <v>41047</v>
      </c>
      <c r="B1011" s="24" t="s">
        <v>41048</v>
      </c>
      <c r="C1011" s="22">
        <v>15637.68</v>
      </c>
      <c r="D1011" s="22">
        <v>1445.56396</v>
      </c>
      <c r="E1011" s="22">
        <v>1376.6059499999999</v>
      </c>
      <c r="F1011" s="22">
        <v>0.73</v>
      </c>
      <c r="G1011" s="22">
        <v>1745.4040500000001</v>
      </c>
      <c r="H1011" s="22">
        <v>0</v>
      </c>
      <c r="I1011" s="22">
        <v>46.482999999999997</v>
      </c>
      <c r="J1011" s="22">
        <v>6874.8569299999999</v>
      </c>
      <c r="K1011" s="22">
        <v>13666.20019</v>
      </c>
      <c r="L1011" s="22">
        <v>7657.40283</v>
      </c>
      <c r="M1011" s="22">
        <v>0</v>
      </c>
      <c r="N1011" s="22">
        <v>44075.910150000003</v>
      </c>
      <c r="O1011" s="22">
        <v>9.1</v>
      </c>
      <c r="P1011" s="22">
        <v>14.802</v>
      </c>
      <c r="Q1011" s="22">
        <v>0.17373</v>
      </c>
      <c r="R1011" s="22">
        <v>1.99</v>
      </c>
      <c r="S1011" s="22">
        <v>1.99</v>
      </c>
      <c r="T1011" s="22">
        <v>1.73397</v>
      </c>
      <c r="U1011" s="24" t="s">
        <v>44819</v>
      </c>
      <c r="V1011" s="24" t="s">
        <v>44820</v>
      </c>
      <c r="W1011" s="25" t="s">
        <v>44821</v>
      </c>
      <c r="X1011" s="6" t="s">
        <v>90</v>
      </c>
      <c r="Y1011" s="6" t="s">
        <v>90</v>
      </c>
      <c r="Z1011" s="6" t="s">
        <v>90</v>
      </c>
      <c r="AA1011" s="6" t="s">
        <v>90</v>
      </c>
      <c r="AB1011" s="6" t="s">
        <v>90</v>
      </c>
      <c r="AC1011">
        <v>1009</v>
      </c>
      <c r="AD1011" s="6" t="s">
        <v>5293</v>
      </c>
      <c r="AE1011" s="6" t="s">
        <v>49980</v>
      </c>
      <c r="AF1011" s="6" t="s">
        <v>51706</v>
      </c>
      <c r="AG1011" s="6" t="s">
        <v>5294</v>
      </c>
      <c r="AH1011" s="6" t="s">
        <v>50466</v>
      </c>
      <c r="AI1011" s="6" t="s">
        <v>50467</v>
      </c>
    </row>
    <row r="1012" spans="1:35" x14ac:dyDescent="0.25">
      <c r="A1012" s="26" t="s">
        <v>1486</v>
      </c>
      <c r="B1012" s="24" t="s">
        <v>1487</v>
      </c>
      <c r="C1012" s="22">
        <v>6108.57</v>
      </c>
      <c r="D1012" s="22">
        <v>382.221</v>
      </c>
      <c r="E1012" s="22">
        <v>324</v>
      </c>
      <c r="F1012" s="22">
        <v>0.76</v>
      </c>
      <c r="G1012" s="22">
        <v>199.72200000000001</v>
      </c>
      <c r="H1012" s="22">
        <v>0</v>
      </c>
      <c r="I1012" s="22">
        <v>1291.1540500000001</v>
      </c>
      <c r="J1012" s="22">
        <v>879.29796999999996</v>
      </c>
      <c r="K1012" s="22">
        <v>914.53399000000002</v>
      </c>
      <c r="L1012" s="22">
        <v>0</v>
      </c>
      <c r="M1012" s="22">
        <v>0</v>
      </c>
      <c r="N1012" s="22">
        <v>1613.2969900000001</v>
      </c>
      <c r="O1012" s="22">
        <v>23.49</v>
      </c>
      <c r="P1012" s="22">
        <v>0</v>
      </c>
      <c r="Q1012" s="22">
        <v>0</v>
      </c>
      <c r="R1012" s="22">
        <v>1.04</v>
      </c>
      <c r="S1012" s="22">
        <v>1.04</v>
      </c>
      <c r="T1012" s="22">
        <v>0.81293000000000004</v>
      </c>
      <c r="U1012" s="24" t="s">
        <v>44822</v>
      </c>
      <c r="V1012" s="24" t="s">
        <v>44823</v>
      </c>
      <c r="W1012" s="25" t="s">
        <v>44824</v>
      </c>
      <c r="X1012" s="6" t="s">
        <v>90</v>
      </c>
      <c r="Y1012" s="6" t="s">
        <v>90</v>
      </c>
      <c r="Z1012" s="6" t="s">
        <v>90</v>
      </c>
      <c r="AA1012" s="6" t="s">
        <v>90</v>
      </c>
      <c r="AB1012" s="6" t="s">
        <v>90</v>
      </c>
      <c r="AC1012">
        <v>1010</v>
      </c>
      <c r="AD1012" s="6" t="s">
        <v>5295</v>
      </c>
      <c r="AE1012" s="6" t="s">
        <v>52496</v>
      </c>
      <c r="AF1012" s="6" t="s">
        <v>90</v>
      </c>
      <c r="AG1012" s="6" t="s">
        <v>5296</v>
      </c>
      <c r="AH1012" s="6" t="s">
        <v>50468</v>
      </c>
      <c r="AI1012" s="6" t="s">
        <v>50469</v>
      </c>
    </row>
    <row r="1013" spans="1:35" x14ac:dyDescent="0.25">
      <c r="A1013" s="26" t="s">
        <v>41049</v>
      </c>
      <c r="B1013" s="24" t="s">
        <v>41050</v>
      </c>
      <c r="C1013" s="22">
        <v>11459.05</v>
      </c>
      <c r="D1013" s="22">
        <v>491.14199000000002</v>
      </c>
      <c r="E1013" s="22">
        <v>428.04199</v>
      </c>
      <c r="F1013" s="22">
        <v>1</v>
      </c>
      <c r="G1013" s="22">
        <v>444.97798999999998</v>
      </c>
      <c r="H1013" s="22">
        <v>312.49498999999997</v>
      </c>
      <c r="I1013" s="22">
        <v>1685.26098</v>
      </c>
      <c r="J1013" s="22">
        <v>497.01501000000002</v>
      </c>
      <c r="K1013" s="22">
        <v>973.40599999999995</v>
      </c>
      <c r="L1013" s="22">
        <v>392.80398000000002</v>
      </c>
      <c r="M1013" s="22">
        <v>0</v>
      </c>
      <c r="N1013" s="22">
        <v>1916.354</v>
      </c>
      <c r="O1013" s="22">
        <v>5.05</v>
      </c>
      <c r="P1013" s="22">
        <v>25.113</v>
      </c>
      <c r="Q1013" s="22">
        <v>0.33534000000000003</v>
      </c>
      <c r="R1013" s="22">
        <v>2.29</v>
      </c>
      <c r="U1013" s="24" t="s">
        <v>44825</v>
      </c>
      <c r="V1013" s="24" t="s">
        <v>44826</v>
      </c>
      <c r="W1013" s="25" t="s">
        <v>44827</v>
      </c>
      <c r="X1013" s="6" t="s">
        <v>90</v>
      </c>
      <c r="Y1013" s="6" t="s">
        <v>90</v>
      </c>
      <c r="Z1013" s="6" t="s">
        <v>90</v>
      </c>
      <c r="AA1013" s="6" t="s">
        <v>90</v>
      </c>
      <c r="AB1013" s="6" t="s">
        <v>90</v>
      </c>
      <c r="AC1013">
        <v>1011</v>
      </c>
      <c r="AD1013" s="6" t="s">
        <v>5297</v>
      </c>
      <c r="AE1013" s="6" t="s">
        <v>52177</v>
      </c>
      <c r="AF1013" s="6" t="s">
        <v>90</v>
      </c>
      <c r="AG1013" s="6" t="s">
        <v>5298</v>
      </c>
      <c r="AH1013" s="6" t="s">
        <v>50470</v>
      </c>
      <c r="AI1013" s="6" t="s">
        <v>50469</v>
      </c>
    </row>
    <row r="1014" spans="1:35" x14ac:dyDescent="0.25">
      <c r="A1014" s="26" t="s">
        <v>1488</v>
      </c>
      <c r="B1014" s="24" t="s">
        <v>1489</v>
      </c>
      <c r="C1014" s="22">
        <v>38092.620000000003</v>
      </c>
      <c r="D1014" s="22">
        <v>2675.4140600000001</v>
      </c>
      <c r="E1014" s="22">
        <v>2320.42407</v>
      </c>
      <c r="G1014" s="22">
        <v>2445.3510700000002</v>
      </c>
      <c r="H1014" s="22">
        <v>1667.34094</v>
      </c>
      <c r="I1014" s="22">
        <v>35172.488279999998</v>
      </c>
      <c r="J1014" s="22">
        <v>5405.2529199999999</v>
      </c>
      <c r="K1014" s="22">
        <v>5020.5771400000003</v>
      </c>
      <c r="L1014" s="22">
        <v>12372.70996</v>
      </c>
      <c r="M1014" s="22">
        <v>0</v>
      </c>
      <c r="N1014" s="22">
        <v>20355.66015</v>
      </c>
      <c r="O1014" s="22">
        <v>4.41</v>
      </c>
      <c r="P1014" s="22">
        <v>37.804000000000002</v>
      </c>
      <c r="R1014" s="22">
        <v>0.93</v>
      </c>
      <c r="S1014" s="22">
        <v>0.62</v>
      </c>
      <c r="T1014" s="22">
        <v>0.16796</v>
      </c>
      <c r="U1014" s="24" t="s">
        <v>44828</v>
      </c>
      <c r="V1014" s="24" t="s">
        <v>44829</v>
      </c>
      <c r="W1014" s="25" t="s">
        <v>44830</v>
      </c>
      <c r="X1014" s="6" t="s">
        <v>90</v>
      </c>
      <c r="Y1014" s="6" t="s">
        <v>90</v>
      </c>
      <c r="Z1014" s="6" t="s">
        <v>90</v>
      </c>
      <c r="AA1014" s="6" t="s">
        <v>90</v>
      </c>
      <c r="AB1014" s="6" t="s">
        <v>90</v>
      </c>
      <c r="AC1014">
        <v>1012</v>
      </c>
      <c r="AD1014" s="6" t="s">
        <v>5299</v>
      </c>
      <c r="AE1014" s="6" t="s">
        <v>51649</v>
      </c>
      <c r="AF1014" s="6" t="s">
        <v>90</v>
      </c>
      <c r="AG1014" s="6" t="s">
        <v>5300</v>
      </c>
      <c r="AH1014" s="6" t="s">
        <v>50471</v>
      </c>
      <c r="AI1014" s="6" t="s">
        <v>50472</v>
      </c>
    </row>
    <row r="1015" spans="1:35" x14ac:dyDescent="0.25">
      <c r="A1015" s="26" t="s">
        <v>1490</v>
      </c>
      <c r="B1015" s="24" t="s">
        <v>1491</v>
      </c>
      <c r="C1015" s="22">
        <v>3842.06</v>
      </c>
      <c r="D1015" s="22">
        <v>258.67000999999999</v>
      </c>
      <c r="E1015" s="22">
        <v>251.227</v>
      </c>
      <c r="F1015" s="22">
        <v>1.08</v>
      </c>
      <c r="G1015" s="22">
        <v>47.139989999999997</v>
      </c>
      <c r="H1015" s="22">
        <v>0</v>
      </c>
      <c r="I1015" s="22">
        <v>0</v>
      </c>
      <c r="J1015" s="22">
        <v>66.442999999999998</v>
      </c>
      <c r="K1015" s="22">
        <v>180.69499999999999</v>
      </c>
      <c r="L1015" s="22">
        <v>213.53299999999999</v>
      </c>
      <c r="M1015" s="22">
        <v>0</v>
      </c>
      <c r="N1015" s="22">
        <v>574.19200999999998</v>
      </c>
      <c r="O1015" s="22">
        <v>10.63</v>
      </c>
      <c r="P1015" s="22">
        <v>27.107990000000001</v>
      </c>
      <c r="Q1015" s="22">
        <v>0.37187999999999999</v>
      </c>
      <c r="R1015" s="22">
        <v>2.72</v>
      </c>
      <c r="S1015" s="22">
        <v>2.72</v>
      </c>
      <c r="T1015" s="22">
        <v>2.0100600000000002</v>
      </c>
      <c r="U1015" s="24" t="s">
        <v>44831</v>
      </c>
      <c r="V1015" s="24" t="s">
        <v>44832</v>
      </c>
      <c r="W1015" s="25" t="s">
        <v>44833</v>
      </c>
      <c r="X1015" s="6" t="s">
        <v>90</v>
      </c>
      <c r="Y1015" s="6" t="s">
        <v>90</v>
      </c>
      <c r="Z1015" s="6" t="s">
        <v>90</v>
      </c>
      <c r="AA1015" s="6" t="s">
        <v>90</v>
      </c>
      <c r="AB1015" s="6" t="s">
        <v>90</v>
      </c>
      <c r="AC1015">
        <v>1013</v>
      </c>
      <c r="AD1015" s="6" t="s">
        <v>5301</v>
      </c>
      <c r="AE1015" s="6" t="s">
        <v>52497</v>
      </c>
      <c r="AF1015" s="6" t="s">
        <v>52498</v>
      </c>
      <c r="AG1015" s="6" t="s">
        <v>5302</v>
      </c>
      <c r="AH1015" s="6" t="s">
        <v>50473</v>
      </c>
      <c r="AI1015" s="6" t="s">
        <v>50472</v>
      </c>
    </row>
    <row r="1016" spans="1:35" x14ac:dyDescent="0.25">
      <c r="A1016" s="26" t="s">
        <v>41051</v>
      </c>
      <c r="B1016" s="24" t="s">
        <v>41052</v>
      </c>
      <c r="C1016" s="22">
        <v>7432.78</v>
      </c>
      <c r="D1016" s="22">
        <v>957.01396999999997</v>
      </c>
      <c r="E1016" s="22">
        <v>949.16301999999996</v>
      </c>
      <c r="F1016" s="22">
        <v>0.44</v>
      </c>
      <c r="G1016" s="22">
        <v>450.32101</v>
      </c>
      <c r="H1016" s="22">
        <v>0</v>
      </c>
      <c r="I1016" s="22">
        <v>0</v>
      </c>
      <c r="J1016" s="22">
        <v>2441.9540999999999</v>
      </c>
      <c r="K1016" s="22">
        <v>1546.2020199999999</v>
      </c>
      <c r="L1016" s="22">
        <v>4841.1791899999998</v>
      </c>
      <c r="M1016" s="22">
        <v>0</v>
      </c>
      <c r="N1016" s="22">
        <v>19611.820309999999</v>
      </c>
      <c r="U1016" s="24" t="s">
        <v>44834</v>
      </c>
      <c r="V1016" s="24" t="s">
        <v>44835</v>
      </c>
      <c r="W1016" s="25" t="s">
        <v>44836</v>
      </c>
      <c r="X1016" s="6" t="s">
        <v>90</v>
      </c>
      <c r="Y1016" s="6" t="s">
        <v>90</v>
      </c>
      <c r="Z1016" s="6" t="s">
        <v>90</v>
      </c>
      <c r="AA1016" s="6" t="s">
        <v>90</v>
      </c>
      <c r="AB1016" s="6" t="s">
        <v>90</v>
      </c>
      <c r="AC1016">
        <v>1014</v>
      </c>
      <c r="AD1016" s="6" t="s">
        <v>5303</v>
      </c>
      <c r="AE1016" s="6" t="s">
        <v>51631</v>
      </c>
      <c r="AF1016" s="6" t="s">
        <v>90</v>
      </c>
      <c r="AG1016" s="6" t="s">
        <v>5304</v>
      </c>
      <c r="AH1016" s="6" t="s">
        <v>50474</v>
      </c>
      <c r="AI1016" s="6" t="s">
        <v>50475</v>
      </c>
    </row>
    <row r="1017" spans="1:35" x14ac:dyDescent="0.25">
      <c r="A1017" s="26" t="s">
        <v>1492</v>
      </c>
      <c r="B1017" s="24" t="s">
        <v>1493</v>
      </c>
      <c r="C1017" s="22">
        <v>37727.800000000003</v>
      </c>
      <c r="D1017" s="22">
        <v>2365</v>
      </c>
      <c r="E1017" s="22">
        <v>2149</v>
      </c>
      <c r="F1017" s="22">
        <v>1.23</v>
      </c>
      <c r="G1017" s="22">
        <v>1327</v>
      </c>
      <c r="H1017" s="22">
        <v>0</v>
      </c>
      <c r="I1017" s="22">
        <v>10033</v>
      </c>
      <c r="J1017" s="22">
        <v>3372</v>
      </c>
      <c r="K1017" s="22">
        <v>2870</v>
      </c>
      <c r="L1017" s="22">
        <v>8708</v>
      </c>
      <c r="M1017" s="22">
        <v>0</v>
      </c>
      <c r="N1017" s="22">
        <v>-1098</v>
      </c>
      <c r="O1017" s="22">
        <v>-5.34</v>
      </c>
      <c r="Q1017" s="22">
        <v>-6.1613600000000002</v>
      </c>
      <c r="R1017" s="22">
        <v>0.76</v>
      </c>
      <c r="S1017" s="22">
        <v>0.85</v>
      </c>
      <c r="T1017" s="22">
        <v>0.45759</v>
      </c>
      <c r="U1017" s="24" t="s">
        <v>44837</v>
      </c>
      <c r="V1017" s="24" t="s">
        <v>44838</v>
      </c>
      <c r="W1017" s="25" t="s">
        <v>44839</v>
      </c>
      <c r="X1017" s="6" t="s">
        <v>90</v>
      </c>
      <c r="Y1017" s="6" t="s">
        <v>90</v>
      </c>
      <c r="Z1017" s="6" t="s">
        <v>90</v>
      </c>
      <c r="AA1017" s="6" t="s">
        <v>90</v>
      </c>
      <c r="AB1017" s="6" t="s">
        <v>90</v>
      </c>
      <c r="AC1017">
        <v>1015</v>
      </c>
      <c r="AD1017" s="6" t="s">
        <v>5305</v>
      </c>
      <c r="AE1017" s="6" t="s">
        <v>52465</v>
      </c>
      <c r="AF1017" s="6" t="s">
        <v>90</v>
      </c>
      <c r="AG1017" s="6" t="s">
        <v>5306</v>
      </c>
      <c r="AH1017" s="6" t="s">
        <v>50476</v>
      </c>
      <c r="AI1017" s="6" t="s">
        <v>50475</v>
      </c>
    </row>
    <row r="1018" spans="1:35" x14ac:dyDescent="0.25">
      <c r="A1018" s="26" t="s">
        <v>41053</v>
      </c>
      <c r="B1018" s="24" t="s">
        <v>41054</v>
      </c>
      <c r="C1018" s="22">
        <v>6721.51</v>
      </c>
      <c r="D1018" s="22">
        <v>1694.1999499999999</v>
      </c>
      <c r="E1018" s="22">
        <v>904.36198999999999</v>
      </c>
      <c r="F1018" s="22">
        <v>0.73</v>
      </c>
      <c r="G1018" s="22">
        <v>596.75598000000002</v>
      </c>
      <c r="H1018" s="22">
        <v>44.957999999999998</v>
      </c>
      <c r="I1018" s="22">
        <v>1317.0269699999999</v>
      </c>
      <c r="J1018" s="22">
        <v>2292.6110800000001</v>
      </c>
      <c r="K1018" s="22">
        <v>1646.875</v>
      </c>
      <c r="L1018" s="22">
        <v>891.70299999999997</v>
      </c>
      <c r="M1018" s="22">
        <v>0</v>
      </c>
      <c r="N1018" s="22">
        <v>2333.31005</v>
      </c>
      <c r="U1018" s="24" t="s">
        <v>44840</v>
      </c>
      <c r="V1018" s="24" t="s">
        <v>44841</v>
      </c>
      <c r="W1018" s="25" t="s">
        <v>44842</v>
      </c>
      <c r="X1018" s="6" t="s">
        <v>90</v>
      </c>
      <c r="Y1018" s="6" t="s">
        <v>90</v>
      </c>
      <c r="Z1018" s="6" t="s">
        <v>90</v>
      </c>
      <c r="AA1018" s="6" t="s">
        <v>90</v>
      </c>
      <c r="AB1018" s="6" t="s">
        <v>90</v>
      </c>
      <c r="AC1018">
        <v>1016</v>
      </c>
      <c r="AD1018" s="6" t="s">
        <v>5307</v>
      </c>
      <c r="AE1018" s="6" t="s">
        <v>52389</v>
      </c>
      <c r="AF1018" s="6" t="s">
        <v>52392</v>
      </c>
      <c r="AG1018" s="6" t="s">
        <v>5308</v>
      </c>
      <c r="AH1018" s="6" t="s">
        <v>50477</v>
      </c>
      <c r="AI1018" s="6" t="s">
        <v>50478</v>
      </c>
    </row>
    <row r="1019" spans="1:35" x14ac:dyDescent="0.25">
      <c r="A1019" s="26" t="s">
        <v>1494</v>
      </c>
      <c r="B1019" s="24" t="s">
        <v>1495</v>
      </c>
      <c r="C1019" s="22">
        <v>51027.21</v>
      </c>
      <c r="D1019" s="22">
        <v>12549.95019</v>
      </c>
      <c r="E1019" s="22">
        <v>7209.8881799999999</v>
      </c>
      <c r="F1019" s="22">
        <v>0.76</v>
      </c>
      <c r="G1019" s="22">
        <v>21902.25</v>
      </c>
      <c r="H1019" s="22">
        <v>16037.16015</v>
      </c>
      <c r="I1019" s="22">
        <v>6444.6601499999997</v>
      </c>
      <c r="J1019" s="22">
        <v>48885.050779999998</v>
      </c>
      <c r="K1019" s="22">
        <v>70879.773430000001</v>
      </c>
      <c r="L1019" s="22">
        <v>32367.400389999999</v>
      </c>
      <c r="M1019" s="22">
        <v>0</v>
      </c>
      <c r="N1019" s="22">
        <v>85441.453120000006</v>
      </c>
      <c r="O1019" s="22">
        <v>49.95</v>
      </c>
      <c r="P1019" s="22">
        <v>27.475000000000001</v>
      </c>
      <c r="Q1019" s="22">
        <v>0.37881999999999999</v>
      </c>
      <c r="R1019" s="22">
        <v>1.45</v>
      </c>
      <c r="S1019" s="22">
        <v>1.1200000000000001</v>
      </c>
      <c r="T1019" s="22">
        <v>0.67383000000000004</v>
      </c>
      <c r="U1019" s="24" t="s">
        <v>44843</v>
      </c>
      <c r="V1019" s="24" t="s">
        <v>44844</v>
      </c>
      <c r="W1019" s="25" t="s">
        <v>44845</v>
      </c>
      <c r="X1019" s="6" t="s">
        <v>90</v>
      </c>
      <c r="Y1019" s="6" t="s">
        <v>90</v>
      </c>
      <c r="Z1019" s="6" t="s">
        <v>90</v>
      </c>
      <c r="AA1019" s="6" t="s">
        <v>90</v>
      </c>
      <c r="AB1019" s="6" t="s">
        <v>90</v>
      </c>
      <c r="AC1019">
        <v>1017</v>
      </c>
      <c r="AD1019" s="6" t="s">
        <v>5309</v>
      </c>
      <c r="AE1019" s="6" t="s">
        <v>49032</v>
      </c>
      <c r="AF1019" s="6" t="s">
        <v>90</v>
      </c>
      <c r="AG1019" s="6" t="s">
        <v>5310</v>
      </c>
      <c r="AH1019" s="6" t="s">
        <v>50479</v>
      </c>
      <c r="AI1019" s="6" t="s">
        <v>50478</v>
      </c>
    </row>
    <row r="1020" spans="1:35" x14ac:dyDescent="0.25">
      <c r="A1020" s="26" t="s">
        <v>41055</v>
      </c>
      <c r="B1020" s="24" t="s">
        <v>41056</v>
      </c>
      <c r="C1020" s="22">
        <v>2855.49</v>
      </c>
      <c r="D1020" s="22">
        <v>172.72499999999999</v>
      </c>
      <c r="E1020" s="22">
        <v>-69.616</v>
      </c>
      <c r="F1020" s="22">
        <v>1.4</v>
      </c>
      <c r="G1020" s="22">
        <v>110.676</v>
      </c>
      <c r="H1020" s="22">
        <v>185.42399</v>
      </c>
      <c r="I1020" s="22">
        <v>3.1579899999999999</v>
      </c>
      <c r="J1020" s="22">
        <v>327.35500999999999</v>
      </c>
      <c r="K1020" s="22">
        <v>493.10500999999999</v>
      </c>
      <c r="L1020" s="22">
        <v>209.244</v>
      </c>
      <c r="M1020" s="22">
        <v>0</v>
      </c>
      <c r="N1020" s="22">
        <v>1981.6989699999999</v>
      </c>
      <c r="O1020" s="22">
        <v>2.92</v>
      </c>
      <c r="P1020" s="22">
        <v>17.843990000000002</v>
      </c>
      <c r="Q1020" s="22">
        <v>0.21718999999999999</v>
      </c>
      <c r="R1020" s="22">
        <v>1.52</v>
      </c>
      <c r="S1020" s="22">
        <v>0.94</v>
      </c>
      <c r="T1020" s="22">
        <v>0.6018</v>
      </c>
      <c r="U1020" s="24" t="s">
        <v>44846</v>
      </c>
      <c r="V1020" s="24" t="s">
        <v>44847</v>
      </c>
      <c r="W1020" s="25" t="s">
        <v>44848</v>
      </c>
      <c r="X1020" s="6" t="s">
        <v>90</v>
      </c>
      <c r="Y1020" s="6" t="s">
        <v>90</v>
      </c>
      <c r="Z1020" s="6" t="s">
        <v>90</v>
      </c>
      <c r="AA1020" s="6" t="s">
        <v>90</v>
      </c>
      <c r="AB1020" s="6" t="s">
        <v>90</v>
      </c>
      <c r="AC1020">
        <v>1018</v>
      </c>
      <c r="AD1020" s="6" t="s">
        <v>5311</v>
      </c>
      <c r="AE1020" s="6" t="s">
        <v>52159</v>
      </c>
      <c r="AF1020" s="6" t="s">
        <v>51378</v>
      </c>
      <c r="AG1020" s="6" t="s">
        <v>5312</v>
      </c>
      <c r="AH1020" s="6" t="s">
        <v>50480</v>
      </c>
      <c r="AI1020" s="6" t="s">
        <v>50481</v>
      </c>
    </row>
    <row r="1021" spans="1:35" x14ac:dyDescent="0.25">
      <c r="A1021" s="26" t="s">
        <v>41057</v>
      </c>
      <c r="B1021" s="24" t="s">
        <v>41058</v>
      </c>
      <c r="C1021" s="22">
        <v>9554.19</v>
      </c>
      <c r="D1021" s="22">
        <v>90.3</v>
      </c>
      <c r="E1021" s="22">
        <v>74</v>
      </c>
      <c r="F1021" s="22">
        <v>0.5</v>
      </c>
      <c r="G1021" s="22">
        <v>0</v>
      </c>
      <c r="H1021" s="22">
        <v>0</v>
      </c>
      <c r="I1021" s="22">
        <v>0</v>
      </c>
      <c r="J1021" s="22">
        <v>865.29998000000001</v>
      </c>
      <c r="K1021" s="22">
        <v>1479.5</v>
      </c>
      <c r="L1021" s="22">
        <v>5717.8999000000003</v>
      </c>
      <c r="M1021" s="22">
        <v>0</v>
      </c>
      <c r="N1021" s="22">
        <v>34618.199209999999</v>
      </c>
      <c r="U1021" s="24" t="s">
        <v>44849</v>
      </c>
      <c r="V1021" s="24" t="s">
        <v>44850</v>
      </c>
      <c r="W1021" s="25" t="s">
        <v>44851</v>
      </c>
      <c r="X1021" s="6" t="s">
        <v>90</v>
      </c>
      <c r="Y1021" s="6" t="s">
        <v>90</v>
      </c>
      <c r="Z1021" s="6" t="s">
        <v>90</v>
      </c>
      <c r="AA1021" s="6" t="s">
        <v>90</v>
      </c>
      <c r="AB1021" s="6" t="s">
        <v>90</v>
      </c>
      <c r="AC1021">
        <v>1019</v>
      </c>
      <c r="AD1021" s="6" t="s">
        <v>5313</v>
      </c>
      <c r="AE1021" s="6" t="s">
        <v>51966</v>
      </c>
      <c r="AF1021" s="6" t="s">
        <v>51940</v>
      </c>
      <c r="AG1021" s="6" t="s">
        <v>5314</v>
      </c>
      <c r="AH1021" s="6" t="s">
        <v>50482</v>
      </c>
      <c r="AI1021" s="6" t="s">
        <v>50481</v>
      </c>
    </row>
    <row r="1022" spans="1:35" x14ac:dyDescent="0.25">
      <c r="A1022" s="26" t="s">
        <v>41059</v>
      </c>
      <c r="B1022" s="24" t="s">
        <v>41060</v>
      </c>
      <c r="C1022" s="22">
        <v>47817</v>
      </c>
      <c r="F1022" s="22">
        <v>0.48</v>
      </c>
      <c r="U1022" s="24" t="s">
        <v>90</v>
      </c>
      <c r="V1022" s="24" t="s">
        <v>90</v>
      </c>
      <c r="W1022" s="25" t="s">
        <v>90</v>
      </c>
      <c r="X1022" s="6" t="s">
        <v>90</v>
      </c>
      <c r="Y1022" s="6" t="s">
        <v>90</v>
      </c>
      <c r="Z1022" s="6" t="s">
        <v>90</v>
      </c>
      <c r="AA1022" s="6" t="s">
        <v>90</v>
      </c>
      <c r="AB1022" s="6" t="s">
        <v>90</v>
      </c>
      <c r="AC1022">
        <v>1020</v>
      </c>
      <c r="AD1022" s="6" t="s">
        <v>5315</v>
      </c>
      <c r="AE1022" s="6" t="s">
        <v>52443</v>
      </c>
      <c r="AF1022" s="6" t="s">
        <v>52499</v>
      </c>
      <c r="AG1022" s="6" t="s">
        <v>5316</v>
      </c>
      <c r="AH1022" s="6" t="s">
        <v>50483</v>
      </c>
      <c r="AI1022" s="6" t="s">
        <v>50484</v>
      </c>
    </row>
    <row r="1023" spans="1:35" x14ac:dyDescent="0.25">
      <c r="A1023" s="26" t="s">
        <v>41061</v>
      </c>
      <c r="B1023" s="24" t="s">
        <v>41062</v>
      </c>
      <c r="C1023" s="22">
        <v>7297.38</v>
      </c>
      <c r="D1023" s="22">
        <v>1008.6209700000001</v>
      </c>
      <c r="E1023" s="22">
        <v>1000.64202</v>
      </c>
      <c r="F1023" s="22">
        <v>0.43</v>
      </c>
      <c r="G1023" s="22">
        <v>457.52899000000002</v>
      </c>
      <c r="H1023" s="22">
        <v>0</v>
      </c>
      <c r="I1023" s="22">
        <v>0</v>
      </c>
      <c r="J1023" s="22">
        <v>2499.3539999999998</v>
      </c>
      <c r="K1023" s="22">
        <v>1633.8459399999999</v>
      </c>
      <c r="L1023" s="22">
        <v>4865.375</v>
      </c>
      <c r="M1023" s="22">
        <v>0</v>
      </c>
      <c r="N1023" s="22">
        <v>21169.480459999999</v>
      </c>
      <c r="U1023" s="24" t="s">
        <v>44852</v>
      </c>
      <c r="V1023" s="24" t="s">
        <v>44853</v>
      </c>
      <c r="W1023" s="25" t="s">
        <v>44854</v>
      </c>
      <c r="X1023" s="6" t="s">
        <v>90</v>
      </c>
      <c r="Y1023" s="6" t="s">
        <v>90</v>
      </c>
      <c r="Z1023" s="6" t="s">
        <v>90</v>
      </c>
      <c r="AA1023" s="6" t="s">
        <v>90</v>
      </c>
      <c r="AB1023" s="6" t="s">
        <v>90</v>
      </c>
      <c r="AC1023">
        <v>1021</v>
      </c>
      <c r="AD1023" s="6" t="s">
        <v>5317</v>
      </c>
      <c r="AE1023" s="6" t="s">
        <v>49075</v>
      </c>
      <c r="AF1023" s="6" t="s">
        <v>49101</v>
      </c>
      <c r="AG1023" s="6" t="s">
        <v>5318</v>
      </c>
      <c r="AH1023" s="6" t="s">
        <v>50485</v>
      </c>
      <c r="AI1023" s="6" t="s">
        <v>50484</v>
      </c>
    </row>
    <row r="1024" spans="1:35" x14ac:dyDescent="0.25">
      <c r="A1024" s="26" t="s">
        <v>41063</v>
      </c>
      <c r="B1024" s="24" t="s">
        <v>41064</v>
      </c>
      <c r="C1024" s="22">
        <v>21102.17</v>
      </c>
      <c r="D1024" s="22">
        <v>2999.9741199999999</v>
      </c>
      <c r="E1024" s="22">
        <v>735.29998000000001</v>
      </c>
      <c r="F1024" s="22">
        <v>1.35</v>
      </c>
      <c r="G1024" s="22">
        <v>1085.9479899999999</v>
      </c>
      <c r="H1024" s="22">
        <v>4262.2490200000002</v>
      </c>
      <c r="I1024" s="22">
        <v>22.568000000000001</v>
      </c>
      <c r="J1024" s="22">
        <v>6854</v>
      </c>
      <c r="K1024" s="22">
        <v>7976.1572200000001</v>
      </c>
      <c r="L1024" s="22">
        <v>5910.1767499999996</v>
      </c>
      <c r="M1024" s="22">
        <v>0</v>
      </c>
      <c r="N1024" s="22">
        <v>5090.9267499999996</v>
      </c>
      <c r="O1024" s="22">
        <v>0.6</v>
      </c>
      <c r="P1024" s="22">
        <v>54.838999999999999</v>
      </c>
      <c r="Q1024" s="22">
        <v>1.2142900000000001</v>
      </c>
      <c r="R1024" s="22">
        <v>1.2</v>
      </c>
      <c r="S1024" s="22">
        <v>0.54</v>
      </c>
      <c r="T1024" s="22">
        <v>0.38340999999999997</v>
      </c>
      <c r="U1024" s="24" t="s">
        <v>44855</v>
      </c>
      <c r="V1024" s="24" t="s">
        <v>44856</v>
      </c>
      <c r="W1024" s="25" t="s">
        <v>44857</v>
      </c>
      <c r="X1024" s="6" t="s">
        <v>90</v>
      </c>
      <c r="Y1024" s="6" t="s">
        <v>90</v>
      </c>
      <c r="Z1024" s="6" t="s">
        <v>90</v>
      </c>
      <c r="AA1024" s="6" t="s">
        <v>90</v>
      </c>
      <c r="AB1024" s="6" t="s">
        <v>90</v>
      </c>
      <c r="AC1024">
        <v>1022</v>
      </c>
      <c r="AD1024" s="6" t="s">
        <v>5319</v>
      </c>
      <c r="AE1024" s="6" t="s">
        <v>52500</v>
      </c>
      <c r="AF1024" s="6" t="s">
        <v>52436</v>
      </c>
      <c r="AG1024" s="6" t="s">
        <v>5320</v>
      </c>
      <c r="AH1024" s="6" t="s">
        <v>50486</v>
      </c>
      <c r="AI1024" s="6" t="s">
        <v>50487</v>
      </c>
    </row>
    <row r="1025" spans="1:35" x14ac:dyDescent="0.25">
      <c r="A1025" s="26" t="s">
        <v>41065</v>
      </c>
      <c r="B1025" s="24" t="s">
        <v>41066</v>
      </c>
      <c r="C1025" s="22">
        <v>46187.3</v>
      </c>
      <c r="D1025" s="22">
        <v>2086.6818800000001</v>
      </c>
      <c r="E1025" s="22">
        <v>1735.1910399999999</v>
      </c>
      <c r="F1025" s="22">
        <v>0.73</v>
      </c>
      <c r="G1025" s="22">
        <v>1116.92102</v>
      </c>
      <c r="H1025" s="22">
        <v>747.12701000000004</v>
      </c>
      <c r="I1025" s="22">
        <v>616.18902000000003</v>
      </c>
      <c r="J1025" s="22">
        <v>1204.17895</v>
      </c>
      <c r="K1025" s="22">
        <v>5580.2338799999998</v>
      </c>
      <c r="L1025" s="22">
        <v>112.44898999999999</v>
      </c>
      <c r="M1025" s="22">
        <v>0</v>
      </c>
      <c r="N1025" s="22">
        <v>6447.05908</v>
      </c>
      <c r="O1025" s="22">
        <v>16.47</v>
      </c>
      <c r="P1025" s="22">
        <v>1.9234</v>
      </c>
      <c r="Q1025" s="22">
        <v>1.9609999999999999E-2</v>
      </c>
      <c r="R1025" s="22">
        <v>4.43</v>
      </c>
      <c r="U1025" s="24" t="s">
        <v>44858</v>
      </c>
      <c r="V1025" s="24" t="s">
        <v>44859</v>
      </c>
      <c r="W1025" s="25" t="s">
        <v>44860</v>
      </c>
      <c r="X1025" s="6" t="s">
        <v>90</v>
      </c>
      <c r="Y1025" s="6" t="s">
        <v>90</v>
      </c>
      <c r="Z1025" s="6" t="s">
        <v>90</v>
      </c>
      <c r="AA1025" s="6" t="s">
        <v>90</v>
      </c>
      <c r="AB1025" s="6" t="s">
        <v>90</v>
      </c>
      <c r="AC1025">
        <v>1023</v>
      </c>
      <c r="AD1025" s="6" t="s">
        <v>5321</v>
      </c>
      <c r="AE1025" s="6" t="s">
        <v>49563</v>
      </c>
      <c r="AF1025" s="6" t="s">
        <v>49660</v>
      </c>
      <c r="AG1025" s="6" t="s">
        <v>5322</v>
      </c>
      <c r="AH1025" s="6" t="s">
        <v>50488</v>
      </c>
      <c r="AI1025" s="6" t="s">
        <v>50487</v>
      </c>
    </row>
    <row r="1026" spans="1:35" x14ac:dyDescent="0.25">
      <c r="A1026" s="26" t="s">
        <v>1496</v>
      </c>
      <c r="B1026" s="24" t="s">
        <v>1497</v>
      </c>
      <c r="C1026" s="22">
        <v>4656.3999999999996</v>
      </c>
      <c r="D1026" s="22">
        <v>1224.42895</v>
      </c>
      <c r="E1026" s="22">
        <v>962.46801000000005</v>
      </c>
      <c r="F1026" s="22">
        <v>1.36</v>
      </c>
      <c r="G1026" s="22">
        <v>252.22499999999999</v>
      </c>
      <c r="H1026" s="22">
        <v>950.96001999999999</v>
      </c>
      <c r="I1026" s="22">
        <v>62.09</v>
      </c>
      <c r="J1026" s="22">
        <v>3533.9069800000002</v>
      </c>
      <c r="K1026" s="22">
        <v>4750.65283</v>
      </c>
      <c r="L1026" s="22">
        <v>4457.0517499999996</v>
      </c>
      <c r="M1026" s="22">
        <v>0</v>
      </c>
      <c r="N1026" s="22">
        <v>2906.8081000000002</v>
      </c>
      <c r="O1026" s="22">
        <v>21.53</v>
      </c>
      <c r="P1026" s="22">
        <v>63.01699</v>
      </c>
      <c r="Q1026" s="22">
        <v>1.70394</v>
      </c>
      <c r="R1026" s="22">
        <v>1.72</v>
      </c>
      <c r="S1026" s="22">
        <v>1.08</v>
      </c>
      <c r="T1026" s="22">
        <v>1.00383</v>
      </c>
      <c r="U1026" s="24" t="s">
        <v>44861</v>
      </c>
      <c r="V1026" s="24" t="s">
        <v>44862</v>
      </c>
      <c r="W1026" s="25" t="s">
        <v>44863</v>
      </c>
      <c r="X1026" s="6" t="s">
        <v>90</v>
      </c>
      <c r="Y1026" s="6" t="s">
        <v>90</v>
      </c>
      <c r="Z1026" s="6" t="s">
        <v>90</v>
      </c>
      <c r="AA1026" s="6" t="s">
        <v>90</v>
      </c>
      <c r="AB1026" s="6" t="s">
        <v>90</v>
      </c>
      <c r="AC1026">
        <v>1024</v>
      </c>
      <c r="AD1026" s="6" t="s">
        <v>5323</v>
      </c>
      <c r="AE1026" s="6" t="s">
        <v>51121</v>
      </c>
      <c r="AF1026" s="6" t="s">
        <v>51119</v>
      </c>
      <c r="AG1026" s="6" t="s">
        <v>5324</v>
      </c>
      <c r="AH1026" s="6" t="s">
        <v>50489</v>
      </c>
      <c r="AI1026" s="6" t="s">
        <v>50490</v>
      </c>
    </row>
    <row r="1027" spans="1:35" x14ac:dyDescent="0.25">
      <c r="A1027" s="26" t="s">
        <v>41067</v>
      </c>
      <c r="B1027" s="24" t="s">
        <v>41068</v>
      </c>
      <c r="C1027" s="22">
        <v>16334.85</v>
      </c>
      <c r="D1027" s="22">
        <v>1722.01</v>
      </c>
      <c r="E1027" s="22">
        <v>1271.8160399999999</v>
      </c>
      <c r="F1027" s="22">
        <v>0.37</v>
      </c>
      <c r="G1027" s="22">
        <v>1361.6400100000001</v>
      </c>
      <c r="H1027" s="22">
        <v>437.53899999999999</v>
      </c>
      <c r="I1027" s="22">
        <v>681.94395999999995</v>
      </c>
      <c r="J1027" s="22">
        <v>5557.8608299999996</v>
      </c>
      <c r="K1027" s="22">
        <v>3666.3950100000002</v>
      </c>
      <c r="L1027" s="22">
        <v>5074.3129799999997</v>
      </c>
      <c r="M1027" s="22">
        <v>0</v>
      </c>
      <c r="N1027" s="22">
        <v>9595.21191</v>
      </c>
      <c r="O1027" s="22">
        <v>0.51</v>
      </c>
      <c r="P1027" s="22">
        <v>34.590989999999998</v>
      </c>
      <c r="Q1027" s="22">
        <v>0.52883000000000002</v>
      </c>
      <c r="R1027" s="22">
        <v>0.66</v>
      </c>
      <c r="S1027" s="22">
        <v>0.57999999999999996</v>
      </c>
      <c r="T1027" s="22">
        <v>0.33595000000000003</v>
      </c>
      <c r="U1027" s="24" t="s">
        <v>44864</v>
      </c>
      <c r="V1027" s="24" t="s">
        <v>44865</v>
      </c>
      <c r="W1027" s="25" t="s">
        <v>44866</v>
      </c>
      <c r="X1027" s="6" t="s">
        <v>90</v>
      </c>
      <c r="Y1027" s="6" t="s">
        <v>90</v>
      </c>
      <c r="Z1027" s="6" t="s">
        <v>90</v>
      </c>
      <c r="AA1027" s="6" t="s">
        <v>90</v>
      </c>
      <c r="AB1027" s="6" t="s">
        <v>90</v>
      </c>
      <c r="AC1027">
        <v>1025</v>
      </c>
      <c r="AD1027" s="6" t="s">
        <v>5325</v>
      </c>
      <c r="AE1027" s="6" t="s">
        <v>50739</v>
      </c>
      <c r="AF1027" s="6" t="s">
        <v>50404</v>
      </c>
      <c r="AG1027" s="6" t="s">
        <v>5326</v>
      </c>
      <c r="AH1027" s="6" t="s">
        <v>50491</v>
      </c>
      <c r="AI1027" s="6" t="s">
        <v>50490</v>
      </c>
    </row>
    <row r="1028" spans="1:35" x14ac:dyDescent="0.25">
      <c r="A1028" s="26" t="s">
        <v>1498</v>
      </c>
      <c r="B1028" s="24" t="s">
        <v>1499</v>
      </c>
      <c r="C1028" s="22">
        <v>19453.18</v>
      </c>
      <c r="D1028" s="22">
        <v>2113.3998999999999</v>
      </c>
      <c r="E1028" s="22">
        <v>1683.3000400000001</v>
      </c>
      <c r="F1028" s="22">
        <v>1.01</v>
      </c>
      <c r="G1028" s="22">
        <v>666.59996999999998</v>
      </c>
      <c r="H1028" s="22">
        <v>623.70001000000002</v>
      </c>
      <c r="I1028" s="22">
        <v>4517.1000899999999</v>
      </c>
      <c r="J1028" s="22">
        <v>937.70001000000002</v>
      </c>
      <c r="K1028" s="22">
        <v>3862</v>
      </c>
      <c r="L1028" s="22">
        <v>2826.3998999999999</v>
      </c>
      <c r="M1028" s="22">
        <v>0</v>
      </c>
      <c r="N1028" s="22">
        <v>4876.2001899999996</v>
      </c>
      <c r="O1028" s="22">
        <v>21.54</v>
      </c>
      <c r="P1028" s="22">
        <v>34.682989999999997</v>
      </c>
      <c r="Q1028" s="22">
        <v>0.53098999999999996</v>
      </c>
      <c r="R1028" s="22">
        <v>4.41</v>
      </c>
      <c r="S1028" s="22">
        <v>3.45</v>
      </c>
      <c r="T1028" s="22">
        <v>2.7425600000000001</v>
      </c>
      <c r="U1028" s="24" t="s">
        <v>44867</v>
      </c>
      <c r="V1028" s="24" t="s">
        <v>44868</v>
      </c>
      <c r="W1028" s="25" t="s">
        <v>44869</v>
      </c>
      <c r="X1028" s="6" t="s">
        <v>90</v>
      </c>
      <c r="Y1028" s="6" t="s">
        <v>90</v>
      </c>
      <c r="Z1028" s="6" t="s">
        <v>90</v>
      </c>
      <c r="AA1028" s="6" t="s">
        <v>90</v>
      </c>
      <c r="AB1028" s="6" t="s">
        <v>90</v>
      </c>
      <c r="AC1028">
        <v>1026</v>
      </c>
      <c r="AD1028" s="6" t="s">
        <v>5327</v>
      </c>
      <c r="AE1028" s="6" t="s">
        <v>49960</v>
      </c>
      <c r="AF1028" s="6" t="s">
        <v>49962</v>
      </c>
      <c r="AG1028" s="6" t="s">
        <v>5328</v>
      </c>
      <c r="AH1028" s="6" t="s">
        <v>50492</v>
      </c>
      <c r="AI1028" s="6" t="s">
        <v>50493</v>
      </c>
    </row>
    <row r="1029" spans="1:35" x14ac:dyDescent="0.25">
      <c r="A1029" s="26" t="s">
        <v>1500</v>
      </c>
      <c r="B1029" s="24" t="s">
        <v>1501</v>
      </c>
      <c r="C1029" s="22">
        <v>4571.08</v>
      </c>
      <c r="D1029" s="22">
        <v>479.86700000000002</v>
      </c>
      <c r="E1029" s="22">
        <v>427.67599000000001</v>
      </c>
      <c r="F1029" s="22">
        <v>1.17</v>
      </c>
      <c r="G1029" s="22">
        <v>14223.009760000001</v>
      </c>
      <c r="H1029" s="22">
        <v>0</v>
      </c>
      <c r="I1029" s="22">
        <v>1456.7080000000001</v>
      </c>
      <c r="J1029" s="22">
        <v>18266.810539999999</v>
      </c>
      <c r="K1029" s="22">
        <v>14947.799800000001</v>
      </c>
      <c r="L1029" s="22">
        <v>1090.42004</v>
      </c>
      <c r="M1029" s="22">
        <v>0</v>
      </c>
      <c r="N1029" s="22">
        <v>3526.3620599999999</v>
      </c>
      <c r="O1029" s="22">
        <v>17.829999999999998</v>
      </c>
      <c r="P1029" s="22">
        <v>23.093</v>
      </c>
      <c r="Q1029" s="22">
        <v>0.30026999999999998</v>
      </c>
      <c r="R1029" s="22">
        <v>0.84</v>
      </c>
      <c r="S1029" s="22">
        <v>0.82</v>
      </c>
      <c r="T1029" s="22">
        <v>3.9669999999999997E-2</v>
      </c>
      <c r="U1029" s="24" t="s">
        <v>44870</v>
      </c>
      <c r="V1029" s="24" t="s">
        <v>44871</v>
      </c>
      <c r="W1029" s="25" t="s">
        <v>44872</v>
      </c>
      <c r="X1029" s="6" t="s">
        <v>90</v>
      </c>
      <c r="Y1029" s="6" t="s">
        <v>90</v>
      </c>
      <c r="Z1029" s="6" t="s">
        <v>90</v>
      </c>
      <c r="AA1029" s="6" t="s">
        <v>90</v>
      </c>
      <c r="AB1029" s="6" t="s">
        <v>90</v>
      </c>
      <c r="AC1029">
        <v>1027</v>
      </c>
      <c r="AD1029" s="6" t="s">
        <v>5329</v>
      </c>
      <c r="AE1029" s="6" t="s">
        <v>51038</v>
      </c>
      <c r="AF1029" s="6" t="s">
        <v>90</v>
      </c>
      <c r="AG1029" s="6" t="s">
        <v>5330</v>
      </c>
      <c r="AH1029" s="6" t="s">
        <v>50494</v>
      </c>
      <c r="AI1029" s="6" t="s">
        <v>50493</v>
      </c>
    </row>
    <row r="1030" spans="1:35" x14ac:dyDescent="0.25">
      <c r="A1030" s="26" t="s">
        <v>1502</v>
      </c>
      <c r="B1030" s="24" t="s">
        <v>1503</v>
      </c>
      <c r="C1030" s="22">
        <v>131258.14000000001</v>
      </c>
      <c r="D1030" s="22">
        <v>7997</v>
      </c>
      <c r="E1030" s="22">
        <v>6793</v>
      </c>
      <c r="F1030" s="22">
        <v>1.0900000000000001</v>
      </c>
      <c r="G1030" s="22">
        <v>7440</v>
      </c>
      <c r="H1030" s="22">
        <v>5538</v>
      </c>
      <c r="I1030" s="22">
        <v>20719</v>
      </c>
      <c r="J1030" s="22">
        <v>19938</v>
      </c>
      <c r="K1030" s="22">
        <v>24982</v>
      </c>
      <c r="L1030" s="22">
        <v>15123</v>
      </c>
      <c r="M1030" s="22">
        <v>0</v>
      </c>
      <c r="N1030" s="22">
        <v>17319</v>
      </c>
      <c r="O1030" s="22">
        <v>26.31</v>
      </c>
      <c r="P1030" s="22">
        <v>45.591990000000003</v>
      </c>
      <c r="Q1030" s="22">
        <v>0.83755999999999997</v>
      </c>
      <c r="R1030" s="22">
        <v>1.26</v>
      </c>
      <c r="S1030" s="22">
        <v>0.98</v>
      </c>
      <c r="T1030" s="22">
        <v>0.60206000000000004</v>
      </c>
      <c r="U1030" s="24" t="s">
        <v>44873</v>
      </c>
      <c r="V1030" s="24" t="s">
        <v>44874</v>
      </c>
      <c r="W1030" s="25" t="s">
        <v>44875</v>
      </c>
      <c r="X1030" s="6" t="s">
        <v>90</v>
      </c>
      <c r="Y1030" s="6" t="s">
        <v>90</v>
      </c>
      <c r="Z1030" s="6" t="s">
        <v>90</v>
      </c>
      <c r="AA1030" s="6" t="s">
        <v>90</v>
      </c>
      <c r="AB1030" s="6" t="s">
        <v>90</v>
      </c>
      <c r="AC1030">
        <v>1028</v>
      </c>
      <c r="AD1030" s="6" t="s">
        <v>5331</v>
      </c>
      <c r="AE1030" s="6" t="s">
        <v>51482</v>
      </c>
      <c r="AF1030" s="6" t="s">
        <v>51518</v>
      </c>
      <c r="AG1030" s="6" t="s">
        <v>5332</v>
      </c>
      <c r="AH1030" s="6" t="s">
        <v>50495</v>
      </c>
      <c r="AI1030" s="6" t="s">
        <v>50496</v>
      </c>
    </row>
    <row r="1031" spans="1:35" x14ac:dyDescent="0.25">
      <c r="A1031" s="26" t="s">
        <v>1504</v>
      </c>
      <c r="B1031" s="24" t="s">
        <v>1505</v>
      </c>
      <c r="C1031" s="22">
        <v>8153.69</v>
      </c>
      <c r="D1031" s="22">
        <v>-966</v>
      </c>
      <c r="E1031" s="22">
        <v>-1027</v>
      </c>
      <c r="F1031" s="22">
        <v>1.1000000000000001</v>
      </c>
      <c r="G1031" s="22">
        <v>3480</v>
      </c>
      <c r="H1031" s="22">
        <v>0</v>
      </c>
      <c r="I1031" s="22">
        <v>125</v>
      </c>
      <c r="J1031" s="22">
        <v>16253</v>
      </c>
      <c r="K1031" s="22">
        <v>22917</v>
      </c>
      <c r="L1031" s="22">
        <v>0</v>
      </c>
      <c r="M1031" s="22">
        <v>0</v>
      </c>
      <c r="N1031" s="22">
        <v>6956</v>
      </c>
      <c r="O1031" s="22">
        <v>7.83</v>
      </c>
      <c r="P1031" s="22">
        <v>0</v>
      </c>
      <c r="Q1031" s="22">
        <v>0</v>
      </c>
      <c r="R1031" s="22">
        <v>1.32</v>
      </c>
      <c r="S1031" s="22">
        <v>1.41</v>
      </c>
      <c r="T1031" s="22">
        <v>1.1959</v>
      </c>
      <c r="U1031" s="24" t="s">
        <v>44876</v>
      </c>
      <c r="V1031" s="24" t="s">
        <v>44877</v>
      </c>
      <c r="W1031" s="25" t="s">
        <v>44878</v>
      </c>
      <c r="X1031" s="6" t="s">
        <v>90</v>
      </c>
      <c r="Y1031" s="6" t="s">
        <v>90</v>
      </c>
      <c r="Z1031" s="6" t="s">
        <v>90</v>
      </c>
      <c r="AA1031" s="6" t="s">
        <v>90</v>
      </c>
      <c r="AB1031" s="6" t="s">
        <v>90</v>
      </c>
      <c r="AC1031">
        <v>1029</v>
      </c>
      <c r="AD1031" s="6" t="s">
        <v>5333</v>
      </c>
      <c r="AE1031" s="6" t="s">
        <v>50206</v>
      </c>
      <c r="AF1031" s="6" t="s">
        <v>90</v>
      </c>
      <c r="AG1031" s="6" t="s">
        <v>5334</v>
      </c>
      <c r="AH1031" s="6" t="s">
        <v>50497</v>
      </c>
      <c r="AI1031" s="6" t="s">
        <v>50498</v>
      </c>
    </row>
    <row r="1032" spans="1:35" x14ac:dyDescent="0.25">
      <c r="A1032" s="26" t="s">
        <v>1506</v>
      </c>
      <c r="B1032" s="24" t="s">
        <v>1507</v>
      </c>
      <c r="C1032" s="22">
        <v>3355.54</v>
      </c>
      <c r="D1032" s="22">
        <v>454.49099000000001</v>
      </c>
      <c r="E1032" s="22">
        <v>50.120989999999999</v>
      </c>
      <c r="F1032" s="22">
        <v>1.66</v>
      </c>
      <c r="G1032" s="22">
        <v>458.71301</v>
      </c>
      <c r="H1032" s="22">
        <v>87.956999999999994</v>
      </c>
      <c r="I1032" s="22">
        <v>112.80699</v>
      </c>
      <c r="J1032" s="22">
        <v>394.80999000000003</v>
      </c>
      <c r="K1032" s="22">
        <v>1002.9439599999999</v>
      </c>
      <c r="L1032" s="22">
        <v>542.60997999999995</v>
      </c>
      <c r="M1032" s="22">
        <v>0</v>
      </c>
      <c r="N1032" s="22">
        <v>2765.47192</v>
      </c>
      <c r="O1032" s="22">
        <v>26.86</v>
      </c>
      <c r="P1032" s="22">
        <v>16.454000000000001</v>
      </c>
      <c r="Q1032" s="22">
        <v>0.19694</v>
      </c>
      <c r="R1032" s="22">
        <v>2.4300000000000002</v>
      </c>
      <c r="S1032" s="22">
        <v>2.3199999999999998</v>
      </c>
      <c r="T1032" s="22">
        <v>1.15567</v>
      </c>
      <c r="U1032" s="24" t="s">
        <v>44879</v>
      </c>
      <c r="V1032" s="24" t="s">
        <v>44880</v>
      </c>
      <c r="W1032" s="25" t="s">
        <v>44881</v>
      </c>
      <c r="X1032" s="6" t="s">
        <v>90</v>
      </c>
      <c r="Y1032" s="6" t="s">
        <v>90</v>
      </c>
      <c r="Z1032" s="6" t="s">
        <v>90</v>
      </c>
      <c r="AA1032" s="6" t="s">
        <v>90</v>
      </c>
      <c r="AB1032" s="6" t="s">
        <v>90</v>
      </c>
      <c r="AC1032">
        <v>1030</v>
      </c>
      <c r="AD1032" s="6" t="s">
        <v>5335</v>
      </c>
      <c r="AE1032" s="6" t="s">
        <v>50681</v>
      </c>
      <c r="AF1032" s="6" t="s">
        <v>50273</v>
      </c>
      <c r="AG1032" s="6" t="s">
        <v>5336</v>
      </c>
      <c r="AH1032" s="6" t="s">
        <v>50499</v>
      </c>
      <c r="AI1032" s="6" t="s">
        <v>50498</v>
      </c>
    </row>
    <row r="1033" spans="1:35" x14ac:dyDescent="0.25">
      <c r="A1033" s="26" t="s">
        <v>1509</v>
      </c>
      <c r="B1033" s="24" t="s">
        <v>1510</v>
      </c>
      <c r="C1033" s="22">
        <v>19463.95</v>
      </c>
      <c r="D1033" s="22">
        <v>4449</v>
      </c>
      <c r="E1033" s="22">
        <v>1064</v>
      </c>
      <c r="F1033" s="22">
        <v>1.23</v>
      </c>
      <c r="G1033" s="22">
        <v>7623</v>
      </c>
      <c r="H1033" s="22">
        <v>5161</v>
      </c>
      <c r="I1033" s="22">
        <v>18136</v>
      </c>
      <c r="J1033" s="22">
        <v>23174</v>
      </c>
      <c r="K1033" s="22">
        <v>20506</v>
      </c>
      <c r="L1033" s="22">
        <v>7853</v>
      </c>
      <c r="M1033" s="22">
        <v>0</v>
      </c>
      <c r="N1033" s="22">
        <v>19909</v>
      </c>
      <c r="O1033" s="22">
        <v>15.76</v>
      </c>
      <c r="P1033" s="22">
        <v>29.076989999999999</v>
      </c>
      <c r="Q1033" s="22">
        <v>0.40997</v>
      </c>
      <c r="R1033" s="22">
        <v>0.87</v>
      </c>
      <c r="S1033" s="22">
        <v>0.66</v>
      </c>
      <c r="T1033" s="22">
        <v>0.33321000000000001</v>
      </c>
      <c r="U1033" s="24" t="s">
        <v>44882</v>
      </c>
      <c r="V1033" s="24" t="s">
        <v>44883</v>
      </c>
      <c r="W1033" s="25" t="s">
        <v>44884</v>
      </c>
      <c r="X1033" s="6" t="s">
        <v>90</v>
      </c>
      <c r="Y1033" s="6" t="s">
        <v>90</v>
      </c>
      <c r="Z1033" s="6" t="s">
        <v>90</v>
      </c>
      <c r="AA1033" s="6" t="s">
        <v>90</v>
      </c>
      <c r="AB1033" s="6" t="s">
        <v>90</v>
      </c>
      <c r="AC1033">
        <v>1031</v>
      </c>
      <c r="AD1033" s="6" t="s">
        <v>5337</v>
      </c>
      <c r="AE1033" s="6" t="s">
        <v>49782</v>
      </c>
      <c r="AF1033" s="6" t="s">
        <v>49784</v>
      </c>
      <c r="AG1033" s="6" t="s">
        <v>5338</v>
      </c>
      <c r="AH1033" s="6" t="s">
        <v>50500</v>
      </c>
      <c r="AI1033" s="6" t="s">
        <v>50501</v>
      </c>
    </row>
    <row r="1034" spans="1:35" x14ac:dyDescent="0.25">
      <c r="A1034" s="26" t="s">
        <v>1507</v>
      </c>
      <c r="B1034" s="24" t="s">
        <v>1512</v>
      </c>
      <c r="C1034" s="22">
        <v>28854.04</v>
      </c>
      <c r="D1034" s="22">
        <v>5456</v>
      </c>
      <c r="E1034" s="22">
        <v>4676</v>
      </c>
      <c r="F1034" s="22">
        <v>1</v>
      </c>
      <c r="G1034" s="22">
        <v>4546</v>
      </c>
      <c r="H1034" s="22">
        <v>7595</v>
      </c>
      <c r="I1034" s="22">
        <v>8541</v>
      </c>
      <c r="J1034" s="22">
        <v>26153</v>
      </c>
      <c r="K1034" s="22">
        <v>19801</v>
      </c>
      <c r="L1034" s="22">
        <v>10796</v>
      </c>
      <c r="M1034" s="22">
        <v>0</v>
      </c>
      <c r="N1034" s="22">
        <v>-2918</v>
      </c>
      <c r="O1034" s="22">
        <v>-2.52</v>
      </c>
      <c r="Q1034" s="22">
        <v>-4.1707000000000001</v>
      </c>
      <c r="R1034" s="22">
        <v>0.71</v>
      </c>
      <c r="S1034" s="22">
        <v>0.47</v>
      </c>
      <c r="T1034" s="22">
        <v>0.29288999999999998</v>
      </c>
      <c r="U1034" s="24" t="s">
        <v>44885</v>
      </c>
      <c r="V1034" s="24" t="s">
        <v>44886</v>
      </c>
      <c r="W1034" s="25" t="s">
        <v>44887</v>
      </c>
      <c r="X1034" s="6" t="s">
        <v>90</v>
      </c>
      <c r="Y1034" s="6" t="s">
        <v>90</v>
      </c>
      <c r="Z1034" s="6" t="s">
        <v>90</v>
      </c>
      <c r="AA1034" s="6" t="s">
        <v>90</v>
      </c>
      <c r="AB1034" s="6" t="s">
        <v>90</v>
      </c>
      <c r="AC1034">
        <v>1032</v>
      </c>
      <c r="AD1034" s="6" t="s">
        <v>5339</v>
      </c>
      <c r="AE1034" s="6" t="s">
        <v>49772</v>
      </c>
      <c r="AF1034" s="6" t="s">
        <v>90</v>
      </c>
      <c r="AG1034" s="6" t="s">
        <v>5340</v>
      </c>
      <c r="AH1034" s="6" t="s">
        <v>50502</v>
      </c>
      <c r="AI1034" s="6" t="s">
        <v>50501</v>
      </c>
    </row>
    <row r="1035" spans="1:35" x14ac:dyDescent="0.25">
      <c r="A1035" s="26" t="s">
        <v>1513</v>
      </c>
      <c r="B1035" s="24" t="s">
        <v>1514</v>
      </c>
      <c r="C1035" s="22">
        <v>5029.0600000000004</v>
      </c>
      <c r="D1035" s="22">
        <v>174.78998999999999</v>
      </c>
      <c r="E1035" s="22">
        <v>10.327999999999999</v>
      </c>
      <c r="F1035" s="22">
        <v>0.78</v>
      </c>
      <c r="G1035" s="22">
        <v>96.834990000000005</v>
      </c>
      <c r="H1035" s="22">
        <v>0</v>
      </c>
      <c r="I1035" s="22">
        <v>2584.5039000000002</v>
      </c>
      <c r="J1035" s="22">
        <v>131.06100000000001</v>
      </c>
      <c r="K1035" s="22">
        <v>382.89299999999997</v>
      </c>
      <c r="L1035" s="22">
        <v>907.83801000000005</v>
      </c>
      <c r="M1035" s="22">
        <v>0</v>
      </c>
      <c r="N1035" s="22">
        <v>1895.6400100000001</v>
      </c>
      <c r="O1035" s="22">
        <v>22.4</v>
      </c>
      <c r="P1035" s="22">
        <v>32.382989999999999</v>
      </c>
      <c r="Q1035" s="22">
        <v>0.47889999999999999</v>
      </c>
      <c r="R1035" s="22">
        <v>2.92</v>
      </c>
      <c r="S1035" s="22">
        <v>2.92</v>
      </c>
      <c r="T1035" s="22">
        <v>2.1826300000000001</v>
      </c>
      <c r="U1035" s="24" t="s">
        <v>44888</v>
      </c>
      <c r="V1035" s="24" t="s">
        <v>44889</v>
      </c>
      <c r="W1035" s="25" t="s">
        <v>44890</v>
      </c>
      <c r="X1035" s="6" t="s">
        <v>90</v>
      </c>
      <c r="Y1035" s="6" t="s">
        <v>90</v>
      </c>
      <c r="Z1035" s="6" t="s">
        <v>90</v>
      </c>
      <c r="AA1035" s="6" t="s">
        <v>90</v>
      </c>
      <c r="AB1035" s="6" t="s">
        <v>90</v>
      </c>
      <c r="AC1035">
        <v>1033</v>
      </c>
      <c r="AD1035" s="6" t="s">
        <v>5341</v>
      </c>
      <c r="AE1035" s="6" t="s">
        <v>50604</v>
      </c>
      <c r="AF1035" s="6" t="s">
        <v>50407</v>
      </c>
      <c r="AG1035" s="6" t="s">
        <v>5342</v>
      </c>
      <c r="AH1035" s="6" t="s">
        <v>50503</v>
      </c>
      <c r="AI1035" s="6" t="s">
        <v>50504</v>
      </c>
    </row>
    <row r="1036" spans="1:35" x14ac:dyDescent="0.25">
      <c r="A1036" s="26" t="s">
        <v>1515</v>
      </c>
      <c r="B1036" s="24" t="s">
        <v>1516</v>
      </c>
      <c r="C1036" s="22">
        <v>7212.67</v>
      </c>
      <c r="D1036" s="22">
        <v>645.03697999999997</v>
      </c>
      <c r="E1036" s="22">
        <v>187.38399999999999</v>
      </c>
      <c r="F1036" s="22">
        <v>0.77</v>
      </c>
      <c r="G1036" s="22">
        <v>0</v>
      </c>
      <c r="H1036" s="22">
        <v>0</v>
      </c>
      <c r="I1036" s="22">
        <v>223.20199</v>
      </c>
      <c r="J1036" s="22">
        <v>5595.8598599999996</v>
      </c>
      <c r="K1036" s="22">
        <v>0</v>
      </c>
      <c r="L1036" s="22">
        <v>72.938999999999993</v>
      </c>
      <c r="M1036" s="22">
        <v>0</v>
      </c>
      <c r="N1036" s="22">
        <v>7679.8178699999999</v>
      </c>
      <c r="O1036" s="22">
        <v>19.600000000000001</v>
      </c>
      <c r="P1036" s="22">
        <v>0.99724999999999997</v>
      </c>
      <c r="Q1036" s="22">
        <v>9.7999999999999997E-3</v>
      </c>
      <c r="R1036" s="22">
        <v>0</v>
      </c>
      <c r="S1036" s="22">
        <v>0</v>
      </c>
      <c r="T1036" s="22">
        <v>0</v>
      </c>
      <c r="U1036" s="24" t="s">
        <v>44891</v>
      </c>
      <c r="V1036" s="24" t="s">
        <v>44892</v>
      </c>
      <c r="W1036" s="25" t="s">
        <v>44893</v>
      </c>
      <c r="X1036" s="6" t="s">
        <v>90</v>
      </c>
      <c r="Y1036" s="6" t="s">
        <v>90</v>
      </c>
      <c r="Z1036" s="6" t="s">
        <v>90</v>
      </c>
      <c r="AA1036" s="6" t="s">
        <v>90</v>
      </c>
      <c r="AB1036" s="6" t="s">
        <v>90</v>
      </c>
      <c r="AC1036">
        <v>1034</v>
      </c>
      <c r="AD1036" s="6" t="s">
        <v>5343</v>
      </c>
      <c r="AE1036" s="6" t="s">
        <v>51879</v>
      </c>
      <c r="AF1036" s="6" t="s">
        <v>90</v>
      </c>
      <c r="AG1036" s="6" t="s">
        <v>5344</v>
      </c>
      <c r="AH1036" s="6" t="s">
        <v>50505</v>
      </c>
      <c r="AI1036" s="6" t="s">
        <v>50504</v>
      </c>
    </row>
    <row r="1037" spans="1:35" x14ac:dyDescent="0.25">
      <c r="A1037" s="26" t="s">
        <v>1517</v>
      </c>
      <c r="B1037" s="24" t="s">
        <v>1518</v>
      </c>
      <c r="C1037" s="22">
        <v>4723.8599999999997</v>
      </c>
      <c r="D1037" s="22">
        <v>889.52899000000002</v>
      </c>
      <c r="E1037" s="22">
        <v>747.35100999999997</v>
      </c>
      <c r="F1037" s="22">
        <v>0.67</v>
      </c>
      <c r="G1037" s="22">
        <v>261.28500000000003</v>
      </c>
      <c r="H1037" s="22">
        <v>0</v>
      </c>
      <c r="I1037" s="22">
        <v>1070.04504</v>
      </c>
      <c r="J1037" s="22">
        <v>998.81298000000004</v>
      </c>
      <c r="K1037" s="22">
        <v>1384.4580000000001</v>
      </c>
      <c r="L1037" s="22">
        <v>1486.8759700000001</v>
      </c>
      <c r="M1037" s="22">
        <v>0</v>
      </c>
      <c r="N1037" s="22">
        <v>211.63099</v>
      </c>
      <c r="O1037" s="22">
        <v>-0.24</v>
      </c>
      <c r="Q1037" s="22">
        <v>-40.900669999999998</v>
      </c>
      <c r="R1037" s="22">
        <v>1.17</v>
      </c>
      <c r="S1037" s="22">
        <v>1.39</v>
      </c>
      <c r="T1037" s="22">
        <v>1.1245000000000001</v>
      </c>
      <c r="U1037" s="24" t="s">
        <v>44894</v>
      </c>
      <c r="V1037" s="24" t="s">
        <v>44895</v>
      </c>
      <c r="W1037" s="25" t="s">
        <v>44896</v>
      </c>
      <c r="X1037" s="6" t="s">
        <v>90</v>
      </c>
      <c r="Y1037" s="6" t="s">
        <v>90</v>
      </c>
      <c r="Z1037" s="6" t="s">
        <v>90</v>
      </c>
      <c r="AA1037" s="6" t="s">
        <v>90</v>
      </c>
      <c r="AB1037" s="6" t="s">
        <v>90</v>
      </c>
      <c r="AC1037">
        <v>1035</v>
      </c>
      <c r="AD1037" s="6" t="s">
        <v>5345</v>
      </c>
      <c r="AE1037" s="6" t="s">
        <v>52240</v>
      </c>
      <c r="AF1037" s="6" t="s">
        <v>90</v>
      </c>
      <c r="AG1037" s="6" t="s">
        <v>5346</v>
      </c>
      <c r="AH1037" s="6" t="s">
        <v>50506</v>
      </c>
      <c r="AI1037" s="6" t="s">
        <v>50507</v>
      </c>
    </row>
    <row r="1038" spans="1:35" x14ac:dyDescent="0.25">
      <c r="A1038" s="26" t="s">
        <v>41069</v>
      </c>
      <c r="B1038" s="24" t="s">
        <v>41070</v>
      </c>
      <c r="C1038" s="22">
        <v>3115.52</v>
      </c>
      <c r="D1038" s="22">
        <v>1189.5</v>
      </c>
      <c r="E1038" s="22">
        <v>555.40002000000004</v>
      </c>
      <c r="F1038" s="22">
        <v>2.46</v>
      </c>
      <c r="G1038" s="22">
        <v>522.5</v>
      </c>
      <c r="H1038" s="22">
        <v>0</v>
      </c>
      <c r="I1038" s="22">
        <v>850.09996999999998</v>
      </c>
      <c r="J1038" s="22">
        <v>604</v>
      </c>
      <c r="K1038" s="22">
        <v>643.5</v>
      </c>
      <c r="L1038" s="22">
        <v>3029.6999500000002</v>
      </c>
      <c r="M1038" s="22">
        <v>0</v>
      </c>
      <c r="N1038" s="22">
        <v>1108.6999499999999</v>
      </c>
      <c r="O1038" s="22">
        <v>38.159999999999997</v>
      </c>
      <c r="P1038" s="22">
        <v>75.346000000000004</v>
      </c>
      <c r="Q1038" s="22">
        <v>3.0561099999999999</v>
      </c>
      <c r="R1038" s="22">
        <v>1.05</v>
      </c>
      <c r="S1038" s="22">
        <v>1.07</v>
      </c>
      <c r="T1038" s="22">
        <v>0.20033000000000001</v>
      </c>
      <c r="U1038" s="24" t="s">
        <v>44897</v>
      </c>
      <c r="V1038" s="24" t="s">
        <v>44898</v>
      </c>
      <c r="W1038" s="25" t="s">
        <v>44899</v>
      </c>
      <c r="X1038" s="6" t="s">
        <v>90</v>
      </c>
      <c r="Y1038" s="6" t="s">
        <v>90</v>
      </c>
      <c r="Z1038" s="6" t="s">
        <v>90</v>
      </c>
      <c r="AA1038" s="6" t="s">
        <v>90</v>
      </c>
      <c r="AB1038" s="6" t="s">
        <v>90</v>
      </c>
      <c r="AC1038">
        <v>1036</v>
      </c>
      <c r="AD1038" s="6" t="s">
        <v>5347</v>
      </c>
      <c r="AE1038" s="6" t="s">
        <v>52346</v>
      </c>
      <c r="AF1038" s="6" t="s">
        <v>90</v>
      </c>
      <c r="AG1038" s="6" t="s">
        <v>5348</v>
      </c>
      <c r="AH1038" s="6" t="s">
        <v>50508</v>
      </c>
      <c r="AI1038" s="6" t="s">
        <v>50509</v>
      </c>
    </row>
    <row r="1039" spans="1:35" x14ac:dyDescent="0.25">
      <c r="A1039" s="26" t="s">
        <v>41071</v>
      </c>
      <c r="B1039" s="24" t="s">
        <v>41072</v>
      </c>
      <c r="C1039" s="22">
        <v>2375.0100000000002</v>
      </c>
      <c r="D1039" s="22">
        <v>374.55599000000001</v>
      </c>
      <c r="E1039" s="22">
        <v>279.55200000000002</v>
      </c>
      <c r="F1039" s="22">
        <v>0.05</v>
      </c>
      <c r="G1039" s="22">
        <v>533.66998000000001</v>
      </c>
      <c r="H1039" s="22">
        <v>483.32799999999997</v>
      </c>
      <c r="I1039" s="22">
        <v>40.24</v>
      </c>
      <c r="J1039" s="22">
        <v>929.46501999999998</v>
      </c>
      <c r="K1039" s="22">
        <v>2348.1999500000002</v>
      </c>
      <c r="L1039" s="22">
        <v>501.20098000000002</v>
      </c>
      <c r="M1039" s="22">
        <v>0</v>
      </c>
      <c r="N1039" s="22">
        <v>1860.88598</v>
      </c>
      <c r="U1039" s="24" t="s">
        <v>44900</v>
      </c>
      <c r="V1039" s="24" t="s">
        <v>44901</v>
      </c>
      <c r="W1039" s="25" t="s">
        <v>44902</v>
      </c>
      <c r="X1039" s="6" t="s">
        <v>90</v>
      </c>
      <c r="Y1039" s="6" t="s">
        <v>90</v>
      </c>
      <c r="Z1039" s="6" t="s">
        <v>90</v>
      </c>
      <c r="AA1039" s="6" t="s">
        <v>90</v>
      </c>
      <c r="AB1039" s="6" t="s">
        <v>90</v>
      </c>
      <c r="AC1039">
        <v>1037</v>
      </c>
      <c r="AD1039" s="6" t="s">
        <v>5349</v>
      </c>
      <c r="AE1039" s="6" t="s">
        <v>52061</v>
      </c>
      <c r="AF1039" s="6" t="s">
        <v>90</v>
      </c>
      <c r="AG1039" s="6" t="s">
        <v>5350</v>
      </c>
      <c r="AH1039" s="6" t="s">
        <v>50510</v>
      </c>
      <c r="AI1039" s="6" t="s">
        <v>50509</v>
      </c>
    </row>
    <row r="1040" spans="1:35" x14ac:dyDescent="0.25">
      <c r="A1040" s="26" t="s">
        <v>1519</v>
      </c>
      <c r="B1040" s="24" t="s">
        <v>1520</v>
      </c>
      <c r="C1040" s="22">
        <v>22167.38</v>
      </c>
      <c r="D1040" s="22">
        <v>1603.3709699999999</v>
      </c>
      <c r="E1040" s="22">
        <v>1340.6180400000001</v>
      </c>
      <c r="F1040" s="22">
        <v>0.18</v>
      </c>
      <c r="G1040" s="22">
        <v>874.77000999999996</v>
      </c>
      <c r="H1040" s="22">
        <v>1716.0589500000001</v>
      </c>
      <c r="I1040" s="22">
        <v>6728.8559500000001</v>
      </c>
      <c r="J1040" s="22">
        <v>1473.2659900000001</v>
      </c>
      <c r="K1040" s="22">
        <v>3637.125</v>
      </c>
      <c r="L1040" s="22">
        <v>3290.54907</v>
      </c>
      <c r="M1040" s="22">
        <v>0</v>
      </c>
      <c r="N1040" s="22">
        <v>7540.2192299999997</v>
      </c>
      <c r="O1040" s="22">
        <v>14.07</v>
      </c>
      <c r="P1040" s="22">
        <v>29.986989999999999</v>
      </c>
      <c r="Q1040" s="22">
        <v>0.42831000000000002</v>
      </c>
      <c r="R1040" s="22">
        <v>2.42</v>
      </c>
      <c r="S1040" s="22">
        <v>1.3</v>
      </c>
      <c r="T1040" s="22">
        <v>0.71018000000000003</v>
      </c>
      <c r="U1040" s="24" t="s">
        <v>44903</v>
      </c>
      <c r="V1040" s="24" t="s">
        <v>44904</v>
      </c>
      <c r="W1040" s="25" t="s">
        <v>44905</v>
      </c>
      <c r="X1040" s="6" t="s">
        <v>90</v>
      </c>
      <c r="Y1040" s="6" t="s">
        <v>90</v>
      </c>
      <c r="Z1040" s="6" t="s">
        <v>90</v>
      </c>
      <c r="AA1040" s="6" t="s">
        <v>90</v>
      </c>
      <c r="AB1040" s="6" t="s">
        <v>90</v>
      </c>
      <c r="AC1040">
        <v>1038</v>
      </c>
      <c r="AD1040" s="6" t="s">
        <v>5351</v>
      </c>
      <c r="AE1040" s="6" t="s">
        <v>49980</v>
      </c>
      <c r="AF1040" s="6" t="s">
        <v>90</v>
      </c>
      <c r="AG1040" s="6" t="s">
        <v>5352</v>
      </c>
      <c r="AH1040" s="6" t="s">
        <v>50511</v>
      </c>
      <c r="AI1040" s="6" t="s">
        <v>50512</v>
      </c>
    </row>
    <row r="1041" spans="1:35" x14ac:dyDescent="0.25">
      <c r="A1041" s="26" t="s">
        <v>41073</v>
      </c>
      <c r="B1041" s="24" t="s">
        <v>41074</v>
      </c>
      <c r="C1041" s="22">
        <v>2125.9899999999998</v>
      </c>
      <c r="D1041" s="22">
        <v>144.97099</v>
      </c>
      <c r="E1041" s="22">
        <v>120.355</v>
      </c>
      <c r="F1041" s="22">
        <v>0.45</v>
      </c>
      <c r="G1041" s="22">
        <v>54.74</v>
      </c>
      <c r="H1041" s="22">
        <v>4.2969900000000001</v>
      </c>
      <c r="I1041" s="22">
        <v>160.953</v>
      </c>
      <c r="J1041" s="22">
        <v>78.884</v>
      </c>
      <c r="K1041" s="22">
        <v>400.28500000000003</v>
      </c>
      <c r="L1041" s="22">
        <v>189.64699999999999</v>
      </c>
      <c r="M1041" s="22">
        <v>0</v>
      </c>
      <c r="N1041" s="22">
        <v>402.83801</v>
      </c>
      <c r="O1041" s="22">
        <v>7.39</v>
      </c>
      <c r="P1041" s="22">
        <v>29.463999999999999</v>
      </c>
      <c r="Q1041" s="22">
        <v>0.41771000000000003</v>
      </c>
      <c r="R1041" s="22">
        <v>4.9000000000000004</v>
      </c>
      <c r="S1041" s="22">
        <v>5.0199999999999996</v>
      </c>
      <c r="T1041" s="22">
        <v>4.3259400000000001</v>
      </c>
      <c r="U1041" s="24" t="s">
        <v>44906</v>
      </c>
      <c r="V1041" s="24" t="s">
        <v>44907</v>
      </c>
      <c r="W1041" s="25" t="s">
        <v>44908</v>
      </c>
      <c r="X1041" s="6" t="s">
        <v>90</v>
      </c>
      <c r="Y1041" s="6" t="s">
        <v>90</v>
      </c>
      <c r="Z1041" s="6" t="s">
        <v>90</v>
      </c>
      <c r="AA1041" s="6" t="s">
        <v>90</v>
      </c>
      <c r="AB1041" s="6" t="s">
        <v>90</v>
      </c>
      <c r="AC1041">
        <v>1039</v>
      </c>
      <c r="AD1041" s="6" t="s">
        <v>5353</v>
      </c>
      <c r="AE1041" s="6" t="s">
        <v>51562</v>
      </c>
      <c r="AF1041" s="6" t="s">
        <v>90</v>
      </c>
      <c r="AG1041" s="6" t="s">
        <v>5354</v>
      </c>
      <c r="AH1041" s="6" t="s">
        <v>50513</v>
      </c>
      <c r="AI1041" s="6" t="s">
        <v>50512</v>
      </c>
    </row>
    <row r="1042" spans="1:35" x14ac:dyDescent="0.25">
      <c r="A1042" s="26" t="s">
        <v>1522</v>
      </c>
      <c r="B1042" s="24" t="s">
        <v>1522</v>
      </c>
      <c r="C1042" s="22">
        <v>150543.38</v>
      </c>
      <c r="D1042" s="22">
        <v>21401</v>
      </c>
      <c r="E1042" s="22">
        <v>17528</v>
      </c>
      <c r="F1042" s="22">
        <v>0.57999999999999996</v>
      </c>
      <c r="G1042" s="22">
        <v>1029736</v>
      </c>
      <c r="H1042" s="22">
        <v>0</v>
      </c>
      <c r="I1042" s="22">
        <v>21321</v>
      </c>
      <c r="J1042" s="22">
        <v>2098827</v>
      </c>
      <c r="K1042" s="22">
        <v>1880945</v>
      </c>
      <c r="L1042" s="22">
        <v>100439</v>
      </c>
      <c r="M1042" s="22">
        <v>0</v>
      </c>
      <c r="N1042" s="22">
        <v>196028</v>
      </c>
      <c r="O1042" s="22">
        <v>49.43</v>
      </c>
      <c r="P1042" s="22">
        <v>30.172999999999998</v>
      </c>
      <c r="Q1042" s="22">
        <v>0.43209999999999998</v>
      </c>
      <c r="R1042" s="22">
        <v>0.98</v>
      </c>
      <c r="S1042" s="22">
        <v>0.9</v>
      </c>
      <c r="T1042" s="22">
        <v>0.40555999999999998</v>
      </c>
      <c r="U1042" s="24" t="s">
        <v>44909</v>
      </c>
      <c r="V1042" s="24" t="s">
        <v>44910</v>
      </c>
      <c r="W1042" s="25" t="s">
        <v>44911</v>
      </c>
      <c r="X1042" s="6" t="s">
        <v>90</v>
      </c>
      <c r="Y1042" s="6" t="s">
        <v>90</v>
      </c>
      <c r="Z1042" s="6" t="s">
        <v>90</v>
      </c>
      <c r="AA1042" s="6" t="s">
        <v>90</v>
      </c>
      <c r="AB1042" s="6" t="s">
        <v>90</v>
      </c>
      <c r="AC1042">
        <v>1040</v>
      </c>
      <c r="AD1042" s="6" t="s">
        <v>5355</v>
      </c>
      <c r="AE1042" s="6" t="s">
        <v>50060</v>
      </c>
      <c r="AF1042" s="6" t="s">
        <v>50260</v>
      </c>
      <c r="AG1042" s="6" t="s">
        <v>5356</v>
      </c>
      <c r="AH1042" s="6" t="s">
        <v>50514</v>
      </c>
      <c r="AI1042" s="6" t="s">
        <v>50515</v>
      </c>
    </row>
    <row r="1043" spans="1:35" x14ac:dyDescent="0.25">
      <c r="A1043" s="26" t="s">
        <v>1523</v>
      </c>
      <c r="B1043" s="24" t="s">
        <v>1524</v>
      </c>
      <c r="C1043" s="22">
        <v>9859.2999999999993</v>
      </c>
      <c r="D1043" s="22">
        <v>977</v>
      </c>
      <c r="E1043" s="22">
        <v>765</v>
      </c>
      <c r="F1043" s="22">
        <v>0.83</v>
      </c>
      <c r="G1043" s="22">
        <v>1442</v>
      </c>
      <c r="H1043" s="22">
        <v>1963</v>
      </c>
      <c r="I1043" s="22">
        <v>3480</v>
      </c>
      <c r="J1043" s="22">
        <v>2224</v>
      </c>
      <c r="K1043" s="22">
        <v>3988</v>
      </c>
      <c r="L1043" s="22">
        <v>1040</v>
      </c>
      <c r="M1043" s="22">
        <v>0</v>
      </c>
      <c r="N1043" s="22">
        <v>4095</v>
      </c>
      <c r="O1043" s="22">
        <v>31.46</v>
      </c>
      <c r="P1043" s="22">
        <v>27.823989999999998</v>
      </c>
      <c r="Q1043" s="22">
        <v>0.24739</v>
      </c>
      <c r="R1043" s="22">
        <v>1.82</v>
      </c>
      <c r="S1043" s="22">
        <v>0.91</v>
      </c>
      <c r="T1043" s="22">
        <v>0.26213999999999998</v>
      </c>
      <c r="U1043" s="24" t="s">
        <v>44912</v>
      </c>
      <c r="V1043" s="24" t="s">
        <v>44913</v>
      </c>
      <c r="W1043" s="25" t="s">
        <v>44914</v>
      </c>
      <c r="X1043" s="6" t="s">
        <v>90</v>
      </c>
      <c r="Y1043" s="6" t="s">
        <v>90</v>
      </c>
      <c r="Z1043" s="6" t="s">
        <v>90</v>
      </c>
      <c r="AA1043" s="6" t="s">
        <v>90</v>
      </c>
      <c r="AB1043" s="6" t="s">
        <v>90</v>
      </c>
      <c r="AC1043">
        <v>1041</v>
      </c>
      <c r="AD1043" s="6" t="s">
        <v>5357</v>
      </c>
      <c r="AE1043" s="6" t="s">
        <v>49406</v>
      </c>
      <c r="AF1043" s="6" t="s">
        <v>49406</v>
      </c>
      <c r="AG1043" s="6" t="s">
        <v>5358</v>
      </c>
      <c r="AH1043" s="6" t="s">
        <v>50516</v>
      </c>
      <c r="AI1043" s="6" t="s">
        <v>50517</v>
      </c>
    </row>
    <row r="1044" spans="1:35" x14ac:dyDescent="0.25">
      <c r="A1044" s="26" t="s">
        <v>41075</v>
      </c>
      <c r="B1044" s="24" t="s">
        <v>41076</v>
      </c>
      <c r="C1044" s="22">
        <v>26651.09</v>
      </c>
      <c r="D1044" s="22">
        <v>3240.5148899999999</v>
      </c>
      <c r="E1044" s="22">
        <v>2897.3850000000002</v>
      </c>
      <c r="F1044" s="22">
        <v>0.37</v>
      </c>
      <c r="G1044" s="22">
        <v>118931.39843</v>
      </c>
      <c r="H1044" s="22">
        <v>0</v>
      </c>
      <c r="I1044" s="22">
        <v>3130.4379800000002</v>
      </c>
      <c r="J1044" s="22">
        <v>176227</v>
      </c>
      <c r="K1044" s="22">
        <v>143505</v>
      </c>
      <c r="L1044" s="22">
        <v>15433.570309999999</v>
      </c>
      <c r="M1044" s="22">
        <v>0</v>
      </c>
      <c r="N1044" s="22">
        <v>23491.820309999999</v>
      </c>
      <c r="O1044" s="22">
        <v>12.29</v>
      </c>
      <c r="P1044" s="22">
        <v>39.648989999999998</v>
      </c>
      <c r="Q1044" s="22">
        <v>0.65697000000000005</v>
      </c>
      <c r="R1044" s="22">
        <v>0.81</v>
      </c>
      <c r="S1044" s="22">
        <v>0.81</v>
      </c>
      <c r="T1044" s="22">
        <v>0.13944000000000001</v>
      </c>
      <c r="U1044" s="24" t="s">
        <v>44915</v>
      </c>
      <c r="V1044" s="24" t="s">
        <v>44916</v>
      </c>
      <c r="W1044" s="25" t="s">
        <v>44917</v>
      </c>
      <c r="X1044" s="6" t="s">
        <v>90</v>
      </c>
      <c r="Y1044" s="6" t="s">
        <v>90</v>
      </c>
      <c r="Z1044" s="6" t="s">
        <v>90</v>
      </c>
      <c r="AA1044" s="6" t="s">
        <v>90</v>
      </c>
      <c r="AB1044" s="6" t="s">
        <v>90</v>
      </c>
      <c r="AC1044">
        <v>1042</v>
      </c>
      <c r="AD1044" s="6" t="s">
        <v>5359</v>
      </c>
      <c r="AE1044" s="6" t="s">
        <v>50815</v>
      </c>
      <c r="AF1044" s="6" t="s">
        <v>90</v>
      </c>
      <c r="AG1044" s="6" t="s">
        <v>5360</v>
      </c>
      <c r="AH1044" s="6" t="s">
        <v>50518</v>
      </c>
      <c r="AI1044" s="6" t="s">
        <v>50517</v>
      </c>
    </row>
    <row r="1045" spans="1:35" x14ac:dyDescent="0.25">
      <c r="A1045" s="26" t="s">
        <v>1525</v>
      </c>
      <c r="B1045" s="24" t="s">
        <v>1526</v>
      </c>
      <c r="C1045" s="22">
        <v>12382.7</v>
      </c>
      <c r="D1045" s="22">
        <v>1499</v>
      </c>
      <c r="E1045" s="22">
        <v>825</v>
      </c>
      <c r="F1045" s="22">
        <v>1.29</v>
      </c>
      <c r="G1045" s="22">
        <v>94</v>
      </c>
      <c r="H1045" s="22">
        <v>0</v>
      </c>
      <c r="I1045" s="22">
        <v>0</v>
      </c>
      <c r="J1045" s="22">
        <v>372</v>
      </c>
      <c r="K1045" s="22">
        <v>1174</v>
      </c>
      <c r="L1045" s="22">
        <v>4215</v>
      </c>
      <c r="M1045" s="22">
        <v>0</v>
      </c>
      <c r="N1045" s="22">
        <v>6715</v>
      </c>
      <c r="O1045" s="22">
        <v>9.6199999999999992</v>
      </c>
      <c r="P1045" s="22">
        <v>38.93</v>
      </c>
      <c r="Q1045" s="22">
        <v>0.61314000000000002</v>
      </c>
      <c r="R1045" s="22">
        <v>5.44</v>
      </c>
      <c r="S1045" s="22">
        <v>3.16</v>
      </c>
      <c r="T1045" s="22">
        <v>2.9032200000000001</v>
      </c>
      <c r="U1045" s="24" t="s">
        <v>44918</v>
      </c>
      <c r="V1045" s="24" t="s">
        <v>44919</v>
      </c>
      <c r="W1045" s="25" t="s">
        <v>44920</v>
      </c>
      <c r="X1045" s="6" t="s">
        <v>90</v>
      </c>
      <c r="Y1045" s="6" t="s">
        <v>90</v>
      </c>
      <c r="Z1045" s="6" t="s">
        <v>90</v>
      </c>
      <c r="AA1045" s="6" t="s">
        <v>90</v>
      </c>
      <c r="AB1045" s="6" t="s">
        <v>90</v>
      </c>
      <c r="AC1045">
        <v>1043</v>
      </c>
      <c r="AD1045" s="6" t="s">
        <v>5361</v>
      </c>
      <c r="AE1045" s="6" t="s">
        <v>52501</v>
      </c>
      <c r="AF1045" s="6" t="s">
        <v>90</v>
      </c>
      <c r="AG1045" s="6" t="s">
        <v>5362</v>
      </c>
      <c r="AH1045" s="6" t="s">
        <v>50519</v>
      </c>
      <c r="AI1045" s="6" t="s">
        <v>50520</v>
      </c>
    </row>
    <row r="1046" spans="1:35" x14ac:dyDescent="0.25">
      <c r="A1046" s="26" t="s">
        <v>1527</v>
      </c>
      <c r="B1046" s="24" t="s">
        <v>1528</v>
      </c>
      <c r="C1046" s="22">
        <v>53037.39</v>
      </c>
      <c r="D1046" s="22">
        <v>2433.58691</v>
      </c>
      <c r="E1046" s="22">
        <v>2054.6279199999999</v>
      </c>
      <c r="F1046" s="22">
        <v>0.32</v>
      </c>
      <c r="G1046" s="22">
        <v>711.20299999999997</v>
      </c>
      <c r="H1046" s="22">
        <v>1173.1190099999999</v>
      </c>
      <c r="I1046" s="22">
        <v>4573.2250899999999</v>
      </c>
      <c r="J1046" s="22">
        <v>3257.1540500000001</v>
      </c>
      <c r="K1046" s="22">
        <v>2620.4059999999999</v>
      </c>
      <c r="L1046" s="22">
        <v>3343.97705</v>
      </c>
      <c r="M1046" s="22">
        <v>0</v>
      </c>
      <c r="N1046" s="22">
        <v>3299.54394</v>
      </c>
      <c r="O1046" s="22">
        <v>16.920000000000002</v>
      </c>
      <c r="P1046" s="22">
        <v>49.139989999999997</v>
      </c>
      <c r="Q1046" s="22">
        <v>0.96616999999999997</v>
      </c>
      <c r="R1046" s="22">
        <v>0.83</v>
      </c>
      <c r="S1046" s="22">
        <v>0.44</v>
      </c>
      <c r="T1046" s="22">
        <v>0.22597999999999999</v>
      </c>
      <c r="U1046" s="24" t="s">
        <v>44921</v>
      </c>
      <c r="V1046" s="24" t="s">
        <v>44922</v>
      </c>
      <c r="W1046" s="25" t="s">
        <v>44923</v>
      </c>
      <c r="X1046" s="6" t="s">
        <v>90</v>
      </c>
      <c r="Y1046" s="6" t="s">
        <v>90</v>
      </c>
      <c r="Z1046" s="6" t="s">
        <v>90</v>
      </c>
      <c r="AA1046" s="6" t="s">
        <v>90</v>
      </c>
      <c r="AB1046" s="6" t="s">
        <v>90</v>
      </c>
      <c r="AC1046">
        <v>1044</v>
      </c>
      <c r="AD1046" s="6" t="s">
        <v>5363</v>
      </c>
      <c r="AE1046" s="6" t="s">
        <v>49610</v>
      </c>
      <c r="AF1046" s="6" t="s">
        <v>49652</v>
      </c>
      <c r="AG1046" s="6" t="s">
        <v>5364</v>
      </c>
      <c r="AH1046" s="6" t="s">
        <v>50521</v>
      </c>
      <c r="AI1046" s="6" t="s">
        <v>50520</v>
      </c>
    </row>
    <row r="1047" spans="1:35" x14ac:dyDescent="0.25">
      <c r="A1047" s="26" t="s">
        <v>41077</v>
      </c>
      <c r="B1047" s="24" t="s">
        <v>41078</v>
      </c>
      <c r="C1047" s="22">
        <v>2103.65</v>
      </c>
      <c r="D1047" s="22">
        <v>248.58299</v>
      </c>
      <c r="E1047" s="22">
        <v>242.81700000000001</v>
      </c>
      <c r="F1047" s="22">
        <v>1.41</v>
      </c>
      <c r="G1047" s="22">
        <v>31.681989999999999</v>
      </c>
      <c r="H1047" s="22">
        <v>0</v>
      </c>
      <c r="I1047" s="22">
        <v>0</v>
      </c>
      <c r="J1047" s="22">
        <v>47.539000000000001</v>
      </c>
      <c r="K1047" s="22">
        <v>57.557989999999997</v>
      </c>
      <c r="L1047" s="22">
        <v>1574.35095</v>
      </c>
      <c r="M1047" s="22">
        <v>0</v>
      </c>
      <c r="N1047" s="22">
        <v>1401.4589800000001</v>
      </c>
      <c r="O1047" s="22">
        <v>10.52</v>
      </c>
      <c r="P1047" s="22">
        <v>53.353000000000002</v>
      </c>
      <c r="Q1047" s="22">
        <v>1.14374</v>
      </c>
      <c r="R1047" s="22">
        <v>3.31</v>
      </c>
      <c r="S1047" s="22">
        <v>1.21</v>
      </c>
      <c r="T1047" s="22">
        <v>0.54430999999999996</v>
      </c>
      <c r="U1047" s="24" t="s">
        <v>44924</v>
      </c>
      <c r="V1047" s="24" t="s">
        <v>44925</v>
      </c>
      <c r="W1047" s="25" t="s">
        <v>44926</v>
      </c>
      <c r="X1047" s="6" t="s">
        <v>90</v>
      </c>
      <c r="Y1047" s="6" t="s">
        <v>90</v>
      </c>
      <c r="Z1047" s="6" t="s">
        <v>90</v>
      </c>
      <c r="AA1047" s="6" t="s">
        <v>90</v>
      </c>
      <c r="AB1047" s="6" t="s">
        <v>90</v>
      </c>
      <c r="AC1047">
        <v>1045</v>
      </c>
      <c r="AD1047" s="6" t="s">
        <v>5365</v>
      </c>
      <c r="AE1047" s="6" t="s">
        <v>52159</v>
      </c>
      <c r="AF1047" s="6" t="s">
        <v>90</v>
      </c>
      <c r="AG1047" s="6" t="s">
        <v>5366</v>
      </c>
      <c r="AH1047" s="6" t="s">
        <v>50522</v>
      </c>
      <c r="AI1047" s="6" t="s">
        <v>50523</v>
      </c>
    </row>
    <row r="1048" spans="1:35" x14ac:dyDescent="0.25">
      <c r="A1048" s="26" t="s">
        <v>41079</v>
      </c>
      <c r="B1048" s="24" t="s">
        <v>41080</v>
      </c>
      <c r="C1048" s="22">
        <v>2013.79</v>
      </c>
      <c r="D1048" s="22">
        <v>270.48097999999999</v>
      </c>
      <c r="E1048" s="22">
        <v>237.85599999999999</v>
      </c>
      <c r="F1048" s="22">
        <v>1.05</v>
      </c>
      <c r="G1048" s="22">
        <v>9035.2861300000004</v>
      </c>
      <c r="H1048" s="22">
        <v>982.61602000000005</v>
      </c>
      <c r="I1048" s="22">
        <v>379.58897999999999</v>
      </c>
      <c r="J1048" s="22">
        <v>13651.95019</v>
      </c>
      <c r="K1048" s="22">
        <v>12471.16992</v>
      </c>
      <c r="L1048" s="22">
        <v>0</v>
      </c>
      <c r="M1048" s="22">
        <v>0</v>
      </c>
      <c r="N1048" s="22">
        <v>2063.5290500000001</v>
      </c>
      <c r="O1048" s="22">
        <v>32.049999999999997</v>
      </c>
      <c r="P1048" s="22">
        <v>0</v>
      </c>
      <c r="Q1048" s="22">
        <v>0</v>
      </c>
      <c r="R1048" s="22">
        <v>0.92</v>
      </c>
      <c r="S1048" s="22">
        <v>0.84</v>
      </c>
      <c r="T1048" s="22">
        <v>0.1797</v>
      </c>
      <c r="U1048" s="24" t="s">
        <v>44927</v>
      </c>
      <c r="V1048" s="24" t="s">
        <v>44928</v>
      </c>
      <c r="W1048" s="25" t="s">
        <v>44929</v>
      </c>
      <c r="X1048" s="6" t="s">
        <v>90</v>
      </c>
      <c r="Y1048" s="6" t="s">
        <v>90</v>
      </c>
      <c r="Z1048" s="6" t="s">
        <v>90</v>
      </c>
      <c r="AA1048" s="6" t="s">
        <v>90</v>
      </c>
      <c r="AB1048" s="6" t="s">
        <v>90</v>
      </c>
      <c r="AC1048">
        <v>1046</v>
      </c>
      <c r="AD1048" s="6" t="s">
        <v>5367</v>
      </c>
      <c r="AE1048" s="6" t="s">
        <v>50262</v>
      </c>
      <c r="AF1048" s="6" t="s">
        <v>90</v>
      </c>
      <c r="AG1048" s="6" t="s">
        <v>5368</v>
      </c>
      <c r="AH1048" s="6" t="s">
        <v>50524</v>
      </c>
      <c r="AI1048" s="6" t="s">
        <v>50525</v>
      </c>
    </row>
    <row r="1049" spans="1:35" x14ac:dyDescent="0.25">
      <c r="A1049" s="26" t="s">
        <v>41081</v>
      </c>
      <c r="B1049" s="24" t="s">
        <v>41082</v>
      </c>
      <c r="C1049" s="22">
        <v>58679.88</v>
      </c>
      <c r="D1049" s="22">
        <v>12520.44824</v>
      </c>
      <c r="E1049" s="22">
        <v>7712.20507</v>
      </c>
      <c r="F1049" s="22">
        <v>0.83</v>
      </c>
      <c r="G1049" s="22">
        <v>0</v>
      </c>
      <c r="H1049" s="22">
        <v>18177.640619999998</v>
      </c>
      <c r="I1049" s="22">
        <v>30356.41992</v>
      </c>
      <c r="J1049" s="22">
        <v>52101.191400000003</v>
      </c>
      <c r="K1049" s="22">
        <v>58734.941400000003</v>
      </c>
      <c r="L1049" s="22">
        <v>13849.95996</v>
      </c>
      <c r="M1049" s="22">
        <v>0</v>
      </c>
      <c r="N1049" s="22">
        <v>47661.960930000001</v>
      </c>
      <c r="O1049" s="22">
        <v>80.31</v>
      </c>
      <c r="P1049" s="22">
        <v>20.178999999999998</v>
      </c>
      <c r="Q1049" s="22">
        <v>0.25279000000000001</v>
      </c>
      <c r="R1049" s="22">
        <v>1.1399999999999999</v>
      </c>
      <c r="U1049" s="24" t="s">
        <v>44930</v>
      </c>
      <c r="V1049" s="24" t="s">
        <v>44930</v>
      </c>
      <c r="W1049" s="25" t="s">
        <v>44931</v>
      </c>
      <c r="X1049" s="6" t="s">
        <v>90</v>
      </c>
      <c r="Y1049" s="6" t="s">
        <v>90</v>
      </c>
      <c r="Z1049" s="6" t="s">
        <v>90</v>
      </c>
      <c r="AA1049" s="6" t="s">
        <v>90</v>
      </c>
      <c r="AB1049" s="6" t="s">
        <v>90</v>
      </c>
      <c r="AC1049">
        <v>1047</v>
      </c>
      <c r="AD1049" s="6" t="s">
        <v>5369</v>
      </c>
      <c r="AE1049" s="6" t="s">
        <v>50599</v>
      </c>
      <c r="AF1049" s="6" t="s">
        <v>50334</v>
      </c>
      <c r="AG1049" s="6" t="s">
        <v>5370</v>
      </c>
      <c r="AH1049" s="6" t="s">
        <v>50526</v>
      </c>
      <c r="AI1049" s="6" t="s">
        <v>50525</v>
      </c>
    </row>
    <row r="1050" spans="1:35" x14ac:dyDescent="0.25">
      <c r="A1050" s="26" t="s">
        <v>41083</v>
      </c>
      <c r="B1050" s="24" t="s">
        <v>1530</v>
      </c>
      <c r="C1050" s="22">
        <v>13307.15</v>
      </c>
      <c r="D1050" s="22">
        <v>37</v>
      </c>
      <c r="E1050" s="22">
        <v>-174</v>
      </c>
      <c r="F1050" s="22">
        <v>0.99</v>
      </c>
      <c r="G1050" s="22">
        <v>161</v>
      </c>
      <c r="H1050" s="22">
        <v>10</v>
      </c>
      <c r="I1050" s="22">
        <v>1547</v>
      </c>
      <c r="J1050" s="22">
        <v>1906</v>
      </c>
      <c r="K1050" s="22">
        <v>1330</v>
      </c>
      <c r="L1050" s="22">
        <v>1326</v>
      </c>
      <c r="M1050" s="22">
        <v>0</v>
      </c>
      <c r="N1050" s="22">
        <v>1277</v>
      </c>
      <c r="O1050" s="22">
        <v>5.29</v>
      </c>
      <c r="P1050" s="22">
        <v>43.484999999999999</v>
      </c>
      <c r="Q1050" s="22">
        <v>0.76944999999999997</v>
      </c>
      <c r="R1050" s="22">
        <v>0.94</v>
      </c>
      <c r="S1050" s="22">
        <v>0.69</v>
      </c>
      <c r="T1050" s="22">
        <v>0.60807</v>
      </c>
      <c r="U1050" s="24" t="s">
        <v>44932</v>
      </c>
      <c r="V1050" s="24" t="s">
        <v>44933</v>
      </c>
      <c r="W1050" s="25" t="s">
        <v>44934</v>
      </c>
      <c r="X1050" s="6" t="s">
        <v>90</v>
      </c>
      <c r="Y1050" s="6" t="s">
        <v>90</v>
      </c>
      <c r="Z1050" s="6" t="s">
        <v>90</v>
      </c>
      <c r="AA1050" s="6" t="s">
        <v>90</v>
      </c>
      <c r="AB1050" s="6" t="s">
        <v>90</v>
      </c>
      <c r="AC1050">
        <v>1048</v>
      </c>
      <c r="AD1050" s="6" t="s">
        <v>5371</v>
      </c>
      <c r="AE1050" s="6" t="s">
        <v>51595</v>
      </c>
      <c r="AF1050" s="6" t="s">
        <v>51478</v>
      </c>
      <c r="AG1050" s="6" t="s">
        <v>5372</v>
      </c>
      <c r="AH1050" s="6" t="s">
        <v>50527</v>
      </c>
      <c r="AI1050" s="6" t="s">
        <v>50528</v>
      </c>
    </row>
    <row r="1051" spans="1:35" x14ac:dyDescent="0.25">
      <c r="A1051" s="26" t="s">
        <v>1531</v>
      </c>
      <c r="B1051" s="24" t="s">
        <v>1532</v>
      </c>
      <c r="C1051" s="22">
        <v>5078.51</v>
      </c>
      <c r="D1051" s="22">
        <v>3781</v>
      </c>
      <c r="E1051" s="22">
        <v>2777</v>
      </c>
      <c r="F1051" s="22">
        <v>2.09</v>
      </c>
      <c r="G1051" s="22">
        <v>974</v>
      </c>
      <c r="H1051" s="22">
        <v>0</v>
      </c>
      <c r="I1051" s="22">
        <v>3931</v>
      </c>
      <c r="J1051" s="22">
        <v>1738</v>
      </c>
      <c r="K1051" s="22">
        <v>3547</v>
      </c>
      <c r="L1051" s="22">
        <v>13863</v>
      </c>
      <c r="M1051" s="22">
        <v>0</v>
      </c>
      <c r="N1051" s="22">
        <v>2645</v>
      </c>
      <c r="O1051" s="22">
        <v>8.8000000000000007</v>
      </c>
      <c r="P1051" s="22">
        <v>84.182990000000004</v>
      </c>
      <c r="Q1051" s="22">
        <v>5.3222699999999996</v>
      </c>
      <c r="R1051" s="22">
        <v>1.79</v>
      </c>
      <c r="S1051" s="22">
        <v>2.04</v>
      </c>
      <c r="T1051" s="22">
        <v>1.4804299999999999</v>
      </c>
      <c r="U1051" s="24" t="s">
        <v>44935</v>
      </c>
      <c r="V1051" s="24" t="s">
        <v>44936</v>
      </c>
      <c r="W1051" s="25" t="s">
        <v>44937</v>
      </c>
      <c r="X1051" s="6" t="s">
        <v>90</v>
      </c>
      <c r="Y1051" s="6" t="s">
        <v>90</v>
      </c>
      <c r="Z1051" s="6" t="s">
        <v>90</v>
      </c>
      <c r="AA1051" s="6" t="s">
        <v>90</v>
      </c>
      <c r="AB1051" s="6" t="s">
        <v>90</v>
      </c>
      <c r="AC1051">
        <v>1049</v>
      </c>
      <c r="AD1051" s="6" t="s">
        <v>5373</v>
      </c>
      <c r="AE1051" s="6" t="s">
        <v>49749</v>
      </c>
      <c r="AF1051" s="6" t="s">
        <v>49738</v>
      </c>
      <c r="AG1051" s="6" t="s">
        <v>5374</v>
      </c>
      <c r="AH1051" s="6" t="s">
        <v>50529</v>
      </c>
      <c r="AI1051" s="6" t="s">
        <v>50528</v>
      </c>
    </row>
    <row r="1052" spans="1:35" x14ac:dyDescent="0.25">
      <c r="A1052" s="26" t="s">
        <v>1533</v>
      </c>
      <c r="B1052" s="24" t="s">
        <v>1534</v>
      </c>
      <c r="C1052" s="22">
        <v>15767.89</v>
      </c>
      <c r="D1052" s="22">
        <v>855.09996999999998</v>
      </c>
      <c r="E1052" s="22">
        <v>706.59996999999998</v>
      </c>
      <c r="F1052" s="22">
        <v>0.99</v>
      </c>
      <c r="G1052" s="22">
        <v>741.59996999999998</v>
      </c>
      <c r="H1052" s="22">
        <v>740.70001000000002</v>
      </c>
      <c r="I1052" s="22">
        <v>2640.3998999999999</v>
      </c>
      <c r="J1052" s="22">
        <v>1088.5</v>
      </c>
      <c r="K1052" s="22">
        <v>2021.40002</v>
      </c>
      <c r="L1052" s="22">
        <v>1437.90002</v>
      </c>
      <c r="M1052" s="22">
        <v>0</v>
      </c>
      <c r="N1052" s="22">
        <v>2370.6000899999999</v>
      </c>
      <c r="O1052" s="22">
        <v>46.34</v>
      </c>
      <c r="P1052" s="22">
        <v>36.680990000000001</v>
      </c>
      <c r="Q1052" s="22">
        <v>0.57930999999999999</v>
      </c>
      <c r="R1052" s="22">
        <v>1.99</v>
      </c>
      <c r="S1052" s="22">
        <v>1.18</v>
      </c>
      <c r="T1052" s="22">
        <v>0.49525999999999998</v>
      </c>
      <c r="U1052" s="24" t="s">
        <v>44938</v>
      </c>
      <c r="V1052" s="24" t="s">
        <v>44939</v>
      </c>
      <c r="W1052" s="25" t="s">
        <v>44940</v>
      </c>
      <c r="X1052" s="6" t="s">
        <v>90</v>
      </c>
      <c r="Y1052" s="6" t="s">
        <v>90</v>
      </c>
      <c r="Z1052" s="6" t="s">
        <v>90</v>
      </c>
      <c r="AA1052" s="6" t="s">
        <v>90</v>
      </c>
      <c r="AB1052" s="6" t="s">
        <v>90</v>
      </c>
      <c r="AC1052">
        <v>1050</v>
      </c>
      <c r="AD1052" s="6" t="s">
        <v>5375</v>
      </c>
      <c r="AE1052" s="6" t="s">
        <v>51478</v>
      </c>
      <c r="AF1052" s="6" t="s">
        <v>51584</v>
      </c>
      <c r="AG1052" s="6" t="s">
        <v>5376</v>
      </c>
      <c r="AH1052" s="6" t="s">
        <v>50530</v>
      </c>
      <c r="AI1052" s="6" t="s">
        <v>50531</v>
      </c>
    </row>
    <row r="1053" spans="1:35" x14ac:dyDescent="0.25">
      <c r="A1053" s="26" t="s">
        <v>41084</v>
      </c>
      <c r="B1053" s="24" t="s">
        <v>41085</v>
      </c>
      <c r="C1053" s="22">
        <v>2451.8000000000002</v>
      </c>
      <c r="D1053" s="22">
        <v>628.31596999999999</v>
      </c>
      <c r="E1053" s="22">
        <v>474.58999</v>
      </c>
      <c r="F1053" s="22">
        <v>0.89</v>
      </c>
      <c r="G1053" s="22">
        <v>720.15697999999998</v>
      </c>
      <c r="H1053" s="22">
        <v>0</v>
      </c>
      <c r="I1053" s="22">
        <v>826.78801999999996</v>
      </c>
      <c r="J1053" s="22">
        <v>691.77000999999996</v>
      </c>
      <c r="K1053" s="22">
        <v>1056.6999499999999</v>
      </c>
      <c r="L1053" s="22">
        <v>240.72398999999999</v>
      </c>
      <c r="M1053" s="22">
        <v>0</v>
      </c>
      <c r="N1053" s="22">
        <v>1599.60205</v>
      </c>
      <c r="O1053" s="22">
        <v>49.75</v>
      </c>
      <c r="P1053" s="22">
        <v>12.548</v>
      </c>
      <c r="Q1053" s="22">
        <v>0.14348</v>
      </c>
      <c r="R1053" s="22">
        <v>1.68</v>
      </c>
      <c r="S1053" s="22">
        <v>1.53</v>
      </c>
      <c r="T1053" s="22">
        <v>0.48648999999999998</v>
      </c>
      <c r="U1053" s="24" t="s">
        <v>44941</v>
      </c>
      <c r="V1053" s="24" t="s">
        <v>44942</v>
      </c>
      <c r="W1053" s="25" t="s">
        <v>44943</v>
      </c>
      <c r="X1053" s="6" t="s">
        <v>90</v>
      </c>
      <c r="Y1053" s="6" t="s">
        <v>90</v>
      </c>
      <c r="Z1053" s="6" t="s">
        <v>90</v>
      </c>
      <c r="AA1053" s="6" t="s">
        <v>90</v>
      </c>
      <c r="AB1053" s="6" t="s">
        <v>90</v>
      </c>
      <c r="AC1053">
        <v>1051</v>
      </c>
      <c r="AD1053" s="6" t="s">
        <v>5377</v>
      </c>
      <c r="AE1053" s="6" t="s">
        <v>51409</v>
      </c>
      <c r="AF1053" s="6" t="s">
        <v>51486</v>
      </c>
      <c r="AG1053" s="6" t="s">
        <v>5378</v>
      </c>
      <c r="AH1053" s="6" t="s">
        <v>50532</v>
      </c>
      <c r="AI1053" s="6" t="s">
        <v>50533</v>
      </c>
    </row>
    <row r="1054" spans="1:35" x14ac:dyDescent="0.25">
      <c r="A1054" s="26" t="s">
        <v>1536</v>
      </c>
      <c r="B1054" s="24" t="s">
        <v>1537</v>
      </c>
      <c r="C1054" s="22">
        <v>26238.52</v>
      </c>
      <c r="D1054" s="22">
        <v>-49.884999999999998</v>
      </c>
      <c r="E1054" s="22">
        <v>-100.93001</v>
      </c>
      <c r="F1054" s="22">
        <v>1.6</v>
      </c>
      <c r="G1054" s="22">
        <v>226.84898999999999</v>
      </c>
      <c r="H1054" s="22">
        <v>0</v>
      </c>
      <c r="I1054" s="22">
        <v>63.673000000000002</v>
      </c>
      <c r="J1054" s="22">
        <v>761.65300999999999</v>
      </c>
      <c r="K1054" s="22">
        <v>1754.59899</v>
      </c>
      <c r="L1054" s="22">
        <v>454.22698000000003</v>
      </c>
      <c r="M1054" s="22">
        <v>0</v>
      </c>
      <c r="N1054" s="22">
        <v>992.22398999999996</v>
      </c>
      <c r="O1054" s="22">
        <v>21.08</v>
      </c>
      <c r="P1054" s="22">
        <v>30.291989999999998</v>
      </c>
      <c r="Q1054" s="22">
        <v>0.43454999999999999</v>
      </c>
      <c r="R1054" s="22">
        <v>2.25</v>
      </c>
      <c r="S1054" s="22">
        <v>2.2999999999999998</v>
      </c>
      <c r="T1054" s="22">
        <v>2.00583</v>
      </c>
      <c r="U1054" s="24" t="s">
        <v>44944</v>
      </c>
      <c r="V1054" s="24" t="s">
        <v>44945</v>
      </c>
      <c r="W1054" s="25" t="s">
        <v>44946</v>
      </c>
      <c r="X1054" s="6" t="s">
        <v>90</v>
      </c>
      <c r="Y1054" s="6" t="s">
        <v>90</v>
      </c>
      <c r="Z1054" s="6" t="s">
        <v>90</v>
      </c>
      <c r="AA1054" s="6" t="s">
        <v>90</v>
      </c>
      <c r="AB1054" s="6" t="s">
        <v>90</v>
      </c>
      <c r="AC1054">
        <v>1052</v>
      </c>
      <c r="AD1054" s="6" t="s">
        <v>5379</v>
      </c>
      <c r="AE1054" s="6" t="s">
        <v>48683</v>
      </c>
      <c r="AF1054" s="6" t="s">
        <v>50534</v>
      </c>
      <c r="AG1054" s="6" t="s">
        <v>5380</v>
      </c>
      <c r="AH1054" s="6" t="s">
        <v>50534</v>
      </c>
      <c r="AI1054" s="6" t="s">
        <v>50533</v>
      </c>
    </row>
    <row r="1055" spans="1:35" x14ac:dyDescent="0.25">
      <c r="A1055" s="26" t="s">
        <v>1538</v>
      </c>
      <c r="B1055" s="24" t="s">
        <v>1539</v>
      </c>
      <c r="C1055" s="22">
        <v>65463.68</v>
      </c>
      <c r="D1055" s="22">
        <v>4814</v>
      </c>
      <c r="E1055" s="22">
        <v>3969</v>
      </c>
      <c r="F1055" s="22">
        <v>0.72</v>
      </c>
      <c r="G1055" s="22">
        <v>1674</v>
      </c>
      <c r="H1055" s="22">
        <v>0</v>
      </c>
      <c r="I1055" s="22">
        <v>9142</v>
      </c>
      <c r="J1055" s="22">
        <v>17178</v>
      </c>
      <c r="K1055" s="22">
        <v>26183</v>
      </c>
      <c r="L1055" s="22">
        <v>9034</v>
      </c>
      <c r="M1055" s="22">
        <v>0</v>
      </c>
      <c r="N1055" s="22">
        <v>15370</v>
      </c>
      <c r="O1055" s="22">
        <v>133.13</v>
      </c>
      <c r="P1055" s="22">
        <v>36.936999999999998</v>
      </c>
      <c r="Q1055" s="22">
        <v>0.58572000000000002</v>
      </c>
      <c r="R1055" s="22">
        <v>1.39</v>
      </c>
      <c r="S1055" s="22">
        <v>1.52</v>
      </c>
      <c r="T1055" s="22">
        <v>1.42676</v>
      </c>
      <c r="U1055" s="24" t="s">
        <v>44947</v>
      </c>
      <c r="V1055" s="24" t="s">
        <v>44948</v>
      </c>
      <c r="W1055" s="25" t="s">
        <v>44949</v>
      </c>
      <c r="X1055" s="6" t="s">
        <v>90</v>
      </c>
      <c r="Y1055" s="6" t="s">
        <v>90</v>
      </c>
      <c r="Z1055" s="6" t="s">
        <v>90</v>
      </c>
      <c r="AA1055" s="6" t="s">
        <v>90</v>
      </c>
      <c r="AB1055" s="6" t="s">
        <v>90</v>
      </c>
      <c r="AC1055">
        <v>1053</v>
      </c>
      <c r="AD1055" s="6" t="s">
        <v>5381</v>
      </c>
      <c r="AE1055" s="6" t="s">
        <v>52489</v>
      </c>
      <c r="AF1055" s="6" t="s">
        <v>50385</v>
      </c>
      <c r="AG1055" s="6" t="s">
        <v>5382</v>
      </c>
      <c r="AH1055" s="6" t="s">
        <v>50535</v>
      </c>
      <c r="AI1055" s="6" t="s">
        <v>50536</v>
      </c>
    </row>
    <row r="1056" spans="1:35" x14ac:dyDescent="0.25">
      <c r="A1056" s="26" t="s">
        <v>1540</v>
      </c>
      <c r="B1056" s="24" t="s">
        <v>1541</v>
      </c>
      <c r="C1056" s="22">
        <v>4609.3100000000004</v>
      </c>
      <c r="D1056" s="22">
        <v>1040</v>
      </c>
      <c r="E1056" s="22">
        <v>759</v>
      </c>
      <c r="F1056" s="22">
        <v>1.1200000000000001</v>
      </c>
      <c r="G1056" s="22">
        <v>834</v>
      </c>
      <c r="H1056" s="22">
        <v>995</v>
      </c>
      <c r="I1056" s="22">
        <v>1066</v>
      </c>
      <c r="J1056" s="22">
        <v>1701</v>
      </c>
      <c r="K1056" s="22">
        <v>3145</v>
      </c>
      <c r="L1056" s="22">
        <v>1671</v>
      </c>
      <c r="M1056" s="22">
        <v>0</v>
      </c>
      <c r="N1056" s="22">
        <v>3840</v>
      </c>
      <c r="O1056" s="22">
        <v>22.02</v>
      </c>
      <c r="P1056" s="22">
        <v>27.440989999999999</v>
      </c>
      <c r="Q1056" s="22">
        <v>0.37819000000000003</v>
      </c>
      <c r="R1056" s="22">
        <v>2.08</v>
      </c>
      <c r="S1056" s="22">
        <v>1.26</v>
      </c>
      <c r="T1056" s="22">
        <v>0.77366000000000001</v>
      </c>
      <c r="U1056" s="24" t="s">
        <v>44950</v>
      </c>
      <c r="V1056" s="24" t="s">
        <v>42779</v>
      </c>
      <c r="W1056" s="25" t="s">
        <v>44951</v>
      </c>
      <c r="X1056" s="6" t="s">
        <v>90</v>
      </c>
      <c r="Y1056" s="6" t="s">
        <v>90</v>
      </c>
      <c r="Z1056" s="6" t="s">
        <v>90</v>
      </c>
      <c r="AA1056" s="6" t="s">
        <v>90</v>
      </c>
      <c r="AB1056" s="6" t="s">
        <v>90</v>
      </c>
      <c r="AC1056">
        <v>1054</v>
      </c>
      <c r="AD1056" s="6" t="s">
        <v>5383</v>
      </c>
      <c r="AE1056" s="6" t="s">
        <v>50222</v>
      </c>
      <c r="AF1056" s="6" t="s">
        <v>90</v>
      </c>
      <c r="AG1056" s="6" t="s">
        <v>5384</v>
      </c>
      <c r="AH1056" s="6" t="s">
        <v>50537</v>
      </c>
      <c r="AI1056" s="6" t="s">
        <v>50536</v>
      </c>
    </row>
    <row r="1057" spans="1:35" x14ac:dyDescent="0.25">
      <c r="A1057" s="26" t="s">
        <v>41086</v>
      </c>
      <c r="B1057" s="24" t="s">
        <v>41087</v>
      </c>
      <c r="C1057" s="22">
        <v>26150.25</v>
      </c>
      <c r="D1057" s="22">
        <v>2110.9460399999998</v>
      </c>
      <c r="E1057" s="22">
        <v>2199.3339799999999</v>
      </c>
      <c r="F1057" s="22">
        <v>0.72</v>
      </c>
      <c r="G1057" s="22">
        <v>12519.37988</v>
      </c>
      <c r="H1057" s="22">
        <v>0</v>
      </c>
      <c r="I1057" s="22">
        <v>81.512</v>
      </c>
      <c r="J1057" s="22">
        <v>71152.023430000001</v>
      </c>
      <c r="K1057" s="22">
        <v>14474.190420000001</v>
      </c>
      <c r="L1057" s="22">
        <v>5805.7158200000003</v>
      </c>
      <c r="M1057" s="22">
        <v>0</v>
      </c>
      <c r="N1057" s="22">
        <v>9216.5908199999994</v>
      </c>
      <c r="O1057" s="22">
        <v>38.21</v>
      </c>
      <c r="P1057" s="22">
        <v>38.646990000000002</v>
      </c>
      <c r="Q1057" s="22">
        <v>0.62992000000000004</v>
      </c>
      <c r="R1057" s="22">
        <v>0.2</v>
      </c>
      <c r="S1057" s="22">
        <v>0.2</v>
      </c>
      <c r="T1057" s="22">
        <v>2.7470000000000001E-2</v>
      </c>
      <c r="U1057" s="24" t="s">
        <v>44952</v>
      </c>
      <c r="V1057" s="24" t="s">
        <v>44953</v>
      </c>
      <c r="W1057" s="25" t="s">
        <v>44954</v>
      </c>
      <c r="X1057" s="6" t="s">
        <v>90</v>
      </c>
      <c r="Y1057" s="6" t="s">
        <v>90</v>
      </c>
      <c r="Z1057" s="6" t="s">
        <v>90</v>
      </c>
      <c r="AA1057" s="6" t="s">
        <v>90</v>
      </c>
      <c r="AB1057" s="6" t="s">
        <v>90</v>
      </c>
      <c r="AC1057">
        <v>1055</v>
      </c>
      <c r="AD1057" s="6" t="s">
        <v>5385</v>
      </c>
      <c r="AE1057" s="6" t="s">
        <v>51813</v>
      </c>
      <c r="AF1057" s="6" t="s">
        <v>90</v>
      </c>
      <c r="AG1057" s="6" t="s">
        <v>5386</v>
      </c>
      <c r="AH1057" s="6" t="s">
        <v>50538</v>
      </c>
      <c r="AI1057" s="6" t="s">
        <v>50539</v>
      </c>
    </row>
    <row r="1058" spans="1:35" x14ac:dyDescent="0.25">
      <c r="A1058" s="26" t="s">
        <v>1542</v>
      </c>
      <c r="B1058" s="24" t="s">
        <v>1543</v>
      </c>
      <c r="C1058" s="22">
        <v>3350.98</v>
      </c>
      <c r="D1058" s="22">
        <v>768.92199000000005</v>
      </c>
      <c r="E1058" s="22">
        <v>687.81700999999998</v>
      </c>
      <c r="F1058" s="22">
        <v>1.31</v>
      </c>
      <c r="G1058" s="22">
        <v>22938.109369999998</v>
      </c>
      <c r="H1058" s="22">
        <v>26.385000000000002</v>
      </c>
      <c r="I1058" s="22">
        <v>911.64598999999998</v>
      </c>
      <c r="J1058" s="22">
        <v>30951.560539999999</v>
      </c>
      <c r="K1058" s="22">
        <v>23853.009760000001</v>
      </c>
      <c r="L1058" s="22">
        <v>242.07699</v>
      </c>
      <c r="M1058" s="22">
        <v>0</v>
      </c>
      <c r="N1058" s="22">
        <v>3342.6279199999999</v>
      </c>
      <c r="O1058" s="22">
        <v>40.729999999999997</v>
      </c>
      <c r="P1058" s="22">
        <v>6.4165000000000001</v>
      </c>
      <c r="Q1058" s="22">
        <v>6.8559999999999996E-2</v>
      </c>
      <c r="R1058" s="22">
        <v>0.79</v>
      </c>
      <c r="S1058" s="22">
        <v>0.77</v>
      </c>
      <c r="T1058" s="22">
        <v>2.87E-2</v>
      </c>
      <c r="U1058" s="24" t="s">
        <v>44955</v>
      </c>
      <c r="V1058" s="24" t="s">
        <v>44956</v>
      </c>
      <c r="W1058" s="25" t="s">
        <v>44957</v>
      </c>
      <c r="X1058" s="6" t="s">
        <v>90</v>
      </c>
      <c r="Y1058" s="6" t="s">
        <v>90</v>
      </c>
      <c r="Z1058" s="6" t="s">
        <v>90</v>
      </c>
      <c r="AA1058" s="6" t="s">
        <v>90</v>
      </c>
      <c r="AB1058" s="6" t="s">
        <v>90</v>
      </c>
      <c r="AC1058">
        <v>1056</v>
      </c>
      <c r="AD1058" s="6" t="s">
        <v>5387</v>
      </c>
      <c r="AE1058" s="6" t="s">
        <v>49112</v>
      </c>
      <c r="AF1058" s="6" t="s">
        <v>49110</v>
      </c>
      <c r="AG1058" s="6" t="s">
        <v>5388</v>
      </c>
      <c r="AH1058" s="6" t="s">
        <v>50540</v>
      </c>
      <c r="AI1058" s="6" t="s">
        <v>50539</v>
      </c>
    </row>
    <row r="1059" spans="1:35" x14ac:dyDescent="0.25">
      <c r="A1059" s="26" t="s">
        <v>41088</v>
      </c>
      <c r="B1059" s="24" t="s">
        <v>41089</v>
      </c>
      <c r="C1059" s="22">
        <v>4786.62</v>
      </c>
      <c r="D1059" s="22">
        <v>656.29900999999995</v>
      </c>
      <c r="E1059" s="22">
        <v>501.93398999999999</v>
      </c>
      <c r="F1059" s="22">
        <v>0.79</v>
      </c>
      <c r="G1059" s="22">
        <v>328.52098999999998</v>
      </c>
      <c r="H1059" s="22">
        <v>461.73498000000001</v>
      </c>
      <c r="I1059" s="22">
        <v>44.404989999999998</v>
      </c>
      <c r="J1059" s="22">
        <v>669.40997000000004</v>
      </c>
      <c r="K1059" s="22">
        <v>1171.2209399999999</v>
      </c>
      <c r="L1059" s="22">
        <v>705.03301999999996</v>
      </c>
      <c r="M1059" s="22">
        <v>0</v>
      </c>
      <c r="N1059" s="22">
        <v>1078.20605</v>
      </c>
      <c r="O1059" s="22">
        <v>7.76</v>
      </c>
      <c r="P1059" s="22">
        <v>39.536990000000003</v>
      </c>
      <c r="Q1059" s="22">
        <v>0.65388999999999997</v>
      </c>
      <c r="R1059" s="22">
        <v>1.75</v>
      </c>
      <c r="S1059" s="22">
        <v>1.06</v>
      </c>
      <c r="T1059" s="22">
        <v>0.56910000000000005</v>
      </c>
      <c r="U1059" s="24" t="s">
        <v>44958</v>
      </c>
      <c r="V1059" s="24" t="s">
        <v>44959</v>
      </c>
      <c r="W1059" s="25" t="s">
        <v>44960</v>
      </c>
      <c r="X1059" s="6" t="s">
        <v>90</v>
      </c>
      <c r="Y1059" s="6" t="s">
        <v>90</v>
      </c>
      <c r="Z1059" s="6" t="s">
        <v>90</v>
      </c>
      <c r="AA1059" s="6" t="s">
        <v>90</v>
      </c>
      <c r="AB1059" s="6" t="s">
        <v>90</v>
      </c>
      <c r="AC1059">
        <v>1057</v>
      </c>
      <c r="AD1059" s="6" t="s">
        <v>5389</v>
      </c>
      <c r="AE1059" s="6" t="s">
        <v>50510</v>
      </c>
      <c r="AF1059" s="6" t="s">
        <v>90</v>
      </c>
      <c r="AG1059" s="6" t="s">
        <v>5390</v>
      </c>
      <c r="AH1059" s="6" t="s">
        <v>50541</v>
      </c>
      <c r="AI1059" s="6" t="s">
        <v>50542</v>
      </c>
    </row>
    <row r="1060" spans="1:35" x14ac:dyDescent="0.25">
      <c r="A1060" s="26" t="s">
        <v>1544</v>
      </c>
      <c r="B1060" s="24" t="s">
        <v>1545</v>
      </c>
      <c r="C1060" s="22">
        <v>18515.439999999999</v>
      </c>
      <c r="D1060" s="22">
        <v>1100</v>
      </c>
      <c r="E1060" s="22">
        <v>835</v>
      </c>
      <c r="F1060" s="22">
        <v>1.44</v>
      </c>
      <c r="G1060" s="22">
        <v>537</v>
      </c>
      <c r="H1060" s="22">
        <v>1609</v>
      </c>
      <c r="I1060" s="22">
        <v>4534</v>
      </c>
      <c r="J1060" s="22">
        <v>1482</v>
      </c>
      <c r="K1060" s="22">
        <v>3143</v>
      </c>
      <c r="L1060" s="22">
        <v>4162</v>
      </c>
      <c r="M1060" s="22">
        <v>55</v>
      </c>
      <c r="N1060" s="22">
        <v>3546</v>
      </c>
      <c r="O1060" s="22">
        <v>8.9700000000000006</v>
      </c>
      <c r="P1060" s="22">
        <v>51.465000000000003</v>
      </c>
      <c r="Q1060" s="22">
        <v>1.07609</v>
      </c>
      <c r="R1060" s="22">
        <v>2.1800000000000002</v>
      </c>
      <c r="S1060" s="22">
        <v>1.04</v>
      </c>
      <c r="T1060" s="22">
        <v>0.67273000000000005</v>
      </c>
      <c r="U1060" s="24" t="s">
        <v>44961</v>
      </c>
      <c r="V1060" s="24" t="s">
        <v>43666</v>
      </c>
      <c r="W1060" s="25" t="s">
        <v>44962</v>
      </c>
      <c r="X1060" s="6" t="s">
        <v>90</v>
      </c>
      <c r="Y1060" s="6" t="s">
        <v>90</v>
      </c>
      <c r="Z1060" s="6" t="s">
        <v>90</v>
      </c>
      <c r="AA1060" s="6" t="s">
        <v>90</v>
      </c>
      <c r="AB1060" s="6" t="s">
        <v>90</v>
      </c>
      <c r="AC1060">
        <v>1058</v>
      </c>
      <c r="AD1060" s="6" t="s">
        <v>5391</v>
      </c>
      <c r="AE1060" s="6" t="s">
        <v>51407</v>
      </c>
      <c r="AF1060" s="6" t="s">
        <v>90</v>
      </c>
      <c r="AG1060" s="6" t="s">
        <v>5392</v>
      </c>
      <c r="AH1060" s="6" t="s">
        <v>50543</v>
      </c>
      <c r="AI1060" s="6" t="s">
        <v>50542</v>
      </c>
    </row>
    <row r="1061" spans="1:35" x14ac:dyDescent="0.25">
      <c r="A1061" s="26" t="s">
        <v>1546</v>
      </c>
      <c r="B1061" s="24" t="s">
        <v>1547</v>
      </c>
      <c r="C1061" s="22">
        <v>6090</v>
      </c>
      <c r="D1061" s="22">
        <v>312.89999</v>
      </c>
      <c r="E1061" s="22">
        <v>186</v>
      </c>
      <c r="F1061" s="22">
        <v>1.23</v>
      </c>
      <c r="G1061" s="22">
        <v>222.69999000000001</v>
      </c>
      <c r="H1061" s="22">
        <v>319.29998000000001</v>
      </c>
      <c r="I1061" s="22">
        <v>256</v>
      </c>
      <c r="J1061" s="22">
        <v>329.79998000000001</v>
      </c>
      <c r="K1061" s="22">
        <v>734.40002000000004</v>
      </c>
      <c r="L1061" s="22">
        <v>723.29998000000001</v>
      </c>
      <c r="M1061" s="22">
        <v>0</v>
      </c>
      <c r="N1061" s="22">
        <v>1554.1999499999999</v>
      </c>
      <c r="O1061" s="22">
        <v>19.23</v>
      </c>
      <c r="P1061" s="22">
        <v>32.145000000000003</v>
      </c>
      <c r="Q1061" s="22">
        <v>0.47372999999999998</v>
      </c>
      <c r="R1061" s="22">
        <v>2.78</v>
      </c>
      <c r="S1061" s="22">
        <v>1.26</v>
      </c>
      <c r="T1061" s="22">
        <v>0.58338000000000001</v>
      </c>
      <c r="U1061" s="24" t="s">
        <v>44963</v>
      </c>
      <c r="V1061" s="24" t="s">
        <v>42372</v>
      </c>
      <c r="W1061" s="25" t="s">
        <v>44964</v>
      </c>
      <c r="X1061" s="6" t="s">
        <v>90</v>
      </c>
      <c r="Y1061" s="6" t="s">
        <v>90</v>
      </c>
      <c r="Z1061" s="6" t="s">
        <v>90</v>
      </c>
      <c r="AA1061" s="6" t="s">
        <v>90</v>
      </c>
      <c r="AB1061" s="6" t="s">
        <v>90</v>
      </c>
      <c r="AC1061">
        <v>1059</v>
      </c>
      <c r="AD1061" s="6" t="s">
        <v>5393</v>
      </c>
      <c r="AE1061" s="6" t="s">
        <v>52046</v>
      </c>
      <c r="AF1061" s="6" t="s">
        <v>52295</v>
      </c>
      <c r="AG1061" s="6" t="s">
        <v>5394</v>
      </c>
      <c r="AH1061" s="6" t="s">
        <v>50544</v>
      </c>
      <c r="AI1061" s="6" t="s">
        <v>50545</v>
      </c>
    </row>
    <row r="1062" spans="1:35" x14ac:dyDescent="0.25">
      <c r="A1062" s="26" t="s">
        <v>90</v>
      </c>
      <c r="B1062" s="24" t="s">
        <v>1548</v>
      </c>
      <c r="C1062" s="22">
        <v>16155.94</v>
      </c>
      <c r="F1062" s="22">
        <v>0.43</v>
      </c>
      <c r="U1062" s="24" t="s">
        <v>90</v>
      </c>
      <c r="V1062" s="24" t="s">
        <v>90</v>
      </c>
      <c r="W1062" s="25" t="s">
        <v>90</v>
      </c>
      <c r="X1062" s="6" t="s">
        <v>90</v>
      </c>
      <c r="Y1062" s="6" t="s">
        <v>90</v>
      </c>
      <c r="Z1062" s="6" t="s">
        <v>90</v>
      </c>
      <c r="AA1062" s="6" t="s">
        <v>90</v>
      </c>
      <c r="AB1062" s="6" t="s">
        <v>90</v>
      </c>
      <c r="AC1062">
        <v>1060</v>
      </c>
      <c r="AD1062" s="6" t="s">
        <v>5395</v>
      </c>
      <c r="AE1062" s="6" t="s">
        <v>49903</v>
      </c>
      <c r="AF1062" s="6" t="s">
        <v>49909</v>
      </c>
      <c r="AG1062" s="6" t="s">
        <v>5396</v>
      </c>
      <c r="AH1062" s="6" t="s">
        <v>50546</v>
      </c>
      <c r="AI1062" s="6" t="s">
        <v>50545</v>
      </c>
    </row>
    <row r="1063" spans="1:35" x14ac:dyDescent="0.25">
      <c r="A1063" s="26" t="s">
        <v>41090</v>
      </c>
      <c r="B1063" s="24" t="s">
        <v>41091</v>
      </c>
      <c r="C1063" s="22">
        <v>19016.47</v>
      </c>
      <c r="F1063" s="22">
        <v>-0.02</v>
      </c>
      <c r="U1063" s="24" t="s">
        <v>90</v>
      </c>
      <c r="V1063" s="24" t="s">
        <v>90</v>
      </c>
      <c r="W1063" s="25" t="s">
        <v>90</v>
      </c>
      <c r="X1063" s="6" t="s">
        <v>90</v>
      </c>
      <c r="Y1063" s="6" t="s">
        <v>90</v>
      </c>
      <c r="Z1063" s="6" t="s">
        <v>90</v>
      </c>
      <c r="AA1063" s="6" t="s">
        <v>90</v>
      </c>
      <c r="AB1063" s="6" t="s">
        <v>90</v>
      </c>
      <c r="AC1063">
        <v>1061</v>
      </c>
      <c r="AD1063" s="6" t="s">
        <v>5397</v>
      </c>
      <c r="AE1063" s="6" t="s">
        <v>48920</v>
      </c>
      <c r="AF1063" s="6" t="s">
        <v>49869</v>
      </c>
      <c r="AG1063" s="6" t="s">
        <v>5398</v>
      </c>
      <c r="AH1063" s="6" t="s">
        <v>50547</v>
      </c>
      <c r="AI1063" s="6" t="s">
        <v>50548</v>
      </c>
    </row>
    <row r="1064" spans="1:35" x14ac:dyDescent="0.25">
      <c r="A1064" s="26" t="s">
        <v>1549</v>
      </c>
      <c r="B1064" s="24" t="s">
        <v>1550</v>
      </c>
      <c r="C1064" s="22">
        <v>22786.74</v>
      </c>
      <c r="D1064" s="22">
        <v>1065.1190099999999</v>
      </c>
      <c r="E1064" s="22">
        <v>610.64300000000003</v>
      </c>
      <c r="F1064" s="22">
        <v>1.1200000000000001</v>
      </c>
      <c r="G1064" s="22">
        <v>676.34698000000003</v>
      </c>
      <c r="H1064" s="22">
        <v>169.559</v>
      </c>
      <c r="I1064" s="22">
        <v>3675.3149400000002</v>
      </c>
      <c r="J1064" s="22">
        <v>949.13702000000001</v>
      </c>
      <c r="K1064" s="22">
        <v>3652.84301</v>
      </c>
      <c r="L1064" s="22">
        <v>2546.83691</v>
      </c>
      <c r="M1064" s="22">
        <v>0</v>
      </c>
      <c r="N1064" s="22">
        <v>5072.17382</v>
      </c>
      <c r="O1064" s="22">
        <v>22.29</v>
      </c>
      <c r="P1064" s="22">
        <v>33.301990000000004</v>
      </c>
      <c r="Q1064" s="22">
        <v>0.49930000000000002</v>
      </c>
      <c r="R1064" s="22">
        <v>4.07</v>
      </c>
      <c r="S1064" s="22">
        <v>3.67</v>
      </c>
      <c r="T1064" s="22">
        <v>2.9573499999999999</v>
      </c>
      <c r="U1064" s="24" t="s">
        <v>44965</v>
      </c>
      <c r="V1064" s="24" t="s">
        <v>44966</v>
      </c>
      <c r="W1064" s="25" t="s">
        <v>44967</v>
      </c>
      <c r="X1064" s="6" t="s">
        <v>90</v>
      </c>
      <c r="Y1064" s="6" t="s">
        <v>90</v>
      </c>
      <c r="Z1064" s="6" t="s">
        <v>90</v>
      </c>
      <c r="AA1064" s="6" t="s">
        <v>90</v>
      </c>
      <c r="AB1064" s="6" t="s">
        <v>90</v>
      </c>
      <c r="AC1064">
        <v>1062</v>
      </c>
      <c r="AD1064" s="6" t="s">
        <v>5399</v>
      </c>
      <c r="AE1064" s="6" t="s">
        <v>49160</v>
      </c>
      <c r="AF1064" s="6" t="s">
        <v>50614</v>
      </c>
      <c r="AG1064" s="6" t="s">
        <v>5400</v>
      </c>
      <c r="AH1064" s="6" t="s">
        <v>50549</v>
      </c>
      <c r="AI1064" s="6" t="s">
        <v>50548</v>
      </c>
    </row>
    <row r="1065" spans="1:35" x14ac:dyDescent="0.25">
      <c r="A1065" s="26" t="s">
        <v>1551</v>
      </c>
      <c r="B1065" s="24" t="s">
        <v>1552</v>
      </c>
      <c r="C1065" s="22">
        <v>4651.8</v>
      </c>
      <c r="D1065" s="22">
        <v>-864.61401999999998</v>
      </c>
      <c r="E1065" s="22">
        <v>-1416.07105</v>
      </c>
      <c r="F1065" s="22">
        <v>1.1200000000000001</v>
      </c>
      <c r="G1065" s="22">
        <v>607.80902000000003</v>
      </c>
      <c r="H1065" s="22">
        <v>0</v>
      </c>
      <c r="I1065" s="22">
        <v>4200.2089800000003</v>
      </c>
      <c r="J1065" s="22">
        <v>1079.98803</v>
      </c>
      <c r="K1065" s="22">
        <v>2561.1350000000002</v>
      </c>
      <c r="L1065" s="22">
        <v>2019.76</v>
      </c>
      <c r="M1065" s="22">
        <v>0</v>
      </c>
      <c r="N1065" s="22">
        <v>6572.5341699999999</v>
      </c>
      <c r="O1065" s="22">
        <v>85.18</v>
      </c>
      <c r="P1065" s="22">
        <v>22.768989999999999</v>
      </c>
      <c r="Q1065" s="22">
        <v>0.29088999999999998</v>
      </c>
      <c r="R1065" s="22">
        <v>2.38</v>
      </c>
      <c r="S1065" s="22">
        <v>2.37</v>
      </c>
      <c r="T1065" s="22">
        <v>1.8086500000000001</v>
      </c>
      <c r="U1065" s="24" t="s">
        <v>44968</v>
      </c>
      <c r="V1065" s="24" t="s">
        <v>44969</v>
      </c>
      <c r="W1065" s="25" t="s">
        <v>44970</v>
      </c>
      <c r="X1065" s="6" t="s">
        <v>90</v>
      </c>
      <c r="Y1065" s="6" t="s">
        <v>90</v>
      </c>
      <c r="Z1065" s="6" t="s">
        <v>90</v>
      </c>
      <c r="AA1065" s="6" t="s">
        <v>90</v>
      </c>
      <c r="AB1065" s="6" t="s">
        <v>90</v>
      </c>
      <c r="AC1065">
        <v>1063</v>
      </c>
      <c r="AD1065" s="6" t="s">
        <v>5401</v>
      </c>
      <c r="AE1065" s="6" t="s">
        <v>48957</v>
      </c>
      <c r="AF1065" s="6" t="s">
        <v>90</v>
      </c>
      <c r="AG1065" s="6" t="s">
        <v>5402</v>
      </c>
      <c r="AH1065" s="6" t="s">
        <v>50550</v>
      </c>
      <c r="AI1065" s="6" t="s">
        <v>50551</v>
      </c>
    </row>
    <row r="1066" spans="1:35" x14ac:dyDescent="0.25">
      <c r="A1066" s="26" t="s">
        <v>1553</v>
      </c>
      <c r="B1066" s="24" t="s">
        <v>1554</v>
      </c>
      <c r="C1066" s="22">
        <v>3246.69</v>
      </c>
      <c r="D1066" s="22">
        <v>388.63198</v>
      </c>
      <c r="E1066" s="22">
        <v>263.488</v>
      </c>
      <c r="F1066" s="22">
        <v>1.1599999999999999</v>
      </c>
      <c r="G1066" s="22">
        <v>263.46499</v>
      </c>
      <c r="H1066" s="22">
        <v>324.58300000000003</v>
      </c>
      <c r="I1066" s="22">
        <v>2165.48999</v>
      </c>
      <c r="J1066" s="22">
        <v>320.90600000000001</v>
      </c>
      <c r="K1066" s="22">
        <v>1161.4980399999999</v>
      </c>
      <c r="L1066" s="22">
        <v>1405.18994</v>
      </c>
      <c r="M1066" s="22">
        <v>0</v>
      </c>
      <c r="N1066" s="22">
        <v>1804.4029499999999</v>
      </c>
      <c r="O1066" s="22">
        <v>20.45</v>
      </c>
      <c r="P1066" s="22">
        <v>46.223990000000001</v>
      </c>
      <c r="Q1066" s="22">
        <v>0.85955999999999999</v>
      </c>
      <c r="R1066" s="22">
        <v>3.65</v>
      </c>
      <c r="S1066" s="22">
        <v>2.61</v>
      </c>
      <c r="T1066" s="22">
        <v>1.7869699999999999</v>
      </c>
      <c r="U1066" s="24" t="s">
        <v>44971</v>
      </c>
      <c r="V1066" s="24" t="s">
        <v>44972</v>
      </c>
      <c r="W1066" s="25" t="s">
        <v>44973</v>
      </c>
      <c r="X1066" s="6" t="s">
        <v>90</v>
      </c>
      <c r="Y1066" s="6" t="s">
        <v>90</v>
      </c>
      <c r="Z1066" s="6" t="s">
        <v>90</v>
      </c>
      <c r="AA1066" s="6" t="s">
        <v>90</v>
      </c>
      <c r="AB1066" s="6" t="s">
        <v>90</v>
      </c>
      <c r="AC1066">
        <v>1064</v>
      </c>
      <c r="AD1066" s="6" t="s">
        <v>5403</v>
      </c>
      <c r="AE1066" s="6" t="s">
        <v>52502</v>
      </c>
      <c r="AF1066" s="6" t="s">
        <v>90</v>
      </c>
      <c r="AG1066" s="6" t="s">
        <v>5404</v>
      </c>
      <c r="AH1066" s="6" t="s">
        <v>50552</v>
      </c>
      <c r="AI1066" s="6" t="s">
        <v>50551</v>
      </c>
    </row>
    <row r="1067" spans="1:35" x14ac:dyDescent="0.25">
      <c r="A1067" s="26" t="s">
        <v>41092</v>
      </c>
      <c r="B1067" s="24" t="s">
        <v>41093</v>
      </c>
      <c r="C1067" s="22">
        <v>2954.47</v>
      </c>
      <c r="D1067" s="22">
        <v>72.998000000000005</v>
      </c>
      <c r="E1067" s="22">
        <v>22.138000000000002</v>
      </c>
      <c r="F1067" s="22">
        <v>1.73</v>
      </c>
      <c r="G1067" s="22">
        <v>109.46299</v>
      </c>
      <c r="H1067" s="22">
        <v>0</v>
      </c>
      <c r="I1067" s="22">
        <v>891.65197000000001</v>
      </c>
      <c r="J1067" s="22">
        <v>67.768990000000002</v>
      </c>
      <c r="K1067" s="22">
        <v>221.14599000000001</v>
      </c>
      <c r="L1067" s="22">
        <v>223.26199</v>
      </c>
      <c r="M1067" s="22">
        <v>0</v>
      </c>
      <c r="N1067" s="22">
        <v>808.21600000000001</v>
      </c>
      <c r="O1067" s="22">
        <v>5.36</v>
      </c>
      <c r="P1067" s="22">
        <v>20.495000000000001</v>
      </c>
      <c r="Q1067" s="22">
        <v>0.25777</v>
      </c>
      <c r="R1067" s="22">
        <v>4.01</v>
      </c>
      <c r="S1067" s="22">
        <v>3.26</v>
      </c>
      <c r="T1067" s="22">
        <v>1.6479900000000001</v>
      </c>
      <c r="U1067" s="24" t="s">
        <v>44974</v>
      </c>
      <c r="V1067" s="24" t="s">
        <v>44975</v>
      </c>
      <c r="W1067" s="25" t="s">
        <v>44976</v>
      </c>
      <c r="X1067" s="6" t="s">
        <v>90</v>
      </c>
      <c r="Y1067" s="6" t="s">
        <v>90</v>
      </c>
      <c r="Z1067" s="6" t="s">
        <v>90</v>
      </c>
      <c r="AA1067" s="6" t="s">
        <v>90</v>
      </c>
      <c r="AB1067" s="6" t="s">
        <v>90</v>
      </c>
      <c r="AC1067">
        <v>1065</v>
      </c>
      <c r="AD1067" s="6" t="s">
        <v>5405</v>
      </c>
      <c r="AE1067" s="6" t="s">
        <v>49293</v>
      </c>
      <c r="AF1067" s="6" t="s">
        <v>52483</v>
      </c>
      <c r="AG1067" s="6" t="s">
        <v>5406</v>
      </c>
      <c r="AH1067" s="6" t="s">
        <v>50553</v>
      </c>
      <c r="AI1067" s="6" t="s">
        <v>50551</v>
      </c>
    </row>
    <row r="1068" spans="1:35" x14ac:dyDescent="0.25">
      <c r="A1068" s="26" t="s">
        <v>90</v>
      </c>
      <c r="B1068" s="24" t="s">
        <v>1555</v>
      </c>
      <c r="C1068" s="22">
        <v>28648.5</v>
      </c>
      <c r="D1068" s="22">
        <v>-538.96398999999997</v>
      </c>
      <c r="E1068" s="22">
        <v>-538.96398999999997</v>
      </c>
      <c r="F1068" s="22">
        <v>0.15</v>
      </c>
      <c r="G1068" s="22">
        <v>0</v>
      </c>
      <c r="H1068" s="22">
        <v>0</v>
      </c>
      <c r="I1068" s="22">
        <v>0</v>
      </c>
      <c r="J1068" s="22">
        <v>5.5119999999999996</v>
      </c>
      <c r="K1068" s="22">
        <v>26160.400389999999</v>
      </c>
      <c r="L1068" s="22">
        <v>0</v>
      </c>
      <c r="M1068" s="22">
        <v>0</v>
      </c>
      <c r="N1068" s="22">
        <v>26154.890619999998</v>
      </c>
      <c r="O1068" s="22">
        <v>36.799999999999997</v>
      </c>
      <c r="P1068" s="22">
        <v>0</v>
      </c>
      <c r="Q1068" s="22">
        <v>0</v>
      </c>
      <c r="R1068" s="22">
        <v>4915.3</v>
      </c>
      <c r="S1068" s="22">
        <v>4746.08</v>
      </c>
      <c r="T1068" s="22">
        <v>4746.0810499999998</v>
      </c>
      <c r="U1068" s="24" t="s">
        <v>44977</v>
      </c>
      <c r="V1068" s="24" t="s">
        <v>44977</v>
      </c>
      <c r="W1068" s="25" t="s">
        <v>90</v>
      </c>
      <c r="X1068" s="6" t="s">
        <v>90</v>
      </c>
      <c r="Y1068" s="6" t="s">
        <v>90</v>
      </c>
      <c r="Z1068" s="6" t="s">
        <v>90</v>
      </c>
      <c r="AA1068" s="6" t="s">
        <v>90</v>
      </c>
      <c r="AB1068" s="6" t="s">
        <v>90</v>
      </c>
      <c r="AC1068">
        <v>1066</v>
      </c>
      <c r="AD1068" s="6" t="s">
        <v>5407</v>
      </c>
      <c r="AE1068" s="6" t="s">
        <v>50318</v>
      </c>
      <c r="AF1068" s="6" t="s">
        <v>90</v>
      </c>
      <c r="AG1068" s="6" t="s">
        <v>5408</v>
      </c>
      <c r="AH1068" s="6" t="s">
        <v>50554</v>
      </c>
      <c r="AI1068" s="6" t="s">
        <v>50551</v>
      </c>
    </row>
    <row r="1069" spans="1:35" x14ac:dyDescent="0.25">
      <c r="A1069" s="26" t="s">
        <v>41094</v>
      </c>
      <c r="B1069" s="24" t="s">
        <v>41095</v>
      </c>
      <c r="C1069" s="22">
        <v>2650</v>
      </c>
      <c r="D1069" s="22">
        <v>529.34001999999998</v>
      </c>
      <c r="E1069" s="22">
        <v>431.14001000000002</v>
      </c>
      <c r="F1069" s="22">
        <v>0.73</v>
      </c>
      <c r="G1069" s="22">
        <v>300.39999</v>
      </c>
      <c r="H1069" s="22">
        <v>595</v>
      </c>
      <c r="I1069" s="22">
        <v>117.97399</v>
      </c>
      <c r="J1069" s="22">
        <v>541.20001000000002</v>
      </c>
      <c r="K1069" s="22">
        <v>2047.90002</v>
      </c>
      <c r="L1069" s="22">
        <v>154.30000000000001</v>
      </c>
      <c r="M1069" s="22">
        <v>0</v>
      </c>
      <c r="N1069" s="22">
        <v>2718.8000400000001</v>
      </c>
      <c r="O1069" s="22">
        <v>54.38</v>
      </c>
      <c r="P1069" s="22">
        <v>5.3704999999999998</v>
      </c>
      <c r="Q1069" s="22">
        <v>5.6750000000000002E-2</v>
      </c>
      <c r="R1069" s="22">
        <v>3.78</v>
      </c>
      <c r="S1069" s="22">
        <v>2.68</v>
      </c>
      <c r="T1069" s="22">
        <v>2.1295199999999999</v>
      </c>
      <c r="U1069" s="24" t="s">
        <v>44978</v>
      </c>
      <c r="V1069" s="24" t="s">
        <v>44979</v>
      </c>
      <c r="W1069" s="25" t="s">
        <v>44980</v>
      </c>
      <c r="X1069" s="6" t="s">
        <v>90</v>
      </c>
      <c r="Y1069" s="6" t="s">
        <v>90</v>
      </c>
      <c r="Z1069" s="6" t="s">
        <v>90</v>
      </c>
      <c r="AA1069" s="6" t="s">
        <v>90</v>
      </c>
      <c r="AB1069" s="6" t="s">
        <v>90</v>
      </c>
      <c r="AC1069">
        <v>1067</v>
      </c>
      <c r="AD1069" s="6" t="s">
        <v>5409</v>
      </c>
      <c r="AE1069" s="6" t="s">
        <v>51589</v>
      </c>
      <c r="AF1069" s="6" t="s">
        <v>90</v>
      </c>
      <c r="AG1069" s="6" t="s">
        <v>5410</v>
      </c>
      <c r="AH1069" s="6" t="s">
        <v>90</v>
      </c>
      <c r="AI1069" s="6" t="s">
        <v>90</v>
      </c>
    </row>
    <row r="1070" spans="1:35" x14ac:dyDescent="0.25">
      <c r="A1070" s="26" t="s">
        <v>90</v>
      </c>
      <c r="B1070" s="24" t="s">
        <v>1556</v>
      </c>
      <c r="C1070" s="22">
        <v>7632.26</v>
      </c>
      <c r="F1070" s="22">
        <v>0.83</v>
      </c>
      <c r="U1070" s="24" t="s">
        <v>90</v>
      </c>
      <c r="V1070" s="24" t="s">
        <v>90</v>
      </c>
      <c r="W1070" s="25" t="s">
        <v>90</v>
      </c>
      <c r="X1070" s="6" t="s">
        <v>90</v>
      </c>
      <c r="Y1070" s="6" t="s">
        <v>90</v>
      </c>
      <c r="Z1070" s="6" t="s">
        <v>90</v>
      </c>
      <c r="AA1070" s="6" t="s">
        <v>90</v>
      </c>
      <c r="AB1070" s="6" t="s">
        <v>90</v>
      </c>
      <c r="AC1070">
        <v>1068</v>
      </c>
      <c r="AD1070" s="6" t="s">
        <v>5411</v>
      </c>
      <c r="AE1070" s="6" t="s">
        <v>49333</v>
      </c>
      <c r="AF1070" s="6" t="s">
        <v>49311</v>
      </c>
      <c r="AG1070" s="6" t="s">
        <v>5412</v>
      </c>
      <c r="AH1070" s="6" t="s">
        <v>50555</v>
      </c>
      <c r="AI1070" s="6" t="s">
        <v>50556</v>
      </c>
    </row>
    <row r="1071" spans="1:35" x14ac:dyDescent="0.25">
      <c r="A1071" s="26" t="s">
        <v>41096</v>
      </c>
      <c r="B1071" s="24" t="s">
        <v>41097</v>
      </c>
      <c r="C1071" s="22">
        <v>79886.570000000007</v>
      </c>
      <c r="D1071" s="22">
        <v>9834.3017500000005</v>
      </c>
      <c r="E1071" s="22">
        <v>9834.3017500000005</v>
      </c>
      <c r="F1071" s="22">
        <v>0.64</v>
      </c>
      <c r="G1071" s="22">
        <v>11821.389639999999</v>
      </c>
      <c r="H1071" s="22">
        <v>2547.6049800000001</v>
      </c>
      <c r="I1071" s="22">
        <v>21196.320309999999</v>
      </c>
      <c r="J1071" s="22">
        <v>30384.769530000001</v>
      </c>
      <c r="K1071" s="22">
        <v>24619.470700000002</v>
      </c>
      <c r="L1071" s="22">
        <v>41788.941400000003</v>
      </c>
      <c r="M1071" s="22">
        <v>0</v>
      </c>
      <c r="N1071" s="22">
        <v>61228.910150000003</v>
      </c>
      <c r="O1071" s="22">
        <v>38.5</v>
      </c>
      <c r="P1071" s="22">
        <v>40.564990000000002</v>
      </c>
      <c r="Q1071" s="22">
        <v>0.6825</v>
      </c>
      <c r="R1071" s="22">
        <v>0.81</v>
      </c>
      <c r="S1071" s="22">
        <v>0.73</v>
      </c>
      <c r="T1071" s="22">
        <v>0.33734999999999998</v>
      </c>
      <c r="U1071" s="24" t="s">
        <v>44981</v>
      </c>
      <c r="V1071" s="24" t="s">
        <v>44982</v>
      </c>
      <c r="W1071" s="25" t="s">
        <v>44983</v>
      </c>
      <c r="X1071" s="6" t="s">
        <v>90</v>
      </c>
      <c r="Y1071" s="6" t="s">
        <v>90</v>
      </c>
      <c r="Z1071" s="6" t="s">
        <v>90</v>
      </c>
      <c r="AA1071" s="6" t="s">
        <v>90</v>
      </c>
      <c r="AB1071" s="6" t="s">
        <v>90</v>
      </c>
      <c r="AC1071">
        <v>1069</v>
      </c>
      <c r="AD1071" s="6" t="s">
        <v>5413</v>
      </c>
      <c r="AE1071" s="6" t="s">
        <v>49922</v>
      </c>
      <c r="AF1071" s="6" t="s">
        <v>50058</v>
      </c>
      <c r="AG1071" s="6" t="s">
        <v>5414</v>
      </c>
      <c r="AH1071" s="6" t="s">
        <v>44492</v>
      </c>
      <c r="AI1071" s="6" t="s">
        <v>50557</v>
      </c>
    </row>
    <row r="1072" spans="1:35" x14ac:dyDescent="0.25">
      <c r="A1072" s="26" t="s">
        <v>1557</v>
      </c>
      <c r="B1072" s="24" t="s">
        <v>1558</v>
      </c>
      <c r="C1072" s="22">
        <v>33753.300000000003</v>
      </c>
      <c r="D1072" s="22">
        <v>2056</v>
      </c>
      <c r="E1072" s="22">
        <v>1998</v>
      </c>
      <c r="F1072" s="22">
        <v>0.78</v>
      </c>
      <c r="G1072" s="22">
        <v>42570</v>
      </c>
      <c r="H1072" s="22">
        <v>485</v>
      </c>
      <c r="I1072" s="22">
        <v>0</v>
      </c>
      <c r="J1072" s="22">
        <v>103528</v>
      </c>
      <c r="K1072" s="22">
        <v>114217</v>
      </c>
      <c r="L1072" s="22">
        <v>0</v>
      </c>
      <c r="M1072" s="22">
        <v>0</v>
      </c>
      <c r="N1072" s="22">
        <v>11615</v>
      </c>
      <c r="O1072" s="22">
        <v>29.15</v>
      </c>
      <c r="P1072" s="22">
        <v>0</v>
      </c>
      <c r="Q1072" s="22">
        <v>0</v>
      </c>
      <c r="R1072" s="22">
        <v>1.1000000000000001</v>
      </c>
      <c r="S1072" s="22">
        <v>1.1000000000000001</v>
      </c>
      <c r="T1072" s="22">
        <v>0.68735999999999997</v>
      </c>
      <c r="U1072" s="24" t="s">
        <v>44984</v>
      </c>
      <c r="V1072" s="24" t="s">
        <v>44985</v>
      </c>
      <c r="W1072" s="25" t="s">
        <v>44986</v>
      </c>
      <c r="X1072" s="6" t="s">
        <v>90</v>
      </c>
      <c r="Y1072" s="6" t="s">
        <v>90</v>
      </c>
      <c r="Z1072" s="6" t="s">
        <v>90</v>
      </c>
      <c r="AA1072" s="6" t="s">
        <v>90</v>
      </c>
      <c r="AB1072" s="6" t="s">
        <v>90</v>
      </c>
      <c r="AC1072">
        <v>1070</v>
      </c>
      <c r="AD1072" s="6" t="s">
        <v>5415</v>
      </c>
      <c r="AE1072" s="6" t="s">
        <v>49719</v>
      </c>
      <c r="AF1072" s="6" t="s">
        <v>90</v>
      </c>
      <c r="AG1072" s="6" t="s">
        <v>5416</v>
      </c>
      <c r="AH1072" s="6" t="s">
        <v>50558</v>
      </c>
      <c r="AI1072" s="6" t="s">
        <v>50559</v>
      </c>
    </row>
    <row r="1073" spans="1:35" x14ac:dyDescent="0.25">
      <c r="A1073" s="26" t="s">
        <v>1559</v>
      </c>
      <c r="B1073" s="24" t="s">
        <v>1560</v>
      </c>
      <c r="C1073" s="22">
        <v>120443.14</v>
      </c>
      <c r="D1073" s="22">
        <v>7174</v>
      </c>
      <c r="E1073" s="22">
        <v>2372</v>
      </c>
      <c r="F1073" s="22">
        <v>0.85</v>
      </c>
      <c r="G1073" s="22">
        <v>7358</v>
      </c>
      <c r="H1073" s="22">
        <v>1552</v>
      </c>
      <c r="I1073" s="22">
        <v>67133</v>
      </c>
      <c r="J1073" s="22">
        <v>31505</v>
      </c>
      <c r="K1073" s="22">
        <v>29118</v>
      </c>
      <c r="L1073" s="22">
        <v>46189</v>
      </c>
      <c r="M1073" s="22">
        <v>0</v>
      </c>
      <c r="N1073" s="22">
        <v>22021</v>
      </c>
      <c r="O1073" s="22">
        <v>23.87</v>
      </c>
      <c r="P1073" s="22">
        <v>71.294989999999999</v>
      </c>
      <c r="Q1073" s="22">
        <v>2.48366</v>
      </c>
      <c r="R1073" s="22">
        <v>1.1599999999999999</v>
      </c>
      <c r="S1073" s="22">
        <v>0.87</v>
      </c>
      <c r="T1073" s="22">
        <v>0.64141999999999999</v>
      </c>
      <c r="U1073" s="24" t="s">
        <v>44987</v>
      </c>
      <c r="V1073" s="24" t="s">
        <v>44988</v>
      </c>
      <c r="W1073" s="25" t="s">
        <v>44989</v>
      </c>
      <c r="X1073" s="6" t="s">
        <v>90</v>
      </c>
      <c r="Y1073" s="6" t="s">
        <v>90</v>
      </c>
      <c r="Z1073" s="6" t="s">
        <v>90</v>
      </c>
      <c r="AA1073" s="6" t="s">
        <v>90</v>
      </c>
      <c r="AB1073" s="6" t="s">
        <v>90</v>
      </c>
      <c r="AC1073">
        <v>1071</v>
      </c>
      <c r="AD1073" s="6" t="s">
        <v>5417</v>
      </c>
      <c r="AE1073" s="6" t="s">
        <v>51196</v>
      </c>
      <c r="AF1073" s="6" t="s">
        <v>51141</v>
      </c>
      <c r="AG1073" s="6" t="s">
        <v>5418</v>
      </c>
      <c r="AH1073" s="6" t="s">
        <v>50560</v>
      </c>
      <c r="AI1073" s="6" t="s">
        <v>50561</v>
      </c>
    </row>
    <row r="1074" spans="1:35" x14ac:dyDescent="0.25">
      <c r="A1074" s="26" t="s">
        <v>1561</v>
      </c>
      <c r="B1074" s="24" t="s">
        <v>1562</v>
      </c>
      <c r="C1074" s="22">
        <v>80417.25</v>
      </c>
      <c r="D1074" s="22">
        <v>5012.02783</v>
      </c>
      <c r="E1074" s="22">
        <v>4568.2807599999996</v>
      </c>
      <c r="F1074" s="22">
        <v>0.92</v>
      </c>
      <c r="G1074" s="22">
        <v>135483.29686999999</v>
      </c>
      <c r="H1074" s="22">
        <v>0</v>
      </c>
      <c r="I1074" s="22">
        <v>12.666</v>
      </c>
      <c r="J1074" s="22">
        <v>151354</v>
      </c>
      <c r="K1074" s="22">
        <v>152540.40625</v>
      </c>
      <c r="L1074" s="22">
        <v>23632.730459999999</v>
      </c>
      <c r="M1074" s="22">
        <v>0</v>
      </c>
      <c r="N1074" s="22">
        <v>27648.070309999999</v>
      </c>
      <c r="O1074" s="22">
        <v>7.92</v>
      </c>
      <c r="P1074" s="22">
        <v>46.084989999999998</v>
      </c>
      <c r="Q1074" s="22">
        <v>0.85475999999999996</v>
      </c>
      <c r="R1074" s="22">
        <v>1.01</v>
      </c>
      <c r="U1074" s="24" t="s">
        <v>44990</v>
      </c>
      <c r="V1074" s="24" t="s">
        <v>44991</v>
      </c>
      <c r="W1074" s="25" t="s">
        <v>44992</v>
      </c>
      <c r="X1074" s="6" t="s">
        <v>90</v>
      </c>
      <c r="Y1074" s="6" t="s">
        <v>90</v>
      </c>
      <c r="Z1074" s="6" t="s">
        <v>90</v>
      </c>
      <c r="AA1074" s="6" t="s">
        <v>90</v>
      </c>
      <c r="AB1074" s="6" t="s">
        <v>90</v>
      </c>
      <c r="AC1074">
        <v>1072</v>
      </c>
      <c r="AD1074" s="6" t="s">
        <v>5419</v>
      </c>
      <c r="AE1074" s="6" t="s">
        <v>52243</v>
      </c>
      <c r="AF1074" s="6" t="s">
        <v>90</v>
      </c>
      <c r="AG1074" s="6" t="s">
        <v>5420</v>
      </c>
      <c r="AH1074" s="6" t="s">
        <v>50562</v>
      </c>
      <c r="AI1074" s="6" t="s">
        <v>50561</v>
      </c>
    </row>
    <row r="1075" spans="1:35" x14ac:dyDescent="0.25">
      <c r="A1075" s="26" t="s">
        <v>41098</v>
      </c>
      <c r="B1075" s="24" t="s">
        <v>41099</v>
      </c>
      <c r="C1075" s="22">
        <v>2779.01</v>
      </c>
      <c r="D1075" s="22">
        <v>430.89497999999998</v>
      </c>
      <c r="E1075" s="22">
        <v>396.95199000000002</v>
      </c>
      <c r="F1075" s="22">
        <v>0.98</v>
      </c>
      <c r="G1075" s="22">
        <v>7350.4179599999998</v>
      </c>
      <c r="H1075" s="22">
        <v>0</v>
      </c>
      <c r="I1075" s="22">
        <v>282.53201000000001</v>
      </c>
      <c r="J1075" s="22">
        <v>13091.20019</v>
      </c>
      <c r="K1075" s="22">
        <v>9438.14257</v>
      </c>
      <c r="L1075" s="22">
        <v>145.58599000000001</v>
      </c>
      <c r="M1075" s="22">
        <v>0</v>
      </c>
      <c r="N1075" s="22">
        <v>2044.7590299999999</v>
      </c>
      <c r="O1075" s="22">
        <v>34.71</v>
      </c>
      <c r="P1075" s="22">
        <v>6.3222899999999997</v>
      </c>
      <c r="Q1075" s="22">
        <v>6.7489999999999994E-2</v>
      </c>
      <c r="R1075" s="22">
        <v>0.68</v>
      </c>
      <c r="S1075" s="22">
        <v>0.72</v>
      </c>
      <c r="T1075" s="22">
        <v>0.15947</v>
      </c>
      <c r="U1075" s="24" t="s">
        <v>44993</v>
      </c>
      <c r="V1075" s="24" t="s">
        <v>44994</v>
      </c>
      <c r="W1075" s="25" t="s">
        <v>44995</v>
      </c>
      <c r="X1075" s="6" t="s">
        <v>90</v>
      </c>
      <c r="Y1075" s="6" t="s">
        <v>90</v>
      </c>
      <c r="Z1075" s="6" t="s">
        <v>90</v>
      </c>
      <c r="AA1075" s="6" t="s">
        <v>90</v>
      </c>
      <c r="AB1075" s="6" t="s">
        <v>90</v>
      </c>
      <c r="AC1075">
        <v>1073</v>
      </c>
      <c r="AD1075" s="6" t="s">
        <v>5421</v>
      </c>
      <c r="AE1075" s="6" t="s">
        <v>52067</v>
      </c>
      <c r="AF1075" s="6" t="s">
        <v>52107</v>
      </c>
      <c r="AG1075" s="6" t="s">
        <v>5422</v>
      </c>
      <c r="AH1075" s="6" t="s">
        <v>50563</v>
      </c>
      <c r="AI1075" s="6" t="s">
        <v>50564</v>
      </c>
    </row>
    <row r="1076" spans="1:35" x14ac:dyDescent="0.25">
      <c r="A1076" s="26" t="s">
        <v>1563</v>
      </c>
      <c r="B1076" s="24" t="s">
        <v>1564</v>
      </c>
      <c r="C1076" s="22">
        <v>3182.73</v>
      </c>
      <c r="D1076" s="22">
        <v>464.47</v>
      </c>
      <c r="E1076" s="22">
        <v>344.88101</v>
      </c>
      <c r="F1076" s="22">
        <v>1.69</v>
      </c>
      <c r="G1076" s="22">
        <v>397.22197999999997</v>
      </c>
      <c r="H1076" s="22">
        <v>176.62898999999999</v>
      </c>
      <c r="I1076" s="22">
        <v>464.70001000000002</v>
      </c>
      <c r="J1076" s="22">
        <v>328.06099999999998</v>
      </c>
      <c r="K1076" s="22">
        <v>884.41101000000003</v>
      </c>
      <c r="L1076" s="22">
        <v>836.56799000000001</v>
      </c>
      <c r="M1076" s="22">
        <v>0</v>
      </c>
      <c r="N1076" s="22">
        <v>493.49898999999999</v>
      </c>
      <c r="O1076" s="22">
        <v>17.79</v>
      </c>
      <c r="P1076" s="22">
        <v>62.353000000000002</v>
      </c>
      <c r="Q1076" s="22">
        <v>1.6562600000000001</v>
      </c>
      <c r="R1076" s="22">
        <v>2.73</v>
      </c>
      <c r="S1076" s="22">
        <v>2.16</v>
      </c>
      <c r="T1076" s="22">
        <v>0.94664999999999999</v>
      </c>
      <c r="U1076" s="24" t="s">
        <v>44996</v>
      </c>
      <c r="V1076" s="24" t="s">
        <v>44997</v>
      </c>
      <c r="W1076" s="25" t="s">
        <v>44998</v>
      </c>
      <c r="X1076" s="6" t="s">
        <v>90</v>
      </c>
      <c r="Y1076" s="6" t="s">
        <v>90</v>
      </c>
      <c r="Z1076" s="6" t="s">
        <v>90</v>
      </c>
      <c r="AA1076" s="6" t="s">
        <v>90</v>
      </c>
      <c r="AB1076" s="6" t="s">
        <v>90</v>
      </c>
      <c r="AC1076">
        <v>1074</v>
      </c>
      <c r="AD1076" s="6" t="s">
        <v>5423</v>
      </c>
      <c r="AE1076" s="6" t="s">
        <v>50593</v>
      </c>
      <c r="AF1076" s="6" t="s">
        <v>50546</v>
      </c>
      <c r="AG1076" s="6" t="s">
        <v>5424</v>
      </c>
      <c r="AH1076" s="6" t="s">
        <v>50565</v>
      </c>
      <c r="AI1076" s="6" t="s">
        <v>50564</v>
      </c>
    </row>
    <row r="1077" spans="1:35" x14ac:dyDescent="0.25">
      <c r="A1077" s="26" t="s">
        <v>41100</v>
      </c>
      <c r="B1077" s="24" t="s">
        <v>41101</v>
      </c>
      <c r="C1077" s="22">
        <v>3820.17</v>
      </c>
      <c r="D1077" s="22">
        <v>-881.40998000000002</v>
      </c>
      <c r="E1077" s="22">
        <v>-3167.1589399999998</v>
      </c>
      <c r="F1077" s="22">
        <v>2.12</v>
      </c>
      <c r="G1077" s="22">
        <v>888.50798999999995</v>
      </c>
      <c r="H1077" s="22">
        <v>395.15499</v>
      </c>
      <c r="I1077" s="22">
        <v>3832.0610299999998</v>
      </c>
      <c r="J1077" s="22">
        <v>15709.20019</v>
      </c>
      <c r="K1077" s="22">
        <v>12482.889639999999</v>
      </c>
      <c r="L1077" s="22">
        <v>20212.08007</v>
      </c>
      <c r="M1077" s="22">
        <v>0</v>
      </c>
      <c r="N1077" s="22">
        <v>1000.90301</v>
      </c>
      <c r="U1077" s="24" t="s">
        <v>44999</v>
      </c>
      <c r="V1077" s="24" t="s">
        <v>45000</v>
      </c>
      <c r="W1077" s="25" t="s">
        <v>45001</v>
      </c>
      <c r="X1077" s="6" t="s">
        <v>90</v>
      </c>
      <c r="Y1077" s="6" t="s">
        <v>90</v>
      </c>
      <c r="Z1077" s="6" t="s">
        <v>90</v>
      </c>
      <c r="AA1077" s="6" t="s">
        <v>90</v>
      </c>
      <c r="AB1077" s="6" t="s">
        <v>90</v>
      </c>
      <c r="AC1077">
        <v>1075</v>
      </c>
      <c r="AD1077" s="6" t="s">
        <v>5425</v>
      </c>
      <c r="AE1077" s="6" t="s">
        <v>51351</v>
      </c>
      <c r="AF1077" s="6" t="s">
        <v>90</v>
      </c>
      <c r="AG1077" s="6" t="s">
        <v>5426</v>
      </c>
      <c r="AH1077" s="6" t="s">
        <v>50566</v>
      </c>
      <c r="AI1077" s="6" t="s">
        <v>50567</v>
      </c>
    </row>
    <row r="1078" spans="1:35" x14ac:dyDescent="0.25">
      <c r="A1078" s="26" t="s">
        <v>1565</v>
      </c>
      <c r="B1078" s="24" t="s">
        <v>1566</v>
      </c>
      <c r="C1078" s="22">
        <v>60644.79</v>
      </c>
      <c r="D1078" s="22">
        <v>3455</v>
      </c>
      <c r="E1078" s="22">
        <v>2424</v>
      </c>
      <c r="F1078" s="22">
        <v>0.93</v>
      </c>
      <c r="G1078" s="22">
        <v>1169</v>
      </c>
      <c r="H1078" s="22">
        <v>0</v>
      </c>
      <c r="I1078" s="22">
        <v>34201</v>
      </c>
      <c r="J1078" s="22">
        <v>149171</v>
      </c>
      <c r="K1078" s="22">
        <v>156947</v>
      </c>
      <c r="L1078" s="22">
        <v>18118</v>
      </c>
      <c r="M1078" s="22">
        <v>0</v>
      </c>
      <c r="N1078" s="22">
        <v>22761</v>
      </c>
      <c r="O1078" s="22">
        <v>41.47</v>
      </c>
      <c r="P1078" s="22">
        <v>43.844999999999999</v>
      </c>
      <c r="Q1078" s="22">
        <v>0.78078999999999998</v>
      </c>
      <c r="R1078" s="22">
        <v>1.08</v>
      </c>
      <c r="S1078" s="22">
        <v>1.05</v>
      </c>
      <c r="T1078" s="22">
        <v>1.0442899999999999</v>
      </c>
      <c r="U1078" s="24" t="s">
        <v>45002</v>
      </c>
      <c r="V1078" s="24" t="s">
        <v>45003</v>
      </c>
      <c r="W1078" s="25" t="s">
        <v>45004</v>
      </c>
      <c r="X1078" s="6" t="s">
        <v>90</v>
      </c>
      <c r="Y1078" s="6" t="s">
        <v>90</v>
      </c>
      <c r="Z1078" s="6" t="s">
        <v>90</v>
      </c>
      <c r="AA1078" s="6" t="s">
        <v>90</v>
      </c>
      <c r="AB1078" s="6" t="s">
        <v>90</v>
      </c>
      <c r="AC1078">
        <v>1076</v>
      </c>
      <c r="AD1078" s="6" t="s">
        <v>5427</v>
      </c>
      <c r="AE1078" s="6" t="s">
        <v>49191</v>
      </c>
      <c r="AF1078" s="6" t="s">
        <v>90</v>
      </c>
      <c r="AG1078" s="6" t="s">
        <v>5428</v>
      </c>
      <c r="AH1078" s="6" t="s">
        <v>50568</v>
      </c>
      <c r="AI1078" s="6" t="s">
        <v>50569</v>
      </c>
    </row>
    <row r="1079" spans="1:35" x14ac:dyDescent="0.25">
      <c r="A1079" s="26" t="s">
        <v>90</v>
      </c>
      <c r="B1079" s="24" t="s">
        <v>41102</v>
      </c>
      <c r="C1079" s="22">
        <v>2185.38</v>
      </c>
      <c r="F1079" s="22">
        <v>0.84</v>
      </c>
      <c r="U1079" s="24" t="s">
        <v>90</v>
      </c>
      <c r="V1079" s="24" t="s">
        <v>90</v>
      </c>
      <c r="W1079" s="25" t="s">
        <v>90</v>
      </c>
      <c r="X1079" s="6" t="s">
        <v>90</v>
      </c>
      <c r="Y1079" s="6" t="s">
        <v>90</v>
      </c>
      <c r="Z1079" s="6" t="s">
        <v>90</v>
      </c>
      <c r="AA1079" s="6" t="s">
        <v>90</v>
      </c>
      <c r="AB1079" s="6" t="s">
        <v>90</v>
      </c>
      <c r="AC1079">
        <v>1077</v>
      </c>
      <c r="AD1079" s="6" t="s">
        <v>5429</v>
      </c>
      <c r="AE1079" s="6" t="s">
        <v>51187</v>
      </c>
      <c r="AF1079" s="6" t="s">
        <v>90</v>
      </c>
      <c r="AG1079" s="6" t="s">
        <v>5430</v>
      </c>
      <c r="AH1079" s="6" t="s">
        <v>50570</v>
      </c>
      <c r="AI1079" s="6" t="s">
        <v>50569</v>
      </c>
    </row>
    <row r="1080" spans="1:35" x14ac:dyDescent="0.25">
      <c r="A1080" s="26" t="s">
        <v>41103</v>
      </c>
      <c r="B1080" s="24" t="s">
        <v>41104</v>
      </c>
      <c r="C1080" s="22">
        <v>2217.56</v>
      </c>
      <c r="D1080" s="22">
        <v>158.483</v>
      </c>
      <c r="E1080" s="22">
        <v>107.261</v>
      </c>
      <c r="F1080" s="22">
        <v>0.59</v>
      </c>
      <c r="G1080" s="22">
        <v>243.953</v>
      </c>
      <c r="H1080" s="22">
        <v>0</v>
      </c>
      <c r="I1080" s="22">
        <v>1339.43505</v>
      </c>
      <c r="J1080" s="22">
        <v>415.99200000000002</v>
      </c>
      <c r="K1080" s="22">
        <v>466.71798000000001</v>
      </c>
      <c r="L1080" s="22">
        <v>549.20001000000002</v>
      </c>
      <c r="M1080" s="22">
        <v>0</v>
      </c>
      <c r="N1080" s="22">
        <v>853.21099000000004</v>
      </c>
      <c r="O1080" s="22">
        <v>45.06</v>
      </c>
      <c r="P1080" s="22">
        <v>40.963000000000001</v>
      </c>
      <c r="Q1080" s="22">
        <v>0.69386000000000003</v>
      </c>
      <c r="R1080" s="22">
        <v>1.29</v>
      </c>
      <c r="S1080" s="22">
        <v>1.1200000000000001</v>
      </c>
      <c r="T1080" s="22">
        <v>0.53549999999999998</v>
      </c>
      <c r="U1080" s="24" t="s">
        <v>45005</v>
      </c>
      <c r="V1080" s="24" t="s">
        <v>45006</v>
      </c>
      <c r="W1080" s="25" t="s">
        <v>45007</v>
      </c>
      <c r="X1080" s="6" t="s">
        <v>90</v>
      </c>
      <c r="Y1080" s="6" t="s">
        <v>90</v>
      </c>
      <c r="Z1080" s="6" t="s">
        <v>90</v>
      </c>
      <c r="AA1080" s="6" t="s">
        <v>90</v>
      </c>
      <c r="AB1080" s="6" t="s">
        <v>90</v>
      </c>
      <c r="AC1080">
        <v>1078</v>
      </c>
      <c r="AD1080" s="6" t="s">
        <v>5431</v>
      </c>
      <c r="AE1080" s="6" t="s">
        <v>49120</v>
      </c>
      <c r="AF1080" s="6" t="s">
        <v>90</v>
      </c>
      <c r="AG1080" s="6" t="s">
        <v>5432</v>
      </c>
      <c r="AH1080" s="6" t="s">
        <v>50571</v>
      </c>
      <c r="AI1080" s="6" t="s">
        <v>50572</v>
      </c>
    </row>
    <row r="1081" spans="1:35" x14ac:dyDescent="0.25">
      <c r="A1081" s="26" t="s">
        <v>1567</v>
      </c>
      <c r="B1081" s="24" t="s">
        <v>1568</v>
      </c>
      <c r="C1081" s="22">
        <v>7182.3</v>
      </c>
      <c r="D1081" s="22">
        <v>4229</v>
      </c>
      <c r="E1081" s="22">
        <v>3731</v>
      </c>
      <c r="F1081" s="22">
        <v>1.1200000000000001</v>
      </c>
      <c r="G1081" s="22">
        <v>1906</v>
      </c>
      <c r="H1081" s="22">
        <v>2134</v>
      </c>
      <c r="I1081" s="22">
        <v>852</v>
      </c>
      <c r="J1081" s="22">
        <v>2606</v>
      </c>
      <c r="K1081" s="22">
        <v>4548</v>
      </c>
      <c r="L1081" s="22">
        <v>2312</v>
      </c>
      <c r="M1081" s="22">
        <v>0</v>
      </c>
      <c r="N1081" s="22">
        <v>5713</v>
      </c>
      <c r="O1081" s="22">
        <v>4.58</v>
      </c>
      <c r="P1081" s="22">
        <v>27.861989999999999</v>
      </c>
      <c r="Q1081" s="22">
        <v>0.38623000000000002</v>
      </c>
      <c r="R1081" s="22">
        <v>1.73</v>
      </c>
      <c r="S1081" s="22">
        <v>0.93</v>
      </c>
      <c r="T1081" s="22">
        <v>0.19492999999999999</v>
      </c>
      <c r="U1081" s="24" t="s">
        <v>45008</v>
      </c>
      <c r="V1081" s="24" t="s">
        <v>45009</v>
      </c>
      <c r="W1081" s="25" t="s">
        <v>45010</v>
      </c>
      <c r="X1081" s="6" t="s">
        <v>90</v>
      </c>
      <c r="Y1081" s="6" t="s">
        <v>90</v>
      </c>
      <c r="Z1081" s="6" t="s">
        <v>90</v>
      </c>
      <c r="AA1081" s="6" t="s">
        <v>90</v>
      </c>
      <c r="AB1081" s="6" t="s">
        <v>90</v>
      </c>
      <c r="AC1081">
        <v>1079</v>
      </c>
      <c r="AD1081" s="6" t="s">
        <v>5433</v>
      </c>
      <c r="AE1081" s="6" t="s">
        <v>51333</v>
      </c>
      <c r="AF1081" s="6" t="s">
        <v>52171</v>
      </c>
      <c r="AG1081" s="6" t="s">
        <v>5434</v>
      </c>
      <c r="AH1081" s="6" t="s">
        <v>50573</v>
      </c>
      <c r="AI1081" s="6" t="s">
        <v>50574</v>
      </c>
    </row>
    <row r="1082" spans="1:35" x14ac:dyDescent="0.25">
      <c r="A1082" s="26" t="s">
        <v>1569</v>
      </c>
      <c r="B1082" s="24" t="s">
        <v>1570</v>
      </c>
      <c r="C1082" s="22">
        <v>17941.509999999998</v>
      </c>
      <c r="D1082" s="22">
        <v>1367.0949700000001</v>
      </c>
      <c r="E1082" s="22">
        <v>797.58196999999996</v>
      </c>
      <c r="F1082" s="22">
        <v>1.1100000000000001</v>
      </c>
      <c r="G1082" s="22">
        <v>1843.8360499999999</v>
      </c>
      <c r="H1082" s="22">
        <v>0</v>
      </c>
      <c r="I1082" s="22">
        <v>13250.33007</v>
      </c>
      <c r="J1082" s="22">
        <v>2690.6010700000002</v>
      </c>
      <c r="K1082" s="22">
        <v>3229.0659099999998</v>
      </c>
      <c r="L1082" s="22">
        <v>4599.0370999999996</v>
      </c>
      <c r="M1082" s="22">
        <v>0</v>
      </c>
      <c r="N1082" s="22">
        <v>8497.9628900000007</v>
      </c>
      <c r="O1082" s="22">
        <v>105.63</v>
      </c>
      <c r="P1082" s="22">
        <v>33.47</v>
      </c>
      <c r="Q1082" s="22">
        <v>0.50307000000000002</v>
      </c>
      <c r="R1082" s="22">
        <v>1.18</v>
      </c>
      <c r="S1082" s="22">
        <v>1.2</v>
      </c>
      <c r="T1082" s="22">
        <v>0.51483999999999996</v>
      </c>
      <c r="U1082" s="24" t="s">
        <v>45011</v>
      </c>
      <c r="V1082" s="24" t="s">
        <v>45012</v>
      </c>
      <c r="W1082" s="25" t="s">
        <v>45013</v>
      </c>
      <c r="X1082" s="6" t="s">
        <v>90</v>
      </c>
      <c r="Y1082" s="6" t="s">
        <v>90</v>
      </c>
      <c r="Z1082" s="6" t="s">
        <v>90</v>
      </c>
      <c r="AA1082" s="6" t="s">
        <v>90</v>
      </c>
      <c r="AB1082" s="6" t="s">
        <v>90</v>
      </c>
      <c r="AC1082">
        <v>1080</v>
      </c>
      <c r="AD1082" s="6" t="s">
        <v>5435</v>
      </c>
      <c r="AE1082" s="6" t="s">
        <v>52071</v>
      </c>
      <c r="AF1082" s="6" t="s">
        <v>90</v>
      </c>
      <c r="AG1082" s="6" t="s">
        <v>5436</v>
      </c>
      <c r="AH1082" s="6" t="s">
        <v>50575</v>
      </c>
      <c r="AI1082" s="6" t="s">
        <v>50576</v>
      </c>
    </row>
    <row r="1083" spans="1:35" x14ac:dyDescent="0.25">
      <c r="A1083" s="26" t="s">
        <v>1571</v>
      </c>
      <c r="B1083" s="24" t="s">
        <v>1572</v>
      </c>
      <c r="C1083" s="22">
        <v>4524.58</v>
      </c>
      <c r="D1083" s="22">
        <v>220.87199000000001</v>
      </c>
      <c r="E1083" s="22">
        <v>-48.034010000000002</v>
      </c>
      <c r="F1083" s="22">
        <v>0.62</v>
      </c>
      <c r="G1083" s="22">
        <v>221.71898999999999</v>
      </c>
      <c r="H1083" s="22">
        <v>696.00896999999998</v>
      </c>
      <c r="I1083" s="22">
        <v>2432.0239200000001</v>
      </c>
      <c r="J1083" s="22">
        <v>494.55898999999999</v>
      </c>
      <c r="K1083" s="22">
        <v>1235.19604</v>
      </c>
      <c r="L1083" s="22">
        <v>1623.6750400000001</v>
      </c>
      <c r="M1083" s="22">
        <v>0</v>
      </c>
      <c r="N1083" s="22">
        <v>2089.9279700000002</v>
      </c>
      <c r="O1083" s="22">
        <v>87.52</v>
      </c>
      <c r="P1083" s="22">
        <v>43.424990000000001</v>
      </c>
      <c r="Q1083" s="22">
        <v>0.76756000000000002</v>
      </c>
      <c r="R1083" s="22">
        <v>2.62</v>
      </c>
      <c r="S1083" s="22">
        <v>1.0900000000000001</v>
      </c>
      <c r="T1083" s="22">
        <v>0.64192000000000005</v>
      </c>
      <c r="U1083" s="24" t="s">
        <v>45014</v>
      </c>
      <c r="V1083" s="24" t="s">
        <v>45015</v>
      </c>
      <c r="W1083" s="25" t="s">
        <v>45016</v>
      </c>
      <c r="X1083" s="6" t="s">
        <v>90</v>
      </c>
      <c r="Y1083" s="6" t="s">
        <v>90</v>
      </c>
      <c r="Z1083" s="6" t="s">
        <v>90</v>
      </c>
      <c r="AA1083" s="6" t="s">
        <v>90</v>
      </c>
      <c r="AB1083" s="6" t="s">
        <v>90</v>
      </c>
      <c r="AC1083">
        <v>1081</v>
      </c>
      <c r="AD1083" s="6" t="s">
        <v>5437</v>
      </c>
      <c r="AE1083" s="6" t="s">
        <v>49745</v>
      </c>
      <c r="AF1083" s="6" t="s">
        <v>49747</v>
      </c>
      <c r="AG1083" s="6" t="s">
        <v>5438</v>
      </c>
      <c r="AH1083" s="6" t="s">
        <v>50577</v>
      </c>
      <c r="AI1083" s="6" t="s">
        <v>50578</v>
      </c>
    </row>
    <row r="1084" spans="1:35" x14ac:dyDescent="0.25">
      <c r="A1084" s="26" t="s">
        <v>1573</v>
      </c>
      <c r="B1084" s="24" t="s">
        <v>1574</v>
      </c>
      <c r="C1084" s="22">
        <v>5275.34</v>
      </c>
      <c r="D1084" s="22">
        <v>574.24797999999998</v>
      </c>
      <c r="E1084" s="22">
        <v>400.69299000000001</v>
      </c>
      <c r="F1084" s="22">
        <v>0.62</v>
      </c>
      <c r="G1084" s="22">
        <v>179.08599000000001</v>
      </c>
      <c r="H1084" s="22">
        <v>107.22299</v>
      </c>
      <c r="I1084" s="22">
        <v>0</v>
      </c>
      <c r="J1084" s="22">
        <v>548.56500000000005</v>
      </c>
      <c r="K1084" s="22">
        <v>693.65300999999999</v>
      </c>
      <c r="L1084" s="22">
        <v>2194.1450100000002</v>
      </c>
      <c r="M1084" s="22">
        <v>0</v>
      </c>
      <c r="N1084" s="22">
        <v>2814.61499</v>
      </c>
      <c r="O1084" s="22">
        <v>55.93</v>
      </c>
      <c r="P1084" s="22">
        <v>46.731990000000003</v>
      </c>
      <c r="Q1084" s="22">
        <v>0.87729000000000001</v>
      </c>
      <c r="R1084" s="22">
        <v>1.86</v>
      </c>
      <c r="S1084" s="22">
        <v>1.07</v>
      </c>
      <c r="T1084" s="22">
        <v>0.74256</v>
      </c>
      <c r="U1084" s="24" t="s">
        <v>45017</v>
      </c>
      <c r="V1084" s="24" t="s">
        <v>45018</v>
      </c>
      <c r="W1084" s="25" t="s">
        <v>45019</v>
      </c>
      <c r="X1084" s="6" t="s">
        <v>90</v>
      </c>
      <c r="Y1084" s="6" t="s">
        <v>90</v>
      </c>
      <c r="Z1084" s="6" t="s">
        <v>90</v>
      </c>
      <c r="AA1084" s="6" t="s">
        <v>90</v>
      </c>
      <c r="AB1084" s="6" t="s">
        <v>90</v>
      </c>
      <c r="AC1084">
        <v>1082</v>
      </c>
      <c r="AD1084" s="6" t="s">
        <v>5439</v>
      </c>
      <c r="AE1084" s="6" t="s">
        <v>51808</v>
      </c>
      <c r="AF1084" s="6" t="s">
        <v>51761</v>
      </c>
      <c r="AG1084" s="6" t="s">
        <v>5440</v>
      </c>
      <c r="AH1084" s="6" t="s">
        <v>50579</v>
      </c>
      <c r="AI1084" s="6" t="s">
        <v>50580</v>
      </c>
    </row>
    <row r="1085" spans="1:35" x14ac:dyDescent="0.25">
      <c r="A1085" s="26" t="s">
        <v>41105</v>
      </c>
      <c r="B1085" s="24" t="s">
        <v>41106</v>
      </c>
      <c r="C1085" s="22">
        <v>193885.02</v>
      </c>
      <c r="D1085" s="22">
        <v>72937.15625</v>
      </c>
      <c r="E1085" s="22">
        <v>68640.4375</v>
      </c>
      <c r="F1085" s="22">
        <v>0.25</v>
      </c>
      <c r="G1085" s="22">
        <v>2627954</v>
      </c>
      <c r="H1085" s="22">
        <v>0</v>
      </c>
      <c r="I1085" s="22">
        <v>0</v>
      </c>
      <c r="J1085" s="22">
        <v>3733180</v>
      </c>
      <c r="K1085" s="22">
        <v>3404470</v>
      </c>
      <c r="L1085" s="22">
        <v>527053.5</v>
      </c>
      <c r="M1085" s="22">
        <v>0</v>
      </c>
      <c r="N1085" s="22">
        <v>421588.6875</v>
      </c>
      <c r="O1085" s="22">
        <v>28.09</v>
      </c>
      <c r="P1085" s="22">
        <v>54.64199</v>
      </c>
      <c r="Q1085" s="22">
        <v>1.2046600000000001</v>
      </c>
      <c r="R1085" s="22">
        <v>0.91</v>
      </c>
      <c r="U1085" s="24" t="s">
        <v>45020</v>
      </c>
      <c r="V1085" s="24" t="s">
        <v>45020</v>
      </c>
      <c r="W1085" s="25" t="s">
        <v>45021</v>
      </c>
      <c r="X1085" s="6" t="s">
        <v>90</v>
      </c>
      <c r="Y1085" s="6" t="s">
        <v>90</v>
      </c>
      <c r="Z1085" s="6" t="s">
        <v>90</v>
      </c>
      <c r="AA1085" s="6" t="s">
        <v>90</v>
      </c>
      <c r="AB1085" s="6" t="s">
        <v>90</v>
      </c>
      <c r="AC1085">
        <v>1083</v>
      </c>
      <c r="AD1085" s="6" t="s">
        <v>5441</v>
      </c>
      <c r="AE1085" s="6" t="s">
        <v>52503</v>
      </c>
      <c r="AF1085" s="6" t="s">
        <v>50054</v>
      </c>
      <c r="AG1085" s="6" t="s">
        <v>5442</v>
      </c>
      <c r="AH1085" s="6" t="s">
        <v>50581</v>
      </c>
      <c r="AI1085" s="6" t="s">
        <v>50580</v>
      </c>
    </row>
    <row r="1086" spans="1:35" x14ac:dyDescent="0.25">
      <c r="A1086" s="26" t="s">
        <v>41107</v>
      </c>
      <c r="B1086" s="24" t="s">
        <v>41108</v>
      </c>
      <c r="C1086" s="22">
        <v>2259.41</v>
      </c>
      <c r="D1086" s="22">
        <v>225.63</v>
      </c>
      <c r="E1086" s="22">
        <v>147.059</v>
      </c>
      <c r="F1086" s="22">
        <v>1.2</v>
      </c>
      <c r="G1086" s="22">
        <v>53.181989999999999</v>
      </c>
      <c r="H1086" s="22">
        <v>0</v>
      </c>
      <c r="I1086" s="22">
        <v>353.99898999999999</v>
      </c>
      <c r="J1086" s="22">
        <v>271.346</v>
      </c>
      <c r="K1086" s="22">
        <v>1344.6750400000001</v>
      </c>
      <c r="L1086" s="22">
        <v>607.06596999999999</v>
      </c>
      <c r="M1086" s="22">
        <v>0</v>
      </c>
      <c r="N1086" s="22">
        <v>730.51300000000003</v>
      </c>
      <c r="O1086" s="22">
        <v>23.1</v>
      </c>
      <c r="P1086" s="22">
        <v>49.294989999999999</v>
      </c>
      <c r="Q1086" s="22">
        <v>0.97219</v>
      </c>
      <c r="R1086" s="22">
        <v>4.7</v>
      </c>
      <c r="S1086" s="22">
        <v>4.96</v>
      </c>
      <c r="T1086" s="22">
        <v>4.7595799999999997</v>
      </c>
      <c r="U1086" s="24" t="s">
        <v>45022</v>
      </c>
      <c r="V1086" s="24" t="s">
        <v>45023</v>
      </c>
      <c r="W1086" s="25" t="s">
        <v>45024</v>
      </c>
      <c r="X1086" s="6" t="s">
        <v>90</v>
      </c>
      <c r="Y1086" s="6" t="s">
        <v>90</v>
      </c>
      <c r="Z1086" s="6" t="s">
        <v>90</v>
      </c>
      <c r="AA1086" s="6" t="s">
        <v>90</v>
      </c>
      <c r="AB1086" s="6" t="s">
        <v>90</v>
      </c>
      <c r="AC1086">
        <v>1084</v>
      </c>
      <c r="AD1086" s="6" t="s">
        <v>5443</v>
      </c>
      <c r="AE1086" s="6" t="s">
        <v>49454</v>
      </c>
      <c r="AF1086" s="6" t="s">
        <v>90</v>
      </c>
      <c r="AG1086" s="6" t="s">
        <v>5444</v>
      </c>
      <c r="AH1086" s="6" t="s">
        <v>50582</v>
      </c>
      <c r="AI1086" s="6" t="s">
        <v>50583</v>
      </c>
    </row>
    <row r="1087" spans="1:35" x14ac:dyDescent="0.25">
      <c r="A1087" s="26" t="s">
        <v>41109</v>
      </c>
      <c r="B1087" s="24" t="s">
        <v>41110</v>
      </c>
      <c r="C1087" s="22">
        <v>107088.17</v>
      </c>
      <c r="D1087" s="22">
        <v>8348.8896399999994</v>
      </c>
      <c r="E1087" s="22">
        <v>4937.6040000000003</v>
      </c>
      <c r="F1087" s="22">
        <v>1.08</v>
      </c>
      <c r="G1087" s="22">
        <v>1247.6300000000001</v>
      </c>
      <c r="H1087" s="22">
        <v>3577.0878899999998</v>
      </c>
      <c r="I1087" s="22">
        <v>930.13702000000001</v>
      </c>
      <c r="J1087" s="22">
        <v>9442.4765599999992</v>
      </c>
      <c r="K1087" s="22">
        <v>15994.589840000001</v>
      </c>
      <c r="L1087" s="22">
        <v>1.1759900000000001</v>
      </c>
      <c r="M1087" s="22">
        <v>0</v>
      </c>
      <c r="N1087" s="22">
        <v>18531.009760000001</v>
      </c>
      <c r="U1087" s="24" t="s">
        <v>45025</v>
      </c>
      <c r="V1087" s="24" t="s">
        <v>45026</v>
      </c>
      <c r="W1087" s="25" t="s">
        <v>45027</v>
      </c>
      <c r="X1087" s="6" t="s">
        <v>90</v>
      </c>
      <c r="Y1087" s="6" t="s">
        <v>90</v>
      </c>
      <c r="Z1087" s="6" t="s">
        <v>90</v>
      </c>
      <c r="AA1087" s="6" t="s">
        <v>90</v>
      </c>
      <c r="AB1087" s="6" t="s">
        <v>90</v>
      </c>
      <c r="AC1087">
        <v>1085</v>
      </c>
      <c r="AD1087" s="6" t="s">
        <v>5445</v>
      </c>
      <c r="AE1087" s="6" t="s">
        <v>48872</v>
      </c>
      <c r="AF1087" s="6" t="s">
        <v>90</v>
      </c>
      <c r="AG1087" s="6" t="s">
        <v>5446</v>
      </c>
      <c r="AH1087" s="6" t="s">
        <v>50584</v>
      </c>
      <c r="AI1087" s="6" t="s">
        <v>50583</v>
      </c>
    </row>
    <row r="1088" spans="1:35" x14ac:dyDescent="0.25">
      <c r="A1088" s="26" t="s">
        <v>90</v>
      </c>
      <c r="B1088" s="24" t="s">
        <v>1575</v>
      </c>
      <c r="C1088" s="22">
        <v>4817.33</v>
      </c>
      <c r="F1088" s="22">
        <v>0.89</v>
      </c>
      <c r="U1088" s="24" t="s">
        <v>90</v>
      </c>
      <c r="V1088" s="24" t="s">
        <v>90</v>
      </c>
      <c r="W1088" s="25" t="s">
        <v>90</v>
      </c>
      <c r="X1088" s="6" t="s">
        <v>90</v>
      </c>
      <c r="Y1088" s="6" t="s">
        <v>90</v>
      </c>
      <c r="Z1088" s="6" t="s">
        <v>90</v>
      </c>
      <c r="AA1088" s="6" t="s">
        <v>90</v>
      </c>
      <c r="AB1088" s="6" t="s">
        <v>90</v>
      </c>
      <c r="AC1088">
        <v>1086</v>
      </c>
      <c r="AD1088" s="6" t="s">
        <v>5447</v>
      </c>
      <c r="AE1088" s="6" t="s">
        <v>50115</v>
      </c>
      <c r="AF1088" s="6" t="s">
        <v>50043</v>
      </c>
      <c r="AG1088" s="6" t="s">
        <v>5448</v>
      </c>
      <c r="AH1088" s="6" t="s">
        <v>50585</v>
      </c>
      <c r="AI1088" s="6" t="s">
        <v>50586</v>
      </c>
    </row>
    <row r="1089" spans="1:35" x14ac:dyDescent="0.25">
      <c r="A1089" s="26" t="s">
        <v>1576</v>
      </c>
      <c r="B1089" s="24" t="s">
        <v>1577</v>
      </c>
      <c r="C1089" s="22">
        <v>38571.71</v>
      </c>
      <c r="D1089" s="22">
        <v>1011.72998</v>
      </c>
      <c r="E1089" s="22">
        <v>899.83001000000002</v>
      </c>
      <c r="F1089" s="22">
        <v>1.19</v>
      </c>
      <c r="G1089" s="22">
        <v>400.61898000000002</v>
      </c>
      <c r="H1089" s="22">
        <v>367.82299</v>
      </c>
      <c r="I1089" s="22">
        <v>459.46701000000002</v>
      </c>
      <c r="J1089" s="22">
        <v>1235.80297</v>
      </c>
      <c r="K1089" s="22">
        <v>1101.47705</v>
      </c>
      <c r="L1089" s="22">
        <v>694.38702000000001</v>
      </c>
      <c r="M1089" s="22">
        <v>0</v>
      </c>
      <c r="N1089" s="22">
        <v>608.73698999999999</v>
      </c>
      <c r="O1089" s="22">
        <v>10.130000000000001</v>
      </c>
      <c r="P1089" s="22">
        <v>45.292990000000003</v>
      </c>
      <c r="Q1089" s="22">
        <v>0.82791000000000003</v>
      </c>
      <c r="R1089" s="22">
        <v>1.08</v>
      </c>
      <c r="S1089" s="22">
        <v>0.59</v>
      </c>
      <c r="T1089" s="22">
        <v>0.26948</v>
      </c>
      <c r="U1089" s="24" t="s">
        <v>45028</v>
      </c>
      <c r="V1089" s="24" t="s">
        <v>45029</v>
      </c>
      <c r="W1089" s="25" t="s">
        <v>45030</v>
      </c>
      <c r="X1089" s="6" t="s">
        <v>90</v>
      </c>
      <c r="Y1089" s="6" t="s">
        <v>90</v>
      </c>
      <c r="Z1089" s="6" t="s">
        <v>90</v>
      </c>
      <c r="AA1089" s="6" t="s">
        <v>90</v>
      </c>
      <c r="AB1089" s="6" t="s">
        <v>90</v>
      </c>
      <c r="AC1089">
        <v>1087</v>
      </c>
      <c r="AD1089" s="6" t="s">
        <v>5449</v>
      </c>
      <c r="AE1089" s="6" t="s">
        <v>50476</v>
      </c>
      <c r="AF1089" s="6" t="s">
        <v>90</v>
      </c>
      <c r="AG1089" s="6" t="s">
        <v>5450</v>
      </c>
      <c r="AH1089" s="6" t="s">
        <v>43519</v>
      </c>
      <c r="AI1089" s="6" t="s">
        <v>50587</v>
      </c>
    </row>
    <row r="1090" spans="1:35" x14ac:dyDescent="0.25">
      <c r="A1090" s="26" t="s">
        <v>90</v>
      </c>
      <c r="B1090" s="24" t="s">
        <v>1578</v>
      </c>
      <c r="C1090" s="22">
        <v>29177.27</v>
      </c>
      <c r="F1090" s="22">
        <v>0.05</v>
      </c>
      <c r="U1090" s="24" t="s">
        <v>90</v>
      </c>
      <c r="V1090" s="24" t="s">
        <v>90</v>
      </c>
      <c r="W1090" s="25" t="s">
        <v>90</v>
      </c>
      <c r="X1090" s="6" t="s">
        <v>90</v>
      </c>
      <c r="Y1090" s="6" t="s">
        <v>90</v>
      </c>
      <c r="Z1090" s="6" t="s">
        <v>90</v>
      </c>
      <c r="AA1090" s="6" t="s">
        <v>90</v>
      </c>
      <c r="AB1090" s="6" t="s">
        <v>90</v>
      </c>
      <c r="AC1090">
        <v>1088</v>
      </c>
      <c r="AD1090" s="6" t="s">
        <v>5451</v>
      </c>
      <c r="AE1090" s="6" t="s">
        <v>51698</v>
      </c>
      <c r="AF1090" s="6" t="s">
        <v>49180</v>
      </c>
      <c r="AG1090" s="6" t="s">
        <v>5452</v>
      </c>
      <c r="AH1090" s="6" t="s">
        <v>50588</v>
      </c>
      <c r="AI1090" s="6" t="s">
        <v>50589</v>
      </c>
    </row>
    <row r="1091" spans="1:35" x14ac:dyDescent="0.25">
      <c r="A1091" s="26" t="s">
        <v>1579</v>
      </c>
      <c r="B1091" s="24" t="s">
        <v>1580</v>
      </c>
      <c r="C1091" s="22">
        <v>8458.31</v>
      </c>
      <c r="D1091" s="22">
        <v>1086</v>
      </c>
      <c r="E1091" s="22">
        <v>577</v>
      </c>
      <c r="F1091" s="22">
        <v>0.76</v>
      </c>
      <c r="G1091" s="22">
        <v>7650</v>
      </c>
      <c r="H1091" s="22">
        <v>0</v>
      </c>
      <c r="I1091" s="22">
        <v>821</v>
      </c>
      <c r="J1091" s="22">
        <v>2851</v>
      </c>
      <c r="K1091" s="22">
        <v>19345</v>
      </c>
      <c r="L1091" s="22">
        <v>7096</v>
      </c>
      <c r="M1091" s="22">
        <v>0</v>
      </c>
      <c r="N1091" s="22">
        <v>9558</v>
      </c>
      <c r="O1091" s="22">
        <v>24.03</v>
      </c>
      <c r="P1091" s="22">
        <v>45.493000000000002</v>
      </c>
      <c r="Q1091" s="22">
        <v>0.83462000000000003</v>
      </c>
      <c r="R1091" s="22">
        <v>5.49</v>
      </c>
      <c r="S1091" s="22">
        <v>6.79</v>
      </c>
      <c r="T1091" s="22">
        <v>4.1020599999999998</v>
      </c>
      <c r="U1091" s="24" t="s">
        <v>45031</v>
      </c>
      <c r="V1091" s="24" t="s">
        <v>45032</v>
      </c>
      <c r="W1091" s="25" t="s">
        <v>45033</v>
      </c>
      <c r="X1091" s="6" t="s">
        <v>90</v>
      </c>
      <c r="Y1091" s="6" t="s">
        <v>90</v>
      </c>
      <c r="Z1091" s="6" t="s">
        <v>90</v>
      </c>
      <c r="AA1091" s="6" t="s">
        <v>90</v>
      </c>
      <c r="AB1091" s="6" t="s">
        <v>90</v>
      </c>
      <c r="AC1091">
        <v>1089</v>
      </c>
      <c r="AD1091" s="6" t="s">
        <v>5453</v>
      </c>
      <c r="AE1091" s="6" t="s">
        <v>49583</v>
      </c>
      <c r="AF1091" s="6" t="s">
        <v>50447</v>
      </c>
      <c r="AG1091" s="6" t="s">
        <v>5454</v>
      </c>
      <c r="AH1091" s="6" t="s">
        <v>50590</v>
      </c>
      <c r="AI1091" s="6" t="s">
        <v>50589</v>
      </c>
    </row>
    <row r="1092" spans="1:35" x14ac:dyDescent="0.25">
      <c r="A1092" s="26" t="s">
        <v>1581</v>
      </c>
      <c r="B1092" s="24" t="s">
        <v>1582</v>
      </c>
      <c r="C1092" s="22">
        <v>15522.63</v>
      </c>
      <c r="D1092" s="22">
        <v>911.5</v>
      </c>
      <c r="E1092" s="22">
        <v>790.09996999999998</v>
      </c>
      <c r="F1092" s="22">
        <v>1</v>
      </c>
      <c r="G1092" s="22">
        <v>442.79998000000001</v>
      </c>
      <c r="H1092" s="22">
        <v>470.89999</v>
      </c>
      <c r="I1092" s="22">
        <v>3585.8998999999999</v>
      </c>
      <c r="J1092" s="22">
        <v>543.59996999999998</v>
      </c>
      <c r="K1092" s="22">
        <v>1399.3000400000001</v>
      </c>
      <c r="L1092" s="22">
        <v>1468.6999499999999</v>
      </c>
      <c r="M1092" s="22">
        <v>0</v>
      </c>
      <c r="N1092" s="22">
        <v>3039.6000899999999</v>
      </c>
      <c r="O1092" s="22">
        <v>42.73</v>
      </c>
      <c r="P1092" s="22">
        <v>31.29</v>
      </c>
      <c r="Q1092" s="22">
        <v>0.45539000000000002</v>
      </c>
      <c r="R1092" s="22">
        <v>3.1</v>
      </c>
      <c r="S1092" s="22">
        <v>1.71</v>
      </c>
      <c r="T1092" s="22">
        <v>0.89329999999999998</v>
      </c>
      <c r="U1092" s="24" t="s">
        <v>45034</v>
      </c>
      <c r="V1092" s="24" t="s">
        <v>45035</v>
      </c>
      <c r="W1092" s="25" t="s">
        <v>45036</v>
      </c>
      <c r="X1092" s="6" t="s">
        <v>90</v>
      </c>
      <c r="Y1092" s="6" t="s">
        <v>90</v>
      </c>
      <c r="Z1092" s="6" t="s">
        <v>90</v>
      </c>
      <c r="AA1092" s="6" t="s">
        <v>90</v>
      </c>
      <c r="AB1092" s="6" t="s">
        <v>90</v>
      </c>
      <c r="AC1092">
        <v>1090</v>
      </c>
      <c r="AD1092" s="6" t="s">
        <v>5455</v>
      </c>
      <c r="AE1092" s="6" t="s">
        <v>50281</v>
      </c>
      <c r="AF1092" s="6" t="s">
        <v>50228</v>
      </c>
      <c r="AG1092" s="6" t="s">
        <v>5456</v>
      </c>
      <c r="AH1092" s="6" t="s">
        <v>50591</v>
      </c>
      <c r="AI1092" s="6" t="s">
        <v>50592</v>
      </c>
    </row>
    <row r="1093" spans="1:35" x14ac:dyDescent="0.25">
      <c r="A1093" s="26" t="s">
        <v>1583</v>
      </c>
      <c r="B1093" s="24" t="s">
        <v>1584</v>
      </c>
      <c r="C1093" s="22">
        <v>20312.919999999998</v>
      </c>
      <c r="D1093" s="22">
        <v>-110</v>
      </c>
      <c r="E1093" s="22">
        <v>-1289</v>
      </c>
      <c r="F1093" s="22">
        <v>1.1000000000000001</v>
      </c>
      <c r="G1093" s="22">
        <v>1818</v>
      </c>
      <c r="H1093" s="22">
        <v>3151</v>
      </c>
      <c r="I1093" s="22">
        <v>22437</v>
      </c>
      <c r="J1093" s="22">
        <v>3728</v>
      </c>
      <c r="K1093" s="22">
        <v>7432</v>
      </c>
      <c r="L1093" s="22">
        <v>10373</v>
      </c>
      <c r="M1093" s="22">
        <v>0</v>
      </c>
      <c r="N1093" s="22">
        <v>17714</v>
      </c>
      <c r="O1093" s="22">
        <v>69.75</v>
      </c>
      <c r="P1093" s="22">
        <v>34.27899</v>
      </c>
      <c r="Q1093" s="22">
        <v>0.51826000000000005</v>
      </c>
      <c r="R1093" s="22">
        <v>1.53</v>
      </c>
      <c r="S1093" s="22">
        <v>1.1499999999999999</v>
      </c>
      <c r="T1093" s="22">
        <v>0.66066999999999998</v>
      </c>
      <c r="U1093" s="24" t="s">
        <v>45037</v>
      </c>
      <c r="V1093" s="24" t="s">
        <v>45038</v>
      </c>
      <c r="W1093" s="25" t="s">
        <v>45039</v>
      </c>
      <c r="X1093" s="6" t="s">
        <v>90</v>
      </c>
      <c r="Y1093" s="6" t="s">
        <v>90</v>
      </c>
      <c r="Z1093" s="6" t="s">
        <v>90</v>
      </c>
      <c r="AA1093" s="6" t="s">
        <v>90</v>
      </c>
      <c r="AB1093" s="6" t="s">
        <v>90</v>
      </c>
      <c r="AC1093">
        <v>1091</v>
      </c>
      <c r="AD1093" s="6" t="s">
        <v>5457</v>
      </c>
      <c r="AE1093" s="6" t="s">
        <v>48918</v>
      </c>
      <c r="AF1093" s="6" t="s">
        <v>90</v>
      </c>
      <c r="AG1093" s="6" t="s">
        <v>5458</v>
      </c>
      <c r="AH1093" s="6" t="s">
        <v>50593</v>
      </c>
      <c r="AI1093" s="6" t="s">
        <v>50592</v>
      </c>
    </row>
    <row r="1094" spans="1:35" x14ac:dyDescent="0.25">
      <c r="A1094" s="26" t="s">
        <v>41111</v>
      </c>
      <c r="B1094" s="24" t="s">
        <v>41112</v>
      </c>
      <c r="C1094" s="22">
        <v>49507.47</v>
      </c>
      <c r="D1094" s="22">
        <v>4587.7968700000001</v>
      </c>
      <c r="E1094" s="22">
        <v>2911.8159099999998</v>
      </c>
      <c r="F1094" s="22">
        <v>1.8</v>
      </c>
      <c r="G1094" s="22">
        <v>1900.5860499999999</v>
      </c>
      <c r="H1094" s="22">
        <v>3103.1831000000002</v>
      </c>
      <c r="I1094" s="22">
        <v>10642.08007</v>
      </c>
      <c r="J1094" s="22">
        <v>5628.2329099999997</v>
      </c>
      <c r="K1094" s="22">
        <v>9521.0615199999993</v>
      </c>
      <c r="L1094" s="22">
        <v>5257.5839800000003</v>
      </c>
      <c r="M1094" s="22">
        <v>0</v>
      </c>
      <c r="N1094" s="22">
        <v>15051.5996</v>
      </c>
      <c r="O1094" s="22">
        <v>11.68</v>
      </c>
      <c r="P1094" s="22">
        <v>25.093990000000002</v>
      </c>
      <c r="Q1094" s="22">
        <v>0.33500000000000002</v>
      </c>
      <c r="R1094" s="22">
        <v>1.83</v>
      </c>
      <c r="S1094" s="22">
        <v>1.1399999999999999</v>
      </c>
      <c r="T1094" s="22">
        <v>0.80261000000000005</v>
      </c>
      <c r="U1094" s="24" t="s">
        <v>45040</v>
      </c>
      <c r="V1094" s="24" t="s">
        <v>45041</v>
      </c>
      <c r="W1094" s="25" t="s">
        <v>45042</v>
      </c>
      <c r="X1094" s="6" t="s">
        <v>90</v>
      </c>
      <c r="Y1094" s="6" t="s">
        <v>90</v>
      </c>
      <c r="Z1094" s="6" t="s">
        <v>90</v>
      </c>
      <c r="AA1094" s="6" t="s">
        <v>90</v>
      </c>
      <c r="AB1094" s="6" t="s">
        <v>90</v>
      </c>
      <c r="AC1094">
        <v>1092</v>
      </c>
      <c r="AD1094" s="6" t="s">
        <v>5459</v>
      </c>
      <c r="AE1094" s="6" t="s">
        <v>51850</v>
      </c>
      <c r="AF1094" s="6" t="s">
        <v>90</v>
      </c>
      <c r="AG1094" s="6" t="s">
        <v>5460</v>
      </c>
      <c r="AH1094" s="6" t="s">
        <v>50594</v>
      </c>
      <c r="AI1094" s="6" t="s">
        <v>50595</v>
      </c>
    </row>
    <row r="1095" spans="1:35" x14ac:dyDescent="0.25">
      <c r="A1095" s="26" t="s">
        <v>41113</v>
      </c>
      <c r="B1095" s="24" t="s">
        <v>41114</v>
      </c>
      <c r="C1095" s="22">
        <v>2617.73</v>
      </c>
      <c r="D1095" s="22">
        <v>995.12901999999997</v>
      </c>
      <c r="E1095" s="22">
        <v>908.34898999999996</v>
      </c>
      <c r="F1095" s="22">
        <v>1.27</v>
      </c>
      <c r="G1095" s="22">
        <v>12215.190420000001</v>
      </c>
      <c r="H1095" s="22">
        <v>0</v>
      </c>
      <c r="I1095" s="22">
        <v>421.52899000000002</v>
      </c>
      <c r="J1095" s="22">
        <v>13335.929679999999</v>
      </c>
      <c r="K1095" s="22">
        <v>15620.41015</v>
      </c>
      <c r="L1095" s="22">
        <v>2040.6169400000001</v>
      </c>
      <c r="M1095" s="22">
        <v>0</v>
      </c>
      <c r="N1095" s="22">
        <v>2592.8600999999999</v>
      </c>
      <c r="O1095" s="22">
        <v>20.77</v>
      </c>
      <c r="P1095" s="22">
        <v>38.838000000000001</v>
      </c>
      <c r="Q1095" s="22">
        <v>0.63500000000000001</v>
      </c>
      <c r="R1095" s="22">
        <v>1.1200000000000001</v>
      </c>
      <c r="S1095" s="22">
        <v>1.17</v>
      </c>
      <c r="T1095" s="22">
        <v>0.25534000000000001</v>
      </c>
      <c r="U1095" s="24" t="s">
        <v>45043</v>
      </c>
      <c r="V1095" s="24" t="s">
        <v>45044</v>
      </c>
      <c r="W1095" s="25" t="s">
        <v>45045</v>
      </c>
      <c r="X1095" s="6" t="s">
        <v>90</v>
      </c>
      <c r="Y1095" s="6" t="s">
        <v>90</v>
      </c>
      <c r="Z1095" s="6" t="s">
        <v>90</v>
      </c>
      <c r="AA1095" s="6" t="s">
        <v>90</v>
      </c>
      <c r="AB1095" s="6" t="s">
        <v>90</v>
      </c>
      <c r="AC1095">
        <v>1093</v>
      </c>
      <c r="AD1095" s="6" t="s">
        <v>5461</v>
      </c>
      <c r="AE1095" s="6" t="s">
        <v>49097</v>
      </c>
      <c r="AF1095" s="6" t="s">
        <v>51574</v>
      </c>
      <c r="AG1095" s="6" t="s">
        <v>5462</v>
      </c>
      <c r="AH1095" s="6" t="s">
        <v>50596</v>
      </c>
      <c r="AI1095" s="6" t="s">
        <v>50595</v>
      </c>
    </row>
    <row r="1096" spans="1:35" x14ac:dyDescent="0.25">
      <c r="A1096" s="26" t="s">
        <v>90</v>
      </c>
      <c r="B1096" s="24" t="s">
        <v>1585</v>
      </c>
      <c r="C1096" s="22">
        <v>11467.04</v>
      </c>
      <c r="F1096" s="22">
        <v>0.28000000000000003</v>
      </c>
      <c r="U1096" s="24" t="s">
        <v>90</v>
      </c>
      <c r="V1096" s="24" t="s">
        <v>90</v>
      </c>
      <c r="W1096" s="25" t="s">
        <v>90</v>
      </c>
      <c r="X1096" s="6" t="s">
        <v>90</v>
      </c>
      <c r="Y1096" s="6" t="s">
        <v>90</v>
      </c>
      <c r="Z1096" s="6" t="s">
        <v>90</v>
      </c>
      <c r="AA1096" s="6" t="s">
        <v>90</v>
      </c>
      <c r="AB1096" s="6" t="s">
        <v>90</v>
      </c>
      <c r="AC1096">
        <v>1094</v>
      </c>
      <c r="AD1096" s="6" t="s">
        <v>5463</v>
      </c>
      <c r="AE1096" s="6" t="s">
        <v>50978</v>
      </c>
      <c r="AF1096" s="6" t="s">
        <v>51119</v>
      </c>
      <c r="AG1096" s="6" t="s">
        <v>5464</v>
      </c>
      <c r="AH1096" s="6" t="s">
        <v>50597</v>
      </c>
      <c r="AI1096" s="6" t="s">
        <v>50598</v>
      </c>
    </row>
    <row r="1097" spans="1:35" x14ac:dyDescent="0.25">
      <c r="A1097" s="26" t="s">
        <v>90</v>
      </c>
      <c r="B1097" s="24" t="s">
        <v>1586</v>
      </c>
      <c r="C1097" s="22">
        <v>23758</v>
      </c>
      <c r="F1097" s="22">
        <v>0.11</v>
      </c>
      <c r="U1097" s="24" t="s">
        <v>90</v>
      </c>
      <c r="V1097" s="24" t="s">
        <v>90</v>
      </c>
      <c r="W1097" s="25" t="s">
        <v>90</v>
      </c>
      <c r="X1097" s="6" t="s">
        <v>90</v>
      </c>
      <c r="Y1097" s="6" t="s">
        <v>90</v>
      </c>
      <c r="Z1097" s="6" t="s">
        <v>90</v>
      </c>
      <c r="AA1097" s="6" t="s">
        <v>90</v>
      </c>
      <c r="AB1097" s="6" t="s">
        <v>90</v>
      </c>
      <c r="AC1097">
        <v>1095</v>
      </c>
      <c r="AD1097" s="6" t="s">
        <v>5465</v>
      </c>
      <c r="AE1097" s="6" t="s">
        <v>52286</v>
      </c>
      <c r="AF1097" s="6" t="s">
        <v>51271</v>
      </c>
      <c r="AG1097" s="6" t="s">
        <v>5466</v>
      </c>
      <c r="AH1097" s="6" t="s">
        <v>50599</v>
      </c>
      <c r="AI1097" s="6" t="s">
        <v>50598</v>
      </c>
    </row>
    <row r="1098" spans="1:35" x14ac:dyDescent="0.25">
      <c r="A1098" s="26" t="s">
        <v>1587</v>
      </c>
      <c r="B1098" s="24" t="s">
        <v>1588</v>
      </c>
      <c r="C1098" s="22">
        <v>5126.28</v>
      </c>
      <c r="D1098" s="22">
        <v>1578</v>
      </c>
      <c r="E1098" s="22">
        <v>878</v>
      </c>
      <c r="F1098" s="22">
        <v>1.88</v>
      </c>
      <c r="G1098" s="22">
        <v>670</v>
      </c>
      <c r="H1098" s="22">
        <v>254</v>
      </c>
      <c r="I1098" s="22">
        <v>5857</v>
      </c>
      <c r="J1098" s="22">
        <v>1848</v>
      </c>
      <c r="K1098" s="22">
        <v>2131</v>
      </c>
      <c r="L1098" s="22">
        <v>5690</v>
      </c>
      <c r="M1098" s="22">
        <v>0</v>
      </c>
      <c r="N1098" s="22">
        <v>1979</v>
      </c>
      <c r="O1098" s="22">
        <v>9.3800000000000008</v>
      </c>
      <c r="P1098" s="22">
        <v>74.739990000000006</v>
      </c>
      <c r="Q1098" s="22">
        <v>2.9587500000000002</v>
      </c>
      <c r="R1098" s="22">
        <v>1.03</v>
      </c>
      <c r="S1098" s="22">
        <v>1.02</v>
      </c>
      <c r="T1098" s="22">
        <v>0.65312999999999999</v>
      </c>
      <c r="U1098" s="24" t="s">
        <v>45046</v>
      </c>
      <c r="V1098" s="24" t="s">
        <v>45047</v>
      </c>
      <c r="W1098" s="25" t="s">
        <v>45048</v>
      </c>
      <c r="X1098" s="6" t="s">
        <v>90</v>
      </c>
      <c r="Y1098" s="6" t="s">
        <v>90</v>
      </c>
      <c r="Z1098" s="6" t="s">
        <v>90</v>
      </c>
      <c r="AA1098" s="6" t="s">
        <v>90</v>
      </c>
      <c r="AB1098" s="6" t="s">
        <v>90</v>
      </c>
      <c r="AC1098">
        <v>1096</v>
      </c>
      <c r="AD1098" s="6" t="s">
        <v>5467</v>
      </c>
      <c r="AE1098" s="6" t="s">
        <v>49881</v>
      </c>
      <c r="AF1098" s="6" t="s">
        <v>49634</v>
      </c>
      <c r="AG1098" s="6" t="s">
        <v>5468</v>
      </c>
      <c r="AH1098" s="6" t="s">
        <v>50600</v>
      </c>
      <c r="AI1098" s="6" t="s">
        <v>50601</v>
      </c>
    </row>
    <row r="1099" spans="1:35" x14ac:dyDescent="0.25">
      <c r="A1099" s="26" t="s">
        <v>1589</v>
      </c>
      <c r="B1099" s="24" t="s">
        <v>1590</v>
      </c>
      <c r="C1099" s="22">
        <v>11657.27</v>
      </c>
      <c r="D1099" s="22">
        <v>812</v>
      </c>
      <c r="E1099" s="22">
        <v>658</v>
      </c>
      <c r="F1099" s="22">
        <v>1.21</v>
      </c>
      <c r="G1099" s="22">
        <v>662</v>
      </c>
      <c r="H1099" s="22">
        <v>4</v>
      </c>
      <c r="I1099" s="22">
        <v>1144</v>
      </c>
      <c r="J1099" s="22">
        <v>1544</v>
      </c>
      <c r="K1099" s="22">
        <v>1678</v>
      </c>
      <c r="L1099" s="22">
        <v>2341</v>
      </c>
      <c r="M1099" s="22">
        <v>0</v>
      </c>
      <c r="N1099" s="22">
        <v>-1608</v>
      </c>
      <c r="O1099" s="22">
        <v>-9.17</v>
      </c>
      <c r="Q1099" s="22">
        <v>-1.4558500000000001</v>
      </c>
      <c r="R1099" s="22">
        <v>1.0900000000000001</v>
      </c>
      <c r="S1099" s="22">
        <v>1.08</v>
      </c>
      <c r="T1099" s="22">
        <v>0.65544000000000002</v>
      </c>
      <c r="U1099" s="24" t="s">
        <v>45049</v>
      </c>
      <c r="V1099" s="24" t="s">
        <v>45050</v>
      </c>
      <c r="W1099" s="25" t="s">
        <v>45051</v>
      </c>
      <c r="X1099" s="6" t="s">
        <v>90</v>
      </c>
      <c r="Y1099" s="6" t="s">
        <v>90</v>
      </c>
      <c r="Z1099" s="6" t="s">
        <v>90</v>
      </c>
      <c r="AA1099" s="6" t="s">
        <v>90</v>
      </c>
      <c r="AB1099" s="6" t="s">
        <v>90</v>
      </c>
      <c r="AC1099">
        <v>1097</v>
      </c>
      <c r="AD1099" s="6" t="s">
        <v>5469</v>
      </c>
      <c r="AE1099" s="6" t="s">
        <v>49962</v>
      </c>
      <c r="AF1099" s="6" t="s">
        <v>50413</v>
      </c>
      <c r="AG1099" s="6" t="s">
        <v>5470</v>
      </c>
      <c r="AH1099" s="6" t="s">
        <v>50602</v>
      </c>
      <c r="AI1099" s="6" t="s">
        <v>50603</v>
      </c>
    </row>
    <row r="1100" spans="1:35" x14ac:dyDescent="0.25">
      <c r="A1100" s="26" t="s">
        <v>41115</v>
      </c>
      <c r="B1100" s="24" t="s">
        <v>41116</v>
      </c>
      <c r="C1100" s="22">
        <v>3740.16</v>
      </c>
      <c r="D1100" s="22">
        <v>1570.4410399999999</v>
      </c>
      <c r="E1100" s="22">
        <v>821.12297999999998</v>
      </c>
      <c r="F1100" s="22">
        <v>0.19</v>
      </c>
      <c r="G1100" s="22">
        <v>3097.1818800000001</v>
      </c>
      <c r="H1100" s="22">
        <v>3027.11303</v>
      </c>
      <c r="I1100" s="22">
        <v>1131.1190099999999</v>
      </c>
      <c r="J1100" s="22">
        <v>6885.7079999999996</v>
      </c>
      <c r="K1100" s="22">
        <v>9113.5283199999994</v>
      </c>
      <c r="L1100" s="22">
        <v>3500.1210900000001</v>
      </c>
      <c r="M1100" s="22">
        <v>0</v>
      </c>
      <c r="N1100" s="22">
        <v>3622.6469699999998</v>
      </c>
      <c r="O1100" s="22">
        <v>4.9400000000000004</v>
      </c>
      <c r="P1100" s="22">
        <v>45.423000000000002</v>
      </c>
      <c r="Q1100" s="22">
        <v>0.83226999999999995</v>
      </c>
      <c r="R1100" s="22">
        <v>1.29</v>
      </c>
      <c r="U1100" s="24" t="s">
        <v>45052</v>
      </c>
      <c r="V1100" s="24" t="s">
        <v>45052</v>
      </c>
      <c r="W1100" s="25" t="s">
        <v>45053</v>
      </c>
      <c r="X1100" s="6" t="s">
        <v>90</v>
      </c>
      <c r="Y1100" s="6" t="s">
        <v>90</v>
      </c>
      <c r="Z1100" s="6" t="s">
        <v>90</v>
      </c>
      <c r="AA1100" s="6" t="s">
        <v>90</v>
      </c>
      <c r="AB1100" s="6" t="s">
        <v>90</v>
      </c>
      <c r="AC1100">
        <v>1098</v>
      </c>
      <c r="AD1100" s="6" t="s">
        <v>5471</v>
      </c>
      <c r="AE1100" s="6" t="s">
        <v>51002</v>
      </c>
      <c r="AF1100" s="6" t="s">
        <v>50997</v>
      </c>
      <c r="AG1100" s="6" t="s">
        <v>5472</v>
      </c>
      <c r="AH1100" s="6" t="s">
        <v>50604</v>
      </c>
      <c r="AI1100" s="6" t="s">
        <v>50603</v>
      </c>
    </row>
    <row r="1101" spans="1:35" x14ac:dyDescent="0.25">
      <c r="A1101" s="26" t="s">
        <v>41117</v>
      </c>
      <c r="B1101" s="24" t="s">
        <v>41118</v>
      </c>
      <c r="C1101" s="22">
        <v>2708.47</v>
      </c>
      <c r="D1101" s="22">
        <v>797.42900999999995</v>
      </c>
      <c r="E1101" s="22">
        <v>328.17898000000002</v>
      </c>
      <c r="F1101" s="22">
        <v>1.35</v>
      </c>
      <c r="G1101" s="22">
        <v>664.64098999999999</v>
      </c>
      <c r="H1101" s="22">
        <v>74.215999999999994</v>
      </c>
      <c r="I1101" s="22">
        <v>1813.62402</v>
      </c>
      <c r="J1101" s="22">
        <v>1266.38696</v>
      </c>
      <c r="K1101" s="22">
        <v>1252.93505</v>
      </c>
      <c r="L1101" s="22">
        <v>3423.5769</v>
      </c>
      <c r="M1101" s="22">
        <v>0</v>
      </c>
      <c r="N1101" s="22">
        <v>1358.6479400000001</v>
      </c>
      <c r="O1101" s="22">
        <v>4.26</v>
      </c>
      <c r="P1101" s="22">
        <v>71.904989999999998</v>
      </c>
      <c r="Q1101" s="22">
        <v>2.55932</v>
      </c>
      <c r="R1101" s="22">
        <v>1.1299999999999999</v>
      </c>
      <c r="S1101" s="22">
        <v>0.93</v>
      </c>
      <c r="T1101" s="22">
        <v>0.40594000000000002</v>
      </c>
      <c r="U1101" s="24" t="s">
        <v>45054</v>
      </c>
      <c r="V1101" s="24" t="s">
        <v>45055</v>
      </c>
      <c r="W1101" s="25" t="s">
        <v>45056</v>
      </c>
      <c r="X1101" s="6" t="s">
        <v>90</v>
      </c>
      <c r="Y1101" s="6" t="s">
        <v>90</v>
      </c>
      <c r="Z1101" s="6" t="s">
        <v>90</v>
      </c>
      <c r="AA1101" s="6" t="s">
        <v>90</v>
      </c>
      <c r="AB1101" s="6" t="s">
        <v>90</v>
      </c>
      <c r="AC1101">
        <v>1099</v>
      </c>
      <c r="AD1101" s="6" t="s">
        <v>5473</v>
      </c>
      <c r="AE1101" s="6" t="s">
        <v>51148</v>
      </c>
      <c r="AF1101" s="6" t="s">
        <v>90</v>
      </c>
      <c r="AG1101" s="6" t="s">
        <v>5474</v>
      </c>
      <c r="AH1101" s="6" t="s">
        <v>50605</v>
      </c>
      <c r="AI1101" s="6" t="s">
        <v>50606</v>
      </c>
    </row>
    <row r="1102" spans="1:35" x14ac:dyDescent="0.25">
      <c r="A1102" s="26" t="s">
        <v>41120</v>
      </c>
      <c r="B1102" s="24" t="s">
        <v>41121</v>
      </c>
      <c r="C1102" s="22">
        <v>3780.21</v>
      </c>
      <c r="D1102" s="22">
        <v>473.14801</v>
      </c>
      <c r="E1102" s="22">
        <v>219.99298999999999</v>
      </c>
      <c r="F1102" s="22">
        <v>0.63</v>
      </c>
      <c r="G1102" s="22">
        <v>335.07699000000002</v>
      </c>
      <c r="H1102" s="22">
        <v>23.213999999999999</v>
      </c>
      <c r="I1102" s="22">
        <v>230.53700000000001</v>
      </c>
      <c r="J1102" s="22">
        <v>683.32</v>
      </c>
      <c r="K1102" s="22">
        <v>929.92102</v>
      </c>
      <c r="L1102" s="22">
        <v>48.95</v>
      </c>
      <c r="M1102" s="22">
        <v>0</v>
      </c>
      <c r="N1102" s="22">
        <v>931.125</v>
      </c>
      <c r="U1102" s="24" t="s">
        <v>45057</v>
      </c>
      <c r="V1102" s="24" t="s">
        <v>45057</v>
      </c>
      <c r="W1102" s="25" t="s">
        <v>45058</v>
      </c>
      <c r="X1102" s="6" t="s">
        <v>90</v>
      </c>
      <c r="Y1102" s="6" t="s">
        <v>90</v>
      </c>
      <c r="Z1102" s="6" t="s">
        <v>90</v>
      </c>
      <c r="AA1102" s="6" t="s">
        <v>90</v>
      </c>
      <c r="AB1102" s="6" t="s">
        <v>90</v>
      </c>
      <c r="AC1102">
        <v>1100</v>
      </c>
      <c r="AD1102" s="6" t="s">
        <v>5475</v>
      </c>
      <c r="AE1102" s="6" t="s">
        <v>48902</v>
      </c>
      <c r="AF1102" s="6" t="s">
        <v>90</v>
      </c>
      <c r="AG1102" s="6" t="s">
        <v>5476</v>
      </c>
      <c r="AH1102" s="6" t="s">
        <v>50607</v>
      </c>
      <c r="AI1102" s="6" t="s">
        <v>50606</v>
      </c>
    </row>
    <row r="1103" spans="1:35" x14ac:dyDescent="0.25">
      <c r="A1103" s="26" t="s">
        <v>90</v>
      </c>
      <c r="B1103" s="24" t="s">
        <v>1591</v>
      </c>
      <c r="C1103" s="22">
        <v>65460.15</v>
      </c>
      <c r="F1103" s="22">
        <v>1.1200000000000001</v>
      </c>
      <c r="U1103" s="24" t="s">
        <v>90</v>
      </c>
      <c r="V1103" s="24" t="s">
        <v>90</v>
      </c>
      <c r="W1103" s="25" t="s">
        <v>90</v>
      </c>
      <c r="X1103" s="6" t="s">
        <v>90</v>
      </c>
      <c r="Y1103" s="6" t="s">
        <v>90</v>
      </c>
      <c r="Z1103" s="6" t="s">
        <v>90</v>
      </c>
      <c r="AA1103" s="6" t="s">
        <v>90</v>
      </c>
      <c r="AB1103" s="6" t="s">
        <v>90</v>
      </c>
      <c r="AC1103">
        <v>1101</v>
      </c>
      <c r="AD1103" s="6" t="s">
        <v>5477</v>
      </c>
      <c r="AE1103" s="6" t="s">
        <v>50970</v>
      </c>
      <c r="AF1103" s="6" t="s">
        <v>90</v>
      </c>
      <c r="AG1103" s="6" t="s">
        <v>5478</v>
      </c>
      <c r="AH1103" s="6" t="s">
        <v>50608</v>
      </c>
      <c r="AI1103" s="6" t="s">
        <v>50609</v>
      </c>
    </row>
    <row r="1104" spans="1:35" x14ac:dyDescent="0.25">
      <c r="A1104" s="26" t="s">
        <v>90</v>
      </c>
      <c r="B1104" s="24" t="s">
        <v>1592</v>
      </c>
      <c r="C1104" s="22">
        <v>6882.87</v>
      </c>
      <c r="F1104" s="22">
        <v>1.17</v>
      </c>
      <c r="U1104" s="24" t="s">
        <v>90</v>
      </c>
      <c r="V1104" s="24" t="s">
        <v>90</v>
      </c>
      <c r="W1104" s="25" t="s">
        <v>90</v>
      </c>
      <c r="X1104" s="6" t="s">
        <v>90</v>
      </c>
      <c r="Y1104" s="6" t="s">
        <v>90</v>
      </c>
      <c r="Z1104" s="6" t="s">
        <v>90</v>
      </c>
      <c r="AA1104" s="6" t="s">
        <v>90</v>
      </c>
      <c r="AB1104" s="6" t="s">
        <v>90</v>
      </c>
      <c r="AC1104">
        <v>1102</v>
      </c>
      <c r="AD1104" s="6" t="s">
        <v>5479</v>
      </c>
      <c r="AE1104" s="6" t="s">
        <v>50573</v>
      </c>
      <c r="AF1104" s="6" t="s">
        <v>50420</v>
      </c>
      <c r="AG1104" s="6" t="s">
        <v>5480</v>
      </c>
      <c r="AH1104" s="6" t="s">
        <v>50610</v>
      </c>
      <c r="AI1104" s="6" t="s">
        <v>50611</v>
      </c>
    </row>
    <row r="1105" spans="1:35" x14ac:dyDescent="0.25">
      <c r="A1105" s="26" t="s">
        <v>90</v>
      </c>
      <c r="B1105" s="24" t="s">
        <v>1593</v>
      </c>
      <c r="C1105" s="22">
        <v>7274.1</v>
      </c>
      <c r="F1105" s="22">
        <v>1.08</v>
      </c>
      <c r="U1105" s="24" t="s">
        <v>90</v>
      </c>
      <c r="V1105" s="24" t="s">
        <v>90</v>
      </c>
      <c r="W1105" s="25" t="s">
        <v>90</v>
      </c>
      <c r="X1105" s="6" t="s">
        <v>90</v>
      </c>
      <c r="Y1105" s="6" t="s">
        <v>90</v>
      </c>
      <c r="Z1105" s="6" t="s">
        <v>90</v>
      </c>
      <c r="AA1105" s="6" t="s">
        <v>90</v>
      </c>
      <c r="AB1105" s="6" t="s">
        <v>90</v>
      </c>
      <c r="AC1105">
        <v>1103</v>
      </c>
      <c r="AD1105" s="6" t="s">
        <v>5481</v>
      </c>
      <c r="AE1105" s="6" t="s">
        <v>49388</v>
      </c>
      <c r="AF1105" s="6" t="s">
        <v>90</v>
      </c>
      <c r="AG1105" s="6" t="s">
        <v>5482</v>
      </c>
      <c r="AH1105" s="6" t="s">
        <v>50612</v>
      </c>
      <c r="AI1105" s="6" t="s">
        <v>50613</v>
      </c>
    </row>
    <row r="1106" spans="1:35" x14ac:dyDescent="0.25">
      <c r="A1106" s="26" t="s">
        <v>90</v>
      </c>
      <c r="B1106" s="24" t="s">
        <v>1594</v>
      </c>
      <c r="C1106" s="22">
        <v>65144.62</v>
      </c>
      <c r="F1106" s="22">
        <v>1.1399999999999999</v>
      </c>
      <c r="U1106" s="24" t="s">
        <v>90</v>
      </c>
      <c r="V1106" s="24" t="s">
        <v>90</v>
      </c>
      <c r="W1106" s="25" t="s">
        <v>90</v>
      </c>
      <c r="X1106" s="6" t="s">
        <v>90</v>
      </c>
      <c r="Y1106" s="6" t="s">
        <v>90</v>
      </c>
      <c r="Z1106" s="6" t="s">
        <v>90</v>
      </c>
      <c r="AA1106" s="6" t="s">
        <v>90</v>
      </c>
      <c r="AB1106" s="6" t="s">
        <v>90</v>
      </c>
      <c r="AC1106">
        <v>1104</v>
      </c>
      <c r="AD1106" s="6" t="s">
        <v>5483</v>
      </c>
      <c r="AE1106" s="6" t="s">
        <v>51693</v>
      </c>
      <c r="AF1106" s="6" t="s">
        <v>90</v>
      </c>
      <c r="AG1106" s="6" t="s">
        <v>5484</v>
      </c>
      <c r="AH1106" s="6" t="s">
        <v>50614</v>
      </c>
      <c r="AI1106" s="6" t="s">
        <v>50613</v>
      </c>
    </row>
    <row r="1107" spans="1:35" x14ac:dyDescent="0.25">
      <c r="A1107" s="26" t="s">
        <v>90</v>
      </c>
      <c r="B1107" s="24" t="s">
        <v>1595</v>
      </c>
      <c r="C1107" s="22">
        <v>6553.8</v>
      </c>
      <c r="F1107" s="22">
        <v>1.18</v>
      </c>
      <c r="U1107" s="24" t="s">
        <v>90</v>
      </c>
      <c r="V1107" s="24" t="s">
        <v>90</v>
      </c>
      <c r="W1107" s="25" t="s">
        <v>90</v>
      </c>
      <c r="X1107" s="6" t="s">
        <v>90</v>
      </c>
      <c r="Y1107" s="6" t="s">
        <v>90</v>
      </c>
      <c r="Z1107" s="6" t="s">
        <v>90</v>
      </c>
      <c r="AA1107" s="6" t="s">
        <v>90</v>
      </c>
      <c r="AB1107" s="6" t="s">
        <v>90</v>
      </c>
      <c r="AC1107">
        <v>1105</v>
      </c>
      <c r="AD1107" s="6" t="s">
        <v>5485</v>
      </c>
      <c r="AE1107" s="6" t="s">
        <v>49000</v>
      </c>
      <c r="AF1107" s="6" t="s">
        <v>48963</v>
      </c>
      <c r="AG1107" s="6" t="s">
        <v>5486</v>
      </c>
      <c r="AH1107" s="6" t="s">
        <v>50615</v>
      </c>
      <c r="AI1107" s="6" t="s">
        <v>50616</v>
      </c>
    </row>
    <row r="1108" spans="1:35" x14ac:dyDescent="0.25">
      <c r="A1108" s="26" t="s">
        <v>90</v>
      </c>
      <c r="B1108" s="24" t="s">
        <v>1596</v>
      </c>
      <c r="C1108" s="22">
        <v>4904.04</v>
      </c>
      <c r="F1108" s="22">
        <v>1.1200000000000001</v>
      </c>
      <c r="U1108" s="24" t="s">
        <v>90</v>
      </c>
      <c r="V1108" s="24" t="s">
        <v>90</v>
      </c>
      <c r="W1108" s="25" t="s">
        <v>90</v>
      </c>
      <c r="X1108" s="6" t="s">
        <v>90</v>
      </c>
      <c r="Y1108" s="6" t="s">
        <v>90</v>
      </c>
      <c r="Z1108" s="6" t="s">
        <v>90</v>
      </c>
      <c r="AA1108" s="6" t="s">
        <v>90</v>
      </c>
      <c r="AB1108" s="6" t="s">
        <v>90</v>
      </c>
      <c r="AC1108">
        <v>1106</v>
      </c>
      <c r="AD1108" s="6" t="s">
        <v>5487</v>
      </c>
      <c r="AE1108" s="6" t="s">
        <v>51605</v>
      </c>
      <c r="AF1108" s="6" t="s">
        <v>51584</v>
      </c>
      <c r="AG1108" s="6" t="s">
        <v>5488</v>
      </c>
      <c r="AH1108" s="6" t="s">
        <v>50617</v>
      </c>
      <c r="AI1108" s="6" t="s">
        <v>50618</v>
      </c>
    </row>
    <row r="1109" spans="1:35" x14ac:dyDescent="0.25">
      <c r="A1109" s="26" t="s">
        <v>41122</v>
      </c>
      <c r="B1109" s="24" t="s">
        <v>41123</v>
      </c>
      <c r="C1109" s="22">
        <v>8589.34</v>
      </c>
      <c r="D1109" s="22">
        <v>870.85100999999997</v>
      </c>
      <c r="E1109" s="22">
        <v>597.75598000000002</v>
      </c>
      <c r="F1109" s="22">
        <v>0.74</v>
      </c>
      <c r="G1109" s="22">
        <v>938.50598000000002</v>
      </c>
      <c r="H1109" s="22">
        <v>20.489000000000001</v>
      </c>
      <c r="I1109" s="22">
        <v>2200.0219699999998</v>
      </c>
      <c r="J1109" s="22">
        <v>1740.3270199999999</v>
      </c>
      <c r="K1109" s="22">
        <v>1324.6340299999999</v>
      </c>
      <c r="L1109" s="22">
        <v>738.70397000000003</v>
      </c>
      <c r="M1109" s="22">
        <v>0</v>
      </c>
      <c r="N1109" s="22">
        <v>1532.27404</v>
      </c>
      <c r="U1109" s="24" t="s">
        <v>45059</v>
      </c>
      <c r="V1109" s="24" t="s">
        <v>45060</v>
      </c>
      <c r="W1109" s="25" t="s">
        <v>45061</v>
      </c>
      <c r="X1109" s="6" t="s">
        <v>90</v>
      </c>
      <c r="Y1109" s="6" t="s">
        <v>90</v>
      </c>
      <c r="Z1109" s="6" t="s">
        <v>90</v>
      </c>
      <c r="AA1109" s="6" t="s">
        <v>90</v>
      </c>
      <c r="AB1109" s="6" t="s">
        <v>90</v>
      </c>
      <c r="AC1109">
        <v>1107</v>
      </c>
      <c r="AD1109" s="6" t="s">
        <v>5489</v>
      </c>
      <c r="AE1109" s="6" t="s">
        <v>51838</v>
      </c>
      <c r="AF1109" s="6" t="s">
        <v>90</v>
      </c>
      <c r="AG1109" s="6" t="s">
        <v>5490</v>
      </c>
      <c r="AH1109" s="6" t="s">
        <v>50619</v>
      </c>
      <c r="AI1109" s="6" t="s">
        <v>50620</v>
      </c>
    </row>
    <row r="1110" spans="1:35" x14ac:dyDescent="0.25">
      <c r="A1110" s="26" t="s">
        <v>1597</v>
      </c>
      <c r="B1110" s="24" t="s">
        <v>1598</v>
      </c>
      <c r="C1110" s="22">
        <v>33289.54</v>
      </c>
      <c r="D1110" s="22">
        <v>-3916</v>
      </c>
      <c r="E1110" s="22">
        <v>-4310</v>
      </c>
      <c r="F1110" s="22">
        <v>1.17</v>
      </c>
      <c r="G1110" s="22">
        <v>671</v>
      </c>
      <c r="H1110" s="22">
        <v>568</v>
      </c>
      <c r="I1110" s="22">
        <v>6524</v>
      </c>
      <c r="J1110" s="22">
        <v>2773</v>
      </c>
      <c r="K1110" s="22">
        <v>3561</v>
      </c>
      <c r="L1110" s="22">
        <v>1487</v>
      </c>
      <c r="M1110" s="22">
        <v>0</v>
      </c>
      <c r="N1110" s="22">
        <v>6599</v>
      </c>
      <c r="O1110" s="22">
        <v>42.33</v>
      </c>
      <c r="P1110" s="22">
        <v>18.177990000000001</v>
      </c>
      <c r="Q1110" s="22">
        <v>0.22217000000000001</v>
      </c>
      <c r="R1110" s="22">
        <v>1.42</v>
      </c>
      <c r="S1110" s="22">
        <v>1.08</v>
      </c>
      <c r="T1110" s="22">
        <v>0.83735999999999999</v>
      </c>
      <c r="U1110" s="24" t="s">
        <v>45062</v>
      </c>
      <c r="V1110" s="24" t="s">
        <v>45063</v>
      </c>
      <c r="W1110" s="25" t="s">
        <v>45064</v>
      </c>
      <c r="X1110" s="6" t="s">
        <v>90</v>
      </c>
      <c r="Y1110" s="6" t="s">
        <v>90</v>
      </c>
      <c r="Z1110" s="6" t="s">
        <v>90</v>
      </c>
      <c r="AA1110" s="6" t="s">
        <v>90</v>
      </c>
      <c r="AB1110" s="6" t="s">
        <v>90</v>
      </c>
      <c r="AC1110">
        <v>1108</v>
      </c>
      <c r="AD1110" s="6" t="s">
        <v>5491</v>
      </c>
      <c r="AE1110" s="6" t="s">
        <v>49126</v>
      </c>
      <c r="AF1110" s="6" t="s">
        <v>49208</v>
      </c>
      <c r="AG1110" s="6" t="s">
        <v>5492</v>
      </c>
      <c r="AH1110" s="6" t="s">
        <v>50621</v>
      </c>
      <c r="AI1110" s="6" t="s">
        <v>50622</v>
      </c>
    </row>
    <row r="1111" spans="1:35" x14ac:dyDescent="0.25">
      <c r="A1111" s="26" t="s">
        <v>41124</v>
      </c>
      <c r="B1111" s="24" t="s">
        <v>41125</v>
      </c>
      <c r="C1111" s="22">
        <v>19920.47</v>
      </c>
      <c r="D1111" s="22">
        <v>6311.7831999999999</v>
      </c>
      <c r="E1111" s="22">
        <v>5466.45507</v>
      </c>
      <c r="F1111" s="22">
        <v>0.65</v>
      </c>
      <c r="G1111" s="22">
        <v>3257.0739699999999</v>
      </c>
      <c r="H1111" s="22">
        <v>5302.5122000000001</v>
      </c>
      <c r="I1111" s="22">
        <v>22768.779289999999</v>
      </c>
      <c r="J1111" s="22">
        <v>14266.83007</v>
      </c>
      <c r="K1111" s="22">
        <v>11426.01953</v>
      </c>
      <c r="L1111" s="22">
        <v>11522.08007</v>
      </c>
      <c r="M1111" s="22">
        <v>0</v>
      </c>
      <c r="N1111" s="22">
        <v>9571.4179600000007</v>
      </c>
      <c r="O1111" s="22">
        <v>10.08</v>
      </c>
      <c r="P1111" s="22">
        <v>54.624000000000002</v>
      </c>
      <c r="Q1111" s="22">
        <v>1.2038</v>
      </c>
      <c r="R1111" s="22">
        <v>0.8</v>
      </c>
      <c r="S1111" s="22">
        <v>0.43</v>
      </c>
      <c r="T1111" s="22">
        <v>0.20091000000000001</v>
      </c>
      <c r="U1111" s="24" t="s">
        <v>45065</v>
      </c>
      <c r="V1111" s="24" t="s">
        <v>45066</v>
      </c>
      <c r="W1111" s="25" t="s">
        <v>45067</v>
      </c>
      <c r="X1111" s="6" t="s">
        <v>90</v>
      </c>
      <c r="Y1111" s="6" t="s">
        <v>90</v>
      </c>
      <c r="Z1111" s="6" t="s">
        <v>90</v>
      </c>
      <c r="AA1111" s="6" t="s">
        <v>90</v>
      </c>
      <c r="AB1111" s="6" t="s">
        <v>90</v>
      </c>
      <c r="AC1111">
        <v>1109</v>
      </c>
      <c r="AD1111" s="6" t="s">
        <v>5493</v>
      </c>
      <c r="AE1111" s="6" t="s">
        <v>52470</v>
      </c>
      <c r="AF1111" s="6" t="s">
        <v>51737</v>
      </c>
      <c r="AG1111" s="6" t="s">
        <v>5494</v>
      </c>
      <c r="AH1111" s="6" t="s">
        <v>50623</v>
      </c>
      <c r="AI1111" s="6" t="s">
        <v>50624</v>
      </c>
    </row>
    <row r="1112" spans="1:35" x14ac:dyDescent="0.25">
      <c r="A1112" s="26" t="s">
        <v>41126</v>
      </c>
      <c r="B1112" s="24" t="s">
        <v>41127</v>
      </c>
      <c r="C1112" s="22">
        <v>2472.67</v>
      </c>
      <c r="D1112" s="22">
        <v>-37.506010000000003</v>
      </c>
      <c r="E1112" s="22">
        <v>-45.089010000000002</v>
      </c>
      <c r="F1112" s="22">
        <v>0.57999999999999996</v>
      </c>
      <c r="G1112" s="22">
        <v>72.233999999999995</v>
      </c>
      <c r="H1112" s="22">
        <v>1.1659999999999999</v>
      </c>
      <c r="I1112" s="22">
        <v>0.50700000000000001</v>
      </c>
      <c r="J1112" s="22">
        <v>102.774</v>
      </c>
      <c r="K1112" s="22">
        <v>484.71798000000001</v>
      </c>
      <c r="L1112" s="22">
        <v>83.797989999999999</v>
      </c>
      <c r="M1112" s="22">
        <v>0</v>
      </c>
      <c r="N1112" s="22">
        <v>344.79298999999997</v>
      </c>
      <c r="O1112" s="22">
        <v>7.57</v>
      </c>
      <c r="P1112" s="22">
        <v>19.524989999999999</v>
      </c>
      <c r="Q1112" s="22">
        <v>0.24260999999999999</v>
      </c>
      <c r="R1112" s="22">
        <v>4.5599999999999996</v>
      </c>
      <c r="S1112" s="22">
        <v>4.71</v>
      </c>
      <c r="T1112" s="22">
        <v>4.0021599999999999</v>
      </c>
      <c r="U1112" s="24" t="s">
        <v>45068</v>
      </c>
      <c r="V1112" s="24" t="s">
        <v>45069</v>
      </c>
      <c r="W1112" s="25" t="s">
        <v>45070</v>
      </c>
      <c r="X1112" s="6" t="s">
        <v>90</v>
      </c>
      <c r="Y1112" s="6" t="s">
        <v>90</v>
      </c>
      <c r="Z1112" s="6" t="s">
        <v>90</v>
      </c>
      <c r="AA1112" s="6" t="s">
        <v>90</v>
      </c>
      <c r="AB1112" s="6" t="s">
        <v>90</v>
      </c>
      <c r="AC1112">
        <v>1110</v>
      </c>
      <c r="AD1112" s="6" t="s">
        <v>5495</v>
      </c>
      <c r="AE1112" s="6" t="s">
        <v>51327</v>
      </c>
      <c r="AF1112" s="6" t="s">
        <v>90</v>
      </c>
      <c r="AG1112" s="6" t="s">
        <v>5496</v>
      </c>
      <c r="AH1112" s="6" t="s">
        <v>50625</v>
      </c>
      <c r="AI1112" s="6" t="s">
        <v>50624</v>
      </c>
    </row>
    <row r="1113" spans="1:35" x14ac:dyDescent="0.25">
      <c r="A1113" s="26" t="s">
        <v>1599</v>
      </c>
      <c r="B1113" s="24" t="s">
        <v>1600</v>
      </c>
      <c r="C1113" s="22">
        <v>3474.7</v>
      </c>
      <c r="D1113" s="22">
        <v>-215.76301000000001</v>
      </c>
      <c r="E1113" s="22">
        <v>-217.54601</v>
      </c>
      <c r="F1113" s="22">
        <v>0.89</v>
      </c>
      <c r="G1113" s="22">
        <v>17.978000000000002</v>
      </c>
      <c r="H1113" s="22">
        <v>0</v>
      </c>
      <c r="I1113" s="22">
        <v>0</v>
      </c>
      <c r="J1113" s="22">
        <v>121.858</v>
      </c>
      <c r="K1113" s="22">
        <v>304.12099999999998</v>
      </c>
      <c r="L1113" s="22">
        <v>0</v>
      </c>
      <c r="M1113" s="22">
        <v>0</v>
      </c>
      <c r="N1113" s="22">
        <v>155.82599999999999</v>
      </c>
      <c r="O1113" s="22">
        <v>0.54</v>
      </c>
      <c r="P1113" s="22">
        <v>0</v>
      </c>
      <c r="Q1113" s="22">
        <v>0</v>
      </c>
      <c r="R1113" s="22">
        <v>2.4</v>
      </c>
      <c r="S1113" s="22">
        <v>2.5</v>
      </c>
      <c r="T1113" s="22">
        <v>2.34816</v>
      </c>
      <c r="U1113" s="24" t="s">
        <v>45071</v>
      </c>
      <c r="V1113" s="24" t="s">
        <v>45072</v>
      </c>
      <c r="W1113" s="25" t="s">
        <v>45073</v>
      </c>
      <c r="X1113" s="6" t="s">
        <v>90</v>
      </c>
      <c r="Y1113" s="6" t="s">
        <v>90</v>
      </c>
      <c r="Z1113" s="6" t="s">
        <v>90</v>
      </c>
      <c r="AA1113" s="6" t="s">
        <v>90</v>
      </c>
      <c r="AB1113" s="6" t="s">
        <v>90</v>
      </c>
      <c r="AC1113">
        <v>1111</v>
      </c>
      <c r="AD1113" s="6" t="s">
        <v>5497</v>
      </c>
      <c r="AE1113" s="6" t="s">
        <v>50052</v>
      </c>
      <c r="AF1113" s="6" t="s">
        <v>90</v>
      </c>
      <c r="AG1113" s="6" t="s">
        <v>5498</v>
      </c>
      <c r="AH1113" s="6" t="s">
        <v>50626</v>
      </c>
      <c r="AI1113" s="6" t="s">
        <v>50627</v>
      </c>
    </row>
    <row r="1114" spans="1:35" x14ac:dyDescent="0.25">
      <c r="A1114" s="26" t="s">
        <v>1601</v>
      </c>
      <c r="B1114" s="24" t="s">
        <v>1602</v>
      </c>
      <c r="C1114" s="22">
        <v>27940.04</v>
      </c>
      <c r="D1114" s="22">
        <v>8754.2646399999994</v>
      </c>
      <c r="E1114" s="22">
        <v>7295.0927700000002</v>
      </c>
      <c r="F1114" s="22">
        <v>1.55</v>
      </c>
      <c r="G1114" s="22">
        <v>3629.8549800000001</v>
      </c>
      <c r="H1114" s="22">
        <v>1164.5689600000001</v>
      </c>
      <c r="I1114" s="22">
        <v>1068.41894</v>
      </c>
      <c r="J1114" s="22">
        <v>6844.3417900000004</v>
      </c>
      <c r="K1114" s="22">
        <v>8258.1308499999996</v>
      </c>
      <c r="L1114" s="22">
        <v>3102.18408</v>
      </c>
      <c r="M1114" s="22">
        <v>0</v>
      </c>
      <c r="N1114" s="22">
        <v>17240.08007</v>
      </c>
      <c r="O1114" s="22">
        <v>29.66</v>
      </c>
      <c r="P1114" s="22">
        <v>14.66399</v>
      </c>
      <c r="Q1114" s="22">
        <v>0.17183000000000001</v>
      </c>
      <c r="R1114" s="22">
        <v>1.41</v>
      </c>
      <c r="S1114" s="22">
        <v>1.04</v>
      </c>
      <c r="T1114" s="22">
        <v>0.50605999999999995</v>
      </c>
      <c r="U1114" s="24" t="s">
        <v>45074</v>
      </c>
      <c r="V1114" s="24" t="s">
        <v>45075</v>
      </c>
      <c r="W1114" s="25" t="s">
        <v>45076</v>
      </c>
      <c r="X1114" s="6" t="s">
        <v>90</v>
      </c>
      <c r="Y1114" s="6" t="s">
        <v>90</v>
      </c>
      <c r="Z1114" s="6" t="s">
        <v>90</v>
      </c>
      <c r="AA1114" s="6" t="s">
        <v>90</v>
      </c>
      <c r="AB1114" s="6" t="s">
        <v>90</v>
      </c>
      <c r="AC1114">
        <v>1112</v>
      </c>
      <c r="AD1114" s="6" t="s">
        <v>5499</v>
      </c>
      <c r="AE1114" s="6" t="s">
        <v>50712</v>
      </c>
      <c r="AF1114" s="6" t="s">
        <v>50709</v>
      </c>
      <c r="AG1114" s="6" t="s">
        <v>5500</v>
      </c>
      <c r="AH1114" s="6" t="s">
        <v>50628</v>
      </c>
      <c r="AI1114" s="6" t="s">
        <v>50627</v>
      </c>
    </row>
    <row r="1115" spans="1:35" x14ac:dyDescent="0.25">
      <c r="A1115" s="26" t="s">
        <v>41128</v>
      </c>
      <c r="B1115" s="24" t="s">
        <v>41129</v>
      </c>
      <c r="C1115" s="22">
        <v>7114.6</v>
      </c>
      <c r="D1115" s="22">
        <v>3396.72802</v>
      </c>
      <c r="E1115" s="22">
        <v>3013.7060499999998</v>
      </c>
      <c r="F1115" s="22">
        <v>1.67</v>
      </c>
      <c r="G1115" s="22">
        <v>443.42599000000001</v>
      </c>
      <c r="H1115" s="22">
        <v>1572.55395</v>
      </c>
      <c r="I1115" s="22">
        <v>0</v>
      </c>
      <c r="J1115" s="22">
        <v>1091.4250400000001</v>
      </c>
      <c r="K1115" s="22">
        <v>3959.8439899999998</v>
      </c>
      <c r="L1115" s="22">
        <v>62.970999999999997</v>
      </c>
      <c r="M1115" s="22">
        <v>0</v>
      </c>
      <c r="N1115" s="22">
        <v>7849.3481400000001</v>
      </c>
      <c r="S1115" s="22">
        <v>2.19</v>
      </c>
      <c r="T1115" s="22">
        <v>1.7810299999999999</v>
      </c>
      <c r="U1115" s="24" t="s">
        <v>45077</v>
      </c>
      <c r="V1115" s="24" t="s">
        <v>45078</v>
      </c>
      <c r="W1115" s="25" t="s">
        <v>45079</v>
      </c>
      <c r="X1115" s="6" t="s">
        <v>90</v>
      </c>
      <c r="Y1115" s="6" t="s">
        <v>90</v>
      </c>
      <c r="Z1115" s="6" t="s">
        <v>90</v>
      </c>
      <c r="AA1115" s="6" t="s">
        <v>90</v>
      </c>
      <c r="AB1115" s="6" t="s">
        <v>90</v>
      </c>
      <c r="AC1115">
        <v>1113</v>
      </c>
      <c r="AD1115" s="6" t="s">
        <v>5501</v>
      </c>
      <c r="AE1115" s="6" t="s">
        <v>51449</v>
      </c>
      <c r="AF1115" s="6" t="s">
        <v>90</v>
      </c>
      <c r="AG1115" s="6" t="s">
        <v>5502</v>
      </c>
      <c r="AH1115" s="6" t="s">
        <v>50629</v>
      </c>
      <c r="AI1115" s="6" t="s">
        <v>50630</v>
      </c>
    </row>
    <row r="1116" spans="1:35" x14ac:dyDescent="0.25">
      <c r="A1116" s="26" t="s">
        <v>41130</v>
      </c>
      <c r="B1116" s="24" t="s">
        <v>41131</v>
      </c>
      <c r="C1116" s="22">
        <v>2735.97</v>
      </c>
      <c r="D1116" s="22">
        <v>-210.75800000000001</v>
      </c>
      <c r="E1116" s="22">
        <v>-210.95101</v>
      </c>
      <c r="F1116" s="22">
        <v>0.95</v>
      </c>
      <c r="G1116" s="22">
        <v>0.88499000000000005</v>
      </c>
      <c r="H1116" s="22">
        <v>0</v>
      </c>
      <c r="I1116" s="22">
        <v>0</v>
      </c>
      <c r="J1116" s="22">
        <v>43.296999999999997</v>
      </c>
      <c r="K1116" s="22">
        <v>404.33300000000003</v>
      </c>
      <c r="L1116" s="22">
        <v>0</v>
      </c>
      <c r="M1116" s="22">
        <v>0</v>
      </c>
      <c r="N1116" s="22">
        <v>362.49398000000002</v>
      </c>
      <c r="O1116" s="22">
        <v>2.78</v>
      </c>
      <c r="P1116" s="22">
        <v>0</v>
      </c>
      <c r="Q1116" s="22">
        <v>0</v>
      </c>
      <c r="R1116" s="22">
        <v>9.34</v>
      </c>
      <c r="S1116" s="22">
        <v>9.34</v>
      </c>
      <c r="T1116" s="22">
        <v>9.3181499999999993</v>
      </c>
      <c r="U1116" s="24" t="s">
        <v>45080</v>
      </c>
      <c r="V1116" s="24" t="s">
        <v>45081</v>
      </c>
      <c r="W1116" s="25" t="s">
        <v>90</v>
      </c>
      <c r="X1116" s="6" t="s">
        <v>90</v>
      </c>
      <c r="Y1116" s="6" t="s">
        <v>90</v>
      </c>
      <c r="Z1116" s="6" t="s">
        <v>90</v>
      </c>
      <c r="AA1116" s="6" t="s">
        <v>90</v>
      </c>
      <c r="AB1116" s="6" t="s">
        <v>90</v>
      </c>
      <c r="AC1116">
        <v>1114</v>
      </c>
      <c r="AD1116" s="6" t="s">
        <v>5503</v>
      </c>
      <c r="AE1116" s="6" t="s">
        <v>52183</v>
      </c>
      <c r="AF1116" s="6" t="s">
        <v>90</v>
      </c>
      <c r="AG1116" s="6" t="s">
        <v>5504</v>
      </c>
      <c r="AH1116" s="6" t="s">
        <v>50631</v>
      </c>
      <c r="AI1116" s="6" t="s">
        <v>50630</v>
      </c>
    </row>
    <row r="1117" spans="1:35" x14ac:dyDescent="0.25">
      <c r="A1117" s="26" t="s">
        <v>1603</v>
      </c>
      <c r="B1117" s="24" t="s">
        <v>1604</v>
      </c>
      <c r="C1117" s="22">
        <v>13914.02</v>
      </c>
      <c r="D1117" s="22">
        <v>599.63702000000001</v>
      </c>
      <c r="E1117" s="22">
        <v>531.78197999999998</v>
      </c>
      <c r="F1117" s="22">
        <v>0.72</v>
      </c>
      <c r="G1117" s="22">
        <v>644.87901999999997</v>
      </c>
      <c r="H1117" s="22">
        <v>41.994990000000001</v>
      </c>
      <c r="I1117" s="22">
        <v>284.81200999999999</v>
      </c>
      <c r="J1117" s="22">
        <v>1157.0770199999999</v>
      </c>
      <c r="K1117" s="22">
        <v>4092.8500899999999</v>
      </c>
      <c r="L1117" s="22">
        <v>30.082999999999998</v>
      </c>
      <c r="M1117" s="22">
        <v>0</v>
      </c>
      <c r="N1117" s="22">
        <v>4370.1191399999998</v>
      </c>
      <c r="O1117" s="22">
        <v>20</v>
      </c>
      <c r="P1117" s="22">
        <v>0.66110000000000002</v>
      </c>
      <c r="Q1117" s="22">
        <v>6.6499999999999997E-3</v>
      </c>
      <c r="R1117" s="22">
        <v>3.95</v>
      </c>
      <c r="S1117" s="22">
        <v>3.5</v>
      </c>
      <c r="T1117" s="22">
        <v>2.9436</v>
      </c>
      <c r="U1117" s="24" t="s">
        <v>45082</v>
      </c>
      <c r="V1117" s="24" t="s">
        <v>45083</v>
      </c>
      <c r="W1117" s="25" t="s">
        <v>45084</v>
      </c>
      <c r="X1117" s="6" t="s">
        <v>90</v>
      </c>
      <c r="Y1117" s="6" t="s">
        <v>90</v>
      </c>
      <c r="Z1117" s="6" t="s">
        <v>90</v>
      </c>
      <c r="AA1117" s="6" t="s">
        <v>90</v>
      </c>
      <c r="AB1117" s="6" t="s">
        <v>90</v>
      </c>
      <c r="AC1117">
        <v>1115</v>
      </c>
      <c r="AD1117" s="6" t="s">
        <v>5505</v>
      </c>
      <c r="AE1117" s="6" t="s">
        <v>49897</v>
      </c>
      <c r="AF1117" s="6" t="s">
        <v>90</v>
      </c>
      <c r="AG1117" s="6" t="s">
        <v>5506</v>
      </c>
      <c r="AH1117" s="6" t="s">
        <v>50632</v>
      </c>
      <c r="AI1117" s="6" t="s">
        <v>50633</v>
      </c>
    </row>
    <row r="1118" spans="1:35" x14ac:dyDescent="0.25">
      <c r="A1118" s="26" t="s">
        <v>41132</v>
      </c>
      <c r="B1118" s="24" t="s">
        <v>41133</v>
      </c>
      <c r="C1118" s="22">
        <v>2095.5</v>
      </c>
      <c r="D1118" s="22">
        <v>391.49200000000002</v>
      </c>
      <c r="E1118" s="22">
        <v>352.69299000000001</v>
      </c>
      <c r="F1118" s="22">
        <v>0.81</v>
      </c>
      <c r="G1118" s="22">
        <v>13776.259760000001</v>
      </c>
      <c r="H1118" s="22">
        <v>2.8029899999999999</v>
      </c>
      <c r="I1118" s="22">
        <v>1010.14001</v>
      </c>
      <c r="J1118" s="22">
        <v>15879.009760000001</v>
      </c>
      <c r="K1118" s="22">
        <v>14135.87988</v>
      </c>
      <c r="L1118" s="22">
        <v>113.37699000000001</v>
      </c>
      <c r="M1118" s="22">
        <v>0</v>
      </c>
      <c r="N1118" s="22">
        <v>2886.7009200000002</v>
      </c>
      <c r="O1118" s="22">
        <v>63.8</v>
      </c>
      <c r="P1118" s="22">
        <v>25.95599</v>
      </c>
      <c r="Q1118" s="22">
        <v>0.35054999999999997</v>
      </c>
      <c r="R1118" s="22">
        <v>0.94</v>
      </c>
      <c r="S1118" s="22">
        <v>0.89</v>
      </c>
      <c r="T1118" s="22">
        <v>2.247E-2</v>
      </c>
      <c r="U1118" s="24" t="s">
        <v>45085</v>
      </c>
      <c r="V1118" s="24" t="s">
        <v>45086</v>
      </c>
      <c r="W1118" s="25" t="s">
        <v>45087</v>
      </c>
      <c r="X1118" s="6" t="s">
        <v>90</v>
      </c>
      <c r="Y1118" s="6" t="s">
        <v>90</v>
      </c>
      <c r="Z1118" s="6" t="s">
        <v>90</v>
      </c>
      <c r="AA1118" s="6" t="s">
        <v>90</v>
      </c>
      <c r="AB1118" s="6" t="s">
        <v>90</v>
      </c>
      <c r="AC1118">
        <v>1116</v>
      </c>
      <c r="AD1118" s="6" t="s">
        <v>5507</v>
      </c>
      <c r="AE1118" s="6" t="s">
        <v>51044</v>
      </c>
      <c r="AF1118" s="6" t="s">
        <v>51030</v>
      </c>
      <c r="AG1118" s="6" t="s">
        <v>5508</v>
      </c>
      <c r="AH1118" s="6" t="s">
        <v>50634</v>
      </c>
      <c r="AI1118" s="6" t="s">
        <v>50635</v>
      </c>
    </row>
    <row r="1119" spans="1:35" x14ac:dyDescent="0.25">
      <c r="A1119" s="26" t="s">
        <v>1605</v>
      </c>
      <c r="B1119" s="24" t="s">
        <v>1606</v>
      </c>
      <c r="C1119" s="22">
        <v>5018.1899999999996</v>
      </c>
      <c r="D1119" s="22">
        <v>256.46098999999998</v>
      </c>
      <c r="E1119" s="22">
        <v>43.823</v>
      </c>
      <c r="F1119" s="22">
        <v>0.73</v>
      </c>
      <c r="G1119" s="22">
        <v>454.75900000000001</v>
      </c>
      <c r="H1119" s="22">
        <v>0</v>
      </c>
      <c r="I1119" s="22">
        <v>3165.0280699999998</v>
      </c>
      <c r="J1119" s="22">
        <v>963.45599000000004</v>
      </c>
      <c r="K1119" s="22">
        <v>1398.75305</v>
      </c>
      <c r="L1119" s="22">
        <v>1821.76</v>
      </c>
      <c r="M1119" s="22">
        <v>0</v>
      </c>
      <c r="N1119" s="22">
        <v>2054.3610800000001</v>
      </c>
      <c r="O1119" s="22">
        <v>7.12</v>
      </c>
      <c r="P1119" s="22">
        <v>47.345999999999997</v>
      </c>
      <c r="Q1119" s="22">
        <v>0.89919000000000004</v>
      </c>
      <c r="R1119" s="22">
        <v>1.53</v>
      </c>
      <c r="S1119" s="22">
        <v>1.45</v>
      </c>
      <c r="T1119" s="22">
        <v>0.97979000000000005</v>
      </c>
      <c r="U1119" s="24" t="s">
        <v>45088</v>
      </c>
      <c r="V1119" s="24" t="s">
        <v>45089</v>
      </c>
      <c r="W1119" s="25" t="s">
        <v>45090</v>
      </c>
      <c r="X1119" s="6" t="s">
        <v>90</v>
      </c>
      <c r="Y1119" s="6" t="s">
        <v>90</v>
      </c>
      <c r="Z1119" s="6" t="s">
        <v>90</v>
      </c>
      <c r="AA1119" s="6" t="s">
        <v>90</v>
      </c>
      <c r="AB1119" s="6" t="s">
        <v>90</v>
      </c>
      <c r="AC1119">
        <v>1117</v>
      </c>
      <c r="AD1119" s="6" t="s">
        <v>5509</v>
      </c>
      <c r="AE1119" s="6" t="s">
        <v>51671</v>
      </c>
      <c r="AF1119" s="6" t="s">
        <v>49057</v>
      </c>
      <c r="AG1119" s="6" t="s">
        <v>5510</v>
      </c>
      <c r="AH1119" s="6" t="s">
        <v>50636</v>
      </c>
      <c r="AI1119" s="6" t="s">
        <v>50637</v>
      </c>
    </row>
    <row r="1120" spans="1:35" x14ac:dyDescent="0.25">
      <c r="A1120" s="26" t="s">
        <v>1607</v>
      </c>
      <c r="B1120" s="24" t="s">
        <v>1608</v>
      </c>
      <c r="C1120" s="22">
        <v>63700.37</v>
      </c>
      <c r="D1120" s="22">
        <v>4502</v>
      </c>
      <c r="E1120" s="22">
        <v>4036</v>
      </c>
      <c r="F1120" s="22">
        <v>0.99</v>
      </c>
      <c r="G1120" s="22">
        <v>4955</v>
      </c>
      <c r="H1120" s="22">
        <v>0</v>
      </c>
      <c r="I1120" s="22">
        <v>1095</v>
      </c>
      <c r="J1120" s="22">
        <v>4769</v>
      </c>
      <c r="K1120" s="22">
        <v>8626</v>
      </c>
      <c r="L1120" s="22">
        <v>0</v>
      </c>
      <c r="M1120" s="22">
        <v>0</v>
      </c>
      <c r="N1120" s="22">
        <v>9224</v>
      </c>
      <c r="O1120" s="22">
        <v>2.23</v>
      </c>
      <c r="P1120" s="22">
        <v>0</v>
      </c>
      <c r="Q1120" s="22">
        <v>0</v>
      </c>
      <c r="R1120" s="22">
        <v>1.81</v>
      </c>
      <c r="U1120" s="24" t="s">
        <v>45091</v>
      </c>
      <c r="V1120" s="24" t="s">
        <v>45092</v>
      </c>
      <c r="W1120" s="25" t="s">
        <v>45093</v>
      </c>
      <c r="X1120" s="6" t="s">
        <v>90</v>
      </c>
      <c r="Y1120" s="6" t="s">
        <v>90</v>
      </c>
      <c r="Z1120" s="6" t="s">
        <v>90</v>
      </c>
      <c r="AA1120" s="6" t="s">
        <v>90</v>
      </c>
      <c r="AB1120" s="6" t="s">
        <v>90</v>
      </c>
      <c r="AC1120">
        <v>1118</v>
      </c>
      <c r="AD1120" s="6" t="s">
        <v>5511</v>
      </c>
      <c r="AE1120" s="6" t="s">
        <v>51554</v>
      </c>
      <c r="AF1120" s="6" t="s">
        <v>90</v>
      </c>
      <c r="AG1120" s="6" t="s">
        <v>5512</v>
      </c>
      <c r="AH1120" s="6" t="s">
        <v>50638</v>
      </c>
      <c r="AI1120" s="6" t="s">
        <v>50639</v>
      </c>
    </row>
    <row r="1121" spans="1:35" x14ac:dyDescent="0.25">
      <c r="A1121" s="26" t="s">
        <v>1609</v>
      </c>
      <c r="B1121" s="24" t="s">
        <v>1610</v>
      </c>
      <c r="C1121" s="22">
        <v>47215.26</v>
      </c>
      <c r="D1121" s="22">
        <v>33557.160150000003</v>
      </c>
      <c r="E1121" s="22">
        <v>32808.050779999998</v>
      </c>
      <c r="F1121" s="22">
        <v>1.58</v>
      </c>
      <c r="G1121" s="22">
        <v>716444.8125</v>
      </c>
      <c r="H1121" s="22">
        <v>0</v>
      </c>
      <c r="I1121" s="22">
        <v>1161.06701</v>
      </c>
      <c r="J1121" s="22">
        <v>849792.6875</v>
      </c>
      <c r="K1121" s="22">
        <v>924517.125</v>
      </c>
      <c r="L1121" s="22">
        <v>101059.20312000001</v>
      </c>
      <c r="M1121" s="22">
        <v>0</v>
      </c>
      <c r="N1121" s="22">
        <v>60059.410150000003</v>
      </c>
      <c r="O1121" s="22">
        <v>15.06</v>
      </c>
      <c r="P1121" s="22">
        <v>67.376990000000006</v>
      </c>
      <c r="Q1121" s="22">
        <v>2.0653199999999998</v>
      </c>
      <c r="R1121" s="22">
        <v>1.0900000000000001</v>
      </c>
      <c r="S1121" s="22">
        <v>1.0900000000000001</v>
      </c>
      <c r="T1121" s="22">
        <v>0.24485000000000001</v>
      </c>
      <c r="U1121" s="24" t="s">
        <v>45094</v>
      </c>
      <c r="V1121" s="24" t="s">
        <v>45095</v>
      </c>
      <c r="W1121" s="25" t="s">
        <v>45096</v>
      </c>
      <c r="X1121" s="6" t="s">
        <v>90</v>
      </c>
      <c r="Y1121" s="6" t="s">
        <v>90</v>
      </c>
      <c r="Z1121" s="6" t="s">
        <v>90</v>
      </c>
      <c r="AA1121" s="6" t="s">
        <v>90</v>
      </c>
      <c r="AB1121" s="6" t="s">
        <v>90</v>
      </c>
      <c r="AC1121">
        <v>1119</v>
      </c>
      <c r="AD1121" s="6" t="s">
        <v>5513</v>
      </c>
      <c r="AE1121" s="6" t="s">
        <v>49587</v>
      </c>
      <c r="AF1121" s="6" t="s">
        <v>50513</v>
      </c>
      <c r="AG1121" s="6" t="s">
        <v>5514</v>
      </c>
      <c r="AH1121" s="6" t="s">
        <v>50640</v>
      </c>
      <c r="AI1121" s="6" t="s">
        <v>50641</v>
      </c>
    </row>
    <row r="1122" spans="1:35" x14ac:dyDescent="0.25">
      <c r="A1122" s="26" t="s">
        <v>1611</v>
      </c>
      <c r="B1122" s="24" t="s">
        <v>1612</v>
      </c>
      <c r="C1122" s="22">
        <v>7001.01</v>
      </c>
      <c r="D1122" s="22">
        <v>982</v>
      </c>
      <c r="E1122" s="22">
        <v>767</v>
      </c>
      <c r="F1122" s="22">
        <v>0.77</v>
      </c>
      <c r="G1122" s="22">
        <v>1411</v>
      </c>
      <c r="H1122" s="22">
        <v>1597</v>
      </c>
      <c r="I1122" s="22">
        <v>1301</v>
      </c>
      <c r="J1122" s="22">
        <v>1882</v>
      </c>
      <c r="K1122" s="22">
        <v>3309</v>
      </c>
      <c r="L1122" s="22">
        <v>1940</v>
      </c>
      <c r="M1122" s="22">
        <v>0</v>
      </c>
      <c r="N1122" s="22">
        <v>3163</v>
      </c>
      <c r="O1122" s="22">
        <v>49.66</v>
      </c>
      <c r="P1122" s="22">
        <v>37.777990000000003</v>
      </c>
      <c r="Q1122" s="22">
        <v>0.59157000000000004</v>
      </c>
      <c r="R1122" s="22">
        <v>1.8</v>
      </c>
      <c r="S1122" s="22">
        <v>0.91</v>
      </c>
      <c r="T1122" s="22">
        <v>0.15992999999999999</v>
      </c>
      <c r="U1122" s="24" t="s">
        <v>45097</v>
      </c>
      <c r="V1122" s="24" t="s">
        <v>45098</v>
      </c>
      <c r="W1122" s="25" t="s">
        <v>45099</v>
      </c>
      <c r="X1122" s="6" t="s">
        <v>90</v>
      </c>
      <c r="Y1122" s="6" t="s">
        <v>90</v>
      </c>
      <c r="Z1122" s="6" t="s">
        <v>90</v>
      </c>
      <c r="AA1122" s="6" t="s">
        <v>90</v>
      </c>
      <c r="AB1122" s="6" t="s">
        <v>90</v>
      </c>
      <c r="AC1122">
        <v>1120</v>
      </c>
      <c r="AD1122" s="6" t="s">
        <v>5515</v>
      </c>
      <c r="AE1122" s="6" t="s">
        <v>48813</v>
      </c>
      <c r="AF1122" s="6" t="s">
        <v>48815</v>
      </c>
      <c r="AG1122" s="6" t="s">
        <v>5516</v>
      </c>
      <c r="AH1122" s="6" t="s">
        <v>50642</v>
      </c>
      <c r="AI1122" s="6" t="s">
        <v>50641</v>
      </c>
    </row>
    <row r="1123" spans="1:35" x14ac:dyDescent="0.25">
      <c r="A1123" s="26" t="s">
        <v>41134</v>
      </c>
      <c r="B1123" s="24" t="s">
        <v>41135</v>
      </c>
      <c r="C1123" s="22">
        <v>2144.27</v>
      </c>
      <c r="D1123" s="22">
        <v>427.83098999999999</v>
      </c>
      <c r="E1123" s="22">
        <v>169.339</v>
      </c>
      <c r="F1123" s="22">
        <v>0.53</v>
      </c>
      <c r="G1123" s="22">
        <v>138.90298999999999</v>
      </c>
      <c r="H1123" s="22">
        <v>0</v>
      </c>
      <c r="I1123" s="22">
        <v>1083.5229400000001</v>
      </c>
      <c r="J1123" s="22">
        <v>500.61401000000001</v>
      </c>
      <c r="K1123" s="22">
        <v>405.49099000000001</v>
      </c>
      <c r="L1123" s="22">
        <v>4141.9980400000004</v>
      </c>
      <c r="M1123" s="22">
        <v>100.818</v>
      </c>
      <c r="N1123" s="22">
        <v>1042.5419899999999</v>
      </c>
      <c r="O1123" s="22">
        <v>5.1100000000000003</v>
      </c>
      <c r="P1123" s="22">
        <v>78.366990000000001</v>
      </c>
      <c r="Q1123" s="22">
        <v>3.9729700000000001</v>
      </c>
      <c r="R1123" s="22">
        <v>0.81</v>
      </c>
      <c r="S1123" s="22">
        <v>0.81</v>
      </c>
      <c r="T1123" s="22">
        <v>0.53251999999999999</v>
      </c>
      <c r="U1123" s="24" t="s">
        <v>45100</v>
      </c>
      <c r="V1123" s="24" t="s">
        <v>45101</v>
      </c>
      <c r="W1123" s="25" t="s">
        <v>45102</v>
      </c>
      <c r="X1123" s="6" t="s">
        <v>90</v>
      </c>
      <c r="Y1123" s="6" t="s">
        <v>90</v>
      </c>
      <c r="Z1123" s="6" t="s">
        <v>90</v>
      </c>
      <c r="AA1123" s="6" t="s">
        <v>90</v>
      </c>
      <c r="AB1123" s="6" t="s">
        <v>90</v>
      </c>
      <c r="AC1123">
        <v>1121</v>
      </c>
      <c r="AD1123" s="6" t="s">
        <v>5517</v>
      </c>
      <c r="AE1123" s="6" t="s">
        <v>50123</v>
      </c>
      <c r="AF1123" s="6" t="s">
        <v>52438</v>
      </c>
      <c r="AG1123" s="6" t="s">
        <v>5518</v>
      </c>
      <c r="AH1123" s="6" t="s">
        <v>50643</v>
      </c>
      <c r="AI1123" s="6" t="s">
        <v>50641</v>
      </c>
    </row>
    <row r="1124" spans="1:35" x14ac:dyDescent="0.25">
      <c r="A1124" s="26" t="s">
        <v>41136</v>
      </c>
      <c r="B1124" s="24" t="s">
        <v>41137</v>
      </c>
      <c r="C1124" s="22">
        <v>2832.72</v>
      </c>
      <c r="D1124" s="22">
        <v>202.14599000000001</v>
      </c>
      <c r="E1124" s="22">
        <v>201.46600000000001</v>
      </c>
      <c r="F1124" s="22">
        <v>2.08</v>
      </c>
      <c r="G1124" s="22">
        <v>42.090989999999998</v>
      </c>
      <c r="H1124" s="22">
        <v>39.896990000000002</v>
      </c>
      <c r="I1124" s="22">
        <v>0</v>
      </c>
      <c r="J1124" s="22">
        <v>82.019990000000007</v>
      </c>
      <c r="K1124" s="22">
        <v>629.37097000000006</v>
      </c>
      <c r="L1124" s="22">
        <v>0</v>
      </c>
      <c r="M1124" s="22">
        <v>0</v>
      </c>
      <c r="N1124" s="22">
        <v>554.61797999999999</v>
      </c>
      <c r="O1124" s="22">
        <v>7.26</v>
      </c>
      <c r="P1124" s="22">
        <v>0</v>
      </c>
      <c r="Q1124" s="22">
        <v>0</v>
      </c>
      <c r="R1124" s="22">
        <v>10.98</v>
      </c>
      <c r="S1124" s="22">
        <v>7.19</v>
      </c>
      <c r="T1124" s="22">
        <v>6.6737700000000002</v>
      </c>
      <c r="U1124" s="24" t="s">
        <v>45103</v>
      </c>
      <c r="V1124" s="24" t="s">
        <v>45104</v>
      </c>
      <c r="W1124" s="25" t="s">
        <v>45105</v>
      </c>
      <c r="X1124" s="6" t="s">
        <v>90</v>
      </c>
      <c r="Y1124" s="6" t="s">
        <v>90</v>
      </c>
      <c r="Z1124" s="6" t="s">
        <v>90</v>
      </c>
      <c r="AA1124" s="6" t="s">
        <v>90</v>
      </c>
      <c r="AB1124" s="6" t="s">
        <v>90</v>
      </c>
      <c r="AC1124">
        <v>1122</v>
      </c>
      <c r="AD1124" s="6" t="s">
        <v>5519</v>
      </c>
      <c r="AE1124" s="6" t="s">
        <v>51472</v>
      </c>
      <c r="AF1124" s="6" t="s">
        <v>90</v>
      </c>
      <c r="AG1124" s="6" t="s">
        <v>5520</v>
      </c>
      <c r="AH1124" s="6" t="s">
        <v>50644</v>
      </c>
      <c r="AI1124" s="6" t="s">
        <v>50645</v>
      </c>
    </row>
    <row r="1125" spans="1:35" x14ac:dyDescent="0.25">
      <c r="A1125" s="26" t="s">
        <v>41138</v>
      </c>
      <c r="B1125" s="24" t="s">
        <v>41139</v>
      </c>
      <c r="C1125" s="22">
        <v>2656.35</v>
      </c>
      <c r="D1125" s="22">
        <v>-437.42300999999998</v>
      </c>
      <c r="E1125" s="22">
        <v>-453.70499000000001</v>
      </c>
      <c r="F1125" s="22">
        <v>1.53</v>
      </c>
      <c r="G1125" s="22">
        <v>29.712990000000001</v>
      </c>
      <c r="H1125" s="22">
        <v>69.921989999999994</v>
      </c>
      <c r="I1125" s="22">
        <v>204.86599000000001</v>
      </c>
      <c r="J1125" s="22">
        <v>190.24298999999999</v>
      </c>
      <c r="K1125" s="22">
        <v>1273.3830499999999</v>
      </c>
      <c r="L1125" s="22">
        <v>1154.88598</v>
      </c>
      <c r="M1125" s="22">
        <v>0</v>
      </c>
      <c r="N1125" s="22">
        <v>87.950990000000004</v>
      </c>
      <c r="O1125" s="22">
        <v>-0.33</v>
      </c>
      <c r="P1125" s="22">
        <v>92.922989999999999</v>
      </c>
      <c r="Q1125" s="22">
        <v>-26.005040000000001</v>
      </c>
      <c r="R1125" s="22">
        <v>6.01</v>
      </c>
      <c r="S1125" s="22">
        <v>6.33</v>
      </c>
      <c r="T1125" s="22">
        <v>6.1697300000000004</v>
      </c>
      <c r="U1125" s="24" t="s">
        <v>45106</v>
      </c>
      <c r="V1125" s="24" t="s">
        <v>45107</v>
      </c>
      <c r="W1125" s="25" t="s">
        <v>45108</v>
      </c>
      <c r="X1125" s="6" t="s">
        <v>90</v>
      </c>
      <c r="Y1125" s="6" t="s">
        <v>90</v>
      </c>
      <c r="Z1125" s="6" t="s">
        <v>90</v>
      </c>
      <c r="AA1125" s="6" t="s">
        <v>90</v>
      </c>
      <c r="AB1125" s="6" t="s">
        <v>90</v>
      </c>
      <c r="AC1125">
        <v>1123</v>
      </c>
      <c r="AD1125" s="6" t="s">
        <v>5521</v>
      </c>
      <c r="AE1125" s="6" t="s">
        <v>48661</v>
      </c>
      <c r="AF1125" s="6" t="s">
        <v>90</v>
      </c>
      <c r="AG1125" s="6" t="s">
        <v>5522</v>
      </c>
      <c r="AH1125" s="6" t="s">
        <v>46240</v>
      </c>
      <c r="AI1125" s="6" t="s">
        <v>50646</v>
      </c>
    </row>
    <row r="1126" spans="1:35" x14ac:dyDescent="0.25">
      <c r="A1126" s="26" t="s">
        <v>1613</v>
      </c>
      <c r="B1126" s="24" t="s">
        <v>1614</v>
      </c>
      <c r="C1126" s="22">
        <v>8949.11</v>
      </c>
      <c r="D1126" s="22">
        <v>-40.73301</v>
      </c>
      <c r="E1126" s="22">
        <v>-42.591000000000001</v>
      </c>
      <c r="F1126" s="22">
        <v>1.44</v>
      </c>
      <c r="G1126" s="22">
        <v>61.228000000000002</v>
      </c>
      <c r="H1126" s="22">
        <v>11.88599</v>
      </c>
      <c r="I1126" s="22">
        <v>0</v>
      </c>
      <c r="J1126" s="22">
        <v>61.186</v>
      </c>
      <c r="K1126" s="22">
        <v>530.03197999999998</v>
      </c>
      <c r="L1126" s="22">
        <v>0</v>
      </c>
      <c r="M1126" s="22">
        <v>0</v>
      </c>
      <c r="N1126" s="22">
        <v>496.00799000000001</v>
      </c>
      <c r="O1126" s="22">
        <v>17.3</v>
      </c>
      <c r="P1126" s="22">
        <v>0</v>
      </c>
      <c r="Q1126" s="22">
        <v>0</v>
      </c>
      <c r="R1126" s="22">
        <v>8.91</v>
      </c>
      <c r="S1126" s="22">
        <v>8.4700000000000006</v>
      </c>
      <c r="T1126" s="22">
        <v>7.4676799999999997</v>
      </c>
      <c r="U1126" s="24" t="s">
        <v>45109</v>
      </c>
      <c r="V1126" s="24" t="s">
        <v>45110</v>
      </c>
      <c r="W1126" s="25" t="s">
        <v>45111</v>
      </c>
      <c r="X1126" s="6" t="s">
        <v>90</v>
      </c>
      <c r="Y1126" s="6" t="s">
        <v>90</v>
      </c>
      <c r="Z1126" s="6" t="s">
        <v>90</v>
      </c>
      <c r="AA1126" s="6" t="s">
        <v>90</v>
      </c>
      <c r="AB1126" s="6" t="s">
        <v>90</v>
      </c>
      <c r="AC1126">
        <v>1124</v>
      </c>
      <c r="AD1126" s="6" t="s">
        <v>5523</v>
      </c>
      <c r="AE1126" s="6" t="s">
        <v>50704</v>
      </c>
      <c r="AF1126" s="6" t="s">
        <v>50661</v>
      </c>
      <c r="AG1126" s="6" t="s">
        <v>5524</v>
      </c>
      <c r="AH1126" s="6" t="s">
        <v>50647</v>
      </c>
      <c r="AI1126" s="6" t="s">
        <v>50648</v>
      </c>
    </row>
    <row r="1127" spans="1:35" x14ac:dyDescent="0.25">
      <c r="A1127" s="26" t="s">
        <v>1615</v>
      </c>
      <c r="B1127" s="24" t="s">
        <v>1616</v>
      </c>
      <c r="C1127" s="22">
        <v>3487.96</v>
      </c>
      <c r="D1127" s="22">
        <v>124.607</v>
      </c>
      <c r="E1127" s="22">
        <v>-17.779</v>
      </c>
      <c r="F1127" s="22">
        <v>0.55000000000000004</v>
      </c>
      <c r="G1127" s="22">
        <v>71.427999999999997</v>
      </c>
      <c r="H1127" s="22">
        <v>0</v>
      </c>
      <c r="I1127" s="22">
        <v>1809.08105</v>
      </c>
      <c r="J1127" s="22">
        <v>334.05700000000002</v>
      </c>
      <c r="K1127" s="22">
        <v>285.03600999999998</v>
      </c>
      <c r="L1127" s="22">
        <v>503.08098999999999</v>
      </c>
      <c r="M1127" s="22">
        <v>0</v>
      </c>
      <c r="N1127" s="22">
        <v>1276.1269500000001</v>
      </c>
      <c r="O1127" s="22">
        <v>8.89</v>
      </c>
      <c r="P1127" s="22">
        <v>28.163989999999998</v>
      </c>
      <c r="Q1127" s="22">
        <v>0.39206000000000002</v>
      </c>
      <c r="R1127" s="22">
        <v>0.9</v>
      </c>
      <c r="S1127" s="22">
        <v>0.85</v>
      </c>
      <c r="T1127" s="22">
        <v>0.63943000000000005</v>
      </c>
      <c r="U1127" s="24" t="s">
        <v>45112</v>
      </c>
      <c r="V1127" s="24" t="s">
        <v>45113</v>
      </c>
      <c r="W1127" s="25" t="s">
        <v>45114</v>
      </c>
      <c r="X1127" s="6" t="s">
        <v>90</v>
      </c>
      <c r="Y1127" s="6" t="s">
        <v>90</v>
      </c>
      <c r="Z1127" s="6" t="s">
        <v>90</v>
      </c>
      <c r="AA1127" s="6" t="s">
        <v>90</v>
      </c>
      <c r="AB1127" s="6" t="s">
        <v>90</v>
      </c>
      <c r="AC1127">
        <v>1125</v>
      </c>
      <c r="AD1127" s="6" t="s">
        <v>5525</v>
      </c>
      <c r="AE1127" s="6" t="s">
        <v>52453</v>
      </c>
      <c r="AF1127" s="6" t="s">
        <v>52469</v>
      </c>
      <c r="AG1127" s="6" t="s">
        <v>5526</v>
      </c>
      <c r="AH1127" s="6" t="s">
        <v>50649</v>
      </c>
      <c r="AI1127" s="6" t="s">
        <v>50648</v>
      </c>
    </row>
    <row r="1128" spans="1:35" x14ac:dyDescent="0.25">
      <c r="A1128" s="26" t="s">
        <v>41140</v>
      </c>
      <c r="B1128" s="24" t="s">
        <v>41141</v>
      </c>
      <c r="C1128" s="22">
        <v>2870.43</v>
      </c>
      <c r="D1128" s="22">
        <v>-85.983009999999993</v>
      </c>
      <c r="E1128" s="22">
        <v>-102.839</v>
      </c>
      <c r="F1128" s="22">
        <v>0.62</v>
      </c>
      <c r="G1128" s="22">
        <v>76.908990000000003</v>
      </c>
      <c r="H1128" s="22">
        <v>0</v>
      </c>
      <c r="I1128" s="22">
        <v>317.53298000000001</v>
      </c>
      <c r="J1128" s="22">
        <v>223.51899</v>
      </c>
      <c r="K1128" s="22">
        <v>147.39099999999999</v>
      </c>
      <c r="L1128" s="22">
        <v>0</v>
      </c>
      <c r="M1128" s="22">
        <v>0</v>
      </c>
      <c r="N1128" s="22">
        <v>255.88200000000001</v>
      </c>
      <c r="O1128" s="22">
        <v>4.16</v>
      </c>
      <c r="P1128" s="22">
        <v>0</v>
      </c>
      <c r="Q1128" s="22">
        <v>0</v>
      </c>
      <c r="R1128" s="22">
        <v>0.69</v>
      </c>
      <c r="S1128" s="22">
        <v>0.66</v>
      </c>
      <c r="T1128" s="22">
        <v>0.31531999999999999</v>
      </c>
      <c r="U1128" s="24" t="s">
        <v>45115</v>
      </c>
      <c r="V1128" s="24" t="s">
        <v>45116</v>
      </c>
      <c r="W1128" s="25" t="s">
        <v>45117</v>
      </c>
      <c r="X1128" s="6" t="s">
        <v>90</v>
      </c>
      <c r="Y1128" s="6" t="s">
        <v>90</v>
      </c>
      <c r="Z1128" s="6" t="s">
        <v>90</v>
      </c>
      <c r="AA1128" s="6" t="s">
        <v>90</v>
      </c>
      <c r="AB1128" s="6" t="s">
        <v>90</v>
      </c>
      <c r="AC1128">
        <v>1126</v>
      </c>
      <c r="AD1128" s="6" t="s">
        <v>5527</v>
      </c>
      <c r="AE1128" s="6" t="s">
        <v>51148</v>
      </c>
      <c r="AF1128" s="6" t="s">
        <v>90</v>
      </c>
      <c r="AG1128" s="6" t="s">
        <v>5528</v>
      </c>
      <c r="AH1128" s="6" t="s">
        <v>50650</v>
      </c>
      <c r="AI1128" s="6" t="s">
        <v>50651</v>
      </c>
    </row>
    <row r="1129" spans="1:35" x14ac:dyDescent="0.25">
      <c r="A1129" s="26" t="s">
        <v>1617</v>
      </c>
      <c r="B1129" s="24" t="s">
        <v>1618</v>
      </c>
      <c r="C1129" s="22">
        <v>124546.06</v>
      </c>
      <c r="D1129" s="22">
        <v>20803</v>
      </c>
      <c r="E1129" s="22">
        <v>7768</v>
      </c>
      <c r="F1129" s="22">
        <v>0.87</v>
      </c>
      <c r="G1129" s="22">
        <v>4133</v>
      </c>
      <c r="H1129" s="22">
        <v>13224</v>
      </c>
      <c r="I1129" s="22">
        <v>33609</v>
      </c>
      <c r="J1129" s="22">
        <v>32155</v>
      </c>
      <c r="K1129" s="22">
        <v>50407</v>
      </c>
      <c r="L1129" s="22">
        <v>37684</v>
      </c>
      <c r="M1129" s="22">
        <v>0</v>
      </c>
      <c r="N1129" s="22">
        <v>103286</v>
      </c>
      <c r="O1129" s="22">
        <v>24.07</v>
      </c>
      <c r="P1129" s="22">
        <v>32.722990000000003</v>
      </c>
      <c r="Q1129" s="22">
        <v>0.48638999999999999</v>
      </c>
      <c r="R1129" s="22">
        <v>1.76</v>
      </c>
      <c r="S1129" s="22">
        <v>1.1599999999999999</v>
      </c>
      <c r="T1129" s="22">
        <v>1.02783</v>
      </c>
      <c r="U1129" s="24" t="s">
        <v>45118</v>
      </c>
      <c r="V1129" s="24" t="s">
        <v>45119</v>
      </c>
      <c r="W1129" s="25" t="s">
        <v>45120</v>
      </c>
      <c r="X1129" s="6" t="s">
        <v>90</v>
      </c>
      <c r="Y1129" s="6" t="s">
        <v>90</v>
      </c>
      <c r="Z1129" s="6" t="s">
        <v>90</v>
      </c>
      <c r="AA1129" s="6" t="s">
        <v>90</v>
      </c>
      <c r="AB1129" s="6" t="s">
        <v>90</v>
      </c>
      <c r="AC1129">
        <v>1127</v>
      </c>
      <c r="AD1129" s="6" t="s">
        <v>5529</v>
      </c>
      <c r="AE1129" s="6" t="s">
        <v>49355</v>
      </c>
      <c r="AF1129" s="6" t="s">
        <v>49372</v>
      </c>
      <c r="AG1129" s="6" t="s">
        <v>5530</v>
      </c>
      <c r="AH1129" s="6" t="s">
        <v>50652</v>
      </c>
      <c r="AI1129" s="6" t="s">
        <v>50653</v>
      </c>
    </row>
    <row r="1130" spans="1:35" x14ac:dyDescent="0.25">
      <c r="A1130" s="26" t="s">
        <v>1620</v>
      </c>
      <c r="B1130" s="24" t="s">
        <v>1621</v>
      </c>
      <c r="C1130" s="22">
        <v>124021.65</v>
      </c>
      <c r="D1130" s="22">
        <v>3369</v>
      </c>
      <c r="E1130" s="22">
        <v>2623</v>
      </c>
      <c r="F1130" s="22">
        <v>1.18</v>
      </c>
      <c r="G1130" s="22">
        <v>539</v>
      </c>
      <c r="H1130" s="22">
        <v>0</v>
      </c>
      <c r="I1130" s="22">
        <v>20797</v>
      </c>
      <c r="J1130" s="22">
        <v>3630</v>
      </c>
      <c r="K1130" s="22">
        <v>5047</v>
      </c>
      <c r="L1130" s="22">
        <v>6415</v>
      </c>
      <c r="M1130" s="22">
        <v>0</v>
      </c>
      <c r="N1130" s="22">
        <v>16441</v>
      </c>
      <c r="O1130" s="22">
        <v>62.81</v>
      </c>
      <c r="P1130" s="22">
        <v>25.774989999999999</v>
      </c>
      <c r="Q1130" s="22">
        <v>0.34726000000000001</v>
      </c>
      <c r="R1130" s="22">
        <v>1.51</v>
      </c>
      <c r="S1130" s="22">
        <v>1.39</v>
      </c>
      <c r="T1130" s="22">
        <v>1.24187</v>
      </c>
      <c r="U1130" s="24" t="s">
        <v>45121</v>
      </c>
      <c r="V1130" s="24" t="s">
        <v>45122</v>
      </c>
      <c r="W1130" s="25" t="s">
        <v>45123</v>
      </c>
      <c r="X1130" s="6" t="s">
        <v>90</v>
      </c>
      <c r="Y1130" s="6" t="s">
        <v>90</v>
      </c>
      <c r="Z1130" s="6" t="s">
        <v>90</v>
      </c>
      <c r="AA1130" s="6" t="s">
        <v>90</v>
      </c>
      <c r="AB1130" s="6" t="s">
        <v>90</v>
      </c>
      <c r="AC1130">
        <v>1128</v>
      </c>
      <c r="AD1130" s="6" t="s">
        <v>5531</v>
      </c>
      <c r="AE1130" s="6" t="s">
        <v>49812</v>
      </c>
      <c r="AF1130" s="6" t="s">
        <v>49734</v>
      </c>
      <c r="AG1130" s="6" t="s">
        <v>5532</v>
      </c>
      <c r="AH1130" s="6" t="s">
        <v>50654</v>
      </c>
      <c r="AI1130" s="6" t="s">
        <v>50655</v>
      </c>
    </row>
    <row r="1131" spans="1:35" x14ac:dyDescent="0.25">
      <c r="A1131" s="26" t="s">
        <v>1622</v>
      </c>
      <c r="B1131" s="24" t="s">
        <v>1623</v>
      </c>
      <c r="C1131" s="22">
        <v>21092.83</v>
      </c>
      <c r="D1131" s="22">
        <v>1252.9730199999999</v>
      </c>
      <c r="E1131" s="22">
        <v>598.19200999999998</v>
      </c>
      <c r="F1131" s="22">
        <v>0.91</v>
      </c>
      <c r="G1131" s="22">
        <v>0</v>
      </c>
      <c r="H1131" s="22">
        <v>0</v>
      </c>
      <c r="I1131" s="22">
        <v>258.20699999999999</v>
      </c>
      <c r="J1131" s="22">
        <v>2716.6079100000002</v>
      </c>
      <c r="K1131" s="22">
        <v>262.86998999999997</v>
      </c>
      <c r="L1131" s="22">
        <v>5426.4428699999999</v>
      </c>
      <c r="M1131" s="22">
        <v>0</v>
      </c>
      <c r="N1131" s="22">
        <v>10323.62988</v>
      </c>
      <c r="O1131" s="22">
        <v>16.760000000000002</v>
      </c>
      <c r="P1131" s="22">
        <v>34.605989999999998</v>
      </c>
      <c r="Q1131" s="22">
        <v>0.5292</v>
      </c>
      <c r="R1131" s="22">
        <v>0.12</v>
      </c>
      <c r="S1131" s="22">
        <v>0.1</v>
      </c>
      <c r="T1131" s="22">
        <v>9.6759999999999999E-2</v>
      </c>
      <c r="U1131" s="24" t="s">
        <v>45124</v>
      </c>
      <c r="V1131" s="24" t="s">
        <v>45125</v>
      </c>
      <c r="W1131" s="25" t="s">
        <v>45126</v>
      </c>
      <c r="X1131" s="6" t="s">
        <v>90</v>
      </c>
      <c r="Y1131" s="6" t="s">
        <v>90</v>
      </c>
      <c r="Z1131" s="6" t="s">
        <v>90</v>
      </c>
      <c r="AA1131" s="6" t="s">
        <v>90</v>
      </c>
      <c r="AB1131" s="6" t="s">
        <v>90</v>
      </c>
      <c r="AC1131">
        <v>1129</v>
      </c>
      <c r="AD1131" s="6" t="s">
        <v>5533</v>
      </c>
      <c r="AE1131" s="6" t="s">
        <v>49126</v>
      </c>
      <c r="AF1131" s="6" t="s">
        <v>49510</v>
      </c>
      <c r="AG1131" s="6" t="s">
        <v>5534</v>
      </c>
      <c r="AH1131" s="6" t="s">
        <v>50656</v>
      </c>
      <c r="AI1131" s="6" t="s">
        <v>50657</v>
      </c>
    </row>
    <row r="1132" spans="1:35" x14ac:dyDescent="0.25">
      <c r="A1132" s="26" t="s">
        <v>41142</v>
      </c>
      <c r="B1132" s="24" t="s">
        <v>41143</v>
      </c>
      <c r="C1132" s="22">
        <v>3062.21</v>
      </c>
      <c r="D1132" s="22">
        <v>239</v>
      </c>
      <c r="E1132" s="22">
        <v>217</v>
      </c>
      <c r="F1132" s="22">
        <v>0.35</v>
      </c>
      <c r="G1132" s="22">
        <v>215</v>
      </c>
      <c r="H1132" s="22">
        <v>95</v>
      </c>
      <c r="I1132" s="22">
        <v>82</v>
      </c>
      <c r="J1132" s="22">
        <v>804</v>
      </c>
      <c r="K1132" s="22">
        <v>1444</v>
      </c>
      <c r="L1132" s="22">
        <v>239</v>
      </c>
      <c r="M1132" s="22">
        <v>0</v>
      </c>
      <c r="N1132" s="22">
        <v>203</v>
      </c>
      <c r="U1132" s="24" t="s">
        <v>45127</v>
      </c>
      <c r="V1132" s="24" t="s">
        <v>45128</v>
      </c>
      <c r="W1132" s="25" t="s">
        <v>45129</v>
      </c>
      <c r="X1132" s="6" t="s">
        <v>90</v>
      </c>
      <c r="Y1132" s="6" t="s">
        <v>90</v>
      </c>
      <c r="Z1132" s="6" t="s">
        <v>90</v>
      </c>
      <c r="AA1132" s="6" t="s">
        <v>90</v>
      </c>
      <c r="AB1132" s="6" t="s">
        <v>90</v>
      </c>
      <c r="AC1132">
        <v>1130</v>
      </c>
      <c r="AD1132" s="6" t="s">
        <v>5535</v>
      </c>
      <c r="AE1132" s="6" t="s">
        <v>51329</v>
      </c>
      <c r="AF1132" s="6" t="s">
        <v>51584</v>
      </c>
      <c r="AG1132" s="6" t="s">
        <v>5536</v>
      </c>
      <c r="AH1132" s="6" t="s">
        <v>50658</v>
      </c>
      <c r="AI1132" s="6" t="s">
        <v>50659</v>
      </c>
    </row>
    <row r="1133" spans="1:35" x14ac:dyDescent="0.25">
      <c r="A1133" s="26" t="s">
        <v>1624</v>
      </c>
      <c r="B1133" s="24" t="s">
        <v>1625</v>
      </c>
      <c r="C1133" s="22">
        <v>6047.41</v>
      </c>
      <c r="D1133" s="22">
        <v>-214.99601000000001</v>
      </c>
      <c r="E1133" s="22">
        <v>-249.86301</v>
      </c>
      <c r="F1133" s="22">
        <v>0.53</v>
      </c>
      <c r="G1133" s="22">
        <v>25.538</v>
      </c>
      <c r="H1133" s="22">
        <v>22.033000000000001</v>
      </c>
      <c r="I1133" s="22">
        <v>0</v>
      </c>
      <c r="J1133" s="22">
        <v>311.56099999999998</v>
      </c>
      <c r="K1133" s="22">
        <v>2202.69409</v>
      </c>
      <c r="L1133" s="22">
        <v>1182.7189900000001</v>
      </c>
      <c r="M1133" s="22">
        <v>0</v>
      </c>
      <c r="N1133" s="22">
        <v>572.88702000000001</v>
      </c>
      <c r="O1133" s="22">
        <v>3.4</v>
      </c>
      <c r="P1133" s="22">
        <v>70.75</v>
      </c>
      <c r="Q1133" s="22">
        <v>2.4187400000000001</v>
      </c>
      <c r="R1133" s="22">
        <v>9.81</v>
      </c>
      <c r="S1133" s="22">
        <v>7</v>
      </c>
      <c r="T1133" s="22">
        <v>6.9171699999999996</v>
      </c>
      <c r="U1133" s="24" t="s">
        <v>45130</v>
      </c>
      <c r="V1133" s="24" t="s">
        <v>45131</v>
      </c>
      <c r="W1133" s="25" t="s">
        <v>45132</v>
      </c>
      <c r="X1133" s="6" t="s">
        <v>90</v>
      </c>
      <c r="Y1133" s="6" t="s">
        <v>90</v>
      </c>
      <c r="Z1133" s="6" t="s">
        <v>90</v>
      </c>
      <c r="AA1133" s="6" t="s">
        <v>90</v>
      </c>
      <c r="AB1133" s="6" t="s">
        <v>90</v>
      </c>
      <c r="AC1133">
        <v>1131</v>
      </c>
      <c r="AD1133" s="6" t="s">
        <v>5537</v>
      </c>
      <c r="AE1133" s="6" t="s">
        <v>49438</v>
      </c>
      <c r="AF1133" s="6" t="s">
        <v>90</v>
      </c>
      <c r="AG1133" s="6" t="s">
        <v>5538</v>
      </c>
      <c r="AH1133" s="6" t="s">
        <v>50660</v>
      </c>
      <c r="AI1133" s="6" t="s">
        <v>50659</v>
      </c>
    </row>
    <row r="1134" spans="1:35" x14ac:dyDescent="0.25">
      <c r="A1134" s="26" t="s">
        <v>41144</v>
      </c>
      <c r="B1134" s="24" t="s">
        <v>41145</v>
      </c>
      <c r="C1134" s="22">
        <v>2402.87</v>
      </c>
      <c r="D1134" s="22">
        <v>225.8</v>
      </c>
      <c r="E1134" s="22">
        <v>185.69999000000001</v>
      </c>
      <c r="F1134" s="22">
        <v>1.17</v>
      </c>
      <c r="G1134" s="22">
        <v>334.6</v>
      </c>
      <c r="H1134" s="22">
        <v>373.1</v>
      </c>
      <c r="I1134" s="22">
        <v>403.79998000000001</v>
      </c>
      <c r="J1134" s="22">
        <v>405.79998000000001</v>
      </c>
      <c r="K1134" s="22">
        <v>872.59996999999998</v>
      </c>
      <c r="L1134" s="22">
        <v>0</v>
      </c>
      <c r="M1134" s="22">
        <v>0</v>
      </c>
      <c r="N1134" s="22">
        <v>1040.40002</v>
      </c>
      <c r="O1134" s="22">
        <v>43.45</v>
      </c>
      <c r="P1134" s="22">
        <v>0</v>
      </c>
      <c r="Q1134" s="22">
        <v>0</v>
      </c>
      <c r="R1134" s="22">
        <v>2.29</v>
      </c>
      <c r="S1134" s="22">
        <v>1.23</v>
      </c>
      <c r="T1134" s="22">
        <v>0.40634999999999999</v>
      </c>
      <c r="U1134" s="24" t="s">
        <v>45133</v>
      </c>
      <c r="V1134" s="24" t="s">
        <v>45134</v>
      </c>
      <c r="W1134" s="25" t="s">
        <v>45135</v>
      </c>
      <c r="X1134" s="6" t="s">
        <v>90</v>
      </c>
      <c r="Y1134" s="6" t="s">
        <v>90</v>
      </c>
      <c r="Z1134" s="6" t="s">
        <v>90</v>
      </c>
      <c r="AA1134" s="6" t="s">
        <v>90</v>
      </c>
      <c r="AB1134" s="6" t="s">
        <v>90</v>
      </c>
      <c r="AC1134">
        <v>1132</v>
      </c>
      <c r="AD1134" s="6" t="s">
        <v>5539</v>
      </c>
      <c r="AE1134" s="6" t="s">
        <v>50363</v>
      </c>
      <c r="AF1134" s="6" t="s">
        <v>50454</v>
      </c>
      <c r="AG1134" s="6" t="s">
        <v>5540</v>
      </c>
      <c r="AH1134" s="6" t="s">
        <v>50661</v>
      </c>
      <c r="AI1134" s="6" t="s">
        <v>50659</v>
      </c>
    </row>
    <row r="1135" spans="1:35" x14ac:dyDescent="0.25">
      <c r="A1135" s="26" t="s">
        <v>1626</v>
      </c>
      <c r="B1135" s="24" t="s">
        <v>1627</v>
      </c>
      <c r="C1135" s="22">
        <v>14267.8</v>
      </c>
      <c r="D1135" s="22">
        <v>-232.06701000000001</v>
      </c>
      <c r="E1135" s="22">
        <v>-243.83501000000001</v>
      </c>
      <c r="F1135" s="22">
        <v>1.01</v>
      </c>
      <c r="G1135" s="22">
        <v>122.86699</v>
      </c>
      <c r="H1135" s="22">
        <v>40.570990000000002</v>
      </c>
      <c r="I1135" s="22">
        <v>0</v>
      </c>
      <c r="J1135" s="22">
        <v>442.15798000000001</v>
      </c>
      <c r="K1135" s="22">
        <v>957.53497000000004</v>
      </c>
      <c r="L1135" s="22">
        <v>0</v>
      </c>
      <c r="M1135" s="22">
        <v>0</v>
      </c>
      <c r="N1135" s="22">
        <v>938.01898000000006</v>
      </c>
      <c r="O1135" s="22">
        <v>1.79</v>
      </c>
      <c r="P1135" s="22">
        <v>0</v>
      </c>
      <c r="Q1135" s="22">
        <v>0</v>
      </c>
      <c r="R1135" s="22">
        <v>2.17</v>
      </c>
      <c r="S1135" s="22">
        <v>2.0699999999999998</v>
      </c>
      <c r="T1135" s="22">
        <v>1.7959499999999999</v>
      </c>
      <c r="U1135" s="24" t="s">
        <v>45136</v>
      </c>
      <c r="V1135" s="24" t="s">
        <v>45137</v>
      </c>
      <c r="W1135" s="25" t="s">
        <v>45138</v>
      </c>
      <c r="X1135" s="6" t="s">
        <v>90</v>
      </c>
      <c r="Y1135" s="6" t="s">
        <v>90</v>
      </c>
      <c r="Z1135" s="6" t="s">
        <v>90</v>
      </c>
      <c r="AA1135" s="6" t="s">
        <v>90</v>
      </c>
      <c r="AB1135" s="6" t="s">
        <v>90</v>
      </c>
      <c r="AC1135">
        <v>1133</v>
      </c>
      <c r="AD1135" s="6" t="s">
        <v>5541</v>
      </c>
      <c r="AE1135" s="6" t="s">
        <v>52504</v>
      </c>
      <c r="AF1135" s="6" t="s">
        <v>51306</v>
      </c>
      <c r="AG1135" s="6" t="s">
        <v>5542</v>
      </c>
      <c r="AH1135" s="6" t="s">
        <v>44724</v>
      </c>
      <c r="AI1135" s="6" t="s">
        <v>50662</v>
      </c>
    </row>
    <row r="1136" spans="1:35" x14ac:dyDescent="0.25">
      <c r="A1136" s="26" t="s">
        <v>1628</v>
      </c>
      <c r="B1136" s="24" t="s">
        <v>1629</v>
      </c>
      <c r="C1136" s="22">
        <v>10508.88</v>
      </c>
      <c r="D1136" s="22">
        <v>2876</v>
      </c>
      <c r="E1136" s="22">
        <v>1836</v>
      </c>
      <c r="F1136" s="22">
        <v>1.04</v>
      </c>
      <c r="G1136" s="22">
        <v>3284</v>
      </c>
      <c r="H1136" s="22">
        <v>1942</v>
      </c>
      <c r="I1136" s="22">
        <v>3041</v>
      </c>
      <c r="J1136" s="22">
        <v>5000</v>
      </c>
      <c r="K1136" s="22">
        <v>6770</v>
      </c>
      <c r="L1136" s="22">
        <v>4816</v>
      </c>
      <c r="M1136" s="22">
        <v>0</v>
      </c>
      <c r="N1136" s="22">
        <v>8497</v>
      </c>
      <c r="O1136" s="22">
        <v>24.17</v>
      </c>
      <c r="P1136" s="22">
        <v>39.472990000000003</v>
      </c>
      <c r="Q1136" s="22">
        <v>0.65215999999999996</v>
      </c>
      <c r="R1136" s="22">
        <v>1.55</v>
      </c>
      <c r="S1136" s="22">
        <v>0.97</v>
      </c>
      <c r="T1136" s="22">
        <v>0.30880000000000002</v>
      </c>
      <c r="U1136" s="24" t="s">
        <v>45139</v>
      </c>
      <c r="V1136" s="24" t="s">
        <v>45140</v>
      </c>
      <c r="W1136" s="25" t="s">
        <v>45141</v>
      </c>
      <c r="X1136" s="6" t="s">
        <v>90</v>
      </c>
      <c r="Y1136" s="6" t="s">
        <v>90</v>
      </c>
      <c r="Z1136" s="6" t="s">
        <v>90</v>
      </c>
      <c r="AA1136" s="6" t="s">
        <v>90</v>
      </c>
      <c r="AB1136" s="6" t="s">
        <v>90</v>
      </c>
      <c r="AC1136">
        <v>1134</v>
      </c>
      <c r="AD1136" s="6" t="s">
        <v>5543</v>
      </c>
      <c r="AE1136" s="6" t="s">
        <v>52505</v>
      </c>
      <c r="AF1136" s="6" t="s">
        <v>90</v>
      </c>
      <c r="AG1136" s="6" t="s">
        <v>5544</v>
      </c>
      <c r="AH1136" s="6" t="s">
        <v>50663</v>
      </c>
      <c r="AI1136" s="6" t="s">
        <v>50664</v>
      </c>
    </row>
    <row r="1137" spans="1:35" x14ac:dyDescent="0.25">
      <c r="A1137" s="26" t="s">
        <v>1631</v>
      </c>
      <c r="B1137" s="24" t="s">
        <v>1632</v>
      </c>
      <c r="C1137" s="22">
        <v>4118.1499999999996</v>
      </c>
      <c r="D1137" s="22">
        <v>220.35699</v>
      </c>
      <c r="E1137" s="22">
        <v>197.81799000000001</v>
      </c>
      <c r="F1137" s="22">
        <v>1.07</v>
      </c>
      <c r="G1137" s="22">
        <v>226.54400000000001</v>
      </c>
      <c r="H1137" s="22">
        <v>289.98399999999998</v>
      </c>
      <c r="I1137" s="22">
        <v>290.85298999999998</v>
      </c>
      <c r="J1137" s="22">
        <v>344.56698</v>
      </c>
      <c r="K1137" s="22">
        <v>787.72398999999996</v>
      </c>
      <c r="L1137" s="22">
        <v>151.494</v>
      </c>
      <c r="M1137" s="22">
        <v>0</v>
      </c>
      <c r="N1137" s="22">
        <v>788.14598999999998</v>
      </c>
      <c r="O1137" s="22">
        <v>26.46</v>
      </c>
      <c r="P1137" s="22">
        <v>14.59</v>
      </c>
      <c r="Q1137" s="22">
        <v>0.17080999999999999</v>
      </c>
      <c r="R1137" s="22">
        <v>2.35</v>
      </c>
      <c r="S1137" s="22">
        <v>1.44</v>
      </c>
      <c r="T1137" s="22">
        <v>0.78705999999999998</v>
      </c>
      <c r="U1137" s="24" t="s">
        <v>45142</v>
      </c>
      <c r="V1137" s="24" t="s">
        <v>45143</v>
      </c>
      <c r="W1137" s="25" t="s">
        <v>45144</v>
      </c>
      <c r="X1137" s="6" t="s">
        <v>90</v>
      </c>
      <c r="Y1137" s="6" t="s">
        <v>90</v>
      </c>
      <c r="Z1137" s="6" t="s">
        <v>90</v>
      </c>
      <c r="AA1137" s="6" t="s">
        <v>90</v>
      </c>
      <c r="AB1137" s="6" t="s">
        <v>90</v>
      </c>
      <c r="AC1137">
        <v>1135</v>
      </c>
      <c r="AD1137" s="6" t="s">
        <v>5545</v>
      </c>
      <c r="AE1137" s="6" t="s">
        <v>51808</v>
      </c>
      <c r="AF1137" s="6" t="s">
        <v>50357</v>
      </c>
      <c r="AG1137" s="6" t="s">
        <v>5546</v>
      </c>
      <c r="AH1137" s="6" t="s">
        <v>50665</v>
      </c>
      <c r="AI1137" s="6" t="s">
        <v>50664</v>
      </c>
    </row>
    <row r="1138" spans="1:35" x14ac:dyDescent="0.25">
      <c r="A1138" s="26" t="s">
        <v>1633</v>
      </c>
      <c r="B1138" s="24" t="s">
        <v>1634</v>
      </c>
      <c r="C1138" s="22">
        <v>14653.8</v>
      </c>
      <c r="D1138" s="22">
        <v>1770.59997</v>
      </c>
      <c r="E1138" s="22">
        <v>1443.59997</v>
      </c>
      <c r="F1138" s="22">
        <v>1.1200000000000001</v>
      </c>
      <c r="G1138" s="22">
        <v>7339</v>
      </c>
      <c r="H1138" s="22">
        <v>0</v>
      </c>
      <c r="I1138" s="22">
        <v>5868.7001899999996</v>
      </c>
      <c r="J1138" s="22">
        <v>9983.2001899999996</v>
      </c>
      <c r="K1138" s="22">
        <v>10325.20019</v>
      </c>
      <c r="L1138" s="22">
        <v>2870.6999500000002</v>
      </c>
      <c r="M1138" s="22">
        <v>0</v>
      </c>
      <c r="N1138" s="22">
        <v>3706</v>
      </c>
      <c r="O1138" s="22">
        <v>9.3800000000000008</v>
      </c>
      <c r="P1138" s="22">
        <v>44.562989999999999</v>
      </c>
      <c r="Q1138" s="22">
        <v>0.79322999999999999</v>
      </c>
      <c r="R1138" s="22">
        <v>1.03</v>
      </c>
      <c r="S1138" s="22">
        <v>1.03</v>
      </c>
      <c r="T1138" s="22">
        <v>0.29912</v>
      </c>
      <c r="U1138" s="24" t="s">
        <v>45145</v>
      </c>
      <c r="V1138" s="24" t="s">
        <v>45146</v>
      </c>
      <c r="W1138" s="25" t="s">
        <v>45147</v>
      </c>
      <c r="X1138" s="6" t="s">
        <v>90</v>
      </c>
      <c r="Y1138" s="6" t="s">
        <v>90</v>
      </c>
      <c r="Z1138" s="6" t="s">
        <v>90</v>
      </c>
      <c r="AA1138" s="6" t="s">
        <v>90</v>
      </c>
      <c r="AB1138" s="6" t="s">
        <v>90</v>
      </c>
      <c r="AC1138">
        <v>1136</v>
      </c>
      <c r="AD1138" s="6" t="s">
        <v>5547</v>
      </c>
      <c r="AE1138" s="6" t="s">
        <v>52374</v>
      </c>
      <c r="AF1138" s="6" t="s">
        <v>90</v>
      </c>
      <c r="AG1138" s="6" t="s">
        <v>5548</v>
      </c>
      <c r="AH1138" s="6" t="s">
        <v>50666</v>
      </c>
      <c r="AI1138" s="6" t="s">
        <v>50664</v>
      </c>
    </row>
    <row r="1139" spans="1:35" x14ac:dyDescent="0.25">
      <c r="A1139" s="26" t="s">
        <v>1636</v>
      </c>
      <c r="B1139" s="24" t="s">
        <v>1637</v>
      </c>
      <c r="C1139" s="22">
        <v>5143.0600000000004</v>
      </c>
      <c r="D1139" s="22">
        <v>273.91500000000002</v>
      </c>
      <c r="E1139" s="22">
        <v>183.35099</v>
      </c>
      <c r="F1139" s="22">
        <v>1.21</v>
      </c>
      <c r="G1139" s="22">
        <v>211.34700000000001</v>
      </c>
      <c r="H1139" s="22">
        <v>509.363</v>
      </c>
      <c r="I1139" s="22">
        <v>72.444990000000004</v>
      </c>
      <c r="J1139" s="22">
        <v>274.64598999999998</v>
      </c>
      <c r="K1139" s="22">
        <v>1986.27404</v>
      </c>
      <c r="L1139" s="22">
        <v>0</v>
      </c>
      <c r="M1139" s="22">
        <v>0</v>
      </c>
      <c r="N1139" s="22">
        <v>2385.3600999999999</v>
      </c>
      <c r="O1139" s="22">
        <v>49.44</v>
      </c>
      <c r="P1139" s="22">
        <v>0</v>
      </c>
      <c r="Q1139" s="22">
        <v>0</v>
      </c>
      <c r="R1139" s="22">
        <v>7.68</v>
      </c>
      <c r="S1139" s="22">
        <v>5.38</v>
      </c>
      <c r="T1139" s="22">
        <v>4.6079800000000004</v>
      </c>
      <c r="U1139" s="24" t="s">
        <v>45148</v>
      </c>
      <c r="V1139" s="24" t="s">
        <v>45149</v>
      </c>
      <c r="W1139" s="25" t="s">
        <v>45150</v>
      </c>
      <c r="X1139" s="6" t="s">
        <v>90</v>
      </c>
      <c r="Y1139" s="6" t="s">
        <v>90</v>
      </c>
      <c r="Z1139" s="6" t="s">
        <v>90</v>
      </c>
      <c r="AA1139" s="6" t="s">
        <v>90</v>
      </c>
      <c r="AB1139" s="6" t="s">
        <v>90</v>
      </c>
      <c r="AC1139">
        <v>1137</v>
      </c>
      <c r="AD1139" s="6" t="s">
        <v>5549</v>
      </c>
      <c r="AE1139" s="6" t="s">
        <v>52229</v>
      </c>
      <c r="AF1139" s="6" t="s">
        <v>90</v>
      </c>
      <c r="AG1139" s="6" t="s">
        <v>5550</v>
      </c>
      <c r="AH1139" s="6" t="s">
        <v>50667</v>
      </c>
      <c r="AI1139" s="6" t="s">
        <v>50668</v>
      </c>
    </row>
    <row r="1140" spans="1:35" x14ac:dyDescent="0.25">
      <c r="A1140" s="26" t="s">
        <v>41146</v>
      </c>
      <c r="B1140" s="24" t="s">
        <v>41147</v>
      </c>
      <c r="C1140" s="22">
        <v>15350.4</v>
      </c>
      <c r="D1140" s="22">
        <v>7539.9399400000002</v>
      </c>
      <c r="E1140" s="22">
        <v>5713.8232399999997</v>
      </c>
      <c r="F1140" s="22">
        <v>1.21</v>
      </c>
      <c r="G1140" s="22">
        <v>1725.17004</v>
      </c>
      <c r="H1140" s="22">
        <v>415.72698000000003</v>
      </c>
      <c r="I1140" s="22">
        <v>3883.31396</v>
      </c>
      <c r="J1140" s="22">
        <v>3033.2809999999999</v>
      </c>
      <c r="K1140" s="22">
        <v>4511.0761700000003</v>
      </c>
      <c r="L1140" s="22">
        <v>9561.1279200000008</v>
      </c>
      <c r="M1140" s="22">
        <v>0</v>
      </c>
      <c r="N1140" s="22">
        <v>29094.150389999999</v>
      </c>
      <c r="U1140" s="24" t="s">
        <v>45151</v>
      </c>
      <c r="V1140" s="24" t="s">
        <v>45152</v>
      </c>
      <c r="W1140" s="25" t="s">
        <v>45153</v>
      </c>
      <c r="X1140" s="6" t="s">
        <v>90</v>
      </c>
      <c r="Y1140" s="6" t="s">
        <v>90</v>
      </c>
      <c r="Z1140" s="6" t="s">
        <v>90</v>
      </c>
      <c r="AA1140" s="6" t="s">
        <v>90</v>
      </c>
      <c r="AB1140" s="6" t="s">
        <v>90</v>
      </c>
      <c r="AC1140">
        <v>1138</v>
      </c>
      <c r="AD1140" s="6" t="s">
        <v>5551</v>
      </c>
      <c r="AE1140" s="6" t="s">
        <v>49675</v>
      </c>
      <c r="AF1140" s="6" t="s">
        <v>49818</v>
      </c>
      <c r="AG1140" s="6" t="s">
        <v>5552</v>
      </c>
      <c r="AH1140" s="6" t="s">
        <v>50669</v>
      </c>
      <c r="AI1140" s="6" t="s">
        <v>50668</v>
      </c>
    </row>
    <row r="1141" spans="1:35" x14ac:dyDescent="0.25">
      <c r="A1141" s="26" t="s">
        <v>1639</v>
      </c>
      <c r="B1141" s="24" t="s">
        <v>1640</v>
      </c>
      <c r="C1141" s="22">
        <v>4173.2700000000004</v>
      </c>
      <c r="D1141" s="22">
        <v>1299.7910099999999</v>
      </c>
      <c r="E1141" s="22">
        <v>98.779989999999998</v>
      </c>
      <c r="F1141" s="22">
        <v>0.49</v>
      </c>
      <c r="G1141" s="22">
        <v>363.45598999999999</v>
      </c>
      <c r="H1141" s="22">
        <v>0</v>
      </c>
      <c r="I1141" s="22">
        <v>1609.84997</v>
      </c>
      <c r="J1141" s="22">
        <v>4078.4689899999998</v>
      </c>
      <c r="K1141" s="22">
        <v>1998.729</v>
      </c>
      <c r="L1141" s="22">
        <v>1387.27001</v>
      </c>
      <c r="M1141" s="22">
        <v>0</v>
      </c>
      <c r="N1141" s="22">
        <v>919.71196999999995</v>
      </c>
      <c r="O1141" s="22">
        <v>1.65</v>
      </c>
      <c r="P1141" s="22">
        <v>52.277990000000003</v>
      </c>
      <c r="Q1141" s="22">
        <v>1.0954600000000001</v>
      </c>
      <c r="R1141" s="22">
        <v>0.73</v>
      </c>
      <c r="S1141" s="22">
        <v>0.49</v>
      </c>
      <c r="T1141" s="22">
        <v>0.40094999999999997</v>
      </c>
      <c r="U1141" s="24" t="s">
        <v>45154</v>
      </c>
      <c r="V1141" s="24" t="s">
        <v>45155</v>
      </c>
      <c r="W1141" s="25" t="s">
        <v>45156</v>
      </c>
      <c r="X1141" s="6" t="s">
        <v>90</v>
      </c>
      <c r="Y1141" s="6" t="s">
        <v>90</v>
      </c>
      <c r="Z1141" s="6" t="s">
        <v>90</v>
      </c>
      <c r="AA1141" s="6" t="s">
        <v>90</v>
      </c>
      <c r="AB1141" s="6" t="s">
        <v>90</v>
      </c>
      <c r="AC1141">
        <v>1139</v>
      </c>
      <c r="AD1141" s="6" t="s">
        <v>5553</v>
      </c>
      <c r="AE1141" s="6" t="s">
        <v>50354</v>
      </c>
      <c r="AF1141" s="6" t="s">
        <v>90</v>
      </c>
      <c r="AG1141" s="6" t="s">
        <v>5554</v>
      </c>
      <c r="AH1141" s="6" t="s">
        <v>50670</v>
      </c>
      <c r="AI1141" s="6" t="s">
        <v>50671</v>
      </c>
    </row>
    <row r="1142" spans="1:35" x14ac:dyDescent="0.25">
      <c r="A1142" s="26" t="s">
        <v>1642</v>
      </c>
      <c r="B1142" s="24" t="s">
        <v>1643</v>
      </c>
      <c r="C1142" s="22">
        <v>37853.879999999997</v>
      </c>
      <c r="D1142" s="22">
        <v>2924</v>
      </c>
      <c r="E1142" s="22">
        <v>1779</v>
      </c>
      <c r="F1142" s="22">
        <v>1.39</v>
      </c>
      <c r="G1142" s="22">
        <v>2960</v>
      </c>
      <c r="H1142" s="22">
        <v>0</v>
      </c>
      <c r="I1142" s="22">
        <v>18741</v>
      </c>
      <c r="J1142" s="22">
        <v>5578</v>
      </c>
      <c r="K1142" s="22">
        <v>4981</v>
      </c>
      <c r="L1142" s="22">
        <v>12595</v>
      </c>
      <c r="M1142" s="22">
        <v>0</v>
      </c>
      <c r="N1142" s="22">
        <v>5765</v>
      </c>
      <c r="O1142" s="22">
        <v>31.97</v>
      </c>
      <c r="P1142" s="22">
        <v>66.608000000000004</v>
      </c>
      <c r="Q1142" s="22">
        <v>1.9947699999999999</v>
      </c>
      <c r="R1142" s="22">
        <v>0.8</v>
      </c>
      <c r="S1142" s="22">
        <v>0.89</v>
      </c>
      <c r="T1142" s="22">
        <v>0.36231000000000002</v>
      </c>
      <c r="U1142" s="24" t="s">
        <v>45157</v>
      </c>
      <c r="V1142" s="24" t="s">
        <v>45158</v>
      </c>
      <c r="W1142" s="25" t="s">
        <v>45159</v>
      </c>
      <c r="X1142" s="6" t="s">
        <v>90</v>
      </c>
      <c r="Y1142" s="6" t="s">
        <v>90</v>
      </c>
      <c r="Z1142" s="6" t="s">
        <v>90</v>
      </c>
      <c r="AA1142" s="6" t="s">
        <v>90</v>
      </c>
      <c r="AB1142" s="6" t="s">
        <v>90</v>
      </c>
      <c r="AC1142">
        <v>1140</v>
      </c>
      <c r="AD1142" s="6" t="s">
        <v>5555</v>
      </c>
      <c r="AE1142" s="6" t="s">
        <v>49772</v>
      </c>
      <c r="AF1142" s="6" t="s">
        <v>49814</v>
      </c>
      <c r="AG1142" s="6" t="s">
        <v>5556</v>
      </c>
      <c r="AH1142" s="6" t="s">
        <v>50672</v>
      </c>
      <c r="AI1142" s="6" t="s">
        <v>50673</v>
      </c>
    </row>
    <row r="1143" spans="1:35" x14ac:dyDescent="0.25">
      <c r="A1143" s="26" t="s">
        <v>1644</v>
      </c>
      <c r="B1143" s="24" t="s">
        <v>1645</v>
      </c>
      <c r="C1143" s="22">
        <v>24546.25</v>
      </c>
      <c r="D1143" s="22">
        <v>1278.1999499999999</v>
      </c>
      <c r="E1143" s="22">
        <v>845.40002000000004</v>
      </c>
      <c r="F1143" s="22">
        <v>1.42</v>
      </c>
      <c r="G1143" s="22">
        <v>1122</v>
      </c>
      <c r="H1143" s="22">
        <v>1025.40002</v>
      </c>
      <c r="I1143" s="22">
        <v>9642.8007799999996</v>
      </c>
      <c r="J1143" s="22">
        <v>1674</v>
      </c>
      <c r="K1143" s="22">
        <v>3967.3000400000001</v>
      </c>
      <c r="L1143" s="22">
        <v>2716.1000899999999</v>
      </c>
      <c r="M1143" s="22">
        <v>0</v>
      </c>
      <c r="N1143" s="22">
        <v>9257.2001899999996</v>
      </c>
      <c r="O1143" s="22">
        <v>23.19</v>
      </c>
      <c r="P1143" s="22">
        <v>22.40399</v>
      </c>
      <c r="Q1143" s="22">
        <v>0.28872999999999999</v>
      </c>
      <c r="R1143" s="22">
        <v>2.16</v>
      </c>
      <c r="S1143" s="22">
        <v>1.76</v>
      </c>
      <c r="T1143" s="22">
        <v>1.0871500000000001</v>
      </c>
      <c r="U1143" s="24" t="s">
        <v>45160</v>
      </c>
      <c r="V1143" s="24" t="s">
        <v>45161</v>
      </c>
      <c r="W1143" s="25" t="s">
        <v>45162</v>
      </c>
      <c r="X1143" s="6" t="s">
        <v>90</v>
      </c>
      <c r="Y1143" s="6" t="s">
        <v>90</v>
      </c>
      <c r="Z1143" s="6" t="s">
        <v>90</v>
      </c>
      <c r="AA1143" s="6" t="s">
        <v>90</v>
      </c>
      <c r="AB1143" s="6" t="s">
        <v>90</v>
      </c>
      <c r="AC1143">
        <v>1141</v>
      </c>
      <c r="AD1143" s="6" t="s">
        <v>5557</v>
      </c>
      <c r="AE1143" s="6" t="s">
        <v>52284</v>
      </c>
      <c r="AF1143" s="6" t="s">
        <v>90</v>
      </c>
      <c r="AG1143" s="6" t="s">
        <v>5558</v>
      </c>
      <c r="AH1143" s="6" t="s">
        <v>46201</v>
      </c>
      <c r="AI1143" s="6" t="s">
        <v>50674</v>
      </c>
    </row>
    <row r="1144" spans="1:35" x14ac:dyDescent="0.25">
      <c r="A1144" s="26" t="s">
        <v>1646</v>
      </c>
      <c r="B1144" s="24" t="s">
        <v>1647</v>
      </c>
      <c r="C1144" s="22">
        <v>7735.3</v>
      </c>
      <c r="D1144" s="22">
        <v>382.18898999999999</v>
      </c>
      <c r="E1144" s="22">
        <v>74.102990000000005</v>
      </c>
      <c r="F1144" s="22">
        <v>1.08</v>
      </c>
      <c r="G1144" s="22">
        <v>82.272999999999996</v>
      </c>
      <c r="H1144" s="22">
        <v>39.776000000000003</v>
      </c>
      <c r="I1144" s="22">
        <v>42.576990000000002</v>
      </c>
      <c r="J1144" s="22">
        <v>141.57699</v>
      </c>
      <c r="K1144" s="22">
        <v>306.20400999999998</v>
      </c>
      <c r="L1144" s="22">
        <v>1470.68505</v>
      </c>
      <c r="M1144" s="22">
        <v>0</v>
      </c>
      <c r="N1144" s="22">
        <v>1128.5550499999999</v>
      </c>
      <c r="O1144" s="22">
        <v>8.6199999999999992</v>
      </c>
      <c r="P1144" s="22">
        <v>57.480989999999998</v>
      </c>
      <c r="Q1144" s="22">
        <v>1.35189</v>
      </c>
      <c r="R1144" s="22">
        <v>2.4</v>
      </c>
      <c r="S1144" s="22">
        <v>1.88</v>
      </c>
      <c r="T1144" s="22">
        <v>1.30074</v>
      </c>
      <c r="U1144" s="24" t="s">
        <v>45163</v>
      </c>
      <c r="V1144" s="24" t="s">
        <v>45164</v>
      </c>
      <c r="W1144" s="25" t="s">
        <v>45165</v>
      </c>
      <c r="X1144" s="6" t="s">
        <v>90</v>
      </c>
      <c r="Y1144" s="6" t="s">
        <v>90</v>
      </c>
      <c r="Z1144" s="6" t="s">
        <v>90</v>
      </c>
      <c r="AA1144" s="6" t="s">
        <v>90</v>
      </c>
      <c r="AB1144" s="6" t="s">
        <v>90</v>
      </c>
      <c r="AC1144">
        <v>1142</v>
      </c>
      <c r="AD1144" s="6" t="s">
        <v>5559</v>
      </c>
      <c r="AE1144" s="6" t="s">
        <v>50354</v>
      </c>
      <c r="AF1144" s="6" t="s">
        <v>51141</v>
      </c>
      <c r="AG1144" s="6" t="s">
        <v>5560</v>
      </c>
      <c r="AH1144" s="6" t="s">
        <v>50675</v>
      </c>
      <c r="AI1144" s="6" t="s">
        <v>50674</v>
      </c>
    </row>
    <row r="1145" spans="1:35" x14ac:dyDescent="0.25">
      <c r="A1145" s="26" t="s">
        <v>1649</v>
      </c>
      <c r="B1145" s="24" t="s">
        <v>1650</v>
      </c>
      <c r="C1145" s="22">
        <v>16190.92</v>
      </c>
      <c r="D1145" s="22">
        <v>1865.2910099999999</v>
      </c>
      <c r="E1145" s="22">
        <v>1119.6519699999999</v>
      </c>
      <c r="F1145" s="22">
        <v>0.91</v>
      </c>
      <c r="G1145" s="22">
        <v>1174.9150299999999</v>
      </c>
      <c r="H1145" s="22">
        <v>0</v>
      </c>
      <c r="I1145" s="22">
        <v>6305.8788999999997</v>
      </c>
      <c r="J1145" s="22">
        <v>1917.56396</v>
      </c>
      <c r="K1145" s="22">
        <v>1547.14501</v>
      </c>
      <c r="L1145" s="22">
        <v>10481.45019</v>
      </c>
      <c r="M1145" s="22">
        <v>0</v>
      </c>
      <c r="N1145" s="22">
        <v>636.79301999999996</v>
      </c>
      <c r="O1145" s="22">
        <v>1.87</v>
      </c>
      <c r="P1145" s="22">
        <v>95.257000000000005</v>
      </c>
      <c r="Q1145" s="22">
        <v>19.909099999999999</v>
      </c>
      <c r="R1145" s="22">
        <v>0.8</v>
      </c>
      <c r="S1145" s="22">
        <v>0.81</v>
      </c>
      <c r="T1145" s="22">
        <v>0.19411</v>
      </c>
      <c r="U1145" s="24" t="s">
        <v>45166</v>
      </c>
      <c r="V1145" s="24" t="s">
        <v>45167</v>
      </c>
      <c r="W1145" s="25" t="s">
        <v>45168</v>
      </c>
      <c r="X1145" s="6" t="s">
        <v>90</v>
      </c>
      <c r="Y1145" s="6" t="s">
        <v>90</v>
      </c>
      <c r="Z1145" s="6" t="s">
        <v>90</v>
      </c>
      <c r="AA1145" s="6" t="s">
        <v>90</v>
      </c>
      <c r="AB1145" s="6" t="s">
        <v>90</v>
      </c>
      <c r="AC1145">
        <v>1143</v>
      </c>
      <c r="AD1145" s="6" t="s">
        <v>5561</v>
      </c>
      <c r="AE1145" s="6" t="s">
        <v>52251</v>
      </c>
      <c r="AF1145" s="6" t="s">
        <v>52254</v>
      </c>
      <c r="AG1145" s="6" t="s">
        <v>5562</v>
      </c>
      <c r="AH1145" s="6" t="s">
        <v>50676</v>
      </c>
      <c r="AI1145" s="6" t="s">
        <v>50677</v>
      </c>
    </row>
    <row r="1146" spans="1:35" x14ac:dyDescent="0.25">
      <c r="A1146" s="26" t="s">
        <v>1651</v>
      </c>
      <c r="B1146" s="24" t="s">
        <v>1652</v>
      </c>
      <c r="C1146" s="22">
        <v>4004.42</v>
      </c>
      <c r="D1146" s="22">
        <v>464.19198</v>
      </c>
      <c r="E1146" s="22">
        <v>207.61399</v>
      </c>
      <c r="F1146" s="22">
        <v>1</v>
      </c>
      <c r="G1146" s="22">
        <v>0</v>
      </c>
      <c r="H1146" s="22">
        <v>0</v>
      </c>
      <c r="I1146" s="22">
        <v>0.39899000000000001</v>
      </c>
      <c r="J1146" s="22">
        <v>2749.0349099999999</v>
      </c>
      <c r="K1146" s="22">
        <v>0</v>
      </c>
      <c r="L1146" s="22">
        <v>0</v>
      </c>
      <c r="M1146" s="22">
        <v>0</v>
      </c>
      <c r="N1146" s="22">
        <v>3737.8669399999999</v>
      </c>
      <c r="O1146" s="22">
        <v>16.5</v>
      </c>
      <c r="P1146" s="22">
        <v>41.502989999999997</v>
      </c>
      <c r="Q1146" s="22">
        <v>0.70948999999999995</v>
      </c>
      <c r="R1146" s="22">
        <v>0</v>
      </c>
      <c r="S1146" s="22">
        <v>0</v>
      </c>
      <c r="T1146" s="22">
        <v>0</v>
      </c>
      <c r="U1146" s="24" t="s">
        <v>45169</v>
      </c>
      <c r="V1146" s="24" t="s">
        <v>45170</v>
      </c>
      <c r="W1146" s="25" t="s">
        <v>45171</v>
      </c>
      <c r="X1146" s="6" t="s">
        <v>90</v>
      </c>
      <c r="Y1146" s="6" t="s">
        <v>90</v>
      </c>
      <c r="Z1146" s="6" t="s">
        <v>90</v>
      </c>
      <c r="AA1146" s="6" t="s">
        <v>90</v>
      </c>
      <c r="AB1146" s="6" t="s">
        <v>90</v>
      </c>
      <c r="AC1146">
        <v>1144</v>
      </c>
      <c r="AD1146" s="6" t="s">
        <v>5563</v>
      </c>
      <c r="AE1146" s="6" t="s">
        <v>49079</v>
      </c>
      <c r="AF1146" s="6" t="s">
        <v>50413</v>
      </c>
      <c r="AG1146" s="6" t="s">
        <v>5564</v>
      </c>
      <c r="AH1146" s="6" t="s">
        <v>50678</v>
      </c>
      <c r="AI1146" s="6" t="s">
        <v>50677</v>
      </c>
    </row>
    <row r="1147" spans="1:35" x14ac:dyDescent="0.25">
      <c r="A1147" s="26" t="s">
        <v>1653</v>
      </c>
      <c r="B1147" s="24" t="s">
        <v>1654</v>
      </c>
      <c r="C1147" s="22">
        <v>3205.83</v>
      </c>
      <c r="D1147" s="22">
        <v>-98.817009999999996</v>
      </c>
      <c r="E1147" s="22">
        <v>-111.74800999999999</v>
      </c>
      <c r="F1147" s="22">
        <v>1.4</v>
      </c>
      <c r="G1147" s="22">
        <v>49.917990000000003</v>
      </c>
      <c r="H1147" s="22">
        <v>15.15499</v>
      </c>
      <c r="I1147" s="22">
        <v>0.86199000000000003</v>
      </c>
      <c r="J1147" s="22">
        <v>89.096000000000004</v>
      </c>
      <c r="K1147" s="22">
        <v>288.77199999999999</v>
      </c>
      <c r="L1147" s="22">
        <v>34.935000000000002</v>
      </c>
      <c r="M1147" s="22">
        <v>0</v>
      </c>
      <c r="N1147" s="22">
        <v>239.81199000000001</v>
      </c>
      <c r="O1147" s="22">
        <v>7.28</v>
      </c>
      <c r="P1147" s="22">
        <v>0.45456000000000002</v>
      </c>
      <c r="Q1147" s="22">
        <v>4.5599999999999998E-3</v>
      </c>
      <c r="R1147" s="22">
        <v>3.1</v>
      </c>
      <c r="S1147" s="22">
        <v>3.07</v>
      </c>
      <c r="T1147" s="22">
        <v>2.5107599999999999</v>
      </c>
      <c r="U1147" s="24" t="s">
        <v>45172</v>
      </c>
      <c r="V1147" s="24" t="s">
        <v>45173</v>
      </c>
      <c r="W1147" s="25" t="s">
        <v>45174</v>
      </c>
      <c r="X1147" s="6" t="s">
        <v>90</v>
      </c>
      <c r="Y1147" s="6" t="s">
        <v>90</v>
      </c>
      <c r="Z1147" s="6" t="s">
        <v>90</v>
      </c>
      <c r="AA1147" s="6" t="s">
        <v>90</v>
      </c>
      <c r="AB1147" s="6" t="s">
        <v>90</v>
      </c>
      <c r="AC1147">
        <v>1145</v>
      </c>
      <c r="AD1147" s="6" t="s">
        <v>5565</v>
      </c>
      <c r="AE1147" s="6" t="s">
        <v>52374</v>
      </c>
      <c r="AF1147" s="6" t="s">
        <v>90</v>
      </c>
      <c r="AG1147" s="6" t="s">
        <v>5566</v>
      </c>
      <c r="AH1147" s="6" t="s">
        <v>50679</v>
      </c>
      <c r="AI1147" s="6" t="s">
        <v>50680</v>
      </c>
    </row>
    <row r="1148" spans="1:35" x14ac:dyDescent="0.25">
      <c r="A1148" s="26" t="s">
        <v>1655</v>
      </c>
      <c r="B1148" s="24" t="s">
        <v>1656</v>
      </c>
      <c r="C1148" s="22">
        <v>5332.19</v>
      </c>
      <c r="D1148" s="22">
        <v>-185.23</v>
      </c>
      <c r="E1148" s="22">
        <v>-185.21100000000001</v>
      </c>
      <c r="F1148" s="22">
        <v>1.1000000000000001</v>
      </c>
      <c r="G1148" s="22">
        <v>0</v>
      </c>
      <c r="H1148" s="22">
        <v>0</v>
      </c>
      <c r="I1148" s="22">
        <v>0</v>
      </c>
      <c r="J1148" s="22">
        <v>35.587000000000003</v>
      </c>
      <c r="K1148" s="22">
        <v>662.82597999999996</v>
      </c>
      <c r="L1148" s="22">
        <v>96.567999999999998</v>
      </c>
      <c r="M1148" s="22">
        <v>0</v>
      </c>
      <c r="N1148" s="22">
        <v>534.65697999999998</v>
      </c>
      <c r="O1148" s="22">
        <v>3.48</v>
      </c>
      <c r="P1148" s="22">
        <v>16.895990000000001</v>
      </c>
      <c r="Q1148" s="22">
        <v>0.20330000000000001</v>
      </c>
      <c r="R1148" s="22">
        <v>15.53</v>
      </c>
      <c r="S1148" s="22">
        <v>18.63</v>
      </c>
      <c r="T1148" s="22">
        <v>18.625499999999999</v>
      </c>
      <c r="U1148" s="24" t="s">
        <v>45175</v>
      </c>
      <c r="V1148" s="24" t="s">
        <v>45176</v>
      </c>
      <c r="W1148" s="25" t="s">
        <v>90</v>
      </c>
      <c r="X1148" s="6" t="s">
        <v>90</v>
      </c>
      <c r="Y1148" s="6" t="s">
        <v>90</v>
      </c>
      <c r="Z1148" s="6" t="s">
        <v>90</v>
      </c>
      <c r="AA1148" s="6" t="s">
        <v>90</v>
      </c>
      <c r="AB1148" s="6" t="s">
        <v>90</v>
      </c>
      <c r="AC1148">
        <v>1146</v>
      </c>
      <c r="AD1148" s="6" t="s">
        <v>5567</v>
      </c>
      <c r="AE1148" s="6" t="s">
        <v>50054</v>
      </c>
      <c r="AF1148" s="6" t="s">
        <v>50052</v>
      </c>
      <c r="AG1148" s="6" t="s">
        <v>5568</v>
      </c>
      <c r="AH1148" s="6" t="s">
        <v>50681</v>
      </c>
      <c r="AI1148" s="6" t="s">
        <v>50680</v>
      </c>
    </row>
    <row r="1149" spans="1:35" x14ac:dyDescent="0.25">
      <c r="A1149" s="26" t="s">
        <v>41148</v>
      </c>
      <c r="B1149" s="24" t="s">
        <v>41149</v>
      </c>
      <c r="C1149" s="22">
        <v>44427.199999999997</v>
      </c>
      <c r="D1149" s="22">
        <v>2522.1979900000001</v>
      </c>
      <c r="E1149" s="22">
        <v>2522.1979900000001</v>
      </c>
      <c r="F1149" s="22">
        <v>1.1599999999999999</v>
      </c>
      <c r="G1149" s="22">
        <v>702811.5</v>
      </c>
      <c r="H1149" s="22">
        <v>0</v>
      </c>
      <c r="I1149" s="22">
        <v>9360.0058499999996</v>
      </c>
      <c r="J1149" s="22">
        <v>785148.5</v>
      </c>
      <c r="K1149" s="22">
        <v>1050412</v>
      </c>
      <c r="L1149" s="22">
        <v>104902</v>
      </c>
      <c r="M1149" s="22">
        <v>0</v>
      </c>
      <c r="N1149" s="22">
        <v>75422.640620000006</v>
      </c>
      <c r="U1149" s="24" t="s">
        <v>45177</v>
      </c>
      <c r="V1149" s="24" t="s">
        <v>45178</v>
      </c>
      <c r="W1149" s="25" t="s">
        <v>45179</v>
      </c>
      <c r="X1149" s="6" t="s">
        <v>90</v>
      </c>
      <c r="Y1149" s="6" t="s">
        <v>90</v>
      </c>
      <c r="Z1149" s="6" t="s">
        <v>90</v>
      </c>
      <c r="AA1149" s="6" t="s">
        <v>90</v>
      </c>
      <c r="AB1149" s="6" t="s">
        <v>90</v>
      </c>
      <c r="AC1149">
        <v>1147</v>
      </c>
      <c r="AD1149" s="6" t="s">
        <v>5569</v>
      </c>
      <c r="AE1149" s="6" t="s">
        <v>50778</v>
      </c>
      <c r="AF1149" s="6" t="s">
        <v>90</v>
      </c>
      <c r="AG1149" s="6" t="s">
        <v>5570</v>
      </c>
      <c r="AH1149" s="6" t="s">
        <v>50682</v>
      </c>
      <c r="AI1149" s="6" t="s">
        <v>50683</v>
      </c>
    </row>
    <row r="1150" spans="1:35" x14ac:dyDescent="0.25">
      <c r="A1150" s="26" t="s">
        <v>1657</v>
      </c>
      <c r="B1150" s="24" t="s">
        <v>1658</v>
      </c>
      <c r="C1150" s="22">
        <v>111247.88</v>
      </c>
      <c r="D1150" s="22">
        <v>1999.1999499999999</v>
      </c>
      <c r="E1150" s="22">
        <v>1606.8000400000001</v>
      </c>
      <c r="F1150" s="22">
        <v>1.31</v>
      </c>
      <c r="G1150" s="22">
        <v>942.09996999999998</v>
      </c>
      <c r="H1150" s="22">
        <v>893.20001000000002</v>
      </c>
      <c r="I1150" s="22">
        <v>1058.59997</v>
      </c>
      <c r="J1150" s="22">
        <v>1422.09997</v>
      </c>
      <c r="K1150" s="22">
        <v>6253</v>
      </c>
      <c r="L1150" s="22">
        <v>0</v>
      </c>
      <c r="M1150" s="22">
        <v>0</v>
      </c>
      <c r="N1150" s="22">
        <v>11112.5996</v>
      </c>
      <c r="O1150" s="22">
        <v>32.229999999999997</v>
      </c>
      <c r="P1150" s="22">
        <v>0</v>
      </c>
      <c r="Q1150" s="22">
        <v>0</v>
      </c>
      <c r="R1150" s="22">
        <v>5.26</v>
      </c>
      <c r="S1150" s="22">
        <v>3.77</v>
      </c>
      <c r="T1150" s="22">
        <v>3.1064600000000002</v>
      </c>
      <c r="U1150" s="24" t="s">
        <v>45180</v>
      </c>
      <c r="V1150" s="24" t="s">
        <v>45181</v>
      </c>
      <c r="W1150" s="25" t="s">
        <v>45182</v>
      </c>
      <c r="X1150" s="6" t="s">
        <v>90</v>
      </c>
      <c r="Y1150" s="6" t="s">
        <v>90</v>
      </c>
      <c r="Z1150" s="6" t="s">
        <v>90</v>
      </c>
      <c r="AA1150" s="6" t="s">
        <v>90</v>
      </c>
      <c r="AB1150" s="6" t="s">
        <v>90</v>
      </c>
      <c r="AC1150">
        <v>1148</v>
      </c>
      <c r="AD1150" s="6" t="s">
        <v>5571</v>
      </c>
      <c r="AE1150" s="6" t="s">
        <v>50266</v>
      </c>
      <c r="AF1150" s="6" t="s">
        <v>52438</v>
      </c>
      <c r="AG1150" s="6" t="s">
        <v>5572</v>
      </c>
      <c r="AH1150" s="6" t="s">
        <v>50684</v>
      </c>
      <c r="AI1150" s="6" t="s">
        <v>50683</v>
      </c>
    </row>
    <row r="1151" spans="1:35" x14ac:dyDescent="0.25">
      <c r="A1151" s="26" t="s">
        <v>1659</v>
      </c>
      <c r="B1151" s="24" t="s">
        <v>1660</v>
      </c>
      <c r="C1151" s="22">
        <v>27151.73</v>
      </c>
      <c r="D1151" s="22">
        <v>1349.91796</v>
      </c>
      <c r="E1151" s="22">
        <v>1153.3979400000001</v>
      </c>
      <c r="F1151" s="22">
        <v>1.27</v>
      </c>
      <c r="G1151" s="22">
        <v>1556.78601</v>
      </c>
      <c r="H1151" s="22">
        <v>0</v>
      </c>
      <c r="I1151" s="22">
        <v>3514.9250400000001</v>
      </c>
      <c r="J1151" s="22">
        <v>3597.6000899999999</v>
      </c>
      <c r="K1151" s="22">
        <v>2786.1069299999999</v>
      </c>
      <c r="L1151" s="22">
        <v>2453.6069299999999</v>
      </c>
      <c r="M1151" s="22">
        <v>0</v>
      </c>
      <c r="N1151" s="22">
        <v>227.798</v>
      </c>
      <c r="O1151" s="22">
        <v>5.98</v>
      </c>
      <c r="P1151" s="22">
        <v>83.834990000000005</v>
      </c>
      <c r="Q1151" s="22">
        <v>5.1862599999999999</v>
      </c>
      <c r="R1151" s="22">
        <v>0.84</v>
      </c>
      <c r="S1151" s="22">
        <v>0.77</v>
      </c>
      <c r="T1151" s="22">
        <v>0.3417</v>
      </c>
      <c r="U1151" s="24" t="s">
        <v>45183</v>
      </c>
      <c r="V1151" s="24" t="s">
        <v>45184</v>
      </c>
      <c r="W1151" s="25" t="s">
        <v>45185</v>
      </c>
      <c r="X1151" s="6" t="s">
        <v>90</v>
      </c>
      <c r="Y1151" s="6" t="s">
        <v>90</v>
      </c>
      <c r="Z1151" s="6" t="s">
        <v>90</v>
      </c>
      <c r="AA1151" s="6" t="s">
        <v>90</v>
      </c>
      <c r="AB1151" s="6" t="s">
        <v>90</v>
      </c>
      <c r="AC1151">
        <v>1149</v>
      </c>
      <c r="AD1151" s="6" t="s">
        <v>5573</v>
      </c>
      <c r="AE1151" s="6" t="s">
        <v>51952</v>
      </c>
      <c r="AF1151" s="6" t="s">
        <v>90</v>
      </c>
      <c r="AG1151" s="6" t="s">
        <v>5574</v>
      </c>
      <c r="AH1151" s="6" t="s">
        <v>50685</v>
      </c>
      <c r="AI1151" s="6" t="s">
        <v>50686</v>
      </c>
    </row>
    <row r="1152" spans="1:35" x14ac:dyDescent="0.25">
      <c r="A1152" s="26" t="s">
        <v>1661</v>
      </c>
      <c r="B1152" s="24" t="s">
        <v>1662</v>
      </c>
      <c r="C1152" s="22">
        <v>6063.46</v>
      </c>
      <c r="D1152" s="22">
        <v>-255.14700999999999</v>
      </c>
      <c r="E1152" s="22">
        <v>-256.25</v>
      </c>
      <c r="F1152" s="22">
        <v>1.1299999999999999</v>
      </c>
      <c r="G1152" s="22">
        <v>75.188999999999993</v>
      </c>
      <c r="H1152" s="22">
        <v>23.92</v>
      </c>
      <c r="I1152" s="22">
        <v>0</v>
      </c>
      <c r="J1152" s="22">
        <v>83.236000000000004</v>
      </c>
      <c r="K1152" s="22">
        <v>737.95696999999996</v>
      </c>
      <c r="L1152" s="22">
        <v>0</v>
      </c>
      <c r="M1152" s="22">
        <v>0</v>
      </c>
      <c r="N1152" s="22">
        <v>656.07</v>
      </c>
      <c r="O1152" s="22">
        <v>6.54</v>
      </c>
      <c r="P1152" s="22">
        <v>0</v>
      </c>
      <c r="Q1152" s="22">
        <v>0</v>
      </c>
      <c r="R1152" s="22">
        <v>8.8699999999999992</v>
      </c>
      <c r="S1152" s="22">
        <v>8.58</v>
      </c>
      <c r="T1152" s="22">
        <v>7.6751399999999999</v>
      </c>
      <c r="U1152" s="24" t="s">
        <v>45186</v>
      </c>
      <c r="V1152" s="24" t="s">
        <v>45187</v>
      </c>
      <c r="W1152" s="25" t="s">
        <v>45188</v>
      </c>
      <c r="X1152" s="6" t="s">
        <v>90</v>
      </c>
      <c r="Y1152" s="6" t="s">
        <v>90</v>
      </c>
      <c r="Z1152" s="6" t="s">
        <v>90</v>
      </c>
      <c r="AA1152" s="6" t="s">
        <v>90</v>
      </c>
      <c r="AB1152" s="6" t="s">
        <v>90</v>
      </c>
      <c r="AC1152">
        <v>1150</v>
      </c>
      <c r="AD1152" s="6" t="s">
        <v>5575</v>
      </c>
      <c r="AE1152" s="6" t="s">
        <v>51990</v>
      </c>
      <c r="AF1152" s="6" t="s">
        <v>90</v>
      </c>
      <c r="AG1152" s="6" t="s">
        <v>5576</v>
      </c>
      <c r="AH1152" s="6" t="s">
        <v>50687</v>
      </c>
      <c r="AI1152" s="6" t="s">
        <v>50688</v>
      </c>
    </row>
    <row r="1153" spans="1:35" x14ac:dyDescent="0.25">
      <c r="A1153" s="26" t="s">
        <v>41150</v>
      </c>
      <c r="B1153" s="24" t="s">
        <v>41151</v>
      </c>
      <c r="C1153" s="22">
        <v>2750.3</v>
      </c>
      <c r="D1153" s="22">
        <v>208.61699999999999</v>
      </c>
      <c r="E1153" s="22">
        <v>114.58999</v>
      </c>
      <c r="F1153" s="22">
        <v>1.1200000000000001</v>
      </c>
      <c r="G1153" s="22">
        <v>226.328</v>
      </c>
      <c r="H1153" s="22">
        <v>208.76599999999999</v>
      </c>
      <c r="I1153" s="22">
        <v>1802.08105</v>
      </c>
      <c r="J1153" s="22">
        <v>223.75199000000001</v>
      </c>
      <c r="K1153" s="22">
        <v>558.29796999999996</v>
      </c>
      <c r="L1153" s="22">
        <v>915.07897000000003</v>
      </c>
      <c r="M1153" s="22">
        <v>0</v>
      </c>
      <c r="N1153" s="22">
        <v>1417.45605</v>
      </c>
      <c r="O1153" s="22">
        <v>42.61</v>
      </c>
      <c r="P1153" s="22">
        <v>41.363990000000001</v>
      </c>
      <c r="Q1153" s="22">
        <v>0.70543999999999996</v>
      </c>
      <c r="R1153" s="22">
        <v>2.79</v>
      </c>
      <c r="S1153" s="22">
        <v>1.56</v>
      </c>
      <c r="T1153" s="22">
        <v>0.55062</v>
      </c>
      <c r="U1153" s="24" t="s">
        <v>45189</v>
      </c>
      <c r="V1153" s="24" t="s">
        <v>45190</v>
      </c>
      <c r="W1153" s="25" t="s">
        <v>45191</v>
      </c>
      <c r="X1153" s="6" t="s">
        <v>90</v>
      </c>
      <c r="Y1153" s="6" t="s">
        <v>90</v>
      </c>
      <c r="Z1153" s="6" t="s">
        <v>90</v>
      </c>
      <c r="AA1153" s="6" t="s">
        <v>90</v>
      </c>
      <c r="AB1153" s="6" t="s">
        <v>90</v>
      </c>
      <c r="AC1153">
        <v>1151</v>
      </c>
      <c r="AD1153" s="6" t="s">
        <v>5577</v>
      </c>
      <c r="AE1153" s="6" t="s">
        <v>51013</v>
      </c>
      <c r="AF1153" s="6" t="s">
        <v>48834</v>
      </c>
      <c r="AG1153" s="6" t="s">
        <v>5578</v>
      </c>
      <c r="AH1153" s="6" t="s">
        <v>50689</v>
      </c>
      <c r="AI1153" s="6" t="s">
        <v>50690</v>
      </c>
    </row>
    <row r="1154" spans="1:35" x14ac:dyDescent="0.25">
      <c r="A1154" s="26" t="s">
        <v>41152</v>
      </c>
      <c r="B1154" s="24" t="s">
        <v>41153</v>
      </c>
      <c r="C1154" s="22">
        <v>57111.49</v>
      </c>
      <c r="D1154" s="22">
        <v>12936</v>
      </c>
      <c r="E1154" s="22">
        <v>9634</v>
      </c>
      <c r="F1154" s="22">
        <v>0.65</v>
      </c>
      <c r="G1154" s="22">
        <v>22027</v>
      </c>
      <c r="H1154" s="22">
        <v>8801</v>
      </c>
      <c r="I1154" s="22">
        <v>8837</v>
      </c>
      <c r="J1154" s="22">
        <v>29827</v>
      </c>
      <c r="K1154" s="22">
        <v>39300</v>
      </c>
      <c r="L1154" s="22">
        <v>19474</v>
      </c>
      <c r="M1154" s="22">
        <v>0</v>
      </c>
      <c r="N1154" s="22">
        <v>38922</v>
      </c>
      <c r="O1154" s="22">
        <v>51.31</v>
      </c>
      <c r="P1154" s="22">
        <v>30.715</v>
      </c>
      <c r="Q1154" s="22">
        <v>0.44330999999999998</v>
      </c>
      <c r="R1154" s="22">
        <v>1.27</v>
      </c>
      <c r="U1154" s="24" t="s">
        <v>45192</v>
      </c>
      <c r="V1154" s="24" t="s">
        <v>45193</v>
      </c>
      <c r="W1154" s="25" t="s">
        <v>45194</v>
      </c>
      <c r="X1154" s="6" t="s">
        <v>90</v>
      </c>
      <c r="Y1154" s="6" t="s">
        <v>90</v>
      </c>
      <c r="Z1154" s="6" t="s">
        <v>90</v>
      </c>
      <c r="AA1154" s="6" t="s">
        <v>90</v>
      </c>
      <c r="AB1154" s="6" t="s">
        <v>90</v>
      </c>
      <c r="AC1154">
        <v>1152</v>
      </c>
      <c r="AD1154" s="6" t="s">
        <v>5579</v>
      </c>
      <c r="AE1154" s="6" t="s">
        <v>49650</v>
      </c>
      <c r="AF1154" s="6" t="s">
        <v>90</v>
      </c>
      <c r="AG1154" s="6" t="s">
        <v>5580</v>
      </c>
      <c r="AH1154" s="6" t="s">
        <v>50691</v>
      </c>
      <c r="AI1154" s="6" t="s">
        <v>50692</v>
      </c>
    </row>
    <row r="1155" spans="1:35" x14ac:dyDescent="0.25">
      <c r="A1155" s="26" t="s">
        <v>1663</v>
      </c>
      <c r="B1155" s="24" t="s">
        <v>1664</v>
      </c>
      <c r="C1155" s="22">
        <v>3131.45</v>
      </c>
      <c r="D1155" s="22">
        <v>99.722989999999996</v>
      </c>
      <c r="E1155" s="22">
        <v>-9.0190099999999997</v>
      </c>
      <c r="F1155" s="22">
        <v>1.34</v>
      </c>
      <c r="G1155" s="22">
        <v>280.43499000000003</v>
      </c>
      <c r="H1155" s="22">
        <v>228.70099999999999</v>
      </c>
      <c r="I1155" s="22">
        <v>1103.6619800000001</v>
      </c>
      <c r="J1155" s="22">
        <v>498.57199000000003</v>
      </c>
      <c r="K1155" s="22">
        <v>829.58398</v>
      </c>
      <c r="L1155" s="22">
        <v>452.52600000000001</v>
      </c>
      <c r="M1155" s="22">
        <v>0</v>
      </c>
      <c r="N1155" s="22">
        <v>1191.55603</v>
      </c>
      <c r="O1155" s="22">
        <v>26.3</v>
      </c>
      <c r="P1155" s="22">
        <v>27.506</v>
      </c>
      <c r="Q1155" s="22">
        <v>0.37942999999999999</v>
      </c>
      <c r="R1155" s="22">
        <v>1.68</v>
      </c>
      <c r="S1155" s="22">
        <v>1.21</v>
      </c>
      <c r="T1155" s="22">
        <v>0.64273000000000002</v>
      </c>
      <c r="U1155" s="24" t="s">
        <v>45195</v>
      </c>
      <c r="V1155" s="24" t="s">
        <v>45196</v>
      </c>
      <c r="W1155" s="25" t="s">
        <v>45197</v>
      </c>
      <c r="X1155" s="6" t="s">
        <v>90</v>
      </c>
      <c r="Y1155" s="6" t="s">
        <v>90</v>
      </c>
      <c r="Z1155" s="6" t="s">
        <v>90</v>
      </c>
      <c r="AA1155" s="6" t="s">
        <v>90</v>
      </c>
      <c r="AB1155" s="6" t="s">
        <v>90</v>
      </c>
      <c r="AC1155">
        <v>1153</v>
      </c>
      <c r="AD1155" s="6" t="s">
        <v>5581</v>
      </c>
      <c r="AE1155" s="6" t="s">
        <v>51329</v>
      </c>
      <c r="AF1155" s="6" t="s">
        <v>51368</v>
      </c>
      <c r="AG1155" s="6" t="s">
        <v>5582</v>
      </c>
      <c r="AH1155" s="6" t="s">
        <v>50693</v>
      </c>
      <c r="AI1155" s="6" t="s">
        <v>50694</v>
      </c>
    </row>
    <row r="1156" spans="1:35" x14ac:dyDescent="0.25">
      <c r="A1156" s="26" t="s">
        <v>1665</v>
      </c>
      <c r="B1156" s="24" t="s">
        <v>1665</v>
      </c>
      <c r="C1156" s="22">
        <v>6739.5</v>
      </c>
      <c r="D1156" s="22">
        <v>575.59996999999998</v>
      </c>
      <c r="E1156" s="22">
        <v>468.20001000000002</v>
      </c>
      <c r="F1156" s="22">
        <v>1.42</v>
      </c>
      <c r="G1156" s="22">
        <v>628.79998000000001</v>
      </c>
      <c r="H1156" s="22">
        <v>533.90002000000004</v>
      </c>
      <c r="I1156" s="22">
        <v>1077.59997</v>
      </c>
      <c r="J1156" s="22">
        <v>1185.5</v>
      </c>
      <c r="K1156" s="22">
        <v>1836.8000400000001</v>
      </c>
      <c r="L1156" s="22">
        <v>0</v>
      </c>
      <c r="M1156" s="22">
        <v>0</v>
      </c>
      <c r="N1156" s="22">
        <v>2257.3998999999999</v>
      </c>
      <c r="O1156" s="22">
        <v>27.89</v>
      </c>
      <c r="P1156" s="22">
        <v>0</v>
      </c>
      <c r="Q1156" s="22">
        <v>0</v>
      </c>
      <c r="R1156" s="22">
        <v>1.6</v>
      </c>
      <c r="S1156" s="22">
        <v>1.1000000000000001</v>
      </c>
      <c r="T1156" s="22">
        <v>0.56862000000000001</v>
      </c>
      <c r="U1156" s="24" t="s">
        <v>45198</v>
      </c>
      <c r="V1156" s="24" t="s">
        <v>45199</v>
      </c>
      <c r="W1156" s="25" t="s">
        <v>45200</v>
      </c>
      <c r="X1156" s="6" t="s">
        <v>90</v>
      </c>
      <c r="Y1156" s="6" t="s">
        <v>90</v>
      </c>
      <c r="Z1156" s="6" t="s">
        <v>90</v>
      </c>
      <c r="AA1156" s="6" t="s">
        <v>90</v>
      </c>
      <c r="AB1156" s="6" t="s">
        <v>90</v>
      </c>
      <c r="AC1156">
        <v>1154</v>
      </c>
      <c r="AD1156" s="6" t="s">
        <v>5583</v>
      </c>
      <c r="AE1156" s="6" t="s">
        <v>50266</v>
      </c>
      <c r="AF1156" s="6" t="s">
        <v>50684</v>
      </c>
      <c r="AG1156" s="6" t="s">
        <v>5584</v>
      </c>
      <c r="AH1156" s="6" t="s">
        <v>50695</v>
      </c>
      <c r="AI1156" s="6" t="s">
        <v>50696</v>
      </c>
    </row>
    <row r="1157" spans="1:35" x14ac:dyDescent="0.25">
      <c r="A1157" s="26" t="s">
        <v>1666</v>
      </c>
      <c r="B1157" s="24" t="s">
        <v>1667</v>
      </c>
      <c r="C1157" s="22">
        <v>53508</v>
      </c>
      <c r="D1157" s="22">
        <v>24887.73632</v>
      </c>
      <c r="E1157" s="22">
        <v>23958.751950000002</v>
      </c>
      <c r="F1157" s="22">
        <v>0.68</v>
      </c>
      <c r="G1157" s="22">
        <v>187997.09375</v>
      </c>
      <c r="H1157" s="22">
        <v>0</v>
      </c>
      <c r="I1157" s="22">
        <v>4477.1821200000004</v>
      </c>
      <c r="J1157" s="22">
        <v>226875.20311999999</v>
      </c>
      <c r="K1157" s="22">
        <v>314520</v>
      </c>
      <c r="L1157" s="22">
        <v>82135.203120000006</v>
      </c>
      <c r="M1157" s="22">
        <v>0</v>
      </c>
      <c r="N1157" s="22">
        <v>34351.339840000001</v>
      </c>
      <c r="O1157" s="22">
        <v>3.57</v>
      </c>
      <c r="P1157" s="22">
        <v>70.588989999999995</v>
      </c>
      <c r="Q1157" s="22">
        <v>2.4000699999999999</v>
      </c>
      <c r="R1157" s="22">
        <v>1.57</v>
      </c>
      <c r="S1157" s="22">
        <v>1.39</v>
      </c>
      <c r="T1157" s="22">
        <v>0.55767</v>
      </c>
      <c r="U1157" s="24" t="s">
        <v>45201</v>
      </c>
      <c r="V1157" s="24" t="s">
        <v>45202</v>
      </c>
      <c r="W1157" s="25" t="s">
        <v>45203</v>
      </c>
      <c r="X1157" s="6" t="s">
        <v>90</v>
      </c>
      <c r="Y1157" s="6" t="s">
        <v>90</v>
      </c>
      <c r="Z1157" s="6" t="s">
        <v>90</v>
      </c>
      <c r="AA1157" s="6" t="s">
        <v>90</v>
      </c>
      <c r="AB1157" s="6" t="s">
        <v>90</v>
      </c>
      <c r="AC1157">
        <v>1155</v>
      </c>
      <c r="AD1157" s="6" t="s">
        <v>5585</v>
      </c>
      <c r="AE1157" s="6" t="s">
        <v>49563</v>
      </c>
      <c r="AF1157" s="6" t="s">
        <v>49559</v>
      </c>
      <c r="AG1157" s="6" t="s">
        <v>5586</v>
      </c>
      <c r="AH1157" s="6" t="s">
        <v>50697</v>
      </c>
      <c r="AI1157" s="6" t="s">
        <v>50696</v>
      </c>
    </row>
    <row r="1158" spans="1:35" x14ac:dyDescent="0.25">
      <c r="A1158" s="26" t="s">
        <v>41154</v>
      </c>
      <c r="B1158" s="24" t="s">
        <v>41155</v>
      </c>
      <c r="C1158" s="22">
        <v>3526.06</v>
      </c>
      <c r="D1158" s="22">
        <v>837.38098000000002</v>
      </c>
      <c r="E1158" s="22">
        <v>667.92601999999999</v>
      </c>
      <c r="F1158" s="22">
        <v>1.64</v>
      </c>
      <c r="G1158" s="22">
        <v>974.67700000000002</v>
      </c>
      <c r="H1158" s="22">
        <v>1076.10302</v>
      </c>
      <c r="I1158" s="22">
        <v>2011.1989699999999</v>
      </c>
      <c r="J1158" s="22">
        <v>2168.2858799999999</v>
      </c>
      <c r="K1158" s="22">
        <v>2712.5219699999998</v>
      </c>
      <c r="L1158" s="22">
        <v>669.16301999999996</v>
      </c>
      <c r="M1158" s="22">
        <v>0</v>
      </c>
      <c r="N1158" s="22">
        <v>2320.42407</v>
      </c>
      <c r="O1158" s="22">
        <v>5.76</v>
      </c>
      <c r="P1158" s="22">
        <v>22.382989999999999</v>
      </c>
      <c r="Q1158" s="22">
        <v>0.28837000000000002</v>
      </c>
      <c r="R1158" s="22">
        <v>1.25</v>
      </c>
      <c r="S1158" s="22">
        <v>0.75</v>
      </c>
      <c r="T1158" s="22">
        <v>0.30519000000000002</v>
      </c>
      <c r="U1158" s="24" t="s">
        <v>45204</v>
      </c>
      <c r="V1158" s="24" t="s">
        <v>45205</v>
      </c>
      <c r="W1158" s="25" t="s">
        <v>45206</v>
      </c>
      <c r="X1158" s="6" t="s">
        <v>90</v>
      </c>
      <c r="Y1158" s="6" t="s">
        <v>90</v>
      </c>
      <c r="Z1158" s="6" t="s">
        <v>90</v>
      </c>
      <c r="AA1158" s="6" t="s">
        <v>90</v>
      </c>
      <c r="AB1158" s="6" t="s">
        <v>90</v>
      </c>
      <c r="AC1158">
        <v>1156</v>
      </c>
      <c r="AD1158" s="6" t="s">
        <v>5587</v>
      </c>
      <c r="AE1158" s="6" t="s">
        <v>49444</v>
      </c>
      <c r="AF1158" s="6" t="s">
        <v>90</v>
      </c>
      <c r="AG1158" s="6" t="s">
        <v>5588</v>
      </c>
      <c r="AH1158" s="6" t="s">
        <v>50698</v>
      </c>
      <c r="AI1158" s="6" t="s">
        <v>50699</v>
      </c>
    </row>
    <row r="1159" spans="1:35" x14ac:dyDescent="0.25">
      <c r="A1159" s="26" t="s">
        <v>1668</v>
      </c>
      <c r="B1159" s="24" t="s">
        <v>1669</v>
      </c>
      <c r="C1159" s="22">
        <v>68560.47</v>
      </c>
      <c r="D1159" s="22">
        <v>4455</v>
      </c>
      <c r="E1159" s="22">
        <v>4045</v>
      </c>
      <c r="F1159" s="22">
        <v>1.1000000000000001</v>
      </c>
      <c r="G1159" s="22">
        <v>3171</v>
      </c>
      <c r="H1159" s="22">
        <v>2054</v>
      </c>
      <c r="I1159" s="22">
        <v>5632</v>
      </c>
      <c r="J1159" s="22">
        <v>4460</v>
      </c>
      <c r="K1159" s="22">
        <v>6270</v>
      </c>
      <c r="L1159" s="22">
        <v>6173</v>
      </c>
      <c r="M1159" s="22">
        <v>0</v>
      </c>
      <c r="N1159" s="22">
        <v>3089</v>
      </c>
      <c r="O1159" s="22">
        <v>10.199999999999999</v>
      </c>
      <c r="P1159" s="22">
        <v>63.987990000000003</v>
      </c>
      <c r="Q1159" s="22">
        <v>1.77684</v>
      </c>
      <c r="R1159" s="22">
        <v>1.2</v>
      </c>
      <c r="S1159" s="22">
        <v>0.95</v>
      </c>
      <c r="T1159" s="22">
        <v>0.23430000000000001</v>
      </c>
      <c r="U1159" s="24" t="s">
        <v>45207</v>
      </c>
      <c r="V1159" s="24" t="s">
        <v>45208</v>
      </c>
      <c r="W1159" s="25" t="s">
        <v>45209</v>
      </c>
      <c r="X1159" s="6" t="s">
        <v>90</v>
      </c>
      <c r="Y1159" s="6" t="s">
        <v>90</v>
      </c>
      <c r="Z1159" s="6" t="s">
        <v>90</v>
      </c>
      <c r="AA1159" s="6" t="s">
        <v>90</v>
      </c>
      <c r="AB1159" s="6" t="s">
        <v>90</v>
      </c>
      <c r="AC1159">
        <v>1157</v>
      </c>
      <c r="AD1159" s="6" t="s">
        <v>5589</v>
      </c>
      <c r="AE1159" s="6" t="s">
        <v>52334</v>
      </c>
      <c r="AF1159" s="6" t="s">
        <v>52506</v>
      </c>
      <c r="AG1159" s="6" t="s">
        <v>5590</v>
      </c>
      <c r="AH1159" s="6" t="s">
        <v>50700</v>
      </c>
      <c r="AI1159" s="6" t="s">
        <v>50699</v>
      </c>
    </row>
    <row r="1160" spans="1:35" x14ac:dyDescent="0.25">
      <c r="A1160" s="26" t="s">
        <v>90</v>
      </c>
      <c r="B1160" s="24" t="s">
        <v>1670</v>
      </c>
      <c r="C1160" s="22">
        <v>317539.90999999997</v>
      </c>
      <c r="F1160" s="22">
        <v>1</v>
      </c>
      <c r="U1160" s="24" t="s">
        <v>90</v>
      </c>
      <c r="V1160" s="24" t="s">
        <v>90</v>
      </c>
      <c r="W1160" s="25" t="s">
        <v>90</v>
      </c>
      <c r="X1160" s="6" t="s">
        <v>90</v>
      </c>
      <c r="Y1160" s="6" t="s">
        <v>90</v>
      </c>
      <c r="Z1160" s="6" t="s">
        <v>90</v>
      </c>
      <c r="AA1160" s="6" t="s">
        <v>90</v>
      </c>
      <c r="AB1160" s="6" t="s">
        <v>90</v>
      </c>
      <c r="AC1160">
        <v>1158</v>
      </c>
      <c r="AD1160" s="6" t="s">
        <v>5591</v>
      </c>
      <c r="AE1160" s="6" t="s">
        <v>52085</v>
      </c>
      <c r="AF1160" s="6" t="s">
        <v>90</v>
      </c>
      <c r="AG1160" s="6" t="s">
        <v>5592</v>
      </c>
      <c r="AH1160" s="6" t="s">
        <v>50701</v>
      </c>
      <c r="AI1160" s="6" t="s">
        <v>50702</v>
      </c>
    </row>
    <row r="1161" spans="1:35" x14ac:dyDescent="0.25">
      <c r="A1161" s="26" t="s">
        <v>1671</v>
      </c>
      <c r="B1161" s="24" t="s">
        <v>1672</v>
      </c>
      <c r="C1161" s="22">
        <v>7051.22</v>
      </c>
      <c r="D1161" s="22">
        <v>1528.1999499999999</v>
      </c>
      <c r="E1161" s="22">
        <v>1332.90002</v>
      </c>
      <c r="F1161" s="22">
        <v>1.35</v>
      </c>
      <c r="G1161" s="22">
        <v>1005.5</v>
      </c>
      <c r="H1161" s="22">
        <v>0</v>
      </c>
      <c r="I1161" s="22">
        <v>15698.900390000001</v>
      </c>
      <c r="J1161" s="22">
        <v>2844.3000400000001</v>
      </c>
      <c r="K1161" s="22">
        <v>12636.299800000001</v>
      </c>
      <c r="L1161" s="22">
        <v>8078</v>
      </c>
      <c r="M1161" s="22">
        <v>4010.5</v>
      </c>
      <c r="N1161" s="22">
        <v>11833</v>
      </c>
      <c r="O1161" s="22">
        <v>26.02</v>
      </c>
      <c r="P1161" s="22">
        <v>36.463000000000001</v>
      </c>
      <c r="Q1161" s="22">
        <v>0.69316999999999995</v>
      </c>
      <c r="R1161" s="22">
        <v>4.88</v>
      </c>
      <c r="S1161" s="22">
        <v>4.4400000000000004</v>
      </c>
      <c r="T1161" s="22">
        <v>4.0891599999999997</v>
      </c>
      <c r="U1161" s="24" t="s">
        <v>45210</v>
      </c>
      <c r="V1161" s="24" t="s">
        <v>45211</v>
      </c>
      <c r="W1161" s="25" t="s">
        <v>45212</v>
      </c>
      <c r="X1161" s="6" t="s">
        <v>90</v>
      </c>
      <c r="Y1161" s="6" t="s">
        <v>90</v>
      </c>
      <c r="Z1161" s="6" t="s">
        <v>90</v>
      </c>
      <c r="AA1161" s="6" t="s">
        <v>90</v>
      </c>
      <c r="AB1161" s="6" t="s">
        <v>90</v>
      </c>
      <c r="AC1161">
        <v>1159</v>
      </c>
      <c r="AD1161" s="6" t="s">
        <v>5593</v>
      </c>
      <c r="AE1161" s="6" t="s">
        <v>49241</v>
      </c>
      <c r="AF1161" s="6" t="s">
        <v>50494</v>
      </c>
      <c r="AG1161" s="6" t="s">
        <v>5594</v>
      </c>
      <c r="AH1161" s="6" t="s">
        <v>50703</v>
      </c>
      <c r="AI1161" s="6" t="s">
        <v>50702</v>
      </c>
    </row>
    <row r="1162" spans="1:35" x14ac:dyDescent="0.25">
      <c r="A1162" s="26" t="s">
        <v>90</v>
      </c>
      <c r="B1162" s="24" t="s">
        <v>1673</v>
      </c>
      <c r="C1162" s="22">
        <v>49387.98</v>
      </c>
      <c r="F1162" s="22">
        <v>0.95</v>
      </c>
      <c r="U1162" s="24" t="s">
        <v>90</v>
      </c>
      <c r="V1162" s="24" t="s">
        <v>90</v>
      </c>
      <c r="W1162" s="25" t="s">
        <v>90</v>
      </c>
      <c r="X1162" s="6" t="s">
        <v>90</v>
      </c>
      <c r="Y1162" s="6" t="s">
        <v>90</v>
      </c>
      <c r="Z1162" s="6" t="s">
        <v>90</v>
      </c>
      <c r="AA1162" s="6" t="s">
        <v>90</v>
      </c>
      <c r="AB1162" s="6" t="s">
        <v>90</v>
      </c>
      <c r="AC1162">
        <v>1160</v>
      </c>
      <c r="AD1162" s="6" t="s">
        <v>5595</v>
      </c>
      <c r="AE1162" s="6" t="s">
        <v>52337</v>
      </c>
      <c r="AF1162" s="6" t="s">
        <v>90</v>
      </c>
      <c r="AG1162" s="6" t="s">
        <v>5596</v>
      </c>
      <c r="AH1162" s="6" t="s">
        <v>50704</v>
      </c>
      <c r="AI1162" s="6" t="s">
        <v>50702</v>
      </c>
    </row>
    <row r="1163" spans="1:35" x14ac:dyDescent="0.25">
      <c r="A1163" s="26" t="s">
        <v>90</v>
      </c>
      <c r="B1163" s="24" t="s">
        <v>1674</v>
      </c>
      <c r="C1163" s="22">
        <v>68411.47</v>
      </c>
      <c r="F1163" s="22">
        <v>1.08</v>
      </c>
      <c r="U1163" s="24" t="s">
        <v>90</v>
      </c>
      <c r="V1163" s="24" t="s">
        <v>90</v>
      </c>
      <c r="W1163" s="25" t="s">
        <v>90</v>
      </c>
      <c r="X1163" s="6" t="s">
        <v>90</v>
      </c>
      <c r="Y1163" s="6" t="s">
        <v>90</v>
      </c>
      <c r="Z1163" s="6" t="s">
        <v>90</v>
      </c>
      <c r="AA1163" s="6" t="s">
        <v>90</v>
      </c>
      <c r="AB1163" s="6" t="s">
        <v>90</v>
      </c>
      <c r="AC1163">
        <v>1161</v>
      </c>
      <c r="AD1163" s="6" t="s">
        <v>5597</v>
      </c>
      <c r="AE1163" s="6" t="s">
        <v>50964</v>
      </c>
      <c r="AF1163" s="6" t="s">
        <v>90</v>
      </c>
      <c r="AG1163" s="6" t="s">
        <v>5598</v>
      </c>
      <c r="AH1163" s="6" t="s">
        <v>42256</v>
      </c>
      <c r="AI1163" s="6" t="s">
        <v>50705</v>
      </c>
    </row>
    <row r="1164" spans="1:35" x14ac:dyDescent="0.25">
      <c r="A1164" s="26" t="s">
        <v>90</v>
      </c>
      <c r="B1164" s="24" t="s">
        <v>1675</v>
      </c>
      <c r="C1164" s="22">
        <v>50461.98</v>
      </c>
      <c r="F1164" s="22">
        <v>1.1499999999999999</v>
      </c>
      <c r="U1164" s="24" t="s">
        <v>90</v>
      </c>
      <c r="V1164" s="24" t="s">
        <v>90</v>
      </c>
      <c r="W1164" s="25" t="s">
        <v>90</v>
      </c>
      <c r="X1164" s="6" t="s">
        <v>90</v>
      </c>
      <c r="Y1164" s="6" t="s">
        <v>90</v>
      </c>
      <c r="Z1164" s="6" t="s">
        <v>90</v>
      </c>
      <c r="AA1164" s="6" t="s">
        <v>90</v>
      </c>
      <c r="AB1164" s="6" t="s">
        <v>90</v>
      </c>
      <c r="AC1164">
        <v>1162</v>
      </c>
      <c r="AD1164" s="6" t="s">
        <v>5599</v>
      </c>
      <c r="AE1164" s="6" t="s">
        <v>51431</v>
      </c>
      <c r="AF1164" s="6" t="s">
        <v>51443</v>
      </c>
      <c r="AG1164" s="6" t="s">
        <v>5600</v>
      </c>
      <c r="AH1164" s="6" t="s">
        <v>50706</v>
      </c>
      <c r="AI1164" s="6" t="s">
        <v>50707</v>
      </c>
    </row>
    <row r="1165" spans="1:35" x14ac:dyDescent="0.25">
      <c r="A1165" s="26" t="s">
        <v>90</v>
      </c>
      <c r="B1165" s="24" t="s">
        <v>1676</v>
      </c>
      <c r="C1165" s="22">
        <v>10853.18</v>
      </c>
      <c r="F1165" s="22">
        <v>1.1499999999999999</v>
      </c>
      <c r="U1165" s="24" t="s">
        <v>90</v>
      </c>
      <c r="V1165" s="24" t="s">
        <v>90</v>
      </c>
      <c r="W1165" s="25" t="s">
        <v>90</v>
      </c>
      <c r="X1165" s="6" t="s">
        <v>90</v>
      </c>
      <c r="Y1165" s="6" t="s">
        <v>90</v>
      </c>
      <c r="Z1165" s="6" t="s">
        <v>90</v>
      </c>
      <c r="AA1165" s="6" t="s">
        <v>90</v>
      </c>
      <c r="AB1165" s="6" t="s">
        <v>90</v>
      </c>
      <c r="AC1165">
        <v>1163</v>
      </c>
      <c r="AD1165" s="6" t="s">
        <v>5601</v>
      </c>
      <c r="AE1165" s="6" t="s">
        <v>50266</v>
      </c>
      <c r="AF1165" s="6" t="s">
        <v>90</v>
      </c>
      <c r="AG1165" s="6" t="s">
        <v>5602</v>
      </c>
      <c r="AH1165" s="6" t="s">
        <v>50708</v>
      </c>
      <c r="AI1165" s="6" t="s">
        <v>50707</v>
      </c>
    </row>
    <row r="1166" spans="1:35" x14ac:dyDescent="0.25">
      <c r="A1166" s="26" t="s">
        <v>90</v>
      </c>
      <c r="B1166" s="24" t="s">
        <v>1677</v>
      </c>
      <c r="C1166" s="22">
        <v>9534.92</v>
      </c>
      <c r="F1166" s="22">
        <v>1.1499999999999999</v>
      </c>
      <c r="U1166" s="24" t="s">
        <v>90</v>
      </c>
      <c r="V1166" s="24" t="s">
        <v>90</v>
      </c>
      <c r="W1166" s="25" t="s">
        <v>90</v>
      </c>
      <c r="X1166" s="6" t="s">
        <v>90</v>
      </c>
      <c r="Y1166" s="6" t="s">
        <v>90</v>
      </c>
      <c r="Z1166" s="6" t="s">
        <v>90</v>
      </c>
      <c r="AA1166" s="6" t="s">
        <v>90</v>
      </c>
      <c r="AB1166" s="6" t="s">
        <v>90</v>
      </c>
      <c r="AC1166">
        <v>1164</v>
      </c>
      <c r="AD1166" s="6" t="s">
        <v>5603</v>
      </c>
      <c r="AE1166" s="6" t="s">
        <v>51775</v>
      </c>
      <c r="AF1166" s="6" t="s">
        <v>90</v>
      </c>
      <c r="AG1166" s="6" t="s">
        <v>5604</v>
      </c>
      <c r="AH1166" s="6" t="s">
        <v>50709</v>
      </c>
      <c r="AI1166" s="6" t="s">
        <v>50707</v>
      </c>
    </row>
    <row r="1167" spans="1:35" x14ac:dyDescent="0.25">
      <c r="A1167" s="26" t="s">
        <v>90</v>
      </c>
      <c r="B1167" s="24" t="s">
        <v>1678</v>
      </c>
      <c r="C1167" s="22">
        <v>12396.05</v>
      </c>
      <c r="F1167" s="22">
        <v>1.0900000000000001</v>
      </c>
      <c r="U1167" s="24" t="s">
        <v>90</v>
      </c>
      <c r="V1167" s="24" t="s">
        <v>90</v>
      </c>
      <c r="W1167" s="25" t="s">
        <v>90</v>
      </c>
      <c r="X1167" s="6" t="s">
        <v>90</v>
      </c>
      <c r="Y1167" s="6" t="s">
        <v>90</v>
      </c>
      <c r="Z1167" s="6" t="s">
        <v>90</v>
      </c>
      <c r="AA1167" s="6" t="s">
        <v>90</v>
      </c>
      <c r="AB1167" s="6" t="s">
        <v>90</v>
      </c>
      <c r="AC1167">
        <v>1165</v>
      </c>
      <c r="AD1167" s="6" t="s">
        <v>5605</v>
      </c>
      <c r="AE1167" s="6" t="s">
        <v>49333</v>
      </c>
      <c r="AF1167" s="6" t="s">
        <v>49850</v>
      </c>
      <c r="AG1167" s="6" t="s">
        <v>5606</v>
      </c>
      <c r="AH1167" s="6" t="s">
        <v>43862</v>
      </c>
      <c r="AI1167" s="6" t="s">
        <v>50710</v>
      </c>
    </row>
    <row r="1168" spans="1:35" x14ac:dyDescent="0.25">
      <c r="A1168" s="26" t="s">
        <v>90</v>
      </c>
      <c r="B1168" s="24" t="s">
        <v>1679</v>
      </c>
      <c r="C1168" s="22">
        <v>27265.3</v>
      </c>
      <c r="F1168" s="22">
        <v>1.0900000000000001</v>
      </c>
      <c r="U1168" s="24" t="s">
        <v>90</v>
      </c>
      <c r="V1168" s="24" t="s">
        <v>90</v>
      </c>
      <c r="W1168" s="25" t="s">
        <v>90</v>
      </c>
      <c r="X1168" s="6" t="s">
        <v>90</v>
      </c>
      <c r="Y1168" s="6" t="s">
        <v>90</v>
      </c>
      <c r="Z1168" s="6" t="s">
        <v>90</v>
      </c>
      <c r="AA1168" s="6" t="s">
        <v>90</v>
      </c>
      <c r="AB1168" s="6" t="s">
        <v>90</v>
      </c>
      <c r="AC1168">
        <v>1166</v>
      </c>
      <c r="AD1168" s="6" t="s">
        <v>5607</v>
      </c>
      <c r="AE1168" s="6" t="s">
        <v>51111</v>
      </c>
      <c r="AF1168" s="6" t="s">
        <v>90</v>
      </c>
      <c r="AG1168" s="6" t="s">
        <v>5608</v>
      </c>
      <c r="AH1168" s="6" t="s">
        <v>50711</v>
      </c>
      <c r="AI1168" s="6" t="s">
        <v>50710</v>
      </c>
    </row>
    <row r="1169" spans="1:35" x14ac:dyDescent="0.25">
      <c r="A1169" s="26" t="s">
        <v>90</v>
      </c>
      <c r="B1169" s="24" t="s">
        <v>1680</v>
      </c>
      <c r="C1169" s="22">
        <v>12171.32</v>
      </c>
      <c r="F1169" s="22">
        <v>1.0900000000000001</v>
      </c>
      <c r="U1169" s="24" t="s">
        <v>90</v>
      </c>
      <c r="V1169" s="24" t="s">
        <v>90</v>
      </c>
      <c r="W1169" s="25" t="s">
        <v>90</v>
      </c>
      <c r="X1169" s="6" t="s">
        <v>90</v>
      </c>
      <c r="Y1169" s="6" t="s">
        <v>90</v>
      </c>
      <c r="Z1169" s="6" t="s">
        <v>90</v>
      </c>
      <c r="AA1169" s="6" t="s">
        <v>90</v>
      </c>
      <c r="AB1169" s="6" t="s">
        <v>90</v>
      </c>
      <c r="AC1169">
        <v>1167</v>
      </c>
      <c r="AD1169" s="6" t="s">
        <v>5609</v>
      </c>
      <c r="AE1169" s="6" t="s">
        <v>48738</v>
      </c>
      <c r="AF1169" s="6" t="s">
        <v>90</v>
      </c>
      <c r="AG1169" s="6" t="s">
        <v>5610</v>
      </c>
      <c r="AH1169" s="6" t="s">
        <v>50712</v>
      </c>
      <c r="AI1169" s="6" t="s">
        <v>50710</v>
      </c>
    </row>
    <row r="1170" spans="1:35" x14ac:dyDescent="0.25">
      <c r="A1170" s="26" t="s">
        <v>1681</v>
      </c>
      <c r="B1170" s="24" t="s">
        <v>1682</v>
      </c>
      <c r="C1170" s="22">
        <v>20808.68</v>
      </c>
      <c r="D1170" s="22">
        <v>6276.8281200000001</v>
      </c>
      <c r="E1170" s="22">
        <v>3661.4160099999999</v>
      </c>
      <c r="F1170" s="22">
        <v>0.86</v>
      </c>
      <c r="G1170" s="22">
        <v>31484.640619999998</v>
      </c>
      <c r="H1170" s="22">
        <v>1250.7550000000001</v>
      </c>
      <c r="I1170" s="22">
        <v>0</v>
      </c>
      <c r="J1170" s="22">
        <v>41233.828119999998</v>
      </c>
      <c r="K1170" s="22">
        <v>72660.84375</v>
      </c>
      <c r="L1170" s="22">
        <v>38551.949209999999</v>
      </c>
      <c r="M1170" s="22">
        <v>0</v>
      </c>
      <c r="N1170" s="22">
        <v>25362.019530000001</v>
      </c>
      <c r="O1170" s="22">
        <v>107.29</v>
      </c>
      <c r="P1170" s="22">
        <v>60.323</v>
      </c>
      <c r="Q1170" s="22">
        <v>1.52006</v>
      </c>
      <c r="R1170" s="22">
        <v>1.76</v>
      </c>
      <c r="S1170" s="22">
        <v>1.73</v>
      </c>
      <c r="T1170" s="22">
        <v>0.96826000000000001</v>
      </c>
      <c r="U1170" s="24" t="s">
        <v>45213</v>
      </c>
      <c r="V1170" s="24" t="s">
        <v>45214</v>
      </c>
      <c r="W1170" s="25" t="s">
        <v>45215</v>
      </c>
      <c r="X1170" s="6" t="s">
        <v>90</v>
      </c>
      <c r="Y1170" s="6" t="s">
        <v>90</v>
      </c>
      <c r="Z1170" s="6" t="s">
        <v>90</v>
      </c>
      <c r="AA1170" s="6" t="s">
        <v>90</v>
      </c>
      <c r="AB1170" s="6" t="s">
        <v>90</v>
      </c>
      <c r="AC1170">
        <v>1168</v>
      </c>
      <c r="AD1170" s="6" t="s">
        <v>5611</v>
      </c>
      <c r="AE1170" s="6" t="s">
        <v>51782</v>
      </c>
      <c r="AF1170" s="6" t="s">
        <v>90</v>
      </c>
      <c r="AG1170" s="6" t="s">
        <v>5612</v>
      </c>
      <c r="AH1170" s="6" t="s">
        <v>50713</v>
      </c>
      <c r="AI1170" s="6" t="s">
        <v>50714</v>
      </c>
    </row>
    <row r="1171" spans="1:35" x14ac:dyDescent="0.25">
      <c r="A1171" s="26" t="s">
        <v>90</v>
      </c>
      <c r="B1171" s="24" t="s">
        <v>41156</v>
      </c>
      <c r="C1171" s="22">
        <v>2903.71</v>
      </c>
      <c r="F1171" s="22">
        <v>0.91</v>
      </c>
      <c r="U1171" s="24" t="s">
        <v>90</v>
      </c>
      <c r="V1171" s="24" t="s">
        <v>90</v>
      </c>
      <c r="W1171" s="25" t="s">
        <v>90</v>
      </c>
      <c r="X1171" s="6" t="s">
        <v>90</v>
      </c>
      <c r="Y1171" s="6" t="s">
        <v>90</v>
      </c>
      <c r="Z1171" s="6" t="s">
        <v>90</v>
      </c>
      <c r="AA1171" s="6" t="s">
        <v>90</v>
      </c>
      <c r="AB1171" s="6" t="s">
        <v>90</v>
      </c>
      <c r="AC1171">
        <v>1169</v>
      </c>
      <c r="AD1171" s="6" t="s">
        <v>5613</v>
      </c>
      <c r="AE1171" s="6" t="s">
        <v>49335</v>
      </c>
      <c r="AF1171" s="6" t="s">
        <v>90</v>
      </c>
      <c r="AG1171" s="6" t="s">
        <v>5614</v>
      </c>
      <c r="AH1171" s="6" t="s">
        <v>50715</v>
      </c>
      <c r="AI1171" s="6" t="s">
        <v>50716</v>
      </c>
    </row>
    <row r="1172" spans="1:35" x14ac:dyDescent="0.25">
      <c r="A1172" s="26" t="s">
        <v>90</v>
      </c>
      <c r="B1172" s="24" t="s">
        <v>1683</v>
      </c>
      <c r="C1172" s="22">
        <v>12191.7</v>
      </c>
      <c r="F1172" s="22">
        <v>1.1499999999999999</v>
      </c>
      <c r="U1172" s="24" t="s">
        <v>90</v>
      </c>
      <c r="V1172" s="24" t="s">
        <v>90</v>
      </c>
      <c r="W1172" s="25" t="s">
        <v>90</v>
      </c>
      <c r="X1172" s="6" t="s">
        <v>90</v>
      </c>
      <c r="Y1172" s="6" t="s">
        <v>90</v>
      </c>
      <c r="Z1172" s="6" t="s">
        <v>90</v>
      </c>
      <c r="AA1172" s="6" t="s">
        <v>90</v>
      </c>
      <c r="AB1172" s="6" t="s">
        <v>90</v>
      </c>
      <c r="AC1172">
        <v>1170</v>
      </c>
      <c r="AD1172" s="6" t="s">
        <v>5615</v>
      </c>
      <c r="AE1172" s="6" t="s">
        <v>51392</v>
      </c>
      <c r="AF1172" s="6" t="s">
        <v>90</v>
      </c>
      <c r="AG1172" s="6" t="s">
        <v>5616</v>
      </c>
      <c r="AH1172" s="6" t="s">
        <v>50717</v>
      </c>
      <c r="AI1172" s="6" t="s">
        <v>50716</v>
      </c>
    </row>
    <row r="1173" spans="1:35" x14ac:dyDescent="0.25">
      <c r="A1173" s="26" t="s">
        <v>1684</v>
      </c>
      <c r="B1173" s="24" t="s">
        <v>1685</v>
      </c>
      <c r="C1173" s="22">
        <v>14500.22</v>
      </c>
      <c r="D1173" s="22">
        <v>1277.64904</v>
      </c>
      <c r="E1173" s="22">
        <v>976.59301000000005</v>
      </c>
      <c r="F1173" s="22">
        <v>0.84</v>
      </c>
      <c r="G1173" s="22">
        <v>3405.3811000000001</v>
      </c>
      <c r="H1173" s="22">
        <v>0</v>
      </c>
      <c r="I1173" s="22">
        <v>8578.7099600000001</v>
      </c>
      <c r="J1173" s="22">
        <v>3250.8449700000001</v>
      </c>
      <c r="K1173" s="22">
        <v>4721.9941399999998</v>
      </c>
      <c r="L1173" s="22">
        <v>3357.2561000000001</v>
      </c>
      <c r="M1173" s="22">
        <v>0</v>
      </c>
      <c r="N1173" s="22">
        <v>6104.3920799999996</v>
      </c>
      <c r="O1173" s="22">
        <v>50.67</v>
      </c>
      <c r="P1173" s="22">
        <v>38.759990000000002</v>
      </c>
      <c r="Q1173" s="22">
        <v>0.52930999999999995</v>
      </c>
      <c r="R1173" s="22">
        <v>1.53</v>
      </c>
      <c r="S1173" s="22">
        <v>1.45</v>
      </c>
      <c r="T1173" s="22">
        <v>0.40500000000000003</v>
      </c>
      <c r="U1173" s="24" t="s">
        <v>45216</v>
      </c>
      <c r="V1173" s="24" t="s">
        <v>45217</v>
      </c>
      <c r="W1173" s="25" t="s">
        <v>45218</v>
      </c>
      <c r="X1173" s="6" t="s">
        <v>90</v>
      </c>
      <c r="Y1173" s="6" t="s">
        <v>90</v>
      </c>
      <c r="Z1173" s="6" t="s">
        <v>90</v>
      </c>
      <c r="AA1173" s="6" t="s">
        <v>90</v>
      </c>
      <c r="AB1173" s="6" t="s">
        <v>90</v>
      </c>
      <c r="AC1173">
        <v>1171</v>
      </c>
      <c r="AD1173" s="6" t="s">
        <v>5617</v>
      </c>
      <c r="AE1173" s="6" t="s">
        <v>48759</v>
      </c>
      <c r="AF1173" s="6" t="s">
        <v>48635</v>
      </c>
      <c r="AG1173" s="6" t="s">
        <v>5618</v>
      </c>
      <c r="AH1173" s="6" t="s">
        <v>50718</v>
      </c>
      <c r="AI1173" s="6" t="s">
        <v>50719</v>
      </c>
    </row>
    <row r="1174" spans="1:35" x14ac:dyDescent="0.25">
      <c r="A1174" s="26" t="s">
        <v>41157</v>
      </c>
      <c r="B1174" s="24" t="s">
        <v>41158</v>
      </c>
      <c r="C1174" s="22">
        <v>2255.3200000000002</v>
      </c>
      <c r="D1174" s="22">
        <v>-67.561000000000007</v>
      </c>
      <c r="E1174" s="22">
        <v>-141.67599999999999</v>
      </c>
      <c r="F1174" s="22">
        <v>0.41</v>
      </c>
      <c r="G1174" s="22">
        <v>88.627989999999997</v>
      </c>
      <c r="H1174" s="22">
        <v>0</v>
      </c>
      <c r="I1174" s="22">
        <v>1075.66894</v>
      </c>
      <c r="J1174" s="22">
        <v>360.96798000000001</v>
      </c>
      <c r="K1174" s="22">
        <v>351.04597999999999</v>
      </c>
      <c r="L1174" s="22">
        <v>364.505</v>
      </c>
      <c r="M1174" s="22">
        <v>0</v>
      </c>
      <c r="N1174" s="22">
        <v>701.33801000000005</v>
      </c>
      <c r="O1174" s="22">
        <v>5.69</v>
      </c>
      <c r="P1174" s="22">
        <v>34.104990000000001</v>
      </c>
      <c r="Q1174" s="22">
        <v>0.51756999999999997</v>
      </c>
      <c r="R1174" s="22">
        <v>0.97</v>
      </c>
      <c r="S1174" s="22">
        <v>0.97</v>
      </c>
      <c r="T1174" s="22">
        <v>0.72697999999999996</v>
      </c>
      <c r="U1174" s="24" t="s">
        <v>45219</v>
      </c>
      <c r="V1174" s="24" t="s">
        <v>45220</v>
      </c>
      <c r="W1174" s="25" t="s">
        <v>45221</v>
      </c>
      <c r="X1174" s="6" t="s">
        <v>90</v>
      </c>
      <c r="Y1174" s="6" t="s">
        <v>90</v>
      </c>
      <c r="Z1174" s="6" t="s">
        <v>90</v>
      </c>
      <c r="AA1174" s="6" t="s">
        <v>90</v>
      </c>
      <c r="AB1174" s="6" t="s">
        <v>90</v>
      </c>
      <c r="AC1174">
        <v>1172</v>
      </c>
      <c r="AD1174" s="6" t="s">
        <v>5619</v>
      </c>
      <c r="AE1174" s="6" t="s">
        <v>51396</v>
      </c>
      <c r="AF1174" s="6" t="s">
        <v>90</v>
      </c>
      <c r="AG1174" s="6" t="s">
        <v>5620</v>
      </c>
      <c r="AH1174" s="6" t="s">
        <v>50720</v>
      </c>
      <c r="AI1174" s="6" t="s">
        <v>50719</v>
      </c>
    </row>
    <row r="1175" spans="1:35" x14ac:dyDescent="0.25">
      <c r="A1175" s="26" t="s">
        <v>1686</v>
      </c>
      <c r="B1175" s="24" t="s">
        <v>1687</v>
      </c>
      <c r="C1175" s="22">
        <v>8302.7199999999993</v>
      </c>
      <c r="D1175" s="22">
        <v>544.92900999999995</v>
      </c>
      <c r="E1175" s="22">
        <v>-84.542000000000002</v>
      </c>
      <c r="F1175" s="22">
        <v>0.74</v>
      </c>
      <c r="G1175" s="22">
        <v>651.49297999999999</v>
      </c>
      <c r="H1175" s="22">
        <v>714.06097</v>
      </c>
      <c r="I1175" s="22">
        <v>7487.0991199999999</v>
      </c>
      <c r="J1175" s="22">
        <v>933.19299000000001</v>
      </c>
      <c r="K1175" s="22">
        <v>2606.1398899999999</v>
      </c>
      <c r="L1175" s="22">
        <v>5693.3408200000003</v>
      </c>
      <c r="M1175" s="22">
        <v>0</v>
      </c>
      <c r="N1175" s="22">
        <v>3085.7338800000002</v>
      </c>
      <c r="O1175" s="22">
        <v>52.11</v>
      </c>
      <c r="P1175" s="22">
        <v>63.044989999999999</v>
      </c>
      <c r="Q1175" s="22">
        <v>1.7060200000000001</v>
      </c>
      <c r="R1175" s="22">
        <v>3.06</v>
      </c>
      <c r="S1175" s="22">
        <v>2.0299999999999998</v>
      </c>
      <c r="T1175" s="22">
        <v>1.3293900000000001</v>
      </c>
      <c r="U1175" s="24" t="s">
        <v>45222</v>
      </c>
      <c r="V1175" s="24" t="s">
        <v>45223</v>
      </c>
      <c r="W1175" s="25" t="s">
        <v>45224</v>
      </c>
      <c r="X1175" s="6" t="s">
        <v>90</v>
      </c>
      <c r="Y1175" s="6" t="s">
        <v>90</v>
      </c>
      <c r="Z1175" s="6" t="s">
        <v>90</v>
      </c>
      <c r="AA1175" s="6" t="s">
        <v>90</v>
      </c>
      <c r="AB1175" s="6" t="s">
        <v>90</v>
      </c>
      <c r="AC1175">
        <v>1173</v>
      </c>
      <c r="AD1175" s="6" t="s">
        <v>5621</v>
      </c>
      <c r="AE1175" s="6" t="s">
        <v>51717</v>
      </c>
      <c r="AF1175" s="6" t="s">
        <v>90</v>
      </c>
      <c r="AG1175" s="6" t="s">
        <v>5622</v>
      </c>
      <c r="AH1175" s="6" t="s">
        <v>50721</v>
      </c>
      <c r="AI1175" s="6" t="s">
        <v>50722</v>
      </c>
    </row>
    <row r="1176" spans="1:35" x14ac:dyDescent="0.25">
      <c r="A1176" s="26" t="s">
        <v>1688</v>
      </c>
      <c r="B1176" s="24" t="s">
        <v>1689</v>
      </c>
      <c r="C1176" s="22">
        <v>17568.29</v>
      </c>
      <c r="D1176" s="22">
        <v>1977.1419599999999</v>
      </c>
      <c r="E1176" s="22">
        <v>1332.62194</v>
      </c>
      <c r="F1176" s="22">
        <v>1.1299999999999999</v>
      </c>
      <c r="G1176" s="22">
        <v>1858.83898</v>
      </c>
      <c r="H1176" s="22">
        <v>40.601999999999997</v>
      </c>
      <c r="I1176" s="22">
        <v>236.38999000000001</v>
      </c>
      <c r="J1176" s="22">
        <v>1568.2309499999999</v>
      </c>
      <c r="K1176" s="22">
        <v>2211.7780699999998</v>
      </c>
      <c r="L1176" s="22">
        <v>1261.73803</v>
      </c>
      <c r="M1176" s="22">
        <v>0</v>
      </c>
      <c r="N1176" s="22">
        <v>3666.7680599999999</v>
      </c>
      <c r="O1176" s="22">
        <v>36.64</v>
      </c>
      <c r="P1176" s="22">
        <v>20.707999999999998</v>
      </c>
      <c r="Q1176" s="22">
        <v>0.26114999999999999</v>
      </c>
      <c r="R1176" s="22">
        <v>1.17</v>
      </c>
      <c r="S1176" s="22">
        <v>1.38</v>
      </c>
      <c r="T1176" s="22">
        <v>0.19916</v>
      </c>
      <c r="U1176" s="24" t="s">
        <v>45225</v>
      </c>
      <c r="V1176" s="24" t="s">
        <v>45226</v>
      </c>
      <c r="W1176" s="25" t="s">
        <v>45227</v>
      </c>
      <c r="X1176" s="6" t="s">
        <v>90</v>
      </c>
      <c r="Y1176" s="6" t="s">
        <v>90</v>
      </c>
      <c r="Z1176" s="6" t="s">
        <v>90</v>
      </c>
      <c r="AA1176" s="6" t="s">
        <v>90</v>
      </c>
      <c r="AB1176" s="6" t="s">
        <v>90</v>
      </c>
      <c r="AC1176">
        <v>1174</v>
      </c>
      <c r="AD1176" s="6" t="s">
        <v>5623</v>
      </c>
      <c r="AE1176" s="6" t="s">
        <v>49938</v>
      </c>
      <c r="AF1176" s="6" t="s">
        <v>90</v>
      </c>
      <c r="AG1176" s="6" t="s">
        <v>5624</v>
      </c>
      <c r="AH1176" s="6" t="s">
        <v>50723</v>
      </c>
      <c r="AI1176" s="6" t="s">
        <v>50724</v>
      </c>
    </row>
    <row r="1177" spans="1:35" x14ac:dyDescent="0.25">
      <c r="A1177" s="26" t="s">
        <v>1691</v>
      </c>
      <c r="B1177" s="24" t="s">
        <v>1692</v>
      </c>
      <c r="C1177" s="22">
        <v>12151.23</v>
      </c>
      <c r="D1177" s="22">
        <v>2307</v>
      </c>
      <c r="E1177" s="22">
        <v>1382</v>
      </c>
      <c r="F1177" s="22">
        <v>1.43</v>
      </c>
      <c r="G1177" s="22">
        <v>3995</v>
      </c>
      <c r="H1177" s="22">
        <v>6128</v>
      </c>
      <c r="I1177" s="22">
        <v>862</v>
      </c>
      <c r="J1177" s="22">
        <v>13697</v>
      </c>
      <c r="K1177" s="22">
        <v>13908</v>
      </c>
      <c r="L1177" s="22">
        <v>2575</v>
      </c>
      <c r="M1177" s="22">
        <v>0</v>
      </c>
      <c r="N1177" s="22">
        <v>2452</v>
      </c>
      <c r="O1177" s="22">
        <v>20.149999999999999</v>
      </c>
      <c r="P1177" s="22">
        <v>49.076000000000001</v>
      </c>
      <c r="Q1177" s="22">
        <v>0.96372000000000002</v>
      </c>
      <c r="R1177" s="22">
        <v>1.04</v>
      </c>
      <c r="S1177" s="22">
        <v>0.56999999999999995</v>
      </c>
      <c r="T1177" s="22">
        <v>0.27633000000000002</v>
      </c>
      <c r="U1177" s="24" t="s">
        <v>45228</v>
      </c>
      <c r="V1177" s="24" t="s">
        <v>45229</v>
      </c>
      <c r="W1177" s="25" t="s">
        <v>45230</v>
      </c>
      <c r="X1177" s="6" t="s">
        <v>90</v>
      </c>
      <c r="Y1177" s="6" t="s">
        <v>90</v>
      </c>
      <c r="Z1177" s="6" t="s">
        <v>90</v>
      </c>
      <c r="AA1177" s="6" t="s">
        <v>90</v>
      </c>
      <c r="AB1177" s="6" t="s">
        <v>90</v>
      </c>
      <c r="AC1177">
        <v>1175</v>
      </c>
      <c r="AD1177" s="6" t="s">
        <v>5625</v>
      </c>
      <c r="AE1177" s="6" t="s">
        <v>52496</v>
      </c>
      <c r="AF1177" s="6" t="s">
        <v>90</v>
      </c>
      <c r="AG1177" s="6" t="s">
        <v>5626</v>
      </c>
      <c r="AH1177" s="6" t="s">
        <v>50725</v>
      </c>
      <c r="AI1177" s="6" t="s">
        <v>50726</v>
      </c>
    </row>
    <row r="1178" spans="1:35" x14ac:dyDescent="0.25">
      <c r="A1178" s="26" t="s">
        <v>41159</v>
      </c>
      <c r="B1178" s="24" t="s">
        <v>41160</v>
      </c>
      <c r="C1178" s="22">
        <v>2288.75</v>
      </c>
      <c r="D1178" s="22">
        <v>314</v>
      </c>
      <c r="E1178" s="22">
        <v>-271</v>
      </c>
      <c r="F1178" s="22">
        <v>1.59</v>
      </c>
      <c r="G1178" s="22">
        <v>317</v>
      </c>
      <c r="H1178" s="22">
        <v>87</v>
      </c>
      <c r="I1178" s="22">
        <v>298</v>
      </c>
      <c r="J1178" s="22">
        <v>3748</v>
      </c>
      <c r="K1178" s="22">
        <v>1916</v>
      </c>
      <c r="L1178" s="22">
        <v>3093</v>
      </c>
      <c r="M1178" s="22">
        <v>0</v>
      </c>
      <c r="N1178" s="22">
        <v>3563</v>
      </c>
      <c r="O1178" s="22">
        <v>10.29</v>
      </c>
      <c r="P1178" s="22">
        <v>49.573999999999998</v>
      </c>
      <c r="Q1178" s="22">
        <v>0.98309999999999997</v>
      </c>
      <c r="R1178" s="22">
        <v>0.52</v>
      </c>
      <c r="S1178" s="22">
        <v>0.49</v>
      </c>
      <c r="T1178" s="22">
        <v>0.40340999999999999</v>
      </c>
      <c r="U1178" s="24" t="s">
        <v>45231</v>
      </c>
      <c r="V1178" s="24" t="s">
        <v>45232</v>
      </c>
      <c r="W1178" s="25" t="s">
        <v>45233</v>
      </c>
      <c r="X1178" s="6" t="s">
        <v>90</v>
      </c>
      <c r="Y1178" s="6" t="s">
        <v>90</v>
      </c>
      <c r="Z1178" s="6" t="s">
        <v>90</v>
      </c>
      <c r="AA1178" s="6" t="s">
        <v>90</v>
      </c>
      <c r="AB1178" s="6" t="s">
        <v>90</v>
      </c>
      <c r="AC1178">
        <v>1176</v>
      </c>
      <c r="AD1178" s="6" t="s">
        <v>5627</v>
      </c>
      <c r="AE1178" s="6" t="s">
        <v>52038</v>
      </c>
      <c r="AF1178" s="6" t="s">
        <v>51761</v>
      </c>
      <c r="AG1178" s="6" t="s">
        <v>5628</v>
      </c>
      <c r="AH1178" s="6" t="s">
        <v>50727</v>
      </c>
      <c r="AI1178" s="6" t="s">
        <v>50726</v>
      </c>
    </row>
    <row r="1179" spans="1:35" x14ac:dyDescent="0.25">
      <c r="A1179" s="26" t="s">
        <v>41161</v>
      </c>
      <c r="B1179" s="24" t="s">
        <v>41162</v>
      </c>
      <c r="C1179" s="22">
        <v>7654.94</v>
      </c>
      <c r="D1179" s="22">
        <v>5450.27099</v>
      </c>
      <c r="E1179" s="22">
        <v>3541.5839799999999</v>
      </c>
      <c r="F1179" s="22">
        <v>0.96</v>
      </c>
      <c r="G1179" s="22">
        <v>4952.1000899999999</v>
      </c>
      <c r="H1179" s="22">
        <v>7332.0849600000001</v>
      </c>
      <c r="I1179" s="22">
        <v>7891.4829099999997</v>
      </c>
      <c r="J1179" s="22">
        <v>10684.54003</v>
      </c>
      <c r="K1179" s="22">
        <v>15378.049800000001</v>
      </c>
      <c r="L1179" s="22">
        <v>16295.110350000001</v>
      </c>
      <c r="M1179" s="22">
        <v>0</v>
      </c>
      <c r="N1179" s="22">
        <v>9647.9902299999994</v>
      </c>
      <c r="O1179" s="22">
        <v>8.34</v>
      </c>
      <c r="P1179" s="22">
        <v>63.234999999999999</v>
      </c>
      <c r="Q1179" s="22">
        <v>1.7199800000000001</v>
      </c>
      <c r="R1179" s="22">
        <v>1.42</v>
      </c>
      <c r="S1179" s="22">
        <v>0.75</v>
      </c>
      <c r="T1179" s="22">
        <v>0.28955999999999998</v>
      </c>
      <c r="U1179" s="24" t="s">
        <v>45234</v>
      </c>
      <c r="V1179" s="24" t="s">
        <v>45235</v>
      </c>
      <c r="W1179" s="25" t="s">
        <v>45236</v>
      </c>
      <c r="X1179" s="6" t="s">
        <v>90</v>
      </c>
      <c r="Y1179" s="6" t="s">
        <v>90</v>
      </c>
      <c r="Z1179" s="6" t="s">
        <v>90</v>
      </c>
      <c r="AA1179" s="6" t="s">
        <v>90</v>
      </c>
      <c r="AB1179" s="6" t="s">
        <v>90</v>
      </c>
      <c r="AC1179">
        <v>1177</v>
      </c>
      <c r="AD1179" s="6" t="s">
        <v>5629</v>
      </c>
      <c r="AE1179" s="6" t="s">
        <v>51461</v>
      </c>
      <c r="AF1179" s="6" t="s">
        <v>52442</v>
      </c>
      <c r="AG1179" s="6" t="s">
        <v>5630</v>
      </c>
      <c r="AH1179" s="6" t="s">
        <v>50728</v>
      </c>
      <c r="AI1179" s="6" t="s">
        <v>50729</v>
      </c>
    </row>
    <row r="1180" spans="1:35" x14ac:dyDescent="0.25">
      <c r="A1180" s="26" t="s">
        <v>1694</v>
      </c>
      <c r="B1180" s="24" t="s">
        <v>1695</v>
      </c>
      <c r="C1180" s="22">
        <v>3592.84</v>
      </c>
      <c r="D1180" s="22">
        <v>249.5</v>
      </c>
      <c r="E1180" s="22">
        <v>168.39999</v>
      </c>
      <c r="F1180" s="22">
        <v>1.41</v>
      </c>
      <c r="G1180" s="22">
        <v>299</v>
      </c>
      <c r="H1180" s="22">
        <v>322.5</v>
      </c>
      <c r="I1180" s="22">
        <v>1253.1999499999999</v>
      </c>
      <c r="J1180" s="22">
        <v>621.20001000000002</v>
      </c>
      <c r="K1180" s="22">
        <v>869.59996999999998</v>
      </c>
      <c r="L1180" s="22">
        <v>977.29998000000001</v>
      </c>
      <c r="M1180" s="22">
        <v>0</v>
      </c>
      <c r="N1180" s="22">
        <v>862.70001000000002</v>
      </c>
      <c r="O1180" s="22">
        <v>28</v>
      </c>
      <c r="P1180" s="22">
        <v>51.77299</v>
      </c>
      <c r="Q1180" s="22">
        <v>1.07351</v>
      </c>
      <c r="R1180" s="22">
        <v>1.4</v>
      </c>
      <c r="S1180" s="22">
        <v>0.88</v>
      </c>
      <c r="T1180" s="22">
        <v>0.39938000000000001</v>
      </c>
      <c r="U1180" s="24" t="s">
        <v>45237</v>
      </c>
      <c r="V1180" s="24" t="s">
        <v>45238</v>
      </c>
      <c r="W1180" s="25" t="s">
        <v>45239</v>
      </c>
      <c r="X1180" s="6" t="s">
        <v>90</v>
      </c>
      <c r="Y1180" s="6" t="s">
        <v>90</v>
      </c>
      <c r="Z1180" s="6" t="s">
        <v>90</v>
      </c>
      <c r="AA1180" s="6" t="s">
        <v>90</v>
      </c>
      <c r="AB1180" s="6" t="s">
        <v>90</v>
      </c>
      <c r="AC1180">
        <v>1178</v>
      </c>
      <c r="AD1180" s="6" t="s">
        <v>5631</v>
      </c>
      <c r="AE1180" s="6" t="s">
        <v>52463</v>
      </c>
      <c r="AF1180" s="6" t="s">
        <v>90</v>
      </c>
      <c r="AG1180" s="6" t="s">
        <v>5632</v>
      </c>
      <c r="AH1180" s="6" t="s">
        <v>50730</v>
      </c>
      <c r="AI1180" s="6" t="s">
        <v>50729</v>
      </c>
    </row>
    <row r="1181" spans="1:35" x14ac:dyDescent="0.25">
      <c r="A1181" s="26" t="s">
        <v>1697</v>
      </c>
      <c r="B1181" s="24" t="s">
        <v>1698</v>
      </c>
      <c r="C1181" s="22">
        <v>42394.05</v>
      </c>
      <c r="D1181" s="22">
        <v>2540</v>
      </c>
      <c r="E1181" s="22">
        <v>1710</v>
      </c>
      <c r="F1181" s="22">
        <v>1.22</v>
      </c>
      <c r="G1181" s="22">
        <v>5528</v>
      </c>
      <c r="H1181" s="22">
        <v>2510</v>
      </c>
      <c r="I1181" s="22">
        <v>21969</v>
      </c>
      <c r="J1181" s="22">
        <v>11239</v>
      </c>
      <c r="K1181" s="22">
        <v>11685</v>
      </c>
      <c r="L1181" s="22">
        <v>7426</v>
      </c>
      <c r="M1181" s="22">
        <v>0</v>
      </c>
      <c r="N1181" s="22">
        <v>17402</v>
      </c>
      <c r="O1181" s="22">
        <v>24.89</v>
      </c>
      <c r="P1181" s="22">
        <v>31.440989999999999</v>
      </c>
      <c r="Q1181" s="22">
        <v>0.45860000000000001</v>
      </c>
      <c r="R1181" s="22">
        <v>1.03</v>
      </c>
      <c r="S1181" s="22">
        <v>0.82</v>
      </c>
      <c r="T1181" s="22">
        <v>0.32449</v>
      </c>
      <c r="U1181" s="24" t="s">
        <v>45240</v>
      </c>
      <c r="V1181" s="24" t="s">
        <v>45241</v>
      </c>
      <c r="W1181" s="25" t="s">
        <v>45242</v>
      </c>
      <c r="X1181" s="6" t="s">
        <v>90</v>
      </c>
      <c r="Y1181" s="6" t="s">
        <v>90</v>
      </c>
      <c r="Z1181" s="6" t="s">
        <v>90</v>
      </c>
      <c r="AA1181" s="6" t="s">
        <v>90</v>
      </c>
      <c r="AB1181" s="6" t="s">
        <v>90</v>
      </c>
      <c r="AC1181">
        <v>1179</v>
      </c>
      <c r="AD1181" s="6" t="s">
        <v>5633</v>
      </c>
      <c r="AE1181" s="6" t="s">
        <v>52487</v>
      </c>
      <c r="AF1181" s="6" t="s">
        <v>52471</v>
      </c>
      <c r="AG1181" s="6" t="s">
        <v>5634</v>
      </c>
      <c r="AH1181" s="6" t="s">
        <v>50731</v>
      </c>
      <c r="AI1181" s="6" t="s">
        <v>50732</v>
      </c>
    </row>
    <row r="1182" spans="1:35" x14ac:dyDescent="0.25">
      <c r="A1182" s="26" t="s">
        <v>1699</v>
      </c>
      <c r="B1182" s="24" t="s">
        <v>1700</v>
      </c>
      <c r="C1182" s="22">
        <v>49561.760000000002</v>
      </c>
      <c r="D1182" s="22">
        <v>3366</v>
      </c>
      <c r="E1182" s="22">
        <v>2317</v>
      </c>
      <c r="F1182" s="22">
        <v>0.45</v>
      </c>
      <c r="G1182" s="22">
        <v>2983</v>
      </c>
      <c r="H1182" s="22">
        <v>11302</v>
      </c>
      <c r="I1182" s="22">
        <v>9585</v>
      </c>
      <c r="J1182" s="22">
        <v>38648</v>
      </c>
      <c r="K1182" s="22">
        <v>50901</v>
      </c>
      <c r="L1182" s="22">
        <v>4383</v>
      </c>
      <c r="M1182" s="22">
        <v>0</v>
      </c>
      <c r="N1182" s="22">
        <v>39659</v>
      </c>
      <c r="O1182" s="22">
        <v>29.4</v>
      </c>
      <c r="P1182" s="22">
        <v>9.6884999999999994</v>
      </c>
      <c r="Q1182" s="22">
        <v>0.10727</v>
      </c>
      <c r="R1182" s="22">
        <v>1.36</v>
      </c>
      <c r="S1182" s="22">
        <v>1.02</v>
      </c>
      <c r="T1182" s="22">
        <v>0.94742000000000004</v>
      </c>
      <c r="U1182" s="24" t="s">
        <v>41974</v>
      </c>
      <c r="V1182" s="24" t="s">
        <v>45243</v>
      </c>
      <c r="W1182" s="25" t="s">
        <v>45244</v>
      </c>
      <c r="X1182" s="6" t="s">
        <v>90</v>
      </c>
      <c r="Y1182" s="6" t="s">
        <v>90</v>
      </c>
      <c r="Z1182" s="6" t="s">
        <v>90</v>
      </c>
      <c r="AA1182" s="6" t="s">
        <v>90</v>
      </c>
      <c r="AB1182" s="6" t="s">
        <v>90</v>
      </c>
      <c r="AC1182">
        <v>1180</v>
      </c>
      <c r="AD1182" s="6" t="s">
        <v>5635</v>
      </c>
      <c r="AE1182" s="6" t="s">
        <v>50917</v>
      </c>
      <c r="AF1182" s="6" t="s">
        <v>51009</v>
      </c>
      <c r="AG1182" s="6" t="s">
        <v>5636</v>
      </c>
      <c r="AH1182" s="6" t="s">
        <v>50733</v>
      </c>
      <c r="AI1182" s="6" t="s">
        <v>50732</v>
      </c>
    </row>
    <row r="1183" spans="1:35" x14ac:dyDescent="0.25">
      <c r="A1183" s="26" t="s">
        <v>1701</v>
      </c>
      <c r="B1183" s="24" t="s">
        <v>1702</v>
      </c>
      <c r="C1183" s="22">
        <v>7113.57</v>
      </c>
      <c r="D1183" s="22">
        <v>1244.9050199999999</v>
      </c>
      <c r="E1183" s="22">
        <v>1055.5620100000001</v>
      </c>
      <c r="F1183" s="22">
        <v>1.41</v>
      </c>
      <c r="G1183" s="22">
        <v>0</v>
      </c>
      <c r="H1183" s="22">
        <v>0</v>
      </c>
      <c r="I1183" s="22">
        <v>1736.11401</v>
      </c>
      <c r="J1183" s="22">
        <v>25244.789059999999</v>
      </c>
      <c r="K1183" s="22">
        <v>29326.710930000001</v>
      </c>
      <c r="L1183" s="22">
        <v>10140.110350000001</v>
      </c>
      <c r="M1183" s="22">
        <v>0</v>
      </c>
      <c r="N1183" s="22">
        <v>10295.480460000001</v>
      </c>
      <c r="O1183" s="22">
        <v>43.11</v>
      </c>
      <c r="P1183" s="22">
        <v>50.917990000000003</v>
      </c>
      <c r="Q1183" s="22">
        <v>1.03722</v>
      </c>
      <c r="R1183" s="22">
        <v>1.07</v>
      </c>
      <c r="S1183" s="22">
        <v>1.1599999999999999</v>
      </c>
      <c r="T1183" s="22">
        <v>1.1616899999999999</v>
      </c>
      <c r="U1183" s="24" t="s">
        <v>45245</v>
      </c>
      <c r="V1183" s="24" t="s">
        <v>45246</v>
      </c>
      <c r="W1183" s="25" t="s">
        <v>45247</v>
      </c>
      <c r="X1183" s="6" t="s">
        <v>90</v>
      </c>
      <c r="Y1183" s="6" t="s">
        <v>90</v>
      </c>
      <c r="Z1183" s="6" t="s">
        <v>90</v>
      </c>
      <c r="AA1183" s="6" t="s">
        <v>90</v>
      </c>
      <c r="AB1183" s="6" t="s">
        <v>90</v>
      </c>
      <c r="AC1183">
        <v>1181</v>
      </c>
      <c r="AD1183" s="6" t="s">
        <v>5637</v>
      </c>
      <c r="AE1183" s="6" t="s">
        <v>51631</v>
      </c>
      <c r="AF1183" s="6" t="s">
        <v>90</v>
      </c>
      <c r="AG1183" s="6" t="s">
        <v>5638</v>
      </c>
      <c r="AH1183" s="6" t="s">
        <v>50734</v>
      </c>
      <c r="AI1183" s="6" t="s">
        <v>50735</v>
      </c>
    </row>
    <row r="1184" spans="1:35" x14ac:dyDescent="0.25">
      <c r="A1184" s="26" t="s">
        <v>41163</v>
      </c>
      <c r="B1184" s="24" t="s">
        <v>41164</v>
      </c>
      <c r="C1184" s="22">
        <v>4949.59</v>
      </c>
      <c r="F1184" s="22">
        <v>0.38</v>
      </c>
      <c r="U1184" s="24" t="s">
        <v>90</v>
      </c>
      <c r="V1184" s="24" t="s">
        <v>90</v>
      </c>
      <c r="W1184" s="25" t="s">
        <v>90</v>
      </c>
      <c r="X1184" s="6" t="s">
        <v>90</v>
      </c>
      <c r="Y1184" s="6" t="s">
        <v>90</v>
      </c>
      <c r="Z1184" s="6" t="s">
        <v>90</v>
      </c>
      <c r="AA1184" s="6" t="s">
        <v>90</v>
      </c>
      <c r="AB1184" s="6" t="s">
        <v>90</v>
      </c>
      <c r="AC1184">
        <v>1182</v>
      </c>
      <c r="AD1184" s="6" t="s">
        <v>5639</v>
      </c>
      <c r="AE1184" s="6" t="s">
        <v>52455</v>
      </c>
      <c r="AF1184" s="6" t="s">
        <v>50549</v>
      </c>
      <c r="AG1184" s="6" t="s">
        <v>5640</v>
      </c>
      <c r="AH1184" s="6" t="s">
        <v>50736</v>
      </c>
      <c r="AI1184" s="6" t="s">
        <v>50735</v>
      </c>
    </row>
    <row r="1185" spans="1:35" x14ac:dyDescent="0.25">
      <c r="A1185" s="26" t="s">
        <v>41165</v>
      </c>
      <c r="B1185" s="24" t="s">
        <v>41166</v>
      </c>
      <c r="C1185" s="22">
        <v>7228.81</v>
      </c>
      <c r="D1185" s="22">
        <v>5820.8051699999996</v>
      </c>
      <c r="E1185" s="22">
        <v>3575.4860800000001</v>
      </c>
      <c r="F1185" s="22">
        <v>0.7</v>
      </c>
      <c r="G1185" s="22">
        <v>7101.8788999999997</v>
      </c>
      <c r="H1185" s="22">
        <v>10928.62011</v>
      </c>
      <c r="I1185" s="22">
        <v>1038.81701</v>
      </c>
      <c r="J1185" s="22">
        <v>13295.179679999999</v>
      </c>
      <c r="K1185" s="22">
        <v>21294.400389999999</v>
      </c>
      <c r="L1185" s="22">
        <v>13436.679679999999</v>
      </c>
      <c r="M1185" s="22">
        <v>0</v>
      </c>
      <c r="N1185" s="22">
        <v>18429.58007</v>
      </c>
      <c r="O1185" s="22">
        <v>27.62</v>
      </c>
      <c r="P1185" s="22">
        <v>41.605989999999998</v>
      </c>
      <c r="Q1185" s="22">
        <v>0.71248999999999996</v>
      </c>
      <c r="R1185" s="22">
        <v>1.65</v>
      </c>
      <c r="U1185" s="24" t="s">
        <v>45248</v>
      </c>
      <c r="V1185" s="24" t="s">
        <v>45249</v>
      </c>
      <c r="W1185" s="25" t="s">
        <v>45250</v>
      </c>
      <c r="X1185" s="6" t="s">
        <v>90</v>
      </c>
      <c r="Y1185" s="6" t="s">
        <v>90</v>
      </c>
      <c r="Z1185" s="6" t="s">
        <v>90</v>
      </c>
      <c r="AA1185" s="6" t="s">
        <v>90</v>
      </c>
      <c r="AB1185" s="6" t="s">
        <v>90</v>
      </c>
      <c r="AC1185">
        <v>1183</v>
      </c>
      <c r="AD1185" s="6" t="s">
        <v>5641</v>
      </c>
      <c r="AE1185" s="6" t="s">
        <v>52021</v>
      </c>
      <c r="AF1185" s="6" t="s">
        <v>90</v>
      </c>
      <c r="AG1185" s="6" t="s">
        <v>5642</v>
      </c>
      <c r="AH1185" s="6" t="s">
        <v>44572</v>
      </c>
      <c r="AI1185" s="6" t="s">
        <v>50737</v>
      </c>
    </row>
    <row r="1186" spans="1:35" x14ac:dyDescent="0.25">
      <c r="A1186" s="26" t="s">
        <v>1703</v>
      </c>
      <c r="B1186" s="24" t="s">
        <v>1704</v>
      </c>
      <c r="C1186" s="22">
        <v>4558.8999999999996</v>
      </c>
      <c r="D1186" s="22">
        <v>455.5</v>
      </c>
      <c r="E1186" s="22">
        <v>388</v>
      </c>
      <c r="F1186" s="22">
        <v>1.44</v>
      </c>
      <c r="G1186" s="22">
        <v>252.89999</v>
      </c>
      <c r="H1186" s="22">
        <v>595.90002000000004</v>
      </c>
      <c r="I1186" s="22">
        <v>3667.8000400000001</v>
      </c>
      <c r="J1186" s="22">
        <v>610.5</v>
      </c>
      <c r="K1186" s="22">
        <v>2214.8000400000001</v>
      </c>
      <c r="L1186" s="22">
        <v>307.5</v>
      </c>
      <c r="M1186" s="22">
        <v>0</v>
      </c>
      <c r="N1186" s="22">
        <v>4362.6000899999999</v>
      </c>
      <c r="O1186" s="22">
        <v>26.5</v>
      </c>
      <c r="P1186" s="22">
        <v>13.60599</v>
      </c>
      <c r="Q1186" s="22">
        <v>6.9870000000000002E-2</v>
      </c>
      <c r="R1186" s="22">
        <v>3.98</v>
      </c>
      <c r="S1186" s="22">
        <v>2.65</v>
      </c>
      <c r="T1186" s="22">
        <v>2.2375099999999999</v>
      </c>
      <c r="U1186" s="24" t="s">
        <v>45251</v>
      </c>
      <c r="V1186" s="24" t="s">
        <v>45252</v>
      </c>
      <c r="W1186" s="25" t="s">
        <v>45253</v>
      </c>
      <c r="X1186" s="6" t="s">
        <v>90</v>
      </c>
      <c r="Y1186" s="6" t="s">
        <v>90</v>
      </c>
      <c r="Z1186" s="6" t="s">
        <v>90</v>
      </c>
      <c r="AA1186" s="6" t="s">
        <v>90</v>
      </c>
      <c r="AB1186" s="6" t="s">
        <v>90</v>
      </c>
      <c r="AC1186">
        <v>1184</v>
      </c>
      <c r="AD1186" s="6" t="s">
        <v>5643</v>
      </c>
      <c r="AE1186" s="6" t="s">
        <v>52507</v>
      </c>
      <c r="AF1186" s="6" t="s">
        <v>90</v>
      </c>
      <c r="AG1186" s="6" t="s">
        <v>5644</v>
      </c>
      <c r="AH1186" s="6" t="s">
        <v>50738</v>
      </c>
      <c r="AI1186" s="6" t="s">
        <v>50737</v>
      </c>
    </row>
    <row r="1187" spans="1:35" x14ac:dyDescent="0.25">
      <c r="A1187" s="26" t="s">
        <v>1705</v>
      </c>
      <c r="B1187" s="24" t="s">
        <v>1706</v>
      </c>
      <c r="C1187" s="22">
        <v>11352</v>
      </c>
      <c r="D1187" s="22">
        <v>896.09996999999998</v>
      </c>
      <c r="E1187" s="22">
        <v>723.5</v>
      </c>
      <c r="F1187" s="22">
        <v>1.41</v>
      </c>
      <c r="G1187" s="22">
        <v>361.6</v>
      </c>
      <c r="H1187" s="22">
        <v>344.20001000000002</v>
      </c>
      <c r="I1187" s="22">
        <v>350.1</v>
      </c>
      <c r="J1187" s="22">
        <v>697.29998000000001</v>
      </c>
      <c r="K1187" s="22">
        <v>1075.09997</v>
      </c>
      <c r="L1187" s="22">
        <v>1060.40002</v>
      </c>
      <c r="M1187" s="22">
        <v>0</v>
      </c>
      <c r="N1187" s="22">
        <v>1611.40002</v>
      </c>
      <c r="O1187" s="22">
        <v>3.65</v>
      </c>
      <c r="P1187" s="22">
        <v>39.688989999999997</v>
      </c>
      <c r="Q1187" s="22">
        <v>0.65805999999999998</v>
      </c>
      <c r="R1187" s="22">
        <v>1.54</v>
      </c>
      <c r="S1187" s="22">
        <v>1.05</v>
      </c>
      <c r="T1187" s="22">
        <v>0.52961000000000003</v>
      </c>
      <c r="U1187" s="24" t="s">
        <v>45254</v>
      </c>
      <c r="V1187" s="24" t="s">
        <v>45255</v>
      </c>
      <c r="W1187" s="25" t="s">
        <v>45256</v>
      </c>
      <c r="X1187" s="6" t="s">
        <v>90</v>
      </c>
      <c r="Y1187" s="6" t="s">
        <v>90</v>
      </c>
      <c r="Z1187" s="6" t="s">
        <v>90</v>
      </c>
      <c r="AA1187" s="6" t="s">
        <v>90</v>
      </c>
      <c r="AB1187" s="6" t="s">
        <v>90</v>
      </c>
      <c r="AC1187">
        <v>1185</v>
      </c>
      <c r="AD1187" s="6" t="s">
        <v>5645</v>
      </c>
      <c r="AE1187" s="6" t="s">
        <v>49227</v>
      </c>
      <c r="AF1187" s="6" t="s">
        <v>50494</v>
      </c>
      <c r="AG1187" s="6" t="s">
        <v>5646</v>
      </c>
      <c r="AH1187" s="6" t="s">
        <v>50739</v>
      </c>
      <c r="AI1187" s="6" t="s">
        <v>50737</v>
      </c>
    </row>
    <row r="1188" spans="1:35" x14ac:dyDescent="0.25">
      <c r="A1188" s="26" t="s">
        <v>41167</v>
      </c>
      <c r="B1188" s="24" t="s">
        <v>41168</v>
      </c>
      <c r="C1188" s="22">
        <v>2961.39</v>
      </c>
      <c r="D1188" s="22">
        <v>115.902</v>
      </c>
      <c r="E1188" s="22">
        <v>62.77899</v>
      </c>
      <c r="F1188" s="22">
        <v>0.54</v>
      </c>
      <c r="G1188" s="22">
        <v>208.17798999999999</v>
      </c>
      <c r="H1188" s="22">
        <v>180.47300000000001</v>
      </c>
      <c r="I1188" s="22">
        <v>376.15199999999999</v>
      </c>
      <c r="J1188" s="22">
        <v>181.839</v>
      </c>
      <c r="K1188" s="22">
        <v>444.63699000000003</v>
      </c>
      <c r="L1188" s="22">
        <v>55.253999999999998</v>
      </c>
      <c r="M1188" s="22">
        <v>0</v>
      </c>
      <c r="N1188" s="22">
        <v>863.16899999999998</v>
      </c>
      <c r="O1188" s="22">
        <v>44.63</v>
      </c>
      <c r="P1188" s="22">
        <v>9.7479999999999993</v>
      </c>
      <c r="Q1188" s="22">
        <v>0.108</v>
      </c>
      <c r="R1188" s="22">
        <v>2.73</v>
      </c>
      <c r="S1188" s="22">
        <v>1.45</v>
      </c>
      <c r="T1188" s="22">
        <v>0.30787999999999999</v>
      </c>
      <c r="U1188" s="24" t="s">
        <v>45257</v>
      </c>
      <c r="V1188" s="24" t="s">
        <v>45258</v>
      </c>
      <c r="W1188" s="25" t="s">
        <v>45259</v>
      </c>
      <c r="X1188" s="6" t="s">
        <v>90</v>
      </c>
      <c r="Y1188" s="6" t="s">
        <v>90</v>
      </c>
      <c r="Z1188" s="6" t="s">
        <v>90</v>
      </c>
      <c r="AA1188" s="6" t="s">
        <v>90</v>
      </c>
      <c r="AB1188" s="6" t="s">
        <v>90</v>
      </c>
      <c r="AC1188">
        <v>1186</v>
      </c>
      <c r="AD1188" s="6" t="s">
        <v>5647</v>
      </c>
      <c r="AE1188" s="6" t="s">
        <v>48681</v>
      </c>
      <c r="AF1188" s="6" t="s">
        <v>90</v>
      </c>
      <c r="AG1188" s="6" t="s">
        <v>5648</v>
      </c>
      <c r="AH1188" s="6" t="s">
        <v>50740</v>
      </c>
      <c r="AI1188" s="6" t="s">
        <v>50741</v>
      </c>
    </row>
    <row r="1189" spans="1:35" x14ac:dyDescent="0.25">
      <c r="A1189" s="26" t="s">
        <v>1707</v>
      </c>
      <c r="B1189" s="24" t="s">
        <v>1708</v>
      </c>
      <c r="C1189" s="22">
        <v>11312.43</v>
      </c>
      <c r="D1189" s="22">
        <v>652.27502000000004</v>
      </c>
      <c r="E1189" s="22">
        <v>474.65100000000001</v>
      </c>
      <c r="F1189" s="22">
        <v>0.63</v>
      </c>
      <c r="G1189" s="22">
        <v>361.89400999999998</v>
      </c>
      <c r="H1189" s="22">
        <v>0</v>
      </c>
      <c r="I1189" s="22">
        <v>1193.0550499999999</v>
      </c>
      <c r="J1189" s="22">
        <v>543.83001000000002</v>
      </c>
      <c r="K1189" s="22">
        <v>613.52398000000005</v>
      </c>
      <c r="L1189" s="22">
        <v>115</v>
      </c>
      <c r="M1189" s="22">
        <v>0</v>
      </c>
      <c r="N1189" s="22">
        <v>1381.6230399999999</v>
      </c>
      <c r="O1189" s="22">
        <v>21.11</v>
      </c>
      <c r="P1189" s="22">
        <v>19.600000000000001</v>
      </c>
      <c r="Q1189" s="22">
        <v>0.24376999999999999</v>
      </c>
      <c r="R1189" s="22">
        <v>1.52</v>
      </c>
      <c r="S1189" s="22">
        <v>1.1299999999999999</v>
      </c>
      <c r="T1189" s="22">
        <v>0.46268999999999999</v>
      </c>
      <c r="U1189" s="24" t="s">
        <v>45260</v>
      </c>
      <c r="V1189" s="24" t="s">
        <v>45261</v>
      </c>
      <c r="W1189" s="25" t="s">
        <v>45262</v>
      </c>
      <c r="X1189" s="6" t="s">
        <v>90</v>
      </c>
      <c r="Y1189" s="6" t="s">
        <v>90</v>
      </c>
      <c r="Z1189" s="6" t="s">
        <v>90</v>
      </c>
      <c r="AA1189" s="6" t="s">
        <v>90</v>
      </c>
      <c r="AB1189" s="6" t="s">
        <v>90</v>
      </c>
      <c r="AC1189">
        <v>1187</v>
      </c>
      <c r="AD1189" s="6" t="s">
        <v>5649</v>
      </c>
      <c r="AE1189" s="6" t="s">
        <v>49721</v>
      </c>
      <c r="AF1189" s="6" t="s">
        <v>50043</v>
      </c>
      <c r="AG1189" s="6" t="s">
        <v>5650</v>
      </c>
      <c r="AH1189" s="6" t="s">
        <v>50742</v>
      </c>
      <c r="AI1189" s="6" t="s">
        <v>50741</v>
      </c>
    </row>
    <row r="1190" spans="1:35" x14ac:dyDescent="0.25">
      <c r="A1190" s="26" t="s">
        <v>41169</v>
      </c>
      <c r="B1190" s="24" t="s">
        <v>41170</v>
      </c>
      <c r="C1190" s="22">
        <v>2135.7600000000002</v>
      </c>
      <c r="D1190" s="22">
        <v>843.19500000000005</v>
      </c>
      <c r="E1190" s="22">
        <v>443.096</v>
      </c>
      <c r="F1190" s="22">
        <v>0.83</v>
      </c>
      <c r="G1190" s="22">
        <v>2458.5810499999998</v>
      </c>
      <c r="H1190" s="22">
        <v>2530.0529700000002</v>
      </c>
      <c r="I1190" s="22">
        <v>11.541</v>
      </c>
      <c r="J1190" s="22">
        <v>9414.8632799999996</v>
      </c>
      <c r="K1190" s="22">
        <v>9906.5283199999994</v>
      </c>
      <c r="L1190" s="22">
        <v>2140.7429099999999</v>
      </c>
      <c r="M1190" s="22">
        <v>0</v>
      </c>
      <c r="N1190" s="22">
        <v>3915.1970200000001</v>
      </c>
      <c r="O1190" s="22">
        <v>83.89</v>
      </c>
      <c r="P1190" s="22">
        <v>35.145000000000003</v>
      </c>
      <c r="Q1190" s="22">
        <v>0.54190000000000005</v>
      </c>
      <c r="R1190" s="22">
        <v>1.06</v>
      </c>
      <c r="S1190" s="22">
        <v>0.78</v>
      </c>
      <c r="T1190" s="22">
        <v>0.52234999999999998</v>
      </c>
      <c r="U1190" s="24" t="s">
        <v>45263</v>
      </c>
      <c r="V1190" s="24" t="s">
        <v>45264</v>
      </c>
      <c r="W1190" s="25" t="s">
        <v>45265</v>
      </c>
      <c r="X1190" s="6" t="s">
        <v>90</v>
      </c>
      <c r="Y1190" s="6" t="s">
        <v>90</v>
      </c>
      <c r="Z1190" s="6" t="s">
        <v>90</v>
      </c>
      <c r="AA1190" s="6" t="s">
        <v>90</v>
      </c>
      <c r="AB1190" s="6" t="s">
        <v>90</v>
      </c>
      <c r="AC1190">
        <v>1188</v>
      </c>
      <c r="AD1190" s="6" t="s">
        <v>5651</v>
      </c>
      <c r="AE1190" s="6" t="s">
        <v>52474</v>
      </c>
      <c r="AF1190" s="6" t="s">
        <v>49348</v>
      </c>
      <c r="AG1190" s="6" t="s">
        <v>5652</v>
      </c>
      <c r="AH1190" s="6" t="s">
        <v>50743</v>
      </c>
      <c r="AI1190" s="6" t="s">
        <v>50741</v>
      </c>
    </row>
    <row r="1191" spans="1:35" x14ac:dyDescent="0.25">
      <c r="A1191" s="26" t="s">
        <v>1710</v>
      </c>
      <c r="B1191" s="24" t="s">
        <v>1711</v>
      </c>
      <c r="C1191" s="22">
        <v>6878.15</v>
      </c>
      <c r="D1191" s="22">
        <v>1383.3000400000001</v>
      </c>
      <c r="E1191" s="22">
        <v>1069.40002</v>
      </c>
      <c r="F1191" s="22">
        <v>1.28</v>
      </c>
      <c r="G1191" s="22">
        <v>4948.7997999999998</v>
      </c>
      <c r="H1191" s="22">
        <v>0</v>
      </c>
      <c r="I1191" s="22">
        <v>5386.5</v>
      </c>
      <c r="J1191" s="22">
        <v>3150.8000400000001</v>
      </c>
      <c r="K1191" s="22">
        <v>5937.6000899999999</v>
      </c>
      <c r="L1191" s="22">
        <v>1586.59997</v>
      </c>
      <c r="M1191" s="22">
        <v>0</v>
      </c>
      <c r="N1191" s="22">
        <v>6142.5</v>
      </c>
      <c r="O1191" s="22">
        <v>129.31</v>
      </c>
      <c r="P1191" s="22">
        <v>28.687000000000001</v>
      </c>
      <c r="Q1191" s="22">
        <v>0.40110000000000001</v>
      </c>
      <c r="R1191" s="22">
        <v>2.62</v>
      </c>
      <c r="S1191" s="22">
        <v>1.88</v>
      </c>
      <c r="T1191" s="22">
        <v>0.31381999999999999</v>
      </c>
      <c r="U1191" s="24" t="s">
        <v>45266</v>
      </c>
      <c r="V1191" s="24" t="s">
        <v>45267</v>
      </c>
      <c r="W1191" s="25" t="s">
        <v>45268</v>
      </c>
      <c r="X1191" s="6" t="s">
        <v>90</v>
      </c>
      <c r="Y1191" s="6" t="s">
        <v>90</v>
      </c>
      <c r="Z1191" s="6" t="s">
        <v>90</v>
      </c>
      <c r="AA1191" s="6" t="s">
        <v>90</v>
      </c>
      <c r="AB1191" s="6" t="s">
        <v>90</v>
      </c>
      <c r="AC1191">
        <v>1189</v>
      </c>
      <c r="AD1191" s="6" t="s">
        <v>5653</v>
      </c>
      <c r="AE1191" s="6" t="s">
        <v>52407</v>
      </c>
      <c r="AF1191" s="6" t="s">
        <v>90</v>
      </c>
      <c r="AG1191" s="6" t="s">
        <v>5654</v>
      </c>
      <c r="AH1191" s="6" t="s">
        <v>50744</v>
      </c>
      <c r="AI1191" s="6" t="s">
        <v>50745</v>
      </c>
    </row>
    <row r="1192" spans="1:35" x14ac:dyDescent="0.25">
      <c r="A1192" s="26" t="s">
        <v>41171</v>
      </c>
      <c r="B1192" s="24" t="s">
        <v>41172</v>
      </c>
      <c r="C1192" s="22">
        <v>14318.46</v>
      </c>
      <c r="D1192" s="22">
        <v>5965</v>
      </c>
      <c r="E1192" s="22">
        <v>3848</v>
      </c>
      <c r="F1192" s="22">
        <v>0.23</v>
      </c>
      <c r="G1192" s="22">
        <v>6873</v>
      </c>
      <c r="H1192" s="22">
        <v>3513</v>
      </c>
      <c r="I1192" s="22">
        <v>2528</v>
      </c>
      <c r="J1192" s="22">
        <v>16241</v>
      </c>
      <c r="K1192" s="22">
        <v>19834</v>
      </c>
      <c r="L1192" s="22">
        <v>12264</v>
      </c>
      <c r="M1192" s="22">
        <v>0</v>
      </c>
      <c r="N1192" s="22">
        <v>56197</v>
      </c>
      <c r="O1192" s="22">
        <v>193.9</v>
      </c>
      <c r="P1192" s="22">
        <v>17.913989999999998</v>
      </c>
      <c r="Q1192" s="22">
        <v>0.21823000000000001</v>
      </c>
      <c r="R1192" s="22">
        <v>1.22</v>
      </c>
      <c r="S1192" s="22">
        <v>1</v>
      </c>
      <c r="T1192" s="22">
        <v>0.58172999999999997</v>
      </c>
      <c r="U1192" s="24" t="s">
        <v>45269</v>
      </c>
      <c r="V1192" s="24" t="s">
        <v>45270</v>
      </c>
      <c r="W1192" s="25" t="s">
        <v>45271</v>
      </c>
      <c r="X1192" s="6" t="s">
        <v>90</v>
      </c>
      <c r="Y1192" s="6" t="s">
        <v>90</v>
      </c>
      <c r="Z1192" s="6" t="s">
        <v>90</v>
      </c>
      <c r="AA1192" s="6" t="s">
        <v>90</v>
      </c>
      <c r="AB1192" s="6" t="s">
        <v>90</v>
      </c>
      <c r="AC1192">
        <v>1190</v>
      </c>
      <c r="AD1192" s="6" t="s">
        <v>5655</v>
      </c>
      <c r="AE1192" s="6" t="s">
        <v>50917</v>
      </c>
      <c r="AF1192" s="6" t="s">
        <v>90</v>
      </c>
      <c r="AG1192" s="6" t="s">
        <v>5656</v>
      </c>
      <c r="AH1192" s="6" t="s">
        <v>50746</v>
      </c>
      <c r="AI1192" s="6" t="s">
        <v>50747</v>
      </c>
    </row>
    <row r="1193" spans="1:35" x14ac:dyDescent="0.25">
      <c r="A1193" s="26" t="s">
        <v>41173</v>
      </c>
      <c r="B1193" s="24" t="s">
        <v>41174</v>
      </c>
      <c r="C1193" s="22">
        <v>4110.2700000000004</v>
      </c>
      <c r="D1193" s="22">
        <v>663.77899000000002</v>
      </c>
      <c r="E1193" s="22">
        <v>404.27699999999999</v>
      </c>
      <c r="F1193" s="22">
        <v>1.26</v>
      </c>
      <c r="G1193" s="22">
        <v>2452.97705</v>
      </c>
      <c r="H1193" s="22">
        <v>2115.6240200000002</v>
      </c>
      <c r="I1193" s="22">
        <v>864.55101999999999</v>
      </c>
      <c r="J1193" s="22">
        <v>4305.0009700000001</v>
      </c>
      <c r="K1193" s="22">
        <v>5714.5068300000003</v>
      </c>
      <c r="L1193" s="22">
        <v>1227.854</v>
      </c>
      <c r="M1193" s="22">
        <v>0</v>
      </c>
      <c r="N1193" s="22">
        <v>3333.9179600000002</v>
      </c>
      <c r="O1193" s="22">
        <v>32.65</v>
      </c>
      <c r="P1193" s="22">
        <v>30.443000000000001</v>
      </c>
      <c r="Q1193" s="22">
        <v>0.43767</v>
      </c>
      <c r="R1193" s="22">
        <v>1.38</v>
      </c>
      <c r="U1193" s="24" t="s">
        <v>45272</v>
      </c>
      <c r="V1193" s="24" t="s">
        <v>45273</v>
      </c>
      <c r="W1193" s="25" t="s">
        <v>45274</v>
      </c>
      <c r="X1193" s="6" t="s">
        <v>90</v>
      </c>
      <c r="Y1193" s="6" t="s">
        <v>90</v>
      </c>
      <c r="Z1193" s="6" t="s">
        <v>90</v>
      </c>
      <c r="AA1193" s="6" t="s">
        <v>90</v>
      </c>
      <c r="AB1193" s="6" t="s">
        <v>90</v>
      </c>
      <c r="AC1193">
        <v>1191</v>
      </c>
      <c r="AD1193" s="6" t="s">
        <v>5657</v>
      </c>
      <c r="AE1193" s="6" t="s">
        <v>49751</v>
      </c>
      <c r="AF1193" s="6" t="s">
        <v>49780</v>
      </c>
      <c r="AG1193" s="6" t="s">
        <v>5658</v>
      </c>
      <c r="AH1193" s="6" t="s">
        <v>50748</v>
      </c>
      <c r="AI1193" s="6" t="s">
        <v>50747</v>
      </c>
    </row>
    <row r="1194" spans="1:35" x14ac:dyDescent="0.25">
      <c r="A1194" s="26" t="s">
        <v>1712</v>
      </c>
      <c r="B1194" s="24" t="s">
        <v>1713</v>
      </c>
      <c r="C1194" s="22">
        <v>411431.59</v>
      </c>
      <c r="D1194" s="22">
        <v>28971</v>
      </c>
      <c r="E1194" s="22">
        <v>22001</v>
      </c>
      <c r="F1194" s="22">
        <v>0.54</v>
      </c>
      <c r="G1194" s="22">
        <v>16160</v>
      </c>
      <c r="H1194" s="22">
        <v>12483</v>
      </c>
      <c r="I1194" s="22">
        <v>93556</v>
      </c>
      <c r="J1194" s="22">
        <v>55802</v>
      </c>
      <c r="K1194" s="22">
        <v>55294</v>
      </c>
      <c r="L1194" s="22">
        <v>26888</v>
      </c>
      <c r="M1194" s="22">
        <v>0</v>
      </c>
      <c r="N1194" s="22">
        <v>76804</v>
      </c>
      <c r="O1194" s="22">
        <v>27.27</v>
      </c>
      <c r="P1194" s="22">
        <v>33.01399</v>
      </c>
      <c r="Q1194" s="22">
        <v>0.49285000000000001</v>
      </c>
      <c r="R1194" s="22">
        <v>1.07</v>
      </c>
      <c r="S1194" s="22">
        <v>0.77</v>
      </c>
      <c r="T1194" s="22">
        <v>0.47759000000000001</v>
      </c>
      <c r="U1194" s="24" t="s">
        <v>45275</v>
      </c>
      <c r="V1194" s="24" t="s">
        <v>45276</v>
      </c>
      <c r="W1194" s="25" t="s">
        <v>45277</v>
      </c>
      <c r="X1194" s="6" t="s">
        <v>90</v>
      </c>
      <c r="Y1194" s="6" t="s">
        <v>90</v>
      </c>
      <c r="Z1194" s="6" t="s">
        <v>90</v>
      </c>
      <c r="AA1194" s="6" t="s">
        <v>90</v>
      </c>
      <c r="AB1194" s="6" t="s">
        <v>90</v>
      </c>
      <c r="AC1194">
        <v>1192</v>
      </c>
      <c r="AD1194" s="6" t="s">
        <v>5659</v>
      </c>
      <c r="AE1194" s="6" t="s">
        <v>50755</v>
      </c>
      <c r="AF1194" s="6" t="s">
        <v>90</v>
      </c>
      <c r="AG1194" s="6" t="s">
        <v>5660</v>
      </c>
      <c r="AH1194" s="6" t="s">
        <v>50749</v>
      </c>
      <c r="AI1194" s="6" t="s">
        <v>50750</v>
      </c>
    </row>
    <row r="1195" spans="1:35" x14ac:dyDescent="0.25">
      <c r="A1195" s="26" t="s">
        <v>90</v>
      </c>
      <c r="B1195" s="24" t="s">
        <v>1714</v>
      </c>
      <c r="C1195" s="22">
        <v>8348.4699999999993</v>
      </c>
      <c r="F1195" s="22">
        <v>0.46</v>
      </c>
      <c r="U1195" s="24" t="s">
        <v>90</v>
      </c>
      <c r="V1195" s="24" t="s">
        <v>90</v>
      </c>
      <c r="W1195" s="25" t="s">
        <v>90</v>
      </c>
      <c r="X1195" s="6" t="s">
        <v>90</v>
      </c>
      <c r="Y1195" s="6" t="s">
        <v>90</v>
      </c>
      <c r="Z1195" s="6" t="s">
        <v>90</v>
      </c>
      <c r="AA1195" s="6" t="s">
        <v>90</v>
      </c>
      <c r="AB1195" s="6" t="s">
        <v>90</v>
      </c>
      <c r="AC1195">
        <v>1193</v>
      </c>
      <c r="AD1195" s="6" t="s">
        <v>5661</v>
      </c>
      <c r="AE1195" s="6" t="s">
        <v>49174</v>
      </c>
      <c r="AF1195" s="6" t="s">
        <v>49180</v>
      </c>
      <c r="AG1195" s="6" t="s">
        <v>5662</v>
      </c>
      <c r="AH1195" s="6" t="s">
        <v>50751</v>
      </c>
      <c r="AI1195" s="6" t="s">
        <v>50750</v>
      </c>
    </row>
    <row r="1196" spans="1:35" x14ac:dyDescent="0.25">
      <c r="A1196" s="26" t="s">
        <v>1715</v>
      </c>
      <c r="B1196" s="24" t="s">
        <v>1716</v>
      </c>
      <c r="C1196" s="22">
        <v>9660.6299999999992</v>
      </c>
      <c r="D1196" s="22">
        <v>754</v>
      </c>
      <c r="E1196" s="22">
        <v>536.29998000000001</v>
      </c>
      <c r="F1196" s="22">
        <v>0.94</v>
      </c>
      <c r="G1196" s="22">
        <v>1227.3000400000001</v>
      </c>
      <c r="H1196" s="22">
        <v>619.40002000000004</v>
      </c>
      <c r="I1196" s="22">
        <v>3894.8998999999999</v>
      </c>
      <c r="J1196" s="22">
        <v>2078.8998999999999</v>
      </c>
      <c r="K1196" s="22">
        <v>3617.1000899999999</v>
      </c>
      <c r="L1196" s="22">
        <v>1601.3000400000001</v>
      </c>
      <c r="M1196" s="22">
        <v>0</v>
      </c>
      <c r="N1196" s="22">
        <v>4475.1000899999999</v>
      </c>
      <c r="O1196" s="22">
        <v>13.8</v>
      </c>
      <c r="P1196" s="22">
        <v>26.713999999999999</v>
      </c>
      <c r="Q1196" s="22">
        <v>0.36451</v>
      </c>
      <c r="R1196" s="22">
        <v>1.76</v>
      </c>
      <c r="S1196" s="22">
        <v>1.44</v>
      </c>
      <c r="T1196" s="22">
        <v>0.85160000000000002</v>
      </c>
      <c r="U1196" s="24" t="s">
        <v>45278</v>
      </c>
      <c r="V1196" s="24" t="s">
        <v>45279</v>
      </c>
      <c r="W1196" s="25" t="s">
        <v>45280</v>
      </c>
      <c r="X1196" s="6" t="s">
        <v>90</v>
      </c>
      <c r="Y1196" s="6" t="s">
        <v>90</v>
      </c>
      <c r="Z1196" s="6" t="s">
        <v>90</v>
      </c>
      <c r="AA1196" s="6" t="s">
        <v>90</v>
      </c>
      <c r="AB1196" s="6" t="s">
        <v>90</v>
      </c>
      <c r="AC1196">
        <v>1194</v>
      </c>
      <c r="AD1196" s="6" t="s">
        <v>5663</v>
      </c>
      <c r="AE1196" s="6" t="s">
        <v>50513</v>
      </c>
      <c r="AF1196" s="6" t="s">
        <v>49612</v>
      </c>
      <c r="AG1196" s="6" t="s">
        <v>5664</v>
      </c>
      <c r="AH1196" s="6" t="s">
        <v>50752</v>
      </c>
      <c r="AI1196" s="6" t="s">
        <v>50753</v>
      </c>
    </row>
    <row r="1197" spans="1:35" x14ac:dyDescent="0.25">
      <c r="A1197" s="26" t="s">
        <v>1717</v>
      </c>
      <c r="B1197" s="24" t="s">
        <v>1718</v>
      </c>
      <c r="C1197" s="22">
        <v>3779.56</v>
      </c>
      <c r="D1197" s="22">
        <v>-233.83799999999999</v>
      </c>
      <c r="E1197" s="22">
        <v>-257.83301</v>
      </c>
      <c r="F1197" s="22">
        <v>1.58</v>
      </c>
      <c r="G1197" s="22">
        <v>4.0209900000000003</v>
      </c>
      <c r="H1197" s="22">
        <v>0</v>
      </c>
      <c r="I1197" s="22">
        <v>26.591989999999999</v>
      </c>
      <c r="J1197" s="22">
        <v>30.20299</v>
      </c>
      <c r="K1197" s="22">
        <v>1084.17797</v>
      </c>
      <c r="L1197" s="22">
        <v>0</v>
      </c>
      <c r="M1197" s="22">
        <v>0</v>
      </c>
      <c r="N1197" s="22">
        <v>1164.7409600000001</v>
      </c>
      <c r="O1197" s="22">
        <v>1.7</v>
      </c>
      <c r="P1197" s="22">
        <v>0</v>
      </c>
      <c r="Q1197" s="22">
        <v>0</v>
      </c>
      <c r="R1197" s="22">
        <v>33.42</v>
      </c>
      <c r="S1197" s="22">
        <v>35.9</v>
      </c>
      <c r="T1197" s="22">
        <v>35.76323</v>
      </c>
      <c r="U1197" s="24" t="s">
        <v>45281</v>
      </c>
      <c r="V1197" s="24" t="s">
        <v>45282</v>
      </c>
      <c r="W1197" s="25" t="s">
        <v>90</v>
      </c>
      <c r="X1197" s="6" t="s">
        <v>90</v>
      </c>
      <c r="Y1197" s="6" t="s">
        <v>90</v>
      </c>
      <c r="Z1197" s="6" t="s">
        <v>90</v>
      </c>
      <c r="AA1197" s="6" t="s">
        <v>90</v>
      </c>
      <c r="AB1197" s="6" t="s">
        <v>90</v>
      </c>
      <c r="AC1197">
        <v>1195</v>
      </c>
      <c r="AD1197" s="6" t="s">
        <v>5665</v>
      </c>
      <c r="AE1197" s="6" t="s">
        <v>48717</v>
      </c>
      <c r="AF1197" s="6" t="s">
        <v>48625</v>
      </c>
      <c r="AG1197" s="6" t="s">
        <v>5666</v>
      </c>
      <c r="AH1197" s="6" t="s">
        <v>50754</v>
      </c>
      <c r="AI1197" s="6" t="s">
        <v>50753</v>
      </c>
    </row>
    <row r="1198" spans="1:35" x14ac:dyDescent="0.25">
      <c r="A1198" s="26" t="s">
        <v>41175</v>
      </c>
      <c r="B1198" s="24" t="s">
        <v>41176</v>
      </c>
      <c r="C1198" s="22">
        <v>2685.11</v>
      </c>
      <c r="D1198" s="22">
        <v>135.88800000000001</v>
      </c>
      <c r="E1198" s="22">
        <v>113</v>
      </c>
      <c r="F1198" s="22">
        <v>1.27</v>
      </c>
      <c r="G1198" s="22">
        <v>0</v>
      </c>
      <c r="H1198" s="22">
        <v>0</v>
      </c>
      <c r="I1198" s="22">
        <v>0</v>
      </c>
      <c r="J1198" s="22">
        <v>0</v>
      </c>
      <c r="K1198" s="22">
        <v>37.747</v>
      </c>
      <c r="L1198" s="22">
        <v>563.71696999999995</v>
      </c>
      <c r="M1198" s="22">
        <v>0</v>
      </c>
      <c r="N1198" s="22">
        <v>651.10900000000004</v>
      </c>
      <c r="O1198" s="22">
        <v>11.18</v>
      </c>
      <c r="P1198" s="22">
        <v>47.850999999999999</v>
      </c>
      <c r="Q1198" s="22">
        <v>0.91759000000000002</v>
      </c>
      <c r="U1198" s="24" t="s">
        <v>45283</v>
      </c>
      <c r="V1198" s="24" t="s">
        <v>45284</v>
      </c>
      <c r="W1198" s="25" t="s">
        <v>45285</v>
      </c>
      <c r="X1198" s="6" t="s">
        <v>90</v>
      </c>
      <c r="Y1198" s="6" t="s">
        <v>90</v>
      </c>
      <c r="Z1198" s="6" t="s">
        <v>90</v>
      </c>
      <c r="AA1198" s="6" t="s">
        <v>90</v>
      </c>
      <c r="AB1198" s="6" t="s">
        <v>90</v>
      </c>
      <c r="AC1198">
        <v>1196</v>
      </c>
      <c r="AD1198" s="6" t="s">
        <v>5667</v>
      </c>
      <c r="AE1198" s="6" t="s">
        <v>50050</v>
      </c>
      <c r="AF1198" s="6" t="s">
        <v>90</v>
      </c>
      <c r="AG1198" s="6" t="s">
        <v>5668</v>
      </c>
      <c r="AH1198" s="6" t="s">
        <v>50755</v>
      </c>
      <c r="AI1198" s="6" t="s">
        <v>50753</v>
      </c>
    </row>
    <row r="1199" spans="1:35" x14ac:dyDescent="0.25">
      <c r="A1199" s="26" t="s">
        <v>1719</v>
      </c>
      <c r="B1199" s="24" t="s">
        <v>1720</v>
      </c>
      <c r="C1199" s="22">
        <v>406461.06</v>
      </c>
      <c r="D1199" s="22">
        <v>69232</v>
      </c>
      <c r="E1199" s="22">
        <v>62181</v>
      </c>
      <c r="F1199" s="22">
        <v>1.1000000000000001</v>
      </c>
      <c r="G1199" s="22">
        <v>1241110</v>
      </c>
      <c r="H1199" s="22">
        <v>0</v>
      </c>
      <c r="I1199" s="22">
        <v>60859</v>
      </c>
      <c r="J1199" s="22">
        <v>3064936</v>
      </c>
      <c r="K1199" s="22">
        <v>2577735</v>
      </c>
      <c r="L1199" s="22">
        <v>295865</v>
      </c>
      <c r="M1199" s="22">
        <v>27404</v>
      </c>
      <c r="N1199" s="22">
        <v>264928</v>
      </c>
      <c r="O1199" s="22">
        <v>94.34</v>
      </c>
      <c r="P1199" s="22">
        <v>50.595999999999997</v>
      </c>
      <c r="Q1199" s="22">
        <v>1.07186</v>
      </c>
      <c r="R1199" s="22">
        <v>0.85</v>
      </c>
      <c r="S1199" s="22">
        <v>0.84</v>
      </c>
      <c r="T1199" s="22">
        <v>0.43609999999999999</v>
      </c>
      <c r="U1199" s="24" t="s">
        <v>45286</v>
      </c>
      <c r="V1199" s="24" t="s">
        <v>45287</v>
      </c>
      <c r="W1199" s="25" t="s">
        <v>45288</v>
      </c>
      <c r="X1199" s="6" t="s">
        <v>90</v>
      </c>
      <c r="Y1199" s="6" t="s">
        <v>90</v>
      </c>
      <c r="Z1199" s="6" t="s">
        <v>90</v>
      </c>
      <c r="AA1199" s="6" t="s">
        <v>90</v>
      </c>
      <c r="AB1199" s="6" t="s">
        <v>90</v>
      </c>
      <c r="AC1199">
        <v>1197</v>
      </c>
      <c r="AD1199" s="6" t="s">
        <v>5669</v>
      </c>
      <c r="AE1199" s="6" t="s">
        <v>48830</v>
      </c>
      <c r="AF1199" s="6" t="s">
        <v>51419</v>
      </c>
      <c r="AG1199" s="6" t="s">
        <v>5670</v>
      </c>
      <c r="AH1199" s="6" t="s">
        <v>50756</v>
      </c>
      <c r="AI1199" s="6" t="s">
        <v>50757</v>
      </c>
    </row>
    <row r="1200" spans="1:35" x14ac:dyDescent="0.25">
      <c r="A1200" s="26" t="s">
        <v>41177</v>
      </c>
      <c r="B1200" s="24" t="s">
        <v>41178</v>
      </c>
      <c r="C1200" s="22">
        <v>16024.95</v>
      </c>
      <c r="D1200" s="22">
        <v>1834.98803</v>
      </c>
      <c r="E1200" s="22">
        <v>953.57799999999997</v>
      </c>
      <c r="F1200" s="22">
        <v>0.76</v>
      </c>
      <c r="G1200" s="22">
        <v>593.91601000000003</v>
      </c>
      <c r="H1200" s="22">
        <v>1319.1559999999999</v>
      </c>
      <c r="I1200" s="22">
        <v>895.60699</v>
      </c>
      <c r="J1200" s="22">
        <v>6300.0068300000003</v>
      </c>
      <c r="K1200" s="22">
        <v>3681.8068800000001</v>
      </c>
      <c r="L1200" s="22">
        <v>410.53600999999998</v>
      </c>
      <c r="M1200" s="22">
        <v>0</v>
      </c>
      <c r="N1200" s="22">
        <v>2995.6088800000002</v>
      </c>
      <c r="O1200" s="22">
        <v>7.66</v>
      </c>
      <c r="P1200" s="22">
        <v>9.6262899999999991</v>
      </c>
      <c r="Q1200" s="22">
        <v>0.10650999999999999</v>
      </c>
      <c r="R1200" s="22">
        <v>0.56000000000000005</v>
      </c>
      <c r="U1200" s="24" t="s">
        <v>45289</v>
      </c>
      <c r="V1200" s="24" t="s">
        <v>45289</v>
      </c>
      <c r="W1200" s="25" t="s">
        <v>45290</v>
      </c>
      <c r="X1200" s="6" t="s">
        <v>90</v>
      </c>
      <c r="Y1200" s="6" t="s">
        <v>90</v>
      </c>
      <c r="Z1200" s="6" t="s">
        <v>90</v>
      </c>
      <c r="AA1200" s="6" t="s">
        <v>90</v>
      </c>
      <c r="AB1200" s="6" t="s">
        <v>90</v>
      </c>
      <c r="AC1200">
        <v>1198</v>
      </c>
      <c r="AD1200" s="6" t="s">
        <v>5671</v>
      </c>
      <c r="AE1200" s="6" t="s">
        <v>50195</v>
      </c>
      <c r="AF1200" s="6" t="s">
        <v>49856</v>
      </c>
      <c r="AG1200" s="6" t="s">
        <v>5672</v>
      </c>
      <c r="AH1200" s="6" t="s">
        <v>50758</v>
      </c>
      <c r="AI1200" s="6" t="s">
        <v>50759</v>
      </c>
    </row>
    <row r="1201" spans="1:35" x14ac:dyDescent="0.25">
      <c r="A1201" s="26" t="s">
        <v>41179</v>
      </c>
      <c r="B1201" s="24" t="s">
        <v>41180</v>
      </c>
      <c r="C1201" s="22">
        <v>8057.77</v>
      </c>
      <c r="D1201" s="22">
        <v>3284.7490200000002</v>
      </c>
      <c r="E1201" s="22">
        <v>1606.18103</v>
      </c>
      <c r="F1201" s="22">
        <v>0.85</v>
      </c>
      <c r="G1201" s="22">
        <v>5252.8671800000002</v>
      </c>
      <c r="H1201" s="22">
        <v>2454.34301</v>
      </c>
      <c r="I1201" s="22">
        <v>1373.9949899999999</v>
      </c>
      <c r="J1201" s="22">
        <v>13477.70996</v>
      </c>
      <c r="K1201" s="22">
        <v>9219.1503900000007</v>
      </c>
      <c r="L1201" s="22">
        <v>965.62097000000006</v>
      </c>
      <c r="M1201" s="22">
        <v>0</v>
      </c>
      <c r="N1201" s="22">
        <v>11504.12988</v>
      </c>
      <c r="O1201" s="22">
        <v>15.93</v>
      </c>
      <c r="P1201" s="22">
        <v>7.97349</v>
      </c>
      <c r="Q1201" s="22">
        <v>8.6639999999999995E-2</v>
      </c>
      <c r="R1201" s="22">
        <v>0.7</v>
      </c>
      <c r="U1201" s="24" t="s">
        <v>45291</v>
      </c>
      <c r="V1201" s="24" t="s">
        <v>45292</v>
      </c>
      <c r="W1201" s="25" t="s">
        <v>45293</v>
      </c>
      <c r="X1201" s="6" t="s">
        <v>90</v>
      </c>
      <c r="Y1201" s="6" t="s">
        <v>90</v>
      </c>
      <c r="Z1201" s="6" t="s">
        <v>90</v>
      </c>
      <c r="AA1201" s="6" t="s">
        <v>90</v>
      </c>
      <c r="AB1201" s="6" t="s">
        <v>90</v>
      </c>
      <c r="AC1201">
        <v>1199</v>
      </c>
      <c r="AD1201" s="6" t="s">
        <v>5673</v>
      </c>
      <c r="AE1201" s="6" t="s">
        <v>52508</v>
      </c>
      <c r="AF1201" s="6" t="s">
        <v>90</v>
      </c>
      <c r="AG1201" s="6" t="s">
        <v>5674</v>
      </c>
      <c r="AH1201" s="6" t="s">
        <v>50760</v>
      </c>
      <c r="AI1201" s="6" t="s">
        <v>50759</v>
      </c>
    </row>
    <row r="1202" spans="1:35" x14ac:dyDescent="0.25">
      <c r="A1202" s="26" t="s">
        <v>41181</v>
      </c>
      <c r="B1202" s="24" t="s">
        <v>41182</v>
      </c>
      <c r="C1202" s="22">
        <v>5019.5200000000004</v>
      </c>
      <c r="D1202" s="22">
        <v>569.13702000000001</v>
      </c>
      <c r="E1202" s="22">
        <v>385.44900000000001</v>
      </c>
      <c r="F1202" s="22">
        <v>0.75</v>
      </c>
      <c r="G1202" s="22">
        <v>621.83599000000004</v>
      </c>
      <c r="H1202" s="22">
        <v>857.37401999999997</v>
      </c>
      <c r="I1202" s="22">
        <v>1161.953</v>
      </c>
      <c r="J1202" s="22">
        <v>2355.3000400000001</v>
      </c>
      <c r="K1202" s="22">
        <v>3570.56909</v>
      </c>
      <c r="L1202" s="22">
        <v>398.21397999999999</v>
      </c>
      <c r="M1202" s="22">
        <v>0</v>
      </c>
      <c r="N1202" s="22">
        <v>3388.6708899999999</v>
      </c>
      <c r="O1202" s="22">
        <v>13.91</v>
      </c>
      <c r="P1202" s="22">
        <v>15.383990000000001</v>
      </c>
      <c r="Q1202" s="22">
        <v>0.18179999999999999</v>
      </c>
      <c r="R1202" s="22">
        <v>1.73</v>
      </c>
      <c r="U1202" s="24" t="s">
        <v>45294</v>
      </c>
      <c r="V1202" s="24" t="s">
        <v>45295</v>
      </c>
      <c r="W1202" s="25" t="s">
        <v>45296</v>
      </c>
      <c r="X1202" s="6" t="s">
        <v>90</v>
      </c>
      <c r="Y1202" s="6" t="s">
        <v>90</v>
      </c>
      <c r="Z1202" s="6" t="s">
        <v>90</v>
      </c>
      <c r="AA1202" s="6" t="s">
        <v>90</v>
      </c>
      <c r="AB1202" s="6" t="s">
        <v>90</v>
      </c>
      <c r="AC1202">
        <v>1200</v>
      </c>
      <c r="AD1202" s="6" t="s">
        <v>5675</v>
      </c>
      <c r="AE1202" s="6" t="s">
        <v>49532</v>
      </c>
      <c r="AF1202" s="6" t="s">
        <v>90</v>
      </c>
      <c r="AG1202" s="6" t="s">
        <v>5676</v>
      </c>
      <c r="AH1202" s="6" t="s">
        <v>50761</v>
      </c>
      <c r="AI1202" s="6" t="s">
        <v>50762</v>
      </c>
    </row>
    <row r="1203" spans="1:35" x14ac:dyDescent="0.25">
      <c r="A1203" s="26" t="s">
        <v>41183</v>
      </c>
      <c r="B1203" s="24" t="s">
        <v>41184</v>
      </c>
      <c r="C1203" s="22">
        <v>3266.5</v>
      </c>
      <c r="D1203" s="22">
        <v>-542.60401000000002</v>
      </c>
      <c r="E1203" s="22">
        <v>-5987.6088900000004</v>
      </c>
      <c r="F1203" s="22">
        <v>1.73</v>
      </c>
      <c r="G1203" s="22">
        <v>477.28100000000001</v>
      </c>
      <c r="H1203" s="22">
        <v>38.982999999999997</v>
      </c>
      <c r="I1203" s="22">
        <v>9633.0644499999999</v>
      </c>
      <c r="J1203" s="22">
        <v>1483.4689900000001</v>
      </c>
      <c r="K1203" s="22">
        <v>2787.8259200000002</v>
      </c>
      <c r="L1203" s="22">
        <v>2108.2539000000002</v>
      </c>
      <c r="M1203" s="22">
        <v>0</v>
      </c>
      <c r="N1203" s="22">
        <v>8318.1718700000001</v>
      </c>
      <c r="O1203" s="22">
        <v>7.7</v>
      </c>
      <c r="P1203" s="22">
        <v>20.219989999999999</v>
      </c>
      <c r="Q1203" s="22">
        <v>0.25345000000000001</v>
      </c>
      <c r="R1203" s="22">
        <v>1.88</v>
      </c>
      <c r="S1203" s="22">
        <v>1.85</v>
      </c>
      <c r="T1203" s="22">
        <v>1.53125</v>
      </c>
      <c r="U1203" s="24" t="s">
        <v>45297</v>
      </c>
      <c r="V1203" s="24" t="s">
        <v>45298</v>
      </c>
      <c r="W1203" s="25" t="s">
        <v>45299</v>
      </c>
      <c r="X1203" s="6" t="s">
        <v>90</v>
      </c>
      <c r="Y1203" s="6" t="s">
        <v>90</v>
      </c>
      <c r="Z1203" s="6" t="s">
        <v>90</v>
      </c>
      <c r="AA1203" s="6" t="s">
        <v>90</v>
      </c>
      <c r="AB1203" s="6" t="s">
        <v>90</v>
      </c>
      <c r="AC1203">
        <v>1201</v>
      </c>
      <c r="AD1203" s="6" t="s">
        <v>5677</v>
      </c>
      <c r="AE1203" s="6" t="s">
        <v>49691</v>
      </c>
      <c r="AF1203" s="6" t="s">
        <v>52484</v>
      </c>
      <c r="AG1203" s="6" t="s">
        <v>5678</v>
      </c>
      <c r="AH1203" s="6" t="s">
        <v>50763</v>
      </c>
      <c r="AI1203" s="6" t="s">
        <v>50762</v>
      </c>
    </row>
    <row r="1204" spans="1:35" x14ac:dyDescent="0.25">
      <c r="A1204" s="26" t="s">
        <v>41185</v>
      </c>
      <c r="B1204" s="24" t="s">
        <v>41186</v>
      </c>
      <c r="C1204" s="22">
        <v>2807.16</v>
      </c>
      <c r="D1204" s="22">
        <v>1334</v>
      </c>
      <c r="E1204" s="22">
        <v>465</v>
      </c>
      <c r="F1204" s="22">
        <v>2.2200000000000002</v>
      </c>
      <c r="G1204" s="22">
        <v>265</v>
      </c>
      <c r="H1204" s="22">
        <v>1941</v>
      </c>
      <c r="I1204" s="22">
        <v>249</v>
      </c>
      <c r="J1204" s="22">
        <v>2990</v>
      </c>
      <c r="K1204" s="22">
        <v>3209</v>
      </c>
      <c r="L1204" s="22">
        <v>2856</v>
      </c>
      <c r="M1204" s="22">
        <v>0</v>
      </c>
      <c r="N1204" s="22">
        <v>739</v>
      </c>
      <c r="O1204" s="22">
        <v>3.41</v>
      </c>
      <c r="P1204" s="22">
        <v>82.557990000000004</v>
      </c>
      <c r="Q1204" s="22">
        <v>4.7332099999999997</v>
      </c>
      <c r="R1204" s="22">
        <v>0.96</v>
      </c>
      <c r="S1204" s="22">
        <v>0.42</v>
      </c>
      <c r="T1204" s="22">
        <v>0.33545000000000003</v>
      </c>
      <c r="U1204" s="24" t="s">
        <v>45300</v>
      </c>
      <c r="V1204" s="24" t="s">
        <v>45301</v>
      </c>
      <c r="W1204" s="25" t="s">
        <v>45302</v>
      </c>
      <c r="X1204" s="6" t="s">
        <v>90</v>
      </c>
      <c r="Y1204" s="6" t="s">
        <v>90</v>
      </c>
      <c r="Z1204" s="6" t="s">
        <v>90</v>
      </c>
      <c r="AA1204" s="6" t="s">
        <v>90</v>
      </c>
      <c r="AB1204" s="6" t="s">
        <v>90</v>
      </c>
      <c r="AC1204">
        <v>1202</v>
      </c>
      <c r="AD1204" s="6" t="s">
        <v>5679</v>
      </c>
      <c r="AE1204" s="6" t="s">
        <v>50363</v>
      </c>
      <c r="AF1204" s="6" t="s">
        <v>90</v>
      </c>
      <c r="AG1204" s="6" t="s">
        <v>5680</v>
      </c>
      <c r="AH1204" s="6" t="s">
        <v>50764</v>
      </c>
      <c r="AI1204" s="6" t="s">
        <v>50765</v>
      </c>
    </row>
    <row r="1205" spans="1:35" x14ac:dyDescent="0.25">
      <c r="A1205" s="26" t="s">
        <v>41187</v>
      </c>
      <c r="B1205" s="24" t="s">
        <v>41188</v>
      </c>
      <c r="C1205" s="22">
        <v>2388.1</v>
      </c>
      <c r="D1205" s="22">
        <v>7235</v>
      </c>
      <c r="E1205" s="22">
        <v>7224</v>
      </c>
      <c r="F1205" s="22">
        <v>1.48</v>
      </c>
      <c r="G1205" s="22">
        <v>30155</v>
      </c>
      <c r="H1205" s="22">
        <v>0</v>
      </c>
      <c r="I1205" s="22">
        <v>0</v>
      </c>
      <c r="J1205" s="22">
        <v>96473</v>
      </c>
      <c r="K1205" s="22">
        <v>34453</v>
      </c>
      <c r="L1205" s="22">
        <v>4367</v>
      </c>
      <c r="M1205" s="22">
        <v>0</v>
      </c>
      <c r="N1205" s="22">
        <v>9155</v>
      </c>
      <c r="O1205" s="22">
        <v>110.24</v>
      </c>
      <c r="P1205" s="22">
        <v>32.93</v>
      </c>
      <c r="Q1205" s="22">
        <v>0.52024999999999999</v>
      </c>
      <c r="R1205" s="22">
        <v>0.33</v>
      </c>
      <c r="S1205" s="22">
        <v>0.36</v>
      </c>
      <c r="T1205" s="22">
        <v>4.4549999999999999E-2</v>
      </c>
      <c r="U1205" s="24" t="s">
        <v>45303</v>
      </c>
      <c r="V1205" s="24" t="s">
        <v>45304</v>
      </c>
      <c r="W1205" s="25" t="s">
        <v>45305</v>
      </c>
      <c r="X1205" s="6" t="s">
        <v>90</v>
      </c>
      <c r="Y1205" s="6" t="s">
        <v>90</v>
      </c>
      <c r="Z1205" s="6" t="s">
        <v>90</v>
      </c>
      <c r="AA1205" s="6" t="s">
        <v>90</v>
      </c>
      <c r="AB1205" s="6" t="s">
        <v>90</v>
      </c>
      <c r="AC1205">
        <v>1203</v>
      </c>
      <c r="AD1205" s="6" t="s">
        <v>5681</v>
      </c>
      <c r="AE1205" s="6" t="s">
        <v>48801</v>
      </c>
      <c r="AF1205" s="6" t="s">
        <v>90</v>
      </c>
      <c r="AG1205" s="6" t="s">
        <v>5682</v>
      </c>
      <c r="AH1205" s="6" t="s">
        <v>50766</v>
      </c>
      <c r="AI1205" s="6" t="s">
        <v>50765</v>
      </c>
    </row>
    <row r="1206" spans="1:35" x14ac:dyDescent="0.25">
      <c r="A1206" s="26" t="s">
        <v>1721</v>
      </c>
      <c r="B1206" s="24" t="s">
        <v>1722</v>
      </c>
      <c r="C1206" s="22">
        <v>23136.19</v>
      </c>
      <c r="D1206" s="22">
        <v>1893</v>
      </c>
      <c r="E1206" s="22">
        <v>1415</v>
      </c>
      <c r="F1206" s="22">
        <v>0.42</v>
      </c>
      <c r="G1206" s="22">
        <v>1736</v>
      </c>
      <c r="H1206" s="22">
        <v>1768</v>
      </c>
      <c r="I1206" s="22">
        <v>7982</v>
      </c>
      <c r="J1206" s="22">
        <v>6349</v>
      </c>
      <c r="K1206" s="22">
        <v>4186</v>
      </c>
      <c r="L1206" s="22">
        <v>5317</v>
      </c>
      <c r="M1206" s="22">
        <v>0</v>
      </c>
      <c r="N1206" s="22">
        <v>4375</v>
      </c>
      <c r="O1206" s="22">
        <v>13.07</v>
      </c>
      <c r="P1206" s="22">
        <v>56.250990000000002</v>
      </c>
      <c r="Q1206" s="22">
        <v>1.2857700000000001</v>
      </c>
      <c r="R1206" s="22">
        <v>0.72</v>
      </c>
      <c r="S1206" s="22">
        <v>0.38</v>
      </c>
      <c r="T1206" s="22">
        <v>0.10741000000000001</v>
      </c>
      <c r="U1206" s="24" t="s">
        <v>45306</v>
      </c>
      <c r="V1206" s="24" t="s">
        <v>45307</v>
      </c>
      <c r="W1206" s="25" t="s">
        <v>45308</v>
      </c>
      <c r="X1206" s="6" t="s">
        <v>90</v>
      </c>
      <c r="Y1206" s="6" t="s">
        <v>90</v>
      </c>
      <c r="Z1206" s="6" t="s">
        <v>90</v>
      </c>
      <c r="AA1206" s="6" t="s">
        <v>90</v>
      </c>
      <c r="AB1206" s="6" t="s">
        <v>90</v>
      </c>
      <c r="AC1206">
        <v>1204</v>
      </c>
      <c r="AD1206" s="6" t="s">
        <v>5683</v>
      </c>
      <c r="AE1206" s="6" t="s">
        <v>49410</v>
      </c>
      <c r="AF1206" s="6" t="s">
        <v>50146</v>
      </c>
      <c r="AG1206" s="6" t="s">
        <v>5684</v>
      </c>
      <c r="AH1206" s="6" t="s">
        <v>50767</v>
      </c>
      <c r="AI1206" s="6" t="s">
        <v>50768</v>
      </c>
    </row>
    <row r="1207" spans="1:35" x14ac:dyDescent="0.25">
      <c r="A1207" s="26" t="s">
        <v>41189</v>
      </c>
      <c r="B1207" s="24" t="s">
        <v>41190</v>
      </c>
      <c r="C1207" s="22">
        <v>2364.1</v>
      </c>
      <c r="D1207" s="22">
        <v>207.78100000000001</v>
      </c>
      <c r="E1207" s="22">
        <v>172.11399</v>
      </c>
      <c r="F1207" s="22">
        <v>1.19</v>
      </c>
      <c r="G1207" s="22">
        <v>130.29698999999999</v>
      </c>
      <c r="H1207" s="22">
        <v>163.67198999999999</v>
      </c>
      <c r="I1207" s="22">
        <v>561.09996999999998</v>
      </c>
      <c r="J1207" s="22">
        <v>213.46099000000001</v>
      </c>
      <c r="K1207" s="22">
        <v>415.41</v>
      </c>
      <c r="L1207" s="22">
        <v>197.33999</v>
      </c>
      <c r="M1207" s="22">
        <v>0</v>
      </c>
      <c r="N1207" s="22">
        <v>655.57097999999996</v>
      </c>
      <c r="O1207" s="22">
        <v>58.47</v>
      </c>
      <c r="P1207" s="22">
        <v>20.693000000000001</v>
      </c>
      <c r="Q1207" s="22">
        <v>0.26091999999999999</v>
      </c>
      <c r="R1207" s="22">
        <v>1.99</v>
      </c>
      <c r="S1207" s="22">
        <v>1.18</v>
      </c>
      <c r="T1207" s="22">
        <v>0.56891000000000003</v>
      </c>
      <c r="U1207" s="24" t="s">
        <v>45309</v>
      </c>
      <c r="V1207" s="24" t="s">
        <v>45310</v>
      </c>
      <c r="W1207" s="25" t="s">
        <v>45311</v>
      </c>
      <c r="X1207" s="6" t="s">
        <v>90</v>
      </c>
      <c r="Y1207" s="6" t="s">
        <v>90</v>
      </c>
      <c r="Z1207" s="6" t="s">
        <v>90</v>
      </c>
      <c r="AA1207" s="6" t="s">
        <v>90</v>
      </c>
      <c r="AB1207" s="6" t="s">
        <v>90</v>
      </c>
      <c r="AC1207">
        <v>1205</v>
      </c>
      <c r="AD1207" s="6" t="s">
        <v>5685</v>
      </c>
      <c r="AE1207" s="6" t="s">
        <v>52472</v>
      </c>
      <c r="AF1207" s="6" t="s">
        <v>90</v>
      </c>
      <c r="AG1207" s="6" t="s">
        <v>5686</v>
      </c>
      <c r="AH1207" s="6" t="s">
        <v>50769</v>
      </c>
      <c r="AI1207" s="6" t="s">
        <v>50770</v>
      </c>
    </row>
    <row r="1208" spans="1:35" x14ac:dyDescent="0.25">
      <c r="A1208" s="26" t="s">
        <v>1723</v>
      </c>
      <c r="B1208" s="24" t="s">
        <v>1724</v>
      </c>
      <c r="C1208" s="22">
        <v>14986.4</v>
      </c>
      <c r="D1208" s="22">
        <v>7896.7241199999999</v>
      </c>
      <c r="E1208" s="22">
        <v>7090.1269499999999</v>
      </c>
      <c r="F1208" s="22">
        <v>0.96</v>
      </c>
      <c r="G1208" s="22">
        <v>346403.3125</v>
      </c>
      <c r="H1208" s="22">
        <v>0</v>
      </c>
      <c r="I1208" s="22">
        <v>2539.63598</v>
      </c>
      <c r="J1208" s="22">
        <v>309389.1875</v>
      </c>
      <c r="K1208" s="22">
        <v>523388.6875</v>
      </c>
      <c r="L1208" s="22">
        <v>111425</v>
      </c>
      <c r="M1208" s="22">
        <v>0</v>
      </c>
      <c r="N1208" s="22">
        <v>39393.511709999999</v>
      </c>
      <c r="O1208" s="22">
        <v>111.5</v>
      </c>
      <c r="P1208" s="22">
        <v>70.813000000000002</v>
      </c>
      <c r="Q1208" s="22">
        <v>2.4262100000000002</v>
      </c>
      <c r="R1208" s="22">
        <v>1.69</v>
      </c>
      <c r="S1208" s="22">
        <v>1.69</v>
      </c>
      <c r="T1208" s="22">
        <v>0.57203999999999999</v>
      </c>
      <c r="U1208" s="24" t="s">
        <v>45312</v>
      </c>
      <c r="V1208" s="24" t="s">
        <v>45313</v>
      </c>
      <c r="W1208" s="25" t="s">
        <v>45314</v>
      </c>
      <c r="X1208" s="6" t="s">
        <v>90</v>
      </c>
      <c r="Y1208" s="6" t="s">
        <v>90</v>
      </c>
      <c r="Z1208" s="6" t="s">
        <v>90</v>
      </c>
      <c r="AA1208" s="6" t="s">
        <v>90</v>
      </c>
      <c r="AB1208" s="6" t="s">
        <v>90</v>
      </c>
      <c r="AC1208">
        <v>1206</v>
      </c>
      <c r="AD1208" s="6" t="s">
        <v>5687</v>
      </c>
      <c r="AE1208" s="6" t="s">
        <v>51106</v>
      </c>
      <c r="AF1208" s="6" t="s">
        <v>90</v>
      </c>
      <c r="AG1208" s="6" t="s">
        <v>5688</v>
      </c>
      <c r="AH1208" s="6" t="s">
        <v>50771</v>
      </c>
      <c r="AI1208" s="6" t="s">
        <v>50768</v>
      </c>
    </row>
    <row r="1209" spans="1:35" x14ac:dyDescent="0.25">
      <c r="A1209" s="26" t="s">
        <v>41191</v>
      </c>
      <c r="B1209" s="24" t="s">
        <v>41192</v>
      </c>
      <c r="C1209" s="22">
        <v>27649.99</v>
      </c>
      <c r="D1209" s="22">
        <v>6819.3891599999997</v>
      </c>
      <c r="E1209" s="22">
        <v>6255.0497999999998</v>
      </c>
      <c r="F1209" s="22">
        <v>1.1100000000000001</v>
      </c>
      <c r="G1209" s="22">
        <v>0</v>
      </c>
      <c r="H1209" s="22">
        <v>0</v>
      </c>
      <c r="I1209" s="22">
        <v>2069.2419399999999</v>
      </c>
      <c r="J1209" s="22">
        <v>0</v>
      </c>
      <c r="K1209" s="22">
        <v>77992.3125</v>
      </c>
      <c r="L1209" s="22">
        <v>0</v>
      </c>
      <c r="M1209" s="22">
        <v>0</v>
      </c>
      <c r="N1209" s="22">
        <v>27302.400389999999</v>
      </c>
      <c r="U1209" s="24" t="s">
        <v>45315</v>
      </c>
      <c r="V1209" s="24" t="s">
        <v>45316</v>
      </c>
      <c r="W1209" s="25" t="s">
        <v>45317</v>
      </c>
      <c r="X1209" s="6" t="s">
        <v>90</v>
      </c>
      <c r="Y1209" s="6" t="s">
        <v>90</v>
      </c>
      <c r="Z1209" s="6" t="s">
        <v>90</v>
      </c>
      <c r="AA1209" s="6" t="s">
        <v>90</v>
      </c>
      <c r="AB1209" s="6" t="s">
        <v>90</v>
      </c>
      <c r="AC1209">
        <v>1207</v>
      </c>
      <c r="AD1209" s="6" t="s">
        <v>5689</v>
      </c>
      <c r="AE1209" s="6" t="s">
        <v>49549</v>
      </c>
      <c r="AF1209" s="6" t="s">
        <v>90</v>
      </c>
      <c r="AG1209" s="6" t="s">
        <v>5690</v>
      </c>
      <c r="AH1209" s="6" t="s">
        <v>90</v>
      </c>
      <c r="AI1209" s="6" t="s">
        <v>90</v>
      </c>
    </row>
    <row r="1210" spans="1:35" x14ac:dyDescent="0.25">
      <c r="A1210" s="26" t="s">
        <v>1725</v>
      </c>
      <c r="B1210" s="24" t="s">
        <v>1726</v>
      </c>
      <c r="C1210" s="22">
        <v>3792.12</v>
      </c>
      <c r="D1210" s="22">
        <v>1112.4689900000001</v>
      </c>
      <c r="E1210" s="22">
        <v>1077.828</v>
      </c>
      <c r="F1210" s="22">
        <v>1.61</v>
      </c>
      <c r="G1210" s="22">
        <v>322.76699000000002</v>
      </c>
      <c r="H1210" s="22">
        <v>5543.1757799999996</v>
      </c>
      <c r="I1210" s="22">
        <v>0</v>
      </c>
      <c r="J1210" s="22">
        <v>2988.0070799999999</v>
      </c>
      <c r="K1210" s="22">
        <v>6194.4599600000001</v>
      </c>
      <c r="L1210" s="22">
        <v>0</v>
      </c>
      <c r="M1210" s="22">
        <v>0</v>
      </c>
      <c r="N1210" s="22">
        <v>3660.7949199999998</v>
      </c>
      <c r="O1210" s="22">
        <v>44.8</v>
      </c>
      <c r="P1210" s="22">
        <v>0</v>
      </c>
      <c r="Q1210" s="22">
        <v>0</v>
      </c>
      <c r="R1210" s="22">
        <v>2.15</v>
      </c>
      <c r="S1210" s="22">
        <v>0.22</v>
      </c>
      <c r="T1210" s="22">
        <v>0.10994</v>
      </c>
      <c r="U1210" s="24" t="s">
        <v>45318</v>
      </c>
      <c r="V1210" s="24" t="s">
        <v>45319</v>
      </c>
      <c r="W1210" s="25" t="s">
        <v>45320</v>
      </c>
      <c r="X1210" s="6" t="s">
        <v>90</v>
      </c>
      <c r="Y1210" s="6" t="s">
        <v>90</v>
      </c>
      <c r="Z1210" s="6" t="s">
        <v>90</v>
      </c>
      <c r="AA1210" s="6" t="s">
        <v>90</v>
      </c>
      <c r="AB1210" s="6" t="s">
        <v>90</v>
      </c>
      <c r="AC1210">
        <v>1208</v>
      </c>
      <c r="AD1210" s="6" t="s">
        <v>5691</v>
      </c>
      <c r="AE1210" s="6" t="s">
        <v>49284</v>
      </c>
      <c r="AF1210" s="6" t="s">
        <v>90</v>
      </c>
      <c r="AG1210" s="6" t="s">
        <v>5692</v>
      </c>
      <c r="AH1210" s="6" t="s">
        <v>50772</v>
      </c>
      <c r="AI1210" s="6" t="s">
        <v>50773</v>
      </c>
    </row>
    <row r="1211" spans="1:35" x14ac:dyDescent="0.25">
      <c r="A1211" s="26" t="s">
        <v>1727</v>
      </c>
      <c r="B1211" s="24" t="s">
        <v>1727</v>
      </c>
      <c r="C1211" s="22">
        <v>8412.06</v>
      </c>
      <c r="D1211" s="22">
        <v>508</v>
      </c>
      <c r="E1211" s="22">
        <v>371</v>
      </c>
      <c r="F1211" s="22">
        <v>1.1299999999999999</v>
      </c>
      <c r="G1211" s="22">
        <v>942</v>
      </c>
      <c r="H1211" s="22">
        <v>0</v>
      </c>
      <c r="I1211" s="22">
        <v>2732</v>
      </c>
      <c r="J1211" s="22">
        <v>1821</v>
      </c>
      <c r="K1211" s="22">
        <v>1747</v>
      </c>
      <c r="L1211" s="22">
        <v>1376</v>
      </c>
      <c r="M1211" s="22">
        <v>0</v>
      </c>
      <c r="N1211" s="22">
        <v>1632</v>
      </c>
      <c r="O1211" s="22">
        <v>12.21</v>
      </c>
      <c r="P1211" s="22">
        <v>45.332000000000001</v>
      </c>
      <c r="Q1211" s="22">
        <v>0.82920000000000005</v>
      </c>
      <c r="R1211" s="22">
        <v>0.99</v>
      </c>
      <c r="S1211" s="22">
        <v>0.96</v>
      </c>
      <c r="T1211" s="22">
        <v>0.44206000000000001</v>
      </c>
      <c r="U1211" s="24" t="s">
        <v>45321</v>
      </c>
      <c r="V1211" s="24" t="s">
        <v>45322</v>
      </c>
      <c r="W1211" s="25" t="s">
        <v>45323</v>
      </c>
      <c r="X1211" s="6" t="s">
        <v>90</v>
      </c>
      <c r="Y1211" s="6" t="s">
        <v>90</v>
      </c>
      <c r="Z1211" s="6" t="s">
        <v>90</v>
      </c>
      <c r="AA1211" s="6" t="s">
        <v>90</v>
      </c>
      <c r="AB1211" s="6" t="s">
        <v>90</v>
      </c>
      <c r="AC1211">
        <v>1209</v>
      </c>
      <c r="AD1211" s="6" t="s">
        <v>5693</v>
      </c>
      <c r="AE1211" s="6" t="s">
        <v>49620</v>
      </c>
      <c r="AF1211" s="6" t="s">
        <v>90</v>
      </c>
      <c r="AG1211" s="6" t="s">
        <v>5694</v>
      </c>
      <c r="AH1211" s="6" t="s">
        <v>44290</v>
      </c>
      <c r="AI1211" s="6" t="s">
        <v>50774</v>
      </c>
    </row>
    <row r="1212" spans="1:35" x14ac:dyDescent="0.25">
      <c r="A1212" s="26" t="s">
        <v>41193</v>
      </c>
      <c r="B1212" s="24" t="s">
        <v>41194</v>
      </c>
      <c r="C1212" s="22">
        <v>6414.73</v>
      </c>
      <c r="D1212" s="22">
        <v>531.96099000000004</v>
      </c>
      <c r="E1212" s="22">
        <v>436.55200000000002</v>
      </c>
      <c r="F1212" s="22">
        <v>0.63</v>
      </c>
      <c r="G1212" s="22">
        <v>335.52397999999999</v>
      </c>
      <c r="H1212" s="22">
        <v>219.983</v>
      </c>
      <c r="I1212" s="22">
        <v>141.27499</v>
      </c>
      <c r="J1212" s="22">
        <v>751.83299999999997</v>
      </c>
      <c r="K1212" s="22">
        <v>1160.6479400000001</v>
      </c>
      <c r="L1212" s="22">
        <v>1241.1529499999999</v>
      </c>
      <c r="M1212" s="22">
        <v>0</v>
      </c>
      <c r="N1212" s="22">
        <v>282.17498000000001</v>
      </c>
      <c r="O1212" s="22">
        <v>0.3</v>
      </c>
      <c r="P1212" s="22">
        <v>89.507000000000005</v>
      </c>
      <c r="Q1212" s="22">
        <v>8.5304199999999994</v>
      </c>
      <c r="R1212" s="22">
        <v>1.74</v>
      </c>
      <c r="U1212" s="24" t="s">
        <v>45324</v>
      </c>
      <c r="V1212" s="24" t="s">
        <v>45325</v>
      </c>
      <c r="W1212" s="25" t="s">
        <v>45326</v>
      </c>
      <c r="X1212" s="6" t="s">
        <v>90</v>
      </c>
      <c r="Y1212" s="6" t="s">
        <v>90</v>
      </c>
      <c r="Z1212" s="6" t="s">
        <v>90</v>
      </c>
      <c r="AA1212" s="6" t="s">
        <v>90</v>
      </c>
      <c r="AB1212" s="6" t="s">
        <v>90</v>
      </c>
      <c r="AC1212">
        <v>1210</v>
      </c>
      <c r="AD1212" s="6" t="s">
        <v>5695</v>
      </c>
      <c r="AE1212" s="6" t="s">
        <v>50599</v>
      </c>
      <c r="AF1212" s="6" t="s">
        <v>50771</v>
      </c>
      <c r="AG1212" s="6" t="s">
        <v>5696</v>
      </c>
      <c r="AH1212" s="6" t="s">
        <v>50775</v>
      </c>
      <c r="AI1212" s="6" t="s">
        <v>50776</v>
      </c>
    </row>
    <row r="1213" spans="1:35" x14ac:dyDescent="0.25">
      <c r="A1213" s="26" t="s">
        <v>41195</v>
      </c>
      <c r="B1213" s="24" t="s">
        <v>41196</v>
      </c>
      <c r="C1213" s="22">
        <v>2777.42</v>
      </c>
      <c r="D1213" s="22">
        <v>2288</v>
      </c>
      <c r="E1213" s="22">
        <v>-757</v>
      </c>
      <c r="F1213" s="22">
        <v>1.53</v>
      </c>
      <c r="G1213" s="22">
        <v>1523</v>
      </c>
      <c r="H1213" s="22">
        <v>0</v>
      </c>
      <c r="I1213" s="22">
        <v>983</v>
      </c>
      <c r="J1213" s="22">
        <v>4868</v>
      </c>
      <c r="K1213" s="22">
        <v>4963</v>
      </c>
      <c r="L1213" s="22">
        <v>3111</v>
      </c>
      <c r="M1213" s="22">
        <v>0</v>
      </c>
      <c r="N1213" s="22">
        <v>1462</v>
      </c>
      <c r="O1213" s="22">
        <v>6.43</v>
      </c>
      <c r="P1213" s="22">
        <v>68.029989999999998</v>
      </c>
      <c r="Q1213" s="22">
        <v>2.1278999999999999</v>
      </c>
      <c r="R1213" s="22">
        <v>1.02</v>
      </c>
      <c r="S1213" s="22">
        <v>1.02</v>
      </c>
      <c r="T1213" s="22">
        <v>0.70665</v>
      </c>
      <c r="U1213" s="24" t="s">
        <v>45327</v>
      </c>
      <c r="V1213" s="24" t="s">
        <v>45328</v>
      </c>
      <c r="W1213" s="25" t="s">
        <v>45329</v>
      </c>
      <c r="X1213" s="6" t="s">
        <v>90</v>
      </c>
      <c r="Y1213" s="6" t="s">
        <v>90</v>
      </c>
      <c r="Z1213" s="6" t="s">
        <v>90</v>
      </c>
      <c r="AA1213" s="6" t="s">
        <v>90</v>
      </c>
      <c r="AB1213" s="6" t="s">
        <v>90</v>
      </c>
      <c r="AC1213">
        <v>1211</v>
      </c>
      <c r="AD1213" s="6" t="s">
        <v>5697</v>
      </c>
      <c r="AE1213" s="6" t="s">
        <v>50318</v>
      </c>
      <c r="AF1213" s="6" t="s">
        <v>52509</v>
      </c>
      <c r="AG1213" s="6" t="s">
        <v>5698</v>
      </c>
      <c r="AH1213" s="6" t="s">
        <v>50777</v>
      </c>
      <c r="AI1213" s="6" t="s">
        <v>50776</v>
      </c>
    </row>
    <row r="1214" spans="1:35" x14ac:dyDescent="0.25">
      <c r="A1214" s="26" t="s">
        <v>41197</v>
      </c>
      <c r="B1214" s="24" t="s">
        <v>41198</v>
      </c>
      <c r="C1214" s="22">
        <v>72259.11</v>
      </c>
      <c r="D1214" s="22">
        <v>16023.063469999999</v>
      </c>
      <c r="E1214" s="22">
        <v>9542.9628900000007</v>
      </c>
      <c r="F1214" s="22">
        <v>0.09</v>
      </c>
      <c r="G1214" s="22">
        <v>20599.91992</v>
      </c>
      <c r="H1214" s="22">
        <v>663.14801</v>
      </c>
      <c r="I1214" s="22">
        <v>13939.049800000001</v>
      </c>
      <c r="J1214" s="22">
        <v>35741.980459999999</v>
      </c>
      <c r="K1214" s="22">
        <v>32636.550780000001</v>
      </c>
      <c r="L1214" s="22">
        <v>8202.3828099999992</v>
      </c>
      <c r="M1214" s="22">
        <v>0</v>
      </c>
      <c r="N1214" s="22">
        <v>49044.898430000001</v>
      </c>
      <c r="O1214" s="22">
        <v>8.52</v>
      </c>
      <c r="P1214" s="22">
        <v>13.298</v>
      </c>
      <c r="Q1214" s="22">
        <v>0.15337000000000001</v>
      </c>
      <c r="R1214" s="22">
        <v>0.8</v>
      </c>
      <c r="U1214" s="24" t="s">
        <v>45330</v>
      </c>
      <c r="V1214" s="24" t="s">
        <v>45331</v>
      </c>
      <c r="W1214" s="25" t="s">
        <v>45332</v>
      </c>
      <c r="X1214" s="6" t="s">
        <v>90</v>
      </c>
      <c r="Y1214" s="6" t="s">
        <v>90</v>
      </c>
      <c r="Z1214" s="6" t="s">
        <v>90</v>
      </c>
      <c r="AA1214" s="6" t="s">
        <v>90</v>
      </c>
      <c r="AB1214" s="6" t="s">
        <v>90</v>
      </c>
      <c r="AC1214">
        <v>1212</v>
      </c>
      <c r="AD1214" s="6" t="s">
        <v>5699</v>
      </c>
      <c r="AE1214" s="6" t="s">
        <v>52456</v>
      </c>
      <c r="AF1214" s="6" t="s">
        <v>52442</v>
      </c>
      <c r="AG1214" s="6" t="s">
        <v>5700</v>
      </c>
      <c r="AH1214" s="6" t="s">
        <v>50778</v>
      </c>
      <c r="AI1214" s="6" t="s">
        <v>50779</v>
      </c>
    </row>
    <row r="1215" spans="1:35" x14ac:dyDescent="0.25">
      <c r="A1215" s="26" t="s">
        <v>1728</v>
      </c>
      <c r="B1215" s="24" t="s">
        <v>1729</v>
      </c>
      <c r="C1215" s="22">
        <v>43952.24</v>
      </c>
      <c r="D1215" s="22">
        <v>3121</v>
      </c>
      <c r="E1215" s="22">
        <v>2412</v>
      </c>
      <c r="F1215" s="22">
        <v>0.57999999999999996</v>
      </c>
      <c r="G1215" s="22">
        <v>1484</v>
      </c>
      <c r="H1215" s="22">
        <v>1314</v>
      </c>
      <c r="I1215" s="22">
        <v>43255</v>
      </c>
      <c r="J1215" s="22">
        <v>8076</v>
      </c>
      <c r="K1215" s="22">
        <v>3804</v>
      </c>
      <c r="L1215" s="22">
        <v>11072</v>
      </c>
      <c r="M1215" s="22">
        <v>0</v>
      </c>
      <c r="N1215" s="22">
        <v>25125</v>
      </c>
      <c r="O1215" s="22">
        <v>17.88</v>
      </c>
      <c r="P1215" s="22">
        <v>28.343</v>
      </c>
      <c r="Q1215" s="22">
        <v>0.39554</v>
      </c>
      <c r="R1215" s="22">
        <v>0.39</v>
      </c>
      <c r="S1215" s="22">
        <v>0.31</v>
      </c>
      <c r="T1215" s="22">
        <v>0.12456</v>
      </c>
      <c r="U1215" s="24" t="s">
        <v>45333</v>
      </c>
      <c r="V1215" s="24" t="s">
        <v>45334</v>
      </c>
      <c r="W1215" s="25" t="s">
        <v>45335</v>
      </c>
      <c r="X1215" s="6" t="s">
        <v>90</v>
      </c>
      <c r="Y1215" s="6" t="s">
        <v>90</v>
      </c>
      <c r="Z1215" s="6" t="s">
        <v>90</v>
      </c>
      <c r="AA1215" s="6" t="s">
        <v>90</v>
      </c>
      <c r="AB1215" s="6" t="s">
        <v>90</v>
      </c>
      <c r="AC1215">
        <v>1213</v>
      </c>
      <c r="AD1215" s="6" t="s">
        <v>5701</v>
      </c>
      <c r="AE1215" s="6" t="s">
        <v>49319</v>
      </c>
      <c r="AF1215" s="6" t="s">
        <v>90</v>
      </c>
      <c r="AG1215" s="6" t="s">
        <v>5702</v>
      </c>
      <c r="AH1215" s="6" t="s">
        <v>50780</v>
      </c>
      <c r="AI1215" s="6" t="s">
        <v>50781</v>
      </c>
    </row>
    <row r="1216" spans="1:35" x14ac:dyDescent="0.25">
      <c r="A1216" s="26" t="s">
        <v>1730</v>
      </c>
      <c r="B1216" s="24" t="s">
        <v>1731</v>
      </c>
      <c r="C1216" s="22">
        <v>9629.4599999999991</v>
      </c>
      <c r="D1216" s="22">
        <v>-11644.787109999999</v>
      </c>
      <c r="E1216" s="22">
        <v>-20367.775399999999</v>
      </c>
      <c r="F1216" s="22">
        <v>0.76</v>
      </c>
      <c r="G1216" s="22">
        <v>7355.9091699999999</v>
      </c>
      <c r="H1216" s="22">
        <v>6951.5122000000001</v>
      </c>
      <c r="I1216" s="22">
        <v>739.72997999999995</v>
      </c>
      <c r="J1216" s="22">
        <v>31163</v>
      </c>
      <c r="K1216" s="22">
        <v>20825.380850000001</v>
      </c>
      <c r="L1216" s="22">
        <v>68833.882809999996</v>
      </c>
      <c r="M1216" s="22">
        <v>0</v>
      </c>
      <c r="N1216" s="22">
        <v>29400.179680000001</v>
      </c>
      <c r="O1216" s="22">
        <v>23.03</v>
      </c>
      <c r="P1216" s="22">
        <v>22.474</v>
      </c>
      <c r="Q1216" s="22">
        <v>0.28988000000000003</v>
      </c>
      <c r="R1216" s="22">
        <v>0.61</v>
      </c>
      <c r="S1216" s="22">
        <v>0.45</v>
      </c>
      <c r="T1216" s="22">
        <v>0.20915</v>
      </c>
      <c r="U1216" s="24" t="s">
        <v>45336</v>
      </c>
      <c r="V1216" s="24" t="s">
        <v>45337</v>
      </c>
      <c r="W1216" s="25" t="s">
        <v>45338</v>
      </c>
      <c r="X1216" s="6" t="s">
        <v>90</v>
      </c>
      <c r="Y1216" s="6" t="s">
        <v>90</v>
      </c>
      <c r="Z1216" s="6" t="s">
        <v>90</v>
      </c>
      <c r="AA1216" s="6" t="s">
        <v>90</v>
      </c>
      <c r="AB1216" s="6" t="s">
        <v>90</v>
      </c>
      <c r="AC1216">
        <v>1214</v>
      </c>
      <c r="AD1216" s="6" t="s">
        <v>5703</v>
      </c>
      <c r="AE1216" s="6" t="s">
        <v>49986</v>
      </c>
      <c r="AF1216" s="6" t="s">
        <v>90</v>
      </c>
      <c r="AG1216" s="6" t="s">
        <v>5704</v>
      </c>
      <c r="AH1216" s="6" t="s">
        <v>50782</v>
      </c>
      <c r="AI1216" s="6" t="s">
        <v>50783</v>
      </c>
    </row>
    <row r="1217" spans="1:35" x14ac:dyDescent="0.25">
      <c r="A1217" s="26" t="s">
        <v>1732</v>
      </c>
      <c r="B1217" s="24" t="s">
        <v>1733</v>
      </c>
      <c r="C1217" s="22">
        <v>4464</v>
      </c>
      <c r="D1217" s="22">
        <v>453.90199999999999</v>
      </c>
      <c r="E1217" s="22">
        <v>209.56299999999999</v>
      </c>
      <c r="F1217" s="22">
        <v>1.27</v>
      </c>
      <c r="G1217" s="22">
        <v>597.96196999999995</v>
      </c>
      <c r="H1217" s="22">
        <v>461.84798999999998</v>
      </c>
      <c r="I1217" s="22">
        <v>490.21098999999998</v>
      </c>
      <c r="J1217" s="22">
        <v>642.19701999999995</v>
      </c>
      <c r="K1217" s="22">
        <v>1211.7590299999999</v>
      </c>
      <c r="L1217" s="22">
        <v>1076.3260399999999</v>
      </c>
      <c r="M1217" s="22">
        <v>0</v>
      </c>
      <c r="N1217" s="22">
        <v>3045.1679600000002</v>
      </c>
      <c r="O1217" s="22">
        <v>51.41</v>
      </c>
      <c r="P1217" s="22">
        <v>25.851990000000001</v>
      </c>
      <c r="Q1217" s="22">
        <v>0.34865000000000002</v>
      </c>
      <c r="R1217" s="22">
        <v>1.95</v>
      </c>
      <c r="S1217" s="22">
        <v>1.17</v>
      </c>
      <c r="T1217" s="22">
        <v>0.2366</v>
      </c>
      <c r="U1217" s="24" t="s">
        <v>45339</v>
      </c>
      <c r="V1217" s="24" t="s">
        <v>45340</v>
      </c>
      <c r="W1217" s="25" t="s">
        <v>45341</v>
      </c>
      <c r="X1217" s="6" t="s">
        <v>90</v>
      </c>
      <c r="Y1217" s="6" t="s">
        <v>90</v>
      </c>
      <c r="Z1217" s="6" t="s">
        <v>90</v>
      </c>
      <c r="AA1217" s="6" t="s">
        <v>90</v>
      </c>
      <c r="AB1217" s="6" t="s">
        <v>90</v>
      </c>
      <c r="AC1217">
        <v>1215</v>
      </c>
      <c r="AD1217" s="6" t="s">
        <v>5705</v>
      </c>
      <c r="AE1217" s="6" t="s">
        <v>48952</v>
      </c>
      <c r="AF1217" s="6" t="s">
        <v>90</v>
      </c>
      <c r="AG1217" s="6" t="s">
        <v>5706</v>
      </c>
      <c r="AH1217" s="6" t="s">
        <v>50784</v>
      </c>
      <c r="AI1217" s="6" t="s">
        <v>50783</v>
      </c>
    </row>
    <row r="1218" spans="1:35" x14ac:dyDescent="0.25">
      <c r="A1218" s="26" t="s">
        <v>1734</v>
      </c>
      <c r="B1218" s="24" t="s">
        <v>1735</v>
      </c>
      <c r="C1218" s="22">
        <v>9474.23</v>
      </c>
      <c r="D1218" s="22">
        <v>3076</v>
      </c>
      <c r="E1218" s="22">
        <v>2939</v>
      </c>
      <c r="F1218" s="22">
        <v>1.25</v>
      </c>
      <c r="G1218" s="22">
        <v>127280</v>
      </c>
      <c r="H1218" s="22">
        <v>963</v>
      </c>
      <c r="I1218" s="22">
        <v>2846</v>
      </c>
      <c r="J1218" s="22">
        <v>157052</v>
      </c>
      <c r="K1218" s="22">
        <v>132391</v>
      </c>
      <c r="L1218" s="22">
        <v>19307</v>
      </c>
      <c r="M1218" s="22">
        <v>2500</v>
      </c>
      <c r="N1218" s="22">
        <v>10954</v>
      </c>
      <c r="O1218" s="22">
        <v>12.78</v>
      </c>
      <c r="P1218" s="22">
        <v>61.369990000000001</v>
      </c>
      <c r="Q1218" s="22">
        <v>1.9246300000000001</v>
      </c>
      <c r="R1218" s="22">
        <v>0.86</v>
      </c>
      <c r="S1218" s="22">
        <v>0.84</v>
      </c>
      <c r="T1218" s="22">
        <v>2.6409999999999999E-2</v>
      </c>
      <c r="U1218" s="24" t="s">
        <v>45342</v>
      </c>
      <c r="V1218" s="24" t="s">
        <v>45343</v>
      </c>
      <c r="W1218" s="25" t="s">
        <v>45344</v>
      </c>
      <c r="X1218" s="6" t="s">
        <v>90</v>
      </c>
      <c r="Y1218" s="6" t="s">
        <v>90</v>
      </c>
      <c r="Z1218" s="6" t="s">
        <v>90</v>
      </c>
      <c r="AA1218" s="6" t="s">
        <v>90</v>
      </c>
      <c r="AB1218" s="6" t="s">
        <v>90</v>
      </c>
      <c r="AC1218">
        <v>1216</v>
      </c>
      <c r="AD1218" s="6" t="s">
        <v>5707</v>
      </c>
      <c r="AE1218" s="6" t="s">
        <v>49277</v>
      </c>
      <c r="AF1218" s="6" t="s">
        <v>90</v>
      </c>
      <c r="AG1218" s="6" t="s">
        <v>5708</v>
      </c>
      <c r="AH1218" s="6" t="s">
        <v>50785</v>
      </c>
      <c r="AI1218" s="6" t="s">
        <v>50786</v>
      </c>
    </row>
    <row r="1219" spans="1:35" x14ac:dyDescent="0.25">
      <c r="A1219" s="26" t="s">
        <v>1736</v>
      </c>
      <c r="B1219" s="24" t="s">
        <v>1737</v>
      </c>
      <c r="C1219" s="22">
        <v>28797.47</v>
      </c>
      <c r="D1219" s="22">
        <v>1587</v>
      </c>
      <c r="E1219" s="22">
        <v>1364</v>
      </c>
      <c r="F1219" s="22">
        <v>1.07</v>
      </c>
      <c r="G1219" s="22">
        <v>905</v>
      </c>
      <c r="H1219" s="22">
        <v>858</v>
      </c>
      <c r="I1219" s="22">
        <v>1771</v>
      </c>
      <c r="J1219" s="22">
        <v>1407</v>
      </c>
      <c r="K1219" s="22">
        <v>4234</v>
      </c>
      <c r="L1219" s="22">
        <v>1793</v>
      </c>
      <c r="M1219" s="22">
        <v>0</v>
      </c>
      <c r="N1219" s="22">
        <v>4161</v>
      </c>
      <c r="O1219" s="22">
        <v>26.38</v>
      </c>
      <c r="P1219" s="22">
        <v>27.593</v>
      </c>
      <c r="Q1219" s="22">
        <v>0.38107999999999997</v>
      </c>
      <c r="R1219" s="22">
        <v>3.35</v>
      </c>
      <c r="S1219" s="22">
        <v>2.4</v>
      </c>
      <c r="T1219" s="22">
        <v>1.75621</v>
      </c>
      <c r="U1219" s="24" t="s">
        <v>45345</v>
      </c>
      <c r="V1219" s="24" t="s">
        <v>45346</v>
      </c>
      <c r="W1219" s="25" t="s">
        <v>45347</v>
      </c>
      <c r="X1219" s="6" t="s">
        <v>90</v>
      </c>
      <c r="Y1219" s="6" t="s">
        <v>90</v>
      </c>
      <c r="Z1219" s="6" t="s">
        <v>90</v>
      </c>
      <c r="AA1219" s="6" t="s">
        <v>90</v>
      </c>
      <c r="AB1219" s="6" t="s">
        <v>90</v>
      </c>
      <c r="AC1219">
        <v>1217</v>
      </c>
      <c r="AD1219" s="6" t="s">
        <v>5709</v>
      </c>
      <c r="AE1219" s="6" t="s">
        <v>49120</v>
      </c>
      <c r="AF1219" s="6" t="s">
        <v>90</v>
      </c>
      <c r="AG1219" s="6" t="s">
        <v>5710</v>
      </c>
      <c r="AH1219" s="6" t="s">
        <v>50787</v>
      </c>
      <c r="AI1219" s="6" t="s">
        <v>50788</v>
      </c>
    </row>
    <row r="1220" spans="1:35" x14ac:dyDescent="0.25">
      <c r="A1220" s="26" t="s">
        <v>41199</v>
      </c>
      <c r="B1220" s="24" t="s">
        <v>41200</v>
      </c>
      <c r="C1220" s="22">
        <v>2548.66</v>
      </c>
      <c r="D1220" s="22">
        <v>521.71501999999998</v>
      </c>
      <c r="E1220" s="22">
        <v>458.19400000000002</v>
      </c>
      <c r="F1220" s="22">
        <v>1.5</v>
      </c>
      <c r="G1220" s="22">
        <v>622.14398000000006</v>
      </c>
      <c r="H1220" s="22">
        <v>0</v>
      </c>
      <c r="I1220" s="22">
        <v>815.36198999999999</v>
      </c>
      <c r="J1220" s="22">
        <v>984.22496999999998</v>
      </c>
      <c r="K1220" s="22">
        <v>1759.9699700000001</v>
      </c>
      <c r="L1220" s="22">
        <v>395.47698000000003</v>
      </c>
      <c r="M1220" s="22">
        <v>0</v>
      </c>
      <c r="N1220" s="22">
        <v>1549.58898</v>
      </c>
      <c r="O1220" s="22">
        <v>30.6</v>
      </c>
      <c r="P1220" s="22">
        <v>19.71199</v>
      </c>
      <c r="Q1220" s="22">
        <v>0.2455</v>
      </c>
      <c r="R1220" s="22">
        <v>1.88</v>
      </c>
      <c r="U1220" s="24" t="s">
        <v>45348</v>
      </c>
      <c r="V1220" s="24" t="s">
        <v>45349</v>
      </c>
      <c r="W1220" s="25" t="s">
        <v>45350</v>
      </c>
      <c r="X1220" s="6" t="s">
        <v>90</v>
      </c>
      <c r="Y1220" s="6" t="s">
        <v>90</v>
      </c>
      <c r="Z1220" s="6" t="s">
        <v>90</v>
      </c>
      <c r="AA1220" s="6" t="s">
        <v>90</v>
      </c>
      <c r="AB1220" s="6" t="s">
        <v>90</v>
      </c>
      <c r="AC1220">
        <v>1218</v>
      </c>
      <c r="AD1220" s="6" t="s">
        <v>5711</v>
      </c>
      <c r="AE1220" s="6" t="s">
        <v>51449</v>
      </c>
      <c r="AF1220" s="6" t="s">
        <v>90</v>
      </c>
      <c r="AG1220" s="6" t="s">
        <v>5712</v>
      </c>
      <c r="AH1220" s="6" t="s">
        <v>50789</v>
      </c>
      <c r="AI1220" s="6" t="s">
        <v>50790</v>
      </c>
    </row>
    <row r="1221" spans="1:35" x14ac:dyDescent="0.25">
      <c r="A1221" s="26" t="s">
        <v>1739</v>
      </c>
      <c r="B1221" s="24" t="s">
        <v>1740</v>
      </c>
      <c r="C1221" s="22">
        <v>5953.68</v>
      </c>
      <c r="D1221" s="22">
        <v>984.40002000000004</v>
      </c>
      <c r="E1221" s="22">
        <v>200.39999</v>
      </c>
      <c r="F1221" s="22">
        <v>0.94</v>
      </c>
      <c r="G1221" s="22">
        <v>318.20001000000002</v>
      </c>
      <c r="H1221" s="22">
        <v>1072.1999499999999</v>
      </c>
      <c r="I1221" s="22">
        <v>0</v>
      </c>
      <c r="J1221" s="22">
        <v>751.5</v>
      </c>
      <c r="K1221" s="22">
        <v>1852.59997</v>
      </c>
      <c r="L1221" s="22">
        <v>2556.8998999999999</v>
      </c>
      <c r="M1221" s="22">
        <v>0</v>
      </c>
      <c r="N1221" s="22">
        <v>5882.2001899999996</v>
      </c>
      <c r="O1221" s="22">
        <v>4.8499999999999996</v>
      </c>
      <c r="P1221" s="22">
        <v>26.604990000000001</v>
      </c>
      <c r="Q1221" s="22">
        <v>0.36248000000000002</v>
      </c>
      <c r="R1221" s="22">
        <v>1.72</v>
      </c>
      <c r="S1221" s="22">
        <v>1.04</v>
      </c>
      <c r="T1221" s="22">
        <v>0.61502999999999997</v>
      </c>
      <c r="U1221" s="24" t="s">
        <v>45351</v>
      </c>
      <c r="V1221" s="24" t="s">
        <v>45352</v>
      </c>
      <c r="W1221" s="25" t="s">
        <v>45353</v>
      </c>
      <c r="X1221" s="6" t="s">
        <v>90</v>
      </c>
      <c r="Y1221" s="6" t="s">
        <v>90</v>
      </c>
      <c r="Z1221" s="6" t="s">
        <v>90</v>
      </c>
      <c r="AA1221" s="6" t="s">
        <v>90</v>
      </c>
      <c r="AB1221" s="6" t="s">
        <v>90</v>
      </c>
      <c r="AC1221">
        <v>1219</v>
      </c>
      <c r="AD1221" s="6" t="s">
        <v>5713</v>
      </c>
      <c r="AE1221" s="6" t="s">
        <v>51313</v>
      </c>
      <c r="AF1221" s="6" t="s">
        <v>51253</v>
      </c>
      <c r="AG1221" s="6" t="s">
        <v>5714</v>
      </c>
      <c r="AH1221" s="6" t="s">
        <v>45788</v>
      </c>
      <c r="AI1221" s="6" t="s">
        <v>50791</v>
      </c>
    </row>
    <row r="1222" spans="1:35" x14ac:dyDescent="0.25">
      <c r="A1222" s="26" t="s">
        <v>41201</v>
      </c>
      <c r="B1222" s="24" t="s">
        <v>41202</v>
      </c>
      <c r="C1222" s="22">
        <v>4906.09</v>
      </c>
      <c r="D1222" s="22">
        <v>9.5359999999999996</v>
      </c>
      <c r="E1222" s="22">
        <v>-58.442010000000003</v>
      </c>
      <c r="F1222" s="22">
        <v>0.31</v>
      </c>
      <c r="G1222" s="22">
        <v>60.755000000000003</v>
      </c>
      <c r="H1222" s="22">
        <v>4.7149999999999999</v>
      </c>
      <c r="I1222" s="22">
        <v>160.792</v>
      </c>
      <c r="J1222" s="22">
        <v>477.971</v>
      </c>
      <c r="K1222" s="22">
        <v>693.03399000000002</v>
      </c>
      <c r="L1222" s="22">
        <v>0</v>
      </c>
      <c r="M1222" s="22">
        <v>0</v>
      </c>
      <c r="N1222" s="22">
        <v>1209.4870599999999</v>
      </c>
      <c r="U1222" s="24" t="s">
        <v>45354</v>
      </c>
      <c r="V1222" s="24" t="s">
        <v>45355</v>
      </c>
      <c r="W1222" s="25" t="s">
        <v>45356</v>
      </c>
      <c r="X1222" s="6" t="s">
        <v>90</v>
      </c>
      <c r="Y1222" s="6" t="s">
        <v>90</v>
      </c>
      <c r="Z1222" s="6" t="s">
        <v>90</v>
      </c>
      <c r="AA1222" s="6" t="s">
        <v>90</v>
      </c>
      <c r="AB1222" s="6" t="s">
        <v>90</v>
      </c>
      <c r="AC1222">
        <v>1220</v>
      </c>
      <c r="AD1222" s="6" t="s">
        <v>5715</v>
      </c>
      <c r="AE1222" s="6" t="s">
        <v>50195</v>
      </c>
      <c r="AF1222" s="6" t="s">
        <v>49297</v>
      </c>
      <c r="AG1222" s="6" t="s">
        <v>5716</v>
      </c>
      <c r="AH1222" s="6" t="s">
        <v>50792</v>
      </c>
      <c r="AI1222" s="6" t="s">
        <v>50791</v>
      </c>
    </row>
    <row r="1223" spans="1:35" x14ac:dyDescent="0.25">
      <c r="A1223" s="26" t="s">
        <v>41203</v>
      </c>
      <c r="B1223" s="24" t="s">
        <v>41204</v>
      </c>
      <c r="C1223" s="22">
        <v>5685.26</v>
      </c>
      <c r="D1223" s="22">
        <v>2351.42211</v>
      </c>
      <c r="E1223" s="22">
        <v>1588.2409600000001</v>
      </c>
      <c r="F1223" s="22">
        <v>1.32</v>
      </c>
      <c r="G1223" s="22">
        <v>412.52999</v>
      </c>
      <c r="H1223" s="22">
        <v>3780.1498999999999</v>
      </c>
      <c r="I1223" s="22">
        <v>3787.0248999999999</v>
      </c>
      <c r="J1223" s="22">
        <v>4284.8120099999996</v>
      </c>
      <c r="K1223" s="22">
        <v>5428.8950100000002</v>
      </c>
      <c r="L1223" s="22">
        <v>2.75</v>
      </c>
      <c r="M1223" s="22">
        <v>0</v>
      </c>
      <c r="N1223" s="22">
        <v>9320.4277299999994</v>
      </c>
      <c r="U1223" s="24" t="s">
        <v>45357</v>
      </c>
      <c r="V1223" s="24" t="s">
        <v>45358</v>
      </c>
      <c r="W1223" s="25" t="s">
        <v>45359</v>
      </c>
      <c r="X1223" s="6" t="s">
        <v>90</v>
      </c>
      <c r="Y1223" s="6" t="s">
        <v>90</v>
      </c>
      <c r="Z1223" s="6" t="s">
        <v>90</v>
      </c>
      <c r="AA1223" s="6" t="s">
        <v>90</v>
      </c>
      <c r="AB1223" s="6" t="s">
        <v>90</v>
      </c>
      <c r="AC1223">
        <v>1221</v>
      </c>
      <c r="AD1223" s="6" t="s">
        <v>5717</v>
      </c>
      <c r="AE1223" s="6" t="s">
        <v>49460</v>
      </c>
      <c r="AF1223" s="6" t="s">
        <v>49460</v>
      </c>
      <c r="AG1223" s="6" t="s">
        <v>5718</v>
      </c>
      <c r="AH1223" s="6" t="s">
        <v>50793</v>
      </c>
      <c r="AI1223" s="6" t="s">
        <v>50791</v>
      </c>
    </row>
    <row r="1224" spans="1:35" x14ac:dyDescent="0.25">
      <c r="A1224" s="26" t="s">
        <v>1741</v>
      </c>
      <c r="B1224" s="24" t="s">
        <v>1742</v>
      </c>
      <c r="C1224" s="22">
        <v>46708.66</v>
      </c>
      <c r="D1224" s="22">
        <v>4806</v>
      </c>
      <c r="E1224" s="22">
        <v>3887</v>
      </c>
      <c r="F1224" s="22">
        <v>0.69</v>
      </c>
      <c r="G1224" s="22">
        <v>2120</v>
      </c>
      <c r="H1224" s="22">
        <v>3651</v>
      </c>
      <c r="I1224" s="22">
        <v>73482</v>
      </c>
      <c r="J1224" s="22">
        <v>9028</v>
      </c>
      <c r="K1224" s="22">
        <v>7897</v>
      </c>
      <c r="L1224" s="22">
        <v>19233</v>
      </c>
      <c r="M1224" s="22">
        <v>0</v>
      </c>
      <c r="N1224" s="22">
        <v>48830</v>
      </c>
      <c r="O1224" s="22">
        <v>40.18</v>
      </c>
      <c r="P1224" s="22">
        <v>28.131989999999998</v>
      </c>
      <c r="Q1224" s="22">
        <v>0.39062000000000002</v>
      </c>
      <c r="R1224" s="22">
        <v>0.92</v>
      </c>
      <c r="S1224" s="22">
        <v>0.47</v>
      </c>
      <c r="T1224" s="22">
        <v>0.23547999999999999</v>
      </c>
      <c r="U1224" s="24" t="s">
        <v>45360</v>
      </c>
      <c r="V1224" s="24" t="s">
        <v>45361</v>
      </c>
      <c r="W1224" s="25" t="s">
        <v>45362</v>
      </c>
      <c r="X1224" s="6" t="s">
        <v>90</v>
      </c>
      <c r="Y1224" s="6" t="s">
        <v>90</v>
      </c>
      <c r="Z1224" s="6" t="s">
        <v>90</v>
      </c>
      <c r="AA1224" s="6" t="s">
        <v>90</v>
      </c>
      <c r="AB1224" s="6" t="s">
        <v>90</v>
      </c>
      <c r="AC1224">
        <v>1222</v>
      </c>
      <c r="AD1224" s="6" t="s">
        <v>5719</v>
      </c>
      <c r="AE1224" s="6" t="s">
        <v>48815</v>
      </c>
      <c r="AF1224" s="6" t="s">
        <v>90</v>
      </c>
      <c r="AG1224" s="6" t="s">
        <v>5720</v>
      </c>
      <c r="AH1224" s="6" t="s">
        <v>50794</v>
      </c>
      <c r="AI1224" s="6" t="s">
        <v>50795</v>
      </c>
    </row>
    <row r="1225" spans="1:35" x14ac:dyDescent="0.25">
      <c r="A1225" s="26" t="s">
        <v>41205</v>
      </c>
      <c r="B1225" s="24" t="s">
        <v>41206</v>
      </c>
      <c r="C1225" s="22">
        <v>34636.410000000003</v>
      </c>
      <c r="D1225" s="22">
        <v>4817.1958000000004</v>
      </c>
      <c r="E1225" s="22">
        <v>4011.3610800000001</v>
      </c>
      <c r="F1225" s="22">
        <v>0.92</v>
      </c>
      <c r="G1225" s="22">
        <v>5792.7910099999999</v>
      </c>
      <c r="H1225" s="22">
        <v>0</v>
      </c>
      <c r="I1225" s="22">
        <v>2492.9540999999999</v>
      </c>
      <c r="J1225" s="22">
        <v>8184.0991199999999</v>
      </c>
      <c r="K1225" s="22">
        <v>10434.990229999999</v>
      </c>
      <c r="L1225" s="22">
        <v>209.58</v>
      </c>
      <c r="M1225" s="22">
        <v>0</v>
      </c>
      <c r="N1225" s="22">
        <v>4345.6411099999996</v>
      </c>
      <c r="O1225" s="22">
        <v>7.83</v>
      </c>
      <c r="P1225" s="22">
        <v>4.3696900000000003</v>
      </c>
      <c r="Q1225" s="22">
        <v>4.5690000000000001E-2</v>
      </c>
      <c r="R1225" s="22">
        <v>1.35</v>
      </c>
      <c r="S1225" s="22">
        <v>1.28</v>
      </c>
      <c r="T1225" s="22">
        <v>0.56721999999999995</v>
      </c>
      <c r="U1225" s="24" t="s">
        <v>45363</v>
      </c>
      <c r="V1225" s="24" t="s">
        <v>45364</v>
      </c>
      <c r="W1225" s="25" t="s">
        <v>45365</v>
      </c>
      <c r="X1225" s="6" t="s">
        <v>90</v>
      </c>
      <c r="Y1225" s="6" t="s">
        <v>90</v>
      </c>
      <c r="Z1225" s="6" t="s">
        <v>90</v>
      </c>
      <c r="AA1225" s="6" t="s">
        <v>90</v>
      </c>
      <c r="AB1225" s="6" t="s">
        <v>90</v>
      </c>
      <c r="AC1225">
        <v>1223</v>
      </c>
      <c r="AD1225" s="6" t="s">
        <v>5721</v>
      </c>
      <c r="AE1225" s="6" t="s">
        <v>49791</v>
      </c>
      <c r="AF1225" s="6" t="s">
        <v>90</v>
      </c>
      <c r="AG1225" s="6" t="s">
        <v>5722</v>
      </c>
      <c r="AH1225" s="6" t="s">
        <v>50796</v>
      </c>
      <c r="AI1225" s="6" t="s">
        <v>50797</v>
      </c>
    </row>
    <row r="1226" spans="1:35" x14ac:dyDescent="0.25">
      <c r="A1226" s="26" t="s">
        <v>1743</v>
      </c>
      <c r="B1226" s="24" t="s">
        <v>1744</v>
      </c>
      <c r="C1226" s="22">
        <v>11591.98</v>
      </c>
      <c r="D1226" s="22">
        <v>776.12701000000004</v>
      </c>
      <c r="E1226" s="22">
        <v>271.12700999999998</v>
      </c>
      <c r="F1226" s="22">
        <v>1.44</v>
      </c>
      <c r="G1226" s="22">
        <v>0</v>
      </c>
      <c r="H1226" s="22">
        <v>0</v>
      </c>
      <c r="I1226" s="22">
        <v>0</v>
      </c>
      <c r="J1226" s="22">
        <v>207.815</v>
      </c>
      <c r="K1226" s="22">
        <v>454.05498999999998</v>
      </c>
      <c r="L1226" s="22">
        <v>7157.8862300000001</v>
      </c>
      <c r="M1226" s="22">
        <v>1.899E-2</v>
      </c>
      <c r="N1226" s="22">
        <v>9646.8906200000001</v>
      </c>
      <c r="O1226" s="22">
        <v>15.79</v>
      </c>
      <c r="P1226" s="22">
        <v>42.540999999999997</v>
      </c>
      <c r="Q1226" s="22">
        <v>0.73087999999999997</v>
      </c>
      <c r="R1226" s="22">
        <v>3.11</v>
      </c>
      <c r="S1226" s="22">
        <v>2.1800000000000002</v>
      </c>
      <c r="T1226" s="22">
        <v>2.1848999999999998</v>
      </c>
      <c r="U1226" s="24" t="s">
        <v>45366</v>
      </c>
      <c r="V1226" s="24" t="s">
        <v>45367</v>
      </c>
      <c r="W1226" s="25" t="s">
        <v>45368</v>
      </c>
      <c r="X1226" s="6" t="s">
        <v>90</v>
      </c>
      <c r="Y1226" s="6" t="s">
        <v>90</v>
      </c>
      <c r="Z1226" s="6" t="s">
        <v>90</v>
      </c>
      <c r="AA1226" s="6" t="s">
        <v>90</v>
      </c>
      <c r="AB1226" s="6" t="s">
        <v>90</v>
      </c>
      <c r="AC1226">
        <v>1224</v>
      </c>
      <c r="AD1226" s="6" t="s">
        <v>5723</v>
      </c>
      <c r="AE1226" s="6" t="s">
        <v>50935</v>
      </c>
      <c r="AF1226" s="6" t="s">
        <v>51423</v>
      </c>
      <c r="AG1226" s="6" t="s">
        <v>5724</v>
      </c>
      <c r="AH1226" s="6" t="s">
        <v>50798</v>
      </c>
      <c r="AI1226" s="6" t="s">
        <v>50799</v>
      </c>
    </row>
    <row r="1227" spans="1:35" x14ac:dyDescent="0.25">
      <c r="A1227" s="26" t="s">
        <v>41207</v>
      </c>
      <c r="B1227" s="24" t="s">
        <v>41208</v>
      </c>
      <c r="C1227" s="22">
        <v>14406</v>
      </c>
      <c r="D1227" s="22">
        <v>3916.0610299999998</v>
      </c>
      <c r="E1227" s="22">
        <v>2188.7350999999999</v>
      </c>
      <c r="F1227" s="22">
        <v>-0.02</v>
      </c>
      <c r="G1227" s="22">
        <v>803.32501000000002</v>
      </c>
      <c r="H1227" s="22">
        <v>43.774999999999999</v>
      </c>
      <c r="I1227" s="22">
        <v>3556.3989200000001</v>
      </c>
      <c r="J1227" s="22">
        <v>2627.6650300000001</v>
      </c>
      <c r="K1227" s="22">
        <v>2210.0309999999999</v>
      </c>
      <c r="L1227" s="22">
        <v>7177.86816</v>
      </c>
      <c r="M1227" s="22">
        <v>0</v>
      </c>
      <c r="N1227" s="22">
        <v>3821.4130799999998</v>
      </c>
      <c r="U1227" s="24" t="s">
        <v>45369</v>
      </c>
      <c r="V1227" s="24" t="s">
        <v>45370</v>
      </c>
      <c r="W1227" s="25" t="s">
        <v>45371</v>
      </c>
      <c r="X1227" s="6" t="s">
        <v>90</v>
      </c>
      <c r="Y1227" s="6" t="s">
        <v>90</v>
      </c>
      <c r="Z1227" s="6" t="s">
        <v>90</v>
      </c>
      <c r="AA1227" s="6" t="s">
        <v>90</v>
      </c>
      <c r="AB1227" s="6" t="s">
        <v>90</v>
      </c>
      <c r="AC1227">
        <v>1225</v>
      </c>
      <c r="AD1227" s="6" t="s">
        <v>5725</v>
      </c>
      <c r="AE1227" s="6" t="s">
        <v>49764</v>
      </c>
      <c r="AF1227" s="6" t="s">
        <v>90</v>
      </c>
      <c r="AG1227" s="6" t="s">
        <v>5726</v>
      </c>
      <c r="AH1227" s="6" t="s">
        <v>45948</v>
      </c>
      <c r="AI1227" s="6" t="s">
        <v>50800</v>
      </c>
    </row>
    <row r="1228" spans="1:35" x14ac:dyDescent="0.25">
      <c r="A1228" s="26" t="s">
        <v>41207</v>
      </c>
      <c r="B1228" s="24" t="s">
        <v>41209</v>
      </c>
      <c r="C1228" s="22">
        <v>14447.28</v>
      </c>
      <c r="D1228" s="22">
        <v>3916.0610299999998</v>
      </c>
      <c r="E1228" s="22">
        <v>2188.7350999999999</v>
      </c>
      <c r="F1228" s="22">
        <v>0.36</v>
      </c>
      <c r="G1228" s="22">
        <v>803.32501000000002</v>
      </c>
      <c r="H1228" s="22">
        <v>43.774999999999999</v>
      </c>
      <c r="I1228" s="22">
        <v>3556.3989200000001</v>
      </c>
      <c r="J1228" s="22">
        <v>2627.6650300000001</v>
      </c>
      <c r="K1228" s="22">
        <v>2210.0309999999999</v>
      </c>
      <c r="L1228" s="22">
        <v>7177.86816</v>
      </c>
      <c r="M1228" s="22">
        <v>0</v>
      </c>
      <c r="N1228" s="22">
        <v>3821.4130799999998</v>
      </c>
      <c r="U1228" s="24" t="s">
        <v>45372</v>
      </c>
      <c r="V1228" s="24" t="s">
        <v>45373</v>
      </c>
      <c r="W1228" s="25" t="s">
        <v>45374</v>
      </c>
      <c r="X1228" s="6" t="s">
        <v>90</v>
      </c>
      <c r="Y1228" s="6" t="s">
        <v>90</v>
      </c>
      <c r="Z1228" s="6" t="s">
        <v>90</v>
      </c>
      <c r="AA1228" s="6" t="s">
        <v>90</v>
      </c>
      <c r="AB1228" s="6" t="s">
        <v>90</v>
      </c>
      <c r="AC1228">
        <v>1226</v>
      </c>
      <c r="AD1228" s="6" t="s">
        <v>5727</v>
      </c>
      <c r="AE1228" s="6" t="s">
        <v>50146</v>
      </c>
      <c r="AF1228" s="6" t="s">
        <v>50180</v>
      </c>
      <c r="AG1228" s="6" t="s">
        <v>5728</v>
      </c>
      <c r="AH1228" s="6" t="s">
        <v>50801</v>
      </c>
      <c r="AI1228" s="6" t="s">
        <v>50800</v>
      </c>
    </row>
    <row r="1229" spans="1:35" x14ac:dyDescent="0.25">
      <c r="A1229" s="26" t="s">
        <v>1745</v>
      </c>
      <c r="B1229" s="24" t="s">
        <v>1746</v>
      </c>
      <c r="C1229" s="22">
        <v>46649.15</v>
      </c>
      <c r="D1229" s="22">
        <v>942.92102</v>
      </c>
      <c r="E1229" s="22">
        <v>578.75896999999998</v>
      </c>
      <c r="F1229" s="22">
        <v>1.52</v>
      </c>
      <c r="G1229" s="22">
        <v>1663.30297</v>
      </c>
      <c r="H1229" s="22">
        <v>0</v>
      </c>
      <c r="I1229" s="22">
        <v>1722.68103</v>
      </c>
      <c r="J1229" s="22">
        <v>176560.70311999999</v>
      </c>
      <c r="K1229" s="22">
        <v>15048.66992</v>
      </c>
      <c r="L1229" s="22">
        <v>42726.78125</v>
      </c>
      <c r="M1229" s="22">
        <v>1115.7919899999999</v>
      </c>
      <c r="N1229" s="22">
        <v>52391.027340000001</v>
      </c>
      <c r="O1229" s="22">
        <v>64.87</v>
      </c>
      <c r="P1229" s="22">
        <v>44.027990000000003</v>
      </c>
      <c r="Q1229" s="22">
        <v>0.79974999999999996</v>
      </c>
      <c r="R1229" s="22">
        <v>7.0000000000000007E-2</v>
      </c>
      <c r="S1229" s="22">
        <v>0.09</v>
      </c>
      <c r="T1229" s="22">
        <v>7.5810000000000002E-2</v>
      </c>
      <c r="U1229" s="24" t="s">
        <v>45375</v>
      </c>
      <c r="V1229" s="24" t="s">
        <v>45376</v>
      </c>
      <c r="W1229" s="25" t="s">
        <v>45377</v>
      </c>
      <c r="X1229" s="6" t="s">
        <v>90</v>
      </c>
      <c r="Y1229" s="6" t="s">
        <v>90</v>
      </c>
      <c r="Z1229" s="6" t="s">
        <v>90</v>
      </c>
      <c r="AA1229" s="6" t="s">
        <v>90</v>
      </c>
      <c r="AB1229" s="6" t="s">
        <v>90</v>
      </c>
      <c r="AC1229">
        <v>1227</v>
      </c>
      <c r="AD1229" s="6" t="s">
        <v>5729</v>
      </c>
      <c r="AE1229" s="6" t="s">
        <v>50206</v>
      </c>
      <c r="AF1229" s="6" t="s">
        <v>50204</v>
      </c>
      <c r="AG1229" s="6" t="s">
        <v>5730</v>
      </c>
      <c r="AH1229" s="6" t="s">
        <v>50802</v>
      </c>
      <c r="AI1229" s="6" t="s">
        <v>50803</v>
      </c>
    </row>
    <row r="1230" spans="1:35" x14ac:dyDescent="0.25">
      <c r="A1230" s="26" t="s">
        <v>1747</v>
      </c>
      <c r="B1230" s="24" t="s">
        <v>1748</v>
      </c>
      <c r="C1230" s="22">
        <v>62843.95</v>
      </c>
      <c r="D1230" s="22">
        <v>4012.9199199999998</v>
      </c>
      <c r="E1230" s="22">
        <v>3649.5759200000002</v>
      </c>
      <c r="F1230" s="22">
        <v>1.36</v>
      </c>
      <c r="G1230" s="22">
        <v>1811.8769500000001</v>
      </c>
      <c r="H1230" s="22">
        <v>2146.8889100000001</v>
      </c>
      <c r="I1230" s="22">
        <v>3514.4628899999998</v>
      </c>
      <c r="J1230" s="22">
        <v>2871.0830000000001</v>
      </c>
      <c r="K1230" s="22">
        <v>7168.9111300000004</v>
      </c>
      <c r="L1230" s="22">
        <v>6660.7177700000002</v>
      </c>
      <c r="M1230" s="22">
        <v>0</v>
      </c>
      <c r="N1230" s="22">
        <v>1399.08996</v>
      </c>
      <c r="O1230" s="22">
        <v>19.55</v>
      </c>
      <c r="P1230" s="22">
        <v>68.704999999999998</v>
      </c>
      <c r="Q1230" s="22">
        <v>2.1953800000000001</v>
      </c>
      <c r="R1230" s="22">
        <v>2.35</v>
      </c>
      <c r="S1230" s="22">
        <v>1.75</v>
      </c>
      <c r="T1230" s="22">
        <v>1.11809</v>
      </c>
      <c r="U1230" s="24" t="s">
        <v>45378</v>
      </c>
      <c r="V1230" s="24" t="s">
        <v>45379</v>
      </c>
      <c r="W1230" s="25" t="s">
        <v>45380</v>
      </c>
      <c r="X1230" s="6" t="s">
        <v>90</v>
      </c>
      <c r="Y1230" s="6" t="s">
        <v>90</v>
      </c>
      <c r="Z1230" s="6" t="s">
        <v>90</v>
      </c>
      <c r="AA1230" s="6" t="s">
        <v>90</v>
      </c>
      <c r="AB1230" s="6" t="s">
        <v>90</v>
      </c>
      <c r="AC1230">
        <v>1228</v>
      </c>
      <c r="AD1230" s="6" t="s">
        <v>5731</v>
      </c>
      <c r="AE1230" s="6" t="s">
        <v>49372</v>
      </c>
      <c r="AF1230" s="6" t="s">
        <v>90</v>
      </c>
      <c r="AG1230" s="6" t="s">
        <v>5732</v>
      </c>
      <c r="AH1230" s="6" t="s">
        <v>50804</v>
      </c>
      <c r="AI1230" s="6" t="s">
        <v>50805</v>
      </c>
    </row>
    <row r="1231" spans="1:35" x14ac:dyDescent="0.25">
      <c r="A1231" s="26" t="s">
        <v>41210</v>
      </c>
      <c r="B1231" s="24" t="s">
        <v>41211</v>
      </c>
      <c r="C1231" s="22">
        <v>5072.96</v>
      </c>
      <c r="D1231" s="22">
        <v>849.63702000000001</v>
      </c>
      <c r="E1231" s="22">
        <v>623.66399999999999</v>
      </c>
      <c r="F1231" s="22">
        <v>1.0900000000000001</v>
      </c>
      <c r="G1231" s="22">
        <v>510.548</v>
      </c>
      <c r="H1231" s="22">
        <v>267.55099000000001</v>
      </c>
      <c r="I1231" s="22">
        <v>14.614000000000001</v>
      </c>
      <c r="J1231" s="22">
        <v>708.05498999999998</v>
      </c>
      <c r="K1231" s="22">
        <v>2092.4589799999999</v>
      </c>
      <c r="L1231" s="22">
        <v>4969.8862300000001</v>
      </c>
      <c r="M1231" s="22">
        <v>0</v>
      </c>
      <c r="N1231" s="22">
        <v>850.64398000000006</v>
      </c>
      <c r="U1231" s="24" t="s">
        <v>45381</v>
      </c>
      <c r="V1231" s="24" t="s">
        <v>45382</v>
      </c>
      <c r="W1231" s="25" t="s">
        <v>45383</v>
      </c>
      <c r="X1231" s="6" t="s">
        <v>90</v>
      </c>
      <c r="Y1231" s="6" t="s">
        <v>90</v>
      </c>
      <c r="Z1231" s="6" t="s">
        <v>90</v>
      </c>
      <c r="AA1231" s="6" t="s">
        <v>90</v>
      </c>
      <c r="AB1231" s="6" t="s">
        <v>90</v>
      </c>
      <c r="AC1231">
        <v>1229</v>
      </c>
      <c r="AD1231" s="6" t="s">
        <v>5733</v>
      </c>
      <c r="AE1231" s="6" t="s">
        <v>52445</v>
      </c>
      <c r="AF1231" s="6" t="s">
        <v>90</v>
      </c>
      <c r="AG1231" s="6" t="s">
        <v>5734</v>
      </c>
      <c r="AH1231" s="6" t="s">
        <v>50806</v>
      </c>
      <c r="AI1231" s="6" t="s">
        <v>50807</v>
      </c>
    </row>
    <row r="1232" spans="1:35" x14ac:dyDescent="0.25">
      <c r="A1232" s="26" t="s">
        <v>1749</v>
      </c>
      <c r="B1232" s="24" t="s">
        <v>1750</v>
      </c>
      <c r="C1232" s="22">
        <v>2929.85</v>
      </c>
      <c r="D1232" s="22">
        <v>499.83499</v>
      </c>
      <c r="E1232" s="22">
        <v>477.19601</v>
      </c>
      <c r="F1232" s="22">
        <v>1.39</v>
      </c>
      <c r="G1232" s="22">
        <v>309.32299</v>
      </c>
      <c r="H1232" s="22">
        <v>184.98598999999999</v>
      </c>
      <c r="I1232" s="22">
        <v>100.035</v>
      </c>
      <c r="J1232" s="22">
        <v>248.68099000000001</v>
      </c>
      <c r="K1232" s="22">
        <v>1332.04602</v>
      </c>
      <c r="L1232" s="22">
        <v>0</v>
      </c>
      <c r="M1232" s="22">
        <v>0</v>
      </c>
      <c r="N1232" s="22">
        <v>1194.65002</v>
      </c>
      <c r="O1232" s="22">
        <v>20.92</v>
      </c>
      <c r="P1232" s="22">
        <v>0</v>
      </c>
      <c r="Q1232" s="22">
        <v>0</v>
      </c>
      <c r="R1232" s="22">
        <v>6.07</v>
      </c>
      <c r="S1232" s="22">
        <v>4.6100000000000003</v>
      </c>
      <c r="T1232" s="22">
        <v>3.3687200000000002</v>
      </c>
      <c r="U1232" s="24" t="s">
        <v>45384</v>
      </c>
      <c r="V1232" s="24" t="s">
        <v>45385</v>
      </c>
      <c r="W1232" s="25" t="s">
        <v>45386</v>
      </c>
      <c r="X1232" s="6" t="s">
        <v>90</v>
      </c>
      <c r="Y1232" s="6" t="s">
        <v>90</v>
      </c>
      <c r="Z1232" s="6" t="s">
        <v>90</v>
      </c>
      <c r="AA1232" s="6" t="s">
        <v>90</v>
      </c>
      <c r="AB1232" s="6" t="s">
        <v>90</v>
      </c>
      <c r="AC1232">
        <v>1230</v>
      </c>
      <c r="AD1232" s="6" t="s">
        <v>5735</v>
      </c>
      <c r="AE1232" s="6" t="s">
        <v>49650</v>
      </c>
      <c r="AF1232" s="6" t="s">
        <v>50180</v>
      </c>
      <c r="AG1232" s="6" t="s">
        <v>5736</v>
      </c>
      <c r="AH1232" s="6" t="s">
        <v>50808</v>
      </c>
      <c r="AI1232" s="6" t="s">
        <v>50809</v>
      </c>
    </row>
    <row r="1233" spans="1:35" x14ac:dyDescent="0.25">
      <c r="A1233" s="26" t="s">
        <v>41212</v>
      </c>
      <c r="B1233" s="24" t="s">
        <v>41213</v>
      </c>
      <c r="C1233" s="22">
        <v>6659.89</v>
      </c>
      <c r="D1233" s="22">
        <v>696.95696999999996</v>
      </c>
      <c r="E1233" s="22">
        <v>694.42796999999996</v>
      </c>
      <c r="F1233" s="22">
        <v>1.49</v>
      </c>
      <c r="G1233" s="22">
        <v>429.02600000000001</v>
      </c>
      <c r="H1233" s="22">
        <v>0</v>
      </c>
      <c r="I1233" s="22">
        <v>521.42700000000002</v>
      </c>
      <c r="J1233" s="22">
        <v>2258.60205</v>
      </c>
      <c r="K1233" s="22">
        <v>843.09100000000001</v>
      </c>
      <c r="L1233" s="22">
        <v>6024.2739199999996</v>
      </c>
      <c r="M1233" s="22">
        <v>0</v>
      </c>
      <c r="N1233" s="22">
        <v>11019.5996</v>
      </c>
      <c r="O1233" s="22">
        <v>38.630000000000003</v>
      </c>
      <c r="P1233" s="22">
        <v>35.345999999999997</v>
      </c>
      <c r="Q1233" s="22">
        <v>0.54668000000000005</v>
      </c>
      <c r="R1233" s="22">
        <v>0.37</v>
      </c>
      <c r="S1233" s="22">
        <v>0.37</v>
      </c>
      <c r="T1233" s="22">
        <v>0.18332000000000001</v>
      </c>
      <c r="U1233" s="24" t="s">
        <v>45387</v>
      </c>
      <c r="V1233" s="24" t="s">
        <v>45388</v>
      </c>
      <c r="W1233" s="25" t="s">
        <v>45389</v>
      </c>
      <c r="X1233" s="6" t="s">
        <v>90</v>
      </c>
      <c r="Y1233" s="6" t="s">
        <v>90</v>
      </c>
      <c r="Z1233" s="6" t="s">
        <v>90</v>
      </c>
      <c r="AA1233" s="6" t="s">
        <v>90</v>
      </c>
      <c r="AB1233" s="6" t="s">
        <v>90</v>
      </c>
      <c r="AC1233">
        <v>1231</v>
      </c>
      <c r="AD1233" s="6" t="s">
        <v>5737</v>
      </c>
      <c r="AE1233" s="6" t="s">
        <v>51935</v>
      </c>
      <c r="AF1233" s="6" t="s">
        <v>51918</v>
      </c>
      <c r="AG1233" s="6" t="s">
        <v>5738</v>
      </c>
      <c r="AH1233" s="6" t="s">
        <v>50810</v>
      </c>
      <c r="AI1233" s="6" t="s">
        <v>50811</v>
      </c>
    </row>
    <row r="1234" spans="1:35" x14ac:dyDescent="0.25">
      <c r="A1234" s="26" t="s">
        <v>41214</v>
      </c>
      <c r="B1234" s="24" t="s">
        <v>41215</v>
      </c>
      <c r="C1234" s="22">
        <v>6578.96</v>
      </c>
      <c r="D1234" s="22">
        <v>2477.2099600000001</v>
      </c>
      <c r="E1234" s="22">
        <v>1760.64501</v>
      </c>
      <c r="F1234" s="22">
        <v>0.91</v>
      </c>
      <c r="G1234" s="22">
        <v>422.83999</v>
      </c>
      <c r="H1234" s="22">
        <v>190.64999</v>
      </c>
      <c r="I1234" s="22">
        <v>303.17998999999998</v>
      </c>
      <c r="J1234" s="22">
        <v>5303.9448199999997</v>
      </c>
      <c r="K1234" s="22">
        <v>6996.3901299999998</v>
      </c>
      <c r="L1234" s="22">
        <v>2967.62988</v>
      </c>
      <c r="M1234" s="22">
        <v>0</v>
      </c>
      <c r="N1234" s="22">
        <v>11758.45996</v>
      </c>
      <c r="U1234" s="24" t="s">
        <v>45390</v>
      </c>
      <c r="V1234" s="24" t="s">
        <v>45391</v>
      </c>
      <c r="W1234" s="25" t="s">
        <v>45392</v>
      </c>
      <c r="X1234" s="6" t="s">
        <v>90</v>
      </c>
      <c r="Y1234" s="6" t="s">
        <v>90</v>
      </c>
      <c r="Z1234" s="6" t="s">
        <v>90</v>
      </c>
      <c r="AA1234" s="6" t="s">
        <v>90</v>
      </c>
      <c r="AB1234" s="6" t="s">
        <v>90</v>
      </c>
      <c r="AC1234">
        <v>1232</v>
      </c>
      <c r="AD1234" s="6" t="s">
        <v>5739</v>
      </c>
      <c r="AE1234" s="6" t="s">
        <v>50581</v>
      </c>
      <c r="AF1234" s="6" t="s">
        <v>90</v>
      </c>
      <c r="AG1234" s="6" t="s">
        <v>5740</v>
      </c>
      <c r="AH1234" s="6" t="s">
        <v>50812</v>
      </c>
      <c r="AI1234" s="6" t="s">
        <v>50811</v>
      </c>
    </row>
    <row r="1235" spans="1:35" x14ac:dyDescent="0.25">
      <c r="A1235" s="26" t="s">
        <v>1751</v>
      </c>
      <c r="B1235" s="24" t="s">
        <v>1752</v>
      </c>
      <c r="C1235" s="22">
        <v>46092.86</v>
      </c>
      <c r="D1235" s="22">
        <v>3376</v>
      </c>
      <c r="E1235" s="22">
        <v>2622</v>
      </c>
      <c r="F1235" s="22">
        <v>0.41</v>
      </c>
      <c r="G1235" s="22">
        <v>2280</v>
      </c>
      <c r="H1235" s="22">
        <v>2269</v>
      </c>
      <c r="I1235" s="22">
        <v>2925</v>
      </c>
      <c r="J1235" s="22">
        <v>7334</v>
      </c>
      <c r="K1235" s="22">
        <v>5729</v>
      </c>
      <c r="L1235" s="22">
        <v>7578</v>
      </c>
      <c r="M1235" s="22">
        <v>0</v>
      </c>
      <c r="N1235" s="22">
        <v>700</v>
      </c>
      <c r="O1235" s="22">
        <v>2.5499999999999998</v>
      </c>
      <c r="P1235" s="22">
        <v>90.222989999999996</v>
      </c>
      <c r="Q1235" s="22">
        <v>9.2276399999999992</v>
      </c>
      <c r="R1235" s="22">
        <v>0.82</v>
      </c>
      <c r="S1235" s="22">
        <v>0.47</v>
      </c>
      <c r="T1235" s="22">
        <v>0.16089000000000001</v>
      </c>
      <c r="U1235" s="24" t="s">
        <v>45393</v>
      </c>
      <c r="V1235" s="24" t="s">
        <v>45394</v>
      </c>
      <c r="W1235" s="25" t="s">
        <v>45395</v>
      </c>
      <c r="X1235" s="6" t="s">
        <v>90</v>
      </c>
      <c r="Y1235" s="6" t="s">
        <v>90</v>
      </c>
      <c r="Z1235" s="6" t="s">
        <v>90</v>
      </c>
      <c r="AA1235" s="6" t="s">
        <v>90</v>
      </c>
      <c r="AB1235" s="6" t="s">
        <v>90</v>
      </c>
      <c r="AC1235">
        <v>1233</v>
      </c>
      <c r="AD1235" s="6" t="s">
        <v>5741</v>
      </c>
      <c r="AE1235" s="6" t="s">
        <v>49922</v>
      </c>
      <c r="AF1235" s="6" t="s">
        <v>90</v>
      </c>
      <c r="AG1235" s="6" t="s">
        <v>5742</v>
      </c>
      <c r="AH1235" s="6" t="s">
        <v>50813</v>
      </c>
      <c r="AI1235" s="6" t="s">
        <v>50814</v>
      </c>
    </row>
    <row r="1236" spans="1:35" x14ac:dyDescent="0.25">
      <c r="A1236" s="26" t="s">
        <v>1753</v>
      </c>
      <c r="B1236" s="24" t="s">
        <v>1754</v>
      </c>
      <c r="C1236" s="22">
        <v>37562.74</v>
      </c>
      <c r="D1236" s="22">
        <v>7109</v>
      </c>
      <c r="E1236" s="22">
        <v>4848</v>
      </c>
      <c r="F1236" s="22">
        <v>0.94</v>
      </c>
      <c r="G1236" s="22">
        <v>1840</v>
      </c>
      <c r="H1236" s="22">
        <v>634</v>
      </c>
      <c r="I1236" s="22">
        <v>21774</v>
      </c>
      <c r="J1236" s="22">
        <v>6930</v>
      </c>
      <c r="K1236" s="22">
        <v>3803</v>
      </c>
      <c r="L1236" s="22">
        <v>28403</v>
      </c>
      <c r="M1236" s="22">
        <v>0</v>
      </c>
      <c r="N1236" s="22">
        <v>32114</v>
      </c>
      <c r="O1236" s="22">
        <v>14.33</v>
      </c>
      <c r="P1236" s="22">
        <v>47.747999999999998</v>
      </c>
      <c r="Q1236" s="22">
        <v>0.91379999999999995</v>
      </c>
      <c r="R1236" s="22">
        <v>0.56000000000000005</v>
      </c>
      <c r="S1236" s="22">
        <v>0.46</v>
      </c>
      <c r="T1236" s="22">
        <v>0.19177</v>
      </c>
      <c r="U1236" s="24" t="s">
        <v>45396</v>
      </c>
      <c r="V1236" s="24" t="s">
        <v>45397</v>
      </c>
      <c r="W1236" s="25" t="s">
        <v>45398</v>
      </c>
      <c r="X1236" s="6" t="s">
        <v>90</v>
      </c>
      <c r="Y1236" s="6" t="s">
        <v>90</v>
      </c>
      <c r="Z1236" s="6" t="s">
        <v>90</v>
      </c>
      <c r="AA1236" s="6" t="s">
        <v>90</v>
      </c>
      <c r="AB1236" s="6" t="s">
        <v>90</v>
      </c>
      <c r="AC1236">
        <v>1234</v>
      </c>
      <c r="AD1236" s="6" t="s">
        <v>5743</v>
      </c>
      <c r="AE1236" s="6" t="s">
        <v>50751</v>
      </c>
      <c r="AF1236" s="6" t="s">
        <v>50771</v>
      </c>
      <c r="AG1236" s="6" t="s">
        <v>5744</v>
      </c>
      <c r="AH1236" s="6" t="s">
        <v>50815</v>
      </c>
      <c r="AI1236" s="6" t="s">
        <v>50816</v>
      </c>
    </row>
    <row r="1237" spans="1:35" x14ac:dyDescent="0.25">
      <c r="A1237" s="26" t="s">
        <v>41216</v>
      </c>
      <c r="B1237" s="24" t="s">
        <v>41217</v>
      </c>
      <c r="C1237" s="22">
        <v>2759.3</v>
      </c>
      <c r="D1237" s="22">
        <v>-61</v>
      </c>
      <c r="E1237" s="22">
        <v>-131.9</v>
      </c>
      <c r="F1237" s="22">
        <v>0.89</v>
      </c>
      <c r="G1237" s="22">
        <v>1549.1999499999999</v>
      </c>
      <c r="H1237" s="22">
        <v>0</v>
      </c>
      <c r="I1237" s="22">
        <v>1300.3000400000001</v>
      </c>
      <c r="J1237" s="22">
        <v>9533.89941</v>
      </c>
      <c r="K1237" s="22">
        <v>2040</v>
      </c>
      <c r="L1237" s="22">
        <v>1386.90002</v>
      </c>
      <c r="M1237" s="22">
        <v>0</v>
      </c>
      <c r="N1237" s="22">
        <v>2443.1999500000002</v>
      </c>
      <c r="O1237" s="22">
        <v>41.38</v>
      </c>
      <c r="P1237" s="22">
        <v>34.39199</v>
      </c>
      <c r="Q1237" s="22">
        <v>0.52419000000000004</v>
      </c>
      <c r="R1237" s="22">
        <v>0.21</v>
      </c>
      <c r="S1237" s="22">
        <v>0.21</v>
      </c>
      <c r="T1237" s="22">
        <v>5.1470000000000002E-2</v>
      </c>
      <c r="U1237" s="24" t="s">
        <v>45399</v>
      </c>
      <c r="V1237" s="24" t="s">
        <v>45400</v>
      </c>
      <c r="W1237" s="25" t="s">
        <v>45401</v>
      </c>
      <c r="X1237" s="6" t="s">
        <v>90</v>
      </c>
      <c r="Y1237" s="6" t="s">
        <v>90</v>
      </c>
      <c r="Z1237" s="6" t="s">
        <v>90</v>
      </c>
      <c r="AA1237" s="6" t="s">
        <v>90</v>
      </c>
      <c r="AB1237" s="6" t="s">
        <v>90</v>
      </c>
      <c r="AC1237">
        <v>1235</v>
      </c>
      <c r="AD1237" s="6" t="s">
        <v>5745</v>
      </c>
      <c r="AE1237" s="6" t="s">
        <v>52401</v>
      </c>
      <c r="AF1237" s="6" t="s">
        <v>90</v>
      </c>
      <c r="AG1237" s="6" t="s">
        <v>5746</v>
      </c>
      <c r="AH1237" s="6" t="s">
        <v>50817</v>
      </c>
      <c r="AI1237" s="6" t="s">
        <v>50818</v>
      </c>
    </row>
    <row r="1238" spans="1:35" x14ac:dyDescent="0.25">
      <c r="A1238" s="26" t="s">
        <v>41218</v>
      </c>
      <c r="B1238" s="24" t="s">
        <v>41219</v>
      </c>
      <c r="C1238" s="22">
        <v>2129.71</v>
      </c>
      <c r="D1238" s="22">
        <v>364.32501000000002</v>
      </c>
      <c r="E1238" s="22">
        <v>232.64699999999999</v>
      </c>
      <c r="F1238" s="22">
        <v>1.88</v>
      </c>
      <c r="G1238" s="22">
        <v>295.346</v>
      </c>
      <c r="H1238" s="22">
        <v>570.83599000000004</v>
      </c>
      <c r="I1238" s="22">
        <v>369.95497999999998</v>
      </c>
      <c r="J1238" s="22">
        <v>485.64897999999999</v>
      </c>
      <c r="K1238" s="22">
        <v>1024.7080000000001</v>
      </c>
      <c r="L1238" s="22">
        <v>594.36401000000001</v>
      </c>
      <c r="M1238" s="22">
        <v>0</v>
      </c>
      <c r="N1238" s="22">
        <v>1291.24694</v>
      </c>
      <c r="O1238" s="22">
        <v>16.399999999999999</v>
      </c>
      <c r="P1238" s="22">
        <v>31.128990000000002</v>
      </c>
      <c r="Q1238" s="22">
        <v>0.45199</v>
      </c>
      <c r="R1238" s="22">
        <v>2.21</v>
      </c>
      <c r="S1238" s="22">
        <v>0.93</v>
      </c>
      <c r="T1238" s="22">
        <v>0.32641999999999999</v>
      </c>
      <c r="U1238" s="24" t="s">
        <v>45402</v>
      </c>
      <c r="V1238" s="24" t="s">
        <v>45403</v>
      </c>
      <c r="W1238" s="25" t="s">
        <v>45404</v>
      </c>
      <c r="X1238" s="6" t="s">
        <v>90</v>
      </c>
      <c r="Y1238" s="6" t="s">
        <v>90</v>
      </c>
      <c r="Z1238" s="6" t="s">
        <v>90</v>
      </c>
      <c r="AA1238" s="6" t="s">
        <v>90</v>
      </c>
      <c r="AB1238" s="6" t="s">
        <v>90</v>
      </c>
      <c r="AC1238">
        <v>1236</v>
      </c>
      <c r="AD1238" s="6" t="s">
        <v>5747</v>
      </c>
      <c r="AE1238" s="6" t="s">
        <v>50277</v>
      </c>
      <c r="AF1238" s="6" t="s">
        <v>90</v>
      </c>
      <c r="AG1238" s="6" t="s">
        <v>5748</v>
      </c>
      <c r="AH1238" s="6" t="s">
        <v>50819</v>
      </c>
      <c r="AI1238" s="6" t="s">
        <v>50820</v>
      </c>
    </row>
    <row r="1239" spans="1:35" x14ac:dyDescent="0.25">
      <c r="A1239" s="26" t="s">
        <v>41220</v>
      </c>
      <c r="B1239" s="24" t="s">
        <v>41221</v>
      </c>
      <c r="C1239" s="22">
        <v>24375.21</v>
      </c>
      <c r="D1239" s="22">
        <v>4210.9101499999997</v>
      </c>
      <c r="E1239" s="22">
        <v>2997.4308999999998</v>
      </c>
      <c r="F1239" s="22">
        <v>1.23</v>
      </c>
      <c r="G1239" s="22">
        <v>8495.7617100000007</v>
      </c>
      <c r="H1239" s="22">
        <v>8793.2978500000008</v>
      </c>
      <c r="I1239" s="22">
        <v>3173.8998999999999</v>
      </c>
      <c r="J1239" s="22">
        <v>11783.79003</v>
      </c>
      <c r="K1239" s="22">
        <v>21549.400389999999</v>
      </c>
      <c r="L1239" s="22">
        <v>3818.1979900000001</v>
      </c>
      <c r="M1239" s="22">
        <v>0</v>
      </c>
      <c r="N1239" s="22">
        <v>20970.869139999999</v>
      </c>
      <c r="U1239" s="24" t="s">
        <v>45405</v>
      </c>
      <c r="V1239" s="24" t="s">
        <v>45405</v>
      </c>
      <c r="W1239" s="25" t="s">
        <v>45406</v>
      </c>
      <c r="X1239" s="6" t="s">
        <v>90</v>
      </c>
      <c r="Y1239" s="6" t="s">
        <v>90</v>
      </c>
      <c r="Z1239" s="6" t="s">
        <v>90</v>
      </c>
      <c r="AA1239" s="6" t="s">
        <v>90</v>
      </c>
      <c r="AB1239" s="6" t="s">
        <v>90</v>
      </c>
      <c r="AC1239">
        <v>1237</v>
      </c>
      <c r="AD1239" s="6" t="s">
        <v>5749</v>
      </c>
      <c r="AE1239" s="6" t="s">
        <v>52337</v>
      </c>
      <c r="AF1239" s="6" t="s">
        <v>90</v>
      </c>
      <c r="AG1239" s="6" t="s">
        <v>5750</v>
      </c>
      <c r="AH1239" s="6" t="s">
        <v>50821</v>
      </c>
      <c r="AI1239" s="6" t="s">
        <v>50822</v>
      </c>
    </row>
    <row r="1240" spans="1:35" x14ac:dyDescent="0.25">
      <c r="A1240" s="26" t="s">
        <v>1755</v>
      </c>
      <c r="B1240" s="24" t="s">
        <v>1756</v>
      </c>
      <c r="C1240" s="22">
        <v>11898.09</v>
      </c>
      <c r="D1240" s="22">
        <v>1022.42602</v>
      </c>
      <c r="E1240" s="22">
        <v>757.20201999999995</v>
      </c>
      <c r="F1240" s="22">
        <v>1.42</v>
      </c>
      <c r="G1240" s="22">
        <v>298.78298000000001</v>
      </c>
      <c r="H1240" s="22">
        <v>3726.1420800000001</v>
      </c>
      <c r="I1240" s="22">
        <v>141.25799000000001</v>
      </c>
      <c r="J1240" s="22">
        <v>1938.3110300000001</v>
      </c>
      <c r="K1240" s="22">
        <v>5041.3671800000002</v>
      </c>
      <c r="L1240" s="22">
        <v>17775.140619999998</v>
      </c>
      <c r="M1240" s="22">
        <v>0</v>
      </c>
      <c r="N1240" s="22">
        <v>5613.0771400000003</v>
      </c>
      <c r="O1240" s="22">
        <v>35.520000000000003</v>
      </c>
      <c r="P1240" s="22">
        <v>76</v>
      </c>
      <c r="Q1240" s="22">
        <v>3.1667299999999998</v>
      </c>
      <c r="R1240" s="22">
        <v>2.6</v>
      </c>
      <c r="S1240" s="22">
        <v>0.68</v>
      </c>
      <c r="T1240" s="22">
        <v>0.52439000000000002</v>
      </c>
      <c r="U1240" s="24" t="s">
        <v>45407</v>
      </c>
      <c r="V1240" s="24" t="s">
        <v>45408</v>
      </c>
      <c r="W1240" s="25" t="s">
        <v>45409</v>
      </c>
      <c r="X1240" s="6" t="s">
        <v>90</v>
      </c>
      <c r="Y1240" s="6" t="s">
        <v>90</v>
      </c>
      <c r="Z1240" s="6" t="s">
        <v>90</v>
      </c>
      <c r="AA1240" s="6" t="s">
        <v>90</v>
      </c>
      <c r="AB1240" s="6" t="s">
        <v>90</v>
      </c>
      <c r="AC1240">
        <v>1238</v>
      </c>
      <c r="AD1240" s="6" t="s">
        <v>5751</v>
      </c>
      <c r="AE1240" s="6" t="s">
        <v>48665</v>
      </c>
      <c r="AF1240" s="6" t="s">
        <v>90</v>
      </c>
      <c r="AG1240" s="6" t="s">
        <v>5752</v>
      </c>
      <c r="AH1240" s="6" t="s">
        <v>50823</v>
      </c>
      <c r="AI1240" s="6" t="s">
        <v>50824</v>
      </c>
    </row>
    <row r="1241" spans="1:35" x14ac:dyDescent="0.25">
      <c r="A1241" s="26" t="s">
        <v>41222</v>
      </c>
      <c r="B1241" s="24" t="s">
        <v>41223</v>
      </c>
      <c r="C1241" s="22">
        <v>12570.84</v>
      </c>
      <c r="D1241" s="22">
        <v>2185.2758699999999</v>
      </c>
      <c r="E1241" s="22">
        <v>1523.5610300000001</v>
      </c>
      <c r="F1241" s="22">
        <v>0.38</v>
      </c>
      <c r="G1241" s="22">
        <v>3150.5939899999998</v>
      </c>
      <c r="H1241" s="22">
        <v>2234.3168900000001</v>
      </c>
      <c r="I1241" s="22">
        <v>3776.2800200000001</v>
      </c>
      <c r="J1241" s="22">
        <v>4871.7509700000001</v>
      </c>
      <c r="K1241" s="22">
        <v>6830.0620099999996</v>
      </c>
      <c r="L1241" s="22">
        <v>3146.6979900000001</v>
      </c>
      <c r="M1241" s="22">
        <v>0</v>
      </c>
      <c r="N1241" s="22">
        <v>9649.6630800000003</v>
      </c>
      <c r="O1241" s="22">
        <v>11.58</v>
      </c>
      <c r="P1241" s="22">
        <v>24.590990000000001</v>
      </c>
      <c r="Q1241" s="22">
        <v>0.32608999999999999</v>
      </c>
      <c r="R1241" s="22">
        <v>1.4</v>
      </c>
      <c r="S1241" s="22">
        <v>0.94</v>
      </c>
      <c r="T1241" s="22">
        <v>0.29663</v>
      </c>
      <c r="U1241" s="24" t="s">
        <v>45410</v>
      </c>
      <c r="V1241" s="24" t="s">
        <v>45411</v>
      </c>
      <c r="W1241" s="25" t="s">
        <v>45412</v>
      </c>
      <c r="X1241" s="6" t="s">
        <v>90</v>
      </c>
      <c r="Y1241" s="6" t="s">
        <v>90</v>
      </c>
      <c r="Z1241" s="6" t="s">
        <v>90</v>
      </c>
      <c r="AA1241" s="6" t="s">
        <v>90</v>
      </c>
      <c r="AB1241" s="6" t="s">
        <v>90</v>
      </c>
      <c r="AC1241">
        <v>1239</v>
      </c>
      <c r="AD1241" s="6" t="s">
        <v>5753</v>
      </c>
      <c r="AE1241" s="6" t="s">
        <v>51737</v>
      </c>
      <c r="AF1241" s="6" t="s">
        <v>90</v>
      </c>
      <c r="AG1241" s="6" t="s">
        <v>5754</v>
      </c>
      <c r="AH1241" s="6" t="s">
        <v>50825</v>
      </c>
      <c r="AI1241" s="6" t="s">
        <v>50826</v>
      </c>
    </row>
    <row r="1242" spans="1:35" x14ac:dyDescent="0.25">
      <c r="A1242" s="26" t="s">
        <v>1757</v>
      </c>
      <c r="B1242" s="24" t="s">
        <v>1758</v>
      </c>
      <c r="C1242" s="22">
        <v>7968.43</v>
      </c>
      <c r="D1242" s="22">
        <v>202.56899999999999</v>
      </c>
      <c r="E1242" s="22">
        <v>199.84800000000001</v>
      </c>
      <c r="F1242" s="22">
        <v>0.86</v>
      </c>
      <c r="G1242" s="22">
        <v>120.205</v>
      </c>
      <c r="H1242" s="22">
        <v>0</v>
      </c>
      <c r="I1242" s="22">
        <v>3.5379999999999998</v>
      </c>
      <c r="J1242" s="22">
        <v>1801.46398</v>
      </c>
      <c r="K1242" s="22">
        <v>317.81599999999997</v>
      </c>
      <c r="L1242" s="22">
        <v>195.74699000000001</v>
      </c>
      <c r="M1242" s="22">
        <v>0</v>
      </c>
      <c r="N1242" s="22">
        <v>745.44897000000003</v>
      </c>
      <c r="O1242" s="22">
        <v>35.229999999999997</v>
      </c>
      <c r="P1242" s="22">
        <v>19.357990000000001</v>
      </c>
      <c r="Q1242" s="22">
        <v>0.24004</v>
      </c>
      <c r="R1242" s="22">
        <v>0.17</v>
      </c>
      <c r="S1242" s="22">
        <v>0.18</v>
      </c>
      <c r="T1242" s="22">
        <v>0.10969</v>
      </c>
      <c r="U1242" s="24" t="s">
        <v>45413</v>
      </c>
      <c r="V1242" s="24" t="s">
        <v>45414</v>
      </c>
      <c r="W1242" s="25" t="s">
        <v>45415</v>
      </c>
      <c r="X1242" s="6" t="s">
        <v>90</v>
      </c>
      <c r="Y1242" s="6" t="s">
        <v>90</v>
      </c>
      <c r="Z1242" s="6" t="s">
        <v>90</v>
      </c>
      <c r="AA1242" s="6" t="s">
        <v>90</v>
      </c>
      <c r="AB1242" s="6" t="s">
        <v>90</v>
      </c>
      <c r="AC1242">
        <v>1240</v>
      </c>
      <c r="AD1242" s="6" t="s">
        <v>5755</v>
      </c>
      <c r="AE1242" s="6" t="s">
        <v>51055</v>
      </c>
      <c r="AF1242" s="6" t="s">
        <v>51378</v>
      </c>
      <c r="AG1242" s="6" t="s">
        <v>5756</v>
      </c>
      <c r="AH1242" s="6" t="s">
        <v>50827</v>
      </c>
      <c r="AI1242" s="6" t="s">
        <v>50828</v>
      </c>
    </row>
    <row r="1243" spans="1:35" x14ac:dyDescent="0.25">
      <c r="A1243" s="26" t="s">
        <v>1759</v>
      </c>
      <c r="B1243" s="24" t="s">
        <v>1760</v>
      </c>
      <c r="C1243" s="22">
        <v>4642.2299999999996</v>
      </c>
      <c r="D1243" s="22">
        <v>674.30998999999997</v>
      </c>
      <c r="E1243" s="22">
        <v>402.58897999999999</v>
      </c>
      <c r="F1243" s="22">
        <v>2.65</v>
      </c>
      <c r="G1243" s="22">
        <v>204.03599</v>
      </c>
      <c r="H1243" s="22">
        <v>0</v>
      </c>
      <c r="I1243" s="22">
        <v>700.46600000000001</v>
      </c>
      <c r="J1243" s="22">
        <v>227.828</v>
      </c>
      <c r="K1243" s="22">
        <v>241.86699999999999</v>
      </c>
      <c r="L1243" s="22">
        <v>3391.2028799999998</v>
      </c>
      <c r="M1243" s="22">
        <v>0</v>
      </c>
      <c r="N1243" s="22">
        <v>-839.77503000000002</v>
      </c>
      <c r="O1243" s="22">
        <v>-4.4400000000000004</v>
      </c>
      <c r="Q1243" s="22">
        <v>-5.5543100000000001</v>
      </c>
      <c r="R1243" s="22">
        <v>0.99</v>
      </c>
      <c r="S1243" s="22">
        <v>1.06</v>
      </c>
      <c r="T1243" s="22">
        <v>0.16605</v>
      </c>
      <c r="U1243" s="24" t="s">
        <v>45416</v>
      </c>
      <c r="V1243" s="24" t="s">
        <v>45417</v>
      </c>
      <c r="W1243" s="25" t="s">
        <v>45418</v>
      </c>
      <c r="X1243" s="6" t="s">
        <v>90</v>
      </c>
      <c r="Y1243" s="6" t="s">
        <v>90</v>
      </c>
      <c r="Z1243" s="6" t="s">
        <v>90</v>
      </c>
      <c r="AA1243" s="6" t="s">
        <v>90</v>
      </c>
      <c r="AB1243" s="6" t="s">
        <v>90</v>
      </c>
      <c r="AC1243">
        <v>1241</v>
      </c>
      <c r="AD1243" s="6" t="s">
        <v>5757</v>
      </c>
      <c r="AE1243" s="6" t="s">
        <v>49146</v>
      </c>
      <c r="AF1243" s="6" t="s">
        <v>50636</v>
      </c>
      <c r="AG1243" s="6" t="s">
        <v>5758</v>
      </c>
      <c r="AH1243" s="6" t="s">
        <v>50829</v>
      </c>
      <c r="AI1243" s="6" t="s">
        <v>50830</v>
      </c>
    </row>
    <row r="1244" spans="1:35" x14ac:dyDescent="0.25">
      <c r="A1244" s="26" t="s">
        <v>1761</v>
      </c>
      <c r="B1244" s="24" t="s">
        <v>1762</v>
      </c>
      <c r="C1244" s="22">
        <v>8932.33</v>
      </c>
      <c r="D1244" s="22">
        <v>1731.1330499999999</v>
      </c>
      <c r="E1244" s="22">
        <v>1071.3089500000001</v>
      </c>
      <c r="F1244" s="22">
        <v>1.1499999999999999</v>
      </c>
      <c r="G1244" s="22">
        <v>901.26800000000003</v>
      </c>
      <c r="H1244" s="22">
        <v>0</v>
      </c>
      <c r="I1244" s="22">
        <v>5295.9081999999999</v>
      </c>
      <c r="J1244" s="22">
        <v>894.00701000000004</v>
      </c>
      <c r="K1244" s="22">
        <v>1493.5720200000001</v>
      </c>
      <c r="L1244" s="22">
        <v>1412.04504</v>
      </c>
      <c r="M1244" s="22">
        <v>0</v>
      </c>
      <c r="N1244" s="22">
        <v>6955.2807599999996</v>
      </c>
      <c r="O1244" s="22">
        <v>43.69</v>
      </c>
      <c r="P1244" s="22">
        <v>16.117000000000001</v>
      </c>
      <c r="Q1244" s="22">
        <v>0.19214000000000001</v>
      </c>
      <c r="R1244" s="22">
        <v>1.59</v>
      </c>
      <c r="S1244" s="22">
        <v>1.67</v>
      </c>
      <c r="T1244" s="22">
        <v>0.66252</v>
      </c>
      <c r="U1244" s="24" t="s">
        <v>45419</v>
      </c>
      <c r="V1244" s="24" t="s">
        <v>45420</v>
      </c>
      <c r="W1244" s="25" t="s">
        <v>45421</v>
      </c>
      <c r="X1244" s="6" t="s">
        <v>90</v>
      </c>
      <c r="Y1244" s="6" t="s">
        <v>90</v>
      </c>
      <c r="Z1244" s="6" t="s">
        <v>90</v>
      </c>
      <c r="AA1244" s="6" t="s">
        <v>90</v>
      </c>
      <c r="AB1244" s="6" t="s">
        <v>90</v>
      </c>
      <c r="AC1244">
        <v>1242</v>
      </c>
      <c r="AD1244" s="6" t="s">
        <v>5759</v>
      </c>
      <c r="AE1244" s="6" t="s">
        <v>52493</v>
      </c>
      <c r="AF1244" s="6" t="s">
        <v>90</v>
      </c>
      <c r="AG1244" s="6" t="s">
        <v>5760</v>
      </c>
      <c r="AH1244" s="6" t="s">
        <v>50831</v>
      </c>
      <c r="AI1244" s="6" t="s">
        <v>50832</v>
      </c>
    </row>
    <row r="1245" spans="1:35" x14ac:dyDescent="0.25">
      <c r="A1245" s="26" t="s">
        <v>41224</v>
      </c>
      <c r="B1245" s="24" t="s">
        <v>41225</v>
      </c>
      <c r="C1245" s="22">
        <v>28650.9</v>
      </c>
      <c r="D1245" s="22">
        <v>1413.51</v>
      </c>
      <c r="E1245" s="22">
        <v>1140.3110300000001</v>
      </c>
      <c r="F1245" s="22">
        <v>0.72</v>
      </c>
      <c r="G1245" s="22">
        <v>2935.0129299999999</v>
      </c>
      <c r="H1245" s="22">
        <v>888.81700999999998</v>
      </c>
      <c r="I1245" s="22">
        <v>1709.88696</v>
      </c>
      <c r="J1245" s="22">
        <v>5693.4438399999999</v>
      </c>
      <c r="K1245" s="22">
        <v>6647.2680600000003</v>
      </c>
      <c r="L1245" s="22">
        <v>440.29901000000001</v>
      </c>
      <c r="M1245" s="22">
        <v>0</v>
      </c>
      <c r="N1245" s="22">
        <v>3020.1440400000001</v>
      </c>
      <c r="O1245" s="22">
        <v>2.85</v>
      </c>
      <c r="P1245" s="22">
        <v>12.723990000000001</v>
      </c>
      <c r="Q1245" s="22">
        <v>0.14577999999999999</v>
      </c>
      <c r="R1245" s="22">
        <v>1.17</v>
      </c>
      <c r="S1245" s="22">
        <v>1.01</v>
      </c>
      <c r="T1245" s="22">
        <v>0.49591000000000002</v>
      </c>
      <c r="U1245" s="24" t="s">
        <v>45422</v>
      </c>
      <c r="V1245" s="24" t="s">
        <v>45423</v>
      </c>
      <c r="W1245" s="25" t="s">
        <v>45424</v>
      </c>
      <c r="X1245" s="6" t="s">
        <v>90</v>
      </c>
      <c r="Y1245" s="6" t="s">
        <v>90</v>
      </c>
      <c r="Z1245" s="6" t="s">
        <v>90</v>
      </c>
      <c r="AA1245" s="6" t="s">
        <v>90</v>
      </c>
      <c r="AB1245" s="6" t="s">
        <v>90</v>
      </c>
      <c r="AC1245">
        <v>1243</v>
      </c>
      <c r="AD1245" s="6" t="s">
        <v>5761</v>
      </c>
      <c r="AE1245" s="6" t="s">
        <v>51722</v>
      </c>
      <c r="AF1245" s="6" t="s">
        <v>51423</v>
      </c>
      <c r="AG1245" s="6" t="s">
        <v>5762</v>
      </c>
      <c r="AH1245" s="6" t="s">
        <v>50833</v>
      </c>
      <c r="AI1245" s="6" t="s">
        <v>50834</v>
      </c>
    </row>
    <row r="1246" spans="1:35" x14ac:dyDescent="0.25">
      <c r="A1246" s="26" t="s">
        <v>1763</v>
      </c>
      <c r="B1246" s="24" t="s">
        <v>1764</v>
      </c>
      <c r="C1246" s="22">
        <v>262718.13</v>
      </c>
      <c r="D1246" s="22">
        <v>13828</v>
      </c>
      <c r="E1246" s="22">
        <v>12568</v>
      </c>
      <c r="F1246" s="22">
        <v>0.55000000000000004</v>
      </c>
      <c r="G1246" s="22">
        <v>3487</v>
      </c>
      <c r="H1246" s="22">
        <v>4233</v>
      </c>
      <c r="I1246" s="22">
        <v>33631</v>
      </c>
      <c r="J1246" s="22">
        <v>19724</v>
      </c>
      <c r="K1246" s="22">
        <v>22591</v>
      </c>
      <c r="L1246" s="22">
        <v>36377</v>
      </c>
      <c r="M1246" s="22">
        <v>0</v>
      </c>
      <c r="N1246" s="22">
        <v>25826</v>
      </c>
      <c r="O1246" s="22">
        <v>6.21</v>
      </c>
      <c r="P1246" s="22">
        <v>57.353999999999999</v>
      </c>
      <c r="Q1246" s="22">
        <v>1.34487</v>
      </c>
      <c r="R1246" s="22">
        <v>1.1499999999999999</v>
      </c>
      <c r="S1246" s="22">
        <v>0.93</v>
      </c>
      <c r="T1246" s="22">
        <v>0.75395000000000001</v>
      </c>
      <c r="U1246" s="24" t="s">
        <v>45425</v>
      </c>
      <c r="V1246" s="24" t="s">
        <v>45426</v>
      </c>
      <c r="W1246" s="25" t="s">
        <v>45427</v>
      </c>
      <c r="X1246" s="6" t="s">
        <v>90</v>
      </c>
      <c r="Y1246" s="6" t="s">
        <v>90</v>
      </c>
      <c r="Z1246" s="6" t="s">
        <v>90</v>
      </c>
      <c r="AA1246" s="6" t="s">
        <v>90</v>
      </c>
      <c r="AB1246" s="6" t="s">
        <v>90</v>
      </c>
      <c r="AC1246">
        <v>1244</v>
      </c>
      <c r="AD1246" s="6" t="s">
        <v>5763</v>
      </c>
      <c r="AE1246" s="6" t="s">
        <v>52187</v>
      </c>
      <c r="AF1246" s="6" t="s">
        <v>90</v>
      </c>
      <c r="AG1246" s="6" t="s">
        <v>5764</v>
      </c>
      <c r="AH1246" s="6" t="s">
        <v>50835</v>
      </c>
      <c r="AI1246" s="6" t="s">
        <v>50836</v>
      </c>
    </row>
    <row r="1247" spans="1:35" x14ac:dyDescent="0.25">
      <c r="A1247" s="26" t="s">
        <v>41226</v>
      </c>
      <c r="B1247" s="24" t="s">
        <v>41227</v>
      </c>
      <c r="C1247" s="22">
        <v>2985.19</v>
      </c>
      <c r="D1247" s="22">
        <v>963.98400000000004</v>
      </c>
      <c r="E1247" s="22">
        <v>455.32699000000002</v>
      </c>
      <c r="F1247" s="22">
        <v>2.79</v>
      </c>
      <c r="G1247" s="22">
        <v>119.735</v>
      </c>
      <c r="H1247" s="22">
        <v>133.51499000000001</v>
      </c>
      <c r="I1247" s="22">
        <v>0</v>
      </c>
      <c r="J1247" s="22">
        <v>574.25401999999997</v>
      </c>
      <c r="K1247" s="22">
        <v>468.721</v>
      </c>
      <c r="L1247" s="22">
        <v>2195.9108799999999</v>
      </c>
      <c r="M1247" s="22">
        <v>0</v>
      </c>
      <c r="N1247" s="22">
        <v>787.84802000000002</v>
      </c>
      <c r="O1247" s="22">
        <v>1.89</v>
      </c>
      <c r="P1247" s="22">
        <v>71.591999999999999</v>
      </c>
      <c r="Q1247" s="22">
        <v>2.52007</v>
      </c>
      <c r="R1247" s="22">
        <v>0.71</v>
      </c>
      <c r="S1247" s="22">
        <v>0.57999999999999996</v>
      </c>
      <c r="T1247" s="22">
        <v>0.37520999999999999</v>
      </c>
      <c r="U1247" s="24" t="s">
        <v>45428</v>
      </c>
      <c r="V1247" s="24" t="s">
        <v>45429</v>
      </c>
      <c r="W1247" s="25" t="s">
        <v>45430</v>
      </c>
      <c r="X1247" s="6" t="s">
        <v>90</v>
      </c>
      <c r="Y1247" s="6" t="s">
        <v>90</v>
      </c>
      <c r="Z1247" s="6" t="s">
        <v>90</v>
      </c>
      <c r="AA1247" s="6" t="s">
        <v>90</v>
      </c>
      <c r="AB1247" s="6" t="s">
        <v>90</v>
      </c>
      <c r="AC1247">
        <v>1245</v>
      </c>
      <c r="AD1247" s="6" t="s">
        <v>5765</v>
      </c>
      <c r="AE1247" s="6" t="s">
        <v>49860</v>
      </c>
      <c r="AF1247" s="6" t="s">
        <v>90</v>
      </c>
      <c r="AG1247" s="6" t="s">
        <v>5766</v>
      </c>
      <c r="AH1247" s="6" t="s">
        <v>50837</v>
      </c>
      <c r="AI1247" s="6" t="s">
        <v>50838</v>
      </c>
    </row>
    <row r="1248" spans="1:35" x14ac:dyDescent="0.25">
      <c r="A1248" s="26" t="s">
        <v>41228</v>
      </c>
      <c r="B1248" s="24" t="s">
        <v>41229</v>
      </c>
      <c r="C1248" s="22">
        <v>8220.9599999999991</v>
      </c>
      <c r="D1248" s="22">
        <v>1482.7580499999999</v>
      </c>
      <c r="E1248" s="22">
        <v>1180.31396</v>
      </c>
      <c r="F1248" s="22">
        <v>0.7</v>
      </c>
      <c r="G1248" s="22">
        <v>2054.2570799999999</v>
      </c>
      <c r="H1248" s="22">
        <v>3426.2858799999999</v>
      </c>
      <c r="I1248" s="22">
        <v>1182.73596</v>
      </c>
      <c r="J1248" s="22">
        <v>8899.3769499999999</v>
      </c>
      <c r="K1248" s="22">
        <v>11048.16015</v>
      </c>
      <c r="L1248" s="22">
        <v>5057.5180600000003</v>
      </c>
      <c r="M1248" s="22">
        <v>0</v>
      </c>
      <c r="N1248" s="22">
        <v>9258.86132</v>
      </c>
      <c r="U1248" s="24" t="s">
        <v>45431</v>
      </c>
      <c r="V1248" s="24" t="s">
        <v>45432</v>
      </c>
      <c r="W1248" s="25" t="s">
        <v>45433</v>
      </c>
      <c r="X1248" s="6" t="s">
        <v>90</v>
      </c>
      <c r="Y1248" s="6" t="s">
        <v>90</v>
      </c>
      <c r="Z1248" s="6" t="s">
        <v>90</v>
      </c>
      <c r="AA1248" s="6" t="s">
        <v>90</v>
      </c>
      <c r="AB1248" s="6" t="s">
        <v>90</v>
      </c>
      <c r="AC1248">
        <v>1246</v>
      </c>
      <c r="AD1248" s="6" t="s">
        <v>5767</v>
      </c>
      <c r="AE1248" s="6" t="s">
        <v>49628</v>
      </c>
      <c r="AF1248" s="6" t="s">
        <v>90</v>
      </c>
      <c r="AG1248" s="6" t="s">
        <v>5768</v>
      </c>
      <c r="AH1248" s="6" t="s">
        <v>50839</v>
      </c>
      <c r="AI1248" s="6" t="s">
        <v>50840</v>
      </c>
    </row>
    <row r="1249" spans="1:35" x14ac:dyDescent="0.25">
      <c r="A1249" s="26" t="s">
        <v>1765</v>
      </c>
      <c r="B1249" s="24" t="s">
        <v>1766</v>
      </c>
      <c r="C1249" s="22">
        <v>33119.47</v>
      </c>
      <c r="D1249" s="22">
        <v>7180</v>
      </c>
      <c r="E1249" s="22">
        <v>3437</v>
      </c>
      <c r="F1249" s="22">
        <v>0.47</v>
      </c>
      <c r="G1249" s="22">
        <v>2234</v>
      </c>
      <c r="H1249" s="22">
        <v>7560</v>
      </c>
      <c r="I1249" s="22">
        <v>3815</v>
      </c>
      <c r="J1249" s="22">
        <v>17238</v>
      </c>
      <c r="K1249" s="22">
        <v>12670</v>
      </c>
      <c r="L1249" s="22">
        <v>12068</v>
      </c>
      <c r="M1249" s="22">
        <v>0</v>
      </c>
      <c r="N1249" s="22">
        <v>10014</v>
      </c>
      <c r="O1249" s="22">
        <v>13.99</v>
      </c>
      <c r="P1249" s="22">
        <v>54.651000000000003</v>
      </c>
      <c r="Q1249" s="22">
        <v>1.2051099999999999</v>
      </c>
      <c r="R1249" s="22">
        <v>0.74</v>
      </c>
      <c r="S1249" s="22">
        <v>0.3</v>
      </c>
      <c r="T1249" s="22">
        <v>0.16683999999999999</v>
      </c>
      <c r="U1249" s="24" t="s">
        <v>45434</v>
      </c>
      <c r="V1249" s="24" t="s">
        <v>45435</v>
      </c>
      <c r="W1249" s="25" t="s">
        <v>45436</v>
      </c>
      <c r="X1249" s="6" t="s">
        <v>90</v>
      </c>
      <c r="Y1249" s="6" t="s">
        <v>90</v>
      </c>
      <c r="Z1249" s="6" t="s">
        <v>90</v>
      </c>
      <c r="AA1249" s="6" t="s">
        <v>90</v>
      </c>
      <c r="AB1249" s="6" t="s">
        <v>90</v>
      </c>
      <c r="AC1249">
        <v>1247</v>
      </c>
      <c r="AD1249" s="6" t="s">
        <v>5769</v>
      </c>
      <c r="AE1249" s="6" t="s">
        <v>51378</v>
      </c>
      <c r="AF1249" s="6" t="s">
        <v>52157</v>
      </c>
      <c r="AG1249" s="6" t="s">
        <v>5770</v>
      </c>
      <c r="AH1249" s="6" t="s">
        <v>50841</v>
      </c>
      <c r="AI1249" s="6" t="s">
        <v>50842</v>
      </c>
    </row>
    <row r="1250" spans="1:35" x14ac:dyDescent="0.25">
      <c r="A1250" s="26" t="s">
        <v>1768</v>
      </c>
      <c r="B1250" s="24" t="s">
        <v>1769</v>
      </c>
      <c r="C1250" s="22">
        <v>3241.91</v>
      </c>
      <c r="D1250" s="22">
        <v>703.58897999999999</v>
      </c>
      <c r="E1250" s="22">
        <v>343.77098999999998</v>
      </c>
      <c r="F1250" s="22">
        <v>0.86</v>
      </c>
      <c r="G1250" s="22">
        <v>472.78298000000001</v>
      </c>
      <c r="H1250" s="22">
        <v>0</v>
      </c>
      <c r="I1250" s="22">
        <v>0</v>
      </c>
      <c r="J1250" s="22">
        <v>392.35998000000001</v>
      </c>
      <c r="K1250" s="22">
        <v>820.16197999999997</v>
      </c>
      <c r="L1250" s="22">
        <v>4262.9960899999996</v>
      </c>
      <c r="M1250" s="22">
        <v>0</v>
      </c>
      <c r="N1250" s="22">
        <v>5674.9609300000002</v>
      </c>
      <c r="O1250" s="22">
        <v>48.43</v>
      </c>
      <c r="P1250" s="22">
        <v>43.753999999999998</v>
      </c>
      <c r="Q1250" s="22">
        <v>0.77788999999999997</v>
      </c>
      <c r="R1250" s="22">
        <v>2.27</v>
      </c>
      <c r="S1250" s="22">
        <v>2.09</v>
      </c>
      <c r="T1250" s="22">
        <v>0.88534999999999997</v>
      </c>
      <c r="U1250" s="24" t="s">
        <v>45437</v>
      </c>
      <c r="V1250" s="24" t="s">
        <v>45438</v>
      </c>
      <c r="W1250" s="25" t="s">
        <v>45439</v>
      </c>
      <c r="X1250" s="6" t="s">
        <v>90</v>
      </c>
      <c r="Y1250" s="6" t="s">
        <v>90</v>
      </c>
      <c r="Z1250" s="6" t="s">
        <v>90</v>
      </c>
      <c r="AA1250" s="6" t="s">
        <v>90</v>
      </c>
      <c r="AB1250" s="6" t="s">
        <v>90</v>
      </c>
      <c r="AC1250">
        <v>1248</v>
      </c>
      <c r="AD1250" s="6" t="s">
        <v>5771</v>
      </c>
      <c r="AE1250" s="6" t="s">
        <v>51313</v>
      </c>
      <c r="AF1250" s="6" t="s">
        <v>50410</v>
      </c>
      <c r="AG1250" s="6" t="s">
        <v>5772</v>
      </c>
      <c r="AH1250" s="6" t="s">
        <v>50843</v>
      </c>
      <c r="AI1250" s="6" t="s">
        <v>50844</v>
      </c>
    </row>
    <row r="1251" spans="1:35" x14ac:dyDescent="0.25">
      <c r="A1251" s="26" t="s">
        <v>41230</v>
      </c>
      <c r="B1251" s="24" t="s">
        <v>41231</v>
      </c>
      <c r="C1251" s="22">
        <v>2305.34</v>
      </c>
      <c r="D1251" s="22">
        <v>207.53998999999999</v>
      </c>
      <c r="E1251" s="22">
        <v>207.52499</v>
      </c>
      <c r="F1251" s="22">
        <v>0.4</v>
      </c>
      <c r="G1251" s="22">
        <v>24.472000000000001</v>
      </c>
      <c r="H1251" s="22">
        <v>0</v>
      </c>
      <c r="I1251" s="22">
        <v>0</v>
      </c>
      <c r="J1251" s="22">
        <v>184.10699</v>
      </c>
      <c r="K1251" s="22">
        <v>174.63200000000001</v>
      </c>
      <c r="L1251" s="22">
        <v>1889.46496</v>
      </c>
      <c r="M1251" s="22">
        <v>0</v>
      </c>
      <c r="N1251" s="22">
        <v>4160.0659100000003</v>
      </c>
      <c r="U1251" s="24" t="s">
        <v>45440</v>
      </c>
      <c r="V1251" s="24" t="s">
        <v>45440</v>
      </c>
      <c r="W1251" s="25" t="s">
        <v>45441</v>
      </c>
      <c r="X1251" s="6" t="s">
        <v>90</v>
      </c>
      <c r="Y1251" s="6" t="s">
        <v>90</v>
      </c>
      <c r="Z1251" s="6" t="s">
        <v>90</v>
      </c>
      <c r="AA1251" s="6" t="s">
        <v>90</v>
      </c>
      <c r="AB1251" s="6" t="s">
        <v>90</v>
      </c>
      <c r="AC1251">
        <v>1249</v>
      </c>
      <c r="AD1251" s="6" t="s">
        <v>5773</v>
      </c>
      <c r="AE1251" s="6" t="s">
        <v>49158</v>
      </c>
      <c r="AF1251" s="6" t="s">
        <v>90</v>
      </c>
      <c r="AG1251" s="6" t="s">
        <v>5774</v>
      </c>
      <c r="AH1251" s="6" t="s">
        <v>50845</v>
      </c>
      <c r="AI1251" s="6" t="s">
        <v>50846</v>
      </c>
    </row>
    <row r="1252" spans="1:35" x14ac:dyDescent="0.25">
      <c r="A1252" s="26" t="s">
        <v>1770</v>
      </c>
      <c r="B1252" s="24" t="s">
        <v>1771</v>
      </c>
      <c r="C1252" s="22">
        <v>4412.84</v>
      </c>
      <c r="D1252" s="22">
        <v>546.29602</v>
      </c>
      <c r="E1252" s="22">
        <v>91.668989999999994</v>
      </c>
      <c r="F1252" s="22">
        <v>1.37</v>
      </c>
      <c r="G1252" s="22">
        <v>101.301</v>
      </c>
      <c r="H1252" s="22">
        <v>0</v>
      </c>
      <c r="I1252" s="22">
        <v>0</v>
      </c>
      <c r="J1252" s="22">
        <v>207.792</v>
      </c>
      <c r="K1252" s="22">
        <v>217.1</v>
      </c>
      <c r="L1252" s="22">
        <v>3010.29907</v>
      </c>
      <c r="M1252" s="22">
        <v>0</v>
      </c>
      <c r="N1252" s="22">
        <v>3771.8850000000002</v>
      </c>
      <c r="O1252" s="22">
        <v>16.920000000000002</v>
      </c>
      <c r="P1252" s="22">
        <v>44.472990000000003</v>
      </c>
      <c r="Q1252" s="22">
        <v>0.80091000000000001</v>
      </c>
      <c r="R1252" s="22">
        <v>0.92</v>
      </c>
      <c r="S1252" s="22">
        <v>1.04</v>
      </c>
      <c r="T1252" s="22">
        <v>0.55728</v>
      </c>
      <c r="U1252" s="24" t="s">
        <v>45442</v>
      </c>
      <c r="V1252" s="24" t="s">
        <v>45443</v>
      </c>
      <c r="W1252" s="25" t="s">
        <v>43948</v>
      </c>
      <c r="X1252" s="6" t="s">
        <v>90</v>
      </c>
      <c r="Y1252" s="6" t="s">
        <v>90</v>
      </c>
      <c r="Z1252" s="6" t="s">
        <v>90</v>
      </c>
      <c r="AA1252" s="6" t="s">
        <v>90</v>
      </c>
      <c r="AB1252" s="6" t="s">
        <v>90</v>
      </c>
      <c r="AC1252">
        <v>1250</v>
      </c>
      <c r="AD1252" s="6" t="s">
        <v>5775</v>
      </c>
      <c r="AE1252" s="6" t="s">
        <v>50876</v>
      </c>
      <c r="AF1252" s="6" t="s">
        <v>90</v>
      </c>
      <c r="AG1252" s="6" t="s">
        <v>5776</v>
      </c>
      <c r="AH1252" s="6" t="s">
        <v>50847</v>
      </c>
      <c r="AI1252" s="6" t="s">
        <v>50848</v>
      </c>
    </row>
    <row r="1253" spans="1:35" x14ac:dyDescent="0.25">
      <c r="A1253" s="26" t="s">
        <v>1772</v>
      </c>
      <c r="B1253" s="24" t="s">
        <v>1773</v>
      </c>
      <c r="C1253" s="22">
        <v>8772.3700000000008</v>
      </c>
      <c r="D1253" s="22">
        <v>-278.81299000000001</v>
      </c>
      <c r="E1253" s="22">
        <v>-274.91800000000001</v>
      </c>
      <c r="F1253" s="22">
        <v>1.1499999999999999</v>
      </c>
      <c r="G1253" s="22">
        <v>5.7000000000000002E-2</v>
      </c>
      <c r="H1253" s="22">
        <v>0</v>
      </c>
      <c r="I1253" s="22">
        <v>0</v>
      </c>
      <c r="J1253" s="22">
        <v>33.945990000000002</v>
      </c>
      <c r="K1253" s="22">
        <v>1154.7690399999999</v>
      </c>
      <c r="L1253" s="22">
        <v>0</v>
      </c>
      <c r="M1253" s="22">
        <v>0</v>
      </c>
      <c r="N1253" s="22">
        <v>1126.23803</v>
      </c>
      <c r="O1253" s="22">
        <v>39.74</v>
      </c>
      <c r="P1253" s="22">
        <v>0</v>
      </c>
      <c r="Q1253" s="22">
        <v>0</v>
      </c>
      <c r="R1253" s="22">
        <v>59.74</v>
      </c>
      <c r="S1253" s="22">
        <v>34.020000000000003</v>
      </c>
      <c r="T1253" s="22">
        <v>34.01614</v>
      </c>
      <c r="U1253" s="24" t="s">
        <v>45444</v>
      </c>
      <c r="V1253" s="24" t="s">
        <v>45445</v>
      </c>
      <c r="W1253" s="25" t="s">
        <v>45446</v>
      </c>
      <c r="X1253" s="6" t="s">
        <v>90</v>
      </c>
      <c r="Y1253" s="6" t="s">
        <v>90</v>
      </c>
      <c r="Z1253" s="6" t="s">
        <v>90</v>
      </c>
      <c r="AA1253" s="6" t="s">
        <v>90</v>
      </c>
      <c r="AB1253" s="6" t="s">
        <v>90</v>
      </c>
      <c r="AC1253">
        <v>1251</v>
      </c>
      <c r="AD1253" s="6" t="s">
        <v>5777</v>
      </c>
      <c r="AE1253" s="6" t="s">
        <v>52177</v>
      </c>
      <c r="AF1253" s="6" t="s">
        <v>90</v>
      </c>
      <c r="AG1253" s="6" t="s">
        <v>5778</v>
      </c>
      <c r="AH1253" s="6" t="s">
        <v>50849</v>
      </c>
      <c r="AI1253" s="6" t="s">
        <v>50848</v>
      </c>
    </row>
    <row r="1254" spans="1:35" x14ac:dyDescent="0.25">
      <c r="A1254" s="26" t="s">
        <v>41232</v>
      </c>
      <c r="B1254" s="24" t="s">
        <v>41233</v>
      </c>
      <c r="C1254" s="22">
        <v>17363.93</v>
      </c>
      <c r="D1254" s="22">
        <v>1133.7790500000001</v>
      </c>
      <c r="E1254" s="22">
        <v>813.16801999999996</v>
      </c>
      <c r="F1254" s="22">
        <v>0.71</v>
      </c>
      <c r="G1254" s="22">
        <v>1500.1159600000001</v>
      </c>
      <c r="H1254" s="22">
        <v>1426.9959699999999</v>
      </c>
      <c r="I1254" s="22">
        <v>6026.5917900000004</v>
      </c>
      <c r="J1254" s="22">
        <v>3071.56005</v>
      </c>
      <c r="K1254" s="22">
        <v>4420.5888599999998</v>
      </c>
      <c r="L1254" s="22">
        <v>2562.9870599999999</v>
      </c>
      <c r="M1254" s="22">
        <v>0</v>
      </c>
      <c r="N1254" s="22">
        <v>6557.18505</v>
      </c>
      <c r="O1254" s="22">
        <v>37.049999999999997</v>
      </c>
      <c r="P1254" s="22">
        <v>28.101990000000001</v>
      </c>
      <c r="Q1254" s="22">
        <v>0.39085999999999999</v>
      </c>
      <c r="R1254" s="22">
        <v>1.44</v>
      </c>
      <c r="S1254" s="22">
        <v>0.97</v>
      </c>
      <c r="T1254" s="22">
        <v>0.48621999999999999</v>
      </c>
      <c r="U1254" s="24" t="s">
        <v>45447</v>
      </c>
      <c r="V1254" s="24" t="s">
        <v>45448</v>
      </c>
      <c r="W1254" s="25" t="s">
        <v>45449</v>
      </c>
      <c r="X1254" s="6" t="s">
        <v>90</v>
      </c>
      <c r="Y1254" s="6" t="s">
        <v>90</v>
      </c>
      <c r="Z1254" s="6" t="s">
        <v>90</v>
      </c>
      <c r="AA1254" s="6" t="s">
        <v>90</v>
      </c>
      <c r="AB1254" s="6" t="s">
        <v>90</v>
      </c>
      <c r="AC1254">
        <v>1252</v>
      </c>
      <c r="AD1254" s="6" t="s">
        <v>5779</v>
      </c>
      <c r="AE1254" s="6" t="s">
        <v>48848</v>
      </c>
      <c r="AF1254" s="6" t="s">
        <v>50789</v>
      </c>
      <c r="AG1254" s="6" t="s">
        <v>5780</v>
      </c>
      <c r="AH1254" s="6" t="s">
        <v>50850</v>
      </c>
      <c r="AI1254" s="6" t="s">
        <v>50851</v>
      </c>
    </row>
    <row r="1255" spans="1:35" x14ac:dyDescent="0.25">
      <c r="A1255" s="26" t="s">
        <v>41234</v>
      </c>
      <c r="B1255" s="24" t="s">
        <v>41235</v>
      </c>
      <c r="C1255" s="22">
        <v>3142.15</v>
      </c>
      <c r="D1255" s="22">
        <v>-135.91999999999999</v>
      </c>
      <c r="E1255" s="22">
        <v>-139.97501</v>
      </c>
      <c r="F1255" s="22">
        <v>0.84</v>
      </c>
      <c r="G1255" s="22">
        <v>0</v>
      </c>
      <c r="H1255" s="22">
        <v>0</v>
      </c>
      <c r="I1255" s="22">
        <v>0</v>
      </c>
      <c r="J1255" s="22">
        <v>28.847000000000001</v>
      </c>
      <c r="K1255" s="22">
        <v>383.77899000000002</v>
      </c>
      <c r="L1255" s="22">
        <v>0</v>
      </c>
      <c r="M1255" s="22">
        <v>0</v>
      </c>
      <c r="N1255" s="22">
        <v>522.23100999999997</v>
      </c>
      <c r="O1255" s="22">
        <v>19</v>
      </c>
      <c r="P1255" s="22">
        <v>0</v>
      </c>
      <c r="Q1255" s="22">
        <v>0</v>
      </c>
      <c r="R1255" s="22">
        <v>10.130000000000001</v>
      </c>
      <c r="S1255" s="22">
        <v>13.3</v>
      </c>
      <c r="T1255" s="22">
        <v>13.303940000000001</v>
      </c>
      <c r="U1255" s="24" t="s">
        <v>45450</v>
      </c>
      <c r="V1255" s="24" t="s">
        <v>45451</v>
      </c>
      <c r="W1255" s="25" t="s">
        <v>90</v>
      </c>
      <c r="X1255" s="6" t="s">
        <v>90</v>
      </c>
      <c r="Y1255" s="6" t="s">
        <v>90</v>
      </c>
      <c r="Z1255" s="6" t="s">
        <v>90</v>
      </c>
      <c r="AA1255" s="6" t="s">
        <v>90</v>
      </c>
      <c r="AB1255" s="6" t="s">
        <v>90</v>
      </c>
      <c r="AC1255">
        <v>1253</v>
      </c>
      <c r="AD1255" s="6" t="s">
        <v>5781</v>
      </c>
      <c r="AE1255" s="6" t="s">
        <v>52429</v>
      </c>
      <c r="AF1255" s="6" t="s">
        <v>90</v>
      </c>
      <c r="AG1255" s="6" t="s">
        <v>5782</v>
      </c>
      <c r="AH1255" s="6" t="s">
        <v>50852</v>
      </c>
      <c r="AI1255" s="6" t="s">
        <v>50853</v>
      </c>
    </row>
    <row r="1256" spans="1:35" x14ac:dyDescent="0.25">
      <c r="A1256" s="26" t="s">
        <v>41236</v>
      </c>
      <c r="B1256" s="24" t="s">
        <v>41237</v>
      </c>
      <c r="C1256" s="22">
        <v>2253.66</v>
      </c>
      <c r="D1256" s="22">
        <v>1054</v>
      </c>
      <c r="E1256" s="22">
        <v>246</v>
      </c>
      <c r="F1256" s="22">
        <v>1.66</v>
      </c>
      <c r="G1256" s="22">
        <v>0</v>
      </c>
      <c r="H1256" s="22">
        <v>3189</v>
      </c>
      <c r="I1256" s="22">
        <v>0</v>
      </c>
      <c r="J1256" s="22">
        <v>3115</v>
      </c>
      <c r="K1256" s="22">
        <v>3736</v>
      </c>
      <c r="L1256" s="22">
        <v>4423</v>
      </c>
      <c r="M1256" s="22">
        <v>0</v>
      </c>
      <c r="N1256" s="22">
        <v>3763</v>
      </c>
      <c r="O1256" s="22">
        <v>33.590000000000003</v>
      </c>
      <c r="P1256" s="22">
        <v>53.886000000000003</v>
      </c>
      <c r="Q1256" s="22">
        <v>1.1685399999999999</v>
      </c>
      <c r="R1256" s="22">
        <v>1.17</v>
      </c>
      <c r="S1256" s="22">
        <v>0.18</v>
      </c>
      <c r="T1256" s="22">
        <v>0.17560000000000001</v>
      </c>
      <c r="U1256" s="24" t="s">
        <v>45452</v>
      </c>
      <c r="V1256" s="24" t="s">
        <v>44130</v>
      </c>
      <c r="W1256" s="25" t="s">
        <v>45453</v>
      </c>
      <c r="X1256" s="6" t="s">
        <v>90</v>
      </c>
      <c r="Y1256" s="6" t="s">
        <v>90</v>
      </c>
      <c r="Z1256" s="6" t="s">
        <v>90</v>
      </c>
      <c r="AA1256" s="6" t="s">
        <v>90</v>
      </c>
      <c r="AB1256" s="6" t="s">
        <v>90</v>
      </c>
      <c r="AC1256">
        <v>1254</v>
      </c>
      <c r="AD1256" s="6" t="s">
        <v>5783</v>
      </c>
      <c r="AE1256" s="6" t="s">
        <v>50482</v>
      </c>
      <c r="AF1256" s="6" t="s">
        <v>49146</v>
      </c>
      <c r="AG1256" s="6" t="s">
        <v>5784</v>
      </c>
      <c r="AH1256" s="6" t="s">
        <v>50854</v>
      </c>
      <c r="AI1256" s="6" t="s">
        <v>50855</v>
      </c>
    </row>
    <row r="1257" spans="1:35" x14ac:dyDescent="0.25">
      <c r="A1257" s="26" t="s">
        <v>1774</v>
      </c>
      <c r="B1257" s="24" t="s">
        <v>1774</v>
      </c>
      <c r="C1257" s="22">
        <v>5569.79</v>
      </c>
      <c r="D1257" s="22">
        <v>4450.8510699999997</v>
      </c>
      <c r="E1257" s="22">
        <v>1848.91003</v>
      </c>
      <c r="F1257" s="22">
        <v>0.78</v>
      </c>
      <c r="G1257" s="22">
        <v>4269.7299800000001</v>
      </c>
      <c r="H1257" s="22">
        <v>502.37099999999998</v>
      </c>
      <c r="I1257" s="22">
        <v>2190.8830499999999</v>
      </c>
      <c r="J1257" s="22">
        <v>7489.4877900000001</v>
      </c>
      <c r="K1257" s="22">
        <v>8883.0097600000008</v>
      </c>
      <c r="L1257" s="22">
        <v>5725.75</v>
      </c>
      <c r="M1257" s="22">
        <v>0</v>
      </c>
      <c r="N1257" s="22">
        <v>12888.889639999999</v>
      </c>
      <c r="O1257" s="22">
        <v>30.79</v>
      </c>
      <c r="P1257" s="22">
        <v>31.514990000000001</v>
      </c>
      <c r="Q1257" s="22">
        <v>0.46016000000000001</v>
      </c>
      <c r="R1257" s="22">
        <v>1.2</v>
      </c>
      <c r="S1257" s="22">
        <v>1.1200000000000001</v>
      </c>
      <c r="T1257" s="22">
        <v>0.54888999999999999</v>
      </c>
      <c r="U1257" s="24" t="s">
        <v>45454</v>
      </c>
      <c r="V1257" s="24" t="s">
        <v>45455</v>
      </c>
      <c r="W1257" s="25" t="s">
        <v>45456</v>
      </c>
      <c r="X1257" s="6" t="s">
        <v>90</v>
      </c>
      <c r="Y1257" s="6" t="s">
        <v>90</v>
      </c>
      <c r="Z1257" s="6" t="s">
        <v>90</v>
      </c>
      <c r="AA1257" s="6" t="s">
        <v>90</v>
      </c>
      <c r="AB1257" s="6" t="s">
        <v>90</v>
      </c>
      <c r="AC1257">
        <v>1255</v>
      </c>
      <c r="AD1257" s="6" t="s">
        <v>5785</v>
      </c>
      <c r="AE1257" s="6" t="s">
        <v>49542</v>
      </c>
      <c r="AF1257" s="6" t="s">
        <v>90</v>
      </c>
      <c r="AG1257" s="6" t="s">
        <v>5786</v>
      </c>
      <c r="AH1257" s="6" t="s">
        <v>50856</v>
      </c>
      <c r="AI1257" s="6" t="s">
        <v>50857</v>
      </c>
    </row>
    <row r="1258" spans="1:35" x14ac:dyDescent="0.25">
      <c r="A1258" s="26" t="s">
        <v>41238</v>
      </c>
      <c r="B1258" s="24" t="s">
        <v>41239</v>
      </c>
      <c r="C1258" s="22">
        <v>2253.79</v>
      </c>
      <c r="D1258" s="22">
        <v>391.18099000000001</v>
      </c>
      <c r="E1258" s="22">
        <v>354.05498999999998</v>
      </c>
      <c r="F1258" s="22">
        <v>1.1399999999999999</v>
      </c>
      <c r="G1258" s="22">
        <v>225.858</v>
      </c>
      <c r="H1258" s="22">
        <v>596.83599000000004</v>
      </c>
      <c r="I1258" s="22">
        <v>222.988</v>
      </c>
      <c r="J1258" s="22">
        <v>440.42898000000002</v>
      </c>
      <c r="K1258" s="22">
        <v>982.26898000000006</v>
      </c>
      <c r="L1258" s="22">
        <v>782.61901</v>
      </c>
      <c r="M1258" s="22">
        <v>0</v>
      </c>
      <c r="N1258" s="22">
        <v>250.75700000000001</v>
      </c>
      <c r="O1258" s="22">
        <v>5.34</v>
      </c>
      <c r="P1258" s="22">
        <v>73.448989999999995</v>
      </c>
      <c r="Q1258" s="22">
        <v>2.7663700000000002</v>
      </c>
      <c r="R1258" s="22">
        <v>2.59</v>
      </c>
      <c r="S1258" s="22">
        <v>0.88</v>
      </c>
      <c r="T1258" s="22">
        <v>0.36231000000000002</v>
      </c>
      <c r="U1258" s="24" t="s">
        <v>45457</v>
      </c>
      <c r="V1258" s="24" t="s">
        <v>45458</v>
      </c>
      <c r="W1258" s="25" t="s">
        <v>45459</v>
      </c>
      <c r="X1258" s="6" t="s">
        <v>90</v>
      </c>
      <c r="Y1258" s="6" t="s">
        <v>90</v>
      </c>
      <c r="Z1258" s="6" t="s">
        <v>90</v>
      </c>
      <c r="AA1258" s="6" t="s">
        <v>90</v>
      </c>
      <c r="AB1258" s="6" t="s">
        <v>90</v>
      </c>
      <c r="AC1258">
        <v>1256</v>
      </c>
      <c r="AD1258" s="6" t="s">
        <v>5787</v>
      </c>
      <c r="AE1258" s="6" t="s">
        <v>50043</v>
      </c>
      <c r="AF1258" s="6" t="s">
        <v>50050</v>
      </c>
      <c r="AG1258" s="6" t="s">
        <v>5788</v>
      </c>
      <c r="AH1258" s="6" t="s">
        <v>50858</v>
      </c>
      <c r="AI1258" s="6" t="s">
        <v>50859</v>
      </c>
    </row>
    <row r="1259" spans="1:35" x14ac:dyDescent="0.25">
      <c r="A1259" s="26" t="s">
        <v>41240</v>
      </c>
      <c r="B1259" s="24" t="s">
        <v>41241</v>
      </c>
      <c r="C1259" s="22">
        <v>3209.02</v>
      </c>
      <c r="D1259" s="22">
        <v>1037.4449400000001</v>
      </c>
      <c r="E1259" s="22">
        <v>524.46501999999998</v>
      </c>
      <c r="F1259" s="22">
        <v>0.53</v>
      </c>
      <c r="G1259" s="22">
        <v>1176.53405</v>
      </c>
      <c r="H1259" s="22">
        <v>1367.6230399999999</v>
      </c>
      <c r="I1259" s="22">
        <v>991.60100999999997</v>
      </c>
      <c r="J1259" s="22">
        <v>1908.0510200000001</v>
      </c>
      <c r="K1259" s="22">
        <v>4087.7590300000002</v>
      </c>
      <c r="L1259" s="22">
        <v>1894.8439900000001</v>
      </c>
      <c r="M1259" s="22">
        <v>0</v>
      </c>
      <c r="N1259" s="22">
        <v>5039.1411099999996</v>
      </c>
      <c r="O1259" s="22">
        <v>44.02</v>
      </c>
      <c r="P1259" s="22">
        <v>23.047000000000001</v>
      </c>
      <c r="Q1259" s="22">
        <v>0.29949999999999999</v>
      </c>
      <c r="R1259" s="22">
        <v>2.2200000000000002</v>
      </c>
      <c r="U1259" s="24" t="s">
        <v>45460</v>
      </c>
      <c r="V1259" s="24" t="s">
        <v>45461</v>
      </c>
      <c r="W1259" s="25" t="s">
        <v>45462</v>
      </c>
      <c r="X1259" s="6" t="s">
        <v>90</v>
      </c>
      <c r="Y1259" s="6" t="s">
        <v>90</v>
      </c>
      <c r="Z1259" s="6" t="s">
        <v>90</v>
      </c>
      <c r="AA1259" s="6" t="s">
        <v>90</v>
      </c>
      <c r="AB1259" s="6" t="s">
        <v>90</v>
      </c>
      <c r="AC1259">
        <v>1257</v>
      </c>
      <c r="AD1259" s="6" t="s">
        <v>5789</v>
      </c>
      <c r="AE1259" s="6" t="s">
        <v>52510</v>
      </c>
      <c r="AF1259" s="6" t="s">
        <v>52451</v>
      </c>
      <c r="AG1259" s="6" t="s">
        <v>5790</v>
      </c>
      <c r="AH1259" s="6" t="s">
        <v>50860</v>
      </c>
      <c r="AI1259" s="6" t="s">
        <v>50859</v>
      </c>
    </row>
    <row r="1260" spans="1:35" x14ac:dyDescent="0.25">
      <c r="A1260" s="26" t="s">
        <v>1775</v>
      </c>
      <c r="B1260" s="24" t="s">
        <v>1776</v>
      </c>
      <c r="C1260" s="22">
        <v>47507.66</v>
      </c>
      <c r="U1260" s="24" t="s">
        <v>90</v>
      </c>
      <c r="V1260" s="24" t="s">
        <v>90</v>
      </c>
      <c r="W1260" s="25" t="s">
        <v>90</v>
      </c>
      <c r="X1260" s="6" t="s">
        <v>90</v>
      </c>
      <c r="Y1260" s="6" t="s">
        <v>90</v>
      </c>
      <c r="Z1260" s="6" t="s">
        <v>90</v>
      </c>
      <c r="AA1260" s="6" t="s">
        <v>90</v>
      </c>
      <c r="AB1260" s="6" t="s">
        <v>90</v>
      </c>
      <c r="AC1260">
        <v>1258</v>
      </c>
      <c r="AD1260" s="6" t="s">
        <v>5791</v>
      </c>
      <c r="AE1260" s="6" t="s">
        <v>51868</v>
      </c>
      <c r="AF1260" s="6" t="s">
        <v>90</v>
      </c>
      <c r="AG1260" s="6" t="s">
        <v>5792</v>
      </c>
      <c r="AH1260" s="6" t="s">
        <v>50861</v>
      </c>
      <c r="AI1260" s="6" t="s">
        <v>50862</v>
      </c>
    </row>
    <row r="1261" spans="1:35" x14ac:dyDescent="0.25">
      <c r="A1261" s="26" t="s">
        <v>41242</v>
      </c>
      <c r="B1261" s="24" t="s">
        <v>41243</v>
      </c>
      <c r="C1261" s="22">
        <v>2212.13</v>
      </c>
      <c r="D1261" s="22">
        <v>535.5</v>
      </c>
      <c r="E1261" s="22">
        <v>358.89999</v>
      </c>
      <c r="F1261" s="22">
        <v>1.17</v>
      </c>
      <c r="G1261" s="22">
        <v>40.799990000000001</v>
      </c>
      <c r="H1261" s="22">
        <v>0</v>
      </c>
      <c r="I1261" s="22">
        <v>0</v>
      </c>
      <c r="J1261" s="22">
        <v>674.40002000000004</v>
      </c>
      <c r="K1261" s="22">
        <v>629.5</v>
      </c>
      <c r="L1261" s="22">
        <v>5587</v>
      </c>
      <c r="M1261" s="22">
        <v>592.5</v>
      </c>
      <c r="N1261" s="22">
        <v>1417.90002</v>
      </c>
      <c r="O1261" s="22">
        <v>9.89</v>
      </c>
      <c r="P1261" s="22">
        <v>73.914000000000001</v>
      </c>
      <c r="Q1261" s="22">
        <v>4.05098</v>
      </c>
      <c r="R1261" s="22">
        <v>0.91</v>
      </c>
      <c r="S1261" s="22">
        <v>0.93</v>
      </c>
      <c r="T1261" s="22">
        <v>0.87292000000000003</v>
      </c>
      <c r="U1261" s="24" t="s">
        <v>45463</v>
      </c>
      <c r="V1261" s="24" t="s">
        <v>45464</v>
      </c>
      <c r="W1261" s="25" t="s">
        <v>45465</v>
      </c>
      <c r="X1261" s="6" t="s">
        <v>90</v>
      </c>
      <c r="Y1261" s="6" t="s">
        <v>90</v>
      </c>
      <c r="Z1261" s="6" t="s">
        <v>90</v>
      </c>
      <c r="AA1261" s="6" t="s">
        <v>90</v>
      </c>
      <c r="AB1261" s="6" t="s">
        <v>90</v>
      </c>
      <c r="AC1261">
        <v>1259</v>
      </c>
      <c r="AD1261" s="6" t="s">
        <v>5793</v>
      </c>
      <c r="AE1261" s="6" t="s">
        <v>50895</v>
      </c>
      <c r="AF1261" s="6" t="s">
        <v>50906</v>
      </c>
      <c r="AG1261" s="6" t="s">
        <v>5794</v>
      </c>
      <c r="AH1261" s="6" t="s">
        <v>50863</v>
      </c>
      <c r="AI1261" s="6" t="s">
        <v>50864</v>
      </c>
    </row>
    <row r="1262" spans="1:35" x14ac:dyDescent="0.25">
      <c r="A1262" s="26" t="s">
        <v>41244</v>
      </c>
      <c r="B1262" s="24" t="s">
        <v>41245</v>
      </c>
      <c r="C1262" s="22">
        <v>3921.81</v>
      </c>
      <c r="D1262" s="22">
        <v>776.92900999999995</v>
      </c>
      <c r="E1262" s="22">
        <v>279.80498999999998</v>
      </c>
      <c r="F1262" s="22">
        <v>0.89</v>
      </c>
      <c r="G1262" s="22">
        <v>3387.93408</v>
      </c>
      <c r="H1262" s="22">
        <v>5380.9570299999996</v>
      </c>
      <c r="I1262" s="22">
        <v>191.26698999999999</v>
      </c>
      <c r="J1262" s="22">
        <v>8065.7460899999996</v>
      </c>
      <c r="K1262" s="22">
        <v>10601.91992</v>
      </c>
      <c r="L1262" s="22">
        <v>3138.6000899999999</v>
      </c>
      <c r="M1262" s="22">
        <v>0</v>
      </c>
      <c r="N1262" s="22">
        <v>4072.55908</v>
      </c>
      <c r="O1262" s="22">
        <v>9.76</v>
      </c>
      <c r="P1262" s="22">
        <v>42.7</v>
      </c>
      <c r="Q1262" s="22">
        <v>0.74517999999999995</v>
      </c>
      <c r="R1262" s="22">
        <v>1.21</v>
      </c>
      <c r="U1262" s="24" t="s">
        <v>45466</v>
      </c>
      <c r="V1262" s="24" t="s">
        <v>45466</v>
      </c>
      <c r="W1262" s="25" t="s">
        <v>45467</v>
      </c>
      <c r="X1262" s="6" t="s">
        <v>90</v>
      </c>
      <c r="Y1262" s="6" t="s">
        <v>90</v>
      </c>
      <c r="Z1262" s="6" t="s">
        <v>90</v>
      </c>
      <c r="AA1262" s="6" t="s">
        <v>90</v>
      </c>
      <c r="AB1262" s="6" t="s">
        <v>90</v>
      </c>
      <c r="AC1262">
        <v>1260</v>
      </c>
      <c r="AD1262" s="6" t="s">
        <v>5795</v>
      </c>
      <c r="AE1262" s="6" t="s">
        <v>49587</v>
      </c>
      <c r="AF1262" s="6" t="s">
        <v>90</v>
      </c>
      <c r="AG1262" s="6" t="s">
        <v>5796</v>
      </c>
      <c r="AH1262" s="6" t="s">
        <v>50865</v>
      </c>
      <c r="AI1262" s="6" t="s">
        <v>50866</v>
      </c>
    </row>
    <row r="1263" spans="1:35" x14ac:dyDescent="0.25">
      <c r="A1263" s="26" t="s">
        <v>1777</v>
      </c>
      <c r="B1263" s="24" t="s">
        <v>1778</v>
      </c>
      <c r="C1263" s="22">
        <v>3571.71</v>
      </c>
      <c r="D1263" s="22">
        <v>123.10599999999999</v>
      </c>
      <c r="E1263" s="22">
        <v>39.69699</v>
      </c>
      <c r="F1263" s="22">
        <v>1.43</v>
      </c>
      <c r="G1263" s="22">
        <v>472.88799999999998</v>
      </c>
      <c r="H1263" s="22">
        <v>284.84798999999998</v>
      </c>
      <c r="I1263" s="22">
        <v>1457.93298</v>
      </c>
      <c r="J1263" s="22">
        <v>354.78600999999998</v>
      </c>
      <c r="K1263" s="22">
        <v>994.13702000000001</v>
      </c>
      <c r="L1263" s="22">
        <v>933.56097</v>
      </c>
      <c r="M1263" s="22">
        <v>0</v>
      </c>
      <c r="N1263" s="22">
        <v>1278.5849599999999</v>
      </c>
      <c r="O1263" s="22">
        <v>73.319999999999993</v>
      </c>
      <c r="P1263" s="22">
        <v>41.170999999999999</v>
      </c>
      <c r="Q1263" s="22">
        <v>0.69984999999999997</v>
      </c>
      <c r="R1263" s="22">
        <v>2.79</v>
      </c>
      <c r="S1263" s="22">
        <v>2</v>
      </c>
      <c r="T1263" s="22">
        <v>0.66632000000000002</v>
      </c>
      <c r="U1263" s="24" t="s">
        <v>45468</v>
      </c>
      <c r="V1263" s="24" t="s">
        <v>45469</v>
      </c>
      <c r="W1263" s="25" t="s">
        <v>45470</v>
      </c>
      <c r="X1263" s="6" t="s">
        <v>90</v>
      </c>
      <c r="Y1263" s="6" t="s">
        <v>90</v>
      </c>
      <c r="Z1263" s="6" t="s">
        <v>90</v>
      </c>
      <c r="AA1263" s="6" t="s">
        <v>90</v>
      </c>
      <c r="AB1263" s="6" t="s">
        <v>90</v>
      </c>
      <c r="AC1263">
        <v>1261</v>
      </c>
      <c r="AD1263" s="6" t="s">
        <v>5797</v>
      </c>
      <c r="AE1263" s="6" t="s">
        <v>49776</v>
      </c>
      <c r="AF1263" s="6" t="s">
        <v>90</v>
      </c>
      <c r="AG1263" s="6" t="s">
        <v>5798</v>
      </c>
      <c r="AH1263" s="6" t="s">
        <v>50867</v>
      </c>
      <c r="AI1263" s="6" t="s">
        <v>50868</v>
      </c>
    </row>
    <row r="1264" spans="1:35" x14ac:dyDescent="0.25">
      <c r="A1264" s="26" t="s">
        <v>41246</v>
      </c>
      <c r="B1264" s="24" t="s">
        <v>41247</v>
      </c>
      <c r="C1264" s="22">
        <v>20478.919999999998</v>
      </c>
      <c r="D1264" s="22">
        <v>2942.84692</v>
      </c>
      <c r="E1264" s="22">
        <v>1795.10302</v>
      </c>
      <c r="F1264" s="22">
        <v>0.45</v>
      </c>
      <c r="G1264" s="22">
        <v>3373.6879800000002</v>
      </c>
      <c r="H1264" s="22">
        <v>4027.3029700000002</v>
      </c>
      <c r="I1264" s="22">
        <v>3674.48999</v>
      </c>
      <c r="J1264" s="22">
        <v>4800.2060499999998</v>
      </c>
      <c r="K1264" s="22">
        <v>11829.190420000001</v>
      </c>
      <c r="L1264" s="22">
        <v>152.751</v>
      </c>
      <c r="M1264" s="22">
        <v>0</v>
      </c>
      <c r="N1264" s="22">
        <v>25794.630850000001</v>
      </c>
      <c r="O1264" s="22">
        <v>59.28</v>
      </c>
      <c r="P1264" s="22">
        <v>0.54483000000000004</v>
      </c>
      <c r="Q1264" s="22">
        <v>5.47E-3</v>
      </c>
      <c r="R1264" s="22">
        <v>2.5499999999999998</v>
      </c>
      <c r="U1264" s="24" t="s">
        <v>45471</v>
      </c>
      <c r="V1264" s="24" t="s">
        <v>45471</v>
      </c>
      <c r="W1264" s="25" t="s">
        <v>45472</v>
      </c>
      <c r="X1264" s="6" t="s">
        <v>90</v>
      </c>
      <c r="Y1264" s="6" t="s">
        <v>90</v>
      </c>
      <c r="Z1264" s="6" t="s">
        <v>90</v>
      </c>
      <c r="AA1264" s="6" t="s">
        <v>90</v>
      </c>
      <c r="AB1264" s="6" t="s">
        <v>90</v>
      </c>
      <c r="AC1264">
        <v>1262</v>
      </c>
      <c r="AD1264" s="6" t="s">
        <v>5799</v>
      </c>
      <c r="AE1264" s="6" t="s">
        <v>51141</v>
      </c>
      <c r="AF1264" s="6" t="s">
        <v>90</v>
      </c>
      <c r="AG1264" s="6" t="s">
        <v>5800</v>
      </c>
      <c r="AH1264" s="6" t="s">
        <v>50869</v>
      </c>
      <c r="AI1264" s="6" t="s">
        <v>50870</v>
      </c>
    </row>
    <row r="1265" spans="1:35" x14ac:dyDescent="0.25">
      <c r="A1265" s="26" t="s">
        <v>1779</v>
      </c>
      <c r="B1265" s="24" t="s">
        <v>1780</v>
      </c>
      <c r="C1265" s="22">
        <v>13325.21</v>
      </c>
      <c r="D1265" s="22">
        <v>2139</v>
      </c>
      <c r="E1265" s="22">
        <v>1759</v>
      </c>
      <c r="F1265" s="22">
        <v>0.83</v>
      </c>
      <c r="G1265" s="22">
        <v>9403</v>
      </c>
      <c r="H1265" s="22">
        <v>0</v>
      </c>
      <c r="I1265" s="22">
        <v>346</v>
      </c>
      <c r="J1265" s="22">
        <v>42611</v>
      </c>
      <c r="K1265" s="22">
        <v>14789</v>
      </c>
      <c r="L1265" s="22">
        <v>8165</v>
      </c>
      <c r="M1265" s="22">
        <v>0</v>
      </c>
      <c r="N1265" s="22">
        <v>15478</v>
      </c>
      <c r="O1265" s="22">
        <v>67.2</v>
      </c>
      <c r="P1265" s="22">
        <v>34.734000000000002</v>
      </c>
      <c r="Q1265" s="22">
        <v>0.53219000000000005</v>
      </c>
      <c r="R1265" s="22">
        <v>0.32</v>
      </c>
      <c r="S1265" s="22">
        <v>0.35</v>
      </c>
      <c r="T1265" s="22">
        <v>0.12639</v>
      </c>
      <c r="U1265" s="24" t="s">
        <v>45473</v>
      </c>
      <c r="V1265" s="24" t="s">
        <v>45474</v>
      </c>
      <c r="W1265" s="25" t="s">
        <v>45475</v>
      </c>
      <c r="X1265" s="6" t="s">
        <v>90</v>
      </c>
      <c r="Y1265" s="6" t="s">
        <v>90</v>
      </c>
      <c r="Z1265" s="6" t="s">
        <v>90</v>
      </c>
      <c r="AA1265" s="6" t="s">
        <v>90</v>
      </c>
      <c r="AB1265" s="6" t="s">
        <v>90</v>
      </c>
      <c r="AC1265">
        <v>1263</v>
      </c>
      <c r="AD1265" s="6" t="s">
        <v>5801</v>
      </c>
      <c r="AE1265" s="6" t="s">
        <v>51225</v>
      </c>
      <c r="AF1265" s="6" t="s">
        <v>90</v>
      </c>
      <c r="AG1265" s="6" t="s">
        <v>5802</v>
      </c>
      <c r="AH1265" s="6" t="s">
        <v>50871</v>
      </c>
      <c r="AI1265" s="6" t="s">
        <v>50872</v>
      </c>
    </row>
    <row r="1266" spans="1:35" x14ac:dyDescent="0.25">
      <c r="A1266" s="26" t="s">
        <v>1781</v>
      </c>
      <c r="B1266" s="24" t="s">
        <v>1782</v>
      </c>
      <c r="C1266" s="22">
        <v>3324.54</v>
      </c>
      <c r="D1266" s="22">
        <v>-70.504999999999995</v>
      </c>
      <c r="E1266" s="22">
        <v>-72.247010000000003</v>
      </c>
      <c r="F1266" s="22">
        <v>1.46</v>
      </c>
      <c r="G1266" s="22">
        <v>3.99</v>
      </c>
      <c r="H1266" s="22">
        <v>0</v>
      </c>
      <c r="I1266" s="22">
        <v>0</v>
      </c>
      <c r="J1266" s="22">
        <v>19.645</v>
      </c>
      <c r="K1266" s="22">
        <v>356.09201000000002</v>
      </c>
      <c r="L1266" s="22">
        <v>204.47200000000001</v>
      </c>
      <c r="M1266" s="22">
        <v>0</v>
      </c>
      <c r="N1266" s="22">
        <v>784.00201000000004</v>
      </c>
      <c r="O1266" s="22">
        <v>6.61</v>
      </c>
      <c r="P1266" s="22">
        <v>16.46199</v>
      </c>
      <c r="Q1266" s="22">
        <v>0.19706000000000001</v>
      </c>
      <c r="R1266" s="22">
        <v>10</v>
      </c>
      <c r="S1266" s="22">
        <v>18.13</v>
      </c>
      <c r="T1266" s="22">
        <v>17.92323</v>
      </c>
      <c r="U1266" s="24" t="s">
        <v>45476</v>
      </c>
      <c r="V1266" s="24" t="s">
        <v>45477</v>
      </c>
      <c r="W1266" s="25" t="s">
        <v>90</v>
      </c>
      <c r="X1266" s="6" t="s">
        <v>90</v>
      </c>
      <c r="Y1266" s="6" t="s">
        <v>90</v>
      </c>
      <c r="Z1266" s="6" t="s">
        <v>90</v>
      </c>
      <c r="AA1266" s="6" t="s">
        <v>90</v>
      </c>
      <c r="AB1266" s="6" t="s">
        <v>90</v>
      </c>
      <c r="AC1266">
        <v>1264</v>
      </c>
      <c r="AD1266" s="6" t="s">
        <v>5803</v>
      </c>
      <c r="AE1266" s="6" t="s">
        <v>50204</v>
      </c>
      <c r="AF1266" s="6" t="s">
        <v>90</v>
      </c>
      <c r="AG1266" s="6" t="s">
        <v>5804</v>
      </c>
      <c r="AH1266" s="6" t="s">
        <v>50873</v>
      </c>
      <c r="AI1266" s="6" t="s">
        <v>50874</v>
      </c>
    </row>
    <row r="1267" spans="1:35" x14ac:dyDescent="0.25">
      <c r="A1267" s="26" t="s">
        <v>1783</v>
      </c>
      <c r="B1267" s="24" t="s">
        <v>1784</v>
      </c>
      <c r="C1267" s="22">
        <v>6693.38</v>
      </c>
      <c r="D1267" s="22">
        <v>2126</v>
      </c>
      <c r="E1267" s="22">
        <v>1897.90002</v>
      </c>
      <c r="F1267" s="22">
        <v>1.38</v>
      </c>
      <c r="G1267" s="22">
        <v>813.09996999999998</v>
      </c>
      <c r="H1267" s="22">
        <v>3409.3998999999999</v>
      </c>
      <c r="I1267" s="22">
        <v>3316.8998999999999</v>
      </c>
      <c r="J1267" s="22">
        <v>3178.1999500000002</v>
      </c>
      <c r="K1267" s="22">
        <v>4630.8999000000003</v>
      </c>
      <c r="L1267" s="22">
        <v>5510.5</v>
      </c>
      <c r="M1267" s="22">
        <v>0</v>
      </c>
      <c r="N1267" s="22">
        <v>5210.3999000000003</v>
      </c>
      <c r="O1267" s="22">
        <v>197.65</v>
      </c>
      <c r="P1267" s="22">
        <v>51.965000000000003</v>
      </c>
      <c r="Q1267" s="22">
        <v>1.0743</v>
      </c>
      <c r="R1267" s="22">
        <v>1.3</v>
      </c>
      <c r="S1267" s="22">
        <v>0.38</v>
      </c>
      <c r="T1267" s="22">
        <v>0.1285</v>
      </c>
      <c r="U1267" s="24" t="s">
        <v>45478</v>
      </c>
      <c r="V1267" s="24" t="s">
        <v>45479</v>
      </c>
      <c r="W1267" s="25" t="s">
        <v>45480</v>
      </c>
      <c r="X1267" s="6" t="s">
        <v>90</v>
      </c>
      <c r="Y1267" s="6" t="s">
        <v>90</v>
      </c>
      <c r="Z1267" s="6" t="s">
        <v>90</v>
      </c>
      <c r="AA1267" s="6" t="s">
        <v>90</v>
      </c>
      <c r="AB1267" s="6" t="s">
        <v>90</v>
      </c>
      <c r="AC1267">
        <v>1265</v>
      </c>
      <c r="AD1267" s="6" t="s">
        <v>5805</v>
      </c>
      <c r="AE1267" s="6" t="s">
        <v>52452</v>
      </c>
      <c r="AF1267" s="6" t="s">
        <v>90</v>
      </c>
      <c r="AG1267" s="6" t="s">
        <v>5806</v>
      </c>
      <c r="AH1267" s="6" t="s">
        <v>50875</v>
      </c>
      <c r="AI1267" s="6" t="s">
        <v>50874</v>
      </c>
    </row>
    <row r="1268" spans="1:35" x14ac:dyDescent="0.25">
      <c r="A1268" s="26" t="s">
        <v>1785</v>
      </c>
      <c r="B1268" s="24" t="s">
        <v>1786</v>
      </c>
      <c r="C1268" s="22">
        <v>9364.2800000000007</v>
      </c>
      <c r="D1268" s="22">
        <v>939.21600000000001</v>
      </c>
      <c r="E1268" s="22">
        <v>583.60900000000004</v>
      </c>
      <c r="F1268" s="22">
        <v>1.38</v>
      </c>
      <c r="G1268" s="22">
        <v>285.03899999999999</v>
      </c>
      <c r="H1268" s="22">
        <v>0</v>
      </c>
      <c r="I1268" s="22">
        <v>3241.8940400000001</v>
      </c>
      <c r="J1268" s="22">
        <v>726.03697999999997</v>
      </c>
      <c r="K1268" s="22">
        <v>364.55200000000002</v>
      </c>
      <c r="L1268" s="22">
        <v>3078.9650799999999</v>
      </c>
      <c r="M1268" s="22">
        <v>0</v>
      </c>
      <c r="N1268" s="22">
        <v>1195.37402</v>
      </c>
      <c r="O1268" s="22">
        <v>11.39</v>
      </c>
      <c r="P1268" s="22">
        <v>73.07499</v>
      </c>
      <c r="Q1268" s="22">
        <v>2.71401</v>
      </c>
      <c r="R1268" s="22">
        <v>0.51</v>
      </c>
      <c r="S1268" s="22">
        <v>0.5</v>
      </c>
      <c r="T1268" s="22">
        <v>0.10951</v>
      </c>
      <c r="U1268" s="24" t="s">
        <v>45481</v>
      </c>
      <c r="V1268" s="24" t="s">
        <v>45482</v>
      </c>
      <c r="W1268" s="25" t="s">
        <v>45483</v>
      </c>
      <c r="X1268" s="6" t="s">
        <v>90</v>
      </c>
      <c r="Y1268" s="6" t="s">
        <v>90</v>
      </c>
      <c r="Z1268" s="6" t="s">
        <v>90</v>
      </c>
      <c r="AA1268" s="6" t="s">
        <v>90</v>
      </c>
      <c r="AB1268" s="6" t="s">
        <v>90</v>
      </c>
      <c r="AC1268">
        <v>1266</v>
      </c>
      <c r="AD1268" s="6" t="s">
        <v>5807</v>
      </c>
      <c r="AE1268" s="6" t="s">
        <v>50399</v>
      </c>
      <c r="AF1268" s="6" t="s">
        <v>50396</v>
      </c>
      <c r="AG1268" s="6" t="s">
        <v>5808</v>
      </c>
      <c r="AH1268" s="6" t="s">
        <v>50876</v>
      </c>
      <c r="AI1268" s="6" t="s">
        <v>50877</v>
      </c>
    </row>
    <row r="1269" spans="1:35" x14ac:dyDescent="0.25">
      <c r="A1269" s="26" t="s">
        <v>1787</v>
      </c>
      <c r="B1269" s="24" t="s">
        <v>1788</v>
      </c>
      <c r="C1269" s="22">
        <v>5501.37</v>
      </c>
      <c r="D1269" s="22">
        <v>158.268</v>
      </c>
      <c r="E1269" s="22">
        <v>112.38800000000001</v>
      </c>
      <c r="F1269" s="22">
        <v>0.22</v>
      </c>
      <c r="G1269" s="22">
        <v>135.49600000000001</v>
      </c>
      <c r="H1269" s="22">
        <v>144.70199</v>
      </c>
      <c r="I1269" s="22">
        <v>240.69399999999999</v>
      </c>
      <c r="J1269" s="22">
        <v>165.58500000000001</v>
      </c>
      <c r="K1269" s="22">
        <v>351.78100000000001</v>
      </c>
      <c r="L1269" s="22">
        <v>0</v>
      </c>
      <c r="M1269" s="22">
        <v>0</v>
      </c>
      <c r="N1269" s="22">
        <v>844.68700999999999</v>
      </c>
      <c r="O1269" s="22">
        <v>31.73</v>
      </c>
      <c r="P1269" s="22">
        <v>0</v>
      </c>
      <c r="Q1269" s="22">
        <v>0</v>
      </c>
      <c r="R1269" s="22">
        <v>1.99</v>
      </c>
      <c r="S1269" s="22">
        <v>1.25</v>
      </c>
      <c r="T1269" s="22">
        <v>0.43230000000000002</v>
      </c>
      <c r="U1269" s="24" t="s">
        <v>45484</v>
      </c>
      <c r="V1269" s="24" t="s">
        <v>45485</v>
      </c>
      <c r="W1269" s="25" t="s">
        <v>45486</v>
      </c>
      <c r="X1269" s="6" t="s">
        <v>90</v>
      </c>
      <c r="Y1269" s="6" t="s">
        <v>90</v>
      </c>
      <c r="Z1269" s="6" t="s">
        <v>90</v>
      </c>
      <c r="AA1269" s="6" t="s">
        <v>90</v>
      </c>
      <c r="AB1269" s="6" t="s">
        <v>90</v>
      </c>
      <c r="AC1269">
        <v>1267</v>
      </c>
      <c r="AD1269" s="6" t="s">
        <v>5809</v>
      </c>
      <c r="AE1269" s="6" t="s">
        <v>50354</v>
      </c>
      <c r="AF1269" s="6" t="s">
        <v>90</v>
      </c>
      <c r="AG1269" s="6" t="s">
        <v>5810</v>
      </c>
      <c r="AH1269" s="6" t="s">
        <v>50878</v>
      </c>
      <c r="AI1269" s="6" t="s">
        <v>50879</v>
      </c>
    </row>
    <row r="1270" spans="1:35" x14ac:dyDescent="0.25">
      <c r="A1270" s="26" t="s">
        <v>1789</v>
      </c>
      <c r="B1270" s="24" t="s">
        <v>1790</v>
      </c>
      <c r="C1270" s="22">
        <v>3390.88</v>
      </c>
      <c r="D1270" s="22">
        <v>965.48602000000005</v>
      </c>
      <c r="E1270" s="22">
        <v>516.84802000000002</v>
      </c>
      <c r="F1270" s="22">
        <v>1.39</v>
      </c>
      <c r="G1270" s="22">
        <v>652.75798999999995</v>
      </c>
      <c r="H1270" s="22">
        <v>0</v>
      </c>
      <c r="I1270" s="22">
        <v>377.32997999999998</v>
      </c>
      <c r="J1270" s="22">
        <v>1657.41003</v>
      </c>
      <c r="K1270" s="22">
        <v>3292.1579499999998</v>
      </c>
      <c r="L1270" s="22">
        <v>1687.71398</v>
      </c>
      <c r="M1270" s="22">
        <v>0</v>
      </c>
      <c r="N1270" s="22">
        <v>675.39898000000005</v>
      </c>
      <c r="O1270" s="22">
        <v>4.51</v>
      </c>
      <c r="P1270" s="22">
        <v>77.762</v>
      </c>
      <c r="Q1270" s="22">
        <v>3.3208199999999999</v>
      </c>
      <c r="R1270" s="22">
        <v>1.63</v>
      </c>
      <c r="S1270" s="22">
        <v>1.99</v>
      </c>
      <c r="T1270" s="22">
        <v>1.5924799999999999</v>
      </c>
      <c r="U1270" s="24" t="s">
        <v>45487</v>
      </c>
      <c r="V1270" s="24" t="s">
        <v>45488</v>
      </c>
      <c r="W1270" s="25" t="s">
        <v>45489</v>
      </c>
      <c r="X1270" s="6" t="s">
        <v>90</v>
      </c>
      <c r="Y1270" s="6" t="s">
        <v>90</v>
      </c>
      <c r="Z1270" s="6" t="s">
        <v>90</v>
      </c>
      <c r="AA1270" s="6" t="s">
        <v>90</v>
      </c>
      <c r="AB1270" s="6" t="s">
        <v>90</v>
      </c>
      <c r="AC1270">
        <v>1268</v>
      </c>
      <c r="AD1270" s="6" t="s">
        <v>5811</v>
      </c>
      <c r="AE1270" s="6" t="s">
        <v>51907</v>
      </c>
      <c r="AF1270" s="6" t="s">
        <v>51902</v>
      </c>
      <c r="AG1270" s="6" t="s">
        <v>5812</v>
      </c>
      <c r="AH1270" s="6" t="s">
        <v>50880</v>
      </c>
      <c r="AI1270" s="6" t="s">
        <v>50879</v>
      </c>
    </row>
    <row r="1271" spans="1:35" x14ac:dyDescent="0.25">
      <c r="A1271" s="26" t="s">
        <v>41248</v>
      </c>
      <c r="B1271" s="24" t="s">
        <v>41249</v>
      </c>
      <c r="C1271" s="22">
        <v>2549.1799999999998</v>
      </c>
      <c r="D1271" s="22">
        <v>-423.08201000000003</v>
      </c>
      <c r="E1271" s="22">
        <v>-434.17200000000003</v>
      </c>
      <c r="F1271" s="22">
        <v>1.56</v>
      </c>
      <c r="G1271" s="22">
        <v>11.171989999999999</v>
      </c>
      <c r="H1271" s="22">
        <v>8.7919900000000002</v>
      </c>
      <c r="I1271" s="22">
        <v>40.893000000000001</v>
      </c>
      <c r="J1271" s="22">
        <v>77.540999999999997</v>
      </c>
      <c r="K1271" s="22">
        <v>554.58599000000004</v>
      </c>
      <c r="L1271" s="22">
        <v>612.19200999999998</v>
      </c>
      <c r="M1271" s="22">
        <v>0</v>
      </c>
      <c r="N1271" s="22">
        <v>-26.405010000000001</v>
      </c>
      <c r="O1271" s="22">
        <v>-0.22</v>
      </c>
      <c r="P1271" s="22">
        <v>93.434989999999999</v>
      </c>
      <c r="Q1271" s="22">
        <v>-7.4501900000000001</v>
      </c>
      <c r="R1271" s="22">
        <v>4.92</v>
      </c>
      <c r="S1271" s="22">
        <v>7.04</v>
      </c>
      <c r="T1271" s="22">
        <v>6.8947000000000003</v>
      </c>
      <c r="U1271" s="24" t="s">
        <v>45490</v>
      </c>
      <c r="V1271" s="24" t="s">
        <v>45491</v>
      </c>
      <c r="W1271" s="25" t="s">
        <v>45492</v>
      </c>
      <c r="X1271" s="6" t="s">
        <v>90</v>
      </c>
      <c r="Y1271" s="6" t="s">
        <v>90</v>
      </c>
      <c r="Z1271" s="6" t="s">
        <v>90</v>
      </c>
      <c r="AA1271" s="6" t="s">
        <v>90</v>
      </c>
      <c r="AB1271" s="6" t="s">
        <v>90</v>
      </c>
      <c r="AC1271">
        <v>1269</v>
      </c>
      <c r="AD1271" s="6" t="s">
        <v>5813</v>
      </c>
      <c r="AE1271" s="6" t="s">
        <v>50312</v>
      </c>
      <c r="AF1271" s="6" t="s">
        <v>90</v>
      </c>
      <c r="AG1271" s="6" t="s">
        <v>5814</v>
      </c>
      <c r="AH1271" s="6" t="s">
        <v>50881</v>
      </c>
      <c r="AI1271" s="6" t="s">
        <v>50882</v>
      </c>
    </row>
    <row r="1272" spans="1:35" x14ac:dyDescent="0.25">
      <c r="A1272" s="26" t="s">
        <v>1791</v>
      </c>
      <c r="B1272" s="24" t="s">
        <v>1792</v>
      </c>
      <c r="C1272" s="22">
        <v>11080.29</v>
      </c>
      <c r="D1272" s="22">
        <v>1929</v>
      </c>
      <c r="E1272" s="22">
        <v>1667</v>
      </c>
      <c r="F1272" s="22">
        <v>1.1499999999999999</v>
      </c>
      <c r="G1272" s="22">
        <v>201</v>
      </c>
      <c r="H1272" s="22">
        <v>0</v>
      </c>
      <c r="I1272" s="22">
        <v>1271</v>
      </c>
      <c r="J1272" s="22">
        <v>1675</v>
      </c>
      <c r="K1272" s="22">
        <v>660</v>
      </c>
      <c r="L1272" s="22">
        <v>2511</v>
      </c>
      <c r="M1272" s="22">
        <v>0</v>
      </c>
      <c r="N1272" s="22">
        <v>8501</v>
      </c>
      <c r="O1272" s="22">
        <v>58.72</v>
      </c>
      <c r="P1272" s="22">
        <v>31.573989999999998</v>
      </c>
      <c r="Q1272" s="22">
        <v>0.43790000000000001</v>
      </c>
      <c r="R1272" s="22">
        <v>1.55</v>
      </c>
      <c r="S1272" s="22">
        <v>0.39</v>
      </c>
      <c r="T1272" s="22">
        <v>0.27401999999999999</v>
      </c>
      <c r="U1272" s="24" t="s">
        <v>45493</v>
      </c>
      <c r="V1272" s="24" t="s">
        <v>45494</v>
      </c>
      <c r="W1272" s="25" t="s">
        <v>45495</v>
      </c>
      <c r="X1272" s="6" t="s">
        <v>90</v>
      </c>
      <c r="Y1272" s="6" t="s">
        <v>90</v>
      </c>
      <c r="Z1272" s="6" t="s">
        <v>90</v>
      </c>
      <c r="AA1272" s="6" t="s">
        <v>90</v>
      </c>
      <c r="AB1272" s="6" t="s">
        <v>90</v>
      </c>
      <c r="AC1272">
        <v>1270</v>
      </c>
      <c r="AD1272" s="6" t="s">
        <v>5815</v>
      </c>
      <c r="AE1272" s="6" t="s">
        <v>48709</v>
      </c>
      <c r="AF1272" s="6" t="s">
        <v>90</v>
      </c>
      <c r="AG1272" s="6" t="s">
        <v>5816</v>
      </c>
      <c r="AH1272" s="6" t="s">
        <v>50883</v>
      </c>
      <c r="AI1272" s="6" t="s">
        <v>50884</v>
      </c>
    </row>
    <row r="1273" spans="1:35" x14ac:dyDescent="0.25">
      <c r="A1273" s="26" t="s">
        <v>1791</v>
      </c>
      <c r="B1273" s="24" t="s">
        <v>1793</v>
      </c>
      <c r="C1273" s="22">
        <v>11100.75</v>
      </c>
      <c r="D1273" s="22">
        <v>1929</v>
      </c>
      <c r="E1273" s="22">
        <v>1667</v>
      </c>
      <c r="F1273" s="22">
        <v>1.1299999999999999</v>
      </c>
      <c r="G1273" s="22">
        <v>201</v>
      </c>
      <c r="H1273" s="22">
        <v>0</v>
      </c>
      <c r="I1273" s="22">
        <v>1271</v>
      </c>
      <c r="J1273" s="22">
        <v>1675</v>
      </c>
      <c r="K1273" s="22">
        <v>660</v>
      </c>
      <c r="L1273" s="22">
        <v>2511</v>
      </c>
      <c r="M1273" s="22">
        <v>0</v>
      </c>
      <c r="N1273" s="22">
        <v>8501</v>
      </c>
      <c r="O1273" s="22">
        <v>58.72</v>
      </c>
      <c r="P1273" s="22">
        <v>31.573989999999998</v>
      </c>
      <c r="Q1273" s="22">
        <v>0.43790000000000001</v>
      </c>
      <c r="R1273" s="22">
        <v>1.55</v>
      </c>
      <c r="S1273" s="22">
        <v>0.39</v>
      </c>
      <c r="T1273" s="22">
        <v>0.27401999999999999</v>
      </c>
      <c r="U1273" s="24" t="s">
        <v>45493</v>
      </c>
      <c r="V1273" s="24" t="s">
        <v>45494</v>
      </c>
      <c r="W1273" s="25" t="s">
        <v>45495</v>
      </c>
      <c r="X1273" s="6" t="s">
        <v>90</v>
      </c>
      <c r="Y1273" s="6" t="s">
        <v>90</v>
      </c>
      <c r="Z1273" s="6" t="s">
        <v>90</v>
      </c>
      <c r="AA1273" s="6" t="s">
        <v>90</v>
      </c>
      <c r="AB1273" s="6" t="s">
        <v>90</v>
      </c>
      <c r="AC1273">
        <v>1271</v>
      </c>
      <c r="AD1273" s="6" t="s">
        <v>5817</v>
      </c>
      <c r="AE1273" s="6" t="s">
        <v>50881</v>
      </c>
      <c r="AF1273" s="6" t="s">
        <v>50881</v>
      </c>
      <c r="AG1273" s="6" t="s">
        <v>5818</v>
      </c>
      <c r="AH1273" s="6" t="s">
        <v>50885</v>
      </c>
      <c r="AI1273" s="6" t="s">
        <v>50884</v>
      </c>
    </row>
    <row r="1274" spans="1:35" x14ac:dyDescent="0.25">
      <c r="A1274" s="26" t="s">
        <v>41250</v>
      </c>
      <c r="B1274" s="24" t="s">
        <v>41251</v>
      </c>
      <c r="C1274" s="22">
        <v>2251.9499999999998</v>
      </c>
      <c r="D1274" s="22">
        <v>745.25201000000004</v>
      </c>
      <c r="E1274" s="22">
        <v>422.22399000000001</v>
      </c>
      <c r="F1274" s="22">
        <v>2.1</v>
      </c>
      <c r="G1274" s="22">
        <v>410.30801000000002</v>
      </c>
      <c r="H1274" s="22">
        <v>214.45399</v>
      </c>
      <c r="I1274" s="22">
        <v>0</v>
      </c>
      <c r="J1274" s="22">
        <v>649.49699999999996</v>
      </c>
      <c r="K1274" s="22">
        <v>956.67296999999996</v>
      </c>
      <c r="L1274" s="22">
        <v>239.916</v>
      </c>
      <c r="M1274" s="22">
        <v>0</v>
      </c>
      <c r="N1274" s="22">
        <v>1497.30603</v>
      </c>
      <c r="O1274" s="22">
        <v>9.08</v>
      </c>
      <c r="P1274" s="22">
        <v>12.800990000000001</v>
      </c>
      <c r="Q1274" s="22">
        <v>0.14680000000000001</v>
      </c>
      <c r="R1274" s="22">
        <v>1.42</v>
      </c>
      <c r="S1274" s="22">
        <v>1.1399999999999999</v>
      </c>
      <c r="T1274" s="22">
        <v>0.51102000000000003</v>
      </c>
      <c r="U1274" s="24" t="s">
        <v>45496</v>
      </c>
      <c r="V1274" s="24" t="s">
        <v>45497</v>
      </c>
      <c r="W1274" s="25" t="s">
        <v>45498</v>
      </c>
      <c r="X1274" s="6" t="s">
        <v>90</v>
      </c>
      <c r="Y1274" s="6" t="s">
        <v>90</v>
      </c>
      <c r="Z1274" s="6" t="s">
        <v>90</v>
      </c>
      <c r="AA1274" s="6" t="s">
        <v>90</v>
      </c>
      <c r="AB1274" s="6" t="s">
        <v>90</v>
      </c>
      <c r="AC1274">
        <v>1272</v>
      </c>
      <c r="AD1274" s="6" t="s">
        <v>5819</v>
      </c>
      <c r="AE1274" s="6" t="s">
        <v>51244</v>
      </c>
      <c r="AF1274" s="6" t="s">
        <v>90</v>
      </c>
      <c r="AG1274" s="6" t="s">
        <v>5820</v>
      </c>
      <c r="AH1274" s="6" t="s">
        <v>50886</v>
      </c>
      <c r="AI1274" s="6" t="s">
        <v>50887</v>
      </c>
    </row>
    <row r="1275" spans="1:35" x14ac:dyDescent="0.25">
      <c r="A1275" s="26" t="s">
        <v>1794</v>
      </c>
      <c r="B1275" s="24" t="s">
        <v>1795</v>
      </c>
      <c r="C1275" s="22">
        <v>7248.66</v>
      </c>
      <c r="D1275" s="22">
        <v>4215.8999000000003</v>
      </c>
      <c r="E1275" s="22">
        <v>2013.5</v>
      </c>
      <c r="F1275" s="22">
        <v>1.26</v>
      </c>
      <c r="G1275" s="22">
        <v>830.59996999999998</v>
      </c>
      <c r="H1275" s="22">
        <v>0</v>
      </c>
      <c r="I1275" s="22">
        <v>11658.5</v>
      </c>
      <c r="J1275" s="22">
        <v>3921</v>
      </c>
      <c r="K1275" s="22">
        <v>6297.3999000000003</v>
      </c>
      <c r="L1275" s="22">
        <v>12963.5</v>
      </c>
      <c r="M1275" s="22">
        <v>0</v>
      </c>
      <c r="N1275" s="22">
        <v>22573.400389999999</v>
      </c>
      <c r="O1275" s="22">
        <v>49.83</v>
      </c>
      <c r="P1275" s="22">
        <v>38.978999999999999</v>
      </c>
      <c r="Q1275" s="22">
        <v>0.63878000000000001</v>
      </c>
      <c r="R1275" s="22">
        <v>1.53</v>
      </c>
      <c r="S1275" s="22">
        <v>1.61</v>
      </c>
      <c r="T1275" s="22">
        <v>1.3942300000000001</v>
      </c>
      <c r="U1275" s="24" t="s">
        <v>45499</v>
      </c>
      <c r="V1275" s="24" t="s">
        <v>45500</v>
      </c>
      <c r="W1275" s="25" t="s">
        <v>45501</v>
      </c>
      <c r="X1275" s="6" t="s">
        <v>90</v>
      </c>
      <c r="Y1275" s="6" t="s">
        <v>90</v>
      </c>
      <c r="Z1275" s="6" t="s">
        <v>90</v>
      </c>
      <c r="AA1275" s="6" t="s">
        <v>90</v>
      </c>
      <c r="AB1275" s="6" t="s">
        <v>90</v>
      </c>
      <c r="AC1275">
        <v>1273</v>
      </c>
      <c r="AD1275" s="6" t="s">
        <v>5821</v>
      </c>
      <c r="AE1275" s="6" t="s">
        <v>48832</v>
      </c>
      <c r="AF1275" s="6" t="s">
        <v>48838</v>
      </c>
      <c r="AG1275" s="6" t="s">
        <v>5822</v>
      </c>
      <c r="AH1275" s="6" t="s">
        <v>50888</v>
      </c>
      <c r="AI1275" s="6" t="s">
        <v>50889</v>
      </c>
    </row>
    <row r="1276" spans="1:35" x14ac:dyDescent="0.25">
      <c r="A1276" s="26" t="s">
        <v>1794</v>
      </c>
      <c r="B1276" s="24" t="s">
        <v>1796</v>
      </c>
      <c r="C1276" s="22">
        <v>7257.61</v>
      </c>
      <c r="D1276" s="22">
        <v>4215.8999000000003</v>
      </c>
      <c r="E1276" s="22">
        <v>2013.5</v>
      </c>
      <c r="F1276" s="22">
        <v>0.86</v>
      </c>
      <c r="G1276" s="22">
        <v>830.59996999999998</v>
      </c>
      <c r="H1276" s="22">
        <v>0</v>
      </c>
      <c r="I1276" s="22">
        <v>11658.5</v>
      </c>
      <c r="J1276" s="22">
        <v>3921</v>
      </c>
      <c r="K1276" s="22">
        <v>6297.3999000000003</v>
      </c>
      <c r="L1276" s="22">
        <v>12963.5</v>
      </c>
      <c r="M1276" s="22">
        <v>0</v>
      </c>
      <c r="N1276" s="22">
        <v>22573.400389999999</v>
      </c>
      <c r="O1276" s="22">
        <v>49.83</v>
      </c>
      <c r="P1276" s="22">
        <v>38.978999999999999</v>
      </c>
      <c r="Q1276" s="22">
        <v>0.63878000000000001</v>
      </c>
      <c r="R1276" s="22">
        <v>1.53</v>
      </c>
      <c r="S1276" s="22">
        <v>1.61</v>
      </c>
      <c r="T1276" s="22">
        <v>1.3942300000000001</v>
      </c>
      <c r="U1276" s="24" t="s">
        <v>45499</v>
      </c>
      <c r="V1276" s="24" t="s">
        <v>45500</v>
      </c>
      <c r="W1276" s="25" t="s">
        <v>45501</v>
      </c>
      <c r="X1276" s="6" t="s">
        <v>90</v>
      </c>
      <c r="Y1276" s="6" t="s">
        <v>90</v>
      </c>
      <c r="Z1276" s="6" t="s">
        <v>90</v>
      </c>
      <c r="AA1276" s="6" t="s">
        <v>90</v>
      </c>
      <c r="AB1276" s="6" t="s">
        <v>90</v>
      </c>
      <c r="AC1276">
        <v>1274</v>
      </c>
      <c r="AD1276" s="6" t="s">
        <v>5823</v>
      </c>
      <c r="AE1276" s="6" t="s">
        <v>48864</v>
      </c>
      <c r="AF1276" s="6" t="s">
        <v>48866</v>
      </c>
      <c r="AG1276" s="6" t="s">
        <v>5824</v>
      </c>
      <c r="AH1276" s="6" t="s">
        <v>50890</v>
      </c>
      <c r="AI1276" s="6" t="s">
        <v>50891</v>
      </c>
    </row>
    <row r="1277" spans="1:35" x14ac:dyDescent="0.25">
      <c r="A1277" s="26" t="s">
        <v>1794</v>
      </c>
      <c r="B1277" s="24" t="s">
        <v>1797</v>
      </c>
      <c r="C1277" s="22">
        <v>7644.93</v>
      </c>
      <c r="D1277" s="22">
        <v>4215.8999000000003</v>
      </c>
      <c r="E1277" s="22">
        <v>2013.5</v>
      </c>
      <c r="F1277" s="22">
        <v>1.24</v>
      </c>
      <c r="G1277" s="22">
        <v>830.59996999999998</v>
      </c>
      <c r="H1277" s="22">
        <v>0</v>
      </c>
      <c r="I1277" s="22">
        <v>11658.5</v>
      </c>
      <c r="J1277" s="22">
        <v>3921</v>
      </c>
      <c r="K1277" s="22">
        <v>6297.3999000000003</v>
      </c>
      <c r="L1277" s="22">
        <v>12963.5</v>
      </c>
      <c r="M1277" s="22">
        <v>0</v>
      </c>
      <c r="N1277" s="22">
        <v>22573.400389999999</v>
      </c>
      <c r="O1277" s="22">
        <v>49.83</v>
      </c>
      <c r="P1277" s="22">
        <v>38.978999999999999</v>
      </c>
      <c r="Q1277" s="22">
        <v>0.63878000000000001</v>
      </c>
      <c r="R1277" s="22">
        <v>1.53</v>
      </c>
      <c r="S1277" s="22">
        <v>1.61</v>
      </c>
      <c r="T1277" s="22">
        <v>1.3942300000000001</v>
      </c>
      <c r="U1277" s="24" t="s">
        <v>45499</v>
      </c>
      <c r="V1277" s="24" t="s">
        <v>45500</v>
      </c>
      <c r="W1277" s="25" t="s">
        <v>45501</v>
      </c>
      <c r="X1277" s="6" t="s">
        <v>90</v>
      </c>
      <c r="Y1277" s="6" t="s">
        <v>90</v>
      </c>
      <c r="Z1277" s="6" t="s">
        <v>90</v>
      </c>
      <c r="AA1277" s="6" t="s">
        <v>90</v>
      </c>
      <c r="AB1277" s="6" t="s">
        <v>90</v>
      </c>
      <c r="AC1277">
        <v>1275</v>
      </c>
      <c r="AD1277" s="6" t="s">
        <v>5825</v>
      </c>
      <c r="AE1277" s="6" t="s">
        <v>52419</v>
      </c>
      <c r="AF1277" s="6" t="s">
        <v>90</v>
      </c>
      <c r="AG1277" s="6" t="s">
        <v>5826</v>
      </c>
      <c r="AH1277" s="6" t="s">
        <v>50892</v>
      </c>
      <c r="AI1277" s="6" t="s">
        <v>50893</v>
      </c>
    </row>
    <row r="1278" spans="1:35" x14ac:dyDescent="0.25">
      <c r="A1278" s="26" t="s">
        <v>1798</v>
      </c>
      <c r="B1278" s="24" t="s">
        <v>1799</v>
      </c>
      <c r="C1278" s="22">
        <v>12087.69</v>
      </c>
      <c r="D1278" s="22">
        <v>-1051.28199</v>
      </c>
      <c r="E1278" s="22">
        <v>-1273.4849899999999</v>
      </c>
      <c r="F1278" s="22">
        <v>1.1100000000000001</v>
      </c>
      <c r="G1278" s="22">
        <v>19.541989999999998</v>
      </c>
      <c r="H1278" s="22">
        <v>834.40099999999995</v>
      </c>
      <c r="I1278" s="22">
        <v>0</v>
      </c>
      <c r="J1278" s="22">
        <v>937.55902000000003</v>
      </c>
      <c r="K1278" s="22">
        <v>4912.02783</v>
      </c>
      <c r="L1278" s="22">
        <v>2073.1760199999999</v>
      </c>
      <c r="M1278" s="22">
        <v>0</v>
      </c>
      <c r="N1278" s="22">
        <v>4349.7011700000003</v>
      </c>
      <c r="O1278" s="22">
        <v>1.98</v>
      </c>
      <c r="P1278" s="22">
        <v>36.326000000000001</v>
      </c>
      <c r="Q1278" s="22">
        <v>0.57049000000000005</v>
      </c>
      <c r="R1278" s="22">
        <v>4.0599999999999996</v>
      </c>
      <c r="S1278" s="22">
        <v>4.3499999999999996</v>
      </c>
      <c r="T1278" s="22">
        <v>4.3283500000000004</v>
      </c>
      <c r="U1278" s="24" t="s">
        <v>45502</v>
      </c>
      <c r="V1278" s="24" t="s">
        <v>45503</v>
      </c>
      <c r="W1278" s="25" t="s">
        <v>45504</v>
      </c>
      <c r="X1278" s="6" t="s">
        <v>90</v>
      </c>
      <c r="Y1278" s="6" t="s">
        <v>90</v>
      </c>
      <c r="Z1278" s="6" t="s">
        <v>90</v>
      </c>
      <c r="AA1278" s="6" t="s">
        <v>90</v>
      </c>
      <c r="AB1278" s="6" t="s">
        <v>90</v>
      </c>
      <c r="AC1278">
        <v>1276</v>
      </c>
      <c r="AD1278" s="6" t="s">
        <v>5827</v>
      </c>
      <c r="AE1278" s="6" t="s">
        <v>52357</v>
      </c>
      <c r="AF1278" s="6" t="s">
        <v>90</v>
      </c>
      <c r="AG1278" s="6" t="s">
        <v>5828</v>
      </c>
      <c r="AH1278" s="6" t="s">
        <v>50894</v>
      </c>
      <c r="AI1278" s="6" t="s">
        <v>50893</v>
      </c>
    </row>
    <row r="1279" spans="1:35" x14ac:dyDescent="0.25">
      <c r="A1279" s="26" t="s">
        <v>12371</v>
      </c>
      <c r="B1279" s="24" t="s">
        <v>41252</v>
      </c>
      <c r="C1279" s="22">
        <v>2871.88</v>
      </c>
      <c r="D1279" s="22">
        <v>682.23999000000003</v>
      </c>
      <c r="E1279" s="22">
        <v>553.02800999999999</v>
      </c>
      <c r="F1279" s="22">
        <v>1.46</v>
      </c>
      <c r="G1279" s="22">
        <v>214.26199</v>
      </c>
      <c r="H1279" s="22">
        <v>1029.7049500000001</v>
      </c>
      <c r="I1279" s="22">
        <v>1070.3830499999999</v>
      </c>
      <c r="J1279" s="22">
        <v>421.29998000000001</v>
      </c>
      <c r="K1279" s="22">
        <v>1390.7760000000001</v>
      </c>
      <c r="L1279" s="22">
        <v>1095.8879300000001</v>
      </c>
      <c r="M1279" s="22">
        <v>0</v>
      </c>
      <c r="N1279" s="22">
        <v>1381.0080499999999</v>
      </c>
      <c r="O1279" s="22">
        <v>53.74</v>
      </c>
      <c r="P1279" s="22">
        <v>43.70899</v>
      </c>
      <c r="Q1279" s="22">
        <v>0.77646999999999999</v>
      </c>
      <c r="R1279" s="22">
        <v>3.13</v>
      </c>
      <c r="S1279" s="22">
        <v>0.86</v>
      </c>
      <c r="T1279" s="22">
        <v>0.34845999999999999</v>
      </c>
      <c r="U1279" s="24" t="s">
        <v>45505</v>
      </c>
      <c r="V1279" s="24" t="s">
        <v>45506</v>
      </c>
      <c r="W1279" s="25" t="s">
        <v>45507</v>
      </c>
      <c r="X1279" s="6" t="s">
        <v>90</v>
      </c>
      <c r="Y1279" s="6" t="s">
        <v>90</v>
      </c>
      <c r="Z1279" s="6" t="s">
        <v>90</v>
      </c>
      <c r="AA1279" s="6" t="s">
        <v>90</v>
      </c>
      <c r="AB1279" s="6" t="s">
        <v>90</v>
      </c>
      <c r="AC1279">
        <v>1277</v>
      </c>
      <c r="AD1279" s="6" t="s">
        <v>5829</v>
      </c>
      <c r="AE1279" s="6" t="s">
        <v>51347</v>
      </c>
      <c r="AF1279" s="6" t="s">
        <v>50360</v>
      </c>
      <c r="AG1279" s="6" t="s">
        <v>5830</v>
      </c>
      <c r="AH1279" s="6" t="s">
        <v>50895</v>
      </c>
      <c r="AI1279" s="6" t="s">
        <v>50896</v>
      </c>
    </row>
    <row r="1280" spans="1:35" x14ac:dyDescent="0.25">
      <c r="A1280" s="26" t="s">
        <v>1800</v>
      </c>
      <c r="B1280" s="24" t="s">
        <v>1801</v>
      </c>
      <c r="C1280" s="22">
        <v>11063.91</v>
      </c>
      <c r="D1280" s="22">
        <v>1418</v>
      </c>
      <c r="E1280" s="22">
        <v>1085</v>
      </c>
      <c r="F1280" s="22">
        <v>0.77</v>
      </c>
      <c r="G1280" s="22">
        <v>2350</v>
      </c>
      <c r="H1280" s="22">
        <v>287</v>
      </c>
      <c r="I1280" s="22">
        <v>7648</v>
      </c>
      <c r="J1280" s="22">
        <v>3947</v>
      </c>
      <c r="K1280" s="22">
        <v>3643</v>
      </c>
      <c r="L1280" s="22">
        <v>3928</v>
      </c>
      <c r="M1280" s="22">
        <v>0</v>
      </c>
      <c r="N1280" s="22">
        <v>4353</v>
      </c>
      <c r="O1280" s="22">
        <v>32.54</v>
      </c>
      <c r="P1280" s="22">
        <v>51.15399</v>
      </c>
      <c r="Q1280" s="22">
        <v>1.0472600000000001</v>
      </c>
      <c r="R1280" s="22">
        <v>1.1599999999999999</v>
      </c>
      <c r="S1280" s="22">
        <v>0.85</v>
      </c>
      <c r="T1280" s="22">
        <v>0.25486999999999999</v>
      </c>
      <c r="U1280" s="24" t="s">
        <v>45508</v>
      </c>
      <c r="V1280" s="24" t="s">
        <v>45509</v>
      </c>
      <c r="W1280" s="25" t="s">
        <v>45510</v>
      </c>
      <c r="X1280" s="6" t="s">
        <v>90</v>
      </c>
      <c r="Y1280" s="6" t="s">
        <v>90</v>
      </c>
      <c r="Z1280" s="6" t="s">
        <v>90</v>
      </c>
      <c r="AA1280" s="6" t="s">
        <v>90</v>
      </c>
      <c r="AB1280" s="6" t="s">
        <v>90</v>
      </c>
      <c r="AC1280">
        <v>1278</v>
      </c>
      <c r="AD1280" s="6" t="s">
        <v>5831</v>
      </c>
      <c r="AE1280" s="6" t="s">
        <v>51351</v>
      </c>
      <c r="AF1280" s="6" t="s">
        <v>51364</v>
      </c>
      <c r="AG1280" s="6" t="s">
        <v>5832</v>
      </c>
      <c r="AH1280" s="6" t="s">
        <v>50897</v>
      </c>
      <c r="AI1280" s="6" t="s">
        <v>50898</v>
      </c>
    </row>
    <row r="1281" spans="1:35" x14ac:dyDescent="0.25">
      <c r="A1281" s="26" t="s">
        <v>1802</v>
      </c>
      <c r="B1281" s="24" t="s">
        <v>1803</v>
      </c>
      <c r="C1281" s="22">
        <v>7629.84</v>
      </c>
      <c r="D1281" s="22">
        <v>1184.40002</v>
      </c>
      <c r="E1281" s="22">
        <v>607.90002000000004</v>
      </c>
      <c r="F1281" s="22">
        <v>1.53</v>
      </c>
      <c r="G1281" s="22">
        <v>3451.8998999999999</v>
      </c>
      <c r="H1281" s="22">
        <v>1573.59997</v>
      </c>
      <c r="I1281" s="22">
        <v>1660.59997</v>
      </c>
      <c r="J1281" s="22">
        <v>5188.2997999999998</v>
      </c>
      <c r="K1281" s="22">
        <v>6994.1000899999999</v>
      </c>
      <c r="L1281" s="22">
        <v>2591.1999500000002</v>
      </c>
      <c r="M1281" s="22">
        <v>0</v>
      </c>
      <c r="N1281" s="22">
        <v>4830.2997999999998</v>
      </c>
      <c r="O1281" s="22">
        <v>85.21</v>
      </c>
      <c r="P1281" s="22">
        <v>34.006</v>
      </c>
      <c r="Q1281" s="22">
        <v>0.51529000000000003</v>
      </c>
      <c r="R1281" s="22">
        <v>1.35</v>
      </c>
      <c r="S1281" s="22">
        <v>1.04</v>
      </c>
      <c r="T1281" s="22">
        <v>0.37942999999999999</v>
      </c>
      <c r="U1281" s="24" t="s">
        <v>45511</v>
      </c>
      <c r="V1281" s="24" t="s">
        <v>45512</v>
      </c>
      <c r="W1281" s="25" t="s">
        <v>45513</v>
      </c>
      <c r="X1281" s="6" t="s">
        <v>90</v>
      </c>
      <c r="Y1281" s="6" t="s">
        <v>90</v>
      </c>
      <c r="Z1281" s="6" t="s">
        <v>90</v>
      </c>
      <c r="AA1281" s="6" t="s">
        <v>90</v>
      </c>
      <c r="AB1281" s="6" t="s">
        <v>90</v>
      </c>
      <c r="AC1281">
        <v>1279</v>
      </c>
      <c r="AD1281" s="6" t="s">
        <v>5833</v>
      </c>
      <c r="AE1281" s="6" t="s">
        <v>51601</v>
      </c>
      <c r="AF1281" s="6" t="s">
        <v>90</v>
      </c>
      <c r="AG1281" s="6" t="s">
        <v>5834</v>
      </c>
      <c r="AH1281" s="6" t="s">
        <v>50899</v>
      </c>
      <c r="AI1281" s="6" t="s">
        <v>50898</v>
      </c>
    </row>
    <row r="1282" spans="1:35" x14ac:dyDescent="0.25">
      <c r="A1282" s="26" t="s">
        <v>1804</v>
      </c>
      <c r="B1282" s="24" t="s">
        <v>1805</v>
      </c>
      <c r="C1282" s="22">
        <v>10402.26</v>
      </c>
      <c r="D1282" s="22">
        <v>700.38598000000002</v>
      </c>
      <c r="E1282" s="22">
        <v>622.32701999999995</v>
      </c>
      <c r="F1282" s="22">
        <v>1.1299999999999999</v>
      </c>
      <c r="G1282" s="22">
        <v>541.52899000000002</v>
      </c>
      <c r="H1282" s="22">
        <v>665.45097999999996</v>
      </c>
      <c r="I1282" s="22">
        <v>867.96301000000005</v>
      </c>
      <c r="J1282" s="22">
        <v>852.89697000000001</v>
      </c>
      <c r="K1282" s="22">
        <v>1557.7900299999999</v>
      </c>
      <c r="L1282" s="22">
        <v>1110.39599</v>
      </c>
      <c r="M1282" s="22">
        <v>0</v>
      </c>
      <c r="N1282" s="22">
        <v>1034.0410099999999</v>
      </c>
      <c r="O1282" s="22">
        <v>19.55</v>
      </c>
      <c r="P1282" s="22">
        <v>49.673000000000002</v>
      </c>
      <c r="Q1282" s="22">
        <v>0.98701000000000005</v>
      </c>
      <c r="R1282" s="22">
        <v>1.93</v>
      </c>
      <c r="S1282" s="22">
        <v>1.05</v>
      </c>
      <c r="T1282" s="22">
        <v>0.41131000000000001</v>
      </c>
      <c r="U1282" s="24" t="s">
        <v>45514</v>
      </c>
      <c r="V1282" s="24" t="s">
        <v>45515</v>
      </c>
      <c r="W1282" s="25" t="s">
        <v>45516</v>
      </c>
      <c r="X1282" s="6" t="s">
        <v>90</v>
      </c>
      <c r="Y1282" s="6" t="s">
        <v>90</v>
      </c>
      <c r="Z1282" s="6" t="s">
        <v>90</v>
      </c>
      <c r="AA1282" s="6" t="s">
        <v>90</v>
      </c>
      <c r="AB1282" s="6" t="s">
        <v>90</v>
      </c>
      <c r="AC1282">
        <v>1280</v>
      </c>
      <c r="AD1282" s="6" t="s">
        <v>5835</v>
      </c>
      <c r="AE1282" s="6" t="s">
        <v>49057</v>
      </c>
      <c r="AF1282" s="6" t="s">
        <v>51423</v>
      </c>
      <c r="AG1282" s="6" t="s">
        <v>5836</v>
      </c>
      <c r="AH1282" s="6" t="s">
        <v>50900</v>
      </c>
      <c r="AI1282" s="6" t="s">
        <v>50901</v>
      </c>
    </row>
    <row r="1283" spans="1:35" x14ac:dyDescent="0.25">
      <c r="A1283" s="26" t="s">
        <v>1807</v>
      </c>
      <c r="B1283" s="24" t="s">
        <v>1808</v>
      </c>
      <c r="C1283" s="22">
        <v>4125.13</v>
      </c>
      <c r="D1283" s="22">
        <v>668.90002000000004</v>
      </c>
      <c r="E1283" s="22">
        <v>489.1</v>
      </c>
      <c r="F1283" s="22">
        <v>1.3</v>
      </c>
      <c r="G1283" s="22">
        <v>675</v>
      </c>
      <c r="H1283" s="22">
        <v>907.5</v>
      </c>
      <c r="I1283" s="22">
        <v>2149.8000400000001</v>
      </c>
      <c r="J1283" s="22">
        <v>968.09996999999998</v>
      </c>
      <c r="K1283" s="22">
        <v>1958</v>
      </c>
      <c r="L1283" s="22">
        <v>2074.1999500000002</v>
      </c>
      <c r="M1283" s="22">
        <v>0</v>
      </c>
      <c r="N1283" s="22">
        <v>1641.40002</v>
      </c>
      <c r="O1283" s="22">
        <v>12.52</v>
      </c>
      <c r="P1283" s="22">
        <v>55.849989999999998</v>
      </c>
      <c r="Q1283" s="22">
        <v>1.26501</v>
      </c>
      <c r="R1283" s="22">
        <v>2.08</v>
      </c>
      <c r="S1283" s="22">
        <v>1.0900000000000001</v>
      </c>
      <c r="T1283" s="22">
        <v>0.38786999999999999</v>
      </c>
      <c r="U1283" s="24" t="s">
        <v>45517</v>
      </c>
      <c r="V1283" s="24" t="s">
        <v>45518</v>
      </c>
      <c r="W1283" s="25" t="s">
        <v>45519</v>
      </c>
      <c r="X1283" s="6" t="s">
        <v>90</v>
      </c>
      <c r="Y1283" s="6" t="s">
        <v>90</v>
      </c>
      <c r="Z1283" s="6" t="s">
        <v>90</v>
      </c>
      <c r="AA1283" s="6" t="s">
        <v>90</v>
      </c>
      <c r="AB1283" s="6" t="s">
        <v>90</v>
      </c>
      <c r="AC1283">
        <v>1281</v>
      </c>
      <c r="AD1283" s="6" t="s">
        <v>5837</v>
      </c>
      <c r="AE1283" s="6" t="s">
        <v>49120</v>
      </c>
      <c r="AF1283" s="6" t="s">
        <v>90</v>
      </c>
      <c r="AG1283" s="6" t="s">
        <v>5838</v>
      </c>
      <c r="AH1283" s="6" t="s">
        <v>50902</v>
      </c>
      <c r="AI1283" s="6" t="s">
        <v>50903</v>
      </c>
    </row>
    <row r="1284" spans="1:35" x14ac:dyDescent="0.25">
      <c r="A1284" s="26" t="s">
        <v>41253</v>
      </c>
      <c r="B1284" s="24" t="s">
        <v>41254</v>
      </c>
      <c r="C1284" s="22">
        <v>4086.39</v>
      </c>
      <c r="D1284" s="22">
        <v>2695.6931100000002</v>
      </c>
      <c r="E1284" s="22">
        <v>2674.2790500000001</v>
      </c>
      <c r="F1284" s="22">
        <v>0.51</v>
      </c>
      <c r="G1284" s="22">
        <v>11.475989999999999</v>
      </c>
      <c r="H1284" s="22">
        <v>0</v>
      </c>
      <c r="I1284" s="22">
        <v>443.18898999999999</v>
      </c>
      <c r="J1284" s="22">
        <v>0</v>
      </c>
      <c r="K1284" s="22">
        <v>810.77800999999999</v>
      </c>
      <c r="L1284" s="22">
        <v>0</v>
      </c>
      <c r="M1284" s="22">
        <v>0</v>
      </c>
      <c r="N1284" s="22">
        <v>10592.29003</v>
      </c>
      <c r="U1284" s="24" t="s">
        <v>45520</v>
      </c>
      <c r="V1284" s="24" t="s">
        <v>45521</v>
      </c>
      <c r="W1284" s="25" t="s">
        <v>45522</v>
      </c>
      <c r="X1284" s="6" t="s">
        <v>90</v>
      </c>
      <c r="Y1284" s="6" t="s">
        <v>90</v>
      </c>
      <c r="Z1284" s="6" t="s">
        <v>90</v>
      </c>
      <c r="AA1284" s="6" t="s">
        <v>90</v>
      </c>
      <c r="AB1284" s="6" t="s">
        <v>90</v>
      </c>
      <c r="AC1284">
        <v>1282</v>
      </c>
      <c r="AD1284" s="6" t="s">
        <v>5839</v>
      </c>
      <c r="AE1284" s="6" t="s">
        <v>49158</v>
      </c>
      <c r="AF1284" s="6" t="s">
        <v>90</v>
      </c>
      <c r="AG1284" s="6" t="s">
        <v>5840</v>
      </c>
      <c r="AH1284" s="6" t="s">
        <v>50904</v>
      </c>
      <c r="AI1284" s="6" t="s">
        <v>50905</v>
      </c>
    </row>
    <row r="1285" spans="1:35" x14ac:dyDescent="0.25">
      <c r="A1285" s="26" t="s">
        <v>1810</v>
      </c>
      <c r="B1285" s="24" t="s">
        <v>1811</v>
      </c>
      <c r="C1285" s="22">
        <v>10782.19</v>
      </c>
      <c r="D1285" s="22">
        <v>-427.33201000000003</v>
      </c>
      <c r="E1285" s="22">
        <v>-445.72399999999999</v>
      </c>
      <c r="F1285" s="22">
        <v>-0.05</v>
      </c>
      <c r="G1285" s="22">
        <v>0.09</v>
      </c>
      <c r="H1285" s="22">
        <v>10.353999999999999</v>
      </c>
      <c r="I1285" s="22">
        <v>3.4089900000000002</v>
      </c>
      <c r="J1285" s="22">
        <v>297.78798999999998</v>
      </c>
      <c r="K1285" s="22">
        <v>1099.1190099999999</v>
      </c>
      <c r="L1285" s="22">
        <v>260.93200000000002</v>
      </c>
      <c r="M1285" s="22">
        <v>0</v>
      </c>
      <c r="N1285" s="22">
        <v>744.31200999999999</v>
      </c>
      <c r="O1285" s="22">
        <v>3.96</v>
      </c>
      <c r="P1285" s="22">
        <v>28.928999999999998</v>
      </c>
      <c r="Q1285" s="22">
        <v>0.40704000000000001</v>
      </c>
      <c r="R1285" s="22">
        <v>3.84</v>
      </c>
      <c r="S1285" s="22">
        <v>3.66</v>
      </c>
      <c r="T1285" s="22">
        <v>3.6558700000000002</v>
      </c>
      <c r="U1285" s="24" t="s">
        <v>45523</v>
      </c>
      <c r="V1285" s="24" t="s">
        <v>45524</v>
      </c>
      <c r="W1285" s="25" t="s">
        <v>45525</v>
      </c>
      <c r="X1285" s="6" t="s">
        <v>90</v>
      </c>
      <c r="Y1285" s="6" t="s">
        <v>90</v>
      </c>
      <c r="Z1285" s="6" t="s">
        <v>90</v>
      </c>
      <c r="AA1285" s="6" t="s">
        <v>90</v>
      </c>
      <c r="AB1285" s="6" t="s">
        <v>90</v>
      </c>
      <c r="AC1285">
        <v>1283</v>
      </c>
      <c r="AD1285" s="6" t="s">
        <v>5841</v>
      </c>
      <c r="AE1285" s="6" t="s">
        <v>49980</v>
      </c>
      <c r="AF1285" s="6" t="s">
        <v>49812</v>
      </c>
      <c r="AG1285" s="6" t="s">
        <v>5842</v>
      </c>
      <c r="AH1285" s="6" t="s">
        <v>50906</v>
      </c>
      <c r="AI1285" s="6" t="s">
        <v>50907</v>
      </c>
    </row>
    <row r="1286" spans="1:35" x14ac:dyDescent="0.25">
      <c r="A1286" s="26" t="s">
        <v>1812</v>
      </c>
      <c r="B1286" s="24" t="s">
        <v>1813</v>
      </c>
      <c r="C1286" s="22">
        <v>32395.52</v>
      </c>
      <c r="D1286" s="22">
        <v>6099.4780199999996</v>
      </c>
      <c r="E1286" s="22">
        <v>6014.5659100000003</v>
      </c>
      <c r="F1286" s="22">
        <v>1.44</v>
      </c>
      <c r="G1286" s="22">
        <v>673.97997999999995</v>
      </c>
      <c r="H1286" s="22">
        <v>21432.009760000001</v>
      </c>
      <c r="I1286" s="22">
        <v>3442.3588800000002</v>
      </c>
      <c r="J1286" s="22">
        <v>3583.67895</v>
      </c>
      <c r="K1286" s="22">
        <v>26745.16015</v>
      </c>
      <c r="L1286" s="22">
        <v>4047.29394</v>
      </c>
      <c r="M1286" s="22">
        <v>0</v>
      </c>
      <c r="N1286" s="22">
        <v>24240.369139999999</v>
      </c>
      <c r="O1286" s="22">
        <v>84.85</v>
      </c>
      <c r="P1286" s="22">
        <v>14.107989999999999</v>
      </c>
      <c r="Q1286" s="22">
        <v>0.16425000000000001</v>
      </c>
      <c r="R1286" s="22">
        <v>7.82</v>
      </c>
      <c r="S1286" s="22">
        <v>1.48</v>
      </c>
      <c r="T1286" s="22">
        <v>1.2945199999999999</v>
      </c>
      <c r="U1286" s="24" t="s">
        <v>45526</v>
      </c>
      <c r="V1286" s="24" t="s">
        <v>45527</v>
      </c>
      <c r="W1286" s="25" t="s">
        <v>45528</v>
      </c>
      <c r="X1286" s="6" t="s">
        <v>90</v>
      </c>
      <c r="Y1286" s="6" t="s">
        <v>90</v>
      </c>
      <c r="Z1286" s="6" t="s">
        <v>90</v>
      </c>
      <c r="AA1286" s="6" t="s">
        <v>90</v>
      </c>
      <c r="AB1286" s="6" t="s">
        <v>90</v>
      </c>
      <c r="AC1286">
        <v>1284</v>
      </c>
      <c r="AD1286" s="6" t="s">
        <v>5843</v>
      </c>
      <c r="AE1286" s="6" t="s">
        <v>50575</v>
      </c>
      <c r="AF1286" s="6" t="s">
        <v>90</v>
      </c>
      <c r="AG1286" s="6" t="s">
        <v>5844</v>
      </c>
      <c r="AH1286" s="6" t="s">
        <v>50908</v>
      </c>
      <c r="AI1286" s="6" t="s">
        <v>50909</v>
      </c>
    </row>
    <row r="1287" spans="1:35" x14ac:dyDescent="0.25">
      <c r="A1287" s="26" t="s">
        <v>1812</v>
      </c>
      <c r="B1287" s="24" t="s">
        <v>1814</v>
      </c>
      <c r="C1287" s="22">
        <v>28670.93</v>
      </c>
      <c r="D1287" s="22">
        <v>6099.4780199999996</v>
      </c>
      <c r="E1287" s="22">
        <v>6014.5659100000003</v>
      </c>
      <c r="F1287" s="22">
        <v>1.46</v>
      </c>
      <c r="G1287" s="22">
        <v>673.97997999999995</v>
      </c>
      <c r="H1287" s="22">
        <v>21432.009760000001</v>
      </c>
      <c r="I1287" s="22">
        <v>3442.3588800000002</v>
      </c>
      <c r="J1287" s="22">
        <v>3583.67895</v>
      </c>
      <c r="K1287" s="22">
        <v>26745.16015</v>
      </c>
      <c r="L1287" s="22">
        <v>4047.29394</v>
      </c>
      <c r="M1287" s="22">
        <v>0</v>
      </c>
      <c r="N1287" s="22">
        <v>24240.369139999999</v>
      </c>
      <c r="O1287" s="22">
        <v>84.85</v>
      </c>
      <c r="P1287" s="22">
        <v>14.107989999999999</v>
      </c>
      <c r="Q1287" s="22">
        <v>0.16425000000000001</v>
      </c>
      <c r="R1287" s="22">
        <v>7.82</v>
      </c>
      <c r="S1287" s="22">
        <v>1.48</v>
      </c>
      <c r="T1287" s="22">
        <v>1.2945199999999999</v>
      </c>
      <c r="U1287" s="24" t="s">
        <v>45526</v>
      </c>
      <c r="V1287" s="24" t="s">
        <v>45527</v>
      </c>
      <c r="W1287" s="25" t="s">
        <v>45528</v>
      </c>
      <c r="X1287" s="6" t="s">
        <v>90</v>
      </c>
      <c r="Y1287" s="6" t="s">
        <v>90</v>
      </c>
      <c r="Z1287" s="6" t="s">
        <v>90</v>
      </c>
      <c r="AA1287" s="6" t="s">
        <v>90</v>
      </c>
      <c r="AB1287" s="6" t="s">
        <v>90</v>
      </c>
      <c r="AC1287">
        <v>1285</v>
      </c>
      <c r="AD1287" s="6" t="s">
        <v>5845</v>
      </c>
      <c r="AE1287" s="6" t="s">
        <v>50937</v>
      </c>
      <c r="AF1287" s="6" t="s">
        <v>90</v>
      </c>
      <c r="AG1287" s="6" t="s">
        <v>5846</v>
      </c>
      <c r="AH1287" s="6" t="s">
        <v>50910</v>
      </c>
      <c r="AI1287" s="6" t="s">
        <v>50911</v>
      </c>
    </row>
    <row r="1288" spans="1:35" x14ac:dyDescent="0.25">
      <c r="A1288" s="26" t="s">
        <v>1815</v>
      </c>
      <c r="B1288" s="24" t="s">
        <v>1816</v>
      </c>
      <c r="C1288" s="22">
        <v>5418.47</v>
      </c>
      <c r="D1288" s="22">
        <v>834.20001000000002</v>
      </c>
      <c r="E1288" s="22">
        <v>675.29998000000001</v>
      </c>
      <c r="F1288" s="22">
        <v>1.18</v>
      </c>
      <c r="G1288" s="22">
        <v>697</v>
      </c>
      <c r="H1288" s="22">
        <v>1416.8000400000001</v>
      </c>
      <c r="I1288" s="22">
        <v>652.40002000000004</v>
      </c>
      <c r="J1288" s="22">
        <v>1981.59997</v>
      </c>
      <c r="K1288" s="22">
        <v>2827.8998999999999</v>
      </c>
      <c r="L1288" s="22">
        <v>984.5</v>
      </c>
      <c r="M1288" s="22">
        <v>0</v>
      </c>
      <c r="N1288" s="22">
        <v>1903.6999499999999</v>
      </c>
      <c r="O1288" s="22">
        <v>4.96</v>
      </c>
      <c r="P1288" s="22">
        <v>33.555</v>
      </c>
      <c r="Q1288" s="22">
        <v>0.505</v>
      </c>
      <c r="R1288" s="22">
        <v>1.49</v>
      </c>
      <c r="S1288" s="22">
        <v>0.71</v>
      </c>
      <c r="T1288" s="22">
        <v>0.36036000000000001</v>
      </c>
      <c r="U1288" s="24" t="s">
        <v>45529</v>
      </c>
      <c r="V1288" s="24" t="s">
        <v>45530</v>
      </c>
      <c r="W1288" s="25" t="s">
        <v>45531</v>
      </c>
      <c r="X1288" s="6" t="s">
        <v>90</v>
      </c>
      <c r="Y1288" s="6" t="s">
        <v>90</v>
      </c>
      <c r="Z1288" s="6" t="s">
        <v>90</v>
      </c>
      <c r="AA1288" s="6" t="s">
        <v>90</v>
      </c>
      <c r="AB1288" s="6" t="s">
        <v>90</v>
      </c>
      <c r="AC1288">
        <v>1286</v>
      </c>
      <c r="AD1288" s="6" t="s">
        <v>5847</v>
      </c>
      <c r="AE1288" s="6" t="s">
        <v>51180</v>
      </c>
      <c r="AF1288" s="6" t="s">
        <v>90</v>
      </c>
      <c r="AG1288" s="6" t="s">
        <v>5848</v>
      </c>
      <c r="AH1288" s="6" t="s">
        <v>50912</v>
      </c>
      <c r="AI1288" s="6" t="s">
        <v>50913</v>
      </c>
    </row>
    <row r="1289" spans="1:35" x14ac:dyDescent="0.25">
      <c r="A1289" s="26" t="s">
        <v>1817</v>
      </c>
      <c r="B1289" s="24" t="s">
        <v>1818</v>
      </c>
      <c r="C1289" s="22">
        <v>3191.2</v>
      </c>
      <c r="D1289" s="22">
        <v>-141.655</v>
      </c>
      <c r="E1289" s="22">
        <v>-212.80201</v>
      </c>
      <c r="F1289" s="22">
        <v>0.88</v>
      </c>
      <c r="G1289" s="22">
        <v>100.86799000000001</v>
      </c>
      <c r="H1289" s="22">
        <v>0</v>
      </c>
      <c r="I1289" s="22">
        <v>1536.2330300000001</v>
      </c>
      <c r="J1289" s="22">
        <v>175.99898999999999</v>
      </c>
      <c r="K1289" s="22">
        <v>233.22300000000001</v>
      </c>
      <c r="L1289" s="22">
        <v>225.07899</v>
      </c>
      <c r="M1289" s="22">
        <v>0</v>
      </c>
      <c r="N1289" s="22">
        <v>1518.7230199999999</v>
      </c>
      <c r="O1289" s="22">
        <v>3.99</v>
      </c>
      <c r="P1289" s="22">
        <v>12.993</v>
      </c>
      <c r="Q1289" s="22">
        <v>0.14932999999999999</v>
      </c>
      <c r="R1289" s="22">
        <v>1.17</v>
      </c>
      <c r="S1289" s="22">
        <v>1.33</v>
      </c>
      <c r="T1289" s="22">
        <v>0.75202000000000002</v>
      </c>
      <c r="U1289" s="24" t="s">
        <v>45532</v>
      </c>
      <c r="V1289" s="24" t="s">
        <v>45533</v>
      </c>
      <c r="W1289" s="25" t="s">
        <v>45534</v>
      </c>
      <c r="X1289" s="6" t="s">
        <v>90</v>
      </c>
      <c r="Y1289" s="6" t="s">
        <v>90</v>
      </c>
      <c r="Z1289" s="6" t="s">
        <v>90</v>
      </c>
      <c r="AA1289" s="6" t="s">
        <v>90</v>
      </c>
      <c r="AB1289" s="6" t="s">
        <v>90</v>
      </c>
      <c r="AC1289">
        <v>1287</v>
      </c>
      <c r="AD1289" s="6" t="s">
        <v>5849</v>
      </c>
      <c r="AE1289" s="6" t="s">
        <v>50570</v>
      </c>
      <c r="AF1289" s="6" t="s">
        <v>50562</v>
      </c>
      <c r="AG1289" s="6" t="s">
        <v>5850</v>
      </c>
      <c r="AH1289" s="6" t="s">
        <v>50914</v>
      </c>
      <c r="AI1289" s="6" t="s">
        <v>50915</v>
      </c>
    </row>
    <row r="1290" spans="1:35" x14ac:dyDescent="0.25">
      <c r="A1290" s="26" t="s">
        <v>1819</v>
      </c>
      <c r="B1290" s="24" t="s">
        <v>1820</v>
      </c>
      <c r="C1290" s="22">
        <v>6401.83</v>
      </c>
      <c r="D1290" s="22">
        <v>589.96600000000001</v>
      </c>
      <c r="E1290" s="22">
        <v>469.26</v>
      </c>
      <c r="F1290" s="22">
        <v>1.25</v>
      </c>
      <c r="G1290" s="22">
        <v>306.57799999999997</v>
      </c>
      <c r="H1290" s="22">
        <v>547.69000000000005</v>
      </c>
      <c r="I1290" s="22">
        <v>1780.8919599999999</v>
      </c>
      <c r="J1290" s="22">
        <v>572.29498000000001</v>
      </c>
      <c r="K1290" s="22">
        <v>1511.79602</v>
      </c>
      <c r="L1290" s="22">
        <v>866.62297999999998</v>
      </c>
      <c r="M1290" s="22">
        <v>0</v>
      </c>
      <c r="N1290" s="22">
        <v>2211.3779199999999</v>
      </c>
      <c r="O1290" s="22">
        <v>92.93</v>
      </c>
      <c r="P1290" s="22">
        <v>27.309989999999999</v>
      </c>
      <c r="Q1290" s="22">
        <v>0.37569999999999998</v>
      </c>
      <c r="R1290" s="22">
        <v>2.7</v>
      </c>
      <c r="S1290" s="22">
        <v>1.68</v>
      </c>
      <c r="T1290" s="22">
        <v>1.14893</v>
      </c>
      <c r="U1290" s="24" t="s">
        <v>45535</v>
      </c>
      <c r="V1290" s="24" t="s">
        <v>45536</v>
      </c>
      <c r="W1290" s="25" t="s">
        <v>45537</v>
      </c>
      <c r="X1290" s="6" t="s">
        <v>90</v>
      </c>
      <c r="Y1290" s="6" t="s">
        <v>90</v>
      </c>
      <c r="Z1290" s="6" t="s">
        <v>90</v>
      </c>
      <c r="AA1290" s="6" t="s">
        <v>90</v>
      </c>
      <c r="AB1290" s="6" t="s">
        <v>90</v>
      </c>
      <c r="AC1290">
        <v>1288</v>
      </c>
      <c r="AD1290" s="6" t="s">
        <v>5851</v>
      </c>
      <c r="AE1290" s="6" t="s">
        <v>51635</v>
      </c>
      <c r="AF1290" s="6" t="s">
        <v>50827</v>
      </c>
      <c r="AG1290" s="6" t="s">
        <v>5852</v>
      </c>
      <c r="AH1290" s="6" t="s">
        <v>50916</v>
      </c>
      <c r="AI1290" s="6" t="s">
        <v>50915</v>
      </c>
    </row>
    <row r="1291" spans="1:35" x14ac:dyDescent="0.25">
      <c r="A1291" s="26" t="s">
        <v>41255</v>
      </c>
      <c r="B1291" s="24" t="s">
        <v>41256</v>
      </c>
      <c r="C1291" s="22">
        <v>2242.5</v>
      </c>
      <c r="D1291" s="22">
        <v>1570</v>
      </c>
      <c r="E1291" s="22">
        <v>-1776.3000500000001</v>
      </c>
      <c r="F1291" s="22">
        <v>1.49</v>
      </c>
      <c r="G1291" s="22">
        <v>582.09996999999998</v>
      </c>
      <c r="H1291" s="22">
        <v>0</v>
      </c>
      <c r="I1291" s="22">
        <v>2589.6000899999999</v>
      </c>
      <c r="J1291" s="22">
        <v>2570.6999500000002</v>
      </c>
      <c r="K1291" s="22">
        <v>1118.40002</v>
      </c>
      <c r="L1291" s="22">
        <v>2994.6000899999999</v>
      </c>
      <c r="M1291" s="22">
        <v>0</v>
      </c>
      <c r="N1291" s="22">
        <v>786</v>
      </c>
      <c r="O1291" s="22">
        <v>3.43</v>
      </c>
      <c r="P1291" s="22">
        <v>80.941999999999993</v>
      </c>
      <c r="Q1291" s="22">
        <v>3.80992</v>
      </c>
      <c r="R1291" s="22">
        <v>0.44</v>
      </c>
      <c r="S1291" s="22">
        <v>0.44</v>
      </c>
      <c r="T1291" s="22">
        <v>0.20862</v>
      </c>
      <c r="U1291" s="24" t="s">
        <v>45538</v>
      </c>
      <c r="V1291" s="24" t="s">
        <v>45539</v>
      </c>
      <c r="W1291" s="25" t="s">
        <v>45540</v>
      </c>
      <c r="X1291" s="6" t="s">
        <v>90</v>
      </c>
      <c r="Y1291" s="6" t="s">
        <v>90</v>
      </c>
      <c r="Z1291" s="6" t="s">
        <v>90</v>
      </c>
      <c r="AA1291" s="6" t="s">
        <v>90</v>
      </c>
      <c r="AB1291" s="6" t="s">
        <v>90</v>
      </c>
      <c r="AC1291">
        <v>1289</v>
      </c>
      <c r="AD1291" s="6" t="s">
        <v>5853</v>
      </c>
      <c r="AE1291" s="6" t="s">
        <v>52369</v>
      </c>
      <c r="AF1291" s="6" t="s">
        <v>52473</v>
      </c>
      <c r="AG1291" s="6" t="s">
        <v>5854</v>
      </c>
      <c r="AH1291" s="6" t="s">
        <v>50917</v>
      </c>
      <c r="AI1291" s="6" t="s">
        <v>50918</v>
      </c>
    </row>
    <row r="1292" spans="1:35" x14ac:dyDescent="0.25">
      <c r="A1292" s="26" t="s">
        <v>41255</v>
      </c>
      <c r="B1292" s="24" t="s">
        <v>41257</v>
      </c>
      <c r="C1292" s="22">
        <v>2107.0700000000002</v>
      </c>
      <c r="D1292" s="22">
        <v>1570</v>
      </c>
      <c r="E1292" s="22">
        <v>-1776.3000500000001</v>
      </c>
      <c r="F1292" s="22">
        <v>1.5</v>
      </c>
      <c r="G1292" s="22">
        <v>582.09996999999998</v>
      </c>
      <c r="H1292" s="22">
        <v>0</v>
      </c>
      <c r="I1292" s="22">
        <v>2589.6000899999999</v>
      </c>
      <c r="J1292" s="22">
        <v>2570.6999500000002</v>
      </c>
      <c r="K1292" s="22">
        <v>1118.40002</v>
      </c>
      <c r="L1292" s="22">
        <v>2994.6000899999999</v>
      </c>
      <c r="M1292" s="22">
        <v>0</v>
      </c>
      <c r="N1292" s="22">
        <v>786</v>
      </c>
      <c r="O1292" s="22">
        <v>3.43</v>
      </c>
      <c r="P1292" s="22">
        <v>80.941999999999993</v>
      </c>
      <c r="Q1292" s="22">
        <v>3.80992</v>
      </c>
      <c r="R1292" s="22">
        <v>0.44</v>
      </c>
      <c r="S1292" s="22">
        <v>0.44</v>
      </c>
      <c r="T1292" s="22">
        <v>0.20862</v>
      </c>
      <c r="U1292" s="24" t="s">
        <v>45538</v>
      </c>
      <c r="V1292" s="24" t="s">
        <v>45539</v>
      </c>
      <c r="W1292" s="25" t="s">
        <v>45540</v>
      </c>
      <c r="X1292" s="6" t="s">
        <v>90</v>
      </c>
      <c r="Y1292" s="6" t="s">
        <v>90</v>
      </c>
      <c r="Z1292" s="6" t="s">
        <v>90</v>
      </c>
      <c r="AA1292" s="6" t="s">
        <v>90</v>
      </c>
      <c r="AB1292" s="6" t="s">
        <v>90</v>
      </c>
      <c r="AC1292">
        <v>1290</v>
      </c>
      <c r="AD1292" s="6" t="s">
        <v>5855</v>
      </c>
      <c r="AE1292" s="6" t="s">
        <v>50727</v>
      </c>
      <c r="AF1292" s="6" t="s">
        <v>90</v>
      </c>
      <c r="AG1292" s="6" t="s">
        <v>5856</v>
      </c>
      <c r="AH1292" s="6" t="s">
        <v>50919</v>
      </c>
      <c r="AI1292" s="6" t="s">
        <v>50920</v>
      </c>
    </row>
    <row r="1293" spans="1:35" x14ac:dyDescent="0.25">
      <c r="A1293" s="26" t="s">
        <v>41258</v>
      </c>
      <c r="B1293" s="24" t="s">
        <v>41259</v>
      </c>
      <c r="C1293" s="22">
        <v>17736.2</v>
      </c>
      <c r="D1293" s="22">
        <v>3376.7370599999999</v>
      </c>
      <c r="E1293" s="22">
        <v>3376.7370599999999</v>
      </c>
      <c r="F1293" s="22">
        <v>1.5</v>
      </c>
      <c r="G1293" s="22">
        <v>576729.375</v>
      </c>
      <c r="H1293" s="22">
        <v>0</v>
      </c>
      <c r="I1293" s="22">
        <v>633.29301999999996</v>
      </c>
      <c r="J1293" s="22">
        <v>204569.70311999999</v>
      </c>
      <c r="K1293" s="22">
        <v>620990.625</v>
      </c>
      <c r="L1293" s="22">
        <v>6873.4540999999999</v>
      </c>
      <c r="M1293" s="22">
        <v>0</v>
      </c>
      <c r="N1293" s="22">
        <v>15014.730460000001</v>
      </c>
      <c r="O1293" s="22">
        <v>12.57</v>
      </c>
      <c r="P1293" s="22">
        <v>31.402989999999999</v>
      </c>
      <c r="Q1293" s="22">
        <v>0.45778000000000002</v>
      </c>
      <c r="R1293" s="22">
        <v>3.04</v>
      </c>
      <c r="S1293" s="22">
        <v>3.04</v>
      </c>
      <c r="T1293" s="22">
        <v>0.21636</v>
      </c>
      <c r="U1293" s="24" t="s">
        <v>45541</v>
      </c>
      <c r="V1293" s="24" t="s">
        <v>45542</v>
      </c>
      <c r="W1293" s="25" t="s">
        <v>45543</v>
      </c>
      <c r="X1293" s="6" t="s">
        <v>90</v>
      </c>
      <c r="Y1293" s="6" t="s">
        <v>90</v>
      </c>
      <c r="Z1293" s="6" t="s">
        <v>90</v>
      </c>
      <c r="AA1293" s="6" t="s">
        <v>90</v>
      </c>
      <c r="AB1293" s="6" t="s">
        <v>90</v>
      </c>
      <c r="AC1293">
        <v>1291</v>
      </c>
      <c r="AD1293" s="6" t="s">
        <v>5857</v>
      </c>
      <c r="AE1293" s="6" t="s">
        <v>52459</v>
      </c>
      <c r="AF1293" s="6" t="s">
        <v>52459</v>
      </c>
      <c r="AG1293" s="6" t="s">
        <v>5858</v>
      </c>
      <c r="AH1293" s="6" t="s">
        <v>50921</v>
      </c>
      <c r="AI1293" s="6" t="s">
        <v>50920</v>
      </c>
    </row>
    <row r="1294" spans="1:35" x14ac:dyDescent="0.25">
      <c r="A1294" s="26" t="s">
        <v>41260</v>
      </c>
      <c r="B1294" s="24" t="s">
        <v>41261</v>
      </c>
      <c r="C1294" s="22">
        <v>2806.51</v>
      </c>
      <c r="D1294" s="22">
        <v>419.69198</v>
      </c>
      <c r="E1294" s="22">
        <v>418.11599000000001</v>
      </c>
      <c r="F1294" s="22">
        <v>1.71</v>
      </c>
      <c r="G1294" s="22">
        <v>25.142990000000001</v>
      </c>
      <c r="H1294" s="22">
        <v>2898.2958899999999</v>
      </c>
      <c r="I1294" s="22">
        <v>12.017989999999999</v>
      </c>
      <c r="J1294" s="22">
        <v>365.41500000000002</v>
      </c>
      <c r="K1294" s="22">
        <v>2986.6540500000001</v>
      </c>
      <c r="L1294" s="22">
        <v>1117.0009700000001</v>
      </c>
      <c r="M1294" s="22">
        <v>0</v>
      </c>
      <c r="N1294" s="22">
        <v>1642.4119800000001</v>
      </c>
      <c r="O1294" s="22">
        <v>71.14</v>
      </c>
      <c r="P1294" s="22">
        <v>38.448999999999998</v>
      </c>
      <c r="Q1294" s="22">
        <v>0.62465999999999999</v>
      </c>
      <c r="R1294" s="22">
        <v>7.82</v>
      </c>
      <c r="S1294" s="22">
        <v>0.24</v>
      </c>
      <c r="T1294" s="22">
        <v>0.17299</v>
      </c>
      <c r="U1294" s="24" t="s">
        <v>45544</v>
      </c>
      <c r="V1294" s="24" t="s">
        <v>45545</v>
      </c>
      <c r="W1294" s="25" t="s">
        <v>45546</v>
      </c>
      <c r="X1294" s="6" t="s">
        <v>90</v>
      </c>
      <c r="Y1294" s="6" t="s">
        <v>90</v>
      </c>
      <c r="Z1294" s="6" t="s">
        <v>90</v>
      </c>
      <c r="AA1294" s="6" t="s">
        <v>90</v>
      </c>
      <c r="AB1294" s="6" t="s">
        <v>90</v>
      </c>
      <c r="AC1294">
        <v>1292</v>
      </c>
      <c r="AD1294" s="6" t="s">
        <v>5859</v>
      </c>
      <c r="AE1294" s="6" t="s">
        <v>48746</v>
      </c>
      <c r="AF1294" s="6" t="s">
        <v>90</v>
      </c>
      <c r="AG1294" s="6" t="s">
        <v>5860</v>
      </c>
      <c r="AH1294" s="6" t="s">
        <v>50922</v>
      </c>
      <c r="AI1294" s="6" t="s">
        <v>50923</v>
      </c>
    </row>
    <row r="1295" spans="1:35" x14ac:dyDescent="0.25">
      <c r="A1295" s="26" t="s">
        <v>41262</v>
      </c>
      <c r="B1295" s="24" t="s">
        <v>41263</v>
      </c>
      <c r="C1295" s="22">
        <v>25111.25</v>
      </c>
      <c r="D1295" s="22">
        <v>1863.8189600000001</v>
      </c>
      <c r="E1295" s="22">
        <v>1571.8659600000001</v>
      </c>
      <c r="F1295" s="22">
        <v>1.1599999999999999</v>
      </c>
      <c r="G1295" s="22">
        <v>1136.4129600000001</v>
      </c>
      <c r="H1295" s="22">
        <v>1430.15698</v>
      </c>
      <c r="I1295" s="22">
        <v>8536.3720699999994</v>
      </c>
      <c r="J1295" s="22">
        <v>2629.6799299999998</v>
      </c>
      <c r="K1295" s="22">
        <v>5376.83691</v>
      </c>
      <c r="L1295" s="22">
        <v>4229.5717699999996</v>
      </c>
      <c r="M1295" s="22">
        <v>0</v>
      </c>
      <c r="N1295" s="22">
        <v>6998.8540000000003</v>
      </c>
      <c r="O1295" s="22">
        <v>26.3</v>
      </c>
      <c r="P1295" s="22">
        <v>37.667990000000003</v>
      </c>
      <c r="Q1295" s="22">
        <v>0.60431999999999997</v>
      </c>
      <c r="R1295" s="22">
        <v>2.04</v>
      </c>
      <c r="S1295" s="22">
        <v>1.5</v>
      </c>
      <c r="T1295" s="22">
        <v>1.06867</v>
      </c>
      <c r="U1295" s="24" t="s">
        <v>45547</v>
      </c>
      <c r="V1295" s="24" t="s">
        <v>45548</v>
      </c>
      <c r="W1295" s="25" t="s">
        <v>45549</v>
      </c>
      <c r="X1295" s="6" t="s">
        <v>90</v>
      </c>
      <c r="Y1295" s="6" t="s">
        <v>90</v>
      </c>
      <c r="Z1295" s="6" t="s">
        <v>90</v>
      </c>
      <c r="AA1295" s="6" t="s">
        <v>90</v>
      </c>
      <c r="AB1295" s="6" t="s">
        <v>90</v>
      </c>
      <c r="AC1295">
        <v>1293</v>
      </c>
      <c r="AD1295" s="6" t="s">
        <v>5861</v>
      </c>
      <c r="AE1295" s="6" t="s">
        <v>51737</v>
      </c>
      <c r="AF1295" s="6" t="s">
        <v>90</v>
      </c>
      <c r="AG1295" s="6" t="s">
        <v>5862</v>
      </c>
      <c r="AH1295" s="6" t="s">
        <v>50924</v>
      </c>
      <c r="AI1295" s="6" t="s">
        <v>50925</v>
      </c>
    </row>
    <row r="1296" spans="1:35" x14ac:dyDescent="0.25">
      <c r="A1296" s="26" t="s">
        <v>1821</v>
      </c>
      <c r="B1296" s="24" t="s">
        <v>1822</v>
      </c>
      <c r="C1296" s="22">
        <v>19295.310000000001</v>
      </c>
      <c r="D1296" s="22">
        <v>2668.3000400000001</v>
      </c>
      <c r="E1296" s="22">
        <v>1762.90002</v>
      </c>
      <c r="F1296" s="22">
        <v>1.04</v>
      </c>
      <c r="G1296" s="22">
        <v>3017.3998999999999</v>
      </c>
      <c r="H1296" s="22">
        <v>470.6</v>
      </c>
      <c r="I1296" s="22">
        <v>12067.900390000001</v>
      </c>
      <c r="J1296" s="22">
        <v>3078.5</v>
      </c>
      <c r="K1296" s="22">
        <v>4625</v>
      </c>
      <c r="L1296" s="22">
        <v>5122.3999000000003</v>
      </c>
      <c r="M1296" s="22">
        <v>0</v>
      </c>
      <c r="N1296" s="22">
        <v>10096.5996</v>
      </c>
      <c r="O1296" s="22">
        <v>116.85</v>
      </c>
      <c r="P1296" s="22">
        <v>33.259990000000002</v>
      </c>
      <c r="Q1296" s="22">
        <v>0.49647000000000002</v>
      </c>
      <c r="R1296" s="22">
        <v>1.63</v>
      </c>
      <c r="S1296" s="22">
        <v>1.35</v>
      </c>
      <c r="T1296" s="22">
        <v>0.36932999999999999</v>
      </c>
      <c r="U1296" s="24" t="s">
        <v>45550</v>
      </c>
      <c r="V1296" s="24" t="s">
        <v>45551</v>
      </c>
      <c r="W1296" s="25" t="s">
        <v>45552</v>
      </c>
      <c r="X1296" s="6" t="s">
        <v>90</v>
      </c>
      <c r="Y1296" s="6" t="s">
        <v>90</v>
      </c>
      <c r="Z1296" s="6" t="s">
        <v>90</v>
      </c>
      <c r="AA1296" s="6" t="s">
        <v>90</v>
      </c>
      <c r="AB1296" s="6" t="s">
        <v>90</v>
      </c>
      <c r="AC1296">
        <v>1294</v>
      </c>
      <c r="AD1296" s="6" t="s">
        <v>5863</v>
      </c>
      <c r="AE1296" s="6" t="s">
        <v>49130</v>
      </c>
      <c r="AF1296" s="6" t="s">
        <v>90</v>
      </c>
      <c r="AG1296" s="6" t="s">
        <v>5864</v>
      </c>
      <c r="AH1296" s="6" t="s">
        <v>50926</v>
      </c>
      <c r="AI1296" s="6" t="s">
        <v>50925</v>
      </c>
    </row>
    <row r="1297" spans="1:35" x14ac:dyDescent="0.25">
      <c r="A1297" s="26" t="s">
        <v>1823</v>
      </c>
      <c r="B1297" s="24" t="s">
        <v>1824</v>
      </c>
      <c r="C1297" s="22">
        <v>34579.03</v>
      </c>
      <c r="D1297" s="22">
        <v>3292</v>
      </c>
      <c r="E1297" s="22">
        <v>1552</v>
      </c>
      <c r="F1297" s="22">
        <v>0.71</v>
      </c>
      <c r="G1297" s="22">
        <v>1291</v>
      </c>
      <c r="H1297" s="22">
        <v>1291</v>
      </c>
      <c r="I1297" s="22">
        <v>23284</v>
      </c>
      <c r="J1297" s="22">
        <v>5776</v>
      </c>
      <c r="K1297" s="22">
        <v>6754</v>
      </c>
      <c r="L1297" s="22">
        <v>6225</v>
      </c>
      <c r="M1297" s="22">
        <v>0</v>
      </c>
      <c r="N1297" s="22">
        <v>18624</v>
      </c>
      <c r="O1297" s="22">
        <v>97.16</v>
      </c>
      <c r="P1297" s="22">
        <v>30.87</v>
      </c>
      <c r="Q1297" s="22">
        <v>0.44653999999999999</v>
      </c>
      <c r="R1297" s="22">
        <v>1.1399999999999999</v>
      </c>
      <c r="S1297" s="22">
        <v>0.95</v>
      </c>
      <c r="T1297" s="22">
        <v>0.72228999999999999</v>
      </c>
      <c r="U1297" s="24" t="s">
        <v>45553</v>
      </c>
      <c r="V1297" s="24" t="s">
        <v>45554</v>
      </c>
      <c r="W1297" s="25" t="s">
        <v>45555</v>
      </c>
      <c r="X1297" s="6" t="s">
        <v>90</v>
      </c>
      <c r="Y1297" s="6" t="s">
        <v>90</v>
      </c>
      <c r="Z1297" s="6" t="s">
        <v>90</v>
      </c>
      <c r="AA1297" s="6" t="s">
        <v>90</v>
      </c>
      <c r="AB1297" s="6" t="s">
        <v>90</v>
      </c>
      <c r="AC1297">
        <v>1295</v>
      </c>
      <c r="AD1297" s="6" t="s">
        <v>5865</v>
      </c>
      <c r="AE1297" s="6" t="s">
        <v>52115</v>
      </c>
      <c r="AF1297" s="6" t="s">
        <v>90</v>
      </c>
      <c r="AG1297" s="6" t="s">
        <v>5866</v>
      </c>
      <c r="AH1297" s="6" t="s">
        <v>50927</v>
      </c>
      <c r="AI1297" s="6" t="s">
        <v>50928</v>
      </c>
    </row>
    <row r="1298" spans="1:35" x14ac:dyDescent="0.25">
      <c r="A1298" s="26" t="s">
        <v>1825</v>
      </c>
      <c r="B1298" s="24" t="s">
        <v>1826</v>
      </c>
      <c r="C1298" s="22">
        <v>31372.9</v>
      </c>
      <c r="D1298" s="22">
        <v>-121.66601</v>
      </c>
      <c r="E1298" s="22">
        <v>-297.65798999999998</v>
      </c>
      <c r="F1298" s="22">
        <v>0.73</v>
      </c>
      <c r="G1298" s="22">
        <v>7.0149900000000001</v>
      </c>
      <c r="H1298" s="22">
        <v>986.58801000000005</v>
      </c>
      <c r="I1298" s="22">
        <v>121.51399000000001</v>
      </c>
      <c r="J1298" s="22">
        <v>3968.6550200000001</v>
      </c>
      <c r="K1298" s="22">
        <v>9712.9990199999993</v>
      </c>
      <c r="L1298" s="22">
        <v>1338.34094</v>
      </c>
      <c r="M1298" s="22">
        <v>0</v>
      </c>
      <c r="N1298" s="22">
        <v>6551.3989199999996</v>
      </c>
      <c r="O1298" s="22">
        <v>6.51</v>
      </c>
      <c r="P1298" s="22">
        <v>15.442</v>
      </c>
      <c r="Q1298" s="22">
        <v>0.18262</v>
      </c>
      <c r="R1298" s="22">
        <v>2.16</v>
      </c>
      <c r="S1298" s="22">
        <v>2.2000000000000002</v>
      </c>
      <c r="T1298" s="22">
        <v>2.19706</v>
      </c>
      <c r="U1298" s="24" t="s">
        <v>45556</v>
      </c>
      <c r="V1298" s="24" t="s">
        <v>45557</v>
      </c>
      <c r="W1298" s="25" t="s">
        <v>45558</v>
      </c>
      <c r="X1298" s="6" t="s">
        <v>90</v>
      </c>
      <c r="Y1298" s="6" t="s">
        <v>90</v>
      </c>
      <c r="Z1298" s="6" t="s">
        <v>90</v>
      </c>
      <c r="AA1298" s="6" t="s">
        <v>90</v>
      </c>
      <c r="AB1298" s="6" t="s">
        <v>90</v>
      </c>
      <c r="AC1298">
        <v>1296</v>
      </c>
      <c r="AD1298" s="6" t="s">
        <v>5867</v>
      </c>
      <c r="AE1298" s="6" t="s">
        <v>50910</v>
      </c>
      <c r="AF1298" s="6" t="s">
        <v>49241</v>
      </c>
      <c r="AG1298" s="6" t="s">
        <v>5868</v>
      </c>
      <c r="AH1298" s="6" t="s">
        <v>50929</v>
      </c>
      <c r="AI1298" s="6" t="s">
        <v>50930</v>
      </c>
    </row>
    <row r="1299" spans="1:35" x14ac:dyDescent="0.25">
      <c r="A1299" s="26" t="s">
        <v>1827</v>
      </c>
      <c r="B1299" s="24" t="s">
        <v>1828</v>
      </c>
      <c r="C1299" s="22">
        <v>10461.950000000001</v>
      </c>
      <c r="D1299" s="22">
        <v>732.40002000000004</v>
      </c>
      <c r="E1299" s="22">
        <v>654.5</v>
      </c>
      <c r="F1299" s="22">
        <v>0.92</v>
      </c>
      <c r="G1299" s="22">
        <v>608.5</v>
      </c>
      <c r="H1299" s="22">
        <v>753</v>
      </c>
      <c r="I1299" s="22">
        <v>186.3</v>
      </c>
      <c r="J1299" s="22">
        <v>1595.6999499999999</v>
      </c>
      <c r="K1299" s="22">
        <v>1496.5</v>
      </c>
      <c r="L1299" s="22">
        <v>814.20001000000002</v>
      </c>
      <c r="M1299" s="22">
        <v>0</v>
      </c>
      <c r="N1299" s="22">
        <v>-203.10001</v>
      </c>
      <c r="O1299" s="22">
        <v>-3.55</v>
      </c>
      <c r="Q1299" s="22">
        <v>-8.0230399999999999</v>
      </c>
      <c r="R1299" s="22">
        <v>1.1000000000000001</v>
      </c>
      <c r="S1299" s="22">
        <v>0.47</v>
      </c>
      <c r="T1299" s="22">
        <v>8.4599999999999995E-2</v>
      </c>
      <c r="U1299" s="24" t="s">
        <v>45559</v>
      </c>
      <c r="V1299" s="24" t="s">
        <v>45560</v>
      </c>
      <c r="W1299" s="25" t="s">
        <v>45561</v>
      </c>
      <c r="X1299" s="6" t="s">
        <v>90</v>
      </c>
      <c r="Y1299" s="6" t="s">
        <v>90</v>
      </c>
      <c r="Z1299" s="6" t="s">
        <v>90</v>
      </c>
      <c r="AA1299" s="6" t="s">
        <v>90</v>
      </c>
      <c r="AB1299" s="6" t="s">
        <v>90</v>
      </c>
      <c r="AC1299">
        <v>1297</v>
      </c>
      <c r="AD1299" s="6" t="s">
        <v>5869</v>
      </c>
      <c r="AE1299" s="6" t="s">
        <v>49166</v>
      </c>
      <c r="AF1299" s="6" t="s">
        <v>49227</v>
      </c>
      <c r="AG1299" s="6" t="s">
        <v>5870</v>
      </c>
      <c r="AH1299" s="6" t="s">
        <v>50931</v>
      </c>
      <c r="AI1299" s="6" t="s">
        <v>50932</v>
      </c>
    </row>
    <row r="1300" spans="1:35" x14ac:dyDescent="0.25">
      <c r="A1300" s="26" t="s">
        <v>1829</v>
      </c>
      <c r="B1300" s="24" t="s">
        <v>1830</v>
      </c>
      <c r="C1300" s="22">
        <v>177899.23</v>
      </c>
      <c r="D1300" s="22">
        <v>9810</v>
      </c>
      <c r="E1300" s="22">
        <v>5606</v>
      </c>
      <c r="F1300" s="22">
        <v>0.84</v>
      </c>
      <c r="G1300" s="22">
        <v>4559</v>
      </c>
      <c r="H1300" s="22">
        <v>1978</v>
      </c>
      <c r="I1300" s="22">
        <v>38237</v>
      </c>
      <c r="J1300" s="22">
        <v>16479</v>
      </c>
      <c r="K1300" s="22">
        <v>13047</v>
      </c>
      <c r="L1300" s="22">
        <v>12198</v>
      </c>
      <c r="M1300" s="22">
        <v>0</v>
      </c>
      <c r="N1300" s="22">
        <v>41374</v>
      </c>
      <c r="O1300" s="22">
        <v>83.96</v>
      </c>
      <c r="P1300" s="22">
        <v>22.149989999999999</v>
      </c>
      <c r="Q1300" s="22">
        <v>0.28420000000000001</v>
      </c>
      <c r="R1300" s="22">
        <v>0.73</v>
      </c>
      <c r="S1300" s="22">
        <v>0.67</v>
      </c>
      <c r="T1300" s="22">
        <v>0.39504</v>
      </c>
      <c r="U1300" s="24" t="s">
        <v>45562</v>
      </c>
      <c r="V1300" s="24" t="s">
        <v>45563</v>
      </c>
      <c r="W1300" s="25" t="s">
        <v>45564</v>
      </c>
      <c r="X1300" s="6" t="s">
        <v>90</v>
      </c>
      <c r="Y1300" s="6" t="s">
        <v>90</v>
      </c>
      <c r="Z1300" s="6" t="s">
        <v>90</v>
      </c>
      <c r="AA1300" s="6" t="s">
        <v>90</v>
      </c>
      <c r="AB1300" s="6" t="s">
        <v>90</v>
      </c>
      <c r="AC1300">
        <v>1298</v>
      </c>
      <c r="AD1300" s="6" t="s">
        <v>5871</v>
      </c>
      <c r="AE1300" s="6" t="s">
        <v>52458</v>
      </c>
      <c r="AF1300" s="6" t="s">
        <v>90</v>
      </c>
      <c r="AG1300" s="6" t="s">
        <v>5872</v>
      </c>
      <c r="AH1300" s="6" t="s">
        <v>50933</v>
      </c>
      <c r="AI1300" s="6" t="s">
        <v>50934</v>
      </c>
    </row>
    <row r="1301" spans="1:35" x14ac:dyDescent="0.25">
      <c r="A1301" s="26" t="s">
        <v>41264</v>
      </c>
      <c r="B1301" s="24" t="s">
        <v>41265</v>
      </c>
      <c r="C1301" s="22">
        <v>3046.98</v>
      </c>
      <c r="D1301" s="22">
        <v>441.14098999999999</v>
      </c>
      <c r="E1301" s="22">
        <v>311.44799</v>
      </c>
      <c r="F1301" s="22">
        <v>0.11</v>
      </c>
      <c r="G1301" s="22">
        <v>638.04699000000005</v>
      </c>
      <c r="H1301" s="22">
        <v>470.59697999999997</v>
      </c>
      <c r="I1301" s="22">
        <v>219.82899</v>
      </c>
      <c r="J1301" s="22">
        <v>1266.8840299999999</v>
      </c>
      <c r="K1301" s="22">
        <v>2112.5649400000002</v>
      </c>
      <c r="L1301" s="22">
        <v>3.5669900000000001</v>
      </c>
      <c r="M1301" s="22">
        <v>0</v>
      </c>
      <c r="N1301" s="22">
        <v>2411.6269499999999</v>
      </c>
      <c r="O1301" s="22">
        <v>6.87</v>
      </c>
      <c r="P1301" s="22">
        <v>9.9750000000000005E-2</v>
      </c>
      <c r="Q1301" s="22">
        <v>9.8999999999999999E-4</v>
      </c>
      <c r="R1301" s="22">
        <v>1.8</v>
      </c>
      <c r="U1301" s="24" t="s">
        <v>45565</v>
      </c>
      <c r="V1301" s="24" t="s">
        <v>45566</v>
      </c>
      <c r="W1301" s="25" t="s">
        <v>45567</v>
      </c>
      <c r="X1301" s="6" t="s">
        <v>90</v>
      </c>
      <c r="Y1301" s="6" t="s">
        <v>90</v>
      </c>
      <c r="Z1301" s="6" t="s">
        <v>90</v>
      </c>
      <c r="AA1301" s="6" t="s">
        <v>90</v>
      </c>
      <c r="AB1301" s="6" t="s">
        <v>90</v>
      </c>
      <c r="AC1301">
        <v>1299</v>
      </c>
      <c r="AD1301" s="6" t="s">
        <v>5873</v>
      </c>
      <c r="AE1301" s="6" t="s">
        <v>49400</v>
      </c>
      <c r="AF1301" s="6" t="s">
        <v>50334</v>
      </c>
      <c r="AG1301" s="6" t="s">
        <v>5874</v>
      </c>
      <c r="AH1301" s="6" t="s">
        <v>50935</v>
      </c>
      <c r="AI1301" s="6" t="s">
        <v>50936</v>
      </c>
    </row>
    <row r="1302" spans="1:35" x14ac:dyDescent="0.25">
      <c r="A1302" s="26" t="s">
        <v>1831</v>
      </c>
      <c r="B1302" s="24" t="s">
        <v>1832</v>
      </c>
      <c r="C1302" s="22">
        <v>3522.27</v>
      </c>
      <c r="D1302" s="22">
        <v>554.79998000000001</v>
      </c>
      <c r="E1302" s="22">
        <v>315.29998000000001</v>
      </c>
      <c r="F1302" s="22">
        <v>1.08</v>
      </c>
      <c r="G1302" s="22">
        <v>262</v>
      </c>
      <c r="H1302" s="22">
        <v>250.1</v>
      </c>
      <c r="I1302" s="22">
        <v>524.59996999999998</v>
      </c>
      <c r="J1302" s="22">
        <v>716.5</v>
      </c>
      <c r="K1302" s="22">
        <v>3139.1999500000002</v>
      </c>
      <c r="L1302" s="22">
        <v>1466.09997</v>
      </c>
      <c r="M1302" s="22">
        <v>0</v>
      </c>
      <c r="N1302" s="22">
        <v>1875</v>
      </c>
      <c r="O1302" s="22">
        <v>22.45</v>
      </c>
      <c r="P1302" s="22">
        <v>55.274999999999999</v>
      </c>
      <c r="Q1302" s="22">
        <v>1.2358899999999999</v>
      </c>
      <c r="R1302" s="22">
        <v>3.2</v>
      </c>
      <c r="S1302" s="22">
        <v>4.03</v>
      </c>
      <c r="T1302" s="22">
        <v>3.6665700000000001</v>
      </c>
      <c r="U1302" s="24" t="s">
        <v>45568</v>
      </c>
      <c r="V1302" s="24" t="s">
        <v>45569</v>
      </c>
      <c r="W1302" s="25" t="s">
        <v>45570</v>
      </c>
      <c r="X1302" s="6" t="s">
        <v>90</v>
      </c>
      <c r="Y1302" s="6" t="s">
        <v>90</v>
      </c>
      <c r="Z1302" s="6" t="s">
        <v>90</v>
      </c>
      <c r="AA1302" s="6" t="s">
        <v>90</v>
      </c>
      <c r="AB1302" s="6" t="s">
        <v>90</v>
      </c>
      <c r="AC1302">
        <v>1300</v>
      </c>
      <c r="AD1302" s="6" t="s">
        <v>5875</v>
      </c>
      <c r="AE1302" s="6" t="s">
        <v>49485</v>
      </c>
      <c r="AF1302" s="6" t="s">
        <v>90</v>
      </c>
      <c r="AG1302" s="6" t="s">
        <v>5876</v>
      </c>
      <c r="AH1302" s="6" t="s">
        <v>50937</v>
      </c>
      <c r="AI1302" s="6" t="s">
        <v>50938</v>
      </c>
    </row>
    <row r="1303" spans="1:35" x14ac:dyDescent="0.25">
      <c r="A1303" s="26" t="s">
        <v>41266</v>
      </c>
      <c r="B1303" s="24" t="s">
        <v>41267</v>
      </c>
      <c r="C1303" s="22">
        <v>2491.61</v>
      </c>
      <c r="D1303" s="22">
        <v>181.63399999999999</v>
      </c>
      <c r="E1303" s="22">
        <v>-26.892009999999999</v>
      </c>
      <c r="F1303" s="22">
        <v>0.86</v>
      </c>
      <c r="G1303" s="22">
        <v>183.11</v>
      </c>
      <c r="H1303" s="22">
        <v>129.37898999999999</v>
      </c>
      <c r="I1303" s="22">
        <v>1137.3459399999999</v>
      </c>
      <c r="J1303" s="22">
        <v>297.39801</v>
      </c>
      <c r="K1303" s="22">
        <v>886.13598000000002</v>
      </c>
      <c r="L1303" s="22">
        <v>518.06700999999998</v>
      </c>
      <c r="M1303" s="22">
        <v>0</v>
      </c>
      <c r="N1303" s="22">
        <v>1207.62402</v>
      </c>
      <c r="O1303" s="22">
        <v>22.83</v>
      </c>
      <c r="P1303" s="22">
        <v>29.767990000000001</v>
      </c>
      <c r="Q1303" s="22">
        <v>0.42383999999999999</v>
      </c>
      <c r="R1303" s="22">
        <v>2.86</v>
      </c>
      <c r="S1303" s="22">
        <v>2.54</v>
      </c>
      <c r="T1303" s="22">
        <v>1.9288799999999999</v>
      </c>
      <c r="U1303" s="24" t="s">
        <v>45571</v>
      </c>
      <c r="V1303" s="24" t="s">
        <v>45572</v>
      </c>
      <c r="W1303" s="25" t="s">
        <v>45573</v>
      </c>
      <c r="X1303" s="6" t="s">
        <v>90</v>
      </c>
      <c r="Y1303" s="6" t="s">
        <v>90</v>
      </c>
      <c r="Z1303" s="6" t="s">
        <v>90</v>
      </c>
      <c r="AA1303" s="6" t="s">
        <v>90</v>
      </c>
      <c r="AB1303" s="6" t="s">
        <v>90</v>
      </c>
      <c r="AC1303">
        <v>1301</v>
      </c>
      <c r="AD1303" s="6" t="s">
        <v>5877</v>
      </c>
      <c r="AE1303" s="6" t="s">
        <v>52511</v>
      </c>
      <c r="AF1303" s="6" t="s">
        <v>52512</v>
      </c>
      <c r="AG1303" s="6" t="s">
        <v>5878</v>
      </c>
      <c r="AH1303" s="6" t="s">
        <v>50939</v>
      </c>
      <c r="AI1303" s="6" t="s">
        <v>50940</v>
      </c>
    </row>
    <row r="1304" spans="1:35" x14ac:dyDescent="0.25">
      <c r="A1304" s="26" t="s">
        <v>41268</v>
      </c>
      <c r="B1304" s="24" t="s">
        <v>41269</v>
      </c>
      <c r="C1304" s="22">
        <v>5086.1899999999996</v>
      </c>
      <c r="D1304" s="22">
        <v>347.50601</v>
      </c>
      <c r="E1304" s="22">
        <v>166.76899</v>
      </c>
      <c r="F1304" s="22">
        <v>-0.7</v>
      </c>
      <c r="G1304" s="22">
        <v>30.549990000000001</v>
      </c>
      <c r="H1304" s="22">
        <v>174.92099999999999</v>
      </c>
      <c r="I1304" s="22">
        <v>0</v>
      </c>
      <c r="J1304" s="22">
        <v>410.14400999999998</v>
      </c>
      <c r="K1304" s="22">
        <v>875.29301999999996</v>
      </c>
      <c r="L1304" s="22">
        <v>0</v>
      </c>
      <c r="M1304" s="22">
        <v>0</v>
      </c>
      <c r="N1304" s="22">
        <v>732.07201999999995</v>
      </c>
      <c r="O1304" s="22">
        <v>3.15</v>
      </c>
      <c r="P1304" s="22">
        <v>0</v>
      </c>
      <c r="Q1304" s="22">
        <v>0</v>
      </c>
      <c r="R1304" s="22">
        <v>2.02</v>
      </c>
      <c r="S1304" s="22">
        <v>1.71</v>
      </c>
      <c r="T1304" s="22">
        <v>1.63313</v>
      </c>
      <c r="U1304" s="24" t="s">
        <v>45574</v>
      </c>
      <c r="V1304" s="24" t="s">
        <v>45575</v>
      </c>
      <c r="W1304" s="25" t="s">
        <v>45576</v>
      </c>
      <c r="X1304" s="6" t="s">
        <v>90</v>
      </c>
      <c r="Y1304" s="6" t="s">
        <v>90</v>
      </c>
      <c r="Z1304" s="6" t="s">
        <v>90</v>
      </c>
      <c r="AA1304" s="6" t="s">
        <v>90</v>
      </c>
      <c r="AB1304" s="6" t="s">
        <v>90</v>
      </c>
      <c r="AC1304">
        <v>1302</v>
      </c>
      <c r="AD1304" s="6" t="s">
        <v>5879</v>
      </c>
      <c r="AE1304" s="6" t="s">
        <v>49717</v>
      </c>
      <c r="AF1304" s="6" t="s">
        <v>90</v>
      </c>
      <c r="AG1304" s="6" t="s">
        <v>5880</v>
      </c>
      <c r="AH1304" s="6" t="s">
        <v>50941</v>
      </c>
      <c r="AI1304" s="6" t="s">
        <v>50942</v>
      </c>
    </row>
    <row r="1305" spans="1:35" x14ac:dyDescent="0.25">
      <c r="A1305" s="26" t="s">
        <v>1833</v>
      </c>
      <c r="B1305" s="24" t="s">
        <v>1833</v>
      </c>
      <c r="C1305" s="22">
        <v>14297.33</v>
      </c>
      <c r="D1305" s="22">
        <v>1860</v>
      </c>
      <c r="E1305" s="22">
        <v>1596</v>
      </c>
      <c r="F1305" s="22">
        <v>1.35</v>
      </c>
      <c r="G1305" s="22">
        <v>998</v>
      </c>
      <c r="H1305" s="22">
        <v>2752</v>
      </c>
      <c r="I1305" s="22">
        <v>4972</v>
      </c>
      <c r="J1305" s="22">
        <v>2271</v>
      </c>
      <c r="K1305" s="22">
        <v>4258</v>
      </c>
      <c r="L1305" s="22">
        <v>2622</v>
      </c>
      <c r="M1305" s="22">
        <v>0</v>
      </c>
      <c r="N1305" s="22">
        <v>5467</v>
      </c>
      <c r="O1305" s="22">
        <v>21.34</v>
      </c>
      <c r="P1305" s="22">
        <v>16.593990000000002</v>
      </c>
      <c r="Q1305" s="22">
        <v>0.19474</v>
      </c>
      <c r="R1305" s="22">
        <v>1.92</v>
      </c>
      <c r="S1305" s="22">
        <v>0.66</v>
      </c>
      <c r="T1305" s="22">
        <v>0.22369</v>
      </c>
      <c r="U1305" s="24" t="s">
        <v>45577</v>
      </c>
      <c r="V1305" s="24" t="s">
        <v>45578</v>
      </c>
      <c r="W1305" s="25" t="s">
        <v>45579</v>
      </c>
      <c r="X1305" s="6" t="s">
        <v>90</v>
      </c>
      <c r="Y1305" s="6" t="s">
        <v>90</v>
      </c>
      <c r="Z1305" s="6" t="s">
        <v>90</v>
      </c>
      <c r="AA1305" s="6" t="s">
        <v>90</v>
      </c>
      <c r="AB1305" s="6" t="s">
        <v>90</v>
      </c>
      <c r="AC1305">
        <v>1303</v>
      </c>
      <c r="AD1305" s="6" t="s">
        <v>5881</v>
      </c>
      <c r="AE1305" s="6" t="s">
        <v>49277</v>
      </c>
      <c r="AF1305" s="6" t="s">
        <v>49277</v>
      </c>
      <c r="AG1305" s="6" t="s">
        <v>5882</v>
      </c>
      <c r="AH1305" s="6" t="s">
        <v>50943</v>
      </c>
      <c r="AI1305" s="6" t="s">
        <v>50944</v>
      </c>
    </row>
    <row r="1306" spans="1:35" x14ac:dyDescent="0.25">
      <c r="A1306" s="26" t="s">
        <v>1834</v>
      </c>
      <c r="B1306" s="24" t="s">
        <v>1835</v>
      </c>
      <c r="C1306" s="22">
        <v>421724</v>
      </c>
      <c r="D1306" s="22">
        <v>8328.9003900000007</v>
      </c>
      <c r="E1306" s="22">
        <v>6806.3999000000003</v>
      </c>
      <c r="F1306" s="22">
        <v>0.36</v>
      </c>
      <c r="G1306" s="22">
        <v>8558.9003900000007</v>
      </c>
      <c r="H1306" s="22">
        <v>4309.7001899999996</v>
      </c>
      <c r="I1306" s="22">
        <v>11279.5996</v>
      </c>
      <c r="J1306" s="22">
        <v>17138.199209999999</v>
      </c>
      <c r="K1306" s="22">
        <v>18034.5</v>
      </c>
      <c r="L1306" s="22">
        <v>14737.5</v>
      </c>
      <c r="M1306" s="22">
        <v>0</v>
      </c>
      <c r="N1306" s="22">
        <v>10775.400390000001</v>
      </c>
      <c r="O1306" s="22">
        <v>11.9</v>
      </c>
      <c r="P1306" s="22">
        <v>62.569000000000003</v>
      </c>
      <c r="Q1306" s="22">
        <v>1.6715899999999999</v>
      </c>
      <c r="R1306" s="22">
        <v>1.3</v>
      </c>
      <c r="S1306" s="22">
        <v>0.8</v>
      </c>
      <c r="T1306" s="22">
        <v>0.30142000000000002</v>
      </c>
      <c r="U1306" s="24" t="s">
        <v>45580</v>
      </c>
      <c r="V1306" s="24" t="s">
        <v>45581</v>
      </c>
      <c r="W1306" s="25" t="s">
        <v>45582</v>
      </c>
      <c r="X1306" s="6" t="s">
        <v>90</v>
      </c>
      <c r="Y1306" s="6" t="s">
        <v>90</v>
      </c>
      <c r="Z1306" s="6" t="s">
        <v>90</v>
      </c>
      <c r="AA1306" s="6" t="s">
        <v>90</v>
      </c>
      <c r="AB1306" s="6" t="s">
        <v>90</v>
      </c>
      <c r="AC1306">
        <v>1304</v>
      </c>
      <c r="AD1306" s="6" t="s">
        <v>5883</v>
      </c>
      <c r="AE1306" s="6" t="s">
        <v>49695</v>
      </c>
      <c r="AF1306" s="6" t="s">
        <v>49018</v>
      </c>
      <c r="AG1306" s="6" t="s">
        <v>5884</v>
      </c>
      <c r="AH1306" s="6" t="s">
        <v>50945</v>
      </c>
      <c r="AI1306" s="6" t="s">
        <v>50944</v>
      </c>
    </row>
    <row r="1307" spans="1:35" x14ac:dyDescent="0.25">
      <c r="A1307" s="26" t="s">
        <v>1836</v>
      </c>
      <c r="B1307" s="24" t="s">
        <v>1837</v>
      </c>
      <c r="C1307" s="22">
        <v>115151.41</v>
      </c>
      <c r="D1307" s="22">
        <v>8707</v>
      </c>
      <c r="E1307" s="22">
        <v>7303</v>
      </c>
      <c r="F1307" s="22">
        <v>0.67</v>
      </c>
      <c r="G1307" s="22">
        <v>2505</v>
      </c>
      <c r="H1307" s="22">
        <v>3088</v>
      </c>
      <c r="I1307" s="22">
        <v>13239</v>
      </c>
      <c r="J1307" s="22">
        <v>15887</v>
      </c>
      <c r="K1307" s="22">
        <v>20991</v>
      </c>
      <c r="L1307" s="22">
        <v>15429</v>
      </c>
      <c r="M1307" s="22">
        <v>0</v>
      </c>
      <c r="N1307" s="22">
        <v>9266</v>
      </c>
      <c r="O1307" s="22">
        <v>38.090000000000003</v>
      </c>
      <c r="P1307" s="22">
        <v>61.616999999999997</v>
      </c>
      <c r="Q1307" s="22">
        <v>1.6053200000000001</v>
      </c>
      <c r="R1307" s="22">
        <v>1.3</v>
      </c>
      <c r="S1307" s="22">
        <v>1.1299999999999999</v>
      </c>
      <c r="T1307" s="22">
        <v>0.96921999999999997</v>
      </c>
      <c r="U1307" s="24" t="s">
        <v>45583</v>
      </c>
      <c r="V1307" s="24" t="s">
        <v>45584</v>
      </c>
      <c r="W1307" s="25" t="s">
        <v>45585</v>
      </c>
      <c r="X1307" s="6" t="s">
        <v>90</v>
      </c>
      <c r="Y1307" s="6" t="s">
        <v>90</v>
      </c>
      <c r="Z1307" s="6" t="s">
        <v>90</v>
      </c>
      <c r="AA1307" s="6" t="s">
        <v>90</v>
      </c>
      <c r="AB1307" s="6" t="s">
        <v>90</v>
      </c>
      <c r="AC1307">
        <v>1305</v>
      </c>
      <c r="AD1307" s="6" t="s">
        <v>5885</v>
      </c>
      <c r="AE1307" s="6" t="s">
        <v>50974</v>
      </c>
      <c r="AF1307" s="6" t="s">
        <v>90</v>
      </c>
      <c r="AG1307" s="6" t="s">
        <v>5886</v>
      </c>
      <c r="AH1307" s="6" t="s">
        <v>50946</v>
      </c>
      <c r="AI1307" s="6" t="s">
        <v>50947</v>
      </c>
    </row>
    <row r="1308" spans="1:35" x14ac:dyDescent="0.25">
      <c r="A1308" s="26" t="s">
        <v>1838</v>
      </c>
      <c r="B1308" s="24" t="s">
        <v>1839</v>
      </c>
      <c r="C1308" s="22">
        <v>3825.24</v>
      </c>
      <c r="D1308" s="22">
        <v>-2589</v>
      </c>
      <c r="E1308" s="22">
        <v>-2547</v>
      </c>
      <c r="F1308" s="22">
        <v>1.77</v>
      </c>
      <c r="G1308" s="22">
        <v>21135</v>
      </c>
      <c r="H1308" s="22">
        <v>0</v>
      </c>
      <c r="I1308" s="22">
        <v>1144</v>
      </c>
      <c r="J1308" s="22">
        <v>170163</v>
      </c>
      <c r="K1308" s="22">
        <v>31570</v>
      </c>
      <c r="L1308" s="22">
        <v>5955</v>
      </c>
      <c r="M1308" s="22">
        <v>986</v>
      </c>
      <c r="N1308" s="22">
        <v>3583</v>
      </c>
      <c r="O1308" s="22">
        <v>33.89</v>
      </c>
      <c r="P1308" s="22">
        <v>47.01699</v>
      </c>
      <c r="Q1308" s="22">
        <v>1.0396700000000001</v>
      </c>
      <c r="R1308" s="22">
        <v>0.19</v>
      </c>
      <c r="S1308" s="22">
        <v>0.19</v>
      </c>
      <c r="T1308" s="22">
        <v>6.132E-2</v>
      </c>
      <c r="U1308" s="24" t="s">
        <v>45586</v>
      </c>
      <c r="V1308" s="24" t="s">
        <v>45587</v>
      </c>
      <c r="W1308" s="25" t="s">
        <v>45588</v>
      </c>
      <c r="X1308" s="6" t="s">
        <v>90</v>
      </c>
      <c r="Y1308" s="6" t="s">
        <v>90</v>
      </c>
      <c r="Z1308" s="6" t="s">
        <v>90</v>
      </c>
      <c r="AA1308" s="6" t="s">
        <v>90</v>
      </c>
      <c r="AB1308" s="6" t="s">
        <v>90</v>
      </c>
      <c r="AC1308">
        <v>1306</v>
      </c>
      <c r="AD1308" s="6" t="s">
        <v>5887</v>
      </c>
      <c r="AE1308" s="6" t="s">
        <v>50005</v>
      </c>
      <c r="AF1308" s="6" t="s">
        <v>90</v>
      </c>
      <c r="AG1308" s="6" t="s">
        <v>5888</v>
      </c>
      <c r="AH1308" s="6" t="s">
        <v>50948</v>
      </c>
      <c r="AI1308" s="6" t="s">
        <v>50949</v>
      </c>
    </row>
    <row r="1309" spans="1:35" x14ac:dyDescent="0.25">
      <c r="A1309" s="26" t="s">
        <v>1840</v>
      </c>
      <c r="B1309" s="24" t="s">
        <v>1841</v>
      </c>
      <c r="C1309" s="22">
        <v>34837.769999999997</v>
      </c>
      <c r="D1309" s="22">
        <v>5676</v>
      </c>
      <c r="E1309" s="22">
        <v>4500</v>
      </c>
      <c r="F1309" s="22">
        <v>1</v>
      </c>
      <c r="G1309" s="22">
        <v>1944</v>
      </c>
      <c r="H1309" s="22">
        <v>826</v>
      </c>
      <c r="I1309" s="22">
        <v>77</v>
      </c>
      <c r="J1309" s="22">
        <v>6795</v>
      </c>
      <c r="K1309" s="22">
        <v>5608</v>
      </c>
      <c r="L1309" s="22">
        <v>24055</v>
      </c>
      <c r="M1309" s="22">
        <v>0</v>
      </c>
      <c r="N1309" s="22">
        <v>-171</v>
      </c>
      <c r="O1309" s="22">
        <v>22.39</v>
      </c>
      <c r="P1309" s="22">
        <v>81.475989999999996</v>
      </c>
      <c r="Q1309" s="22">
        <v>4.3985200000000004</v>
      </c>
      <c r="R1309" s="22">
        <v>1.43</v>
      </c>
      <c r="S1309" s="22">
        <v>0.7</v>
      </c>
      <c r="T1309" s="22">
        <v>0.41765999999999998</v>
      </c>
      <c r="U1309" s="24" t="s">
        <v>45589</v>
      </c>
      <c r="V1309" s="24" t="s">
        <v>45590</v>
      </c>
      <c r="W1309" s="25" t="s">
        <v>45591</v>
      </c>
      <c r="X1309" s="6" t="s">
        <v>90</v>
      </c>
      <c r="Y1309" s="6" t="s">
        <v>90</v>
      </c>
      <c r="Z1309" s="6" t="s">
        <v>90</v>
      </c>
      <c r="AA1309" s="6" t="s">
        <v>90</v>
      </c>
      <c r="AB1309" s="6" t="s">
        <v>90</v>
      </c>
      <c r="AC1309">
        <v>1307</v>
      </c>
      <c r="AD1309" s="6" t="s">
        <v>5889</v>
      </c>
      <c r="AE1309" s="6" t="s">
        <v>52513</v>
      </c>
      <c r="AF1309" s="6" t="s">
        <v>90</v>
      </c>
      <c r="AG1309" s="6" t="s">
        <v>5890</v>
      </c>
      <c r="AH1309" s="6" t="s">
        <v>50950</v>
      </c>
      <c r="AI1309" s="6" t="s">
        <v>50951</v>
      </c>
    </row>
    <row r="1310" spans="1:35" x14ac:dyDescent="0.25">
      <c r="A1310" s="26" t="s">
        <v>41270</v>
      </c>
      <c r="B1310" s="24" t="s">
        <v>41271</v>
      </c>
      <c r="C1310" s="22">
        <v>15597.95</v>
      </c>
      <c r="D1310" s="22">
        <v>948.23901000000001</v>
      </c>
      <c r="E1310" s="22">
        <v>843.30798000000004</v>
      </c>
      <c r="F1310" s="22">
        <v>0.74</v>
      </c>
      <c r="G1310" s="22">
        <v>152.14798999999999</v>
      </c>
      <c r="H1310" s="22">
        <v>274.78500000000003</v>
      </c>
      <c r="I1310" s="22">
        <v>54.29</v>
      </c>
      <c r="J1310" s="22">
        <v>1194.0959399999999</v>
      </c>
      <c r="K1310" s="22">
        <v>2894.1369599999998</v>
      </c>
      <c r="L1310" s="22">
        <v>0</v>
      </c>
      <c r="M1310" s="22">
        <v>0</v>
      </c>
      <c r="N1310" s="22">
        <v>3271.13598</v>
      </c>
      <c r="U1310" s="24" t="s">
        <v>45592</v>
      </c>
      <c r="V1310" s="24" t="s">
        <v>45593</v>
      </c>
      <c r="W1310" s="25" t="s">
        <v>45594</v>
      </c>
      <c r="X1310" s="6" t="s">
        <v>90</v>
      </c>
      <c r="Y1310" s="6" t="s">
        <v>90</v>
      </c>
      <c r="Z1310" s="6" t="s">
        <v>90</v>
      </c>
      <c r="AA1310" s="6" t="s">
        <v>90</v>
      </c>
      <c r="AB1310" s="6" t="s">
        <v>90</v>
      </c>
      <c r="AC1310">
        <v>1308</v>
      </c>
      <c r="AD1310" s="6" t="s">
        <v>5891</v>
      </c>
      <c r="AE1310" s="6" t="s">
        <v>49323</v>
      </c>
      <c r="AF1310" s="6" t="s">
        <v>90</v>
      </c>
      <c r="AG1310" s="6" t="s">
        <v>5892</v>
      </c>
      <c r="AH1310" s="6" t="s">
        <v>50952</v>
      </c>
      <c r="AI1310" s="6" t="s">
        <v>50953</v>
      </c>
    </row>
    <row r="1311" spans="1:35" x14ac:dyDescent="0.25">
      <c r="A1311" s="26" t="s">
        <v>1842</v>
      </c>
      <c r="B1311" s="24" t="s">
        <v>1843</v>
      </c>
      <c r="C1311" s="22">
        <v>13142.55</v>
      </c>
      <c r="D1311" s="22">
        <v>1704</v>
      </c>
      <c r="E1311" s="22">
        <v>1033</v>
      </c>
      <c r="F1311" s="22">
        <v>0.56000000000000005</v>
      </c>
      <c r="G1311" s="22">
        <v>516</v>
      </c>
      <c r="H1311" s="22">
        <v>325</v>
      </c>
      <c r="I1311" s="22">
        <v>0</v>
      </c>
      <c r="J1311" s="22">
        <v>2363</v>
      </c>
      <c r="K1311" s="22">
        <v>1250</v>
      </c>
      <c r="L1311" s="22">
        <v>7668</v>
      </c>
      <c r="M1311" s="22">
        <v>0</v>
      </c>
      <c r="N1311" s="22">
        <v>6276</v>
      </c>
      <c r="O1311" s="22">
        <v>25.17</v>
      </c>
      <c r="P1311" s="22">
        <v>56.237990000000003</v>
      </c>
      <c r="Q1311" s="22">
        <v>1.28508</v>
      </c>
      <c r="R1311" s="22">
        <v>0.62</v>
      </c>
      <c r="S1311" s="22">
        <v>0.39</v>
      </c>
      <c r="T1311" s="22">
        <v>0.17308000000000001</v>
      </c>
      <c r="U1311" s="24" t="s">
        <v>45595</v>
      </c>
      <c r="V1311" s="24" t="s">
        <v>45596</v>
      </c>
      <c r="W1311" s="25" t="s">
        <v>45597</v>
      </c>
      <c r="X1311" s="6" t="s">
        <v>90</v>
      </c>
      <c r="Y1311" s="6" t="s">
        <v>90</v>
      </c>
      <c r="Z1311" s="6" t="s">
        <v>90</v>
      </c>
      <c r="AA1311" s="6" t="s">
        <v>90</v>
      </c>
      <c r="AB1311" s="6" t="s">
        <v>90</v>
      </c>
      <c r="AC1311">
        <v>1309</v>
      </c>
      <c r="AD1311" s="6" t="s">
        <v>5893</v>
      </c>
      <c r="AE1311" s="6" t="s">
        <v>50802</v>
      </c>
      <c r="AF1311" s="6" t="s">
        <v>50946</v>
      </c>
      <c r="AG1311" s="6" t="s">
        <v>5894</v>
      </c>
      <c r="AH1311" s="6" t="s">
        <v>50954</v>
      </c>
      <c r="AI1311" s="6" t="s">
        <v>50955</v>
      </c>
    </row>
    <row r="1312" spans="1:35" x14ac:dyDescent="0.25">
      <c r="A1312" s="26" t="s">
        <v>1844</v>
      </c>
      <c r="B1312" s="24" t="s">
        <v>1845</v>
      </c>
      <c r="C1312" s="22">
        <v>5985.96</v>
      </c>
      <c r="D1312" s="22">
        <v>83.081999999999994</v>
      </c>
      <c r="E1312" s="22">
        <v>33.90399</v>
      </c>
      <c r="F1312" s="22">
        <v>0.68</v>
      </c>
      <c r="G1312" s="22">
        <v>213.39699999999999</v>
      </c>
      <c r="H1312" s="22">
        <v>35.474989999999998</v>
      </c>
      <c r="I1312" s="22">
        <v>376.47399000000001</v>
      </c>
      <c r="J1312" s="22">
        <v>247.70099999999999</v>
      </c>
      <c r="K1312" s="22">
        <v>677.61602000000005</v>
      </c>
      <c r="L1312" s="22">
        <v>557.71196999999995</v>
      </c>
      <c r="M1312" s="22">
        <v>0</v>
      </c>
      <c r="N1312" s="22">
        <v>447.14699999999999</v>
      </c>
      <c r="O1312" s="22">
        <v>6.52</v>
      </c>
      <c r="P1312" s="22">
        <v>55.627989999999997</v>
      </c>
      <c r="Q1312" s="22">
        <v>1.2536799999999999</v>
      </c>
      <c r="R1312" s="22">
        <v>2.8</v>
      </c>
      <c r="S1312" s="22">
        <v>2.59</v>
      </c>
      <c r="T1312" s="22">
        <v>1.73089</v>
      </c>
      <c r="U1312" s="24" t="s">
        <v>45598</v>
      </c>
      <c r="V1312" s="24" t="s">
        <v>45599</v>
      </c>
      <c r="W1312" s="25" t="s">
        <v>45600</v>
      </c>
      <c r="X1312" s="6" t="s">
        <v>90</v>
      </c>
      <c r="Y1312" s="6" t="s">
        <v>90</v>
      </c>
      <c r="Z1312" s="6" t="s">
        <v>90</v>
      </c>
      <c r="AA1312" s="6" t="s">
        <v>90</v>
      </c>
      <c r="AB1312" s="6" t="s">
        <v>90</v>
      </c>
      <c r="AC1312">
        <v>1310</v>
      </c>
      <c r="AD1312" s="6" t="s">
        <v>5895</v>
      </c>
      <c r="AE1312" s="6" t="s">
        <v>51767</v>
      </c>
      <c r="AF1312" s="6" t="s">
        <v>51761</v>
      </c>
      <c r="AG1312" s="6" t="s">
        <v>5896</v>
      </c>
      <c r="AH1312" s="6" t="s">
        <v>50956</v>
      </c>
      <c r="AI1312" s="6" t="s">
        <v>50957</v>
      </c>
    </row>
    <row r="1313" spans="1:35" x14ac:dyDescent="0.25">
      <c r="A1313" s="26" t="s">
        <v>41272</v>
      </c>
      <c r="B1313" s="24" t="s">
        <v>41273</v>
      </c>
      <c r="C1313" s="22">
        <v>11661.2</v>
      </c>
      <c r="D1313" s="22">
        <v>4032.0949700000001</v>
      </c>
      <c r="E1313" s="22">
        <v>2767.7309500000001</v>
      </c>
      <c r="F1313" s="22">
        <v>0.98</v>
      </c>
      <c r="G1313" s="22">
        <v>11445.360350000001</v>
      </c>
      <c r="H1313" s="22">
        <v>8300.6581999999999</v>
      </c>
      <c r="I1313" s="22">
        <v>8066.7851499999997</v>
      </c>
      <c r="J1313" s="22">
        <v>32758.730459999999</v>
      </c>
      <c r="K1313" s="22">
        <v>28996.859369999998</v>
      </c>
      <c r="L1313" s="22">
        <v>2633.3479000000002</v>
      </c>
      <c r="M1313" s="22">
        <v>0</v>
      </c>
      <c r="N1313" s="22">
        <v>5394.7011700000003</v>
      </c>
      <c r="O1313" s="22">
        <v>9.57</v>
      </c>
      <c r="P1313" s="22">
        <v>40.137999999999998</v>
      </c>
      <c r="Q1313" s="22">
        <v>0.67049000000000003</v>
      </c>
      <c r="R1313" s="22">
        <v>0.9</v>
      </c>
      <c r="U1313" s="24" t="s">
        <v>45601</v>
      </c>
      <c r="V1313" s="24" t="s">
        <v>45601</v>
      </c>
      <c r="W1313" s="25" t="s">
        <v>45602</v>
      </c>
      <c r="X1313" s="6" t="s">
        <v>90</v>
      </c>
      <c r="Y1313" s="6" t="s">
        <v>90</v>
      </c>
      <c r="Z1313" s="6" t="s">
        <v>90</v>
      </c>
      <c r="AA1313" s="6" t="s">
        <v>90</v>
      </c>
      <c r="AB1313" s="6" t="s">
        <v>90</v>
      </c>
      <c r="AC1313">
        <v>1311</v>
      </c>
      <c r="AD1313" s="6" t="s">
        <v>5897</v>
      </c>
      <c r="AE1313" s="6" t="s">
        <v>50099</v>
      </c>
      <c r="AF1313" s="6" t="s">
        <v>49996</v>
      </c>
      <c r="AG1313" s="6" t="s">
        <v>5898</v>
      </c>
      <c r="AH1313" s="6" t="s">
        <v>50958</v>
      </c>
      <c r="AI1313" s="6" t="s">
        <v>50959</v>
      </c>
    </row>
    <row r="1314" spans="1:35" x14ac:dyDescent="0.25">
      <c r="A1314" s="26" t="s">
        <v>1846</v>
      </c>
      <c r="B1314" s="24" t="s">
        <v>1847</v>
      </c>
      <c r="C1314" s="22">
        <v>5675.77</v>
      </c>
      <c r="D1314" s="22">
        <v>584</v>
      </c>
      <c r="E1314" s="22">
        <v>164</v>
      </c>
      <c r="F1314" s="22">
        <v>1.78</v>
      </c>
      <c r="G1314" s="22">
        <v>455</v>
      </c>
      <c r="H1314" s="22">
        <v>161</v>
      </c>
      <c r="I1314" s="22">
        <v>3861</v>
      </c>
      <c r="J1314" s="22">
        <v>622</v>
      </c>
      <c r="K1314" s="22">
        <v>1694</v>
      </c>
      <c r="L1314" s="22">
        <v>3870</v>
      </c>
      <c r="M1314" s="22">
        <v>0</v>
      </c>
      <c r="N1314" s="22">
        <v>1161</v>
      </c>
      <c r="O1314" s="22">
        <v>12.98</v>
      </c>
      <c r="P1314" s="22">
        <v>76.558989999999994</v>
      </c>
      <c r="Q1314" s="22">
        <v>3.2660399999999998</v>
      </c>
      <c r="R1314" s="22">
        <v>2.74</v>
      </c>
      <c r="S1314" s="22">
        <v>2.46</v>
      </c>
      <c r="T1314" s="22">
        <v>1.7331099999999999</v>
      </c>
      <c r="U1314" s="24" t="s">
        <v>45603</v>
      </c>
      <c r="V1314" s="24" t="s">
        <v>45604</v>
      </c>
      <c r="W1314" s="25" t="s">
        <v>45605</v>
      </c>
      <c r="X1314" s="6" t="s">
        <v>90</v>
      </c>
      <c r="Y1314" s="6" t="s">
        <v>90</v>
      </c>
      <c r="Z1314" s="6" t="s">
        <v>90</v>
      </c>
      <c r="AA1314" s="6" t="s">
        <v>90</v>
      </c>
      <c r="AB1314" s="6" t="s">
        <v>90</v>
      </c>
      <c r="AC1314">
        <v>1312</v>
      </c>
      <c r="AD1314" s="6" t="s">
        <v>5899</v>
      </c>
      <c r="AE1314" s="6" t="s">
        <v>50241</v>
      </c>
      <c r="AF1314" s="6" t="s">
        <v>90</v>
      </c>
      <c r="AG1314" s="6" t="s">
        <v>5900</v>
      </c>
      <c r="AH1314" s="6" t="s">
        <v>50960</v>
      </c>
      <c r="AI1314" s="6" t="s">
        <v>50961</v>
      </c>
    </row>
    <row r="1315" spans="1:35" x14ac:dyDescent="0.25">
      <c r="A1315" s="26" t="s">
        <v>1848</v>
      </c>
      <c r="B1315" s="24" t="s">
        <v>1849</v>
      </c>
      <c r="C1315" s="22">
        <v>10248.219999999999</v>
      </c>
      <c r="D1315" s="22">
        <v>564.23797000000002</v>
      </c>
      <c r="E1315" s="22">
        <v>463.52199999999999</v>
      </c>
      <c r="F1315" s="22">
        <v>0.89</v>
      </c>
      <c r="G1315" s="22">
        <v>630.38201000000004</v>
      </c>
      <c r="H1315" s="22">
        <v>682.89300000000003</v>
      </c>
      <c r="I1315" s="22">
        <v>517.78301999999996</v>
      </c>
      <c r="J1315" s="22">
        <v>1050.1070500000001</v>
      </c>
      <c r="K1315" s="22">
        <v>2605.17407</v>
      </c>
      <c r="L1315" s="22">
        <v>0</v>
      </c>
      <c r="M1315" s="22">
        <v>0</v>
      </c>
      <c r="N1315" s="22">
        <v>2257.56005</v>
      </c>
      <c r="O1315" s="22">
        <v>13.8</v>
      </c>
      <c r="P1315" s="22">
        <v>0</v>
      </c>
      <c r="Q1315" s="22">
        <v>0</v>
      </c>
      <c r="R1315" s="22">
        <v>2.48</v>
      </c>
      <c r="S1315" s="22">
        <v>1.83</v>
      </c>
      <c r="T1315" s="22">
        <v>1.2302500000000001</v>
      </c>
      <c r="U1315" s="24" t="s">
        <v>45606</v>
      </c>
      <c r="V1315" s="24" t="s">
        <v>45607</v>
      </c>
      <c r="W1315" s="25" t="s">
        <v>45608</v>
      </c>
      <c r="X1315" s="6" t="s">
        <v>90</v>
      </c>
      <c r="Y1315" s="6" t="s">
        <v>90</v>
      </c>
      <c r="Z1315" s="6" t="s">
        <v>90</v>
      </c>
      <c r="AA1315" s="6" t="s">
        <v>90</v>
      </c>
      <c r="AB1315" s="6" t="s">
        <v>90</v>
      </c>
      <c r="AC1315">
        <v>1313</v>
      </c>
      <c r="AD1315" s="6" t="s">
        <v>5901</v>
      </c>
      <c r="AE1315" s="6" t="s">
        <v>50315</v>
      </c>
      <c r="AF1315" s="6" t="s">
        <v>50144</v>
      </c>
      <c r="AG1315" s="6" t="s">
        <v>5902</v>
      </c>
      <c r="AH1315" s="6" t="s">
        <v>50962</v>
      </c>
      <c r="AI1315" s="6" t="s">
        <v>50963</v>
      </c>
    </row>
    <row r="1316" spans="1:35" x14ac:dyDescent="0.25">
      <c r="A1316" s="26" t="s">
        <v>1851</v>
      </c>
      <c r="B1316" s="24" t="s">
        <v>1852</v>
      </c>
      <c r="C1316" s="22">
        <v>3180.76</v>
      </c>
      <c r="D1316" s="22">
        <v>271.298</v>
      </c>
      <c r="E1316" s="22">
        <v>240.12100000000001</v>
      </c>
      <c r="F1316" s="22">
        <v>0.62</v>
      </c>
      <c r="G1316" s="22">
        <v>80.200990000000004</v>
      </c>
      <c r="H1316" s="22">
        <v>0</v>
      </c>
      <c r="I1316" s="22">
        <v>337.56599999999997</v>
      </c>
      <c r="J1316" s="22">
        <v>99.706000000000003</v>
      </c>
      <c r="K1316" s="22">
        <v>273.27301</v>
      </c>
      <c r="L1316" s="22">
        <v>0</v>
      </c>
      <c r="M1316" s="22">
        <v>0</v>
      </c>
      <c r="N1316" s="22">
        <v>637.61901</v>
      </c>
      <c r="O1316" s="22">
        <v>21.44</v>
      </c>
      <c r="P1316" s="22">
        <v>0</v>
      </c>
      <c r="Q1316" s="22">
        <v>0</v>
      </c>
      <c r="R1316" s="22">
        <v>2.64</v>
      </c>
      <c r="S1316" s="22">
        <v>2.74</v>
      </c>
      <c r="T1316" s="22">
        <v>1.93641</v>
      </c>
      <c r="U1316" s="24" t="s">
        <v>45609</v>
      </c>
      <c r="V1316" s="24" t="s">
        <v>45610</v>
      </c>
      <c r="W1316" s="25" t="s">
        <v>45611</v>
      </c>
      <c r="X1316" s="6" t="s">
        <v>90</v>
      </c>
      <c r="Y1316" s="6" t="s">
        <v>90</v>
      </c>
      <c r="Z1316" s="6" t="s">
        <v>90</v>
      </c>
      <c r="AA1316" s="6" t="s">
        <v>90</v>
      </c>
      <c r="AB1316" s="6" t="s">
        <v>90</v>
      </c>
      <c r="AC1316">
        <v>1314</v>
      </c>
      <c r="AD1316" s="6" t="s">
        <v>5903</v>
      </c>
      <c r="AE1316" s="6" t="s">
        <v>52514</v>
      </c>
      <c r="AF1316" s="6" t="s">
        <v>90</v>
      </c>
      <c r="AG1316" s="6" t="s">
        <v>5904</v>
      </c>
      <c r="AH1316" s="6" t="s">
        <v>50964</v>
      </c>
      <c r="AI1316" s="6" t="s">
        <v>50965</v>
      </c>
    </row>
    <row r="1317" spans="1:35" x14ac:dyDescent="0.25">
      <c r="A1317" s="26" t="s">
        <v>1853</v>
      </c>
      <c r="B1317" s="24" t="s">
        <v>1854</v>
      </c>
      <c r="C1317" s="22">
        <v>123323.59</v>
      </c>
      <c r="D1317" s="22">
        <v>12140</v>
      </c>
      <c r="E1317" s="22">
        <v>10159</v>
      </c>
      <c r="F1317" s="22">
        <v>1.08</v>
      </c>
      <c r="G1317" s="22">
        <v>0</v>
      </c>
      <c r="H1317" s="22">
        <v>18532</v>
      </c>
      <c r="I1317" s="22">
        <v>0</v>
      </c>
      <c r="J1317" s="22">
        <v>19511</v>
      </c>
      <c r="K1317" s="22">
        <v>21442</v>
      </c>
      <c r="L1317" s="22">
        <v>32876</v>
      </c>
      <c r="M1317" s="22">
        <v>0</v>
      </c>
      <c r="N1317" s="22">
        <v>-14254</v>
      </c>
      <c r="O1317" s="22">
        <v>-24.67</v>
      </c>
      <c r="Q1317" s="22">
        <v>-2.4380099999999998</v>
      </c>
      <c r="R1317" s="22">
        <v>1.25</v>
      </c>
      <c r="S1317" s="22">
        <v>0.15</v>
      </c>
      <c r="T1317" s="22">
        <v>0.14913999999999999</v>
      </c>
      <c r="U1317" s="24" t="s">
        <v>45612</v>
      </c>
      <c r="V1317" s="24" t="s">
        <v>45613</v>
      </c>
      <c r="W1317" s="25" t="s">
        <v>45614</v>
      </c>
      <c r="X1317" s="6" t="s">
        <v>90</v>
      </c>
      <c r="Y1317" s="6" t="s">
        <v>90</v>
      </c>
      <c r="Z1317" s="6" t="s">
        <v>90</v>
      </c>
      <c r="AA1317" s="6" t="s">
        <v>90</v>
      </c>
      <c r="AB1317" s="6" t="s">
        <v>90</v>
      </c>
      <c r="AC1317">
        <v>1315</v>
      </c>
      <c r="AD1317" s="6" t="s">
        <v>5905</v>
      </c>
      <c r="AE1317" s="6" t="s">
        <v>50917</v>
      </c>
      <c r="AF1317" s="6" t="s">
        <v>90</v>
      </c>
      <c r="AG1317" s="6" t="s">
        <v>5906</v>
      </c>
      <c r="AH1317" s="6" t="s">
        <v>50966</v>
      </c>
      <c r="AI1317" s="6" t="s">
        <v>50967</v>
      </c>
    </row>
    <row r="1318" spans="1:35" x14ac:dyDescent="0.25">
      <c r="A1318" s="26" t="s">
        <v>1855</v>
      </c>
      <c r="B1318" s="24" t="s">
        <v>1856</v>
      </c>
      <c r="C1318" s="22">
        <v>4551.42</v>
      </c>
      <c r="D1318" s="22">
        <v>1463.31494</v>
      </c>
      <c r="E1318" s="22">
        <v>-1726.9050299999999</v>
      </c>
      <c r="F1318" s="22">
        <v>1.43</v>
      </c>
      <c r="G1318" s="22">
        <v>1769.8380099999999</v>
      </c>
      <c r="H1318" s="22">
        <v>2011.04296</v>
      </c>
      <c r="I1318" s="22">
        <v>1227.0699400000001</v>
      </c>
      <c r="J1318" s="22">
        <v>9773.0644499999999</v>
      </c>
      <c r="K1318" s="22">
        <v>6610.8251899999996</v>
      </c>
      <c r="L1318" s="22">
        <v>6735.6420799999996</v>
      </c>
      <c r="M1318" s="22">
        <v>0</v>
      </c>
      <c r="N1318" s="22">
        <v>7923.4589800000003</v>
      </c>
      <c r="O1318" s="22">
        <v>11.77</v>
      </c>
      <c r="P1318" s="22">
        <v>53.320990000000002</v>
      </c>
      <c r="Q1318" s="22">
        <v>1.1422600000000001</v>
      </c>
      <c r="R1318" s="22">
        <v>0.77</v>
      </c>
      <c r="S1318" s="22">
        <v>0.47</v>
      </c>
      <c r="T1318" s="22">
        <v>0.28955999999999998</v>
      </c>
      <c r="U1318" s="24" t="s">
        <v>45615</v>
      </c>
      <c r="V1318" s="24" t="s">
        <v>45616</v>
      </c>
      <c r="W1318" s="25" t="s">
        <v>45617</v>
      </c>
      <c r="X1318" s="6" t="s">
        <v>90</v>
      </c>
      <c r="Y1318" s="6" t="s">
        <v>90</v>
      </c>
      <c r="Z1318" s="6" t="s">
        <v>90</v>
      </c>
      <c r="AA1318" s="6" t="s">
        <v>90</v>
      </c>
      <c r="AB1318" s="6" t="s">
        <v>90</v>
      </c>
      <c r="AC1318">
        <v>1316</v>
      </c>
      <c r="AD1318" s="6" t="s">
        <v>5907</v>
      </c>
      <c r="AE1318" s="6" t="s">
        <v>52435</v>
      </c>
      <c r="AF1318" s="6" t="s">
        <v>90</v>
      </c>
      <c r="AG1318" s="6" t="s">
        <v>5908</v>
      </c>
      <c r="AH1318" s="6" t="s">
        <v>50968</v>
      </c>
      <c r="AI1318" s="6" t="s">
        <v>50969</v>
      </c>
    </row>
    <row r="1319" spans="1:35" x14ac:dyDescent="0.25">
      <c r="A1319" s="26" t="s">
        <v>1857</v>
      </c>
      <c r="B1319" s="24" t="s">
        <v>1858</v>
      </c>
      <c r="C1319" s="22">
        <v>15532.9</v>
      </c>
      <c r="D1319" s="22">
        <v>1532.1169400000001</v>
      </c>
      <c r="E1319" s="22">
        <v>1237.88696</v>
      </c>
      <c r="F1319" s="22">
        <v>0.9</v>
      </c>
      <c r="G1319" s="22">
        <v>1295.61096</v>
      </c>
      <c r="H1319" s="22">
        <v>0</v>
      </c>
      <c r="I1319" s="22">
        <v>2070.1440400000001</v>
      </c>
      <c r="J1319" s="22">
        <v>3494.60302</v>
      </c>
      <c r="K1319" s="22">
        <v>5608.4951099999998</v>
      </c>
      <c r="L1319" s="22">
        <v>2717.44409</v>
      </c>
      <c r="M1319" s="22">
        <v>0</v>
      </c>
      <c r="N1319" s="22">
        <v>2167.5520000000001</v>
      </c>
      <c r="O1319" s="22">
        <v>28.24</v>
      </c>
      <c r="P1319" s="22">
        <v>56.521990000000002</v>
      </c>
      <c r="Q1319" s="22">
        <v>1.2999799999999999</v>
      </c>
      <c r="R1319" s="22">
        <v>1.73</v>
      </c>
      <c r="S1319" s="22">
        <v>1.6</v>
      </c>
      <c r="T1319" s="22">
        <v>1.2341500000000001</v>
      </c>
      <c r="U1319" s="24" t="s">
        <v>45618</v>
      </c>
      <c r="V1319" s="24" t="s">
        <v>45619</v>
      </c>
      <c r="W1319" s="25" t="s">
        <v>45620</v>
      </c>
      <c r="X1319" s="6" t="s">
        <v>90</v>
      </c>
      <c r="Y1319" s="6" t="s">
        <v>90</v>
      </c>
      <c r="Z1319" s="6" t="s">
        <v>90</v>
      </c>
      <c r="AA1319" s="6" t="s">
        <v>90</v>
      </c>
      <c r="AB1319" s="6" t="s">
        <v>90</v>
      </c>
      <c r="AC1319">
        <v>1317</v>
      </c>
      <c r="AD1319" s="6" t="s">
        <v>5909</v>
      </c>
      <c r="AE1319" s="6" t="s">
        <v>49510</v>
      </c>
      <c r="AF1319" s="6" t="s">
        <v>90</v>
      </c>
      <c r="AG1319" s="6" t="s">
        <v>5910</v>
      </c>
      <c r="AH1319" s="6" t="s">
        <v>50970</v>
      </c>
      <c r="AI1319" s="6" t="s">
        <v>50971</v>
      </c>
    </row>
    <row r="1320" spans="1:35" x14ac:dyDescent="0.25">
      <c r="A1320" s="26" t="s">
        <v>1859</v>
      </c>
      <c r="B1320" s="24" t="s">
        <v>1860</v>
      </c>
      <c r="C1320" s="22">
        <v>4380.96</v>
      </c>
      <c r="D1320" s="22">
        <v>1298</v>
      </c>
      <c r="E1320" s="22">
        <v>1166</v>
      </c>
      <c r="F1320" s="22">
        <v>1.64</v>
      </c>
      <c r="G1320" s="22">
        <v>127</v>
      </c>
      <c r="H1320" s="22">
        <v>337</v>
      </c>
      <c r="I1320" s="22">
        <v>36</v>
      </c>
      <c r="J1320" s="22">
        <v>336</v>
      </c>
      <c r="K1320" s="22">
        <v>854</v>
      </c>
      <c r="L1320" s="22">
        <v>346</v>
      </c>
      <c r="M1320" s="22">
        <v>0</v>
      </c>
      <c r="N1320" s="22">
        <v>1433</v>
      </c>
      <c r="O1320" s="22">
        <v>20.13</v>
      </c>
      <c r="P1320" s="22">
        <v>19.354990000000001</v>
      </c>
      <c r="Q1320" s="22">
        <v>0.23930999999999999</v>
      </c>
      <c r="R1320" s="22">
        <v>3.11</v>
      </c>
      <c r="S1320" s="22">
        <v>1.54</v>
      </c>
      <c r="T1320" s="22">
        <v>1.1607099999999999</v>
      </c>
      <c r="U1320" s="24" t="s">
        <v>45621</v>
      </c>
      <c r="V1320" s="24" t="s">
        <v>45622</v>
      </c>
      <c r="W1320" s="25" t="s">
        <v>45623</v>
      </c>
      <c r="X1320" s="6" t="s">
        <v>90</v>
      </c>
      <c r="Y1320" s="6" t="s">
        <v>90</v>
      </c>
      <c r="Z1320" s="6" t="s">
        <v>90</v>
      </c>
      <c r="AA1320" s="6" t="s">
        <v>90</v>
      </c>
      <c r="AB1320" s="6" t="s">
        <v>90</v>
      </c>
      <c r="AC1320">
        <v>1318</v>
      </c>
      <c r="AD1320" s="6" t="s">
        <v>5911</v>
      </c>
      <c r="AE1320" s="6" t="s">
        <v>50037</v>
      </c>
      <c r="AF1320" s="6" t="s">
        <v>50095</v>
      </c>
      <c r="AG1320" s="6" t="s">
        <v>5912</v>
      </c>
      <c r="AH1320" s="6" t="s">
        <v>50972</v>
      </c>
      <c r="AI1320" s="6" t="s">
        <v>50973</v>
      </c>
    </row>
    <row r="1321" spans="1:35" x14ac:dyDescent="0.25">
      <c r="A1321" s="26" t="s">
        <v>90</v>
      </c>
      <c r="B1321" s="24" t="s">
        <v>1861</v>
      </c>
      <c r="C1321" s="22">
        <v>35250.74</v>
      </c>
      <c r="F1321" s="22">
        <v>0.33</v>
      </c>
      <c r="U1321" s="24" t="s">
        <v>90</v>
      </c>
      <c r="V1321" s="24" t="s">
        <v>90</v>
      </c>
      <c r="W1321" s="25" t="s">
        <v>90</v>
      </c>
      <c r="X1321" s="6" t="s">
        <v>90</v>
      </c>
      <c r="Y1321" s="6" t="s">
        <v>90</v>
      </c>
      <c r="Z1321" s="6" t="s">
        <v>90</v>
      </c>
      <c r="AA1321" s="6" t="s">
        <v>90</v>
      </c>
      <c r="AB1321" s="6" t="s">
        <v>90</v>
      </c>
      <c r="AC1321">
        <v>1319</v>
      </c>
      <c r="AD1321" s="6" t="s">
        <v>5913</v>
      </c>
      <c r="AE1321" s="6" t="s">
        <v>51717</v>
      </c>
      <c r="AF1321" s="6" t="s">
        <v>90</v>
      </c>
      <c r="AG1321" s="6" t="s">
        <v>5914</v>
      </c>
      <c r="AH1321" s="6" t="s">
        <v>50974</v>
      </c>
      <c r="AI1321" s="6" t="s">
        <v>50975</v>
      </c>
    </row>
    <row r="1322" spans="1:35" x14ac:dyDescent="0.25">
      <c r="A1322" s="26" t="s">
        <v>1862</v>
      </c>
      <c r="B1322" s="24" t="s">
        <v>1863</v>
      </c>
      <c r="C1322" s="22">
        <v>81357.94</v>
      </c>
      <c r="D1322" s="22">
        <v>5526.8530199999996</v>
      </c>
      <c r="E1322" s="22">
        <v>5193.1137600000002</v>
      </c>
      <c r="F1322" s="22">
        <v>1.49</v>
      </c>
      <c r="G1322" s="22">
        <v>4313.8178699999999</v>
      </c>
      <c r="H1322" s="22">
        <v>3966.29394</v>
      </c>
      <c r="I1322" s="22">
        <v>1616.9630099999999</v>
      </c>
      <c r="J1322" s="22">
        <v>4564.7587800000001</v>
      </c>
      <c r="K1322" s="22">
        <v>12285.240229999999</v>
      </c>
      <c r="L1322" s="22">
        <v>4998.4492099999998</v>
      </c>
      <c r="M1322" s="22">
        <v>0</v>
      </c>
      <c r="N1322" s="22">
        <v>6278.3662100000001</v>
      </c>
      <c r="O1322" s="22">
        <v>62.58</v>
      </c>
      <c r="P1322" s="22">
        <v>37.277990000000003</v>
      </c>
      <c r="Q1322" s="22">
        <v>0.59433999999999998</v>
      </c>
      <c r="R1322" s="22">
        <v>3.09</v>
      </c>
      <c r="S1322" s="22">
        <v>1.82</v>
      </c>
      <c r="T1322" s="22">
        <v>0.87739999999999996</v>
      </c>
      <c r="U1322" s="24" t="s">
        <v>45624</v>
      </c>
      <c r="V1322" s="24" t="s">
        <v>45625</v>
      </c>
      <c r="W1322" s="25" t="s">
        <v>45626</v>
      </c>
      <c r="X1322" s="6" t="s">
        <v>90</v>
      </c>
      <c r="Y1322" s="6" t="s">
        <v>90</v>
      </c>
      <c r="Z1322" s="6" t="s">
        <v>90</v>
      </c>
      <c r="AA1322" s="6" t="s">
        <v>90</v>
      </c>
      <c r="AB1322" s="6" t="s">
        <v>90</v>
      </c>
      <c r="AC1322">
        <v>1320</v>
      </c>
      <c r="AD1322" s="6" t="s">
        <v>5915</v>
      </c>
      <c r="AE1322" s="6" t="s">
        <v>52515</v>
      </c>
      <c r="AF1322" s="6" t="s">
        <v>52516</v>
      </c>
      <c r="AG1322" s="6" t="s">
        <v>5916</v>
      </c>
      <c r="AH1322" s="6" t="s">
        <v>47843</v>
      </c>
      <c r="AI1322" s="6" t="s">
        <v>50976</v>
      </c>
    </row>
    <row r="1323" spans="1:35" x14ac:dyDescent="0.25">
      <c r="A1323" s="26" t="s">
        <v>41274</v>
      </c>
      <c r="B1323" s="24" t="s">
        <v>41275</v>
      </c>
      <c r="C1323" s="22">
        <v>232353.41</v>
      </c>
      <c r="D1323" s="22">
        <v>9711.1357399999997</v>
      </c>
      <c r="E1323" s="22">
        <v>8092.7011700000003</v>
      </c>
      <c r="F1323" s="22">
        <v>0.85</v>
      </c>
      <c r="G1323" s="22">
        <v>5193.6162100000001</v>
      </c>
      <c r="H1323" s="22">
        <v>4298.0561500000003</v>
      </c>
      <c r="I1323" s="22">
        <v>16180.980460000001</v>
      </c>
      <c r="J1323" s="22">
        <v>14454.969719999999</v>
      </c>
      <c r="K1323" s="22">
        <v>14802.66015</v>
      </c>
      <c r="L1323" s="22">
        <v>3179.34301</v>
      </c>
      <c r="M1323" s="22">
        <v>0</v>
      </c>
      <c r="N1323" s="22">
        <v>28643.699209999999</v>
      </c>
      <c r="O1323" s="22">
        <v>10.7</v>
      </c>
      <c r="P1323" s="22">
        <v>9.9906900000000007</v>
      </c>
      <c r="Q1323" s="22">
        <v>0.11099000000000001</v>
      </c>
      <c r="R1323" s="22">
        <v>1.02</v>
      </c>
      <c r="S1323" s="22">
        <v>0.73</v>
      </c>
      <c r="T1323" s="22">
        <v>0.36741000000000001</v>
      </c>
      <c r="U1323" s="24" t="s">
        <v>45627</v>
      </c>
      <c r="V1323" s="24" t="s">
        <v>45628</v>
      </c>
      <c r="W1323" s="25" t="s">
        <v>45629</v>
      </c>
      <c r="X1323" s="6" t="s">
        <v>90</v>
      </c>
      <c r="Y1323" s="6" t="s">
        <v>90</v>
      </c>
      <c r="Z1323" s="6" t="s">
        <v>90</v>
      </c>
      <c r="AA1323" s="6" t="s">
        <v>90</v>
      </c>
      <c r="AB1323" s="6" t="s">
        <v>90</v>
      </c>
      <c r="AC1323">
        <v>1321</v>
      </c>
      <c r="AD1323" s="6" t="s">
        <v>5917</v>
      </c>
      <c r="AE1323" s="6" t="s">
        <v>49083</v>
      </c>
      <c r="AF1323" s="6" t="s">
        <v>90</v>
      </c>
      <c r="AG1323" s="6" t="s">
        <v>5918</v>
      </c>
      <c r="AH1323" s="6" t="s">
        <v>50977</v>
      </c>
      <c r="AI1323" s="6" t="s">
        <v>50976</v>
      </c>
    </row>
    <row r="1324" spans="1:35" x14ac:dyDescent="0.25">
      <c r="A1324" s="26" t="s">
        <v>1864</v>
      </c>
      <c r="B1324" s="24" t="s">
        <v>1865</v>
      </c>
      <c r="C1324" s="22">
        <v>10821.95</v>
      </c>
      <c r="D1324" s="22">
        <v>222.09299999999999</v>
      </c>
      <c r="E1324" s="22">
        <v>186.25799000000001</v>
      </c>
      <c r="F1324" s="22">
        <v>1.28</v>
      </c>
      <c r="G1324" s="22">
        <v>94.017989999999998</v>
      </c>
      <c r="H1324" s="22">
        <v>110.375</v>
      </c>
      <c r="I1324" s="22">
        <v>340.428</v>
      </c>
      <c r="J1324" s="22">
        <v>127.373</v>
      </c>
      <c r="K1324" s="22">
        <v>379.16699</v>
      </c>
      <c r="L1324" s="22">
        <v>128.75199000000001</v>
      </c>
      <c r="M1324" s="22">
        <v>0</v>
      </c>
      <c r="N1324" s="22">
        <v>487.16298999999998</v>
      </c>
      <c r="O1324" s="22">
        <v>3.74</v>
      </c>
      <c r="P1324" s="22">
        <v>16.777989999999999</v>
      </c>
      <c r="Q1324" s="22">
        <v>0.2016</v>
      </c>
      <c r="R1324" s="22">
        <v>3.59</v>
      </c>
      <c r="S1324" s="22">
        <v>2.11</v>
      </c>
      <c r="T1324" s="22">
        <v>1.3721399999999999</v>
      </c>
      <c r="U1324" s="24" t="s">
        <v>45630</v>
      </c>
      <c r="V1324" s="24" t="s">
        <v>45631</v>
      </c>
      <c r="W1324" s="25" t="s">
        <v>45632</v>
      </c>
      <c r="X1324" s="6" t="s">
        <v>90</v>
      </c>
      <c r="Y1324" s="6" t="s">
        <v>90</v>
      </c>
      <c r="Z1324" s="6" t="s">
        <v>90</v>
      </c>
      <c r="AA1324" s="6" t="s">
        <v>90</v>
      </c>
      <c r="AB1324" s="6" t="s">
        <v>90</v>
      </c>
      <c r="AC1324">
        <v>1322</v>
      </c>
      <c r="AD1324" s="6" t="s">
        <v>5919</v>
      </c>
      <c r="AE1324" s="6" t="s">
        <v>50888</v>
      </c>
      <c r="AF1324" s="6" t="s">
        <v>50881</v>
      </c>
      <c r="AG1324" s="6" t="s">
        <v>5920</v>
      </c>
      <c r="AH1324" s="6" t="s">
        <v>50978</v>
      </c>
      <c r="AI1324" s="6" t="s">
        <v>50979</v>
      </c>
    </row>
    <row r="1325" spans="1:35" x14ac:dyDescent="0.25">
      <c r="A1325" s="26" t="s">
        <v>1866</v>
      </c>
      <c r="B1325" s="24" t="s">
        <v>1867</v>
      </c>
      <c r="C1325" s="22">
        <v>10860.85</v>
      </c>
      <c r="D1325" s="22">
        <v>665.09898999999996</v>
      </c>
      <c r="E1325" s="22">
        <v>466.46701000000002</v>
      </c>
      <c r="F1325" s="22">
        <v>0.65</v>
      </c>
      <c r="G1325" s="22">
        <v>25.715</v>
      </c>
      <c r="H1325" s="22">
        <v>0</v>
      </c>
      <c r="I1325" s="22">
        <v>16.5</v>
      </c>
      <c r="J1325" s="22">
        <v>148.13</v>
      </c>
      <c r="K1325" s="22">
        <v>50.120989999999999</v>
      </c>
      <c r="L1325" s="22">
        <v>3382.8898899999999</v>
      </c>
      <c r="M1325" s="22">
        <v>0</v>
      </c>
      <c r="N1325" s="22">
        <v>3627.3669399999999</v>
      </c>
      <c r="O1325" s="22">
        <v>41.96</v>
      </c>
      <c r="P1325" s="22">
        <v>48.808990000000001</v>
      </c>
      <c r="Q1325" s="22">
        <v>0.95347999999999999</v>
      </c>
      <c r="R1325" s="22">
        <v>0.42</v>
      </c>
      <c r="S1325" s="22">
        <v>0.34</v>
      </c>
      <c r="T1325" s="22">
        <v>0.16475999999999999</v>
      </c>
      <c r="U1325" s="24" t="s">
        <v>45633</v>
      </c>
      <c r="V1325" s="24" t="s">
        <v>45634</v>
      </c>
      <c r="W1325" s="25" t="s">
        <v>45635</v>
      </c>
      <c r="X1325" s="6" t="s">
        <v>90</v>
      </c>
      <c r="Y1325" s="6" t="s">
        <v>90</v>
      </c>
      <c r="Z1325" s="6" t="s">
        <v>90</v>
      </c>
      <c r="AA1325" s="6" t="s">
        <v>90</v>
      </c>
      <c r="AB1325" s="6" t="s">
        <v>90</v>
      </c>
      <c r="AC1325">
        <v>1323</v>
      </c>
      <c r="AD1325" s="6" t="s">
        <v>5921</v>
      </c>
      <c r="AE1325" s="6" t="s">
        <v>49520</v>
      </c>
      <c r="AF1325" s="6" t="s">
        <v>49542</v>
      </c>
      <c r="AG1325" s="6" t="s">
        <v>5922</v>
      </c>
      <c r="AH1325" s="6" t="s">
        <v>50980</v>
      </c>
      <c r="AI1325" s="6" t="s">
        <v>50981</v>
      </c>
    </row>
    <row r="1326" spans="1:35" x14ac:dyDescent="0.25">
      <c r="A1326" s="26" t="s">
        <v>41276</v>
      </c>
      <c r="B1326" s="24" t="s">
        <v>41277</v>
      </c>
      <c r="C1326" s="22">
        <v>2218.02</v>
      </c>
      <c r="D1326" s="22">
        <v>-958.96698000000004</v>
      </c>
      <c r="E1326" s="22">
        <v>-1074.22803</v>
      </c>
      <c r="F1326" s="22">
        <v>2.2799999999999998</v>
      </c>
      <c r="G1326" s="22">
        <v>84.33399</v>
      </c>
      <c r="H1326" s="22">
        <v>12.838990000000001</v>
      </c>
      <c r="I1326" s="22">
        <v>1662.0949700000001</v>
      </c>
      <c r="J1326" s="22">
        <v>150.45699999999999</v>
      </c>
      <c r="K1326" s="22">
        <v>934.33196999999996</v>
      </c>
      <c r="L1326" s="22">
        <v>18.573989999999998</v>
      </c>
      <c r="M1326" s="22">
        <v>0</v>
      </c>
      <c r="N1326" s="22">
        <v>2497.4489699999999</v>
      </c>
      <c r="O1326" s="22">
        <v>16.61</v>
      </c>
      <c r="P1326" s="22">
        <v>0.73821999999999999</v>
      </c>
      <c r="Q1326" s="22">
        <v>7.43E-3</v>
      </c>
      <c r="R1326" s="22">
        <v>6.21</v>
      </c>
      <c r="S1326" s="22">
        <v>6.12</v>
      </c>
      <c r="T1326" s="22">
        <v>5.5640999999999998</v>
      </c>
      <c r="U1326" s="24" t="s">
        <v>45636</v>
      </c>
      <c r="V1326" s="24" t="s">
        <v>45637</v>
      </c>
      <c r="W1326" s="25" t="s">
        <v>45638</v>
      </c>
      <c r="X1326" s="6" t="s">
        <v>90</v>
      </c>
      <c r="Y1326" s="6" t="s">
        <v>90</v>
      </c>
      <c r="Z1326" s="6" t="s">
        <v>90</v>
      </c>
      <c r="AA1326" s="6" t="s">
        <v>90</v>
      </c>
      <c r="AB1326" s="6" t="s">
        <v>90</v>
      </c>
      <c r="AC1326">
        <v>1324</v>
      </c>
      <c r="AD1326" s="6" t="s">
        <v>5923</v>
      </c>
      <c r="AE1326" s="6" t="s">
        <v>52503</v>
      </c>
      <c r="AF1326" s="6" t="s">
        <v>90</v>
      </c>
      <c r="AG1326" s="6" t="s">
        <v>5924</v>
      </c>
      <c r="AH1326" s="6" t="s">
        <v>50982</v>
      </c>
      <c r="AI1326" s="6" t="s">
        <v>50981</v>
      </c>
    </row>
    <row r="1327" spans="1:35" x14ac:dyDescent="0.25">
      <c r="A1327" s="26" t="s">
        <v>1868</v>
      </c>
      <c r="B1327" s="24" t="s">
        <v>1869</v>
      </c>
      <c r="C1327" s="22">
        <v>6375.25</v>
      </c>
      <c r="D1327" s="22">
        <v>628.53601000000003</v>
      </c>
      <c r="E1327" s="22">
        <v>571.08299999999997</v>
      </c>
      <c r="F1327" s="22">
        <v>0.89</v>
      </c>
      <c r="G1327" s="22">
        <v>1024.0279499999999</v>
      </c>
      <c r="H1327" s="22">
        <v>0</v>
      </c>
      <c r="I1327" s="22">
        <v>41.22</v>
      </c>
      <c r="J1327" s="22">
        <v>878.13499999999999</v>
      </c>
      <c r="K1327" s="22">
        <v>1439.3900100000001</v>
      </c>
      <c r="L1327" s="22">
        <v>67.224990000000005</v>
      </c>
      <c r="M1327" s="22">
        <v>0</v>
      </c>
      <c r="N1327" s="22">
        <v>887.221</v>
      </c>
      <c r="O1327" s="22">
        <v>26.04</v>
      </c>
      <c r="P1327" s="22">
        <v>6.0441900000000004</v>
      </c>
      <c r="Q1327" s="22">
        <v>6.4329999999999998E-2</v>
      </c>
      <c r="R1327" s="22">
        <v>1.83</v>
      </c>
      <c r="S1327" s="22">
        <v>1.64</v>
      </c>
      <c r="T1327" s="22">
        <v>0.47299999999999998</v>
      </c>
      <c r="U1327" s="24" t="s">
        <v>45639</v>
      </c>
      <c r="V1327" s="24" t="s">
        <v>45640</v>
      </c>
      <c r="W1327" s="25" t="s">
        <v>45641</v>
      </c>
      <c r="X1327" s="6" t="s">
        <v>90</v>
      </c>
      <c r="Y1327" s="6" t="s">
        <v>90</v>
      </c>
      <c r="Z1327" s="6" t="s">
        <v>90</v>
      </c>
      <c r="AA1327" s="6" t="s">
        <v>90</v>
      </c>
      <c r="AB1327" s="6" t="s">
        <v>90</v>
      </c>
      <c r="AC1327">
        <v>1325</v>
      </c>
      <c r="AD1327" s="6" t="s">
        <v>5925</v>
      </c>
      <c r="AE1327" s="6" t="s">
        <v>49922</v>
      </c>
      <c r="AF1327" s="6" t="s">
        <v>49970</v>
      </c>
      <c r="AG1327" s="6" t="s">
        <v>5926</v>
      </c>
      <c r="AH1327" s="6" t="s">
        <v>50983</v>
      </c>
      <c r="AI1327" s="6" t="s">
        <v>50984</v>
      </c>
    </row>
    <row r="1328" spans="1:35" x14ac:dyDescent="0.25">
      <c r="A1328" s="26" t="s">
        <v>1328</v>
      </c>
      <c r="B1328" s="24" t="s">
        <v>1870</v>
      </c>
      <c r="C1328" s="22">
        <v>9353.1299999999992</v>
      </c>
      <c r="D1328" s="22">
        <v>3926</v>
      </c>
      <c r="E1328" s="22">
        <v>2882</v>
      </c>
      <c r="F1328" s="22">
        <v>1.0900000000000001</v>
      </c>
      <c r="G1328" s="22">
        <v>837</v>
      </c>
      <c r="H1328" s="22">
        <v>0</v>
      </c>
      <c r="I1328" s="22">
        <v>33595</v>
      </c>
      <c r="J1328" s="22">
        <v>5410</v>
      </c>
      <c r="K1328" s="22">
        <v>3851</v>
      </c>
      <c r="L1328" s="22">
        <v>14953</v>
      </c>
      <c r="M1328" s="22">
        <v>0</v>
      </c>
      <c r="N1328" s="22">
        <v>19126</v>
      </c>
      <c r="O1328" s="22">
        <v>58.44</v>
      </c>
      <c r="P1328" s="22">
        <v>45.119990000000001</v>
      </c>
      <c r="Q1328" s="22">
        <v>0.82215000000000005</v>
      </c>
      <c r="R1328" s="22">
        <v>0.79</v>
      </c>
      <c r="S1328" s="22">
        <v>0.71</v>
      </c>
      <c r="T1328" s="22">
        <v>0.55710999999999999</v>
      </c>
      <c r="U1328" s="24" t="s">
        <v>42693</v>
      </c>
      <c r="V1328" s="24" t="s">
        <v>45642</v>
      </c>
      <c r="W1328" s="25" t="s">
        <v>45643</v>
      </c>
      <c r="X1328" s="6" t="s">
        <v>90</v>
      </c>
      <c r="Y1328" s="6" t="s">
        <v>90</v>
      </c>
      <c r="Z1328" s="6" t="s">
        <v>90</v>
      </c>
      <c r="AA1328" s="6" t="s">
        <v>90</v>
      </c>
      <c r="AB1328" s="6" t="s">
        <v>90</v>
      </c>
      <c r="AC1328">
        <v>1326</v>
      </c>
      <c r="AD1328" s="6" t="s">
        <v>5927</v>
      </c>
      <c r="AE1328" s="6" t="s">
        <v>48979</v>
      </c>
      <c r="AF1328" s="6" t="s">
        <v>90</v>
      </c>
      <c r="AG1328" s="6" t="s">
        <v>5928</v>
      </c>
      <c r="AH1328" s="6" t="s">
        <v>50985</v>
      </c>
      <c r="AI1328" s="6" t="s">
        <v>50986</v>
      </c>
    </row>
    <row r="1329" spans="1:35" x14ac:dyDescent="0.25">
      <c r="A1329" s="26" t="s">
        <v>1328</v>
      </c>
      <c r="B1329" s="24" t="s">
        <v>1871</v>
      </c>
      <c r="C1329" s="22">
        <v>9140.85</v>
      </c>
      <c r="F1329" s="22">
        <v>1.02</v>
      </c>
      <c r="U1329" s="24" t="s">
        <v>90</v>
      </c>
      <c r="V1329" s="24" t="s">
        <v>45644</v>
      </c>
      <c r="W1329" s="25" t="s">
        <v>45643</v>
      </c>
      <c r="X1329" s="6" t="s">
        <v>90</v>
      </c>
      <c r="Y1329" s="6" t="s">
        <v>90</v>
      </c>
      <c r="Z1329" s="6" t="s">
        <v>90</v>
      </c>
      <c r="AA1329" s="6" t="s">
        <v>90</v>
      </c>
      <c r="AB1329" s="6" t="s">
        <v>90</v>
      </c>
      <c r="AC1329">
        <v>1327</v>
      </c>
      <c r="AD1329" s="6" t="s">
        <v>5929</v>
      </c>
      <c r="AE1329" s="6" t="s">
        <v>49843</v>
      </c>
      <c r="AF1329" s="6" t="s">
        <v>90</v>
      </c>
      <c r="AG1329" s="6" t="s">
        <v>5930</v>
      </c>
      <c r="AH1329" s="6" t="s">
        <v>50987</v>
      </c>
      <c r="AI1329" s="6" t="s">
        <v>50988</v>
      </c>
    </row>
    <row r="1330" spans="1:35" x14ac:dyDescent="0.25">
      <c r="A1330" s="26" t="s">
        <v>1328</v>
      </c>
      <c r="B1330" s="24" t="s">
        <v>1872</v>
      </c>
      <c r="C1330" s="22">
        <v>9340.07</v>
      </c>
      <c r="F1330" s="22">
        <v>1.1000000000000001</v>
      </c>
      <c r="U1330" s="24" t="s">
        <v>90</v>
      </c>
      <c r="V1330" s="24" t="s">
        <v>45644</v>
      </c>
      <c r="W1330" s="25" t="s">
        <v>45643</v>
      </c>
      <c r="X1330" s="6" t="s">
        <v>90</v>
      </c>
      <c r="Y1330" s="6" t="s">
        <v>90</v>
      </c>
      <c r="Z1330" s="6" t="s">
        <v>90</v>
      </c>
      <c r="AA1330" s="6" t="s">
        <v>90</v>
      </c>
      <c r="AB1330" s="6" t="s">
        <v>90</v>
      </c>
      <c r="AC1330">
        <v>1328</v>
      </c>
      <c r="AD1330" s="6" t="s">
        <v>5931</v>
      </c>
      <c r="AE1330" s="6" t="s">
        <v>52517</v>
      </c>
      <c r="AF1330" s="6" t="s">
        <v>50281</v>
      </c>
      <c r="AG1330" s="6" t="s">
        <v>5932</v>
      </c>
      <c r="AH1330" s="6" t="s">
        <v>50989</v>
      </c>
      <c r="AI1330" s="6" t="s">
        <v>50988</v>
      </c>
    </row>
    <row r="1331" spans="1:35" x14ac:dyDescent="0.25">
      <c r="A1331" s="26" t="s">
        <v>1873</v>
      </c>
      <c r="B1331" s="24" t="s">
        <v>1874</v>
      </c>
      <c r="C1331" s="22">
        <v>3918.32</v>
      </c>
      <c r="D1331" s="22">
        <v>347.67498000000001</v>
      </c>
      <c r="E1331" s="22">
        <v>110.91898999999999</v>
      </c>
      <c r="F1331" s="22">
        <v>1.74</v>
      </c>
      <c r="G1331" s="22">
        <v>14.12899</v>
      </c>
      <c r="H1331" s="22">
        <v>45.654989999999998</v>
      </c>
      <c r="I1331" s="22">
        <v>1406.5799500000001</v>
      </c>
      <c r="J1331" s="22">
        <v>457.40600000000001</v>
      </c>
      <c r="K1331" s="22">
        <v>131.03599</v>
      </c>
      <c r="L1331" s="22">
        <v>1805.6979899999999</v>
      </c>
      <c r="M1331" s="22">
        <v>0</v>
      </c>
      <c r="N1331" s="22">
        <v>2124.26098</v>
      </c>
      <c r="O1331" s="22">
        <v>11.09</v>
      </c>
      <c r="P1331" s="22">
        <v>45.771990000000002</v>
      </c>
      <c r="Q1331" s="22">
        <v>0.84406999999999999</v>
      </c>
      <c r="R1331" s="22">
        <v>0.33</v>
      </c>
      <c r="S1331" s="22">
        <v>0.19</v>
      </c>
      <c r="T1331" s="22">
        <v>0.15576999999999999</v>
      </c>
      <c r="U1331" s="24" t="s">
        <v>45645</v>
      </c>
      <c r="V1331" s="24" t="s">
        <v>45646</v>
      </c>
      <c r="W1331" s="25" t="s">
        <v>45647</v>
      </c>
      <c r="X1331" s="6" t="s">
        <v>90</v>
      </c>
      <c r="Y1331" s="6" t="s">
        <v>90</v>
      </c>
      <c r="Z1331" s="6" t="s">
        <v>90</v>
      </c>
      <c r="AA1331" s="6" t="s">
        <v>90</v>
      </c>
      <c r="AB1331" s="6" t="s">
        <v>90</v>
      </c>
      <c r="AC1331">
        <v>1329</v>
      </c>
      <c r="AD1331" s="6" t="s">
        <v>5933</v>
      </c>
      <c r="AE1331" s="6" t="s">
        <v>51966</v>
      </c>
      <c r="AF1331" s="6" t="s">
        <v>90</v>
      </c>
      <c r="AG1331" s="6" t="s">
        <v>5934</v>
      </c>
      <c r="AH1331" s="6" t="s">
        <v>50990</v>
      </c>
      <c r="AI1331" s="6" t="s">
        <v>50988</v>
      </c>
    </row>
    <row r="1332" spans="1:35" x14ac:dyDescent="0.25">
      <c r="A1332" s="26" t="s">
        <v>1875</v>
      </c>
      <c r="B1332" s="24" t="s">
        <v>1876</v>
      </c>
      <c r="C1332" s="22">
        <v>4443.5600000000004</v>
      </c>
      <c r="D1332" s="22">
        <v>363.1</v>
      </c>
      <c r="E1332" s="22">
        <v>335.39999</v>
      </c>
      <c r="F1332" s="22">
        <v>1.81</v>
      </c>
      <c r="G1332" s="22">
        <v>141.6</v>
      </c>
      <c r="H1332" s="22">
        <v>152.30000000000001</v>
      </c>
      <c r="I1332" s="22">
        <v>0</v>
      </c>
      <c r="J1332" s="22">
        <v>148.69999000000001</v>
      </c>
      <c r="K1332" s="22">
        <v>544</v>
      </c>
      <c r="L1332" s="22">
        <v>241.89999</v>
      </c>
      <c r="M1332" s="22">
        <v>0</v>
      </c>
      <c r="N1332" s="22">
        <v>1443</v>
      </c>
      <c r="O1332" s="22">
        <v>8.69</v>
      </c>
      <c r="P1332" s="22">
        <v>13.43599</v>
      </c>
      <c r="Q1332" s="22">
        <v>0.15522</v>
      </c>
      <c r="R1332" s="22">
        <v>4.2300000000000004</v>
      </c>
      <c r="S1332" s="22">
        <v>2.63</v>
      </c>
      <c r="T1332" s="22">
        <v>1.6819</v>
      </c>
      <c r="U1332" s="24" t="s">
        <v>45648</v>
      </c>
      <c r="V1332" s="24" t="s">
        <v>45649</v>
      </c>
      <c r="W1332" s="25" t="s">
        <v>45650</v>
      </c>
      <c r="X1332" s="6" t="s">
        <v>90</v>
      </c>
      <c r="Y1332" s="6" t="s">
        <v>90</v>
      </c>
      <c r="Z1332" s="6" t="s">
        <v>90</v>
      </c>
      <c r="AA1332" s="6" t="s">
        <v>90</v>
      </c>
      <c r="AB1332" s="6" t="s">
        <v>90</v>
      </c>
      <c r="AC1332">
        <v>1330</v>
      </c>
      <c r="AD1332" s="6" t="s">
        <v>5935</v>
      </c>
      <c r="AE1332" s="6" t="s">
        <v>49734</v>
      </c>
      <c r="AF1332" s="6" t="s">
        <v>49832</v>
      </c>
      <c r="AG1332" s="6" t="s">
        <v>5936</v>
      </c>
      <c r="AH1332" s="6" t="s">
        <v>50991</v>
      </c>
      <c r="AI1332" s="6" t="s">
        <v>50992</v>
      </c>
    </row>
    <row r="1333" spans="1:35" x14ac:dyDescent="0.25">
      <c r="A1333" s="26" t="s">
        <v>41278</v>
      </c>
      <c r="B1333" s="24" t="s">
        <v>41279</v>
      </c>
      <c r="C1333" s="22">
        <v>295353.13</v>
      </c>
      <c r="D1333" s="22">
        <v>2288.4540999999999</v>
      </c>
      <c r="E1333" s="22">
        <v>2288.4540999999999</v>
      </c>
      <c r="F1333" s="22">
        <v>3.24</v>
      </c>
      <c r="G1333" s="22">
        <v>1027.63195</v>
      </c>
      <c r="H1333" s="22">
        <v>477.78899999999999</v>
      </c>
      <c r="I1333" s="22">
        <v>1080.38598</v>
      </c>
      <c r="J1333" s="22">
        <v>5088.6948199999997</v>
      </c>
      <c r="K1333" s="22">
        <v>3536.42407</v>
      </c>
      <c r="L1333" s="22">
        <v>0</v>
      </c>
      <c r="M1333" s="22">
        <v>0</v>
      </c>
      <c r="N1333" s="22">
        <v>30.721</v>
      </c>
      <c r="O1333" s="22">
        <v>0</v>
      </c>
      <c r="P1333" s="22">
        <v>0</v>
      </c>
      <c r="Q1333" s="22">
        <v>0</v>
      </c>
      <c r="R1333" s="22">
        <v>0.73</v>
      </c>
      <c r="S1333" s="22">
        <v>0.6</v>
      </c>
      <c r="T1333" s="22">
        <v>0.39911999999999997</v>
      </c>
      <c r="U1333" s="24" t="s">
        <v>45651</v>
      </c>
      <c r="V1333" s="24" t="s">
        <v>45652</v>
      </c>
      <c r="W1333" s="25" t="s">
        <v>45653</v>
      </c>
      <c r="X1333" s="6" t="s">
        <v>90</v>
      </c>
      <c r="Y1333" s="6" t="s">
        <v>90</v>
      </c>
      <c r="Z1333" s="6" t="s">
        <v>90</v>
      </c>
      <c r="AA1333" s="6" t="s">
        <v>90</v>
      </c>
      <c r="AB1333" s="6" t="s">
        <v>90</v>
      </c>
      <c r="AC1333">
        <v>1331</v>
      </c>
      <c r="AD1333" s="6" t="s">
        <v>5937</v>
      </c>
      <c r="AE1333" s="6" t="s">
        <v>51834</v>
      </c>
      <c r="AF1333" s="6" t="s">
        <v>90</v>
      </c>
      <c r="AG1333" s="6" t="s">
        <v>5938</v>
      </c>
      <c r="AH1333" s="6" t="s">
        <v>45097</v>
      </c>
      <c r="AI1333" s="6" t="s">
        <v>50993</v>
      </c>
    </row>
    <row r="1334" spans="1:35" x14ac:dyDescent="0.25">
      <c r="A1334" s="26" t="s">
        <v>41280</v>
      </c>
      <c r="B1334" s="24" t="s">
        <v>41281</v>
      </c>
      <c r="C1334" s="22">
        <v>3117.42</v>
      </c>
      <c r="D1334" s="22">
        <v>2232.47705</v>
      </c>
      <c r="E1334" s="22">
        <v>2117.88598</v>
      </c>
      <c r="F1334" s="22">
        <v>0.56999999999999995</v>
      </c>
      <c r="G1334" s="22">
        <v>31420.970700000002</v>
      </c>
      <c r="H1334" s="22">
        <v>0</v>
      </c>
      <c r="I1334" s="22">
        <v>1455.76</v>
      </c>
      <c r="J1334" s="22">
        <v>34469.558590000001</v>
      </c>
      <c r="K1334" s="22">
        <v>49246.25</v>
      </c>
      <c r="L1334" s="22">
        <v>878.66399999999999</v>
      </c>
      <c r="M1334" s="22">
        <v>0</v>
      </c>
      <c r="N1334" s="22">
        <v>14085.299800000001</v>
      </c>
      <c r="O1334" s="22">
        <v>6.03</v>
      </c>
      <c r="P1334" s="22">
        <v>5.8161899999999997</v>
      </c>
      <c r="Q1334" s="22">
        <v>6.1749999999999999E-2</v>
      </c>
      <c r="R1334" s="22">
        <v>1.48</v>
      </c>
      <c r="S1334" s="22">
        <v>1.43</v>
      </c>
      <c r="T1334" s="22">
        <v>0.51712999999999998</v>
      </c>
      <c r="U1334" s="24" t="s">
        <v>45654</v>
      </c>
      <c r="V1334" s="24" t="s">
        <v>45655</v>
      </c>
      <c r="W1334" s="25" t="s">
        <v>45656</v>
      </c>
      <c r="X1334" s="6" t="s">
        <v>90</v>
      </c>
      <c r="Y1334" s="6" t="s">
        <v>90</v>
      </c>
      <c r="Z1334" s="6" t="s">
        <v>90</v>
      </c>
      <c r="AA1334" s="6" t="s">
        <v>90</v>
      </c>
      <c r="AB1334" s="6" t="s">
        <v>90</v>
      </c>
      <c r="AC1334">
        <v>1332</v>
      </c>
      <c r="AD1334" s="6" t="s">
        <v>5939</v>
      </c>
      <c r="AE1334" s="6" t="s">
        <v>52468</v>
      </c>
      <c r="AF1334" s="6" t="s">
        <v>52450</v>
      </c>
      <c r="AG1334" s="6" t="s">
        <v>5940</v>
      </c>
      <c r="AH1334" s="6" t="s">
        <v>50994</v>
      </c>
      <c r="AI1334" s="6" t="s">
        <v>50995</v>
      </c>
    </row>
    <row r="1335" spans="1:35" x14ac:dyDescent="0.25">
      <c r="A1335" s="26" t="s">
        <v>1877</v>
      </c>
      <c r="B1335" s="24" t="s">
        <v>1878</v>
      </c>
      <c r="C1335" s="22">
        <v>45326.57</v>
      </c>
      <c r="D1335" s="22">
        <v>1624.3620599999999</v>
      </c>
      <c r="E1335" s="22">
        <v>1332.57104</v>
      </c>
      <c r="F1335" s="22">
        <v>1.4</v>
      </c>
      <c r="G1335" s="22">
        <v>132.90600000000001</v>
      </c>
      <c r="H1335" s="22">
        <v>1447.3669400000001</v>
      </c>
      <c r="I1335" s="22">
        <v>46.104990000000001</v>
      </c>
      <c r="J1335" s="22">
        <v>1492.1979899999999</v>
      </c>
      <c r="K1335" s="22">
        <v>3159.4528799999998</v>
      </c>
      <c r="L1335" s="22">
        <v>0</v>
      </c>
      <c r="M1335" s="22">
        <v>0</v>
      </c>
      <c r="N1335" s="22">
        <v>3148.79907</v>
      </c>
      <c r="O1335" s="22">
        <v>26.11</v>
      </c>
      <c r="P1335" s="22">
        <v>0</v>
      </c>
      <c r="Q1335" s="22">
        <v>0</v>
      </c>
      <c r="R1335" s="22">
        <v>2.4300000000000002</v>
      </c>
      <c r="S1335" s="22">
        <v>1.1499999999999999</v>
      </c>
      <c r="T1335" s="22">
        <v>1.05829</v>
      </c>
      <c r="U1335" s="24" t="s">
        <v>45657</v>
      </c>
      <c r="V1335" s="24" t="s">
        <v>45658</v>
      </c>
      <c r="W1335" s="25" t="s">
        <v>45659</v>
      </c>
      <c r="X1335" s="6" t="s">
        <v>90</v>
      </c>
      <c r="Y1335" s="6" t="s">
        <v>90</v>
      </c>
      <c r="Z1335" s="6" t="s">
        <v>90</v>
      </c>
      <c r="AA1335" s="6" t="s">
        <v>90</v>
      </c>
      <c r="AB1335" s="6" t="s">
        <v>90</v>
      </c>
      <c r="AC1335">
        <v>1333</v>
      </c>
      <c r="AD1335" s="6" t="s">
        <v>5941</v>
      </c>
      <c r="AE1335" s="6" t="s">
        <v>51615</v>
      </c>
      <c r="AF1335" s="6" t="s">
        <v>90</v>
      </c>
      <c r="AG1335" s="6" t="s">
        <v>5942</v>
      </c>
      <c r="AH1335" s="6" t="s">
        <v>50996</v>
      </c>
      <c r="AI1335" s="6" t="s">
        <v>50995</v>
      </c>
    </row>
    <row r="1336" spans="1:35" x14ac:dyDescent="0.25">
      <c r="A1336" s="26" t="s">
        <v>41282</v>
      </c>
      <c r="B1336" s="24" t="s">
        <v>41283</v>
      </c>
      <c r="C1336" s="22">
        <v>5681.22</v>
      </c>
      <c r="D1336" s="22">
        <v>1152.91101</v>
      </c>
      <c r="E1336" s="22">
        <v>598.16101000000003</v>
      </c>
      <c r="F1336" s="22">
        <v>1.58</v>
      </c>
      <c r="G1336" s="22">
        <v>648.58001000000002</v>
      </c>
      <c r="H1336" s="22">
        <v>296.70999</v>
      </c>
      <c r="I1336" s="22">
        <v>237.29400000000001</v>
      </c>
      <c r="J1336" s="22">
        <v>950.14801</v>
      </c>
      <c r="K1336" s="22">
        <v>1218.7690399999999</v>
      </c>
      <c r="L1336" s="22">
        <v>27.178999999999998</v>
      </c>
      <c r="M1336" s="22">
        <v>0</v>
      </c>
      <c r="N1336" s="22">
        <v>5425.1210899999996</v>
      </c>
      <c r="O1336" s="22">
        <v>7.04</v>
      </c>
      <c r="P1336" s="22">
        <v>0.49848999999999999</v>
      </c>
      <c r="Q1336" s="22">
        <v>5.0000000000000001E-3</v>
      </c>
      <c r="R1336" s="22">
        <v>1.28</v>
      </c>
      <c r="S1336" s="22">
        <v>0.97</v>
      </c>
      <c r="T1336" s="22">
        <v>0.28782000000000002</v>
      </c>
      <c r="U1336" s="24" t="s">
        <v>45660</v>
      </c>
      <c r="V1336" s="24" t="s">
        <v>45661</v>
      </c>
      <c r="W1336" s="25" t="s">
        <v>45662</v>
      </c>
      <c r="X1336" s="6" t="s">
        <v>90</v>
      </c>
      <c r="Y1336" s="6" t="s">
        <v>90</v>
      </c>
      <c r="Z1336" s="6" t="s">
        <v>90</v>
      </c>
      <c r="AA1336" s="6" t="s">
        <v>90</v>
      </c>
      <c r="AB1336" s="6" t="s">
        <v>90</v>
      </c>
      <c r="AC1336">
        <v>1334</v>
      </c>
      <c r="AD1336" s="6" t="s">
        <v>5943</v>
      </c>
      <c r="AE1336" s="6" t="s">
        <v>52506</v>
      </c>
      <c r="AF1336" s="6" t="s">
        <v>90</v>
      </c>
      <c r="AG1336" s="6" t="s">
        <v>5944</v>
      </c>
      <c r="AH1336" s="6" t="s">
        <v>50997</v>
      </c>
      <c r="AI1336" s="6" t="s">
        <v>50998</v>
      </c>
    </row>
    <row r="1337" spans="1:35" x14ac:dyDescent="0.25">
      <c r="A1337" s="26" t="s">
        <v>1879</v>
      </c>
      <c r="B1337" s="24" t="s">
        <v>1880</v>
      </c>
      <c r="C1337" s="22">
        <v>17852.189999999999</v>
      </c>
      <c r="D1337" s="22">
        <v>2380</v>
      </c>
      <c r="E1337" s="22">
        <v>1029</v>
      </c>
      <c r="F1337" s="22">
        <v>1.1399999999999999</v>
      </c>
      <c r="G1337" s="22">
        <v>1040</v>
      </c>
      <c r="H1337" s="22">
        <v>790</v>
      </c>
      <c r="I1337" s="22">
        <v>970</v>
      </c>
      <c r="J1337" s="22">
        <v>10378</v>
      </c>
      <c r="K1337" s="22">
        <v>14808</v>
      </c>
      <c r="L1337" s="22">
        <v>8046</v>
      </c>
      <c r="M1337" s="22">
        <v>0</v>
      </c>
      <c r="N1337" s="22">
        <v>10687</v>
      </c>
      <c r="O1337" s="22">
        <v>17.309999999999999</v>
      </c>
      <c r="P1337" s="22">
        <v>43.707999999999998</v>
      </c>
      <c r="Q1337" s="22">
        <v>0.77644999999999997</v>
      </c>
      <c r="R1337" s="22">
        <v>1.26</v>
      </c>
      <c r="S1337" s="22">
        <v>1.35</v>
      </c>
      <c r="T1337" s="22">
        <v>1.2505299999999999</v>
      </c>
      <c r="U1337" s="24" t="s">
        <v>45663</v>
      </c>
      <c r="V1337" s="24" t="s">
        <v>45664</v>
      </c>
      <c r="W1337" s="25" t="s">
        <v>45665</v>
      </c>
      <c r="X1337" s="6" t="s">
        <v>90</v>
      </c>
      <c r="Y1337" s="6" t="s">
        <v>90</v>
      </c>
      <c r="Z1337" s="6" t="s">
        <v>90</v>
      </c>
      <c r="AA1337" s="6" t="s">
        <v>90</v>
      </c>
      <c r="AB1337" s="6" t="s">
        <v>90</v>
      </c>
      <c r="AC1337">
        <v>1335</v>
      </c>
      <c r="AD1337" s="6" t="s">
        <v>5945</v>
      </c>
      <c r="AE1337" s="6" t="s">
        <v>52495</v>
      </c>
      <c r="AF1337" s="6" t="s">
        <v>51166</v>
      </c>
      <c r="AG1337" s="6" t="s">
        <v>5946</v>
      </c>
      <c r="AH1337" s="6" t="s">
        <v>50999</v>
      </c>
      <c r="AI1337" s="6" t="s">
        <v>51000</v>
      </c>
    </row>
    <row r="1338" spans="1:35" x14ac:dyDescent="0.25">
      <c r="A1338" s="26" t="s">
        <v>41284</v>
      </c>
      <c r="B1338" s="24" t="s">
        <v>41285</v>
      </c>
      <c r="C1338" s="22">
        <v>438187.81</v>
      </c>
      <c r="D1338" s="22">
        <v>27494.064450000002</v>
      </c>
      <c r="E1338" s="22">
        <v>20596.591789999999</v>
      </c>
      <c r="F1338" s="22">
        <v>1.08</v>
      </c>
      <c r="G1338" s="22">
        <v>4480.3999000000003</v>
      </c>
      <c r="H1338" s="22">
        <v>19579.119139999999</v>
      </c>
      <c r="I1338" s="22">
        <v>59693.308590000001</v>
      </c>
      <c r="J1338" s="22">
        <v>33113.789060000003</v>
      </c>
      <c r="K1338" s="22">
        <v>40581.511709999999</v>
      </c>
      <c r="L1338" s="22">
        <v>14392.41015</v>
      </c>
      <c r="M1338" s="22">
        <v>0</v>
      </c>
      <c r="N1338" s="22">
        <v>57864.238279999998</v>
      </c>
      <c r="U1338" s="24" t="s">
        <v>45666</v>
      </c>
      <c r="V1338" s="24" t="s">
        <v>45666</v>
      </c>
      <c r="W1338" s="25" t="s">
        <v>45667</v>
      </c>
      <c r="X1338" s="6" t="s">
        <v>90</v>
      </c>
      <c r="Y1338" s="6" t="s">
        <v>90</v>
      </c>
      <c r="Z1338" s="6" t="s">
        <v>90</v>
      </c>
      <c r="AA1338" s="6" t="s">
        <v>90</v>
      </c>
      <c r="AB1338" s="6" t="s">
        <v>90</v>
      </c>
      <c r="AC1338">
        <v>1336</v>
      </c>
      <c r="AD1338" s="6" t="s">
        <v>5947</v>
      </c>
      <c r="AE1338" s="6" t="s">
        <v>48767</v>
      </c>
      <c r="AF1338" s="6" t="s">
        <v>90</v>
      </c>
      <c r="AG1338" s="6" t="s">
        <v>5948</v>
      </c>
      <c r="AH1338" s="6" t="s">
        <v>51001</v>
      </c>
      <c r="AI1338" s="6" t="s">
        <v>51000</v>
      </c>
    </row>
    <row r="1339" spans="1:35" x14ac:dyDescent="0.25">
      <c r="A1339" s="26" t="s">
        <v>1881</v>
      </c>
      <c r="B1339" s="24" t="s">
        <v>1882</v>
      </c>
      <c r="C1339" s="22">
        <v>44136.67</v>
      </c>
      <c r="D1339" s="22">
        <v>463</v>
      </c>
      <c r="E1339" s="22">
        <v>-685</v>
      </c>
      <c r="F1339" s="22">
        <v>1.1599999999999999</v>
      </c>
      <c r="G1339" s="22">
        <v>267</v>
      </c>
      <c r="H1339" s="22">
        <v>28</v>
      </c>
      <c r="I1339" s="22">
        <v>64</v>
      </c>
      <c r="J1339" s="22">
        <v>3902</v>
      </c>
      <c r="K1339" s="22">
        <v>6744</v>
      </c>
      <c r="L1339" s="22">
        <v>13947</v>
      </c>
      <c r="M1339" s="22">
        <v>0</v>
      </c>
      <c r="N1339" s="22">
        <v>3656</v>
      </c>
      <c r="O1339" s="22">
        <v>5.01</v>
      </c>
      <c r="P1339" s="22">
        <v>78.488990000000001</v>
      </c>
      <c r="Q1339" s="22">
        <v>3.64873</v>
      </c>
      <c r="R1339" s="22">
        <v>1.79</v>
      </c>
      <c r="S1339" s="22">
        <v>1.72</v>
      </c>
      <c r="T1339" s="22">
        <v>1.6527400000000001</v>
      </c>
      <c r="U1339" s="24" t="s">
        <v>45668</v>
      </c>
      <c r="V1339" s="24" t="s">
        <v>45669</v>
      </c>
      <c r="W1339" s="25" t="s">
        <v>45670</v>
      </c>
      <c r="X1339" s="6" t="s">
        <v>90</v>
      </c>
      <c r="Y1339" s="6" t="s">
        <v>90</v>
      </c>
      <c r="Z1339" s="6" t="s">
        <v>90</v>
      </c>
      <c r="AA1339" s="6" t="s">
        <v>90</v>
      </c>
      <c r="AB1339" s="6" t="s">
        <v>90</v>
      </c>
      <c r="AC1339">
        <v>1337</v>
      </c>
      <c r="AD1339" s="6" t="s">
        <v>5949</v>
      </c>
      <c r="AE1339" s="6" t="s">
        <v>49669</v>
      </c>
      <c r="AF1339" s="6" t="s">
        <v>90</v>
      </c>
      <c r="AG1339" s="6" t="s">
        <v>5950</v>
      </c>
      <c r="AH1339" s="6" t="s">
        <v>51002</v>
      </c>
      <c r="AI1339" s="6" t="s">
        <v>51003</v>
      </c>
    </row>
    <row r="1340" spans="1:35" x14ac:dyDescent="0.25">
      <c r="A1340" s="26" t="s">
        <v>1883</v>
      </c>
      <c r="B1340" s="24" t="s">
        <v>1884</v>
      </c>
      <c r="C1340" s="22">
        <v>16678.759999999998</v>
      </c>
      <c r="D1340" s="22">
        <v>636.5</v>
      </c>
      <c r="E1340" s="22">
        <v>444.39999</v>
      </c>
      <c r="F1340" s="22">
        <v>0.54</v>
      </c>
      <c r="G1340" s="22">
        <v>447.29998000000001</v>
      </c>
      <c r="H1340" s="22">
        <v>574.40002000000004</v>
      </c>
      <c r="I1340" s="22">
        <v>351.70001000000002</v>
      </c>
      <c r="J1340" s="22">
        <v>699.09996999999998</v>
      </c>
      <c r="K1340" s="22">
        <v>1659.59997</v>
      </c>
      <c r="L1340" s="22">
        <v>2695.8000400000001</v>
      </c>
      <c r="M1340" s="22">
        <v>0</v>
      </c>
      <c r="N1340" s="22">
        <v>360.5</v>
      </c>
      <c r="O1340" s="22">
        <v>4.91</v>
      </c>
      <c r="P1340" s="22">
        <v>81.570989999999995</v>
      </c>
      <c r="Q1340" s="22">
        <v>4.4262699999999997</v>
      </c>
      <c r="R1340" s="22">
        <v>2.59</v>
      </c>
      <c r="U1340" s="24" t="s">
        <v>45671</v>
      </c>
      <c r="V1340" s="24" t="s">
        <v>45672</v>
      </c>
      <c r="W1340" s="25" t="s">
        <v>45673</v>
      </c>
      <c r="X1340" s="6" t="s">
        <v>90</v>
      </c>
      <c r="Y1340" s="6" t="s">
        <v>90</v>
      </c>
      <c r="Z1340" s="6" t="s">
        <v>90</v>
      </c>
      <c r="AA1340" s="6" t="s">
        <v>90</v>
      </c>
      <c r="AB1340" s="6" t="s">
        <v>90</v>
      </c>
      <c r="AC1340">
        <v>1338</v>
      </c>
      <c r="AD1340" s="6" t="s">
        <v>5951</v>
      </c>
      <c r="AE1340" s="6" t="s">
        <v>52038</v>
      </c>
      <c r="AF1340" s="6" t="s">
        <v>90</v>
      </c>
      <c r="AG1340" s="6" t="s">
        <v>5952</v>
      </c>
      <c r="AH1340" s="6" t="s">
        <v>51004</v>
      </c>
      <c r="AI1340" s="6" t="s">
        <v>51005</v>
      </c>
    </row>
    <row r="1341" spans="1:35" x14ac:dyDescent="0.25">
      <c r="A1341" s="26" t="s">
        <v>41286</v>
      </c>
      <c r="B1341" s="24" t="s">
        <v>41287</v>
      </c>
      <c r="C1341" s="22">
        <v>3042.84</v>
      </c>
      <c r="D1341" s="22">
        <v>334.15499</v>
      </c>
      <c r="E1341" s="22">
        <v>146.75599</v>
      </c>
      <c r="F1341" s="22">
        <v>0.81</v>
      </c>
      <c r="G1341" s="22">
        <v>74.421989999999994</v>
      </c>
      <c r="H1341" s="22">
        <v>0</v>
      </c>
      <c r="I1341" s="22">
        <v>0</v>
      </c>
      <c r="J1341" s="22">
        <v>1144.83996</v>
      </c>
      <c r="K1341" s="22">
        <v>128.92798999999999</v>
      </c>
      <c r="L1341" s="22">
        <v>426.65300999999999</v>
      </c>
      <c r="M1341" s="22">
        <v>94.015990000000002</v>
      </c>
      <c r="N1341" s="22">
        <v>2296.9870599999999</v>
      </c>
      <c r="O1341" s="22">
        <v>7.75</v>
      </c>
      <c r="P1341" s="22">
        <v>15.31099</v>
      </c>
      <c r="Q1341" s="22">
        <v>0.18828</v>
      </c>
      <c r="R1341" s="22">
        <v>0.11</v>
      </c>
      <c r="S1341" s="22">
        <v>0.11</v>
      </c>
      <c r="T1341" s="22">
        <v>4.761E-2</v>
      </c>
      <c r="U1341" s="24" t="s">
        <v>45674</v>
      </c>
      <c r="V1341" s="24" t="s">
        <v>45675</v>
      </c>
      <c r="W1341" s="25" t="s">
        <v>45676</v>
      </c>
      <c r="X1341" s="6" t="s">
        <v>90</v>
      </c>
      <c r="Y1341" s="6" t="s">
        <v>90</v>
      </c>
      <c r="Z1341" s="6" t="s">
        <v>90</v>
      </c>
      <c r="AA1341" s="6" t="s">
        <v>90</v>
      </c>
      <c r="AB1341" s="6" t="s">
        <v>90</v>
      </c>
      <c r="AC1341">
        <v>1339</v>
      </c>
      <c r="AD1341" s="6" t="s">
        <v>5953</v>
      </c>
      <c r="AE1341" s="6" t="s">
        <v>51311</v>
      </c>
      <c r="AF1341" s="6" t="s">
        <v>90</v>
      </c>
      <c r="AG1341" s="6" t="s">
        <v>5954</v>
      </c>
      <c r="AH1341" s="6" t="s">
        <v>51006</v>
      </c>
      <c r="AI1341" s="6" t="s">
        <v>51005</v>
      </c>
    </row>
    <row r="1342" spans="1:35" x14ac:dyDescent="0.25">
      <c r="A1342" s="26" t="s">
        <v>1885</v>
      </c>
      <c r="B1342" s="24" t="s">
        <v>1886</v>
      </c>
      <c r="C1342" s="22">
        <v>29183.599999999999</v>
      </c>
      <c r="D1342" s="22">
        <v>6344</v>
      </c>
      <c r="E1342" s="22">
        <v>5063</v>
      </c>
      <c r="F1342" s="22">
        <v>1.21</v>
      </c>
      <c r="G1342" s="22">
        <v>3593</v>
      </c>
      <c r="H1342" s="22">
        <v>4804</v>
      </c>
      <c r="I1342" s="22">
        <v>2489</v>
      </c>
      <c r="J1342" s="22">
        <v>6760</v>
      </c>
      <c r="K1342" s="22">
        <v>11845</v>
      </c>
      <c r="L1342" s="22">
        <v>10540</v>
      </c>
      <c r="M1342" s="22">
        <v>0</v>
      </c>
      <c r="N1342" s="22">
        <v>12629</v>
      </c>
      <c r="O1342" s="22">
        <v>39.15</v>
      </c>
      <c r="P1342" s="22">
        <v>45.692999999999998</v>
      </c>
      <c r="Q1342" s="22">
        <v>0.83243</v>
      </c>
      <c r="R1342" s="22">
        <v>1.85</v>
      </c>
      <c r="S1342" s="22">
        <v>1.04</v>
      </c>
      <c r="T1342" s="22">
        <v>0.51005</v>
      </c>
      <c r="U1342" s="24" t="s">
        <v>45677</v>
      </c>
      <c r="V1342" s="24" t="s">
        <v>45678</v>
      </c>
      <c r="W1342" s="25" t="s">
        <v>45679</v>
      </c>
      <c r="X1342" s="6" t="s">
        <v>90</v>
      </c>
      <c r="Y1342" s="6" t="s">
        <v>90</v>
      </c>
      <c r="Z1342" s="6" t="s">
        <v>90</v>
      </c>
      <c r="AA1342" s="6" t="s">
        <v>90</v>
      </c>
      <c r="AB1342" s="6" t="s">
        <v>90</v>
      </c>
      <c r="AC1342">
        <v>1340</v>
      </c>
      <c r="AD1342" s="6" t="s">
        <v>5955</v>
      </c>
      <c r="AE1342" s="6" t="s">
        <v>51713</v>
      </c>
      <c r="AF1342" s="6" t="s">
        <v>90</v>
      </c>
      <c r="AG1342" s="6" t="s">
        <v>5956</v>
      </c>
      <c r="AH1342" s="6" t="s">
        <v>51007</v>
      </c>
      <c r="AI1342" s="6" t="s">
        <v>51008</v>
      </c>
    </row>
    <row r="1343" spans="1:35" x14ac:dyDescent="0.25">
      <c r="A1343" s="26" t="s">
        <v>1887</v>
      </c>
      <c r="B1343" s="24" t="s">
        <v>1888</v>
      </c>
      <c r="C1343" s="22">
        <v>3674.98</v>
      </c>
      <c r="D1343" s="22">
        <v>-1421.5730000000001</v>
      </c>
      <c r="E1343" s="22">
        <v>-1558.9040600000001</v>
      </c>
      <c r="F1343" s="22">
        <v>1.74</v>
      </c>
      <c r="G1343" s="22">
        <v>0</v>
      </c>
      <c r="H1343" s="22">
        <v>0</v>
      </c>
      <c r="I1343" s="22">
        <v>337.79</v>
      </c>
      <c r="J1343" s="22">
        <v>3132.5629800000002</v>
      </c>
      <c r="K1343" s="22">
        <v>2582.8588800000002</v>
      </c>
      <c r="L1343" s="22">
        <v>803.20696999999996</v>
      </c>
      <c r="M1343" s="22">
        <v>0</v>
      </c>
      <c r="N1343" s="22">
        <v>388.66798999999997</v>
      </c>
      <c r="O1343" s="22">
        <v>1.01</v>
      </c>
      <c r="P1343" s="22">
        <v>67.500990000000002</v>
      </c>
      <c r="Q1343" s="22">
        <v>2.0770400000000002</v>
      </c>
      <c r="R1343" s="22">
        <v>0.81</v>
      </c>
      <c r="S1343" s="22">
        <v>0.82</v>
      </c>
      <c r="T1343" s="22">
        <v>0.82450999999999997</v>
      </c>
      <c r="U1343" s="24" t="s">
        <v>45680</v>
      </c>
      <c r="V1343" s="24" t="s">
        <v>45681</v>
      </c>
      <c r="W1343" s="25" t="s">
        <v>45682</v>
      </c>
      <c r="X1343" s="6" t="s">
        <v>90</v>
      </c>
      <c r="Y1343" s="6" t="s">
        <v>90</v>
      </c>
      <c r="Z1343" s="6" t="s">
        <v>90</v>
      </c>
      <c r="AA1343" s="6" t="s">
        <v>90</v>
      </c>
      <c r="AB1343" s="6" t="s">
        <v>90</v>
      </c>
      <c r="AC1343">
        <v>1341</v>
      </c>
      <c r="AD1343" s="6" t="s">
        <v>5957</v>
      </c>
      <c r="AE1343" s="6" t="s">
        <v>49235</v>
      </c>
      <c r="AF1343" s="6" t="s">
        <v>90</v>
      </c>
      <c r="AG1343" s="6" t="s">
        <v>5958</v>
      </c>
      <c r="AH1343" s="6" t="s">
        <v>51009</v>
      </c>
      <c r="AI1343" s="6" t="s">
        <v>51010</v>
      </c>
    </row>
    <row r="1344" spans="1:35" x14ac:dyDescent="0.25">
      <c r="A1344" s="26" t="s">
        <v>1889</v>
      </c>
      <c r="B1344" s="24" t="s">
        <v>1890</v>
      </c>
      <c r="C1344" s="22">
        <v>36303.730000000003</v>
      </c>
      <c r="D1344" s="22">
        <v>14195.900390000001</v>
      </c>
      <c r="E1344" s="22">
        <v>11232.28808</v>
      </c>
      <c r="F1344" s="22">
        <v>1.29</v>
      </c>
      <c r="G1344" s="22">
        <v>575815.3125</v>
      </c>
      <c r="H1344" s="22">
        <v>0</v>
      </c>
      <c r="I1344" s="22">
        <v>9203.7724600000001</v>
      </c>
      <c r="J1344" s="22">
        <v>618885.375</v>
      </c>
      <c r="K1344" s="22">
        <v>912547.8125</v>
      </c>
      <c r="L1344" s="22">
        <v>104578.70312000001</v>
      </c>
      <c r="M1344" s="22">
        <v>0</v>
      </c>
      <c r="N1344" s="22">
        <v>58778.730459999999</v>
      </c>
      <c r="O1344" s="22">
        <v>3.53</v>
      </c>
      <c r="P1344" s="22">
        <v>64.626990000000006</v>
      </c>
      <c r="Q1344" s="22">
        <v>1.8270500000000001</v>
      </c>
      <c r="R1344" s="22">
        <v>1.1599999999999999</v>
      </c>
      <c r="S1344" s="22">
        <v>1.47</v>
      </c>
      <c r="T1344" s="22">
        <v>0.54408999999999996</v>
      </c>
      <c r="U1344" s="24" t="s">
        <v>45683</v>
      </c>
      <c r="V1344" s="24" t="s">
        <v>45684</v>
      </c>
      <c r="W1344" s="25" t="s">
        <v>45685</v>
      </c>
      <c r="X1344" s="6" t="s">
        <v>90</v>
      </c>
      <c r="Y1344" s="6" t="s">
        <v>90</v>
      </c>
      <c r="Z1344" s="6" t="s">
        <v>90</v>
      </c>
      <c r="AA1344" s="6" t="s">
        <v>90</v>
      </c>
      <c r="AB1344" s="6" t="s">
        <v>90</v>
      </c>
      <c r="AC1344">
        <v>1342</v>
      </c>
      <c r="AD1344" s="6" t="s">
        <v>5959</v>
      </c>
      <c r="AE1344" s="6" t="s">
        <v>51685</v>
      </c>
      <c r="AF1344" s="6" t="s">
        <v>51677</v>
      </c>
      <c r="AG1344" s="6" t="s">
        <v>5960</v>
      </c>
      <c r="AH1344" s="6" t="s">
        <v>51011</v>
      </c>
      <c r="AI1344" s="6" t="s">
        <v>51012</v>
      </c>
    </row>
    <row r="1345" spans="1:35" x14ac:dyDescent="0.25">
      <c r="A1345" s="26" t="s">
        <v>41288</v>
      </c>
      <c r="B1345" s="24" t="s">
        <v>41289</v>
      </c>
      <c r="C1345" s="22">
        <v>4816.62</v>
      </c>
      <c r="D1345" s="22">
        <v>395.59798999999998</v>
      </c>
      <c r="E1345" s="22">
        <v>395.59798999999998</v>
      </c>
      <c r="F1345" s="22">
        <v>1.27</v>
      </c>
      <c r="G1345" s="22">
        <v>79.707999999999998</v>
      </c>
      <c r="H1345" s="22">
        <v>59.100999999999999</v>
      </c>
      <c r="I1345" s="22">
        <v>0.53500000000000003</v>
      </c>
      <c r="J1345" s="22">
        <v>89.69</v>
      </c>
      <c r="K1345" s="22">
        <v>844.20898</v>
      </c>
      <c r="L1345" s="22">
        <v>121.18</v>
      </c>
      <c r="M1345" s="22">
        <v>0</v>
      </c>
      <c r="N1345" s="22">
        <v>1193.89294</v>
      </c>
      <c r="S1345" s="22">
        <v>8.75</v>
      </c>
      <c r="T1345" s="22">
        <v>7.8648600000000002</v>
      </c>
      <c r="U1345" s="24" t="s">
        <v>45686</v>
      </c>
      <c r="V1345" s="24" t="s">
        <v>45687</v>
      </c>
      <c r="W1345" s="25" t="s">
        <v>45688</v>
      </c>
      <c r="X1345" s="6" t="s">
        <v>90</v>
      </c>
      <c r="Y1345" s="6" t="s">
        <v>90</v>
      </c>
      <c r="Z1345" s="6" t="s">
        <v>90</v>
      </c>
      <c r="AA1345" s="6" t="s">
        <v>90</v>
      </c>
      <c r="AB1345" s="6" t="s">
        <v>90</v>
      </c>
      <c r="AC1345">
        <v>1343</v>
      </c>
      <c r="AD1345" s="6" t="s">
        <v>5961</v>
      </c>
      <c r="AE1345" s="6" t="s">
        <v>48969</v>
      </c>
      <c r="AF1345" s="6" t="s">
        <v>90</v>
      </c>
      <c r="AG1345" s="6" t="s">
        <v>5962</v>
      </c>
      <c r="AH1345" s="6" t="s">
        <v>51013</v>
      </c>
      <c r="AI1345" s="6" t="s">
        <v>51014</v>
      </c>
    </row>
    <row r="1346" spans="1:35" x14ac:dyDescent="0.25">
      <c r="A1346" s="26" t="s">
        <v>1891</v>
      </c>
      <c r="B1346" s="24" t="s">
        <v>1892</v>
      </c>
      <c r="C1346" s="22">
        <v>19107</v>
      </c>
      <c r="D1346" s="22">
        <v>1329.39697</v>
      </c>
      <c r="E1346" s="22">
        <v>783.92998999999998</v>
      </c>
      <c r="F1346" s="22">
        <v>1.28</v>
      </c>
      <c r="G1346" s="22">
        <v>1465.3830499999999</v>
      </c>
      <c r="H1346" s="22">
        <v>0</v>
      </c>
      <c r="I1346" s="22">
        <v>3948.7141099999999</v>
      </c>
      <c r="J1346" s="22">
        <v>8303.3154200000008</v>
      </c>
      <c r="K1346" s="22">
        <v>8159.5219699999998</v>
      </c>
      <c r="L1346" s="22">
        <v>5283.4667900000004</v>
      </c>
      <c r="M1346" s="22">
        <v>0</v>
      </c>
      <c r="N1346" s="22">
        <v>93.796989999999994</v>
      </c>
      <c r="O1346" s="22">
        <v>0.34</v>
      </c>
      <c r="P1346" s="22">
        <v>98.920990000000003</v>
      </c>
      <c r="Q1346" s="22">
        <v>82.732039999999998</v>
      </c>
      <c r="R1346" s="22">
        <v>1.08</v>
      </c>
      <c r="S1346" s="22">
        <v>0.98</v>
      </c>
      <c r="T1346" s="22">
        <v>0.80620000000000003</v>
      </c>
      <c r="U1346" s="24" t="s">
        <v>45689</v>
      </c>
      <c r="V1346" s="24" t="s">
        <v>45690</v>
      </c>
      <c r="W1346" s="25" t="s">
        <v>45691</v>
      </c>
      <c r="X1346" s="6" t="s">
        <v>90</v>
      </c>
      <c r="Y1346" s="6" t="s">
        <v>90</v>
      </c>
      <c r="Z1346" s="6" t="s">
        <v>90</v>
      </c>
      <c r="AA1346" s="6" t="s">
        <v>90</v>
      </c>
      <c r="AB1346" s="6" t="s">
        <v>90</v>
      </c>
      <c r="AC1346">
        <v>1344</v>
      </c>
      <c r="AD1346" s="6" t="s">
        <v>5963</v>
      </c>
      <c r="AE1346" s="6" t="s">
        <v>50413</v>
      </c>
      <c r="AF1346" s="6" t="s">
        <v>90</v>
      </c>
      <c r="AG1346" s="6" t="s">
        <v>5964</v>
      </c>
      <c r="AH1346" s="6" t="s">
        <v>51015</v>
      </c>
      <c r="AI1346" s="6" t="s">
        <v>51016</v>
      </c>
    </row>
    <row r="1347" spans="1:35" x14ac:dyDescent="0.25">
      <c r="A1347" s="26" t="s">
        <v>41290</v>
      </c>
      <c r="B1347" s="24" t="s">
        <v>41291</v>
      </c>
      <c r="C1347" s="22">
        <v>2253.2800000000002</v>
      </c>
      <c r="D1347" s="22">
        <v>-25.195</v>
      </c>
      <c r="E1347" s="22">
        <v>-49.216000000000001</v>
      </c>
      <c r="F1347" s="22">
        <v>0.84</v>
      </c>
      <c r="G1347" s="22">
        <v>13.177</v>
      </c>
      <c r="H1347" s="22">
        <v>0</v>
      </c>
      <c r="I1347" s="22">
        <v>82.128990000000002</v>
      </c>
      <c r="J1347" s="22">
        <v>249.20199</v>
      </c>
      <c r="K1347" s="22">
        <v>241.67999</v>
      </c>
      <c r="L1347" s="22">
        <v>0</v>
      </c>
      <c r="M1347" s="22">
        <v>0</v>
      </c>
      <c r="N1347" s="22">
        <v>142.375</v>
      </c>
      <c r="O1347" s="22">
        <v>0.78</v>
      </c>
      <c r="P1347" s="22">
        <v>0</v>
      </c>
      <c r="Q1347" s="22">
        <v>0</v>
      </c>
      <c r="R1347" s="22">
        <v>1</v>
      </c>
      <c r="S1347" s="22">
        <v>0.97</v>
      </c>
      <c r="T1347" s="22">
        <v>0.91693000000000002</v>
      </c>
      <c r="U1347" s="24" t="s">
        <v>45692</v>
      </c>
      <c r="V1347" s="24" t="s">
        <v>45693</v>
      </c>
      <c r="W1347" s="25" t="s">
        <v>45694</v>
      </c>
      <c r="X1347" s="6" t="s">
        <v>90</v>
      </c>
      <c r="Y1347" s="6" t="s">
        <v>90</v>
      </c>
      <c r="Z1347" s="6" t="s">
        <v>90</v>
      </c>
      <c r="AA1347" s="6" t="s">
        <v>90</v>
      </c>
      <c r="AB1347" s="6" t="s">
        <v>90</v>
      </c>
      <c r="AC1347">
        <v>1345</v>
      </c>
      <c r="AD1347" s="6" t="s">
        <v>5965</v>
      </c>
      <c r="AE1347" s="6" t="s">
        <v>48781</v>
      </c>
      <c r="AF1347" s="6" t="s">
        <v>90</v>
      </c>
      <c r="AG1347" s="6" t="s">
        <v>5966</v>
      </c>
      <c r="AH1347" s="6" t="s">
        <v>51017</v>
      </c>
      <c r="AI1347" s="6" t="s">
        <v>51018</v>
      </c>
    </row>
    <row r="1348" spans="1:35" x14ac:dyDescent="0.25">
      <c r="A1348" s="26" t="s">
        <v>41292</v>
      </c>
      <c r="B1348" s="24" t="s">
        <v>41293</v>
      </c>
      <c r="C1348" s="22">
        <v>47250.43</v>
      </c>
      <c r="D1348" s="22">
        <v>1368.7189900000001</v>
      </c>
      <c r="E1348" s="22">
        <v>1616.91003</v>
      </c>
      <c r="F1348" s="22">
        <v>0.97</v>
      </c>
      <c r="G1348" s="22">
        <v>1754.18505</v>
      </c>
      <c r="H1348" s="22">
        <v>1906.13</v>
      </c>
      <c r="I1348" s="22">
        <v>5338.0029199999999</v>
      </c>
      <c r="J1348" s="22">
        <v>3227.5319800000002</v>
      </c>
      <c r="K1348" s="22">
        <v>5990.8442299999997</v>
      </c>
      <c r="L1348" s="22">
        <v>1628.4370100000001</v>
      </c>
      <c r="M1348" s="22">
        <v>0</v>
      </c>
      <c r="N1348" s="22">
        <v>11175.8496</v>
      </c>
      <c r="O1348" s="22">
        <v>15.01</v>
      </c>
      <c r="P1348" s="22">
        <v>12.718</v>
      </c>
      <c r="Q1348" s="22">
        <v>0.14571000000000001</v>
      </c>
      <c r="R1348" s="22">
        <v>1.86</v>
      </c>
      <c r="S1348" s="22">
        <v>1.27</v>
      </c>
      <c r="T1348" s="22">
        <v>0.72206999999999999</v>
      </c>
      <c r="U1348" s="24" t="s">
        <v>45695</v>
      </c>
      <c r="V1348" s="24" t="s">
        <v>45696</v>
      </c>
      <c r="W1348" s="25" t="s">
        <v>45697</v>
      </c>
      <c r="X1348" s="6" t="s">
        <v>90</v>
      </c>
      <c r="Y1348" s="6" t="s">
        <v>90</v>
      </c>
      <c r="Z1348" s="6" t="s">
        <v>90</v>
      </c>
      <c r="AA1348" s="6" t="s">
        <v>90</v>
      </c>
      <c r="AB1348" s="6" t="s">
        <v>90</v>
      </c>
      <c r="AC1348">
        <v>1346</v>
      </c>
      <c r="AD1348" s="6" t="s">
        <v>5967</v>
      </c>
      <c r="AE1348" s="6" t="s">
        <v>52485</v>
      </c>
      <c r="AF1348" s="6" t="s">
        <v>90</v>
      </c>
      <c r="AG1348" s="6" t="s">
        <v>5968</v>
      </c>
      <c r="AH1348" s="6" t="s">
        <v>51019</v>
      </c>
      <c r="AI1348" s="6" t="s">
        <v>51020</v>
      </c>
    </row>
    <row r="1349" spans="1:35" x14ac:dyDescent="0.25">
      <c r="A1349" s="26" t="s">
        <v>1893</v>
      </c>
      <c r="B1349" s="24" t="s">
        <v>1894</v>
      </c>
      <c r="C1349" s="22">
        <v>4084.9</v>
      </c>
      <c r="D1349" s="22">
        <v>2561</v>
      </c>
      <c r="E1349" s="22">
        <v>1693</v>
      </c>
      <c r="F1349" s="22">
        <v>1.81</v>
      </c>
      <c r="G1349" s="22">
        <v>300</v>
      </c>
      <c r="H1349" s="22">
        <v>4267</v>
      </c>
      <c r="I1349" s="22">
        <v>1260</v>
      </c>
      <c r="J1349" s="22">
        <v>4861</v>
      </c>
      <c r="K1349" s="22">
        <v>5853</v>
      </c>
      <c r="L1349" s="22">
        <v>2996</v>
      </c>
      <c r="M1349" s="22">
        <v>0</v>
      </c>
      <c r="N1349" s="22">
        <v>4082</v>
      </c>
      <c r="O1349" s="22">
        <v>15.31</v>
      </c>
      <c r="P1349" s="22">
        <v>41.808990000000001</v>
      </c>
      <c r="Q1349" s="22">
        <v>0.71845999999999999</v>
      </c>
      <c r="R1349" s="22">
        <v>1.22</v>
      </c>
      <c r="S1349" s="22">
        <v>0.33</v>
      </c>
      <c r="T1349" s="22">
        <v>0.26455000000000001</v>
      </c>
      <c r="U1349" s="24" t="s">
        <v>42547</v>
      </c>
      <c r="V1349" s="24" t="s">
        <v>45698</v>
      </c>
      <c r="W1349" s="25" t="s">
        <v>45699</v>
      </c>
      <c r="X1349" s="6" t="s">
        <v>90</v>
      </c>
      <c r="Y1349" s="6" t="s">
        <v>90</v>
      </c>
      <c r="Z1349" s="6" t="s">
        <v>90</v>
      </c>
      <c r="AA1349" s="6" t="s">
        <v>90</v>
      </c>
      <c r="AB1349" s="6" t="s">
        <v>90</v>
      </c>
      <c r="AC1349">
        <v>1347</v>
      </c>
      <c r="AD1349" s="6" t="s">
        <v>5969</v>
      </c>
      <c r="AE1349" s="6" t="s">
        <v>51639</v>
      </c>
      <c r="AF1349" s="6" t="s">
        <v>90</v>
      </c>
      <c r="AG1349" s="6" t="s">
        <v>5970</v>
      </c>
      <c r="AH1349" s="6" t="s">
        <v>51021</v>
      </c>
      <c r="AI1349" s="6" t="s">
        <v>51022</v>
      </c>
    </row>
    <row r="1350" spans="1:35" x14ac:dyDescent="0.25">
      <c r="A1350" s="26" t="s">
        <v>1895</v>
      </c>
      <c r="B1350" s="24" t="s">
        <v>1896</v>
      </c>
      <c r="C1350" s="22">
        <v>351198.34</v>
      </c>
      <c r="D1350" s="22">
        <v>14539</v>
      </c>
      <c r="E1350" s="22">
        <v>12203</v>
      </c>
      <c r="F1350" s="22">
        <v>1.1100000000000001</v>
      </c>
      <c r="G1350" s="22">
        <v>3425</v>
      </c>
      <c r="H1350" s="22">
        <v>0</v>
      </c>
      <c r="I1350" s="22">
        <v>11381</v>
      </c>
      <c r="J1350" s="22">
        <v>14171</v>
      </c>
      <c r="K1350" s="22">
        <v>16606</v>
      </c>
      <c r="L1350" s="22">
        <v>13749</v>
      </c>
      <c r="M1350" s="22">
        <v>0</v>
      </c>
      <c r="N1350" s="22">
        <v>6356</v>
      </c>
      <c r="O1350" s="22">
        <v>5.68</v>
      </c>
      <c r="P1350" s="22">
        <v>73.978989999999996</v>
      </c>
      <c r="Q1350" s="22">
        <v>2.83921</v>
      </c>
      <c r="R1350" s="22">
        <v>1.2</v>
      </c>
      <c r="S1350" s="22">
        <v>1.17</v>
      </c>
      <c r="T1350" s="22">
        <v>0.93013000000000001</v>
      </c>
      <c r="U1350" s="24" t="s">
        <v>45700</v>
      </c>
      <c r="V1350" s="24" t="s">
        <v>45701</v>
      </c>
      <c r="W1350" s="25" t="s">
        <v>45702</v>
      </c>
      <c r="X1350" s="6" t="s">
        <v>90</v>
      </c>
      <c r="Y1350" s="6" t="s">
        <v>90</v>
      </c>
      <c r="Z1350" s="6" t="s">
        <v>90</v>
      </c>
      <c r="AA1350" s="6" t="s">
        <v>90</v>
      </c>
      <c r="AB1350" s="6" t="s">
        <v>90</v>
      </c>
      <c r="AC1350">
        <v>1348</v>
      </c>
      <c r="AD1350" s="6" t="s">
        <v>5971</v>
      </c>
      <c r="AE1350" s="6" t="s">
        <v>51740</v>
      </c>
      <c r="AF1350" s="6" t="s">
        <v>51740</v>
      </c>
      <c r="AG1350" s="6" t="s">
        <v>5972</v>
      </c>
      <c r="AH1350" s="6" t="s">
        <v>90</v>
      </c>
      <c r="AI1350" s="6" t="s">
        <v>90</v>
      </c>
    </row>
    <row r="1351" spans="1:35" x14ac:dyDescent="0.25">
      <c r="A1351" s="26" t="s">
        <v>1897</v>
      </c>
      <c r="B1351" s="24" t="s">
        <v>1898</v>
      </c>
      <c r="C1351" s="22">
        <v>17538.62</v>
      </c>
      <c r="D1351" s="22">
        <v>1351.80395</v>
      </c>
      <c r="E1351" s="22">
        <v>801.73602000000005</v>
      </c>
      <c r="F1351" s="22">
        <v>0.77</v>
      </c>
      <c r="G1351" s="22">
        <v>0</v>
      </c>
      <c r="H1351" s="22">
        <v>0</v>
      </c>
      <c r="I1351" s="22">
        <v>0</v>
      </c>
      <c r="J1351" s="22">
        <v>615.84301000000005</v>
      </c>
      <c r="K1351" s="22">
        <v>61.070990000000002</v>
      </c>
      <c r="L1351" s="22">
        <v>4414.90283</v>
      </c>
      <c r="M1351" s="22">
        <v>8.9899999999999997E-3</v>
      </c>
      <c r="N1351" s="22">
        <v>6189.7387600000002</v>
      </c>
      <c r="O1351" s="22">
        <v>54.61</v>
      </c>
      <c r="P1351" s="22">
        <v>40.826990000000002</v>
      </c>
      <c r="Q1351" s="22">
        <v>0.68994</v>
      </c>
      <c r="R1351" s="22">
        <v>0.28000000000000003</v>
      </c>
      <c r="S1351" s="22">
        <v>0.1</v>
      </c>
      <c r="T1351" s="22">
        <v>9.9159999999999998E-2</v>
      </c>
      <c r="U1351" s="24" t="s">
        <v>45703</v>
      </c>
      <c r="V1351" s="24" t="s">
        <v>45704</v>
      </c>
      <c r="W1351" s="25" t="s">
        <v>45705</v>
      </c>
      <c r="X1351" s="6" t="s">
        <v>90</v>
      </c>
      <c r="Y1351" s="6" t="s">
        <v>90</v>
      </c>
      <c r="Z1351" s="6" t="s">
        <v>90</v>
      </c>
      <c r="AA1351" s="6" t="s">
        <v>90</v>
      </c>
      <c r="AB1351" s="6" t="s">
        <v>90</v>
      </c>
      <c r="AC1351">
        <v>1349</v>
      </c>
      <c r="AD1351" s="6" t="s">
        <v>5973</v>
      </c>
      <c r="AE1351" s="6" t="s">
        <v>51172</v>
      </c>
      <c r="AF1351" s="6" t="s">
        <v>90</v>
      </c>
      <c r="AG1351" s="6" t="s">
        <v>5974</v>
      </c>
      <c r="AH1351" s="6" t="s">
        <v>51023</v>
      </c>
      <c r="AI1351" s="6" t="s">
        <v>51024</v>
      </c>
    </row>
    <row r="1352" spans="1:35" x14ac:dyDescent="0.25">
      <c r="A1352" s="26" t="s">
        <v>41294</v>
      </c>
      <c r="B1352" s="24" t="s">
        <v>41295</v>
      </c>
      <c r="C1352" s="22">
        <v>2209.0300000000002</v>
      </c>
      <c r="D1352" s="22">
        <v>464.89699999999999</v>
      </c>
      <c r="E1352" s="22">
        <v>144.779</v>
      </c>
      <c r="F1352" s="22">
        <v>2.11</v>
      </c>
      <c r="G1352" s="22">
        <v>186.89198999999999</v>
      </c>
      <c r="H1352" s="22">
        <v>0</v>
      </c>
      <c r="I1352" s="22">
        <v>0</v>
      </c>
      <c r="J1352" s="22">
        <v>381.85198000000003</v>
      </c>
      <c r="K1352" s="22">
        <v>368.03100000000001</v>
      </c>
      <c r="L1352" s="22">
        <v>4546.93408</v>
      </c>
      <c r="M1352" s="22">
        <v>0</v>
      </c>
      <c r="N1352" s="22">
        <v>2949.3491199999999</v>
      </c>
      <c r="O1352" s="22">
        <v>13.27</v>
      </c>
      <c r="P1352" s="22">
        <v>59.957000000000001</v>
      </c>
      <c r="Q1352" s="22">
        <v>1.4972799999999999</v>
      </c>
      <c r="R1352" s="22">
        <v>1.02</v>
      </c>
      <c r="S1352" s="22">
        <v>0.96</v>
      </c>
      <c r="T1352" s="22">
        <v>0.47436</v>
      </c>
      <c r="U1352" s="24" t="s">
        <v>45706</v>
      </c>
      <c r="V1352" s="24" t="s">
        <v>45707</v>
      </c>
      <c r="W1352" s="25" t="s">
        <v>45708</v>
      </c>
      <c r="X1352" s="6" t="s">
        <v>90</v>
      </c>
      <c r="Y1352" s="6" t="s">
        <v>90</v>
      </c>
      <c r="Z1352" s="6" t="s">
        <v>90</v>
      </c>
      <c r="AA1352" s="6" t="s">
        <v>90</v>
      </c>
      <c r="AB1352" s="6" t="s">
        <v>90</v>
      </c>
      <c r="AC1352">
        <v>1350</v>
      </c>
      <c r="AD1352" s="6" t="s">
        <v>5975</v>
      </c>
      <c r="AE1352" s="6" t="s">
        <v>50243</v>
      </c>
      <c r="AF1352" s="6" t="s">
        <v>90</v>
      </c>
      <c r="AG1352" s="6" t="s">
        <v>5976</v>
      </c>
      <c r="AH1352" s="6" t="s">
        <v>45254</v>
      </c>
      <c r="AI1352" s="6" t="s">
        <v>51025</v>
      </c>
    </row>
    <row r="1353" spans="1:35" x14ac:dyDescent="0.25">
      <c r="A1353" s="26" t="s">
        <v>1899</v>
      </c>
      <c r="B1353" s="24" t="s">
        <v>1900</v>
      </c>
      <c r="C1353" s="22">
        <v>3258.1</v>
      </c>
      <c r="D1353" s="22">
        <v>346.07</v>
      </c>
      <c r="E1353" s="22">
        <v>343.20699999999999</v>
      </c>
      <c r="F1353" s="22">
        <v>1.31</v>
      </c>
      <c r="G1353" s="22">
        <v>82.730999999999995</v>
      </c>
      <c r="H1353" s="22">
        <v>0</v>
      </c>
      <c r="I1353" s="22">
        <v>0</v>
      </c>
      <c r="J1353" s="22">
        <v>1789.385</v>
      </c>
      <c r="K1353" s="22">
        <v>131.852</v>
      </c>
      <c r="L1353" s="22">
        <v>343.91399999999999</v>
      </c>
      <c r="M1353" s="22">
        <v>0</v>
      </c>
      <c r="N1353" s="22">
        <v>2108.5859300000002</v>
      </c>
      <c r="O1353" s="22">
        <v>27.32</v>
      </c>
      <c r="P1353" s="22">
        <v>13.12199</v>
      </c>
      <c r="Q1353" s="22">
        <v>0.15104000000000001</v>
      </c>
      <c r="R1353" s="22">
        <v>7.0000000000000007E-2</v>
      </c>
      <c r="S1353" s="22">
        <v>7.0000000000000007E-2</v>
      </c>
      <c r="T1353" s="22">
        <v>2.7449999999999999E-2</v>
      </c>
      <c r="U1353" s="24" t="s">
        <v>45709</v>
      </c>
      <c r="V1353" s="24" t="s">
        <v>45710</v>
      </c>
      <c r="W1353" s="25" t="s">
        <v>45711</v>
      </c>
      <c r="X1353" s="6" t="s">
        <v>90</v>
      </c>
      <c r="Y1353" s="6" t="s">
        <v>90</v>
      </c>
      <c r="Z1353" s="6" t="s">
        <v>90</v>
      </c>
      <c r="AA1353" s="6" t="s">
        <v>90</v>
      </c>
      <c r="AB1353" s="6" t="s">
        <v>90</v>
      </c>
      <c r="AC1353">
        <v>1351</v>
      </c>
      <c r="AD1353" s="6" t="s">
        <v>5977</v>
      </c>
      <c r="AE1353" s="6" t="s">
        <v>50160</v>
      </c>
      <c r="AF1353" s="6" t="s">
        <v>90</v>
      </c>
      <c r="AG1353" s="6" t="s">
        <v>5978</v>
      </c>
      <c r="AH1353" s="6" t="s">
        <v>51026</v>
      </c>
      <c r="AI1353" s="6" t="s">
        <v>51027</v>
      </c>
    </row>
    <row r="1354" spans="1:35" x14ac:dyDescent="0.25">
      <c r="A1354" s="26" t="s">
        <v>41296</v>
      </c>
      <c r="B1354" s="24" t="s">
        <v>41297</v>
      </c>
      <c r="C1354" s="22">
        <v>4665.59</v>
      </c>
      <c r="D1354" s="22">
        <v>1525.3260399999999</v>
      </c>
      <c r="E1354" s="22">
        <v>827.81200999999999</v>
      </c>
      <c r="F1354" s="22">
        <v>1.64</v>
      </c>
      <c r="G1354" s="22">
        <v>296.51501000000002</v>
      </c>
      <c r="H1354" s="22">
        <v>964.39098999999999</v>
      </c>
      <c r="I1354" s="22">
        <v>262.91699</v>
      </c>
      <c r="J1354" s="22">
        <v>3238.0390600000001</v>
      </c>
      <c r="K1354" s="22">
        <v>2980.5849600000001</v>
      </c>
      <c r="L1354" s="22">
        <v>4863.6137600000002</v>
      </c>
      <c r="M1354" s="22">
        <v>0</v>
      </c>
      <c r="N1354" s="22">
        <v>3985.2680599999999</v>
      </c>
      <c r="O1354" s="22">
        <v>3.61</v>
      </c>
      <c r="P1354" s="22">
        <v>53.729990000000001</v>
      </c>
      <c r="Q1354" s="22">
        <v>1.1612100000000001</v>
      </c>
      <c r="R1354" s="22">
        <v>0.88</v>
      </c>
      <c r="U1354" s="24" t="s">
        <v>45712</v>
      </c>
      <c r="V1354" s="24" t="s">
        <v>45713</v>
      </c>
      <c r="W1354" s="25" t="s">
        <v>45714</v>
      </c>
      <c r="X1354" s="6" t="s">
        <v>90</v>
      </c>
      <c r="Y1354" s="6" t="s">
        <v>90</v>
      </c>
      <c r="Z1354" s="6" t="s">
        <v>90</v>
      </c>
      <c r="AA1354" s="6" t="s">
        <v>90</v>
      </c>
      <c r="AB1354" s="6" t="s">
        <v>90</v>
      </c>
      <c r="AC1354">
        <v>1352</v>
      </c>
      <c r="AD1354" s="6" t="s">
        <v>5979</v>
      </c>
      <c r="AE1354" s="6" t="s">
        <v>52499</v>
      </c>
      <c r="AF1354" s="6" t="s">
        <v>90</v>
      </c>
      <c r="AG1354" s="6" t="s">
        <v>5980</v>
      </c>
      <c r="AH1354" s="6" t="s">
        <v>51028</v>
      </c>
      <c r="AI1354" s="6" t="s">
        <v>51029</v>
      </c>
    </row>
    <row r="1355" spans="1:35" x14ac:dyDescent="0.25">
      <c r="A1355" s="26" t="s">
        <v>1901</v>
      </c>
      <c r="B1355" s="24" t="s">
        <v>1902</v>
      </c>
      <c r="C1355" s="22">
        <v>3693.71</v>
      </c>
      <c r="D1355" s="22">
        <v>666.29998000000001</v>
      </c>
      <c r="E1355" s="22">
        <v>581.70001000000002</v>
      </c>
      <c r="F1355" s="22">
        <v>1.66</v>
      </c>
      <c r="G1355" s="22">
        <v>5137.3999000000003</v>
      </c>
      <c r="H1355" s="22">
        <v>0</v>
      </c>
      <c r="I1355" s="22">
        <v>2177.6000899999999</v>
      </c>
      <c r="J1355" s="22">
        <v>4911.7001899999996</v>
      </c>
      <c r="K1355" s="22">
        <v>5934.3999000000003</v>
      </c>
      <c r="L1355" s="22">
        <v>959.90002000000004</v>
      </c>
      <c r="M1355" s="22">
        <v>0</v>
      </c>
      <c r="N1355" s="22">
        <v>2458.1000899999999</v>
      </c>
      <c r="O1355" s="22">
        <v>49.41</v>
      </c>
      <c r="P1355" s="22">
        <v>27.927990000000001</v>
      </c>
      <c r="Q1355" s="22">
        <v>0.38750000000000001</v>
      </c>
      <c r="R1355" s="22">
        <v>1.24</v>
      </c>
      <c r="S1355" s="22">
        <v>1.21</v>
      </c>
      <c r="T1355" s="22">
        <v>0.16225999999999999</v>
      </c>
      <c r="U1355" s="24" t="s">
        <v>45715</v>
      </c>
      <c r="V1355" s="24" t="s">
        <v>45716</v>
      </c>
      <c r="W1355" s="25" t="s">
        <v>45717</v>
      </c>
      <c r="X1355" s="6" t="s">
        <v>90</v>
      </c>
      <c r="Y1355" s="6" t="s">
        <v>90</v>
      </c>
      <c r="Z1355" s="6" t="s">
        <v>90</v>
      </c>
      <c r="AA1355" s="6" t="s">
        <v>90</v>
      </c>
      <c r="AB1355" s="6" t="s">
        <v>90</v>
      </c>
      <c r="AC1355">
        <v>1353</v>
      </c>
      <c r="AD1355" s="6" t="s">
        <v>5981</v>
      </c>
      <c r="AE1355" s="6" t="s">
        <v>49210</v>
      </c>
      <c r="AF1355" s="6" t="s">
        <v>90</v>
      </c>
      <c r="AG1355" s="6" t="s">
        <v>5982</v>
      </c>
      <c r="AH1355" s="6" t="s">
        <v>51030</v>
      </c>
      <c r="AI1355" s="6" t="s">
        <v>51031</v>
      </c>
    </row>
    <row r="1356" spans="1:35" x14ac:dyDescent="0.25">
      <c r="A1356" s="26" t="s">
        <v>1904</v>
      </c>
      <c r="B1356" s="24" t="s">
        <v>1905</v>
      </c>
      <c r="C1356" s="22">
        <v>11474.45</v>
      </c>
      <c r="D1356" s="22">
        <v>164.78398999999999</v>
      </c>
      <c r="E1356" s="22">
        <v>158.12100000000001</v>
      </c>
      <c r="F1356" s="22">
        <v>1.58</v>
      </c>
      <c r="G1356" s="22">
        <v>167.41399999999999</v>
      </c>
      <c r="H1356" s="22">
        <v>0</v>
      </c>
      <c r="I1356" s="22">
        <v>62.229990000000001</v>
      </c>
      <c r="J1356" s="22">
        <v>315.59500000000003</v>
      </c>
      <c r="K1356" s="22">
        <v>415.375</v>
      </c>
      <c r="L1356" s="22">
        <v>0</v>
      </c>
      <c r="M1356" s="22">
        <v>0</v>
      </c>
      <c r="N1356" s="22">
        <v>226.8</v>
      </c>
      <c r="O1356" s="22">
        <v>2.92</v>
      </c>
      <c r="P1356" s="22">
        <v>0</v>
      </c>
      <c r="Q1356" s="22">
        <v>0</v>
      </c>
      <c r="R1356" s="22">
        <v>1.1499999999999999</v>
      </c>
      <c r="S1356" s="22">
        <v>1.32</v>
      </c>
      <c r="T1356" s="22">
        <v>0.78569</v>
      </c>
      <c r="U1356" s="24" t="s">
        <v>45718</v>
      </c>
      <c r="V1356" s="24" t="s">
        <v>45719</v>
      </c>
      <c r="W1356" s="25" t="s">
        <v>45720</v>
      </c>
      <c r="X1356" s="6" t="s">
        <v>90</v>
      </c>
      <c r="Y1356" s="6" t="s">
        <v>90</v>
      </c>
      <c r="Z1356" s="6" t="s">
        <v>90</v>
      </c>
      <c r="AA1356" s="6" t="s">
        <v>90</v>
      </c>
      <c r="AB1356" s="6" t="s">
        <v>90</v>
      </c>
      <c r="AC1356">
        <v>1354</v>
      </c>
      <c r="AD1356" s="6" t="s">
        <v>5983</v>
      </c>
      <c r="AE1356" s="6" t="s">
        <v>49764</v>
      </c>
      <c r="AF1356" s="6" t="s">
        <v>90</v>
      </c>
      <c r="AG1356" s="6" t="s">
        <v>5984</v>
      </c>
      <c r="AH1356" s="6" t="s">
        <v>51032</v>
      </c>
      <c r="AI1356" s="6" t="s">
        <v>51033</v>
      </c>
    </row>
    <row r="1357" spans="1:35" x14ac:dyDescent="0.25">
      <c r="A1357" s="26" t="s">
        <v>1906</v>
      </c>
      <c r="B1357" s="24" t="s">
        <v>1907</v>
      </c>
      <c r="C1357" s="22">
        <v>2973.65</v>
      </c>
      <c r="D1357" s="22">
        <v>-7.6960100000000002</v>
      </c>
      <c r="E1357" s="22">
        <v>-199.16300000000001</v>
      </c>
      <c r="F1357" s="22">
        <v>0.68</v>
      </c>
      <c r="G1357" s="22">
        <v>73.701999999999998</v>
      </c>
      <c r="H1357" s="22">
        <v>2.9279899999999999</v>
      </c>
      <c r="I1357" s="22">
        <v>989.37701000000004</v>
      </c>
      <c r="J1357" s="22">
        <v>658.68402000000003</v>
      </c>
      <c r="K1357" s="22">
        <v>315.68599999999998</v>
      </c>
      <c r="L1357" s="22">
        <v>705.96898999999996</v>
      </c>
      <c r="M1357" s="22">
        <v>0</v>
      </c>
      <c r="N1357" s="22">
        <v>169.72599</v>
      </c>
      <c r="O1357" s="22">
        <v>0.78</v>
      </c>
      <c r="P1357" s="22">
        <v>82.995000000000005</v>
      </c>
      <c r="Q1357" s="22">
        <v>4.8805699999999996</v>
      </c>
      <c r="R1357" s="22">
        <v>0.4</v>
      </c>
      <c r="S1357" s="22">
        <v>0.47</v>
      </c>
      <c r="T1357" s="22">
        <v>0.36292000000000002</v>
      </c>
      <c r="U1357" s="24" t="s">
        <v>45721</v>
      </c>
      <c r="V1357" s="24" t="s">
        <v>45722</v>
      </c>
      <c r="W1357" s="25" t="s">
        <v>45723</v>
      </c>
      <c r="X1357" s="6" t="s">
        <v>90</v>
      </c>
      <c r="Y1357" s="6" t="s">
        <v>90</v>
      </c>
      <c r="Z1357" s="6" t="s">
        <v>90</v>
      </c>
      <c r="AA1357" s="6" t="s">
        <v>90</v>
      </c>
      <c r="AB1357" s="6" t="s">
        <v>90</v>
      </c>
      <c r="AC1357">
        <v>1355</v>
      </c>
      <c r="AD1357" s="6" t="s">
        <v>5985</v>
      </c>
      <c r="AE1357" s="6" t="s">
        <v>52050</v>
      </c>
      <c r="AF1357" s="6" t="s">
        <v>50751</v>
      </c>
      <c r="AG1357" s="6" t="s">
        <v>5986</v>
      </c>
      <c r="AH1357" s="6" t="s">
        <v>51034</v>
      </c>
      <c r="AI1357" s="6" t="s">
        <v>51035</v>
      </c>
    </row>
    <row r="1358" spans="1:35" x14ac:dyDescent="0.25">
      <c r="A1358" s="26" t="s">
        <v>1908</v>
      </c>
      <c r="B1358" s="24" t="s">
        <v>1909</v>
      </c>
      <c r="C1358" s="22">
        <v>53760.43</v>
      </c>
      <c r="D1358" s="22">
        <v>3799</v>
      </c>
      <c r="E1358" s="22">
        <v>3517</v>
      </c>
      <c r="F1358" s="22">
        <v>1.58</v>
      </c>
      <c r="G1358" s="22">
        <v>2571</v>
      </c>
      <c r="H1358" s="22">
        <v>0</v>
      </c>
      <c r="I1358" s="22">
        <v>17619</v>
      </c>
      <c r="J1358" s="22">
        <v>7339</v>
      </c>
      <c r="K1358" s="22">
        <v>3313</v>
      </c>
      <c r="L1358" s="22">
        <v>9380</v>
      </c>
      <c r="M1358" s="22">
        <v>0</v>
      </c>
      <c r="N1358" s="22">
        <v>568</v>
      </c>
      <c r="O1358" s="22">
        <v>0.46</v>
      </c>
      <c r="P1358" s="22">
        <v>98.658990000000003</v>
      </c>
      <c r="Q1358" s="22">
        <v>73.564279999999997</v>
      </c>
      <c r="R1358" s="22">
        <v>0.47</v>
      </c>
      <c r="S1358" s="22">
        <v>0.45</v>
      </c>
      <c r="T1358" s="22">
        <v>0.1011</v>
      </c>
      <c r="U1358" s="24" t="s">
        <v>45724</v>
      </c>
      <c r="V1358" s="24" t="s">
        <v>44155</v>
      </c>
      <c r="W1358" s="25" t="s">
        <v>45725</v>
      </c>
      <c r="X1358" s="6" t="s">
        <v>90</v>
      </c>
      <c r="Y1358" s="6" t="s">
        <v>90</v>
      </c>
      <c r="Z1358" s="6" t="s">
        <v>90</v>
      </c>
      <c r="AA1358" s="6" t="s">
        <v>90</v>
      </c>
      <c r="AB1358" s="6" t="s">
        <v>90</v>
      </c>
      <c r="AC1358">
        <v>1356</v>
      </c>
      <c r="AD1358" s="6" t="s">
        <v>5987</v>
      </c>
      <c r="AE1358" s="6" t="s">
        <v>48653</v>
      </c>
      <c r="AF1358" s="6" t="s">
        <v>90</v>
      </c>
      <c r="AG1358" s="6" t="s">
        <v>5988</v>
      </c>
      <c r="AH1358" s="6" t="s">
        <v>51036</v>
      </c>
      <c r="AI1358" s="6" t="s">
        <v>51037</v>
      </c>
    </row>
    <row r="1359" spans="1:35" x14ac:dyDescent="0.25">
      <c r="A1359" s="26" t="s">
        <v>41298</v>
      </c>
      <c r="B1359" s="24" t="s">
        <v>41299</v>
      </c>
      <c r="C1359" s="22">
        <v>25317.98</v>
      </c>
      <c r="D1359" s="22">
        <v>6173.6269499999999</v>
      </c>
      <c r="E1359" s="22">
        <v>4900.58007</v>
      </c>
      <c r="F1359" s="22">
        <v>0.92</v>
      </c>
      <c r="G1359" s="22">
        <v>11970.20019</v>
      </c>
      <c r="H1359" s="22">
        <v>12718.150390000001</v>
      </c>
      <c r="I1359" s="22">
        <v>2562.4169900000002</v>
      </c>
      <c r="J1359" s="22">
        <v>32690.310539999999</v>
      </c>
      <c r="K1359" s="22">
        <v>39431.289060000003</v>
      </c>
      <c r="L1359" s="22">
        <v>15097.089840000001</v>
      </c>
      <c r="M1359" s="22">
        <v>0</v>
      </c>
      <c r="N1359" s="22">
        <v>20811.119139999999</v>
      </c>
      <c r="O1359" s="22">
        <v>117.24</v>
      </c>
      <c r="P1359" s="22">
        <v>35.618000000000002</v>
      </c>
      <c r="Q1359" s="22">
        <v>0.55322000000000005</v>
      </c>
      <c r="R1359" s="22">
        <v>1.28</v>
      </c>
      <c r="U1359" s="24" t="s">
        <v>45726</v>
      </c>
      <c r="V1359" s="24" t="s">
        <v>45726</v>
      </c>
      <c r="W1359" s="25" t="s">
        <v>45727</v>
      </c>
      <c r="X1359" s="6" t="s">
        <v>90</v>
      </c>
      <c r="Y1359" s="6" t="s">
        <v>90</v>
      </c>
      <c r="Z1359" s="6" t="s">
        <v>90</v>
      </c>
      <c r="AA1359" s="6" t="s">
        <v>90</v>
      </c>
      <c r="AB1359" s="6" t="s">
        <v>90</v>
      </c>
      <c r="AC1359">
        <v>1357</v>
      </c>
      <c r="AD1359" s="6" t="s">
        <v>5989</v>
      </c>
      <c r="AE1359" s="6" t="s">
        <v>48904</v>
      </c>
      <c r="AF1359" s="6" t="s">
        <v>90</v>
      </c>
      <c r="AG1359" s="6" t="s">
        <v>5990</v>
      </c>
      <c r="AH1359" s="6" t="s">
        <v>51038</v>
      </c>
      <c r="AI1359" s="6" t="s">
        <v>51039</v>
      </c>
    </row>
    <row r="1360" spans="1:35" x14ac:dyDescent="0.25">
      <c r="A1360" s="26" t="s">
        <v>1910</v>
      </c>
      <c r="B1360" s="24" t="s">
        <v>1911</v>
      </c>
      <c r="C1360" s="22">
        <v>11454.75</v>
      </c>
      <c r="D1360" s="22">
        <v>1472</v>
      </c>
      <c r="E1360" s="22">
        <v>1301</v>
      </c>
      <c r="F1360" s="22">
        <v>1.19</v>
      </c>
      <c r="G1360" s="22">
        <v>1149</v>
      </c>
      <c r="H1360" s="22">
        <v>1236</v>
      </c>
      <c r="I1360" s="22">
        <v>887</v>
      </c>
      <c r="J1360" s="22">
        <v>1889</v>
      </c>
      <c r="K1360" s="22">
        <v>2946</v>
      </c>
      <c r="L1360" s="22">
        <v>2946</v>
      </c>
      <c r="M1360" s="22">
        <v>0</v>
      </c>
      <c r="N1360" s="22">
        <v>-262</v>
      </c>
      <c r="O1360" s="22">
        <v>-0.62</v>
      </c>
      <c r="Q1360" s="22">
        <v>-21.042860000000001</v>
      </c>
      <c r="R1360" s="22">
        <v>1.56</v>
      </c>
      <c r="S1360" s="22">
        <v>0.91</v>
      </c>
      <c r="T1360" s="22">
        <v>0.29698000000000002</v>
      </c>
      <c r="U1360" s="24" t="s">
        <v>45728</v>
      </c>
      <c r="V1360" s="24" t="s">
        <v>45729</v>
      </c>
      <c r="W1360" s="25" t="s">
        <v>45730</v>
      </c>
      <c r="X1360" s="6" t="s">
        <v>90</v>
      </c>
      <c r="Y1360" s="6" t="s">
        <v>90</v>
      </c>
      <c r="Z1360" s="6" t="s">
        <v>90</v>
      </c>
      <c r="AA1360" s="6" t="s">
        <v>90</v>
      </c>
      <c r="AB1360" s="6" t="s">
        <v>90</v>
      </c>
      <c r="AC1360">
        <v>1358</v>
      </c>
      <c r="AD1360" s="6" t="s">
        <v>5991</v>
      </c>
      <c r="AE1360" s="6" t="s">
        <v>50813</v>
      </c>
      <c r="AF1360" s="6" t="s">
        <v>50204</v>
      </c>
      <c r="AG1360" s="6" t="s">
        <v>5992</v>
      </c>
      <c r="AH1360" s="6" t="s">
        <v>51040</v>
      </c>
      <c r="AI1360" s="6" t="s">
        <v>51041</v>
      </c>
    </row>
    <row r="1361" spans="1:35" x14ac:dyDescent="0.25">
      <c r="A1361" s="26" t="s">
        <v>1912</v>
      </c>
      <c r="B1361" s="24" t="s">
        <v>1913</v>
      </c>
      <c r="C1361" s="22">
        <v>8695.4599999999991</v>
      </c>
      <c r="D1361" s="22">
        <v>330.89999</v>
      </c>
      <c r="E1361" s="22">
        <v>193.39999</v>
      </c>
      <c r="F1361" s="22">
        <v>0.87</v>
      </c>
      <c r="G1361" s="22">
        <v>445.89999</v>
      </c>
      <c r="H1361" s="22">
        <v>501</v>
      </c>
      <c r="I1361" s="22">
        <v>806.29998000000001</v>
      </c>
      <c r="J1361" s="22">
        <v>630</v>
      </c>
      <c r="K1361" s="22">
        <v>1308.59997</v>
      </c>
      <c r="L1361" s="22">
        <v>941.59996999999998</v>
      </c>
      <c r="M1361" s="22">
        <v>0</v>
      </c>
      <c r="N1361" s="22">
        <v>1338.90002</v>
      </c>
      <c r="O1361" s="22">
        <v>25.2</v>
      </c>
      <c r="P1361" s="22">
        <v>40.285989999999998</v>
      </c>
      <c r="Q1361" s="22">
        <v>0.67464999999999997</v>
      </c>
      <c r="R1361" s="22">
        <v>2.16</v>
      </c>
      <c r="S1361" s="22">
        <v>1.28</v>
      </c>
      <c r="T1361" s="22">
        <v>0.57411999999999996</v>
      </c>
      <c r="U1361" s="24" t="s">
        <v>45731</v>
      </c>
      <c r="V1361" s="24" t="s">
        <v>45732</v>
      </c>
      <c r="W1361" s="25" t="s">
        <v>45733</v>
      </c>
      <c r="X1361" s="6" t="s">
        <v>90</v>
      </c>
      <c r="Y1361" s="6" t="s">
        <v>90</v>
      </c>
      <c r="Z1361" s="6" t="s">
        <v>90</v>
      </c>
      <c r="AA1361" s="6" t="s">
        <v>90</v>
      </c>
      <c r="AB1361" s="6" t="s">
        <v>90</v>
      </c>
      <c r="AC1361">
        <v>1359</v>
      </c>
      <c r="AD1361" s="6" t="s">
        <v>5993</v>
      </c>
      <c r="AE1361" s="6" t="s">
        <v>49520</v>
      </c>
      <c r="AF1361" s="6" t="s">
        <v>49591</v>
      </c>
      <c r="AG1361" s="6" t="s">
        <v>5994</v>
      </c>
      <c r="AH1361" s="6" t="s">
        <v>51042</v>
      </c>
      <c r="AI1361" s="6" t="s">
        <v>51043</v>
      </c>
    </row>
    <row r="1362" spans="1:35" x14ac:dyDescent="0.25">
      <c r="A1362" s="26" t="s">
        <v>1914</v>
      </c>
      <c r="B1362" s="24" t="s">
        <v>1915</v>
      </c>
      <c r="C1362" s="22">
        <v>6261.5</v>
      </c>
      <c r="D1362" s="22">
        <v>819.33196999999996</v>
      </c>
      <c r="E1362" s="22">
        <v>637.15300999999999</v>
      </c>
      <c r="F1362" s="22">
        <v>1.17</v>
      </c>
      <c r="G1362" s="22">
        <v>860.221</v>
      </c>
      <c r="H1362" s="22">
        <v>894.06402000000003</v>
      </c>
      <c r="I1362" s="22">
        <v>1803.6510000000001</v>
      </c>
      <c r="J1362" s="22">
        <v>1187.7480399999999</v>
      </c>
      <c r="K1362" s="22">
        <v>2729.0349099999999</v>
      </c>
      <c r="L1362" s="22">
        <v>2325.6440400000001</v>
      </c>
      <c r="M1362" s="22">
        <v>0</v>
      </c>
      <c r="N1362" s="22">
        <v>2056.2690400000001</v>
      </c>
      <c r="O1362" s="22">
        <v>5.47</v>
      </c>
      <c r="P1362" s="22">
        <v>54.561999999999998</v>
      </c>
      <c r="Q1362" s="22">
        <v>1.20079</v>
      </c>
      <c r="R1362" s="22">
        <v>2.44</v>
      </c>
      <c r="S1362" s="22">
        <v>1.54</v>
      </c>
      <c r="T1362" s="22">
        <v>0.82067000000000001</v>
      </c>
      <c r="U1362" s="24" t="s">
        <v>45734</v>
      </c>
      <c r="V1362" s="24" t="s">
        <v>45735</v>
      </c>
      <c r="W1362" s="25" t="s">
        <v>45736</v>
      </c>
      <c r="X1362" s="6" t="s">
        <v>90</v>
      </c>
      <c r="Y1362" s="6" t="s">
        <v>90</v>
      </c>
      <c r="Z1362" s="6" t="s">
        <v>90</v>
      </c>
      <c r="AA1362" s="6" t="s">
        <v>90</v>
      </c>
      <c r="AB1362" s="6" t="s">
        <v>90</v>
      </c>
      <c r="AC1362">
        <v>1360</v>
      </c>
      <c r="AD1362" s="6" t="s">
        <v>5995</v>
      </c>
      <c r="AE1362" s="6" t="s">
        <v>50413</v>
      </c>
      <c r="AF1362" s="6" t="s">
        <v>90</v>
      </c>
      <c r="AG1362" s="6" t="s">
        <v>5996</v>
      </c>
      <c r="AH1362" s="6" t="s">
        <v>51044</v>
      </c>
      <c r="AI1362" s="6" t="s">
        <v>51045</v>
      </c>
    </row>
    <row r="1363" spans="1:35" x14ac:dyDescent="0.25">
      <c r="A1363" s="26" t="s">
        <v>41300</v>
      </c>
      <c r="B1363" s="24" t="s">
        <v>41301</v>
      </c>
      <c r="C1363" s="22">
        <v>2563.0300000000002</v>
      </c>
      <c r="D1363" s="22">
        <v>1664.59997</v>
      </c>
      <c r="E1363" s="22">
        <v>1370.3000400000001</v>
      </c>
      <c r="F1363" s="22">
        <v>1.1499999999999999</v>
      </c>
      <c r="G1363" s="22">
        <v>268.5</v>
      </c>
      <c r="H1363" s="22">
        <v>0</v>
      </c>
      <c r="I1363" s="22">
        <v>502.70001000000002</v>
      </c>
      <c r="J1363" s="22">
        <v>581.59996999999998</v>
      </c>
      <c r="K1363" s="22">
        <v>759.59996999999998</v>
      </c>
      <c r="L1363" s="22">
        <v>427.70001000000002</v>
      </c>
      <c r="M1363" s="22">
        <v>0</v>
      </c>
      <c r="N1363" s="22">
        <v>2296.8998999999999</v>
      </c>
      <c r="O1363" s="22">
        <v>63.32</v>
      </c>
      <c r="P1363" s="22">
        <v>15.54599</v>
      </c>
      <c r="Q1363" s="22">
        <v>0.18407000000000001</v>
      </c>
      <c r="R1363" s="22">
        <v>1.06</v>
      </c>
      <c r="S1363" s="22">
        <v>1.31</v>
      </c>
      <c r="T1363" s="22">
        <v>0.84438999999999997</v>
      </c>
      <c r="U1363" s="24" t="s">
        <v>45737</v>
      </c>
      <c r="V1363" s="24" t="s">
        <v>45738</v>
      </c>
      <c r="W1363" s="25" t="s">
        <v>45739</v>
      </c>
      <c r="X1363" s="6" t="s">
        <v>90</v>
      </c>
      <c r="Y1363" s="6" t="s">
        <v>90</v>
      </c>
      <c r="Z1363" s="6" t="s">
        <v>90</v>
      </c>
      <c r="AA1363" s="6" t="s">
        <v>90</v>
      </c>
      <c r="AB1363" s="6" t="s">
        <v>90</v>
      </c>
      <c r="AC1363">
        <v>1361</v>
      </c>
      <c r="AD1363" s="6" t="s">
        <v>5997</v>
      </c>
      <c r="AE1363" s="6" t="s">
        <v>52089</v>
      </c>
      <c r="AF1363" s="6" t="s">
        <v>52089</v>
      </c>
      <c r="AG1363" s="6" t="s">
        <v>5998</v>
      </c>
      <c r="AH1363" s="6" t="s">
        <v>51046</v>
      </c>
      <c r="AI1363" s="6" t="s">
        <v>51047</v>
      </c>
    </row>
    <row r="1364" spans="1:35" x14ac:dyDescent="0.25">
      <c r="A1364" s="26" t="s">
        <v>41302</v>
      </c>
      <c r="B1364" s="24" t="s">
        <v>41303</v>
      </c>
      <c r="C1364" s="22">
        <v>3764.4</v>
      </c>
      <c r="D1364" s="22">
        <v>334.16798999999997</v>
      </c>
      <c r="E1364" s="22">
        <v>234.30099000000001</v>
      </c>
      <c r="F1364" s="22">
        <v>0.52</v>
      </c>
      <c r="G1364" s="22">
        <v>3940.6000899999999</v>
      </c>
      <c r="H1364" s="22">
        <v>9.5229900000000001</v>
      </c>
      <c r="I1364" s="22">
        <v>79.307990000000004</v>
      </c>
      <c r="J1364" s="22">
        <v>2368.00488</v>
      </c>
      <c r="K1364" s="22">
        <v>5767.4579999999996</v>
      </c>
      <c r="L1364" s="22">
        <v>3230.6999500000002</v>
      </c>
      <c r="M1364" s="22">
        <v>0</v>
      </c>
      <c r="N1364" s="22">
        <v>2332.2629299999999</v>
      </c>
      <c r="U1364" s="24" t="s">
        <v>45740</v>
      </c>
      <c r="V1364" s="24" t="s">
        <v>45741</v>
      </c>
      <c r="W1364" s="25" t="s">
        <v>45742</v>
      </c>
      <c r="X1364" s="6" t="s">
        <v>90</v>
      </c>
      <c r="Y1364" s="6" t="s">
        <v>90</v>
      </c>
      <c r="Z1364" s="6" t="s">
        <v>90</v>
      </c>
      <c r="AA1364" s="6" t="s">
        <v>90</v>
      </c>
      <c r="AB1364" s="6" t="s">
        <v>90</v>
      </c>
      <c r="AC1364">
        <v>1362</v>
      </c>
      <c r="AD1364" s="6" t="s">
        <v>5999</v>
      </c>
      <c r="AE1364" s="6" t="s">
        <v>49606</v>
      </c>
      <c r="AF1364" s="6" t="s">
        <v>49602</v>
      </c>
      <c r="AG1364" s="6" t="s">
        <v>6000</v>
      </c>
      <c r="AH1364" s="6" t="s">
        <v>48529</v>
      </c>
      <c r="AI1364" s="6" t="s">
        <v>51048</v>
      </c>
    </row>
    <row r="1365" spans="1:35" x14ac:dyDescent="0.25">
      <c r="A1365" s="26" t="s">
        <v>41304</v>
      </c>
      <c r="B1365" s="24" t="s">
        <v>41305</v>
      </c>
      <c r="C1365" s="22">
        <v>3456.85</v>
      </c>
      <c r="D1365" s="22">
        <v>380.83400999999998</v>
      </c>
      <c r="E1365" s="22">
        <v>316.87099999999998</v>
      </c>
      <c r="F1365" s="22">
        <v>1.45</v>
      </c>
      <c r="G1365" s="22">
        <v>307.19699000000003</v>
      </c>
      <c r="H1365" s="22">
        <v>258.46499</v>
      </c>
      <c r="I1365" s="22">
        <v>93.787999999999997</v>
      </c>
      <c r="J1365" s="22">
        <v>758.79900999999995</v>
      </c>
      <c r="K1365" s="22">
        <v>1095.4919400000001</v>
      </c>
      <c r="L1365" s="22">
        <v>2.7743000000000002</v>
      </c>
      <c r="M1365" s="22">
        <v>0</v>
      </c>
      <c r="N1365" s="22">
        <v>1471.25305</v>
      </c>
      <c r="U1365" s="24" t="s">
        <v>45743</v>
      </c>
      <c r="V1365" s="24" t="s">
        <v>45743</v>
      </c>
      <c r="W1365" s="25" t="s">
        <v>45744</v>
      </c>
      <c r="X1365" s="6" t="s">
        <v>90</v>
      </c>
      <c r="Y1365" s="6" t="s">
        <v>90</v>
      </c>
      <c r="Z1365" s="6" t="s">
        <v>90</v>
      </c>
      <c r="AA1365" s="6" t="s">
        <v>90</v>
      </c>
      <c r="AB1365" s="6" t="s">
        <v>90</v>
      </c>
      <c r="AC1365">
        <v>1363</v>
      </c>
      <c r="AD1365" s="6" t="s">
        <v>6001</v>
      </c>
      <c r="AE1365" s="6" t="s">
        <v>50499</v>
      </c>
      <c r="AF1365" s="6" t="s">
        <v>49271</v>
      </c>
      <c r="AG1365" s="6" t="s">
        <v>6002</v>
      </c>
      <c r="AH1365" s="6" t="s">
        <v>51049</v>
      </c>
      <c r="AI1365" s="6" t="s">
        <v>51050</v>
      </c>
    </row>
    <row r="1366" spans="1:35" x14ac:dyDescent="0.25">
      <c r="A1366" s="26" t="s">
        <v>90</v>
      </c>
      <c r="B1366" s="24" t="s">
        <v>1916</v>
      </c>
      <c r="C1366" s="22">
        <v>26413.23</v>
      </c>
      <c r="F1366" s="22">
        <v>0.11</v>
      </c>
      <c r="U1366" s="24" t="s">
        <v>90</v>
      </c>
      <c r="V1366" s="24" t="s">
        <v>90</v>
      </c>
      <c r="W1366" s="25" t="s">
        <v>90</v>
      </c>
      <c r="X1366" s="6" t="s">
        <v>90</v>
      </c>
      <c r="Y1366" s="6" t="s">
        <v>90</v>
      </c>
      <c r="Z1366" s="6" t="s">
        <v>90</v>
      </c>
      <c r="AA1366" s="6" t="s">
        <v>90</v>
      </c>
      <c r="AB1366" s="6" t="s">
        <v>90</v>
      </c>
      <c r="AC1366">
        <v>1364</v>
      </c>
      <c r="AD1366" s="6" t="s">
        <v>6003</v>
      </c>
      <c r="AE1366" s="6" t="s">
        <v>48717</v>
      </c>
      <c r="AF1366" s="6" t="s">
        <v>48916</v>
      </c>
      <c r="AG1366" s="6" t="s">
        <v>6004</v>
      </c>
      <c r="AH1366" s="6" t="s">
        <v>51051</v>
      </c>
      <c r="AI1366" s="6" t="s">
        <v>51052</v>
      </c>
    </row>
    <row r="1367" spans="1:35" x14ac:dyDescent="0.25">
      <c r="A1367" s="26" t="s">
        <v>41306</v>
      </c>
      <c r="B1367" s="24" t="s">
        <v>41307</v>
      </c>
      <c r="C1367" s="22">
        <v>82366.78</v>
      </c>
      <c r="D1367" s="22">
        <v>28712.70117</v>
      </c>
      <c r="E1367" s="22">
        <v>21842.175780000001</v>
      </c>
      <c r="F1367" s="22">
        <v>1.28</v>
      </c>
      <c r="G1367" s="22">
        <v>47846.078119999998</v>
      </c>
      <c r="H1367" s="22">
        <v>26994.289059999999</v>
      </c>
      <c r="I1367" s="22">
        <v>16719.58007</v>
      </c>
      <c r="J1367" s="22">
        <v>93141.398430000001</v>
      </c>
      <c r="K1367" s="22">
        <v>108388</v>
      </c>
      <c r="L1367" s="22">
        <v>65376.929680000001</v>
      </c>
      <c r="M1367" s="22">
        <v>0</v>
      </c>
      <c r="N1367" s="22">
        <v>91178.546870000006</v>
      </c>
      <c r="O1367" s="22">
        <v>85.23</v>
      </c>
      <c r="P1367" s="22">
        <v>41.759990000000002</v>
      </c>
      <c r="Q1367" s="22">
        <v>0.71701999999999999</v>
      </c>
      <c r="R1367" s="22">
        <v>1.1599999999999999</v>
      </c>
      <c r="S1367" s="22">
        <v>0.87</v>
      </c>
      <c r="T1367" s="22">
        <v>0.36016999999999999</v>
      </c>
      <c r="U1367" s="24" t="s">
        <v>45745</v>
      </c>
      <c r="V1367" s="24" t="s">
        <v>45746</v>
      </c>
      <c r="W1367" s="25" t="s">
        <v>45747</v>
      </c>
      <c r="X1367" s="6" t="s">
        <v>90</v>
      </c>
      <c r="Y1367" s="6" t="s">
        <v>90</v>
      </c>
      <c r="Z1367" s="6" t="s">
        <v>90</v>
      </c>
      <c r="AA1367" s="6" t="s">
        <v>90</v>
      </c>
      <c r="AB1367" s="6" t="s">
        <v>90</v>
      </c>
      <c r="AC1367">
        <v>1365</v>
      </c>
      <c r="AD1367" s="6" t="s">
        <v>6005</v>
      </c>
      <c r="AE1367" s="6" t="s">
        <v>51756</v>
      </c>
      <c r="AF1367" s="6" t="s">
        <v>90</v>
      </c>
      <c r="AG1367" s="6" t="s">
        <v>6006</v>
      </c>
      <c r="AH1367" s="6" t="s">
        <v>51053</v>
      </c>
      <c r="AI1367" s="6" t="s">
        <v>51054</v>
      </c>
    </row>
    <row r="1368" spans="1:35" x14ac:dyDescent="0.25">
      <c r="A1368" s="26" t="s">
        <v>1917</v>
      </c>
      <c r="B1368" s="24" t="s">
        <v>1918</v>
      </c>
      <c r="C1368" s="22">
        <v>33977.01</v>
      </c>
      <c r="D1368" s="22">
        <v>559</v>
      </c>
      <c r="E1368" s="22">
        <v>-8</v>
      </c>
      <c r="G1368" s="22">
        <v>269</v>
      </c>
      <c r="H1368" s="22">
        <v>113</v>
      </c>
      <c r="I1368" s="22">
        <v>13422</v>
      </c>
      <c r="J1368" s="22">
        <v>384</v>
      </c>
      <c r="K1368" s="22">
        <v>1516</v>
      </c>
      <c r="L1368" s="22">
        <v>0</v>
      </c>
      <c r="M1368" s="22">
        <v>0</v>
      </c>
      <c r="N1368" s="22">
        <v>14794</v>
      </c>
      <c r="O1368" s="22">
        <v>18.440000000000001</v>
      </c>
      <c r="P1368" s="22">
        <v>0</v>
      </c>
      <c r="Q1368" s="22">
        <v>0</v>
      </c>
      <c r="R1368" s="22">
        <v>3.96</v>
      </c>
      <c r="S1368" s="22">
        <v>3.65</v>
      </c>
      <c r="T1368" s="22">
        <v>2.9531200000000002</v>
      </c>
      <c r="U1368" s="24" t="s">
        <v>45748</v>
      </c>
      <c r="V1368" s="24" t="s">
        <v>45749</v>
      </c>
      <c r="W1368" s="25" t="s">
        <v>45750</v>
      </c>
      <c r="X1368" s="6" t="s">
        <v>90</v>
      </c>
      <c r="Y1368" s="6" t="s">
        <v>90</v>
      </c>
      <c r="Z1368" s="6" t="s">
        <v>90</v>
      </c>
      <c r="AA1368" s="6" t="s">
        <v>90</v>
      </c>
      <c r="AB1368" s="6" t="s">
        <v>90</v>
      </c>
      <c r="AC1368">
        <v>1366</v>
      </c>
      <c r="AD1368" s="6" t="s">
        <v>6007</v>
      </c>
      <c r="AE1368" s="6" t="s">
        <v>49448</v>
      </c>
      <c r="AF1368" s="6" t="s">
        <v>90</v>
      </c>
      <c r="AG1368" s="6" t="s">
        <v>6008</v>
      </c>
      <c r="AH1368" s="6" t="s">
        <v>51055</v>
      </c>
      <c r="AI1368" s="6" t="s">
        <v>51056</v>
      </c>
    </row>
    <row r="1369" spans="1:35" x14ac:dyDescent="0.25">
      <c r="A1369" s="26" t="s">
        <v>41308</v>
      </c>
      <c r="B1369" s="24" t="s">
        <v>41309</v>
      </c>
      <c r="C1369" s="22">
        <v>2830.15</v>
      </c>
      <c r="D1369" s="22">
        <v>224.29499000000001</v>
      </c>
      <c r="E1369" s="22">
        <v>216.32</v>
      </c>
      <c r="F1369" s="22">
        <v>1.44</v>
      </c>
      <c r="G1369" s="22">
        <v>56.338999999999999</v>
      </c>
      <c r="H1369" s="22">
        <v>0</v>
      </c>
      <c r="I1369" s="22">
        <v>0</v>
      </c>
      <c r="J1369" s="22">
        <v>255.10498999999999</v>
      </c>
      <c r="K1369" s="22">
        <v>297.38198</v>
      </c>
      <c r="L1369" s="22">
        <v>0</v>
      </c>
      <c r="M1369" s="22">
        <v>0</v>
      </c>
      <c r="N1369" s="22">
        <v>458.93797999999998</v>
      </c>
      <c r="O1369" s="22">
        <v>6.08</v>
      </c>
      <c r="P1369" s="22">
        <v>0</v>
      </c>
      <c r="Q1369" s="22">
        <v>0</v>
      </c>
      <c r="R1369" s="22">
        <v>3.79</v>
      </c>
      <c r="S1369" s="22">
        <v>1.17</v>
      </c>
      <c r="T1369" s="22">
        <v>0.94486999999999999</v>
      </c>
      <c r="U1369" s="24" t="s">
        <v>45751</v>
      </c>
      <c r="V1369" s="24" t="s">
        <v>45752</v>
      </c>
      <c r="W1369" s="25" t="s">
        <v>45753</v>
      </c>
      <c r="X1369" s="6" t="s">
        <v>90</v>
      </c>
      <c r="Y1369" s="6" t="s">
        <v>90</v>
      </c>
      <c r="Z1369" s="6" t="s">
        <v>90</v>
      </c>
      <c r="AA1369" s="6" t="s">
        <v>90</v>
      </c>
      <c r="AB1369" s="6" t="s">
        <v>90</v>
      </c>
      <c r="AC1369">
        <v>1367</v>
      </c>
      <c r="AD1369" s="6" t="s">
        <v>6009</v>
      </c>
      <c r="AE1369" s="6" t="s">
        <v>51786</v>
      </c>
      <c r="AF1369" s="6" t="s">
        <v>90</v>
      </c>
      <c r="AG1369" s="6" t="s">
        <v>6010</v>
      </c>
      <c r="AH1369" s="6" t="s">
        <v>51057</v>
      </c>
      <c r="AI1369" s="6" t="s">
        <v>51058</v>
      </c>
    </row>
    <row r="1370" spans="1:35" x14ac:dyDescent="0.25">
      <c r="A1370" s="26" t="s">
        <v>1919</v>
      </c>
      <c r="B1370" s="24" t="s">
        <v>1920</v>
      </c>
      <c r="C1370" s="22">
        <v>210563.05</v>
      </c>
      <c r="D1370" s="22">
        <v>10903</v>
      </c>
      <c r="E1370" s="22">
        <v>9032.4003900000007</v>
      </c>
      <c r="F1370" s="22">
        <v>0.64</v>
      </c>
      <c r="G1370" s="22">
        <v>2115</v>
      </c>
      <c r="H1370" s="22">
        <v>52</v>
      </c>
      <c r="I1370" s="22">
        <v>2900.3998999999999</v>
      </c>
      <c r="J1370" s="22">
        <v>3802.1000899999999</v>
      </c>
      <c r="K1370" s="22">
        <v>5424.2001899999996</v>
      </c>
      <c r="L1370" s="22">
        <v>35903.5</v>
      </c>
      <c r="M1370" s="22">
        <v>0</v>
      </c>
      <c r="N1370" s="22">
        <v>-6003.3999100000001</v>
      </c>
      <c r="O1370" s="22">
        <v>-7.91</v>
      </c>
      <c r="Q1370" s="22">
        <v>-6.3371000000000004</v>
      </c>
      <c r="R1370" s="22">
        <v>1.47</v>
      </c>
      <c r="S1370" s="22">
        <v>1.41</v>
      </c>
      <c r="T1370" s="22">
        <v>0.85668</v>
      </c>
      <c r="U1370" s="24" t="s">
        <v>45754</v>
      </c>
      <c r="V1370" s="24" t="s">
        <v>45755</v>
      </c>
      <c r="W1370" s="25" t="s">
        <v>45756</v>
      </c>
      <c r="X1370" s="6" t="s">
        <v>90</v>
      </c>
      <c r="Y1370" s="6" t="s">
        <v>90</v>
      </c>
      <c r="Z1370" s="6" t="s">
        <v>90</v>
      </c>
      <c r="AA1370" s="6" t="s">
        <v>90</v>
      </c>
      <c r="AB1370" s="6" t="s">
        <v>90</v>
      </c>
      <c r="AC1370">
        <v>1368</v>
      </c>
      <c r="AD1370" s="6" t="s">
        <v>6011</v>
      </c>
      <c r="AE1370" s="6" t="s">
        <v>51362</v>
      </c>
      <c r="AF1370" s="6" t="s">
        <v>50420</v>
      </c>
      <c r="AG1370" s="6" t="s">
        <v>6012</v>
      </c>
      <c r="AH1370" s="6" t="s">
        <v>51059</v>
      </c>
      <c r="AI1370" s="6" t="s">
        <v>51060</v>
      </c>
    </row>
    <row r="1371" spans="1:35" x14ac:dyDescent="0.25">
      <c r="A1371" s="26" t="s">
        <v>1921</v>
      </c>
      <c r="B1371" s="24" t="s">
        <v>1922</v>
      </c>
      <c r="C1371" s="22">
        <v>41051.050000000003</v>
      </c>
      <c r="D1371" s="22">
        <v>4128.7001899999996</v>
      </c>
      <c r="E1371" s="22">
        <v>3113.6000899999999</v>
      </c>
      <c r="F1371" s="22">
        <v>1.57</v>
      </c>
      <c r="G1371" s="22">
        <v>1305.3000400000001</v>
      </c>
      <c r="H1371" s="22">
        <v>1324.90002</v>
      </c>
      <c r="I1371" s="22">
        <v>10042.5996</v>
      </c>
      <c r="J1371" s="22">
        <v>3118.6000899999999</v>
      </c>
      <c r="K1371" s="22">
        <v>3069.3000400000001</v>
      </c>
      <c r="L1371" s="22">
        <v>5041.7001899999996</v>
      </c>
      <c r="M1371" s="22">
        <v>0</v>
      </c>
      <c r="N1371" s="22">
        <v>6513.6000899999999</v>
      </c>
      <c r="O1371" s="22">
        <v>11.89</v>
      </c>
      <c r="P1371" s="22">
        <v>43.631</v>
      </c>
      <c r="Q1371" s="22">
        <v>0.77402000000000004</v>
      </c>
      <c r="R1371" s="22">
        <v>0.98</v>
      </c>
      <c r="S1371" s="22">
        <v>0.56000000000000005</v>
      </c>
      <c r="T1371" s="22">
        <v>0.14080000000000001</v>
      </c>
      <c r="U1371" s="24" t="s">
        <v>45757</v>
      </c>
      <c r="V1371" s="24" t="s">
        <v>45758</v>
      </c>
      <c r="W1371" s="25" t="s">
        <v>45759</v>
      </c>
      <c r="X1371" s="6" t="s">
        <v>90</v>
      </c>
      <c r="Y1371" s="6" t="s">
        <v>90</v>
      </c>
      <c r="Z1371" s="6" t="s">
        <v>90</v>
      </c>
      <c r="AA1371" s="6" t="s">
        <v>90</v>
      </c>
      <c r="AB1371" s="6" t="s">
        <v>90</v>
      </c>
      <c r="AC1371">
        <v>1369</v>
      </c>
      <c r="AD1371" s="6" t="s">
        <v>6013</v>
      </c>
      <c r="AE1371" s="6" t="s">
        <v>49454</v>
      </c>
      <c r="AF1371" s="6" t="s">
        <v>49293</v>
      </c>
      <c r="AG1371" s="6" t="s">
        <v>6014</v>
      </c>
      <c r="AH1371" s="6" t="s">
        <v>51061</v>
      </c>
      <c r="AI1371" s="6" t="s">
        <v>51062</v>
      </c>
    </row>
    <row r="1372" spans="1:35" x14ac:dyDescent="0.25">
      <c r="A1372" s="26" t="s">
        <v>1923</v>
      </c>
      <c r="B1372" s="24" t="s">
        <v>1924</v>
      </c>
      <c r="C1372" s="22">
        <v>53604.93</v>
      </c>
      <c r="D1372" s="22">
        <v>5558</v>
      </c>
      <c r="E1372" s="22">
        <v>4878</v>
      </c>
      <c r="F1372" s="22">
        <v>0.59</v>
      </c>
      <c r="G1372" s="22">
        <v>19410</v>
      </c>
      <c r="H1372" s="22">
        <v>19691</v>
      </c>
      <c r="I1372" s="22">
        <v>12224</v>
      </c>
      <c r="J1372" s="22">
        <v>47957</v>
      </c>
      <c r="K1372" s="22">
        <v>44292</v>
      </c>
      <c r="L1372" s="22">
        <v>11251</v>
      </c>
      <c r="M1372" s="22">
        <v>0</v>
      </c>
      <c r="N1372" s="22">
        <v>-1490</v>
      </c>
      <c r="O1372" s="22">
        <v>-10.99</v>
      </c>
      <c r="Q1372" s="22">
        <v>-7.5510099999999998</v>
      </c>
      <c r="R1372" s="22">
        <v>0.92</v>
      </c>
      <c r="S1372" s="22">
        <v>0.51</v>
      </c>
      <c r="T1372" s="22">
        <v>0.10824</v>
      </c>
      <c r="U1372" s="24" t="s">
        <v>45760</v>
      </c>
      <c r="V1372" s="24" t="s">
        <v>45761</v>
      </c>
      <c r="W1372" s="25" t="s">
        <v>45762</v>
      </c>
      <c r="X1372" s="6" t="s">
        <v>90</v>
      </c>
      <c r="Y1372" s="6" t="s">
        <v>90</v>
      </c>
      <c r="Z1372" s="6" t="s">
        <v>90</v>
      </c>
      <c r="AA1372" s="6" t="s">
        <v>90</v>
      </c>
      <c r="AB1372" s="6" t="s">
        <v>90</v>
      </c>
      <c r="AC1372">
        <v>1370</v>
      </c>
      <c r="AD1372" s="6" t="s">
        <v>6015</v>
      </c>
      <c r="AE1372" s="6" t="s">
        <v>48641</v>
      </c>
      <c r="AF1372" s="6" t="s">
        <v>90</v>
      </c>
      <c r="AG1372" s="6" t="s">
        <v>6016</v>
      </c>
      <c r="AH1372" s="6" t="s">
        <v>51063</v>
      </c>
      <c r="AI1372" s="6" t="s">
        <v>51064</v>
      </c>
    </row>
    <row r="1373" spans="1:35" x14ac:dyDescent="0.25">
      <c r="A1373" s="26" t="s">
        <v>1925</v>
      </c>
      <c r="B1373" s="24" t="s">
        <v>1926</v>
      </c>
      <c r="C1373" s="22">
        <v>60334.8</v>
      </c>
      <c r="D1373" s="22">
        <v>2322</v>
      </c>
      <c r="E1373" s="22">
        <v>1991</v>
      </c>
      <c r="F1373" s="22">
        <v>1.29</v>
      </c>
      <c r="G1373" s="22">
        <v>1652</v>
      </c>
      <c r="H1373" s="22">
        <v>0</v>
      </c>
      <c r="I1373" s="22">
        <v>8049</v>
      </c>
      <c r="J1373" s="22">
        <v>2375</v>
      </c>
      <c r="K1373" s="22">
        <v>4094</v>
      </c>
      <c r="L1373" s="22">
        <v>7389</v>
      </c>
      <c r="M1373" s="22">
        <v>0</v>
      </c>
      <c r="N1373" s="22">
        <v>2689</v>
      </c>
      <c r="O1373" s="22">
        <v>16.670000000000002</v>
      </c>
      <c r="P1373" s="22">
        <v>69.483999999999995</v>
      </c>
      <c r="Q1373" s="22">
        <v>2.2769699999999999</v>
      </c>
      <c r="R1373" s="22">
        <v>1.48</v>
      </c>
      <c r="S1373" s="22">
        <v>1.72</v>
      </c>
      <c r="T1373" s="22">
        <v>1.0282100000000001</v>
      </c>
      <c r="U1373" s="24" t="s">
        <v>45596</v>
      </c>
      <c r="V1373" s="24" t="s">
        <v>45763</v>
      </c>
      <c r="W1373" s="25" t="s">
        <v>45764</v>
      </c>
      <c r="X1373" s="6" t="s">
        <v>90</v>
      </c>
      <c r="Y1373" s="6" t="s">
        <v>90</v>
      </c>
      <c r="Z1373" s="6" t="s">
        <v>90</v>
      </c>
      <c r="AA1373" s="6" t="s">
        <v>90</v>
      </c>
      <c r="AB1373" s="6" t="s">
        <v>90</v>
      </c>
      <c r="AC1373">
        <v>1371</v>
      </c>
      <c r="AD1373" s="6" t="s">
        <v>6017</v>
      </c>
      <c r="AE1373" s="6" t="s">
        <v>51852</v>
      </c>
      <c r="AF1373" s="6" t="s">
        <v>90</v>
      </c>
      <c r="AG1373" s="6" t="s">
        <v>6018</v>
      </c>
      <c r="AH1373" s="6" t="s">
        <v>51065</v>
      </c>
      <c r="AI1373" s="6" t="s">
        <v>51066</v>
      </c>
    </row>
    <row r="1374" spans="1:35" x14ac:dyDescent="0.25">
      <c r="A1374" s="26" t="s">
        <v>41310</v>
      </c>
      <c r="B1374" s="24" t="s">
        <v>41311</v>
      </c>
      <c r="C1374" s="22">
        <v>2606.9899999999998</v>
      </c>
      <c r="D1374" s="22">
        <v>250.99699000000001</v>
      </c>
      <c r="E1374" s="22">
        <v>187.71898999999999</v>
      </c>
      <c r="F1374" s="22">
        <v>1.02</v>
      </c>
      <c r="G1374" s="22">
        <v>19.122990000000001</v>
      </c>
      <c r="H1374" s="22">
        <v>9.1739899999999999</v>
      </c>
      <c r="I1374" s="22">
        <v>1233.4300499999999</v>
      </c>
      <c r="J1374" s="22">
        <v>154.49298999999999</v>
      </c>
      <c r="K1374" s="22">
        <v>106.137</v>
      </c>
      <c r="L1374" s="22">
        <v>910.60900000000004</v>
      </c>
      <c r="M1374" s="22">
        <v>0</v>
      </c>
      <c r="N1374" s="22">
        <v>801.12798999999995</v>
      </c>
      <c r="O1374" s="22">
        <v>2.69</v>
      </c>
      <c r="P1374" s="22">
        <v>51.956000000000003</v>
      </c>
      <c r="Q1374" s="22">
        <v>1.08142</v>
      </c>
      <c r="R1374" s="22">
        <v>0.68</v>
      </c>
      <c r="S1374" s="22">
        <v>0.63</v>
      </c>
      <c r="T1374" s="22">
        <v>0.50383999999999995</v>
      </c>
      <c r="U1374" s="24" t="s">
        <v>45765</v>
      </c>
      <c r="V1374" s="24" t="s">
        <v>45766</v>
      </c>
      <c r="W1374" s="25" t="s">
        <v>45767</v>
      </c>
      <c r="X1374" s="6" t="s">
        <v>90</v>
      </c>
      <c r="Y1374" s="6" t="s">
        <v>90</v>
      </c>
      <c r="Z1374" s="6" t="s">
        <v>90</v>
      </c>
      <c r="AA1374" s="6" t="s">
        <v>90</v>
      </c>
      <c r="AB1374" s="6" t="s">
        <v>90</v>
      </c>
      <c r="AC1374">
        <v>1372</v>
      </c>
      <c r="AD1374" s="6" t="s">
        <v>6019</v>
      </c>
      <c r="AE1374" s="6" t="s">
        <v>50399</v>
      </c>
      <c r="AF1374" s="6" t="s">
        <v>90</v>
      </c>
      <c r="AG1374" s="6" t="s">
        <v>6020</v>
      </c>
      <c r="AH1374" s="6" t="s">
        <v>51067</v>
      </c>
      <c r="AI1374" s="6" t="s">
        <v>51068</v>
      </c>
    </row>
    <row r="1375" spans="1:35" x14ac:dyDescent="0.25">
      <c r="A1375" s="26" t="s">
        <v>1927</v>
      </c>
      <c r="B1375" s="24" t="s">
        <v>1928</v>
      </c>
      <c r="C1375" s="22">
        <v>27214.35</v>
      </c>
      <c r="D1375" s="22">
        <v>-290.89999999999998</v>
      </c>
      <c r="E1375" s="22">
        <v>-323.45701000000003</v>
      </c>
      <c r="F1375" s="22">
        <v>1.04</v>
      </c>
      <c r="G1375" s="22">
        <v>285.19198</v>
      </c>
      <c r="H1375" s="22">
        <v>0</v>
      </c>
      <c r="I1375" s="22">
        <v>69.206999999999994</v>
      </c>
      <c r="J1375" s="22">
        <v>588.51202000000001</v>
      </c>
      <c r="K1375" s="22">
        <v>2236.5839799999999</v>
      </c>
      <c r="L1375" s="22">
        <v>1139.8800000000001</v>
      </c>
      <c r="M1375" s="22">
        <v>0</v>
      </c>
      <c r="N1375" s="22">
        <v>739.50798999999995</v>
      </c>
      <c r="O1375" s="22">
        <v>11.31</v>
      </c>
      <c r="P1375" s="22">
        <v>59.008989999999997</v>
      </c>
      <c r="Q1375" s="22">
        <v>1.5414000000000001</v>
      </c>
      <c r="R1375" s="22">
        <v>4.1900000000000004</v>
      </c>
      <c r="S1375" s="22">
        <v>3.8</v>
      </c>
      <c r="T1375" s="22">
        <v>3.3157999999999999</v>
      </c>
      <c r="U1375" s="24" t="s">
        <v>45768</v>
      </c>
      <c r="V1375" s="24" t="s">
        <v>45769</v>
      </c>
      <c r="W1375" s="25" t="s">
        <v>45770</v>
      </c>
      <c r="X1375" s="6" t="s">
        <v>90</v>
      </c>
      <c r="Y1375" s="6" t="s">
        <v>90</v>
      </c>
      <c r="Z1375" s="6" t="s">
        <v>90</v>
      </c>
      <c r="AA1375" s="6" t="s">
        <v>90</v>
      </c>
      <c r="AB1375" s="6" t="s">
        <v>90</v>
      </c>
      <c r="AC1375">
        <v>1373</v>
      </c>
      <c r="AD1375" s="6" t="s">
        <v>6021</v>
      </c>
      <c r="AE1375" s="6" t="s">
        <v>49468</v>
      </c>
      <c r="AF1375" s="6" t="s">
        <v>49460</v>
      </c>
      <c r="AG1375" s="6" t="s">
        <v>6022</v>
      </c>
      <c r="AH1375" s="6" t="s">
        <v>51069</v>
      </c>
      <c r="AI1375" s="6" t="s">
        <v>51070</v>
      </c>
    </row>
    <row r="1376" spans="1:35" x14ac:dyDescent="0.25">
      <c r="A1376" s="26" t="s">
        <v>41312</v>
      </c>
      <c r="B1376" s="24" t="s">
        <v>41313</v>
      </c>
      <c r="C1376" s="22">
        <v>3062.9</v>
      </c>
      <c r="D1376" s="22">
        <v>783.31500000000005</v>
      </c>
      <c r="E1376" s="22">
        <v>759.85400000000004</v>
      </c>
      <c r="F1376" s="22">
        <v>1.37</v>
      </c>
      <c r="G1376" s="22">
        <v>116.36399</v>
      </c>
      <c r="H1376" s="22">
        <v>3515.7790500000001</v>
      </c>
      <c r="I1376" s="22">
        <v>0</v>
      </c>
      <c r="J1376" s="22">
        <v>613.15997000000004</v>
      </c>
      <c r="K1376" s="22">
        <v>5259.1098599999996</v>
      </c>
      <c r="L1376" s="22">
        <v>1658.328</v>
      </c>
      <c r="M1376" s="22">
        <v>0</v>
      </c>
      <c r="N1376" s="22">
        <v>3091.7839300000001</v>
      </c>
      <c r="O1376" s="22">
        <v>42.81</v>
      </c>
      <c r="P1376" s="22">
        <v>34.011000000000003</v>
      </c>
      <c r="Q1376" s="22">
        <v>0.51541000000000003</v>
      </c>
      <c r="R1376" s="22">
        <v>9.1199999999999992</v>
      </c>
      <c r="S1376" s="22">
        <v>2.84</v>
      </c>
      <c r="T1376" s="22">
        <v>2.65341</v>
      </c>
      <c r="U1376" s="24" t="s">
        <v>45771</v>
      </c>
      <c r="V1376" s="24" t="s">
        <v>45772</v>
      </c>
      <c r="W1376" s="25" t="s">
        <v>45773</v>
      </c>
      <c r="X1376" s="6" t="s">
        <v>90</v>
      </c>
      <c r="Y1376" s="6" t="s">
        <v>90</v>
      </c>
      <c r="Z1376" s="6" t="s">
        <v>90</v>
      </c>
      <c r="AA1376" s="6" t="s">
        <v>90</v>
      </c>
      <c r="AB1376" s="6" t="s">
        <v>90</v>
      </c>
      <c r="AC1376">
        <v>1374</v>
      </c>
      <c r="AD1376" s="6" t="s">
        <v>6023</v>
      </c>
      <c r="AE1376" s="6" t="s">
        <v>50037</v>
      </c>
      <c r="AF1376" s="6" t="s">
        <v>50385</v>
      </c>
      <c r="AG1376" s="6" t="s">
        <v>6024</v>
      </c>
      <c r="AH1376" s="6" t="s">
        <v>51071</v>
      </c>
      <c r="AI1376" s="6" t="s">
        <v>51072</v>
      </c>
    </row>
    <row r="1377" spans="1:35" x14ac:dyDescent="0.25">
      <c r="A1377" s="26" t="s">
        <v>1929</v>
      </c>
      <c r="B1377" s="24" t="s">
        <v>1930</v>
      </c>
      <c r="C1377" s="22">
        <v>4874.6099999999997</v>
      </c>
      <c r="D1377" s="22">
        <v>-290.12200999999999</v>
      </c>
      <c r="E1377" s="22">
        <v>-291.38598999999999</v>
      </c>
      <c r="F1377" s="22">
        <v>-0.71</v>
      </c>
      <c r="G1377" s="22">
        <v>0</v>
      </c>
      <c r="H1377" s="22">
        <v>0</v>
      </c>
      <c r="I1377" s="22">
        <v>0</v>
      </c>
      <c r="J1377" s="22">
        <v>115.89399</v>
      </c>
      <c r="K1377" s="22">
        <v>361.36898000000002</v>
      </c>
      <c r="L1377" s="22">
        <v>49.289000000000001</v>
      </c>
      <c r="M1377" s="22">
        <v>0</v>
      </c>
      <c r="N1377" s="22">
        <v>197.38900000000001</v>
      </c>
      <c r="O1377" s="22">
        <v>8.2100000000000009</v>
      </c>
      <c r="P1377" s="22">
        <v>35.866999999999997</v>
      </c>
      <c r="Q1377" s="22">
        <v>0.55925000000000002</v>
      </c>
      <c r="R1377" s="22">
        <v>3.37</v>
      </c>
      <c r="S1377" s="22">
        <v>3.12</v>
      </c>
      <c r="T1377" s="22">
        <v>3.11809</v>
      </c>
      <c r="U1377" s="24" t="s">
        <v>45774</v>
      </c>
      <c r="V1377" s="24" t="s">
        <v>45775</v>
      </c>
      <c r="W1377" s="25" t="s">
        <v>90</v>
      </c>
      <c r="X1377" s="6" t="s">
        <v>90</v>
      </c>
      <c r="Y1377" s="6" t="s">
        <v>90</v>
      </c>
      <c r="Z1377" s="6" t="s">
        <v>90</v>
      </c>
      <c r="AA1377" s="6" t="s">
        <v>90</v>
      </c>
      <c r="AB1377" s="6" t="s">
        <v>90</v>
      </c>
      <c r="AC1377">
        <v>1375</v>
      </c>
      <c r="AD1377" s="6" t="s">
        <v>6025</v>
      </c>
      <c r="AE1377" s="6" t="s">
        <v>51566</v>
      </c>
      <c r="AF1377" s="6" t="s">
        <v>90</v>
      </c>
      <c r="AG1377" s="6" t="s">
        <v>6026</v>
      </c>
      <c r="AH1377" s="6" t="s">
        <v>51073</v>
      </c>
      <c r="AI1377" s="6" t="s">
        <v>51074</v>
      </c>
    </row>
    <row r="1378" spans="1:35" x14ac:dyDescent="0.25">
      <c r="A1378" s="26" t="s">
        <v>1931</v>
      </c>
      <c r="B1378" s="24" t="s">
        <v>1932</v>
      </c>
      <c r="C1378" s="22">
        <v>101172.09</v>
      </c>
      <c r="D1378" s="22">
        <v>4758</v>
      </c>
      <c r="E1378" s="22">
        <v>3651</v>
      </c>
      <c r="F1378" s="22">
        <v>0.65</v>
      </c>
      <c r="G1378" s="22">
        <v>3907</v>
      </c>
      <c r="H1378" s="22">
        <v>3381</v>
      </c>
      <c r="I1378" s="22">
        <v>43160</v>
      </c>
      <c r="J1378" s="22">
        <v>16731</v>
      </c>
      <c r="K1378" s="22">
        <v>10091</v>
      </c>
      <c r="L1378" s="22">
        <v>20251</v>
      </c>
      <c r="M1378" s="22">
        <v>0</v>
      </c>
      <c r="N1378" s="22">
        <v>26920</v>
      </c>
      <c r="O1378" s="22">
        <v>20.76</v>
      </c>
      <c r="P1378" s="22">
        <v>39.624000000000002</v>
      </c>
      <c r="Q1378" s="22">
        <v>0.65629000000000004</v>
      </c>
      <c r="R1378" s="22">
        <v>0.68</v>
      </c>
      <c r="S1378" s="22">
        <v>0.4</v>
      </c>
      <c r="T1378" s="22">
        <v>0.16753000000000001</v>
      </c>
      <c r="U1378" s="24" t="s">
        <v>45776</v>
      </c>
      <c r="V1378" s="24" t="s">
        <v>45777</v>
      </c>
      <c r="W1378" s="25" t="s">
        <v>45778</v>
      </c>
      <c r="X1378" s="6" t="s">
        <v>90</v>
      </c>
      <c r="Y1378" s="6" t="s">
        <v>90</v>
      </c>
      <c r="Z1378" s="6" t="s">
        <v>90</v>
      </c>
      <c r="AA1378" s="6" t="s">
        <v>90</v>
      </c>
      <c r="AB1378" s="6" t="s">
        <v>90</v>
      </c>
      <c r="AC1378">
        <v>1376</v>
      </c>
      <c r="AD1378" s="6" t="s">
        <v>6027</v>
      </c>
      <c r="AE1378" s="6" t="s">
        <v>51193</v>
      </c>
      <c r="AF1378" s="6" t="s">
        <v>90</v>
      </c>
      <c r="AG1378" s="6" t="s">
        <v>6028</v>
      </c>
      <c r="AH1378" s="6" t="s">
        <v>51075</v>
      </c>
      <c r="AI1378" s="6" t="s">
        <v>51076</v>
      </c>
    </row>
    <row r="1379" spans="1:35" x14ac:dyDescent="0.25">
      <c r="A1379" s="26" t="s">
        <v>1933</v>
      </c>
      <c r="B1379" s="24" t="s">
        <v>1934</v>
      </c>
      <c r="C1379" s="22">
        <v>111396.38</v>
      </c>
      <c r="D1379" s="22">
        <v>8697</v>
      </c>
      <c r="E1379" s="22">
        <v>6000</v>
      </c>
      <c r="F1379" s="22">
        <v>0.71</v>
      </c>
      <c r="G1379" s="22">
        <v>5998</v>
      </c>
      <c r="H1379" s="22">
        <v>5293</v>
      </c>
      <c r="I1379" s="22">
        <v>56269</v>
      </c>
      <c r="J1379" s="22">
        <v>9051</v>
      </c>
      <c r="K1379" s="22">
        <v>21675</v>
      </c>
      <c r="L1379" s="22">
        <v>24344</v>
      </c>
      <c r="M1379" s="22">
        <v>0</v>
      </c>
      <c r="N1379" s="22">
        <v>51665</v>
      </c>
      <c r="O1379" s="22">
        <v>38.83</v>
      </c>
      <c r="P1379" s="22">
        <v>32.027990000000003</v>
      </c>
      <c r="Q1379" s="22">
        <v>0.47117999999999999</v>
      </c>
      <c r="R1379" s="22">
        <v>2.39</v>
      </c>
      <c r="S1379" s="22">
        <v>1.81</v>
      </c>
      <c r="T1379" s="22">
        <v>1.14727</v>
      </c>
      <c r="U1379" s="24" t="s">
        <v>45779</v>
      </c>
      <c r="V1379" s="24" t="s">
        <v>45780</v>
      </c>
      <c r="W1379" s="25" t="s">
        <v>45781</v>
      </c>
      <c r="X1379" s="6" t="s">
        <v>90</v>
      </c>
      <c r="Y1379" s="6" t="s">
        <v>90</v>
      </c>
      <c r="Z1379" s="6" t="s">
        <v>90</v>
      </c>
      <c r="AA1379" s="6" t="s">
        <v>90</v>
      </c>
      <c r="AB1379" s="6" t="s">
        <v>90</v>
      </c>
      <c r="AC1379">
        <v>1377</v>
      </c>
      <c r="AD1379" s="6" t="s">
        <v>6029</v>
      </c>
      <c r="AE1379" s="6" t="s">
        <v>50121</v>
      </c>
      <c r="AF1379" s="6" t="s">
        <v>90</v>
      </c>
      <c r="AG1379" s="6" t="s">
        <v>6030</v>
      </c>
      <c r="AH1379" s="6" t="s">
        <v>51077</v>
      </c>
      <c r="AI1379" s="6" t="s">
        <v>51078</v>
      </c>
    </row>
    <row r="1380" spans="1:35" x14ac:dyDescent="0.25">
      <c r="A1380" s="26" t="s">
        <v>1935</v>
      </c>
      <c r="B1380" s="24" t="s">
        <v>1936</v>
      </c>
      <c r="C1380" s="22">
        <v>4131.82</v>
      </c>
      <c r="D1380" s="22">
        <v>910.61901</v>
      </c>
      <c r="E1380" s="22">
        <v>581.33196999999996</v>
      </c>
      <c r="F1380" s="22">
        <v>0.75</v>
      </c>
      <c r="G1380" s="22">
        <v>1305.6419599999999</v>
      </c>
      <c r="H1380" s="22">
        <v>387.52499</v>
      </c>
      <c r="I1380" s="22">
        <v>781.03197999999998</v>
      </c>
      <c r="J1380" s="22">
        <v>1479.60302</v>
      </c>
      <c r="K1380" s="22">
        <v>2011.7480399999999</v>
      </c>
      <c r="L1380" s="22">
        <v>2763.3940400000001</v>
      </c>
      <c r="M1380" s="22">
        <v>0</v>
      </c>
      <c r="N1380" s="22">
        <v>3587.1289000000002</v>
      </c>
      <c r="O1380" s="22">
        <v>17.559999999999999</v>
      </c>
      <c r="P1380" s="22">
        <v>43.645000000000003</v>
      </c>
      <c r="Q1380" s="22">
        <v>0.77446999999999999</v>
      </c>
      <c r="R1380" s="22">
        <v>1.29</v>
      </c>
      <c r="S1380" s="22">
        <v>1.1000000000000001</v>
      </c>
      <c r="T1380" s="22">
        <v>0.21531</v>
      </c>
      <c r="U1380" s="24" t="s">
        <v>45782</v>
      </c>
      <c r="V1380" s="24" t="s">
        <v>45783</v>
      </c>
      <c r="W1380" s="25" t="s">
        <v>45784</v>
      </c>
      <c r="X1380" s="6" t="s">
        <v>90</v>
      </c>
      <c r="Y1380" s="6" t="s">
        <v>90</v>
      </c>
      <c r="Z1380" s="6" t="s">
        <v>90</v>
      </c>
      <c r="AA1380" s="6" t="s">
        <v>90</v>
      </c>
      <c r="AB1380" s="6" t="s">
        <v>90</v>
      </c>
      <c r="AC1380">
        <v>1378</v>
      </c>
      <c r="AD1380" s="6" t="s">
        <v>6031</v>
      </c>
      <c r="AE1380" s="6" t="s">
        <v>49101</v>
      </c>
      <c r="AF1380" s="6" t="s">
        <v>90</v>
      </c>
      <c r="AG1380" s="6" t="s">
        <v>6032</v>
      </c>
      <c r="AH1380" s="6" t="s">
        <v>51079</v>
      </c>
      <c r="AI1380" s="6" t="s">
        <v>51080</v>
      </c>
    </row>
    <row r="1381" spans="1:35" x14ac:dyDescent="0.25">
      <c r="A1381" s="26" t="s">
        <v>1937</v>
      </c>
      <c r="B1381" s="24" t="s">
        <v>1938</v>
      </c>
      <c r="C1381" s="22">
        <v>6603.96</v>
      </c>
      <c r="D1381" s="22">
        <v>307.48599000000002</v>
      </c>
      <c r="E1381" s="22">
        <v>285.76501000000002</v>
      </c>
      <c r="F1381" s="22">
        <v>1.42</v>
      </c>
      <c r="G1381" s="22">
        <v>253.404</v>
      </c>
      <c r="H1381" s="22">
        <v>0</v>
      </c>
      <c r="I1381" s="22">
        <v>700.40399000000002</v>
      </c>
      <c r="J1381" s="22">
        <v>803.46996999999999</v>
      </c>
      <c r="K1381" s="22">
        <v>333.96199999999999</v>
      </c>
      <c r="L1381" s="22">
        <v>0</v>
      </c>
      <c r="M1381" s="22">
        <v>0</v>
      </c>
      <c r="N1381" s="22">
        <v>386.38699000000003</v>
      </c>
      <c r="O1381" s="22">
        <v>11.39</v>
      </c>
      <c r="P1381" s="22">
        <v>0</v>
      </c>
      <c r="Q1381" s="22">
        <v>0</v>
      </c>
      <c r="R1381" s="22">
        <v>0.42</v>
      </c>
      <c r="S1381" s="22">
        <v>0.42</v>
      </c>
      <c r="T1381" s="22">
        <v>0.10026</v>
      </c>
      <c r="U1381" s="24" t="s">
        <v>45785</v>
      </c>
      <c r="V1381" s="24" t="s">
        <v>45786</v>
      </c>
      <c r="W1381" s="25" t="s">
        <v>45787</v>
      </c>
      <c r="X1381" s="6" t="s">
        <v>90</v>
      </c>
      <c r="Y1381" s="6" t="s">
        <v>90</v>
      </c>
      <c r="Z1381" s="6" t="s">
        <v>90</v>
      </c>
      <c r="AA1381" s="6" t="s">
        <v>90</v>
      </c>
      <c r="AB1381" s="6" t="s">
        <v>90</v>
      </c>
      <c r="AC1381">
        <v>1379</v>
      </c>
      <c r="AD1381" s="6" t="s">
        <v>6033</v>
      </c>
      <c r="AE1381" s="6" t="s">
        <v>51756</v>
      </c>
      <c r="AF1381" s="6" t="s">
        <v>90</v>
      </c>
      <c r="AG1381" s="6" t="s">
        <v>6034</v>
      </c>
      <c r="AH1381" s="6" t="s">
        <v>51081</v>
      </c>
      <c r="AI1381" s="6" t="s">
        <v>51082</v>
      </c>
    </row>
    <row r="1382" spans="1:35" x14ac:dyDescent="0.25">
      <c r="A1382" s="26" t="s">
        <v>1939</v>
      </c>
      <c r="B1382" s="24" t="s">
        <v>1940</v>
      </c>
      <c r="C1382" s="22">
        <v>64742.21</v>
      </c>
      <c r="D1382" s="22">
        <v>1504</v>
      </c>
      <c r="E1382" s="22">
        <v>1101</v>
      </c>
      <c r="F1382" s="22">
        <v>1.59</v>
      </c>
      <c r="G1382" s="22">
        <v>4780</v>
      </c>
      <c r="H1382" s="22">
        <v>152</v>
      </c>
      <c r="I1382" s="22">
        <v>178</v>
      </c>
      <c r="J1382" s="22">
        <v>8562</v>
      </c>
      <c r="K1382" s="22">
        <v>10953</v>
      </c>
      <c r="L1382" s="22">
        <v>2627</v>
      </c>
      <c r="M1382" s="22">
        <v>0</v>
      </c>
      <c r="N1382" s="22">
        <v>1827</v>
      </c>
      <c r="O1382" s="22">
        <v>40.590000000000003</v>
      </c>
      <c r="P1382" s="22">
        <v>55.066000000000003</v>
      </c>
      <c r="Q1382" s="22">
        <v>1.22549</v>
      </c>
      <c r="R1382" s="22">
        <v>1.28</v>
      </c>
      <c r="S1382" s="22">
        <v>1.26</v>
      </c>
      <c r="T1382" s="22">
        <v>0.70321999999999996</v>
      </c>
      <c r="U1382" s="24" t="s">
        <v>45788</v>
      </c>
      <c r="V1382" s="24" t="s">
        <v>45789</v>
      </c>
      <c r="W1382" s="25" t="s">
        <v>45790</v>
      </c>
      <c r="X1382" s="6" t="s">
        <v>90</v>
      </c>
      <c r="Y1382" s="6" t="s">
        <v>90</v>
      </c>
      <c r="Z1382" s="6" t="s">
        <v>90</v>
      </c>
      <c r="AA1382" s="6" t="s">
        <v>90</v>
      </c>
      <c r="AB1382" s="6" t="s">
        <v>90</v>
      </c>
      <c r="AC1382">
        <v>1380</v>
      </c>
      <c r="AD1382" s="6" t="s">
        <v>6035</v>
      </c>
      <c r="AE1382" s="6" t="s">
        <v>49897</v>
      </c>
      <c r="AF1382" s="6" t="s">
        <v>49751</v>
      </c>
      <c r="AG1382" s="6" t="s">
        <v>6036</v>
      </c>
      <c r="AH1382" s="6" t="s">
        <v>51083</v>
      </c>
      <c r="AI1382" s="6" t="s">
        <v>51084</v>
      </c>
    </row>
    <row r="1383" spans="1:35" x14ac:dyDescent="0.25">
      <c r="A1383" s="26" t="s">
        <v>41314</v>
      </c>
      <c r="B1383" s="24" t="s">
        <v>41315</v>
      </c>
      <c r="C1383" s="22">
        <v>3023.88</v>
      </c>
      <c r="D1383" s="22">
        <v>1085.3189600000001</v>
      </c>
      <c r="E1383" s="22">
        <v>712.89898000000005</v>
      </c>
      <c r="F1383" s="22">
        <v>1.62</v>
      </c>
      <c r="G1383" s="22">
        <v>500.92498000000001</v>
      </c>
      <c r="H1383" s="22">
        <v>439.77098999999998</v>
      </c>
      <c r="I1383" s="22">
        <v>0</v>
      </c>
      <c r="J1383" s="22">
        <v>942.61699999999996</v>
      </c>
      <c r="K1383" s="22">
        <v>1876.37402</v>
      </c>
      <c r="L1383" s="22">
        <v>2136.37988</v>
      </c>
      <c r="M1383" s="22">
        <v>0</v>
      </c>
      <c r="N1383" s="22">
        <v>2429.45703</v>
      </c>
      <c r="O1383" s="22">
        <v>34.409999999999997</v>
      </c>
      <c r="P1383" s="22">
        <v>47.674990000000001</v>
      </c>
      <c r="Q1383" s="22">
        <v>0.91113999999999995</v>
      </c>
      <c r="R1383" s="22">
        <v>1.83</v>
      </c>
      <c r="S1383" s="22">
        <v>1.52</v>
      </c>
      <c r="T1383" s="22">
        <v>0.99263000000000001</v>
      </c>
      <c r="U1383" s="24" t="s">
        <v>45791</v>
      </c>
      <c r="V1383" s="24" t="s">
        <v>45792</v>
      </c>
      <c r="W1383" s="25" t="s">
        <v>45793</v>
      </c>
      <c r="X1383" s="6" t="s">
        <v>90</v>
      </c>
      <c r="Y1383" s="6" t="s">
        <v>90</v>
      </c>
      <c r="Z1383" s="6" t="s">
        <v>90</v>
      </c>
      <c r="AA1383" s="6" t="s">
        <v>90</v>
      </c>
      <c r="AB1383" s="6" t="s">
        <v>90</v>
      </c>
      <c r="AC1383">
        <v>1381</v>
      </c>
      <c r="AD1383" s="6" t="s">
        <v>6037</v>
      </c>
      <c r="AE1383" s="6" t="s">
        <v>50839</v>
      </c>
      <c r="AF1383" s="6" t="s">
        <v>51589</v>
      </c>
      <c r="AG1383" s="6" t="s">
        <v>6038</v>
      </c>
      <c r="AH1383" s="6" t="s">
        <v>51085</v>
      </c>
      <c r="AI1383" s="6" t="s">
        <v>51086</v>
      </c>
    </row>
    <row r="1384" spans="1:35" x14ac:dyDescent="0.25">
      <c r="A1384" s="26" t="s">
        <v>1941</v>
      </c>
      <c r="B1384" s="24" t="s">
        <v>1942</v>
      </c>
      <c r="C1384" s="22">
        <v>40320.47</v>
      </c>
      <c r="D1384" s="22">
        <v>2572</v>
      </c>
      <c r="E1384" s="22">
        <v>2859</v>
      </c>
      <c r="F1384" s="22">
        <v>1.07</v>
      </c>
      <c r="G1384" s="22">
        <v>20949</v>
      </c>
      <c r="H1384" s="22">
        <v>0</v>
      </c>
      <c r="I1384" s="22">
        <v>9297</v>
      </c>
      <c r="J1384" s="22">
        <v>430681</v>
      </c>
      <c r="K1384" s="22">
        <v>55747</v>
      </c>
      <c r="L1384" s="22">
        <v>15363</v>
      </c>
      <c r="M1384" s="22">
        <v>0</v>
      </c>
      <c r="N1384" s="22">
        <v>27287</v>
      </c>
      <c r="O1384" s="22">
        <v>42.34</v>
      </c>
      <c r="P1384" s="22">
        <v>32.097000000000001</v>
      </c>
      <c r="Q1384" s="22">
        <v>0.47267999999999999</v>
      </c>
      <c r="R1384" s="22">
        <v>0.13</v>
      </c>
      <c r="S1384" s="22">
        <v>0.13</v>
      </c>
      <c r="T1384" s="22">
        <v>8.0790000000000001E-2</v>
      </c>
      <c r="U1384" s="24" t="s">
        <v>42785</v>
      </c>
      <c r="V1384" s="24" t="s">
        <v>45794</v>
      </c>
      <c r="W1384" s="25" t="s">
        <v>45795</v>
      </c>
      <c r="X1384" s="6" t="s">
        <v>90</v>
      </c>
      <c r="Y1384" s="6" t="s">
        <v>90</v>
      </c>
      <c r="Z1384" s="6" t="s">
        <v>90</v>
      </c>
      <c r="AA1384" s="6" t="s">
        <v>90</v>
      </c>
      <c r="AB1384" s="6" t="s">
        <v>90</v>
      </c>
      <c r="AC1384">
        <v>1382</v>
      </c>
      <c r="AD1384" s="6" t="s">
        <v>6039</v>
      </c>
      <c r="AE1384" s="6" t="s">
        <v>50417</v>
      </c>
      <c r="AF1384" s="6" t="s">
        <v>90</v>
      </c>
      <c r="AG1384" s="6" t="s">
        <v>6040</v>
      </c>
      <c r="AH1384" s="6" t="s">
        <v>51087</v>
      </c>
      <c r="AI1384" s="6" t="s">
        <v>51088</v>
      </c>
    </row>
    <row r="1385" spans="1:35" x14ac:dyDescent="0.25">
      <c r="A1385" s="26" t="s">
        <v>1943</v>
      </c>
      <c r="B1385" s="24" t="s">
        <v>1944</v>
      </c>
      <c r="C1385" s="22">
        <v>695499.88</v>
      </c>
      <c r="D1385" s="22">
        <v>37505</v>
      </c>
      <c r="E1385" s="22">
        <v>28819</v>
      </c>
      <c r="F1385" s="22">
        <v>1.19</v>
      </c>
      <c r="G1385" s="22">
        <v>13466</v>
      </c>
      <c r="H1385" s="22">
        <v>0</v>
      </c>
      <c r="I1385" s="22">
        <v>21203</v>
      </c>
      <c r="J1385" s="22">
        <v>27026</v>
      </c>
      <c r="K1385" s="22">
        <v>59549</v>
      </c>
      <c r="L1385" s="22">
        <v>9923</v>
      </c>
      <c r="M1385" s="22">
        <v>0</v>
      </c>
      <c r="N1385" s="22">
        <v>125713</v>
      </c>
      <c r="O1385" s="22">
        <v>48.7</v>
      </c>
      <c r="P1385" s="22">
        <v>7.3670900000000001</v>
      </c>
      <c r="Q1385" s="22">
        <v>7.9530000000000003E-2</v>
      </c>
      <c r="R1385" s="22">
        <v>2.0699999999999998</v>
      </c>
      <c r="S1385" s="22">
        <v>2.2000000000000002</v>
      </c>
      <c r="T1385" s="22">
        <v>1.70513</v>
      </c>
      <c r="U1385" s="24" t="s">
        <v>45796</v>
      </c>
      <c r="V1385" s="24" t="s">
        <v>45797</v>
      </c>
      <c r="W1385" s="25" t="s">
        <v>45798</v>
      </c>
      <c r="X1385" s="6" t="s">
        <v>90</v>
      </c>
      <c r="Y1385" s="6" t="s">
        <v>90</v>
      </c>
      <c r="Z1385" s="6" t="s">
        <v>90</v>
      </c>
      <c r="AA1385" s="6" t="s">
        <v>90</v>
      </c>
      <c r="AB1385" s="6" t="s">
        <v>90</v>
      </c>
      <c r="AC1385">
        <v>1383</v>
      </c>
      <c r="AD1385" s="6" t="s">
        <v>6041</v>
      </c>
      <c r="AE1385" s="6" t="s">
        <v>48902</v>
      </c>
      <c r="AF1385" s="6" t="s">
        <v>90</v>
      </c>
      <c r="AG1385" s="6" t="s">
        <v>6042</v>
      </c>
      <c r="AH1385" s="6" t="s">
        <v>51089</v>
      </c>
      <c r="AI1385" s="6" t="s">
        <v>51090</v>
      </c>
    </row>
    <row r="1386" spans="1:35" x14ac:dyDescent="0.25">
      <c r="A1386" s="26" t="s">
        <v>1945</v>
      </c>
      <c r="B1386" s="24" t="s">
        <v>1946</v>
      </c>
      <c r="C1386" s="22">
        <v>35274.879999999997</v>
      </c>
      <c r="D1386" s="22">
        <v>8278.1298800000004</v>
      </c>
      <c r="E1386" s="22">
        <v>7766.6118100000003</v>
      </c>
      <c r="F1386" s="22">
        <v>1.1200000000000001</v>
      </c>
      <c r="G1386" s="22">
        <v>39977.628900000003</v>
      </c>
      <c r="H1386" s="22">
        <v>0</v>
      </c>
      <c r="I1386" s="22">
        <v>8091.2148399999996</v>
      </c>
      <c r="J1386" s="22">
        <v>0</v>
      </c>
      <c r="K1386" s="22">
        <v>90906.367180000001</v>
      </c>
      <c r="L1386" s="22">
        <v>4795.1928699999999</v>
      </c>
      <c r="M1386" s="22">
        <v>5122.8720700000003</v>
      </c>
      <c r="N1386" s="22">
        <v>38243.859369999998</v>
      </c>
      <c r="O1386" s="22">
        <v>16.82</v>
      </c>
      <c r="P1386" s="22">
        <v>11.327999999999999</v>
      </c>
      <c r="Q1386" s="22">
        <v>0.14796000000000001</v>
      </c>
      <c r="U1386" s="24" t="s">
        <v>45799</v>
      </c>
      <c r="V1386" s="24" t="s">
        <v>45800</v>
      </c>
      <c r="W1386" s="25" t="s">
        <v>45801</v>
      </c>
      <c r="X1386" s="6" t="s">
        <v>90</v>
      </c>
      <c r="Y1386" s="6" t="s">
        <v>90</v>
      </c>
      <c r="Z1386" s="6" t="s">
        <v>90</v>
      </c>
      <c r="AA1386" s="6" t="s">
        <v>90</v>
      </c>
      <c r="AB1386" s="6" t="s">
        <v>90</v>
      </c>
      <c r="AC1386">
        <v>1384</v>
      </c>
      <c r="AD1386" s="6" t="s">
        <v>6043</v>
      </c>
      <c r="AE1386" s="6" t="s">
        <v>52262</v>
      </c>
      <c r="AF1386" s="6" t="s">
        <v>90</v>
      </c>
      <c r="AG1386" s="6" t="s">
        <v>6044</v>
      </c>
      <c r="AH1386" s="6" t="s">
        <v>51091</v>
      </c>
      <c r="AI1386" s="6" t="s">
        <v>51092</v>
      </c>
    </row>
    <row r="1387" spans="1:35" x14ac:dyDescent="0.25">
      <c r="A1387" s="26" t="s">
        <v>1947</v>
      </c>
      <c r="B1387" s="24" t="s">
        <v>1948</v>
      </c>
      <c r="C1387" s="22">
        <v>38332.33</v>
      </c>
      <c r="D1387" s="22">
        <v>15645.583000000001</v>
      </c>
      <c r="E1387" s="22">
        <v>14410.249019999999</v>
      </c>
      <c r="F1387" s="22">
        <v>0.47</v>
      </c>
      <c r="G1387" s="22">
        <v>716855.375</v>
      </c>
      <c r="H1387" s="22">
        <v>0</v>
      </c>
      <c r="I1387" s="22">
        <v>4238.1210899999996</v>
      </c>
      <c r="J1387" s="22">
        <v>1564806</v>
      </c>
      <c r="K1387" s="22">
        <v>1481801</v>
      </c>
      <c r="L1387" s="22">
        <v>97334.421870000006</v>
      </c>
      <c r="M1387" s="22">
        <v>0</v>
      </c>
      <c r="N1387" s="22">
        <v>68142.632809999996</v>
      </c>
      <c r="O1387" s="22">
        <v>5.37</v>
      </c>
      <c r="P1387" s="22">
        <v>58.819989999999997</v>
      </c>
      <c r="Q1387" s="22">
        <v>1.42839</v>
      </c>
      <c r="R1387" s="22">
        <v>0.95</v>
      </c>
      <c r="U1387" s="24" t="s">
        <v>45802</v>
      </c>
      <c r="V1387" s="24" t="s">
        <v>45803</v>
      </c>
      <c r="W1387" s="25" t="s">
        <v>45804</v>
      </c>
      <c r="X1387" s="6" t="s">
        <v>90</v>
      </c>
      <c r="Y1387" s="6" t="s">
        <v>90</v>
      </c>
      <c r="Z1387" s="6" t="s">
        <v>90</v>
      </c>
      <c r="AA1387" s="6" t="s">
        <v>90</v>
      </c>
      <c r="AB1387" s="6" t="s">
        <v>90</v>
      </c>
      <c r="AC1387">
        <v>1385</v>
      </c>
      <c r="AD1387" s="6" t="s">
        <v>6045</v>
      </c>
      <c r="AE1387" s="6" t="s">
        <v>50813</v>
      </c>
      <c r="AF1387" s="6" t="s">
        <v>90</v>
      </c>
      <c r="AG1387" s="6" t="s">
        <v>6046</v>
      </c>
      <c r="AH1387" s="6" t="s">
        <v>51093</v>
      </c>
      <c r="AI1387" s="6" t="s">
        <v>51092</v>
      </c>
    </row>
    <row r="1388" spans="1:35" x14ac:dyDescent="0.25">
      <c r="A1388" s="26" t="s">
        <v>1949</v>
      </c>
      <c r="B1388" s="24" t="s">
        <v>1950</v>
      </c>
      <c r="C1388" s="22">
        <v>14552.16</v>
      </c>
      <c r="D1388" s="22">
        <v>2346</v>
      </c>
      <c r="E1388" s="22">
        <v>959</v>
      </c>
      <c r="F1388" s="22">
        <v>1.59</v>
      </c>
      <c r="G1388" s="22">
        <v>6791</v>
      </c>
      <c r="H1388" s="22">
        <v>4180</v>
      </c>
      <c r="I1388" s="22">
        <v>2483</v>
      </c>
      <c r="J1388" s="22">
        <v>10998</v>
      </c>
      <c r="K1388" s="22">
        <v>12525</v>
      </c>
      <c r="L1388" s="22">
        <v>2847</v>
      </c>
      <c r="M1388" s="22">
        <v>0</v>
      </c>
      <c r="N1388" s="22">
        <v>11335</v>
      </c>
      <c r="O1388" s="22">
        <v>40.15</v>
      </c>
      <c r="P1388" s="22">
        <v>28.143989999999999</v>
      </c>
      <c r="Q1388" s="22">
        <v>0.39167000000000002</v>
      </c>
      <c r="R1388" s="22">
        <v>1.26</v>
      </c>
      <c r="S1388" s="22">
        <v>0.76</v>
      </c>
      <c r="T1388" s="22">
        <v>0.14129</v>
      </c>
      <c r="U1388" s="24" t="s">
        <v>45805</v>
      </c>
      <c r="V1388" s="24" t="s">
        <v>45806</v>
      </c>
      <c r="W1388" s="25" t="s">
        <v>45807</v>
      </c>
      <c r="X1388" s="6" t="s">
        <v>90</v>
      </c>
      <c r="Y1388" s="6" t="s">
        <v>90</v>
      </c>
      <c r="Z1388" s="6" t="s">
        <v>90</v>
      </c>
      <c r="AA1388" s="6" t="s">
        <v>90</v>
      </c>
      <c r="AB1388" s="6" t="s">
        <v>90</v>
      </c>
      <c r="AC1388">
        <v>1386</v>
      </c>
      <c r="AD1388" s="6" t="s">
        <v>6047</v>
      </c>
      <c r="AE1388" s="6" t="s">
        <v>48767</v>
      </c>
      <c r="AF1388" s="6" t="s">
        <v>49200</v>
      </c>
      <c r="AG1388" s="6" t="s">
        <v>6048</v>
      </c>
      <c r="AH1388" s="6" t="s">
        <v>51094</v>
      </c>
      <c r="AI1388" s="6" t="s">
        <v>51095</v>
      </c>
    </row>
    <row r="1389" spans="1:35" x14ac:dyDescent="0.25">
      <c r="A1389" s="26" t="s">
        <v>41316</v>
      </c>
      <c r="B1389" s="24" t="s">
        <v>41317</v>
      </c>
      <c r="C1389" s="22">
        <v>20787.96</v>
      </c>
      <c r="D1389" s="22">
        <v>5016.1899400000002</v>
      </c>
      <c r="E1389" s="22">
        <v>3050.17211</v>
      </c>
      <c r="F1389" s="22">
        <v>1.1200000000000001</v>
      </c>
      <c r="G1389" s="22">
        <v>4430.3881799999999</v>
      </c>
      <c r="H1389" s="22">
        <v>6656.6450100000002</v>
      </c>
      <c r="I1389" s="22">
        <v>4459.8891599999997</v>
      </c>
      <c r="J1389" s="22">
        <v>9522.4365199999993</v>
      </c>
      <c r="K1389" s="22">
        <v>15881.969719999999</v>
      </c>
      <c r="L1389" s="22">
        <v>726.98400000000004</v>
      </c>
      <c r="M1389" s="22">
        <v>0</v>
      </c>
      <c r="N1389" s="22">
        <v>18033.41992</v>
      </c>
      <c r="O1389" s="22">
        <v>12.63</v>
      </c>
      <c r="P1389" s="22">
        <v>3.8750900000000001</v>
      </c>
      <c r="Q1389" s="22">
        <v>4.0309999999999999E-2</v>
      </c>
      <c r="R1389" s="22">
        <v>1.67</v>
      </c>
      <c r="S1389" s="22">
        <v>0.97</v>
      </c>
      <c r="T1389" s="22">
        <v>0.50353999999999999</v>
      </c>
      <c r="U1389" s="24" t="s">
        <v>45808</v>
      </c>
      <c r="V1389" s="24" t="s">
        <v>45809</v>
      </c>
      <c r="W1389" s="25" t="s">
        <v>45810</v>
      </c>
      <c r="X1389" s="6" t="s">
        <v>90</v>
      </c>
      <c r="Y1389" s="6" t="s">
        <v>90</v>
      </c>
      <c r="Z1389" s="6" t="s">
        <v>90</v>
      </c>
      <c r="AA1389" s="6" t="s">
        <v>90</v>
      </c>
      <c r="AB1389" s="6" t="s">
        <v>90</v>
      </c>
      <c r="AC1389">
        <v>1387</v>
      </c>
      <c r="AD1389" s="6" t="s">
        <v>6049</v>
      </c>
      <c r="AE1389" s="6" t="s">
        <v>51482</v>
      </c>
      <c r="AF1389" s="6" t="s">
        <v>90</v>
      </c>
      <c r="AG1389" s="6" t="s">
        <v>6050</v>
      </c>
      <c r="AH1389" s="6" t="s">
        <v>51096</v>
      </c>
      <c r="AI1389" s="6" t="s">
        <v>51097</v>
      </c>
    </row>
    <row r="1390" spans="1:35" x14ac:dyDescent="0.25">
      <c r="A1390" s="26" t="s">
        <v>41318</v>
      </c>
      <c r="B1390" s="24" t="s">
        <v>41319</v>
      </c>
      <c r="C1390" s="22">
        <v>2646.07</v>
      </c>
      <c r="D1390" s="22">
        <v>249.37199000000001</v>
      </c>
      <c r="E1390" s="22">
        <v>163.82299</v>
      </c>
      <c r="F1390" s="22">
        <v>0.72</v>
      </c>
      <c r="G1390" s="22">
        <v>66.82499</v>
      </c>
      <c r="H1390" s="22">
        <v>74.275000000000006</v>
      </c>
      <c r="I1390" s="22">
        <v>0</v>
      </c>
      <c r="J1390" s="22">
        <v>225.06199000000001</v>
      </c>
      <c r="K1390" s="22">
        <v>243.47998999999999</v>
      </c>
      <c r="L1390" s="22">
        <v>602.35400000000004</v>
      </c>
      <c r="M1390" s="22">
        <v>0</v>
      </c>
      <c r="N1390" s="22">
        <v>1081.6739500000001</v>
      </c>
      <c r="O1390" s="22">
        <v>30.37</v>
      </c>
      <c r="P1390" s="22">
        <v>37.890990000000002</v>
      </c>
      <c r="Q1390" s="22">
        <v>0.61007</v>
      </c>
      <c r="R1390" s="22">
        <v>1.53</v>
      </c>
      <c r="S1390" s="22">
        <v>0.75</v>
      </c>
      <c r="T1390" s="22">
        <v>0.45489000000000002</v>
      </c>
      <c r="U1390" s="24" t="s">
        <v>45811</v>
      </c>
      <c r="V1390" s="24" t="s">
        <v>45812</v>
      </c>
      <c r="W1390" s="25" t="s">
        <v>45813</v>
      </c>
      <c r="X1390" s="6" t="s">
        <v>90</v>
      </c>
      <c r="Y1390" s="6" t="s">
        <v>90</v>
      </c>
      <c r="Z1390" s="6" t="s">
        <v>90</v>
      </c>
      <c r="AA1390" s="6" t="s">
        <v>90</v>
      </c>
      <c r="AB1390" s="6" t="s">
        <v>90</v>
      </c>
      <c r="AC1390">
        <v>1388</v>
      </c>
      <c r="AD1390" s="6" t="s">
        <v>6051</v>
      </c>
      <c r="AE1390" s="6" t="s">
        <v>48789</v>
      </c>
      <c r="AF1390" s="6" t="s">
        <v>90</v>
      </c>
      <c r="AG1390" s="6" t="s">
        <v>6052</v>
      </c>
      <c r="AH1390" s="6" t="s">
        <v>51098</v>
      </c>
      <c r="AI1390" s="6" t="s">
        <v>51099</v>
      </c>
    </row>
    <row r="1391" spans="1:35" x14ac:dyDescent="0.25">
      <c r="A1391" s="26" t="s">
        <v>1951</v>
      </c>
      <c r="B1391" s="24" t="s">
        <v>1952</v>
      </c>
      <c r="C1391" s="22">
        <v>14828.48</v>
      </c>
      <c r="D1391" s="22">
        <v>5013.5717699999996</v>
      </c>
      <c r="E1391" s="22">
        <v>1498.75305</v>
      </c>
      <c r="F1391" s="22">
        <v>2.0699999999999998</v>
      </c>
      <c r="G1391" s="22">
        <v>925.16497000000004</v>
      </c>
      <c r="H1391" s="22">
        <v>126.065</v>
      </c>
      <c r="I1391" s="22">
        <v>6580.5639600000004</v>
      </c>
      <c r="J1391" s="22">
        <v>4515.8920799999996</v>
      </c>
      <c r="K1391" s="22">
        <v>8154.6918900000001</v>
      </c>
      <c r="L1391" s="22">
        <v>7432.8168900000001</v>
      </c>
      <c r="M1391" s="22">
        <v>0</v>
      </c>
      <c r="N1391" s="22">
        <v>5210.1230400000004</v>
      </c>
      <c r="O1391" s="22">
        <v>14.35</v>
      </c>
      <c r="P1391" s="22">
        <v>56.745989999999999</v>
      </c>
      <c r="Q1391" s="22">
        <v>1.3101</v>
      </c>
      <c r="R1391" s="22">
        <v>2.19</v>
      </c>
      <c r="S1391" s="22">
        <v>1.78</v>
      </c>
      <c r="T1391" s="22">
        <v>1.5729900000000001</v>
      </c>
      <c r="U1391" s="24" t="s">
        <v>45814</v>
      </c>
      <c r="V1391" s="24" t="s">
        <v>45815</v>
      </c>
      <c r="W1391" s="25" t="s">
        <v>45816</v>
      </c>
      <c r="X1391" s="6" t="s">
        <v>90</v>
      </c>
      <c r="Y1391" s="6" t="s">
        <v>90</v>
      </c>
      <c r="Z1391" s="6" t="s">
        <v>90</v>
      </c>
      <c r="AA1391" s="6" t="s">
        <v>90</v>
      </c>
      <c r="AB1391" s="6" t="s">
        <v>90</v>
      </c>
      <c r="AC1391">
        <v>1389</v>
      </c>
      <c r="AD1391" s="6" t="s">
        <v>6053</v>
      </c>
      <c r="AE1391" s="6" t="s">
        <v>49536</v>
      </c>
      <c r="AF1391" s="6" t="s">
        <v>50534</v>
      </c>
      <c r="AG1391" s="6" t="s">
        <v>6054</v>
      </c>
      <c r="AH1391" s="6" t="s">
        <v>51100</v>
      </c>
      <c r="AI1391" s="6" t="s">
        <v>51101</v>
      </c>
    </row>
    <row r="1392" spans="1:35" x14ac:dyDescent="0.25">
      <c r="A1392" s="26" t="s">
        <v>41320</v>
      </c>
      <c r="B1392" s="24" t="s">
        <v>41321</v>
      </c>
      <c r="C1392" s="22">
        <v>2152.5</v>
      </c>
      <c r="D1392" s="22">
        <v>167.078</v>
      </c>
      <c r="E1392" s="22">
        <v>145.62299999999999</v>
      </c>
      <c r="F1392" s="22">
        <v>0.9</v>
      </c>
      <c r="G1392" s="22">
        <v>113.59399999999999</v>
      </c>
      <c r="H1392" s="22">
        <v>289.72197999999997</v>
      </c>
      <c r="I1392" s="22">
        <v>443.06200999999999</v>
      </c>
      <c r="J1392" s="22">
        <v>105.375</v>
      </c>
      <c r="K1392" s="22">
        <v>454.16198000000003</v>
      </c>
      <c r="L1392" s="22">
        <v>224.73500000000001</v>
      </c>
      <c r="M1392" s="22">
        <v>4.0000000000000001E-3</v>
      </c>
      <c r="N1392" s="22">
        <v>745.64000999999996</v>
      </c>
      <c r="O1392" s="22">
        <v>35.25</v>
      </c>
      <c r="P1392" s="22">
        <v>22.340990000000001</v>
      </c>
      <c r="Q1392" s="22">
        <v>0.28766999999999998</v>
      </c>
      <c r="R1392" s="22">
        <v>4.6500000000000004</v>
      </c>
      <c r="S1392" s="22">
        <v>1.56</v>
      </c>
      <c r="T1392" s="22">
        <v>0.48252</v>
      </c>
      <c r="U1392" s="24" t="s">
        <v>45817</v>
      </c>
      <c r="V1392" s="24" t="s">
        <v>45818</v>
      </c>
      <c r="W1392" s="25" t="s">
        <v>45819</v>
      </c>
      <c r="X1392" s="6" t="s">
        <v>90</v>
      </c>
      <c r="Y1392" s="6" t="s">
        <v>90</v>
      </c>
      <c r="Z1392" s="6" t="s">
        <v>90</v>
      </c>
      <c r="AA1392" s="6" t="s">
        <v>90</v>
      </c>
      <c r="AB1392" s="6" t="s">
        <v>90</v>
      </c>
      <c r="AC1392">
        <v>1390</v>
      </c>
      <c r="AD1392" s="6" t="s">
        <v>6055</v>
      </c>
      <c r="AE1392" s="6" t="s">
        <v>52518</v>
      </c>
      <c r="AF1392" s="6" t="s">
        <v>52450</v>
      </c>
      <c r="AG1392" s="6" t="s">
        <v>6056</v>
      </c>
      <c r="AH1392" s="6" t="s">
        <v>51102</v>
      </c>
      <c r="AI1392" s="6" t="s">
        <v>51103</v>
      </c>
    </row>
    <row r="1393" spans="1:35" x14ac:dyDescent="0.25">
      <c r="A1393" s="26" t="s">
        <v>41322</v>
      </c>
      <c r="B1393" s="24" t="s">
        <v>41323</v>
      </c>
      <c r="C1393" s="22">
        <v>2262.14</v>
      </c>
      <c r="D1393" s="22">
        <v>276.548</v>
      </c>
      <c r="E1393" s="22">
        <v>165.18799999999999</v>
      </c>
      <c r="F1393" s="22">
        <v>0.77</v>
      </c>
      <c r="G1393" s="22">
        <v>190.02298999999999</v>
      </c>
      <c r="H1393" s="22">
        <v>0</v>
      </c>
      <c r="I1393" s="22">
        <v>173.43600000000001</v>
      </c>
      <c r="J1393" s="22">
        <v>656.98797000000002</v>
      </c>
      <c r="K1393" s="22">
        <v>190.97998999999999</v>
      </c>
      <c r="L1393" s="22">
        <v>0</v>
      </c>
      <c r="M1393" s="22">
        <v>0</v>
      </c>
      <c r="N1393" s="22">
        <v>803.94500000000005</v>
      </c>
      <c r="O1393" s="22">
        <v>35.119999999999997</v>
      </c>
      <c r="P1393" s="22">
        <v>0</v>
      </c>
      <c r="Q1393" s="22">
        <v>0</v>
      </c>
      <c r="R1393" s="22">
        <v>0.18</v>
      </c>
      <c r="S1393" s="22">
        <v>0.28999999999999998</v>
      </c>
      <c r="T1393" s="22">
        <v>1.4499999999999999E-3</v>
      </c>
      <c r="U1393" s="24" t="s">
        <v>45820</v>
      </c>
      <c r="V1393" s="24" t="s">
        <v>45821</v>
      </c>
      <c r="W1393" s="25" t="s">
        <v>45822</v>
      </c>
      <c r="X1393" s="6" t="s">
        <v>90</v>
      </c>
      <c r="Y1393" s="6" t="s">
        <v>90</v>
      </c>
      <c r="Z1393" s="6" t="s">
        <v>90</v>
      </c>
      <c r="AA1393" s="6" t="s">
        <v>90</v>
      </c>
      <c r="AB1393" s="6" t="s">
        <v>90</v>
      </c>
      <c r="AC1393">
        <v>1391</v>
      </c>
      <c r="AD1393" s="6" t="s">
        <v>6057</v>
      </c>
      <c r="AE1393" s="6" t="s">
        <v>49951</v>
      </c>
      <c r="AF1393" s="6" t="s">
        <v>50064</v>
      </c>
      <c r="AG1393" s="6" t="s">
        <v>6058</v>
      </c>
      <c r="AH1393" s="6" t="s">
        <v>51104</v>
      </c>
      <c r="AI1393" s="6" t="s">
        <v>51105</v>
      </c>
    </row>
    <row r="1394" spans="1:35" x14ac:dyDescent="0.25">
      <c r="A1394" s="26" t="s">
        <v>1953</v>
      </c>
      <c r="B1394" s="24" t="s">
        <v>1954</v>
      </c>
      <c r="C1394" s="22">
        <v>4175.87</v>
      </c>
      <c r="D1394" s="22">
        <v>1329.3349599999999</v>
      </c>
      <c r="E1394" s="22">
        <v>1080.32897</v>
      </c>
      <c r="F1394" s="22">
        <v>2.15</v>
      </c>
      <c r="G1394" s="22">
        <v>170.77</v>
      </c>
      <c r="H1394" s="22">
        <v>0</v>
      </c>
      <c r="I1394" s="22">
        <v>0</v>
      </c>
      <c r="J1394" s="22">
        <v>340.27301</v>
      </c>
      <c r="K1394" s="22">
        <v>850.74699999999996</v>
      </c>
      <c r="L1394" s="22">
        <v>390.38299000000001</v>
      </c>
      <c r="M1394" s="22">
        <v>0</v>
      </c>
      <c r="N1394" s="22">
        <v>1740.1910399999999</v>
      </c>
      <c r="O1394" s="22">
        <v>8.33</v>
      </c>
      <c r="P1394" s="22">
        <v>18.117000000000001</v>
      </c>
      <c r="Q1394" s="22">
        <v>0.22125</v>
      </c>
      <c r="R1394" s="22">
        <v>2.64</v>
      </c>
      <c r="S1394" s="22">
        <v>2.5</v>
      </c>
      <c r="T1394" s="22">
        <v>1.9983200000000001</v>
      </c>
      <c r="U1394" s="24" t="s">
        <v>45823</v>
      </c>
      <c r="V1394" s="24" t="s">
        <v>45824</v>
      </c>
      <c r="W1394" s="25" t="s">
        <v>45825</v>
      </c>
      <c r="X1394" s="6" t="s">
        <v>90</v>
      </c>
      <c r="Y1394" s="6" t="s">
        <v>90</v>
      </c>
      <c r="Z1394" s="6" t="s">
        <v>90</v>
      </c>
      <c r="AA1394" s="6" t="s">
        <v>90</v>
      </c>
      <c r="AB1394" s="6" t="s">
        <v>90</v>
      </c>
      <c r="AC1394">
        <v>1392</v>
      </c>
      <c r="AD1394" s="6" t="s">
        <v>6059</v>
      </c>
      <c r="AE1394" s="6" t="s">
        <v>51285</v>
      </c>
      <c r="AF1394" s="6" t="s">
        <v>90</v>
      </c>
      <c r="AG1394" s="6" t="s">
        <v>6060</v>
      </c>
      <c r="AH1394" s="6" t="s">
        <v>51106</v>
      </c>
      <c r="AI1394" s="6" t="s">
        <v>51107</v>
      </c>
    </row>
    <row r="1395" spans="1:35" x14ac:dyDescent="0.25">
      <c r="A1395" s="26" t="s">
        <v>1955</v>
      </c>
      <c r="B1395" s="24" t="s">
        <v>1956</v>
      </c>
      <c r="C1395" s="22">
        <v>6097.96</v>
      </c>
      <c r="D1395" s="22">
        <v>1527.0660399999999</v>
      </c>
      <c r="E1395" s="22">
        <v>235.83099000000001</v>
      </c>
      <c r="F1395" s="22">
        <v>1.28</v>
      </c>
      <c r="G1395" s="22">
        <v>1904.78601</v>
      </c>
      <c r="H1395" s="22">
        <v>2793.7648899999999</v>
      </c>
      <c r="I1395" s="22">
        <v>2785.70703</v>
      </c>
      <c r="J1395" s="22">
        <v>3070.2849099999999</v>
      </c>
      <c r="K1395" s="22">
        <v>5895.0991199999999</v>
      </c>
      <c r="L1395" s="22">
        <v>1978.5629799999999</v>
      </c>
      <c r="M1395" s="22">
        <v>0</v>
      </c>
      <c r="N1395" s="22">
        <v>8017.9140600000001</v>
      </c>
      <c r="O1395" s="22">
        <v>127.29</v>
      </c>
      <c r="P1395" s="22">
        <v>21.840990000000001</v>
      </c>
      <c r="Q1395" s="22">
        <v>0.27944000000000002</v>
      </c>
      <c r="R1395" s="22">
        <v>1.83</v>
      </c>
      <c r="S1395" s="22">
        <v>1.01</v>
      </c>
      <c r="T1395" s="22">
        <v>0.38971</v>
      </c>
      <c r="U1395" s="24" t="s">
        <v>45826</v>
      </c>
      <c r="V1395" s="24" t="s">
        <v>45827</v>
      </c>
      <c r="W1395" s="25" t="s">
        <v>45828</v>
      </c>
      <c r="X1395" s="6" t="s">
        <v>90</v>
      </c>
      <c r="Y1395" s="6" t="s">
        <v>90</v>
      </c>
      <c r="Z1395" s="6" t="s">
        <v>90</v>
      </c>
      <c r="AA1395" s="6" t="s">
        <v>90</v>
      </c>
      <c r="AB1395" s="6" t="s">
        <v>90</v>
      </c>
      <c r="AC1395">
        <v>1393</v>
      </c>
      <c r="AD1395" s="6" t="s">
        <v>6061</v>
      </c>
      <c r="AE1395" s="6" t="s">
        <v>50462</v>
      </c>
      <c r="AF1395" s="6" t="s">
        <v>90</v>
      </c>
      <c r="AG1395" s="6" t="s">
        <v>6062</v>
      </c>
      <c r="AH1395" s="6" t="s">
        <v>51108</v>
      </c>
      <c r="AI1395" s="6" t="s">
        <v>51109</v>
      </c>
    </row>
    <row r="1396" spans="1:35" x14ac:dyDescent="0.25">
      <c r="A1396" s="26" t="s">
        <v>41324</v>
      </c>
      <c r="B1396" s="24" t="s">
        <v>41325</v>
      </c>
      <c r="C1396" s="22">
        <v>2020.69</v>
      </c>
      <c r="D1396" s="22">
        <v>654.63098000000002</v>
      </c>
      <c r="E1396" s="22">
        <v>637.45696999999996</v>
      </c>
      <c r="F1396" s="22">
        <v>1.92</v>
      </c>
      <c r="G1396" s="22">
        <v>0</v>
      </c>
      <c r="H1396" s="22">
        <v>2828.60205</v>
      </c>
      <c r="I1396" s="22">
        <v>16.399989999999999</v>
      </c>
      <c r="J1396" s="22">
        <v>597.93200000000002</v>
      </c>
      <c r="K1396" s="22">
        <v>3382.6831000000002</v>
      </c>
      <c r="L1396" s="22">
        <v>938.20696999999996</v>
      </c>
      <c r="M1396" s="22">
        <v>0</v>
      </c>
      <c r="N1396" s="22">
        <v>2070.7250899999999</v>
      </c>
      <c r="O1396" s="22">
        <v>78.45</v>
      </c>
      <c r="P1396" s="22">
        <v>29.565000000000001</v>
      </c>
      <c r="Q1396" s="22">
        <v>0.41974</v>
      </c>
      <c r="R1396" s="22">
        <v>6.17</v>
      </c>
      <c r="S1396" s="22">
        <v>0.93</v>
      </c>
      <c r="T1396" s="22">
        <v>0.92666000000000004</v>
      </c>
      <c r="U1396" s="24" t="s">
        <v>45829</v>
      </c>
      <c r="V1396" s="24" t="s">
        <v>45830</v>
      </c>
      <c r="W1396" s="25" t="s">
        <v>45831</v>
      </c>
      <c r="X1396" s="6" t="s">
        <v>90</v>
      </c>
      <c r="Y1396" s="6" t="s">
        <v>90</v>
      </c>
      <c r="Z1396" s="6" t="s">
        <v>90</v>
      </c>
      <c r="AA1396" s="6" t="s">
        <v>90</v>
      </c>
      <c r="AB1396" s="6" t="s">
        <v>90</v>
      </c>
      <c r="AC1396">
        <v>1394</v>
      </c>
      <c r="AD1396" s="6" t="s">
        <v>6063</v>
      </c>
      <c r="AE1396" s="6" t="s">
        <v>49152</v>
      </c>
      <c r="AF1396" s="6" t="s">
        <v>90</v>
      </c>
      <c r="AG1396" s="6" t="s">
        <v>6064</v>
      </c>
      <c r="AH1396" s="6" t="s">
        <v>51110</v>
      </c>
      <c r="AI1396" s="6" t="s">
        <v>51109</v>
      </c>
    </row>
    <row r="1397" spans="1:35" x14ac:dyDescent="0.25">
      <c r="A1397" s="26" t="s">
        <v>1958</v>
      </c>
      <c r="B1397" s="24" t="s">
        <v>1959</v>
      </c>
      <c r="C1397" s="22">
        <v>7326.23</v>
      </c>
      <c r="D1397" s="22">
        <v>791.45299999999997</v>
      </c>
      <c r="E1397" s="22">
        <v>653.39202</v>
      </c>
      <c r="F1397" s="22">
        <v>1.54</v>
      </c>
      <c r="G1397" s="22">
        <v>631.13396999999998</v>
      </c>
      <c r="H1397" s="22">
        <v>1077.729</v>
      </c>
      <c r="I1397" s="22">
        <v>4206.0659100000003</v>
      </c>
      <c r="J1397" s="22">
        <v>988.28399000000002</v>
      </c>
      <c r="K1397" s="22">
        <v>2005.9959699999999</v>
      </c>
      <c r="L1397" s="22">
        <v>2676.7409600000001</v>
      </c>
      <c r="M1397" s="22">
        <v>0</v>
      </c>
      <c r="N1397" s="22">
        <v>2797.7470699999999</v>
      </c>
      <c r="O1397" s="22">
        <v>53.31</v>
      </c>
      <c r="P1397" s="22">
        <v>48.435000000000002</v>
      </c>
      <c r="Q1397" s="22">
        <v>0.93928</v>
      </c>
      <c r="R1397" s="22">
        <v>2.08</v>
      </c>
      <c r="S1397" s="22">
        <v>0.94</v>
      </c>
      <c r="T1397" s="22">
        <v>0.30064999999999997</v>
      </c>
      <c r="U1397" s="24" t="s">
        <v>45832</v>
      </c>
      <c r="V1397" s="24" t="s">
        <v>45833</v>
      </c>
      <c r="W1397" s="25" t="s">
        <v>45834</v>
      </c>
      <c r="X1397" s="6" t="s">
        <v>90</v>
      </c>
      <c r="Y1397" s="6" t="s">
        <v>90</v>
      </c>
      <c r="Z1397" s="6" t="s">
        <v>90</v>
      </c>
      <c r="AA1397" s="6" t="s">
        <v>90</v>
      </c>
      <c r="AB1397" s="6" t="s">
        <v>90</v>
      </c>
      <c r="AC1397">
        <v>1395</v>
      </c>
      <c r="AD1397" s="6" t="s">
        <v>6065</v>
      </c>
      <c r="AE1397" s="6" t="s">
        <v>49994</v>
      </c>
      <c r="AF1397" s="6" t="s">
        <v>49982</v>
      </c>
      <c r="AG1397" s="6" t="s">
        <v>6066</v>
      </c>
      <c r="AH1397" s="6" t="s">
        <v>51111</v>
      </c>
      <c r="AI1397" s="6" t="s">
        <v>51112</v>
      </c>
    </row>
    <row r="1398" spans="1:35" x14ac:dyDescent="0.25">
      <c r="A1398" s="26" t="s">
        <v>41326</v>
      </c>
      <c r="B1398" s="24" t="s">
        <v>41327</v>
      </c>
      <c r="C1398" s="22">
        <v>29642.11</v>
      </c>
      <c r="D1398" s="22">
        <v>4390.2641599999997</v>
      </c>
      <c r="E1398" s="22">
        <v>2513.3159099999998</v>
      </c>
      <c r="F1398" s="22">
        <v>0.68</v>
      </c>
      <c r="G1398" s="22">
        <v>8405.2041000000008</v>
      </c>
      <c r="H1398" s="22">
        <v>8540.9736300000004</v>
      </c>
      <c r="I1398" s="22">
        <v>0</v>
      </c>
      <c r="J1398" s="22">
        <v>14655.83007</v>
      </c>
      <c r="K1398" s="22">
        <v>27503.630850000001</v>
      </c>
      <c r="L1398" s="22">
        <v>1390.6070500000001</v>
      </c>
      <c r="M1398" s="22">
        <v>0</v>
      </c>
      <c r="N1398" s="22">
        <v>27566.83007</v>
      </c>
      <c r="O1398" s="22">
        <v>10.56</v>
      </c>
      <c r="P1398" s="22">
        <v>5.4899899999999997</v>
      </c>
      <c r="Q1398" s="22">
        <v>5.808E-2</v>
      </c>
      <c r="R1398" s="22">
        <v>1.87</v>
      </c>
      <c r="U1398" s="24" t="s">
        <v>45835</v>
      </c>
      <c r="V1398" s="24" t="s">
        <v>45835</v>
      </c>
      <c r="W1398" s="25" t="s">
        <v>45836</v>
      </c>
      <c r="X1398" s="6" t="s">
        <v>90</v>
      </c>
      <c r="Y1398" s="6" t="s">
        <v>90</v>
      </c>
      <c r="Z1398" s="6" t="s">
        <v>90</v>
      </c>
      <c r="AA1398" s="6" t="s">
        <v>90</v>
      </c>
      <c r="AB1398" s="6" t="s">
        <v>90</v>
      </c>
      <c r="AC1398">
        <v>1396</v>
      </c>
      <c r="AD1398" s="6" t="s">
        <v>6067</v>
      </c>
      <c r="AE1398" s="6" t="s">
        <v>51756</v>
      </c>
      <c r="AF1398" s="6" t="s">
        <v>90</v>
      </c>
      <c r="AG1398" s="6" t="s">
        <v>6068</v>
      </c>
      <c r="AH1398" s="6" t="s">
        <v>51113</v>
      </c>
      <c r="AI1398" s="6" t="s">
        <v>51114</v>
      </c>
    </row>
    <row r="1399" spans="1:35" x14ac:dyDescent="0.25">
      <c r="A1399" s="26" t="s">
        <v>41328</v>
      </c>
      <c r="B1399" s="24" t="s">
        <v>41329</v>
      </c>
      <c r="C1399" s="22">
        <v>15812</v>
      </c>
      <c r="D1399" s="22">
        <v>3280.9499500000002</v>
      </c>
      <c r="E1399" s="22">
        <v>2443.2370599999999</v>
      </c>
      <c r="F1399" s="22">
        <v>0.44</v>
      </c>
      <c r="G1399" s="22">
        <v>535.98497999999995</v>
      </c>
      <c r="H1399" s="22">
        <v>3091.7350999999999</v>
      </c>
      <c r="I1399" s="22">
        <v>962.01898000000006</v>
      </c>
      <c r="J1399" s="22">
        <v>5616.2831999999999</v>
      </c>
      <c r="K1399" s="22">
        <v>12075.41992</v>
      </c>
      <c r="L1399" s="22">
        <v>25246.146479999999</v>
      </c>
      <c r="M1399" s="22">
        <v>0</v>
      </c>
      <c r="N1399" s="22">
        <v>19904.240229999999</v>
      </c>
      <c r="O1399" s="22">
        <v>12.95</v>
      </c>
      <c r="P1399" s="22">
        <v>54.861989999999999</v>
      </c>
      <c r="Q1399" s="22">
        <v>1.2154100000000001</v>
      </c>
      <c r="R1399" s="22">
        <v>2.08</v>
      </c>
      <c r="U1399" s="24" t="s">
        <v>45837</v>
      </c>
      <c r="V1399" s="24" t="s">
        <v>45838</v>
      </c>
      <c r="W1399" s="25" t="s">
        <v>45839</v>
      </c>
      <c r="X1399" s="6" t="s">
        <v>90</v>
      </c>
      <c r="Y1399" s="6" t="s">
        <v>90</v>
      </c>
      <c r="Z1399" s="6" t="s">
        <v>90</v>
      </c>
      <c r="AA1399" s="6" t="s">
        <v>90</v>
      </c>
      <c r="AB1399" s="6" t="s">
        <v>90</v>
      </c>
      <c r="AC1399">
        <v>1397</v>
      </c>
      <c r="AD1399" s="6" t="s">
        <v>6069</v>
      </c>
      <c r="AE1399" s="6" t="s">
        <v>49289</v>
      </c>
      <c r="AF1399" s="6" t="s">
        <v>49351</v>
      </c>
      <c r="AG1399" s="6" t="s">
        <v>6070</v>
      </c>
      <c r="AH1399" s="6" t="s">
        <v>51115</v>
      </c>
      <c r="AI1399" s="6" t="s">
        <v>51116</v>
      </c>
    </row>
    <row r="1400" spans="1:35" x14ac:dyDescent="0.25">
      <c r="A1400" s="26" t="s">
        <v>41330</v>
      </c>
      <c r="B1400" s="24" t="s">
        <v>41331</v>
      </c>
      <c r="C1400" s="22">
        <v>50972.57</v>
      </c>
      <c r="D1400" s="22">
        <v>13422.97753</v>
      </c>
      <c r="E1400" s="22">
        <v>10785.05371</v>
      </c>
      <c r="F1400" s="22">
        <v>0.77</v>
      </c>
      <c r="G1400" s="22">
        <v>20497.949209999999</v>
      </c>
      <c r="H1400" s="22">
        <v>8452.0009699999991</v>
      </c>
      <c r="I1400" s="22">
        <v>2252.04711</v>
      </c>
      <c r="J1400" s="22">
        <v>33896.769529999998</v>
      </c>
      <c r="K1400" s="22">
        <v>50878.480459999999</v>
      </c>
      <c r="L1400" s="22">
        <v>37249.839840000001</v>
      </c>
      <c r="M1400" s="22">
        <v>0</v>
      </c>
      <c r="N1400" s="22">
        <v>51579.199209999999</v>
      </c>
      <c r="O1400" s="22">
        <v>582.29</v>
      </c>
      <c r="P1400" s="22">
        <v>37.963000000000001</v>
      </c>
      <c r="Q1400" s="22">
        <v>0.61192999999999997</v>
      </c>
      <c r="R1400" s="22">
        <v>1.46</v>
      </c>
      <c r="U1400" s="24" t="s">
        <v>45840</v>
      </c>
      <c r="V1400" s="24" t="s">
        <v>45840</v>
      </c>
      <c r="W1400" s="25" t="s">
        <v>45841</v>
      </c>
      <c r="X1400" s="6" t="s">
        <v>90</v>
      </c>
      <c r="Y1400" s="6" t="s">
        <v>90</v>
      </c>
      <c r="Z1400" s="6" t="s">
        <v>90</v>
      </c>
      <c r="AA1400" s="6" t="s">
        <v>90</v>
      </c>
      <c r="AB1400" s="6" t="s">
        <v>90</v>
      </c>
      <c r="AC1400">
        <v>1398</v>
      </c>
      <c r="AD1400" s="6" t="s">
        <v>6071</v>
      </c>
      <c r="AE1400" s="6" t="s">
        <v>51457</v>
      </c>
      <c r="AF1400" s="6" t="s">
        <v>90</v>
      </c>
      <c r="AG1400" s="6" t="s">
        <v>6072</v>
      </c>
      <c r="AH1400" s="6" t="s">
        <v>51117</v>
      </c>
      <c r="AI1400" s="6" t="s">
        <v>51118</v>
      </c>
    </row>
    <row r="1401" spans="1:35" x14ac:dyDescent="0.25">
      <c r="A1401" s="26" t="s">
        <v>1960</v>
      </c>
      <c r="B1401" s="24" t="s">
        <v>1961</v>
      </c>
      <c r="C1401" s="22">
        <v>23808.25</v>
      </c>
      <c r="D1401" s="22">
        <v>1162.5</v>
      </c>
      <c r="E1401" s="22">
        <v>961.90002000000004</v>
      </c>
      <c r="F1401" s="22">
        <v>0.57999999999999996</v>
      </c>
      <c r="G1401" s="22">
        <v>573.70001000000002</v>
      </c>
      <c r="H1401" s="22">
        <v>1340.09997</v>
      </c>
      <c r="I1401" s="22">
        <v>8600.7998000000007</v>
      </c>
      <c r="J1401" s="22">
        <v>3432.3998999999999</v>
      </c>
      <c r="K1401" s="22">
        <v>2386.6999500000002</v>
      </c>
      <c r="L1401" s="22">
        <v>3642.3000400000001</v>
      </c>
      <c r="M1401" s="22">
        <v>0</v>
      </c>
      <c r="N1401" s="22">
        <v>4699.2001899999996</v>
      </c>
      <c r="O1401" s="22">
        <v>18.22</v>
      </c>
      <c r="P1401" s="22">
        <v>42.548000000000002</v>
      </c>
      <c r="Q1401" s="22">
        <v>0.74058999999999997</v>
      </c>
      <c r="R1401" s="22">
        <v>0.73</v>
      </c>
      <c r="S1401" s="22">
        <v>0.3</v>
      </c>
      <c r="T1401" s="22">
        <v>0.13777</v>
      </c>
      <c r="U1401" s="24" t="s">
        <v>45842</v>
      </c>
      <c r="V1401" s="24" t="s">
        <v>45843</v>
      </c>
      <c r="W1401" s="25" t="s">
        <v>45844</v>
      </c>
      <c r="X1401" s="6" t="s">
        <v>90</v>
      </c>
      <c r="Y1401" s="6" t="s">
        <v>90</v>
      </c>
      <c r="Z1401" s="6" t="s">
        <v>90</v>
      </c>
      <c r="AA1401" s="6" t="s">
        <v>90</v>
      </c>
      <c r="AB1401" s="6" t="s">
        <v>90</v>
      </c>
      <c r="AC1401">
        <v>1399</v>
      </c>
      <c r="AD1401" s="6" t="s">
        <v>6073</v>
      </c>
      <c r="AE1401" s="6" t="s">
        <v>49049</v>
      </c>
      <c r="AF1401" s="6" t="s">
        <v>90</v>
      </c>
      <c r="AG1401" s="6" t="s">
        <v>6074</v>
      </c>
      <c r="AH1401" s="6" t="s">
        <v>51119</v>
      </c>
      <c r="AI1401" s="6" t="s">
        <v>51120</v>
      </c>
    </row>
    <row r="1402" spans="1:35" x14ac:dyDescent="0.25">
      <c r="A1402" s="26" t="s">
        <v>1962</v>
      </c>
      <c r="B1402" s="24" t="s">
        <v>1963</v>
      </c>
      <c r="C1402" s="22">
        <v>23747.9</v>
      </c>
      <c r="D1402" s="22">
        <v>1162.5</v>
      </c>
      <c r="E1402" s="22">
        <v>961.90002000000004</v>
      </c>
      <c r="F1402" s="22">
        <v>0.51</v>
      </c>
      <c r="G1402" s="22">
        <v>573.70001000000002</v>
      </c>
      <c r="H1402" s="22">
        <v>1340.09997</v>
      </c>
      <c r="I1402" s="22">
        <v>8600.7998000000007</v>
      </c>
      <c r="J1402" s="22">
        <v>3432.3998999999999</v>
      </c>
      <c r="K1402" s="22">
        <v>2386.6999500000002</v>
      </c>
      <c r="L1402" s="22">
        <v>3642.3000400000001</v>
      </c>
      <c r="M1402" s="22">
        <v>0</v>
      </c>
      <c r="N1402" s="22">
        <v>4699.2001899999996</v>
      </c>
      <c r="O1402" s="22">
        <v>18.22</v>
      </c>
      <c r="P1402" s="22">
        <v>42.548000000000002</v>
      </c>
      <c r="Q1402" s="22">
        <v>0.74058999999999997</v>
      </c>
      <c r="R1402" s="22">
        <v>0.73</v>
      </c>
      <c r="S1402" s="22">
        <v>0.3</v>
      </c>
      <c r="T1402" s="22">
        <v>0.13777</v>
      </c>
      <c r="U1402" s="24" t="s">
        <v>45842</v>
      </c>
      <c r="V1402" s="24" t="s">
        <v>45843</v>
      </c>
      <c r="W1402" s="25" t="s">
        <v>45844</v>
      </c>
      <c r="X1402" s="6" t="s">
        <v>90</v>
      </c>
      <c r="Y1402" s="6" t="s">
        <v>90</v>
      </c>
      <c r="Z1402" s="6" t="s">
        <v>90</v>
      </c>
      <c r="AA1402" s="6" t="s">
        <v>90</v>
      </c>
      <c r="AB1402" s="6" t="s">
        <v>90</v>
      </c>
      <c r="AC1402">
        <v>1400</v>
      </c>
      <c r="AD1402" s="6" t="s">
        <v>6075</v>
      </c>
      <c r="AE1402" s="6" t="s">
        <v>51468</v>
      </c>
      <c r="AF1402" s="6" t="s">
        <v>51466</v>
      </c>
      <c r="AG1402" s="6" t="s">
        <v>6076</v>
      </c>
      <c r="AH1402" s="6" t="s">
        <v>51121</v>
      </c>
      <c r="AI1402" s="6" t="s">
        <v>51122</v>
      </c>
    </row>
    <row r="1403" spans="1:35" x14ac:dyDescent="0.25">
      <c r="A1403" s="26" t="s">
        <v>1964</v>
      </c>
      <c r="B1403" s="24" t="s">
        <v>1965</v>
      </c>
      <c r="C1403" s="22">
        <v>17900.21</v>
      </c>
      <c r="D1403" s="22">
        <v>494.17700000000002</v>
      </c>
      <c r="E1403" s="22">
        <v>47.222990000000003</v>
      </c>
      <c r="F1403" s="22">
        <v>0.79</v>
      </c>
      <c r="G1403" s="22">
        <v>11407.799800000001</v>
      </c>
      <c r="H1403" s="22">
        <v>0</v>
      </c>
      <c r="I1403" s="22">
        <v>4386.3017499999996</v>
      </c>
      <c r="J1403" s="22">
        <v>28597.41015</v>
      </c>
      <c r="K1403" s="22">
        <v>19298.58007</v>
      </c>
      <c r="L1403" s="22">
        <v>4103.6288999999997</v>
      </c>
      <c r="M1403" s="22">
        <v>591.89098999999999</v>
      </c>
      <c r="N1403" s="22">
        <v>12536.43945</v>
      </c>
      <c r="O1403" s="22">
        <v>988.82</v>
      </c>
      <c r="P1403" s="22">
        <v>24.142990000000001</v>
      </c>
      <c r="Q1403" s="22">
        <v>0.29526000000000002</v>
      </c>
      <c r="R1403" s="22">
        <v>0.66</v>
      </c>
      <c r="S1403" s="22">
        <v>0.67</v>
      </c>
      <c r="T1403" s="22">
        <v>0.27592</v>
      </c>
      <c r="U1403" s="24" t="s">
        <v>45845</v>
      </c>
      <c r="V1403" s="24" t="s">
        <v>45846</v>
      </c>
      <c r="W1403" s="25" t="s">
        <v>45847</v>
      </c>
      <c r="X1403" s="6" t="s">
        <v>90</v>
      </c>
      <c r="Y1403" s="6" t="s">
        <v>90</v>
      </c>
      <c r="Z1403" s="6" t="s">
        <v>90</v>
      </c>
      <c r="AA1403" s="6" t="s">
        <v>90</v>
      </c>
      <c r="AB1403" s="6" t="s">
        <v>90</v>
      </c>
      <c r="AC1403">
        <v>1401</v>
      </c>
      <c r="AD1403" s="6" t="s">
        <v>6077</v>
      </c>
      <c r="AE1403" s="6" t="s">
        <v>49691</v>
      </c>
      <c r="AF1403" s="6" t="s">
        <v>90</v>
      </c>
      <c r="AG1403" s="6" t="s">
        <v>6078</v>
      </c>
      <c r="AH1403" s="6" t="s">
        <v>51123</v>
      </c>
      <c r="AI1403" s="6" t="s">
        <v>51124</v>
      </c>
    </row>
    <row r="1404" spans="1:35" x14ac:dyDescent="0.25">
      <c r="A1404" s="26" t="s">
        <v>1966</v>
      </c>
      <c r="B1404" s="24" t="s">
        <v>1967</v>
      </c>
      <c r="C1404" s="22">
        <v>6364.94</v>
      </c>
      <c r="D1404" s="22">
        <v>934</v>
      </c>
      <c r="E1404" s="22">
        <v>610</v>
      </c>
      <c r="F1404" s="22">
        <v>1.54</v>
      </c>
      <c r="G1404" s="22">
        <v>720</v>
      </c>
      <c r="H1404" s="22">
        <v>977</v>
      </c>
      <c r="I1404" s="22">
        <v>7481</v>
      </c>
      <c r="J1404" s="22">
        <v>952</v>
      </c>
      <c r="K1404" s="22">
        <v>2794</v>
      </c>
      <c r="L1404" s="22">
        <v>4834</v>
      </c>
      <c r="M1404" s="22">
        <v>0</v>
      </c>
      <c r="N1404" s="22">
        <v>4483</v>
      </c>
      <c r="O1404" s="22">
        <v>66.760000000000005</v>
      </c>
      <c r="P1404" s="22">
        <v>52.07799</v>
      </c>
      <c r="Q1404" s="22">
        <v>1.0867199999999999</v>
      </c>
      <c r="R1404" s="22">
        <v>3.14</v>
      </c>
      <c r="S1404" s="22">
        <v>1.91</v>
      </c>
      <c r="T1404" s="22">
        <v>1.1523099999999999</v>
      </c>
      <c r="U1404" s="24" t="s">
        <v>45848</v>
      </c>
      <c r="V1404" s="24" t="s">
        <v>45849</v>
      </c>
      <c r="W1404" s="25" t="s">
        <v>45850</v>
      </c>
      <c r="X1404" s="6" t="s">
        <v>90</v>
      </c>
      <c r="Y1404" s="6" t="s">
        <v>90</v>
      </c>
      <c r="Z1404" s="6" t="s">
        <v>90</v>
      </c>
      <c r="AA1404" s="6" t="s">
        <v>90</v>
      </c>
      <c r="AB1404" s="6" t="s">
        <v>90</v>
      </c>
      <c r="AC1404">
        <v>1402</v>
      </c>
      <c r="AD1404" s="6" t="s">
        <v>6079</v>
      </c>
      <c r="AE1404" s="6" t="s">
        <v>51605</v>
      </c>
      <c r="AF1404" s="6" t="s">
        <v>90</v>
      </c>
      <c r="AG1404" s="6" t="s">
        <v>6080</v>
      </c>
      <c r="AH1404" s="6" t="s">
        <v>51125</v>
      </c>
      <c r="AI1404" s="6" t="s">
        <v>51126</v>
      </c>
    </row>
    <row r="1405" spans="1:35" x14ac:dyDescent="0.25">
      <c r="A1405" s="26" t="s">
        <v>1968</v>
      </c>
      <c r="B1405" s="24" t="s">
        <v>1969</v>
      </c>
      <c r="C1405" s="22">
        <v>10317.26</v>
      </c>
      <c r="D1405" s="22">
        <v>406.14199000000002</v>
      </c>
      <c r="E1405" s="22">
        <v>338.988</v>
      </c>
      <c r="F1405" s="22">
        <v>0.79</v>
      </c>
      <c r="G1405" s="22">
        <v>554.78497000000004</v>
      </c>
      <c r="H1405" s="22">
        <v>0</v>
      </c>
      <c r="I1405" s="22">
        <v>252.85400000000001</v>
      </c>
      <c r="J1405" s="22">
        <v>444.00601</v>
      </c>
      <c r="K1405" s="22">
        <v>1188.5589500000001</v>
      </c>
      <c r="L1405" s="22">
        <v>0</v>
      </c>
      <c r="M1405" s="22">
        <v>0</v>
      </c>
      <c r="N1405" s="22">
        <v>1081.09301</v>
      </c>
      <c r="O1405" s="22">
        <v>29.77</v>
      </c>
      <c r="P1405" s="22">
        <v>0</v>
      </c>
      <c r="Q1405" s="22">
        <v>0</v>
      </c>
      <c r="R1405" s="22">
        <v>2.86</v>
      </c>
      <c r="S1405" s="22">
        <v>2.68</v>
      </c>
      <c r="T1405" s="22">
        <v>1.4273899999999999</v>
      </c>
      <c r="U1405" s="24" t="s">
        <v>45851</v>
      </c>
      <c r="V1405" s="24" t="s">
        <v>45852</v>
      </c>
      <c r="W1405" s="25" t="s">
        <v>45853</v>
      </c>
      <c r="X1405" s="6" t="s">
        <v>90</v>
      </c>
      <c r="Y1405" s="6" t="s">
        <v>90</v>
      </c>
      <c r="Z1405" s="6" t="s">
        <v>90</v>
      </c>
      <c r="AA1405" s="6" t="s">
        <v>90</v>
      </c>
      <c r="AB1405" s="6" t="s">
        <v>90</v>
      </c>
      <c r="AC1405">
        <v>1403</v>
      </c>
      <c r="AD1405" s="6" t="s">
        <v>6081</v>
      </c>
      <c r="AE1405" s="6" t="s">
        <v>52002</v>
      </c>
      <c r="AF1405" s="6" t="s">
        <v>90</v>
      </c>
      <c r="AG1405" s="6" t="s">
        <v>6082</v>
      </c>
      <c r="AH1405" s="6" t="s">
        <v>51127</v>
      </c>
      <c r="AI1405" s="6" t="s">
        <v>51128</v>
      </c>
    </row>
    <row r="1406" spans="1:35" x14ac:dyDescent="0.25">
      <c r="A1406" s="26" t="s">
        <v>1970</v>
      </c>
      <c r="B1406" s="24" t="s">
        <v>1971</v>
      </c>
      <c r="C1406" s="22">
        <v>5145.2299999999996</v>
      </c>
      <c r="D1406" s="22">
        <v>-176.21401</v>
      </c>
      <c r="E1406" s="22">
        <v>-715.20898999999997</v>
      </c>
      <c r="F1406" s="22">
        <v>1.17</v>
      </c>
      <c r="G1406" s="22">
        <v>56.622</v>
      </c>
      <c r="H1406" s="22">
        <v>26.416</v>
      </c>
      <c r="I1406" s="22">
        <v>796.08801000000005</v>
      </c>
      <c r="J1406" s="22">
        <v>1198.6259700000001</v>
      </c>
      <c r="K1406" s="22">
        <v>2074.67211</v>
      </c>
      <c r="L1406" s="22">
        <v>8288.29882</v>
      </c>
      <c r="M1406" s="22">
        <v>0</v>
      </c>
      <c r="N1406" s="22">
        <v>-314.36200000000002</v>
      </c>
      <c r="O1406" s="22">
        <v>-1.34</v>
      </c>
      <c r="Q1406" s="22">
        <v>-13.53102</v>
      </c>
      <c r="R1406" s="22">
        <v>1.67</v>
      </c>
      <c r="S1406" s="22">
        <v>1.71</v>
      </c>
      <c r="T1406" s="22">
        <v>1.6615899999999999</v>
      </c>
      <c r="U1406" s="24" t="s">
        <v>45854</v>
      </c>
      <c r="V1406" s="24" t="s">
        <v>45855</v>
      </c>
      <c r="W1406" s="25" t="s">
        <v>45856</v>
      </c>
      <c r="X1406" s="6" t="s">
        <v>90</v>
      </c>
      <c r="Y1406" s="6" t="s">
        <v>90</v>
      </c>
      <c r="Z1406" s="6" t="s">
        <v>90</v>
      </c>
      <c r="AA1406" s="6" t="s">
        <v>90</v>
      </c>
      <c r="AB1406" s="6" t="s">
        <v>90</v>
      </c>
      <c r="AC1406">
        <v>1404</v>
      </c>
      <c r="AD1406" s="6" t="s">
        <v>6083</v>
      </c>
      <c r="AE1406" s="6" t="s">
        <v>48977</v>
      </c>
      <c r="AF1406" s="6" t="s">
        <v>90</v>
      </c>
      <c r="AG1406" s="6" t="s">
        <v>6084</v>
      </c>
      <c r="AH1406" s="6" t="s">
        <v>51129</v>
      </c>
      <c r="AI1406" s="6" t="s">
        <v>51130</v>
      </c>
    </row>
    <row r="1407" spans="1:35" x14ac:dyDescent="0.25">
      <c r="A1407" s="26" t="s">
        <v>1972</v>
      </c>
      <c r="B1407" s="24" t="s">
        <v>1973</v>
      </c>
      <c r="C1407" s="22">
        <v>4481.91</v>
      </c>
      <c r="D1407" s="22">
        <v>920.92900999999995</v>
      </c>
      <c r="E1407" s="22">
        <v>876.84100000000001</v>
      </c>
      <c r="F1407" s="22">
        <v>1.0900000000000001</v>
      </c>
      <c r="G1407" s="22">
        <v>380.35198000000003</v>
      </c>
      <c r="H1407" s="22">
        <v>448.91899999999998</v>
      </c>
      <c r="I1407" s="22">
        <v>212.37299999999999</v>
      </c>
      <c r="J1407" s="22">
        <v>348.29500999999999</v>
      </c>
      <c r="K1407" s="22">
        <v>1534.6529499999999</v>
      </c>
      <c r="L1407" s="22">
        <v>1.218</v>
      </c>
      <c r="M1407" s="22">
        <v>0</v>
      </c>
      <c r="N1407" s="22">
        <v>1813.96398</v>
      </c>
      <c r="O1407" s="22">
        <v>34.869999999999997</v>
      </c>
      <c r="P1407" s="22">
        <v>6.2899999999999998E-2</v>
      </c>
      <c r="Q1407" s="22">
        <v>6.2E-4</v>
      </c>
      <c r="R1407" s="22">
        <v>4.34</v>
      </c>
      <c r="S1407" s="22">
        <v>3.12</v>
      </c>
      <c r="T1407" s="22">
        <v>2.0252400000000002</v>
      </c>
      <c r="U1407" s="24" t="s">
        <v>45857</v>
      </c>
      <c r="V1407" s="24" t="s">
        <v>45858</v>
      </c>
      <c r="W1407" s="25" t="s">
        <v>45859</v>
      </c>
      <c r="X1407" s="6" t="s">
        <v>90</v>
      </c>
      <c r="Y1407" s="6" t="s">
        <v>90</v>
      </c>
      <c r="Z1407" s="6" t="s">
        <v>90</v>
      </c>
      <c r="AA1407" s="6" t="s">
        <v>90</v>
      </c>
      <c r="AB1407" s="6" t="s">
        <v>90</v>
      </c>
      <c r="AC1407">
        <v>1405</v>
      </c>
      <c r="AD1407" s="6" t="s">
        <v>6085</v>
      </c>
      <c r="AE1407" s="6" t="s">
        <v>51339</v>
      </c>
      <c r="AF1407" s="6" t="s">
        <v>90</v>
      </c>
      <c r="AG1407" s="6" t="s">
        <v>6086</v>
      </c>
      <c r="AH1407" s="6" t="s">
        <v>51131</v>
      </c>
      <c r="AI1407" s="6" t="s">
        <v>51130</v>
      </c>
    </row>
    <row r="1408" spans="1:35" x14ac:dyDescent="0.25">
      <c r="A1408" s="26" t="s">
        <v>41332</v>
      </c>
      <c r="B1408" s="24" t="s">
        <v>41333</v>
      </c>
      <c r="C1408" s="22">
        <v>4890.7700000000004</v>
      </c>
      <c r="D1408" s="22">
        <v>1982.90795</v>
      </c>
      <c r="E1408" s="22">
        <v>1982.90795</v>
      </c>
      <c r="F1408" s="22">
        <v>0.5</v>
      </c>
      <c r="G1408" s="22">
        <v>22034.650389999999</v>
      </c>
      <c r="H1408" s="22">
        <v>8778.25</v>
      </c>
      <c r="I1408" s="22">
        <v>2557.8889100000001</v>
      </c>
      <c r="J1408" s="22">
        <v>48076.550779999998</v>
      </c>
      <c r="K1408" s="22">
        <v>56402.839840000001</v>
      </c>
      <c r="L1408" s="22">
        <v>3980.1530699999998</v>
      </c>
      <c r="M1408" s="22">
        <v>0</v>
      </c>
      <c r="N1408" s="22">
        <v>20337.480459999999</v>
      </c>
      <c r="U1408" s="24" t="s">
        <v>45860</v>
      </c>
      <c r="V1408" s="24" t="s">
        <v>45860</v>
      </c>
      <c r="W1408" s="25" t="s">
        <v>45861</v>
      </c>
      <c r="X1408" s="6" t="s">
        <v>90</v>
      </c>
      <c r="Y1408" s="6" t="s">
        <v>90</v>
      </c>
      <c r="Z1408" s="6" t="s">
        <v>90</v>
      </c>
      <c r="AA1408" s="6" t="s">
        <v>90</v>
      </c>
      <c r="AB1408" s="6" t="s">
        <v>90</v>
      </c>
      <c r="AC1408">
        <v>1406</v>
      </c>
      <c r="AD1408" s="6" t="s">
        <v>6087</v>
      </c>
      <c r="AE1408" s="6" t="s">
        <v>52471</v>
      </c>
      <c r="AF1408" s="6" t="s">
        <v>90</v>
      </c>
      <c r="AG1408" s="6" t="s">
        <v>6088</v>
      </c>
      <c r="AH1408" s="6" t="s">
        <v>51132</v>
      </c>
      <c r="AI1408" s="6" t="s">
        <v>51133</v>
      </c>
    </row>
    <row r="1409" spans="1:35" x14ac:dyDescent="0.25">
      <c r="A1409" s="26" t="s">
        <v>1974</v>
      </c>
      <c r="B1409" s="24" t="s">
        <v>1975</v>
      </c>
      <c r="C1409" s="22">
        <v>25845.31</v>
      </c>
      <c r="D1409" s="22">
        <v>1766.09997</v>
      </c>
      <c r="E1409" s="22">
        <v>1260.09997</v>
      </c>
      <c r="F1409" s="22">
        <v>0.85</v>
      </c>
      <c r="G1409" s="22">
        <v>785.90002000000004</v>
      </c>
      <c r="H1409" s="22">
        <v>873.70001000000002</v>
      </c>
      <c r="I1409" s="22">
        <v>4497.2997999999998</v>
      </c>
      <c r="J1409" s="22">
        <v>1445.59997</v>
      </c>
      <c r="K1409" s="22">
        <v>2876.8998999999999</v>
      </c>
      <c r="L1409" s="22">
        <v>4340.8999000000003</v>
      </c>
      <c r="M1409" s="22">
        <v>0</v>
      </c>
      <c r="N1409" s="22">
        <v>7172.7997999999998</v>
      </c>
      <c r="O1409" s="22">
        <v>115.82</v>
      </c>
      <c r="P1409" s="22">
        <v>37.692999999999998</v>
      </c>
      <c r="Q1409" s="22">
        <v>0.60494000000000003</v>
      </c>
      <c r="R1409" s="22">
        <v>2.12</v>
      </c>
      <c r="S1409" s="22">
        <v>1.39</v>
      </c>
      <c r="T1409" s="22">
        <v>0.84206999999999999</v>
      </c>
      <c r="U1409" s="24" t="s">
        <v>45862</v>
      </c>
      <c r="V1409" s="24" t="s">
        <v>45863</v>
      </c>
      <c r="W1409" s="25" t="s">
        <v>45864</v>
      </c>
      <c r="X1409" s="6" t="s">
        <v>90</v>
      </c>
      <c r="Y1409" s="6" t="s">
        <v>90</v>
      </c>
      <c r="Z1409" s="6" t="s">
        <v>90</v>
      </c>
      <c r="AA1409" s="6" t="s">
        <v>90</v>
      </c>
      <c r="AB1409" s="6" t="s">
        <v>90</v>
      </c>
      <c r="AC1409">
        <v>1407</v>
      </c>
      <c r="AD1409" s="6" t="s">
        <v>6089</v>
      </c>
      <c r="AE1409" s="6" t="s">
        <v>50187</v>
      </c>
      <c r="AF1409" s="6" t="s">
        <v>49791</v>
      </c>
      <c r="AG1409" s="6" t="s">
        <v>6090</v>
      </c>
      <c r="AH1409" s="6" t="s">
        <v>42864</v>
      </c>
      <c r="AI1409" s="6" t="s">
        <v>51134</v>
      </c>
    </row>
    <row r="1410" spans="1:35" x14ac:dyDescent="0.25">
      <c r="A1410" s="26" t="s">
        <v>1976</v>
      </c>
      <c r="B1410" s="24" t="s">
        <v>1977</v>
      </c>
      <c r="C1410" s="22">
        <v>87644.84</v>
      </c>
      <c r="D1410" s="22">
        <v>5270</v>
      </c>
      <c r="E1410" s="22">
        <v>4551</v>
      </c>
      <c r="F1410" s="22">
        <v>0.94</v>
      </c>
      <c r="G1410" s="22">
        <v>5852</v>
      </c>
      <c r="H1410" s="22">
        <v>0</v>
      </c>
      <c r="I1410" s="22">
        <v>18788</v>
      </c>
      <c r="J1410" s="22">
        <v>7172</v>
      </c>
      <c r="K1410" s="22">
        <v>8299</v>
      </c>
      <c r="L1410" s="22">
        <v>11227</v>
      </c>
      <c r="M1410" s="22">
        <v>0</v>
      </c>
      <c r="N1410" s="22">
        <v>10749</v>
      </c>
      <c r="O1410" s="22">
        <v>22.63</v>
      </c>
      <c r="P1410" s="22">
        <v>49.194989999999997</v>
      </c>
      <c r="Q1410" s="22">
        <v>0.96828999999999998</v>
      </c>
      <c r="R1410" s="22">
        <v>1.1499999999999999</v>
      </c>
      <c r="S1410" s="22">
        <v>1.1599999999999999</v>
      </c>
      <c r="T1410" s="22">
        <v>0.34117999999999998</v>
      </c>
      <c r="U1410" s="24" t="s">
        <v>45865</v>
      </c>
      <c r="V1410" s="24" t="s">
        <v>45866</v>
      </c>
      <c r="W1410" s="25" t="s">
        <v>45867</v>
      </c>
      <c r="X1410" s="6" t="s">
        <v>90</v>
      </c>
      <c r="Y1410" s="6" t="s">
        <v>90</v>
      </c>
      <c r="Z1410" s="6" t="s">
        <v>90</v>
      </c>
      <c r="AA1410" s="6" t="s">
        <v>90</v>
      </c>
      <c r="AB1410" s="6" t="s">
        <v>90</v>
      </c>
      <c r="AC1410">
        <v>1408</v>
      </c>
      <c r="AD1410" s="6" t="s">
        <v>6091</v>
      </c>
      <c r="AE1410" s="6" t="s">
        <v>52519</v>
      </c>
      <c r="AF1410" s="6" t="s">
        <v>49818</v>
      </c>
      <c r="AG1410" s="6" t="s">
        <v>6092</v>
      </c>
      <c r="AH1410" s="6" t="s">
        <v>51135</v>
      </c>
      <c r="AI1410" s="6" t="s">
        <v>51134</v>
      </c>
    </row>
    <row r="1411" spans="1:35" x14ac:dyDescent="0.25">
      <c r="A1411" s="26" t="s">
        <v>1978</v>
      </c>
      <c r="B1411" s="24" t="s">
        <v>1979</v>
      </c>
      <c r="C1411" s="22">
        <v>54052.84</v>
      </c>
      <c r="D1411" s="22">
        <v>8223</v>
      </c>
      <c r="E1411" s="22">
        <v>6392</v>
      </c>
      <c r="F1411" s="22">
        <v>0.95</v>
      </c>
      <c r="G1411" s="22">
        <v>4532</v>
      </c>
      <c r="H1411" s="22">
        <v>5372</v>
      </c>
      <c r="I1411" s="22">
        <v>17489</v>
      </c>
      <c r="J1411" s="22">
        <v>9523</v>
      </c>
      <c r="K1411" s="22">
        <v>14688</v>
      </c>
      <c r="L1411" s="22">
        <v>14001</v>
      </c>
      <c r="M1411" s="22">
        <v>0</v>
      </c>
      <c r="N1411" s="22">
        <v>14770</v>
      </c>
      <c r="O1411" s="22">
        <v>27.83</v>
      </c>
      <c r="P1411" s="22">
        <v>45.753999999999998</v>
      </c>
      <c r="Q1411" s="22">
        <v>0.84345999999999999</v>
      </c>
      <c r="R1411" s="22">
        <v>1.42</v>
      </c>
      <c r="S1411" s="22">
        <v>0.98</v>
      </c>
      <c r="T1411" s="22">
        <v>0.50236000000000003</v>
      </c>
      <c r="U1411" s="24" t="s">
        <v>45868</v>
      </c>
      <c r="V1411" s="24" t="s">
        <v>45869</v>
      </c>
      <c r="W1411" s="25" t="s">
        <v>45870</v>
      </c>
      <c r="X1411" s="6" t="s">
        <v>90</v>
      </c>
      <c r="Y1411" s="6" t="s">
        <v>90</v>
      </c>
      <c r="Z1411" s="6" t="s">
        <v>90</v>
      </c>
      <c r="AA1411" s="6" t="s">
        <v>90</v>
      </c>
      <c r="AB1411" s="6" t="s">
        <v>90</v>
      </c>
      <c r="AC1411">
        <v>1409</v>
      </c>
      <c r="AD1411" s="6" t="s">
        <v>6093</v>
      </c>
      <c r="AE1411" s="6" t="s">
        <v>51034</v>
      </c>
      <c r="AF1411" s="6" t="s">
        <v>51345</v>
      </c>
      <c r="AG1411" s="6" t="s">
        <v>6094</v>
      </c>
      <c r="AH1411" s="6" t="s">
        <v>51136</v>
      </c>
      <c r="AI1411" s="6" t="s">
        <v>51134</v>
      </c>
    </row>
    <row r="1412" spans="1:35" x14ac:dyDescent="0.25">
      <c r="A1412" s="26" t="s">
        <v>1980</v>
      </c>
      <c r="B1412" s="24" t="s">
        <v>1981</v>
      </c>
      <c r="C1412" s="22">
        <v>12523.86</v>
      </c>
      <c r="D1412" s="22">
        <v>1382.6999499999999</v>
      </c>
      <c r="E1412" s="22">
        <v>1089.90002</v>
      </c>
      <c r="F1412" s="22">
        <v>0.91</v>
      </c>
      <c r="G1412" s="22">
        <v>264.29998000000001</v>
      </c>
      <c r="H1412" s="22">
        <v>356.20001000000002</v>
      </c>
      <c r="I1412" s="22">
        <v>91.4</v>
      </c>
      <c r="J1412" s="22">
        <v>725.5</v>
      </c>
      <c r="K1412" s="22">
        <v>710.5</v>
      </c>
      <c r="L1412" s="22">
        <v>5015</v>
      </c>
      <c r="M1412" s="22">
        <v>0</v>
      </c>
      <c r="N1412" s="22">
        <v>1684.90002</v>
      </c>
      <c r="O1412" s="22">
        <v>8.27</v>
      </c>
      <c r="P1412" s="22">
        <v>74.772000000000006</v>
      </c>
      <c r="Q1412" s="22">
        <v>2.9638900000000001</v>
      </c>
      <c r="R1412" s="22">
        <v>0.97</v>
      </c>
      <c r="S1412" s="22">
        <v>0.49</v>
      </c>
      <c r="T1412" s="22">
        <v>0.12404999999999999</v>
      </c>
      <c r="U1412" s="24" t="s">
        <v>45871</v>
      </c>
      <c r="V1412" s="24" t="s">
        <v>45872</v>
      </c>
      <c r="W1412" s="25" t="s">
        <v>45873</v>
      </c>
      <c r="X1412" s="6" t="s">
        <v>90</v>
      </c>
      <c r="Y1412" s="6" t="s">
        <v>90</v>
      </c>
      <c r="Z1412" s="6" t="s">
        <v>90</v>
      </c>
      <c r="AA1412" s="6" t="s">
        <v>90</v>
      </c>
      <c r="AB1412" s="6" t="s">
        <v>90</v>
      </c>
      <c r="AC1412">
        <v>1410</v>
      </c>
      <c r="AD1412" s="6" t="s">
        <v>6095</v>
      </c>
      <c r="AE1412" s="6" t="s">
        <v>49271</v>
      </c>
      <c r="AF1412" s="6" t="s">
        <v>50529</v>
      </c>
      <c r="AG1412" s="6" t="s">
        <v>6096</v>
      </c>
      <c r="AH1412" s="6" t="s">
        <v>51137</v>
      </c>
      <c r="AI1412" s="6" t="s">
        <v>51138</v>
      </c>
    </row>
    <row r="1413" spans="1:35" x14ac:dyDescent="0.25">
      <c r="A1413" s="26" t="s">
        <v>1982</v>
      </c>
      <c r="B1413" s="24" t="s">
        <v>1983</v>
      </c>
      <c r="C1413" s="22">
        <v>4936.8500000000004</v>
      </c>
      <c r="D1413" s="22">
        <v>458.86998999999997</v>
      </c>
      <c r="E1413" s="22">
        <v>323.06297999999998</v>
      </c>
      <c r="F1413" s="22">
        <v>0.7</v>
      </c>
      <c r="G1413" s="22">
        <v>809.26800000000003</v>
      </c>
      <c r="H1413" s="22">
        <v>0</v>
      </c>
      <c r="I1413" s="22">
        <v>2584.31909</v>
      </c>
      <c r="J1413" s="22">
        <v>774.44701999999995</v>
      </c>
      <c r="K1413" s="22">
        <v>1032.3129799999999</v>
      </c>
      <c r="L1413" s="22">
        <v>1292.4830300000001</v>
      </c>
      <c r="M1413" s="22">
        <v>0</v>
      </c>
      <c r="N1413" s="22">
        <v>1549.3709699999999</v>
      </c>
      <c r="O1413" s="22">
        <v>26.36</v>
      </c>
      <c r="P1413" s="22">
        <v>42.932989999999997</v>
      </c>
      <c r="Q1413" s="22">
        <v>0.75233000000000005</v>
      </c>
      <c r="R1413" s="22">
        <v>1.4</v>
      </c>
      <c r="S1413" s="22">
        <v>1.33</v>
      </c>
      <c r="T1413" s="22">
        <v>0.28799999999999998</v>
      </c>
      <c r="U1413" s="24" t="s">
        <v>45874</v>
      </c>
      <c r="V1413" s="24" t="s">
        <v>45875</v>
      </c>
      <c r="W1413" s="25" t="s">
        <v>45876</v>
      </c>
      <c r="X1413" s="6" t="s">
        <v>90</v>
      </c>
      <c r="Y1413" s="6" t="s">
        <v>90</v>
      </c>
      <c r="Z1413" s="6" t="s">
        <v>90</v>
      </c>
      <c r="AA1413" s="6" t="s">
        <v>90</v>
      </c>
      <c r="AB1413" s="6" t="s">
        <v>90</v>
      </c>
      <c r="AC1413">
        <v>1411</v>
      </c>
      <c r="AD1413" s="6" t="s">
        <v>6097</v>
      </c>
      <c r="AE1413" s="6" t="s">
        <v>52262</v>
      </c>
      <c r="AF1413" s="6" t="s">
        <v>90</v>
      </c>
      <c r="AG1413" s="6" t="s">
        <v>6098</v>
      </c>
      <c r="AH1413" s="6" t="s">
        <v>51139</v>
      </c>
      <c r="AI1413" s="6" t="s">
        <v>51138</v>
      </c>
    </row>
    <row r="1414" spans="1:35" x14ac:dyDescent="0.25">
      <c r="A1414" s="26" t="s">
        <v>1984</v>
      </c>
      <c r="B1414" s="24" t="s">
        <v>1985</v>
      </c>
      <c r="C1414" s="22">
        <v>4826.59</v>
      </c>
      <c r="D1414" s="22">
        <v>181.66299000000001</v>
      </c>
      <c r="E1414" s="22">
        <v>88.968000000000004</v>
      </c>
      <c r="F1414" s="22">
        <v>0.99</v>
      </c>
      <c r="G1414" s="22">
        <v>182.36098999999999</v>
      </c>
      <c r="H1414" s="22">
        <v>265.99099000000001</v>
      </c>
      <c r="I1414" s="22">
        <v>635.69299000000001</v>
      </c>
      <c r="J1414" s="22">
        <v>220.64500000000001</v>
      </c>
      <c r="K1414" s="22">
        <v>529.08398</v>
      </c>
      <c r="L1414" s="22">
        <v>186.75899999999999</v>
      </c>
      <c r="M1414" s="22">
        <v>0</v>
      </c>
      <c r="N1414" s="22">
        <v>1144.39697</v>
      </c>
      <c r="O1414" s="22">
        <v>20.38</v>
      </c>
      <c r="P1414" s="22">
        <v>13.727</v>
      </c>
      <c r="Q1414" s="22">
        <v>0.15911</v>
      </c>
      <c r="R1414" s="22">
        <v>2.58</v>
      </c>
      <c r="S1414" s="22">
        <v>1.19</v>
      </c>
      <c r="T1414" s="22">
        <v>0.36588999999999999</v>
      </c>
      <c r="U1414" s="24" t="s">
        <v>45877</v>
      </c>
      <c r="V1414" s="24" t="s">
        <v>45878</v>
      </c>
      <c r="W1414" s="25" t="s">
        <v>45879</v>
      </c>
      <c r="X1414" s="6" t="s">
        <v>90</v>
      </c>
      <c r="Y1414" s="6" t="s">
        <v>90</v>
      </c>
      <c r="Z1414" s="6" t="s">
        <v>90</v>
      </c>
      <c r="AA1414" s="6" t="s">
        <v>90</v>
      </c>
      <c r="AB1414" s="6" t="s">
        <v>90</v>
      </c>
      <c r="AC1414">
        <v>1412</v>
      </c>
      <c r="AD1414" s="6" t="s">
        <v>6099</v>
      </c>
      <c r="AE1414" s="6" t="s">
        <v>49018</v>
      </c>
      <c r="AF1414" s="6" t="s">
        <v>49018</v>
      </c>
      <c r="AG1414" s="6" t="s">
        <v>6100</v>
      </c>
      <c r="AH1414" s="6" t="s">
        <v>51140</v>
      </c>
      <c r="AI1414" s="6" t="s">
        <v>51138</v>
      </c>
    </row>
    <row r="1415" spans="1:35" x14ac:dyDescent="0.25">
      <c r="A1415" s="26" t="s">
        <v>41334</v>
      </c>
      <c r="B1415" s="24" t="s">
        <v>41335</v>
      </c>
      <c r="C1415" s="22">
        <v>2906.61</v>
      </c>
      <c r="D1415" s="22">
        <v>9.01</v>
      </c>
      <c r="E1415" s="22">
        <v>34.588000000000001</v>
      </c>
      <c r="F1415" s="22">
        <v>1.23</v>
      </c>
      <c r="G1415" s="22">
        <v>68.846999999999994</v>
      </c>
      <c r="H1415" s="22">
        <v>2.5000000000000001E-2</v>
      </c>
      <c r="I1415" s="22">
        <v>628.97398999999996</v>
      </c>
      <c r="J1415" s="22">
        <v>453.65798000000001</v>
      </c>
      <c r="K1415" s="22">
        <v>671.90997000000004</v>
      </c>
      <c r="L1415" s="22">
        <v>15.649990000000001</v>
      </c>
      <c r="M1415" s="22">
        <v>0</v>
      </c>
      <c r="N1415" s="22">
        <v>876.05602999999996</v>
      </c>
      <c r="O1415" s="22">
        <v>8.32</v>
      </c>
      <c r="P1415" s="22">
        <v>1.7551000000000001</v>
      </c>
      <c r="Q1415" s="22">
        <v>1.7860000000000001E-2</v>
      </c>
      <c r="R1415" s="22">
        <v>1.48</v>
      </c>
      <c r="S1415" s="22">
        <v>1.48</v>
      </c>
      <c r="T1415" s="22">
        <v>1.32927</v>
      </c>
      <c r="U1415" s="24" t="s">
        <v>45880</v>
      </c>
      <c r="V1415" s="24" t="s">
        <v>45881</v>
      </c>
      <c r="W1415" s="25" t="s">
        <v>45882</v>
      </c>
      <c r="X1415" s="6" t="s">
        <v>90</v>
      </c>
      <c r="Y1415" s="6" t="s">
        <v>90</v>
      </c>
      <c r="Z1415" s="6" t="s">
        <v>90</v>
      </c>
      <c r="AA1415" s="6" t="s">
        <v>90</v>
      </c>
      <c r="AB1415" s="6" t="s">
        <v>90</v>
      </c>
      <c r="AC1415">
        <v>1413</v>
      </c>
      <c r="AD1415" s="6" t="s">
        <v>6101</v>
      </c>
      <c r="AE1415" s="6" t="s">
        <v>49166</v>
      </c>
      <c r="AF1415" s="6" t="s">
        <v>90</v>
      </c>
      <c r="AG1415" s="6" t="s">
        <v>6102</v>
      </c>
      <c r="AH1415" s="6" t="s">
        <v>51141</v>
      </c>
      <c r="AI1415" s="6" t="s">
        <v>51142</v>
      </c>
    </row>
    <row r="1416" spans="1:35" x14ac:dyDescent="0.25">
      <c r="A1416" s="26" t="s">
        <v>1986</v>
      </c>
      <c r="B1416" s="24" t="s">
        <v>1987</v>
      </c>
      <c r="C1416" s="22">
        <v>7803.63</v>
      </c>
      <c r="D1416" s="22">
        <v>-120.89400000000001</v>
      </c>
      <c r="E1416" s="22">
        <v>-129.46100000000001</v>
      </c>
      <c r="F1416" s="22">
        <v>0.86</v>
      </c>
      <c r="G1416" s="22">
        <v>13.225989999999999</v>
      </c>
      <c r="H1416" s="22">
        <v>0</v>
      </c>
      <c r="I1416" s="22">
        <v>0</v>
      </c>
      <c r="J1416" s="22">
        <v>298.22298999999998</v>
      </c>
      <c r="K1416" s="22">
        <v>923.84496999999999</v>
      </c>
      <c r="L1416" s="22">
        <v>0</v>
      </c>
      <c r="M1416" s="22">
        <v>0</v>
      </c>
      <c r="N1416" s="22">
        <v>679.73999000000003</v>
      </c>
      <c r="O1416" s="22">
        <v>15.75</v>
      </c>
      <c r="P1416" s="22">
        <v>0</v>
      </c>
      <c r="Q1416" s="22">
        <v>0</v>
      </c>
      <c r="R1416" s="22">
        <v>2.85</v>
      </c>
      <c r="S1416" s="22">
        <v>3.1</v>
      </c>
      <c r="T1416" s="22">
        <v>3.05348</v>
      </c>
      <c r="U1416" s="24" t="s">
        <v>45883</v>
      </c>
      <c r="V1416" s="24" t="s">
        <v>45884</v>
      </c>
      <c r="W1416" s="25" t="s">
        <v>45885</v>
      </c>
      <c r="X1416" s="6" t="s">
        <v>90</v>
      </c>
      <c r="Y1416" s="6" t="s">
        <v>90</v>
      </c>
      <c r="Z1416" s="6" t="s">
        <v>90</v>
      </c>
      <c r="AA1416" s="6" t="s">
        <v>90</v>
      </c>
      <c r="AB1416" s="6" t="s">
        <v>90</v>
      </c>
      <c r="AC1416">
        <v>1414</v>
      </c>
      <c r="AD1416" s="6" t="s">
        <v>6103</v>
      </c>
      <c r="AE1416" s="6" t="s">
        <v>50505</v>
      </c>
      <c r="AF1416" s="6" t="s">
        <v>49920</v>
      </c>
      <c r="AG1416" s="6" t="s">
        <v>6104</v>
      </c>
      <c r="AH1416" s="6" t="s">
        <v>51143</v>
      </c>
      <c r="AI1416" s="6" t="s">
        <v>51144</v>
      </c>
    </row>
    <row r="1417" spans="1:35" x14ac:dyDescent="0.25">
      <c r="A1417" s="26" t="s">
        <v>1988</v>
      </c>
      <c r="B1417" s="24" t="s">
        <v>1989</v>
      </c>
      <c r="C1417" s="22">
        <v>5174.8100000000004</v>
      </c>
      <c r="D1417" s="22">
        <v>206.029</v>
      </c>
      <c r="E1417" s="22">
        <v>145.63800000000001</v>
      </c>
      <c r="F1417" s="22">
        <v>0.33</v>
      </c>
      <c r="G1417" s="22">
        <v>163.60498999999999</v>
      </c>
      <c r="H1417" s="22">
        <v>184.03599</v>
      </c>
      <c r="I1417" s="22">
        <v>9.6739899999999999</v>
      </c>
      <c r="J1417" s="22">
        <v>586.86499000000003</v>
      </c>
      <c r="K1417" s="22">
        <v>1250.43994</v>
      </c>
      <c r="L1417" s="22">
        <v>61.893000000000001</v>
      </c>
      <c r="M1417" s="22">
        <v>0</v>
      </c>
      <c r="N1417" s="22">
        <v>1088.54394</v>
      </c>
      <c r="O1417" s="22">
        <v>3.82</v>
      </c>
      <c r="P1417" s="22">
        <v>4.6736899999999997</v>
      </c>
      <c r="Q1417" s="22">
        <v>4.9020000000000001E-2</v>
      </c>
      <c r="R1417" s="22">
        <v>2.5</v>
      </c>
      <c r="S1417" s="22">
        <v>1.82</v>
      </c>
      <c r="T1417" s="22">
        <v>1.53834</v>
      </c>
      <c r="U1417" s="24" t="s">
        <v>45886</v>
      </c>
      <c r="V1417" s="24" t="s">
        <v>45887</v>
      </c>
      <c r="W1417" s="25" t="s">
        <v>45888</v>
      </c>
      <c r="X1417" s="6" t="s">
        <v>90</v>
      </c>
      <c r="Y1417" s="6" t="s">
        <v>90</v>
      </c>
      <c r="Z1417" s="6" t="s">
        <v>90</v>
      </c>
      <c r="AA1417" s="6" t="s">
        <v>90</v>
      </c>
      <c r="AB1417" s="6" t="s">
        <v>90</v>
      </c>
      <c r="AC1417">
        <v>1415</v>
      </c>
      <c r="AD1417" s="6" t="s">
        <v>6105</v>
      </c>
      <c r="AE1417" s="6" t="s">
        <v>51655</v>
      </c>
      <c r="AF1417" s="6" t="s">
        <v>90</v>
      </c>
      <c r="AG1417" s="6" t="s">
        <v>6106</v>
      </c>
      <c r="AH1417" s="6" t="s">
        <v>51145</v>
      </c>
      <c r="AI1417" s="6" t="s">
        <v>51144</v>
      </c>
    </row>
    <row r="1418" spans="1:35" x14ac:dyDescent="0.25">
      <c r="A1418" s="26" t="s">
        <v>1990</v>
      </c>
      <c r="B1418" s="24" t="s">
        <v>1991</v>
      </c>
      <c r="C1418" s="22">
        <v>59260</v>
      </c>
      <c r="D1418" s="22">
        <v>1633.2049500000001</v>
      </c>
      <c r="E1418" s="22">
        <v>1571.96398</v>
      </c>
      <c r="F1418" s="22">
        <v>0.86</v>
      </c>
      <c r="G1418" s="22">
        <v>1016.203</v>
      </c>
      <c r="H1418" s="22">
        <v>935.63098000000002</v>
      </c>
      <c r="I1418" s="22">
        <v>2638.3510700000002</v>
      </c>
      <c r="J1418" s="22">
        <v>1001.97802</v>
      </c>
      <c r="K1418" s="22">
        <v>4764.8969699999998</v>
      </c>
      <c r="L1418" s="22">
        <v>0</v>
      </c>
      <c r="M1418" s="22">
        <v>0</v>
      </c>
      <c r="N1418" s="22">
        <v>7025.0410099999999</v>
      </c>
      <c r="O1418" s="22">
        <v>7.07</v>
      </c>
      <c r="P1418" s="22">
        <v>0</v>
      </c>
      <c r="Q1418" s="22">
        <v>0</v>
      </c>
      <c r="R1418" s="22">
        <v>4.46</v>
      </c>
      <c r="S1418" s="22">
        <v>3.82</v>
      </c>
      <c r="T1418" s="22">
        <v>2.8075000000000001</v>
      </c>
      <c r="U1418" s="24" t="s">
        <v>45889</v>
      </c>
      <c r="V1418" s="24" t="s">
        <v>45890</v>
      </c>
      <c r="W1418" s="25" t="s">
        <v>45891</v>
      </c>
      <c r="X1418" s="6" t="s">
        <v>90</v>
      </c>
      <c r="Y1418" s="6" t="s">
        <v>90</v>
      </c>
      <c r="Z1418" s="6" t="s">
        <v>90</v>
      </c>
      <c r="AA1418" s="6" t="s">
        <v>90</v>
      </c>
      <c r="AB1418" s="6" t="s">
        <v>90</v>
      </c>
      <c r="AC1418">
        <v>1416</v>
      </c>
      <c r="AD1418" s="6" t="s">
        <v>6107</v>
      </c>
      <c r="AE1418" s="6" t="s">
        <v>50142</v>
      </c>
      <c r="AF1418" s="6" t="s">
        <v>90</v>
      </c>
      <c r="AG1418" s="6" t="s">
        <v>6108</v>
      </c>
      <c r="AH1418" s="6" t="s">
        <v>51146</v>
      </c>
      <c r="AI1418" s="6" t="s">
        <v>51147</v>
      </c>
    </row>
    <row r="1419" spans="1:35" x14ac:dyDescent="0.25">
      <c r="A1419" s="26" t="s">
        <v>1992</v>
      </c>
      <c r="B1419" s="24" t="s">
        <v>1993</v>
      </c>
      <c r="C1419" s="22">
        <v>79684.160000000003</v>
      </c>
      <c r="D1419" s="22">
        <v>8673</v>
      </c>
      <c r="E1419" s="22">
        <v>8447</v>
      </c>
      <c r="F1419" s="22">
        <v>0.59</v>
      </c>
      <c r="G1419" s="22">
        <v>1769</v>
      </c>
      <c r="H1419" s="22">
        <v>1180</v>
      </c>
      <c r="I1419" s="22">
        <v>17561</v>
      </c>
      <c r="J1419" s="22">
        <v>8616</v>
      </c>
      <c r="K1419" s="22">
        <v>7220</v>
      </c>
      <c r="L1419" s="22">
        <v>25124</v>
      </c>
      <c r="M1419" s="22">
        <v>0</v>
      </c>
      <c r="N1419" s="22">
        <v>-3923</v>
      </c>
      <c r="O1419" s="22">
        <v>-2.14</v>
      </c>
      <c r="Q1419" s="22">
        <v>-6.2854200000000002</v>
      </c>
      <c r="R1419" s="22">
        <v>0.78</v>
      </c>
      <c r="S1419" s="22">
        <v>0.7</v>
      </c>
      <c r="T1419" s="22">
        <v>0.49569999999999997</v>
      </c>
      <c r="U1419" s="24" t="s">
        <v>45892</v>
      </c>
      <c r="V1419" s="24" t="s">
        <v>45893</v>
      </c>
      <c r="W1419" s="25" t="s">
        <v>45894</v>
      </c>
      <c r="X1419" s="6" t="s">
        <v>90</v>
      </c>
      <c r="Y1419" s="6" t="s">
        <v>90</v>
      </c>
      <c r="Z1419" s="6" t="s">
        <v>90</v>
      </c>
      <c r="AA1419" s="6" t="s">
        <v>90</v>
      </c>
      <c r="AB1419" s="6" t="s">
        <v>90</v>
      </c>
      <c r="AC1419">
        <v>1417</v>
      </c>
      <c r="AD1419" s="6" t="s">
        <v>6109</v>
      </c>
      <c r="AE1419" s="6" t="s">
        <v>49812</v>
      </c>
      <c r="AF1419" s="6" t="s">
        <v>49734</v>
      </c>
      <c r="AG1419" s="6" t="s">
        <v>6110</v>
      </c>
      <c r="AH1419" s="6" t="s">
        <v>51148</v>
      </c>
      <c r="AI1419" s="6" t="s">
        <v>51149</v>
      </c>
    </row>
    <row r="1420" spans="1:35" x14ac:dyDescent="0.25">
      <c r="A1420" s="26" t="s">
        <v>1994</v>
      </c>
      <c r="B1420" s="24" t="s">
        <v>1995</v>
      </c>
      <c r="C1420" s="22">
        <v>3394.67</v>
      </c>
      <c r="D1420" s="22">
        <v>581.5</v>
      </c>
      <c r="E1420" s="22">
        <v>284.70001000000002</v>
      </c>
      <c r="F1420" s="22">
        <v>1.75</v>
      </c>
      <c r="G1420" s="22">
        <v>167.3</v>
      </c>
      <c r="H1420" s="22">
        <v>959.20001000000002</v>
      </c>
      <c r="I1420" s="22">
        <v>2074.6999500000002</v>
      </c>
      <c r="J1420" s="22">
        <v>1176.1999499999999</v>
      </c>
      <c r="K1420" s="22">
        <v>1518.90002</v>
      </c>
      <c r="L1420" s="22">
        <v>1176.3000400000001</v>
      </c>
      <c r="M1420" s="22">
        <v>0</v>
      </c>
      <c r="N1420" s="22">
        <v>3774.3000400000001</v>
      </c>
      <c r="O1420" s="22">
        <v>20.53</v>
      </c>
      <c r="P1420" s="22">
        <v>28.63899</v>
      </c>
      <c r="Q1420" s="22">
        <v>0.40132000000000001</v>
      </c>
      <c r="R1420" s="22">
        <v>1.63</v>
      </c>
      <c r="S1420" s="22">
        <v>0.48</v>
      </c>
      <c r="T1420" s="22">
        <v>0.33361000000000002</v>
      </c>
      <c r="U1420" s="24" t="s">
        <v>45895</v>
      </c>
      <c r="V1420" s="24" t="s">
        <v>44724</v>
      </c>
      <c r="W1420" s="25" t="s">
        <v>45896</v>
      </c>
      <c r="X1420" s="6" t="s">
        <v>90</v>
      </c>
      <c r="Y1420" s="6" t="s">
        <v>90</v>
      </c>
      <c r="Z1420" s="6" t="s">
        <v>90</v>
      </c>
      <c r="AA1420" s="6" t="s">
        <v>90</v>
      </c>
      <c r="AB1420" s="6" t="s">
        <v>90</v>
      </c>
      <c r="AC1420">
        <v>1418</v>
      </c>
      <c r="AD1420" s="6" t="s">
        <v>6111</v>
      </c>
      <c r="AE1420" s="6" t="s">
        <v>50095</v>
      </c>
      <c r="AF1420" s="6" t="s">
        <v>50064</v>
      </c>
      <c r="AG1420" s="6" t="s">
        <v>6112</v>
      </c>
      <c r="AH1420" s="6" t="s">
        <v>51150</v>
      </c>
      <c r="AI1420" s="6" t="s">
        <v>51151</v>
      </c>
    </row>
    <row r="1421" spans="1:35" x14ac:dyDescent="0.25">
      <c r="A1421" s="26" t="s">
        <v>1996</v>
      </c>
      <c r="B1421" s="24" t="s">
        <v>1997</v>
      </c>
      <c r="C1421" s="22">
        <v>3117.63</v>
      </c>
      <c r="D1421" s="22">
        <v>328.125</v>
      </c>
      <c r="E1421" s="22">
        <v>239.73598999999999</v>
      </c>
      <c r="F1421" s="22">
        <v>1.24</v>
      </c>
      <c r="G1421" s="22">
        <v>990.26202000000001</v>
      </c>
      <c r="H1421" s="22">
        <v>588.46600000000001</v>
      </c>
      <c r="I1421" s="22">
        <v>890.72997999999995</v>
      </c>
      <c r="J1421" s="22">
        <v>838.43597</v>
      </c>
      <c r="K1421" s="22">
        <v>1758.31005</v>
      </c>
      <c r="L1421" s="22">
        <v>836.87199999999996</v>
      </c>
      <c r="M1421" s="22">
        <v>0</v>
      </c>
      <c r="N1421" s="22">
        <v>1436.8129799999999</v>
      </c>
      <c r="O1421" s="22">
        <v>49.6</v>
      </c>
      <c r="P1421" s="22">
        <v>37.759990000000002</v>
      </c>
      <c r="Q1421" s="22">
        <v>0.60667000000000004</v>
      </c>
      <c r="R1421" s="22">
        <v>2.29</v>
      </c>
      <c r="S1421" s="22">
        <v>1.4</v>
      </c>
      <c r="T1421" s="22">
        <v>0.21418000000000001</v>
      </c>
      <c r="U1421" s="24" t="s">
        <v>45897</v>
      </c>
      <c r="V1421" s="24" t="s">
        <v>45898</v>
      </c>
      <c r="W1421" s="25" t="s">
        <v>45899</v>
      </c>
      <c r="X1421" s="6" t="s">
        <v>90</v>
      </c>
      <c r="Y1421" s="6" t="s">
        <v>90</v>
      </c>
      <c r="Z1421" s="6" t="s">
        <v>90</v>
      </c>
      <c r="AA1421" s="6" t="s">
        <v>90</v>
      </c>
      <c r="AB1421" s="6" t="s">
        <v>90</v>
      </c>
      <c r="AC1421">
        <v>1419</v>
      </c>
      <c r="AD1421" s="6" t="s">
        <v>6113</v>
      </c>
      <c r="AE1421" s="6" t="s">
        <v>52520</v>
      </c>
      <c r="AF1421" s="6" t="s">
        <v>90</v>
      </c>
      <c r="AG1421" s="6" t="s">
        <v>6114</v>
      </c>
      <c r="AH1421" s="6" t="s">
        <v>51152</v>
      </c>
      <c r="AI1421" s="6" t="s">
        <v>51153</v>
      </c>
    </row>
    <row r="1422" spans="1:35" x14ac:dyDescent="0.25">
      <c r="A1422" s="26" t="s">
        <v>1996</v>
      </c>
      <c r="B1422" s="24" t="s">
        <v>1998</v>
      </c>
      <c r="C1422" s="22">
        <v>3089.6</v>
      </c>
      <c r="D1422" s="22">
        <v>328.125</v>
      </c>
      <c r="E1422" s="22">
        <v>239.73598999999999</v>
      </c>
      <c r="F1422" s="22">
        <v>1.19</v>
      </c>
      <c r="G1422" s="22">
        <v>990.26202000000001</v>
      </c>
      <c r="H1422" s="22">
        <v>588.46600000000001</v>
      </c>
      <c r="I1422" s="22">
        <v>890.72997999999995</v>
      </c>
      <c r="J1422" s="22">
        <v>838.43597</v>
      </c>
      <c r="K1422" s="22">
        <v>1758.31005</v>
      </c>
      <c r="L1422" s="22">
        <v>836.87199999999996</v>
      </c>
      <c r="M1422" s="22">
        <v>0</v>
      </c>
      <c r="N1422" s="22">
        <v>1436.8129799999999</v>
      </c>
      <c r="O1422" s="22">
        <v>49.6</v>
      </c>
      <c r="P1422" s="22">
        <v>37.759990000000002</v>
      </c>
      <c r="Q1422" s="22">
        <v>0.60667000000000004</v>
      </c>
      <c r="R1422" s="22">
        <v>2.29</v>
      </c>
      <c r="S1422" s="22">
        <v>1.4</v>
      </c>
      <c r="T1422" s="22">
        <v>0.21418000000000001</v>
      </c>
      <c r="U1422" s="24" t="s">
        <v>45897</v>
      </c>
      <c r="V1422" s="24" t="s">
        <v>45898</v>
      </c>
      <c r="W1422" s="25" t="s">
        <v>45899</v>
      </c>
      <c r="X1422" s="6" t="s">
        <v>90</v>
      </c>
      <c r="Y1422" s="6" t="s">
        <v>90</v>
      </c>
      <c r="Z1422" s="6" t="s">
        <v>90</v>
      </c>
      <c r="AA1422" s="6" t="s">
        <v>90</v>
      </c>
      <c r="AB1422" s="6" t="s">
        <v>90</v>
      </c>
      <c r="AC1422">
        <v>1420</v>
      </c>
      <c r="AD1422" s="6" t="s">
        <v>6115</v>
      </c>
      <c r="AE1422" s="6" t="s">
        <v>49664</v>
      </c>
      <c r="AF1422" s="6" t="s">
        <v>50337</v>
      </c>
      <c r="AG1422" s="6" t="s">
        <v>6116</v>
      </c>
      <c r="AH1422" s="6" t="s">
        <v>90</v>
      </c>
      <c r="AI1422" s="6" t="s">
        <v>90</v>
      </c>
    </row>
    <row r="1423" spans="1:35" x14ac:dyDescent="0.25">
      <c r="A1423" s="26" t="s">
        <v>1999</v>
      </c>
      <c r="B1423" s="24" t="s">
        <v>2000</v>
      </c>
      <c r="C1423" s="22">
        <v>17090.060000000001</v>
      </c>
      <c r="D1423" s="22">
        <v>1349</v>
      </c>
      <c r="E1423" s="22">
        <v>1173</v>
      </c>
      <c r="F1423" s="22">
        <v>0.68</v>
      </c>
      <c r="G1423" s="22">
        <v>2302</v>
      </c>
      <c r="H1423" s="22">
        <v>0</v>
      </c>
      <c r="I1423" s="22">
        <v>1390</v>
      </c>
      <c r="J1423" s="22">
        <v>6855</v>
      </c>
      <c r="K1423" s="22">
        <v>10084</v>
      </c>
      <c r="L1423" s="22">
        <v>2391</v>
      </c>
      <c r="M1423" s="22">
        <v>0</v>
      </c>
      <c r="N1423" s="22">
        <v>2964</v>
      </c>
      <c r="O1423" s="22">
        <v>56.4</v>
      </c>
      <c r="P1423" s="22">
        <v>42</v>
      </c>
      <c r="Q1423" s="22">
        <v>0.72414000000000001</v>
      </c>
      <c r="R1423" s="22">
        <v>1.47</v>
      </c>
      <c r="S1423" s="22">
        <v>1.47</v>
      </c>
      <c r="T1423" s="22">
        <v>1.1352199999999999</v>
      </c>
      <c r="U1423" s="24" t="s">
        <v>45900</v>
      </c>
      <c r="V1423" s="24" t="s">
        <v>45901</v>
      </c>
      <c r="W1423" s="25" t="s">
        <v>45902</v>
      </c>
      <c r="X1423" s="6" t="s">
        <v>90</v>
      </c>
      <c r="Y1423" s="6" t="s">
        <v>90</v>
      </c>
      <c r="Z1423" s="6" t="s">
        <v>90</v>
      </c>
      <c r="AA1423" s="6" t="s">
        <v>90</v>
      </c>
      <c r="AB1423" s="6" t="s">
        <v>90</v>
      </c>
      <c r="AC1423">
        <v>1421</v>
      </c>
      <c r="AD1423" s="6" t="s">
        <v>6117</v>
      </c>
      <c r="AE1423" s="6" t="s">
        <v>50521</v>
      </c>
      <c r="AF1423" s="6" t="s">
        <v>50900</v>
      </c>
      <c r="AG1423" s="6" t="s">
        <v>6118</v>
      </c>
      <c r="AH1423" s="6" t="s">
        <v>51154</v>
      </c>
      <c r="AI1423" s="6" t="s">
        <v>51155</v>
      </c>
    </row>
    <row r="1424" spans="1:35" x14ac:dyDescent="0.25">
      <c r="A1424" s="26" t="s">
        <v>41336</v>
      </c>
      <c r="B1424" s="24" t="s">
        <v>41337</v>
      </c>
      <c r="C1424" s="22">
        <v>7634.12</v>
      </c>
      <c r="D1424" s="22">
        <v>2058.7338800000002</v>
      </c>
      <c r="E1424" s="22">
        <v>1643.6159600000001</v>
      </c>
      <c r="F1424" s="22">
        <v>1.0900000000000001</v>
      </c>
      <c r="G1424" s="22">
        <v>1535.0949700000001</v>
      </c>
      <c r="H1424" s="22">
        <v>1431.84204</v>
      </c>
      <c r="I1424" s="22">
        <v>877.64898000000005</v>
      </c>
      <c r="J1424" s="22">
        <v>2234.6860299999998</v>
      </c>
      <c r="K1424" s="22">
        <v>5551.4179599999998</v>
      </c>
      <c r="L1424" s="22">
        <v>2075.59204</v>
      </c>
      <c r="M1424" s="22">
        <v>0</v>
      </c>
      <c r="N1424" s="22">
        <v>6589.2138599999998</v>
      </c>
      <c r="O1424" s="22">
        <v>27.14</v>
      </c>
      <c r="P1424" s="22">
        <v>23.954000000000001</v>
      </c>
      <c r="Q1424" s="22">
        <v>0.31498999999999999</v>
      </c>
      <c r="R1424" s="22">
        <v>2.48</v>
      </c>
      <c r="S1424" s="22">
        <v>1.84</v>
      </c>
      <c r="T1424" s="22">
        <v>1.15652</v>
      </c>
      <c r="U1424" s="24" t="s">
        <v>45903</v>
      </c>
      <c r="V1424" s="24" t="s">
        <v>45904</v>
      </c>
      <c r="W1424" s="25" t="s">
        <v>45905</v>
      </c>
      <c r="X1424" s="6" t="s">
        <v>90</v>
      </c>
      <c r="Y1424" s="6" t="s">
        <v>90</v>
      </c>
      <c r="Z1424" s="6" t="s">
        <v>90</v>
      </c>
      <c r="AA1424" s="6" t="s">
        <v>90</v>
      </c>
      <c r="AB1424" s="6" t="s">
        <v>90</v>
      </c>
      <c r="AC1424">
        <v>1422</v>
      </c>
      <c r="AD1424" s="6" t="s">
        <v>6119</v>
      </c>
      <c r="AE1424" s="6" t="s">
        <v>52479</v>
      </c>
      <c r="AF1424" s="6" t="s">
        <v>52454</v>
      </c>
      <c r="AG1424" s="6" t="s">
        <v>6120</v>
      </c>
      <c r="AH1424" s="6" t="s">
        <v>51156</v>
      </c>
      <c r="AI1424" s="6" t="s">
        <v>51157</v>
      </c>
    </row>
    <row r="1425" spans="1:35" x14ac:dyDescent="0.25">
      <c r="A1425" s="26" t="s">
        <v>41338</v>
      </c>
      <c r="B1425" s="24" t="s">
        <v>41339</v>
      </c>
      <c r="C1425" s="22">
        <v>7269.59</v>
      </c>
      <c r="D1425" s="22">
        <v>224.39399</v>
      </c>
      <c r="E1425" s="22">
        <v>196.94299000000001</v>
      </c>
      <c r="F1425" s="22">
        <v>0.64</v>
      </c>
      <c r="G1425" s="22">
        <v>245.82299</v>
      </c>
      <c r="H1425" s="22">
        <v>150.79698999999999</v>
      </c>
      <c r="I1425" s="22">
        <v>54.607999999999997</v>
      </c>
      <c r="J1425" s="22">
        <v>243.12799999999999</v>
      </c>
      <c r="K1425" s="22">
        <v>485.44699000000003</v>
      </c>
      <c r="L1425" s="22">
        <v>42.472990000000003</v>
      </c>
      <c r="M1425" s="22">
        <v>0</v>
      </c>
      <c r="N1425" s="22">
        <v>559.18200000000002</v>
      </c>
      <c r="O1425" s="22">
        <v>1.1200000000000001</v>
      </c>
      <c r="P1425" s="22">
        <v>7.0594000000000001</v>
      </c>
      <c r="Q1425" s="22">
        <v>7.5950000000000004E-2</v>
      </c>
      <c r="R1425" s="22">
        <v>2</v>
      </c>
      <c r="S1425" s="22">
        <v>1.38</v>
      </c>
      <c r="T1425" s="22">
        <v>0.36535000000000001</v>
      </c>
      <c r="U1425" s="24" t="s">
        <v>45906</v>
      </c>
      <c r="V1425" s="24" t="s">
        <v>45907</v>
      </c>
      <c r="W1425" s="25" t="s">
        <v>45908</v>
      </c>
      <c r="X1425" s="6" t="s">
        <v>90</v>
      </c>
      <c r="Y1425" s="6" t="s">
        <v>90</v>
      </c>
      <c r="Z1425" s="6" t="s">
        <v>90</v>
      </c>
      <c r="AA1425" s="6" t="s">
        <v>90</v>
      </c>
      <c r="AB1425" s="6" t="s">
        <v>90</v>
      </c>
      <c r="AC1425">
        <v>1423</v>
      </c>
      <c r="AD1425" s="6" t="s">
        <v>6121</v>
      </c>
      <c r="AE1425" s="6" t="s">
        <v>49650</v>
      </c>
      <c r="AF1425" s="6" t="s">
        <v>90</v>
      </c>
      <c r="AG1425" s="6" t="s">
        <v>6122</v>
      </c>
      <c r="AH1425" s="6" t="s">
        <v>46352</v>
      </c>
      <c r="AI1425" s="6" t="s">
        <v>51157</v>
      </c>
    </row>
    <row r="1426" spans="1:35" x14ac:dyDescent="0.25">
      <c r="A1426" s="26" t="s">
        <v>41340</v>
      </c>
      <c r="B1426" s="24" t="s">
        <v>41341</v>
      </c>
      <c r="C1426" s="22">
        <v>2590.1</v>
      </c>
      <c r="D1426" s="22">
        <v>-57.168999999999997</v>
      </c>
      <c r="E1426" s="22">
        <v>-58.973999999999997</v>
      </c>
      <c r="F1426" s="22">
        <v>1.1499999999999999</v>
      </c>
      <c r="G1426" s="22">
        <v>0.45500000000000002</v>
      </c>
      <c r="H1426" s="22">
        <v>0</v>
      </c>
      <c r="I1426" s="22">
        <v>0</v>
      </c>
      <c r="J1426" s="22">
        <v>17.125990000000002</v>
      </c>
      <c r="K1426" s="22">
        <v>362.18200000000002</v>
      </c>
      <c r="L1426" s="22">
        <v>0</v>
      </c>
      <c r="M1426" s="22">
        <v>0</v>
      </c>
      <c r="N1426" s="22">
        <v>349.11898000000002</v>
      </c>
      <c r="O1426" s="22">
        <v>10.75</v>
      </c>
      <c r="P1426" s="22">
        <v>0</v>
      </c>
      <c r="Q1426" s="22">
        <v>0</v>
      </c>
      <c r="R1426" s="22">
        <v>32.32</v>
      </c>
      <c r="S1426" s="22">
        <v>21.15</v>
      </c>
      <c r="T1426" s="22">
        <v>21.121510000000001</v>
      </c>
      <c r="U1426" s="24" t="s">
        <v>45909</v>
      </c>
      <c r="V1426" s="24" t="s">
        <v>45910</v>
      </c>
      <c r="W1426" s="25" t="s">
        <v>45911</v>
      </c>
      <c r="X1426" s="6" t="s">
        <v>90</v>
      </c>
      <c r="Y1426" s="6" t="s">
        <v>90</v>
      </c>
      <c r="Z1426" s="6" t="s">
        <v>90</v>
      </c>
      <c r="AA1426" s="6" t="s">
        <v>90</v>
      </c>
      <c r="AB1426" s="6" t="s">
        <v>90</v>
      </c>
      <c r="AC1426">
        <v>1424</v>
      </c>
      <c r="AD1426" s="6" t="s">
        <v>6123</v>
      </c>
      <c r="AE1426" s="6" t="s">
        <v>51405</v>
      </c>
      <c r="AF1426" s="6" t="s">
        <v>51199</v>
      </c>
      <c r="AG1426" s="6" t="s">
        <v>6124</v>
      </c>
      <c r="AH1426" s="6" t="s">
        <v>51158</v>
      </c>
      <c r="AI1426" s="6" t="s">
        <v>51157</v>
      </c>
    </row>
    <row r="1427" spans="1:35" x14ac:dyDescent="0.25">
      <c r="A1427" s="26" t="s">
        <v>2001</v>
      </c>
      <c r="B1427" s="24" t="s">
        <v>2002</v>
      </c>
      <c r="C1427" s="22">
        <v>8738.27</v>
      </c>
      <c r="D1427" s="22">
        <v>325.60000000000002</v>
      </c>
      <c r="E1427" s="22">
        <v>159</v>
      </c>
      <c r="F1427" s="22">
        <v>1.18</v>
      </c>
      <c r="G1427" s="22">
        <v>307.89999</v>
      </c>
      <c r="H1427" s="22">
        <v>0</v>
      </c>
      <c r="I1427" s="22">
        <v>2120.3000400000001</v>
      </c>
      <c r="J1427" s="22">
        <v>882.5</v>
      </c>
      <c r="K1427" s="22">
        <v>810.79998000000001</v>
      </c>
      <c r="L1427" s="22">
        <v>1077.5</v>
      </c>
      <c r="M1427" s="22">
        <v>0</v>
      </c>
      <c r="N1427" s="22">
        <v>1207.09997</v>
      </c>
      <c r="O1427" s="22">
        <v>28.31</v>
      </c>
      <c r="P1427" s="22">
        <v>47.715000000000003</v>
      </c>
      <c r="Q1427" s="22">
        <v>0.91259000000000001</v>
      </c>
      <c r="R1427" s="22">
        <v>0.93</v>
      </c>
      <c r="S1427" s="22">
        <v>0.92</v>
      </c>
      <c r="T1427" s="22">
        <v>0.56984999999999997</v>
      </c>
      <c r="U1427" s="24" t="s">
        <v>45912</v>
      </c>
      <c r="V1427" s="24" t="s">
        <v>45913</v>
      </c>
      <c r="W1427" s="25" t="s">
        <v>45914</v>
      </c>
      <c r="X1427" s="6" t="s">
        <v>90</v>
      </c>
      <c r="Y1427" s="6" t="s">
        <v>90</v>
      </c>
      <c r="Z1427" s="6" t="s">
        <v>90</v>
      </c>
      <c r="AA1427" s="6" t="s">
        <v>90</v>
      </c>
      <c r="AB1427" s="6" t="s">
        <v>90</v>
      </c>
      <c r="AC1427">
        <v>1425</v>
      </c>
      <c r="AD1427" s="6" t="s">
        <v>6125</v>
      </c>
      <c r="AE1427" s="6" t="s">
        <v>48866</v>
      </c>
      <c r="AF1427" s="6" t="s">
        <v>90</v>
      </c>
      <c r="AG1427" s="6" t="s">
        <v>6126</v>
      </c>
      <c r="AH1427" s="6" t="s">
        <v>51159</v>
      </c>
      <c r="AI1427" s="6" t="s">
        <v>51160</v>
      </c>
    </row>
    <row r="1428" spans="1:35" x14ac:dyDescent="0.25">
      <c r="A1428" s="26" t="s">
        <v>2003</v>
      </c>
      <c r="B1428" s="24" t="s">
        <v>2004</v>
      </c>
      <c r="C1428" s="22">
        <v>11039.31</v>
      </c>
      <c r="D1428" s="22">
        <v>5795.7997999999998</v>
      </c>
      <c r="E1428" s="22">
        <v>4780.2997999999998</v>
      </c>
      <c r="F1428" s="22">
        <v>1.5</v>
      </c>
      <c r="G1428" s="22">
        <v>1699.90002</v>
      </c>
      <c r="H1428" s="22">
        <v>3543.1000899999999</v>
      </c>
      <c r="I1428" s="22">
        <v>1116.3000400000001</v>
      </c>
      <c r="J1428" s="22">
        <v>5533.7997999999998</v>
      </c>
      <c r="K1428" s="22">
        <v>6556.6000899999999</v>
      </c>
      <c r="L1428" s="22">
        <v>2411.8998999999999</v>
      </c>
      <c r="M1428" s="22">
        <v>0</v>
      </c>
      <c r="N1428" s="22">
        <v>12194.20019</v>
      </c>
      <c r="O1428" s="22">
        <v>36.299999999999997</v>
      </c>
      <c r="P1428" s="22">
        <v>16.652989999999999</v>
      </c>
      <c r="Q1428" s="22">
        <v>0.19980000000000001</v>
      </c>
      <c r="R1428" s="22">
        <v>1.1299999999999999</v>
      </c>
      <c r="S1428" s="22">
        <v>0.54</v>
      </c>
      <c r="T1428" s="22">
        <v>0.23737</v>
      </c>
      <c r="U1428" s="24" t="s">
        <v>45915</v>
      </c>
      <c r="V1428" s="24" t="s">
        <v>45916</v>
      </c>
      <c r="W1428" s="25" t="s">
        <v>45917</v>
      </c>
      <c r="X1428" s="6" t="s">
        <v>90</v>
      </c>
      <c r="Y1428" s="6" t="s">
        <v>90</v>
      </c>
      <c r="Z1428" s="6" t="s">
        <v>90</v>
      </c>
      <c r="AA1428" s="6" t="s">
        <v>90</v>
      </c>
      <c r="AB1428" s="6" t="s">
        <v>90</v>
      </c>
      <c r="AC1428">
        <v>1426</v>
      </c>
      <c r="AD1428" s="6" t="s">
        <v>6127</v>
      </c>
      <c r="AE1428" s="6" t="s">
        <v>51972</v>
      </c>
      <c r="AF1428" s="6" t="s">
        <v>90</v>
      </c>
      <c r="AG1428" s="6" t="s">
        <v>6128</v>
      </c>
      <c r="AH1428" s="6" t="s">
        <v>44661</v>
      </c>
      <c r="AI1428" s="6" t="s">
        <v>51161</v>
      </c>
    </row>
    <row r="1429" spans="1:35" x14ac:dyDescent="0.25">
      <c r="A1429" s="26" t="s">
        <v>2005</v>
      </c>
      <c r="B1429" s="24" t="s">
        <v>2006</v>
      </c>
      <c r="C1429" s="22">
        <v>3881.02</v>
      </c>
      <c r="D1429" s="22">
        <v>365.29399999999998</v>
      </c>
      <c r="E1429" s="22">
        <v>346.93797999999998</v>
      </c>
      <c r="F1429" s="22">
        <v>2.7</v>
      </c>
      <c r="G1429" s="22">
        <v>35.056989999999999</v>
      </c>
      <c r="H1429" s="22">
        <v>57.554000000000002</v>
      </c>
      <c r="I1429" s="22">
        <v>0</v>
      </c>
      <c r="J1429" s="22">
        <v>97.480999999999995</v>
      </c>
      <c r="K1429" s="22">
        <v>1293.828</v>
      </c>
      <c r="L1429" s="22">
        <v>678.44395999999995</v>
      </c>
      <c r="M1429" s="22">
        <v>0</v>
      </c>
      <c r="N1429" s="22">
        <v>1312.6340299999999</v>
      </c>
      <c r="O1429" s="22">
        <v>7.61</v>
      </c>
      <c r="P1429" s="22">
        <v>33.445990000000002</v>
      </c>
      <c r="Q1429" s="22">
        <v>0.50253000000000003</v>
      </c>
      <c r="R1429" s="22">
        <v>13.5</v>
      </c>
      <c r="S1429" s="22">
        <v>12.68</v>
      </c>
      <c r="T1429" s="22">
        <v>12.322570000000001</v>
      </c>
      <c r="U1429" s="24" t="s">
        <v>45918</v>
      </c>
      <c r="V1429" s="24" t="s">
        <v>45919</v>
      </c>
      <c r="W1429" s="25" t="s">
        <v>45920</v>
      </c>
      <c r="X1429" s="6" t="s">
        <v>90</v>
      </c>
      <c r="Y1429" s="6" t="s">
        <v>90</v>
      </c>
      <c r="Z1429" s="6" t="s">
        <v>90</v>
      </c>
      <c r="AA1429" s="6" t="s">
        <v>90</v>
      </c>
      <c r="AB1429" s="6" t="s">
        <v>90</v>
      </c>
      <c r="AC1429">
        <v>1427</v>
      </c>
      <c r="AD1429" s="6" t="s">
        <v>6129</v>
      </c>
      <c r="AE1429" s="6" t="s">
        <v>52302</v>
      </c>
      <c r="AF1429" s="6" t="s">
        <v>51956</v>
      </c>
      <c r="AG1429" s="6" t="s">
        <v>6130</v>
      </c>
      <c r="AH1429" s="6" t="s">
        <v>51162</v>
      </c>
      <c r="AI1429" s="6" t="s">
        <v>51163</v>
      </c>
    </row>
    <row r="1430" spans="1:35" x14ac:dyDescent="0.25">
      <c r="A1430" s="26" t="s">
        <v>2007</v>
      </c>
      <c r="B1430" s="24" t="s">
        <v>2008</v>
      </c>
      <c r="C1430" s="22">
        <v>46115.3</v>
      </c>
      <c r="D1430" s="22">
        <v>23734</v>
      </c>
      <c r="E1430" s="22">
        <v>20469</v>
      </c>
      <c r="F1430" s="22">
        <v>1.64</v>
      </c>
      <c r="G1430" s="22">
        <v>13477</v>
      </c>
      <c r="H1430" s="22">
        <v>8827</v>
      </c>
      <c r="I1430" s="22">
        <v>8244</v>
      </c>
      <c r="J1430" s="22">
        <v>20020</v>
      </c>
      <c r="K1430" s="22">
        <v>35242</v>
      </c>
      <c r="L1430" s="22">
        <v>25634</v>
      </c>
      <c r="M1430" s="22">
        <v>0</v>
      </c>
      <c r="N1430" s="22">
        <v>34119</v>
      </c>
      <c r="O1430" s="22">
        <v>77.06</v>
      </c>
      <c r="P1430" s="22">
        <v>46.284990000000001</v>
      </c>
      <c r="Q1430" s="22">
        <v>0.83208000000000004</v>
      </c>
      <c r="R1430" s="22">
        <v>1.9</v>
      </c>
      <c r="S1430" s="22">
        <v>1.32</v>
      </c>
      <c r="T1430" s="22">
        <v>0.64624999999999999</v>
      </c>
      <c r="U1430" s="24" t="s">
        <v>45921</v>
      </c>
      <c r="V1430" s="24" t="s">
        <v>45922</v>
      </c>
      <c r="W1430" s="25" t="s">
        <v>45923</v>
      </c>
      <c r="X1430" s="6" t="s">
        <v>90</v>
      </c>
      <c r="Y1430" s="6" t="s">
        <v>90</v>
      </c>
      <c r="Z1430" s="6" t="s">
        <v>90</v>
      </c>
      <c r="AA1430" s="6" t="s">
        <v>90</v>
      </c>
      <c r="AB1430" s="6" t="s">
        <v>90</v>
      </c>
      <c r="AC1430">
        <v>1428</v>
      </c>
      <c r="AD1430" s="6" t="s">
        <v>6131</v>
      </c>
      <c r="AE1430" s="6" t="s">
        <v>51502</v>
      </c>
      <c r="AF1430" s="6" t="s">
        <v>90</v>
      </c>
      <c r="AG1430" s="6" t="s">
        <v>6132</v>
      </c>
      <c r="AH1430" s="6" t="s">
        <v>51164</v>
      </c>
      <c r="AI1430" s="6" t="s">
        <v>51165</v>
      </c>
    </row>
    <row r="1431" spans="1:35" x14ac:dyDescent="0.25">
      <c r="A1431" s="26" t="s">
        <v>2009</v>
      </c>
      <c r="B1431" s="24" t="s">
        <v>2010</v>
      </c>
      <c r="C1431" s="22">
        <v>33689.339999999997</v>
      </c>
      <c r="D1431" s="22">
        <v>6132</v>
      </c>
      <c r="E1431" s="22">
        <v>4829</v>
      </c>
      <c r="F1431" s="22">
        <v>1.43</v>
      </c>
      <c r="G1431" s="22">
        <v>737</v>
      </c>
      <c r="H1431" s="22">
        <v>148</v>
      </c>
      <c r="I1431" s="22">
        <v>8350</v>
      </c>
      <c r="J1431" s="22">
        <v>2401</v>
      </c>
      <c r="K1431" s="22">
        <v>1905</v>
      </c>
      <c r="L1431" s="22">
        <v>18808</v>
      </c>
      <c r="M1431" s="22">
        <v>611</v>
      </c>
      <c r="N1431" s="22">
        <v>11935</v>
      </c>
      <c r="O1431" s="22">
        <v>12.07</v>
      </c>
      <c r="P1431" s="22">
        <v>63.876989999999999</v>
      </c>
      <c r="Q1431" s="22">
        <v>1.6881600000000001</v>
      </c>
      <c r="R1431" s="22">
        <v>1.53</v>
      </c>
      <c r="S1431" s="22">
        <v>0.73</v>
      </c>
      <c r="T1431" s="22">
        <v>0.42481999999999998</v>
      </c>
      <c r="U1431" s="24" t="s">
        <v>45924</v>
      </c>
      <c r="V1431" s="24" t="s">
        <v>45925</v>
      </c>
      <c r="W1431" s="25" t="s">
        <v>45926</v>
      </c>
      <c r="X1431" s="6" t="s">
        <v>90</v>
      </c>
      <c r="Y1431" s="6" t="s">
        <v>90</v>
      </c>
      <c r="Z1431" s="6" t="s">
        <v>90</v>
      </c>
      <c r="AA1431" s="6" t="s">
        <v>90</v>
      </c>
      <c r="AB1431" s="6" t="s">
        <v>90</v>
      </c>
      <c r="AC1431">
        <v>1429</v>
      </c>
      <c r="AD1431" s="6" t="s">
        <v>6133</v>
      </c>
      <c r="AE1431" s="6" t="s">
        <v>49958</v>
      </c>
      <c r="AF1431" s="6" t="s">
        <v>50095</v>
      </c>
      <c r="AG1431" s="6" t="s">
        <v>6134</v>
      </c>
      <c r="AH1431" s="6" t="s">
        <v>51166</v>
      </c>
      <c r="AI1431" s="6" t="s">
        <v>51165</v>
      </c>
    </row>
    <row r="1432" spans="1:35" x14ac:dyDescent="0.25">
      <c r="A1432" s="26" t="s">
        <v>2011</v>
      </c>
      <c r="B1432" s="24" t="s">
        <v>2012</v>
      </c>
      <c r="C1432" s="22">
        <v>5091.53</v>
      </c>
      <c r="D1432" s="22">
        <v>1322.34094</v>
      </c>
      <c r="E1432" s="22">
        <v>959.71898999999996</v>
      </c>
      <c r="F1432" s="22">
        <v>0.95</v>
      </c>
      <c r="G1432" s="22">
        <v>954.20097999999996</v>
      </c>
      <c r="H1432" s="22">
        <v>0</v>
      </c>
      <c r="I1432" s="22">
        <v>0</v>
      </c>
      <c r="J1432" s="22">
        <v>621.32397000000003</v>
      </c>
      <c r="K1432" s="22">
        <v>1189.8690099999999</v>
      </c>
      <c r="L1432" s="22">
        <v>10268.41015</v>
      </c>
      <c r="M1432" s="22">
        <v>0</v>
      </c>
      <c r="N1432" s="22">
        <v>8594.4072199999991</v>
      </c>
      <c r="O1432" s="22">
        <v>14.08</v>
      </c>
      <c r="P1432" s="22">
        <v>55.283000000000001</v>
      </c>
      <c r="Q1432" s="22">
        <v>1.23627</v>
      </c>
      <c r="R1432" s="22">
        <v>2.15</v>
      </c>
      <c r="S1432" s="22">
        <v>1.92</v>
      </c>
      <c r="T1432" s="22">
        <v>0.37929000000000002</v>
      </c>
      <c r="U1432" s="24" t="s">
        <v>45927</v>
      </c>
      <c r="V1432" s="24" t="s">
        <v>45928</v>
      </c>
      <c r="W1432" s="25" t="s">
        <v>45929</v>
      </c>
      <c r="X1432" s="6" t="s">
        <v>90</v>
      </c>
      <c r="Y1432" s="6" t="s">
        <v>90</v>
      </c>
      <c r="Z1432" s="6" t="s">
        <v>90</v>
      </c>
      <c r="AA1432" s="6" t="s">
        <v>90</v>
      </c>
      <c r="AB1432" s="6" t="s">
        <v>90</v>
      </c>
      <c r="AC1432">
        <v>1430</v>
      </c>
      <c r="AD1432" s="6" t="s">
        <v>6135</v>
      </c>
      <c r="AE1432" s="6" t="s">
        <v>50360</v>
      </c>
      <c r="AF1432" s="6" t="s">
        <v>90</v>
      </c>
      <c r="AG1432" s="6" t="s">
        <v>6136</v>
      </c>
      <c r="AH1432" s="6" t="s">
        <v>51167</v>
      </c>
      <c r="AI1432" s="6" t="s">
        <v>51168</v>
      </c>
    </row>
    <row r="1433" spans="1:35" x14ac:dyDescent="0.25">
      <c r="A1433" s="26" t="s">
        <v>2013</v>
      </c>
      <c r="B1433" s="24" t="s">
        <v>2014</v>
      </c>
      <c r="C1433" s="22">
        <v>23090.91</v>
      </c>
      <c r="D1433" s="22">
        <v>566.42601999999999</v>
      </c>
      <c r="E1433" s="22">
        <v>524.93700999999999</v>
      </c>
      <c r="F1433" s="22">
        <v>1.1200000000000001</v>
      </c>
      <c r="G1433" s="22">
        <v>182.714</v>
      </c>
      <c r="H1433" s="22">
        <v>447.29</v>
      </c>
      <c r="I1433" s="22">
        <v>6.5709999999999997</v>
      </c>
      <c r="J1433" s="22">
        <v>263.39999</v>
      </c>
      <c r="K1433" s="22">
        <v>1410.6190099999999</v>
      </c>
      <c r="L1433" s="22">
        <v>0</v>
      </c>
      <c r="M1433" s="22">
        <v>0</v>
      </c>
      <c r="N1433" s="22">
        <v>1668.60205</v>
      </c>
      <c r="O1433" s="22">
        <v>37.549999999999997</v>
      </c>
      <c r="P1433" s="22">
        <v>0</v>
      </c>
      <c r="Q1433" s="22">
        <v>0</v>
      </c>
      <c r="R1433" s="22">
        <v>5.14</v>
      </c>
      <c r="S1433" s="22">
        <v>3.66</v>
      </c>
      <c r="T1433" s="22">
        <v>2.9636100000000001</v>
      </c>
      <c r="U1433" s="24" t="s">
        <v>45930</v>
      </c>
      <c r="V1433" s="24" t="s">
        <v>45931</v>
      </c>
      <c r="W1433" s="25" t="s">
        <v>45932</v>
      </c>
      <c r="X1433" s="6" t="s">
        <v>90</v>
      </c>
      <c r="Y1433" s="6" t="s">
        <v>90</v>
      </c>
      <c r="Z1433" s="6" t="s">
        <v>90</v>
      </c>
      <c r="AA1433" s="6" t="s">
        <v>90</v>
      </c>
      <c r="AB1433" s="6" t="s">
        <v>90</v>
      </c>
      <c r="AC1433">
        <v>1431</v>
      </c>
      <c r="AD1433" s="6" t="s">
        <v>6137</v>
      </c>
      <c r="AE1433" s="6" t="s">
        <v>50946</v>
      </c>
      <c r="AF1433" s="6" t="s">
        <v>49940</v>
      </c>
      <c r="AG1433" s="6" t="s">
        <v>6138</v>
      </c>
      <c r="AH1433" s="6" t="s">
        <v>51169</v>
      </c>
      <c r="AI1433" s="6" t="s">
        <v>51168</v>
      </c>
    </row>
    <row r="1434" spans="1:35" x14ac:dyDescent="0.25">
      <c r="A1434" s="26" t="s">
        <v>41342</v>
      </c>
      <c r="B1434" s="24" t="s">
        <v>41343</v>
      </c>
      <c r="C1434" s="22">
        <v>2551.7600000000002</v>
      </c>
      <c r="D1434" s="22">
        <v>-180.75200000000001</v>
      </c>
      <c r="E1434" s="22">
        <v>-184.88201000000001</v>
      </c>
      <c r="F1434" s="22">
        <v>1.81</v>
      </c>
      <c r="G1434" s="22">
        <v>76.257999999999996</v>
      </c>
      <c r="H1434" s="22">
        <v>0</v>
      </c>
      <c r="I1434" s="22">
        <v>0</v>
      </c>
      <c r="J1434" s="22">
        <v>282.87898999999999</v>
      </c>
      <c r="K1434" s="22">
        <v>1746.7690399999999</v>
      </c>
      <c r="L1434" s="22">
        <v>0</v>
      </c>
      <c r="M1434" s="22">
        <v>0</v>
      </c>
      <c r="N1434" s="22">
        <v>1472.95605</v>
      </c>
      <c r="O1434" s="22">
        <v>2.65</v>
      </c>
      <c r="P1434" s="22">
        <v>0</v>
      </c>
      <c r="Q1434" s="22">
        <v>0</v>
      </c>
      <c r="R1434" s="22">
        <v>4.8600000000000003</v>
      </c>
      <c r="S1434" s="22">
        <v>6.17</v>
      </c>
      <c r="T1434" s="22">
        <v>5.9053899999999997</v>
      </c>
      <c r="U1434" s="24" t="s">
        <v>45933</v>
      </c>
      <c r="V1434" s="24" t="s">
        <v>45934</v>
      </c>
      <c r="W1434" s="25" t="s">
        <v>45935</v>
      </c>
      <c r="X1434" s="6" t="s">
        <v>90</v>
      </c>
      <c r="Y1434" s="6" t="s">
        <v>90</v>
      </c>
      <c r="Z1434" s="6" t="s">
        <v>90</v>
      </c>
      <c r="AA1434" s="6" t="s">
        <v>90</v>
      </c>
      <c r="AB1434" s="6" t="s">
        <v>90</v>
      </c>
      <c r="AC1434">
        <v>1432</v>
      </c>
      <c r="AD1434" s="6" t="s">
        <v>6139</v>
      </c>
      <c r="AE1434" s="6" t="s">
        <v>49174</v>
      </c>
      <c r="AF1434" s="6" t="s">
        <v>90</v>
      </c>
      <c r="AG1434" s="6" t="s">
        <v>6140</v>
      </c>
      <c r="AH1434" s="6" t="s">
        <v>51170</v>
      </c>
      <c r="AI1434" s="6" t="s">
        <v>51171</v>
      </c>
    </row>
    <row r="1435" spans="1:35" x14ac:dyDescent="0.25">
      <c r="A1435" s="26" t="s">
        <v>41344</v>
      </c>
      <c r="B1435" s="24" t="s">
        <v>41345</v>
      </c>
      <c r="C1435" s="22">
        <v>41006.980000000003</v>
      </c>
      <c r="D1435" s="22">
        <v>4824.6162100000001</v>
      </c>
      <c r="E1435" s="22">
        <v>3549.3449700000001</v>
      </c>
      <c r="F1435" s="22">
        <v>0.89</v>
      </c>
      <c r="G1435" s="22">
        <v>2936.96801</v>
      </c>
      <c r="H1435" s="22">
        <v>3809.20507</v>
      </c>
      <c r="I1435" s="22">
        <v>1353.7299800000001</v>
      </c>
      <c r="J1435" s="22">
        <v>2633.2619599999998</v>
      </c>
      <c r="K1435" s="22">
        <v>11763.980460000001</v>
      </c>
      <c r="L1435" s="22">
        <v>909.66399999999999</v>
      </c>
      <c r="M1435" s="22">
        <v>0</v>
      </c>
      <c r="N1435" s="22">
        <v>18556.66015</v>
      </c>
      <c r="P1435" s="22">
        <v>4.5362999999999998</v>
      </c>
      <c r="Q1435" s="22">
        <v>4.7509999999999997E-2</v>
      </c>
      <c r="R1435" s="22">
        <v>5.81</v>
      </c>
      <c r="U1435" s="24" t="s">
        <v>45936</v>
      </c>
      <c r="V1435" s="24" t="s">
        <v>45936</v>
      </c>
      <c r="W1435" s="25" t="s">
        <v>45937</v>
      </c>
      <c r="X1435" s="6" t="s">
        <v>90</v>
      </c>
      <c r="Y1435" s="6" t="s">
        <v>90</v>
      </c>
      <c r="Z1435" s="6" t="s">
        <v>90</v>
      </c>
      <c r="AA1435" s="6" t="s">
        <v>90</v>
      </c>
      <c r="AB1435" s="6" t="s">
        <v>90</v>
      </c>
      <c r="AC1435">
        <v>1433</v>
      </c>
      <c r="AD1435" s="6" t="s">
        <v>6141</v>
      </c>
      <c r="AE1435" s="6" t="s">
        <v>49978</v>
      </c>
      <c r="AF1435" s="6" t="s">
        <v>49951</v>
      </c>
      <c r="AG1435" s="6" t="s">
        <v>6142</v>
      </c>
      <c r="AH1435" s="6" t="s">
        <v>51172</v>
      </c>
      <c r="AI1435" s="6" t="s">
        <v>51171</v>
      </c>
    </row>
    <row r="1436" spans="1:35" x14ac:dyDescent="0.25">
      <c r="A1436" s="26" t="s">
        <v>41346</v>
      </c>
      <c r="B1436" s="24" t="s">
        <v>41347</v>
      </c>
      <c r="C1436" s="22">
        <v>2385.79</v>
      </c>
      <c r="D1436" s="22">
        <v>117.61799000000001</v>
      </c>
      <c r="E1436" s="22">
        <v>24.201000000000001</v>
      </c>
      <c r="F1436" s="22">
        <v>1</v>
      </c>
      <c r="G1436" s="22">
        <v>455.35298999999998</v>
      </c>
      <c r="H1436" s="22">
        <v>270.33897999999999</v>
      </c>
      <c r="I1436" s="22">
        <v>1289.41796</v>
      </c>
      <c r="J1436" s="22">
        <v>193.92699999999999</v>
      </c>
      <c r="K1436" s="22">
        <v>815.25201000000004</v>
      </c>
      <c r="L1436" s="22">
        <v>451.5</v>
      </c>
      <c r="M1436" s="22">
        <v>0</v>
      </c>
      <c r="N1436" s="22">
        <v>1537.18505</v>
      </c>
      <c r="O1436" s="22">
        <v>26.86</v>
      </c>
      <c r="P1436" s="22">
        <v>24.681989999999999</v>
      </c>
      <c r="Q1436" s="22">
        <v>0.32768999999999998</v>
      </c>
      <c r="R1436" s="22">
        <v>4.26</v>
      </c>
      <c r="S1436" s="22">
        <v>2.81</v>
      </c>
      <c r="T1436" s="22">
        <v>0.46182000000000001</v>
      </c>
      <c r="U1436" s="24" t="s">
        <v>45938</v>
      </c>
      <c r="V1436" s="24" t="s">
        <v>45939</v>
      </c>
      <c r="W1436" s="25" t="s">
        <v>45940</v>
      </c>
      <c r="X1436" s="6" t="s">
        <v>90</v>
      </c>
      <c r="Y1436" s="6" t="s">
        <v>90</v>
      </c>
      <c r="Z1436" s="6" t="s">
        <v>90</v>
      </c>
      <c r="AA1436" s="6" t="s">
        <v>90</v>
      </c>
      <c r="AB1436" s="6" t="s">
        <v>90</v>
      </c>
      <c r="AC1436">
        <v>1434</v>
      </c>
      <c r="AD1436" s="6" t="s">
        <v>6143</v>
      </c>
      <c r="AE1436" s="6" t="s">
        <v>51329</v>
      </c>
      <c r="AF1436" s="6" t="s">
        <v>51333</v>
      </c>
      <c r="AG1436" s="6" t="s">
        <v>6144</v>
      </c>
      <c r="AH1436" s="6" t="s">
        <v>51173</v>
      </c>
      <c r="AI1436" s="6" t="s">
        <v>51174</v>
      </c>
    </row>
    <row r="1437" spans="1:35" x14ac:dyDescent="0.25">
      <c r="A1437" s="26" t="s">
        <v>2015</v>
      </c>
      <c r="B1437" s="24" t="s">
        <v>2016</v>
      </c>
      <c r="C1437" s="22">
        <v>287009.38</v>
      </c>
      <c r="D1437" s="22">
        <v>20353</v>
      </c>
      <c r="E1437" s="22">
        <v>16444</v>
      </c>
      <c r="F1437" s="22">
        <v>0.35</v>
      </c>
      <c r="G1437" s="22">
        <v>9450</v>
      </c>
      <c r="H1437" s="22">
        <v>5911</v>
      </c>
      <c r="I1437" s="22">
        <v>41473</v>
      </c>
      <c r="J1437" s="22">
        <v>24239</v>
      </c>
      <c r="K1437" s="22">
        <v>35722</v>
      </c>
      <c r="L1437" s="22">
        <v>28745</v>
      </c>
      <c r="M1437" s="22">
        <v>0</v>
      </c>
      <c r="N1437" s="22">
        <v>46058</v>
      </c>
      <c r="O1437" s="22">
        <v>18.48</v>
      </c>
      <c r="P1437" s="22">
        <v>37.442</v>
      </c>
      <c r="Q1437" s="22">
        <v>0.59852000000000005</v>
      </c>
      <c r="R1437" s="22">
        <v>1.44</v>
      </c>
      <c r="S1437" s="22">
        <v>1.23</v>
      </c>
      <c r="T1437" s="22">
        <v>0.84</v>
      </c>
      <c r="U1437" s="24" t="s">
        <v>45941</v>
      </c>
      <c r="V1437" s="24" t="s">
        <v>45942</v>
      </c>
      <c r="W1437" s="25" t="s">
        <v>45943</v>
      </c>
      <c r="X1437" s="6" t="s">
        <v>90</v>
      </c>
      <c r="Y1437" s="6" t="s">
        <v>90</v>
      </c>
      <c r="Z1437" s="6" t="s">
        <v>90</v>
      </c>
      <c r="AA1437" s="6" t="s">
        <v>90</v>
      </c>
      <c r="AB1437" s="6" t="s">
        <v>90</v>
      </c>
      <c r="AC1437">
        <v>1435</v>
      </c>
      <c r="AD1437" s="6" t="s">
        <v>6145</v>
      </c>
      <c r="AE1437" s="6" t="s">
        <v>51209</v>
      </c>
      <c r="AF1437" s="6" t="s">
        <v>51293</v>
      </c>
      <c r="AG1437" s="6" t="s">
        <v>6146</v>
      </c>
      <c r="AH1437" s="6" t="s">
        <v>51175</v>
      </c>
      <c r="AI1437" s="6" t="s">
        <v>51176</v>
      </c>
    </row>
    <row r="1438" spans="1:35" x14ac:dyDescent="0.25">
      <c r="A1438" s="26" t="s">
        <v>2017</v>
      </c>
      <c r="B1438" s="24" t="s">
        <v>2018</v>
      </c>
      <c r="C1438" s="22">
        <v>49137.88</v>
      </c>
      <c r="D1438" s="22">
        <v>9954</v>
      </c>
      <c r="E1438" s="22">
        <v>9575</v>
      </c>
      <c r="F1438" s="22">
        <v>1.7</v>
      </c>
      <c r="G1438" s="22">
        <v>1385</v>
      </c>
      <c r="H1438" s="22">
        <v>949</v>
      </c>
      <c r="I1438" s="22">
        <v>0</v>
      </c>
      <c r="J1438" s="22">
        <v>4923</v>
      </c>
      <c r="K1438" s="22">
        <v>13431</v>
      </c>
      <c r="L1438" s="22">
        <v>912</v>
      </c>
      <c r="M1438" s="22">
        <v>0</v>
      </c>
      <c r="N1438" s="22">
        <v>19123</v>
      </c>
      <c r="O1438" s="22">
        <v>49.48</v>
      </c>
      <c r="P1438" s="22">
        <v>4.2195999999999998</v>
      </c>
      <c r="Q1438" s="22">
        <v>4.4049999999999999E-2</v>
      </c>
      <c r="R1438" s="22">
        <v>3.46</v>
      </c>
      <c r="S1438" s="22">
        <v>2.54</v>
      </c>
      <c r="T1438" s="22">
        <v>2.2541099999999998</v>
      </c>
      <c r="U1438" s="24" t="s">
        <v>45944</v>
      </c>
      <c r="V1438" s="24" t="s">
        <v>45945</v>
      </c>
      <c r="W1438" s="25" t="s">
        <v>45946</v>
      </c>
      <c r="X1438" s="6" t="s">
        <v>90</v>
      </c>
      <c r="Y1438" s="6" t="s">
        <v>90</v>
      </c>
      <c r="Z1438" s="6" t="s">
        <v>90</v>
      </c>
      <c r="AA1438" s="6" t="s">
        <v>90</v>
      </c>
      <c r="AB1438" s="6" t="s">
        <v>90</v>
      </c>
      <c r="AC1438">
        <v>1436</v>
      </c>
      <c r="AD1438" s="6" t="s">
        <v>6147</v>
      </c>
      <c r="AE1438" s="6" t="s">
        <v>50185</v>
      </c>
      <c r="AF1438" s="6" t="s">
        <v>50189</v>
      </c>
      <c r="AG1438" s="6" t="s">
        <v>6148</v>
      </c>
      <c r="AH1438" s="6" t="s">
        <v>51177</v>
      </c>
      <c r="AI1438" s="6" t="s">
        <v>51176</v>
      </c>
    </row>
    <row r="1439" spans="1:35" x14ac:dyDescent="0.25">
      <c r="A1439" s="26" t="s">
        <v>2019</v>
      </c>
      <c r="B1439" s="24" t="s">
        <v>2020</v>
      </c>
      <c r="C1439" s="22">
        <v>14167.84</v>
      </c>
      <c r="D1439" s="22">
        <v>5720</v>
      </c>
      <c r="E1439" s="22">
        <v>3967</v>
      </c>
      <c r="F1439" s="22">
        <v>2.39</v>
      </c>
      <c r="G1439" s="22">
        <v>1146</v>
      </c>
      <c r="H1439" s="22">
        <v>125</v>
      </c>
      <c r="I1439" s="22">
        <v>0</v>
      </c>
      <c r="J1439" s="22">
        <v>2306</v>
      </c>
      <c r="K1439" s="22">
        <v>1671</v>
      </c>
      <c r="L1439" s="22">
        <v>5521</v>
      </c>
      <c r="M1439" s="22">
        <v>0</v>
      </c>
      <c r="N1439" s="22">
        <v>11397</v>
      </c>
      <c r="O1439" s="22">
        <v>18.440000000000001</v>
      </c>
      <c r="P1439" s="22">
        <v>33.445990000000002</v>
      </c>
      <c r="Q1439" s="22">
        <v>0.50253999999999999</v>
      </c>
      <c r="R1439" s="22">
        <v>0.75</v>
      </c>
      <c r="S1439" s="22">
        <v>0.67</v>
      </c>
      <c r="T1439" s="22">
        <v>0.17346</v>
      </c>
      <c r="U1439" s="24" t="s">
        <v>45947</v>
      </c>
      <c r="V1439" s="24" t="s">
        <v>45948</v>
      </c>
      <c r="W1439" s="25" t="s">
        <v>45949</v>
      </c>
      <c r="X1439" s="6" t="s">
        <v>90</v>
      </c>
      <c r="Y1439" s="6" t="s">
        <v>90</v>
      </c>
      <c r="Z1439" s="6" t="s">
        <v>90</v>
      </c>
      <c r="AA1439" s="6" t="s">
        <v>90</v>
      </c>
      <c r="AB1439" s="6" t="s">
        <v>90</v>
      </c>
      <c r="AC1439">
        <v>1437</v>
      </c>
      <c r="AD1439" s="6" t="s">
        <v>6149</v>
      </c>
      <c r="AE1439" s="6" t="s">
        <v>50285</v>
      </c>
      <c r="AF1439" s="6" t="s">
        <v>90</v>
      </c>
      <c r="AG1439" s="6" t="s">
        <v>6150</v>
      </c>
      <c r="AH1439" s="6" t="s">
        <v>51178</v>
      </c>
      <c r="AI1439" s="6" t="s">
        <v>51179</v>
      </c>
    </row>
    <row r="1440" spans="1:35" x14ac:dyDescent="0.25">
      <c r="A1440" s="26" t="s">
        <v>41348</v>
      </c>
      <c r="B1440" s="24" t="s">
        <v>41349</v>
      </c>
      <c r="C1440" s="22">
        <v>2293.15</v>
      </c>
      <c r="D1440" s="22">
        <v>-741.63000999999997</v>
      </c>
      <c r="E1440" s="22">
        <v>-740.35901000000001</v>
      </c>
      <c r="F1440" s="22">
        <v>1.02</v>
      </c>
      <c r="G1440" s="22">
        <v>0.86499999999999999</v>
      </c>
      <c r="H1440" s="22">
        <v>3.01999</v>
      </c>
      <c r="I1440" s="22">
        <v>14.91399</v>
      </c>
      <c r="J1440" s="22">
        <v>159.44799</v>
      </c>
      <c r="K1440" s="22">
        <v>1108.9610499999999</v>
      </c>
      <c r="L1440" s="22">
        <v>0</v>
      </c>
      <c r="M1440" s="22">
        <v>0</v>
      </c>
      <c r="N1440" s="22">
        <v>996.51598999999999</v>
      </c>
      <c r="O1440" s="22">
        <v>14.84</v>
      </c>
      <c r="P1440" s="22">
        <v>0</v>
      </c>
      <c r="Q1440" s="22">
        <v>0</v>
      </c>
      <c r="R1440" s="22">
        <v>7.54</v>
      </c>
      <c r="S1440" s="22">
        <v>6.94</v>
      </c>
      <c r="T1440" s="22">
        <v>6.9306299999999998</v>
      </c>
      <c r="U1440" s="24" t="s">
        <v>45950</v>
      </c>
      <c r="V1440" s="24" t="s">
        <v>45951</v>
      </c>
      <c r="W1440" s="25" t="s">
        <v>45952</v>
      </c>
      <c r="X1440" s="6" t="s">
        <v>90</v>
      </c>
      <c r="Y1440" s="6" t="s">
        <v>90</v>
      </c>
      <c r="Z1440" s="6" t="s">
        <v>90</v>
      </c>
      <c r="AA1440" s="6" t="s">
        <v>90</v>
      </c>
      <c r="AB1440" s="6" t="s">
        <v>90</v>
      </c>
      <c r="AC1440">
        <v>1438</v>
      </c>
      <c r="AD1440" s="6" t="s">
        <v>6151</v>
      </c>
      <c r="AE1440" s="6" t="s">
        <v>50964</v>
      </c>
      <c r="AF1440" s="6" t="s">
        <v>50206</v>
      </c>
      <c r="AG1440" s="6" t="s">
        <v>6152</v>
      </c>
      <c r="AH1440" s="6" t="s">
        <v>51180</v>
      </c>
      <c r="AI1440" s="6" t="s">
        <v>51179</v>
      </c>
    </row>
    <row r="1441" spans="1:35" x14ac:dyDescent="0.25">
      <c r="A1441" s="26" t="s">
        <v>2021</v>
      </c>
      <c r="B1441" s="24" t="s">
        <v>2022</v>
      </c>
      <c r="C1441" s="22">
        <v>3453.52</v>
      </c>
      <c r="D1441" s="22">
        <v>612.77697000000001</v>
      </c>
      <c r="E1441" s="22">
        <v>571.88598000000002</v>
      </c>
      <c r="F1441" s="22">
        <v>-0.23</v>
      </c>
      <c r="G1441" s="22">
        <v>146.81398999999999</v>
      </c>
      <c r="H1441" s="22">
        <v>43.152000000000001</v>
      </c>
      <c r="I1441" s="22">
        <v>500.33098999999999</v>
      </c>
      <c r="J1441" s="22">
        <v>110.14399</v>
      </c>
      <c r="K1441" s="22">
        <v>847.90197000000001</v>
      </c>
      <c r="L1441" s="22">
        <v>521.99699999999996</v>
      </c>
      <c r="M1441" s="22">
        <v>0</v>
      </c>
      <c r="N1441" s="22">
        <v>905.24297999999999</v>
      </c>
      <c r="O1441" s="22">
        <v>3.59</v>
      </c>
      <c r="P1441" s="22">
        <v>37.384990000000002</v>
      </c>
      <c r="Q1441" s="22">
        <v>0.59704999999999997</v>
      </c>
      <c r="R1441" s="22">
        <v>6.13</v>
      </c>
      <c r="S1441" s="22">
        <v>7.31</v>
      </c>
      <c r="T1441" s="22">
        <v>5.9734100000000003</v>
      </c>
      <c r="U1441" s="24" t="s">
        <v>45953</v>
      </c>
      <c r="V1441" s="24" t="s">
        <v>45954</v>
      </c>
      <c r="W1441" s="25" t="s">
        <v>45955</v>
      </c>
      <c r="X1441" s="6" t="s">
        <v>90</v>
      </c>
      <c r="Y1441" s="6" t="s">
        <v>90</v>
      </c>
      <c r="Z1441" s="6" t="s">
        <v>90</v>
      </c>
      <c r="AA1441" s="6" t="s">
        <v>90</v>
      </c>
      <c r="AB1441" s="6" t="s">
        <v>90</v>
      </c>
      <c r="AC1441">
        <v>1439</v>
      </c>
      <c r="AD1441" s="6" t="s">
        <v>6153</v>
      </c>
      <c r="AE1441" s="6" t="s">
        <v>51990</v>
      </c>
      <c r="AF1441" s="6" t="s">
        <v>90</v>
      </c>
      <c r="AG1441" s="6" t="s">
        <v>6154</v>
      </c>
      <c r="AH1441" s="6" t="s">
        <v>51181</v>
      </c>
      <c r="AI1441" s="6" t="s">
        <v>51182</v>
      </c>
    </row>
    <row r="1442" spans="1:35" x14ac:dyDescent="0.25">
      <c r="A1442" s="26" t="s">
        <v>2023</v>
      </c>
      <c r="B1442" s="24" t="s">
        <v>2024</v>
      </c>
      <c r="C1442" s="22">
        <v>49905.8</v>
      </c>
      <c r="D1442" s="22">
        <v>1697</v>
      </c>
      <c r="E1442" s="22">
        <v>255.69999000000001</v>
      </c>
      <c r="F1442" s="22">
        <v>1.42</v>
      </c>
      <c r="G1442" s="22">
        <v>1192.1999499999999</v>
      </c>
      <c r="H1442" s="22">
        <v>1068.3000400000001</v>
      </c>
      <c r="I1442" s="22">
        <v>16688.900389999999</v>
      </c>
      <c r="J1442" s="22">
        <v>2386.6999500000002</v>
      </c>
      <c r="K1442" s="22">
        <v>3281.1000899999999</v>
      </c>
      <c r="L1442" s="22">
        <v>3907.6999500000002</v>
      </c>
      <c r="M1442" s="22">
        <v>0</v>
      </c>
      <c r="N1442" s="22">
        <v>15637.20019</v>
      </c>
      <c r="O1442" s="22">
        <v>18.02</v>
      </c>
      <c r="P1442" s="22">
        <v>16.916989999999998</v>
      </c>
      <c r="Q1442" s="22">
        <v>0.20362</v>
      </c>
      <c r="R1442" s="22">
        <v>1.05</v>
      </c>
      <c r="S1442" s="22">
        <v>0.93</v>
      </c>
      <c r="T1442" s="22">
        <v>0.42760999999999999</v>
      </c>
      <c r="U1442" s="24" t="s">
        <v>45956</v>
      </c>
      <c r="V1442" s="24" t="s">
        <v>45957</v>
      </c>
      <c r="W1442" s="25" t="s">
        <v>45958</v>
      </c>
      <c r="X1442" s="6" t="s">
        <v>90</v>
      </c>
      <c r="Y1442" s="6" t="s">
        <v>90</v>
      </c>
      <c r="Z1442" s="6" t="s">
        <v>90</v>
      </c>
      <c r="AA1442" s="6" t="s">
        <v>90</v>
      </c>
      <c r="AB1442" s="6" t="s">
        <v>90</v>
      </c>
      <c r="AC1442">
        <v>1440</v>
      </c>
      <c r="AD1442" s="6" t="s">
        <v>6155</v>
      </c>
      <c r="AE1442" s="6" t="s">
        <v>50881</v>
      </c>
      <c r="AF1442" s="6" t="s">
        <v>50876</v>
      </c>
      <c r="AG1442" s="6" t="s">
        <v>6156</v>
      </c>
      <c r="AH1442" s="6" t="s">
        <v>51183</v>
      </c>
      <c r="AI1442" s="6" t="s">
        <v>51184</v>
      </c>
    </row>
    <row r="1443" spans="1:35" x14ac:dyDescent="0.25">
      <c r="A1443" s="26" t="s">
        <v>2025</v>
      </c>
      <c r="B1443" s="24" t="s">
        <v>2026</v>
      </c>
      <c r="C1443" s="22">
        <v>139855.31</v>
      </c>
      <c r="D1443" s="22">
        <v>18087</v>
      </c>
      <c r="E1443" s="22">
        <v>14089</v>
      </c>
      <c r="F1443" s="22">
        <v>1.35</v>
      </c>
      <c r="G1443" s="22">
        <v>292325</v>
      </c>
      <c r="H1443" s="22">
        <v>0</v>
      </c>
      <c r="I1443" s="22">
        <v>24270</v>
      </c>
      <c r="J1443" s="22">
        <v>840942</v>
      </c>
      <c r="K1443" s="22">
        <v>667733</v>
      </c>
      <c r="L1443" s="22">
        <v>238058</v>
      </c>
      <c r="M1443" s="22">
        <v>8750</v>
      </c>
      <c r="N1443" s="22">
        <v>92481</v>
      </c>
      <c r="O1443" s="22">
        <v>55.81</v>
      </c>
      <c r="P1443" s="22">
        <v>71.046989999999994</v>
      </c>
      <c r="Q1443" s="22">
        <v>2.68424</v>
      </c>
      <c r="R1443" s="22">
        <v>0.79</v>
      </c>
      <c r="S1443" s="22">
        <v>0.79</v>
      </c>
      <c r="T1443" s="22">
        <v>0.44640999999999997</v>
      </c>
      <c r="U1443" s="24" t="s">
        <v>45959</v>
      </c>
      <c r="V1443" s="24" t="s">
        <v>45960</v>
      </c>
      <c r="W1443" s="25" t="s">
        <v>45961</v>
      </c>
      <c r="X1443" s="6" t="s">
        <v>90</v>
      </c>
      <c r="Y1443" s="6" t="s">
        <v>90</v>
      </c>
      <c r="Z1443" s="6" t="s">
        <v>90</v>
      </c>
      <c r="AA1443" s="6" t="s">
        <v>90</v>
      </c>
      <c r="AB1443" s="6" t="s">
        <v>90</v>
      </c>
      <c r="AC1443">
        <v>1441</v>
      </c>
      <c r="AD1443" s="6" t="s">
        <v>6157</v>
      </c>
      <c r="AE1443" s="6" t="s">
        <v>50262</v>
      </c>
      <c r="AF1443" s="6" t="s">
        <v>90</v>
      </c>
      <c r="AG1443" s="6" t="s">
        <v>6158</v>
      </c>
      <c r="AH1443" s="6" t="s">
        <v>51185</v>
      </c>
      <c r="AI1443" s="6" t="s">
        <v>51186</v>
      </c>
    </row>
    <row r="1444" spans="1:35" x14ac:dyDescent="0.25">
      <c r="A1444" s="26" t="s">
        <v>2027</v>
      </c>
      <c r="B1444" s="24" t="s">
        <v>2028</v>
      </c>
      <c r="C1444" s="22">
        <v>5560.61</v>
      </c>
      <c r="D1444" s="22">
        <v>316.51</v>
      </c>
      <c r="E1444" s="22">
        <v>260.19299000000001</v>
      </c>
      <c r="F1444" s="22">
        <v>0.93</v>
      </c>
      <c r="G1444" s="22">
        <v>297.02800999999999</v>
      </c>
      <c r="H1444" s="22">
        <v>338.31599999999997</v>
      </c>
      <c r="I1444" s="22">
        <v>902.47496999999998</v>
      </c>
      <c r="J1444" s="22">
        <v>345.86498999999998</v>
      </c>
      <c r="K1444" s="22">
        <v>880.12597000000005</v>
      </c>
      <c r="L1444" s="22">
        <v>565.44500000000005</v>
      </c>
      <c r="M1444" s="22">
        <v>3.569</v>
      </c>
      <c r="N1444" s="22">
        <v>920.17199000000005</v>
      </c>
      <c r="O1444" s="22">
        <v>19.510000000000002</v>
      </c>
      <c r="P1444" s="22">
        <v>52.095999999999997</v>
      </c>
      <c r="Q1444" s="22">
        <v>1.0925800000000001</v>
      </c>
      <c r="R1444" s="22">
        <v>2.84</v>
      </c>
      <c r="S1444" s="22">
        <v>1.57</v>
      </c>
      <c r="T1444" s="22">
        <v>0.70772999999999997</v>
      </c>
      <c r="U1444" s="24" t="s">
        <v>45962</v>
      </c>
      <c r="V1444" s="24" t="s">
        <v>45963</v>
      </c>
      <c r="W1444" s="25" t="s">
        <v>45964</v>
      </c>
      <c r="X1444" s="6" t="s">
        <v>90</v>
      </c>
      <c r="Y1444" s="6" t="s">
        <v>90</v>
      </c>
      <c r="Z1444" s="6" t="s">
        <v>90</v>
      </c>
      <c r="AA1444" s="6" t="s">
        <v>90</v>
      </c>
      <c r="AB1444" s="6" t="s">
        <v>90</v>
      </c>
      <c r="AC1444">
        <v>1442</v>
      </c>
      <c r="AD1444" s="6" t="s">
        <v>6159</v>
      </c>
      <c r="AE1444" s="6" t="s">
        <v>51756</v>
      </c>
      <c r="AF1444" s="6" t="s">
        <v>90</v>
      </c>
      <c r="AG1444" s="6" t="s">
        <v>6160</v>
      </c>
      <c r="AH1444" s="6" t="s">
        <v>51187</v>
      </c>
      <c r="AI1444" s="6" t="s">
        <v>51188</v>
      </c>
    </row>
    <row r="1445" spans="1:35" x14ac:dyDescent="0.25">
      <c r="A1445" s="26" t="s">
        <v>41350</v>
      </c>
      <c r="B1445" s="24" t="s">
        <v>41351</v>
      </c>
      <c r="C1445" s="22">
        <v>18748.14</v>
      </c>
      <c r="D1445" s="22">
        <v>4295.3178699999999</v>
      </c>
      <c r="E1445" s="22">
        <v>3431.0300200000001</v>
      </c>
      <c r="F1445" s="22">
        <v>0.44</v>
      </c>
      <c r="G1445" s="22">
        <v>0</v>
      </c>
      <c r="H1445" s="22">
        <v>0</v>
      </c>
      <c r="I1445" s="22">
        <v>3944.11499</v>
      </c>
      <c r="J1445" s="22">
        <v>168251.79686999999</v>
      </c>
      <c r="K1445" s="22">
        <v>39125.921869999998</v>
      </c>
      <c r="L1445" s="22">
        <v>6967.8281200000001</v>
      </c>
      <c r="M1445" s="22">
        <v>0</v>
      </c>
      <c r="N1445" s="22">
        <v>29394.470700000002</v>
      </c>
      <c r="U1445" s="24" t="s">
        <v>45965</v>
      </c>
      <c r="V1445" s="24" t="s">
        <v>45966</v>
      </c>
      <c r="W1445" s="25" t="s">
        <v>45967</v>
      </c>
      <c r="X1445" s="6" t="s">
        <v>90</v>
      </c>
      <c r="Y1445" s="6" t="s">
        <v>90</v>
      </c>
      <c r="Z1445" s="6" t="s">
        <v>90</v>
      </c>
      <c r="AA1445" s="6" t="s">
        <v>90</v>
      </c>
      <c r="AB1445" s="6" t="s">
        <v>90</v>
      </c>
      <c r="AC1445">
        <v>1443</v>
      </c>
      <c r="AD1445" s="6" t="s">
        <v>6161</v>
      </c>
      <c r="AE1445" s="6" t="s">
        <v>51572</v>
      </c>
      <c r="AF1445" s="6" t="s">
        <v>90</v>
      </c>
      <c r="AG1445" s="6" t="s">
        <v>6162</v>
      </c>
      <c r="AH1445" s="6" t="s">
        <v>51189</v>
      </c>
      <c r="AI1445" s="6" t="s">
        <v>51190</v>
      </c>
    </row>
    <row r="1446" spans="1:35" x14ac:dyDescent="0.25">
      <c r="A1446" s="26" t="s">
        <v>41352</v>
      </c>
      <c r="B1446" s="24" t="s">
        <v>41353</v>
      </c>
      <c r="C1446" s="22">
        <v>31483.42</v>
      </c>
      <c r="D1446" s="22">
        <v>16775.083979999999</v>
      </c>
      <c r="E1446" s="22">
        <v>11924.20019</v>
      </c>
      <c r="F1446" s="22">
        <v>0.56000000000000005</v>
      </c>
      <c r="G1446" s="22">
        <v>38120.21875</v>
      </c>
      <c r="H1446" s="22">
        <v>16686.470700000002</v>
      </c>
      <c r="I1446" s="22">
        <v>10871.95996</v>
      </c>
      <c r="J1446" s="22">
        <v>65128.710930000001</v>
      </c>
      <c r="K1446" s="22">
        <v>84826.296870000006</v>
      </c>
      <c r="L1446" s="22">
        <v>35953.769529999998</v>
      </c>
      <c r="M1446" s="22">
        <v>0</v>
      </c>
      <c r="N1446" s="22">
        <v>69928.828120000006</v>
      </c>
      <c r="O1446" s="22">
        <v>85.99</v>
      </c>
      <c r="P1446" s="22">
        <v>27.840990000000001</v>
      </c>
      <c r="Q1446" s="22">
        <v>0.38583000000000001</v>
      </c>
      <c r="R1446" s="22">
        <v>1.29</v>
      </c>
      <c r="U1446" s="24" t="s">
        <v>45968</v>
      </c>
      <c r="V1446" s="24" t="s">
        <v>45969</v>
      </c>
      <c r="W1446" s="25" t="s">
        <v>45970</v>
      </c>
      <c r="X1446" s="6" t="s">
        <v>90</v>
      </c>
      <c r="Y1446" s="6" t="s">
        <v>90</v>
      </c>
      <c r="Z1446" s="6" t="s">
        <v>90</v>
      </c>
      <c r="AA1446" s="6" t="s">
        <v>90</v>
      </c>
      <c r="AB1446" s="6" t="s">
        <v>90</v>
      </c>
      <c r="AC1446">
        <v>1444</v>
      </c>
      <c r="AD1446" s="6" t="s">
        <v>6163</v>
      </c>
      <c r="AE1446" s="6" t="s">
        <v>52521</v>
      </c>
      <c r="AF1446" s="6" t="s">
        <v>90</v>
      </c>
      <c r="AG1446" s="6" t="s">
        <v>6164</v>
      </c>
      <c r="AH1446" s="6" t="s">
        <v>51191</v>
      </c>
      <c r="AI1446" s="6" t="s">
        <v>51192</v>
      </c>
    </row>
    <row r="1447" spans="1:35" x14ac:dyDescent="0.25">
      <c r="A1447" s="26" t="s">
        <v>2029</v>
      </c>
      <c r="B1447" s="24" t="s">
        <v>2029</v>
      </c>
      <c r="C1447" s="22">
        <v>38512.879999999997</v>
      </c>
      <c r="D1447" s="22">
        <v>1363.0400299999999</v>
      </c>
      <c r="E1447" s="22">
        <v>1215.4119800000001</v>
      </c>
      <c r="F1447" s="22">
        <v>1.1399999999999999</v>
      </c>
      <c r="G1447" s="22">
        <v>663.23602000000005</v>
      </c>
      <c r="H1447" s="22">
        <v>0</v>
      </c>
      <c r="I1447" s="22">
        <v>2788.1870100000001</v>
      </c>
      <c r="J1447" s="22">
        <v>1250.5269699999999</v>
      </c>
      <c r="K1447" s="22">
        <v>1747.97399</v>
      </c>
      <c r="L1447" s="22">
        <v>4503.2329099999997</v>
      </c>
      <c r="M1447" s="22">
        <v>0</v>
      </c>
      <c r="N1447" s="22">
        <v>-1007.92499</v>
      </c>
      <c r="O1447" s="22">
        <v>-11.26</v>
      </c>
      <c r="Q1447" s="22">
        <v>-4.9948499999999996</v>
      </c>
      <c r="R1447" s="22">
        <v>1.5</v>
      </c>
      <c r="S1447" s="22">
        <v>1.4</v>
      </c>
      <c r="T1447" s="22">
        <v>0.86741999999999997</v>
      </c>
      <c r="U1447" s="24" t="s">
        <v>45971</v>
      </c>
      <c r="V1447" s="24" t="s">
        <v>45972</v>
      </c>
      <c r="W1447" s="25" t="s">
        <v>45973</v>
      </c>
      <c r="X1447" s="6" t="s">
        <v>90</v>
      </c>
      <c r="Y1447" s="6" t="s">
        <v>90</v>
      </c>
      <c r="Z1447" s="6" t="s">
        <v>90</v>
      </c>
      <c r="AA1447" s="6" t="s">
        <v>90</v>
      </c>
      <c r="AB1447" s="6" t="s">
        <v>90</v>
      </c>
      <c r="AC1447">
        <v>1445</v>
      </c>
      <c r="AD1447" s="6" t="s">
        <v>6165</v>
      </c>
      <c r="AE1447" s="6" t="s">
        <v>49719</v>
      </c>
      <c r="AF1447" s="6" t="s">
        <v>90</v>
      </c>
      <c r="AG1447" s="6" t="s">
        <v>6166</v>
      </c>
      <c r="AH1447" s="6" t="s">
        <v>51193</v>
      </c>
      <c r="AI1447" s="6" t="s">
        <v>51192</v>
      </c>
    </row>
    <row r="1448" spans="1:35" x14ac:dyDescent="0.25">
      <c r="A1448" s="26" t="s">
        <v>2030</v>
      </c>
      <c r="B1448" s="24" t="s">
        <v>2031</v>
      </c>
      <c r="C1448" s="22">
        <v>2497877.75</v>
      </c>
      <c r="D1448" s="22">
        <v>98176</v>
      </c>
      <c r="E1448" s="22">
        <v>83716</v>
      </c>
      <c r="F1448" s="22">
        <v>0.93</v>
      </c>
      <c r="G1448" s="22">
        <v>44261</v>
      </c>
      <c r="H1448" s="22">
        <v>3742</v>
      </c>
      <c r="I1448" s="22">
        <v>78822</v>
      </c>
      <c r="J1448" s="22">
        <v>95082</v>
      </c>
      <c r="K1448" s="22">
        <v>169684</v>
      </c>
      <c r="L1448" s="22">
        <v>47032</v>
      </c>
      <c r="M1448" s="22">
        <v>0</v>
      </c>
      <c r="N1448" s="22">
        <v>166542</v>
      </c>
      <c r="O1448" s="22">
        <v>26.18</v>
      </c>
      <c r="P1448" s="22">
        <v>17.732990000000001</v>
      </c>
      <c r="Q1448" s="22">
        <v>0.21554999999999999</v>
      </c>
      <c r="R1448" s="22">
        <v>1.91</v>
      </c>
      <c r="S1448" s="22">
        <v>1.75</v>
      </c>
      <c r="T1448" s="22">
        <v>1.2797400000000001</v>
      </c>
      <c r="U1448" s="24" t="s">
        <v>45974</v>
      </c>
      <c r="V1448" s="24" t="s">
        <v>45975</v>
      </c>
      <c r="W1448" s="25" t="s">
        <v>45976</v>
      </c>
      <c r="X1448" s="6" t="s">
        <v>90</v>
      </c>
      <c r="Y1448" s="6" t="s">
        <v>90</v>
      </c>
      <c r="Z1448" s="6" t="s">
        <v>90</v>
      </c>
      <c r="AA1448" s="6" t="s">
        <v>90</v>
      </c>
      <c r="AB1448" s="6" t="s">
        <v>90</v>
      </c>
      <c r="AC1448">
        <v>1446</v>
      </c>
      <c r="AD1448" s="6" t="s">
        <v>6167</v>
      </c>
      <c r="AE1448" s="6" t="s">
        <v>52337</v>
      </c>
      <c r="AF1448" s="6" t="s">
        <v>90</v>
      </c>
      <c r="AG1448" s="6" t="s">
        <v>6168</v>
      </c>
      <c r="AH1448" s="6" t="s">
        <v>51194</v>
      </c>
      <c r="AI1448" s="6" t="s">
        <v>51195</v>
      </c>
    </row>
    <row r="1449" spans="1:35" x14ac:dyDescent="0.25">
      <c r="A1449" s="26" t="s">
        <v>2032</v>
      </c>
      <c r="B1449" s="24" t="s">
        <v>2033</v>
      </c>
      <c r="C1449" s="22">
        <v>4264.7299999999996</v>
      </c>
      <c r="D1449" s="22">
        <v>90.70899</v>
      </c>
      <c r="E1449" s="22">
        <v>85.666989999999998</v>
      </c>
      <c r="F1449" s="22">
        <v>0.9</v>
      </c>
      <c r="G1449" s="22">
        <v>75.572990000000004</v>
      </c>
      <c r="H1449" s="22">
        <v>0</v>
      </c>
      <c r="I1449" s="22">
        <v>339.73498000000001</v>
      </c>
      <c r="J1449" s="22">
        <v>438.29901000000001</v>
      </c>
      <c r="K1449" s="22">
        <v>205.26899</v>
      </c>
      <c r="L1449" s="22">
        <v>220</v>
      </c>
      <c r="M1449" s="22">
        <v>0</v>
      </c>
      <c r="N1449" s="22">
        <v>-145.37700000000001</v>
      </c>
      <c r="O1449" s="22">
        <v>-13.94</v>
      </c>
      <c r="Q1449" s="22">
        <v>-1.0510299999999999</v>
      </c>
      <c r="R1449" s="22">
        <v>0.51</v>
      </c>
      <c r="S1449" s="22">
        <v>0.47</v>
      </c>
      <c r="T1449" s="22">
        <v>0.2959</v>
      </c>
      <c r="U1449" s="24" t="s">
        <v>45977</v>
      </c>
      <c r="V1449" s="24" t="s">
        <v>45978</v>
      </c>
      <c r="W1449" s="25" t="s">
        <v>45979</v>
      </c>
      <c r="X1449" s="6" t="s">
        <v>90</v>
      </c>
      <c r="Y1449" s="6" t="s">
        <v>90</v>
      </c>
      <c r="Z1449" s="6" t="s">
        <v>90</v>
      </c>
      <c r="AA1449" s="6" t="s">
        <v>90</v>
      </c>
      <c r="AB1449" s="6" t="s">
        <v>90</v>
      </c>
      <c r="AC1449">
        <v>1447</v>
      </c>
      <c r="AD1449" s="6" t="s">
        <v>6169</v>
      </c>
      <c r="AE1449" s="6" t="s">
        <v>49277</v>
      </c>
      <c r="AF1449" s="6" t="s">
        <v>49013</v>
      </c>
      <c r="AG1449" s="6" t="s">
        <v>6170</v>
      </c>
      <c r="AH1449" s="6" t="s">
        <v>51196</v>
      </c>
      <c r="AI1449" s="6" t="s">
        <v>51195</v>
      </c>
    </row>
    <row r="1450" spans="1:35" x14ac:dyDescent="0.25">
      <c r="A1450" s="26" t="s">
        <v>2034</v>
      </c>
      <c r="B1450" s="24" t="s">
        <v>2035</v>
      </c>
      <c r="C1450" s="22">
        <v>47501.02</v>
      </c>
      <c r="D1450" s="22">
        <v>2181</v>
      </c>
      <c r="E1450" s="22">
        <v>1741</v>
      </c>
      <c r="F1450" s="22">
        <v>0.93</v>
      </c>
      <c r="G1450" s="22">
        <v>1518</v>
      </c>
      <c r="H1450" s="22">
        <v>1055</v>
      </c>
      <c r="I1450" s="22">
        <v>4654</v>
      </c>
      <c r="J1450" s="22">
        <v>4560</v>
      </c>
      <c r="K1450" s="22">
        <v>5255</v>
      </c>
      <c r="L1450" s="22">
        <v>6013</v>
      </c>
      <c r="M1450" s="22">
        <v>0</v>
      </c>
      <c r="N1450" s="22">
        <v>131</v>
      </c>
      <c r="O1450" s="22">
        <v>1.48</v>
      </c>
      <c r="P1450" s="22">
        <v>96.024000000000001</v>
      </c>
      <c r="Q1450" s="22">
        <v>24.152609999999999</v>
      </c>
      <c r="R1450" s="22">
        <v>1.22</v>
      </c>
      <c r="S1450" s="22">
        <v>0.92</v>
      </c>
      <c r="T1450" s="22">
        <v>0.58814999999999995</v>
      </c>
      <c r="U1450" s="24" t="s">
        <v>45980</v>
      </c>
      <c r="V1450" s="24" t="s">
        <v>45981</v>
      </c>
      <c r="W1450" s="25" t="s">
        <v>45982</v>
      </c>
      <c r="X1450" s="6" t="s">
        <v>90</v>
      </c>
      <c r="Y1450" s="6" t="s">
        <v>90</v>
      </c>
      <c r="Z1450" s="6" t="s">
        <v>90</v>
      </c>
      <c r="AA1450" s="6" t="s">
        <v>90</v>
      </c>
      <c r="AB1450" s="6" t="s">
        <v>90</v>
      </c>
      <c r="AC1450">
        <v>1448</v>
      </c>
      <c r="AD1450" s="6" t="s">
        <v>6171</v>
      </c>
      <c r="AE1450" s="6" t="s">
        <v>52284</v>
      </c>
      <c r="AF1450" s="6" t="s">
        <v>52297</v>
      </c>
      <c r="AG1450" s="6" t="s">
        <v>6172</v>
      </c>
      <c r="AH1450" s="6" t="s">
        <v>51197</v>
      </c>
      <c r="AI1450" s="6" t="s">
        <v>51198</v>
      </c>
    </row>
    <row r="1451" spans="1:35" x14ac:dyDescent="0.25">
      <c r="A1451" s="26" t="s">
        <v>2036</v>
      </c>
      <c r="B1451" s="24" t="s">
        <v>2037</v>
      </c>
      <c r="C1451" s="22">
        <v>5195.87</v>
      </c>
      <c r="D1451" s="22">
        <v>539.10699</v>
      </c>
      <c r="E1451" s="22">
        <v>468.73097999999999</v>
      </c>
      <c r="F1451" s="22">
        <v>1.02</v>
      </c>
      <c r="G1451" s="22">
        <v>687.60797000000002</v>
      </c>
      <c r="H1451" s="22">
        <v>715.625</v>
      </c>
      <c r="I1451" s="22">
        <v>824.45799999999997</v>
      </c>
      <c r="J1451" s="22">
        <v>725.94395999999995</v>
      </c>
      <c r="K1451" s="22">
        <v>1543.6230399999999</v>
      </c>
      <c r="L1451" s="22">
        <v>516.52800999999999</v>
      </c>
      <c r="M1451" s="22">
        <v>0</v>
      </c>
      <c r="N1451" s="22">
        <v>1362.28295</v>
      </c>
      <c r="O1451" s="22">
        <v>25.65</v>
      </c>
      <c r="P1451" s="22">
        <v>16.038989999999998</v>
      </c>
      <c r="Q1451" s="22">
        <v>0.19103000000000001</v>
      </c>
      <c r="R1451" s="22">
        <v>2.04</v>
      </c>
      <c r="S1451" s="22">
        <v>1.1399999999999999</v>
      </c>
      <c r="T1451" s="22">
        <v>0.19338</v>
      </c>
      <c r="U1451" s="24" t="s">
        <v>45983</v>
      </c>
      <c r="V1451" s="24" t="s">
        <v>45984</v>
      </c>
      <c r="W1451" s="25" t="s">
        <v>45985</v>
      </c>
      <c r="X1451" s="6" t="s">
        <v>90</v>
      </c>
      <c r="Y1451" s="6" t="s">
        <v>90</v>
      </c>
      <c r="Z1451" s="6" t="s">
        <v>90</v>
      </c>
      <c r="AA1451" s="6" t="s">
        <v>90</v>
      </c>
      <c r="AB1451" s="6" t="s">
        <v>90</v>
      </c>
      <c r="AC1451">
        <v>1449</v>
      </c>
      <c r="AD1451" s="6" t="s">
        <v>6173</v>
      </c>
      <c r="AE1451" s="6" t="s">
        <v>51771</v>
      </c>
      <c r="AF1451" s="6" t="s">
        <v>90</v>
      </c>
      <c r="AG1451" s="6" t="s">
        <v>6174</v>
      </c>
      <c r="AH1451" s="6" t="s">
        <v>51199</v>
      </c>
      <c r="AI1451" s="6" t="s">
        <v>51198</v>
      </c>
    </row>
    <row r="1452" spans="1:35" x14ac:dyDescent="0.25">
      <c r="A1452" s="26" t="s">
        <v>2038</v>
      </c>
      <c r="B1452" s="24" t="s">
        <v>2039</v>
      </c>
      <c r="C1452" s="22">
        <v>3581.25</v>
      </c>
      <c r="D1452" s="22">
        <v>-1302.89698</v>
      </c>
      <c r="E1452" s="22">
        <v>-1322.46497</v>
      </c>
      <c r="F1452" s="22">
        <v>2.42</v>
      </c>
      <c r="G1452" s="22">
        <v>189.27999</v>
      </c>
      <c r="H1452" s="22">
        <v>0</v>
      </c>
      <c r="I1452" s="22">
        <v>1840.0279499999999</v>
      </c>
      <c r="J1452" s="22">
        <v>317.40300999999999</v>
      </c>
      <c r="K1452" s="22">
        <v>264.56599999999997</v>
      </c>
      <c r="L1452" s="22">
        <v>2378.56005</v>
      </c>
      <c r="M1452" s="22">
        <v>0</v>
      </c>
      <c r="N1452" s="22">
        <v>-383.12</v>
      </c>
      <c r="O1452" s="22">
        <v>34.200000000000003</v>
      </c>
      <c r="P1452" s="22">
        <v>83.078000000000003</v>
      </c>
      <c r="Q1452" s="22">
        <v>4.90944</v>
      </c>
      <c r="R1452" s="22">
        <v>0.83</v>
      </c>
      <c r="S1452" s="22">
        <v>0.83</v>
      </c>
      <c r="T1452" s="22">
        <v>0.23719000000000001</v>
      </c>
      <c r="U1452" s="24" t="s">
        <v>45986</v>
      </c>
      <c r="V1452" s="24" t="s">
        <v>45987</v>
      </c>
      <c r="W1452" s="25" t="s">
        <v>45988</v>
      </c>
      <c r="X1452" s="6" t="s">
        <v>90</v>
      </c>
      <c r="Y1452" s="6" t="s">
        <v>90</v>
      </c>
      <c r="Z1452" s="6" t="s">
        <v>90</v>
      </c>
      <c r="AA1452" s="6" t="s">
        <v>90</v>
      </c>
      <c r="AB1452" s="6" t="s">
        <v>90</v>
      </c>
      <c r="AC1452">
        <v>1450</v>
      </c>
      <c r="AD1452" s="6" t="s">
        <v>6175</v>
      </c>
      <c r="AE1452" s="6" t="s">
        <v>50237</v>
      </c>
      <c r="AF1452" s="6" t="s">
        <v>90</v>
      </c>
      <c r="AG1452" s="6" t="s">
        <v>6176</v>
      </c>
      <c r="AH1452" s="6" t="s">
        <v>51200</v>
      </c>
      <c r="AI1452" s="6" t="s">
        <v>51201</v>
      </c>
    </row>
    <row r="1453" spans="1:35" x14ac:dyDescent="0.25">
      <c r="A1453" s="26" t="s">
        <v>2040</v>
      </c>
      <c r="B1453" s="24" t="s">
        <v>2041</v>
      </c>
      <c r="C1453" s="22">
        <v>21341.46</v>
      </c>
      <c r="D1453" s="22">
        <v>14169</v>
      </c>
      <c r="E1453" s="22">
        <v>11589</v>
      </c>
      <c r="F1453" s="22">
        <v>1.91</v>
      </c>
      <c r="G1453" s="22">
        <v>3839</v>
      </c>
      <c r="H1453" s="22">
        <v>20087</v>
      </c>
      <c r="I1453" s="22">
        <v>4903</v>
      </c>
      <c r="J1453" s="22">
        <v>22398</v>
      </c>
      <c r="K1453" s="22">
        <v>37118</v>
      </c>
      <c r="L1453" s="22">
        <v>9067</v>
      </c>
      <c r="M1453" s="22">
        <v>0</v>
      </c>
      <c r="N1453" s="22">
        <v>55590</v>
      </c>
      <c r="O1453" s="22">
        <v>69.69</v>
      </c>
      <c r="P1453" s="22">
        <v>13.354990000000001</v>
      </c>
      <c r="Q1453" s="22">
        <v>0.15412999999999999</v>
      </c>
      <c r="R1453" s="22">
        <v>1.57</v>
      </c>
      <c r="S1453" s="22">
        <v>0.76</v>
      </c>
      <c r="T1453" s="22">
        <v>0.58897999999999995</v>
      </c>
      <c r="U1453" s="24" t="s">
        <v>45989</v>
      </c>
      <c r="V1453" s="24" t="s">
        <v>45990</v>
      </c>
      <c r="W1453" s="25" t="s">
        <v>45991</v>
      </c>
      <c r="X1453" s="6" t="s">
        <v>90</v>
      </c>
      <c r="Y1453" s="6" t="s">
        <v>90</v>
      </c>
      <c r="Z1453" s="6" t="s">
        <v>90</v>
      </c>
      <c r="AA1453" s="6" t="s">
        <v>90</v>
      </c>
      <c r="AB1453" s="6" t="s">
        <v>90</v>
      </c>
      <c r="AC1453">
        <v>1451</v>
      </c>
      <c r="AD1453" s="6" t="s">
        <v>6177</v>
      </c>
      <c r="AE1453" s="6" t="s">
        <v>52413</v>
      </c>
      <c r="AF1453" s="6" t="s">
        <v>90</v>
      </c>
      <c r="AG1453" s="6" t="s">
        <v>6178</v>
      </c>
      <c r="AH1453" s="6" t="s">
        <v>51202</v>
      </c>
      <c r="AI1453" s="6" t="s">
        <v>51203</v>
      </c>
    </row>
    <row r="1454" spans="1:35" x14ac:dyDescent="0.25">
      <c r="A1454" s="26" t="s">
        <v>2042</v>
      </c>
      <c r="B1454" s="24" t="s">
        <v>2043</v>
      </c>
      <c r="C1454" s="22">
        <v>20251.05</v>
      </c>
      <c r="D1454" s="22">
        <v>3175.7980899999998</v>
      </c>
      <c r="E1454" s="22">
        <v>2741.6550200000001</v>
      </c>
      <c r="F1454" s="22">
        <v>0.79</v>
      </c>
      <c r="G1454" s="22">
        <v>138569.09375</v>
      </c>
      <c r="H1454" s="22">
        <v>0</v>
      </c>
      <c r="I1454" s="22">
        <v>8699.4628900000007</v>
      </c>
      <c r="J1454" s="22">
        <v>171447.29686999999</v>
      </c>
      <c r="K1454" s="22">
        <v>165165.90625</v>
      </c>
      <c r="L1454" s="22">
        <v>3964.5371</v>
      </c>
      <c r="M1454" s="22">
        <v>2010.59997</v>
      </c>
      <c r="N1454" s="22">
        <v>23307.390619999998</v>
      </c>
      <c r="O1454" s="22">
        <v>139.05000000000001</v>
      </c>
      <c r="P1454" s="22">
        <v>22.725000000000001</v>
      </c>
      <c r="Q1454" s="22">
        <v>0.31938</v>
      </c>
      <c r="R1454" s="22">
        <v>0.97</v>
      </c>
      <c r="S1454" s="22">
        <v>0.96</v>
      </c>
      <c r="T1454" s="22">
        <v>0.15512999999999999</v>
      </c>
      <c r="U1454" s="24" t="s">
        <v>45992</v>
      </c>
      <c r="V1454" s="24" t="s">
        <v>45993</v>
      </c>
      <c r="W1454" s="25" t="s">
        <v>45994</v>
      </c>
      <c r="X1454" s="6" t="s">
        <v>90</v>
      </c>
      <c r="Y1454" s="6" t="s">
        <v>90</v>
      </c>
      <c r="Z1454" s="6" t="s">
        <v>90</v>
      </c>
      <c r="AA1454" s="6" t="s">
        <v>90</v>
      </c>
      <c r="AB1454" s="6" t="s">
        <v>90</v>
      </c>
      <c r="AC1454">
        <v>1452</v>
      </c>
      <c r="AD1454" s="6" t="s">
        <v>6179</v>
      </c>
      <c r="AE1454" s="6" t="s">
        <v>51780</v>
      </c>
      <c r="AF1454" s="6" t="s">
        <v>90</v>
      </c>
      <c r="AG1454" s="6" t="s">
        <v>6180</v>
      </c>
      <c r="AH1454" s="6" t="s">
        <v>51204</v>
      </c>
      <c r="AI1454" s="6" t="s">
        <v>51205</v>
      </c>
    </row>
    <row r="1455" spans="1:35" x14ac:dyDescent="0.25">
      <c r="A1455" s="26" t="s">
        <v>2044</v>
      </c>
      <c r="B1455" s="24" t="s">
        <v>2045</v>
      </c>
      <c r="C1455" s="22">
        <v>10784.78</v>
      </c>
      <c r="D1455" s="22">
        <v>932.88896999999997</v>
      </c>
      <c r="E1455" s="22">
        <v>523.03801999999996</v>
      </c>
      <c r="F1455" s="22">
        <v>1.34</v>
      </c>
      <c r="G1455" s="22">
        <v>191.94</v>
      </c>
      <c r="H1455" s="22">
        <v>0</v>
      </c>
      <c r="I1455" s="22">
        <v>2706.11303</v>
      </c>
      <c r="J1455" s="22">
        <v>556.35400000000004</v>
      </c>
      <c r="K1455" s="22">
        <v>882.38499999999999</v>
      </c>
      <c r="L1455" s="22">
        <v>3835.7260700000002</v>
      </c>
      <c r="M1455" s="22">
        <v>0</v>
      </c>
      <c r="N1455" s="22">
        <v>-358.88101999999998</v>
      </c>
      <c r="O1455" s="22">
        <v>-1.2</v>
      </c>
      <c r="Q1455" s="22">
        <v>-11.4712</v>
      </c>
      <c r="R1455" s="22">
        <v>1.72</v>
      </c>
      <c r="S1455" s="22">
        <v>1.59</v>
      </c>
      <c r="T1455" s="22">
        <v>1.2410099999999999</v>
      </c>
      <c r="U1455" s="24" t="s">
        <v>45995</v>
      </c>
      <c r="V1455" s="24" t="s">
        <v>45996</v>
      </c>
      <c r="W1455" s="25" t="s">
        <v>45997</v>
      </c>
      <c r="X1455" s="6" t="s">
        <v>90</v>
      </c>
      <c r="Y1455" s="6" t="s">
        <v>90</v>
      </c>
      <c r="Z1455" s="6" t="s">
        <v>90</v>
      </c>
      <c r="AA1455" s="6" t="s">
        <v>90</v>
      </c>
      <c r="AB1455" s="6" t="s">
        <v>90</v>
      </c>
      <c r="AC1455">
        <v>1453</v>
      </c>
      <c r="AD1455" s="6" t="s">
        <v>6181</v>
      </c>
      <c r="AE1455" s="6" t="s">
        <v>50689</v>
      </c>
      <c r="AF1455" s="6" t="s">
        <v>50360</v>
      </c>
      <c r="AG1455" s="6" t="s">
        <v>6182</v>
      </c>
      <c r="AH1455" s="6" t="s">
        <v>51206</v>
      </c>
      <c r="AI1455" s="6" t="s">
        <v>51205</v>
      </c>
    </row>
    <row r="1456" spans="1:35" x14ac:dyDescent="0.25">
      <c r="A1456" s="26" t="s">
        <v>2046</v>
      </c>
      <c r="B1456" s="24" t="s">
        <v>2047</v>
      </c>
      <c r="C1456" s="22">
        <v>29401.85</v>
      </c>
      <c r="D1456" s="22">
        <v>1239.00695</v>
      </c>
      <c r="E1456" s="22">
        <v>1125.9839999999999</v>
      </c>
      <c r="F1456" s="22">
        <v>1.18</v>
      </c>
      <c r="G1456" s="22">
        <v>709.32097999999996</v>
      </c>
      <c r="H1456" s="22">
        <v>441.69400000000002</v>
      </c>
      <c r="I1456" s="22">
        <v>966.22398999999996</v>
      </c>
      <c r="J1456" s="22">
        <v>1147.7309499999999</v>
      </c>
      <c r="K1456" s="22">
        <v>1375.08898</v>
      </c>
      <c r="L1456" s="22">
        <v>1908.4799800000001</v>
      </c>
      <c r="M1456" s="22">
        <v>0</v>
      </c>
      <c r="N1456" s="22">
        <v>24.79299</v>
      </c>
      <c r="O1456" s="22">
        <v>-1.1100000000000001</v>
      </c>
      <c r="P1456" s="22">
        <v>98.718000000000004</v>
      </c>
      <c r="Q1456" s="22">
        <v>-82.380939999999995</v>
      </c>
      <c r="R1456" s="22">
        <v>1.28</v>
      </c>
      <c r="S1456" s="22">
        <v>0.81</v>
      </c>
      <c r="T1456" s="22">
        <v>0.19522999999999999</v>
      </c>
      <c r="U1456" s="24" t="s">
        <v>45998</v>
      </c>
      <c r="V1456" s="24" t="s">
        <v>45999</v>
      </c>
      <c r="W1456" s="25" t="s">
        <v>46000</v>
      </c>
      <c r="X1456" s="6" t="s">
        <v>90</v>
      </c>
      <c r="Y1456" s="6" t="s">
        <v>90</v>
      </c>
      <c r="Z1456" s="6" t="s">
        <v>90</v>
      </c>
      <c r="AA1456" s="6" t="s">
        <v>90</v>
      </c>
      <c r="AB1456" s="6" t="s">
        <v>90</v>
      </c>
      <c r="AC1456">
        <v>1454</v>
      </c>
      <c r="AD1456" s="6" t="s">
        <v>6183</v>
      </c>
      <c r="AE1456" s="6" t="s">
        <v>50454</v>
      </c>
      <c r="AF1456" s="6" t="s">
        <v>50360</v>
      </c>
      <c r="AG1456" s="6" t="s">
        <v>6184</v>
      </c>
      <c r="AH1456" s="6" t="s">
        <v>51207</v>
      </c>
      <c r="AI1456" s="6" t="s">
        <v>51208</v>
      </c>
    </row>
    <row r="1457" spans="1:35" x14ac:dyDescent="0.25">
      <c r="A1457" s="26" t="s">
        <v>2048</v>
      </c>
      <c r="B1457" s="24" t="s">
        <v>2049</v>
      </c>
      <c r="C1457" s="22">
        <v>5583.79</v>
      </c>
      <c r="D1457" s="22">
        <v>2218.66894</v>
      </c>
      <c r="E1457" s="22">
        <v>1752.8380099999999</v>
      </c>
      <c r="F1457" s="22">
        <v>3.56</v>
      </c>
      <c r="G1457" s="22">
        <v>453.81799000000001</v>
      </c>
      <c r="H1457" s="22">
        <v>15.183999999999999</v>
      </c>
      <c r="I1457" s="22">
        <v>0</v>
      </c>
      <c r="J1457" s="22">
        <v>575.87297999999998</v>
      </c>
      <c r="K1457" s="22">
        <v>1071.83203</v>
      </c>
      <c r="L1457" s="22">
        <v>1160.2449899999999</v>
      </c>
      <c r="M1457" s="22">
        <v>0</v>
      </c>
      <c r="N1457" s="22">
        <v>3317.0910600000002</v>
      </c>
      <c r="O1457" s="22">
        <v>29</v>
      </c>
      <c r="P1457" s="22">
        <v>25.300999999999998</v>
      </c>
      <c r="Q1457" s="22">
        <v>0.3387</v>
      </c>
      <c r="R1457" s="22">
        <v>1.67</v>
      </c>
      <c r="S1457" s="22">
        <v>1.83</v>
      </c>
      <c r="T1457" s="22">
        <v>1.04681</v>
      </c>
      <c r="U1457" s="24" t="s">
        <v>46001</v>
      </c>
      <c r="V1457" s="24" t="s">
        <v>46002</v>
      </c>
      <c r="W1457" s="25" t="s">
        <v>46003</v>
      </c>
      <c r="X1457" s="6" t="s">
        <v>90</v>
      </c>
      <c r="Y1457" s="6" t="s">
        <v>90</v>
      </c>
      <c r="Z1457" s="6" t="s">
        <v>90</v>
      </c>
      <c r="AA1457" s="6" t="s">
        <v>90</v>
      </c>
      <c r="AB1457" s="6" t="s">
        <v>90</v>
      </c>
      <c r="AC1457">
        <v>1455</v>
      </c>
      <c r="AD1457" s="6" t="s">
        <v>6185</v>
      </c>
      <c r="AE1457" s="6" t="s">
        <v>48966</v>
      </c>
      <c r="AF1457" s="6" t="s">
        <v>90</v>
      </c>
      <c r="AG1457" s="6" t="s">
        <v>6186</v>
      </c>
      <c r="AH1457" s="6" t="s">
        <v>51209</v>
      </c>
      <c r="AI1457" s="6" t="s">
        <v>51208</v>
      </c>
    </row>
    <row r="1458" spans="1:35" x14ac:dyDescent="0.25">
      <c r="A1458" s="26" t="s">
        <v>2050</v>
      </c>
      <c r="B1458" s="24" t="s">
        <v>2051</v>
      </c>
      <c r="C1458" s="22">
        <v>4399.58</v>
      </c>
      <c r="D1458" s="22">
        <v>1192.33996</v>
      </c>
      <c r="E1458" s="22">
        <v>1138.0880099999999</v>
      </c>
      <c r="F1458" s="22">
        <v>1.34</v>
      </c>
      <c r="G1458" s="22">
        <v>159.49898999999999</v>
      </c>
      <c r="H1458" s="22">
        <v>0</v>
      </c>
      <c r="I1458" s="22">
        <v>0</v>
      </c>
      <c r="J1458" s="22">
        <v>753.27697000000001</v>
      </c>
      <c r="K1458" s="22">
        <v>492.41198000000003</v>
      </c>
      <c r="L1458" s="22">
        <v>662.80998999999997</v>
      </c>
      <c r="M1458" s="22">
        <v>0</v>
      </c>
      <c r="N1458" s="22">
        <v>4642.7402300000003</v>
      </c>
      <c r="O1458" s="22">
        <v>16.670000000000002</v>
      </c>
      <c r="P1458" s="22">
        <v>12.189</v>
      </c>
      <c r="Q1458" s="22">
        <v>0.13880000000000001</v>
      </c>
      <c r="R1458" s="22">
        <v>0.69</v>
      </c>
      <c r="S1458" s="22">
        <v>0.65</v>
      </c>
      <c r="T1458" s="22">
        <v>0.44195000000000001</v>
      </c>
      <c r="U1458" s="24" t="s">
        <v>46004</v>
      </c>
      <c r="V1458" s="24" t="s">
        <v>46005</v>
      </c>
      <c r="W1458" s="25" t="s">
        <v>46006</v>
      </c>
      <c r="X1458" s="6" t="s">
        <v>90</v>
      </c>
      <c r="Y1458" s="6" t="s">
        <v>90</v>
      </c>
      <c r="Z1458" s="6" t="s">
        <v>90</v>
      </c>
      <c r="AA1458" s="6" t="s">
        <v>90</v>
      </c>
      <c r="AB1458" s="6" t="s">
        <v>90</v>
      </c>
      <c r="AC1458">
        <v>1456</v>
      </c>
      <c r="AD1458" s="6" t="s">
        <v>6187</v>
      </c>
      <c r="AE1458" s="6" t="s">
        <v>50554</v>
      </c>
      <c r="AF1458" s="6" t="s">
        <v>90</v>
      </c>
      <c r="AG1458" s="6" t="s">
        <v>6188</v>
      </c>
      <c r="AH1458" s="6" t="s">
        <v>51210</v>
      </c>
      <c r="AI1458" s="6" t="s">
        <v>51211</v>
      </c>
    </row>
    <row r="1459" spans="1:35" x14ac:dyDescent="0.25">
      <c r="A1459" s="26" t="s">
        <v>2052</v>
      </c>
      <c r="B1459" s="24" t="s">
        <v>2053</v>
      </c>
      <c r="C1459" s="22">
        <v>4455.49</v>
      </c>
      <c r="D1459" s="22">
        <v>1314.1070500000001</v>
      </c>
      <c r="E1459" s="22">
        <v>1289.3589999999999</v>
      </c>
      <c r="F1459" s="22">
        <v>1.59</v>
      </c>
      <c r="G1459" s="22">
        <v>215.01899</v>
      </c>
      <c r="H1459" s="22">
        <v>0</v>
      </c>
      <c r="I1459" s="22">
        <v>0</v>
      </c>
      <c r="J1459" s="22">
        <v>671.84301000000005</v>
      </c>
      <c r="K1459" s="22">
        <v>1153.3089500000001</v>
      </c>
      <c r="L1459" s="22">
        <v>1150.64697</v>
      </c>
      <c r="M1459" s="22">
        <v>0</v>
      </c>
      <c r="N1459" s="22">
        <v>3949.6110800000001</v>
      </c>
      <c r="O1459" s="22">
        <v>111.21</v>
      </c>
      <c r="P1459" s="22">
        <v>22.053999999999998</v>
      </c>
      <c r="Q1459" s="22">
        <v>0.28293000000000001</v>
      </c>
      <c r="R1459" s="22">
        <v>1.89</v>
      </c>
      <c r="S1459" s="22">
        <v>1.72</v>
      </c>
      <c r="T1459" s="22">
        <v>1.39659</v>
      </c>
      <c r="U1459" s="24" t="s">
        <v>46007</v>
      </c>
      <c r="V1459" s="24" t="s">
        <v>46008</v>
      </c>
      <c r="W1459" s="25" t="s">
        <v>46009</v>
      </c>
      <c r="X1459" s="6" t="s">
        <v>90</v>
      </c>
      <c r="Y1459" s="6" t="s">
        <v>90</v>
      </c>
      <c r="Z1459" s="6" t="s">
        <v>90</v>
      </c>
      <c r="AA1459" s="6" t="s">
        <v>90</v>
      </c>
      <c r="AB1459" s="6" t="s">
        <v>90</v>
      </c>
      <c r="AC1459">
        <v>1457</v>
      </c>
      <c r="AD1459" s="6" t="s">
        <v>6189</v>
      </c>
      <c r="AE1459" s="6" t="s">
        <v>50028</v>
      </c>
      <c r="AF1459" s="6" t="s">
        <v>50295</v>
      </c>
      <c r="AG1459" s="6" t="s">
        <v>6190</v>
      </c>
      <c r="AH1459" s="6" t="s">
        <v>51212</v>
      </c>
      <c r="AI1459" s="6" t="s">
        <v>51211</v>
      </c>
    </row>
    <row r="1460" spans="1:35" x14ac:dyDescent="0.25">
      <c r="A1460" s="26" t="s">
        <v>41354</v>
      </c>
      <c r="B1460" s="24" t="s">
        <v>41355</v>
      </c>
      <c r="C1460" s="22">
        <v>8989.5300000000007</v>
      </c>
      <c r="D1460" s="22">
        <v>5019.8759700000001</v>
      </c>
      <c r="E1460" s="22">
        <v>2781.8020000000001</v>
      </c>
      <c r="F1460" s="22">
        <v>0.48</v>
      </c>
      <c r="G1460" s="22">
        <v>7351.3637600000002</v>
      </c>
      <c r="H1460" s="22">
        <v>6632.7070299999996</v>
      </c>
      <c r="I1460" s="22">
        <v>10272.530269999999</v>
      </c>
      <c r="J1460" s="22">
        <v>12631.70996</v>
      </c>
      <c r="K1460" s="22">
        <v>17676.429680000001</v>
      </c>
      <c r="L1460" s="22">
        <v>15563.929679999999</v>
      </c>
      <c r="M1460" s="22">
        <v>0</v>
      </c>
      <c r="N1460" s="22">
        <v>16414.439450000002</v>
      </c>
      <c r="O1460" s="22">
        <v>44.78</v>
      </c>
      <c r="P1460" s="22">
        <v>46.95</v>
      </c>
      <c r="Q1460" s="22">
        <v>0.88502000000000003</v>
      </c>
      <c r="R1460" s="22">
        <v>1.31</v>
      </c>
      <c r="U1460" s="24" t="s">
        <v>46010</v>
      </c>
      <c r="V1460" s="24" t="s">
        <v>46010</v>
      </c>
      <c r="W1460" s="25" t="s">
        <v>46011</v>
      </c>
      <c r="X1460" s="6" t="s">
        <v>90</v>
      </c>
      <c r="Y1460" s="6" t="s">
        <v>90</v>
      </c>
      <c r="Z1460" s="6" t="s">
        <v>90</v>
      </c>
      <c r="AA1460" s="6" t="s">
        <v>90</v>
      </c>
      <c r="AB1460" s="6" t="s">
        <v>90</v>
      </c>
      <c r="AC1460">
        <v>1458</v>
      </c>
      <c r="AD1460" s="6" t="s">
        <v>6191</v>
      </c>
      <c r="AE1460" s="6" t="s">
        <v>50260</v>
      </c>
      <c r="AF1460" s="6" t="s">
        <v>50360</v>
      </c>
      <c r="AG1460" s="6" t="s">
        <v>6192</v>
      </c>
      <c r="AH1460" s="6" t="s">
        <v>51213</v>
      </c>
      <c r="AI1460" s="6" t="s">
        <v>51214</v>
      </c>
    </row>
    <row r="1461" spans="1:35" x14ac:dyDescent="0.25">
      <c r="A1461" s="26" t="s">
        <v>2054</v>
      </c>
      <c r="B1461" s="24" t="s">
        <v>2055</v>
      </c>
      <c r="C1461" s="22">
        <v>19404.509999999998</v>
      </c>
      <c r="D1461" s="22">
        <v>857.73497999999995</v>
      </c>
      <c r="E1461" s="22">
        <v>605.34398999999996</v>
      </c>
      <c r="F1461" s="22">
        <v>1.21</v>
      </c>
      <c r="G1461" s="22">
        <v>383.42498000000001</v>
      </c>
      <c r="H1461" s="22">
        <v>108.72299</v>
      </c>
      <c r="I1461" s="22">
        <v>2068.9860800000001</v>
      </c>
      <c r="J1461" s="22">
        <v>1110.854</v>
      </c>
      <c r="K1461" s="22">
        <v>1791.53198</v>
      </c>
      <c r="L1461" s="22">
        <v>2670.3000400000001</v>
      </c>
      <c r="M1461" s="22">
        <v>0</v>
      </c>
      <c r="N1461" s="22">
        <v>1847.4839999999999</v>
      </c>
      <c r="O1461" s="22">
        <v>44.07</v>
      </c>
      <c r="P1461" s="22">
        <v>61.08399</v>
      </c>
      <c r="Q1461" s="22">
        <v>1.56965</v>
      </c>
      <c r="R1461" s="22">
        <v>1.37</v>
      </c>
      <c r="S1461" s="22">
        <v>1.51</v>
      </c>
      <c r="T1461" s="22">
        <v>1.16971</v>
      </c>
      <c r="U1461" s="24" t="s">
        <v>46012</v>
      </c>
      <c r="V1461" s="24" t="s">
        <v>46013</v>
      </c>
      <c r="W1461" s="25" t="s">
        <v>46014</v>
      </c>
      <c r="X1461" s="6" t="s">
        <v>90</v>
      </c>
      <c r="Y1461" s="6" t="s">
        <v>90</v>
      </c>
      <c r="Z1461" s="6" t="s">
        <v>90</v>
      </c>
      <c r="AA1461" s="6" t="s">
        <v>90</v>
      </c>
      <c r="AB1461" s="6" t="s">
        <v>90</v>
      </c>
      <c r="AC1461">
        <v>1459</v>
      </c>
      <c r="AD1461" s="6" t="s">
        <v>6193</v>
      </c>
      <c r="AE1461" s="6" t="s">
        <v>52458</v>
      </c>
      <c r="AF1461" s="6" t="s">
        <v>90</v>
      </c>
      <c r="AG1461" s="6" t="s">
        <v>6194</v>
      </c>
      <c r="AH1461" s="6" t="s">
        <v>51215</v>
      </c>
      <c r="AI1461" s="6" t="s">
        <v>51216</v>
      </c>
    </row>
    <row r="1462" spans="1:35" x14ac:dyDescent="0.25">
      <c r="A1462" s="26" t="s">
        <v>41356</v>
      </c>
      <c r="B1462" s="24" t="s">
        <v>41357</v>
      </c>
      <c r="C1462" s="22">
        <v>12210.07</v>
      </c>
      <c r="D1462" s="22">
        <v>3753.09204</v>
      </c>
      <c r="E1462" s="22">
        <v>3753.09204</v>
      </c>
      <c r="F1462" s="22">
        <v>1.35</v>
      </c>
      <c r="G1462" s="22">
        <v>1956.5729899999999</v>
      </c>
      <c r="H1462" s="22">
        <v>0</v>
      </c>
      <c r="I1462" s="22">
        <v>3081.9799800000001</v>
      </c>
      <c r="J1462" s="22">
        <v>8764.3671799999993</v>
      </c>
      <c r="K1462" s="22">
        <v>8432.7343700000001</v>
      </c>
      <c r="L1462" s="22">
        <v>4032.375</v>
      </c>
      <c r="M1462" s="22">
        <v>0</v>
      </c>
      <c r="N1462" s="22">
        <v>7499.6259700000001</v>
      </c>
      <c r="O1462" s="22">
        <v>3.98</v>
      </c>
      <c r="P1462" s="22">
        <v>34.966990000000003</v>
      </c>
      <c r="Q1462" s="22">
        <v>0.53766999999999998</v>
      </c>
      <c r="R1462" s="22">
        <v>0.96</v>
      </c>
      <c r="S1462" s="22">
        <v>0.96</v>
      </c>
      <c r="T1462" s="22">
        <v>0.73890999999999996</v>
      </c>
      <c r="U1462" s="24" t="s">
        <v>46015</v>
      </c>
      <c r="V1462" s="24" t="s">
        <v>46016</v>
      </c>
      <c r="W1462" s="25" t="s">
        <v>46017</v>
      </c>
      <c r="X1462" s="6" t="s">
        <v>90</v>
      </c>
      <c r="Y1462" s="6" t="s">
        <v>90</v>
      </c>
      <c r="Z1462" s="6" t="s">
        <v>90</v>
      </c>
      <c r="AA1462" s="6" t="s">
        <v>90</v>
      </c>
      <c r="AB1462" s="6" t="s">
        <v>90</v>
      </c>
      <c r="AC1462">
        <v>1460</v>
      </c>
      <c r="AD1462" s="6" t="s">
        <v>6195</v>
      </c>
      <c r="AE1462" s="6" t="s">
        <v>50562</v>
      </c>
      <c r="AF1462" s="6" t="s">
        <v>90</v>
      </c>
      <c r="AG1462" s="6" t="s">
        <v>6196</v>
      </c>
      <c r="AH1462" s="6" t="s">
        <v>51217</v>
      </c>
      <c r="AI1462" s="6" t="s">
        <v>51218</v>
      </c>
    </row>
    <row r="1463" spans="1:35" x14ac:dyDescent="0.25">
      <c r="A1463" s="26" t="s">
        <v>41358</v>
      </c>
      <c r="B1463" s="24" t="s">
        <v>41359</v>
      </c>
      <c r="C1463" s="22">
        <v>2163.09</v>
      </c>
      <c r="D1463" s="22">
        <v>180.029</v>
      </c>
      <c r="E1463" s="22">
        <v>125.00499000000001</v>
      </c>
      <c r="F1463" s="22">
        <v>1.08</v>
      </c>
      <c r="G1463" s="22">
        <v>215.21099000000001</v>
      </c>
      <c r="H1463" s="22">
        <v>423.07997999999998</v>
      </c>
      <c r="I1463" s="22">
        <v>462.71701000000002</v>
      </c>
      <c r="J1463" s="22">
        <v>238.964</v>
      </c>
      <c r="K1463" s="22">
        <v>690.44799</v>
      </c>
      <c r="L1463" s="22">
        <v>424.75200999999998</v>
      </c>
      <c r="M1463" s="22">
        <v>0</v>
      </c>
      <c r="N1463" s="22">
        <v>799.98999000000003</v>
      </c>
      <c r="O1463" s="22">
        <v>39.89</v>
      </c>
      <c r="P1463" s="22">
        <v>33.792990000000003</v>
      </c>
      <c r="Q1463" s="22">
        <v>0.51039999999999996</v>
      </c>
      <c r="R1463" s="22">
        <v>2.85</v>
      </c>
      <c r="S1463" s="22">
        <v>1.1200000000000001</v>
      </c>
      <c r="T1463" s="22">
        <v>0.21826000000000001</v>
      </c>
      <c r="U1463" s="24" t="s">
        <v>46018</v>
      </c>
      <c r="V1463" s="24" t="s">
        <v>46019</v>
      </c>
      <c r="W1463" s="25" t="s">
        <v>46020</v>
      </c>
      <c r="X1463" s="6" t="s">
        <v>90</v>
      </c>
      <c r="Y1463" s="6" t="s">
        <v>90</v>
      </c>
      <c r="Z1463" s="6" t="s">
        <v>90</v>
      </c>
      <c r="AA1463" s="6" t="s">
        <v>90</v>
      </c>
      <c r="AB1463" s="6" t="s">
        <v>90</v>
      </c>
      <c r="AC1463">
        <v>1461</v>
      </c>
      <c r="AD1463" s="6" t="s">
        <v>6197</v>
      </c>
      <c r="AE1463" s="6" t="s">
        <v>52243</v>
      </c>
      <c r="AF1463" s="6" t="s">
        <v>52240</v>
      </c>
      <c r="AG1463" s="6" t="s">
        <v>6198</v>
      </c>
      <c r="AH1463" s="6" t="s">
        <v>51219</v>
      </c>
      <c r="AI1463" s="6" t="s">
        <v>51218</v>
      </c>
    </row>
    <row r="1464" spans="1:35" x14ac:dyDescent="0.25">
      <c r="A1464" s="26" t="s">
        <v>2056</v>
      </c>
      <c r="B1464" s="24" t="s">
        <v>2057</v>
      </c>
      <c r="C1464" s="22">
        <v>4193.5</v>
      </c>
      <c r="D1464" s="22">
        <v>306.34100000000001</v>
      </c>
      <c r="E1464" s="22">
        <v>247.41999000000001</v>
      </c>
      <c r="F1464" s="22">
        <v>1.83</v>
      </c>
      <c r="G1464" s="22">
        <v>101.551</v>
      </c>
      <c r="H1464" s="22">
        <v>114.95999</v>
      </c>
      <c r="I1464" s="22">
        <v>362.67097999999999</v>
      </c>
      <c r="J1464" s="22">
        <v>97.213989999999995</v>
      </c>
      <c r="K1464" s="22">
        <v>813.08299999999997</v>
      </c>
      <c r="L1464" s="22">
        <v>602.49597000000006</v>
      </c>
      <c r="M1464" s="22">
        <v>0</v>
      </c>
      <c r="N1464" s="22">
        <v>842.74797999999998</v>
      </c>
      <c r="O1464" s="22">
        <v>12.64</v>
      </c>
      <c r="P1464" s="22">
        <v>40.26699</v>
      </c>
      <c r="Q1464" s="22">
        <v>0.67410999999999999</v>
      </c>
      <c r="R1464" s="22">
        <v>9.3000000000000007</v>
      </c>
      <c r="S1464" s="22">
        <v>7.18</v>
      </c>
      <c r="T1464" s="22">
        <v>6.1366800000000001</v>
      </c>
      <c r="U1464" s="24" t="s">
        <v>46021</v>
      </c>
      <c r="V1464" s="24" t="s">
        <v>46022</v>
      </c>
      <c r="W1464" s="25" t="s">
        <v>46023</v>
      </c>
      <c r="X1464" s="6" t="s">
        <v>90</v>
      </c>
      <c r="Y1464" s="6" t="s">
        <v>90</v>
      </c>
      <c r="Z1464" s="6" t="s">
        <v>90</v>
      </c>
      <c r="AA1464" s="6" t="s">
        <v>90</v>
      </c>
      <c r="AB1464" s="6" t="s">
        <v>90</v>
      </c>
      <c r="AC1464">
        <v>1462</v>
      </c>
      <c r="AD1464" s="6" t="s">
        <v>6199</v>
      </c>
      <c r="AE1464" s="6" t="s">
        <v>50628</v>
      </c>
      <c r="AF1464" s="6" t="s">
        <v>50625</v>
      </c>
      <c r="AG1464" s="6" t="s">
        <v>6200</v>
      </c>
      <c r="AH1464" s="6" t="s">
        <v>51220</v>
      </c>
      <c r="AI1464" s="6" t="s">
        <v>51221</v>
      </c>
    </row>
    <row r="1465" spans="1:35" x14ac:dyDescent="0.25">
      <c r="A1465" s="26" t="s">
        <v>41360</v>
      </c>
      <c r="B1465" s="24" t="s">
        <v>41361</v>
      </c>
      <c r="C1465" s="22">
        <v>12480.23</v>
      </c>
      <c r="D1465" s="22">
        <v>829.35400000000004</v>
      </c>
      <c r="E1465" s="22">
        <v>406.98698999999999</v>
      </c>
      <c r="F1465" s="22">
        <v>1.42</v>
      </c>
      <c r="G1465" s="22">
        <v>1224.5090299999999</v>
      </c>
      <c r="H1465" s="22">
        <v>1632.67797</v>
      </c>
      <c r="I1465" s="22">
        <v>1334.5369800000001</v>
      </c>
      <c r="J1465" s="22">
        <v>3690.0891099999999</v>
      </c>
      <c r="K1465" s="22">
        <v>5040.0058499999996</v>
      </c>
      <c r="L1465" s="22">
        <v>1700.11499</v>
      </c>
      <c r="M1465" s="22">
        <v>0</v>
      </c>
      <c r="N1465" s="22">
        <v>3265.3559500000001</v>
      </c>
      <c r="U1465" s="24" t="s">
        <v>46024</v>
      </c>
      <c r="V1465" s="24" t="s">
        <v>46025</v>
      </c>
      <c r="W1465" s="25" t="s">
        <v>46026</v>
      </c>
      <c r="X1465" s="6" t="s">
        <v>90</v>
      </c>
      <c r="Y1465" s="6" t="s">
        <v>90</v>
      </c>
      <c r="Z1465" s="6" t="s">
        <v>90</v>
      </c>
      <c r="AA1465" s="6" t="s">
        <v>90</v>
      </c>
      <c r="AB1465" s="6" t="s">
        <v>90</v>
      </c>
      <c r="AC1465">
        <v>1463</v>
      </c>
      <c r="AD1465" s="6" t="s">
        <v>6201</v>
      </c>
      <c r="AE1465" s="6" t="s">
        <v>50195</v>
      </c>
      <c r="AF1465" s="6" t="s">
        <v>50413</v>
      </c>
      <c r="AG1465" s="6" t="s">
        <v>6202</v>
      </c>
      <c r="AH1465" s="6" t="s">
        <v>51222</v>
      </c>
      <c r="AI1465" s="6" t="s">
        <v>51221</v>
      </c>
    </row>
    <row r="1466" spans="1:35" x14ac:dyDescent="0.25">
      <c r="A1466" s="26" t="s">
        <v>2058</v>
      </c>
      <c r="B1466" s="24" t="s">
        <v>2059</v>
      </c>
      <c r="C1466" s="22">
        <v>8379.58</v>
      </c>
      <c r="D1466" s="22">
        <v>662.46196999999995</v>
      </c>
      <c r="E1466" s="22">
        <v>155.31398999999999</v>
      </c>
      <c r="F1466" s="22">
        <v>1.36</v>
      </c>
      <c r="G1466" s="22">
        <v>1399.7320500000001</v>
      </c>
      <c r="H1466" s="22">
        <v>117.96899999999999</v>
      </c>
      <c r="I1466" s="22">
        <v>2991.3400799999999</v>
      </c>
      <c r="J1466" s="22">
        <v>2496.0371</v>
      </c>
      <c r="K1466" s="22">
        <v>3859.1269499999999</v>
      </c>
      <c r="L1466" s="22">
        <v>3052.1931100000002</v>
      </c>
      <c r="M1466" s="22">
        <v>0</v>
      </c>
      <c r="N1466" s="22">
        <v>2741.1870100000001</v>
      </c>
      <c r="O1466" s="22">
        <v>33.520000000000003</v>
      </c>
      <c r="P1466" s="22">
        <v>53.493989999999997</v>
      </c>
      <c r="Q1466" s="22">
        <v>1.15028</v>
      </c>
      <c r="R1466" s="22">
        <v>1.54</v>
      </c>
      <c r="S1466" s="22">
        <v>1.5</v>
      </c>
      <c r="T1466" s="22">
        <v>0.93805000000000005</v>
      </c>
      <c r="U1466" s="24" t="s">
        <v>46027</v>
      </c>
      <c r="V1466" s="24" t="s">
        <v>46028</v>
      </c>
      <c r="W1466" s="25" t="s">
        <v>46029</v>
      </c>
      <c r="X1466" s="6" t="s">
        <v>90</v>
      </c>
      <c r="Y1466" s="6" t="s">
        <v>90</v>
      </c>
      <c r="Z1466" s="6" t="s">
        <v>90</v>
      </c>
      <c r="AA1466" s="6" t="s">
        <v>90</v>
      </c>
      <c r="AB1466" s="6" t="s">
        <v>90</v>
      </c>
      <c r="AC1466">
        <v>1464</v>
      </c>
      <c r="AD1466" s="6" t="s">
        <v>6203</v>
      </c>
      <c r="AE1466" s="6" t="s">
        <v>50088</v>
      </c>
      <c r="AF1466" s="6" t="s">
        <v>50417</v>
      </c>
      <c r="AG1466" s="6" t="s">
        <v>6204</v>
      </c>
      <c r="AH1466" s="6" t="s">
        <v>51223</v>
      </c>
      <c r="AI1466" s="6" t="s">
        <v>51224</v>
      </c>
    </row>
    <row r="1467" spans="1:35" x14ac:dyDescent="0.25">
      <c r="A1467" s="26" t="s">
        <v>2060</v>
      </c>
      <c r="B1467" s="24" t="s">
        <v>2061</v>
      </c>
      <c r="C1467" s="22">
        <v>73937.08</v>
      </c>
      <c r="D1467" s="22">
        <v>16876</v>
      </c>
      <c r="E1467" s="22">
        <v>9760</v>
      </c>
      <c r="F1467" s="22">
        <v>1.39</v>
      </c>
      <c r="G1467" s="22">
        <v>5130</v>
      </c>
      <c r="H1467" s="22">
        <v>6663</v>
      </c>
      <c r="I1467" s="22">
        <v>1649</v>
      </c>
      <c r="J1467" s="22">
        <v>7539</v>
      </c>
      <c r="K1467" s="22">
        <v>21781</v>
      </c>
      <c r="L1467" s="22">
        <v>6803</v>
      </c>
      <c r="M1467" s="22">
        <v>0</v>
      </c>
      <c r="N1467" s="22">
        <v>49907</v>
      </c>
      <c r="O1467" s="22">
        <v>43.18</v>
      </c>
      <c r="P1467" s="22">
        <v>20.300999999999998</v>
      </c>
      <c r="Q1467" s="22">
        <v>0.25470999999999999</v>
      </c>
      <c r="R1467" s="22">
        <v>4.17</v>
      </c>
      <c r="S1467" s="22">
        <v>2.0099999999999998</v>
      </c>
      <c r="T1467" s="22">
        <v>1.32484</v>
      </c>
      <c r="U1467" s="24" t="s">
        <v>46030</v>
      </c>
      <c r="V1467" s="24" t="s">
        <v>46031</v>
      </c>
      <c r="W1467" s="25" t="s">
        <v>46032</v>
      </c>
      <c r="X1467" s="6" t="s">
        <v>90</v>
      </c>
      <c r="Y1467" s="6" t="s">
        <v>90</v>
      </c>
      <c r="Z1467" s="6" t="s">
        <v>90</v>
      </c>
      <c r="AA1467" s="6" t="s">
        <v>90</v>
      </c>
      <c r="AB1467" s="6" t="s">
        <v>90</v>
      </c>
      <c r="AC1467">
        <v>1465</v>
      </c>
      <c r="AD1467" s="6" t="s">
        <v>6205</v>
      </c>
      <c r="AE1467" s="6" t="s">
        <v>49487</v>
      </c>
      <c r="AF1467" s="6" t="s">
        <v>90</v>
      </c>
      <c r="AG1467" s="6" t="s">
        <v>6206</v>
      </c>
      <c r="AH1467" s="6" t="s">
        <v>51225</v>
      </c>
      <c r="AI1467" s="6" t="s">
        <v>51226</v>
      </c>
    </row>
    <row r="1468" spans="1:35" x14ac:dyDescent="0.25">
      <c r="A1468" s="26" t="s">
        <v>90</v>
      </c>
      <c r="B1468" s="24" t="s">
        <v>2063</v>
      </c>
      <c r="C1468" s="22">
        <v>32406.14</v>
      </c>
      <c r="F1468" s="22">
        <v>0.11</v>
      </c>
      <c r="U1468" s="24" t="s">
        <v>90</v>
      </c>
      <c r="V1468" s="24" t="s">
        <v>90</v>
      </c>
      <c r="W1468" s="25" t="s">
        <v>90</v>
      </c>
      <c r="X1468" s="6" t="s">
        <v>90</v>
      </c>
      <c r="Y1468" s="6" t="s">
        <v>90</v>
      </c>
      <c r="Z1468" s="6" t="s">
        <v>90</v>
      </c>
      <c r="AA1468" s="6" t="s">
        <v>90</v>
      </c>
      <c r="AB1468" s="6" t="s">
        <v>90</v>
      </c>
      <c r="AC1468">
        <v>1466</v>
      </c>
      <c r="AD1468" s="6" t="s">
        <v>6207</v>
      </c>
      <c r="AE1468" s="6" t="s">
        <v>49685</v>
      </c>
      <c r="AF1468" s="6" t="s">
        <v>49479</v>
      </c>
      <c r="AG1468" s="6" t="s">
        <v>6208</v>
      </c>
      <c r="AH1468" s="6" t="s">
        <v>51227</v>
      </c>
      <c r="AI1468" s="6" t="s">
        <v>51228</v>
      </c>
    </row>
    <row r="1469" spans="1:35" x14ac:dyDescent="0.25">
      <c r="A1469" s="26" t="s">
        <v>2064</v>
      </c>
      <c r="B1469" s="24" t="s">
        <v>2065</v>
      </c>
      <c r="C1469" s="22">
        <v>85136.22</v>
      </c>
      <c r="D1469" s="22">
        <v>22986.08007</v>
      </c>
      <c r="E1469" s="22">
        <v>20509.773430000001</v>
      </c>
      <c r="F1469" s="22">
        <v>0.66</v>
      </c>
      <c r="G1469" s="22">
        <v>884481.5</v>
      </c>
      <c r="H1469" s="22">
        <v>0</v>
      </c>
      <c r="I1469" s="22">
        <v>10050.12011</v>
      </c>
      <c r="J1469" s="22">
        <v>2226194</v>
      </c>
      <c r="K1469" s="22">
        <v>2005441</v>
      </c>
      <c r="L1469" s="22">
        <v>386683.09375</v>
      </c>
      <c r="M1469" s="22">
        <v>0</v>
      </c>
      <c r="N1469" s="22">
        <v>135219.09375</v>
      </c>
      <c r="O1469" s="22">
        <v>10.98</v>
      </c>
      <c r="P1469" s="22">
        <v>74.090999999999994</v>
      </c>
      <c r="Q1469" s="22">
        <v>2.8596699999999999</v>
      </c>
      <c r="R1469" s="22">
        <v>0.9</v>
      </c>
      <c r="U1469" s="24" t="s">
        <v>46033</v>
      </c>
      <c r="V1469" s="24" t="s">
        <v>46034</v>
      </c>
      <c r="W1469" s="25" t="s">
        <v>46035</v>
      </c>
      <c r="X1469" s="6" t="s">
        <v>90</v>
      </c>
      <c r="Y1469" s="6" t="s">
        <v>90</v>
      </c>
      <c r="Z1469" s="6" t="s">
        <v>90</v>
      </c>
      <c r="AA1469" s="6" t="s">
        <v>90</v>
      </c>
      <c r="AB1469" s="6" t="s">
        <v>90</v>
      </c>
      <c r="AC1469">
        <v>1467</v>
      </c>
      <c r="AD1469" s="6" t="s">
        <v>6209</v>
      </c>
      <c r="AE1469" s="6" t="s">
        <v>52522</v>
      </c>
      <c r="AF1469" s="6" t="s">
        <v>90</v>
      </c>
      <c r="AG1469" s="6" t="s">
        <v>6210</v>
      </c>
      <c r="AH1469" s="6" t="s">
        <v>43509</v>
      </c>
      <c r="AI1469" s="6" t="s">
        <v>51229</v>
      </c>
    </row>
    <row r="1470" spans="1:35" x14ac:dyDescent="0.25">
      <c r="A1470" s="26" t="s">
        <v>2066</v>
      </c>
      <c r="B1470" s="24" t="s">
        <v>2067</v>
      </c>
      <c r="C1470" s="22">
        <v>5730.37</v>
      </c>
      <c r="D1470" s="22">
        <v>2391.1369599999998</v>
      </c>
      <c r="E1470" s="22">
        <v>1601.02001</v>
      </c>
      <c r="F1470" s="22">
        <v>2.37</v>
      </c>
      <c r="G1470" s="22">
        <v>391.15199999999999</v>
      </c>
      <c r="H1470" s="22">
        <v>54.512999999999998</v>
      </c>
      <c r="I1470" s="22">
        <v>0</v>
      </c>
      <c r="J1470" s="22">
        <v>1257.8339800000001</v>
      </c>
      <c r="K1470" s="22">
        <v>972.32501000000002</v>
      </c>
      <c r="L1470" s="22">
        <v>1822.4520199999999</v>
      </c>
      <c r="M1470" s="22">
        <v>0</v>
      </c>
      <c r="N1470" s="22">
        <v>5148.8930600000003</v>
      </c>
      <c r="O1470" s="22">
        <v>33.979999999999997</v>
      </c>
      <c r="P1470" s="22">
        <v>25.576000000000001</v>
      </c>
      <c r="Q1470" s="22">
        <v>0.34365000000000001</v>
      </c>
      <c r="R1470" s="22">
        <v>0.78</v>
      </c>
      <c r="S1470" s="22">
        <v>0.73</v>
      </c>
      <c r="T1470" s="22">
        <v>0.41870000000000002</v>
      </c>
      <c r="U1470" s="24" t="s">
        <v>46036</v>
      </c>
      <c r="V1470" s="24" t="s">
        <v>46037</v>
      </c>
      <c r="W1470" s="25" t="s">
        <v>46038</v>
      </c>
      <c r="X1470" s="6" t="s">
        <v>90</v>
      </c>
      <c r="Y1470" s="6" t="s">
        <v>90</v>
      </c>
      <c r="Z1470" s="6" t="s">
        <v>90</v>
      </c>
      <c r="AA1470" s="6" t="s">
        <v>90</v>
      </c>
      <c r="AB1470" s="6" t="s">
        <v>90</v>
      </c>
      <c r="AC1470">
        <v>1468</v>
      </c>
      <c r="AD1470" s="6" t="s">
        <v>6211</v>
      </c>
      <c r="AE1470" s="6" t="s">
        <v>49717</v>
      </c>
      <c r="AF1470" s="6" t="s">
        <v>90</v>
      </c>
      <c r="AG1470" s="6" t="s">
        <v>6212</v>
      </c>
      <c r="AH1470" s="6" t="s">
        <v>51230</v>
      </c>
      <c r="AI1470" s="6" t="s">
        <v>51231</v>
      </c>
    </row>
    <row r="1471" spans="1:35" x14ac:dyDescent="0.25">
      <c r="A1471" s="26" t="s">
        <v>41362</v>
      </c>
      <c r="B1471" s="24" t="s">
        <v>41363</v>
      </c>
      <c r="C1471" s="22">
        <v>49592.53</v>
      </c>
      <c r="D1471" s="22">
        <v>4364.4560499999998</v>
      </c>
      <c r="E1471" s="22">
        <v>4364.4560499999998</v>
      </c>
      <c r="F1471" s="22">
        <v>0.91</v>
      </c>
      <c r="G1471" s="22">
        <v>49756.449209999999</v>
      </c>
      <c r="H1471" s="22">
        <v>0</v>
      </c>
      <c r="I1471" s="22">
        <v>5179.6118100000003</v>
      </c>
      <c r="J1471" s="22">
        <v>250315.59375</v>
      </c>
      <c r="K1471" s="22">
        <v>59650.71875</v>
      </c>
      <c r="L1471" s="22">
        <v>346.64801</v>
      </c>
      <c r="M1471" s="22">
        <v>0</v>
      </c>
      <c r="N1471" s="22">
        <v>36611.03125</v>
      </c>
      <c r="U1471" s="24" t="s">
        <v>46039</v>
      </c>
      <c r="V1471" s="24" t="s">
        <v>46039</v>
      </c>
      <c r="W1471" s="25" t="s">
        <v>46040</v>
      </c>
      <c r="X1471" s="6" t="s">
        <v>90</v>
      </c>
      <c r="Y1471" s="6" t="s">
        <v>90</v>
      </c>
      <c r="Z1471" s="6" t="s">
        <v>90</v>
      </c>
      <c r="AA1471" s="6" t="s">
        <v>90</v>
      </c>
      <c r="AB1471" s="6" t="s">
        <v>90</v>
      </c>
      <c r="AC1471">
        <v>1469</v>
      </c>
      <c r="AD1471" s="6" t="s">
        <v>6213</v>
      </c>
      <c r="AE1471" s="6" t="s">
        <v>50180</v>
      </c>
      <c r="AF1471" s="6" t="s">
        <v>50131</v>
      </c>
      <c r="AG1471" s="6" t="s">
        <v>6214</v>
      </c>
      <c r="AH1471" s="6" t="s">
        <v>51232</v>
      </c>
      <c r="AI1471" s="6" t="s">
        <v>51233</v>
      </c>
    </row>
    <row r="1472" spans="1:35" x14ac:dyDescent="0.25">
      <c r="A1472" s="26" t="s">
        <v>2068</v>
      </c>
      <c r="B1472" s="24" t="s">
        <v>2069</v>
      </c>
      <c r="C1472" s="22">
        <v>6231.75</v>
      </c>
      <c r="D1472" s="22">
        <v>1189.40002</v>
      </c>
      <c r="E1472" s="22">
        <v>969.09996999999998</v>
      </c>
      <c r="F1472" s="22">
        <v>0.8</v>
      </c>
      <c r="G1472" s="22">
        <v>281.70001000000002</v>
      </c>
      <c r="H1472" s="22">
        <v>319.10000000000002</v>
      </c>
      <c r="I1472" s="22">
        <v>468.39999</v>
      </c>
      <c r="J1472" s="22">
        <v>854.20001000000002</v>
      </c>
      <c r="K1472" s="22">
        <v>726.79998000000001</v>
      </c>
      <c r="L1472" s="22">
        <v>1791.90002</v>
      </c>
      <c r="M1472" s="22">
        <v>0</v>
      </c>
      <c r="N1472" s="22">
        <v>640.70001000000002</v>
      </c>
      <c r="O1472" s="22">
        <v>32.909999999999997</v>
      </c>
      <c r="P1472" s="22">
        <v>71.399000000000001</v>
      </c>
      <c r="Q1472" s="22">
        <v>2.4963700000000002</v>
      </c>
      <c r="R1472" s="22">
        <v>0.92</v>
      </c>
      <c r="S1472" s="22">
        <v>0.48</v>
      </c>
      <c r="T1472" s="22">
        <v>0.14749999999999999</v>
      </c>
      <c r="U1472" s="24" t="s">
        <v>46041</v>
      </c>
      <c r="V1472" s="24" t="s">
        <v>46042</v>
      </c>
      <c r="W1472" s="25" t="s">
        <v>46043</v>
      </c>
      <c r="X1472" s="6" t="s">
        <v>90</v>
      </c>
      <c r="Y1472" s="6" t="s">
        <v>90</v>
      </c>
      <c r="Z1472" s="6" t="s">
        <v>90</v>
      </c>
      <c r="AA1472" s="6" t="s">
        <v>90</v>
      </c>
      <c r="AB1472" s="6" t="s">
        <v>90</v>
      </c>
      <c r="AC1472">
        <v>1470</v>
      </c>
      <c r="AD1472" s="6" t="s">
        <v>6215</v>
      </c>
      <c r="AE1472" s="6" t="s">
        <v>50964</v>
      </c>
      <c r="AF1472" s="6" t="s">
        <v>52197</v>
      </c>
      <c r="AG1472" s="6" t="s">
        <v>6216</v>
      </c>
      <c r="AH1472" s="6" t="s">
        <v>51234</v>
      </c>
      <c r="AI1472" s="6" t="s">
        <v>51235</v>
      </c>
    </row>
    <row r="1473" spans="1:35" x14ac:dyDescent="0.25">
      <c r="A1473" s="26" t="s">
        <v>41364</v>
      </c>
      <c r="B1473" s="24" t="s">
        <v>41365</v>
      </c>
      <c r="C1473" s="22">
        <v>2283.7600000000002</v>
      </c>
      <c r="D1473" s="22">
        <v>176</v>
      </c>
      <c r="E1473" s="22">
        <v>115.5</v>
      </c>
      <c r="F1473" s="22">
        <v>1.29</v>
      </c>
      <c r="G1473" s="22">
        <v>228</v>
      </c>
      <c r="H1473" s="22">
        <v>278.70001000000002</v>
      </c>
      <c r="I1473" s="22">
        <v>459.79998000000001</v>
      </c>
      <c r="J1473" s="22">
        <v>241</v>
      </c>
      <c r="K1473" s="22">
        <v>680</v>
      </c>
      <c r="L1473" s="22">
        <v>446.1</v>
      </c>
      <c r="M1473" s="22">
        <v>0</v>
      </c>
      <c r="N1473" s="22">
        <v>669.29998000000001</v>
      </c>
      <c r="O1473" s="22">
        <v>4.49</v>
      </c>
      <c r="P1473" s="22">
        <v>38.918990000000001</v>
      </c>
      <c r="Q1473" s="22">
        <v>0.63717999999999997</v>
      </c>
      <c r="R1473" s="22">
        <v>3.5</v>
      </c>
      <c r="S1473" s="22">
        <v>1.67</v>
      </c>
      <c r="T1473" s="22">
        <v>0.71908000000000005</v>
      </c>
      <c r="U1473" s="24" t="s">
        <v>46044</v>
      </c>
      <c r="V1473" s="24" t="s">
        <v>46045</v>
      </c>
      <c r="W1473" s="25" t="s">
        <v>46046</v>
      </c>
      <c r="X1473" s="6" t="s">
        <v>90</v>
      </c>
      <c r="Y1473" s="6" t="s">
        <v>90</v>
      </c>
      <c r="Z1473" s="6" t="s">
        <v>90</v>
      </c>
      <c r="AA1473" s="6" t="s">
        <v>90</v>
      </c>
      <c r="AB1473" s="6" t="s">
        <v>90</v>
      </c>
      <c r="AC1473">
        <v>1471</v>
      </c>
      <c r="AD1473" s="6" t="s">
        <v>6217</v>
      </c>
      <c r="AE1473" s="6" t="s">
        <v>50232</v>
      </c>
      <c r="AF1473" s="6" t="s">
        <v>50123</v>
      </c>
      <c r="AG1473" s="6" t="s">
        <v>6218</v>
      </c>
      <c r="AH1473" s="6" t="s">
        <v>51236</v>
      </c>
      <c r="AI1473" s="6" t="s">
        <v>51237</v>
      </c>
    </row>
    <row r="1474" spans="1:35" x14ac:dyDescent="0.25">
      <c r="A1474" s="26" t="s">
        <v>41366</v>
      </c>
      <c r="B1474" s="24" t="s">
        <v>41367</v>
      </c>
      <c r="C1474" s="22">
        <v>5302.5</v>
      </c>
      <c r="D1474" s="22">
        <v>1402</v>
      </c>
      <c r="E1474" s="22">
        <v>1402</v>
      </c>
      <c r="F1474" s="22">
        <v>0.01</v>
      </c>
      <c r="G1474" s="22">
        <v>1596</v>
      </c>
      <c r="H1474" s="22">
        <v>1292</v>
      </c>
      <c r="I1474" s="22">
        <v>3131</v>
      </c>
      <c r="J1474" s="22">
        <v>2643</v>
      </c>
      <c r="K1474" s="22">
        <v>3724</v>
      </c>
      <c r="L1474" s="22">
        <v>3561</v>
      </c>
      <c r="M1474" s="22">
        <v>0</v>
      </c>
      <c r="N1474" s="22">
        <v>3404</v>
      </c>
      <c r="U1474" s="24" t="s">
        <v>46047</v>
      </c>
      <c r="V1474" s="24" t="s">
        <v>46047</v>
      </c>
      <c r="W1474" s="25" t="s">
        <v>46048</v>
      </c>
      <c r="X1474" s="6" t="s">
        <v>90</v>
      </c>
      <c r="Y1474" s="6" t="s">
        <v>90</v>
      </c>
      <c r="Z1474" s="6" t="s">
        <v>90</v>
      </c>
      <c r="AA1474" s="6" t="s">
        <v>90</v>
      </c>
      <c r="AB1474" s="6" t="s">
        <v>90</v>
      </c>
      <c r="AC1474">
        <v>1472</v>
      </c>
      <c r="AD1474" s="6" t="s">
        <v>6219</v>
      </c>
      <c r="AE1474" s="6" t="s">
        <v>52429</v>
      </c>
      <c r="AF1474" s="6" t="s">
        <v>90</v>
      </c>
      <c r="AG1474" s="6" t="s">
        <v>6220</v>
      </c>
      <c r="AH1474" s="6" t="s">
        <v>51238</v>
      </c>
      <c r="AI1474" s="6" t="s">
        <v>51239</v>
      </c>
    </row>
    <row r="1475" spans="1:35" x14ac:dyDescent="0.25">
      <c r="A1475" s="26" t="s">
        <v>41368</v>
      </c>
      <c r="B1475" s="24" t="s">
        <v>41369</v>
      </c>
      <c r="C1475" s="22">
        <v>2213.88</v>
      </c>
      <c r="D1475" s="22">
        <v>266.67198999999999</v>
      </c>
      <c r="E1475" s="22">
        <v>183.96600000000001</v>
      </c>
      <c r="F1475" s="22">
        <v>1.93</v>
      </c>
      <c r="G1475" s="22">
        <v>170.97099</v>
      </c>
      <c r="H1475" s="22">
        <v>160.54400000000001</v>
      </c>
      <c r="I1475" s="22">
        <v>416.05498999999998</v>
      </c>
      <c r="J1475" s="22">
        <v>341.08598999999998</v>
      </c>
      <c r="K1475" s="22">
        <v>563.12401999999997</v>
      </c>
      <c r="L1475" s="22">
        <v>121.75700000000001</v>
      </c>
      <c r="M1475" s="22">
        <v>0</v>
      </c>
      <c r="N1475" s="22">
        <v>676.38499999999999</v>
      </c>
      <c r="O1475" s="22">
        <v>9.18</v>
      </c>
      <c r="P1475" s="22">
        <v>14.241</v>
      </c>
      <c r="Q1475" s="22">
        <v>0.16606000000000001</v>
      </c>
      <c r="R1475" s="22">
        <v>1.98</v>
      </c>
      <c r="S1475" s="22">
        <v>1.18</v>
      </c>
      <c r="T1475" s="22">
        <v>0.67903000000000002</v>
      </c>
      <c r="U1475" s="24" t="s">
        <v>46049</v>
      </c>
      <c r="V1475" s="24" t="s">
        <v>46050</v>
      </c>
      <c r="W1475" s="25" t="s">
        <v>46051</v>
      </c>
      <c r="X1475" s="6" t="s">
        <v>90</v>
      </c>
      <c r="Y1475" s="6" t="s">
        <v>90</v>
      </c>
      <c r="Z1475" s="6" t="s">
        <v>90</v>
      </c>
      <c r="AA1475" s="6" t="s">
        <v>90</v>
      </c>
      <c r="AB1475" s="6" t="s">
        <v>90</v>
      </c>
      <c r="AC1475">
        <v>1473</v>
      </c>
      <c r="AD1475" s="6" t="s">
        <v>6221</v>
      </c>
      <c r="AE1475" s="6" t="s">
        <v>51702</v>
      </c>
      <c r="AF1475" s="6" t="s">
        <v>52523</v>
      </c>
      <c r="AG1475" s="6" t="s">
        <v>6222</v>
      </c>
      <c r="AH1475" s="6" t="s">
        <v>51240</v>
      </c>
      <c r="AI1475" s="6" t="s">
        <v>51241</v>
      </c>
    </row>
    <row r="1476" spans="1:35" x14ac:dyDescent="0.25">
      <c r="A1476" s="26" t="s">
        <v>41370</v>
      </c>
      <c r="B1476" s="24" t="s">
        <v>41371</v>
      </c>
      <c r="C1476" s="22">
        <v>2215.66</v>
      </c>
      <c r="D1476" s="22">
        <v>175.93699000000001</v>
      </c>
      <c r="E1476" s="22">
        <v>117.76699000000001</v>
      </c>
      <c r="F1476" s="22">
        <v>0.99</v>
      </c>
      <c r="G1476" s="22">
        <v>481.48698999999999</v>
      </c>
      <c r="H1476" s="22">
        <v>0</v>
      </c>
      <c r="I1476" s="22">
        <v>203.404</v>
      </c>
      <c r="J1476" s="22">
        <v>666.96001999999999</v>
      </c>
      <c r="K1476" s="22">
        <v>890.29101000000003</v>
      </c>
      <c r="L1476" s="22">
        <v>37.791989999999998</v>
      </c>
      <c r="M1476" s="22">
        <v>0</v>
      </c>
      <c r="N1476" s="22">
        <v>560.20001000000002</v>
      </c>
      <c r="O1476" s="22">
        <v>34.57</v>
      </c>
      <c r="P1476" s="22">
        <v>3.7555000000000001</v>
      </c>
      <c r="Q1476" s="22">
        <v>3.9019999999999999E-2</v>
      </c>
      <c r="R1476" s="22">
        <v>1.36</v>
      </c>
      <c r="S1476" s="22">
        <v>1.33</v>
      </c>
      <c r="T1476" s="22">
        <v>0.61292999999999997</v>
      </c>
      <c r="U1476" s="24" t="s">
        <v>46052</v>
      </c>
      <c r="V1476" s="24" t="s">
        <v>46053</v>
      </c>
      <c r="W1476" s="25" t="s">
        <v>46054</v>
      </c>
      <c r="X1476" s="6" t="s">
        <v>90</v>
      </c>
      <c r="Y1476" s="6" t="s">
        <v>90</v>
      </c>
      <c r="Z1476" s="6" t="s">
        <v>90</v>
      </c>
      <c r="AA1476" s="6" t="s">
        <v>90</v>
      </c>
      <c r="AB1476" s="6" t="s">
        <v>90</v>
      </c>
      <c r="AC1476">
        <v>1474</v>
      </c>
      <c r="AD1476" s="6" t="s">
        <v>6223</v>
      </c>
      <c r="AE1476" s="6" t="s">
        <v>52284</v>
      </c>
      <c r="AF1476" s="6" t="s">
        <v>90</v>
      </c>
      <c r="AG1476" s="6" t="s">
        <v>6224</v>
      </c>
      <c r="AH1476" s="6" t="s">
        <v>51242</v>
      </c>
      <c r="AI1476" s="6" t="s">
        <v>51243</v>
      </c>
    </row>
    <row r="1477" spans="1:35" x14ac:dyDescent="0.25">
      <c r="A1477" s="26" t="s">
        <v>41373</v>
      </c>
      <c r="B1477" s="24" t="s">
        <v>41374</v>
      </c>
      <c r="C1477" s="22">
        <v>5673.6</v>
      </c>
      <c r="D1477" s="22">
        <v>1716.9010000000001</v>
      </c>
      <c r="E1477" s="22">
        <v>976.89300000000003</v>
      </c>
      <c r="F1477" s="22">
        <v>0.98</v>
      </c>
      <c r="G1477" s="22">
        <v>1182.97497</v>
      </c>
      <c r="H1477" s="22">
        <v>3278.0568800000001</v>
      </c>
      <c r="I1477" s="22">
        <v>396.37700999999998</v>
      </c>
      <c r="J1477" s="22">
        <v>7368.3041899999998</v>
      </c>
      <c r="K1477" s="22">
        <v>11949.29003</v>
      </c>
      <c r="L1477" s="22">
        <v>4992.6069299999999</v>
      </c>
      <c r="M1477" s="22">
        <v>0</v>
      </c>
      <c r="N1477" s="22">
        <v>10792.5996</v>
      </c>
      <c r="O1477" s="22">
        <v>7.91</v>
      </c>
      <c r="P1477" s="22">
        <v>23.158000000000001</v>
      </c>
      <c r="Q1477" s="22">
        <v>0.30136000000000002</v>
      </c>
      <c r="R1477" s="22">
        <v>1.4</v>
      </c>
      <c r="U1477" s="24" t="s">
        <v>46055</v>
      </c>
      <c r="V1477" s="24" t="s">
        <v>46056</v>
      </c>
      <c r="W1477" s="25" t="s">
        <v>46057</v>
      </c>
      <c r="X1477" s="6" t="s">
        <v>90</v>
      </c>
      <c r="Y1477" s="6" t="s">
        <v>90</v>
      </c>
      <c r="Z1477" s="6" t="s">
        <v>90</v>
      </c>
      <c r="AA1477" s="6" t="s">
        <v>90</v>
      </c>
      <c r="AB1477" s="6" t="s">
        <v>90</v>
      </c>
      <c r="AC1477">
        <v>1475</v>
      </c>
      <c r="AD1477" s="6" t="s">
        <v>6225</v>
      </c>
      <c r="AE1477" s="6" t="s">
        <v>50028</v>
      </c>
      <c r="AF1477" s="6" t="s">
        <v>50043</v>
      </c>
      <c r="AG1477" s="6" t="s">
        <v>6226</v>
      </c>
      <c r="AH1477" s="6" t="s">
        <v>51244</v>
      </c>
      <c r="AI1477" s="6" t="s">
        <v>51245</v>
      </c>
    </row>
    <row r="1478" spans="1:35" x14ac:dyDescent="0.25">
      <c r="A1478" s="26" t="s">
        <v>41375</v>
      </c>
      <c r="B1478" s="24" t="s">
        <v>41376</v>
      </c>
      <c r="C1478" s="22">
        <v>2595.85</v>
      </c>
      <c r="D1478" s="22">
        <v>75.33999</v>
      </c>
      <c r="E1478" s="22">
        <v>49.277000000000001</v>
      </c>
      <c r="F1478" s="22">
        <v>0.48</v>
      </c>
      <c r="G1478" s="22">
        <v>42.611989999999999</v>
      </c>
      <c r="H1478" s="22">
        <v>0</v>
      </c>
      <c r="I1478" s="22">
        <v>837.66801999999996</v>
      </c>
      <c r="J1478" s="22">
        <v>61.813989999999997</v>
      </c>
      <c r="K1478" s="22">
        <v>154.15600000000001</v>
      </c>
      <c r="L1478" s="22">
        <v>333.488</v>
      </c>
      <c r="M1478" s="22">
        <v>0</v>
      </c>
      <c r="N1478" s="22">
        <v>642.07097999999996</v>
      </c>
      <c r="O1478" s="22">
        <v>3.6</v>
      </c>
      <c r="P1478" s="22">
        <v>33.664000000000001</v>
      </c>
      <c r="Q1478" s="22">
        <v>0.50748000000000004</v>
      </c>
      <c r="R1478" s="22">
        <v>2.5499999999999998</v>
      </c>
      <c r="S1478" s="22">
        <v>2.4900000000000002</v>
      </c>
      <c r="T1478" s="22">
        <v>1.8045100000000001</v>
      </c>
      <c r="U1478" s="24" t="s">
        <v>46058</v>
      </c>
      <c r="V1478" s="24" t="s">
        <v>46059</v>
      </c>
      <c r="W1478" s="25" t="s">
        <v>46060</v>
      </c>
      <c r="X1478" s="6" t="s">
        <v>90</v>
      </c>
      <c r="Y1478" s="6" t="s">
        <v>90</v>
      </c>
      <c r="Z1478" s="6" t="s">
        <v>90</v>
      </c>
      <c r="AA1478" s="6" t="s">
        <v>90</v>
      </c>
      <c r="AB1478" s="6" t="s">
        <v>90</v>
      </c>
      <c r="AC1478">
        <v>1476</v>
      </c>
      <c r="AD1478" s="6" t="s">
        <v>6227</v>
      </c>
      <c r="AE1478" s="6" t="s">
        <v>52478</v>
      </c>
      <c r="AF1478" s="6" t="s">
        <v>90</v>
      </c>
      <c r="AG1478" s="6" t="s">
        <v>6228</v>
      </c>
      <c r="AH1478" s="6" t="s">
        <v>51246</v>
      </c>
      <c r="AI1478" s="6" t="s">
        <v>51247</v>
      </c>
    </row>
    <row r="1479" spans="1:35" x14ac:dyDescent="0.25">
      <c r="A1479" s="26" t="s">
        <v>41377</v>
      </c>
      <c r="B1479" s="24" t="s">
        <v>41378</v>
      </c>
      <c r="C1479" s="22">
        <v>53278.080000000002</v>
      </c>
      <c r="D1479" s="22">
        <v>6820.9501899999996</v>
      </c>
      <c r="E1479" s="22">
        <v>6820.9501899999996</v>
      </c>
      <c r="F1479" s="22">
        <v>1.1599999999999999</v>
      </c>
      <c r="G1479" s="22">
        <v>467233.5</v>
      </c>
      <c r="H1479" s="22">
        <v>0</v>
      </c>
      <c r="I1479" s="22">
        <v>3093.79907</v>
      </c>
      <c r="J1479" s="22">
        <v>555160.5</v>
      </c>
      <c r="K1479" s="22">
        <v>644656.375</v>
      </c>
      <c r="L1479" s="22">
        <v>87243.921870000006</v>
      </c>
      <c r="M1479" s="22">
        <v>0</v>
      </c>
      <c r="N1479" s="22">
        <v>47222.359369999998</v>
      </c>
      <c r="U1479" s="24" t="s">
        <v>46061</v>
      </c>
      <c r="V1479" s="24" t="s">
        <v>46062</v>
      </c>
      <c r="W1479" s="25" t="s">
        <v>46063</v>
      </c>
      <c r="X1479" s="6" t="s">
        <v>90</v>
      </c>
      <c r="Y1479" s="6" t="s">
        <v>90</v>
      </c>
      <c r="Z1479" s="6" t="s">
        <v>90</v>
      </c>
      <c r="AA1479" s="6" t="s">
        <v>90</v>
      </c>
      <c r="AB1479" s="6" t="s">
        <v>90</v>
      </c>
      <c r="AC1479">
        <v>1477</v>
      </c>
      <c r="AD1479" s="6" t="s">
        <v>6229</v>
      </c>
      <c r="AE1479" s="6" t="s">
        <v>51879</v>
      </c>
      <c r="AF1479" s="6" t="s">
        <v>90</v>
      </c>
      <c r="AG1479" s="6" t="s">
        <v>6230</v>
      </c>
      <c r="AH1479" s="6" t="s">
        <v>51248</v>
      </c>
      <c r="AI1479" s="6" t="s">
        <v>51247</v>
      </c>
    </row>
    <row r="1480" spans="1:35" x14ac:dyDescent="0.25">
      <c r="A1480" s="26" t="s">
        <v>2070</v>
      </c>
      <c r="B1480" s="24" t="s">
        <v>2071</v>
      </c>
      <c r="C1480" s="22">
        <v>3541.24</v>
      </c>
      <c r="D1480" s="22">
        <v>-18.629000000000001</v>
      </c>
      <c r="E1480" s="22">
        <v>-25.891010000000001</v>
      </c>
      <c r="F1480" s="22">
        <v>1.1200000000000001</v>
      </c>
      <c r="G1480" s="22">
        <v>58.610999999999997</v>
      </c>
      <c r="H1480" s="22">
        <v>32.581000000000003</v>
      </c>
      <c r="I1480" s="22">
        <v>0</v>
      </c>
      <c r="J1480" s="22">
        <v>56.173990000000003</v>
      </c>
      <c r="K1480" s="22">
        <v>422.90499</v>
      </c>
      <c r="L1480" s="22">
        <v>0</v>
      </c>
      <c r="M1480" s="22">
        <v>0</v>
      </c>
      <c r="N1480" s="22">
        <v>417.00200999999998</v>
      </c>
      <c r="O1480" s="22">
        <v>7.46</v>
      </c>
      <c r="P1480" s="22">
        <v>0</v>
      </c>
      <c r="Q1480" s="22">
        <v>0</v>
      </c>
      <c r="R1480" s="22">
        <v>8.8000000000000007</v>
      </c>
      <c r="S1480" s="22">
        <v>6.95</v>
      </c>
      <c r="T1480" s="22">
        <v>5.9050900000000004</v>
      </c>
      <c r="U1480" s="24" t="s">
        <v>46064</v>
      </c>
      <c r="V1480" s="24" t="s">
        <v>46065</v>
      </c>
      <c r="W1480" s="25" t="s">
        <v>46066</v>
      </c>
      <c r="X1480" s="6" t="s">
        <v>90</v>
      </c>
      <c r="Y1480" s="6" t="s">
        <v>90</v>
      </c>
      <c r="Z1480" s="6" t="s">
        <v>90</v>
      </c>
      <c r="AA1480" s="6" t="s">
        <v>90</v>
      </c>
      <c r="AB1480" s="6" t="s">
        <v>90</v>
      </c>
      <c r="AC1480">
        <v>1478</v>
      </c>
      <c r="AD1480" s="6" t="s">
        <v>6231</v>
      </c>
      <c r="AE1480" s="6" t="s">
        <v>50540</v>
      </c>
      <c r="AF1480" s="6" t="s">
        <v>90</v>
      </c>
      <c r="AG1480" s="6" t="s">
        <v>6232</v>
      </c>
      <c r="AH1480" s="6" t="s">
        <v>51249</v>
      </c>
      <c r="AI1480" s="6" t="s">
        <v>51250</v>
      </c>
    </row>
    <row r="1481" spans="1:35" x14ac:dyDescent="0.25">
      <c r="A1481" s="26" t="s">
        <v>2072</v>
      </c>
      <c r="B1481" s="24" t="s">
        <v>2073</v>
      </c>
      <c r="C1481" s="22">
        <v>7583.6</v>
      </c>
      <c r="D1481" s="22">
        <v>262.58300000000003</v>
      </c>
      <c r="E1481" s="22">
        <v>171.876</v>
      </c>
      <c r="F1481" s="22">
        <v>1.2</v>
      </c>
      <c r="G1481" s="22">
        <v>445.27899000000002</v>
      </c>
      <c r="H1481" s="22">
        <v>388.16399999999999</v>
      </c>
      <c r="I1481" s="22">
        <v>816.58398</v>
      </c>
      <c r="J1481" s="22">
        <v>522.875</v>
      </c>
      <c r="K1481" s="22">
        <v>1088.91894</v>
      </c>
      <c r="L1481" s="22">
        <v>516.63702000000001</v>
      </c>
      <c r="M1481" s="22">
        <v>0</v>
      </c>
      <c r="N1481" s="22">
        <v>1156.12402</v>
      </c>
      <c r="O1481" s="22">
        <v>9.08</v>
      </c>
      <c r="P1481" s="22">
        <v>29.113</v>
      </c>
      <c r="Q1481" s="22">
        <v>0.41070000000000001</v>
      </c>
      <c r="R1481" s="22">
        <v>2.06</v>
      </c>
      <c r="S1481" s="22">
        <v>1.34</v>
      </c>
      <c r="T1481" s="22">
        <v>0.48859000000000002</v>
      </c>
      <c r="U1481" s="24" t="s">
        <v>46067</v>
      </c>
      <c r="V1481" s="24" t="s">
        <v>46068</v>
      </c>
      <c r="W1481" s="25" t="s">
        <v>46069</v>
      </c>
      <c r="X1481" s="6" t="s">
        <v>90</v>
      </c>
      <c r="Y1481" s="6" t="s">
        <v>90</v>
      </c>
      <c r="Z1481" s="6" t="s">
        <v>90</v>
      </c>
      <c r="AA1481" s="6" t="s">
        <v>90</v>
      </c>
      <c r="AB1481" s="6" t="s">
        <v>90</v>
      </c>
      <c r="AC1481">
        <v>1479</v>
      </c>
      <c r="AD1481" s="6" t="s">
        <v>6233</v>
      </c>
      <c r="AE1481" s="6" t="s">
        <v>51111</v>
      </c>
      <c r="AF1481" s="6" t="s">
        <v>51125</v>
      </c>
      <c r="AG1481" s="6" t="s">
        <v>6234</v>
      </c>
      <c r="AH1481" s="6" t="s">
        <v>51251</v>
      </c>
      <c r="AI1481" s="6" t="s">
        <v>51252</v>
      </c>
    </row>
    <row r="1482" spans="1:35" x14ac:dyDescent="0.25">
      <c r="A1482" s="26" t="s">
        <v>41379</v>
      </c>
      <c r="B1482" s="24" t="s">
        <v>41380</v>
      </c>
      <c r="C1482" s="22">
        <v>2084.14</v>
      </c>
      <c r="D1482" s="22">
        <v>846</v>
      </c>
      <c r="E1482" s="22">
        <v>827</v>
      </c>
      <c r="F1482" s="22">
        <v>1.52</v>
      </c>
      <c r="G1482" s="22">
        <v>62250</v>
      </c>
      <c r="H1482" s="22">
        <v>0</v>
      </c>
      <c r="I1482" s="22">
        <v>705</v>
      </c>
      <c r="J1482" s="22">
        <v>5870</v>
      </c>
      <c r="K1482" s="22">
        <v>67057</v>
      </c>
      <c r="L1482" s="22">
        <v>61026</v>
      </c>
      <c r="M1482" s="22">
        <v>0</v>
      </c>
      <c r="N1482" s="22">
        <v>2977</v>
      </c>
      <c r="O1482" s="22">
        <v>23.39</v>
      </c>
      <c r="P1482" s="22">
        <v>95.097989999999996</v>
      </c>
      <c r="Q1482" s="22">
        <v>19.400939999999999</v>
      </c>
      <c r="R1482" s="22">
        <v>10.99</v>
      </c>
      <c r="S1482" s="22">
        <v>11.42</v>
      </c>
      <c r="T1482" s="22">
        <v>0.81889999999999996</v>
      </c>
      <c r="U1482" s="24" t="s">
        <v>46070</v>
      </c>
      <c r="V1482" s="24" t="s">
        <v>46071</v>
      </c>
      <c r="W1482" s="25" t="s">
        <v>46072</v>
      </c>
      <c r="X1482" s="6" t="s">
        <v>90</v>
      </c>
      <c r="Y1482" s="6" t="s">
        <v>90</v>
      </c>
      <c r="Z1482" s="6" t="s">
        <v>90</v>
      </c>
      <c r="AA1482" s="6" t="s">
        <v>90</v>
      </c>
      <c r="AB1482" s="6" t="s">
        <v>90</v>
      </c>
      <c r="AC1482">
        <v>1480</v>
      </c>
      <c r="AD1482" s="6" t="s">
        <v>6235</v>
      </c>
      <c r="AE1482" s="6" t="s">
        <v>51148</v>
      </c>
      <c r="AF1482" s="6" t="s">
        <v>90</v>
      </c>
      <c r="AG1482" s="6" t="s">
        <v>6236</v>
      </c>
      <c r="AH1482" s="6" t="s">
        <v>51253</v>
      </c>
      <c r="AI1482" s="6" t="s">
        <v>51252</v>
      </c>
    </row>
    <row r="1483" spans="1:35" x14ac:dyDescent="0.25">
      <c r="A1483" s="26" t="s">
        <v>2074</v>
      </c>
      <c r="B1483" s="24" t="s">
        <v>2075</v>
      </c>
      <c r="C1483" s="22">
        <v>9158.3700000000008</v>
      </c>
      <c r="D1483" s="22">
        <v>237.8</v>
      </c>
      <c r="E1483" s="22">
        <v>221</v>
      </c>
      <c r="F1483" s="22">
        <v>0.48</v>
      </c>
      <c r="G1483" s="22">
        <v>350</v>
      </c>
      <c r="H1483" s="22">
        <v>35.099989999999998</v>
      </c>
      <c r="I1483" s="22">
        <v>37.200000000000003</v>
      </c>
      <c r="J1483" s="22">
        <v>537.70001000000002</v>
      </c>
      <c r="K1483" s="22">
        <v>1453.5</v>
      </c>
      <c r="L1483" s="22">
        <v>0</v>
      </c>
      <c r="M1483" s="22">
        <v>0</v>
      </c>
      <c r="N1483" s="22">
        <v>1707.8000400000001</v>
      </c>
      <c r="O1483" s="22">
        <v>17.260000000000002</v>
      </c>
      <c r="P1483" s="22">
        <v>9.1423900000000007</v>
      </c>
      <c r="Q1483" s="22">
        <v>0.10062</v>
      </c>
      <c r="R1483" s="22">
        <v>3.83</v>
      </c>
      <c r="S1483" s="22">
        <v>2.64</v>
      </c>
      <c r="T1483" s="22">
        <v>1.98698</v>
      </c>
      <c r="U1483" s="24" t="s">
        <v>46073</v>
      </c>
      <c r="V1483" s="24" t="s">
        <v>46074</v>
      </c>
      <c r="W1483" s="25" t="s">
        <v>46075</v>
      </c>
      <c r="X1483" s="6" t="s">
        <v>90</v>
      </c>
      <c r="Y1483" s="6" t="s">
        <v>90</v>
      </c>
      <c r="Z1483" s="6" t="s">
        <v>90</v>
      </c>
      <c r="AA1483" s="6" t="s">
        <v>90</v>
      </c>
      <c r="AB1483" s="6" t="s">
        <v>90</v>
      </c>
      <c r="AC1483">
        <v>1481</v>
      </c>
      <c r="AD1483" s="6" t="s">
        <v>6237</v>
      </c>
      <c r="AE1483" s="6" t="s">
        <v>50237</v>
      </c>
      <c r="AF1483" s="6" t="s">
        <v>90</v>
      </c>
      <c r="AG1483" s="6" t="s">
        <v>6238</v>
      </c>
      <c r="AH1483" s="6" t="s">
        <v>51254</v>
      </c>
      <c r="AI1483" s="6" t="s">
        <v>51255</v>
      </c>
    </row>
    <row r="1484" spans="1:35" x14ac:dyDescent="0.25">
      <c r="A1484" s="26" t="s">
        <v>2076</v>
      </c>
      <c r="B1484" s="24" t="s">
        <v>2077</v>
      </c>
      <c r="C1484" s="22">
        <v>6862.99</v>
      </c>
      <c r="D1484" s="22">
        <v>-665.13801000000001</v>
      </c>
      <c r="E1484" s="22">
        <v>-1475.1910499999999</v>
      </c>
      <c r="F1484" s="22">
        <v>2.4900000000000002</v>
      </c>
      <c r="G1484" s="22">
        <v>326.27199999999999</v>
      </c>
      <c r="H1484" s="22">
        <v>148.71699000000001</v>
      </c>
      <c r="I1484" s="22">
        <v>598.65899000000002</v>
      </c>
      <c r="J1484" s="22">
        <v>5054.8510699999997</v>
      </c>
      <c r="K1484" s="22">
        <v>1872.8690099999999</v>
      </c>
      <c r="L1484" s="22">
        <v>12630.400390000001</v>
      </c>
      <c r="M1484" s="22">
        <v>0</v>
      </c>
      <c r="N1484" s="22">
        <v>68.590999999999994</v>
      </c>
      <c r="O1484" s="22">
        <v>-0.23</v>
      </c>
      <c r="P1484" s="22">
        <v>99.459990000000005</v>
      </c>
      <c r="Q1484" s="22">
        <v>-119.74626000000001</v>
      </c>
      <c r="R1484" s="22">
        <v>0.28999999999999998</v>
      </c>
      <c r="S1484" s="22">
        <v>0.34</v>
      </c>
      <c r="T1484" s="22">
        <v>0.27654000000000001</v>
      </c>
      <c r="U1484" s="24" t="s">
        <v>46076</v>
      </c>
      <c r="V1484" s="24" t="s">
        <v>46077</v>
      </c>
      <c r="W1484" s="25" t="s">
        <v>46078</v>
      </c>
      <c r="X1484" s="6" t="s">
        <v>90</v>
      </c>
      <c r="Y1484" s="6" t="s">
        <v>90</v>
      </c>
      <c r="Z1484" s="6" t="s">
        <v>90</v>
      </c>
      <c r="AA1484" s="6" t="s">
        <v>90</v>
      </c>
      <c r="AB1484" s="6" t="s">
        <v>90</v>
      </c>
      <c r="AC1484">
        <v>1482</v>
      </c>
      <c r="AD1484" s="6" t="s">
        <v>6239</v>
      </c>
      <c r="AE1484" s="6" t="s">
        <v>49740</v>
      </c>
      <c r="AF1484" s="6" t="s">
        <v>90</v>
      </c>
      <c r="AG1484" s="6" t="s">
        <v>6240</v>
      </c>
      <c r="AH1484" s="6" t="s">
        <v>51256</v>
      </c>
      <c r="AI1484" s="6" t="s">
        <v>51257</v>
      </c>
    </row>
    <row r="1485" spans="1:35" x14ac:dyDescent="0.25">
      <c r="A1485" s="26" t="s">
        <v>41381</v>
      </c>
      <c r="B1485" s="24" t="s">
        <v>41382</v>
      </c>
      <c r="C1485" s="22">
        <v>14036.08</v>
      </c>
      <c r="D1485" s="22">
        <v>1516.58996</v>
      </c>
      <c r="E1485" s="22">
        <v>1279.4940099999999</v>
      </c>
      <c r="F1485" s="22">
        <v>0.86</v>
      </c>
      <c r="G1485" s="22">
        <v>352.85399999999998</v>
      </c>
      <c r="H1485" s="22">
        <v>773.44200999999998</v>
      </c>
      <c r="I1485" s="22">
        <v>343.02600000000001</v>
      </c>
      <c r="J1485" s="22">
        <v>1468.6290200000001</v>
      </c>
      <c r="K1485" s="22">
        <v>2505.3029700000002</v>
      </c>
      <c r="L1485" s="22">
        <v>504.02699999999999</v>
      </c>
      <c r="M1485" s="22">
        <v>0</v>
      </c>
      <c r="N1485" s="22">
        <v>6595.3168900000001</v>
      </c>
      <c r="U1485" s="24" t="s">
        <v>46079</v>
      </c>
      <c r="V1485" s="24" t="s">
        <v>46080</v>
      </c>
      <c r="W1485" s="25" t="s">
        <v>46081</v>
      </c>
      <c r="X1485" s="6" t="s">
        <v>90</v>
      </c>
      <c r="Y1485" s="6" t="s">
        <v>90</v>
      </c>
      <c r="Z1485" s="6" t="s">
        <v>90</v>
      </c>
      <c r="AA1485" s="6" t="s">
        <v>90</v>
      </c>
      <c r="AB1485" s="6" t="s">
        <v>90</v>
      </c>
      <c r="AC1485">
        <v>1483</v>
      </c>
      <c r="AD1485" s="6" t="s">
        <v>6241</v>
      </c>
      <c r="AE1485" s="6" t="s">
        <v>52493</v>
      </c>
      <c r="AF1485" s="6" t="s">
        <v>52491</v>
      </c>
      <c r="AG1485" s="6" t="s">
        <v>6242</v>
      </c>
      <c r="AH1485" s="6" t="s">
        <v>51258</v>
      </c>
      <c r="AI1485" s="6" t="s">
        <v>51259</v>
      </c>
    </row>
    <row r="1486" spans="1:35" x14ac:dyDescent="0.25">
      <c r="A1486" s="26" t="s">
        <v>41383</v>
      </c>
      <c r="B1486" s="24" t="s">
        <v>41384</v>
      </c>
      <c r="C1486" s="22">
        <v>15792.11</v>
      </c>
      <c r="D1486" s="22">
        <v>2079</v>
      </c>
      <c r="E1486" s="22">
        <v>1329</v>
      </c>
      <c r="F1486" s="22">
        <v>0.98</v>
      </c>
      <c r="G1486" s="22">
        <v>243</v>
      </c>
      <c r="H1486" s="22">
        <v>633</v>
      </c>
      <c r="I1486" s="22">
        <v>741</v>
      </c>
      <c r="J1486" s="22">
        <v>1092</v>
      </c>
      <c r="K1486" s="22">
        <v>1625</v>
      </c>
      <c r="L1486" s="22">
        <v>1843</v>
      </c>
      <c r="M1486" s="22">
        <v>0</v>
      </c>
      <c r="N1486" s="22">
        <v>11665</v>
      </c>
      <c r="S1486" s="22">
        <v>0.91</v>
      </c>
      <c r="T1486" s="22">
        <v>0.68589</v>
      </c>
      <c r="U1486" s="24" t="s">
        <v>46082</v>
      </c>
      <c r="V1486" s="24" t="s">
        <v>46083</v>
      </c>
      <c r="W1486" s="25" t="s">
        <v>46084</v>
      </c>
      <c r="X1486" s="6" t="s">
        <v>90</v>
      </c>
      <c r="Y1486" s="6" t="s">
        <v>90</v>
      </c>
      <c r="Z1486" s="6" t="s">
        <v>90</v>
      </c>
      <c r="AA1486" s="6" t="s">
        <v>90</v>
      </c>
      <c r="AB1486" s="6" t="s">
        <v>90</v>
      </c>
      <c r="AC1486">
        <v>1484</v>
      </c>
      <c r="AD1486" s="6" t="s">
        <v>6243</v>
      </c>
      <c r="AE1486" s="6" t="s">
        <v>49487</v>
      </c>
      <c r="AF1486" s="6" t="s">
        <v>49532</v>
      </c>
      <c r="AG1486" s="6" t="s">
        <v>6244</v>
      </c>
      <c r="AH1486" s="6" t="s">
        <v>51260</v>
      </c>
      <c r="AI1486" s="6" t="s">
        <v>51261</v>
      </c>
    </row>
    <row r="1487" spans="1:35" x14ac:dyDescent="0.25">
      <c r="A1487" s="26" t="s">
        <v>2078</v>
      </c>
      <c r="B1487" s="24" t="s">
        <v>2079</v>
      </c>
      <c r="C1487" s="22">
        <v>2694.08</v>
      </c>
      <c r="D1487" s="22">
        <v>-51.67801</v>
      </c>
      <c r="E1487" s="22">
        <v>-94.966009999999997</v>
      </c>
      <c r="F1487" s="22">
        <v>0.33</v>
      </c>
      <c r="G1487" s="22">
        <v>99.497</v>
      </c>
      <c r="H1487" s="22">
        <v>0</v>
      </c>
      <c r="I1487" s="22">
        <v>992.26500999999996</v>
      </c>
      <c r="J1487" s="22">
        <v>205.15799999999999</v>
      </c>
      <c r="K1487" s="22">
        <v>207.19299000000001</v>
      </c>
      <c r="L1487" s="22">
        <v>84.364990000000006</v>
      </c>
      <c r="M1487" s="22">
        <v>0</v>
      </c>
      <c r="N1487" s="22">
        <v>1024.078</v>
      </c>
      <c r="O1487" s="22">
        <v>9.1300000000000008</v>
      </c>
      <c r="P1487" s="22">
        <v>5.2641999999999998</v>
      </c>
      <c r="Q1487" s="22">
        <v>5.246E-2</v>
      </c>
      <c r="R1487" s="22">
        <v>0.95</v>
      </c>
      <c r="S1487" s="22">
        <v>1.01</v>
      </c>
      <c r="T1487" s="22">
        <v>0.52493999999999996</v>
      </c>
      <c r="U1487" s="24" t="s">
        <v>46085</v>
      </c>
      <c r="V1487" s="24" t="s">
        <v>46086</v>
      </c>
      <c r="W1487" s="25" t="s">
        <v>46087</v>
      </c>
      <c r="X1487" s="6" t="s">
        <v>90</v>
      </c>
      <c r="Y1487" s="6" t="s">
        <v>90</v>
      </c>
      <c r="Z1487" s="6" t="s">
        <v>90</v>
      </c>
      <c r="AA1487" s="6" t="s">
        <v>90</v>
      </c>
      <c r="AB1487" s="6" t="s">
        <v>90</v>
      </c>
      <c r="AC1487">
        <v>1485</v>
      </c>
      <c r="AD1487" s="6" t="s">
        <v>6245</v>
      </c>
      <c r="AE1487" s="6" t="s">
        <v>49915</v>
      </c>
      <c r="AF1487" s="6" t="s">
        <v>90</v>
      </c>
      <c r="AG1487" s="6" t="s">
        <v>6246</v>
      </c>
      <c r="AH1487" s="6" t="s">
        <v>51262</v>
      </c>
      <c r="AI1487" s="6" t="s">
        <v>51263</v>
      </c>
    </row>
    <row r="1488" spans="1:35" x14ac:dyDescent="0.25">
      <c r="A1488" s="26" t="s">
        <v>2080</v>
      </c>
      <c r="B1488" s="24" t="s">
        <v>2080</v>
      </c>
      <c r="C1488" s="22">
        <v>3425.61</v>
      </c>
      <c r="D1488" s="22">
        <v>1106</v>
      </c>
      <c r="E1488" s="22">
        <v>496</v>
      </c>
      <c r="F1488" s="22">
        <v>1.65</v>
      </c>
      <c r="G1488" s="22">
        <v>1083</v>
      </c>
      <c r="H1488" s="22">
        <v>772</v>
      </c>
      <c r="I1488" s="22">
        <v>5685</v>
      </c>
      <c r="J1488" s="22">
        <v>2713</v>
      </c>
      <c r="K1488" s="22">
        <v>3082</v>
      </c>
      <c r="L1488" s="22">
        <v>5561</v>
      </c>
      <c r="M1488" s="22">
        <v>0</v>
      </c>
      <c r="N1488" s="22">
        <v>1479</v>
      </c>
      <c r="O1488" s="22">
        <v>10.63</v>
      </c>
      <c r="P1488" s="22">
        <v>79.244</v>
      </c>
      <c r="Q1488" s="22">
        <v>3.63306</v>
      </c>
      <c r="R1488" s="22">
        <v>1.0900000000000001</v>
      </c>
      <c r="S1488" s="22">
        <v>0.85</v>
      </c>
      <c r="T1488" s="22">
        <v>0.45226</v>
      </c>
      <c r="U1488" s="24" t="s">
        <v>46088</v>
      </c>
      <c r="V1488" s="24" t="s">
        <v>46089</v>
      </c>
      <c r="W1488" s="25" t="s">
        <v>46090</v>
      </c>
      <c r="X1488" s="6" t="s">
        <v>90</v>
      </c>
      <c r="Y1488" s="6" t="s">
        <v>90</v>
      </c>
      <c r="Z1488" s="6" t="s">
        <v>90</v>
      </c>
      <c r="AA1488" s="6" t="s">
        <v>90</v>
      </c>
      <c r="AB1488" s="6" t="s">
        <v>90</v>
      </c>
      <c r="AC1488">
        <v>1486</v>
      </c>
      <c r="AD1488" s="6" t="s">
        <v>6247</v>
      </c>
      <c r="AE1488" s="6" t="s">
        <v>49412</v>
      </c>
      <c r="AF1488" s="6" t="s">
        <v>90</v>
      </c>
      <c r="AG1488" s="6" t="s">
        <v>6248</v>
      </c>
      <c r="AH1488" s="6" t="s">
        <v>51264</v>
      </c>
      <c r="AI1488" s="6" t="s">
        <v>51265</v>
      </c>
    </row>
    <row r="1489" spans="1:35" x14ac:dyDescent="0.25">
      <c r="A1489" s="26" t="s">
        <v>2081</v>
      </c>
      <c r="B1489" s="24" t="s">
        <v>2082</v>
      </c>
      <c r="C1489" s="22">
        <v>27492.76</v>
      </c>
      <c r="D1489" s="22">
        <v>1862</v>
      </c>
      <c r="E1489" s="22">
        <v>1604</v>
      </c>
      <c r="F1489" s="22">
        <v>0.97</v>
      </c>
      <c r="G1489" s="22">
        <v>677</v>
      </c>
      <c r="H1489" s="22">
        <v>0</v>
      </c>
      <c r="I1489" s="22">
        <v>10680</v>
      </c>
      <c r="J1489" s="22">
        <v>8835</v>
      </c>
      <c r="K1489" s="22">
        <v>8604</v>
      </c>
      <c r="L1489" s="22">
        <v>4735</v>
      </c>
      <c r="M1489" s="22">
        <v>0</v>
      </c>
      <c r="N1489" s="22">
        <v>6164</v>
      </c>
      <c r="O1489" s="22">
        <v>12.59</v>
      </c>
      <c r="P1489" s="22">
        <v>43.523989999999998</v>
      </c>
      <c r="Q1489" s="22">
        <v>0.77066999999999997</v>
      </c>
      <c r="R1489" s="22">
        <v>0.98</v>
      </c>
      <c r="S1489" s="22">
        <v>0.97</v>
      </c>
      <c r="T1489" s="22">
        <v>0.89722000000000002</v>
      </c>
      <c r="U1489" s="24" t="s">
        <v>46091</v>
      </c>
      <c r="V1489" s="24" t="s">
        <v>46092</v>
      </c>
      <c r="W1489" s="25" t="s">
        <v>46093</v>
      </c>
      <c r="X1489" s="6" t="s">
        <v>90</v>
      </c>
      <c r="Y1489" s="6" t="s">
        <v>90</v>
      </c>
      <c r="Z1489" s="6" t="s">
        <v>90</v>
      </c>
      <c r="AA1489" s="6" t="s">
        <v>90</v>
      </c>
      <c r="AB1489" s="6" t="s">
        <v>90</v>
      </c>
      <c r="AC1489">
        <v>1487</v>
      </c>
      <c r="AD1489" s="6" t="s">
        <v>6249</v>
      </c>
      <c r="AE1489" s="6" t="s">
        <v>48989</v>
      </c>
      <c r="AF1489" s="6" t="s">
        <v>51423</v>
      </c>
      <c r="AG1489" s="6" t="s">
        <v>6250</v>
      </c>
      <c r="AH1489" s="6" t="s">
        <v>51266</v>
      </c>
      <c r="AI1489" s="6" t="s">
        <v>51267</v>
      </c>
    </row>
    <row r="1490" spans="1:35" x14ac:dyDescent="0.25">
      <c r="A1490" s="26" t="s">
        <v>41385</v>
      </c>
      <c r="B1490" s="24" t="s">
        <v>41386</v>
      </c>
      <c r="C1490" s="22">
        <v>2672.22</v>
      </c>
      <c r="D1490" s="22">
        <v>1216.76794</v>
      </c>
      <c r="E1490" s="22">
        <v>1375.8439900000001</v>
      </c>
      <c r="F1490" s="22">
        <v>0.42</v>
      </c>
      <c r="G1490" s="22">
        <v>1552.4499499999999</v>
      </c>
      <c r="H1490" s="22">
        <v>1240.3879300000001</v>
      </c>
      <c r="I1490" s="22">
        <v>47.283999999999999</v>
      </c>
      <c r="J1490" s="22">
        <v>3613.6879800000002</v>
      </c>
      <c r="K1490" s="22">
        <v>4336.4970700000003</v>
      </c>
      <c r="L1490" s="22">
        <v>2646.0170800000001</v>
      </c>
      <c r="M1490" s="22">
        <v>0</v>
      </c>
      <c r="N1490" s="22">
        <v>7005.7470700000003</v>
      </c>
      <c r="U1490" s="24" t="s">
        <v>46094</v>
      </c>
      <c r="V1490" s="24" t="s">
        <v>46094</v>
      </c>
      <c r="W1490" s="25" t="s">
        <v>46095</v>
      </c>
      <c r="X1490" s="6" t="s">
        <v>90</v>
      </c>
      <c r="Y1490" s="6" t="s">
        <v>90</v>
      </c>
      <c r="Z1490" s="6" t="s">
        <v>90</v>
      </c>
      <c r="AA1490" s="6" t="s">
        <v>90</v>
      </c>
      <c r="AB1490" s="6" t="s">
        <v>90</v>
      </c>
      <c r="AC1490">
        <v>1488</v>
      </c>
      <c r="AD1490" s="6" t="s">
        <v>6251</v>
      </c>
      <c r="AE1490" s="6" t="s">
        <v>52487</v>
      </c>
      <c r="AF1490" s="6" t="s">
        <v>90</v>
      </c>
      <c r="AG1490" s="6" t="s">
        <v>6252</v>
      </c>
      <c r="AH1490" s="6" t="s">
        <v>51268</v>
      </c>
      <c r="AI1490" s="6" t="s">
        <v>51267</v>
      </c>
    </row>
    <row r="1491" spans="1:35" x14ac:dyDescent="0.25">
      <c r="A1491" s="26" t="s">
        <v>2083</v>
      </c>
      <c r="B1491" s="24" t="s">
        <v>2084</v>
      </c>
      <c r="C1491" s="22">
        <v>12797.35</v>
      </c>
      <c r="D1491" s="22">
        <v>771.61499000000003</v>
      </c>
      <c r="E1491" s="22">
        <v>671.69200999999998</v>
      </c>
      <c r="F1491" s="22">
        <v>0.92</v>
      </c>
      <c r="G1491" s="22">
        <v>537.31298000000004</v>
      </c>
      <c r="H1491" s="22">
        <v>383.39801</v>
      </c>
      <c r="I1491" s="22">
        <v>2134.0949700000001</v>
      </c>
      <c r="J1491" s="22">
        <v>834.20299999999997</v>
      </c>
      <c r="K1491" s="22">
        <v>1132.9709399999999</v>
      </c>
      <c r="L1491" s="22">
        <v>356.50398999999999</v>
      </c>
      <c r="M1491" s="22">
        <v>0</v>
      </c>
      <c r="N1491" s="22">
        <v>2294.375</v>
      </c>
      <c r="O1491" s="22">
        <v>43.81</v>
      </c>
      <c r="P1491" s="22">
        <v>12.49499</v>
      </c>
      <c r="Q1491" s="22">
        <v>0.14279</v>
      </c>
      <c r="R1491" s="22">
        <v>1.17</v>
      </c>
      <c r="S1491" s="22">
        <v>0.9</v>
      </c>
      <c r="T1491" s="22">
        <v>0.25444</v>
      </c>
      <c r="U1491" s="24" t="s">
        <v>46096</v>
      </c>
      <c r="V1491" s="24" t="s">
        <v>46097</v>
      </c>
      <c r="W1491" s="25" t="s">
        <v>46098</v>
      </c>
      <c r="X1491" s="6" t="s">
        <v>90</v>
      </c>
      <c r="Y1491" s="6" t="s">
        <v>90</v>
      </c>
      <c r="Z1491" s="6" t="s">
        <v>90</v>
      </c>
      <c r="AA1491" s="6" t="s">
        <v>90</v>
      </c>
      <c r="AB1491" s="6" t="s">
        <v>90</v>
      </c>
      <c r="AC1491">
        <v>1489</v>
      </c>
      <c r="AD1491" s="6" t="s">
        <v>6253</v>
      </c>
      <c r="AE1491" s="6" t="s">
        <v>51268</v>
      </c>
      <c r="AF1491" s="6" t="s">
        <v>90</v>
      </c>
      <c r="AG1491" s="6" t="s">
        <v>6254</v>
      </c>
      <c r="AH1491" s="6" t="s">
        <v>51269</v>
      </c>
      <c r="AI1491" s="6" t="s">
        <v>51270</v>
      </c>
    </row>
    <row r="1492" spans="1:35" x14ac:dyDescent="0.25">
      <c r="A1492" s="26" t="s">
        <v>2085</v>
      </c>
      <c r="B1492" s="24" t="s">
        <v>2086</v>
      </c>
      <c r="C1492" s="22">
        <v>5571.51</v>
      </c>
      <c r="D1492" s="22">
        <v>375.75</v>
      </c>
      <c r="E1492" s="22">
        <v>234.22300000000001</v>
      </c>
      <c r="F1492" s="22">
        <v>1.1399999999999999</v>
      </c>
      <c r="G1492" s="22">
        <v>502.88900000000001</v>
      </c>
      <c r="H1492" s="22">
        <v>0</v>
      </c>
      <c r="I1492" s="22">
        <v>60.387999999999998</v>
      </c>
      <c r="J1492" s="22">
        <v>667.09802000000002</v>
      </c>
      <c r="K1492" s="22">
        <v>1051.7900299999999</v>
      </c>
      <c r="L1492" s="22">
        <v>513.05498999999998</v>
      </c>
      <c r="M1492" s="22">
        <v>0</v>
      </c>
      <c r="N1492" s="22">
        <v>3607.0849600000001</v>
      </c>
      <c r="O1492" s="22">
        <v>27.48</v>
      </c>
      <c r="P1492" s="22">
        <v>12.01099</v>
      </c>
      <c r="Q1492" s="22">
        <v>0.13650000000000001</v>
      </c>
      <c r="R1492" s="22">
        <v>1.88</v>
      </c>
      <c r="S1492" s="22">
        <v>1.58</v>
      </c>
      <c r="T1492" s="22">
        <v>0.82281000000000004</v>
      </c>
      <c r="U1492" s="24" t="s">
        <v>46099</v>
      </c>
      <c r="V1492" s="24" t="s">
        <v>46100</v>
      </c>
      <c r="W1492" s="25" t="s">
        <v>46101</v>
      </c>
      <c r="X1492" s="6" t="s">
        <v>90</v>
      </c>
      <c r="Y1492" s="6" t="s">
        <v>90</v>
      </c>
      <c r="Z1492" s="6" t="s">
        <v>90</v>
      </c>
      <c r="AA1492" s="6" t="s">
        <v>90</v>
      </c>
      <c r="AB1492" s="6" t="s">
        <v>90</v>
      </c>
      <c r="AC1492">
        <v>1490</v>
      </c>
      <c r="AD1492" s="6" t="s">
        <v>6255</v>
      </c>
      <c r="AE1492" s="6" t="s">
        <v>48938</v>
      </c>
      <c r="AF1492" s="6" t="s">
        <v>90</v>
      </c>
      <c r="AG1492" s="6" t="s">
        <v>6256</v>
      </c>
      <c r="AH1492" s="6" t="s">
        <v>51271</v>
      </c>
      <c r="AI1492" s="6" t="s">
        <v>51270</v>
      </c>
    </row>
    <row r="1493" spans="1:35" x14ac:dyDescent="0.25">
      <c r="A1493" s="26" t="s">
        <v>2087</v>
      </c>
      <c r="B1493" s="24" t="s">
        <v>2088</v>
      </c>
      <c r="C1493" s="22">
        <v>148903.63</v>
      </c>
      <c r="D1493" s="22">
        <v>9207</v>
      </c>
      <c r="E1493" s="22">
        <v>4417</v>
      </c>
      <c r="F1493" s="22">
        <v>0.47</v>
      </c>
      <c r="G1493" s="22">
        <v>5093</v>
      </c>
      <c r="H1493" s="22">
        <v>1934</v>
      </c>
      <c r="I1493" s="22">
        <v>4854</v>
      </c>
      <c r="J1493" s="22">
        <v>26695</v>
      </c>
      <c r="K1493" s="22">
        <v>13490</v>
      </c>
      <c r="L1493" s="22">
        <v>55256</v>
      </c>
      <c r="M1493" s="22">
        <v>0</v>
      </c>
      <c r="N1493" s="22">
        <v>48326</v>
      </c>
      <c r="O1493" s="22">
        <v>25.76</v>
      </c>
      <c r="P1493" s="22">
        <v>53.456000000000003</v>
      </c>
      <c r="Q1493" s="22">
        <v>1.1320699999999999</v>
      </c>
      <c r="R1493" s="22">
        <v>0.53</v>
      </c>
      <c r="S1493" s="22">
        <v>0.43</v>
      </c>
      <c r="T1493" s="22">
        <v>0.24210000000000001</v>
      </c>
      <c r="U1493" s="24" t="s">
        <v>45562</v>
      </c>
      <c r="V1493" s="24" t="s">
        <v>46102</v>
      </c>
      <c r="W1493" s="25" t="s">
        <v>46103</v>
      </c>
      <c r="X1493" s="6" t="s">
        <v>90</v>
      </c>
      <c r="Y1493" s="6" t="s">
        <v>90</v>
      </c>
      <c r="Z1493" s="6" t="s">
        <v>90</v>
      </c>
      <c r="AA1493" s="6" t="s">
        <v>90</v>
      </c>
      <c r="AB1493" s="6" t="s">
        <v>90</v>
      </c>
      <c r="AC1493">
        <v>1491</v>
      </c>
      <c r="AD1493" s="6" t="s">
        <v>6257</v>
      </c>
      <c r="AE1493" s="6" t="s">
        <v>52524</v>
      </c>
      <c r="AF1493" s="6" t="s">
        <v>50315</v>
      </c>
      <c r="AG1493" s="6" t="s">
        <v>6258</v>
      </c>
      <c r="AH1493" s="6" t="s">
        <v>51272</v>
      </c>
      <c r="AI1493" s="6" t="s">
        <v>51273</v>
      </c>
    </row>
    <row r="1494" spans="1:35" x14ac:dyDescent="0.25">
      <c r="A1494" s="26" t="s">
        <v>2089</v>
      </c>
      <c r="B1494" s="24" t="s">
        <v>2090</v>
      </c>
      <c r="C1494" s="22">
        <v>33314.339999999997</v>
      </c>
      <c r="D1494" s="22">
        <v>2361</v>
      </c>
      <c r="E1494" s="22">
        <v>176</v>
      </c>
      <c r="F1494" s="22">
        <v>0.34</v>
      </c>
      <c r="G1494" s="22">
        <v>366</v>
      </c>
      <c r="H1494" s="22">
        <v>979</v>
      </c>
      <c r="I1494" s="22">
        <v>1971</v>
      </c>
      <c r="J1494" s="22">
        <v>2926</v>
      </c>
      <c r="K1494" s="22">
        <v>6515</v>
      </c>
      <c r="L1494" s="22">
        <v>6036</v>
      </c>
      <c r="M1494" s="22">
        <v>0</v>
      </c>
      <c r="N1494" s="22">
        <v>19533</v>
      </c>
      <c r="O1494" s="22">
        <v>24.61</v>
      </c>
      <c r="P1494" s="22">
        <v>23.544</v>
      </c>
      <c r="Q1494" s="22">
        <v>0.30793999999999999</v>
      </c>
      <c r="R1494" s="22">
        <v>2.38</v>
      </c>
      <c r="S1494" s="22">
        <v>1.89</v>
      </c>
      <c r="T1494" s="22">
        <v>1.76691</v>
      </c>
      <c r="U1494" s="24" t="s">
        <v>46104</v>
      </c>
      <c r="V1494" s="24" t="s">
        <v>46105</v>
      </c>
      <c r="W1494" s="25" t="s">
        <v>46106</v>
      </c>
      <c r="X1494" s="6" t="s">
        <v>90</v>
      </c>
      <c r="Y1494" s="6" t="s">
        <v>90</v>
      </c>
      <c r="Z1494" s="6" t="s">
        <v>90</v>
      </c>
      <c r="AA1494" s="6" t="s">
        <v>90</v>
      </c>
      <c r="AB1494" s="6" t="s">
        <v>90</v>
      </c>
      <c r="AC1494">
        <v>1492</v>
      </c>
      <c r="AD1494" s="6" t="s">
        <v>6259</v>
      </c>
      <c r="AE1494" s="6" t="s">
        <v>50570</v>
      </c>
      <c r="AF1494" s="6" t="s">
        <v>52089</v>
      </c>
      <c r="AG1494" s="6" t="s">
        <v>6260</v>
      </c>
      <c r="AH1494" s="6" t="s">
        <v>51274</v>
      </c>
      <c r="AI1494" s="6" t="s">
        <v>51273</v>
      </c>
    </row>
    <row r="1495" spans="1:35" x14ac:dyDescent="0.25">
      <c r="A1495" s="26" t="s">
        <v>41387</v>
      </c>
      <c r="B1495" s="24" t="s">
        <v>41388</v>
      </c>
      <c r="C1495" s="22">
        <v>2116.52</v>
      </c>
      <c r="D1495" s="22">
        <v>-85.567009999999996</v>
      </c>
      <c r="E1495" s="22">
        <v>-157.83600000000001</v>
      </c>
      <c r="F1495" s="22">
        <v>1.1000000000000001</v>
      </c>
      <c r="G1495" s="22">
        <v>119.71099</v>
      </c>
      <c r="H1495" s="22">
        <v>24.277000000000001</v>
      </c>
      <c r="I1495" s="22">
        <v>931.02599999999995</v>
      </c>
      <c r="J1495" s="22">
        <v>89.931989999999999</v>
      </c>
      <c r="K1495" s="22">
        <v>605.29101000000003</v>
      </c>
      <c r="L1495" s="22">
        <v>535.32201999999995</v>
      </c>
      <c r="M1495" s="22">
        <v>0</v>
      </c>
      <c r="N1495" s="22">
        <v>998.02301</v>
      </c>
      <c r="O1495" s="22">
        <v>7.64</v>
      </c>
      <c r="P1495" s="22">
        <v>35.486989999999999</v>
      </c>
      <c r="Q1495" s="22">
        <v>0.55008000000000001</v>
      </c>
      <c r="R1495" s="22">
        <v>6.75</v>
      </c>
      <c r="S1495" s="22">
        <v>6.46</v>
      </c>
      <c r="T1495" s="22">
        <v>5.1294599999999999</v>
      </c>
      <c r="U1495" s="24" t="s">
        <v>46107</v>
      </c>
      <c r="V1495" s="24" t="s">
        <v>46108</v>
      </c>
      <c r="W1495" s="25" t="s">
        <v>46109</v>
      </c>
      <c r="X1495" s="6" t="s">
        <v>90</v>
      </c>
      <c r="Y1495" s="6" t="s">
        <v>90</v>
      </c>
      <c r="Z1495" s="6" t="s">
        <v>90</v>
      </c>
      <c r="AA1495" s="6" t="s">
        <v>90</v>
      </c>
      <c r="AB1495" s="6" t="s">
        <v>90</v>
      </c>
      <c r="AC1495">
        <v>1493</v>
      </c>
      <c r="AD1495" s="6" t="s">
        <v>6261</v>
      </c>
      <c r="AE1495" s="6" t="s">
        <v>50117</v>
      </c>
      <c r="AF1495" s="6" t="s">
        <v>50115</v>
      </c>
      <c r="AG1495" s="6" t="s">
        <v>6262</v>
      </c>
      <c r="AH1495" s="6" t="s">
        <v>51275</v>
      </c>
      <c r="AI1495" s="6" t="s">
        <v>51276</v>
      </c>
    </row>
    <row r="1496" spans="1:35" x14ac:dyDescent="0.25">
      <c r="A1496" s="26" t="s">
        <v>2091</v>
      </c>
      <c r="B1496" s="24" t="s">
        <v>2092</v>
      </c>
      <c r="C1496" s="22">
        <v>3978.46</v>
      </c>
      <c r="D1496" s="22">
        <v>83.900999999999996</v>
      </c>
      <c r="E1496" s="22">
        <v>60.207000000000001</v>
      </c>
      <c r="F1496" s="22">
        <v>0.99</v>
      </c>
      <c r="G1496" s="22">
        <v>99.674000000000007</v>
      </c>
      <c r="H1496" s="22">
        <v>122.313</v>
      </c>
      <c r="I1496" s="22">
        <v>250.20699999999999</v>
      </c>
      <c r="J1496" s="22">
        <v>77.843999999999994</v>
      </c>
      <c r="K1496" s="22">
        <v>626.79796999999996</v>
      </c>
      <c r="L1496" s="22">
        <v>0</v>
      </c>
      <c r="M1496" s="22">
        <v>0</v>
      </c>
      <c r="N1496" s="22">
        <v>887.37401999999997</v>
      </c>
      <c r="O1496" s="22">
        <v>14.45</v>
      </c>
      <c r="P1496" s="22">
        <v>22.061</v>
      </c>
      <c r="Q1496" s="22">
        <v>0.28305000000000002</v>
      </c>
      <c r="R1496" s="22">
        <v>5.18</v>
      </c>
      <c r="U1496" s="24" t="s">
        <v>46110</v>
      </c>
      <c r="V1496" s="24" t="s">
        <v>46111</v>
      </c>
      <c r="W1496" s="25" t="s">
        <v>46112</v>
      </c>
      <c r="X1496" s="6" t="s">
        <v>90</v>
      </c>
      <c r="Y1496" s="6" t="s">
        <v>90</v>
      </c>
      <c r="Z1496" s="6" t="s">
        <v>90</v>
      </c>
      <c r="AA1496" s="6" t="s">
        <v>90</v>
      </c>
      <c r="AB1496" s="6" t="s">
        <v>90</v>
      </c>
      <c r="AC1496">
        <v>1494</v>
      </c>
      <c r="AD1496" s="6" t="s">
        <v>6263</v>
      </c>
      <c r="AE1496" s="6" t="s">
        <v>51327</v>
      </c>
      <c r="AF1496" s="6" t="s">
        <v>90</v>
      </c>
      <c r="AG1496" s="6" t="s">
        <v>6264</v>
      </c>
      <c r="AH1496" s="6" t="s">
        <v>51277</v>
      </c>
      <c r="AI1496" s="6" t="s">
        <v>51278</v>
      </c>
    </row>
    <row r="1497" spans="1:35" x14ac:dyDescent="0.25">
      <c r="A1497" s="26" t="s">
        <v>2093</v>
      </c>
      <c r="B1497" s="24" t="s">
        <v>2094</v>
      </c>
      <c r="C1497" s="22">
        <v>5512.83</v>
      </c>
      <c r="D1497" s="22">
        <v>1012</v>
      </c>
      <c r="E1497" s="22">
        <v>439</v>
      </c>
      <c r="F1497" s="22">
        <v>0.89</v>
      </c>
      <c r="G1497" s="22">
        <v>1309</v>
      </c>
      <c r="H1497" s="22">
        <v>51</v>
      </c>
      <c r="I1497" s="22">
        <v>3427</v>
      </c>
      <c r="J1497" s="22">
        <v>1326</v>
      </c>
      <c r="K1497" s="22">
        <v>1862</v>
      </c>
      <c r="L1497" s="22">
        <v>5250</v>
      </c>
      <c r="M1497" s="22">
        <v>0</v>
      </c>
      <c r="N1497" s="22">
        <v>14671</v>
      </c>
      <c r="O1497" s="22">
        <v>162.83000000000001</v>
      </c>
      <c r="P1497" s="22">
        <v>27.160990000000002</v>
      </c>
      <c r="Q1497" s="22">
        <v>0.36576999999999998</v>
      </c>
      <c r="R1497" s="22">
        <v>1.39</v>
      </c>
      <c r="S1497" s="22">
        <v>1.37</v>
      </c>
      <c r="T1497" s="22">
        <v>0.37858000000000003</v>
      </c>
      <c r="U1497" s="24" t="s">
        <v>46071</v>
      </c>
      <c r="V1497" s="24" t="s">
        <v>46113</v>
      </c>
      <c r="W1497" s="25" t="s">
        <v>46114</v>
      </c>
      <c r="X1497" s="6" t="s">
        <v>90</v>
      </c>
      <c r="Y1497" s="6" t="s">
        <v>90</v>
      </c>
      <c r="Z1497" s="6" t="s">
        <v>90</v>
      </c>
      <c r="AA1497" s="6" t="s">
        <v>90</v>
      </c>
      <c r="AB1497" s="6" t="s">
        <v>90</v>
      </c>
      <c r="AC1497">
        <v>1495</v>
      </c>
      <c r="AD1497" s="6" t="s">
        <v>6265</v>
      </c>
      <c r="AE1497" s="6" t="s">
        <v>51285</v>
      </c>
      <c r="AF1497" s="6" t="s">
        <v>90</v>
      </c>
      <c r="AG1497" s="6" t="s">
        <v>6266</v>
      </c>
      <c r="AH1497" s="6" t="s">
        <v>51279</v>
      </c>
      <c r="AI1497" s="6" t="s">
        <v>51278</v>
      </c>
    </row>
    <row r="1498" spans="1:35" x14ac:dyDescent="0.25">
      <c r="A1498" s="26" t="s">
        <v>2095</v>
      </c>
      <c r="B1498" s="24" t="s">
        <v>2096</v>
      </c>
      <c r="C1498" s="22">
        <v>23203.95</v>
      </c>
      <c r="D1498" s="22">
        <v>-33.64</v>
      </c>
      <c r="E1498" s="22">
        <v>-185.749</v>
      </c>
      <c r="F1498" s="22">
        <v>0.99</v>
      </c>
      <c r="G1498" s="22">
        <v>148.54400000000001</v>
      </c>
      <c r="H1498" s="22">
        <v>0</v>
      </c>
      <c r="I1498" s="22">
        <v>180.52999</v>
      </c>
      <c r="J1498" s="22">
        <v>397.86998999999997</v>
      </c>
      <c r="K1498" s="22">
        <v>1887.8840299999999</v>
      </c>
      <c r="L1498" s="22">
        <v>1436.19201</v>
      </c>
      <c r="M1498" s="22">
        <v>0</v>
      </c>
      <c r="N1498" s="22">
        <v>623.96397999999999</v>
      </c>
      <c r="O1498" s="22">
        <v>1.97</v>
      </c>
      <c r="P1498" s="22">
        <v>68.775000000000006</v>
      </c>
      <c r="Q1498" s="22">
        <v>2.20255</v>
      </c>
      <c r="R1498" s="22">
        <v>4.4000000000000004</v>
      </c>
      <c r="S1498" s="22">
        <v>4.74</v>
      </c>
      <c r="T1498" s="22">
        <v>4.3716200000000001</v>
      </c>
      <c r="U1498" s="24" t="s">
        <v>46115</v>
      </c>
      <c r="V1498" s="24" t="s">
        <v>46116</v>
      </c>
      <c r="W1498" s="25" t="s">
        <v>46117</v>
      </c>
      <c r="X1498" s="6" t="s">
        <v>90</v>
      </c>
      <c r="Y1498" s="6" t="s">
        <v>90</v>
      </c>
      <c r="Z1498" s="6" t="s">
        <v>90</v>
      </c>
      <c r="AA1498" s="6" t="s">
        <v>90</v>
      </c>
      <c r="AB1498" s="6" t="s">
        <v>90</v>
      </c>
      <c r="AC1498">
        <v>1496</v>
      </c>
      <c r="AD1498" s="6" t="s">
        <v>6267</v>
      </c>
      <c r="AE1498" s="6" t="s">
        <v>49938</v>
      </c>
      <c r="AF1498" s="6" t="s">
        <v>90</v>
      </c>
      <c r="AG1498" s="6" t="s">
        <v>6268</v>
      </c>
      <c r="AH1498" s="6" t="s">
        <v>51280</v>
      </c>
      <c r="AI1498" s="6" t="s">
        <v>51281</v>
      </c>
    </row>
    <row r="1499" spans="1:35" x14ac:dyDescent="0.25">
      <c r="A1499" s="26" t="s">
        <v>2097</v>
      </c>
      <c r="B1499" s="24" t="s">
        <v>2098</v>
      </c>
      <c r="C1499" s="22">
        <v>3839.79</v>
      </c>
      <c r="D1499" s="22">
        <v>465.221</v>
      </c>
      <c r="E1499" s="22">
        <v>382.93599999999998</v>
      </c>
      <c r="F1499" s="22">
        <v>0.37</v>
      </c>
      <c r="G1499" s="22">
        <v>453.69198</v>
      </c>
      <c r="H1499" s="22">
        <v>631.38298999999995</v>
      </c>
      <c r="I1499" s="22">
        <v>126.069</v>
      </c>
      <c r="J1499" s="22">
        <v>423.88699000000003</v>
      </c>
      <c r="K1499" s="22">
        <v>1192.125</v>
      </c>
      <c r="L1499" s="22">
        <v>1003.73699</v>
      </c>
      <c r="M1499" s="22">
        <v>0</v>
      </c>
      <c r="N1499" s="22">
        <v>762.40697999999998</v>
      </c>
      <c r="O1499" s="22">
        <v>85.37</v>
      </c>
      <c r="P1499" s="22">
        <v>53.825000000000003</v>
      </c>
      <c r="Q1499" s="22">
        <v>1.16568</v>
      </c>
      <c r="R1499" s="22">
        <v>3.16</v>
      </c>
      <c r="S1499" s="22">
        <v>1.32</v>
      </c>
      <c r="T1499" s="22">
        <v>0.25253999999999999</v>
      </c>
      <c r="U1499" s="24" t="s">
        <v>46118</v>
      </c>
      <c r="V1499" s="24" t="s">
        <v>46119</v>
      </c>
      <c r="W1499" s="25" t="s">
        <v>46120</v>
      </c>
      <c r="X1499" s="6" t="s">
        <v>90</v>
      </c>
      <c r="Y1499" s="6" t="s">
        <v>90</v>
      </c>
      <c r="Z1499" s="6" t="s">
        <v>90</v>
      </c>
      <c r="AA1499" s="6" t="s">
        <v>90</v>
      </c>
      <c r="AB1499" s="6" t="s">
        <v>90</v>
      </c>
      <c r="AC1499">
        <v>1497</v>
      </c>
      <c r="AD1499" s="6" t="s">
        <v>6269</v>
      </c>
      <c r="AE1499" s="6" t="s">
        <v>49257</v>
      </c>
      <c r="AF1499" s="6" t="s">
        <v>90</v>
      </c>
      <c r="AG1499" s="6" t="s">
        <v>6270</v>
      </c>
      <c r="AH1499" s="6" t="s">
        <v>51282</v>
      </c>
      <c r="AI1499" s="6" t="s">
        <v>51281</v>
      </c>
    </row>
    <row r="1500" spans="1:35" x14ac:dyDescent="0.25">
      <c r="A1500" s="26" t="s">
        <v>2099</v>
      </c>
      <c r="B1500" s="24" t="s">
        <v>2100</v>
      </c>
      <c r="C1500" s="22">
        <v>4890</v>
      </c>
      <c r="D1500" s="22">
        <v>-105.227</v>
      </c>
      <c r="E1500" s="22">
        <v>-170.98801</v>
      </c>
      <c r="F1500" s="22">
        <v>0.87</v>
      </c>
      <c r="G1500" s="22">
        <v>234.28700000000001</v>
      </c>
      <c r="H1500" s="22">
        <v>0</v>
      </c>
      <c r="I1500" s="22">
        <v>183.90100000000001</v>
      </c>
      <c r="J1500" s="22">
        <v>988.38702000000001</v>
      </c>
      <c r="K1500" s="22">
        <v>1146.80798</v>
      </c>
      <c r="L1500" s="22">
        <v>0</v>
      </c>
      <c r="M1500" s="22">
        <v>0</v>
      </c>
      <c r="N1500" s="22">
        <v>340.43499000000003</v>
      </c>
      <c r="O1500" s="22">
        <v>4.9400000000000004</v>
      </c>
      <c r="P1500" s="22">
        <v>6.3555900000000003</v>
      </c>
      <c r="Q1500" s="22">
        <v>0</v>
      </c>
      <c r="R1500" s="22">
        <v>1.1599999999999999</v>
      </c>
      <c r="S1500" s="22">
        <v>1.1599999999999999</v>
      </c>
      <c r="T1500" s="22">
        <v>0.92323999999999995</v>
      </c>
      <c r="U1500" s="24" t="s">
        <v>46121</v>
      </c>
      <c r="V1500" s="24" t="s">
        <v>46122</v>
      </c>
      <c r="W1500" s="25" t="s">
        <v>46123</v>
      </c>
      <c r="X1500" s="6" t="s">
        <v>90</v>
      </c>
      <c r="Y1500" s="6" t="s">
        <v>90</v>
      </c>
      <c r="Z1500" s="6" t="s">
        <v>90</v>
      </c>
      <c r="AA1500" s="6" t="s">
        <v>90</v>
      </c>
      <c r="AB1500" s="6" t="s">
        <v>90</v>
      </c>
      <c r="AC1500">
        <v>1498</v>
      </c>
      <c r="AD1500" s="6" t="s">
        <v>6271</v>
      </c>
      <c r="AE1500" s="6" t="s">
        <v>49538</v>
      </c>
      <c r="AF1500" s="6" t="s">
        <v>90</v>
      </c>
      <c r="AG1500" s="6" t="s">
        <v>6272</v>
      </c>
      <c r="AH1500" s="6" t="s">
        <v>51283</v>
      </c>
      <c r="AI1500" s="6" t="s">
        <v>51284</v>
      </c>
    </row>
    <row r="1501" spans="1:35" x14ac:dyDescent="0.25">
      <c r="A1501" s="26" t="s">
        <v>2101</v>
      </c>
      <c r="B1501" s="24" t="s">
        <v>2102</v>
      </c>
      <c r="C1501" s="22">
        <v>6007.38</v>
      </c>
      <c r="D1501" s="22">
        <v>444.33300000000003</v>
      </c>
      <c r="E1501" s="22">
        <v>298.20800000000003</v>
      </c>
      <c r="F1501" s="22">
        <v>1.62</v>
      </c>
      <c r="G1501" s="22">
        <v>280.31297999999998</v>
      </c>
      <c r="H1501" s="22">
        <v>39.069989999999997</v>
      </c>
      <c r="I1501" s="22">
        <v>862.65697999999998</v>
      </c>
      <c r="J1501" s="22">
        <v>1409.23803</v>
      </c>
      <c r="K1501" s="22">
        <v>1387.1540500000001</v>
      </c>
      <c r="L1501" s="22">
        <v>4476.8652300000003</v>
      </c>
      <c r="M1501" s="22">
        <v>0</v>
      </c>
      <c r="N1501" s="22">
        <v>1441.8589999999999</v>
      </c>
      <c r="O1501" s="22">
        <v>7.08</v>
      </c>
      <c r="P1501" s="22">
        <v>77.356999999999999</v>
      </c>
      <c r="Q1501" s="22">
        <v>3.4164400000000001</v>
      </c>
      <c r="R1501" s="22">
        <v>0.83</v>
      </c>
      <c r="S1501" s="22">
        <v>0.96</v>
      </c>
      <c r="T1501" s="22">
        <v>0.75768999999999997</v>
      </c>
      <c r="U1501" s="24" t="s">
        <v>46124</v>
      </c>
      <c r="V1501" s="24" t="s">
        <v>46125</v>
      </c>
      <c r="W1501" s="25" t="s">
        <v>46126</v>
      </c>
      <c r="X1501" s="6" t="s">
        <v>90</v>
      </c>
      <c r="Y1501" s="6" t="s">
        <v>90</v>
      </c>
      <c r="Z1501" s="6" t="s">
        <v>90</v>
      </c>
      <c r="AA1501" s="6" t="s">
        <v>90</v>
      </c>
      <c r="AB1501" s="6" t="s">
        <v>90</v>
      </c>
      <c r="AC1501">
        <v>1499</v>
      </c>
      <c r="AD1501" s="6" t="s">
        <v>6273</v>
      </c>
      <c r="AE1501" s="6" t="s">
        <v>52085</v>
      </c>
      <c r="AF1501" s="6" t="s">
        <v>90</v>
      </c>
      <c r="AG1501" s="6" t="s">
        <v>6274</v>
      </c>
      <c r="AH1501" s="6" t="s">
        <v>51285</v>
      </c>
      <c r="AI1501" s="6" t="s">
        <v>51284</v>
      </c>
    </row>
    <row r="1502" spans="1:35" x14ac:dyDescent="0.25">
      <c r="A1502" s="26" t="s">
        <v>2103</v>
      </c>
      <c r="B1502" s="24" t="s">
        <v>2104</v>
      </c>
      <c r="C1502" s="22">
        <v>4771.97</v>
      </c>
      <c r="D1502" s="22">
        <v>1182.7969900000001</v>
      </c>
      <c r="E1502" s="22">
        <v>813.00701000000004</v>
      </c>
      <c r="F1502" s="22">
        <v>0.68</v>
      </c>
      <c r="G1502" s="22">
        <v>361.62599999999998</v>
      </c>
      <c r="H1502" s="22">
        <v>73.000990000000002</v>
      </c>
      <c r="I1502" s="22">
        <v>5.4759900000000004</v>
      </c>
      <c r="J1502" s="22">
        <v>1942.5689600000001</v>
      </c>
      <c r="K1502" s="22">
        <v>761.13098000000002</v>
      </c>
      <c r="L1502" s="22">
        <v>2083.4089300000001</v>
      </c>
      <c r="M1502" s="22">
        <v>0</v>
      </c>
      <c r="N1502" s="22">
        <v>2079.89599</v>
      </c>
      <c r="O1502" s="22">
        <v>31.36</v>
      </c>
      <c r="P1502" s="22">
        <v>42.006990000000002</v>
      </c>
      <c r="Q1502" s="22">
        <v>0.72436</v>
      </c>
      <c r="R1502" s="22">
        <v>0.59</v>
      </c>
      <c r="S1502" s="22">
        <v>0.35</v>
      </c>
      <c r="T1502" s="22">
        <v>0.16807</v>
      </c>
      <c r="U1502" s="24" t="s">
        <v>46127</v>
      </c>
      <c r="V1502" s="24" t="s">
        <v>46128</v>
      </c>
      <c r="W1502" s="25" t="s">
        <v>46129</v>
      </c>
      <c r="X1502" s="6" t="s">
        <v>90</v>
      </c>
      <c r="Y1502" s="6" t="s">
        <v>90</v>
      </c>
      <c r="Z1502" s="6" t="s">
        <v>90</v>
      </c>
      <c r="AA1502" s="6" t="s">
        <v>90</v>
      </c>
      <c r="AB1502" s="6" t="s">
        <v>90</v>
      </c>
      <c r="AC1502">
        <v>1500</v>
      </c>
      <c r="AD1502" s="6" t="s">
        <v>6275</v>
      </c>
      <c r="AE1502" s="6" t="s">
        <v>49494</v>
      </c>
      <c r="AF1502" s="6" t="s">
        <v>90</v>
      </c>
      <c r="AG1502" s="6" t="s">
        <v>6276</v>
      </c>
      <c r="AH1502" s="6" t="s">
        <v>90</v>
      </c>
      <c r="AI1502" s="6" t="s">
        <v>90</v>
      </c>
    </row>
    <row r="1503" spans="1:35" x14ac:dyDescent="0.25">
      <c r="A1503" s="26" t="s">
        <v>2105</v>
      </c>
      <c r="B1503" s="24" t="s">
        <v>2106</v>
      </c>
      <c r="C1503" s="22">
        <v>179388.41</v>
      </c>
      <c r="D1503" s="22">
        <v>20332.95117</v>
      </c>
      <c r="E1503" s="22">
        <v>5970.1411099999996</v>
      </c>
      <c r="F1503" s="22">
        <v>1.26</v>
      </c>
      <c r="G1503" s="22">
        <v>0</v>
      </c>
      <c r="H1503" s="22">
        <v>0</v>
      </c>
      <c r="I1503" s="22">
        <v>0</v>
      </c>
      <c r="J1503" s="22">
        <v>7930.9741199999999</v>
      </c>
      <c r="K1503" s="22">
        <v>9266.4726499999997</v>
      </c>
      <c r="L1503" s="22">
        <v>14353.08007</v>
      </c>
      <c r="M1503" s="22">
        <v>0</v>
      </c>
      <c r="N1503" s="22">
        <v>20777.400389999999</v>
      </c>
      <c r="O1503" s="22">
        <v>49.1</v>
      </c>
      <c r="P1503" s="22">
        <v>39.139989999999997</v>
      </c>
      <c r="Q1503" s="22">
        <v>0.64310999999999996</v>
      </c>
      <c r="R1503" s="22">
        <v>1.26</v>
      </c>
      <c r="S1503" s="22">
        <v>1.17</v>
      </c>
      <c r="T1503" s="22">
        <v>1.16839</v>
      </c>
      <c r="U1503" s="24" t="s">
        <v>46130</v>
      </c>
      <c r="V1503" s="24" t="s">
        <v>46131</v>
      </c>
      <c r="W1503" s="25" t="s">
        <v>46132</v>
      </c>
      <c r="X1503" s="6" t="s">
        <v>90</v>
      </c>
      <c r="Y1503" s="6" t="s">
        <v>90</v>
      </c>
      <c r="Z1503" s="6" t="s">
        <v>90</v>
      </c>
      <c r="AA1503" s="6" t="s">
        <v>90</v>
      </c>
      <c r="AB1503" s="6" t="s">
        <v>90</v>
      </c>
      <c r="AC1503">
        <v>1501</v>
      </c>
      <c r="AD1503" s="6" t="s">
        <v>6277</v>
      </c>
      <c r="AE1503" s="6" t="s">
        <v>49150</v>
      </c>
      <c r="AF1503" s="6" t="s">
        <v>49146</v>
      </c>
      <c r="AG1503" s="6" t="s">
        <v>6278</v>
      </c>
      <c r="AH1503" s="6" t="s">
        <v>51286</v>
      </c>
      <c r="AI1503" s="6" t="s">
        <v>51287</v>
      </c>
    </row>
    <row r="1504" spans="1:35" x14ac:dyDescent="0.25">
      <c r="A1504" s="26" t="s">
        <v>2107</v>
      </c>
      <c r="B1504" s="24" t="s">
        <v>2108</v>
      </c>
      <c r="C1504" s="22">
        <v>49241.03</v>
      </c>
      <c r="D1504" s="22">
        <v>8644.4111300000004</v>
      </c>
      <c r="E1504" s="22">
        <v>6253.0961900000002</v>
      </c>
      <c r="F1504" s="22">
        <v>0.65</v>
      </c>
      <c r="G1504" s="22">
        <v>4732.0078100000001</v>
      </c>
      <c r="H1504" s="22">
        <v>1055.84301</v>
      </c>
      <c r="I1504" s="22">
        <v>16212.490229999999</v>
      </c>
      <c r="J1504" s="22">
        <v>11004.389639999999</v>
      </c>
      <c r="K1504" s="22">
        <v>11047.780269999999</v>
      </c>
      <c r="L1504" s="22">
        <v>48248.160150000003</v>
      </c>
      <c r="M1504" s="22">
        <v>0</v>
      </c>
      <c r="N1504" s="22">
        <v>35631.078119999998</v>
      </c>
      <c r="O1504" s="22">
        <v>48.46</v>
      </c>
      <c r="P1504" s="22">
        <v>57.520989999999998</v>
      </c>
      <c r="Q1504" s="22">
        <v>1.3541000000000001</v>
      </c>
      <c r="R1504" s="22">
        <v>1</v>
      </c>
      <c r="S1504" s="22">
        <v>0.91</v>
      </c>
      <c r="T1504" s="22">
        <v>0.47798000000000002</v>
      </c>
      <c r="U1504" s="24" t="s">
        <v>46133</v>
      </c>
      <c r="V1504" s="24" t="s">
        <v>46134</v>
      </c>
      <c r="W1504" s="25" t="s">
        <v>46135</v>
      </c>
      <c r="X1504" s="6" t="s">
        <v>90</v>
      </c>
      <c r="Y1504" s="6" t="s">
        <v>90</v>
      </c>
      <c r="Z1504" s="6" t="s">
        <v>90</v>
      </c>
      <c r="AA1504" s="6" t="s">
        <v>90</v>
      </c>
      <c r="AB1504" s="6" t="s">
        <v>90</v>
      </c>
      <c r="AC1504">
        <v>1502</v>
      </c>
      <c r="AD1504" s="6" t="s">
        <v>6279</v>
      </c>
      <c r="AE1504" s="6" t="s">
        <v>52525</v>
      </c>
      <c r="AF1504" s="6" t="s">
        <v>52435</v>
      </c>
      <c r="AG1504" s="6" t="s">
        <v>6280</v>
      </c>
      <c r="AH1504" s="6" t="s">
        <v>42274</v>
      </c>
      <c r="AI1504" s="6" t="s">
        <v>51288</v>
      </c>
    </row>
    <row r="1505" spans="1:35" x14ac:dyDescent="0.25">
      <c r="A1505" s="26" t="s">
        <v>41389</v>
      </c>
      <c r="B1505" s="24" t="s">
        <v>41390</v>
      </c>
      <c r="C1505" s="22">
        <v>40180.839999999997</v>
      </c>
      <c r="D1505" s="22">
        <v>12441</v>
      </c>
      <c r="E1505" s="22">
        <v>9995</v>
      </c>
      <c r="F1505" s="22">
        <v>1.19</v>
      </c>
      <c r="G1505" s="22">
        <v>4684</v>
      </c>
      <c r="H1505" s="22">
        <v>6598</v>
      </c>
      <c r="I1505" s="22">
        <v>2828</v>
      </c>
      <c r="J1505" s="22">
        <v>10494</v>
      </c>
      <c r="K1505" s="22">
        <v>19936</v>
      </c>
      <c r="L1505" s="22">
        <v>12945</v>
      </c>
      <c r="M1505" s="22">
        <v>0</v>
      </c>
      <c r="N1505" s="22">
        <v>34024</v>
      </c>
      <c r="O1505" s="22">
        <v>12.72</v>
      </c>
      <c r="P1505" s="22">
        <v>27.561</v>
      </c>
      <c r="Q1505" s="22">
        <v>0.38046000000000002</v>
      </c>
      <c r="R1505" s="22">
        <v>1.9</v>
      </c>
      <c r="S1505" s="22">
        <v>1.27</v>
      </c>
      <c r="T1505" s="22">
        <v>0.82465999999999995</v>
      </c>
      <c r="U1505" s="24" t="s">
        <v>46136</v>
      </c>
      <c r="V1505" s="24" t="s">
        <v>46137</v>
      </c>
      <c r="W1505" s="25" t="s">
        <v>46138</v>
      </c>
      <c r="X1505" s="6" t="s">
        <v>90</v>
      </c>
      <c r="Y1505" s="6" t="s">
        <v>90</v>
      </c>
      <c r="Z1505" s="6" t="s">
        <v>90</v>
      </c>
      <c r="AA1505" s="6" t="s">
        <v>90</v>
      </c>
      <c r="AB1505" s="6" t="s">
        <v>90</v>
      </c>
      <c r="AC1505">
        <v>1503</v>
      </c>
      <c r="AD1505" s="6" t="s">
        <v>6281</v>
      </c>
      <c r="AE1505" s="6" t="s">
        <v>50521</v>
      </c>
      <c r="AF1505" s="6" t="s">
        <v>90</v>
      </c>
      <c r="AG1505" s="6" t="s">
        <v>6282</v>
      </c>
      <c r="AH1505" s="6" t="s">
        <v>51289</v>
      </c>
      <c r="AI1505" s="6" t="s">
        <v>51290</v>
      </c>
    </row>
    <row r="1506" spans="1:35" x14ac:dyDescent="0.25">
      <c r="A1506" s="26" t="s">
        <v>41391</v>
      </c>
      <c r="B1506" s="24" t="s">
        <v>41392</v>
      </c>
      <c r="C1506" s="22">
        <v>2289.62</v>
      </c>
      <c r="D1506" s="22">
        <v>192.26400000000001</v>
      </c>
      <c r="E1506" s="22">
        <v>110.41799</v>
      </c>
      <c r="F1506" s="22">
        <v>0.9</v>
      </c>
      <c r="G1506" s="22">
        <v>310.03600999999998</v>
      </c>
      <c r="H1506" s="22">
        <v>0</v>
      </c>
      <c r="I1506" s="22">
        <v>0</v>
      </c>
      <c r="J1506" s="22">
        <v>25.905000000000001</v>
      </c>
      <c r="K1506" s="22">
        <v>329.32699000000002</v>
      </c>
      <c r="L1506" s="22">
        <v>1147.51098</v>
      </c>
      <c r="M1506" s="22">
        <v>0</v>
      </c>
      <c r="N1506" s="22">
        <v>1280.08105</v>
      </c>
      <c r="O1506" s="22">
        <v>29.48</v>
      </c>
      <c r="P1506" s="22">
        <v>48.101999999999997</v>
      </c>
      <c r="Q1506" s="22">
        <v>0.91942000000000002</v>
      </c>
      <c r="R1506" s="22">
        <v>12.71</v>
      </c>
      <c r="S1506" s="22">
        <v>12.71</v>
      </c>
      <c r="T1506" s="22">
        <v>0.74468000000000001</v>
      </c>
      <c r="U1506" s="24" t="s">
        <v>46139</v>
      </c>
      <c r="V1506" s="24" t="s">
        <v>46140</v>
      </c>
      <c r="W1506" s="25" t="s">
        <v>46141</v>
      </c>
      <c r="X1506" s="6" t="s">
        <v>90</v>
      </c>
      <c r="Y1506" s="6" t="s">
        <v>90</v>
      </c>
      <c r="Z1506" s="6" t="s">
        <v>90</v>
      </c>
      <c r="AA1506" s="6" t="s">
        <v>90</v>
      </c>
      <c r="AB1506" s="6" t="s">
        <v>90</v>
      </c>
      <c r="AC1506">
        <v>1504</v>
      </c>
      <c r="AD1506" s="6" t="s">
        <v>6283</v>
      </c>
      <c r="AE1506" s="6" t="s">
        <v>49406</v>
      </c>
      <c r="AF1506" s="6" t="s">
        <v>49402</v>
      </c>
      <c r="AG1506" s="6" t="s">
        <v>6284</v>
      </c>
      <c r="AH1506" s="6" t="s">
        <v>51291</v>
      </c>
      <c r="AI1506" s="6" t="s">
        <v>51292</v>
      </c>
    </row>
    <row r="1507" spans="1:35" x14ac:dyDescent="0.25">
      <c r="A1507" s="26" t="s">
        <v>41393</v>
      </c>
      <c r="B1507" s="24" t="s">
        <v>41394</v>
      </c>
      <c r="C1507" s="22">
        <v>2399.88</v>
      </c>
      <c r="D1507" s="22">
        <v>298.13900000000001</v>
      </c>
      <c r="E1507" s="22">
        <v>255.43499</v>
      </c>
      <c r="F1507" s="22">
        <v>-0.13</v>
      </c>
      <c r="G1507" s="22">
        <v>642.83801000000005</v>
      </c>
      <c r="H1507" s="22">
        <v>365.51900999999998</v>
      </c>
      <c r="I1507" s="22">
        <v>21.892990000000001</v>
      </c>
      <c r="J1507" s="22">
        <v>475.71499</v>
      </c>
      <c r="K1507" s="22">
        <v>1467.71594</v>
      </c>
      <c r="L1507" s="22">
        <v>0.40400000000000003</v>
      </c>
      <c r="M1507" s="22">
        <v>0</v>
      </c>
      <c r="N1507" s="22">
        <v>1306.46801</v>
      </c>
      <c r="U1507" s="24" t="s">
        <v>46142</v>
      </c>
      <c r="V1507" s="24" t="s">
        <v>46143</v>
      </c>
      <c r="W1507" s="25" t="s">
        <v>46144</v>
      </c>
      <c r="X1507" s="6" t="s">
        <v>90</v>
      </c>
      <c r="Y1507" s="6" t="s">
        <v>90</v>
      </c>
      <c r="Z1507" s="6" t="s">
        <v>90</v>
      </c>
      <c r="AA1507" s="6" t="s">
        <v>90</v>
      </c>
      <c r="AB1507" s="6" t="s">
        <v>90</v>
      </c>
      <c r="AC1507">
        <v>1505</v>
      </c>
      <c r="AD1507" s="6" t="s">
        <v>6285</v>
      </c>
      <c r="AE1507" s="6" t="s">
        <v>50549</v>
      </c>
      <c r="AF1507" s="6" t="s">
        <v>50444</v>
      </c>
      <c r="AG1507" s="6" t="s">
        <v>6286</v>
      </c>
      <c r="AH1507" s="6" t="s">
        <v>51293</v>
      </c>
      <c r="AI1507" s="6" t="s">
        <v>51292</v>
      </c>
    </row>
    <row r="1508" spans="1:35" x14ac:dyDescent="0.25">
      <c r="A1508" s="26" t="s">
        <v>41395</v>
      </c>
      <c r="B1508" s="24" t="s">
        <v>41396</v>
      </c>
      <c r="C1508" s="22">
        <v>12792</v>
      </c>
      <c r="D1508" s="22">
        <v>4432.3017499999996</v>
      </c>
      <c r="E1508" s="22">
        <v>3500.1140099999998</v>
      </c>
      <c r="F1508" s="22">
        <v>1.63</v>
      </c>
      <c r="G1508" s="22">
        <v>2504.34692</v>
      </c>
      <c r="H1508" s="22">
        <v>3135.6540500000001</v>
      </c>
      <c r="I1508" s="22">
        <v>968.83196999999996</v>
      </c>
      <c r="J1508" s="22">
        <v>4469.0507799999996</v>
      </c>
      <c r="K1508" s="22">
        <v>9304.9628900000007</v>
      </c>
      <c r="L1508" s="22">
        <v>2717.4270000000001</v>
      </c>
      <c r="M1508" s="22">
        <v>0</v>
      </c>
      <c r="N1508" s="22">
        <v>11254.110350000001</v>
      </c>
      <c r="O1508" s="22">
        <v>5.49</v>
      </c>
      <c r="P1508" s="22">
        <v>19.45</v>
      </c>
      <c r="Q1508" s="22">
        <v>0.24146000000000001</v>
      </c>
      <c r="R1508" s="22">
        <v>2.08</v>
      </c>
      <c r="S1508" s="22">
        <v>1.38</v>
      </c>
      <c r="T1508" s="22">
        <v>0.82006999999999997</v>
      </c>
      <c r="U1508" s="24" t="s">
        <v>46145</v>
      </c>
      <c r="V1508" s="24" t="s">
        <v>46146</v>
      </c>
      <c r="W1508" s="25" t="s">
        <v>46147</v>
      </c>
      <c r="X1508" s="6" t="s">
        <v>90</v>
      </c>
      <c r="Y1508" s="6" t="s">
        <v>90</v>
      </c>
      <c r="Z1508" s="6" t="s">
        <v>90</v>
      </c>
      <c r="AA1508" s="6" t="s">
        <v>90</v>
      </c>
      <c r="AB1508" s="6" t="s">
        <v>90</v>
      </c>
      <c r="AC1508">
        <v>1506</v>
      </c>
      <c r="AD1508" s="6" t="s">
        <v>6287</v>
      </c>
      <c r="AE1508" s="6" t="s">
        <v>49669</v>
      </c>
      <c r="AF1508" s="6" t="s">
        <v>49675</v>
      </c>
      <c r="AG1508" s="6" t="s">
        <v>6288</v>
      </c>
      <c r="AH1508" s="6" t="s">
        <v>51294</v>
      </c>
      <c r="AI1508" s="6" t="s">
        <v>51295</v>
      </c>
    </row>
    <row r="1509" spans="1:35" x14ac:dyDescent="0.25">
      <c r="A1509" s="26" t="s">
        <v>2109</v>
      </c>
      <c r="B1509" s="24" t="s">
        <v>2110</v>
      </c>
      <c r="C1509" s="22">
        <v>11057.7</v>
      </c>
      <c r="D1509" s="22">
        <v>2138.8000400000001</v>
      </c>
      <c r="E1509" s="22">
        <v>1318</v>
      </c>
      <c r="F1509" s="22">
        <v>0.48</v>
      </c>
      <c r="G1509" s="22">
        <v>1170</v>
      </c>
      <c r="H1509" s="22">
        <v>751.90002000000004</v>
      </c>
      <c r="I1509" s="22">
        <v>1485.90002</v>
      </c>
      <c r="J1509" s="22">
        <v>4660.5</v>
      </c>
      <c r="K1509" s="22">
        <v>2584.3000400000001</v>
      </c>
      <c r="L1509" s="22">
        <v>9523.5995999999996</v>
      </c>
      <c r="M1509" s="22">
        <v>1546.5</v>
      </c>
      <c r="N1509" s="22">
        <v>6355.2997999999998</v>
      </c>
      <c r="O1509" s="22">
        <v>15.63</v>
      </c>
      <c r="P1509" s="22">
        <v>56.187989999999999</v>
      </c>
      <c r="Q1509" s="22">
        <v>1.58965</v>
      </c>
      <c r="R1509" s="22">
        <v>0.6</v>
      </c>
      <c r="S1509" s="22">
        <v>0.39</v>
      </c>
      <c r="T1509" s="22">
        <v>0.14213000000000001</v>
      </c>
      <c r="U1509" s="24" t="s">
        <v>46148</v>
      </c>
      <c r="V1509" s="24" t="s">
        <v>46149</v>
      </c>
      <c r="W1509" s="25" t="s">
        <v>46150</v>
      </c>
      <c r="X1509" s="6" t="s">
        <v>90</v>
      </c>
      <c r="Y1509" s="6" t="s">
        <v>90</v>
      </c>
      <c r="Z1509" s="6" t="s">
        <v>90</v>
      </c>
      <c r="AA1509" s="6" t="s">
        <v>90</v>
      </c>
      <c r="AB1509" s="6" t="s">
        <v>90</v>
      </c>
      <c r="AC1509">
        <v>1507</v>
      </c>
      <c r="AD1509" s="6" t="s">
        <v>6289</v>
      </c>
      <c r="AE1509" s="6" t="s">
        <v>49386</v>
      </c>
      <c r="AF1509" s="6" t="s">
        <v>49388</v>
      </c>
      <c r="AG1509" s="6" t="s">
        <v>6290</v>
      </c>
      <c r="AH1509" s="6" t="s">
        <v>51296</v>
      </c>
      <c r="AI1509" s="6" t="s">
        <v>51295</v>
      </c>
    </row>
    <row r="1510" spans="1:35" x14ac:dyDescent="0.25">
      <c r="A1510" s="26" t="s">
        <v>2111</v>
      </c>
      <c r="B1510" s="24" t="s">
        <v>2112</v>
      </c>
      <c r="C1510" s="22">
        <v>13715.25</v>
      </c>
      <c r="D1510" s="22">
        <v>534.78197999999998</v>
      </c>
      <c r="E1510" s="22">
        <v>345.33199999999999</v>
      </c>
      <c r="F1510" s="22">
        <v>0.87</v>
      </c>
      <c r="G1510" s="22">
        <v>518.51702</v>
      </c>
      <c r="H1510" s="22">
        <v>0</v>
      </c>
      <c r="I1510" s="22">
        <v>1826.7230199999999</v>
      </c>
      <c r="J1510" s="22">
        <v>1141.21704</v>
      </c>
      <c r="K1510" s="22">
        <v>2417.1330499999999</v>
      </c>
      <c r="L1510" s="22">
        <v>455.38198</v>
      </c>
      <c r="M1510" s="22">
        <v>0</v>
      </c>
      <c r="N1510" s="22">
        <v>3055.4230899999998</v>
      </c>
      <c r="O1510" s="22">
        <v>49.18</v>
      </c>
      <c r="P1510" s="22">
        <v>12.712999999999999</v>
      </c>
      <c r="Q1510" s="22">
        <v>0.14563999999999999</v>
      </c>
      <c r="R1510" s="22">
        <v>2.11</v>
      </c>
      <c r="S1510" s="22">
        <v>2.12</v>
      </c>
      <c r="T1510" s="22">
        <v>1.66367</v>
      </c>
      <c r="U1510" s="24" t="s">
        <v>46151</v>
      </c>
      <c r="V1510" s="24" t="s">
        <v>46152</v>
      </c>
      <c r="W1510" s="25" t="s">
        <v>46153</v>
      </c>
      <c r="X1510" s="6" t="s">
        <v>90</v>
      </c>
      <c r="Y1510" s="6" t="s">
        <v>90</v>
      </c>
      <c r="Z1510" s="6" t="s">
        <v>90</v>
      </c>
      <c r="AA1510" s="6" t="s">
        <v>90</v>
      </c>
      <c r="AB1510" s="6" t="s">
        <v>90</v>
      </c>
      <c r="AC1510">
        <v>1508</v>
      </c>
      <c r="AD1510" s="6" t="s">
        <v>6291</v>
      </c>
      <c r="AE1510" s="6" t="s">
        <v>51306</v>
      </c>
      <c r="AF1510" s="6" t="s">
        <v>51478</v>
      </c>
      <c r="AG1510" s="6" t="s">
        <v>6292</v>
      </c>
      <c r="AH1510" s="6" t="s">
        <v>51297</v>
      </c>
      <c r="AI1510" s="6" t="s">
        <v>51298</v>
      </c>
    </row>
    <row r="1511" spans="1:35" x14ac:dyDescent="0.25">
      <c r="A1511" s="26" t="s">
        <v>41397</v>
      </c>
      <c r="B1511" s="24" t="s">
        <v>41398</v>
      </c>
      <c r="C1511" s="22">
        <v>4003.32</v>
      </c>
      <c r="D1511" s="22">
        <v>761.80400999999995</v>
      </c>
      <c r="E1511" s="22">
        <v>540.57701999999995</v>
      </c>
      <c r="F1511" s="22">
        <v>0.56000000000000005</v>
      </c>
      <c r="G1511" s="22">
        <v>806.08196999999996</v>
      </c>
      <c r="H1511" s="22">
        <v>2126.6550200000001</v>
      </c>
      <c r="I1511" s="22">
        <v>439.47298999999998</v>
      </c>
      <c r="J1511" s="22">
        <v>2793.8969699999998</v>
      </c>
      <c r="K1511" s="22">
        <v>6356.5038999999997</v>
      </c>
      <c r="L1511" s="22">
        <v>825.16399999999999</v>
      </c>
      <c r="M1511" s="22">
        <v>0</v>
      </c>
      <c r="N1511" s="22">
        <v>5339.7070299999996</v>
      </c>
      <c r="O1511" s="22">
        <v>11.47</v>
      </c>
      <c r="P1511" s="22">
        <v>14.66499</v>
      </c>
      <c r="Q1511" s="22">
        <v>0.17183999999999999</v>
      </c>
      <c r="R1511" s="22">
        <v>2.2999999999999998</v>
      </c>
      <c r="U1511" s="24" t="s">
        <v>46154</v>
      </c>
      <c r="V1511" s="24" t="s">
        <v>46154</v>
      </c>
      <c r="W1511" s="25" t="s">
        <v>46155</v>
      </c>
      <c r="X1511" s="6" t="s">
        <v>90</v>
      </c>
      <c r="Y1511" s="6" t="s">
        <v>90</v>
      </c>
      <c r="Z1511" s="6" t="s">
        <v>90</v>
      </c>
      <c r="AA1511" s="6" t="s">
        <v>90</v>
      </c>
      <c r="AB1511" s="6" t="s">
        <v>90</v>
      </c>
      <c r="AC1511">
        <v>1509</v>
      </c>
      <c r="AD1511" s="6" t="s">
        <v>6293</v>
      </c>
      <c r="AE1511" s="6" t="s">
        <v>50476</v>
      </c>
      <c r="AF1511" s="6" t="s">
        <v>49174</v>
      </c>
      <c r="AG1511" s="6" t="s">
        <v>6294</v>
      </c>
      <c r="AH1511" s="6" t="s">
        <v>51299</v>
      </c>
      <c r="AI1511" s="6" t="s">
        <v>51298</v>
      </c>
    </row>
    <row r="1512" spans="1:35" x14ac:dyDescent="0.25">
      <c r="A1512" s="26" t="s">
        <v>2113</v>
      </c>
      <c r="B1512" s="24" t="s">
        <v>2113</v>
      </c>
      <c r="C1512" s="22">
        <v>12801.28</v>
      </c>
      <c r="D1512" s="22">
        <v>-1457.7979800000001</v>
      </c>
      <c r="E1512" s="22">
        <v>-2036.8819599999999</v>
      </c>
      <c r="F1512" s="22">
        <v>1.92</v>
      </c>
      <c r="G1512" s="22">
        <v>942.28497000000004</v>
      </c>
      <c r="H1512" s="22">
        <v>1187.63903</v>
      </c>
      <c r="I1512" s="22">
        <v>30.824999999999999</v>
      </c>
      <c r="J1512" s="22">
        <v>6647.9257799999996</v>
      </c>
      <c r="K1512" s="22">
        <v>8575.9081999999999</v>
      </c>
      <c r="L1512" s="22">
        <v>1578.2919899999999</v>
      </c>
      <c r="M1512" s="22">
        <v>0</v>
      </c>
      <c r="N1512" s="22">
        <v>3492.6550200000001</v>
      </c>
      <c r="O1512" s="22">
        <v>2.09</v>
      </c>
      <c r="P1512" s="22">
        <v>37.482999999999997</v>
      </c>
      <c r="Q1512" s="22">
        <v>0.45188</v>
      </c>
      <c r="R1512" s="22">
        <v>1.29</v>
      </c>
      <c r="S1512" s="22">
        <v>1.1100000000000001</v>
      </c>
      <c r="T1512" s="22">
        <v>0.96962000000000004</v>
      </c>
      <c r="U1512" s="24" t="s">
        <v>46156</v>
      </c>
      <c r="V1512" s="24" t="s">
        <v>46157</v>
      </c>
      <c r="W1512" s="25" t="s">
        <v>46158</v>
      </c>
      <c r="X1512" s="6" t="s">
        <v>90</v>
      </c>
      <c r="Y1512" s="6" t="s">
        <v>90</v>
      </c>
      <c r="Z1512" s="6" t="s">
        <v>90</v>
      </c>
      <c r="AA1512" s="6" t="s">
        <v>90</v>
      </c>
      <c r="AB1512" s="6" t="s">
        <v>90</v>
      </c>
      <c r="AC1512">
        <v>1510</v>
      </c>
      <c r="AD1512" s="6" t="s">
        <v>6295</v>
      </c>
      <c r="AE1512" s="6" t="s">
        <v>48659</v>
      </c>
      <c r="AF1512" s="6" t="s">
        <v>90</v>
      </c>
      <c r="AG1512" s="6" t="s">
        <v>6296</v>
      </c>
      <c r="AH1512" s="6" t="s">
        <v>51300</v>
      </c>
      <c r="AI1512" s="6" t="s">
        <v>51301</v>
      </c>
    </row>
    <row r="1513" spans="1:35" x14ac:dyDescent="0.25">
      <c r="A1513" s="26" t="s">
        <v>41399</v>
      </c>
      <c r="B1513" s="24" t="s">
        <v>41400</v>
      </c>
      <c r="C1513" s="22">
        <v>30720.91</v>
      </c>
      <c r="D1513" s="22">
        <v>2507.3269</v>
      </c>
      <c r="E1513" s="22">
        <v>1573.50305</v>
      </c>
      <c r="F1513" s="22">
        <v>1.19</v>
      </c>
      <c r="G1513" s="22">
        <v>5251.6757799999996</v>
      </c>
      <c r="H1513" s="22">
        <v>4070.6110800000001</v>
      </c>
      <c r="I1513" s="22">
        <v>4934.1782199999998</v>
      </c>
      <c r="J1513" s="22">
        <v>8441.2314399999996</v>
      </c>
      <c r="K1513" s="22">
        <v>11590.70996</v>
      </c>
      <c r="L1513" s="22">
        <v>2867.0280699999998</v>
      </c>
      <c r="M1513" s="22">
        <v>0</v>
      </c>
      <c r="N1513" s="22">
        <v>11728.5</v>
      </c>
      <c r="O1513" s="22">
        <v>4.3499999999999996</v>
      </c>
      <c r="P1513" s="22">
        <v>24.864000000000001</v>
      </c>
      <c r="Q1513" s="22">
        <v>0.33090999999999998</v>
      </c>
      <c r="R1513" s="22">
        <v>1.58</v>
      </c>
      <c r="U1513" s="24" t="s">
        <v>46159</v>
      </c>
      <c r="V1513" s="24" t="s">
        <v>46160</v>
      </c>
      <c r="W1513" s="25" t="s">
        <v>46161</v>
      </c>
      <c r="X1513" s="6" t="s">
        <v>90</v>
      </c>
      <c r="Y1513" s="6" t="s">
        <v>90</v>
      </c>
      <c r="Z1513" s="6" t="s">
        <v>90</v>
      </c>
      <c r="AA1513" s="6" t="s">
        <v>90</v>
      </c>
      <c r="AB1513" s="6" t="s">
        <v>90</v>
      </c>
      <c r="AC1513">
        <v>1511</v>
      </c>
      <c r="AD1513" s="6" t="s">
        <v>6297</v>
      </c>
      <c r="AE1513" s="6" t="s">
        <v>51362</v>
      </c>
      <c r="AF1513" s="6" t="s">
        <v>50420</v>
      </c>
      <c r="AG1513" s="6" t="s">
        <v>6298</v>
      </c>
      <c r="AH1513" s="6" t="s">
        <v>51302</v>
      </c>
      <c r="AI1513" s="6" t="s">
        <v>51301</v>
      </c>
    </row>
    <row r="1514" spans="1:35" x14ac:dyDescent="0.25">
      <c r="A1514" s="26" t="s">
        <v>2114</v>
      </c>
      <c r="B1514" s="24" t="s">
        <v>2115</v>
      </c>
      <c r="C1514" s="22">
        <v>4755.1400000000003</v>
      </c>
      <c r="D1514" s="22">
        <v>558.01898000000006</v>
      </c>
      <c r="E1514" s="22">
        <v>428.76997999999998</v>
      </c>
      <c r="F1514" s="22">
        <v>0.65</v>
      </c>
      <c r="G1514" s="22">
        <v>202.91799</v>
      </c>
      <c r="H1514" s="22">
        <v>293.96798000000001</v>
      </c>
      <c r="I1514" s="22">
        <v>2.3479999999999999</v>
      </c>
      <c r="J1514" s="22">
        <v>1104.1529499999999</v>
      </c>
      <c r="K1514" s="22">
        <v>756.08696999999995</v>
      </c>
      <c r="L1514" s="22">
        <v>2485.40209</v>
      </c>
      <c r="M1514" s="22">
        <v>0</v>
      </c>
      <c r="N1514" s="22">
        <v>1817.2099599999999</v>
      </c>
      <c r="O1514" s="22">
        <v>20.65</v>
      </c>
      <c r="P1514" s="22">
        <v>56.906999999999996</v>
      </c>
      <c r="Q1514" s="22">
        <v>1.32054</v>
      </c>
      <c r="R1514" s="22">
        <v>0.87</v>
      </c>
      <c r="S1514" s="22">
        <v>0.42</v>
      </c>
      <c r="T1514" s="22">
        <v>0.23474999999999999</v>
      </c>
      <c r="U1514" s="24" t="s">
        <v>46162</v>
      </c>
      <c r="V1514" s="24" t="s">
        <v>46163</v>
      </c>
      <c r="W1514" s="25" t="s">
        <v>46164</v>
      </c>
      <c r="X1514" s="6" t="s">
        <v>90</v>
      </c>
      <c r="Y1514" s="6" t="s">
        <v>90</v>
      </c>
      <c r="Z1514" s="6" t="s">
        <v>90</v>
      </c>
      <c r="AA1514" s="6" t="s">
        <v>90</v>
      </c>
      <c r="AB1514" s="6" t="s">
        <v>90</v>
      </c>
      <c r="AC1514">
        <v>1512</v>
      </c>
      <c r="AD1514" s="6" t="s">
        <v>6299</v>
      </c>
      <c r="AE1514" s="6" t="s">
        <v>51968</v>
      </c>
      <c r="AF1514" s="6" t="s">
        <v>90</v>
      </c>
      <c r="AG1514" s="6" t="s">
        <v>6300</v>
      </c>
      <c r="AH1514" s="6" t="s">
        <v>51303</v>
      </c>
      <c r="AI1514" s="6" t="s">
        <v>51304</v>
      </c>
    </row>
    <row r="1515" spans="1:35" x14ac:dyDescent="0.25">
      <c r="A1515" s="26" t="s">
        <v>2116</v>
      </c>
      <c r="B1515" s="24" t="s">
        <v>2117</v>
      </c>
      <c r="C1515" s="22">
        <v>161691.22</v>
      </c>
      <c r="D1515" s="22">
        <v>7696</v>
      </c>
      <c r="E1515" s="22">
        <v>6856</v>
      </c>
      <c r="F1515" s="22">
        <v>1.1100000000000001</v>
      </c>
      <c r="G1515" s="22">
        <v>4667</v>
      </c>
      <c r="H1515" s="22">
        <v>8420</v>
      </c>
      <c r="I1515" s="22">
        <v>570</v>
      </c>
      <c r="J1515" s="22">
        <v>10730</v>
      </c>
      <c r="K1515" s="22">
        <v>28213</v>
      </c>
      <c r="L1515" s="22">
        <v>8920</v>
      </c>
      <c r="M1515" s="22">
        <v>0</v>
      </c>
      <c r="N1515" s="22">
        <v>15281</v>
      </c>
      <c r="O1515" s="22">
        <v>9.4499999999999993</v>
      </c>
      <c r="P1515" s="22">
        <v>38.049990000000001</v>
      </c>
      <c r="Q1515" s="22">
        <v>0.61419999999999997</v>
      </c>
      <c r="R1515" s="22">
        <v>2.73</v>
      </c>
      <c r="U1515" s="24" t="s">
        <v>46165</v>
      </c>
      <c r="V1515" s="24" t="s">
        <v>46166</v>
      </c>
      <c r="W1515" s="25" t="s">
        <v>46167</v>
      </c>
      <c r="X1515" s="6" t="s">
        <v>90</v>
      </c>
      <c r="Y1515" s="6" t="s">
        <v>90</v>
      </c>
      <c r="Z1515" s="6" t="s">
        <v>90</v>
      </c>
      <c r="AA1515" s="6" t="s">
        <v>90</v>
      </c>
      <c r="AB1515" s="6" t="s">
        <v>90</v>
      </c>
      <c r="AC1515">
        <v>1513</v>
      </c>
      <c r="AD1515" s="6" t="s">
        <v>6301</v>
      </c>
      <c r="AE1515" s="6" t="s">
        <v>51698</v>
      </c>
      <c r="AF1515" s="6" t="s">
        <v>90</v>
      </c>
      <c r="AG1515" s="6" t="s">
        <v>6302</v>
      </c>
      <c r="AH1515" s="6" t="s">
        <v>51305</v>
      </c>
      <c r="AI1515" s="6" t="s">
        <v>51304</v>
      </c>
    </row>
    <row r="1516" spans="1:35" x14ac:dyDescent="0.25">
      <c r="A1516" s="26" t="s">
        <v>2118</v>
      </c>
      <c r="B1516" s="24" t="s">
        <v>2119</v>
      </c>
      <c r="C1516" s="22">
        <v>9670.19</v>
      </c>
      <c r="D1516" s="22">
        <v>1874.91796</v>
      </c>
      <c r="E1516" s="22">
        <v>1771.9909600000001</v>
      </c>
      <c r="F1516" s="22">
        <v>1.37</v>
      </c>
      <c r="G1516" s="22">
        <v>3022.2241199999999</v>
      </c>
      <c r="H1516" s="22">
        <v>0</v>
      </c>
      <c r="I1516" s="22">
        <v>16.678999999999998</v>
      </c>
      <c r="J1516" s="22">
        <v>987.39300000000003</v>
      </c>
      <c r="K1516" s="22">
        <v>4598.9379799999997</v>
      </c>
      <c r="L1516" s="22">
        <v>67256.757809999996</v>
      </c>
      <c r="M1516" s="22">
        <v>1536.5689600000001</v>
      </c>
      <c r="N1516" s="22">
        <v>9832.8603500000008</v>
      </c>
      <c r="O1516" s="22">
        <v>21</v>
      </c>
      <c r="P1516" s="22">
        <v>42.509990000000002</v>
      </c>
      <c r="Q1516" s="22">
        <v>0.84897</v>
      </c>
      <c r="R1516" s="22">
        <v>0.08</v>
      </c>
      <c r="S1516" s="22">
        <v>4.66</v>
      </c>
      <c r="T1516" s="22">
        <v>1.59684</v>
      </c>
      <c r="U1516" s="24" t="s">
        <v>46168</v>
      </c>
      <c r="V1516" s="24" t="s">
        <v>46169</v>
      </c>
      <c r="W1516" s="25" t="s">
        <v>46170</v>
      </c>
      <c r="X1516" s="6" t="s">
        <v>90</v>
      </c>
      <c r="Y1516" s="6" t="s">
        <v>90</v>
      </c>
      <c r="Z1516" s="6" t="s">
        <v>90</v>
      </c>
      <c r="AA1516" s="6" t="s">
        <v>90</v>
      </c>
      <c r="AB1516" s="6" t="s">
        <v>90</v>
      </c>
      <c r="AC1516">
        <v>1514</v>
      </c>
      <c r="AD1516" s="6" t="s">
        <v>6303</v>
      </c>
      <c r="AE1516" s="6" t="s">
        <v>49440</v>
      </c>
      <c r="AF1516" s="6" t="s">
        <v>49452</v>
      </c>
      <c r="AG1516" s="6" t="s">
        <v>6304</v>
      </c>
      <c r="AH1516" s="6" t="s">
        <v>51306</v>
      </c>
      <c r="AI1516" s="6" t="s">
        <v>51307</v>
      </c>
    </row>
    <row r="1517" spans="1:35" x14ac:dyDescent="0.25">
      <c r="A1517" s="26" t="s">
        <v>41401</v>
      </c>
      <c r="B1517" s="24" t="s">
        <v>41402</v>
      </c>
      <c r="C1517" s="22">
        <v>2111.98</v>
      </c>
      <c r="D1517" s="22">
        <v>428.90499</v>
      </c>
      <c r="E1517" s="22">
        <v>409.46798000000001</v>
      </c>
      <c r="F1517" s="22">
        <v>1.25</v>
      </c>
      <c r="G1517" s="22">
        <v>105.411</v>
      </c>
      <c r="H1517" s="22">
        <v>0</v>
      </c>
      <c r="I1517" s="22">
        <v>3.6339999999999999</v>
      </c>
      <c r="J1517" s="22">
        <v>297.44699000000003</v>
      </c>
      <c r="K1517" s="22">
        <v>149.83699999999999</v>
      </c>
      <c r="L1517" s="22">
        <v>396.05099000000001</v>
      </c>
      <c r="M1517" s="22">
        <v>0</v>
      </c>
      <c r="N1517" s="22">
        <v>1613.72705</v>
      </c>
      <c r="O1517" s="22">
        <v>20.49</v>
      </c>
      <c r="P1517" s="22">
        <v>18.849</v>
      </c>
      <c r="Q1517" s="22">
        <v>0.23227</v>
      </c>
      <c r="R1517" s="22">
        <v>0.66</v>
      </c>
      <c r="S1517" s="22">
        <v>0.5</v>
      </c>
      <c r="T1517" s="22">
        <v>0.14935000000000001</v>
      </c>
      <c r="U1517" s="24" t="s">
        <v>46171</v>
      </c>
      <c r="V1517" s="24" t="s">
        <v>46172</v>
      </c>
      <c r="W1517" s="25" t="s">
        <v>46173</v>
      </c>
      <c r="X1517" s="6" t="s">
        <v>90</v>
      </c>
      <c r="Y1517" s="6" t="s">
        <v>90</v>
      </c>
      <c r="Z1517" s="6" t="s">
        <v>90</v>
      </c>
      <c r="AA1517" s="6" t="s">
        <v>90</v>
      </c>
      <c r="AB1517" s="6" t="s">
        <v>90</v>
      </c>
      <c r="AC1517">
        <v>1515</v>
      </c>
      <c r="AD1517" s="6" t="s">
        <v>6305</v>
      </c>
      <c r="AE1517" s="6" t="s">
        <v>48689</v>
      </c>
      <c r="AF1517" s="6" t="s">
        <v>90</v>
      </c>
      <c r="AG1517" s="6" t="s">
        <v>6306</v>
      </c>
      <c r="AH1517" s="6" t="s">
        <v>43124</v>
      </c>
      <c r="AI1517" s="6" t="s">
        <v>51308</v>
      </c>
    </row>
    <row r="1518" spans="1:35" x14ac:dyDescent="0.25">
      <c r="A1518" s="26" t="s">
        <v>2120</v>
      </c>
      <c r="B1518" s="24" t="s">
        <v>2121</v>
      </c>
      <c r="C1518" s="22">
        <v>10984.81</v>
      </c>
      <c r="D1518" s="22">
        <v>10079.14941</v>
      </c>
      <c r="E1518" s="22">
        <v>9624.61132</v>
      </c>
      <c r="F1518" s="22">
        <v>0.65</v>
      </c>
      <c r="G1518" s="22">
        <v>8873.8876899999996</v>
      </c>
      <c r="H1518" s="22">
        <v>0</v>
      </c>
      <c r="I1518" s="22">
        <v>0</v>
      </c>
      <c r="J1518" s="22">
        <v>174569.5</v>
      </c>
      <c r="K1518" s="22">
        <v>206060</v>
      </c>
      <c r="L1518" s="22">
        <v>155083.09375</v>
      </c>
      <c r="M1518" s="22">
        <v>0</v>
      </c>
      <c r="N1518" s="22">
        <v>23858.650389999999</v>
      </c>
      <c r="O1518" s="22">
        <v>7.91</v>
      </c>
      <c r="P1518" s="22">
        <v>86.666989999999998</v>
      </c>
      <c r="Q1518" s="22">
        <v>6.50007</v>
      </c>
      <c r="R1518" s="22">
        <v>1.18</v>
      </c>
      <c r="U1518" s="24" t="s">
        <v>46174</v>
      </c>
      <c r="V1518" s="24" t="s">
        <v>46175</v>
      </c>
      <c r="W1518" s="25" t="s">
        <v>46176</v>
      </c>
      <c r="X1518" s="6" t="s">
        <v>90</v>
      </c>
      <c r="Y1518" s="6" t="s">
        <v>90</v>
      </c>
      <c r="Z1518" s="6" t="s">
        <v>90</v>
      </c>
      <c r="AA1518" s="6" t="s">
        <v>90</v>
      </c>
      <c r="AB1518" s="6" t="s">
        <v>90</v>
      </c>
      <c r="AC1518">
        <v>1516</v>
      </c>
      <c r="AD1518" s="6" t="s">
        <v>6307</v>
      </c>
      <c r="AE1518" s="6" t="s">
        <v>49079</v>
      </c>
      <c r="AF1518" s="6" t="s">
        <v>49101</v>
      </c>
      <c r="AG1518" s="6" t="s">
        <v>6308</v>
      </c>
      <c r="AH1518" s="6" t="s">
        <v>51309</v>
      </c>
      <c r="AI1518" s="6" t="s">
        <v>51310</v>
      </c>
    </row>
    <row r="1519" spans="1:35" x14ac:dyDescent="0.25">
      <c r="A1519" s="26" t="s">
        <v>41403</v>
      </c>
      <c r="B1519" s="24" t="s">
        <v>41404</v>
      </c>
      <c r="C1519" s="22">
        <v>5995.36</v>
      </c>
      <c r="D1519" s="22">
        <v>573.65002000000004</v>
      </c>
      <c r="E1519" s="22">
        <v>482.67401000000001</v>
      </c>
      <c r="F1519" s="22">
        <v>0.27</v>
      </c>
      <c r="G1519" s="22">
        <v>736.58196999999996</v>
      </c>
      <c r="H1519" s="22">
        <v>464.358</v>
      </c>
      <c r="I1519" s="22">
        <v>104.842</v>
      </c>
      <c r="J1519" s="22">
        <v>587.14202</v>
      </c>
      <c r="K1519" s="22">
        <v>1559.9830300000001</v>
      </c>
      <c r="L1519" s="22">
        <v>10.52</v>
      </c>
      <c r="M1519" s="22">
        <v>0</v>
      </c>
      <c r="N1519" s="22">
        <v>1851.2800199999999</v>
      </c>
      <c r="U1519" s="24" t="s">
        <v>46177</v>
      </c>
      <c r="V1519" s="24" t="s">
        <v>46178</v>
      </c>
      <c r="W1519" s="25" t="s">
        <v>46179</v>
      </c>
      <c r="X1519" s="6" t="s">
        <v>90</v>
      </c>
      <c r="Y1519" s="6" t="s">
        <v>90</v>
      </c>
      <c r="Z1519" s="6" t="s">
        <v>90</v>
      </c>
      <c r="AA1519" s="6" t="s">
        <v>90</v>
      </c>
      <c r="AB1519" s="6" t="s">
        <v>90</v>
      </c>
      <c r="AC1519">
        <v>1517</v>
      </c>
      <c r="AD1519" s="6" t="s">
        <v>6309</v>
      </c>
      <c r="AE1519" s="6" t="s">
        <v>51268</v>
      </c>
      <c r="AF1519" s="6" t="s">
        <v>52380</v>
      </c>
      <c r="AG1519" s="6" t="s">
        <v>6310</v>
      </c>
      <c r="AH1519" s="6" t="s">
        <v>51311</v>
      </c>
      <c r="AI1519" s="6" t="s">
        <v>51312</v>
      </c>
    </row>
    <row r="1520" spans="1:35" x14ac:dyDescent="0.25">
      <c r="A1520" s="26" t="s">
        <v>41405</v>
      </c>
      <c r="B1520" s="24" t="s">
        <v>41406</v>
      </c>
      <c r="C1520" s="22">
        <v>10249.280000000001</v>
      </c>
      <c r="D1520" s="22">
        <v>5327.4990200000002</v>
      </c>
      <c r="E1520" s="22">
        <v>5150.0341699999999</v>
      </c>
      <c r="F1520" s="22">
        <v>0.94</v>
      </c>
      <c r="G1520" s="22">
        <v>1128.6769999999999</v>
      </c>
      <c r="H1520" s="22">
        <v>0</v>
      </c>
      <c r="I1520" s="22">
        <v>1335.7199700000001</v>
      </c>
      <c r="J1520" s="22">
        <v>2711.6650300000001</v>
      </c>
      <c r="K1520" s="22">
        <v>64542.839840000001</v>
      </c>
      <c r="L1520" s="22">
        <v>11425.20019</v>
      </c>
      <c r="M1520" s="22">
        <v>0</v>
      </c>
      <c r="N1520" s="22">
        <v>41311.480459999999</v>
      </c>
      <c r="U1520" s="24" t="s">
        <v>46180</v>
      </c>
      <c r="V1520" s="24" t="s">
        <v>46181</v>
      </c>
      <c r="W1520" s="25" t="s">
        <v>46182</v>
      </c>
      <c r="X1520" s="6" t="s">
        <v>90</v>
      </c>
      <c r="Y1520" s="6" t="s">
        <v>90</v>
      </c>
      <c r="Z1520" s="6" t="s">
        <v>90</v>
      </c>
      <c r="AA1520" s="6" t="s">
        <v>90</v>
      </c>
      <c r="AB1520" s="6" t="s">
        <v>90</v>
      </c>
      <c r="AC1520">
        <v>1518</v>
      </c>
      <c r="AD1520" s="6" t="s">
        <v>6311</v>
      </c>
      <c r="AE1520" s="6" t="s">
        <v>51343</v>
      </c>
      <c r="AF1520" s="6" t="s">
        <v>90</v>
      </c>
      <c r="AG1520" s="6" t="s">
        <v>6312</v>
      </c>
      <c r="AH1520" s="6" t="s">
        <v>51313</v>
      </c>
      <c r="AI1520" s="6" t="s">
        <v>51314</v>
      </c>
    </row>
    <row r="1521" spans="1:35" x14ac:dyDescent="0.25">
      <c r="A1521" s="26" t="s">
        <v>2122</v>
      </c>
      <c r="B1521" s="24" t="s">
        <v>2123</v>
      </c>
      <c r="C1521" s="22">
        <v>3590.94</v>
      </c>
      <c r="D1521" s="22">
        <v>1115.84997</v>
      </c>
      <c r="E1521" s="22">
        <v>939.60198000000003</v>
      </c>
      <c r="F1521" s="22">
        <v>0.82</v>
      </c>
      <c r="G1521" s="22">
        <v>15438.740229999999</v>
      </c>
      <c r="H1521" s="22">
        <v>0</v>
      </c>
      <c r="I1521" s="22">
        <v>240.40298999999999</v>
      </c>
      <c r="J1521" s="22">
        <v>384.36599000000001</v>
      </c>
      <c r="K1521" s="22">
        <v>18908.269530000001</v>
      </c>
      <c r="L1521" s="22">
        <v>14637.20019</v>
      </c>
      <c r="M1521" s="22">
        <v>0</v>
      </c>
      <c r="N1521" s="22">
        <v>3199.90209</v>
      </c>
      <c r="O1521" s="22">
        <v>86.43</v>
      </c>
      <c r="P1521" s="22">
        <v>80.653989999999993</v>
      </c>
      <c r="Q1521" s="22">
        <v>4.1691099999999999</v>
      </c>
      <c r="R1521" s="22">
        <v>55.87</v>
      </c>
      <c r="S1521" s="22">
        <v>49.19</v>
      </c>
      <c r="T1521" s="22">
        <v>9.0266199999999994</v>
      </c>
      <c r="U1521" s="24" t="s">
        <v>46183</v>
      </c>
      <c r="V1521" s="24" t="s">
        <v>42905</v>
      </c>
      <c r="W1521" s="25" t="s">
        <v>46184</v>
      </c>
      <c r="X1521" s="6" t="s">
        <v>90</v>
      </c>
      <c r="Y1521" s="6" t="s">
        <v>90</v>
      </c>
      <c r="Z1521" s="6" t="s">
        <v>90</v>
      </c>
      <c r="AA1521" s="6" t="s">
        <v>90</v>
      </c>
      <c r="AB1521" s="6" t="s">
        <v>90</v>
      </c>
      <c r="AC1521">
        <v>1519</v>
      </c>
      <c r="AD1521" s="6" t="s">
        <v>6313</v>
      </c>
      <c r="AE1521" s="6" t="s">
        <v>48625</v>
      </c>
      <c r="AF1521" s="6" t="s">
        <v>48609</v>
      </c>
      <c r="AG1521" s="6" t="s">
        <v>6314</v>
      </c>
      <c r="AH1521" s="6" t="s">
        <v>51315</v>
      </c>
      <c r="AI1521" s="6" t="s">
        <v>51316</v>
      </c>
    </row>
    <row r="1522" spans="1:35" x14ac:dyDescent="0.25">
      <c r="A1522" s="26" t="s">
        <v>2124</v>
      </c>
      <c r="B1522" s="24" t="s">
        <v>2125</v>
      </c>
      <c r="C1522" s="22">
        <v>7796.97</v>
      </c>
      <c r="D1522" s="22">
        <v>715.23199</v>
      </c>
      <c r="E1522" s="22">
        <v>482.68599999999998</v>
      </c>
      <c r="F1522" s="22">
        <v>0.9</v>
      </c>
      <c r="G1522" s="22">
        <v>31.40699</v>
      </c>
      <c r="H1522" s="22">
        <v>0</v>
      </c>
      <c r="I1522" s="22">
        <v>0</v>
      </c>
      <c r="J1522" s="22">
        <v>23.826000000000001</v>
      </c>
      <c r="K1522" s="22">
        <v>38.185000000000002</v>
      </c>
      <c r="L1522" s="22">
        <v>3916.05395</v>
      </c>
      <c r="M1522" s="22">
        <v>0</v>
      </c>
      <c r="N1522" s="22">
        <v>4123.5019499999999</v>
      </c>
      <c r="O1522" s="22">
        <v>22.71</v>
      </c>
      <c r="P1522" s="22">
        <v>48.917990000000003</v>
      </c>
      <c r="Q1522" s="22">
        <v>0.95764000000000005</v>
      </c>
      <c r="R1522" s="22">
        <v>0.62</v>
      </c>
      <c r="S1522" s="22">
        <v>1.6</v>
      </c>
      <c r="T1522" s="22">
        <v>0.28447</v>
      </c>
      <c r="U1522" s="24" t="s">
        <v>46185</v>
      </c>
      <c r="V1522" s="24" t="s">
        <v>46186</v>
      </c>
      <c r="W1522" s="25" t="s">
        <v>46187</v>
      </c>
      <c r="X1522" s="6" t="s">
        <v>90</v>
      </c>
      <c r="Y1522" s="6" t="s">
        <v>90</v>
      </c>
      <c r="Z1522" s="6" t="s">
        <v>90</v>
      </c>
      <c r="AA1522" s="6" t="s">
        <v>90</v>
      </c>
      <c r="AB1522" s="6" t="s">
        <v>90</v>
      </c>
      <c r="AC1522">
        <v>1520</v>
      </c>
      <c r="AD1522" s="6" t="s">
        <v>6315</v>
      </c>
      <c r="AE1522" s="6" t="s">
        <v>49289</v>
      </c>
      <c r="AF1522" s="6" t="s">
        <v>50121</v>
      </c>
      <c r="AG1522" s="6" t="s">
        <v>6316</v>
      </c>
      <c r="AH1522" s="6" t="s">
        <v>51317</v>
      </c>
      <c r="AI1522" s="6" t="s">
        <v>51316</v>
      </c>
    </row>
    <row r="1523" spans="1:35" x14ac:dyDescent="0.25">
      <c r="A1523" s="26" t="s">
        <v>2126</v>
      </c>
      <c r="B1523" s="24" t="s">
        <v>2127</v>
      </c>
      <c r="C1523" s="22">
        <v>67660.97</v>
      </c>
      <c r="D1523" s="22">
        <v>7684</v>
      </c>
      <c r="E1523" s="22">
        <v>6342</v>
      </c>
      <c r="F1523" s="22">
        <v>0.51</v>
      </c>
      <c r="G1523" s="22">
        <v>7494</v>
      </c>
      <c r="H1523" s="22">
        <v>978</v>
      </c>
      <c r="I1523" s="22">
        <v>17900</v>
      </c>
      <c r="J1523" s="22">
        <v>11587</v>
      </c>
      <c r="K1523" s="22">
        <v>12488</v>
      </c>
      <c r="L1523" s="22">
        <v>11805</v>
      </c>
      <c r="M1523" s="22">
        <v>0</v>
      </c>
      <c r="N1523" s="22">
        <v>15312</v>
      </c>
      <c r="O1523" s="22">
        <v>99.67</v>
      </c>
      <c r="P1523" s="22">
        <v>47.637</v>
      </c>
      <c r="Q1523" s="22">
        <v>0.90974999999999995</v>
      </c>
      <c r="R1523" s="22">
        <v>1.22</v>
      </c>
      <c r="S1523" s="22">
        <v>0.99</v>
      </c>
      <c r="T1523" s="22">
        <v>0.34659000000000001</v>
      </c>
      <c r="U1523" s="24" t="s">
        <v>46188</v>
      </c>
      <c r="V1523" s="24" t="s">
        <v>46189</v>
      </c>
      <c r="W1523" s="25" t="s">
        <v>46190</v>
      </c>
      <c r="X1523" s="6" t="s">
        <v>90</v>
      </c>
      <c r="Y1523" s="6" t="s">
        <v>90</v>
      </c>
      <c r="Z1523" s="6" t="s">
        <v>90</v>
      </c>
      <c r="AA1523" s="6" t="s">
        <v>90</v>
      </c>
      <c r="AB1523" s="6" t="s">
        <v>90</v>
      </c>
      <c r="AC1523">
        <v>1521</v>
      </c>
      <c r="AD1523" s="6" t="s">
        <v>6317</v>
      </c>
      <c r="AE1523" s="6" t="s">
        <v>49174</v>
      </c>
      <c r="AF1523" s="6" t="s">
        <v>90</v>
      </c>
      <c r="AG1523" s="6" t="s">
        <v>6318</v>
      </c>
      <c r="AH1523" s="6" t="s">
        <v>51318</v>
      </c>
      <c r="AI1523" s="6" t="s">
        <v>51319</v>
      </c>
    </row>
    <row r="1524" spans="1:35" x14ac:dyDescent="0.25">
      <c r="A1524" s="26" t="s">
        <v>41407</v>
      </c>
      <c r="B1524" s="24" t="s">
        <v>41408</v>
      </c>
      <c r="C1524" s="22">
        <v>2652.25</v>
      </c>
      <c r="D1524" s="22">
        <v>1110.7910099999999</v>
      </c>
      <c r="E1524" s="22">
        <v>856.66899999999998</v>
      </c>
      <c r="F1524" s="22">
        <v>1.97</v>
      </c>
      <c r="G1524" s="22">
        <v>271.67401000000001</v>
      </c>
      <c r="H1524" s="22">
        <v>0</v>
      </c>
      <c r="I1524" s="22">
        <v>0</v>
      </c>
      <c r="J1524" s="22">
        <v>344.97197999999997</v>
      </c>
      <c r="K1524" s="22">
        <v>320.48498000000001</v>
      </c>
      <c r="L1524" s="22">
        <v>1525.4129600000001</v>
      </c>
      <c r="M1524" s="22">
        <v>0</v>
      </c>
      <c r="N1524" s="22">
        <v>745.26</v>
      </c>
      <c r="O1524" s="22">
        <v>12.28</v>
      </c>
      <c r="P1524" s="22">
        <v>62.636000000000003</v>
      </c>
      <c r="Q1524" s="22">
        <v>1.6763699999999999</v>
      </c>
      <c r="R1524" s="22">
        <v>1.1499999999999999</v>
      </c>
      <c r="S1524" s="22">
        <v>0.93</v>
      </c>
      <c r="T1524" s="22">
        <v>0.14149</v>
      </c>
      <c r="U1524" s="24" t="s">
        <v>46191</v>
      </c>
      <c r="V1524" s="24" t="s">
        <v>46192</v>
      </c>
      <c r="W1524" s="25" t="s">
        <v>46193</v>
      </c>
      <c r="X1524" s="6" t="s">
        <v>90</v>
      </c>
      <c r="Y1524" s="6" t="s">
        <v>90</v>
      </c>
      <c r="Z1524" s="6" t="s">
        <v>90</v>
      </c>
      <c r="AA1524" s="6" t="s">
        <v>90</v>
      </c>
      <c r="AB1524" s="6" t="s">
        <v>90</v>
      </c>
      <c r="AC1524">
        <v>1522</v>
      </c>
      <c r="AD1524" s="6" t="s">
        <v>6319</v>
      </c>
      <c r="AE1524" s="6" t="s">
        <v>50780</v>
      </c>
      <c r="AF1524" s="6" t="s">
        <v>50827</v>
      </c>
      <c r="AG1524" s="6" t="s">
        <v>6320</v>
      </c>
      <c r="AH1524" s="6" t="s">
        <v>51320</v>
      </c>
      <c r="AI1524" s="6" t="s">
        <v>51319</v>
      </c>
    </row>
    <row r="1525" spans="1:35" x14ac:dyDescent="0.25">
      <c r="A1525" s="26" t="s">
        <v>2128</v>
      </c>
      <c r="B1525" s="24" t="s">
        <v>2129</v>
      </c>
      <c r="C1525" s="22">
        <v>22754.48</v>
      </c>
      <c r="D1525" s="22">
        <v>3706.5649400000002</v>
      </c>
      <c r="E1525" s="22">
        <v>2505.4609300000002</v>
      </c>
      <c r="F1525" s="22">
        <v>0.97</v>
      </c>
      <c r="G1525" s="22">
        <v>6830.4887600000002</v>
      </c>
      <c r="H1525" s="22">
        <v>3440.0039000000002</v>
      </c>
      <c r="I1525" s="22">
        <v>7301.4482399999997</v>
      </c>
      <c r="J1525" s="22">
        <v>13458.690420000001</v>
      </c>
      <c r="K1525" s="22">
        <v>21352.259760000001</v>
      </c>
      <c r="L1525" s="22">
        <v>4476.7470700000003</v>
      </c>
      <c r="M1525" s="22">
        <v>0</v>
      </c>
      <c r="N1525" s="22">
        <v>22574.429680000001</v>
      </c>
      <c r="O1525" s="22">
        <v>4.07</v>
      </c>
      <c r="P1525" s="22">
        <v>14.769</v>
      </c>
      <c r="Q1525" s="22">
        <v>0.17327999999999999</v>
      </c>
      <c r="R1525" s="22">
        <v>1.55</v>
      </c>
      <c r="S1525" s="22">
        <v>1.33</v>
      </c>
      <c r="T1525" s="22">
        <v>0.82338999999999996</v>
      </c>
      <c r="U1525" s="24" t="s">
        <v>46194</v>
      </c>
      <c r="V1525" s="24" t="s">
        <v>46195</v>
      </c>
      <c r="W1525" s="25" t="s">
        <v>46196</v>
      </c>
      <c r="X1525" s="6" t="s">
        <v>90</v>
      </c>
      <c r="Y1525" s="6" t="s">
        <v>90</v>
      </c>
      <c r="Z1525" s="6" t="s">
        <v>90</v>
      </c>
      <c r="AA1525" s="6" t="s">
        <v>90</v>
      </c>
      <c r="AB1525" s="6" t="s">
        <v>90</v>
      </c>
      <c r="AC1525">
        <v>1523</v>
      </c>
      <c r="AD1525" s="6" t="s">
        <v>6321</v>
      </c>
      <c r="AE1525" s="6" t="s">
        <v>52307</v>
      </c>
      <c r="AF1525" s="6" t="s">
        <v>51752</v>
      </c>
      <c r="AG1525" s="6" t="s">
        <v>6322</v>
      </c>
      <c r="AH1525" s="6" t="s">
        <v>51321</v>
      </c>
      <c r="AI1525" s="6" t="s">
        <v>51322</v>
      </c>
    </row>
    <row r="1526" spans="1:35" x14ac:dyDescent="0.25">
      <c r="A1526" s="26" t="s">
        <v>41409</v>
      </c>
      <c r="B1526" s="24" t="s">
        <v>41410</v>
      </c>
      <c r="C1526" s="22">
        <v>3079.28</v>
      </c>
      <c r="D1526" s="22">
        <v>501.61898000000002</v>
      </c>
      <c r="E1526" s="22">
        <v>408.26997999999998</v>
      </c>
      <c r="F1526" s="22">
        <v>0.74</v>
      </c>
      <c r="G1526" s="22">
        <v>281.10100999999997</v>
      </c>
      <c r="H1526" s="22">
        <v>481.60100999999997</v>
      </c>
      <c r="I1526" s="22">
        <v>4803.5732399999997</v>
      </c>
      <c r="J1526" s="22">
        <v>991.22698000000003</v>
      </c>
      <c r="K1526" s="22">
        <v>1175.0799500000001</v>
      </c>
      <c r="L1526" s="22">
        <v>2257.1269499999999</v>
      </c>
      <c r="M1526" s="22">
        <v>0</v>
      </c>
      <c r="N1526" s="22">
        <v>2745.8920800000001</v>
      </c>
      <c r="O1526" s="22">
        <v>16.29</v>
      </c>
      <c r="P1526" s="22">
        <v>44.716990000000003</v>
      </c>
      <c r="Q1526" s="22">
        <v>0.80884999999999996</v>
      </c>
      <c r="R1526" s="22">
        <v>1.21</v>
      </c>
      <c r="S1526" s="22">
        <v>0.7</v>
      </c>
      <c r="T1526" s="22">
        <v>0.41602</v>
      </c>
      <c r="U1526" s="24" t="s">
        <v>46197</v>
      </c>
      <c r="V1526" s="24" t="s">
        <v>46198</v>
      </c>
      <c r="W1526" s="25" t="s">
        <v>46199</v>
      </c>
      <c r="X1526" s="6" t="s">
        <v>90</v>
      </c>
      <c r="Y1526" s="6" t="s">
        <v>90</v>
      </c>
      <c r="Z1526" s="6" t="s">
        <v>90</v>
      </c>
      <c r="AA1526" s="6" t="s">
        <v>90</v>
      </c>
      <c r="AB1526" s="6" t="s">
        <v>90</v>
      </c>
      <c r="AC1526">
        <v>1524</v>
      </c>
      <c r="AD1526" s="6" t="s">
        <v>6323</v>
      </c>
      <c r="AE1526" s="6" t="s">
        <v>52516</v>
      </c>
      <c r="AF1526" s="6" t="s">
        <v>52491</v>
      </c>
      <c r="AG1526" s="6" t="s">
        <v>6324</v>
      </c>
      <c r="AH1526" s="6" t="s">
        <v>51323</v>
      </c>
      <c r="AI1526" s="6" t="s">
        <v>51324</v>
      </c>
    </row>
    <row r="1527" spans="1:35" x14ac:dyDescent="0.25">
      <c r="A1527" s="26" t="s">
        <v>2130</v>
      </c>
      <c r="B1527" s="24" t="s">
        <v>2130</v>
      </c>
      <c r="C1527" s="22">
        <v>6098.8</v>
      </c>
      <c r="D1527" s="22">
        <v>617</v>
      </c>
      <c r="E1527" s="22">
        <v>316</v>
      </c>
      <c r="F1527" s="22">
        <v>1.89</v>
      </c>
      <c r="G1527" s="22">
        <v>1739</v>
      </c>
      <c r="H1527" s="22">
        <v>1813</v>
      </c>
      <c r="I1527" s="22">
        <v>1995</v>
      </c>
      <c r="J1527" s="22">
        <v>2437</v>
      </c>
      <c r="K1527" s="22">
        <v>5493</v>
      </c>
      <c r="L1527" s="22">
        <v>1717</v>
      </c>
      <c r="M1527" s="22">
        <v>0</v>
      </c>
      <c r="N1527" s="22">
        <v>5134</v>
      </c>
      <c r="O1527" s="22">
        <v>13.48</v>
      </c>
      <c r="P1527" s="22">
        <v>24.462990000000001</v>
      </c>
      <c r="Q1527" s="22">
        <v>0.32385000000000003</v>
      </c>
      <c r="R1527" s="22">
        <v>2.35</v>
      </c>
      <c r="S1527" s="22">
        <v>1.51</v>
      </c>
      <c r="T1527" s="22">
        <v>0.79647000000000001</v>
      </c>
      <c r="U1527" s="24" t="s">
        <v>46200</v>
      </c>
      <c r="V1527" s="24" t="s">
        <v>46201</v>
      </c>
      <c r="W1527" s="25" t="s">
        <v>46202</v>
      </c>
      <c r="X1527" s="6" t="s">
        <v>90</v>
      </c>
      <c r="Y1527" s="6" t="s">
        <v>90</v>
      </c>
      <c r="Z1527" s="6" t="s">
        <v>90</v>
      </c>
      <c r="AA1527" s="6" t="s">
        <v>90</v>
      </c>
      <c r="AB1527" s="6" t="s">
        <v>90</v>
      </c>
      <c r="AC1527">
        <v>1525</v>
      </c>
      <c r="AD1527" s="6" t="s">
        <v>6325</v>
      </c>
      <c r="AE1527" s="6" t="s">
        <v>49180</v>
      </c>
      <c r="AF1527" s="6" t="s">
        <v>49178</v>
      </c>
      <c r="AG1527" s="6" t="s">
        <v>6326</v>
      </c>
      <c r="AH1527" s="6" t="s">
        <v>51325</v>
      </c>
      <c r="AI1527" s="6" t="s">
        <v>51326</v>
      </c>
    </row>
    <row r="1528" spans="1:35" x14ac:dyDescent="0.25">
      <c r="A1528" s="26" t="s">
        <v>41411</v>
      </c>
      <c r="B1528" s="24" t="s">
        <v>41412</v>
      </c>
      <c r="C1528" s="22">
        <v>2086.2399999999998</v>
      </c>
      <c r="D1528" s="22">
        <v>140.97499999999999</v>
      </c>
      <c r="E1528" s="22">
        <v>-18.614999999999998</v>
      </c>
      <c r="F1528" s="22">
        <v>2.09</v>
      </c>
      <c r="G1528" s="22">
        <v>236.83199999999999</v>
      </c>
      <c r="H1528" s="22">
        <v>0</v>
      </c>
      <c r="I1528" s="22">
        <v>175.66200000000001</v>
      </c>
      <c r="J1528" s="22">
        <v>541.94597999999996</v>
      </c>
      <c r="K1528" s="22">
        <v>948.38896999999997</v>
      </c>
      <c r="L1528" s="22">
        <v>5194.7548800000004</v>
      </c>
      <c r="M1528" s="22">
        <v>0</v>
      </c>
      <c r="N1528" s="22">
        <v>1721.7130099999999</v>
      </c>
      <c r="O1528" s="22">
        <v>15.2</v>
      </c>
      <c r="P1528" s="22">
        <v>76.649000000000001</v>
      </c>
      <c r="Q1528" s="22">
        <v>3.1808700000000001</v>
      </c>
      <c r="R1528" s="22">
        <v>1.57</v>
      </c>
      <c r="S1528" s="22">
        <v>1.75</v>
      </c>
      <c r="T1528" s="22">
        <v>1.3129599999999999</v>
      </c>
      <c r="U1528" s="24" t="s">
        <v>46203</v>
      </c>
      <c r="V1528" s="24" t="s">
        <v>46204</v>
      </c>
      <c r="W1528" s="25" t="s">
        <v>46205</v>
      </c>
      <c r="X1528" s="6" t="s">
        <v>90</v>
      </c>
      <c r="Y1528" s="6" t="s">
        <v>90</v>
      </c>
      <c r="Z1528" s="6" t="s">
        <v>90</v>
      </c>
      <c r="AA1528" s="6" t="s">
        <v>90</v>
      </c>
      <c r="AB1528" s="6" t="s">
        <v>90</v>
      </c>
      <c r="AC1528">
        <v>1526</v>
      </c>
      <c r="AD1528" s="6" t="s">
        <v>6327</v>
      </c>
      <c r="AE1528" s="6" t="s">
        <v>50526</v>
      </c>
      <c r="AF1528" s="6" t="s">
        <v>50529</v>
      </c>
      <c r="AG1528" s="6" t="s">
        <v>6328</v>
      </c>
      <c r="AH1528" s="6" t="s">
        <v>51327</v>
      </c>
      <c r="AI1528" s="6" t="s">
        <v>51328</v>
      </c>
    </row>
    <row r="1529" spans="1:35" x14ac:dyDescent="0.25">
      <c r="A1529" s="26" t="s">
        <v>2131</v>
      </c>
      <c r="B1529" s="24" t="s">
        <v>2132</v>
      </c>
      <c r="C1529" s="22">
        <v>5858.87</v>
      </c>
      <c r="D1529" s="22">
        <v>140.31700000000001</v>
      </c>
      <c r="E1529" s="22">
        <v>87.158990000000003</v>
      </c>
      <c r="F1529" s="22">
        <v>1.29</v>
      </c>
      <c r="G1529" s="22">
        <v>139.20500000000001</v>
      </c>
      <c r="H1529" s="22">
        <v>167.99699000000001</v>
      </c>
      <c r="I1529" s="22">
        <v>654.66301999999996</v>
      </c>
      <c r="J1529" s="22">
        <v>164.52199999999999</v>
      </c>
      <c r="K1529" s="22">
        <v>420.51900999999998</v>
      </c>
      <c r="L1529" s="22">
        <v>430.66198000000003</v>
      </c>
      <c r="M1529" s="22">
        <v>0</v>
      </c>
      <c r="N1529" s="22">
        <v>577.58599000000004</v>
      </c>
      <c r="O1529" s="22">
        <v>16.7</v>
      </c>
      <c r="P1529" s="22">
        <v>41.171999999999997</v>
      </c>
      <c r="Q1529" s="22">
        <v>0.69986999999999999</v>
      </c>
      <c r="R1529" s="22">
        <v>2.84</v>
      </c>
      <c r="S1529" s="22">
        <v>1.53</v>
      </c>
      <c r="T1529" s="22">
        <v>0.68876000000000004</v>
      </c>
      <c r="U1529" s="24" t="s">
        <v>46206</v>
      </c>
      <c r="V1529" s="24" t="s">
        <v>46207</v>
      </c>
      <c r="W1529" s="25" t="s">
        <v>46208</v>
      </c>
      <c r="X1529" s="6" t="s">
        <v>90</v>
      </c>
      <c r="Y1529" s="6" t="s">
        <v>90</v>
      </c>
      <c r="Z1529" s="6" t="s">
        <v>90</v>
      </c>
      <c r="AA1529" s="6" t="s">
        <v>90</v>
      </c>
      <c r="AB1529" s="6" t="s">
        <v>90</v>
      </c>
      <c r="AC1529">
        <v>1527</v>
      </c>
      <c r="AD1529" s="6" t="s">
        <v>6329</v>
      </c>
      <c r="AE1529" s="6" t="s">
        <v>48922</v>
      </c>
      <c r="AF1529" s="6" t="s">
        <v>90</v>
      </c>
      <c r="AG1529" s="6" t="s">
        <v>6330</v>
      </c>
      <c r="AH1529" s="6" t="s">
        <v>51329</v>
      </c>
      <c r="AI1529" s="6" t="s">
        <v>51330</v>
      </c>
    </row>
    <row r="1530" spans="1:35" x14ac:dyDescent="0.25">
      <c r="A1530" s="26" t="s">
        <v>2133</v>
      </c>
      <c r="B1530" s="24" t="s">
        <v>2134</v>
      </c>
      <c r="C1530" s="22">
        <v>113424.1</v>
      </c>
      <c r="D1530" s="22">
        <v>1217</v>
      </c>
      <c r="E1530" s="22">
        <v>426</v>
      </c>
      <c r="F1530" s="22">
        <v>1.03</v>
      </c>
      <c r="G1530" s="22">
        <v>1725</v>
      </c>
      <c r="H1530" s="22">
        <v>0</v>
      </c>
      <c r="I1530" s="22">
        <v>1056</v>
      </c>
      <c r="J1530" s="22">
        <v>6005</v>
      </c>
      <c r="K1530" s="22">
        <v>6654</v>
      </c>
      <c r="L1530" s="22">
        <v>1486</v>
      </c>
      <c r="M1530" s="22">
        <v>0</v>
      </c>
      <c r="N1530" s="22">
        <v>5032</v>
      </c>
      <c r="O1530" s="22">
        <v>27.45</v>
      </c>
      <c r="P1530" s="22">
        <v>20.971</v>
      </c>
      <c r="Q1530" s="22">
        <v>0.26534999999999997</v>
      </c>
      <c r="R1530" s="22">
        <v>1.17</v>
      </c>
      <c r="S1530" s="22">
        <v>1.1100000000000001</v>
      </c>
      <c r="T1530" s="22">
        <v>0.82081000000000004</v>
      </c>
      <c r="U1530" s="24" t="s">
        <v>45232</v>
      </c>
      <c r="V1530" s="24" t="s">
        <v>46209</v>
      </c>
      <c r="W1530" s="25" t="s">
        <v>46210</v>
      </c>
      <c r="X1530" s="6" t="s">
        <v>90</v>
      </c>
      <c r="Y1530" s="6" t="s">
        <v>90</v>
      </c>
      <c r="Z1530" s="6" t="s">
        <v>90</v>
      </c>
      <c r="AA1530" s="6" t="s">
        <v>90</v>
      </c>
      <c r="AB1530" s="6" t="s">
        <v>90</v>
      </c>
      <c r="AC1530">
        <v>1528</v>
      </c>
      <c r="AD1530" s="6" t="s">
        <v>6331</v>
      </c>
      <c r="AE1530" s="6" t="s">
        <v>51343</v>
      </c>
      <c r="AF1530" s="6" t="s">
        <v>50709</v>
      </c>
      <c r="AG1530" s="6" t="s">
        <v>6332</v>
      </c>
      <c r="AH1530" s="6" t="s">
        <v>51331</v>
      </c>
      <c r="AI1530" s="6" t="s">
        <v>51332</v>
      </c>
    </row>
    <row r="1531" spans="1:35" x14ac:dyDescent="0.25">
      <c r="A1531" s="26" t="s">
        <v>41413</v>
      </c>
      <c r="B1531" s="24" t="s">
        <v>41414</v>
      </c>
      <c r="C1531" s="22">
        <v>11096.09</v>
      </c>
      <c r="D1531" s="22">
        <v>9405.93066</v>
      </c>
      <c r="E1531" s="22">
        <v>8575.8222600000008</v>
      </c>
      <c r="F1531" s="22">
        <v>1.45</v>
      </c>
      <c r="G1531" s="22">
        <v>2906.4890099999998</v>
      </c>
      <c r="H1531" s="22">
        <v>465.96499</v>
      </c>
      <c r="I1531" s="22">
        <v>192.845</v>
      </c>
      <c r="J1531" s="22">
        <v>4684.0610299999998</v>
      </c>
      <c r="K1531" s="22">
        <v>6249.3969699999998</v>
      </c>
      <c r="L1531" s="22">
        <v>5094.8808499999996</v>
      </c>
      <c r="M1531" s="22">
        <v>0</v>
      </c>
      <c r="N1531" s="22">
        <v>14372.690420000001</v>
      </c>
      <c r="O1531" s="22">
        <v>6.8</v>
      </c>
      <c r="P1531" s="22">
        <v>20.030999999999999</v>
      </c>
      <c r="Q1531" s="22">
        <v>0.25047999999999998</v>
      </c>
      <c r="R1531" s="22">
        <v>1.5</v>
      </c>
      <c r="U1531" s="24" t="s">
        <v>46211</v>
      </c>
      <c r="V1531" s="24" t="s">
        <v>46212</v>
      </c>
      <c r="W1531" s="25" t="s">
        <v>46213</v>
      </c>
      <c r="X1531" s="6" t="s">
        <v>90</v>
      </c>
      <c r="Y1531" s="6" t="s">
        <v>90</v>
      </c>
      <c r="Z1531" s="6" t="s">
        <v>90</v>
      </c>
      <c r="AA1531" s="6" t="s">
        <v>90</v>
      </c>
      <c r="AB1531" s="6" t="s">
        <v>90</v>
      </c>
      <c r="AC1531">
        <v>1529</v>
      </c>
      <c r="AD1531" s="6" t="s">
        <v>6333</v>
      </c>
      <c r="AE1531" s="6" t="s">
        <v>50562</v>
      </c>
      <c r="AF1531" s="6" t="s">
        <v>51486</v>
      </c>
      <c r="AG1531" s="6" t="s">
        <v>6334</v>
      </c>
      <c r="AH1531" s="6" t="s">
        <v>51333</v>
      </c>
      <c r="AI1531" s="6" t="s">
        <v>51334</v>
      </c>
    </row>
    <row r="1532" spans="1:35" x14ac:dyDescent="0.25">
      <c r="A1532" s="26" t="s">
        <v>41415</v>
      </c>
      <c r="B1532" s="24" t="s">
        <v>41416</v>
      </c>
      <c r="C1532" s="22">
        <v>2235</v>
      </c>
      <c r="D1532" s="22">
        <v>232.19999000000001</v>
      </c>
      <c r="E1532" s="22">
        <v>63.9</v>
      </c>
      <c r="F1532" s="22">
        <v>1.44</v>
      </c>
      <c r="G1532" s="22">
        <v>137.1</v>
      </c>
      <c r="H1532" s="22">
        <v>151.89999</v>
      </c>
      <c r="I1532" s="22">
        <v>1663.59997</v>
      </c>
      <c r="J1532" s="22">
        <v>211.5</v>
      </c>
      <c r="K1532" s="22">
        <v>684.20001000000002</v>
      </c>
      <c r="L1532" s="22">
        <v>775.09996999999998</v>
      </c>
      <c r="M1532" s="22">
        <v>0</v>
      </c>
      <c r="N1532" s="22">
        <v>1395.09997</v>
      </c>
      <c r="O1532" s="22">
        <v>68.739999999999995</v>
      </c>
      <c r="P1532" s="22">
        <v>35.478000000000002</v>
      </c>
      <c r="Q1532" s="22">
        <v>0.53737999999999997</v>
      </c>
      <c r="R1532" s="22">
        <v>3.58</v>
      </c>
      <c r="S1532" s="22">
        <v>2.52</v>
      </c>
      <c r="T1532" s="22">
        <v>1.8685499999999999</v>
      </c>
      <c r="U1532" s="24" t="s">
        <v>46214</v>
      </c>
      <c r="V1532" s="24" t="s">
        <v>46215</v>
      </c>
      <c r="W1532" s="25" t="s">
        <v>46216</v>
      </c>
      <c r="X1532" s="6" t="s">
        <v>90</v>
      </c>
      <c r="Y1532" s="6" t="s">
        <v>90</v>
      </c>
      <c r="Z1532" s="6" t="s">
        <v>90</v>
      </c>
      <c r="AA1532" s="6" t="s">
        <v>90</v>
      </c>
      <c r="AB1532" s="6" t="s">
        <v>90</v>
      </c>
      <c r="AC1532">
        <v>1530</v>
      </c>
      <c r="AD1532" s="6" t="s">
        <v>6335</v>
      </c>
      <c r="AE1532" s="6" t="s">
        <v>50937</v>
      </c>
      <c r="AF1532" s="6" t="s">
        <v>90</v>
      </c>
      <c r="AG1532" s="6" t="s">
        <v>6336</v>
      </c>
      <c r="AH1532" s="6" t="s">
        <v>51335</v>
      </c>
      <c r="AI1532" s="6" t="s">
        <v>51336</v>
      </c>
    </row>
    <row r="1533" spans="1:35" x14ac:dyDescent="0.25">
      <c r="A1533" s="26" t="s">
        <v>41417</v>
      </c>
      <c r="B1533" s="24" t="s">
        <v>41418</v>
      </c>
      <c r="C1533" s="22">
        <v>20204.21</v>
      </c>
      <c r="D1533" s="22">
        <v>10443.608389999999</v>
      </c>
      <c r="E1533" s="22">
        <v>7501.1699200000003</v>
      </c>
      <c r="F1533" s="22">
        <v>0.97</v>
      </c>
      <c r="G1533" s="22">
        <v>0</v>
      </c>
      <c r="H1533" s="22">
        <v>15633.639639999999</v>
      </c>
      <c r="I1533" s="22">
        <v>1710.91796</v>
      </c>
      <c r="J1533" s="22">
        <v>17965.810539999999</v>
      </c>
      <c r="K1533" s="22">
        <v>31280.429680000001</v>
      </c>
      <c r="L1533" s="22">
        <v>20553.119139999999</v>
      </c>
      <c r="M1533" s="22">
        <v>0</v>
      </c>
      <c r="N1533" s="22">
        <v>34683.371090000001</v>
      </c>
      <c r="O1533" s="22">
        <v>11.27</v>
      </c>
      <c r="P1533" s="22">
        <v>32.658999999999999</v>
      </c>
      <c r="Q1533" s="22">
        <v>0.48498000000000002</v>
      </c>
      <c r="R1533" s="22">
        <v>1.77</v>
      </c>
      <c r="U1533" s="24" t="s">
        <v>46217</v>
      </c>
      <c r="V1533" s="24" t="s">
        <v>46217</v>
      </c>
      <c r="W1533" s="25" t="s">
        <v>46218</v>
      </c>
      <c r="X1533" s="6" t="s">
        <v>90</v>
      </c>
      <c r="Y1533" s="6" t="s">
        <v>90</v>
      </c>
      <c r="Z1533" s="6" t="s">
        <v>90</v>
      </c>
      <c r="AA1533" s="6" t="s">
        <v>90</v>
      </c>
      <c r="AB1533" s="6" t="s">
        <v>90</v>
      </c>
      <c r="AC1533">
        <v>1531</v>
      </c>
      <c r="AD1533" s="6" t="s">
        <v>6337</v>
      </c>
      <c r="AE1533" s="6" t="s">
        <v>49881</v>
      </c>
      <c r="AF1533" s="6" t="s">
        <v>49883</v>
      </c>
      <c r="AG1533" s="6" t="s">
        <v>6338</v>
      </c>
      <c r="AH1533" s="6" t="s">
        <v>51337</v>
      </c>
      <c r="AI1533" s="6" t="s">
        <v>51338</v>
      </c>
    </row>
    <row r="1534" spans="1:35" x14ac:dyDescent="0.25">
      <c r="A1534" s="26" t="s">
        <v>41419</v>
      </c>
      <c r="B1534" s="24" t="s">
        <v>41420</v>
      </c>
      <c r="C1534" s="22">
        <v>3123.28</v>
      </c>
      <c r="D1534" s="22">
        <v>785.13098000000002</v>
      </c>
      <c r="E1534" s="22">
        <v>281.76501000000002</v>
      </c>
      <c r="F1534" s="22">
        <v>0.82</v>
      </c>
      <c r="G1534" s="22">
        <v>1912.72595</v>
      </c>
      <c r="H1534" s="22">
        <v>1750.9499499999999</v>
      </c>
      <c r="I1534" s="22">
        <v>391.48399999999998</v>
      </c>
      <c r="J1534" s="22">
        <v>2643.3269</v>
      </c>
      <c r="K1534" s="22">
        <v>5071.9228499999999</v>
      </c>
      <c r="L1534" s="22">
        <v>1910.6879799999999</v>
      </c>
      <c r="M1534" s="22">
        <v>0</v>
      </c>
      <c r="N1534" s="22">
        <v>5673.3940400000001</v>
      </c>
      <c r="U1534" s="24" t="s">
        <v>46219</v>
      </c>
      <c r="V1534" s="24" t="s">
        <v>46219</v>
      </c>
      <c r="W1534" s="25" t="s">
        <v>46220</v>
      </c>
      <c r="X1534" s="6" t="s">
        <v>90</v>
      </c>
      <c r="Y1534" s="6" t="s">
        <v>90</v>
      </c>
      <c r="Z1534" s="6" t="s">
        <v>90</v>
      </c>
      <c r="AA1534" s="6" t="s">
        <v>90</v>
      </c>
      <c r="AB1534" s="6" t="s">
        <v>90</v>
      </c>
      <c r="AC1534">
        <v>1532</v>
      </c>
      <c r="AD1534" s="6" t="s">
        <v>6339</v>
      </c>
      <c r="AE1534" s="6" t="s">
        <v>50176</v>
      </c>
      <c r="AF1534" s="6" t="s">
        <v>49947</v>
      </c>
      <c r="AG1534" s="6" t="s">
        <v>6340</v>
      </c>
      <c r="AH1534" s="6" t="s">
        <v>51339</v>
      </c>
      <c r="AI1534" s="6" t="s">
        <v>51340</v>
      </c>
    </row>
    <row r="1535" spans="1:35" x14ac:dyDescent="0.25">
      <c r="A1535" s="26" t="s">
        <v>41421</v>
      </c>
      <c r="B1535" s="24" t="s">
        <v>41422</v>
      </c>
      <c r="C1535" s="22">
        <v>71206.05</v>
      </c>
      <c r="D1535" s="22">
        <v>19339</v>
      </c>
      <c r="E1535" s="22">
        <v>19055</v>
      </c>
      <c r="F1535" s="22">
        <v>0.52</v>
      </c>
      <c r="G1535" s="22">
        <v>1230</v>
      </c>
      <c r="H1535" s="22">
        <v>571</v>
      </c>
      <c r="I1535" s="22">
        <v>4422</v>
      </c>
      <c r="J1535" s="22">
        <v>4639</v>
      </c>
      <c r="K1535" s="22">
        <v>15524</v>
      </c>
      <c r="L1535" s="22">
        <v>15883</v>
      </c>
      <c r="M1535" s="22">
        <v>0</v>
      </c>
      <c r="N1535" s="22">
        <v>50128</v>
      </c>
      <c r="U1535" s="24" t="s">
        <v>46221</v>
      </c>
      <c r="V1535" s="24" t="s">
        <v>46222</v>
      </c>
      <c r="W1535" s="25" t="s">
        <v>46223</v>
      </c>
      <c r="X1535" s="6" t="s">
        <v>90</v>
      </c>
      <c r="Y1535" s="6" t="s">
        <v>90</v>
      </c>
      <c r="Z1535" s="6" t="s">
        <v>90</v>
      </c>
      <c r="AA1535" s="6" t="s">
        <v>90</v>
      </c>
      <c r="AB1535" s="6" t="s">
        <v>90</v>
      </c>
      <c r="AC1535">
        <v>1533</v>
      </c>
      <c r="AD1535" s="6" t="s">
        <v>6341</v>
      </c>
      <c r="AE1535" s="6" t="s">
        <v>49719</v>
      </c>
      <c r="AF1535" s="6" t="s">
        <v>90</v>
      </c>
      <c r="AG1535" s="6" t="s">
        <v>6342</v>
      </c>
      <c r="AH1535" s="6" t="s">
        <v>51341</v>
      </c>
      <c r="AI1535" s="6" t="s">
        <v>51342</v>
      </c>
    </row>
    <row r="1536" spans="1:35" x14ac:dyDescent="0.25">
      <c r="A1536" s="26" t="s">
        <v>41423</v>
      </c>
      <c r="B1536" s="24" t="s">
        <v>41424</v>
      </c>
      <c r="C1536" s="22">
        <v>36913.19</v>
      </c>
      <c r="D1536" s="22">
        <v>5023.5649400000002</v>
      </c>
      <c r="E1536" s="22">
        <v>5023.5649400000002</v>
      </c>
      <c r="F1536" s="22">
        <v>1.07</v>
      </c>
      <c r="G1536" s="22">
        <v>370025.40625</v>
      </c>
      <c r="H1536" s="22">
        <v>0</v>
      </c>
      <c r="I1536" s="22">
        <v>4260.7578100000001</v>
      </c>
      <c r="J1536" s="22">
        <v>310109.1875</v>
      </c>
      <c r="K1536" s="22">
        <v>435153.6875</v>
      </c>
      <c r="L1536" s="22">
        <v>195130.90625</v>
      </c>
      <c r="M1536" s="22">
        <v>0</v>
      </c>
      <c r="N1536" s="22">
        <v>33087.25</v>
      </c>
      <c r="O1536" s="22">
        <v>9.08</v>
      </c>
      <c r="P1536" s="22">
        <v>85.501990000000006</v>
      </c>
      <c r="Q1536" s="22">
        <v>5.8974599999999997</v>
      </c>
      <c r="R1536" s="22">
        <v>1.4</v>
      </c>
      <c r="S1536" s="22">
        <v>1.4</v>
      </c>
      <c r="T1536" s="22">
        <v>0.21001</v>
      </c>
      <c r="U1536" s="24" t="s">
        <v>46224</v>
      </c>
      <c r="V1536" s="24" t="s">
        <v>46225</v>
      </c>
      <c r="W1536" s="25" t="s">
        <v>46226</v>
      </c>
      <c r="X1536" s="6" t="s">
        <v>90</v>
      </c>
      <c r="Y1536" s="6" t="s">
        <v>90</v>
      </c>
      <c r="Z1536" s="6" t="s">
        <v>90</v>
      </c>
      <c r="AA1536" s="6" t="s">
        <v>90</v>
      </c>
      <c r="AB1536" s="6" t="s">
        <v>90</v>
      </c>
      <c r="AC1536">
        <v>1534</v>
      </c>
      <c r="AD1536" s="6" t="s">
        <v>6343</v>
      </c>
      <c r="AE1536" s="6" t="s">
        <v>49689</v>
      </c>
      <c r="AF1536" s="6" t="s">
        <v>50337</v>
      </c>
      <c r="AG1536" s="6" t="s">
        <v>6344</v>
      </c>
      <c r="AH1536" s="6" t="s">
        <v>51343</v>
      </c>
      <c r="AI1536" s="6" t="s">
        <v>51344</v>
      </c>
    </row>
    <row r="1537" spans="1:35" x14ac:dyDescent="0.25">
      <c r="A1537" s="26" t="s">
        <v>2135</v>
      </c>
      <c r="B1537" s="24" t="s">
        <v>2136</v>
      </c>
      <c r="C1537" s="22">
        <v>7625.29</v>
      </c>
      <c r="D1537" s="22">
        <v>3032</v>
      </c>
      <c r="E1537" s="22">
        <v>2080</v>
      </c>
      <c r="F1537" s="22">
        <v>1.03</v>
      </c>
      <c r="G1537" s="22">
        <v>4773</v>
      </c>
      <c r="H1537" s="22">
        <v>751</v>
      </c>
      <c r="I1537" s="22">
        <v>3782</v>
      </c>
      <c r="J1537" s="22">
        <v>12982</v>
      </c>
      <c r="K1537" s="22">
        <v>16231</v>
      </c>
      <c r="L1537" s="22">
        <v>7976</v>
      </c>
      <c r="M1537" s="22">
        <v>0</v>
      </c>
      <c r="N1537" s="22">
        <v>3828</v>
      </c>
      <c r="O1537" s="22">
        <v>10.46</v>
      </c>
      <c r="P1537" s="22">
        <v>78.628990000000002</v>
      </c>
      <c r="Q1537" s="22">
        <v>4.6633699999999996</v>
      </c>
      <c r="R1537" s="22">
        <v>0.99</v>
      </c>
      <c r="S1537" s="22">
        <v>1.19</v>
      </c>
      <c r="T1537" s="22">
        <v>0.82474999999999998</v>
      </c>
      <c r="U1537" s="24" t="s">
        <v>46227</v>
      </c>
      <c r="V1537" s="24" t="s">
        <v>46228</v>
      </c>
      <c r="W1537" s="25" t="s">
        <v>46229</v>
      </c>
      <c r="X1537" s="6" t="s">
        <v>90</v>
      </c>
      <c r="Y1537" s="6" t="s">
        <v>90</v>
      </c>
      <c r="Z1537" s="6" t="s">
        <v>90</v>
      </c>
      <c r="AA1537" s="6" t="s">
        <v>90</v>
      </c>
      <c r="AB1537" s="6" t="s">
        <v>90</v>
      </c>
      <c r="AC1537">
        <v>1535</v>
      </c>
      <c r="AD1537" s="6" t="s">
        <v>6345</v>
      </c>
      <c r="AE1537" s="6" t="s">
        <v>51472</v>
      </c>
      <c r="AF1537" s="6" t="s">
        <v>90</v>
      </c>
      <c r="AG1537" s="6" t="s">
        <v>6346</v>
      </c>
      <c r="AH1537" s="6" t="s">
        <v>51345</v>
      </c>
      <c r="AI1537" s="6" t="s">
        <v>51346</v>
      </c>
    </row>
    <row r="1538" spans="1:35" x14ac:dyDescent="0.25">
      <c r="A1538" s="26" t="s">
        <v>41425</v>
      </c>
      <c r="B1538" s="24" t="s">
        <v>41426</v>
      </c>
      <c r="C1538" s="22">
        <v>15559.62</v>
      </c>
      <c r="D1538" s="22">
        <v>1336.15698</v>
      </c>
      <c r="E1538" s="22">
        <v>962.88201000000004</v>
      </c>
      <c r="F1538" s="22">
        <v>0.46</v>
      </c>
      <c r="G1538" s="22">
        <v>1207.53405</v>
      </c>
      <c r="H1538" s="22">
        <v>0</v>
      </c>
      <c r="I1538" s="22">
        <v>1875.62194</v>
      </c>
      <c r="J1538" s="22">
        <v>2655.2438900000002</v>
      </c>
      <c r="K1538" s="22">
        <v>2969.4399400000002</v>
      </c>
      <c r="L1538" s="22">
        <v>1078.92102</v>
      </c>
      <c r="M1538" s="22">
        <v>0</v>
      </c>
      <c r="N1538" s="22">
        <v>3048.125</v>
      </c>
      <c r="U1538" s="24" t="s">
        <v>46230</v>
      </c>
      <c r="V1538" s="24" t="s">
        <v>46231</v>
      </c>
      <c r="W1538" s="25" t="s">
        <v>46232</v>
      </c>
      <c r="X1538" s="6" t="s">
        <v>90</v>
      </c>
      <c r="Y1538" s="6" t="s">
        <v>90</v>
      </c>
      <c r="Z1538" s="6" t="s">
        <v>90</v>
      </c>
      <c r="AA1538" s="6" t="s">
        <v>90</v>
      </c>
      <c r="AB1538" s="6" t="s">
        <v>90</v>
      </c>
      <c r="AC1538">
        <v>1536</v>
      </c>
      <c r="AD1538" s="6" t="s">
        <v>6347</v>
      </c>
      <c r="AE1538" s="6" t="s">
        <v>51268</v>
      </c>
      <c r="AF1538" s="6" t="s">
        <v>90</v>
      </c>
      <c r="AG1538" s="6" t="s">
        <v>6348</v>
      </c>
      <c r="AH1538" s="6" t="s">
        <v>51347</v>
      </c>
      <c r="AI1538" s="6" t="s">
        <v>51348</v>
      </c>
    </row>
    <row r="1539" spans="1:35" x14ac:dyDescent="0.25">
      <c r="A1539" s="26" t="s">
        <v>2137</v>
      </c>
      <c r="B1539" s="24" t="s">
        <v>2138</v>
      </c>
      <c r="C1539" s="22">
        <v>3279.59</v>
      </c>
      <c r="D1539" s="22">
        <v>535.93597</v>
      </c>
      <c r="E1539" s="22">
        <v>299.053</v>
      </c>
      <c r="F1539" s="22">
        <v>0.72</v>
      </c>
      <c r="G1539" s="22">
        <v>0</v>
      </c>
      <c r="H1539" s="22">
        <v>0</v>
      </c>
      <c r="I1539" s="22">
        <v>0</v>
      </c>
      <c r="J1539" s="22">
        <v>80.376990000000006</v>
      </c>
      <c r="K1539" s="22">
        <v>42.198999999999998</v>
      </c>
      <c r="L1539" s="22">
        <v>3551.17895</v>
      </c>
      <c r="M1539" s="22">
        <v>225.43898999999999</v>
      </c>
      <c r="N1539" s="22">
        <v>2163.5749500000002</v>
      </c>
      <c r="O1539" s="22">
        <v>23.38</v>
      </c>
      <c r="P1539" s="22">
        <v>60.237990000000003</v>
      </c>
      <c r="Q1539" s="22">
        <v>1.76494</v>
      </c>
      <c r="R1539" s="22">
        <v>0.66</v>
      </c>
      <c r="S1539" s="22">
        <v>0.53</v>
      </c>
      <c r="T1539" s="22">
        <v>0.52500999999999998</v>
      </c>
      <c r="U1539" s="24" t="s">
        <v>46233</v>
      </c>
      <c r="V1539" s="24" t="s">
        <v>46234</v>
      </c>
      <c r="W1539" s="25" t="s">
        <v>46235</v>
      </c>
      <c r="X1539" s="6" t="s">
        <v>90</v>
      </c>
      <c r="Y1539" s="6" t="s">
        <v>90</v>
      </c>
      <c r="Z1539" s="6" t="s">
        <v>90</v>
      </c>
      <c r="AA1539" s="6" t="s">
        <v>90</v>
      </c>
      <c r="AB1539" s="6" t="s">
        <v>90</v>
      </c>
      <c r="AC1539">
        <v>1537</v>
      </c>
      <c r="AD1539" s="6" t="s">
        <v>6349</v>
      </c>
      <c r="AE1539" s="6" t="s">
        <v>48767</v>
      </c>
      <c r="AF1539" s="6" t="s">
        <v>90</v>
      </c>
      <c r="AG1539" s="6" t="s">
        <v>6350</v>
      </c>
      <c r="AH1539" s="6" t="s">
        <v>51349</v>
      </c>
      <c r="AI1539" s="6" t="s">
        <v>51350</v>
      </c>
    </row>
    <row r="1540" spans="1:35" x14ac:dyDescent="0.25">
      <c r="A1540" s="26" t="s">
        <v>41427</v>
      </c>
      <c r="B1540" s="24" t="s">
        <v>41428</v>
      </c>
      <c r="C1540" s="22">
        <v>15285.98</v>
      </c>
      <c r="D1540" s="22">
        <v>10049.541010000001</v>
      </c>
      <c r="E1540" s="22">
        <v>3917.4150300000001</v>
      </c>
      <c r="F1540" s="22">
        <v>1.04</v>
      </c>
      <c r="G1540" s="22">
        <v>58192.359369999998</v>
      </c>
      <c r="H1540" s="22">
        <v>12143.87988</v>
      </c>
      <c r="I1540" s="22">
        <v>1060.76403</v>
      </c>
      <c r="J1540" s="22">
        <v>54674.550779999998</v>
      </c>
      <c r="K1540" s="22">
        <v>91812.476559999996</v>
      </c>
      <c r="L1540" s="22">
        <v>36710.101560000003</v>
      </c>
      <c r="M1540" s="22">
        <v>0</v>
      </c>
      <c r="N1540" s="22">
        <v>44763.300779999998</v>
      </c>
      <c r="O1540" s="22">
        <v>20.2</v>
      </c>
      <c r="P1540" s="22">
        <v>42.073999999999998</v>
      </c>
      <c r="Q1540" s="22">
        <v>0.72633999999999999</v>
      </c>
      <c r="R1540" s="22">
        <v>1.73</v>
      </c>
      <c r="U1540" s="24" t="s">
        <v>46236</v>
      </c>
      <c r="V1540" s="24" t="s">
        <v>46237</v>
      </c>
      <c r="W1540" s="25" t="s">
        <v>46238</v>
      </c>
      <c r="X1540" s="6" t="s">
        <v>90</v>
      </c>
      <c r="Y1540" s="6" t="s">
        <v>90</v>
      </c>
      <c r="Z1540" s="6" t="s">
        <v>90</v>
      </c>
      <c r="AA1540" s="6" t="s">
        <v>90</v>
      </c>
      <c r="AB1540" s="6" t="s">
        <v>90</v>
      </c>
      <c r="AC1540">
        <v>1538</v>
      </c>
      <c r="AD1540" s="6" t="s">
        <v>6351</v>
      </c>
      <c r="AE1540" s="6" t="s">
        <v>51472</v>
      </c>
      <c r="AF1540" s="6" t="s">
        <v>51466</v>
      </c>
      <c r="AG1540" s="6" t="s">
        <v>6352</v>
      </c>
      <c r="AH1540" s="6" t="s">
        <v>51351</v>
      </c>
      <c r="AI1540" s="6" t="s">
        <v>51352</v>
      </c>
    </row>
    <row r="1541" spans="1:35" x14ac:dyDescent="0.25">
      <c r="A1541" s="26" t="s">
        <v>2139</v>
      </c>
      <c r="B1541" s="24" t="s">
        <v>2140</v>
      </c>
      <c r="C1541" s="22">
        <v>48794.55</v>
      </c>
      <c r="D1541" s="22">
        <v>6043</v>
      </c>
      <c r="E1541" s="22">
        <v>4822</v>
      </c>
      <c r="F1541" s="22">
        <v>1.28</v>
      </c>
      <c r="G1541" s="22">
        <v>1148</v>
      </c>
      <c r="H1541" s="22">
        <v>253</v>
      </c>
      <c r="I1541" s="22">
        <v>0</v>
      </c>
      <c r="J1541" s="22">
        <v>2649</v>
      </c>
      <c r="K1541" s="22">
        <v>2007</v>
      </c>
      <c r="L1541" s="22">
        <v>14479</v>
      </c>
      <c r="M1541" s="22">
        <v>0</v>
      </c>
      <c r="N1541" s="22">
        <v>12733</v>
      </c>
      <c r="O1541" s="22">
        <v>55.91</v>
      </c>
      <c r="P1541" s="22">
        <v>53.401000000000003</v>
      </c>
      <c r="Q1541" s="22">
        <v>1.14598</v>
      </c>
      <c r="R1541" s="22">
        <v>0.75</v>
      </c>
      <c r="S1541" s="22">
        <v>0.66</v>
      </c>
      <c r="T1541" s="22">
        <v>0.22875999999999999</v>
      </c>
      <c r="U1541" s="24" t="s">
        <v>46239</v>
      </c>
      <c r="V1541" s="24" t="s">
        <v>46240</v>
      </c>
      <c r="W1541" s="25" t="s">
        <v>46241</v>
      </c>
      <c r="X1541" s="6" t="s">
        <v>90</v>
      </c>
      <c r="Y1541" s="6" t="s">
        <v>90</v>
      </c>
      <c r="Z1541" s="6" t="s">
        <v>90</v>
      </c>
      <c r="AA1541" s="6" t="s">
        <v>90</v>
      </c>
      <c r="AB1541" s="6" t="s">
        <v>90</v>
      </c>
      <c r="AC1541">
        <v>1539</v>
      </c>
      <c r="AD1541" s="6" t="s">
        <v>6353</v>
      </c>
      <c r="AE1541" s="6" t="s">
        <v>50043</v>
      </c>
      <c r="AF1541" s="6" t="s">
        <v>90</v>
      </c>
      <c r="AG1541" s="6" t="s">
        <v>6354</v>
      </c>
      <c r="AH1541" s="6" t="s">
        <v>51353</v>
      </c>
      <c r="AI1541" s="6" t="s">
        <v>51354</v>
      </c>
    </row>
    <row r="1542" spans="1:35" x14ac:dyDescent="0.25">
      <c r="A1542" s="26" t="s">
        <v>2141</v>
      </c>
      <c r="B1542" s="24" t="s">
        <v>2142</v>
      </c>
      <c r="C1542" s="22">
        <v>4519.03</v>
      </c>
      <c r="D1542" s="22">
        <v>476.64897999999999</v>
      </c>
      <c r="E1542" s="22">
        <v>413.92998999999998</v>
      </c>
      <c r="F1542" s="22">
        <v>1.54</v>
      </c>
      <c r="G1542" s="22">
        <v>3272.3710900000001</v>
      </c>
      <c r="H1542" s="22">
        <v>265.15399000000002</v>
      </c>
      <c r="I1542" s="22">
        <v>698.03099999999995</v>
      </c>
      <c r="J1542" s="22">
        <v>2866.4069800000002</v>
      </c>
      <c r="K1542" s="22">
        <v>3900.6679600000002</v>
      </c>
      <c r="L1542" s="22">
        <v>291.67198999999999</v>
      </c>
      <c r="M1542" s="22">
        <v>0</v>
      </c>
      <c r="N1542" s="22">
        <v>1638.06799</v>
      </c>
      <c r="O1542" s="22">
        <v>47.31</v>
      </c>
      <c r="P1542" s="22">
        <v>9.6916899999999995</v>
      </c>
      <c r="Q1542" s="22">
        <v>0.10731</v>
      </c>
      <c r="R1542" s="22">
        <v>1.3</v>
      </c>
      <c r="S1542" s="22">
        <v>1.27</v>
      </c>
      <c r="T1542" s="22">
        <v>0.12667999999999999</v>
      </c>
      <c r="U1542" s="24" t="s">
        <v>46242</v>
      </c>
      <c r="V1542" s="24" t="s">
        <v>46243</v>
      </c>
      <c r="W1542" s="25" t="s">
        <v>46244</v>
      </c>
      <c r="X1542" s="6" t="s">
        <v>90</v>
      </c>
      <c r="Y1542" s="6" t="s">
        <v>90</v>
      </c>
      <c r="Z1542" s="6" t="s">
        <v>90</v>
      </c>
      <c r="AA1542" s="6" t="s">
        <v>90</v>
      </c>
      <c r="AB1542" s="6" t="s">
        <v>90</v>
      </c>
      <c r="AC1542">
        <v>1540</v>
      </c>
      <c r="AD1542" s="6" t="s">
        <v>6355</v>
      </c>
      <c r="AE1542" s="6" t="s">
        <v>50794</v>
      </c>
      <c r="AF1542" s="6" t="s">
        <v>90</v>
      </c>
      <c r="AG1542" s="6" t="s">
        <v>6356</v>
      </c>
      <c r="AH1542" s="6" t="s">
        <v>51355</v>
      </c>
      <c r="AI1542" s="6" t="s">
        <v>51354</v>
      </c>
    </row>
    <row r="1543" spans="1:35" x14ac:dyDescent="0.25">
      <c r="A1543" s="26" t="s">
        <v>2144</v>
      </c>
      <c r="B1543" s="24" t="s">
        <v>2145</v>
      </c>
      <c r="C1543" s="22">
        <v>4515.49</v>
      </c>
      <c r="D1543" s="22">
        <v>301.13499999999999</v>
      </c>
      <c r="E1543" s="22">
        <v>259.63198</v>
      </c>
      <c r="F1543" s="22">
        <v>1.23</v>
      </c>
      <c r="G1543" s="22">
        <v>622.76396999999997</v>
      </c>
      <c r="H1543" s="22">
        <v>0</v>
      </c>
      <c r="I1543" s="22">
        <v>12.706989999999999</v>
      </c>
      <c r="J1543" s="22">
        <v>1353.3699899999999</v>
      </c>
      <c r="K1543" s="22">
        <v>1511.8730399999999</v>
      </c>
      <c r="L1543" s="22">
        <v>369.39999</v>
      </c>
      <c r="M1543" s="22">
        <v>0</v>
      </c>
      <c r="N1543" s="22">
        <v>81.275000000000006</v>
      </c>
      <c r="O1543" s="22">
        <v>3.49</v>
      </c>
      <c r="P1543" s="22">
        <v>73.463989999999995</v>
      </c>
      <c r="Q1543" s="22">
        <v>2.7684500000000001</v>
      </c>
      <c r="R1543" s="22">
        <v>1.17</v>
      </c>
      <c r="S1543" s="22">
        <v>1.1200000000000001</v>
      </c>
      <c r="T1543" s="22">
        <v>0.65695000000000003</v>
      </c>
      <c r="U1543" s="24" t="s">
        <v>46245</v>
      </c>
      <c r="V1543" s="24" t="s">
        <v>46246</v>
      </c>
      <c r="W1543" s="25" t="s">
        <v>46247</v>
      </c>
      <c r="X1543" s="6" t="s">
        <v>90</v>
      </c>
      <c r="Y1543" s="6" t="s">
        <v>90</v>
      </c>
      <c r="Z1543" s="6" t="s">
        <v>90</v>
      </c>
      <c r="AA1543" s="6" t="s">
        <v>90</v>
      </c>
      <c r="AB1543" s="6" t="s">
        <v>90</v>
      </c>
      <c r="AC1543">
        <v>1541</v>
      </c>
      <c r="AD1543" s="6" t="s">
        <v>6357</v>
      </c>
      <c r="AE1543" s="6" t="s">
        <v>50712</v>
      </c>
      <c r="AF1543" s="6" t="s">
        <v>90</v>
      </c>
      <c r="AG1543" s="6" t="s">
        <v>6358</v>
      </c>
      <c r="AH1543" s="6" t="s">
        <v>51356</v>
      </c>
      <c r="AI1543" s="6" t="s">
        <v>51357</v>
      </c>
    </row>
    <row r="1544" spans="1:35" x14ac:dyDescent="0.25">
      <c r="A1544" s="26" t="s">
        <v>41429</v>
      </c>
      <c r="B1544" s="24" t="s">
        <v>41430</v>
      </c>
      <c r="C1544" s="22">
        <v>319305.28000000003</v>
      </c>
      <c r="D1544" s="22">
        <v>16847.087889999999</v>
      </c>
      <c r="E1544" s="22">
        <v>13136.4746</v>
      </c>
      <c r="F1544" s="22">
        <v>0.53</v>
      </c>
      <c r="G1544" s="22">
        <v>11648.45996</v>
      </c>
      <c r="H1544" s="22">
        <v>15738.41015</v>
      </c>
      <c r="I1544" s="22">
        <v>53965.800779999998</v>
      </c>
      <c r="J1544" s="22">
        <v>41890.851560000003</v>
      </c>
      <c r="K1544" s="22">
        <v>36741.46875</v>
      </c>
      <c r="L1544" s="22">
        <v>45499.820310000003</v>
      </c>
      <c r="M1544" s="22">
        <v>0</v>
      </c>
      <c r="N1544" s="22">
        <v>44841.738279999998</v>
      </c>
      <c r="O1544" s="22">
        <v>16.309999999999999</v>
      </c>
      <c r="P1544" s="22">
        <v>50.363990000000001</v>
      </c>
      <c r="Q1544" s="22">
        <v>1.01467</v>
      </c>
      <c r="R1544" s="22">
        <v>0.88</v>
      </c>
      <c r="S1544" s="22">
        <v>0.5</v>
      </c>
      <c r="T1544" s="22">
        <v>0.2233</v>
      </c>
      <c r="U1544" s="24" t="s">
        <v>46248</v>
      </c>
      <c r="V1544" s="24" t="s">
        <v>46249</v>
      </c>
      <c r="W1544" s="25" t="s">
        <v>46250</v>
      </c>
      <c r="X1544" s="6" t="s">
        <v>90</v>
      </c>
      <c r="Y1544" s="6" t="s">
        <v>90</v>
      </c>
      <c r="Z1544" s="6" t="s">
        <v>90</v>
      </c>
      <c r="AA1544" s="6" t="s">
        <v>90</v>
      </c>
      <c r="AB1544" s="6" t="s">
        <v>90</v>
      </c>
      <c r="AC1544">
        <v>1542</v>
      </c>
      <c r="AD1544" s="6" t="s">
        <v>6359</v>
      </c>
      <c r="AE1544" s="6" t="s">
        <v>52476</v>
      </c>
      <c r="AF1544" s="6" t="s">
        <v>90</v>
      </c>
      <c r="AG1544" s="6" t="s">
        <v>6360</v>
      </c>
      <c r="AH1544" s="6" t="s">
        <v>51358</v>
      </c>
      <c r="AI1544" s="6" t="s">
        <v>51359</v>
      </c>
    </row>
    <row r="1545" spans="1:35" x14ac:dyDescent="0.25">
      <c r="A1545" s="26" t="s">
        <v>2146</v>
      </c>
      <c r="B1545" s="24" t="s">
        <v>2147</v>
      </c>
      <c r="C1545" s="22">
        <v>15033.22</v>
      </c>
      <c r="D1545" s="22">
        <v>1289</v>
      </c>
      <c r="E1545" s="22">
        <v>1095</v>
      </c>
      <c r="F1545" s="22">
        <v>1.19</v>
      </c>
      <c r="G1545" s="22">
        <v>987</v>
      </c>
      <c r="H1545" s="22">
        <v>167</v>
      </c>
      <c r="I1545" s="22">
        <v>2940</v>
      </c>
      <c r="J1545" s="22">
        <v>3467</v>
      </c>
      <c r="K1545" s="22">
        <v>4680</v>
      </c>
      <c r="L1545" s="22">
        <v>2389</v>
      </c>
      <c r="M1545" s="22">
        <v>0</v>
      </c>
      <c r="N1545" s="22">
        <v>1159</v>
      </c>
      <c r="O1545" s="22">
        <v>5.42</v>
      </c>
      <c r="P1545" s="22">
        <v>67.33399</v>
      </c>
      <c r="Q1545" s="22">
        <v>2.0612499999999998</v>
      </c>
      <c r="R1545" s="22">
        <v>1.35</v>
      </c>
      <c r="S1545" s="22">
        <v>1.3</v>
      </c>
      <c r="T1545" s="22">
        <v>1.01701</v>
      </c>
      <c r="U1545" s="24" t="s">
        <v>46251</v>
      </c>
      <c r="V1545" s="24" t="s">
        <v>46252</v>
      </c>
      <c r="W1545" s="25" t="s">
        <v>46253</v>
      </c>
      <c r="X1545" s="6" t="s">
        <v>90</v>
      </c>
      <c r="Y1545" s="6" t="s">
        <v>90</v>
      </c>
      <c r="Z1545" s="6" t="s">
        <v>90</v>
      </c>
      <c r="AA1545" s="6" t="s">
        <v>90</v>
      </c>
      <c r="AB1545" s="6" t="s">
        <v>90</v>
      </c>
      <c r="AC1545">
        <v>1543</v>
      </c>
      <c r="AD1545" s="6" t="s">
        <v>6361</v>
      </c>
      <c r="AE1545" s="6" t="s">
        <v>51902</v>
      </c>
      <c r="AF1545" s="6" t="s">
        <v>51912</v>
      </c>
      <c r="AG1545" s="6" t="s">
        <v>6362</v>
      </c>
      <c r="AH1545" s="6" t="s">
        <v>51360</v>
      </c>
      <c r="AI1545" s="6" t="s">
        <v>51361</v>
      </c>
    </row>
    <row r="1546" spans="1:35" x14ac:dyDescent="0.25">
      <c r="A1546" s="26" t="s">
        <v>2149</v>
      </c>
      <c r="B1546" s="24" t="s">
        <v>2150</v>
      </c>
      <c r="C1546" s="22">
        <v>4094.13</v>
      </c>
      <c r="D1546" s="22">
        <v>1455.63</v>
      </c>
      <c r="E1546" s="22">
        <v>953.58801000000005</v>
      </c>
      <c r="F1546" s="22">
        <v>1.83</v>
      </c>
      <c r="G1546" s="22">
        <v>892.94799</v>
      </c>
      <c r="H1546" s="22">
        <v>874.91899999999998</v>
      </c>
      <c r="I1546" s="22">
        <v>4505.6499000000003</v>
      </c>
      <c r="J1546" s="22">
        <v>2583.5449199999998</v>
      </c>
      <c r="K1546" s="22">
        <v>3122.73999</v>
      </c>
      <c r="L1546" s="22">
        <v>3032.0681100000002</v>
      </c>
      <c r="M1546" s="22">
        <v>0</v>
      </c>
      <c r="N1546" s="22">
        <v>4329.42382</v>
      </c>
      <c r="O1546" s="22">
        <v>6.13</v>
      </c>
      <c r="P1546" s="22">
        <v>39.878999999999998</v>
      </c>
      <c r="Q1546" s="22">
        <v>0.66330999999999996</v>
      </c>
      <c r="R1546" s="22">
        <v>1.25</v>
      </c>
      <c r="S1546" s="22">
        <v>0.87</v>
      </c>
      <c r="T1546" s="22">
        <v>0.52442</v>
      </c>
      <c r="U1546" s="24" t="s">
        <v>46254</v>
      </c>
      <c r="V1546" s="24" t="s">
        <v>46255</v>
      </c>
      <c r="W1546" s="25" t="s">
        <v>46256</v>
      </c>
      <c r="X1546" s="6" t="s">
        <v>90</v>
      </c>
      <c r="Y1546" s="6" t="s">
        <v>90</v>
      </c>
      <c r="Z1546" s="6" t="s">
        <v>90</v>
      </c>
      <c r="AA1546" s="6" t="s">
        <v>90</v>
      </c>
      <c r="AB1546" s="6" t="s">
        <v>90</v>
      </c>
      <c r="AC1546">
        <v>1544</v>
      </c>
      <c r="AD1546" s="6" t="s">
        <v>6363</v>
      </c>
      <c r="AE1546" s="6" t="s">
        <v>51948</v>
      </c>
      <c r="AF1546" s="6" t="s">
        <v>51940</v>
      </c>
      <c r="AG1546" s="6" t="s">
        <v>6364</v>
      </c>
      <c r="AH1546" s="6" t="s">
        <v>51362</v>
      </c>
      <c r="AI1546" s="6" t="s">
        <v>51363</v>
      </c>
    </row>
    <row r="1547" spans="1:35" x14ac:dyDescent="0.25">
      <c r="A1547" s="26" t="s">
        <v>41431</v>
      </c>
      <c r="B1547" s="24" t="s">
        <v>41432</v>
      </c>
      <c r="C1547" s="22">
        <v>2157.5100000000002</v>
      </c>
      <c r="D1547" s="22">
        <v>164.58099000000001</v>
      </c>
      <c r="E1547" s="22">
        <v>78.662999999999997</v>
      </c>
      <c r="F1547" s="22">
        <v>0.7</v>
      </c>
      <c r="G1547" s="22">
        <v>143.85498999999999</v>
      </c>
      <c r="H1547" s="22">
        <v>17.95599</v>
      </c>
      <c r="I1547" s="22">
        <v>2090.9951099999998</v>
      </c>
      <c r="J1547" s="22">
        <v>453.60699</v>
      </c>
      <c r="K1547" s="22">
        <v>617.35997999999995</v>
      </c>
      <c r="L1547" s="22">
        <v>100</v>
      </c>
      <c r="M1547" s="22">
        <v>0</v>
      </c>
      <c r="N1547" s="22">
        <v>2029.64904</v>
      </c>
      <c r="O1547" s="22">
        <v>28.6</v>
      </c>
      <c r="P1547" s="22">
        <v>4.6955999999999998</v>
      </c>
      <c r="Q1547" s="22">
        <v>4.9259999999999998E-2</v>
      </c>
      <c r="R1547" s="22">
        <v>1.36</v>
      </c>
      <c r="S1547" s="22">
        <v>1.32</v>
      </c>
      <c r="T1547" s="22">
        <v>1.0042800000000001</v>
      </c>
      <c r="U1547" s="24" t="s">
        <v>46257</v>
      </c>
      <c r="V1547" s="24" t="s">
        <v>46258</v>
      </c>
      <c r="W1547" s="25" t="s">
        <v>46259</v>
      </c>
      <c r="X1547" s="6" t="s">
        <v>90</v>
      </c>
      <c r="Y1547" s="6" t="s">
        <v>90</v>
      </c>
      <c r="Z1547" s="6" t="s">
        <v>90</v>
      </c>
      <c r="AA1547" s="6" t="s">
        <v>90</v>
      </c>
      <c r="AB1547" s="6" t="s">
        <v>90</v>
      </c>
      <c r="AC1547">
        <v>1545</v>
      </c>
      <c r="AD1547" s="6" t="s">
        <v>6365</v>
      </c>
      <c r="AE1547" s="6" t="s">
        <v>49189</v>
      </c>
      <c r="AF1547" s="6" t="s">
        <v>49191</v>
      </c>
      <c r="AG1547" s="6" t="s">
        <v>6366</v>
      </c>
      <c r="AH1547" s="6" t="s">
        <v>51364</v>
      </c>
      <c r="AI1547" s="6" t="s">
        <v>51365</v>
      </c>
    </row>
    <row r="1548" spans="1:35" x14ac:dyDescent="0.25">
      <c r="A1548" s="26" t="s">
        <v>41433</v>
      </c>
      <c r="B1548" s="24" t="s">
        <v>41434</v>
      </c>
      <c r="C1548" s="22">
        <v>55947.57</v>
      </c>
      <c r="D1548" s="22">
        <v>6098.2529199999999</v>
      </c>
      <c r="E1548" s="22">
        <v>6004.5629799999997</v>
      </c>
      <c r="F1548" s="22">
        <v>0.47</v>
      </c>
      <c r="G1548" s="22">
        <v>1254.8019999999999</v>
      </c>
      <c r="H1548" s="22">
        <v>1817.229</v>
      </c>
      <c r="I1548" s="22">
        <v>154.095</v>
      </c>
      <c r="J1548" s="22">
        <v>4812.4609300000002</v>
      </c>
      <c r="K1548" s="22">
        <v>18923.289059999999</v>
      </c>
      <c r="L1548" s="22">
        <v>0</v>
      </c>
      <c r="M1548" s="22">
        <v>0</v>
      </c>
      <c r="N1548" s="22">
        <v>18416.859369999998</v>
      </c>
      <c r="O1548" s="22">
        <v>2.97</v>
      </c>
      <c r="R1548" s="22">
        <v>4.01</v>
      </c>
      <c r="U1548" s="24" t="s">
        <v>46260</v>
      </c>
      <c r="V1548" s="24" t="s">
        <v>46261</v>
      </c>
      <c r="W1548" s="25" t="s">
        <v>46262</v>
      </c>
      <c r="X1548" s="6" t="s">
        <v>90</v>
      </c>
      <c r="Y1548" s="6" t="s">
        <v>90</v>
      </c>
      <c r="Z1548" s="6" t="s">
        <v>90</v>
      </c>
      <c r="AA1548" s="6" t="s">
        <v>90</v>
      </c>
      <c r="AB1548" s="6" t="s">
        <v>90</v>
      </c>
      <c r="AC1548">
        <v>1546</v>
      </c>
      <c r="AD1548" s="6" t="s">
        <v>6367</v>
      </c>
      <c r="AE1548" s="6" t="s">
        <v>52227</v>
      </c>
      <c r="AF1548" s="6" t="s">
        <v>90</v>
      </c>
      <c r="AG1548" s="6" t="s">
        <v>6368</v>
      </c>
      <c r="AH1548" s="6" t="s">
        <v>51366</v>
      </c>
      <c r="AI1548" s="6" t="s">
        <v>51367</v>
      </c>
    </row>
    <row r="1549" spans="1:35" x14ac:dyDescent="0.25">
      <c r="A1549" s="26" t="s">
        <v>41435</v>
      </c>
      <c r="B1549" s="24" t="s">
        <v>41436</v>
      </c>
      <c r="C1549" s="22">
        <v>20633.580000000002</v>
      </c>
      <c r="D1549" s="22">
        <v>3933.7019</v>
      </c>
      <c r="E1549" s="22">
        <v>1976.2449899999999</v>
      </c>
      <c r="F1549" s="22">
        <v>1.1299999999999999</v>
      </c>
      <c r="G1549" s="22">
        <v>5986.7177700000002</v>
      </c>
      <c r="H1549" s="22">
        <v>226.31799000000001</v>
      </c>
      <c r="I1549" s="22">
        <v>8904.21875</v>
      </c>
      <c r="J1549" s="22">
        <v>8791.3935500000007</v>
      </c>
      <c r="K1549" s="22">
        <v>11098.66992</v>
      </c>
      <c r="L1549" s="22">
        <v>3503.4938900000002</v>
      </c>
      <c r="M1549" s="22">
        <v>0</v>
      </c>
      <c r="N1549" s="22">
        <v>11821.58007</v>
      </c>
      <c r="O1549" s="22">
        <v>11.73</v>
      </c>
      <c r="P1549" s="22">
        <v>35.978000000000002</v>
      </c>
      <c r="Q1549" s="22">
        <v>0.56196000000000002</v>
      </c>
      <c r="R1549" s="22">
        <v>1.23</v>
      </c>
      <c r="U1549" s="24" t="s">
        <v>46263</v>
      </c>
      <c r="V1549" s="24" t="s">
        <v>46264</v>
      </c>
      <c r="W1549" s="25" t="s">
        <v>46265</v>
      </c>
      <c r="X1549" s="6" t="s">
        <v>90</v>
      </c>
      <c r="Y1549" s="6" t="s">
        <v>90</v>
      </c>
      <c r="Z1549" s="6" t="s">
        <v>90</v>
      </c>
      <c r="AA1549" s="6" t="s">
        <v>90</v>
      </c>
      <c r="AB1549" s="6" t="s">
        <v>90</v>
      </c>
      <c r="AC1549">
        <v>1547</v>
      </c>
      <c r="AD1549" s="6" t="s">
        <v>6369</v>
      </c>
      <c r="AE1549" s="6" t="s">
        <v>48621</v>
      </c>
      <c r="AF1549" s="6" t="s">
        <v>48641</v>
      </c>
      <c r="AG1549" s="6" t="s">
        <v>6370</v>
      </c>
      <c r="AH1549" s="6" t="s">
        <v>51368</v>
      </c>
      <c r="AI1549" s="6" t="s">
        <v>51369</v>
      </c>
    </row>
    <row r="1550" spans="1:35" x14ac:dyDescent="0.25">
      <c r="A1550" s="26" t="s">
        <v>2151</v>
      </c>
      <c r="B1550" s="24" t="s">
        <v>2152</v>
      </c>
      <c r="C1550" s="22">
        <v>56787.95</v>
      </c>
      <c r="D1550" s="22">
        <v>3930.3588800000002</v>
      </c>
      <c r="E1550" s="22">
        <v>3515.9580000000001</v>
      </c>
      <c r="F1550" s="22">
        <v>0.51</v>
      </c>
      <c r="G1550" s="22">
        <v>725.34802000000002</v>
      </c>
      <c r="H1550" s="22">
        <v>144.06398999999999</v>
      </c>
      <c r="I1550" s="22">
        <v>597.59996999999998</v>
      </c>
      <c r="J1550" s="22">
        <v>8239.4091700000008</v>
      </c>
      <c r="K1550" s="22">
        <v>19080.66992</v>
      </c>
      <c r="L1550" s="22">
        <v>529.91998000000001</v>
      </c>
      <c r="M1550" s="22">
        <v>0</v>
      </c>
      <c r="N1550" s="22">
        <v>15765.389639999999</v>
      </c>
      <c r="O1550" s="22">
        <v>25.03</v>
      </c>
      <c r="P1550" s="22">
        <v>3.3220000000000001</v>
      </c>
      <c r="Q1550" s="22">
        <v>3.3140000000000003E-2</v>
      </c>
      <c r="R1550" s="22">
        <v>2.33</v>
      </c>
      <c r="S1550" s="22">
        <v>2.2999999999999998</v>
      </c>
      <c r="T1550" s="22">
        <v>2.2102599999999999</v>
      </c>
      <c r="U1550" s="24" t="s">
        <v>46266</v>
      </c>
      <c r="V1550" s="24" t="s">
        <v>46267</v>
      </c>
      <c r="W1550" s="25" t="s">
        <v>46268</v>
      </c>
      <c r="X1550" s="6" t="s">
        <v>90</v>
      </c>
      <c r="Y1550" s="6" t="s">
        <v>90</v>
      </c>
      <c r="Z1550" s="6" t="s">
        <v>90</v>
      </c>
      <c r="AA1550" s="6" t="s">
        <v>90</v>
      </c>
      <c r="AB1550" s="6" t="s">
        <v>90</v>
      </c>
      <c r="AC1550">
        <v>1548</v>
      </c>
      <c r="AD1550" s="6" t="s">
        <v>6371</v>
      </c>
      <c r="AE1550" s="6" t="s">
        <v>52085</v>
      </c>
      <c r="AF1550" s="6" t="s">
        <v>90</v>
      </c>
      <c r="AG1550" s="6" t="s">
        <v>6372</v>
      </c>
      <c r="AH1550" s="6" t="s">
        <v>51370</v>
      </c>
      <c r="AI1550" s="6" t="s">
        <v>51371</v>
      </c>
    </row>
    <row r="1551" spans="1:35" x14ac:dyDescent="0.25">
      <c r="A1551" s="26" t="s">
        <v>41437</v>
      </c>
      <c r="B1551" s="24" t="s">
        <v>41438</v>
      </c>
      <c r="C1551" s="22">
        <v>24289.05</v>
      </c>
      <c r="D1551" s="22">
        <v>4073.52709</v>
      </c>
      <c r="E1551" s="22">
        <v>3690.98803</v>
      </c>
      <c r="F1551" s="22">
        <v>1.08</v>
      </c>
      <c r="G1551" s="22">
        <v>145292.59375</v>
      </c>
      <c r="H1551" s="22">
        <v>0</v>
      </c>
      <c r="I1551" s="22">
        <v>2397.0339300000001</v>
      </c>
      <c r="J1551" s="22">
        <v>226925.29686999999</v>
      </c>
      <c r="K1551" s="22">
        <v>178214</v>
      </c>
      <c r="L1551" s="22">
        <v>610.78997000000004</v>
      </c>
      <c r="M1551" s="22">
        <v>2107.5449199999998</v>
      </c>
      <c r="N1551" s="22">
        <v>12888.634760000001</v>
      </c>
      <c r="U1551" s="24" t="s">
        <v>46269</v>
      </c>
      <c r="V1551" s="24" t="s">
        <v>46269</v>
      </c>
      <c r="W1551" s="25" t="s">
        <v>46270</v>
      </c>
      <c r="X1551" s="6" t="s">
        <v>90</v>
      </c>
      <c r="Y1551" s="6" t="s">
        <v>90</v>
      </c>
      <c r="Z1551" s="6" t="s">
        <v>90</v>
      </c>
      <c r="AA1551" s="6" t="s">
        <v>90</v>
      </c>
      <c r="AB1551" s="6" t="s">
        <v>90</v>
      </c>
      <c r="AC1551">
        <v>1549</v>
      </c>
      <c r="AD1551" s="6" t="s">
        <v>6373</v>
      </c>
      <c r="AE1551" s="6" t="s">
        <v>48709</v>
      </c>
      <c r="AF1551" s="6" t="s">
        <v>90</v>
      </c>
      <c r="AG1551" s="6" t="s">
        <v>6374</v>
      </c>
      <c r="AH1551" s="6" t="s">
        <v>51372</v>
      </c>
      <c r="AI1551" s="6" t="s">
        <v>51373</v>
      </c>
    </row>
    <row r="1552" spans="1:35" x14ac:dyDescent="0.25">
      <c r="A1552" s="26" t="s">
        <v>2153</v>
      </c>
      <c r="B1552" s="24" t="s">
        <v>2154</v>
      </c>
      <c r="C1552" s="22">
        <v>3637.58</v>
      </c>
      <c r="D1552" s="22">
        <v>-466.61401999999998</v>
      </c>
      <c r="E1552" s="22">
        <v>-474.18601000000001</v>
      </c>
      <c r="F1552" s="22">
        <v>1.84</v>
      </c>
      <c r="G1552" s="22">
        <v>3.7679900000000002</v>
      </c>
      <c r="H1552" s="22">
        <v>0</v>
      </c>
      <c r="I1552" s="22">
        <v>0</v>
      </c>
      <c r="J1552" s="22">
        <v>126.554</v>
      </c>
      <c r="K1552" s="22">
        <v>1216.7969900000001</v>
      </c>
      <c r="L1552" s="22">
        <v>0</v>
      </c>
      <c r="M1552" s="22">
        <v>0</v>
      </c>
      <c r="N1552" s="22">
        <v>1235.5839800000001</v>
      </c>
      <c r="O1552" s="22">
        <v>13.51</v>
      </c>
      <c r="P1552" s="22">
        <v>0</v>
      </c>
      <c r="Q1552" s="22">
        <v>0</v>
      </c>
      <c r="R1552" s="22">
        <v>9.32</v>
      </c>
      <c r="S1552" s="22">
        <v>9.61</v>
      </c>
      <c r="T1552" s="22">
        <v>9.58507</v>
      </c>
      <c r="U1552" s="24" t="s">
        <v>46271</v>
      </c>
      <c r="V1552" s="24" t="s">
        <v>46272</v>
      </c>
      <c r="W1552" s="25" t="s">
        <v>46273</v>
      </c>
      <c r="X1552" s="6" t="s">
        <v>90</v>
      </c>
      <c r="Y1552" s="6" t="s">
        <v>90</v>
      </c>
      <c r="Z1552" s="6" t="s">
        <v>90</v>
      </c>
      <c r="AA1552" s="6" t="s">
        <v>90</v>
      </c>
      <c r="AB1552" s="6" t="s">
        <v>90</v>
      </c>
      <c r="AC1552">
        <v>1550</v>
      </c>
      <c r="AD1552" s="6" t="s">
        <v>6375</v>
      </c>
      <c r="AE1552" s="6" t="s">
        <v>49208</v>
      </c>
      <c r="AF1552" s="6" t="s">
        <v>90</v>
      </c>
      <c r="AG1552" s="6" t="s">
        <v>6376</v>
      </c>
      <c r="AH1552" s="6" t="s">
        <v>51374</v>
      </c>
      <c r="AI1552" s="6" t="s">
        <v>51375</v>
      </c>
    </row>
    <row r="1553" spans="1:35" x14ac:dyDescent="0.25">
      <c r="A1553" s="26" t="s">
        <v>2155</v>
      </c>
      <c r="B1553" s="24" t="s">
        <v>2156</v>
      </c>
      <c r="C1553" s="22">
        <v>6985.1</v>
      </c>
      <c r="D1553" s="22">
        <v>-650.08898999999997</v>
      </c>
      <c r="E1553" s="22">
        <v>-778.27399000000003</v>
      </c>
      <c r="F1553" s="22">
        <v>1.34</v>
      </c>
      <c r="G1553" s="22">
        <v>124.55898999999999</v>
      </c>
      <c r="H1553" s="22">
        <v>0</v>
      </c>
      <c r="I1553" s="22">
        <v>201.089</v>
      </c>
      <c r="J1553" s="22">
        <v>1150.22399</v>
      </c>
      <c r="K1553" s="22">
        <v>1657.9809499999999</v>
      </c>
      <c r="L1553" s="22">
        <v>1156.2049500000001</v>
      </c>
      <c r="M1553" s="22">
        <v>0</v>
      </c>
      <c r="N1553" s="22">
        <v>-790.16803000000004</v>
      </c>
      <c r="O1553" s="22">
        <v>-3.35</v>
      </c>
      <c r="Q1553" s="22">
        <v>-1.5162800000000001</v>
      </c>
      <c r="R1553" s="22">
        <v>1.53</v>
      </c>
      <c r="S1553" s="22">
        <v>1.44</v>
      </c>
      <c r="T1553" s="22">
        <v>1.3331500000000001</v>
      </c>
      <c r="U1553" s="24" t="s">
        <v>46274</v>
      </c>
      <c r="V1553" s="24" t="s">
        <v>46275</v>
      </c>
      <c r="W1553" s="25" t="s">
        <v>46276</v>
      </c>
      <c r="X1553" s="6" t="s">
        <v>90</v>
      </c>
      <c r="Y1553" s="6" t="s">
        <v>90</v>
      </c>
      <c r="Z1553" s="6" t="s">
        <v>90</v>
      </c>
      <c r="AA1553" s="6" t="s">
        <v>90</v>
      </c>
      <c r="AB1553" s="6" t="s">
        <v>90</v>
      </c>
      <c r="AC1553">
        <v>1551</v>
      </c>
      <c r="AD1553" s="6" t="s">
        <v>6377</v>
      </c>
      <c r="AE1553" s="6" t="s">
        <v>52526</v>
      </c>
      <c r="AF1553" s="6" t="s">
        <v>90</v>
      </c>
      <c r="AG1553" s="6" t="s">
        <v>6378</v>
      </c>
      <c r="AH1553" s="6" t="s">
        <v>51376</v>
      </c>
      <c r="AI1553" s="6" t="s">
        <v>51375</v>
      </c>
    </row>
    <row r="1554" spans="1:35" x14ac:dyDescent="0.25">
      <c r="A1554" s="26" t="s">
        <v>2157</v>
      </c>
      <c r="B1554" s="24" t="s">
        <v>2158</v>
      </c>
      <c r="C1554" s="22">
        <v>27458.49</v>
      </c>
      <c r="D1554" s="22">
        <v>12821</v>
      </c>
      <c r="E1554" s="22">
        <v>10809</v>
      </c>
      <c r="F1554" s="22">
        <v>0.88</v>
      </c>
      <c r="G1554" s="22">
        <v>6194</v>
      </c>
      <c r="H1554" s="22">
        <v>7632</v>
      </c>
      <c r="I1554" s="22">
        <v>14665</v>
      </c>
      <c r="J1554" s="22">
        <v>14280</v>
      </c>
      <c r="K1554" s="22">
        <v>16342</v>
      </c>
      <c r="L1554" s="22">
        <v>8040</v>
      </c>
      <c r="M1554" s="22">
        <v>0</v>
      </c>
      <c r="N1554" s="22">
        <v>25863</v>
      </c>
      <c r="O1554" s="22">
        <v>50.94</v>
      </c>
      <c r="P1554" s="22">
        <v>27.315989999999999</v>
      </c>
      <c r="Q1554" s="22">
        <v>0.37580999999999998</v>
      </c>
      <c r="R1554" s="22">
        <v>1.18</v>
      </c>
      <c r="S1554" s="22">
        <v>0.61</v>
      </c>
      <c r="T1554" s="22">
        <v>0.17619000000000001</v>
      </c>
      <c r="U1554" s="24" t="s">
        <v>46277</v>
      </c>
      <c r="V1554" s="24" t="s">
        <v>46278</v>
      </c>
      <c r="W1554" s="25" t="s">
        <v>46279</v>
      </c>
      <c r="X1554" s="6" t="s">
        <v>90</v>
      </c>
      <c r="Y1554" s="6" t="s">
        <v>90</v>
      </c>
      <c r="Z1554" s="6" t="s">
        <v>90</v>
      </c>
      <c r="AA1554" s="6" t="s">
        <v>90</v>
      </c>
      <c r="AB1554" s="6" t="s">
        <v>90</v>
      </c>
      <c r="AC1554">
        <v>1552</v>
      </c>
      <c r="AD1554" s="6" t="s">
        <v>6379</v>
      </c>
      <c r="AE1554" s="6" t="s">
        <v>49079</v>
      </c>
      <c r="AF1554" s="6" t="s">
        <v>90</v>
      </c>
      <c r="AG1554" s="6" t="s">
        <v>6380</v>
      </c>
      <c r="AH1554" s="6" t="s">
        <v>51377</v>
      </c>
      <c r="AI1554" s="6" t="s">
        <v>51375</v>
      </c>
    </row>
    <row r="1555" spans="1:35" x14ac:dyDescent="0.25">
      <c r="A1555" s="26" t="s">
        <v>2159</v>
      </c>
      <c r="B1555" s="24" t="s">
        <v>2160</v>
      </c>
      <c r="C1555" s="22">
        <v>5457.91</v>
      </c>
      <c r="D1555" s="22">
        <v>-514.70398</v>
      </c>
      <c r="E1555" s="22">
        <v>-537.50202000000002</v>
      </c>
      <c r="F1555" s="22">
        <v>1.22</v>
      </c>
      <c r="G1555" s="22">
        <v>244.38498999999999</v>
      </c>
      <c r="H1555" s="22">
        <v>35.405990000000003</v>
      </c>
      <c r="I1555" s="22">
        <v>0</v>
      </c>
      <c r="J1555" s="22">
        <v>310.49898999999999</v>
      </c>
      <c r="K1555" s="22">
        <v>1211.81701</v>
      </c>
      <c r="L1555" s="22">
        <v>281.65300999999999</v>
      </c>
      <c r="M1555" s="22">
        <v>0</v>
      </c>
      <c r="N1555" s="22">
        <v>705.74401</v>
      </c>
      <c r="O1555" s="22">
        <v>5.74</v>
      </c>
      <c r="P1555" s="22">
        <v>30.236989999999999</v>
      </c>
      <c r="Q1555" s="22">
        <v>0.43342000000000003</v>
      </c>
      <c r="R1555" s="22">
        <v>3.88</v>
      </c>
      <c r="S1555" s="22">
        <v>3.79</v>
      </c>
      <c r="T1555" s="22">
        <v>3.0017</v>
      </c>
      <c r="U1555" s="24" t="s">
        <v>46280</v>
      </c>
      <c r="V1555" s="24" t="s">
        <v>46281</v>
      </c>
      <c r="W1555" s="25" t="s">
        <v>46282</v>
      </c>
      <c r="X1555" s="6" t="s">
        <v>90</v>
      </c>
      <c r="Y1555" s="6" t="s">
        <v>90</v>
      </c>
      <c r="Z1555" s="6" t="s">
        <v>90</v>
      </c>
      <c r="AA1555" s="6" t="s">
        <v>90</v>
      </c>
      <c r="AB1555" s="6" t="s">
        <v>90</v>
      </c>
      <c r="AC1555">
        <v>1553</v>
      </c>
      <c r="AD1555" s="6" t="s">
        <v>6381</v>
      </c>
      <c r="AE1555" s="6" t="s">
        <v>50393</v>
      </c>
      <c r="AF1555" s="6" t="s">
        <v>90</v>
      </c>
      <c r="AG1555" s="6" t="s">
        <v>6382</v>
      </c>
      <c r="AH1555" s="6" t="s">
        <v>51378</v>
      </c>
      <c r="AI1555" s="6" t="s">
        <v>51379</v>
      </c>
    </row>
    <row r="1556" spans="1:35" x14ac:dyDescent="0.25">
      <c r="A1556" s="26" t="s">
        <v>2161</v>
      </c>
      <c r="B1556" s="24" t="s">
        <v>2162</v>
      </c>
      <c r="C1556" s="22">
        <v>15490.25</v>
      </c>
      <c r="D1556" s="22">
        <v>2766.8000400000001</v>
      </c>
      <c r="E1556" s="22">
        <v>2154</v>
      </c>
      <c r="F1556" s="22">
        <v>1.08</v>
      </c>
      <c r="G1556" s="22">
        <v>44430.5</v>
      </c>
      <c r="H1556" s="22">
        <v>0</v>
      </c>
      <c r="I1556" s="22">
        <v>691.29998000000001</v>
      </c>
      <c r="J1556" s="22">
        <v>133988.5</v>
      </c>
      <c r="K1556" s="22">
        <v>92253.703120000006</v>
      </c>
      <c r="L1556" s="22">
        <v>4790.3999000000003</v>
      </c>
      <c r="M1556" s="22">
        <v>884.90002000000004</v>
      </c>
      <c r="N1556" s="22">
        <v>10374.5996</v>
      </c>
      <c r="O1556" s="22">
        <v>51.37</v>
      </c>
      <c r="P1556" s="22">
        <v>29.462990000000001</v>
      </c>
      <c r="Q1556" s="22">
        <v>0.45222000000000001</v>
      </c>
      <c r="R1556" s="22">
        <v>0.69</v>
      </c>
      <c r="S1556" s="22">
        <v>0.69</v>
      </c>
      <c r="T1556" s="22">
        <v>0.35692000000000002</v>
      </c>
      <c r="U1556" s="24" t="s">
        <v>46283</v>
      </c>
      <c r="V1556" s="24" t="s">
        <v>46284</v>
      </c>
      <c r="W1556" s="25" t="s">
        <v>46285</v>
      </c>
      <c r="X1556" s="6" t="s">
        <v>90</v>
      </c>
      <c r="Y1556" s="6" t="s">
        <v>90</v>
      </c>
      <c r="Z1556" s="6" t="s">
        <v>90</v>
      </c>
      <c r="AA1556" s="6" t="s">
        <v>90</v>
      </c>
      <c r="AB1556" s="6" t="s">
        <v>90</v>
      </c>
      <c r="AC1556">
        <v>1554</v>
      </c>
      <c r="AD1556" s="6" t="s">
        <v>6383</v>
      </c>
      <c r="AE1556" s="6" t="s">
        <v>52346</v>
      </c>
      <c r="AF1556" s="6" t="s">
        <v>90</v>
      </c>
      <c r="AG1556" s="6" t="s">
        <v>6384</v>
      </c>
      <c r="AH1556" s="6" t="s">
        <v>90</v>
      </c>
      <c r="AI1556" s="6" t="s">
        <v>90</v>
      </c>
    </row>
    <row r="1557" spans="1:35" x14ac:dyDescent="0.25">
      <c r="A1557" s="26" t="s">
        <v>41439</v>
      </c>
      <c r="B1557" s="24" t="s">
        <v>41440</v>
      </c>
      <c r="C1557" s="22">
        <v>104300.3</v>
      </c>
      <c r="D1557" s="22">
        <v>30375.32617</v>
      </c>
      <c r="E1557" s="22">
        <v>16480.79492</v>
      </c>
      <c r="F1557" s="22">
        <v>0.18</v>
      </c>
      <c r="G1557" s="22">
        <v>32084.130850000001</v>
      </c>
      <c r="H1557" s="22">
        <v>3634.42211</v>
      </c>
      <c r="I1557" s="22">
        <v>28167.019530000001</v>
      </c>
      <c r="J1557" s="22">
        <v>55701.890619999998</v>
      </c>
      <c r="K1557" s="22">
        <v>50877.671869999998</v>
      </c>
      <c r="L1557" s="22">
        <v>50885.441400000003</v>
      </c>
      <c r="M1557" s="22">
        <v>0</v>
      </c>
      <c r="N1557" s="22">
        <v>80261.382809999996</v>
      </c>
      <c r="U1557" s="24" t="s">
        <v>46286</v>
      </c>
      <c r="V1557" s="24" t="s">
        <v>46287</v>
      </c>
      <c r="W1557" s="25" t="s">
        <v>46288</v>
      </c>
      <c r="X1557" s="6" t="s">
        <v>90</v>
      </c>
      <c r="Y1557" s="6" t="s">
        <v>90</v>
      </c>
      <c r="Z1557" s="6" t="s">
        <v>90</v>
      </c>
      <c r="AA1557" s="6" t="s">
        <v>90</v>
      </c>
      <c r="AB1557" s="6" t="s">
        <v>90</v>
      </c>
      <c r="AC1557">
        <v>1555</v>
      </c>
      <c r="AD1557" s="6" t="s">
        <v>6385</v>
      </c>
      <c r="AE1557" s="6" t="s">
        <v>49351</v>
      </c>
      <c r="AF1557" s="6" t="s">
        <v>49351</v>
      </c>
      <c r="AG1557" s="6" t="s">
        <v>6386</v>
      </c>
      <c r="AH1557" s="6" t="s">
        <v>51380</v>
      </c>
      <c r="AI1557" s="6" t="s">
        <v>51381</v>
      </c>
    </row>
    <row r="1558" spans="1:35" x14ac:dyDescent="0.25">
      <c r="A1558" s="26" t="s">
        <v>2163</v>
      </c>
      <c r="B1558" s="24" t="s">
        <v>2164</v>
      </c>
      <c r="C1558" s="22">
        <v>32487.93</v>
      </c>
      <c r="D1558" s="22">
        <v>-133.31501</v>
      </c>
      <c r="E1558" s="22">
        <v>-168.89599999999999</v>
      </c>
      <c r="F1558" s="22">
        <v>1.08</v>
      </c>
      <c r="G1558" s="22">
        <v>1673.43994</v>
      </c>
      <c r="H1558" s="22">
        <v>0</v>
      </c>
      <c r="I1558" s="22">
        <v>579.56097</v>
      </c>
      <c r="J1558" s="22">
        <v>15899.12988</v>
      </c>
      <c r="K1558" s="22">
        <v>5845.7558499999996</v>
      </c>
      <c r="L1558" s="22">
        <v>585.56799000000001</v>
      </c>
      <c r="M1558" s="22">
        <v>0</v>
      </c>
      <c r="N1558" s="22">
        <v>4890.7831999999999</v>
      </c>
      <c r="O1558" s="22">
        <v>1.1100000000000001</v>
      </c>
      <c r="P1558" s="22">
        <v>11.11299</v>
      </c>
      <c r="Q1558" s="22">
        <v>0.12501999999999999</v>
      </c>
      <c r="R1558" s="22">
        <v>0.4</v>
      </c>
      <c r="S1558" s="22">
        <v>0.37</v>
      </c>
      <c r="T1558" s="22">
        <v>0.26241999999999999</v>
      </c>
      <c r="U1558" s="24" t="s">
        <v>46289</v>
      </c>
      <c r="V1558" s="24" t="s">
        <v>46290</v>
      </c>
      <c r="W1558" s="25" t="s">
        <v>46291</v>
      </c>
      <c r="X1558" s="6" t="s">
        <v>90</v>
      </c>
      <c r="Y1558" s="6" t="s">
        <v>90</v>
      </c>
      <c r="Z1558" s="6" t="s">
        <v>90</v>
      </c>
      <c r="AA1558" s="6" t="s">
        <v>90</v>
      </c>
      <c r="AB1558" s="6" t="s">
        <v>90</v>
      </c>
      <c r="AC1558">
        <v>1556</v>
      </c>
      <c r="AD1558" s="6" t="s">
        <v>6387</v>
      </c>
      <c r="AE1558" s="6" t="s">
        <v>52097</v>
      </c>
      <c r="AF1558" s="6" t="s">
        <v>52155</v>
      </c>
      <c r="AG1558" s="6" t="s">
        <v>6388</v>
      </c>
      <c r="AH1558" s="6" t="s">
        <v>51382</v>
      </c>
      <c r="AI1558" s="6" t="s">
        <v>51383</v>
      </c>
    </row>
    <row r="1559" spans="1:35" x14ac:dyDescent="0.25">
      <c r="A1559" s="26" t="s">
        <v>2165</v>
      </c>
      <c r="B1559" s="24" t="s">
        <v>2166</v>
      </c>
      <c r="C1559" s="22">
        <v>35407.360000000001</v>
      </c>
      <c r="D1559" s="22">
        <v>11476.68945</v>
      </c>
      <c r="E1559" s="22">
        <v>10415.05566</v>
      </c>
      <c r="F1559" s="22">
        <v>1.56</v>
      </c>
      <c r="G1559" s="22">
        <v>3591.0300200000001</v>
      </c>
      <c r="H1559" s="22">
        <v>5453.5307599999996</v>
      </c>
      <c r="I1559" s="22">
        <v>7242.3251899999996</v>
      </c>
      <c r="J1559" s="22">
        <v>4329.7441399999998</v>
      </c>
      <c r="K1559" s="22">
        <v>14691.679679999999</v>
      </c>
      <c r="L1559" s="22">
        <v>6613.6870099999996</v>
      </c>
      <c r="M1559" s="22">
        <v>0</v>
      </c>
      <c r="N1559" s="22">
        <v>19569.91015</v>
      </c>
      <c r="O1559" s="22">
        <v>79.33</v>
      </c>
      <c r="P1559" s="22">
        <v>24.92399</v>
      </c>
      <c r="Q1559" s="22">
        <v>0.33198</v>
      </c>
      <c r="R1559" s="22">
        <v>3.74</v>
      </c>
      <c r="S1559" s="22">
        <v>2.13</v>
      </c>
      <c r="T1559" s="22">
        <v>1.30426</v>
      </c>
      <c r="U1559" s="24" t="s">
        <v>46292</v>
      </c>
      <c r="V1559" s="24" t="s">
        <v>46293</v>
      </c>
      <c r="W1559" s="25" t="s">
        <v>46294</v>
      </c>
      <c r="X1559" s="6" t="s">
        <v>90</v>
      </c>
      <c r="Y1559" s="6" t="s">
        <v>90</v>
      </c>
      <c r="Z1559" s="6" t="s">
        <v>90</v>
      </c>
      <c r="AA1559" s="6" t="s">
        <v>90</v>
      </c>
      <c r="AB1559" s="6" t="s">
        <v>90</v>
      </c>
      <c r="AC1559">
        <v>1557</v>
      </c>
      <c r="AD1559" s="6" t="s">
        <v>6389</v>
      </c>
      <c r="AE1559" s="6" t="s">
        <v>51213</v>
      </c>
      <c r="AF1559" s="6" t="s">
        <v>90</v>
      </c>
      <c r="AG1559" s="6" t="s">
        <v>6390</v>
      </c>
      <c r="AH1559" s="6" t="s">
        <v>51384</v>
      </c>
      <c r="AI1559" s="6" t="s">
        <v>51385</v>
      </c>
    </row>
    <row r="1560" spans="1:35" x14ac:dyDescent="0.25">
      <c r="A1560" s="26" t="s">
        <v>41441</v>
      </c>
      <c r="B1560" s="24" t="s">
        <v>41442</v>
      </c>
      <c r="C1560" s="22">
        <v>2043.94</v>
      </c>
      <c r="D1560" s="22">
        <v>224.66498999999999</v>
      </c>
      <c r="E1560" s="22">
        <v>69.745000000000005</v>
      </c>
      <c r="F1560" s="22">
        <v>1.08</v>
      </c>
      <c r="G1560" s="22">
        <v>256.49099000000001</v>
      </c>
      <c r="H1560" s="22">
        <v>338.60100999999997</v>
      </c>
      <c r="I1560" s="22">
        <v>823.95201999999995</v>
      </c>
      <c r="J1560" s="22">
        <v>716.04796999999996</v>
      </c>
      <c r="K1560" s="22">
        <v>865.21196999999995</v>
      </c>
      <c r="L1560" s="22">
        <v>444.20199000000002</v>
      </c>
      <c r="M1560" s="22">
        <v>0</v>
      </c>
      <c r="N1560" s="22">
        <v>868.89000999999996</v>
      </c>
      <c r="O1560" s="22">
        <v>16.690000000000001</v>
      </c>
      <c r="P1560" s="22">
        <v>33.738990000000001</v>
      </c>
      <c r="Q1560" s="22">
        <v>0.50919000000000003</v>
      </c>
      <c r="R1560" s="22">
        <v>1.2</v>
      </c>
      <c r="S1560" s="22">
        <v>0.74</v>
      </c>
      <c r="T1560" s="22">
        <v>0.37723000000000001</v>
      </c>
      <c r="U1560" s="24" t="s">
        <v>46295</v>
      </c>
      <c r="V1560" s="24" t="s">
        <v>46296</v>
      </c>
      <c r="W1560" s="25" t="s">
        <v>46297</v>
      </c>
      <c r="X1560" s="6" t="s">
        <v>90</v>
      </c>
      <c r="Y1560" s="6" t="s">
        <v>90</v>
      </c>
      <c r="Z1560" s="6" t="s">
        <v>90</v>
      </c>
      <c r="AA1560" s="6" t="s">
        <v>90</v>
      </c>
      <c r="AB1560" s="6" t="s">
        <v>90</v>
      </c>
      <c r="AC1560">
        <v>1558</v>
      </c>
      <c r="AD1560" s="6" t="s">
        <v>6391</v>
      </c>
      <c r="AE1560" s="6" t="s">
        <v>49289</v>
      </c>
      <c r="AF1560" s="6" t="s">
        <v>90</v>
      </c>
      <c r="AG1560" s="6" t="s">
        <v>6392</v>
      </c>
      <c r="AH1560" s="6" t="s">
        <v>51386</v>
      </c>
      <c r="AI1560" s="6" t="s">
        <v>51387</v>
      </c>
    </row>
    <row r="1561" spans="1:35" x14ac:dyDescent="0.25">
      <c r="A1561" s="26" t="s">
        <v>41443</v>
      </c>
      <c r="B1561" s="24" t="s">
        <v>41444</v>
      </c>
      <c r="C1561" s="22">
        <v>2498.41</v>
      </c>
      <c r="D1561" s="22">
        <v>-82.227000000000004</v>
      </c>
      <c r="E1561" s="22">
        <v>-81.853999999999999</v>
      </c>
      <c r="F1561" s="22">
        <v>1.44</v>
      </c>
      <c r="G1561" s="22">
        <v>0</v>
      </c>
      <c r="H1561" s="22">
        <v>0</v>
      </c>
      <c r="I1561" s="22">
        <v>0</v>
      </c>
      <c r="J1561" s="22">
        <v>19.481000000000002</v>
      </c>
      <c r="K1561" s="22">
        <v>477.99099000000001</v>
      </c>
      <c r="L1561" s="22">
        <v>0</v>
      </c>
      <c r="M1561" s="22">
        <v>0</v>
      </c>
      <c r="N1561" s="22">
        <v>462.97798999999998</v>
      </c>
      <c r="O1561" s="22">
        <v>7.81</v>
      </c>
      <c r="P1561" s="22">
        <v>0</v>
      </c>
      <c r="Q1561" s="22">
        <v>0</v>
      </c>
      <c r="R1561" s="22">
        <v>26.81</v>
      </c>
      <c r="S1561" s="22">
        <v>24.54</v>
      </c>
      <c r="T1561" s="22">
        <v>24.536259999999999</v>
      </c>
      <c r="U1561" s="24" t="s">
        <v>46298</v>
      </c>
      <c r="V1561" s="24" t="s">
        <v>46299</v>
      </c>
      <c r="W1561" s="25" t="s">
        <v>90</v>
      </c>
      <c r="X1561" s="6" t="s">
        <v>90</v>
      </c>
      <c r="Y1561" s="6" t="s">
        <v>90</v>
      </c>
      <c r="Z1561" s="6" t="s">
        <v>90</v>
      </c>
      <c r="AA1561" s="6" t="s">
        <v>90</v>
      </c>
      <c r="AB1561" s="6" t="s">
        <v>90</v>
      </c>
      <c r="AC1561">
        <v>1559</v>
      </c>
      <c r="AD1561" s="6" t="s">
        <v>6393</v>
      </c>
      <c r="AE1561" s="6" t="s">
        <v>52516</v>
      </c>
      <c r="AF1561" s="6" t="s">
        <v>90</v>
      </c>
      <c r="AG1561" s="6" t="s">
        <v>6394</v>
      </c>
      <c r="AH1561" s="6" t="s">
        <v>51388</v>
      </c>
      <c r="AI1561" s="6" t="s">
        <v>51389</v>
      </c>
    </row>
    <row r="1562" spans="1:35" x14ac:dyDescent="0.25">
      <c r="A1562" s="26" t="s">
        <v>2167</v>
      </c>
      <c r="B1562" s="24" t="s">
        <v>2168</v>
      </c>
      <c r="C1562" s="22">
        <v>8763.33</v>
      </c>
      <c r="D1562" s="22">
        <v>-80.435000000000002</v>
      </c>
      <c r="E1562" s="22">
        <v>-89.523009999999999</v>
      </c>
      <c r="F1562" s="22">
        <v>0.8</v>
      </c>
      <c r="G1562" s="22">
        <v>112.22</v>
      </c>
      <c r="H1562" s="22">
        <v>29.375990000000002</v>
      </c>
      <c r="I1562" s="22">
        <v>0</v>
      </c>
      <c r="J1562" s="22">
        <v>158.77699000000001</v>
      </c>
      <c r="K1562" s="22">
        <v>1111.5290500000001</v>
      </c>
      <c r="L1562" s="22">
        <v>565.50896999999998</v>
      </c>
      <c r="M1562" s="22">
        <v>0</v>
      </c>
      <c r="N1562" s="22">
        <v>441.17000999999999</v>
      </c>
      <c r="O1562" s="22">
        <v>4.07</v>
      </c>
      <c r="P1562" s="22">
        <v>56.719000000000001</v>
      </c>
      <c r="Q1562" s="22">
        <v>1.3104899999999999</v>
      </c>
      <c r="R1562" s="22">
        <v>7.32</v>
      </c>
      <c r="S1562" s="22">
        <v>6.82</v>
      </c>
      <c r="T1562" s="22">
        <v>6.1087699999999998</v>
      </c>
      <c r="U1562" s="24" t="s">
        <v>46300</v>
      </c>
      <c r="V1562" s="24" t="s">
        <v>46301</v>
      </c>
      <c r="W1562" s="25" t="s">
        <v>46302</v>
      </c>
      <c r="X1562" s="6" t="s">
        <v>90</v>
      </c>
      <c r="Y1562" s="6" t="s">
        <v>90</v>
      </c>
      <c r="Z1562" s="6" t="s">
        <v>90</v>
      </c>
      <c r="AA1562" s="6" t="s">
        <v>90</v>
      </c>
      <c r="AB1562" s="6" t="s">
        <v>90</v>
      </c>
      <c r="AC1562">
        <v>1560</v>
      </c>
      <c r="AD1562" s="6" t="s">
        <v>6395</v>
      </c>
      <c r="AE1562" s="6" t="s">
        <v>49542</v>
      </c>
      <c r="AF1562" s="6" t="s">
        <v>50513</v>
      </c>
      <c r="AG1562" s="6" t="s">
        <v>6396</v>
      </c>
      <c r="AH1562" s="6" t="s">
        <v>51390</v>
      </c>
      <c r="AI1562" s="6" t="s">
        <v>51391</v>
      </c>
    </row>
    <row r="1563" spans="1:35" x14ac:dyDescent="0.25">
      <c r="A1563" s="26" t="s">
        <v>2169</v>
      </c>
      <c r="B1563" s="24" t="s">
        <v>2170</v>
      </c>
      <c r="C1563" s="22">
        <v>967523.69</v>
      </c>
      <c r="D1563" s="22">
        <v>5987</v>
      </c>
      <c r="E1563" s="22">
        <v>4443</v>
      </c>
      <c r="F1563" s="22">
        <v>1.75</v>
      </c>
      <c r="G1563" s="22">
        <v>3827</v>
      </c>
      <c r="H1563" s="22">
        <v>5159</v>
      </c>
      <c r="I1563" s="22">
        <v>6048</v>
      </c>
      <c r="J1563" s="22">
        <v>6563</v>
      </c>
      <c r="K1563" s="22">
        <v>23073</v>
      </c>
      <c r="L1563" s="22">
        <v>9703</v>
      </c>
      <c r="M1563" s="22">
        <v>0</v>
      </c>
      <c r="N1563" s="22">
        <v>22101</v>
      </c>
      <c r="O1563" s="22">
        <v>9.93</v>
      </c>
      <c r="P1563" s="22">
        <v>28.353999999999999</v>
      </c>
      <c r="Q1563" s="22">
        <v>0.39574999999999999</v>
      </c>
      <c r="R1563" s="22">
        <v>3.43</v>
      </c>
      <c r="S1563" s="22">
        <v>2.73</v>
      </c>
      <c r="T1563" s="22">
        <v>2.14642</v>
      </c>
      <c r="U1563" s="24" t="s">
        <v>46303</v>
      </c>
      <c r="V1563" s="24" t="s">
        <v>46304</v>
      </c>
      <c r="W1563" s="25" t="s">
        <v>46305</v>
      </c>
      <c r="X1563" s="6" t="s">
        <v>90</v>
      </c>
      <c r="Y1563" s="6" t="s">
        <v>90</v>
      </c>
      <c r="Z1563" s="6" t="s">
        <v>90</v>
      </c>
      <c r="AA1563" s="6" t="s">
        <v>90</v>
      </c>
      <c r="AB1563" s="6" t="s">
        <v>90</v>
      </c>
      <c r="AC1563">
        <v>1561</v>
      </c>
      <c r="AD1563" s="6" t="s">
        <v>6397</v>
      </c>
      <c r="AE1563" s="6" t="s">
        <v>52473</v>
      </c>
      <c r="AF1563" s="6" t="s">
        <v>90</v>
      </c>
      <c r="AG1563" s="6" t="s">
        <v>6398</v>
      </c>
      <c r="AH1563" s="6" t="s">
        <v>51392</v>
      </c>
      <c r="AI1563" s="6" t="s">
        <v>51393</v>
      </c>
    </row>
    <row r="1564" spans="1:35" x14ac:dyDescent="0.25">
      <c r="A1564" s="26" t="s">
        <v>2171</v>
      </c>
      <c r="B1564" s="24" t="s">
        <v>2172</v>
      </c>
      <c r="C1564" s="22">
        <v>4208.0600000000004</v>
      </c>
      <c r="D1564" s="22">
        <v>211.86999</v>
      </c>
      <c r="E1564" s="22">
        <v>110.37799</v>
      </c>
      <c r="F1564" s="22">
        <v>2.13</v>
      </c>
      <c r="G1564" s="22">
        <v>64.932990000000004</v>
      </c>
      <c r="H1564" s="22">
        <v>2.117</v>
      </c>
      <c r="I1564" s="22">
        <v>1809.5880099999999</v>
      </c>
      <c r="J1564" s="22">
        <v>978.93902000000003</v>
      </c>
      <c r="K1564" s="22">
        <v>1655.8709699999999</v>
      </c>
      <c r="L1564" s="22">
        <v>502.10198000000003</v>
      </c>
      <c r="M1564" s="22">
        <v>0</v>
      </c>
      <c r="N1564" s="22">
        <v>1979.48999</v>
      </c>
      <c r="O1564" s="22">
        <v>14.2</v>
      </c>
      <c r="P1564" s="22">
        <v>39.573999999999998</v>
      </c>
      <c r="Q1564" s="22">
        <v>0.65491999999999995</v>
      </c>
      <c r="R1564" s="22">
        <v>1.01</v>
      </c>
      <c r="S1564" s="22">
        <v>1.69</v>
      </c>
      <c r="T1564" s="22">
        <v>1.623</v>
      </c>
      <c r="U1564" s="24" t="s">
        <v>46306</v>
      </c>
      <c r="V1564" s="24" t="s">
        <v>46307</v>
      </c>
      <c r="W1564" s="25" t="s">
        <v>46308</v>
      </c>
      <c r="X1564" s="6" t="s">
        <v>90</v>
      </c>
      <c r="Y1564" s="6" t="s">
        <v>90</v>
      </c>
      <c r="Z1564" s="6" t="s">
        <v>90</v>
      </c>
      <c r="AA1564" s="6" t="s">
        <v>90</v>
      </c>
      <c r="AB1564" s="6" t="s">
        <v>90</v>
      </c>
      <c r="AC1564">
        <v>1562</v>
      </c>
      <c r="AD1564" s="6" t="s">
        <v>6399</v>
      </c>
      <c r="AE1564" s="6" t="s">
        <v>51403</v>
      </c>
      <c r="AF1564" s="6" t="s">
        <v>90</v>
      </c>
      <c r="AG1564" s="6" t="s">
        <v>6400</v>
      </c>
      <c r="AH1564" s="6" t="s">
        <v>51394</v>
      </c>
      <c r="AI1564" s="6" t="s">
        <v>51395</v>
      </c>
    </row>
    <row r="1565" spans="1:35" x14ac:dyDescent="0.25">
      <c r="A1565" s="26" t="s">
        <v>41445</v>
      </c>
      <c r="B1565" s="24" t="s">
        <v>2173</v>
      </c>
      <c r="C1565" s="22">
        <v>3238.72</v>
      </c>
      <c r="D1565" s="22">
        <v>176.011</v>
      </c>
      <c r="E1565" s="22">
        <v>158.40898999999999</v>
      </c>
      <c r="F1565" s="22">
        <v>1.24</v>
      </c>
      <c r="G1565" s="22">
        <v>109.31999</v>
      </c>
      <c r="H1565" s="22">
        <v>116.59999000000001</v>
      </c>
      <c r="I1565" s="22">
        <v>92.594999999999999</v>
      </c>
      <c r="J1565" s="22">
        <v>134.06799000000001</v>
      </c>
      <c r="K1565" s="22">
        <v>612.94597999999996</v>
      </c>
      <c r="L1565" s="22">
        <v>196.39399</v>
      </c>
      <c r="M1565" s="22">
        <v>0</v>
      </c>
      <c r="N1565" s="22">
        <v>586.96301000000005</v>
      </c>
      <c r="O1565" s="22">
        <v>21.91</v>
      </c>
      <c r="P1565" s="22">
        <v>23.815000000000001</v>
      </c>
      <c r="Q1565" s="22">
        <v>0.31258000000000002</v>
      </c>
      <c r="R1565" s="22">
        <v>4.78</v>
      </c>
      <c r="S1565" s="22">
        <v>3.7</v>
      </c>
      <c r="T1565" s="22">
        <v>2.8867799999999999</v>
      </c>
      <c r="U1565" s="24" t="s">
        <v>46309</v>
      </c>
      <c r="V1565" s="24" t="s">
        <v>46310</v>
      </c>
      <c r="W1565" s="25" t="s">
        <v>46311</v>
      </c>
      <c r="X1565" s="6" t="s">
        <v>90</v>
      </c>
      <c r="Y1565" s="6" t="s">
        <v>90</v>
      </c>
      <c r="Z1565" s="6" t="s">
        <v>90</v>
      </c>
      <c r="AA1565" s="6" t="s">
        <v>90</v>
      </c>
      <c r="AB1565" s="6" t="s">
        <v>90</v>
      </c>
      <c r="AC1565">
        <v>1563</v>
      </c>
      <c r="AD1565" s="6" t="s">
        <v>6401</v>
      </c>
      <c r="AE1565" s="6" t="s">
        <v>52483</v>
      </c>
      <c r="AF1565" s="6" t="s">
        <v>52525</v>
      </c>
      <c r="AG1565" s="6" t="s">
        <v>6402</v>
      </c>
      <c r="AH1565" s="6" t="s">
        <v>51396</v>
      </c>
      <c r="AI1565" s="6" t="s">
        <v>51397</v>
      </c>
    </row>
    <row r="1566" spans="1:35" x14ac:dyDescent="0.25">
      <c r="A1566" s="26" t="s">
        <v>2174</v>
      </c>
      <c r="B1566" s="24" t="s">
        <v>2175</v>
      </c>
      <c r="C1566" s="22">
        <v>354178.5</v>
      </c>
      <c r="D1566" s="22">
        <v>11669.25683</v>
      </c>
      <c r="E1566" s="22">
        <v>10626.797850000001</v>
      </c>
      <c r="F1566" s="22">
        <v>0.48</v>
      </c>
      <c r="G1566" s="22">
        <v>8142.7079999999996</v>
      </c>
      <c r="H1566" s="22">
        <v>3453.3410600000002</v>
      </c>
      <c r="I1566" s="22">
        <v>7280.5048800000004</v>
      </c>
      <c r="J1566" s="22">
        <v>17125.099600000001</v>
      </c>
      <c r="K1566" s="22">
        <v>15320.26953</v>
      </c>
      <c r="L1566" s="22">
        <v>3443.42895</v>
      </c>
      <c r="M1566" s="22">
        <v>0</v>
      </c>
      <c r="N1566" s="22">
        <v>11821.62011</v>
      </c>
      <c r="O1566" s="22">
        <v>5.09</v>
      </c>
      <c r="P1566" s="22">
        <v>23.302</v>
      </c>
      <c r="Q1566" s="22">
        <v>0.30381000000000002</v>
      </c>
      <c r="R1566" s="22">
        <v>0.86</v>
      </c>
      <c r="S1566" s="22">
        <v>0.69</v>
      </c>
      <c r="T1566" s="22">
        <v>0.21747</v>
      </c>
      <c r="U1566" s="24" t="s">
        <v>46312</v>
      </c>
      <c r="V1566" s="24" t="s">
        <v>46313</v>
      </c>
      <c r="W1566" s="25" t="s">
        <v>46314</v>
      </c>
      <c r="X1566" s="6" t="s">
        <v>90</v>
      </c>
      <c r="Y1566" s="6" t="s">
        <v>90</v>
      </c>
      <c r="Z1566" s="6" t="s">
        <v>90</v>
      </c>
      <c r="AA1566" s="6" t="s">
        <v>90</v>
      </c>
      <c r="AB1566" s="6" t="s">
        <v>90</v>
      </c>
      <c r="AC1566">
        <v>1564</v>
      </c>
      <c r="AD1566" s="6" t="s">
        <v>6403</v>
      </c>
      <c r="AE1566" s="6" t="s">
        <v>50321</v>
      </c>
      <c r="AF1566" s="6" t="s">
        <v>90</v>
      </c>
      <c r="AG1566" s="6" t="s">
        <v>6404</v>
      </c>
      <c r="AH1566" s="6" t="s">
        <v>51398</v>
      </c>
      <c r="AI1566" s="6" t="s">
        <v>51399</v>
      </c>
    </row>
    <row r="1567" spans="1:35" x14ac:dyDescent="0.25">
      <c r="A1567" s="26" t="s">
        <v>2176</v>
      </c>
      <c r="B1567" s="24" t="s">
        <v>2176</v>
      </c>
      <c r="C1567" s="22">
        <v>18382.78</v>
      </c>
      <c r="D1567" s="22">
        <v>2310.1140099999998</v>
      </c>
      <c r="E1567" s="22">
        <v>2292.71801</v>
      </c>
      <c r="F1567" s="22">
        <v>0.99</v>
      </c>
      <c r="G1567" s="22">
        <v>20.841989999999999</v>
      </c>
      <c r="H1567" s="22">
        <v>1788.27502</v>
      </c>
      <c r="I1567" s="22">
        <v>48.926990000000004</v>
      </c>
      <c r="J1567" s="22">
        <v>832.64598999999998</v>
      </c>
      <c r="K1567" s="22">
        <v>4700.1909100000003</v>
      </c>
      <c r="L1567" s="22">
        <v>914.88800000000003</v>
      </c>
      <c r="M1567" s="22">
        <v>0</v>
      </c>
      <c r="N1567" s="22">
        <v>3506.8491199999999</v>
      </c>
      <c r="O1567" s="22">
        <v>1186.19</v>
      </c>
      <c r="P1567" s="22">
        <v>19.21199</v>
      </c>
      <c r="Q1567" s="22">
        <v>0.23780000000000001</v>
      </c>
      <c r="R1567" s="22">
        <v>5.75</v>
      </c>
      <c r="S1567" s="22">
        <v>3.5</v>
      </c>
      <c r="T1567" s="22">
        <v>3.4721500000000001</v>
      </c>
      <c r="U1567" s="24" t="s">
        <v>46315</v>
      </c>
      <c r="V1567" s="24" t="s">
        <v>46316</v>
      </c>
      <c r="W1567" s="25" t="s">
        <v>46317</v>
      </c>
      <c r="X1567" s="6" t="s">
        <v>90</v>
      </c>
      <c r="Y1567" s="6" t="s">
        <v>90</v>
      </c>
      <c r="Z1567" s="6" t="s">
        <v>90</v>
      </c>
      <c r="AA1567" s="6" t="s">
        <v>90</v>
      </c>
      <c r="AB1567" s="6" t="s">
        <v>90</v>
      </c>
      <c r="AC1567">
        <v>1565</v>
      </c>
      <c r="AD1567" s="6" t="s">
        <v>6405</v>
      </c>
      <c r="AE1567" s="6" t="s">
        <v>50393</v>
      </c>
      <c r="AF1567" s="6" t="s">
        <v>50396</v>
      </c>
      <c r="AG1567" s="6" t="s">
        <v>6406</v>
      </c>
      <c r="AH1567" s="6" t="s">
        <v>51400</v>
      </c>
      <c r="AI1567" s="6" t="s">
        <v>51401</v>
      </c>
    </row>
    <row r="1568" spans="1:35" x14ac:dyDescent="0.25">
      <c r="A1568" s="26" t="s">
        <v>2177</v>
      </c>
      <c r="B1568" s="24" t="s">
        <v>2178</v>
      </c>
      <c r="C1568" s="22">
        <v>210624.67</v>
      </c>
      <c r="D1568" s="22">
        <v>9208</v>
      </c>
      <c r="E1568" s="22">
        <v>9208</v>
      </c>
      <c r="F1568" s="22">
        <v>0.54</v>
      </c>
      <c r="G1568" s="22">
        <v>8334</v>
      </c>
      <c r="H1568" s="22">
        <v>7175</v>
      </c>
      <c r="I1568" s="22">
        <v>60945</v>
      </c>
      <c r="J1568" s="22">
        <v>28656</v>
      </c>
      <c r="K1568" s="22">
        <v>36910</v>
      </c>
      <c r="L1568" s="22">
        <v>20244</v>
      </c>
      <c r="M1568" s="22">
        <v>0</v>
      </c>
      <c r="N1568" s="22">
        <v>59423</v>
      </c>
      <c r="O1568" s="22">
        <v>24.6</v>
      </c>
      <c r="P1568" s="22">
        <v>28.117999999999999</v>
      </c>
      <c r="Q1568" s="22">
        <v>0.39116000000000001</v>
      </c>
      <c r="R1568" s="22">
        <v>1.05</v>
      </c>
      <c r="S1568" s="22">
        <v>1.04</v>
      </c>
      <c r="T1568" s="22">
        <v>0.74682000000000004</v>
      </c>
      <c r="U1568" s="24" t="s">
        <v>46318</v>
      </c>
      <c r="V1568" s="24" t="s">
        <v>46319</v>
      </c>
      <c r="W1568" s="25" t="s">
        <v>46320</v>
      </c>
      <c r="X1568" s="6" t="s">
        <v>90</v>
      </c>
      <c r="Y1568" s="6" t="s">
        <v>90</v>
      </c>
      <c r="Z1568" s="6" t="s">
        <v>90</v>
      </c>
      <c r="AA1568" s="6" t="s">
        <v>90</v>
      </c>
      <c r="AB1568" s="6" t="s">
        <v>90</v>
      </c>
      <c r="AC1568">
        <v>1566</v>
      </c>
      <c r="AD1568" s="6" t="s">
        <v>6407</v>
      </c>
      <c r="AE1568" s="6" t="s">
        <v>52377</v>
      </c>
      <c r="AF1568" s="6" t="s">
        <v>90</v>
      </c>
      <c r="AG1568" s="6" t="s">
        <v>6408</v>
      </c>
      <c r="AH1568" s="6" t="s">
        <v>51402</v>
      </c>
      <c r="AI1568" s="6" t="s">
        <v>51401</v>
      </c>
    </row>
    <row r="1569" spans="1:35" x14ac:dyDescent="0.25">
      <c r="A1569" s="26" t="s">
        <v>2179</v>
      </c>
      <c r="B1569" s="24" t="s">
        <v>2180</v>
      </c>
      <c r="C1569" s="22">
        <v>5349.78</v>
      </c>
      <c r="D1569" s="22">
        <v>488.5</v>
      </c>
      <c r="E1569" s="22">
        <v>322.29998000000001</v>
      </c>
      <c r="F1569" s="22">
        <v>1.43</v>
      </c>
      <c r="G1569" s="22">
        <v>393.5</v>
      </c>
      <c r="H1569" s="22">
        <v>300.79998000000001</v>
      </c>
      <c r="I1569" s="22">
        <v>4583.2997999999998</v>
      </c>
      <c r="J1569" s="22">
        <v>1236.6999499999999</v>
      </c>
      <c r="K1569" s="22">
        <v>1424.59997</v>
      </c>
      <c r="L1569" s="22">
        <v>870.70001000000002</v>
      </c>
      <c r="M1569" s="22">
        <v>0</v>
      </c>
      <c r="N1569" s="22">
        <v>4206.8999000000003</v>
      </c>
      <c r="O1569" s="22">
        <v>26.14</v>
      </c>
      <c r="P1569" s="22">
        <v>16.957999999999998</v>
      </c>
      <c r="Q1569" s="22">
        <v>0.20419999999999999</v>
      </c>
      <c r="R1569" s="22">
        <v>1.23</v>
      </c>
      <c r="S1569" s="22">
        <v>0.91</v>
      </c>
      <c r="T1569" s="22">
        <v>0.59052000000000004</v>
      </c>
      <c r="U1569" s="24" t="s">
        <v>46321</v>
      </c>
      <c r="V1569" s="24" t="s">
        <v>46322</v>
      </c>
      <c r="W1569" s="25" t="s">
        <v>46323</v>
      </c>
      <c r="X1569" s="6" t="s">
        <v>90</v>
      </c>
      <c r="Y1569" s="6" t="s">
        <v>90</v>
      </c>
      <c r="Z1569" s="6" t="s">
        <v>90</v>
      </c>
      <c r="AA1569" s="6" t="s">
        <v>90</v>
      </c>
      <c r="AB1569" s="6" t="s">
        <v>90</v>
      </c>
      <c r="AC1569">
        <v>1567</v>
      </c>
      <c r="AD1569" s="6" t="s">
        <v>6409</v>
      </c>
      <c r="AE1569" s="6" t="s">
        <v>50876</v>
      </c>
      <c r="AF1569" s="6" t="s">
        <v>50861</v>
      </c>
      <c r="AG1569" s="6" t="s">
        <v>6410</v>
      </c>
      <c r="AH1569" s="6" t="s">
        <v>51403</v>
      </c>
      <c r="AI1569" s="6" t="s">
        <v>51404</v>
      </c>
    </row>
    <row r="1570" spans="1:35" x14ac:dyDescent="0.25">
      <c r="A1570" s="26" t="s">
        <v>2181</v>
      </c>
      <c r="B1570" s="24" t="s">
        <v>2182</v>
      </c>
      <c r="C1570" s="22">
        <v>7506.37</v>
      </c>
      <c r="D1570" s="22">
        <v>618</v>
      </c>
      <c r="E1570" s="22">
        <v>503.79998000000001</v>
      </c>
      <c r="F1570" s="22">
        <v>1.31</v>
      </c>
      <c r="G1570" s="22">
        <v>472.5</v>
      </c>
      <c r="H1570" s="22">
        <v>346.70001000000002</v>
      </c>
      <c r="I1570" s="22">
        <v>3244.1999500000002</v>
      </c>
      <c r="J1570" s="22">
        <v>649.5</v>
      </c>
      <c r="K1570" s="22">
        <v>1229.1999499999999</v>
      </c>
      <c r="L1570" s="22">
        <v>1068.1999499999999</v>
      </c>
      <c r="M1570" s="22">
        <v>0</v>
      </c>
      <c r="N1570" s="22">
        <v>2731.6999500000002</v>
      </c>
      <c r="O1570" s="22">
        <v>16.84</v>
      </c>
      <c r="P1570" s="22">
        <v>27.62</v>
      </c>
      <c r="Q1570" s="22">
        <v>0.38158999999999998</v>
      </c>
      <c r="R1570" s="22">
        <v>2.08</v>
      </c>
      <c r="S1570" s="22">
        <v>1.36</v>
      </c>
      <c r="T1570" s="22">
        <v>0.63124999999999998</v>
      </c>
      <c r="U1570" s="24" t="s">
        <v>46324</v>
      </c>
      <c r="V1570" s="24" t="s">
        <v>46325</v>
      </c>
      <c r="W1570" s="25" t="s">
        <v>46326</v>
      </c>
      <c r="X1570" s="6" t="s">
        <v>90</v>
      </c>
      <c r="Y1570" s="6" t="s">
        <v>90</v>
      </c>
      <c r="Z1570" s="6" t="s">
        <v>90</v>
      </c>
      <c r="AA1570" s="6" t="s">
        <v>90</v>
      </c>
      <c r="AB1570" s="6" t="s">
        <v>90</v>
      </c>
      <c r="AC1570">
        <v>1568</v>
      </c>
      <c r="AD1570" s="6" t="s">
        <v>6411</v>
      </c>
      <c r="AE1570" s="6" t="s">
        <v>50142</v>
      </c>
      <c r="AF1570" s="6" t="s">
        <v>50140</v>
      </c>
      <c r="AG1570" s="6" t="s">
        <v>6412</v>
      </c>
      <c r="AH1570" s="6" t="s">
        <v>51405</v>
      </c>
      <c r="AI1570" s="6" t="s">
        <v>51406</v>
      </c>
    </row>
    <row r="1571" spans="1:35" x14ac:dyDescent="0.25">
      <c r="A1571" s="26" t="s">
        <v>41446</v>
      </c>
      <c r="B1571" s="24" t="s">
        <v>41447</v>
      </c>
      <c r="C1571" s="22">
        <v>11119.66</v>
      </c>
      <c r="D1571" s="22">
        <v>664.55998999999997</v>
      </c>
      <c r="E1571" s="22">
        <v>664.55998999999997</v>
      </c>
      <c r="F1571" s="22">
        <v>0.74</v>
      </c>
      <c r="G1571" s="22">
        <v>597.10198000000003</v>
      </c>
      <c r="H1571" s="22">
        <v>476.02699999999999</v>
      </c>
      <c r="I1571" s="22">
        <v>799.31799000000001</v>
      </c>
      <c r="J1571" s="22">
        <v>902.57397000000003</v>
      </c>
      <c r="K1571" s="22">
        <v>1244.63903</v>
      </c>
      <c r="L1571" s="22">
        <v>585.48797000000002</v>
      </c>
      <c r="M1571" s="22">
        <v>0</v>
      </c>
      <c r="N1571" s="22">
        <v>1941.97497</v>
      </c>
      <c r="O1571" s="22">
        <v>8.36</v>
      </c>
      <c r="P1571" s="22">
        <v>20.898</v>
      </c>
      <c r="Q1571" s="22">
        <v>0.26418000000000003</v>
      </c>
      <c r="R1571" s="22">
        <v>1.29</v>
      </c>
      <c r="U1571" s="24" t="s">
        <v>46327</v>
      </c>
      <c r="V1571" s="24" t="s">
        <v>46327</v>
      </c>
      <c r="W1571" s="25" t="s">
        <v>46328</v>
      </c>
      <c r="X1571" s="6" t="s">
        <v>90</v>
      </c>
      <c r="Y1571" s="6" t="s">
        <v>90</v>
      </c>
      <c r="Z1571" s="6" t="s">
        <v>90</v>
      </c>
      <c r="AA1571" s="6" t="s">
        <v>90</v>
      </c>
      <c r="AB1571" s="6" t="s">
        <v>90</v>
      </c>
      <c r="AC1571">
        <v>1569</v>
      </c>
      <c r="AD1571" s="6" t="s">
        <v>6413</v>
      </c>
      <c r="AE1571" s="6" t="s">
        <v>52527</v>
      </c>
      <c r="AF1571" s="6" t="s">
        <v>52528</v>
      </c>
      <c r="AG1571" s="6" t="s">
        <v>6414</v>
      </c>
      <c r="AH1571" s="6" t="s">
        <v>51407</v>
      </c>
      <c r="AI1571" s="6" t="s">
        <v>51408</v>
      </c>
    </row>
    <row r="1572" spans="1:35" x14ac:dyDescent="0.25">
      <c r="A1572" s="26" t="s">
        <v>2183</v>
      </c>
      <c r="B1572" s="24" t="s">
        <v>2184</v>
      </c>
      <c r="C1572" s="22">
        <v>3398.14</v>
      </c>
      <c r="D1572" s="22">
        <v>482.85399999999998</v>
      </c>
      <c r="E1572" s="22">
        <v>282.51299999999998</v>
      </c>
      <c r="F1572" s="22">
        <v>0.44</v>
      </c>
      <c r="G1572" s="22">
        <v>244.95199</v>
      </c>
      <c r="H1572" s="22">
        <v>107.35899999999999</v>
      </c>
      <c r="I1572" s="22">
        <v>357.58598999999998</v>
      </c>
      <c r="J1572" s="22">
        <v>620.84496999999999</v>
      </c>
      <c r="K1572" s="22">
        <v>538.82397000000003</v>
      </c>
      <c r="L1572" s="22">
        <v>2483.1559999999999</v>
      </c>
      <c r="M1572" s="22">
        <v>0</v>
      </c>
      <c r="N1572" s="22">
        <v>2665.1831000000002</v>
      </c>
      <c r="O1572" s="22">
        <v>45.04</v>
      </c>
      <c r="P1572" s="22">
        <v>46.58399</v>
      </c>
      <c r="Q1572" s="22">
        <v>0.87209999999999999</v>
      </c>
      <c r="R1572" s="22">
        <v>0.66</v>
      </c>
      <c r="S1572" s="22">
        <v>0.69</v>
      </c>
      <c r="T1572" s="22">
        <v>0.30041000000000001</v>
      </c>
      <c r="U1572" s="24" t="s">
        <v>46329</v>
      </c>
      <c r="V1572" s="24" t="s">
        <v>46330</v>
      </c>
      <c r="W1572" s="25" t="s">
        <v>46331</v>
      </c>
      <c r="X1572" s="6" t="s">
        <v>90</v>
      </c>
      <c r="Y1572" s="6" t="s">
        <v>90</v>
      </c>
      <c r="Z1572" s="6" t="s">
        <v>90</v>
      </c>
      <c r="AA1572" s="6" t="s">
        <v>90</v>
      </c>
      <c r="AB1572" s="6" t="s">
        <v>90</v>
      </c>
      <c r="AC1572">
        <v>1570</v>
      </c>
      <c r="AD1572" s="6" t="s">
        <v>6415</v>
      </c>
      <c r="AE1572" s="6" t="s">
        <v>50479</v>
      </c>
      <c r="AF1572" s="6" t="s">
        <v>50473</v>
      </c>
      <c r="AG1572" s="6" t="s">
        <v>6416</v>
      </c>
      <c r="AH1572" s="6" t="s">
        <v>51409</v>
      </c>
      <c r="AI1572" s="6" t="s">
        <v>51410</v>
      </c>
    </row>
    <row r="1573" spans="1:35" x14ac:dyDescent="0.25">
      <c r="A1573" s="26" t="s">
        <v>2185</v>
      </c>
      <c r="B1573" s="24" t="s">
        <v>2186</v>
      </c>
      <c r="C1573" s="22">
        <v>30638.959999999999</v>
      </c>
      <c r="D1573" s="22">
        <v>9402.9140599999992</v>
      </c>
      <c r="E1573" s="22">
        <v>8365.1552699999993</v>
      </c>
      <c r="F1573" s="22">
        <v>1.28</v>
      </c>
      <c r="G1573" s="22">
        <v>461956.1875</v>
      </c>
      <c r="H1573" s="22">
        <v>0</v>
      </c>
      <c r="I1573" s="22">
        <v>8801.7802699999993</v>
      </c>
      <c r="J1573" s="22">
        <v>647600</v>
      </c>
      <c r="K1573" s="22">
        <v>697473.125</v>
      </c>
      <c r="L1573" s="22">
        <v>7742.9941399999998</v>
      </c>
      <c r="M1573" s="22">
        <v>0</v>
      </c>
      <c r="N1573" s="22">
        <v>45141.898430000001</v>
      </c>
      <c r="O1573" s="22">
        <v>9.6199999999999992</v>
      </c>
      <c r="P1573" s="22">
        <v>15.378</v>
      </c>
      <c r="Q1573" s="22">
        <v>0.18171999999999999</v>
      </c>
      <c r="R1573" s="22">
        <v>1.0900000000000001</v>
      </c>
      <c r="S1573" s="22">
        <v>1.08</v>
      </c>
      <c r="T1573" s="22">
        <v>0.36366999999999999</v>
      </c>
      <c r="U1573" s="24" t="s">
        <v>46332</v>
      </c>
      <c r="V1573" s="24" t="s">
        <v>46333</v>
      </c>
      <c r="W1573" s="25" t="s">
        <v>46334</v>
      </c>
      <c r="X1573" s="6" t="s">
        <v>90</v>
      </c>
      <c r="Y1573" s="6" t="s">
        <v>90</v>
      </c>
      <c r="Z1573" s="6" t="s">
        <v>90</v>
      </c>
      <c r="AA1573" s="6" t="s">
        <v>90</v>
      </c>
      <c r="AB1573" s="6" t="s">
        <v>90</v>
      </c>
      <c r="AC1573">
        <v>1571</v>
      </c>
      <c r="AD1573" s="6" t="s">
        <v>6417</v>
      </c>
      <c r="AE1573" s="6" t="s">
        <v>51453</v>
      </c>
      <c r="AF1573" s="6" t="s">
        <v>51482</v>
      </c>
      <c r="AG1573" s="6" t="s">
        <v>6418</v>
      </c>
      <c r="AH1573" s="6" t="s">
        <v>51411</v>
      </c>
      <c r="AI1573" s="6" t="s">
        <v>51412</v>
      </c>
    </row>
    <row r="1574" spans="1:35" x14ac:dyDescent="0.25">
      <c r="A1574" s="26" t="s">
        <v>2187</v>
      </c>
      <c r="B1574" s="24" t="s">
        <v>2188</v>
      </c>
      <c r="C1574" s="22">
        <v>3581.97</v>
      </c>
      <c r="D1574" s="22">
        <v>1162</v>
      </c>
      <c r="E1574" s="22">
        <v>392</v>
      </c>
      <c r="F1574" s="22">
        <v>0.94</v>
      </c>
      <c r="G1574" s="22">
        <v>1250</v>
      </c>
      <c r="H1574" s="22">
        <v>2203</v>
      </c>
      <c r="I1574" s="22">
        <v>5947</v>
      </c>
      <c r="J1574" s="22">
        <v>3078</v>
      </c>
      <c r="K1574" s="22">
        <v>4052</v>
      </c>
      <c r="L1574" s="22">
        <v>4756</v>
      </c>
      <c r="M1574" s="22">
        <v>0</v>
      </c>
      <c r="N1574" s="22">
        <v>3519</v>
      </c>
      <c r="O1574" s="22">
        <v>8.0500000000000007</v>
      </c>
      <c r="P1574" s="22">
        <v>58.89799</v>
      </c>
      <c r="Q1574" s="22">
        <v>1.4329400000000001</v>
      </c>
      <c r="R1574" s="22">
        <v>1.23</v>
      </c>
      <c r="S1574" s="22">
        <v>0.6</v>
      </c>
      <c r="T1574" s="22">
        <v>0.1946</v>
      </c>
      <c r="U1574" s="24" t="s">
        <v>44721</v>
      </c>
      <c r="V1574" s="24" t="s">
        <v>46335</v>
      </c>
      <c r="W1574" s="25" t="s">
        <v>46336</v>
      </c>
      <c r="X1574" s="6" t="s">
        <v>90</v>
      </c>
      <c r="Y1574" s="6" t="s">
        <v>90</v>
      </c>
      <c r="Z1574" s="6" t="s">
        <v>90</v>
      </c>
      <c r="AA1574" s="6" t="s">
        <v>90</v>
      </c>
      <c r="AB1574" s="6" t="s">
        <v>90</v>
      </c>
      <c r="AC1574">
        <v>1572</v>
      </c>
      <c r="AD1574" s="6" t="s">
        <v>6419</v>
      </c>
      <c r="AE1574" s="6" t="s">
        <v>52494</v>
      </c>
      <c r="AF1574" s="6" t="s">
        <v>50437</v>
      </c>
      <c r="AG1574" s="6" t="s">
        <v>6420</v>
      </c>
      <c r="AH1574" s="6" t="s">
        <v>51413</v>
      </c>
      <c r="AI1574" s="6" t="s">
        <v>51414</v>
      </c>
    </row>
    <row r="1575" spans="1:35" x14ac:dyDescent="0.25">
      <c r="A1575" s="26" t="s">
        <v>2189</v>
      </c>
      <c r="B1575" s="24" t="s">
        <v>2190</v>
      </c>
      <c r="C1575" s="22">
        <v>10792.58</v>
      </c>
      <c r="D1575" s="22">
        <v>1500</v>
      </c>
      <c r="E1575" s="22">
        <v>812</v>
      </c>
      <c r="F1575" s="22">
        <v>1.35</v>
      </c>
      <c r="G1575" s="22">
        <v>1502</v>
      </c>
      <c r="H1575" s="22">
        <v>311</v>
      </c>
      <c r="I1575" s="22">
        <v>7840</v>
      </c>
      <c r="J1575" s="22">
        <v>3519</v>
      </c>
      <c r="K1575" s="22">
        <v>4093</v>
      </c>
      <c r="L1575" s="22">
        <v>2776</v>
      </c>
      <c r="M1575" s="22">
        <v>0</v>
      </c>
      <c r="N1575" s="22">
        <v>9143</v>
      </c>
      <c r="O1575" s="22">
        <v>15.64</v>
      </c>
      <c r="P1575" s="22">
        <v>24.78199</v>
      </c>
      <c r="Q1575" s="22">
        <v>0.32946999999999999</v>
      </c>
      <c r="R1575" s="22">
        <v>1.26</v>
      </c>
      <c r="S1575" s="22">
        <v>1.07</v>
      </c>
      <c r="T1575" s="22">
        <v>0.64790999999999999</v>
      </c>
      <c r="U1575" s="24" t="s">
        <v>46337</v>
      </c>
      <c r="V1575" s="24" t="s">
        <v>46338</v>
      </c>
      <c r="W1575" s="25" t="s">
        <v>46339</v>
      </c>
      <c r="X1575" s="6" t="s">
        <v>90</v>
      </c>
      <c r="Y1575" s="6" t="s">
        <v>90</v>
      </c>
      <c r="Z1575" s="6" t="s">
        <v>90</v>
      </c>
      <c r="AA1575" s="6" t="s">
        <v>90</v>
      </c>
      <c r="AB1575" s="6" t="s">
        <v>90</v>
      </c>
      <c r="AC1575">
        <v>1573</v>
      </c>
      <c r="AD1575" s="6" t="s">
        <v>6421</v>
      </c>
      <c r="AE1575" s="6" t="s">
        <v>49593</v>
      </c>
      <c r="AF1575" s="6" t="s">
        <v>49426</v>
      </c>
      <c r="AG1575" s="6" t="s">
        <v>6422</v>
      </c>
      <c r="AH1575" s="6" t="s">
        <v>51415</v>
      </c>
      <c r="AI1575" s="6" t="s">
        <v>51416</v>
      </c>
    </row>
    <row r="1576" spans="1:35" x14ac:dyDescent="0.25">
      <c r="A1576" s="26" t="s">
        <v>2189</v>
      </c>
      <c r="B1576" s="24" t="s">
        <v>2191</v>
      </c>
      <c r="C1576" s="22">
        <v>10683.63</v>
      </c>
      <c r="D1576" s="22">
        <v>1500</v>
      </c>
      <c r="E1576" s="22">
        <v>812</v>
      </c>
      <c r="F1576" s="22">
        <v>1.31</v>
      </c>
      <c r="G1576" s="22">
        <v>1502</v>
      </c>
      <c r="H1576" s="22">
        <v>311</v>
      </c>
      <c r="I1576" s="22">
        <v>7840</v>
      </c>
      <c r="J1576" s="22">
        <v>3519</v>
      </c>
      <c r="K1576" s="22">
        <v>4093</v>
      </c>
      <c r="L1576" s="22">
        <v>2776</v>
      </c>
      <c r="M1576" s="22">
        <v>0</v>
      </c>
      <c r="N1576" s="22">
        <v>9143</v>
      </c>
      <c r="O1576" s="22">
        <v>15.64</v>
      </c>
      <c r="P1576" s="22">
        <v>24.78199</v>
      </c>
      <c r="Q1576" s="22">
        <v>0.32946999999999999</v>
      </c>
      <c r="R1576" s="22">
        <v>1.26</v>
      </c>
      <c r="S1576" s="22">
        <v>1.07</v>
      </c>
      <c r="T1576" s="22">
        <v>0.64790999999999999</v>
      </c>
      <c r="U1576" s="24" t="s">
        <v>46337</v>
      </c>
      <c r="V1576" s="24" t="s">
        <v>46338</v>
      </c>
      <c r="W1576" s="25" t="s">
        <v>46339</v>
      </c>
      <c r="X1576" s="6" t="s">
        <v>90</v>
      </c>
      <c r="Y1576" s="6" t="s">
        <v>90</v>
      </c>
      <c r="Z1576" s="6" t="s">
        <v>90</v>
      </c>
      <c r="AA1576" s="6" t="s">
        <v>90</v>
      </c>
      <c r="AB1576" s="6" t="s">
        <v>90</v>
      </c>
      <c r="AC1576">
        <v>1574</v>
      </c>
      <c r="AD1576" s="6" t="s">
        <v>6423</v>
      </c>
      <c r="AE1576" s="6" t="s">
        <v>52493</v>
      </c>
      <c r="AF1576" s="6" t="s">
        <v>90</v>
      </c>
      <c r="AG1576" s="6" t="s">
        <v>6424</v>
      </c>
      <c r="AH1576" s="6" t="s">
        <v>51417</v>
      </c>
      <c r="AI1576" s="6" t="s">
        <v>51418</v>
      </c>
    </row>
    <row r="1577" spans="1:35" x14ac:dyDescent="0.25">
      <c r="A1577" s="26" t="s">
        <v>41448</v>
      </c>
      <c r="B1577" s="24" t="s">
        <v>41449</v>
      </c>
      <c r="C1577" s="22">
        <v>2996.36</v>
      </c>
      <c r="D1577" s="22">
        <v>-40.112000000000002</v>
      </c>
      <c r="E1577" s="22">
        <v>-40.86101</v>
      </c>
      <c r="F1577" s="22">
        <v>0.01</v>
      </c>
      <c r="G1577" s="22">
        <v>0</v>
      </c>
      <c r="H1577" s="22">
        <v>2.1070000000000002</v>
      </c>
      <c r="I1577" s="22">
        <v>6.5599999999999999E-3</v>
      </c>
      <c r="J1577" s="22">
        <v>63.131</v>
      </c>
      <c r="K1577" s="22">
        <v>240.279</v>
      </c>
      <c r="L1577" s="22">
        <v>3.9209999999999998</v>
      </c>
      <c r="M1577" s="22">
        <v>0</v>
      </c>
      <c r="N1577" s="22">
        <v>278.233</v>
      </c>
      <c r="O1577" s="22">
        <v>0.97</v>
      </c>
      <c r="P1577" s="22">
        <v>1.3896999999999999</v>
      </c>
      <c r="Q1577" s="22">
        <v>1.409E-2</v>
      </c>
      <c r="R1577" s="22">
        <v>3.81</v>
      </c>
      <c r="S1577" s="22">
        <v>3.77</v>
      </c>
      <c r="T1577" s="22">
        <v>3.7726600000000001</v>
      </c>
      <c r="U1577" s="24" t="s">
        <v>46340</v>
      </c>
      <c r="V1577" s="24" t="s">
        <v>46341</v>
      </c>
      <c r="W1577" s="25" t="s">
        <v>90</v>
      </c>
      <c r="X1577" s="6" t="s">
        <v>90</v>
      </c>
      <c r="Y1577" s="6" t="s">
        <v>90</v>
      </c>
      <c r="Z1577" s="6" t="s">
        <v>90</v>
      </c>
      <c r="AA1577" s="6" t="s">
        <v>90</v>
      </c>
      <c r="AB1577" s="6" t="s">
        <v>90</v>
      </c>
      <c r="AC1577">
        <v>1575</v>
      </c>
      <c r="AD1577" s="6" t="s">
        <v>6425</v>
      </c>
      <c r="AE1577" s="6" t="s">
        <v>50521</v>
      </c>
      <c r="AF1577" s="6" t="s">
        <v>49479</v>
      </c>
      <c r="AG1577" s="6" t="s">
        <v>6426</v>
      </c>
      <c r="AH1577" s="6" t="s">
        <v>51419</v>
      </c>
      <c r="AI1577" s="6" t="s">
        <v>51420</v>
      </c>
    </row>
    <row r="1578" spans="1:35" x14ac:dyDescent="0.25">
      <c r="A1578" s="26" t="s">
        <v>41450</v>
      </c>
      <c r="B1578" s="24" t="s">
        <v>41451</v>
      </c>
      <c r="C1578" s="22">
        <v>2173.27</v>
      </c>
      <c r="D1578" s="22">
        <v>-43.930010000000003</v>
      </c>
      <c r="E1578" s="22">
        <v>-45.325009999999999</v>
      </c>
      <c r="F1578" s="22">
        <v>1.9</v>
      </c>
      <c r="G1578" s="22">
        <v>1.3849899999999999</v>
      </c>
      <c r="H1578" s="22">
        <v>0</v>
      </c>
      <c r="I1578" s="22">
        <v>0</v>
      </c>
      <c r="J1578" s="22">
        <v>12.743</v>
      </c>
      <c r="K1578" s="22">
        <v>110.90899</v>
      </c>
      <c r="L1578" s="22">
        <v>61.551990000000004</v>
      </c>
      <c r="M1578" s="22">
        <v>0</v>
      </c>
      <c r="N1578" s="22">
        <v>350.30700000000002</v>
      </c>
      <c r="O1578" s="22">
        <v>0.73</v>
      </c>
      <c r="P1578" s="22">
        <v>13.66699</v>
      </c>
      <c r="Q1578" s="22">
        <v>0.1583</v>
      </c>
      <c r="R1578" s="22">
        <v>11.19</v>
      </c>
      <c r="S1578" s="22">
        <v>8.6999999999999993</v>
      </c>
      <c r="T1578" s="22">
        <v>8.59483</v>
      </c>
      <c r="U1578" s="24" t="s">
        <v>46342</v>
      </c>
      <c r="V1578" s="24" t="s">
        <v>46343</v>
      </c>
      <c r="W1578" s="25" t="s">
        <v>90</v>
      </c>
      <c r="X1578" s="6" t="s">
        <v>90</v>
      </c>
      <c r="Y1578" s="6" t="s">
        <v>90</v>
      </c>
      <c r="Z1578" s="6" t="s">
        <v>90</v>
      </c>
      <c r="AA1578" s="6" t="s">
        <v>90</v>
      </c>
      <c r="AB1578" s="6" t="s">
        <v>90</v>
      </c>
      <c r="AC1578">
        <v>1576</v>
      </c>
      <c r="AD1578" s="6" t="s">
        <v>6427</v>
      </c>
      <c r="AE1578" s="6" t="s">
        <v>51584</v>
      </c>
      <c r="AF1578" s="6" t="s">
        <v>90</v>
      </c>
      <c r="AG1578" s="6" t="s">
        <v>6428</v>
      </c>
      <c r="AH1578" s="6" t="s">
        <v>51421</v>
      </c>
      <c r="AI1578" s="6" t="s">
        <v>51422</v>
      </c>
    </row>
    <row r="1579" spans="1:35" x14ac:dyDescent="0.25">
      <c r="A1579" s="26" t="s">
        <v>41452</v>
      </c>
      <c r="B1579" s="24" t="s">
        <v>41453</v>
      </c>
      <c r="C1579" s="22">
        <v>10581.63</v>
      </c>
      <c r="D1579" s="22">
        <v>1380.1729700000001</v>
      </c>
      <c r="E1579" s="22">
        <v>1250.1550199999999</v>
      </c>
      <c r="F1579" s="22">
        <v>1.5</v>
      </c>
      <c r="G1579" s="22">
        <v>1760.4689900000001</v>
      </c>
      <c r="H1579" s="22">
        <v>869.99499000000003</v>
      </c>
      <c r="I1579" s="22">
        <v>108.98999000000001</v>
      </c>
      <c r="J1579" s="22">
        <v>1660.4129600000001</v>
      </c>
      <c r="K1579" s="22">
        <v>3308.4560499999998</v>
      </c>
      <c r="L1579" s="22">
        <v>2351.04907</v>
      </c>
      <c r="M1579" s="22">
        <v>0</v>
      </c>
      <c r="N1579" s="22">
        <v>1388.1440399999999</v>
      </c>
      <c r="U1579" s="24" t="s">
        <v>46344</v>
      </c>
      <c r="V1579" s="24" t="s">
        <v>46345</v>
      </c>
      <c r="W1579" s="25" t="s">
        <v>46346</v>
      </c>
      <c r="X1579" s="6" t="s">
        <v>90</v>
      </c>
      <c r="Y1579" s="6" t="s">
        <v>90</v>
      </c>
      <c r="Z1579" s="6" t="s">
        <v>90</v>
      </c>
      <c r="AA1579" s="6" t="s">
        <v>90</v>
      </c>
      <c r="AB1579" s="6" t="s">
        <v>90</v>
      </c>
      <c r="AC1579">
        <v>1577</v>
      </c>
      <c r="AD1579" s="6" t="s">
        <v>6429</v>
      </c>
      <c r="AE1579" s="6" t="s">
        <v>49297</v>
      </c>
      <c r="AF1579" s="6" t="s">
        <v>90</v>
      </c>
      <c r="AG1579" s="6" t="s">
        <v>6430</v>
      </c>
      <c r="AH1579" s="6" t="s">
        <v>51423</v>
      </c>
      <c r="AI1579" s="6" t="s">
        <v>51424</v>
      </c>
    </row>
    <row r="1580" spans="1:35" x14ac:dyDescent="0.25">
      <c r="A1580" s="26" t="s">
        <v>2192</v>
      </c>
      <c r="B1580" s="24" t="s">
        <v>2193</v>
      </c>
      <c r="C1580" s="22">
        <v>45817.32</v>
      </c>
      <c r="D1580" s="22">
        <v>4613</v>
      </c>
      <c r="E1580" s="22">
        <v>3363</v>
      </c>
      <c r="F1580" s="22">
        <v>1.5</v>
      </c>
      <c r="G1580" s="22">
        <v>960</v>
      </c>
      <c r="H1580" s="22">
        <v>1782</v>
      </c>
      <c r="I1580" s="22">
        <v>11254</v>
      </c>
      <c r="J1580" s="22">
        <v>3270</v>
      </c>
      <c r="K1580" s="22">
        <v>6935</v>
      </c>
      <c r="L1580" s="22">
        <v>11165</v>
      </c>
      <c r="M1580" s="22">
        <v>0</v>
      </c>
      <c r="N1580" s="22">
        <v>7740</v>
      </c>
      <c r="O1580" s="22">
        <v>30.6</v>
      </c>
      <c r="P1580" s="22">
        <v>56.838999999999999</v>
      </c>
      <c r="Q1580" s="22">
        <v>1.27928</v>
      </c>
      <c r="R1580" s="22">
        <v>1.75</v>
      </c>
      <c r="S1580" s="22">
        <v>1.58</v>
      </c>
      <c r="T1580" s="22">
        <v>1.28226</v>
      </c>
      <c r="U1580" s="24" t="s">
        <v>46347</v>
      </c>
      <c r="V1580" s="24" t="s">
        <v>46348</v>
      </c>
      <c r="W1580" s="25" t="s">
        <v>46349</v>
      </c>
      <c r="X1580" s="6" t="s">
        <v>90</v>
      </c>
      <c r="Y1580" s="6" t="s">
        <v>90</v>
      </c>
      <c r="Z1580" s="6" t="s">
        <v>90</v>
      </c>
      <c r="AA1580" s="6" t="s">
        <v>90</v>
      </c>
      <c r="AB1580" s="6" t="s">
        <v>90</v>
      </c>
      <c r="AC1580">
        <v>1578</v>
      </c>
      <c r="AD1580" s="6" t="s">
        <v>6431</v>
      </c>
      <c r="AE1580" s="6" t="s">
        <v>51605</v>
      </c>
      <c r="AF1580" s="6" t="s">
        <v>90</v>
      </c>
      <c r="AG1580" s="6" t="s">
        <v>6432</v>
      </c>
      <c r="AH1580" s="6" t="s">
        <v>51425</v>
      </c>
      <c r="AI1580" s="6" t="s">
        <v>51426</v>
      </c>
    </row>
    <row r="1581" spans="1:35" x14ac:dyDescent="0.25">
      <c r="A1581" s="26" t="s">
        <v>2194</v>
      </c>
      <c r="B1581" s="24" t="s">
        <v>2195</v>
      </c>
      <c r="C1581" s="22">
        <v>5621.25</v>
      </c>
      <c r="D1581" s="22">
        <v>2228.8000400000001</v>
      </c>
      <c r="E1581" s="22">
        <v>1553.6999499999999</v>
      </c>
      <c r="F1581" s="22">
        <v>1.48</v>
      </c>
      <c r="G1581" s="22">
        <v>1079.40002</v>
      </c>
      <c r="H1581" s="22">
        <v>0</v>
      </c>
      <c r="I1581" s="22">
        <v>8305.2998000000007</v>
      </c>
      <c r="J1581" s="22">
        <v>893.20001000000002</v>
      </c>
      <c r="K1581" s="22">
        <v>1614.5</v>
      </c>
      <c r="L1581" s="22">
        <v>6827.2001899999996</v>
      </c>
      <c r="M1581" s="22">
        <v>0</v>
      </c>
      <c r="N1581" s="22">
        <v>2769.3000400000001</v>
      </c>
      <c r="O1581" s="22">
        <v>73.78</v>
      </c>
      <c r="P1581" s="22">
        <v>71.931989999999999</v>
      </c>
      <c r="Q1581" s="22">
        <v>2.5627499999999999</v>
      </c>
      <c r="R1581" s="22">
        <v>1.97</v>
      </c>
      <c r="S1581" s="22">
        <v>1.81</v>
      </c>
      <c r="T1581" s="22">
        <v>0.59907999999999995</v>
      </c>
      <c r="U1581" s="24" t="s">
        <v>46350</v>
      </c>
      <c r="V1581" s="24" t="s">
        <v>46351</v>
      </c>
      <c r="W1581" s="25" t="s">
        <v>46352</v>
      </c>
      <c r="X1581" s="6" t="s">
        <v>90</v>
      </c>
      <c r="Y1581" s="6" t="s">
        <v>90</v>
      </c>
      <c r="Z1581" s="6" t="s">
        <v>90</v>
      </c>
      <c r="AA1581" s="6" t="s">
        <v>90</v>
      </c>
      <c r="AB1581" s="6" t="s">
        <v>90</v>
      </c>
      <c r="AC1581">
        <v>1579</v>
      </c>
      <c r="AD1581" s="6" t="s">
        <v>6433</v>
      </c>
      <c r="AE1581" s="6" t="s">
        <v>50239</v>
      </c>
      <c r="AF1581" s="6" t="s">
        <v>90</v>
      </c>
      <c r="AG1581" s="6" t="s">
        <v>6434</v>
      </c>
      <c r="AH1581" s="6" t="s">
        <v>51427</v>
      </c>
      <c r="AI1581" s="6" t="s">
        <v>51428</v>
      </c>
    </row>
    <row r="1582" spans="1:35" x14ac:dyDescent="0.25">
      <c r="A1582" s="26" t="s">
        <v>2196</v>
      </c>
      <c r="B1582" s="24" t="s">
        <v>2197</v>
      </c>
      <c r="C1582" s="22">
        <v>7632.87</v>
      </c>
      <c r="D1582" s="22">
        <v>1125</v>
      </c>
      <c r="E1582" s="22">
        <v>1139</v>
      </c>
      <c r="F1582" s="22">
        <v>1.06</v>
      </c>
      <c r="G1582" s="22">
        <v>68608</v>
      </c>
      <c r="H1582" s="22">
        <v>1115</v>
      </c>
      <c r="I1582" s="22">
        <v>3746</v>
      </c>
      <c r="J1582" s="22">
        <v>58721</v>
      </c>
      <c r="K1582" s="22">
        <v>71755</v>
      </c>
      <c r="L1582" s="22">
        <v>21332</v>
      </c>
      <c r="M1582" s="22">
        <v>503</v>
      </c>
      <c r="N1582" s="22">
        <v>8321</v>
      </c>
      <c r="O1582" s="22">
        <v>14.23</v>
      </c>
      <c r="P1582" s="22">
        <v>72.287000000000006</v>
      </c>
      <c r="Q1582" s="22">
        <v>2.7360600000000002</v>
      </c>
      <c r="R1582" s="22">
        <v>1.24</v>
      </c>
      <c r="S1582" s="22">
        <v>1.2</v>
      </c>
      <c r="T1582" s="22">
        <v>3.4599999999999999E-2</v>
      </c>
      <c r="U1582" s="24" t="s">
        <v>46353</v>
      </c>
      <c r="V1582" s="24" t="s">
        <v>46354</v>
      </c>
      <c r="W1582" s="25" t="s">
        <v>46355</v>
      </c>
      <c r="X1582" s="6" t="s">
        <v>90</v>
      </c>
      <c r="Y1582" s="6" t="s">
        <v>90</v>
      </c>
      <c r="Z1582" s="6" t="s">
        <v>90</v>
      </c>
      <c r="AA1582" s="6" t="s">
        <v>90</v>
      </c>
      <c r="AB1582" s="6" t="s">
        <v>90</v>
      </c>
      <c r="AC1582">
        <v>1580</v>
      </c>
      <c r="AD1582" s="6" t="s">
        <v>6435</v>
      </c>
      <c r="AE1582" s="6" t="s">
        <v>51466</v>
      </c>
      <c r="AF1582" s="6" t="s">
        <v>51094</v>
      </c>
      <c r="AG1582" s="6" t="s">
        <v>6436</v>
      </c>
      <c r="AH1582" s="6" t="s">
        <v>51429</v>
      </c>
      <c r="AI1582" s="6" t="s">
        <v>51430</v>
      </c>
    </row>
    <row r="1583" spans="1:35" x14ac:dyDescent="0.25">
      <c r="A1583" s="26" t="s">
        <v>2198</v>
      </c>
      <c r="B1583" s="24" t="s">
        <v>2199</v>
      </c>
      <c r="C1583" s="22">
        <v>6002.41</v>
      </c>
      <c r="D1583" s="22">
        <v>328.57598000000002</v>
      </c>
      <c r="E1583" s="22">
        <v>235.99898999999999</v>
      </c>
      <c r="F1583" s="22">
        <v>0.99</v>
      </c>
      <c r="G1583" s="22">
        <v>217.53299999999999</v>
      </c>
      <c r="H1583" s="22">
        <v>0</v>
      </c>
      <c r="I1583" s="22">
        <v>731.35997999999995</v>
      </c>
      <c r="J1583" s="22">
        <v>571.21001999999999</v>
      </c>
      <c r="K1583" s="22">
        <v>655.67498000000001</v>
      </c>
      <c r="L1583" s="22">
        <v>0</v>
      </c>
      <c r="M1583" s="22">
        <v>0</v>
      </c>
      <c r="N1583" s="22">
        <v>1599.9720400000001</v>
      </c>
      <c r="O1583" s="22">
        <v>9.6199999999999992</v>
      </c>
      <c r="P1583" s="22">
        <v>0</v>
      </c>
      <c r="Q1583" s="22">
        <v>0</v>
      </c>
      <c r="R1583" s="22">
        <v>1.17</v>
      </c>
      <c r="S1583" s="22">
        <v>1.1499999999999999</v>
      </c>
      <c r="T1583" s="22">
        <v>0.76704000000000006</v>
      </c>
      <c r="U1583" s="24" t="s">
        <v>46356</v>
      </c>
      <c r="V1583" s="24" t="s">
        <v>46357</v>
      </c>
      <c r="W1583" s="25" t="s">
        <v>46358</v>
      </c>
      <c r="X1583" s="6" t="s">
        <v>90</v>
      </c>
      <c r="Y1583" s="6" t="s">
        <v>90</v>
      </c>
      <c r="Z1583" s="6" t="s">
        <v>90</v>
      </c>
      <c r="AA1583" s="6" t="s">
        <v>90</v>
      </c>
      <c r="AB1583" s="6" t="s">
        <v>90</v>
      </c>
      <c r="AC1583">
        <v>1581</v>
      </c>
      <c r="AD1583" s="6" t="s">
        <v>6437</v>
      </c>
      <c r="AE1583" s="6" t="s">
        <v>51349</v>
      </c>
      <c r="AF1583" s="6" t="s">
        <v>90</v>
      </c>
      <c r="AG1583" s="6" t="s">
        <v>6438</v>
      </c>
      <c r="AH1583" s="6" t="s">
        <v>51431</v>
      </c>
      <c r="AI1583" s="6" t="s">
        <v>51432</v>
      </c>
    </row>
    <row r="1584" spans="1:35" x14ac:dyDescent="0.25">
      <c r="A1584" s="26" t="s">
        <v>2201</v>
      </c>
      <c r="B1584" s="24" t="s">
        <v>2202</v>
      </c>
      <c r="C1584" s="22">
        <v>40386.620000000003</v>
      </c>
      <c r="D1584" s="22">
        <v>2548.6069299999999</v>
      </c>
      <c r="E1584" s="22">
        <v>917.59898999999996</v>
      </c>
      <c r="F1584" s="22">
        <v>0.8</v>
      </c>
      <c r="G1584" s="22">
        <v>567.96301000000005</v>
      </c>
      <c r="H1584" s="22">
        <v>0</v>
      </c>
      <c r="I1584" s="22">
        <v>8899.84375</v>
      </c>
      <c r="J1584" s="22">
        <v>399.13699000000003</v>
      </c>
      <c r="K1584" s="22">
        <v>739.06500000000005</v>
      </c>
      <c r="L1584" s="22">
        <v>18110.730459999999</v>
      </c>
      <c r="M1584" s="22">
        <v>0</v>
      </c>
      <c r="N1584" s="22">
        <v>28843.289059999999</v>
      </c>
      <c r="O1584" s="22">
        <v>43.65</v>
      </c>
      <c r="P1584" s="22">
        <v>39.119990000000001</v>
      </c>
      <c r="Q1584" s="22">
        <v>0.64256999999999997</v>
      </c>
      <c r="R1584" s="22">
        <v>1.85</v>
      </c>
      <c r="S1584" s="22">
        <v>1.85</v>
      </c>
      <c r="T1584" s="22">
        <v>0.42867</v>
      </c>
      <c r="U1584" s="24" t="s">
        <v>46359</v>
      </c>
      <c r="V1584" s="24" t="s">
        <v>46360</v>
      </c>
      <c r="W1584" s="25" t="s">
        <v>46361</v>
      </c>
      <c r="X1584" s="6" t="s">
        <v>90</v>
      </c>
      <c r="Y1584" s="6" t="s">
        <v>90</v>
      </c>
      <c r="Z1584" s="6" t="s">
        <v>90</v>
      </c>
      <c r="AA1584" s="6" t="s">
        <v>90</v>
      </c>
      <c r="AB1584" s="6" t="s">
        <v>90</v>
      </c>
      <c r="AC1584">
        <v>1582</v>
      </c>
      <c r="AD1584" s="6" t="s">
        <v>6439</v>
      </c>
      <c r="AE1584" s="6" t="s">
        <v>52360</v>
      </c>
      <c r="AF1584" s="6" t="s">
        <v>90</v>
      </c>
      <c r="AG1584" s="6" t="s">
        <v>6440</v>
      </c>
      <c r="AH1584" s="6" t="s">
        <v>51433</v>
      </c>
      <c r="AI1584" s="6" t="s">
        <v>51434</v>
      </c>
    </row>
    <row r="1585" spans="1:35" x14ac:dyDescent="0.25">
      <c r="A1585" s="26" t="s">
        <v>2203</v>
      </c>
      <c r="B1585" s="24" t="s">
        <v>2204</v>
      </c>
      <c r="C1585" s="22">
        <v>10220.200000000001</v>
      </c>
      <c r="D1585" s="22">
        <v>2350</v>
      </c>
      <c r="E1585" s="22">
        <v>1723</v>
      </c>
      <c r="F1585" s="22">
        <v>1.42</v>
      </c>
      <c r="G1585" s="22">
        <v>961</v>
      </c>
      <c r="H1585" s="22">
        <v>1334</v>
      </c>
      <c r="I1585" s="22">
        <v>2985</v>
      </c>
      <c r="J1585" s="22">
        <v>2104</v>
      </c>
      <c r="K1585" s="22">
        <v>3556</v>
      </c>
      <c r="L1585" s="22">
        <v>2992</v>
      </c>
      <c r="M1585" s="22">
        <v>0</v>
      </c>
      <c r="N1585" s="22">
        <v>4596</v>
      </c>
      <c r="O1585" s="22">
        <v>53.4</v>
      </c>
      <c r="P1585" s="22">
        <v>38.590989999999998</v>
      </c>
      <c r="Q1585" s="22">
        <v>0.62322999999999995</v>
      </c>
      <c r="R1585" s="22">
        <v>1.86</v>
      </c>
      <c r="S1585" s="22">
        <v>1.06</v>
      </c>
      <c r="T1585" s="22">
        <v>0.59933000000000003</v>
      </c>
      <c r="U1585" s="24" t="s">
        <v>46362</v>
      </c>
      <c r="V1585" s="24" t="s">
        <v>46363</v>
      </c>
      <c r="W1585" s="25" t="s">
        <v>46364</v>
      </c>
      <c r="X1585" s="6" t="s">
        <v>90</v>
      </c>
      <c r="Y1585" s="6" t="s">
        <v>90</v>
      </c>
      <c r="Z1585" s="6" t="s">
        <v>90</v>
      </c>
      <c r="AA1585" s="6" t="s">
        <v>90</v>
      </c>
      <c r="AB1585" s="6" t="s">
        <v>90</v>
      </c>
      <c r="AC1585">
        <v>1583</v>
      </c>
      <c r="AD1585" s="6" t="s">
        <v>6441</v>
      </c>
      <c r="AE1585" s="6" t="s">
        <v>50289</v>
      </c>
      <c r="AF1585" s="6" t="s">
        <v>90</v>
      </c>
      <c r="AG1585" s="6" t="s">
        <v>6442</v>
      </c>
      <c r="AH1585" s="6" t="s">
        <v>51435</v>
      </c>
      <c r="AI1585" s="6" t="s">
        <v>51436</v>
      </c>
    </row>
    <row r="1586" spans="1:35" x14ac:dyDescent="0.25">
      <c r="A1586" s="26" t="s">
        <v>41454</v>
      </c>
      <c r="B1586" s="24" t="s">
        <v>41455</v>
      </c>
      <c r="C1586" s="22">
        <v>3512.52</v>
      </c>
      <c r="D1586" s="22">
        <v>156.61098999999999</v>
      </c>
      <c r="E1586" s="22">
        <v>-171.47501</v>
      </c>
      <c r="F1586" s="22">
        <v>2.09</v>
      </c>
      <c r="G1586" s="22">
        <v>445.75099999999998</v>
      </c>
      <c r="H1586" s="22">
        <v>119.31699999999999</v>
      </c>
      <c r="I1586" s="22">
        <v>674.33801000000005</v>
      </c>
      <c r="J1586" s="22">
        <v>642.68498999999997</v>
      </c>
      <c r="K1586" s="22">
        <v>2594.5500400000001</v>
      </c>
      <c r="L1586" s="22">
        <v>2446.0581000000002</v>
      </c>
      <c r="M1586" s="22">
        <v>0</v>
      </c>
      <c r="N1586" s="22">
        <v>2352.4760700000002</v>
      </c>
      <c r="U1586" s="24" t="s">
        <v>46365</v>
      </c>
      <c r="V1586" s="24" t="s">
        <v>46366</v>
      </c>
      <c r="W1586" s="25" t="s">
        <v>46367</v>
      </c>
      <c r="X1586" s="6" t="s">
        <v>90</v>
      </c>
      <c r="Y1586" s="6" t="s">
        <v>90</v>
      </c>
      <c r="Z1586" s="6" t="s">
        <v>90</v>
      </c>
      <c r="AA1586" s="6" t="s">
        <v>90</v>
      </c>
      <c r="AB1586" s="6" t="s">
        <v>90</v>
      </c>
      <c r="AC1586">
        <v>1584</v>
      </c>
      <c r="AD1586" s="6" t="s">
        <v>6443</v>
      </c>
      <c r="AE1586" s="6" t="s">
        <v>50796</v>
      </c>
      <c r="AF1586" s="6" t="s">
        <v>50974</v>
      </c>
      <c r="AG1586" s="6" t="s">
        <v>6444</v>
      </c>
      <c r="AH1586" s="6" t="s">
        <v>51437</v>
      </c>
      <c r="AI1586" s="6" t="s">
        <v>51438</v>
      </c>
    </row>
    <row r="1587" spans="1:35" x14ac:dyDescent="0.25">
      <c r="A1587" s="26" t="s">
        <v>2205</v>
      </c>
      <c r="B1587" s="24" t="s">
        <v>2206</v>
      </c>
      <c r="C1587" s="22">
        <v>34386.720000000001</v>
      </c>
      <c r="D1587" s="22">
        <v>2118.97802</v>
      </c>
      <c r="E1587" s="22">
        <v>1842.9119800000001</v>
      </c>
      <c r="F1587" s="22">
        <v>1.07</v>
      </c>
      <c r="G1587" s="22">
        <v>605.12901999999997</v>
      </c>
      <c r="H1587" s="22">
        <v>0</v>
      </c>
      <c r="I1587" s="22">
        <v>0</v>
      </c>
      <c r="J1587" s="22">
        <v>529.79301999999996</v>
      </c>
      <c r="K1587" s="22">
        <v>933.73999000000003</v>
      </c>
      <c r="L1587" s="22">
        <v>79.962990000000005</v>
      </c>
      <c r="M1587" s="22">
        <v>0</v>
      </c>
      <c r="N1587" s="22">
        <v>3652.9169900000002</v>
      </c>
      <c r="O1587" s="22">
        <v>34.08</v>
      </c>
      <c r="P1587" s="22">
        <v>2.0897899999999998</v>
      </c>
      <c r="Q1587" s="22">
        <v>2.1340000000000001E-2</v>
      </c>
      <c r="R1587" s="22">
        <v>1.57</v>
      </c>
      <c r="S1587" s="22">
        <v>1.76</v>
      </c>
      <c r="T1587" s="22">
        <v>0.62026000000000003</v>
      </c>
      <c r="U1587" s="24" t="s">
        <v>46368</v>
      </c>
      <c r="V1587" s="24" t="s">
        <v>46369</v>
      </c>
      <c r="W1587" s="25" t="s">
        <v>46370</v>
      </c>
      <c r="X1587" s="6" t="s">
        <v>90</v>
      </c>
      <c r="Y1587" s="6" t="s">
        <v>90</v>
      </c>
      <c r="Z1587" s="6" t="s">
        <v>90</v>
      </c>
      <c r="AA1587" s="6" t="s">
        <v>90</v>
      </c>
      <c r="AB1587" s="6" t="s">
        <v>90</v>
      </c>
      <c r="AC1587">
        <v>1585</v>
      </c>
      <c r="AD1587" s="6" t="s">
        <v>6445</v>
      </c>
      <c r="AE1587" s="6" t="s">
        <v>49065</v>
      </c>
      <c r="AF1587" s="6" t="s">
        <v>49061</v>
      </c>
      <c r="AG1587" s="6" t="s">
        <v>6446</v>
      </c>
      <c r="AH1587" s="6" t="s">
        <v>51439</v>
      </c>
      <c r="AI1587" s="6" t="s">
        <v>51440</v>
      </c>
    </row>
    <row r="1588" spans="1:35" x14ac:dyDescent="0.25">
      <c r="A1588" s="26" t="s">
        <v>41456</v>
      </c>
      <c r="B1588" s="24" t="s">
        <v>41457</v>
      </c>
      <c r="C1588" s="22">
        <v>2575.44</v>
      </c>
      <c r="D1588" s="22">
        <v>357.45699999999999</v>
      </c>
      <c r="E1588" s="22">
        <v>209.12699000000001</v>
      </c>
      <c r="F1588" s="22">
        <v>1.02</v>
      </c>
      <c r="G1588" s="22">
        <v>253.102</v>
      </c>
      <c r="H1588" s="22">
        <v>0</v>
      </c>
      <c r="I1588" s="22">
        <v>9.95899</v>
      </c>
      <c r="J1588" s="22">
        <v>157.99799999999999</v>
      </c>
      <c r="K1588" s="22">
        <v>265.43898999999999</v>
      </c>
      <c r="L1588" s="22">
        <v>2231.79394</v>
      </c>
      <c r="M1588" s="22">
        <v>0</v>
      </c>
      <c r="N1588" s="22">
        <v>1721.4549500000001</v>
      </c>
      <c r="O1588" s="22">
        <v>15.72</v>
      </c>
      <c r="P1588" s="22">
        <v>54.845999999999997</v>
      </c>
      <c r="Q1588" s="22">
        <v>1.20024</v>
      </c>
      <c r="R1588" s="22">
        <v>2.16</v>
      </c>
      <c r="S1588" s="22">
        <v>1.68</v>
      </c>
      <c r="T1588" s="22">
        <v>7.8079999999999997E-2</v>
      </c>
      <c r="U1588" s="24" t="s">
        <v>46371</v>
      </c>
      <c r="V1588" s="24" t="s">
        <v>46372</v>
      </c>
      <c r="W1588" s="25" t="s">
        <v>46373</v>
      </c>
      <c r="X1588" s="6" t="s">
        <v>90</v>
      </c>
      <c r="Y1588" s="6" t="s">
        <v>90</v>
      </c>
      <c r="Z1588" s="6" t="s">
        <v>90</v>
      </c>
      <c r="AA1588" s="6" t="s">
        <v>90</v>
      </c>
      <c r="AB1588" s="6" t="s">
        <v>90</v>
      </c>
      <c r="AC1588">
        <v>1586</v>
      </c>
      <c r="AD1588" s="6" t="s">
        <v>6447</v>
      </c>
      <c r="AE1588" s="6" t="s">
        <v>49563</v>
      </c>
      <c r="AF1588" s="6" t="s">
        <v>50285</v>
      </c>
      <c r="AG1588" s="6" t="s">
        <v>6448</v>
      </c>
      <c r="AH1588" s="6" t="s">
        <v>51441</v>
      </c>
      <c r="AI1588" s="6" t="s">
        <v>51442</v>
      </c>
    </row>
    <row r="1589" spans="1:35" x14ac:dyDescent="0.25">
      <c r="A1589" s="26" t="s">
        <v>2207</v>
      </c>
      <c r="B1589" s="24" t="s">
        <v>2208</v>
      </c>
      <c r="C1589" s="22">
        <v>7164.28</v>
      </c>
      <c r="D1589" s="22">
        <v>1420.5</v>
      </c>
      <c r="E1589" s="22">
        <v>959.59996999999998</v>
      </c>
      <c r="F1589" s="22">
        <v>0.73</v>
      </c>
      <c r="G1589" s="22">
        <v>270.79998000000001</v>
      </c>
      <c r="H1589" s="22">
        <v>289.29998000000001</v>
      </c>
      <c r="I1589" s="22">
        <v>0</v>
      </c>
      <c r="J1589" s="22">
        <v>1802.1999499999999</v>
      </c>
      <c r="K1589" s="22">
        <v>1340.8000400000001</v>
      </c>
      <c r="L1589" s="22">
        <v>3548.6999500000002</v>
      </c>
      <c r="M1589" s="22">
        <v>0</v>
      </c>
      <c r="N1589" s="22">
        <v>4413.3999000000003</v>
      </c>
      <c r="O1589" s="22">
        <v>21.82</v>
      </c>
      <c r="P1589" s="22">
        <v>47.752989999999997</v>
      </c>
      <c r="Q1589" s="22">
        <v>0.91398000000000001</v>
      </c>
      <c r="R1589" s="22">
        <v>0.84</v>
      </c>
      <c r="S1589" s="22">
        <v>0.57999999999999996</v>
      </c>
      <c r="T1589" s="22">
        <v>0.43319000000000002</v>
      </c>
      <c r="U1589" s="24" t="s">
        <v>46374</v>
      </c>
      <c r="V1589" s="24" t="s">
        <v>46375</v>
      </c>
      <c r="W1589" s="25" t="s">
        <v>46376</v>
      </c>
      <c r="X1589" s="6" t="s">
        <v>90</v>
      </c>
      <c r="Y1589" s="6" t="s">
        <v>90</v>
      </c>
      <c r="Z1589" s="6" t="s">
        <v>90</v>
      </c>
      <c r="AA1589" s="6" t="s">
        <v>90</v>
      </c>
      <c r="AB1589" s="6" t="s">
        <v>90</v>
      </c>
      <c r="AC1589">
        <v>1587</v>
      </c>
      <c r="AD1589" s="6" t="s">
        <v>6449</v>
      </c>
      <c r="AE1589" s="6" t="s">
        <v>50593</v>
      </c>
      <c r="AF1589" s="6" t="s">
        <v>49559</v>
      </c>
      <c r="AG1589" s="6" t="s">
        <v>6450</v>
      </c>
      <c r="AH1589" s="6" t="s">
        <v>51443</v>
      </c>
      <c r="AI1589" s="6" t="s">
        <v>51444</v>
      </c>
    </row>
    <row r="1590" spans="1:35" x14ac:dyDescent="0.25">
      <c r="A1590" s="26" t="s">
        <v>2209</v>
      </c>
      <c r="B1590" s="24" t="s">
        <v>2210</v>
      </c>
      <c r="C1590" s="22">
        <v>5149.7</v>
      </c>
      <c r="D1590" s="22">
        <v>1756</v>
      </c>
      <c r="E1590" s="22">
        <v>1544</v>
      </c>
      <c r="F1590" s="22">
        <v>0.76</v>
      </c>
      <c r="G1590" s="22">
        <v>1475</v>
      </c>
      <c r="H1590" s="22">
        <v>1003</v>
      </c>
      <c r="I1590" s="22">
        <v>5252</v>
      </c>
      <c r="J1590" s="22">
        <v>2512</v>
      </c>
      <c r="K1590" s="22">
        <v>3931</v>
      </c>
      <c r="L1590" s="22">
        <v>8905</v>
      </c>
      <c r="M1590" s="22">
        <v>0</v>
      </c>
      <c r="N1590" s="22">
        <v>-892</v>
      </c>
      <c r="O1590" s="22">
        <v>-2.89</v>
      </c>
      <c r="Q1590" s="22">
        <v>-11.80869</v>
      </c>
      <c r="R1590" s="22">
        <v>1.61</v>
      </c>
      <c r="S1590" s="22">
        <v>1.17</v>
      </c>
      <c r="T1590" s="22">
        <v>0.57842000000000005</v>
      </c>
      <c r="U1590" s="24" t="s">
        <v>42779</v>
      </c>
      <c r="V1590" s="24" t="s">
        <v>46377</v>
      </c>
      <c r="W1590" s="25" t="s">
        <v>46378</v>
      </c>
      <c r="X1590" s="6" t="s">
        <v>90</v>
      </c>
      <c r="Y1590" s="6" t="s">
        <v>90</v>
      </c>
      <c r="Z1590" s="6" t="s">
        <v>90</v>
      </c>
      <c r="AA1590" s="6" t="s">
        <v>90</v>
      </c>
      <c r="AB1590" s="6" t="s">
        <v>90</v>
      </c>
      <c r="AC1590">
        <v>1588</v>
      </c>
      <c r="AD1590" s="6" t="s">
        <v>6451</v>
      </c>
      <c r="AE1590" s="6" t="s">
        <v>52316</v>
      </c>
      <c r="AF1590" s="6" t="s">
        <v>90</v>
      </c>
      <c r="AG1590" s="6" t="s">
        <v>6452</v>
      </c>
      <c r="AH1590" s="6" t="s">
        <v>51445</v>
      </c>
      <c r="AI1590" s="6" t="s">
        <v>51446</v>
      </c>
    </row>
    <row r="1591" spans="1:35" x14ac:dyDescent="0.25">
      <c r="A1591" s="26" t="s">
        <v>2211</v>
      </c>
      <c r="B1591" s="24" t="s">
        <v>2212</v>
      </c>
      <c r="C1591" s="22">
        <v>4429.53</v>
      </c>
      <c r="D1591" s="22">
        <v>574.25298999999995</v>
      </c>
      <c r="E1591" s="22">
        <v>345.77397999999999</v>
      </c>
      <c r="F1591" s="22">
        <v>0.68</v>
      </c>
      <c r="G1591" s="22">
        <v>553.83398</v>
      </c>
      <c r="H1591" s="22">
        <v>269.20497999999998</v>
      </c>
      <c r="I1591" s="22">
        <v>481.79097999999999</v>
      </c>
      <c r="J1591" s="22">
        <v>1189.41894</v>
      </c>
      <c r="K1591" s="22">
        <v>1217.6080300000001</v>
      </c>
      <c r="L1591" s="22">
        <v>2661.7429099999999</v>
      </c>
      <c r="M1591" s="22">
        <v>0</v>
      </c>
      <c r="N1591" s="22">
        <v>2584.4260199999999</v>
      </c>
      <c r="O1591" s="22">
        <v>47.87</v>
      </c>
      <c r="P1591" s="22">
        <v>41.43</v>
      </c>
      <c r="Q1591" s="22">
        <v>0.70735999999999999</v>
      </c>
      <c r="R1591" s="22">
        <v>0.51</v>
      </c>
      <c r="S1591" s="22">
        <v>0.8</v>
      </c>
      <c r="T1591" s="22">
        <v>0.33173000000000002</v>
      </c>
      <c r="U1591" s="24" t="s">
        <v>46379</v>
      </c>
      <c r="V1591" s="24" t="s">
        <v>46380</v>
      </c>
      <c r="W1591" s="25" t="s">
        <v>46381</v>
      </c>
      <c r="X1591" s="6" t="s">
        <v>90</v>
      </c>
      <c r="Y1591" s="6" t="s">
        <v>90</v>
      </c>
      <c r="Z1591" s="6" t="s">
        <v>90</v>
      </c>
      <c r="AA1591" s="6" t="s">
        <v>90</v>
      </c>
      <c r="AB1591" s="6" t="s">
        <v>90</v>
      </c>
      <c r="AC1591">
        <v>1589</v>
      </c>
      <c r="AD1591" s="6" t="s">
        <v>6453</v>
      </c>
      <c r="AE1591" s="6" t="s">
        <v>49721</v>
      </c>
      <c r="AF1591" s="6" t="s">
        <v>49695</v>
      </c>
      <c r="AG1591" s="6" t="s">
        <v>6454</v>
      </c>
      <c r="AH1591" s="6" t="s">
        <v>51447</v>
      </c>
      <c r="AI1591" s="6" t="s">
        <v>51448</v>
      </c>
    </row>
    <row r="1592" spans="1:35" x14ac:dyDescent="0.25">
      <c r="A1592" s="26" t="s">
        <v>2213</v>
      </c>
      <c r="B1592" s="24" t="s">
        <v>2214</v>
      </c>
      <c r="C1592" s="22">
        <v>6986.07</v>
      </c>
      <c r="D1592" s="22">
        <v>1009.4669699999999</v>
      </c>
      <c r="E1592" s="22">
        <v>669.38499999999999</v>
      </c>
      <c r="F1592" s="22">
        <v>1</v>
      </c>
      <c r="G1592" s="22">
        <v>1276.23999</v>
      </c>
      <c r="H1592" s="22">
        <v>0</v>
      </c>
      <c r="I1592" s="22">
        <v>643.15099999999995</v>
      </c>
      <c r="J1592" s="22">
        <v>315.04698999999999</v>
      </c>
      <c r="K1592" s="22">
        <v>1576.8840299999999</v>
      </c>
      <c r="L1592" s="22">
        <v>5286.8339800000003</v>
      </c>
      <c r="M1592" s="22">
        <v>0</v>
      </c>
      <c r="N1592" s="22">
        <v>3803.2819800000002</v>
      </c>
      <c r="O1592" s="22">
        <v>15.73</v>
      </c>
      <c r="P1592" s="22">
        <v>58.927999999999997</v>
      </c>
      <c r="Q1592" s="22">
        <v>1.43475</v>
      </c>
      <c r="R1592" s="22">
        <v>4.76</v>
      </c>
      <c r="S1592" s="22">
        <v>5.01</v>
      </c>
      <c r="T1592" s="22">
        <v>0.95428000000000002</v>
      </c>
      <c r="U1592" s="24" t="s">
        <v>46382</v>
      </c>
      <c r="V1592" s="24" t="s">
        <v>46383</v>
      </c>
      <c r="W1592" s="25" t="s">
        <v>46384</v>
      </c>
      <c r="X1592" s="6" t="s">
        <v>90</v>
      </c>
      <c r="Y1592" s="6" t="s">
        <v>90</v>
      </c>
      <c r="Z1592" s="6" t="s">
        <v>90</v>
      </c>
      <c r="AA1592" s="6" t="s">
        <v>90</v>
      </c>
      <c r="AB1592" s="6" t="s">
        <v>90</v>
      </c>
      <c r="AC1592">
        <v>1590</v>
      </c>
      <c r="AD1592" s="6" t="s">
        <v>6455</v>
      </c>
      <c r="AE1592" s="6" t="s">
        <v>50454</v>
      </c>
      <c r="AF1592" s="6" t="s">
        <v>90</v>
      </c>
      <c r="AG1592" s="6" t="s">
        <v>6456</v>
      </c>
      <c r="AH1592" s="6" t="s">
        <v>51449</v>
      </c>
      <c r="AI1592" s="6" t="s">
        <v>51450</v>
      </c>
    </row>
    <row r="1593" spans="1:35" x14ac:dyDescent="0.25">
      <c r="A1593" s="26" t="s">
        <v>2215</v>
      </c>
      <c r="B1593" s="24" t="s">
        <v>2216</v>
      </c>
      <c r="C1593" s="22">
        <v>3358.58</v>
      </c>
      <c r="D1593" s="22">
        <v>1509</v>
      </c>
      <c r="E1593" s="22">
        <v>1044</v>
      </c>
      <c r="F1593" s="22">
        <v>1.37</v>
      </c>
      <c r="G1593" s="22">
        <v>760</v>
      </c>
      <c r="H1593" s="22">
        <v>848</v>
      </c>
      <c r="I1593" s="22">
        <v>2075</v>
      </c>
      <c r="J1593" s="22">
        <v>2357</v>
      </c>
      <c r="K1593" s="22">
        <v>2603</v>
      </c>
      <c r="L1593" s="22">
        <v>4371</v>
      </c>
      <c r="M1593" s="22">
        <v>0</v>
      </c>
      <c r="N1593" s="22">
        <v>1528</v>
      </c>
      <c r="O1593" s="22">
        <v>12.15</v>
      </c>
      <c r="P1593" s="22">
        <v>70.08999</v>
      </c>
      <c r="Q1593" s="22">
        <v>2.3433999999999999</v>
      </c>
      <c r="R1593" s="22">
        <v>1.22</v>
      </c>
      <c r="S1593" s="22">
        <v>0.74</v>
      </c>
      <c r="T1593" s="22">
        <v>0.42214000000000002</v>
      </c>
      <c r="U1593" s="24" t="s">
        <v>46385</v>
      </c>
      <c r="V1593" s="24" t="s">
        <v>46386</v>
      </c>
      <c r="W1593" s="25" t="s">
        <v>46387</v>
      </c>
      <c r="X1593" s="6" t="s">
        <v>90</v>
      </c>
      <c r="Y1593" s="6" t="s">
        <v>90</v>
      </c>
      <c r="Z1593" s="6" t="s">
        <v>90</v>
      </c>
      <c r="AA1593" s="6" t="s">
        <v>90</v>
      </c>
      <c r="AB1593" s="6" t="s">
        <v>90</v>
      </c>
      <c r="AC1593">
        <v>1591</v>
      </c>
      <c r="AD1593" s="6" t="s">
        <v>6457</v>
      </c>
      <c r="AE1593" s="6" t="s">
        <v>49189</v>
      </c>
      <c r="AF1593" s="6" t="s">
        <v>48697</v>
      </c>
      <c r="AG1593" s="6" t="s">
        <v>6458</v>
      </c>
      <c r="AH1593" s="6" t="s">
        <v>51451</v>
      </c>
      <c r="AI1593" s="6" t="s">
        <v>51452</v>
      </c>
    </row>
    <row r="1594" spans="1:35" x14ac:dyDescent="0.25">
      <c r="A1594" s="26" t="s">
        <v>90</v>
      </c>
      <c r="B1594" s="24" t="s">
        <v>41458</v>
      </c>
      <c r="C1594" s="22">
        <v>2168.92</v>
      </c>
      <c r="F1594" s="22">
        <v>1.99</v>
      </c>
      <c r="U1594" s="24" t="s">
        <v>90</v>
      </c>
      <c r="V1594" s="24" t="s">
        <v>90</v>
      </c>
      <c r="W1594" s="25" t="s">
        <v>90</v>
      </c>
      <c r="X1594" s="6" t="s">
        <v>90</v>
      </c>
      <c r="Y1594" s="6" t="s">
        <v>90</v>
      </c>
      <c r="Z1594" s="6" t="s">
        <v>90</v>
      </c>
      <c r="AA1594" s="6" t="s">
        <v>90</v>
      </c>
      <c r="AB1594" s="6" t="s">
        <v>90</v>
      </c>
      <c r="AC1594">
        <v>1592</v>
      </c>
      <c r="AD1594" s="6" t="s">
        <v>6459</v>
      </c>
      <c r="AE1594" s="6" t="s">
        <v>50927</v>
      </c>
      <c r="AF1594" s="6" t="s">
        <v>52081</v>
      </c>
      <c r="AG1594" s="6" t="s">
        <v>6460</v>
      </c>
      <c r="AH1594" s="6" t="s">
        <v>51453</v>
      </c>
      <c r="AI1594" s="6" t="s">
        <v>51454</v>
      </c>
    </row>
    <row r="1595" spans="1:35" x14ac:dyDescent="0.25">
      <c r="A1595" s="26" t="s">
        <v>2218</v>
      </c>
      <c r="B1595" s="24" t="s">
        <v>2219</v>
      </c>
      <c r="C1595" s="22">
        <v>26273.87</v>
      </c>
      <c r="D1595" s="22">
        <v>3551.7229000000002</v>
      </c>
      <c r="E1595" s="22">
        <v>2925.5910600000002</v>
      </c>
      <c r="F1595" s="22">
        <v>1.68</v>
      </c>
      <c r="G1595" s="22">
        <v>1532.2919899999999</v>
      </c>
      <c r="H1595" s="22">
        <v>580.72496999999998</v>
      </c>
      <c r="I1595" s="22">
        <v>752.86699999999996</v>
      </c>
      <c r="J1595" s="22">
        <v>3051.6269499999999</v>
      </c>
      <c r="K1595" s="22">
        <v>2547.7748999999999</v>
      </c>
      <c r="L1595" s="22">
        <v>12695.83007</v>
      </c>
      <c r="M1595" s="22">
        <v>0</v>
      </c>
      <c r="N1595" s="22">
        <v>6493.8847599999999</v>
      </c>
      <c r="O1595" s="22">
        <v>15.94</v>
      </c>
      <c r="P1595" s="22">
        <v>64.088989999999995</v>
      </c>
      <c r="Q1595" s="22">
        <v>1.7846299999999999</v>
      </c>
      <c r="R1595" s="22">
        <v>1.18</v>
      </c>
      <c r="S1595" s="22">
        <v>0.64</v>
      </c>
      <c r="T1595" s="22">
        <v>0.14246</v>
      </c>
      <c r="U1595" s="24" t="s">
        <v>46388</v>
      </c>
      <c r="V1595" s="24" t="s">
        <v>46389</v>
      </c>
      <c r="W1595" s="25" t="s">
        <v>46390</v>
      </c>
      <c r="X1595" s="6" t="s">
        <v>90</v>
      </c>
      <c r="Y1595" s="6" t="s">
        <v>90</v>
      </c>
      <c r="Z1595" s="6" t="s">
        <v>90</v>
      </c>
      <c r="AA1595" s="6" t="s">
        <v>90</v>
      </c>
      <c r="AB1595" s="6" t="s">
        <v>90</v>
      </c>
      <c r="AC1595">
        <v>1593</v>
      </c>
      <c r="AD1595" s="6" t="s">
        <v>6461</v>
      </c>
      <c r="AE1595" s="6" t="s">
        <v>49414</v>
      </c>
      <c r="AF1595" s="6" t="s">
        <v>49402</v>
      </c>
      <c r="AG1595" s="6" t="s">
        <v>6462</v>
      </c>
      <c r="AH1595" s="6" t="s">
        <v>51455</v>
      </c>
      <c r="AI1595" s="6" t="s">
        <v>51456</v>
      </c>
    </row>
    <row r="1596" spans="1:35" x14ac:dyDescent="0.25">
      <c r="A1596" s="26" t="s">
        <v>2220</v>
      </c>
      <c r="B1596" s="24" t="s">
        <v>2221</v>
      </c>
      <c r="C1596" s="22">
        <v>11614.34</v>
      </c>
      <c r="D1596" s="22">
        <v>-586</v>
      </c>
      <c r="E1596" s="22">
        <v>-790</v>
      </c>
      <c r="F1596" s="22">
        <v>1.1200000000000001</v>
      </c>
      <c r="G1596" s="22">
        <v>481</v>
      </c>
      <c r="H1596" s="22">
        <v>0</v>
      </c>
      <c r="I1596" s="22">
        <v>5641</v>
      </c>
      <c r="J1596" s="22">
        <v>1465</v>
      </c>
      <c r="K1596" s="22">
        <v>3229</v>
      </c>
      <c r="L1596" s="22">
        <v>2193</v>
      </c>
      <c r="M1596" s="22">
        <v>0</v>
      </c>
      <c r="N1596" s="22">
        <v>5466</v>
      </c>
      <c r="O1596" s="22">
        <v>34.31</v>
      </c>
      <c r="P1596" s="22">
        <v>24.861000000000001</v>
      </c>
      <c r="Q1596" s="22">
        <v>0.33085999999999999</v>
      </c>
      <c r="R1596" s="22">
        <v>2.09</v>
      </c>
      <c r="S1596" s="22">
        <v>2.2000000000000002</v>
      </c>
      <c r="T1596" s="22">
        <v>1.8757600000000001</v>
      </c>
      <c r="U1596" s="24" t="s">
        <v>46391</v>
      </c>
      <c r="V1596" s="24" t="s">
        <v>44721</v>
      </c>
      <c r="W1596" s="25" t="s">
        <v>46392</v>
      </c>
      <c r="X1596" s="6" t="s">
        <v>90</v>
      </c>
      <c r="Y1596" s="6" t="s">
        <v>90</v>
      </c>
      <c r="Z1596" s="6" t="s">
        <v>90</v>
      </c>
      <c r="AA1596" s="6" t="s">
        <v>90</v>
      </c>
      <c r="AB1596" s="6" t="s">
        <v>90</v>
      </c>
      <c r="AC1596">
        <v>1594</v>
      </c>
      <c r="AD1596" s="6" t="s">
        <v>6463</v>
      </c>
      <c r="AE1596" s="6" t="s">
        <v>51574</v>
      </c>
      <c r="AF1596" s="6" t="s">
        <v>51663</v>
      </c>
      <c r="AG1596" s="6" t="s">
        <v>6464</v>
      </c>
      <c r="AH1596" s="6" t="s">
        <v>51457</v>
      </c>
      <c r="AI1596" s="6" t="s">
        <v>51458</v>
      </c>
    </row>
    <row r="1597" spans="1:35" x14ac:dyDescent="0.25">
      <c r="A1597" s="26" t="s">
        <v>41459</v>
      </c>
      <c r="B1597" s="24" t="s">
        <v>41460</v>
      </c>
      <c r="C1597" s="22">
        <v>70192.2</v>
      </c>
      <c r="D1597" s="22">
        <v>500.68797999999998</v>
      </c>
      <c r="E1597" s="22">
        <v>108.17099</v>
      </c>
      <c r="F1597" s="22">
        <v>0.27</v>
      </c>
      <c r="G1597" s="22">
        <v>136.73099999999999</v>
      </c>
      <c r="H1597" s="22">
        <v>133.09100000000001</v>
      </c>
      <c r="I1597" s="22">
        <v>163.12799999999999</v>
      </c>
      <c r="J1597" s="22">
        <v>758.69799</v>
      </c>
      <c r="K1597" s="22">
        <v>2415.54907</v>
      </c>
      <c r="L1597" s="22">
        <v>2112.8688900000002</v>
      </c>
      <c r="M1597" s="22">
        <v>0</v>
      </c>
      <c r="N1597" s="22">
        <v>6731.2211900000002</v>
      </c>
      <c r="O1597" s="22">
        <v>3.09</v>
      </c>
      <c r="P1597" s="22">
        <v>23.233989999999999</v>
      </c>
      <c r="Q1597" s="22">
        <v>0.30265999999999998</v>
      </c>
      <c r="R1597" s="22">
        <v>3.26</v>
      </c>
      <c r="U1597" s="24" t="s">
        <v>46393</v>
      </c>
      <c r="V1597" s="24" t="s">
        <v>46394</v>
      </c>
      <c r="W1597" s="25" t="s">
        <v>46395</v>
      </c>
      <c r="X1597" s="6" t="s">
        <v>90</v>
      </c>
      <c r="Y1597" s="6" t="s">
        <v>90</v>
      </c>
      <c r="Z1597" s="6" t="s">
        <v>90</v>
      </c>
      <c r="AA1597" s="6" t="s">
        <v>90</v>
      </c>
      <c r="AB1597" s="6" t="s">
        <v>90</v>
      </c>
      <c r="AC1597">
        <v>1595</v>
      </c>
      <c r="AD1597" s="6" t="s">
        <v>6465</v>
      </c>
      <c r="AE1597" s="6" t="s">
        <v>51219</v>
      </c>
      <c r="AF1597" s="6" t="s">
        <v>90</v>
      </c>
      <c r="AG1597" s="6" t="s">
        <v>6466</v>
      </c>
      <c r="AH1597" s="6" t="s">
        <v>51459</v>
      </c>
      <c r="AI1597" s="6" t="s">
        <v>51460</v>
      </c>
    </row>
    <row r="1598" spans="1:35" x14ac:dyDescent="0.25">
      <c r="A1598" s="26" t="s">
        <v>2222</v>
      </c>
      <c r="B1598" s="24" t="s">
        <v>2223</v>
      </c>
      <c r="C1598" s="22">
        <v>6926.88</v>
      </c>
      <c r="D1598" s="22">
        <v>304.04298999999997</v>
      </c>
      <c r="E1598" s="22">
        <v>268.23000999999999</v>
      </c>
      <c r="F1598" s="22">
        <v>1.39</v>
      </c>
      <c r="G1598" s="22">
        <v>92.664000000000001</v>
      </c>
      <c r="H1598" s="22">
        <v>183.22</v>
      </c>
      <c r="I1598" s="22">
        <v>62.164000000000001</v>
      </c>
      <c r="J1598" s="22">
        <v>135.697</v>
      </c>
      <c r="K1598" s="22">
        <v>899.45001000000002</v>
      </c>
      <c r="L1598" s="22">
        <v>0</v>
      </c>
      <c r="M1598" s="22">
        <v>2E-3</v>
      </c>
      <c r="N1598" s="22">
        <v>1275.3669400000001</v>
      </c>
      <c r="O1598" s="22">
        <v>27.45</v>
      </c>
      <c r="P1598" s="22">
        <v>0</v>
      </c>
      <c r="Q1598" s="22">
        <v>0</v>
      </c>
      <c r="R1598" s="22">
        <v>8.27</v>
      </c>
      <c r="S1598" s="22">
        <v>5.28</v>
      </c>
      <c r="T1598" s="22">
        <v>4.5952799999999998</v>
      </c>
      <c r="U1598" s="24" t="s">
        <v>46396</v>
      </c>
      <c r="V1598" s="24" t="s">
        <v>46397</v>
      </c>
      <c r="W1598" s="25" t="s">
        <v>46398</v>
      </c>
      <c r="X1598" s="6" t="s">
        <v>90</v>
      </c>
      <c r="Y1598" s="6" t="s">
        <v>90</v>
      </c>
      <c r="Z1598" s="6" t="s">
        <v>90</v>
      </c>
      <c r="AA1598" s="6" t="s">
        <v>90</v>
      </c>
      <c r="AB1598" s="6" t="s">
        <v>90</v>
      </c>
      <c r="AC1598">
        <v>1596</v>
      </c>
      <c r="AD1598" s="6" t="s">
        <v>6467</v>
      </c>
      <c r="AE1598" s="6" t="s">
        <v>52205</v>
      </c>
      <c r="AF1598" s="6" t="s">
        <v>90</v>
      </c>
      <c r="AG1598" s="6" t="s">
        <v>6468</v>
      </c>
      <c r="AH1598" s="6" t="s">
        <v>51461</v>
      </c>
      <c r="AI1598" s="6" t="s">
        <v>51462</v>
      </c>
    </row>
    <row r="1599" spans="1:35" x14ac:dyDescent="0.25">
      <c r="A1599" s="26" t="s">
        <v>41461</v>
      </c>
      <c r="B1599" s="24" t="s">
        <v>41462</v>
      </c>
      <c r="C1599" s="22">
        <v>2506.9899999999998</v>
      </c>
      <c r="D1599" s="22">
        <v>2.4500000000000002</v>
      </c>
      <c r="E1599" s="22">
        <v>-14.876010000000001</v>
      </c>
      <c r="F1599" s="22">
        <v>0.83</v>
      </c>
      <c r="G1599" s="22">
        <v>55.305</v>
      </c>
      <c r="H1599" s="22">
        <v>44.245989999999999</v>
      </c>
      <c r="I1599" s="22">
        <v>257.48000999999999</v>
      </c>
      <c r="J1599" s="22">
        <v>36.087000000000003</v>
      </c>
      <c r="K1599" s="22">
        <v>182.44598999999999</v>
      </c>
      <c r="L1599" s="22">
        <v>0</v>
      </c>
      <c r="M1599" s="22">
        <v>0</v>
      </c>
      <c r="N1599" s="22">
        <v>410.68499000000003</v>
      </c>
      <c r="O1599" s="22">
        <v>4.01</v>
      </c>
      <c r="P1599" s="22">
        <v>1.4133</v>
      </c>
      <c r="Q1599" s="22">
        <v>1.4330000000000001E-2</v>
      </c>
      <c r="R1599" s="22">
        <v>7.93</v>
      </c>
      <c r="S1599" s="22">
        <v>3.83</v>
      </c>
      <c r="T1599" s="22">
        <v>2.2970799999999998</v>
      </c>
      <c r="U1599" s="24" t="s">
        <v>46399</v>
      </c>
      <c r="V1599" s="24" t="s">
        <v>46400</v>
      </c>
      <c r="W1599" s="25" t="s">
        <v>46401</v>
      </c>
      <c r="X1599" s="6" t="s">
        <v>90</v>
      </c>
      <c r="Y1599" s="6" t="s">
        <v>90</v>
      </c>
      <c r="Z1599" s="6" t="s">
        <v>90</v>
      </c>
      <c r="AA1599" s="6" t="s">
        <v>90</v>
      </c>
      <c r="AB1599" s="6" t="s">
        <v>90</v>
      </c>
      <c r="AC1599">
        <v>1597</v>
      </c>
      <c r="AD1599" s="6" t="s">
        <v>6469</v>
      </c>
      <c r="AE1599" s="6" t="s">
        <v>50160</v>
      </c>
      <c r="AF1599" s="6" t="s">
        <v>90</v>
      </c>
      <c r="AG1599" s="6" t="s">
        <v>6470</v>
      </c>
      <c r="AH1599" s="6" t="s">
        <v>51463</v>
      </c>
      <c r="AI1599" s="6" t="s">
        <v>51464</v>
      </c>
    </row>
    <row r="1600" spans="1:35" x14ac:dyDescent="0.25">
      <c r="A1600" s="26" t="s">
        <v>2224</v>
      </c>
      <c r="B1600" s="24" t="s">
        <v>2225</v>
      </c>
      <c r="C1600" s="22">
        <v>3675.34</v>
      </c>
      <c r="D1600" s="22">
        <v>159.863</v>
      </c>
      <c r="E1600" s="22">
        <v>130.91799</v>
      </c>
      <c r="F1600" s="22">
        <v>0.97</v>
      </c>
      <c r="G1600" s="22">
        <v>2.3740000000000001</v>
      </c>
      <c r="H1600" s="22">
        <v>470.53399000000002</v>
      </c>
      <c r="I1600" s="22">
        <v>675.40899000000002</v>
      </c>
      <c r="J1600" s="22">
        <v>259.28500000000003</v>
      </c>
      <c r="K1600" s="22">
        <v>754.29602</v>
      </c>
      <c r="L1600" s="22">
        <v>0.85799000000000003</v>
      </c>
      <c r="M1600" s="22">
        <v>0</v>
      </c>
      <c r="N1600" s="22">
        <v>1362.0689600000001</v>
      </c>
      <c r="O1600" s="22">
        <v>21.88</v>
      </c>
      <c r="P1600" s="22">
        <v>6.2950000000000006E-2</v>
      </c>
      <c r="Q1600" s="22">
        <v>6.2E-4</v>
      </c>
      <c r="R1600" s="22">
        <v>2.91</v>
      </c>
      <c r="S1600" s="22">
        <v>1.0900000000000001</v>
      </c>
      <c r="T1600" s="22">
        <v>1.08524</v>
      </c>
      <c r="U1600" s="24" t="s">
        <v>46402</v>
      </c>
      <c r="V1600" s="24" t="s">
        <v>46403</v>
      </c>
      <c r="W1600" s="25" t="s">
        <v>46404</v>
      </c>
      <c r="X1600" s="6" t="s">
        <v>90</v>
      </c>
      <c r="Y1600" s="6" t="s">
        <v>90</v>
      </c>
      <c r="Z1600" s="6" t="s">
        <v>90</v>
      </c>
      <c r="AA1600" s="6" t="s">
        <v>90</v>
      </c>
      <c r="AB1600" s="6" t="s">
        <v>90</v>
      </c>
      <c r="AC1600">
        <v>1598</v>
      </c>
      <c r="AD1600" s="6" t="s">
        <v>6471</v>
      </c>
      <c r="AE1600" s="6" t="s">
        <v>52410</v>
      </c>
      <c r="AF1600" s="6" t="s">
        <v>90</v>
      </c>
      <c r="AG1600" s="6" t="s">
        <v>6472</v>
      </c>
      <c r="AH1600" s="6" t="s">
        <v>51465</v>
      </c>
      <c r="AI1600" s="6" t="s">
        <v>51464</v>
      </c>
    </row>
    <row r="1601" spans="1:35" x14ac:dyDescent="0.25">
      <c r="A1601" s="26" t="s">
        <v>2226</v>
      </c>
      <c r="B1601" s="24" t="s">
        <v>2227</v>
      </c>
      <c r="C1601" s="22">
        <v>6520.63</v>
      </c>
      <c r="D1601" s="22">
        <v>2418.6999500000002</v>
      </c>
      <c r="E1601" s="22">
        <v>1819.90002</v>
      </c>
      <c r="F1601" s="22">
        <v>1.45</v>
      </c>
      <c r="G1601" s="22">
        <v>967.79998000000001</v>
      </c>
      <c r="H1601" s="22">
        <v>941.90002000000004</v>
      </c>
      <c r="I1601" s="22">
        <v>1694.6999499999999</v>
      </c>
      <c r="J1601" s="22">
        <v>1561.40002</v>
      </c>
      <c r="K1601" s="22">
        <v>2156.3998999999999</v>
      </c>
      <c r="L1601" s="22">
        <v>2571</v>
      </c>
      <c r="M1601" s="22">
        <v>0</v>
      </c>
      <c r="N1601" s="22">
        <v>2543.6000899999999</v>
      </c>
      <c r="O1601" s="22">
        <v>19.61</v>
      </c>
      <c r="P1601" s="22">
        <v>52.169989999999999</v>
      </c>
      <c r="Q1601" s="22">
        <v>1.09074</v>
      </c>
      <c r="R1601" s="22">
        <v>1.6</v>
      </c>
      <c r="S1601" s="22">
        <v>0.78</v>
      </c>
      <c r="T1601" s="22">
        <v>0.15798999999999999</v>
      </c>
      <c r="U1601" s="24" t="s">
        <v>46405</v>
      </c>
      <c r="V1601" s="24" t="s">
        <v>46406</v>
      </c>
      <c r="W1601" s="25" t="s">
        <v>46407</v>
      </c>
      <c r="X1601" s="6" t="s">
        <v>90</v>
      </c>
      <c r="Y1601" s="6" t="s">
        <v>90</v>
      </c>
      <c r="Z1601" s="6" t="s">
        <v>90</v>
      </c>
      <c r="AA1601" s="6" t="s">
        <v>90</v>
      </c>
      <c r="AB1601" s="6" t="s">
        <v>90</v>
      </c>
      <c r="AC1601">
        <v>1599</v>
      </c>
      <c r="AD1601" s="6" t="s">
        <v>6473</v>
      </c>
      <c r="AE1601" s="6" t="s">
        <v>52081</v>
      </c>
      <c r="AF1601" s="6" t="s">
        <v>52077</v>
      </c>
      <c r="AG1601" s="6" t="s">
        <v>6474</v>
      </c>
      <c r="AH1601" s="6" t="s">
        <v>51466</v>
      </c>
      <c r="AI1601" s="6" t="s">
        <v>51467</v>
      </c>
    </row>
    <row r="1602" spans="1:35" x14ac:dyDescent="0.25">
      <c r="A1602" s="26" t="s">
        <v>41463</v>
      </c>
      <c r="B1602" s="24" t="s">
        <v>41464</v>
      </c>
      <c r="C1602" s="22">
        <v>2276.88</v>
      </c>
      <c r="D1602" s="22">
        <v>397.10699</v>
      </c>
      <c r="E1602" s="22">
        <v>346.41899999999998</v>
      </c>
      <c r="F1602" s="22">
        <v>1.55</v>
      </c>
      <c r="G1602" s="22">
        <v>46.22</v>
      </c>
      <c r="H1602" s="22">
        <v>144.42500000000001</v>
      </c>
      <c r="I1602" s="22">
        <v>1163.328</v>
      </c>
      <c r="J1602" s="22">
        <v>55.088000000000001</v>
      </c>
      <c r="K1602" s="22">
        <v>522.22398999999996</v>
      </c>
      <c r="L1602" s="22">
        <v>654.33299999999997</v>
      </c>
      <c r="M1602" s="22">
        <v>0</v>
      </c>
      <c r="N1602" s="22">
        <v>780.95696999999996</v>
      </c>
      <c r="O1602" s="22">
        <v>1.23</v>
      </c>
      <c r="P1602" s="22">
        <v>44.737990000000003</v>
      </c>
      <c r="Q1602" s="22">
        <v>0.80955999999999995</v>
      </c>
      <c r="R1602" s="22">
        <v>9.68</v>
      </c>
      <c r="S1602" s="22">
        <v>6.86</v>
      </c>
      <c r="T1602" s="22">
        <v>6.0190700000000001</v>
      </c>
      <c r="U1602" s="24" t="s">
        <v>46408</v>
      </c>
      <c r="V1602" s="24" t="s">
        <v>46409</v>
      </c>
      <c r="W1602" s="25" t="s">
        <v>46410</v>
      </c>
      <c r="X1602" s="6" t="s">
        <v>90</v>
      </c>
      <c r="Y1602" s="6" t="s">
        <v>90</v>
      </c>
      <c r="Z1602" s="6" t="s">
        <v>90</v>
      </c>
      <c r="AA1602" s="6" t="s">
        <v>90</v>
      </c>
      <c r="AB1602" s="6" t="s">
        <v>90</v>
      </c>
      <c r="AC1602">
        <v>1600</v>
      </c>
      <c r="AD1602" s="6" t="s">
        <v>6475</v>
      </c>
      <c r="AE1602" s="6" t="s">
        <v>51534</v>
      </c>
      <c r="AF1602" s="6" t="s">
        <v>51574</v>
      </c>
      <c r="AG1602" s="6" t="s">
        <v>6476</v>
      </c>
      <c r="AH1602" s="6" t="s">
        <v>51468</v>
      </c>
      <c r="AI1602" s="6" t="s">
        <v>51469</v>
      </c>
    </row>
    <row r="1603" spans="1:35" x14ac:dyDescent="0.25">
      <c r="A1603" s="26" t="s">
        <v>2228</v>
      </c>
      <c r="B1603" s="24" t="s">
        <v>2229</v>
      </c>
      <c r="C1603" s="22">
        <v>3571.2</v>
      </c>
      <c r="D1603" s="22">
        <v>348.10500999999999</v>
      </c>
      <c r="E1603" s="22">
        <v>319.79698999999999</v>
      </c>
      <c r="F1603" s="22">
        <v>1.35</v>
      </c>
      <c r="G1603" s="22">
        <v>80.882000000000005</v>
      </c>
      <c r="H1603" s="22">
        <v>0</v>
      </c>
      <c r="I1603" s="22">
        <v>0</v>
      </c>
      <c r="J1603" s="22">
        <v>270.08897999999999</v>
      </c>
      <c r="K1603" s="22">
        <v>287.26598999999999</v>
      </c>
      <c r="L1603" s="22">
        <v>393.34899000000001</v>
      </c>
      <c r="M1603" s="22">
        <v>0</v>
      </c>
      <c r="N1603" s="22">
        <v>439.34100000000001</v>
      </c>
      <c r="O1603" s="22">
        <v>10.220000000000001</v>
      </c>
      <c r="P1603" s="22">
        <v>56.944000000000003</v>
      </c>
      <c r="Q1603" s="22">
        <v>1.32257</v>
      </c>
      <c r="R1603" s="22">
        <v>2</v>
      </c>
      <c r="S1603" s="22">
        <v>1.06</v>
      </c>
      <c r="T1603" s="22">
        <v>0.76412999999999998</v>
      </c>
      <c r="U1603" s="24" t="s">
        <v>46411</v>
      </c>
      <c r="V1603" s="24" t="s">
        <v>46412</v>
      </c>
      <c r="W1603" s="25" t="s">
        <v>46413</v>
      </c>
      <c r="X1603" s="6" t="s">
        <v>90</v>
      </c>
      <c r="Y1603" s="6" t="s">
        <v>90</v>
      </c>
      <c r="Z1603" s="6" t="s">
        <v>90</v>
      </c>
      <c r="AA1603" s="6" t="s">
        <v>90</v>
      </c>
      <c r="AB1603" s="6" t="s">
        <v>90</v>
      </c>
      <c r="AC1603">
        <v>1601</v>
      </c>
      <c r="AD1603" s="6" t="s">
        <v>6477</v>
      </c>
      <c r="AE1603" s="6" t="s">
        <v>52057</v>
      </c>
      <c r="AF1603" s="6" t="s">
        <v>90</v>
      </c>
      <c r="AG1603" s="6" t="s">
        <v>6478</v>
      </c>
      <c r="AH1603" s="6" t="s">
        <v>51470</v>
      </c>
      <c r="AI1603" s="6" t="s">
        <v>51471</v>
      </c>
    </row>
    <row r="1604" spans="1:35" x14ac:dyDescent="0.25">
      <c r="A1604" s="26" t="s">
        <v>2230</v>
      </c>
      <c r="B1604" s="24" t="s">
        <v>2231</v>
      </c>
      <c r="C1604" s="22">
        <v>18165.82</v>
      </c>
      <c r="D1604" s="22">
        <v>2378.8000400000001</v>
      </c>
      <c r="E1604" s="22">
        <v>2154</v>
      </c>
      <c r="F1604" s="22">
        <v>0.83</v>
      </c>
      <c r="G1604" s="22">
        <v>8097.1000899999999</v>
      </c>
      <c r="H1604" s="22">
        <v>1254.59997</v>
      </c>
      <c r="I1604" s="22">
        <v>10047.70019</v>
      </c>
      <c r="J1604" s="22">
        <v>15052.799800000001</v>
      </c>
      <c r="K1604" s="22">
        <v>14613</v>
      </c>
      <c r="L1604" s="22">
        <v>5577.2001899999996</v>
      </c>
      <c r="M1604" s="22">
        <v>0</v>
      </c>
      <c r="N1604" s="22">
        <v>3776.3998999999999</v>
      </c>
      <c r="O1604" s="22">
        <v>18.2</v>
      </c>
      <c r="P1604" s="22">
        <v>62.183990000000001</v>
      </c>
      <c r="Q1604" s="22">
        <v>1.54477</v>
      </c>
      <c r="R1604" s="22">
        <v>0.96</v>
      </c>
      <c r="S1604" s="22">
        <v>0.89</v>
      </c>
      <c r="T1604" s="22">
        <v>0.34952</v>
      </c>
      <c r="U1604" s="24" t="s">
        <v>46414</v>
      </c>
      <c r="V1604" s="24" t="s">
        <v>46415</v>
      </c>
      <c r="W1604" s="25" t="s">
        <v>46416</v>
      </c>
      <c r="X1604" s="6" t="s">
        <v>90</v>
      </c>
      <c r="Y1604" s="6" t="s">
        <v>90</v>
      </c>
      <c r="Z1604" s="6" t="s">
        <v>90</v>
      </c>
      <c r="AA1604" s="6" t="s">
        <v>90</v>
      </c>
      <c r="AB1604" s="6" t="s">
        <v>90</v>
      </c>
      <c r="AC1604">
        <v>1602</v>
      </c>
      <c r="AD1604" s="6" t="s">
        <v>6479</v>
      </c>
      <c r="AE1604" s="6" t="s">
        <v>49972</v>
      </c>
      <c r="AF1604" s="6" t="s">
        <v>90</v>
      </c>
      <c r="AG1604" s="6" t="s">
        <v>6480</v>
      </c>
      <c r="AH1604" s="6" t="s">
        <v>51472</v>
      </c>
      <c r="AI1604" s="6" t="s">
        <v>51473</v>
      </c>
    </row>
    <row r="1605" spans="1:35" x14ac:dyDescent="0.25">
      <c r="A1605" s="26" t="s">
        <v>2232</v>
      </c>
      <c r="B1605" s="24" t="s">
        <v>2233</v>
      </c>
      <c r="C1605" s="22">
        <v>3307.56</v>
      </c>
      <c r="D1605" s="22">
        <v>100.87999000000001</v>
      </c>
      <c r="E1605" s="22">
        <v>-2.4530099999999999</v>
      </c>
      <c r="F1605" s="22">
        <v>0.89</v>
      </c>
      <c r="G1605" s="22">
        <v>299.46899000000002</v>
      </c>
      <c r="H1605" s="22">
        <v>147.54899</v>
      </c>
      <c r="I1605" s="22">
        <v>977.17998999999998</v>
      </c>
      <c r="J1605" s="22">
        <v>428.44601</v>
      </c>
      <c r="K1605" s="22">
        <v>881.81200999999999</v>
      </c>
      <c r="L1605" s="22">
        <v>566.57097999999996</v>
      </c>
      <c r="M1605" s="22">
        <v>0</v>
      </c>
      <c r="N1605" s="22">
        <v>1130.13696</v>
      </c>
      <c r="O1605" s="22">
        <v>25.34</v>
      </c>
      <c r="P1605" s="22">
        <v>33.18</v>
      </c>
      <c r="Q1605" s="22">
        <v>0.49656</v>
      </c>
      <c r="R1605" s="22">
        <v>2.06</v>
      </c>
      <c r="S1605" s="22">
        <v>1.71</v>
      </c>
      <c r="T1605" s="22">
        <v>1.01481</v>
      </c>
      <c r="U1605" s="24" t="s">
        <v>46417</v>
      </c>
      <c r="V1605" s="24" t="s">
        <v>46418</v>
      </c>
      <c r="W1605" s="25" t="s">
        <v>46419</v>
      </c>
      <c r="X1605" s="6" t="s">
        <v>90</v>
      </c>
      <c r="Y1605" s="6" t="s">
        <v>90</v>
      </c>
      <c r="Z1605" s="6" t="s">
        <v>90</v>
      </c>
      <c r="AA1605" s="6" t="s">
        <v>90</v>
      </c>
      <c r="AB1605" s="6" t="s">
        <v>90</v>
      </c>
      <c r="AC1605">
        <v>1603</v>
      </c>
      <c r="AD1605" s="6" t="s">
        <v>6481</v>
      </c>
      <c r="AE1605" s="6" t="s">
        <v>51407</v>
      </c>
      <c r="AF1605" s="6" t="s">
        <v>90</v>
      </c>
      <c r="AG1605" s="6" t="s">
        <v>6482</v>
      </c>
      <c r="AH1605" s="6" t="s">
        <v>51474</v>
      </c>
      <c r="AI1605" s="6" t="s">
        <v>51475</v>
      </c>
    </row>
    <row r="1606" spans="1:35" x14ac:dyDescent="0.25">
      <c r="A1606" s="26" t="s">
        <v>2234</v>
      </c>
      <c r="B1606" s="24" t="s">
        <v>2235</v>
      </c>
      <c r="C1606" s="22">
        <v>4934.43</v>
      </c>
      <c r="D1606" s="22">
        <v>1425</v>
      </c>
      <c r="E1606" s="22">
        <v>1163</v>
      </c>
      <c r="F1606" s="22">
        <v>1.69</v>
      </c>
      <c r="G1606" s="22">
        <v>16926</v>
      </c>
      <c r="H1606" s="22">
        <v>0</v>
      </c>
      <c r="I1606" s="22">
        <v>1698</v>
      </c>
      <c r="J1606" s="22">
        <v>0</v>
      </c>
      <c r="K1606" s="22">
        <v>17424</v>
      </c>
      <c r="L1606" s="22">
        <v>18281</v>
      </c>
      <c r="M1606" s="22">
        <v>0</v>
      </c>
      <c r="N1606" s="22">
        <v>3029</v>
      </c>
      <c r="O1606" s="22">
        <v>25.55</v>
      </c>
      <c r="P1606" s="22">
        <v>85.525999999999996</v>
      </c>
      <c r="Q1606" s="22">
        <v>5.9091199999999997</v>
      </c>
      <c r="U1606" s="24" t="s">
        <v>46420</v>
      </c>
      <c r="V1606" s="24" t="s">
        <v>45749</v>
      </c>
      <c r="W1606" s="25" t="s">
        <v>46421</v>
      </c>
      <c r="X1606" s="6" t="s">
        <v>90</v>
      </c>
      <c r="Y1606" s="6" t="s">
        <v>90</v>
      </c>
      <c r="Z1606" s="6" t="s">
        <v>90</v>
      </c>
      <c r="AA1606" s="6" t="s">
        <v>90</v>
      </c>
      <c r="AB1606" s="6" t="s">
        <v>90</v>
      </c>
      <c r="AC1606">
        <v>1604</v>
      </c>
      <c r="AD1606" s="6" t="s">
        <v>6483</v>
      </c>
      <c r="AE1606" s="6" t="s">
        <v>52021</v>
      </c>
      <c r="AF1606" s="6" t="s">
        <v>90</v>
      </c>
      <c r="AG1606" s="6" t="s">
        <v>6484</v>
      </c>
      <c r="AH1606" s="6" t="s">
        <v>51476</v>
      </c>
      <c r="AI1606" s="6" t="s">
        <v>51477</v>
      </c>
    </row>
    <row r="1607" spans="1:35" x14ac:dyDescent="0.25">
      <c r="A1607" s="26" t="s">
        <v>41465</v>
      </c>
      <c r="B1607" s="24" t="s">
        <v>41466</v>
      </c>
      <c r="C1607" s="22">
        <v>13251.24</v>
      </c>
      <c r="D1607" s="22">
        <v>979.721</v>
      </c>
      <c r="E1607" s="22">
        <v>771.755</v>
      </c>
      <c r="F1607" s="22">
        <v>1.17</v>
      </c>
      <c r="G1607" s="22">
        <v>1344.0959399999999</v>
      </c>
      <c r="H1607" s="22">
        <v>1263.2220400000001</v>
      </c>
      <c r="I1607" s="22">
        <v>353.48998999999998</v>
      </c>
      <c r="J1607" s="22">
        <v>1883.8809799999999</v>
      </c>
      <c r="K1607" s="22">
        <v>4297.8540000000003</v>
      </c>
      <c r="L1607" s="22">
        <v>0</v>
      </c>
      <c r="M1607" s="22">
        <v>0</v>
      </c>
      <c r="N1607" s="22">
        <v>5944.9418900000001</v>
      </c>
      <c r="O1607" s="22">
        <v>25.17</v>
      </c>
      <c r="R1607" s="22">
        <v>2.4300000000000002</v>
      </c>
      <c r="U1607" s="24" t="s">
        <v>46422</v>
      </c>
      <c r="V1607" s="24" t="s">
        <v>46422</v>
      </c>
      <c r="W1607" s="25" t="s">
        <v>46423</v>
      </c>
      <c r="X1607" s="6" t="s">
        <v>90</v>
      </c>
      <c r="Y1607" s="6" t="s">
        <v>90</v>
      </c>
      <c r="Z1607" s="6" t="s">
        <v>90</v>
      </c>
      <c r="AA1607" s="6" t="s">
        <v>90</v>
      </c>
      <c r="AB1607" s="6" t="s">
        <v>90</v>
      </c>
      <c r="AC1607">
        <v>1605</v>
      </c>
      <c r="AD1607" s="6" t="s">
        <v>6485</v>
      </c>
      <c r="AE1607" s="6" t="s">
        <v>49180</v>
      </c>
      <c r="AF1607" s="6" t="s">
        <v>49174</v>
      </c>
      <c r="AG1607" s="6" t="s">
        <v>6486</v>
      </c>
      <c r="AH1607" s="6" t="s">
        <v>51478</v>
      </c>
      <c r="AI1607" s="6" t="s">
        <v>51479</v>
      </c>
    </row>
    <row r="1608" spans="1:35" x14ac:dyDescent="0.25">
      <c r="A1608" s="26" t="s">
        <v>41467</v>
      </c>
      <c r="B1608" s="24" t="s">
        <v>41468</v>
      </c>
      <c r="C1608" s="22">
        <v>15400.52</v>
      </c>
      <c r="D1608" s="22">
        <v>14591.301750000001</v>
      </c>
      <c r="E1608" s="22">
        <v>11781.35058</v>
      </c>
      <c r="F1608" s="22">
        <v>0.73</v>
      </c>
      <c r="G1608" s="22">
        <v>4550.4990200000002</v>
      </c>
      <c r="H1608" s="22">
        <v>5093.1030199999996</v>
      </c>
      <c r="I1608" s="22">
        <v>2644.5358799999999</v>
      </c>
      <c r="J1608" s="22">
        <v>14294.190420000001</v>
      </c>
      <c r="K1608" s="22">
        <v>23567.980459999999</v>
      </c>
      <c r="L1608" s="22">
        <v>7785.0497999999998</v>
      </c>
      <c r="M1608" s="22">
        <v>0</v>
      </c>
      <c r="N1608" s="22">
        <v>28055.259760000001</v>
      </c>
      <c r="O1608" s="22">
        <v>85.8</v>
      </c>
      <c r="P1608" s="22">
        <v>21.721</v>
      </c>
      <c r="Q1608" s="22">
        <v>0.27748</v>
      </c>
      <c r="R1608" s="22">
        <v>1.65</v>
      </c>
      <c r="S1608" s="22">
        <v>1.29</v>
      </c>
      <c r="T1608" s="22">
        <v>0.97411999999999999</v>
      </c>
      <c r="U1608" s="24" t="s">
        <v>46424</v>
      </c>
      <c r="V1608" s="24" t="s">
        <v>46425</v>
      </c>
      <c r="W1608" s="25" t="s">
        <v>46426</v>
      </c>
      <c r="X1608" s="6" t="s">
        <v>90</v>
      </c>
      <c r="Y1608" s="6" t="s">
        <v>90</v>
      </c>
      <c r="Z1608" s="6" t="s">
        <v>90</v>
      </c>
      <c r="AA1608" s="6" t="s">
        <v>90</v>
      </c>
      <c r="AB1608" s="6" t="s">
        <v>90</v>
      </c>
      <c r="AC1608">
        <v>1606</v>
      </c>
      <c r="AD1608" s="6" t="s">
        <v>6487</v>
      </c>
      <c r="AE1608" s="6" t="s">
        <v>50033</v>
      </c>
      <c r="AF1608" s="6" t="s">
        <v>90</v>
      </c>
      <c r="AG1608" s="6" t="s">
        <v>6488</v>
      </c>
      <c r="AH1608" s="6" t="s">
        <v>51480</v>
      </c>
      <c r="AI1608" s="6" t="s">
        <v>51481</v>
      </c>
    </row>
    <row r="1609" spans="1:35" x14ac:dyDescent="0.25">
      <c r="A1609" s="26" t="s">
        <v>2236</v>
      </c>
      <c r="B1609" s="24" t="s">
        <v>2237</v>
      </c>
      <c r="C1609" s="22">
        <v>36983.589999999997</v>
      </c>
      <c r="D1609" s="22">
        <v>3425.3000400000001</v>
      </c>
      <c r="E1609" s="22">
        <v>2457.1000899999999</v>
      </c>
      <c r="F1609" s="22">
        <v>1.73</v>
      </c>
      <c r="G1609" s="22">
        <v>842.29998000000001</v>
      </c>
      <c r="H1609" s="22">
        <v>1616.8000400000001</v>
      </c>
      <c r="I1609" s="22">
        <v>1937.3000400000001</v>
      </c>
      <c r="J1609" s="22">
        <v>2061.3998999999999</v>
      </c>
      <c r="K1609" s="22">
        <v>5729.3999000000003</v>
      </c>
      <c r="L1609" s="22">
        <v>3068.6999500000002</v>
      </c>
      <c r="M1609" s="22">
        <v>0</v>
      </c>
      <c r="N1609" s="22">
        <v>6207</v>
      </c>
      <c r="O1609" s="22">
        <v>14.97</v>
      </c>
      <c r="P1609" s="22">
        <v>28.375</v>
      </c>
      <c r="Q1609" s="22">
        <v>0.39616000000000001</v>
      </c>
      <c r="R1609" s="22">
        <v>2.2200000000000002</v>
      </c>
      <c r="S1609" s="22">
        <v>2</v>
      </c>
      <c r="T1609" s="22">
        <v>1.5864400000000001</v>
      </c>
      <c r="U1609" s="24" t="s">
        <v>46427</v>
      </c>
      <c r="V1609" s="24" t="s">
        <v>46428</v>
      </c>
      <c r="W1609" s="25" t="s">
        <v>46429</v>
      </c>
      <c r="X1609" s="6" t="s">
        <v>90</v>
      </c>
      <c r="Y1609" s="6" t="s">
        <v>90</v>
      </c>
      <c r="Z1609" s="6" t="s">
        <v>90</v>
      </c>
      <c r="AA1609" s="6" t="s">
        <v>90</v>
      </c>
      <c r="AB1609" s="6" t="s">
        <v>90</v>
      </c>
      <c r="AC1609">
        <v>1607</v>
      </c>
      <c r="AD1609" s="6" t="s">
        <v>6489</v>
      </c>
      <c r="AE1609" s="6" t="s">
        <v>49832</v>
      </c>
      <c r="AF1609" s="6" t="s">
        <v>49982</v>
      </c>
      <c r="AG1609" s="6" t="s">
        <v>6490</v>
      </c>
      <c r="AH1609" s="6" t="s">
        <v>51482</v>
      </c>
      <c r="AI1609" s="6" t="s">
        <v>51483</v>
      </c>
    </row>
    <row r="1610" spans="1:35" x14ac:dyDescent="0.25">
      <c r="A1610" s="26" t="s">
        <v>2238</v>
      </c>
      <c r="B1610" s="24" t="s">
        <v>2239</v>
      </c>
      <c r="C1610" s="22">
        <v>3774.53</v>
      </c>
      <c r="D1610" s="22">
        <v>641.83696999999995</v>
      </c>
      <c r="E1610" s="22">
        <v>621.90599999999995</v>
      </c>
      <c r="F1610" s="22">
        <v>0.81</v>
      </c>
      <c r="G1610" s="22">
        <v>31010.490229999999</v>
      </c>
      <c r="H1610" s="22">
        <v>11.925990000000001</v>
      </c>
      <c r="I1610" s="22">
        <v>2125.1210900000001</v>
      </c>
      <c r="J1610" s="22">
        <v>36850.789060000003</v>
      </c>
      <c r="K1610" s="22">
        <v>31803.339840000001</v>
      </c>
      <c r="L1610" s="22">
        <v>4572.02099</v>
      </c>
      <c r="M1610" s="22">
        <v>230.5</v>
      </c>
      <c r="N1610" s="22">
        <v>4898.0952100000004</v>
      </c>
      <c r="O1610" s="22">
        <v>17.25</v>
      </c>
      <c r="P1610" s="22">
        <v>52.048990000000003</v>
      </c>
      <c r="Q1610" s="22">
        <v>1.13504</v>
      </c>
      <c r="R1610" s="22">
        <v>0.9</v>
      </c>
      <c r="S1610" s="22">
        <v>0.86</v>
      </c>
      <c r="T1610" s="22">
        <v>2.1190000000000001E-2</v>
      </c>
      <c r="U1610" s="24" t="s">
        <v>46430</v>
      </c>
      <c r="V1610" s="24" t="s">
        <v>46431</v>
      </c>
      <c r="W1610" s="25" t="s">
        <v>46432</v>
      </c>
      <c r="X1610" s="6" t="s">
        <v>90</v>
      </c>
      <c r="Y1610" s="6" t="s">
        <v>90</v>
      </c>
      <c r="Z1610" s="6" t="s">
        <v>90</v>
      </c>
      <c r="AA1610" s="6" t="s">
        <v>90</v>
      </c>
      <c r="AB1610" s="6" t="s">
        <v>90</v>
      </c>
      <c r="AC1610">
        <v>1608</v>
      </c>
      <c r="AD1610" s="6" t="s">
        <v>6491</v>
      </c>
      <c r="AE1610" s="6" t="s">
        <v>52380</v>
      </c>
      <c r="AF1610" s="6" t="s">
        <v>90</v>
      </c>
      <c r="AG1610" s="6" t="s">
        <v>6492</v>
      </c>
      <c r="AH1610" s="6" t="s">
        <v>51484</v>
      </c>
      <c r="AI1610" s="6" t="s">
        <v>51485</v>
      </c>
    </row>
    <row r="1611" spans="1:35" x14ac:dyDescent="0.25">
      <c r="A1611" s="26" t="s">
        <v>41469</v>
      </c>
      <c r="B1611" s="24" t="s">
        <v>41470</v>
      </c>
      <c r="C1611" s="22">
        <v>3718.65</v>
      </c>
      <c r="D1611" s="22">
        <v>300</v>
      </c>
      <c r="E1611" s="22">
        <v>234</v>
      </c>
      <c r="F1611" s="22">
        <v>1.38</v>
      </c>
      <c r="G1611" s="22">
        <v>544</v>
      </c>
      <c r="H1611" s="22">
        <v>0</v>
      </c>
      <c r="I1611" s="22">
        <v>350</v>
      </c>
      <c r="J1611" s="22">
        <v>357</v>
      </c>
      <c r="K1611" s="22">
        <v>11673</v>
      </c>
      <c r="L1611" s="22">
        <v>3488</v>
      </c>
      <c r="M1611" s="22">
        <v>0</v>
      </c>
      <c r="N1611" s="22">
        <v>8250</v>
      </c>
      <c r="O1611" s="22">
        <v>100.52</v>
      </c>
      <c r="P1611" s="22">
        <v>29.715</v>
      </c>
      <c r="Q1611" s="22">
        <v>0.42277999999999999</v>
      </c>
      <c r="R1611" s="22">
        <v>32.700000000000003</v>
      </c>
      <c r="S1611" s="22">
        <v>32.700000000000003</v>
      </c>
      <c r="T1611" s="22">
        <v>31.173660000000002</v>
      </c>
      <c r="U1611" s="24" t="s">
        <v>43127</v>
      </c>
      <c r="V1611" s="24" t="s">
        <v>46433</v>
      </c>
      <c r="W1611" s="25" t="s">
        <v>46434</v>
      </c>
      <c r="X1611" s="6" t="s">
        <v>90</v>
      </c>
      <c r="Y1611" s="6" t="s">
        <v>90</v>
      </c>
      <c r="Z1611" s="6" t="s">
        <v>90</v>
      </c>
      <c r="AA1611" s="6" t="s">
        <v>90</v>
      </c>
      <c r="AB1611" s="6" t="s">
        <v>90</v>
      </c>
      <c r="AC1611">
        <v>1609</v>
      </c>
      <c r="AD1611" s="6" t="s">
        <v>6493</v>
      </c>
      <c r="AE1611" s="6" t="s">
        <v>49913</v>
      </c>
      <c r="AF1611" s="6" t="s">
        <v>49978</v>
      </c>
      <c r="AG1611" s="6" t="s">
        <v>6494</v>
      </c>
      <c r="AH1611" s="6" t="s">
        <v>51486</v>
      </c>
      <c r="AI1611" s="6" t="s">
        <v>51487</v>
      </c>
    </row>
    <row r="1612" spans="1:35" x14ac:dyDescent="0.25">
      <c r="A1612" s="26" t="s">
        <v>2240</v>
      </c>
      <c r="B1612" s="24" t="s">
        <v>2241</v>
      </c>
      <c r="C1612" s="22">
        <v>17975.41</v>
      </c>
      <c r="D1612" s="22">
        <v>136.96099000000001</v>
      </c>
      <c r="E1612" s="22">
        <v>88.337990000000005</v>
      </c>
      <c r="F1612" s="22">
        <v>2.17</v>
      </c>
      <c r="G1612" s="22">
        <v>182.96298999999999</v>
      </c>
      <c r="H1612" s="22">
        <v>414.54901000000001</v>
      </c>
      <c r="I1612" s="22">
        <v>73.666989999999998</v>
      </c>
      <c r="J1612" s="22">
        <v>254.32499000000001</v>
      </c>
      <c r="K1612" s="22">
        <v>1101.8669400000001</v>
      </c>
      <c r="L1612" s="22">
        <v>0</v>
      </c>
      <c r="M1612" s="22">
        <v>0</v>
      </c>
      <c r="N1612" s="22">
        <v>1015.93902</v>
      </c>
      <c r="O1612" s="22">
        <v>1.75</v>
      </c>
      <c r="P1612" s="22">
        <v>0</v>
      </c>
      <c r="Q1612" s="22">
        <v>0</v>
      </c>
      <c r="R1612" s="22">
        <v>3.43</v>
      </c>
      <c r="S1612" s="22">
        <v>2.7</v>
      </c>
      <c r="T1612" s="22">
        <v>1.9831099999999999</v>
      </c>
      <c r="U1612" s="24" t="s">
        <v>46435</v>
      </c>
      <c r="V1612" s="24" t="s">
        <v>46436</v>
      </c>
      <c r="W1612" s="25" t="s">
        <v>46437</v>
      </c>
      <c r="X1612" s="6" t="s">
        <v>90</v>
      </c>
      <c r="Y1612" s="6" t="s">
        <v>90</v>
      </c>
      <c r="Z1612" s="6" t="s">
        <v>90</v>
      </c>
      <c r="AA1612" s="6" t="s">
        <v>90</v>
      </c>
      <c r="AB1612" s="6" t="s">
        <v>90</v>
      </c>
      <c r="AC1612">
        <v>1610</v>
      </c>
      <c r="AD1612" s="6" t="s">
        <v>6495</v>
      </c>
      <c r="AE1612" s="6" t="s">
        <v>48683</v>
      </c>
      <c r="AF1612" s="6" t="s">
        <v>90</v>
      </c>
      <c r="AG1612" s="6" t="s">
        <v>6496</v>
      </c>
      <c r="AH1612" s="6" t="s">
        <v>51488</v>
      </c>
      <c r="AI1612" s="6" t="s">
        <v>51489</v>
      </c>
    </row>
    <row r="1613" spans="1:35" x14ac:dyDescent="0.25">
      <c r="A1613" s="26" t="s">
        <v>2242</v>
      </c>
      <c r="B1613" s="24" t="s">
        <v>2243</v>
      </c>
      <c r="C1613" s="22">
        <v>5233.7700000000004</v>
      </c>
      <c r="D1613" s="22">
        <v>306.24599999999998</v>
      </c>
      <c r="E1613" s="22">
        <v>241.58399</v>
      </c>
      <c r="F1613" s="22">
        <v>1.4</v>
      </c>
      <c r="G1613" s="22">
        <v>241.39500000000001</v>
      </c>
      <c r="H1613" s="22">
        <v>324.28201000000001</v>
      </c>
      <c r="I1613" s="22">
        <v>538.00798999999995</v>
      </c>
      <c r="J1613" s="22">
        <v>160.55798999999999</v>
      </c>
      <c r="K1613" s="22">
        <v>1134.87194</v>
      </c>
      <c r="L1613" s="22">
        <v>0</v>
      </c>
      <c r="M1613" s="22">
        <v>0</v>
      </c>
      <c r="N1613" s="22">
        <v>1596.4260200000001</v>
      </c>
      <c r="O1613" s="22">
        <v>33.19</v>
      </c>
      <c r="P1613" s="22">
        <v>0</v>
      </c>
      <c r="Q1613" s="22">
        <v>0</v>
      </c>
      <c r="R1613" s="22">
        <v>7.78</v>
      </c>
      <c r="S1613" s="22">
        <v>5.05</v>
      </c>
      <c r="T1613" s="22">
        <v>3.5451000000000001</v>
      </c>
      <c r="U1613" s="24" t="s">
        <v>46438</v>
      </c>
      <c r="V1613" s="24" t="s">
        <v>46439</v>
      </c>
      <c r="W1613" s="25" t="s">
        <v>46440</v>
      </c>
      <c r="X1613" s="6" t="s">
        <v>90</v>
      </c>
      <c r="Y1613" s="6" t="s">
        <v>90</v>
      </c>
      <c r="Z1613" s="6" t="s">
        <v>90</v>
      </c>
      <c r="AA1613" s="6" t="s">
        <v>90</v>
      </c>
      <c r="AB1613" s="6" t="s">
        <v>90</v>
      </c>
      <c r="AC1613">
        <v>1611</v>
      </c>
      <c r="AD1613" s="6" t="s">
        <v>6497</v>
      </c>
      <c r="AE1613" s="6" t="s">
        <v>48830</v>
      </c>
      <c r="AF1613" s="6" t="s">
        <v>90</v>
      </c>
      <c r="AG1613" s="6" t="s">
        <v>6498</v>
      </c>
      <c r="AH1613" s="6" t="s">
        <v>51490</v>
      </c>
      <c r="AI1613" s="6" t="s">
        <v>51491</v>
      </c>
    </row>
    <row r="1614" spans="1:35" x14ac:dyDescent="0.25">
      <c r="A1614" s="26" t="s">
        <v>2245</v>
      </c>
      <c r="B1614" s="24" t="s">
        <v>2246</v>
      </c>
      <c r="C1614" s="22">
        <v>5455.85</v>
      </c>
      <c r="D1614" s="22">
        <v>329.31200999999999</v>
      </c>
      <c r="E1614" s="22">
        <v>259.57400000000001</v>
      </c>
      <c r="F1614" s="22">
        <v>1.1499999999999999</v>
      </c>
      <c r="G1614" s="22">
        <v>377.54199</v>
      </c>
      <c r="H1614" s="22">
        <v>224.28100000000001</v>
      </c>
      <c r="I1614" s="22">
        <v>1555.79504</v>
      </c>
      <c r="J1614" s="22">
        <v>565.35100999999997</v>
      </c>
      <c r="K1614" s="22">
        <v>994.33897999999999</v>
      </c>
      <c r="L1614" s="22">
        <v>1058.20397</v>
      </c>
      <c r="M1614" s="22">
        <v>0</v>
      </c>
      <c r="N1614" s="22">
        <v>1386.10302</v>
      </c>
      <c r="O1614" s="22">
        <v>7.51</v>
      </c>
      <c r="P1614" s="22">
        <v>43.927999999999997</v>
      </c>
      <c r="Q1614" s="22">
        <v>0.78341000000000005</v>
      </c>
      <c r="R1614" s="22">
        <v>1.66</v>
      </c>
      <c r="S1614" s="22">
        <v>1.36</v>
      </c>
      <c r="T1614" s="22">
        <v>0.69428000000000001</v>
      </c>
      <c r="U1614" s="24" t="s">
        <v>46441</v>
      </c>
      <c r="V1614" s="24" t="s">
        <v>46442</v>
      </c>
      <c r="W1614" s="25" t="s">
        <v>46443</v>
      </c>
      <c r="X1614" s="6" t="s">
        <v>90</v>
      </c>
      <c r="Y1614" s="6" t="s">
        <v>90</v>
      </c>
      <c r="Z1614" s="6" t="s">
        <v>90</v>
      </c>
      <c r="AA1614" s="6" t="s">
        <v>90</v>
      </c>
      <c r="AB1614" s="6" t="s">
        <v>90</v>
      </c>
      <c r="AC1614">
        <v>1612</v>
      </c>
      <c r="AD1614" s="6" t="s">
        <v>6499</v>
      </c>
      <c r="AE1614" s="6" t="s">
        <v>52529</v>
      </c>
      <c r="AF1614" s="6" t="s">
        <v>52217</v>
      </c>
      <c r="AG1614" s="6" t="s">
        <v>6500</v>
      </c>
      <c r="AH1614" s="6" t="s">
        <v>51492</v>
      </c>
      <c r="AI1614" s="6" t="s">
        <v>51493</v>
      </c>
    </row>
    <row r="1615" spans="1:35" x14ac:dyDescent="0.25">
      <c r="A1615" s="26" t="s">
        <v>41471</v>
      </c>
      <c r="B1615" s="24" t="s">
        <v>41472</v>
      </c>
      <c r="C1615" s="22">
        <v>2180.86</v>
      </c>
      <c r="D1615" s="22">
        <v>77.537999999999997</v>
      </c>
      <c r="E1615" s="22">
        <v>63.598990000000001</v>
      </c>
      <c r="F1615" s="22">
        <v>1</v>
      </c>
      <c r="G1615" s="22">
        <v>131.51698999999999</v>
      </c>
      <c r="H1615" s="22">
        <v>0</v>
      </c>
      <c r="I1615" s="22">
        <v>529.42796999999996</v>
      </c>
      <c r="J1615" s="22">
        <v>64.33</v>
      </c>
      <c r="K1615" s="22">
        <v>340.21301</v>
      </c>
      <c r="L1615" s="22">
        <v>4.7229999999999999</v>
      </c>
      <c r="M1615" s="22">
        <v>0</v>
      </c>
      <c r="N1615" s="22">
        <v>888.21301000000005</v>
      </c>
      <c r="O1615" s="22">
        <v>7.24</v>
      </c>
      <c r="P1615" s="22">
        <v>0.53522999999999998</v>
      </c>
      <c r="Q1615" s="22">
        <v>5.3800000000000002E-3</v>
      </c>
      <c r="R1615" s="22">
        <v>5.16</v>
      </c>
      <c r="S1615" s="22">
        <v>5.29</v>
      </c>
      <c r="T1615" s="22">
        <v>3.2441399999999998</v>
      </c>
      <c r="U1615" s="24" t="s">
        <v>46444</v>
      </c>
      <c r="V1615" s="24" t="s">
        <v>46445</v>
      </c>
      <c r="W1615" s="25" t="s">
        <v>46446</v>
      </c>
      <c r="X1615" s="6" t="s">
        <v>90</v>
      </c>
      <c r="Y1615" s="6" t="s">
        <v>90</v>
      </c>
      <c r="Z1615" s="6" t="s">
        <v>90</v>
      </c>
      <c r="AA1615" s="6" t="s">
        <v>90</v>
      </c>
      <c r="AB1615" s="6" t="s">
        <v>90</v>
      </c>
      <c r="AC1615">
        <v>1613</v>
      </c>
      <c r="AD1615" s="6" t="s">
        <v>6501</v>
      </c>
      <c r="AE1615" s="6" t="s">
        <v>52442</v>
      </c>
      <c r="AF1615" s="6" t="s">
        <v>52460</v>
      </c>
      <c r="AG1615" s="6" t="s">
        <v>6502</v>
      </c>
      <c r="AH1615" s="6" t="s">
        <v>51494</v>
      </c>
      <c r="AI1615" s="6" t="s">
        <v>51495</v>
      </c>
    </row>
    <row r="1616" spans="1:35" x14ac:dyDescent="0.25">
      <c r="A1616" s="26" t="s">
        <v>41473</v>
      </c>
      <c r="B1616" s="24" t="s">
        <v>41474</v>
      </c>
      <c r="C1616" s="22">
        <v>2974.88</v>
      </c>
      <c r="D1616" s="22">
        <v>144.51499000000001</v>
      </c>
      <c r="E1616" s="22">
        <v>104.19699</v>
      </c>
      <c r="F1616" s="22">
        <v>0.78</v>
      </c>
      <c r="G1616" s="22">
        <v>9</v>
      </c>
      <c r="H1616" s="22">
        <v>0</v>
      </c>
      <c r="I1616" s="22">
        <v>85.537999999999997</v>
      </c>
      <c r="J1616" s="22">
        <v>13.743</v>
      </c>
      <c r="K1616" s="22">
        <v>80.608000000000004</v>
      </c>
      <c r="L1616" s="22">
        <v>113.803</v>
      </c>
      <c r="M1616" s="22">
        <v>0</v>
      </c>
      <c r="N1616" s="22">
        <v>1336.2629300000001</v>
      </c>
      <c r="O1616" s="22">
        <v>7.04</v>
      </c>
      <c r="P1616" s="22">
        <v>7.0965999999999996</v>
      </c>
      <c r="Q1616" s="22">
        <v>7.6380000000000003E-2</v>
      </c>
      <c r="R1616" s="22">
        <v>8.82</v>
      </c>
      <c r="S1616" s="22">
        <v>5.87</v>
      </c>
      <c r="T1616" s="22">
        <v>5.2104999999999997</v>
      </c>
      <c r="U1616" s="24" t="s">
        <v>46447</v>
      </c>
      <c r="V1616" s="24" t="s">
        <v>46448</v>
      </c>
      <c r="W1616" s="25" t="s">
        <v>46449</v>
      </c>
      <c r="X1616" s="6" t="s">
        <v>90</v>
      </c>
      <c r="Y1616" s="6" t="s">
        <v>90</v>
      </c>
      <c r="Z1616" s="6" t="s">
        <v>90</v>
      </c>
      <c r="AA1616" s="6" t="s">
        <v>90</v>
      </c>
      <c r="AB1616" s="6" t="s">
        <v>90</v>
      </c>
      <c r="AC1616">
        <v>1614</v>
      </c>
      <c r="AD1616" s="6" t="s">
        <v>6503</v>
      </c>
      <c r="AE1616" s="6" t="s">
        <v>52490</v>
      </c>
      <c r="AF1616" s="6" t="s">
        <v>50351</v>
      </c>
      <c r="AG1616" s="6" t="s">
        <v>6504</v>
      </c>
      <c r="AH1616" s="6" t="s">
        <v>51496</v>
      </c>
      <c r="AI1616" s="6" t="s">
        <v>51497</v>
      </c>
    </row>
    <row r="1617" spans="1:35" x14ac:dyDescent="0.25">
      <c r="A1617" s="26" t="s">
        <v>2247</v>
      </c>
      <c r="B1617" s="24" t="s">
        <v>2248</v>
      </c>
      <c r="C1617" s="22">
        <v>5131.21</v>
      </c>
      <c r="D1617" s="22">
        <v>382.14400999999998</v>
      </c>
      <c r="E1617" s="22">
        <v>183.352</v>
      </c>
      <c r="F1617" s="22">
        <v>0.47</v>
      </c>
      <c r="G1617" s="22">
        <v>161.233</v>
      </c>
      <c r="H1617" s="22">
        <v>22.832000000000001</v>
      </c>
      <c r="I1617" s="22">
        <v>424.17000999999999</v>
      </c>
      <c r="J1617" s="22">
        <v>343.91</v>
      </c>
      <c r="K1617" s="22">
        <v>456.71701000000002</v>
      </c>
      <c r="L1617" s="22">
        <v>1621.46398</v>
      </c>
      <c r="M1617" s="22">
        <v>0</v>
      </c>
      <c r="N1617" s="22">
        <v>2020.97497</v>
      </c>
      <c r="O1617" s="22">
        <v>41.66</v>
      </c>
      <c r="P1617" s="22">
        <v>41.823999999999998</v>
      </c>
      <c r="Q1617" s="22">
        <v>0.71492</v>
      </c>
      <c r="R1617" s="22">
        <v>2.0699999999999998</v>
      </c>
      <c r="S1617" s="22">
        <v>1.26</v>
      </c>
      <c r="T1617" s="22">
        <v>0.79279999999999995</v>
      </c>
      <c r="U1617" s="24" t="s">
        <v>46450</v>
      </c>
      <c r="V1617" s="24" t="s">
        <v>46451</v>
      </c>
      <c r="W1617" s="25" t="s">
        <v>46452</v>
      </c>
      <c r="X1617" s="6" t="s">
        <v>90</v>
      </c>
      <c r="Y1617" s="6" t="s">
        <v>90</v>
      </c>
      <c r="Z1617" s="6" t="s">
        <v>90</v>
      </c>
      <c r="AA1617" s="6" t="s">
        <v>90</v>
      </c>
      <c r="AB1617" s="6" t="s">
        <v>90</v>
      </c>
      <c r="AC1617">
        <v>1615</v>
      </c>
      <c r="AD1617" s="6" t="s">
        <v>6505</v>
      </c>
      <c r="AE1617" s="6" t="s">
        <v>51631</v>
      </c>
      <c r="AF1617" s="6" t="s">
        <v>90</v>
      </c>
      <c r="AG1617" s="6" t="s">
        <v>6506</v>
      </c>
      <c r="AH1617" s="6" t="s">
        <v>51498</v>
      </c>
      <c r="AI1617" s="6" t="s">
        <v>51499</v>
      </c>
    </row>
    <row r="1618" spans="1:35" x14ac:dyDescent="0.25">
      <c r="A1618" s="26" t="s">
        <v>2249</v>
      </c>
      <c r="B1618" s="24" t="s">
        <v>2250</v>
      </c>
      <c r="C1618" s="22">
        <v>30709.040000000001</v>
      </c>
      <c r="D1618" s="22">
        <v>13357.541010000001</v>
      </c>
      <c r="E1618" s="22">
        <v>4244.9540999999999</v>
      </c>
      <c r="F1618" s="22">
        <v>0.23</v>
      </c>
      <c r="G1618" s="22">
        <v>7975.7519499999999</v>
      </c>
      <c r="H1618" s="22">
        <v>1104.1729700000001</v>
      </c>
      <c r="I1618" s="22">
        <v>40098.960930000001</v>
      </c>
      <c r="J1618" s="22">
        <v>30789.349600000001</v>
      </c>
      <c r="K1618" s="22">
        <v>28239.640619999998</v>
      </c>
      <c r="L1618" s="22">
        <v>33727.839840000001</v>
      </c>
      <c r="M1618" s="22">
        <v>0</v>
      </c>
      <c r="N1618" s="22">
        <v>36829.640619999998</v>
      </c>
      <c r="O1618" s="22">
        <v>13.85</v>
      </c>
      <c r="P1618" s="22">
        <v>47.801990000000004</v>
      </c>
      <c r="Q1618" s="22">
        <v>0.91576999999999997</v>
      </c>
      <c r="R1618" s="22">
        <v>0.92</v>
      </c>
      <c r="S1618" s="22">
        <v>0.88</v>
      </c>
      <c r="T1618" s="22">
        <v>0.62228000000000006</v>
      </c>
      <c r="U1618" s="24" t="s">
        <v>46453</v>
      </c>
      <c r="V1618" s="24" t="s">
        <v>46454</v>
      </c>
      <c r="W1618" s="25" t="s">
        <v>46455</v>
      </c>
      <c r="X1618" s="6" t="s">
        <v>90</v>
      </c>
      <c r="Y1618" s="6" t="s">
        <v>90</v>
      </c>
      <c r="Z1618" s="6" t="s">
        <v>90</v>
      </c>
      <c r="AA1618" s="6" t="s">
        <v>90</v>
      </c>
      <c r="AB1618" s="6" t="s">
        <v>90</v>
      </c>
      <c r="AC1618">
        <v>1616</v>
      </c>
      <c r="AD1618" s="6" t="s">
        <v>6507</v>
      </c>
      <c r="AE1618" s="6" t="s">
        <v>52107</v>
      </c>
      <c r="AF1618" s="6" t="s">
        <v>90</v>
      </c>
      <c r="AG1618" s="6" t="s">
        <v>6508</v>
      </c>
      <c r="AH1618" s="6" t="s">
        <v>51500</v>
      </c>
      <c r="AI1618" s="6" t="s">
        <v>51501</v>
      </c>
    </row>
    <row r="1619" spans="1:35" x14ac:dyDescent="0.25">
      <c r="A1619" s="26" t="s">
        <v>2251</v>
      </c>
      <c r="B1619" s="24" t="s">
        <v>2252</v>
      </c>
      <c r="C1619" s="22">
        <v>5277.87</v>
      </c>
      <c r="D1619" s="22">
        <v>858.43102999999996</v>
      </c>
      <c r="E1619" s="22">
        <v>870.06700999999998</v>
      </c>
      <c r="F1619" s="22">
        <v>0.93</v>
      </c>
      <c r="G1619" s="22">
        <v>0</v>
      </c>
      <c r="H1619" s="22">
        <v>0</v>
      </c>
      <c r="I1619" s="22">
        <v>0</v>
      </c>
      <c r="J1619" s="22">
        <v>420.70598999999999</v>
      </c>
      <c r="K1619" s="22">
        <v>447.90499</v>
      </c>
      <c r="L1619" s="22">
        <v>7281.7441399999998</v>
      </c>
      <c r="M1619" s="22">
        <v>0</v>
      </c>
      <c r="N1619" s="22">
        <v>5882.40283</v>
      </c>
      <c r="O1619" s="22">
        <v>15.14</v>
      </c>
      <c r="P1619" s="22">
        <v>55.509990000000002</v>
      </c>
      <c r="Q1619" s="22">
        <v>1.2477100000000001</v>
      </c>
      <c r="R1619" s="22">
        <v>1.05</v>
      </c>
      <c r="S1619" s="22">
        <v>1.06</v>
      </c>
      <c r="T1619" s="22">
        <v>1.0646500000000001</v>
      </c>
      <c r="U1619" s="24" t="s">
        <v>46456</v>
      </c>
      <c r="V1619" s="24" t="s">
        <v>46457</v>
      </c>
      <c r="W1619" s="25" t="s">
        <v>43383</v>
      </c>
      <c r="X1619" s="6" t="s">
        <v>90</v>
      </c>
      <c r="Y1619" s="6" t="s">
        <v>90</v>
      </c>
      <c r="Z1619" s="6" t="s">
        <v>90</v>
      </c>
      <c r="AA1619" s="6" t="s">
        <v>90</v>
      </c>
      <c r="AB1619" s="6" t="s">
        <v>90</v>
      </c>
      <c r="AC1619">
        <v>1617</v>
      </c>
      <c r="AD1619" s="6" t="s">
        <v>6509</v>
      </c>
      <c r="AE1619" s="6" t="s">
        <v>52530</v>
      </c>
      <c r="AF1619" s="6" t="s">
        <v>90</v>
      </c>
      <c r="AG1619" s="6" t="s">
        <v>6510</v>
      </c>
      <c r="AH1619" s="6" t="s">
        <v>51502</v>
      </c>
      <c r="AI1619" s="6" t="s">
        <v>51503</v>
      </c>
    </row>
    <row r="1620" spans="1:35" x14ac:dyDescent="0.25">
      <c r="A1620" s="26" t="s">
        <v>2253</v>
      </c>
      <c r="B1620" s="24" t="s">
        <v>2254</v>
      </c>
      <c r="C1620" s="22">
        <v>288689.84000000003</v>
      </c>
      <c r="D1620" s="22">
        <v>13526</v>
      </c>
      <c r="E1620" s="22">
        <v>10404</v>
      </c>
      <c r="F1620" s="22">
        <v>1</v>
      </c>
      <c r="G1620" s="22">
        <v>5953</v>
      </c>
      <c r="H1620" s="22">
        <v>0</v>
      </c>
      <c r="I1620" s="22">
        <v>45251</v>
      </c>
      <c r="J1620" s="22">
        <v>19511</v>
      </c>
      <c r="K1620" s="22">
        <v>31633</v>
      </c>
      <c r="L1620" s="22">
        <v>72110</v>
      </c>
      <c r="M1620" s="22">
        <v>0</v>
      </c>
      <c r="N1620" s="22">
        <v>-5768</v>
      </c>
      <c r="O1620" s="22">
        <v>-0.71</v>
      </c>
      <c r="Q1620" s="22">
        <v>-45.186199999999999</v>
      </c>
      <c r="R1620" s="22">
        <v>0.82</v>
      </c>
      <c r="U1620" s="24" t="s">
        <v>46458</v>
      </c>
      <c r="V1620" s="24" t="s">
        <v>46459</v>
      </c>
      <c r="W1620" s="25" t="s">
        <v>46460</v>
      </c>
      <c r="X1620" s="6" t="s">
        <v>90</v>
      </c>
      <c r="Y1620" s="6" t="s">
        <v>90</v>
      </c>
      <c r="Z1620" s="6" t="s">
        <v>90</v>
      </c>
      <c r="AA1620" s="6" t="s">
        <v>90</v>
      </c>
      <c r="AB1620" s="6" t="s">
        <v>90</v>
      </c>
      <c r="AC1620">
        <v>1618</v>
      </c>
      <c r="AD1620" s="6" t="s">
        <v>6511</v>
      </c>
      <c r="AE1620" s="6" t="s">
        <v>49348</v>
      </c>
      <c r="AF1620" s="6" t="s">
        <v>50437</v>
      </c>
      <c r="AG1620" s="6" t="s">
        <v>6512</v>
      </c>
      <c r="AH1620" s="6" t="s">
        <v>51504</v>
      </c>
      <c r="AI1620" s="6" t="s">
        <v>51505</v>
      </c>
    </row>
    <row r="1621" spans="1:35" x14ac:dyDescent="0.25">
      <c r="A1621" s="26" t="s">
        <v>2255</v>
      </c>
      <c r="B1621" s="24" t="s">
        <v>2256</v>
      </c>
      <c r="C1621" s="22">
        <v>7178.71</v>
      </c>
      <c r="D1621" s="22">
        <v>924.09996999999998</v>
      </c>
      <c r="E1621" s="22">
        <v>924.09996999999998</v>
      </c>
      <c r="F1621" s="22">
        <v>0.8</v>
      </c>
      <c r="G1621" s="22">
        <v>7960.7997999999998</v>
      </c>
      <c r="H1621" s="22">
        <v>0</v>
      </c>
      <c r="I1621" s="22">
        <v>0</v>
      </c>
      <c r="J1621" s="22">
        <v>16279.70019</v>
      </c>
      <c r="K1621" s="22">
        <v>8902.6005800000003</v>
      </c>
      <c r="L1621" s="22">
        <v>1597</v>
      </c>
      <c r="M1621" s="22">
        <v>0</v>
      </c>
      <c r="N1621" s="22">
        <v>6166.2001899999996</v>
      </c>
      <c r="O1621" s="22">
        <v>21.63</v>
      </c>
      <c r="P1621" s="22">
        <v>20.072990000000001</v>
      </c>
      <c r="Q1621" s="22">
        <v>0.25113999999999997</v>
      </c>
      <c r="R1621" s="22">
        <v>0.55000000000000004</v>
      </c>
      <c r="S1621" s="22">
        <v>0.55000000000000004</v>
      </c>
      <c r="T1621" s="22">
        <v>5.7849999999999999E-2</v>
      </c>
      <c r="U1621" s="24" t="s">
        <v>42579</v>
      </c>
      <c r="V1621" s="24" t="s">
        <v>46461</v>
      </c>
      <c r="W1621" s="25" t="s">
        <v>46462</v>
      </c>
      <c r="X1621" s="6" t="s">
        <v>90</v>
      </c>
      <c r="Y1621" s="6" t="s">
        <v>90</v>
      </c>
      <c r="Z1621" s="6" t="s">
        <v>90</v>
      </c>
      <c r="AA1621" s="6" t="s">
        <v>90</v>
      </c>
      <c r="AB1621" s="6" t="s">
        <v>90</v>
      </c>
      <c r="AC1621">
        <v>1619</v>
      </c>
      <c r="AD1621" s="6" t="s">
        <v>6513</v>
      </c>
      <c r="AE1621" s="6" t="s">
        <v>50537</v>
      </c>
      <c r="AF1621" s="6" t="s">
        <v>90</v>
      </c>
      <c r="AG1621" s="6" t="s">
        <v>6514</v>
      </c>
      <c r="AH1621" s="6" t="s">
        <v>51506</v>
      </c>
      <c r="AI1621" s="6" t="s">
        <v>51507</v>
      </c>
    </row>
    <row r="1622" spans="1:35" x14ac:dyDescent="0.25">
      <c r="A1622" s="26" t="s">
        <v>41475</v>
      </c>
      <c r="B1622" s="24" t="s">
        <v>41476</v>
      </c>
      <c r="C1622" s="22">
        <v>6887.35</v>
      </c>
      <c r="D1622" s="22">
        <v>513.94597999999996</v>
      </c>
      <c r="E1622" s="22">
        <v>463.89999</v>
      </c>
      <c r="F1622" s="22">
        <v>0.3</v>
      </c>
      <c r="G1622" s="22">
        <v>242.74898999999999</v>
      </c>
      <c r="H1622" s="22">
        <v>332.51598999999999</v>
      </c>
      <c r="I1622" s="22">
        <v>201.238</v>
      </c>
      <c r="J1622" s="22">
        <v>290.16100999999998</v>
      </c>
      <c r="K1622" s="22">
        <v>925.79796999999996</v>
      </c>
      <c r="L1622" s="22">
        <v>207.34898999999999</v>
      </c>
      <c r="M1622" s="22">
        <v>0</v>
      </c>
      <c r="N1622" s="22">
        <v>956.77398000000005</v>
      </c>
      <c r="O1622" s="22">
        <v>3.39</v>
      </c>
      <c r="P1622" s="22">
        <v>17.812000000000001</v>
      </c>
      <c r="Q1622" s="22">
        <v>0.21671000000000001</v>
      </c>
      <c r="R1622" s="22">
        <v>3.19</v>
      </c>
      <c r="S1622" s="22">
        <v>2.04</v>
      </c>
      <c r="T1622" s="22">
        <v>1.2080599999999999</v>
      </c>
      <c r="U1622" s="24" t="s">
        <v>46463</v>
      </c>
      <c r="V1622" s="24" t="s">
        <v>46464</v>
      </c>
      <c r="W1622" s="25" t="s">
        <v>46465</v>
      </c>
      <c r="X1622" s="6" t="s">
        <v>90</v>
      </c>
      <c r="Y1622" s="6" t="s">
        <v>90</v>
      </c>
      <c r="Z1622" s="6" t="s">
        <v>90</v>
      </c>
      <c r="AA1622" s="6" t="s">
        <v>90</v>
      </c>
      <c r="AB1622" s="6" t="s">
        <v>90</v>
      </c>
      <c r="AC1622">
        <v>1620</v>
      </c>
      <c r="AD1622" s="6" t="s">
        <v>6515</v>
      </c>
      <c r="AE1622" s="6" t="s">
        <v>48904</v>
      </c>
      <c r="AF1622" s="6" t="s">
        <v>48904</v>
      </c>
      <c r="AG1622" s="6" t="s">
        <v>6516</v>
      </c>
      <c r="AH1622" s="6" t="s">
        <v>51508</v>
      </c>
      <c r="AI1622" s="6" t="s">
        <v>51509</v>
      </c>
    </row>
    <row r="1623" spans="1:35" x14ac:dyDescent="0.25">
      <c r="A1623" s="26" t="s">
        <v>41477</v>
      </c>
      <c r="B1623" s="24" t="s">
        <v>41478</v>
      </c>
      <c r="C1623" s="22">
        <v>7280.4</v>
      </c>
      <c r="D1623" s="22">
        <v>1060.078</v>
      </c>
      <c r="E1623" s="22">
        <v>809.09996999999998</v>
      </c>
      <c r="F1623" s="22">
        <v>0.44</v>
      </c>
      <c r="G1623" s="22">
        <v>950.56200999999999</v>
      </c>
      <c r="H1623" s="22">
        <v>1081.4799800000001</v>
      </c>
      <c r="I1623" s="22">
        <v>3510.3459400000002</v>
      </c>
      <c r="J1623" s="22">
        <v>1843.078</v>
      </c>
      <c r="K1623" s="22">
        <v>2188.8500899999999</v>
      </c>
      <c r="L1623" s="22">
        <v>1563.3900100000001</v>
      </c>
      <c r="M1623" s="22">
        <v>0</v>
      </c>
      <c r="N1623" s="22">
        <v>4505.4858299999996</v>
      </c>
      <c r="O1623" s="22">
        <v>4.5</v>
      </c>
      <c r="P1623" s="22">
        <v>25.76099</v>
      </c>
      <c r="Q1623" s="22">
        <v>0.34699000000000002</v>
      </c>
      <c r="R1623" s="22">
        <v>1.19</v>
      </c>
      <c r="S1623" s="22">
        <v>0.6</v>
      </c>
      <c r="T1623" s="22">
        <v>8.5070000000000007E-2</v>
      </c>
      <c r="U1623" s="24" t="s">
        <v>46466</v>
      </c>
      <c r="V1623" s="24" t="s">
        <v>46467</v>
      </c>
      <c r="W1623" s="25" t="s">
        <v>46468</v>
      </c>
      <c r="X1623" s="6" t="s">
        <v>90</v>
      </c>
      <c r="Y1623" s="6" t="s">
        <v>90</v>
      </c>
      <c r="Z1623" s="6" t="s">
        <v>90</v>
      </c>
      <c r="AA1623" s="6" t="s">
        <v>90</v>
      </c>
      <c r="AB1623" s="6" t="s">
        <v>90</v>
      </c>
      <c r="AC1623">
        <v>1621</v>
      </c>
      <c r="AD1623" s="6" t="s">
        <v>6517</v>
      </c>
      <c r="AE1623" s="6" t="s">
        <v>51017</v>
      </c>
      <c r="AF1623" s="6" t="s">
        <v>90</v>
      </c>
      <c r="AG1623" s="6" t="s">
        <v>6518</v>
      </c>
      <c r="AH1623" s="6" t="s">
        <v>51510</v>
      </c>
      <c r="AI1623" s="6" t="s">
        <v>51511</v>
      </c>
    </row>
    <row r="1624" spans="1:35" x14ac:dyDescent="0.25">
      <c r="A1624" s="26" t="s">
        <v>2257</v>
      </c>
      <c r="B1624" s="24" t="s">
        <v>2258</v>
      </c>
      <c r="C1624" s="22">
        <v>54919.5</v>
      </c>
      <c r="D1624" s="22">
        <v>3319.0119599999998</v>
      </c>
      <c r="E1624" s="22">
        <v>2956.375</v>
      </c>
      <c r="F1624" s="22">
        <v>0.88</v>
      </c>
      <c r="G1624" s="22">
        <v>470.17401000000001</v>
      </c>
      <c r="H1624" s="22">
        <v>4359.1259700000001</v>
      </c>
      <c r="I1624" s="22">
        <v>884.44500000000005</v>
      </c>
      <c r="J1624" s="22">
        <v>7063.8168900000001</v>
      </c>
      <c r="K1624" s="22">
        <v>5048.2587800000001</v>
      </c>
      <c r="L1624" s="22">
        <v>4371.65283</v>
      </c>
      <c r="M1624" s="22">
        <v>0</v>
      </c>
      <c r="N1624" s="22">
        <v>-1060.7519600000001</v>
      </c>
      <c r="O1624" s="22">
        <v>-26.28</v>
      </c>
      <c r="Q1624" s="22">
        <v>-3.0323899999999999</v>
      </c>
      <c r="R1624" s="22">
        <v>0.71</v>
      </c>
      <c r="S1624" s="22">
        <v>0.1</v>
      </c>
      <c r="T1624" s="22">
        <v>3.099E-2</v>
      </c>
      <c r="U1624" s="24" t="s">
        <v>46469</v>
      </c>
      <c r="V1624" s="24" t="s">
        <v>46470</v>
      </c>
      <c r="W1624" s="25" t="s">
        <v>46471</v>
      </c>
      <c r="X1624" s="6" t="s">
        <v>90</v>
      </c>
      <c r="Y1624" s="6" t="s">
        <v>90</v>
      </c>
      <c r="Z1624" s="6" t="s">
        <v>90</v>
      </c>
      <c r="AA1624" s="6" t="s">
        <v>90</v>
      </c>
      <c r="AB1624" s="6" t="s">
        <v>90</v>
      </c>
      <c r="AC1624">
        <v>1622</v>
      </c>
      <c r="AD1624" s="6" t="s">
        <v>6519</v>
      </c>
      <c r="AE1624" s="6" t="s">
        <v>49573</v>
      </c>
      <c r="AF1624" s="6" t="s">
        <v>49569</v>
      </c>
      <c r="AG1624" s="6" t="s">
        <v>6520</v>
      </c>
      <c r="AH1624" s="6" t="s">
        <v>51512</v>
      </c>
      <c r="AI1624" s="6" t="s">
        <v>51513</v>
      </c>
    </row>
    <row r="1625" spans="1:35" x14ac:dyDescent="0.25">
      <c r="A1625" s="26" t="s">
        <v>41479</v>
      </c>
      <c r="B1625" s="24" t="s">
        <v>41480</v>
      </c>
      <c r="C1625" s="22">
        <v>8187.31</v>
      </c>
      <c r="D1625" s="22">
        <v>7906.9877900000001</v>
      </c>
      <c r="E1625" s="22">
        <v>7337.2558499999996</v>
      </c>
      <c r="F1625" s="22">
        <v>1.46</v>
      </c>
      <c r="G1625" s="22">
        <v>5.8550000000000004</v>
      </c>
      <c r="H1625" s="22">
        <v>153.06398999999999</v>
      </c>
      <c r="I1625" s="22">
        <v>7.6559999999999997</v>
      </c>
      <c r="J1625" s="22">
        <v>3296.3710900000001</v>
      </c>
      <c r="K1625" s="22">
        <v>8451.8466700000008</v>
      </c>
      <c r="L1625" s="22">
        <v>211.94099</v>
      </c>
      <c r="M1625" s="22">
        <v>0</v>
      </c>
      <c r="N1625" s="22">
        <v>9671.73632</v>
      </c>
      <c r="U1625" s="24" t="s">
        <v>46472</v>
      </c>
      <c r="V1625" s="24" t="s">
        <v>46473</v>
      </c>
      <c r="W1625" s="25" t="s">
        <v>46474</v>
      </c>
      <c r="X1625" s="6" t="s">
        <v>90</v>
      </c>
      <c r="Y1625" s="6" t="s">
        <v>90</v>
      </c>
      <c r="Z1625" s="6" t="s">
        <v>90</v>
      </c>
      <c r="AA1625" s="6" t="s">
        <v>90</v>
      </c>
      <c r="AB1625" s="6" t="s">
        <v>90</v>
      </c>
      <c r="AC1625">
        <v>1623</v>
      </c>
      <c r="AD1625" s="6" t="s">
        <v>6521</v>
      </c>
      <c r="AE1625" s="6" t="s">
        <v>48938</v>
      </c>
      <c r="AF1625" s="6" t="s">
        <v>49506</v>
      </c>
      <c r="AG1625" s="6" t="s">
        <v>6522</v>
      </c>
      <c r="AH1625" s="6" t="s">
        <v>51514</v>
      </c>
      <c r="AI1625" s="6" t="s">
        <v>51515</v>
      </c>
    </row>
    <row r="1626" spans="1:35" x14ac:dyDescent="0.25">
      <c r="A1626" s="26" t="s">
        <v>41481</v>
      </c>
      <c r="B1626" s="24" t="s">
        <v>41482</v>
      </c>
      <c r="C1626" s="22">
        <v>2021.91</v>
      </c>
      <c r="D1626" s="22">
        <v>189.14399</v>
      </c>
      <c r="E1626" s="22">
        <v>149.12199000000001</v>
      </c>
      <c r="F1626" s="22">
        <v>0.93</v>
      </c>
      <c r="G1626" s="22">
        <v>307.97298999999998</v>
      </c>
      <c r="H1626" s="22">
        <v>333.90701000000001</v>
      </c>
      <c r="I1626" s="22">
        <v>474.72698000000003</v>
      </c>
      <c r="J1626" s="22">
        <v>613.95397000000003</v>
      </c>
      <c r="K1626" s="22">
        <v>746.14398000000006</v>
      </c>
      <c r="L1626" s="22">
        <v>48.667990000000003</v>
      </c>
      <c r="M1626" s="22">
        <v>0</v>
      </c>
      <c r="N1626" s="22">
        <v>638.42400999999995</v>
      </c>
      <c r="O1626" s="22">
        <v>39.869999999999997</v>
      </c>
      <c r="P1626" s="22">
        <v>17.163989999999998</v>
      </c>
      <c r="Q1626" s="22">
        <v>0.2072</v>
      </c>
      <c r="R1626" s="22">
        <v>1.41</v>
      </c>
      <c r="S1626" s="22">
        <v>0.67</v>
      </c>
      <c r="T1626" s="22">
        <v>0.16982</v>
      </c>
      <c r="U1626" s="24" t="s">
        <v>46475</v>
      </c>
      <c r="V1626" s="24" t="s">
        <v>46476</v>
      </c>
      <c r="W1626" s="25" t="s">
        <v>46477</v>
      </c>
      <c r="X1626" s="6" t="s">
        <v>90</v>
      </c>
      <c r="Y1626" s="6" t="s">
        <v>90</v>
      </c>
      <c r="Z1626" s="6" t="s">
        <v>90</v>
      </c>
      <c r="AA1626" s="6" t="s">
        <v>90</v>
      </c>
      <c r="AB1626" s="6" t="s">
        <v>90</v>
      </c>
      <c r="AC1626">
        <v>1624</v>
      </c>
      <c r="AD1626" s="6" t="s">
        <v>6523</v>
      </c>
      <c r="AE1626" s="6" t="s">
        <v>50226</v>
      </c>
      <c r="AF1626" s="6" t="s">
        <v>90</v>
      </c>
      <c r="AG1626" s="6" t="s">
        <v>6524</v>
      </c>
      <c r="AH1626" s="6" t="s">
        <v>51516</v>
      </c>
      <c r="AI1626" s="6" t="s">
        <v>51517</v>
      </c>
    </row>
    <row r="1627" spans="1:35" x14ac:dyDescent="0.25">
      <c r="A1627" s="26" t="s">
        <v>2259</v>
      </c>
      <c r="B1627" s="24" t="s">
        <v>2260</v>
      </c>
      <c r="C1627" s="22">
        <v>5285.83</v>
      </c>
      <c r="D1627" s="22">
        <v>444.29998000000001</v>
      </c>
      <c r="E1627" s="22">
        <v>329</v>
      </c>
      <c r="F1627" s="22">
        <v>1.38</v>
      </c>
      <c r="G1627" s="22">
        <v>1769.90002</v>
      </c>
      <c r="H1627" s="22">
        <v>1865.59997</v>
      </c>
      <c r="I1627" s="22">
        <v>1499</v>
      </c>
      <c r="J1627" s="22">
        <v>2428.6000899999999</v>
      </c>
      <c r="K1627" s="22">
        <v>4532.1000899999999</v>
      </c>
      <c r="L1627" s="22">
        <v>595</v>
      </c>
      <c r="M1627" s="22">
        <v>0</v>
      </c>
      <c r="N1627" s="22">
        <v>3185.6999500000002</v>
      </c>
      <c r="O1627" s="22">
        <v>49.72</v>
      </c>
      <c r="P1627" s="22">
        <v>15.489990000000001</v>
      </c>
      <c r="Q1627" s="22">
        <v>0.18329000000000001</v>
      </c>
      <c r="R1627" s="22">
        <v>1.8</v>
      </c>
      <c r="S1627" s="22">
        <v>1.1000000000000001</v>
      </c>
      <c r="T1627" s="22">
        <v>0.36918000000000001</v>
      </c>
      <c r="U1627" s="24" t="s">
        <v>46478</v>
      </c>
      <c r="V1627" s="24" t="s">
        <v>46479</v>
      </c>
      <c r="W1627" s="25" t="s">
        <v>46480</v>
      </c>
      <c r="X1627" s="6" t="s">
        <v>90</v>
      </c>
      <c r="Y1627" s="6" t="s">
        <v>90</v>
      </c>
      <c r="Z1627" s="6" t="s">
        <v>90</v>
      </c>
      <c r="AA1627" s="6" t="s">
        <v>90</v>
      </c>
      <c r="AB1627" s="6" t="s">
        <v>90</v>
      </c>
      <c r="AC1627">
        <v>1625</v>
      </c>
      <c r="AD1627" s="6" t="s">
        <v>6525</v>
      </c>
      <c r="AE1627" s="6" t="s">
        <v>52377</v>
      </c>
      <c r="AF1627" s="6" t="s">
        <v>90</v>
      </c>
      <c r="AG1627" s="6" t="s">
        <v>6526</v>
      </c>
      <c r="AH1627" s="6" t="s">
        <v>51518</v>
      </c>
      <c r="AI1627" s="6" t="s">
        <v>51519</v>
      </c>
    </row>
    <row r="1628" spans="1:35" x14ac:dyDescent="0.25">
      <c r="A1628" s="26" t="s">
        <v>2261</v>
      </c>
      <c r="B1628" s="24" t="s">
        <v>2262</v>
      </c>
      <c r="C1628" s="22">
        <v>11531.14</v>
      </c>
      <c r="D1628" s="22">
        <v>1183.2659900000001</v>
      </c>
      <c r="E1628" s="22">
        <v>673.89098999999999</v>
      </c>
      <c r="F1628" s="22">
        <v>1.06</v>
      </c>
      <c r="G1628" s="22">
        <v>444.90701000000001</v>
      </c>
      <c r="H1628" s="22">
        <v>0</v>
      </c>
      <c r="I1628" s="22">
        <v>6319.8608299999996</v>
      </c>
      <c r="J1628" s="22">
        <v>1468.2580499999999</v>
      </c>
      <c r="K1628" s="22">
        <v>2285.3669399999999</v>
      </c>
      <c r="L1628" s="22">
        <v>4209.5668900000001</v>
      </c>
      <c r="M1628" s="22">
        <v>0</v>
      </c>
      <c r="N1628" s="22">
        <v>4032.26</v>
      </c>
      <c r="O1628" s="22">
        <v>15.23</v>
      </c>
      <c r="P1628" s="22">
        <v>67.504990000000006</v>
      </c>
      <c r="Q1628" s="22">
        <v>2.07735</v>
      </c>
      <c r="R1628" s="22">
        <v>0.7</v>
      </c>
      <c r="S1628" s="22">
        <v>1.56</v>
      </c>
      <c r="T1628" s="22">
        <v>1.25349</v>
      </c>
      <c r="U1628" s="24" t="s">
        <v>46481</v>
      </c>
      <c r="V1628" s="24" t="s">
        <v>46482</v>
      </c>
      <c r="W1628" s="25" t="s">
        <v>46483</v>
      </c>
      <c r="X1628" s="6" t="s">
        <v>90</v>
      </c>
      <c r="Y1628" s="6" t="s">
        <v>90</v>
      </c>
      <c r="Z1628" s="6" t="s">
        <v>90</v>
      </c>
      <c r="AA1628" s="6" t="s">
        <v>90</v>
      </c>
      <c r="AB1628" s="6" t="s">
        <v>90</v>
      </c>
      <c r="AC1628">
        <v>1626</v>
      </c>
      <c r="AD1628" s="6" t="s">
        <v>6527</v>
      </c>
      <c r="AE1628" s="6" t="s">
        <v>51102</v>
      </c>
      <c r="AF1628" s="6" t="s">
        <v>90</v>
      </c>
      <c r="AG1628" s="6" t="s">
        <v>6528</v>
      </c>
      <c r="AH1628" s="6" t="s">
        <v>51520</v>
      </c>
      <c r="AI1628" s="6" t="s">
        <v>51521</v>
      </c>
    </row>
    <row r="1629" spans="1:35" x14ac:dyDescent="0.25">
      <c r="A1629" s="26" t="s">
        <v>2263</v>
      </c>
      <c r="B1629" s="24" t="s">
        <v>2264</v>
      </c>
      <c r="C1629" s="22">
        <v>34935.519999999997</v>
      </c>
      <c r="D1629" s="22">
        <v>2222</v>
      </c>
      <c r="E1629" s="22">
        <v>2031</v>
      </c>
      <c r="F1629" s="22">
        <v>0.93</v>
      </c>
      <c r="G1629" s="22">
        <v>3357</v>
      </c>
      <c r="H1629" s="22">
        <v>617</v>
      </c>
      <c r="I1629" s="22">
        <v>1936</v>
      </c>
      <c r="J1629" s="22">
        <v>6843</v>
      </c>
      <c r="K1629" s="22">
        <v>6143</v>
      </c>
      <c r="L1629" s="22">
        <v>6098</v>
      </c>
      <c r="M1629" s="22">
        <v>0</v>
      </c>
      <c r="N1629" s="22">
        <v>-4799</v>
      </c>
      <c r="O1629" s="22">
        <v>-11.53</v>
      </c>
      <c r="Q1629" s="22">
        <v>-1.2829900000000001</v>
      </c>
      <c r="R1629" s="22">
        <v>0.9</v>
      </c>
      <c r="S1629" s="22">
        <v>0.81</v>
      </c>
      <c r="T1629" s="22">
        <v>0.31696000000000002</v>
      </c>
      <c r="U1629" s="24" t="s">
        <v>46484</v>
      </c>
      <c r="V1629" s="24" t="s">
        <v>46485</v>
      </c>
      <c r="W1629" s="25" t="s">
        <v>46486</v>
      </c>
      <c r="X1629" s="6" t="s">
        <v>90</v>
      </c>
      <c r="Y1629" s="6" t="s">
        <v>90</v>
      </c>
      <c r="Z1629" s="6" t="s">
        <v>90</v>
      </c>
      <c r="AA1629" s="6" t="s">
        <v>90</v>
      </c>
      <c r="AB1629" s="6" t="s">
        <v>90</v>
      </c>
      <c r="AC1629">
        <v>1627</v>
      </c>
      <c r="AD1629" s="6" t="s">
        <v>6529</v>
      </c>
      <c r="AE1629" s="6" t="s">
        <v>49953</v>
      </c>
      <c r="AF1629" s="6" t="s">
        <v>90</v>
      </c>
      <c r="AG1629" s="6" t="s">
        <v>6530</v>
      </c>
      <c r="AH1629" s="6" t="s">
        <v>51522</v>
      </c>
      <c r="AI1629" s="6" t="s">
        <v>51523</v>
      </c>
    </row>
    <row r="1630" spans="1:35" x14ac:dyDescent="0.25">
      <c r="A1630" s="26" t="s">
        <v>2265</v>
      </c>
      <c r="B1630" s="24" t="s">
        <v>2266</v>
      </c>
      <c r="C1630" s="22">
        <v>3029.02</v>
      </c>
      <c r="D1630" s="22">
        <v>486.14801</v>
      </c>
      <c r="E1630" s="22">
        <v>393.55099000000001</v>
      </c>
      <c r="F1630" s="22">
        <v>0.51</v>
      </c>
      <c r="G1630" s="22">
        <v>120.46099</v>
      </c>
      <c r="H1630" s="22">
        <v>145.95199</v>
      </c>
      <c r="I1630" s="22">
        <v>45.514989999999997</v>
      </c>
      <c r="J1630" s="22">
        <v>237.636</v>
      </c>
      <c r="K1630" s="22">
        <v>452.75200999999998</v>
      </c>
      <c r="L1630" s="22">
        <v>823.82097999999996</v>
      </c>
      <c r="M1630" s="22">
        <v>0</v>
      </c>
      <c r="N1630" s="22">
        <v>1217.31701</v>
      </c>
      <c r="O1630" s="22">
        <v>30.3</v>
      </c>
      <c r="P1630" s="22">
        <v>39.463999999999999</v>
      </c>
      <c r="Q1630" s="22">
        <v>0.65192000000000005</v>
      </c>
      <c r="R1630" s="22">
        <v>1.73</v>
      </c>
      <c r="S1630" s="22">
        <v>1.29</v>
      </c>
      <c r="T1630" s="22">
        <v>0.78412999999999999</v>
      </c>
      <c r="U1630" s="24" t="s">
        <v>46487</v>
      </c>
      <c r="V1630" s="24" t="s">
        <v>46488</v>
      </c>
      <c r="W1630" s="25" t="s">
        <v>46489</v>
      </c>
      <c r="X1630" s="6" t="s">
        <v>90</v>
      </c>
      <c r="Y1630" s="6" t="s">
        <v>90</v>
      </c>
      <c r="Z1630" s="6" t="s">
        <v>90</v>
      </c>
      <c r="AA1630" s="6" t="s">
        <v>90</v>
      </c>
      <c r="AB1630" s="6" t="s">
        <v>90</v>
      </c>
      <c r="AC1630">
        <v>1628</v>
      </c>
      <c r="AD1630" s="6" t="s">
        <v>6531</v>
      </c>
      <c r="AE1630" s="6" t="s">
        <v>52009</v>
      </c>
      <c r="AF1630" s="6" t="s">
        <v>90</v>
      </c>
      <c r="AG1630" s="6" t="s">
        <v>6532</v>
      </c>
      <c r="AH1630" s="6" t="s">
        <v>51524</v>
      </c>
      <c r="AI1630" s="6" t="s">
        <v>51525</v>
      </c>
    </row>
    <row r="1631" spans="1:35" x14ac:dyDescent="0.25">
      <c r="A1631" s="26" t="s">
        <v>41483</v>
      </c>
      <c r="B1631" s="24" t="s">
        <v>41484</v>
      </c>
      <c r="C1631" s="22">
        <v>2400.56</v>
      </c>
      <c r="D1631" s="22">
        <v>444.70001000000002</v>
      </c>
      <c r="E1631" s="22">
        <v>287.5</v>
      </c>
      <c r="F1631" s="22">
        <v>1.7</v>
      </c>
      <c r="G1631" s="22">
        <v>315.5</v>
      </c>
      <c r="H1631" s="22">
        <v>0</v>
      </c>
      <c r="I1631" s="22">
        <v>2934.8998999999999</v>
      </c>
      <c r="J1631" s="22">
        <v>551.59996999999998</v>
      </c>
      <c r="K1631" s="22">
        <v>390.39999</v>
      </c>
      <c r="L1631" s="22">
        <v>2626</v>
      </c>
      <c r="M1631" s="22">
        <v>119.8</v>
      </c>
      <c r="N1631" s="22">
        <v>1229.40002</v>
      </c>
      <c r="O1631" s="22">
        <v>6.94</v>
      </c>
      <c r="P1631" s="22">
        <v>67.512</v>
      </c>
      <c r="Q1631" s="22">
        <v>2.2955800000000002</v>
      </c>
      <c r="R1631" s="22">
        <v>0.56999999999999995</v>
      </c>
      <c r="S1631" s="22">
        <v>0.71</v>
      </c>
      <c r="T1631" s="22">
        <v>0.13578000000000001</v>
      </c>
      <c r="U1631" s="24" t="s">
        <v>46490</v>
      </c>
      <c r="V1631" s="24" t="s">
        <v>46491</v>
      </c>
      <c r="W1631" s="25" t="s">
        <v>46492</v>
      </c>
      <c r="X1631" s="6" t="s">
        <v>90</v>
      </c>
      <c r="Y1631" s="6" t="s">
        <v>90</v>
      </c>
      <c r="Z1631" s="6" t="s">
        <v>90</v>
      </c>
      <c r="AA1631" s="6" t="s">
        <v>90</v>
      </c>
      <c r="AB1631" s="6" t="s">
        <v>90</v>
      </c>
      <c r="AC1631">
        <v>1629</v>
      </c>
      <c r="AD1631" s="6" t="s">
        <v>6533</v>
      </c>
      <c r="AE1631" s="6" t="s">
        <v>50084</v>
      </c>
      <c r="AF1631" s="6" t="s">
        <v>50064</v>
      </c>
      <c r="AG1631" s="6" t="s">
        <v>6534</v>
      </c>
      <c r="AH1631" s="6" t="s">
        <v>51526</v>
      </c>
      <c r="AI1631" s="6" t="s">
        <v>51527</v>
      </c>
    </row>
    <row r="1632" spans="1:35" x14ac:dyDescent="0.25">
      <c r="A1632" s="26" t="s">
        <v>41485</v>
      </c>
      <c r="B1632" s="24" t="s">
        <v>41486</v>
      </c>
      <c r="C1632" s="22">
        <v>40806.47</v>
      </c>
      <c r="D1632" s="22">
        <v>4763.625</v>
      </c>
      <c r="E1632" s="22">
        <v>4377.3837800000001</v>
      </c>
      <c r="F1632" s="22">
        <v>0.7</v>
      </c>
      <c r="G1632" s="22">
        <v>219946.79686999999</v>
      </c>
      <c r="H1632" s="22">
        <v>0</v>
      </c>
      <c r="I1632" s="22">
        <v>3552.8110299999998</v>
      </c>
      <c r="J1632" s="22">
        <v>268978.40625</v>
      </c>
      <c r="K1632" s="22">
        <v>248993.70311999999</v>
      </c>
      <c r="L1632" s="22">
        <v>14969.58007</v>
      </c>
      <c r="M1632" s="22">
        <v>0</v>
      </c>
      <c r="N1632" s="22">
        <v>40438.339840000001</v>
      </c>
      <c r="U1632" s="24" t="s">
        <v>46493</v>
      </c>
      <c r="V1632" s="24" t="s">
        <v>46494</v>
      </c>
      <c r="W1632" s="25" t="s">
        <v>46495</v>
      </c>
      <c r="X1632" s="6" t="s">
        <v>90</v>
      </c>
      <c r="Y1632" s="6" t="s">
        <v>90</v>
      </c>
      <c r="Z1632" s="6" t="s">
        <v>90</v>
      </c>
      <c r="AA1632" s="6" t="s">
        <v>90</v>
      </c>
      <c r="AB1632" s="6" t="s">
        <v>90</v>
      </c>
      <c r="AC1632">
        <v>1630</v>
      </c>
      <c r="AD1632" s="6" t="s">
        <v>6535</v>
      </c>
      <c r="AE1632" s="6" t="s">
        <v>50366</v>
      </c>
      <c r="AF1632" s="6" t="s">
        <v>50513</v>
      </c>
      <c r="AG1632" s="6" t="s">
        <v>6536</v>
      </c>
      <c r="AH1632" s="6" t="s">
        <v>51528</v>
      </c>
      <c r="AI1632" s="6" t="s">
        <v>51529</v>
      </c>
    </row>
    <row r="1633" spans="1:35" x14ac:dyDescent="0.25">
      <c r="A1633" s="26" t="s">
        <v>2267</v>
      </c>
      <c r="B1633" s="24" t="s">
        <v>2268</v>
      </c>
      <c r="C1633" s="22">
        <v>8807.75</v>
      </c>
      <c r="D1633" s="22">
        <v>4984</v>
      </c>
      <c r="E1633" s="22">
        <v>3871</v>
      </c>
      <c r="F1633" s="22">
        <v>2.79</v>
      </c>
      <c r="G1633" s="22">
        <v>1637</v>
      </c>
      <c r="H1633" s="22">
        <v>0</v>
      </c>
      <c r="I1633" s="22">
        <v>2584</v>
      </c>
      <c r="J1633" s="22">
        <v>2780</v>
      </c>
      <c r="K1633" s="22">
        <v>1695</v>
      </c>
      <c r="L1633" s="22">
        <v>3177</v>
      </c>
      <c r="M1633" s="22">
        <v>0</v>
      </c>
      <c r="N1633" s="22">
        <v>7689</v>
      </c>
      <c r="O1633" s="22">
        <v>32.28</v>
      </c>
      <c r="P1633" s="22">
        <v>28.69</v>
      </c>
      <c r="Q1633" s="22">
        <v>0.40233000000000002</v>
      </c>
      <c r="R1633" s="22">
        <v>0.53</v>
      </c>
      <c r="S1633" s="22">
        <v>0.61</v>
      </c>
      <c r="T1633" s="22">
        <v>2.086E-2</v>
      </c>
      <c r="U1633" s="24" t="s">
        <v>46496</v>
      </c>
      <c r="V1633" s="24" t="s">
        <v>43725</v>
      </c>
      <c r="W1633" s="25" t="s">
        <v>46497</v>
      </c>
      <c r="X1633" s="6" t="s">
        <v>90</v>
      </c>
      <c r="Y1633" s="6" t="s">
        <v>90</v>
      </c>
      <c r="Z1633" s="6" t="s">
        <v>90</v>
      </c>
      <c r="AA1633" s="6" t="s">
        <v>90</v>
      </c>
      <c r="AB1633" s="6" t="s">
        <v>90</v>
      </c>
      <c r="AC1633">
        <v>1631</v>
      </c>
      <c r="AD1633" s="6" t="s">
        <v>6537</v>
      </c>
      <c r="AE1633" s="6" t="s">
        <v>49569</v>
      </c>
      <c r="AF1633" s="6" t="s">
        <v>90</v>
      </c>
      <c r="AG1633" s="6" t="s">
        <v>6538</v>
      </c>
      <c r="AH1633" s="6" t="s">
        <v>51530</v>
      </c>
      <c r="AI1633" s="6" t="s">
        <v>51531</v>
      </c>
    </row>
    <row r="1634" spans="1:35" x14ac:dyDescent="0.25">
      <c r="A1634" s="26" t="s">
        <v>2269</v>
      </c>
      <c r="B1634" s="24" t="s">
        <v>2270</v>
      </c>
      <c r="C1634" s="22">
        <v>14662.27</v>
      </c>
      <c r="D1634" s="22">
        <v>269.69601</v>
      </c>
      <c r="E1634" s="22">
        <v>6.0960000000000001</v>
      </c>
      <c r="F1634" s="22">
        <v>1.25</v>
      </c>
      <c r="G1634" s="22">
        <v>0</v>
      </c>
      <c r="H1634" s="22">
        <v>0</v>
      </c>
      <c r="I1634" s="22">
        <v>6610.5810499999998</v>
      </c>
      <c r="J1634" s="22">
        <v>3344.18896</v>
      </c>
      <c r="K1634" s="22">
        <v>2182.8149400000002</v>
      </c>
      <c r="L1634" s="22">
        <v>0</v>
      </c>
      <c r="M1634" s="22">
        <v>0</v>
      </c>
      <c r="N1634" s="22">
        <v>5548.8862300000001</v>
      </c>
      <c r="O1634" s="22">
        <v>3.89</v>
      </c>
      <c r="P1634" s="22">
        <v>0</v>
      </c>
      <c r="Q1634" s="22">
        <v>0</v>
      </c>
      <c r="R1634" s="22">
        <v>0.64</v>
      </c>
      <c r="S1634" s="22">
        <v>0.65</v>
      </c>
      <c r="T1634" s="22">
        <v>0.65271000000000001</v>
      </c>
      <c r="U1634" s="24" t="s">
        <v>46498</v>
      </c>
      <c r="V1634" s="24" t="s">
        <v>46499</v>
      </c>
      <c r="W1634" s="25" t="s">
        <v>46500</v>
      </c>
      <c r="X1634" s="6" t="s">
        <v>90</v>
      </c>
      <c r="Y1634" s="6" t="s">
        <v>90</v>
      </c>
      <c r="Z1634" s="6" t="s">
        <v>90</v>
      </c>
      <c r="AA1634" s="6" t="s">
        <v>90</v>
      </c>
      <c r="AB1634" s="6" t="s">
        <v>90</v>
      </c>
      <c r="AC1634">
        <v>1632</v>
      </c>
      <c r="AD1634" s="6" t="s">
        <v>6539</v>
      </c>
      <c r="AE1634" s="6" t="s">
        <v>51890</v>
      </c>
      <c r="AF1634" s="6" t="s">
        <v>90</v>
      </c>
      <c r="AG1634" s="6" t="s">
        <v>6540</v>
      </c>
      <c r="AH1634" s="6" t="s">
        <v>51532</v>
      </c>
      <c r="AI1634" s="6" t="s">
        <v>51533</v>
      </c>
    </row>
    <row r="1635" spans="1:35" x14ac:dyDescent="0.25">
      <c r="A1635" s="26" t="s">
        <v>2271</v>
      </c>
      <c r="B1635" s="24" t="s">
        <v>2272</v>
      </c>
      <c r="C1635" s="22">
        <v>52969.67</v>
      </c>
      <c r="D1635" s="22">
        <v>22073</v>
      </c>
      <c r="E1635" s="22">
        <v>15147</v>
      </c>
      <c r="F1635" s="22">
        <v>1.78</v>
      </c>
      <c r="G1635" s="22">
        <v>4281</v>
      </c>
      <c r="H1635" s="22">
        <v>2059</v>
      </c>
      <c r="I1635" s="22">
        <v>0</v>
      </c>
      <c r="J1635" s="22">
        <v>7757</v>
      </c>
      <c r="K1635" s="22">
        <v>8886</v>
      </c>
      <c r="L1635" s="22">
        <v>19670</v>
      </c>
      <c r="M1635" s="22">
        <v>9762</v>
      </c>
      <c r="N1635" s="22">
        <v>20323</v>
      </c>
      <c r="O1635" s="22">
        <v>22.91</v>
      </c>
      <c r="P1635" s="22">
        <v>39.925989999999999</v>
      </c>
      <c r="Q1635" s="22">
        <v>0.96162000000000003</v>
      </c>
      <c r="R1635" s="22">
        <v>1.0900000000000001</v>
      </c>
      <c r="S1635" s="22">
        <v>0.88</v>
      </c>
      <c r="T1635" s="22">
        <v>0.32821</v>
      </c>
      <c r="U1635" s="24" t="s">
        <v>46501</v>
      </c>
      <c r="V1635" s="24" t="s">
        <v>46502</v>
      </c>
      <c r="W1635" s="25" t="s">
        <v>46503</v>
      </c>
      <c r="X1635" s="6" t="s">
        <v>90</v>
      </c>
      <c r="Y1635" s="6" t="s">
        <v>90</v>
      </c>
      <c r="Z1635" s="6" t="s">
        <v>90</v>
      </c>
      <c r="AA1635" s="6" t="s">
        <v>90</v>
      </c>
      <c r="AB1635" s="6" t="s">
        <v>90</v>
      </c>
      <c r="AC1635">
        <v>1633</v>
      </c>
      <c r="AD1635" s="6" t="s">
        <v>6541</v>
      </c>
      <c r="AE1635" s="6" t="s">
        <v>52251</v>
      </c>
      <c r="AF1635" s="6" t="s">
        <v>90</v>
      </c>
      <c r="AG1635" s="6" t="s">
        <v>6542</v>
      </c>
      <c r="AH1635" s="6" t="s">
        <v>51534</v>
      </c>
      <c r="AI1635" s="6" t="s">
        <v>51535</v>
      </c>
    </row>
    <row r="1636" spans="1:35" x14ac:dyDescent="0.25">
      <c r="A1636" s="26" t="s">
        <v>2273</v>
      </c>
      <c r="B1636" s="24" t="s">
        <v>2274</v>
      </c>
      <c r="C1636" s="22">
        <v>4603.79</v>
      </c>
      <c r="D1636" s="22">
        <v>826.96996999999999</v>
      </c>
      <c r="E1636" s="22">
        <v>750.78197999999998</v>
      </c>
      <c r="F1636" s="22">
        <v>1.38</v>
      </c>
      <c r="G1636" s="22">
        <v>20695.060539999999</v>
      </c>
      <c r="H1636" s="22">
        <v>0</v>
      </c>
      <c r="I1636" s="22">
        <v>663.54301999999996</v>
      </c>
      <c r="J1636" s="22">
        <v>21734.009760000001</v>
      </c>
      <c r="K1636" s="22">
        <v>21737.33007</v>
      </c>
      <c r="L1636" s="22">
        <v>1075.20397</v>
      </c>
      <c r="M1636" s="22">
        <v>338.98000999999999</v>
      </c>
      <c r="N1636" s="22">
        <v>4351.9579999999996</v>
      </c>
      <c r="O1636" s="22">
        <v>35.270000000000003</v>
      </c>
      <c r="P1636" s="22">
        <v>23.495999999999999</v>
      </c>
      <c r="Q1636" s="22">
        <v>0.33063999999999999</v>
      </c>
      <c r="R1636" s="22">
        <v>1.02</v>
      </c>
      <c r="S1636" s="22">
        <v>1</v>
      </c>
      <c r="T1636" s="22">
        <v>4.795E-2</v>
      </c>
      <c r="U1636" s="24" t="s">
        <v>46504</v>
      </c>
      <c r="V1636" s="24" t="s">
        <v>46505</v>
      </c>
      <c r="W1636" s="25" t="s">
        <v>46506</v>
      </c>
      <c r="X1636" s="6" t="s">
        <v>90</v>
      </c>
      <c r="Y1636" s="6" t="s">
        <v>90</v>
      </c>
      <c r="Z1636" s="6" t="s">
        <v>90</v>
      </c>
      <c r="AA1636" s="6" t="s">
        <v>90</v>
      </c>
      <c r="AB1636" s="6" t="s">
        <v>90</v>
      </c>
      <c r="AC1636">
        <v>1634</v>
      </c>
      <c r="AD1636" s="6" t="s">
        <v>6543</v>
      </c>
      <c r="AE1636" s="6" t="s">
        <v>50260</v>
      </c>
      <c r="AF1636" s="6" t="s">
        <v>90</v>
      </c>
      <c r="AG1636" s="6" t="s">
        <v>6544</v>
      </c>
      <c r="AH1636" s="6" t="s">
        <v>51536</v>
      </c>
      <c r="AI1636" s="6" t="s">
        <v>51537</v>
      </c>
    </row>
    <row r="1637" spans="1:35" x14ac:dyDescent="0.25">
      <c r="A1637" s="26" t="s">
        <v>41487</v>
      </c>
      <c r="B1637" s="24" t="s">
        <v>41488</v>
      </c>
      <c r="C1637" s="22">
        <v>2510.4</v>
      </c>
      <c r="D1637" s="22">
        <v>-377.87400000000002</v>
      </c>
      <c r="E1637" s="22">
        <v>-670.46997999999996</v>
      </c>
      <c r="F1637" s="22">
        <v>0.37</v>
      </c>
      <c r="G1637" s="22">
        <v>121.00499000000001</v>
      </c>
      <c r="H1637" s="22">
        <v>512.30200000000002</v>
      </c>
      <c r="I1637" s="22">
        <v>9.7829899999999999</v>
      </c>
      <c r="J1637" s="22">
        <v>2884.1350000000002</v>
      </c>
      <c r="K1637" s="22">
        <v>2292.56396</v>
      </c>
      <c r="L1637" s="22">
        <v>1525.1550199999999</v>
      </c>
      <c r="M1637" s="22">
        <v>0</v>
      </c>
      <c r="N1637" s="22">
        <v>-246.37601000000001</v>
      </c>
      <c r="O1637" s="22">
        <v>-0.36</v>
      </c>
      <c r="Q1637" s="22">
        <v>-19.16272</v>
      </c>
      <c r="R1637" s="22">
        <v>0.84</v>
      </c>
      <c r="S1637" s="22">
        <v>0.62</v>
      </c>
      <c r="T1637" s="22">
        <v>0.57530000000000003</v>
      </c>
      <c r="U1637" s="24" t="s">
        <v>46507</v>
      </c>
      <c r="V1637" s="24" t="s">
        <v>46508</v>
      </c>
      <c r="W1637" s="25" t="s">
        <v>46509</v>
      </c>
      <c r="X1637" s="6" t="s">
        <v>90</v>
      </c>
      <c r="Y1637" s="6" t="s">
        <v>90</v>
      </c>
      <c r="Z1637" s="6" t="s">
        <v>90</v>
      </c>
      <c r="AA1637" s="6" t="s">
        <v>90</v>
      </c>
      <c r="AB1637" s="6" t="s">
        <v>90</v>
      </c>
      <c r="AC1637">
        <v>1635</v>
      </c>
      <c r="AD1637" s="6" t="s">
        <v>6545</v>
      </c>
      <c r="AE1637" s="6" t="s">
        <v>49271</v>
      </c>
      <c r="AF1637" s="6" t="s">
        <v>90</v>
      </c>
      <c r="AG1637" s="6" t="s">
        <v>6546</v>
      </c>
      <c r="AH1637" s="6" t="s">
        <v>51538</v>
      </c>
      <c r="AI1637" s="6" t="s">
        <v>51539</v>
      </c>
    </row>
    <row r="1638" spans="1:35" x14ac:dyDescent="0.25">
      <c r="A1638" s="26" t="s">
        <v>2276</v>
      </c>
      <c r="B1638" s="24" t="s">
        <v>2277</v>
      </c>
      <c r="C1638" s="22">
        <v>9414.2999999999993</v>
      </c>
      <c r="D1638" s="22">
        <v>2787</v>
      </c>
      <c r="E1638" s="22">
        <v>1822</v>
      </c>
      <c r="F1638" s="22">
        <v>1.7</v>
      </c>
      <c r="G1638" s="22">
        <v>3907</v>
      </c>
      <c r="H1638" s="22">
        <v>729</v>
      </c>
      <c r="I1638" s="22">
        <v>2145</v>
      </c>
      <c r="J1638" s="22">
        <v>5891</v>
      </c>
      <c r="K1638" s="22">
        <v>5355</v>
      </c>
      <c r="L1638" s="22">
        <v>7287</v>
      </c>
      <c r="M1638" s="22">
        <v>2292</v>
      </c>
      <c r="N1638" s="22">
        <v>11033</v>
      </c>
      <c r="O1638" s="22">
        <v>16.02</v>
      </c>
      <c r="P1638" s="22">
        <v>35.087000000000003</v>
      </c>
      <c r="Q1638" s="22">
        <v>0.65129000000000004</v>
      </c>
      <c r="R1638" s="22">
        <v>0.95</v>
      </c>
      <c r="S1638" s="22">
        <v>0.79</v>
      </c>
      <c r="T1638" s="22">
        <v>0.12205000000000001</v>
      </c>
      <c r="U1638" s="24" t="s">
        <v>46510</v>
      </c>
      <c r="V1638" s="24" t="s">
        <v>42900</v>
      </c>
      <c r="W1638" s="25" t="s">
        <v>46511</v>
      </c>
      <c r="X1638" s="6" t="s">
        <v>90</v>
      </c>
      <c r="Y1638" s="6" t="s">
        <v>90</v>
      </c>
      <c r="Z1638" s="6" t="s">
        <v>90</v>
      </c>
      <c r="AA1638" s="6" t="s">
        <v>90</v>
      </c>
      <c r="AB1638" s="6" t="s">
        <v>90</v>
      </c>
      <c r="AC1638">
        <v>1636</v>
      </c>
      <c r="AD1638" s="6" t="s">
        <v>6547</v>
      </c>
      <c r="AE1638" s="6" t="s">
        <v>50672</v>
      </c>
      <c r="AF1638" s="6" t="s">
        <v>90</v>
      </c>
      <c r="AG1638" s="6" t="s">
        <v>6548</v>
      </c>
      <c r="AH1638" s="6" t="s">
        <v>51540</v>
      </c>
      <c r="AI1638" s="6" t="s">
        <v>51541</v>
      </c>
    </row>
    <row r="1639" spans="1:35" x14ac:dyDescent="0.25">
      <c r="A1639" s="26" t="s">
        <v>2278</v>
      </c>
      <c r="B1639" s="24" t="s">
        <v>2279</v>
      </c>
      <c r="C1639" s="22">
        <v>3269.77</v>
      </c>
      <c r="D1639" s="22">
        <v>37.554000000000002</v>
      </c>
      <c r="E1639" s="22">
        <v>-278.48200000000003</v>
      </c>
      <c r="F1639" s="22">
        <v>1.21</v>
      </c>
      <c r="G1639" s="22">
        <v>176.63399999999999</v>
      </c>
      <c r="H1639" s="22">
        <v>471.63</v>
      </c>
      <c r="I1639" s="22">
        <v>5.9089900000000002</v>
      </c>
      <c r="J1639" s="22">
        <v>380.83999</v>
      </c>
      <c r="K1639" s="22">
        <v>804.38</v>
      </c>
      <c r="L1639" s="22">
        <v>199.51599999999999</v>
      </c>
      <c r="M1639" s="22">
        <v>0</v>
      </c>
      <c r="N1639" s="22">
        <v>2201.6179099999999</v>
      </c>
      <c r="O1639" s="22">
        <v>26.07</v>
      </c>
      <c r="P1639" s="22">
        <v>16.878990000000002</v>
      </c>
      <c r="Q1639" s="22">
        <v>0.20305999999999999</v>
      </c>
      <c r="R1639" s="22">
        <v>2.2999999999999998</v>
      </c>
      <c r="S1639" s="22">
        <v>0.87</v>
      </c>
      <c r="T1639" s="22">
        <v>0.40992000000000001</v>
      </c>
      <c r="U1639" s="24" t="s">
        <v>46512</v>
      </c>
      <c r="V1639" s="24" t="s">
        <v>46513</v>
      </c>
      <c r="W1639" s="25" t="s">
        <v>46514</v>
      </c>
      <c r="X1639" s="6" t="s">
        <v>90</v>
      </c>
      <c r="Y1639" s="6" t="s">
        <v>90</v>
      </c>
      <c r="Z1639" s="6" t="s">
        <v>90</v>
      </c>
      <c r="AA1639" s="6" t="s">
        <v>90</v>
      </c>
      <c r="AB1639" s="6" t="s">
        <v>90</v>
      </c>
      <c r="AC1639">
        <v>1637</v>
      </c>
      <c r="AD1639" s="6" t="s">
        <v>6549</v>
      </c>
      <c r="AE1639" s="6" t="s">
        <v>52507</v>
      </c>
      <c r="AF1639" s="6" t="s">
        <v>90</v>
      </c>
      <c r="AG1639" s="6" t="s">
        <v>6550</v>
      </c>
      <c r="AH1639" s="6" t="s">
        <v>51542</v>
      </c>
      <c r="AI1639" s="6" t="s">
        <v>51543</v>
      </c>
    </row>
    <row r="1640" spans="1:35" x14ac:dyDescent="0.25">
      <c r="A1640" s="26" t="s">
        <v>2280</v>
      </c>
      <c r="B1640" s="24" t="s">
        <v>2281</v>
      </c>
      <c r="C1640" s="22">
        <v>8804.9599999999991</v>
      </c>
      <c r="D1640" s="22">
        <v>847.13298999999995</v>
      </c>
      <c r="E1640" s="22">
        <v>732.16101000000003</v>
      </c>
      <c r="F1640" s="22">
        <v>1.29</v>
      </c>
      <c r="G1640" s="22">
        <v>150.41498999999999</v>
      </c>
      <c r="H1640" s="22">
        <v>0</v>
      </c>
      <c r="I1640" s="22">
        <v>1508.9269999999999</v>
      </c>
      <c r="J1640" s="22">
        <v>343.923</v>
      </c>
      <c r="K1640" s="22">
        <v>770.93597</v>
      </c>
      <c r="L1640" s="22">
        <v>1594.79602</v>
      </c>
      <c r="M1640" s="22">
        <v>0</v>
      </c>
      <c r="N1640" s="22">
        <v>985.45397000000003</v>
      </c>
      <c r="O1640" s="22">
        <v>19.5</v>
      </c>
      <c r="P1640" s="22">
        <v>61.807989999999997</v>
      </c>
      <c r="Q1640" s="22">
        <v>1.61833</v>
      </c>
      <c r="R1640" s="22">
        <v>2.2400000000000002</v>
      </c>
      <c r="S1640" s="22">
        <v>2.2400000000000002</v>
      </c>
      <c r="T1640" s="22">
        <v>1.8042400000000001</v>
      </c>
      <c r="U1640" s="24" t="s">
        <v>46515</v>
      </c>
      <c r="V1640" s="24" t="s">
        <v>46516</v>
      </c>
      <c r="W1640" s="25" t="s">
        <v>46517</v>
      </c>
      <c r="X1640" s="6" t="s">
        <v>90</v>
      </c>
      <c r="Y1640" s="6" t="s">
        <v>90</v>
      </c>
      <c r="Z1640" s="6" t="s">
        <v>90</v>
      </c>
      <c r="AA1640" s="6" t="s">
        <v>90</v>
      </c>
      <c r="AB1640" s="6" t="s">
        <v>90</v>
      </c>
      <c r="AC1640">
        <v>1638</v>
      </c>
      <c r="AD1640" s="6" t="s">
        <v>6551</v>
      </c>
      <c r="AE1640" s="6" t="s">
        <v>52531</v>
      </c>
      <c r="AF1640" s="6" t="s">
        <v>52532</v>
      </c>
      <c r="AG1640" s="6" t="s">
        <v>6552</v>
      </c>
      <c r="AH1640" s="6" t="s">
        <v>51544</v>
      </c>
      <c r="AI1640" s="6" t="s">
        <v>51545</v>
      </c>
    </row>
    <row r="1641" spans="1:35" x14ac:dyDescent="0.25">
      <c r="A1641" s="26" t="s">
        <v>2282</v>
      </c>
      <c r="B1641" s="24" t="s">
        <v>2283</v>
      </c>
      <c r="C1641" s="22">
        <v>3393.52</v>
      </c>
      <c r="D1641" s="22">
        <v>-281.84399999999999</v>
      </c>
      <c r="E1641" s="22">
        <v>-299.55802</v>
      </c>
      <c r="F1641" s="22">
        <v>1.68</v>
      </c>
      <c r="G1641" s="22">
        <v>18.785990000000002</v>
      </c>
      <c r="H1641" s="22">
        <v>50.381</v>
      </c>
      <c r="I1641" s="22">
        <v>820.21898999999996</v>
      </c>
      <c r="J1641" s="22">
        <v>263.33499</v>
      </c>
      <c r="K1641" s="22">
        <v>852.07397000000003</v>
      </c>
      <c r="L1641" s="22">
        <v>896.68298000000004</v>
      </c>
      <c r="M1641" s="22">
        <v>0</v>
      </c>
      <c r="N1641" s="22">
        <v>562.90399000000002</v>
      </c>
      <c r="O1641" s="22">
        <v>2.77</v>
      </c>
      <c r="P1641" s="22">
        <v>56.442</v>
      </c>
      <c r="Q1641" s="22">
        <v>1.29579</v>
      </c>
      <c r="R1641" s="22">
        <v>3.69</v>
      </c>
      <c r="S1641" s="22">
        <v>3.04</v>
      </c>
      <c r="T1641" s="22">
        <v>2.9730400000000001</v>
      </c>
      <c r="U1641" s="24" t="s">
        <v>46518</v>
      </c>
      <c r="V1641" s="24" t="s">
        <v>46519</v>
      </c>
      <c r="W1641" s="25" t="s">
        <v>46520</v>
      </c>
      <c r="X1641" s="6" t="s">
        <v>90</v>
      </c>
      <c r="Y1641" s="6" t="s">
        <v>90</v>
      </c>
      <c r="Z1641" s="6" t="s">
        <v>90</v>
      </c>
      <c r="AA1641" s="6" t="s">
        <v>90</v>
      </c>
      <c r="AB1641" s="6" t="s">
        <v>90</v>
      </c>
      <c r="AC1641">
        <v>1639</v>
      </c>
      <c r="AD1641" s="6" t="s">
        <v>6553</v>
      </c>
      <c r="AE1641" s="6" t="s">
        <v>49822</v>
      </c>
      <c r="AF1641" s="6" t="s">
        <v>49982</v>
      </c>
      <c r="AG1641" s="6" t="s">
        <v>6554</v>
      </c>
      <c r="AH1641" s="6" t="s">
        <v>51546</v>
      </c>
      <c r="AI1641" s="6" t="s">
        <v>51547</v>
      </c>
    </row>
    <row r="1642" spans="1:35" x14ac:dyDescent="0.25">
      <c r="A1642" s="26" t="s">
        <v>2284</v>
      </c>
      <c r="B1642" s="24" t="s">
        <v>2285</v>
      </c>
      <c r="C1642" s="22">
        <v>9895.32</v>
      </c>
      <c r="D1642" s="22">
        <v>2109.3000400000001</v>
      </c>
      <c r="E1642" s="22">
        <v>1982</v>
      </c>
      <c r="F1642" s="22">
        <v>1.21</v>
      </c>
      <c r="G1642" s="22">
        <v>906.70001000000002</v>
      </c>
      <c r="H1642" s="22">
        <v>3509.1000899999999</v>
      </c>
      <c r="I1642" s="22">
        <v>2845.6000899999999</v>
      </c>
      <c r="J1642" s="22">
        <v>4713.1000899999999</v>
      </c>
      <c r="K1642" s="22">
        <v>4664.2001899999996</v>
      </c>
      <c r="L1642" s="22">
        <v>1546.90002</v>
      </c>
      <c r="M1642" s="22">
        <v>0</v>
      </c>
      <c r="N1642" s="22">
        <v>4174.7997999999998</v>
      </c>
      <c r="O1642" s="22">
        <v>63.06</v>
      </c>
      <c r="P1642" s="22">
        <v>27.126999999999999</v>
      </c>
      <c r="Q1642" s="22">
        <v>0.37224000000000002</v>
      </c>
      <c r="R1642" s="22">
        <v>1.01</v>
      </c>
      <c r="S1642" s="22">
        <v>0.25</v>
      </c>
      <c r="T1642" s="22">
        <v>5.2699999999999997E-2</v>
      </c>
      <c r="U1642" s="24" t="s">
        <v>46521</v>
      </c>
      <c r="V1642" s="24" t="s">
        <v>46522</v>
      </c>
      <c r="W1642" s="25" t="s">
        <v>46523</v>
      </c>
      <c r="X1642" s="6" t="s">
        <v>90</v>
      </c>
      <c r="Y1642" s="6" t="s">
        <v>90</v>
      </c>
      <c r="Z1642" s="6" t="s">
        <v>90</v>
      </c>
      <c r="AA1642" s="6" t="s">
        <v>90</v>
      </c>
      <c r="AB1642" s="6" t="s">
        <v>90</v>
      </c>
      <c r="AC1642">
        <v>1640</v>
      </c>
      <c r="AD1642" s="6" t="s">
        <v>6555</v>
      </c>
      <c r="AE1642" s="6" t="s">
        <v>50156</v>
      </c>
      <c r="AF1642" s="6" t="s">
        <v>90</v>
      </c>
      <c r="AG1642" s="6" t="s">
        <v>6556</v>
      </c>
      <c r="AH1642" s="6" t="s">
        <v>51548</v>
      </c>
      <c r="AI1642" s="6" t="s">
        <v>51549</v>
      </c>
    </row>
    <row r="1643" spans="1:35" x14ac:dyDescent="0.25">
      <c r="A1643" s="26" t="s">
        <v>41489</v>
      </c>
      <c r="B1643" s="24" t="s">
        <v>41490</v>
      </c>
      <c r="C1643" s="22">
        <v>2752.81</v>
      </c>
      <c r="D1643" s="22">
        <v>2782</v>
      </c>
      <c r="E1643" s="22">
        <v>1814</v>
      </c>
      <c r="F1643" s="22">
        <v>1.63</v>
      </c>
      <c r="G1643" s="22">
        <v>3907</v>
      </c>
      <c r="H1643" s="22">
        <v>729</v>
      </c>
      <c r="I1643" s="22">
        <v>2145</v>
      </c>
      <c r="J1643" s="22">
        <v>5893</v>
      </c>
      <c r="K1643" s="22">
        <v>5358</v>
      </c>
      <c r="L1643" s="22">
        <v>7287</v>
      </c>
      <c r="M1643" s="22">
        <v>0</v>
      </c>
      <c r="N1643" s="22">
        <v>14638</v>
      </c>
      <c r="O1643" s="22">
        <v>75.94</v>
      </c>
      <c r="P1643" s="22">
        <v>33.048990000000003</v>
      </c>
      <c r="Q1643" s="22">
        <v>0.49363000000000001</v>
      </c>
      <c r="R1643" s="22">
        <v>0.95</v>
      </c>
      <c r="S1643" s="22">
        <v>0.79</v>
      </c>
      <c r="T1643" s="22">
        <v>0.12250999999999999</v>
      </c>
      <c r="U1643" s="24" t="s">
        <v>46524</v>
      </c>
      <c r="V1643" s="24" t="s">
        <v>44370</v>
      </c>
      <c r="W1643" s="25" t="s">
        <v>46511</v>
      </c>
      <c r="X1643" s="6" t="s">
        <v>90</v>
      </c>
      <c r="Y1643" s="6" t="s">
        <v>90</v>
      </c>
      <c r="Z1643" s="6" t="s">
        <v>90</v>
      </c>
      <c r="AA1643" s="6" t="s">
        <v>90</v>
      </c>
      <c r="AB1643" s="6" t="s">
        <v>90</v>
      </c>
      <c r="AC1643">
        <v>1641</v>
      </c>
      <c r="AD1643" s="6" t="s">
        <v>6557</v>
      </c>
      <c r="AE1643" s="6" t="s">
        <v>50115</v>
      </c>
      <c r="AF1643" s="6" t="s">
        <v>51574</v>
      </c>
      <c r="AG1643" s="6" t="s">
        <v>6558</v>
      </c>
      <c r="AH1643" s="6" t="s">
        <v>51550</v>
      </c>
      <c r="AI1643" s="6" t="s">
        <v>51551</v>
      </c>
    </row>
    <row r="1644" spans="1:35" x14ac:dyDescent="0.25">
      <c r="A1644" s="26" t="s">
        <v>2286</v>
      </c>
      <c r="B1644" s="24" t="s">
        <v>2287</v>
      </c>
      <c r="C1644" s="22">
        <v>3385.08</v>
      </c>
      <c r="D1644" s="22">
        <v>1170.2509700000001</v>
      </c>
      <c r="E1644" s="22">
        <v>951.23602000000005</v>
      </c>
      <c r="F1644" s="22">
        <v>1.61</v>
      </c>
      <c r="G1644" s="22">
        <v>7132.3051699999996</v>
      </c>
      <c r="H1644" s="22">
        <v>2.5729899999999999</v>
      </c>
      <c r="I1644" s="22">
        <v>418.15399000000002</v>
      </c>
      <c r="J1644" s="22">
        <v>5760.7060499999998</v>
      </c>
      <c r="K1644" s="22">
        <v>7702.8828100000001</v>
      </c>
      <c r="L1644" s="22">
        <v>0</v>
      </c>
      <c r="M1644" s="22">
        <v>0</v>
      </c>
      <c r="N1644" s="22">
        <v>2293.82006</v>
      </c>
      <c r="O1644" s="22">
        <v>7.13</v>
      </c>
      <c r="P1644" s="22">
        <v>0</v>
      </c>
      <c r="Q1644" s="22">
        <v>0</v>
      </c>
      <c r="R1644" s="22">
        <v>1.46</v>
      </c>
      <c r="S1644" s="22">
        <v>1.34</v>
      </c>
      <c r="T1644" s="22">
        <v>9.8589999999999997E-2</v>
      </c>
      <c r="U1644" s="24" t="s">
        <v>46525</v>
      </c>
      <c r="V1644" s="24" t="s">
        <v>46526</v>
      </c>
      <c r="W1644" s="25" t="s">
        <v>46527</v>
      </c>
      <c r="X1644" s="6" t="s">
        <v>90</v>
      </c>
      <c r="Y1644" s="6" t="s">
        <v>90</v>
      </c>
      <c r="Z1644" s="6" t="s">
        <v>90</v>
      </c>
      <c r="AA1644" s="6" t="s">
        <v>90</v>
      </c>
      <c r="AB1644" s="6" t="s">
        <v>90</v>
      </c>
      <c r="AC1644">
        <v>1642</v>
      </c>
      <c r="AD1644" s="6" t="s">
        <v>6559</v>
      </c>
      <c r="AE1644" s="6" t="s">
        <v>51030</v>
      </c>
      <c r="AF1644" s="6" t="s">
        <v>90</v>
      </c>
      <c r="AG1644" s="6" t="s">
        <v>6560</v>
      </c>
      <c r="AH1644" s="6" t="s">
        <v>51552</v>
      </c>
      <c r="AI1644" s="6" t="s">
        <v>51553</v>
      </c>
    </row>
    <row r="1645" spans="1:35" x14ac:dyDescent="0.25">
      <c r="A1645" s="26" t="s">
        <v>41491</v>
      </c>
      <c r="B1645" s="24" t="s">
        <v>41492</v>
      </c>
      <c r="C1645" s="22">
        <v>2166.23</v>
      </c>
      <c r="D1645" s="22">
        <v>1014</v>
      </c>
      <c r="E1645" s="22">
        <v>802</v>
      </c>
      <c r="F1645" s="22">
        <v>0.79</v>
      </c>
      <c r="G1645" s="22">
        <v>470</v>
      </c>
      <c r="H1645" s="22">
        <v>173</v>
      </c>
      <c r="I1645" s="22">
        <v>138</v>
      </c>
      <c r="J1645" s="22">
        <v>631</v>
      </c>
      <c r="K1645" s="22">
        <v>1343</v>
      </c>
      <c r="L1645" s="22">
        <v>1340</v>
      </c>
      <c r="M1645" s="22">
        <v>0</v>
      </c>
      <c r="N1645" s="22">
        <v>2284</v>
      </c>
      <c r="O1645" s="22">
        <v>48.01</v>
      </c>
      <c r="P1645" s="22">
        <v>35.512</v>
      </c>
      <c r="Q1645" s="22">
        <v>0.55066000000000004</v>
      </c>
      <c r="R1645" s="22">
        <v>2.0099999999999998</v>
      </c>
      <c r="S1645" s="22">
        <v>1.85</v>
      </c>
      <c r="T1645" s="22">
        <v>1.1093500000000001</v>
      </c>
      <c r="U1645" s="24" t="s">
        <v>46201</v>
      </c>
      <c r="V1645" s="24" t="s">
        <v>46528</v>
      </c>
      <c r="W1645" s="25" t="s">
        <v>46529</v>
      </c>
      <c r="X1645" s="6" t="s">
        <v>90</v>
      </c>
      <c r="Y1645" s="6" t="s">
        <v>90</v>
      </c>
      <c r="Z1645" s="6" t="s">
        <v>90</v>
      </c>
      <c r="AA1645" s="6" t="s">
        <v>90</v>
      </c>
      <c r="AB1645" s="6" t="s">
        <v>90</v>
      </c>
      <c r="AC1645">
        <v>1643</v>
      </c>
      <c r="AD1645" s="6" t="s">
        <v>6561</v>
      </c>
      <c r="AE1645" s="6" t="s">
        <v>49335</v>
      </c>
      <c r="AF1645" s="6" t="s">
        <v>51461</v>
      </c>
      <c r="AG1645" s="6" t="s">
        <v>6562</v>
      </c>
      <c r="AH1645" s="6" t="s">
        <v>51554</v>
      </c>
      <c r="AI1645" s="6" t="s">
        <v>51555</v>
      </c>
    </row>
    <row r="1646" spans="1:35" x14ac:dyDescent="0.25">
      <c r="A1646" s="26" t="s">
        <v>2288</v>
      </c>
      <c r="B1646" s="24" t="s">
        <v>2289</v>
      </c>
      <c r="C1646" s="22">
        <v>69364.81</v>
      </c>
      <c r="D1646" s="22">
        <v>540</v>
      </c>
      <c r="E1646" s="22">
        <v>-179.80000999999999</v>
      </c>
      <c r="F1646" s="22">
        <v>1.1599999999999999</v>
      </c>
      <c r="G1646" s="22">
        <v>2142.5</v>
      </c>
      <c r="H1646" s="22">
        <v>0</v>
      </c>
      <c r="I1646" s="22">
        <v>3132.1999500000002</v>
      </c>
      <c r="J1646" s="22">
        <v>8306.2998000000007</v>
      </c>
      <c r="K1646" s="22">
        <v>6414.8999000000003</v>
      </c>
      <c r="L1646" s="22">
        <v>0</v>
      </c>
      <c r="M1646" s="22">
        <v>0</v>
      </c>
      <c r="N1646" s="22">
        <v>210</v>
      </c>
      <c r="O1646" s="22">
        <v>4.03</v>
      </c>
      <c r="P1646" s="22">
        <v>0</v>
      </c>
      <c r="Q1646" s="22">
        <v>0</v>
      </c>
      <c r="R1646" s="22">
        <v>0.74</v>
      </c>
      <c r="S1646" s="22">
        <v>0.77</v>
      </c>
      <c r="T1646" s="22">
        <v>0.51434999999999997</v>
      </c>
      <c r="U1646" s="24" t="s">
        <v>46530</v>
      </c>
      <c r="V1646" s="24" t="s">
        <v>46531</v>
      </c>
      <c r="W1646" s="25" t="s">
        <v>46532</v>
      </c>
      <c r="X1646" s="6" t="s">
        <v>90</v>
      </c>
      <c r="Y1646" s="6" t="s">
        <v>90</v>
      </c>
      <c r="Z1646" s="6" t="s">
        <v>90</v>
      </c>
      <c r="AA1646" s="6" t="s">
        <v>90</v>
      </c>
      <c r="AB1646" s="6" t="s">
        <v>90</v>
      </c>
      <c r="AC1646">
        <v>1644</v>
      </c>
      <c r="AD1646" s="6" t="s">
        <v>6563</v>
      </c>
      <c r="AE1646" s="6" t="s">
        <v>50684</v>
      </c>
      <c r="AF1646" s="6" t="s">
        <v>90</v>
      </c>
      <c r="AG1646" s="6" t="s">
        <v>6564</v>
      </c>
      <c r="AH1646" s="6" t="s">
        <v>51556</v>
      </c>
      <c r="AI1646" s="6" t="s">
        <v>51557</v>
      </c>
    </row>
    <row r="1647" spans="1:35" x14ac:dyDescent="0.25">
      <c r="A1647" s="26" t="s">
        <v>2290</v>
      </c>
      <c r="B1647" s="24" t="s">
        <v>2291</v>
      </c>
      <c r="C1647" s="22">
        <v>9858.06</v>
      </c>
      <c r="D1647" s="22">
        <v>17553</v>
      </c>
      <c r="E1647" s="22">
        <v>2197</v>
      </c>
      <c r="F1647" s="22">
        <v>1.65</v>
      </c>
      <c r="G1647" s="22">
        <v>7412</v>
      </c>
      <c r="H1647" s="22">
        <v>1342</v>
      </c>
      <c r="I1647" s="22">
        <v>19193</v>
      </c>
      <c r="J1647" s="22">
        <v>11191</v>
      </c>
      <c r="K1647" s="22">
        <v>13734</v>
      </c>
      <c r="L1647" s="22">
        <v>15607</v>
      </c>
      <c r="M1647" s="22">
        <v>0</v>
      </c>
      <c r="N1647" s="22">
        <v>23606</v>
      </c>
      <c r="O1647" s="22">
        <v>34.32</v>
      </c>
      <c r="P1647" s="22">
        <v>41.133989999999997</v>
      </c>
      <c r="Q1647" s="22">
        <v>0.69877999999999996</v>
      </c>
      <c r="R1647" s="22">
        <v>1.1200000000000001</v>
      </c>
      <c r="S1647" s="22">
        <v>1.1100000000000001</v>
      </c>
      <c r="T1647" s="22">
        <v>0.44500000000000001</v>
      </c>
      <c r="U1647" s="24" t="s">
        <v>46533</v>
      </c>
      <c r="V1647" s="24" t="s">
        <v>46534</v>
      </c>
      <c r="W1647" s="25" t="s">
        <v>46535</v>
      </c>
      <c r="X1647" s="6" t="s">
        <v>90</v>
      </c>
      <c r="Y1647" s="6" t="s">
        <v>90</v>
      </c>
      <c r="Z1647" s="6" t="s">
        <v>90</v>
      </c>
      <c r="AA1647" s="6" t="s">
        <v>90</v>
      </c>
      <c r="AB1647" s="6" t="s">
        <v>90</v>
      </c>
      <c r="AC1647">
        <v>1645</v>
      </c>
      <c r="AD1647" s="6" t="s">
        <v>6565</v>
      </c>
      <c r="AE1647" s="6" t="s">
        <v>49897</v>
      </c>
      <c r="AF1647" s="6" t="s">
        <v>49751</v>
      </c>
      <c r="AG1647" s="6" t="s">
        <v>6566</v>
      </c>
      <c r="AH1647" s="6" t="s">
        <v>51558</v>
      </c>
      <c r="AI1647" s="6" t="s">
        <v>51559</v>
      </c>
    </row>
    <row r="1648" spans="1:35" x14ac:dyDescent="0.25">
      <c r="A1648" s="26" t="s">
        <v>2292</v>
      </c>
      <c r="B1648" s="24" t="s">
        <v>2293</v>
      </c>
      <c r="C1648" s="22">
        <v>11356.64</v>
      </c>
      <c r="D1648" s="22">
        <v>17553</v>
      </c>
      <c r="E1648" s="22">
        <v>2197</v>
      </c>
      <c r="F1648" s="22">
        <v>1.54</v>
      </c>
      <c r="G1648" s="22">
        <v>7412</v>
      </c>
      <c r="H1648" s="22">
        <v>1342</v>
      </c>
      <c r="I1648" s="22">
        <v>19193</v>
      </c>
      <c r="J1648" s="22">
        <v>11191</v>
      </c>
      <c r="K1648" s="22">
        <v>13734</v>
      </c>
      <c r="L1648" s="22">
        <v>15607</v>
      </c>
      <c r="M1648" s="22">
        <v>0</v>
      </c>
      <c r="N1648" s="22">
        <v>23606</v>
      </c>
      <c r="O1648" s="22">
        <v>34.32</v>
      </c>
      <c r="P1648" s="22">
        <v>41.133989999999997</v>
      </c>
      <c r="Q1648" s="22">
        <v>0.69877999999999996</v>
      </c>
      <c r="R1648" s="22">
        <v>1.1200000000000001</v>
      </c>
      <c r="S1648" s="22">
        <v>1.1100000000000001</v>
      </c>
      <c r="T1648" s="22">
        <v>0.44500000000000001</v>
      </c>
      <c r="U1648" s="24" t="s">
        <v>46533</v>
      </c>
      <c r="V1648" s="24" t="s">
        <v>46534</v>
      </c>
      <c r="W1648" s="25" t="s">
        <v>46535</v>
      </c>
      <c r="X1648" s="6" t="s">
        <v>90</v>
      </c>
      <c r="Y1648" s="6" t="s">
        <v>90</v>
      </c>
      <c r="Z1648" s="6" t="s">
        <v>90</v>
      </c>
      <c r="AA1648" s="6" t="s">
        <v>90</v>
      </c>
      <c r="AB1648" s="6" t="s">
        <v>90</v>
      </c>
      <c r="AC1648">
        <v>1646</v>
      </c>
      <c r="AD1648" s="6" t="s">
        <v>6567</v>
      </c>
      <c r="AE1648" s="6" t="s">
        <v>51850</v>
      </c>
      <c r="AF1648" s="6" t="s">
        <v>90</v>
      </c>
      <c r="AG1648" s="6" t="s">
        <v>6568</v>
      </c>
      <c r="AH1648" s="6" t="s">
        <v>51560</v>
      </c>
      <c r="AI1648" s="6" t="s">
        <v>51561</v>
      </c>
    </row>
    <row r="1649" spans="1:35" x14ac:dyDescent="0.25">
      <c r="A1649" s="26" t="s">
        <v>2294</v>
      </c>
      <c r="B1649" s="24" t="s">
        <v>2295</v>
      </c>
      <c r="C1649" s="22">
        <v>10814</v>
      </c>
      <c r="D1649" s="22">
        <v>-229.11901</v>
      </c>
      <c r="E1649" s="22">
        <v>-317.56101000000001</v>
      </c>
      <c r="F1649" s="22">
        <v>0.69</v>
      </c>
      <c r="G1649" s="22">
        <v>374.21701000000002</v>
      </c>
      <c r="H1649" s="22">
        <v>0</v>
      </c>
      <c r="I1649" s="22">
        <v>111.01999000000001</v>
      </c>
      <c r="J1649" s="22">
        <v>626.45201999999995</v>
      </c>
      <c r="K1649" s="22">
        <v>2344.4069800000002</v>
      </c>
      <c r="L1649" s="22">
        <v>0</v>
      </c>
      <c r="M1649" s="22">
        <v>0</v>
      </c>
      <c r="N1649" s="22">
        <v>1920.15795</v>
      </c>
      <c r="O1649" s="22">
        <v>3.51</v>
      </c>
      <c r="P1649" s="22">
        <v>0</v>
      </c>
      <c r="Q1649" s="22">
        <v>0</v>
      </c>
      <c r="R1649" s="22">
        <v>4.4800000000000004</v>
      </c>
      <c r="S1649" s="22">
        <v>3.74</v>
      </c>
      <c r="T1649" s="22">
        <v>3.14499</v>
      </c>
      <c r="U1649" s="24" t="s">
        <v>46536</v>
      </c>
      <c r="V1649" s="24" t="s">
        <v>46537</v>
      </c>
      <c r="W1649" s="25" t="s">
        <v>46538</v>
      </c>
      <c r="X1649" s="6" t="s">
        <v>90</v>
      </c>
      <c r="Y1649" s="6" t="s">
        <v>90</v>
      </c>
      <c r="Z1649" s="6" t="s">
        <v>90</v>
      </c>
      <c r="AA1649" s="6" t="s">
        <v>90</v>
      </c>
      <c r="AB1649" s="6" t="s">
        <v>90</v>
      </c>
      <c r="AC1649">
        <v>1647</v>
      </c>
      <c r="AD1649" s="6" t="s">
        <v>6569</v>
      </c>
      <c r="AE1649" s="6" t="s">
        <v>50142</v>
      </c>
      <c r="AF1649" s="6" t="s">
        <v>50180</v>
      </c>
      <c r="AG1649" s="6" t="s">
        <v>6570</v>
      </c>
      <c r="AH1649" s="6" t="s">
        <v>51562</v>
      </c>
      <c r="AI1649" s="6" t="s">
        <v>51563</v>
      </c>
    </row>
    <row r="1650" spans="1:35" x14ac:dyDescent="0.25">
      <c r="A1650" s="26" t="s">
        <v>2296</v>
      </c>
      <c r="B1650" s="24" t="s">
        <v>2297</v>
      </c>
      <c r="C1650" s="22">
        <v>18445.310000000001</v>
      </c>
      <c r="D1650" s="22">
        <v>484.64001000000002</v>
      </c>
      <c r="E1650" s="22">
        <v>392.11401000000001</v>
      </c>
      <c r="F1650" s="22">
        <v>1.42</v>
      </c>
      <c r="G1650" s="22">
        <v>28.425999999999998</v>
      </c>
      <c r="H1650" s="22">
        <v>1.6069899999999999</v>
      </c>
      <c r="I1650" s="22">
        <v>105.90599</v>
      </c>
      <c r="J1650" s="22">
        <v>2377.0371</v>
      </c>
      <c r="K1650" s="22">
        <v>2764.17211</v>
      </c>
      <c r="L1650" s="22">
        <v>29</v>
      </c>
      <c r="M1650" s="22">
        <v>0</v>
      </c>
      <c r="N1650" s="22">
        <v>1182.6070500000001</v>
      </c>
      <c r="O1650" s="22">
        <v>22.13</v>
      </c>
      <c r="P1650" s="22">
        <v>2.1268899999999999</v>
      </c>
      <c r="Q1650" s="22">
        <v>2.1729999999999999E-2</v>
      </c>
      <c r="R1650" s="22">
        <v>1.19</v>
      </c>
      <c r="S1650" s="22">
        <v>1.1599999999999999</v>
      </c>
      <c r="T1650" s="22">
        <v>1.15022</v>
      </c>
      <c r="U1650" s="24" t="s">
        <v>46539</v>
      </c>
      <c r="V1650" s="24" t="s">
        <v>46540</v>
      </c>
      <c r="W1650" s="25" t="s">
        <v>46541</v>
      </c>
      <c r="X1650" s="6" t="s">
        <v>90</v>
      </c>
      <c r="Y1650" s="6" t="s">
        <v>90</v>
      </c>
      <c r="Z1650" s="6" t="s">
        <v>90</v>
      </c>
      <c r="AA1650" s="6" t="s">
        <v>90</v>
      </c>
      <c r="AB1650" s="6" t="s">
        <v>90</v>
      </c>
      <c r="AC1650">
        <v>1648</v>
      </c>
      <c r="AD1650" s="6" t="s">
        <v>6571</v>
      </c>
      <c r="AE1650" s="6" t="s">
        <v>51822</v>
      </c>
      <c r="AF1650" s="6" t="s">
        <v>90</v>
      </c>
      <c r="AG1650" s="6" t="s">
        <v>6572</v>
      </c>
      <c r="AH1650" s="6" t="s">
        <v>51564</v>
      </c>
      <c r="AI1650" s="6" t="s">
        <v>51565</v>
      </c>
    </row>
    <row r="1651" spans="1:35" x14ac:dyDescent="0.25">
      <c r="A1651" s="26" t="s">
        <v>2298</v>
      </c>
      <c r="B1651" s="24" t="s">
        <v>2299</v>
      </c>
      <c r="C1651" s="22">
        <v>40250.82</v>
      </c>
      <c r="D1651" s="22">
        <v>2247.3998999999999</v>
      </c>
      <c r="E1651" s="22">
        <v>1824.59997</v>
      </c>
      <c r="F1651" s="22">
        <v>0.96</v>
      </c>
      <c r="G1651" s="22">
        <v>1318.1999499999999</v>
      </c>
      <c r="H1651" s="22">
        <v>0</v>
      </c>
      <c r="I1651" s="22">
        <v>2056.1000899999999</v>
      </c>
      <c r="J1651" s="22">
        <v>5269.2001899999996</v>
      </c>
      <c r="K1651" s="22">
        <v>6581.6000899999999</v>
      </c>
      <c r="L1651" s="22">
        <v>797.70001000000002</v>
      </c>
      <c r="M1651" s="22">
        <v>0</v>
      </c>
      <c r="N1651" s="22">
        <v>3085.1999500000002</v>
      </c>
      <c r="O1651" s="22">
        <v>9.43</v>
      </c>
      <c r="P1651" s="22">
        <v>19.006</v>
      </c>
      <c r="Q1651" s="22">
        <v>0.23465</v>
      </c>
      <c r="R1651" s="22">
        <v>1.27</v>
      </c>
      <c r="U1651" s="24" t="s">
        <v>46542</v>
      </c>
      <c r="V1651" s="24" t="s">
        <v>46543</v>
      </c>
      <c r="W1651" s="25" t="s">
        <v>46544</v>
      </c>
      <c r="X1651" s="6" t="s">
        <v>90</v>
      </c>
      <c r="Y1651" s="6" t="s">
        <v>90</v>
      </c>
      <c r="Z1651" s="6" t="s">
        <v>90</v>
      </c>
      <c r="AA1651" s="6" t="s">
        <v>90</v>
      </c>
      <c r="AB1651" s="6" t="s">
        <v>90</v>
      </c>
      <c r="AC1651">
        <v>1649</v>
      </c>
      <c r="AD1651" s="6" t="s">
        <v>6573</v>
      </c>
      <c r="AE1651" s="6" t="s">
        <v>52366</v>
      </c>
      <c r="AF1651" s="6" t="s">
        <v>90</v>
      </c>
      <c r="AG1651" s="6" t="s">
        <v>6574</v>
      </c>
      <c r="AH1651" s="6" t="s">
        <v>51566</v>
      </c>
      <c r="AI1651" s="6" t="s">
        <v>51567</v>
      </c>
    </row>
    <row r="1652" spans="1:35" x14ac:dyDescent="0.25">
      <c r="A1652" s="26" t="s">
        <v>2300</v>
      </c>
      <c r="B1652" s="24" t="s">
        <v>2301</v>
      </c>
      <c r="C1652" s="22">
        <v>5591.73</v>
      </c>
      <c r="D1652" s="22">
        <v>758.60699</v>
      </c>
      <c r="E1652" s="22">
        <v>687.66497000000004</v>
      </c>
      <c r="F1652" s="22">
        <v>0.96</v>
      </c>
      <c r="G1652" s="22">
        <v>18646.130850000001</v>
      </c>
      <c r="H1652" s="22">
        <v>0.55400000000000005</v>
      </c>
      <c r="I1652" s="22">
        <v>3282.9838800000002</v>
      </c>
      <c r="J1652" s="22">
        <v>30816.16015</v>
      </c>
      <c r="K1652" s="22">
        <v>19070.820309999999</v>
      </c>
      <c r="L1652" s="22">
        <v>0</v>
      </c>
      <c r="M1652" s="22">
        <v>0</v>
      </c>
      <c r="N1652" s="22">
        <v>6699.3740200000002</v>
      </c>
      <c r="O1652" s="22">
        <v>73.81</v>
      </c>
      <c r="P1652" s="22">
        <v>0</v>
      </c>
      <c r="Q1652" s="22">
        <v>0</v>
      </c>
      <c r="R1652" s="22">
        <v>0.63</v>
      </c>
      <c r="S1652" s="22">
        <v>0.62</v>
      </c>
      <c r="T1652" s="22">
        <v>1.376E-2</v>
      </c>
      <c r="U1652" s="24" t="s">
        <v>46545</v>
      </c>
      <c r="V1652" s="24" t="s">
        <v>46546</v>
      </c>
      <c r="W1652" s="25" t="s">
        <v>46547</v>
      </c>
      <c r="X1652" s="6" t="s">
        <v>90</v>
      </c>
      <c r="Y1652" s="6" t="s">
        <v>90</v>
      </c>
      <c r="Z1652" s="6" t="s">
        <v>90</v>
      </c>
      <c r="AA1652" s="6" t="s">
        <v>90</v>
      </c>
      <c r="AB1652" s="6" t="s">
        <v>90</v>
      </c>
      <c r="AC1652">
        <v>1650</v>
      </c>
      <c r="AD1652" s="6" t="s">
        <v>6575</v>
      </c>
      <c r="AE1652" s="6" t="s">
        <v>49052</v>
      </c>
      <c r="AF1652" s="6" t="s">
        <v>90</v>
      </c>
      <c r="AG1652" s="6" t="s">
        <v>6576</v>
      </c>
      <c r="AH1652" s="6" t="s">
        <v>90</v>
      </c>
      <c r="AI1652" s="6" t="s">
        <v>90</v>
      </c>
    </row>
    <row r="1653" spans="1:35" x14ac:dyDescent="0.25">
      <c r="A1653" s="26" t="s">
        <v>2302</v>
      </c>
      <c r="B1653" s="24" t="s">
        <v>2303</v>
      </c>
      <c r="C1653" s="22">
        <v>17590.28</v>
      </c>
      <c r="D1653" s="22">
        <v>3375.25</v>
      </c>
      <c r="E1653" s="22">
        <v>2849.88598</v>
      </c>
      <c r="F1653" s="22">
        <v>1.28</v>
      </c>
      <c r="G1653" s="22">
        <v>701.51</v>
      </c>
      <c r="H1653" s="22">
        <v>206.91498999999999</v>
      </c>
      <c r="I1653" s="22">
        <v>4715.9648399999996</v>
      </c>
      <c r="J1653" s="22">
        <v>1573.78295</v>
      </c>
      <c r="K1653" s="22">
        <v>1047.65002</v>
      </c>
      <c r="L1653" s="22">
        <v>7692</v>
      </c>
      <c r="M1653" s="22">
        <v>1698.3940399999999</v>
      </c>
      <c r="N1653" s="22">
        <v>10446.50683</v>
      </c>
      <c r="O1653" s="22">
        <v>18.2</v>
      </c>
      <c r="P1653" s="22">
        <v>37.493989999999997</v>
      </c>
      <c r="Q1653" s="22">
        <v>0.69749000000000005</v>
      </c>
      <c r="R1653" s="22">
        <v>0.46</v>
      </c>
      <c r="S1653" s="22">
        <v>0.53</v>
      </c>
      <c r="T1653" s="22">
        <v>8.8459999999999997E-2</v>
      </c>
      <c r="U1653" s="24" t="s">
        <v>46548</v>
      </c>
      <c r="V1653" s="24" t="s">
        <v>46549</v>
      </c>
      <c r="W1653" s="25" t="s">
        <v>46550</v>
      </c>
      <c r="X1653" s="6" t="s">
        <v>90</v>
      </c>
      <c r="Y1653" s="6" t="s">
        <v>90</v>
      </c>
      <c r="Z1653" s="6" t="s">
        <v>90</v>
      </c>
      <c r="AA1653" s="6" t="s">
        <v>90</v>
      </c>
      <c r="AB1653" s="6" t="s">
        <v>90</v>
      </c>
      <c r="AC1653">
        <v>1651</v>
      </c>
      <c r="AD1653" s="6" t="s">
        <v>6577</v>
      </c>
      <c r="AE1653" s="6" t="s">
        <v>50420</v>
      </c>
      <c r="AF1653" s="6" t="s">
        <v>50189</v>
      </c>
      <c r="AG1653" s="6" t="s">
        <v>6578</v>
      </c>
      <c r="AH1653" s="6" t="s">
        <v>51568</v>
      </c>
      <c r="AI1653" s="6" t="s">
        <v>51569</v>
      </c>
    </row>
    <row r="1654" spans="1:35" x14ac:dyDescent="0.25">
      <c r="A1654" s="26" t="s">
        <v>2304</v>
      </c>
      <c r="B1654" s="24" t="s">
        <v>2305</v>
      </c>
      <c r="C1654" s="22">
        <v>4586.1499999999996</v>
      </c>
      <c r="D1654" s="22">
        <v>4337.5</v>
      </c>
      <c r="E1654" s="22">
        <v>3803.6000899999999</v>
      </c>
      <c r="F1654" s="22">
        <v>1.93</v>
      </c>
      <c r="G1654" s="22">
        <v>1456.3000400000001</v>
      </c>
      <c r="H1654" s="22">
        <v>2763.6000899999999</v>
      </c>
      <c r="I1654" s="22">
        <v>0</v>
      </c>
      <c r="J1654" s="22">
        <v>5200.7001899999996</v>
      </c>
      <c r="K1654" s="22">
        <v>6546.2997999999998</v>
      </c>
      <c r="L1654" s="22">
        <v>1492.8000400000001</v>
      </c>
      <c r="M1654" s="22">
        <v>0</v>
      </c>
      <c r="N1654" s="22">
        <v>5056</v>
      </c>
      <c r="O1654" s="22">
        <v>41.78</v>
      </c>
      <c r="P1654" s="22">
        <v>22.082000000000001</v>
      </c>
      <c r="Q1654" s="22">
        <v>0.28338999999999998</v>
      </c>
      <c r="R1654" s="22">
        <v>1.28</v>
      </c>
      <c r="S1654" s="22">
        <v>0.73</v>
      </c>
      <c r="T1654" s="22">
        <v>0.44732</v>
      </c>
      <c r="U1654" s="24" t="s">
        <v>46551</v>
      </c>
      <c r="V1654" s="24" t="s">
        <v>46552</v>
      </c>
      <c r="W1654" s="25" t="s">
        <v>46553</v>
      </c>
      <c r="X1654" s="6" t="s">
        <v>90</v>
      </c>
      <c r="Y1654" s="6" t="s">
        <v>90</v>
      </c>
      <c r="Z1654" s="6" t="s">
        <v>90</v>
      </c>
      <c r="AA1654" s="6" t="s">
        <v>90</v>
      </c>
      <c r="AB1654" s="6" t="s">
        <v>90</v>
      </c>
      <c r="AC1654">
        <v>1652</v>
      </c>
      <c r="AD1654" s="6" t="s">
        <v>6579</v>
      </c>
      <c r="AE1654" s="6" t="s">
        <v>52500</v>
      </c>
      <c r="AF1654" s="6" t="s">
        <v>90</v>
      </c>
      <c r="AG1654" s="6" t="s">
        <v>6580</v>
      </c>
      <c r="AH1654" s="6" t="s">
        <v>48379</v>
      </c>
      <c r="AI1654" s="6" t="s">
        <v>51569</v>
      </c>
    </row>
    <row r="1655" spans="1:35" x14ac:dyDescent="0.25">
      <c r="A1655" s="26" t="s">
        <v>41493</v>
      </c>
      <c r="B1655" s="24" t="s">
        <v>41494</v>
      </c>
      <c r="C1655" s="22">
        <v>2796.7</v>
      </c>
      <c r="D1655" s="22">
        <v>12.23799</v>
      </c>
      <c r="E1655" s="22">
        <v>-24.751000000000001</v>
      </c>
      <c r="F1655" s="22">
        <v>0.55000000000000004</v>
      </c>
      <c r="G1655" s="22">
        <v>167.01599999999999</v>
      </c>
      <c r="H1655" s="22">
        <v>162.12100000000001</v>
      </c>
      <c r="I1655" s="22">
        <v>2869.4460399999998</v>
      </c>
      <c r="J1655" s="22">
        <v>160.71499</v>
      </c>
      <c r="K1655" s="22">
        <v>391.74301000000003</v>
      </c>
      <c r="L1655" s="22">
        <v>1347.4549500000001</v>
      </c>
      <c r="M1655" s="22">
        <v>0</v>
      </c>
      <c r="N1655" s="22">
        <v>1447.0839800000001</v>
      </c>
      <c r="O1655" s="22">
        <v>29.12</v>
      </c>
      <c r="P1655" s="22">
        <v>48.216990000000003</v>
      </c>
      <c r="Q1655" s="22">
        <v>0.93115000000000003</v>
      </c>
      <c r="R1655" s="22">
        <v>2.44</v>
      </c>
      <c r="S1655" s="22">
        <v>1.43</v>
      </c>
      <c r="T1655" s="22">
        <v>0.38954</v>
      </c>
      <c r="U1655" s="24" t="s">
        <v>46554</v>
      </c>
      <c r="V1655" s="24" t="s">
        <v>46555</v>
      </c>
      <c r="W1655" s="25" t="s">
        <v>46556</v>
      </c>
      <c r="X1655" s="6" t="s">
        <v>90</v>
      </c>
      <c r="Y1655" s="6" t="s">
        <v>90</v>
      </c>
      <c r="Z1655" s="6" t="s">
        <v>90</v>
      </c>
      <c r="AA1655" s="6" t="s">
        <v>90</v>
      </c>
      <c r="AB1655" s="6" t="s">
        <v>90</v>
      </c>
      <c r="AC1655">
        <v>1653</v>
      </c>
      <c r="AD1655" s="6" t="s">
        <v>6581</v>
      </c>
      <c r="AE1655" s="6" t="s">
        <v>50922</v>
      </c>
      <c r="AF1655" s="6" t="s">
        <v>90</v>
      </c>
      <c r="AG1655" s="6" t="s">
        <v>6582</v>
      </c>
      <c r="AH1655" s="6" t="s">
        <v>51570</v>
      </c>
      <c r="AI1655" s="6" t="s">
        <v>51569</v>
      </c>
    </row>
    <row r="1656" spans="1:35" x14ac:dyDescent="0.25">
      <c r="A1656" s="26" t="s">
        <v>2306</v>
      </c>
      <c r="B1656" s="24" t="s">
        <v>2307</v>
      </c>
      <c r="C1656" s="22">
        <v>80547.95</v>
      </c>
      <c r="D1656" s="22">
        <v>66743</v>
      </c>
      <c r="E1656" s="22">
        <v>53525</v>
      </c>
      <c r="F1656" s="22">
        <v>1.39</v>
      </c>
      <c r="G1656" s="22">
        <v>6317</v>
      </c>
      <c r="H1656" s="22">
        <v>8779</v>
      </c>
      <c r="I1656" s="22">
        <v>2986</v>
      </c>
      <c r="J1656" s="22">
        <v>31380</v>
      </c>
      <c r="K1656" s="22">
        <v>31250</v>
      </c>
      <c r="L1656" s="22">
        <v>44666</v>
      </c>
      <c r="M1656" s="22">
        <v>0</v>
      </c>
      <c r="N1656" s="22">
        <v>69836</v>
      </c>
      <c r="O1656" s="22">
        <v>12.18</v>
      </c>
      <c r="P1656" s="22">
        <v>35.451000000000001</v>
      </c>
      <c r="Q1656" s="22">
        <v>0.54920000000000002</v>
      </c>
      <c r="R1656" s="22">
        <v>1.22</v>
      </c>
      <c r="S1656" s="22">
        <v>0.72</v>
      </c>
      <c r="T1656" s="22">
        <v>0.51478000000000002</v>
      </c>
      <c r="U1656" s="24" t="s">
        <v>46557</v>
      </c>
      <c r="V1656" s="24" t="s">
        <v>46558</v>
      </c>
      <c r="W1656" s="25" t="s">
        <v>46559</v>
      </c>
      <c r="X1656" s="6" t="s">
        <v>90</v>
      </c>
      <c r="Y1656" s="6" t="s">
        <v>90</v>
      </c>
      <c r="Z1656" s="6" t="s">
        <v>90</v>
      </c>
      <c r="AA1656" s="6" t="s">
        <v>90</v>
      </c>
      <c r="AB1656" s="6" t="s">
        <v>90</v>
      </c>
      <c r="AC1656">
        <v>1654</v>
      </c>
      <c r="AD1656" s="6" t="s">
        <v>6583</v>
      </c>
      <c r="AE1656" s="6" t="s">
        <v>49166</v>
      </c>
      <c r="AF1656" s="6" t="s">
        <v>90</v>
      </c>
      <c r="AG1656" s="6" t="s">
        <v>6584</v>
      </c>
      <c r="AH1656" s="6" t="s">
        <v>51571</v>
      </c>
      <c r="AI1656" s="6" t="s">
        <v>51569</v>
      </c>
    </row>
    <row r="1657" spans="1:35" x14ac:dyDescent="0.25">
      <c r="A1657" s="26" t="s">
        <v>2306</v>
      </c>
      <c r="B1657" s="24" t="s">
        <v>2308</v>
      </c>
      <c r="C1657" s="22">
        <v>72460.539999999994</v>
      </c>
      <c r="D1657" s="22">
        <v>66743</v>
      </c>
      <c r="E1657" s="22">
        <v>53525</v>
      </c>
      <c r="F1657" s="22">
        <v>1.35</v>
      </c>
      <c r="G1657" s="22">
        <v>6317</v>
      </c>
      <c r="H1657" s="22">
        <v>8779</v>
      </c>
      <c r="I1657" s="22">
        <v>2986</v>
      </c>
      <c r="J1657" s="22">
        <v>31380</v>
      </c>
      <c r="K1657" s="22">
        <v>31250</v>
      </c>
      <c r="L1657" s="22">
        <v>44666</v>
      </c>
      <c r="M1657" s="22">
        <v>0</v>
      </c>
      <c r="N1657" s="22">
        <v>69836</v>
      </c>
      <c r="O1657" s="22">
        <v>12.18</v>
      </c>
      <c r="P1657" s="22">
        <v>35.451000000000001</v>
      </c>
      <c r="Q1657" s="22">
        <v>0.54920000000000002</v>
      </c>
      <c r="R1657" s="22">
        <v>1.22</v>
      </c>
      <c r="S1657" s="22">
        <v>0.72</v>
      </c>
      <c r="T1657" s="22">
        <v>0.51478000000000002</v>
      </c>
      <c r="U1657" s="24" t="s">
        <v>46557</v>
      </c>
      <c r="V1657" s="24" t="s">
        <v>46558</v>
      </c>
      <c r="W1657" s="25" t="s">
        <v>46559</v>
      </c>
      <c r="X1657" s="6" t="s">
        <v>90</v>
      </c>
      <c r="Y1657" s="6" t="s">
        <v>90</v>
      </c>
      <c r="Z1657" s="6" t="s">
        <v>90</v>
      </c>
      <c r="AA1657" s="6" t="s">
        <v>90</v>
      </c>
      <c r="AB1657" s="6" t="s">
        <v>90</v>
      </c>
      <c r="AC1657">
        <v>1655</v>
      </c>
      <c r="AD1657" s="6" t="s">
        <v>6585</v>
      </c>
      <c r="AE1657" s="6" t="s">
        <v>52331</v>
      </c>
      <c r="AF1657" s="6" t="s">
        <v>90</v>
      </c>
      <c r="AG1657" s="6" t="s">
        <v>6586</v>
      </c>
      <c r="AH1657" s="6" t="s">
        <v>51572</v>
      </c>
      <c r="AI1657" s="6" t="s">
        <v>51573</v>
      </c>
    </row>
    <row r="1658" spans="1:35" x14ac:dyDescent="0.25">
      <c r="A1658" s="26" t="s">
        <v>2309</v>
      </c>
      <c r="B1658" s="24" t="s">
        <v>2310</v>
      </c>
      <c r="C1658" s="22">
        <v>38320.720000000001</v>
      </c>
      <c r="D1658" s="22">
        <v>4746.1000899999999</v>
      </c>
      <c r="E1658" s="22">
        <v>3955.8998999999999</v>
      </c>
      <c r="F1658" s="22">
        <v>0.91</v>
      </c>
      <c r="G1658" s="22">
        <v>15711.70019</v>
      </c>
      <c r="H1658" s="22">
        <v>2198.8000400000001</v>
      </c>
      <c r="I1658" s="22">
        <v>0</v>
      </c>
      <c r="J1658" s="22">
        <v>9918</v>
      </c>
      <c r="K1658" s="22">
        <v>24897.599600000001</v>
      </c>
      <c r="L1658" s="22">
        <v>7866.7001899999996</v>
      </c>
      <c r="M1658" s="22">
        <v>0</v>
      </c>
      <c r="N1658" s="22">
        <v>13167.0996</v>
      </c>
      <c r="O1658" s="22">
        <v>26.56</v>
      </c>
      <c r="P1658" s="22">
        <v>36.724989999999998</v>
      </c>
      <c r="Q1658" s="22">
        <v>0.58038999999999996</v>
      </c>
      <c r="R1658" s="22">
        <v>2.59</v>
      </c>
      <c r="S1658" s="22">
        <v>2.29</v>
      </c>
      <c r="T1658" s="22">
        <v>0.70448</v>
      </c>
      <c r="U1658" s="24" t="s">
        <v>46560</v>
      </c>
      <c r="V1658" s="24" t="s">
        <v>46561</v>
      </c>
      <c r="W1658" s="25" t="s">
        <v>46562</v>
      </c>
      <c r="X1658" s="6" t="s">
        <v>90</v>
      </c>
      <c r="Y1658" s="6" t="s">
        <v>90</v>
      </c>
      <c r="Z1658" s="6" t="s">
        <v>90</v>
      </c>
      <c r="AA1658" s="6" t="s">
        <v>90</v>
      </c>
      <c r="AB1658" s="6" t="s">
        <v>90</v>
      </c>
      <c r="AC1658">
        <v>1656</v>
      </c>
      <c r="AD1658" s="6" t="s">
        <v>6587</v>
      </c>
      <c r="AE1658" s="6" t="s">
        <v>49547</v>
      </c>
      <c r="AF1658" s="6" t="s">
        <v>90</v>
      </c>
      <c r="AG1658" s="6" t="s">
        <v>6588</v>
      </c>
      <c r="AH1658" s="6" t="s">
        <v>51574</v>
      </c>
      <c r="AI1658" s="6" t="s">
        <v>51575</v>
      </c>
    </row>
    <row r="1659" spans="1:35" x14ac:dyDescent="0.25">
      <c r="A1659" s="26" t="s">
        <v>41495</v>
      </c>
      <c r="B1659" s="24" t="s">
        <v>41496</v>
      </c>
      <c r="C1659" s="22">
        <v>3784.68</v>
      </c>
      <c r="D1659" s="22">
        <v>1145.72399</v>
      </c>
      <c r="E1659" s="22">
        <v>331.89199000000002</v>
      </c>
      <c r="F1659" s="22">
        <v>0.37</v>
      </c>
      <c r="G1659" s="22">
        <v>587.67498000000001</v>
      </c>
      <c r="H1659" s="22">
        <v>263.70098000000002</v>
      </c>
      <c r="I1659" s="22">
        <v>4637.0419899999997</v>
      </c>
      <c r="J1659" s="22">
        <v>3112.56005</v>
      </c>
      <c r="K1659" s="22">
        <v>2176.7739200000001</v>
      </c>
      <c r="L1659" s="22">
        <v>5819.4169899999997</v>
      </c>
      <c r="M1659" s="22">
        <v>0</v>
      </c>
      <c r="N1659" s="22">
        <v>1630.08996</v>
      </c>
      <c r="O1659" s="22">
        <v>2.11</v>
      </c>
      <c r="P1659" s="22">
        <v>78.117990000000006</v>
      </c>
      <c r="Q1659" s="22">
        <v>3.5699900000000002</v>
      </c>
      <c r="R1659" s="22">
        <v>0.7</v>
      </c>
      <c r="S1659" s="22">
        <v>0.61</v>
      </c>
      <c r="T1659" s="22">
        <v>0.42581999999999998</v>
      </c>
      <c r="U1659" s="24" t="s">
        <v>46563</v>
      </c>
      <c r="V1659" s="24" t="s">
        <v>46564</v>
      </c>
      <c r="W1659" s="25" t="s">
        <v>46565</v>
      </c>
      <c r="X1659" s="6" t="s">
        <v>90</v>
      </c>
      <c r="Y1659" s="6" t="s">
        <v>90</v>
      </c>
      <c r="Z1659" s="6" t="s">
        <v>90</v>
      </c>
      <c r="AA1659" s="6" t="s">
        <v>90</v>
      </c>
      <c r="AB1659" s="6" t="s">
        <v>90</v>
      </c>
      <c r="AC1659">
        <v>1657</v>
      </c>
      <c r="AD1659" s="6" t="s">
        <v>6589</v>
      </c>
      <c r="AE1659" s="6" t="s">
        <v>49571</v>
      </c>
      <c r="AF1659" s="6" t="s">
        <v>49454</v>
      </c>
      <c r="AG1659" s="6" t="s">
        <v>6590</v>
      </c>
      <c r="AH1659" s="6" t="s">
        <v>51576</v>
      </c>
      <c r="AI1659" s="6" t="s">
        <v>51577</v>
      </c>
    </row>
    <row r="1660" spans="1:35" x14ac:dyDescent="0.25">
      <c r="A1660" s="26" t="s">
        <v>2311</v>
      </c>
      <c r="B1660" s="24" t="s">
        <v>2312</v>
      </c>
      <c r="C1660" s="22">
        <v>41629.379999999997</v>
      </c>
      <c r="D1660" s="22">
        <v>6249</v>
      </c>
      <c r="E1660" s="22">
        <v>2393</v>
      </c>
      <c r="F1660" s="22">
        <v>1.1399999999999999</v>
      </c>
      <c r="G1660" s="22">
        <v>4269</v>
      </c>
      <c r="H1660" s="22">
        <v>842</v>
      </c>
      <c r="I1660" s="22">
        <v>0</v>
      </c>
      <c r="J1660" s="22">
        <v>15788</v>
      </c>
      <c r="K1660" s="22">
        <v>12815</v>
      </c>
      <c r="L1660" s="22">
        <v>47742</v>
      </c>
      <c r="M1660" s="22">
        <v>0</v>
      </c>
      <c r="N1660" s="22">
        <v>23075</v>
      </c>
      <c r="O1660" s="22">
        <v>9.5399999999999991</v>
      </c>
      <c r="P1660" s="22">
        <v>67.283990000000003</v>
      </c>
      <c r="Q1660" s="22">
        <v>2.0566399999999998</v>
      </c>
      <c r="R1660" s="22">
        <v>0.83</v>
      </c>
      <c r="S1660" s="22">
        <v>0.76</v>
      </c>
      <c r="T1660" s="22">
        <v>0.48796</v>
      </c>
      <c r="U1660" s="24" t="s">
        <v>46566</v>
      </c>
      <c r="V1660" s="24" t="s">
        <v>46567</v>
      </c>
      <c r="W1660" s="25" t="s">
        <v>46568</v>
      </c>
      <c r="X1660" s="6" t="s">
        <v>90</v>
      </c>
      <c r="Y1660" s="6" t="s">
        <v>90</v>
      </c>
      <c r="Z1660" s="6" t="s">
        <v>90</v>
      </c>
      <c r="AA1660" s="6" t="s">
        <v>90</v>
      </c>
      <c r="AB1660" s="6" t="s">
        <v>90</v>
      </c>
      <c r="AC1660">
        <v>1658</v>
      </c>
      <c r="AD1660" s="6" t="s">
        <v>6591</v>
      </c>
      <c r="AE1660" s="6" t="s">
        <v>51306</v>
      </c>
      <c r="AF1660" s="6" t="s">
        <v>51378</v>
      </c>
      <c r="AG1660" s="6" t="s">
        <v>6592</v>
      </c>
      <c r="AH1660" s="6" t="s">
        <v>90</v>
      </c>
      <c r="AI1660" s="6" t="s">
        <v>90</v>
      </c>
    </row>
    <row r="1661" spans="1:35" x14ac:dyDescent="0.25">
      <c r="A1661" s="26" t="s">
        <v>2313</v>
      </c>
      <c r="B1661" s="24" t="s">
        <v>2314</v>
      </c>
      <c r="C1661" s="22">
        <v>3673.74</v>
      </c>
      <c r="D1661" s="22">
        <v>524.94597999999996</v>
      </c>
      <c r="E1661" s="22">
        <v>426.71199999999999</v>
      </c>
      <c r="F1661" s="22">
        <v>1.19</v>
      </c>
      <c r="G1661" s="22">
        <v>22.812989999999999</v>
      </c>
      <c r="H1661" s="22">
        <v>67.957999999999998</v>
      </c>
      <c r="I1661" s="22">
        <v>17.420000000000002</v>
      </c>
      <c r="J1661" s="22">
        <v>139.76599999999999</v>
      </c>
      <c r="K1661" s="22">
        <v>471.53500000000003</v>
      </c>
      <c r="L1661" s="22">
        <v>992.70097999999996</v>
      </c>
      <c r="M1661" s="22">
        <v>0</v>
      </c>
      <c r="N1661" s="22">
        <v>2263.1530699999998</v>
      </c>
      <c r="O1661" s="22">
        <v>27.88</v>
      </c>
      <c r="P1661" s="22">
        <v>30.826000000000001</v>
      </c>
      <c r="Q1661" s="22">
        <v>0.44563000000000003</v>
      </c>
      <c r="R1661" s="22">
        <v>3.78</v>
      </c>
      <c r="S1661" s="22">
        <v>2.89</v>
      </c>
      <c r="T1661" s="22">
        <v>2.7242899999999999</v>
      </c>
      <c r="U1661" s="24" t="s">
        <v>46569</v>
      </c>
      <c r="V1661" s="24" t="s">
        <v>46570</v>
      </c>
      <c r="W1661" s="25" t="s">
        <v>46571</v>
      </c>
      <c r="X1661" s="6" t="s">
        <v>90</v>
      </c>
      <c r="Y1661" s="6" t="s">
        <v>90</v>
      </c>
      <c r="Z1661" s="6" t="s">
        <v>90</v>
      </c>
      <c r="AA1661" s="6" t="s">
        <v>90</v>
      </c>
      <c r="AB1661" s="6" t="s">
        <v>90</v>
      </c>
      <c r="AC1661">
        <v>1659</v>
      </c>
      <c r="AD1661" s="6" t="s">
        <v>6593</v>
      </c>
      <c r="AE1661" s="6" t="s">
        <v>51193</v>
      </c>
      <c r="AF1661" s="6" t="s">
        <v>90</v>
      </c>
      <c r="AG1661" s="6" t="s">
        <v>6594</v>
      </c>
      <c r="AH1661" s="6" t="s">
        <v>47519</v>
      </c>
      <c r="AI1661" s="6" t="s">
        <v>51578</v>
      </c>
    </row>
    <row r="1662" spans="1:35" x14ac:dyDescent="0.25">
      <c r="A1662" s="26" t="s">
        <v>2315</v>
      </c>
      <c r="B1662" s="24" t="s">
        <v>2316</v>
      </c>
      <c r="C1662" s="22">
        <v>9117.0400000000009</v>
      </c>
      <c r="D1662" s="22">
        <v>-221.29101</v>
      </c>
      <c r="E1662" s="22">
        <v>-284.32999000000001</v>
      </c>
      <c r="F1662" s="22">
        <v>0.55000000000000004</v>
      </c>
      <c r="G1662" s="22">
        <v>148.68298999999999</v>
      </c>
      <c r="H1662" s="22">
        <v>0</v>
      </c>
      <c r="I1662" s="22">
        <v>702.08099000000004</v>
      </c>
      <c r="J1662" s="22">
        <v>531.63800000000003</v>
      </c>
      <c r="K1662" s="22">
        <v>799.21898999999996</v>
      </c>
      <c r="L1662" s="22">
        <v>45.57799</v>
      </c>
      <c r="M1662" s="22">
        <v>0</v>
      </c>
      <c r="N1662" s="22">
        <v>1116.7800199999999</v>
      </c>
      <c r="O1662" s="22">
        <v>7.86</v>
      </c>
      <c r="P1662" s="22">
        <v>3.9260999999999999</v>
      </c>
      <c r="Q1662" s="22">
        <v>4.086E-2</v>
      </c>
      <c r="R1662" s="22">
        <v>1.51</v>
      </c>
      <c r="S1662" s="22">
        <v>1.5</v>
      </c>
      <c r="T1662" s="22">
        <v>1.2236400000000001</v>
      </c>
      <c r="U1662" s="24" t="s">
        <v>46572</v>
      </c>
      <c r="V1662" s="24" t="s">
        <v>46573</v>
      </c>
      <c r="W1662" s="25" t="s">
        <v>46574</v>
      </c>
      <c r="X1662" s="6" t="s">
        <v>90</v>
      </c>
      <c r="Y1662" s="6" t="s">
        <v>90</v>
      </c>
      <c r="Z1662" s="6" t="s">
        <v>90</v>
      </c>
      <c r="AA1662" s="6" t="s">
        <v>90</v>
      </c>
      <c r="AB1662" s="6" t="s">
        <v>90</v>
      </c>
      <c r="AC1662">
        <v>1660</v>
      </c>
      <c r="AD1662" s="6" t="s">
        <v>6595</v>
      </c>
      <c r="AE1662" s="6" t="s">
        <v>52533</v>
      </c>
      <c r="AF1662" s="6" t="s">
        <v>90</v>
      </c>
      <c r="AG1662" s="6" t="s">
        <v>6596</v>
      </c>
      <c r="AH1662" s="6" t="s">
        <v>51579</v>
      </c>
      <c r="AI1662" s="6" t="s">
        <v>51580</v>
      </c>
    </row>
    <row r="1663" spans="1:35" x14ac:dyDescent="0.25">
      <c r="A1663" s="26" t="s">
        <v>41497</v>
      </c>
      <c r="B1663" s="24" t="s">
        <v>41498</v>
      </c>
      <c r="C1663" s="22">
        <v>27902.62</v>
      </c>
      <c r="D1663" s="22">
        <v>6397.33691</v>
      </c>
      <c r="E1663" s="22">
        <v>3378.9199199999998</v>
      </c>
      <c r="F1663" s="22">
        <v>0.95</v>
      </c>
      <c r="G1663" s="22">
        <v>0</v>
      </c>
      <c r="H1663" s="22">
        <v>10080.70996</v>
      </c>
      <c r="I1663" s="22">
        <v>0</v>
      </c>
      <c r="J1663" s="22">
        <v>27282.630850000001</v>
      </c>
      <c r="K1663" s="22">
        <v>35877.648430000001</v>
      </c>
      <c r="L1663" s="22">
        <v>10659.58007</v>
      </c>
      <c r="M1663" s="22">
        <v>0</v>
      </c>
      <c r="N1663" s="22">
        <v>29789.820309999999</v>
      </c>
      <c r="O1663" s="22">
        <v>10.51</v>
      </c>
      <c r="P1663" s="22">
        <v>22.408999999999999</v>
      </c>
      <c r="Q1663" s="22">
        <v>0.28881000000000001</v>
      </c>
      <c r="R1663" s="22">
        <v>1.31</v>
      </c>
      <c r="U1663" s="24" t="s">
        <v>46575</v>
      </c>
      <c r="V1663" s="24" t="s">
        <v>46575</v>
      </c>
      <c r="W1663" s="25" t="s">
        <v>46576</v>
      </c>
      <c r="X1663" s="6" t="s">
        <v>90</v>
      </c>
      <c r="Y1663" s="6" t="s">
        <v>90</v>
      </c>
      <c r="Z1663" s="6" t="s">
        <v>90</v>
      </c>
      <c r="AA1663" s="6" t="s">
        <v>90</v>
      </c>
      <c r="AB1663" s="6" t="s">
        <v>90</v>
      </c>
      <c r="AC1663">
        <v>1661</v>
      </c>
      <c r="AD1663" s="6" t="s">
        <v>6597</v>
      </c>
      <c r="AE1663" s="6" t="s">
        <v>50035</v>
      </c>
      <c r="AF1663" s="6" t="s">
        <v>90</v>
      </c>
      <c r="AG1663" s="6" t="s">
        <v>6598</v>
      </c>
      <c r="AH1663" s="6" t="s">
        <v>51581</v>
      </c>
      <c r="AI1663" s="6" t="s">
        <v>51582</v>
      </c>
    </row>
    <row r="1664" spans="1:35" x14ac:dyDescent="0.25">
      <c r="A1664" s="26" t="s">
        <v>2317</v>
      </c>
      <c r="B1664" s="24" t="s">
        <v>2318</v>
      </c>
      <c r="C1664" s="22">
        <v>10417.219999999999</v>
      </c>
      <c r="D1664" s="22">
        <v>134.38099</v>
      </c>
      <c r="E1664" s="22">
        <v>83.596999999999994</v>
      </c>
      <c r="F1664" s="22">
        <v>1.08</v>
      </c>
      <c r="G1664" s="22">
        <v>15.75399</v>
      </c>
      <c r="H1664" s="22">
        <v>0</v>
      </c>
      <c r="I1664" s="22">
        <v>147.42399</v>
      </c>
      <c r="J1664" s="22">
        <v>4120.5341699999999</v>
      </c>
      <c r="K1664" s="22">
        <v>4231.6831000000002</v>
      </c>
      <c r="L1664" s="22">
        <v>0</v>
      </c>
      <c r="M1664" s="22">
        <v>0</v>
      </c>
      <c r="N1664" s="22">
        <v>613.46301000000005</v>
      </c>
      <c r="O1664" s="22">
        <v>13.77</v>
      </c>
      <c r="P1664" s="22">
        <v>0</v>
      </c>
      <c r="Q1664" s="22">
        <v>0</v>
      </c>
      <c r="R1664" s="22">
        <v>1.06</v>
      </c>
      <c r="S1664" s="22">
        <v>1.03</v>
      </c>
      <c r="T1664" s="22">
        <v>1.02315</v>
      </c>
      <c r="U1664" s="24" t="s">
        <v>46577</v>
      </c>
      <c r="V1664" s="24" t="s">
        <v>46578</v>
      </c>
      <c r="W1664" s="25" t="s">
        <v>46579</v>
      </c>
      <c r="X1664" s="6" t="s">
        <v>90</v>
      </c>
      <c r="Y1664" s="6" t="s">
        <v>90</v>
      </c>
      <c r="Z1664" s="6" t="s">
        <v>90</v>
      </c>
      <c r="AA1664" s="6" t="s">
        <v>90</v>
      </c>
      <c r="AB1664" s="6" t="s">
        <v>90</v>
      </c>
      <c r="AC1664">
        <v>1662</v>
      </c>
      <c r="AD1664" s="6" t="s">
        <v>6599</v>
      </c>
      <c r="AE1664" s="6" t="s">
        <v>52265</v>
      </c>
      <c r="AF1664" s="6" t="s">
        <v>51059</v>
      </c>
      <c r="AG1664" s="6" t="s">
        <v>6600</v>
      </c>
      <c r="AH1664" s="6" t="s">
        <v>51583</v>
      </c>
      <c r="AI1664" s="6" t="s">
        <v>51582</v>
      </c>
    </row>
    <row r="1665" spans="1:35" x14ac:dyDescent="0.25">
      <c r="A1665" s="26" t="s">
        <v>2319</v>
      </c>
      <c r="B1665" s="24" t="s">
        <v>2320</v>
      </c>
      <c r="C1665" s="22">
        <v>4771.55</v>
      </c>
      <c r="D1665" s="22">
        <v>-215.23400000000001</v>
      </c>
      <c r="E1665" s="22">
        <v>-223.48301000000001</v>
      </c>
      <c r="F1665" s="22">
        <v>0.96</v>
      </c>
      <c r="G1665" s="22">
        <v>0</v>
      </c>
      <c r="H1665" s="22">
        <v>0</v>
      </c>
      <c r="I1665" s="22">
        <v>0</v>
      </c>
      <c r="J1665" s="22">
        <v>40.524999999999999</v>
      </c>
      <c r="K1665" s="22">
        <v>942.55498999999998</v>
      </c>
      <c r="L1665" s="22">
        <v>0</v>
      </c>
      <c r="M1665" s="22">
        <v>0</v>
      </c>
      <c r="N1665" s="22">
        <v>953.61297000000002</v>
      </c>
      <c r="O1665" s="22">
        <v>11.72</v>
      </c>
      <c r="P1665" s="22">
        <v>0</v>
      </c>
      <c r="Q1665" s="22">
        <v>0</v>
      </c>
      <c r="R1665" s="22">
        <v>15.94</v>
      </c>
      <c r="S1665" s="22">
        <v>23.26</v>
      </c>
      <c r="T1665" s="22">
        <v>23.258600000000001</v>
      </c>
      <c r="U1665" s="24" t="s">
        <v>46580</v>
      </c>
      <c r="V1665" s="24" t="s">
        <v>46581</v>
      </c>
      <c r="W1665" s="25" t="s">
        <v>90</v>
      </c>
      <c r="X1665" s="6" t="s">
        <v>90</v>
      </c>
      <c r="Y1665" s="6" t="s">
        <v>90</v>
      </c>
      <c r="Z1665" s="6" t="s">
        <v>90</v>
      </c>
      <c r="AA1665" s="6" t="s">
        <v>90</v>
      </c>
      <c r="AB1665" s="6" t="s">
        <v>90</v>
      </c>
      <c r="AC1665">
        <v>1663</v>
      </c>
      <c r="AD1665" s="6" t="s">
        <v>6601</v>
      </c>
      <c r="AE1665" s="6" t="s">
        <v>52209</v>
      </c>
      <c r="AF1665" s="6" t="s">
        <v>51689</v>
      </c>
      <c r="AG1665" s="6" t="s">
        <v>6602</v>
      </c>
      <c r="AH1665" s="6" t="s">
        <v>51584</v>
      </c>
      <c r="AI1665" s="6" t="s">
        <v>51585</v>
      </c>
    </row>
    <row r="1666" spans="1:35" x14ac:dyDescent="0.25">
      <c r="A1666" s="26" t="s">
        <v>41499</v>
      </c>
      <c r="B1666" s="24" t="s">
        <v>41500</v>
      </c>
      <c r="C1666" s="22">
        <v>2046.22</v>
      </c>
      <c r="D1666" s="22">
        <v>-86.116</v>
      </c>
      <c r="E1666" s="22">
        <v>-124.631</v>
      </c>
      <c r="F1666" s="22">
        <v>0.93</v>
      </c>
      <c r="G1666" s="22">
        <v>91.344999999999999</v>
      </c>
      <c r="H1666" s="22">
        <v>0</v>
      </c>
      <c r="I1666" s="22">
        <v>156.08599000000001</v>
      </c>
      <c r="J1666" s="22">
        <v>271.07699000000002</v>
      </c>
      <c r="K1666" s="22">
        <v>600.33599000000004</v>
      </c>
      <c r="L1666" s="22">
        <v>282.90798000000001</v>
      </c>
      <c r="M1666" s="22">
        <v>0</v>
      </c>
      <c r="N1666" s="22">
        <v>240.97799000000001</v>
      </c>
      <c r="O1666" s="22">
        <v>2.74</v>
      </c>
      <c r="P1666" s="22">
        <v>52.881990000000002</v>
      </c>
      <c r="Q1666" s="22">
        <v>1.1739900000000001</v>
      </c>
      <c r="R1666" s="22">
        <v>2.41</v>
      </c>
      <c r="S1666" s="22">
        <v>2.21</v>
      </c>
      <c r="T1666" s="22">
        <v>1.8776600000000001</v>
      </c>
      <c r="U1666" s="24" t="s">
        <v>46582</v>
      </c>
      <c r="V1666" s="24" t="s">
        <v>46583</v>
      </c>
      <c r="W1666" s="25" t="s">
        <v>46584</v>
      </c>
      <c r="X1666" s="6" t="s">
        <v>90</v>
      </c>
      <c r="Y1666" s="6" t="s">
        <v>90</v>
      </c>
      <c r="Z1666" s="6" t="s">
        <v>90</v>
      </c>
      <c r="AA1666" s="6" t="s">
        <v>90</v>
      </c>
      <c r="AB1666" s="6" t="s">
        <v>90</v>
      </c>
      <c r="AC1666">
        <v>1664</v>
      </c>
      <c r="AD1666" s="6" t="s">
        <v>6603</v>
      </c>
      <c r="AE1666" s="6" t="s">
        <v>50946</v>
      </c>
      <c r="AF1666" s="6" t="s">
        <v>90</v>
      </c>
      <c r="AG1666" s="6" t="s">
        <v>6604</v>
      </c>
      <c r="AH1666" s="6" t="s">
        <v>51586</v>
      </c>
      <c r="AI1666" s="6" t="s">
        <v>51587</v>
      </c>
    </row>
    <row r="1667" spans="1:35" x14ac:dyDescent="0.25">
      <c r="A1667" s="26" t="s">
        <v>2321</v>
      </c>
      <c r="B1667" s="24" t="s">
        <v>2322</v>
      </c>
      <c r="C1667" s="22">
        <v>6179.25</v>
      </c>
      <c r="D1667" s="22">
        <v>3065.5558999999998</v>
      </c>
      <c r="E1667" s="22">
        <v>2297.0549299999998</v>
      </c>
      <c r="F1667" s="22">
        <v>2.5099999999999998</v>
      </c>
      <c r="G1667" s="22">
        <v>546.31097</v>
      </c>
      <c r="H1667" s="22">
        <v>0</v>
      </c>
      <c r="I1667" s="22">
        <v>0</v>
      </c>
      <c r="J1667" s="22">
        <v>1420.19201</v>
      </c>
      <c r="K1667" s="22">
        <v>593.755</v>
      </c>
      <c r="L1667" s="22">
        <v>1314.01</v>
      </c>
      <c r="M1667" s="22">
        <v>0</v>
      </c>
      <c r="N1667" s="22">
        <v>3982.7451099999998</v>
      </c>
      <c r="O1667" s="22">
        <v>48.19</v>
      </c>
      <c r="P1667" s="22">
        <v>23.52599</v>
      </c>
      <c r="Q1667" s="22">
        <v>0.30763000000000001</v>
      </c>
      <c r="R1667" s="22">
        <v>0.43</v>
      </c>
      <c r="S1667" s="22">
        <v>0.42</v>
      </c>
      <c r="T1667" s="22">
        <v>3.3399999999999999E-2</v>
      </c>
      <c r="U1667" s="24" t="s">
        <v>46585</v>
      </c>
      <c r="V1667" s="24" t="s">
        <v>46586</v>
      </c>
      <c r="W1667" s="25" t="s">
        <v>46587</v>
      </c>
      <c r="X1667" s="6" t="s">
        <v>90</v>
      </c>
      <c r="Y1667" s="6" t="s">
        <v>90</v>
      </c>
      <c r="Z1667" s="6" t="s">
        <v>90</v>
      </c>
      <c r="AA1667" s="6" t="s">
        <v>90</v>
      </c>
      <c r="AB1667" s="6" t="s">
        <v>90</v>
      </c>
      <c r="AC1667">
        <v>1665</v>
      </c>
      <c r="AD1667" s="6" t="s">
        <v>6605</v>
      </c>
      <c r="AE1667" s="6" t="s">
        <v>50189</v>
      </c>
      <c r="AF1667" s="6" t="s">
        <v>90</v>
      </c>
      <c r="AG1667" s="6" t="s">
        <v>6606</v>
      </c>
      <c r="AH1667" s="6" t="s">
        <v>51588</v>
      </c>
      <c r="AI1667" s="6" t="s">
        <v>51587</v>
      </c>
    </row>
    <row r="1668" spans="1:35" x14ac:dyDescent="0.25">
      <c r="A1668" s="26" t="s">
        <v>41501</v>
      </c>
      <c r="B1668" s="24" t="s">
        <v>41502</v>
      </c>
      <c r="C1668" s="22">
        <v>2624.44</v>
      </c>
      <c r="D1668" s="22">
        <v>368.53399000000002</v>
      </c>
      <c r="E1668" s="22">
        <v>286.54199</v>
      </c>
      <c r="F1668" s="22">
        <v>1.25</v>
      </c>
      <c r="G1668" s="22">
        <v>447.16198000000003</v>
      </c>
      <c r="H1668" s="22">
        <v>785.60400000000004</v>
      </c>
      <c r="I1668" s="22">
        <v>393.24398000000002</v>
      </c>
      <c r="J1668" s="22">
        <v>1015.669</v>
      </c>
      <c r="K1668" s="22">
        <v>1679.02197</v>
      </c>
      <c r="L1668" s="22">
        <v>488.55398000000002</v>
      </c>
      <c r="M1668" s="22">
        <v>0</v>
      </c>
      <c r="N1668" s="22">
        <v>1042.635</v>
      </c>
      <c r="O1668" s="22">
        <v>11.28</v>
      </c>
      <c r="P1668" s="22">
        <v>29.073989999999998</v>
      </c>
      <c r="Q1668" s="22">
        <v>0.40992000000000001</v>
      </c>
      <c r="R1668" s="22">
        <v>1.57</v>
      </c>
      <c r="U1668" s="24" t="s">
        <v>46588</v>
      </c>
      <c r="V1668" s="24" t="s">
        <v>46589</v>
      </c>
      <c r="W1668" s="25" t="s">
        <v>46590</v>
      </c>
      <c r="X1668" s="6" t="s">
        <v>90</v>
      </c>
      <c r="Y1668" s="6" t="s">
        <v>90</v>
      </c>
      <c r="Z1668" s="6" t="s">
        <v>90</v>
      </c>
      <c r="AA1668" s="6" t="s">
        <v>90</v>
      </c>
      <c r="AB1668" s="6" t="s">
        <v>90</v>
      </c>
      <c r="AC1668">
        <v>1666</v>
      </c>
      <c r="AD1668" s="6" t="s">
        <v>6607</v>
      </c>
      <c r="AE1668" s="6" t="s">
        <v>52346</v>
      </c>
      <c r="AF1668" s="6" t="s">
        <v>90</v>
      </c>
      <c r="AG1668" s="6" t="s">
        <v>6608</v>
      </c>
      <c r="AH1668" s="6" t="s">
        <v>51589</v>
      </c>
      <c r="AI1668" s="6" t="s">
        <v>51590</v>
      </c>
    </row>
    <row r="1669" spans="1:35" x14ac:dyDescent="0.25">
      <c r="A1669" s="26" t="s">
        <v>41503</v>
      </c>
      <c r="B1669" s="24" t="s">
        <v>41504</v>
      </c>
      <c r="C1669" s="22">
        <v>34696.730000000003</v>
      </c>
      <c r="D1669" s="22">
        <v>1161.078</v>
      </c>
      <c r="E1669" s="22">
        <v>-46.631010000000003</v>
      </c>
      <c r="F1669" s="22">
        <v>1.21</v>
      </c>
      <c r="G1669" s="22">
        <v>483.01</v>
      </c>
      <c r="H1669" s="22">
        <v>0</v>
      </c>
      <c r="I1669" s="22">
        <v>20705.58007</v>
      </c>
      <c r="J1669" s="22">
        <v>4100.9418900000001</v>
      </c>
      <c r="K1669" s="22">
        <v>3586.02099</v>
      </c>
      <c r="L1669" s="22">
        <v>6854.7758700000004</v>
      </c>
      <c r="M1669" s="22">
        <v>0</v>
      </c>
      <c r="N1669" s="22">
        <v>12785.70996</v>
      </c>
      <c r="O1669" s="22">
        <v>36.299999999999997</v>
      </c>
      <c r="P1669" s="22">
        <v>34.901000000000003</v>
      </c>
      <c r="Q1669" s="22">
        <v>0.53612000000000004</v>
      </c>
      <c r="R1669" s="22">
        <v>0.87</v>
      </c>
      <c r="S1669" s="22">
        <v>0.87</v>
      </c>
      <c r="T1669" s="22">
        <v>0.75665000000000004</v>
      </c>
      <c r="U1669" s="24" t="s">
        <v>46591</v>
      </c>
      <c r="V1669" s="24" t="s">
        <v>46592</v>
      </c>
      <c r="W1669" s="25" t="s">
        <v>46593</v>
      </c>
      <c r="X1669" s="6" t="s">
        <v>90</v>
      </c>
      <c r="Y1669" s="6" t="s">
        <v>90</v>
      </c>
      <c r="Z1669" s="6" t="s">
        <v>90</v>
      </c>
      <c r="AA1669" s="6" t="s">
        <v>90</v>
      </c>
      <c r="AB1669" s="6" t="s">
        <v>90</v>
      </c>
      <c r="AC1669">
        <v>1667</v>
      </c>
      <c r="AD1669" s="6" t="s">
        <v>6609</v>
      </c>
      <c r="AE1669" s="6" t="s">
        <v>51271</v>
      </c>
      <c r="AF1669" s="6" t="s">
        <v>90</v>
      </c>
      <c r="AG1669" s="6" t="s">
        <v>6610</v>
      </c>
      <c r="AH1669" s="6" t="s">
        <v>51591</v>
      </c>
      <c r="AI1669" s="6" t="s">
        <v>51592</v>
      </c>
    </row>
    <row r="1670" spans="1:35" x14ac:dyDescent="0.25">
      <c r="A1670" s="26" t="s">
        <v>2323</v>
      </c>
      <c r="B1670" s="24" t="s">
        <v>2324</v>
      </c>
      <c r="C1670" s="22">
        <v>11251.7</v>
      </c>
      <c r="D1670" s="22">
        <v>1298.7769699999999</v>
      </c>
      <c r="E1670" s="22">
        <v>680.07397000000003</v>
      </c>
      <c r="F1670" s="22">
        <v>0.89</v>
      </c>
      <c r="G1670" s="22">
        <v>53.436</v>
      </c>
      <c r="H1670" s="22">
        <v>0</v>
      </c>
      <c r="I1670" s="22">
        <v>418.06099999999998</v>
      </c>
      <c r="J1670" s="22">
        <v>772.48497999999995</v>
      </c>
      <c r="K1670" s="22">
        <v>555.10198000000003</v>
      </c>
      <c r="L1670" s="22">
        <v>6497.6127900000001</v>
      </c>
      <c r="M1670" s="22">
        <v>0</v>
      </c>
      <c r="N1670" s="22">
        <v>7182.5981400000001</v>
      </c>
      <c r="O1670" s="22">
        <v>13.05</v>
      </c>
      <c r="P1670" s="22">
        <v>47.813989999999997</v>
      </c>
      <c r="Q1670" s="22">
        <v>0.90419000000000005</v>
      </c>
      <c r="R1670" s="22">
        <v>0.61</v>
      </c>
      <c r="S1670" s="22">
        <v>0.72</v>
      </c>
      <c r="T1670" s="22">
        <v>0.64941000000000004</v>
      </c>
      <c r="U1670" s="24" t="s">
        <v>46594</v>
      </c>
      <c r="V1670" s="24" t="s">
        <v>46595</v>
      </c>
      <c r="W1670" s="25" t="s">
        <v>46596</v>
      </c>
      <c r="X1670" s="6" t="s">
        <v>90</v>
      </c>
      <c r="Y1670" s="6" t="s">
        <v>90</v>
      </c>
      <c r="Z1670" s="6" t="s">
        <v>90</v>
      </c>
      <c r="AA1670" s="6" t="s">
        <v>90</v>
      </c>
      <c r="AB1670" s="6" t="s">
        <v>90</v>
      </c>
      <c r="AC1670">
        <v>1668</v>
      </c>
      <c r="AD1670" s="6" t="s">
        <v>6611</v>
      </c>
      <c r="AE1670" s="6" t="s">
        <v>48693</v>
      </c>
      <c r="AF1670" s="6" t="s">
        <v>48625</v>
      </c>
      <c r="AG1670" s="6" t="s">
        <v>6612</v>
      </c>
      <c r="AH1670" s="6" t="s">
        <v>51593</v>
      </c>
      <c r="AI1670" s="6" t="s">
        <v>51594</v>
      </c>
    </row>
    <row r="1671" spans="1:35" x14ac:dyDescent="0.25">
      <c r="A1671" s="26" t="s">
        <v>2325</v>
      </c>
      <c r="B1671" s="24" t="s">
        <v>2326</v>
      </c>
      <c r="C1671" s="22">
        <v>3615.19</v>
      </c>
      <c r="D1671" s="22">
        <v>363.50799000000001</v>
      </c>
      <c r="E1671" s="22">
        <v>125.72499000000001</v>
      </c>
      <c r="F1671" s="22">
        <v>0.53</v>
      </c>
      <c r="G1671" s="22">
        <v>0</v>
      </c>
      <c r="H1671" s="22">
        <v>0</v>
      </c>
      <c r="I1671" s="22">
        <v>29.065989999999999</v>
      </c>
      <c r="J1671" s="22">
        <v>2138.05908</v>
      </c>
      <c r="K1671" s="22">
        <v>17.349</v>
      </c>
      <c r="L1671" s="22">
        <v>0</v>
      </c>
      <c r="M1671" s="22">
        <v>0</v>
      </c>
      <c r="N1671" s="22">
        <v>2597.4331000000002</v>
      </c>
      <c r="O1671" s="22">
        <v>21.93</v>
      </c>
      <c r="P1671" s="22">
        <v>0</v>
      </c>
      <c r="Q1671" s="22">
        <v>0</v>
      </c>
      <c r="R1671" s="22">
        <v>0.01</v>
      </c>
      <c r="S1671" s="22">
        <v>0.01</v>
      </c>
      <c r="T1671" s="22">
        <v>8.1099999999999992E-3</v>
      </c>
      <c r="U1671" s="24" t="s">
        <v>46597</v>
      </c>
      <c r="V1671" s="24" t="s">
        <v>46598</v>
      </c>
      <c r="W1671" s="25" t="s">
        <v>46599</v>
      </c>
      <c r="X1671" s="6" t="s">
        <v>90</v>
      </c>
      <c r="Y1671" s="6" t="s">
        <v>90</v>
      </c>
      <c r="Z1671" s="6" t="s">
        <v>90</v>
      </c>
      <c r="AA1671" s="6" t="s">
        <v>90</v>
      </c>
      <c r="AB1671" s="6" t="s">
        <v>90</v>
      </c>
      <c r="AC1671">
        <v>1669</v>
      </c>
      <c r="AD1671" s="6" t="s">
        <v>6613</v>
      </c>
      <c r="AE1671" s="6" t="s">
        <v>49711</v>
      </c>
      <c r="AF1671" s="6" t="s">
        <v>49850</v>
      </c>
      <c r="AG1671" s="6" t="s">
        <v>6614</v>
      </c>
      <c r="AH1671" s="6" t="s">
        <v>51595</v>
      </c>
      <c r="AI1671" s="6" t="s">
        <v>51596</v>
      </c>
    </row>
    <row r="1672" spans="1:35" x14ac:dyDescent="0.25">
      <c r="A1672" s="26" t="s">
        <v>2327</v>
      </c>
      <c r="B1672" s="24" t="s">
        <v>2328</v>
      </c>
      <c r="C1672" s="22">
        <v>30616.5</v>
      </c>
      <c r="D1672" s="22">
        <v>2968</v>
      </c>
      <c r="E1672" s="22">
        <v>1630</v>
      </c>
      <c r="F1672" s="22">
        <v>0.56000000000000005</v>
      </c>
      <c r="G1672" s="22">
        <v>2023</v>
      </c>
      <c r="H1672" s="22">
        <v>960</v>
      </c>
      <c r="I1672" s="22">
        <v>14</v>
      </c>
      <c r="J1672" s="22">
        <v>6680</v>
      </c>
      <c r="K1672" s="22">
        <v>4303</v>
      </c>
      <c r="L1672" s="22">
        <v>16495</v>
      </c>
      <c r="M1672" s="22">
        <v>0</v>
      </c>
      <c r="N1672" s="22">
        <v>13729</v>
      </c>
      <c r="O1672" s="22">
        <v>29.51</v>
      </c>
      <c r="P1672" s="22">
        <v>53.787990000000001</v>
      </c>
      <c r="Q1672" s="22">
        <v>1.1639200000000001</v>
      </c>
      <c r="R1672" s="22">
        <v>0.79</v>
      </c>
      <c r="S1672" s="22">
        <v>0.5</v>
      </c>
      <c r="T1672" s="22">
        <v>0.1976</v>
      </c>
      <c r="U1672" s="24" t="s">
        <v>46600</v>
      </c>
      <c r="V1672" s="24" t="s">
        <v>46601</v>
      </c>
      <c r="W1672" s="25" t="s">
        <v>46602</v>
      </c>
      <c r="X1672" s="6" t="s">
        <v>90</v>
      </c>
      <c r="Y1672" s="6" t="s">
        <v>90</v>
      </c>
      <c r="Z1672" s="6" t="s">
        <v>90</v>
      </c>
      <c r="AA1672" s="6" t="s">
        <v>90</v>
      </c>
      <c r="AB1672" s="6" t="s">
        <v>90</v>
      </c>
      <c r="AC1672">
        <v>1670</v>
      </c>
      <c r="AD1672" s="6" t="s">
        <v>6615</v>
      </c>
      <c r="AE1672" s="6" t="s">
        <v>51240</v>
      </c>
      <c r="AF1672" s="6" t="s">
        <v>51196</v>
      </c>
      <c r="AG1672" s="6" t="s">
        <v>6616</v>
      </c>
      <c r="AH1672" s="6" t="s">
        <v>51597</v>
      </c>
      <c r="AI1672" s="6" t="s">
        <v>51598</v>
      </c>
    </row>
    <row r="1673" spans="1:35" x14ac:dyDescent="0.25">
      <c r="A1673" s="26" t="s">
        <v>2329</v>
      </c>
      <c r="B1673" s="24" t="s">
        <v>2330</v>
      </c>
      <c r="C1673" s="22">
        <v>4032.74</v>
      </c>
      <c r="D1673" s="22">
        <v>-81.754000000000005</v>
      </c>
      <c r="E1673" s="22">
        <v>-154.00501</v>
      </c>
      <c r="F1673" s="22">
        <v>1.05</v>
      </c>
      <c r="G1673" s="22">
        <v>468.86898000000002</v>
      </c>
      <c r="H1673" s="22">
        <v>0</v>
      </c>
      <c r="I1673" s="22">
        <v>81.399000000000001</v>
      </c>
      <c r="J1673" s="22">
        <v>538.94000000000005</v>
      </c>
      <c r="K1673" s="22">
        <v>846.47802000000001</v>
      </c>
      <c r="L1673" s="22">
        <v>593.60900000000004</v>
      </c>
      <c r="M1673" s="22">
        <v>0</v>
      </c>
      <c r="N1673" s="22">
        <v>130.84299999999999</v>
      </c>
      <c r="O1673" s="22">
        <v>1.86</v>
      </c>
      <c r="P1673" s="22">
        <v>78.427000000000007</v>
      </c>
      <c r="Q1673" s="22">
        <v>3.6354000000000002</v>
      </c>
      <c r="R1673" s="22">
        <v>1.68</v>
      </c>
      <c r="S1673" s="22">
        <v>1.57</v>
      </c>
      <c r="T1673" s="22">
        <v>0.70065</v>
      </c>
      <c r="U1673" s="24" t="s">
        <v>46603</v>
      </c>
      <c r="V1673" s="24" t="s">
        <v>46604</v>
      </c>
      <c r="W1673" s="25" t="s">
        <v>46605</v>
      </c>
      <c r="X1673" s="6" t="s">
        <v>90</v>
      </c>
      <c r="Y1673" s="6" t="s">
        <v>90</v>
      </c>
      <c r="Z1673" s="6" t="s">
        <v>90</v>
      </c>
      <c r="AA1673" s="6" t="s">
        <v>90</v>
      </c>
      <c r="AB1673" s="6" t="s">
        <v>90</v>
      </c>
      <c r="AC1673">
        <v>1671</v>
      </c>
      <c r="AD1673" s="6" t="s">
        <v>6617</v>
      </c>
      <c r="AE1673" s="6" t="s">
        <v>50964</v>
      </c>
      <c r="AF1673" s="6" t="s">
        <v>90</v>
      </c>
      <c r="AG1673" s="6" t="s">
        <v>6618</v>
      </c>
      <c r="AH1673" s="6" t="s">
        <v>51599</v>
      </c>
      <c r="AI1673" s="6" t="s">
        <v>51600</v>
      </c>
    </row>
    <row r="1674" spans="1:35" x14ac:dyDescent="0.25">
      <c r="A1674" s="26" t="s">
        <v>2331</v>
      </c>
      <c r="B1674" s="24" t="s">
        <v>2332</v>
      </c>
      <c r="C1674" s="22">
        <v>12310.95</v>
      </c>
      <c r="D1674" s="22">
        <v>28.212990000000001</v>
      </c>
      <c r="E1674" s="22">
        <v>3.8919899999999998</v>
      </c>
      <c r="F1674" s="22">
        <v>0.51</v>
      </c>
      <c r="G1674" s="22">
        <v>203.38399999999999</v>
      </c>
      <c r="H1674" s="22">
        <v>334.00601</v>
      </c>
      <c r="I1674" s="22">
        <v>247.20699999999999</v>
      </c>
      <c r="J1674" s="22">
        <v>144.93199999999999</v>
      </c>
      <c r="K1674" s="22">
        <v>755.69897000000003</v>
      </c>
      <c r="L1674" s="22">
        <v>24.864989999999999</v>
      </c>
      <c r="M1674" s="22">
        <v>0</v>
      </c>
      <c r="N1674" s="22">
        <v>998.85797000000002</v>
      </c>
      <c r="O1674" s="22">
        <v>26.78</v>
      </c>
      <c r="P1674" s="22">
        <v>2.3285</v>
      </c>
      <c r="Q1674" s="22">
        <v>2.383E-2</v>
      </c>
      <c r="R1674" s="22">
        <v>5.37</v>
      </c>
      <c r="S1674" s="22">
        <v>2.91</v>
      </c>
      <c r="T1674" s="22">
        <v>1.5062800000000001</v>
      </c>
      <c r="U1674" s="24" t="s">
        <v>46606</v>
      </c>
      <c r="V1674" s="24" t="s">
        <v>46607</v>
      </c>
      <c r="W1674" s="25" t="s">
        <v>46608</v>
      </c>
      <c r="X1674" s="6" t="s">
        <v>90</v>
      </c>
      <c r="Y1674" s="6" t="s">
        <v>90</v>
      </c>
      <c r="Z1674" s="6" t="s">
        <v>90</v>
      </c>
      <c r="AA1674" s="6" t="s">
        <v>90</v>
      </c>
      <c r="AB1674" s="6" t="s">
        <v>90</v>
      </c>
      <c r="AC1674">
        <v>1672</v>
      </c>
      <c r="AD1674" s="6" t="s">
        <v>6619</v>
      </c>
      <c r="AE1674" s="6" t="s">
        <v>49774</v>
      </c>
      <c r="AF1674" s="6" t="s">
        <v>49951</v>
      </c>
      <c r="AG1674" s="6" t="s">
        <v>6620</v>
      </c>
      <c r="AH1674" s="6" t="s">
        <v>51601</v>
      </c>
      <c r="AI1674" s="6" t="s">
        <v>51602</v>
      </c>
    </row>
    <row r="1675" spans="1:35" x14ac:dyDescent="0.25">
      <c r="A1675" s="26" t="s">
        <v>2333</v>
      </c>
      <c r="B1675" s="24" t="s">
        <v>2334</v>
      </c>
      <c r="C1675" s="22">
        <v>3977.72</v>
      </c>
      <c r="D1675" s="22">
        <v>1510</v>
      </c>
      <c r="E1675" s="22">
        <v>933.5</v>
      </c>
      <c r="F1675" s="22">
        <v>2.2200000000000002</v>
      </c>
      <c r="G1675" s="22">
        <v>246.39999</v>
      </c>
      <c r="H1675" s="22">
        <v>0</v>
      </c>
      <c r="I1675" s="22">
        <v>4428.3999000000003</v>
      </c>
      <c r="J1675" s="22">
        <v>1158.6999499999999</v>
      </c>
      <c r="K1675" s="22">
        <v>2013.40002</v>
      </c>
      <c r="L1675" s="22">
        <v>6692</v>
      </c>
      <c r="M1675" s="22">
        <v>19.399989999999999</v>
      </c>
      <c r="N1675" s="22">
        <v>3577.1999500000002</v>
      </c>
      <c r="O1675" s="22">
        <v>27.01</v>
      </c>
      <c r="P1675" s="22">
        <v>55.171999999999997</v>
      </c>
      <c r="Q1675" s="22">
        <v>1.23421</v>
      </c>
      <c r="R1675" s="22">
        <v>1.38</v>
      </c>
      <c r="S1675" s="22">
        <v>1.74</v>
      </c>
      <c r="T1675" s="22">
        <v>1.52498</v>
      </c>
      <c r="U1675" s="24" t="s">
        <v>46609</v>
      </c>
      <c r="V1675" s="24" t="s">
        <v>46610</v>
      </c>
      <c r="W1675" s="25" t="s">
        <v>46611</v>
      </c>
      <c r="X1675" s="6" t="s">
        <v>90</v>
      </c>
      <c r="Y1675" s="6" t="s">
        <v>90</v>
      </c>
      <c r="Z1675" s="6" t="s">
        <v>90</v>
      </c>
      <c r="AA1675" s="6" t="s">
        <v>90</v>
      </c>
      <c r="AB1675" s="6" t="s">
        <v>90</v>
      </c>
      <c r="AC1675">
        <v>1673</v>
      </c>
      <c r="AD1675" s="6" t="s">
        <v>6621</v>
      </c>
      <c r="AE1675" s="6" t="s">
        <v>48738</v>
      </c>
      <c r="AF1675" s="6" t="s">
        <v>90</v>
      </c>
      <c r="AG1675" s="6" t="s">
        <v>6622</v>
      </c>
      <c r="AH1675" s="6" t="s">
        <v>51603</v>
      </c>
      <c r="AI1675" s="6" t="s">
        <v>51604</v>
      </c>
    </row>
    <row r="1676" spans="1:35" x14ac:dyDescent="0.25">
      <c r="A1676" s="26" t="s">
        <v>2335</v>
      </c>
      <c r="B1676" s="24" t="s">
        <v>2336</v>
      </c>
      <c r="C1676" s="22">
        <v>253757.28</v>
      </c>
      <c r="D1676" s="22">
        <v>14924</v>
      </c>
      <c r="E1676" s="22">
        <v>11644</v>
      </c>
      <c r="F1676" s="22">
        <v>0.54</v>
      </c>
      <c r="G1676" s="22">
        <v>10163</v>
      </c>
      <c r="H1676" s="22">
        <v>5222</v>
      </c>
      <c r="I1676" s="22">
        <v>33788</v>
      </c>
      <c r="J1676" s="22">
        <v>26785</v>
      </c>
      <c r="K1676" s="22">
        <v>21539</v>
      </c>
      <c r="L1676" s="22">
        <v>35657</v>
      </c>
      <c r="M1676" s="22">
        <v>0</v>
      </c>
      <c r="N1676" s="22">
        <v>17273</v>
      </c>
      <c r="O1676" s="22">
        <v>12.47</v>
      </c>
      <c r="P1676" s="22">
        <v>68.578999999999994</v>
      </c>
      <c r="Q1676" s="22">
        <v>2.1825899999999998</v>
      </c>
      <c r="R1676" s="22">
        <v>0.87</v>
      </c>
      <c r="S1676" s="22">
        <v>0.61</v>
      </c>
      <c r="T1676" s="22">
        <v>0.22975000000000001</v>
      </c>
      <c r="U1676" s="24" t="s">
        <v>46612</v>
      </c>
      <c r="V1676" s="24" t="s">
        <v>46613</v>
      </c>
      <c r="W1676" s="25" t="s">
        <v>46614</v>
      </c>
      <c r="X1676" s="6" t="s">
        <v>90</v>
      </c>
      <c r="Y1676" s="6" t="s">
        <v>90</v>
      </c>
      <c r="Z1676" s="6" t="s">
        <v>90</v>
      </c>
      <c r="AA1676" s="6" t="s">
        <v>90</v>
      </c>
      <c r="AB1676" s="6" t="s">
        <v>90</v>
      </c>
      <c r="AC1676">
        <v>1674</v>
      </c>
      <c r="AD1676" s="6" t="s">
        <v>6623</v>
      </c>
      <c r="AE1676" s="6" t="s">
        <v>52357</v>
      </c>
      <c r="AF1676" s="6" t="s">
        <v>90</v>
      </c>
      <c r="AG1676" s="6" t="s">
        <v>6624</v>
      </c>
      <c r="AH1676" s="6" t="s">
        <v>51605</v>
      </c>
      <c r="AI1676" s="6" t="s">
        <v>51606</v>
      </c>
    </row>
    <row r="1677" spans="1:35" x14ac:dyDescent="0.25">
      <c r="A1677" s="26" t="s">
        <v>2337</v>
      </c>
      <c r="B1677" s="24" t="s">
        <v>2338</v>
      </c>
      <c r="C1677" s="22">
        <v>218191.11</v>
      </c>
      <c r="D1677" s="22">
        <v>39793</v>
      </c>
      <c r="E1677" s="22">
        <v>34729</v>
      </c>
      <c r="F1677" s="22">
        <v>0.64</v>
      </c>
      <c r="G1677" s="22">
        <v>10952</v>
      </c>
      <c r="H1677" s="22">
        <v>8981</v>
      </c>
      <c r="I1677" s="22">
        <v>94745</v>
      </c>
      <c r="J1677" s="22">
        <v>42138</v>
      </c>
      <c r="K1677" s="22">
        <v>51259</v>
      </c>
      <c r="L1677" s="22">
        <v>32884</v>
      </c>
      <c r="M1677" s="22">
        <v>0</v>
      </c>
      <c r="N1677" s="22">
        <v>95916</v>
      </c>
      <c r="O1677" s="22">
        <v>17.940000000000001</v>
      </c>
      <c r="P1677" s="22">
        <v>23.847989999999999</v>
      </c>
      <c r="Q1677" s="22">
        <v>0.31315999999999999</v>
      </c>
      <c r="R1677" s="22">
        <v>1.37</v>
      </c>
      <c r="S1677" s="22">
        <v>1</v>
      </c>
      <c r="T1677" s="22">
        <v>0.74341000000000002</v>
      </c>
      <c r="U1677" s="24" t="s">
        <v>46615</v>
      </c>
      <c r="V1677" s="24" t="s">
        <v>46616</v>
      </c>
      <c r="W1677" s="25" t="s">
        <v>46617</v>
      </c>
      <c r="X1677" s="6" t="s">
        <v>90</v>
      </c>
      <c r="Y1677" s="6" t="s">
        <v>90</v>
      </c>
      <c r="Z1677" s="6" t="s">
        <v>90</v>
      </c>
      <c r="AA1677" s="6" t="s">
        <v>90</v>
      </c>
      <c r="AB1677" s="6" t="s">
        <v>90</v>
      </c>
      <c r="AC1677">
        <v>1675</v>
      </c>
      <c r="AD1677" s="6" t="s">
        <v>6625</v>
      </c>
      <c r="AE1677" s="6" t="s">
        <v>48884</v>
      </c>
      <c r="AF1677" s="6" t="s">
        <v>48920</v>
      </c>
      <c r="AG1677" s="6" t="s">
        <v>6626</v>
      </c>
      <c r="AH1677" s="6" t="s">
        <v>51607</v>
      </c>
      <c r="AI1677" s="6" t="s">
        <v>51608</v>
      </c>
    </row>
    <row r="1678" spans="1:35" x14ac:dyDescent="0.25">
      <c r="A1678" s="26" t="s">
        <v>90</v>
      </c>
      <c r="B1678" s="24" t="s">
        <v>2339</v>
      </c>
      <c r="C1678" s="22">
        <v>12815.71</v>
      </c>
      <c r="F1678" s="22">
        <v>0.51</v>
      </c>
      <c r="U1678" s="24" t="s">
        <v>90</v>
      </c>
      <c r="V1678" s="24" t="s">
        <v>90</v>
      </c>
      <c r="W1678" s="25" t="s">
        <v>90</v>
      </c>
      <c r="X1678" s="6" t="s">
        <v>90</v>
      </c>
      <c r="Y1678" s="6" t="s">
        <v>90</v>
      </c>
      <c r="Z1678" s="6" t="s">
        <v>90</v>
      </c>
      <c r="AA1678" s="6" t="s">
        <v>90</v>
      </c>
      <c r="AB1678" s="6" t="s">
        <v>90</v>
      </c>
      <c r="AC1678">
        <v>1676</v>
      </c>
      <c r="AD1678" s="6" t="s">
        <v>6627</v>
      </c>
      <c r="AE1678" s="6" t="s">
        <v>48653</v>
      </c>
      <c r="AF1678" s="6" t="s">
        <v>48717</v>
      </c>
      <c r="AG1678" s="6" t="s">
        <v>6628</v>
      </c>
      <c r="AH1678" s="6" t="s">
        <v>51609</v>
      </c>
      <c r="AI1678" s="6" t="s">
        <v>51610</v>
      </c>
    </row>
    <row r="1679" spans="1:35" x14ac:dyDescent="0.25">
      <c r="A1679" s="26" t="s">
        <v>2340</v>
      </c>
      <c r="B1679" s="24" t="s">
        <v>2341</v>
      </c>
      <c r="C1679" s="22">
        <v>16603.37</v>
      </c>
      <c r="D1679" s="22">
        <v>6776</v>
      </c>
      <c r="E1679" s="22">
        <v>6060.1000899999999</v>
      </c>
      <c r="F1679" s="22">
        <v>1.28</v>
      </c>
      <c r="G1679" s="22">
        <v>27055</v>
      </c>
      <c r="H1679" s="22">
        <v>0</v>
      </c>
      <c r="I1679" s="22">
        <v>3131.5</v>
      </c>
      <c r="J1679" s="22">
        <v>109179.5</v>
      </c>
      <c r="K1679" s="22">
        <v>34372.300779999998</v>
      </c>
      <c r="L1679" s="22">
        <v>3997</v>
      </c>
      <c r="M1679" s="22">
        <v>0</v>
      </c>
      <c r="N1679" s="22">
        <v>10042.799800000001</v>
      </c>
      <c r="O1679" s="22">
        <v>42.26</v>
      </c>
      <c r="P1679" s="22">
        <v>32.59299</v>
      </c>
      <c r="Q1679" s="22">
        <v>0.45694000000000001</v>
      </c>
      <c r="R1679" s="22">
        <v>0.3</v>
      </c>
      <c r="S1679" s="22">
        <v>0.31</v>
      </c>
      <c r="T1679" s="22">
        <v>6.7019999999999996E-2</v>
      </c>
      <c r="U1679" s="24" t="s">
        <v>46618</v>
      </c>
      <c r="V1679" s="24" t="s">
        <v>46619</v>
      </c>
      <c r="W1679" s="25" t="s">
        <v>46620</v>
      </c>
      <c r="X1679" s="6" t="s">
        <v>90</v>
      </c>
      <c r="Y1679" s="6" t="s">
        <v>90</v>
      </c>
      <c r="Z1679" s="6" t="s">
        <v>90</v>
      </c>
      <c r="AA1679" s="6" t="s">
        <v>90</v>
      </c>
      <c r="AB1679" s="6" t="s">
        <v>90</v>
      </c>
      <c r="AC1679">
        <v>1677</v>
      </c>
      <c r="AD1679" s="6" t="s">
        <v>6629</v>
      </c>
      <c r="AE1679" s="6" t="s">
        <v>49206</v>
      </c>
      <c r="AF1679" s="6" t="s">
        <v>90</v>
      </c>
      <c r="AG1679" s="6" t="s">
        <v>6630</v>
      </c>
      <c r="AH1679" s="6" t="s">
        <v>51611</v>
      </c>
      <c r="AI1679" s="6" t="s">
        <v>51612</v>
      </c>
    </row>
    <row r="1680" spans="1:35" x14ac:dyDescent="0.25">
      <c r="A1680" s="26" t="s">
        <v>2342</v>
      </c>
      <c r="B1680" s="24" t="s">
        <v>2343</v>
      </c>
      <c r="C1680" s="22">
        <v>8861.2900000000009</v>
      </c>
      <c r="D1680" s="22">
        <v>822.5</v>
      </c>
      <c r="E1680" s="22">
        <v>350</v>
      </c>
      <c r="F1680" s="22">
        <v>1.36</v>
      </c>
      <c r="G1680" s="22">
        <v>2341.3998999999999</v>
      </c>
      <c r="H1680" s="22">
        <v>3428.6000899999999</v>
      </c>
      <c r="I1680" s="22">
        <v>3474.8000400000001</v>
      </c>
      <c r="J1680" s="22">
        <v>3633</v>
      </c>
      <c r="K1680" s="22">
        <v>6022</v>
      </c>
      <c r="L1680" s="22">
        <v>4275.5</v>
      </c>
      <c r="M1680" s="22">
        <v>0</v>
      </c>
      <c r="N1680" s="22">
        <v>3299.5</v>
      </c>
      <c r="O1680" s="22">
        <v>22.94</v>
      </c>
      <c r="P1680" s="22">
        <v>52.308990000000001</v>
      </c>
      <c r="Q1680" s="22">
        <v>1.0968199999999999</v>
      </c>
      <c r="R1680" s="22">
        <v>1.69</v>
      </c>
      <c r="S1680" s="22">
        <v>0.71</v>
      </c>
      <c r="T1680" s="22">
        <v>6.9360000000000005E-2</v>
      </c>
      <c r="U1680" s="24" t="s">
        <v>46621</v>
      </c>
      <c r="V1680" s="24" t="s">
        <v>46622</v>
      </c>
      <c r="W1680" s="25" t="s">
        <v>46623</v>
      </c>
      <c r="X1680" s="6" t="s">
        <v>90</v>
      </c>
      <c r="Y1680" s="6" t="s">
        <v>90</v>
      </c>
      <c r="Z1680" s="6" t="s">
        <v>90</v>
      </c>
      <c r="AA1680" s="6" t="s">
        <v>90</v>
      </c>
      <c r="AB1680" s="6" t="s">
        <v>90</v>
      </c>
      <c r="AC1680">
        <v>1678</v>
      </c>
      <c r="AD1680" s="6" t="s">
        <v>6631</v>
      </c>
      <c r="AE1680" s="6" t="s">
        <v>50230</v>
      </c>
      <c r="AF1680" s="6" t="s">
        <v>50281</v>
      </c>
      <c r="AG1680" s="6" t="s">
        <v>6632</v>
      </c>
      <c r="AH1680" s="6" t="s">
        <v>51613</v>
      </c>
      <c r="AI1680" s="6" t="s">
        <v>51614</v>
      </c>
    </row>
    <row r="1681" spans="1:35" x14ac:dyDescent="0.25">
      <c r="A1681" s="26" t="s">
        <v>2345</v>
      </c>
      <c r="B1681" s="24" t="s">
        <v>2346</v>
      </c>
      <c r="C1681" s="22">
        <v>3143.25</v>
      </c>
      <c r="D1681" s="22">
        <v>734.68498999999997</v>
      </c>
      <c r="E1681" s="22">
        <v>665.24699999999996</v>
      </c>
      <c r="F1681" s="22">
        <v>1.48</v>
      </c>
      <c r="G1681" s="22">
        <v>0</v>
      </c>
      <c r="H1681" s="22">
        <v>0</v>
      </c>
      <c r="I1681" s="22">
        <v>5953.6210899999996</v>
      </c>
      <c r="J1681" s="22">
        <v>2436.1140099999998</v>
      </c>
      <c r="K1681" s="22">
        <v>1340.7299800000001</v>
      </c>
      <c r="L1681" s="22">
        <v>5070.8911099999996</v>
      </c>
      <c r="M1681" s="22">
        <v>0</v>
      </c>
      <c r="N1681" s="22">
        <v>3471.04907</v>
      </c>
      <c r="O1681" s="22">
        <v>68.91</v>
      </c>
      <c r="P1681" s="22">
        <v>70.018990000000002</v>
      </c>
      <c r="Q1681" s="22">
        <v>2.3354300000000001</v>
      </c>
      <c r="R1681" s="22">
        <v>0.53</v>
      </c>
      <c r="S1681" s="22">
        <v>0.55000000000000004</v>
      </c>
      <c r="T1681" s="22">
        <v>0.55035000000000001</v>
      </c>
      <c r="U1681" s="24" t="s">
        <v>46624</v>
      </c>
      <c r="V1681" s="24" t="s">
        <v>46625</v>
      </c>
      <c r="W1681" s="25" t="s">
        <v>46626</v>
      </c>
      <c r="X1681" s="6" t="s">
        <v>90</v>
      </c>
      <c r="Y1681" s="6" t="s">
        <v>90</v>
      </c>
      <c r="Z1681" s="6" t="s">
        <v>90</v>
      </c>
      <c r="AA1681" s="6" t="s">
        <v>90</v>
      </c>
      <c r="AB1681" s="6" t="s">
        <v>90</v>
      </c>
      <c r="AC1681">
        <v>1679</v>
      </c>
      <c r="AD1681" s="6" t="s">
        <v>6633</v>
      </c>
      <c r="AE1681" s="6" t="s">
        <v>52360</v>
      </c>
      <c r="AF1681" s="6" t="s">
        <v>90</v>
      </c>
      <c r="AG1681" s="6" t="s">
        <v>6634</v>
      </c>
      <c r="AH1681" s="6" t="s">
        <v>51615</v>
      </c>
      <c r="AI1681" s="6" t="s">
        <v>51616</v>
      </c>
    </row>
    <row r="1682" spans="1:35" x14ac:dyDescent="0.25">
      <c r="A1682" s="26" t="s">
        <v>2347</v>
      </c>
      <c r="B1682" s="24" t="s">
        <v>2348</v>
      </c>
      <c r="C1682" s="22">
        <v>343976.09</v>
      </c>
      <c r="D1682" s="22">
        <v>21241</v>
      </c>
      <c r="E1682" s="22">
        <v>18434</v>
      </c>
      <c r="F1682" s="22">
        <v>0.41</v>
      </c>
      <c r="G1682" s="22">
        <v>5143</v>
      </c>
      <c r="H1682" s="22">
        <v>6924</v>
      </c>
      <c r="I1682" s="22">
        <v>63379</v>
      </c>
      <c r="J1682" s="22">
        <v>33081</v>
      </c>
      <c r="K1682" s="22">
        <v>21653</v>
      </c>
      <c r="L1682" s="22">
        <v>22848</v>
      </c>
      <c r="M1682" s="22">
        <v>843</v>
      </c>
      <c r="N1682" s="22">
        <v>46011</v>
      </c>
      <c r="O1682" s="22">
        <v>18.920000000000002</v>
      </c>
      <c r="P1682" s="22">
        <v>33.493000000000002</v>
      </c>
      <c r="Q1682" s="22">
        <v>0.51288</v>
      </c>
      <c r="R1682" s="22">
        <v>0.59</v>
      </c>
      <c r="S1682" s="22">
        <v>0.45</v>
      </c>
      <c r="T1682" s="22">
        <v>0.28977000000000003</v>
      </c>
      <c r="U1682" s="24" t="s">
        <v>46627</v>
      </c>
      <c r="V1682" s="24" t="s">
        <v>46628</v>
      </c>
      <c r="W1682" s="25" t="s">
        <v>46629</v>
      </c>
      <c r="X1682" s="6" t="s">
        <v>90</v>
      </c>
      <c r="Y1682" s="6" t="s">
        <v>90</v>
      </c>
      <c r="Z1682" s="6" t="s">
        <v>90</v>
      </c>
      <c r="AA1682" s="6" t="s">
        <v>90</v>
      </c>
      <c r="AB1682" s="6" t="s">
        <v>90</v>
      </c>
      <c r="AC1682">
        <v>1680</v>
      </c>
      <c r="AD1682" s="6" t="s">
        <v>6635</v>
      </c>
      <c r="AE1682" s="6" t="s">
        <v>49075</v>
      </c>
      <c r="AF1682" s="6" t="s">
        <v>49101</v>
      </c>
      <c r="AG1682" s="6" t="s">
        <v>6636</v>
      </c>
      <c r="AH1682" s="6" t="s">
        <v>51617</v>
      </c>
      <c r="AI1682" s="6" t="s">
        <v>51618</v>
      </c>
    </row>
    <row r="1683" spans="1:35" x14ac:dyDescent="0.25">
      <c r="A1683" s="26" t="s">
        <v>2349</v>
      </c>
      <c r="B1683" s="24" t="s">
        <v>2350</v>
      </c>
      <c r="C1683" s="22">
        <v>3789.51</v>
      </c>
      <c r="D1683" s="22">
        <v>26.041989999999998</v>
      </c>
      <c r="E1683" s="22">
        <v>24.440989999999999</v>
      </c>
      <c r="F1683" s="22">
        <v>1.51</v>
      </c>
      <c r="G1683" s="22">
        <v>240.06700000000001</v>
      </c>
      <c r="H1683" s="22">
        <v>0</v>
      </c>
      <c r="I1683" s="22">
        <v>11.978999999999999</v>
      </c>
      <c r="J1683" s="22">
        <v>159.53599</v>
      </c>
      <c r="K1683" s="22">
        <v>433.85597999999999</v>
      </c>
      <c r="L1683" s="22">
        <v>0</v>
      </c>
      <c r="M1683" s="22">
        <v>0</v>
      </c>
      <c r="N1683" s="22">
        <v>376.96798000000001</v>
      </c>
      <c r="O1683" s="22">
        <v>4.55</v>
      </c>
      <c r="P1683" s="22">
        <v>0</v>
      </c>
      <c r="Q1683" s="22">
        <v>0</v>
      </c>
      <c r="R1683" s="22">
        <v>2.5499999999999998</v>
      </c>
      <c r="S1683" s="22">
        <v>2.72</v>
      </c>
      <c r="T1683" s="22">
        <v>1.2146999999999999</v>
      </c>
      <c r="U1683" s="24" t="s">
        <v>46630</v>
      </c>
      <c r="V1683" s="24" t="s">
        <v>46631</v>
      </c>
      <c r="W1683" s="25" t="s">
        <v>46632</v>
      </c>
      <c r="X1683" s="6" t="s">
        <v>90</v>
      </c>
      <c r="Y1683" s="6" t="s">
        <v>90</v>
      </c>
      <c r="Z1683" s="6" t="s">
        <v>90</v>
      </c>
      <c r="AA1683" s="6" t="s">
        <v>90</v>
      </c>
      <c r="AB1683" s="6" t="s">
        <v>90</v>
      </c>
      <c r="AC1683">
        <v>1681</v>
      </c>
      <c r="AD1683" s="6" t="s">
        <v>6637</v>
      </c>
      <c r="AE1683" s="6" t="s">
        <v>49189</v>
      </c>
      <c r="AF1683" s="6" t="s">
        <v>51494</v>
      </c>
      <c r="AG1683" s="6" t="s">
        <v>6638</v>
      </c>
      <c r="AH1683" s="6" t="s">
        <v>51619</v>
      </c>
      <c r="AI1683" s="6" t="s">
        <v>51620</v>
      </c>
    </row>
    <row r="1684" spans="1:35" x14ac:dyDescent="0.25">
      <c r="A1684" s="26" t="s">
        <v>2351</v>
      </c>
      <c r="B1684" s="24" t="s">
        <v>2352</v>
      </c>
      <c r="C1684" s="22">
        <v>75526.42</v>
      </c>
      <c r="D1684" s="22">
        <v>1477</v>
      </c>
      <c r="E1684" s="22">
        <v>1165.59997</v>
      </c>
      <c r="F1684" s="22">
        <v>0.5</v>
      </c>
      <c r="G1684" s="22">
        <v>16531.5</v>
      </c>
      <c r="H1684" s="22">
        <v>0</v>
      </c>
      <c r="I1684" s="22">
        <v>314.20001000000002</v>
      </c>
      <c r="J1684" s="22">
        <v>53185.699209999999</v>
      </c>
      <c r="K1684" s="22">
        <v>19614.099600000001</v>
      </c>
      <c r="L1684" s="22">
        <v>6388.2997999999998</v>
      </c>
      <c r="M1684" s="22">
        <v>493.89999</v>
      </c>
      <c r="N1684" s="22">
        <v>15397.0996</v>
      </c>
      <c r="O1684" s="22">
        <v>27.97</v>
      </c>
      <c r="P1684" s="22">
        <v>27.472000000000001</v>
      </c>
      <c r="Q1684" s="22">
        <v>0.39018999999999998</v>
      </c>
      <c r="R1684" s="22">
        <v>0.37</v>
      </c>
      <c r="S1684" s="22">
        <v>0.37</v>
      </c>
      <c r="T1684" s="22">
        <v>5.7950000000000002E-2</v>
      </c>
      <c r="U1684" s="24" t="s">
        <v>46633</v>
      </c>
      <c r="V1684" s="24" t="s">
        <v>46634</v>
      </c>
      <c r="W1684" s="25" t="s">
        <v>46635</v>
      </c>
      <c r="X1684" s="6" t="s">
        <v>90</v>
      </c>
      <c r="Y1684" s="6" t="s">
        <v>90</v>
      </c>
      <c r="Z1684" s="6" t="s">
        <v>90</v>
      </c>
      <c r="AA1684" s="6" t="s">
        <v>90</v>
      </c>
      <c r="AB1684" s="6" t="s">
        <v>90</v>
      </c>
      <c r="AC1684">
        <v>1682</v>
      </c>
      <c r="AD1684" s="6" t="s">
        <v>6639</v>
      </c>
      <c r="AE1684" s="6" t="s">
        <v>52534</v>
      </c>
      <c r="AF1684" s="6" t="s">
        <v>51884</v>
      </c>
      <c r="AG1684" s="6" t="s">
        <v>6640</v>
      </c>
      <c r="AH1684" s="6" t="s">
        <v>51621</v>
      </c>
      <c r="AI1684" s="6" t="s">
        <v>51622</v>
      </c>
    </row>
    <row r="1685" spans="1:35" x14ac:dyDescent="0.25">
      <c r="A1685" s="26" t="s">
        <v>90</v>
      </c>
      <c r="B1685" s="24" t="s">
        <v>2353</v>
      </c>
      <c r="C1685" s="22">
        <v>4741.63</v>
      </c>
      <c r="F1685" s="22">
        <v>0.46</v>
      </c>
      <c r="U1685" s="24" t="s">
        <v>90</v>
      </c>
      <c r="V1685" s="24" t="s">
        <v>90</v>
      </c>
      <c r="W1685" s="25" t="s">
        <v>90</v>
      </c>
      <c r="X1685" s="6" t="s">
        <v>90</v>
      </c>
      <c r="Y1685" s="6" t="s">
        <v>90</v>
      </c>
      <c r="Z1685" s="6" t="s">
        <v>90</v>
      </c>
      <c r="AA1685" s="6" t="s">
        <v>90</v>
      </c>
      <c r="AB1685" s="6" t="s">
        <v>90</v>
      </c>
      <c r="AC1685">
        <v>1683</v>
      </c>
      <c r="AD1685" s="6" t="s">
        <v>6641</v>
      </c>
      <c r="AE1685" s="6" t="s">
        <v>48876</v>
      </c>
      <c r="AF1685" s="6" t="s">
        <v>90</v>
      </c>
      <c r="AG1685" s="6" t="s">
        <v>6642</v>
      </c>
      <c r="AH1685" s="6" t="s">
        <v>51623</v>
      </c>
      <c r="AI1685" s="6" t="s">
        <v>51624</v>
      </c>
    </row>
    <row r="1686" spans="1:35" x14ac:dyDescent="0.25">
      <c r="A1686" s="26" t="s">
        <v>2354</v>
      </c>
      <c r="B1686" s="24" t="s">
        <v>2355</v>
      </c>
      <c r="C1686" s="22">
        <v>43284.54</v>
      </c>
      <c r="D1686" s="22">
        <v>2441.2419399999999</v>
      </c>
      <c r="E1686" s="22">
        <v>1869.47802</v>
      </c>
      <c r="F1686" s="22">
        <v>1.49</v>
      </c>
      <c r="G1686" s="22">
        <v>2341.5039000000002</v>
      </c>
      <c r="H1686" s="22">
        <v>2214.5529700000002</v>
      </c>
      <c r="I1686" s="22">
        <v>10875.900390000001</v>
      </c>
      <c r="J1686" s="22">
        <v>5859.3178699999999</v>
      </c>
      <c r="K1686" s="22">
        <v>12046.639639999999</v>
      </c>
      <c r="L1686" s="22">
        <v>9755.8251899999996</v>
      </c>
      <c r="M1686" s="22">
        <v>0</v>
      </c>
      <c r="N1686" s="22">
        <v>8859.9199200000003</v>
      </c>
      <c r="O1686" s="22">
        <v>76.33</v>
      </c>
      <c r="P1686" s="22">
        <v>53.817999999999998</v>
      </c>
      <c r="Q1686" s="22">
        <v>1.16533</v>
      </c>
      <c r="R1686" s="22">
        <v>1.25</v>
      </c>
      <c r="S1686" s="22">
        <v>1.68</v>
      </c>
      <c r="T1686" s="22">
        <v>1.2784</v>
      </c>
      <c r="U1686" s="24" t="s">
        <v>46636</v>
      </c>
      <c r="V1686" s="24" t="s">
        <v>46637</v>
      </c>
      <c r="W1686" s="25" t="s">
        <v>46638</v>
      </c>
      <c r="X1686" s="6" t="s">
        <v>90</v>
      </c>
      <c r="Y1686" s="6" t="s">
        <v>90</v>
      </c>
      <c r="Z1686" s="6" t="s">
        <v>90</v>
      </c>
      <c r="AA1686" s="6" t="s">
        <v>90</v>
      </c>
      <c r="AB1686" s="6" t="s">
        <v>90</v>
      </c>
      <c r="AC1686">
        <v>1684</v>
      </c>
      <c r="AD1686" s="6" t="s">
        <v>2203</v>
      </c>
      <c r="AE1686" s="6" t="s">
        <v>49721</v>
      </c>
      <c r="AF1686" s="6" t="s">
        <v>50230</v>
      </c>
      <c r="AG1686" s="6" t="s">
        <v>6643</v>
      </c>
      <c r="AH1686" s="6" t="s">
        <v>51625</v>
      </c>
      <c r="AI1686" s="6" t="s">
        <v>51626</v>
      </c>
    </row>
    <row r="1687" spans="1:35" x14ac:dyDescent="0.25">
      <c r="A1687" s="26" t="s">
        <v>2356</v>
      </c>
      <c r="B1687" s="24" t="s">
        <v>2357</v>
      </c>
      <c r="C1687" s="22">
        <v>17941.52</v>
      </c>
      <c r="D1687" s="22">
        <v>1565.65002</v>
      </c>
      <c r="E1687" s="22">
        <v>-1551.9530099999999</v>
      </c>
      <c r="F1687" s="22">
        <v>0.91</v>
      </c>
      <c r="G1687" s="22">
        <v>4569.4628899999998</v>
      </c>
      <c r="H1687" s="22">
        <v>4266.0258700000004</v>
      </c>
      <c r="I1687" s="22">
        <v>14501.75</v>
      </c>
      <c r="J1687" s="22">
        <v>8359.2626899999996</v>
      </c>
      <c r="K1687" s="22">
        <v>10808.87988</v>
      </c>
      <c r="L1687" s="22">
        <v>7659.6718700000001</v>
      </c>
      <c r="M1687" s="22">
        <v>0</v>
      </c>
      <c r="N1687" s="22">
        <v>13994.969719999999</v>
      </c>
      <c r="O1687" s="22">
        <v>15.74</v>
      </c>
      <c r="P1687" s="22">
        <v>35.372</v>
      </c>
      <c r="Q1687" s="22">
        <v>0.54730999999999996</v>
      </c>
      <c r="R1687" s="22">
        <v>1.29</v>
      </c>
      <c r="S1687" s="22">
        <v>0.78</v>
      </c>
      <c r="T1687" s="22">
        <v>0.23607</v>
      </c>
      <c r="U1687" s="24" t="s">
        <v>46639</v>
      </c>
      <c r="V1687" s="24" t="s">
        <v>46640</v>
      </c>
      <c r="W1687" s="25" t="s">
        <v>46641</v>
      </c>
      <c r="X1687" s="6" t="s">
        <v>90</v>
      </c>
      <c r="Y1687" s="6" t="s">
        <v>90</v>
      </c>
      <c r="Z1687" s="6" t="s">
        <v>90</v>
      </c>
      <c r="AA1687" s="6" t="s">
        <v>90</v>
      </c>
      <c r="AB1687" s="6" t="s">
        <v>90</v>
      </c>
      <c r="AC1687">
        <v>1685</v>
      </c>
      <c r="AD1687" s="6" t="s">
        <v>6644</v>
      </c>
      <c r="AE1687" s="6" t="s">
        <v>50937</v>
      </c>
      <c r="AF1687" s="6" t="s">
        <v>50974</v>
      </c>
      <c r="AG1687" s="6" t="s">
        <v>6645</v>
      </c>
      <c r="AH1687" s="6" t="s">
        <v>51627</v>
      </c>
      <c r="AI1687" s="6" t="s">
        <v>51628</v>
      </c>
    </row>
    <row r="1688" spans="1:35" x14ac:dyDescent="0.25">
      <c r="A1688" s="26" t="s">
        <v>2358</v>
      </c>
      <c r="B1688" s="24" t="s">
        <v>2359</v>
      </c>
      <c r="C1688" s="22">
        <v>4781.3100000000004</v>
      </c>
      <c r="D1688" s="22">
        <v>2107.0759200000002</v>
      </c>
      <c r="E1688" s="22">
        <v>248.56599</v>
      </c>
      <c r="F1688" s="22">
        <v>0.57999999999999996</v>
      </c>
      <c r="G1688" s="22">
        <v>483.09201000000002</v>
      </c>
      <c r="H1688" s="22">
        <v>65.650999999999996</v>
      </c>
      <c r="I1688" s="22">
        <v>1187.7020199999999</v>
      </c>
      <c r="J1688" s="22">
        <v>4544.83691</v>
      </c>
      <c r="K1688" s="22">
        <v>1496.45397</v>
      </c>
      <c r="L1688" s="22">
        <v>3998.0991199999999</v>
      </c>
      <c r="M1688" s="22">
        <v>9.3839900000000007</v>
      </c>
      <c r="N1688" s="22">
        <v>2087.4980399999999</v>
      </c>
      <c r="O1688" s="22">
        <v>9.2200000000000006</v>
      </c>
      <c r="P1688" s="22">
        <v>66.119</v>
      </c>
      <c r="Q1688" s="22">
        <v>1.96058</v>
      </c>
      <c r="R1688" s="22">
        <v>0.33</v>
      </c>
      <c r="S1688" s="22">
        <v>0.31</v>
      </c>
      <c r="T1688" s="22">
        <v>0.20852000000000001</v>
      </c>
      <c r="U1688" s="24" t="s">
        <v>46642</v>
      </c>
      <c r="V1688" s="24" t="s">
        <v>46643</v>
      </c>
      <c r="W1688" s="25" t="s">
        <v>46644</v>
      </c>
      <c r="X1688" s="6" t="s">
        <v>90</v>
      </c>
      <c r="Y1688" s="6" t="s">
        <v>90</v>
      </c>
      <c r="Z1688" s="6" t="s">
        <v>90</v>
      </c>
      <c r="AA1688" s="6" t="s">
        <v>90</v>
      </c>
      <c r="AB1688" s="6" t="s">
        <v>90</v>
      </c>
      <c r="AC1688">
        <v>1686</v>
      </c>
      <c r="AD1688" s="6" t="s">
        <v>6646</v>
      </c>
      <c r="AE1688" s="6" t="s">
        <v>51522</v>
      </c>
      <c r="AF1688" s="6" t="s">
        <v>90</v>
      </c>
      <c r="AG1688" s="6" t="s">
        <v>6647</v>
      </c>
      <c r="AH1688" s="6" t="s">
        <v>51629</v>
      </c>
      <c r="AI1688" s="6" t="s">
        <v>51630</v>
      </c>
    </row>
    <row r="1689" spans="1:35" x14ac:dyDescent="0.25">
      <c r="A1689" s="26" t="s">
        <v>2360</v>
      </c>
      <c r="B1689" s="24" t="s">
        <v>2361</v>
      </c>
      <c r="C1689" s="22">
        <v>15494.54</v>
      </c>
      <c r="D1689" s="22">
        <v>3510.4760700000002</v>
      </c>
      <c r="E1689" s="22">
        <v>3439.5581000000002</v>
      </c>
      <c r="F1689" s="22">
        <v>1.34</v>
      </c>
      <c r="G1689" s="22">
        <v>677.20696999999996</v>
      </c>
      <c r="H1689" s="22">
        <v>0</v>
      </c>
      <c r="I1689" s="22">
        <v>135.80499</v>
      </c>
      <c r="J1689" s="22">
        <v>2837.8879299999999</v>
      </c>
      <c r="K1689" s="22">
        <v>1771.76</v>
      </c>
      <c r="L1689" s="22">
        <v>2045.5269699999999</v>
      </c>
      <c r="M1689" s="22">
        <v>0</v>
      </c>
      <c r="N1689" s="22">
        <v>8914.0976499999997</v>
      </c>
      <c r="O1689" s="22">
        <v>41.5</v>
      </c>
      <c r="P1689" s="22">
        <v>18.059000000000001</v>
      </c>
      <c r="Q1689" s="22">
        <v>0.22037999999999999</v>
      </c>
      <c r="R1689" s="22">
        <v>0.7</v>
      </c>
      <c r="S1689" s="22">
        <v>0.62</v>
      </c>
      <c r="T1689" s="22">
        <v>0.38568999999999998</v>
      </c>
      <c r="U1689" s="24" t="s">
        <v>46645</v>
      </c>
      <c r="V1689" s="24" t="s">
        <v>46646</v>
      </c>
      <c r="W1689" s="25" t="s">
        <v>46647</v>
      </c>
      <c r="X1689" s="6" t="s">
        <v>90</v>
      </c>
      <c r="Y1689" s="6" t="s">
        <v>90</v>
      </c>
      <c r="Z1689" s="6" t="s">
        <v>90</v>
      </c>
      <c r="AA1689" s="6" t="s">
        <v>90</v>
      </c>
      <c r="AB1689" s="6" t="s">
        <v>90</v>
      </c>
      <c r="AC1689">
        <v>1687</v>
      </c>
      <c r="AD1689" s="6" t="s">
        <v>6648</v>
      </c>
      <c r="AE1689" s="6" t="s">
        <v>49502</v>
      </c>
      <c r="AF1689" s="6" t="s">
        <v>49502</v>
      </c>
      <c r="AG1689" s="6" t="s">
        <v>6649</v>
      </c>
      <c r="AH1689" s="6" t="s">
        <v>51631</v>
      </c>
      <c r="AI1689" s="6" t="s">
        <v>51632</v>
      </c>
    </row>
    <row r="1690" spans="1:35" x14ac:dyDescent="0.25">
      <c r="A1690" s="26" t="s">
        <v>41506</v>
      </c>
      <c r="B1690" s="24" t="s">
        <v>41507</v>
      </c>
      <c r="C1690" s="22">
        <v>2679.39</v>
      </c>
      <c r="D1690" s="22">
        <v>-11.782</v>
      </c>
      <c r="E1690" s="22">
        <v>-19.194009999999999</v>
      </c>
      <c r="F1690" s="22">
        <v>2.19</v>
      </c>
      <c r="G1690" s="22">
        <v>49.995989999999999</v>
      </c>
      <c r="H1690" s="22">
        <v>46.396990000000002</v>
      </c>
      <c r="I1690" s="22">
        <v>3.8809999999999998</v>
      </c>
      <c r="J1690" s="22">
        <v>42.368989999999997</v>
      </c>
      <c r="K1690" s="22">
        <v>275.17000999999999</v>
      </c>
      <c r="L1690" s="22">
        <v>280.24398000000002</v>
      </c>
      <c r="M1690" s="22">
        <v>0</v>
      </c>
      <c r="N1690" s="22">
        <v>15.59099</v>
      </c>
      <c r="O1690" s="22">
        <v>1</v>
      </c>
      <c r="P1690" s="22">
        <v>91.335989999999995</v>
      </c>
      <c r="Q1690" s="22">
        <v>10.542199999999999</v>
      </c>
      <c r="R1690" s="22">
        <v>5.59</v>
      </c>
      <c r="S1690" s="22">
        <v>5.4</v>
      </c>
      <c r="T1690" s="22">
        <v>4.2195200000000002</v>
      </c>
      <c r="U1690" s="24" t="s">
        <v>46648</v>
      </c>
      <c r="V1690" s="24" t="s">
        <v>46649</v>
      </c>
      <c r="W1690" s="25" t="s">
        <v>46650</v>
      </c>
      <c r="X1690" s="6" t="s">
        <v>90</v>
      </c>
      <c r="Y1690" s="6" t="s">
        <v>90</v>
      </c>
      <c r="Z1690" s="6" t="s">
        <v>90</v>
      </c>
      <c r="AA1690" s="6" t="s">
        <v>90</v>
      </c>
      <c r="AB1690" s="6" t="s">
        <v>90</v>
      </c>
      <c r="AC1690">
        <v>1688</v>
      </c>
      <c r="AD1690" s="6" t="s">
        <v>6650</v>
      </c>
      <c r="AE1690" s="6" t="s">
        <v>48746</v>
      </c>
      <c r="AF1690" s="6" t="s">
        <v>90</v>
      </c>
      <c r="AG1690" s="6" t="s">
        <v>6651</v>
      </c>
      <c r="AH1690" s="6" t="s">
        <v>51633</v>
      </c>
      <c r="AI1690" s="6" t="s">
        <v>51634</v>
      </c>
    </row>
    <row r="1691" spans="1:35" x14ac:dyDescent="0.25">
      <c r="A1691" s="26" t="s">
        <v>2362</v>
      </c>
      <c r="B1691" s="24" t="s">
        <v>2363</v>
      </c>
      <c r="C1691" s="22">
        <v>6378.09</v>
      </c>
      <c r="D1691" s="22">
        <v>1065.90002</v>
      </c>
      <c r="E1691" s="22">
        <v>833.09996999999998</v>
      </c>
      <c r="F1691" s="22">
        <v>1.6</v>
      </c>
      <c r="G1691" s="22">
        <v>363.29998000000001</v>
      </c>
      <c r="H1691" s="22">
        <v>1896.09997</v>
      </c>
      <c r="I1691" s="22">
        <v>910.59996999999998</v>
      </c>
      <c r="J1691" s="22">
        <v>2328.6000899999999</v>
      </c>
      <c r="K1691" s="22">
        <v>2767.6000899999999</v>
      </c>
      <c r="L1691" s="22">
        <v>1504.1999499999999</v>
      </c>
      <c r="M1691" s="22">
        <v>0</v>
      </c>
      <c r="N1691" s="22">
        <v>1101.5</v>
      </c>
      <c r="O1691" s="22">
        <v>20.29</v>
      </c>
      <c r="P1691" s="22">
        <v>57.293990000000001</v>
      </c>
      <c r="Q1691" s="22">
        <v>1.34161</v>
      </c>
      <c r="R1691" s="22">
        <v>1.21</v>
      </c>
      <c r="S1691" s="22">
        <v>0.37</v>
      </c>
      <c r="T1691" s="22">
        <v>0.21823999999999999</v>
      </c>
      <c r="U1691" s="24" t="s">
        <v>46651</v>
      </c>
      <c r="V1691" s="24" t="s">
        <v>46652</v>
      </c>
      <c r="W1691" s="25" t="s">
        <v>46653</v>
      </c>
      <c r="X1691" s="6" t="s">
        <v>90</v>
      </c>
      <c r="Y1691" s="6" t="s">
        <v>90</v>
      </c>
      <c r="Z1691" s="6" t="s">
        <v>90</v>
      </c>
      <c r="AA1691" s="6" t="s">
        <v>90</v>
      </c>
      <c r="AB1691" s="6" t="s">
        <v>90</v>
      </c>
      <c r="AC1691">
        <v>1689</v>
      </c>
      <c r="AD1691" s="6" t="s">
        <v>6652</v>
      </c>
      <c r="AE1691" s="6" t="s">
        <v>52343</v>
      </c>
      <c r="AF1691" s="6" t="s">
        <v>90</v>
      </c>
      <c r="AG1691" s="6" t="s">
        <v>6653</v>
      </c>
      <c r="AH1691" s="6" t="s">
        <v>51635</v>
      </c>
      <c r="AI1691" s="6" t="s">
        <v>51636</v>
      </c>
    </row>
    <row r="1692" spans="1:35" x14ac:dyDescent="0.25">
      <c r="A1692" s="26" t="s">
        <v>2364</v>
      </c>
      <c r="B1692" s="24" t="s">
        <v>2365</v>
      </c>
      <c r="C1692" s="22">
        <v>3105.56</v>
      </c>
      <c r="D1692" s="22">
        <v>456.00698</v>
      </c>
      <c r="E1692" s="22">
        <v>326.89999</v>
      </c>
      <c r="F1692" s="22">
        <v>0.28999999999999998</v>
      </c>
      <c r="G1692" s="22">
        <v>114.12899</v>
      </c>
      <c r="H1692" s="22">
        <v>119.652</v>
      </c>
      <c r="I1692" s="22">
        <v>1356.48498</v>
      </c>
      <c r="J1692" s="22">
        <v>753.13702000000001</v>
      </c>
      <c r="K1692" s="22">
        <v>645.56596999999999</v>
      </c>
      <c r="L1692" s="22">
        <v>203.46799999999999</v>
      </c>
      <c r="M1692" s="22">
        <v>0</v>
      </c>
      <c r="N1692" s="22">
        <v>2248.8500899999999</v>
      </c>
      <c r="O1692" s="22">
        <v>19.62</v>
      </c>
      <c r="P1692" s="22">
        <v>5.1806900000000002</v>
      </c>
      <c r="Q1692" s="22">
        <v>5.4629999999999998E-2</v>
      </c>
      <c r="R1692" s="22">
        <v>0.72</v>
      </c>
      <c r="S1692" s="22">
        <v>0.7</v>
      </c>
      <c r="T1692" s="22">
        <v>0.54674999999999996</v>
      </c>
      <c r="U1692" s="24" t="s">
        <v>46654</v>
      </c>
      <c r="V1692" s="24" t="s">
        <v>46655</v>
      </c>
      <c r="W1692" s="25" t="s">
        <v>46656</v>
      </c>
      <c r="X1692" s="6" t="s">
        <v>90</v>
      </c>
      <c r="Y1692" s="6" t="s">
        <v>90</v>
      </c>
      <c r="Z1692" s="6" t="s">
        <v>90</v>
      </c>
      <c r="AA1692" s="6" t="s">
        <v>90</v>
      </c>
      <c r="AB1692" s="6" t="s">
        <v>90</v>
      </c>
      <c r="AC1692">
        <v>1690</v>
      </c>
      <c r="AD1692" s="6" t="s">
        <v>6654</v>
      </c>
      <c r="AE1692" s="6" t="s">
        <v>49184</v>
      </c>
      <c r="AF1692" s="6" t="s">
        <v>90</v>
      </c>
      <c r="AG1692" s="6" t="s">
        <v>6655</v>
      </c>
      <c r="AH1692" s="6" t="s">
        <v>51637</v>
      </c>
      <c r="AI1692" s="6" t="s">
        <v>51638</v>
      </c>
    </row>
    <row r="1693" spans="1:35" x14ac:dyDescent="0.25">
      <c r="A1693" s="26" t="s">
        <v>2366</v>
      </c>
      <c r="B1693" s="24" t="s">
        <v>2367</v>
      </c>
      <c r="C1693" s="22">
        <v>16478.54</v>
      </c>
      <c r="D1693" s="22">
        <v>-24.245010000000001</v>
      </c>
      <c r="E1693" s="22">
        <v>-70.734009999999998</v>
      </c>
      <c r="F1693" s="22">
        <v>0.99</v>
      </c>
      <c r="G1693" s="22">
        <v>681.53197999999998</v>
      </c>
      <c r="H1693" s="22">
        <v>0</v>
      </c>
      <c r="I1693" s="22">
        <v>124.82199</v>
      </c>
      <c r="J1693" s="22">
        <v>380.53100000000001</v>
      </c>
      <c r="K1693" s="22">
        <v>3454.6770000000001</v>
      </c>
      <c r="L1693" s="22">
        <v>0</v>
      </c>
      <c r="M1693" s="22">
        <v>0</v>
      </c>
      <c r="N1693" s="22">
        <v>3281.6540500000001</v>
      </c>
      <c r="O1693" s="22">
        <v>4.47</v>
      </c>
      <c r="P1693" s="22">
        <v>0</v>
      </c>
      <c r="Q1693" s="22">
        <v>0</v>
      </c>
      <c r="R1693" s="22">
        <v>10.25</v>
      </c>
      <c r="S1693" s="22">
        <v>9.08</v>
      </c>
      <c r="T1693" s="22">
        <v>7.28756</v>
      </c>
      <c r="U1693" s="24" t="s">
        <v>46657</v>
      </c>
      <c r="V1693" s="24" t="s">
        <v>46658</v>
      </c>
      <c r="W1693" s="25" t="s">
        <v>46659</v>
      </c>
      <c r="X1693" s="6" t="s">
        <v>90</v>
      </c>
      <c r="Y1693" s="6" t="s">
        <v>90</v>
      </c>
      <c r="Z1693" s="6" t="s">
        <v>90</v>
      </c>
      <c r="AA1693" s="6" t="s">
        <v>90</v>
      </c>
      <c r="AB1693" s="6" t="s">
        <v>90</v>
      </c>
      <c r="AC1693">
        <v>1691</v>
      </c>
      <c r="AD1693" s="6" t="s">
        <v>6656</v>
      </c>
      <c r="AE1693" s="6" t="s">
        <v>49460</v>
      </c>
      <c r="AF1693" s="6" t="s">
        <v>51617</v>
      </c>
      <c r="AG1693" s="6" t="s">
        <v>6657</v>
      </c>
      <c r="AH1693" s="6" t="s">
        <v>51639</v>
      </c>
      <c r="AI1693" s="6" t="s">
        <v>51640</v>
      </c>
    </row>
    <row r="1694" spans="1:35" x14ac:dyDescent="0.25">
      <c r="A1694" s="26" t="s">
        <v>41508</v>
      </c>
      <c r="B1694" s="24" t="s">
        <v>41509</v>
      </c>
      <c r="C1694" s="22">
        <v>2278.08</v>
      </c>
      <c r="D1694" s="22">
        <v>174.70500000000001</v>
      </c>
      <c r="E1694" s="22">
        <v>134.369</v>
      </c>
      <c r="F1694" s="22">
        <v>1.37</v>
      </c>
      <c r="G1694" s="22">
        <v>300.46301</v>
      </c>
      <c r="H1694" s="22">
        <v>339.97899999999998</v>
      </c>
      <c r="I1694" s="22">
        <v>436.78798999999998</v>
      </c>
      <c r="J1694" s="22">
        <v>802.52899000000002</v>
      </c>
      <c r="K1694" s="22">
        <v>1006.06597</v>
      </c>
      <c r="L1694" s="22">
        <v>125</v>
      </c>
      <c r="M1694" s="22">
        <v>0</v>
      </c>
      <c r="N1694" s="22">
        <v>1254.0279499999999</v>
      </c>
      <c r="O1694" s="22">
        <v>69.87</v>
      </c>
      <c r="P1694" s="22">
        <v>9.1603999999999992</v>
      </c>
      <c r="Q1694" s="22">
        <v>0.10084</v>
      </c>
      <c r="R1694" s="22">
        <v>1.41</v>
      </c>
      <c r="S1694" s="22">
        <v>0.83</v>
      </c>
      <c r="T1694" s="22">
        <v>0.45557999999999998</v>
      </c>
      <c r="U1694" s="24" t="s">
        <v>46660</v>
      </c>
      <c r="V1694" s="24" t="s">
        <v>46661</v>
      </c>
      <c r="W1694" s="25" t="s">
        <v>46662</v>
      </c>
      <c r="X1694" s="6" t="s">
        <v>90</v>
      </c>
      <c r="Y1694" s="6" t="s">
        <v>90</v>
      </c>
      <c r="Z1694" s="6" t="s">
        <v>90</v>
      </c>
      <c r="AA1694" s="6" t="s">
        <v>90</v>
      </c>
      <c r="AB1694" s="6" t="s">
        <v>90</v>
      </c>
      <c r="AC1694">
        <v>1692</v>
      </c>
      <c r="AD1694" s="6" t="s">
        <v>6658</v>
      </c>
      <c r="AE1694" s="6" t="s">
        <v>49843</v>
      </c>
      <c r="AF1694" s="6" t="s">
        <v>50232</v>
      </c>
      <c r="AG1694" s="6" t="s">
        <v>6659</v>
      </c>
      <c r="AH1694" s="6" t="s">
        <v>51641</v>
      </c>
      <c r="AI1694" s="6" t="s">
        <v>51642</v>
      </c>
    </row>
    <row r="1695" spans="1:35" x14ac:dyDescent="0.25">
      <c r="A1695" s="26" t="s">
        <v>41510</v>
      </c>
      <c r="B1695" s="24" t="s">
        <v>41511</v>
      </c>
      <c r="C1695" s="22">
        <v>2973.54</v>
      </c>
      <c r="D1695" s="22">
        <v>699</v>
      </c>
      <c r="E1695" s="22">
        <v>420</v>
      </c>
      <c r="F1695" s="22">
        <v>1.95</v>
      </c>
      <c r="G1695" s="22">
        <v>129</v>
      </c>
      <c r="H1695" s="22">
        <v>0</v>
      </c>
      <c r="I1695" s="22">
        <v>43</v>
      </c>
      <c r="J1695" s="22">
        <v>361</v>
      </c>
      <c r="K1695" s="22">
        <v>1172</v>
      </c>
      <c r="L1695" s="22">
        <v>4617</v>
      </c>
      <c r="M1695" s="22">
        <v>0</v>
      </c>
      <c r="N1695" s="22">
        <v>4291</v>
      </c>
      <c r="O1695" s="22">
        <v>19.420000000000002</v>
      </c>
      <c r="P1695" s="22">
        <v>52.158999999999999</v>
      </c>
      <c r="Q1695" s="22">
        <v>1.0902499999999999</v>
      </c>
      <c r="R1695" s="22">
        <v>3.05</v>
      </c>
      <c r="S1695" s="22">
        <v>3.25</v>
      </c>
      <c r="T1695" s="22">
        <v>2.8891900000000001</v>
      </c>
      <c r="U1695" s="24" t="s">
        <v>45128</v>
      </c>
      <c r="V1695" s="24" t="s">
        <v>44492</v>
      </c>
      <c r="W1695" s="25" t="s">
        <v>46663</v>
      </c>
      <c r="X1695" s="6" t="s">
        <v>90</v>
      </c>
      <c r="Y1695" s="6" t="s">
        <v>90</v>
      </c>
      <c r="Z1695" s="6" t="s">
        <v>90</v>
      </c>
      <c r="AA1695" s="6" t="s">
        <v>90</v>
      </c>
      <c r="AB1695" s="6" t="s">
        <v>90</v>
      </c>
      <c r="AC1695">
        <v>1693</v>
      </c>
      <c r="AD1695" s="6" t="s">
        <v>6660</v>
      </c>
      <c r="AE1695" s="6" t="s">
        <v>49606</v>
      </c>
      <c r="AF1695" s="6" t="s">
        <v>49602</v>
      </c>
      <c r="AG1695" s="6" t="s">
        <v>6661</v>
      </c>
      <c r="AH1695" s="6" t="s">
        <v>51643</v>
      </c>
      <c r="AI1695" s="6" t="s">
        <v>51644</v>
      </c>
    </row>
    <row r="1696" spans="1:35" x14ac:dyDescent="0.25">
      <c r="A1696" s="26" t="s">
        <v>2368</v>
      </c>
      <c r="B1696" s="24" t="s">
        <v>2369</v>
      </c>
      <c r="C1696" s="22">
        <v>11434.88</v>
      </c>
      <c r="D1696" s="22">
        <v>1894.09997</v>
      </c>
      <c r="E1696" s="22">
        <v>1435.1999499999999</v>
      </c>
      <c r="F1696" s="22">
        <v>0.88</v>
      </c>
      <c r="G1696" s="22">
        <v>1067.5</v>
      </c>
      <c r="H1696" s="22">
        <v>977.29998000000001</v>
      </c>
      <c r="I1696" s="22">
        <v>1190.3000400000001</v>
      </c>
      <c r="J1696" s="22">
        <v>875.5</v>
      </c>
      <c r="K1696" s="22">
        <v>2508.3000400000001</v>
      </c>
      <c r="L1696" s="22">
        <v>2484.3998999999999</v>
      </c>
      <c r="M1696" s="22">
        <v>0</v>
      </c>
      <c r="N1696" s="22">
        <v>3667.1000899999999</v>
      </c>
      <c r="O1696" s="22">
        <v>41.78</v>
      </c>
      <c r="P1696" s="22">
        <v>39.800989999999999</v>
      </c>
      <c r="Q1696" s="22">
        <v>0.66113999999999995</v>
      </c>
      <c r="R1696" s="22">
        <v>3.12</v>
      </c>
      <c r="S1696" s="22">
        <v>1.75</v>
      </c>
      <c r="T1696" s="22">
        <v>0.52941000000000005</v>
      </c>
      <c r="U1696" s="24" t="s">
        <v>46664</v>
      </c>
      <c r="V1696" s="24" t="s">
        <v>46665</v>
      </c>
      <c r="W1696" s="25" t="s">
        <v>46666</v>
      </c>
      <c r="X1696" s="6" t="s">
        <v>90</v>
      </c>
      <c r="Y1696" s="6" t="s">
        <v>90</v>
      </c>
      <c r="Z1696" s="6" t="s">
        <v>90</v>
      </c>
      <c r="AA1696" s="6" t="s">
        <v>90</v>
      </c>
      <c r="AB1696" s="6" t="s">
        <v>90</v>
      </c>
      <c r="AC1696">
        <v>1694</v>
      </c>
      <c r="AD1696" s="6" t="s">
        <v>6662</v>
      </c>
      <c r="AE1696" s="6" t="s">
        <v>48902</v>
      </c>
      <c r="AF1696" s="6" t="s">
        <v>52455</v>
      </c>
      <c r="AG1696" s="6" t="s">
        <v>6663</v>
      </c>
      <c r="AH1696" s="6" t="s">
        <v>51645</v>
      </c>
      <c r="AI1696" s="6" t="s">
        <v>51646</v>
      </c>
    </row>
    <row r="1697" spans="1:35" x14ac:dyDescent="0.25">
      <c r="A1697" s="26" t="s">
        <v>2370</v>
      </c>
      <c r="B1697" s="24" t="s">
        <v>2371</v>
      </c>
      <c r="C1697" s="22">
        <v>22258.12</v>
      </c>
      <c r="D1697" s="22">
        <v>12190.98242</v>
      </c>
      <c r="E1697" s="22">
        <v>8866.7617100000007</v>
      </c>
      <c r="F1697" s="22">
        <v>1.19</v>
      </c>
      <c r="G1697" s="22">
        <v>10633.360350000001</v>
      </c>
      <c r="H1697" s="22">
        <v>14520.059569999999</v>
      </c>
      <c r="I1697" s="22">
        <v>4354.6059500000001</v>
      </c>
      <c r="J1697" s="22">
        <v>21091.230459999999</v>
      </c>
      <c r="K1697" s="22">
        <v>43418.738279999998</v>
      </c>
      <c r="L1697" s="22">
        <v>11150.70019</v>
      </c>
      <c r="M1697" s="22">
        <v>0</v>
      </c>
      <c r="N1697" s="22">
        <v>52372.710930000001</v>
      </c>
      <c r="O1697" s="22">
        <v>157.36000000000001</v>
      </c>
      <c r="P1697" s="22">
        <v>20.963999999999999</v>
      </c>
      <c r="Q1697" s="22">
        <v>0.26524999999999999</v>
      </c>
      <c r="R1697" s="22">
        <v>2.2000000000000002</v>
      </c>
      <c r="S1697" s="22">
        <v>1.37</v>
      </c>
      <c r="T1697" s="22">
        <v>0.86600999999999995</v>
      </c>
      <c r="U1697" s="24" t="s">
        <v>46667</v>
      </c>
      <c r="V1697" s="24" t="s">
        <v>46668</v>
      </c>
      <c r="W1697" s="25" t="s">
        <v>46669</v>
      </c>
      <c r="X1697" s="6" t="s">
        <v>90</v>
      </c>
      <c r="Y1697" s="6" t="s">
        <v>90</v>
      </c>
      <c r="Z1697" s="6" t="s">
        <v>90</v>
      </c>
      <c r="AA1697" s="6" t="s">
        <v>90</v>
      </c>
      <c r="AB1697" s="6" t="s">
        <v>90</v>
      </c>
      <c r="AC1697">
        <v>1695</v>
      </c>
      <c r="AD1697" s="6" t="s">
        <v>6664</v>
      </c>
      <c r="AE1697" s="6" t="s">
        <v>49843</v>
      </c>
      <c r="AF1697" s="6" t="s">
        <v>50156</v>
      </c>
      <c r="AG1697" s="6" t="s">
        <v>6665</v>
      </c>
      <c r="AH1697" s="6" t="s">
        <v>51647</v>
      </c>
      <c r="AI1697" s="6" t="s">
        <v>51648</v>
      </c>
    </row>
    <row r="1698" spans="1:35" x14ac:dyDescent="0.25">
      <c r="A1698" s="26" t="s">
        <v>2372</v>
      </c>
      <c r="B1698" s="24" t="s">
        <v>2373</v>
      </c>
      <c r="C1698" s="22">
        <v>115091.56</v>
      </c>
      <c r="D1698" s="22">
        <v>5568.6508700000004</v>
      </c>
      <c r="E1698" s="22">
        <v>3999.84692</v>
      </c>
      <c r="F1698" s="22">
        <v>1</v>
      </c>
      <c r="G1698" s="22">
        <v>0</v>
      </c>
      <c r="H1698" s="22">
        <v>0</v>
      </c>
      <c r="I1698" s="22">
        <v>0</v>
      </c>
      <c r="J1698" s="22">
        <v>1711.885</v>
      </c>
      <c r="K1698" s="22">
        <v>278.483</v>
      </c>
      <c r="L1698" s="22">
        <v>23875.960930000001</v>
      </c>
      <c r="M1698" s="22">
        <v>63.948</v>
      </c>
      <c r="N1698" s="22">
        <v>57799.140619999998</v>
      </c>
      <c r="O1698" s="22">
        <v>62.16</v>
      </c>
      <c r="P1698" s="22">
        <v>30.444990000000001</v>
      </c>
      <c r="Q1698" s="22">
        <v>0.43819999999999998</v>
      </c>
      <c r="R1698" s="22">
        <v>0.35</v>
      </c>
      <c r="S1698" s="22">
        <v>0.16</v>
      </c>
      <c r="T1698" s="22">
        <v>0.16267000000000001</v>
      </c>
      <c r="U1698" s="24" t="s">
        <v>46670</v>
      </c>
      <c r="V1698" s="24" t="s">
        <v>46671</v>
      </c>
      <c r="W1698" s="25" t="s">
        <v>46672</v>
      </c>
      <c r="X1698" s="6" t="s">
        <v>90</v>
      </c>
      <c r="Y1698" s="6" t="s">
        <v>90</v>
      </c>
      <c r="Z1698" s="6" t="s">
        <v>90</v>
      </c>
      <c r="AA1698" s="6" t="s">
        <v>90</v>
      </c>
      <c r="AB1698" s="6" t="s">
        <v>90</v>
      </c>
      <c r="AC1698">
        <v>1696</v>
      </c>
      <c r="AD1698" s="6" t="s">
        <v>6666</v>
      </c>
      <c r="AE1698" s="6" t="s">
        <v>50529</v>
      </c>
      <c r="AF1698" s="6" t="s">
        <v>50526</v>
      </c>
      <c r="AG1698" s="6" t="s">
        <v>6667</v>
      </c>
      <c r="AH1698" s="6" t="s">
        <v>51649</v>
      </c>
      <c r="AI1698" s="6" t="s">
        <v>51650</v>
      </c>
    </row>
    <row r="1699" spans="1:35" x14ac:dyDescent="0.25">
      <c r="A1699" s="26" t="s">
        <v>2374</v>
      </c>
      <c r="B1699" s="24" t="s">
        <v>2375</v>
      </c>
      <c r="C1699" s="22">
        <v>5885.8</v>
      </c>
      <c r="D1699" s="22">
        <v>379.60198000000003</v>
      </c>
      <c r="E1699" s="22">
        <v>250.06599</v>
      </c>
      <c r="F1699" s="22">
        <v>1.31</v>
      </c>
      <c r="G1699" s="22">
        <v>66.688000000000002</v>
      </c>
      <c r="H1699" s="22">
        <v>5.2659900000000004</v>
      </c>
      <c r="I1699" s="22">
        <v>1119.75695</v>
      </c>
      <c r="J1699" s="22">
        <v>244.52999</v>
      </c>
      <c r="K1699" s="22">
        <v>555.53099999999995</v>
      </c>
      <c r="L1699" s="22">
        <v>1978.1309799999999</v>
      </c>
      <c r="M1699" s="22">
        <v>0</v>
      </c>
      <c r="N1699" s="22">
        <v>-211.56101000000001</v>
      </c>
      <c r="O1699" s="22">
        <v>-1.77</v>
      </c>
      <c r="Q1699" s="22">
        <v>-12.44997</v>
      </c>
      <c r="R1699" s="22">
        <v>2.35</v>
      </c>
      <c r="S1699" s="22">
        <v>2.25</v>
      </c>
      <c r="T1699" s="22">
        <v>1.9775700000000001</v>
      </c>
      <c r="U1699" s="24" t="s">
        <v>46673</v>
      </c>
      <c r="V1699" s="24" t="s">
        <v>46674</v>
      </c>
      <c r="W1699" s="25" t="s">
        <v>46675</v>
      </c>
      <c r="X1699" s="6" t="s">
        <v>90</v>
      </c>
      <c r="Y1699" s="6" t="s">
        <v>90</v>
      </c>
      <c r="Z1699" s="6" t="s">
        <v>90</v>
      </c>
      <c r="AA1699" s="6" t="s">
        <v>90</v>
      </c>
      <c r="AB1699" s="6" t="s">
        <v>90</v>
      </c>
      <c r="AC1699">
        <v>1697</v>
      </c>
      <c r="AD1699" s="6" t="s">
        <v>6668</v>
      </c>
      <c r="AE1699" s="6" t="s">
        <v>49563</v>
      </c>
      <c r="AF1699" s="6" t="s">
        <v>49652</v>
      </c>
      <c r="AG1699" s="6" t="s">
        <v>6669</v>
      </c>
      <c r="AH1699" s="6" t="s">
        <v>51651</v>
      </c>
      <c r="AI1699" s="6" t="s">
        <v>51652</v>
      </c>
    </row>
    <row r="1700" spans="1:35" x14ac:dyDescent="0.25">
      <c r="A1700" s="26" t="s">
        <v>2376</v>
      </c>
      <c r="B1700" s="24" t="s">
        <v>2377</v>
      </c>
      <c r="C1700" s="22">
        <v>3715.85</v>
      </c>
      <c r="D1700" s="22">
        <v>640.79998000000001</v>
      </c>
      <c r="E1700" s="22">
        <v>471.39999</v>
      </c>
      <c r="F1700" s="22">
        <v>0.72</v>
      </c>
      <c r="G1700" s="22">
        <v>141.1</v>
      </c>
      <c r="H1700" s="22">
        <v>0</v>
      </c>
      <c r="I1700" s="22">
        <v>1165.1999499999999</v>
      </c>
      <c r="J1700" s="22">
        <v>461.79998000000001</v>
      </c>
      <c r="K1700" s="22">
        <v>1024.90002</v>
      </c>
      <c r="L1700" s="22">
        <v>2411.1999500000002</v>
      </c>
      <c r="M1700" s="22">
        <v>0</v>
      </c>
      <c r="N1700" s="22">
        <v>-568.59997999999996</v>
      </c>
      <c r="O1700" s="22">
        <v>-1.24</v>
      </c>
      <c r="Q1700" s="22">
        <v>-5.2279200000000001</v>
      </c>
      <c r="R1700" s="22">
        <v>2.93</v>
      </c>
      <c r="S1700" s="22">
        <v>2.2200000000000002</v>
      </c>
      <c r="T1700" s="22">
        <v>1.91381</v>
      </c>
      <c r="U1700" s="24" t="s">
        <v>46676</v>
      </c>
      <c r="V1700" s="24" t="s">
        <v>46677</v>
      </c>
      <c r="W1700" s="25" t="s">
        <v>46678</v>
      </c>
      <c r="X1700" s="6" t="s">
        <v>90</v>
      </c>
      <c r="Y1700" s="6" t="s">
        <v>90</v>
      </c>
      <c r="Z1700" s="6" t="s">
        <v>90</v>
      </c>
      <c r="AA1700" s="6" t="s">
        <v>90</v>
      </c>
      <c r="AB1700" s="6" t="s">
        <v>90</v>
      </c>
      <c r="AC1700">
        <v>1698</v>
      </c>
      <c r="AD1700" s="6" t="s">
        <v>6670</v>
      </c>
      <c r="AE1700" s="6" t="s">
        <v>49057</v>
      </c>
      <c r="AF1700" s="6" t="s">
        <v>90</v>
      </c>
      <c r="AG1700" s="6" t="s">
        <v>6671</v>
      </c>
      <c r="AH1700" s="6" t="s">
        <v>51653</v>
      </c>
      <c r="AI1700" s="6" t="s">
        <v>51654</v>
      </c>
    </row>
    <row r="1701" spans="1:35" x14ac:dyDescent="0.25">
      <c r="A1701" s="26" t="s">
        <v>2378</v>
      </c>
      <c r="B1701" s="24" t="s">
        <v>2379</v>
      </c>
      <c r="C1701" s="22">
        <v>32269.79</v>
      </c>
      <c r="D1701" s="22">
        <v>-334.447</v>
      </c>
      <c r="E1701" s="22">
        <v>-356.96899999999999</v>
      </c>
      <c r="F1701" s="22">
        <v>2.79</v>
      </c>
      <c r="G1701" s="22">
        <v>258.346</v>
      </c>
      <c r="H1701" s="22">
        <v>0</v>
      </c>
      <c r="I1701" s="22">
        <v>0</v>
      </c>
      <c r="J1701" s="22">
        <v>587.94096999999999</v>
      </c>
      <c r="K1701" s="22">
        <v>3041.5769</v>
      </c>
      <c r="L1701" s="22">
        <v>0</v>
      </c>
      <c r="M1701" s="22">
        <v>0</v>
      </c>
      <c r="N1701" s="22">
        <v>2642.4370100000001</v>
      </c>
      <c r="O1701" s="22">
        <v>1.32</v>
      </c>
      <c r="P1701" s="22">
        <v>0</v>
      </c>
      <c r="Q1701" s="22">
        <v>0</v>
      </c>
      <c r="R1701" s="22">
        <v>5.41</v>
      </c>
      <c r="S1701" s="22">
        <v>5.17</v>
      </c>
      <c r="T1701" s="22">
        <v>4.73386</v>
      </c>
      <c r="U1701" s="24" t="s">
        <v>46679</v>
      </c>
      <c r="V1701" s="24" t="s">
        <v>46680</v>
      </c>
      <c r="W1701" s="25" t="s">
        <v>46681</v>
      </c>
      <c r="X1701" s="6" t="s">
        <v>90</v>
      </c>
      <c r="Y1701" s="6" t="s">
        <v>90</v>
      </c>
      <c r="Z1701" s="6" t="s">
        <v>90</v>
      </c>
      <c r="AA1701" s="6" t="s">
        <v>90</v>
      </c>
      <c r="AB1701" s="6" t="s">
        <v>90</v>
      </c>
      <c r="AC1701">
        <v>1699</v>
      </c>
      <c r="AD1701" s="6" t="s">
        <v>6672</v>
      </c>
      <c r="AE1701" s="6" t="s">
        <v>49577</v>
      </c>
      <c r="AF1701" s="6" t="s">
        <v>90</v>
      </c>
      <c r="AG1701" s="6" t="s">
        <v>6673</v>
      </c>
      <c r="AH1701" s="6" t="s">
        <v>51655</v>
      </c>
      <c r="AI1701" s="6" t="s">
        <v>51656</v>
      </c>
    </row>
    <row r="1702" spans="1:35" x14ac:dyDescent="0.25">
      <c r="A1702" s="26" t="s">
        <v>2380</v>
      </c>
      <c r="B1702" s="24" t="s">
        <v>2381</v>
      </c>
      <c r="C1702" s="22">
        <v>5056.5200000000004</v>
      </c>
      <c r="D1702" s="22">
        <v>-628.83502999999996</v>
      </c>
      <c r="E1702" s="22">
        <v>-684.13202000000001</v>
      </c>
      <c r="F1702" s="22">
        <v>1.76</v>
      </c>
      <c r="G1702" s="22">
        <v>129.44999000000001</v>
      </c>
      <c r="H1702" s="22">
        <v>645.63598000000002</v>
      </c>
      <c r="I1702" s="22">
        <v>456.33199999999999</v>
      </c>
      <c r="J1702" s="22">
        <v>635.27502000000004</v>
      </c>
      <c r="K1702" s="22">
        <v>3305.2980899999998</v>
      </c>
      <c r="L1702" s="22">
        <v>506.14699999999999</v>
      </c>
      <c r="M1702" s="22">
        <v>0</v>
      </c>
      <c r="N1702" s="22">
        <v>4060.2141099999999</v>
      </c>
      <c r="O1702" s="22">
        <v>6.53</v>
      </c>
      <c r="P1702" s="22">
        <v>11.645989999999999</v>
      </c>
      <c r="Q1702" s="22">
        <v>0.1318</v>
      </c>
      <c r="R1702" s="22">
        <v>4.3899999999999997</v>
      </c>
      <c r="S1702" s="22">
        <v>4.1900000000000004</v>
      </c>
      <c r="T1702" s="22">
        <v>3.9828600000000001</v>
      </c>
      <c r="U1702" s="24" t="s">
        <v>46682</v>
      </c>
      <c r="V1702" s="24" t="s">
        <v>46683</v>
      </c>
      <c r="W1702" s="25" t="s">
        <v>46684</v>
      </c>
      <c r="X1702" s="6" t="s">
        <v>90</v>
      </c>
      <c r="Y1702" s="6" t="s">
        <v>90</v>
      </c>
      <c r="Z1702" s="6" t="s">
        <v>90</v>
      </c>
      <c r="AA1702" s="6" t="s">
        <v>90</v>
      </c>
      <c r="AB1702" s="6" t="s">
        <v>90</v>
      </c>
      <c r="AC1702">
        <v>1700</v>
      </c>
      <c r="AD1702" s="6" t="s">
        <v>6674</v>
      </c>
      <c r="AE1702" s="6" t="s">
        <v>50123</v>
      </c>
      <c r="AF1702" s="6" t="s">
        <v>50117</v>
      </c>
      <c r="AG1702" s="6" t="s">
        <v>6675</v>
      </c>
      <c r="AH1702" s="6" t="s">
        <v>51657</v>
      </c>
      <c r="AI1702" s="6" t="s">
        <v>51658</v>
      </c>
    </row>
    <row r="1703" spans="1:35" x14ac:dyDescent="0.25">
      <c r="A1703" s="26" t="s">
        <v>41512</v>
      </c>
      <c r="B1703" s="24" t="s">
        <v>41513</v>
      </c>
      <c r="C1703" s="22">
        <v>2530.64</v>
      </c>
      <c r="D1703" s="22">
        <v>236.85</v>
      </c>
      <c r="E1703" s="22">
        <v>174.16099</v>
      </c>
      <c r="F1703" s="22">
        <v>1.1000000000000001</v>
      </c>
      <c r="G1703" s="22">
        <v>737.69597999999996</v>
      </c>
      <c r="H1703" s="22">
        <v>1602.78295</v>
      </c>
      <c r="I1703" s="22">
        <v>0</v>
      </c>
      <c r="J1703" s="22">
        <v>2006.18896</v>
      </c>
      <c r="K1703" s="22">
        <v>2816.1220699999999</v>
      </c>
      <c r="L1703" s="22">
        <v>187.77600000000001</v>
      </c>
      <c r="M1703" s="22">
        <v>0</v>
      </c>
      <c r="N1703" s="22">
        <v>1095.7309499999999</v>
      </c>
      <c r="O1703" s="22">
        <v>42.77</v>
      </c>
      <c r="P1703" s="22">
        <v>13.765000000000001</v>
      </c>
      <c r="Q1703" s="22">
        <v>0.15961</v>
      </c>
      <c r="R1703" s="22">
        <v>1.45</v>
      </c>
      <c r="S1703" s="22">
        <v>0.6</v>
      </c>
      <c r="T1703" s="22">
        <v>0.23708000000000001</v>
      </c>
      <c r="U1703" s="24" t="s">
        <v>46685</v>
      </c>
      <c r="V1703" s="24" t="s">
        <v>46686</v>
      </c>
      <c r="W1703" s="25" t="s">
        <v>46687</v>
      </c>
      <c r="X1703" s="6" t="s">
        <v>90</v>
      </c>
      <c r="Y1703" s="6" t="s">
        <v>90</v>
      </c>
      <c r="Z1703" s="6" t="s">
        <v>90</v>
      </c>
      <c r="AA1703" s="6" t="s">
        <v>90</v>
      </c>
      <c r="AB1703" s="6" t="s">
        <v>90</v>
      </c>
      <c r="AC1703">
        <v>1701</v>
      </c>
      <c r="AD1703" s="6" t="s">
        <v>6676</v>
      </c>
      <c r="AE1703" s="6" t="s">
        <v>49612</v>
      </c>
      <c r="AF1703" s="6" t="s">
        <v>90</v>
      </c>
      <c r="AG1703" s="6" t="s">
        <v>6677</v>
      </c>
      <c r="AH1703" s="6" t="s">
        <v>51659</v>
      </c>
      <c r="AI1703" s="6" t="s">
        <v>51660</v>
      </c>
    </row>
    <row r="1704" spans="1:35" x14ac:dyDescent="0.25">
      <c r="A1704" s="26" t="s">
        <v>2382</v>
      </c>
      <c r="B1704" s="24" t="s">
        <v>2383</v>
      </c>
      <c r="C1704" s="22">
        <v>139775.32999999999</v>
      </c>
      <c r="D1704" s="22">
        <v>13411</v>
      </c>
      <c r="E1704" s="22">
        <v>12222</v>
      </c>
      <c r="F1704" s="22">
        <v>0.68</v>
      </c>
      <c r="G1704" s="22">
        <v>4756</v>
      </c>
      <c r="H1704" s="22">
        <v>9886</v>
      </c>
      <c r="I1704" s="22">
        <v>26387</v>
      </c>
      <c r="J1704" s="22">
        <v>27336</v>
      </c>
      <c r="K1704" s="22">
        <v>19619</v>
      </c>
      <c r="L1704" s="22">
        <v>34875</v>
      </c>
      <c r="M1704" s="22">
        <v>0</v>
      </c>
      <c r="N1704" s="22">
        <v>-6311</v>
      </c>
      <c r="O1704" s="22">
        <v>-4.54</v>
      </c>
      <c r="Q1704" s="22">
        <v>-5.7303300000000004</v>
      </c>
      <c r="R1704" s="22">
        <v>0.85</v>
      </c>
      <c r="S1704" s="22">
        <v>0.36</v>
      </c>
      <c r="T1704" s="22">
        <v>0.18206</v>
      </c>
      <c r="U1704" s="24" t="s">
        <v>46688</v>
      </c>
      <c r="V1704" s="24" t="s">
        <v>46689</v>
      </c>
      <c r="W1704" s="25" t="s">
        <v>46690</v>
      </c>
      <c r="X1704" s="6" t="s">
        <v>90</v>
      </c>
      <c r="Y1704" s="6" t="s">
        <v>90</v>
      </c>
      <c r="Z1704" s="6" t="s">
        <v>90</v>
      </c>
      <c r="AA1704" s="6" t="s">
        <v>90</v>
      </c>
      <c r="AB1704" s="6" t="s">
        <v>90</v>
      </c>
      <c r="AC1704">
        <v>1702</v>
      </c>
      <c r="AD1704" s="6" t="s">
        <v>6678</v>
      </c>
      <c r="AE1704" s="6" t="s">
        <v>49980</v>
      </c>
      <c r="AF1704" s="6" t="s">
        <v>50410</v>
      </c>
      <c r="AG1704" s="6" t="s">
        <v>6679</v>
      </c>
      <c r="AH1704" s="6" t="s">
        <v>51661</v>
      </c>
      <c r="AI1704" s="6" t="s">
        <v>51662</v>
      </c>
    </row>
    <row r="1705" spans="1:35" x14ac:dyDescent="0.25">
      <c r="A1705" s="26" t="s">
        <v>2384</v>
      </c>
      <c r="B1705" s="24" t="s">
        <v>2385</v>
      </c>
      <c r="C1705" s="22">
        <v>49202.04</v>
      </c>
      <c r="D1705" s="22">
        <v>9279</v>
      </c>
      <c r="E1705" s="22">
        <v>8628</v>
      </c>
      <c r="F1705" s="22">
        <v>1.1299999999999999</v>
      </c>
      <c r="G1705" s="22">
        <v>321284</v>
      </c>
      <c r="H1705" s="22">
        <v>1010</v>
      </c>
      <c r="I1705" s="22">
        <v>14410</v>
      </c>
      <c r="J1705" s="22">
        <v>452044</v>
      </c>
      <c r="K1705" s="22">
        <v>356657</v>
      </c>
      <c r="L1705" s="22">
        <v>58713</v>
      </c>
      <c r="M1705" s="22">
        <v>0</v>
      </c>
      <c r="N1705" s="22">
        <v>45812</v>
      </c>
      <c r="O1705" s="22">
        <v>122.96</v>
      </c>
      <c r="P1705" s="22">
        <v>55.344999999999999</v>
      </c>
      <c r="Q1705" s="22">
        <v>1.23939</v>
      </c>
      <c r="R1705" s="22">
        <v>0.8</v>
      </c>
      <c r="S1705" s="22">
        <v>0.79</v>
      </c>
      <c r="T1705" s="22">
        <v>7.6009999999999994E-2</v>
      </c>
      <c r="U1705" s="24" t="s">
        <v>46691</v>
      </c>
      <c r="V1705" s="24" t="s">
        <v>46692</v>
      </c>
      <c r="W1705" s="25" t="s">
        <v>46693</v>
      </c>
      <c r="X1705" s="6" t="s">
        <v>90</v>
      </c>
      <c r="Y1705" s="6" t="s">
        <v>90</v>
      </c>
      <c r="Z1705" s="6" t="s">
        <v>90</v>
      </c>
      <c r="AA1705" s="6" t="s">
        <v>90</v>
      </c>
      <c r="AB1705" s="6" t="s">
        <v>90</v>
      </c>
      <c r="AC1705">
        <v>1703</v>
      </c>
      <c r="AD1705" s="6" t="s">
        <v>6680</v>
      </c>
      <c r="AE1705" s="6" t="s">
        <v>52483</v>
      </c>
      <c r="AF1705" s="6" t="s">
        <v>90</v>
      </c>
      <c r="AG1705" s="6" t="s">
        <v>6681</v>
      </c>
      <c r="AH1705" s="6" t="s">
        <v>51663</v>
      </c>
      <c r="AI1705" s="6" t="s">
        <v>51664</v>
      </c>
    </row>
    <row r="1706" spans="1:35" x14ac:dyDescent="0.25">
      <c r="A1706" s="26" t="s">
        <v>2386</v>
      </c>
      <c r="B1706" s="24" t="s">
        <v>2387</v>
      </c>
      <c r="C1706" s="22">
        <v>3990.66</v>
      </c>
      <c r="D1706" s="22">
        <v>866.15197000000001</v>
      </c>
      <c r="E1706" s="22">
        <v>738.01598999999999</v>
      </c>
      <c r="F1706" s="22">
        <v>1.1000000000000001</v>
      </c>
      <c r="G1706" s="22">
        <v>28902.119139999999</v>
      </c>
      <c r="H1706" s="22">
        <v>63.33</v>
      </c>
      <c r="I1706" s="22">
        <v>1881.5279499999999</v>
      </c>
      <c r="J1706" s="22">
        <v>35175.628900000003</v>
      </c>
      <c r="K1706" s="22">
        <v>30142.83007</v>
      </c>
      <c r="L1706" s="22">
        <v>888.49102000000005</v>
      </c>
      <c r="M1706" s="22">
        <v>217.126</v>
      </c>
      <c r="N1706" s="22">
        <v>5302.2661099999996</v>
      </c>
      <c r="O1706" s="22">
        <v>71.33</v>
      </c>
      <c r="P1706" s="22">
        <v>31.309000000000001</v>
      </c>
      <c r="Q1706" s="22">
        <v>0.47388999999999998</v>
      </c>
      <c r="R1706" s="22">
        <v>0.91</v>
      </c>
      <c r="S1706" s="22">
        <v>0.86</v>
      </c>
      <c r="T1706" s="22">
        <v>3.347E-2</v>
      </c>
      <c r="U1706" s="24" t="s">
        <v>46694</v>
      </c>
      <c r="V1706" s="24" t="s">
        <v>46695</v>
      </c>
      <c r="W1706" s="25" t="s">
        <v>46696</v>
      </c>
      <c r="X1706" s="6" t="s">
        <v>90</v>
      </c>
      <c r="Y1706" s="6" t="s">
        <v>90</v>
      </c>
      <c r="Z1706" s="6" t="s">
        <v>90</v>
      </c>
      <c r="AA1706" s="6" t="s">
        <v>90</v>
      </c>
      <c r="AB1706" s="6" t="s">
        <v>90</v>
      </c>
      <c r="AC1706">
        <v>1704</v>
      </c>
      <c r="AD1706" s="6" t="s">
        <v>6682</v>
      </c>
      <c r="AE1706" s="6" t="s">
        <v>49087</v>
      </c>
      <c r="AF1706" s="6" t="s">
        <v>90</v>
      </c>
      <c r="AG1706" s="6" t="s">
        <v>6683</v>
      </c>
      <c r="AH1706" s="6" t="s">
        <v>51665</v>
      </c>
      <c r="AI1706" s="6" t="s">
        <v>51666</v>
      </c>
    </row>
    <row r="1707" spans="1:35" x14ac:dyDescent="0.25">
      <c r="A1707" s="26" t="s">
        <v>41514</v>
      </c>
      <c r="B1707" s="24" t="s">
        <v>41515</v>
      </c>
      <c r="C1707" s="22">
        <v>120649.59</v>
      </c>
      <c r="D1707" s="22">
        <v>40258.613279999998</v>
      </c>
      <c r="E1707" s="22">
        <v>40258.613279999998</v>
      </c>
      <c r="F1707" s="22">
        <v>0.56999999999999995</v>
      </c>
      <c r="G1707" s="22">
        <v>513823.5</v>
      </c>
      <c r="H1707" s="22">
        <v>0</v>
      </c>
      <c r="I1707" s="22">
        <v>10611.610350000001</v>
      </c>
      <c r="J1707" s="22">
        <v>1138623</v>
      </c>
      <c r="K1707" s="22">
        <v>652291.625</v>
      </c>
      <c r="L1707" s="22">
        <v>170116.09375</v>
      </c>
      <c r="M1707" s="22">
        <v>0</v>
      </c>
      <c r="N1707" s="22">
        <v>167047.09375</v>
      </c>
      <c r="U1707" s="24" t="s">
        <v>46697</v>
      </c>
      <c r="V1707" s="24" t="s">
        <v>46698</v>
      </c>
      <c r="W1707" s="25" t="s">
        <v>46699</v>
      </c>
      <c r="X1707" s="6" t="s">
        <v>90</v>
      </c>
      <c r="Y1707" s="6" t="s">
        <v>90</v>
      </c>
      <c r="Z1707" s="6" t="s">
        <v>90</v>
      </c>
      <c r="AA1707" s="6" t="s">
        <v>90</v>
      </c>
      <c r="AB1707" s="6" t="s">
        <v>90</v>
      </c>
      <c r="AC1707">
        <v>1705</v>
      </c>
      <c r="AD1707" s="6" t="s">
        <v>6684</v>
      </c>
      <c r="AE1707" s="6" t="s">
        <v>52122</v>
      </c>
      <c r="AF1707" s="6" t="s">
        <v>90</v>
      </c>
      <c r="AG1707" s="6" t="s">
        <v>6685</v>
      </c>
      <c r="AH1707" s="6" t="s">
        <v>51667</v>
      </c>
      <c r="AI1707" s="6" t="s">
        <v>51668</v>
      </c>
    </row>
    <row r="1708" spans="1:35" x14ac:dyDescent="0.25">
      <c r="A1708" s="26" t="s">
        <v>2388</v>
      </c>
      <c r="B1708" s="24" t="s">
        <v>2389</v>
      </c>
      <c r="C1708" s="22">
        <v>3987.03</v>
      </c>
      <c r="D1708" s="22">
        <v>680.34100000000001</v>
      </c>
      <c r="E1708" s="22">
        <v>339.21798000000001</v>
      </c>
      <c r="F1708" s="22">
        <v>0.42</v>
      </c>
      <c r="G1708" s="22">
        <v>206.33999</v>
      </c>
      <c r="H1708" s="22">
        <v>66.733000000000004</v>
      </c>
      <c r="I1708" s="22">
        <v>278.29698999999999</v>
      </c>
      <c r="J1708" s="22">
        <v>890.36999000000003</v>
      </c>
      <c r="K1708" s="22">
        <v>410.97798999999998</v>
      </c>
      <c r="L1708" s="22">
        <v>3892.5939899999998</v>
      </c>
      <c r="M1708" s="22">
        <v>11.529</v>
      </c>
      <c r="N1708" s="22">
        <v>2244.9260199999999</v>
      </c>
      <c r="O1708" s="22">
        <v>26.39</v>
      </c>
      <c r="P1708" s="22">
        <v>61.706000000000003</v>
      </c>
      <c r="Q1708" s="22">
        <v>1.6195999999999999</v>
      </c>
      <c r="R1708" s="22">
        <v>0.28999999999999998</v>
      </c>
      <c r="S1708" s="22">
        <v>0.39</v>
      </c>
      <c r="T1708" s="22">
        <v>0.15487999999999999</v>
      </c>
      <c r="U1708" s="24" t="s">
        <v>46700</v>
      </c>
      <c r="V1708" s="24" t="s">
        <v>46701</v>
      </c>
      <c r="W1708" s="25" t="s">
        <v>46702</v>
      </c>
      <c r="X1708" s="6" t="s">
        <v>90</v>
      </c>
      <c r="Y1708" s="6" t="s">
        <v>90</v>
      </c>
      <c r="Z1708" s="6" t="s">
        <v>90</v>
      </c>
      <c r="AA1708" s="6" t="s">
        <v>90</v>
      </c>
      <c r="AB1708" s="6" t="s">
        <v>90</v>
      </c>
      <c r="AC1708">
        <v>1706</v>
      </c>
      <c r="AD1708" s="6" t="s">
        <v>6686</v>
      </c>
      <c r="AE1708" s="6" t="s">
        <v>51653</v>
      </c>
      <c r="AF1708" s="6" t="s">
        <v>90</v>
      </c>
      <c r="AG1708" s="6" t="s">
        <v>6687</v>
      </c>
      <c r="AH1708" s="6" t="s">
        <v>51669</v>
      </c>
      <c r="AI1708" s="6" t="s">
        <v>51670</v>
      </c>
    </row>
    <row r="1709" spans="1:35" x14ac:dyDescent="0.25">
      <c r="A1709" s="26" t="s">
        <v>2390</v>
      </c>
      <c r="B1709" s="24" t="s">
        <v>2391</v>
      </c>
      <c r="C1709" s="22">
        <v>9567.1200000000008</v>
      </c>
      <c r="D1709" s="22">
        <v>728</v>
      </c>
      <c r="E1709" s="22">
        <v>612.40002000000004</v>
      </c>
      <c r="F1709" s="22">
        <v>1.1299999999999999</v>
      </c>
      <c r="G1709" s="22">
        <v>531.5</v>
      </c>
      <c r="H1709" s="22">
        <v>790</v>
      </c>
      <c r="I1709" s="22">
        <v>4347.2001899999996</v>
      </c>
      <c r="J1709" s="22">
        <v>1063.09997</v>
      </c>
      <c r="K1709" s="22">
        <v>1558.5</v>
      </c>
      <c r="L1709" s="22">
        <v>2317.3000400000001</v>
      </c>
      <c r="M1709" s="22">
        <v>0</v>
      </c>
      <c r="N1709" s="22">
        <v>2708.1000899999999</v>
      </c>
      <c r="O1709" s="22">
        <v>17.03</v>
      </c>
      <c r="P1709" s="22">
        <v>47.003999999999998</v>
      </c>
      <c r="Q1709" s="22">
        <v>0.88690999999999998</v>
      </c>
      <c r="R1709" s="22">
        <v>1.76</v>
      </c>
      <c r="S1709" s="22">
        <v>0.72</v>
      </c>
      <c r="T1709" s="22">
        <v>0.22292999999999999</v>
      </c>
      <c r="U1709" s="24" t="s">
        <v>46703</v>
      </c>
      <c r="V1709" s="24" t="s">
        <v>46704</v>
      </c>
      <c r="W1709" s="25" t="s">
        <v>46705</v>
      </c>
      <c r="X1709" s="6" t="s">
        <v>90</v>
      </c>
      <c r="Y1709" s="6" t="s">
        <v>90</v>
      </c>
      <c r="Z1709" s="6" t="s">
        <v>90</v>
      </c>
      <c r="AA1709" s="6" t="s">
        <v>90</v>
      </c>
      <c r="AB1709" s="6" t="s">
        <v>90</v>
      </c>
      <c r="AC1709">
        <v>1707</v>
      </c>
      <c r="AD1709" s="6" t="s">
        <v>6688</v>
      </c>
      <c r="AE1709" s="6" t="s">
        <v>50222</v>
      </c>
      <c r="AF1709" s="6" t="s">
        <v>90</v>
      </c>
      <c r="AG1709" s="6" t="s">
        <v>6689</v>
      </c>
      <c r="AH1709" s="6" t="s">
        <v>51671</v>
      </c>
      <c r="AI1709" s="6" t="s">
        <v>51672</v>
      </c>
    </row>
    <row r="1710" spans="1:35" x14ac:dyDescent="0.25">
      <c r="A1710" s="26" t="s">
        <v>2392</v>
      </c>
      <c r="B1710" s="24" t="s">
        <v>2393</v>
      </c>
      <c r="C1710" s="22">
        <v>8806.7900000000009</v>
      </c>
      <c r="D1710" s="22">
        <v>1896.61499</v>
      </c>
      <c r="E1710" s="22">
        <v>859.22198000000003</v>
      </c>
      <c r="F1710" s="22">
        <v>0.46</v>
      </c>
      <c r="G1710" s="22">
        <v>608.28099999999995</v>
      </c>
      <c r="H1710" s="22">
        <v>450.63598000000002</v>
      </c>
      <c r="I1710" s="22">
        <v>0</v>
      </c>
      <c r="J1710" s="22">
        <v>1762.1409900000001</v>
      </c>
      <c r="K1710" s="22">
        <v>1750.55395</v>
      </c>
      <c r="L1710" s="22">
        <v>7741.2861300000004</v>
      </c>
      <c r="M1710" s="22">
        <v>0</v>
      </c>
      <c r="N1710" s="22">
        <v>6159.8759700000001</v>
      </c>
      <c r="O1710" s="22">
        <v>54.43</v>
      </c>
      <c r="P1710" s="22">
        <v>56.222000000000001</v>
      </c>
      <c r="Q1710" s="22">
        <v>1.2842199999999999</v>
      </c>
      <c r="R1710" s="22">
        <v>1.01</v>
      </c>
      <c r="S1710" s="22">
        <v>0.74</v>
      </c>
      <c r="T1710" s="22">
        <v>0.39249000000000001</v>
      </c>
      <c r="U1710" s="24" t="s">
        <v>46706</v>
      </c>
      <c r="V1710" s="24" t="s">
        <v>46707</v>
      </c>
      <c r="W1710" s="25" t="s">
        <v>46708</v>
      </c>
      <c r="X1710" s="6" t="s">
        <v>90</v>
      </c>
      <c r="Y1710" s="6" t="s">
        <v>90</v>
      </c>
      <c r="Z1710" s="6" t="s">
        <v>90</v>
      </c>
      <c r="AA1710" s="6" t="s">
        <v>90</v>
      </c>
      <c r="AB1710" s="6" t="s">
        <v>90</v>
      </c>
      <c r="AC1710">
        <v>1708</v>
      </c>
      <c r="AD1710" s="6" t="s">
        <v>6690</v>
      </c>
      <c r="AE1710" s="6" t="s">
        <v>49130</v>
      </c>
      <c r="AF1710" s="6" t="s">
        <v>90</v>
      </c>
      <c r="AG1710" s="6" t="s">
        <v>6691</v>
      </c>
      <c r="AH1710" s="6" t="s">
        <v>51673</v>
      </c>
      <c r="AI1710" s="6" t="s">
        <v>51674</v>
      </c>
    </row>
    <row r="1711" spans="1:35" x14ac:dyDescent="0.25">
      <c r="A1711" s="26" t="s">
        <v>2394</v>
      </c>
      <c r="B1711" s="24" t="s">
        <v>2395</v>
      </c>
      <c r="C1711" s="22">
        <v>19798.5</v>
      </c>
      <c r="D1711" s="22">
        <v>99.69999</v>
      </c>
      <c r="E1711" s="22">
        <v>36.5</v>
      </c>
      <c r="F1711" s="22">
        <v>0.8</v>
      </c>
      <c r="G1711" s="22">
        <v>205.6</v>
      </c>
      <c r="H1711" s="22">
        <v>346.79998000000001</v>
      </c>
      <c r="I1711" s="22">
        <v>127.19999</v>
      </c>
      <c r="J1711" s="22">
        <v>364.70001000000002</v>
      </c>
      <c r="K1711" s="22">
        <v>1314</v>
      </c>
      <c r="L1711" s="22">
        <v>1374.3000400000001</v>
      </c>
      <c r="M1711" s="22">
        <v>0</v>
      </c>
      <c r="N1711" s="22">
        <v>476.39999</v>
      </c>
      <c r="O1711" s="22">
        <v>7.21</v>
      </c>
      <c r="P1711" s="22">
        <v>73.135000000000005</v>
      </c>
      <c r="Q1711" s="22">
        <v>2.72235</v>
      </c>
      <c r="R1711" s="22">
        <v>3.47</v>
      </c>
      <c r="S1711" s="22">
        <v>2.65</v>
      </c>
      <c r="T1711" s="22">
        <v>2.0882900000000002</v>
      </c>
      <c r="U1711" s="24" t="s">
        <v>46709</v>
      </c>
      <c r="V1711" s="24" t="s">
        <v>46710</v>
      </c>
      <c r="W1711" s="25" t="s">
        <v>46711</v>
      </c>
      <c r="X1711" s="6" t="s">
        <v>90</v>
      </c>
      <c r="Y1711" s="6" t="s">
        <v>90</v>
      </c>
      <c r="Z1711" s="6" t="s">
        <v>90</v>
      </c>
      <c r="AA1711" s="6" t="s">
        <v>90</v>
      </c>
      <c r="AB1711" s="6" t="s">
        <v>90</v>
      </c>
      <c r="AC1711">
        <v>1709</v>
      </c>
      <c r="AD1711" s="6" t="s">
        <v>6692</v>
      </c>
      <c r="AE1711" s="6" t="s">
        <v>51302</v>
      </c>
      <c r="AF1711" s="6" t="s">
        <v>52107</v>
      </c>
      <c r="AG1711" s="6" t="s">
        <v>6693</v>
      </c>
      <c r="AH1711" s="6" t="s">
        <v>51675</v>
      </c>
      <c r="AI1711" s="6" t="s">
        <v>51676</v>
      </c>
    </row>
    <row r="1712" spans="1:35" x14ac:dyDescent="0.25">
      <c r="A1712" s="26" t="s">
        <v>2396</v>
      </c>
      <c r="B1712" s="24" t="s">
        <v>2397</v>
      </c>
      <c r="C1712" s="22">
        <v>12768.21</v>
      </c>
      <c r="D1712" s="22">
        <v>1064.80798</v>
      </c>
      <c r="E1712" s="22">
        <v>1025.78295</v>
      </c>
      <c r="F1712" s="22">
        <v>0.94</v>
      </c>
      <c r="G1712" s="22">
        <v>351.44799</v>
      </c>
      <c r="H1712" s="22">
        <v>1591.06005</v>
      </c>
      <c r="I1712" s="22">
        <v>997.44299000000001</v>
      </c>
      <c r="J1712" s="22">
        <v>675.71397999999999</v>
      </c>
      <c r="K1712" s="22">
        <v>2018.9909600000001</v>
      </c>
      <c r="L1712" s="22">
        <v>1361.76098</v>
      </c>
      <c r="M1712" s="22">
        <v>0</v>
      </c>
      <c r="N1712" s="22">
        <v>1235.1939600000001</v>
      </c>
      <c r="O1712" s="22">
        <v>32.19</v>
      </c>
      <c r="P1712" s="22">
        <v>51.465989999999998</v>
      </c>
      <c r="Q1712" s="22">
        <v>1.0604</v>
      </c>
      <c r="R1712" s="22">
        <v>2.36</v>
      </c>
      <c r="S1712" s="22">
        <v>0.63</v>
      </c>
      <c r="T1712" s="22">
        <v>0.11318</v>
      </c>
      <c r="U1712" s="24" t="s">
        <v>46712</v>
      </c>
      <c r="V1712" s="24" t="s">
        <v>46713</v>
      </c>
      <c r="W1712" s="25" t="s">
        <v>46714</v>
      </c>
      <c r="X1712" s="6" t="s">
        <v>90</v>
      </c>
      <c r="Y1712" s="6" t="s">
        <v>90</v>
      </c>
      <c r="Z1712" s="6" t="s">
        <v>90</v>
      </c>
      <c r="AA1712" s="6" t="s">
        <v>90</v>
      </c>
      <c r="AB1712" s="6" t="s">
        <v>90</v>
      </c>
      <c r="AC1712">
        <v>1710</v>
      </c>
      <c r="AD1712" s="6" t="s">
        <v>6694</v>
      </c>
      <c r="AE1712" s="6" t="s">
        <v>51852</v>
      </c>
      <c r="AF1712" s="6" t="s">
        <v>90</v>
      </c>
      <c r="AG1712" s="6" t="s">
        <v>6695</v>
      </c>
      <c r="AH1712" s="6" t="s">
        <v>51677</v>
      </c>
      <c r="AI1712" s="6" t="s">
        <v>51678</v>
      </c>
    </row>
    <row r="1713" spans="1:35" x14ac:dyDescent="0.25">
      <c r="A1713" s="26" t="s">
        <v>2398</v>
      </c>
      <c r="B1713" s="24" t="s">
        <v>2399</v>
      </c>
      <c r="C1713" s="22">
        <v>4742.16</v>
      </c>
      <c r="D1713" s="22">
        <v>845</v>
      </c>
      <c r="E1713" s="22">
        <v>428</v>
      </c>
      <c r="F1713" s="22">
        <v>0.57999999999999996</v>
      </c>
      <c r="G1713" s="22">
        <v>398</v>
      </c>
      <c r="H1713" s="22">
        <v>95</v>
      </c>
      <c r="I1713" s="22">
        <v>0</v>
      </c>
      <c r="J1713" s="22">
        <v>1496</v>
      </c>
      <c r="K1713" s="22">
        <v>1210</v>
      </c>
      <c r="L1713" s="22">
        <v>3680</v>
      </c>
      <c r="M1713" s="22">
        <v>0</v>
      </c>
      <c r="N1713" s="22">
        <v>2779</v>
      </c>
      <c r="O1713" s="22">
        <v>32.21</v>
      </c>
      <c r="P1713" s="22">
        <v>54.832999999999998</v>
      </c>
      <c r="Q1713" s="22">
        <v>1.21401</v>
      </c>
      <c r="R1713" s="22">
        <v>1.02</v>
      </c>
      <c r="S1713" s="22">
        <v>0.75</v>
      </c>
      <c r="T1713" s="22">
        <v>0.47926999999999997</v>
      </c>
      <c r="U1713" s="24" t="s">
        <v>46715</v>
      </c>
      <c r="V1713" s="24" t="s">
        <v>42388</v>
      </c>
      <c r="W1713" s="25" t="s">
        <v>46716</v>
      </c>
      <c r="X1713" s="6" t="s">
        <v>90</v>
      </c>
      <c r="Y1713" s="6" t="s">
        <v>90</v>
      </c>
      <c r="Z1713" s="6" t="s">
        <v>90</v>
      </c>
      <c r="AA1713" s="6" t="s">
        <v>90</v>
      </c>
      <c r="AB1713" s="6" t="s">
        <v>90</v>
      </c>
      <c r="AC1713">
        <v>1711</v>
      </c>
      <c r="AD1713" s="6" t="s">
        <v>6696</v>
      </c>
      <c r="AE1713" s="6" t="s">
        <v>52185</v>
      </c>
      <c r="AF1713" s="6" t="s">
        <v>52183</v>
      </c>
      <c r="AG1713" s="6" t="s">
        <v>6697</v>
      </c>
      <c r="AH1713" s="6" t="s">
        <v>51679</v>
      </c>
      <c r="AI1713" s="6" t="s">
        <v>51680</v>
      </c>
    </row>
    <row r="1714" spans="1:35" x14ac:dyDescent="0.25">
      <c r="A1714" s="26" t="s">
        <v>2400</v>
      </c>
      <c r="B1714" s="24" t="s">
        <v>2401</v>
      </c>
      <c r="C1714" s="22">
        <v>5476.55</v>
      </c>
      <c r="D1714" s="22">
        <v>1593.3000400000001</v>
      </c>
      <c r="E1714" s="22">
        <v>1213.09997</v>
      </c>
      <c r="F1714" s="22">
        <v>0.69</v>
      </c>
      <c r="G1714" s="22">
        <v>544.20001000000002</v>
      </c>
      <c r="H1714" s="22">
        <v>549.09996999999998</v>
      </c>
      <c r="I1714" s="22">
        <v>7061.7997999999998</v>
      </c>
      <c r="J1714" s="22">
        <v>823.79998000000001</v>
      </c>
      <c r="K1714" s="22">
        <v>2223.3998999999999</v>
      </c>
      <c r="L1714" s="22">
        <v>5956.6000899999999</v>
      </c>
      <c r="M1714" s="22">
        <v>0</v>
      </c>
      <c r="N1714" s="22">
        <v>3265.6999500000002</v>
      </c>
      <c r="O1714" s="22">
        <v>59.26</v>
      </c>
      <c r="P1714" s="22">
        <v>63.82799</v>
      </c>
      <c r="Q1714" s="22">
        <v>1.67544</v>
      </c>
      <c r="R1714" s="22">
        <v>2.73</v>
      </c>
      <c r="S1714" s="22">
        <v>2.0299999999999998</v>
      </c>
      <c r="T1714" s="22">
        <v>1.37181</v>
      </c>
      <c r="U1714" s="24" t="s">
        <v>46717</v>
      </c>
      <c r="V1714" s="24" t="s">
        <v>46718</v>
      </c>
      <c r="W1714" s="25" t="s">
        <v>46719</v>
      </c>
      <c r="X1714" s="6" t="s">
        <v>90</v>
      </c>
      <c r="Y1714" s="6" t="s">
        <v>90</v>
      </c>
      <c r="Z1714" s="6" t="s">
        <v>90</v>
      </c>
      <c r="AA1714" s="6" t="s">
        <v>90</v>
      </c>
      <c r="AB1714" s="6" t="s">
        <v>90</v>
      </c>
      <c r="AC1714">
        <v>1712</v>
      </c>
      <c r="AD1714" s="6" t="s">
        <v>6698</v>
      </c>
      <c r="AE1714" s="6" t="s">
        <v>49652</v>
      </c>
      <c r="AF1714" s="6" t="s">
        <v>49799</v>
      </c>
      <c r="AG1714" s="6" t="s">
        <v>6699</v>
      </c>
      <c r="AH1714" s="6" t="s">
        <v>51681</v>
      </c>
      <c r="AI1714" s="6" t="s">
        <v>51682</v>
      </c>
    </row>
    <row r="1715" spans="1:35" x14ac:dyDescent="0.25">
      <c r="A1715" s="26" t="s">
        <v>2402</v>
      </c>
      <c r="B1715" s="24" t="s">
        <v>2403</v>
      </c>
      <c r="C1715" s="22">
        <v>4986.12</v>
      </c>
      <c r="D1715" s="22">
        <v>224.06299999999999</v>
      </c>
      <c r="E1715" s="22">
        <v>183.42599000000001</v>
      </c>
      <c r="F1715" s="22">
        <v>1.17</v>
      </c>
      <c r="G1715" s="22">
        <v>20.835999999999999</v>
      </c>
      <c r="H1715" s="22">
        <v>135.41999000000001</v>
      </c>
      <c r="I1715" s="22">
        <v>98.445989999999995</v>
      </c>
      <c r="J1715" s="22">
        <v>58.375990000000002</v>
      </c>
      <c r="K1715" s="22">
        <v>525.07299</v>
      </c>
      <c r="L1715" s="22">
        <v>0</v>
      </c>
      <c r="M1715" s="22">
        <v>0</v>
      </c>
      <c r="N1715" s="22">
        <v>755.21600000000001</v>
      </c>
      <c r="O1715" s="22">
        <v>13.33</v>
      </c>
      <c r="P1715" s="22">
        <v>0</v>
      </c>
      <c r="Q1715" s="22">
        <v>0</v>
      </c>
      <c r="R1715" s="22">
        <v>8.5500000000000007</v>
      </c>
      <c r="S1715" s="22">
        <v>6.67</v>
      </c>
      <c r="T1715" s="22">
        <v>6.3179499999999997</v>
      </c>
      <c r="U1715" s="24" t="s">
        <v>46720</v>
      </c>
      <c r="V1715" s="24" t="s">
        <v>46721</v>
      </c>
      <c r="W1715" s="25" t="s">
        <v>46722</v>
      </c>
      <c r="X1715" s="6" t="s">
        <v>90</v>
      </c>
      <c r="Y1715" s="6" t="s">
        <v>90</v>
      </c>
      <c r="Z1715" s="6" t="s">
        <v>90</v>
      </c>
      <c r="AA1715" s="6" t="s">
        <v>90</v>
      </c>
      <c r="AB1715" s="6" t="s">
        <v>90</v>
      </c>
      <c r="AC1715">
        <v>1713</v>
      </c>
      <c r="AD1715" s="6" t="s">
        <v>6700</v>
      </c>
      <c r="AE1715" s="6" t="s">
        <v>52505</v>
      </c>
      <c r="AF1715" s="6" t="s">
        <v>90</v>
      </c>
      <c r="AG1715" s="6" t="s">
        <v>6701</v>
      </c>
      <c r="AH1715" s="6" t="s">
        <v>51683</v>
      </c>
      <c r="AI1715" s="6" t="s">
        <v>51684</v>
      </c>
    </row>
    <row r="1716" spans="1:35" x14ac:dyDescent="0.25">
      <c r="A1716" s="26" t="s">
        <v>2405</v>
      </c>
      <c r="B1716" s="24" t="s">
        <v>2406</v>
      </c>
      <c r="C1716" s="22">
        <v>5343.07</v>
      </c>
      <c r="D1716" s="22">
        <v>1587.72497</v>
      </c>
      <c r="E1716" s="22">
        <v>1178.14501</v>
      </c>
      <c r="F1716" s="22">
        <v>0.99</v>
      </c>
      <c r="G1716" s="22">
        <v>1255.5830000000001</v>
      </c>
      <c r="H1716" s="22">
        <v>1990.1839500000001</v>
      </c>
      <c r="I1716" s="22">
        <v>2073.9641099999999</v>
      </c>
      <c r="J1716" s="22">
        <v>2570.16894</v>
      </c>
      <c r="K1716" s="22">
        <v>3891.6179099999999</v>
      </c>
      <c r="L1716" s="22">
        <v>3166.4318800000001</v>
      </c>
      <c r="M1716" s="22">
        <v>0</v>
      </c>
      <c r="N1716" s="22">
        <v>2853.2758699999999</v>
      </c>
      <c r="O1716" s="22">
        <v>12.28</v>
      </c>
      <c r="P1716" s="22">
        <v>52.376989999999999</v>
      </c>
      <c r="Q1716" s="22">
        <v>1.0998000000000001</v>
      </c>
      <c r="R1716" s="22">
        <v>1.53</v>
      </c>
      <c r="S1716" s="22">
        <v>0.74</v>
      </c>
      <c r="T1716" s="22">
        <v>0.25128</v>
      </c>
      <c r="U1716" s="24" t="s">
        <v>46723</v>
      </c>
      <c r="V1716" s="24" t="s">
        <v>46724</v>
      </c>
      <c r="W1716" s="25" t="s">
        <v>46725</v>
      </c>
      <c r="X1716" s="6" t="s">
        <v>90</v>
      </c>
      <c r="Y1716" s="6" t="s">
        <v>90</v>
      </c>
      <c r="Z1716" s="6" t="s">
        <v>90</v>
      </c>
      <c r="AA1716" s="6" t="s">
        <v>90</v>
      </c>
      <c r="AB1716" s="6" t="s">
        <v>90</v>
      </c>
      <c r="AC1716">
        <v>1714</v>
      </c>
      <c r="AD1716" s="6" t="s">
        <v>6702</v>
      </c>
      <c r="AE1716" s="6" t="s">
        <v>52489</v>
      </c>
      <c r="AF1716" s="6" t="s">
        <v>90</v>
      </c>
      <c r="AG1716" s="6" t="s">
        <v>6703</v>
      </c>
      <c r="AH1716" s="6" t="s">
        <v>51685</v>
      </c>
      <c r="AI1716" s="6" t="s">
        <v>51686</v>
      </c>
    </row>
    <row r="1717" spans="1:35" x14ac:dyDescent="0.25">
      <c r="A1717" s="26" t="s">
        <v>41516</v>
      </c>
      <c r="B1717" s="24" t="s">
        <v>41517</v>
      </c>
      <c r="C1717" s="22">
        <v>31850</v>
      </c>
      <c r="D1717" s="22">
        <v>2184.6899400000002</v>
      </c>
      <c r="E1717" s="22">
        <v>2184.6899400000002</v>
      </c>
      <c r="F1717" s="22">
        <v>0.76</v>
      </c>
      <c r="G1717" s="22">
        <v>60540.628900000003</v>
      </c>
      <c r="H1717" s="22">
        <v>0</v>
      </c>
      <c r="I1717" s="22">
        <v>316.44299000000001</v>
      </c>
      <c r="J1717" s="22">
        <v>69279.59375</v>
      </c>
      <c r="K1717" s="22">
        <v>82635.382809999996</v>
      </c>
      <c r="L1717" s="22">
        <v>3742.3159099999998</v>
      </c>
      <c r="M1717" s="22">
        <v>0</v>
      </c>
      <c r="N1717" s="22">
        <v>13565.730460000001</v>
      </c>
      <c r="U1717" s="24" t="s">
        <v>46726</v>
      </c>
      <c r="V1717" s="24" t="s">
        <v>46726</v>
      </c>
      <c r="W1717" s="25" t="s">
        <v>46727</v>
      </c>
      <c r="X1717" s="6" t="s">
        <v>90</v>
      </c>
      <c r="Y1717" s="6" t="s">
        <v>90</v>
      </c>
      <c r="Z1717" s="6" t="s">
        <v>90</v>
      </c>
      <c r="AA1717" s="6" t="s">
        <v>90</v>
      </c>
      <c r="AB1717" s="6" t="s">
        <v>90</v>
      </c>
      <c r="AC1717">
        <v>1715</v>
      </c>
      <c r="AD1717" s="6" t="s">
        <v>6704</v>
      </c>
      <c r="AE1717" s="6" t="s">
        <v>48892</v>
      </c>
      <c r="AF1717" s="6" t="s">
        <v>48900</v>
      </c>
      <c r="AG1717" s="6" t="s">
        <v>6705</v>
      </c>
      <c r="AH1717" s="6" t="s">
        <v>51687</v>
      </c>
      <c r="AI1717" s="6" t="s">
        <v>51688</v>
      </c>
    </row>
    <row r="1718" spans="1:35" x14ac:dyDescent="0.25">
      <c r="A1718" s="26" t="s">
        <v>2407</v>
      </c>
      <c r="B1718" s="24" t="s">
        <v>2408</v>
      </c>
      <c r="C1718" s="22">
        <v>32468.58</v>
      </c>
      <c r="D1718" s="22">
        <v>2102</v>
      </c>
      <c r="E1718" s="22">
        <v>1548</v>
      </c>
      <c r="F1718" s="22">
        <v>1.18</v>
      </c>
      <c r="G1718" s="22">
        <v>3303</v>
      </c>
      <c r="H1718" s="22">
        <v>2272</v>
      </c>
      <c r="I1718" s="22">
        <v>8492</v>
      </c>
      <c r="J1718" s="22">
        <v>4721</v>
      </c>
      <c r="K1718" s="22">
        <v>7173</v>
      </c>
      <c r="L1718" s="22">
        <v>6503</v>
      </c>
      <c r="M1718" s="22">
        <v>0</v>
      </c>
      <c r="N1718" s="22">
        <v>6709</v>
      </c>
      <c r="O1718" s="22">
        <v>30.81</v>
      </c>
      <c r="P1718" s="22">
        <v>49.40399</v>
      </c>
      <c r="Q1718" s="22">
        <v>0.97641999999999995</v>
      </c>
      <c r="R1718" s="22">
        <v>1.68</v>
      </c>
      <c r="S1718" s="22">
        <v>1.04</v>
      </c>
      <c r="T1718" s="22">
        <v>0.33848</v>
      </c>
      <c r="U1718" s="24" t="s">
        <v>46728</v>
      </c>
      <c r="V1718" s="24" t="s">
        <v>46729</v>
      </c>
      <c r="W1718" s="25" t="s">
        <v>46730</v>
      </c>
      <c r="X1718" s="6" t="s">
        <v>90</v>
      </c>
      <c r="Y1718" s="6" t="s">
        <v>90</v>
      </c>
      <c r="Z1718" s="6" t="s">
        <v>90</v>
      </c>
      <c r="AA1718" s="6" t="s">
        <v>90</v>
      </c>
      <c r="AB1718" s="6" t="s">
        <v>90</v>
      </c>
      <c r="AC1718">
        <v>1716</v>
      </c>
      <c r="AD1718" s="6" t="s">
        <v>6706</v>
      </c>
      <c r="AE1718" s="6" t="s">
        <v>51227</v>
      </c>
      <c r="AF1718" s="6" t="s">
        <v>51222</v>
      </c>
      <c r="AG1718" s="6" t="s">
        <v>6707</v>
      </c>
      <c r="AH1718" s="6" t="s">
        <v>51689</v>
      </c>
      <c r="AI1718" s="6" t="s">
        <v>51690</v>
      </c>
    </row>
    <row r="1719" spans="1:35" x14ac:dyDescent="0.25">
      <c r="A1719" s="26" t="s">
        <v>2409</v>
      </c>
      <c r="B1719" s="24" t="s">
        <v>2409</v>
      </c>
      <c r="C1719" s="22">
        <v>19628.11</v>
      </c>
      <c r="D1719" s="22">
        <v>2661</v>
      </c>
      <c r="E1719" s="22">
        <v>1428</v>
      </c>
      <c r="F1719" s="22">
        <v>0.78</v>
      </c>
      <c r="G1719" s="22">
        <v>1046</v>
      </c>
      <c r="H1719" s="22">
        <v>443</v>
      </c>
      <c r="I1719" s="22">
        <v>2561</v>
      </c>
      <c r="J1719" s="22">
        <v>3789</v>
      </c>
      <c r="K1719" s="22">
        <v>2824</v>
      </c>
      <c r="L1719" s="22">
        <v>12889</v>
      </c>
      <c r="M1719" s="22">
        <v>0</v>
      </c>
      <c r="N1719" s="22">
        <v>13918</v>
      </c>
      <c r="O1719" s="22">
        <v>19.04</v>
      </c>
      <c r="P1719" s="22">
        <v>50.779989999999998</v>
      </c>
      <c r="Q1719" s="22">
        <v>1.0317000000000001</v>
      </c>
      <c r="R1719" s="22">
        <v>1.23</v>
      </c>
      <c r="S1719" s="22">
        <v>0.63</v>
      </c>
      <c r="T1719" s="22">
        <v>0.35232999999999998</v>
      </c>
      <c r="U1719" s="24" t="s">
        <v>46731</v>
      </c>
      <c r="V1719" s="24" t="s">
        <v>46732</v>
      </c>
      <c r="W1719" s="25" t="s">
        <v>46733</v>
      </c>
      <c r="X1719" s="6" t="s">
        <v>90</v>
      </c>
      <c r="Y1719" s="6" t="s">
        <v>90</v>
      </c>
      <c r="Z1719" s="6" t="s">
        <v>90</v>
      </c>
      <c r="AA1719" s="6" t="s">
        <v>90</v>
      </c>
      <c r="AB1719" s="6" t="s">
        <v>90</v>
      </c>
      <c r="AC1719">
        <v>1717</v>
      </c>
      <c r="AD1719" s="6" t="s">
        <v>6708</v>
      </c>
      <c r="AE1719" s="6" t="s">
        <v>49289</v>
      </c>
      <c r="AF1719" s="6" t="s">
        <v>49289</v>
      </c>
      <c r="AG1719" s="6" t="s">
        <v>6709</v>
      </c>
      <c r="AH1719" s="6" t="s">
        <v>51691</v>
      </c>
      <c r="AI1719" s="6" t="s">
        <v>51692</v>
      </c>
    </row>
    <row r="1720" spans="1:35" x14ac:dyDescent="0.25">
      <c r="A1720" s="26" t="s">
        <v>41518</v>
      </c>
      <c r="B1720" s="24" t="s">
        <v>41519</v>
      </c>
      <c r="C1720" s="22">
        <v>66489.539999999994</v>
      </c>
      <c r="D1720" s="22">
        <v>7071.8618100000003</v>
      </c>
      <c r="E1720" s="22">
        <v>5352.5810499999998</v>
      </c>
      <c r="F1720" s="22">
        <v>1.1499999999999999</v>
      </c>
      <c r="G1720" s="22">
        <v>2128.1599099999999</v>
      </c>
      <c r="H1720" s="22">
        <v>3985.7460900000001</v>
      </c>
      <c r="I1720" s="22">
        <v>11740.259760000001</v>
      </c>
      <c r="J1720" s="22">
        <v>10322.190420000001</v>
      </c>
      <c r="K1720" s="22">
        <v>13503.190420000001</v>
      </c>
      <c r="L1720" s="22">
        <v>3520.31396</v>
      </c>
      <c r="M1720" s="22">
        <v>0</v>
      </c>
      <c r="N1720" s="22">
        <v>16251.299800000001</v>
      </c>
      <c r="U1720" s="24" t="s">
        <v>46734</v>
      </c>
      <c r="V1720" s="24" t="s">
        <v>46735</v>
      </c>
      <c r="W1720" s="25" t="s">
        <v>46736</v>
      </c>
      <c r="X1720" s="6" t="s">
        <v>90</v>
      </c>
      <c r="Y1720" s="6" t="s">
        <v>90</v>
      </c>
      <c r="Z1720" s="6" t="s">
        <v>90</v>
      </c>
      <c r="AA1720" s="6" t="s">
        <v>90</v>
      </c>
      <c r="AB1720" s="6" t="s">
        <v>90</v>
      </c>
      <c r="AC1720">
        <v>1718</v>
      </c>
      <c r="AD1720" s="6" t="s">
        <v>6710</v>
      </c>
      <c r="AE1720" s="6" t="s">
        <v>50802</v>
      </c>
      <c r="AF1720" s="6" t="s">
        <v>50806</v>
      </c>
      <c r="AG1720" s="6" t="s">
        <v>6711</v>
      </c>
      <c r="AH1720" s="6" t="s">
        <v>51693</v>
      </c>
      <c r="AI1720" s="6" t="s">
        <v>51694</v>
      </c>
    </row>
    <row r="1721" spans="1:35" x14ac:dyDescent="0.25">
      <c r="A1721" s="26" t="s">
        <v>2410</v>
      </c>
      <c r="B1721" s="24" t="s">
        <v>2411</v>
      </c>
      <c r="C1721" s="22">
        <v>5470.01</v>
      </c>
      <c r="D1721" s="22">
        <v>1425.81701</v>
      </c>
      <c r="E1721" s="22">
        <v>965.77697000000001</v>
      </c>
      <c r="F1721" s="22">
        <v>4.53</v>
      </c>
      <c r="G1721" s="22">
        <v>282.846</v>
      </c>
      <c r="H1721" s="22">
        <v>0</v>
      </c>
      <c r="I1721" s="22">
        <v>0</v>
      </c>
      <c r="J1721" s="22">
        <v>605.56895999999995</v>
      </c>
      <c r="K1721" s="22">
        <v>463.79</v>
      </c>
      <c r="L1721" s="22">
        <v>2140.7980899999998</v>
      </c>
      <c r="M1721" s="22">
        <v>0</v>
      </c>
      <c r="N1721" s="22">
        <v>5656.2958900000003</v>
      </c>
      <c r="O1721" s="22">
        <v>10.38</v>
      </c>
      <c r="P1721" s="22">
        <v>26.018989999999999</v>
      </c>
      <c r="Q1721" s="22">
        <v>0.35170000000000001</v>
      </c>
      <c r="R1721" s="22">
        <v>0.65</v>
      </c>
      <c r="S1721" s="22">
        <v>0.77</v>
      </c>
      <c r="T1721" s="22">
        <v>0.29879</v>
      </c>
      <c r="U1721" s="24" t="s">
        <v>46737</v>
      </c>
      <c r="V1721" s="24" t="s">
        <v>46738</v>
      </c>
      <c r="W1721" s="25" t="s">
        <v>46739</v>
      </c>
      <c r="X1721" s="6" t="s">
        <v>90</v>
      </c>
      <c r="Y1721" s="6" t="s">
        <v>90</v>
      </c>
      <c r="Z1721" s="6" t="s">
        <v>90</v>
      </c>
      <c r="AA1721" s="6" t="s">
        <v>90</v>
      </c>
      <c r="AB1721" s="6" t="s">
        <v>90</v>
      </c>
      <c r="AC1721">
        <v>1719</v>
      </c>
      <c r="AD1721" s="6" t="s">
        <v>6712</v>
      </c>
      <c r="AE1721" s="6" t="s">
        <v>52089</v>
      </c>
      <c r="AF1721" s="6" t="s">
        <v>90</v>
      </c>
      <c r="AG1721" s="6" t="s">
        <v>6713</v>
      </c>
      <c r="AH1721" s="6" t="s">
        <v>43487</v>
      </c>
      <c r="AI1721" s="6" t="s">
        <v>51695</v>
      </c>
    </row>
    <row r="1722" spans="1:35" x14ac:dyDescent="0.25">
      <c r="A1722" s="26" t="s">
        <v>41520</v>
      </c>
      <c r="B1722" s="24" t="s">
        <v>41521</v>
      </c>
      <c r="C1722" s="22">
        <v>2587.08</v>
      </c>
      <c r="D1722" s="22">
        <v>179.58199999999999</v>
      </c>
      <c r="E1722" s="22">
        <v>144.11500000000001</v>
      </c>
      <c r="F1722" s="22">
        <v>1.55</v>
      </c>
      <c r="G1722" s="22">
        <v>202.298</v>
      </c>
      <c r="H1722" s="22">
        <v>0</v>
      </c>
      <c r="I1722" s="22">
        <v>654.09802000000002</v>
      </c>
      <c r="J1722" s="22">
        <v>129.13099</v>
      </c>
      <c r="K1722" s="22">
        <v>255.61599000000001</v>
      </c>
      <c r="L1722" s="22">
        <v>394.58699999999999</v>
      </c>
      <c r="M1722" s="22">
        <v>0</v>
      </c>
      <c r="N1722" s="22">
        <v>410.12700999999998</v>
      </c>
      <c r="O1722" s="22">
        <v>12.58</v>
      </c>
      <c r="P1722" s="22">
        <v>47.418990000000001</v>
      </c>
      <c r="Q1722" s="22">
        <v>0.90181999999999995</v>
      </c>
      <c r="R1722" s="22">
        <v>2.93</v>
      </c>
      <c r="S1722" s="22">
        <v>1.98</v>
      </c>
      <c r="T1722" s="22">
        <v>0.41288999999999998</v>
      </c>
      <c r="U1722" s="24" t="s">
        <v>46740</v>
      </c>
      <c r="V1722" s="24" t="s">
        <v>46741</v>
      </c>
      <c r="W1722" s="25" t="s">
        <v>46742</v>
      </c>
      <c r="X1722" s="6" t="s">
        <v>90</v>
      </c>
      <c r="Y1722" s="6" t="s">
        <v>90</v>
      </c>
      <c r="Z1722" s="6" t="s">
        <v>90</v>
      </c>
      <c r="AA1722" s="6" t="s">
        <v>90</v>
      </c>
      <c r="AB1722" s="6" t="s">
        <v>90</v>
      </c>
      <c r="AC1722">
        <v>1720</v>
      </c>
      <c r="AD1722" s="6" t="s">
        <v>6714</v>
      </c>
      <c r="AE1722" s="6" t="s">
        <v>49673</v>
      </c>
      <c r="AF1722" s="6" t="s">
        <v>90</v>
      </c>
      <c r="AG1722" s="6" t="s">
        <v>6715</v>
      </c>
      <c r="AH1722" s="6" t="s">
        <v>51696</v>
      </c>
      <c r="AI1722" s="6" t="s">
        <v>51697</v>
      </c>
    </row>
    <row r="1723" spans="1:35" x14ac:dyDescent="0.25">
      <c r="A1723" s="26" t="s">
        <v>2412</v>
      </c>
      <c r="B1723" s="24" t="s">
        <v>2413</v>
      </c>
      <c r="C1723" s="22">
        <v>4469.8100000000004</v>
      </c>
      <c r="D1723" s="22">
        <v>354.79998000000001</v>
      </c>
      <c r="E1723" s="22">
        <v>16.899989999999999</v>
      </c>
      <c r="F1723" s="22">
        <v>0.8</v>
      </c>
      <c r="G1723" s="22">
        <v>697.09996999999998</v>
      </c>
      <c r="H1723" s="22">
        <v>1150.3000400000001</v>
      </c>
      <c r="I1723" s="22">
        <v>6779.2001899999996</v>
      </c>
      <c r="J1723" s="22">
        <v>1113.59997</v>
      </c>
      <c r="K1723" s="22">
        <v>2719.8998999999999</v>
      </c>
      <c r="L1723" s="22">
        <v>4070.3998999999999</v>
      </c>
      <c r="M1723" s="22">
        <v>0</v>
      </c>
      <c r="N1723" s="22">
        <v>4842.1000899999999</v>
      </c>
      <c r="O1723" s="22">
        <v>35.78</v>
      </c>
      <c r="P1723" s="22">
        <v>45.665999999999997</v>
      </c>
      <c r="Q1723" s="22">
        <v>0.84048</v>
      </c>
      <c r="R1723" s="22">
        <v>2.52</v>
      </c>
      <c r="S1723" s="22">
        <v>1.41</v>
      </c>
      <c r="T1723" s="22">
        <v>0.78349000000000002</v>
      </c>
      <c r="U1723" s="24" t="s">
        <v>46743</v>
      </c>
      <c r="V1723" s="24" t="s">
        <v>46744</v>
      </c>
      <c r="W1723" s="25" t="s">
        <v>46745</v>
      </c>
      <c r="X1723" s="6" t="s">
        <v>90</v>
      </c>
      <c r="Y1723" s="6" t="s">
        <v>90</v>
      </c>
      <c r="Z1723" s="6" t="s">
        <v>90</v>
      </c>
      <c r="AA1723" s="6" t="s">
        <v>90</v>
      </c>
      <c r="AB1723" s="6" t="s">
        <v>90</v>
      </c>
      <c r="AC1723">
        <v>1721</v>
      </c>
      <c r="AD1723" s="6" t="s">
        <v>6716</v>
      </c>
      <c r="AE1723" s="6" t="s">
        <v>52522</v>
      </c>
      <c r="AF1723" s="6" t="s">
        <v>52185</v>
      </c>
      <c r="AG1723" s="6" t="s">
        <v>6717</v>
      </c>
      <c r="AH1723" s="6" t="s">
        <v>51698</v>
      </c>
      <c r="AI1723" s="6" t="s">
        <v>51699</v>
      </c>
    </row>
    <row r="1724" spans="1:35" x14ac:dyDescent="0.25">
      <c r="A1724" s="26" t="s">
        <v>41522</v>
      </c>
      <c r="B1724" s="24" t="s">
        <v>41523</v>
      </c>
      <c r="C1724" s="22">
        <v>2590.63</v>
      </c>
      <c r="D1724" s="22">
        <v>209.88900000000001</v>
      </c>
      <c r="E1724" s="22">
        <v>133.04499000000001</v>
      </c>
      <c r="F1724" s="22">
        <v>0.94</v>
      </c>
      <c r="G1724" s="22">
        <v>126.99199</v>
      </c>
      <c r="H1724" s="22">
        <v>0</v>
      </c>
      <c r="I1724" s="22">
        <v>888.39202</v>
      </c>
      <c r="J1724" s="22">
        <v>318.00398999999999</v>
      </c>
      <c r="K1724" s="22">
        <v>426.053</v>
      </c>
      <c r="L1724" s="22">
        <v>611.84496999999999</v>
      </c>
      <c r="M1724" s="22">
        <v>0</v>
      </c>
      <c r="N1724" s="22">
        <v>398.50398999999999</v>
      </c>
      <c r="O1724" s="22">
        <v>9.5500000000000007</v>
      </c>
      <c r="P1724" s="22">
        <v>66.042990000000003</v>
      </c>
      <c r="Q1724" s="22">
        <v>1.94489</v>
      </c>
      <c r="R1724" s="22">
        <v>0.87</v>
      </c>
      <c r="S1724" s="22">
        <v>1.34</v>
      </c>
      <c r="T1724" s="22">
        <v>0.94042999999999999</v>
      </c>
      <c r="U1724" s="24" t="s">
        <v>46746</v>
      </c>
      <c r="V1724" s="24" t="s">
        <v>46747</v>
      </c>
      <c r="W1724" s="25" t="s">
        <v>46748</v>
      </c>
      <c r="X1724" s="6" t="s">
        <v>90</v>
      </c>
      <c r="Y1724" s="6" t="s">
        <v>90</v>
      </c>
      <c r="Z1724" s="6" t="s">
        <v>90</v>
      </c>
      <c r="AA1724" s="6" t="s">
        <v>90</v>
      </c>
      <c r="AB1724" s="6" t="s">
        <v>90</v>
      </c>
      <c r="AC1724">
        <v>1722</v>
      </c>
      <c r="AD1724" s="6" t="s">
        <v>6718</v>
      </c>
      <c r="AE1724" s="6" t="s">
        <v>51141</v>
      </c>
      <c r="AF1724" s="6" t="s">
        <v>90</v>
      </c>
      <c r="AG1724" s="6" t="s">
        <v>6719</v>
      </c>
      <c r="AH1724" s="6" t="s">
        <v>51700</v>
      </c>
      <c r="AI1724" s="6" t="s">
        <v>51701</v>
      </c>
    </row>
    <row r="1725" spans="1:35" x14ac:dyDescent="0.25">
      <c r="A1725" s="26" t="s">
        <v>2414</v>
      </c>
      <c r="B1725" s="24" t="s">
        <v>2415</v>
      </c>
      <c r="C1725" s="22">
        <v>6755.06</v>
      </c>
      <c r="D1725" s="22">
        <v>974.63201000000004</v>
      </c>
      <c r="E1725" s="22">
        <v>520.98602000000005</v>
      </c>
      <c r="F1725" s="22">
        <v>1.18</v>
      </c>
      <c r="G1725" s="22">
        <v>4491.1127900000001</v>
      </c>
      <c r="H1725" s="22">
        <v>0</v>
      </c>
      <c r="I1725" s="22">
        <v>313.23199</v>
      </c>
      <c r="J1725" s="22">
        <v>10465.610350000001</v>
      </c>
      <c r="K1725" s="22">
        <v>4984.0507799999996</v>
      </c>
      <c r="L1725" s="22">
        <v>0</v>
      </c>
      <c r="M1725" s="22">
        <v>0</v>
      </c>
      <c r="N1725" s="22">
        <v>1721.49902</v>
      </c>
      <c r="O1725" s="22">
        <v>52.63</v>
      </c>
      <c r="P1725" s="22">
        <v>0</v>
      </c>
      <c r="Q1725" s="22">
        <v>0</v>
      </c>
      <c r="R1725" s="22">
        <v>0.44</v>
      </c>
      <c r="S1725" s="22">
        <v>0.48</v>
      </c>
      <c r="T1725" s="22">
        <v>4.7100000000000003E-2</v>
      </c>
      <c r="U1725" s="24" t="s">
        <v>46749</v>
      </c>
      <c r="V1725" s="24" t="s">
        <v>46750</v>
      </c>
      <c r="W1725" s="25" t="s">
        <v>46751</v>
      </c>
      <c r="X1725" s="6" t="s">
        <v>90</v>
      </c>
      <c r="Y1725" s="6" t="s">
        <v>90</v>
      </c>
      <c r="Z1725" s="6" t="s">
        <v>90</v>
      </c>
      <c r="AA1725" s="6" t="s">
        <v>90</v>
      </c>
      <c r="AB1725" s="6" t="s">
        <v>90</v>
      </c>
      <c r="AC1725">
        <v>1723</v>
      </c>
      <c r="AD1725" s="6" t="s">
        <v>6720</v>
      </c>
      <c r="AE1725" s="6" t="s">
        <v>51484</v>
      </c>
      <c r="AF1725" s="6" t="s">
        <v>50978</v>
      </c>
      <c r="AG1725" s="6" t="s">
        <v>6721</v>
      </c>
      <c r="AH1725" s="6" t="s">
        <v>51702</v>
      </c>
      <c r="AI1725" s="6" t="s">
        <v>51703</v>
      </c>
    </row>
    <row r="1726" spans="1:35" x14ac:dyDescent="0.25">
      <c r="A1726" s="26" t="s">
        <v>41524</v>
      </c>
      <c r="B1726" s="24" t="s">
        <v>41525</v>
      </c>
      <c r="C1726" s="22">
        <v>3131.82</v>
      </c>
      <c r="D1726" s="22">
        <v>670.89598999999998</v>
      </c>
      <c r="E1726" s="22">
        <v>670.89598999999998</v>
      </c>
      <c r="F1726" s="22">
        <v>2.91</v>
      </c>
      <c r="G1726" s="22">
        <v>171.68499</v>
      </c>
      <c r="H1726" s="22">
        <v>0</v>
      </c>
      <c r="I1726" s="22">
        <v>0</v>
      </c>
      <c r="J1726" s="22">
        <v>217.22200000000001</v>
      </c>
      <c r="K1726" s="22">
        <v>389.36898000000002</v>
      </c>
      <c r="L1726" s="22">
        <v>122.611</v>
      </c>
      <c r="M1726" s="22">
        <v>0</v>
      </c>
      <c r="N1726" s="22">
        <v>2598.43505</v>
      </c>
      <c r="O1726" s="22">
        <v>17.190000000000001</v>
      </c>
      <c r="P1726" s="22">
        <v>0</v>
      </c>
      <c r="Q1726" s="22">
        <v>0</v>
      </c>
      <c r="R1726" s="22">
        <v>1.03</v>
      </c>
      <c r="S1726" s="22">
        <v>1.79</v>
      </c>
      <c r="T1726" s="22">
        <v>1.0021199999999999</v>
      </c>
      <c r="U1726" s="24" t="s">
        <v>46752</v>
      </c>
      <c r="V1726" s="24" t="s">
        <v>46753</v>
      </c>
      <c r="W1726" s="25" t="s">
        <v>46754</v>
      </c>
      <c r="X1726" s="6" t="s">
        <v>90</v>
      </c>
      <c r="Y1726" s="6" t="s">
        <v>90</v>
      </c>
      <c r="Z1726" s="6" t="s">
        <v>90</v>
      </c>
      <c r="AA1726" s="6" t="s">
        <v>90</v>
      </c>
      <c r="AB1726" s="6" t="s">
        <v>90</v>
      </c>
      <c r="AC1726">
        <v>1724</v>
      </c>
      <c r="AD1726" s="6" t="s">
        <v>6722</v>
      </c>
      <c r="AE1726" s="6" t="s">
        <v>51665</v>
      </c>
      <c r="AF1726" s="6" t="s">
        <v>90</v>
      </c>
      <c r="AG1726" s="6" t="s">
        <v>6723</v>
      </c>
      <c r="AH1726" s="6" t="s">
        <v>51704</v>
      </c>
      <c r="AI1726" s="6" t="s">
        <v>51705</v>
      </c>
    </row>
    <row r="1727" spans="1:35" x14ac:dyDescent="0.25">
      <c r="A1727" s="26" t="s">
        <v>41526</v>
      </c>
      <c r="B1727" s="24" t="s">
        <v>41527</v>
      </c>
      <c r="C1727" s="22">
        <v>2068.75</v>
      </c>
      <c r="D1727" s="22">
        <v>365.20001000000002</v>
      </c>
      <c r="E1727" s="22">
        <v>119.09999000000001</v>
      </c>
      <c r="F1727" s="22">
        <v>1.05</v>
      </c>
      <c r="G1727" s="22">
        <v>258.60000000000002</v>
      </c>
      <c r="H1727" s="22">
        <v>112.09999000000001</v>
      </c>
      <c r="I1727" s="22">
        <v>2187.6999500000002</v>
      </c>
      <c r="J1727" s="22">
        <v>690.59996999999998</v>
      </c>
      <c r="K1727" s="22">
        <v>538</v>
      </c>
      <c r="L1727" s="22">
        <v>1283.8000400000001</v>
      </c>
      <c r="M1727" s="22">
        <v>0</v>
      </c>
      <c r="N1727" s="22">
        <v>1282.90002</v>
      </c>
      <c r="O1727" s="22">
        <v>7.89</v>
      </c>
      <c r="P1727" s="22">
        <v>50.7</v>
      </c>
      <c r="Q1727" s="22">
        <v>1.02841</v>
      </c>
      <c r="R1727" s="22">
        <v>0.75</v>
      </c>
      <c r="S1727" s="22">
        <v>0.62</v>
      </c>
      <c r="T1727" s="22">
        <v>0.24224999999999999</v>
      </c>
      <c r="U1727" s="24" t="s">
        <v>46755</v>
      </c>
      <c r="V1727" s="24" t="s">
        <v>46756</v>
      </c>
      <c r="W1727" s="25" t="s">
        <v>46757</v>
      </c>
      <c r="X1727" s="6" t="s">
        <v>90</v>
      </c>
      <c r="Y1727" s="6" t="s">
        <v>90</v>
      </c>
      <c r="Z1727" s="6" t="s">
        <v>90</v>
      </c>
      <c r="AA1727" s="6" t="s">
        <v>90</v>
      </c>
      <c r="AB1727" s="6" t="s">
        <v>90</v>
      </c>
      <c r="AC1727">
        <v>1725</v>
      </c>
      <c r="AD1727" s="6" t="s">
        <v>6724</v>
      </c>
      <c r="AE1727" s="6" t="s">
        <v>50417</v>
      </c>
      <c r="AF1727" s="6" t="s">
        <v>90</v>
      </c>
      <c r="AG1727" s="6" t="s">
        <v>6725</v>
      </c>
      <c r="AH1727" s="6" t="s">
        <v>51706</v>
      </c>
      <c r="AI1727" s="6" t="s">
        <v>51707</v>
      </c>
    </row>
    <row r="1728" spans="1:35" x14ac:dyDescent="0.25">
      <c r="A1728" s="26" t="s">
        <v>41528</v>
      </c>
      <c r="B1728" s="24" t="s">
        <v>41529</v>
      </c>
      <c r="C1728" s="22">
        <v>55123.360000000001</v>
      </c>
      <c r="D1728" s="22">
        <v>3823.0129299999999</v>
      </c>
      <c r="E1728" s="22">
        <v>3393.4741199999999</v>
      </c>
      <c r="F1728" s="22">
        <v>0.61</v>
      </c>
      <c r="G1728" s="22">
        <v>1728.30395</v>
      </c>
      <c r="H1728" s="22">
        <v>8307.8105400000004</v>
      </c>
      <c r="I1728" s="22">
        <v>19906.5</v>
      </c>
      <c r="J1728" s="22">
        <v>6885.0322200000001</v>
      </c>
      <c r="K1728" s="22">
        <v>13411.549800000001</v>
      </c>
      <c r="L1728" s="22">
        <v>11067.690420000001</v>
      </c>
      <c r="M1728" s="22">
        <v>0</v>
      </c>
      <c r="N1728" s="22">
        <v>18323.630850000001</v>
      </c>
      <c r="S1728" s="22">
        <v>0.74</v>
      </c>
      <c r="T1728" s="22">
        <v>0.49025000000000002</v>
      </c>
      <c r="U1728" s="24" t="s">
        <v>46758</v>
      </c>
      <c r="V1728" s="24" t="s">
        <v>46759</v>
      </c>
      <c r="W1728" s="25" t="s">
        <v>46760</v>
      </c>
      <c r="X1728" s="6" t="s">
        <v>90</v>
      </c>
      <c r="Y1728" s="6" t="s">
        <v>90</v>
      </c>
      <c r="Z1728" s="6" t="s">
        <v>90</v>
      </c>
      <c r="AA1728" s="6" t="s">
        <v>90</v>
      </c>
      <c r="AB1728" s="6" t="s">
        <v>90</v>
      </c>
      <c r="AC1728">
        <v>1726</v>
      </c>
      <c r="AD1728" s="6" t="s">
        <v>6726</v>
      </c>
      <c r="AE1728" s="6" t="s">
        <v>52392</v>
      </c>
      <c r="AF1728" s="6" t="s">
        <v>90</v>
      </c>
      <c r="AG1728" s="6" t="s">
        <v>6727</v>
      </c>
      <c r="AH1728" s="6" t="s">
        <v>51708</v>
      </c>
      <c r="AI1728" s="6" t="s">
        <v>51709</v>
      </c>
    </row>
    <row r="1729" spans="1:35" x14ac:dyDescent="0.25">
      <c r="A1729" s="26" t="s">
        <v>41530</v>
      </c>
      <c r="B1729" s="24" t="s">
        <v>41531</v>
      </c>
      <c r="C1729" s="22">
        <v>221456.81</v>
      </c>
      <c r="D1729" s="22">
        <v>19094</v>
      </c>
      <c r="E1729" s="22">
        <v>19094</v>
      </c>
      <c r="F1729" s="22">
        <v>0.59</v>
      </c>
      <c r="G1729" s="22">
        <v>1143</v>
      </c>
      <c r="H1729" s="22">
        <v>470</v>
      </c>
      <c r="I1729" s="22">
        <v>4300</v>
      </c>
      <c r="J1729" s="22">
        <v>4413</v>
      </c>
      <c r="K1729" s="22">
        <v>15265</v>
      </c>
      <c r="L1729" s="22">
        <v>15861</v>
      </c>
      <c r="M1729" s="22">
        <v>0</v>
      </c>
      <c r="N1729" s="22">
        <v>50523</v>
      </c>
      <c r="U1729" s="24" t="s">
        <v>46761</v>
      </c>
      <c r="V1729" s="24" t="s">
        <v>46762</v>
      </c>
      <c r="W1729" s="25" t="s">
        <v>46763</v>
      </c>
      <c r="X1729" s="6" t="s">
        <v>90</v>
      </c>
      <c r="Y1729" s="6" t="s">
        <v>90</v>
      </c>
      <c r="Z1729" s="6" t="s">
        <v>90</v>
      </c>
      <c r="AA1729" s="6" t="s">
        <v>90</v>
      </c>
      <c r="AB1729" s="6" t="s">
        <v>90</v>
      </c>
      <c r="AC1729">
        <v>1727</v>
      </c>
      <c r="AD1729" s="6" t="s">
        <v>6728</v>
      </c>
      <c r="AE1729" s="6" t="s">
        <v>51894</v>
      </c>
      <c r="AF1729" s="6" t="s">
        <v>90</v>
      </c>
      <c r="AG1729" s="6" t="s">
        <v>6729</v>
      </c>
      <c r="AH1729" s="6" t="s">
        <v>51710</v>
      </c>
      <c r="AI1729" s="6" t="s">
        <v>51711</v>
      </c>
    </row>
    <row r="1730" spans="1:35" x14ac:dyDescent="0.25">
      <c r="A1730" s="26" t="s">
        <v>2416</v>
      </c>
      <c r="B1730" s="24" t="s">
        <v>2417</v>
      </c>
      <c r="C1730" s="22">
        <v>3653.59</v>
      </c>
      <c r="D1730" s="22">
        <v>-118.864</v>
      </c>
      <c r="E1730" s="22">
        <v>-125.60500999999999</v>
      </c>
      <c r="F1730" s="22">
        <v>0.36</v>
      </c>
      <c r="G1730" s="22">
        <v>0</v>
      </c>
      <c r="H1730" s="22">
        <v>0</v>
      </c>
      <c r="I1730" s="22">
        <v>0</v>
      </c>
      <c r="J1730" s="22">
        <v>50.146990000000002</v>
      </c>
      <c r="K1730" s="22">
        <v>719.09802000000002</v>
      </c>
      <c r="L1730" s="22">
        <v>0</v>
      </c>
      <c r="M1730" s="22">
        <v>0</v>
      </c>
      <c r="N1730" s="22">
        <v>622.04199000000006</v>
      </c>
      <c r="O1730" s="22">
        <v>11.51</v>
      </c>
      <c r="P1730" s="22">
        <v>0</v>
      </c>
      <c r="Q1730" s="22">
        <v>0</v>
      </c>
      <c r="R1730" s="22">
        <v>14.33</v>
      </c>
      <c r="S1730" s="22">
        <v>14.34</v>
      </c>
      <c r="T1730" s="22">
        <v>14.3398</v>
      </c>
      <c r="U1730" s="24" t="s">
        <v>46764</v>
      </c>
      <c r="V1730" s="24" t="s">
        <v>46765</v>
      </c>
      <c r="W1730" s="25" t="s">
        <v>46766</v>
      </c>
      <c r="X1730" s="6" t="s">
        <v>90</v>
      </c>
      <c r="Y1730" s="6" t="s">
        <v>90</v>
      </c>
      <c r="Z1730" s="6" t="s">
        <v>90</v>
      </c>
      <c r="AA1730" s="6" t="s">
        <v>90</v>
      </c>
      <c r="AB1730" s="6" t="s">
        <v>90</v>
      </c>
      <c r="AC1730">
        <v>1728</v>
      </c>
      <c r="AD1730" s="6" t="s">
        <v>6730</v>
      </c>
      <c r="AE1730" s="6" t="s">
        <v>50164</v>
      </c>
      <c r="AF1730" s="6" t="s">
        <v>90</v>
      </c>
      <c r="AG1730" s="6" t="s">
        <v>6731</v>
      </c>
      <c r="AH1730" s="6" t="s">
        <v>51712</v>
      </c>
      <c r="AI1730" s="6" t="s">
        <v>51711</v>
      </c>
    </row>
    <row r="1731" spans="1:35" x14ac:dyDescent="0.25">
      <c r="A1731" s="26" t="s">
        <v>2418</v>
      </c>
      <c r="B1731" s="24" t="s">
        <v>2419</v>
      </c>
      <c r="C1731" s="22">
        <v>30316.9</v>
      </c>
      <c r="D1731" s="22">
        <v>-749</v>
      </c>
      <c r="E1731" s="22">
        <v>-1776</v>
      </c>
      <c r="F1731" s="22">
        <v>1.39</v>
      </c>
      <c r="G1731" s="22">
        <v>3012</v>
      </c>
      <c r="H1731" s="22">
        <v>0</v>
      </c>
      <c r="I1731" s="22">
        <v>0</v>
      </c>
      <c r="J1731" s="22">
        <v>420829</v>
      </c>
      <c r="K1731" s="22">
        <v>27698</v>
      </c>
      <c r="L1731" s="22">
        <v>19908</v>
      </c>
      <c r="M1731" s="22">
        <v>0</v>
      </c>
      <c r="N1731" s="22">
        <v>17208</v>
      </c>
      <c r="O1731" s="22">
        <v>88.42</v>
      </c>
      <c r="P1731" s="22">
        <v>38.660989999999998</v>
      </c>
      <c r="Q1731" s="22">
        <v>0.63027999999999995</v>
      </c>
      <c r="R1731" s="22">
        <v>7.0000000000000007E-2</v>
      </c>
      <c r="S1731" s="22">
        <v>7.0000000000000007E-2</v>
      </c>
      <c r="T1731" s="22">
        <v>5.8659999999999997E-2</v>
      </c>
      <c r="U1731" s="24" t="s">
        <v>46767</v>
      </c>
      <c r="V1731" s="24" t="s">
        <v>46768</v>
      </c>
      <c r="W1731" s="25" t="s">
        <v>46769</v>
      </c>
      <c r="X1731" s="6" t="s">
        <v>90</v>
      </c>
      <c r="Y1731" s="6" t="s">
        <v>90</v>
      </c>
      <c r="Z1731" s="6" t="s">
        <v>90</v>
      </c>
      <c r="AA1731" s="6" t="s">
        <v>90</v>
      </c>
      <c r="AB1731" s="6" t="s">
        <v>90</v>
      </c>
      <c r="AC1731">
        <v>1729</v>
      </c>
      <c r="AD1731" s="6" t="s">
        <v>6732</v>
      </c>
      <c r="AE1731" s="6" t="s">
        <v>48983</v>
      </c>
      <c r="AF1731" s="6" t="s">
        <v>90</v>
      </c>
      <c r="AG1731" s="6" t="s">
        <v>6733</v>
      </c>
      <c r="AH1731" s="6" t="s">
        <v>51713</v>
      </c>
      <c r="AI1731" s="6" t="s">
        <v>51714</v>
      </c>
    </row>
    <row r="1732" spans="1:35" x14ac:dyDescent="0.25">
      <c r="A1732" s="26" t="s">
        <v>41532</v>
      </c>
      <c r="B1732" s="24" t="s">
        <v>41533</v>
      </c>
      <c r="C1732" s="22">
        <v>2777.05</v>
      </c>
      <c r="D1732" s="22">
        <v>-13.86401</v>
      </c>
      <c r="E1732" s="22">
        <v>-19.122</v>
      </c>
      <c r="F1732" s="22">
        <v>0.76</v>
      </c>
      <c r="G1732" s="22">
        <v>189.60400000000001</v>
      </c>
      <c r="H1732" s="22">
        <v>0</v>
      </c>
      <c r="I1732" s="22">
        <v>184.32499000000001</v>
      </c>
      <c r="J1732" s="22">
        <v>264.27397999999999</v>
      </c>
      <c r="K1732" s="22">
        <v>551.96196999999995</v>
      </c>
      <c r="L1732" s="22">
        <v>0</v>
      </c>
      <c r="M1732" s="22">
        <v>0</v>
      </c>
      <c r="N1732" s="22">
        <v>519.04900999999995</v>
      </c>
      <c r="O1732" s="22">
        <v>4.8099999999999996</v>
      </c>
      <c r="P1732" s="22">
        <v>0</v>
      </c>
      <c r="Q1732" s="22">
        <v>0</v>
      </c>
      <c r="R1732" s="22">
        <v>1.9</v>
      </c>
      <c r="S1732" s="22">
        <v>2.09</v>
      </c>
      <c r="T1732" s="22">
        <v>1.37114</v>
      </c>
      <c r="U1732" s="24" t="s">
        <v>46770</v>
      </c>
      <c r="V1732" s="24" t="s">
        <v>46771</v>
      </c>
      <c r="W1732" s="25" t="s">
        <v>46772</v>
      </c>
      <c r="X1732" s="6" t="s">
        <v>90</v>
      </c>
      <c r="Y1732" s="6" t="s">
        <v>90</v>
      </c>
      <c r="Z1732" s="6" t="s">
        <v>90</v>
      </c>
      <c r="AA1732" s="6" t="s">
        <v>90</v>
      </c>
      <c r="AB1732" s="6" t="s">
        <v>90</v>
      </c>
      <c r="AC1732">
        <v>1730</v>
      </c>
      <c r="AD1732" s="6" t="s">
        <v>6734</v>
      </c>
      <c r="AE1732" s="6" t="s">
        <v>50152</v>
      </c>
      <c r="AF1732" s="6" t="s">
        <v>90</v>
      </c>
      <c r="AG1732" s="6" t="s">
        <v>6735</v>
      </c>
      <c r="AH1732" s="6" t="s">
        <v>51715</v>
      </c>
      <c r="AI1732" s="6" t="s">
        <v>51716</v>
      </c>
    </row>
    <row r="1733" spans="1:35" x14ac:dyDescent="0.25">
      <c r="A1733" s="26" t="s">
        <v>2420</v>
      </c>
      <c r="B1733" s="24" t="s">
        <v>2421</v>
      </c>
      <c r="C1733" s="22">
        <v>49781.18</v>
      </c>
      <c r="D1733" s="22">
        <v>5183.9418900000001</v>
      </c>
      <c r="E1733" s="22">
        <v>4295.7958900000003</v>
      </c>
      <c r="F1733" s="22">
        <v>0.45</v>
      </c>
      <c r="G1733" s="22">
        <v>0</v>
      </c>
      <c r="H1733" s="22">
        <v>0</v>
      </c>
      <c r="I1733" s="22">
        <v>232.51698999999999</v>
      </c>
      <c r="J1733" s="22">
        <v>514.67998999999998</v>
      </c>
      <c r="K1733" s="22">
        <v>775.25298999999995</v>
      </c>
      <c r="L1733" s="22">
        <v>6870.8261700000003</v>
      </c>
      <c r="M1733" s="22">
        <v>4350</v>
      </c>
      <c r="N1733" s="22">
        <v>5816.7997999999998</v>
      </c>
      <c r="O1733" s="22">
        <v>32.92</v>
      </c>
      <c r="P1733" s="22">
        <v>40.494990000000001</v>
      </c>
      <c r="Q1733" s="22">
        <v>1.1919900000000001</v>
      </c>
      <c r="R1733" s="22">
        <v>1.48</v>
      </c>
      <c r="S1733" s="22">
        <v>1.51</v>
      </c>
      <c r="T1733" s="22">
        <v>1.5062800000000001</v>
      </c>
      <c r="U1733" s="24" t="s">
        <v>46773</v>
      </c>
      <c r="V1733" s="24" t="s">
        <v>46774</v>
      </c>
      <c r="W1733" s="25" t="s">
        <v>46775</v>
      </c>
      <c r="X1733" s="6" t="s">
        <v>90</v>
      </c>
      <c r="Y1733" s="6" t="s">
        <v>90</v>
      </c>
      <c r="Z1733" s="6" t="s">
        <v>90</v>
      </c>
      <c r="AA1733" s="6" t="s">
        <v>90</v>
      </c>
      <c r="AB1733" s="6" t="s">
        <v>90</v>
      </c>
      <c r="AC1733">
        <v>1731</v>
      </c>
      <c r="AD1733" s="6" t="s">
        <v>6736</v>
      </c>
      <c r="AE1733" s="6" t="s">
        <v>49506</v>
      </c>
      <c r="AF1733" s="6" t="s">
        <v>49542</v>
      </c>
      <c r="AG1733" s="6" t="s">
        <v>6737</v>
      </c>
      <c r="AH1733" s="6" t="s">
        <v>51717</v>
      </c>
      <c r="AI1733" s="6" t="s">
        <v>51718</v>
      </c>
    </row>
    <row r="1734" spans="1:35" x14ac:dyDescent="0.25">
      <c r="A1734" s="26" t="s">
        <v>41534</v>
      </c>
      <c r="B1734" s="24" t="s">
        <v>41535</v>
      </c>
      <c r="C1734" s="22">
        <v>2525.62</v>
      </c>
      <c r="D1734" s="22">
        <v>772.81596999999999</v>
      </c>
      <c r="E1734" s="22">
        <v>700</v>
      </c>
      <c r="F1734" s="22">
        <v>1.02</v>
      </c>
      <c r="G1734" s="22">
        <v>12.925000000000001</v>
      </c>
      <c r="H1734" s="22">
        <v>0</v>
      </c>
      <c r="I1734" s="22">
        <v>0</v>
      </c>
      <c r="J1734" s="22">
        <v>114.01599</v>
      </c>
      <c r="K1734" s="22">
        <v>49.366999999999997</v>
      </c>
      <c r="L1734" s="22">
        <v>2737.2758699999999</v>
      </c>
      <c r="M1734" s="22">
        <v>0</v>
      </c>
      <c r="N1734" s="22">
        <v>4119.1230400000004</v>
      </c>
      <c r="O1734" s="22">
        <v>9.49</v>
      </c>
      <c r="P1734" s="22">
        <v>49.887</v>
      </c>
      <c r="Q1734" s="22">
        <v>0.64600999999999997</v>
      </c>
      <c r="R1734" s="22">
        <v>0.79</v>
      </c>
      <c r="S1734" s="22">
        <v>0.43</v>
      </c>
      <c r="T1734" s="22">
        <v>0.31962000000000002</v>
      </c>
      <c r="U1734" s="24" t="s">
        <v>46776</v>
      </c>
      <c r="V1734" s="24" t="s">
        <v>46777</v>
      </c>
      <c r="W1734" s="25" t="s">
        <v>46778</v>
      </c>
      <c r="X1734" s="6" t="s">
        <v>90</v>
      </c>
      <c r="Y1734" s="6" t="s">
        <v>90</v>
      </c>
      <c r="Z1734" s="6" t="s">
        <v>90</v>
      </c>
      <c r="AA1734" s="6" t="s">
        <v>90</v>
      </c>
      <c r="AB1734" s="6" t="s">
        <v>90</v>
      </c>
      <c r="AC1734">
        <v>1732</v>
      </c>
      <c r="AD1734" s="6" t="s">
        <v>6738</v>
      </c>
      <c r="AE1734" s="6" t="s">
        <v>52535</v>
      </c>
      <c r="AF1734" s="6" t="s">
        <v>50329</v>
      </c>
      <c r="AG1734" s="6" t="s">
        <v>6739</v>
      </c>
      <c r="AH1734" s="6" t="s">
        <v>51719</v>
      </c>
      <c r="AI1734" s="6" t="s">
        <v>51720</v>
      </c>
    </row>
    <row r="1735" spans="1:35" x14ac:dyDescent="0.25">
      <c r="A1735" s="26" t="s">
        <v>41536</v>
      </c>
      <c r="B1735" s="24" t="s">
        <v>41537</v>
      </c>
      <c r="C1735" s="22">
        <v>6812.94</v>
      </c>
      <c r="D1735" s="22">
        <v>2629.0390600000001</v>
      </c>
      <c r="E1735" s="22">
        <v>2629.0390600000001</v>
      </c>
      <c r="F1735" s="22">
        <v>1.03</v>
      </c>
      <c r="G1735" s="22">
        <v>168.71499</v>
      </c>
      <c r="H1735" s="22">
        <v>0</v>
      </c>
      <c r="I1735" s="22">
        <v>0</v>
      </c>
      <c r="J1735" s="22">
        <v>1239.3669400000001</v>
      </c>
      <c r="K1735" s="22">
        <v>1936.4909600000001</v>
      </c>
      <c r="L1735" s="22">
        <v>3009.4169900000002</v>
      </c>
      <c r="M1735" s="22">
        <v>0</v>
      </c>
      <c r="N1735" s="22">
        <v>11409.20019</v>
      </c>
      <c r="U1735" s="24" t="s">
        <v>46779</v>
      </c>
      <c r="V1735" s="24" t="s">
        <v>46779</v>
      </c>
      <c r="W1735" s="25" t="s">
        <v>46780</v>
      </c>
      <c r="X1735" s="6" t="s">
        <v>90</v>
      </c>
      <c r="Y1735" s="6" t="s">
        <v>90</v>
      </c>
      <c r="Z1735" s="6" t="s">
        <v>90</v>
      </c>
      <c r="AA1735" s="6" t="s">
        <v>90</v>
      </c>
      <c r="AB1735" s="6" t="s">
        <v>90</v>
      </c>
      <c r="AC1735">
        <v>1733</v>
      </c>
      <c r="AD1735" s="6" t="s">
        <v>6740</v>
      </c>
      <c r="AE1735" s="6" t="s">
        <v>52536</v>
      </c>
      <c r="AF1735" s="6" t="s">
        <v>48858</v>
      </c>
      <c r="AG1735" s="6" t="s">
        <v>6741</v>
      </c>
      <c r="AH1735" s="6" t="s">
        <v>51721</v>
      </c>
      <c r="AI1735" s="6" t="s">
        <v>51720</v>
      </c>
    </row>
    <row r="1736" spans="1:35" x14ac:dyDescent="0.25">
      <c r="A1736" s="26" t="s">
        <v>41538</v>
      </c>
      <c r="B1736" s="24" t="s">
        <v>41539</v>
      </c>
      <c r="C1736" s="22">
        <v>4946.95</v>
      </c>
      <c r="D1736" s="22">
        <v>936.58099000000004</v>
      </c>
      <c r="E1736" s="22">
        <v>908.87401999999997</v>
      </c>
      <c r="F1736" s="22">
        <v>1.58</v>
      </c>
      <c r="G1736" s="22">
        <v>274.46798000000001</v>
      </c>
      <c r="H1736" s="22">
        <v>4283.2612300000001</v>
      </c>
      <c r="I1736" s="22">
        <v>213.98399000000001</v>
      </c>
      <c r="J1736" s="22">
        <v>1350.0760399999999</v>
      </c>
      <c r="K1736" s="22">
        <v>5623.4418900000001</v>
      </c>
      <c r="L1736" s="22">
        <v>0</v>
      </c>
      <c r="M1736" s="22">
        <v>0</v>
      </c>
      <c r="N1736" s="22">
        <v>4254.0698199999997</v>
      </c>
      <c r="O1736" s="22">
        <v>26.64</v>
      </c>
      <c r="P1736" s="22">
        <v>0</v>
      </c>
      <c r="Q1736" s="22">
        <v>0</v>
      </c>
      <c r="R1736" s="22">
        <v>4.17</v>
      </c>
      <c r="S1736" s="22">
        <v>0.99</v>
      </c>
      <c r="T1736" s="22">
        <v>0.78937000000000002</v>
      </c>
      <c r="U1736" s="24" t="s">
        <v>46781</v>
      </c>
      <c r="V1736" s="24" t="s">
        <v>46782</v>
      </c>
      <c r="W1736" s="25" t="s">
        <v>46783</v>
      </c>
      <c r="X1736" s="6" t="s">
        <v>90</v>
      </c>
      <c r="Y1736" s="6" t="s">
        <v>90</v>
      </c>
      <c r="Z1736" s="6" t="s">
        <v>90</v>
      </c>
      <c r="AA1736" s="6" t="s">
        <v>90</v>
      </c>
      <c r="AB1736" s="6" t="s">
        <v>90</v>
      </c>
      <c r="AC1736">
        <v>1734</v>
      </c>
      <c r="AD1736" s="6" t="s">
        <v>6742</v>
      </c>
      <c r="AE1736" s="6" t="s">
        <v>50212</v>
      </c>
      <c r="AF1736" s="6" t="s">
        <v>90</v>
      </c>
      <c r="AG1736" s="6" t="s">
        <v>6743</v>
      </c>
      <c r="AH1736" s="6" t="s">
        <v>51722</v>
      </c>
      <c r="AI1736" s="6" t="s">
        <v>51723</v>
      </c>
    </row>
    <row r="1737" spans="1:35" x14ac:dyDescent="0.25">
      <c r="A1737" s="26" t="s">
        <v>41540</v>
      </c>
      <c r="B1737" s="24" t="s">
        <v>41541</v>
      </c>
      <c r="C1737" s="22">
        <v>2205.96</v>
      </c>
      <c r="D1737" s="22">
        <v>233.89999</v>
      </c>
      <c r="E1737" s="22">
        <v>166.03199000000001</v>
      </c>
      <c r="F1737" s="22">
        <v>0.89</v>
      </c>
      <c r="G1737" s="22">
        <v>13.39099</v>
      </c>
      <c r="H1737" s="22">
        <v>464.41100999999998</v>
      </c>
      <c r="I1737" s="22">
        <v>44.067999999999998</v>
      </c>
      <c r="J1737" s="22">
        <v>579.45599000000004</v>
      </c>
      <c r="K1737" s="22">
        <v>773.57897000000003</v>
      </c>
      <c r="L1737" s="22">
        <v>103.55598999999999</v>
      </c>
      <c r="M1737" s="22">
        <v>0</v>
      </c>
      <c r="N1737" s="22">
        <v>991.07299</v>
      </c>
      <c r="O1737" s="22">
        <v>33.619999999999997</v>
      </c>
      <c r="P1737" s="22">
        <v>10.79899</v>
      </c>
      <c r="Q1737" s="22">
        <v>0.12106</v>
      </c>
      <c r="R1737" s="22">
        <v>1.43</v>
      </c>
      <c r="S1737" s="22">
        <v>0.53</v>
      </c>
      <c r="T1737" s="22">
        <v>0.51043000000000005</v>
      </c>
      <c r="U1737" s="24" t="s">
        <v>46784</v>
      </c>
      <c r="V1737" s="24" t="s">
        <v>46785</v>
      </c>
      <c r="W1737" s="25" t="s">
        <v>46786</v>
      </c>
      <c r="X1737" s="6" t="s">
        <v>90</v>
      </c>
      <c r="Y1737" s="6" t="s">
        <v>90</v>
      </c>
      <c r="Z1737" s="6" t="s">
        <v>90</v>
      </c>
      <c r="AA1737" s="6" t="s">
        <v>90</v>
      </c>
      <c r="AB1737" s="6" t="s">
        <v>90</v>
      </c>
      <c r="AC1737">
        <v>1735</v>
      </c>
      <c r="AD1737" s="6" t="s">
        <v>6744</v>
      </c>
      <c r="AE1737" s="6" t="s">
        <v>49832</v>
      </c>
      <c r="AF1737" s="6" t="s">
        <v>90</v>
      </c>
      <c r="AG1737" s="6" t="s">
        <v>6745</v>
      </c>
      <c r="AH1737" s="6" t="s">
        <v>51724</v>
      </c>
      <c r="AI1737" s="6" t="s">
        <v>51725</v>
      </c>
    </row>
    <row r="1738" spans="1:35" x14ac:dyDescent="0.25">
      <c r="A1738" s="26" t="s">
        <v>2422</v>
      </c>
      <c r="B1738" s="24" t="s">
        <v>2423</v>
      </c>
      <c r="C1738" s="22">
        <v>4810.8599999999997</v>
      </c>
      <c r="D1738" s="22">
        <v>312.93700999999999</v>
      </c>
      <c r="E1738" s="22">
        <v>189.40699000000001</v>
      </c>
      <c r="F1738" s="22">
        <v>0.83</v>
      </c>
      <c r="G1738" s="22">
        <v>717.34496999999999</v>
      </c>
      <c r="H1738" s="22">
        <v>0</v>
      </c>
      <c r="I1738" s="22">
        <v>1915.97705</v>
      </c>
      <c r="J1738" s="22">
        <v>1108.1190099999999</v>
      </c>
      <c r="K1738" s="22">
        <v>1719.78295</v>
      </c>
      <c r="L1738" s="22">
        <v>743.60497999999995</v>
      </c>
      <c r="M1738" s="22">
        <v>0</v>
      </c>
      <c r="N1738" s="22">
        <v>2095.93505</v>
      </c>
      <c r="O1738" s="22">
        <v>20.27</v>
      </c>
      <c r="P1738" s="22">
        <v>25.930990000000001</v>
      </c>
      <c r="Q1738" s="22">
        <v>0.35009000000000001</v>
      </c>
      <c r="R1738" s="22">
        <v>1.58</v>
      </c>
      <c r="S1738" s="22">
        <v>1.55</v>
      </c>
      <c r="T1738" s="22">
        <v>0.90463000000000005</v>
      </c>
      <c r="U1738" s="24" t="s">
        <v>46787</v>
      </c>
      <c r="V1738" s="24" t="s">
        <v>46788</v>
      </c>
      <c r="W1738" s="25" t="s">
        <v>46789</v>
      </c>
      <c r="X1738" s="6" t="s">
        <v>90</v>
      </c>
      <c r="Y1738" s="6" t="s">
        <v>90</v>
      </c>
      <c r="Z1738" s="6" t="s">
        <v>90</v>
      </c>
      <c r="AA1738" s="6" t="s">
        <v>90</v>
      </c>
      <c r="AB1738" s="6" t="s">
        <v>90</v>
      </c>
      <c r="AC1738">
        <v>1736</v>
      </c>
      <c r="AD1738" s="6" t="s">
        <v>6746</v>
      </c>
      <c r="AE1738" s="6" t="s">
        <v>51055</v>
      </c>
      <c r="AF1738" s="6" t="s">
        <v>90</v>
      </c>
      <c r="AG1738" s="6" t="s">
        <v>6747</v>
      </c>
      <c r="AH1738" s="6" t="s">
        <v>51726</v>
      </c>
      <c r="AI1738" s="6" t="s">
        <v>51727</v>
      </c>
    </row>
    <row r="1739" spans="1:35" x14ac:dyDescent="0.25">
      <c r="A1739" s="26" t="s">
        <v>2424</v>
      </c>
      <c r="B1739" s="24" t="s">
        <v>2425</v>
      </c>
      <c r="C1739" s="22">
        <v>6938.46</v>
      </c>
      <c r="D1739" s="22">
        <v>-182.178</v>
      </c>
      <c r="E1739" s="22">
        <v>-340.57001000000002</v>
      </c>
      <c r="F1739" s="22">
        <v>1.38</v>
      </c>
      <c r="G1739" s="22">
        <v>328.28698000000003</v>
      </c>
      <c r="H1739" s="22">
        <v>658.55902000000003</v>
      </c>
      <c r="I1739" s="22">
        <v>1396.47705</v>
      </c>
      <c r="J1739" s="22">
        <v>3252.5019499999999</v>
      </c>
      <c r="K1739" s="22">
        <v>2180.3339799999999</v>
      </c>
      <c r="L1739" s="22">
        <v>0</v>
      </c>
      <c r="M1739" s="22">
        <v>0</v>
      </c>
      <c r="N1739" s="22">
        <v>-133.64301</v>
      </c>
      <c r="O1739" s="22">
        <v>-7.0000000000000007E-2</v>
      </c>
      <c r="Q1739" s="22">
        <v>-2.1278199999999998</v>
      </c>
      <c r="R1739" s="22">
        <v>0.67</v>
      </c>
      <c r="S1739" s="22">
        <v>0.47</v>
      </c>
      <c r="T1739" s="22">
        <v>0.36693999999999999</v>
      </c>
      <c r="U1739" s="24" t="s">
        <v>46790</v>
      </c>
      <c r="V1739" s="24" t="s">
        <v>46791</v>
      </c>
      <c r="W1739" s="25" t="s">
        <v>46792</v>
      </c>
      <c r="X1739" s="6" t="s">
        <v>90</v>
      </c>
      <c r="Y1739" s="6" t="s">
        <v>90</v>
      </c>
      <c r="Z1739" s="6" t="s">
        <v>90</v>
      </c>
      <c r="AA1739" s="6" t="s">
        <v>90</v>
      </c>
      <c r="AB1739" s="6" t="s">
        <v>90</v>
      </c>
      <c r="AC1739">
        <v>1737</v>
      </c>
      <c r="AD1739" s="6" t="s">
        <v>6748</v>
      </c>
      <c r="AE1739" s="6" t="s">
        <v>50964</v>
      </c>
      <c r="AF1739" s="6" t="s">
        <v>90</v>
      </c>
      <c r="AG1739" s="6" t="s">
        <v>6749</v>
      </c>
      <c r="AH1739" s="6" t="s">
        <v>51728</v>
      </c>
      <c r="AI1739" s="6" t="s">
        <v>51729</v>
      </c>
    </row>
    <row r="1740" spans="1:35" x14ac:dyDescent="0.25">
      <c r="A1740" s="26" t="s">
        <v>2426</v>
      </c>
      <c r="B1740" s="24" t="s">
        <v>2427</v>
      </c>
      <c r="C1740" s="22">
        <v>7261.69</v>
      </c>
      <c r="D1740" s="22">
        <v>876.96301000000005</v>
      </c>
      <c r="E1740" s="22">
        <v>487.33897999999999</v>
      </c>
      <c r="F1740" s="22">
        <v>0.39</v>
      </c>
      <c r="G1740" s="22">
        <v>1419.9610499999999</v>
      </c>
      <c r="H1740" s="22">
        <v>129.875</v>
      </c>
      <c r="I1740" s="22">
        <v>3929.6311000000001</v>
      </c>
      <c r="J1740" s="22">
        <v>1829.375</v>
      </c>
      <c r="K1740" s="22">
        <v>3485.5839799999999</v>
      </c>
      <c r="L1740" s="22">
        <v>1415.01403</v>
      </c>
      <c r="M1740" s="22">
        <v>0</v>
      </c>
      <c r="N1740" s="22">
        <v>5460.9140600000001</v>
      </c>
      <c r="O1740" s="22">
        <v>7.63</v>
      </c>
      <c r="P1740" s="22">
        <v>20.579000000000001</v>
      </c>
      <c r="Q1740" s="22">
        <v>0.25911000000000001</v>
      </c>
      <c r="R1740" s="22">
        <v>1.91</v>
      </c>
      <c r="S1740" s="22">
        <v>1.83</v>
      </c>
      <c r="T1740" s="22">
        <v>1.0581400000000001</v>
      </c>
      <c r="U1740" s="24" t="s">
        <v>46793</v>
      </c>
      <c r="V1740" s="24" t="s">
        <v>43326</v>
      </c>
      <c r="W1740" s="25" t="s">
        <v>46794</v>
      </c>
      <c r="X1740" s="6" t="s">
        <v>90</v>
      </c>
      <c r="Y1740" s="6" t="s">
        <v>90</v>
      </c>
      <c r="Z1740" s="6" t="s">
        <v>90</v>
      </c>
      <c r="AA1740" s="6" t="s">
        <v>90</v>
      </c>
      <c r="AB1740" s="6" t="s">
        <v>90</v>
      </c>
      <c r="AC1740">
        <v>1738</v>
      </c>
      <c r="AD1740" s="6" t="s">
        <v>6750</v>
      </c>
      <c r="AE1740" s="6" t="s">
        <v>49355</v>
      </c>
      <c r="AF1740" s="6" t="s">
        <v>50273</v>
      </c>
      <c r="AG1740" s="6" t="s">
        <v>6751</v>
      </c>
      <c r="AH1740" s="6" t="s">
        <v>51730</v>
      </c>
      <c r="AI1740" s="6" t="s">
        <v>51731</v>
      </c>
    </row>
    <row r="1741" spans="1:35" x14ac:dyDescent="0.25">
      <c r="A1741" s="26" t="s">
        <v>2428</v>
      </c>
      <c r="B1741" s="24" t="s">
        <v>2429</v>
      </c>
      <c r="C1741" s="22">
        <v>10599.84</v>
      </c>
      <c r="D1741" s="22">
        <v>195.44999000000001</v>
      </c>
      <c r="E1741" s="22">
        <v>91.807990000000004</v>
      </c>
      <c r="F1741" s="22">
        <v>1.21</v>
      </c>
      <c r="G1741" s="22">
        <v>612.49102000000005</v>
      </c>
      <c r="H1741" s="22">
        <v>50.152000000000001</v>
      </c>
      <c r="I1741" s="22">
        <v>410.64897999999999</v>
      </c>
      <c r="J1741" s="22">
        <v>1749.8680400000001</v>
      </c>
      <c r="K1741" s="22">
        <v>2474.8569299999999</v>
      </c>
      <c r="L1741" s="22">
        <v>0</v>
      </c>
      <c r="M1741" s="22">
        <v>0</v>
      </c>
      <c r="N1741" s="22">
        <v>941.23297000000002</v>
      </c>
      <c r="O1741" s="22">
        <v>3.22</v>
      </c>
      <c r="P1741" s="22">
        <v>0</v>
      </c>
      <c r="Q1741" s="22">
        <v>0</v>
      </c>
      <c r="R1741" s="22">
        <v>1.41</v>
      </c>
      <c r="S1741" s="22">
        <v>1.39</v>
      </c>
      <c r="T1741" s="22">
        <v>1.03562</v>
      </c>
      <c r="U1741" s="24" t="s">
        <v>46795</v>
      </c>
      <c r="V1741" s="24" t="s">
        <v>46796</v>
      </c>
      <c r="W1741" s="25" t="s">
        <v>46797</v>
      </c>
      <c r="X1741" s="6" t="s">
        <v>90</v>
      </c>
      <c r="Y1741" s="6" t="s">
        <v>90</v>
      </c>
      <c r="Z1741" s="6" t="s">
        <v>90</v>
      </c>
      <c r="AA1741" s="6" t="s">
        <v>90</v>
      </c>
      <c r="AB1741" s="6" t="s">
        <v>90</v>
      </c>
      <c r="AC1741">
        <v>1739</v>
      </c>
      <c r="AD1741" s="6" t="s">
        <v>6752</v>
      </c>
      <c r="AE1741" s="6" t="s">
        <v>52466</v>
      </c>
      <c r="AF1741" s="6" t="s">
        <v>90</v>
      </c>
      <c r="AG1741" s="6" t="s">
        <v>6753</v>
      </c>
      <c r="AH1741" s="6" t="s">
        <v>51732</v>
      </c>
      <c r="AI1741" s="6" t="s">
        <v>51733</v>
      </c>
    </row>
    <row r="1742" spans="1:35" x14ac:dyDescent="0.25">
      <c r="A1742" s="26" t="s">
        <v>2430</v>
      </c>
      <c r="B1742" s="24" t="s">
        <v>2431</v>
      </c>
      <c r="C1742" s="22">
        <v>44059.96</v>
      </c>
      <c r="D1742" s="22">
        <v>16910</v>
      </c>
      <c r="E1742" s="22">
        <v>15258</v>
      </c>
      <c r="F1742" s="22">
        <v>1.38</v>
      </c>
      <c r="G1742" s="22">
        <v>10985</v>
      </c>
      <c r="H1742" s="22">
        <v>3276</v>
      </c>
      <c r="I1742" s="22">
        <v>2317</v>
      </c>
      <c r="J1742" s="22">
        <v>15889</v>
      </c>
      <c r="K1742" s="22">
        <v>21922</v>
      </c>
      <c r="L1742" s="22">
        <v>16661</v>
      </c>
      <c r="M1742" s="22">
        <v>0</v>
      </c>
      <c r="N1742" s="22">
        <v>34106</v>
      </c>
      <c r="O1742" s="22">
        <v>76.09</v>
      </c>
      <c r="P1742" s="22">
        <v>33.588999999999999</v>
      </c>
      <c r="Q1742" s="22">
        <v>0.50578000000000001</v>
      </c>
      <c r="R1742" s="22">
        <v>1.54</v>
      </c>
      <c r="S1742" s="22">
        <v>1.17</v>
      </c>
      <c r="T1742" s="22">
        <v>0.48215000000000002</v>
      </c>
      <c r="U1742" s="24" t="s">
        <v>46798</v>
      </c>
      <c r="V1742" s="24" t="s">
        <v>46799</v>
      </c>
      <c r="W1742" s="25" t="s">
        <v>46800</v>
      </c>
      <c r="X1742" s="6" t="s">
        <v>90</v>
      </c>
      <c r="Y1742" s="6" t="s">
        <v>90</v>
      </c>
      <c r="Z1742" s="6" t="s">
        <v>90</v>
      </c>
      <c r="AA1742" s="6" t="s">
        <v>90</v>
      </c>
      <c r="AB1742" s="6" t="s">
        <v>90</v>
      </c>
      <c r="AC1742">
        <v>1740</v>
      </c>
      <c r="AD1742" s="6" t="s">
        <v>6754</v>
      </c>
      <c r="AE1742" s="6" t="s">
        <v>52159</v>
      </c>
      <c r="AF1742" s="6" t="s">
        <v>50739</v>
      </c>
      <c r="AG1742" s="6" t="s">
        <v>6755</v>
      </c>
      <c r="AH1742" s="6" t="s">
        <v>51734</v>
      </c>
      <c r="AI1742" s="6" t="s">
        <v>51733</v>
      </c>
    </row>
    <row r="1743" spans="1:35" x14ac:dyDescent="0.25">
      <c r="A1743" s="26" t="s">
        <v>2432</v>
      </c>
      <c r="B1743" s="24" t="s">
        <v>2432</v>
      </c>
      <c r="C1743" s="22">
        <v>16490.75</v>
      </c>
      <c r="D1743" s="22">
        <v>573.40599999999995</v>
      </c>
      <c r="E1743" s="22">
        <v>451.36599000000001</v>
      </c>
      <c r="F1743" s="22">
        <v>1.19</v>
      </c>
      <c r="G1743" s="22">
        <v>636.55602999999996</v>
      </c>
      <c r="H1743" s="22">
        <v>0</v>
      </c>
      <c r="I1743" s="22">
        <v>2736.3720699999999</v>
      </c>
      <c r="J1743" s="22">
        <v>792.25798999999995</v>
      </c>
      <c r="K1743" s="22">
        <v>1068.65698</v>
      </c>
      <c r="L1743" s="22">
        <v>1350.62805</v>
      </c>
      <c r="M1743" s="22">
        <v>0</v>
      </c>
      <c r="N1743" s="22">
        <v>2296.0339300000001</v>
      </c>
      <c r="O1743" s="22">
        <v>21.3</v>
      </c>
      <c r="P1743" s="22">
        <v>43.228000000000002</v>
      </c>
      <c r="Q1743" s="22">
        <v>0.76143000000000005</v>
      </c>
      <c r="R1743" s="22">
        <v>0.73</v>
      </c>
      <c r="S1743" s="22">
        <v>1.35</v>
      </c>
      <c r="T1743" s="22">
        <v>0.5454</v>
      </c>
      <c r="U1743" s="24" t="s">
        <v>46801</v>
      </c>
      <c r="V1743" s="24" t="s">
        <v>46802</v>
      </c>
      <c r="W1743" s="25" t="s">
        <v>46803</v>
      </c>
      <c r="X1743" s="6" t="s">
        <v>90</v>
      </c>
      <c r="Y1743" s="6" t="s">
        <v>90</v>
      </c>
      <c r="Z1743" s="6" t="s">
        <v>90</v>
      </c>
      <c r="AA1743" s="6" t="s">
        <v>90</v>
      </c>
      <c r="AB1743" s="6" t="s">
        <v>90</v>
      </c>
      <c r="AC1743">
        <v>1741</v>
      </c>
      <c r="AD1743" s="6" t="s">
        <v>6756</v>
      </c>
      <c r="AE1743" s="6" t="s">
        <v>50334</v>
      </c>
      <c r="AF1743" s="6" t="s">
        <v>50599</v>
      </c>
      <c r="AG1743" s="6" t="s">
        <v>6757</v>
      </c>
      <c r="AH1743" s="6" t="s">
        <v>51735</v>
      </c>
      <c r="AI1743" s="6" t="s">
        <v>51736</v>
      </c>
    </row>
    <row r="1744" spans="1:35" x14ac:dyDescent="0.25">
      <c r="A1744" s="26" t="s">
        <v>2433</v>
      </c>
      <c r="B1744" s="24" t="s">
        <v>2434</v>
      </c>
      <c r="C1744" s="22">
        <v>3158.3</v>
      </c>
      <c r="D1744" s="22">
        <v>-330.78201999999999</v>
      </c>
      <c r="E1744" s="22">
        <v>-496.61599999999999</v>
      </c>
      <c r="F1744" s="22">
        <v>0.42</v>
      </c>
      <c r="G1744" s="22">
        <v>155.61399</v>
      </c>
      <c r="H1744" s="22">
        <v>21.808</v>
      </c>
      <c r="I1744" s="22">
        <v>788.23199</v>
      </c>
      <c r="J1744" s="22">
        <v>406.23599000000002</v>
      </c>
      <c r="K1744" s="22">
        <v>693.78497000000004</v>
      </c>
      <c r="L1744" s="22">
        <v>1276.1340299999999</v>
      </c>
      <c r="M1744" s="22">
        <v>0</v>
      </c>
      <c r="N1744" s="22">
        <v>-347.08600000000001</v>
      </c>
      <c r="O1744" s="22">
        <v>-6.17</v>
      </c>
      <c r="Q1744" s="22">
        <v>-2.7427000000000001</v>
      </c>
      <c r="R1744" s="22">
        <v>1.39</v>
      </c>
      <c r="S1744" s="22">
        <v>1.65</v>
      </c>
      <c r="T1744" s="22">
        <v>1.2710900000000001</v>
      </c>
      <c r="U1744" s="24" t="s">
        <v>46804</v>
      </c>
      <c r="V1744" s="24" t="s">
        <v>46805</v>
      </c>
      <c r="W1744" s="25" t="s">
        <v>46806</v>
      </c>
      <c r="X1744" s="6" t="s">
        <v>90</v>
      </c>
      <c r="Y1744" s="6" t="s">
        <v>90</v>
      </c>
      <c r="Z1744" s="6" t="s">
        <v>90</v>
      </c>
      <c r="AA1744" s="6" t="s">
        <v>90</v>
      </c>
      <c r="AB1744" s="6" t="s">
        <v>90</v>
      </c>
      <c r="AC1744">
        <v>1742</v>
      </c>
      <c r="AD1744" s="6" t="s">
        <v>6758</v>
      </c>
      <c r="AE1744" s="6" t="s">
        <v>50099</v>
      </c>
      <c r="AF1744" s="6" t="s">
        <v>50180</v>
      </c>
      <c r="AG1744" s="6" t="s">
        <v>6759</v>
      </c>
      <c r="AH1744" s="6" t="s">
        <v>51737</v>
      </c>
      <c r="AI1744" s="6" t="s">
        <v>51736</v>
      </c>
    </row>
    <row r="1745" spans="1:35" x14ac:dyDescent="0.25">
      <c r="A1745" s="26" t="s">
        <v>41542</v>
      </c>
      <c r="B1745" s="24" t="s">
        <v>41543</v>
      </c>
      <c r="C1745" s="22">
        <v>2209.5</v>
      </c>
      <c r="D1745" s="22">
        <v>692.89801</v>
      </c>
      <c r="E1745" s="22">
        <v>208.11798999999999</v>
      </c>
      <c r="F1745" s="22">
        <v>2.29</v>
      </c>
      <c r="G1745" s="22">
        <v>565.91899999999998</v>
      </c>
      <c r="H1745" s="22">
        <v>58.037990000000001</v>
      </c>
      <c r="I1745" s="22">
        <v>5.8449900000000001</v>
      </c>
      <c r="J1745" s="22">
        <v>550.96600000000001</v>
      </c>
      <c r="K1745" s="22">
        <v>829.41899999999998</v>
      </c>
      <c r="L1745" s="22">
        <v>830.93700999999999</v>
      </c>
      <c r="M1745" s="22">
        <v>0</v>
      </c>
      <c r="N1745" s="22">
        <v>1665.5229400000001</v>
      </c>
      <c r="O1745" s="22">
        <v>8.0299999999999994</v>
      </c>
      <c r="P1745" s="22">
        <v>32.951990000000002</v>
      </c>
      <c r="Q1745" s="22">
        <v>0.49146000000000001</v>
      </c>
      <c r="R1745" s="22">
        <v>1.6</v>
      </c>
      <c r="S1745" s="22">
        <v>1.4</v>
      </c>
      <c r="T1745" s="22">
        <v>0.37291000000000002</v>
      </c>
      <c r="U1745" s="24" t="s">
        <v>46807</v>
      </c>
      <c r="V1745" s="24" t="s">
        <v>46808</v>
      </c>
      <c r="W1745" s="25" t="s">
        <v>46809</v>
      </c>
      <c r="X1745" s="6" t="s">
        <v>90</v>
      </c>
      <c r="Y1745" s="6" t="s">
        <v>90</v>
      </c>
      <c r="Z1745" s="6" t="s">
        <v>90</v>
      </c>
      <c r="AA1745" s="6" t="s">
        <v>90</v>
      </c>
      <c r="AB1745" s="6" t="s">
        <v>90</v>
      </c>
      <c r="AC1745">
        <v>1743</v>
      </c>
      <c r="AD1745" s="6" t="s">
        <v>6760</v>
      </c>
      <c r="AE1745" s="6" t="s">
        <v>50906</v>
      </c>
      <c r="AF1745" s="6" t="s">
        <v>50895</v>
      </c>
      <c r="AG1745" s="6" t="s">
        <v>6761</v>
      </c>
      <c r="AH1745" s="6" t="s">
        <v>51738</v>
      </c>
      <c r="AI1745" s="6" t="s">
        <v>51739</v>
      </c>
    </row>
    <row r="1746" spans="1:35" x14ac:dyDescent="0.25">
      <c r="A1746" s="26" t="s">
        <v>41544</v>
      </c>
      <c r="B1746" s="24" t="s">
        <v>41545</v>
      </c>
      <c r="C1746" s="22">
        <v>2898.49</v>
      </c>
      <c r="D1746" s="22">
        <v>-2405.1001000000001</v>
      </c>
      <c r="E1746" s="22">
        <v>-2765.1001000000001</v>
      </c>
      <c r="F1746" s="22">
        <v>1.92</v>
      </c>
      <c r="G1746" s="22">
        <v>83.599990000000005</v>
      </c>
      <c r="H1746" s="22">
        <v>1104.5</v>
      </c>
      <c r="I1746" s="22">
        <v>82.5</v>
      </c>
      <c r="J1746" s="22">
        <v>1105.5</v>
      </c>
      <c r="K1746" s="22">
        <v>2634.6000899999999</v>
      </c>
      <c r="L1746" s="22">
        <v>1554</v>
      </c>
      <c r="M1746" s="22">
        <v>0</v>
      </c>
      <c r="N1746" s="22">
        <v>592.90002000000004</v>
      </c>
      <c r="O1746" s="22">
        <v>-0.36</v>
      </c>
      <c r="P1746" s="22">
        <v>98.212990000000005</v>
      </c>
      <c r="Q1746" s="22">
        <v>-13.20867</v>
      </c>
      <c r="R1746" s="22">
        <v>2.2400000000000002</v>
      </c>
      <c r="S1746" s="22">
        <v>1.38</v>
      </c>
      <c r="T1746" s="22">
        <v>1.3084499999999999</v>
      </c>
      <c r="U1746" s="24" t="s">
        <v>46810</v>
      </c>
      <c r="V1746" s="24" t="s">
        <v>46811</v>
      </c>
      <c r="W1746" s="25" t="s">
        <v>46812</v>
      </c>
      <c r="X1746" s="6" t="s">
        <v>90</v>
      </c>
      <c r="Y1746" s="6" t="s">
        <v>90</v>
      </c>
      <c r="Z1746" s="6" t="s">
        <v>90</v>
      </c>
      <c r="AA1746" s="6" t="s">
        <v>90</v>
      </c>
      <c r="AB1746" s="6" t="s">
        <v>90</v>
      </c>
      <c r="AC1746">
        <v>1744</v>
      </c>
      <c r="AD1746" s="6" t="s">
        <v>6762</v>
      </c>
      <c r="AE1746" s="6" t="s">
        <v>51804</v>
      </c>
      <c r="AF1746" s="6" t="s">
        <v>90</v>
      </c>
      <c r="AG1746" s="6" t="s">
        <v>6763</v>
      </c>
      <c r="AH1746" s="6" t="s">
        <v>51740</v>
      </c>
      <c r="AI1746" s="6" t="s">
        <v>51741</v>
      </c>
    </row>
    <row r="1747" spans="1:35" x14ac:dyDescent="0.25">
      <c r="A1747" s="26" t="s">
        <v>41546</v>
      </c>
      <c r="B1747" s="24" t="s">
        <v>41547</v>
      </c>
      <c r="C1747" s="22">
        <v>18924.73</v>
      </c>
      <c r="D1747" s="22">
        <v>2841.56005</v>
      </c>
      <c r="E1747" s="22">
        <v>1860.65795</v>
      </c>
      <c r="F1747" s="22">
        <v>0.97</v>
      </c>
      <c r="G1747" s="22">
        <v>13712.5996</v>
      </c>
      <c r="H1747" s="22">
        <v>344.52699999999999</v>
      </c>
      <c r="I1747" s="22">
        <v>14532.299800000001</v>
      </c>
      <c r="J1747" s="22">
        <v>21481.849600000001</v>
      </c>
      <c r="K1747" s="22">
        <v>20131.130850000001</v>
      </c>
      <c r="L1747" s="22">
        <v>3149.2099600000001</v>
      </c>
      <c r="M1747" s="22">
        <v>0</v>
      </c>
      <c r="N1747" s="22">
        <v>10114.559569999999</v>
      </c>
      <c r="O1747" s="22">
        <v>10.07</v>
      </c>
      <c r="P1747" s="22">
        <v>23.742999999999999</v>
      </c>
      <c r="Q1747" s="22">
        <v>0.31135000000000002</v>
      </c>
      <c r="R1747" s="22">
        <v>0.94</v>
      </c>
      <c r="S1747" s="22">
        <v>0.92</v>
      </c>
      <c r="T1747" s="22">
        <v>0.28275</v>
      </c>
      <c r="U1747" s="24" t="s">
        <v>46813</v>
      </c>
      <c r="V1747" s="24" t="s">
        <v>46814</v>
      </c>
      <c r="W1747" s="25" t="s">
        <v>46815</v>
      </c>
      <c r="X1747" s="6" t="s">
        <v>90</v>
      </c>
      <c r="Y1747" s="6" t="s">
        <v>90</v>
      </c>
      <c r="Z1747" s="6" t="s">
        <v>90</v>
      </c>
      <c r="AA1747" s="6" t="s">
        <v>90</v>
      </c>
      <c r="AB1747" s="6" t="s">
        <v>90</v>
      </c>
      <c r="AC1747">
        <v>1745</v>
      </c>
      <c r="AD1747" s="6" t="s">
        <v>6764</v>
      </c>
      <c r="AE1747" s="6" t="s">
        <v>50941</v>
      </c>
      <c r="AF1747" s="6" t="s">
        <v>50974</v>
      </c>
      <c r="AG1747" s="6" t="s">
        <v>6765</v>
      </c>
      <c r="AH1747" s="6" t="s">
        <v>51742</v>
      </c>
      <c r="AI1747" s="6" t="s">
        <v>51743</v>
      </c>
    </row>
    <row r="1748" spans="1:35" x14ac:dyDescent="0.25">
      <c r="A1748" s="26" t="s">
        <v>2435</v>
      </c>
      <c r="B1748" s="24" t="s">
        <v>2436</v>
      </c>
      <c r="C1748" s="22">
        <v>38847.75</v>
      </c>
      <c r="D1748" s="22">
        <v>1661</v>
      </c>
      <c r="E1748" s="22">
        <v>1661</v>
      </c>
      <c r="F1748" s="22">
        <v>1.34</v>
      </c>
      <c r="G1748" s="22">
        <v>0</v>
      </c>
      <c r="H1748" s="22">
        <v>0</v>
      </c>
      <c r="I1748" s="22">
        <v>890</v>
      </c>
      <c r="J1748" s="22">
        <v>130805</v>
      </c>
      <c r="K1748" s="22">
        <v>5514</v>
      </c>
      <c r="L1748" s="22">
        <v>4261</v>
      </c>
      <c r="M1748" s="22">
        <v>0</v>
      </c>
      <c r="N1748" s="22">
        <v>17127</v>
      </c>
      <c r="O1748" s="22">
        <v>12.46</v>
      </c>
      <c r="P1748" s="22">
        <v>19.922000000000001</v>
      </c>
      <c r="Q1748" s="22">
        <v>0.24878</v>
      </c>
      <c r="R1748" s="22">
        <v>0.04</v>
      </c>
      <c r="S1748" s="22">
        <v>0.04</v>
      </c>
      <c r="T1748" s="22">
        <v>4.215E-2</v>
      </c>
      <c r="U1748" s="24" t="s">
        <v>46816</v>
      </c>
      <c r="V1748" s="24" t="s">
        <v>46817</v>
      </c>
      <c r="W1748" s="25" t="s">
        <v>46818</v>
      </c>
      <c r="X1748" s="6" t="s">
        <v>90</v>
      </c>
      <c r="Y1748" s="6" t="s">
        <v>90</v>
      </c>
      <c r="Z1748" s="6" t="s">
        <v>90</v>
      </c>
      <c r="AA1748" s="6" t="s">
        <v>90</v>
      </c>
      <c r="AB1748" s="6" t="s">
        <v>90</v>
      </c>
      <c r="AC1748">
        <v>1746</v>
      </c>
      <c r="AD1748" s="6" t="s">
        <v>6766</v>
      </c>
      <c r="AE1748" s="6" t="s">
        <v>49850</v>
      </c>
      <c r="AF1748" s="6" t="s">
        <v>90</v>
      </c>
      <c r="AG1748" s="6" t="s">
        <v>6767</v>
      </c>
      <c r="AH1748" s="6" t="s">
        <v>90</v>
      </c>
      <c r="AI1748" s="6" t="s">
        <v>90</v>
      </c>
    </row>
    <row r="1749" spans="1:35" x14ac:dyDescent="0.25">
      <c r="A1749" s="26" t="s">
        <v>2437</v>
      </c>
      <c r="B1749" s="24" t="s">
        <v>2437</v>
      </c>
      <c r="C1749" s="22">
        <v>4832.17</v>
      </c>
      <c r="D1749" s="22">
        <v>1196.40002</v>
      </c>
      <c r="E1749" s="22">
        <v>477.79998000000001</v>
      </c>
      <c r="F1749" s="22">
        <v>2.11</v>
      </c>
      <c r="G1749" s="22">
        <v>945.20001000000002</v>
      </c>
      <c r="H1749" s="22">
        <v>1802.59997</v>
      </c>
      <c r="I1749" s="22">
        <v>5608.8999000000003</v>
      </c>
      <c r="J1749" s="22">
        <v>2767.5</v>
      </c>
      <c r="K1749" s="22">
        <v>3580.3998999999999</v>
      </c>
      <c r="L1749" s="22">
        <v>2177</v>
      </c>
      <c r="M1749" s="22">
        <v>0</v>
      </c>
      <c r="N1749" s="22">
        <v>5012.7001899999996</v>
      </c>
      <c r="O1749" s="22">
        <v>81.650000000000006</v>
      </c>
      <c r="P1749" s="22">
        <v>29.960999999999999</v>
      </c>
      <c r="Q1749" s="22">
        <v>0.42777999999999999</v>
      </c>
      <c r="R1749" s="22">
        <v>1.4</v>
      </c>
      <c r="S1749" s="22">
        <v>0.64</v>
      </c>
      <c r="T1749" s="22">
        <v>0.30084</v>
      </c>
      <c r="U1749" s="24" t="s">
        <v>46819</v>
      </c>
      <c r="V1749" s="24" t="s">
        <v>46820</v>
      </c>
      <c r="W1749" s="25" t="s">
        <v>46821</v>
      </c>
      <c r="X1749" s="6" t="s">
        <v>90</v>
      </c>
      <c r="Y1749" s="6" t="s">
        <v>90</v>
      </c>
      <c r="Z1749" s="6" t="s">
        <v>90</v>
      </c>
      <c r="AA1749" s="6" t="s">
        <v>90</v>
      </c>
      <c r="AB1749" s="6" t="s">
        <v>90</v>
      </c>
      <c r="AC1749">
        <v>1747</v>
      </c>
      <c r="AD1749" s="6" t="s">
        <v>6768</v>
      </c>
      <c r="AE1749" s="6" t="s">
        <v>49945</v>
      </c>
      <c r="AF1749" s="6" t="s">
        <v>90</v>
      </c>
      <c r="AG1749" s="6" t="s">
        <v>6769</v>
      </c>
      <c r="AH1749" s="6" t="s">
        <v>51744</v>
      </c>
      <c r="AI1749" s="6" t="s">
        <v>51745</v>
      </c>
    </row>
    <row r="1750" spans="1:35" x14ac:dyDescent="0.25">
      <c r="A1750" s="26" t="s">
        <v>2438</v>
      </c>
      <c r="B1750" s="24" t="s">
        <v>2439</v>
      </c>
      <c r="C1750" s="22">
        <v>26019.82</v>
      </c>
      <c r="D1750" s="22">
        <v>1485.58105</v>
      </c>
      <c r="E1750" s="22">
        <v>828.24901999999997</v>
      </c>
      <c r="F1750" s="22">
        <v>1.07</v>
      </c>
      <c r="G1750" s="22">
        <v>3674.5248999999999</v>
      </c>
      <c r="H1750" s="22">
        <v>103.26499</v>
      </c>
      <c r="I1750" s="22">
        <v>5045.3759700000001</v>
      </c>
      <c r="J1750" s="22">
        <v>3406.19409</v>
      </c>
      <c r="K1750" s="22">
        <v>5536.0698199999997</v>
      </c>
      <c r="L1750" s="22">
        <v>3692.4318800000001</v>
      </c>
      <c r="M1750" s="22">
        <v>0</v>
      </c>
      <c r="N1750" s="22">
        <v>5398.8188399999999</v>
      </c>
      <c r="O1750" s="22">
        <v>38.04</v>
      </c>
      <c r="P1750" s="22">
        <v>42.518000000000001</v>
      </c>
      <c r="Q1750" s="22">
        <v>0.73965999999999998</v>
      </c>
      <c r="R1750" s="22">
        <v>1.63</v>
      </c>
      <c r="S1750" s="22">
        <v>1.59</v>
      </c>
      <c r="T1750" s="22">
        <v>0.51619999999999999</v>
      </c>
      <c r="U1750" s="24" t="s">
        <v>46822</v>
      </c>
      <c r="V1750" s="24" t="s">
        <v>46823</v>
      </c>
      <c r="W1750" s="25" t="s">
        <v>46824</v>
      </c>
      <c r="X1750" s="6" t="s">
        <v>90</v>
      </c>
      <c r="Y1750" s="6" t="s">
        <v>90</v>
      </c>
      <c r="Z1750" s="6" t="s">
        <v>90</v>
      </c>
      <c r="AA1750" s="6" t="s">
        <v>90</v>
      </c>
      <c r="AB1750" s="6" t="s">
        <v>90</v>
      </c>
      <c r="AC1750">
        <v>1748</v>
      </c>
      <c r="AD1750" s="6" t="s">
        <v>6770</v>
      </c>
      <c r="AE1750" s="6" t="s">
        <v>50374</v>
      </c>
      <c r="AF1750" s="6" t="s">
        <v>90</v>
      </c>
      <c r="AG1750" s="6" t="s">
        <v>6771</v>
      </c>
      <c r="AH1750" s="6" t="s">
        <v>51746</v>
      </c>
      <c r="AI1750" s="6" t="s">
        <v>51747</v>
      </c>
    </row>
    <row r="1751" spans="1:35" x14ac:dyDescent="0.25">
      <c r="A1751" s="26" t="s">
        <v>2440</v>
      </c>
      <c r="B1751" s="24" t="s">
        <v>2441</v>
      </c>
      <c r="C1751" s="22">
        <v>3764.81</v>
      </c>
      <c r="D1751" s="22">
        <v>121.676</v>
      </c>
      <c r="E1751" s="22">
        <v>-0.54300000000000004</v>
      </c>
      <c r="F1751" s="22">
        <v>0.9</v>
      </c>
      <c r="G1751" s="22">
        <v>54.295999999999999</v>
      </c>
      <c r="H1751" s="22">
        <v>0</v>
      </c>
      <c r="I1751" s="22">
        <v>3209.1540500000001</v>
      </c>
      <c r="J1751" s="22">
        <v>413.69699000000003</v>
      </c>
      <c r="K1751" s="22">
        <v>228.65298999999999</v>
      </c>
      <c r="L1751" s="22">
        <v>728.62401999999997</v>
      </c>
      <c r="M1751" s="22">
        <v>0</v>
      </c>
      <c r="N1751" s="22">
        <v>1733.9439600000001</v>
      </c>
      <c r="O1751" s="22">
        <v>8.68</v>
      </c>
      <c r="P1751" s="22">
        <v>29.576989999999999</v>
      </c>
      <c r="Q1751" s="22">
        <v>0.41998999999999997</v>
      </c>
      <c r="R1751" s="22">
        <v>0.44</v>
      </c>
      <c r="S1751" s="22">
        <v>0.55000000000000004</v>
      </c>
      <c r="T1751" s="22">
        <v>0.42146</v>
      </c>
      <c r="U1751" s="24" t="s">
        <v>46825</v>
      </c>
      <c r="V1751" s="24" t="s">
        <v>46826</v>
      </c>
      <c r="W1751" s="25" t="s">
        <v>46827</v>
      </c>
      <c r="X1751" s="6" t="s">
        <v>90</v>
      </c>
      <c r="Y1751" s="6" t="s">
        <v>90</v>
      </c>
      <c r="Z1751" s="6" t="s">
        <v>90</v>
      </c>
      <c r="AA1751" s="6" t="s">
        <v>90</v>
      </c>
      <c r="AB1751" s="6" t="s">
        <v>90</v>
      </c>
      <c r="AC1751">
        <v>1749</v>
      </c>
      <c r="AD1751" s="6" t="s">
        <v>6772</v>
      </c>
      <c r="AE1751" s="6" t="s">
        <v>49838</v>
      </c>
      <c r="AF1751" s="6" t="s">
        <v>90</v>
      </c>
      <c r="AG1751" s="6" t="s">
        <v>6773</v>
      </c>
      <c r="AH1751" s="6" t="s">
        <v>51748</v>
      </c>
      <c r="AI1751" s="6" t="s">
        <v>51749</v>
      </c>
    </row>
    <row r="1752" spans="1:35" x14ac:dyDescent="0.25">
      <c r="A1752" s="26" t="s">
        <v>2442</v>
      </c>
      <c r="B1752" s="24" t="s">
        <v>2443</v>
      </c>
      <c r="C1752" s="22">
        <v>47413.25</v>
      </c>
      <c r="D1752" s="22">
        <v>12702</v>
      </c>
      <c r="E1752" s="22">
        <v>10079</v>
      </c>
      <c r="F1752" s="22">
        <v>1.43</v>
      </c>
      <c r="G1752" s="22">
        <v>2017</v>
      </c>
      <c r="H1752" s="22">
        <v>424</v>
      </c>
      <c r="I1752" s="22">
        <v>243</v>
      </c>
      <c r="J1752" s="22">
        <v>3887</v>
      </c>
      <c r="K1752" s="22">
        <v>3726</v>
      </c>
      <c r="L1752" s="22">
        <v>4125</v>
      </c>
      <c r="M1752" s="22">
        <v>0</v>
      </c>
      <c r="N1752" s="22">
        <v>22541</v>
      </c>
      <c r="O1752" s="22">
        <v>93.43</v>
      </c>
      <c r="P1752" s="22">
        <v>18.913989999999998</v>
      </c>
      <c r="Q1752" s="22">
        <v>0.23326</v>
      </c>
      <c r="R1752" s="22">
        <v>0.88</v>
      </c>
      <c r="S1752" s="22">
        <v>0.85</v>
      </c>
      <c r="T1752" s="22">
        <v>0.33057999999999998</v>
      </c>
      <c r="U1752" s="24" t="s">
        <v>46828</v>
      </c>
      <c r="V1752" s="24" t="s">
        <v>46829</v>
      </c>
      <c r="W1752" s="25" t="s">
        <v>46830</v>
      </c>
      <c r="X1752" s="6" t="s">
        <v>90</v>
      </c>
      <c r="Y1752" s="6" t="s">
        <v>90</v>
      </c>
      <c r="Z1752" s="6" t="s">
        <v>90</v>
      </c>
      <c r="AA1752" s="6" t="s">
        <v>90</v>
      </c>
      <c r="AB1752" s="6" t="s">
        <v>90</v>
      </c>
      <c r="AC1752">
        <v>1750</v>
      </c>
      <c r="AD1752" s="6" t="s">
        <v>6774</v>
      </c>
      <c r="AE1752" s="6" t="s">
        <v>48828</v>
      </c>
      <c r="AF1752" s="6" t="s">
        <v>50534</v>
      </c>
      <c r="AG1752" s="6" t="s">
        <v>6775</v>
      </c>
      <c r="AH1752" s="6" t="s">
        <v>51750</v>
      </c>
      <c r="AI1752" s="6" t="s">
        <v>51751</v>
      </c>
    </row>
    <row r="1753" spans="1:35" x14ac:dyDescent="0.25">
      <c r="A1753" s="26" t="s">
        <v>2444</v>
      </c>
      <c r="B1753" s="24" t="s">
        <v>2445</v>
      </c>
      <c r="C1753" s="22">
        <v>4090.32</v>
      </c>
      <c r="D1753" s="22">
        <v>23.981999999999999</v>
      </c>
      <c r="E1753" s="22">
        <v>-138.05000999999999</v>
      </c>
      <c r="F1753" s="22">
        <v>0.43</v>
      </c>
      <c r="G1753" s="22">
        <v>21.51099</v>
      </c>
      <c r="H1753" s="22">
        <v>0</v>
      </c>
      <c r="I1753" s="22">
        <v>1013.22399</v>
      </c>
      <c r="J1753" s="22">
        <v>1803.2330300000001</v>
      </c>
      <c r="K1753" s="22">
        <v>1919.53198</v>
      </c>
      <c r="L1753" s="22">
        <v>0</v>
      </c>
      <c r="M1753" s="22">
        <v>0</v>
      </c>
      <c r="N1753" s="22">
        <v>1284.7309499999999</v>
      </c>
      <c r="O1753" s="22">
        <v>7.28</v>
      </c>
      <c r="P1753" s="22">
        <v>0</v>
      </c>
      <c r="Q1753" s="22">
        <v>0</v>
      </c>
      <c r="R1753" s="22">
        <v>1.07</v>
      </c>
      <c r="S1753" s="22">
        <v>1.06</v>
      </c>
      <c r="T1753" s="22">
        <v>1.0525599999999999</v>
      </c>
      <c r="U1753" s="24" t="s">
        <v>46831</v>
      </c>
      <c r="V1753" s="24" t="s">
        <v>46832</v>
      </c>
      <c r="W1753" s="25" t="s">
        <v>46833</v>
      </c>
      <c r="X1753" s="6" t="s">
        <v>90</v>
      </c>
      <c r="Y1753" s="6" t="s">
        <v>90</v>
      </c>
      <c r="Z1753" s="6" t="s">
        <v>90</v>
      </c>
      <c r="AA1753" s="6" t="s">
        <v>90</v>
      </c>
      <c r="AB1753" s="6" t="s">
        <v>90</v>
      </c>
      <c r="AC1753">
        <v>1751</v>
      </c>
      <c r="AD1753" s="6" t="s">
        <v>6776</v>
      </c>
      <c r="AE1753" s="6" t="s">
        <v>51299</v>
      </c>
      <c r="AF1753" s="6" t="s">
        <v>90</v>
      </c>
      <c r="AG1753" s="6" t="s">
        <v>6777</v>
      </c>
      <c r="AH1753" s="6" t="s">
        <v>51752</v>
      </c>
      <c r="AI1753" s="6" t="s">
        <v>51751</v>
      </c>
    </row>
    <row r="1754" spans="1:35" x14ac:dyDescent="0.25">
      <c r="A1754" s="26" t="s">
        <v>2446</v>
      </c>
      <c r="B1754" s="24" t="s">
        <v>2447</v>
      </c>
      <c r="C1754" s="22">
        <v>71974.7</v>
      </c>
      <c r="D1754" s="22">
        <v>4683</v>
      </c>
      <c r="E1754" s="22">
        <v>3366</v>
      </c>
      <c r="F1754" s="22">
        <v>1.31</v>
      </c>
      <c r="G1754" s="22">
        <v>37320</v>
      </c>
      <c r="H1754" s="22">
        <v>0</v>
      </c>
      <c r="I1754" s="22">
        <v>11997</v>
      </c>
      <c r="J1754" s="22">
        <v>45101</v>
      </c>
      <c r="K1754" s="22">
        <v>57517</v>
      </c>
      <c r="L1754" s="22">
        <v>10417</v>
      </c>
      <c r="M1754" s="22">
        <v>0</v>
      </c>
      <c r="N1754" s="22">
        <v>20274</v>
      </c>
      <c r="O1754" s="22">
        <v>17.690000000000001</v>
      </c>
      <c r="P1754" s="22">
        <v>34.545999999999999</v>
      </c>
      <c r="Q1754" s="22">
        <v>0.52778999999999998</v>
      </c>
      <c r="R1754" s="22">
        <v>1.29</v>
      </c>
      <c r="S1754" s="22">
        <v>1.28</v>
      </c>
      <c r="T1754" s="22">
        <v>0.44780999999999999</v>
      </c>
      <c r="U1754" s="24" t="s">
        <v>46834</v>
      </c>
      <c r="V1754" s="24" t="s">
        <v>46835</v>
      </c>
      <c r="W1754" s="25" t="s">
        <v>46836</v>
      </c>
      <c r="X1754" s="6" t="s">
        <v>90</v>
      </c>
      <c r="Y1754" s="6" t="s">
        <v>90</v>
      </c>
      <c r="Z1754" s="6" t="s">
        <v>90</v>
      </c>
      <c r="AA1754" s="6" t="s">
        <v>90</v>
      </c>
      <c r="AB1754" s="6" t="s">
        <v>90</v>
      </c>
      <c r="AC1754">
        <v>1752</v>
      </c>
      <c r="AD1754" s="6" t="s">
        <v>6778</v>
      </c>
      <c r="AE1754" s="6" t="s">
        <v>49319</v>
      </c>
      <c r="AF1754" s="6" t="s">
        <v>90</v>
      </c>
      <c r="AG1754" s="6" t="s">
        <v>6779</v>
      </c>
      <c r="AH1754" s="6" t="s">
        <v>51753</v>
      </c>
      <c r="AI1754" s="6" t="s">
        <v>51754</v>
      </c>
    </row>
    <row r="1755" spans="1:35" x14ac:dyDescent="0.25">
      <c r="A1755" s="26" t="s">
        <v>41548</v>
      </c>
      <c r="B1755" s="24" t="s">
        <v>41549</v>
      </c>
      <c r="C1755" s="22">
        <v>2437.25</v>
      </c>
      <c r="D1755" s="22">
        <v>161.06199000000001</v>
      </c>
      <c r="E1755" s="22">
        <v>109.02999</v>
      </c>
      <c r="F1755" s="22">
        <v>1.1000000000000001</v>
      </c>
      <c r="G1755" s="22">
        <v>111.313</v>
      </c>
      <c r="H1755" s="22">
        <v>41.381990000000002</v>
      </c>
      <c r="I1755" s="22">
        <v>70.615989999999996</v>
      </c>
      <c r="J1755" s="22">
        <v>265.15701000000001</v>
      </c>
      <c r="K1755" s="22">
        <v>251.03899999999999</v>
      </c>
      <c r="L1755" s="22">
        <v>616.09100000000001</v>
      </c>
      <c r="M1755" s="22">
        <v>0</v>
      </c>
      <c r="N1755" s="22">
        <v>-270.66401000000002</v>
      </c>
      <c r="O1755" s="22">
        <v>-13.71</v>
      </c>
      <c r="Q1755" s="22">
        <v>-1.7225200000000001</v>
      </c>
      <c r="R1755" s="22">
        <v>0.9</v>
      </c>
      <c r="S1755" s="22">
        <v>0.79</v>
      </c>
      <c r="T1755" s="22">
        <v>0.37087999999999999</v>
      </c>
      <c r="U1755" s="24" t="s">
        <v>46837</v>
      </c>
      <c r="V1755" s="24" t="s">
        <v>46838</v>
      </c>
      <c r="W1755" s="25" t="s">
        <v>46839</v>
      </c>
      <c r="X1755" s="6" t="s">
        <v>90</v>
      </c>
      <c r="Y1755" s="6" t="s">
        <v>90</v>
      </c>
      <c r="Z1755" s="6" t="s">
        <v>90</v>
      </c>
      <c r="AA1755" s="6" t="s">
        <v>90</v>
      </c>
      <c r="AB1755" s="6" t="s">
        <v>90</v>
      </c>
      <c r="AC1755">
        <v>1753</v>
      </c>
      <c r="AD1755" s="6" t="s">
        <v>6780</v>
      </c>
      <c r="AE1755" s="6" t="s">
        <v>52537</v>
      </c>
      <c r="AF1755" s="6" t="s">
        <v>50329</v>
      </c>
      <c r="AG1755" s="6" t="s">
        <v>6781</v>
      </c>
      <c r="AH1755" s="6" t="s">
        <v>51755</v>
      </c>
      <c r="AI1755" s="6" t="s">
        <v>51754</v>
      </c>
    </row>
    <row r="1756" spans="1:35" x14ac:dyDescent="0.25">
      <c r="A1756" s="26" t="s">
        <v>2448</v>
      </c>
      <c r="B1756" s="24" t="s">
        <v>2449</v>
      </c>
      <c r="C1756" s="22">
        <v>125581.23</v>
      </c>
      <c r="D1756" s="22">
        <v>17250</v>
      </c>
      <c r="E1756" s="22">
        <v>15488</v>
      </c>
      <c r="F1756" s="22">
        <v>1.24</v>
      </c>
      <c r="G1756" s="22">
        <v>5643</v>
      </c>
      <c r="H1756" s="22">
        <v>6341</v>
      </c>
      <c r="I1756" s="22">
        <v>12390</v>
      </c>
      <c r="J1756" s="22">
        <v>11866</v>
      </c>
      <c r="K1756" s="22">
        <v>20724</v>
      </c>
      <c r="L1756" s="22">
        <v>13537</v>
      </c>
      <c r="M1756" s="22">
        <v>0</v>
      </c>
      <c r="N1756" s="22">
        <v>18013</v>
      </c>
      <c r="O1756" s="22">
        <v>17.670000000000002</v>
      </c>
      <c r="P1756" s="22">
        <v>44.01399</v>
      </c>
      <c r="Q1756" s="22">
        <v>0.78617000000000004</v>
      </c>
      <c r="R1756" s="22">
        <v>2.42</v>
      </c>
      <c r="S1756" s="22">
        <v>1.21</v>
      </c>
      <c r="T1756" s="22">
        <v>0.73655000000000004</v>
      </c>
      <c r="U1756" s="24" t="s">
        <v>46840</v>
      </c>
      <c r="V1756" s="24" t="s">
        <v>46841</v>
      </c>
      <c r="W1756" s="25" t="s">
        <v>46842</v>
      </c>
      <c r="X1756" s="6" t="s">
        <v>90</v>
      </c>
      <c r="Y1756" s="6" t="s">
        <v>90</v>
      </c>
      <c r="Z1756" s="6" t="s">
        <v>90</v>
      </c>
      <c r="AA1756" s="6" t="s">
        <v>90</v>
      </c>
      <c r="AB1756" s="6" t="s">
        <v>90</v>
      </c>
      <c r="AC1756">
        <v>1754</v>
      </c>
      <c r="AD1756" s="6" t="s">
        <v>6782</v>
      </c>
      <c r="AE1756" s="6" t="s">
        <v>52538</v>
      </c>
      <c r="AF1756" s="6" t="s">
        <v>90</v>
      </c>
      <c r="AG1756" s="6" t="s">
        <v>6783</v>
      </c>
      <c r="AH1756" s="6" t="s">
        <v>51756</v>
      </c>
      <c r="AI1756" s="6" t="s">
        <v>51757</v>
      </c>
    </row>
    <row r="1757" spans="1:35" x14ac:dyDescent="0.25">
      <c r="A1757" s="26" t="s">
        <v>2450</v>
      </c>
      <c r="B1757" s="24" t="s">
        <v>2451</v>
      </c>
      <c r="C1757" s="22">
        <v>5667.18</v>
      </c>
      <c r="D1757" s="22">
        <v>1084.8000400000001</v>
      </c>
      <c r="E1757" s="22">
        <v>811.59996999999998</v>
      </c>
      <c r="F1757" s="22">
        <v>0.28999999999999998</v>
      </c>
      <c r="G1757" s="22">
        <v>453.89999</v>
      </c>
      <c r="H1757" s="22">
        <v>524.09996999999998</v>
      </c>
      <c r="I1757" s="22">
        <v>5600.6000899999999</v>
      </c>
      <c r="J1757" s="22">
        <v>1007</v>
      </c>
      <c r="K1757" s="22">
        <v>1575.09997</v>
      </c>
      <c r="L1757" s="22">
        <v>2430.8000400000001</v>
      </c>
      <c r="M1757" s="22">
        <v>0</v>
      </c>
      <c r="N1757" s="22">
        <v>4934.6000899999999</v>
      </c>
      <c r="O1757" s="22">
        <v>74.989999999999995</v>
      </c>
      <c r="P1757" s="22">
        <v>32.261000000000003</v>
      </c>
      <c r="Q1757" s="22">
        <v>0.47625000000000001</v>
      </c>
      <c r="R1757" s="22">
        <v>1.65</v>
      </c>
      <c r="S1757" s="22">
        <v>1.04</v>
      </c>
      <c r="T1757" s="22">
        <v>0.59294000000000002</v>
      </c>
      <c r="U1757" s="24" t="s">
        <v>46843</v>
      </c>
      <c r="V1757" s="24" t="s">
        <v>46844</v>
      </c>
      <c r="W1757" s="25" t="s">
        <v>46845</v>
      </c>
      <c r="X1757" s="6" t="s">
        <v>90</v>
      </c>
      <c r="Y1757" s="6" t="s">
        <v>90</v>
      </c>
      <c r="Z1757" s="6" t="s">
        <v>90</v>
      </c>
      <c r="AA1757" s="6" t="s">
        <v>90</v>
      </c>
      <c r="AB1757" s="6" t="s">
        <v>90</v>
      </c>
      <c r="AC1757">
        <v>1755</v>
      </c>
      <c r="AD1757" s="6" t="s">
        <v>6784</v>
      </c>
      <c r="AE1757" s="6" t="s">
        <v>49512</v>
      </c>
      <c r="AF1757" s="6" t="s">
        <v>90</v>
      </c>
      <c r="AG1757" s="6" t="s">
        <v>6785</v>
      </c>
      <c r="AH1757" s="6" t="s">
        <v>51758</v>
      </c>
      <c r="AI1757" s="6" t="s">
        <v>51759</v>
      </c>
    </row>
    <row r="1758" spans="1:35" x14ac:dyDescent="0.25">
      <c r="A1758" s="26" t="s">
        <v>41550</v>
      </c>
      <c r="B1758" s="24" t="s">
        <v>41551</v>
      </c>
      <c r="C1758" s="22">
        <v>2324.1</v>
      </c>
      <c r="D1758" s="22">
        <v>771.87901999999997</v>
      </c>
      <c r="E1758" s="22">
        <v>760.71801000000005</v>
      </c>
      <c r="F1758" s="22">
        <v>0.4</v>
      </c>
      <c r="G1758" s="22">
        <v>3298.7319299999999</v>
      </c>
      <c r="H1758" s="22">
        <v>0</v>
      </c>
      <c r="I1758" s="22">
        <v>145.404</v>
      </c>
      <c r="J1758" s="22">
        <v>2428.5100000000002</v>
      </c>
      <c r="K1758" s="22">
        <v>4943.6669899999997</v>
      </c>
      <c r="L1758" s="22">
        <v>0</v>
      </c>
      <c r="M1758" s="22">
        <v>0</v>
      </c>
      <c r="N1758" s="22">
        <v>2744.7800200000001</v>
      </c>
      <c r="O1758" s="22">
        <v>17.8</v>
      </c>
      <c r="P1758" s="22">
        <v>0</v>
      </c>
      <c r="Q1758" s="22">
        <v>0</v>
      </c>
      <c r="R1758" s="22">
        <v>1.93</v>
      </c>
      <c r="S1758" s="22">
        <v>2.04</v>
      </c>
      <c r="T1758" s="22">
        <v>0.67734000000000005</v>
      </c>
      <c r="U1758" s="24" t="s">
        <v>46846</v>
      </c>
      <c r="V1758" s="24" t="s">
        <v>46847</v>
      </c>
      <c r="W1758" s="25" t="s">
        <v>46848</v>
      </c>
      <c r="X1758" s="6" t="s">
        <v>90</v>
      </c>
      <c r="Y1758" s="6" t="s">
        <v>90</v>
      </c>
      <c r="Z1758" s="6" t="s">
        <v>90</v>
      </c>
      <c r="AA1758" s="6" t="s">
        <v>90</v>
      </c>
      <c r="AB1758" s="6" t="s">
        <v>90</v>
      </c>
      <c r="AC1758">
        <v>1756</v>
      </c>
      <c r="AD1758" s="6" t="s">
        <v>6786</v>
      </c>
      <c r="AE1758" s="6" t="s">
        <v>52331</v>
      </c>
      <c r="AF1758" s="6" t="s">
        <v>90</v>
      </c>
      <c r="AG1758" s="6" t="s">
        <v>6787</v>
      </c>
      <c r="AH1758" s="6" t="s">
        <v>51760</v>
      </c>
      <c r="AI1758" s="6" t="s">
        <v>51759</v>
      </c>
    </row>
    <row r="1759" spans="1:35" x14ac:dyDescent="0.25">
      <c r="A1759" s="26" t="s">
        <v>2452</v>
      </c>
      <c r="B1759" s="24" t="s">
        <v>2453</v>
      </c>
      <c r="C1759" s="22">
        <v>10454.459999999999</v>
      </c>
      <c r="D1759" s="22">
        <v>813.05602999999996</v>
      </c>
      <c r="E1759" s="22">
        <v>570.95799999999997</v>
      </c>
      <c r="F1759" s="22">
        <v>0.38</v>
      </c>
      <c r="G1759" s="22">
        <v>323.75</v>
      </c>
      <c r="H1759" s="22">
        <v>357.95999</v>
      </c>
      <c r="I1759" s="22">
        <v>2897.36499</v>
      </c>
      <c r="J1759" s="22">
        <v>974.52301</v>
      </c>
      <c r="K1759" s="22">
        <v>2393.9519</v>
      </c>
      <c r="L1759" s="22">
        <v>1471.8979400000001</v>
      </c>
      <c r="M1759" s="22">
        <v>0</v>
      </c>
      <c r="N1759" s="22">
        <v>3466.6110800000001</v>
      </c>
      <c r="O1759" s="22">
        <v>15.64</v>
      </c>
      <c r="P1759" s="22">
        <v>29.451989999999999</v>
      </c>
      <c r="Q1759" s="22">
        <v>0.41747000000000001</v>
      </c>
      <c r="R1759" s="22">
        <v>2.5299999999999998</v>
      </c>
      <c r="S1759" s="22">
        <v>2.09</v>
      </c>
      <c r="T1759" s="22">
        <v>1.7569999999999999</v>
      </c>
      <c r="U1759" s="24" t="s">
        <v>46849</v>
      </c>
      <c r="V1759" s="24" t="s">
        <v>46850</v>
      </c>
      <c r="W1759" s="25" t="s">
        <v>46851</v>
      </c>
      <c r="X1759" s="6" t="s">
        <v>90</v>
      </c>
      <c r="Y1759" s="6" t="s">
        <v>90</v>
      </c>
      <c r="Z1759" s="6" t="s">
        <v>90</v>
      </c>
      <c r="AA1759" s="6" t="s">
        <v>90</v>
      </c>
      <c r="AB1759" s="6" t="s">
        <v>90</v>
      </c>
      <c r="AC1759">
        <v>1757</v>
      </c>
      <c r="AD1759" s="6" t="s">
        <v>6788</v>
      </c>
      <c r="AE1759" s="6" t="s">
        <v>52508</v>
      </c>
      <c r="AF1759" s="6" t="s">
        <v>90</v>
      </c>
      <c r="AG1759" s="6" t="s">
        <v>6789</v>
      </c>
      <c r="AH1759" s="6" t="s">
        <v>51761</v>
      </c>
      <c r="AI1759" s="6" t="s">
        <v>51762</v>
      </c>
    </row>
    <row r="1760" spans="1:35" x14ac:dyDescent="0.25">
      <c r="A1760" s="26" t="s">
        <v>2454</v>
      </c>
      <c r="B1760" s="24" t="s">
        <v>2455</v>
      </c>
      <c r="C1760" s="22">
        <v>4723.0600000000004</v>
      </c>
      <c r="D1760" s="22">
        <v>169.15499</v>
      </c>
      <c r="E1760" s="22">
        <v>133.69999000000001</v>
      </c>
      <c r="F1760" s="22">
        <v>0.63</v>
      </c>
      <c r="G1760" s="22">
        <v>121.79499</v>
      </c>
      <c r="H1760" s="22">
        <v>0</v>
      </c>
      <c r="I1760" s="22">
        <v>20.247990000000001</v>
      </c>
      <c r="J1760" s="22">
        <v>352.18797999999998</v>
      </c>
      <c r="K1760" s="22">
        <v>473.33801</v>
      </c>
      <c r="L1760" s="22">
        <v>0</v>
      </c>
      <c r="M1760" s="22">
        <v>0</v>
      </c>
      <c r="N1760" s="22">
        <v>289.12898999999999</v>
      </c>
      <c r="O1760" s="22">
        <v>7.26</v>
      </c>
      <c r="P1760" s="22">
        <v>0</v>
      </c>
      <c r="Q1760" s="22">
        <v>0</v>
      </c>
      <c r="R1760" s="22">
        <v>1.32</v>
      </c>
      <c r="S1760" s="22">
        <v>1.34</v>
      </c>
      <c r="T1760" s="22">
        <v>0.99816000000000005</v>
      </c>
      <c r="U1760" s="24" t="s">
        <v>46852</v>
      </c>
      <c r="V1760" s="24" t="s">
        <v>46853</v>
      </c>
      <c r="W1760" s="25" t="s">
        <v>46854</v>
      </c>
      <c r="X1760" s="6" t="s">
        <v>90</v>
      </c>
      <c r="Y1760" s="6" t="s">
        <v>90</v>
      </c>
      <c r="Z1760" s="6" t="s">
        <v>90</v>
      </c>
      <c r="AA1760" s="6" t="s">
        <v>90</v>
      </c>
      <c r="AB1760" s="6" t="s">
        <v>90</v>
      </c>
      <c r="AC1760">
        <v>1758</v>
      </c>
      <c r="AD1760" s="6" t="s">
        <v>6790</v>
      </c>
      <c r="AE1760" s="6" t="s">
        <v>51296</v>
      </c>
      <c r="AF1760" s="6" t="s">
        <v>90</v>
      </c>
      <c r="AG1760" s="6" t="s">
        <v>6791</v>
      </c>
      <c r="AH1760" s="6" t="s">
        <v>51763</v>
      </c>
      <c r="AI1760" s="6" t="s">
        <v>51764</v>
      </c>
    </row>
    <row r="1761" spans="1:35" x14ac:dyDescent="0.25">
      <c r="A1761" s="26" t="s">
        <v>90</v>
      </c>
      <c r="B1761" s="24" t="s">
        <v>2457</v>
      </c>
      <c r="C1761" s="22">
        <v>193243.06</v>
      </c>
      <c r="F1761" s="22">
        <v>1.1100000000000001</v>
      </c>
      <c r="U1761" s="24" t="s">
        <v>90</v>
      </c>
      <c r="V1761" s="24" t="s">
        <v>90</v>
      </c>
      <c r="W1761" s="25" t="s">
        <v>90</v>
      </c>
      <c r="X1761" s="6" t="s">
        <v>90</v>
      </c>
      <c r="Y1761" s="6" t="s">
        <v>90</v>
      </c>
      <c r="Z1761" s="6" t="s">
        <v>90</v>
      </c>
      <c r="AA1761" s="6" t="s">
        <v>90</v>
      </c>
      <c r="AB1761" s="6" t="s">
        <v>90</v>
      </c>
      <c r="AC1761">
        <v>1759</v>
      </c>
      <c r="AD1761" s="6" t="s">
        <v>6792</v>
      </c>
      <c r="AE1761" s="6" t="s">
        <v>52521</v>
      </c>
      <c r="AF1761" s="6" t="s">
        <v>90</v>
      </c>
      <c r="AG1761" s="6" t="s">
        <v>6793</v>
      </c>
      <c r="AH1761" s="6" t="s">
        <v>51765</v>
      </c>
      <c r="AI1761" s="6" t="s">
        <v>51766</v>
      </c>
    </row>
    <row r="1762" spans="1:35" x14ac:dyDescent="0.25">
      <c r="A1762" s="26" t="s">
        <v>41552</v>
      </c>
      <c r="B1762" s="24" t="s">
        <v>41553</v>
      </c>
      <c r="C1762" s="22">
        <v>2262.25</v>
      </c>
      <c r="D1762" s="22">
        <v>-1371</v>
      </c>
      <c r="E1762" s="22">
        <v>-1852</v>
      </c>
      <c r="F1762" s="22">
        <v>1.44</v>
      </c>
      <c r="G1762" s="22">
        <v>1394</v>
      </c>
      <c r="H1762" s="22">
        <v>1346</v>
      </c>
      <c r="I1762" s="22">
        <v>6831</v>
      </c>
      <c r="J1762" s="22">
        <v>3099</v>
      </c>
      <c r="K1762" s="22">
        <v>4275</v>
      </c>
      <c r="L1762" s="22">
        <v>5525</v>
      </c>
      <c r="M1762" s="22">
        <v>0</v>
      </c>
      <c r="N1762" s="22">
        <v>525</v>
      </c>
      <c r="O1762" s="22">
        <v>1.81</v>
      </c>
      <c r="P1762" s="22">
        <v>91.090999999999994</v>
      </c>
      <c r="Q1762" s="22">
        <v>8.3878400000000006</v>
      </c>
      <c r="R1762" s="22">
        <v>1.72</v>
      </c>
      <c r="S1762" s="22">
        <v>0.95</v>
      </c>
      <c r="T1762" s="22">
        <v>0.49531999999999998</v>
      </c>
      <c r="U1762" s="24" t="s">
        <v>46855</v>
      </c>
      <c r="V1762" s="24" t="s">
        <v>45663</v>
      </c>
      <c r="W1762" s="25" t="s">
        <v>46856</v>
      </c>
      <c r="X1762" s="6" t="s">
        <v>90</v>
      </c>
      <c r="Y1762" s="6" t="s">
        <v>90</v>
      </c>
      <c r="Z1762" s="6" t="s">
        <v>90</v>
      </c>
      <c r="AA1762" s="6" t="s">
        <v>90</v>
      </c>
      <c r="AB1762" s="6" t="s">
        <v>90</v>
      </c>
      <c r="AC1762">
        <v>1760</v>
      </c>
      <c r="AD1762" s="6" t="s">
        <v>6794</v>
      </c>
      <c r="AE1762" s="6" t="s">
        <v>52124</v>
      </c>
      <c r="AF1762" s="6" t="s">
        <v>52280</v>
      </c>
      <c r="AG1762" s="6" t="s">
        <v>6795</v>
      </c>
      <c r="AH1762" s="6" t="s">
        <v>51767</v>
      </c>
      <c r="AI1762" s="6" t="s">
        <v>51768</v>
      </c>
    </row>
    <row r="1763" spans="1:35" x14ac:dyDescent="0.25">
      <c r="A1763" s="26" t="s">
        <v>2458</v>
      </c>
      <c r="B1763" s="24" t="s">
        <v>2459</v>
      </c>
      <c r="C1763" s="22">
        <v>9468.7999999999993</v>
      </c>
      <c r="D1763" s="22">
        <v>531.94000000000005</v>
      </c>
      <c r="E1763" s="22">
        <v>193.09199000000001</v>
      </c>
      <c r="F1763" s="22">
        <v>1.43</v>
      </c>
      <c r="G1763" s="22">
        <v>331.05398000000002</v>
      </c>
      <c r="H1763" s="22">
        <v>796.596</v>
      </c>
      <c r="I1763" s="22">
        <v>3298.51611</v>
      </c>
      <c r="J1763" s="22">
        <v>555.76300000000003</v>
      </c>
      <c r="K1763" s="22">
        <v>2029.79394</v>
      </c>
      <c r="L1763" s="22">
        <v>2048.0729900000001</v>
      </c>
      <c r="M1763" s="22">
        <v>0</v>
      </c>
      <c r="N1763" s="22">
        <v>3902.79394</v>
      </c>
      <c r="O1763" s="22">
        <v>39.07</v>
      </c>
      <c r="P1763" s="22">
        <v>34.415999999999997</v>
      </c>
      <c r="Q1763" s="22">
        <v>0.52476999999999996</v>
      </c>
      <c r="R1763" s="22">
        <v>3.65</v>
      </c>
      <c r="S1763" s="22">
        <v>2.2200000000000002</v>
      </c>
      <c r="T1763" s="22">
        <v>1.6232500000000001</v>
      </c>
      <c r="U1763" s="24" t="s">
        <v>46857</v>
      </c>
      <c r="V1763" s="24" t="s">
        <v>46858</v>
      </c>
      <c r="W1763" s="25" t="s">
        <v>46859</v>
      </c>
      <c r="X1763" s="6" t="s">
        <v>90</v>
      </c>
      <c r="Y1763" s="6" t="s">
        <v>90</v>
      </c>
      <c r="Z1763" s="6" t="s">
        <v>90</v>
      </c>
      <c r="AA1763" s="6" t="s">
        <v>90</v>
      </c>
      <c r="AB1763" s="6" t="s">
        <v>90</v>
      </c>
      <c r="AC1763">
        <v>1761</v>
      </c>
      <c r="AD1763" s="6" t="s">
        <v>6796</v>
      </c>
      <c r="AE1763" s="6" t="s">
        <v>49061</v>
      </c>
      <c r="AF1763" s="6" t="s">
        <v>90</v>
      </c>
      <c r="AG1763" s="6" t="s">
        <v>6797</v>
      </c>
      <c r="AH1763" s="6" t="s">
        <v>51769</v>
      </c>
      <c r="AI1763" s="6" t="s">
        <v>51770</v>
      </c>
    </row>
    <row r="1764" spans="1:35" x14ac:dyDescent="0.25">
      <c r="A1764" s="26" t="s">
        <v>41554</v>
      </c>
      <c r="B1764" s="24" t="s">
        <v>41555</v>
      </c>
      <c r="C1764" s="22">
        <v>3021.34</v>
      </c>
      <c r="D1764" s="22">
        <v>-369.38501000000002</v>
      </c>
      <c r="E1764" s="22">
        <v>-409.49700999999999</v>
      </c>
      <c r="F1764" s="22">
        <v>5.14</v>
      </c>
      <c r="G1764" s="22">
        <v>0</v>
      </c>
      <c r="H1764" s="22">
        <v>0</v>
      </c>
      <c r="I1764" s="22">
        <v>0</v>
      </c>
      <c r="J1764" s="22">
        <v>46.808990000000001</v>
      </c>
      <c r="K1764" s="22">
        <v>1072.3239699999999</v>
      </c>
      <c r="L1764" s="22">
        <v>38.005000000000003</v>
      </c>
      <c r="M1764" s="22">
        <v>0</v>
      </c>
      <c r="N1764" s="22">
        <v>1317.83996</v>
      </c>
      <c r="O1764" s="22">
        <v>2.83</v>
      </c>
      <c r="P1764" s="22">
        <v>3.0107900000000001</v>
      </c>
      <c r="Q1764" s="22">
        <v>2.9669999999999998E-2</v>
      </c>
      <c r="R1764" s="22">
        <v>22.85</v>
      </c>
      <c r="S1764" s="22">
        <v>22.91</v>
      </c>
      <c r="T1764" s="22">
        <v>22.9085</v>
      </c>
      <c r="U1764" s="24" t="s">
        <v>46860</v>
      </c>
      <c r="V1764" s="24" t="s">
        <v>46861</v>
      </c>
      <c r="W1764" s="25" t="s">
        <v>90</v>
      </c>
      <c r="X1764" s="6" t="s">
        <v>90</v>
      </c>
      <c r="Y1764" s="6" t="s">
        <v>90</v>
      </c>
      <c r="Z1764" s="6" t="s">
        <v>90</v>
      </c>
      <c r="AA1764" s="6" t="s">
        <v>90</v>
      </c>
      <c r="AB1764" s="6" t="s">
        <v>90</v>
      </c>
      <c r="AC1764">
        <v>1762</v>
      </c>
      <c r="AD1764" s="6" t="s">
        <v>6798</v>
      </c>
      <c r="AE1764" s="6" t="s">
        <v>49307</v>
      </c>
      <c r="AF1764" s="6" t="s">
        <v>49289</v>
      </c>
      <c r="AG1764" s="6" t="s">
        <v>6799</v>
      </c>
      <c r="AH1764" s="6" t="s">
        <v>51771</v>
      </c>
      <c r="AI1764" s="6" t="s">
        <v>51772</v>
      </c>
    </row>
    <row r="1765" spans="1:35" x14ac:dyDescent="0.25">
      <c r="A1765" s="26" t="s">
        <v>2461</v>
      </c>
      <c r="B1765" s="24" t="s">
        <v>2462</v>
      </c>
      <c r="C1765" s="22">
        <v>23429.73</v>
      </c>
      <c r="D1765" s="22">
        <v>2116</v>
      </c>
      <c r="E1765" s="22">
        <v>1898</v>
      </c>
      <c r="F1765" s="22">
        <v>0.97</v>
      </c>
      <c r="G1765" s="22">
        <v>614</v>
      </c>
      <c r="H1765" s="22">
        <v>133</v>
      </c>
      <c r="I1765" s="22">
        <v>16679</v>
      </c>
      <c r="J1765" s="22">
        <v>2116</v>
      </c>
      <c r="K1765" s="22">
        <v>2048</v>
      </c>
      <c r="L1765" s="22">
        <v>13150</v>
      </c>
      <c r="M1765" s="22">
        <v>0</v>
      </c>
      <c r="N1765" s="22">
        <v>4268</v>
      </c>
      <c r="O1765" s="22">
        <v>13.85</v>
      </c>
      <c r="P1765" s="22">
        <v>75.283990000000003</v>
      </c>
      <c r="Q1765" s="22">
        <v>3.0459200000000002</v>
      </c>
      <c r="R1765" s="22">
        <v>1.01</v>
      </c>
      <c r="S1765" s="22">
        <v>0.91</v>
      </c>
      <c r="T1765" s="22">
        <v>0.61482999999999999</v>
      </c>
      <c r="U1765" s="24" t="s">
        <v>46862</v>
      </c>
      <c r="V1765" s="24" t="s">
        <v>46863</v>
      </c>
      <c r="W1765" s="25" t="s">
        <v>46864</v>
      </c>
      <c r="X1765" s="6" t="s">
        <v>90</v>
      </c>
      <c r="Y1765" s="6" t="s">
        <v>90</v>
      </c>
      <c r="Z1765" s="6" t="s">
        <v>90</v>
      </c>
      <c r="AA1765" s="6" t="s">
        <v>90</v>
      </c>
      <c r="AB1765" s="6" t="s">
        <v>90</v>
      </c>
      <c r="AC1765">
        <v>1763</v>
      </c>
      <c r="AD1765" s="6" t="s">
        <v>6800</v>
      </c>
      <c r="AE1765" s="6" t="s">
        <v>49479</v>
      </c>
      <c r="AF1765" s="6" t="s">
        <v>48900</v>
      </c>
      <c r="AG1765" s="6" t="s">
        <v>6801</v>
      </c>
      <c r="AH1765" s="6" t="s">
        <v>51773</v>
      </c>
      <c r="AI1765" s="6" t="s">
        <v>51774</v>
      </c>
    </row>
    <row r="1766" spans="1:35" x14ac:dyDescent="0.25">
      <c r="A1766" s="26" t="s">
        <v>2463</v>
      </c>
      <c r="B1766" s="24" t="s">
        <v>2464</v>
      </c>
      <c r="C1766" s="22">
        <v>3767.73</v>
      </c>
      <c r="D1766" s="22">
        <v>3275</v>
      </c>
      <c r="E1766" s="22">
        <v>1444</v>
      </c>
      <c r="F1766" s="22">
        <v>1.56</v>
      </c>
      <c r="G1766" s="22">
        <v>1610</v>
      </c>
      <c r="H1766" s="22">
        <v>78</v>
      </c>
      <c r="I1766" s="22">
        <v>1156</v>
      </c>
      <c r="J1766" s="22">
        <v>3316</v>
      </c>
      <c r="K1766" s="22">
        <v>2200</v>
      </c>
      <c r="L1766" s="22">
        <v>5003</v>
      </c>
      <c r="M1766" s="22">
        <v>0</v>
      </c>
      <c r="N1766" s="22">
        <v>2937</v>
      </c>
      <c r="O1766" s="22">
        <v>64.63</v>
      </c>
      <c r="P1766" s="22">
        <v>60.826000000000001</v>
      </c>
      <c r="Q1766" s="22">
        <v>1.55274</v>
      </c>
      <c r="R1766" s="22">
        <v>0.6</v>
      </c>
      <c r="S1766" s="22">
        <v>0.64</v>
      </c>
      <c r="T1766" s="22">
        <v>0.15440000000000001</v>
      </c>
      <c r="U1766" s="24" t="s">
        <v>46865</v>
      </c>
      <c r="V1766" s="24" t="s">
        <v>46866</v>
      </c>
      <c r="W1766" s="25" t="s">
        <v>46867</v>
      </c>
      <c r="X1766" s="6" t="s">
        <v>90</v>
      </c>
      <c r="Y1766" s="6" t="s">
        <v>90</v>
      </c>
      <c r="Z1766" s="6" t="s">
        <v>90</v>
      </c>
      <c r="AA1766" s="6" t="s">
        <v>90</v>
      </c>
      <c r="AB1766" s="6" t="s">
        <v>90</v>
      </c>
      <c r="AC1766">
        <v>1764</v>
      </c>
      <c r="AD1766" s="6" t="s">
        <v>6802</v>
      </c>
      <c r="AE1766" s="6" t="s">
        <v>50656</v>
      </c>
      <c r="AF1766" s="6" t="s">
        <v>50709</v>
      </c>
      <c r="AG1766" s="6" t="s">
        <v>6803</v>
      </c>
      <c r="AH1766" s="6" t="s">
        <v>51775</v>
      </c>
      <c r="AI1766" s="6" t="s">
        <v>51776</v>
      </c>
    </row>
    <row r="1767" spans="1:35" x14ac:dyDescent="0.25">
      <c r="A1767" s="26" t="s">
        <v>41556</v>
      </c>
      <c r="B1767" s="24" t="s">
        <v>41557</v>
      </c>
      <c r="C1767" s="22">
        <v>4861.8599999999997</v>
      </c>
      <c r="D1767" s="22">
        <v>2117.7490200000002</v>
      </c>
      <c r="E1767" s="22">
        <v>2117.7490200000002</v>
      </c>
      <c r="F1767" s="22">
        <v>1.59</v>
      </c>
      <c r="G1767" s="22">
        <v>0</v>
      </c>
      <c r="H1767" s="22">
        <v>0</v>
      </c>
      <c r="I1767" s="22">
        <v>1103.83203</v>
      </c>
      <c r="J1767" s="22">
        <v>7051.2758700000004</v>
      </c>
      <c r="K1767" s="22">
        <v>45616.789060000003</v>
      </c>
      <c r="L1767" s="22">
        <v>5713.1899400000002</v>
      </c>
      <c r="M1767" s="22">
        <v>0</v>
      </c>
      <c r="N1767" s="22">
        <v>18308.470700000002</v>
      </c>
      <c r="U1767" s="24" t="s">
        <v>46868</v>
      </c>
      <c r="V1767" s="24" t="s">
        <v>46869</v>
      </c>
      <c r="W1767" s="25" t="s">
        <v>46870</v>
      </c>
      <c r="X1767" s="6" t="s">
        <v>90</v>
      </c>
      <c r="Y1767" s="6" t="s">
        <v>90</v>
      </c>
      <c r="Z1767" s="6" t="s">
        <v>90</v>
      </c>
      <c r="AA1767" s="6" t="s">
        <v>90</v>
      </c>
      <c r="AB1767" s="6" t="s">
        <v>90</v>
      </c>
      <c r="AC1767">
        <v>1765</v>
      </c>
      <c r="AD1767" s="6" t="s">
        <v>6804</v>
      </c>
      <c r="AE1767" s="6" t="s">
        <v>49043</v>
      </c>
      <c r="AF1767" s="6" t="s">
        <v>90</v>
      </c>
      <c r="AG1767" s="6" t="s">
        <v>6805</v>
      </c>
      <c r="AH1767" s="6" t="s">
        <v>51777</v>
      </c>
      <c r="AI1767" s="6" t="s">
        <v>51778</v>
      </c>
    </row>
    <row r="1768" spans="1:35" x14ac:dyDescent="0.25">
      <c r="A1768" s="26" t="s">
        <v>2465</v>
      </c>
      <c r="B1768" s="24" t="s">
        <v>2466</v>
      </c>
      <c r="C1768" s="22">
        <v>3629.24</v>
      </c>
      <c r="D1768" s="22">
        <v>-637.79102</v>
      </c>
      <c r="E1768" s="22">
        <v>-658.71002999999996</v>
      </c>
      <c r="F1768" s="22">
        <v>0.9</v>
      </c>
      <c r="G1768" s="22">
        <v>40.444989999999997</v>
      </c>
      <c r="H1768" s="22">
        <v>26.765999999999998</v>
      </c>
      <c r="I1768" s="22">
        <v>204.511</v>
      </c>
      <c r="J1768" s="22">
        <v>261.20999</v>
      </c>
      <c r="K1768" s="22">
        <v>883.89898000000005</v>
      </c>
      <c r="L1768" s="22">
        <v>0</v>
      </c>
      <c r="M1768" s="22">
        <v>0</v>
      </c>
      <c r="N1768" s="22">
        <v>352.49398000000002</v>
      </c>
      <c r="O1768" s="22">
        <v>3.12</v>
      </c>
      <c r="P1768" s="22">
        <v>0</v>
      </c>
      <c r="Q1768" s="22">
        <v>0</v>
      </c>
      <c r="R1768" s="22">
        <v>3.51</v>
      </c>
      <c r="S1768" s="22">
        <v>3.28</v>
      </c>
      <c r="T1768" s="22">
        <v>3.1265499999999999</v>
      </c>
      <c r="U1768" s="24" t="s">
        <v>46871</v>
      </c>
      <c r="V1768" s="24" t="s">
        <v>46872</v>
      </c>
      <c r="W1768" s="25" t="s">
        <v>46873</v>
      </c>
      <c r="X1768" s="6" t="s">
        <v>90</v>
      </c>
      <c r="Y1768" s="6" t="s">
        <v>90</v>
      </c>
      <c r="Z1768" s="6" t="s">
        <v>90</v>
      </c>
      <c r="AA1768" s="6" t="s">
        <v>90</v>
      </c>
      <c r="AB1768" s="6" t="s">
        <v>90</v>
      </c>
      <c r="AC1768">
        <v>1766</v>
      </c>
      <c r="AD1768" s="6" t="s">
        <v>6806</v>
      </c>
      <c r="AE1768" s="6" t="s">
        <v>50095</v>
      </c>
      <c r="AF1768" s="6" t="s">
        <v>49964</v>
      </c>
      <c r="AG1768" s="6" t="s">
        <v>6807</v>
      </c>
      <c r="AH1768" s="6" t="s">
        <v>51779</v>
      </c>
      <c r="AI1768" s="6" t="s">
        <v>51778</v>
      </c>
    </row>
    <row r="1769" spans="1:35" x14ac:dyDescent="0.25">
      <c r="A1769" s="26" t="s">
        <v>41558</v>
      </c>
      <c r="B1769" s="24" t="s">
        <v>2467</v>
      </c>
      <c r="C1769" s="22">
        <v>9871.6299999999992</v>
      </c>
      <c r="D1769" s="22">
        <v>580.39598999999998</v>
      </c>
      <c r="E1769" s="22">
        <v>463.86801000000003</v>
      </c>
      <c r="F1769" s="22">
        <v>0.89</v>
      </c>
      <c r="G1769" s="22">
        <v>185.77999</v>
      </c>
      <c r="H1769" s="22">
        <v>103.05</v>
      </c>
      <c r="I1769" s="22">
        <v>1271.46801</v>
      </c>
      <c r="J1769" s="22">
        <v>795.28997000000004</v>
      </c>
      <c r="K1769" s="22">
        <v>963.11699999999996</v>
      </c>
      <c r="L1769" s="22">
        <v>577.11102000000005</v>
      </c>
      <c r="M1769" s="22">
        <v>0</v>
      </c>
      <c r="N1769" s="22">
        <v>1290.0749499999999</v>
      </c>
      <c r="O1769" s="22">
        <v>26.75</v>
      </c>
      <c r="P1769" s="22">
        <v>42.58</v>
      </c>
      <c r="Q1769" s="22">
        <v>0.64244000000000001</v>
      </c>
      <c r="R1769" s="22">
        <v>1.3</v>
      </c>
      <c r="S1769" s="22">
        <v>1.08</v>
      </c>
      <c r="T1769" s="22">
        <v>0.84784999999999999</v>
      </c>
      <c r="U1769" s="24" t="s">
        <v>46874</v>
      </c>
      <c r="V1769" s="24" t="s">
        <v>46875</v>
      </c>
      <c r="W1769" s="25" t="s">
        <v>46876</v>
      </c>
      <c r="X1769" s="6" t="s">
        <v>90</v>
      </c>
      <c r="Y1769" s="6" t="s">
        <v>90</v>
      </c>
      <c r="Z1769" s="6" t="s">
        <v>90</v>
      </c>
      <c r="AA1769" s="6" t="s">
        <v>90</v>
      </c>
      <c r="AB1769" s="6" t="s">
        <v>90</v>
      </c>
      <c r="AC1769">
        <v>1767</v>
      </c>
      <c r="AD1769" s="6" t="s">
        <v>6808</v>
      </c>
      <c r="AE1769" s="6" t="s">
        <v>50839</v>
      </c>
      <c r="AF1769" s="6" t="s">
        <v>90</v>
      </c>
      <c r="AG1769" s="6" t="s">
        <v>6809</v>
      </c>
      <c r="AH1769" s="6" t="s">
        <v>51780</v>
      </c>
      <c r="AI1769" s="6" t="s">
        <v>51781</v>
      </c>
    </row>
    <row r="1770" spans="1:35" x14ac:dyDescent="0.25">
      <c r="A1770" s="26" t="s">
        <v>2468</v>
      </c>
      <c r="B1770" s="24" t="s">
        <v>2469</v>
      </c>
      <c r="C1770" s="22">
        <v>5984.7</v>
      </c>
      <c r="D1770" s="22">
        <v>409</v>
      </c>
      <c r="E1770" s="22">
        <v>286.39999</v>
      </c>
      <c r="F1770" s="22">
        <v>1.43</v>
      </c>
      <c r="G1770" s="22">
        <v>239.6</v>
      </c>
      <c r="H1770" s="22">
        <v>587.20001000000002</v>
      </c>
      <c r="I1770" s="22">
        <v>3322.6999500000002</v>
      </c>
      <c r="J1770" s="22">
        <v>309.29998000000001</v>
      </c>
      <c r="K1770" s="22">
        <v>913.29998000000001</v>
      </c>
      <c r="L1770" s="22">
        <v>1393.5</v>
      </c>
      <c r="M1770" s="22">
        <v>0</v>
      </c>
      <c r="N1770" s="22">
        <v>2535.8998999999999</v>
      </c>
      <c r="O1770" s="22">
        <v>87.38</v>
      </c>
      <c r="P1770" s="22">
        <v>35.463000000000001</v>
      </c>
      <c r="Q1770" s="22">
        <v>0.54949999999999999</v>
      </c>
      <c r="R1770" s="22">
        <v>2.95</v>
      </c>
      <c r="S1770" s="22">
        <v>1.05</v>
      </c>
      <c r="T1770" s="22">
        <v>0.27966000000000002</v>
      </c>
      <c r="U1770" s="24" t="s">
        <v>46877</v>
      </c>
      <c r="V1770" s="24" t="s">
        <v>46878</v>
      </c>
      <c r="W1770" s="25" t="s">
        <v>46879</v>
      </c>
      <c r="X1770" s="6" t="s">
        <v>90</v>
      </c>
      <c r="Y1770" s="6" t="s">
        <v>90</v>
      </c>
      <c r="Z1770" s="6" t="s">
        <v>90</v>
      </c>
      <c r="AA1770" s="6" t="s">
        <v>90</v>
      </c>
      <c r="AB1770" s="6" t="s">
        <v>90</v>
      </c>
      <c r="AC1770">
        <v>1768</v>
      </c>
      <c r="AD1770" s="6" t="s">
        <v>6810</v>
      </c>
      <c r="AE1770" s="6" t="s">
        <v>50052</v>
      </c>
      <c r="AF1770" s="6" t="s">
        <v>49057</v>
      </c>
      <c r="AG1770" s="6" t="s">
        <v>6811</v>
      </c>
      <c r="AH1770" s="6" t="s">
        <v>51782</v>
      </c>
      <c r="AI1770" s="6" t="s">
        <v>51783</v>
      </c>
    </row>
    <row r="1771" spans="1:35" x14ac:dyDescent="0.25">
      <c r="A1771" s="26" t="s">
        <v>41559</v>
      </c>
      <c r="B1771" s="24" t="s">
        <v>41560</v>
      </c>
      <c r="C1771" s="22">
        <v>56695.93</v>
      </c>
      <c r="D1771" s="22">
        <v>4828.8569299999999</v>
      </c>
      <c r="E1771" s="22">
        <v>4078.05908</v>
      </c>
      <c r="F1771" s="22">
        <v>0.55000000000000004</v>
      </c>
      <c r="G1771" s="22">
        <v>2766.94506</v>
      </c>
      <c r="H1771" s="22">
        <v>2257.34301</v>
      </c>
      <c r="I1771" s="22">
        <v>24989.089840000001</v>
      </c>
      <c r="J1771" s="22">
        <v>10316.980460000001</v>
      </c>
      <c r="K1771" s="22">
        <v>6528.3579099999997</v>
      </c>
      <c r="L1771" s="22">
        <v>8859.9150300000001</v>
      </c>
      <c r="M1771" s="22">
        <v>0</v>
      </c>
      <c r="N1771" s="22">
        <v>11729.51953</v>
      </c>
      <c r="O1771" s="22">
        <v>3.28</v>
      </c>
      <c r="P1771" s="22">
        <v>43.030990000000003</v>
      </c>
      <c r="Q1771" s="22">
        <v>0.75534999999999997</v>
      </c>
      <c r="R1771" s="22">
        <v>0.63</v>
      </c>
      <c r="S1771" s="22">
        <v>0.41</v>
      </c>
      <c r="T1771" s="22">
        <v>0.14577999999999999</v>
      </c>
      <c r="U1771" s="24" t="s">
        <v>46880</v>
      </c>
      <c r="V1771" s="24" t="s">
        <v>46881</v>
      </c>
      <c r="W1771" s="25" t="s">
        <v>46882</v>
      </c>
      <c r="X1771" s="6" t="s">
        <v>90</v>
      </c>
      <c r="Y1771" s="6" t="s">
        <v>90</v>
      </c>
      <c r="Z1771" s="6" t="s">
        <v>90</v>
      </c>
      <c r="AA1771" s="6" t="s">
        <v>90</v>
      </c>
      <c r="AB1771" s="6" t="s">
        <v>90</v>
      </c>
      <c r="AC1771">
        <v>1769</v>
      </c>
      <c r="AD1771" s="6" t="s">
        <v>6812</v>
      </c>
      <c r="AE1771" s="6" t="s">
        <v>50315</v>
      </c>
      <c r="AF1771" s="6" t="s">
        <v>51423</v>
      </c>
      <c r="AG1771" s="6" t="s">
        <v>6813</v>
      </c>
      <c r="AH1771" s="6" t="s">
        <v>51784</v>
      </c>
      <c r="AI1771" s="6" t="s">
        <v>51785</v>
      </c>
    </row>
    <row r="1772" spans="1:35" x14ac:dyDescent="0.25">
      <c r="A1772" s="26" t="s">
        <v>2470</v>
      </c>
      <c r="B1772" s="24" t="s">
        <v>2471</v>
      </c>
      <c r="C1772" s="22">
        <v>24683.47</v>
      </c>
      <c r="D1772" s="22">
        <v>-759.34198000000004</v>
      </c>
      <c r="E1772" s="22">
        <v>-890.68597999999997</v>
      </c>
      <c r="F1772" s="22">
        <v>1.76</v>
      </c>
      <c r="G1772" s="22">
        <v>379.35298999999998</v>
      </c>
      <c r="H1772" s="22">
        <v>0</v>
      </c>
      <c r="I1772" s="22">
        <v>189.05199999999999</v>
      </c>
      <c r="J1772" s="22">
        <v>2480.8349600000001</v>
      </c>
      <c r="K1772" s="22">
        <v>3838.6039999999998</v>
      </c>
      <c r="L1772" s="22">
        <v>988.98400000000004</v>
      </c>
      <c r="M1772" s="22">
        <v>0</v>
      </c>
      <c r="N1772" s="22">
        <v>305.03500000000003</v>
      </c>
      <c r="O1772" s="22">
        <v>0.41</v>
      </c>
      <c r="P1772" s="22">
        <v>80.138990000000007</v>
      </c>
      <c r="Q1772" s="22">
        <v>4.0349899999999996</v>
      </c>
      <c r="R1772" s="22">
        <v>1.1499999999999999</v>
      </c>
      <c r="S1772" s="22">
        <v>1.55</v>
      </c>
      <c r="T1772" s="22">
        <v>1.39438</v>
      </c>
      <c r="U1772" s="24" t="s">
        <v>46883</v>
      </c>
      <c r="V1772" s="24" t="s">
        <v>46884</v>
      </c>
      <c r="W1772" s="25" t="s">
        <v>46885</v>
      </c>
      <c r="X1772" s="6" t="s">
        <v>90</v>
      </c>
      <c r="Y1772" s="6" t="s">
        <v>90</v>
      </c>
      <c r="Z1772" s="6" t="s">
        <v>90</v>
      </c>
      <c r="AA1772" s="6" t="s">
        <v>90</v>
      </c>
      <c r="AB1772" s="6" t="s">
        <v>90</v>
      </c>
      <c r="AC1772">
        <v>1770</v>
      </c>
      <c r="AD1772" s="6" t="s">
        <v>6814</v>
      </c>
      <c r="AE1772" s="6" t="s">
        <v>52439</v>
      </c>
      <c r="AF1772" s="6" t="s">
        <v>50097</v>
      </c>
      <c r="AG1772" s="6" t="s">
        <v>6815</v>
      </c>
      <c r="AH1772" s="6" t="s">
        <v>51786</v>
      </c>
      <c r="AI1772" s="6" t="s">
        <v>51787</v>
      </c>
    </row>
    <row r="1773" spans="1:35" x14ac:dyDescent="0.25">
      <c r="A1773" s="26" t="s">
        <v>2472</v>
      </c>
      <c r="B1773" s="24" t="s">
        <v>2473</v>
      </c>
      <c r="C1773" s="22">
        <v>22171.27</v>
      </c>
      <c r="D1773" s="22">
        <v>4737.5029199999999</v>
      </c>
      <c r="E1773" s="22">
        <v>2709.1230399999999</v>
      </c>
      <c r="F1773" s="22">
        <v>0.52</v>
      </c>
      <c r="G1773" s="22">
        <v>3218.3330000000001</v>
      </c>
      <c r="H1773" s="22">
        <v>336.91</v>
      </c>
      <c r="I1773" s="22">
        <v>12524.110350000001</v>
      </c>
      <c r="J1773" s="22">
        <v>7345.0908200000003</v>
      </c>
      <c r="K1773" s="22">
        <v>14832.480460000001</v>
      </c>
      <c r="L1773" s="22">
        <v>23002.929680000001</v>
      </c>
      <c r="M1773" s="22">
        <v>0</v>
      </c>
      <c r="N1773" s="22">
        <v>7762.7670799999996</v>
      </c>
      <c r="O1773" s="22">
        <v>15.15</v>
      </c>
      <c r="P1773" s="22">
        <v>74.097989999999996</v>
      </c>
      <c r="Q1773" s="22">
        <v>2.8607</v>
      </c>
      <c r="R1773" s="22">
        <v>1.91</v>
      </c>
      <c r="S1773" s="22">
        <v>1.97</v>
      </c>
      <c r="T1773" s="22">
        <v>1.5353399999999999</v>
      </c>
      <c r="U1773" s="24" t="s">
        <v>46886</v>
      </c>
      <c r="V1773" s="24" t="s">
        <v>46887</v>
      </c>
      <c r="W1773" s="25" t="s">
        <v>46888</v>
      </c>
      <c r="X1773" s="6" t="s">
        <v>90</v>
      </c>
      <c r="Y1773" s="6" t="s">
        <v>90</v>
      </c>
      <c r="Z1773" s="6" t="s">
        <v>90</v>
      </c>
      <c r="AA1773" s="6" t="s">
        <v>90</v>
      </c>
      <c r="AB1773" s="6" t="s">
        <v>90</v>
      </c>
      <c r="AC1773">
        <v>1771</v>
      </c>
      <c r="AD1773" s="6" t="s">
        <v>6816</v>
      </c>
      <c r="AE1773" s="6" t="s">
        <v>49200</v>
      </c>
      <c r="AF1773" s="6" t="s">
        <v>49247</v>
      </c>
      <c r="AG1773" s="6" t="s">
        <v>6817</v>
      </c>
      <c r="AH1773" s="6" t="s">
        <v>51788</v>
      </c>
      <c r="AI1773" s="6" t="s">
        <v>51789</v>
      </c>
    </row>
    <row r="1774" spans="1:35" x14ac:dyDescent="0.25">
      <c r="A1774" s="26" t="s">
        <v>2474</v>
      </c>
      <c r="B1774" s="24" t="s">
        <v>2475</v>
      </c>
      <c r="C1774" s="22">
        <v>22402.53</v>
      </c>
      <c r="D1774" s="22">
        <v>777.65801999999996</v>
      </c>
      <c r="E1774" s="22">
        <v>-791.79902000000004</v>
      </c>
      <c r="F1774" s="22">
        <v>2.4300000000000002</v>
      </c>
      <c r="G1774" s="22">
        <v>531.06596999999999</v>
      </c>
      <c r="H1774" s="22">
        <v>224.01599999999999</v>
      </c>
      <c r="I1774" s="22">
        <v>809.27697000000001</v>
      </c>
      <c r="J1774" s="22">
        <v>8573.4638599999998</v>
      </c>
      <c r="K1774" s="22">
        <v>3205.0061000000001</v>
      </c>
      <c r="L1774" s="22">
        <v>21303.480459999999</v>
      </c>
      <c r="M1774" s="22">
        <v>0</v>
      </c>
      <c r="N1774" s="22">
        <v>2868.8120100000001</v>
      </c>
      <c r="O1774" s="22">
        <v>11.84</v>
      </c>
      <c r="P1774" s="22">
        <v>86.512</v>
      </c>
      <c r="Q1774" s="22">
        <v>6.4139099999999996</v>
      </c>
      <c r="R1774" s="22">
        <v>0.26</v>
      </c>
      <c r="S1774" s="22">
        <v>0.35</v>
      </c>
      <c r="T1774" s="22">
        <v>0.28575</v>
      </c>
      <c r="U1774" s="24" t="s">
        <v>46889</v>
      </c>
      <c r="V1774" s="24" t="s">
        <v>46890</v>
      </c>
      <c r="W1774" s="25" t="s">
        <v>46891</v>
      </c>
      <c r="X1774" s="6" t="s">
        <v>90</v>
      </c>
      <c r="Y1774" s="6" t="s">
        <v>90</v>
      </c>
      <c r="Z1774" s="6" t="s">
        <v>90</v>
      </c>
      <c r="AA1774" s="6" t="s">
        <v>90</v>
      </c>
      <c r="AB1774" s="6" t="s">
        <v>90</v>
      </c>
      <c r="AC1774">
        <v>1772</v>
      </c>
      <c r="AD1774" s="6" t="s">
        <v>6818</v>
      </c>
      <c r="AE1774" s="6" t="s">
        <v>52471</v>
      </c>
      <c r="AF1774" s="6" t="s">
        <v>49355</v>
      </c>
      <c r="AG1774" s="6" t="s">
        <v>6819</v>
      </c>
      <c r="AH1774" s="6" t="s">
        <v>51790</v>
      </c>
      <c r="AI1774" s="6" t="s">
        <v>51791</v>
      </c>
    </row>
    <row r="1775" spans="1:35" x14ac:dyDescent="0.25">
      <c r="A1775" s="26" t="s">
        <v>2476</v>
      </c>
      <c r="B1775" s="24" t="s">
        <v>2477</v>
      </c>
      <c r="C1775" s="22">
        <v>7009.08</v>
      </c>
      <c r="D1775" s="22">
        <v>178.6</v>
      </c>
      <c r="E1775" s="22">
        <v>3</v>
      </c>
      <c r="F1775" s="22">
        <v>0.84</v>
      </c>
      <c r="G1775" s="22">
        <v>260.20001000000002</v>
      </c>
      <c r="H1775" s="22">
        <v>0</v>
      </c>
      <c r="I1775" s="22">
        <v>4172.7001899999996</v>
      </c>
      <c r="J1775" s="22">
        <v>349.79998000000001</v>
      </c>
      <c r="K1775" s="22">
        <v>564.5</v>
      </c>
      <c r="L1775" s="22">
        <v>1737.59997</v>
      </c>
      <c r="M1775" s="22">
        <v>0</v>
      </c>
      <c r="N1775" s="22">
        <v>2720.5</v>
      </c>
      <c r="O1775" s="22">
        <v>6.5</v>
      </c>
      <c r="P1775" s="22">
        <v>38.636000000000003</v>
      </c>
      <c r="Q1775" s="22">
        <v>0.62961999999999996</v>
      </c>
      <c r="R1775" s="22">
        <v>1.71</v>
      </c>
      <c r="S1775" s="22">
        <v>1.61</v>
      </c>
      <c r="T1775" s="22">
        <v>0.86992000000000003</v>
      </c>
      <c r="U1775" s="24" t="s">
        <v>46892</v>
      </c>
      <c r="V1775" s="24" t="s">
        <v>46893</v>
      </c>
      <c r="W1775" s="25" t="s">
        <v>46894</v>
      </c>
      <c r="X1775" s="6" t="s">
        <v>90</v>
      </c>
      <c r="Y1775" s="6" t="s">
        <v>90</v>
      </c>
      <c r="Z1775" s="6" t="s">
        <v>90</v>
      </c>
      <c r="AA1775" s="6" t="s">
        <v>90</v>
      </c>
      <c r="AB1775" s="6" t="s">
        <v>90</v>
      </c>
      <c r="AC1775">
        <v>1773</v>
      </c>
      <c r="AD1775" s="6" t="s">
        <v>6820</v>
      </c>
      <c r="AE1775" s="6" t="s">
        <v>52031</v>
      </c>
      <c r="AF1775" s="6" t="s">
        <v>50730</v>
      </c>
      <c r="AG1775" s="6" t="s">
        <v>6821</v>
      </c>
      <c r="AH1775" s="6" t="s">
        <v>51792</v>
      </c>
      <c r="AI1775" s="6" t="s">
        <v>51793</v>
      </c>
    </row>
    <row r="1776" spans="1:35" x14ac:dyDescent="0.25">
      <c r="A1776" s="26" t="s">
        <v>41561</v>
      </c>
      <c r="B1776" s="24" t="s">
        <v>41562</v>
      </c>
      <c r="C1776" s="22">
        <v>51696.55</v>
      </c>
      <c r="D1776" s="22">
        <v>4541.1708900000003</v>
      </c>
      <c r="E1776" s="22">
        <v>3444.96704</v>
      </c>
      <c r="F1776" s="22">
        <v>1.36</v>
      </c>
      <c r="G1776" s="22">
        <v>4165.4848599999996</v>
      </c>
      <c r="H1776" s="22">
        <v>0</v>
      </c>
      <c r="I1776" s="22">
        <v>5608.29882</v>
      </c>
      <c r="J1776" s="22">
        <v>6190.7690400000001</v>
      </c>
      <c r="K1776" s="22">
        <v>10520.20019</v>
      </c>
      <c r="L1776" s="22">
        <v>306.16000000000003</v>
      </c>
      <c r="M1776" s="22">
        <v>0</v>
      </c>
      <c r="N1776" s="22">
        <v>12249.01953</v>
      </c>
      <c r="O1776" s="22">
        <v>7</v>
      </c>
      <c r="P1776" s="22">
        <v>1.3307</v>
      </c>
      <c r="Q1776" s="22">
        <v>1.3480000000000001E-2</v>
      </c>
      <c r="R1776" s="22">
        <v>1.91</v>
      </c>
      <c r="U1776" s="24" t="s">
        <v>46895</v>
      </c>
      <c r="V1776" s="24" t="s">
        <v>46896</v>
      </c>
      <c r="W1776" s="25" t="s">
        <v>46897</v>
      </c>
      <c r="X1776" s="6" t="s">
        <v>90</v>
      </c>
      <c r="Y1776" s="6" t="s">
        <v>90</v>
      </c>
      <c r="Z1776" s="6" t="s">
        <v>90</v>
      </c>
      <c r="AA1776" s="6" t="s">
        <v>90</v>
      </c>
      <c r="AB1776" s="6" t="s">
        <v>90</v>
      </c>
      <c r="AC1776">
        <v>1774</v>
      </c>
      <c r="AD1776" s="6" t="s">
        <v>6822</v>
      </c>
      <c r="AE1776" s="6" t="s">
        <v>49764</v>
      </c>
      <c r="AF1776" s="6" t="s">
        <v>90</v>
      </c>
      <c r="AG1776" s="6" t="s">
        <v>6823</v>
      </c>
      <c r="AH1776" s="6" t="s">
        <v>51794</v>
      </c>
      <c r="AI1776" s="6" t="s">
        <v>51795</v>
      </c>
    </row>
    <row r="1777" spans="1:35" x14ac:dyDescent="0.25">
      <c r="A1777" s="26" t="s">
        <v>41563</v>
      </c>
      <c r="B1777" s="24" t="s">
        <v>41564</v>
      </c>
      <c r="C1777" s="22">
        <v>9263.2900000000009</v>
      </c>
      <c r="D1777" s="22">
        <v>1804.98901</v>
      </c>
      <c r="E1777" s="22">
        <v>1187.2760000000001</v>
      </c>
      <c r="F1777" s="22">
        <v>0.5</v>
      </c>
      <c r="G1777" s="22">
        <v>1491.8370299999999</v>
      </c>
      <c r="H1777" s="22">
        <v>31.393989999999999</v>
      </c>
      <c r="I1777" s="22">
        <v>852.56402000000003</v>
      </c>
      <c r="J1777" s="22">
        <v>3517.84301</v>
      </c>
      <c r="K1777" s="22">
        <v>3416.0949700000001</v>
      </c>
      <c r="L1777" s="22">
        <v>7043.5078100000001</v>
      </c>
      <c r="M1777" s="22">
        <v>0</v>
      </c>
      <c r="N1777" s="22">
        <v>4359.8779199999999</v>
      </c>
      <c r="U1777" s="24" t="s">
        <v>46898</v>
      </c>
      <c r="V1777" s="24" t="s">
        <v>46899</v>
      </c>
      <c r="W1777" s="25" t="s">
        <v>46900</v>
      </c>
      <c r="X1777" s="6" t="s">
        <v>90</v>
      </c>
      <c r="Y1777" s="6" t="s">
        <v>90</v>
      </c>
      <c r="Z1777" s="6" t="s">
        <v>90</v>
      </c>
      <c r="AA1777" s="6" t="s">
        <v>90</v>
      </c>
      <c r="AB1777" s="6" t="s">
        <v>90</v>
      </c>
      <c r="AC1777">
        <v>1775</v>
      </c>
      <c r="AD1777" s="6" t="s">
        <v>6824</v>
      </c>
      <c r="AE1777" s="6" t="s">
        <v>49206</v>
      </c>
      <c r="AF1777" s="6" t="s">
        <v>52155</v>
      </c>
      <c r="AG1777" s="6" t="s">
        <v>6825</v>
      </c>
      <c r="AH1777" s="6" t="s">
        <v>51796</v>
      </c>
      <c r="AI1777" s="6" t="s">
        <v>51797</v>
      </c>
    </row>
    <row r="1778" spans="1:35" x14ac:dyDescent="0.25">
      <c r="A1778" s="26" t="s">
        <v>2478</v>
      </c>
      <c r="B1778" s="24" t="s">
        <v>2479</v>
      </c>
      <c r="C1778" s="22">
        <v>4021.41</v>
      </c>
      <c r="D1778" s="22">
        <v>1113.80798</v>
      </c>
      <c r="E1778" s="22">
        <v>1037.2330300000001</v>
      </c>
      <c r="F1778" s="22">
        <v>1.1399999999999999</v>
      </c>
      <c r="G1778" s="22">
        <v>185.55999</v>
      </c>
      <c r="H1778" s="22">
        <v>0</v>
      </c>
      <c r="I1778" s="22">
        <v>15.284990000000001</v>
      </c>
      <c r="J1778" s="22">
        <v>698.32201999999995</v>
      </c>
      <c r="K1778" s="22">
        <v>759.875</v>
      </c>
      <c r="L1778" s="22">
        <v>1569.3260399999999</v>
      </c>
      <c r="M1778" s="22">
        <v>0</v>
      </c>
      <c r="N1778" s="22">
        <v>3919.3269</v>
      </c>
      <c r="O1778" s="22">
        <v>26.18</v>
      </c>
      <c r="P1778" s="22">
        <v>27.225000000000001</v>
      </c>
      <c r="Q1778" s="22">
        <v>0.37408000000000002</v>
      </c>
      <c r="R1778" s="22">
        <v>1.1000000000000001</v>
      </c>
      <c r="S1778" s="22">
        <v>1.0900000000000001</v>
      </c>
      <c r="T1778" s="22">
        <v>0.82242000000000004</v>
      </c>
      <c r="U1778" s="24" t="s">
        <v>46901</v>
      </c>
      <c r="V1778" s="24" t="s">
        <v>46902</v>
      </c>
      <c r="W1778" s="25" t="s">
        <v>46903</v>
      </c>
      <c r="X1778" s="6" t="s">
        <v>90</v>
      </c>
      <c r="Y1778" s="6" t="s">
        <v>90</v>
      </c>
      <c r="Z1778" s="6" t="s">
        <v>90</v>
      </c>
      <c r="AA1778" s="6" t="s">
        <v>90</v>
      </c>
      <c r="AB1778" s="6" t="s">
        <v>90</v>
      </c>
      <c r="AC1778">
        <v>1776</v>
      </c>
      <c r="AD1778" s="6" t="s">
        <v>6826</v>
      </c>
      <c r="AE1778" s="6" t="s">
        <v>50771</v>
      </c>
      <c r="AF1778" s="6" t="s">
        <v>50614</v>
      </c>
      <c r="AG1778" s="6" t="s">
        <v>6827</v>
      </c>
      <c r="AH1778" s="6" t="s">
        <v>51798</v>
      </c>
      <c r="AI1778" s="6" t="s">
        <v>51799</v>
      </c>
    </row>
    <row r="1779" spans="1:35" x14ac:dyDescent="0.25">
      <c r="A1779" s="26" t="s">
        <v>2480</v>
      </c>
      <c r="B1779" s="24" t="s">
        <v>2481</v>
      </c>
      <c r="C1779" s="22">
        <v>9397.19</v>
      </c>
      <c r="D1779" s="22">
        <v>930.38800000000003</v>
      </c>
      <c r="E1779" s="22">
        <v>772.43798000000004</v>
      </c>
      <c r="F1779" s="22">
        <v>0.5</v>
      </c>
      <c r="G1779" s="22">
        <v>906.06298000000004</v>
      </c>
      <c r="H1779" s="22">
        <v>608.375</v>
      </c>
      <c r="I1779" s="22">
        <v>438.67498000000001</v>
      </c>
      <c r="J1779" s="22">
        <v>1073.0629799999999</v>
      </c>
      <c r="K1779" s="22">
        <v>2586.75</v>
      </c>
      <c r="L1779" s="22">
        <v>15.975</v>
      </c>
      <c r="M1779" s="22">
        <v>0</v>
      </c>
      <c r="N1779" s="22">
        <v>2887.3869599999998</v>
      </c>
      <c r="O1779" s="22">
        <v>17.329999999999998</v>
      </c>
      <c r="P1779" s="22">
        <v>0.55022000000000004</v>
      </c>
      <c r="Q1779" s="22">
        <v>5.5300000000000002E-3</v>
      </c>
      <c r="R1779" s="22">
        <v>2.41</v>
      </c>
      <c r="S1779" s="22">
        <v>1.84</v>
      </c>
      <c r="T1779" s="22">
        <v>0.99929999999999997</v>
      </c>
      <c r="U1779" s="24" t="s">
        <v>46904</v>
      </c>
      <c r="V1779" s="24" t="s">
        <v>46905</v>
      </c>
      <c r="W1779" s="25" t="s">
        <v>46906</v>
      </c>
      <c r="X1779" s="6" t="s">
        <v>90</v>
      </c>
      <c r="Y1779" s="6" t="s">
        <v>90</v>
      </c>
      <c r="Z1779" s="6" t="s">
        <v>90</v>
      </c>
      <c r="AA1779" s="6" t="s">
        <v>90</v>
      </c>
      <c r="AB1779" s="6" t="s">
        <v>90</v>
      </c>
      <c r="AC1779">
        <v>1777</v>
      </c>
      <c r="AD1779" s="6" t="s">
        <v>6828</v>
      </c>
      <c r="AE1779" s="6" t="s">
        <v>52474</v>
      </c>
      <c r="AF1779" s="6" t="s">
        <v>52512</v>
      </c>
      <c r="AG1779" s="6" t="s">
        <v>6829</v>
      </c>
      <c r="AH1779" s="6" t="s">
        <v>51800</v>
      </c>
      <c r="AI1779" s="6" t="s">
        <v>51801</v>
      </c>
    </row>
    <row r="1780" spans="1:35" x14ac:dyDescent="0.25">
      <c r="A1780" s="26" t="s">
        <v>2483</v>
      </c>
      <c r="B1780" s="24" t="s">
        <v>2484</v>
      </c>
      <c r="C1780" s="22">
        <v>13452.94</v>
      </c>
      <c r="D1780" s="22">
        <v>643</v>
      </c>
      <c r="E1780" s="22">
        <v>588</v>
      </c>
      <c r="F1780" s="22">
        <v>0.61</v>
      </c>
      <c r="G1780" s="22">
        <v>6536</v>
      </c>
      <c r="H1780" s="22">
        <v>0</v>
      </c>
      <c r="I1780" s="22">
        <v>0</v>
      </c>
      <c r="J1780" s="22">
        <v>27914</v>
      </c>
      <c r="K1780" s="22">
        <v>8966</v>
      </c>
      <c r="L1780" s="22">
        <v>3084</v>
      </c>
      <c r="M1780" s="22">
        <v>0</v>
      </c>
      <c r="N1780" s="22">
        <v>8441</v>
      </c>
      <c r="O1780" s="22">
        <v>204.4</v>
      </c>
      <c r="P1780" s="22">
        <v>25.497990000000001</v>
      </c>
      <c r="Q1780" s="22">
        <v>0.34223999999999999</v>
      </c>
      <c r="R1780" s="22">
        <v>0.33</v>
      </c>
      <c r="S1780" s="22">
        <v>0.32</v>
      </c>
      <c r="T1780" s="22">
        <v>8.7050000000000002E-2</v>
      </c>
      <c r="U1780" s="24" t="s">
        <v>46907</v>
      </c>
      <c r="V1780" s="24" t="s">
        <v>46908</v>
      </c>
      <c r="W1780" s="25" t="s">
        <v>46909</v>
      </c>
      <c r="X1780" s="6" t="s">
        <v>90</v>
      </c>
      <c r="Y1780" s="6" t="s">
        <v>90</v>
      </c>
      <c r="Z1780" s="6" t="s">
        <v>90</v>
      </c>
      <c r="AA1780" s="6" t="s">
        <v>90</v>
      </c>
      <c r="AB1780" s="6" t="s">
        <v>90</v>
      </c>
      <c r="AC1780">
        <v>1778</v>
      </c>
      <c r="AD1780" s="6" t="s">
        <v>6830</v>
      </c>
      <c r="AE1780" s="6" t="s">
        <v>50479</v>
      </c>
      <c r="AF1780" s="6" t="s">
        <v>90</v>
      </c>
      <c r="AG1780" s="6" t="s">
        <v>6831</v>
      </c>
      <c r="AH1780" s="6" t="s">
        <v>51802</v>
      </c>
      <c r="AI1780" s="6" t="s">
        <v>51803</v>
      </c>
    </row>
    <row r="1781" spans="1:35" x14ac:dyDescent="0.25">
      <c r="A1781" s="26" t="s">
        <v>2485</v>
      </c>
      <c r="B1781" s="24" t="s">
        <v>2486</v>
      </c>
      <c r="C1781" s="22">
        <v>9915.07</v>
      </c>
      <c r="D1781" s="22">
        <v>878.89801</v>
      </c>
      <c r="E1781" s="22">
        <v>574.39697000000001</v>
      </c>
      <c r="F1781" s="22">
        <v>1.1599999999999999</v>
      </c>
      <c r="G1781" s="22">
        <v>188.863</v>
      </c>
      <c r="H1781" s="22">
        <v>0</v>
      </c>
      <c r="I1781" s="22">
        <v>197.74499</v>
      </c>
      <c r="J1781" s="22">
        <v>317.25900000000001</v>
      </c>
      <c r="K1781" s="22">
        <v>257.63900000000001</v>
      </c>
      <c r="L1781" s="22">
        <v>3726.7539000000002</v>
      </c>
      <c r="M1781" s="22">
        <v>0</v>
      </c>
      <c r="N1781" s="22">
        <v>6178.0390600000001</v>
      </c>
      <c r="O1781" s="22">
        <v>35.840000000000003</v>
      </c>
      <c r="P1781" s="22">
        <v>37.868000000000002</v>
      </c>
      <c r="Q1781" s="22">
        <v>0.60946</v>
      </c>
      <c r="R1781" s="22">
        <v>0.86</v>
      </c>
      <c r="S1781" s="22">
        <v>0.81</v>
      </c>
      <c r="T1781" s="22">
        <v>0.21678</v>
      </c>
      <c r="U1781" s="24" t="s">
        <v>46910</v>
      </c>
      <c r="V1781" s="24" t="s">
        <v>46911</v>
      </c>
      <c r="W1781" s="25" t="s">
        <v>46912</v>
      </c>
      <c r="X1781" s="6" t="s">
        <v>90</v>
      </c>
      <c r="Y1781" s="6" t="s">
        <v>90</v>
      </c>
      <c r="Z1781" s="6" t="s">
        <v>90</v>
      </c>
      <c r="AA1781" s="6" t="s">
        <v>90</v>
      </c>
      <c r="AB1781" s="6" t="s">
        <v>90</v>
      </c>
      <c r="AC1781">
        <v>1779</v>
      </c>
      <c r="AD1781" s="6" t="s">
        <v>6832</v>
      </c>
      <c r="AE1781" s="6" t="s">
        <v>52539</v>
      </c>
      <c r="AF1781" s="6" t="s">
        <v>52521</v>
      </c>
      <c r="AG1781" s="6" t="s">
        <v>6833</v>
      </c>
      <c r="AH1781" s="6" t="s">
        <v>51804</v>
      </c>
      <c r="AI1781" s="6" t="s">
        <v>51805</v>
      </c>
    </row>
    <row r="1782" spans="1:35" x14ac:dyDescent="0.25">
      <c r="A1782" s="26" t="s">
        <v>2487</v>
      </c>
      <c r="B1782" s="24" t="s">
        <v>2488</v>
      </c>
      <c r="C1782" s="22">
        <v>82023.67</v>
      </c>
      <c r="D1782" s="22">
        <v>5259.6000899999999</v>
      </c>
      <c r="E1782" s="22">
        <v>4918.2001899999996</v>
      </c>
      <c r="F1782" s="22">
        <v>0.23</v>
      </c>
      <c r="G1782" s="22">
        <v>5328.7001899999996</v>
      </c>
      <c r="H1782" s="22">
        <v>2401.8998999999999</v>
      </c>
      <c r="I1782" s="22">
        <v>915.5</v>
      </c>
      <c r="J1782" s="22">
        <v>3141.3000400000001</v>
      </c>
      <c r="K1782" s="22">
        <v>15884.0996</v>
      </c>
      <c r="L1782" s="22">
        <v>2701.3998999999999</v>
      </c>
      <c r="M1782" s="22">
        <v>0</v>
      </c>
      <c r="N1782" s="22">
        <v>22664</v>
      </c>
      <c r="O1782" s="22">
        <v>214.91</v>
      </c>
      <c r="P1782" s="22">
        <v>10.312989999999999</v>
      </c>
      <c r="Q1782" s="22">
        <v>0.11498999999999999</v>
      </c>
      <c r="R1782" s="22">
        <v>5.45</v>
      </c>
      <c r="S1782" s="22">
        <v>4.29</v>
      </c>
      <c r="T1782" s="22">
        <v>2.59558</v>
      </c>
      <c r="U1782" s="24" t="s">
        <v>46913</v>
      </c>
      <c r="V1782" s="24" t="s">
        <v>46914</v>
      </c>
      <c r="W1782" s="25" t="s">
        <v>46915</v>
      </c>
      <c r="X1782" s="6" t="s">
        <v>90</v>
      </c>
      <c r="Y1782" s="6" t="s">
        <v>90</v>
      </c>
      <c r="Z1782" s="6" t="s">
        <v>90</v>
      </c>
      <c r="AA1782" s="6" t="s">
        <v>90</v>
      </c>
      <c r="AB1782" s="6" t="s">
        <v>90</v>
      </c>
      <c r="AC1782">
        <v>1780</v>
      </c>
      <c r="AD1782" s="6" t="s">
        <v>6834</v>
      </c>
      <c r="AE1782" s="6" t="s">
        <v>50212</v>
      </c>
      <c r="AF1782" s="6" t="s">
        <v>90</v>
      </c>
      <c r="AG1782" s="6" t="s">
        <v>6835</v>
      </c>
      <c r="AH1782" s="6" t="s">
        <v>51806</v>
      </c>
      <c r="AI1782" s="6" t="s">
        <v>51807</v>
      </c>
    </row>
    <row r="1783" spans="1:35" x14ac:dyDescent="0.25">
      <c r="A1783" s="26" t="s">
        <v>2489</v>
      </c>
      <c r="B1783" s="24" t="s">
        <v>2489</v>
      </c>
      <c r="C1783" s="22">
        <v>60992.86</v>
      </c>
      <c r="D1783" s="22">
        <v>3838.10205</v>
      </c>
      <c r="E1783" s="22">
        <v>2867.1350000000002</v>
      </c>
      <c r="F1783" s="22">
        <v>0.83</v>
      </c>
      <c r="G1783" s="22">
        <v>2974.7438900000002</v>
      </c>
      <c r="H1783" s="22">
        <v>382.20199000000002</v>
      </c>
      <c r="I1783" s="22">
        <v>14733.95019</v>
      </c>
      <c r="J1783" s="22">
        <v>6415.7997999999998</v>
      </c>
      <c r="K1783" s="22">
        <v>3796.0458899999999</v>
      </c>
      <c r="L1783" s="22">
        <v>7248.2338799999998</v>
      </c>
      <c r="M1783" s="22">
        <v>0</v>
      </c>
      <c r="N1783" s="22">
        <v>4643.3232399999997</v>
      </c>
      <c r="O1783" s="22">
        <v>2.42</v>
      </c>
      <c r="P1783" s="22">
        <v>60.95299</v>
      </c>
      <c r="Q1783" s="22">
        <v>1.5609999999999999</v>
      </c>
      <c r="R1783" s="22">
        <v>0.59</v>
      </c>
      <c r="S1783" s="22">
        <v>0.53</v>
      </c>
      <c r="T1783" s="22">
        <v>6.8440000000000001E-2</v>
      </c>
      <c r="U1783" s="24" t="s">
        <v>46916</v>
      </c>
      <c r="V1783" s="24" t="s">
        <v>46917</v>
      </c>
      <c r="W1783" s="25" t="s">
        <v>46918</v>
      </c>
      <c r="X1783" s="6" t="s">
        <v>90</v>
      </c>
      <c r="Y1783" s="6" t="s">
        <v>90</v>
      </c>
      <c r="Z1783" s="6" t="s">
        <v>90</v>
      </c>
      <c r="AA1783" s="6" t="s">
        <v>90</v>
      </c>
      <c r="AB1783" s="6" t="s">
        <v>90</v>
      </c>
      <c r="AC1783">
        <v>1781</v>
      </c>
      <c r="AD1783" s="6" t="s">
        <v>6836</v>
      </c>
      <c r="AE1783" s="6" t="s">
        <v>50813</v>
      </c>
      <c r="AF1783" s="6" t="s">
        <v>50806</v>
      </c>
      <c r="AG1783" s="6" t="s">
        <v>6837</v>
      </c>
      <c r="AH1783" s="6" t="s">
        <v>51808</v>
      </c>
      <c r="AI1783" s="6" t="s">
        <v>51809</v>
      </c>
    </row>
    <row r="1784" spans="1:35" x14ac:dyDescent="0.25">
      <c r="A1784" s="26" t="s">
        <v>2490</v>
      </c>
      <c r="B1784" s="24" t="s">
        <v>2491</v>
      </c>
      <c r="C1784" s="22">
        <v>3486.01</v>
      </c>
      <c r="D1784" s="22">
        <v>-104.95</v>
      </c>
      <c r="E1784" s="22">
        <v>-111.67401</v>
      </c>
      <c r="F1784" s="22">
        <v>0.48</v>
      </c>
      <c r="G1784" s="22">
        <v>191.40199000000001</v>
      </c>
      <c r="H1784" s="22">
        <v>0</v>
      </c>
      <c r="I1784" s="22">
        <v>0</v>
      </c>
      <c r="J1784" s="22">
        <v>209.14198999999999</v>
      </c>
      <c r="K1784" s="22">
        <v>669.41899999999998</v>
      </c>
      <c r="L1784" s="22">
        <v>0</v>
      </c>
      <c r="M1784" s="22">
        <v>0</v>
      </c>
      <c r="N1784" s="22">
        <v>480.08699999999999</v>
      </c>
      <c r="O1784" s="22">
        <v>2.78</v>
      </c>
      <c r="P1784" s="22">
        <v>0</v>
      </c>
      <c r="Q1784" s="22">
        <v>0</v>
      </c>
      <c r="R1784" s="22">
        <v>3.07</v>
      </c>
      <c r="S1784" s="22">
        <v>3.2</v>
      </c>
      <c r="T1784" s="22">
        <v>2.2856000000000001</v>
      </c>
      <c r="U1784" s="24" t="s">
        <v>46919</v>
      </c>
      <c r="V1784" s="24" t="s">
        <v>46920</v>
      </c>
      <c r="W1784" s="25" t="s">
        <v>46921</v>
      </c>
      <c r="X1784" s="6" t="s">
        <v>90</v>
      </c>
      <c r="Y1784" s="6" t="s">
        <v>90</v>
      </c>
      <c r="Z1784" s="6" t="s">
        <v>90</v>
      </c>
      <c r="AA1784" s="6" t="s">
        <v>90</v>
      </c>
      <c r="AB1784" s="6" t="s">
        <v>90</v>
      </c>
      <c r="AC1784">
        <v>1782</v>
      </c>
      <c r="AD1784" s="6" t="s">
        <v>6838</v>
      </c>
      <c r="AE1784" s="6" t="s">
        <v>51595</v>
      </c>
      <c r="AF1784" s="6" t="s">
        <v>90</v>
      </c>
      <c r="AG1784" s="6" t="s">
        <v>6839</v>
      </c>
      <c r="AH1784" s="6" t="s">
        <v>51810</v>
      </c>
      <c r="AI1784" s="6" t="s">
        <v>51811</v>
      </c>
    </row>
    <row r="1785" spans="1:35" x14ac:dyDescent="0.25">
      <c r="A1785" s="26" t="s">
        <v>41565</v>
      </c>
      <c r="B1785" s="24" t="s">
        <v>41566</v>
      </c>
      <c r="C1785" s="22">
        <v>7513.74</v>
      </c>
      <c r="D1785" s="22">
        <v>415.59399000000002</v>
      </c>
      <c r="E1785" s="22">
        <v>369.09399000000002</v>
      </c>
      <c r="F1785" s="22">
        <v>0.53</v>
      </c>
      <c r="G1785" s="22">
        <v>302.83098999999999</v>
      </c>
      <c r="H1785" s="22">
        <v>1878.0190399999999</v>
      </c>
      <c r="I1785" s="22">
        <v>595.08398</v>
      </c>
      <c r="J1785" s="22">
        <v>1008.11999</v>
      </c>
      <c r="K1785" s="22">
        <v>2320.3500899999999</v>
      </c>
      <c r="L1785" s="22">
        <v>423.03399000000002</v>
      </c>
      <c r="M1785" s="22">
        <v>0</v>
      </c>
      <c r="N1785" s="22">
        <v>1931.84301</v>
      </c>
      <c r="U1785" s="24" t="s">
        <v>46922</v>
      </c>
      <c r="V1785" s="24" t="s">
        <v>46923</v>
      </c>
      <c r="W1785" s="25" t="s">
        <v>46924</v>
      </c>
      <c r="X1785" s="6" t="s">
        <v>90</v>
      </c>
      <c r="Y1785" s="6" t="s">
        <v>90</v>
      </c>
      <c r="Z1785" s="6" t="s">
        <v>90</v>
      </c>
      <c r="AA1785" s="6" t="s">
        <v>90</v>
      </c>
      <c r="AB1785" s="6" t="s">
        <v>90</v>
      </c>
      <c r="AC1785">
        <v>1783</v>
      </c>
      <c r="AD1785" s="6" t="s">
        <v>6840</v>
      </c>
      <c r="AE1785" s="6" t="s">
        <v>50499</v>
      </c>
      <c r="AF1785" s="6" t="s">
        <v>90</v>
      </c>
      <c r="AG1785" s="6" t="s">
        <v>6841</v>
      </c>
      <c r="AH1785" s="6" t="s">
        <v>51812</v>
      </c>
      <c r="AI1785" s="6" t="s">
        <v>51811</v>
      </c>
    </row>
    <row r="1786" spans="1:35" x14ac:dyDescent="0.25">
      <c r="A1786" s="26" t="s">
        <v>41567</v>
      </c>
      <c r="B1786" s="24" t="s">
        <v>41568</v>
      </c>
      <c r="C1786" s="22">
        <v>18809.2</v>
      </c>
      <c r="D1786" s="22">
        <v>10029.21875</v>
      </c>
      <c r="E1786" s="22">
        <v>7564.8481400000001</v>
      </c>
      <c r="F1786" s="22">
        <v>0.77</v>
      </c>
      <c r="G1786" s="22">
        <v>9510.8476499999997</v>
      </c>
      <c r="H1786" s="22">
        <v>7683.9047799999998</v>
      </c>
      <c r="I1786" s="22">
        <v>2081.9140600000001</v>
      </c>
      <c r="J1786" s="22">
        <v>17824.800780000001</v>
      </c>
      <c r="K1786" s="22">
        <v>27586.41015</v>
      </c>
      <c r="L1786" s="22">
        <v>10672.969719999999</v>
      </c>
      <c r="M1786" s="22">
        <v>0</v>
      </c>
      <c r="N1786" s="22">
        <v>27365.150389999999</v>
      </c>
      <c r="O1786" s="22">
        <v>20.62</v>
      </c>
      <c r="P1786" s="22">
        <v>28.059000000000001</v>
      </c>
      <c r="Q1786" s="22">
        <v>0.39001999999999998</v>
      </c>
      <c r="R1786" s="22">
        <v>1.55</v>
      </c>
      <c r="S1786" s="22">
        <v>1.1200000000000001</v>
      </c>
      <c r="T1786" s="22">
        <v>0.58298000000000005</v>
      </c>
      <c r="U1786" s="24" t="s">
        <v>46925</v>
      </c>
      <c r="V1786" s="24" t="s">
        <v>46926</v>
      </c>
      <c r="W1786" s="25" t="s">
        <v>46927</v>
      </c>
      <c r="X1786" s="6" t="s">
        <v>90</v>
      </c>
      <c r="Y1786" s="6" t="s">
        <v>90</v>
      </c>
      <c r="Z1786" s="6" t="s">
        <v>90</v>
      </c>
      <c r="AA1786" s="6" t="s">
        <v>90</v>
      </c>
      <c r="AB1786" s="6" t="s">
        <v>90</v>
      </c>
      <c r="AC1786">
        <v>1784</v>
      </c>
      <c r="AD1786" s="6" t="s">
        <v>6842</v>
      </c>
      <c r="AE1786" s="6" t="s">
        <v>50005</v>
      </c>
      <c r="AF1786" s="6" t="s">
        <v>51468</v>
      </c>
      <c r="AG1786" s="6" t="s">
        <v>6843</v>
      </c>
      <c r="AH1786" s="6" t="s">
        <v>51813</v>
      </c>
      <c r="AI1786" s="6" t="s">
        <v>51814</v>
      </c>
    </row>
    <row r="1787" spans="1:35" x14ac:dyDescent="0.25">
      <c r="A1787" s="26" t="s">
        <v>2492</v>
      </c>
      <c r="B1787" s="24" t="s">
        <v>2493</v>
      </c>
      <c r="C1787" s="22">
        <v>3457.74</v>
      </c>
      <c r="D1787" s="22">
        <v>-314.10300000000001</v>
      </c>
      <c r="E1787" s="22">
        <v>-311.92599999999999</v>
      </c>
      <c r="F1787" s="22">
        <v>1.52</v>
      </c>
      <c r="G1787" s="22">
        <v>0</v>
      </c>
      <c r="H1787" s="22">
        <v>0</v>
      </c>
      <c r="I1787" s="22">
        <v>0</v>
      </c>
      <c r="J1787" s="22">
        <v>58.959989999999998</v>
      </c>
      <c r="K1787" s="22">
        <v>397.76997999999998</v>
      </c>
      <c r="L1787" s="22">
        <v>0</v>
      </c>
      <c r="M1787" s="22">
        <v>0</v>
      </c>
      <c r="N1787" s="22">
        <v>-65.694999999999993</v>
      </c>
      <c r="O1787" s="22">
        <v>-3.48</v>
      </c>
      <c r="P1787" s="22">
        <v>0</v>
      </c>
      <c r="Q1787" s="22">
        <v>0</v>
      </c>
      <c r="R1787" s="22">
        <v>6.09</v>
      </c>
      <c r="S1787" s="22">
        <v>6.75</v>
      </c>
      <c r="T1787" s="22">
        <v>6.7464300000000001</v>
      </c>
      <c r="U1787" s="24" t="s">
        <v>46928</v>
      </c>
      <c r="V1787" s="24" t="s">
        <v>46929</v>
      </c>
      <c r="W1787" s="25" t="s">
        <v>46930</v>
      </c>
      <c r="X1787" s="6" t="s">
        <v>90</v>
      </c>
      <c r="Y1787" s="6" t="s">
        <v>90</v>
      </c>
      <c r="Z1787" s="6" t="s">
        <v>90</v>
      </c>
      <c r="AA1787" s="6" t="s">
        <v>90</v>
      </c>
      <c r="AB1787" s="6" t="s">
        <v>90</v>
      </c>
      <c r="AC1787">
        <v>1785</v>
      </c>
      <c r="AD1787" s="6" t="s">
        <v>6844</v>
      </c>
      <c r="AE1787" s="6" t="s">
        <v>51044</v>
      </c>
      <c r="AF1787" s="6" t="s">
        <v>90</v>
      </c>
      <c r="AG1787" s="6" t="s">
        <v>6845</v>
      </c>
      <c r="AH1787" s="6" t="s">
        <v>90</v>
      </c>
      <c r="AI1787" s="6" t="s">
        <v>90</v>
      </c>
    </row>
    <row r="1788" spans="1:35" x14ac:dyDescent="0.25">
      <c r="A1788" s="26" t="s">
        <v>2494</v>
      </c>
      <c r="B1788" s="24" t="s">
        <v>2495</v>
      </c>
      <c r="C1788" s="22">
        <v>10600.36</v>
      </c>
      <c r="D1788" s="22">
        <v>394.70800000000003</v>
      </c>
      <c r="E1788" s="22">
        <v>225.65298999999999</v>
      </c>
      <c r="F1788" s="22">
        <v>0.84</v>
      </c>
      <c r="G1788" s="22">
        <v>15.227</v>
      </c>
      <c r="H1788" s="22">
        <v>0</v>
      </c>
      <c r="I1788" s="22">
        <v>175.14198999999999</v>
      </c>
      <c r="J1788" s="22">
        <v>97.495999999999995</v>
      </c>
      <c r="K1788" s="22">
        <v>52.012999999999998</v>
      </c>
      <c r="L1788" s="22">
        <v>1936.3809799999999</v>
      </c>
      <c r="M1788" s="22">
        <v>155.67599000000001</v>
      </c>
      <c r="N1788" s="22">
        <v>6767.6660099999999</v>
      </c>
      <c r="O1788" s="22">
        <v>36.840000000000003</v>
      </c>
      <c r="P1788" s="22">
        <v>22.788</v>
      </c>
      <c r="Q1788" s="22">
        <v>0.30132999999999999</v>
      </c>
      <c r="R1788" s="22">
        <v>2.57</v>
      </c>
      <c r="S1788" s="22">
        <v>0.53</v>
      </c>
      <c r="T1788" s="22">
        <v>0.37730000000000002</v>
      </c>
      <c r="U1788" s="24" t="s">
        <v>46931</v>
      </c>
      <c r="V1788" s="24" t="s">
        <v>46932</v>
      </c>
      <c r="W1788" s="25" t="s">
        <v>46933</v>
      </c>
      <c r="X1788" s="6" t="s">
        <v>90</v>
      </c>
      <c r="Y1788" s="6" t="s">
        <v>90</v>
      </c>
      <c r="Z1788" s="6" t="s">
        <v>90</v>
      </c>
      <c r="AA1788" s="6" t="s">
        <v>90</v>
      </c>
      <c r="AB1788" s="6" t="s">
        <v>90</v>
      </c>
      <c r="AC1788">
        <v>1786</v>
      </c>
      <c r="AD1788" s="6" t="s">
        <v>6846</v>
      </c>
      <c r="AE1788" s="6" t="s">
        <v>49883</v>
      </c>
      <c r="AF1788" s="6" t="s">
        <v>51423</v>
      </c>
      <c r="AG1788" s="6" t="s">
        <v>6847</v>
      </c>
      <c r="AH1788" s="6" t="s">
        <v>51815</v>
      </c>
      <c r="AI1788" s="6" t="s">
        <v>51816</v>
      </c>
    </row>
    <row r="1789" spans="1:35" x14ac:dyDescent="0.25">
      <c r="A1789" s="26" t="s">
        <v>2496</v>
      </c>
      <c r="B1789" s="24" t="s">
        <v>2497</v>
      </c>
      <c r="C1789" s="22">
        <v>5880.25</v>
      </c>
      <c r="D1789" s="22">
        <v>531</v>
      </c>
      <c r="E1789" s="22">
        <v>414</v>
      </c>
      <c r="F1789" s="22">
        <v>0.47</v>
      </c>
      <c r="G1789" s="22">
        <v>370</v>
      </c>
      <c r="H1789" s="22">
        <v>722</v>
      </c>
      <c r="I1789" s="22">
        <v>2910</v>
      </c>
      <c r="J1789" s="22">
        <v>496</v>
      </c>
      <c r="K1789" s="22">
        <v>1171</v>
      </c>
      <c r="L1789" s="22">
        <v>2066</v>
      </c>
      <c r="M1789" s="22">
        <v>0</v>
      </c>
      <c r="N1789" s="22">
        <v>1868</v>
      </c>
      <c r="O1789" s="22">
        <v>8.69</v>
      </c>
      <c r="P1789" s="22">
        <v>53.036990000000003</v>
      </c>
      <c r="Q1789" s="22">
        <v>1.12931</v>
      </c>
      <c r="R1789" s="22">
        <v>2.31</v>
      </c>
      <c r="S1789" s="22">
        <v>0.91</v>
      </c>
      <c r="T1789" s="22">
        <v>0.15926999999999999</v>
      </c>
      <c r="U1789" s="24" t="s">
        <v>46934</v>
      </c>
      <c r="V1789" s="24" t="s">
        <v>42454</v>
      </c>
      <c r="W1789" s="25" t="s">
        <v>46935</v>
      </c>
      <c r="X1789" s="6" t="s">
        <v>90</v>
      </c>
      <c r="Y1789" s="6" t="s">
        <v>90</v>
      </c>
      <c r="Z1789" s="6" t="s">
        <v>90</v>
      </c>
      <c r="AA1789" s="6" t="s">
        <v>90</v>
      </c>
      <c r="AB1789" s="6" t="s">
        <v>90</v>
      </c>
      <c r="AC1789">
        <v>1787</v>
      </c>
      <c r="AD1789" s="6" t="s">
        <v>6848</v>
      </c>
      <c r="AE1789" s="6" t="s">
        <v>49812</v>
      </c>
      <c r="AF1789" s="6" t="s">
        <v>90</v>
      </c>
      <c r="AG1789" s="6" t="s">
        <v>6849</v>
      </c>
      <c r="AH1789" s="6" t="s">
        <v>51817</v>
      </c>
      <c r="AI1789" s="6" t="s">
        <v>51818</v>
      </c>
    </row>
    <row r="1790" spans="1:35" x14ac:dyDescent="0.25">
      <c r="A1790" s="26" t="s">
        <v>41569</v>
      </c>
      <c r="B1790" s="24" t="s">
        <v>41570</v>
      </c>
      <c r="C1790" s="22">
        <v>2439.15</v>
      </c>
      <c r="D1790" s="22">
        <v>570</v>
      </c>
      <c r="E1790" s="22">
        <v>476</v>
      </c>
      <c r="F1790" s="22">
        <v>1.95</v>
      </c>
      <c r="G1790" s="22">
        <v>1002</v>
      </c>
      <c r="H1790" s="22">
        <v>975</v>
      </c>
      <c r="I1790" s="22">
        <v>3199</v>
      </c>
      <c r="J1790" s="22">
        <v>1546</v>
      </c>
      <c r="K1790" s="22">
        <v>2502</v>
      </c>
      <c r="L1790" s="22">
        <v>1404</v>
      </c>
      <c r="M1790" s="22">
        <v>0</v>
      </c>
      <c r="N1790" s="22">
        <v>2529</v>
      </c>
      <c r="O1790" s="22">
        <v>17.7</v>
      </c>
      <c r="P1790" s="22">
        <v>34.997999999999998</v>
      </c>
      <c r="Q1790" s="22">
        <v>0.53839999999999999</v>
      </c>
      <c r="R1790" s="22">
        <v>1.7</v>
      </c>
      <c r="S1790" s="22">
        <v>0.99</v>
      </c>
      <c r="T1790" s="22">
        <v>0.33957999999999999</v>
      </c>
      <c r="U1790" s="24" t="s">
        <v>46936</v>
      </c>
      <c r="V1790" s="24" t="s">
        <v>46937</v>
      </c>
      <c r="W1790" s="25" t="s">
        <v>46938</v>
      </c>
      <c r="X1790" s="6" t="s">
        <v>90</v>
      </c>
      <c r="Y1790" s="6" t="s">
        <v>90</v>
      </c>
      <c r="Z1790" s="6" t="s">
        <v>90</v>
      </c>
      <c r="AA1790" s="6" t="s">
        <v>90</v>
      </c>
      <c r="AB1790" s="6" t="s">
        <v>90</v>
      </c>
      <c r="AC1790">
        <v>1788</v>
      </c>
      <c r="AD1790" s="6" t="s">
        <v>6850</v>
      </c>
      <c r="AE1790" s="6" t="s">
        <v>50678</v>
      </c>
      <c r="AF1790" s="6" t="s">
        <v>90</v>
      </c>
      <c r="AG1790" s="6" t="s">
        <v>6851</v>
      </c>
      <c r="AH1790" s="6" t="s">
        <v>51819</v>
      </c>
      <c r="AI1790" s="6" t="s">
        <v>51820</v>
      </c>
    </row>
    <row r="1791" spans="1:35" x14ac:dyDescent="0.25">
      <c r="A1791" s="26" t="s">
        <v>2499</v>
      </c>
      <c r="B1791" s="24" t="s">
        <v>2500</v>
      </c>
      <c r="C1791" s="22">
        <v>16701.939999999999</v>
      </c>
      <c r="D1791" s="22">
        <v>3348</v>
      </c>
      <c r="E1791" s="22">
        <v>2995</v>
      </c>
      <c r="F1791" s="22">
        <v>1.18</v>
      </c>
      <c r="G1791" s="22">
        <v>96056</v>
      </c>
      <c r="H1791" s="22">
        <v>354</v>
      </c>
      <c r="I1791" s="22">
        <v>6794</v>
      </c>
      <c r="J1791" s="22">
        <v>131743</v>
      </c>
      <c r="K1791" s="22">
        <v>107637</v>
      </c>
      <c r="L1791" s="22">
        <v>2284</v>
      </c>
      <c r="M1791" s="22">
        <v>1659</v>
      </c>
      <c r="N1791" s="22">
        <v>14292</v>
      </c>
      <c r="O1791" s="22">
        <v>16.309999999999999</v>
      </c>
      <c r="P1791" s="22">
        <v>12.01</v>
      </c>
      <c r="Q1791" s="22">
        <v>0.15134</v>
      </c>
      <c r="R1791" s="22">
        <v>0.82</v>
      </c>
      <c r="S1791" s="22">
        <v>0.81</v>
      </c>
      <c r="T1791" s="22">
        <v>8.5209999999999994E-2</v>
      </c>
      <c r="U1791" s="24" t="s">
        <v>46939</v>
      </c>
      <c r="V1791" s="24" t="s">
        <v>46940</v>
      </c>
      <c r="W1791" s="25" t="s">
        <v>46941</v>
      </c>
      <c r="X1791" s="6" t="s">
        <v>90</v>
      </c>
      <c r="Y1791" s="6" t="s">
        <v>90</v>
      </c>
      <c r="Z1791" s="6" t="s">
        <v>90</v>
      </c>
      <c r="AA1791" s="6" t="s">
        <v>90</v>
      </c>
      <c r="AB1791" s="6" t="s">
        <v>90</v>
      </c>
      <c r="AC1791">
        <v>1789</v>
      </c>
      <c r="AD1791" s="6" t="s">
        <v>6852</v>
      </c>
      <c r="AE1791" s="6" t="s">
        <v>49494</v>
      </c>
      <c r="AF1791" s="6" t="s">
        <v>90</v>
      </c>
      <c r="AG1791" s="6" t="s">
        <v>6853</v>
      </c>
      <c r="AH1791" s="6" t="s">
        <v>51821</v>
      </c>
      <c r="AI1791" s="6" t="s">
        <v>51820</v>
      </c>
    </row>
    <row r="1792" spans="1:35" x14ac:dyDescent="0.25">
      <c r="A1792" s="26" t="s">
        <v>2501</v>
      </c>
      <c r="B1792" s="24" t="s">
        <v>2502</v>
      </c>
      <c r="C1792" s="22">
        <v>9508.2099999999991</v>
      </c>
      <c r="D1792" s="22">
        <v>982</v>
      </c>
      <c r="E1792" s="22">
        <v>1015</v>
      </c>
      <c r="F1792" s="22">
        <v>0.91</v>
      </c>
      <c r="G1792" s="22">
        <v>6105</v>
      </c>
      <c r="H1792" s="22">
        <v>0</v>
      </c>
      <c r="I1792" s="22">
        <v>0</v>
      </c>
      <c r="J1792" s="22">
        <v>73119</v>
      </c>
      <c r="K1792" s="22">
        <v>9186</v>
      </c>
      <c r="L1792" s="22">
        <v>3961</v>
      </c>
      <c r="M1792" s="22">
        <v>0</v>
      </c>
      <c r="N1792" s="22">
        <v>4235</v>
      </c>
      <c r="O1792" s="22">
        <v>115.96</v>
      </c>
      <c r="P1792" s="22">
        <v>36.603000000000002</v>
      </c>
      <c r="Q1792" s="22">
        <v>0.57737000000000005</v>
      </c>
      <c r="R1792" s="22">
        <v>0.14000000000000001</v>
      </c>
      <c r="S1792" s="22">
        <v>0.13</v>
      </c>
      <c r="T1792" s="22">
        <v>4.2130000000000001E-2</v>
      </c>
      <c r="U1792" s="24" t="s">
        <v>46337</v>
      </c>
      <c r="V1792" s="24" t="s">
        <v>43031</v>
      </c>
      <c r="W1792" s="25" t="s">
        <v>46942</v>
      </c>
      <c r="X1792" s="6" t="s">
        <v>90</v>
      </c>
      <c r="Y1792" s="6" t="s">
        <v>90</v>
      </c>
      <c r="Z1792" s="6" t="s">
        <v>90</v>
      </c>
      <c r="AA1792" s="6" t="s">
        <v>90</v>
      </c>
      <c r="AB1792" s="6" t="s">
        <v>90</v>
      </c>
      <c r="AC1792">
        <v>1790</v>
      </c>
      <c r="AD1792" s="6" t="s">
        <v>6854</v>
      </c>
      <c r="AE1792" s="6" t="s">
        <v>49118</v>
      </c>
      <c r="AF1792" s="6" t="s">
        <v>50499</v>
      </c>
      <c r="AG1792" s="6" t="s">
        <v>6855</v>
      </c>
      <c r="AH1792" s="6" t="s">
        <v>51822</v>
      </c>
      <c r="AI1792" s="6" t="s">
        <v>51823</v>
      </c>
    </row>
    <row r="1793" spans="1:35" x14ac:dyDescent="0.25">
      <c r="A1793" s="26" t="s">
        <v>2503</v>
      </c>
      <c r="B1793" s="24" t="s">
        <v>2504</v>
      </c>
      <c r="C1793" s="22">
        <v>9183.2999999999993</v>
      </c>
      <c r="D1793" s="22">
        <v>273.10198000000003</v>
      </c>
      <c r="E1793" s="22">
        <v>220.30199999999999</v>
      </c>
      <c r="F1793" s="22">
        <v>1.07</v>
      </c>
      <c r="G1793" s="22">
        <v>116.247</v>
      </c>
      <c r="H1793" s="22">
        <v>238.27699000000001</v>
      </c>
      <c r="I1793" s="22">
        <v>1209.18896</v>
      </c>
      <c r="J1793" s="22">
        <v>404.19601</v>
      </c>
      <c r="K1793" s="22">
        <v>998.11797999999999</v>
      </c>
      <c r="L1793" s="22">
        <v>0</v>
      </c>
      <c r="M1793" s="22">
        <v>0</v>
      </c>
      <c r="N1793" s="22">
        <v>1910.6999499999999</v>
      </c>
      <c r="O1793" s="22">
        <v>34.85</v>
      </c>
      <c r="P1793" s="22">
        <v>0</v>
      </c>
      <c r="Q1793" s="22">
        <v>0</v>
      </c>
      <c r="R1793" s="22">
        <v>2.5099999999999998</v>
      </c>
      <c r="S1793" s="22">
        <v>1.88</v>
      </c>
      <c r="T1793" s="22">
        <v>1.5922799999999999</v>
      </c>
      <c r="U1793" s="24" t="s">
        <v>46943</v>
      </c>
      <c r="V1793" s="24" t="s">
        <v>46944</v>
      </c>
      <c r="W1793" s="25" t="s">
        <v>46945</v>
      </c>
      <c r="X1793" s="6" t="s">
        <v>90</v>
      </c>
      <c r="Y1793" s="6" t="s">
        <v>90</v>
      </c>
      <c r="Z1793" s="6" t="s">
        <v>90</v>
      </c>
      <c r="AA1793" s="6" t="s">
        <v>90</v>
      </c>
      <c r="AB1793" s="6" t="s">
        <v>90</v>
      </c>
      <c r="AC1793">
        <v>1791</v>
      </c>
      <c r="AD1793" s="6" t="s">
        <v>6856</v>
      </c>
      <c r="AE1793" s="6" t="s">
        <v>48832</v>
      </c>
      <c r="AF1793" s="6" t="s">
        <v>90</v>
      </c>
      <c r="AG1793" s="6" t="s">
        <v>6857</v>
      </c>
      <c r="AH1793" s="6" t="s">
        <v>51824</v>
      </c>
      <c r="AI1793" s="6" t="s">
        <v>51825</v>
      </c>
    </row>
    <row r="1794" spans="1:35" x14ac:dyDescent="0.25">
      <c r="A1794" s="26" t="s">
        <v>2505</v>
      </c>
      <c r="B1794" s="24" t="s">
        <v>2506</v>
      </c>
      <c r="C1794" s="22">
        <v>8009.02</v>
      </c>
      <c r="D1794" s="22">
        <v>468.97298999999998</v>
      </c>
      <c r="E1794" s="22">
        <v>290.03798999999998</v>
      </c>
      <c r="F1794" s="22">
        <v>0.66</v>
      </c>
      <c r="G1794" s="22">
        <v>52.470999999999997</v>
      </c>
      <c r="H1794" s="22">
        <v>12.656000000000001</v>
      </c>
      <c r="I1794" s="22">
        <v>0</v>
      </c>
      <c r="J1794" s="22">
        <v>63.587000000000003</v>
      </c>
      <c r="K1794" s="22">
        <v>185.83299</v>
      </c>
      <c r="L1794" s="22">
        <v>571.57201999999995</v>
      </c>
      <c r="M1794" s="22">
        <v>0</v>
      </c>
      <c r="N1794" s="22">
        <v>2753.4689899999998</v>
      </c>
      <c r="O1794" s="22">
        <v>42.56</v>
      </c>
      <c r="P1794" s="22">
        <v>15.093</v>
      </c>
      <c r="Q1794" s="22">
        <v>0.17774999999999999</v>
      </c>
      <c r="R1794" s="22">
        <v>3.44</v>
      </c>
      <c r="S1794" s="22">
        <v>2.72</v>
      </c>
      <c r="T1794" s="22">
        <v>1.89828</v>
      </c>
      <c r="U1794" s="24" t="s">
        <v>46946</v>
      </c>
      <c r="V1794" s="24" t="s">
        <v>46947</v>
      </c>
      <c r="W1794" s="25" t="s">
        <v>46948</v>
      </c>
      <c r="X1794" s="6" t="s">
        <v>90</v>
      </c>
      <c r="Y1794" s="6" t="s">
        <v>90</v>
      </c>
      <c r="Z1794" s="6" t="s">
        <v>90</v>
      </c>
      <c r="AA1794" s="6" t="s">
        <v>90</v>
      </c>
      <c r="AB1794" s="6" t="s">
        <v>90</v>
      </c>
      <c r="AC1794">
        <v>1792</v>
      </c>
      <c r="AD1794" s="6" t="s">
        <v>6858</v>
      </c>
      <c r="AE1794" s="6" t="s">
        <v>51415</v>
      </c>
      <c r="AF1794" s="6" t="s">
        <v>90</v>
      </c>
      <c r="AG1794" s="6" t="s">
        <v>6859</v>
      </c>
      <c r="AH1794" s="6" t="s">
        <v>51826</v>
      </c>
      <c r="AI1794" s="6" t="s">
        <v>51827</v>
      </c>
    </row>
    <row r="1795" spans="1:35" x14ac:dyDescent="0.25">
      <c r="A1795" s="26" t="s">
        <v>2507</v>
      </c>
      <c r="B1795" s="24" t="s">
        <v>2507</v>
      </c>
      <c r="C1795" s="22">
        <v>5656.61</v>
      </c>
      <c r="D1795" s="22">
        <v>736.32201999999995</v>
      </c>
      <c r="E1795" s="22">
        <v>552.54900999999995</v>
      </c>
      <c r="F1795" s="22">
        <v>2.08</v>
      </c>
      <c r="G1795" s="22">
        <v>59.762999999999998</v>
      </c>
      <c r="H1795" s="22">
        <v>801.84100000000001</v>
      </c>
      <c r="I1795" s="22">
        <v>215.68099000000001</v>
      </c>
      <c r="J1795" s="22">
        <v>885.97302000000002</v>
      </c>
      <c r="K1795" s="22">
        <v>2512.6640600000001</v>
      </c>
      <c r="L1795" s="22">
        <v>3118.45703</v>
      </c>
      <c r="M1795" s="22">
        <v>0</v>
      </c>
      <c r="N1795" s="22">
        <v>784.66101000000003</v>
      </c>
      <c r="O1795" s="22">
        <v>38.06</v>
      </c>
      <c r="P1795" s="22">
        <v>78.745999999999995</v>
      </c>
      <c r="Q1795" s="22">
        <v>3.7049599999999998</v>
      </c>
      <c r="R1795" s="22">
        <v>2.91</v>
      </c>
      <c r="S1795" s="22">
        <v>1.93</v>
      </c>
      <c r="T1795" s="22">
        <v>1.86355</v>
      </c>
      <c r="U1795" s="24" t="s">
        <v>46949</v>
      </c>
      <c r="V1795" s="24" t="s">
        <v>46950</v>
      </c>
      <c r="W1795" s="25" t="s">
        <v>46951</v>
      </c>
      <c r="X1795" s="6" t="s">
        <v>90</v>
      </c>
      <c r="Y1795" s="6" t="s">
        <v>90</v>
      </c>
      <c r="Z1795" s="6" t="s">
        <v>90</v>
      </c>
      <c r="AA1795" s="6" t="s">
        <v>90</v>
      </c>
      <c r="AB1795" s="6" t="s">
        <v>90</v>
      </c>
      <c r="AC1795">
        <v>1793</v>
      </c>
      <c r="AD1795" s="6" t="s">
        <v>6860</v>
      </c>
      <c r="AE1795" s="6" t="s">
        <v>50321</v>
      </c>
      <c r="AF1795" s="6" t="s">
        <v>90</v>
      </c>
      <c r="AG1795" s="6" t="s">
        <v>6861</v>
      </c>
      <c r="AH1795" s="6" t="s">
        <v>51828</v>
      </c>
      <c r="AI1795" s="6" t="s">
        <v>51827</v>
      </c>
    </row>
    <row r="1796" spans="1:35" x14ac:dyDescent="0.25">
      <c r="A1796" s="26" t="s">
        <v>41571</v>
      </c>
      <c r="B1796" s="24" t="s">
        <v>41572</v>
      </c>
      <c r="C1796" s="22">
        <v>274634.28000000003</v>
      </c>
      <c r="D1796" s="22">
        <v>21834.042959999999</v>
      </c>
      <c r="E1796" s="22">
        <v>17805.914059999999</v>
      </c>
      <c r="F1796" s="22">
        <v>0.41</v>
      </c>
      <c r="G1796" s="22">
        <v>12161.929679999999</v>
      </c>
      <c r="H1796" s="22">
        <v>9017.1796799999993</v>
      </c>
      <c r="I1796" s="22">
        <v>21487.189450000002</v>
      </c>
      <c r="J1796" s="22">
        <v>28543.75</v>
      </c>
      <c r="K1796" s="22">
        <v>35435.789060000003</v>
      </c>
      <c r="L1796" s="22">
        <v>22415.630850000001</v>
      </c>
      <c r="M1796" s="22">
        <v>0</v>
      </c>
      <c r="N1796" s="22">
        <v>33548.519529999998</v>
      </c>
      <c r="O1796" s="22">
        <v>4.91</v>
      </c>
      <c r="P1796" s="22">
        <v>40.054000000000002</v>
      </c>
      <c r="Q1796" s="22">
        <v>0.66815000000000002</v>
      </c>
      <c r="R1796" s="22">
        <v>1.24</v>
      </c>
      <c r="S1796" s="22">
        <v>0.93</v>
      </c>
      <c r="T1796" s="22">
        <v>0.49946000000000002</v>
      </c>
      <c r="U1796" s="24" t="s">
        <v>46952</v>
      </c>
      <c r="V1796" s="24" t="s">
        <v>46953</v>
      </c>
      <c r="W1796" s="25" t="s">
        <v>46954</v>
      </c>
      <c r="X1796" s="6" t="s">
        <v>90</v>
      </c>
      <c r="Y1796" s="6" t="s">
        <v>90</v>
      </c>
      <c r="Z1796" s="6" t="s">
        <v>90</v>
      </c>
      <c r="AA1796" s="6" t="s">
        <v>90</v>
      </c>
      <c r="AB1796" s="6" t="s">
        <v>90</v>
      </c>
      <c r="AC1796">
        <v>1794</v>
      </c>
      <c r="AD1796" s="6" t="s">
        <v>6862</v>
      </c>
      <c r="AE1796" s="6" t="s">
        <v>52351</v>
      </c>
      <c r="AF1796" s="6" t="s">
        <v>90</v>
      </c>
      <c r="AG1796" s="6" t="s">
        <v>6863</v>
      </c>
      <c r="AH1796" s="6" t="s">
        <v>51829</v>
      </c>
      <c r="AI1796" s="6" t="s">
        <v>51830</v>
      </c>
    </row>
    <row r="1797" spans="1:35" x14ac:dyDescent="0.25">
      <c r="A1797" s="26" t="s">
        <v>2508</v>
      </c>
      <c r="B1797" s="24" t="s">
        <v>2509</v>
      </c>
      <c r="C1797" s="22">
        <v>7501.37</v>
      </c>
      <c r="D1797" s="22">
        <v>974.94500000000005</v>
      </c>
      <c r="E1797" s="22">
        <v>896.95501000000002</v>
      </c>
      <c r="F1797" s="22">
        <v>1.32</v>
      </c>
      <c r="G1797" s="22">
        <v>1018.28698</v>
      </c>
      <c r="H1797" s="22">
        <v>0</v>
      </c>
      <c r="I1797" s="22">
        <v>243.12699000000001</v>
      </c>
      <c r="J1797" s="22">
        <v>1216.2020199999999</v>
      </c>
      <c r="K1797" s="22">
        <v>2285.1120599999999</v>
      </c>
      <c r="L1797" s="22">
        <v>0</v>
      </c>
      <c r="M1797" s="22">
        <v>0</v>
      </c>
      <c r="N1797" s="22">
        <v>1568.55798</v>
      </c>
      <c r="O1797" s="22">
        <v>14.82</v>
      </c>
      <c r="P1797" s="22">
        <v>0</v>
      </c>
      <c r="Q1797" s="22">
        <v>0</v>
      </c>
      <c r="R1797" s="22">
        <v>1.96</v>
      </c>
      <c r="S1797" s="22">
        <v>1.88</v>
      </c>
      <c r="T1797" s="22">
        <v>1.04162</v>
      </c>
      <c r="U1797" s="24" t="s">
        <v>46955</v>
      </c>
      <c r="V1797" s="24" t="s">
        <v>46956</v>
      </c>
      <c r="W1797" s="25" t="s">
        <v>46957</v>
      </c>
      <c r="X1797" s="6" t="s">
        <v>90</v>
      </c>
      <c r="Y1797" s="6" t="s">
        <v>90</v>
      </c>
      <c r="Z1797" s="6" t="s">
        <v>90</v>
      </c>
      <c r="AA1797" s="6" t="s">
        <v>90</v>
      </c>
      <c r="AB1797" s="6" t="s">
        <v>90</v>
      </c>
      <c r="AC1797">
        <v>1795</v>
      </c>
      <c r="AD1797" s="6" t="s">
        <v>6864</v>
      </c>
      <c r="AE1797" s="6" t="s">
        <v>48746</v>
      </c>
      <c r="AF1797" s="6" t="s">
        <v>48742</v>
      </c>
      <c r="AG1797" s="6" t="s">
        <v>6865</v>
      </c>
      <c r="AH1797" s="6" t="s">
        <v>46567</v>
      </c>
      <c r="AI1797" s="6" t="s">
        <v>51831</v>
      </c>
    </row>
    <row r="1798" spans="1:35" x14ac:dyDescent="0.25">
      <c r="A1798" s="26" t="s">
        <v>2510</v>
      </c>
      <c r="B1798" s="24" t="s">
        <v>2511</v>
      </c>
      <c r="C1798" s="22">
        <v>5325.81</v>
      </c>
      <c r="D1798" s="22">
        <v>540.57397000000003</v>
      </c>
      <c r="E1798" s="22">
        <v>322.12898999999999</v>
      </c>
      <c r="F1798" s="22">
        <v>1.58</v>
      </c>
      <c r="G1798" s="22">
        <v>116.83599</v>
      </c>
      <c r="H1798" s="22">
        <v>0</v>
      </c>
      <c r="I1798" s="22">
        <v>105.95099</v>
      </c>
      <c r="J1798" s="22">
        <v>399.27999</v>
      </c>
      <c r="K1798" s="22">
        <v>695.33599000000004</v>
      </c>
      <c r="L1798" s="22">
        <v>2862.59204</v>
      </c>
      <c r="M1798" s="22">
        <v>0</v>
      </c>
      <c r="N1798" s="22">
        <v>95.900999999999996</v>
      </c>
      <c r="O1798" s="22">
        <v>1.82</v>
      </c>
      <c r="P1798" s="22">
        <v>96.948989999999995</v>
      </c>
      <c r="Q1798" s="22">
        <v>28.589780000000001</v>
      </c>
      <c r="R1798" s="22">
        <v>1.88</v>
      </c>
      <c r="S1798" s="22">
        <v>1.74</v>
      </c>
      <c r="T1798" s="22">
        <v>1.44885</v>
      </c>
      <c r="U1798" s="24" t="s">
        <v>46958</v>
      </c>
      <c r="V1798" s="24" t="s">
        <v>46959</v>
      </c>
      <c r="W1798" s="25" t="s">
        <v>46960</v>
      </c>
      <c r="X1798" s="6" t="s">
        <v>90</v>
      </c>
      <c r="Y1798" s="6" t="s">
        <v>90</v>
      </c>
      <c r="Z1798" s="6" t="s">
        <v>90</v>
      </c>
      <c r="AA1798" s="6" t="s">
        <v>90</v>
      </c>
      <c r="AB1798" s="6" t="s">
        <v>90</v>
      </c>
      <c r="AC1798">
        <v>1796</v>
      </c>
      <c r="AD1798" s="6" t="s">
        <v>6866</v>
      </c>
      <c r="AE1798" s="6" t="s">
        <v>49323</v>
      </c>
      <c r="AF1798" s="6" t="s">
        <v>90</v>
      </c>
      <c r="AG1798" s="6" t="s">
        <v>6867</v>
      </c>
      <c r="AH1798" s="6" t="s">
        <v>51832</v>
      </c>
      <c r="AI1798" s="6" t="s">
        <v>51833</v>
      </c>
    </row>
    <row r="1799" spans="1:35" x14ac:dyDescent="0.25">
      <c r="A1799" s="26" t="s">
        <v>41573</v>
      </c>
      <c r="B1799" s="24" t="s">
        <v>41574</v>
      </c>
      <c r="C1799" s="22">
        <v>5180.9399999999996</v>
      </c>
      <c r="D1799" s="22">
        <v>1234.13598</v>
      </c>
      <c r="E1799" s="22">
        <v>428.87297999999998</v>
      </c>
      <c r="F1799" s="22">
        <v>0.77</v>
      </c>
      <c r="G1799" s="22">
        <v>3534.6169399999999</v>
      </c>
      <c r="H1799" s="22">
        <v>2069.76611</v>
      </c>
      <c r="I1799" s="22">
        <v>2309.3898899999999</v>
      </c>
      <c r="J1799" s="22">
        <v>6171.6870099999996</v>
      </c>
      <c r="K1799" s="22">
        <v>9010.55566</v>
      </c>
      <c r="L1799" s="22">
        <v>1077.27404</v>
      </c>
      <c r="M1799" s="22">
        <v>0</v>
      </c>
      <c r="N1799" s="22">
        <v>8061.8417900000004</v>
      </c>
      <c r="O1799" s="22">
        <v>10.53</v>
      </c>
      <c r="P1799" s="22">
        <v>16.946999999999999</v>
      </c>
      <c r="Q1799" s="22">
        <v>0.20405000000000001</v>
      </c>
      <c r="R1799" s="22">
        <v>1.4</v>
      </c>
      <c r="U1799" s="24" t="s">
        <v>46961</v>
      </c>
      <c r="V1799" s="24" t="s">
        <v>46961</v>
      </c>
      <c r="W1799" s="25" t="s">
        <v>46962</v>
      </c>
      <c r="X1799" s="6" t="s">
        <v>90</v>
      </c>
      <c r="Y1799" s="6" t="s">
        <v>90</v>
      </c>
      <c r="Z1799" s="6" t="s">
        <v>90</v>
      </c>
      <c r="AA1799" s="6" t="s">
        <v>90</v>
      </c>
      <c r="AB1799" s="6" t="s">
        <v>90</v>
      </c>
      <c r="AC1799">
        <v>1797</v>
      </c>
      <c r="AD1799" s="6" t="s">
        <v>6868</v>
      </c>
      <c r="AE1799" s="6" t="s">
        <v>50652</v>
      </c>
      <c r="AF1799" s="6" t="s">
        <v>90</v>
      </c>
      <c r="AG1799" s="6" t="s">
        <v>6869</v>
      </c>
      <c r="AH1799" s="6" t="s">
        <v>51834</v>
      </c>
      <c r="AI1799" s="6" t="s">
        <v>51835</v>
      </c>
    </row>
    <row r="1800" spans="1:35" x14ac:dyDescent="0.25">
      <c r="A1800" s="26" t="s">
        <v>2512</v>
      </c>
      <c r="B1800" s="24" t="s">
        <v>2513</v>
      </c>
      <c r="C1800" s="22">
        <v>4843.95</v>
      </c>
      <c r="D1800" s="22">
        <v>851</v>
      </c>
      <c r="E1800" s="22">
        <v>-1</v>
      </c>
      <c r="F1800" s="22">
        <v>2.91</v>
      </c>
      <c r="G1800" s="22">
        <v>485</v>
      </c>
      <c r="H1800" s="22">
        <v>388</v>
      </c>
      <c r="I1800" s="22">
        <v>56</v>
      </c>
      <c r="J1800" s="22">
        <v>1558</v>
      </c>
      <c r="K1800" s="22">
        <v>2008</v>
      </c>
      <c r="L1800" s="22">
        <v>6628</v>
      </c>
      <c r="M1800" s="22">
        <v>0</v>
      </c>
      <c r="N1800" s="22">
        <v>10792</v>
      </c>
      <c r="O1800" s="22">
        <v>13.47</v>
      </c>
      <c r="P1800" s="22">
        <v>41.557989999999997</v>
      </c>
      <c r="Q1800" s="22">
        <v>0.71108000000000005</v>
      </c>
      <c r="R1800" s="22">
        <v>1.93</v>
      </c>
      <c r="S1800" s="22">
        <v>1.04</v>
      </c>
      <c r="T1800" s="22">
        <v>0.72848999999999997</v>
      </c>
      <c r="U1800" s="24" t="s">
        <v>46963</v>
      </c>
      <c r="V1800" s="24" t="s">
        <v>46964</v>
      </c>
      <c r="W1800" s="25" t="s">
        <v>46965</v>
      </c>
      <c r="X1800" s="6" t="s">
        <v>90</v>
      </c>
      <c r="Y1800" s="6" t="s">
        <v>90</v>
      </c>
      <c r="Z1800" s="6" t="s">
        <v>90</v>
      </c>
      <c r="AA1800" s="6" t="s">
        <v>90</v>
      </c>
      <c r="AB1800" s="6" t="s">
        <v>90</v>
      </c>
      <c r="AC1800">
        <v>1798</v>
      </c>
      <c r="AD1800" s="6" t="s">
        <v>6870</v>
      </c>
      <c r="AE1800" s="6" t="s">
        <v>51649</v>
      </c>
      <c r="AF1800" s="6" t="s">
        <v>51645</v>
      </c>
      <c r="AG1800" s="6" t="s">
        <v>6871</v>
      </c>
      <c r="AH1800" s="6" t="s">
        <v>51836</v>
      </c>
      <c r="AI1800" s="6" t="s">
        <v>51837</v>
      </c>
    </row>
    <row r="1801" spans="1:35" x14ac:dyDescent="0.25">
      <c r="A1801" s="26" t="s">
        <v>2514</v>
      </c>
      <c r="B1801" s="24" t="s">
        <v>2515</v>
      </c>
      <c r="C1801" s="22">
        <v>78709.62</v>
      </c>
      <c r="D1801" s="22">
        <v>24007</v>
      </c>
      <c r="E1801" s="22">
        <v>18997</v>
      </c>
      <c r="F1801" s="22">
        <v>0.68</v>
      </c>
      <c r="G1801" s="22">
        <v>3825</v>
      </c>
      <c r="H1801" s="22">
        <v>6213</v>
      </c>
      <c r="I1801" s="22">
        <v>4471</v>
      </c>
      <c r="J1801" s="22">
        <v>11603</v>
      </c>
      <c r="K1801" s="22">
        <v>18973</v>
      </c>
      <c r="L1801" s="22">
        <v>11056</v>
      </c>
      <c r="M1801" s="22">
        <v>0</v>
      </c>
      <c r="N1801" s="22">
        <v>52274</v>
      </c>
      <c r="O1801" s="22">
        <v>41.83</v>
      </c>
      <c r="P1801" s="22">
        <v>17.457999999999998</v>
      </c>
      <c r="Q1801" s="22">
        <v>0.21149999999999999</v>
      </c>
      <c r="R1801" s="22">
        <v>1.64</v>
      </c>
      <c r="S1801" s="22">
        <v>1.1000000000000001</v>
      </c>
      <c r="T1801" s="22">
        <v>0.77005000000000001</v>
      </c>
      <c r="U1801" s="24" t="s">
        <v>46966</v>
      </c>
      <c r="V1801" s="24" t="s">
        <v>46967</v>
      </c>
      <c r="W1801" s="25" t="s">
        <v>46968</v>
      </c>
      <c r="X1801" s="6" t="s">
        <v>90</v>
      </c>
      <c r="Y1801" s="6" t="s">
        <v>90</v>
      </c>
      <c r="Z1801" s="6" t="s">
        <v>90</v>
      </c>
      <c r="AA1801" s="6" t="s">
        <v>90</v>
      </c>
      <c r="AB1801" s="6" t="s">
        <v>90</v>
      </c>
      <c r="AC1801">
        <v>1799</v>
      </c>
      <c r="AD1801" s="6" t="s">
        <v>6872</v>
      </c>
      <c r="AE1801" s="6" t="s">
        <v>52540</v>
      </c>
      <c r="AF1801" s="6" t="s">
        <v>90</v>
      </c>
      <c r="AG1801" s="6" t="s">
        <v>6873</v>
      </c>
      <c r="AH1801" s="6" t="s">
        <v>51838</v>
      </c>
      <c r="AI1801" s="6" t="s">
        <v>51839</v>
      </c>
    </row>
    <row r="1802" spans="1:35" x14ac:dyDescent="0.25">
      <c r="A1802" s="26" t="s">
        <v>2516</v>
      </c>
      <c r="B1802" s="24" t="s">
        <v>2517</v>
      </c>
      <c r="C1802" s="22">
        <v>4149.12</v>
      </c>
      <c r="D1802" s="22">
        <v>1961.91101</v>
      </c>
      <c r="E1802" s="22">
        <v>2053.8020000000001</v>
      </c>
      <c r="F1802" s="22">
        <v>1.79</v>
      </c>
      <c r="G1802" s="22">
        <v>6405.7758700000004</v>
      </c>
      <c r="H1802" s="22">
        <v>0</v>
      </c>
      <c r="I1802" s="22">
        <v>0</v>
      </c>
      <c r="J1802" s="22">
        <v>24063.240229999999</v>
      </c>
      <c r="K1802" s="22">
        <v>7742.2841699999999</v>
      </c>
      <c r="L1802" s="22">
        <v>545.05602999999996</v>
      </c>
      <c r="M1802" s="22">
        <v>1257.2540200000001</v>
      </c>
      <c r="N1802" s="22">
        <v>5752.8139600000004</v>
      </c>
      <c r="O1802" s="22">
        <v>11.8</v>
      </c>
      <c r="P1802" s="22">
        <v>7.2732000000000001</v>
      </c>
      <c r="Q1802" s="22">
        <v>9.5740000000000006E-2</v>
      </c>
      <c r="R1802" s="22">
        <v>0.3</v>
      </c>
      <c r="S1802" s="22">
        <v>0.32</v>
      </c>
      <c r="T1802" s="22">
        <v>5.5539999999999999E-2</v>
      </c>
      <c r="U1802" s="24" t="s">
        <v>46969</v>
      </c>
      <c r="V1802" s="24" t="s">
        <v>46970</v>
      </c>
      <c r="W1802" s="25" t="s">
        <v>46971</v>
      </c>
      <c r="X1802" s="6" t="s">
        <v>90</v>
      </c>
      <c r="Y1802" s="6" t="s">
        <v>90</v>
      </c>
      <c r="Z1802" s="6" t="s">
        <v>90</v>
      </c>
      <c r="AA1802" s="6" t="s">
        <v>90</v>
      </c>
      <c r="AB1802" s="6" t="s">
        <v>90</v>
      </c>
      <c r="AC1802">
        <v>1800</v>
      </c>
      <c r="AD1802" s="6" t="s">
        <v>6874</v>
      </c>
      <c r="AE1802" s="6" t="s">
        <v>52398</v>
      </c>
      <c r="AF1802" s="6" t="s">
        <v>90</v>
      </c>
      <c r="AG1802" s="6" t="s">
        <v>6875</v>
      </c>
      <c r="AH1802" s="6" t="s">
        <v>51840</v>
      </c>
      <c r="AI1802" s="6" t="s">
        <v>51841</v>
      </c>
    </row>
    <row r="1803" spans="1:35" x14ac:dyDescent="0.25">
      <c r="A1803" s="26" t="s">
        <v>2518</v>
      </c>
      <c r="B1803" s="24" t="s">
        <v>2519</v>
      </c>
      <c r="C1803" s="22">
        <v>13206.51</v>
      </c>
      <c r="D1803" s="22">
        <v>-5993</v>
      </c>
      <c r="E1803" s="22">
        <v>-6645</v>
      </c>
      <c r="F1803" s="22">
        <v>1.69</v>
      </c>
      <c r="G1803" s="22">
        <v>102</v>
      </c>
      <c r="H1803" s="22">
        <v>1348</v>
      </c>
      <c r="I1803" s="22">
        <v>0</v>
      </c>
      <c r="J1803" s="22">
        <v>2424</v>
      </c>
      <c r="K1803" s="22">
        <v>13130</v>
      </c>
      <c r="L1803" s="22">
        <v>1231</v>
      </c>
      <c r="M1803" s="22">
        <v>0</v>
      </c>
      <c r="N1803" s="22">
        <v>13799</v>
      </c>
      <c r="O1803" s="22">
        <v>13.84</v>
      </c>
      <c r="P1803" s="22">
        <v>17.569990000000001</v>
      </c>
      <c r="Q1803" s="22">
        <v>0.21315000000000001</v>
      </c>
      <c r="R1803" s="22">
        <v>5.88</v>
      </c>
      <c r="S1803" s="22">
        <v>4.8600000000000003</v>
      </c>
      <c r="T1803" s="22">
        <v>4.8184800000000001</v>
      </c>
      <c r="U1803" s="24" t="s">
        <v>46972</v>
      </c>
      <c r="V1803" s="24" t="s">
        <v>46973</v>
      </c>
      <c r="W1803" s="25" t="s">
        <v>46974</v>
      </c>
      <c r="X1803" s="6" t="s">
        <v>90</v>
      </c>
      <c r="Y1803" s="6" t="s">
        <v>90</v>
      </c>
      <c r="Z1803" s="6" t="s">
        <v>90</v>
      </c>
      <c r="AA1803" s="6" t="s">
        <v>90</v>
      </c>
      <c r="AB1803" s="6" t="s">
        <v>90</v>
      </c>
      <c r="AC1803">
        <v>1801</v>
      </c>
      <c r="AD1803" s="6" t="s">
        <v>6876</v>
      </c>
      <c r="AE1803" s="6" t="s">
        <v>50970</v>
      </c>
      <c r="AF1803" s="6" t="s">
        <v>52171</v>
      </c>
      <c r="AG1803" s="6" t="s">
        <v>6877</v>
      </c>
      <c r="AH1803" s="6" t="s">
        <v>51842</v>
      </c>
      <c r="AI1803" s="6" t="s">
        <v>51843</v>
      </c>
    </row>
    <row r="1804" spans="1:35" x14ac:dyDescent="0.25">
      <c r="A1804" s="26" t="s">
        <v>2520</v>
      </c>
      <c r="B1804" s="24" t="s">
        <v>2521</v>
      </c>
      <c r="C1804" s="22">
        <v>19898.41</v>
      </c>
      <c r="D1804" s="22">
        <v>2190</v>
      </c>
      <c r="E1804" s="22">
        <v>2022</v>
      </c>
      <c r="F1804" s="22">
        <v>1.02</v>
      </c>
      <c r="G1804" s="22">
        <v>5701</v>
      </c>
      <c r="H1804" s="22">
        <v>1270</v>
      </c>
      <c r="I1804" s="22">
        <v>1931</v>
      </c>
      <c r="J1804" s="22">
        <v>67194</v>
      </c>
      <c r="K1804" s="22">
        <v>65573</v>
      </c>
      <c r="L1804" s="22">
        <v>4325</v>
      </c>
      <c r="M1804" s="22">
        <v>120</v>
      </c>
      <c r="N1804" s="22">
        <v>9312</v>
      </c>
      <c r="O1804" s="22">
        <v>45.74</v>
      </c>
      <c r="P1804" s="22">
        <v>30.457000000000001</v>
      </c>
      <c r="Q1804" s="22">
        <v>0.44329000000000002</v>
      </c>
      <c r="R1804" s="22">
        <v>0.98</v>
      </c>
      <c r="S1804" s="22">
        <v>0.96</v>
      </c>
      <c r="T1804" s="22">
        <v>0.87212999999999996</v>
      </c>
      <c r="U1804" s="24" t="s">
        <v>46975</v>
      </c>
      <c r="V1804" s="24" t="s">
        <v>46976</v>
      </c>
      <c r="W1804" s="25" t="s">
        <v>46977</v>
      </c>
      <c r="X1804" s="6" t="s">
        <v>90</v>
      </c>
      <c r="Y1804" s="6" t="s">
        <v>90</v>
      </c>
      <c r="Z1804" s="6" t="s">
        <v>90</v>
      </c>
      <c r="AA1804" s="6" t="s">
        <v>90</v>
      </c>
      <c r="AB1804" s="6" t="s">
        <v>90</v>
      </c>
      <c r="AC1804">
        <v>1802</v>
      </c>
      <c r="AD1804" s="6" t="s">
        <v>6878</v>
      </c>
      <c r="AE1804" s="6" t="s">
        <v>50371</v>
      </c>
      <c r="AF1804" s="6" t="s">
        <v>90</v>
      </c>
      <c r="AG1804" s="6" t="s">
        <v>6879</v>
      </c>
      <c r="AH1804" s="6" t="s">
        <v>51844</v>
      </c>
      <c r="AI1804" s="6" t="s">
        <v>51845</v>
      </c>
    </row>
    <row r="1805" spans="1:35" x14ac:dyDescent="0.25">
      <c r="A1805" s="26" t="s">
        <v>41575</v>
      </c>
      <c r="B1805" s="24" t="s">
        <v>41576</v>
      </c>
      <c r="C1805" s="22">
        <v>2345.44</v>
      </c>
      <c r="D1805" s="22">
        <v>-92.373009999999994</v>
      </c>
      <c r="E1805" s="22">
        <v>-125.14700999999999</v>
      </c>
      <c r="F1805" s="22">
        <v>0.76</v>
      </c>
      <c r="G1805" s="22">
        <v>36.57199</v>
      </c>
      <c r="H1805" s="22">
        <v>92.278989999999993</v>
      </c>
      <c r="I1805" s="22">
        <v>150.71199999999999</v>
      </c>
      <c r="J1805" s="22">
        <v>162.94</v>
      </c>
      <c r="K1805" s="22">
        <v>662.29399999999998</v>
      </c>
      <c r="L1805" s="22">
        <v>115.611</v>
      </c>
      <c r="M1805" s="22">
        <v>0</v>
      </c>
      <c r="N1805" s="22">
        <v>673.20599000000004</v>
      </c>
      <c r="O1805" s="22">
        <v>1.34</v>
      </c>
      <c r="P1805" s="22">
        <v>15.366</v>
      </c>
      <c r="Q1805" s="22">
        <v>0.18156</v>
      </c>
      <c r="R1805" s="22">
        <v>3.22</v>
      </c>
      <c r="S1805" s="22">
        <v>3.5</v>
      </c>
      <c r="T1805" s="22">
        <v>3.27386</v>
      </c>
      <c r="U1805" s="24" t="s">
        <v>46978</v>
      </c>
      <c r="V1805" s="24" t="s">
        <v>46979</v>
      </c>
      <c r="W1805" s="25" t="s">
        <v>42823</v>
      </c>
      <c r="X1805" s="6" t="s">
        <v>90</v>
      </c>
      <c r="Y1805" s="6" t="s">
        <v>90</v>
      </c>
      <c r="Z1805" s="6" t="s">
        <v>90</v>
      </c>
      <c r="AA1805" s="6" t="s">
        <v>90</v>
      </c>
      <c r="AB1805" s="6" t="s">
        <v>90</v>
      </c>
      <c r="AC1805">
        <v>1803</v>
      </c>
      <c r="AD1805" s="6" t="s">
        <v>6880</v>
      </c>
      <c r="AE1805" s="6" t="s">
        <v>50230</v>
      </c>
      <c r="AF1805" s="6" t="s">
        <v>50424</v>
      </c>
      <c r="AG1805" s="6" t="s">
        <v>6881</v>
      </c>
      <c r="AH1805" s="6" t="s">
        <v>51846</v>
      </c>
      <c r="AI1805" s="6" t="s">
        <v>51847</v>
      </c>
    </row>
    <row r="1806" spans="1:35" x14ac:dyDescent="0.25">
      <c r="A1806" s="26" t="s">
        <v>2522</v>
      </c>
      <c r="B1806" s="24" t="s">
        <v>2523</v>
      </c>
      <c r="C1806" s="22">
        <v>16419.599999999999</v>
      </c>
      <c r="D1806" s="22">
        <v>989.52697000000001</v>
      </c>
      <c r="E1806" s="22">
        <v>895.50701000000004</v>
      </c>
      <c r="F1806" s="22">
        <v>2.09</v>
      </c>
      <c r="G1806" s="22">
        <v>0</v>
      </c>
      <c r="H1806" s="22">
        <v>0</v>
      </c>
      <c r="I1806" s="22">
        <v>8205.86816</v>
      </c>
      <c r="J1806" s="22">
        <v>763.48698999999999</v>
      </c>
      <c r="K1806" s="22">
        <v>8143.3701099999998</v>
      </c>
      <c r="L1806" s="22">
        <v>8249.5507799999996</v>
      </c>
      <c r="M1806" s="22">
        <v>0</v>
      </c>
      <c r="N1806" s="22">
        <v>8475.54882</v>
      </c>
      <c r="O1806" s="22">
        <v>4.1100000000000003</v>
      </c>
      <c r="P1806" s="22">
        <v>54.437989999999999</v>
      </c>
      <c r="Q1806" s="22">
        <v>1.1948099999999999</v>
      </c>
      <c r="R1806" s="22">
        <v>12.65</v>
      </c>
      <c r="S1806" s="22">
        <v>10.67</v>
      </c>
      <c r="T1806" s="22">
        <v>10.66602</v>
      </c>
      <c r="U1806" s="24" t="s">
        <v>46980</v>
      </c>
      <c r="V1806" s="24" t="s">
        <v>46981</v>
      </c>
      <c r="W1806" s="25" t="s">
        <v>46982</v>
      </c>
      <c r="X1806" s="6" t="s">
        <v>90</v>
      </c>
      <c r="Y1806" s="6" t="s">
        <v>90</v>
      </c>
      <c r="Z1806" s="6" t="s">
        <v>90</v>
      </c>
      <c r="AA1806" s="6" t="s">
        <v>90</v>
      </c>
      <c r="AB1806" s="6" t="s">
        <v>90</v>
      </c>
      <c r="AC1806">
        <v>1804</v>
      </c>
      <c r="AD1806" s="6" t="s">
        <v>6882</v>
      </c>
      <c r="AE1806" s="6" t="s">
        <v>51364</v>
      </c>
      <c r="AF1806" s="6" t="s">
        <v>50404</v>
      </c>
      <c r="AG1806" s="6" t="s">
        <v>6883</v>
      </c>
      <c r="AH1806" s="6" t="s">
        <v>51848</v>
      </c>
      <c r="AI1806" s="6" t="s">
        <v>51849</v>
      </c>
    </row>
    <row r="1807" spans="1:35" x14ac:dyDescent="0.25">
      <c r="A1807" s="26" t="s">
        <v>41577</v>
      </c>
      <c r="B1807" s="24" t="s">
        <v>41578</v>
      </c>
      <c r="C1807" s="22">
        <v>6419.42</v>
      </c>
      <c r="D1807" s="22">
        <v>212.62100000000001</v>
      </c>
      <c r="E1807" s="22">
        <v>-1583.2910199999999</v>
      </c>
      <c r="F1807" s="22">
        <v>1.1200000000000001</v>
      </c>
      <c r="G1807" s="22">
        <v>2801.1708899999999</v>
      </c>
      <c r="H1807" s="22">
        <v>0</v>
      </c>
      <c r="I1807" s="22">
        <v>7816.8730400000004</v>
      </c>
      <c r="J1807" s="22">
        <v>106720.39843</v>
      </c>
      <c r="K1807" s="22">
        <v>120375.39843</v>
      </c>
      <c r="L1807" s="22">
        <v>30966.5</v>
      </c>
      <c r="M1807" s="22">
        <v>0</v>
      </c>
      <c r="N1807" s="22">
        <v>10167.339840000001</v>
      </c>
      <c r="U1807" s="24" t="s">
        <v>46983</v>
      </c>
      <c r="V1807" s="24" t="s">
        <v>46984</v>
      </c>
      <c r="W1807" s="25" t="s">
        <v>46985</v>
      </c>
      <c r="X1807" s="6" t="s">
        <v>90</v>
      </c>
      <c r="Y1807" s="6" t="s">
        <v>90</v>
      </c>
      <c r="Z1807" s="6" t="s">
        <v>90</v>
      </c>
      <c r="AA1807" s="6" t="s">
        <v>90</v>
      </c>
      <c r="AB1807" s="6" t="s">
        <v>90</v>
      </c>
      <c r="AC1807">
        <v>1805</v>
      </c>
      <c r="AD1807" s="6" t="s">
        <v>6884</v>
      </c>
      <c r="AE1807" s="6" t="s">
        <v>50015</v>
      </c>
      <c r="AF1807" s="6" t="s">
        <v>90</v>
      </c>
      <c r="AG1807" s="6" t="s">
        <v>6885</v>
      </c>
      <c r="AH1807" s="6" t="s">
        <v>51850</v>
      </c>
      <c r="AI1807" s="6" t="s">
        <v>51851</v>
      </c>
    </row>
    <row r="1808" spans="1:35" x14ac:dyDescent="0.25">
      <c r="A1808" s="26" t="s">
        <v>2524</v>
      </c>
      <c r="B1808" s="24" t="s">
        <v>2525</v>
      </c>
      <c r="C1808" s="22">
        <v>7402.51</v>
      </c>
      <c r="D1808" s="22">
        <v>952.79998000000001</v>
      </c>
      <c r="E1808" s="22">
        <v>732.29998000000001</v>
      </c>
      <c r="F1808" s="22">
        <v>1.37</v>
      </c>
      <c r="G1808" s="22">
        <v>498.39999</v>
      </c>
      <c r="H1808" s="22">
        <v>1071.3000400000001</v>
      </c>
      <c r="I1808" s="22">
        <v>987.79998000000001</v>
      </c>
      <c r="J1808" s="22">
        <v>1493.5</v>
      </c>
      <c r="K1808" s="22">
        <v>3324.1000899999999</v>
      </c>
      <c r="L1808" s="22">
        <v>1453.8000400000001</v>
      </c>
      <c r="M1808" s="22">
        <v>0</v>
      </c>
      <c r="N1808" s="22">
        <v>2430.5</v>
      </c>
      <c r="O1808" s="22">
        <v>37.049999999999997</v>
      </c>
      <c r="P1808" s="22">
        <v>37.427999999999997</v>
      </c>
      <c r="Q1808" s="22">
        <v>0.59814000000000001</v>
      </c>
      <c r="R1808" s="22">
        <v>2.23</v>
      </c>
      <c r="S1808" s="22">
        <v>1.51</v>
      </c>
      <c r="T1808" s="22">
        <v>1.17469</v>
      </c>
      <c r="U1808" s="24" t="s">
        <v>46986</v>
      </c>
      <c r="V1808" s="24" t="s">
        <v>46987</v>
      </c>
      <c r="W1808" s="25" t="s">
        <v>46988</v>
      </c>
      <c r="X1808" s="6" t="s">
        <v>90</v>
      </c>
      <c r="Y1808" s="6" t="s">
        <v>90</v>
      </c>
      <c r="Z1808" s="6" t="s">
        <v>90</v>
      </c>
      <c r="AA1808" s="6" t="s">
        <v>90</v>
      </c>
      <c r="AB1808" s="6" t="s">
        <v>90</v>
      </c>
      <c r="AC1808">
        <v>1806</v>
      </c>
      <c r="AD1808" s="6" t="s">
        <v>6886</v>
      </c>
      <c r="AE1808" s="6" t="s">
        <v>50382</v>
      </c>
      <c r="AF1808" s="6" t="s">
        <v>50661</v>
      </c>
      <c r="AG1808" s="6" t="s">
        <v>6887</v>
      </c>
      <c r="AH1808" s="6" t="s">
        <v>51852</v>
      </c>
      <c r="AI1808" s="6" t="s">
        <v>51853</v>
      </c>
    </row>
    <row r="1809" spans="1:35" x14ac:dyDescent="0.25">
      <c r="A1809" s="26" t="s">
        <v>2526</v>
      </c>
      <c r="B1809" s="24" t="s">
        <v>2526</v>
      </c>
      <c r="C1809" s="22">
        <v>5740.35</v>
      </c>
      <c r="D1809" s="22">
        <v>736.70599000000004</v>
      </c>
      <c r="E1809" s="22">
        <v>728.72496999999998</v>
      </c>
      <c r="F1809" s="22">
        <v>0.42</v>
      </c>
      <c r="G1809" s="22">
        <v>1147.58105</v>
      </c>
      <c r="H1809" s="22">
        <v>0</v>
      </c>
      <c r="I1809" s="22">
        <v>53.561999999999998</v>
      </c>
      <c r="J1809" s="22">
        <v>3456.55395</v>
      </c>
      <c r="K1809" s="22">
        <v>1206.62805</v>
      </c>
      <c r="L1809" s="22">
        <v>0</v>
      </c>
      <c r="M1809" s="22">
        <v>0</v>
      </c>
      <c r="N1809" s="22">
        <v>1177.34094</v>
      </c>
      <c r="O1809" s="22">
        <v>28.62</v>
      </c>
      <c r="P1809" s="22">
        <v>0</v>
      </c>
      <c r="Q1809" s="22">
        <v>0</v>
      </c>
      <c r="R1809" s="22">
        <v>0.37</v>
      </c>
      <c r="S1809" s="22">
        <v>0.35</v>
      </c>
      <c r="T1809" s="22">
        <v>1.7080000000000001E-2</v>
      </c>
      <c r="U1809" s="24" t="s">
        <v>46989</v>
      </c>
      <c r="V1809" s="24" t="s">
        <v>46990</v>
      </c>
      <c r="W1809" s="25" t="s">
        <v>46991</v>
      </c>
      <c r="X1809" s="6" t="s">
        <v>90</v>
      </c>
      <c r="Y1809" s="6" t="s">
        <v>90</v>
      </c>
      <c r="Z1809" s="6" t="s">
        <v>90</v>
      </c>
      <c r="AA1809" s="6" t="s">
        <v>90</v>
      </c>
      <c r="AB1809" s="6" t="s">
        <v>90</v>
      </c>
      <c r="AC1809">
        <v>1807</v>
      </c>
      <c r="AD1809" s="6" t="s">
        <v>6888</v>
      </c>
      <c r="AE1809" s="6" t="s">
        <v>52484</v>
      </c>
      <c r="AF1809" s="6" t="s">
        <v>50337</v>
      </c>
      <c r="AG1809" s="6" t="s">
        <v>6889</v>
      </c>
      <c r="AH1809" s="6" t="s">
        <v>51854</v>
      </c>
      <c r="AI1809" s="6" t="s">
        <v>51855</v>
      </c>
    </row>
    <row r="1810" spans="1:35" x14ac:dyDescent="0.25">
      <c r="A1810" s="26" t="s">
        <v>2527</v>
      </c>
      <c r="B1810" s="24" t="s">
        <v>2528</v>
      </c>
      <c r="C1810" s="22">
        <v>6878.34</v>
      </c>
      <c r="D1810" s="22">
        <v>41.175989999999999</v>
      </c>
      <c r="E1810" s="22">
        <v>-5.9510100000000001</v>
      </c>
      <c r="F1810" s="22">
        <v>1.31</v>
      </c>
      <c r="G1810" s="22">
        <v>181.06599</v>
      </c>
      <c r="H1810" s="22">
        <v>20.899989999999999</v>
      </c>
      <c r="I1810" s="22">
        <v>342.92000999999999</v>
      </c>
      <c r="J1810" s="22">
        <v>126.70899</v>
      </c>
      <c r="K1810" s="22">
        <v>527.21397999999999</v>
      </c>
      <c r="L1810" s="22">
        <v>0</v>
      </c>
      <c r="M1810" s="22">
        <v>0</v>
      </c>
      <c r="N1810" s="22">
        <v>779.29699000000005</v>
      </c>
      <c r="O1810" s="22">
        <v>7.06</v>
      </c>
      <c r="P1810" s="22">
        <v>0</v>
      </c>
      <c r="Q1810" s="22">
        <v>0</v>
      </c>
      <c r="R1810" s="22">
        <v>5.12</v>
      </c>
      <c r="S1810" s="22">
        <v>4</v>
      </c>
      <c r="T1810" s="22">
        <v>2.5668799999999998</v>
      </c>
      <c r="U1810" s="24" t="s">
        <v>46992</v>
      </c>
      <c r="V1810" s="24" t="s">
        <v>46993</v>
      </c>
      <c r="W1810" s="25" t="s">
        <v>46994</v>
      </c>
      <c r="X1810" s="6" t="s">
        <v>90</v>
      </c>
      <c r="Y1810" s="6" t="s">
        <v>90</v>
      </c>
      <c r="Z1810" s="6" t="s">
        <v>90</v>
      </c>
      <c r="AA1810" s="6" t="s">
        <v>90</v>
      </c>
      <c r="AB1810" s="6" t="s">
        <v>90</v>
      </c>
      <c r="AC1810">
        <v>1808</v>
      </c>
      <c r="AD1810" s="6" t="s">
        <v>6890</v>
      </c>
      <c r="AE1810" s="6" t="s">
        <v>50997</v>
      </c>
      <c r="AF1810" s="6" t="s">
        <v>90</v>
      </c>
      <c r="AG1810" s="6" t="s">
        <v>6891</v>
      </c>
      <c r="AH1810" s="6" t="s">
        <v>51856</v>
      </c>
      <c r="AI1810" s="6" t="s">
        <v>51857</v>
      </c>
    </row>
    <row r="1811" spans="1:35" x14ac:dyDescent="0.25">
      <c r="A1811" s="26" t="s">
        <v>2529</v>
      </c>
      <c r="B1811" s="24" t="s">
        <v>2530</v>
      </c>
      <c r="C1811" s="22">
        <v>32636.23</v>
      </c>
      <c r="D1811" s="22">
        <v>1176.63598</v>
      </c>
      <c r="E1811" s="22">
        <v>982.79498000000001</v>
      </c>
      <c r="F1811" s="22">
        <v>0.48</v>
      </c>
      <c r="G1811" s="22">
        <v>575.95001000000002</v>
      </c>
      <c r="H1811" s="22">
        <v>743.90997000000004</v>
      </c>
      <c r="I1811" s="22">
        <v>2282.38598</v>
      </c>
      <c r="J1811" s="22">
        <v>689.29900999999995</v>
      </c>
      <c r="K1811" s="22">
        <v>1931.47802</v>
      </c>
      <c r="L1811" s="22">
        <v>765.32501000000002</v>
      </c>
      <c r="M1811" s="22">
        <v>0</v>
      </c>
      <c r="N1811" s="22">
        <v>3360.7509700000001</v>
      </c>
      <c r="O1811" s="22">
        <v>26.76</v>
      </c>
      <c r="P1811" s="22">
        <v>28.61</v>
      </c>
      <c r="Q1811" s="22">
        <v>0.40075</v>
      </c>
      <c r="R1811" s="22">
        <v>3.07</v>
      </c>
      <c r="S1811" s="22">
        <v>1.72</v>
      </c>
      <c r="T1811" s="22">
        <v>0.88729999999999998</v>
      </c>
      <c r="U1811" s="24" t="s">
        <v>46995</v>
      </c>
      <c r="V1811" s="24" t="s">
        <v>46996</v>
      </c>
      <c r="W1811" s="25" t="s">
        <v>46997</v>
      </c>
      <c r="X1811" s="6" t="s">
        <v>90</v>
      </c>
      <c r="Y1811" s="6" t="s">
        <v>90</v>
      </c>
      <c r="Z1811" s="6" t="s">
        <v>90</v>
      </c>
      <c r="AA1811" s="6" t="s">
        <v>90</v>
      </c>
      <c r="AB1811" s="6" t="s">
        <v>90</v>
      </c>
      <c r="AC1811">
        <v>1809</v>
      </c>
      <c r="AD1811" s="6" t="s">
        <v>6892</v>
      </c>
      <c r="AE1811" s="6" t="s">
        <v>52392</v>
      </c>
      <c r="AF1811" s="6" t="s">
        <v>90</v>
      </c>
      <c r="AG1811" s="6" t="s">
        <v>6893</v>
      </c>
      <c r="AH1811" s="6" t="s">
        <v>51858</v>
      </c>
      <c r="AI1811" s="6" t="s">
        <v>51859</v>
      </c>
    </row>
    <row r="1812" spans="1:35" x14ac:dyDescent="0.25">
      <c r="A1812" s="26" t="s">
        <v>2531</v>
      </c>
      <c r="B1812" s="24" t="s">
        <v>2532</v>
      </c>
      <c r="C1812" s="22">
        <v>3286.78</v>
      </c>
      <c r="D1812" s="22">
        <v>-503.03298999999998</v>
      </c>
      <c r="E1812" s="22">
        <v>-869.24598000000003</v>
      </c>
      <c r="F1812" s="22">
        <v>0.92</v>
      </c>
      <c r="G1812" s="22">
        <v>311.31799000000001</v>
      </c>
      <c r="H1812" s="22">
        <v>0</v>
      </c>
      <c r="I1812" s="22">
        <v>582.38598000000002</v>
      </c>
      <c r="J1812" s="22">
        <v>652.55902000000003</v>
      </c>
      <c r="K1812" s="22">
        <v>796.01598999999999</v>
      </c>
      <c r="L1812" s="22">
        <v>1638.41101</v>
      </c>
      <c r="M1812" s="22">
        <v>0</v>
      </c>
      <c r="N1812" s="22">
        <v>-482.78699</v>
      </c>
      <c r="O1812" s="22">
        <v>-4.9400000000000004</v>
      </c>
      <c r="Q1812" s="22">
        <v>-3.4739200000000001</v>
      </c>
      <c r="R1812" s="22">
        <v>1.44</v>
      </c>
      <c r="S1812" s="22">
        <v>1.22</v>
      </c>
      <c r="T1812" s="22">
        <v>0.74275999999999998</v>
      </c>
      <c r="U1812" s="24" t="s">
        <v>46998</v>
      </c>
      <c r="V1812" s="24" t="s">
        <v>46999</v>
      </c>
      <c r="W1812" s="25" t="s">
        <v>47000</v>
      </c>
      <c r="X1812" s="6" t="s">
        <v>90</v>
      </c>
      <c r="Y1812" s="6" t="s">
        <v>90</v>
      </c>
      <c r="Z1812" s="6" t="s">
        <v>90</v>
      </c>
      <c r="AA1812" s="6" t="s">
        <v>90</v>
      </c>
      <c r="AB1812" s="6" t="s">
        <v>90</v>
      </c>
      <c r="AC1812">
        <v>1810</v>
      </c>
      <c r="AD1812" s="6" t="s">
        <v>6894</v>
      </c>
      <c r="AE1812" s="6" t="s">
        <v>52526</v>
      </c>
      <c r="AF1812" s="6" t="s">
        <v>90</v>
      </c>
      <c r="AG1812" s="6" t="s">
        <v>6895</v>
      </c>
      <c r="AH1812" s="6" t="s">
        <v>51860</v>
      </c>
      <c r="AI1812" s="6" t="s">
        <v>51861</v>
      </c>
    </row>
    <row r="1813" spans="1:35" x14ac:dyDescent="0.25">
      <c r="A1813" s="26" t="s">
        <v>41579</v>
      </c>
      <c r="B1813" s="24" t="s">
        <v>41580</v>
      </c>
      <c r="C1813" s="22">
        <v>10453.780000000001</v>
      </c>
      <c r="D1813" s="22">
        <v>6357.4218700000001</v>
      </c>
      <c r="E1813" s="22">
        <v>2636.1069299999999</v>
      </c>
      <c r="F1813" s="22">
        <v>1.58</v>
      </c>
      <c r="G1813" s="22">
        <v>47832.390619999998</v>
      </c>
      <c r="H1813" s="22">
        <v>5492.4169899999997</v>
      </c>
      <c r="I1813" s="22">
        <v>4951.9199200000003</v>
      </c>
      <c r="J1813" s="22">
        <v>76960.210930000001</v>
      </c>
      <c r="K1813" s="22">
        <v>86142.34375</v>
      </c>
      <c r="L1813" s="22">
        <v>0</v>
      </c>
      <c r="M1813" s="22">
        <v>0</v>
      </c>
      <c r="N1813" s="22">
        <v>31122.289059999999</v>
      </c>
      <c r="O1813" s="22">
        <v>21.05</v>
      </c>
      <c r="P1813" s="22">
        <v>0</v>
      </c>
      <c r="Q1813" s="22">
        <v>0</v>
      </c>
      <c r="R1813" s="22">
        <v>1.1200000000000001</v>
      </c>
      <c r="S1813" s="22">
        <v>1.05</v>
      </c>
      <c r="T1813" s="22">
        <v>0.42642000000000002</v>
      </c>
      <c r="U1813" s="24" t="s">
        <v>47001</v>
      </c>
      <c r="V1813" s="24" t="s">
        <v>47002</v>
      </c>
      <c r="W1813" s="25" t="s">
        <v>47003</v>
      </c>
      <c r="X1813" s="6" t="s">
        <v>90</v>
      </c>
      <c r="Y1813" s="6" t="s">
        <v>90</v>
      </c>
      <c r="Z1813" s="6" t="s">
        <v>90</v>
      </c>
      <c r="AA1813" s="6" t="s">
        <v>90</v>
      </c>
      <c r="AB1813" s="6" t="s">
        <v>90</v>
      </c>
      <c r="AC1813">
        <v>1811</v>
      </c>
      <c r="AD1813" s="6" t="s">
        <v>6896</v>
      </c>
      <c r="AE1813" s="6" t="s">
        <v>49206</v>
      </c>
      <c r="AF1813" s="6" t="s">
        <v>90</v>
      </c>
      <c r="AG1813" s="6" t="s">
        <v>6897</v>
      </c>
      <c r="AH1813" s="6" t="s">
        <v>51862</v>
      </c>
      <c r="AI1813" s="6" t="s">
        <v>51863</v>
      </c>
    </row>
    <row r="1814" spans="1:35" x14ac:dyDescent="0.25">
      <c r="A1814" s="26" t="s">
        <v>2533</v>
      </c>
      <c r="B1814" s="24" t="s">
        <v>2534</v>
      </c>
      <c r="C1814" s="22">
        <v>8514.3799999999992</v>
      </c>
      <c r="D1814" s="22">
        <v>-1197.4499599999999</v>
      </c>
      <c r="E1814" s="22">
        <v>-1170.5</v>
      </c>
      <c r="F1814" s="22">
        <v>0.44</v>
      </c>
      <c r="G1814" s="22">
        <v>11343.839840000001</v>
      </c>
      <c r="H1814" s="22">
        <v>0</v>
      </c>
      <c r="I1814" s="22">
        <v>237.828</v>
      </c>
      <c r="J1814" s="22">
        <v>24379.960930000001</v>
      </c>
      <c r="K1814" s="22">
        <v>31558.849600000001</v>
      </c>
      <c r="L1814" s="22">
        <v>1170.44201</v>
      </c>
      <c r="M1814" s="22">
        <v>750</v>
      </c>
      <c r="N1814" s="22">
        <v>4575.2739199999996</v>
      </c>
      <c r="O1814" s="22">
        <v>117.03</v>
      </c>
      <c r="P1814" s="22">
        <v>52.558990000000001</v>
      </c>
      <c r="Q1814" s="22">
        <v>0.22303000000000001</v>
      </c>
      <c r="R1814" s="22">
        <v>1.31</v>
      </c>
      <c r="S1814" s="22">
        <v>1.29</v>
      </c>
      <c r="T1814" s="22">
        <v>0.82916000000000001</v>
      </c>
      <c r="U1814" s="24" t="s">
        <v>47004</v>
      </c>
      <c r="V1814" s="24" t="s">
        <v>47005</v>
      </c>
      <c r="W1814" s="25" t="s">
        <v>47006</v>
      </c>
      <c r="X1814" s="6" t="s">
        <v>90</v>
      </c>
      <c r="Y1814" s="6" t="s">
        <v>90</v>
      </c>
      <c r="Z1814" s="6" t="s">
        <v>90</v>
      </c>
      <c r="AA1814" s="6" t="s">
        <v>90</v>
      </c>
      <c r="AB1814" s="6" t="s">
        <v>90</v>
      </c>
      <c r="AC1814">
        <v>1812</v>
      </c>
      <c r="AD1814" s="6" t="s">
        <v>6898</v>
      </c>
      <c r="AE1814" s="6" t="s">
        <v>52203</v>
      </c>
      <c r="AF1814" s="6" t="s">
        <v>90</v>
      </c>
      <c r="AG1814" s="6" t="s">
        <v>6899</v>
      </c>
      <c r="AH1814" s="6" t="s">
        <v>51864</v>
      </c>
      <c r="AI1814" s="6" t="s">
        <v>51865</v>
      </c>
    </row>
    <row r="1815" spans="1:35" x14ac:dyDescent="0.25">
      <c r="A1815" s="26" t="s">
        <v>41581</v>
      </c>
      <c r="B1815" s="24" t="s">
        <v>41582</v>
      </c>
      <c r="C1815" s="22">
        <v>3307.11</v>
      </c>
      <c r="D1815" s="22">
        <v>72.950990000000004</v>
      </c>
      <c r="E1815" s="22">
        <v>10.147</v>
      </c>
      <c r="F1815" s="22">
        <v>0.65</v>
      </c>
      <c r="G1815" s="22">
        <v>166.61599000000001</v>
      </c>
      <c r="H1815" s="22">
        <v>133.011</v>
      </c>
      <c r="I1815" s="22">
        <v>54.673000000000002</v>
      </c>
      <c r="J1815" s="22">
        <v>118.124</v>
      </c>
      <c r="K1815" s="22">
        <v>473.13499999999999</v>
      </c>
      <c r="L1815" s="22">
        <v>13.21599</v>
      </c>
      <c r="M1815" s="22">
        <v>0</v>
      </c>
      <c r="N1815" s="22">
        <v>689.48602000000005</v>
      </c>
      <c r="U1815" s="24" t="s">
        <v>47007</v>
      </c>
      <c r="V1815" s="24" t="s">
        <v>47008</v>
      </c>
      <c r="W1815" s="25" t="s">
        <v>47009</v>
      </c>
      <c r="X1815" s="6" t="s">
        <v>90</v>
      </c>
      <c r="Y1815" s="6" t="s">
        <v>90</v>
      </c>
      <c r="Z1815" s="6" t="s">
        <v>90</v>
      </c>
      <c r="AA1815" s="6" t="s">
        <v>90</v>
      </c>
      <c r="AB1815" s="6" t="s">
        <v>90</v>
      </c>
      <c r="AC1815">
        <v>1813</v>
      </c>
      <c r="AD1815" s="6" t="s">
        <v>6900</v>
      </c>
      <c r="AE1815" s="6" t="s">
        <v>50039</v>
      </c>
      <c r="AF1815" s="6" t="s">
        <v>50064</v>
      </c>
      <c r="AG1815" s="6" t="s">
        <v>6901</v>
      </c>
      <c r="AH1815" s="6" t="s">
        <v>51866</v>
      </c>
      <c r="AI1815" s="6" t="s">
        <v>51867</v>
      </c>
    </row>
    <row r="1816" spans="1:35" x14ac:dyDescent="0.25">
      <c r="A1816" s="26" t="s">
        <v>41583</v>
      </c>
      <c r="B1816" s="24" t="s">
        <v>41584</v>
      </c>
      <c r="C1816" s="22">
        <v>2104.37</v>
      </c>
      <c r="D1816" s="22">
        <v>20</v>
      </c>
      <c r="E1816" s="22">
        <v>-161</v>
      </c>
      <c r="F1816" s="22">
        <v>0.72</v>
      </c>
      <c r="G1816" s="22">
        <v>591</v>
      </c>
      <c r="H1816" s="22">
        <v>11</v>
      </c>
      <c r="I1816" s="22">
        <v>524</v>
      </c>
      <c r="J1816" s="22">
        <v>1335</v>
      </c>
      <c r="K1816" s="22">
        <v>1782</v>
      </c>
      <c r="L1816" s="22">
        <v>4926</v>
      </c>
      <c r="M1816" s="22">
        <v>0</v>
      </c>
      <c r="N1816" s="22">
        <v>1666</v>
      </c>
      <c r="O1816" s="22">
        <v>3.55</v>
      </c>
      <c r="P1816" s="22">
        <v>78.337990000000005</v>
      </c>
      <c r="Q1816" s="22">
        <v>3.61646</v>
      </c>
      <c r="R1816" s="22">
        <v>1.01</v>
      </c>
      <c r="U1816" s="24" t="s">
        <v>47010</v>
      </c>
      <c r="V1816" s="24" t="s">
        <v>47011</v>
      </c>
      <c r="W1816" s="25" t="s">
        <v>47012</v>
      </c>
      <c r="X1816" s="6" t="s">
        <v>90</v>
      </c>
      <c r="Y1816" s="6" t="s">
        <v>90</v>
      </c>
      <c r="Z1816" s="6" t="s">
        <v>90</v>
      </c>
      <c r="AA1816" s="6" t="s">
        <v>90</v>
      </c>
      <c r="AB1816" s="6" t="s">
        <v>90</v>
      </c>
      <c r="AC1816">
        <v>1814</v>
      </c>
      <c r="AD1816" s="6" t="s">
        <v>6902</v>
      </c>
      <c r="AE1816" s="6" t="s">
        <v>49510</v>
      </c>
      <c r="AF1816" s="6" t="s">
        <v>90</v>
      </c>
      <c r="AG1816" s="6" t="s">
        <v>6903</v>
      </c>
      <c r="AH1816" s="6" t="s">
        <v>51868</v>
      </c>
      <c r="AI1816" s="6" t="s">
        <v>51869</v>
      </c>
    </row>
    <row r="1817" spans="1:35" x14ac:dyDescent="0.25">
      <c r="A1817" s="26" t="s">
        <v>41585</v>
      </c>
      <c r="B1817" s="24" t="s">
        <v>41586</v>
      </c>
      <c r="C1817" s="22">
        <v>2809.9</v>
      </c>
      <c r="D1817" s="22">
        <v>195.80599000000001</v>
      </c>
      <c r="E1817" s="22">
        <v>149.92699999999999</v>
      </c>
      <c r="F1817" s="22">
        <v>0.96</v>
      </c>
      <c r="G1817" s="22">
        <v>181.29400000000001</v>
      </c>
      <c r="H1817" s="22">
        <v>182.40199000000001</v>
      </c>
      <c r="I1817" s="22">
        <v>486.08897999999999</v>
      </c>
      <c r="J1817" s="22">
        <v>142.53700000000001</v>
      </c>
      <c r="K1817" s="22">
        <v>659.86699999999996</v>
      </c>
      <c r="L1817" s="22">
        <v>215</v>
      </c>
      <c r="M1817" s="22">
        <v>0</v>
      </c>
      <c r="N1817" s="22">
        <v>1172.46594</v>
      </c>
      <c r="O1817" s="22">
        <v>63.32</v>
      </c>
      <c r="P1817" s="22">
        <v>13.88599</v>
      </c>
      <c r="Q1817" s="22">
        <v>0.16125</v>
      </c>
      <c r="R1817" s="22">
        <v>4.8</v>
      </c>
      <c r="S1817" s="22">
        <v>3.35</v>
      </c>
      <c r="T1817" s="22">
        <v>2.0778500000000002</v>
      </c>
      <c r="U1817" s="24" t="s">
        <v>47013</v>
      </c>
      <c r="V1817" s="24" t="s">
        <v>47014</v>
      </c>
      <c r="W1817" s="25" t="s">
        <v>47015</v>
      </c>
      <c r="X1817" s="6" t="s">
        <v>90</v>
      </c>
      <c r="Y1817" s="6" t="s">
        <v>90</v>
      </c>
      <c r="Z1817" s="6" t="s">
        <v>90</v>
      </c>
      <c r="AA1817" s="6" t="s">
        <v>90</v>
      </c>
      <c r="AB1817" s="6" t="s">
        <v>90</v>
      </c>
      <c r="AC1817">
        <v>1815</v>
      </c>
      <c r="AD1817" s="6" t="s">
        <v>6904</v>
      </c>
      <c r="AE1817" s="6" t="s">
        <v>51504</v>
      </c>
      <c r="AF1817" s="6" t="s">
        <v>51548</v>
      </c>
      <c r="AG1817" s="6" t="s">
        <v>6905</v>
      </c>
      <c r="AH1817" s="6" t="s">
        <v>51870</v>
      </c>
      <c r="AI1817" s="6" t="s">
        <v>51871</v>
      </c>
    </row>
    <row r="1818" spans="1:35" x14ac:dyDescent="0.25">
      <c r="A1818" s="26" t="s">
        <v>2535</v>
      </c>
      <c r="B1818" s="24" t="s">
        <v>2536</v>
      </c>
      <c r="C1818" s="22">
        <v>7144.38</v>
      </c>
      <c r="D1818" s="22">
        <v>-923.74701000000005</v>
      </c>
      <c r="E1818" s="22">
        <v>-923.74701000000005</v>
      </c>
      <c r="F1818" s="22">
        <v>1.22</v>
      </c>
      <c r="G1818" s="22">
        <v>0</v>
      </c>
      <c r="H1818" s="22">
        <v>0</v>
      </c>
      <c r="I1818" s="22">
        <v>0</v>
      </c>
      <c r="J1818" s="22">
        <v>184.36699999999999</v>
      </c>
      <c r="K1818" s="22">
        <v>2146.5229399999998</v>
      </c>
      <c r="L1818" s="22">
        <v>210.02499</v>
      </c>
      <c r="M1818" s="22">
        <v>0</v>
      </c>
      <c r="N1818" s="22">
        <v>2038.94299</v>
      </c>
      <c r="O1818" s="22">
        <v>1.96</v>
      </c>
      <c r="P1818" s="22">
        <v>20.81399</v>
      </c>
      <c r="Q1818" s="22">
        <v>0.26284999999999997</v>
      </c>
      <c r="R1818" s="22">
        <v>6.74</v>
      </c>
      <c r="U1818" s="24" t="s">
        <v>47016</v>
      </c>
      <c r="V1818" s="24" t="s">
        <v>47016</v>
      </c>
      <c r="W1818" s="25" t="s">
        <v>47017</v>
      </c>
      <c r="X1818" s="6" t="s">
        <v>90</v>
      </c>
      <c r="Y1818" s="6" t="s">
        <v>90</v>
      </c>
      <c r="Z1818" s="6" t="s">
        <v>90</v>
      </c>
      <c r="AA1818" s="6" t="s">
        <v>90</v>
      </c>
      <c r="AB1818" s="6" t="s">
        <v>90</v>
      </c>
      <c r="AC1818">
        <v>1816</v>
      </c>
      <c r="AD1818" s="6" t="s">
        <v>6906</v>
      </c>
      <c r="AE1818" s="6" t="s">
        <v>50424</v>
      </c>
      <c r="AF1818" s="6" t="s">
        <v>90</v>
      </c>
      <c r="AG1818" s="6" t="s">
        <v>6907</v>
      </c>
      <c r="AH1818" s="6" t="s">
        <v>51872</v>
      </c>
      <c r="AI1818" s="6" t="s">
        <v>51873</v>
      </c>
    </row>
    <row r="1819" spans="1:35" x14ac:dyDescent="0.25">
      <c r="A1819" s="26" t="s">
        <v>2537</v>
      </c>
      <c r="B1819" s="24" t="s">
        <v>2538</v>
      </c>
      <c r="C1819" s="22">
        <v>33510.28</v>
      </c>
      <c r="D1819" s="22">
        <v>1435.6999499999999</v>
      </c>
      <c r="E1819" s="22">
        <v>1196.8000400000001</v>
      </c>
      <c r="F1819" s="22">
        <v>1.42</v>
      </c>
      <c r="G1819" s="22">
        <v>1736.6999499999999</v>
      </c>
      <c r="H1819" s="22">
        <v>1054.1999499999999</v>
      </c>
      <c r="I1819" s="22">
        <v>4426</v>
      </c>
      <c r="J1819" s="22">
        <v>3572.1999500000002</v>
      </c>
      <c r="K1819" s="22">
        <v>3610.6999500000002</v>
      </c>
      <c r="L1819" s="22">
        <v>2867.8000400000001</v>
      </c>
      <c r="M1819" s="22">
        <v>0</v>
      </c>
      <c r="N1819" s="22">
        <v>3016.6999500000002</v>
      </c>
      <c r="O1819" s="22">
        <v>29.91</v>
      </c>
      <c r="P1819" s="22">
        <v>45.499000000000002</v>
      </c>
      <c r="Q1819" s="22">
        <v>0.83484000000000003</v>
      </c>
      <c r="R1819" s="22">
        <v>1.08</v>
      </c>
      <c r="S1819" s="22">
        <v>0.72</v>
      </c>
      <c r="T1819" s="22">
        <v>0.22949</v>
      </c>
      <c r="U1819" s="24" t="s">
        <v>47018</v>
      </c>
      <c r="V1819" s="24" t="s">
        <v>47019</v>
      </c>
      <c r="W1819" s="25" t="s">
        <v>47020</v>
      </c>
      <c r="X1819" s="6" t="s">
        <v>90</v>
      </c>
      <c r="Y1819" s="6" t="s">
        <v>90</v>
      </c>
      <c r="Z1819" s="6" t="s">
        <v>90</v>
      </c>
      <c r="AA1819" s="6" t="s">
        <v>90</v>
      </c>
      <c r="AB1819" s="6" t="s">
        <v>90</v>
      </c>
      <c r="AC1819">
        <v>1817</v>
      </c>
      <c r="AD1819" s="6" t="s">
        <v>6908</v>
      </c>
      <c r="AE1819" s="6" t="s">
        <v>49013</v>
      </c>
      <c r="AF1819" s="6" t="s">
        <v>51584</v>
      </c>
      <c r="AG1819" s="6" t="s">
        <v>6909</v>
      </c>
      <c r="AH1819" s="6" t="s">
        <v>51874</v>
      </c>
      <c r="AI1819" s="6" t="s">
        <v>51875</v>
      </c>
    </row>
    <row r="1820" spans="1:35" x14ac:dyDescent="0.25">
      <c r="A1820" s="26" t="s">
        <v>2540</v>
      </c>
      <c r="B1820" s="24" t="s">
        <v>2541</v>
      </c>
      <c r="C1820" s="22">
        <v>8576.6299999999992</v>
      </c>
      <c r="D1820" s="22">
        <v>-148.60900000000001</v>
      </c>
      <c r="E1820" s="22">
        <v>-487.12200999999999</v>
      </c>
      <c r="F1820" s="22">
        <v>1.72</v>
      </c>
      <c r="G1820" s="22">
        <v>760.79301999999996</v>
      </c>
      <c r="H1820" s="22">
        <v>106.747</v>
      </c>
      <c r="I1820" s="22">
        <v>220.39999</v>
      </c>
      <c r="J1820" s="22">
        <v>1083.2729400000001</v>
      </c>
      <c r="K1820" s="22">
        <v>2964.8789000000002</v>
      </c>
      <c r="L1820" s="22">
        <v>0</v>
      </c>
      <c r="M1820" s="22">
        <v>0</v>
      </c>
      <c r="N1820" s="22">
        <v>2646.5558999999998</v>
      </c>
      <c r="O1820" s="22">
        <v>18.12</v>
      </c>
      <c r="P1820" s="22">
        <v>0</v>
      </c>
      <c r="Q1820" s="22">
        <v>0</v>
      </c>
      <c r="R1820" s="22">
        <v>3.12</v>
      </c>
      <c r="S1820" s="22">
        <v>2.64</v>
      </c>
      <c r="T1820" s="22">
        <v>1.93611</v>
      </c>
      <c r="U1820" s="24" t="s">
        <v>47021</v>
      </c>
      <c r="V1820" s="24" t="s">
        <v>47022</v>
      </c>
      <c r="W1820" s="25" t="s">
        <v>47023</v>
      </c>
      <c r="X1820" s="6" t="s">
        <v>90</v>
      </c>
      <c r="Y1820" s="6" t="s">
        <v>90</v>
      </c>
      <c r="Z1820" s="6" t="s">
        <v>90</v>
      </c>
      <c r="AA1820" s="6" t="s">
        <v>90</v>
      </c>
      <c r="AB1820" s="6" t="s">
        <v>90</v>
      </c>
      <c r="AC1820">
        <v>1818</v>
      </c>
      <c r="AD1820" s="6" t="s">
        <v>6910</v>
      </c>
      <c r="AE1820" s="6" t="s">
        <v>51017</v>
      </c>
      <c r="AF1820" s="6" t="s">
        <v>90</v>
      </c>
      <c r="AG1820" s="6" t="s">
        <v>6911</v>
      </c>
      <c r="AH1820" s="6" t="s">
        <v>51876</v>
      </c>
      <c r="AI1820" s="6" t="s">
        <v>51875</v>
      </c>
    </row>
    <row r="1821" spans="1:35" x14ac:dyDescent="0.25">
      <c r="A1821" s="26" t="s">
        <v>2542</v>
      </c>
      <c r="B1821" s="24" t="s">
        <v>2543</v>
      </c>
      <c r="C1821" s="22">
        <v>20288.04</v>
      </c>
      <c r="D1821" s="22">
        <v>592.88098000000002</v>
      </c>
      <c r="E1821" s="22">
        <v>501.55498999999998</v>
      </c>
      <c r="F1821" s="22">
        <v>0.66</v>
      </c>
      <c r="G1821" s="22">
        <v>189.37699000000001</v>
      </c>
      <c r="H1821" s="22">
        <v>29.745000000000001</v>
      </c>
      <c r="I1821" s="22">
        <v>1265.4520199999999</v>
      </c>
      <c r="J1821" s="22">
        <v>493.78399000000002</v>
      </c>
      <c r="K1821" s="22">
        <v>348.61898000000002</v>
      </c>
      <c r="L1821" s="22">
        <v>39.89799</v>
      </c>
      <c r="M1821" s="22">
        <v>0</v>
      </c>
      <c r="N1821" s="22">
        <v>1267.1970200000001</v>
      </c>
      <c r="O1821" s="22">
        <v>2.61</v>
      </c>
      <c r="P1821" s="22">
        <v>4.6239999999999997</v>
      </c>
      <c r="Q1821" s="22">
        <v>4.8480000000000002E-2</v>
      </c>
      <c r="R1821" s="22">
        <v>0.79</v>
      </c>
      <c r="S1821" s="22">
        <v>0.65</v>
      </c>
      <c r="T1821" s="22">
        <v>0.26224999999999998</v>
      </c>
      <c r="U1821" s="24" t="s">
        <v>47024</v>
      </c>
      <c r="V1821" s="24" t="s">
        <v>47025</v>
      </c>
      <c r="W1821" s="25" t="s">
        <v>47026</v>
      </c>
      <c r="X1821" s="6" t="s">
        <v>90</v>
      </c>
      <c r="Y1821" s="6" t="s">
        <v>90</v>
      </c>
      <c r="Z1821" s="6" t="s">
        <v>90</v>
      </c>
      <c r="AA1821" s="6" t="s">
        <v>90</v>
      </c>
      <c r="AB1821" s="6" t="s">
        <v>90</v>
      </c>
      <c r="AC1821">
        <v>1819</v>
      </c>
      <c r="AD1821" s="6" t="s">
        <v>6912</v>
      </c>
      <c r="AE1821" s="6" t="s">
        <v>50226</v>
      </c>
      <c r="AF1821" s="6" t="s">
        <v>90</v>
      </c>
      <c r="AG1821" s="6" t="s">
        <v>6913</v>
      </c>
      <c r="AH1821" s="6" t="s">
        <v>51877</v>
      </c>
      <c r="AI1821" s="6" t="s">
        <v>51878</v>
      </c>
    </row>
    <row r="1822" spans="1:35" x14ac:dyDescent="0.25">
      <c r="A1822" s="26" t="s">
        <v>2545</v>
      </c>
      <c r="B1822" s="24" t="s">
        <v>2546</v>
      </c>
      <c r="C1822" s="22">
        <v>48487.74</v>
      </c>
      <c r="D1822" s="22">
        <v>2136.3000400000001</v>
      </c>
      <c r="E1822" s="22">
        <v>1474.40002</v>
      </c>
      <c r="F1822" s="22">
        <v>1.03</v>
      </c>
      <c r="G1822" s="22">
        <v>877</v>
      </c>
      <c r="H1822" s="22">
        <v>111.3</v>
      </c>
      <c r="I1822" s="22">
        <v>23976.800780000001</v>
      </c>
      <c r="J1822" s="22">
        <v>2892.5</v>
      </c>
      <c r="K1822" s="22">
        <v>1932.40002</v>
      </c>
      <c r="L1822" s="22">
        <v>5962.5</v>
      </c>
      <c r="M1822" s="22">
        <v>0</v>
      </c>
      <c r="N1822" s="22">
        <v>16037.799800000001</v>
      </c>
      <c r="O1822" s="22">
        <v>153.22999999999999</v>
      </c>
      <c r="P1822" s="22">
        <v>26.75</v>
      </c>
      <c r="Q1822" s="22">
        <v>0.36518</v>
      </c>
      <c r="R1822" s="22">
        <v>0.8</v>
      </c>
      <c r="S1822" s="22">
        <v>0.63</v>
      </c>
      <c r="T1822" s="22">
        <v>0.32639000000000001</v>
      </c>
      <c r="U1822" s="24" t="s">
        <v>47027</v>
      </c>
      <c r="V1822" s="24" t="s">
        <v>47028</v>
      </c>
      <c r="W1822" s="25" t="s">
        <v>47029</v>
      </c>
      <c r="X1822" s="6" t="s">
        <v>90</v>
      </c>
      <c r="Y1822" s="6" t="s">
        <v>90</v>
      </c>
      <c r="Z1822" s="6" t="s">
        <v>90</v>
      </c>
      <c r="AA1822" s="6" t="s">
        <v>90</v>
      </c>
      <c r="AB1822" s="6" t="s">
        <v>90</v>
      </c>
      <c r="AC1822">
        <v>1820</v>
      </c>
      <c r="AD1822" s="6" t="s">
        <v>6914</v>
      </c>
      <c r="AE1822" s="6" t="s">
        <v>49947</v>
      </c>
      <c r="AF1822" s="6" t="s">
        <v>49814</v>
      </c>
      <c r="AG1822" s="6" t="s">
        <v>6915</v>
      </c>
      <c r="AH1822" s="6" t="s">
        <v>51879</v>
      </c>
      <c r="AI1822" s="6" t="s">
        <v>51880</v>
      </c>
    </row>
    <row r="1823" spans="1:35" x14ac:dyDescent="0.25">
      <c r="A1823" s="26" t="s">
        <v>2547</v>
      </c>
      <c r="B1823" s="24" t="s">
        <v>2548</v>
      </c>
      <c r="C1823" s="22">
        <v>35265.54</v>
      </c>
      <c r="D1823" s="22">
        <v>2384.9860800000001</v>
      </c>
      <c r="E1823" s="22">
        <v>1990.33105</v>
      </c>
      <c r="F1823" s="22">
        <v>0.98</v>
      </c>
      <c r="G1823" s="22">
        <v>145.69399999999999</v>
      </c>
      <c r="H1823" s="22">
        <v>2023.4949899999999</v>
      </c>
      <c r="I1823" s="22">
        <v>0</v>
      </c>
      <c r="J1823" s="22">
        <v>3636.2460900000001</v>
      </c>
      <c r="K1823" s="22">
        <v>6904.7192299999997</v>
      </c>
      <c r="L1823" s="22">
        <v>2456.5100000000002</v>
      </c>
      <c r="M1823" s="22">
        <v>0</v>
      </c>
      <c r="N1823" s="22">
        <v>4288.5829999999996</v>
      </c>
      <c r="O1823" s="22">
        <v>12.6</v>
      </c>
      <c r="P1823" s="22">
        <v>36.311999999999998</v>
      </c>
      <c r="Q1823" s="22">
        <v>0.57013999999999998</v>
      </c>
      <c r="R1823" s="22">
        <v>1.86</v>
      </c>
      <c r="S1823" s="22">
        <v>1.34</v>
      </c>
      <c r="T1823" s="22">
        <v>1.3023100000000001</v>
      </c>
      <c r="U1823" s="24" t="s">
        <v>47030</v>
      </c>
      <c r="V1823" s="24" t="s">
        <v>47031</v>
      </c>
      <c r="W1823" s="25" t="s">
        <v>47032</v>
      </c>
      <c r="X1823" s="6" t="s">
        <v>90</v>
      </c>
      <c r="Y1823" s="6" t="s">
        <v>90</v>
      </c>
      <c r="Z1823" s="6" t="s">
        <v>90</v>
      </c>
      <c r="AA1823" s="6" t="s">
        <v>90</v>
      </c>
      <c r="AB1823" s="6" t="s">
        <v>90</v>
      </c>
      <c r="AC1823">
        <v>1821</v>
      </c>
      <c r="AD1823" s="6" t="s">
        <v>6916</v>
      </c>
      <c r="AE1823" s="6" t="s">
        <v>51299</v>
      </c>
      <c r="AF1823" s="6" t="s">
        <v>90</v>
      </c>
      <c r="AG1823" s="6" t="s">
        <v>6917</v>
      </c>
      <c r="AH1823" s="6" t="s">
        <v>51881</v>
      </c>
      <c r="AI1823" s="6" t="s">
        <v>51882</v>
      </c>
    </row>
    <row r="1824" spans="1:35" x14ac:dyDescent="0.25">
      <c r="A1824" s="26" t="s">
        <v>41587</v>
      </c>
      <c r="B1824" s="24" t="s">
        <v>41588</v>
      </c>
      <c r="C1824" s="22">
        <v>2342.67</v>
      </c>
      <c r="D1824" s="22">
        <v>1719.54296</v>
      </c>
      <c r="E1824" s="22">
        <v>982.01098000000002</v>
      </c>
      <c r="F1824" s="22">
        <v>1.82</v>
      </c>
      <c r="G1824" s="22">
        <v>2321.8600999999999</v>
      </c>
      <c r="H1824" s="22">
        <v>46.436999999999998</v>
      </c>
      <c r="I1824" s="22">
        <v>1251.0729899999999</v>
      </c>
      <c r="J1824" s="22">
        <v>3740.9260199999999</v>
      </c>
      <c r="K1824" s="22">
        <v>4117.8872000000001</v>
      </c>
      <c r="L1824" s="22">
        <v>2731.6000899999999</v>
      </c>
      <c r="M1824" s="22">
        <v>0</v>
      </c>
      <c r="N1824" s="22">
        <v>7285.1767499999996</v>
      </c>
      <c r="U1824" s="24" t="s">
        <v>47033</v>
      </c>
      <c r="V1824" s="24" t="s">
        <v>47034</v>
      </c>
      <c r="W1824" s="25" t="s">
        <v>47035</v>
      </c>
      <c r="X1824" s="6" t="s">
        <v>90</v>
      </c>
      <c r="Y1824" s="6" t="s">
        <v>90</v>
      </c>
      <c r="Z1824" s="6" t="s">
        <v>90</v>
      </c>
      <c r="AA1824" s="6" t="s">
        <v>90</v>
      </c>
      <c r="AB1824" s="6" t="s">
        <v>90</v>
      </c>
      <c r="AC1824">
        <v>1822</v>
      </c>
      <c r="AD1824" s="6" t="s">
        <v>6918</v>
      </c>
      <c r="AE1824" s="6" t="s">
        <v>51734</v>
      </c>
      <c r="AF1824" s="6" t="s">
        <v>49024</v>
      </c>
      <c r="AG1824" s="6" t="s">
        <v>6919</v>
      </c>
      <c r="AH1824" s="6" t="s">
        <v>51883</v>
      </c>
      <c r="AI1824" s="6" t="s">
        <v>51882</v>
      </c>
    </row>
    <row r="1825" spans="1:35" x14ac:dyDescent="0.25">
      <c r="A1825" s="26" t="s">
        <v>41589</v>
      </c>
      <c r="B1825" s="24" t="s">
        <v>41590</v>
      </c>
      <c r="C1825" s="22">
        <v>2859.48</v>
      </c>
      <c r="D1825" s="22">
        <v>-66.2</v>
      </c>
      <c r="E1825" s="22">
        <v>-111.32299999999999</v>
      </c>
      <c r="F1825" s="22">
        <v>1.1100000000000001</v>
      </c>
      <c r="G1825" s="22">
        <v>152.04499000000001</v>
      </c>
      <c r="H1825" s="22">
        <v>0</v>
      </c>
      <c r="I1825" s="22">
        <v>616.90002000000004</v>
      </c>
      <c r="J1825" s="22">
        <v>531.26702</v>
      </c>
      <c r="K1825" s="22">
        <v>510.30700000000002</v>
      </c>
      <c r="L1825" s="22">
        <v>815.94799</v>
      </c>
      <c r="M1825" s="22">
        <v>0</v>
      </c>
      <c r="N1825" s="22">
        <v>-120.074</v>
      </c>
      <c r="O1825" s="22">
        <v>-1.83</v>
      </c>
      <c r="Q1825" s="22">
        <v>-7.41472</v>
      </c>
      <c r="R1825" s="22">
        <v>0.92</v>
      </c>
      <c r="S1825" s="22">
        <v>0.96</v>
      </c>
      <c r="T1825" s="22">
        <v>0.67435</v>
      </c>
      <c r="U1825" s="24" t="s">
        <v>47036</v>
      </c>
      <c r="V1825" s="24" t="s">
        <v>47037</v>
      </c>
      <c r="W1825" s="25" t="s">
        <v>47038</v>
      </c>
      <c r="X1825" s="6" t="s">
        <v>90</v>
      </c>
      <c r="Y1825" s="6" t="s">
        <v>90</v>
      </c>
      <c r="Z1825" s="6" t="s">
        <v>90</v>
      </c>
      <c r="AA1825" s="6" t="s">
        <v>90</v>
      </c>
      <c r="AB1825" s="6" t="s">
        <v>90</v>
      </c>
      <c r="AC1825">
        <v>1823</v>
      </c>
      <c r="AD1825" s="6" t="s">
        <v>6920</v>
      </c>
      <c r="AE1825" s="6" t="s">
        <v>52483</v>
      </c>
      <c r="AF1825" s="6" t="s">
        <v>90</v>
      </c>
      <c r="AG1825" s="6" t="s">
        <v>6921</v>
      </c>
      <c r="AH1825" s="6" t="s">
        <v>51884</v>
      </c>
      <c r="AI1825" s="6" t="s">
        <v>51885</v>
      </c>
    </row>
    <row r="1826" spans="1:35" x14ac:dyDescent="0.25">
      <c r="A1826" s="26" t="s">
        <v>2549</v>
      </c>
      <c r="B1826" s="24" t="s">
        <v>2550</v>
      </c>
      <c r="C1826" s="22">
        <v>10632.63</v>
      </c>
      <c r="D1826" s="22">
        <v>847.80101999999999</v>
      </c>
      <c r="E1826" s="22">
        <v>694.72698000000003</v>
      </c>
      <c r="F1826" s="22">
        <v>0.95</v>
      </c>
      <c r="G1826" s="22">
        <v>1432.63195</v>
      </c>
      <c r="H1826" s="22">
        <v>1212.6180400000001</v>
      </c>
      <c r="I1826" s="22">
        <v>1930.1290200000001</v>
      </c>
      <c r="J1826" s="22">
        <v>2016.40795</v>
      </c>
      <c r="K1826" s="22">
        <v>3151.80908</v>
      </c>
      <c r="L1826" s="22">
        <v>2083.1550200000001</v>
      </c>
      <c r="M1826" s="22">
        <v>0</v>
      </c>
      <c r="N1826" s="22">
        <v>1983.828</v>
      </c>
      <c r="O1826" s="22">
        <v>15.94</v>
      </c>
      <c r="P1826" s="22">
        <v>57.840989999999998</v>
      </c>
      <c r="Q1826" s="22">
        <v>1.37199</v>
      </c>
      <c r="R1826" s="22">
        <v>2.75</v>
      </c>
      <c r="U1826" s="24" t="s">
        <v>47039</v>
      </c>
      <c r="V1826" s="24" t="s">
        <v>47040</v>
      </c>
      <c r="W1826" s="25" t="s">
        <v>47041</v>
      </c>
      <c r="X1826" s="6" t="s">
        <v>90</v>
      </c>
      <c r="Y1826" s="6" t="s">
        <v>90</v>
      </c>
      <c r="Z1826" s="6" t="s">
        <v>90</v>
      </c>
      <c r="AA1826" s="6" t="s">
        <v>90</v>
      </c>
      <c r="AB1826" s="6" t="s">
        <v>90</v>
      </c>
      <c r="AC1826">
        <v>1824</v>
      </c>
      <c r="AD1826" s="6" t="s">
        <v>6922</v>
      </c>
      <c r="AE1826" s="6" t="s">
        <v>50625</v>
      </c>
      <c r="AF1826" s="6" t="s">
        <v>90</v>
      </c>
      <c r="AG1826" s="6" t="s">
        <v>6923</v>
      </c>
      <c r="AH1826" s="6" t="s">
        <v>51886</v>
      </c>
      <c r="AI1826" s="6" t="s">
        <v>51887</v>
      </c>
    </row>
    <row r="1827" spans="1:35" x14ac:dyDescent="0.25">
      <c r="A1827" s="26" t="s">
        <v>2552</v>
      </c>
      <c r="B1827" s="24" t="s">
        <v>2553</v>
      </c>
      <c r="C1827" s="22">
        <v>20223.75</v>
      </c>
      <c r="D1827" s="22">
        <v>445.05099000000001</v>
      </c>
      <c r="E1827" s="22">
        <v>418.02499</v>
      </c>
      <c r="F1827" s="22">
        <v>0.42</v>
      </c>
      <c r="G1827" s="22">
        <v>36.597000000000001</v>
      </c>
      <c r="H1827" s="22">
        <v>0</v>
      </c>
      <c r="I1827" s="22">
        <v>0</v>
      </c>
      <c r="J1827" s="22">
        <v>1166.78295</v>
      </c>
      <c r="K1827" s="22">
        <v>2554.9079499999998</v>
      </c>
      <c r="L1827" s="22">
        <v>6118.81005</v>
      </c>
      <c r="M1827" s="22">
        <v>0</v>
      </c>
      <c r="N1827" s="22">
        <v>9525.3730400000004</v>
      </c>
      <c r="O1827" s="22">
        <v>16.170000000000002</v>
      </c>
      <c r="P1827" s="22">
        <v>38.401000000000003</v>
      </c>
      <c r="Q1827" s="22">
        <v>0.62339</v>
      </c>
      <c r="R1827" s="22">
        <v>2.36</v>
      </c>
      <c r="S1827" s="22">
        <v>2.19</v>
      </c>
      <c r="T1827" s="22">
        <v>2.1583299999999999</v>
      </c>
      <c r="U1827" s="24" t="s">
        <v>47042</v>
      </c>
      <c r="V1827" s="24" t="s">
        <v>47043</v>
      </c>
      <c r="W1827" s="25" t="s">
        <v>47044</v>
      </c>
      <c r="X1827" s="6" t="s">
        <v>90</v>
      </c>
      <c r="Y1827" s="6" t="s">
        <v>90</v>
      </c>
      <c r="Z1827" s="6" t="s">
        <v>90</v>
      </c>
      <c r="AA1827" s="6" t="s">
        <v>90</v>
      </c>
      <c r="AB1827" s="6" t="s">
        <v>90</v>
      </c>
      <c r="AC1827">
        <v>1825</v>
      </c>
      <c r="AD1827" s="6" t="s">
        <v>6924</v>
      </c>
      <c r="AE1827" s="6" t="s">
        <v>52274</v>
      </c>
      <c r="AF1827" s="6" t="s">
        <v>51514</v>
      </c>
      <c r="AG1827" s="6" t="s">
        <v>6925</v>
      </c>
      <c r="AH1827" s="6" t="s">
        <v>51888</v>
      </c>
      <c r="AI1827" s="6" t="s">
        <v>51889</v>
      </c>
    </row>
    <row r="1828" spans="1:35" x14ac:dyDescent="0.25">
      <c r="A1828" s="26" t="s">
        <v>2554</v>
      </c>
      <c r="B1828" s="24" t="s">
        <v>2555</v>
      </c>
      <c r="C1828" s="22">
        <v>6531.62</v>
      </c>
      <c r="D1828" s="22">
        <v>1940.354</v>
      </c>
      <c r="E1828" s="22">
        <v>1578.97497</v>
      </c>
      <c r="F1828" s="22">
        <v>2.12</v>
      </c>
      <c r="G1828" s="22">
        <v>505.54998000000001</v>
      </c>
      <c r="H1828" s="22">
        <v>0</v>
      </c>
      <c r="I1828" s="22">
        <v>0</v>
      </c>
      <c r="J1828" s="22">
        <v>1020.66497</v>
      </c>
      <c r="K1828" s="22">
        <v>539.58696999999995</v>
      </c>
      <c r="L1828" s="22">
        <v>1841.9599599999999</v>
      </c>
      <c r="M1828" s="22">
        <v>0</v>
      </c>
      <c r="N1828" s="22">
        <v>2876.0061000000001</v>
      </c>
      <c r="O1828" s="22">
        <v>13.7</v>
      </c>
      <c r="P1828" s="22">
        <v>35.674990000000001</v>
      </c>
      <c r="Q1828" s="22">
        <v>0.55459999999999998</v>
      </c>
      <c r="R1828" s="22">
        <v>0.92</v>
      </c>
      <c r="S1828" s="22">
        <v>0.53</v>
      </c>
      <c r="T1828" s="22">
        <v>3.3340000000000002E-2</v>
      </c>
      <c r="U1828" s="24" t="s">
        <v>47045</v>
      </c>
      <c r="V1828" s="24" t="s">
        <v>47046</v>
      </c>
      <c r="W1828" s="25" t="s">
        <v>47047</v>
      </c>
      <c r="X1828" s="6" t="s">
        <v>90</v>
      </c>
      <c r="Y1828" s="6" t="s">
        <v>90</v>
      </c>
      <c r="Z1828" s="6" t="s">
        <v>90</v>
      </c>
      <c r="AA1828" s="6" t="s">
        <v>90</v>
      </c>
      <c r="AB1828" s="6" t="s">
        <v>90</v>
      </c>
      <c r="AC1828">
        <v>1826</v>
      </c>
      <c r="AD1828" s="6" t="s">
        <v>6926</v>
      </c>
      <c r="AE1828" s="6" t="s">
        <v>51461</v>
      </c>
      <c r="AF1828" s="6" t="s">
        <v>90</v>
      </c>
      <c r="AG1828" s="6" t="s">
        <v>6927</v>
      </c>
      <c r="AH1828" s="6" t="s">
        <v>51890</v>
      </c>
      <c r="AI1828" s="6" t="s">
        <v>51891</v>
      </c>
    </row>
    <row r="1829" spans="1:35" x14ac:dyDescent="0.25">
      <c r="A1829" s="26" t="s">
        <v>2556</v>
      </c>
      <c r="B1829" s="24" t="s">
        <v>2557</v>
      </c>
      <c r="C1829" s="22">
        <v>4881.18</v>
      </c>
      <c r="D1829" s="22">
        <v>693.13896999999997</v>
      </c>
      <c r="E1829" s="22">
        <v>564.77098999999998</v>
      </c>
      <c r="F1829" s="22">
        <v>2.16</v>
      </c>
      <c r="G1829" s="22">
        <v>43.63</v>
      </c>
      <c r="H1829" s="22">
        <v>13.199</v>
      </c>
      <c r="I1829" s="22">
        <v>280.06099999999998</v>
      </c>
      <c r="J1829" s="22">
        <v>293.24898999999999</v>
      </c>
      <c r="K1829" s="22">
        <v>220.99499</v>
      </c>
      <c r="L1829" s="22">
        <v>2958.71704</v>
      </c>
      <c r="M1829" s="22">
        <v>0</v>
      </c>
      <c r="N1829" s="22">
        <v>32.243000000000002</v>
      </c>
      <c r="O1829" s="22">
        <v>0.9</v>
      </c>
      <c r="P1829" s="22">
        <v>96.998999999999995</v>
      </c>
      <c r="Q1829" s="22">
        <v>32.326439999999998</v>
      </c>
      <c r="R1829" s="22">
        <v>0.65</v>
      </c>
      <c r="S1829" s="22">
        <v>0.71</v>
      </c>
      <c r="T1829" s="22">
        <v>0.55981000000000003</v>
      </c>
      <c r="U1829" s="24" t="s">
        <v>47048</v>
      </c>
      <c r="V1829" s="24" t="s">
        <v>47049</v>
      </c>
      <c r="W1829" s="25" t="s">
        <v>47050</v>
      </c>
      <c r="X1829" s="6" t="s">
        <v>90</v>
      </c>
      <c r="Y1829" s="6" t="s">
        <v>90</v>
      </c>
      <c r="Z1829" s="6" t="s">
        <v>90</v>
      </c>
      <c r="AA1829" s="6" t="s">
        <v>90</v>
      </c>
      <c r="AB1829" s="6" t="s">
        <v>90</v>
      </c>
      <c r="AC1829">
        <v>1827</v>
      </c>
      <c r="AD1829" s="6" t="s">
        <v>6928</v>
      </c>
      <c r="AE1829" s="6" t="s">
        <v>51472</v>
      </c>
      <c r="AF1829" s="6" t="s">
        <v>90</v>
      </c>
      <c r="AG1829" s="6" t="s">
        <v>6929</v>
      </c>
      <c r="AH1829" s="6" t="s">
        <v>51892</v>
      </c>
      <c r="AI1829" s="6" t="s">
        <v>51893</v>
      </c>
    </row>
    <row r="1830" spans="1:35" x14ac:dyDescent="0.25">
      <c r="A1830" s="26" t="s">
        <v>2558</v>
      </c>
      <c r="B1830" s="24" t="s">
        <v>2559</v>
      </c>
      <c r="C1830" s="22">
        <v>9172.2999999999993</v>
      </c>
      <c r="D1830" s="22">
        <v>1028</v>
      </c>
      <c r="E1830" s="22">
        <v>701</v>
      </c>
      <c r="F1830" s="22">
        <v>1.05</v>
      </c>
      <c r="G1830" s="22">
        <v>797.40002000000004</v>
      </c>
      <c r="H1830" s="22">
        <v>1336.90002</v>
      </c>
      <c r="I1830" s="22">
        <v>6248.7001899999996</v>
      </c>
      <c r="J1830" s="22">
        <v>1002.20001</v>
      </c>
      <c r="K1830" s="22">
        <v>3000.5</v>
      </c>
      <c r="L1830" s="22">
        <v>1989.6999499999999</v>
      </c>
      <c r="M1830" s="22">
        <v>0</v>
      </c>
      <c r="N1830" s="22">
        <v>6422.6000899999999</v>
      </c>
      <c r="O1830" s="22">
        <v>97.43</v>
      </c>
      <c r="P1830" s="22">
        <v>52.762</v>
      </c>
      <c r="Q1830" s="22">
        <v>1.11693</v>
      </c>
      <c r="R1830" s="22">
        <v>2.92</v>
      </c>
      <c r="S1830" s="22">
        <v>1.66</v>
      </c>
      <c r="T1830" s="22">
        <v>0.86429</v>
      </c>
      <c r="U1830" s="24" t="s">
        <v>47051</v>
      </c>
      <c r="V1830" s="24" t="s">
        <v>47052</v>
      </c>
      <c r="W1830" s="25" t="s">
        <v>47053</v>
      </c>
      <c r="X1830" s="6" t="s">
        <v>90</v>
      </c>
      <c r="Y1830" s="6" t="s">
        <v>90</v>
      </c>
      <c r="Z1830" s="6" t="s">
        <v>90</v>
      </c>
      <c r="AA1830" s="6" t="s">
        <v>90</v>
      </c>
      <c r="AB1830" s="6" t="s">
        <v>90</v>
      </c>
      <c r="AC1830">
        <v>1828</v>
      </c>
      <c r="AD1830" s="6" t="s">
        <v>6930</v>
      </c>
      <c r="AE1830" s="6" t="s">
        <v>49386</v>
      </c>
      <c r="AF1830" s="6" t="s">
        <v>50334</v>
      </c>
      <c r="AG1830" s="6" t="s">
        <v>6931</v>
      </c>
      <c r="AH1830" s="6" t="s">
        <v>51894</v>
      </c>
      <c r="AI1830" s="6" t="s">
        <v>51895</v>
      </c>
    </row>
    <row r="1831" spans="1:35" x14ac:dyDescent="0.25">
      <c r="A1831" s="26" t="s">
        <v>2560</v>
      </c>
      <c r="B1831" s="24" t="s">
        <v>2561</v>
      </c>
      <c r="C1831" s="22">
        <v>14074.5</v>
      </c>
      <c r="D1831" s="22">
        <v>2732.8998999999999</v>
      </c>
      <c r="E1831" s="22">
        <v>2492.6999500000002</v>
      </c>
      <c r="F1831" s="22">
        <v>0.88</v>
      </c>
      <c r="G1831" s="22">
        <v>1602.3000400000001</v>
      </c>
      <c r="H1831" s="22">
        <v>1995.3000400000001</v>
      </c>
      <c r="I1831" s="22">
        <v>3125.5</v>
      </c>
      <c r="J1831" s="22">
        <v>1375.3000400000001</v>
      </c>
      <c r="K1831" s="22">
        <v>4886.6000899999999</v>
      </c>
      <c r="L1831" s="22">
        <v>1139.40002</v>
      </c>
      <c r="M1831" s="22">
        <v>0</v>
      </c>
      <c r="N1831" s="22">
        <v>7095.8999000000003</v>
      </c>
      <c r="O1831" s="22">
        <v>125.09</v>
      </c>
      <c r="P1831" s="22">
        <v>13.423</v>
      </c>
      <c r="Q1831" s="22">
        <v>0.15503</v>
      </c>
      <c r="R1831" s="22">
        <v>4.83</v>
      </c>
      <c r="S1831" s="22">
        <v>2.1</v>
      </c>
      <c r="T1831" s="22">
        <v>0.93725000000000003</v>
      </c>
      <c r="U1831" s="24" t="s">
        <v>47054</v>
      </c>
      <c r="V1831" s="24" t="s">
        <v>45181</v>
      </c>
      <c r="W1831" s="25" t="s">
        <v>47055</v>
      </c>
      <c r="X1831" s="6" t="s">
        <v>90</v>
      </c>
      <c r="Y1831" s="6" t="s">
        <v>90</v>
      </c>
      <c r="Z1831" s="6" t="s">
        <v>90</v>
      </c>
      <c r="AA1831" s="6" t="s">
        <v>90</v>
      </c>
      <c r="AB1831" s="6" t="s">
        <v>90</v>
      </c>
      <c r="AC1831">
        <v>1829</v>
      </c>
      <c r="AD1831" s="6" t="s">
        <v>6932</v>
      </c>
      <c r="AE1831" s="6" t="s">
        <v>49040</v>
      </c>
      <c r="AF1831" s="6" t="s">
        <v>90</v>
      </c>
      <c r="AG1831" s="6" t="s">
        <v>6933</v>
      </c>
      <c r="AH1831" s="6" t="s">
        <v>51896</v>
      </c>
      <c r="AI1831" s="6" t="s">
        <v>51897</v>
      </c>
    </row>
    <row r="1832" spans="1:35" x14ac:dyDescent="0.25">
      <c r="A1832" s="26" t="s">
        <v>2562</v>
      </c>
      <c r="B1832" s="24" t="s">
        <v>2563</v>
      </c>
      <c r="C1832" s="22">
        <v>45462.43</v>
      </c>
      <c r="D1832" s="22">
        <v>3668.3000400000001</v>
      </c>
      <c r="E1832" s="22">
        <v>2227.1000899999999</v>
      </c>
      <c r="F1832" s="22">
        <v>0.66</v>
      </c>
      <c r="G1832" s="22">
        <v>1677.1999499999999</v>
      </c>
      <c r="H1832" s="22">
        <v>0</v>
      </c>
      <c r="I1832" s="22">
        <v>14798.70019</v>
      </c>
      <c r="J1832" s="22">
        <v>3390.6999500000002</v>
      </c>
      <c r="K1832" s="22">
        <v>2357.1000899999999</v>
      </c>
      <c r="L1832" s="22">
        <v>11329.5</v>
      </c>
      <c r="M1832" s="22">
        <v>0</v>
      </c>
      <c r="N1832" s="22">
        <v>9686.7998000000007</v>
      </c>
      <c r="O1832" s="22">
        <v>31.36</v>
      </c>
      <c r="P1832" s="22">
        <v>53.625</v>
      </c>
      <c r="Q1832" s="22">
        <v>1.1563399999999999</v>
      </c>
      <c r="R1832" s="22">
        <v>0.74</v>
      </c>
      <c r="S1832" s="22">
        <v>0.7</v>
      </c>
      <c r="T1832" s="22">
        <v>0.20050999999999999</v>
      </c>
      <c r="U1832" s="24" t="s">
        <v>47056</v>
      </c>
      <c r="V1832" s="24" t="s">
        <v>47057</v>
      </c>
      <c r="W1832" s="25" t="s">
        <v>47058</v>
      </c>
      <c r="X1832" s="6" t="s">
        <v>90</v>
      </c>
      <c r="Y1832" s="6" t="s">
        <v>90</v>
      </c>
      <c r="Z1832" s="6" t="s">
        <v>90</v>
      </c>
      <c r="AA1832" s="6" t="s">
        <v>90</v>
      </c>
      <c r="AB1832" s="6" t="s">
        <v>90</v>
      </c>
      <c r="AC1832">
        <v>1830</v>
      </c>
      <c r="AD1832" s="6" t="s">
        <v>6934</v>
      </c>
      <c r="AE1832" s="6" t="s">
        <v>48661</v>
      </c>
      <c r="AF1832" s="6" t="s">
        <v>51595</v>
      </c>
      <c r="AG1832" s="6" t="s">
        <v>6935</v>
      </c>
      <c r="AH1832" s="6" t="s">
        <v>46354</v>
      </c>
      <c r="AI1832" s="6" t="s">
        <v>51898</v>
      </c>
    </row>
    <row r="1833" spans="1:35" x14ac:dyDescent="0.25">
      <c r="A1833" s="26" t="s">
        <v>90</v>
      </c>
      <c r="B1833" s="24" t="s">
        <v>2564</v>
      </c>
      <c r="C1833" s="22">
        <v>32922.28</v>
      </c>
      <c r="F1833" s="22">
        <v>1.06</v>
      </c>
      <c r="U1833" s="24" t="s">
        <v>90</v>
      </c>
      <c r="V1833" s="24" t="s">
        <v>90</v>
      </c>
      <c r="W1833" s="25" t="s">
        <v>90</v>
      </c>
      <c r="X1833" s="6" t="s">
        <v>90</v>
      </c>
      <c r="Y1833" s="6" t="s">
        <v>90</v>
      </c>
      <c r="Z1833" s="6" t="s">
        <v>90</v>
      </c>
      <c r="AA1833" s="6" t="s">
        <v>90</v>
      </c>
      <c r="AB1833" s="6" t="s">
        <v>90</v>
      </c>
      <c r="AC1833">
        <v>1831</v>
      </c>
      <c r="AD1833" s="6" t="s">
        <v>6936</v>
      </c>
      <c r="AE1833" s="6" t="s">
        <v>49616</v>
      </c>
      <c r="AF1833" s="6" t="s">
        <v>50180</v>
      </c>
      <c r="AG1833" s="6" t="s">
        <v>6937</v>
      </c>
      <c r="AH1833" s="6" t="s">
        <v>51899</v>
      </c>
      <c r="AI1833" s="6" t="s">
        <v>51900</v>
      </c>
    </row>
    <row r="1834" spans="1:35" x14ac:dyDescent="0.25">
      <c r="A1834" s="26" t="s">
        <v>2565</v>
      </c>
      <c r="B1834" s="24" t="s">
        <v>2566</v>
      </c>
      <c r="C1834" s="22">
        <v>20366.96</v>
      </c>
      <c r="D1834" s="22">
        <v>923.96397999999999</v>
      </c>
      <c r="E1834" s="22">
        <v>463.83699999999999</v>
      </c>
      <c r="F1834" s="22">
        <v>0.9</v>
      </c>
      <c r="G1834" s="22">
        <v>1073.6290200000001</v>
      </c>
      <c r="H1834" s="22">
        <v>247.38</v>
      </c>
      <c r="I1834" s="22">
        <v>9052.8710900000005</v>
      </c>
      <c r="J1834" s="22">
        <v>3518.9799800000001</v>
      </c>
      <c r="K1834" s="22">
        <v>4006.31909</v>
      </c>
      <c r="L1834" s="22">
        <v>4420.6811500000003</v>
      </c>
      <c r="M1834" s="22">
        <v>0</v>
      </c>
      <c r="N1834" s="22">
        <v>5068.8159100000003</v>
      </c>
      <c r="O1834" s="22">
        <v>10.06</v>
      </c>
      <c r="P1834" s="22">
        <v>46.584989999999998</v>
      </c>
      <c r="Q1834" s="22">
        <v>0.87212999999999996</v>
      </c>
      <c r="R1834" s="22">
        <v>1.1399999999999999</v>
      </c>
      <c r="S1834" s="22">
        <v>1.07</v>
      </c>
      <c r="T1834" s="22">
        <v>0.76309000000000005</v>
      </c>
      <c r="U1834" s="24" t="s">
        <v>47059</v>
      </c>
      <c r="V1834" s="24" t="s">
        <v>47060</v>
      </c>
      <c r="W1834" s="25" t="s">
        <v>47061</v>
      </c>
      <c r="X1834" s="6" t="s">
        <v>90</v>
      </c>
      <c r="Y1834" s="6" t="s">
        <v>90</v>
      </c>
      <c r="Z1834" s="6" t="s">
        <v>90</v>
      </c>
      <c r="AA1834" s="6" t="s">
        <v>90</v>
      </c>
      <c r="AB1834" s="6" t="s">
        <v>90</v>
      </c>
      <c r="AC1834">
        <v>1832</v>
      </c>
      <c r="AD1834" s="6" t="s">
        <v>6938</v>
      </c>
      <c r="AE1834" s="6" t="s">
        <v>49751</v>
      </c>
      <c r="AF1834" s="6" t="s">
        <v>90</v>
      </c>
      <c r="AG1834" s="6" t="s">
        <v>6939</v>
      </c>
      <c r="AH1834" s="6" t="s">
        <v>51901</v>
      </c>
      <c r="AI1834" s="6" t="s">
        <v>51900</v>
      </c>
    </row>
    <row r="1835" spans="1:35" x14ac:dyDescent="0.25">
      <c r="A1835" s="26" t="s">
        <v>2567</v>
      </c>
      <c r="B1835" s="24" t="s">
        <v>2568</v>
      </c>
      <c r="C1835" s="22">
        <v>139904.34</v>
      </c>
      <c r="D1835" s="22">
        <v>11411</v>
      </c>
      <c r="E1835" s="22">
        <v>7303</v>
      </c>
      <c r="F1835" s="22">
        <v>0.99</v>
      </c>
      <c r="G1835" s="22">
        <v>9108</v>
      </c>
      <c r="H1835" s="22">
        <v>10617</v>
      </c>
      <c r="I1835" s="22">
        <v>90663</v>
      </c>
      <c r="J1835" s="22">
        <v>39114</v>
      </c>
      <c r="K1835" s="22">
        <v>42443</v>
      </c>
      <c r="L1835" s="22">
        <v>30694</v>
      </c>
      <c r="M1835" s="22">
        <v>0</v>
      </c>
      <c r="N1835" s="22">
        <v>74178</v>
      </c>
      <c r="O1835" s="22">
        <v>50.88</v>
      </c>
      <c r="P1835" s="22">
        <v>30.582999999999998</v>
      </c>
      <c r="Q1835" s="22">
        <v>0.44005</v>
      </c>
      <c r="R1835" s="22">
        <v>1.1299999999999999</v>
      </c>
      <c r="S1835" s="22">
        <v>0.81</v>
      </c>
      <c r="T1835" s="22">
        <v>0.58081000000000005</v>
      </c>
      <c r="U1835" s="24" t="s">
        <v>47062</v>
      </c>
      <c r="V1835" s="24" t="s">
        <v>47063</v>
      </c>
      <c r="W1835" s="25" t="s">
        <v>47064</v>
      </c>
      <c r="X1835" s="6" t="s">
        <v>90</v>
      </c>
      <c r="Y1835" s="6" t="s">
        <v>90</v>
      </c>
      <c r="Z1835" s="6" t="s">
        <v>90</v>
      </c>
      <c r="AA1835" s="6" t="s">
        <v>90</v>
      </c>
      <c r="AB1835" s="6" t="s">
        <v>90</v>
      </c>
      <c r="AC1835">
        <v>1833</v>
      </c>
      <c r="AD1835" s="6" t="s">
        <v>6940</v>
      </c>
      <c r="AE1835" s="6" t="s">
        <v>49398</v>
      </c>
      <c r="AF1835" s="6" t="s">
        <v>50237</v>
      </c>
      <c r="AG1835" s="6" t="s">
        <v>6941</v>
      </c>
      <c r="AH1835" s="6" t="s">
        <v>51902</v>
      </c>
      <c r="AI1835" s="6" t="s">
        <v>51903</v>
      </c>
    </row>
    <row r="1836" spans="1:35" x14ac:dyDescent="0.25">
      <c r="A1836" s="26" t="s">
        <v>2569</v>
      </c>
      <c r="B1836" s="24" t="s">
        <v>2570</v>
      </c>
      <c r="C1836" s="22">
        <v>3826.03</v>
      </c>
      <c r="D1836" s="22">
        <v>-9.5350000000000001</v>
      </c>
      <c r="E1836" s="22">
        <v>-11.619009999999999</v>
      </c>
      <c r="F1836" s="22">
        <v>0.71</v>
      </c>
      <c r="G1836" s="22">
        <v>4.7480000000000002</v>
      </c>
      <c r="H1836" s="22">
        <v>0</v>
      </c>
      <c r="I1836" s="22">
        <v>3.8740000000000001</v>
      </c>
      <c r="J1836" s="22">
        <v>15.949</v>
      </c>
      <c r="K1836" s="22">
        <v>352.35998000000001</v>
      </c>
      <c r="L1836" s="22">
        <v>0</v>
      </c>
      <c r="M1836" s="22">
        <v>0</v>
      </c>
      <c r="N1836" s="22">
        <v>339.63499999999999</v>
      </c>
      <c r="O1836" s="22">
        <v>0.81</v>
      </c>
      <c r="P1836" s="22">
        <v>0</v>
      </c>
      <c r="Q1836" s="22">
        <v>0</v>
      </c>
      <c r="R1836" s="22">
        <v>15.61</v>
      </c>
      <c r="S1836" s="22">
        <v>22.09</v>
      </c>
      <c r="T1836" s="22">
        <v>21.79522</v>
      </c>
      <c r="U1836" s="24" t="s">
        <v>47065</v>
      </c>
      <c r="V1836" s="24" t="s">
        <v>47066</v>
      </c>
      <c r="W1836" s="25" t="s">
        <v>47067</v>
      </c>
      <c r="X1836" s="6" t="s">
        <v>90</v>
      </c>
      <c r="Y1836" s="6" t="s">
        <v>90</v>
      </c>
      <c r="Z1836" s="6" t="s">
        <v>90</v>
      </c>
      <c r="AA1836" s="6" t="s">
        <v>90</v>
      </c>
      <c r="AB1836" s="6" t="s">
        <v>90</v>
      </c>
      <c r="AC1836">
        <v>1834</v>
      </c>
      <c r="AD1836" s="6" t="s">
        <v>6942</v>
      </c>
      <c r="AE1836" s="6" t="s">
        <v>50970</v>
      </c>
      <c r="AF1836" s="6" t="s">
        <v>52171</v>
      </c>
      <c r="AG1836" s="6" t="s">
        <v>6943</v>
      </c>
      <c r="AH1836" s="6" t="s">
        <v>51904</v>
      </c>
      <c r="AI1836" s="6" t="s">
        <v>51905</v>
      </c>
    </row>
    <row r="1837" spans="1:35" x14ac:dyDescent="0.25">
      <c r="A1837" s="26" t="s">
        <v>2571</v>
      </c>
      <c r="B1837" s="24" t="s">
        <v>2572</v>
      </c>
      <c r="C1837" s="22">
        <v>3986.66</v>
      </c>
      <c r="D1837" s="22">
        <v>49.511000000000003</v>
      </c>
      <c r="E1837" s="22">
        <v>-401.53501</v>
      </c>
      <c r="F1837" s="22">
        <v>2.3199999999999998</v>
      </c>
      <c r="G1837" s="22">
        <v>214.255</v>
      </c>
      <c r="H1837" s="22">
        <v>783.90399000000002</v>
      </c>
      <c r="I1837" s="22">
        <v>4287.6958000000004</v>
      </c>
      <c r="J1837" s="22">
        <v>1155.4510399999999</v>
      </c>
      <c r="K1837" s="22">
        <v>2097.6430599999999</v>
      </c>
      <c r="L1837" s="22">
        <v>8547.6523400000005</v>
      </c>
      <c r="M1837" s="22">
        <v>0</v>
      </c>
      <c r="N1837" s="22">
        <v>7569.3149400000002</v>
      </c>
      <c r="O1837" s="22">
        <v>35.08</v>
      </c>
      <c r="P1837" s="22">
        <v>56.049990000000001</v>
      </c>
      <c r="Q1837" s="22">
        <v>1.1953499999999999</v>
      </c>
      <c r="R1837" s="22">
        <v>1.81</v>
      </c>
      <c r="S1837" s="22">
        <v>1.1399999999999999</v>
      </c>
      <c r="T1837" s="22">
        <v>0.95155999999999996</v>
      </c>
      <c r="U1837" s="24" t="s">
        <v>47068</v>
      </c>
      <c r="V1837" s="24" t="s">
        <v>47069</v>
      </c>
      <c r="W1837" s="25" t="s">
        <v>47070</v>
      </c>
      <c r="X1837" s="6" t="s">
        <v>90</v>
      </c>
      <c r="Y1837" s="6" t="s">
        <v>90</v>
      </c>
      <c r="Z1837" s="6" t="s">
        <v>90</v>
      </c>
      <c r="AA1837" s="6" t="s">
        <v>90</v>
      </c>
      <c r="AB1837" s="6" t="s">
        <v>90</v>
      </c>
      <c r="AC1837">
        <v>1835</v>
      </c>
      <c r="AD1837" s="6" t="s">
        <v>6944</v>
      </c>
      <c r="AE1837" s="6" t="s">
        <v>52097</v>
      </c>
      <c r="AF1837" s="6" t="s">
        <v>52061</v>
      </c>
      <c r="AG1837" s="6" t="s">
        <v>6945</v>
      </c>
      <c r="AH1837" s="6" t="s">
        <v>51906</v>
      </c>
      <c r="AI1837" s="6" t="s">
        <v>51905</v>
      </c>
    </row>
    <row r="1838" spans="1:35" x14ac:dyDescent="0.25">
      <c r="A1838" s="26" t="s">
        <v>2573</v>
      </c>
      <c r="B1838" s="24" t="s">
        <v>41591</v>
      </c>
      <c r="C1838" s="22">
        <v>2979.13</v>
      </c>
      <c r="D1838" s="22">
        <v>728.23901000000001</v>
      </c>
      <c r="E1838" s="22">
        <v>529.09001999999998</v>
      </c>
      <c r="F1838" s="22">
        <v>0.94</v>
      </c>
      <c r="G1838" s="22">
        <v>220.65100000000001</v>
      </c>
      <c r="H1838" s="22">
        <v>1429.42895</v>
      </c>
      <c r="I1838" s="22">
        <v>416.363</v>
      </c>
      <c r="J1838" s="22">
        <v>1428.6739500000001</v>
      </c>
      <c r="K1838" s="22">
        <v>1867.7430400000001</v>
      </c>
      <c r="L1838" s="22">
        <v>368.91597999999999</v>
      </c>
      <c r="M1838" s="22">
        <v>0</v>
      </c>
      <c r="N1838" s="22">
        <v>1763.02197</v>
      </c>
      <c r="O1838" s="22">
        <v>33.6</v>
      </c>
      <c r="P1838" s="22">
        <v>16.545000000000002</v>
      </c>
      <c r="Q1838" s="22">
        <v>0.19825000000000001</v>
      </c>
      <c r="R1838" s="22">
        <v>1.3</v>
      </c>
      <c r="S1838" s="22">
        <v>0.31</v>
      </c>
      <c r="T1838" s="22">
        <v>0.15235000000000001</v>
      </c>
      <c r="U1838" s="24" t="s">
        <v>47071</v>
      </c>
      <c r="V1838" s="24" t="s">
        <v>47072</v>
      </c>
      <c r="W1838" s="25" t="s">
        <v>47073</v>
      </c>
      <c r="X1838" s="6" t="s">
        <v>90</v>
      </c>
      <c r="Y1838" s="6" t="s">
        <v>90</v>
      </c>
      <c r="Z1838" s="6" t="s">
        <v>90</v>
      </c>
      <c r="AA1838" s="6" t="s">
        <v>90</v>
      </c>
      <c r="AB1838" s="6" t="s">
        <v>90</v>
      </c>
      <c r="AC1838">
        <v>1836</v>
      </c>
      <c r="AD1838" s="6" t="s">
        <v>6946</v>
      </c>
      <c r="AE1838" s="6" t="s">
        <v>48625</v>
      </c>
      <c r="AF1838" s="6" t="s">
        <v>50534</v>
      </c>
      <c r="AG1838" s="6" t="s">
        <v>6947</v>
      </c>
      <c r="AH1838" s="6" t="s">
        <v>51907</v>
      </c>
      <c r="AI1838" s="6" t="s">
        <v>51908</v>
      </c>
    </row>
    <row r="1839" spans="1:35" x14ac:dyDescent="0.25">
      <c r="A1839" s="26" t="s">
        <v>2573</v>
      </c>
      <c r="B1839" s="24" t="s">
        <v>2574</v>
      </c>
      <c r="C1839" s="22">
        <v>3254.35</v>
      </c>
      <c r="D1839" s="22">
        <v>728.23901000000001</v>
      </c>
      <c r="E1839" s="22">
        <v>529.09001999999998</v>
      </c>
      <c r="F1839" s="22">
        <v>0.91</v>
      </c>
      <c r="G1839" s="22">
        <v>220.65100000000001</v>
      </c>
      <c r="H1839" s="22">
        <v>1429.42895</v>
      </c>
      <c r="I1839" s="22">
        <v>416.363</v>
      </c>
      <c r="J1839" s="22">
        <v>1428.6739500000001</v>
      </c>
      <c r="K1839" s="22">
        <v>1867.7430400000001</v>
      </c>
      <c r="L1839" s="22">
        <v>368.91597999999999</v>
      </c>
      <c r="M1839" s="22">
        <v>0</v>
      </c>
      <c r="N1839" s="22">
        <v>1763.02197</v>
      </c>
      <c r="O1839" s="22">
        <v>33.6</v>
      </c>
      <c r="P1839" s="22">
        <v>16.545000000000002</v>
      </c>
      <c r="Q1839" s="22">
        <v>0.19825000000000001</v>
      </c>
      <c r="R1839" s="22">
        <v>1.3</v>
      </c>
      <c r="S1839" s="22">
        <v>0.31</v>
      </c>
      <c r="T1839" s="22">
        <v>0.15235000000000001</v>
      </c>
      <c r="U1839" s="24" t="s">
        <v>47071</v>
      </c>
      <c r="V1839" s="24" t="s">
        <v>47072</v>
      </c>
      <c r="W1839" s="25" t="s">
        <v>47073</v>
      </c>
      <c r="X1839" s="6" t="s">
        <v>90</v>
      </c>
      <c r="Y1839" s="6" t="s">
        <v>90</v>
      </c>
      <c r="Z1839" s="6" t="s">
        <v>90</v>
      </c>
      <c r="AA1839" s="6" t="s">
        <v>90</v>
      </c>
      <c r="AB1839" s="6" t="s">
        <v>90</v>
      </c>
      <c r="AC1839">
        <v>1837</v>
      </c>
      <c r="AD1839" s="6" t="s">
        <v>6948</v>
      </c>
      <c r="AE1839" s="6" t="s">
        <v>51890</v>
      </c>
      <c r="AF1839" s="6" t="s">
        <v>90</v>
      </c>
      <c r="AG1839" s="6" t="s">
        <v>6949</v>
      </c>
      <c r="AH1839" s="6" t="s">
        <v>51909</v>
      </c>
      <c r="AI1839" s="6" t="s">
        <v>51910</v>
      </c>
    </row>
    <row r="1840" spans="1:35" x14ac:dyDescent="0.25">
      <c r="A1840" s="26" t="s">
        <v>41592</v>
      </c>
      <c r="B1840" s="24" t="s">
        <v>41593</v>
      </c>
      <c r="C1840" s="22">
        <v>2745.01</v>
      </c>
      <c r="D1840" s="22">
        <v>-242.547</v>
      </c>
      <c r="E1840" s="22">
        <v>-249.125</v>
      </c>
      <c r="F1840" s="22">
        <v>1.44</v>
      </c>
      <c r="G1840" s="22">
        <v>4.6729900000000004</v>
      </c>
      <c r="H1840" s="22">
        <v>0</v>
      </c>
      <c r="I1840" s="22">
        <v>73.415000000000006</v>
      </c>
      <c r="J1840" s="22">
        <v>61.984000000000002</v>
      </c>
      <c r="K1840" s="22">
        <v>660.18498999999997</v>
      </c>
      <c r="L1840" s="22">
        <v>0</v>
      </c>
      <c r="M1840" s="22">
        <v>0</v>
      </c>
      <c r="N1840" s="22">
        <v>685.18798000000004</v>
      </c>
      <c r="O1840" s="22">
        <v>8.9600000000000009</v>
      </c>
      <c r="P1840" s="22">
        <v>0</v>
      </c>
      <c r="Q1840" s="22">
        <v>0</v>
      </c>
      <c r="R1840" s="22">
        <v>16.89</v>
      </c>
      <c r="S1840" s="22">
        <v>10.65</v>
      </c>
      <c r="T1840" s="22">
        <v>10.5755</v>
      </c>
      <c r="U1840" s="24" t="s">
        <v>47074</v>
      </c>
      <c r="V1840" s="24" t="s">
        <v>47075</v>
      </c>
      <c r="W1840" s="25" t="s">
        <v>47076</v>
      </c>
      <c r="X1840" s="6" t="s">
        <v>90</v>
      </c>
      <c r="Y1840" s="6" t="s">
        <v>90</v>
      </c>
      <c r="Z1840" s="6" t="s">
        <v>90</v>
      </c>
      <c r="AA1840" s="6" t="s">
        <v>90</v>
      </c>
      <c r="AB1840" s="6" t="s">
        <v>90</v>
      </c>
      <c r="AC1840">
        <v>1838</v>
      </c>
      <c r="AD1840" s="6" t="s">
        <v>6950</v>
      </c>
      <c r="AE1840" s="6" t="s">
        <v>52331</v>
      </c>
      <c r="AF1840" s="6" t="s">
        <v>90</v>
      </c>
      <c r="AG1840" s="6" t="s">
        <v>6951</v>
      </c>
      <c r="AH1840" s="6" t="s">
        <v>51911</v>
      </c>
      <c r="AI1840" s="6" t="s">
        <v>51910</v>
      </c>
    </row>
    <row r="1841" spans="1:35" x14ac:dyDescent="0.25">
      <c r="A1841" s="26" t="s">
        <v>41594</v>
      </c>
      <c r="B1841" s="24" t="s">
        <v>41595</v>
      </c>
      <c r="C1841" s="22">
        <v>2619.12</v>
      </c>
      <c r="D1841" s="22">
        <v>-300.39801999999997</v>
      </c>
      <c r="E1841" s="22">
        <v>-339.24799000000002</v>
      </c>
      <c r="F1841" s="22">
        <v>0.84</v>
      </c>
      <c r="G1841" s="22">
        <v>11.338990000000001</v>
      </c>
      <c r="H1841" s="22">
        <v>18.324999999999999</v>
      </c>
      <c r="I1841" s="22">
        <v>104.179</v>
      </c>
      <c r="J1841" s="22">
        <v>75.681989999999999</v>
      </c>
      <c r="K1841" s="22">
        <v>374.72698000000003</v>
      </c>
      <c r="L1841" s="22">
        <v>379.37398999999999</v>
      </c>
      <c r="M1841" s="22">
        <v>0</v>
      </c>
      <c r="N1841" s="22">
        <v>12.6</v>
      </c>
      <c r="O1841" s="22">
        <v>-0.32</v>
      </c>
      <c r="P1841" s="22">
        <v>96.784999999999997</v>
      </c>
      <c r="Q1841" s="22">
        <v>-14.241339999999999</v>
      </c>
      <c r="R1841" s="22">
        <v>4.1399999999999997</v>
      </c>
      <c r="S1841" s="22">
        <v>4.71</v>
      </c>
      <c r="T1841" s="22">
        <v>4.55938</v>
      </c>
      <c r="U1841" s="24" t="s">
        <v>47077</v>
      </c>
      <c r="V1841" s="24" t="s">
        <v>47078</v>
      </c>
      <c r="W1841" s="25" t="s">
        <v>47079</v>
      </c>
      <c r="X1841" s="6" t="s">
        <v>90</v>
      </c>
      <c r="Y1841" s="6" t="s">
        <v>90</v>
      </c>
      <c r="Z1841" s="6" t="s">
        <v>90</v>
      </c>
      <c r="AA1841" s="6" t="s">
        <v>90</v>
      </c>
      <c r="AB1841" s="6" t="s">
        <v>90</v>
      </c>
      <c r="AC1841">
        <v>1839</v>
      </c>
      <c r="AD1841" s="6" t="s">
        <v>6952</v>
      </c>
      <c r="AE1841" s="6" t="s">
        <v>50513</v>
      </c>
      <c r="AF1841" s="6" t="s">
        <v>50454</v>
      </c>
      <c r="AG1841" s="6" t="s">
        <v>6953</v>
      </c>
      <c r="AH1841" s="6" t="s">
        <v>51912</v>
      </c>
      <c r="AI1841" s="6" t="s">
        <v>51913</v>
      </c>
    </row>
    <row r="1842" spans="1:35" x14ac:dyDescent="0.25">
      <c r="A1842" s="26" t="s">
        <v>2575</v>
      </c>
      <c r="B1842" s="24" t="s">
        <v>2576</v>
      </c>
      <c r="C1842" s="22">
        <v>14357.98</v>
      </c>
      <c r="D1842" s="22">
        <v>1222.2979700000001</v>
      </c>
      <c r="E1842" s="22">
        <v>742.69897000000003</v>
      </c>
      <c r="F1842" s="22">
        <v>1.1100000000000001</v>
      </c>
      <c r="G1842" s="22">
        <v>612.78002000000004</v>
      </c>
      <c r="H1842" s="22">
        <v>405.46199999999999</v>
      </c>
      <c r="I1842" s="22">
        <v>9858.9423800000004</v>
      </c>
      <c r="J1842" s="22">
        <v>1544.4830300000001</v>
      </c>
      <c r="K1842" s="22">
        <v>3288.5581000000002</v>
      </c>
      <c r="L1842" s="22">
        <v>3923.34692</v>
      </c>
      <c r="M1842" s="22">
        <v>0</v>
      </c>
      <c r="N1842" s="22">
        <v>7382.8759700000001</v>
      </c>
      <c r="O1842" s="22">
        <v>63.55</v>
      </c>
      <c r="P1842" s="22">
        <v>32.573</v>
      </c>
      <c r="Q1842" s="22">
        <v>0.48308000000000001</v>
      </c>
      <c r="R1842" s="22">
        <v>2.4300000000000002</v>
      </c>
      <c r="S1842" s="22">
        <v>1.87</v>
      </c>
      <c r="T1842" s="22">
        <v>1.4699500000000001</v>
      </c>
      <c r="U1842" s="24" t="s">
        <v>47080</v>
      </c>
      <c r="V1842" s="24" t="s">
        <v>47081</v>
      </c>
      <c r="W1842" s="25" t="s">
        <v>47082</v>
      </c>
      <c r="X1842" s="6" t="s">
        <v>90</v>
      </c>
      <c r="Y1842" s="6" t="s">
        <v>90</v>
      </c>
      <c r="Z1842" s="6" t="s">
        <v>90</v>
      </c>
      <c r="AA1842" s="6" t="s">
        <v>90</v>
      </c>
      <c r="AB1842" s="6" t="s">
        <v>90</v>
      </c>
      <c r="AC1842">
        <v>1840</v>
      </c>
      <c r="AD1842" s="6" t="s">
        <v>6954</v>
      </c>
      <c r="AE1842" s="6" t="s">
        <v>51530</v>
      </c>
      <c r="AF1842" s="6" t="s">
        <v>90</v>
      </c>
      <c r="AG1842" s="6" t="s">
        <v>6955</v>
      </c>
      <c r="AH1842" s="6" t="s">
        <v>46337</v>
      </c>
      <c r="AI1842" s="6" t="s">
        <v>51914</v>
      </c>
    </row>
    <row r="1843" spans="1:35" x14ac:dyDescent="0.25">
      <c r="A1843" s="26" t="s">
        <v>41596</v>
      </c>
      <c r="B1843" s="24" t="s">
        <v>41597</v>
      </c>
      <c r="C1843" s="22">
        <v>28325.51</v>
      </c>
      <c r="D1843" s="22">
        <v>2200.9709400000002</v>
      </c>
      <c r="E1843" s="22">
        <v>2318.9741199999999</v>
      </c>
      <c r="F1843" s="22">
        <v>0.91</v>
      </c>
      <c r="G1843" s="22">
        <v>19675.980459999999</v>
      </c>
      <c r="H1843" s="22">
        <v>4431.4409100000003</v>
      </c>
      <c r="I1843" s="22">
        <v>5971.8051699999996</v>
      </c>
      <c r="J1843" s="22">
        <v>83956.117180000001</v>
      </c>
      <c r="K1843" s="22">
        <v>101421.60156</v>
      </c>
      <c r="L1843" s="22">
        <v>10313.690420000001</v>
      </c>
      <c r="M1843" s="22">
        <v>0</v>
      </c>
      <c r="N1843" s="22">
        <v>30848.349600000001</v>
      </c>
      <c r="O1843" s="22">
        <v>53.58</v>
      </c>
      <c r="P1843" s="22">
        <v>27.623999999999999</v>
      </c>
      <c r="Q1843" s="22">
        <v>0.38166</v>
      </c>
      <c r="R1843" s="22">
        <v>1.32</v>
      </c>
      <c r="S1843" s="22">
        <v>1.1599999999999999</v>
      </c>
      <c r="T1843" s="22">
        <v>0.92088000000000003</v>
      </c>
      <c r="U1843" s="24" t="s">
        <v>47083</v>
      </c>
      <c r="V1843" s="24" t="s">
        <v>47084</v>
      </c>
      <c r="W1843" s="25" t="s">
        <v>47085</v>
      </c>
      <c r="X1843" s="6" t="s">
        <v>90</v>
      </c>
      <c r="Y1843" s="6" t="s">
        <v>90</v>
      </c>
      <c r="Z1843" s="6" t="s">
        <v>90</v>
      </c>
      <c r="AA1843" s="6" t="s">
        <v>90</v>
      </c>
      <c r="AB1843" s="6" t="s">
        <v>90</v>
      </c>
      <c r="AC1843">
        <v>1841</v>
      </c>
      <c r="AD1843" s="6" t="s">
        <v>6956</v>
      </c>
      <c r="AE1843" s="6" t="s">
        <v>50212</v>
      </c>
      <c r="AF1843" s="6" t="s">
        <v>50180</v>
      </c>
      <c r="AG1843" s="6" t="s">
        <v>6957</v>
      </c>
      <c r="AH1843" s="6" t="s">
        <v>51915</v>
      </c>
      <c r="AI1843" s="6" t="s">
        <v>51916</v>
      </c>
    </row>
    <row r="1844" spans="1:35" x14ac:dyDescent="0.25">
      <c r="A1844" s="26" t="s">
        <v>2577</v>
      </c>
      <c r="B1844" s="24" t="s">
        <v>2578</v>
      </c>
      <c r="C1844" s="22">
        <v>9505.27</v>
      </c>
      <c r="D1844" s="22">
        <v>-143.80500000000001</v>
      </c>
      <c r="E1844" s="22">
        <v>-141.75200000000001</v>
      </c>
      <c r="F1844" s="22">
        <v>-0.49</v>
      </c>
      <c r="G1844" s="22">
        <v>1.0289999999999999</v>
      </c>
      <c r="H1844" s="22">
        <v>0</v>
      </c>
      <c r="I1844" s="22">
        <v>0</v>
      </c>
      <c r="J1844" s="22">
        <v>22.816990000000001</v>
      </c>
      <c r="K1844" s="22">
        <v>708.15099999999995</v>
      </c>
      <c r="L1844" s="22">
        <v>26.320989999999998</v>
      </c>
      <c r="M1844" s="22">
        <v>0</v>
      </c>
      <c r="N1844" s="22">
        <v>675.96801000000005</v>
      </c>
      <c r="O1844" s="22">
        <v>14.68</v>
      </c>
      <c r="P1844" s="22">
        <v>3.5901000000000001</v>
      </c>
      <c r="Q1844" s="22">
        <v>3.7229999999999999E-2</v>
      </c>
      <c r="R1844" s="22">
        <v>37.56</v>
      </c>
      <c r="S1844" s="22">
        <v>31.04</v>
      </c>
      <c r="T1844" s="22">
        <v>30.991009999999999</v>
      </c>
      <c r="U1844" s="24" t="s">
        <v>47086</v>
      </c>
      <c r="V1844" s="24" t="s">
        <v>47087</v>
      </c>
      <c r="W1844" s="25" t="s">
        <v>47088</v>
      </c>
      <c r="X1844" s="6" t="s">
        <v>90</v>
      </c>
      <c r="Y1844" s="6" t="s">
        <v>90</v>
      </c>
      <c r="Z1844" s="6" t="s">
        <v>90</v>
      </c>
      <c r="AA1844" s="6" t="s">
        <v>90</v>
      </c>
      <c r="AB1844" s="6" t="s">
        <v>90</v>
      </c>
      <c r="AC1844">
        <v>1842</v>
      </c>
      <c r="AD1844" s="6" t="s">
        <v>6958</v>
      </c>
      <c r="AE1844" s="6" t="s">
        <v>49547</v>
      </c>
      <c r="AF1844" s="6" t="s">
        <v>49549</v>
      </c>
      <c r="AG1844" s="6" t="s">
        <v>6959</v>
      </c>
      <c r="AH1844" s="6" t="s">
        <v>51917</v>
      </c>
      <c r="AI1844" s="6" t="s">
        <v>51916</v>
      </c>
    </row>
    <row r="1845" spans="1:35" x14ac:dyDescent="0.25">
      <c r="A1845" s="26" t="s">
        <v>90</v>
      </c>
      <c r="B1845" s="24" t="s">
        <v>41598</v>
      </c>
      <c r="C1845" s="22">
        <v>2545.41</v>
      </c>
      <c r="D1845" s="22">
        <v>209</v>
      </c>
      <c r="E1845" s="22">
        <v>123</v>
      </c>
      <c r="G1845" s="22">
        <v>900</v>
      </c>
      <c r="H1845" s="22">
        <v>0</v>
      </c>
      <c r="I1845" s="22">
        <v>709</v>
      </c>
      <c r="J1845" s="22">
        <v>823</v>
      </c>
      <c r="K1845" s="22">
        <v>1029</v>
      </c>
      <c r="L1845" s="22">
        <v>451</v>
      </c>
      <c r="M1845" s="22">
        <v>0</v>
      </c>
      <c r="N1845" s="22">
        <v>587</v>
      </c>
      <c r="O1845" s="22">
        <v>5.01</v>
      </c>
      <c r="P1845" s="22">
        <v>43.533000000000001</v>
      </c>
      <c r="Q1845" s="22">
        <v>0.77093999999999996</v>
      </c>
      <c r="R1845" s="22">
        <v>1.25</v>
      </c>
      <c r="S1845" s="22">
        <v>1.25</v>
      </c>
      <c r="T1845" s="22">
        <v>0.15673999999999999</v>
      </c>
      <c r="U1845" s="24" t="s">
        <v>44430</v>
      </c>
      <c r="V1845" s="24" t="s">
        <v>42157</v>
      </c>
      <c r="W1845" s="25" t="s">
        <v>47089</v>
      </c>
      <c r="X1845" s="6" t="s">
        <v>90</v>
      </c>
      <c r="Y1845" s="6" t="s">
        <v>90</v>
      </c>
      <c r="Z1845" s="6" t="s">
        <v>90</v>
      </c>
      <c r="AA1845" s="6" t="s">
        <v>90</v>
      </c>
      <c r="AB1845" s="6" t="s">
        <v>90</v>
      </c>
      <c r="AC1845">
        <v>1843</v>
      </c>
      <c r="AD1845" s="6" t="s">
        <v>6960</v>
      </c>
      <c r="AE1845" s="6" t="s">
        <v>52504</v>
      </c>
      <c r="AF1845" s="6" t="s">
        <v>48993</v>
      </c>
      <c r="AG1845" s="6" t="s">
        <v>6961</v>
      </c>
      <c r="AH1845" s="6" t="s">
        <v>51918</v>
      </c>
      <c r="AI1845" s="6" t="s">
        <v>51919</v>
      </c>
    </row>
    <row r="1846" spans="1:35" x14ac:dyDescent="0.25">
      <c r="A1846" s="26" t="s">
        <v>2579</v>
      </c>
      <c r="B1846" s="24" t="s">
        <v>2580</v>
      </c>
      <c r="C1846" s="22">
        <v>127193.3</v>
      </c>
      <c r="D1846" s="22">
        <v>23353.714840000001</v>
      </c>
      <c r="E1846" s="22">
        <v>21293.640619999998</v>
      </c>
      <c r="F1846" s="22">
        <v>0.83</v>
      </c>
      <c r="G1846" s="22">
        <v>650796.8125</v>
      </c>
      <c r="H1846" s="22">
        <v>0</v>
      </c>
      <c r="I1846" s="22">
        <v>14262.049800000001</v>
      </c>
      <c r="J1846" s="22">
        <v>1314558</v>
      </c>
      <c r="K1846" s="22">
        <v>1152965</v>
      </c>
      <c r="L1846" s="22">
        <v>7787.4199200000003</v>
      </c>
      <c r="M1846" s="22">
        <v>5684.6230400000004</v>
      </c>
      <c r="N1846" s="22">
        <v>78345.71875</v>
      </c>
      <c r="O1846" s="22">
        <v>55.14</v>
      </c>
      <c r="P1846" s="22">
        <v>9.4085900000000002</v>
      </c>
      <c r="Q1846" s="22">
        <v>0.11115999999999999</v>
      </c>
      <c r="R1846" s="22">
        <v>0.89</v>
      </c>
      <c r="S1846" s="22">
        <v>0.88</v>
      </c>
      <c r="T1846" s="22">
        <v>0.38200000000000001</v>
      </c>
      <c r="U1846" s="24" t="s">
        <v>47090</v>
      </c>
      <c r="V1846" s="24" t="s">
        <v>47091</v>
      </c>
      <c r="W1846" s="25" t="s">
        <v>47092</v>
      </c>
      <c r="X1846" s="6" t="s">
        <v>90</v>
      </c>
      <c r="Y1846" s="6" t="s">
        <v>90</v>
      </c>
      <c r="Z1846" s="6" t="s">
        <v>90</v>
      </c>
      <c r="AA1846" s="6" t="s">
        <v>90</v>
      </c>
      <c r="AB1846" s="6" t="s">
        <v>90</v>
      </c>
      <c r="AC1846">
        <v>1844</v>
      </c>
      <c r="AD1846" s="6" t="s">
        <v>6962</v>
      </c>
      <c r="AE1846" s="6" t="s">
        <v>51396</v>
      </c>
      <c r="AF1846" s="6" t="s">
        <v>90</v>
      </c>
      <c r="AG1846" s="6" t="s">
        <v>6963</v>
      </c>
      <c r="AH1846" s="6" t="s">
        <v>51920</v>
      </c>
      <c r="AI1846" s="6" t="s">
        <v>51921</v>
      </c>
    </row>
    <row r="1847" spans="1:35" x14ac:dyDescent="0.25">
      <c r="A1847" s="26" t="s">
        <v>2581</v>
      </c>
      <c r="B1847" s="24" t="s">
        <v>2582</v>
      </c>
      <c r="C1847" s="22">
        <v>24310.7</v>
      </c>
      <c r="D1847" s="22">
        <v>2499.4641099999999</v>
      </c>
      <c r="E1847" s="22">
        <v>1538.04296</v>
      </c>
      <c r="F1847" s="22">
        <v>1.45</v>
      </c>
      <c r="G1847" s="22">
        <v>62.171999999999997</v>
      </c>
      <c r="H1847" s="22">
        <v>6.2480000000000002</v>
      </c>
      <c r="I1847" s="22">
        <v>152.46099000000001</v>
      </c>
      <c r="J1847" s="22">
        <v>7728.8540000000003</v>
      </c>
      <c r="K1847" s="22">
        <v>6156.1318300000003</v>
      </c>
      <c r="L1847" s="22">
        <v>2971.3229900000001</v>
      </c>
      <c r="M1847" s="22">
        <v>0</v>
      </c>
      <c r="N1847" s="22">
        <v>5876.6201099999998</v>
      </c>
      <c r="O1847" s="22">
        <v>25.81</v>
      </c>
      <c r="P1847" s="22">
        <v>33.582000000000001</v>
      </c>
      <c r="Q1847" s="22">
        <v>0.50561</v>
      </c>
      <c r="R1847" s="22">
        <v>0.8</v>
      </c>
      <c r="S1847" s="22">
        <v>0.8</v>
      </c>
      <c r="T1847" s="22">
        <v>0.78766000000000003</v>
      </c>
      <c r="U1847" s="24" t="s">
        <v>47093</v>
      </c>
      <c r="V1847" s="24" t="s">
        <v>47094</v>
      </c>
      <c r="W1847" s="25" t="s">
        <v>47095</v>
      </c>
      <c r="X1847" s="6" t="s">
        <v>90</v>
      </c>
      <c r="Y1847" s="6" t="s">
        <v>90</v>
      </c>
      <c r="Z1847" s="6" t="s">
        <v>90</v>
      </c>
      <c r="AA1847" s="6" t="s">
        <v>90</v>
      </c>
      <c r="AB1847" s="6" t="s">
        <v>90</v>
      </c>
      <c r="AC1847">
        <v>1845</v>
      </c>
      <c r="AD1847" s="6" t="s">
        <v>6964</v>
      </c>
      <c r="AE1847" s="6" t="s">
        <v>50268</v>
      </c>
      <c r="AF1847" s="6" t="s">
        <v>90</v>
      </c>
      <c r="AG1847" s="6" t="s">
        <v>6965</v>
      </c>
      <c r="AH1847" s="6" t="s">
        <v>51922</v>
      </c>
      <c r="AI1847" s="6" t="s">
        <v>51923</v>
      </c>
    </row>
    <row r="1848" spans="1:35" x14ac:dyDescent="0.25">
      <c r="A1848" s="26" t="s">
        <v>2583</v>
      </c>
      <c r="B1848" s="24" t="s">
        <v>2584</v>
      </c>
      <c r="C1848" s="22">
        <v>10874.42</v>
      </c>
      <c r="D1848" s="22">
        <v>410.00200999999998</v>
      </c>
      <c r="E1848" s="22">
        <v>284.02098999999998</v>
      </c>
      <c r="F1848" s="22">
        <v>0.43</v>
      </c>
      <c r="G1848" s="22">
        <v>231.423</v>
      </c>
      <c r="H1848" s="22">
        <v>0</v>
      </c>
      <c r="I1848" s="22">
        <v>1801.42797</v>
      </c>
      <c r="J1848" s="22">
        <v>3134.3688900000002</v>
      </c>
      <c r="K1848" s="22">
        <v>3894.0668900000001</v>
      </c>
      <c r="L1848" s="22">
        <v>1951.90002</v>
      </c>
      <c r="M1848" s="22">
        <v>0</v>
      </c>
      <c r="N1848" s="22">
        <v>817.81200999999999</v>
      </c>
      <c r="O1848" s="22">
        <v>3.28</v>
      </c>
      <c r="P1848" s="22">
        <v>69.606999999999999</v>
      </c>
      <c r="Q1848" s="22">
        <v>2.2901899999999999</v>
      </c>
      <c r="R1848" s="22">
        <v>1.25</v>
      </c>
      <c r="S1848" s="22">
        <v>1.24</v>
      </c>
      <c r="T1848" s="22">
        <v>1.1685399999999999</v>
      </c>
      <c r="U1848" s="24" t="s">
        <v>47096</v>
      </c>
      <c r="V1848" s="24" t="s">
        <v>47097</v>
      </c>
      <c r="W1848" s="25" t="s">
        <v>47098</v>
      </c>
      <c r="X1848" s="6" t="s">
        <v>90</v>
      </c>
      <c r="Y1848" s="6" t="s">
        <v>90</v>
      </c>
      <c r="Z1848" s="6" t="s">
        <v>90</v>
      </c>
      <c r="AA1848" s="6" t="s">
        <v>90</v>
      </c>
      <c r="AB1848" s="6" t="s">
        <v>90</v>
      </c>
      <c r="AC1848">
        <v>1846</v>
      </c>
      <c r="AD1848" s="6" t="s">
        <v>6966</v>
      </c>
      <c r="AE1848" s="6" t="s">
        <v>48828</v>
      </c>
      <c r="AF1848" s="6" t="s">
        <v>90</v>
      </c>
      <c r="AG1848" s="6" t="s">
        <v>6967</v>
      </c>
      <c r="AH1848" s="6" t="s">
        <v>51924</v>
      </c>
      <c r="AI1848" s="6" t="s">
        <v>51925</v>
      </c>
    </row>
    <row r="1849" spans="1:35" x14ac:dyDescent="0.25">
      <c r="A1849" s="26" t="s">
        <v>2585</v>
      </c>
      <c r="B1849" s="24" t="s">
        <v>2586</v>
      </c>
      <c r="C1849" s="22">
        <v>4409.58</v>
      </c>
      <c r="D1849" s="22">
        <v>316.47899999999998</v>
      </c>
      <c r="E1849" s="22">
        <v>168.38699</v>
      </c>
      <c r="F1849" s="22">
        <v>0.96</v>
      </c>
      <c r="G1849" s="22">
        <v>42.537990000000001</v>
      </c>
      <c r="H1849" s="22">
        <v>23.728999999999999</v>
      </c>
      <c r="I1849" s="22">
        <v>0</v>
      </c>
      <c r="J1849" s="22">
        <v>95.326999999999998</v>
      </c>
      <c r="K1849" s="22">
        <v>202.38099</v>
      </c>
      <c r="L1849" s="22">
        <v>1514.7209399999999</v>
      </c>
      <c r="M1849" s="22">
        <v>0</v>
      </c>
      <c r="N1849" s="22">
        <v>1880.7120299999999</v>
      </c>
      <c r="O1849" s="22">
        <v>12.51</v>
      </c>
      <c r="P1849" s="22">
        <v>46.258989999999997</v>
      </c>
      <c r="Q1849" s="22">
        <v>0.81632000000000005</v>
      </c>
      <c r="R1849" s="22">
        <v>1.94</v>
      </c>
      <c r="S1849" s="22">
        <v>1.87</v>
      </c>
      <c r="T1849" s="22">
        <v>1.4278599999999999</v>
      </c>
      <c r="U1849" s="24" t="s">
        <v>47099</v>
      </c>
      <c r="V1849" s="24" t="s">
        <v>47100</v>
      </c>
      <c r="W1849" s="25" t="s">
        <v>47101</v>
      </c>
      <c r="X1849" s="6" t="s">
        <v>90</v>
      </c>
      <c r="Y1849" s="6" t="s">
        <v>90</v>
      </c>
      <c r="Z1849" s="6" t="s">
        <v>90</v>
      </c>
      <c r="AA1849" s="6" t="s">
        <v>90</v>
      </c>
      <c r="AB1849" s="6" t="s">
        <v>90</v>
      </c>
      <c r="AC1849">
        <v>1847</v>
      </c>
      <c r="AD1849" s="6" t="s">
        <v>6968</v>
      </c>
      <c r="AE1849" s="6" t="s">
        <v>50985</v>
      </c>
      <c r="AF1849" s="6" t="s">
        <v>50843</v>
      </c>
      <c r="AG1849" s="6" t="s">
        <v>6969</v>
      </c>
      <c r="AH1849" s="6" t="s">
        <v>51926</v>
      </c>
      <c r="AI1849" s="6" t="s">
        <v>51927</v>
      </c>
    </row>
    <row r="1850" spans="1:35" x14ac:dyDescent="0.25">
      <c r="A1850" s="26" t="s">
        <v>2587</v>
      </c>
      <c r="B1850" s="24" t="s">
        <v>2588</v>
      </c>
      <c r="C1850" s="22">
        <v>3685.69</v>
      </c>
      <c r="D1850" s="22">
        <v>-316.32299999999998</v>
      </c>
      <c r="E1850" s="22">
        <v>-382.46100000000001</v>
      </c>
      <c r="F1850" s="22">
        <v>0.54</v>
      </c>
      <c r="G1850" s="22">
        <v>151.49199999999999</v>
      </c>
      <c r="H1850" s="22">
        <v>0</v>
      </c>
      <c r="I1850" s="22">
        <v>685.40099999999995</v>
      </c>
      <c r="J1850" s="22">
        <v>473.27899000000002</v>
      </c>
      <c r="K1850" s="22">
        <v>914.73297000000002</v>
      </c>
      <c r="L1850" s="22">
        <v>0</v>
      </c>
      <c r="M1850" s="22">
        <v>0</v>
      </c>
      <c r="N1850" s="22">
        <v>1656.7049500000001</v>
      </c>
      <c r="O1850" s="22">
        <v>5.6</v>
      </c>
      <c r="P1850" s="22">
        <v>0</v>
      </c>
      <c r="Q1850" s="22">
        <v>0</v>
      </c>
      <c r="R1850" s="22">
        <v>2.08</v>
      </c>
      <c r="S1850" s="22">
        <v>1.93</v>
      </c>
      <c r="T1850" s="22">
        <v>1.61266</v>
      </c>
      <c r="U1850" s="24" t="s">
        <v>47102</v>
      </c>
      <c r="V1850" s="24" t="s">
        <v>47103</v>
      </c>
      <c r="W1850" s="25" t="s">
        <v>47104</v>
      </c>
      <c r="X1850" s="6" t="s">
        <v>90</v>
      </c>
      <c r="Y1850" s="6" t="s">
        <v>90</v>
      </c>
      <c r="Z1850" s="6" t="s">
        <v>90</v>
      </c>
      <c r="AA1850" s="6" t="s">
        <v>90</v>
      </c>
      <c r="AB1850" s="6" t="s">
        <v>90</v>
      </c>
      <c r="AC1850">
        <v>1848</v>
      </c>
      <c r="AD1850" s="6" t="s">
        <v>6970</v>
      </c>
      <c r="AE1850" s="6" t="s">
        <v>51665</v>
      </c>
      <c r="AF1850" s="6" t="s">
        <v>90</v>
      </c>
      <c r="AG1850" s="6" t="s">
        <v>6971</v>
      </c>
      <c r="AH1850" s="6" t="s">
        <v>51928</v>
      </c>
      <c r="AI1850" s="6" t="s">
        <v>51929</v>
      </c>
    </row>
    <row r="1851" spans="1:35" x14ac:dyDescent="0.25">
      <c r="A1851" s="26" t="s">
        <v>41599</v>
      </c>
      <c r="B1851" s="24" t="s">
        <v>41600</v>
      </c>
      <c r="C1851" s="22">
        <v>62807.3</v>
      </c>
      <c r="D1851" s="22">
        <v>2360.2849099999999</v>
      </c>
      <c r="E1851" s="22">
        <v>417.63499999999999</v>
      </c>
      <c r="F1851" s="22">
        <v>1.36</v>
      </c>
      <c r="G1851" s="22">
        <v>7694.8818300000003</v>
      </c>
      <c r="H1851" s="22">
        <v>5990.0351499999997</v>
      </c>
      <c r="I1851" s="22">
        <v>15912.70019</v>
      </c>
      <c r="J1851" s="22">
        <v>23458.509760000001</v>
      </c>
      <c r="K1851" s="22">
        <v>24351.75</v>
      </c>
      <c r="L1851" s="22">
        <v>6413.5849600000001</v>
      </c>
      <c r="M1851" s="22">
        <v>0</v>
      </c>
      <c r="N1851" s="22">
        <v>15699.740229999999</v>
      </c>
      <c r="U1851" s="24" t="s">
        <v>47105</v>
      </c>
      <c r="V1851" s="24" t="s">
        <v>47106</v>
      </c>
      <c r="W1851" s="25" t="s">
        <v>47107</v>
      </c>
      <c r="X1851" s="6" t="s">
        <v>90</v>
      </c>
      <c r="Y1851" s="6" t="s">
        <v>90</v>
      </c>
      <c r="Z1851" s="6" t="s">
        <v>90</v>
      </c>
      <c r="AA1851" s="6" t="s">
        <v>90</v>
      </c>
      <c r="AB1851" s="6" t="s">
        <v>90</v>
      </c>
      <c r="AC1851">
        <v>1849</v>
      </c>
      <c r="AD1851" s="6" t="s">
        <v>6972</v>
      </c>
      <c r="AE1851" s="6" t="s">
        <v>49606</v>
      </c>
      <c r="AF1851" s="6" t="s">
        <v>90</v>
      </c>
      <c r="AG1851" s="6" t="s">
        <v>6973</v>
      </c>
      <c r="AH1851" s="6" t="s">
        <v>51930</v>
      </c>
      <c r="AI1851" s="6" t="s">
        <v>51931</v>
      </c>
    </row>
    <row r="1852" spans="1:35" x14ac:dyDescent="0.25">
      <c r="A1852" s="26" t="s">
        <v>41601</v>
      </c>
      <c r="B1852" s="24" t="s">
        <v>41602</v>
      </c>
      <c r="C1852" s="22">
        <v>3103.45</v>
      </c>
      <c r="D1852" s="22">
        <v>-525.80903000000001</v>
      </c>
      <c r="E1852" s="22">
        <v>-532.78399999999999</v>
      </c>
      <c r="F1852" s="22">
        <v>1.1499999999999999</v>
      </c>
      <c r="G1852" s="22">
        <v>13.659990000000001</v>
      </c>
      <c r="H1852" s="22">
        <v>0</v>
      </c>
      <c r="I1852" s="22">
        <v>0</v>
      </c>
      <c r="J1852" s="22">
        <v>99.259</v>
      </c>
      <c r="K1852" s="22">
        <v>1336.9799800000001</v>
      </c>
      <c r="L1852" s="22">
        <v>0</v>
      </c>
      <c r="M1852" s="22">
        <v>0</v>
      </c>
      <c r="N1852" s="22">
        <v>1252.59899</v>
      </c>
      <c r="O1852" s="22">
        <v>18.96</v>
      </c>
      <c r="P1852" s="22">
        <v>0</v>
      </c>
      <c r="Q1852" s="22">
        <v>0</v>
      </c>
      <c r="R1852" s="22">
        <v>14.21</v>
      </c>
      <c r="S1852" s="22">
        <v>13.47</v>
      </c>
      <c r="T1852" s="22">
        <v>13.33198</v>
      </c>
      <c r="U1852" s="24" t="s">
        <v>47108</v>
      </c>
      <c r="V1852" s="24" t="s">
        <v>47109</v>
      </c>
      <c r="W1852" s="25" t="s">
        <v>47110</v>
      </c>
      <c r="X1852" s="6" t="s">
        <v>90</v>
      </c>
      <c r="Y1852" s="6" t="s">
        <v>90</v>
      </c>
      <c r="Z1852" s="6" t="s">
        <v>90</v>
      </c>
      <c r="AA1852" s="6" t="s">
        <v>90</v>
      </c>
      <c r="AB1852" s="6" t="s">
        <v>90</v>
      </c>
      <c r="AC1852">
        <v>1850</v>
      </c>
      <c r="AD1852" s="6" t="s">
        <v>6974</v>
      </c>
      <c r="AE1852" s="6" t="s">
        <v>49951</v>
      </c>
      <c r="AF1852" s="6" t="s">
        <v>49805</v>
      </c>
      <c r="AG1852" s="6" t="s">
        <v>6975</v>
      </c>
      <c r="AH1852" s="6" t="s">
        <v>51932</v>
      </c>
      <c r="AI1852" s="6" t="s">
        <v>51931</v>
      </c>
    </row>
    <row r="1853" spans="1:35" x14ac:dyDescent="0.25">
      <c r="A1853" s="26" t="s">
        <v>2589</v>
      </c>
      <c r="B1853" s="24" t="s">
        <v>2590</v>
      </c>
      <c r="C1853" s="22">
        <v>7842.82</v>
      </c>
      <c r="D1853" s="22">
        <v>627.86198999999999</v>
      </c>
      <c r="E1853" s="22">
        <v>470.65899000000002</v>
      </c>
      <c r="F1853" s="22">
        <v>1.5</v>
      </c>
      <c r="G1853" s="22">
        <v>313.74398000000002</v>
      </c>
      <c r="H1853" s="22">
        <v>0</v>
      </c>
      <c r="I1853" s="22">
        <v>18.149000000000001</v>
      </c>
      <c r="J1853" s="22">
        <v>274.08499</v>
      </c>
      <c r="K1853" s="22">
        <v>530.88598000000002</v>
      </c>
      <c r="L1853" s="22">
        <v>16.489000000000001</v>
      </c>
      <c r="M1853" s="22">
        <v>0</v>
      </c>
      <c r="N1853" s="22">
        <v>1579.34094</v>
      </c>
      <c r="O1853" s="22">
        <v>62.22</v>
      </c>
      <c r="P1853" s="22">
        <v>0.72472000000000003</v>
      </c>
      <c r="Q1853" s="22">
        <v>7.3000000000000001E-3</v>
      </c>
      <c r="R1853" s="22">
        <v>1.9</v>
      </c>
      <c r="S1853" s="22">
        <v>1.94</v>
      </c>
      <c r="T1853" s="22">
        <v>0.79224000000000006</v>
      </c>
      <c r="U1853" s="24" t="s">
        <v>47111</v>
      </c>
      <c r="V1853" s="24" t="s">
        <v>47112</v>
      </c>
      <c r="W1853" s="25" t="s">
        <v>47113</v>
      </c>
      <c r="X1853" s="6" t="s">
        <v>90</v>
      </c>
      <c r="Y1853" s="6" t="s">
        <v>90</v>
      </c>
      <c r="Z1853" s="6" t="s">
        <v>90</v>
      </c>
      <c r="AA1853" s="6" t="s">
        <v>90</v>
      </c>
      <c r="AB1853" s="6" t="s">
        <v>90</v>
      </c>
      <c r="AC1853">
        <v>1851</v>
      </c>
      <c r="AD1853" s="6" t="s">
        <v>6976</v>
      </c>
      <c r="AE1853" s="6" t="s">
        <v>50185</v>
      </c>
      <c r="AF1853" s="6" t="s">
        <v>90</v>
      </c>
      <c r="AG1853" s="6" t="s">
        <v>6977</v>
      </c>
      <c r="AH1853" s="6" t="s">
        <v>51933</v>
      </c>
      <c r="AI1853" s="6" t="s">
        <v>51934</v>
      </c>
    </row>
    <row r="1854" spans="1:35" x14ac:dyDescent="0.25">
      <c r="A1854" s="26" t="s">
        <v>2591</v>
      </c>
      <c r="B1854" s="24" t="s">
        <v>2592</v>
      </c>
      <c r="C1854" s="22">
        <v>5563.67</v>
      </c>
      <c r="D1854" s="22">
        <v>647</v>
      </c>
      <c r="E1854" s="22">
        <v>495</v>
      </c>
      <c r="F1854" s="22">
        <v>0.71</v>
      </c>
      <c r="G1854" s="22">
        <v>936</v>
      </c>
      <c r="H1854" s="22">
        <v>71</v>
      </c>
      <c r="I1854" s="22">
        <v>3920</v>
      </c>
      <c r="J1854" s="22">
        <v>1126</v>
      </c>
      <c r="K1854" s="22">
        <v>1197</v>
      </c>
      <c r="L1854" s="22">
        <v>2343</v>
      </c>
      <c r="M1854" s="22">
        <v>0</v>
      </c>
      <c r="N1854" s="22">
        <v>1704</v>
      </c>
      <c r="O1854" s="22">
        <v>31.22</v>
      </c>
      <c r="P1854" s="22">
        <v>57.920999999999999</v>
      </c>
      <c r="Q1854" s="22">
        <v>1.375</v>
      </c>
      <c r="R1854" s="22">
        <v>1.08</v>
      </c>
      <c r="S1854" s="22">
        <v>1</v>
      </c>
      <c r="T1854" s="22">
        <v>0.16872999999999999</v>
      </c>
      <c r="U1854" s="24" t="s">
        <v>47114</v>
      </c>
      <c r="V1854" s="24" t="s">
        <v>47115</v>
      </c>
      <c r="W1854" s="25" t="s">
        <v>47116</v>
      </c>
      <c r="X1854" s="6" t="s">
        <v>90</v>
      </c>
      <c r="Y1854" s="6" t="s">
        <v>90</v>
      </c>
      <c r="Z1854" s="6" t="s">
        <v>90</v>
      </c>
      <c r="AA1854" s="6" t="s">
        <v>90</v>
      </c>
      <c r="AB1854" s="6" t="s">
        <v>90</v>
      </c>
      <c r="AC1854">
        <v>1852</v>
      </c>
      <c r="AD1854" s="6" t="s">
        <v>6978</v>
      </c>
      <c r="AE1854" s="6" t="s">
        <v>49214</v>
      </c>
      <c r="AF1854" s="6" t="s">
        <v>90</v>
      </c>
      <c r="AG1854" s="6" t="s">
        <v>6979</v>
      </c>
      <c r="AH1854" s="6" t="s">
        <v>51935</v>
      </c>
      <c r="AI1854" s="6" t="s">
        <v>51936</v>
      </c>
    </row>
    <row r="1855" spans="1:35" x14ac:dyDescent="0.25">
      <c r="A1855" s="26" t="s">
        <v>2593</v>
      </c>
      <c r="B1855" s="24" t="s">
        <v>2594</v>
      </c>
      <c r="C1855" s="22">
        <v>4173.0600000000004</v>
      </c>
      <c r="D1855" s="22">
        <v>199.89198999999999</v>
      </c>
      <c r="E1855" s="22">
        <v>91.435990000000004</v>
      </c>
      <c r="F1855" s="22">
        <v>1.08</v>
      </c>
      <c r="G1855" s="22">
        <v>66.797989999999999</v>
      </c>
      <c r="H1855" s="22">
        <v>148.44999000000001</v>
      </c>
      <c r="I1855" s="22">
        <v>188.85299000000001</v>
      </c>
      <c r="J1855" s="22">
        <v>204.26698999999999</v>
      </c>
      <c r="K1855" s="22">
        <v>423.26900999999998</v>
      </c>
      <c r="L1855" s="22">
        <v>0</v>
      </c>
      <c r="M1855" s="22">
        <v>0</v>
      </c>
      <c r="N1855" s="22">
        <v>1068.5489500000001</v>
      </c>
      <c r="O1855" s="22">
        <v>84.87</v>
      </c>
      <c r="P1855" s="22">
        <v>0</v>
      </c>
      <c r="Q1855" s="22">
        <v>0</v>
      </c>
      <c r="R1855" s="22">
        <v>1.94</v>
      </c>
      <c r="S1855" s="22">
        <v>1.35</v>
      </c>
      <c r="T1855" s="22">
        <v>1.01837</v>
      </c>
      <c r="U1855" s="24" t="s">
        <v>47117</v>
      </c>
      <c r="V1855" s="24" t="s">
        <v>47118</v>
      </c>
      <c r="W1855" s="25" t="s">
        <v>47119</v>
      </c>
      <c r="X1855" s="6" t="s">
        <v>90</v>
      </c>
      <c r="Y1855" s="6" t="s">
        <v>90</v>
      </c>
      <c r="Z1855" s="6" t="s">
        <v>90</v>
      </c>
      <c r="AA1855" s="6" t="s">
        <v>90</v>
      </c>
      <c r="AB1855" s="6" t="s">
        <v>90</v>
      </c>
      <c r="AC1855">
        <v>1853</v>
      </c>
      <c r="AD1855" s="6" t="s">
        <v>6259</v>
      </c>
      <c r="AE1855" s="6" t="s">
        <v>52122</v>
      </c>
      <c r="AF1855" s="6" t="s">
        <v>51482</v>
      </c>
      <c r="AG1855" s="6" t="s">
        <v>6980</v>
      </c>
      <c r="AH1855" s="6" t="s">
        <v>51937</v>
      </c>
      <c r="AI1855" s="6" t="s">
        <v>51938</v>
      </c>
    </row>
    <row r="1856" spans="1:35" x14ac:dyDescent="0.25">
      <c r="A1856" s="26" t="s">
        <v>2595</v>
      </c>
      <c r="B1856" s="24" t="s">
        <v>2596</v>
      </c>
      <c r="C1856" s="22">
        <v>55943.59</v>
      </c>
      <c r="D1856" s="22">
        <v>32200.126950000002</v>
      </c>
      <c r="E1856" s="22">
        <v>29055.130850000001</v>
      </c>
      <c r="F1856" s="22">
        <v>1.1000000000000001</v>
      </c>
      <c r="G1856" s="22">
        <v>0</v>
      </c>
      <c r="H1856" s="22">
        <v>0</v>
      </c>
      <c r="I1856" s="22">
        <v>19644.369139999999</v>
      </c>
      <c r="J1856" s="22">
        <v>1188840</v>
      </c>
      <c r="K1856" s="22">
        <v>406308.1875</v>
      </c>
      <c r="L1856" s="22">
        <v>452596</v>
      </c>
      <c r="M1856" s="22">
        <v>0</v>
      </c>
      <c r="N1856" s="22">
        <v>102815.60156</v>
      </c>
      <c r="O1856" s="22">
        <v>6.49</v>
      </c>
      <c r="P1856" s="22">
        <v>0</v>
      </c>
      <c r="Q1856" s="22">
        <v>0</v>
      </c>
      <c r="R1856" s="22">
        <v>0.24</v>
      </c>
      <c r="S1856" s="22">
        <v>0.34</v>
      </c>
      <c r="T1856" s="22">
        <v>0.34176000000000001</v>
      </c>
      <c r="U1856" s="24" t="s">
        <v>47120</v>
      </c>
      <c r="V1856" s="24" t="s">
        <v>47121</v>
      </c>
      <c r="W1856" s="25" t="s">
        <v>47122</v>
      </c>
      <c r="X1856" s="6" t="s">
        <v>90</v>
      </c>
      <c r="Y1856" s="6" t="s">
        <v>90</v>
      </c>
      <c r="Z1856" s="6" t="s">
        <v>90</v>
      </c>
      <c r="AA1856" s="6" t="s">
        <v>90</v>
      </c>
      <c r="AB1856" s="6" t="s">
        <v>90</v>
      </c>
      <c r="AC1856">
        <v>1854</v>
      </c>
      <c r="AD1856" s="6" t="s">
        <v>6981</v>
      </c>
      <c r="AE1856" s="6" t="s">
        <v>51183</v>
      </c>
      <c r="AF1856" s="6" t="s">
        <v>51196</v>
      </c>
      <c r="AG1856" s="6" t="s">
        <v>6982</v>
      </c>
      <c r="AH1856" s="6" t="s">
        <v>51939</v>
      </c>
      <c r="AI1856" s="6" t="s">
        <v>51938</v>
      </c>
    </row>
    <row r="1857" spans="1:35" x14ac:dyDescent="0.25">
      <c r="A1857" s="26" t="s">
        <v>2597</v>
      </c>
      <c r="B1857" s="24" t="s">
        <v>2598</v>
      </c>
      <c r="C1857" s="22">
        <v>3080.62</v>
      </c>
      <c r="D1857" s="22">
        <v>435.42401000000001</v>
      </c>
      <c r="E1857" s="22">
        <v>324.79298999999997</v>
      </c>
      <c r="F1857" s="22">
        <v>1.1599999999999999</v>
      </c>
      <c r="G1857" s="22">
        <v>1138.8940399999999</v>
      </c>
      <c r="H1857" s="22">
        <v>1684.09899</v>
      </c>
      <c r="I1857" s="22">
        <v>0</v>
      </c>
      <c r="J1857" s="22">
        <v>2471.4250400000001</v>
      </c>
      <c r="K1857" s="22">
        <v>3890.61499</v>
      </c>
      <c r="L1857" s="22">
        <v>329.23698999999999</v>
      </c>
      <c r="M1857" s="22">
        <v>0</v>
      </c>
      <c r="N1857" s="22">
        <v>1819.53601</v>
      </c>
      <c r="O1857" s="22">
        <v>38.01</v>
      </c>
      <c r="P1857" s="22">
        <v>12.635</v>
      </c>
      <c r="Q1857" s="22">
        <v>0.14462</v>
      </c>
      <c r="R1857" s="22">
        <v>1.79</v>
      </c>
      <c r="S1857" s="22">
        <v>0.89</v>
      </c>
      <c r="T1857" s="22">
        <v>0.43197999999999998</v>
      </c>
      <c r="U1857" s="24" t="s">
        <v>47123</v>
      </c>
      <c r="V1857" s="24" t="s">
        <v>47124</v>
      </c>
      <c r="W1857" s="25" t="s">
        <v>47125</v>
      </c>
      <c r="X1857" s="6" t="s">
        <v>90</v>
      </c>
      <c r="Y1857" s="6" t="s">
        <v>90</v>
      </c>
      <c r="Z1857" s="6" t="s">
        <v>90</v>
      </c>
      <c r="AA1857" s="6" t="s">
        <v>90</v>
      </c>
      <c r="AB1857" s="6" t="s">
        <v>90</v>
      </c>
      <c r="AC1857">
        <v>1855</v>
      </c>
      <c r="AD1857" s="6" t="s">
        <v>6983</v>
      </c>
      <c r="AE1857" s="6" t="s">
        <v>48950</v>
      </c>
      <c r="AF1857" s="6" t="s">
        <v>90</v>
      </c>
      <c r="AG1857" s="6" t="s">
        <v>6984</v>
      </c>
      <c r="AH1857" s="6" t="s">
        <v>51940</v>
      </c>
      <c r="AI1857" s="6" t="s">
        <v>51941</v>
      </c>
    </row>
    <row r="1858" spans="1:35" x14ac:dyDescent="0.25">
      <c r="A1858" s="26" t="s">
        <v>2599</v>
      </c>
      <c r="B1858" s="24" t="s">
        <v>2599</v>
      </c>
      <c r="C1858" s="22">
        <v>155114.69</v>
      </c>
      <c r="D1858" s="22">
        <v>7576.4379799999997</v>
      </c>
      <c r="E1858" s="22">
        <v>5578.8120099999996</v>
      </c>
      <c r="F1858" s="22">
        <v>1.19</v>
      </c>
      <c r="G1858" s="22">
        <v>6570.25</v>
      </c>
      <c r="H1858" s="22">
        <v>0</v>
      </c>
      <c r="I1858" s="22">
        <v>38921.039060000003</v>
      </c>
      <c r="J1858" s="22">
        <v>18388.480459999999</v>
      </c>
      <c r="K1858" s="22">
        <v>19514.779289999999</v>
      </c>
      <c r="L1858" s="22">
        <v>10058.719719999999</v>
      </c>
      <c r="M1858" s="22">
        <v>0</v>
      </c>
      <c r="N1858" s="22">
        <v>45144.648430000001</v>
      </c>
      <c r="O1858" s="22">
        <v>39.130000000000003</v>
      </c>
      <c r="P1858" s="22">
        <v>17.687000000000001</v>
      </c>
      <c r="Q1858" s="22">
        <v>0.21487999999999999</v>
      </c>
      <c r="R1858" s="22">
        <v>1.41</v>
      </c>
      <c r="S1858" s="22">
        <v>1.06</v>
      </c>
      <c r="T1858" s="22">
        <v>0.70394000000000001</v>
      </c>
      <c r="U1858" s="24" t="s">
        <v>47126</v>
      </c>
      <c r="V1858" s="24" t="s">
        <v>47127</v>
      </c>
      <c r="W1858" s="25" t="s">
        <v>47128</v>
      </c>
      <c r="X1858" s="6" t="s">
        <v>90</v>
      </c>
      <c r="Y1858" s="6" t="s">
        <v>90</v>
      </c>
      <c r="Z1858" s="6" t="s">
        <v>90</v>
      </c>
      <c r="AA1858" s="6" t="s">
        <v>90</v>
      </c>
      <c r="AB1858" s="6" t="s">
        <v>90</v>
      </c>
      <c r="AC1858">
        <v>1856</v>
      </c>
      <c r="AD1858" s="6" t="s">
        <v>6985</v>
      </c>
      <c r="AE1858" s="6" t="s">
        <v>51715</v>
      </c>
      <c r="AF1858" s="6" t="s">
        <v>90</v>
      </c>
      <c r="AG1858" s="6" t="s">
        <v>6986</v>
      </c>
      <c r="AH1858" s="6" t="s">
        <v>51942</v>
      </c>
      <c r="AI1858" s="6" t="s">
        <v>51943</v>
      </c>
    </row>
    <row r="1859" spans="1:35" x14ac:dyDescent="0.25">
      <c r="A1859" s="26" t="s">
        <v>41603</v>
      </c>
      <c r="B1859" s="24" t="s">
        <v>41604</v>
      </c>
      <c r="C1859" s="22">
        <v>2793.78</v>
      </c>
      <c r="D1859" s="22">
        <v>-1825.52405</v>
      </c>
      <c r="E1859" s="22">
        <v>-2441.9189500000002</v>
      </c>
      <c r="F1859" s="22">
        <v>1.07</v>
      </c>
      <c r="G1859" s="22">
        <v>2988.51098</v>
      </c>
      <c r="H1859" s="22">
        <v>305.23998999999998</v>
      </c>
      <c r="I1859" s="22">
        <v>826.98698999999999</v>
      </c>
      <c r="J1859" s="22">
        <v>8097.1362300000001</v>
      </c>
      <c r="K1859" s="22">
        <v>8067.55908</v>
      </c>
      <c r="L1859" s="22">
        <v>2877.29907</v>
      </c>
      <c r="M1859" s="22">
        <v>0</v>
      </c>
      <c r="N1859" s="22">
        <v>415.26799999999997</v>
      </c>
      <c r="U1859" s="24" t="s">
        <v>47129</v>
      </c>
      <c r="V1859" s="24" t="s">
        <v>47130</v>
      </c>
      <c r="W1859" s="25" t="s">
        <v>47131</v>
      </c>
      <c r="X1859" s="6" t="s">
        <v>90</v>
      </c>
      <c r="Y1859" s="6" t="s">
        <v>90</v>
      </c>
      <c r="Z1859" s="6" t="s">
        <v>90</v>
      </c>
      <c r="AA1859" s="6" t="s">
        <v>90</v>
      </c>
      <c r="AB1859" s="6" t="s">
        <v>90</v>
      </c>
      <c r="AC1859">
        <v>1857</v>
      </c>
      <c r="AD1859" s="6" t="s">
        <v>6987</v>
      </c>
      <c r="AE1859" s="6" t="s">
        <v>50413</v>
      </c>
      <c r="AF1859" s="6" t="s">
        <v>90</v>
      </c>
      <c r="AG1859" s="6" t="s">
        <v>6988</v>
      </c>
      <c r="AH1859" s="6" t="s">
        <v>51944</v>
      </c>
      <c r="AI1859" s="6" t="s">
        <v>51945</v>
      </c>
    </row>
    <row r="1860" spans="1:35" x14ac:dyDescent="0.25">
      <c r="A1860" s="26" t="s">
        <v>41605</v>
      </c>
      <c r="B1860" s="24" t="s">
        <v>41606</v>
      </c>
      <c r="C1860" s="22">
        <v>23601.08</v>
      </c>
      <c r="D1860" s="22">
        <v>2278.9370100000001</v>
      </c>
      <c r="E1860" s="22">
        <v>2088.2350999999999</v>
      </c>
      <c r="F1860" s="22">
        <v>0.91</v>
      </c>
      <c r="G1860" s="22">
        <v>2393.7790500000001</v>
      </c>
      <c r="H1860" s="22">
        <v>0</v>
      </c>
      <c r="I1860" s="22">
        <v>3681.2780699999998</v>
      </c>
      <c r="J1860" s="22">
        <v>17481.33007</v>
      </c>
      <c r="K1860" s="22">
        <v>5631.4921800000002</v>
      </c>
      <c r="L1860" s="22">
        <v>3624.3840300000002</v>
      </c>
      <c r="M1860" s="22">
        <v>0</v>
      </c>
      <c r="N1860" s="22">
        <v>10054.5</v>
      </c>
      <c r="O1860" s="22">
        <v>9.73</v>
      </c>
      <c r="P1860" s="22">
        <v>26.495999999999999</v>
      </c>
      <c r="Q1860" s="22">
        <v>0.36047000000000001</v>
      </c>
      <c r="R1860" s="22">
        <v>0.32</v>
      </c>
      <c r="S1860" s="22">
        <v>0.32</v>
      </c>
      <c r="T1860" s="22">
        <v>0.1852</v>
      </c>
      <c r="U1860" s="24" t="s">
        <v>47132</v>
      </c>
      <c r="V1860" s="24" t="s">
        <v>47133</v>
      </c>
      <c r="W1860" s="25" t="s">
        <v>47134</v>
      </c>
      <c r="X1860" s="6" t="s">
        <v>90</v>
      </c>
      <c r="Y1860" s="6" t="s">
        <v>90</v>
      </c>
      <c r="Z1860" s="6" t="s">
        <v>90</v>
      </c>
      <c r="AA1860" s="6" t="s">
        <v>90</v>
      </c>
      <c r="AB1860" s="6" t="s">
        <v>90</v>
      </c>
      <c r="AC1860">
        <v>1858</v>
      </c>
      <c r="AD1860" s="6" t="s">
        <v>6989</v>
      </c>
      <c r="AE1860" s="6" t="s">
        <v>51468</v>
      </c>
      <c r="AF1860" s="6" t="s">
        <v>51136</v>
      </c>
      <c r="AG1860" s="6" t="s">
        <v>6990</v>
      </c>
      <c r="AH1860" s="6" t="s">
        <v>51946</v>
      </c>
      <c r="AI1860" s="6" t="s">
        <v>51947</v>
      </c>
    </row>
    <row r="1861" spans="1:35" x14ac:dyDescent="0.25">
      <c r="A1861" s="26" t="s">
        <v>2600</v>
      </c>
      <c r="B1861" s="24" t="s">
        <v>2601</v>
      </c>
      <c r="C1861" s="22">
        <v>24297.279999999999</v>
      </c>
      <c r="D1861" s="22">
        <v>1675.65905</v>
      </c>
      <c r="E1861" s="22">
        <v>925.73602000000005</v>
      </c>
      <c r="F1861" s="22">
        <v>0.51</v>
      </c>
      <c r="G1861" s="22">
        <v>184.36798999999999</v>
      </c>
      <c r="H1861" s="22">
        <v>0</v>
      </c>
      <c r="I1861" s="22">
        <v>2776.47192</v>
      </c>
      <c r="J1861" s="22">
        <v>696.76396999999997</v>
      </c>
      <c r="K1861" s="22">
        <v>482.733</v>
      </c>
      <c r="L1861" s="22">
        <v>12844.16015</v>
      </c>
      <c r="M1861" s="22">
        <v>0</v>
      </c>
      <c r="N1861" s="22">
        <v>-5276.31495</v>
      </c>
      <c r="O1861" s="22">
        <v>-48.64</v>
      </c>
      <c r="Q1861" s="22">
        <v>-2.42883</v>
      </c>
      <c r="R1861" s="22">
        <v>0.74</v>
      </c>
      <c r="S1861" s="22">
        <v>0.69</v>
      </c>
      <c r="T1861" s="22">
        <v>0.42820999999999998</v>
      </c>
      <c r="U1861" s="24" t="s">
        <v>47135</v>
      </c>
      <c r="V1861" s="24" t="s">
        <v>47136</v>
      </c>
      <c r="W1861" s="25" t="s">
        <v>47137</v>
      </c>
      <c r="X1861" s="6" t="s">
        <v>90</v>
      </c>
      <c r="Y1861" s="6" t="s">
        <v>90</v>
      </c>
      <c r="Z1861" s="6" t="s">
        <v>90</v>
      </c>
      <c r="AA1861" s="6" t="s">
        <v>90</v>
      </c>
      <c r="AB1861" s="6" t="s">
        <v>90</v>
      </c>
      <c r="AC1861">
        <v>1859</v>
      </c>
      <c r="AD1861" s="6" t="s">
        <v>6991</v>
      </c>
      <c r="AE1861" s="6" t="s">
        <v>52213</v>
      </c>
      <c r="AF1861" s="6" t="s">
        <v>50709</v>
      </c>
      <c r="AG1861" s="6" t="s">
        <v>6992</v>
      </c>
      <c r="AH1861" s="6" t="s">
        <v>51948</v>
      </c>
      <c r="AI1861" s="6" t="s">
        <v>51949</v>
      </c>
    </row>
    <row r="1862" spans="1:35" x14ac:dyDescent="0.25">
      <c r="A1862" s="26" t="s">
        <v>41607</v>
      </c>
      <c r="B1862" s="24" t="s">
        <v>41608</v>
      </c>
      <c r="C1862" s="22">
        <v>100055.48</v>
      </c>
      <c r="D1862" s="22">
        <v>6669.2880800000003</v>
      </c>
      <c r="E1862" s="22">
        <v>5107.8530199999996</v>
      </c>
      <c r="F1862" s="22">
        <v>1.23</v>
      </c>
      <c r="G1862" s="22">
        <v>10187.259760000001</v>
      </c>
      <c r="H1862" s="22">
        <v>4578.9458000000004</v>
      </c>
      <c r="I1862" s="22">
        <v>33197.878900000003</v>
      </c>
      <c r="J1862" s="22">
        <v>21757.890619999998</v>
      </c>
      <c r="K1862" s="22">
        <v>18966.91015</v>
      </c>
      <c r="L1862" s="22">
        <v>7722.8881799999999</v>
      </c>
      <c r="M1862" s="22">
        <v>0</v>
      </c>
      <c r="N1862" s="22">
        <v>27492.640619999998</v>
      </c>
      <c r="O1862" s="22">
        <v>9.6300000000000008</v>
      </c>
      <c r="P1862" s="22">
        <v>21.93</v>
      </c>
      <c r="Q1862" s="22">
        <v>0.28089999999999998</v>
      </c>
      <c r="R1862" s="22">
        <v>0.87</v>
      </c>
      <c r="S1862" s="22">
        <v>0.66</v>
      </c>
      <c r="T1862" s="22">
        <v>0.19306000000000001</v>
      </c>
      <c r="U1862" s="24" t="s">
        <v>47138</v>
      </c>
      <c r="V1862" s="24" t="s">
        <v>47139</v>
      </c>
      <c r="W1862" s="25" t="s">
        <v>47140</v>
      </c>
      <c r="X1862" s="6" t="s">
        <v>90</v>
      </c>
      <c r="Y1862" s="6" t="s">
        <v>90</v>
      </c>
      <c r="Z1862" s="6" t="s">
        <v>90</v>
      </c>
      <c r="AA1862" s="6" t="s">
        <v>90</v>
      </c>
      <c r="AB1862" s="6" t="s">
        <v>90</v>
      </c>
      <c r="AC1862">
        <v>1860</v>
      </c>
      <c r="AD1862" s="6" t="s">
        <v>6993</v>
      </c>
      <c r="AE1862" s="6" t="s">
        <v>49920</v>
      </c>
      <c r="AF1862" s="6" t="s">
        <v>90</v>
      </c>
      <c r="AG1862" s="6" t="s">
        <v>6994</v>
      </c>
      <c r="AH1862" s="6" t="s">
        <v>51950</v>
      </c>
      <c r="AI1862" s="6" t="s">
        <v>51951</v>
      </c>
    </row>
    <row r="1863" spans="1:35" x14ac:dyDescent="0.25">
      <c r="A1863" s="26" t="s">
        <v>41609</v>
      </c>
      <c r="B1863" s="24" t="s">
        <v>41610</v>
      </c>
      <c r="C1863" s="22">
        <v>4757.12</v>
      </c>
      <c r="D1863" s="22">
        <v>4258.9531200000001</v>
      </c>
      <c r="E1863" s="22">
        <v>3972.3110299999998</v>
      </c>
      <c r="F1863" s="22">
        <v>1.03</v>
      </c>
      <c r="G1863" s="22">
        <v>74756.34375</v>
      </c>
      <c r="H1863" s="22">
        <v>0</v>
      </c>
      <c r="I1863" s="22">
        <v>2608.4650799999999</v>
      </c>
      <c r="J1863" s="22">
        <v>140212.59375</v>
      </c>
      <c r="K1863" s="22">
        <v>131775.79686999999</v>
      </c>
      <c r="L1863" s="22">
        <v>0</v>
      </c>
      <c r="M1863" s="22">
        <v>0</v>
      </c>
      <c r="N1863" s="22">
        <v>14091</v>
      </c>
      <c r="U1863" s="24" t="s">
        <v>47141</v>
      </c>
      <c r="V1863" s="24" t="s">
        <v>47142</v>
      </c>
      <c r="W1863" s="25" t="s">
        <v>47143</v>
      </c>
      <c r="X1863" s="6" t="s">
        <v>90</v>
      </c>
      <c r="Y1863" s="6" t="s">
        <v>90</v>
      </c>
      <c r="Z1863" s="6" t="s">
        <v>90</v>
      </c>
      <c r="AA1863" s="6" t="s">
        <v>90</v>
      </c>
      <c r="AB1863" s="6" t="s">
        <v>90</v>
      </c>
      <c r="AC1863">
        <v>1861</v>
      </c>
      <c r="AD1863" s="6" t="s">
        <v>6995</v>
      </c>
      <c r="AE1863" s="6" t="s">
        <v>51597</v>
      </c>
      <c r="AF1863" s="6" t="s">
        <v>52499</v>
      </c>
      <c r="AG1863" s="6" t="s">
        <v>6996</v>
      </c>
      <c r="AH1863" s="6" t="s">
        <v>51952</v>
      </c>
      <c r="AI1863" s="6" t="s">
        <v>51953</v>
      </c>
    </row>
    <row r="1864" spans="1:35" x14ac:dyDescent="0.25">
      <c r="A1864" s="26" t="s">
        <v>41611</v>
      </c>
      <c r="B1864" s="24" t="s">
        <v>41612</v>
      </c>
      <c r="C1864" s="22">
        <v>9218.7900000000009</v>
      </c>
      <c r="D1864" s="22">
        <v>1002.19299</v>
      </c>
      <c r="E1864" s="22">
        <v>773.24597000000006</v>
      </c>
      <c r="F1864" s="22">
        <v>0.49</v>
      </c>
      <c r="G1864" s="22">
        <v>422.25</v>
      </c>
      <c r="H1864" s="22">
        <v>272.41899999999998</v>
      </c>
      <c r="I1864" s="22">
        <v>146.876</v>
      </c>
      <c r="J1864" s="22">
        <v>1585.7189900000001</v>
      </c>
      <c r="K1864" s="22">
        <v>3302.87988</v>
      </c>
      <c r="L1864" s="22">
        <v>1855.09997</v>
      </c>
      <c r="M1864" s="22">
        <v>0</v>
      </c>
      <c r="N1864" s="22">
        <v>3248.5939899999998</v>
      </c>
      <c r="U1864" s="24" t="s">
        <v>47144</v>
      </c>
      <c r="V1864" s="24" t="s">
        <v>47145</v>
      </c>
      <c r="W1864" s="25" t="s">
        <v>47146</v>
      </c>
      <c r="X1864" s="6" t="s">
        <v>90</v>
      </c>
      <c r="Y1864" s="6" t="s">
        <v>90</v>
      </c>
      <c r="Z1864" s="6" t="s">
        <v>90</v>
      </c>
      <c r="AA1864" s="6" t="s">
        <v>90</v>
      </c>
      <c r="AB1864" s="6" t="s">
        <v>90</v>
      </c>
      <c r="AC1864">
        <v>1862</v>
      </c>
      <c r="AD1864" s="6" t="s">
        <v>6997</v>
      </c>
      <c r="AE1864" s="6" t="s">
        <v>50260</v>
      </c>
      <c r="AF1864" s="6" t="s">
        <v>90</v>
      </c>
      <c r="AG1864" s="6" t="s">
        <v>6998</v>
      </c>
      <c r="AH1864" s="6" t="s">
        <v>51954</v>
      </c>
      <c r="AI1864" s="6" t="s">
        <v>51955</v>
      </c>
    </row>
    <row r="1865" spans="1:35" x14ac:dyDescent="0.25">
      <c r="A1865" s="26" t="s">
        <v>41613</v>
      </c>
      <c r="B1865" s="24" t="s">
        <v>41614</v>
      </c>
      <c r="C1865" s="22">
        <v>2654.12</v>
      </c>
      <c r="D1865" s="22">
        <v>314.92198999999999</v>
      </c>
      <c r="E1865" s="22">
        <v>127.13999</v>
      </c>
      <c r="F1865" s="22">
        <v>1.3</v>
      </c>
      <c r="G1865" s="22">
        <v>411.39598999999998</v>
      </c>
      <c r="H1865" s="22">
        <v>0</v>
      </c>
      <c r="I1865" s="22">
        <v>40.131</v>
      </c>
      <c r="J1865" s="22">
        <v>142.25899999999999</v>
      </c>
      <c r="K1865" s="22">
        <v>465.32799999999997</v>
      </c>
      <c r="L1865" s="22">
        <v>2506.7739200000001</v>
      </c>
      <c r="M1865" s="22">
        <v>0</v>
      </c>
      <c r="N1865" s="22">
        <v>3056.3950100000002</v>
      </c>
      <c r="O1865" s="22">
        <v>12.87</v>
      </c>
      <c r="P1865" s="22">
        <v>44.605989999999998</v>
      </c>
      <c r="Q1865" s="22">
        <v>0.80525000000000002</v>
      </c>
      <c r="R1865" s="22">
        <v>3.13</v>
      </c>
      <c r="S1865" s="22">
        <v>3.27</v>
      </c>
      <c r="T1865" s="22">
        <v>0.37911</v>
      </c>
      <c r="U1865" s="24" t="s">
        <v>47147</v>
      </c>
      <c r="V1865" s="24" t="s">
        <v>47148</v>
      </c>
      <c r="W1865" s="25" t="s">
        <v>47149</v>
      </c>
      <c r="X1865" s="6" t="s">
        <v>90</v>
      </c>
      <c r="Y1865" s="6" t="s">
        <v>90</v>
      </c>
      <c r="Z1865" s="6" t="s">
        <v>90</v>
      </c>
      <c r="AA1865" s="6" t="s">
        <v>90</v>
      </c>
      <c r="AB1865" s="6" t="s">
        <v>90</v>
      </c>
      <c r="AC1865">
        <v>1863</v>
      </c>
      <c r="AD1865" s="6" t="s">
        <v>6999</v>
      </c>
      <c r="AE1865" s="6" t="s">
        <v>48855</v>
      </c>
      <c r="AF1865" s="6" t="s">
        <v>90</v>
      </c>
      <c r="AG1865" s="6" t="s">
        <v>7000</v>
      </c>
      <c r="AH1865" s="6" t="s">
        <v>51956</v>
      </c>
      <c r="AI1865" s="6" t="s">
        <v>51957</v>
      </c>
    </row>
    <row r="1866" spans="1:35" x14ac:dyDescent="0.25">
      <c r="A1866" s="26" t="s">
        <v>2602</v>
      </c>
      <c r="B1866" s="24" t="s">
        <v>2603</v>
      </c>
      <c r="C1866" s="22">
        <v>5172.8599999999997</v>
      </c>
      <c r="D1866" s="22">
        <v>1884.6070500000001</v>
      </c>
      <c r="E1866" s="22">
        <v>1884.6070500000001</v>
      </c>
      <c r="F1866" s="22">
        <v>1.55</v>
      </c>
      <c r="G1866" s="22">
        <v>509.03500000000003</v>
      </c>
      <c r="H1866" s="22">
        <v>1617.33898</v>
      </c>
      <c r="I1866" s="22">
        <v>510.13900000000001</v>
      </c>
      <c r="J1866" s="22">
        <v>1239.4250400000001</v>
      </c>
      <c r="K1866" s="22">
        <v>3724.8330000000001</v>
      </c>
      <c r="L1866" s="22">
        <v>1398.4980399999999</v>
      </c>
      <c r="M1866" s="22">
        <v>0</v>
      </c>
      <c r="N1866" s="22">
        <v>5578.5449200000003</v>
      </c>
      <c r="O1866" s="22">
        <v>7.88</v>
      </c>
      <c r="P1866" s="22">
        <v>20.044</v>
      </c>
      <c r="Q1866" s="22">
        <v>0.25069000000000002</v>
      </c>
      <c r="R1866" s="22">
        <v>3.01</v>
      </c>
      <c r="S1866" s="22">
        <v>1.7</v>
      </c>
      <c r="T1866" s="22">
        <v>1.2896700000000001</v>
      </c>
      <c r="U1866" s="24" t="s">
        <v>47150</v>
      </c>
      <c r="V1866" s="24" t="s">
        <v>47151</v>
      </c>
      <c r="W1866" s="25" t="s">
        <v>47152</v>
      </c>
      <c r="X1866" s="6" t="s">
        <v>90</v>
      </c>
      <c r="Y1866" s="6" t="s">
        <v>90</v>
      </c>
      <c r="Z1866" s="6" t="s">
        <v>90</v>
      </c>
      <c r="AA1866" s="6" t="s">
        <v>90</v>
      </c>
      <c r="AB1866" s="6" t="s">
        <v>90</v>
      </c>
      <c r="AC1866">
        <v>1864</v>
      </c>
      <c r="AD1866" s="6" t="s">
        <v>7001</v>
      </c>
      <c r="AE1866" s="6" t="s">
        <v>49818</v>
      </c>
      <c r="AF1866" s="6" t="s">
        <v>90</v>
      </c>
      <c r="AG1866" s="6" t="s">
        <v>7002</v>
      </c>
      <c r="AH1866" s="6" t="s">
        <v>51958</v>
      </c>
      <c r="AI1866" s="6" t="s">
        <v>51959</v>
      </c>
    </row>
    <row r="1867" spans="1:35" x14ac:dyDescent="0.25">
      <c r="A1867" s="26" t="s">
        <v>2604</v>
      </c>
      <c r="B1867" s="24" t="s">
        <v>2605</v>
      </c>
      <c r="C1867" s="22">
        <v>114559.76</v>
      </c>
      <c r="D1867" s="22">
        <v>6244.2001899999996</v>
      </c>
      <c r="E1867" s="22">
        <v>4714.7997999999998</v>
      </c>
      <c r="F1867" s="22">
        <v>0.96</v>
      </c>
      <c r="G1867" s="22">
        <v>1175.5</v>
      </c>
      <c r="H1867" s="22">
        <v>2176.6000899999999</v>
      </c>
      <c r="I1867" s="22">
        <v>3439.3998999999999</v>
      </c>
      <c r="J1867" s="22">
        <v>9151.7998000000007</v>
      </c>
      <c r="K1867" s="22">
        <v>7018.7001899999996</v>
      </c>
      <c r="L1867" s="22">
        <v>13119.900390000001</v>
      </c>
      <c r="M1867" s="22">
        <v>0</v>
      </c>
      <c r="N1867" s="22">
        <v>-8698.7001999999993</v>
      </c>
      <c r="O1867" s="22">
        <v>-7.41</v>
      </c>
      <c r="Q1867" s="22">
        <v>-1.59362</v>
      </c>
      <c r="R1867" s="22">
        <v>0.77</v>
      </c>
      <c r="S1867" s="22">
        <v>0.53</v>
      </c>
      <c r="T1867" s="22">
        <v>0.40064</v>
      </c>
      <c r="U1867" s="24" t="s">
        <v>47153</v>
      </c>
      <c r="V1867" s="24" t="s">
        <v>47154</v>
      </c>
      <c r="W1867" s="25" t="s">
        <v>47155</v>
      </c>
      <c r="X1867" s="6" t="s">
        <v>90</v>
      </c>
      <c r="Y1867" s="6" t="s">
        <v>90</v>
      </c>
      <c r="Z1867" s="6" t="s">
        <v>90</v>
      </c>
      <c r="AA1867" s="6" t="s">
        <v>90</v>
      </c>
      <c r="AB1867" s="6" t="s">
        <v>90</v>
      </c>
      <c r="AC1867">
        <v>1865</v>
      </c>
      <c r="AD1867" s="6" t="s">
        <v>7003</v>
      </c>
      <c r="AE1867" s="6" t="s">
        <v>49120</v>
      </c>
      <c r="AF1867" s="6" t="s">
        <v>49122</v>
      </c>
      <c r="AG1867" s="6" t="s">
        <v>7004</v>
      </c>
      <c r="AH1867" s="6" t="s">
        <v>51960</v>
      </c>
      <c r="AI1867" s="6" t="s">
        <v>51961</v>
      </c>
    </row>
    <row r="1868" spans="1:35" x14ac:dyDescent="0.25">
      <c r="A1868" s="26" t="s">
        <v>2606</v>
      </c>
      <c r="B1868" s="24" t="s">
        <v>2607</v>
      </c>
      <c r="C1868" s="22">
        <v>54480.25</v>
      </c>
      <c r="D1868" s="22">
        <v>5384.2001899999996</v>
      </c>
      <c r="E1868" s="22">
        <v>4587.8999000000003</v>
      </c>
      <c r="F1868" s="22">
        <v>1.24</v>
      </c>
      <c r="G1868" s="22">
        <v>1473.8000400000001</v>
      </c>
      <c r="H1868" s="22">
        <v>1013.90002</v>
      </c>
      <c r="I1868" s="22">
        <v>134.69999000000001</v>
      </c>
      <c r="J1868" s="22">
        <v>1235.6999499999999</v>
      </c>
      <c r="K1868" s="22">
        <v>5187.7001899999996</v>
      </c>
      <c r="L1868" s="22">
        <v>6251.2001899999996</v>
      </c>
      <c r="M1868" s="22">
        <v>0</v>
      </c>
      <c r="N1868" s="22">
        <v>8146.8999000000003</v>
      </c>
      <c r="O1868" s="22">
        <v>10.59</v>
      </c>
      <c r="P1868" s="22">
        <v>43.294989999999999</v>
      </c>
      <c r="Q1868" s="22">
        <v>0.76351000000000002</v>
      </c>
      <c r="R1868" s="22">
        <v>4.17</v>
      </c>
      <c r="S1868" s="22">
        <v>3.38</v>
      </c>
      <c r="T1868" s="22">
        <v>2.18499</v>
      </c>
      <c r="U1868" s="24" t="s">
        <v>47156</v>
      </c>
      <c r="V1868" s="24" t="s">
        <v>47157</v>
      </c>
      <c r="W1868" s="25" t="s">
        <v>47158</v>
      </c>
      <c r="X1868" s="6" t="s">
        <v>90</v>
      </c>
      <c r="Y1868" s="6" t="s">
        <v>90</v>
      </c>
      <c r="Z1868" s="6" t="s">
        <v>90</v>
      </c>
      <c r="AA1868" s="6" t="s">
        <v>90</v>
      </c>
      <c r="AB1868" s="6" t="s">
        <v>90</v>
      </c>
      <c r="AC1868">
        <v>1866</v>
      </c>
      <c r="AD1868" s="6" t="s">
        <v>7005</v>
      </c>
      <c r="AE1868" s="6" t="s">
        <v>49372</v>
      </c>
      <c r="AF1868" s="6" t="s">
        <v>49362</v>
      </c>
      <c r="AG1868" s="6" t="s">
        <v>7006</v>
      </c>
      <c r="AH1868" s="6" t="s">
        <v>51962</v>
      </c>
      <c r="AI1868" s="6" t="s">
        <v>51963</v>
      </c>
    </row>
    <row r="1869" spans="1:35" x14ac:dyDescent="0.25">
      <c r="A1869" s="26" t="s">
        <v>41615</v>
      </c>
      <c r="B1869" s="24" t="s">
        <v>41616</v>
      </c>
      <c r="C1869" s="22">
        <v>19600.28</v>
      </c>
      <c r="D1869" s="22">
        <v>11710.764639999999</v>
      </c>
      <c r="E1869" s="22">
        <v>4748.5751899999996</v>
      </c>
      <c r="F1869" s="22">
        <v>1.42</v>
      </c>
      <c r="G1869" s="22">
        <v>604167.875</v>
      </c>
      <c r="H1869" s="22">
        <v>0</v>
      </c>
      <c r="I1869" s="22">
        <v>3983.6621</v>
      </c>
      <c r="J1869" s="22">
        <v>576013.625</v>
      </c>
      <c r="K1869" s="22">
        <v>822276.8125</v>
      </c>
      <c r="L1869" s="22">
        <v>289239.5</v>
      </c>
      <c r="M1869" s="22">
        <v>0</v>
      </c>
      <c r="N1869" s="22">
        <v>76683.117180000001</v>
      </c>
      <c r="O1869" s="22">
        <v>18.05</v>
      </c>
      <c r="P1869" s="22">
        <v>79.043989999999994</v>
      </c>
      <c r="Q1869" s="22">
        <v>3.7718699999999998</v>
      </c>
      <c r="R1869" s="22">
        <v>1.43</v>
      </c>
      <c r="S1869" s="22">
        <v>1.43</v>
      </c>
      <c r="T1869" s="22">
        <v>0.37864999999999999</v>
      </c>
      <c r="U1869" s="24" t="s">
        <v>47159</v>
      </c>
      <c r="V1869" s="24" t="s">
        <v>47160</v>
      </c>
      <c r="W1869" s="25" t="s">
        <v>47161</v>
      </c>
      <c r="X1869" s="6" t="s">
        <v>90</v>
      </c>
      <c r="Y1869" s="6" t="s">
        <v>90</v>
      </c>
      <c r="Z1869" s="6" t="s">
        <v>90</v>
      </c>
      <c r="AA1869" s="6" t="s">
        <v>90</v>
      </c>
      <c r="AB1869" s="6" t="s">
        <v>90</v>
      </c>
      <c r="AC1869">
        <v>1867</v>
      </c>
      <c r="AD1869" s="6" t="s">
        <v>7007</v>
      </c>
      <c r="AE1869" s="6" t="s">
        <v>49986</v>
      </c>
      <c r="AF1869" s="6" t="s">
        <v>50596</v>
      </c>
      <c r="AG1869" s="6" t="s">
        <v>7008</v>
      </c>
      <c r="AH1869" s="6" t="s">
        <v>51964</v>
      </c>
      <c r="AI1869" s="6" t="s">
        <v>51965</v>
      </c>
    </row>
    <row r="1870" spans="1:35" x14ac:dyDescent="0.25">
      <c r="A1870" s="26" t="s">
        <v>2608</v>
      </c>
      <c r="B1870" s="24" t="s">
        <v>2609</v>
      </c>
      <c r="C1870" s="22">
        <v>96259.03</v>
      </c>
      <c r="D1870" s="22">
        <v>12011</v>
      </c>
      <c r="E1870" s="22">
        <v>9388</v>
      </c>
      <c r="F1870" s="22">
        <v>0.88</v>
      </c>
      <c r="G1870" s="22">
        <v>107096</v>
      </c>
      <c r="H1870" s="22">
        <v>0</v>
      </c>
      <c r="I1870" s="22">
        <v>20740</v>
      </c>
      <c r="J1870" s="22">
        <v>494336</v>
      </c>
      <c r="K1870" s="22">
        <v>190274</v>
      </c>
      <c r="L1870" s="22">
        <v>20828</v>
      </c>
      <c r="M1870" s="22">
        <v>9706</v>
      </c>
      <c r="N1870" s="22">
        <v>26902</v>
      </c>
      <c r="O1870" s="22">
        <v>15.35</v>
      </c>
      <c r="P1870" s="22">
        <v>35.512999999999998</v>
      </c>
      <c r="Q1870" s="22">
        <v>0.73707</v>
      </c>
      <c r="R1870" s="22">
        <v>0.39</v>
      </c>
      <c r="S1870" s="22">
        <v>0.38</v>
      </c>
      <c r="T1870" s="22">
        <v>0.16825999999999999</v>
      </c>
      <c r="U1870" s="24" t="s">
        <v>47162</v>
      </c>
      <c r="V1870" s="24" t="s">
        <v>47163</v>
      </c>
      <c r="W1870" s="25" t="s">
        <v>47164</v>
      </c>
      <c r="X1870" s="6" t="s">
        <v>90</v>
      </c>
      <c r="Y1870" s="6" t="s">
        <v>90</v>
      </c>
      <c r="Z1870" s="6" t="s">
        <v>90</v>
      </c>
      <c r="AA1870" s="6" t="s">
        <v>90</v>
      </c>
      <c r="AB1870" s="6" t="s">
        <v>90</v>
      </c>
      <c r="AC1870">
        <v>1868</v>
      </c>
      <c r="AD1870" s="6" t="s">
        <v>7009</v>
      </c>
      <c r="AE1870" s="6" t="s">
        <v>49610</v>
      </c>
      <c r="AF1870" s="6" t="s">
        <v>90</v>
      </c>
      <c r="AG1870" s="6" t="s">
        <v>7010</v>
      </c>
      <c r="AH1870" s="6" t="s">
        <v>51966</v>
      </c>
      <c r="AI1870" s="6" t="s">
        <v>51967</v>
      </c>
    </row>
    <row r="1871" spans="1:35" x14ac:dyDescent="0.25">
      <c r="A1871" s="26" t="s">
        <v>41617</v>
      </c>
      <c r="B1871" s="24" t="s">
        <v>41618</v>
      </c>
      <c r="C1871" s="22">
        <v>27314.99</v>
      </c>
      <c r="D1871" s="22">
        <v>-358</v>
      </c>
      <c r="E1871" s="22">
        <v>-1144</v>
      </c>
      <c r="F1871" s="22">
        <v>0.63</v>
      </c>
      <c r="G1871" s="22">
        <v>145</v>
      </c>
      <c r="H1871" s="22">
        <v>19</v>
      </c>
      <c r="I1871" s="22">
        <v>31</v>
      </c>
      <c r="J1871" s="22">
        <v>2871</v>
      </c>
      <c r="K1871" s="22">
        <v>1867</v>
      </c>
      <c r="L1871" s="22">
        <v>8218</v>
      </c>
      <c r="M1871" s="22">
        <v>0</v>
      </c>
      <c r="N1871" s="22">
        <v>-700</v>
      </c>
      <c r="O1871" s="22">
        <v>-0.86</v>
      </c>
      <c r="Q1871" s="22">
        <v>-11.74</v>
      </c>
      <c r="R1871" s="22">
        <v>0.65</v>
      </c>
      <c r="S1871" s="22">
        <v>0.64</v>
      </c>
      <c r="T1871" s="22">
        <v>0.59316999999999998</v>
      </c>
      <c r="U1871" s="24" t="s">
        <v>47165</v>
      </c>
      <c r="V1871" s="24" t="s">
        <v>47166</v>
      </c>
      <c r="W1871" s="25" t="s">
        <v>47167</v>
      </c>
      <c r="X1871" s="6" t="s">
        <v>90</v>
      </c>
      <c r="Y1871" s="6" t="s">
        <v>90</v>
      </c>
      <c r="Z1871" s="6" t="s">
        <v>90</v>
      </c>
      <c r="AA1871" s="6" t="s">
        <v>90</v>
      </c>
      <c r="AB1871" s="6" t="s">
        <v>90</v>
      </c>
      <c r="AC1871">
        <v>1869</v>
      </c>
      <c r="AD1871" s="6" t="s">
        <v>7011</v>
      </c>
      <c r="AE1871" s="6" t="s">
        <v>49379</v>
      </c>
      <c r="AF1871" s="6" t="s">
        <v>49388</v>
      </c>
      <c r="AG1871" s="6" t="s">
        <v>7012</v>
      </c>
      <c r="AH1871" s="6" t="s">
        <v>51968</v>
      </c>
      <c r="AI1871" s="6" t="s">
        <v>51969</v>
      </c>
    </row>
    <row r="1872" spans="1:35" x14ac:dyDescent="0.25">
      <c r="A1872" s="26" t="s">
        <v>2610</v>
      </c>
      <c r="B1872" s="24" t="s">
        <v>2611</v>
      </c>
      <c r="C1872" s="22">
        <v>9608.36</v>
      </c>
      <c r="D1872" s="22">
        <v>1222.39599</v>
      </c>
      <c r="E1872" s="22">
        <v>927.73698999999999</v>
      </c>
      <c r="F1872" s="22">
        <v>0.78</v>
      </c>
      <c r="G1872" s="22">
        <v>96.680989999999994</v>
      </c>
      <c r="H1872" s="22">
        <v>31.739989999999999</v>
      </c>
      <c r="I1872" s="22">
        <v>1945.5880099999999</v>
      </c>
      <c r="J1872" s="22">
        <v>799.28002000000004</v>
      </c>
      <c r="K1872" s="22">
        <v>359.846</v>
      </c>
      <c r="L1872" s="22">
        <v>4251.0829999999996</v>
      </c>
      <c r="M1872" s="22">
        <v>0</v>
      </c>
      <c r="N1872" s="22">
        <v>1673.4229700000001</v>
      </c>
      <c r="O1872" s="22">
        <v>10.36</v>
      </c>
      <c r="P1872" s="22">
        <v>72.739990000000006</v>
      </c>
      <c r="Q1872" s="22">
        <v>2.6683400000000002</v>
      </c>
      <c r="R1872" s="22">
        <v>0.42</v>
      </c>
      <c r="S1872" s="22">
        <v>0.41</v>
      </c>
      <c r="T1872" s="22">
        <v>0.28954000000000002</v>
      </c>
      <c r="U1872" s="24" t="s">
        <v>47168</v>
      </c>
      <c r="V1872" s="24" t="s">
        <v>45927</v>
      </c>
      <c r="W1872" s="25" t="s">
        <v>47169</v>
      </c>
      <c r="X1872" s="6" t="s">
        <v>90</v>
      </c>
      <c r="Y1872" s="6" t="s">
        <v>90</v>
      </c>
      <c r="Z1872" s="6" t="s">
        <v>90</v>
      </c>
      <c r="AA1872" s="6" t="s">
        <v>90</v>
      </c>
      <c r="AB1872" s="6" t="s">
        <v>90</v>
      </c>
      <c r="AC1872">
        <v>1870</v>
      </c>
      <c r="AD1872" s="6" t="s">
        <v>7013</v>
      </c>
      <c r="AE1872" s="6" t="s">
        <v>50983</v>
      </c>
      <c r="AF1872" s="6" t="s">
        <v>50823</v>
      </c>
      <c r="AG1872" s="6" t="s">
        <v>7014</v>
      </c>
      <c r="AH1872" s="6" t="s">
        <v>51970</v>
      </c>
      <c r="AI1872" s="6" t="s">
        <v>51971</v>
      </c>
    </row>
    <row r="1873" spans="1:35" x14ac:dyDescent="0.25">
      <c r="A1873" s="26" t="s">
        <v>41619</v>
      </c>
      <c r="B1873" s="24" t="s">
        <v>41620</v>
      </c>
      <c r="C1873" s="22">
        <v>2136.7199999999998</v>
      </c>
      <c r="D1873" s="22">
        <v>293.16198000000003</v>
      </c>
      <c r="E1873" s="22">
        <v>198.51199</v>
      </c>
      <c r="F1873" s="22">
        <v>0.83</v>
      </c>
      <c r="G1873" s="22">
        <v>436.91399999999999</v>
      </c>
      <c r="H1873" s="22">
        <v>402.53100000000001</v>
      </c>
      <c r="I1873" s="22">
        <v>153.94799</v>
      </c>
      <c r="J1873" s="22">
        <v>670.64898000000005</v>
      </c>
      <c r="K1873" s="22">
        <v>1044.8019999999999</v>
      </c>
      <c r="L1873" s="22">
        <v>455.02899000000002</v>
      </c>
      <c r="M1873" s="22">
        <v>0</v>
      </c>
      <c r="N1873" s="22">
        <v>1166.06494</v>
      </c>
      <c r="O1873" s="22">
        <v>53.26</v>
      </c>
      <c r="P1873" s="22">
        <v>27.606000000000002</v>
      </c>
      <c r="Q1873" s="22">
        <v>0.38131999999999999</v>
      </c>
      <c r="R1873" s="22">
        <v>1.52</v>
      </c>
      <c r="S1873" s="22">
        <v>0.96</v>
      </c>
      <c r="T1873" s="22">
        <v>0.30620000000000003</v>
      </c>
      <c r="U1873" s="24" t="s">
        <v>47170</v>
      </c>
      <c r="V1873" s="24" t="s">
        <v>47171</v>
      </c>
      <c r="W1873" s="25" t="s">
        <v>47172</v>
      </c>
      <c r="X1873" s="6" t="s">
        <v>90</v>
      </c>
      <c r="Y1873" s="6" t="s">
        <v>90</v>
      </c>
      <c r="Z1873" s="6" t="s">
        <v>90</v>
      </c>
      <c r="AA1873" s="6" t="s">
        <v>90</v>
      </c>
      <c r="AB1873" s="6" t="s">
        <v>90</v>
      </c>
      <c r="AC1873">
        <v>1871</v>
      </c>
      <c r="AD1873" s="6" t="s">
        <v>7015</v>
      </c>
      <c r="AE1873" s="6" t="s">
        <v>50015</v>
      </c>
      <c r="AF1873" s="6" t="s">
        <v>51125</v>
      </c>
      <c r="AG1873" s="6" t="s">
        <v>7016</v>
      </c>
      <c r="AH1873" s="6" t="s">
        <v>51972</v>
      </c>
      <c r="AI1873" s="6" t="s">
        <v>51973</v>
      </c>
    </row>
    <row r="1874" spans="1:35" x14ac:dyDescent="0.25">
      <c r="A1874" s="26" t="s">
        <v>41621</v>
      </c>
      <c r="B1874" s="24" t="s">
        <v>41622</v>
      </c>
      <c r="C1874" s="22">
        <v>325652.94</v>
      </c>
      <c r="D1874" s="22">
        <v>4691.4482399999997</v>
      </c>
      <c r="E1874" s="22">
        <v>2212.1169399999999</v>
      </c>
      <c r="F1874" s="22">
        <v>0.24</v>
      </c>
      <c r="G1874" s="22">
        <v>2418.5529700000002</v>
      </c>
      <c r="H1874" s="22">
        <v>0</v>
      </c>
      <c r="I1874" s="22">
        <v>7244.1328100000001</v>
      </c>
      <c r="J1874" s="22">
        <v>4512.2568300000003</v>
      </c>
      <c r="K1874" s="22">
        <v>4032.31909</v>
      </c>
      <c r="L1874" s="22">
        <v>5716.2939399999996</v>
      </c>
      <c r="M1874" s="22">
        <v>0</v>
      </c>
      <c r="N1874" s="22">
        <v>11706.089840000001</v>
      </c>
      <c r="O1874" s="22">
        <v>2.2599999999999998</v>
      </c>
      <c r="P1874" s="22">
        <v>32.81</v>
      </c>
      <c r="Q1874" s="22">
        <v>0.48831000000000002</v>
      </c>
      <c r="R1874" s="22">
        <v>0.89</v>
      </c>
      <c r="S1874" s="22">
        <v>0.89</v>
      </c>
      <c r="T1874" s="22">
        <v>0.35764000000000001</v>
      </c>
      <c r="U1874" s="24" t="s">
        <v>47173</v>
      </c>
      <c r="V1874" s="24" t="s">
        <v>47174</v>
      </c>
      <c r="W1874" s="25" t="s">
        <v>47175</v>
      </c>
      <c r="X1874" s="6" t="s">
        <v>90</v>
      </c>
      <c r="Y1874" s="6" t="s">
        <v>90</v>
      </c>
      <c r="Z1874" s="6" t="s">
        <v>90</v>
      </c>
      <c r="AA1874" s="6" t="s">
        <v>90</v>
      </c>
      <c r="AB1874" s="6" t="s">
        <v>90</v>
      </c>
      <c r="AC1874">
        <v>1872</v>
      </c>
      <c r="AD1874" s="6" t="s">
        <v>7017</v>
      </c>
      <c r="AE1874" s="6" t="s">
        <v>51615</v>
      </c>
      <c r="AF1874" s="6" t="s">
        <v>90</v>
      </c>
      <c r="AG1874" s="6" t="s">
        <v>7018</v>
      </c>
      <c r="AH1874" s="6" t="s">
        <v>51974</v>
      </c>
      <c r="AI1874" s="6" t="s">
        <v>51975</v>
      </c>
    </row>
    <row r="1875" spans="1:35" x14ac:dyDescent="0.25">
      <c r="A1875" s="26" t="s">
        <v>41623</v>
      </c>
      <c r="B1875" s="24" t="s">
        <v>41624</v>
      </c>
      <c r="C1875" s="22">
        <v>2385.98</v>
      </c>
      <c r="D1875" s="22">
        <v>172.89999</v>
      </c>
      <c r="E1875" s="22">
        <v>151.5</v>
      </c>
      <c r="F1875" s="22">
        <v>0.4</v>
      </c>
      <c r="G1875" s="22">
        <v>51</v>
      </c>
      <c r="H1875" s="22">
        <v>0</v>
      </c>
      <c r="I1875" s="22">
        <v>292.39999</v>
      </c>
      <c r="J1875" s="22">
        <v>57.4</v>
      </c>
      <c r="K1875" s="22">
        <v>389.1</v>
      </c>
      <c r="L1875" s="22">
        <v>0</v>
      </c>
      <c r="M1875" s="22">
        <v>0</v>
      </c>
      <c r="N1875" s="22">
        <v>615.59996999999998</v>
      </c>
      <c r="O1875" s="22">
        <v>5.23</v>
      </c>
      <c r="P1875" s="22">
        <v>0</v>
      </c>
      <c r="Q1875" s="22">
        <v>0</v>
      </c>
      <c r="R1875" s="22">
        <v>6.85</v>
      </c>
      <c r="S1875" s="22">
        <v>6.78</v>
      </c>
      <c r="T1875" s="22">
        <v>5.8902400000000004</v>
      </c>
      <c r="U1875" s="24" t="s">
        <v>47176</v>
      </c>
      <c r="V1875" s="24" t="s">
        <v>47177</v>
      </c>
      <c r="W1875" s="25" t="s">
        <v>47178</v>
      </c>
      <c r="X1875" s="6" t="s">
        <v>90</v>
      </c>
      <c r="Y1875" s="6" t="s">
        <v>90</v>
      </c>
      <c r="Z1875" s="6" t="s">
        <v>90</v>
      </c>
      <c r="AA1875" s="6" t="s">
        <v>90</v>
      </c>
      <c r="AB1875" s="6" t="s">
        <v>90</v>
      </c>
      <c r="AC1875">
        <v>1873</v>
      </c>
      <c r="AD1875" s="6" t="s">
        <v>7019</v>
      </c>
      <c r="AE1875" s="6" t="s">
        <v>52510</v>
      </c>
      <c r="AF1875" s="6" t="s">
        <v>90</v>
      </c>
      <c r="AG1875" s="6" t="s">
        <v>7020</v>
      </c>
      <c r="AH1875" s="6" t="s">
        <v>51976</v>
      </c>
      <c r="AI1875" s="6" t="s">
        <v>51975</v>
      </c>
    </row>
    <row r="1876" spans="1:35" x14ac:dyDescent="0.25">
      <c r="A1876" s="26" t="s">
        <v>41625</v>
      </c>
      <c r="B1876" s="24" t="s">
        <v>41626</v>
      </c>
      <c r="C1876" s="22">
        <v>4990.13</v>
      </c>
      <c r="D1876" s="22">
        <v>1468.22705</v>
      </c>
      <c r="E1876" s="22">
        <v>934.64898000000005</v>
      </c>
      <c r="F1876" s="22">
        <v>1.1499999999999999</v>
      </c>
      <c r="G1876" s="22">
        <v>22139.349600000001</v>
      </c>
      <c r="H1876" s="22">
        <v>0</v>
      </c>
      <c r="I1876" s="22">
        <v>2100.0019499999999</v>
      </c>
      <c r="J1876" s="22">
        <v>3664.0610299999998</v>
      </c>
      <c r="K1876" s="22">
        <v>24603.75</v>
      </c>
      <c r="L1876" s="22">
        <v>3260.6240200000002</v>
      </c>
      <c r="M1876" s="22">
        <v>0</v>
      </c>
      <c r="N1876" s="22">
        <v>7574.2060499999998</v>
      </c>
      <c r="U1876" s="24" t="s">
        <v>47179</v>
      </c>
      <c r="V1876" s="24" t="s">
        <v>47179</v>
      </c>
      <c r="W1876" s="25" t="s">
        <v>47180</v>
      </c>
      <c r="X1876" s="6" t="s">
        <v>90</v>
      </c>
      <c r="Y1876" s="6" t="s">
        <v>90</v>
      </c>
      <c r="Z1876" s="6" t="s">
        <v>90</v>
      </c>
      <c r="AA1876" s="6" t="s">
        <v>90</v>
      </c>
      <c r="AB1876" s="6" t="s">
        <v>90</v>
      </c>
      <c r="AC1876">
        <v>1874</v>
      </c>
      <c r="AD1876" s="6" t="s">
        <v>7021</v>
      </c>
      <c r="AE1876" s="6" t="s">
        <v>49747</v>
      </c>
      <c r="AF1876" s="6" t="s">
        <v>50431</v>
      </c>
      <c r="AG1876" s="6" t="s">
        <v>7022</v>
      </c>
      <c r="AH1876" s="6" t="s">
        <v>51977</v>
      </c>
      <c r="AI1876" s="6" t="s">
        <v>51978</v>
      </c>
    </row>
    <row r="1877" spans="1:35" x14ac:dyDescent="0.25">
      <c r="A1877" s="26" t="s">
        <v>41627</v>
      </c>
      <c r="B1877" s="24" t="s">
        <v>41628</v>
      </c>
      <c r="C1877" s="22">
        <v>2717</v>
      </c>
      <c r="D1877" s="22">
        <v>-144.78200000000001</v>
      </c>
      <c r="E1877" s="22">
        <v>-149.12601000000001</v>
      </c>
      <c r="F1877" s="22">
        <v>1.05</v>
      </c>
      <c r="G1877" s="22">
        <v>69.08999</v>
      </c>
      <c r="H1877" s="22">
        <v>0</v>
      </c>
      <c r="I1877" s="22">
        <v>5.3779899999999996</v>
      </c>
      <c r="J1877" s="22">
        <v>108.79900000000001</v>
      </c>
      <c r="K1877" s="22">
        <v>533.98901000000001</v>
      </c>
      <c r="L1877" s="22">
        <v>0</v>
      </c>
      <c r="M1877" s="22">
        <v>0</v>
      </c>
      <c r="N1877" s="22">
        <v>447.90499</v>
      </c>
      <c r="O1877" s="22">
        <v>8.2899999999999991</v>
      </c>
      <c r="P1877" s="22">
        <v>0</v>
      </c>
      <c r="Q1877" s="22">
        <v>0</v>
      </c>
      <c r="R1877" s="22">
        <v>4.8899999999999997</v>
      </c>
      <c r="S1877" s="22">
        <v>4.91</v>
      </c>
      <c r="T1877" s="22">
        <v>4.2729999999999997</v>
      </c>
      <c r="U1877" s="24" t="s">
        <v>47181</v>
      </c>
      <c r="V1877" s="24" t="s">
        <v>47182</v>
      </c>
      <c r="W1877" s="25" t="s">
        <v>47183</v>
      </c>
      <c r="X1877" s="6" t="s">
        <v>90</v>
      </c>
      <c r="Y1877" s="6" t="s">
        <v>90</v>
      </c>
      <c r="Z1877" s="6" t="s">
        <v>90</v>
      </c>
      <c r="AA1877" s="6" t="s">
        <v>90</v>
      </c>
      <c r="AB1877" s="6" t="s">
        <v>90</v>
      </c>
      <c r="AC1877">
        <v>1875</v>
      </c>
      <c r="AD1877" s="6" t="s">
        <v>7023</v>
      </c>
      <c r="AE1877" s="6" t="s">
        <v>49652</v>
      </c>
      <c r="AF1877" s="6" t="s">
        <v>50360</v>
      </c>
      <c r="AG1877" s="6" t="s">
        <v>7024</v>
      </c>
      <c r="AH1877" s="6" t="s">
        <v>51979</v>
      </c>
      <c r="AI1877" s="6" t="s">
        <v>51980</v>
      </c>
    </row>
    <row r="1878" spans="1:35" x14ac:dyDescent="0.25">
      <c r="A1878" s="26" t="s">
        <v>41629</v>
      </c>
      <c r="B1878" s="24" t="s">
        <v>41630</v>
      </c>
      <c r="C1878" s="22">
        <v>16013.59</v>
      </c>
      <c r="D1878" s="22">
        <v>1639.6529499999999</v>
      </c>
      <c r="E1878" s="22">
        <v>1064.51</v>
      </c>
      <c r="F1878" s="22">
        <v>1.02</v>
      </c>
      <c r="G1878" s="22">
        <v>5761.3290999999999</v>
      </c>
      <c r="H1878" s="22">
        <v>387.09399000000002</v>
      </c>
      <c r="I1878" s="22">
        <v>8015.7128899999998</v>
      </c>
      <c r="J1878" s="22">
        <v>10196.41992</v>
      </c>
      <c r="K1878" s="22">
        <v>11145.45996</v>
      </c>
      <c r="L1878" s="22">
        <v>7112.8598599999996</v>
      </c>
      <c r="M1878" s="22">
        <v>0</v>
      </c>
      <c r="N1878" s="22">
        <v>4866.1718700000001</v>
      </c>
      <c r="S1878" s="22">
        <v>1.06</v>
      </c>
      <c r="T1878" s="22">
        <v>0.49007000000000001</v>
      </c>
      <c r="U1878" s="24" t="s">
        <v>47184</v>
      </c>
      <c r="V1878" s="24" t="s">
        <v>47185</v>
      </c>
      <c r="W1878" s="25" t="s">
        <v>47186</v>
      </c>
      <c r="X1878" s="6" t="s">
        <v>90</v>
      </c>
      <c r="Y1878" s="6" t="s">
        <v>90</v>
      </c>
      <c r="Z1878" s="6" t="s">
        <v>90</v>
      </c>
      <c r="AA1878" s="6" t="s">
        <v>90</v>
      </c>
      <c r="AB1878" s="6" t="s">
        <v>90</v>
      </c>
      <c r="AC1878">
        <v>1876</v>
      </c>
      <c r="AD1878" s="6" t="s">
        <v>7025</v>
      </c>
      <c r="AE1878" s="6" t="s">
        <v>48993</v>
      </c>
      <c r="AF1878" s="6" t="s">
        <v>48993</v>
      </c>
      <c r="AG1878" s="6" t="s">
        <v>7026</v>
      </c>
      <c r="AH1878" s="6" t="s">
        <v>51981</v>
      </c>
      <c r="AI1878" s="6" t="s">
        <v>51980</v>
      </c>
    </row>
    <row r="1879" spans="1:35" x14ac:dyDescent="0.25">
      <c r="A1879" s="26" t="s">
        <v>90</v>
      </c>
      <c r="B1879" s="24" t="s">
        <v>2613</v>
      </c>
      <c r="C1879" s="22">
        <v>21818.880000000001</v>
      </c>
      <c r="F1879" s="22">
        <v>0.86</v>
      </c>
      <c r="U1879" s="24" t="s">
        <v>90</v>
      </c>
      <c r="V1879" s="24" t="s">
        <v>90</v>
      </c>
      <c r="W1879" s="25" t="s">
        <v>90</v>
      </c>
      <c r="X1879" s="6" t="s">
        <v>90</v>
      </c>
      <c r="Y1879" s="6" t="s">
        <v>90</v>
      </c>
      <c r="Z1879" s="6" t="s">
        <v>90</v>
      </c>
      <c r="AA1879" s="6" t="s">
        <v>90</v>
      </c>
      <c r="AB1879" s="6" t="s">
        <v>90</v>
      </c>
      <c r="AC1879">
        <v>1877</v>
      </c>
      <c r="AD1879" s="6" t="s">
        <v>7027</v>
      </c>
      <c r="AE1879" s="6" t="s">
        <v>50264</v>
      </c>
      <c r="AF1879" s="6" t="s">
        <v>50360</v>
      </c>
      <c r="AG1879" s="6" t="s">
        <v>7028</v>
      </c>
      <c r="AH1879" s="6" t="s">
        <v>51982</v>
      </c>
      <c r="AI1879" s="6" t="s">
        <v>51983</v>
      </c>
    </row>
    <row r="1880" spans="1:35" x14ac:dyDescent="0.25">
      <c r="A1880" s="26" t="s">
        <v>2614</v>
      </c>
      <c r="B1880" s="24" t="s">
        <v>2615</v>
      </c>
      <c r="C1880" s="22">
        <v>33094.870000000003</v>
      </c>
      <c r="D1880" s="22">
        <v>-1019.25702</v>
      </c>
      <c r="E1880" s="22">
        <v>-1455.13697</v>
      </c>
      <c r="F1880" s="22">
        <v>1.69</v>
      </c>
      <c r="G1880" s="22">
        <v>282.23498000000001</v>
      </c>
      <c r="H1880" s="22">
        <v>109.66799</v>
      </c>
      <c r="I1880" s="22">
        <v>295.22698000000003</v>
      </c>
      <c r="J1880" s="22">
        <v>6935.6918900000001</v>
      </c>
      <c r="K1880" s="22">
        <v>12688.009760000001</v>
      </c>
      <c r="L1880" s="22">
        <v>3338.75</v>
      </c>
      <c r="M1880" s="22">
        <v>0</v>
      </c>
      <c r="N1880" s="22">
        <v>5810.8242099999998</v>
      </c>
      <c r="O1880" s="22">
        <v>10.96</v>
      </c>
      <c r="P1880" s="22">
        <v>35.042990000000003</v>
      </c>
      <c r="Q1880" s="22">
        <v>0.53947000000000001</v>
      </c>
      <c r="R1880" s="22">
        <v>1.87</v>
      </c>
      <c r="S1880" s="22">
        <v>1.81</v>
      </c>
      <c r="T1880" s="22">
        <v>1.7728699999999999</v>
      </c>
      <c r="U1880" s="24" t="s">
        <v>47187</v>
      </c>
      <c r="V1880" s="24" t="s">
        <v>47188</v>
      </c>
      <c r="W1880" s="25" t="s">
        <v>47189</v>
      </c>
      <c r="X1880" s="6" t="s">
        <v>90</v>
      </c>
      <c r="Y1880" s="6" t="s">
        <v>90</v>
      </c>
      <c r="Z1880" s="6" t="s">
        <v>90</v>
      </c>
      <c r="AA1880" s="6" t="s">
        <v>90</v>
      </c>
      <c r="AB1880" s="6" t="s">
        <v>90</v>
      </c>
      <c r="AC1880">
        <v>1878</v>
      </c>
      <c r="AD1880" s="6" t="s">
        <v>7029</v>
      </c>
      <c r="AE1880" s="6" t="s">
        <v>48777</v>
      </c>
      <c r="AF1880" s="6" t="s">
        <v>90</v>
      </c>
      <c r="AG1880" s="6" t="s">
        <v>7030</v>
      </c>
      <c r="AH1880" s="6" t="s">
        <v>90</v>
      </c>
      <c r="AI1880" s="6" t="s">
        <v>90</v>
      </c>
    </row>
    <row r="1881" spans="1:35" x14ac:dyDescent="0.25">
      <c r="A1881" s="26" t="s">
        <v>2616</v>
      </c>
      <c r="B1881" s="24" t="s">
        <v>2617</v>
      </c>
      <c r="C1881" s="22">
        <v>3653.05</v>
      </c>
      <c r="D1881" s="22">
        <v>666.42796999999996</v>
      </c>
      <c r="E1881" s="22">
        <v>507.57400000000001</v>
      </c>
      <c r="F1881" s="22">
        <v>1.97</v>
      </c>
      <c r="G1881" s="22">
        <v>71.05</v>
      </c>
      <c r="H1881" s="22">
        <v>55.189990000000002</v>
      </c>
      <c r="I1881" s="22">
        <v>223.27798999999999</v>
      </c>
      <c r="J1881" s="22">
        <v>409.20598999999999</v>
      </c>
      <c r="K1881" s="22">
        <v>233.69598999999999</v>
      </c>
      <c r="L1881" s="22">
        <v>2099.05908</v>
      </c>
      <c r="M1881" s="22">
        <v>0</v>
      </c>
      <c r="N1881" s="22">
        <v>-437.66401000000002</v>
      </c>
      <c r="O1881" s="22">
        <v>-7.12</v>
      </c>
      <c r="Q1881" s="22">
        <v>-4.6136400000000002</v>
      </c>
      <c r="R1881" s="22">
        <v>0.48</v>
      </c>
      <c r="S1881" s="22">
        <v>0.44</v>
      </c>
      <c r="T1881" s="22">
        <v>0.26258999999999999</v>
      </c>
      <c r="U1881" s="24" t="s">
        <v>47190</v>
      </c>
      <c r="V1881" s="24" t="s">
        <v>47191</v>
      </c>
      <c r="W1881" s="25" t="s">
        <v>47192</v>
      </c>
      <c r="X1881" s="6" t="s">
        <v>90</v>
      </c>
      <c r="Y1881" s="6" t="s">
        <v>90</v>
      </c>
      <c r="Z1881" s="6" t="s">
        <v>90</v>
      </c>
      <c r="AA1881" s="6" t="s">
        <v>90</v>
      </c>
      <c r="AB1881" s="6" t="s">
        <v>90</v>
      </c>
      <c r="AC1881">
        <v>1879</v>
      </c>
      <c r="AD1881" s="6" t="s">
        <v>7031</v>
      </c>
      <c r="AE1881" s="6" t="s">
        <v>51079</v>
      </c>
      <c r="AF1881" s="6" t="s">
        <v>90</v>
      </c>
      <c r="AG1881" s="6" t="s">
        <v>7032</v>
      </c>
      <c r="AH1881" s="6" t="s">
        <v>44454</v>
      </c>
      <c r="AI1881" s="6" t="s">
        <v>51984</v>
      </c>
    </row>
    <row r="1882" spans="1:35" x14ac:dyDescent="0.25">
      <c r="A1882" s="26" t="s">
        <v>2618</v>
      </c>
      <c r="B1882" s="24" t="s">
        <v>2619</v>
      </c>
      <c r="C1882" s="22">
        <v>4225.25</v>
      </c>
      <c r="D1882" s="22">
        <v>854</v>
      </c>
      <c r="E1882" s="22">
        <v>619</v>
      </c>
      <c r="F1882" s="22">
        <v>0.47</v>
      </c>
      <c r="G1882" s="22">
        <v>923</v>
      </c>
      <c r="H1882" s="22">
        <v>1670</v>
      </c>
      <c r="I1882" s="22">
        <v>185</v>
      </c>
      <c r="J1882" s="22">
        <v>1529</v>
      </c>
      <c r="K1882" s="22">
        <v>4017</v>
      </c>
      <c r="L1882" s="22">
        <v>702</v>
      </c>
      <c r="M1882" s="22">
        <v>0</v>
      </c>
      <c r="N1882" s="22">
        <v>5014</v>
      </c>
      <c r="O1882" s="22">
        <v>4315.2</v>
      </c>
      <c r="P1882" s="22">
        <v>12.246</v>
      </c>
      <c r="Q1882" s="22">
        <v>0.13954</v>
      </c>
      <c r="R1882" s="22">
        <v>2.66</v>
      </c>
      <c r="S1882" s="22">
        <v>1.53</v>
      </c>
      <c r="T1882" s="22">
        <v>0.93132000000000004</v>
      </c>
      <c r="U1882" s="24" t="s">
        <v>47193</v>
      </c>
      <c r="V1882" s="24" t="s">
        <v>47194</v>
      </c>
      <c r="W1882" s="25" t="s">
        <v>47195</v>
      </c>
      <c r="X1882" s="6" t="s">
        <v>90</v>
      </c>
      <c r="Y1882" s="6" t="s">
        <v>90</v>
      </c>
      <c r="Z1882" s="6" t="s">
        <v>90</v>
      </c>
      <c r="AA1882" s="6" t="s">
        <v>90</v>
      </c>
      <c r="AB1882" s="6" t="s">
        <v>90</v>
      </c>
      <c r="AC1882">
        <v>1880</v>
      </c>
      <c r="AD1882" s="6" t="s">
        <v>7033</v>
      </c>
      <c r="AE1882" s="6" t="s">
        <v>50983</v>
      </c>
      <c r="AF1882" s="6" t="s">
        <v>49406</v>
      </c>
      <c r="AG1882" s="6" t="s">
        <v>7034</v>
      </c>
      <c r="AH1882" s="6" t="s">
        <v>44545</v>
      </c>
      <c r="AI1882" s="6" t="s">
        <v>51985</v>
      </c>
    </row>
    <row r="1883" spans="1:35" x14ac:dyDescent="0.25">
      <c r="A1883" s="26" t="s">
        <v>2620</v>
      </c>
      <c r="B1883" s="24" t="s">
        <v>2621</v>
      </c>
      <c r="C1883" s="22">
        <v>16570.98</v>
      </c>
      <c r="D1883" s="22">
        <v>354.233</v>
      </c>
      <c r="E1883" s="22">
        <v>173.839</v>
      </c>
      <c r="F1883" s="22">
        <v>1.42</v>
      </c>
      <c r="G1883" s="22">
        <v>905.14598999999998</v>
      </c>
      <c r="H1883" s="22">
        <v>729.20097999999996</v>
      </c>
      <c r="I1883" s="22">
        <v>51.118000000000002</v>
      </c>
      <c r="J1883" s="22">
        <v>889.71696999999995</v>
      </c>
      <c r="K1883" s="22">
        <v>2899.6579499999998</v>
      </c>
      <c r="L1883" s="22">
        <v>669.83599000000004</v>
      </c>
      <c r="M1883" s="22">
        <v>0</v>
      </c>
      <c r="N1883" s="22">
        <v>2176.3659600000001</v>
      </c>
      <c r="O1883" s="22">
        <v>41.72</v>
      </c>
      <c r="P1883" s="22">
        <v>22.15099</v>
      </c>
      <c r="Q1883" s="22">
        <v>0.28453000000000001</v>
      </c>
      <c r="R1883" s="22">
        <v>3.6</v>
      </c>
      <c r="S1883" s="22">
        <v>2.44</v>
      </c>
      <c r="T1883" s="22">
        <v>1.42215</v>
      </c>
      <c r="U1883" s="24" t="s">
        <v>47196</v>
      </c>
      <c r="V1883" s="24" t="s">
        <v>47197</v>
      </c>
      <c r="W1883" s="25" t="s">
        <v>47198</v>
      </c>
      <c r="X1883" s="6" t="s">
        <v>90</v>
      </c>
      <c r="Y1883" s="6" t="s">
        <v>90</v>
      </c>
      <c r="Z1883" s="6" t="s">
        <v>90</v>
      </c>
      <c r="AA1883" s="6" t="s">
        <v>90</v>
      </c>
      <c r="AB1883" s="6" t="s">
        <v>90</v>
      </c>
      <c r="AC1883">
        <v>1881</v>
      </c>
      <c r="AD1883" s="6" t="s">
        <v>7035</v>
      </c>
      <c r="AE1883" s="6" t="s">
        <v>51431</v>
      </c>
      <c r="AF1883" s="6" t="s">
        <v>51486</v>
      </c>
      <c r="AG1883" s="6" t="s">
        <v>7036</v>
      </c>
      <c r="AH1883" s="6" t="s">
        <v>51986</v>
      </c>
      <c r="AI1883" s="6" t="s">
        <v>51987</v>
      </c>
    </row>
    <row r="1884" spans="1:35" x14ac:dyDescent="0.25">
      <c r="A1884" s="26" t="s">
        <v>2622</v>
      </c>
      <c r="B1884" s="24" t="s">
        <v>2623</v>
      </c>
      <c r="C1884" s="22">
        <v>5700.38</v>
      </c>
      <c r="D1884" s="22">
        <v>1076.1999499999999</v>
      </c>
      <c r="E1884" s="22">
        <v>891.59996999999998</v>
      </c>
      <c r="F1884" s="22">
        <v>1.24</v>
      </c>
      <c r="G1884" s="22">
        <v>736.90002000000004</v>
      </c>
      <c r="H1884" s="22">
        <v>866.29998000000001</v>
      </c>
      <c r="I1884" s="22">
        <v>2312.8998999999999</v>
      </c>
      <c r="J1884" s="22">
        <v>2081.8000400000001</v>
      </c>
      <c r="K1884" s="22">
        <v>2116.8000400000001</v>
      </c>
      <c r="L1884" s="22">
        <v>3237.8998999999999</v>
      </c>
      <c r="M1884" s="22">
        <v>0</v>
      </c>
      <c r="N1884" s="22">
        <v>344.1</v>
      </c>
      <c r="O1884" s="22">
        <v>2.4</v>
      </c>
      <c r="P1884" s="22">
        <v>93.052000000000007</v>
      </c>
      <c r="Q1884" s="22">
        <v>13.392200000000001</v>
      </c>
      <c r="R1884" s="22">
        <v>1.19</v>
      </c>
      <c r="S1884" s="22">
        <v>0.6</v>
      </c>
      <c r="T1884" s="22">
        <v>0.2467</v>
      </c>
      <c r="U1884" s="24" t="s">
        <v>47199</v>
      </c>
      <c r="V1884" s="24" t="s">
        <v>47200</v>
      </c>
      <c r="W1884" s="25" t="s">
        <v>47201</v>
      </c>
      <c r="X1884" s="6" t="s">
        <v>90</v>
      </c>
      <c r="Y1884" s="6" t="s">
        <v>90</v>
      </c>
      <c r="Z1884" s="6" t="s">
        <v>90</v>
      </c>
      <c r="AA1884" s="6" t="s">
        <v>90</v>
      </c>
      <c r="AB1884" s="6" t="s">
        <v>90</v>
      </c>
      <c r="AC1884">
        <v>1882</v>
      </c>
      <c r="AD1884" s="6" t="s">
        <v>7037</v>
      </c>
      <c r="AE1884" s="6" t="s">
        <v>50867</v>
      </c>
      <c r="AF1884" s="6" t="s">
        <v>90</v>
      </c>
      <c r="AG1884" s="6" t="s">
        <v>7038</v>
      </c>
      <c r="AH1884" s="6" t="s">
        <v>51988</v>
      </c>
      <c r="AI1884" s="6" t="s">
        <v>51989</v>
      </c>
    </row>
    <row r="1885" spans="1:35" x14ac:dyDescent="0.25">
      <c r="A1885" s="26" t="s">
        <v>41631</v>
      </c>
      <c r="B1885" s="24" t="s">
        <v>41632</v>
      </c>
      <c r="C1885" s="22">
        <v>12407.97</v>
      </c>
      <c r="D1885" s="22">
        <v>-2007.48804</v>
      </c>
      <c r="E1885" s="22">
        <v>-2012.43604</v>
      </c>
      <c r="F1885" s="22">
        <v>0.83</v>
      </c>
      <c r="G1885" s="22">
        <v>346.33199999999999</v>
      </c>
      <c r="H1885" s="22">
        <v>0</v>
      </c>
      <c r="I1885" s="22">
        <v>14.843</v>
      </c>
      <c r="J1885" s="22">
        <v>95.240989999999996</v>
      </c>
      <c r="K1885" s="22">
        <v>618.45001000000002</v>
      </c>
      <c r="L1885" s="22">
        <v>6041.0200100000002</v>
      </c>
      <c r="M1885" s="22">
        <v>0</v>
      </c>
      <c r="N1885" s="22">
        <v>14067.259760000001</v>
      </c>
      <c r="O1885" s="22">
        <v>11.63</v>
      </c>
      <c r="P1885" s="22">
        <v>30.041989999999998</v>
      </c>
      <c r="Q1885" s="22">
        <v>0.42942999999999998</v>
      </c>
      <c r="R1885" s="22">
        <v>6.49</v>
      </c>
      <c r="S1885" s="22">
        <v>6.49</v>
      </c>
      <c r="T1885" s="22">
        <v>2.8571499999999999</v>
      </c>
      <c r="U1885" s="24" t="s">
        <v>47202</v>
      </c>
      <c r="V1885" s="24" t="s">
        <v>47203</v>
      </c>
      <c r="W1885" s="25" t="s">
        <v>47204</v>
      </c>
      <c r="X1885" s="6" t="s">
        <v>90</v>
      </c>
      <c r="Y1885" s="6" t="s">
        <v>90</v>
      </c>
      <c r="Z1885" s="6" t="s">
        <v>90</v>
      </c>
      <c r="AA1885" s="6" t="s">
        <v>90</v>
      </c>
      <c r="AB1885" s="6" t="s">
        <v>90</v>
      </c>
      <c r="AC1885">
        <v>1883</v>
      </c>
      <c r="AD1885" s="6" t="s">
        <v>7039</v>
      </c>
      <c r="AE1885" s="6" t="s">
        <v>50105</v>
      </c>
      <c r="AF1885" s="6" t="s">
        <v>50379</v>
      </c>
      <c r="AG1885" s="6" t="s">
        <v>7040</v>
      </c>
      <c r="AH1885" s="6" t="s">
        <v>51990</v>
      </c>
      <c r="AI1885" s="6" t="s">
        <v>51991</v>
      </c>
    </row>
    <row r="1886" spans="1:35" x14ac:dyDescent="0.25">
      <c r="A1886" s="26" t="s">
        <v>2624</v>
      </c>
      <c r="B1886" s="24" t="s">
        <v>2625</v>
      </c>
      <c r="C1886" s="22">
        <v>7687.76</v>
      </c>
      <c r="D1886" s="22">
        <v>697.96600000000001</v>
      </c>
      <c r="E1886" s="22">
        <v>610.02899000000002</v>
      </c>
      <c r="F1886" s="22">
        <v>1.02</v>
      </c>
      <c r="G1886" s="22">
        <v>519.09802000000002</v>
      </c>
      <c r="H1886" s="22">
        <v>32.14799</v>
      </c>
      <c r="I1886" s="22">
        <v>171.13099</v>
      </c>
      <c r="J1886" s="22">
        <v>397.88299000000001</v>
      </c>
      <c r="K1886" s="22">
        <v>1453.30798</v>
      </c>
      <c r="L1886" s="22">
        <v>0</v>
      </c>
      <c r="M1886" s="22">
        <v>0</v>
      </c>
      <c r="N1886" s="22">
        <v>1953.8239699999999</v>
      </c>
      <c r="O1886" s="22">
        <v>15.11</v>
      </c>
      <c r="P1886" s="22">
        <v>0</v>
      </c>
      <c r="Q1886" s="22">
        <v>0</v>
      </c>
      <c r="R1886" s="22">
        <v>5.25</v>
      </c>
      <c r="S1886" s="22">
        <v>3.57</v>
      </c>
      <c r="T1886" s="22">
        <v>2.26715</v>
      </c>
      <c r="U1886" s="24" t="s">
        <v>47205</v>
      </c>
      <c r="V1886" s="24" t="s">
        <v>47206</v>
      </c>
      <c r="W1886" s="25" t="s">
        <v>47207</v>
      </c>
      <c r="X1886" s="6" t="s">
        <v>90</v>
      </c>
      <c r="Y1886" s="6" t="s">
        <v>90</v>
      </c>
      <c r="Z1886" s="6" t="s">
        <v>90</v>
      </c>
      <c r="AA1886" s="6" t="s">
        <v>90</v>
      </c>
      <c r="AB1886" s="6" t="s">
        <v>90</v>
      </c>
      <c r="AC1886">
        <v>1884</v>
      </c>
      <c r="AD1886" s="6" t="s">
        <v>7041</v>
      </c>
      <c r="AE1886" s="6" t="s">
        <v>51209</v>
      </c>
      <c r="AF1886" s="6" t="s">
        <v>90</v>
      </c>
      <c r="AG1886" s="6" t="s">
        <v>7042</v>
      </c>
      <c r="AH1886" s="6" t="s">
        <v>51992</v>
      </c>
      <c r="AI1886" s="6" t="s">
        <v>51993</v>
      </c>
    </row>
    <row r="1887" spans="1:35" x14ac:dyDescent="0.25">
      <c r="A1887" s="26" t="s">
        <v>41633</v>
      </c>
      <c r="B1887" s="24" t="s">
        <v>41634</v>
      </c>
      <c r="C1887" s="22">
        <v>6052.55</v>
      </c>
      <c r="D1887" s="22">
        <v>1340.1330499999999</v>
      </c>
      <c r="E1887" s="22">
        <v>811.92199000000005</v>
      </c>
      <c r="F1887" s="22">
        <v>0.98</v>
      </c>
      <c r="G1887" s="22">
        <v>1416.94201</v>
      </c>
      <c r="H1887" s="22">
        <v>2521.7509700000001</v>
      </c>
      <c r="I1887" s="22">
        <v>198.03700000000001</v>
      </c>
      <c r="J1887" s="22">
        <v>2715.18505</v>
      </c>
      <c r="K1887" s="22">
        <v>6823.6889600000004</v>
      </c>
      <c r="L1887" s="22">
        <v>1804.2430400000001</v>
      </c>
      <c r="M1887" s="22">
        <v>0</v>
      </c>
      <c r="N1887" s="22">
        <v>5443.9438399999999</v>
      </c>
      <c r="O1887" s="22">
        <v>7.62</v>
      </c>
      <c r="P1887" s="22">
        <v>21.434000000000001</v>
      </c>
      <c r="Q1887" s="22">
        <v>0.27282000000000001</v>
      </c>
      <c r="R1887" s="22">
        <v>2.3199999999999998</v>
      </c>
      <c r="U1887" s="24" t="s">
        <v>47208</v>
      </c>
      <c r="V1887" s="24" t="s">
        <v>47208</v>
      </c>
      <c r="W1887" s="25" t="s">
        <v>47209</v>
      </c>
      <c r="X1887" s="6" t="s">
        <v>90</v>
      </c>
      <c r="Y1887" s="6" t="s">
        <v>90</v>
      </c>
      <c r="Z1887" s="6" t="s">
        <v>90</v>
      </c>
      <c r="AA1887" s="6" t="s">
        <v>90</v>
      </c>
      <c r="AB1887" s="6" t="s">
        <v>90</v>
      </c>
      <c r="AC1887">
        <v>1885</v>
      </c>
      <c r="AD1887" s="6" t="s">
        <v>7043</v>
      </c>
      <c r="AE1887" s="6" t="s">
        <v>52021</v>
      </c>
      <c r="AF1887" s="6" t="s">
        <v>90</v>
      </c>
      <c r="AG1887" s="6" t="s">
        <v>7044</v>
      </c>
      <c r="AH1887" s="6" t="s">
        <v>51994</v>
      </c>
      <c r="AI1887" s="6" t="s">
        <v>51995</v>
      </c>
    </row>
    <row r="1888" spans="1:35" x14ac:dyDescent="0.25">
      <c r="A1888" s="26" t="s">
        <v>2626</v>
      </c>
      <c r="B1888" s="24" t="s">
        <v>2627</v>
      </c>
      <c r="C1888" s="22">
        <v>3628.2</v>
      </c>
      <c r="D1888" s="22">
        <v>637.78697999999997</v>
      </c>
      <c r="E1888" s="22">
        <v>429.69</v>
      </c>
      <c r="F1888" s="22">
        <v>1.4</v>
      </c>
      <c r="G1888" s="22">
        <v>973.17998999999998</v>
      </c>
      <c r="H1888" s="22">
        <v>0</v>
      </c>
      <c r="I1888" s="22">
        <v>3835.8620599999999</v>
      </c>
      <c r="J1888" s="22">
        <v>1155.1510000000001</v>
      </c>
      <c r="K1888" s="22">
        <v>1271.3129799999999</v>
      </c>
      <c r="L1888" s="22">
        <v>3835.2109300000002</v>
      </c>
      <c r="M1888" s="22">
        <v>0</v>
      </c>
      <c r="N1888" s="22">
        <v>1356.56396</v>
      </c>
      <c r="O1888" s="22">
        <v>11.15</v>
      </c>
      <c r="P1888" s="22">
        <v>72.82499</v>
      </c>
      <c r="Q1888" s="22">
        <v>2.6556099999999998</v>
      </c>
      <c r="R1888" s="22">
        <v>1.1100000000000001</v>
      </c>
      <c r="S1888" s="22">
        <v>1.1000000000000001</v>
      </c>
      <c r="T1888" s="22">
        <v>0.25808999999999999</v>
      </c>
      <c r="U1888" s="24" t="s">
        <v>47210</v>
      </c>
      <c r="V1888" s="24" t="s">
        <v>47211</v>
      </c>
      <c r="W1888" s="25" t="s">
        <v>47212</v>
      </c>
      <c r="X1888" s="6" t="s">
        <v>90</v>
      </c>
      <c r="Y1888" s="6" t="s">
        <v>90</v>
      </c>
      <c r="Z1888" s="6" t="s">
        <v>90</v>
      </c>
      <c r="AA1888" s="6" t="s">
        <v>90</v>
      </c>
      <c r="AB1888" s="6" t="s">
        <v>90</v>
      </c>
      <c r="AC1888">
        <v>1886</v>
      </c>
      <c r="AD1888" s="6" t="s">
        <v>7045</v>
      </c>
      <c r="AE1888" s="6" t="s">
        <v>51552</v>
      </c>
      <c r="AF1888" s="6" t="s">
        <v>90</v>
      </c>
      <c r="AG1888" s="6" t="s">
        <v>7046</v>
      </c>
      <c r="AH1888" s="6" t="s">
        <v>51996</v>
      </c>
      <c r="AI1888" s="6" t="s">
        <v>51997</v>
      </c>
    </row>
    <row r="1889" spans="1:35" x14ac:dyDescent="0.25">
      <c r="A1889" s="26" t="s">
        <v>41635</v>
      </c>
      <c r="B1889" s="24" t="s">
        <v>41636</v>
      </c>
      <c r="C1889" s="22">
        <v>10677.92</v>
      </c>
      <c r="D1889" s="22">
        <v>2728.2289999999998</v>
      </c>
      <c r="E1889" s="22">
        <v>1903.6080300000001</v>
      </c>
      <c r="F1889" s="22">
        <v>1.1399999999999999</v>
      </c>
      <c r="G1889" s="22">
        <v>1734.4250400000001</v>
      </c>
      <c r="H1889" s="22">
        <v>1748.62194</v>
      </c>
      <c r="I1889" s="22">
        <v>642.42296999999996</v>
      </c>
      <c r="J1889" s="22">
        <v>3744.51098</v>
      </c>
      <c r="K1889" s="22">
        <v>5334.5981400000001</v>
      </c>
      <c r="L1889" s="22">
        <v>3919.6100999999999</v>
      </c>
      <c r="M1889" s="22">
        <v>0</v>
      </c>
      <c r="N1889" s="22">
        <v>12618.940420000001</v>
      </c>
      <c r="O1889" s="22">
        <v>15.91</v>
      </c>
      <c r="P1889" s="22">
        <v>19.457999999999998</v>
      </c>
      <c r="Q1889" s="22">
        <v>0.24159</v>
      </c>
      <c r="R1889" s="22">
        <v>1.49</v>
      </c>
      <c r="U1889" s="24" t="s">
        <v>47213</v>
      </c>
      <c r="V1889" s="24" t="s">
        <v>47214</v>
      </c>
      <c r="W1889" s="25" t="s">
        <v>47215</v>
      </c>
      <c r="X1889" s="6" t="s">
        <v>90</v>
      </c>
      <c r="Y1889" s="6" t="s">
        <v>90</v>
      </c>
      <c r="Z1889" s="6" t="s">
        <v>90</v>
      </c>
      <c r="AA1889" s="6" t="s">
        <v>90</v>
      </c>
      <c r="AB1889" s="6" t="s">
        <v>90</v>
      </c>
      <c r="AC1889">
        <v>1887</v>
      </c>
      <c r="AD1889" s="6" t="s">
        <v>7047</v>
      </c>
      <c r="AE1889" s="6" t="s">
        <v>49860</v>
      </c>
      <c r="AF1889" s="6" t="s">
        <v>50180</v>
      </c>
      <c r="AG1889" s="6" t="s">
        <v>7048</v>
      </c>
      <c r="AH1889" s="6" t="s">
        <v>51998</v>
      </c>
      <c r="AI1889" s="6" t="s">
        <v>51999</v>
      </c>
    </row>
    <row r="1890" spans="1:35" x14ac:dyDescent="0.25">
      <c r="A1890" s="26" t="s">
        <v>41637</v>
      </c>
      <c r="B1890" s="24" t="s">
        <v>41638</v>
      </c>
      <c r="C1890" s="22">
        <v>4182.17</v>
      </c>
      <c r="D1890" s="22">
        <v>611.23297000000002</v>
      </c>
      <c r="E1890" s="22">
        <v>542.06500000000005</v>
      </c>
      <c r="F1890" s="22">
        <v>0.31</v>
      </c>
      <c r="G1890" s="22">
        <v>442.23199</v>
      </c>
      <c r="H1890" s="22">
        <v>258.38101</v>
      </c>
      <c r="I1890" s="22">
        <v>1100.9050199999999</v>
      </c>
      <c r="J1890" s="22">
        <v>541.37701000000004</v>
      </c>
      <c r="K1890" s="22">
        <v>946.06895999999995</v>
      </c>
      <c r="L1890" s="22">
        <v>18.975989999999999</v>
      </c>
      <c r="M1890" s="22">
        <v>0</v>
      </c>
      <c r="N1890" s="22">
        <v>1734.4139399999999</v>
      </c>
      <c r="U1890" s="24" t="s">
        <v>47216</v>
      </c>
      <c r="V1890" s="24" t="s">
        <v>47217</v>
      </c>
      <c r="W1890" s="25" t="s">
        <v>47218</v>
      </c>
      <c r="X1890" s="6" t="s">
        <v>90</v>
      </c>
      <c r="Y1890" s="6" t="s">
        <v>90</v>
      </c>
      <c r="Z1890" s="6" t="s">
        <v>90</v>
      </c>
      <c r="AA1890" s="6" t="s">
        <v>90</v>
      </c>
      <c r="AB1890" s="6" t="s">
        <v>90</v>
      </c>
      <c r="AC1890">
        <v>1888</v>
      </c>
      <c r="AD1890" s="6" t="s">
        <v>7049</v>
      </c>
      <c r="AE1890" s="6" t="s">
        <v>48796</v>
      </c>
      <c r="AF1890" s="6" t="s">
        <v>49379</v>
      </c>
      <c r="AG1890" s="6" t="s">
        <v>7050</v>
      </c>
      <c r="AH1890" s="6" t="s">
        <v>52000</v>
      </c>
      <c r="AI1890" s="6" t="s">
        <v>52001</v>
      </c>
    </row>
    <row r="1891" spans="1:35" x14ac:dyDescent="0.25">
      <c r="A1891" s="26" t="s">
        <v>2628</v>
      </c>
      <c r="B1891" s="24" t="s">
        <v>2629</v>
      </c>
      <c r="C1891" s="22">
        <v>6100.42</v>
      </c>
      <c r="D1891" s="22">
        <v>1099.4940099999999</v>
      </c>
      <c r="E1891" s="22">
        <v>885.11602000000005</v>
      </c>
      <c r="F1891" s="22">
        <v>1.25</v>
      </c>
      <c r="G1891" s="22">
        <v>21807.570309999999</v>
      </c>
      <c r="H1891" s="22">
        <v>731.75201000000004</v>
      </c>
      <c r="I1891" s="22">
        <v>1457.13696</v>
      </c>
      <c r="J1891" s="22">
        <v>30481.089840000001</v>
      </c>
      <c r="K1891" s="22">
        <v>25116.480459999999</v>
      </c>
      <c r="L1891" s="22">
        <v>1386.56494</v>
      </c>
      <c r="M1891" s="22">
        <v>685</v>
      </c>
      <c r="N1891" s="22">
        <v>4643.4711900000002</v>
      </c>
      <c r="O1891" s="22">
        <v>43.74</v>
      </c>
      <c r="P1891" s="22">
        <v>23.146989999999999</v>
      </c>
      <c r="Q1891" s="22">
        <v>0.34561999999999998</v>
      </c>
      <c r="R1891" s="22">
        <v>0.83</v>
      </c>
      <c r="S1891" s="22">
        <v>0.8</v>
      </c>
      <c r="T1891" s="22">
        <v>8.4540000000000004E-2</v>
      </c>
      <c r="U1891" s="24" t="s">
        <v>47219</v>
      </c>
      <c r="V1891" s="24" t="s">
        <v>47220</v>
      </c>
      <c r="W1891" s="25" t="s">
        <v>47221</v>
      </c>
      <c r="X1891" s="6" t="s">
        <v>90</v>
      </c>
      <c r="Y1891" s="6" t="s">
        <v>90</v>
      </c>
      <c r="Z1891" s="6" t="s">
        <v>90</v>
      </c>
      <c r="AA1891" s="6" t="s">
        <v>90</v>
      </c>
      <c r="AB1891" s="6" t="s">
        <v>90</v>
      </c>
      <c r="AC1891">
        <v>1889</v>
      </c>
      <c r="AD1891" s="6" t="s">
        <v>7051</v>
      </c>
      <c r="AE1891" s="6" t="s">
        <v>51728</v>
      </c>
      <c r="AF1891" s="6" t="s">
        <v>90</v>
      </c>
      <c r="AG1891" s="6" t="s">
        <v>7052</v>
      </c>
      <c r="AH1891" s="6" t="s">
        <v>52002</v>
      </c>
      <c r="AI1891" s="6" t="s">
        <v>52003</v>
      </c>
    </row>
    <row r="1892" spans="1:35" x14ac:dyDescent="0.25">
      <c r="A1892" s="26" t="s">
        <v>41639</v>
      </c>
      <c r="B1892" s="24" t="s">
        <v>41640</v>
      </c>
      <c r="C1892" s="22">
        <v>2325.9899999999998</v>
      </c>
      <c r="D1892" s="22">
        <v>356.43200000000002</v>
      </c>
      <c r="E1892" s="22">
        <v>337.85500999999999</v>
      </c>
      <c r="F1892" s="22">
        <v>0.85</v>
      </c>
      <c r="G1892" s="22">
        <v>11590.089840000001</v>
      </c>
      <c r="H1892" s="22">
        <v>1.6069899999999999</v>
      </c>
      <c r="I1892" s="22">
        <v>13.614990000000001</v>
      </c>
      <c r="J1892" s="22">
        <v>13184.219719999999</v>
      </c>
      <c r="K1892" s="22">
        <v>12407.75</v>
      </c>
      <c r="L1892" s="22">
        <v>64.725989999999996</v>
      </c>
      <c r="M1892" s="22">
        <v>0</v>
      </c>
      <c r="N1892" s="22">
        <v>1297.89599</v>
      </c>
      <c r="O1892" s="22">
        <v>24.68</v>
      </c>
      <c r="P1892" s="22">
        <v>4.6551999999999998</v>
      </c>
      <c r="Q1892" s="22">
        <v>4.8820000000000002E-2</v>
      </c>
      <c r="R1892" s="22">
        <v>0.95</v>
      </c>
      <c r="S1892" s="22">
        <v>0.94</v>
      </c>
      <c r="T1892" s="22">
        <v>6.1890000000000001E-2</v>
      </c>
      <c r="U1892" s="24" t="s">
        <v>47222</v>
      </c>
      <c r="V1892" s="24" t="s">
        <v>47223</v>
      </c>
      <c r="W1892" s="25" t="s">
        <v>47224</v>
      </c>
      <c r="X1892" s="6" t="s">
        <v>90</v>
      </c>
      <c r="Y1892" s="6" t="s">
        <v>90</v>
      </c>
      <c r="Z1892" s="6" t="s">
        <v>90</v>
      </c>
      <c r="AA1892" s="6" t="s">
        <v>90</v>
      </c>
      <c r="AB1892" s="6" t="s">
        <v>90</v>
      </c>
      <c r="AC1892">
        <v>1890</v>
      </c>
      <c r="AD1892" s="6" t="s">
        <v>7053</v>
      </c>
      <c r="AE1892" s="6" t="s">
        <v>51635</v>
      </c>
      <c r="AF1892" s="6" t="s">
        <v>90</v>
      </c>
      <c r="AG1892" s="6" t="s">
        <v>7054</v>
      </c>
      <c r="AH1892" s="6" t="s">
        <v>52004</v>
      </c>
      <c r="AI1892" s="6" t="s">
        <v>52005</v>
      </c>
    </row>
    <row r="1893" spans="1:35" x14ac:dyDescent="0.25">
      <c r="A1893" s="26" t="s">
        <v>2630</v>
      </c>
      <c r="B1893" s="24" t="s">
        <v>2631</v>
      </c>
      <c r="C1893" s="22">
        <v>3364.15</v>
      </c>
      <c r="D1893" s="22">
        <v>602.74199999999996</v>
      </c>
      <c r="E1893" s="22">
        <v>358.35998000000001</v>
      </c>
      <c r="F1893" s="22">
        <v>0.41</v>
      </c>
      <c r="G1893" s="22">
        <v>16.107990000000001</v>
      </c>
      <c r="H1893" s="22">
        <v>310.54500999999999</v>
      </c>
      <c r="I1893" s="22">
        <v>553.83801000000005</v>
      </c>
      <c r="J1893" s="22">
        <v>522.38</v>
      </c>
      <c r="K1893" s="22">
        <v>673.80400999999995</v>
      </c>
      <c r="L1893" s="22">
        <v>258.90199999999999</v>
      </c>
      <c r="M1893" s="22">
        <v>0</v>
      </c>
      <c r="N1893" s="22">
        <v>1046.4620299999999</v>
      </c>
      <c r="O1893" s="22">
        <v>10.199999999999999</v>
      </c>
      <c r="P1893" s="22">
        <v>18.193000000000001</v>
      </c>
      <c r="Q1893" s="22">
        <v>0.22239</v>
      </c>
      <c r="R1893" s="22">
        <v>1.27</v>
      </c>
      <c r="S1893" s="22">
        <v>0.7</v>
      </c>
      <c r="T1893" s="22">
        <v>0.66454999999999997</v>
      </c>
      <c r="U1893" s="24" t="s">
        <v>47225</v>
      </c>
      <c r="V1893" s="24" t="s">
        <v>47226</v>
      </c>
      <c r="W1893" s="25" t="s">
        <v>47227</v>
      </c>
      <c r="X1893" s="6" t="s">
        <v>90</v>
      </c>
      <c r="Y1893" s="6" t="s">
        <v>90</v>
      </c>
      <c r="Z1893" s="6" t="s">
        <v>90</v>
      </c>
      <c r="AA1893" s="6" t="s">
        <v>90</v>
      </c>
      <c r="AB1893" s="6" t="s">
        <v>90</v>
      </c>
      <c r="AC1893">
        <v>1891</v>
      </c>
      <c r="AD1893" s="6" t="s">
        <v>7055</v>
      </c>
      <c r="AE1893" s="6" t="s">
        <v>51490</v>
      </c>
      <c r="AF1893" s="6" t="s">
        <v>51423</v>
      </c>
      <c r="AG1893" s="6" t="s">
        <v>7056</v>
      </c>
      <c r="AH1893" s="6" t="s">
        <v>52006</v>
      </c>
      <c r="AI1893" s="6" t="s">
        <v>52005</v>
      </c>
    </row>
    <row r="1894" spans="1:35" x14ac:dyDescent="0.25">
      <c r="A1894" s="26" t="s">
        <v>41641</v>
      </c>
      <c r="B1894" s="24" t="s">
        <v>41642</v>
      </c>
      <c r="C1894" s="22">
        <v>2187.4899999999998</v>
      </c>
      <c r="D1894" s="22">
        <v>362.17401000000001</v>
      </c>
      <c r="E1894" s="22">
        <v>351.92998999999998</v>
      </c>
      <c r="F1894" s="22">
        <v>0.81</v>
      </c>
      <c r="G1894" s="22">
        <v>16048.059569999999</v>
      </c>
      <c r="H1894" s="22">
        <v>3.4860000000000002</v>
      </c>
      <c r="I1894" s="22">
        <v>1448.5489500000001</v>
      </c>
      <c r="J1894" s="22">
        <v>22966.41015</v>
      </c>
      <c r="K1894" s="22">
        <v>16734.460930000001</v>
      </c>
      <c r="L1894" s="22">
        <v>1225.28503</v>
      </c>
      <c r="M1894" s="22">
        <v>0</v>
      </c>
      <c r="N1894" s="22">
        <v>3269.3620599999999</v>
      </c>
      <c r="O1894" s="22">
        <v>26.27</v>
      </c>
      <c r="P1894" s="22">
        <v>29.385000000000002</v>
      </c>
      <c r="Q1894" s="22">
        <v>0.41613</v>
      </c>
      <c r="R1894" s="22">
        <v>0.74</v>
      </c>
      <c r="S1894" s="22">
        <v>0.73</v>
      </c>
      <c r="T1894" s="22">
        <v>2.9729999999999999E-2</v>
      </c>
      <c r="U1894" s="24" t="s">
        <v>47228</v>
      </c>
      <c r="V1894" s="24" t="s">
        <v>47229</v>
      </c>
      <c r="W1894" s="25" t="s">
        <v>47230</v>
      </c>
      <c r="X1894" s="6" t="s">
        <v>90</v>
      </c>
      <c r="Y1894" s="6" t="s">
        <v>90</v>
      </c>
      <c r="Z1894" s="6" t="s">
        <v>90</v>
      </c>
      <c r="AA1894" s="6" t="s">
        <v>90</v>
      </c>
      <c r="AB1894" s="6" t="s">
        <v>90</v>
      </c>
      <c r="AC1894">
        <v>1892</v>
      </c>
      <c r="AD1894" s="6" t="s">
        <v>7057</v>
      </c>
      <c r="AE1894" s="6" t="s">
        <v>50097</v>
      </c>
      <c r="AF1894" s="6" t="s">
        <v>50115</v>
      </c>
      <c r="AG1894" s="6" t="s">
        <v>7058</v>
      </c>
      <c r="AH1894" s="6" t="s">
        <v>52007</v>
      </c>
      <c r="AI1894" s="6" t="s">
        <v>52008</v>
      </c>
    </row>
    <row r="1895" spans="1:35" x14ac:dyDescent="0.25">
      <c r="A1895" s="26" t="s">
        <v>41643</v>
      </c>
      <c r="B1895" s="24" t="s">
        <v>41644</v>
      </c>
      <c r="C1895" s="22">
        <v>2518.89</v>
      </c>
      <c r="F1895" s="22">
        <v>0.88</v>
      </c>
      <c r="U1895" s="24" t="s">
        <v>90</v>
      </c>
      <c r="V1895" s="24" t="s">
        <v>90</v>
      </c>
      <c r="W1895" s="25" t="s">
        <v>90</v>
      </c>
      <c r="X1895" s="6" t="s">
        <v>90</v>
      </c>
      <c r="Y1895" s="6" t="s">
        <v>90</v>
      </c>
      <c r="Z1895" s="6" t="s">
        <v>90</v>
      </c>
      <c r="AA1895" s="6" t="s">
        <v>90</v>
      </c>
      <c r="AB1895" s="6" t="s">
        <v>90</v>
      </c>
      <c r="AC1895">
        <v>1893</v>
      </c>
      <c r="AD1895" s="6" t="s">
        <v>7059</v>
      </c>
      <c r="AE1895" s="6" t="s">
        <v>49071</v>
      </c>
      <c r="AF1895" s="6" t="s">
        <v>90</v>
      </c>
      <c r="AG1895" s="6" t="s">
        <v>7060</v>
      </c>
      <c r="AH1895" s="6" t="s">
        <v>52009</v>
      </c>
      <c r="AI1895" s="6" t="s">
        <v>52010</v>
      </c>
    </row>
    <row r="1896" spans="1:35" x14ac:dyDescent="0.25">
      <c r="A1896" s="26" t="s">
        <v>41645</v>
      </c>
      <c r="B1896" s="24" t="s">
        <v>41646</v>
      </c>
      <c r="C1896" s="22">
        <v>62827.6</v>
      </c>
      <c r="D1896" s="22">
        <v>3251.8290999999999</v>
      </c>
      <c r="E1896" s="22">
        <v>-4334.7451199999996</v>
      </c>
      <c r="F1896" s="22">
        <v>1.26</v>
      </c>
      <c r="G1896" s="22">
        <v>21014.230459999999</v>
      </c>
      <c r="H1896" s="22">
        <v>1270.6259700000001</v>
      </c>
      <c r="I1896" s="22">
        <v>65196.890619999998</v>
      </c>
      <c r="J1896" s="22">
        <v>110195</v>
      </c>
      <c r="K1896" s="22">
        <v>89254.453120000006</v>
      </c>
      <c r="L1896" s="22">
        <v>125744.29687000001</v>
      </c>
      <c r="M1896" s="22">
        <v>0</v>
      </c>
      <c r="N1896" s="22">
        <v>104199.10156</v>
      </c>
      <c r="U1896" s="24" t="s">
        <v>47231</v>
      </c>
      <c r="V1896" s="24" t="s">
        <v>47232</v>
      </c>
      <c r="W1896" s="25" t="s">
        <v>47233</v>
      </c>
      <c r="X1896" s="6" t="s">
        <v>90</v>
      </c>
      <c r="Y1896" s="6" t="s">
        <v>90</v>
      </c>
      <c r="Z1896" s="6" t="s">
        <v>90</v>
      </c>
      <c r="AA1896" s="6" t="s">
        <v>90</v>
      </c>
      <c r="AB1896" s="6" t="s">
        <v>90</v>
      </c>
      <c r="AC1896">
        <v>1894</v>
      </c>
      <c r="AD1896" s="6" t="s">
        <v>7061</v>
      </c>
      <c r="AE1896" s="6" t="s">
        <v>48957</v>
      </c>
      <c r="AF1896" s="6" t="s">
        <v>90</v>
      </c>
      <c r="AG1896" s="6" t="s">
        <v>7062</v>
      </c>
      <c r="AH1896" s="6" t="s">
        <v>52011</v>
      </c>
      <c r="AI1896" s="6" t="s">
        <v>52012</v>
      </c>
    </row>
    <row r="1897" spans="1:35" x14ac:dyDescent="0.25">
      <c r="A1897" s="26" t="s">
        <v>41647</v>
      </c>
      <c r="B1897" s="24" t="s">
        <v>41648</v>
      </c>
      <c r="C1897" s="22">
        <v>30352.73</v>
      </c>
      <c r="D1897" s="22">
        <v>4261.6982399999997</v>
      </c>
      <c r="E1897" s="22">
        <v>2242.9641099999999</v>
      </c>
      <c r="F1897" s="22">
        <v>0.61</v>
      </c>
      <c r="G1897" s="22">
        <v>3889.3159099999998</v>
      </c>
      <c r="H1897" s="22">
        <v>199.983</v>
      </c>
      <c r="I1897" s="22">
        <v>8881.09375</v>
      </c>
      <c r="J1897" s="22">
        <v>6714.3559500000001</v>
      </c>
      <c r="K1897" s="22">
        <v>6028.6909100000003</v>
      </c>
      <c r="L1897" s="22">
        <v>7603.6372000000001</v>
      </c>
      <c r="M1897" s="22">
        <v>0</v>
      </c>
      <c r="N1897" s="22">
        <v>20843.050780000001</v>
      </c>
      <c r="U1897" s="24" t="s">
        <v>47234</v>
      </c>
      <c r="V1897" s="24" t="s">
        <v>47235</v>
      </c>
      <c r="W1897" s="25" t="s">
        <v>47236</v>
      </c>
      <c r="X1897" s="6" t="s">
        <v>90</v>
      </c>
      <c r="Y1897" s="6" t="s">
        <v>90</v>
      </c>
      <c r="Z1897" s="6" t="s">
        <v>90</v>
      </c>
      <c r="AA1897" s="6" t="s">
        <v>90</v>
      </c>
      <c r="AB1897" s="6" t="s">
        <v>90</v>
      </c>
      <c r="AC1897">
        <v>1895</v>
      </c>
      <c r="AD1897" s="6" t="s">
        <v>7063</v>
      </c>
      <c r="AE1897" s="6" t="s">
        <v>52444</v>
      </c>
      <c r="AF1897" s="6" t="s">
        <v>90</v>
      </c>
      <c r="AG1897" s="6" t="s">
        <v>7064</v>
      </c>
      <c r="AH1897" s="6" t="s">
        <v>52013</v>
      </c>
      <c r="AI1897" s="6" t="s">
        <v>52014</v>
      </c>
    </row>
    <row r="1898" spans="1:35" x14ac:dyDescent="0.25">
      <c r="A1898" s="26" t="s">
        <v>2632</v>
      </c>
      <c r="B1898" s="24" t="s">
        <v>2633</v>
      </c>
      <c r="C1898" s="22">
        <v>36598.9</v>
      </c>
      <c r="D1898" s="22">
        <v>-527.22199000000001</v>
      </c>
      <c r="E1898" s="22">
        <v>-602.31501000000003</v>
      </c>
      <c r="F1898" s="22">
        <v>0.53</v>
      </c>
      <c r="G1898" s="22">
        <v>501.91198000000003</v>
      </c>
      <c r="H1898" s="22">
        <v>427.21098999999998</v>
      </c>
      <c r="I1898" s="22">
        <v>512.18700999999999</v>
      </c>
      <c r="J1898" s="22">
        <v>818.40399000000002</v>
      </c>
      <c r="K1898" s="22">
        <v>2802.5329499999998</v>
      </c>
      <c r="L1898" s="22">
        <v>0</v>
      </c>
      <c r="M1898" s="22">
        <v>0</v>
      </c>
      <c r="N1898" s="22">
        <v>2803.81909</v>
      </c>
      <c r="O1898" s="22">
        <v>14.52</v>
      </c>
      <c r="P1898" s="22">
        <v>0</v>
      </c>
      <c r="Q1898" s="22">
        <v>0</v>
      </c>
      <c r="R1898" s="22">
        <v>3.65</v>
      </c>
      <c r="S1898" s="22">
        <v>2.9</v>
      </c>
      <c r="T1898" s="22">
        <v>2.2890999999999999</v>
      </c>
      <c r="U1898" s="24" t="s">
        <v>47237</v>
      </c>
      <c r="V1898" s="24" t="s">
        <v>47238</v>
      </c>
      <c r="W1898" s="25" t="s">
        <v>47239</v>
      </c>
      <c r="X1898" s="6" t="s">
        <v>90</v>
      </c>
      <c r="Y1898" s="6" t="s">
        <v>90</v>
      </c>
      <c r="Z1898" s="6" t="s">
        <v>90</v>
      </c>
      <c r="AA1898" s="6" t="s">
        <v>90</v>
      </c>
      <c r="AB1898" s="6" t="s">
        <v>90</v>
      </c>
      <c r="AC1898">
        <v>1896</v>
      </c>
      <c r="AD1898" s="6" t="s">
        <v>7065</v>
      </c>
      <c r="AE1898" s="6" t="s">
        <v>49780</v>
      </c>
      <c r="AF1898" s="6" t="s">
        <v>49634</v>
      </c>
      <c r="AG1898" s="6" t="s">
        <v>7066</v>
      </c>
      <c r="AH1898" s="6" t="s">
        <v>52015</v>
      </c>
      <c r="AI1898" s="6" t="s">
        <v>52016</v>
      </c>
    </row>
    <row r="1899" spans="1:35" x14ac:dyDescent="0.25">
      <c r="A1899" s="26" t="s">
        <v>41649</v>
      </c>
      <c r="B1899" s="24" t="s">
        <v>41650</v>
      </c>
      <c r="C1899" s="22">
        <v>13998.37</v>
      </c>
      <c r="D1899" s="22">
        <v>1276.79394</v>
      </c>
      <c r="E1899" s="22">
        <v>1131.27001</v>
      </c>
      <c r="F1899" s="22">
        <v>0.28000000000000003</v>
      </c>
      <c r="G1899" s="22">
        <v>1094.84204</v>
      </c>
      <c r="H1899" s="22">
        <v>408.43898999999999</v>
      </c>
      <c r="I1899" s="22">
        <v>808.66301999999996</v>
      </c>
      <c r="J1899" s="22">
        <v>1107.12402</v>
      </c>
      <c r="K1899" s="22">
        <v>5866.92382</v>
      </c>
      <c r="L1899" s="22">
        <v>33.187989999999999</v>
      </c>
      <c r="M1899" s="22">
        <v>0</v>
      </c>
      <c r="N1899" s="22">
        <v>8840.23632</v>
      </c>
      <c r="U1899" s="24" t="s">
        <v>47240</v>
      </c>
      <c r="V1899" s="24" t="s">
        <v>47241</v>
      </c>
      <c r="W1899" s="25" t="s">
        <v>47242</v>
      </c>
      <c r="X1899" s="6" t="s">
        <v>90</v>
      </c>
      <c r="Y1899" s="6" t="s">
        <v>90</v>
      </c>
      <c r="Z1899" s="6" t="s">
        <v>90</v>
      </c>
      <c r="AA1899" s="6" t="s">
        <v>90</v>
      </c>
      <c r="AB1899" s="6" t="s">
        <v>90</v>
      </c>
      <c r="AC1899">
        <v>1897</v>
      </c>
      <c r="AD1899" s="6" t="s">
        <v>7067</v>
      </c>
      <c r="AE1899" s="6" t="s">
        <v>49740</v>
      </c>
      <c r="AF1899" s="6" t="s">
        <v>49931</v>
      </c>
      <c r="AG1899" s="6" t="s">
        <v>7068</v>
      </c>
      <c r="AH1899" s="6" t="s">
        <v>52017</v>
      </c>
      <c r="AI1899" s="6" t="s">
        <v>52018</v>
      </c>
    </row>
    <row r="1900" spans="1:35" x14ac:dyDescent="0.25">
      <c r="A1900" s="26" t="s">
        <v>2634</v>
      </c>
      <c r="B1900" s="24" t="s">
        <v>2635</v>
      </c>
      <c r="C1900" s="22">
        <v>4381.67</v>
      </c>
      <c r="D1900" s="22">
        <v>-26.88101</v>
      </c>
      <c r="E1900" s="22">
        <v>-26.927009999999999</v>
      </c>
      <c r="F1900" s="22">
        <v>0.35</v>
      </c>
      <c r="G1900" s="22">
        <v>0</v>
      </c>
      <c r="H1900" s="22">
        <v>0</v>
      </c>
      <c r="I1900" s="22">
        <v>0</v>
      </c>
      <c r="J1900" s="22">
        <v>3.45499</v>
      </c>
      <c r="K1900" s="22">
        <v>123.76599</v>
      </c>
      <c r="L1900" s="22">
        <v>0.17299</v>
      </c>
      <c r="M1900" s="22">
        <v>0</v>
      </c>
      <c r="N1900" s="22">
        <v>147.66200000000001</v>
      </c>
      <c r="O1900" s="22">
        <v>1.41</v>
      </c>
      <c r="P1900" s="22">
        <v>0.11287999999999999</v>
      </c>
      <c r="Q1900" s="22">
        <v>1.1299999999999999E-3</v>
      </c>
      <c r="R1900" s="22">
        <v>9.15</v>
      </c>
      <c r="U1900" s="24" t="s">
        <v>47243</v>
      </c>
      <c r="V1900" s="24" t="s">
        <v>47244</v>
      </c>
      <c r="W1900" s="25" t="s">
        <v>90</v>
      </c>
      <c r="X1900" s="6" t="s">
        <v>90</v>
      </c>
      <c r="Y1900" s="6" t="s">
        <v>90</v>
      </c>
      <c r="Z1900" s="6" t="s">
        <v>90</v>
      </c>
      <c r="AA1900" s="6" t="s">
        <v>90</v>
      </c>
      <c r="AB1900" s="6" t="s">
        <v>90</v>
      </c>
      <c r="AC1900">
        <v>1898</v>
      </c>
      <c r="AD1900" s="6" t="s">
        <v>7069</v>
      </c>
      <c r="AE1900" s="6" t="s">
        <v>50565</v>
      </c>
      <c r="AF1900" s="6" t="s">
        <v>90</v>
      </c>
      <c r="AG1900" s="6" t="s">
        <v>7070</v>
      </c>
      <c r="AH1900" s="6" t="s">
        <v>52019</v>
      </c>
      <c r="AI1900" s="6" t="s">
        <v>52020</v>
      </c>
    </row>
    <row r="1901" spans="1:35" x14ac:dyDescent="0.25">
      <c r="A1901" s="26" t="s">
        <v>41651</v>
      </c>
      <c r="B1901" s="24" t="s">
        <v>41652</v>
      </c>
      <c r="C1901" s="22">
        <v>11108.72</v>
      </c>
      <c r="D1901" s="22">
        <v>471.33499</v>
      </c>
      <c r="E1901" s="22">
        <v>471.33499</v>
      </c>
      <c r="F1901" s="22">
        <v>0.92</v>
      </c>
      <c r="G1901" s="22">
        <v>454.68398999999999</v>
      </c>
      <c r="H1901" s="22">
        <v>0</v>
      </c>
      <c r="I1901" s="22">
        <v>3470.96801</v>
      </c>
      <c r="J1901" s="22">
        <v>1698.34094</v>
      </c>
      <c r="K1901" s="22">
        <v>1130.94604</v>
      </c>
      <c r="L1901" s="22">
        <v>1337.1550199999999</v>
      </c>
      <c r="M1901" s="22">
        <v>0</v>
      </c>
      <c r="N1901" s="22">
        <v>1789.2779499999999</v>
      </c>
      <c r="O1901" s="22">
        <v>7.02</v>
      </c>
      <c r="P1901" s="22">
        <v>42.768999999999998</v>
      </c>
      <c r="Q1901" s="22">
        <v>0.74731000000000003</v>
      </c>
      <c r="R1901" s="22">
        <v>0.67</v>
      </c>
      <c r="S1901" s="22">
        <v>0.67</v>
      </c>
      <c r="T1901" s="22">
        <v>0.39817999999999998</v>
      </c>
      <c r="U1901" s="24" t="s">
        <v>47245</v>
      </c>
      <c r="V1901" s="24" t="s">
        <v>47246</v>
      </c>
      <c r="W1901" s="25" t="s">
        <v>47247</v>
      </c>
      <c r="X1901" s="6" t="s">
        <v>90</v>
      </c>
      <c r="Y1901" s="6" t="s">
        <v>90</v>
      </c>
      <c r="Z1901" s="6" t="s">
        <v>90</v>
      </c>
      <c r="AA1901" s="6" t="s">
        <v>90</v>
      </c>
      <c r="AB1901" s="6" t="s">
        <v>90</v>
      </c>
      <c r="AC1901">
        <v>1899</v>
      </c>
      <c r="AD1901" s="6" t="s">
        <v>7071</v>
      </c>
      <c r="AE1901" s="6" t="s">
        <v>49362</v>
      </c>
      <c r="AF1901" s="6" t="s">
        <v>90</v>
      </c>
      <c r="AG1901" s="6" t="s">
        <v>7072</v>
      </c>
      <c r="AH1901" s="6" t="s">
        <v>52021</v>
      </c>
      <c r="AI1901" s="6" t="s">
        <v>52022</v>
      </c>
    </row>
    <row r="1902" spans="1:35" x14ac:dyDescent="0.25">
      <c r="A1902" s="26" t="s">
        <v>2636</v>
      </c>
      <c r="B1902" s="24" t="s">
        <v>2637</v>
      </c>
      <c r="C1902" s="22">
        <v>4921.21</v>
      </c>
      <c r="D1902" s="22">
        <v>460</v>
      </c>
      <c r="E1902" s="22">
        <v>345.20001000000002</v>
      </c>
      <c r="F1902" s="22">
        <v>2.75</v>
      </c>
      <c r="G1902" s="22">
        <v>456.29998000000001</v>
      </c>
      <c r="H1902" s="22">
        <v>71.400000000000006</v>
      </c>
      <c r="I1902" s="22">
        <v>4179.3999000000003</v>
      </c>
      <c r="J1902" s="22">
        <v>493.39999</v>
      </c>
      <c r="K1902" s="22">
        <v>921</v>
      </c>
      <c r="L1902" s="22">
        <v>2559</v>
      </c>
      <c r="M1902" s="22">
        <v>0</v>
      </c>
      <c r="N1902" s="22">
        <v>2940.8998999999999</v>
      </c>
      <c r="O1902" s="22">
        <v>23.26</v>
      </c>
      <c r="P1902" s="22">
        <v>49.435000000000002</v>
      </c>
      <c r="Q1902" s="22">
        <v>0.86011000000000004</v>
      </c>
      <c r="R1902" s="22">
        <v>1.83</v>
      </c>
      <c r="S1902" s="22">
        <v>1.72</v>
      </c>
      <c r="T1902" s="22">
        <v>0.79712000000000005</v>
      </c>
      <c r="U1902" s="24" t="s">
        <v>47248</v>
      </c>
      <c r="V1902" s="24" t="s">
        <v>47249</v>
      </c>
      <c r="W1902" s="25" t="s">
        <v>47250</v>
      </c>
      <c r="X1902" s="6" t="s">
        <v>90</v>
      </c>
      <c r="Y1902" s="6" t="s">
        <v>90</v>
      </c>
      <c r="Z1902" s="6" t="s">
        <v>90</v>
      </c>
      <c r="AA1902" s="6" t="s">
        <v>90</v>
      </c>
      <c r="AB1902" s="6" t="s">
        <v>90</v>
      </c>
      <c r="AC1902">
        <v>1900</v>
      </c>
      <c r="AD1902" s="6" t="s">
        <v>7073</v>
      </c>
      <c r="AE1902" s="6" t="s">
        <v>50806</v>
      </c>
      <c r="AF1902" s="6" t="s">
        <v>50960</v>
      </c>
      <c r="AG1902" s="6" t="s">
        <v>7074</v>
      </c>
      <c r="AH1902" s="6" t="s">
        <v>52023</v>
      </c>
      <c r="AI1902" s="6" t="s">
        <v>52024</v>
      </c>
    </row>
    <row r="1903" spans="1:35" x14ac:dyDescent="0.25">
      <c r="A1903" s="26" t="s">
        <v>41653</v>
      </c>
      <c r="B1903" s="24" t="s">
        <v>41654</v>
      </c>
      <c r="C1903" s="22">
        <v>17069.93</v>
      </c>
      <c r="D1903" s="22">
        <v>1086.4410399999999</v>
      </c>
      <c r="E1903" s="22">
        <v>964.06799000000001</v>
      </c>
      <c r="F1903" s="22">
        <v>0.71</v>
      </c>
      <c r="G1903" s="22">
        <v>1407.3299500000001</v>
      </c>
      <c r="H1903" s="22">
        <v>281.88499999999999</v>
      </c>
      <c r="I1903" s="22">
        <v>2205.83007</v>
      </c>
      <c r="J1903" s="22">
        <v>2999.0900799999999</v>
      </c>
      <c r="K1903" s="22">
        <v>3389.95703</v>
      </c>
      <c r="L1903" s="22">
        <v>2968.7009200000002</v>
      </c>
      <c r="M1903" s="22">
        <v>0</v>
      </c>
      <c r="N1903" s="22">
        <v>799.54796999999996</v>
      </c>
      <c r="O1903" s="22">
        <v>0.43</v>
      </c>
      <c r="P1903" s="22">
        <v>78.781989999999993</v>
      </c>
      <c r="Q1903" s="22">
        <v>3.7129699999999999</v>
      </c>
      <c r="R1903" s="22">
        <v>1.1299999999999999</v>
      </c>
      <c r="S1903" s="22">
        <v>1.04</v>
      </c>
      <c r="T1903" s="22">
        <v>0.56708000000000003</v>
      </c>
      <c r="U1903" s="24" t="s">
        <v>47251</v>
      </c>
      <c r="V1903" s="24" t="s">
        <v>47252</v>
      </c>
      <c r="W1903" s="25" t="s">
        <v>47253</v>
      </c>
      <c r="X1903" s="6" t="s">
        <v>90</v>
      </c>
      <c r="Y1903" s="6" t="s">
        <v>90</v>
      </c>
      <c r="Z1903" s="6" t="s">
        <v>90</v>
      </c>
      <c r="AA1903" s="6" t="s">
        <v>90</v>
      </c>
      <c r="AB1903" s="6" t="s">
        <v>90</v>
      </c>
      <c r="AC1903">
        <v>1901</v>
      </c>
      <c r="AD1903" s="6" t="s">
        <v>7075</v>
      </c>
      <c r="AE1903" s="6" t="s">
        <v>48838</v>
      </c>
      <c r="AF1903" s="6" t="s">
        <v>90</v>
      </c>
      <c r="AG1903" s="6" t="s">
        <v>7076</v>
      </c>
      <c r="AH1903" s="6" t="s">
        <v>52025</v>
      </c>
      <c r="AI1903" s="6" t="s">
        <v>52024</v>
      </c>
    </row>
    <row r="1904" spans="1:35" x14ac:dyDescent="0.25">
      <c r="A1904" s="26" t="s">
        <v>41655</v>
      </c>
      <c r="B1904" s="24" t="s">
        <v>41656</v>
      </c>
      <c r="C1904" s="22">
        <v>2898.56</v>
      </c>
      <c r="D1904" s="22">
        <v>52.576000000000001</v>
      </c>
      <c r="E1904" s="22">
        <v>-22.767009999999999</v>
      </c>
      <c r="F1904" s="22">
        <v>1.67</v>
      </c>
      <c r="G1904" s="22">
        <v>13.876989999999999</v>
      </c>
      <c r="H1904" s="22">
        <v>4.1840000000000002</v>
      </c>
      <c r="I1904" s="22">
        <v>0</v>
      </c>
      <c r="J1904" s="22">
        <v>147.71799999999999</v>
      </c>
      <c r="K1904" s="22">
        <v>343.988</v>
      </c>
      <c r="L1904" s="22">
        <v>244.589</v>
      </c>
      <c r="M1904" s="22">
        <v>0</v>
      </c>
      <c r="N1904" s="22">
        <v>419.74797999999998</v>
      </c>
      <c r="O1904" s="22">
        <v>9.9600000000000009</v>
      </c>
      <c r="P1904" s="22">
        <v>36.832999999999998</v>
      </c>
      <c r="Q1904" s="22">
        <v>0.58311000000000002</v>
      </c>
      <c r="R1904" s="22">
        <v>2.31</v>
      </c>
      <c r="S1904" s="22">
        <v>2.2999999999999998</v>
      </c>
      <c r="T1904" s="22">
        <v>2.20641</v>
      </c>
      <c r="U1904" s="24" t="s">
        <v>47254</v>
      </c>
      <c r="V1904" s="24" t="s">
        <v>47255</v>
      </c>
      <c r="W1904" s="25" t="s">
        <v>47256</v>
      </c>
      <c r="X1904" s="6" t="s">
        <v>90</v>
      </c>
      <c r="Y1904" s="6" t="s">
        <v>90</v>
      </c>
      <c r="Z1904" s="6" t="s">
        <v>90</v>
      </c>
      <c r="AA1904" s="6" t="s">
        <v>90</v>
      </c>
      <c r="AB1904" s="6" t="s">
        <v>90</v>
      </c>
      <c r="AC1904">
        <v>1902</v>
      </c>
      <c r="AD1904" s="6" t="s">
        <v>7077</v>
      </c>
      <c r="AE1904" s="6" t="s">
        <v>52533</v>
      </c>
      <c r="AF1904" s="6" t="s">
        <v>90</v>
      </c>
      <c r="AG1904" s="6" t="s">
        <v>7078</v>
      </c>
      <c r="AH1904" s="6" t="s">
        <v>52026</v>
      </c>
      <c r="AI1904" s="6" t="s">
        <v>52027</v>
      </c>
    </row>
    <row r="1905" spans="1:35" x14ac:dyDescent="0.25">
      <c r="A1905" s="26" t="s">
        <v>41657</v>
      </c>
      <c r="B1905" s="24" t="s">
        <v>41658</v>
      </c>
      <c r="C1905" s="22">
        <v>2590.79</v>
      </c>
      <c r="D1905" s="22">
        <v>174.38399999999999</v>
      </c>
      <c r="E1905" s="22">
        <v>-144.35201000000001</v>
      </c>
      <c r="F1905" s="22">
        <v>0.01</v>
      </c>
      <c r="G1905" s="22">
        <v>348.79</v>
      </c>
      <c r="H1905" s="22">
        <v>28.95599</v>
      </c>
      <c r="I1905" s="22">
        <v>110.024</v>
      </c>
      <c r="J1905" s="22">
        <v>1952.0860499999999</v>
      </c>
      <c r="K1905" s="22">
        <v>1344.0629799999999</v>
      </c>
      <c r="L1905" s="22">
        <v>4525.7661099999996</v>
      </c>
      <c r="M1905" s="22">
        <v>0</v>
      </c>
      <c r="N1905" s="22">
        <v>6049.8637600000002</v>
      </c>
      <c r="U1905" s="24" t="s">
        <v>47257</v>
      </c>
      <c r="V1905" s="24" t="s">
        <v>47258</v>
      </c>
      <c r="W1905" s="25" t="s">
        <v>47259</v>
      </c>
      <c r="X1905" s="6" t="s">
        <v>90</v>
      </c>
      <c r="Y1905" s="6" t="s">
        <v>90</v>
      </c>
      <c r="Z1905" s="6" t="s">
        <v>90</v>
      </c>
      <c r="AA1905" s="6" t="s">
        <v>90</v>
      </c>
      <c r="AB1905" s="6" t="s">
        <v>90</v>
      </c>
      <c r="AC1905">
        <v>1903</v>
      </c>
      <c r="AD1905" s="6" t="s">
        <v>7079</v>
      </c>
      <c r="AE1905" s="6" t="s">
        <v>50315</v>
      </c>
      <c r="AF1905" s="6" t="s">
        <v>90</v>
      </c>
      <c r="AG1905" s="6" t="s">
        <v>7080</v>
      </c>
      <c r="AH1905" s="6" t="s">
        <v>52028</v>
      </c>
      <c r="AI1905" s="6" t="s">
        <v>52029</v>
      </c>
    </row>
    <row r="1906" spans="1:35" x14ac:dyDescent="0.25">
      <c r="A1906" s="26" t="s">
        <v>2638</v>
      </c>
      <c r="B1906" s="24" t="s">
        <v>2639</v>
      </c>
      <c r="C1906" s="22">
        <v>4144.5200000000004</v>
      </c>
      <c r="D1906" s="22">
        <v>-2.1190000000000002</v>
      </c>
      <c r="E1906" s="22">
        <v>-162.96700000000001</v>
      </c>
      <c r="F1906" s="22">
        <v>2.08</v>
      </c>
      <c r="G1906" s="22">
        <v>130.57599999999999</v>
      </c>
      <c r="H1906" s="22">
        <v>37.145000000000003</v>
      </c>
      <c r="I1906" s="22">
        <v>1593.03295</v>
      </c>
      <c r="J1906" s="22">
        <v>791.56700999999998</v>
      </c>
      <c r="K1906" s="22">
        <v>645.01</v>
      </c>
      <c r="L1906" s="22">
        <v>1804.0699400000001</v>
      </c>
      <c r="M1906" s="22">
        <v>0</v>
      </c>
      <c r="N1906" s="22">
        <v>350.238</v>
      </c>
      <c r="O1906" s="22">
        <v>1.28</v>
      </c>
      <c r="P1906" s="22">
        <v>86.347989999999996</v>
      </c>
      <c r="Q1906" s="22">
        <v>6.3248600000000001</v>
      </c>
      <c r="R1906" s="22">
        <v>1.54</v>
      </c>
      <c r="S1906" s="22">
        <v>0.77</v>
      </c>
      <c r="T1906" s="22">
        <v>0.60296000000000005</v>
      </c>
      <c r="U1906" s="24" t="s">
        <v>47260</v>
      </c>
      <c r="V1906" s="24" t="s">
        <v>47261</v>
      </c>
      <c r="W1906" s="25" t="s">
        <v>47262</v>
      </c>
      <c r="X1906" s="6" t="s">
        <v>90</v>
      </c>
      <c r="Y1906" s="6" t="s">
        <v>90</v>
      </c>
      <c r="Z1906" s="6" t="s">
        <v>90</v>
      </c>
      <c r="AA1906" s="6" t="s">
        <v>90</v>
      </c>
      <c r="AB1906" s="6" t="s">
        <v>90</v>
      </c>
      <c r="AC1906">
        <v>1904</v>
      </c>
      <c r="AD1906" s="6" t="s">
        <v>7081</v>
      </c>
      <c r="AE1906" s="6" t="s">
        <v>50575</v>
      </c>
      <c r="AF1906" s="6" t="s">
        <v>90</v>
      </c>
      <c r="AG1906" s="6" t="s">
        <v>7082</v>
      </c>
      <c r="AH1906" s="6" t="s">
        <v>52030</v>
      </c>
      <c r="AI1906" s="6" t="s">
        <v>52029</v>
      </c>
    </row>
    <row r="1907" spans="1:35" x14ac:dyDescent="0.25">
      <c r="A1907" s="26" t="s">
        <v>41659</v>
      </c>
      <c r="B1907" s="24" t="s">
        <v>41660</v>
      </c>
      <c r="C1907" s="22">
        <v>3522.6</v>
      </c>
      <c r="D1907" s="22">
        <v>1483.15795</v>
      </c>
      <c r="E1907" s="22">
        <v>838.82501000000002</v>
      </c>
      <c r="F1907" s="22">
        <v>1.33</v>
      </c>
      <c r="G1907" s="22">
        <v>4314.8798800000004</v>
      </c>
      <c r="H1907" s="22">
        <v>2761.5190400000001</v>
      </c>
      <c r="I1907" s="22">
        <v>376.33699999999999</v>
      </c>
      <c r="J1907" s="22">
        <v>7192.96191</v>
      </c>
      <c r="K1907" s="22">
        <v>10952.589840000001</v>
      </c>
      <c r="L1907" s="22">
        <v>5093.2031200000001</v>
      </c>
      <c r="M1907" s="22">
        <v>0</v>
      </c>
      <c r="N1907" s="22">
        <v>4176.4941399999998</v>
      </c>
      <c r="O1907" s="22">
        <v>1.3</v>
      </c>
      <c r="P1907" s="22">
        <v>55.103999999999999</v>
      </c>
      <c r="Q1907" s="22">
        <v>1.2273700000000001</v>
      </c>
      <c r="R1907" s="22">
        <v>1.28</v>
      </c>
      <c r="U1907" s="24" t="s">
        <v>47263</v>
      </c>
      <c r="V1907" s="24" t="s">
        <v>47264</v>
      </c>
      <c r="W1907" s="25" t="s">
        <v>47265</v>
      </c>
      <c r="X1907" s="6" t="s">
        <v>90</v>
      </c>
      <c r="Y1907" s="6" t="s">
        <v>90</v>
      </c>
      <c r="Z1907" s="6" t="s">
        <v>90</v>
      </c>
      <c r="AA1907" s="6" t="s">
        <v>90</v>
      </c>
      <c r="AB1907" s="6" t="s">
        <v>90</v>
      </c>
      <c r="AC1907">
        <v>1905</v>
      </c>
      <c r="AD1907" s="6" t="s">
        <v>7083</v>
      </c>
      <c r="AE1907" s="6" t="s">
        <v>49871</v>
      </c>
      <c r="AF1907" s="6" t="s">
        <v>49856</v>
      </c>
      <c r="AG1907" s="6" t="s">
        <v>7084</v>
      </c>
      <c r="AH1907" s="6" t="s">
        <v>52031</v>
      </c>
      <c r="AI1907" s="6" t="s">
        <v>52032</v>
      </c>
    </row>
    <row r="1908" spans="1:35" x14ac:dyDescent="0.25">
      <c r="A1908" s="26" t="s">
        <v>41661</v>
      </c>
      <c r="B1908" s="24" t="s">
        <v>41662</v>
      </c>
      <c r="C1908" s="22">
        <v>65419.66</v>
      </c>
      <c r="D1908" s="22">
        <v>7089.5561500000003</v>
      </c>
      <c r="E1908" s="22">
        <v>5706.0449200000003</v>
      </c>
      <c r="F1908" s="22">
        <v>1.22</v>
      </c>
      <c r="G1908" s="22">
        <v>0</v>
      </c>
      <c r="H1908" s="22">
        <v>3718.52709</v>
      </c>
      <c r="I1908" s="22">
        <v>86.358000000000004</v>
      </c>
      <c r="J1908" s="22">
        <v>3916.0568800000001</v>
      </c>
      <c r="K1908" s="22">
        <v>19983.41015</v>
      </c>
      <c r="L1908" s="22">
        <v>138.858</v>
      </c>
      <c r="M1908" s="22">
        <v>0</v>
      </c>
      <c r="N1908" s="22">
        <v>28108.259760000001</v>
      </c>
      <c r="O1908" s="22">
        <v>7.17</v>
      </c>
      <c r="P1908" s="22">
        <v>0.46200000000000002</v>
      </c>
      <c r="Q1908" s="22">
        <v>4.64E-3</v>
      </c>
      <c r="R1908" s="22">
        <v>5.75</v>
      </c>
      <c r="U1908" s="24" t="s">
        <v>47266</v>
      </c>
      <c r="V1908" s="24" t="s">
        <v>47267</v>
      </c>
      <c r="W1908" s="25" t="s">
        <v>47268</v>
      </c>
      <c r="X1908" s="6" t="s">
        <v>90</v>
      </c>
      <c r="Y1908" s="6" t="s">
        <v>90</v>
      </c>
      <c r="Z1908" s="6" t="s">
        <v>90</v>
      </c>
      <c r="AA1908" s="6" t="s">
        <v>90</v>
      </c>
      <c r="AB1908" s="6" t="s">
        <v>90</v>
      </c>
      <c r="AC1908">
        <v>1906</v>
      </c>
      <c r="AD1908" s="6" t="s">
        <v>7085</v>
      </c>
      <c r="AE1908" s="6" t="s">
        <v>49595</v>
      </c>
      <c r="AF1908" s="6" t="s">
        <v>90</v>
      </c>
      <c r="AG1908" s="6" t="s">
        <v>7086</v>
      </c>
      <c r="AH1908" s="6" t="s">
        <v>52033</v>
      </c>
      <c r="AI1908" s="6" t="s">
        <v>52034</v>
      </c>
    </row>
    <row r="1909" spans="1:35" x14ac:dyDescent="0.25">
      <c r="A1909" s="26" t="s">
        <v>2640</v>
      </c>
      <c r="B1909" s="24" t="s">
        <v>2641</v>
      </c>
      <c r="C1909" s="22">
        <v>201140.44</v>
      </c>
      <c r="D1909" s="22">
        <v>86525</v>
      </c>
      <c r="E1909" s="22">
        <v>67996</v>
      </c>
      <c r="F1909" s="22">
        <v>0.65</v>
      </c>
      <c r="G1909" s="22">
        <v>66510</v>
      </c>
      <c r="H1909" s="22">
        <v>31894</v>
      </c>
      <c r="I1909" s="22">
        <v>25701</v>
      </c>
      <c r="J1909" s="22">
        <v>121311</v>
      </c>
      <c r="K1909" s="22">
        <v>165938</v>
      </c>
      <c r="L1909" s="22">
        <v>74794</v>
      </c>
      <c r="M1909" s="22">
        <v>0</v>
      </c>
      <c r="N1909" s="22">
        <v>192597</v>
      </c>
      <c r="O1909" s="22">
        <v>56.1</v>
      </c>
      <c r="P1909" s="22">
        <v>28.015999999999998</v>
      </c>
      <c r="Q1909" s="22">
        <v>0.38918000000000003</v>
      </c>
      <c r="R1909" s="22">
        <v>1.47</v>
      </c>
      <c r="S1909" s="22">
        <v>1.1000000000000001</v>
      </c>
      <c r="T1909" s="22">
        <v>0.55669999999999997</v>
      </c>
      <c r="U1909" s="24" t="s">
        <v>47269</v>
      </c>
      <c r="V1909" s="24" t="s">
        <v>47270</v>
      </c>
      <c r="W1909" s="25" t="s">
        <v>47271</v>
      </c>
      <c r="X1909" s="6" t="s">
        <v>90</v>
      </c>
      <c r="Y1909" s="6" t="s">
        <v>90</v>
      </c>
      <c r="Z1909" s="6" t="s">
        <v>90</v>
      </c>
      <c r="AA1909" s="6" t="s">
        <v>90</v>
      </c>
      <c r="AB1909" s="6" t="s">
        <v>90</v>
      </c>
      <c r="AC1909">
        <v>1907</v>
      </c>
      <c r="AD1909" s="6" t="s">
        <v>7087</v>
      </c>
      <c r="AE1909" s="6" t="s">
        <v>52042</v>
      </c>
      <c r="AF1909" s="6" t="s">
        <v>90</v>
      </c>
      <c r="AG1909" s="6" t="s">
        <v>7088</v>
      </c>
      <c r="AH1909" s="6" t="s">
        <v>52035</v>
      </c>
      <c r="AI1909" s="6" t="s">
        <v>52034</v>
      </c>
    </row>
    <row r="1910" spans="1:35" x14ac:dyDescent="0.25">
      <c r="A1910" s="26" t="s">
        <v>2642</v>
      </c>
      <c r="B1910" s="24" t="s">
        <v>2643</v>
      </c>
      <c r="C1910" s="22">
        <v>14104.71</v>
      </c>
      <c r="D1910" s="22">
        <v>5182.1499000000003</v>
      </c>
      <c r="E1910" s="22">
        <v>4444.4760699999997</v>
      </c>
      <c r="F1910" s="22">
        <v>0.85</v>
      </c>
      <c r="G1910" s="22">
        <v>288604.09375</v>
      </c>
      <c r="H1910" s="22">
        <v>0</v>
      </c>
      <c r="I1910" s="22">
        <v>4065.4850999999999</v>
      </c>
      <c r="J1910" s="22">
        <v>302602.90625</v>
      </c>
      <c r="K1910" s="22">
        <v>309276.59375</v>
      </c>
      <c r="L1910" s="22">
        <v>54102.148430000001</v>
      </c>
      <c r="M1910" s="22">
        <v>0</v>
      </c>
      <c r="N1910" s="22">
        <v>35791.300779999998</v>
      </c>
      <c r="O1910" s="22">
        <v>88.37</v>
      </c>
      <c r="P1910" s="22">
        <v>56.837000000000003</v>
      </c>
      <c r="Q1910" s="22">
        <v>1.31677</v>
      </c>
      <c r="R1910" s="22">
        <v>1.02</v>
      </c>
      <c r="S1910" s="22">
        <v>1.02</v>
      </c>
      <c r="T1910" s="22">
        <v>6.8309999999999996E-2</v>
      </c>
      <c r="U1910" s="24" t="s">
        <v>47272</v>
      </c>
      <c r="V1910" s="24" t="s">
        <v>47273</v>
      </c>
      <c r="W1910" s="25" t="s">
        <v>47274</v>
      </c>
      <c r="X1910" s="6" t="s">
        <v>90</v>
      </c>
      <c r="Y1910" s="6" t="s">
        <v>90</v>
      </c>
      <c r="Z1910" s="6" t="s">
        <v>90</v>
      </c>
      <c r="AA1910" s="6" t="s">
        <v>90</v>
      </c>
      <c r="AB1910" s="6" t="s">
        <v>90</v>
      </c>
      <c r="AC1910">
        <v>1908</v>
      </c>
      <c r="AD1910" s="6" t="s">
        <v>7089</v>
      </c>
      <c r="AE1910" s="6" t="s">
        <v>51236</v>
      </c>
      <c r="AF1910" s="6" t="s">
        <v>90</v>
      </c>
      <c r="AG1910" s="6" t="s">
        <v>7090</v>
      </c>
      <c r="AH1910" s="6" t="s">
        <v>52036</v>
      </c>
      <c r="AI1910" s="6" t="s">
        <v>52037</v>
      </c>
    </row>
    <row r="1911" spans="1:35" x14ac:dyDescent="0.25">
      <c r="A1911" s="26" t="s">
        <v>2644</v>
      </c>
      <c r="B1911" s="24" t="s">
        <v>2645</v>
      </c>
      <c r="C1911" s="22">
        <v>4045.12</v>
      </c>
      <c r="D1911" s="22">
        <v>182.41200000000001</v>
      </c>
      <c r="E1911" s="22">
        <v>170.53799000000001</v>
      </c>
      <c r="F1911" s="22">
        <v>2.09</v>
      </c>
      <c r="G1911" s="22">
        <v>67.287999999999997</v>
      </c>
      <c r="H1911" s="22">
        <v>72.853989999999996</v>
      </c>
      <c r="I1911" s="22">
        <v>126.526</v>
      </c>
      <c r="J1911" s="22">
        <v>52.622</v>
      </c>
      <c r="K1911" s="22">
        <v>153.53998999999999</v>
      </c>
      <c r="L1911" s="22">
        <v>237.06299999999999</v>
      </c>
      <c r="M1911" s="22">
        <v>0</v>
      </c>
      <c r="N1911" s="22">
        <v>300.98901000000001</v>
      </c>
      <c r="O1911" s="22">
        <v>2.98</v>
      </c>
      <c r="P1911" s="22">
        <v>31.603000000000002</v>
      </c>
      <c r="Q1911" s="22">
        <v>0.46205000000000002</v>
      </c>
      <c r="R1911" s="22">
        <v>2.83</v>
      </c>
      <c r="S1911" s="22">
        <v>1.53</v>
      </c>
      <c r="T1911" s="22">
        <v>0.25459999999999999</v>
      </c>
      <c r="U1911" s="24" t="s">
        <v>47275</v>
      </c>
      <c r="V1911" s="24" t="s">
        <v>47276</v>
      </c>
      <c r="W1911" s="25" t="s">
        <v>47277</v>
      </c>
      <c r="X1911" s="6" t="s">
        <v>90</v>
      </c>
      <c r="Y1911" s="6" t="s">
        <v>90</v>
      </c>
      <c r="Z1911" s="6" t="s">
        <v>90</v>
      </c>
      <c r="AA1911" s="6" t="s">
        <v>90</v>
      </c>
      <c r="AB1911" s="6" t="s">
        <v>90</v>
      </c>
      <c r="AC1911">
        <v>1909</v>
      </c>
      <c r="AD1911" s="6" t="s">
        <v>7091</v>
      </c>
      <c r="AE1911" s="6" t="s">
        <v>51242</v>
      </c>
      <c r="AF1911" s="6" t="s">
        <v>90</v>
      </c>
      <c r="AG1911" s="6" t="s">
        <v>7092</v>
      </c>
      <c r="AH1911" s="6" t="s">
        <v>52038</v>
      </c>
      <c r="AI1911" s="6" t="s">
        <v>52039</v>
      </c>
    </row>
    <row r="1912" spans="1:35" x14ac:dyDescent="0.25">
      <c r="A1912" s="26" t="s">
        <v>90</v>
      </c>
      <c r="B1912" s="24" t="s">
        <v>2646</v>
      </c>
      <c r="C1912" s="22">
        <v>4240.6099999999997</v>
      </c>
      <c r="F1912" s="22">
        <v>0.06</v>
      </c>
      <c r="U1912" s="24" t="s">
        <v>90</v>
      </c>
      <c r="V1912" s="24" t="s">
        <v>90</v>
      </c>
      <c r="W1912" s="25" t="s">
        <v>90</v>
      </c>
      <c r="X1912" s="6" t="s">
        <v>90</v>
      </c>
      <c r="Y1912" s="6" t="s">
        <v>90</v>
      </c>
      <c r="Z1912" s="6" t="s">
        <v>90</v>
      </c>
      <c r="AA1912" s="6" t="s">
        <v>90</v>
      </c>
      <c r="AB1912" s="6" t="s">
        <v>90</v>
      </c>
      <c r="AC1912">
        <v>1910</v>
      </c>
      <c r="AD1912" s="6" t="s">
        <v>7093</v>
      </c>
      <c r="AE1912" s="6" t="s">
        <v>52470</v>
      </c>
      <c r="AF1912" s="6" t="s">
        <v>50382</v>
      </c>
      <c r="AG1912" s="6" t="s">
        <v>7094</v>
      </c>
      <c r="AH1912" s="6" t="s">
        <v>52040</v>
      </c>
      <c r="AI1912" s="6" t="s">
        <v>52041</v>
      </c>
    </row>
    <row r="1913" spans="1:35" x14ac:dyDescent="0.25">
      <c r="A1913" s="26" t="s">
        <v>41663</v>
      </c>
      <c r="B1913" s="24" t="s">
        <v>41664</v>
      </c>
      <c r="C1913" s="22">
        <v>3927.25</v>
      </c>
      <c r="D1913" s="22">
        <v>779.40899000000002</v>
      </c>
      <c r="E1913" s="22">
        <v>599.51300000000003</v>
      </c>
      <c r="F1913" s="22">
        <v>0.35</v>
      </c>
      <c r="G1913" s="22">
        <v>-10.20801</v>
      </c>
      <c r="H1913" s="22">
        <v>25.889990000000001</v>
      </c>
      <c r="I1913" s="22">
        <v>187.51400000000001</v>
      </c>
      <c r="J1913" s="22">
        <v>7548.9360299999998</v>
      </c>
      <c r="K1913" s="22">
        <v>10235.759760000001</v>
      </c>
      <c r="L1913" s="22">
        <v>2598.8889100000001</v>
      </c>
      <c r="M1913" s="22">
        <v>0</v>
      </c>
      <c r="N1913" s="22">
        <v>7789.0307599999996</v>
      </c>
      <c r="U1913" s="24" t="s">
        <v>47278</v>
      </c>
      <c r="V1913" s="24" t="s">
        <v>47279</v>
      </c>
      <c r="W1913" s="25" t="s">
        <v>47280</v>
      </c>
      <c r="X1913" s="6" t="s">
        <v>90</v>
      </c>
      <c r="Y1913" s="6" t="s">
        <v>90</v>
      </c>
      <c r="Z1913" s="6" t="s">
        <v>90</v>
      </c>
      <c r="AA1913" s="6" t="s">
        <v>90</v>
      </c>
      <c r="AB1913" s="6" t="s">
        <v>90</v>
      </c>
      <c r="AC1913">
        <v>1911</v>
      </c>
      <c r="AD1913" s="6" t="s">
        <v>7095</v>
      </c>
      <c r="AE1913" s="6" t="s">
        <v>50534</v>
      </c>
      <c r="AF1913" s="6" t="s">
        <v>50407</v>
      </c>
      <c r="AG1913" s="6" t="s">
        <v>7096</v>
      </c>
      <c r="AH1913" s="6" t="s">
        <v>52042</v>
      </c>
      <c r="AI1913" s="6" t="s">
        <v>52043</v>
      </c>
    </row>
    <row r="1914" spans="1:35" x14ac:dyDescent="0.25">
      <c r="A1914" s="26" t="s">
        <v>41665</v>
      </c>
      <c r="B1914" s="24" t="s">
        <v>41666</v>
      </c>
      <c r="C1914" s="22">
        <v>2129.0100000000002</v>
      </c>
      <c r="D1914" s="22">
        <v>262.84201000000002</v>
      </c>
      <c r="E1914" s="22">
        <v>123.12999000000001</v>
      </c>
      <c r="F1914" s="22">
        <v>1.27</v>
      </c>
      <c r="G1914" s="22">
        <v>42.091990000000003</v>
      </c>
      <c r="H1914" s="22">
        <v>0</v>
      </c>
      <c r="I1914" s="22">
        <v>0</v>
      </c>
      <c r="J1914" s="22">
        <v>380.88799999999998</v>
      </c>
      <c r="K1914" s="22">
        <v>213.96600000000001</v>
      </c>
      <c r="L1914" s="22">
        <v>590.65099999999995</v>
      </c>
      <c r="M1914" s="22">
        <v>281.25</v>
      </c>
      <c r="N1914" s="22">
        <v>1803.7110499999999</v>
      </c>
      <c r="O1914" s="22">
        <v>8.6</v>
      </c>
      <c r="P1914" s="22">
        <v>22.169</v>
      </c>
      <c r="Q1914" s="22">
        <v>0.32956000000000002</v>
      </c>
      <c r="R1914" s="22">
        <v>0.55000000000000004</v>
      </c>
      <c r="S1914" s="22">
        <v>0.56000000000000005</v>
      </c>
      <c r="T1914" s="22">
        <v>0.45123999999999997</v>
      </c>
      <c r="U1914" s="24" t="s">
        <v>47281</v>
      </c>
      <c r="V1914" s="24" t="s">
        <v>47282</v>
      </c>
      <c r="W1914" s="25" t="s">
        <v>47283</v>
      </c>
      <c r="X1914" s="6" t="s">
        <v>90</v>
      </c>
      <c r="Y1914" s="6" t="s">
        <v>90</v>
      </c>
      <c r="Z1914" s="6" t="s">
        <v>90</v>
      </c>
      <c r="AA1914" s="6" t="s">
        <v>90</v>
      </c>
      <c r="AB1914" s="6" t="s">
        <v>90</v>
      </c>
      <c r="AC1914">
        <v>1912</v>
      </c>
      <c r="AD1914" s="6" t="s">
        <v>7097</v>
      </c>
      <c r="AE1914" s="6" t="s">
        <v>51484</v>
      </c>
      <c r="AF1914" s="6" t="s">
        <v>90</v>
      </c>
      <c r="AG1914" s="6" t="s">
        <v>7098</v>
      </c>
      <c r="AH1914" s="6" t="s">
        <v>52044</v>
      </c>
      <c r="AI1914" s="6" t="s">
        <v>52045</v>
      </c>
    </row>
    <row r="1915" spans="1:35" x14ac:dyDescent="0.25">
      <c r="A1915" s="26" t="s">
        <v>41667</v>
      </c>
      <c r="B1915" s="24" t="s">
        <v>41668</v>
      </c>
      <c r="C1915" s="22">
        <v>2426.9699999999998</v>
      </c>
      <c r="D1915" s="22">
        <v>302.89598999999998</v>
      </c>
      <c r="E1915" s="22">
        <v>282.32</v>
      </c>
      <c r="F1915" s="22">
        <v>1.1299999999999999</v>
      </c>
      <c r="G1915" s="22">
        <v>286.16500000000002</v>
      </c>
      <c r="H1915" s="22">
        <v>228.75199000000001</v>
      </c>
      <c r="I1915" s="22">
        <v>269.27699999999999</v>
      </c>
      <c r="J1915" s="22">
        <v>320.90798000000001</v>
      </c>
      <c r="K1915" s="22">
        <v>843.55700000000002</v>
      </c>
      <c r="L1915" s="22">
        <v>0</v>
      </c>
      <c r="M1915" s="22">
        <v>0</v>
      </c>
      <c r="N1915" s="22">
        <v>843.86297000000002</v>
      </c>
      <c r="O1915" s="22">
        <v>11.02</v>
      </c>
      <c r="P1915" s="22">
        <v>0</v>
      </c>
      <c r="Q1915" s="22">
        <v>0</v>
      </c>
      <c r="R1915" s="22">
        <v>2.99</v>
      </c>
      <c r="S1915" s="22">
        <v>1.92</v>
      </c>
      <c r="T1915" s="22">
        <v>1.0240899999999999</v>
      </c>
      <c r="U1915" s="24" t="s">
        <v>47284</v>
      </c>
      <c r="V1915" s="24" t="s">
        <v>47285</v>
      </c>
      <c r="W1915" s="25" t="s">
        <v>47286</v>
      </c>
      <c r="X1915" s="6" t="s">
        <v>90</v>
      </c>
      <c r="Y1915" s="6" t="s">
        <v>90</v>
      </c>
      <c r="Z1915" s="6" t="s">
        <v>90</v>
      </c>
      <c r="AA1915" s="6" t="s">
        <v>90</v>
      </c>
      <c r="AB1915" s="6" t="s">
        <v>90</v>
      </c>
      <c r="AC1915">
        <v>1913</v>
      </c>
      <c r="AD1915" s="6" t="s">
        <v>7099</v>
      </c>
      <c r="AE1915" s="6" t="s">
        <v>52117</v>
      </c>
      <c r="AF1915" s="6" t="s">
        <v>49013</v>
      </c>
      <c r="AG1915" s="6" t="s">
        <v>7100</v>
      </c>
      <c r="AH1915" s="6" t="s">
        <v>52046</v>
      </c>
      <c r="AI1915" s="6" t="s">
        <v>52047</v>
      </c>
    </row>
    <row r="1916" spans="1:35" x14ac:dyDescent="0.25">
      <c r="A1916" s="26" t="s">
        <v>2647</v>
      </c>
      <c r="B1916" s="24" t="s">
        <v>2648</v>
      </c>
      <c r="C1916" s="22">
        <v>76494.080000000002</v>
      </c>
      <c r="D1916" s="22">
        <v>-3528.8291100000001</v>
      </c>
      <c r="E1916" s="22">
        <v>-3619.3491300000001</v>
      </c>
      <c r="F1916" s="22">
        <v>2.0299999999999998</v>
      </c>
      <c r="G1916" s="22">
        <v>857.86401000000001</v>
      </c>
      <c r="H1916" s="22">
        <v>0</v>
      </c>
      <c r="I1916" s="22">
        <v>2226.4299299999998</v>
      </c>
      <c r="J1916" s="22">
        <v>856.00798999999995</v>
      </c>
      <c r="K1916" s="22">
        <v>6050.4731400000001</v>
      </c>
      <c r="L1916" s="22">
        <v>1378.4470200000001</v>
      </c>
      <c r="M1916" s="22">
        <v>0</v>
      </c>
      <c r="N1916" s="22">
        <v>8238.8886700000003</v>
      </c>
      <c r="O1916" s="22">
        <v>6.62</v>
      </c>
      <c r="P1916" s="22">
        <v>9.7534899999999993</v>
      </c>
      <c r="Q1916" s="22">
        <v>0.10807</v>
      </c>
      <c r="R1916" s="22">
        <v>6.71</v>
      </c>
      <c r="S1916" s="22">
        <v>7.07</v>
      </c>
      <c r="T1916" s="22">
        <v>6.0660699999999999</v>
      </c>
      <c r="U1916" s="24" t="s">
        <v>47287</v>
      </c>
      <c r="V1916" s="24" t="s">
        <v>47288</v>
      </c>
      <c r="W1916" s="25" t="s">
        <v>47289</v>
      </c>
      <c r="X1916" s="6" t="s">
        <v>90</v>
      </c>
      <c r="Y1916" s="6" t="s">
        <v>90</v>
      </c>
      <c r="Z1916" s="6" t="s">
        <v>90</v>
      </c>
      <c r="AA1916" s="6" t="s">
        <v>90</v>
      </c>
      <c r="AB1916" s="6" t="s">
        <v>90</v>
      </c>
      <c r="AC1916">
        <v>1914</v>
      </c>
      <c r="AD1916" s="6" t="s">
        <v>7101</v>
      </c>
      <c r="AE1916" s="6" t="s">
        <v>50337</v>
      </c>
      <c r="AF1916" s="6" t="s">
        <v>90</v>
      </c>
      <c r="AG1916" s="6" t="s">
        <v>7102</v>
      </c>
      <c r="AH1916" s="6" t="s">
        <v>52048</v>
      </c>
      <c r="AI1916" s="6" t="s">
        <v>52049</v>
      </c>
    </row>
    <row r="1917" spans="1:35" x14ac:dyDescent="0.25">
      <c r="A1917" s="26" t="s">
        <v>90</v>
      </c>
      <c r="B1917" s="24" t="s">
        <v>2649</v>
      </c>
      <c r="C1917" s="22">
        <v>19614.78</v>
      </c>
      <c r="F1917" s="22">
        <v>0</v>
      </c>
      <c r="U1917" s="24" t="s">
        <v>90</v>
      </c>
      <c r="V1917" s="24" t="s">
        <v>90</v>
      </c>
      <c r="W1917" s="25" t="s">
        <v>90</v>
      </c>
      <c r="X1917" s="6" t="s">
        <v>90</v>
      </c>
      <c r="Y1917" s="6" t="s">
        <v>90</v>
      </c>
      <c r="Z1917" s="6" t="s">
        <v>90</v>
      </c>
      <c r="AA1917" s="6" t="s">
        <v>90</v>
      </c>
      <c r="AB1917" s="6" t="s">
        <v>90</v>
      </c>
      <c r="AC1917">
        <v>1915</v>
      </c>
      <c r="AD1917" s="6" t="s">
        <v>7103</v>
      </c>
      <c r="AE1917" s="6" t="s">
        <v>50135</v>
      </c>
      <c r="AF1917" s="6" t="s">
        <v>90</v>
      </c>
      <c r="AG1917" s="6" t="s">
        <v>7104</v>
      </c>
      <c r="AH1917" s="6" t="s">
        <v>52050</v>
      </c>
      <c r="AI1917" s="6" t="s">
        <v>52051</v>
      </c>
    </row>
    <row r="1918" spans="1:35" x14ac:dyDescent="0.25">
      <c r="A1918" s="26" t="s">
        <v>2650</v>
      </c>
      <c r="B1918" s="24" t="s">
        <v>2651</v>
      </c>
      <c r="C1918" s="22">
        <v>61824.05</v>
      </c>
      <c r="D1918" s="22">
        <v>3568.1000899999999</v>
      </c>
      <c r="E1918" s="22">
        <v>2963.8998999999999</v>
      </c>
      <c r="F1918" s="22">
        <v>1.07</v>
      </c>
      <c r="G1918" s="22">
        <v>2563.6000899999999</v>
      </c>
      <c r="H1918" s="22">
        <v>2626.5</v>
      </c>
      <c r="I1918" s="22">
        <v>11585.20019</v>
      </c>
      <c r="J1918" s="22">
        <v>5960.7001899999996</v>
      </c>
      <c r="K1918" s="22">
        <v>5907.7001899999996</v>
      </c>
      <c r="L1918" s="22">
        <v>9591</v>
      </c>
      <c r="M1918" s="22">
        <v>0</v>
      </c>
      <c r="N1918" s="22">
        <v>3102.1000899999999</v>
      </c>
      <c r="O1918" s="22">
        <v>12.28</v>
      </c>
      <c r="P1918" s="22">
        <v>75.181989999999999</v>
      </c>
      <c r="Q1918" s="22">
        <v>3.0292699999999999</v>
      </c>
      <c r="R1918" s="22">
        <v>1</v>
      </c>
      <c r="S1918" s="22">
        <v>0.55000000000000004</v>
      </c>
      <c r="T1918" s="22">
        <v>0.12038</v>
      </c>
      <c r="U1918" s="24" t="s">
        <v>47290</v>
      </c>
      <c r="V1918" s="24" t="s">
        <v>47291</v>
      </c>
      <c r="W1918" s="25" t="s">
        <v>47292</v>
      </c>
      <c r="X1918" s="6" t="s">
        <v>90</v>
      </c>
      <c r="Y1918" s="6" t="s">
        <v>90</v>
      </c>
      <c r="Z1918" s="6" t="s">
        <v>90</v>
      </c>
      <c r="AA1918" s="6" t="s">
        <v>90</v>
      </c>
      <c r="AB1918" s="6" t="s">
        <v>90</v>
      </c>
      <c r="AC1918">
        <v>1916</v>
      </c>
      <c r="AD1918" s="6" t="s">
        <v>7105</v>
      </c>
      <c r="AE1918" s="6" t="s">
        <v>52343</v>
      </c>
      <c r="AF1918" s="6" t="s">
        <v>90</v>
      </c>
      <c r="AG1918" s="6" t="s">
        <v>7106</v>
      </c>
      <c r="AH1918" s="6" t="s">
        <v>52052</v>
      </c>
      <c r="AI1918" s="6" t="s">
        <v>52053</v>
      </c>
    </row>
    <row r="1919" spans="1:35" x14ac:dyDescent="0.25">
      <c r="A1919" s="26" t="s">
        <v>41669</v>
      </c>
      <c r="B1919" s="24" t="s">
        <v>41670</v>
      </c>
      <c r="C1919" s="22">
        <v>2865.97</v>
      </c>
      <c r="D1919" s="22">
        <v>1290.02197</v>
      </c>
      <c r="E1919" s="22">
        <v>286.31799000000001</v>
      </c>
      <c r="F1919" s="22">
        <v>0.57999999999999996</v>
      </c>
      <c r="G1919" s="22">
        <v>2765.7829499999998</v>
      </c>
      <c r="H1919" s="22">
        <v>1772.5479700000001</v>
      </c>
      <c r="I1919" s="22">
        <v>2710.5390600000001</v>
      </c>
      <c r="J1919" s="22">
        <v>4248.3940400000001</v>
      </c>
      <c r="K1919" s="22">
        <v>6942.5361300000004</v>
      </c>
      <c r="L1919" s="22">
        <v>5941.9912100000001</v>
      </c>
      <c r="M1919" s="22">
        <v>0</v>
      </c>
      <c r="N1919" s="22">
        <v>7115.7377900000001</v>
      </c>
      <c r="U1919" s="24" t="s">
        <v>47293</v>
      </c>
      <c r="V1919" s="24" t="s">
        <v>47294</v>
      </c>
      <c r="W1919" s="25" t="s">
        <v>47295</v>
      </c>
      <c r="X1919" s="6" t="s">
        <v>90</v>
      </c>
      <c r="Y1919" s="6" t="s">
        <v>90</v>
      </c>
      <c r="Z1919" s="6" t="s">
        <v>90</v>
      </c>
      <c r="AA1919" s="6" t="s">
        <v>90</v>
      </c>
      <c r="AB1919" s="6" t="s">
        <v>90</v>
      </c>
      <c r="AC1919">
        <v>1917</v>
      </c>
      <c r="AD1919" s="6" t="s">
        <v>7107</v>
      </c>
      <c r="AE1919" s="6" t="s">
        <v>49620</v>
      </c>
      <c r="AF1919" s="6" t="s">
        <v>90</v>
      </c>
      <c r="AG1919" s="6" t="s">
        <v>7108</v>
      </c>
      <c r="AH1919" s="6" t="s">
        <v>43733</v>
      </c>
      <c r="AI1919" s="6" t="s">
        <v>52054</v>
      </c>
    </row>
    <row r="1920" spans="1:35" x14ac:dyDescent="0.25">
      <c r="A1920" s="26" t="s">
        <v>41671</v>
      </c>
      <c r="B1920" s="24" t="s">
        <v>41672</v>
      </c>
      <c r="C1920" s="22">
        <v>7797</v>
      </c>
      <c r="D1920" s="22">
        <v>574.41899999999998</v>
      </c>
      <c r="E1920" s="22">
        <v>462.22798999999998</v>
      </c>
      <c r="F1920" s="22">
        <v>0.46</v>
      </c>
      <c r="G1920" s="22">
        <v>950.25896999999998</v>
      </c>
      <c r="H1920" s="22">
        <v>268.85597999999999</v>
      </c>
      <c r="I1920" s="22">
        <v>797.79699000000005</v>
      </c>
      <c r="J1920" s="22">
        <v>792.51098000000002</v>
      </c>
      <c r="K1920" s="22">
        <v>2497.56909</v>
      </c>
      <c r="L1920" s="22">
        <v>381.71701000000002</v>
      </c>
      <c r="M1920" s="22">
        <v>0</v>
      </c>
      <c r="N1920" s="22">
        <v>3240.6550200000001</v>
      </c>
      <c r="U1920" s="24" t="s">
        <v>47296</v>
      </c>
      <c r="V1920" s="24" t="s">
        <v>47297</v>
      </c>
      <c r="W1920" s="25" t="s">
        <v>47298</v>
      </c>
      <c r="X1920" s="6" t="s">
        <v>90</v>
      </c>
      <c r="Y1920" s="6" t="s">
        <v>90</v>
      </c>
      <c r="Z1920" s="6" t="s">
        <v>90</v>
      </c>
      <c r="AA1920" s="6" t="s">
        <v>90</v>
      </c>
      <c r="AB1920" s="6" t="s">
        <v>90</v>
      </c>
      <c r="AC1920">
        <v>1918</v>
      </c>
      <c r="AD1920" s="6" t="s">
        <v>7109</v>
      </c>
      <c r="AE1920" s="6" t="s">
        <v>50041</v>
      </c>
      <c r="AF1920" s="6" t="s">
        <v>90</v>
      </c>
      <c r="AG1920" s="6" t="s">
        <v>7110</v>
      </c>
      <c r="AH1920" s="6" t="s">
        <v>52055</v>
      </c>
      <c r="AI1920" s="6" t="s">
        <v>52056</v>
      </c>
    </row>
    <row r="1921" spans="1:35" x14ac:dyDescent="0.25">
      <c r="A1921" s="26" t="s">
        <v>90</v>
      </c>
      <c r="B1921" s="24" t="s">
        <v>2652</v>
      </c>
      <c r="C1921" s="22">
        <v>28245.8</v>
      </c>
      <c r="F1921" s="22">
        <v>0.01</v>
      </c>
      <c r="U1921" s="24" t="s">
        <v>90</v>
      </c>
      <c r="V1921" s="24" t="s">
        <v>90</v>
      </c>
      <c r="W1921" s="25" t="s">
        <v>90</v>
      </c>
      <c r="X1921" s="6" t="s">
        <v>90</v>
      </c>
      <c r="Y1921" s="6" t="s">
        <v>90</v>
      </c>
      <c r="Z1921" s="6" t="s">
        <v>90</v>
      </c>
      <c r="AA1921" s="6" t="s">
        <v>90</v>
      </c>
      <c r="AB1921" s="6" t="s">
        <v>90</v>
      </c>
      <c r="AC1921">
        <v>1919</v>
      </c>
      <c r="AD1921" s="6" t="s">
        <v>7111</v>
      </c>
      <c r="AE1921" s="6" t="s">
        <v>52513</v>
      </c>
      <c r="AF1921" s="6" t="s">
        <v>52540</v>
      </c>
      <c r="AG1921" s="6" t="s">
        <v>7112</v>
      </c>
      <c r="AH1921" s="6" t="s">
        <v>52057</v>
      </c>
      <c r="AI1921" s="6" t="s">
        <v>52058</v>
      </c>
    </row>
    <row r="1922" spans="1:35" x14ac:dyDescent="0.25">
      <c r="A1922" s="26" t="s">
        <v>2653</v>
      </c>
      <c r="B1922" s="24" t="s">
        <v>2654</v>
      </c>
      <c r="C1922" s="22">
        <v>3704.69</v>
      </c>
      <c r="D1922" s="22">
        <v>2022.4019699999999</v>
      </c>
      <c r="E1922" s="22">
        <v>1465</v>
      </c>
      <c r="F1922" s="22">
        <v>1.74</v>
      </c>
      <c r="G1922" s="22">
        <v>987.63598000000002</v>
      </c>
      <c r="H1922" s="22">
        <v>2186.7241199999999</v>
      </c>
      <c r="I1922" s="22">
        <v>2292.1909099999998</v>
      </c>
      <c r="J1922" s="22">
        <v>4353.4311500000003</v>
      </c>
      <c r="K1922" s="22">
        <v>5929.6137600000002</v>
      </c>
      <c r="L1922" s="22">
        <v>6919.9531200000001</v>
      </c>
      <c r="M1922" s="22">
        <v>0</v>
      </c>
      <c r="N1922" s="22">
        <v>4225.7680600000003</v>
      </c>
      <c r="O1922" s="22">
        <v>3.01</v>
      </c>
      <c r="P1922" s="22">
        <v>63.137999999999998</v>
      </c>
      <c r="Q1922" s="22">
        <v>1.71279</v>
      </c>
      <c r="R1922" s="22">
        <v>1.6</v>
      </c>
      <c r="S1922" s="22">
        <v>0.86</v>
      </c>
      <c r="T1922" s="22">
        <v>0.63288999999999995</v>
      </c>
      <c r="U1922" s="24" t="s">
        <v>47299</v>
      </c>
      <c r="V1922" s="24" t="s">
        <v>47300</v>
      </c>
      <c r="W1922" s="25" t="s">
        <v>47301</v>
      </c>
      <c r="X1922" s="6" t="s">
        <v>90</v>
      </c>
      <c r="Y1922" s="6" t="s">
        <v>90</v>
      </c>
      <c r="Z1922" s="6" t="s">
        <v>90</v>
      </c>
      <c r="AA1922" s="6" t="s">
        <v>90</v>
      </c>
      <c r="AB1922" s="6" t="s">
        <v>90</v>
      </c>
      <c r="AC1922">
        <v>1920</v>
      </c>
      <c r="AD1922" s="6" t="s">
        <v>7113</v>
      </c>
      <c r="AE1922" s="6" t="s">
        <v>49311</v>
      </c>
      <c r="AF1922" s="6" t="s">
        <v>49289</v>
      </c>
      <c r="AG1922" s="6" t="s">
        <v>7114</v>
      </c>
      <c r="AH1922" s="6" t="s">
        <v>52059</v>
      </c>
      <c r="AI1922" s="6" t="s">
        <v>52060</v>
      </c>
    </row>
    <row r="1923" spans="1:35" x14ac:dyDescent="0.25">
      <c r="A1923" s="26" t="s">
        <v>41673</v>
      </c>
      <c r="B1923" s="24" t="s">
        <v>41674</v>
      </c>
      <c r="C1923" s="22">
        <v>135600</v>
      </c>
      <c r="D1923" s="22">
        <v>12364.21679</v>
      </c>
      <c r="E1923" s="22">
        <v>8503.3808499999996</v>
      </c>
      <c r="F1923" s="22">
        <v>1.1499999999999999</v>
      </c>
      <c r="G1923" s="22">
        <v>19659.800780000001</v>
      </c>
      <c r="H1923" s="22">
        <v>11520.70996</v>
      </c>
      <c r="I1923" s="22">
        <v>49935</v>
      </c>
      <c r="J1923" s="22">
        <v>46280.160150000003</v>
      </c>
      <c r="K1923" s="22">
        <v>63782.398430000001</v>
      </c>
      <c r="L1923" s="22">
        <v>47680.949209999999</v>
      </c>
      <c r="M1923" s="22">
        <v>0</v>
      </c>
      <c r="N1923" s="22">
        <v>59419.578119999998</v>
      </c>
      <c r="O1923" s="22">
        <v>30.76</v>
      </c>
      <c r="P1923" s="22">
        <v>45.134990000000002</v>
      </c>
      <c r="Q1923" s="22">
        <v>0.82265999999999995</v>
      </c>
      <c r="R1923" s="22">
        <v>1.42</v>
      </c>
      <c r="S1923" s="22">
        <v>1.1299999999999999</v>
      </c>
      <c r="T1923" s="22">
        <v>0.70443999999999996</v>
      </c>
      <c r="U1923" s="24" t="s">
        <v>47302</v>
      </c>
      <c r="V1923" s="24" t="s">
        <v>47303</v>
      </c>
      <c r="W1923" s="25" t="s">
        <v>47304</v>
      </c>
      <c r="X1923" s="6" t="s">
        <v>90</v>
      </c>
      <c r="Y1923" s="6" t="s">
        <v>90</v>
      </c>
      <c r="Z1923" s="6" t="s">
        <v>90</v>
      </c>
      <c r="AA1923" s="6" t="s">
        <v>90</v>
      </c>
      <c r="AB1923" s="6" t="s">
        <v>90</v>
      </c>
      <c r="AC1923">
        <v>1921</v>
      </c>
      <c r="AD1923" s="6" t="s">
        <v>7115</v>
      </c>
      <c r="AE1923" s="6" t="s">
        <v>51333</v>
      </c>
      <c r="AF1923" s="6" t="s">
        <v>50827</v>
      </c>
      <c r="AG1923" s="6" t="s">
        <v>7116</v>
      </c>
      <c r="AH1923" s="6" t="s">
        <v>52061</v>
      </c>
      <c r="AI1923" s="6" t="s">
        <v>52062</v>
      </c>
    </row>
    <row r="1924" spans="1:35" x14ac:dyDescent="0.25">
      <c r="A1924" s="26" t="s">
        <v>41675</v>
      </c>
      <c r="B1924" s="24" t="s">
        <v>41676</v>
      </c>
      <c r="C1924" s="22">
        <v>2903.69</v>
      </c>
      <c r="D1924" s="22">
        <v>627.40002000000004</v>
      </c>
      <c r="E1924" s="22">
        <v>464.70001000000002</v>
      </c>
      <c r="F1924" s="22">
        <v>2.14</v>
      </c>
      <c r="G1924" s="22">
        <v>24.1</v>
      </c>
      <c r="H1924" s="22">
        <v>2150.3000400000001</v>
      </c>
      <c r="I1924" s="22">
        <v>1159.09997</v>
      </c>
      <c r="J1924" s="22">
        <v>2248.1000899999999</v>
      </c>
      <c r="K1924" s="22">
        <v>3507.1000899999999</v>
      </c>
      <c r="L1924" s="22">
        <v>147.39999</v>
      </c>
      <c r="M1924" s="22">
        <v>0</v>
      </c>
      <c r="N1924" s="22">
        <v>1578.59997</v>
      </c>
      <c r="O1924" s="22">
        <v>35.159999999999997</v>
      </c>
      <c r="P1924" s="22">
        <v>33.666989999999998</v>
      </c>
      <c r="Q1924" s="22">
        <v>9.3369999999999995E-2</v>
      </c>
      <c r="R1924" s="22">
        <v>1.56</v>
      </c>
      <c r="S1924" s="22">
        <v>0.6</v>
      </c>
      <c r="T1924" s="22">
        <v>0.59280999999999995</v>
      </c>
      <c r="U1924" s="24" t="s">
        <v>44530</v>
      </c>
      <c r="V1924" s="24" t="s">
        <v>47305</v>
      </c>
      <c r="W1924" s="25" t="s">
        <v>47306</v>
      </c>
      <c r="X1924" s="6" t="s">
        <v>90</v>
      </c>
      <c r="Y1924" s="6" t="s">
        <v>90</v>
      </c>
      <c r="Z1924" s="6" t="s">
        <v>90</v>
      </c>
      <c r="AA1924" s="6" t="s">
        <v>90</v>
      </c>
      <c r="AB1924" s="6" t="s">
        <v>90</v>
      </c>
      <c r="AC1924">
        <v>1922</v>
      </c>
      <c r="AD1924" s="6" t="s">
        <v>7117</v>
      </c>
      <c r="AE1924" s="6" t="s">
        <v>48661</v>
      </c>
      <c r="AF1924" s="6" t="s">
        <v>90</v>
      </c>
      <c r="AG1924" s="6" t="s">
        <v>7118</v>
      </c>
      <c r="AH1924" s="6" t="s">
        <v>52063</v>
      </c>
      <c r="AI1924" s="6" t="s">
        <v>52064</v>
      </c>
    </row>
    <row r="1925" spans="1:35" x14ac:dyDescent="0.25">
      <c r="A1925" s="26" t="s">
        <v>2655</v>
      </c>
      <c r="B1925" s="24" t="s">
        <v>2656</v>
      </c>
      <c r="C1925" s="22">
        <v>5817.59</v>
      </c>
      <c r="D1925" s="22">
        <v>351.36898000000002</v>
      </c>
      <c r="E1925" s="22">
        <v>309.03298000000001</v>
      </c>
      <c r="F1925" s="22">
        <v>0.63</v>
      </c>
      <c r="G1925" s="22">
        <v>1927.6639399999999</v>
      </c>
      <c r="H1925" s="22">
        <v>0</v>
      </c>
      <c r="I1925" s="22">
        <v>7.8489899999999997</v>
      </c>
      <c r="J1925" s="22">
        <v>7252.7870999999996</v>
      </c>
      <c r="K1925" s="22">
        <v>2393.3290999999999</v>
      </c>
      <c r="L1925" s="22">
        <v>504.67599000000001</v>
      </c>
      <c r="M1925" s="22">
        <v>200</v>
      </c>
      <c r="N1925" s="22">
        <v>2327.56396</v>
      </c>
      <c r="O1925" s="22">
        <v>40.82</v>
      </c>
      <c r="P1925" s="22">
        <v>15.88599</v>
      </c>
      <c r="Q1925" s="22">
        <v>0.20415</v>
      </c>
      <c r="R1925" s="22">
        <v>0.3</v>
      </c>
      <c r="S1925" s="22">
        <v>0.33</v>
      </c>
      <c r="T1925" s="22">
        <v>6.4199999999999993E-2</v>
      </c>
      <c r="U1925" s="24" t="s">
        <v>47307</v>
      </c>
      <c r="V1925" s="24" t="s">
        <v>47308</v>
      </c>
      <c r="W1925" s="25" t="s">
        <v>47309</v>
      </c>
      <c r="X1925" s="6" t="s">
        <v>90</v>
      </c>
      <c r="Y1925" s="6" t="s">
        <v>90</v>
      </c>
      <c r="Z1925" s="6" t="s">
        <v>90</v>
      </c>
      <c r="AA1925" s="6" t="s">
        <v>90</v>
      </c>
      <c r="AB1925" s="6" t="s">
        <v>90</v>
      </c>
      <c r="AC1925">
        <v>1923</v>
      </c>
      <c r="AD1925" s="6" t="s">
        <v>7119</v>
      </c>
      <c r="AE1925" s="6" t="s">
        <v>51601</v>
      </c>
      <c r="AF1925" s="6" t="s">
        <v>51595</v>
      </c>
      <c r="AG1925" s="6" t="s">
        <v>7120</v>
      </c>
      <c r="AH1925" s="6" t="s">
        <v>52065</v>
      </c>
      <c r="AI1925" s="6" t="s">
        <v>52066</v>
      </c>
    </row>
    <row r="1926" spans="1:35" x14ac:dyDescent="0.25">
      <c r="A1926" s="26" t="s">
        <v>2657</v>
      </c>
      <c r="B1926" s="24" t="s">
        <v>2658</v>
      </c>
      <c r="C1926" s="22">
        <v>5113.0600000000004</v>
      </c>
      <c r="D1926" s="22">
        <v>608.05700000000002</v>
      </c>
      <c r="E1926" s="22">
        <v>552.99499000000003</v>
      </c>
      <c r="F1926" s="22">
        <v>0.31</v>
      </c>
      <c r="G1926" s="22">
        <v>379.94198</v>
      </c>
      <c r="H1926" s="22">
        <v>630.61198999999999</v>
      </c>
      <c r="I1926" s="22">
        <v>114.63500000000001</v>
      </c>
      <c r="J1926" s="22">
        <v>747.07501000000002</v>
      </c>
      <c r="K1926" s="22">
        <v>2145.7329100000002</v>
      </c>
      <c r="L1926" s="22">
        <v>0</v>
      </c>
      <c r="M1926" s="22">
        <v>0</v>
      </c>
      <c r="N1926" s="22">
        <v>2366.1230399999999</v>
      </c>
      <c r="O1926" s="22">
        <v>16.920000000000002</v>
      </c>
      <c r="P1926" s="22">
        <v>0</v>
      </c>
      <c r="Q1926" s="22">
        <v>0</v>
      </c>
      <c r="R1926" s="22">
        <v>3.07</v>
      </c>
      <c r="S1926" s="22">
        <v>2.0299999999999998</v>
      </c>
      <c r="T1926" s="22">
        <v>1.51949</v>
      </c>
      <c r="U1926" s="24" t="s">
        <v>47310</v>
      </c>
      <c r="V1926" s="24" t="s">
        <v>47311</v>
      </c>
      <c r="W1926" s="25" t="s">
        <v>47312</v>
      </c>
      <c r="X1926" s="6" t="s">
        <v>90</v>
      </c>
      <c r="Y1926" s="6" t="s">
        <v>90</v>
      </c>
      <c r="Z1926" s="6" t="s">
        <v>90</v>
      </c>
      <c r="AA1926" s="6" t="s">
        <v>90</v>
      </c>
      <c r="AB1926" s="6" t="s">
        <v>90</v>
      </c>
      <c r="AC1926">
        <v>1924</v>
      </c>
      <c r="AD1926" s="6" t="s">
        <v>7121</v>
      </c>
      <c r="AE1926" s="6" t="s">
        <v>49905</v>
      </c>
      <c r="AF1926" s="6" t="s">
        <v>90</v>
      </c>
      <c r="AG1926" s="6" t="s">
        <v>7122</v>
      </c>
      <c r="AH1926" s="6" t="s">
        <v>52067</v>
      </c>
      <c r="AI1926" s="6" t="s">
        <v>52068</v>
      </c>
    </row>
    <row r="1927" spans="1:35" x14ac:dyDescent="0.25">
      <c r="A1927" s="26" t="s">
        <v>41677</v>
      </c>
      <c r="B1927" s="24" t="s">
        <v>41678</v>
      </c>
      <c r="C1927" s="22">
        <v>2188.83</v>
      </c>
      <c r="D1927" s="22">
        <v>231.58</v>
      </c>
      <c r="E1927" s="22">
        <v>212.649</v>
      </c>
      <c r="F1927" s="22">
        <v>0.9</v>
      </c>
      <c r="G1927" s="22">
        <v>0</v>
      </c>
      <c r="H1927" s="22">
        <v>287.96397999999999</v>
      </c>
      <c r="I1927" s="22">
        <v>0</v>
      </c>
      <c r="J1927" s="22">
        <v>183.86798999999999</v>
      </c>
      <c r="K1927" s="22">
        <v>787.92199000000005</v>
      </c>
      <c r="L1927" s="22">
        <v>0</v>
      </c>
      <c r="M1927" s="22">
        <v>0</v>
      </c>
      <c r="N1927" s="22">
        <v>732.60100999999997</v>
      </c>
      <c r="O1927" s="22">
        <v>22.64</v>
      </c>
      <c r="P1927" s="22">
        <v>0</v>
      </c>
      <c r="Q1927" s="22">
        <v>0</v>
      </c>
      <c r="R1927" s="22">
        <v>5.51</v>
      </c>
      <c r="S1927" s="22">
        <v>2.72</v>
      </c>
      <c r="T1927" s="22">
        <v>2.7191100000000001</v>
      </c>
      <c r="U1927" s="24" t="s">
        <v>47313</v>
      </c>
      <c r="V1927" s="24" t="s">
        <v>47314</v>
      </c>
      <c r="W1927" s="25" t="s">
        <v>47315</v>
      </c>
      <c r="X1927" s="6" t="s">
        <v>90</v>
      </c>
      <c r="Y1927" s="6" t="s">
        <v>90</v>
      </c>
      <c r="Z1927" s="6" t="s">
        <v>90</v>
      </c>
      <c r="AA1927" s="6" t="s">
        <v>90</v>
      </c>
      <c r="AB1927" s="6" t="s">
        <v>90</v>
      </c>
      <c r="AC1927">
        <v>1925</v>
      </c>
      <c r="AD1927" s="6" t="s">
        <v>7123</v>
      </c>
      <c r="AE1927" s="6" t="s">
        <v>51439</v>
      </c>
      <c r="AF1927" s="6" t="s">
        <v>90</v>
      </c>
      <c r="AG1927" s="6" t="s">
        <v>7124</v>
      </c>
      <c r="AH1927" s="6" t="s">
        <v>52069</v>
      </c>
      <c r="AI1927" s="6" t="s">
        <v>52070</v>
      </c>
    </row>
    <row r="1928" spans="1:35" x14ac:dyDescent="0.25">
      <c r="A1928" s="26" t="s">
        <v>2659</v>
      </c>
      <c r="B1928" s="24" t="s">
        <v>2660</v>
      </c>
      <c r="C1928" s="22">
        <v>13926.24</v>
      </c>
      <c r="D1928" s="22">
        <v>2612</v>
      </c>
      <c r="E1928" s="22">
        <v>2027</v>
      </c>
      <c r="F1928" s="22">
        <v>0.94</v>
      </c>
      <c r="G1928" s="22">
        <v>655</v>
      </c>
      <c r="H1928" s="22">
        <v>0</v>
      </c>
      <c r="I1928" s="22">
        <v>6299</v>
      </c>
      <c r="J1928" s="22">
        <v>2981</v>
      </c>
      <c r="K1928" s="22">
        <v>1038</v>
      </c>
      <c r="L1928" s="22">
        <v>9256</v>
      </c>
      <c r="M1928" s="22">
        <v>0</v>
      </c>
      <c r="N1928" s="22">
        <v>-3351</v>
      </c>
      <c r="O1928" s="22">
        <v>-0.84</v>
      </c>
      <c r="Q1928" s="22">
        <v>-2.8815599999999999</v>
      </c>
      <c r="R1928" s="22">
        <v>0.35</v>
      </c>
      <c r="S1928" s="22">
        <v>0.35</v>
      </c>
      <c r="T1928" s="22">
        <v>0.12848000000000001</v>
      </c>
      <c r="U1928" s="24" t="s">
        <v>47316</v>
      </c>
      <c r="V1928" s="24" t="s">
        <v>47317</v>
      </c>
      <c r="W1928" s="25" t="s">
        <v>45643</v>
      </c>
      <c r="X1928" s="6" t="s">
        <v>90</v>
      </c>
      <c r="Y1928" s="6" t="s">
        <v>90</v>
      </c>
      <c r="Z1928" s="6" t="s">
        <v>90</v>
      </c>
      <c r="AA1928" s="6" t="s">
        <v>90</v>
      </c>
      <c r="AB1928" s="6" t="s">
        <v>90</v>
      </c>
      <c r="AC1928">
        <v>1926</v>
      </c>
      <c r="AD1928" s="6" t="s">
        <v>7125</v>
      </c>
      <c r="AE1928" s="6" t="s">
        <v>52440</v>
      </c>
      <c r="AF1928" s="6" t="s">
        <v>90</v>
      </c>
      <c r="AG1928" s="6" t="s">
        <v>7126</v>
      </c>
      <c r="AH1928" s="6" t="s">
        <v>52071</v>
      </c>
      <c r="AI1928" s="6" t="s">
        <v>52072</v>
      </c>
    </row>
    <row r="1929" spans="1:35" x14ac:dyDescent="0.25">
      <c r="A1929" s="26" t="s">
        <v>41679</v>
      </c>
      <c r="B1929" s="24" t="s">
        <v>41680</v>
      </c>
      <c r="C1929" s="22">
        <v>2584.34</v>
      </c>
      <c r="D1929" s="22">
        <v>455.92097999999999</v>
      </c>
      <c r="E1929" s="22">
        <v>247.3</v>
      </c>
      <c r="F1929" s="22">
        <v>1.53</v>
      </c>
      <c r="G1929" s="22">
        <v>63.925989999999999</v>
      </c>
      <c r="H1929" s="22">
        <v>0</v>
      </c>
      <c r="I1929" s="22">
        <v>0</v>
      </c>
      <c r="J1929" s="22">
        <v>214.98500000000001</v>
      </c>
      <c r="K1929" s="22">
        <v>85.139989999999997</v>
      </c>
      <c r="L1929" s="22">
        <v>1707.02099</v>
      </c>
      <c r="M1929" s="22">
        <v>175</v>
      </c>
      <c r="N1929" s="22">
        <v>1917.62194</v>
      </c>
      <c r="O1929" s="22">
        <v>8.94</v>
      </c>
      <c r="P1929" s="22">
        <v>46.567</v>
      </c>
      <c r="Q1929" s="22">
        <v>0.95306999999999997</v>
      </c>
      <c r="R1929" s="22">
        <v>0.44</v>
      </c>
      <c r="S1929" s="22">
        <v>0.4</v>
      </c>
      <c r="T1929" s="22">
        <v>9.8669999999999994E-2</v>
      </c>
      <c r="U1929" s="24" t="s">
        <v>47318</v>
      </c>
      <c r="V1929" s="24" t="s">
        <v>47319</v>
      </c>
      <c r="W1929" s="25" t="s">
        <v>47320</v>
      </c>
      <c r="X1929" s="6" t="s">
        <v>90</v>
      </c>
      <c r="Y1929" s="6" t="s">
        <v>90</v>
      </c>
      <c r="Z1929" s="6" t="s">
        <v>90</v>
      </c>
      <c r="AA1929" s="6" t="s">
        <v>90</v>
      </c>
      <c r="AB1929" s="6" t="s">
        <v>90</v>
      </c>
      <c r="AC1929">
        <v>1927</v>
      </c>
      <c r="AD1929" s="6" t="s">
        <v>7127</v>
      </c>
      <c r="AE1929" s="6" t="s">
        <v>52343</v>
      </c>
      <c r="AF1929" s="6" t="s">
        <v>90</v>
      </c>
      <c r="AG1929" s="6" t="s">
        <v>7128</v>
      </c>
      <c r="AH1929" s="6" t="s">
        <v>52073</v>
      </c>
      <c r="AI1929" s="6" t="s">
        <v>52074</v>
      </c>
    </row>
    <row r="1930" spans="1:35" x14ac:dyDescent="0.25">
      <c r="A1930" s="26" t="s">
        <v>2661</v>
      </c>
      <c r="B1930" s="24" t="s">
        <v>2662</v>
      </c>
      <c r="C1930" s="22">
        <v>6420.62</v>
      </c>
      <c r="D1930" s="22">
        <v>438</v>
      </c>
      <c r="E1930" s="22">
        <v>333.1</v>
      </c>
      <c r="F1930" s="22">
        <v>1.44</v>
      </c>
      <c r="G1930" s="22">
        <v>466.39999</v>
      </c>
      <c r="H1930" s="22">
        <v>767.70001000000002</v>
      </c>
      <c r="I1930" s="22">
        <v>687.90002000000004</v>
      </c>
      <c r="J1930" s="22">
        <v>559.79998000000001</v>
      </c>
      <c r="K1930" s="22">
        <v>1319.3000400000001</v>
      </c>
      <c r="L1930" s="22">
        <v>390.5</v>
      </c>
      <c r="M1930" s="22">
        <v>0</v>
      </c>
      <c r="N1930" s="22">
        <v>1302.90002</v>
      </c>
      <c r="O1930" s="22">
        <v>28.96</v>
      </c>
      <c r="P1930" s="22">
        <v>31.756989999999998</v>
      </c>
      <c r="Q1930" s="22">
        <v>0.46533999999999998</v>
      </c>
      <c r="R1930" s="22">
        <v>2.58</v>
      </c>
      <c r="S1930" s="22">
        <v>0.99</v>
      </c>
      <c r="T1930" s="22">
        <v>0.15218999999999999</v>
      </c>
      <c r="U1930" s="24" t="s">
        <v>47321</v>
      </c>
      <c r="V1930" s="24" t="s">
        <v>47322</v>
      </c>
      <c r="W1930" s="25" t="s">
        <v>47323</v>
      </c>
      <c r="X1930" s="6" t="s">
        <v>90</v>
      </c>
      <c r="Y1930" s="6" t="s">
        <v>90</v>
      </c>
      <c r="Z1930" s="6" t="s">
        <v>90</v>
      </c>
      <c r="AA1930" s="6" t="s">
        <v>90</v>
      </c>
      <c r="AB1930" s="6" t="s">
        <v>90</v>
      </c>
      <c r="AC1930">
        <v>1928</v>
      </c>
      <c r="AD1930" s="6" t="s">
        <v>7129</v>
      </c>
      <c r="AE1930" s="6" t="s">
        <v>49887</v>
      </c>
      <c r="AF1930" s="6" t="s">
        <v>50413</v>
      </c>
      <c r="AG1930" s="6" t="s">
        <v>7130</v>
      </c>
      <c r="AH1930" s="6" t="s">
        <v>52075</v>
      </c>
      <c r="AI1930" s="6" t="s">
        <v>52076</v>
      </c>
    </row>
    <row r="1931" spans="1:35" x14ac:dyDescent="0.25">
      <c r="A1931" s="26" t="s">
        <v>41681</v>
      </c>
      <c r="B1931" s="24" t="s">
        <v>41682</v>
      </c>
      <c r="C1931" s="22">
        <v>2240.31</v>
      </c>
      <c r="D1931" s="22">
        <v>35.179000000000002</v>
      </c>
      <c r="E1931" s="22">
        <v>23.335999999999999</v>
      </c>
      <c r="F1931" s="22">
        <v>1.86</v>
      </c>
      <c r="G1931" s="22">
        <v>41.228999999999999</v>
      </c>
      <c r="H1931" s="22">
        <v>57.65</v>
      </c>
      <c r="I1931" s="22">
        <v>5.2049899999999996</v>
      </c>
      <c r="J1931" s="22">
        <v>33.793990000000001</v>
      </c>
      <c r="K1931" s="22">
        <v>669.06700999999998</v>
      </c>
      <c r="L1931" s="22">
        <v>0</v>
      </c>
      <c r="M1931" s="22">
        <v>0</v>
      </c>
      <c r="N1931" s="22">
        <v>708.47997999999995</v>
      </c>
      <c r="O1931" s="22">
        <v>32.51</v>
      </c>
      <c r="P1931" s="22">
        <v>0</v>
      </c>
      <c r="Q1931" s="22">
        <v>0</v>
      </c>
      <c r="R1931" s="22">
        <v>26.44</v>
      </c>
      <c r="S1931" s="22">
        <v>18.09</v>
      </c>
      <c r="T1931" s="22">
        <v>16.87246</v>
      </c>
      <c r="U1931" s="24" t="s">
        <v>47324</v>
      </c>
      <c r="V1931" s="24" t="s">
        <v>47325</v>
      </c>
      <c r="W1931" s="25" t="s">
        <v>47326</v>
      </c>
      <c r="X1931" s="6" t="s">
        <v>90</v>
      </c>
      <c r="Y1931" s="6" t="s">
        <v>90</v>
      </c>
      <c r="Z1931" s="6" t="s">
        <v>90</v>
      </c>
      <c r="AA1931" s="6" t="s">
        <v>90</v>
      </c>
      <c r="AB1931" s="6" t="s">
        <v>90</v>
      </c>
      <c r="AC1931">
        <v>1929</v>
      </c>
      <c r="AD1931" s="6" t="s">
        <v>7131</v>
      </c>
      <c r="AE1931" s="6" t="s">
        <v>51339</v>
      </c>
      <c r="AF1931" s="6" t="s">
        <v>90</v>
      </c>
      <c r="AG1931" s="6" t="s">
        <v>7132</v>
      </c>
      <c r="AH1931" s="6" t="s">
        <v>52077</v>
      </c>
      <c r="AI1931" s="6" t="s">
        <v>52078</v>
      </c>
    </row>
    <row r="1932" spans="1:35" x14ac:dyDescent="0.25">
      <c r="A1932" s="26" t="s">
        <v>41683</v>
      </c>
      <c r="B1932" s="24" t="s">
        <v>41684</v>
      </c>
      <c r="C1932" s="22">
        <v>2195.38</v>
      </c>
      <c r="D1932" s="22">
        <v>467.97698000000003</v>
      </c>
      <c r="E1932" s="22">
        <v>343.75601</v>
      </c>
      <c r="F1932" s="22">
        <v>2.1800000000000002</v>
      </c>
      <c r="G1932" s="22">
        <v>49.404989999999998</v>
      </c>
      <c r="H1932" s="22">
        <v>44.811</v>
      </c>
      <c r="I1932" s="22">
        <v>1003.78198</v>
      </c>
      <c r="J1932" s="22">
        <v>434.30898999999999</v>
      </c>
      <c r="K1932" s="22">
        <v>240.78998999999999</v>
      </c>
      <c r="L1932" s="22">
        <v>2280.5309999999999</v>
      </c>
      <c r="M1932" s="22">
        <v>0</v>
      </c>
      <c r="N1932" s="22">
        <v>-950.56501000000003</v>
      </c>
      <c r="O1932" s="22">
        <v>-12.21</v>
      </c>
      <c r="Q1932" s="22">
        <v>-2.2443399999999998</v>
      </c>
      <c r="R1932" s="22">
        <v>0.46</v>
      </c>
      <c r="S1932" s="22">
        <v>0.45</v>
      </c>
      <c r="T1932" s="22">
        <v>0.33748</v>
      </c>
      <c r="U1932" s="24" t="s">
        <v>47327</v>
      </c>
      <c r="V1932" s="24" t="s">
        <v>47328</v>
      </c>
      <c r="W1932" s="25" t="s">
        <v>47329</v>
      </c>
      <c r="X1932" s="6" t="s">
        <v>90</v>
      </c>
      <c r="Y1932" s="6" t="s">
        <v>90</v>
      </c>
      <c r="Z1932" s="6" t="s">
        <v>90</v>
      </c>
      <c r="AA1932" s="6" t="s">
        <v>90</v>
      </c>
      <c r="AB1932" s="6" t="s">
        <v>90</v>
      </c>
      <c r="AC1932">
        <v>1930</v>
      </c>
      <c r="AD1932" s="6" t="s">
        <v>7133</v>
      </c>
      <c r="AE1932" s="6" t="s">
        <v>49398</v>
      </c>
      <c r="AF1932" s="6" t="s">
        <v>90</v>
      </c>
      <c r="AG1932" s="6" t="s">
        <v>7134</v>
      </c>
      <c r="AH1932" s="6" t="s">
        <v>52079</v>
      </c>
      <c r="AI1932" s="6" t="s">
        <v>52080</v>
      </c>
    </row>
    <row r="1933" spans="1:35" x14ac:dyDescent="0.25">
      <c r="A1933" s="26" t="s">
        <v>2663</v>
      </c>
      <c r="B1933" s="24" t="s">
        <v>2664</v>
      </c>
      <c r="C1933" s="22">
        <v>15884.51</v>
      </c>
      <c r="D1933" s="22">
        <v>1463.8000400000001</v>
      </c>
      <c r="E1933" s="22">
        <v>1004.70001</v>
      </c>
      <c r="F1933" s="22">
        <v>0.22</v>
      </c>
      <c r="G1933" s="22">
        <v>524.70001000000002</v>
      </c>
      <c r="H1933" s="22">
        <v>1089.3000400000001</v>
      </c>
      <c r="I1933" s="22">
        <v>11668</v>
      </c>
      <c r="J1933" s="22">
        <v>1952.8000400000001</v>
      </c>
      <c r="K1933" s="22">
        <v>2010.09997</v>
      </c>
      <c r="L1933" s="22">
        <v>4310.6000899999999</v>
      </c>
      <c r="M1933" s="22">
        <v>0</v>
      </c>
      <c r="N1933" s="22">
        <v>8140.1000899999999</v>
      </c>
      <c r="O1933" s="22">
        <v>78.16</v>
      </c>
      <c r="P1933" s="22">
        <v>34.101999999999997</v>
      </c>
      <c r="Q1933" s="22">
        <v>0.51749000000000001</v>
      </c>
      <c r="R1933" s="22">
        <v>1.1599999999999999</v>
      </c>
      <c r="U1933" s="24" t="s">
        <v>47330</v>
      </c>
      <c r="V1933" s="24" t="s">
        <v>47331</v>
      </c>
      <c r="W1933" s="25" t="s">
        <v>47332</v>
      </c>
      <c r="X1933" s="6" t="s">
        <v>90</v>
      </c>
      <c r="Y1933" s="6" t="s">
        <v>90</v>
      </c>
      <c r="Z1933" s="6" t="s">
        <v>90</v>
      </c>
      <c r="AA1933" s="6" t="s">
        <v>90</v>
      </c>
      <c r="AB1933" s="6" t="s">
        <v>90</v>
      </c>
      <c r="AC1933">
        <v>1931</v>
      </c>
      <c r="AD1933" s="6" t="s">
        <v>7135</v>
      </c>
      <c r="AE1933" s="6" t="s">
        <v>51415</v>
      </c>
      <c r="AF1933" s="6" t="s">
        <v>51584</v>
      </c>
      <c r="AG1933" s="6" t="s">
        <v>7136</v>
      </c>
      <c r="AH1933" s="6" t="s">
        <v>52081</v>
      </c>
      <c r="AI1933" s="6" t="s">
        <v>52082</v>
      </c>
    </row>
    <row r="1934" spans="1:35" x14ac:dyDescent="0.25">
      <c r="A1934" s="26" t="s">
        <v>2664</v>
      </c>
      <c r="B1934" s="24" t="s">
        <v>41685</v>
      </c>
      <c r="C1934" s="22">
        <v>2922.39</v>
      </c>
      <c r="D1934" s="22">
        <v>-375.86802</v>
      </c>
      <c r="E1934" s="22">
        <v>-537.54102</v>
      </c>
      <c r="F1934" s="22">
        <v>0.98</v>
      </c>
      <c r="G1934" s="22">
        <v>93.448989999999995</v>
      </c>
      <c r="H1934" s="22">
        <v>19.472000000000001</v>
      </c>
      <c r="I1934" s="22">
        <v>5.65</v>
      </c>
      <c r="J1934" s="22">
        <v>2454.2451099999998</v>
      </c>
      <c r="K1934" s="22">
        <v>543.86102000000005</v>
      </c>
      <c r="L1934" s="22">
        <v>1208.23596</v>
      </c>
      <c r="M1934" s="22">
        <v>0</v>
      </c>
      <c r="N1934" s="22">
        <v>2626.13598</v>
      </c>
      <c r="U1934" s="24" t="s">
        <v>47333</v>
      </c>
      <c r="V1934" s="24" t="s">
        <v>47334</v>
      </c>
      <c r="W1934" s="25" t="s">
        <v>47335</v>
      </c>
      <c r="X1934" s="6" t="s">
        <v>90</v>
      </c>
      <c r="Y1934" s="6" t="s">
        <v>90</v>
      </c>
      <c r="Z1934" s="6" t="s">
        <v>90</v>
      </c>
      <c r="AA1934" s="6" t="s">
        <v>90</v>
      </c>
      <c r="AB1934" s="6" t="s">
        <v>90</v>
      </c>
      <c r="AC1934">
        <v>1932</v>
      </c>
      <c r="AD1934" s="6" t="s">
        <v>7137</v>
      </c>
      <c r="AE1934" s="6" t="s">
        <v>49206</v>
      </c>
      <c r="AF1934" s="6" t="s">
        <v>50494</v>
      </c>
      <c r="AG1934" s="6" t="s">
        <v>7138</v>
      </c>
      <c r="AH1934" s="6" t="s">
        <v>52083</v>
      </c>
      <c r="AI1934" s="6" t="s">
        <v>52084</v>
      </c>
    </row>
    <row r="1935" spans="1:35" x14ac:dyDescent="0.25">
      <c r="A1935" s="26" t="s">
        <v>41686</v>
      </c>
      <c r="B1935" s="24" t="s">
        <v>41687</v>
      </c>
      <c r="C1935" s="22">
        <v>2363.65</v>
      </c>
      <c r="D1935" s="22">
        <v>246.82499000000001</v>
      </c>
      <c r="E1935" s="22">
        <v>140.386</v>
      </c>
      <c r="F1935" s="22">
        <v>0.56999999999999995</v>
      </c>
      <c r="G1935" s="22">
        <v>64.731999999999999</v>
      </c>
      <c r="H1935" s="22">
        <v>0</v>
      </c>
      <c r="I1935" s="22">
        <v>640.31097</v>
      </c>
      <c r="J1935" s="22">
        <v>264.64999</v>
      </c>
      <c r="K1935" s="22">
        <v>154.714</v>
      </c>
      <c r="L1935" s="22">
        <v>1491.96496</v>
      </c>
      <c r="M1935" s="22">
        <v>0</v>
      </c>
      <c r="N1935" s="22">
        <v>1110.8680400000001</v>
      </c>
      <c r="O1935" s="22">
        <v>36.67</v>
      </c>
      <c r="P1935" s="22">
        <v>56.881990000000002</v>
      </c>
      <c r="Q1935" s="22">
        <v>1.3191999999999999</v>
      </c>
      <c r="R1935" s="22">
        <v>0.91</v>
      </c>
      <c r="S1935" s="22">
        <v>0.57999999999999996</v>
      </c>
      <c r="T1935" s="22">
        <v>0.34</v>
      </c>
      <c r="U1935" s="24" t="s">
        <v>47336</v>
      </c>
      <c r="V1935" s="24" t="s">
        <v>47337</v>
      </c>
      <c r="W1935" s="25" t="s">
        <v>47338</v>
      </c>
      <c r="X1935" s="6" t="s">
        <v>90</v>
      </c>
      <c r="Y1935" s="6" t="s">
        <v>90</v>
      </c>
      <c r="Z1935" s="6" t="s">
        <v>90</v>
      </c>
      <c r="AA1935" s="6" t="s">
        <v>90</v>
      </c>
      <c r="AB1935" s="6" t="s">
        <v>90</v>
      </c>
      <c r="AC1935">
        <v>1933</v>
      </c>
      <c r="AD1935" s="6" t="s">
        <v>7139</v>
      </c>
      <c r="AE1935" s="6" t="s">
        <v>50195</v>
      </c>
      <c r="AF1935" s="6" t="s">
        <v>90</v>
      </c>
      <c r="AG1935" s="6" t="s">
        <v>7140</v>
      </c>
      <c r="AH1935" s="6" t="s">
        <v>52085</v>
      </c>
      <c r="AI1935" s="6" t="s">
        <v>52086</v>
      </c>
    </row>
    <row r="1936" spans="1:35" x14ac:dyDescent="0.25">
      <c r="A1936" s="26" t="s">
        <v>41688</v>
      </c>
      <c r="B1936" s="24" t="s">
        <v>41689</v>
      </c>
      <c r="C1936" s="22">
        <v>7549.72</v>
      </c>
      <c r="D1936" s="22">
        <v>1232.40698</v>
      </c>
      <c r="E1936" s="22">
        <v>857.41301999999996</v>
      </c>
      <c r="F1936" s="22">
        <v>1.31</v>
      </c>
      <c r="G1936" s="22">
        <v>1675.28601</v>
      </c>
      <c r="H1936" s="22">
        <v>2581.7529199999999</v>
      </c>
      <c r="I1936" s="22">
        <v>1802.9260200000001</v>
      </c>
      <c r="J1936" s="22">
        <v>2422.0039000000002</v>
      </c>
      <c r="K1936" s="22">
        <v>5925.68505</v>
      </c>
      <c r="L1936" s="22">
        <v>1876.26</v>
      </c>
      <c r="M1936" s="22">
        <v>0</v>
      </c>
      <c r="N1936" s="22">
        <v>5355.6611300000004</v>
      </c>
      <c r="O1936" s="22">
        <v>12.57</v>
      </c>
      <c r="P1936" s="22">
        <v>25.943999999999999</v>
      </c>
      <c r="Q1936" s="22">
        <v>0.35032999999999997</v>
      </c>
      <c r="R1936" s="22">
        <v>2.4500000000000002</v>
      </c>
      <c r="S1936" s="22">
        <v>1.38</v>
      </c>
      <c r="T1936" s="22">
        <v>0.68894999999999995</v>
      </c>
      <c r="U1936" s="24" t="s">
        <v>47339</v>
      </c>
      <c r="V1936" s="24" t="s">
        <v>47340</v>
      </c>
      <c r="W1936" s="25" t="s">
        <v>47341</v>
      </c>
      <c r="X1936" s="6" t="s">
        <v>90</v>
      </c>
      <c r="Y1936" s="6" t="s">
        <v>90</v>
      </c>
      <c r="Z1936" s="6" t="s">
        <v>90</v>
      </c>
      <c r="AA1936" s="6" t="s">
        <v>90</v>
      </c>
      <c r="AB1936" s="6" t="s">
        <v>90</v>
      </c>
      <c r="AC1936">
        <v>1934</v>
      </c>
      <c r="AD1936" s="6" t="s">
        <v>7141</v>
      </c>
      <c r="AE1936" s="6" t="s">
        <v>49150</v>
      </c>
      <c r="AF1936" s="6" t="s">
        <v>51584</v>
      </c>
      <c r="AG1936" s="6" t="s">
        <v>7142</v>
      </c>
      <c r="AH1936" s="6" t="s">
        <v>52087</v>
      </c>
      <c r="AI1936" s="6" t="s">
        <v>52088</v>
      </c>
    </row>
    <row r="1937" spans="1:35" x14ac:dyDescent="0.25">
      <c r="A1937" s="26" t="s">
        <v>41690</v>
      </c>
      <c r="B1937" s="24" t="s">
        <v>41691</v>
      </c>
      <c r="C1937" s="22">
        <v>13273.55</v>
      </c>
      <c r="D1937" s="22">
        <v>2278.0090300000002</v>
      </c>
      <c r="E1937" s="22">
        <v>2075.00488</v>
      </c>
      <c r="F1937" s="22">
        <v>0.66</v>
      </c>
      <c r="G1937" s="22">
        <v>0</v>
      </c>
      <c r="H1937" s="22">
        <v>92.415999999999997</v>
      </c>
      <c r="I1937" s="22">
        <v>388.48901000000001</v>
      </c>
      <c r="J1937" s="22">
        <v>7939.2870999999996</v>
      </c>
      <c r="K1937" s="22">
        <v>15913.509760000001</v>
      </c>
      <c r="L1937" s="22">
        <v>3168.4929099999999</v>
      </c>
      <c r="M1937" s="22">
        <v>0</v>
      </c>
      <c r="N1937" s="22">
        <v>12673.3496</v>
      </c>
      <c r="O1937" s="22">
        <v>18.829999999999998</v>
      </c>
      <c r="P1937" s="22">
        <v>20.000990000000002</v>
      </c>
      <c r="Q1937" s="22">
        <v>0.25001000000000001</v>
      </c>
      <c r="R1937" s="22">
        <v>2</v>
      </c>
      <c r="S1937" s="22">
        <v>1.99</v>
      </c>
      <c r="T1937" s="22">
        <v>1.99275</v>
      </c>
      <c r="U1937" s="24" t="s">
        <v>47342</v>
      </c>
      <c r="V1937" s="24" t="s">
        <v>47343</v>
      </c>
      <c r="W1937" s="25" t="s">
        <v>47344</v>
      </c>
      <c r="X1937" s="6" t="s">
        <v>90</v>
      </c>
      <c r="Y1937" s="6" t="s">
        <v>90</v>
      </c>
      <c r="Z1937" s="6" t="s">
        <v>90</v>
      </c>
      <c r="AA1937" s="6" t="s">
        <v>90</v>
      </c>
      <c r="AB1937" s="6" t="s">
        <v>90</v>
      </c>
      <c r="AC1937">
        <v>1935</v>
      </c>
      <c r="AD1937" s="6" t="s">
        <v>7143</v>
      </c>
      <c r="AE1937" s="6" t="s">
        <v>50396</v>
      </c>
      <c r="AF1937" s="6" t="s">
        <v>49940</v>
      </c>
      <c r="AG1937" s="6" t="s">
        <v>7144</v>
      </c>
      <c r="AH1937" s="6" t="s">
        <v>52089</v>
      </c>
      <c r="AI1937" s="6" t="s">
        <v>52090</v>
      </c>
    </row>
    <row r="1938" spans="1:35" x14ac:dyDescent="0.25">
      <c r="A1938" s="26" t="s">
        <v>41692</v>
      </c>
      <c r="B1938" s="24" t="s">
        <v>41693</v>
      </c>
      <c r="C1938" s="22">
        <v>2195.13</v>
      </c>
      <c r="D1938" s="22">
        <v>241.16</v>
      </c>
      <c r="E1938" s="22">
        <v>124.20399999999999</v>
      </c>
      <c r="F1938" s="22">
        <v>1.82</v>
      </c>
      <c r="G1938" s="22">
        <v>0</v>
      </c>
      <c r="H1938" s="22">
        <v>0</v>
      </c>
      <c r="I1938" s="22">
        <v>0</v>
      </c>
      <c r="J1938" s="22">
        <v>104.74099</v>
      </c>
      <c r="K1938" s="22">
        <v>264.57400000000001</v>
      </c>
      <c r="L1938" s="22">
        <v>1428.4940099999999</v>
      </c>
      <c r="M1938" s="22">
        <v>0</v>
      </c>
      <c r="N1938" s="22">
        <v>513.93402000000003</v>
      </c>
      <c r="O1938" s="22">
        <v>4.8099999999999996</v>
      </c>
      <c r="P1938" s="22">
        <v>73.823989999999995</v>
      </c>
      <c r="Q1938" s="22">
        <v>2.8203100000000001</v>
      </c>
      <c r="R1938" s="22">
        <v>2.97</v>
      </c>
      <c r="S1938" s="22">
        <v>2.5299999999999998</v>
      </c>
      <c r="T1938" s="22">
        <v>2.5259800000000001</v>
      </c>
      <c r="U1938" s="24" t="s">
        <v>47345</v>
      </c>
      <c r="V1938" s="24" t="s">
        <v>47346</v>
      </c>
      <c r="W1938" s="25" t="s">
        <v>47347</v>
      </c>
      <c r="X1938" s="6" t="s">
        <v>90</v>
      </c>
      <c r="Y1938" s="6" t="s">
        <v>90</v>
      </c>
      <c r="Z1938" s="6" t="s">
        <v>90</v>
      </c>
      <c r="AA1938" s="6" t="s">
        <v>90</v>
      </c>
      <c r="AB1938" s="6" t="s">
        <v>90</v>
      </c>
      <c r="AC1938">
        <v>1936</v>
      </c>
      <c r="AD1938" s="6" t="s">
        <v>7145</v>
      </c>
      <c r="AE1938" s="6" t="s">
        <v>51786</v>
      </c>
      <c r="AF1938" s="6" t="s">
        <v>90</v>
      </c>
      <c r="AG1938" s="6" t="s">
        <v>7146</v>
      </c>
      <c r="AH1938" s="6" t="s">
        <v>52091</v>
      </c>
      <c r="AI1938" s="6" t="s">
        <v>52092</v>
      </c>
    </row>
    <row r="1939" spans="1:35" x14ac:dyDescent="0.25">
      <c r="A1939" s="26" t="s">
        <v>2665</v>
      </c>
      <c r="B1939" s="24" t="s">
        <v>2666</v>
      </c>
      <c r="C1939" s="22">
        <v>7982.74</v>
      </c>
      <c r="D1939" s="22">
        <v>675.97302000000002</v>
      </c>
      <c r="E1939" s="22">
        <v>522.25701000000004</v>
      </c>
      <c r="F1939" s="22">
        <v>1.32</v>
      </c>
      <c r="G1939" s="22">
        <v>934.32299</v>
      </c>
      <c r="H1939" s="22">
        <v>1818.0159900000001</v>
      </c>
      <c r="I1939" s="22">
        <v>93.497</v>
      </c>
      <c r="J1939" s="22">
        <v>1613.0400299999999</v>
      </c>
      <c r="K1939" s="22">
        <v>3646.2729399999998</v>
      </c>
      <c r="L1939" s="22">
        <v>216.488</v>
      </c>
      <c r="M1939" s="22">
        <v>0</v>
      </c>
      <c r="N1939" s="22">
        <v>3871.5859300000002</v>
      </c>
      <c r="O1939" s="22">
        <v>26.15</v>
      </c>
      <c r="P1939" s="22">
        <v>5.3845999999999998</v>
      </c>
      <c r="Q1939" s="22">
        <v>5.6910000000000002E-2</v>
      </c>
      <c r="R1939" s="22">
        <v>2.41</v>
      </c>
      <c r="S1939" s="22">
        <v>1.1299999999999999</v>
      </c>
      <c r="T1939" s="22">
        <v>0.55418999999999996</v>
      </c>
      <c r="U1939" s="24" t="s">
        <v>47348</v>
      </c>
      <c r="V1939" s="24" t="s">
        <v>47349</v>
      </c>
      <c r="W1939" s="25" t="s">
        <v>47350</v>
      </c>
      <c r="X1939" s="6" t="s">
        <v>90</v>
      </c>
      <c r="Y1939" s="6" t="s">
        <v>90</v>
      </c>
      <c r="Z1939" s="6" t="s">
        <v>90</v>
      </c>
      <c r="AA1939" s="6" t="s">
        <v>90</v>
      </c>
      <c r="AB1939" s="6" t="s">
        <v>90</v>
      </c>
      <c r="AC1939">
        <v>1937</v>
      </c>
      <c r="AD1939" s="6" t="s">
        <v>7147</v>
      </c>
      <c r="AE1939" s="6" t="s">
        <v>52284</v>
      </c>
      <c r="AF1939" s="6" t="s">
        <v>90</v>
      </c>
      <c r="AG1939" s="6" t="s">
        <v>7148</v>
      </c>
      <c r="AH1939" s="6" t="s">
        <v>52093</v>
      </c>
      <c r="AI1939" s="6" t="s">
        <v>52094</v>
      </c>
    </row>
    <row r="1940" spans="1:35" x14ac:dyDescent="0.25">
      <c r="A1940" s="26" t="s">
        <v>2667</v>
      </c>
      <c r="B1940" s="24" t="s">
        <v>2668</v>
      </c>
      <c r="C1940" s="22">
        <v>3556.55</v>
      </c>
      <c r="D1940" s="22">
        <v>564.255</v>
      </c>
      <c r="E1940" s="22">
        <v>537.17199000000005</v>
      </c>
      <c r="F1940" s="22">
        <v>1.66</v>
      </c>
      <c r="G1940" s="22">
        <v>67.295990000000003</v>
      </c>
      <c r="H1940" s="22">
        <v>202.238</v>
      </c>
      <c r="I1940" s="22">
        <v>241.917</v>
      </c>
      <c r="J1940" s="22">
        <v>248.917</v>
      </c>
      <c r="K1940" s="22">
        <v>1043.46594</v>
      </c>
      <c r="L1940" s="22">
        <v>12.43</v>
      </c>
      <c r="M1940" s="22">
        <v>0</v>
      </c>
      <c r="N1940" s="22">
        <v>1233.0009700000001</v>
      </c>
      <c r="O1940" s="22">
        <v>21.61</v>
      </c>
      <c r="P1940" s="22">
        <v>0.99804000000000004</v>
      </c>
      <c r="Q1940" s="22">
        <v>1.008E-2</v>
      </c>
      <c r="R1940" s="22">
        <v>4.1900000000000004</v>
      </c>
      <c r="S1940" s="22">
        <v>3.38</v>
      </c>
      <c r="T1940" s="22">
        <v>3.1091899999999999</v>
      </c>
      <c r="U1940" s="24" t="s">
        <v>47351</v>
      </c>
      <c r="V1940" s="24" t="s">
        <v>47352</v>
      </c>
      <c r="W1940" s="25" t="s">
        <v>47353</v>
      </c>
      <c r="X1940" s="6" t="s">
        <v>90</v>
      </c>
      <c r="Y1940" s="6" t="s">
        <v>90</v>
      </c>
      <c r="Z1940" s="6" t="s">
        <v>90</v>
      </c>
      <c r="AA1940" s="6" t="s">
        <v>90</v>
      </c>
      <c r="AB1940" s="6" t="s">
        <v>90</v>
      </c>
      <c r="AC1940">
        <v>1938</v>
      </c>
      <c r="AD1940" s="6" t="s">
        <v>7149</v>
      </c>
      <c r="AE1940" s="6" t="s">
        <v>49996</v>
      </c>
      <c r="AF1940" s="6" t="s">
        <v>49994</v>
      </c>
      <c r="AG1940" s="6" t="s">
        <v>7150</v>
      </c>
      <c r="AH1940" s="6" t="s">
        <v>52095</v>
      </c>
      <c r="AI1940" s="6" t="s">
        <v>52096</v>
      </c>
    </row>
    <row r="1941" spans="1:35" x14ac:dyDescent="0.25">
      <c r="A1941" s="26" t="s">
        <v>2670</v>
      </c>
      <c r="B1941" s="24" t="s">
        <v>2671</v>
      </c>
      <c r="C1941" s="22">
        <v>4539.8900000000003</v>
      </c>
      <c r="D1941" s="22">
        <v>191.77298999999999</v>
      </c>
      <c r="E1941" s="22">
        <v>133.17500000000001</v>
      </c>
      <c r="F1941" s="22">
        <v>1.08</v>
      </c>
      <c r="G1941" s="22">
        <v>71.436989999999994</v>
      </c>
      <c r="H1941" s="22">
        <v>100.41699</v>
      </c>
      <c r="I1941" s="22">
        <v>461.29597999999999</v>
      </c>
      <c r="J1941" s="22">
        <v>185.77600000000001</v>
      </c>
      <c r="K1941" s="22">
        <v>1461.36303</v>
      </c>
      <c r="L1941" s="22">
        <v>529.57299</v>
      </c>
      <c r="M1941" s="22">
        <v>0</v>
      </c>
      <c r="N1941" s="22">
        <v>1405.0080499999999</v>
      </c>
      <c r="O1941" s="22">
        <v>44.5</v>
      </c>
      <c r="P1941" s="22">
        <v>0</v>
      </c>
      <c r="Q1941" s="22">
        <v>0</v>
      </c>
      <c r="R1941" s="22">
        <v>2.11</v>
      </c>
      <c r="S1941" s="22">
        <v>7.33</v>
      </c>
      <c r="T1941" s="22">
        <v>6.9412000000000003</v>
      </c>
      <c r="U1941" s="24" t="s">
        <v>47354</v>
      </c>
      <c r="V1941" s="24" t="s">
        <v>47355</v>
      </c>
      <c r="W1941" s="25" t="s">
        <v>47356</v>
      </c>
      <c r="X1941" s="6" t="s">
        <v>90</v>
      </c>
      <c r="Y1941" s="6" t="s">
        <v>90</v>
      </c>
      <c r="Z1941" s="6" t="s">
        <v>90</v>
      </c>
      <c r="AA1941" s="6" t="s">
        <v>90</v>
      </c>
      <c r="AB1941" s="6" t="s">
        <v>90</v>
      </c>
      <c r="AC1941">
        <v>1939</v>
      </c>
      <c r="AD1941" s="6" t="s">
        <v>7151</v>
      </c>
      <c r="AE1941" s="6" t="s">
        <v>52541</v>
      </c>
      <c r="AF1941" s="6" t="s">
        <v>49454</v>
      </c>
      <c r="AG1941" s="6" t="s">
        <v>7152</v>
      </c>
      <c r="AH1941" s="6" t="s">
        <v>52097</v>
      </c>
      <c r="AI1941" s="6" t="s">
        <v>52098</v>
      </c>
    </row>
    <row r="1942" spans="1:35" x14ac:dyDescent="0.25">
      <c r="A1942" s="26" t="s">
        <v>2672</v>
      </c>
      <c r="B1942" s="24" t="s">
        <v>2673</v>
      </c>
      <c r="C1942" s="22">
        <v>65641.119999999995</v>
      </c>
      <c r="D1942" s="22">
        <v>6908</v>
      </c>
      <c r="E1942" s="22">
        <v>4761</v>
      </c>
      <c r="F1942" s="22">
        <v>1.77</v>
      </c>
      <c r="G1942" s="22">
        <v>7032</v>
      </c>
      <c r="H1942" s="22">
        <v>3999</v>
      </c>
      <c r="I1942" s="22">
        <v>15974</v>
      </c>
      <c r="J1942" s="22">
        <v>12018</v>
      </c>
      <c r="K1942" s="22">
        <v>15003</v>
      </c>
      <c r="L1942" s="22">
        <v>10594</v>
      </c>
      <c r="M1942" s="22">
        <v>0</v>
      </c>
      <c r="N1942" s="22">
        <v>17989</v>
      </c>
      <c r="O1942" s="22">
        <v>12.94</v>
      </c>
      <c r="P1942" s="22">
        <v>36.790999999999997</v>
      </c>
      <c r="Q1942" s="22">
        <v>0.58204</v>
      </c>
      <c r="R1942" s="22">
        <v>1.26</v>
      </c>
      <c r="S1942" s="22">
        <v>0.92</v>
      </c>
      <c r="T1942" s="22">
        <v>0.33050000000000002</v>
      </c>
      <c r="U1942" s="24" t="s">
        <v>47357</v>
      </c>
      <c r="V1942" s="24" t="s">
        <v>47358</v>
      </c>
      <c r="W1942" s="25" t="s">
        <v>47359</v>
      </c>
      <c r="X1942" s="6" t="s">
        <v>90</v>
      </c>
      <c r="Y1942" s="6" t="s">
        <v>90</v>
      </c>
      <c r="Z1942" s="6" t="s">
        <v>90</v>
      </c>
      <c r="AA1942" s="6" t="s">
        <v>90</v>
      </c>
      <c r="AB1942" s="6" t="s">
        <v>90</v>
      </c>
      <c r="AC1942">
        <v>1940</v>
      </c>
      <c r="AD1942" s="6" t="s">
        <v>7153</v>
      </c>
      <c r="AE1942" s="6" t="s">
        <v>50099</v>
      </c>
      <c r="AF1942" s="6" t="s">
        <v>50095</v>
      </c>
      <c r="AG1942" s="6" t="s">
        <v>7154</v>
      </c>
      <c r="AH1942" s="6" t="s">
        <v>90</v>
      </c>
      <c r="AI1942" s="6" t="s">
        <v>90</v>
      </c>
    </row>
    <row r="1943" spans="1:35" x14ac:dyDescent="0.25">
      <c r="A1943" s="26" t="s">
        <v>2674</v>
      </c>
      <c r="B1943" s="24" t="s">
        <v>2675</v>
      </c>
      <c r="C1943" s="22">
        <v>29425.7</v>
      </c>
      <c r="D1943" s="22">
        <v>3359.8659600000001</v>
      </c>
      <c r="E1943" s="22">
        <v>3359.8659600000001</v>
      </c>
      <c r="F1943" s="22">
        <v>1.01</v>
      </c>
      <c r="G1943" s="22">
        <v>0</v>
      </c>
      <c r="H1943" s="22">
        <v>0</v>
      </c>
      <c r="I1943" s="22">
        <v>10329.589840000001</v>
      </c>
      <c r="J1943" s="22">
        <v>0</v>
      </c>
      <c r="K1943" s="22">
        <v>8629.6552699999993</v>
      </c>
      <c r="L1943" s="22">
        <v>5289.0190400000001</v>
      </c>
      <c r="M1943" s="22">
        <v>1722.23901</v>
      </c>
      <c r="N1943" s="22">
        <v>20874.550780000001</v>
      </c>
      <c r="O1943" s="22">
        <v>26.67</v>
      </c>
      <c r="P1943" s="22">
        <v>22.70599</v>
      </c>
      <c r="Q1943" s="22">
        <v>0.32483000000000001</v>
      </c>
      <c r="U1943" s="24" t="s">
        <v>47360</v>
      </c>
      <c r="V1943" s="24" t="s">
        <v>47361</v>
      </c>
      <c r="W1943" s="25" t="s">
        <v>47362</v>
      </c>
      <c r="X1943" s="6" t="s">
        <v>90</v>
      </c>
      <c r="Y1943" s="6" t="s">
        <v>90</v>
      </c>
      <c r="Z1943" s="6" t="s">
        <v>90</v>
      </c>
      <c r="AA1943" s="6" t="s">
        <v>90</v>
      </c>
      <c r="AB1943" s="6" t="s">
        <v>90</v>
      </c>
      <c r="AC1943">
        <v>1941</v>
      </c>
      <c r="AD1943" s="6" t="s">
        <v>7155</v>
      </c>
      <c r="AE1943" s="6" t="s">
        <v>50813</v>
      </c>
      <c r="AF1943" s="6" t="s">
        <v>50806</v>
      </c>
      <c r="AG1943" s="6" t="s">
        <v>7156</v>
      </c>
      <c r="AH1943" s="6" t="s">
        <v>52099</v>
      </c>
      <c r="AI1943" s="6" t="s">
        <v>52100</v>
      </c>
    </row>
    <row r="1944" spans="1:35" x14ac:dyDescent="0.25">
      <c r="A1944" s="26" t="s">
        <v>41694</v>
      </c>
      <c r="B1944" s="24" t="s">
        <v>41695</v>
      </c>
      <c r="C1944" s="22">
        <v>5164.88</v>
      </c>
      <c r="D1944" s="22">
        <v>1574.48901</v>
      </c>
      <c r="E1944" s="22">
        <v>1574.48901</v>
      </c>
      <c r="F1944" s="22">
        <v>1.4</v>
      </c>
      <c r="G1944" s="22">
        <v>937.81799000000001</v>
      </c>
      <c r="H1944" s="22">
        <v>0</v>
      </c>
      <c r="I1944" s="22">
        <v>968.07</v>
      </c>
      <c r="J1944" s="22">
        <v>1618.4930400000001</v>
      </c>
      <c r="K1944" s="22">
        <v>9490.9404200000008</v>
      </c>
      <c r="L1944" s="22">
        <v>885.56402000000003</v>
      </c>
      <c r="M1944" s="22">
        <v>0</v>
      </c>
      <c r="N1944" s="22">
        <v>10802.79003</v>
      </c>
      <c r="U1944" s="24" t="s">
        <v>47363</v>
      </c>
      <c r="V1944" s="24" t="s">
        <v>47364</v>
      </c>
      <c r="W1944" s="25" t="s">
        <v>47365</v>
      </c>
      <c r="X1944" s="6" t="s">
        <v>90</v>
      </c>
      <c r="Y1944" s="6" t="s">
        <v>90</v>
      </c>
      <c r="Z1944" s="6" t="s">
        <v>90</v>
      </c>
      <c r="AA1944" s="6" t="s">
        <v>90</v>
      </c>
      <c r="AB1944" s="6" t="s">
        <v>90</v>
      </c>
      <c r="AC1944">
        <v>1942</v>
      </c>
      <c r="AD1944" s="6" t="s">
        <v>7157</v>
      </c>
      <c r="AE1944" s="6" t="s">
        <v>50277</v>
      </c>
      <c r="AF1944" s="6" t="s">
        <v>49351</v>
      </c>
      <c r="AG1944" s="6" t="s">
        <v>7158</v>
      </c>
      <c r="AH1944" s="6" t="s">
        <v>52101</v>
      </c>
      <c r="AI1944" s="6" t="s">
        <v>52102</v>
      </c>
    </row>
    <row r="1945" spans="1:35" x14ac:dyDescent="0.25">
      <c r="A1945" s="26" t="s">
        <v>2676</v>
      </c>
      <c r="B1945" s="24" t="s">
        <v>2677</v>
      </c>
      <c r="C1945" s="22">
        <v>4994.4399999999996</v>
      </c>
      <c r="D1945" s="22">
        <v>868.72600999999997</v>
      </c>
      <c r="E1945" s="22">
        <v>600.48100999999997</v>
      </c>
      <c r="F1945" s="22">
        <v>0.8</v>
      </c>
      <c r="G1945" s="22">
        <v>657.96801000000005</v>
      </c>
      <c r="H1945" s="22">
        <v>769.40300999999999</v>
      </c>
      <c r="I1945" s="22">
        <v>2748.7639100000001</v>
      </c>
      <c r="J1945" s="22">
        <v>1437.85998</v>
      </c>
      <c r="K1945" s="22">
        <v>2132.65209</v>
      </c>
      <c r="L1945" s="22">
        <v>3345.3811000000001</v>
      </c>
      <c r="M1945" s="22">
        <v>0</v>
      </c>
      <c r="N1945" s="22">
        <v>1718.2559799999999</v>
      </c>
      <c r="O1945" s="22">
        <v>16.16</v>
      </c>
      <c r="P1945" s="22">
        <v>65.422989999999999</v>
      </c>
      <c r="Q1945" s="22">
        <v>1.89208</v>
      </c>
      <c r="R1945" s="22">
        <v>1.42</v>
      </c>
      <c r="S1945" s="22">
        <v>0.95</v>
      </c>
      <c r="T1945" s="22">
        <v>0.49049999999999999</v>
      </c>
      <c r="U1945" s="24" t="s">
        <v>47366</v>
      </c>
      <c r="V1945" s="24" t="s">
        <v>47367</v>
      </c>
      <c r="W1945" s="25" t="s">
        <v>47368</v>
      </c>
      <c r="X1945" s="6" t="s">
        <v>90</v>
      </c>
      <c r="Y1945" s="6" t="s">
        <v>90</v>
      </c>
      <c r="Z1945" s="6" t="s">
        <v>90</v>
      </c>
      <c r="AA1945" s="6" t="s">
        <v>90</v>
      </c>
      <c r="AB1945" s="6" t="s">
        <v>90</v>
      </c>
      <c r="AC1945">
        <v>1943</v>
      </c>
      <c r="AD1945" s="6" t="s">
        <v>7159</v>
      </c>
      <c r="AE1945" s="6" t="s">
        <v>49289</v>
      </c>
      <c r="AF1945" s="6" t="s">
        <v>49891</v>
      </c>
      <c r="AG1945" s="6" t="s">
        <v>7160</v>
      </c>
      <c r="AH1945" s="6" t="s">
        <v>52103</v>
      </c>
      <c r="AI1945" s="6" t="s">
        <v>52104</v>
      </c>
    </row>
    <row r="1946" spans="1:35" x14ac:dyDescent="0.25">
      <c r="A1946" s="26" t="s">
        <v>2678</v>
      </c>
      <c r="B1946" s="24" t="s">
        <v>2678</v>
      </c>
      <c r="C1946" s="22">
        <v>3996.83</v>
      </c>
      <c r="D1946" s="22">
        <v>860.16497000000004</v>
      </c>
      <c r="E1946" s="22">
        <v>804.60997999999995</v>
      </c>
      <c r="F1946" s="22">
        <v>1.21</v>
      </c>
      <c r="G1946" s="22">
        <v>21211.800780000001</v>
      </c>
      <c r="H1946" s="22">
        <v>29.447990000000001</v>
      </c>
      <c r="I1946" s="22">
        <v>118.273</v>
      </c>
      <c r="J1946" s="22">
        <v>21448.070309999999</v>
      </c>
      <c r="K1946" s="22">
        <v>26069.990229999999</v>
      </c>
      <c r="L1946" s="22">
        <v>5235.1137600000002</v>
      </c>
      <c r="M1946" s="22">
        <v>251.07</v>
      </c>
      <c r="N1946" s="22">
        <v>1475.90002</v>
      </c>
      <c r="O1946" s="22">
        <v>6.51</v>
      </c>
      <c r="P1946" s="22">
        <v>75.111000000000004</v>
      </c>
      <c r="Q1946" s="22">
        <v>3.4986600000000001</v>
      </c>
      <c r="R1946" s="22">
        <v>1.23</v>
      </c>
      <c r="S1946" s="22">
        <v>1.21</v>
      </c>
      <c r="T1946" s="22">
        <v>0.22513</v>
      </c>
      <c r="U1946" s="24" t="s">
        <v>47369</v>
      </c>
      <c r="V1946" s="24" t="s">
        <v>47370</v>
      </c>
      <c r="W1946" s="25" t="s">
        <v>47371</v>
      </c>
      <c r="X1946" s="6" t="s">
        <v>90</v>
      </c>
      <c r="Y1946" s="6" t="s">
        <v>90</v>
      </c>
      <c r="Z1946" s="6" t="s">
        <v>90</v>
      </c>
      <c r="AA1946" s="6" t="s">
        <v>90</v>
      </c>
      <c r="AB1946" s="6" t="s">
        <v>90</v>
      </c>
      <c r="AC1946">
        <v>1944</v>
      </c>
      <c r="AD1946" s="6" t="s">
        <v>7161</v>
      </c>
      <c r="AE1946" s="6" t="s">
        <v>51669</v>
      </c>
      <c r="AF1946" s="6" t="s">
        <v>90</v>
      </c>
      <c r="AG1946" s="6" t="s">
        <v>7162</v>
      </c>
      <c r="AH1946" s="6" t="s">
        <v>52105</v>
      </c>
      <c r="AI1946" s="6" t="s">
        <v>52106</v>
      </c>
    </row>
    <row r="1947" spans="1:35" x14ac:dyDescent="0.25">
      <c r="A1947" s="26" t="s">
        <v>41696</v>
      </c>
      <c r="B1947" s="24" t="s">
        <v>41697</v>
      </c>
      <c r="C1947" s="22">
        <v>4877.5</v>
      </c>
      <c r="D1947" s="22">
        <v>347.58801</v>
      </c>
      <c r="E1947" s="22">
        <v>253.42500000000001</v>
      </c>
      <c r="F1947" s="22">
        <v>1.05</v>
      </c>
      <c r="G1947" s="22">
        <v>325.5</v>
      </c>
      <c r="H1947" s="22">
        <v>166.238</v>
      </c>
      <c r="I1947" s="22">
        <v>125.55</v>
      </c>
      <c r="J1947" s="22">
        <v>402.22500000000002</v>
      </c>
      <c r="K1947" s="22">
        <v>1413.59997</v>
      </c>
      <c r="L1947" s="22">
        <v>602.17498000000001</v>
      </c>
      <c r="M1947" s="22">
        <v>0</v>
      </c>
      <c r="N1947" s="22">
        <v>1213.65002</v>
      </c>
      <c r="U1947" s="24" t="s">
        <v>47372</v>
      </c>
      <c r="V1947" s="24" t="s">
        <v>47373</v>
      </c>
      <c r="W1947" s="25" t="s">
        <v>47374</v>
      </c>
      <c r="X1947" s="6" t="s">
        <v>90</v>
      </c>
      <c r="Y1947" s="6" t="s">
        <v>90</v>
      </c>
      <c r="Z1947" s="6" t="s">
        <v>90</v>
      </c>
      <c r="AA1947" s="6" t="s">
        <v>90</v>
      </c>
      <c r="AB1947" s="6" t="s">
        <v>90</v>
      </c>
      <c r="AC1947">
        <v>1945</v>
      </c>
      <c r="AD1947" s="6" t="s">
        <v>7163</v>
      </c>
      <c r="AE1947" s="6" t="s">
        <v>52407</v>
      </c>
      <c r="AF1947" s="6" t="s">
        <v>90</v>
      </c>
      <c r="AG1947" s="6" t="s">
        <v>7164</v>
      </c>
      <c r="AH1947" s="6" t="s">
        <v>52107</v>
      </c>
      <c r="AI1947" s="6" t="s">
        <v>52108</v>
      </c>
    </row>
    <row r="1948" spans="1:35" x14ac:dyDescent="0.25">
      <c r="A1948" s="26" t="s">
        <v>2679</v>
      </c>
      <c r="B1948" s="24" t="s">
        <v>2680</v>
      </c>
      <c r="C1948" s="22">
        <v>3276.88</v>
      </c>
      <c r="D1948" s="22">
        <v>2130.1770000000001</v>
      </c>
      <c r="E1948" s="22">
        <v>1516.1159600000001</v>
      </c>
      <c r="F1948" s="22">
        <v>4.41</v>
      </c>
      <c r="G1948" s="22">
        <v>233.29698999999999</v>
      </c>
      <c r="H1948" s="22">
        <v>0</v>
      </c>
      <c r="I1948" s="22">
        <v>0</v>
      </c>
      <c r="J1948" s="22">
        <v>598.58398</v>
      </c>
      <c r="K1948" s="22">
        <v>737.20299999999997</v>
      </c>
      <c r="L1948" s="22">
        <v>1572.2099599999999</v>
      </c>
      <c r="M1948" s="22">
        <v>0</v>
      </c>
      <c r="N1948" s="22">
        <v>3085.4580000000001</v>
      </c>
      <c r="O1948" s="22">
        <v>26.8</v>
      </c>
      <c r="P1948" s="22">
        <v>32.751989999999999</v>
      </c>
      <c r="Q1948" s="22">
        <v>0.48702000000000001</v>
      </c>
      <c r="R1948" s="22">
        <v>1.34</v>
      </c>
      <c r="S1948" s="22">
        <v>1.23</v>
      </c>
      <c r="T1948" s="22">
        <v>0.84182999999999997</v>
      </c>
      <c r="U1948" s="24" t="s">
        <v>47375</v>
      </c>
      <c r="V1948" s="24" t="s">
        <v>47376</v>
      </c>
      <c r="W1948" s="25" t="s">
        <v>47377</v>
      </c>
      <c r="X1948" s="6" t="s">
        <v>90</v>
      </c>
      <c r="Y1948" s="6" t="s">
        <v>90</v>
      </c>
      <c r="Z1948" s="6" t="s">
        <v>90</v>
      </c>
      <c r="AA1948" s="6" t="s">
        <v>90</v>
      </c>
      <c r="AB1948" s="6" t="s">
        <v>90</v>
      </c>
      <c r="AC1948">
        <v>1946</v>
      </c>
      <c r="AD1948" s="6" t="s">
        <v>7165</v>
      </c>
      <c r="AE1948" s="6" t="s">
        <v>52297</v>
      </c>
      <c r="AF1948" s="6" t="s">
        <v>90</v>
      </c>
      <c r="AG1948" s="6" t="s">
        <v>7166</v>
      </c>
      <c r="AH1948" s="6" t="s">
        <v>52109</v>
      </c>
      <c r="AI1948" s="6" t="s">
        <v>52110</v>
      </c>
    </row>
    <row r="1949" spans="1:35" x14ac:dyDescent="0.25">
      <c r="A1949" s="26" t="s">
        <v>2681</v>
      </c>
      <c r="B1949" s="24" t="s">
        <v>2682</v>
      </c>
      <c r="C1949" s="22">
        <v>6532.19</v>
      </c>
      <c r="D1949" s="22">
        <v>-143.60900000000001</v>
      </c>
      <c r="E1949" s="22">
        <v>-212.79</v>
      </c>
      <c r="F1949" s="22">
        <v>1.04</v>
      </c>
      <c r="G1949" s="22">
        <v>198.643</v>
      </c>
      <c r="H1949" s="22">
        <v>0</v>
      </c>
      <c r="I1949" s="22">
        <v>181.48399000000001</v>
      </c>
      <c r="J1949" s="22">
        <v>574.66301999999996</v>
      </c>
      <c r="K1949" s="22">
        <v>710.08696999999995</v>
      </c>
      <c r="L1949" s="22">
        <v>0</v>
      </c>
      <c r="M1949" s="22">
        <v>0</v>
      </c>
      <c r="N1949" s="22">
        <v>485.65798000000001</v>
      </c>
      <c r="O1949" s="22">
        <v>3.68</v>
      </c>
      <c r="P1949" s="22">
        <v>0</v>
      </c>
      <c r="Q1949" s="22">
        <v>0</v>
      </c>
      <c r="R1949" s="22">
        <v>1.24</v>
      </c>
      <c r="S1949" s="22">
        <v>1.24</v>
      </c>
      <c r="T1949" s="22">
        <v>0.88997999999999999</v>
      </c>
      <c r="U1949" s="24" t="s">
        <v>47378</v>
      </c>
      <c r="V1949" s="24" t="s">
        <v>47379</v>
      </c>
      <c r="W1949" s="25" t="s">
        <v>47380</v>
      </c>
      <c r="X1949" s="6" t="s">
        <v>90</v>
      </c>
      <c r="Y1949" s="6" t="s">
        <v>90</v>
      </c>
      <c r="Z1949" s="6" t="s">
        <v>90</v>
      </c>
      <c r="AA1949" s="6" t="s">
        <v>90</v>
      </c>
      <c r="AB1949" s="6" t="s">
        <v>90</v>
      </c>
      <c r="AC1949">
        <v>1947</v>
      </c>
      <c r="AD1949" s="6" t="s">
        <v>7167</v>
      </c>
      <c r="AE1949" s="6" t="s">
        <v>48750</v>
      </c>
      <c r="AF1949" s="6" t="s">
        <v>90</v>
      </c>
      <c r="AG1949" s="6" t="s">
        <v>7168</v>
      </c>
      <c r="AH1949" s="6" t="s">
        <v>52111</v>
      </c>
      <c r="AI1949" s="6" t="s">
        <v>52112</v>
      </c>
    </row>
    <row r="1950" spans="1:35" x14ac:dyDescent="0.25">
      <c r="A1950" s="26" t="s">
        <v>41698</v>
      </c>
      <c r="B1950" s="24" t="s">
        <v>41699</v>
      </c>
      <c r="C1950" s="22">
        <v>37969.269999999997</v>
      </c>
      <c r="D1950" s="22">
        <v>2612.9509200000002</v>
      </c>
      <c r="E1950" s="22">
        <v>2429.9938900000002</v>
      </c>
      <c r="F1950" s="22">
        <v>0.96</v>
      </c>
      <c r="G1950" s="22">
        <v>1878.23803</v>
      </c>
      <c r="H1950" s="22">
        <v>2701.5419900000002</v>
      </c>
      <c r="I1950" s="22">
        <v>135.12898999999999</v>
      </c>
      <c r="J1950" s="22">
        <v>1507.6870100000001</v>
      </c>
      <c r="K1950" s="22">
        <v>11199.809569999999</v>
      </c>
      <c r="L1950" s="22">
        <v>40.548000000000002</v>
      </c>
      <c r="M1950" s="22">
        <v>0</v>
      </c>
      <c r="N1950" s="22">
        <v>13877.54003</v>
      </c>
      <c r="O1950" s="22">
        <v>9.5500000000000007</v>
      </c>
      <c r="P1950" s="22">
        <v>0.26583000000000001</v>
      </c>
      <c r="Q1950" s="22">
        <v>2.66E-3</v>
      </c>
      <c r="R1950" s="22">
        <v>7.03</v>
      </c>
      <c r="U1950" s="24" t="s">
        <v>47381</v>
      </c>
      <c r="V1950" s="24" t="s">
        <v>47382</v>
      </c>
      <c r="W1950" s="25" t="s">
        <v>47383</v>
      </c>
      <c r="X1950" s="6" t="s">
        <v>90</v>
      </c>
      <c r="Y1950" s="6" t="s">
        <v>90</v>
      </c>
      <c r="Z1950" s="6" t="s">
        <v>90</v>
      </c>
      <c r="AA1950" s="6" t="s">
        <v>90</v>
      </c>
      <c r="AB1950" s="6" t="s">
        <v>90</v>
      </c>
      <c r="AC1950">
        <v>1948</v>
      </c>
      <c r="AD1950" s="6" t="s">
        <v>7169</v>
      </c>
      <c r="AE1950" s="6" t="s">
        <v>48843</v>
      </c>
      <c r="AF1950" s="6" t="s">
        <v>50505</v>
      </c>
      <c r="AG1950" s="6" t="s">
        <v>7170</v>
      </c>
      <c r="AH1950" s="6" t="s">
        <v>52113</v>
      </c>
      <c r="AI1950" s="6" t="s">
        <v>52114</v>
      </c>
    </row>
    <row r="1951" spans="1:35" x14ac:dyDescent="0.25">
      <c r="A1951" s="26" t="s">
        <v>2683</v>
      </c>
      <c r="B1951" s="24" t="s">
        <v>2684</v>
      </c>
      <c r="C1951" s="22">
        <v>11742.15</v>
      </c>
      <c r="D1951" s="22">
        <v>375.71701000000002</v>
      </c>
      <c r="E1951" s="22">
        <v>343.24599999999998</v>
      </c>
      <c r="F1951" s="22">
        <v>1.19</v>
      </c>
      <c r="G1951" s="22">
        <v>834.51300000000003</v>
      </c>
      <c r="H1951" s="22">
        <v>1545.6059499999999</v>
      </c>
      <c r="I1951" s="22">
        <v>0</v>
      </c>
      <c r="J1951" s="22">
        <v>1470.02404</v>
      </c>
      <c r="K1951" s="22">
        <v>2806.3149400000002</v>
      </c>
      <c r="L1951" s="22">
        <v>147.61798999999999</v>
      </c>
      <c r="M1951" s="22">
        <v>0</v>
      </c>
      <c r="N1951" s="22">
        <v>1425.74694</v>
      </c>
      <c r="O1951" s="22">
        <v>33.53</v>
      </c>
      <c r="P1951" s="22">
        <v>7.0057</v>
      </c>
      <c r="Q1951" s="22">
        <v>7.5329999999999994E-2</v>
      </c>
      <c r="R1951" s="22">
        <v>2.4900000000000002</v>
      </c>
      <c r="S1951" s="22">
        <v>0.86</v>
      </c>
      <c r="T1951" s="22">
        <v>0.28992000000000001</v>
      </c>
      <c r="U1951" s="24" t="s">
        <v>47384</v>
      </c>
      <c r="V1951" s="24" t="s">
        <v>47385</v>
      </c>
      <c r="W1951" s="25" t="s">
        <v>47386</v>
      </c>
      <c r="X1951" s="6" t="s">
        <v>90</v>
      </c>
      <c r="Y1951" s="6" t="s">
        <v>90</v>
      </c>
      <c r="Z1951" s="6" t="s">
        <v>90</v>
      </c>
      <c r="AA1951" s="6" t="s">
        <v>90</v>
      </c>
      <c r="AB1951" s="6" t="s">
        <v>90</v>
      </c>
      <c r="AC1951">
        <v>1949</v>
      </c>
      <c r="AD1951" s="6" t="s">
        <v>7171</v>
      </c>
      <c r="AE1951" s="6" t="s">
        <v>50193</v>
      </c>
      <c r="AF1951" s="6" t="s">
        <v>50050</v>
      </c>
      <c r="AG1951" s="6" t="s">
        <v>7172</v>
      </c>
      <c r="AH1951" s="6" t="s">
        <v>52115</v>
      </c>
      <c r="AI1951" s="6" t="s">
        <v>52116</v>
      </c>
    </row>
    <row r="1952" spans="1:35" x14ac:dyDescent="0.25">
      <c r="A1952" s="26" t="s">
        <v>2685</v>
      </c>
      <c r="B1952" s="24" t="s">
        <v>2686</v>
      </c>
      <c r="C1952" s="22">
        <v>56637.279999999999</v>
      </c>
      <c r="D1952" s="22">
        <v>17553.644530000001</v>
      </c>
      <c r="E1952" s="22">
        <v>15570.976559999999</v>
      </c>
      <c r="F1952" s="22">
        <v>0.67</v>
      </c>
      <c r="G1952" s="22">
        <v>867714.125</v>
      </c>
      <c r="H1952" s="22">
        <v>0</v>
      </c>
      <c r="I1952" s="22">
        <v>6644.0751899999996</v>
      </c>
      <c r="J1952" s="22">
        <v>1505897</v>
      </c>
      <c r="K1952" s="22">
        <v>1578319</v>
      </c>
      <c r="L1952" s="22">
        <v>195754.40625</v>
      </c>
      <c r="M1952" s="22">
        <v>0</v>
      </c>
      <c r="N1952" s="22">
        <v>94654.1875</v>
      </c>
      <c r="O1952" s="22">
        <v>13.77</v>
      </c>
      <c r="P1952" s="22">
        <v>67.406989999999993</v>
      </c>
      <c r="Q1952" s="22">
        <v>2.0680999999999998</v>
      </c>
      <c r="R1952" s="22">
        <v>1.05</v>
      </c>
      <c r="U1952" s="24" t="s">
        <v>47387</v>
      </c>
      <c r="V1952" s="24" t="s">
        <v>47388</v>
      </c>
      <c r="W1952" s="25" t="s">
        <v>47389</v>
      </c>
      <c r="X1952" s="6" t="s">
        <v>90</v>
      </c>
      <c r="Y1952" s="6" t="s">
        <v>90</v>
      </c>
      <c r="Z1952" s="6" t="s">
        <v>90</v>
      </c>
      <c r="AA1952" s="6" t="s">
        <v>90</v>
      </c>
      <c r="AB1952" s="6" t="s">
        <v>90</v>
      </c>
      <c r="AC1952">
        <v>1950</v>
      </c>
      <c r="AD1952" s="6" t="s">
        <v>7173</v>
      </c>
      <c r="AE1952" s="6" t="s">
        <v>52516</v>
      </c>
      <c r="AF1952" s="6" t="s">
        <v>90</v>
      </c>
      <c r="AG1952" s="6" t="s">
        <v>7174</v>
      </c>
      <c r="AH1952" s="6" t="s">
        <v>52117</v>
      </c>
      <c r="AI1952" s="6" t="s">
        <v>52118</v>
      </c>
    </row>
    <row r="1953" spans="1:35" x14ac:dyDescent="0.25">
      <c r="A1953" s="26" t="s">
        <v>41700</v>
      </c>
      <c r="B1953" s="24" t="s">
        <v>41701</v>
      </c>
      <c r="C1953" s="22">
        <v>9664.5400000000009</v>
      </c>
      <c r="D1953" s="22">
        <v>2219.93505</v>
      </c>
      <c r="E1953" s="22">
        <v>1556.1669899999999</v>
      </c>
      <c r="F1953" s="22">
        <v>1.1100000000000001</v>
      </c>
      <c r="G1953" s="22">
        <v>2527.5859300000002</v>
      </c>
      <c r="H1953" s="22">
        <v>1307.51794</v>
      </c>
      <c r="I1953" s="22">
        <v>2815.2189899999998</v>
      </c>
      <c r="J1953" s="22">
        <v>3189.2470699999999</v>
      </c>
      <c r="K1953" s="22">
        <v>4750.6831000000002</v>
      </c>
      <c r="L1953" s="22">
        <v>3792.9599600000001</v>
      </c>
      <c r="M1953" s="22">
        <v>0</v>
      </c>
      <c r="N1953" s="22">
        <v>5308.0370999999996</v>
      </c>
      <c r="O1953" s="22">
        <v>20.49</v>
      </c>
      <c r="P1953" s="22">
        <v>41.675989999999999</v>
      </c>
      <c r="Q1953" s="22">
        <v>0.71455999999999997</v>
      </c>
      <c r="R1953" s="22">
        <v>1.49</v>
      </c>
      <c r="S1953" s="22">
        <v>1.08</v>
      </c>
      <c r="T1953" s="22">
        <v>0.28708</v>
      </c>
      <c r="U1953" s="24" t="s">
        <v>47390</v>
      </c>
      <c r="V1953" s="24" t="s">
        <v>47391</v>
      </c>
      <c r="W1953" s="25" t="s">
        <v>47392</v>
      </c>
      <c r="X1953" s="6" t="s">
        <v>90</v>
      </c>
      <c r="Y1953" s="6" t="s">
        <v>90</v>
      </c>
      <c r="Z1953" s="6" t="s">
        <v>90</v>
      </c>
      <c r="AA1953" s="6" t="s">
        <v>90</v>
      </c>
      <c r="AB1953" s="6" t="s">
        <v>90</v>
      </c>
      <c r="AC1953">
        <v>1951</v>
      </c>
      <c r="AD1953" s="6" t="s">
        <v>7175</v>
      </c>
      <c r="AE1953" s="6" t="s">
        <v>50206</v>
      </c>
      <c r="AF1953" s="6" t="s">
        <v>90</v>
      </c>
      <c r="AG1953" s="6" t="s">
        <v>7176</v>
      </c>
      <c r="AH1953" s="6" t="s">
        <v>52119</v>
      </c>
      <c r="AI1953" s="6" t="s">
        <v>52120</v>
      </c>
    </row>
    <row r="1954" spans="1:35" x14ac:dyDescent="0.25">
      <c r="A1954" s="26" t="s">
        <v>2687</v>
      </c>
      <c r="B1954" s="24" t="s">
        <v>2688</v>
      </c>
      <c r="C1954" s="22">
        <v>3580.21</v>
      </c>
      <c r="D1954" s="22">
        <v>-334.79998999999998</v>
      </c>
      <c r="E1954" s="22">
        <v>-440</v>
      </c>
      <c r="F1954" s="22">
        <v>1.63</v>
      </c>
      <c r="G1954" s="22">
        <v>378.79998000000001</v>
      </c>
      <c r="H1954" s="22">
        <v>1343.5</v>
      </c>
      <c r="I1954" s="22">
        <v>834.20001000000002</v>
      </c>
      <c r="J1954" s="22">
        <v>963.90002000000004</v>
      </c>
      <c r="K1954" s="22">
        <v>1981.90002</v>
      </c>
      <c r="L1954" s="22">
        <v>2826.1999500000002</v>
      </c>
      <c r="M1954" s="22">
        <v>0</v>
      </c>
      <c r="N1954" s="22">
        <v>147.69999000000001</v>
      </c>
      <c r="O1954" s="22">
        <v>2.46</v>
      </c>
      <c r="P1954" s="22">
        <v>95.802000000000007</v>
      </c>
      <c r="Q1954" s="22">
        <v>22.821809999999999</v>
      </c>
      <c r="R1954" s="22">
        <v>2.0699999999999998</v>
      </c>
      <c r="S1954" s="22">
        <v>0.66</v>
      </c>
      <c r="T1954" s="22">
        <v>0.26932</v>
      </c>
      <c r="U1954" s="24" t="s">
        <v>47393</v>
      </c>
      <c r="V1954" s="24" t="s">
        <v>47394</v>
      </c>
      <c r="W1954" s="25" t="s">
        <v>47395</v>
      </c>
      <c r="X1954" s="6" t="s">
        <v>90</v>
      </c>
      <c r="Y1954" s="6" t="s">
        <v>90</v>
      </c>
      <c r="Z1954" s="6" t="s">
        <v>90</v>
      </c>
      <c r="AA1954" s="6" t="s">
        <v>90</v>
      </c>
      <c r="AB1954" s="6" t="s">
        <v>90</v>
      </c>
      <c r="AC1954">
        <v>1952</v>
      </c>
      <c r="AD1954" s="6" t="s">
        <v>7177</v>
      </c>
      <c r="AE1954" s="6" t="s">
        <v>52111</v>
      </c>
      <c r="AF1954" s="6" t="s">
        <v>90</v>
      </c>
      <c r="AG1954" s="6" t="s">
        <v>7178</v>
      </c>
      <c r="AH1954" s="6" t="s">
        <v>52121</v>
      </c>
      <c r="AI1954" s="6" t="s">
        <v>52120</v>
      </c>
    </row>
    <row r="1955" spans="1:35" x14ac:dyDescent="0.25">
      <c r="A1955" s="26" t="s">
        <v>41702</v>
      </c>
      <c r="B1955" s="24" t="s">
        <v>41703</v>
      </c>
      <c r="C1955" s="22">
        <v>7064.54</v>
      </c>
      <c r="D1955" s="22">
        <v>338.10899999999998</v>
      </c>
      <c r="E1955" s="22">
        <v>207.86500000000001</v>
      </c>
      <c r="F1955" s="22">
        <v>0.91</v>
      </c>
      <c r="G1955" s="22">
        <v>1036.69299</v>
      </c>
      <c r="H1955" s="22">
        <v>749.89202</v>
      </c>
      <c r="I1955" s="22">
        <v>2089.1730899999998</v>
      </c>
      <c r="J1955" s="22">
        <v>1840.52404</v>
      </c>
      <c r="K1955" s="22">
        <v>3181.1210900000001</v>
      </c>
      <c r="L1955" s="22">
        <v>826.19701999999995</v>
      </c>
      <c r="M1955" s="22">
        <v>0</v>
      </c>
      <c r="N1955" s="22">
        <v>3579.7480399999999</v>
      </c>
      <c r="S1955" s="22">
        <v>1.32</v>
      </c>
      <c r="T1955" s="22">
        <v>0.75768000000000002</v>
      </c>
      <c r="U1955" s="24" t="s">
        <v>47396</v>
      </c>
      <c r="V1955" s="24" t="s">
        <v>47397</v>
      </c>
      <c r="W1955" s="25" t="s">
        <v>47398</v>
      </c>
      <c r="X1955" s="6" t="s">
        <v>90</v>
      </c>
      <c r="Y1955" s="6" t="s">
        <v>90</v>
      </c>
      <c r="Z1955" s="6" t="s">
        <v>90</v>
      </c>
      <c r="AA1955" s="6" t="s">
        <v>90</v>
      </c>
      <c r="AB1955" s="6" t="s">
        <v>90</v>
      </c>
      <c r="AC1955">
        <v>1953</v>
      </c>
      <c r="AD1955" s="6" t="s">
        <v>7179</v>
      </c>
      <c r="AE1955" s="6" t="s">
        <v>50476</v>
      </c>
      <c r="AF1955" s="6" t="s">
        <v>90</v>
      </c>
      <c r="AG1955" s="6" t="s">
        <v>7180</v>
      </c>
      <c r="AH1955" s="6" t="s">
        <v>52122</v>
      </c>
      <c r="AI1955" s="6" t="s">
        <v>52123</v>
      </c>
    </row>
    <row r="1956" spans="1:35" x14ac:dyDescent="0.25">
      <c r="A1956" s="26" t="s">
        <v>41704</v>
      </c>
      <c r="B1956" s="24" t="s">
        <v>41705</v>
      </c>
      <c r="C1956" s="22">
        <v>14957.56</v>
      </c>
      <c r="D1956" s="22">
        <v>1570.5970400000001</v>
      </c>
      <c r="E1956" s="22">
        <v>1399.9809499999999</v>
      </c>
      <c r="F1956" s="22">
        <v>0.59</v>
      </c>
      <c r="G1956" s="22">
        <v>0</v>
      </c>
      <c r="H1956" s="22">
        <v>939.64801</v>
      </c>
      <c r="I1956" s="22">
        <v>146.74699000000001</v>
      </c>
      <c r="J1956" s="22">
        <v>741.90502000000004</v>
      </c>
      <c r="K1956" s="22">
        <v>4809.75</v>
      </c>
      <c r="L1956" s="22">
        <v>20.93</v>
      </c>
      <c r="M1956" s="22">
        <v>0</v>
      </c>
      <c r="N1956" s="22">
        <v>5611.5239199999996</v>
      </c>
      <c r="O1956" s="22">
        <v>5.88</v>
      </c>
      <c r="P1956" s="22">
        <v>1.2999999999999999E-4</v>
      </c>
      <c r="Q1956" s="22">
        <v>0</v>
      </c>
      <c r="R1956" s="22">
        <v>7.91</v>
      </c>
      <c r="U1956" s="24" t="s">
        <v>47399</v>
      </c>
      <c r="V1956" s="24" t="s">
        <v>47400</v>
      </c>
      <c r="W1956" s="25" t="s">
        <v>47401</v>
      </c>
      <c r="X1956" s="6" t="s">
        <v>90</v>
      </c>
      <c r="Y1956" s="6" t="s">
        <v>90</v>
      </c>
      <c r="Z1956" s="6" t="s">
        <v>90</v>
      </c>
      <c r="AA1956" s="6" t="s">
        <v>90</v>
      </c>
      <c r="AB1956" s="6" t="s">
        <v>90</v>
      </c>
      <c r="AC1956">
        <v>1954</v>
      </c>
      <c r="AD1956" s="6" t="s">
        <v>7181</v>
      </c>
      <c r="AE1956" s="6" t="s">
        <v>48848</v>
      </c>
      <c r="AF1956" s="6" t="s">
        <v>90</v>
      </c>
      <c r="AG1956" s="6" t="s">
        <v>7182</v>
      </c>
      <c r="AH1956" s="6" t="s">
        <v>52124</v>
      </c>
      <c r="AI1956" s="6" t="s">
        <v>52125</v>
      </c>
    </row>
    <row r="1957" spans="1:35" x14ac:dyDescent="0.25">
      <c r="A1957" s="26" t="s">
        <v>2689</v>
      </c>
      <c r="B1957" s="24" t="s">
        <v>2690</v>
      </c>
      <c r="C1957" s="22">
        <v>3577.02</v>
      </c>
      <c r="D1957" s="22">
        <v>200.92798999999999</v>
      </c>
      <c r="E1957" s="22">
        <v>172.44999000000001</v>
      </c>
      <c r="F1957" s="22">
        <v>0.77</v>
      </c>
      <c r="G1957" s="22">
        <v>132.667</v>
      </c>
      <c r="H1957" s="22">
        <v>125.47899</v>
      </c>
      <c r="I1957" s="22">
        <v>1666.3919599999999</v>
      </c>
      <c r="J1957" s="22">
        <v>102.248</v>
      </c>
      <c r="K1957" s="22">
        <v>351.60100999999997</v>
      </c>
      <c r="L1957" s="22">
        <v>403.02199999999999</v>
      </c>
      <c r="M1957" s="22">
        <v>0</v>
      </c>
      <c r="N1957" s="22">
        <v>1438.6639399999999</v>
      </c>
      <c r="O1957" s="22">
        <v>14.99</v>
      </c>
      <c r="P1957" s="22">
        <v>19.552990000000001</v>
      </c>
      <c r="Q1957" s="22">
        <v>0.24304999999999999</v>
      </c>
      <c r="R1957" s="22">
        <v>4.47</v>
      </c>
      <c r="S1957" s="22">
        <v>2.21</v>
      </c>
      <c r="T1957" s="22">
        <v>0.91400000000000003</v>
      </c>
      <c r="U1957" s="24" t="s">
        <v>47402</v>
      </c>
      <c r="V1957" s="24" t="s">
        <v>47403</v>
      </c>
      <c r="W1957" s="25" t="s">
        <v>47404</v>
      </c>
      <c r="X1957" s="6" t="s">
        <v>90</v>
      </c>
      <c r="Y1957" s="6" t="s">
        <v>90</v>
      </c>
      <c r="Z1957" s="6" t="s">
        <v>90</v>
      </c>
      <c r="AA1957" s="6" t="s">
        <v>90</v>
      </c>
      <c r="AB1957" s="6" t="s">
        <v>90</v>
      </c>
      <c r="AC1957">
        <v>1955</v>
      </c>
      <c r="AD1957" s="6" t="s">
        <v>7183</v>
      </c>
      <c r="AE1957" s="6" t="s">
        <v>51258</v>
      </c>
      <c r="AF1957" s="6" t="s">
        <v>52177</v>
      </c>
      <c r="AG1957" s="6" t="s">
        <v>7184</v>
      </c>
      <c r="AH1957" s="6" t="s">
        <v>52126</v>
      </c>
      <c r="AI1957" s="6" t="s">
        <v>52127</v>
      </c>
    </row>
    <row r="1958" spans="1:35" x14ac:dyDescent="0.25">
      <c r="A1958" s="26" t="s">
        <v>41706</v>
      </c>
      <c r="B1958" s="24" t="s">
        <v>41707</v>
      </c>
      <c r="C1958" s="22">
        <v>14992.77</v>
      </c>
      <c r="D1958" s="22">
        <v>3676.2338800000002</v>
      </c>
      <c r="E1958" s="22">
        <v>2960.06909</v>
      </c>
      <c r="F1958" s="22">
        <v>0.41</v>
      </c>
      <c r="G1958" s="22">
        <v>837.51702</v>
      </c>
      <c r="H1958" s="22">
        <v>0</v>
      </c>
      <c r="I1958" s="22">
        <v>3811.5668900000001</v>
      </c>
      <c r="J1958" s="22">
        <v>85381.476559999996</v>
      </c>
      <c r="K1958" s="22">
        <v>11443.70996</v>
      </c>
      <c r="L1958" s="22">
        <v>4803.7040999999999</v>
      </c>
      <c r="M1958" s="22">
        <v>0</v>
      </c>
      <c r="N1958" s="22">
        <v>18163.019530000001</v>
      </c>
      <c r="U1958" s="24" t="s">
        <v>47405</v>
      </c>
      <c r="V1958" s="24" t="s">
        <v>47406</v>
      </c>
      <c r="W1958" s="25" t="s">
        <v>47407</v>
      </c>
      <c r="X1958" s="6" t="s">
        <v>90</v>
      </c>
      <c r="Y1958" s="6" t="s">
        <v>90</v>
      </c>
      <c r="Z1958" s="6" t="s">
        <v>90</v>
      </c>
      <c r="AA1958" s="6" t="s">
        <v>90</v>
      </c>
      <c r="AB1958" s="6" t="s">
        <v>90</v>
      </c>
      <c r="AC1958">
        <v>1956</v>
      </c>
      <c r="AD1958" s="6" t="s">
        <v>7185</v>
      </c>
      <c r="AE1958" s="6" t="s">
        <v>51271</v>
      </c>
      <c r="AF1958" s="6" t="s">
        <v>51234</v>
      </c>
      <c r="AG1958" s="6" t="s">
        <v>7186</v>
      </c>
      <c r="AH1958" s="6" t="s">
        <v>52128</v>
      </c>
      <c r="AI1958" s="6" t="s">
        <v>52127</v>
      </c>
    </row>
    <row r="1959" spans="1:35" x14ac:dyDescent="0.25">
      <c r="A1959" s="26" t="s">
        <v>41708</v>
      </c>
      <c r="B1959" s="24" t="s">
        <v>41709</v>
      </c>
      <c r="C1959" s="22">
        <v>3859.08</v>
      </c>
      <c r="D1959" s="22">
        <v>558.09996999999998</v>
      </c>
      <c r="E1959" s="22">
        <v>500.89999</v>
      </c>
      <c r="F1959" s="22">
        <v>0.46</v>
      </c>
      <c r="G1959" s="22">
        <v>290.89999</v>
      </c>
      <c r="H1959" s="22">
        <v>687.59996999999998</v>
      </c>
      <c r="I1959" s="22">
        <v>2283</v>
      </c>
      <c r="J1959" s="22">
        <v>1213.1999499999999</v>
      </c>
      <c r="K1959" s="22">
        <v>1694.59997</v>
      </c>
      <c r="L1959" s="22">
        <v>1893.3000400000001</v>
      </c>
      <c r="M1959" s="22">
        <v>0</v>
      </c>
      <c r="N1959" s="22">
        <v>1079.59997</v>
      </c>
      <c r="O1959" s="22">
        <v>3.74</v>
      </c>
      <c r="P1959" s="22">
        <v>64.694990000000004</v>
      </c>
      <c r="Q1959" s="22">
        <v>1.7537</v>
      </c>
      <c r="R1959" s="22">
        <v>1.4</v>
      </c>
      <c r="S1959" s="22">
        <v>0.83</v>
      </c>
      <c r="T1959" s="22">
        <v>0.59025000000000005</v>
      </c>
      <c r="U1959" s="24" t="s">
        <v>47408</v>
      </c>
      <c r="V1959" s="24" t="s">
        <v>47409</v>
      </c>
      <c r="W1959" s="25" t="s">
        <v>47410</v>
      </c>
      <c r="X1959" s="6" t="s">
        <v>90</v>
      </c>
      <c r="Y1959" s="6" t="s">
        <v>90</v>
      </c>
      <c r="Z1959" s="6" t="s">
        <v>90</v>
      </c>
      <c r="AA1959" s="6" t="s">
        <v>90</v>
      </c>
      <c r="AB1959" s="6" t="s">
        <v>90</v>
      </c>
      <c r="AC1959">
        <v>1957</v>
      </c>
      <c r="AD1959" s="6" t="s">
        <v>7187</v>
      </c>
      <c r="AE1959" s="6" t="s">
        <v>48904</v>
      </c>
      <c r="AF1959" s="6" t="s">
        <v>48904</v>
      </c>
      <c r="AG1959" s="6" t="s">
        <v>7188</v>
      </c>
      <c r="AH1959" s="6" t="s">
        <v>52129</v>
      </c>
      <c r="AI1959" s="6" t="s">
        <v>52130</v>
      </c>
    </row>
    <row r="1960" spans="1:35" x14ac:dyDescent="0.25">
      <c r="A1960" s="26" t="s">
        <v>2691</v>
      </c>
      <c r="B1960" s="24" t="s">
        <v>2692</v>
      </c>
      <c r="C1960" s="22">
        <v>13729.46</v>
      </c>
      <c r="D1960" s="22">
        <v>1349.90002</v>
      </c>
      <c r="E1960" s="22">
        <v>1249.6999499999999</v>
      </c>
      <c r="F1960" s="22">
        <v>1.0900000000000001</v>
      </c>
      <c r="G1960" s="22">
        <v>871.59996999999998</v>
      </c>
      <c r="H1960" s="22">
        <v>1033.09997</v>
      </c>
      <c r="I1960" s="22">
        <v>1320.90002</v>
      </c>
      <c r="J1960" s="22">
        <v>971.59996999999998</v>
      </c>
      <c r="K1960" s="22">
        <v>3368.8998999999999</v>
      </c>
      <c r="L1960" s="22">
        <v>1183.8000400000001</v>
      </c>
      <c r="M1960" s="22">
        <v>0</v>
      </c>
      <c r="N1960" s="22">
        <v>4503.5</v>
      </c>
      <c r="O1960" s="22">
        <v>87.52</v>
      </c>
      <c r="P1960" s="22">
        <v>20.356000000000002</v>
      </c>
      <c r="Q1960" s="22">
        <v>0.25558999999999998</v>
      </c>
      <c r="R1960" s="22">
        <v>3.48</v>
      </c>
      <c r="S1960" s="22">
        <v>2.4</v>
      </c>
      <c r="T1960" s="22">
        <v>1.5069900000000001</v>
      </c>
      <c r="U1960" s="24" t="s">
        <v>47411</v>
      </c>
      <c r="V1960" s="24" t="s">
        <v>47412</v>
      </c>
      <c r="W1960" s="25" t="s">
        <v>47413</v>
      </c>
      <c r="X1960" s="6" t="s">
        <v>90</v>
      </c>
      <c r="Y1960" s="6" t="s">
        <v>90</v>
      </c>
      <c r="Z1960" s="6" t="s">
        <v>90</v>
      </c>
      <c r="AA1960" s="6" t="s">
        <v>90</v>
      </c>
      <c r="AB1960" s="6" t="s">
        <v>90</v>
      </c>
      <c r="AC1960">
        <v>1958</v>
      </c>
      <c r="AD1960" s="6" t="s">
        <v>7189</v>
      </c>
      <c r="AE1960" s="6" t="s">
        <v>51480</v>
      </c>
      <c r="AF1960" s="6" t="s">
        <v>90</v>
      </c>
      <c r="AG1960" s="6" t="s">
        <v>7190</v>
      </c>
      <c r="AH1960" s="6" t="s">
        <v>52131</v>
      </c>
      <c r="AI1960" s="6" t="s">
        <v>52132</v>
      </c>
    </row>
    <row r="1961" spans="1:35" x14ac:dyDescent="0.25">
      <c r="A1961" s="26" t="s">
        <v>2694</v>
      </c>
      <c r="B1961" s="24" t="s">
        <v>2695</v>
      </c>
      <c r="C1961" s="22">
        <v>16834.59</v>
      </c>
      <c r="D1961" s="22">
        <v>-1170.1999599999999</v>
      </c>
      <c r="E1961" s="22">
        <v>-1379.23804</v>
      </c>
      <c r="F1961" s="22">
        <v>1.2</v>
      </c>
      <c r="G1961" s="22">
        <v>1183.09204</v>
      </c>
      <c r="H1961" s="22">
        <v>0</v>
      </c>
      <c r="I1961" s="22">
        <v>1850.59997</v>
      </c>
      <c r="J1961" s="22">
        <v>1215.59899</v>
      </c>
      <c r="K1961" s="22">
        <v>5256.6469699999998</v>
      </c>
      <c r="L1961" s="22">
        <v>3742.5200100000002</v>
      </c>
      <c r="M1961" s="22">
        <v>0</v>
      </c>
      <c r="N1961" s="22">
        <v>2580.6979900000001</v>
      </c>
      <c r="O1961" s="22">
        <v>1.61</v>
      </c>
      <c r="P1961" s="22">
        <v>59.219000000000001</v>
      </c>
      <c r="Q1961" s="22">
        <v>1.4521299999999999</v>
      </c>
      <c r="R1961" s="22">
        <v>4.71</v>
      </c>
      <c r="S1961" s="22">
        <v>4.32</v>
      </c>
      <c r="T1961" s="22">
        <v>3.3510599999999999</v>
      </c>
      <c r="U1961" s="24" t="s">
        <v>47414</v>
      </c>
      <c r="V1961" s="24" t="s">
        <v>47415</v>
      </c>
      <c r="W1961" s="25" t="s">
        <v>47416</v>
      </c>
      <c r="X1961" s="6" t="s">
        <v>90</v>
      </c>
      <c r="Y1961" s="6" t="s">
        <v>90</v>
      </c>
      <c r="Z1961" s="6" t="s">
        <v>90</v>
      </c>
      <c r="AA1961" s="6" t="s">
        <v>90</v>
      </c>
      <c r="AB1961" s="6" t="s">
        <v>90</v>
      </c>
      <c r="AC1961">
        <v>1959</v>
      </c>
      <c r="AD1961" s="6" t="s">
        <v>7191</v>
      </c>
      <c r="AE1961" s="6" t="s">
        <v>52369</v>
      </c>
      <c r="AF1961" s="6" t="s">
        <v>90</v>
      </c>
      <c r="AG1961" s="6" t="s">
        <v>7192</v>
      </c>
      <c r="AH1961" s="6" t="s">
        <v>52133</v>
      </c>
      <c r="AI1961" s="6" t="s">
        <v>52134</v>
      </c>
    </row>
    <row r="1962" spans="1:35" x14ac:dyDescent="0.25">
      <c r="A1962" s="26" t="s">
        <v>2696</v>
      </c>
      <c r="B1962" s="24" t="s">
        <v>2697</v>
      </c>
      <c r="C1962" s="22">
        <v>4646.04</v>
      </c>
      <c r="D1962" s="22">
        <v>963.59996999999998</v>
      </c>
      <c r="E1962" s="22">
        <v>613.59996999999998</v>
      </c>
      <c r="F1962" s="22">
        <v>1.04</v>
      </c>
      <c r="G1962" s="22">
        <v>776.20001000000002</v>
      </c>
      <c r="H1962" s="22">
        <v>53</v>
      </c>
      <c r="I1962" s="22">
        <v>228.19999000000001</v>
      </c>
      <c r="J1962" s="22">
        <v>636.90002000000004</v>
      </c>
      <c r="K1962" s="22">
        <v>1350.3000400000001</v>
      </c>
      <c r="L1962" s="22">
        <v>141.80000000000001</v>
      </c>
      <c r="M1962" s="22">
        <v>0</v>
      </c>
      <c r="N1962" s="22">
        <v>2837.1999500000002</v>
      </c>
      <c r="O1962" s="22">
        <v>16.36</v>
      </c>
      <c r="P1962" s="22">
        <v>4.6143900000000002</v>
      </c>
      <c r="Q1962" s="22">
        <v>4.8370000000000003E-2</v>
      </c>
      <c r="R1962" s="22">
        <v>2.0499999999999998</v>
      </c>
      <c r="S1962" s="22">
        <v>2.04</v>
      </c>
      <c r="T1962" s="22">
        <v>0.81818000000000002</v>
      </c>
      <c r="U1962" s="24" t="s">
        <v>47417</v>
      </c>
      <c r="V1962" s="24" t="s">
        <v>47418</v>
      </c>
      <c r="W1962" s="25" t="s">
        <v>47419</v>
      </c>
      <c r="X1962" s="6" t="s">
        <v>90</v>
      </c>
      <c r="Y1962" s="6" t="s">
        <v>90</v>
      </c>
      <c r="Z1962" s="6" t="s">
        <v>90</v>
      </c>
      <c r="AA1962" s="6" t="s">
        <v>90</v>
      </c>
      <c r="AB1962" s="6" t="s">
        <v>90</v>
      </c>
      <c r="AC1962">
        <v>1960</v>
      </c>
      <c r="AD1962" s="6" t="s">
        <v>7193</v>
      </c>
      <c r="AE1962" s="6" t="s">
        <v>49301</v>
      </c>
      <c r="AF1962" s="6" t="s">
        <v>90</v>
      </c>
      <c r="AG1962" s="6" t="s">
        <v>7194</v>
      </c>
      <c r="AH1962" s="6" t="s">
        <v>52135</v>
      </c>
      <c r="AI1962" s="6" t="s">
        <v>52136</v>
      </c>
    </row>
    <row r="1963" spans="1:35" x14ac:dyDescent="0.25">
      <c r="A1963" s="26" t="s">
        <v>41710</v>
      </c>
      <c r="B1963" s="24" t="s">
        <v>41711</v>
      </c>
      <c r="C1963" s="22">
        <v>10558.07</v>
      </c>
      <c r="D1963" s="22">
        <v>966.39000999999996</v>
      </c>
      <c r="E1963" s="22">
        <v>943.20201999999995</v>
      </c>
      <c r="F1963" s="22">
        <v>0.52</v>
      </c>
      <c r="G1963" s="22">
        <v>550.73698999999999</v>
      </c>
      <c r="H1963" s="22">
        <v>0</v>
      </c>
      <c r="I1963" s="22">
        <v>0</v>
      </c>
      <c r="J1963" s="22">
        <v>972.11198999999999</v>
      </c>
      <c r="K1963" s="22">
        <v>1011.01098</v>
      </c>
      <c r="L1963" s="22">
        <v>127.66999</v>
      </c>
      <c r="M1963" s="22">
        <v>0</v>
      </c>
      <c r="N1963" s="22">
        <v>20269.070309999999</v>
      </c>
      <c r="S1963" s="22">
        <v>1.04</v>
      </c>
      <c r="T1963" s="22">
        <v>0.47347</v>
      </c>
      <c r="U1963" s="24" t="s">
        <v>47420</v>
      </c>
      <c r="V1963" s="24" t="s">
        <v>47421</v>
      </c>
      <c r="W1963" s="25" t="s">
        <v>47422</v>
      </c>
      <c r="X1963" s="6" t="s">
        <v>90</v>
      </c>
      <c r="Y1963" s="6" t="s">
        <v>90</v>
      </c>
      <c r="Z1963" s="6" t="s">
        <v>90</v>
      </c>
      <c r="AA1963" s="6" t="s">
        <v>90</v>
      </c>
      <c r="AB1963" s="6" t="s">
        <v>90</v>
      </c>
      <c r="AC1963">
        <v>1961</v>
      </c>
      <c r="AD1963" s="6" t="s">
        <v>7195</v>
      </c>
      <c r="AE1963" s="6" t="s">
        <v>50672</v>
      </c>
      <c r="AF1963" s="6" t="s">
        <v>50730</v>
      </c>
      <c r="AG1963" s="6" t="s">
        <v>7196</v>
      </c>
      <c r="AH1963" s="6" t="s">
        <v>52137</v>
      </c>
      <c r="AI1963" s="6" t="s">
        <v>52138</v>
      </c>
    </row>
    <row r="1964" spans="1:35" x14ac:dyDescent="0.25">
      <c r="A1964" s="26" t="s">
        <v>2698</v>
      </c>
      <c r="B1964" s="24" t="s">
        <v>2699</v>
      </c>
      <c r="C1964" s="22">
        <v>13222.92</v>
      </c>
      <c r="D1964" s="22">
        <v>932</v>
      </c>
      <c r="E1964" s="22">
        <v>315</v>
      </c>
      <c r="F1964" s="22">
        <v>0.61</v>
      </c>
      <c r="G1964" s="22">
        <v>1301</v>
      </c>
      <c r="H1964" s="22">
        <v>2205</v>
      </c>
      <c r="I1964" s="22">
        <v>4267</v>
      </c>
      <c r="J1964" s="22">
        <v>1715</v>
      </c>
      <c r="K1964" s="22">
        <v>3856</v>
      </c>
      <c r="L1964" s="22">
        <v>2712</v>
      </c>
      <c r="M1964" s="22">
        <v>0</v>
      </c>
      <c r="N1964" s="22">
        <v>5259</v>
      </c>
      <c r="O1964" s="22">
        <v>12.08</v>
      </c>
      <c r="P1964" s="22">
        <v>34.02299</v>
      </c>
      <c r="Q1964" s="22">
        <v>0.51568000000000003</v>
      </c>
      <c r="R1964" s="22">
        <v>2.25</v>
      </c>
      <c r="S1964" s="22">
        <v>0.96</v>
      </c>
      <c r="T1964" s="22">
        <v>0.20408000000000001</v>
      </c>
      <c r="U1964" s="24" t="s">
        <v>47423</v>
      </c>
      <c r="V1964" s="24" t="s">
        <v>47424</v>
      </c>
      <c r="W1964" s="25" t="s">
        <v>47425</v>
      </c>
      <c r="X1964" s="6" t="s">
        <v>90</v>
      </c>
      <c r="Y1964" s="6" t="s">
        <v>90</v>
      </c>
      <c r="Z1964" s="6" t="s">
        <v>90</v>
      </c>
      <c r="AA1964" s="6" t="s">
        <v>90</v>
      </c>
      <c r="AB1964" s="6" t="s">
        <v>90</v>
      </c>
      <c r="AC1964">
        <v>1962</v>
      </c>
      <c r="AD1964" s="6" t="s">
        <v>7197</v>
      </c>
      <c r="AE1964" s="6" t="s">
        <v>52515</v>
      </c>
      <c r="AF1964" s="6" t="s">
        <v>90</v>
      </c>
      <c r="AG1964" s="6" t="s">
        <v>7198</v>
      </c>
      <c r="AH1964" s="6" t="s">
        <v>52139</v>
      </c>
      <c r="AI1964" s="6" t="s">
        <v>52140</v>
      </c>
    </row>
    <row r="1965" spans="1:35" x14ac:dyDescent="0.25">
      <c r="A1965" s="26" t="s">
        <v>2700</v>
      </c>
      <c r="B1965" s="24" t="s">
        <v>2701</v>
      </c>
      <c r="C1965" s="22">
        <v>59068.75</v>
      </c>
      <c r="D1965" s="22">
        <v>-691.51599999999996</v>
      </c>
      <c r="E1965" s="22">
        <v>-815.99298999999996</v>
      </c>
      <c r="F1965" s="22">
        <v>0.74</v>
      </c>
      <c r="G1965" s="22">
        <v>715.82097999999996</v>
      </c>
      <c r="H1965" s="22">
        <v>0</v>
      </c>
      <c r="I1965" s="22">
        <v>843.38298999999995</v>
      </c>
      <c r="J1965" s="22">
        <v>1993.5169599999999</v>
      </c>
      <c r="K1965" s="22">
        <v>4984.6899400000002</v>
      </c>
      <c r="L1965" s="22">
        <v>0</v>
      </c>
      <c r="M1965" s="22">
        <v>0</v>
      </c>
      <c r="N1965" s="22">
        <v>5468.6152300000003</v>
      </c>
      <c r="O1965" s="22">
        <v>16.3</v>
      </c>
      <c r="P1965" s="22">
        <v>0</v>
      </c>
      <c r="Q1965" s="22">
        <v>0</v>
      </c>
      <c r="R1965" s="22">
        <v>2.42</v>
      </c>
      <c r="S1965" s="22">
        <v>2.5</v>
      </c>
      <c r="T1965" s="22">
        <v>2.1413700000000002</v>
      </c>
      <c r="U1965" s="24" t="s">
        <v>47426</v>
      </c>
      <c r="V1965" s="24" t="s">
        <v>47427</v>
      </c>
      <c r="W1965" s="25" t="s">
        <v>47428</v>
      </c>
      <c r="X1965" s="6" t="s">
        <v>90</v>
      </c>
      <c r="Y1965" s="6" t="s">
        <v>90</v>
      </c>
      <c r="Z1965" s="6" t="s">
        <v>90</v>
      </c>
      <c r="AA1965" s="6" t="s">
        <v>90</v>
      </c>
      <c r="AB1965" s="6" t="s">
        <v>90</v>
      </c>
      <c r="AC1965">
        <v>1963</v>
      </c>
      <c r="AD1965" s="6" t="s">
        <v>7199</v>
      </c>
      <c r="AE1965" s="6" t="s">
        <v>51327</v>
      </c>
      <c r="AF1965" s="6" t="s">
        <v>90</v>
      </c>
      <c r="AG1965" s="6" t="s">
        <v>7200</v>
      </c>
      <c r="AH1965" s="6" t="s">
        <v>52141</v>
      </c>
      <c r="AI1965" s="6" t="s">
        <v>52142</v>
      </c>
    </row>
    <row r="1966" spans="1:35" x14ac:dyDescent="0.25">
      <c r="A1966" s="26" t="s">
        <v>2702</v>
      </c>
      <c r="B1966" s="24" t="s">
        <v>2703</v>
      </c>
      <c r="C1966" s="22">
        <v>68514.350000000006</v>
      </c>
      <c r="D1966" s="22">
        <v>1416.9449400000001</v>
      </c>
      <c r="E1966" s="22">
        <v>1115.51403</v>
      </c>
      <c r="F1966" s="22">
        <v>1.17</v>
      </c>
      <c r="G1966" s="22">
        <v>796.09100000000001</v>
      </c>
      <c r="H1966" s="22">
        <v>211.92699999999999</v>
      </c>
      <c r="I1966" s="22">
        <v>4228.6801699999996</v>
      </c>
      <c r="J1966" s="22">
        <v>2774.4990200000002</v>
      </c>
      <c r="K1966" s="22">
        <v>3012.66894</v>
      </c>
      <c r="L1966" s="22">
        <v>20.823989999999998</v>
      </c>
      <c r="M1966" s="22">
        <v>0</v>
      </c>
      <c r="N1966" s="22">
        <v>5520.5258700000004</v>
      </c>
      <c r="O1966" s="22">
        <v>38.35</v>
      </c>
      <c r="P1966" s="22">
        <v>0.9516</v>
      </c>
      <c r="Q1966" s="22">
        <v>3.46E-3</v>
      </c>
      <c r="R1966" s="22">
        <v>1.1499999999999999</v>
      </c>
      <c r="S1966" s="22">
        <v>1.01</v>
      </c>
      <c r="T1966" s="22">
        <v>0.72252000000000005</v>
      </c>
      <c r="U1966" s="24" t="s">
        <v>47429</v>
      </c>
      <c r="V1966" s="24" t="s">
        <v>47430</v>
      </c>
      <c r="W1966" s="25" t="s">
        <v>47431</v>
      </c>
      <c r="X1966" s="6" t="s">
        <v>90</v>
      </c>
      <c r="Y1966" s="6" t="s">
        <v>90</v>
      </c>
      <c r="Z1966" s="6" t="s">
        <v>90</v>
      </c>
      <c r="AA1966" s="6" t="s">
        <v>90</v>
      </c>
      <c r="AB1966" s="6" t="s">
        <v>90</v>
      </c>
      <c r="AC1966">
        <v>1964</v>
      </c>
      <c r="AD1966" s="6" t="s">
        <v>7201</v>
      </c>
      <c r="AE1966" s="6" t="s">
        <v>49191</v>
      </c>
      <c r="AF1966" s="6" t="s">
        <v>49189</v>
      </c>
      <c r="AG1966" s="6" t="s">
        <v>7202</v>
      </c>
      <c r="AH1966" s="6" t="s">
        <v>52143</v>
      </c>
      <c r="AI1966" s="6" t="s">
        <v>52144</v>
      </c>
    </row>
    <row r="1967" spans="1:35" x14ac:dyDescent="0.25">
      <c r="A1967" s="26" t="s">
        <v>2704</v>
      </c>
      <c r="B1967" s="24" t="s">
        <v>2705</v>
      </c>
      <c r="C1967" s="22">
        <v>4228.63</v>
      </c>
      <c r="D1967" s="22">
        <v>1125.0040200000001</v>
      </c>
      <c r="E1967" s="22">
        <v>1055.83203</v>
      </c>
      <c r="F1967" s="22">
        <v>1.34</v>
      </c>
      <c r="G1967" s="22">
        <v>43272.929680000001</v>
      </c>
      <c r="H1967" s="22">
        <v>391.50200999999998</v>
      </c>
      <c r="I1967" s="22">
        <v>479.51400000000001</v>
      </c>
      <c r="J1967" s="22">
        <v>49621.53125</v>
      </c>
      <c r="K1967" s="22">
        <v>45642.210930000001</v>
      </c>
      <c r="L1967" s="22">
        <v>4109.5971600000003</v>
      </c>
      <c r="M1967" s="22">
        <v>537.14500999999996</v>
      </c>
      <c r="N1967" s="22">
        <v>3938.6559999999999</v>
      </c>
      <c r="O1967" s="22">
        <v>28.98</v>
      </c>
      <c r="P1967" s="22">
        <v>51.895989999999998</v>
      </c>
      <c r="Q1967" s="22">
        <v>1.2157500000000001</v>
      </c>
      <c r="R1967" s="22">
        <v>0.94</v>
      </c>
      <c r="S1967" s="22">
        <v>0.91</v>
      </c>
      <c r="T1967" s="22">
        <v>3.9849999999999997E-2</v>
      </c>
      <c r="U1967" s="24" t="s">
        <v>47432</v>
      </c>
      <c r="V1967" s="24" t="s">
        <v>47433</v>
      </c>
      <c r="W1967" s="25" t="s">
        <v>47434</v>
      </c>
      <c r="X1967" s="6" t="s">
        <v>90</v>
      </c>
      <c r="Y1967" s="6" t="s">
        <v>90</v>
      </c>
      <c r="Z1967" s="6" t="s">
        <v>90</v>
      </c>
      <c r="AA1967" s="6" t="s">
        <v>90</v>
      </c>
      <c r="AB1967" s="6" t="s">
        <v>90</v>
      </c>
      <c r="AC1967">
        <v>1965</v>
      </c>
      <c r="AD1967" s="6" t="s">
        <v>7203</v>
      </c>
      <c r="AE1967" s="6" t="s">
        <v>49982</v>
      </c>
      <c r="AF1967" s="6" t="s">
        <v>50410</v>
      </c>
      <c r="AG1967" s="6" t="s">
        <v>7204</v>
      </c>
      <c r="AH1967" s="6" t="s">
        <v>52145</v>
      </c>
      <c r="AI1967" s="6" t="s">
        <v>52146</v>
      </c>
    </row>
    <row r="1968" spans="1:35" x14ac:dyDescent="0.25">
      <c r="A1968" s="26" t="s">
        <v>2706</v>
      </c>
      <c r="B1968" s="24" t="s">
        <v>2707</v>
      </c>
      <c r="C1968" s="22">
        <v>8502.61</v>
      </c>
      <c r="D1968" s="22">
        <v>1513.0729899999999</v>
      </c>
      <c r="E1968" s="22">
        <v>1049.7080000000001</v>
      </c>
      <c r="F1968" s="22">
        <v>1.63</v>
      </c>
      <c r="G1968" s="22">
        <v>10240.12988</v>
      </c>
      <c r="H1968" s="22">
        <v>9066.6201099999998</v>
      </c>
      <c r="I1968" s="22">
        <v>8226.7265599999992</v>
      </c>
      <c r="J1968" s="22">
        <v>16428.720700000002</v>
      </c>
      <c r="K1968" s="22">
        <v>20500.869139999999</v>
      </c>
      <c r="L1968" s="22">
        <v>3835.6650300000001</v>
      </c>
      <c r="M1968" s="22">
        <v>0</v>
      </c>
      <c r="N1968" s="22">
        <v>8025.5058499999996</v>
      </c>
      <c r="O1968" s="22">
        <v>86.36</v>
      </c>
      <c r="P1968" s="22">
        <v>31.893989999999999</v>
      </c>
      <c r="Q1968" s="22">
        <v>0.46828999999999998</v>
      </c>
      <c r="R1968" s="22">
        <v>1.26</v>
      </c>
      <c r="S1968" s="22">
        <v>0.7</v>
      </c>
      <c r="T1968" s="22">
        <v>7.2679999999999995E-2</v>
      </c>
      <c r="U1968" s="24" t="s">
        <v>47435</v>
      </c>
      <c r="V1968" s="24" t="s">
        <v>47436</v>
      </c>
      <c r="W1968" s="25" t="s">
        <v>47437</v>
      </c>
      <c r="X1968" s="6" t="s">
        <v>90</v>
      </c>
      <c r="Y1968" s="6" t="s">
        <v>90</v>
      </c>
      <c r="Z1968" s="6" t="s">
        <v>90</v>
      </c>
      <c r="AA1968" s="6" t="s">
        <v>90</v>
      </c>
      <c r="AB1968" s="6" t="s">
        <v>90</v>
      </c>
      <c r="AC1968">
        <v>1966</v>
      </c>
      <c r="AD1968" s="6" t="s">
        <v>7205</v>
      </c>
      <c r="AE1968" s="6" t="s">
        <v>51457</v>
      </c>
      <c r="AF1968" s="6" t="s">
        <v>49460</v>
      </c>
      <c r="AG1968" s="6" t="s">
        <v>7206</v>
      </c>
      <c r="AH1968" s="6" t="s">
        <v>52147</v>
      </c>
      <c r="AI1968" s="6" t="s">
        <v>52148</v>
      </c>
    </row>
    <row r="1969" spans="1:35" x14ac:dyDescent="0.25">
      <c r="A1969" s="26" t="s">
        <v>2708</v>
      </c>
      <c r="B1969" s="24" t="s">
        <v>2709</v>
      </c>
      <c r="C1969" s="22">
        <v>128189.58</v>
      </c>
      <c r="D1969" s="22">
        <v>15047.516600000001</v>
      </c>
      <c r="E1969" s="22">
        <v>11444.204100000001</v>
      </c>
      <c r="F1969" s="22">
        <v>0.56999999999999995</v>
      </c>
      <c r="G1969" s="22">
        <v>9269.5722600000008</v>
      </c>
      <c r="H1969" s="22">
        <v>9440.2558499999996</v>
      </c>
      <c r="I1969" s="22">
        <v>75366.117180000001</v>
      </c>
      <c r="J1969" s="22">
        <v>25248.470700000002</v>
      </c>
      <c r="K1969" s="22">
        <v>35849.789060000003</v>
      </c>
      <c r="L1969" s="22">
        <v>15653.33007</v>
      </c>
      <c r="M1969" s="22">
        <v>0</v>
      </c>
      <c r="N1969" s="22">
        <v>79180.148430000001</v>
      </c>
      <c r="O1969" s="22">
        <v>31.4</v>
      </c>
      <c r="P1969" s="22">
        <v>16.506</v>
      </c>
      <c r="R1969" s="22">
        <v>1.42</v>
      </c>
      <c r="S1969" s="22">
        <v>1.05</v>
      </c>
      <c r="T1969" s="22">
        <v>0.67884999999999995</v>
      </c>
      <c r="U1969" s="24" t="s">
        <v>47438</v>
      </c>
      <c r="V1969" s="24" t="s">
        <v>47439</v>
      </c>
      <c r="W1969" s="25" t="s">
        <v>47440</v>
      </c>
      <c r="X1969" s="6" t="s">
        <v>90</v>
      </c>
      <c r="Y1969" s="6" t="s">
        <v>90</v>
      </c>
      <c r="Z1969" s="6" t="s">
        <v>90</v>
      </c>
      <c r="AA1969" s="6" t="s">
        <v>90</v>
      </c>
      <c r="AB1969" s="6" t="s">
        <v>90</v>
      </c>
      <c r="AC1969">
        <v>1967</v>
      </c>
      <c r="AD1969" s="6" t="s">
        <v>7207</v>
      </c>
      <c r="AE1969" s="6" t="s">
        <v>49255</v>
      </c>
      <c r="AF1969" s="6" t="s">
        <v>90</v>
      </c>
      <c r="AG1969" s="6" t="s">
        <v>7208</v>
      </c>
      <c r="AH1969" s="6" t="s">
        <v>52149</v>
      </c>
      <c r="AI1969" s="6" t="s">
        <v>52148</v>
      </c>
    </row>
    <row r="1970" spans="1:35" x14ac:dyDescent="0.25">
      <c r="A1970" s="26" t="s">
        <v>2710</v>
      </c>
      <c r="B1970" s="24" t="s">
        <v>2711</v>
      </c>
      <c r="C1970" s="22">
        <v>75990.16</v>
      </c>
      <c r="D1970" s="22">
        <v>10309</v>
      </c>
      <c r="E1970" s="22">
        <v>6245</v>
      </c>
      <c r="F1970" s="22">
        <v>0.51</v>
      </c>
      <c r="G1970" s="22">
        <v>2704</v>
      </c>
      <c r="H1970" s="22">
        <v>2239</v>
      </c>
      <c r="I1970" s="22">
        <v>5567</v>
      </c>
      <c r="J1970" s="22">
        <v>15724</v>
      </c>
      <c r="K1970" s="22">
        <v>10416</v>
      </c>
      <c r="L1970" s="22">
        <v>50656</v>
      </c>
      <c r="M1970" s="22">
        <v>0</v>
      </c>
      <c r="N1970" s="22">
        <v>34532</v>
      </c>
      <c r="O1970" s="22">
        <v>31.7</v>
      </c>
      <c r="P1970" s="22">
        <v>60.099989999999998</v>
      </c>
      <c r="Q1970" s="22">
        <v>1.50627</v>
      </c>
      <c r="R1970" s="22">
        <v>0.69</v>
      </c>
      <c r="S1970" s="22">
        <v>0.52</v>
      </c>
      <c r="T1970" s="22">
        <v>0.34805999999999998</v>
      </c>
      <c r="U1970" s="24" t="s">
        <v>47441</v>
      </c>
      <c r="V1970" s="24" t="s">
        <v>47442</v>
      </c>
      <c r="W1970" s="25" t="s">
        <v>47443</v>
      </c>
      <c r="X1970" s="6" t="s">
        <v>90</v>
      </c>
      <c r="Y1970" s="6" t="s">
        <v>90</v>
      </c>
      <c r="Z1970" s="6" t="s">
        <v>90</v>
      </c>
      <c r="AA1970" s="6" t="s">
        <v>90</v>
      </c>
      <c r="AB1970" s="6" t="s">
        <v>90</v>
      </c>
      <c r="AC1970">
        <v>1968</v>
      </c>
      <c r="AD1970" s="6" t="s">
        <v>7209</v>
      </c>
      <c r="AE1970" s="6" t="s">
        <v>49740</v>
      </c>
      <c r="AF1970" s="6" t="s">
        <v>49850</v>
      </c>
      <c r="AG1970" s="6" t="s">
        <v>7210</v>
      </c>
      <c r="AH1970" s="6" t="s">
        <v>52150</v>
      </c>
      <c r="AI1970" s="6" t="s">
        <v>52151</v>
      </c>
    </row>
    <row r="1971" spans="1:35" x14ac:dyDescent="0.25">
      <c r="A1971" s="26" t="s">
        <v>2712</v>
      </c>
      <c r="B1971" s="24" t="s">
        <v>2713</v>
      </c>
      <c r="C1971" s="22">
        <v>6821.49</v>
      </c>
      <c r="D1971" s="22">
        <v>-37.879010000000001</v>
      </c>
      <c r="E1971" s="22">
        <v>-189.239</v>
      </c>
      <c r="F1971" s="22">
        <v>1.65</v>
      </c>
      <c r="G1971" s="22">
        <v>307.95699999999999</v>
      </c>
      <c r="H1971" s="22">
        <v>13557.070309999999</v>
      </c>
      <c r="I1971" s="22">
        <v>2215</v>
      </c>
      <c r="J1971" s="22">
        <v>7858.5112300000001</v>
      </c>
      <c r="K1971" s="22">
        <v>15711.33007</v>
      </c>
      <c r="L1971" s="22">
        <v>5485.8818300000003</v>
      </c>
      <c r="M1971" s="22">
        <v>0</v>
      </c>
      <c r="N1971" s="22">
        <v>5208.1020500000004</v>
      </c>
      <c r="O1971" s="22">
        <v>5.56</v>
      </c>
      <c r="P1971" s="22">
        <v>55.187989999999999</v>
      </c>
      <c r="Q1971" s="22">
        <v>1.17031</v>
      </c>
      <c r="R1971" s="22">
        <v>1.8</v>
      </c>
      <c r="S1971" s="22">
        <v>0.27</v>
      </c>
      <c r="T1971" s="22">
        <v>0.23494000000000001</v>
      </c>
      <c r="U1971" s="24" t="s">
        <v>47444</v>
      </c>
      <c r="V1971" s="24" t="s">
        <v>47445</v>
      </c>
      <c r="W1971" s="25" t="s">
        <v>47446</v>
      </c>
      <c r="X1971" s="6" t="s">
        <v>90</v>
      </c>
      <c r="Y1971" s="6" t="s">
        <v>90</v>
      </c>
      <c r="Z1971" s="6" t="s">
        <v>90</v>
      </c>
      <c r="AA1971" s="6" t="s">
        <v>90</v>
      </c>
      <c r="AB1971" s="6" t="s">
        <v>90</v>
      </c>
      <c r="AC1971">
        <v>1969</v>
      </c>
      <c r="AD1971" s="6" t="s">
        <v>7211</v>
      </c>
      <c r="AE1971" s="6" t="s">
        <v>51293</v>
      </c>
      <c r="AF1971" s="6" t="s">
        <v>90</v>
      </c>
      <c r="AG1971" s="6" t="s">
        <v>7212</v>
      </c>
      <c r="AH1971" s="6" t="s">
        <v>52152</v>
      </c>
      <c r="AI1971" s="6" t="s">
        <v>52153</v>
      </c>
    </row>
    <row r="1972" spans="1:35" x14ac:dyDescent="0.25">
      <c r="A1972" s="26" t="s">
        <v>41712</v>
      </c>
      <c r="B1972" s="24" t="s">
        <v>41713</v>
      </c>
      <c r="C1972" s="22">
        <v>2777.66</v>
      </c>
      <c r="D1972" s="22">
        <v>836.87597000000005</v>
      </c>
      <c r="E1972" s="22">
        <v>561.59898999999996</v>
      </c>
      <c r="F1972" s="22">
        <v>0.27</v>
      </c>
      <c r="G1972" s="22">
        <v>2592.4270000000001</v>
      </c>
      <c r="H1972" s="22">
        <v>2066.0458899999999</v>
      </c>
      <c r="I1972" s="22">
        <v>276.38101</v>
      </c>
      <c r="J1972" s="22">
        <v>3264.7250899999999</v>
      </c>
      <c r="K1972" s="22">
        <v>5768.1079099999997</v>
      </c>
      <c r="L1972" s="22">
        <v>607.93200000000002</v>
      </c>
      <c r="M1972" s="22">
        <v>0</v>
      </c>
      <c r="N1972" s="22">
        <v>5044.90283</v>
      </c>
      <c r="U1972" s="24" t="s">
        <v>47447</v>
      </c>
      <c r="V1972" s="24" t="s">
        <v>47448</v>
      </c>
      <c r="W1972" s="25" t="s">
        <v>47449</v>
      </c>
      <c r="X1972" s="6" t="s">
        <v>90</v>
      </c>
      <c r="Y1972" s="6" t="s">
        <v>90</v>
      </c>
      <c r="Z1972" s="6" t="s">
        <v>90</v>
      </c>
      <c r="AA1972" s="6" t="s">
        <v>90</v>
      </c>
      <c r="AB1972" s="6" t="s">
        <v>90</v>
      </c>
      <c r="AC1972">
        <v>1970</v>
      </c>
      <c r="AD1972" s="6" t="s">
        <v>7213</v>
      </c>
      <c r="AE1972" s="6" t="s">
        <v>52240</v>
      </c>
      <c r="AF1972" s="6" t="s">
        <v>52243</v>
      </c>
      <c r="AG1972" s="6" t="s">
        <v>7214</v>
      </c>
      <c r="AH1972" s="6" t="s">
        <v>52154</v>
      </c>
      <c r="AI1972" s="6" t="s">
        <v>52153</v>
      </c>
    </row>
    <row r="1973" spans="1:35" x14ac:dyDescent="0.25">
      <c r="A1973" s="26" t="s">
        <v>41714</v>
      </c>
      <c r="B1973" s="24" t="s">
        <v>41715</v>
      </c>
      <c r="C1973" s="22">
        <v>15495.78</v>
      </c>
      <c r="D1973" s="22">
        <v>1953.31005</v>
      </c>
      <c r="E1973" s="22">
        <v>1352.9160099999999</v>
      </c>
      <c r="F1973" s="22">
        <v>0.39</v>
      </c>
      <c r="G1973" s="22">
        <v>22.811</v>
      </c>
      <c r="H1973" s="22">
        <v>328.19601</v>
      </c>
      <c r="I1973" s="22">
        <v>1025.5290500000001</v>
      </c>
      <c r="J1973" s="22">
        <v>3219.5749500000002</v>
      </c>
      <c r="K1973" s="22">
        <v>8777.1982399999997</v>
      </c>
      <c r="L1973" s="22">
        <v>268.92198999999999</v>
      </c>
      <c r="M1973" s="22">
        <v>0</v>
      </c>
      <c r="N1973" s="22">
        <v>11178.719719999999</v>
      </c>
      <c r="U1973" s="24" t="s">
        <v>47450</v>
      </c>
      <c r="V1973" s="24" t="s">
        <v>47451</v>
      </c>
      <c r="W1973" s="25" t="s">
        <v>47452</v>
      </c>
      <c r="X1973" s="6" t="s">
        <v>90</v>
      </c>
      <c r="Y1973" s="6" t="s">
        <v>90</v>
      </c>
      <c r="Z1973" s="6" t="s">
        <v>90</v>
      </c>
      <c r="AA1973" s="6" t="s">
        <v>90</v>
      </c>
      <c r="AB1973" s="6" t="s">
        <v>90</v>
      </c>
      <c r="AC1973">
        <v>1971</v>
      </c>
      <c r="AD1973" s="6" t="s">
        <v>7215</v>
      </c>
      <c r="AE1973" s="6" t="s">
        <v>50823</v>
      </c>
      <c r="AF1973" s="6" t="s">
        <v>49982</v>
      </c>
      <c r="AG1973" s="6" t="s">
        <v>7216</v>
      </c>
      <c r="AH1973" s="6" t="s">
        <v>52155</v>
      </c>
      <c r="AI1973" s="6" t="s">
        <v>52156</v>
      </c>
    </row>
    <row r="1974" spans="1:35" x14ac:dyDescent="0.25">
      <c r="A1974" s="26" t="s">
        <v>41716</v>
      </c>
      <c r="B1974" s="24" t="s">
        <v>41717</v>
      </c>
      <c r="C1974" s="22">
        <v>5043.75</v>
      </c>
      <c r="D1974" s="22">
        <v>3520.41894</v>
      </c>
      <c r="E1974" s="22">
        <v>2240.3549800000001</v>
      </c>
      <c r="F1974" s="22">
        <v>0.77</v>
      </c>
      <c r="G1974" s="22">
        <v>5886.2822200000001</v>
      </c>
      <c r="H1974" s="22">
        <v>5321.9868100000003</v>
      </c>
      <c r="I1974" s="22">
        <v>5847.0952100000004</v>
      </c>
      <c r="J1974" s="22">
        <v>9588.1279200000008</v>
      </c>
      <c r="K1974" s="22">
        <v>14810.37988</v>
      </c>
      <c r="L1974" s="22">
        <v>8899.3378900000007</v>
      </c>
      <c r="M1974" s="22">
        <v>0</v>
      </c>
      <c r="N1974" s="22">
        <v>13906.179679999999</v>
      </c>
      <c r="O1974" s="22">
        <v>38.659999999999997</v>
      </c>
      <c r="P1974" s="22">
        <v>37.167990000000003</v>
      </c>
      <c r="Q1974" s="22">
        <v>0.59155000000000002</v>
      </c>
      <c r="R1974" s="22">
        <v>1.59</v>
      </c>
      <c r="U1974" s="24" t="s">
        <v>47453</v>
      </c>
      <c r="V1974" s="24" t="s">
        <v>47453</v>
      </c>
      <c r="W1974" s="25" t="s">
        <v>47454</v>
      </c>
      <c r="X1974" s="6" t="s">
        <v>90</v>
      </c>
      <c r="Y1974" s="6" t="s">
        <v>90</v>
      </c>
      <c r="Z1974" s="6" t="s">
        <v>90</v>
      </c>
      <c r="AA1974" s="6" t="s">
        <v>90</v>
      </c>
      <c r="AB1974" s="6" t="s">
        <v>90</v>
      </c>
      <c r="AC1974">
        <v>1972</v>
      </c>
      <c r="AD1974" s="6" t="s">
        <v>7217</v>
      </c>
      <c r="AE1974" s="6" t="s">
        <v>50048</v>
      </c>
      <c r="AF1974" s="6" t="s">
        <v>50062</v>
      </c>
      <c r="AG1974" s="6" t="s">
        <v>7218</v>
      </c>
      <c r="AH1974" s="6" t="s">
        <v>52157</v>
      </c>
      <c r="AI1974" s="6" t="s">
        <v>52158</v>
      </c>
    </row>
    <row r="1975" spans="1:35" x14ac:dyDescent="0.25">
      <c r="A1975" s="26" t="s">
        <v>2714</v>
      </c>
      <c r="B1975" s="24" t="s">
        <v>2715</v>
      </c>
      <c r="C1975" s="22">
        <v>6033.09</v>
      </c>
      <c r="D1975" s="22">
        <v>981.76800000000003</v>
      </c>
      <c r="E1975" s="22">
        <v>672.94395999999995</v>
      </c>
      <c r="F1975" s="22">
        <v>0.71</v>
      </c>
      <c r="G1975" s="22">
        <v>962.20397000000003</v>
      </c>
      <c r="H1975" s="22">
        <v>1095.55798</v>
      </c>
      <c r="I1975" s="22">
        <v>2416.9089300000001</v>
      </c>
      <c r="J1975" s="22">
        <v>1743.9010000000001</v>
      </c>
      <c r="K1975" s="22">
        <v>2361.2539000000002</v>
      </c>
      <c r="L1975" s="22">
        <v>2719.7829499999998</v>
      </c>
      <c r="M1975" s="22">
        <v>0</v>
      </c>
      <c r="N1975" s="22">
        <v>2072.79711</v>
      </c>
      <c r="O1975" s="22">
        <v>22.52</v>
      </c>
      <c r="P1975" s="22">
        <v>55.20299</v>
      </c>
      <c r="Q1975" s="22">
        <v>1.23228</v>
      </c>
      <c r="R1975" s="22">
        <v>1.47</v>
      </c>
      <c r="S1975" s="22">
        <v>0.73</v>
      </c>
      <c r="T1975" s="22">
        <v>0.17402999999999999</v>
      </c>
      <c r="U1975" s="24" t="s">
        <v>47455</v>
      </c>
      <c r="V1975" s="24" t="s">
        <v>47456</v>
      </c>
      <c r="W1975" s="25" t="s">
        <v>47457</v>
      </c>
      <c r="X1975" s="6" t="s">
        <v>90</v>
      </c>
      <c r="Y1975" s="6" t="s">
        <v>90</v>
      </c>
      <c r="Z1975" s="6" t="s">
        <v>90</v>
      </c>
      <c r="AA1975" s="6" t="s">
        <v>90</v>
      </c>
      <c r="AB1975" s="6" t="s">
        <v>90</v>
      </c>
      <c r="AC1975">
        <v>1973</v>
      </c>
      <c r="AD1975" s="6" t="s">
        <v>7219</v>
      </c>
      <c r="AE1975" s="6" t="s">
        <v>50334</v>
      </c>
      <c r="AF1975" s="6" t="s">
        <v>90</v>
      </c>
      <c r="AG1975" s="6" t="s">
        <v>7220</v>
      </c>
      <c r="AH1975" s="6" t="s">
        <v>52159</v>
      </c>
      <c r="AI1975" s="6" t="s">
        <v>52160</v>
      </c>
    </row>
    <row r="1976" spans="1:35" x14ac:dyDescent="0.25">
      <c r="A1976" s="26" t="s">
        <v>41718</v>
      </c>
      <c r="B1976" s="24" t="s">
        <v>41719</v>
      </c>
      <c r="C1976" s="22">
        <v>15823.55</v>
      </c>
      <c r="D1976" s="22">
        <v>1062.4510399999999</v>
      </c>
      <c r="E1976" s="22">
        <v>832.60497999999995</v>
      </c>
      <c r="F1976" s="22">
        <v>1.0900000000000001</v>
      </c>
      <c r="G1976" s="22">
        <v>521.64398000000006</v>
      </c>
      <c r="H1976" s="22">
        <v>449.34798999999998</v>
      </c>
      <c r="I1976" s="22">
        <v>3210.7619599999998</v>
      </c>
      <c r="J1976" s="22">
        <v>1639.4059999999999</v>
      </c>
      <c r="K1976" s="22">
        <v>1807.08105</v>
      </c>
      <c r="L1976" s="22">
        <v>1045.13903</v>
      </c>
      <c r="M1976" s="22">
        <v>0</v>
      </c>
      <c r="N1976" s="22">
        <v>2648.8330000000001</v>
      </c>
      <c r="U1976" s="24" t="s">
        <v>47458</v>
      </c>
      <c r="V1976" s="24" t="s">
        <v>47459</v>
      </c>
      <c r="W1976" s="25" t="s">
        <v>47460</v>
      </c>
      <c r="X1976" s="6" t="s">
        <v>90</v>
      </c>
      <c r="Y1976" s="6" t="s">
        <v>90</v>
      </c>
      <c r="Z1976" s="6" t="s">
        <v>90</v>
      </c>
      <c r="AA1976" s="6" t="s">
        <v>90</v>
      </c>
      <c r="AB1976" s="6" t="s">
        <v>90</v>
      </c>
      <c r="AC1976">
        <v>1974</v>
      </c>
      <c r="AD1976" s="6" t="s">
        <v>7221</v>
      </c>
      <c r="AE1976" s="6" t="s">
        <v>50260</v>
      </c>
      <c r="AF1976" s="6" t="s">
        <v>49549</v>
      </c>
      <c r="AG1976" s="6" t="s">
        <v>7222</v>
      </c>
      <c r="AH1976" s="6" t="s">
        <v>52161</v>
      </c>
      <c r="AI1976" s="6" t="s">
        <v>52162</v>
      </c>
    </row>
    <row r="1977" spans="1:35" x14ac:dyDescent="0.25">
      <c r="A1977" s="26" t="s">
        <v>2716</v>
      </c>
      <c r="B1977" s="24" t="s">
        <v>2717</v>
      </c>
      <c r="C1977" s="22">
        <v>121547.23</v>
      </c>
      <c r="D1977" s="22">
        <v>17229.990229999999</v>
      </c>
      <c r="E1977" s="22">
        <v>9170.5537100000001</v>
      </c>
      <c r="F1977" s="22">
        <v>1.06</v>
      </c>
      <c r="G1977" s="22">
        <v>0</v>
      </c>
      <c r="H1977" s="22">
        <v>10863.509760000001</v>
      </c>
      <c r="I1977" s="22">
        <v>13608.259760000001</v>
      </c>
      <c r="J1977" s="22">
        <v>68886.132809999996</v>
      </c>
      <c r="K1977" s="22">
        <v>42746.230459999999</v>
      </c>
      <c r="L1977" s="22">
        <v>13080.95019</v>
      </c>
      <c r="M1977" s="22">
        <v>0</v>
      </c>
      <c r="N1977" s="22">
        <v>53933.578119999998</v>
      </c>
      <c r="O1977" s="22">
        <v>43.71</v>
      </c>
      <c r="P1977" s="22">
        <v>19.52</v>
      </c>
      <c r="Q1977" s="22">
        <v>0.24253</v>
      </c>
      <c r="R1977" s="22">
        <v>0.62</v>
      </c>
      <c r="S1977" s="22">
        <v>0.46</v>
      </c>
      <c r="U1977" s="24" t="s">
        <v>47461</v>
      </c>
      <c r="V1977" s="24" t="s">
        <v>47462</v>
      </c>
      <c r="W1977" s="25" t="s">
        <v>47463</v>
      </c>
      <c r="X1977" s="6" t="s">
        <v>90</v>
      </c>
      <c r="Y1977" s="6" t="s">
        <v>90</v>
      </c>
      <c r="Z1977" s="6" t="s">
        <v>90</v>
      </c>
      <c r="AA1977" s="6" t="s">
        <v>90</v>
      </c>
      <c r="AB1977" s="6" t="s">
        <v>90</v>
      </c>
      <c r="AC1977">
        <v>1975</v>
      </c>
      <c r="AD1977" s="6" t="s">
        <v>7223</v>
      </c>
      <c r="AE1977" s="6" t="s">
        <v>51409</v>
      </c>
      <c r="AF1977" s="6" t="s">
        <v>51584</v>
      </c>
      <c r="AG1977" s="6" t="s">
        <v>7224</v>
      </c>
      <c r="AH1977" s="6" t="s">
        <v>90</v>
      </c>
      <c r="AI1977" s="6" t="s">
        <v>90</v>
      </c>
    </row>
    <row r="1978" spans="1:35" x14ac:dyDescent="0.25">
      <c r="A1978" s="26" t="s">
        <v>41720</v>
      </c>
      <c r="B1978" s="24" t="s">
        <v>41721</v>
      </c>
      <c r="C1978" s="22">
        <v>11996.85</v>
      </c>
      <c r="D1978" s="22">
        <v>4427</v>
      </c>
      <c r="E1978" s="22">
        <v>3803</v>
      </c>
      <c r="F1978" s="22">
        <v>0.99</v>
      </c>
      <c r="G1978" s="22">
        <v>848</v>
      </c>
      <c r="H1978" s="22">
        <v>982</v>
      </c>
      <c r="I1978" s="22">
        <v>186</v>
      </c>
      <c r="J1978" s="22">
        <v>1897</v>
      </c>
      <c r="K1978" s="22">
        <v>4240</v>
      </c>
      <c r="L1978" s="22">
        <v>1425</v>
      </c>
      <c r="M1978" s="22">
        <v>0</v>
      </c>
      <c r="N1978" s="22">
        <v>10779</v>
      </c>
      <c r="S1978" s="22">
        <v>1.72</v>
      </c>
      <c r="T1978" s="22">
        <v>1.2704200000000001</v>
      </c>
      <c r="U1978" s="24" t="s">
        <v>47464</v>
      </c>
      <c r="V1978" s="24" t="s">
        <v>47465</v>
      </c>
      <c r="W1978" s="25" t="s">
        <v>47466</v>
      </c>
      <c r="X1978" s="6" t="s">
        <v>90</v>
      </c>
      <c r="Y1978" s="6" t="s">
        <v>90</v>
      </c>
      <c r="Z1978" s="6" t="s">
        <v>90</v>
      </c>
      <c r="AA1978" s="6" t="s">
        <v>90</v>
      </c>
      <c r="AB1978" s="6" t="s">
        <v>90</v>
      </c>
      <c r="AC1978">
        <v>1976</v>
      </c>
      <c r="AD1978" s="6" t="s">
        <v>7225</v>
      </c>
      <c r="AE1978" s="6" t="s">
        <v>48989</v>
      </c>
      <c r="AF1978" s="6" t="s">
        <v>48993</v>
      </c>
      <c r="AG1978" s="6" t="s">
        <v>7226</v>
      </c>
      <c r="AH1978" s="6" t="s">
        <v>52163</v>
      </c>
      <c r="AI1978" s="6" t="s">
        <v>52164</v>
      </c>
    </row>
    <row r="1979" spans="1:35" x14ac:dyDescent="0.25">
      <c r="A1979" s="26" t="s">
        <v>2718</v>
      </c>
      <c r="B1979" s="24" t="s">
        <v>2719</v>
      </c>
      <c r="C1979" s="22">
        <v>3040.89</v>
      </c>
      <c r="D1979" s="22">
        <v>115.5</v>
      </c>
      <c r="E1979" s="22">
        <v>9.1</v>
      </c>
      <c r="F1979" s="22">
        <v>1.4</v>
      </c>
      <c r="G1979" s="22">
        <v>343.1</v>
      </c>
      <c r="H1979" s="22">
        <v>780.59996999999998</v>
      </c>
      <c r="I1979" s="22">
        <v>2155.3000400000001</v>
      </c>
      <c r="J1979" s="22">
        <v>1188.09997</v>
      </c>
      <c r="K1979" s="22">
        <v>3235.3000400000001</v>
      </c>
      <c r="L1979" s="22">
        <v>3144.5</v>
      </c>
      <c r="M1979" s="22">
        <v>0</v>
      </c>
      <c r="N1979" s="22">
        <v>1269.09997</v>
      </c>
      <c r="O1979" s="22">
        <v>29</v>
      </c>
      <c r="P1979" s="22">
        <v>72.755989999999997</v>
      </c>
      <c r="Q1979" s="22">
        <v>2.6705899999999998</v>
      </c>
      <c r="R1979" s="22">
        <v>2.7</v>
      </c>
      <c r="S1979" s="22">
        <v>2.0699999999999998</v>
      </c>
      <c r="T1979" s="22">
        <v>1.77729</v>
      </c>
      <c r="U1979" s="24" t="s">
        <v>47467</v>
      </c>
      <c r="V1979" s="24" t="s">
        <v>47468</v>
      </c>
      <c r="W1979" s="25" t="s">
        <v>47469</v>
      </c>
      <c r="X1979" s="6" t="s">
        <v>90</v>
      </c>
      <c r="Y1979" s="6" t="s">
        <v>90</v>
      </c>
      <c r="Z1979" s="6" t="s">
        <v>90</v>
      </c>
      <c r="AA1979" s="6" t="s">
        <v>90</v>
      </c>
      <c r="AB1979" s="6" t="s">
        <v>90</v>
      </c>
      <c r="AC1979">
        <v>1977</v>
      </c>
      <c r="AD1979" s="6" t="s">
        <v>7227</v>
      </c>
      <c r="AE1979" s="6" t="s">
        <v>51009</v>
      </c>
      <c r="AF1979" s="6" t="s">
        <v>90</v>
      </c>
      <c r="AG1979" s="6" t="s">
        <v>7228</v>
      </c>
      <c r="AH1979" s="6" t="s">
        <v>52165</v>
      </c>
      <c r="AI1979" s="6" t="s">
        <v>52166</v>
      </c>
    </row>
    <row r="1980" spans="1:35" x14ac:dyDescent="0.25">
      <c r="A1980" s="26" t="s">
        <v>2720</v>
      </c>
      <c r="B1980" s="24" t="s">
        <v>2721</v>
      </c>
      <c r="C1980" s="22">
        <v>34841.480000000003</v>
      </c>
      <c r="D1980" s="22">
        <v>3941.2858799999999</v>
      </c>
      <c r="E1980" s="22">
        <v>2649.1730899999998</v>
      </c>
      <c r="F1980" s="22">
        <v>1.51</v>
      </c>
      <c r="G1980" s="22">
        <v>823.53997000000004</v>
      </c>
      <c r="H1980" s="22">
        <v>0</v>
      </c>
      <c r="I1980" s="22">
        <v>0</v>
      </c>
      <c r="J1980" s="22">
        <v>1491.5830000000001</v>
      </c>
      <c r="K1980" s="22">
        <v>1445.16796</v>
      </c>
      <c r="L1980" s="22">
        <v>24960.289059999999</v>
      </c>
      <c r="M1980" s="22">
        <v>41.435000000000002</v>
      </c>
      <c r="N1980" s="22">
        <v>3570.21704</v>
      </c>
      <c r="O1980" s="22">
        <v>10.43</v>
      </c>
      <c r="P1980" s="22">
        <v>88.194000000000003</v>
      </c>
      <c r="Q1980" s="22">
        <v>7.4951800000000004</v>
      </c>
      <c r="R1980" s="22">
        <v>1.43</v>
      </c>
      <c r="S1980" s="22">
        <v>0.97</v>
      </c>
      <c r="T1980" s="22">
        <v>0.41675000000000001</v>
      </c>
      <c r="U1980" s="24" t="s">
        <v>47470</v>
      </c>
      <c r="V1980" s="24" t="s">
        <v>47471</v>
      </c>
      <c r="W1980" s="25" t="s">
        <v>47472</v>
      </c>
      <c r="X1980" s="6" t="s">
        <v>90</v>
      </c>
      <c r="Y1980" s="6" t="s">
        <v>90</v>
      </c>
      <c r="Z1980" s="6" t="s">
        <v>90</v>
      </c>
      <c r="AA1980" s="6" t="s">
        <v>90</v>
      </c>
      <c r="AB1980" s="6" t="s">
        <v>90</v>
      </c>
      <c r="AC1980">
        <v>1978</v>
      </c>
      <c r="AD1980" s="6" t="s">
        <v>7229</v>
      </c>
      <c r="AE1980" s="6" t="s">
        <v>52173</v>
      </c>
      <c r="AF1980" s="6" t="s">
        <v>51378</v>
      </c>
      <c r="AG1980" s="6" t="s">
        <v>7230</v>
      </c>
      <c r="AH1980" s="6" t="s">
        <v>52167</v>
      </c>
      <c r="AI1980" s="6" t="s">
        <v>52168</v>
      </c>
    </row>
    <row r="1981" spans="1:35" x14ac:dyDescent="0.25">
      <c r="A1981" s="26" t="s">
        <v>2722</v>
      </c>
      <c r="B1981" s="24" t="s">
        <v>2723</v>
      </c>
      <c r="C1981" s="22">
        <v>121748.2</v>
      </c>
      <c r="D1981" s="22">
        <v>6019</v>
      </c>
      <c r="E1981" s="22">
        <v>5006</v>
      </c>
      <c r="F1981" s="22">
        <v>1.1100000000000001</v>
      </c>
      <c r="G1981" s="22">
        <v>2494</v>
      </c>
      <c r="H1981" s="22">
        <v>0</v>
      </c>
      <c r="I1981" s="22">
        <v>52851</v>
      </c>
      <c r="J1981" s="22">
        <v>5999</v>
      </c>
      <c r="K1981" s="22">
        <v>5667</v>
      </c>
      <c r="L1981" s="22">
        <v>10730</v>
      </c>
      <c r="M1981" s="22">
        <v>0</v>
      </c>
      <c r="N1981" s="22">
        <v>36477</v>
      </c>
      <c r="O1981" s="22">
        <v>112.95</v>
      </c>
      <c r="P1981" s="22">
        <v>27.978999999999999</v>
      </c>
      <c r="Q1981" s="22">
        <v>0.29493999999999998</v>
      </c>
      <c r="R1981" s="22">
        <v>0.91</v>
      </c>
      <c r="S1981" s="22">
        <v>0.94</v>
      </c>
      <c r="T1981" s="22">
        <v>0.52891999999999995</v>
      </c>
      <c r="U1981" s="24" t="s">
        <v>47473</v>
      </c>
      <c r="V1981" s="24" t="s">
        <v>47474</v>
      </c>
      <c r="W1981" s="25" t="s">
        <v>47475</v>
      </c>
      <c r="X1981" s="6" t="s">
        <v>90</v>
      </c>
      <c r="Y1981" s="6" t="s">
        <v>90</v>
      </c>
      <c r="Z1981" s="6" t="s">
        <v>90</v>
      </c>
      <c r="AA1981" s="6" t="s">
        <v>90</v>
      </c>
      <c r="AB1981" s="6" t="s">
        <v>90</v>
      </c>
      <c r="AC1981">
        <v>1979</v>
      </c>
      <c r="AD1981" s="6" t="s">
        <v>7231</v>
      </c>
      <c r="AE1981" s="6" t="s">
        <v>49475</v>
      </c>
      <c r="AF1981" s="6" t="s">
        <v>49485</v>
      </c>
      <c r="AG1981" s="6" t="s">
        <v>7232</v>
      </c>
      <c r="AH1981" s="6" t="s">
        <v>52169</v>
      </c>
      <c r="AI1981" s="6" t="s">
        <v>52170</v>
      </c>
    </row>
    <row r="1982" spans="1:35" x14ac:dyDescent="0.25">
      <c r="A1982" s="26" t="s">
        <v>41722</v>
      </c>
      <c r="B1982" s="24" t="s">
        <v>41723</v>
      </c>
      <c r="C1982" s="22">
        <v>5918.39</v>
      </c>
      <c r="D1982" s="22">
        <v>440.75698</v>
      </c>
      <c r="E1982" s="22">
        <v>440.75698</v>
      </c>
      <c r="F1982" s="22">
        <v>0.54</v>
      </c>
      <c r="G1982" s="22">
        <v>533.91399999999999</v>
      </c>
      <c r="H1982" s="22">
        <v>44.493000000000002</v>
      </c>
      <c r="I1982" s="22">
        <v>605.51898000000006</v>
      </c>
      <c r="J1982" s="22">
        <v>652.79301999999996</v>
      </c>
      <c r="K1982" s="22">
        <v>636.80296999999996</v>
      </c>
      <c r="L1982" s="22">
        <v>716.05602999999996</v>
      </c>
      <c r="M1982" s="22">
        <v>0</v>
      </c>
      <c r="N1982" s="22">
        <v>1044.88598</v>
      </c>
      <c r="U1982" s="24" t="s">
        <v>47476</v>
      </c>
      <c r="V1982" s="24" t="s">
        <v>47476</v>
      </c>
      <c r="W1982" s="25" t="s">
        <v>47477</v>
      </c>
      <c r="X1982" s="6" t="s">
        <v>90</v>
      </c>
      <c r="Y1982" s="6" t="s">
        <v>90</v>
      </c>
      <c r="Z1982" s="6" t="s">
        <v>90</v>
      </c>
      <c r="AA1982" s="6" t="s">
        <v>90</v>
      </c>
      <c r="AB1982" s="6" t="s">
        <v>90</v>
      </c>
      <c r="AC1982">
        <v>1980</v>
      </c>
      <c r="AD1982" s="6" t="s">
        <v>7233</v>
      </c>
      <c r="AE1982" s="6" t="s">
        <v>50334</v>
      </c>
      <c r="AF1982" s="6" t="s">
        <v>90</v>
      </c>
      <c r="AG1982" s="6" t="s">
        <v>7234</v>
      </c>
      <c r="AH1982" s="6" t="s">
        <v>52171</v>
      </c>
      <c r="AI1982" s="6" t="s">
        <v>52172</v>
      </c>
    </row>
    <row r="1983" spans="1:35" x14ac:dyDescent="0.25">
      <c r="A1983" s="26" t="s">
        <v>2724</v>
      </c>
      <c r="B1983" s="24" t="s">
        <v>2725</v>
      </c>
      <c r="C1983" s="22">
        <v>16868.02</v>
      </c>
      <c r="D1983" s="22">
        <v>1.5289999999999999</v>
      </c>
      <c r="E1983" s="22">
        <v>-219.42500999999999</v>
      </c>
      <c r="F1983" s="22">
        <v>1.28</v>
      </c>
      <c r="G1983" s="22">
        <v>1572.604</v>
      </c>
      <c r="H1983" s="22">
        <v>0</v>
      </c>
      <c r="I1983" s="22">
        <v>1536.5080499999999</v>
      </c>
      <c r="J1983" s="22">
        <v>3035.6699199999998</v>
      </c>
      <c r="K1983" s="22">
        <v>3870.68408</v>
      </c>
      <c r="L1983" s="22">
        <v>3099.2890600000001</v>
      </c>
      <c r="M1983" s="22">
        <v>0</v>
      </c>
      <c r="N1983" s="22">
        <v>-110.51300999999999</v>
      </c>
      <c r="O1983" s="22">
        <v>-0.94</v>
      </c>
      <c r="Q1983" s="22">
        <v>-19.878340000000001</v>
      </c>
      <c r="R1983" s="22">
        <v>1.33</v>
      </c>
      <c r="S1983" s="22">
        <v>1.28</v>
      </c>
      <c r="T1983" s="22">
        <v>0.75702000000000003</v>
      </c>
      <c r="U1983" s="24" t="s">
        <v>47478</v>
      </c>
      <c r="V1983" s="24" t="s">
        <v>47479</v>
      </c>
      <c r="W1983" s="25" t="s">
        <v>47480</v>
      </c>
      <c r="X1983" s="6" t="s">
        <v>90</v>
      </c>
      <c r="Y1983" s="6" t="s">
        <v>90</v>
      </c>
      <c r="Z1983" s="6" t="s">
        <v>90</v>
      </c>
      <c r="AA1983" s="6" t="s">
        <v>90</v>
      </c>
      <c r="AB1983" s="6" t="s">
        <v>90</v>
      </c>
      <c r="AC1983">
        <v>1981</v>
      </c>
      <c r="AD1983" s="6" t="s">
        <v>7235</v>
      </c>
      <c r="AE1983" s="6" t="s">
        <v>49355</v>
      </c>
      <c r="AF1983" s="6" t="s">
        <v>49355</v>
      </c>
      <c r="AG1983" s="6" t="s">
        <v>7236</v>
      </c>
      <c r="AH1983" s="6" t="s">
        <v>52173</v>
      </c>
      <c r="AI1983" s="6" t="s">
        <v>52174</v>
      </c>
    </row>
    <row r="1984" spans="1:35" x14ac:dyDescent="0.25">
      <c r="A1984" s="26" t="s">
        <v>2726</v>
      </c>
      <c r="B1984" s="24" t="s">
        <v>2727</v>
      </c>
      <c r="C1984" s="22">
        <v>29735.87</v>
      </c>
      <c r="D1984" s="22">
        <v>-70.591009999999997</v>
      </c>
      <c r="E1984" s="22">
        <v>-250.75701000000001</v>
      </c>
      <c r="F1984" s="22">
        <v>1.76</v>
      </c>
      <c r="G1984" s="22">
        <v>732.25201000000004</v>
      </c>
      <c r="H1984" s="22">
        <v>0</v>
      </c>
      <c r="I1984" s="22">
        <v>1364.4119800000001</v>
      </c>
      <c r="J1984" s="22">
        <v>3704.4580000000001</v>
      </c>
      <c r="K1984" s="22">
        <v>4585.2670799999996</v>
      </c>
      <c r="L1984" s="22">
        <v>0</v>
      </c>
      <c r="M1984" s="22">
        <v>0</v>
      </c>
      <c r="N1984" s="22">
        <v>2529.69409</v>
      </c>
      <c r="O1984" s="22">
        <v>13.22</v>
      </c>
      <c r="P1984" s="22">
        <v>0</v>
      </c>
      <c r="Q1984" s="22">
        <v>0</v>
      </c>
      <c r="R1984" s="22">
        <v>1.24</v>
      </c>
      <c r="S1984" s="22">
        <v>1.24</v>
      </c>
      <c r="T1984" s="22">
        <v>1.0401</v>
      </c>
      <c r="U1984" s="24" t="s">
        <v>47481</v>
      </c>
      <c r="V1984" s="24" t="s">
        <v>47482</v>
      </c>
      <c r="W1984" s="25" t="s">
        <v>47483</v>
      </c>
      <c r="X1984" s="6" t="s">
        <v>90</v>
      </c>
      <c r="Y1984" s="6" t="s">
        <v>90</v>
      </c>
      <c r="Z1984" s="6" t="s">
        <v>90</v>
      </c>
      <c r="AA1984" s="6" t="s">
        <v>90</v>
      </c>
      <c r="AB1984" s="6" t="s">
        <v>90</v>
      </c>
      <c r="AC1984">
        <v>1982</v>
      </c>
      <c r="AD1984" s="6" t="s">
        <v>7237</v>
      </c>
      <c r="AE1984" s="6" t="s">
        <v>50366</v>
      </c>
      <c r="AF1984" s="6" t="s">
        <v>50360</v>
      </c>
      <c r="AG1984" s="6" t="s">
        <v>7238</v>
      </c>
      <c r="AH1984" s="6" t="s">
        <v>52175</v>
      </c>
      <c r="AI1984" s="6" t="s">
        <v>52176</v>
      </c>
    </row>
    <row r="1985" spans="1:35" x14ac:dyDescent="0.25">
      <c r="A1985" s="26" t="s">
        <v>41724</v>
      </c>
      <c r="B1985" s="24" t="s">
        <v>41725</v>
      </c>
      <c r="C1985" s="22">
        <v>2927.08</v>
      </c>
      <c r="D1985" s="22">
        <v>53.7</v>
      </c>
      <c r="E1985" s="22">
        <v>-295.29998999999998</v>
      </c>
      <c r="F1985" s="22">
        <v>1.64</v>
      </c>
      <c r="G1985" s="22">
        <v>489.5</v>
      </c>
      <c r="H1985" s="22">
        <v>1470.6999499999999</v>
      </c>
      <c r="I1985" s="22">
        <v>841.90002000000004</v>
      </c>
      <c r="J1985" s="22">
        <v>1952.5</v>
      </c>
      <c r="K1985" s="22">
        <v>3158.3000400000001</v>
      </c>
      <c r="L1985" s="22">
        <v>3814.8998999999999</v>
      </c>
      <c r="M1985" s="22">
        <v>0</v>
      </c>
      <c r="N1985" s="22">
        <v>-243.80000999999999</v>
      </c>
      <c r="O1985" s="22">
        <v>-4.2300000000000004</v>
      </c>
      <c r="Q1985" s="22">
        <v>-8.5825499999999995</v>
      </c>
      <c r="R1985" s="22">
        <v>1.57</v>
      </c>
      <c r="S1985" s="22">
        <v>0.86</v>
      </c>
      <c r="T1985" s="22">
        <v>0.61362000000000005</v>
      </c>
      <c r="U1985" s="24" t="s">
        <v>47484</v>
      </c>
      <c r="V1985" s="24" t="s">
        <v>47485</v>
      </c>
      <c r="W1985" s="25" t="s">
        <v>47486</v>
      </c>
      <c r="X1985" s="6" t="s">
        <v>90</v>
      </c>
      <c r="Y1985" s="6" t="s">
        <v>90</v>
      </c>
      <c r="Z1985" s="6" t="s">
        <v>90</v>
      </c>
      <c r="AA1985" s="6" t="s">
        <v>90</v>
      </c>
      <c r="AB1985" s="6" t="s">
        <v>90</v>
      </c>
      <c r="AC1985">
        <v>1983</v>
      </c>
      <c r="AD1985" s="6" t="s">
        <v>7239</v>
      </c>
      <c r="AE1985" s="6" t="s">
        <v>50273</v>
      </c>
      <c r="AF1985" s="6" t="s">
        <v>90</v>
      </c>
      <c r="AG1985" s="6" t="s">
        <v>7240</v>
      </c>
      <c r="AH1985" s="6" t="s">
        <v>52177</v>
      </c>
      <c r="AI1985" s="6" t="s">
        <v>52178</v>
      </c>
    </row>
    <row r="1986" spans="1:35" x14ac:dyDescent="0.25">
      <c r="A1986" s="26" t="s">
        <v>2728</v>
      </c>
      <c r="B1986" s="24" t="s">
        <v>2729</v>
      </c>
      <c r="C1986" s="22">
        <v>5980.05</v>
      </c>
      <c r="D1986" s="22">
        <v>99.513000000000005</v>
      </c>
      <c r="E1986" s="22">
        <v>71.323989999999995</v>
      </c>
      <c r="F1986" s="22">
        <v>0.77</v>
      </c>
      <c r="G1986" s="22">
        <v>39.435000000000002</v>
      </c>
      <c r="H1986" s="22">
        <v>0</v>
      </c>
      <c r="I1986" s="22">
        <v>285.63598000000002</v>
      </c>
      <c r="J1986" s="22">
        <v>110.64199000000001</v>
      </c>
      <c r="K1986" s="22">
        <v>322.81398999999999</v>
      </c>
      <c r="L1986" s="22">
        <v>0</v>
      </c>
      <c r="M1986" s="22">
        <v>0</v>
      </c>
      <c r="N1986" s="22">
        <v>537.07299</v>
      </c>
      <c r="O1986" s="22">
        <v>15.49</v>
      </c>
      <c r="P1986" s="22">
        <v>0</v>
      </c>
      <c r="Q1986" s="22">
        <v>0</v>
      </c>
      <c r="R1986" s="22">
        <v>3.24</v>
      </c>
      <c r="S1986" s="22">
        <v>2.92</v>
      </c>
      <c r="T1986" s="22">
        <v>2.5612200000000001</v>
      </c>
      <c r="U1986" s="24" t="s">
        <v>47487</v>
      </c>
      <c r="V1986" s="24" t="s">
        <v>47488</v>
      </c>
      <c r="W1986" s="25" t="s">
        <v>47489</v>
      </c>
      <c r="X1986" s="6" t="s">
        <v>90</v>
      </c>
      <c r="Y1986" s="6" t="s">
        <v>90</v>
      </c>
      <c r="Z1986" s="6" t="s">
        <v>90</v>
      </c>
      <c r="AA1986" s="6" t="s">
        <v>90</v>
      </c>
      <c r="AB1986" s="6" t="s">
        <v>90</v>
      </c>
      <c r="AC1986">
        <v>1984</v>
      </c>
      <c r="AD1986" s="6" t="s">
        <v>7241</v>
      </c>
      <c r="AE1986" s="6" t="s">
        <v>48855</v>
      </c>
      <c r="AF1986" s="6" t="s">
        <v>48916</v>
      </c>
      <c r="AG1986" s="6" t="s">
        <v>7242</v>
      </c>
      <c r="AH1986" s="6" t="s">
        <v>52179</v>
      </c>
      <c r="AI1986" s="6" t="s">
        <v>52180</v>
      </c>
    </row>
    <row r="1987" spans="1:35" x14ac:dyDescent="0.25">
      <c r="A1987" s="26" t="s">
        <v>41726</v>
      </c>
      <c r="B1987" s="24" t="s">
        <v>41727</v>
      </c>
      <c r="C1987" s="22">
        <v>2427.5300000000002</v>
      </c>
      <c r="D1987" s="22">
        <v>-26.745010000000001</v>
      </c>
      <c r="E1987" s="22">
        <v>-49.72101</v>
      </c>
      <c r="F1987" s="22">
        <v>0.89</v>
      </c>
      <c r="G1987" s="22">
        <v>35.832999999999998</v>
      </c>
      <c r="H1987" s="22">
        <v>0</v>
      </c>
      <c r="I1987" s="22">
        <v>4.3049900000000001</v>
      </c>
      <c r="J1987" s="22">
        <v>132.80599000000001</v>
      </c>
      <c r="K1987" s="22">
        <v>235.46600000000001</v>
      </c>
      <c r="L1987" s="22">
        <v>0</v>
      </c>
      <c r="M1987" s="22">
        <v>0</v>
      </c>
      <c r="N1987" s="22">
        <v>142.33699999999999</v>
      </c>
      <c r="O1987" s="22">
        <v>2.61</v>
      </c>
      <c r="P1987" s="22">
        <v>0</v>
      </c>
      <c r="Q1987" s="22">
        <v>0</v>
      </c>
      <c r="R1987" s="22">
        <v>1.68</v>
      </c>
      <c r="S1987" s="22">
        <v>1.77</v>
      </c>
      <c r="T1987" s="22">
        <v>1.50319</v>
      </c>
      <c r="U1987" s="24" t="s">
        <v>47490</v>
      </c>
      <c r="V1987" s="24" t="s">
        <v>47491</v>
      </c>
      <c r="W1987" s="25" t="s">
        <v>47492</v>
      </c>
      <c r="X1987" s="6" t="s">
        <v>90</v>
      </c>
      <c r="Y1987" s="6" t="s">
        <v>90</v>
      </c>
      <c r="Z1987" s="6" t="s">
        <v>90</v>
      </c>
      <c r="AA1987" s="6" t="s">
        <v>90</v>
      </c>
      <c r="AB1987" s="6" t="s">
        <v>90</v>
      </c>
      <c r="AC1987">
        <v>1985</v>
      </c>
      <c r="AD1987" s="6" t="s">
        <v>7243</v>
      </c>
      <c r="AE1987" s="6" t="s">
        <v>49208</v>
      </c>
      <c r="AF1987" s="6" t="s">
        <v>90</v>
      </c>
      <c r="AG1987" s="6" t="s">
        <v>7244</v>
      </c>
      <c r="AH1987" s="6" t="s">
        <v>52181</v>
      </c>
      <c r="AI1987" s="6" t="s">
        <v>52182</v>
      </c>
    </row>
    <row r="1988" spans="1:35" x14ac:dyDescent="0.25">
      <c r="A1988" s="26" t="s">
        <v>2730</v>
      </c>
      <c r="B1988" s="24" t="s">
        <v>2731</v>
      </c>
      <c r="C1988" s="22">
        <v>3675.18</v>
      </c>
      <c r="D1988" s="22">
        <v>96.19999</v>
      </c>
      <c r="E1988" s="22">
        <v>36.4</v>
      </c>
      <c r="F1988" s="22">
        <v>1.23</v>
      </c>
      <c r="G1988" s="22">
        <v>263.5</v>
      </c>
      <c r="H1988" s="22">
        <v>244</v>
      </c>
      <c r="I1988" s="22">
        <v>856.90002000000004</v>
      </c>
      <c r="J1988" s="22">
        <v>333.79998000000001</v>
      </c>
      <c r="K1988" s="22">
        <v>721.09996999999998</v>
      </c>
      <c r="L1988" s="22">
        <v>243</v>
      </c>
      <c r="M1988" s="22">
        <v>0</v>
      </c>
      <c r="N1988" s="22">
        <v>1079.1999499999999</v>
      </c>
      <c r="O1988" s="22">
        <v>24.75</v>
      </c>
      <c r="P1988" s="22">
        <v>17.658999999999999</v>
      </c>
      <c r="Q1988" s="22">
        <v>0.21445</v>
      </c>
      <c r="R1988" s="22">
        <v>2.08</v>
      </c>
      <c r="S1988" s="22">
        <v>1.43</v>
      </c>
      <c r="T1988" s="22">
        <v>0.63990000000000002</v>
      </c>
      <c r="U1988" s="24" t="s">
        <v>47493</v>
      </c>
      <c r="V1988" s="24" t="s">
        <v>47494</v>
      </c>
      <c r="W1988" s="25" t="s">
        <v>47495</v>
      </c>
      <c r="X1988" s="6" t="s">
        <v>90</v>
      </c>
      <c r="Y1988" s="6" t="s">
        <v>90</v>
      </c>
      <c r="Z1988" s="6" t="s">
        <v>90</v>
      </c>
      <c r="AA1988" s="6" t="s">
        <v>90</v>
      </c>
      <c r="AB1988" s="6" t="s">
        <v>90</v>
      </c>
      <c r="AC1988">
        <v>1986</v>
      </c>
      <c r="AD1988" s="6" t="s">
        <v>7245</v>
      </c>
      <c r="AE1988" s="6" t="s">
        <v>51282</v>
      </c>
      <c r="AF1988" s="6" t="s">
        <v>52448</v>
      </c>
      <c r="AG1988" s="6" t="s">
        <v>7246</v>
      </c>
      <c r="AH1988" s="6" t="s">
        <v>52183</v>
      </c>
      <c r="AI1988" s="6" t="s">
        <v>52184</v>
      </c>
    </row>
    <row r="1989" spans="1:35" x14ac:dyDescent="0.25">
      <c r="A1989" s="26" t="s">
        <v>41728</v>
      </c>
      <c r="B1989" s="24" t="s">
        <v>41729</v>
      </c>
      <c r="C1989" s="22">
        <v>10419.07</v>
      </c>
      <c r="D1989" s="22">
        <v>540.82701999999995</v>
      </c>
      <c r="E1989" s="22">
        <v>445.94499999999999</v>
      </c>
      <c r="F1989" s="22">
        <v>0.84</v>
      </c>
      <c r="G1989" s="22">
        <v>389.29097999999999</v>
      </c>
      <c r="H1989" s="22">
        <v>276.80801000000002</v>
      </c>
      <c r="I1989" s="22">
        <v>917.05400999999995</v>
      </c>
      <c r="J1989" s="22">
        <v>524.87597000000005</v>
      </c>
      <c r="K1989" s="22">
        <v>1105.16796</v>
      </c>
      <c r="L1989" s="22">
        <v>398.64199000000002</v>
      </c>
      <c r="M1989" s="22">
        <v>0</v>
      </c>
      <c r="N1989" s="22">
        <v>1388.85095</v>
      </c>
      <c r="U1989" s="24" t="s">
        <v>47496</v>
      </c>
      <c r="V1989" s="24" t="s">
        <v>47497</v>
      </c>
      <c r="W1989" s="25" t="s">
        <v>47498</v>
      </c>
      <c r="X1989" s="6" t="s">
        <v>90</v>
      </c>
      <c r="Y1989" s="6" t="s">
        <v>90</v>
      </c>
      <c r="Z1989" s="6" t="s">
        <v>90</v>
      </c>
      <c r="AA1989" s="6" t="s">
        <v>90</v>
      </c>
      <c r="AB1989" s="6" t="s">
        <v>90</v>
      </c>
      <c r="AC1989">
        <v>1987</v>
      </c>
      <c r="AD1989" s="6" t="s">
        <v>7247</v>
      </c>
      <c r="AE1989" s="6" t="s">
        <v>52463</v>
      </c>
      <c r="AF1989" s="6" t="s">
        <v>90</v>
      </c>
      <c r="AG1989" s="6" t="s">
        <v>7248</v>
      </c>
      <c r="AH1989" s="6" t="s">
        <v>52185</v>
      </c>
      <c r="AI1989" s="6" t="s">
        <v>52186</v>
      </c>
    </row>
    <row r="1990" spans="1:35" x14ac:dyDescent="0.25">
      <c r="A1990" s="26" t="s">
        <v>90</v>
      </c>
      <c r="B1990" s="24" t="s">
        <v>2732</v>
      </c>
      <c r="C1990" s="22">
        <v>406184.94</v>
      </c>
      <c r="F1990" s="22">
        <v>1</v>
      </c>
      <c r="U1990" s="24" t="s">
        <v>90</v>
      </c>
      <c r="V1990" s="24" t="s">
        <v>90</v>
      </c>
      <c r="W1990" s="25" t="s">
        <v>90</v>
      </c>
      <c r="X1990" s="6" t="s">
        <v>90</v>
      </c>
      <c r="Y1990" s="6" t="s">
        <v>90</v>
      </c>
      <c r="Z1990" s="6" t="s">
        <v>90</v>
      </c>
      <c r="AA1990" s="6" t="s">
        <v>90</v>
      </c>
      <c r="AB1990" s="6" t="s">
        <v>90</v>
      </c>
      <c r="AC1990">
        <v>1988</v>
      </c>
      <c r="AD1990" s="6" t="s">
        <v>7249</v>
      </c>
      <c r="AE1990" s="6" t="s">
        <v>52542</v>
      </c>
      <c r="AF1990" s="6" t="s">
        <v>50009</v>
      </c>
      <c r="AG1990" s="6" t="s">
        <v>7250</v>
      </c>
      <c r="AH1990" s="6" t="s">
        <v>52187</v>
      </c>
      <c r="AI1990" s="6" t="s">
        <v>52188</v>
      </c>
    </row>
    <row r="1991" spans="1:35" x14ac:dyDescent="0.25">
      <c r="A1991" s="26" t="s">
        <v>2733</v>
      </c>
      <c r="B1991" s="24" t="s">
        <v>2734</v>
      </c>
      <c r="C1991" s="22">
        <v>38435.07</v>
      </c>
      <c r="D1991" s="22">
        <v>-781.05499999999995</v>
      </c>
      <c r="E1991" s="22">
        <v>-529.08898999999997</v>
      </c>
      <c r="F1991" s="22">
        <v>2.33</v>
      </c>
      <c r="G1991" s="22">
        <v>4287.4838799999998</v>
      </c>
      <c r="H1991" s="22">
        <v>0</v>
      </c>
      <c r="I1991" s="22">
        <v>13980.79003</v>
      </c>
      <c r="J1991" s="22">
        <v>8434.5156200000001</v>
      </c>
      <c r="K1991" s="22">
        <v>15623.41015</v>
      </c>
      <c r="L1991" s="22">
        <v>4109.8290999999999</v>
      </c>
      <c r="M1991" s="22">
        <v>0</v>
      </c>
      <c r="N1991" s="22">
        <v>17251.359369999998</v>
      </c>
      <c r="O1991" s="22">
        <v>28.89</v>
      </c>
      <c r="P1991" s="22">
        <v>19.049990000000001</v>
      </c>
      <c r="Q1991" s="22">
        <v>0.23532</v>
      </c>
      <c r="R1991" s="22">
        <v>1.83</v>
      </c>
      <c r="S1991" s="22">
        <v>1.85</v>
      </c>
      <c r="T1991" s="22">
        <v>1.34399</v>
      </c>
      <c r="U1991" s="24" t="s">
        <v>47499</v>
      </c>
      <c r="V1991" s="24" t="s">
        <v>47500</v>
      </c>
      <c r="W1991" s="25" t="s">
        <v>47501</v>
      </c>
      <c r="X1991" s="6" t="s">
        <v>90</v>
      </c>
      <c r="Y1991" s="6" t="s">
        <v>90</v>
      </c>
      <c r="Z1991" s="6" t="s">
        <v>90</v>
      </c>
      <c r="AA1991" s="6" t="s">
        <v>90</v>
      </c>
      <c r="AB1991" s="6" t="s">
        <v>90</v>
      </c>
      <c r="AC1991">
        <v>1989</v>
      </c>
      <c r="AD1991" s="6" t="s">
        <v>7251</v>
      </c>
      <c r="AE1991" s="6" t="s">
        <v>51653</v>
      </c>
      <c r="AF1991" s="6" t="s">
        <v>50927</v>
      </c>
      <c r="AG1991" s="6" t="s">
        <v>7252</v>
      </c>
      <c r="AH1991" s="6" t="s">
        <v>52189</v>
      </c>
      <c r="AI1991" s="6" t="s">
        <v>52190</v>
      </c>
    </row>
    <row r="1992" spans="1:35" x14ac:dyDescent="0.25">
      <c r="A1992" s="26" t="s">
        <v>2735</v>
      </c>
      <c r="B1992" s="24" t="s">
        <v>2736</v>
      </c>
      <c r="C1992" s="22">
        <v>19551.91</v>
      </c>
      <c r="D1992" s="22">
        <v>5486.4960899999996</v>
      </c>
      <c r="E1992" s="22">
        <v>5486.4960899999996</v>
      </c>
      <c r="F1992" s="22">
        <v>0.95</v>
      </c>
      <c r="G1992" s="22">
        <v>1393.95605</v>
      </c>
      <c r="H1992" s="22">
        <v>1784.2809999999999</v>
      </c>
      <c r="I1992" s="22">
        <v>167.30298999999999</v>
      </c>
      <c r="J1992" s="22">
        <v>3051.54711</v>
      </c>
      <c r="K1992" s="22">
        <v>6991.5087800000001</v>
      </c>
      <c r="L1992" s="22">
        <v>2394.21801</v>
      </c>
      <c r="M1992" s="22">
        <v>0</v>
      </c>
      <c r="N1992" s="22">
        <v>4932.0009700000001</v>
      </c>
      <c r="O1992" s="22">
        <v>19.13</v>
      </c>
      <c r="P1992" s="22">
        <v>30.66799</v>
      </c>
      <c r="Q1992" s="22">
        <v>0.44233</v>
      </c>
      <c r="R1992" s="22">
        <v>2.48</v>
      </c>
      <c r="S1992" s="22">
        <v>1.71</v>
      </c>
      <c r="T1992" s="22">
        <v>1.2496100000000001</v>
      </c>
      <c r="U1992" s="24" t="s">
        <v>47502</v>
      </c>
      <c r="V1992" s="24" t="s">
        <v>47503</v>
      </c>
      <c r="W1992" s="25" t="s">
        <v>47504</v>
      </c>
      <c r="X1992" s="6" t="s">
        <v>90</v>
      </c>
      <c r="Y1992" s="6" t="s">
        <v>90</v>
      </c>
      <c r="Z1992" s="6" t="s">
        <v>90</v>
      </c>
      <c r="AA1992" s="6" t="s">
        <v>90</v>
      </c>
      <c r="AB1992" s="6" t="s">
        <v>90</v>
      </c>
      <c r="AC1992">
        <v>1990</v>
      </c>
      <c r="AD1992" s="6" t="s">
        <v>7253</v>
      </c>
      <c r="AE1992" s="6" t="s">
        <v>49430</v>
      </c>
      <c r="AF1992" s="6" t="s">
        <v>90</v>
      </c>
      <c r="AG1992" s="6" t="s">
        <v>7254</v>
      </c>
      <c r="AH1992" s="6" t="s">
        <v>52191</v>
      </c>
      <c r="AI1992" s="6" t="s">
        <v>52190</v>
      </c>
    </row>
    <row r="1993" spans="1:35" x14ac:dyDescent="0.25">
      <c r="A1993" s="26" t="s">
        <v>41730</v>
      </c>
      <c r="B1993" s="24" t="s">
        <v>41731</v>
      </c>
      <c r="C1993" s="22">
        <v>5481.11</v>
      </c>
      <c r="D1993" s="22">
        <v>693.90697999999998</v>
      </c>
      <c r="E1993" s="22">
        <v>626.32000000000005</v>
      </c>
      <c r="F1993" s="22">
        <v>0.49</v>
      </c>
      <c r="G1993" s="22">
        <v>397.82997999999998</v>
      </c>
      <c r="H1993" s="22">
        <v>46.191000000000003</v>
      </c>
      <c r="I1993" s="22">
        <v>65.638000000000005</v>
      </c>
      <c r="J1993" s="22">
        <v>745.82</v>
      </c>
      <c r="K1993" s="22">
        <v>2869.8500899999999</v>
      </c>
      <c r="L1993" s="22">
        <v>0</v>
      </c>
      <c r="M1993" s="22">
        <v>0</v>
      </c>
      <c r="N1993" s="22">
        <v>2531.4179600000002</v>
      </c>
      <c r="O1993" s="22">
        <v>18.670000000000002</v>
      </c>
      <c r="R1993" s="22">
        <v>4.6100000000000003</v>
      </c>
      <c r="U1993" s="24" t="s">
        <v>47505</v>
      </c>
      <c r="V1993" s="24" t="s">
        <v>47506</v>
      </c>
      <c r="W1993" s="25" t="s">
        <v>47507</v>
      </c>
      <c r="X1993" s="6" t="s">
        <v>90</v>
      </c>
      <c r="Y1993" s="6" t="s">
        <v>90</v>
      </c>
      <c r="Z1993" s="6" t="s">
        <v>90</v>
      </c>
      <c r="AA1993" s="6" t="s">
        <v>90</v>
      </c>
      <c r="AB1993" s="6" t="s">
        <v>90</v>
      </c>
      <c r="AC1993">
        <v>1991</v>
      </c>
      <c r="AD1993" s="6" t="s">
        <v>7255</v>
      </c>
      <c r="AE1993" s="6" t="s">
        <v>51756</v>
      </c>
      <c r="AF1993" s="6" t="s">
        <v>90</v>
      </c>
      <c r="AG1993" s="6" t="s">
        <v>7256</v>
      </c>
      <c r="AH1993" s="6" t="s">
        <v>52192</v>
      </c>
      <c r="AI1993" s="6" t="s">
        <v>52193</v>
      </c>
    </row>
    <row r="1994" spans="1:35" x14ac:dyDescent="0.25">
      <c r="A1994" s="26" t="s">
        <v>2737</v>
      </c>
      <c r="B1994" s="24" t="s">
        <v>2738</v>
      </c>
      <c r="C1994" s="22">
        <v>4016.05</v>
      </c>
      <c r="D1994" s="22">
        <v>-175.16701</v>
      </c>
      <c r="E1994" s="22">
        <v>-206.78399999999999</v>
      </c>
      <c r="F1994" s="22">
        <v>0.32</v>
      </c>
      <c r="G1994" s="22">
        <v>10.747999999999999</v>
      </c>
      <c r="H1994" s="22">
        <v>0</v>
      </c>
      <c r="I1994" s="22">
        <v>253.24600000000001</v>
      </c>
      <c r="J1994" s="22">
        <v>438.15300999999999</v>
      </c>
      <c r="K1994" s="22">
        <v>327.89299999999997</v>
      </c>
      <c r="L1994" s="22">
        <v>473.16699</v>
      </c>
      <c r="M1994" s="22">
        <v>0</v>
      </c>
      <c r="N1994" s="22">
        <v>-302.99099999999999</v>
      </c>
      <c r="O1994" s="22">
        <v>-2.36</v>
      </c>
      <c r="Q1994" s="22">
        <v>-1.45509</v>
      </c>
      <c r="R1994" s="22">
        <v>0.73</v>
      </c>
      <c r="S1994" s="22">
        <v>0.75</v>
      </c>
      <c r="T1994" s="22">
        <v>0.72382000000000002</v>
      </c>
      <c r="U1994" s="24" t="s">
        <v>47508</v>
      </c>
      <c r="V1994" s="24" t="s">
        <v>47509</v>
      </c>
      <c r="W1994" s="25" t="s">
        <v>47510</v>
      </c>
      <c r="X1994" s="6" t="s">
        <v>90</v>
      </c>
      <c r="Y1994" s="6" t="s">
        <v>90</v>
      </c>
      <c r="Z1994" s="6" t="s">
        <v>90</v>
      </c>
      <c r="AA1994" s="6" t="s">
        <v>90</v>
      </c>
      <c r="AB1994" s="6" t="s">
        <v>90</v>
      </c>
      <c r="AC1994">
        <v>1992</v>
      </c>
      <c r="AD1994" s="6" t="s">
        <v>7257</v>
      </c>
      <c r="AE1994" s="6" t="s">
        <v>51185</v>
      </c>
      <c r="AF1994" s="6" t="s">
        <v>90</v>
      </c>
      <c r="AG1994" s="6" t="s">
        <v>7258</v>
      </c>
      <c r="AH1994" s="6" t="s">
        <v>52194</v>
      </c>
      <c r="AI1994" s="6" t="s">
        <v>52195</v>
      </c>
    </row>
    <row r="1995" spans="1:35" x14ac:dyDescent="0.25">
      <c r="A1995" s="26" t="s">
        <v>2739</v>
      </c>
      <c r="B1995" s="24" t="s">
        <v>2740</v>
      </c>
      <c r="C1995" s="22">
        <v>3399.87</v>
      </c>
      <c r="D1995" s="22">
        <v>636.79998000000001</v>
      </c>
      <c r="E1995" s="22">
        <v>399.5</v>
      </c>
      <c r="F1995" s="22">
        <v>0.49</v>
      </c>
      <c r="G1995" s="22">
        <v>622.70001000000002</v>
      </c>
      <c r="H1995" s="22">
        <v>422.29998000000001</v>
      </c>
      <c r="I1995" s="22">
        <v>1171.59997</v>
      </c>
      <c r="J1995" s="22">
        <v>2353.6000899999999</v>
      </c>
      <c r="K1995" s="22">
        <v>1592</v>
      </c>
      <c r="L1995" s="22">
        <v>2958.5</v>
      </c>
      <c r="M1995" s="22">
        <v>242</v>
      </c>
      <c r="N1995" s="22">
        <v>2576.5</v>
      </c>
      <c r="O1995" s="22">
        <v>52.23</v>
      </c>
      <c r="P1995" s="22">
        <v>55.476999999999997</v>
      </c>
      <c r="Q1995" s="22">
        <v>1.3490599999999999</v>
      </c>
      <c r="R1995" s="22">
        <v>0.79</v>
      </c>
      <c r="S1995" s="22">
        <v>0.5</v>
      </c>
      <c r="T1995" s="22">
        <v>0.2324</v>
      </c>
      <c r="U1995" s="24" t="s">
        <v>44704</v>
      </c>
      <c r="V1995" s="24" t="s">
        <v>47511</v>
      </c>
      <c r="W1995" s="25" t="s">
        <v>47512</v>
      </c>
      <c r="X1995" s="6" t="s">
        <v>90</v>
      </c>
      <c r="Y1995" s="6" t="s">
        <v>90</v>
      </c>
      <c r="Z1995" s="6" t="s">
        <v>90</v>
      </c>
      <c r="AA1995" s="6" t="s">
        <v>90</v>
      </c>
      <c r="AB1995" s="6" t="s">
        <v>90</v>
      </c>
      <c r="AC1995">
        <v>1993</v>
      </c>
      <c r="AD1995" s="6" t="s">
        <v>7259</v>
      </c>
      <c r="AE1995" s="6" t="s">
        <v>52534</v>
      </c>
      <c r="AF1995" s="6" t="s">
        <v>51347</v>
      </c>
      <c r="AG1995" s="6" t="s">
        <v>7260</v>
      </c>
      <c r="AH1995" s="6" t="s">
        <v>52196</v>
      </c>
      <c r="AI1995" s="6" t="s">
        <v>52195</v>
      </c>
    </row>
    <row r="1996" spans="1:35" x14ac:dyDescent="0.25">
      <c r="A1996" s="26" t="s">
        <v>2741</v>
      </c>
      <c r="B1996" s="24" t="s">
        <v>2742</v>
      </c>
      <c r="C1996" s="22">
        <v>13611.57</v>
      </c>
      <c r="D1996" s="22">
        <v>257.13198</v>
      </c>
      <c r="E1996" s="22">
        <v>62.412990000000001</v>
      </c>
      <c r="F1996" s="22">
        <v>1.93</v>
      </c>
      <c r="G1996" s="22">
        <v>68.528989999999993</v>
      </c>
      <c r="H1996" s="22">
        <v>0</v>
      </c>
      <c r="I1996" s="22">
        <v>888.85100999999997</v>
      </c>
      <c r="J1996" s="22">
        <v>326.07699000000002</v>
      </c>
      <c r="K1996" s="22">
        <v>423.75299000000001</v>
      </c>
      <c r="L1996" s="22">
        <v>16.31399</v>
      </c>
      <c r="M1996" s="22">
        <v>0</v>
      </c>
      <c r="N1996" s="22">
        <v>798.02697000000001</v>
      </c>
      <c r="O1996" s="22">
        <v>0.74</v>
      </c>
      <c r="P1996" s="22">
        <v>1.8535999999999999</v>
      </c>
      <c r="Q1996" s="22">
        <v>1.8880000000000001E-2</v>
      </c>
      <c r="R1996" s="22">
        <v>1.31</v>
      </c>
      <c r="S1996" s="22">
        <v>1.3</v>
      </c>
      <c r="T1996" s="22">
        <v>1.08938</v>
      </c>
      <c r="U1996" s="24" t="s">
        <v>47513</v>
      </c>
      <c r="V1996" s="24" t="s">
        <v>47514</v>
      </c>
      <c r="W1996" s="25" t="s">
        <v>47515</v>
      </c>
      <c r="X1996" s="6" t="s">
        <v>90</v>
      </c>
      <c r="Y1996" s="6" t="s">
        <v>90</v>
      </c>
      <c r="Z1996" s="6" t="s">
        <v>90</v>
      </c>
      <c r="AA1996" s="6" t="s">
        <v>90</v>
      </c>
      <c r="AB1996" s="6" t="s">
        <v>90</v>
      </c>
      <c r="AC1996">
        <v>1994</v>
      </c>
      <c r="AD1996" s="6" t="s">
        <v>7261</v>
      </c>
      <c r="AE1996" s="6" t="s">
        <v>50249</v>
      </c>
      <c r="AF1996" s="6" t="s">
        <v>90</v>
      </c>
      <c r="AG1996" s="6" t="s">
        <v>7262</v>
      </c>
      <c r="AH1996" s="6" t="s">
        <v>52197</v>
      </c>
      <c r="AI1996" s="6" t="s">
        <v>52198</v>
      </c>
    </row>
    <row r="1997" spans="1:35" x14ac:dyDescent="0.25">
      <c r="A1997" s="26" t="s">
        <v>2743</v>
      </c>
      <c r="B1997" s="24" t="s">
        <v>2744</v>
      </c>
      <c r="C1997" s="22">
        <v>5551.54</v>
      </c>
      <c r="D1997" s="22">
        <v>588.88396999999998</v>
      </c>
      <c r="E1997" s="22">
        <v>286.41298999999998</v>
      </c>
      <c r="F1997" s="22">
        <v>1.26</v>
      </c>
      <c r="G1997" s="22">
        <v>23.023</v>
      </c>
      <c r="H1997" s="22">
        <v>0</v>
      </c>
      <c r="I1997" s="22">
        <v>649.46996999999999</v>
      </c>
      <c r="J1997" s="22">
        <v>218.16399999999999</v>
      </c>
      <c r="K1997" s="22">
        <v>31.79299</v>
      </c>
      <c r="L1997" s="22">
        <v>3575.30908</v>
      </c>
      <c r="M1997" s="22">
        <v>166.17699999999999</v>
      </c>
      <c r="N1997" s="22">
        <v>4395.1391599999997</v>
      </c>
      <c r="O1997" s="22">
        <v>31.05</v>
      </c>
      <c r="P1997" s="22">
        <v>44.281999999999996</v>
      </c>
      <c r="Q1997" s="22">
        <v>0.82482999999999995</v>
      </c>
      <c r="R1997" s="22">
        <v>0.31</v>
      </c>
      <c r="S1997" s="22">
        <v>0.15</v>
      </c>
      <c r="T1997" s="22">
        <v>4.0189999999999997E-2</v>
      </c>
      <c r="U1997" s="24" t="s">
        <v>47516</v>
      </c>
      <c r="V1997" s="24" t="s">
        <v>47517</v>
      </c>
      <c r="W1997" s="25" t="s">
        <v>47518</v>
      </c>
      <c r="X1997" s="6" t="s">
        <v>90</v>
      </c>
      <c r="Y1997" s="6" t="s">
        <v>90</v>
      </c>
      <c r="Z1997" s="6" t="s">
        <v>90</v>
      </c>
      <c r="AA1997" s="6" t="s">
        <v>90</v>
      </c>
      <c r="AB1997" s="6" t="s">
        <v>90</v>
      </c>
      <c r="AC1997">
        <v>1995</v>
      </c>
      <c r="AD1997" s="6" t="s">
        <v>7263</v>
      </c>
      <c r="AE1997" s="6" t="s">
        <v>49140</v>
      </c>
      <c r="AF1997" s="6" t="s">
        <v>90</v>
      </c>
      <c r="AG1997" s="6" t="s">
        <v>7264</v>
      </c>
      <c r="AH1997" s="6" t="s">
        <v>52199</v>
      </c>
      <c r="AI1997" s="6" t="s">
        <v>52200</v>
      </c>
    </row>
    <row r="1998" spans="1:35" x14ac:dyDescent="0.25">
      <c r="A1998" s="26" t="s">
        <v>2745</v>
      </c>
      <c r="B1998" s="24" t="s">
        <v>2746</v>
      </c>
      <c r="C1998" s="22">
        <v>4007.51</v>
      </c>
      <c r="D1998" s="22">
        <v>386.89999</v>
      </c>
      <c r="E1998" s="22">
        <v>154.39999</v>
      </c>
      <c r="F1998" s="22">
        <v>1.23</v>
      </c>
      <c r="G1998" s="22">
        <v>414.5</v>
      </c>
      <c r="H1998" s="22">
        <v>0</v>
      </c>
      <c r="I1998" s="22">
        <v>3596</v>
      </c>
      <c r="J1998" s="22">
        <v>621.90002000000004</v>
      </c>
      <c r="K1998" s="22">
        <v>558.70001000000002</v>
      </c>
      <c r="L1998" s="22">
        <v>1484</v>
      </c>
      <c r="M1998" s="22">
        <v>0</v>
      </c>
      <c r="N1998" s="22">
        <v>2424.5</v>
      </c>
      <c r="O1998" s="22">
        <v>26.46</v>
      </c>
      <c r="P1998" s="22">
        <v>37.799990000000001</v>
      </c>
      <c r="Q1998" s="22">
        <v>0.60772000000000004</v>
      </c>
      <c r="R1998" s="22">
        <v>0.97</v>
      </c>
      <c r="S1998" s="22">
        <v>0.9</v>
      </c>
      <c r="T1998" s="22">
        <v>0.23186999999999999</v>
      </c>
      <c r="U1998" s="24" t="s">
        <v>47519</v>
      </c>
      <c r="V1998" s="24" t="s">
        <v>47520</v>
      </c>
      <c r="W1998" s="25" t="s">
        <v>47521</v>
      </c>
      <c r="X1998" s="6" t="s">
        <v>90</v>
      </c>
      <c r="Y1998" s="6" t="s">
        <v>90</v>
      </c>
      <c r="Z1998" s="6" t="s">
        <v>90</v>
      </c>
      <c r="AA1998" s="6" t="s">
        <v>90</v>
      </c>
      <c r="AB1998" s="6" t="s">
        <v>90</v>
      </c>
      <c r="AC1998">
        <v>1996</v>
      </c>
      <c r="AD1998" s="6" t="s">
        <v>7265</v>
      </c>
      <c r="AE1998" s="6" t="s">
        <v>50318</v>
      </c>
      <c r="AF1998" s="6" t="s">
        <v>90</v>
      </c>
      <c r="AG1998" s="6" t="s">
        <v>7266</v>
      </c>
      <c r="AH1998" s="6" t="s">
        <v>52201</v>
      </c>
      <c r="AI1998" s="6" t="s">
        <v>52202</v>
      </c>
    </row>
    <row r="1999" spans="1:35" x14ac:dyDescent="0.25">
      <c r="A1999" s="26" t="s">
        <v>2747</v>
      </c>
      <c r="B1999" s="24" t="s">
        <v>2748</v>
      </c>
      <c r="C1999" s="22">
        <v>45627.8</v>
      </c>
      <c r="D1999" s="22">
        <v>4416</v>
      </c>
      <c r="E1999" s="22">
        <v>2397</v>
      </c>
      <c r="F1999" s="22">
        <v>0.73</v>
      </c>
      <c r="G1999" s="22">
        <v>3487</v>
      </c>
      <c r="H1999" s="22">
        <v>403</v>
      </c>
      <c r="I1999" s="22">
        <v>1946</v>
      </c>
      <c r="J1999" s="22">
        <v>9899</v>
      </c>
      <c r="K1999" s="22">
        <v>5912</v>
      </c>
      <c r="L1999" s="22">
        <v>24548</v>
      </c>
      <c r="M1999" s="22">
        <v>909</v>
      </c>
      <c r="N1999" s="22">
        <v>28347</v>
      </c>
      <c r="O1999" s="22">
        <v>93.23</v>
      </c>
      <c r="P1999" s="22">
        <v>45.456000000000003</v>
      </c>
      <c r="Q1999" s="22">
        <v>0.85921000000000003</v>
      </c>
      <c r="R1999" s="22">
        <v>0.54</v>
      </c>
      <c r="S1999" s="22">
        <v>0.56000000000000005</v>
      </c>
      <c r="T1999" s="22">
        <v>0.20426</v>
      </c>
      <c r="U1999" s="24" t="s">
        <v>47522</v>
      </c>
      <c r="V1999" s="24" t="s">
        <v>47523</v>
      </c>
      <c r="W1999" s="25" t="s">
        <v>47524</v>
      </c>
      <c r="X1999" s="6" t="s">
        <v>90</v>
      </c>
      <c r="Y1999" s="6" t="s">
        <v>90</v>
      </c>
      <c r="Z1999" s="6" t="s">
        <v>90</v>
      </c>
      <c r="AA1999" s="6" t="s">
        <v>90</v>
      </c>
      <c r="AB1999" s="6" t="s">
        <v>90</v>
      </c>
      <c r="AC1999">
        <v>1997</v>
      </c>
      <c r="AD1999" s="6" t="s">
        <v>7267</v>
      </c>
      <c r="AE1999" s="6" t="s">
        <v>50661</v>
      </c>
      <c r="AF1999" s="6" t="s">
        <v>50755</v>
      </c>
      <c r="AG1999" s="6" t="s">
        <v>7268</v>
      </c>
      <c r="AH1999" s="6" t="s">
        <v>52203</v>
      </c>
      <c r="AI1999" s="6" t="s">
        <v>52204</v>
      </c>
    </row>
    <row r="2000" spans="1:35" x14ac:dyDescent="0.25">
      <c r="A2000" s="26" t="s">
        <v>2749</v>
      </c>
      <c r="B2000" s="24" t="s">
        <v>2750</v>
      </c>
      <c r="C2000" s="22">
        <v>11752.57</v>
      </c>
      <c r="D2000" s="22">
        <v>-648.09900000000005</v>
      </c>
      <c r="E2000" s="22">
        <v>-689.96302000000003</v>
      </c>
      <c r="F2000" s="22">
        <v>1.01</v>
      </c>
      <c r="G2000" s="22">
        <v>214.62799999999999</v>
      </c>
      <c r="H2000" s="22">
        <v>203.96799999999999</v>
      </c>
      <c r="I2000" s="22">
        <v>7.5780000000000003</v>
      </c>
      <c r="J2000" s="22">
        <v>619.60400000000004</v>
      </c>
      <c r="K2000" s="22">
        <v>2557.8610800000001</v>
      </c>
      <c r="L2000" s="22">
        <v>1544.2919899999999</v>
      </c>
      <c r="M2000" s="22">
        <v>0</v>
      </c>
      <c r="N2000" s="22">
        <v>384.95001000000002</v>
      </c>
      <c r="O2000" s="22">
        <v>7.65</v>
      </c>
      <c r="P2000" s="22">
        <v>63.393000000000001</v>
      </c>
      <c r="Q2000" s="22">
        <v>1.7317199999999999</v>
      </c>
      <c r="R2000" s="22">
        <v>4.63</v>
      </c>
      <c r="S2000" s="22">
        <v>3.8</v>
      </c>
      <c r="T2000" s="22">
        <v>3.4526300000000001</v>
      </c>
      <c r="U2000" s="24" t="s">
        <v>47525</v>
      </c>
      <c r="V2000" s="24" t="s">
        <v>47526</v>
      </c>
      <c r="W2000" s="25" t="s">
        <v>47527</v>
      </c>
      <c r="X2000" s="6" t="s">
        <v>90</v>
      </c>
      <c r="Y2000" s="6" t="s">
        <v>90</v>
      </c>
      <c r="Z2000" s="6" t="s">
        <v>90</v>
      </c>
      <c r="AA2000" s="6" t="s">
        <v>90</v>
      </c>
      <c r="AB2000" s="6" t="s">
        <v>90</v>
      </c>
      <c r="AC2000">
        <v>1998</v>
      </c>
      <c r="AD2000" s="6" t="s">
        <v>7269</v>
      </c>
      <c r="AE2000" s="6" t="s">
        <v>50382</v>
      </c>
      <c r="AF2000" s="6" t="s">
        <v>50052</v>
      </c>
      <c r="AG2000" s="6" t="s">
        <v>7270</v>
      </c>
      <c r="AH2000" s="6" t="s">
        <v>52205</v>
      </c>
      <c r="AI2000" s="6" t="s">
        <v>52206</v>
      </c>
    </row>
    <row r="2001" spans="1:35" x14ac:dyDescent="0.25">
      <c r="A2001" s="26" t="s">
        <v>41732</v>
      </c>
      <c r="B2001" s="24" t="s">
        <v>41733</v>
      </c>
      <c r="C2001" s="22">
        <v>7208.6</v>
      </c>
      <c r="D2001" s="22">
        <v>3204.8950100000002</v>
      </c>
      <c r="E2001" s="22">
        <v>-431.57999000000001</v>
      </c>
      <c r="F2001" s="22">
        <v>1.32</v>
      </c>
      <c r="G2001" s="22">
        <v>1433.6800499999999</v>
      </c>
      <c r="H2001" s="22">
        <v>3756.5839799999999</v>
      </c>
      <c r="I2001" s="22">
        <v>140.32599999999999</v>
      </c>
      <c r="J2001" s="22">
        <v>3027.2080000000001</v>
      </c>
      <c r="K2001" s="22">
        <v>7657.9531200000001</v>
      </c>
      <c r="L2001" s="22">
        <v>623.43798000000004</v>
      </c>
      <c r="M2001" s="22">
        <v>0</v>
      </c>
      <c r="N2001" s="22">
        <v>6658.6279199999999</v>
      </c>
      <c r="O2001" s="22">
        <v>3.23</v>
      </c>
      <c r="P2001" s="22">
        <v>8.5612999999999992</v>
      </c>
      <c r="Q2001" s="22">
        <v>9.3619999999999995E-2</v>
      </c>
      <c r="R2001" s="22">
        <v>2.5299999999999998</v>
      </c>
      <c r="S2001" s="22">
        <v>1.29</v>
      </c>
      <c r="T2001" s="22">
        <v>0.81516</v>
      </c>
      <c r="U2001" s="24" t="s">
        <v>47528</v>
      </c>
      <c r="V2001" s="24" t="s">
        <v>47529</v>
      </c>
      <c r="W2001" s="25" t="s">
        <v>47530</v>
      </c>
      <c r="X2001" s="6" t="s">
        <v>90</v>
      </c>
      <c r="Y2001" s="6" t="s">
        <v>90</v>
      </c>
      <c r="Z2001" s="6" t="s">
        <v>90</v>
      </c>
      <c r="AA2001" s="6" t="s">
        <v>90</v>
      </c>
      <c r="AB2001" s="6" t="s">
        <v>90</v>
      </c>
      <c r="AC2001">
        <v>1999</v>
      </c>
      <c r="AD2001" s="6" t="s">
        <v>7271</v>
      </c>
      <c r="AE2001" s="6" t="s">
        <v>51313</v>
      </c>
      <c r="AF2001" s="6" t="s">
        <v>52155</v>
      </c>
      <c r="AG2001" s="6" t="s">
        <v>7272</v>
      </c>
      <c r="AH2001" s="6" t="s">
        <v>52207</v>
      </c>
      <c r="AI2001" s="6" t="s">
        <v>52208</v>
      </c>
    </row>
    <row r="2002" spans="1:35" x14ac:dyDescent="0.25">
      <c r="A2002" s="26" t="s">
        <v>2751</v>
      </c>
      <c r="B2002" s="24" t="s">
        <v>2752</v>
      </c>
      <c r="C2002" s="22">
        <v>4995.7299999999996</v>
      </c>
      <c r="D2002" s="22">
        <v>713.21501999999998</v>
      </c>
      <c r="E2002" s="22">
        <v>657.73199</v>
      </c>
      <c r="F2002" s="22">
        <v>0.79</v>
      </c>
      <c r="G2002" s="22">
        <v>29821.41992</v>
      </c>
      <c r="H2002" s="22">
        <v>28.968</v>
      </c>
      <c r="I2002" s="22">
        <v>2039.55603</v>
      </c>
      <c r="J2002" s="22">
        <v>36693.441400000003</v>
      </c>
      <c r="K2002" s="22">
        <v>31194.210930000001</v>
      </c>
      <c r="L2002" s="22">
        <v>213.59700000000001</v>
      </c>
      <c r="M2002" s="22">
        <v>0</v>
      </c>
      <c r="N2002" s="22">
        <v>5074.9267499999996</v>
      </c>
      <c r="O2002" s="22">
        <v>69.209999999999994</v>
      </c>
      <c r="P2002" s="22">
        <v>17.757989999999999</v>
      </c>
      <c r="Q2002" s="22">
        <v>0.21590999999999999</v>
      </c>
      <c r="R2002" s="22">
        <v>0.88</v>
      </c>
      <c r="S2002" s="22">
        <v>0.85</v>
      </c>
      <c r="T2002" s="22">
        <v>3.662E-2</v>
      </c>
      <c r="U2002" s="24" t="s">
        <v>47531</v>
      </c>
      <c r="V2002" s="24" t="s">
        <v>47532</v>
      </c>
      <c r="W2002" s="25" t="s">
        <v>47533</v>
      </c>
      <c r="X2002" s="6" t="s">
        <v>90</v>
      </c>
      <c r="Y2002" s="6" t="s">
        <v>90</v>
      </c>
      <c r="Z2002" s="6" t="s">
        <v>90</v>
      </c>
      <c r="AA2002" s="6" t="s">
        <v>90</v>
      </c>
      <c r="AB2002" s="6" t="s">
        <v>90</v>
      </c>
      <c r="AC2002">
        <v>2000</v>
      </c>
      <c r="AD2002" s="6" t="s">
        <v>7273</v>
      </c>
      <c r="AE2002" s="6" t="s">
        <v>49782</v>
      </c>
      <c r="AF2002" s="6" t="s">
        <v>49994</v>
      </c>
      <c r="AG2002" s="6" t="s">
        <v>7274</v>
      </c>
      <c r="AH2002" s="6" t="s">
        <v>52209</v>
      </c>
      <c r="AI2002" s="6" t="s">
        <v>52210</v>
      </c>
    </row>
    <row r="2003" spans="1:35" x14ac:dyDescent="0.25">
      <c r="A2003" s="26" t="s">
        <v>2753</v>
      </c>
      <c r="B2003" s="24" t="s">
        <v>2754</v>
      </c>
      <c r="C2003" s="22">
        <v>5331.21</v>
      </c>
      <c r="D2003" s="22">
        <v>516.54900999999995</v>
      </c>
      <c r="E2003" s="22">
        <v>455.65899000000002</v>
      </c>
      <c r="F2003" s="22">
        <v>1.22</v>
      </c>
      <c r="G2003" s="22">
        <v>269.12398999999999</v>
      </c>
      <c r="H2003" s="22">
        <v>556.80101999999999</v>
      </c>
      <c r="I2003" s="22">
        <v>858.58897999999999</v>
      </c>
      <c r="J2003" s="22">
        <v>348.56297999999998</v>
      </c>
      <c r="K2003" s="22">
        <v>1179.25</v>
      </c>
      <c r="L2003" s="22">
        <v>554.53899999999999</v>
      </c>
      <c r="M2003" s="22">
        <v>0</v>
      </c>
      <c r="N2003" s="22">
        <v>1413.3790200000001</v>
      </c>
      <c r="O2003" s="22">
        <v>34.86</v>
      </c>
      <c r="P2003" s="22">
        <v>26.981000000000002</v>
      </c>
      <c r="Q2003" s="22">
        <v>0.36948999999999999</v>
      </c>
      <c r="R2003" s="22">
        <v>3.7</v>
      </c>
      <c r="S2003" s="22">
        <v>1.79</v>
      </c>
      <c r="T2003" s="22">
        <v>1.01366</v>
      </c>
      <c r="U2003" s="24" t="s">
        <v>47534</v>
      </c>
      <c r="V2003" s="24" t="s">
        <v>47535</v>
      </c>
      <c r="W2003" s="25" t="s">
        <v>47536</v>
      </c>
      <c r="X2003" s="6" t="s">
        <v>90</v>
      </c>
      <c r="Y2003" s="6" t="s">
        <v>90</v>
      </c>
      <c r="Z2003" s="6" t="s">
        <v>90</v>
      </c>
      <c r="AA2003" s="6" t="s">
        <v>90</v>
      </c>
      <c r="AB2003" s="6" t="s">
        <v>90</v>
      </c>
      <c r="AC2003">
        <v>2001</v>
      </c>
      <c r="AD2003" s="6" t="s">
        <v>7275</v>
      </c>
      <c r="AE2003" s="6" t="s">
        <v>52042</v>
      </c>
      <c r="AF2003" s="6" t="s">
        <v>90</v>
      </c>
      <c r="AG2003" s="6" t="s">
        <v>7276</v>
      </c>
      <c r="AH2003" s="6" t="s">
        <v>52211</v>
      </c>
      <c r="AI2003" s="6" t="s">
        <v>52212</v>
      </c>
    </row>
    <row r="2004" spans="1:35" x14ac:dyDescent="0.25">
      <c r="A2004" s="26" t="s">
        <v>41734</v>
      </c>
      <c r="B2004" s="24" t="s">
        <v>41735</v>
      </c>
      <c r="C2004" s="22">
        <v>25197.68</v>
      </c>
      <c r="D2004" s="22">
        <v>5684.1870099999996</v>
      </c>
      <c r="E2004" s="22">
        <v>5270.0761700000003</v>
      </c>
      <c r="F2004" s="22">
        <v>0.77</v>
      </c>
      <c r="G2004" s="22">
        <v>3031.8029700000002</v>
      </c>
      <c r="H2004" s="22">
        <v>364.12200000000001</v>
      </c>
      <c r="I2004" s="22">
        <v>1540.34899</v>
      </c>
      <c r="J2004" s="22">
        <v>6362.1689399999996</v>
      </c>
      <c r="K2004" s="22">
        <v>9474.28125</v>
      </c>
      <c r="L2004" s="22">
        <v>10754.16992</v>
      </c>
      <c r="M2004" s="22">
        <v>0</v>
      </c>
      <c r="N2004" s="22">
        <v>12529.58007</v>
      </c>
      <c r="U2004" s="24" t="s">
        <v>47537</v>
      </c>
      <c r="V2004" s="24" t="s">
        <v>47538</v>
      </c>
      <c r="W2004" s="25" t="s">
        <v>47539</v>
      </c>
      <c r="X2004" s="6" t="s">
        <v>90</v>
      </c>
      <c r="Y2004" s="6" t="s">
        <v>90</v>
      </c>
      <c r="Z2004" s="6" t="s">
        <v>90</v>
      </c>
      <c r="AA2004" s="6" t="s">
        <v>90</v>
      </c>
      <c r="AB2004" s="6" t="s">
        <v>90</v>
      </c>
      <c r="AC2004">
        <v>2002</v>
      </c>
      <c r="AD2004" s="6" t="s">
        <v>7277</v>
      </c>
      <c r="AE2004" s="6" t="s">
        <v>50614</v>
      </c>
      <c r="AF2004" s="6" t="s">
        <v>90</v>
      </c>
      <c r="AG2004" s="6" t="s">
        <v>7278</v>
      </c>
      <c r="AH2004" s="6" t="s">
        <v>52213</v>
      </c>
      <c r="AI2004" s="6" t="s">
        <v>52214</v>
      </c>
    </row>
    <row r="2005" spans="1:35" x14ac:dyDescent="0.25">
      <c r="A2005" s="26" t="s">
        <v>2755</v>
      </c>
      <c r="B2005" s="24" t="s">
        <v>2756</v>
      </c>
      <c r="C2005" s="22">
        <v>8015.88</v>
      </c>
      <c r="D2005" s="22">
        <v>5034.3579099999997</v>
      </c>
      <c r="E2005" s="22">
        <v>4108.3549800000001</v>
      </c>
      <c r="F2005" s="22">
        <v>2.5299999999999998</v>
      </c>
      <c r="G2005" s="22">
        <v>3119.1169399999999</v>
      </c>
      <c r="H2005" s="22">
        <v>2705.0380799999998</v>
      </c>
      <c r="I2005" s="22">
        <v>200.75599</v>
      </c>
      <c r="J2005" s="22">
        <v>6038.7949200000003</v>
      </c>
      <c r="K2005" s="22">
        <v>8702.4443300000003</v>
      </c>
      <c r="L2005" s="22">
        <v>6367.2031200000001</v>
      </c>
      <c r="M2005" s="22">
        <v>0</v>
      </c>
      <c r="N2005" s="22">
        <v>12712.360350000001</v>
      </c>
      <c r="O2005" s="22">
        <v>18.059999999999999</v>
      </c>
      <c r="P2005" s="22">
        <v>37.473990000000001</v>
      </c>
      <c r="Q2005" s="22">
        <v>0.59931999999999996</v>
      </c>
      <c r="R2005" s="22">
        <v>2.12</v>
      </c>
      <c r="S2005" s="22">
        <v>0.99</v>
      </c>
      <c r="T2005" s="22">
        <v>0.47663</v>
      </c>
      <c r="U2005" s="24" t="s">
        <v>47540</v>
      </c>
      <c r="V2005" s="24" t="s">
        <v>47541</v>
      </c>
      <c r="W2005" s="25" t="s">
        <v>47542</v>
      </c>
      <c r="X2005" s="6" t="s">
        <v>90</v>
      </c>
      <c r="Y2005" s="6" t="s">
        <v>90</v>
      </c>
      <c r="Z2005" s="6" t="s">
        <v>90</v>
      </c>
      <c r="AA2005" s="6" t="s">
        <v>90</v>
      </c>
      <c r="AB2005" s="6" t="s">
        <v>90</v>
      </c>
      <c r="AC2005">
        <v>2003</v>
      </c>
      <c r="AD2005" s="6" t="s">
        <v>7279</v>
      </c>
      <c r="AE2005" s="6" t="s">
        <v>49860</v>
      </c>
      <c r="AF2005" s="6" t="s">
        <v>49951</v>
      </c>
      <c r="AG2005" s="6" t="s">
        <v>7280</v>
      </c>
      <c r="AH2005" s="6" t="s">
        <v>52215</v>
      </c>
      <c r="AI2005" s="6" t="s">
        <v>52216</v>
      </c>
    </row>
    <row r="2006" spans="1:35" x14ac:dyDescent="0.25">
      <c r="A2006" s="26" t="s">
        <v>41736</v>
      </c>
      <c r="B2006" s="24" t="s">
        <v>41737</v>
      </c>
      <c r="C2006" s="22">
        <v>14884.2</v>
      </c>
      <c r="D2006" s="22">
        <v>824.90502000000004</v>
      </c>
      <c r="E2006" s="22">
        <v>580.76898000000006</v>
      </c>
      <c r="F2006" s="22">
        <v>0.71</v>
      </c>
      <c r="G2006" s="22">
        <v>1227.2659900000001</v>
      </c>
      <c r="H2006" s="22">
        <v>551.30200000000002</v>
      </c>
      <c r="I2006" s="22">
        <v>625.40300999999999</v>
      </c>
      <c r="J2006" s="22">
        <v>908.53002000000004</v>
      </c>
      <c r="K2006" s="22">
        <v>2448.31909</v>
      </c>
      <c r="L2006" s="22">
        <v>140.97599</v>
      </c>
      <c r="M2006" s="22">
        <v>0</v>
      </c>
      <c r="N2006" s="22">
        <v>3106.5720200000001</v>
      </c>
      <c r="U2006" s="24" t="s">
        <v>47543</v>
      </c>
      <c r="V2006" s="24" t="s">
        <v>47544</v>
      </c>
      <c r="W2006" s="25" t="s">
        <v>47545</v>
      </c>
      <c r="X2006" s="6" t="s">
        <v>90</v>
      </c>
      <c r="Y2006" s="6" t="s">
        <v>90</v>
      </c>
      <c r="Z2006" s="6" t="s">
        <v>90</v>
      </c>
      <c r="AA2006" s="6" t="s">
        <v>90</v>
      </c>
      <c r="AB2006" s="6" t="s">
        <v>90</v>
      </c>
      <c r="AC2006">
        <v>2004</v>
      </c>
      <c r="AD2006" s="6" t="s">
        <v>7281</v>
      </c>
      <c r="AE2006" s="6" t="s">
        <v>49367</v>
      </c>
      <c r="AF2006" s="6" t="s">
        <v>49367</v>
      </c>
      <c r="AG2006" s="6" t="s">
        <v>7282</v>
      </c>
      <c r="AH2006" s="6" t="s">
        <v>52217</v>
      </c>
      <c r="AI2006" s="6" t="s">
        <v>52218</v>
      </c>
    </row>
    <row r="2007" spans="1:35" x14ac:dyDescent="0.25">
      <c r="A2007" s="26" t="s">
        <v>2757</v>
      </c>
      <c r="B2007" s="24" t="s">
        <v>2758</v>
      </c>
      <c r="C2007" s="22">
        <v>13953.39</v>
      </c>
      <c r="D2007" s="22">
        <v>1873.8000400000001</v>
      </c>
      <c r="E2007" s="22">
        <v>1188.3000400000001</v>
      </c>
      <c r="F2007" s="22">
        <v>1.42</v>
      </c>
      <c r="G2007" s="22">
        <v>1744.90002</v>
      </c>
      <c r="H2007" s="22">
        <v>0</v>
      </c>
      <c r="I2007" s="22">
        <v>13047.70019</v>
      </c>
      <c r="J2007" s="22">
        <v>2190.8000400000001</v>
      </c>
      <c r="K2007" s="22">
        <v>2424.3998999999999</v>
      </c>
      <c r="L2007" s="22">
        <v>7023.8999000000003</v>
      </c>
      <c r="M2007" s="22">
        <v>0</v>
      </c>
      <c r="N2007" s="22">
        <v>6100.7997999999998</v>
      </c>
      <c r="O2007" s="22">
        <v>24.65</v>
      </c>
      <c r="P2007" s="22">
        <v>52.951000000000001</v>
      </c>
      <c r="Q2007" s="22">
        <v>1.1251899999999999</v>
      </c>
      <c r="R2007" s="22">
        <v>1.1399999999999999</v>
      </c>
      <c r="S2007" s="22">
        <v>1.1100000000000001</v>
      </c>
      <c r="T2007" s="22">
        <v>0.31015999999999999</v>
      </c>
      <c r="U2007" s="24" t="s">
        <v>47546</v>
      </c>
      <c r="V2007" s="24" t="s">
        <v>46222</v>
      </c>
      <c r="W2007" s="25" t="s">
        <v>47547</v>
      </c>
      <c r="X2007" s="6" t="s">
        <v>90</v>
      </c>
      <c r="Y2007" s="6" t="s">
        <v>90</v>
      </c>
      <c r="Z2007" s="6" t="s">
        <v>90</v>
      </c>
      <c r="AA2007" s="6" t="s">
        <v>90</v>
      </c>
      <c r="AB2007" s="6" t="s">
        <v>90</v>
      </c>
      <c r="AC2007">
        <v>2005</v>
      </c>
      <c r="AD2007" s="6" t="s">
        <v>7283</v>
      </c>
      <c r="AE2007" s="6" t="s">
        <v>52520</v>
      </c>
      <c r="AF2007" s="6" t="s">
        <v>90</v>
      </c>
      <c r="AG2007" s="6" t="s">
        <v>7284</v>
      </c>
      <c r="AH2007" s="6" t="s">
        <v>52219</v>
      </c>
      <c r="AI2007" s="6" t="s">
        <v>52220</v>
      </c>
    </row>
    <row r="2008" spans="1:35" x14ac:dyDescent="0.25">
      <c r="A2008" s="26" t="s">
        <v>41738</v>
      </c>
      <c r="B2008" s="24" t="s">
        <v>41739</v>
      </c>
      <c r="C2008" s="22">
        <v>3056.33</v>
      </c>
      <c r="D2008" s="22">
        <v>442.37398999999999</v>
      </c>
      <c r="E2008" s="22">
        <v>259.95098000000002</v>
      </c>
      <c r="F2008" s="22">
        <v>0.91</v>
      </c>
      <c r="G2008" s="22">
        <v>117.675</v>
      </c>
      <c r="H2008" s="22">
        <v>501.60699</v>
      </c>
      <c r="I2008" s="22">
        <v>49.785989999999998</v>
      </c>
      <c r="J2008" s="22">
        <v>279.25200999999998</v>
      </c>
      <c r="K2008" s="22">
        <v>1376.43505</v>
      </c>
      <c r="L2008" s="22">
        <v>328.94400000000002</v>
      </c>
      <c r="M2008" s="22">
        <v>0</v>
      </c>
      <c r="N2008" s="22">
        <v>4126.1992099999998</v>
      </c>
      <c r="O2008" s="22">
        <v>20.04</v>
      </c>
      <c r="P2008" s="22">
        <v>7.3482900000000004</v>
      </c>
      <c r="Q2008" s="22">
        <v>7.9310000000000005E-2</v>
      </c>
      <c r="R2008" s="22">
        <v>5.35</v>
      </c>
      <c r="S2008" s="22">
        <v>3.13</v>
      </c>
      <c r="T2008" s="22">
        <v>2.71136</v>
      </c>
      <c r="U2008" s="24" t="s">
        <v>47548</v>
      </c>
      <c r="V2008" s="24" t="s">
        <v>47549</v>
      </c>
      <c r="W2008" s="25" t="s">
        <v>47550</v>
      </c>
      <c r="X2008" s="6" t="s">
        <v>90</v>
      </c>
      <c r="Y2008" s="6" t="s">
        <v>90</v>
      </c>
      <c r="Z2008" s="6" t="s">
        <v>90</v>
      </c>
      <c r="AA2008" s="6" t="s">
        <v>90</v>
      </c>
      <c r="AB2008" s="6" t="s">
        <v>90</v>
      </c>
      <c r="AC2008">
        <v>2006</v>
      </c>
      <c r="AD2008" s="6" t="s">
        <v>7285</v>
      </c>
      <c r="AE2008" s="6" t="s">
        <v>52543</v>
      </c>
      <c r="AF2008" s="6" t="s">
        <v>90</v>
      </c>
      <c r="AG2008" s="6" t="s">
        <v>7286</v>
      </c>
      <c r="AH2008" s="6" t="s">
        <v>52221</v>
      </c>
      <c r="AI2008" s="6" t="s">
        <v>52222</v>
      </c>
    </row>
    <row r="2009" spans="1:35" x14ac:dyDescent="0.25">
      <c r="A2009" s="26" t="s">
        <v>41740</v>
      </c>
      <c r="B2009" s="24" t="s">
        <v>41741</v>
      </c>
      <c r="C2009" s="22">
        <v>24624.05</v>
      </c>
      <c r="D2009" s="22">
        <v>6534</v>
      </c>
      <c r="E2009" s="22">
        <v>5126</v>
      </c>
      <c r="F2009" s="22">
        <v>0.77</v>
      </c>
      <c r="G2009" s="22">
        <v>13404</v>
      </c>
      <c r="H2009" s="22">
        <v>8744</v>
      </c>
      <c r="I2009" s="22">
        <v>2107</v>
      </c>
      <c r="J2009" s="22">
        <v>25428</v>
      </c>
      <c r="K2009" s="22">
        <v>38392</v>
      </c>
      <c r="L2009" s="22">
        <v>19945</v>
      </c>
      <c r="M2009" s="22">
        <v>0</v>
      </c>
      <c r="N2009" s="22">
        <v>27944</v>
      </c>
      <c r="O2009" s="22">
        <v>23.36</v>
      </c>
      <c r="P2009" s="22">
        <v>37.762999999999998</v>
      </c>
      <c r="Q2009" s="22">
        <v>0.60677000000000003</v>
      </c>
      <c r="R2009" s="22">
        <v>1.53</v>
      </c>
      <c r="U2009" s="24" t="s">
        <v>47551</v>
      </c>
      <c r="V2009" s="24" t="s">
        <v>47551</v>
      </c>
      <c r="W2009" s="25" t="s">
        <v>47552</v>
      </c>
      <c r="X2009" s="6" t="s">
        <v>90</v>
      </c>
      <c r="Y2009" s="6" t="s">
        <v>90</v>
      </c>
      <c r="Z2009" s="6" t="s">
        <v>90</v>
      </c>
      <c r="AA2009" s="6" t="s">
        <v>90</v>
      </c>
      <c r="AB2009" s="6" t="s">
        <v>90</v>
      </c>
      <c r="AC2009">
        <v>2007</v>
      </c>
      <c r="AD2009" s="6" t="s">
        <v>7287</v>
      </c>
      <c r="AE2009" s="6" t="s">
        <v>52462</v>
      </c>
      <c r="AF2009" s="6" t="s">
        <v>90</v>
      </c>
      <c r="AG2009" s="6" t="s">
        <v>7288</v>
      </c>
      <c r="AH2009" s="6" t="s">
        <v>52223</v>
      </c>
      <c r="AI2009" s="6" t="s">
        <v>52224</v>
      </c>
    </row>
    <row r="2010" spans="1:35" x14ac:dyDescent="0.25">
      <c r="A2010" s="26" t="s">
        <v>2759</v>
      </c>
      <c r="B2010" s="24" t="s">
        <v>2760</v>
      </c>
      <c r="C2010" s="22">
        <v>6514.8</v>
      </c>
      <c r="D2010" s="22">
        <v>863.46099000000004</v>
      </c>
      <c r="E2010" s="22">
        <v>575.52098999999998</v>
      </c>
      <c r="F2010" s="22">
        <v>1.32</v>
      </c>
      <c r="G2010" s="22">
        <v>742.38201000000004</v>
      </c>
      <c r="H2010" s="22">
        <v>644.875</v>
      </c>
      <c r="I2010" s="22">
        <v>4910.9458000000004</v>
      </c>
      <c r="J2010" s="22">
        <v>1178.9720400000001</v>
      </c>
      <c r="K2010" s="22">
        <v>2775.0429600000002</v>
      </c>
      <c r="L2010" s="22">
        <v>3983.6699199999998</v>
      </c>
      <c r="M2010" s="22">
        <v>0</v>
      </c>
      <c r="N2010" s="22">
        <v>3110.8068800000001</v>
      </c>
      <c r="O2010" s="22">
        <v>20.89</v>
      </c>
      <c r="P2010" s="22">
        <v>54.290999999999997</v>
      </c>
      <c r="Q2010" s="22">
        <v>1.1877500000000001</v>
      </c>
      <c r="R2010" s="22">
        <v>2.38</v>
      </c>
      <c r="S2010" s="22">
        <v>1.81</v>
      </c>
      <c r="T2010" s="22">
        <v>1.1771100000000001</v>
      </c>
      <c r="U2010" s="24" t="s">
        <v>47553</v>
      </c>
      <c r="V2010" s="24" t="s">
        <v>47554</v>
      </c>
      <c r="W2010" s="25" t="s">
        <v>47555</v>
      </c>
      <c r="X2010" s="6" t="s">
        <v>90</v>
      </c>
      <c r="Y2010" s="6" t="s">
        <v>90</v>
      </c>
      <c r="Z2010" s="6" t="s">
        <v>90</v>
      </c>
      <c r="AA2010" s="6" t="s">
        <v>90</v>
      </c>
      <c r="AB2010" s="6" t="s">
        <v>90</v>
      </c>
      <c r="AC2010">
        <v>2008</v>
      </c>
      <c r="AD2010" s="6" t="s">
        <v>7289</v>
      </c>
      <c r="AE2010" s="6" t="s">
        <v>49780</v>
      </c>
      <c r="AF2010" s="6" t="s">
        <v>90</v>
      </c>
      <c r="AG2010" s="6" t="s">
        <v>7290</v>
      </c>
      <c r="AH2010" s="6" t="s">
        <v>52225</v>
      </c>
      <c r="AI2010" s="6" t="s">
        <v>52226</v>
      </c>
    </row>
    <row r="2011" spans="1:35" x14ac:dyDescent="0.25">
      <c r="A2011" s="26" t="s">
        <v>41742</v>
      </c>
      <c r="B2011" s="24" t="s">
        <v>41743</v>
      </c>
      <c r="C2011" s="22">
        <v>2728.41</v>
      </c>
      <c r="D2011" s="22">
        <v>48.909990000000001</v>
      </c>
      <c r="E2011" s="22">
        <v>45.551990000000004</v>
      </c>
      <c r="F2011" s="22">
        <v>1.18</v>
      </c>
      <c r="G2011" s="22">
        <v>62.44699</v>
      </c>
      <c r="H2011" s="22">
        <v>24.160990000000002</v>
      </c>
      <c r="I2011" s="22">
        <v>1.95899</v>
      </c>
      <c r="J2011" s="22">
        <v>51.715989999999998</v>
      </c>
      <c r="K2011" s="22">
        <v>311.72298999999998</v>
      </c>
      <c r="L2011" s="22">
        <v>0.20999000000000001</v>
      </c>
      <c r="M2011" s="22">
        <v>0</v>
      </c>
      <c r="N2011" s="22">
        <v>332.19198</v>
      </c>
      <c r="O2011" s="22">
        <v>7.01</v>
      </c>
      <c r="P2011" s="22">
        <v>4.9239999999999999E-2</v>
      </c>
      <c r="Q2011" s="22">
        <v>4.8999999999999998E-4</v>
      </c>
      <c r="R2011" s="22">
        <v>6.65</v>
      </c>
      <c r="S2011" s="22">
        <v>5.56</v>
      </c>
      <c r="T2011" s="22">
        <v>4.3529</v>
      </c>
      <c r="U2011" s="24" t="s">
        <v>47556</v>
      </c>
      <c r="V2011" s="24" t="s">
        <v>47557</v>
      </c>
      <c r="W2011" s="25" t="s">
        <v>47558</v>
      </c>
      <c r="X2011" s="6" t="s">
        <v>90</v>
      </c>
      <c r="Y2011" s="6" t="s">
        <v>90</v>
      </c>
      <c r="Z2011" s="6" t="s">
        <v>90</v>
      </c>
      <c r="AA2011" s="6" t="s">
        <v>90</v>
      </c>
      <c r="AB2011" s="6" t="s">
        <v>90</v>
      </c>
      <c r="AC2011">
        <v>2009</v>
      </c>
      <c r="AD2011" s="6" t="s">
        <v>7291</v>
      </c>
      <c r="AE2011" s="6" t="s">
        <v>49440</v>
      </c>
      <c r="AF2011" s="6" t="s">
        <v>49606</v>
      </c>
      <c r="AG2011" s="6" t="s">
        <v>7292</v>
      </c>
      <c r="AH2011" s="6" t="s">
        <v>52227</v>
      </c>
      <c r="AI2011" s="6" t="s">
        <v>52228</v>
      </c>
    </row>
    <row r="2012" spans="1:35" x14ac:dyDescent="0.25">
      <c r="A2012" s="26" t="s">
        <v>2761</v>
      </c>
      <c r="B2012" s="24" t="s">
        <v>2762</v>
      </c>
      <c r="C2012" s="22">
        <v>6340.97</v>
      </c>
      <c r="D2012" s="22">
        <v>534.94000000000005</v>
      </c>
      <c r="E2012" s="22">
        <v>260.25200999999998</v>
      </c>
      <c r="F2012" s="22">
        <v>1.02</v>
      </c>
      <c r="G2012" s="22">
        <v>115.509</v>
      </c>
      <c r="H2012" s="22">
        <v>0</v>
      </c>
      <c r="I2012" s="22">
        <v>508.93499000000003</v>
      </c>
      <c r="J2012" s="22">
        <v>97.370999999999995</v>
      </c>
      <c r="K2012" s="22">
        <v>141.393</v>
      </c>
      <c r="L2012" s="22">
        <v>2498.7800200000001</v>
      </c>
      <c r="M2012" s="22">
        <v>0</v>
      </c>
      <c r="N2012" s="22">
        <v>3458.1808999999998</v>
      </c>
      <c r="O2012" s="22">
        <v>19.13</v>
      </c>
      <c r="P2012" s="22">
        <v>41.751989999999999</v>
      </c>
      <c r="Q2012" s="22">
        <v>0.71679000000000004</v>
      </c>
      <c r="R2012" s="22">
        <v>1.42</v>
      </c>
      <c r="S2012" s="22">
        <v>1.45</v>
      </c>
      <c r="T2012" s="22">
        <v>0.26582</v>
      </c>
      <c r="U2012" s="24" t="s">
        <v>47559</v>
      </c>
      <c r="V2012" s="24" t="s">
        <v>47560</v>
      </c>
      <c r="W2012" s="25" t="s">
        <v>47561</v>
      </c>
      <c r="X2012" s="6" t="s">
        <v>90</v>
      </c>
      <c r="Y2012" s="6" t="s">
        <v>90</v>
      </c>
      <c r="Z2012" s="6" t="s">
        <v>90</v>
      </c>
      <c r="AA2012" s="6" t="s">
        <v>90</v>
      </c>
      <c r="AB2012" s="6" t="s">
        <v>90</v>
      </c>
      <c r="AC2012">
        <v>2010</v>
      </c>
      <c r="AD2012" s="6" t="s">
        <v>7293</v>
      </c>
      <c r="AE2012" s="6" t="s">
        <v>50039</v>
      </c>
      <c r="AF2012" s="6" t="s">
        <v>50043</v>
      </c>
      <c r="AG2012" s="6" t="s">
        <v>7294</v>
      </c>
      <c r="AH2012" s="6" t="s">
        <v>52229</v>
      </c>
      <c r="AI2012" s="6" t="s">
        <v>52230</v>
      </c>
    </row>
    <row r="2013" spans="1:35" x14ac:dyDescent="0.25">
      <c r="A2013" s="26" t="s">
        <v>2763</v>
      </c>
      <c r="B2013" s="24" t="s">
        <v>2764</v>
      </c>
      <c r="C2013" s="22">
        <v>20326.88</v>
      </c>
      <c r="D2013" s="22">
        <v>1316.1619800000001</v>
      </c>
      <c r="E2013" s="22">
        <v>265.33699999999999</v>
      </c>
      <c r="F2013" s="22">
        <v>0.84</v>
      </c>
      <c r="G2013" s="22">
        <v>928.31500000000005</v>
      </c>
      <c r="H2013" s="22">
        <v>695.49297999999999</v>
      </c>
      <c r="I2013" s="22">
        <v>6834.9990200000002</v>
      </c>
      <c r="J2013" s="22">
        <v>861.84398999999996</v>
      </c>
      <c r="K2013" s="22">
        <v>2011.44201</v>
      </c>
      <c r="L2013" s="22">
        <v>3018.6550200000001</v>
      </c>
      <c r="M2013" s="22">
        <v>0</v>
      </c>
      <c r="N2013" s="22">
        <v>6087.1718700000001</v>
      </c>
      <c r="O2013" s="22">
        <v>61.31</v>
      </c>
      <c r="P2013" s="22">
        <v>33.151000000000003</v>
      </c>
      <c r="Q2013" s="22">
        <v>0.49590000000000001</v>
      </c>
      <c r="R2013" s="22">
        <v>2.33</v>
      </c>
      <c r="S2013" s="22">
        <v>1.53</v>
      </c>
      <c r="T2013" s="22">
        <v>0.44977</v>
      </c>
      <c r="U2013" s="24" t="s">
        <v>47562</v>
      </c>
      <c r="V2013" s="24" t="s">
        <v>47563</v>
      </c>
      <c r="W2013" s="25" t="s">
        <v>47564</v>
      </c>
      <c r="X2013" s="6" t="s">
        <v>90</v>
      </c>
      <c r="Y2013" s="6" t="s">
        <v>90</v>
      </c>
      <c r="Z2013" s="6" t="s">
        <v>90</v>
      </c>
      <c r="AA2013" s="6" t="s">
        <v>90</v>
      </c>
      <c r="AB2013" s="6" t="s">
        <v>90</v>
      </c>
      <c r="AC2013">
        <v>2011</v>
      </c>
      <c r="AD2013" s="6" t="s">
        <v>7295</v>
      </c>
      <c r="AE2013" s="6" t="s">
        <v>50232</v>
      </c>
      <c r="AF2013" s="6" t="s">
        <v>50241</v>
      </c>
      <c r="AG2013" s="6" t="s">
        <v>7296</v>
      </c>
      <c r="AH2013" s="6" t="s">
        <v>52231</v>
      </c>
      <c r="AI2013" s="6" t="s">
        <v>52232</v>
      </c>
    </row>
    <row r="2014" spans="1:35" x14ac:dyDescent="0.25">
      <c r="A2014" s="26" t="s">
        <v>41744</v>
      </c>
      <c r="B2014" s="24" t="s">
        <v>41745</v>
      </c>
      <c r="C2014" s="22">
        <v>2557.66</v>
      </c>
      <c r="D2014" s="22">
        <v>10.649990000000001</v>
      </c>
      <c r="E2014" s="22">
        <v>-37.265000000000001</v>
      </c>
      <c r="F2014" s="22">
        <v>1.36</v>
      </c>
      <c r="G2014" s="22">
        <v>44.45</v>
      </c>
      <c r="H2014" s="22">
        <v>0</v>
      </c>
      <c r="I2014" s="22">
        <v>935.18700999999999</v>
      </c>
      <c r="J2014" s="22">
        <v>1722.29602</v>
      </c>
      <c r="K2014" s="22">
        <v>228.28899999999999</v>
      </c>
      <c r="L2014" s="22">
        <v>0</v>
      </c>
      <c r="M2014" s="22">
        <v>0</v>
      </c>
      <c r="N2014" s="22">
        <v>1628.7869800000001</v>
      </c>
      <c r="O2014" s="22">
        <v>14.91</v>
      </c>
      <c r="P2014" s="22">
        <v>1.4837</v>
      </c>
      <c r="Q2014" s="22">
        <v>0</v>
      </c>
      <c r="R2014" s="22">
        <v>0.13</v>
      </c>
      <c r="S2014" s="22">
        <v>0.13</v>
      </c>
      <c r="T2014" s="22">
        <v>0.10674</v>
      </c>
      <c r="U2014" s="24" t="s">
        <v>47565</v>
      </c>
      <c r="V2014" s="24" t="s">
        <v>47566</v>
      </c>
      <c r="W2014" s="25" t="s">
        <v>47567</v>
      </c>
      <c r="X2014" s="6" t="s">
        <v>90</v>
      </c>
      <c r="Y2014" s="6" t="s">
        <v>90</v>
      </c>
      <c r="Z2014" s="6" t="s">
        <v>90</v>
      </c>
      <c r="AA2014" s="6" t="s">
        <v>90</v>
      </c>
      <c r="AB2014" s="6" t="s">
        <v>90</v>
      </c>
      <c r="AC2014">
        <v>2012</v>
      </c>
      <c r="AD2014" s="6" t="s">
        <v>7297</v>
      </c>
      <c r="AE2014" s="6" t="s">
        <v>50189</v>
      </c>
      <c r="AF2014" s="6" t="s">
        <v>90</v>
      </c>
      <c r="AG2014" s="6" t="s">
        <v>7298</v>
      </c>
      <c r="AH2014" s="6" t="s">
        <v>52233</v>
      </c>
      <c r="AI2014" s="6" t="s">
        <v>52234</v>
      </c>
    </row>
    <row r="2015" spans="1:35" x14ac:dyDescent="0.25">
      <c r="A2015" s="26" t="s">
        <v>2765</v>
      </c>
      <c r="B2015" s="24" t="s">
        <v>2766</v>
      </c>
      <c r="C2015" s="22">
        <v>49342.03</v>
      </c>
      <c r="D2015" s="22">
        <v>28245.962889999999</v>
      </c>
      <c r="E2015" s="22">
        <v>21084.644530000001</v>
      </c>
      <c r="F2015" s="22">
        <v>1.55</v>
      </c>
      <c r="G2015" s="22">
        <v>5764.2460899999996</v>
      </c>
      <c r="H2015" s="22">
        <v>18290.5</v>
      </c>
      <c r="I2015" s="22">
        <v>53463.878900000003</v>
      </c>
      <c r="J2015" s="22">
        <v>70406.820309999996</v>
      </c>
      <c r="K2015" s="22">
        <v>89319.992180000001</v>
      </c>
      <c r="L2015" s="22">
        <v>20512.539059999999</v>
      </c>
      <c r="M2015" s="22">
        <v>0</v>
      </c>
      <c r="N2015" s="22">
        <v>76261.671870000006</v>
      </c>
      <c r="O2015" s="22">
        <v>24.34</v>
      </c>
      <c r="P2015" s="22">
        <v>21.195989999999998</v>
      </c>
      <c r="Q2015" s="22">
        <v>0.26896999999999999</v>
      </c>
      <c r="R2015" s="22">
        <v>1.27</v>
      </c>
      <c r="S2015" s="22">
        <v>1.01</v>
      </c>
      <c r="T2015" s="22">
        <v>0.92696999999999996</v>
      </c>
      <c r="U2015" s="24" t="s">
        <v>47568</v>
      </c>
      <c r="V2015" s="24" t="s">
        <v>47569</v>
      </c>
      <c r="W2015" s="25" t="s">
        <v>47570</v>
      </c>
      <c r="X2015" s="6" t="s">
        <v>90</v>
      </c>
      <c r="Y2015" s="6" t="s">
        <v>90</v>
      </c>
      <c r="Z2015" s="6" t="s">
        <v>90</v>
      </c>
      <c r="AA2015" s="6" t="s">
        <v>90</v>
      </c>
      <c r="AB2015" s="6" t="s">
        <v>90</v>
      </c>
      <c r="AC2015">
        <v>2013</v>
      </c>
      <c r="AD2015" s="6" t="s">
        <v>7299</v>
      </c>
      <c r="AE2015" s="6" t="s">
        <v>52227</v>
      </c>
      <c r="AF2015" s="6" t="s">
        <v>90</v>
      </c>
      <c r="AG2015" s="6" t="s">
        <v>7300</v>
      </c>
      <c r="AH2015" s="6" t="s">
        <v>52235</v>
      </c>
      <c r="AI2015" s="6" t="s">
        <v>52232</v>
      </c>
    </row>
    <row r="2016" spans="1:35" x14ac:dyDescent="0.25">
      <c r="A2016" s="26" t="s">
        <v>2767</v>
      </c>
      <c r="B2016" s="24" t="s">
        <v>2768</v>
      </c>
      <c r="C2016" s="22">
        <v>16511.21</v>
      </c>
      <c r="D2016" s="22">
        <v>5496.80908</v>
      </c>
      <c r="E2016" s="22">
        <v>5112.6069299999999</v>
      </c>
      <c r="F2016" s="22">
        <v>1.48</v>
      </c>
      <c r="G2016" s="22">
        <v>2056.0510199999999</v>
      </c>
      <c r="H2016" s="22">
        <v>3129.9641099999999</v>
      </c>
      <c r="I2016" s="22">
        <v>769.57397000000003</v>
      </c>
      <c r="J2016" s="22">
        <v>2032.29602</v>
      </c>
      <c r="K2016" s="22">
        <v>7638.0180600000003</v>
      </c>
      <c r="L2016" s="22">
        <v>3013.2409600000001</v>
      </c>
      <c r="M2016" s="22">
        <v>0</v>
      </c>
      <c r="N2016" s="22">
        <v>7914.3017499999996</v>
      </c>
      <c r="O2016" s="22">
        <v>48.04</v>
      </c>
      <c r="P2016" s="22">
        <v>28.271989999999999</v>
      </c>
      <c r="Q2016" s="22">
        <v>0.37120999999999998</v>
      </c>
      <c r="R2016" s="22">
        <v>4.1500000000000004</v>
      </c>
      <c r="S2016" s="22">
        <v>2.2200000000000002</v>
      </c>
      <c r="T2016" s="22">
        <v>1.20651</v>
      </c>
      <c r="U2016" s="24" t="s">
        <v>47571</v>
      </c>
      <c r="V2016" s="24" t="s">
        <v>47572</v>
      </c>
      <c r="W2016" s="25" t="s">
        <v>47573</v>
      </c>
      <c r="X2016" s="6" t="s">
        <v>90</v>
      </c>
      <c r="Y2016" s="6" t="s">
        <v>90</v>
      </c>
      <c r="Z2016" s="6" t="s">
        <v>90</v>
      </c>
      <c r="AA2016" s="6" t="s">
        <v>90</v>
      </c>
      <c r="AB2016" s="6" t="s">
        <v>90</v>
      </c>
      <c r="AC2016">
        <v>2014</v>
      </c>
      <c r="AD2016" s="6" t="s">
        <v>7301</v>
      </c>
      <c r="AE2016" s="6" t="s">
        <v>51234</v>
      </c>
      <c r="AF2016" s="6" t="s">
        <v>51236</v>
      </c>
      <c r="AG2016" s="6" t="s">
        <v>7302</v>
      </c>
      <c r="AH2016" s="6" t="s">
        <v>52236</v>
      </c>
      <c r="AI2016" s="6" t="s">
        <v>52237</v>
      </c>
    </row>
    <row r="2017" spans="1:35" x14ac:dyDescent="0.25">
      <c r="A2017" s="26" t="s">
        <v>2769</v>
      </c>
      <c r="B2017" s="24" t="s">
        <v>2770</v>
      </c>
      <c r="C2017" s="22">
        <v>40283.68</v>
      </c>
      <c r="D2017" s="22">
        <v>5645</v>
      </c>
      <c r="E2017" s="22">
        <v>4428</v>
      </c>
      <c r="F2017" s="22">
        <v>1.58</v>
      </c>
      <c r="G2017" s="22">
        <v>1970</v>
      </c>
      <c r="H2017" s="22">
        <v>2583</v>
      </c>
      <c r="I2017" s="22">
        <v>702</v>
      </c>
      <c r="J2017" s="22">
        <v>3837</v>
      </c>
      <c r="K2017" s="22">
        <v>9805</v>
      </c>
      <c r="L2017" s="22">
        <v>2542</v>
      </c>
      <c r="M2017" s="22">
        <v>0</v>
      </c>
      <c r="N2017" s="22">
        <v>12758</v>
      </c>
      <c r="O2017" s="22">
        <v>15.27</v>
      </c>
      <c r="P2017" s="22">
        <v>15.213990000000001</v>
      </c>
      <c r="Q2017" s="22">
        <v>0.17943999999999999</v>
      </c>
      <c r="R2017" s="22">
        <v>2.58</v>
      </c>
      <c r="S2017" s="22">
        <v>1.88</v>
      </c>
      <c r="T2017" s="22">
        <v>1.36877</v>
      </c>
      <c r="U2017" s="24" t="s">
        <v>47574</v>
      </c>
      <c r="V2017" s="24" t="s">
        <v>47575</v>
      </c>
      <c r="W2017" s="25" t="s">
        <v>47576</v>
      </c>
      <c r="X2017" s="6" t="s">
        <v>90</v>
      </c>
      <c r="Y2017" s="6" t="s">
        <v>90</v>
      </c>
      <c r="Z2017" s="6" t="s">
        <v>90</v>
      </c>
      <c r="AA2017" s="6" t="s">
        <v>90</v>
      </c>
      <c r="AB2017" s="6" t="s">
        <v>90</v>
      </c>
      <c r="AC2017">
        <v>2015</v>
      </c>
      <c r="AD2017" s="6" t="s">
        <v>7303</v>
      </c>
      <c r="AE2017" s="6" t="s">
        <v>48920</v>
      </c>
      <c r="AF2017" s="6" t="s">
        <v>90</v>
      </c>
      <c r="AG2017" s="6" t="s">
        <v>7304</v>
      </c>
      <c r="AH2017" s="6" t="s">
        <v>52238</v>
      </c>
      <c r="AI2017" s="6" t="s">
        <v>52239</v>
      </c>
    </row>
    <row r="2018" spans="1:35" x14ac:dyDescent="0.25">
      <c r="A2018" s="26" t="s">
        <v>2771</v>
      </c>
      <c r="B2018" s="24" t="s">
        <v>2772</v>
      </c>
      <c r="C2018" s="22">
        <v>6755.22</v>
      </c>
      <c r="D2018" s="22">
        <v>517.36401000000001</v>
      </c>
      <c r="E2018" s="22">
        <v>299.29597999999999</v>
      </c>
      <c r="F2018" s="22">
        <v>0.9</v>
      </c>
      <c r="G2018" s="22">
        <v>1266.7189900000001</v>
      </c>
      <c r="H2018" s="22">
        <v>0</v>
      </c>
      <c r="I2018" s="22">
        <v>2051.3020000000001</v>
      </c>
      <c r="J2018" s="22">
        <v>1084.5720200000001</v>
      </c>
      <c r="K2018" s="22">
        <v>1490.55603</v>
      </c>
      <c r="L2018" s="22">
        <v>910.42498000000001</v>
      </c>
      <c r="M2018" s="22">
        <v>0</v>
      </c>
      <c r="N2018" s="22">
        <v>1758.6989699999999</v>
      </c>
      <c r="O2018" s="22">
        <v>15.53</v>
      </c>
      <c r="P2018" s="22">
        <v>34.550989999999999</v>
      </c>
      <c r="Q2018" s="22">
        <v>0.52790000000000004</v>
      </c>
      <c r="R2018" s="22">
        <v>1.48</v>
      </c>
      <c r="S2018" s="22">
        <v>1.37</v>
      </c>
      <c r="T2018" s="22">
        <v>0.20638000000000001</v>
      </c>
      <c r="U2018" s="24" t="s">
        <v>47577</v>
      </c>
      <c r="V2018" s="24" t="s">
        <v>47578</v>
      </c>
      <c r="W2018" s="25" t="s">
        <v>47579</v>
      </c>
      <c r="X2018" s="6" t="s">
        <v>90</v>
      </c>
      <c r="Y2018" s="6" t="s">
        <v>90</v>
      </c>
      <c r="Z2018" s="6" t="s">
        <v>90</v>
      </c>
      <c r="AA2018" s="6" t="s">
        <v>90</v>
      </c>
      <c r="AB2018" s="6" t="s">
        <v>90</v>
      </c>
      <c r="AC2018">
        <v>2016</v>
      </c>
      <c r="AD2018" s="6" t="s">
        <v>7305</v>
      </c>
      <c r="AE2018" s="6" t="s">
        <v>50549</v>
      </c>
      <c r="AF2018" s="6" t="s">
        <v>90</v>
      </c>
      <c r="AG2018" s="6" t="s">
        <v>7306</v>
      </c>
      <c r="AH2018" s="6" t="s">
        <v>52240</v>
      </c>
      <c r="AI2018" s="6" t="s">
        <v>52239</v>
      </c>
    </row>
    <row r="2019" spans="1:35" x14ac:dyDescent="0.25">
      <c r="A2019" s="26" t="s">
        <v>2773</v>
      </c>
      <c r="B2019" s="24" t="s">
        <v>2774</v>
      </c>
      <c r="C2019" s="22">
        <v>3991.02</v>
      </c>
      <c r="D2019" s="22">
        <v>760.80998999999997</v>
      </c>
      <c r="E2019" s="22">
        <v>605.78697999999997</v>
      </c>
      <c r="F2019" s="22">
        <v>2.25</v>
      </c>
      <c r="G2019" s="22">
        <v>4131.6601499999997</v>
      </c>
      <c r="H2019" s="22">
        <v>0</v>
      </c>
      <c r="I2019" s="22">
        <v>1672.0830000000001</v>
      </c>
      <c r="J2019" s="22">
        <v>4876.2309500000001</v>
      </c>
      <c r="K2019" s="22">
        <v>5938.6879799999997</v>
      </c>
      <c r="L2019" s="22">
        <v>528.505</v>
      </c>
      <c r="M2019" s="22">
        <v>0</v>
      </c>
      <c r="N2019" s="22">
        <v>2508.4199199999998</v>
      </c>
      <c r="O2019" s="22">
        <v>8.25</v>
      </c>
      <c r="P2019" s="22">
        <v>16.571999999999999</v>
      </c>
      <c r="Q2019" s="22">
        <v>0.19864000000000001</v>
      </c>
      <c r="R2019" s="22">
        <v>1.26</v>
      </c>
      <c r="S2019" s="22">
        <v>1.22</v>
      </c>
      <c r="T2019" s="22">
        <v>0.37057000000000001</v>
      </c>
      <c r="U2019" s="24" t="s">
        <v>47580</v>
      </c>
      <c r="V2019" s="24" t="s">
        <v>47581</v>
      </c>
      <c r="W2019" s="25" t="s">
        <v>47582</v>
      </c>
      <c r="X2019" s="6" t="s">
        <v>90</v>
      </c>
      <c r="Y2019" s="6" t="s">
        <v>90</v>
      </c>
      <c r="Z2019" s="6" t="s">
        <v>90</v>
      </c>
      <c r="AA2019" s="6" t="s">
        <v>90</v>
      </c>
      <c r="AB2019" s="6" t="s">
        <v>90</v>
      </c>
      <c r="AC2019">
        <v>2017</v>
      </c>
      <c r="AD2019" s="6" t="s">
        <v>7307</v>
      </c>
      <c r="AE2019" s="6" t="s">
        <v>48834</v>
      </c>
      <c r="AF2019" s="6" t="s">
        <v>49158</v>
      </c>
      <c r="AG2019" s="6" t="s">
        <v>7308</v>
      </c>
      <c r="AH2019" s="6" t="s">
        <v>52241</v>
      </c>
      <c r="AI2019" s="6" t="s">
        <v>52242</v>
      </c>
    </row>
    <row r="2020" spans="1:35" x14ac:dyDescent="0.25">
      <c r="A2020" s="26" t="s">
        <v>41746</v>
      </c>
      <c r="B2020" s="24" t="s">
        <v>41747</v>
      </c>
      <c r="C2020" s="22">
        <v>2769.37</v>
      </c>
      <c r="D2020" s="22">
        <v>1040.6629600000001</v>
      </c>
      <c r="E2020" s="22">
        <v>807.04602</v>
      </c>
      <c r="F2020" s="22">
        <v>0.38</v>
      </c>
      <c r="G2020" s="22">
        <v>276.70001000000002</v>
      </c>
      <c r="H2020" s="22">
        <v>15.61999</v>
      </c>
      <c r="I2020" s="22">
        <v>8.1969899999999996</v>
      </c>
      <c r="J2020" s="22">
        <v>473.25099999999998</v>
      </c>
      <c r="K2020" s="22">
        <v>687.34898999999996</v>
      </c>
      <c r="L2020" s="22">
        <v>1135.5749499999999</v>
      </c>
      <c r="M2020" s="22">
        <v>0</v>
      </c>
      <c r="N2020" s="22">
        <v>2506.8081000000002</v>
      </c>
      <c r="O2020" s="22">
        <v>41.69</v>
      </c>
      <c r="P2020" s="22">
        <v>24.45899</v>
      </c>
      <c r="Q2020" s="22">
        <v>0.32379000000000002</v>
      </c>
      <c r="R2020" s="22">
        <v>1.7</v>
      </c>
      <c r="S2020" s="22">
        <v>1.42</v>
      </c>
      <c r="T2020" s="22">
        <v>0.83470999999999995</v>
      </c>
      <c r="U2020" s="24" t="s">
        <v>47583</v>
      </c>
      <c r="V2020" s="24" t="s">
        <v>47584</v>
      </c>
      <c r="W2020" s="25" t="s">
        <v>47585</v>
      </c>
      <c r="X2020" s="6" t="s">
        <v>90</v>
      </c>
      <c r="Y2020" s="6" t="s">
        <v>90</v>
      </c>
      <c r="Z2020" s="6" t="s">
        <v>90</v>
      </c>
      <c r="AA2020" s="6" t="s">
        <v>90</v>
      </c>
      <c r="AB2020" s="6" t="s">
        <v>90</v>
      </c>
      <c r="AC2020">
        <v>2018</v>
      </c>
      <c r="AD2020" s="6" t="s">
        <v>7309</v>
      </c>
      <c r="AE2020" s="6" t="s">
        <v>49836</v>
      </c>
      <c r="AF2020" s="6" t="s">
        <v>49634</v>
      </c>
      <c r="AG2020" s="6" t="s">
        <v>7310</v>
      </c>
      <c r="AH2020" s="6" t="s">
        <v>52243</v>
      </c>
      <c r="AI2020" s="6" t="s">
        <v>52242</v>
      </c>
    </row>
    <row r="2021" spans="1:35" x14ac:dyDescent="0.25">
      <c r="A2021" s="26" t="s">
        <v>2775</v>
      </c>
      <c r="B2021" s="24" t="s">
        <v>2776</v>
      </c>
      <c r="C2021" s="22">
        <v>3963.55</v>
      </c>
      <c r="D2021" s="22">
        <v>336.36801000000003</v>
      </c>
      <c r="E2021" s="22">
        <v>225.31100000000001</v>
      </c>
      <c r="F2021" s="22">
        <v>1.74</v>
      </c>
      <c r="G2021" s="22">
        <v>142.00998999999999</v>
      </c>
      <c r="H2021" s="22">
        <v>0</v>
      </c>
      <c r="I2021" s="22">
        <v>0</v>
      </c>
      <c r="J2021" s="22">
        <v>26.411999999999999</v>
      </c>
      <c r="K2021" s="22">
        <v>192.19099</v>
      </c>
      <c r="L2021" s="22">
        <v>938.89598999999998</v>
      </c>
      <c r="M2021" s="22">
        <v>0</v>
      </c>
      <c r="N2021" s="22">
        <v>3886.5949700000001</v>
      </c>
      <c r="O2021" s="22">
        <v>24.86</v>
      </c>
      <c r="P2021" s="22">
        <v>19.070989999999998</v>
      </c>
      <c r="Q2021" s="22">
        <v>0.23565</v>
      </c>
      <c r="R2021" s="22">
        <v>6.62</v>
      </c>
      <c r="S2021" s="22">
        <v>7.28</v>
      </c>
      <c r="T2021" s="22">
        <v>1.8999299999999999</v>
      </c>
      <c r="U2021" s="24" t="s">
        <v>47586</v>
      </c>
      <c r="V2021" s="24" t="s">
        <v>47587</v>
      </c>
      <c r="W2021" s="25" t="s">
        <v>47588</v>
      </c>
      <c r="X2021" s="6" t="s">
        <v>90</v>
      </c>
      <c r="Y2021" s="6" t="s">
        <v>90</v>
      </c>
      <c r="Z2021" s="6" t="s">
        <v>90</v>
      </c>
      <c r="AA2021" s="6" t="s">
        <v>90</v>
      </c>
      <c r="AB2021" s="6" t="s">
        <v>90</v>
      </c>
      <c r="AC2021">
        <v>2019</v>
      </c>
      <c r="AD2021" s="6" t="s">
        <v>7311</v>
      </c>
      <c r="AE2021" s="6" t="s">
        <v>51637</v>
      </c>
      <c r="AF2021" s="6" t="s">
        <v>90</v>
      </c>
      <c r="AG2021" s="6" t="s">
        <v>7312</v>
      </c>
      <c r="AH2021" s="6" t="s">
        <v>52244</v>
      </c>
      <c r="AI2021" s="6" t="s">
        <v>52245</v>
      </c>
    </row>
    <row r="2022" spans="1:35" x14ac:dyDescent="0.25">
      <c r="A2022" s="26" t="s">
        <v>2778</v>
      </c>
      <c r="B2022" s="24" t="s">
        <v>2779</v>
      </c>
      <c r="C2022" s="22">
        <v>24006.47</v>
      </c>
      <c r="D2022" s="22">
        <v>5060</v>
      </c>
      <c r="E2022" s="22">
        <v>3904</v>
      </c>
      <c r="F2022" s="22">
        <v>1.57</v>
      </c>
      <c r="G2022" s="22">
        <v>35487</v>
      </c>
      <c r="H2022" s="22">
        <v>0</v>
      </c>
      <c r="I2022" s="22">
        <v>9039</v>
      </c>
      <c r="J2022" s="22">
        <v>261263</v>
      </c>
      <c r="K2022" s="22">
        <v>146915</v>
      </c>
      <c r="L2022" s="22">
        <v>14996</v>
      </c>
      <c r="M2022" s="22">
        <v>1976</v>
      </c>
      <c r="N2022" s="22">
        <v>23215</v>
      </c>
      <c r="O2022" s="22">
        <v>67.69</v>
      </c>
      <c r="P2022" s="22">
        <v>39.715000000000003</v>
      </c>
      <c r="Q2022" s="22">
        <v>0.71594000000000002</v>
      </c>
      <c r="R2022" s="22">
        <v>0.52</v>
      </c>
      <c r="S2022" s="22">
        <v>0.56000000000000005</v>
      </c>
      <c r="T2022" s="22">
        <v>0.42648999999999998</v>
      </c>
      <c r="U2022" s="24" t="s">
        <v>47589</v>
      </c>
      <c r="V2022" s="24" t="s">
        <v>47590</v>
      </c>
      <c r="W2022" s="25" t="s">
        <v>47591</v>
      </c>
      <c r="X2022" s="6" t="s">
        <v>90</v>
      </c>
      <c r="Y2022" s="6" t="s">
        <v>90</v>
      </c>
      <c r="Z2022" s="6" t="s">
        <v>90</v>
      </c>
      <c r="AA2022" s="6" t="s">
        <v>90</v>
      </c>
      <c r="AB2022" s="6" t="s">
        <v>90</v>
      </c>
      <c r="AC2022">
        <v>2020</v>
      </c>
      <c r="AD2022" s="6" t="s">
        <v>7313</v>
      </c>
      <c r="AE2022" s="6" t="s">
        <v>52159</v>
      </c>
      <c r="AF2022" s="6" t="s">
        <v>52480</v>
      </c>
      <c r="AG2022" s="6" t="s">
        <v>7314</v>
      </c>
      <c r="AH2022" s="6" t="s">
        <v>52246</v>
      </c>
      <c r="AI2022" s="6" t="s">
        <v>52247</v>
      </c>
    </row>
    <row r="2023" spans="1:35" x14ac:dyDescent="0.25">
      <c r="A2023" s="26" t="s">
        <v>2780</v>
      </c>
      <c r="B2023" s="24" t="s">
        <v>2781</v>
      </c>
      <c r="C2023" s="22">
        <v>8245.57</v>
      </c>
      <c r="D2023" s="22">
        <v>297.43599999999998</v>
      </c>
      <c r="E2023" s="22">
        <v>229.13800000000001</v>
      </c>
      <c r="F2023" s="22">
        <v>0.74</v>
      </c>
      <c r="G2023" s="22">
        <v>281.05999000000003</v>
      </c>
      <c r="H2023" s="22">
        <v>224.684</v>
      </c>
      <c r="I2023" s="22">
        <v>83.656989999999993</v>
      </c>
      <c r="J2023" s="22">
        <v>487.29199</v>
      </c>
      <c r="K2023" s="22">
        <v>891.10900000000004</v>
      </c>
      <c r="L2023" s="22">
        <v>156.36198999999999</v>
      </c>
      <c r="M2023" s="22">
        <v>0</v>
      </c>
      <c r="N2023" s="22">
        <v>1049.2910099999999</v>
      </c>
      <c r="O2023" s="22">
        <v>3.74</v>
      </c>
      <c r="P2023" s="22">
        <v>12.206</v>
      </c>
      <c r="Q2023" s="22">
        <v>0.13902999999999999</v>
      </c>
      <c r="R2023" s="22">
        <v>1.61</v>
      </c>
      <c r="S2023" s="22">
        <v>1.37</v>
      </c>
      <c r="T2023" s="22">
        <v>0.79081999999999997</v>
      </c>
      <c r="U2023" s="24" t="s">
        <v>47592</v>
      </c>
      <c r="V2023" s="24" t="s">
        <v>47593</v>
      </c>
      <c r="W2023" s="25" t="s">
        <v>47594</v>
      </c>
      <c r="X2023" s="6" t="s">
        <v>90</v>
      </c>
      <c r="Y2023" s="6" t="s">
        <v>90</v>
      </c>
      <c r="Z2023" s="6" t="s">
        <v>90</v>
      </c>
      <c r="AA2023" s="6" t="s">
        <v>90</v>
      </c>
      <c r="AB2023" s="6" t="s">
        <v>90</v>
      </c>
      <c r="AC2023">
        <v>2021</v>
      </c>
      <c r="AD2023" s="6" t="s">
        <v>7315</v>
      </c>
      <c r="AE2023" s="6" t="s">
        <v>51615</v>
      </c>
      <c r="AF2023" s="6" t="s">
        <v>51478</v>
      </c>
      <c r="AG2023" s="6" t="s">
        <v>7316</v>
      </c>
      <c r="AH2023" s="6" t="s">
        <v>52248</v>
      </c>
      <c r="AI2023" s="6" t="s">
        <v>52247</v>
      </c>
    </row>
    <row r="2024" spans="1:35" x14ac:dyDescent="0.25">
      <c r="A2024" s="26" t="s">
        <v>2782</v>
      </c>
      <c r="B2024" s="24" t="s">
        <v>2783</v>
      </c>
      <c r="C2024" s="22">
        <v>5680.04</v>
      </c>
      <c r="D2024" s="22">
        <v>1033.13903</v>
      </c>
      <c r="E2024" s="22">
        <v>997.53801999999996</v>
      </c>
      <c r="F2024" s="22">
        <v>1.58</v>
      </c>
      <c r="G2024" s="22">
        <v>168.52099000000001</v>
      </c>
      <c r="H2024" s="22">
        <v>0</v>
      </c>
      <c r="I2024" s="22">
        <v>328.61898000000002</v>
      </c>
      <c r="J2024" s="22">
        <v>298.99898999999999</v>
      </c>
      <c r="K2024" s="22">
        <v>550.65399000000002</v>
      </c>
      <c r="L2024" s="22">
        <v>20506.970700000002</v>
      </c>
      <c r="M2024" s="22">
        <v>0</v>
      </c>
      <c r="N2024" s="22">
        <v>6835.9169899999997</v>
      </c>
      <c r="O2024" s="22">
        <v>21.64</v>
      </c>
      <c r="P2024" s="22">
        <v>75.856999999999999</v>
      </c>
      <c r="Q2024" s="22">
        <v>3.0879300000000001</v>
      </c>
      <c r="R2024" s="22">
        <v>2.57</v>
      </c>
      <c r="S2024" s="22">
        <v>1.84</v>
      </c>
      <c r="T2024" s="22">
        <v>1.2780400000000001</v>
      </c>
      <c r="U2024" s="24" t="s">
        <v>47595</v>
      </c>
      <c r="V2024" s="24" t="s">
        <v>47596</v>
      </c>
      <c r="W2024" s="25" t="s">
        <v>47597</v>
      </c>
      <c r="X2024" s="6" t="s">
        <v>90</v>
      </c>
      <c r="Y2024" s="6" t="s">
        <v>90</v>
      </c>
      <c r="Z2024" s="6" t="s">
        <v>90</v>
      </c>
      <c r="AA2024" s="6" t="s">
        <v>90</v>
      </c>
      <c r="AB2024" s="6" t="s">
        <v>90</v>
      </c>
      <c r="AC2024">
        <v>2022</v>
      </c>
      <c r="AD2024" s="6" t="s">
        <v>7317</v>
      </c>
      <c r="AE2024" s="6" t="s">
        <v>51419</v>
      </c>
      <c r="AF2024" s="6" t="s">
        <v>51685</v>
      </c>
      <c r="AG2024" s="6" t="s">
        <v>7318</v>
      </c>
      <c r="AH2024" s="6" t="s">
        <v>52249</v>
      </c>
      <c r="AI2024" s="6" t="s">
        <v>52250</v>
      </c>
    </row>
    <row r="2025" spans="1:35" x14ac:dyDescent="0.25">
      <c r="A2025" s="26" t="s">
        <v>2784</v>
      </c>
      <c r="B2025" s="24" t="s">
        <v>2785</v>
      </c>
      <c r="C2025" s="22">
        <v>12567.59</v>
      </c>
      <c r="D2025" s="22">
        <v>2379</v>
      </c>
      <c r="E2025" s="22">
        <v>1928</v>
      </c>
      <c r="F2025" s="22">
        <v>1.0900000000000001</v>
      </c>
      <c r="G2025" s="22">
        <v>1532</v>
      </c>
      <c r="H2025" s="22">
        <v>1565</v>
      </c>
      <c r="I2025" s="22">
        <v>1246</v>
      </c>
      <c r="J2025" s="22">
        <v>3555</v>
      </c>
      <c r="K2025" s="22">
        <v>4033</v>
      </c>
      <c r="L2025" s="22">
        <v>5062</v>
      </c>
      <c r="M2025" s="22">
        <v>0</v>
      </c>
      <c r="N2025" s="22">
        <v>109</v>
      </c>
      <c r="O2025" s="22">
        <v>-4.8499999999999996</v>
      </c>
      <c r="Q2025" s="22">
        <v>-4.8207199999999997</v>
      </c>
      <c r="R2025" s="22">
        <v>0.99</v>
      </c>
      <c r="S2025" s="22">
        <v>0.69</v>
      </c>
      <c r="T2025" s="22">
        <v>0.26329000000000002</v>
      </c>
      <c r="U2025" s="24" t="s">
        <v>47598</v>
      </c>
      <c r="V2025" s="24" t="s">
        <v>47599</v>
      </c>
      <c r="W2025" s="25" t="s">
        <v>47600</v>
      </c>
      <c r="X2025" s="6" t="s">
        <v>90</v>
      </c>
      <c r="Y2025" s="6" t="s">
        <v>90</v>
      </c>
      <c r="Z2025" s="6" t="s">
        <v>90</v>
      </c>
      <c r="AA2025" s="6" t="s">
        <v>90</v>
      </c>
      <c r="AB2025" s="6" t="s">
        <v>90</v>
      </c>
      <c r="AC2025">
        <v>2023</v>
      </c>
      <c r="AD2025" s="6" t="s">
        <v>7319</v>
      </c>
      <c r="AE2025" s="6" t="s">
        <v>51645</v>
      </c>
      <c r="AF2025" s="6" t="s">
        <v>90</v>
      </c>
      <c r="AG2025" s="6" t="s">
        <v>7320</v>
      </c>
      <c r="AH2025" s="6" t="s">
        <v>52251</v>
      </c>
      <c r="AI2025" s="6" t="s">
        <v>52250</v>
      </c>
    </row>
    <row r="2026" spans="1:35" x14ac:dyDescent="0.25">
      <c r="A2026" s="26" t="s">
        <v>2786</v>
      </c>
      <c r="B2026" s="24" t="s">
        <v>2787</v>
      </c>
      <c r="C2026" s="22">
        <v>44745.29</v>
      </c>
      <c r="D2026" s="22">
        <v>1216.3000400000001</v>
      </c>
      <c r="E2026" s="22">
        <v>782.29998000000001</v>
      </c>
      <c r="F2026" s="22">
        <v>1.03</v>
      </c>
      <c r="G2026" s="22">
        <v>901.59996999999998</v>
      </c>
      <c r="H2026" s="22">
        <v>1898.6999499999999</v>
      </c>
      <c r="I2026" s="22">
        <v>10653.5</v>
      </c>
      <c r="J2026" s="22">
        <v>2968.3000400000001</v>
      </c>
      <c r="K2026" s="22">
        <v>3496.1000899999999</v>
      </c>
      <c r="L2026" s="22">
        <v>11286.5</v>
      </c>
      <c r="M2026" s="22">
        <v>0</v>
      </c>
      <c r="N2026" s="22">
        <v>8733.9003900000007</v>
      </c>
      <c r="O2026" s="22">
        <v>47.67</v>
      </c>
      <c r="P2026" s="22">
        <v>56.375</v>
      </c>
      <c r="Q2026" s="22">
        <v>1.29226</v>
      </c>
      <c r="R2026" s="22">
        <v>1.18</v>
      </c>
      <c r="S2026" s="22">
        <v>0.54</v>
      </c>
      <c r="T2026" s="22">
        <v>0.23441000000000001</v>
      </c>
      <c r="U2026" s="24" t="s">
        <v>47601</v>
      </c>
      <c r="V2026" s="24" t="s">
        <v>47602</v>
      </c>
      <c r="W2026" s="25" t="s">
        <v>47603</v>
      </c>
      <c r="X2026" s="6" t="s">
        <v>90</v>
      </c>
      <c r="Y2026" s="6" t="s">
        <v>90</v>
      </c>
      <c r="Z2026" s="6" t="s">
        <v>90</v>
      </c>
      <c r="AA2026" s="6" t="s">
        <v>90</v>
      </c>
      <c r="AB2026" s="6" t="s">
        <v>90</v>
      </c>
      <c r="AC2026">
        <v>2024</v>
      </c>
      <c r="AD2026" s="6" t="s">
        <v>7321</v>
      </c>
      <c r="AE2026" s="6" t="s">
        <v>50191</v>
      </c>
      <c r="AF2026" s="6" t="s">
        <v>90</v>
      </c>
      <c r="AG2026" s="6" t="s">
        <v>7322</v>
      </c>
      <c r="AH2026" s="6" t="s">
        <v>52252</v>
      </c>
      <c r="AI2026" s="6" t="s">
        <v>52253</v>
      </c>
    </row>
    <row r="2027" spans="1:35" x14ac:dyDescent="0.25">
      <c r="A2027" s="26" t="s">
        <v>2788</v>
      </c>
      <c r="B2027" s="24" t="s">
        <v>2789</v>
      </c>
      <c r="C2027" s="22">
        <v>38430.21</v>
      </c>
      <c r="D2027" s="22">
        <v>17778.519530000001</v>
      </c>
      <c r="E2027" s="22">
        <v>11020.32812</v>
      </c>
      <c r="F2027" s="22">
        <v>1.28</v>
      </c>
      <c r="G2027" s="22">
        <v>4855.1899400000002</v>
      </c>
      <c r="H2027" s="22">
        <v>3890.6140099999998</v>
      </c>
      <c r="I2027" s="22">
        <v>2758.3510700000002</v>
      </c>
      <c r="J2027" s="22">
        <v>9898.8349600000001</v>
      </c>
      <c r="K2027" s="22">
        <v>11181.089840000001</v>
      </c>
      <c r="L2027" s="22">
        <v>7538.1601499999997</v>
      </c>
      <c r="M2027" s="22">
        <v>0</v>
      </c>
      <c r="N2027" s="22">
        <v>30281.099600000001</v>
      </c>
      <c r="O2027" s="22">
        <v>22.39</v>
      </c>
      <c r="P2027" s="22">
        <v>19.684000000000001</v>
      </c>
      <c r="Q2027" s="22">
        <v>0.24507999999999999</v>
      </c>
      <c r="R2027" s="22">
        <v>1.1100000000000001</v>
      </c>
      <c r="S2027" s="22">
        <v>0.74</v>
      </c>
      <c r="T2027" s="22">
        <v>0.24601000000000001</v>
      </c>
      <c r="U2027" s="24" t="s">
        <v>47604</v>
      </c>
      <c r="V2027" s="24" t="s">
        <v>47605</v>
      </c>
      <c r="W2027" s="25" t="s">
        <v>47606</v>
      </c>
      <c r="X2027" s="6" t="s">
        <v>90</v>
      </c>
      <c r="Y2027" s="6" t="s">
        <v>90</v>
      </c>
      <c r="Z2027" s="6" t="s">
        <v>90</v>
      </c>
      <c r="AA2027" s="6" t="s">
        <v>90</v>
      </c>
      <c r="AB2027" s="6" t="s">
        <v>90</v>
      </c>
      <c r="AC2027">
        <v>2025</v>
      </c>
      <c r="AD2027" s="6" t="s">
        <v>7323</v>
      </c>
      <c r="AE2027" s="6" t="s">
        <v>48900</v>
      </c>
      <c r="AF2027" s="6" t="s">
        <v>48892</v>
      </c>
      <c r="AG2027" s="6" t="s">
        <v>7324</v>
      </c>
      <c r="AH2027" s="6" t="s">
        <v>52254</v>
      </c>
      <c r="AI2027" s="6" t="s">
        <v>52255</v>
      </c>
    </row>
    <row r="2028" spans="1:35" x14ac:dyDescent="0.25">
      <c r="A2028" s="26" t="s">
        <v>41748</v>
      </c>
      <c r="B2028" s="24" t="s">
        <v>41749</v>
      </c>
      <c r="C2028" s="22">
        <v>3173.96</v>
      </c>
      <c r="D2028" s="22">
        <v>627.29998000000001</v>
      </c>
      <c r="E2028" s="22">
        <v>159.69999000000001</v>
      </c>
      <c r="F2028" s="22">
        <v>1.78</v>
      </c>
      <c r="G2028" s="22">
        <v>647.29998000000001</v>
      </c>
      <c r="H2028" s="22">
        <v>49.5</v>
      </c>
      <c r="I2028" s="22">
        <v>222.39999</v>
      </c>
      <c r="J2028" s="22">
        <v>1884.40002</v>
      </c>
      <c r="K2028" s="22">
        <v>2421.3000400000001</v>
      </c>
      <c r="L2028" s="22">
        <v>302.20001000000002</v>
      </c>
      <c r="M2028" s="22">
        <v>0</v>
      </c>
      <c r="N2028" s="22">
        <v>4450.7001899999996</v>
      </c>
      <c r="O2028" s="22">
        <v>15.03</v>
      </c>
      <c r="P2028" s="22">
        <v>10.60999</v>
      </c>
      <c r="Q2028" s="22">
        <v>0.11867999999999999</v>
      </c>
      <c r="R2028" s="22">
        <v>1.34</v>
      </c>
      <c r="S2028" s="22">
        <v>1.26</v>
      </c>
      <c r="T2028" s="22">
        <v>0.91513999999999995</v>
      </c>
      <c r="U2028" s="24" t="s">
        <v>47607</v>
      </c>
      <c r="V2028" s="24" t="s">
        <v>47608</v>
      </c>
      <c r="W2028" s="25" t="s">
        <v>47609</v>
      </c>
      <c r="X2028" s="6" t="s">
        <v>90</v>
      </c>
      <c r="Y2028" s="6" t="s">
        <v>90</v>
      </c>
      <c r="Z2028" s="6" t="s">
        <v>90</v>
      </c>
      <c r="AA2028" s="6" t="s">
        <v>90</v>
      </c>
      <c r="AB2028" s="6" t="s">
        <v>90</v>
      </c>
      <c r="AC2028">
        <v>2026</v>
      </c>
      <c r="AD2028" s="6" t="s">
        <v>7325</v>
      </c>
      <c r="AE2028" s="6" t="s">
        <v>52097</v>
      </c>
      <c r="AF2028" s="6" t="s">
        <v>90</v>
      </c>
      <c r="AG2028" s="6" t="s">
        <v>7326</v>
      </c>
      <c r="AH2028" s="6" t="s">
        <v>52256</v>
      </c>
      <c r="AI2028" s="6" t="s">
        <v>52257</v>
      </c>
    </row>
    <row r="2029" spans="1:35" x14ac:dyDescent="0.25">
      <c r="A2029" s="26" t="s">
        <v>2790</v>
      </c>
      <c r="B2029" s="24" t="s">
        <v>2791</v>
      </c>
      <c r="C2029" s="22">
        <v>16210.38</v>
      </c>
      <c r="D2029" s="22">
        <v>1121.5</v>
      </c>
      <c r="E2029" s="22">
        <v>542.40002000000004</v>
      </c>
      <c r="F2029" s="22">
        <v>0.71</v>
      </c>
      <c r="G2029" s="22">
        <v>0</v>
      </c>
      <c r="H2029" s="22">
        <v>0</v>
      </c>
      <c r="I2029" s="22">
        <v>1420.40002</v>
      </c>
      <c r="J2029" s="22">
        <v>396.29998000000001</v>
      </c>
      <c r="K2029" s="22">
        <v>835</v>
      </c>
      <c r="L2029" s="22">
        <v>7197.2001899999996</v>
      </c>
      <c r="M2029" s="22">
        <v>0</v>
      </c>
      <c r="N2029" s="22">
        <v>8091.3999000000003</v>
      </c>
      <c r="O2029" s="22">
        <v>64.86</v>
      </c>
      <c r="P2029" s="22">
        <v>48.045999999999999</v>
      </c>
      <c r="Q2029" s="22">
        <v>0.92476999999999998</v>
      </c>
      <c r="R2029" s="22">
        <v>2.63</v>
      </c>
      <c r="S2029" s="22">
        <v>2.11</v>
      </c>
      <c r="T2029" s="22">
        <v>2.1069800000000001</v>
      </c>
      <c r="U2029" s="24" t="s">
        <v>44344</v>
      </c>
      <c r="V2029" s="24" t="s">
        <v>47610</v>
      </c>
      <c r="W2029" s="25" t="s">
        <v>47611</v>
      </c>
      <c r="X2029" s="6" t="s">
        <v>90</v>
      </c>
      <c r="Y2029" s="6" t="s">
        <v>90</v>
      </c>
      <c r="Z2029" s="6" t="s">
        <v>90</v>
      </c>
      <c r="AA2029" s="6" t="s">
        <v>90</v>
      </c>
      <c r="AB2029" s="6" t="s">
        <v>90</v>
      </c>
      <c r="AC2029">
        <v>2027</v>
      </c>
      <c r="AD2029" s="6" t="s">
        <v>7327</v>
      </c>
      <c r="AE2029" s="6" t="s">
        <v>50488</v>
      </c>
      <c r="AF2029" s="6" t="s">
        <v>90</v>
      </c>
      <c r="AG2029" s="6" t="s">
        <v>7328</v>
      </c>
      <c r="AH2029" s="6" t="s">
        <v>52258</v>
      </c>
      <c r="AI2029" s="6" t="s">
        <v>52259</v>
      </c>
    </row>
    <row r="2030" spans="1:35" x14ac:dyDescent="0.25">
      <c r="A2030" s="26" t="s">
        <v>2792</v>
      </c>
      <c r="B2030" s="24" t="s">
        <v>2793</v>
      </c>
      <c r="C2030" s="22">
        <v>3939.19</v>
      </c>
      <c r="D2030" s="22">
        <v>660.95799999999997</v>
      </c>
      <c r="E2030" s="22">
        <v>448.45699999999999</v>
      </c>
      <c r="F2030" s="22">
        <v>1.41</v>
      </c>
      <c r="G2030" s="22">
        <v>256.66899999999998</v>
      </c>
      <c r="H2030" s="22">
        <v>212.49099000000001</v>
      </c>
      <c r="I2030" s="22">
        <v>1203.9300499999999</v>
      </c>
      <c r="J2030" s="22">
        <v>255.84700000000001</v>
      </c>
      <c r="K2030" s="22">
        <v>1018.3759700000001</v>
      </c>
      <c r="L2030" s="22">
        <v>1488.5689600000001</v>
      </c>
      <c r="M2030" s="22">
        <v>0</v>
      </c>
      <c r="N2030" s="22">
        <v>2011.98999</v>
      </c>
      <c r="O2030" s="22">
        <v>16.66</v>
      </c>
      <c r="P2030" s="22">
        <v>42.90399</v>
      </c>
      <c r="Q2030" s="22">
        <v>0.75141999999999998</v>
      </c>
      <c r="R2030" s="22">
        <v>3.42</v>
      </c>
      <c r="S2030" s="22">
        <v>3.15</v>
      </c>
      <c r="T2030" s="22">
        <v>2.1466500000000002</v>
      </c>
      <c r="U2030" s="24" t="s">
        <v>47612</v>
      </c>
      <c r="V2030" s="24" t="s">
        <v>47613</v>
      </c>
      <c r="W2030" s="25" t="s">
        <v>47614</v>
      </c>
      <c r="X2030" s="6" t="s">
        <v>90</v>
      </c>
      <c r="Y2030" s="6" t="s">
        <v>90</v>
      </c>
      <c r="Z2030" s="6" t="s">
        <v>90</v>
      </c>
      <c r="AA2030" s="6" t="s">
        <v>90</v>
      </c>
      <c r="AB2030" s="6" t="s">
        <v>90</v>
      </c>
      <c r="AC2030">
        <v>2028</v>
      </c>
      <c r="AD2030" s="6" t="s">
        <v>7329</v>
      </c>
      <c r="AE2030" s="6" t="s">
        <v>51518</v>
      </c>
      <c r="AF2030" s="6" t="s">
        <v>90</v>
      </c>
      <c r="AG2030" s="6" t="s">
        <v>7330</v>
      </c>
      <c r="AH2030" s="6" t="s">
        <v>52260</v>
      </c>
      <c r="AI2030" s="6" t="s">
        <v>52261</v>
      </c>
    </row>
    <row r="2031" spans="1:35" x14ac:dyDescent="0.25">
      <c r="A2031" s="26" t="s">
        <v>2794</v>
      </c>
      <c r="B2031" s="24" t="s">
        <v>2795</v>
      </c>
      <c r="C2031" s="22">
        <v>4405.67</v>
      </c>
      <c r="D2031" s="22">
        <v>883</v>
      </c>
      <c r="E2031" s="22">
        <v>683</v>
      </c>
      <c r="F2031" s="22">
        <v>1.33</v>
      </c>
      <c r="G2031" s="22">
        <v>905</v>
      </c>
      <c r="H2031" s="22">
        <v>821</v>
      </c>
      <c r="I2031" s="22">
        <v>2189</v>
      </c>
      <c r="J2031" s="22">
        <v>1406</v>
      </c>
      <c r="K2031" s="22">
        <v>1983</v>
      </c>
      <c r="L2031" s="22">
        <v>3571</v>
      </c>
      <c r="M2031" s="22">
        <v>0</v>
      </c>
      <c r="N2031" s="22">
        <v>942</v>
      </c>
      <c r="O2031" s="22">
        <v>9.9499999999999993</v>
      </c>
      <c r="P2031" s="22">
        <v>77.638990000000007</v>
      </c>
      <c r="Q2031" s="22">
        <v>3.4719899999999999</v>
      </c>
      <c r="R2031" s="22">
        <v>1.48</v>
      </c>
      <c r="S2031" s="22">
        <v>0.83</v>
      </c>
      <c r="T2031" s="22">
        <v>0.18278</v>
      </c>
      <c r="U2031" s="24" t="s">
        <v>47615</v>
      </c>
      <c r="V2031" s="24" t="s">
        <v>42796</v>
      </c>
      <c r="W2031" s="25" t="s">
        <v>47616</v>
      </c>
      <c r="X2031" s="6" t="s">
        <v>90</v>
      </c>
      <c r="Y2031" s="6" t="s">
        <v>90</v>
      </c>
      <c r="Z2031" s="6" t="s">
        <v>90</v>
      </c>
      <c r="AA2031" s="6" t="s">
        <v>90</v>
      </c>
      <c r="AB2031" s="6" t="s">
        <v>90</v>
      </c>
      <c r="AC2031">
        <v>2029</v>
      </c>
      <c r="AD2031" s="6" t="s">
        <v>7331</v>
      </c>
      <c r="AE2031" s="6" t="s">
        <v>51637</v>
      </c>
      <c r="AF2031" s="6" t="s">
        <v>90</v>
      </c>
      <c r="AG2031" s="6" t="s">
        <v>7332</v>
      </c>
      <c r="AH2031" s="6" t="s">
        <v>52262</v>
      </c>
      <c r="AI2031" s="6" t="s">
        <v>52261</v>
      </c>
    </row>
    <row r="2032" spans="1:35" x14ac:dyDescent="0.25">
      <c r="A2032" s="26" t="s">
        <v>41750</v>
      </c>
      <c r="B2032" s="24" t="s">
        <v>41751</v>
      </c>
      <c r="C2032" s="22">
        <v>4912.96</v>
      </c>
      <c r="D2032" s="22">
        <v>953.25298999999995</v>
      </c>
      <c r="E2032" s="22">
        <v>472.87297999999998</v>
      </c>
      <c r="F2032" s="22">
        <v>1.34</v>
      </c>
      <c r="G2032" s="22">
        <v>687.76898000000006</v>
      </c>
      <c r="H2032" s="22">
        <v>1590.6159600000001</v>
      </c>
      <c r="I2032" s="22">
        <v>78.741990000000001</v>
      </c>
      <c r="J2032" s="22">
        <v>944.51598999999999</v>
      </c>
      <c r="K2032" s="22">
        <v>4387.1831000000002</v>
      </c>
      <c r="L2032" s="22">
        <v>986.89500999999996</v>
      </c>
      <c r="M2032" s="22">
        <v>0</v>
      </c>
      <c r="N2032" s="22">
        <v>4757.8618100000003</v>
      </c>
      <c r="U2032" s="24" t="s">
        <v>47617</v>
      </c>
      <c r="V2032" s="24" t="s">
        <v>47618</v>
      </c>
      <c r="W2032" s="25" t="s">
        <v>47619</v>
      </c>
      <c r="X2032" s="6" t="s">
        <v>90</v>
      </c>
      <c r="Y2032" s="6" t="s">
        <v>90</v>
      </c>
      <c r="Z2032" s="6" t="s">
        <v>90</v>
      </c>
      <c r="AA2032" s="6" t="s">
        <v>90</v>
      </c>
      <c r="AB2032" s="6" t="s">
        <v>90</v>
      </c>
      <c r="AC2032">
        <v>2030</v>
      </c>
      <c r="AD2032" s="6" t="s">
        <v>7333</v>
      </c>
      <c r="AE2032" s="6" t="s">
        <v>49877</v>
      </c>
      <c r="AF2032" s="6" t="s">
        <v>90</v>
      </c>
      <c r="AG2032" s="6" t="s">
        <v>7334</v>
      </c>
      <c r="AH2032" s="6" t="s">
        <v>52263</v>
      </c>
      <c r="AI2032" s="6" t="s">
        <v>52264</v>
      </c>
    </row>
    <row r="2033" spans="1:35" x14ac:dyDescent="0.25">
      <c r="A2033" s="26" t="s">
        <v>41752</v>
      </c>
      <c r="B2033" s="24" t="s">
        <v>41753</v>
      </c>
      <c r="C2033" s="22">
        <v>2769</v>
      </c>
      <c r="D2033" s="22">
        <v>479.13</v>
      </c>
      <c r="E2033" s="22">
        <v>478.54500999999999</v>
      </c>
      <c r="F2033" s="22">
        <v>0.54</v>
      </c>
      <c r="G2033" s="22">
        <v>30.731999999999999</v>
      </c>
      <c r="H2033" s="22">
        <v>0</v>
      </c>
      <c r="I2033" s="22">
        <v>0</v>
      </c>
      <c r="J2033" s="22">
        <v>450.12898999999999</v>
      </c>
      <c r="K2033" s="22">
        <v>230.809</v>
      </c>
      <c r="L2033" s="22">
        <v>3288.7949199999998</v>
      </c>
      <c r="M2033" s="22">
        <v>0</v>
      </c>
      <c r="N2033" s="22">
        <v>4836.3788999999997</v>
      </c>
      <c r="U2033" s="24" t="s">
        <v>47620</v>
      </c>
      <c r="V2033" s="24" t="s">
        <v>47620</v>
      </c>
      <c r="W2033" s="25" t="s">
        <v>47621</v>
      </c>
      <c r="X2033" s="6" t="s">
        <v>90</v>
      </c>
      <c r="Y2033" s="6" t="s">
        <v>90</v>
      </c>
      <c r="Z2033" s="6" t="s">
        <v>90</v>
      </c>
      <c r="AA2033" s="6" t="s">
        <v>90</v>
      </c>
      <c r="AB2033" s="6" t="s">
        <v>90</v>
      </c>
      <c r="AC2033">
        <v>2031</v>
      </c>
      <c r="AD2033" s="6" t="s">
        <v>7335</v>
      </c>
      <c r="AE2033" s="6" t="s">
        <v>50135</v>
      </c>
      <c r="AF2033" s="6" t="s">
        <v>90</v>
      </c>
      <c r="AG2033" s="6" t="s">
        <v>7336</v>
      </c>
      <c r="AH2033" s="6" t="s">
        <v>52265</v>
      </c>
      <c r="AI2033" s="6" t="s">
        <v>52266</v>
      </c>
    </row>
    <row r="2034" spans="1:35" x14ac:dyDescent="0.25">
      <c r="A2034" s="26" t="s">
        <v>2797</v>
      </c>
      <c r="B2034" s="24" t="s">
        <v>2798</v>
      </c>
      <c r="C2034" s="22">
        <v>12836.72</v>
      </c>
      <c r="D2034" s="22">
        <v>7894.0351499999997</v>
      </c>
      <c r="E2034" s="22">
        <v>6439.7412100000001</v>
      </c>
      <c r="F2034" s="22">
        <v>1.1599999999999999</v>
      </c>
      <c r="G2034" s="22">
        <v>1968.7519500000001</v>
      </c>
      <c r="H2034" s="22">
        <v>1109.56396</v>
      </c>
      <c r="I2034" s="22">
        <v>2942.8779199999999</v>
      </c>
      <c r="J2034" s="22">
        <v>2807.2060499999998</v>
      </c>
      <c r="K2034" s="22">
        <v>7190.6572200000001</v>
      </c>
      <c r="L2034" s="22">
        <v>13799.0996</v>
      </c>
      <c r="M2034" s="22">
        <v>0</v>
      </c>
      <c r="N2034" s="22">
        <v>6424.3251899999996</v>
      </c>
      <c r="O2034" s="22">
        <v>5.42</v>
      </c>
      <c r="P2034" s="22">
        <v>64.138000000000005</v>
      </c>
      <c r="Q2034" s="22">
        <v>1.7884800000000001</v>
      </c>
      <c r="R2034" s="22">
        <v>2.4700000000000002</v>
      </c>
      <c r="S2034" s="22">
        <v>2.17</v>
      </c>
      <c r="T2034" s="22">
        <v>1.46492</v>
      </c>
      <c r="U2034" s="24" t="s">
        <v>47622</v>
      </c>
      <c r="V2034" s="24" t="s">
        <v>47623</v>
      </c>
      <c r="W2034" s="25" t="s">
        <v>47624</v>
      </c>
      <c r="X2034" s="6" t="s">
        <v>90</v>
      </c>
      <c r="Y2034" s="6" t="s">
        <v>90</v>
      </c>
      <c r="Z2034" s="6" t="s">
        <v>90</v>
      </c>
      <c r="AA2034" s="6" t="s">
        <v>90</v>
      </c>
      <c r="AB2034" s="6" t="s">
        <v>90</v>
      </c>
      <c r="AC2034">
        <v>2032</v>
      </c>
      <c r="AD2034" s="6" t="s">
        <v>7337</v>
      </c>
      <c r="AE2034" s="6" t="s">
        <v>50048</v>
      </c>
      <c r="AF2034" s="6" t="s">
        <v>90</v>
      </c>
      <c r="AG2034" s="6" t="s">
        <v>7338</v>
      </c>
      <c r="AH2034" s="6" t="s">
        <v>52267</v>
      </c>
      <c r="AI2034" s="6" t="s">
        <v>52268</v>
      </c>
    </row>
    <row r="2035" spans="1:35" x14ac:dyDescent="0.25">
      <c r="A2035" s="26" t="s">
        <v>41754</v>
      </c>
      <c r="B2035" s="24" t="s">
        <v>41755</v>
      </c>
      <c r="C2035" s="22">
        <v>38046.089999999997</v>
      </c>
      <c r="D2035" s="22">
        <v>6190.1279199999999</v>
      </c>
      <c r="E2035" s="22">
        <v>2915.5949700000001</v>
      </c>
      <c r="F2035" s="22">
        <v>0.18</v>
      </c>
      <c r="G2035" s="22">
        <v>4046.2109300000002</v>
      </c>
      <c r="H2035" s="22">
        <v>2239.3349600000001</v>
      </c>
      <c r="I2035" s="22">
        <v>19260.019530000001</v>
      </c>
      <c r="J2035" s="22">
        <v>22326.529289999999</v>
      </c>
      <c r="K2035" s="22">
        <v>23442.970700000002</v>
      </c>
      <c r="L2035" s="22">
        <v>23195.740229999999</v>
      </c>
      <c r="M2035" s="22">
        <v>0</v>
      </c>
      <c r="N2035" s="22">
        <v>28329.589840000001</v>
      </c>
      <c r="O2035" s="22">
        <v>14.86</v>
      </c>
      <c r="P2035" s="22">
        <v>48.101999999999997</v>
      </c>
      <c r="Q2035" s="22">
        <v>0.92686000000000002</v>
      </c>
      <c r="R2035" s="22">
        <v>0.96</v>
      </c>
      <c r="U2035" s="24" t="s">
        <v>47625</v>
      </c>
      <c r="V2035" s="24" t="s">
        <v>47626</v>
      </c>
      <c r="W2035" s="25" t="s">
        <v>47627</v>
      </c>
      <c r="X2035" s="6" t="s">
        <v>90</v>
      </c>
      <c r="Y2035" s="6" t="s">
        <v>90</v>
      </c>
      <c r="Z2035" s="6" t="s">
        <v>90</v>
      </c>
      <c r="AA2035" s="6" t="s">
        <v>90</v>
      </c>
      <c r="AB2035" s="6" t="s">
        <v>90</v>
      </c>
      <c r="AC2035">
        <v>2033</v>
      </c>
      <c r="AD2035" s="6" t="s">
        <v>7339</v>
      </c>
      <c r="AE2035" s="6" t="s">
        <v>49784</v>
      </c>
      <c r="AF2035" s="6" t="s">
        <v>49760</v>
      </c>
      <c r="AG2035" s="6" t="s">
        <v>7340</v>
      </c>
      <c r="AH2035" s="6" t="s">
        <v>52269</v>
      </c>
      <c r="AI2035" s="6" t="s">
        <v>52270</v>
      </c>
    </row>
    <row r="2036" spans="1:35" x14ac:dyDescent="0.25">
      <c r="A2036" s="26" t="s">
        <v>41756</v>
      </c>
      <c r="B2036" s="24" t="s">
        <v>41757</v>
      </c>
      <c r="C2036" s="22">
        <v>16117.43</v>
      </c>
      <c r="D2036" s="22">
        <v>3691.9059999999999</v>
      </c>
      <c r="E2036" s="22">
        <v>3444.9470200000001</v>
      </c>
      <c r="F2036" s="22">
        <v>0.79</v>
      </c>
      <c r="G2036" s="22">
        <v>254757</v>
      </c>
      <c r="H2036" s="22">
        <v>0</v>
      </c>
      <c r="I2036" s="22">
        <v>968.01300000000003</v>
      </c>
      <c r="J2036" s="22">
        <v>160114</v>
      </c>
      <c r="K2036" s="22">
        <v>300624.8125</v>
      </c>
      <c r="L2036" s="22">
        <v>3761.1660099999999</v>
      </c>
      <c r="M2036" s="22">
        <v>0</v>
      </c>
      <c r="N2036" s="22">
        <v>21189.83007</v>
      </c>
      <c r="O2036" s="22">
        <v>4.5999999999999996</v>
      </c>
      <c r="P2036" s="22">
        <v>19.006989999999998</v>
      </c>
      <c r="Q2036" s="22">
        <v>0.23466999999999999</v>
      </c>
      <c r="R2036" s="22">
        <v>1.89</v>
      </c>
      <c r="U2036" s="24" t="s">
        <v>47628</v>
      </c>
      <c r="V2036" s="24" t="s">
        <v>47629</v>
      </c>
      <c r="W2036" s="25" t="s">
        <v>47630</v>
      </c>
      <c r="X2036" s="6" t="s">
        <v>90</v>
      </c>
      <c r="Y2036" s="6" t="s">
        <v>90</v>
      </c>
      <c r="Z2036" s="6" t="s">
        <v>90</v>
      </c>
      <c r="AA2036" s="6" t="s">
        <v>90</v>
      </c>
      <c r="AB2036" s="6" t="s">
        <v>90</v>
      </c>
      <c r="AC2036">
        <v>2034</v>
      </c>
      <c r="AD2036" s="6" t="s">
        <v>7341</v>
      </c>
      <c r="AE2036" s="6" t="s">
        <v>49879</v>
      </c>
      <c r="AF2036" s="6" t="s">
        <v>90</v>
      </c>
      <c r="AG2036" s="6" t="s">
        <v>7342</v>
      </c>
      <c r="AH2036" s="6" t="s">
        <v>52271</v>
      </c>
      <c r="AI2036" s="6" t="s">
        <v>52270</v>
      </c>
    </row>
    <row r="2037" spans="1:35" x14ac:dyDescent="0.25">
      <c r="A2037" s="26" t="s">
        <v>2799</v>
      </c>
      <c r="B2037" s="24" t="s">
        <v>2800</v>
      </c>
      <c r="C2037" s="22">
        <v>10639.99</v>
      </c>
      <c r="D2037" s="22">
        <v>128.10299000000001</v>
      </c>
      <c r="E2037" s="22">
        <v>122.71399</v>
      </c>
      <c r="F2037" s="22">
        <v>1</v>
      </c>
      <c r="G2037" s="22">
        <v>71.365989999999996</v>
      </c>
      <c r="H2037" s="22">
        <v>75.111990000000006</v>
      </c>
      <c r="I2037" s="22">
        <v>0</v>
      </c>
      <c r="J2037" s="22">
        <v>63.374000000000002</v>
      </c>
      <c r="K2037" s="22">
        <v>459.26299999999998</v>
      </c>
      <c r="L2037" s="22">
        <v>24.197990000000001</v>
      </c>
      <c r="M2037" s="22">
        <v>0</v>
      </c>
      <c r="N2037" s="22">
        <v>511.31599999999997</v>
      </c>
      <c r="O2037" s="22">
        <v>15.64</v>
      </c>
      <c r="P2037" s="22">
        <v>4.0729899999999999</v>
      </c>
      <c r="Q2037" s="22">
        <v>4.2450000000000002E-2</v>
      </c>
      <c r="R2037" s="22">
        <v>4.16</v>
      </c>
      <c r="S2037" s="22">
        <v>6.06</v>
      </c>
      <c r="T2037" s="22">
        <v>4.9355399999999996</v>
      </c>
      <c r="U2037" s="24" t="s">
        <v>47631</v>
      </c>
      <c r="V2037" s="24" t="s">
        <v>47632</v>
      </c>
      <c r="W2037" s="25" t="s">
        <v>47633</v>
      </c>
      <c r="X2037" s="6" t="s">
        <v>90</v>
      </c>
      <c r="Y2037" s="6" t="s">
        <v>90</v>
      </c>
      <c r="Z2037" s="6" t="s">
        <v>90</v>
      </c>
      <c r="AA2037" s="6" t="s">
        <v>90</v>
      </c>
      <c r="AB2037" s="6" t="s">
        <v>90</v>
      </c>
      <c r="AC2037">
        <v>2035</v>
      </c>
      <c r="AD2037" s="6" t="s">
        <v>7343</v>
      </c>
      <c r="AE2037" s="6" t="s">
        <v>49065</v>
      </c>
      <c r="AF2037" s="6" t="s">
        <v>90</v>
      </c>
      <c r="AG2037" s="6" t="s">
        <v>7344</v>
      </c>
      <c r="AH2037" s="6" t="s">
        <v>52272</v>
      </c>
      <c r="AI2037" s="6" t="s">
        <v>52273</v>
      </c>
    </row>
    <row r="2038" spans="1:35" x14ac:dyDescent="0.25">
      <c r="A2038" s="26" t="s">
        <v>41758</v>
      </c>
      <c r="B2038" s="24" t="s">
        <v>41759</v>
      </c>
      <c r="C2038" s="22">
        <v>42473.13</v>
      </c>
      <c r="D2038" s="22">
        <v>1577.08898</v>
      </c>
      <c r="E2038" s="22">
        <v>1151.6419599999999</v>
      </c>
      <c r="F2038" s="22">
        <v>0.85</v>
      </c>
      <c r="G2038" s="22">
        <v>694.75798999999995</v>
      </c>
      <c r="H2038" s="22">
        <v>7202.2167900000004</v>
      </c>
      <c r="I2038" s="22">
        <v>152.99298999999999</v>
      </c>
      <c r="J2038" s="22">
        <v>1179.93505</v>
      </c>
      <c r="K2038" s="22">
        <v>10890.820309999999</v>
      </c>
      <c r="L2038" s="22">
        <v>2.09599</v>
      </c>
      <c r="M2038" s="22">
        <v>0</v>
      </c>
      <c r="N2038" s="22">
        <v>12628.240229999999</v>
      </c>
      <c r="O2038" s="22">
        <v>4.33</v>
      </c>
      <c r="P2038" s="22">
        <v>1.6590000000000001E-2</v>
      </c>
      <c r="Q2038" s="22">
        <v>1.6000000000000001E-4</v>
      </c>
      <c r="R2038" s="22">
        <v>9.23</v>
      </c>
      <c r="S2038" s="22">
        <v>3.13</v>
      </c>
      <c r="T2038" s="22">
        <v>2.53729</v>
      </c>
      <c r="U2038" s="24" t="s">
        <v>47634</v>
      </c>
      <c r="V2038" s="24" t="s">
        <v>47635</v>
      </c>
      <c r="W2038" s="25" t="s">
        <v>47636</v>
      </c>
      <c r="X2038" s="6" t="s">
        <v>90</v>
      </c>
      <c r="Y2038" s="6" t="s">
        <v>90</v>
      </c>
      <c r="Z2038" s="6" t="s">
        <v>90</v>
      </c>
      <c r="AA2038" s="6" t="s">
        <v>90</v>
      </c>
      <c r="AB2038" s="6" t="s">
        <v>90</v>
      </c>
      <c r="AC2038">
        <v>2036</v>
      </c>
      <c r="AD2038" s="6" t="s">
        <v>7345</v>
      </c>
      <c r="AE2038" s="6" t="s">
        <v>51879</v>
      </c>
      <c r="AF2038" s="6" t="s">
        <v>90</v>
      </c>
      <c r="AG2038" s="6" t="s">
        <v>7346</v>
      </c>
      <c r="AH2038" s="6" t="s">
        <v>52274</v>
      </c>
      <c r="AI2038" s="6" t="s">
        <v>52273</v>
      </c>
    </row>
    <row r="2039" spans="1:35" x14ac:dyDescent="0.25">
      <c r="A2039" s="26" t="s">
        <v>2801</v>
      </c>
      <c r="B2039" s="24" t="s">
        <v>2802</v>
      </c>
      <c r="C2039" s="22">
        <v>12144.22</v>
      </c>
      <c r="D2039" s="22">
        <v>948.59996999999998</v>
      </c>
      <c r="E2039" s="22">
        <v>376.39999</v>
      </c>
      <c r="F2039" s="22">
        <v>1.31</v>
      </c>
      <c r="G2039" s="22">
        <v>1231</v>
      </c>
      <c r="H2039" s="22">
        <v>5861.1000899999999</v>
      </c>
      <c r="I2039" s="22">
        <v>12977.5</v>
      </c>
      <c r="J2039" s="22">
        <v>6569.2001899999996</v>
      </c>
      <c r="K2039" s="22">
        <v>7974.7001899999996</v>
      </c>
      <c r="L2039" s="22">
        <v>5352.8999000000003</v>
      </c>
      <c r="M2039" s="22">
        <v>0</v>
      </c>
      <c r="N2039" s="22">
        <v>9714.2001899999996</v>
      </c>
      <c r="O2039" s="22">
        <v>61.98</v>
      </c>
      <c r="P2039" s="22">
        <v>39.125990000000002</v>
      </c>
      <c r="Q2039" s="22">
        <v>0.64273000000000002</v>
      </c>
      <c r="R2039" s="22">
        <v>1.3</v>
      </c>
      <c r="S2039" s="22">
        <v>0.32</v>
      </c>
      <c r="T2039" s="22">
        <v>0.13435</v>
      </c>
      <c r="U2039" s="24" t="s">
        <v>47637</v>
      </c>
      <c r="V2039" s="24" t="s">
        <v>47638</v>
      </c>
      <c r="W2039" s="25" t="s">
        <v>47639</v>
      </c>
      <c r="X2039" s="6" t="s">
        <v>90</v>
      </c>
      <c r="Y2039" s="6" t="s">
        <v>90</v>
      </c>
      <c r="Z2039" s="6" t="s">
        <v>90</v>
      </c>
      <c r="AA2039" s="6" t="s">
        <v>90</v>
      </c>
      <c r="AB2039" s="6" t="s">
        <v>90</v>
      </c>
      <c r="AC2039">
        <v>2037</v>
      </c>
      <c r="AD2039" s="6" t="s">
        <v>7347</v>
      </c>
      <c r="AE2039" s="6" t="s">
        <v>50927</v>
      </c>
      <c r="AF2039" s="6" t="s">
        <v>50937</v>
      </c>
      <c r="AG2039" s="6" t="s">
        <v>7348</v>
      </c>
      <c r="AH2039" s="6" t="s">
        <v>52275</v>
      </c>
      <c r="AI2039" s="6" t="s">
        <v>52276</v>
      </c>
    </row>
    <row r="2040" spans="1:35" x14ac:dyDescent="0.25">
      <c r="A2040" s="26" t="s">
        <v>2803</v>
      </c>
      <c r="B2040" s="24" t="s">
        <v>2804</v>
      </c>
      <c r="C2040" s="22">
        <v>16332.46</v>
      </c>
      <c r="D2040" s="22">
        <v>2218.6000899999999</v>
      </c>
      <c r="E2040" s="22">
        <v>1524.5</v>
      </c>
      <c r="F2040" s="22">
        <v>1.26</v>
      </c>
      <c r="G2040" s="22">
        <v>1094</v>
      </c>
      <c r="H2040" s="22">
        <v>1212.09997</v>
      </c>
      <c r="I2040" s="22">
        <v>3621.3998999999999</v>
      </c>
      <c r="J2040" s="22">
        <v>1226.90002</v>
      </c>
      <c r="K2040" s="22">
        <v>3229.8998999999999</v>
      </c>
      <c r="L2040" s="22">
        <v>1689.90002</v>
      </c>
      <c r="M2040" s="22">
        <v>0</v>
      </c>
      <c r="N2040" s="22">
        <v>5469</v>
      </c>
      <c r="O2040" s="22">
        <v>36.020000000000003</v>
      </c>
      <c r="P2040" s="22">
        <v>20.640999999999998</v>
      </c>
      <c r="Q2040" s="22">
        <v>0.26008999999999999</v>
      </c>
      <c r="R2040" s="22">
        <v>2.91</v>
      </c>
      <c r="S2040" s="22">
        <v>1.64</v>
      </c>
      <c r="T2040" s="22">
        <v>0.75295000000000001</v>
      </c>
      <c r="U2040" s="24" t="s">
        <v>47640</v>
      </c>
      <c r="V2040" s="24" t="s">
        <v>47641</v>
      </c>
      <c r="W2040" s="25" t="s">
        <v>47642</v>
      </c>
      <c r="X2040" s="6" t="s">
        <v>90</v>
      </c>
      <c r="Y2040" s="6" t="s">
        <v>90</v>
      </c>
      <c r="Z2040" s="6" t="s">
        <v>90</v>
      </c>
      <c r="AA2040" s="6" t="s">
        <v>90</v>
      </c>
      <c r="AB2040" s="6" t="s">
        <v>90</v>
      </c>
      <c r="AC2040">
        <v>2038</v>
      </c>
      <c r="AD2040" s="6" t="s">
        <v>7349</v>
      </c>
      <c r="AE2040" s="6" t="s">
        <v>50755</v>
      </c>
      <c r="AF2040" s="6" t="s">
        <v>51977</v>
      </c>
      <c r="AG2040" s="6" t="s">
        <v>7350</v>
      </c>
      <c r="AH2040" s="6" t="s">
        <v>52277</v>
      </c>
      <c r="AI2040" s="6" t="s">
        <v>52278</v>
      </c>
    </row>
    <row r="2041" spans="1:35" x14ac:dyDescent="0.25">
      <c r="A2041" s="26" t="s">
        <v>2805</v>
      </c>
      <c r="B2041" s="24" t="s">
        <v>2806</v>
      </c>
      <c r="C2041" s="22">
        <v>5506.34</v>
      </c>
      <c r="D2041" s="22">
        <v>3269</v>
      </c>
      <c r="E2041" s="22">
        <v>2084</v>
      </c>
      <c r="F2041" s="22">
        <v>1.3</v>
      </c>
      <c r="G2041" s="22">
        <v>1401</v>
      </c>
      <c r="H2041" s="22">
        <v>0</v>
      </c>
      <c r="I2041" s="22">
        <v>0</v>
      </c>
      <c r="J2041" s="22">
        <v>3481</v>
      </c>
      <c r="K2041" s="22">
        <v>1664</v>
      </c>
      <c r="L2041" s="22">
        <v>4392</v>
      </c>
      <c r="M2041" s="22">
        <v>0</v>
      </c>
      <c r="N2041" s="22">
        <v>4324</v>
      </c>
      <c r="O2041" s="22">
        <v>5.68</v>
      </c>
      <c r="P2041" s="22">
        <v>38.619990000000001</v>
      </c>
      <c r="Q2041" s="22">
        <v>0.62919000000000003</v>
      </c>
      <c r="R2041" s="22">
        <v>0.55000000000000004</v>
      </c>
      <c r="S2041" s="22">
        <v>0.48</v>
      </c>
      <c r="T2041" s="22">
        <v>7.5550000000000006E-2</v>
      </c>
      <c r="U2041" s="24" t="s">
        <v>47643</v>
      </c>
      <c r="V2041" s="24" t="s">
        <v>47644</v>
      </c>
      <c r="W2041" s="25" t="s">
        <v>47645</v>
      </c>
      <c r="X2041" s="6" t="s">
        <v>90</v>
      </c>
      <c r="Y2041" s="6" t="s">
        <v>90</v>
      </c>
      <c r="Z2041" s="6" t="s">
        <v>90</v>
      </c>
      <c r="AA2041" s="6" t="s">
        <v>90</v>
      </c>
      <c r="AB2041" s="6" t="s">
        <v>90</v>
      </c>
      <c r="AC2041">
        <v>2039</v>
      </c>
      <c r="AD2041" s="6" t="s">
        <v>7351</v>
      </c>
      <c r="AE2041" s="6" t="s">
        <v>52466</v>
      </c>
      <c r="AF2041" s="6" t="s">
        <v>50239</v>
      </c>
      <c r="AG2041" s="6" t="s">
        <v>7352</v>
      </c>
      <c r="AH2041" s="6" t="s">
        <v>52279</v>
      </c>
      <c r="AI2041" s="6" t="s">
        <v>52278</v>
      </c>
    </row>
    <row r="2042" spans="1:35" x14ac:dyDescent="0.25">
      <c r="A2042" s="26" t="s">
        <v>41760</v>
      </c>
      <c r="B2042" s="24" t="s">
        <v>41761</v>
      </c>
      <c r="C2042" s="22">
        <v>26496.48</v>
      </c>
      <c r="D2042" s="22">
        <v>1960.3229899999999</v>
      </c>
      <c r="E2042" s="22">
        <v>1362.6870100000001</v>
      </c>
      <c r="F2042" s="22">
        <v>0.57999999999999996</v>
      </c>
      <c r="G2042" s="22">
        <v>1320.2900299999999</v>
      </c>
      <c r="H2042" s="22">
        <v>971.54199000000006</v>
      </c>
      <c r="I2042" s="22">
        <v>1778.86096</v>
      </c>
      <c r="J2042" s="22">
        <v>5303.6362300000001</v>
      </c>
      <c r="K2042" s="22">
        <v>5202.3701099999998</v>
      </c>
      <c r="L2042" s="22">
        <v>7423.0732399999997</v>
      </c>
      <c r="M2042" s="22">
        <v>0</v>
      </c>
      <c r="N2042" s="22">
        <v>40345.03125</v>
      </c>
      <c r="O2042" s="22">
        <v>10.6</v>
      </c>
      <c r="P2042" s="22">
        <v>15.53999</v>
      </c>
      <c r="Q2042" s="22">
        <v>0.18398</v>
      </c>
      <c r="R2042" s="22">
        <v>0.98</v>
      </c>
      <c r="S2042" s="22">
        <v>0.8</v>
      </c>
      <c r="T2042" s="22">
        <v>0.54878000000000005</v>
      </c>
      <c r="U2042" s="24" t="s">
        <v>47646</v>
      </c>
      <c r="V2042" s="24" t="s">
        <v>47647</v>
      </c>
      <c r="W2042" s="25" t="s">
        <v>47648</v>
      </c>
      <c r="X2042" s="6" t="s">
        <v>90</v>
      </c>
      <c r="Y2042" s="6" t="s">
        <v>90</v>
      </c>
      <c r="Z2042" s="6" t="s">
        <v>90</v>
      </c>
      <c r="AA2042" s="6" t="s">
        <v>90</v>
      </c>
      <c r="AB2042" s="6" t="s">
        <v>90</v>
      </c>
      <c r="AC2042">
        <v>2040</v>
      </c>
      <c r="AD2042" s="6" t="s">
        <v>7353</v>
      </c>
      <c r="AE2042" s="6" t="s">
        <v>50393</v>
      </c>
      <c r="AF2042" s="6" t="s">
        <v>90</v>
      </c>
      <c r="AG2042" s="6" t="s">
        <v>7354</v>
      </c>
      <c r="AH2042" s="6" t="s">
        <v>52280</v>
      </c>
      <c r="AI2042" s="6" t="s">
        <v>52278</v>
      </c>
    </row>
    <row r="2043" spans="1:35" x14ac:dyDescent="0.25">
      <c r="A2043" s="26" t="s">
        <v>2807</v>
      </c>
      <c r="B2043" s="24" t="s">
        <v>2808</v>
      </c>
      <c r="C2043" s="22">
        <v>4219.53</v>
      </c>
      <c r="D2043" s="22">
        <v>197.11798999999999</v>
      </c>
      <c r="E2043" s="22">
        <v>-273.33701000000002</v>
      </c>
      <c r="F2043" s="22">
        <v>0.27</v>
      </c>
      <c r="G2043" s="22">
        <v>874.98400000000004</v>
      </c>
      <c r="H2043" s="22">
        <v>0</v>
      </c>
      <c r="I2043" s="22">
        <v>787.25</v>
      </c>
      <c r="J2043" s="22">
        <v>3422.9628899999998</v>
      </c>
      <c r="K2043" s="22">
        <v>3707.6621</v>
      </c>
      <c r="L2043" s="22">
        <v>4403.29882</v>
      </c>
      <c r="M2043" s="22">
        <v>0</v>
      </c>
      <c r="N2043" s="22">
        <v>3058.7590300000002</v>
      </c>
      <c r="O2043" s="22">
        <v>46.21</v>
      </c>
      <c r="P2043" s="22">
        <v>58.801990000000004</v>
      </c>
      <c r="Q2043" s="22">
        <v>1.38876</v>
      </c>
      <c r="R2043" s="22">
        <v>1.4</v>
      </c>
      <c r="S2043" s="22">
        <v>1.08</v>
      </c>
      <c r="T2043" s="22">
        <v>0.82755000000000001</v>
      </c>
      <c r="U2043" s="24" t="s">
        <v>47649</v>
      </c>
      <c r="V2043" s="24" t="s">
        <v>47650</v>
      </c>
      <c r="W2043" s="25" t="s">
        <v>47651</v>
      </c>
      <c r="X2043" s="6" t="s">
        <v>90</v>
      </c>
      <c r="Y2043" s="6" t="s">
        <v>90</v>
      </c>
      <c r="Z2043" s="6" t="s">
        <v>90</v>
      </c>
      <c r="AA2043" s="6" t="s">
        <v>90</v>
      </c>
      <c r="AB2043" s="6" t="s">
        <v>90</v>
      </c>
      <c r="AC2043">
        <v>2041</v>
      </c>
      <c r="AD2043" s="6" t="s">
        <v>7355</v>
      </c>
      <c r="AE2043" s="6" t="s">
        <v>49193</v>
      </c>
      <c r="AF2043" s="6" t="s">
        <v>90</v>
      </c>
      <c r="AG2043" s="6" t="s">
        <v>7356</v>
      </c>
      <c r="AH2043" s="6" t="s">
        <v>52281</v>
      </c>
      <c r="AI2043" s="6" t="s">
        <v>52282</v>
      </c>
    </row>
    <row r="2044" spans="1:35" x14ac:dyDescent="0.25">
      <c r="A2044" s="26" t="s">
        <v>2809</v>
      </c>
      <c r="B2044" s="24" t="s">
        <v>2810</v>
      </c>
      <c r="C2044" s="22">
        <v>3148.9</v>
      </c>
      <c r="D2044" s="22">
        <v>249.21799999999999</v>
      </c>
      <c r="E2044" s="22">
        <v>196.751</v>
      </c>
      <c r="F2044" s="22">
        <v>0.89</v>
      </c>
      <c r="G2044" s="22">
        <v>302.10899999999998</v>
      </c>
      <c r="H2044" s="22">
        <v>564.10997999999995</v>
      </c>
      <c r="I2044" s="22">
        <v>434.315</v>
      </c>
      <c r="J2044" s="22">
        <v>272.15300999999999</v>
      </c>
      <c r="K2044" s="22">
        <v>934.78002000000004</v>
      </c>
      <c r="L2044" s="22">
        <v>630.33099000000004</v>
      </c>
      <c r="M2044" s="22">
        <v>0</v>
      </c>
      <c r="N2044" s="22">
        <v>999.59802000000002</v>
      </c>
      <c r="O2044" s="22">
        <v>24.34</v>
      </c>
      <c r="P2044" s="22">
        <v>39.799990000000001</v>
      </c>
      <c r="Q2044" s="22">
        <v>0.66112000000000004</v>
      </c>
      <c r="R2044" s="22">
        <v>4.09</v>
      </c>
      <c r="S2044" s="22">
        <v>1.36</v>
      </c>
      <c r="T2044" s="22">
        <v>0.25191999999999998</v>
      </c>
      <c r="U2044" s="24" t="s">
        <v>47652</v>
      </c>
      <c r="V2044" s="24" t="s">
        <v>47653</v>
      </c>
      <c r="W2044" s="25" t="s">
        <v>47654</v>
      </c>
      <c r="X2044" s="6" t="s">
        <v>90</v>
      </c>
      <c r="Y2044" s="6" t="s">
        <v>90</v>
      </c>
      <c r="Z2044" s="6" t="s">
        <v>90</v>
      </c>
      <c r="AA2044" s="6" t="s">
        <v>90</v>
      </c>
      <c r="AB2044" s="6" t="s">
        <v>90</v>
      </c>
      <c r="AC2044">
        <v>2042</v>
      </c>
      <c r="AD2044" s="6" t="s">
        <v>7357</v>
      </c>
      <c r="AE2044" s="6" t="s">
        <v>52026</v>
      </c>
      <c r="AF2044" s="6" t="s">
        <v>90</v>
      </c>
      <c r="AG2044" s="6" t="s">
        <v>7358</v>
      </c>
      <c r="AH2044" s="6" t="s">
        <v>52283</v>
      </c>
      <c r="AI2044" s="6" t="s">
        <v>52282</v>
      </c>
    </row>
    <row r="2045" spans="1:35" x14ac:dyDescent="0.25">
      <c r="A2045" s="26" t="s">
        <v>2811</v>
      </c>
      <c r="B2045" s="24" t="s">
        <v>2812</v>
      </c>
      <c r="C2045" s="22">
        <v>14018.54</v>
      </c>
      <c r="D2045" s="22">
        <v>4894</v>
      </c>
      <c r="E2045" s="22">
        <v>4475</v>
      </c>
      <c r="F2045" s="22">
        <v>1.58</v>
      </c>
      <c r="G2045" s="22">
        <v>82943</v>
      </c>
      <c r="H2045" s="22">
        <v>0</v>
      </c>
      <c r="I2045" s="22">
        <v>2392</v>
      </c>
      <c r="J2045" s="22">
        <v>77500</v>
      </c>
      <c r="K2045" s="22">
        <v>93237</v>
      </c>
      <c r="L2045" s="22">
        <v>14191</v>
      </c>
      <c r="M2045" s="22">
        <v>734</v>
      </c>
      <c r="N2045" s="22">
        <v>12139</v>
      </c>
      <c r="O2045" s="22">
        <v>29.07</v>
      </c>
      <c r="P2045" s="22">
        <v>53.094999999999999</v>
      </c>
      <c r="Q2045" s="22">
        <v>1.19865</v>
      </c>
      <c r="R2045" s="22">
        <v>1.22</v>
      </c>
      <c r="S2045" s="22">
        <v>1.2</v>
      </c>
      <c r="T2045" s="22">
        <v>0.13281999999999999</v>
      </c>
      <c r="U2045" s="24" t="s">
        <v>47655</v>
      </c>
      <c r="V2045" s="24" t="s">
        <v>47656</v>
      </c>
      <c r="W2045" s="25" t="s">
        <v>47657</v>
      </c>
      <c r="X2045" s="6" t="s">
        <v>90</v>
      </c>
      <c r="Y2045" s="6" t="s">
        <v>90</v>
      </c>
      <c r="Z2045" s="6" t="s">
        <v>90</v>
      </c>
      <c r="AA2045" s="6" t="s">
        <v>90</v>
      </c>
      <c r="AB2045" s="6" t="s">
        <v>90</v>
      </c>
      <c r="AC2045">
        <v>2043</v>
      </c>
      <c r="AD2045" s="6" t="s">
        <v>7359</v>
      </c>
      <c r="AE2045" s="6" t="s">
        <v>49705</v>
      </c>
      <c r="AF2045" s="6" t="s">
        <v>50334</v>
      </c>
      <c r="AG2045" s="6" t="s">
        <v>7360</v>
      </c>
      <c r="AH2045" s="6" t="s">
        <v>52284</v>
      </c>
      <c r="AI2045" s="6" t="s">
        <v>52285</v>
      </c>
    </row>
    <row r="2046" spans="1:35" x14ac:dyDescent="0.25">
      <c r="A2046" s="26" t="s">
        <v>41762</v>
      </c>
      <c r="B2046" s="24" t="s">
        <v>41763</v>
      </c>
      <c r="C2046" s="22">
        <v>14815.28</v>
      </c>
      <c r="D2046" s="22">
        <v>966.95397000000003</v>
      </c>
      <c r="E2046" s="22">
        <v>665.65502000000004</v>
      </c>
      <c r="F2046" s="22">
        <v>0.84</v>
      </c>
      <c r="G2046" s="22">
        <v>918.43798000000004</v>
      </c>
      <c r="H2046" s="22">
        <v>1168.8570500000001</v>
      </c>
      <c r="I2046" s="22">
        <v>2936.3559500000001</v>
      </c>
      <c r="J2046" s="22">
        <v>1354.135</v>
      </c>
      <c r="K2046" s="22">
        <v>2756.5190400000001</v>
      </c>
      <c r="L2046" s="22">
        <v>1587.8669400000001</v>
      </c>
      <c r="M2046" s="22">
        <v>0</v>
      </c>
      <c r="N2046" s="22">
        <v>3847.7480399999999</v>
      </c>
      <c r="U2046" s="24" t="s">
        <v>47658</v>
      </c>
      <c r="V2046" s="24" t="s">
        <v>47659</v>
      </c>
      <c r="W2046" s="25" t="s">
        <v>47660</v>
      </c>
      <c r="X2046" s="6" t="s">
        <v>90</v>
      </c>
      <c r="Y2046" s="6" t="s">
        <v>90</v>
      </c>
      <c r="Z2046" s="6" t="s">
        <v>90</v>
      </c>
      <c r="AA2046" s="6" t="s">
        <v>90</v>
      </c>
      <c r="AB2046" s="6" t="s">
        <v>90</v>
      </c>
      <c r="AC2046">
        <v>2044</v>
      </c>
      <c r="AD2046" s="6" t="s">
        <v>7361</v>
      </c>
      <c r="AE2046" s="6" t="s">
        <v>52171</v>
      </c>
      <c r="AF2046" s="6" t="s">
        <v>49964</v>
      </c>
      <c r="AG2046" s="6" t="s">
        <v>7362</v>
      </c>
      <c r="AH2046" s="6" t="s">
        <v>52286</v>
      </c>
      <c r="AI2046" s="6" t="s">
        <v>52287</v>
      </c>
    </row>
    <row r="2047" spans="1:35" x14ac:dyDescent="0.25">
      <c r="A2047" s="26" t="s">
        <v>2813</v>
      </c>
      <c r="B2047" s="24" t="s">
        <v>2814</v>
      </c>
      <c r="C2047" s="22">
        <v>105299.94</v>
      </c>
      <c r="D2047" s="22">
        <v>3681</v>
      </c>
      <c r="E2047" s="22">
        <v>2683</v>
      </c>
      <c r="F2047" s="22">
        <v>0.94</v>
      </c>
      <c r="G2047" s="22">
        <v>3565</v>
      </c>
      <c r="H2047" s="22">
        <v>3995</v>
      </c>
      <c r="I2047" s="22">
        <v>19765</v>
      </c>
      <c r="J2047" s="22">
        <v>6303</v>
      </c>
      <c r="K2047" s="22">
        <v>10275</v>
      </c>
      <c r="L2047" s="22">
        <v>11857</v>
      </c>
      <c r="M2047" s="22">
        <v>0</v>
      </c>
      <c r="N2047" s="22">
        <v>16616</v>
      </c>
      <c r="O2047" s="22">
        <v>44.51</v>
      </c>
      <c r="P2047" s="22">
        <v>41.238990000000001</v>
      </c>
      <c r="Q2047" s="22">
        <v>0.70179999999999998</v>
      </c>
      <c r="R2047" s="22">
        <v>1.73</v>
      </c>
      <c r="S2047" s="22">
        <v>1</v>
      </c>
      <c r="T2047" s="22">
        <v>0.43074000000000001</v>
      </c>
      <c r="U2047" s="24" t="s">
        <v>45724</v>
      </c>
      <c r="V2047" s="24" t="s">
        <v>47661</v>
      </c>
      <c r="W2047" s="25" t="s">
        <v>47662</v>
      </c>
      <c r="X2047" s="6" t="s">
        <v>90</v>
      </c>
      <c r="Y2047" s="6" t="s">
        <v>90</v>
      </c>
      <c r="Z2047" s="6" t="s">
        <v>90</v>
      </c>
      <c r="AA2047" s="6" t="s">
        <v>90</v>
      </c>
      <c r="AB2047" s="6" t="s">
        <v>90</v>
      </c>
      <c r="AC2047">
        <v>2045</v>
      </c>
      <c r="AD2047" s="6" t="s">
        <v>7363</v>
      </c>
      <c r="AE2047" s="6" t="s">
        <v>50459</v>
      </c>
      <c r="AF2047" s="6" t="s">
        <v>50371</v>
      </c>
      <c r="AG2047" s="6" t="s">
        <v>7364</v>
      </c>
      <c r="AH2047" s="6" t="s">
        <v>52288</v>
      </c>
      <c r="AI2047" s="6" t="s">
        <v>52289</v>
      </c>
    </row>
    <row r="2048" spans="1:35" x14ac:dyDescent="0.25">
      <c r="A2048" s="26" t="s">
        <v>2815</v>
      </c>
      <c r="B2048" s="24" t="s">
        <v>2816</v>
      </c>
      <c r="C2048" s="22">
        <v>19091.150000000001</v>
      </c>
      <c r="D2048" s="22">
        <v>-133.10001</v>
      </c>
      <c r="E2048" s="22">
        <v>-139.08901</v>
      </c>
      <c r="F2048" s="22">
        <v>1.31</v>
      </c>
      <c r="G2048" s="22">
        <v>105.22799000000001</v>
      </c>
      <c r="H2048" s="22">
        <v>91.9</v>
      </c>
      <c r="I2048" s="22">
        <v>0.64998999999999996</v>
      </c>
      <c r="J2048" s="22">
        <v>522.95696999999996</v>
      </c>
      <c r="K2048" s="22">
        <v>605.39801</v>
      </c>
      <c r="L2048" s="22">
        <v>0</v>
      </c>
      <c r="M2048" s="22">
        <v>0</v>
      </c>
      <c r="N2048" s="22">
        <v>68.94</v>
      </c>
      <c r="O2048" s="22">
        <v>0.04</v>
      </c>
      <c r="P2048" s="22">
        <v>0</v>
      </c>
      <c r="Q2048" s="22">
        <v>0</v>
      </c>
      <c r="R2048" s="22">
        <v>1.02</v>
      </c>
      <c r="S2048" s="22">
        <v>0.98</v>
      </c>
      <c r="T2048" s="22">
        <v>0.78069</v>
      </c>
      <c r="U2048" s="24" t="s">
        <v>47663</v>
      </c>
      <c r="V2048" s="24" t="s">
        <v>47664</v>
      </c>
      <c r="W2048" s="25" t="s">
        <v>47665</v>
      </c>
      <c r="X2048" s="6" t="s">
        <v>90</v>
      </c>
      <c r="Y2048" s="6" t="s">
        <v>90</v>
      </c>
      <c r="Z2048" s="6" t="s">
        <v>90</v>
      </c>
      <c r="AA2048" s="6" t="s">
        <v>90</v>
      </c>
      <c r="AB2048" s="6" t="s">
        <v>90</v>
      </c>
      <c r="AC2048">
        <v>2046</v>
      </c>
      <c r="AD2048" s="6" t="s">
        <v>7365</v>
      </c>
      <c r="AE2048" s="6" t="s">
        <v>49791</v>
      </c>
      <c r="AF2048" s="6" t="s">
        <v>90</v>
      </c>
      <c r="AG2048" s="6" t="s">
        <v>7366</v>
      </c>
      <c r="AH2048" s="6" t="s">
        <v>52290</v>
      </c>
      <c r="AI2048" s="6" t="s">
        <v>52291</v>
      </c>
    </row>
    <row r="2049" spans="1:35" x14ac:dyDescent="0.25">
      <c r="A2049" s="26" t="s">
        <v>2817</v>
      </c>
      <c r="B2049" s="24" t="s">
        <v>2818</v>
      </c>
      <c r="C2049" s="22">
        <v>3130.69</v>
      </c>
      <c r="D2049" s="22">
        <v>511.6</v>
      </c>
      <c r="E2049" s="22">
        <v>350.70001000000002</v>
      </c>
      <c r="F2049" s="22">
        <v>1.56</v>
      </c>
      <c r="G2049" s="22">
        <v>322.10000000000002</v>
      </c>
      <c r="H2049" s="22">
        <v>169.69999000000001</v>
      </c>
      <c r="I2049" s="22">
        <v>1196.59997</v>
      </c>
      <c r="J2049" s="22">
        <v>463.39999</v>
      </c>
      <c r="K2049" s="22">
        <v>1403.40002</v>
      </c>
      <c r="L2049" s="22">
        <v>975.70001000000002</v>
      </c>
      <c r="M2049" s="22">
        <v>0</v>
      </c>
      <c r="N2049" s="22">
        <v>1266.40002</v>
      </c>
      <c r="O2049" s="22">
        <v>33.42</v>
      </c>
      <c r="P2049" s="22">
        <v>42.410989999999998</v>
      </c>
      <c r="Q2049" s="22">
        <v>0.73643000000000003</v>
      </c>
      <c r="R2049" s="22">
        <v>4.96</v>
      </c>
      <c r="S2049" s="22">
        <v>2.66</v>
      </c>
      <c r="T2049" s="22">
        <v>1.96719</v>
      </c>
      <c r="U2049" s="24" t="s">
        <v>47666</v>
      </c>
      <c r="V2049" s="24" t="s">
        <v>47667</v>
      </c>
      <c r="W2049" s="25" t="s">
        <v>47668</v>
      </c>
      <c r="X2049" s="6" t="s">
        <v>90</v>
      </c>
      <c r="Y2049" s="6" t="s">
        <v>90</v>
      </c>
      <c r="Z2049" s="6" t="s">
        <v>90</v>
      </c>
      <c r="AA2049" s="6" t="s">
        <v>90</v>
      </c>
      <c r="AB2049" s="6" t="s">
        <v>90</v>
      </c>
      <c r="AC2049">
        <v>2047</v>
      </c>
      <c r="AD2049" s="6" t="s">
        <v>7367</v>
      </c>
      <c r="AE2049" s="6" t="s">
        <v>49498</v>
      </c>
      <c r="AF2049" s="6" t="s">
        <v>90</v>
      </c>
      <c r="AG2049" s="6" t="s">
        <v>7368</v>
      </c>
      <c r="AH2049" s="6" t="s">
        <v>52292</v>
      </c>
      <c r="AI2049" s="6" t="s">
        <v>52291</v>
      </c>
    </row>
    <row r="2050" spans="1:35" x14ac:dyDescent="0.25">
      <c r="A2050" s="26" t="s">
        <v>2819</v>
      </c>
      <c r="B2050" s="24" t="s">
        <v>2820</v>
      </c>
      <c r="C2050" s="22">
        <v>4309.6499999999996</v>
      </c>
      <c r="D2050" s="22">
        <v>644.14098999999999</v>
      </c>
      <c r="E2050" s="22">
        <v>396.96199999999999</v>
      </c>
      <c r="F2050" s="22">
        <v>1.61</v>
      </c>
      <c r="G2050" s="22">
        <v>1645.1619800000001</v>
      </c>
      <c r="H2050" s="22">
        <v>0</v>
      </c>
      <c r="I2050" s="22">
        <v>5578.3808499999996</v>
      </c>
      <c r="J2050" s="22">
        <v>1724.6910399999999</v>
      </c>
      <c r="K2050" s="22">
        <v>1943.9360300000001</v>
      </c>
      <c r="L2050" s="22">
        <v>2655.2900300000001</v>
      </c>
      <c r="M2050" s="22">
        <v>0</v>
      </c>
      <c r="N2050" s="22">
        <v>3495.0009700000001</v>
      </c>
      <c r="O2050" s="22">
        <v>33.46</v>
      </c>
      <c r="P2050" s="22">
        <v>43.410989999999998</v>
      </c>
      <c r="Q2050" s="22">
        <v>0.76712000000000002</v>
      </c>
      <c r="R2050" s="22">
        <v>1.1499999999999999</v>
      </c>
      <c r="S2050" s="22">
        <v>1.1299999999999999</v>
      </c>
      <c r="T2050" s="22">
        <v>0.17323</v>
      </c>
      <c r="U2050" s="24" t="s">
        <v>47669</v>
      </c>
      <c r="V2050" s="24" t="s">
        <v>47670</v>
      </c>
      <c r="W2050" s="25" t="s">
        <v>47671</v>
      </c>
      <c r="X2050" s="6" t="s">
        <v>90</v>
      </c>
      <c r="Y2050" s="6" t="s">
        <v>90</v>
      </c>
      <c r="Z2050" s="6" t="s">
        <v>90</v>
      </c>
      <c r="AA2050" s="6" t="s">
        <v>90</v>
      </c>
      <c r="AB2050" s="6" t="s">
        <v>90</v>
      </c>
      <c r="AC2050">
        <v>2048</v>
      </c>
      <c r="AD2050" s="6" t="s">
        <v>7369</v>
      </c>
      <c r="AE2050" s="6" t="s">
        <v>49128</v>
      </c>
      <c r="AF2050" s="6" t="s">
        <v>90</v>
      </c>
      <c r="AG2050" s="6" t="s">
        <v>7370</v>
      </c>
      <c r="AH2050" s="6" t="s">
        <v>52293</v>
      </c>
      <c r="AI2050" s="6" t="s">
        <v>52294</v>
      </c>
    </row>
    <row r="2051" spans="1:35" x14ac:dyDescent="0.25">
      <c r="A2051" s="26" t="s">
        <v>2821</v>
      </c>
      <c r="B2051" s="24" t="s">
        <v>2822</v>
      </c>
      <c r="C2051" s="22">
        <v>36754.730000000003</v>
      </c>
      <c r="D2051" s="22">
        <v>3273.6540500000001</v>
      </c>
      <c r="E2051" s="22">
        <v>2370.4160099999999</v>
      </c>
      <c r="F2051" s="22">
        <v>1.1100000000000001</v>
      </c>
      <c r="G2051" s="22">
        <v>4874.8461900000002</v>
      </c>
      <c r="H2051" s="22">
        <v>4437.4980400000004</v>
      </c>
      <c r="I2051" s="22">
        <v>5494.9980400000004</v>
      </c>
      <c r="J2051" s="22">
        <v>8750.0537100000001</v>
      </c>
      <c r="K2051" s="22">
        <v>10483.219719999999</v>
      </c>
      <c r="L2051" s="22">
        <v>10066.929679999999</v>
      </c>
      <c r="M2051" s="22">
        <v>0</v>
      </c>
      <c r="N2051" s="22">
        <v>1382.26</v>
      </c>
      <c r="O2051" s="22">
        <v>3.11</v>
      </c>
      <c r="P2051" s="22">
        <v>86.724990000000005</v>
      </c>
      <c r="Q2051" s="22">
        <v>6.5119800000000003</v>
      </c>
      <c r="R2051" s="22">
        <v>1.21</v>
      </c>
      <c r="S2051" s="22">
        <v>0.69</v>
      </c>
      <c r="T2051" s="22">
        <v>0.13381000000000001</v>
      </c>
      <c r="U2051" s="24" t="s">
        <v>47672</v>
      </c>
      <c r="V2051" s="24" t="s">
        <v>47673</v>
      </c>
      <c r="W2051" s="25" t="s">
        <v>47674</v>
      </c>
      <c r="X2051" s="6" t="s">
        <v>90</v>
      </c>
      <c r="Y2051" s="6" t="s">
        <v>90</v>
      </c>
      <c r="Z2051" s="6" t="s">
        <v>90</v>
      </c>
      <c r="AA2051" s="6" t="s">
        <v>90</v>
      </c>
      <c r="AB2051" s="6" t="s">
        <v>90</v>
      </c>
      <c r="AC2051">
        <v>2049</v>
      </c>
      <c r="AD2051" s="6" t="s">
        <v>7371</v>
      </c>
      <c r="AE2051" s="6" t="s">
        <v>49235</v>
      </c>
      <c r="AF2051" s="6" t="s">
        <v>90</v>
      </c>
      <c r="AG2051" s="6" t="s">
        <v>7372</v>
      </c>
      <c r="AH2051" s="6" t="s">
        <v>52295</v>
      </c>
      <c r="AI2051" s="6" t="s">
        <v>52296</v>
      </c>
    </row>
    <row r="2052" spans="1:35" x14ac:dyDescent="0.25">
      <c r="A2052" s="26" t="s">
        <v>41764</v>
      </c>
      <c r="B2052" s="24" t="s">
        <v>41765</v>
      </c>
      <c r="C2052" s="22">
        <v>16969.11</v>
      </c>
      <c r="D2052" s="22">
        <v>3931.4599600000001</v>
      </c>
      <c r="E2052" s="22">
        <v>2494.0649400000002</v>
      </c>
      <c r="F2052" s="22">
        <v>1.06</v>
      </c>
      <c r="G2052" s="22">
        <v>3802.2141099999999</v>
      </c>
      <c r="H2052" s="22">
        <v>3288.08691</v>
      </c>
      <c r="I2052" s="22">
        <v>30.224</v>
      </c>
      <c r="J2052" s="22">
        <v>11183</v>
      </c>
      <c r="K2052" s="22">
        <v>18255.849600000001</v>
      </c>
      <c r="L2052" s="22">
        <v>4301.6640600000001</v>
      </c>
      <c r="M2052" s="22">
        <v>0</v>
      </c>
      <c r="N2052" s="22">
        <v>20146.679680000001</v>
      </c>
      <c r="O2052" s="22">
        <v>139.78</v>
      </c>
      <c r="P2052" s="22">
        <v>14.425990000000001</v>
      </c>
      <c r="Q2052" s="22">
        <v>0.16858000000000001</v>
      </c>
      <c r="R2052" s="22">
        <v>1.55</v>
      </c>
      <c r="U2052" s="24" t="s">
        <v>47675</v>
      </c>
      <c r="V2052" s="24" t="s">
        <v>47676</v>
      </c>
      <c r="W2052" s="25" t="s">
        <v>47677</v>
      </c>
      <c r="X2052" s="6" t="s">
        <v>90</v>
      </c>
      <c r="Y2052" s="6" t="s">
        <v>90</v>
      </c>
      <c r="Z2052" s="6" t="s">
        <v>90</v>
      </c>
      <c r="AA2052" s="6" t="s">
        <v>90</v>
      </c>
      <c r="AB2052" s="6" t="s">
        <v>90</v>
      </c>
      <c r="AC2052">
        <v>2050</v>
      </c>
      <c r="AD2052" s="6" t="s">
        <v>7373</v>
      </c>
      <c r="AE2052" s="6" t="s">
        <v>50736</v>
      </c>
      <c r="AF2052" s="6" t="s">
        <v>90</v>
      </c>
      <c r="AG2052" s="6" t="s">
        <v>7374</v>
      </c>
      <c r="AH2052" s="6" t="s">
        <v>52297</v>
      </c>
      <c r="AI2052" s="6" t="s">
        <v>52298</v>
      </c>
    </row>
    <row r="2053" spans="1:35" x14ac:dyDescent="0.25">
      <c r="A2053" s="26" t="s">
        <v>2823</v>
      </c>
      <c r="B2053" s="24" t="s">
        <v>2824</v>
      </c>
      <c r="C2053" s="22">
        <v>110023.11</v>
      </c>
      <c r="D2053" s="22">
        <v>21035</v>
      </c>
      <c r="E2053" s="22">
        <v>3014</v>
      </c>
      <c r="F2053" s="22">
        <v>0.66</v>
      </c>
      <c r="G2053" s="22">
        <v>11466</v>
      </c>
      <c r="H2053" s="22">
        <v>3123</v>
      </c>
      <c r="I2053" s="22">
        <v>197341</v>
      </c>
      <c r="J2053" s="22">
        <v>56173</v>
      </c>
      <c r="K2053" s="22">
        <v>33108</v>
      </c>
      <c r="L2053" s="22">
        <v>128423</v>
      </c>
      <c r="M2053" s="22">
        <v>0</v>
      </c>
      <c r="N2053" s="22">
        <v>106457</v>
      </c>
      <c r="O2053" s="22">
        <v>15.15</v>
      </c>
      <c r="P2053" s="22">
        <v>53.313989999999997</v>
      </c>
      <c r="Q2053" s="22">
        <v>1.1419600000000001</v>
      </c>
      <c r="R2053" s="22">
        <v>0.51</v>
      </c>
      <c r="S2053" s="22">
        <v>0.53</v>
      </c>
      <c r="T2053" s="22">
        <v>0.32967000000000002</v>
      </c>
      <c r="U2053" s="24" t="s">
        <v>47678</v>
      </c>
      <c r="V2053" s="24" t="s">
        <v>47679</v>
      </c>
      <c r="W2053" s="25" t="s">
        <v>47680</v>
      </c>
      <c r="X2053" s="6" t="s">
        <v>90</v>
      </c>
      <c r="Y2053" s="6" t="s">
        <v>90</v>
      </c>
      <c r="Z2053" s="6" t="s">
        <v>90</v>
      </c>
      <c r="AA2053" s="6" t="s">
        <v>90</v>
      </c>
      <c r="AB2053" s="6" t="s">
        <v>90</v>
      </c>
      <c r="AC2053">
        <v>2051</v>
      </c>
      <c r="AD2053" s="6" t="s">
        <v>7375</v>
      </c>
      <c r="AE2053" s="6" t="s">
        <v>49481</v>
      </c>
      <c r="AF2053" s="6" t="s">
        <v>49652</v>
      </c>
      <c r="AG2053" s="6" t="s">
        <v>7376</v>
      </c>
      <c r="AH2053" s="6" t="s">
        <v>52299</v>
      </c>
      <c r="AI2053" s="6" t="s">
        <v>52300</v>
      </c>
    </row>
    <row r="2054" spans="1:35" x14ac:dyDescent="0.25">
      <c r="A2054" s="26" t="s">
        <v>41766</v>
      </c>
      <c r="B2054" s="24" t="s">
        <v>41767</v>
      </c>
      <c r="C2054" s="22">
        <v>2588.4499999999998</v>
      </c>
      <c r="D2054" s="22">
        <v>933.80902000000003</v>
      </c>
      <c r="E2054" s="22">
        <v>473.05801000000002</v>
      </c>
      <c r="F2054" s="22">
        <v>1.06</v>
      </c>
      <c r="G2054" s="22">
        <v>1222.2590299999999</v>
      </c>
      <c r="H2054" s="22">
        <v>120.76399000000001</v>
      </c>
      <c r="I2054" s="22">
        <v>550.74699999999996</v>
      </c>
      <c r="J2054" s="22">
        <v>2221.4499500000002</v>
      </c>
      <c r="K2054" s="22">
        <v>2856.80908</v>
      </c>
      <c r="L2054" s="22">
        <v>2672.9699700000001</v>
      </c>
      <c r="M2054" s="22">
        <v>724.58599000000004</v>
      </c>
      <c r="N2054" s="22">
        <v>805.35302000000001</v>
      </c>
      <c r="O2054" s="22">
        <v>3.58</v>
      </c>
      <c r="P2054" s="22">
        <v>60.728000000000002</v>
      </c>
      <c r="Q2054" s="22">
        <v>2.6746599999999998</v>
      </c>
      <c r="R2054" s="22">
        <v>1.51</v>
      </c>
      <c r="S2054" s="22">
        <v>1.23</v>
      </c>
      <c r="T2054" s="22">
        <v>0.68144000000000005</v>
      </c>
      <c r="U2054" s="24" t="s">
        <v>47681</v>
      </c>
      <c r="V2054" s="24" t="s">
        <v>47682</v>
      </c>
      <c r="W2054" s="25" t="s">
        <v>47683</v>
      </c>
      <c r="X2054" s="6" t="s">
        <v>90</v>
      </c>
      <c r="Y2054" s="6" t="s">
        <v>90</v>
      </c>
      <c r="Z2054" s="6" t="s">
        <v>90</v>
      </c>
      <c r="AA2054" s="6" t="s">
        <v>90</v>
      </c>
      <c r="AB2054" s="6" t="s">
        <v>90</v>
      </c>
      <c r="AC2054">
        <v>2052</v>
      </c>
      <c r="AD2054" s="6" t="s">
        <v>7377</v>
      </c>
      <c r="AE2054" s="6" t="s">
        <v>51087</v>
      </c>
      <c r="AF2054" s="6" t="s">
        <v>50751</v>
      </c>
      <c r="AG2054" s="6" t="s">
        <v>7378</v>
      </c>
      <c r="AH2054" s="6" t="s">
        <v>52301</v>
      </c>
      <c r="AI2054" s="6" t="s">
        <v>52300</v>
      </c>
    </row>
    <row r="2055" spans="1:35" x14ac:dyDescent="0.25">
      <c r="A2055" s="26" t="s">
        <v>2825</v>
      </c>
      <c r="B2055" s="24" t="s">
        <v>2826</v>
      </c>
      <c r="C2055" s="22">
        <v>50760.44</v>
      </c>
      <c r="D2055" s="22">
        <v>8947.9912100000001</v>
      </c>
      <c r="E2055" s="22">
        <v>4031.4308999999998</v>
      </c>
      <c r="F2055" s="22">
        <v>0.63</v>
      </c>
      <c r="G2055" s="22">
        <v>5044.52783</v>
      </c>
      <c r="H2055" s="22">
        <v>7299.7822200000001</v>
      </c>
      <c r="I2055" s="22">
        <v>67046.8125</v>
      </c>
      <c r="J2055" s="22">
        <v>18366.359369999998</v>
      </c>
      <c r="K2055" s="22">
        <v>17744.880850000001</v>
      </c>
      <c r="L2055" s="22">
        <v>29916.279289999999</v>
      </c>
      <c r="M2055" s="22">
        <v>0</v>
      </c>
      <c r="N2055" s="22">
        <v>47024.570310000003</v>
      </c>
      <c r="O2055" s="22">
        <v>14.86</v>
      </c>
      <c r="P2055" s="22">
        <v>38.881990000000002</v>
      </c>
      <c r="Q2055" s="22">
        <v>0.63617999999999997</v>
      </c>
      <c r="R2055" s="22">
        <v>0.97</v>
      </c>
      <c r="S2055" s="22">
        <v>0.56999999999999995</v>
      </c>
      <c r="T2055" s="22">
        <v>0.29404000000000002</v>
      </c>
      <c r="U2055" s="24" t="s">
        <v>47684</v>
      </c>
      <c r="V2055" s="24" t="s">
        <v>47685</v>
      </c>
      <c r="W2055" s="25" t="s">
        <v>47686</v>
      </c>
      <c r="X2055" s="6" t="s">
        <v>90</v>
      </c>
      <c r="Y2055" s="6" t="s">
        <v>90</v>
      </c>
      <c r="Z2055" s="6" t="s">
        <v>90</v>
      </c>
      <c r="AA2055" s="6" t="s">
        <v>90</v>
      </c>
      <c r="AB2055" s="6" t="s">
        <v>90</v>
      </c>
      <c r="AC2055">
        <v>2053</v>
      </c>
      <c r="AD2055" s="6" t="s">
        <v>7379</v>
      </c>
      <c r="AE2055" s="6" t="s">
        <v>48834</v>
      </c>
      <c r="AF2055" s="6" t="s">
        <v>90</v>
      </c>
      <c r="AG2055" s="6" t="s">
        <v>7380</v>
      </c>
      <c r="AH2055" s="6" t="s">
        <v>52302</v>
      </c>
      <c r="AI2055" s="6" t="s">
        <v>52300</v>
      </c>
    </row>
    <row r="2056" spans="1:35" x14ac:dyDescent="0.25">
      <c r="A2056" s="26" t="s">
        <v>2827</v>
      </c>
      <c r="B2056" s="24" t="s">
        <v>2828</v>
      </c>
      <c r="C2056" s="22">
        <v>13797.91</v>
      </c>
      <c r="D2056" s="22">
        <v>1725.59997</v>
      </c>
      <c r="E2056" s="22">
        <v>188.1</v>
      </c>
      <c r="F2056" s="22">
        <v>0.85</v>
      </c>
      <c r="G2056" s="22">
        <v>866.20001000000002</v>
      </c>
      <c r="H2056" s="22">
        <v>792.90002000000004</v>
      </c>
      <c r="I2056" s="22">
        <v>18092</v>
      </c>
      <c r="J2056" s="22">
        <v>3375.3998999999999</v>
      </c>
      <c r="K2056" s="22">
        <v>2638</v>
      </c>
      <c r="L2056" s="22">
        <v>6165.2001899999996</v>
      </c>
      <c r="M2056" s="22">
        <v>0</v>
      </c>
      <c r="N2056" s="22">
        <v>12915.20019</v>
      </c>
      <c r="O2056" s="22">
        <v>59.74</v>
      </c>
      <c r="P2056" s="22">
        <v>32.349989999999998</v>
      </c>
      <c r="Q2056" s="22">
        <v>0.47817999999999999</v>
      </c>
      <c r="R2056" s="22">
        <v>0.77</v>
      </c>
      <c r="S2056" s="22">
        <v>0.55000000000000004</v>
      </c>
      <c r="T2056" s="22">
        <v>0.29000999999999999</v>
      </c>
      <c r="U2056" s="24" t="s">
        <v>47687</v>
      </c>
      <c r="V2056" s="24" t="s">
        <v>47688</v>
      </c>
      <c r="W2056" s="25" t="s">
        <v>47689</v>
      </c>
      <c r="X2056" s="6" t="s">
        <v>90</v>
      </c>
      <c r="Y2056" s="6" t="s">
        <v>90</v>
      </c>
      <c r="Z2056" s="6" t="s">
        <v>90</v>
      </c>
      <c r="AA2056" s="6" t="s">
        <v>90</v>
      </c>
      <c r="AB2056" s="6" t="s">
        <v>90</v>
      </c>
      <c r="AC2056">
        <v>2054</v>
      </c>
      <c r="AD2056" s="6" t="s">
        <v>7381</v>
      </c>
      <c r="AE2056" s="6" t="s">
        <v>51907</v>
      </c>
      <c r="AF2056" s="6" t="s">
        <v>90</v>
      </c>
      <c r="AG2056" s="6" t="s">
        <v>7382</v>
      </c>
      <c r="AH2056" s="6" t="s">
        <v>52303</v>
      </c>
      <c r="AI2056" s="6" t="s">
        <v>52304</v>
      </c>
    </row>
    <row r="2057" spans="1:35" x14ac:dyDescent="0.25">
      <c r="A2057" s="26" t="s">
        <v>41768</v>
      </c>
      <c r="B2057" s="24" t="s">
        <v>41769</v>
      </c>
      <c r="C2057" s="22">
        <v>3934.04</v>
      </c>
      <c r="D2057" s="22">
        <v>229.45500000000001</v>
      </c>
      <c r="E2057" s="22">
        <v>92.875</v>
      </c>
      <c r="F2057" s="22">
        <v>0.66</v>
      </c>
      <c r="G2057" s="22">
        <v>368.76598999999999</v>
      </c>
      <c r="H2057" s="22">
        <v>432.95900999999998</v>
      </c>
      <c r="I2057" s="22">
        <v>386.52098999999998</v>
      </c>
      <c r="J2057" s="22">
        <v>1065.3239699999999</v>
      </c>
      <c r="K2057" s="22">
        <v>3262.89599</v>
      </c>
      <c r="L2057" s="22">
        <v>898.69597999999996</v>
      </c>
      <c r="M2057" s="22">
        <v>0</v>
      </c>
      <c r="N2057" s="22">
        <v>2212.5959400000002</v>
      </c>
      <c r="U2057" s="24" t="s">
        <v>47690</v>
      </c>
      <c r="V2057" s="24" t="s">
        <v>47691</v>
      </c>
      <c r="W2057" s="25" t="s">
        <v>47692</v>
      </c>
      <c r="X2057" s="6" t="s">
        <v>90</v>
      </c>
      <c r="Y2057" s="6" t="s">
        <v>90</v>
      </c>
      <c r="Z2057" s="6" t="s">
        <v>90</v>
      </c>
      <c r="AA2057" s="6" t="s">
        <v>90</v>
      </c>
      <c r="AB2057" s="6" t="s">
        <v>90</v>
      </c>
      <c r="AC2057">
        <v>2055</v>
      </c>
      <c r="AD2057" s="6" t="s">
        <v>7383</v>
      </c>
      <c r="AE2057" s="6" t="s">
        <v>50111</v>
      </c>
      <c r="AF2057" s="6" t="s">
        <v>90</v>
      </c>
      <c r="AG2057" s="6" t="s">
        <v>7384</v>
      </c>
      <c r="AH2057" s="6" t="s">
        <v>52305</v>
      </c>
      <c r="AI2057" s="6" t="s">
        <v>52306</v>
      </c>
    </row>
    <row r="2058" spans="1:35" x14ac:dyDescent="0.25">
      <c r="A2058" s="26" t="s">
        <v>41770</v>
      </c>
      <c r="B2058" s="24" t="s">
        <v>41771</v>
      </c>
      <c r="C2058" s="22">
        <v>2359.98</v>
      </c>
      <c r="D2058" s="22">
        <v>554.85497999999995</v>
      </c>
      <c r="E2058" s="22">
        <v>509.57101</v>
      </c>
      <c r="F2058" s="22">
        <v>1.28</v>
      </c>
      <c r="G2058" s="22">
        <v>19753.029289999999</v>
      </c>
      <c r="H2058" s="22">
        <v>36.356990000000003</v>
      </c>
      <c r="I2058" s="22">
        <v>1.496</v>
      </c>
      <c r="J2058" s="22">
        <v>24082.019530000001</v>
      </c>
      <c r="K2058" s="22">
        <v>24801.650389999999</v>
      </c>
      <c r="L2058" s="22">
        <v>931.44200999999998</v>
      </c>
      <c r="M2058" s="22">
        <v>300</v>
      </c>
      <c r="N2058" s="22">
        <v>2755.3510700000002</v>
      </c>
      <c r="O2058" s="22">
        <v>58.07</v>
      </c>
      <c r="P2058" s="22">
        <v>23.232990000000001</v>
      </c>
      <c r="Q2058" s="22">
        <v>0.33528999999999998</v>
      </c>
      <c r="R2058" s="22">
        <v>1</v>
      </c>
      <c r="S2058" s="22">
        <v>1.03</v>
      </c>
      <c r="T2058" s="22">
        <v>0.20813000000000001</v>
      </c>
      <c r="U2058" s="24" t="s">
        <v>47693</v>
      </c>
      <c r="V2058" s="24" t="s">
        <v>47694</v>
      </c>
      <c r="W2058" s="25" t="s">
        <v>47695</v>
      </c>
      <c r="X2058" s="6" t="s">
        <v>90</v>
      </c>
      <c r="Y2058" s="6" t="s">
        <v>90</v>
      </c>
      <c r="Z2058" s="6" t="s">
        <v>90</v>
      </c>
      <c r="AA2058" s="6" t="s">
        <v>90</v>
      </c>
      <c r="AB2058" s="6" t="s">
        <v>90</v>
      </c>
      <c r="AC2058">
        <v>2056</v>
      </c>
      <c r="AD2058" s="6" t="s">
        <v>7385</v>
      </c>
      <c r="AE2058" s="6" t="s">
        <v>52337</v>
      </c>
      <c r="AF2058" s="6" t="s">
        <v>90</v>
      </c>
      <c r="AG2058" s="6" t="s">
        <v>7386</v>
      </c>
      <c r="AH2058" s="6" t="s">
        <v>52307</v>
      </c>
      <c r="AI2058" s="6" t="s">
        <v>52306</v>
      </c>
    </row>
    <row r="2059" spans="1:35" x14ac:dyDescent="0.25">
      <c r="A2059" s="26" t="s">
        <v>41772</v>
      </c>
      <c r="B2059" s="24" t="s">
        <v>41773</v>
      </c>
      <c r="C2059" s="22">
        <v>411610.41</v>
      </c>
      <c r="D2059" s="22">
        <v>34148.292959999999</v>
      </c>
      <c r="E2059" s="22">
        <v>26085.189450000002</v>
      </c>
      <c r="F2059" s="22">
        <v>0.3</v>
      </c>
      <c r="G2059" s="22">
        <v>7646.3051699999996</v>
      </c>
      <c r="H2059" s="22">
        <v>164.76499000000001</v>
      </c>
      <c r="I2059" s="22">
        <v>26563.279289999999</v>
      </c>
      <c r="J2059" s="22">
        <v>62480.191400000003</v>
      </c>
      <c r="K2059" s="22">
        <v>75145.859370000006</v>
      </c>
      <c r="L2059" s="22">
        <v>43791.53125</v>
      </c>
      <c r="M2059" s="22">
        <v>0</v>
      </c>
      <c r="N2059" s="22">
        <v>135887.40625</v>
      </c>
      <c r="U2059" s="24" t="s">
        <v>47696</v>
      </c>
      <c r="V2059" s="24" t="s">
        <v>47697</v>
      </c>
      <c r="W2059" s="25" t="s">
        <v>47698</v>
      </c>
      <c r="X2059" s="6" t="s">
        <v>90</v>
      </c>
      <c r="Y2059" s="6" t="s">
        <v>90</v>
      </c>
      <c r="Z2059" s="6" t="s">
        <v>90</v>
      </c>
      <c r="AA2059" s="6" t="s">
        <v>90</v>
      </c>
      <c r="AB2059" s="6" t="s">
        <v>90</v>
      </c>
      <c r="AC2059">
        <v>2057</v>
      </c>
      <c r="AD2059" s="6" t="s">
        <v>7387</v>
      </c>
      <c r="AE2059" s="6" t="s">
        <v>50447</v>
      </c>
      <c r="AF2059" s="6" t="s">
        <v>50326</v>
      </c>
      <c r="AG2059" s="6" t="s">
        <v>7388</v>
      </c>
      <c r="AH2059" s="6" t="s">
        <v>52308</v>
      </c>
      <c r="AI2059" s="6" t="s">
        <v>52309</v>
      </c>
    </row>
    <row r="2060" spans="1:35" x14ac:dyDescent="0.25">
      <c r="A2060" s="26" t="s">
        <v>41774</v>
      </c>
      <c r="B2060" s="24" t="s">
        <v>41775</v>
      </c>
      <c r="C2060" s="22">
        <v>2272.09</v>
      </c>
      <c r="D2060" s="22">
        <v>1164.1340299999999</v>
      </c>
      <c r="E2060" s="22">
        <v>1148.5260000000001</v>
      </c>
      <c r="F2060" s="22">
        <v>1.1399999999999999</v>
      </c>
      <c r="G2060" s="22">
        <v>24.983989999999999</v>
      </c>
      <c r="H2060" s="22">
        <v>0</v>
      </c>
      <c r="I2060" s="22">
        <v>36.819000000000003</v>
      </c>
      <c r="J2060" s="22">
        <v>991.13298999999995</v>
      </c>
      <c r="K2060" s="22">
        <v>266.80700000000002</v>
      </c>
      <c r="L2060" s="22">
        <v>4971.04882</v>
      </c>
      <c r="M2060" s="22">
        <v>0</v>
      </c>
      <c r="N2060" s="22">
        <v>3797.0248999999999</v>
      </c>
      <c r="O2060" s="22">
        <v>13.94</v>
      </c>
      <c r="P2060" s="22">
        <v>55.552999999999997</v>
      </c>
      <c r="Q2060" s="22">
        <v>1.24987</v>
      </c>
      <c r="R2060" s="22">
        <v>0.18</v>
      </c>
      <c r="S2060" s="22">
        <v>0.27</v>
      </c>
      <c r="T2060" s="22">
        <v>0.24398</v>
      </c>
      <c r="U2060" s="24" t="s">
        <v>47699</v>
      </c>
      <c r="V2060" s="24" t="s">
        <v>47700</v>
      </c>
      <c r="W2060" s="25" t="s">
        <v>47701</v>
      </c>
      <c r="X2060" s="6" t="s">
        <v>90</v>
      </c>
      <c r="Y2060" s="6" t="s">
        <v>90</v>
      </c>
      <c r="Z2060" s="6" t="s">
        <v>90</v>
      </c>
      <c r="AA2060" s="6" t="s">
        <v>90</v>
      </c>
      <c r="AB2060" s="6" t="s">
        <v>90</v>
      </c>
      <c r="AC2060">
        <v>2058</v>
      </c>
      <c r="AD2060" s="6" t="s">
        <v>7389</v>
      </c>
      <c r="AE2060" s="6" t="s">
        <v>49526</v>
      </c>
      <c r="AF2060" s="6" t="s">
        <v>90</v>
      </c>
      <c r="AG2060" s="6" t="s">
        <v>7390</v>
      </c>
      <c r="AH2060" s="6" t="s">
        <v>52310</v>
      </c>
      <c r="AI2060" s="6" t="s">
        <v>52309</v>
      </c>
    </row>
    <row r="2061" spans="1:35" x14ac:dyDescent="0.25">
      <c r="A2061" s="26" t="s">
        <v>2829</v>
      </c>
      <c r="B2061" s="24" t="s">
        <v>2830</v>
      </c>
      <c r="C2061" s="22">
        <v>21779.55</v>
      </c>
      <c r="D2061" s="22">
        <v>791</v>
      </c>
      <c r="E2061" s="22">
        <v>604</v>
      </c>
      <c r="F2061" s="22">
        <v>0.53</v>
      </c>
      <c r="G2061" s="22">
        <v>795</v>
      </c>
      <c r="H2061" s="22">
        <v>0</v>
      </c>
      <c r="I2061" s="22">
        <v>10462</v>
      </c>
      <c r="J2061" s="22">
        <v>8879</v>
      </c>
      <c r="K2061" s="22">
        <v>8907</v>
      </c>
      <c r="L2061" s="22">
        <v>1911</v>
      </c>
      <c r="M2061" s="22">
        <v>0</v>
      </c>
      <c r="N2061" s="22">
        <v>16386</v>
      </c>
      <c r="O2061" s="22">
        <v>25.55</v>
      </c>
      <c r="P2061" s="22">
        <v>10.444000000000001</v>
      </c>
      <c r="Q2061" s="22">
        <v>0.11662</v>
      </c>
      <c r="R2061" s="22">
        <v>1</v>
      </c>
      <c r="S2061" s="22">
        <v>1</v>
      </c>
      <c r="T2061" s="22">
        <v>0.91361000000000003</v>
      </c>
      <c r="U2061" s="24" t="s">
        <v>47702</v>
      </c>
      <c r="V2061" s="24" t="s">
        <v>47703</v>
      </c>
      <c r="W2061" s="25" t="s">
        <v>47704</v>
      </c>
      <c r="X2061" s="6" t="s">
        <v>90</v>
      </c>
      <c r="Y2061" s="6" t="s">
        <v>90</v>
      </c>
      <c r="Z2061" s="6" t="s">
        <v>90</v>
      </c>
      <c r="AA2061" s="6" t="s">
        <v>90</v>
      </c>
      <c r="AB2061" s="6" t="s">
        <v>90</v>
      </c>
      <c r="AC2061">
        <v>2059</v>
      </c>
      <c r="AD2061" s="6" t="s">
        <v>7391</v>
      </c>
      <c r="AE2061" s="6" t="s">
        <v>49134</v>
      </c>
      <c r="AF2061" s="6" t="s">
        <v>49214</v>
      </c>
      <c r="AG2061" s="6" t="s">
        <v>7392</v>
      </c>
      <c r="AH2061" s="6" t="s">
        <v>52311</v>
      </c>
      <c r="AI2061" s="6" t="s">
        <v>52312</v>
      </c>
    </row>
    <row r="2062" spans="1:35" x14ac:dyDescent="0.25">
      <c r="A2062" s="26" t="s">
        <v>41776</v>
      </c>
      <c r="B2062" s="24" t="s">
        <v>41777</v>
      </c>
      <c r="C2062" s="22">
        <v>8823.9599999999991</v>
      </c>
      <c r="D2062" s="22">
        <v>1421.94201</v>
      </c>
      <c r="E2062" s="22">
        <v>934.98199</v>
      </c>
      <c r="F2062" s="22">
        <v>-0.26</v>
      </c>
      <c r="G2062" s="22">
        <v>319.06297999999998</v>
      </c>
      <c r="H2062" s="22">
        <v>724.07897000000003</v>
      </c>
      <c r="I2062" s="22">
        <v>39.350999999999999</v>
      </c>
      <c r="J2062" s="22">
        <v>4622.8759700000001</v>
      </c>
      <c r="K2062" s="22">
        <v>3978.3449700000001</v>
      </c>
      <c r="L2062" s="22">
        <v>984.30700000000002</v>
      </c>
      <c r="M2062" s="22">
        <v>0</v>
      </c>
      <c r="N2062" s="22">
        <v>3473.3168900000001</v>
      </c>
      <c r="U2062" s="24" t="s">
        <v>47705</v>
      </c>
      <c r="V2062" s="24" t="s">
        <v>47706</v>
      </c>
      <c r="W2062" s="25" t="s">
        <v>47707</v>
      </c>
      <c r="X2062" s="6" t="s">
        <v>90</v>
      </c>
      <c r="Y2062" s="6" t="s">
        <v>90</v>
      </c>
      <c r="Z2062" s="6" t="s">
        <v>90</v>
      </c>
      <c r="AA2062" s="6" t="s">
        <v>90</v>
      </c>
      <c r="AB2062" s="6" t="s">
        <v>90</v>
      </c>
      <c r="AC2062">
        <v>2060</v>
      </c>
      <c r="AD2062" s="6" t="s">
        <v>7393</v>
      </c>
      <c r="AE2062" s="6" t="s">
        <v>49502</v>
      </c>
      <c r="AF2062" s="6" t="s">
        <v>90</v>
      </c>
      <c r="AG2062" s="6" t="s">
        <v>7394</v>
      </c>
      <c r="AH2062" s="6" t="s">
        <v>52313</v>
      </c>
      <c r="AI2062" s="6" t="s">
        <v>52312</v>
      </c>
    </row>
    <row r="2063" spans="1:35" x14ac:dyDescent="0.25">
      <c r="A2063" s="26" t="s">
        <v>2831</v>
      </c>
      <c r="B2063" s="24" t="s">
        <v>2832</v>
      </c>
      <c r="C2063" s="22">
        <v>106143.67999999999</v>
      </c>
      <c r="D2063" s="22">
        <v>20290.789059999999</v>
      </c>
      <c r="E2063" s="22">
        <v>18918.960930000001</v>
      </c>
      <c r="F2063" s="22">
        <v>0.88</v>
      </c>
      <c r="G2063" s="22">
        <v>676232.375</v>
      </c>
      <c r="H2063" s="22">
        <v>0</v>
      </c>
      <c r="I2063" s="22">
        <v>15504.150390000001</v>
      </c>
      <c r="J2063" s="22">
        <v>1143630</v>
      </c>
      <c r="K2063" s="22">
        <v>1106281</v>
      </c>
      <c r="L2063" s="22">
        <v>8770.0722600000008</v>
      </c>
      <c r="M2063" s="22">
        <v>8735.89257</v>
      </c>
      <c r="N2063" s="22">
        <v>77786.421870000006</v>
      </c>
      <c r="O2063" s="22">
        <v>42.89</v>
      </c>
      <c r="P2063" s="22">
        <v>8.9159000000000006</v>
      </c>
      <c r="Q2063" s="22">
        <v>0.10838</v>
      </c>
      <c r="R2063" s="22">
        <v>0.99</v>
      </c>
      <c r="S2063" s="22">
        <v>0.97</v>
      </c>
      <c r="T2063" s="22">
        <v>0.37602999999999998</v>
      </c>
      <c r="U2063" s="24" t="s">
        <v>47708</v>
      </c>
      <c r="V2063" s="24" t="s">
        <v>47709</v>
      </c>
      <c r="W2063" s="25" t="s">
        <v>47710</v>
      </c>
      <c r="X2063" s="6" t="s">
        <v>90</v>
      </c>
      <c r="Y2063" s="6" t="s">
        <v>90</v>
      </c>
      <c r="Z2063" s="6" t="s">
        <v>90</v>
      </c>
      <c r="AA2063" s="6" t="s">
        <v>90</v>
      </c>
      <c r="AB2063" s="6" t="s">
        <v>90</v>
      </c>
      <c r="AC2063">
        <v>2061</v>
      </c>
      <c r="AD2063" s="6" t="s">
        <v>7395</v>
      </c>
      <c r="AE2063" s="6" t="s">
        <v>49035</v>
      </c>
      <c r="AF2063" s="6" t="s">
        <v>49040</v>
      </c>
      <c r="AG2063" s="6" t="s">
        <v>7396</v>
      </c>
      <c r="AH2063" s="6" t="s">
        <v>52314</v>
      </c>
      <c r="AI2063" s="6" t="s">
        <v>52315</v>
      </c>
    </row>
    <row r="2064" spans="1:35" x14ac:dyDescent="0.25">
      <c r="A2064" s="26" t="s">
        <v>2833</v>
      </c>
      <c r="B2064" s="24" t="s">
        <v>2834</v>
      </c>
      <c r="C2064" s="22">
        <v>4877.0600000000004</v>
      </c>
      <c r="D2064" s="22">
        <v>225</v>
      </c>
      <c r="E2064" s="22">
        <v>91</v>
      </c>
      <c r="F2064" s="22">
        <v>0.92</v>
      </c>
      <c r="G2064" s="22">
        <v>364</v>
      </c>
      <c r="H2064" s="22">
        <v>8</v>
      </c>
      <c r="I2064" s="22">
        <v>390</v>
      </c>
      <c r="J2064" s="22">
        <v>1007</v>
      </c>
      <c r="K2064" s="22">
        <v>1028</v>
      </c>
      <c r="L2064" s="22">
        <v>552</v>
      </c>
      <c r="M2064" s="22">
        <v>0</v>
      </c>
      <c r="N2064" s="22">
        <v>258</v>
      </c>
      <c r="O2064" s="22">
        <v>2.2799999999999998</v>
      </c>
      <c r="P2064" s="22">
        <v>70.885999999999996</v>
      </c>
      <c r="Q2064" s="22">
        <v>2.4347799999999999</v>
      </c>
      <c r="R2064" s="22">
        <v>1.01</v>
      </c>
      <c r="S2064" s="22">
        <v>1.01</v>
      </c>
      <c r="T2064" s="22">
        <v>0.65142999999999995</v>
      </c>
      <c r="U2064" s="24" t="s">
        <v>47711</v>
      </c>
      <c r="V2064" s="24" t="s">
        <v>47712</v>
      </c>
      <c r="W2064" s="25" t="s">
        <v>47713</v>
      </c>
      <c r="X2064" s="6" t="s">
        <v>90</v>
      </c>
      <c r="Y2064" s="6" t="s">
        <v>90</v>
      </c>
      <c r="Z2064" s="6" t="s">
        <v>90</v>
      </c>
      <c r="AA2064" s="6" t="s">
        <v>90</v>
      </c>
      <c r="AB2064" s="6" t="s">
        <v>90</v>
      </c>
      <c r="AC2064">
        <v>2062</v>
      </c>
      <c r="AD2064" s="6" t="s">
        <v>7397</v>
      </c>
      <c r="AE2064" s="6" t="s">
        <v>50315</v>
      </c>
      <c r="AF2064" s="6" t="s">
        <v>50584</v>
      </c>
      <c r="AG2064" s="6" t="s">
        <v>7398</v>
      </c>
      <c r="AH2064" s="6" t="s">
        <v>52316</v>
      </c>
      <c r="AI2064" s="6" t="s">
        <v>52315</v>
      </c>
    </row>
    <row r="2065" spans="1:35" x14ac:dyDescent="0.25">
      <c r="A2065" s="26" t="s">
        <v>2835</v>
      </c>
      <c r="B2065" s="24" t="s">
        <v>2836</v>
      </c>
      <c r="C2065" s="22">
        <v>43291.73</v>
      </c>
      <c r="D2065" s="22">
        <v>2454</v>
      </c>
      <c r="E2065" s="22">
        <v>2203</v>
      </c>
      <c r="F2065" s="22">
        <v>1.37</v>
      </c>
      <c r="G2065" s="22">
        <v>967</v>
      </c>
      <c r="H2065" s="22">
        <v>1332</v>
      </c>
      <c r="I2065" s="22">
        <v>11391</v>
      </c>
      <c r="J2065" s="22">
        <v>1426</v>
      </c>
      <c r="K2065" s="22">
        <v>5649</v>
      </c>
      <c r="L2065" s="22">
        <v>19369</v>
      </c>
      <c r="M2065" s="22">
        <v>0</v>
      </c>
      <c r="N2065" s="22">
        <v>-3766</v>
      </c>
      <c r="O2065" s="22">
        <v>-52.99</v>
      </c>
      <c r="Q2065" s="22">
        <v>-6.6882200000000003</v>
      </c>
      <c r="R2065" s="22">
        <v>2.96</v>
      </c>
      <c r="S2065" s="22">
        <v>3.03</v>
      </c>
      <c r="T2065" s="22">
        <v>2.3492199999999999</v>
      </c>
      <c r="U2065" s="24" t="s">
        <v>47714</v>
      </c>
      <c r="V2065" s="24" t="s">
        <v>47715</v>
      </c>
      <c r="W2065" s="25" t="s">
        <v>47716</v>
      </c>
      <c r="X2065" s="6" t="s">
        <v>90</v>
      </c>
      <c r="Y2065" s="6" t="s">
        <v>90</v>
      </c>
      <c r="Z2065" s="6" t="s">
        <v>90</v>
      </c>
      <c r="AA2065" s="6" t="s">
        <v>90</v>
      </c>
      <c r="AB2065" s="6" t="s">
        <v>90</v>
      </c>
      <c r="AC2065">
        <v>2063</v>
      </c>
      <c r="AD2065" s="6" t="s">
        <v>7399</v>
      </c>
      <c r="AE2065" s="6" t="s">
        <v>49436</v>
      </c>
      <c r="AF2065" s="6" t="s">
        <v>90</v>
      </c>
      <c r="AG2065" s="6" t="s">
        <v>7400</v>
      </c>
      <c r="AH2065" s="6" t="s">
        <v>52317</v>
      </c>
      <c r="AI2065" s="6" t="s">
        <v>52318</v>
      </c>
    </row>
    <row r="2066" spans="1:35" x14ac:dyDescent="0.25">
      <c r="A2066" s="26" t="s">
        <v>2837</v>
      </c>
      <c r="B2066" s="24" t="s">
        <v>2838</v>
      </c>
      <c r="C2066" s="22">
        <v>4057.4</v>
      </c>
      <c r="D2066" s="22">
        <v>22.728999999999999</v>
      </c>
      <c r="E2066" s="22">
        <v>-13654.070320000001</v>
      </c>
      <c r="F2066" s="22">
        <v>1.07</v>
      </c>
      <c r="G2066" s="22">
        <v>210.554</v>
      </c>
      <c r="H2066" s="22">
        <v>56.341990000000003</v>
      </c>
      <c r="I2066" s="22">
        <v>2909.95507</v>
      </c>
      <c r="J2066" s="22">
        <v>399.76900999999998</v>
      </c>
      <c r="K2066" s="22">
        <v>1315.3879300000001</v>
      </c>
      <c r="L2066" s="22">
        <v>1535.2879600000001</v>
      </c>
      <c r="M2066" s="22">
        <v>0</v>
      </c>
      <c r="N2066" s="22">
        <v>2307.7451099999998</v>
      </c>
      <c r="O2066" s="22">
        <v>14</v>
      </c>
      <c r="P2066" s="22">
        <v>40.136000000000003</v>
      </c>
      <c r="Q2066" s="22">
        <v>0.67044000000000004</v>
      </c>
      <c r="R2066" s="22">
        <v>3.37</v>
      </c>
      <c r="S2066" s="22">
        <v>3.15</v>
      </c>
      <c r="T2066" s="22">
        <v>2.6227399999999998</v>
      </c>
      <c r="U2066" s="24" t="s">
        <v>47717</v>
      </c>
      <c r="V2066" s="24" t="s">
        <v>47718</v>
      </c>
      <c r="W2066" s="25" t="s">
        <v>47719</v>
      </c>
      <c r="X2066" s="6" t="s">
        <v>90</v>
      </c>
      <c r="Y2066" s="6" t="s">
        <v>90</v>
      </c>
      <c r="Z2066" s="6" t="s">
        <v>90</v>
      </c>
      <c r="AA2066" s="6" t="s">
        <v>90</v>
      </c>
      <c r="AB2066" s="6" t="s">
        <v>90</v>
      </c>
      <c r="AC2066">
        <v>2064</v>
      </c>
      <c r="AD2066" s="6" t="s">
        <v>7401</v>
      </c>
      <c r="AE2066" s="6" t="s">
        <v>49245</v>
      </c>
      <c r="AF2066" s="6" t="s">
        <v>50491</v>
      </c>
      <c r="AG2066" s="6" t="s">
        <v>7402</v>
      </c>
      <c r="AH2066" s="6" t="s">
        <v>52319</v>
      </c>
      <c r="AI2066" s="6" t="s">
        <v>52318</v>
      </c>
    </row>
    <row r="2067" spans="1:35" x14ac:dyDescent="0.25">
      <c r="A2067" s="26" t="s">
        <v>41778</v>
      </c>
      <c r="B2067" s="24" t="s">
        <v>41779</v>
      </c>
      <c r="C2067" s="22">
        <v>2522.37</v>
      </c>
      <c r="D2067" s="22">
        <v>135.72099</v>
      </c>
      <c r="E2067" s="22">
        <v>14.88199</v>
      </c>
      <c r="F2067" s="22">
        <v>1.36</v>
      </c>
      <c r="G2067" s="22">
        <v>156.46499</v>
      </c>
      <c r="H2067" s="22">
        <v>30.829989999999999</v>
      </c>
      <c r="I2067" s="22">
        <v>0</v>
      </c>
      <c r="J2067" s="22">
        <v>194.78700000000001</v>
      </c>
      <c r="K2067" s="22">
        <v>377.90798000000001</v>
      </c>
      <c r="L2067" s="22">
        <v>169.03599</v>
      </c>
      <c r="M2067" s="22">
        <v>0</v>
      </c>
      <c r="N2067" s="22">
        <v>865.98999000000003</v>
      </c>
      <c r="O2067" s="22">
        <v>17.170000000000002</v>
      </c>
      <c r="P2067" s="22">
        <v>16.245999999999999</v>
      </c>
      <c r="Q2067" s="22">
        <v>0.19397</v>
      </c>
      <c r="R2067" s="22">
        <v>1.84</v>
      </c>
      <c r="S2067" s="22">
        <v>1.78</v>
      </c>
      <c r="T2067" s="22">
        <v>0.97857000000000005</v>
      </c>
      <c r="U2067" s="24" t="s">
        <v>47720</v>
      </c>
      <c r="V2067" s="24" t="s">
        <v>47721</v>
      </c>
      <c r="W2067" s="25" t="s">
        <v>47722</v>
      </c>
      <c r="X2067" s="6" t="s">
        <v>90</v>
      </c>
      <c r="Y2067" s="6" t="s">
        <v>90</v>
      </c>
      <c r="Z2067" s="6" t="s">
        <v>90</v>
      </c>
      <c r="AA2067" s="6" t="s">
        <v>90</v>
      </c>
      <c r="AB2067" s="6" t="s">
        <v>90</v>
      </c>
      <c r="AC2067">
        <v>2065</v>
      </c>
      <c r="AD2067" s="6" t="s">
        <v>7403</v>
      </c>
      <c r="AE2067" s="6" t="s">
        <v>49920</v>
      </c>
      <c r="AF2067" s="6" t="s">
        <v>50088</v>
      </c>
      <c r="AG2067" s="6" t="s">
        <v>7404</v>
      </c>
      <c r="AH2067" s="6" t="s">
        <v>52320</v>
      </c>
      <c r="AI2067" s="6" t="s">
        <v>52321</v>
      </c>
    </row>
    <row r="2068" spans="1:35" x14ac:dyDescent="0.25">
      <c r="A2068" s="26" t="s">
        <v>2839</v>
      </c>
      <c r="B2068" s="24" t="s">
        <v>2840</v>
      </c>
      <c r="C2068" s="22">
        <v>18402.349999999999</v>
      </c>
      <c r="D2068" s="22">
        <v>1329.59997</v>
      </c>
      <c r="E2068" s="22">
        <v>997.40002000000004</v>
      </c>
      <c r="F2068" s="22">
        <v>1.08</v>
      </c>
      <c r="G2068" s="22">
        <v>1158.40002</v>
      </c>
      <c r="H2068" s="22">
        <v>890.70001000000002</v>
      </c>
      <c r="I2068" s="22">
        <v>10313.5996</v>
      </c>
      <c r="J2068" s="22">
        <v>1523.40002</v>
      </c>
      <c r="K2068" s="22">
        <v>2817.8998999999999</v>
      </c>
      <c r="L2068" s="22">
        <v>3620.5</v>
      </c>
      <c r="M2068" s="22">
        <v>0</v>
      </c>
      <c r="N2068" s="22">
        <v>8169.2001899999996</v>
      </c>
      <c r="O2068" s="22">
        <v>177.82</v>
      </c>
      <c r="P2068" s="22">
        <v>29.63899</v>
      </c>
      <c r="Q2068" s="22">
        <v>0.42080000000000001</v>
      </c>
      <c r="R2068" s="22">
        <v>1.94</v>
      </c>
      <c r="S2068" s="22">
        <v>1.27</v>
      </c>
      <c r="T2068" s="22">
        <v>0.50466</v>
      </c>
      <c r="U2068" s="24" t="s">
        <v>47723</v>
      </c>
      <c r="V2068" s="24" t="s">
        <v>47724</v>
      </c>
      <c r="W2068" s="25" t="s">
        <v>47725</v>
      </c>
      <c r="X2068" s="6" t="s">
        <v>90</v>
      </c>
      <c r="Y2068" s="6" t="s">
        <v>90</v>
      </c>
      <c r="Z2068" s="6" t="s">
        <v>90</v>
      </c>
      <c r="AA2068" s="6" t="s">
        <v>90</v>
      </c>
      <c r="AB2068" s="6" t="s">
        <v>90</v>
      </c>
      <c r="AC2068">
        <v>2066</v>
      </c>
      <c r="AD2068" s="6" t="s">
        <v>7405</v>
      </c>
      <c r="AE2068" s="6" t="s">
        <v>50983</v>
      </c>
      <c r="AF2068" s="6" t="s">
        <v>90</v>
      </c>
      <c r="AG2068" s="6" t="s">
        <v>7406</v>
      </c>
      <c r="AH2068" s="6" t="s">
        <v>52322</v>
      </c>
      <c r="AI2068" s="6" t="s">
        <v>52321</v>
      </c>
    </row>
    <row r="2069" spans="1:35" x14ac:dyDescent="0.25">
      <c r="A2069" s="26" t="s">
        <v>2841</v>
      </c>
      <c r="B2069" s="24" t="s">
        <v>2842</v>
      </c>
      <c r="C2069" s="22">
        <v>47101.71</v>
      </c>
      <c r="D2069" s="22">
        <v>-444.79001</v>
      </c>
      <c r="E2069" s="22">
        <v>-538.74798999999996</v>
      </c>
      <c r="F2069" s="22">
        <v>0.81</v>
      </c>
      <c r="G2069" s="22">
        <v>308.66798999999997</v>
      </c>
      <c r="H2069" s="22">
        <v>0</v>
      </c>
      <c r="I2069" s="22">
        <v>833.50598000000002</v>
      </c>
      <c r="J2069" s="22">
        <v>1594.05603</v>
      </c>
      <c r="K2069" s="22">
        <v>1899.2540200000001</v>
      </c>
      <c r="L2069" s="22">
        <v>999.41899999999998</v>
      </c>
      <c r="M2069" s="22">
        <v>0</v>
      </c>
      <c r="N2069" s="22">
        <v>335.60298999999998</v>
      </c>
      <c r="O2069" s="22">
        <v>2.27</v>
      </c>
      <c r="P2069" s="22">
        <v>62.598990000000001</v>
      </c>
      <c r="Q2069" s="22">
        <v>1.67371</v>
      </c>
      <c r="R2069" s="22">
        <v>1.31</v>
      </c>
      <c r="S2069" s="22">
        <v>1.19</v>
      </c>
      <c r="T2069" s="22">
        <v>0.99782000000000004</v>
      </c>
      <c r="U2069" s="24" t="s">
        <v>47726</v>
      </c>
      <c r="V2069" s="24" t="s">
        <v>47727</v>
      </c>
      <c r="W2069" s="25" t="s">
        <v>47728</v>
      </c>
      <c r="X2069" s="6" t="s">
        <v>90</v>
      </c>
      <c r="Y2069" s="6" t="s">
        <v>90</v>
      </c>
      <c r="Z2069" s="6" t="s">
        <v>90</v>
      </c>
      <c r="AA2069" s="6" t="s">
        <v>90</v>
      </c>
      <c r="AB2069" s="6" t="s">
        <v>90</v>
      </c>
      <c r="AC2069">
        <v>2067</v>
      </c>
      <c r="AD2069" s="6" t="s">
        <v>7407</v>
      </c>
      <c r="AE2069" s="6" t="s">
        <v>52129</v>
      </c>
      <c r="AF2069" s="6" t="s">
        <v>90</v>
      </c>
      <c r="AG2069" s="6" t="s">
        <v>7408</v>
      </c>
      <c r="AH2069" s="6" t="s">
        <v>52323</v>
      </c>
      <c r="AI2069" s="6" t="s">
        <v>52321</v>
      </c>
    </row>
    <row r="2070" spans="1:35" x14ac:dyDescent="0.25">
      <c r="A2070" s="26" t="s">
        <v>2843</v>
      </c>
      <c r="B2070" s="24" t="s">
        <v>2844</v>
      </c>
      <c r="C2070" s="22">
        <v>13015.28</v>
      </c>
      <c r="D2070" s="22">
        <v>413.76400000000001</v>
      </c>
      <c r="E2070" s="22">
        <v>312.69499999999999</v>
      </c>
      <c r="F2070" s="22">
        <v>1.26</v>
      </c>
      <c r="G2070" s="22">
        <v>194.548</v>
      </c>
      <c r="H2070" s="22">
        <v>141.12299999999999</v>
      </c>
      <c r="I2070" s="22">
        <v>1353.6230399999999</v>
      </c>
      <c r="J2070" s="22">
        <v>176.018</v>
      </c>
      <c r="K2070" s="22">
        <v>605.55602999999996</v>
      </c>
      <c r="L2070" s="22">
        <v>243.41</v>
      </c>
      <c r="M2070" s="22">
        <v>0</v>
      </c>
      <c r="N2070" s="22">
        <v>1701.01098</v>
      </c>
      <c r="O2070" s="22">
        <v>12.02</v>
      </c>
      <c r="P2070" s="22">
        <v>16.373999999999999</v>
      </c>
      <c r="Q2070" s="22">
        <v>0.19578999999999999</v>
      </c>
      <c r="R2070" s="22">
        <v>4.04</v>
      </c>
      <c r="S2070" s="22">
        <v>2.64</v>
      </c>
      <c r="T2070" s="22">
        <v>1.53328</v>
      </c>
      <c r="U2070" s="24" t="s">
        <v>47729</v>
      </c>
      <c r="V2070" s="24" t="s">
        <v>47730</v>
      </c>
      <c r="W2070" s="25" t="s">
        <v>47731</v>
      </c>
      <c r="X2070" s="6" t="s">
        <v>90</v>
      </c>
      <c r="Y2070" s="6" t="s">
        <v>90</v>
      </c>
      <c r="Z2070" s="6" t="s">
        <v>90</v>
      </c>
      <c r="AA2070" s="6" t="s">
        <v>90</v>
      </c>
      <c r="AB2070" s="6" t="s">
        <v>90</v>
      </c>
      <c r="AC2070">
        <v>2068</v>
      </c>
      <c r="AD2070" s="6" t="s">
        <v>7409</v>
      </c>
      <c r="AE2070" s="6" t="s">
        <v>49024</v>
      </c>
      <c r="AF2070" s="6" t="s">
        <v>49018</v>
      </c>
      <c r="AG2070" s="6" t="s">
        <v>7410</v>
      </c>
      <c r="AH2070" s="6" t="s">
        <v>52324</v>
      </c>
      <c r="AI2070" s="6" t="s">
        <v>52325</v>
      </c>
    </row>
    <row r="2071" spans="1:35" x14ac:dyDescent="0.25">
      <c r="A2071" s="26" t="s">
        <v>2845</v>
      </c>
      <c r="B2071" s="24" t="s">
        <v>2846</v>
      </c>
      <c r="C2071" s="22">
        <v>21196.58</v>
      </c>
      <c r="D2071" s="22">
        <v>6493.58691</v>
      </c>
      <c r="E2071" s="22">
        <v>5205.9458000000004</v>
      </c>
      <c r="F2071" s="22">
        <v>1.07</v>
      </c>
      <c r="G2071" s="22">
        <v>1245.3349599999999</v>
      </c>
      <c r="H2071" s="22">
        <v>2065.3020000000001</v>
      </c>
      <c r="I2071" s="22">
        <v>859.96600000000001</v>
      </c>
      <c r="J2071" s="22">
        <v>4510.5888599999998</v>
      </c>
      <c r="K2071" s="22">
        <v>6378.9760699999997</v>
      </c>
      <c r="L2071" s="22">
        <v>5039.0288</v>
      </c>
      <c r="M2071" s="22">
        <v>0</v>
      </c>
      <c r="N2071" s="22">
        <v>20392.259760000001</v>
      </c>
      <c r="O2071" s="22">
        <v>40.07</v>
      </c>
      <c r="P2071" s="22">
        <v>19.228999999999999</v>
      </c>
      <c r="Q2071" s="22">
        <v>0.23805999999999999</v>
      </c>
      <c r="R2071" s="22">
        <v>1.28</v>
      </c>
      <c r="S2071" s="22">
        <v>0.96</v>
      </c>
      <c r="T2071" s="22">
        <v>0.68025000000000002</v>
      </c>
      <c r="U2071" s="24" t="s">
        <v>47732</v>
      </c>
      <c r="V2071" s="24" t="s">
        <v>47733</v>
      </c>
      <c r="W2071" s="25" t="s">
        <v>47734</v>
      </c>
      <c r="X2071" s="6" t="s">
        <v>90</v>
      </c>
      <c r="Y2071" s="6" t="s">
        <v>90</v>
      </c>
      <c r="Z2071" s="6" t="s">
        <v>90</v>
      </c>
      <c r="AA2071" s="6" t="s">
        <v>90</v>
      </c>
      <c r="AB2071" s="6" t="s">
        <v>90</v>
      </c>
      <c r="AC2071">
        <v>2069</v>
      </c>
      <c r="AD2071" s="6" t="s">
        <v>7411</v>
      </c>
      <c r="AE2071" s="6" t="s">
        <v>50906</v>
      </c>
      <c r="AF2071" s="6" t="s">
        <v>90</v>
      </c>
      <c r="AG2071" s="6" t="s">
        <v>7412</v>
      </c>
      <c r="AH2071" s="6" t="s">
        <v>90</v>
      </c>
      <c r="AI2071" s="6" t="s">
        <v>90</v>
      </c>
    </row>
    <row r="2072" spans="1:35" x14ac:dyDescent="0.25">
      <c r="A2072" s="26" t="s">
        <v>2847</v>
      </c>
      <c r="B2072" s="24" t="s">
        <v>2848</v>
      </c>
      <c r="C2072" s="22">
        <v>24198.25</v>
      </c>
      <c r="D2072" s="22">
        <v>6311.0639600000004</v>
      </c>
      <c r="E2072" s="22">
        <v>6311.0639600000004</v>
      </c>
      <c r="F2072" s="22">
        <v>0.62</v>
      </c>
      <c r="G2072" s="22">
        <v>11955.20019</v>
      </c>
      <c r="H2072" s="22">
        <v>1628.8659600000001</v>
      </c>
      <c r="I2072" s="22">
        <v>32122.16015</v>
      </c>
      <c r="J2072" s="22">
        <v>24338.16015</v>
      </c>
      <c r="K2072" s="22">
        <v>23799.769530000001</v>
      </c>
      <c r="L2072" s="22">
        <v>36938.160150000003</v>
      </c>
      <c r="M2072" s="22">
        <v>0</v>
      </c>
      <c r="N2072" s="22">
        <v>33407.550779999998</v>
      </c>
      <c r="O2072" s="22">
        <v>5.6</v>
      </c>
      <c r="P2072" s="22">
        <v>53.008989999999997</v>
      </c>
      <c r="Q2072" s="22">
        <v>1.12805</v>
      </c>
      <c r="R2072" s="22">
        <v>0.89</v>
      </c>
      <c r="S2072" s="22">
        <v>0.91</v>
      </c>
      <c r="T2072" s="22">
        <v>0.41974</v>
      </c>
      <c r="U2072" s="24" t="s">
        <v>47735</v>
      </c>
      <c r="V2072" s="24" t="s">
        <v>47736</v>
      </c>
      <c r="W2072" s="25" t="s">
        <v>47737</v>
      </c>
      <c r="X2072" s="6" t="s">
        <v>90</v>
      </c>
      <c r="Y2072" s="6" t="s">
        <v>90</v>
      </c>
      <c r="Z2072" s="6" t="s">
        <v>90</v>
      </c>
      <c r="AA2072" s="6" t="s">
        <v>90</v>
      </c>
      <c r="AB2072" s="6" t="s">
        <v>90</v>
      </c>
      <c r="AC2072">
        <v>2070</v>
      </c>
      <c r="AD2072" s="6" t="s">
        <v>7413</v>
      </c>
      <c r="AE2072" s="6" t="s">
        <v>49867</v>
      </c>
      <c r="AF2072" s="6" t="s">
        <v>90</v>
      </c>
      <c r="AG2072" s="6" t="s">
        <v>7414</v>
      </c>
      <c r="AH2072" s="6" t="s">
        <v>44430</v>
      </c>
      <c r="AI2072" s="6" t="s">
        <v>52326</v>
      </c>
    </row>
    <row r="2073" spans="1:35" x14ac:dyDescent="0.25">
      <c r="A2073" s="26" t="s">
        <v>2849</v>
      </c>
      <c r="B2073" s="24" t="s">
        <v>2850</v>
      </c>
      <c r="C2073" s="22">
        <v>39135.42</v>
      </c>
      <c r="D2073" s="22">
        <v>3584</v>
      </c>
      <c r="E2073" s="22">
        <v>2799</v>
      </c>
      <c r="F2073" s="22">
        <v>1.31</v>
      </c>
      <c r="G2073" s="22">
        <v>2865</v>
      </c>
      <c r="H2073" s="22">
        <v>2676</v>
      </c>
      <c r="I2073" s="22">
        <v>6546</v>
      </c>
      <c r="J2073" s="22">
        <v>4632</v>
      </c>
      <c r="K2073" s="22">
        <v>7268</v>
      </c>
      <c r="L2073" s="22">
        <v>3292</v>
      </c>
      <c r="M2073" s="22">
        <v>0</v>
      </c>
      <c r="N2073" s="22">
        <v>10802</v>
      </c>
      <c r="O2073" s="22">
        <v>34.97</v>
      </c>
      <c r="P2073" s="22">
        <v>26.738</v>
      </c>
      <c r="Q2073" s="22">
        <v>0.35535</v>
      </c>
      <c r="R2073" s="22">
        <v>1.69</v>
      </c>
      <c r="S2073" s="22">
        <v>0.99</v>
      </c>
      <c r="T2073" s="22">
        <v>0.37284</v>
      </c>
      <c r="U2073" s="24" t="s">
        <v>47738</v>
      </c>
      <c r="V2073" s="24" t="s">
        <v>47739</v>
      </c>
      <c r="W2073" s="25" t="s">
        <v>47740</v>
      </c>
      <c r="X2073" s="6" t="s">
        <v>90</v>
      </c>
      <c r="Y2073" s="6" t="s">
        <v>90</v>
      </c>
      <c r="Z2073" s="6" t="s">
        <v>90</v>
      </c>
      <c r="AA2073" s="6" t="s">
        <v>90</v>
      </c>
      <c r="AB2073" s="6" t="s">
        <v>90</v>
      </c>
      <c r="AC2073">
        <v>2071</v>
      </c>
      <c r="AD2073" s="6" t="s">
        <v>7415</v>
      </c>
      <c r="AE2073" s="6" t="s">
        <v>49883</v>
      </c>
      <c r="AF2073" s="6" t="s">
        <v>49061</v>
      </c>
      <c r="AG2073" s="6" t="s">
        <v>7416</v>
      </c>
      <c r="AH2073" s="6" t="s">
        <v>45849</v>
      </c>
      <c r="AI2073" s="6" t="s">
        <v>52327</v>
      </c>
    </row>
    <row r="2074" spans="1:35" x14ac:dyDescent="0.25">
      <c r="A2074" s="26" t="s">
        <v>41780</v>
      </c>
      <c r="B2074" s="24" t="s">
        <v>41781</v>
      </c>
      <c r="C2074" s="22">
        <v>14358.3</v>
      </c>
      <c r="D2074" s="22">
        <v>4725.2490200000002</v>
      </c>
      <c r="E2074" s="22">
        <v>1779.3940399999999</v>
      </c>
      <c r="F2074" s="22">
        <v>0.5</v>
      </c>
      <c r="G2074" s="22">
        <v>1967.1049800000001</v>
      </c>
      <c r="H2074" s="22">
        <v>162.75998999999999</v>
      </c>
      <c r="I2074" s="22">
        <v>3865.2009200000002</v>
      </c>
      <c r="J2074" s="22">
        <v>5554.3930600000003</v>
      </c>
      <c r="K2074" s="22">
        <v>3359.8010199999999</v>
      </c>
      <c r="L2074" s="22">
        <v>8881.2041000000008</v>
      </c>
      <c r="M2074" s="22">
        <v>0</v>
      </c>
      <c r="N2074" s="22">
        <v>6720.75</v>
      </c>
      <c r="O2074" s="22">
        <v>4.8</v>
      </c>
      <c r="P2074" s="22">
        <v>56.923990000000003</v>
      </c>
      <c r="Q2074" s="22">
        <v>1.3214600000000001</v>
      </c>
      <c r="R2074" s="22">
        <v>0.6</v>
      </c>
      <c r="S2074" s="22">
        <v>0.57999999999999996</v>
      </c>
      <c r="T2074" s="22">
        <v>0.22142999999999999</v>
      </c>
      <c r="U2074" s="24" t="s">
        <v>47741</v>
      </c>
      <c r="V2074" s="24" t="s">
        <v>47742</v>
      </c>
      <c r="W2074" s="25" t="s">
        <v>47743</v>
      </c>
      <c r="X2074" s="6" t="s">
        <v>90</v>
      </c>
      <c r="Y2074" s="6" t="s">
        <v>90</v>
      </c>
      <c r="Z2074" s="6" t="s">
        <v>90</v>
      </c>
      <c r="AA2074" s="6" t="s">
        <v>90</v>
      </c>
      <c r="AB2074" s="6" t="s">
        <v>90</v>
      </c>
      <c r="AC2074">
        <v>2072</v>
      </c>
      <c r="AD2074" s="6" t="s">
        <v>7417</v>
      </c>
      <c r="AE2074" s="6" t="s">
        <v>50482</v>
      </c>
      <c r="AF2074" s="6" t="s">
        <v>50476</v>
      </c>
      <c r="AG2074" s="6" t="s">
        <v>7418</v>
      </c>
      <c r="AH2074" s="6" t="s">
        <v>52328</v>
      </c>
      <c r="AI2074" s="6" t="s">
        <v>52327</v>
      </c>
    </row>
    <row r="2075" spans="1:35" x14ac:dyDescent="0.25">
      <c r="A2075" s="26" t="s">
        <v>2851</v>
      </c>
      <c r="B2075" s="24" t="s">
        <v>2852</v>
      </c>
      <c r="C2075" s="22">
        <v>4649.6000000000004</v>
      </c>
      <c r="D2075" s="22">
        <v>-44.094009999999997</v>
      </c>
      <c r="E2075" s="22">
        <v>-66.28801</v>
      </c>
      <c r="F2075" s="22">
        <v>1.23</v>
      </c>
      <c r="G2075" s="22">
        <v>187.34100000000001</v>
      </c>
      <c r="H2075" s="22">
        <v>0</v>
      </c>
      <c r="I2075" s="22">
        <v>391.89598999999998</v>
      </c>
      <c r="J2075" s="22">
        <v>584.15997000000004</v>
      </c>
      <c r="K2075" s="22">
        <v>857.16699000000006</v>
      </c>
      <c r="L2075" s="22">
        <v>361.97</v>
      </c>
      <c r="M2075" s="22">
        <v>0</v>
      </c>
      <c r="N2075" s="22">
        <v>270.86599000000001</v>
      </c>
      <c r="O2075" s="22">
        <v>2.54</v>
      </c>
      <c r="P2075" s="22">
        <v>55.33</v>
      </c>
      <c r="Q2075" s="22">
        <v>1.23864</v>
      </c>
      <c r="R2075" s="22">
        <v>1.52</v>
      </c>
      <c r="S2075" s="22">
        <v>1.47</v>
      </c>
      <c r="T2075" s="22">
        <v>1.1466400000000001</v>
      </c>
      <c r="U2075" s="24" t="s">
        <v>47744</v>
      </c>
      <c r="V2075" s="24" t="s">
        <v>47745</v>
      </c>
      <c r="W2075" s="25" t="s">
        <v>47746</v>
      </c>
      <c r="X2075" s="6" t="s">
        <v>90</v>
      </c>
      <c r="Y2075" s="6" t="s">
        <v>90</v>
      </c>
      <c r="Z2075" s="6" t="s">
        <v>90</v>
      </c>
      <c r="AA2075" s="6" t="s">
        <v>90</v>
      </c>
      <c r="AB2075" s="6" t="s">
        <v>90</v>
      </c>
      <c r="AC2075">
        <v>2073</v>
      </c>
      <c r="AD2075" s="6" t="s">
        <v>7419</v>
      </c>
      <c r="AE2075" s="6" t="s">
        <v>50835</v>
      </c>
      <c r="AF2075" s="6" t="s">
        <v>50978</v>
      </c>
      <c r="AG2075" s="6" t="s">
        <v>7420</v>
      </c>
      <c r="AH2075" s="6" t="s">
        <v>52329</v>
      </c>
      <c r="AI2075" s="6" t="s">
        <v>52330</v>
      </c>
    </row>
    <row r="2076" spans="1:35" x14ac:dyDescent="0.25">
      <c r="A2076" s="26" t="s">
        <v>2853</v>
      </c>
      <c r="B2076" s="24" t="s">
        <v>2854</v>
      </c>
      <c r="C2076" s="22">
        <v>15739.53</v>
      </c>
      <c r="D2076" s="22">
        <v>954.77899000000002</v>
      </c>
      <c r="E2076" s="22">
        <v>844.10400000000004</v>
      </c>
      <c r="F2076" s="22">
        <v>1.53</v>
      </c>
      <c r="G2076" s="22">
        <v>491.14497999999998</v>
      </c>
      <c r="H2076" s="22">
        <v>325.01900999999998</v>
      </c>
      <c r="I2076" s="22">
        <v>456.673</v>
      </c>
      <c r="J2076" s="22">
        <v>746.26300000000003</v>
      </c>
      <c r="K2076" s="22">
        <v>2257.9150300000001</v>
      </c>
      <c r="L2076" s="22">
        <v>0</v>
      </c>
      <c r="M2076" s="22">
        <v>0</v>
      </c>
      <c r="N2076" s="22">
        <v>2451.29394</v>
      </c>
      <c r="O2076" s="22">
        <v>15.7</v>
      </c>
      <c r="P2076" s="22">
        <v>0</v>
      </c>
      <c r="Q2076" s="22">
        <v>0</v>
      </c>
      <c r="R2076" s="22">
        <v>3.36</v>
      </c>
      <c r="S2076" s="22">
        <v>2.59</v>
      </c>
      <c r="T2076" s="22">
        <v>1.9319599999999999</v>
      </c>
      <c r="U2076" s="24" t="s">
        <v>47747</v>
      </c>
      <c r="V2076" s="24" t="s">
        <v>47748</v>
      </c>
      <c r="W2076" s="25" t="s">
        <v>47749</v>
      </c>
      <c r="X2076" s="6" t="s">
        <v>90</v>
      </c>
      <c r="Y2076" s="6" t="s">
        <v>90</v>
      </c>
      <c r="Z2076" s="6" t="s">
        <v>90</v>
      </c>
      <c r="AA2076" s="6" t="s">
        <v>90</v>
      </c>
      <c r="AB2076" s="6" t="s">
        <v>90</v>
      </c>
      <c r="AC2076">
        <v>2074</v>
      </c>
      <c r="AD2076" s="6" t="s">
        <v>7421</v>
      </c>
      <c r="AE2076" s="6" t="s">
        <v>52494</v>
      </c>
      <c r="AF2076" s="6" t="s">
        <v>52197</v>
      </c>
      <c r="AG2076" s="6" t="s">
        <v>7422</v>
      </c>
      <c r="AH2076" s="6" t="s">
        <v>52331</v>
      </c>
      <c r="AI2076" s="6" t="s">
        <v>52330</v>
      </c>
    </row>
    <row r="2077" spans="1:35" x14ac:dyDescent="0.25">
      <c r="A2077" s="26" t="s">
        <v>2855</v>
      </c>
      <c r="B2077" s="24" t="s">
        <v>2856</v>
      </c>
      <c r="C2077" s="22">
        <v>8078.13</v>
      </c>
      <c r="D2077" s="22">
        <v>-1757</v>
      </c>
      <c r="E2077" s="22">
        <v>-3065</v>
      </c>
      <c r="F2077" s="22">
        <v>1.18</v>
      </c>
      <c r="G2077" s="22">
        <v>3696</v>
      </c>
      <c r="H2077" s="22">
        <v>3833</v>
      </c>
      <c r="I2077" s="22">
        <v>23903</v>
      </c>
      <c r="J2077" s="22">
        <v>11469</v>
      </c>
      <c r="K2077" s="22">
        <v>12051</v>
      </c>
      <c r="L2077" s="22">
        <v>19103</v>
      </c>
      <c r="M2077" s="22">
        <v>0</v>
      </c>
      <c r="N2077" s="22">
        <v>8691</v>
      </c>
      <c r="O2077" s="22">
        <v>7.69</v>
      </c>
      <c r="P2077" s="22">
        <v>69.546989999999994</v>
      </c>
      <c r="Q2077" s="22">
        <v>2.2837900000000002</v>
      </c>
      <c r="R2077" s="22">
        <v>1.1000000000000001</v>
      </c>
      <c r="S2077" s="22">
        <v>0.72</v>
      </c>
      <c r="T2077" s="22">
        <v>0.39428000000000002</v>
      </c>
      <c r="U2077" s="24" t="s">
        <v>47750</v>
      </c>
      <c r="V2077" s="24" t="s">
        <v>47751</v>
      </c>
      <c r="W2077" s="25" t="s">
        <v>47752</v>
      </c>
      <c r="X2077" s="6" t="s">
        <v>90</v>
      </c>
      <c r="Y2077" s="6" t="s">
        <v>90</v>
      </c>
      <c r="Z2077" s="6" t="s">
        <v>90</v>
      </c>
      <c r="AA2077" s="6" t="s">
        <v>90</v>
      </c>
      <c r="AB2077" s="6" t="s">
        <v>90</v>
      </c>
      <c r="AC2077">
        <v>2075</v>
      </c>
      <c r="AD2077" s="6" t="s">
        <v>7423</v>
      </c>
      <c r="AE2077" s="6" t="s">
        <v>50428</v>
      </c>
      <c r="AF2077" s="6" t="s">
        <v>50424</v>
      </c>
      <c r="AG2077" s="6" t="s">
        <v>7424</v>
      </c>
      <c r="AH2077" s="6" t="s">
        <v>52332</v>
      </c>
      <c r="AI2077" s="6" t="s">
        <v>52333</v>
      </c>
    </row>
    <row r="2078" spans="1:35" x14ac:dyDescent="0.25">
      <c r="A2078" s="26" t="s">
        <v>2857</v>
      </c>
      <c r="B2078" s="24" t="s">
        <v>2858</v>
      </c>
      <c r="C2078" s="22">
        <v>3456.44</v>
      </c>
      <c r="D2078" s="22">
        <v>462.89999</v>
      </c>
      <c r="E2078" s="22">
        <v>415.70001000000002</v>
      </c>
      <c r="F2078" s="22">
        <v>1.61</v>
      </c>
      <c r="G2078" s="22">
        <v>547.5</v>
      </c>
      <c r="H2078" s="22">
        <v>988.40002000000004</v>
      </c>
      <c r="I2078" s="22">
        <v>301.79998000000001</v>
      </c>
      <c r="J2078" s="22">
        <v>998.59996999999998</v>
      </c>
      <c r="K2078" s="22">
        <v>1962</v>
      </c>
      <c r="L2078" s="22">
        <v>773.59996999999998</v>
      </c>
      <c r="M2078" s="22">
        <v>0</v>
      </c>
      <c r="N2078" s="22">
        <v>1181.1999499999999</v>
      </c>
      <c r="O2078" s="22">
        <v>19.09</v>
      </c>
      <c r="P2078" s="22">
        <v>37.444000000000003</v>
      </c>
      <c r="Q2078" s="22">
        <v>0.59855999999999998</v>
      </c>
      <c r="R2078" s="22">
        <v>1.99</v>
      </c>
      <c r="S2078" s="22">
        <v>0.97</v>
      </c>
      <c r="T2078" s="22">
        <v>0.42669000000000001</v>
      </c>
      <c r="U2078" s="24" t="s">
        <v>47114</v>
      </c>
      <c r="V2078" s="24" t="s">
        <v>47753</v>
      </c>
      <c r="W2078" s="25" t="s">
        <v>47754</v>
      </c>
      <c r="X2078" s="6" t="s">
        <v>90</v>
      </c>
      <c r="Y2078" s="6" t="s">
        <v>90</v>
      </c>
      <c r="Z2078" s="6" t="s">
        <v>90</v>
      </c>
      <c r="AA2078" s="6" t="s">
        <v>90</v>
      </c>
      <c r="AB2078" s="6" t="s">
        <v>90</v>
      </c>
      <c r="AC2078">
        <v>2076</v>
      </c>
      <c r="AD2078" s="6" t="s">
        <v>7425</v>
      </c>
      <c r="AE2078" s="6" t="s">
        <v>51021</v>
      </c>
      <c r="AF2078" s="6" t="s">
        <v>51017</v>
      </c>
      <c r="AG2078" s="6" t="s">
        <v>7426</v>
      </c>
      <c r="AH2078" s="6" t="s">
        <v>52334</v>
      </c>
      <c r="AI2078" s="6" t="s">
        <v>52333</v>
      </c>
    </row>
    <row r="2079" spans="1:35" x14ac:dyDescent="0.25">
      <c r="A2079" s="26" t="s">
        <v>2859</v>
      </c>
      <c r="B2079" s="24" t="s">
        <v>2860</v>
      </c>
      <c r="C2079" s="22">
        <v>42275.07</v>
      </c>
      <c r="D2079" s="22">
        <v>10211</v>
      </c>
      <c r="E2079" s="22">
        <v>8845</v>
      </c>
      <c r="F2079" s="22">
        <v>1.05</v>
      </c>
      <c r="G2079" s="22">
        <v>321614</v>
      </c>
      <c r="H2079" s="22">
        <v>1444</v>
      </c>
      <c r="I2079" s="22">
        <v>34443</v>
      </c>
      <c r="J2079" s="22">
        <v>436917</v>
      </c>
      <c r="K2079" s="22">
        <v>352565</v>
      </c>
      <c r="L2079" s="22">
        <v>43203</v>
      </c>
      <c r="M2079" s="22">
        <v>6673</v>
      </c>
      <c r="N2079" s="22">
        <v>53864</v>
      </c>
      <c r="O2079" s="22">
        <v>41.83</v>
      </c>
      <c r="P2079" s="22">
        <v>52.834989999999998</v>
      </c>
      <c r="Q2079" s="22">
        <v>1.25437</v>
      </c>
      <c r="R2079" s="22">
        <v>0.87</v>
      </c>
      <c r="S2079" s="22">
        <v>0.8</v>
      </c>
      <c r="T2079" s="22">
        <v>6.7530000000000007E-2</v>
      </c>
      <c r="U2079" s="24" t="s">
        <v>47755</v>
      </c>
      <c r="V2079" s="24" t="s">
        <v>47756</v>
      </c>
      <c r="W2079" s="25" t="s">
        <v>47757</v>
      </c>
      <c r="X2079" s="6" t="s">
        <v>90</v>
      </c>
      <c r="Y2079" s="6" t="s">
        <v>90</v>
      </c>
      <c r="Z2079" s="6" t="s">
        <v>90</v>
      </c>
      <c r="AA2079" s="6" t="s">
        <v>90</v>
      </c>
      <c r="AB2079" s="6" t="s">
        <v>90</v>
      </c>
      <c r="AC2079">
        <v>2077</v>
      </c>
      <c r="AD2079" s="6" t="s">
        <v>7427</v>
      </c>
      <c r="AE2079" s="6" t="s">
        <v>49616</v>
      </c>
      <c r="AF2079" s="6" t="s">
        <v>49591</v>
      </c>
      <c r="AG2079" s="6" t="s">
        <v>7428</v>
      </c>
      <c r="AH2079" s="6" t="s">
        <v>52335</v>
      </c>
      <c r="AI2079" s="6" t="s">
        <v>52336</v>
      </c>
    </row>
    <row r="2080" spans="1:35" x14ac:dyDescent="0.25">
      <c r="A2080" s="26" t="s">
        <v>90</v>
      </c>
      <c r="B2080" s="24" t="s">
        <v>2861</v>
      </c>
      <c r="C2080" s="22">
        <v>3736.93</v>
      </c>
      <c r="F2080" s="22">
        <v>0.16</v>
      </c>
      <c r="U2080" s="24" t="s">
        <v>90</v>
      </c>
      <c r="V2080" s="24" t="s">
        <v>90</v>
      </c>
      <c r="W2080" s="25" t="s">
        <v>90</v>
      </c>
      <c r="X2080" s="6" t="s">
        <v>90</v>
      </c>
      <c r="Y2080" s="6" t="s">
        <v>90</v>
      </c>
      <c r="Z2080" s="6" t="s">
        <v>90</v>
      </c>
      <c r="AA2080" s="6" t="s">
        <v>90</v>
      </c>
      <c r="AB2080" s="6" t="s">
        <v>90</v>
      </c>
      <c r="AC2080">
        <v>2078</v>
      </c>
      <c r="AD2080" s="6" t="s">
        <v>7429</v>
      </c>
      <c r="AE2080" s="6" t="s">
        <v>52124</v>
      </c>
      <c r="AF2080" s="6" t="s">
        <v>90</v>
      </c>
      <c r="AG2080" s="6" t="s">
        <v>7430</v>
      </c>
      <c r="AH2080" s="6" t="s">
        <v>52337</v>
      </c>
      <c r="AI2080" s="6" t="s">
        <v>52336</v>
      </c>
    </row>
    <row r="2081" spans="1:35" x14ac:dyDescent="0.25">
      <c r="A2081" s="26" t="s">
        <v>2862</v>
      </c>
      <c r="B2081" s="24" t="s">
        <v>2863</v>
      </c>
      <c r="C2081" s="22">
        <v>9418.51</v>
      </c>
      <c r="D2081" s="22">
        <v>1578.3809799999999</v>
      </c>
      <c r="E2081" s="22">
        <v>1147.7879600000001</v>
      </c>
      <c r="F2081" s="22">
        <v>1.54</v>
      </c>
      <c r="G2081" s="22">
        <v>1043.51403</v>
      </c>
      <c r="H2081" s="22">
        <v>24.180990000000001</v>
      </c>
      <c r="I2081" s="22">
        <v>1592.10998</v>
      </c>
      <c r="J2081" s="22">
        <v>966.68102999999996</v>
      </c>
      <c r="K2081" s="22">
        <v>1263.5629799999999</v>
      </c>
      <c r="L2081" s="22">
        <v>1278.67004</v>
      </c>
      <c r="M2081" s="22">
        <v>0</v>
      </c>
      <c r="N2081" s="22">
        <v>2463.07006</v>
      </c>
      <c r="O2081" s="22">
        <v>29.18</v>
      </c>
      <c r="P2081" s="22">
        <v>33.410989999999998</v>
      </c>
      <c r="Q2081" s="22">
        <v>0.50175000000000003</v>
      </c>
      <c r="R2081" s="22">
        <v>1.32</v>
      </c>
      <c r="S2081" s="22">
        <v>1.28</v>
      </c>
      <c r="T2081" s="22">
        <v>0.20261000000000001</v>
      </c>
      <c r="U2081" s="24" t="s">
        <v>47758</v>
      </c>
      <c r="V2081" s="24" t="s">
        <v>47759</v>
      </c>
      <c r="W2081" s="25" t="s">
        <v>47760</v>
      </c>
      <c r="X2081" s="6" t="s">
        <v>90</v>
      </c>
      <c r="Y2081" s="6" t="s">
        <v>90</v>
      </c>
      <c r="Z2081" s="6" t="s">
        <v>90</v>
      </c>
      <c r="AA2081" s="6" t="s">
        <v>90</v>
      </c>
      <c r="AB2081" s="6" t="s">
        <v>90</v>
      </c>
      <c r="AC2081">
        <v>2079</v>
      </c>
      <c r="AD2081" s="6" t="s">
        <v>7431</v>
      </c>
      <c r="AE2081" s="6" t="s">
        <v>49780</v>
      </c>
      <c r="AF2081" s="6" t="s">
        <v>49780</v>
      </c>
      <c r="AG2081" s="6" t="s">
        <v>7432</v>
      </c>
      <c r="AH2081" s="6" t="s">
        <v>52338</v>
      </c>
      <c r="AI2081" s="6" t="s">
        <v>52339</v>
      </c>
    </row>
    <row r="2082" spans="1:35" x14ac:dyDescent="0.25">
      <c r="A2082" s="26" t="s">
        <v>41782</v>
      </c>
      <c r="B2082" s="24" t="s">
        <v>41783</v>
      </c>
      <c r="C2082" s="22">
        <v>2192.0500000000002</v>
      </c>
      <c r="D2082" s="22">
        <v>111.747</v>
      </c>
      <c r="E2082" s="22">
        <v>61.287990000000001</v>
      </c>
      <c r="G2082" s="22">
        <v>9.6029900000000001</v>
      </c>
      <c r="H2082" s="22">
        <v>0</v>
      </c>
      <c r="I2082" s="22">
        <v>0</v>
      </c>
      <c r="J2082" s="22">
        <v>12.586</v>
      </c>
      <c r="K2082" s="22">
        <v>90.606999999999999</v>
      </c>
      <c r="L2082" s="22">
        <v>1.6399900000000001</v>
      </c>
      <c r="M2082" s="22">
        <v>0</v>
      </c>
      <c r="N2082" s="22">
        <v>1318.479</v>
      </c>
      <c r="O2082" s="22">
        <v>11.73</v>
      </c>
      <c r="P2082" s="22">
        <v>4.2991999999999999</v>
      </c>
      <c r="Q2082" s="22">
        <v>4.4920000000000002E-2</v>
      </c>
      <c r="R2082" s="22">
        <v>6.18</v>
      </c>
      <c r="S2082" s="22">
        <v>7.2</v>
      </c>
      <c r="T2082" s="22">
        <v>6.4360299999999997</v>
      </c>
      <c r="U2082" s="24" t="s">
        <v>47761</v>
      </c>
      <c r="V2082" s="24" t="s">
        <v>47762</v>
      </c>
      <c r="W2082" s="25" t="s">
        <v>47763</v>
      </c>
      <c r="X2082" s="6" t="s">
        <v>90</v>
      </c>
      <c r="Y2082" s="6" t="s">
        <v>90</v>
      </c>
      <c r="Z2082" s="6" t="s">
        <v>90</v>
      </c>
      <c r="AA2082" s="6" t="s">
        <v>90</v>
      </c>
      <c r="AB2082" s="6" t="s">
        <v>90</v>
      </c>
      <c r="AC2082">
        <v>2080</v>
      </c>
      <c r="AD2082" s="6" t="s">
        <v>7433</v>
      </c>
      <c r="AE2082" s="6" t="s">
        <v>49695</v>
      </c>
      <c r="AF2082" s="6" t="s">
        <v>90</v>
      </c>
      <c r="AG2082" s="6" t="s">
        <v>7434</v>
      </c>
      <c r="AH2082" s="6" t="s">
        <v>52340</v>
      </c>
      <c r="AI2082" s="6" t="s">
        <v>52339</v>
      </c>
    </row>
    <row r="2083" spans="1:35" x14ac:dyDescent="0.25">
      <c r="A2083" s="26" t="s">
        <v>2864</v>
      </c>
      <c r="B2083" s="24" t="s">
        <v>2865</v>
      </c>
      <c r="C2083" s="22">
        <v>3358.34</v>
      </c>
      <c r="D2083" s="22">
        <v>184.08299</v>
      </c>
      <c r="E2083" s="22">
        <v>157.048</v>
      </c>
      <c r="F2083" s="22">
        <v>0.47</v>
      </c>
      <c r="G2083" s="22">
        <v>14297.320309999999</v>
      </c>
      <c r="H2083" s="22">
        <v>9.6609999999999996</v>
      </c>
      <c r="I2083" s="22">
        <v>7.94299</v>
      </c>
      <c r="J2083" s="22">
        <v>9005.1552699999993</v>
      </c>
      <c r="K2083" s="22">
        <v>14676.549800000001</v>
      </c>
      <c r="L2083" s="22">
        <v>4793.2211900000002</v>
      </c>
      <c r="M2083" s="22">
        <v>0</v>
      </c>
      <c r="N2083" s="22">
        <v>1844.33898</v>
      </c>
      <c r="O2083" s="22">
        <v>6.54</v>
      </c>
      <c r="P2083" s="22">
        <v>73.94</v>
      </c>
      <c r="Q2083" s="22">
        <v>2.8372999999999999</v>
      </c>
      <c r="R2083" s="22">
        <v>1.65</v>
      </c>
      <c r="S2083" s="22">
        <v>1.63</v>
      </c>
      <c r="T2083" s="22">
        <v>4.1029999999999997E-2</v>
      </c>
      <c r="U2083" s="24" t="s">
        <v>47764</v>
      </c>
      <c r="V2083" s="24" t="s">
        <v>47765</v>
      </c>
      <c r="W2083" s="25" t="s">
        <v>47766</v>
      </c>
      <c r="X2083" s="6" t="s">
        <v>90</v>
      </c>
      <c r="Y2083" s="6" t="s">
        <v>90</v>
      </c>
      <c r="Z2083" s="6" t="s">
        <v>90</v>
      </c>
      <c r="AA2083" s="6" t="s">
        <v>90</v>
      </c>
      <c r="AB2083" s="6" t="s">
        <v>90</v>
      </c>
      <c r="AC2083">
        <v>2081</v>
      </c>
      <c r="AD2083" s="6" t="s">
        <v>7435</v>
      </c>
      <c r="AE2083" s="6" t="s">
        <v>52544</v>
      </c>
      <c r="AF2083" s="6" t="s">
        <v>49595</v>
      </c>
      <c r="AG2083" s="6" t="s">
        <v>7436</v>
      </c>
      <c r="AH2083" s="6" t="s">
        <v>52341</v>
      </c>
      <c r="AI2083" s="6" t="s">
        <v>52342</v>
      </c>
    </row>
    <row r="2084" spans="1:35" x14ac:dyDescent="0.25">
      <c r="A2084" s="26" t="s">
        <v>2866</v>
      </c>
      <c r="B2084" s="24" t="s">
        <v>2867</v>
      </c>
      <c r="C2084" s="22">
        <v>11287.42</v>
      </c>
      <c r="D2084" s="22">
        <v>734.82597999999996</v>
      </c>
      <c r="E2084" s="22">
        <v>500.18301000000002</v>
      </c>
      <c r="F2084" s="22">
        <v>1</v>
      </c>
      <c r="G2084" s="22">
        <v>408.83400999999998</v>
      </c>
      <c r="H2084" s="22">
        <v>578.50701000000004</v>
      </c>
      <c r="I2084" s="22">
        <v>4842.8950100000002</v>
      </c>
      <c r="J2084" s="22">
        <v>581.49199999999996</v>
      </c>
      <c r="K2084" s="22">
        <v>1410.9830300000001</v>
      </c>
      <c r="L2084" s="22">
        <v>1624.0229400000001</v>
      </c>
      <c r="M2084" s="22">
        <v>0</v>
      </c>
      <c r="N2084" s="22">
        <v>4021.96801</v>
      </c>
      <c r="O2084" s="22">
        <v>87.52</v>
      </c>
      <c r="P2084" s="22">
        <v>27.376999999999999</v>
      </c>
      <c r="Q2084" s="22">
        <v>0.37697000000000003</v>
      </c>
      <c r="R2084" s="22">
        <v>2.48</v>
      </c>
      <c r="S2084" s="22">
        <v>1.43</v>
      </c>
      <c r="T2084" s="22">
        <v>0.72853999999999997</v>
      </c>
      <c r="U2084" s="24" t="s">
        <v>47767</v>
      </c>
      <c r="V2084" s="24" t="s">
        <v>47768</v>
      </c>
      <c r="W2084" s="25" t="s">
        <v>47769</v>
      </c>
      <c r="X2084" s="6" t="s">
        <v>90</v>
      </c>
      <c r="Y2084" s="6" t="s">
        <v>90</v>
      </c>
      <c r="Z2084" s="6" t="s">
        <v>90</v>
      </c>
      <c r="AA2084" s="6" t="s">
        <v>90</v>
      </c>
      <c r="AB2084" s="6" t="s">
        <v>90</v>
      </c>
      <c r="AC2084">
        <v>2082</v>
      </c>
      <c r="AD2084" s="6" t="s">
        <v>7437</v>
      </c>
      <c r="AE2084" s="6" t="s">
        <v>49255</v>
      </c>
      <c r="AF2084" s="6" t="s">
        <v>49184</v>
      </c>
      <c r="AG2084" s="6" t="s">
        <v>7438</v>
      </c>
      <c r="AH2084" s="6" t="s">
        <v>52343</v>
      </c>
      <c r="AI2084" s="6" t="s">
        <v>52342</v>
      </c>
    </row>
    <row r="2085" spans="1:35" x14ac:dyDescent="0.25">
      <c r="A2085" s="26" t="s">
        <v>2868</v>
      </c>
      <c r="B2085" s="24" t="s">
        <v>2869</v>
      </c>
      <c r="C2085" s="22">
        <v>3645.46</v>
      </c>
      <c r="D2085" s="22">
        <v>1135.5860499999999</v>
      </c>
      <c r="E2085" s="22">
        <v>1007.59002</v>
      </c>
      <c r="F2085" s="22">
        <v>0.6</v>
      </c>
      <c r="G2085" s="22">
        <v>671.81097</v>
      </c>
      <c r="H2085" s="22">
        <v>0</v>
      </c>
      <c r="I2085" s="22">
        <v>5363.1928699999999</v>
      </c>
      <c r="J2085" s="22">
        <v>391.02397999999999</v>
      </c>
      <c r="K2085" s="22">
        <v>1303.7080000000001</v>
      </c>
      <c r="L2085" s="22">
        <v>3069.3159099999998</v>
      </c>
      <c r="M2085" s="22">
        <v>0</v>
      </c>
      <c r="N2085" s="22">
        <v>3071.72192</v>
      </c>
      <c r="O2085" s="22">
        <v>14.1</v>
      </c>
      <c r="P2085" s="22">
        <v>49.491999999999997</v>
      </c>
      <c r="Q2085" s="22">
        <v>0.97426000000000001</v>
      </c>
      <c r="R2085" s="22">
        <v>3.7</v>
      </c>
      <c r="S2085" s="22">
        <v>3.33</v>
      </c>
      <c r="T2085" s="22">
        <v>1.6160000000000001</v>
      </c>
      <c r="U2085" s="24" t="s">
        <v>47770</v>
      </c>
      <c r="V2085" s="24" t="s">
        <v>47771</v>
      </c>
      <c r="W2085" s="25" t="s">
        <v>47772</v>
      </c>
      <c r="X2085" s="6" t="s">
        <v>90</v>
      </c>
      <c r="Y2085" s="6" t="s">
        <v>90</v>
      </c>
      <c r="Z2085" s="6" t="s">
        <v>90</v>
      </c>
      <c r="AA2085" s="6" t="s">
        <v>90</v>
      </c>
      <c r="AB2085" s="6" t="s">
        <v>90</v>
      </c>
      <c r="AC2085">
        <v>2083</v>
      </c>
      <c r="AD2085" s="6" t="s">
        <v>7439</v>
      </c>
      <c r="AE2085" s="6" t="s">
        <v>51734</v>
      </c>
      <c r="AF2085" s="6" t="s">
        <v>49097</v>
      </c>
      <c r="AG2085" s="6" t="s">
        <v>7440</v>
      </c>
      <c r="AH2085" s="6" t="s">
        <v>52344</v>
      </c>
      <c r="AI2085" s="6" t="s">
        <v>52345</v>
      </c>
    </row>
    <row r="2086" spans="1:35" x14ac:dyDescent="0.25">
      <c r="A2086" s="26" t="s">
        <v>2870</v>
      </c>
      <c r="B2086" s="24" t="s">
        <v>2871</v>
      </c>
      <c r="C2086" s="22">
        <v>60279.69</v>
      </c>
      <c r="D2086" s="22">
        <v>6596</v>
      </c>
      <c r="E2086" s="22">
        <v>3896</v>
      </c>
      <c r="F2086" s="22">
        <v>1.03</v>
      </c>
      <c r="G2086" s="22">
        <v>0</v>
      </c>
      <c r="H2086" s="22">
        <v>13499</v>
      </c>
      <c r="I2086" s="22">
        <v>0</v>
      </c>
      <c r="J2086" s="22">
        <v>19500</v>
      </c>
      <c r="K2086" s="22">
        <v>17846</v>
      </c>
      <c r="L2086" s="22">
        <v>16009</v>
      </c>
      <c r="M2086" s="22">
        <v>0</v>
      </c>
      <c r="N2086" s="22">
        <v>11232</v>
      </c>
      <c r="O2086" s="22">
        <v>25.14</v>
      </c>
      <c r="P2086" s="22">
        <v>57.975999999999999</v>
      </c>
      <c r="Q2086" s="22">
        <v>1.37957</v>
      </c>
      <c r="R2086" s="22">
        <v>0.88</v>
      </c>
      <c r="S2086" s="22">
        <v>0.22</v>
      </c>
      <c r="T2086" s="22">
        <v>0.22292000000000001</v>
      </c>
      <c r="U2086" s="24" t="s">
        <v>47773</v>
      </c>
      <c r="V2086" s="24" t="s">
        <v>47774</v>
      </c>
      <c r="W2086" s="25" t="s">
        <v>47775</v>
      </c>
      <c r="X2086" s="6" t="s">
        <v>90</v>
      </c>
      <c r="Y2086" s="6" t="s">
        <v>90</v>
      </c>
      <c r="Z2086" s="6" t="s">
        <v>90</v>
      </c>
      <c r="AA2086" s="6" t="s">
        <v>90</v>
      </c>
      <c r="AB2086" s="6" t="s">
        <v>90</v>
      </c>
      <c r="AC2086">
        <v>2084</v>
      </c>
      <c r="AD2086" s="6" t="s">
        <v>7441</v>
      </c>
      <c r="AE2086" s="6" t="s">
        <v>50852</v>
      </c>
      <c r="AF2086" s="6" t="s">
        <v>90</v>
      </c>
      <c r="AG2086" s="6" t="s">
        <v>7442</v>
      </c>
      <c r="AH2086" s="6" t="s">
        <v>52346</v>
      </c>
      <c r="AI2086" s="6" t="s">
        <v>52345</v>
      </c>
    </row>
    <row r="2087" spans="1:35" x14ac:dyDescent="0.25">
      <c r="A2087" s="26" t="s">
        <v>2872</v>
      </c>
      <c r="B2087" s="24" t="s">
        <v>2873</v>
      </c>
      <c r="C2087" s="22">
        <v>3861.89</v>
      </c>
      <c r="D2087" s="22">
        <v>-186.11600000000001</v>
      </c>
      <c r="E2087" s="22">
        <v>-188.14400000000001</v>
      </c>
      <c r="F2087" s="22">
        <v>2.09</v>
      </c>
      <c r="G2087" s="22">
        <v>0</v>
      </c>
      <c r="H2087" s="22">
        <v>0</v>
      </c>
      <c r="I2087" s="22">
        <v>0.79900000000000004</v>
      </c>
      <c r="J2087" s="22">
        <v>53.201000000000001</v>
      </c>
      <c r="K2087" s="22">
        <v>168.274</v>
      </c>
      <c r="L2087" s="22">
        <v>71.135000000000005</v>
      </c>
      <c r="M2087" s="22">
        <v>0</v>
      </c>
      <c r="N2087" s="22">
        <v>58.587000000000003</v>
      </c>
      <c r="O2087" s="22">
        <v>0.18</v>
      </c>
      <c r="P2087" s="22">
        <v>77.864990000000006</v>
      </c>
      <c r="Q2087" s="22">
        <v>3.5177700000000001</v>
      </c>
      <c r="R2087" s="22">
        <v>2.93</v>
      </c>
      <c r="S2087" s="22">
        <v>3.16</v>
      </c>
      <c r="T2087" s="22">
        <v>3.1629800000000001</v>
      </c>
      <c r="U2087" s="24" t="s">
        <v>47776</v>
      </c>
      <c r="V2087" s="24" t="s">
        <v>47777</v>
      </c>
      <c r="W2087" s="25" t="s">
        <v>47778</v>
      </c>
      <c r="X2087" s="6" t="s">
        <v>90</v>
      </c>
      <c r="Y2087" s="6" t="s">
        <v>90</v>
      </c>
      <c r="Z2087" s="6" t="s">
        <v>90</v>
      </c>
      <c r="AA2087" s="6" t="s">
        <v>90</v>
      </c>
      <c r="AB2087" s="6" t="s">
        <v>90</v>
      </c>
      <c r="AC2087">
        <v>2085</v>
      </c>
      <c r="AD2087" s="6" t="s">
        <v>7443</v>
      </c>
      <c r="AE2087" s="6" t="s">
        <v>49200</v>
      </c>
      <c r="AF2087" s="6" t="s">
        <v>90</v>
      </c>
      <c r="AG2087" s="6" t="s">
        <v>7444</v>
      </c>
      <c r="AH2087" s="6" t="s">
        <v>48103</v>
      </c>
      <c r="AI2087" s="6" t="s">
        <v>52347</v>
      </c>
    </row>
    <row r="2088" spans="1:35" x14ac:dyDescent="0.25">
      <c r="A2088" s="26" t="s">
        <v>2874</v>
      </c>
      <c r="B2088" s="24" t="s">
        <v>2875</v>
      </c>
      <c r="C2088" s="22">
        <v>7535.05</v>
      </c>
      <c r="D2088" s="22">
        <v>3108</v>
      </c>
      <c r="E2088" s="22">
        <v>2234</v>
      </c>
      <c r="F2088" s="22">
        <v>2.15</v>
      </c>
      <c r="G2088" s="22">
        <v>2943</v>
      </c>
      <c r="H2088" s="22">
        <v>405</v>
      </c>
      <c r="I2088" s="22">
        <v>11547</v>
      </c>
      <c r="J2088" s="22">
        <v>4476</v>
      </c>
      <c r="K2088" s="22">
        <v>5981</v>
      </c>
      <c r="L2088" s="22">
        <v>14934</v>
      </c>
      <c r="M2088" s="22">
        <v>0</v>
      </c>
      <c r="N2088" s="22">
        <v>2459</v>
      </c>
      <c r="O2088" s="22">
        <v>25.31</v>
      </c>
      <c r="P2088" s="22">
        <v>86.93</v>
      </c>
      <c r="Q2088" s="22">
        <v>5.7887500000000003</v>
      </c>
      <c r="R2088" s="22">
        <v>1.39</v>
      </c>
      <c r="S2088" s="22">
        <v>1.25</v>
      </c>
      <c r="T2088" s="22">
        <v>0.58823999999999999</v>
      </c>
      <c r="U2088" s="24" t="s">
        <v>47779</v>
      </c>
      <c r="V2088" s="24" t="s">
        <v>43758</v>
      </c>
      <c r="W2088" s="25" t="s">
        <v>47780</v>
      </c>
      <c r="X2088" s="6" t="s">
        <v>90</v>
      </c>
      <c r="Y2088" s="6" t="s">
        <v>90</v>
      </c>
      <c r="Z2088" s="6" t="s">
        <v>90</v>
      </c>
      <c r="AA2088" s="6" t="s">
        <v>90</v>
      </c>
      <c r="AB2088" s="6" t="s">
        <v>90</v>
      </c>
      <c r="AC2088">
        <v>2086</v>
      </c>
      <c r="AD2088" s="6" t="s">
        <v>7445</v>
      </c>
      <c r="AE2088" s="6" t="s">
        <v>51928</v>
      </c>
      <c r="AF2088" s="6" t="s">
        <v>50985</v>
      </c>
      <c r="AG2088" s="6" t="s">
        <v>7446</v>
      </c>
      <c r="AH2088" s="6" t="s">
        <v>52348</v>
      </c>
      <c r="AI2088" s="6" t="s">
        <v>52347</v>
      </c>
    </row>
    <row r="2089" spans="1:35" x14ac:dyDescent="0.25">
      <c r="A2089" s="26" t="s">
        <v>2876</v>
      </c>
      <c r="B2089" s="24" t="s">
        <v>2877</v>
      </c>
      <c r="C2089" s="22">
        <v>4030.99</v>
      </c>
      <c r="D2089" s="22">
        <v>196.5</v>
      </c>
      <c r="E2089" s="22">
        <v>178.1</v>
      </c>
      <c r="F2089" s="22">
        <v>0.69</v>
      </c>
      <c r="G2089" s="22">
        <v>3620.3998999999999</v>
      </c>
      <c r="H2089" s="22">
        <v>0</v>
      </c>
      <c r="I2089" s="22">
        <v>178.8</v>
      </c>
      <c r="J2089" s="22">
        <v>10037.0996</v>
      </c>
      <c r="K2089" s="22">
        <v>3925.3998999999999</v>
      </c>
      <c r="L2089" s="22">
        <v>782.40002000000004</v>
      </c>
      <c r="M2089" s="22">
        <v>0</v>
      </c>
      <c r="N2089" s="22">
        <v>2325.6000899999999</v>
      </c>
      <c r="O2089" s="22">
        <v>66.88</v>
      </c>
      <c r="P2089" s="22">
        <v>24.674990000000001</v>
      </c>
      <c r="Q2089" s="22">
        <v>0.32757999999999998</v>
      </c>
      <c r="R2089" s="22">
        <v>0.37</v>
      </c>
      <c r="S2089" s="22">
        <v>0.39</v>
      </c>
      <c r="T2089" s="22">
        <v>3.0380000000000001E-2</v>
      </c>
      <c r="U2089" s="24" t="s">
        <v>47781</v>
      </c>
      <c r="V2089" s="24" t="s">
        <v>47782</v>
      </c>
      <c r="W2089" s="25" t="s">
        <v>47783</v>
      </c>
      <c r="X2089" s="6" t="s">
        <v>90</v>
      </c>
      <c r="Y2089" s="6" t="s">
        <v>90</v>
      </c>
      <c r="Z2089" s="6" t="s">
        <v>90</v>
      </c>
      <c r="AA2089" s="6" t="s">
        <v>90</v>
      </c>
      <c r="AB2089" s="6" t="s">
        <v>90</v>
      </c>
      <c r="AC2089">
        <v>2087</v>
      </c>
      <c r="AD2089" s="6" t="s">
        <v>7447</v>
      </c>
      <c r="AE2089" s="6" t="s">
        <v>51852</v>
      </c>
      <c r="AF2089" s="6" t="s">
        <v>90</v>
      </c>
      <c r="AG2089" s="6" t="s">
        <v>7448</v>
      </c>
      <c r="AH2089" s="6" t="s">
        <v>52349</v>
      </c>
      <c r="AI2089" s="6" t="s">
        <v>52350</v>
      </c>
    </row>
    <row r="2090" spans="1:35" x14ac:dyDescent="0.25">
      <c r="A2090" s="26" t="s">
        <v>41784</v>
      </c>
      <c r="B2090" s="24" t="s">
        <v>41785</v>
      </c>
      <c r="C2090" s="22">
        <v>2852.96</v>
      </c>
      <c r="D2090" s="22">
        <v>444.26799999999997</v>
      </c>
      <c r="E2090" s="22">
        <v>281.46899000000002</v>
      </c>
      <c r="F2090" s="22">
        <v>1.1399999999999999</v>
      </c>
      <c r="G2090" s="22">
        <v>749.33099000000004</v>
      </c>
      <c r="H2090" s="22">
        <v>559.03002000000004</v>
      </c>
      <c r="I2090" s="22">
        <v>163.54499000000001</v>
      </c>
      <c r="J2090" s="22">
        <v>682.51898000000006</v>
      </c>
      <c r="K2090" s="22">
        <v>2725.9628899999998</v>
      </c>
      <c r="L2090" s="22">
        <v>861.51396999999997</v>
      </c>
      <c r="M2090" s="22">
        <v>0</v>
      </c>
      <c r="N2090" s="22">
        <v>2729.1498999999999</v>
      </c>
      <c r="U2090" s="24" t="s">
        <v>47784</v>
      </c>
      <c r="V2090" s="24" t="s">
        <v>47784</v>
      </c>
      <c r="W2090" s="25" t="s">
        <v>47785</v>
      </c>
      <c r="X2090" s="6" t="s">
        <v>90</v>
      </c>
      <c r="Y2090" s="6" t="s">
        <v>90</v>
      </c>
      <c r="Z2090" s="6" t="s">
        <v>90</v>
      </c>
      <c r="AA2090" s="6" t="s">
        <v>90</v>
      </c>
      <c r="AB2090" s="6" t="s">
        <v>90</v>
      </c>
      <c r="AC2090">
        <v>2088</v>
      </c>
      <c r="AD2090" s="6" t="s">
        <v>7449</v>
      </c>
      <c r="AE2090" s="6" t="s">
        <v>52485</v>
      </c>
      <c r="AF2090" s="6" t="s">
        <v>90</v>
      </c>
      <c r="AG2090" s="6" t="s">
        <v>7450</v>
      </c>
      <c r="AH2090" s="6" t="s">
        <v>52351</v>
      </c>
      <c r="AI2090" s="6" t="s">
        <v>52350</v>
      </c>
    </row>
    <row r="2091" spans="1:35" x14ac:dyDescent="0.25">
      <c r="A2091" s="26" t="s">
        <v>2878</v>
      </c>
      <c r="B2091" s="24" t="s">
        <v>2879</v>
      </c>
      <c r="C2091" s="22">
        <v>4236.5600000000004</v>
      </c>
      <c r="D2091" s="22">
        <v>1846.86096</v>
      </c>
      <c r="E2091" s="22">
        <v>1551.0860499999999</v>
      </c>
      <c r="F2091" s="22">
        <v>1.76</v>
      </c>
      <c r="G2091" s="22">
        <v>944.18102999999996</v>
      </c>
      <c r="H2091" s="22">
        <v>1754.7729400000001</v>
      </c>
      <c r="I2091" s="22">
        <v>2921.6430599999999</v>
      </c>
      <c r="J2091" s="22">
        <v>1755.9160099999999</v>
      </c>
      <c r="K2091" s="22">
        <v>3062.4789999999998</v>
      </c>
      <c r="L2091" s="22">
        <v>1754.23901</v>
      </c>
      <c r="M2091" s="22">
        <v>0</v>
      </c>
      <c r="N2091" s="22">
        <v>3600.6540500000001</v>
      </c>
      <c r="O2091" s="22">
        <v>70.78</v>
      </c>
      <c r="P2091" s="22">
        <v>31.704000000000001</v>
      </c>
      <c r="Q2091" s="22">
        <v>0.46421000000000001</v>
      </c>
      <c r="R2091" s="22">
        <v>1.95</v>
      </c>
      <c r="S2091" s="22">
        <v>0.74</v>
      </c>
      <c r="T2091" s="22">
        <v>0.20702000000000001</v>
      </c>
      <c r="U2091" s="24" t="s">
        <v>47786</v>
      </c>
      <c r="V2091" s="24" t="s">
        <v>47787</v>
      </c>
      <c r="W2091" s="25" t="s">
        <v>47788</v>
      </c>
      <c r="X2091" s="6" t="s">
        <v>90</v>
      </c>
      <c r="Y2091" s="6" t="s">
        <v>90</v>
      </c>
      <c r="Z2091" s="6" t="s">
        <v>90</v>
      </c>
      <c r="AA2091" s="6" t="s">
        <v>90</v>
      </c>
      <c r="AB2091" s="6" t="s">
        <v>90</v>
      </c>
      <c r="AC2091">
        <v>2089</v>
      </c>
      <c r="AD2091" s="6" t="s">
        <v>7451</v>
      </c>
      <c r="AE2091" s="6" t="s">
        <v>51293</v>
      </c>
      <c r="AF2091" s="6" t="s">
        <v>51141</v>
      </c>
      <c r="AG2091" s="6" t="s">
        <v>7452</v>
      </c>
      <c r="AH2091" s="6" t="s">
        <v>52352</v>
      </c>
      <c r="AI2091" s="6" t="s">
        <v>52353</v>
      </c>
    </row>
    <row r="2092" spans="1:35" x14ac:dyDescent="0.25">
      <c r="A2092" s="26" t="s">
        <v>41786</v>
      </c>
      <c r="B2092" s="24" t="s">
        <v>41787</v>
      </c>
      <c r="C2092" s="22">
        <v>2678.87</v>
      </c>
      <c r="D2092" s="22">
        <v>205.89999</v>
      </c>
      <c r="E2092" s="22">
        <v>62.099989999999998</v>
      </c>
      <c r="F2092" s="22">
        <v>0.42</v>
      </c>
      <c r="G2092" s="22">
        <v>158.80000000000001</v>
      </c>
      <c r="H2092" s="22">
        <v>589.5</v>
      </c>
      <c r="I2092" s="22">
        <v>2113.6000899999999</v>
      </c>
      <c r="J2092" s="22">
        <v>827.79998000000001</v>
      </c>
      <c r="K2092" s="22">
        <v>814.5</v>
      </c>
      <c r="L2092" s="22">
        <v>1394</v>
      </c>
      <c r="M2092" s="22">
        <v>0</v>
      </c>
      <c r="N2092" s="22">
        <v>1687</v>
      </c>
      <c r="O2092" s="22">
        <v>30.27</v>
      </c>
      <c r="P2092" s="22">
        <v>45.665999999999997</v>
      </c>
      <c r="Q2092" s="22">
        <v>0.84047000000000005</v>
      </c>
      <c r="R2092" s="22">
        <v>1.07</v>
      </c>
      <c r="S2092" s="22">
        <v>0.27</v>
      </c>
      <c r="T2092" s="22">
        <v>7.9969999999999999E-2</v>
      </c>
      <c r="U2092" s="24" t="s">
        <v>47789</v>
      </c>
      <c r="V2092" s="24" t="s">
        <v>47790</v>
      </c>
      <c r="W2092" s="25" t="s">
        <v>47791</v>
      </c>
      <c r="X2092" s="6" t="s">
        <v>90</v>
      </c>
      <c r="Y2092" s="6" t="s">
        <v>90</v>
      </c>
      <c r="Z2092" s="6" t="s">
        <v>90</v>
      </c>
      <c r="AA2092" s="6" t="s">
        <v>90</v>
      </c>
      <c r="AB2092" s="6" t="s">
        <v>90</v>
      </c>
      <c r="AC2092">
        <v>2090</v>
      </c>
      <c r="AD2092" s="6" t="s">
        <v>7453</v>
      </c>
      <c r="AE2092" s="6" t="s">
        <v>49793</v>
      </c>
      <c r="AF2092" s="6" t="s">
        <v>49877</v>
      </c>
      <c r="AG2092" s="6" t="s">
        <v>7454</v>
      </c>
      <c r="AH2092" s="6" t="s">
        <v>52354</v>
      </c>
      <c r="AI2092" s="6" t="s">
        <v>52353</v>
      </c>
    </row>
    <row r="2093" spans="1:35" x14ac:dyDescent="0.25">
      <c r="A2093" s="26" t="s">
        <v>41788</v>
      </c>
      <c r="B2093" s="24" t="s">
        <v>41789</v>
      </c>
      <c r="C2093" s="22">
        <v>5445.89</v>
      </c>
      <c r="D2093" s="22">
        <v>2660.7919900000002</v>
      </c>
      <c r="E2093" s="22">
        <v>-2651.3269100000002</v>
      </c>
      <c r="F2093" s="22">
        <v>1.22</v>
      </c>
      <c r="G2093" s="22">
        <v>5249.4150300000001</v>
      </c>
      <c r="H2093" s="22">
        <v>333.63400000000001</v>
      </c>
      <c r="I2093" s="22">
        <v>0</v>
      </c>
      <c r="J2093" s="22">
        <v>19360.25</v>
      </c>
      <c r="K2093" s="22">
        <v>16646.220700000002</v>
      </c>
      <c r="L2093" s="22">
        <v>27728.310539999999</v>
      </c>
      <c r="M2093" s="22">
        <v>0</v>
      </c>
      <c r="N2093" s="22">
        <v>26074.339840000001</v>
      </c>
      <c r="U2093" s="24" t="s">
        <v>47792</v>
      </c>
      <c r="V2093" s="24" t="s">
        <v>47793</v>
      </c>
      <c r="W2093" s="25" t="s">
        <v>47794</v>
      </c>
      <c r="X2093" s="6" t="s">
        <v>90</v>
      </c>
      <c r="Y2093" s="6" t="s">
        <v>90</v>
      </c>
      <c r="Z2093" s="6" t="s">
        <v>90</v>
      </c>
      <c r="AA2093" s="6" t="s">
        <v>90</v>
      </c>
      <c r="AB2093" s="6" t="s">
        <v>90</v>
      </c>
      <c r="AC2093">
        <v>2091</v>
      </c>
      <c r="AD2093" s="6" t="s">
        <v>7455</v>
      </c>
      <c r="AE2093" s="6" t="s">
        <v>49818</v>
      </c>
      <c r="AF2093" s="6" t="s">
        <v>49398</v>
      </c>
      <c r="AG2093" s="6" t="s">
        <v>7456</v>
      </c>
      <c r="AH2093" s="6" t="s">
        <v>52355</v>
      </c>
      <c r="AI2093" s="6" t="s">
        <v>52356</v>
      </c>
    </row>
    <row r="2094" spans="1:35" x14ac:dyDescent="0.25">
      <c r="A2094" s="26" t="s">
        <v>41788</v>
      </c>
      <c r="B2094" s="24" t="s">
        <v>41790</v>
      </c>
      <c r="C2094" s="22">
        <v>5574.24</v>
      </c>
      <c r="D2094" s="22">
        <v>2660.7919900000002</v>
      </c>
      <c r="E2094" s="22">
        <v>-2651.3269100000002</v>
      </c>
      <c r="F2094" s="22">
        <v>1.08</v>
      </c>
      <c r="G2094" s="22">
        <v>5249.4150300000001</v>
      </c>
      <c r="H2094" s="22">
        <v>333.63400000000001</v>
      </c>
      <c r="I2094" s="22">
        <v>0</v>
      </c>
      <c r="J2094" s="22">
        <v>19360.25</v>
      </c>
      <c r="K2094" s="22">
        <v>16646.220700000002</v>
      </c>
      <c r="L2094" s="22">
        <v>27728.310539999999</v>
      </c>
      <c r="M2094" s="22">
        <v>0</v>
      </c>
      <c r="N2094" s="22">
        <v>26074.339840000001</v>
      </c>
      <c r="U2094" s="24" t="s">
        <v>47792</v>
      </c>
      <c r="V2094" s="24" t="s">
        <v>47795</v>
      </c>
      <c r="W2094" s="25" t="s">
        <v>47796</v>
      </c>
      <c r="X2094" s="6" t="s">
        <v>90</v>
      </c>
      <c r="Y2094" s="6" t="s">
        <v>90</v>
      </c>
      <c r="Z2094" s="6" t="s">
        <v>90</v>
      </c>
      <c r="AA2094" s="6" t="s">
        <v>90</v>
      </c>
      <c r="AB2094" s="6" t="s">
        <v>90</v>
      </c>
      <c r="AC2094">
        <v>2092</v>
      </c>
      <c r="AD2094" s="6" t="s">
        <v>7457</v>
      </c>
      <c r="AE2094" s="6" t="s">
        <v>49887</v>
      </c>
      <c r="AF2094" s="6" t="s">
        <v>90</v>
      </c>
      <c r="AG2094" s="6" t="s">
        <v>7458</v>
      </c>
      <c r="AH2094" s="6" t="s">
        <v>52357</v>
      </c>
      <c r="AI2094" s="6" t="s">
        <v>52356</v>
      </c>
    </row>
    <row r="2095" spans="1:35" x14ac:dyDescent="0.25">
      <c r="A2095" s="26" t="s">
        <v>2880</v>
      </c>
      <c r="B2095" s="24" t="s">
        <v>2881</v>
      </c>
      <c r="C2095" s="22">
        <v>6807.29</v>
      </c>
      <c r="D2095" s="22">
        <v>2190.9499500000002</v>
      </c>
      <c r="E2095" s="22">
        <v>868.52599999999995</v>
      </c>
      <c r="F2095" s="22">
        <v>0.77</v>
      </c>
      <c r="G2095" s="22">
        <v>667.80296999999996</v>
      </c>
      <c r="H2095" s="22">
        <v>45.735999999999997</v>
      </c>
      <c r="I2095" s="22">
        <v>3179.8850000000002</v>
      </c>
      <c r="J2095" s="22">
        <v>2540.9580000000001</v>
      </c>
      <c r="K2095" s="22">
        <v>2007.5870299999999</v>
      </c>
      <c r="L2095" s="22">
        <v>2765.9418900000001</v>
      </c>
      <c r="M2095" s="22">
        <v>0</v>
      </c>
      <c r="N2095" s="22">
        <v>4919.4702100000004</v>
      </c>
      <c r="O2095" s="22">
        <v>10.029999999999999</v>
      </c>
      <c r="P2095" s="22">
        <v>36.125</v>
      </c>
      <c r="Q2095" s="22">
        <v>0.56555999999999995</v>
      </c>
      <c r="R2095" s="22">
        <v>0.74</v>
      </c>
      <c r="S2095" s="22">
        <v>0.77</v>
      </c>
      <c r="T2095" s="22">
        <v>0.50927</v>
      </c>
      <c r="U2095" s="24" t="s">
        <v>47797</v>
      </c>
      <c r="V2095" s="24" t="s">
        <v>47798</v>
      </c>
      <c r="W2095" s="25" t="s">
        <v>47799</v>
      </c>
      <c r="X2095" s="6" t="s">
        <v>90</v>
      </c>
      <c r="Y2095" s="6" t="s">
        <v>90</v>
      </c>
      <c r="Z2095" s="6" t="s">
        <v>90</v>
      </c>
      <c r="AA2095" s="6" t="s">
        <v>90</v>
      </c>
      <c r="AB2095" s="6" t="s">
        <v>90</v>
      </c>
      <c r="AC2095">
        <v>2093</v>
      </c>
      <c r="AD2095" s="6" t="s">
        <v>7459</v>
      </c>
      <c r="AE2095" s="6" t="s">
        <v>49195</v>
      </c>
      <c r="AF2095" s="6" t="s">
        <v>49200</v>
      </c>
      <c r="AG2095" s="6" t="s">
        <v>7460</v>
      </c>
      <c r="AH2095" s="6" t="s">
        <v>52358</v>
      </c>
      <c r="AI2095" s="6" t="s">
        <v>52359</v>
      </c>
    </row>
    <row r="2096" spans="1:35" x14ac:dyDescent="0.25">
      <c r="A2096" s="26" t="s">
        <v>90</v>
      </c>
      <c r="B2096" s="24" t="s">
        <v>2882</v>
      </c>
      <c r="C2096" s="22">
        <v>21812.65</v>
      </c>
      <c r="F2096" s="22">
        <v>0.19</v>
      </c>
      <c r="U2096" s="24" t="s">
        <v>90</v>
      </c>
      <c r="V2096" s="24" t="s">
        <v>90</v>
      </c>
      <c r="W2096" s="25" t="s">
        <v>90</v>
      </c>
      <c r="X2096" s="6" t="s">
        <v>90</v>
      </c>
      <c r="Y2096" s="6" t="s">
        <v>90</v>
      </c>
      <c r="Z2096" s="6" t="s">
        <v>90</v>
      </c>
      <c r="AA2096" s="6" t="s">
        <v>90</v>
      </c>
      <c r="AB2096" s="6" t="s">
        <v>90</v>
      </c>
      <c r="AC2096">
        <v>2094</v>
      </c>
      <c r="AD2096" s="6" t="s">
        <v>7461</v>
      </c>
      <c r="AE2096" s="6" t="s">
        <v>50636</v>
      </c>
      <c r="AF2096" s="6" t="s">
        <v>90</v>
      </c>
      <c r="AG2096" s="6" t="s">
        <v>7462</v>
      </c>
      <c r="AH2096" s="6" t="s">
        <v>52360</v>
      </c>
      <c r="AI2096" s="6" t="s">
        <v>52359</v>
      </c>
    </row>
    <row r="2097" spans="1:35" x14ac:dyDescent="0.25">
      <c r="A2097" s="26" t="s">
        <v>2883</v>
      </c>
      <c r="B2097" s="24" t="s">
        <v>2884</v>
      </c>
      <c r="C2097" s="22">
        <v>90628.95</v>
      </c>
      <c r="D2097" s="22">
        <v>5869</v>
      </c>
      <c r="E2097" s="22">
        <v>4642</v>
      </c>
      <c r="F2097" s="22">
        <v>0.9</v>
      </c>
      <c r="G2097" s="22">
        <v>682</v>
      </c>
      <c r="H2097" s="22">
        <v>5819</v>
      </c>
      <c r="I2097" s="22">
        <v>97</v>
      </c>
      <c r="J2097" s="22">
        <v>10305</v>
      </c>
      <c r="K2097" s="22">
        <v>12456</v>
      </c>
      <c r="L2097" s="22">
        <v>2859</v>
      </c>
      <c r="M2097" s="22">
        <v>0</v>
      </c>
      <c r="N2097" s="22">
        <v>6364</v>
      </c>
      <c r="O2097" s="22">
        <v>5.59</v>
      </c>
      <c r="P2097" s="22">
        <v>30.812000000000001</v>
      </c>
      <c r="Q2097" s="22">
        <v>0.44534000000000001</v>
      </c>
      <c r="R2097" s="22">
        <v>1.2</v>
      </c>
      <c r="S2097" s="22">
        <v>0.64</v>
      </c>
      <c r="T2097" s="22">
        <v>0.57786999999999999</v>
      </c>
      <c r="U2097" s="24" t="s">
        <v>47800</v>
      </c>
      <c r="V2097" s="24" t="s">
        <v>47801</v>
      </c>
      <c r="W2097" s="25" t="s">
        <v>47802</v>
      </c>
      <c r="X2097" s="6" t="s">
        <v>90</v>
      </c>
      <c r="Y2097" s="6" t="s">
        <v>90</v>
      </c>
      <c r="Z2097" s="6" t="s">
        <v>90</v>
      </c>
      <c r="AA2097" s="6" t="s">
        <v>90</v>
      </c>
      <c r="AB2097" s="6" t="s">
        <v>90</v>
      </c>
      <c r="AC2097">
        <v>2095</v>
      </c>
      <c r="AD2097" s="6" t="s">
        <v>7463</v>
      </c>
      <c r="AE2097" s="6" t="s">
        <v>49604</v>
      </c>
      <c r="AF2097" s="6" t="s">
        <v>90</v>
      </c>
      <c r="AG2097" s="6" t="s">
        <v>7464</v>
      </c>
      <c r="AH2097" s="6" t="s">
        <v>52361</v>
      </c>
      <c r="AI2097" s="6" t="s">
        <v>52362</v>
      </c>
    </row>
    <row r="2098" spans="1:35" x14ac:dyDescent="0.25">
      <c r="A2098" s="26" t="s">
        <v>41791</v>
      </c>
      <c r="B2098" s="24" t="s">
        <v>41792</v>
      </c>
      <c r="C2098" s="22">
        <v>4594.28</v>
      </c>
      <c r="D2098" s="22">
        <v>4595.9228499999999</v>
      </c>
      <c r="E2098" s="22">
        <v>3055.2748999999999</v>
      </c>
      <c r="F2098" s="22">
        <v>1.96</v>
      </c>
      <c r="G2098" s="22">
        <v>5916.4790000000003</v>
      </c>
      <c r="H2098" s="22">
        <v>9637.4541000000008</v>
      </c>
      <c r="I2098" s="22">
        <v>2029.62194</v>
      </c>
      <c r="J2098" s="22">
        <v>14514.190420000001</v>
      </c>
      <c r="K2098" s="22">
        <v>28548.070309999999</v>
      </c>
      <c r="L2098" s="22">
        <v>3065.0329499999998</v>
      </c>
      <c r="M2098" s="22">
        <v>0</v>
      </c>
      <c r="N2098" s="22">
        <v>15983.280269999999</v>
      </c>
      <c r="O2098" s="22">
        <v>23.74</v>
      </c>
      <c r="P2098" s="22">
        <v>16.149000000000001</v>
      </c>
      <c r="Q2098" s="22">
        <v>0.19259000000000001</v>
      </c>
      <c r="R2098" s="22">
        <v>2.04</v>
      </c>
      <c r="S2098" s="22">
        <v>1.3</v>
      </c>
      <c r="T2098" s="22">
        <v>0.89527000000000001</v>
      </c>
      <c r="U2098" s="24" t="s">
        <v>47803</v>
      </c>
      <c r="V2098" s="24" t="s">
        <v>47804</v>
      </c>
      <c r="W2098" s="25" t="s">
        <v>47805</v>
      </c>
      <c r="X2098" s="6" t="s">
        <v>90</v>
      </c>
      <c r="Y2098" s="6" t="s">
        <v>90</v>
      </c>
      <c r="Z2098" s="6" t="s">
        <v>90</v>
      </c>
      <c r="AA2098" s="6" t="s">
        <v>90</v>
      </c>
      <c r="AB2098" s="6" t="s">
        <v>90</v>
      </c>
      <c r="AC2098">
        <v>2096</v>
      </c>
      <c r="AD2098" s="6" t="s">
        <v>7465</v>
      </c>
      <c r="AE2098" s="6" t="s">
        <v>50111</v>
      </c>
      <c r="AF2098" s="6" t="s">
        <v>50379</v>
      </c>
      <c r="AG2098" s="6" t="s">
        <v>7466</v>
      </c>
      <c r="AH2098" s="6" t="s">
        <v>52363</v>
      </c>
      <c r="AI2098" s="6" t="s">
        <v>52362</v>
      </c>
    </row>
    <row r="2099" spans="1:35" x14ac:dyDescent="0.25">
      <c r="A2099" s="26" t="s">
        <v>41793</v>
      </c>
      <c r="B2099" s="24" t="s">
        <v>41794</v>
      </c>
      <c r="C2099" s="22">
        <v>140943.60999999999</v>
      </c>
      <c r="D2099" s="22">
        <v>6357.6879799999997</v>
      </c>
      <c r="E2099" s="22">
        <v>5007.7631799999999</v>
      </c>
      <c r="F2099" s="22">
        <v>-0.8</v>
      </c>
      <c r="G2099" s="22">
        <v>0</v>
      </c>
      <c r="H2099" s="22">
        <v>0</v>
      </c>
      <c r="I2099" s="22">
        <v>9634.9443300000003</v>
      </c>
      <c r="J2099" s="22">
        <v>172054.09375</v>
      </c>
      <c r="K2099" s="22">
        <v>7590.0810499999998</v>
      </c>
      <c r="L2099" s="22">
        <v>12255.799800000001</v>
      </c>
      <c r="M2099" s="22">
        <v>0</v>
      </c>
      <c r="N2099" s="22">
        <v>36246.359369999998</v>
      </c>
      <c r="O2099" s="22">
        <v>4.3899999999999997</v>
      </c>
      <c r="P2099" s="22">
        <v>23.745999999999999</v>
      </c>
      <c r="Q2099" s="22">
        <v>0.31141000000000002</v>
      </c>
      <c r="R2099" s="22">
        <v>0.04</v>
      </c>
      <c r="U2099" s="24" t="s">
        <v>47806</v>
      </c>
      <c r="V2099" s="24" t="s">
        <v>47807</v>
      </c>
      <c r="W2099" s="25" t="s">
        <v>47808</v>
      </c>
      <c r="X2099" s="6" t="s">
        <v>90</v>
      </c>
      <c r="Y2099" s="6" t="s">
        <v>90</v>
      </c>
      <c r="Z2099" s="6" t="s">
        <v>90</v>
      </c>
      <c r="AA2099" s="6" t="s">
        <v>90</v>
      </c>
      <c r="AB2099" s="6" t="s">
        <v>90</v>
      </c>
      <c r="AC2099">
        <v>2097</v>
      </c>
      <c r="AD2099" s="6" t="s">
        <v>7467</v>
      </c>
      <c r="AE2099" s="6" t="s">
        <v>49333</v>
      </c>
      <c r="AF2099" s="6" t="s">
        <v>49454</v>
      </c>
      <c r="AG2099" s="6" t="s">
        <v>7468</v>
      </c>
      <c r="AH2099" s="6" t="s">
        <v>52364</v>
      </c>
      <c r="AI2099" s="6" t="s">
        <v>52365</v>
      </c>
    </row>
    <row r="2100" spans="1:35" x14ac:dyDescent="0.25">
      <c r="A2100" s="26" t="s">
        <v>2885</v>
      </c>
      <c r="B2100" s="24" t="s">
        <v>2886</v>
      </c>
      <c r="C2100" s="22">
        <v>5625.11</v>
      </c>
      <c r="D2100" s="22">
        <v>789.5</v>
      </c>
      <c r="E2100" s="22">
        <v>625.5</v>
      </c>
      <c r="F2100" s="22">
        <v>1.54</v>
      </c>
      <c r="G2100" s="22">
        <v>803.5</v>
      </c>
      <c r="H2100" s="22">
        <v>1191.3000400000001</v>
      </c>
      <c r="I2100" s="22">
        <v>1863.59997</v>
      </c>
      <c r="J2100" s="22">
        <v>1012.40002</v>
      </c>
      <c r="K2100" s="22">
        <v>2504</v>
      </c>
      <c r="L2100" s="22">
        <v>1914.1999499999999</v>
      </c>
      <c r="M2100" s="22">
        <v>0</v>
      </c>
      <c r="N2100" s="22">
        <v>2352.8998999999999</v>
      </c>
      <c r="O2100" s="22">
        <v>33.65</v>
      </c>
      <c r="P2100" s="22">
        <v>44.819000000000003</v>
      </c>
      <c r="Q2100" s="22">
        <v>0.81220999999999999</v>
      </c>
      <c r="R2100" s="22">
        <v>2.76</v>
      </c>
      <c r="S2100" s="22">
        <v>1.3</v>
      </c>
      <c r="T2100" s="22">
        <v>0.50295999999999996</v>
      </c>
      <c r="U2100" s="24" t="s">
        <v>47809</v>
      </c>
      <c r="V2100" s="24" t="s">
        <v>47810</v>
      </c>
      <c r="W2100" s="25" t="s">
        <v>47811</v>
      </c>
      <c r="X2100" s="6" t="s">
        <v>90</v>
      </c>
      <c r="Y2100" s="6" t="s">
        <v>90</v>
      </c>
      <c r="Z2100" s="6" t="s">
        <v>90</v>
      </c>
      <c r="AA2100" s="6" t="s">
        <v>90</v>
      </c>
      <c r="AB2100" s="6" t="s">
        <v>90</v>
      </c>
      <c r="AC2100">
        <v>2098</v>
      </c>
      <c r="AD2100" s="6" t="s">
        <v>7469</v>
      </c>
      <c r="AE2100" s="6" t="s">
        <v>48884</v>
      </c>
      <c r="AF2100" s="6" t="s">
        <v>90</v>
      </c>
      <c r="AG2100" s="6" t="s">
        <v>7470</v>
      </c>
      <c r="AH2100" s="6" t="s">
        <v>52366</v>
      </c>
      <c r="AI2100" s="6" t="s">
        <v>52365</v>
      </c>
    </row>
    <row r="2101" spans="1:35" x14ac:dyDescent="0.25">
      <c r="A2101" s="26" t="s">
        <v>2887</v>
      </c>
      <c r="B2101" s="24" t="s">
        <v>2888</v>
      </c>
      <c r="C2101" s="22">
        <v>24947.18</v>
      </c>
      <c r="D2101" s="22">
        <v>2602</v>
      </c>
      <c r="E2101" s="22">
        <v>2602</v>
      </c>
      <c r="F2101" s="22">
        <v>0.63</v>
      </c>
      <c r="G2101" s="22">
        <v>571</v>
      </c>
      <c r="H2101" s="22">
        <v>73</v>
      </c>
      <c r="I2101" s="22">
        <v>533</v>
      </c>
      <c r="J2101" s="22">
        <v>4511</v>
      </c>
      <c r="K2101" s="22">
        <v>3536</v>
      </c>
      <c r="L2101" s="22">
        <v>1756</v>
      </c>
      <c r="M2101" s="22">
        <v>0</v>
      </c>
      <c r="N2101" s="22">
        <v>9575</v>
      </c>
      <c r="O2101" s="22">
        <v>12.25</v>
      </c>
      <c r="P2101" s="22">
        <v>14.94299</v>
      </c>
      <c r="Q2101" s="22">
        <v>0.17566999999999999</v>
      </c>
      <c r="R2101" s="22">
        <v>0.85</v>
      </c>
      <c r="S2101" s="22">
        <v>0.77</v>
      </c>
      <c r="T2101" s="22">
        <v>0.64109000000000005</v>
      </c>
      <c r="U2101" s="24" t="s">
        <v>47812</v>
      </c>
      <c r="V2101" s="24" t="s">
        <v>47813</v>
      </c>
      <c r="W2101" s="25" t="s">
        <v>47814</v>
      </c>
      <c r="X2101" s="6" t="s">
        <v>90</v>
      </c>
      <c r="Y2101" s="6" t="s">
        <v>90</v>
      </c>
      <c r="Z2101" s="6" t="s">
        <v>90</v>
      </c>
      <c r="AA2101" s="6" t="s">
        <v>90</v>
      </c>
      <c r="AB2101" s="6" t="s">
        <v>90</v>
      </c>
      <c r="AC2101">
        <v>2099</v>
      </c>
      <c r="AD2101" s="6" t="s">
        <v>7471</v>
      </c>
      <c r="AE2101" s="6" t="s">
        <v>52254</v>
      </c>
      <c r="AF2101" s="6" t="s">
        <v>90</v>
      </c>
      <c r="AG2101" s="6" t="s">
        <v>7472</v>
      </c>
      <c r="AH2101" s="6" t="s">
        <v>52367</v>
      </c>
      <c r="AI2101" s="6" t="s">
        <v>52368</v>
      </c>
    </row>
    <row r="2102" spans="1:35" x14ac:dyDescent="0.25">
      <c r="A2102" s="26" t="s">
        <v>41795</v>
      </c>
      <c r="B2102" s="24" t="s">
        <v>41796</v>
      </c>
      <c r="C2102" s="22">
        <v>9024.19</v>
      </c>
      <c r="D2102" s="22">
        <v>4723.9331000000002</v>
      </c>
      <c r="E2102" s="22">
        <v>-933.22400000000005</v>
      </c>
      <c r="F2102" s="22">
        <v>0.31</v>
      </c>
      <c r="G2102" s="22">
        <v>1507.9059999999999</v>
      </c>
      <c r="H2102" s="22">
        <v>289.17401000000001</v>
      </c>
      <c r="I2102" s="22">
        <v>7615.4389600000004</v>
      </c>
      <c r="J2102" s="22">
        <v>4235.6328100000001</v>
      </c>
      <c r="K2102" s="22">
        <v>3736.3669399999999</v>
      </c>
      <c r="L2102" s="22">
        <v>9370.4003900000007</v>
      </c>
      <c r="M2102" s="22">
        <v>0</v>
      </c>
      <c r="N2102" s="22">
        <v>6706.3950100000002</v>
      </c>
      <c r="O2102" s="22">
        <v>3.28</v>
      </c>
      <c r="P2102" s="22">
        <v>58.284990000000001</v>
      </c>
      <c r="Q2102" s="22">
        <v>1.39723</v>
      </c>
      <c r="R2102" s="22">
        <v>0.88</v>
      </c>
      <c r="S2102" s="22">
        <v>0.81</v>
      </c>
      <c r="T2102" s="22">
        <v>0.45784999999999998</v>
      </c>
      <c r="U2102" s="24" t="s">
        <v>47815</v>
      </c>
      <c r="V2102" s="24" t="s">
        <v>47816</v>
      </c>
      <c r="W2102" s="25" t="s">
        <v>47817</v>
      </c>
      <c r="X2102" s="6" t="s">
        <v>90</v>
      </c>
      <c r="Y2102" s="6" t="s">
        <v>90</v>
      </c>
      <c r="Z2102" s="6" t="s">
        <v>90</v>
      </c>
      <c r="AA2102" s="6" t="s">
        <v>90</v>
      </c>
      <c r="AB2102" s="6" t="s">
        <v>90</v>
      </c>
      <c r="AC2102">
        <v>2100</v>
      </c>
      <c r="AD2102" s="6" t="s">
        <v>7473</v>
      </c>
      <c r="AE2102" s="6" t="s">
        <v>52419</v>
      </c>
      <c r="AF2102" s="6" t="s">
        <v>90</v>
      </c>
      <c r="AG2102" s="6" t="s">
        <v>7474</v>
      </c>
      <c r="AH2102" s="6" t="s">
        <v>52369</v>
      </c>
      <c r="AI2102" s="6" t="s">
        <v>52368</v>
      </c>
    </row>
    <row r="2103" spans="1:35" x14ac:dyDescent="0.25">
      <c r="A2103" s="26" t="s">
        <v>90</v>
      </c>
      <c r="B2103" s="24" t="s">
        <v>2889</v>
      </c>
      <c r="C2103" s="22">
        <v>38225.9</v>
      </c>
      <c r="F2103" s="22">
        <v>0.06</v>
      </c>
      <c r="U2103" s="24" t="s">
        <v>90</v>
      </c>
      <c r="V2103" s="24" t="s">
        <v>90</v>
      </c>
      <c r="W2103" s="25" t="s">
        <v>90</v>
      </c>
      <c r="X2103" s="6" t="s">
        <v>90</v>
      </c>
      <c r="Y2103" s="6" t="s">
        <v>90</v>
      </c>
      <c r="Z2103" s="6" t="s">
        <v>90</v>
      </c>
      <c r="AA2103" s="6" t="s">
        <v>90</v>
      </c>
      <c r="AB2103" s="6" t="s">
        <v>90</v>
      </c>
      <c r="AC2103">
        <v>2101</v>
      </c>
      <c r="AD2103" s="6" t="s">
        <v>7475</v>
      </c>
      <c r="AE2103" s="6" t="s">
        <v>51597</v>
      </c>
      <c r="AF2103" s="6" t="s">
        <v>90</v>
      </c>
      <c r="AG2103" s="6" t="s">
        <v>7476</v>
      </c>
      <c r="AH2103" s="6" t="s">
        <v>43446</v>
      </c>
      <c r="AI2103" s="6" t="s">
        <v>52370</v>
      </c>
    </row>
    <row r="2104" spans="1:35" x14ac:dyDescent="0.25">
      <c r="A2104" s="26" t="s">
        <v>41797</v>
      </c>
      <c r="B2104" s="24" t="s">
        <v>41798</v>
      </c>
      <c r="C2104" s="22">
        <v>5891.67</v>
      </c>
      <c r="D2104" s="22">
        <v>1249.60205</v>
      </c>
      <c r="E2104" s="22">
        <v>555.59898999999996</v>
      </c>
      <c r="F2104" s="22">
        <v>0.62</v>
      </c>
      <c r="G2104" s="22">
        <v>398.30599000000001</v>
      </c>
      <c r="H2104" s="22">
        <v>89.665000000000006</v>
      </c>
      <c r="I2104" s="22">
        <v>5305.4169899999997</v>
      </c>
      <c r="J2104" s="22">
        <v>1242.83898</v>
      </c>
      <c r="K2104" s="22">
        <v>1642.3110300000001</v>
      </c>
      <c r="L2104" s="22">
        <v>2624.8989200000001</v>
      </c>
      <c r="M2104" s="22">
        <v>0</v>
      </c>
      <c r="N2104" s="22">
        <v>3631.1569800000002</v>
      </c>
      <c r="O2104" s="22">
        <v>1.58</v>
      </c>
      <c r="P2104" s="22">
        <v>56.002989999999997</v>
      </c>
      <c r="Q2104" s="22">
        <v>1.2728699999999999</v>
      </c>
      <c r="R2104" s="22">
        <v>0.71</v>
      </c>
      <c r="U2104" s="24" t="s">
        <v>47818</v>
      </c>
      <c r="V2104" s="24" t="s">
        <v>47819</v>
      </c>
      <c r="W2104" s="25" t="s">
        <v>47820</v>
      </c>
      <c r="X2104" s="6" t="s">
        <v>90</v>
      </c>
      <c r="Y2104" s="6" t="s">
        <v>90</v>
      </c>
      <c r="Z2104" s="6" t="s">
        <v>90</v>
      </c>
      <c r="AA2104" s="6" t="s">
        <v>90</v>
      </c>
      <c r="AB2104" s="6" t="s">
        <v>90</v>
      </c>
      <c r="AC2104">
        <v>2102</v>
      </c>
      <c r="AD2104" s="6" t="s">
        <v>7477</v>
      </c>
      <c r="AE2104" s="6" t="s">
        <v>49747</v>
      </c>
      <c r="AF2104" s="6" t="s">
        <v>50431</v>
      </c>
      <c r="AG2104" s="6" t="s">
        <v>7478</v>
      </c>
      <c r="AH2104" s="6" t="s">
        <v>52371</v>
      </c>
      <c r="AI2104" s="6" t="s">
        <v>52370</v>
      </c>
    </row>
    <row r="2105" spans="1:35" x14ac:dyDescent="0.25">
      <c r="A2105" s="26" t="s">
        <v>41799</v>
      </c>
      <c r="B2105" s="24" t="s">
        <v>41800</v>
      </c>
      <c r="C2105" s="22">
        <v>2433.71</v>
      </c>
      <c r="D2105" s="22">
        <v>-28.961010000000002</v>
      </c>
      <c r="E2105" s="22">
        <v>-32.439</v>
      </c>
      <c r="F2105" s="22">
        <v>1.45</v>
      </c>
      <c r="G2105" s="22">
        <v>27.611000000000001</v>
      </c>
      <c r="H2105" s="22">
        <v>20.604990000000001</v>
      </c>
      <c r="I2105" s="22">
        <v>0</v>
      </c>
      <c r="J2105" s="22">
        <v>23.660990000000002</v>
      </c>
      <c r="K2105" s="22">
        <v>252.29400000000001</v>
      </c>
      <c r="L2105" s="22">
        <v>58.695990000000002</v>
      </c>
      <c r="M2105" s="22">
        <v>0</v>
      </c>
      <c r="N2105" s="22">
        <v>187.375</v>
      </c>
      <c r="O2105" s="22">
        <v>5.92</v>
      </c>
      <c r="P2105" s="22">
        <v>23.386990000000001</v>
      </c>
      <c r="Q2105" s="22">
        <v>0.30525999999999998</v>
      </c>
      <c r="R2105" s="22">
        <v>9.14</v>
      </c>
      <c r="S2105" s="22">
        <v>9.7899999999999991</v>
      </c>
      <c r="T2105" s="22">
        <v>8.6250800000000005</v>
      </c>
      <c r="U2105" s="24" t="s">
        <v>47821</v>
      </c>
      <c r="V2105" s="24" t="s">
        <v>47822</v>
      </c>
      <c r="W2105" s="25" t="s">
        <v>47823</v>
      </c>
      <c r="X2105" s="6" t="s">
        <v>90</v>
      </c>
      <c r="Y2105" s="6" t="s">
        <v>90</v>
      </c>
      <c r="Z2105" s="6" t="s">
        <v>90</v>
      </c>
      <c r="AA2105" s="6" t="s">
        <v>90</v>
      </c>
      <c r="AB2105" s="6" t="s">
        <v>90</v>
      </c>
      <c r="AC2105">
        <v>2103</v>
      </c>
      <c r="AD2105" s="6" t="s">
        <v>7479</v>
      </c>
      <c r="AE2105" s="6" t="s">
        <v>50596</v>
      </c>
      <c r="AF2105" s="6" t="s">
        <v>50771</v>
      </c>
      <c r="AG2105" s="6" t="s">
        <v>7480</v>
      </c>
      <c r="AH2105" s="6" t="s">
        <v>52372</v>
      </c>
      <c r="AI2105" s="6" t="s">
        <v>52373</v>
      </c>
    </row>
    <row r="2106" spans="1:35" x14ac:dyDescent="0.25">
      <c r="A2106" s="26" t="s">
        <v>2890</v>
      </c>
      <c r="B2106" s="24" t="s">
        <v>2891</v>
      </c>
      <c r="C2106" s="22">
        <v>12679.18</v>
      </c>
      <c r="D2106" s="22">
        <v>838.25298999999995</v>
      </c>
      <c r="E2106" s="22">
        <v>665.87701000000004</v>
      </c>
      <c r="F2106" s="22">
        <v>0.81</v>
      </c>
      <c r="G2106" s="22">
        <v>396.76199000000003</v>
      </c>
      <c r="H2106" s="22">
        <v>2.07999</v>
      </c>
      <c r="I2106" s="22">
        <v>3617.0729900000001</v>
      </c>
      <c r="J2106" s="22">
        <v>1741.14599</v>
      </c>
      <c r="K2106" s="22">
        <v>3946.6669900000002</v>
      </c>
      <c r="L2106" s="22">
        <v>822.65002000000004</v>
      </c>
      <c r="M2106" s="22">
        <v>0</v>
      </c>
      <c r="N2106" s="22">
        <v>7300.2719699999998</v>
      </c>
      <c r="O2106" s="22">
        <v>4.47</v>
      </c>
      <c r="P2106" s="22">
        <v>9.4913900000000009</v>
      </c>
      <c r="Q2106" s="22">
        <v>0.10485999999999999</v>
      </c>
      <c r="R2106" s="22">
        <v>2.35</v>
      </c>
      <c r="S2106" s="22">
        <v>2.27</v>
      </c>
      <c r="T2106" s="22">
        <v>2.0376300000000001</v>
      </c>
      <c r="U2106" s="24" t="s">
        <v>47824</v>
      </c>
      <c r="V2106" s="24" t="s">
        <v>47825</v>
      </c>
      <c r="W2106" s="25" t="s">
        <v>47826</v>
      </c>
      <c r="X2106" s="6" t="s">
        <v>90</v>
      </c>
      <c r="Y2106" s="6" t="s">
        <v>90</v>
      </c>
      <c r="Z2106" s="6" t="s">
        <v>90</v>
      </c>
      <c r="AA2106" s="6" t="s">
        <v>90</v>
      </c>
      <c r="AB2106" s="6" t="s">
        <v>90</v>
      </c>
      <c r="AC2106">
        <v>2104</v>
      </c>
      <c r="AD2106" s="6" t="s">
        <v>7481</v>
      </c>
      <c r="AE2106" s="6" t="s">
        <v>49038</v>
      </c>
      <c r="AF2106" s="6" t="s">
        <v>90</v>
      </c>
      <c r="AG2106" s="6" t="s">
        <v>7482</v>
      </c>
      <c r="AH2106" s="6" t="s">
        <v>52374</v>
      </c>
      <c r="AI2106" s="6" t="s">
        <v>52373</v>
      </c>
    </row>
    <row r="2107" spans="1:35" x14ac:dyDescent="0.25">
      <c r="A2107" s="26" t="s">
        <v>2892</v>
      </c>
      <c r="B2107" s="24" t="s">
        <v>2893</v>
      </c>
      <c r="C2107" s="22">
        <v>4829.32</v>
      </c>
      <c r="D2107" s="22">
        <v>1428.77404</v>
      </c>
      <c r="E2107" s="22">
        <v>1392.6750400000001</v>
      </c>
      <c r="F2107" s="22">
        <v>1.73</v>
      </c>
      <c r="G2107" s="22">
        <v>191.50398999999999</v>
      </c>
      <c r="H2107" s="22">
        <v>5370.8759700000001</v>
      </c>
      <c r="I2107" s="22">
        <v>663.19701999999995</v>
      </c>
      <c r="J2107" s="22">
        <v>1172.1059499999999</v>
      </c>
      <c r="K2107" s="22">
        <v>6553.3159100000003</v>
      </c>
      <c r="L2107" s="22">
        <v>2483.8610800000001</v>
      </c>
      <c r="M2107" s="22">
        <v>0</v>
      </c>
      <c r="N2107" s="22">
        <v>4646.8588799999998</v>
      </c>
      <c r="O2107" s="22">
        <v>44.42</v>
      </c>
      <c r="P2107" s="22">
        <v>32.201000000000001</v>
      </c>
      <c r="Q2107" s="22">
        <v>0.47494999999999998</v>
      </c>
      <c r="R2107" s="22">
        <v>6.09</v>
      </c>
      <c r="S2107" s="22">
        <v>1.01</v>
      </c>
      <c r="T2107" s="22">
        <v>0.84543000000000001</v>
      </c>
      <c r="U2107" s="24" t="s">
        <v>47827</v>
      </c>
      <c r="V2107" s="24" t="s">
        <v>47828</v>
      </c>
      <c r="W2107" s="25" t="s">
        <v>47829</v>
      </c>
      <c r="X2107" s="6" t="s">
        <v>90</v>
      </c>
      <c r="Y2107" s="6" t="s">
        <v>90</v>
      </c>
      <c r="Z2107" s="6" t="s">
        <v>90</v>
      </c>
      <c r="AA2107" s="6" t="s">
        <v>90</v>
      </c>
      <c r="AB2107" s="6" t="s">
        <v>90</v>
      </c>
      <c r="AC2107">
        <v>2105</v>
      </c>
      <c r="AD2107" s="6" t="s">
        <v>7483</v>
      </c>
      <c r="AE2107" s="6" t="s">
        <v>49402</v>
      </c>
      <c r="AF2107" s="6" t="s">
        <v>90</v>
      </c>
      <c r="AG2107" s="6" t="s">
        <v>7484</v>
      </c>
      <c r="AH2107" s="6" t="s">
        <v>52375</v>
      </c>
      <c r="AI2107" s="6" t="s">
        <v>52376</v>
      </c>
    </row>
    <row r="2108" spans="1:35" x14ac:dyDescent="0.25">
      <c r="A2108" s="26" t="s">
        <v>41801</v>
      </c>
      <c r="B2108" s="24" t="s">
        <v>41802</v>
      </c>
      <c r="C2108" s="22">
        <v>7063.49</v>
      </c>
      <c r="D2108" s="22">
        <v>516.86297000000002</v>
      </c>
      <c r="E2108" s="22">
        <v>322.93797999999998</v>
      </c>
      <c r="F2108" s="22">
        <v>0.52</v>
      </c>
      <c r="G2108" s="22">
        <v>487.38699000000003</v>
      </c>
      <c r="H2108" s="22">
        <v>32.76399</v>
      </c>
      <c r="I2108" s="22">
        <v>187.048</v>
      </c>
      <c r="J2108" s="22">
        <v>1788.6870100000001</v>
      </c>
      <c r="K2108" s="22">
        <v>2463.4919399999999</v>
      </c>
      <c r="L2108" s="22">
        <v>0</v>
      </c>
      <c r="M2108" s="22">
        <v>0</v>
      </c>
      <c r="N2108" s="22">
        <v>1760.828</v>
      </c>
      <c r="O2108" s="22">
        <v>12.51</v>
      </c>
      <c r="P2108" s="22">
        <v>0</v>
      </c>
      <c r="Q2108" s="22">
        <v>0</v>
      </c>
      <c r="R2108" s="22">
        <v>1.38</v>
      </c>
      <c r="S2108" s="22">
        <v>1.36</v>
      </c>
      <c r="T2108" s="22">
        <v>1.08646</v>
      </c>
      <c r="U2108" s="24" t="s">
        <v>47830</v>
      </c>
      <c r="V2108" s="24" t="s">
        <v>47831</v>
      </c>
      <c r="W2108" s="25" t="s">
        <v>47832</v>
      </c>
      <c r="X2108" s="6" t="s">
        <v>90</v>
      </c>
      <c r="Y2108" s="6" t="s">
        <v>90</v>
      </c>
      <c r="Z2108" s="6" t="s">
        <v>90</v>
      </c>
      <c r="AA2108" s="6" t="s">
        <v>90</v>
      </c>
      <c r="AB2108" s="6" t="s">
        <v>90</v>
      </c>
      <c r="AC2108">
        <v>2106</v>
      </c>
      <c r="AD2108" s="6" t="s">
        <v>7485</v>
      </c>
      <c r="AE2108" s="6" t="s">
        <v>49487</v>
      </c>
      <c r="AF2108" s="6" t="s">
        <v>90</v>
      </c>
      <c r="AG2108" s="6" t="s">
        <v>7486</v>
      </c>
      <c r="AH2108" s="6" t="s">
        <v>52377</v>
      </c>
      <c r="AI2108" s="6" t="s">
        <v>52376</v>
      </c>
    </row>
    <row r="2109" spans="1:35" x14ac:dyDescent="0.25">
      <c r="A2109" s="26" t="s">
        <v>41803</v>
      </c>
      <c r="B2109" s="24" t="s">
        <v>41804</v>
      </c>
      <c r="C2109" s="22">
        <v>6285.27</v>
      </c>
      <c r="F2109" s="22">
        <v>1.19</v>
      </c>
      <c r="U2109" s="24" t="s">
        <v>90</v>
      </c>
      <c r="V2109" s="24" t="s">
        <v>90</v>
      </c>
      <c r="W2109" s="25" t="s">
        <v>90</v>
      </c>
      <c r="X2109" s="6" t="s">
        <v>90</v>
      </c>
      <c r="Y2109" s="6" t="s">
        <v>90</v>
      </c>
      <c r="Z2109" s="6" t="s">
        <v>90</v>
      </c>
      <c r="AA2109" s="6" t="s">
        <v>90</v>
      </c>
      <c r="AB2109" s="6" t="s">
        <v>90</v>
      </c>
      <c r="AC2109">
        <v>2107</v>
      </c>
      <c r="AD2109" s="6" t="s">
        <v>7487</v>
      </c>
      <c r="AE2109" s="6" t="s">
        <v>51159</v>
      </c>
      <c r="AF2109" s="6" t="s">
        <v>90</v>
      </c>
      <c r="AG2109" s="6" t="s">
        <v>7488</v>
      </c>
      <c r="AH2109" s="6" t="s">
        <v>52378</v>
      </c>
      <c r="AI2109" s="6" t="s">
        <v>52379</v>
      </c>
    </row>
    <row r="2110" spans="1:35" x14ac:dyDescent="0.25">
      <c r="A2110" s="26" t="s">
        <v>2894</v>
      </c>
      <c r="B2110" s="24" t="s">
        <v>2895</v>
      </c>
      <c r="C2110" s="22">
        <v>200027.34</v>
      </c>
      <c r="D2110" s="22">
        <v>11942</v>
      </c>
      <c r="E2110" s="22">
        <v>8561</v>
      </c>
      <c r="F2110" s="22">
        <v>0.79</v>
      </c>
      <c r="G2110" s="22">
        <v>8115</v>
      </c>
      <c r="H2110" s="22">
        <v>5634</v>
      </c>
      <c r="I2110" s="22">
        <v>58638</v>
      </c>
      <c r="J2110" s="22">
        <v>17010</v>
      </c>
      <c r="K2110" s="22">
        <v>25229</v>
      </c>
      <c r="L2110" s="22">
        <v>28909</v>
      </c>
      <c r="M2110" s="22">
        <v>0</v>
      </c>
      <c r="N2110" s="22">
        <v>44032</v>
      </c>
      <c r="O2110" s="22">
        <v>109.69</v>
      </c>
      <c r="P2110" s="22">
        <v>40.881</v>
      </c>
      <c r="Q2110" s="22">
        <v>0.68859999999999999</v>
      </c>
      <c r="R2110" s="22">
        <v>1.27</v>
      </c>
      <c r="S2110" s="22">
        <v>1.1499999999999999</v>
      </c>
      <c r="T2110" s="22">
        <v>0.67488999999999999</v>
      </c>
      <c r="U2110" s="24" t="s">
        <v>47833</v>
      </c>
      <c r="V2110" s="24" t="s">
        <v>47834</v>
      </c>
      <c r="W2110" s="25" t="s">
        <v>47835</v>
      </c>
      <c r="X2110" s="6" t="s">
        <v>90</v>
      </c>
      <c r="Y2110" s="6" t="s">
        <v>90</v>
      </c>
      <c r="Z2110" s="6" t="s">
        <v>90</v>
      </c>
      <c r="AA2110" s="6" t="s">
        <v>90</v>
      </c>
      <c r="AB2110" s="6" t="s">
        <v>90</v>
      </c>
      <c r="AC2110">
        <v>2108</v>
      </c>
      <c r="AD2110" s="6" t="s">
        <v>7489</v>
      </c>
      <c r="AE2110" s="6" t="s">
        <v>52007</v>
      </c>
      <c r="AF2110" s="6" t="s">
        <v>90</v>
      </c>
      <c r="AG2110" s="6" t="s">
        <v>7490</v>
      </c>
      <c r="AH2110" s="6" t="s">
        <v>52380</v>
      </c>
      <c r="AI2110" s="6" t="s">
        <v>52379</v>
      </c>
    </row>
    <row r="2111" spans="1:35" x14ac:dyDescent="0.25">
      <c r="A2111" s="26" t="s">
        <v>2896</v>
      </c>
      <c r="B2111" s="24" t="s">
        <v>2897</v>
      </c>
      <c r="C2111" s="22">
        <v>158649.78</v>
      </c>
      <c r="D2111" s="22">
        <v>20161</v>
      </c>
      <c r="E2111" s="22">
        <v>6510</v>
      </c>
      <c r="F2111" s="22">
        <v>0.56999999999999995</v>
      </c>
      <c r="G2111" s="22">
        <v>9568</v>
      </c>
      <c r="H2111" s="22">
        <v>1884</v>
      </c>
      <c r="I2111" s="22">
        <v>15742</v>
      </c>
      <c r="J2111" s="22">
        <v>24742</v>
      </c>
      <c r="K2111" s="22">
        <v>19067</v>
      </c>
      <c r="L2111" s="22">
        <v>72100</v>
      </c>
      <c r="M2111" s="22">
        <v>0</v>
      </c>
      <c r="N2111" s="22">
        <v>69656</v>
      </c>
      <c r="O2111" s="22">
        <v>55.71</v>
      </c>
      <c r="P2111" s="22">
        <v>52.749000000000002</v>
      </c>
      <c r="Q2111" s="22">
        <v>1.11633</v>
      </c>
      <c r="R2111" s="22">
        <v>0.79</v>
      </c>
      <c r="S2111" s="22">
        <v>0.69</v>
      </c>
      <c r="T2111" s="22">
        <v>0.30776999999999999</v>
      </c>
      <c r="U2111" s="24" t="s">
        <v>47836</v>
      </c>
      <c r="V2111" s="24" t="s">
        <v>47837</v>
      </c>
      <c r="W2111" s="25" t="s">
        <v>47838</v>
      </c>
      <c r="X2111" s="6" t="s">
        <v>90</v>
      </c>
      <c r="Y2111" s="6" t="s">
        <v>90</v>
      </c>
      <c r="Z2111" s="6" t="s">
        <v>90</v>
      </c>
      <c r="AA2111" s="6" t="s">
        <v>90</v>
      </c>
      <c r="AB2111" s="6" t="s">
        <v>90</v>
      </c>
      <c r="AC2111">
        <v>2109</v>
      </c>
      <c r="AD2111" s="6" t="s">
        <v>7491</v>
      </c>
      <c r="AE2111" s="6" t="s">
        <v>49931</v>
      </c>
      <c r="AF2111" s="6" t="s">
        <v>90</v>
      </c>
      <c r="AG2111" s="6" t="s">
        <v>7492</v>
      </c>
      <c r="AH2111" s="6" t="s">
        <v>52381</v>
      </c>
      <c r="AI2111" s="6" t="s">
        <v>52382</v>
      </c>
    </row>
    <row r="2112" spans="1:35" x14ac:dyDescent="0.25">
      <c r="A2112" s="26" t="s">
        <v>41805</v>
      </c>
      <c r="B2112" s="24" t="s">
        <v>41806</v>
      </c>
      <c r="C2112" s="22">
        <v>11844.15</v>
      </c>
      <c r="D2112" s="22">
        <v>4638.5341699999999</v>
      </c>
      <c r="E2112" s="22">
        <v>2058.6750400000001</v>
      </c>
      <c r="F2112" s="22">
        <v>-0.05</v>
      </c>
      <c r="G2112" s="22">
        <v>2994.0258699999999</v>
      </c>
      <c r="H2112" s="22">
        <v>477.07400000000001</v>
      </c>
      <c r="I2112" s="22">
        <v>105.786</v>
      </c>
      <c r="J2112" s="22">
        <v>6567.4379799999997</v>
      </c>
      <c r="K2112" s="22">
        <v>6520.5532199999998</v>
      </c>
      <c r="L2112" s="22">
        <v>17090.966789999999</v>
      </c>
      <c r="M2112" s="22">
        <v>0</v>
      </c>
      <c r="N2112" s="22">
        <v>14090.089840000001</v>
      </c>
      <c r="U2112" s="24" t="s">
        <v>47839</v>
      </c>
      <c r="V2112" s="24" t="s">
        <v>47839</v>
      </c>
      <c r="W2112" s="25" t="s">
        <v>47840</v>
      </c>
      <c r="X2112" s="6" t="s">
        <v>90</v>
      </c>
      <c r="Y2112" s="6" t="s">
        <v>90</v>
      </c>
      <c r="Z2112" s="6" t="s">
        <v>90</v>
      </c>
      <c r="AA2112" s="6" t="s">
        <v>90</v>
      </c>
      <c r="AB2112" s="6" t="s">
        <v>90</v>
      </c>
      <c r="AC2112">
        <v>2110</v>
      </c>
      <c r="AD2112" s="6" t="s">
        <v>7493</v>
      </c>
      <c r="AE2112" s="6" t="s">
        <v>52531</v>
      </c>
      <c r="AF2112" s="6" t="s">
        <v>52532</v>
      </c>
      <c r="AG2112" s="6" t="s">
        <v>7494</v>
      </c>
      <c r="AH2112" s="6" t="s">
        <v>52383</v>
      </c>
      <c r="AI2112" s="6" t="s">
        <v>52382</v>
      </c>
    </row>
    <row r="2113" spans="1:35" x14ac:dyDescent="0.25">
      <c r="A2113" s="26" t="s">
        <v>2898</v>
      </c>
      <c r="B2113" s="24" t="s">
        <v>2899</v>
      </c>
      <c r="C2113" s="22">
        <v>5535.69</v>
      </c>
      <c r="D2113" s="22">
        <v>648</v>
      </c>
      <c r="E2113" s="22">
        <v>521</v>
      </c>
      <c r="F2113" s="22">
        <v>1.1599999999999999</v>
      </c>
      <c r="G2113" s="22">
        <v>394</v>
      </c>
      <c r="H2113" s="22">
        <v>0</v>
      </c>
      <c r="I2113" s="22">
        <v>625</v>
      </c>
      <c r="J2113" s="22">
        <v>1988</v>
      </c>
      <c r="K2113" s="22">
        <v>2326</v>
      </c>
      <c r="L2113" s="22">
        <v>496</v>
      </c>
      <c r="M2113" s="22">
        <v>0</v>
      </c>
      <c r="N2113" s="22">
        <v>775</v>
      </c>
      <c r="O2113" s="22">
        <v>13.89</v>
      </c>
      <c r="P2113" s="22">
        <v>37.546999999999997</v>
      </c>
      <c r="Q2113" s="22">
        <v>0.60121000000000002</v>
      </c>
      <c r="R2113" s="22">
        <v>1.18</v>
      </c>
      <c r="S2113" s="22">
        <v>1.17</v>
      </c>
      <c r="T2113" s="22">
        <v>0.97182999999999997</v>
      </c>
      <c r="U2113" s="24" t="s">
        <v>47841</v>
      </c>
      <c r="V2113" s="24" t="s">
        <v>47842</v>
      </c>
      <c r="W2113" s="25" t="s">
        <v>47843</v>
      </c>
      <c r="X2113" s="6" t="s">
        <v>90</v>
      </c>
      <c r="Y2113" s="6" t="s">
        <v>90</v>
      </c>
      <c r="Z2113" s="6" t="s">
        <v>90</v>
      </c>
      <c r="AA2113" s="6" t="s">
        <v>90</v>
      </c>
      <c r="AB2113" s="6" t="s">
        <v>90</v>
      </c>
      <c r="AC2113">
        <v>2111</v>
      </c>
      <c r="AD2113" s="6" t="s">
        <v>7495</v>
      </c>
      <c r="AE2113" s="6" t="s">
        <v>49083</v>
      </c>
      <c r="AF2113" s="6" t="s">
        <v>49040</v>
      </c>
      <c r="AG2113" s="6" t="s">
        <v>7496</v>
      </c>
      <c r="AH2113" s="6" t="s">
        <v>52384</v>
      </c>
      <c r="AI2113" s="6" t="s">
        <v>52385</v>
      </c>
    </row>
    <row r="2114" spans="1:35" x14ac:dyDescent="0.25">
      <c r="A2114" s="26" t="s">
        <v>41807</v>
      </c>
      <c r="B2114" s="24" t="s">
        <v>41808</v>
      </c>
      <c r="C2114" s="22">
        <v>3010.14</v>
      </c>
      <c r="D2114" s="22">
        <v>800</v>
      </c>
      <c r="E2114" s="22">
        <v>681</v>
      </c>
      <c r="F2114" s="22">
        <v>1.67</v>
      </c>
      <c r="G2114" s="22">
        <v>2530</v>
      </c>
      <c r="H2114" s="22">
        <v>1193</v>
      </c>
      <c r="I2114" s="22">
        <v>1162</v>
      </c>
      <c r="J2114" s="22">
        <v>1340</v>
      </c>
      <c r="K2114" s="22">
        <v>4613</v>
      </c>
      <c r="L2114" s="22">
        <v>5642</v>
      </c>
      <c r="M2114" s="22">
        <v>0</v>
      </c>
      <c r="N2114" s="22">
        <v>-904</v>
      </c>
      <c r="O2114" s="22">
        <v>-12.78</v>
      </c>
      <c r="Q2114" s="22">
        <v>-5.5938499999999998</v>
      </c>
      <c r="R2114" s="22">
        <v>3.33</v>
      </c>
      <c r="S2114" s="22">
        <v>2.5499999999999998</v>
      </c>
      <c r="T2114" s="22">
        <v>0.66417000000000004</v>
      </c>
      <c r="U2114" s="24" t="s">
        <v>47844</v>
      </c>
      <c r="V2114" s="24" t="s">
        <v>47845</v>
      </c>
      <c r="W2114" s="25" t="s">
        <v>47846</v>
      </c>
      <c r="X2114" s="6" t="s">
        <v>90</v>
      </c>
      <c r="Y2114" s="6" t="s">
        <v>90</v>
      </c>
      <c r="Z2114" s="6" t="s">
        <v>90</v>
      </c>
      <c r="AA2114" s="6" t="s">
        <v>90</v>
      </c>
      <c r="AB2114" s="6" t="s">
        <v>90</v>
      </c>
      <c r="AC2114">
        <v>2112</v>
      </c>
      <c r="AD2114" s="6" t="s">
        <v>7497</v>
      </c>
      <c r="AE2114" s="6" t="s">
        <v>50839</v>
      </c>
      <c r="AF2114" s="6" t="s">
        <v>50827</v>
      </c>
      <c r="AG2114" s="6" t="s">
        <v>7498</v>
      </c>
      <c r="AH2114" s="6" t="s">
        <v>52386</v>
      </c>
      <c r="AI2114" s="6" t="s">
        <v>52385</v>
      </c>
    </row>
    <row r="2115" spans="1:35" x14ac:dyDescent="0.25">
      <c r="A2115" s="26" t="s">
        <v>41809</v>
      </c>
      <c r="B2115" s="24" t="s">
        <v>41810</v>
      </c>
      <c r="C2115" s="22">
        <v>65094.75</v>
      </c>
      <c r="D2115" s="22">
        <v>5177.1518500000002</v>
      </c>
      <c r="E2115" s="22">
        <v>4875.3837800000001</v>
      </c>
      <c r="F2115" s="22">
        <v>1.47</v>
      </c>
      <c r="G2115" s="22">
        <v>3544.3049299999998</v>
      </c>
      <c r="H2115" s="22">
        <v>3871.5991199999999</v>
      </c>
      <c r="I2115" s="22">
        <v>184.167</v>
      </c>
      <c r="J2115" s="22">
        <v>3828.5710399999998</v>
      </c>
      <c r="K2115" s="22">
        <v>11509.95019</v>
      </c>
      <c r="L2115" s="22">
        <v>0</v>
      </c>
      <c r="M2115" s="22">
        <v>0</v>
      </c>
      <c r="N2115" s="22">
        <v>11006.20019</v>
      </c>
      <c r="O2115" s="22">
        <v>10.9</v>
      </c>
      <c r="R2115" s="22">
        <v>2.76</v>
      </c>
      <c r="U2115" s="24" t="s">
        <v>47847</v>
      </c>
      <c r="V2115" s="24" t="s">
        <v>47848</v>
      </c>
      <c r="W2115" s="25" t="s">
        <v>47849</v>
      </c>
      <c r="X2115" s="6" t="s">
        <v>90</v>
      </c>
      <c r="Y2115" s="6" t="s">
        <v>90</v>
      </c>
      <c r="Z2115" s="6" t="s">
        <v>90</v>
      </c>
      <c r="AA2115" s="6" t="s">
        <v>90</v>
      </c>
      <c r="AB2115" s="6" t="s">
        <v>90</v>
      </c>
      <c r="AC2115">
        <v>2113</v>
      </c>
      <c r="AD2115" s="6" t="s">
        <v>7499</v>
      </c>
      <c r="AE2115" s="6" t="s">
        <v>52240</v>
      </c>
      <c r="AF2115" s="6" t="s">
        <v>52243</v>
      </c>
      <c r="AG2115" s="6" t="s">
        <v>7500</v>
      </c>
      <c r="AH2115" s="6" t="s">
        <v>52387</v>
      </c>
      <c r="AI2115" s="6" t="s">
        <v>52388</v>
      </c>
    </row>
    <row r="2116" spans="1:35" x14ac:dyDescent="0.25">
      <c r="A2116" s="26" t="s">
        <v>41811</v>
      </c>
      <c r="B2116" s="24" t="s">
        <v>41812</v>
      </c>
      <c r="C2116" s="22">
        <v>15200.21</v>
      </c>
      <c r="D2116" s="22">
        <v>261.74599999999998</v>
      </c>
      <c r="E2116" s="22">
        <v>119.569</v>
      </c>
      <c r="G2116" s="22">
        <v>100.92400000000001</v>
      </c>
      <c r="H2116" s="22">
        <v>1.4950000000000001</v>
      </c>
      <c r="I2116" s="22">
        <v>920.846</v>
      </c>
      <c r="J2116" s="22">
        <v>600.70097999999996</v>
      </c>
      <c r="K2116" s="22">
        <v>326.39999</v>
      </c>
      <c r="L2116" s="22">
        <v>82.090999999999994</v>
      </c>
      <c r="M2116" s="22">
        <v>0</v>
      </c>
      <c r="N2116" s="22">
        <v>492.85699</v>
      </c>
      <c r="O2116" s="22">
        <v>2.33</v>
      </c>
      <c r="P2116" s="22">
        <v>14.277990000000001</v>
      </c>
      <c r="Q2116" s="22">
        <v>0.16656000000000001</v>
      </c>
      <c r="R2116" s="22">
        <v>0.54</v>
      </c>
      <c r="S2116" s="22">
        <v>0.54</v>
      </c>
      <c r="T2116" s="22">
        <v>0.37286000000000002</v>
      </c>
      <c r="U2116" s="24" t="s">
        <v>47850</v>
      </c>
      <c r="V2116" s="24" t="s">
        <v>47851</v>
      </c>
      <c r="W2116" s="25" t="s">
        <v>47852</v>
      </c>
      <c r="X2116" s="6" t="s">
        <v>90</v>
      </c>
      <c r="Y2116" s="6" t="s">
        <v>90</v>
      </c>
      <c r="Z2116" s="6" t="s">
        <v>90</v>
      </c>
      <c r="AA2116" s="6" t="s">
        <v>90</v>
      </c>
      <c r="AB2116" s="6" t="s">
        <v>90</v>
      </c>
      <c r="AC2116">
        <v>2114</v>
      </c>
      <c r="AD2116" s="6" t="s">
        <v>7501</v>
      </c>
      <c r="AE2116" s="6" t="s">
        <v>50704</v>
      </c>
      <c r="AF2116" s="6" t="s">
        <v>50521</v>
      </c>
      <c r="AG2116" s="6" t="s">
        <v>7502</v>
      </c>
      <c r="AH2116" s="6" t="s">
        <v>52389</v>
      </c>
      <c r="AI2116" s="6" t="s">
        <v>52388</v>
      </c>
    </row>
    <row r="2117" spans="1:35" x14ac:dyDescent="0.25">
      <c r="A2117" s="26" t="s">
        <v>2900</v>
      </c>
      <c r="B2117" s="24" t="s">
        <v>2901</v>
      </c>
      <c r="C2117" s="22">
        <v>7745.79</v>
      </c>
      <c r="D2117" s="22">
        <v>1780.5419899999999</v>
      </c>
      <c r="E2117" s="22">
        <v>1703.72595</v>
      </c>
      <c r="F2117" s="22">
        <v>1.39</v>
      </c>
      <c r="G2117" s="22">
        <v>747.22802000000001</v>
      </c>
      <c r="H2117" s="22">
        <v>8733.3261700000003</v>
      </c>
      <c r="I2117" s="22">
        <v>0</v>
      </c>
      <c r="J2117" s="22">
        <v>2256.8769499999999</v>
      </c>
      <c r="K2117" s="22">
        <v>10827.309569999999</v>
      </c>
      <c r="L2117" s="22">
        <v>3329.4089300000001</v>
      </c>
      <c r="M2117" s="22">
        <v>0</v>
      </c>
      <c r="N2117" s="22">
        <v>6021.8398399999996</v>
      </c>
      <c r="O2117" s="22">
        <v>58.86</v>
      </c>
      <c r="P2117" s="22">
        <v>30.576000000000001</v>
      </c>
      <c r="Q2117" s="22">
        <v>0.44041999999999998</v>
      </c>
      <c r="R2117" s="22">
        <v>5.14</v>
      </c>
      <c r="S2117" s="22">
        <v>0.93</v>
      </c>
      <c r="T2117" s="22">
        <v>0.59672999999999998</v>
      </c>
      <c r="U2117" s="24" t="s">
        <v>47853</v>
      </c>
      <c r="V2117" s="24" t="s">
        <v>47854</v>
      </c>
      <c r="W2117" s="25" t="s">
        <v>47855</v>
      </c>
      <c r="X2117" s="6" t="s">
        <v>90</v>
      </c>
      <c r="Y2117" s="6" t="s">
        <v>90</v>
      </c>
      <c r="Z2117" s="6" t="s">
        <v>90</v>
      </c>
      <c r="AA2117" s="6" t="s">
        <v>90</v>
      </c>
      <c r="AB2117" s="6" t="s">
        <v>90</v>
      </c>
      <c r="AC2117">
        <v>2115</v>
      </c>
      <c r="AD2117" s="6" t="s">
        <v>7503</v>
      </c>
      <c r="AE2117" s="6" t="s">
        <v>50407</v>
      </c>
      <c r="AF2117" s="6" t="s">
        <v>50404</v>
      </c>
      <c r="AG2117" s="6" t="s">
        <v>7504</v>
      </c>
      <c r="AH2117" s="6" t="s">
        <v>52390</v>
      </c>
      <c r="AI2117" s="6" t="s">
        <v>52391</v>
      </c>
    </row>
    <row r="2118" spans="1:35" x14ac:dyDescent="0.25">
      <c r="A2118" s="26" t="s">
        <v>2902</v>
      </c>
      <c r="B2118" s="24" t="s">
        <v>2903</v>
      </c>
      <c r="C2118" s="22">
        <v>11649.42</v>
      </c>
      <c r="D2118" s="22">
        <v>-209</v>
      </c>
      <c r="E2118" s="22">
        <v>-277</v>
      </c>
      <c r="F2118" s="22">
        <v>1.76</v>
      </c>
      <c r="G2118" s="22">
        <v>77</v>
      </c>
      <c r="H2118" s="22">
        <v>110</v>
      </c>
      <c r="I2118" s="22">
        <v>136</v>
      </c>
      <c r="J2118" s="22">
        <v>496</v>
      </c>
      <c r="K2118" s="22">
        <v>1407</v>
      </c>
      <c r="L2118" s="22">
        <v>0</v>
      </c>
      <c r="M2118" s="22">
        <v>0</v>
      </c>
      <c r="N2118" s="22">
        <v>1098</v>
      </c>
      <c r="O2118" s="22">
        <v>2.08</v>
      </c>
      <c r="P2118" s="22">
        <v>0</v>
      </c>
      <c r="Q2118" s="22">
        <v>0</v>
      </c>
      <c r="R2118" s="22">
        <v>2.62</v>
      </c>
      <c r="S2118" s="22">
        <v>2.61</v>
      </c>
      <c r="T2118" s="22">
        <v>2.45967</v>
      </c>
      <c r="U2118" s="24" t="s">
        <v>47856</v>
      </c>
      <c r="V2118" s="24" t="s">
        <v>47857</v>
      </c>
      <c r="W2118" s="25" t="s">
        <v>47858</v>
      </c>
      <c r="X2118" s="6" t="s">
        <v>90</v>
      </c>
      <c r="Y2118" s="6" t="s">
        <v>90</v>
      </c>
      <c r="Z2118" s="6" t="s">
        <v>90</v>
      </c>
      <c r="AA2118" s="6" t="s">
        <v>90</v>
      </c>
      <c r="AB2118" s="6" t="s">
        <v>90</v>
      </c>
      <c r="AC2118">
        <v>2116</v>
      </c>
      <c r="AD2118" s="6" t="s">
        <v>7505</v>
      </c>
      <c r="AE2118" s="6" t="s">
        <v>50502</v>
      </c>
      <c r="AF2118" s="6" t="s">
        <v>90</v>
      </c>
      <c r="AG2118" s="6" t="s">
        <v>7506</v>
      </c>
      <c r="AH2118" s="6" t="s">
        <v>52392</v>
      </c>
      <c r="AI2118" s="6" t="s">
        <v>52391</v>
      </c>
    </row>
    <row r="2119" spans="1:35" x14ac:dyDescent="0.25">
      <c r="A2119" s="26" t="s">
        <v>41813</v>
      </c>
      <c r="B2119" s="24" t="s">
        <v>41814</v>
      </c>
      <c r="C2119" s="22">
        <v>13968.7</v>
      </c>
      <c r="D2119" s="22">
        <v>2693.67211</v>
      </c>
      <c r="E2119" s="22">
        <v>1995.6639399999999</v>
      </c>
      <c r="F2119" s="22">
        <v>0.69</v>
      </c>
      <c r="G2119" s="22">
        <v>503.26299999999998</v>
      </c>
      <c r="H2119" s="22">
        <v>4358.9179599999998</v>
      </c>
      <c r="I2119" s="22">
        <v>1298.03295</v>
      </c>
      <c r="J2119" s="22">
        <v>12375.95996</v>
      </c>
      <c r="K2119" s="22">
        <v>18574.109369999998</v>
      </c>
      <c r="L2119" s="22">
        <v>2603.7619599999998</v>
      </c>
      <c r="M2119" s="22">
        <v>0</v>
      </c>
      <c r="N2119" s="22">
        <v>11202.16015</v>
      </c>
      <c r="O2119" s="22">
        <v>11.2</v>
      </c>
      <c r="P2119" s="22">
        <v>27.843</v>
      </c>
      <c r="Q2119" s="22">
        <v>0.38586999999999999</v>
      </c>
      <c r="R2119" s="22">
        <v>1.44</v>
      </c>
      <c r="U2119" s="24" t="s">
        <v>47859</v>
      </c>
      <c r="V2119" s="24" t="s">
        <v>47860</v>
      </c>
      <c r="W2119" s="25" t="s">
        <v>47861</v>
      </c>
      <c r="X2119" s="6" t="s">
        <v>90</v>
      </c>
      <c r="Y2119" s="6" t="s">
        <v>90</v>
      </c>
      <c r="Z2119" s="6" t="s">
        <v>90</v>
      </c>
      <c r="AA2119" s="6" t="s">
        <v>90</v>
      </c>
      <c r="AB2119" s="6" t="s">
        <v>90</v>
      </c>
      <c r="AC2119">
        <v>2117</v>
      </c>
      <c r="AD2119" s="6" t="s">
        <v>7507</v>
      </c>
      <c r="AE2119" s="6" t="s">
        <v>48944</v>
      </c>
      <c r="AF2119" s="6" t="s">
        <v>90</v>
      </c>
      <c r="AG2119" s="6" t="s">
        <v>7508</v>
      </c>
      <c r="AH2119" s="6" t="s">
        <v>52393</v>
      </c>
      <c r="AI2119" s="6" t="s">
        <v>52394</v>
      </c>
    </row>
    <row r="2120" spans="1:35" x14ac:dyDescent="0.25">
      <c r="A2120" s="26" t="s">
        <v>2904</v>
      </c>
      <c r="B2120" s="24" t="s">
        <v>2905</v>
      </c>
      <c r="C2120" s="22">
        <v>8427.2999999999993</v>
      </c>
      <c r="D2120" s="22">
        <v>-2.1400100000000002</v>
      </c>
      <c r="E2120" s="22">
        <v>-2.1400100000000002</v>
      </c>
      <c r="F2120" s="22">
        <v>1.44</v>
      </c>
      <c r="G2120" s="22">
        <v>0</v>
      </c>
      <c r="H2120" s="22">
        <v>0</v>
      </c>
      <c r="I2120" s="22">
        <v>0</v>
      </c>
      <c r="J2120" s="22">
        <v>3368.06005</v>
      </c>
      <c r="K2120" s="22">
        <v>1125.74694</v>
      </c>
      <c r="L2120" s="22">
        <v>444.56599999999997</v>
      </c>
      <c r="M2120" s="22">
        <v>0</v>
      </c>
      <c r="N2120" s="22">
        <v>3085.8710900000001</v>
      </c>
      <c r="O2120" s="22">
        <v>9.7100000000000009</v>
      </c>
      <c r="P2120" s="22">
        <v>12.90499</v>
      </c>
      <c r="Q2120" s="22">
        <v>0.14817</v>
      </c>
      <c r="R2120" s="22">
        <v>0.28000000000000003</v>
      </c>
      <c r="S2120" s="22">
        <v>0.33</v>
      </c>
      <c r="T2120" s="22">
        <v>0.33423999999999998</v>
      </c>
      <c r="U2120" s="24" t="s">
        <v>47862</v>
      </c>
      <c r="V2120" s="24" t="s">
        <v>47863</v>
      </c>
      <c r="W2120" s="25" t="s">
        <v>47864</v>
      </c>
      <c r="X2120" s="6" t="s">
        <v>90</v>
      </c>
      <c r="Y2120" s="6" t="s">
        <v>90</v>
      </c>
      <c r="Z2120" s="6" t="s">
        <v>90</v>
      </c>
      <c r="AA2120" s="6" t="s">
        <v>90</v>
      </c>
      <c r="AB2120" s="6" t="s">
        <v>90</v>
      </c>
      <c r="AC2120">
        <v>2118</v>
      </c>
      <c r="AD2120" s="6" t="s">
        <v>7509</v>
      </c>
      <c r="AE2120" s="6" t="s">
        <v>50510</v>
      </c>
      <c r="AF2120" s="6" t="s">
        <v>90</v>
      </c>
      <c r="AG2120" s="6" t="s">
        <v>7510</v>
      </c>
      <c r="AH2120" s="6" t="s">
        <v>52395</v>
      </c>
      <c r="AI2120" s="6" t="s">
        <v>52394</v>
      </c>
    </row>
    <row r="2121" spans="1:35" x14ac:dyDescent="0.25">
      <c r="A2121" s="26" t="s">
        <v>41815</v>
      </c>
      <c r="B2121" s="24" t="s">
        <v>41816</v>
      </c>
      <c r="C2121" s="22">
        <v>3094.04</v>
      </c>
      <c r="D2121" s="22">
        <v>820.00201000000004</v>
      </c>
      <c r="E2121" s="22">
        <v>773.21196999999995</v>
      </c>
      <c r="F2121" s="22">
        <v>1.45</v>
      </c>
      <c r="G2121" s="22">
        <v>169.44900000000001</v>
      </c>
      <c r="H2121" s="22">
        <v>0</v>
      </c>
      <c r="I2121" s="22">
        <v>156.60299000000001</v>
      </c>
      <c r="J2121" s="22">
        <v>505.358</v>
      </c>
      <c r="K2121" s="22">
        <v>1059.11303</v>
      </c>
      <c r="L2121" s="22">
        <v>1378.0510200000001</v>
      </c>
      <c r="M2121" s="22">
        <v>0</v>
      </c>
      <c r="N2121" s="22">
        <v>2836.5309999999999</v>
      </c>
      <c r="O2121" s="22">
        <v>28.64</v>
      </c>
      <c r="P2121" s="22">
        <v>32.480989999999998</v>
      </c>
      <c r="Q2121" s="22">
        <v>0.48104999999999998</v>
      </c>
      <c r="R2121" s="22">
        <v>2.2400000000000002</v>
      </c>
      <c r="S2121" s="22">
        <v>2.1</v>
      </c>
      <c r="T2121" s="22">
        <v>1.7604599999999999</v>
      </c>
      <c r="U2121" s="24" t="s">
        <v>47865</v>
      </c>
      <c r="V2121" s="24" t="s">
        <v>47866</v>
      </c>
      <c r="W2121" s="25" t="s">
        <v>47867</v>
      </c>
      <c r="X2121" s="6" t="s">
        <v>90</v>
      </c>
      <c r="Y2121" s="6" t="s">
        <v>90</v>
      </c>
      <c r="Z2121" s="6" t="s">
        <v>90</v>
      </c>
      <c r="AA2121" s="6" t="s">
        <v>90</v>
      </c>
      <c r="AB2121" s="6" t="s">
        <v>90</v>
      </c>
      <c r="AC2121">
        <v>2119</v>
      </c>
      <c r="AD2121" s="6" t="s">
        <v>7511</v>
      </c>
      <c r="AE2121" s="6" t="s">
        <v>49038</v>
      </c>
      <c r="AF2121" s="6" t="s">
        <v>90</v>
      </c>
      <c r="AG2121" s="6" t="s">
        <v>7512</v>
      </c>
      <c r="AH2121" s="6" t="s">
        <v>52396</v>
      </c>
      <c r="AI2121" s="6" t="s">
        <v>52397</v>
      </c>
    </row>
    <row r="2122" spans="1:35" x14ac:dyDescent="0.25">
      <c r="A2122" s="26" t="s">
        <v>2906</v>
      </c>
      <c r="B2122" s="24" t="s">
        <v>2907</v>
      </c>
      <c r="C2122" s="22">
        <v>10347.9</v>
      </c>
      <c r="D2122" s="22">
        <v>584.23100999999997</v>
      </c>
      <c r="E2122" s="22">
        <v>568.85497999999995</v>
      </c>
      <c r="F2122" s="22">
        <v>1.85</v>
      </c>
      <c r="G2122" s="22">
        <v>103.983</v>
      </c>
      <c r="H2122" s="22">
        <v>0</v>
      </c>
      <c r="I2122" s="22">
        <v>0</v>
      </c>
      <c r="J2122" s="22">
        <v>24.027989999999999</v>
      </c>
      <c r="K2122" s="22">
        <v>614.81700999999998</v>
      </c>
      <c r="L2122" s="22">
        <v>0</v>
      </c>
      <c r="M2122" s="22">
        <v>0</v>
      </c>
      <c r="N2122" s="22">
        <v>772.88702000000001</v>
      </c>
      <c r="O2122" s="22">
        <v>107.78</v>
      </c>
      <c r="P2122" s="22">
        <v>0</v>
      </c>
      <c r="Q2122" s="22">
        <v>0</v>
      </c>
      <c r="R2122" s="22">
        <v>23.87</v>
      </c>
      <c r="S2122" s="22">
        <v>25.59</v>
      </c>
      <c r="T2122" s="22">
        <v>21.25994</v>
      </c>
      <c r="U2122" s="24" t="s">
        <v>47868</v>
      </c>
      <c r="V2122" s="24" t="s">
        <v>47869</v>
      </c>
      <c r="W2122" s="25" t="s">
        <v>47870</v>
      </c>
      <c r="X2122" s="6" t="s">
        <v>90</v>
      </c>
      <c r="Y2122" s="6" t="s">
        <v>90</v>
      </c>
      <c r="Z2122" s="6" t="s">
        <v>90</v>
      </c>
      <c r="AA2122" s="6" t="s">
        <v>90</v>
      </c>
      <c r="AB2122" s="6" t="s">
        <v>90</v>
      </c>
      <c r="AC2122">
        <v>2120</v>
      </c>
      <c r="AD2122" s="6" t="s">
        <v>7513</v>
      </c>
      <c r="AE2122" s="6" t="s">
        <v>52479</v>
      </c>
      <c r="AF2122" s="6" t="s">
        <v>90</v>
      </c>
      <c r="AG2122" s="6" t="s">
        <v>7514</v>
      </c>
      <c r="AH2122" s="6" t="s">
        <v>52398</v>
      </c>
      <c r="AI2122" s="6" t="s">
        <v>52397</v>
      </c>
    </row>
    <row r="2123" spans="1:35" x14ac:dyDescent="0.25">
      <c r="A2123" s="26" t="s">
        <v>2908</v>
      </c>
      <c r="B2123" s="24" t="s">
        <v>2909</v>
      </c>
      <c r="C2123" s="22">
        <v>9608.02</v>
      </c>
      <c r="D2123" s="22">
        <v>1301</v>
      </c>
      <c r="E2123" s="22">
        <v>1105.6999499999999</v>
      </c>
      <c r="F2123" s="22">
        <v>1.46</v>
      </c>
      <c r="G2123" s="22">
        <v>469.5</v>
      </c>
      <c r="H2123" s="22">
        <v>994.20001000000002</v>
      </c>
      <c r="I2123" s="22">
        <v>2608.1000899999999</v>
      </c>
      <c r="J2123" s="22">
        <v>1468.8000400000001</v>
      </c>
      <c r="K2123" s="22">
        <v>2573.8000400000001</v>
      </c>
      <c r="L2123" s="22">
        <v>1659.1999499999999</v>
      </c>
      <c r="M2123" s="22">
        <v>0</v>
      </c>
      <c r="N2123" s="22">
        <v>2285.5</v>
      </c>
      <c r="O2123" s="22">
        <v>9.76</v>
      </c>
      <c r="P2123" s="22">
        <v>42.037990000000001</v>
      </c>
      <c r="Q2123" s="22">
        <v>0.72528000000000004</v>
      </c>
      <c r="R2123" s="22">
        <v>1.94</v>
      </c>
      <c r="S2123" s="22">
        <v>1.08</v>
      </c>
      <c r="T2123" s="22">
        <v>0.75578000000000001</v>
      </c>
      <c r="U2123" s="24" t="s">
        <v>47871</v>
      </c>
      <c r="V2123" s="24" t="s">
        <v>47872</v>
      </c>
      <c r="W2123" s="25" t="s">
        <v>47873</v>
      </c>
      <c r="X2123" s="6" t="s">
        <v>90</v>
      </c>
      <c r="Y2123" s="6" t="s">
        <v>90</v>
      </c>
      <c r="Z2123" s="6" t="s">
        <v>90</v>
      </c>
      <c r="AA2123" s="6" t="s">
        <v>90</v>
      </c>
      <c r="AB2123" s="6" t="s">
        <v>90</v>
      </c>
      <c r="AC2123">
        <v>2121</v>
      </c>
      <c r="AD2123" s="6" t="s">
        <v>7515</v>
      </c>
      <c r="AE2123" s="6" t="s">
        <v>49867</v>
      </c>
      <c r="AF2123" s="6" t="s">
        <v>49951</v>
      </c>
      <c r="AG2123" s="6" t="s">
        <v>7516</v>
      </c>
      <c r="AH2123" s="6" t="s">
        <v>52399</v>
      </c>
      <c r="AI2123" s="6" t="s">
        <v>52400</v>
      </c>
    </row>
    <row r="2124" spans="1:35" x14ac:dyDescent="0.25">
      <c r="A2124" s="26" t="s">
        <v>2910</v>
      </c>
      <c r="B2124" s="24" t="s">
        <v>2911</v>
      </c>
      <c r="C2124" s="22">
        <v>6104.63</v>
      </c>
      <c r="D2124" s="22">
        <v>864.29998000000001</v>
      </c>
      <c r="E2124" s="22">
        <v>680.20001000000002</v>
      </c>
      <c r="F2124" s="22">
        <v>1.69</v>
      </c>
      <c r="G2124" s="22">
        <v>422.6</v>
      </c>
      <c r="H2124" s="22">
        <v>555</v>
      </c>
      <c r="I2124" s="22">
        <v>1778.09997</v>
      </c>
      <c r="J2124" s="22">
        <v>981.20001000000002</v>
      </c>
      <c r="K2124" s="22">
        <v>1195.1999499999999</v>
      </c>
      <c r="L2124" s="22">
        <v>2739.8998999999999</v>
      </c>
      <c r="M2124" s="22">
        <v>0</v>
      </c>
      <c r="N2124" s="22">
        <v>-22.100010000000001</v>
      </c>
      <c r="O2124" s="22">
        <v>0.2</v>
      </c>
      <c r="P2124" s="22">
        <v>98.765990000000002</v>
      </c>
      <c r="Q2124" s="22">
        <v>79.798270000000002</v>
      </c>
      <c r="R2124" s="22">
        <v>1.24</v>
      </c>
      <c r="S2124" s="22">
        <v>0.65</v>
      </c>
      <c r="T2124" s="22">
        <v>0.22176000000000001</v>
      </c>
      <c r="U2124" s="24" t="s">
        <v>47874</v>
      </c>
      <c r="V2124" s="24" t="s">
        <v>47875</v>
      </c>
      <c r="W2124" s="25" t="s">
        <v>47876</v>
      </c>
      <c r="X2124" s="6" t="s">
        <v>90</v>
      </c>
      <c r="Y2124" s="6" t="s">
        <v>90</v>
      </c>
      <c r="Z2124" s="6" t="s">
        <v>90</v>
      </c>
      <c r="AA2124" s="6" t="s">
        <v>90</v>
      </c>
      <c r="AB2124" s="6" t="s">
        <v>90</v>
      </c>
      <c r="AC2124">
        <v>2122</v>
      </c>
      <c r="AD2124" s="6" t="s">
        <v>7517</v>
      </c>
      <c r="AE2124" s="6" t="s">
        <v>51472</v>
      </c>
      <c r="AF2124" s="6" t="s">
        <v>51617</v>
      </c>
      <c r="AG2124" s="6" t="s">
        <v>7518</v>
      </c>
      <c r="AH2124" s="6" t="s">
        <v>52401</v>
      </c>
      <c r="AI2124" s="6" t="s">
        <v>52400</v>
      </c>
    </row>
    <row r="2125" spans="1:35" x14ac:dyDescent="0.25">
      <c r="A2125" s="26" t="s">
        <v>41817</v>
      </c>
      <c r="B2125" s="24" t="s">
        <v>41818</v>
      </c>
      <c r="C2125" s="22">
        <v>2646.68</v>
      </c>
      <c r="D2125" s="22">
        <v>121.33999</v>
      </c>
      <c r="E2125" s="22">
        <v>98.140990000000002</v>
      </c>
      <c r="F2125" s="22">
        <v>0.13</v>
      </c>
      <c r="G2125" s="22">
        <v>62.854990000000001</v>
      </c>
      <c r="H2125" s="22">
        <v>84.265990000000002</v>
      </c>
      <c r="I2125" s="22">
        <v>248.261</v>
      </c>
      <c r="J2125" s="22">
        <v>90.134</v>
      </c>
      <c r="K2125" s="22">
        <v>309.02800999999999</v>
      </c>
      <c r="L2125" s="22">
        <v>0</v>
      </c>
      <c r="M2125" s="22">
        <v>0</v>
      </c>
      <c r="N2125" s="22">
        <v>782.88201000000004</v>
      </c>
      <c r="O2125" s="22">
        <v>11.25</v>
      </c>
      <c r="P2125" s="22">
        <v>0</v>
      </c>
      <c r="Q2125" s="22">
        <v>0</v>
      </c>
      <c r="R2125" s="22">
        <v>3.94</v>
      </c>
      <c r="S2125" s="22">
        <v>2.4900000000000002</v>
      </c>
      <c r="T2125" s="22">
        <v>1.7962899999999999</v>
      </c>
      <c r="U2125" s="24" t="s">
        <v>47877</v>
      </c>
      <c r="V2125" s="24" t="s">
        <v>47878</v>
      </c>
      <c r="W2125" s="25" t="s">
        <v>47879</v>
      </c>
      <c r="X2125" s="6" t="s">
        <v>90</v>
      </c>
      <c r="Y2125" s="6" t="s">
        <v>90</v>
      </c>
      <c r="Z2125" s="6" t="s">
        <v>90</v>
      </c>
      <c r="AA2125" s="6" t="s">
        <v>90</v>
      </c>
      <c r="AB2125" s="6" t="s">
        <v>90</v>
      </c>
      <c r="AC2125">
        <v>2123</v>
      </c>
      <c r="AD2125" s="6" t="s">
        <v>7519</v>
      </c>
      <c r="AE2125" s="6" t="s">
        <v>50210</v>
      </c>
      <c r="AF2125" s="6" t="s">
        <v>49964</v>
      </c>
      <c r="AG2125" s="6" t="s">
        <v>7520</v>
      </c>
      <c r="AH2125" s="6" t="s">
        <v>52402</v>
      </c>
      <c r="AI2125" s="6" t="s">
        <v>52403</v>
      </c>
    </row>
    <row r="2126" spans="1:35" x14ac:dyDescent="0.25">
      <c r="A2126" s="26" t="s">
        <v>2912</v>
      </c>
      <c r="B2126" s="24" t="s">
        <v>2913</v>
      </c>
      <c r="C2126" s="22">
        <v>6054.92</v>
      </c>
      <c r="D2126" s="22">
        <v>291.13598000000002</v>
      </c>
      <c r="E2126" s="22">
        <v>246.83798999999999</v>
      </c>
      <c r="F2126" s="22">
        <v>1.49</v>
      </c>
      <c r="G2126" s="22">
        <v>98.056989999999999</v>
      </c>
      <c r="H2126" s="22">
        <v>141.35498999999999</v>
      </c>
      <c r="I2126" s="22">
        <v>18.582000000000001</v>
      </c>
      <c r="J2126" s="22">
        <v>290.59899000000001</v>
      </c>
      <c r="K2126" s="22">
        <v>286.84201000000002</v>
      </c>
      <c r="L2126" s="22">
        <v>0</v>
      </c>
      <c r="M2126" s="22">
        <v>0</v>
      </c>
      <c r="N2126" s="22">
        <v>518.34898999999996</v>
      </c>
      <c r="O2126" s="22">
        <v>5.15</v>
      </c>
      <c r="P2126" s="22">
        <v>0</v>
      </c>
      <c r="Q2126" s="22">
        <v>0</v>
      </c>
      <c r="R2126" s="22">
        <v>1.03</v>
      </c>
      <c r="S2126" s="22">
        <v>0.5</v>
      </c>
      <c r="T2126" s="22">
        <v>0.16320999999999999</v>
      </c>
      <c r="U2126" s="24" t="s">
        <v>47880</v>
      </c>
      <c r="V2126" s="24" t="s">
        <v>47881</v>
      </c>
      <c r="W2126" s="25" t="s">
        <v>47882</v>
      </c>
      <c r="X2126" s="6" t="s">
        <v>90</v>
      </c>
      <c r="Y2126" s="6" t="s">
        <v>90</v>
      </c>
      <c r="Z2126" s="6" t="s">
        <v>90</v>
      </c>
      <c r="AA2126" s="6" t="s">
        <v>90</v>
      </c>
      <c r="AB2126" s="6" t="s">
        <v>90</v>
      </c>
      <c r="AC2126">
        <v>2124</v>
      </c>
      <c r="AD2126" s="6" t="s">
        <v>7521</v>
      </c>
      <c r="AE2126" s="6" t="s">
        <v>52197</v>
      </c>
      <c r="AF2126" s="6" t="s">
        <v>90</v>
      </c>
      <c r="AG2126" s="6" t="s">
        <v>7522</v>
      </c>
      <c r="AH2126" s="6" t="s">
        <v>52404</v>
      </c>
      <c r="AI2126" s="6" t="s">
        <v>52403</v>
      </c>
    </row>
    <row r="2127" spans="1:35" x14ac:dyDescent="0.25">
      <c r="A2127" s="26" t="s">
        <v>2914</v>
      </c>
      <c r="B2127" s="24" t="s">
        <v>2915</v>
      </c>
      <c r="C2127" s="22">
        <v>16024.76</v>
      </c>
      <c r="D2127" s="22">
        <v>3215.8000400000001</v>
      </c>
      <c r="E2127" s="22">
        <v>2109.3000400000001</v>
      </c>
      <c r="F2127" s="22">
        <v>2.29</v>
      </c>
      <c r="G2127" s="22">
        <v>1408.40002</v>
      </c>
      <c r="H2127" s="22">
        <v>393.79998000000001</v>
      </c>
      <c r="I2127" s="22">
        <v>2734.6000899999999</v>
      </c>
      <c r="J2127" s="22">
        <v>3066.6999500000002</v>
      </c>
      <c r="K2127" s="22">
        <v>2356.6000899999999</v>
      </c>
      <c r="L2127" s="22">
        <v>10702.0996</v>
      </c>
      <c r="M2127" s="22">
        <v>0</v>
      </c>
      <c r="N2127" s="22">
        <v>4982.2001899999996</v>
      </c>
      <c r="O2127" s="22">
        <v>19.52</v>
      </c>
      <c r="P2127" s="22">
        <v>72.165999999999997</v>
      </c>
      <c r="Q2127" s="22">
        <v>2.5927199999999999</v>
      </c>
      <c r="R2127" s="22">
        <v>0.66</v>
      </c>
      <c r="S2127" s="22">
        <v>0.64</v>
      </c>
      <c r="T2127" s="22">
        <v>0.18078</v>
      </c>
      <c r="U2127" s="24" t="s">
        <v>47883</v>
      </c>
      <c r="V2127" s="24" t="s">
        <v>47884</v>
      </c>
      <c r="W2127" s="25" t="s">
        <v>47885</v>
      </c>
      <c r="X2127" s="6" t="s">
        <v>90</v>
      </c>
      <c r="Y2127" s="6" t="s">
        <v>90</v>
      </c>
      <c r="Z2127" s="6" t="s">
        <v>90</v>
      </c>
      <c r="AA2127" s="6" t="s">
        <v>90</v>
      </c>
      <c r="AB2127" s="6" t="s">
        <v>90</v>
      </c>
      <c r="AC2127">
        <v>2125</v>
      </c>
      <c r="AD2127" s="6" t="s">
        <v>7523</v>
      </c>
      <c r="AE2127" s="6" t="s">
        <v>49038</v>
      </c>
      <c r="AF2127" s="6" t="s">
        <v>90</v>
      </c>
      <c r="AG2127" s="6" t="s">
        <v>7524</v>
      </c>
      <c r="AH2127" s="6" t="s">
        <v>52405</v>
      </c>
      <c r="AI2127" s="6" t="s">
        <v>52406</v>
      </c>
    </row>
    <row r="2128" spans="1:35" x14ac:dyDescent="0.25">
      <c r="A2128" s="26" t="s">
        <v>2916</v>
      </c>
      <c r="B2128" s="24" t="s">
        <v>2917</v>
      </c>
      <c r="C2128" s="22">
        <v>58207.5</v>
      </c>
      <c r="D2128" s="22">
        <v>3002</v>
      </c>
      <c r="E2128" s="22">
        <v>2278</v>
      </c>
      <c r="F2128" s="22">
        <v>0.59</v>
      </c>
      <c r="G2128" s="22">
        <v>1069</v>
      </c>
      <c r="H2128" s="22">
        <v>0</v>
      </c>
      <c r="I2128" s="22">
        <v>10023</v>
      </c>
      <c r="J2128" s="22">
        <v>4891</v>
      </c>
      <c r="K2128" s="22">
        <v>2811</v>
      </c>
      <c r="L2128" s="22">
        <v>3114</v>
      </c>
      <c r="M2128" s="22">
        <v>0</v>
      </c>
      <c r="N2128" s="22">
        <v>11885</v>
      </c>
      <c r="O2128" s="22">
        <v>26.5</v>
      </c>
      <c r="P2128" s="22">
        <v>19.981000000000002</v>
      </c>
      <c r="Q2128" s="22">
        <v>0.24969</v>
      </c>
      <c r="R2128" s="22">
        <v>0.91</v>
      </c>
      <c r="S2128" s="22">
        <v>0.56999999999999995</v>
      </c>
      <c r="T2128" s="22">
        <v>0.35615999999999998</v>
      </c>
      <c r="U2128" s="24" t="s">
        <v>47886</v>
      </c>
      <c r="V2128" s="24" t="s">
        <v>47887</v>
      </c>
      <c r="W2128" s="25" t="s">
        <v>47888</v>
      </c>
      <c r="X2128" s="6" t="s">
        <v>90</v>
      </c>
      <c r="Y2128" s="6" t="s">
        <v>90</v>
      </c>
      <c r="Z2128" s="6" t="s">
        <v>90</v>
      </c>
      <c r="AA2128" s="6" t="s">
        <v>90</v>
      </c>
      <c r="AB2128" s="6" t="s">
        <v>90</v>
      </c>
      <c r="AC2128">
        <v>2126</v>
      </c>
      <c r="AD2128" s="6" t="s">
        <v>7525</v>
      </c>
      <c r="AE2128" s="6" t="s">
        <v>49793</v>
      </c>
      <c r="AF2128" s="6" t="s">
        <v>90</v>
      </c>
      <c r="AG2128" s="6" t="s">
        <v>7526</v>
      </c>
      <c r="AH2128" s="6" t="s">
        <v>52407</v>
      </c>
      <c r="AI2128" s="6" t="s">
        <v>52406</v>
      </c>
    </row>
    <row r="2129" spans="1:35" x14ac:dyDescent="0.25">
      <c r="A2129" s="26" t="s">
        <v>41819</v>
      </c>
      <c r="B2129" s="24" t="s">
        <v>41820</v>
      </c>
      <c r="C2129" s="22">
        <v>2296.31</v>
      </c>
      <c r="D2129" s="22">
        <v>208</v>
      </c>
      <c r="E2129" s="22">
        <v>111</v>
      </c>
      <c r="F2129" s="22">
        <v>1.37</v>
      </c>
      <c r="G2129" s="22">
        <v>205</v>
      </c>
      <c r="H2129" s="22">
        <v>0</v>
      </c>
      <c r="I2129" s="22">
        <v>873</v>
      </c>
      <c r="J2129" s="22">
        <v>533</v>
      </c>
      <c r="K2129" s="22">
        <v>1270</v>
      </c>
      <c r="L2129" s="22">
        <v>894</v>
      </c>
      <c r="M2129" s="22">
        <v>0</v>
      </c>
      <c r="N2129" s="22">
        <v>861</v>
      </c>
      <c r="O2129" s="22">
        <v>5.73</v>
      </c>
      <c r="P2129" s="22">
        <v>52.499000000000002</v>
      </c>
      <c r="Q2129" s="22">
        <v>1.1051899999999999</v>
      </c>
      <c r="R2129" s="22">
        <v>1.89</v>
      </c>
      <c r="S2129" s="22">
        <v>2.38</v>
      </c>
      <c r="T2129" s="22">
        <v>1.9981199999999999</v>
      </c>
      <c r="U2129" s="24" t="s">
        <v>47889</v>
      </c>
      <c r="V2129" s="24" t="s">
        <v>47702</v>
      </c>
      <c r="W2129" s="25" t="s">
        <v>47890</v>
      </c>
      <c r="X2129" s="6" t="s">
        <v>90</v>
      </c>
      <c r="Y2129" s="6" t="s">
        <v>90</v>
      </c>
      <c r="Z2129" s="6" t="s">
        <v>90</v>
      </c>
      <c r="AA2129" s="6" t="s">
        <v>90</v>
      </c>
      <c r="AB2129" s="6" t="s">
        <v>90</v>
      </c>
      <c r="AC2129">
        <v>2127</v>
      </c>
      <c r="AD2129" s="6" t="s">
        <v>7527</v>
      </c>
      <c r="AE2129" s="6" t="s">
        <v>52483</v>
      </c>
      <c r="AF2129" s="6" t="s">
        <v>52483</v>
      </c>
      <c r="AG2129" s="6" t="s">
        <v>7528</v>
      </c>
      <c r="AH2129" s="6" t="s">
        <v>52408</v>
      </c>
      <c r="AI2129" s="6" t="s">
        <v>52409</v>
      </c>
    </row>
    <row r="2130" spans="1:35" x14ac:dyDescent="0.25">
      <c r="A2130" s="26" t="s">
        <v>2918</v>
      </c>
      <c r="B2130" s="24" t="s">
        <v>2919</v>
      </c>
      <c r="C2130" s="22">
        <v>12020.67</v>
      </c>
      <c r="D2130" s="22">
        <v>812</v>
      </c>
      <c r="E2130" s="22">
        <v>640.20001000000002</v>
      </c>
      <c r="F2130" s="22">
        <v>1.57</v>
      </c>
      <c r="G2130" s="22">
        <v>643.29998000000001</v>
      </c>
      <c r="H2130" s="22">
        <v>402.5</v>
      </c>
      <c r="I2130" s="22">
        <v>4636</v>
      </c>
      <c r="J2130" s="22">
        <v>1462.09997</v>
      </c>
      <c r="K2130" s="22">
        <v>1518.1999499999999</v>
      </c>
      <c r="L2130" s="22">
        <v>1220</v>
      </c>
      <c r="M2130" s="22">
        <v>0</v>
      </c>
      <c r="N2130" s="22">
        <v>4050.1999500000002</v>
      </c>
      <c r="O2130" s="22">
        <v>17.14</v>
      </c>
      <c r="P2130" s="22">
        <v>29.622990000000001</v>
      </c>
      <c r="Q2130" s="22">
        <v>0.42092000000000002</v>
      </c>
      <c r="R2130" s="22">
        <v>1.51</v>
      </c>
      <c r="S2130" s="22">
        <v>0.76</v>
      </c>
      <c r="T2130" s="22">
        <v>0.32308999999999999</v>
      </c>
      <c r="U2130" s="24" t="s">
        <v>47891</v>
      </c>
      <c r="V2130" s="24" t="s">
        <v>47892</v>
      </c>
      <c r="W2130" s="25" t="s">
        <v>47893</v>
      </c>
      <c r="X2130" s="6" t="s">
        <v>90</v>
      </c>
      <c r="Y2130" s="6" t="s">
        <v>90</v>
      </c>
      <c r="Z2130" s="6" t="s">
        <v>90</v>
      </c>
      <c r="AA2130" s="6" t="s">
        <v>90</v>
      </c>
      <c r="AB2130" s="6" t="s">
        <v>90</v>
      </c>
      <c r="AC2130">
        <v>2128</v>
      </c>
      <c r="AD2130" s="6" t="s">
        <v>7529</v>
      </c>
      <c r="AE2130" s="6" t="s">
        <v>50413</v>
      </c>
      <c r="AF2130" s="6" t="s">
        <v>50379</v>
      </c>
      <c r="AG2130" s="6" t="s">
        <v>7530</v>
      </c>
      <c r="AH2130" s="6" t="s">
        <v>52410</v>
      </c>
      <c r="AI2130" s="6" t="s">
        <v>52409</v>
      </c>
    </row>
    <row r="2131" spans="1:35" x14ac:dyDescent="0.25">
      <c r="A2131" s="26" t="s">
        <v>41821</v>
      </c>
      <c r="B2131" s="24" t="s">
        <v>41822</v>
      </c>
      <c r="C2131" s="22">
        <v>2074.1799999999998</v>
      </c>
      <c r="D2131" s="22">
        <v>744.47900000000004</v>
      </c>
      <c r="E2131" s="22">
        <v>605.45599000000004</v>
      </c>
      <c r="F2131" s="22">
        <v>0.44</v>
      </c>
      <c r="G2131" s="22">
        <v>333.505</v>
      </c>
      <c r="H2131" s="22">
        <v>72.032989999999998</v>
      </c>
      <c r="I2131" s="22">
        <v>3.7759999999999998</v>
      </c>
      <c r="J2131" s="22">
        <v>206.38800000000001</v>
      </c>
      <c r="K2131" s="22">
        <v>739.71196999999995</v>
      </c>
      <c r="L2131" s="22">
        <v>849.81799000000001</v>
      </c>
      <c r="M2131" s="22">
        <v>0</v>
      </c>
      <c r="N2131" s="22">
        <v>1503.6739500000001</v>
      </c>
      <c r="O2131" s="22">
        <v>20.329999999999998</v>
      </c>
      <c r="P2131" s="22">
        <v>35.541989999999998</v>
      </c>
      <c r="Q2131" s="22">
        <v>0.55139000000000005</v>
      </c>
      <c r="R2131" s="22">
        <v>3.31</v>
      </c>
      <c r="S2131" s="22">
        <v>3.24</v>
      </c>
      <c r="T2131" s="22">
        <v>1.6191500000000001</v>
      </c>
      <c r="U2131" s="24" t="s">
        <v>47894</v>
      </c>
      <c r="V2131" s="24" t="s">
        <v>47895</v>
      </c>
      <c r="W2131" s="25" t="s">
        <v>47896</v>
      </c>
      <c r="X2131" s="6" t="s">
        <v>90</v>
      </c>
      <c r="Y2131" s="6" t="s">
        <v>90</v>
      </c>
      <c r="Z2131" s="6" t="s">
        <v>90</v>
      </c>
      <c r="AA2131" s="6" t="s">
        <v>90</v>
      </c>
      <c r="AB2131" s="6" t="s">
        <v>90</v>
      </c>
      <c r="AC2131">
        <v>2129</v>
      </c>
      <c r="AD2131" s="6" t="s">
        <v>7531</v>
      </c>
      <c r="AE2131" s="6" t="s">
        <v>49675</v>
      </c>
      <c r="AF2131" s="6" t="s">
        <v>90</v>
      </c>
      <c r="AG2131" s="6" t="s">
        <v>7532</v>
      </c>
      <c r="AH2131" s="6" t="s">
        <v>52411</v>
      </c>
      <c r="AI2131" s="6" t="s">
        <v>52412</v>
      </c>
    </row>
    <row r="2132" spans="1:35" x14ac:dyDescent="0.25">
      <c r="A2132" s="26" t="s">
        <v>2920</v>
      </c>
      <c r="B2132" s="24" t="s">
        <v>2921</v>
      </c>
      <c r="C2132" s="22">
        <v>5121.21</v>
      </c>
      <c r="D2132" s="22">
        <v>272.72698000000003</v>
      </c>
      <c r="E2132" s="22">
        <v>221.86399</v>
      </c>
      <c r="F2132" s="22">
        <v>0.83</v>
      </c>
      <c r="G2132" s="22">
        <v>0</v>
      </c>
      <c r="H2132" s="22">
        <v>0</v>
      </c>
      <c r="I2132" s="22">
        <v>0</v>
      </c>
      <c r="J2132" s="22">
        <v>49.692</v>
      </c>
      <c r="K2132" s="22">
        <v>26.392990000000001</v>
      </c>
      <c r="L2132" s="22">
        <v>798.27197000000001</v>
      </c>
      <c r="M2132" s="22">
        <v>0</v>
      </c>
      <c r="N2132" s="22">
        <v>2229.8510700000002</v>
      </c>
      <c r="O2132" s="22">
        <v>31.41</v>
      </c>
      <c r="P2132" s="22">
        <v>23.547000000000001</v>
      </c>
      <c r="Q2132" s="22">
        <v>0.30797999999999998</v>
      </c>
      <c r="R2132" s="22">
        <v>0.21</v>
      </c>
      <c r="S2132" s="22">
        <v>0.53</v>
      </c>
      <c r="T2132" s="22">
        <v>0.53112999999999999</v>
      </c>
      <c r="U2132" s="24" t="s">
        <v>47897</v>
      </c>
      <c r="V2132" s="24" t="s">
        <v>47898</v>
      </c>
      <c r="W2132" s="25" t="s">
        <v>47899</v>
      </c>
      <c r="X2132" s="6" t="s">
        <v>90</v>
      </c>
      <c r="Y2132" s="6" t="s">
        <v>90</v>
      </c>
      <c r="Z2132" s="6" t="s">
        <v>90</v>
      </c>
      <c r="AA2132" s="6" t="s">
        <v>90</v>
      </c>
      <c r="AB2132" s="6" t="s">
        <v>90</v>
      </c>
      <c r="AC2132">
        <v>2130</v>
      </c>
      <c r="AD2132" s="6" t="s">
        <v>7533</v>
      </c>
      <c r="AE2132" s="6" t="s">
        <v>50454</v>
      </c>
      <c r="AF2132" s="6" t="s">
        <v>50360</v>
      </c>
      <c r="AG2132" s="6" t="s">
        <v>7534</v>
      </c>
      <c r="AH2132" s="6" t="s">
        <v>52413</v>
      </c>
      <c r="AI2132" s="6" t="s">
        <v>52412</v>
      </c>
    </row>
    <row r="2133" spans="1:35" x14ac:dyDescent="0.25">
      <c r="A2133" s="26" t="s">
        <v>2922</v>
      </c>
      <c r="B2133" s="24" t="s">
        <v>2923</v>
      </c>
      <c r="C2133" s="22">
        <v>24768.04</v>
      </c>
      <c r="D2133" s="22">
        <v>2594</v>
      </c>
      <c r="E2133" s="22">
        <v>1948.1999499999999</v>
      </c>
      <c r="F2133" s="22">
        <v>1.3</v>
      </c>
      <c r="G2133" s="22">
        <v>748.70001000000002</v>
      </c>
      <c r="H2133" s="22">
        <v>0</v>
      </c>
      <c r="I2133" s="22">
        <v>3272.6000899999999</v>
      </c>
      <c r="J2133" s="22">
        <v>680.70001000000002</v>
      </c>
      <c r="K2133" s="22">
        <v>2504.3000400000001</v>
      </c>
      <c r="L2133" s="22">
        <v>0</v>
      </c>
      <c r="M2133" s="22">
        <v>0</v>
      </c>
      <c r="N2133" s="22">
        <v>9030.2001899999996</v>
      </c>
      <c r="O2133" s="22">
        <v>41.14</v>
      </c>
      <c r="P2133" s="22">
        <v>8.2797999999999998</v>
      </c>
      <c r="Q2133" s="22">
        <v>0</v>
      </c>
      <c r="R2133" s="22">
        <v>3.46</v>
      </c>
      <c r="S2133" s="22">
        <v>3.68</v>
      </c>
      <c r="T2133" s="22">
        <v>2.5790999999999999</v>
      </c>
      <c r="U2133" s="24" t="s">
        <v>47900</v>
      </c>
      <c r="V2133" s="24" t="s">
        <v>47901</v>
      </c>
      <c r="W2133" s="25" t="s">
        <v>47902</v>
      </c>
      <c r="X2133" s="6" t="s">
        <v>90</v>
      </c>
      <c r="Y2133" s="6" t="s">
        <v>90</v>
      </c>
      <c r="Z2133" s="6" t="s">
        <v>90</v>
      </c>
      <c r="AA2133" s="6" t="s">
        <v>90</v>
      </c>
      <c r="AB2133" s="6" t="s">
        <v>90</v>
      </c>
      <c r="AC2133">
        <v>2131</v>
      </c>
      <c r="AD2133" s="6" t="s">
        <v>7535</v>
      </c>
      <c r="AE2133" s="6" t="s">
        <v>51034</v>
      </c>
      <c r="AF2133" s="6" t="s">
        <v>90</v>
      </c>
      <c r="AG2133" s="6" t="s">
        <v>7536</v>
      </c>
      <c r="AH2133" s="6" t="s">
        <v>52414</v>
      </c>
      <c r="AI2133" s="6" t="s">
        <v>52415</v>
      </c>
    </row>
    <row r="2134" spans="1:35" x14ac:dyDescent="0.25">
      <c r="A2134" s="26" t="s">
        <v>2924</v>
      </c>
      <c r="B2134" s="24" t="s">
        <v>2925</v>
      </c>
      <c r="C2134" s="22">
        <v>41961.26</v>
      </c>
      <c r="D2134" s="22">
        <v>5035.18408</v>
      </c>
      <c r="E2134" s="22">
        <v>3047.5710399999998</v>
      </c>
      <c r="F2134" s="22">
        <v>0.85</v>
      </c>
      <c r="G2134" s="22">
        <v>2787.5810499999998</v>
      </c>
      <c r="H2134" s="22">
        <v>719.971</v>
      </c>
      <c r="I2134" s="22">
        <v>9878.8359299999993</v>
      </c>
      <c r="J2134" s="22">
        <v>13004.860350000001</v>
      </c>
      <c r="K2134" s="22">
        <v>5639.7739199999996</v>
      </c>
      <c r="L2134" s="22">
        <v>38567.691400000003</v>
      </c>
      <c r="M2134" s="22">
        <v>1922.2309499999999</v>
      </c>
      <c r="N2134" s="22">
        <v>24319.79882</v>
      </c>
      <c r="O2134" s="22">
        <v>23.34</v>
      </c>
      <c r="P2134" s="22">
        <v>61.985999999999997</v>
      </c>
      <c r="Q2134" s="22">
        <v>1.75681</v>
      </c>
      <c r="R2134" s="22">
        <v>0.74</v>
      </c>
      <c r="S2134" s="22">
        <v>0.38</v>
      </c>
      <c r="T2134" s="22">
        <v>0.16395000000000001</v>
      </c>
      <c r="U2134" s="24" t="s">
        <v>47903</v>
      </c>
      <c r="V2134" s="24" t="s">
        <v>47904</v>
      </c>
      <c r="W2134" s="25" t="s">
        <v>47905</v>
      </c>
      <c r="X2134" s="6" t="s">
        <v>90</v>
      </c>
      <c r="Y2134" s="6" t="s">
        <v>90</v>
      </c>
      <c r="Z2134" s="6" t="s">
        <v>90</v>
      </c>
      <c r="AA2134" s="6" t="s">
        <v>90</v>
      </c>
      <c r="AB2134" s="6" t="s">
        <v>90</v>
      </c>
      <c r="AC2134">
        <v>2132</v>
      </c>
      <c r="AD2134" s="6" t="s">
        <v>7537</v>
      </c>
      <c r="AE2134" s="6" t="s">
        <v>48677</v>
      </c>
      <c r="AF2134" s="6" t="s">
        <v>90</v>
      </c>
      <c r="AG2134" s="6" t="s">
        <v>7538</v>
      </c>
      <c r="AH2134" s="6" t="s">
        <v>52416</v>
      </c>
      <c r="AI2134" s="6" t="s">
        <v>52415</v>
      </c>
    </row>
    <row r="2135" spans="1:35" x14ac:dyDescent="0.25">
      <c r="A2135" s="26" t="s">
        <v>2926</v>
      </c>
      <c r="B2135" s="24" t="s">
        <v>2927</v>
      </c>
      <c r="C2135" s="22">
        <v>4575.1000000000004</v>
      </c>
      <c r="D2135" s="22">
        <v>1701.05395</v>
      </c>
      <c r="E2135" s="22">
        <v>1043.8199400000001</v>
      </c>
      <c r="F2135" s="22">
        <v>1.35</v>
      </c>
      <c r="G2135" s="22">
        <v>226.554</v>
      </c>
      <c r="H2135" s="22">
        <v>0</v>
      </c>
      <c r="I2135" s="22">
        <v>243.285</v>
      </c>
      <c r="J2135" s="22">
        <v>496.815</v>
      </c>
      <c r="K2135" s="22">
        <v>2052.69409</v>
      </c>
      <c r="L2135" s="22">
        <v>8074.8198199999997</v>
      </c>
      <c r="M2135" s="22">
        <v>730</v>
      </c>
      <c r="N2135" s="22">
        <v>2474.36303</v>
      </c>
      <c r="O2135" s="22">
        <v>44.09</v>
      </c>
      <c r="P2135" s="22">
        <v>71.46199</v>
      </c>
      <c r="Q2135" s="22">
        <v>3.2570700000000001</v>
      </c>
      <c r="R2135" s="22">
        <v>3.97</v>
      </c>
      <c r="S2135" s="22">
        <v>4.13</v>
      </c>
      <c r="T2135" s="22">
        <v>3.6756899999999999</v>
      </c>
      <c r="U2135" s="24" t="s">
        <v>47906</v>
      </c>
      <c r="V2135" s="24" t="s">
        <v>47907</v>
      </c>
      <c r="W2135" s="25" t="s">
        <v>47908</v>
      </c>
      <c r="X2135" s="6" t="s">
        <v>90</v>
      </c>
      <c r="Y2135" s="6" t="s">
        <v>90</v>
      </c>
      <c r="Z2135" s="6" t="s">
        <v>90</v>
      </c>
      <c r="AA2135" s="6" t="s">
        <v>90</v>
      </c>
      <c r="AB2135" s="6" t="s">
        <v>90</v>
      </c>
      <c r="AC2135">
        <v>2133</v>
      </c>
      <c r="AD2135" s="6" t="s">
        <v>7539</v>
      </c>
      <c r="AE2135" s="6" t="s">
        <v>49587</v>
      </c>
      <c r="AF2135" s="6" t="s">
        <v>50404</v>
      </c>
      <c r="AG2135" s="6" t="s">
        <v>7540</v>
      </c>
      <c r="AH2135" s="6" t="s">
        <v>52417</v>
      </c>
      <c r="AI2135" s="6" t="s">
        <v>52418</v>
      </c>
    </row>
    <row r="2136" spans="1:35" x14ac:dyDescent="0.25">
      <c r="A2136" s="26" t="s">
        <v>2928</v>
      </c>
      <c r="B2136" s="24" t="s">
        <v>2929</v>
      </c>
      <c r="C2136" s="22">
        <v>14130.65</v>
      </c>
      <c r="D2136" s="22">
        <v>1137.09997</v>
      </c>
      <c r="E2136" s="22">
        <v>618.09996999999998</v>
      </c>
      <c r="F2136" s="22">
        <v>1.37</v>
      </c>
      <c r="G2136" s="22">
        <v>602.20001000000002</v>
      </c>
      <c r="H2136" s="22">
        <v>0</v>
      </c>
      <c r="I2136" s="22">
        <v>9226.9003900000007</v>
      </c>
      <c r="J2136" s="22">
        <v>905.5</v>
      </c>
      <c r="K2136" s="22">
        <v>1450.1999499999999</v>
      </c>
      <c r="L2136" s="22">
        <v>5555.5</v>
      </c>
      <c r="M2136" s="22">
        <v>0</v>
      </c>
      <c r="N2136" s="22">
        <v>4269.3999000000003</v>
      </c>
      <c r="O2136" s="22">
        <v>22.42</v>
      </c>
      <c r="P2136" s="22">
        <v>55.74</v>
      </c>
      <c r="Q2136" s="22">
        <v>1.2593700000000001</v>
      </c>
      <c r="R2136" s="22">
        <v>1.57</v>
      </c>
      <c r="S2136" s="22">
        <v>1.6</v>
      </c>
      <c r="T2136" s="22">
        <v>0.93649000000000004</v>
      </c>
      <c r="U2136" s="24" t="s">
        <v>47909</v>
      </c>
      <c r="V2136" s="24" t="s">
        <v>47910</v>
      </c>
      <c r="W2136" s="25" t="s">
        <v>47911</v>
      </c>
      <c r="X2136" s="6" t="s">
        <v>90</v>
      </c>
      <c r="Y2136" s="6" t="s">
        <v>90</v>
      </c>
      <c r="Z2136" s="6" t="s">
        <v>90</v>
      </c>
      <c r="AA2136" s="6" t="s">
        <v>90</v>
      </c>
      <c r="AB2136" s="6" t="s">
        <v>90</v>
      </c>
      <c r="AC2136">
        <v>2134</v>
      </c>
      <c r="AD2136" s="6" t="s">
        <v>7541</v>
      </c>
      <c r="AE2136" s="6" t="s">
        <v>50015</v>
      </c>
      <c r="AF2136" s="6" t="s">
        <v>50019</v>
      </c>
      <c r="AG2136" s="6" t="s">
        <v>7542</v>
      </c>
      <c r="AH2136" s="6" t="s">
        <v>52419</v>
      </c>
      <c r="AI2136" s="6" t="s">
        <v>52418</v>
      </c>
    </row>
    <row r="2137" spans="1:35" x14ac:dyDescent="0.25">
      <c r="A2137" s="26" t="s">
        <v>41823</v>
      </c>
      <c r="B2137" s="24" t="s">
        <v>41824</v>
      </c>
      <c r="C2137" s="22">
        <v>23731.439999999999</v>
      </c>
      <c r="D2137" s="22">
        <v>1569.4620299999999</v>
      </c>
      <c r="E2137" s="22">
        <v>1045.4119800000001</v>
      </c>
      <c r="F2137" s="22">
        <v>0.53</v>
      </c>
      <c r="G2137" s="22">
        <v>1217.30603</v>
      </c>
      <c r="H2137" s="22">
        <v>1766.9699700000001</v>
      </c>
      <c r="I2137" s="22">
        <v>4581.7290000000003</v>
      </c>
      <c r="J2137" s="22">
        <v>1581.71704</v>
      </c>
      <c r="K2137" s="22">
        <v>4972.5458900000003</v>
      </c>
      <c r="L2137" s="22">
        <v>2001.38696</v>
      </c>
      <c r="M2137" s="22">
        <v>0</v>
      </c>
      <c r="N2137" s="22">
        <v>9009.5859299999993</v>
      </c>
      <c r="U2137" s="24" t="s">
        <v>47912</v>
      </c>
      <c r="V2137" s="24" t="s">
        <v>47912</v>
      </c>
      <c r="W2137" s="25" t="s">
        <v>47913</v>
      </c>
      <c r="X2137" s="6" t="s">
        <v>90</v>
      </c>
      <c r="Y2137" s="6" t="s">
        <v>90</v>
      </c>
      <c r="Z2137" s="6" t="s">
        <v>90</v>
      </c>
      <c r="AA2137" s="6" t="s">
        <v>90</v>
      </c>
      <c r="AB2137" s="6" t="s">
        <v>90</v>
      </c>
      <c r="AC2137">
        <v>2135</v>
      </c>
      <c r="AD2137" s="6" t="s">
        <v>7543</v>
      </c>
      <c r="AE2137" s="6" t="s">
        <v>51677</v>
      </c>
      <c r="AF2137" s="6" t="s">
        <v>90</v>
      </c>
      <c r="AG2137" s="6" t="s">
        <v>7544</v>
      </c>
      <c r="AH2137" s="6" t="s">
        <v>42489</v>
      </c>
      <c r="AI2137" s="6" t="s">
        <v>52420</v>
      </c>
    </row>
    <row r="2138" spans="1:35" x14ac:dyDescent="0.25">
      <c r="A2138" s="26" t="s">
        <v>2930</v>
      </c>
      <c r="B2138" s="24" t="s">
        <v>2931</v>
      </c>
      <c r="C2138" s="22">
        <v>40275.379999999997</v>
      </c>
      <c r="D2138" s="22">
        <v>10046</v>
      </c>
      <c r="E2138" s="22">
        <v>3705</v>
      </c>
      <c r="F2138" s="22">
        <v>0.61</v>
      </c>
      <c r="G2138" s="22">
        <v>22238</v>
      </c>
      <c r="H2138" s="22">
        <v>0</v>
      </c>
      <c r="I2138" s="22">
        <v>4239</v>
      </c>
      <c r="J2138" s="22">
        <v>80904</v>
      </c>
      <c r="K2138" s="22">
        <v>26507</v>
      </c>
      <c r="L2138" s="22">
        <v>7292</v>
      </c>
      <c r="M2138" s="22">
        <v>0</v>
      </c>
      <c r="N2138" s="22">
        <v>21560</v>
      </c>
      <c r="O2138" s="22">
        <v>99.8</v>
      </c>
      <c r="P2138" s="22">
        <v>24.030999999999999</v>
      </c>
      <c r="Q2138" s="22">
        <v>0.31631999999999999</v>
      </c>
      <c r="R2138" s="22">
        <v>0.33</v>
      </c>
      <c r="S2138" s="22">
        <v>0.33</v>
      </c>
      <c r="T2138" s="22">
        <v>5.2760000000000001E-2</v>
      </c>
      <c r="U2138" s="24" t="s">
        <v>47914</v>
      </c>
      <c r="V2138" s="24" t="s">
        <v>47915</v>
      </c>
      <c r="W2138" s="25" t="s">
        <v>47916</v>
      </c>
      <c r="X2138" s="6" t="s">
        <v>90</v>
      </c>
      <c r="Y2138" s="6" t="s">
        <v>90</v>
      </c>
      <c r="Z2138" s="6" t="s">
        <v>90</v>
      </c>
      <c r="AA2138" s="6" t="s">
        <v>90</v>
      </c>
      <c r="AB2138" s="6" t="s">
        <v>90</v>
      </c>
      <c r="AC2138">
        <v>2136</v>
      </c>
      <c r="AD2138" s="6" t="s">
        <v>7545</v>
      </c>
      <c r="AE2138" s="6" t="s">
        <v>51494</v>
      </c>
      <c r="AF2138" s="6" t="s">
        <v>51468</v>
      </c>
      <c r="AG2138" s="6" t="s">
        <v>7546</v>
      </c>
      <c r="AH2138" s="6" t="s">
        <v>52421</v>
      </c>
      <c r="AI2138" s="6" t="s">
        <v>52420</v>
      </c>
    </row>
    <row r="2139" spans="1:35" x14ac:dyDescent="0.25">
      <c r="A2139" s="26" t="s">
        <v>41825</v>
      </c>
      <c r="B2139" s="24" t="s">
        <v>41826</v>
      </c>
      <c r="C2139" s="22">
        <v>8973.15</v>
      </c>
      <c r="D2139" s="22">
        <v>2197.7390099999998</v>
      </c>
      <c r="E2139" s="22">
        <v>1126.4549500000001</v>
      </c>
      <c r="F2139" s="22">
        <v>0.69</v>
      </c>
      <c r="G2139" s="22">
        <v>5134.1162100000001</v>
      </c>
      <c r="H2139" s="22">
        <v>4176.9130800000003</v>
      </c>
      <c r="I2139" s="22">
        <v>1502.63195</v>
      </c>
      <c r="J2139" s="22">
        <v>6595.3540000000003</v>
      </c>
      <c r="K2139" s="22">
        <v>12221.799800000001</v>
      </c>
      <c r="L2139" s="22">
        <v>5746.3999000000003</v>
      </c>
      <c r="M2139" s="22">
        <v>0</v>
      </c>
      <c r="N2139" s="22">
        <v>13346.87988</v>
      </c>
      <c r="U2139" s="24" t="s">
        <v>47917</v>
      </c>
      <c r="V2139" s="24" t="s">
        <v>47918</v>
      </c>
      <c r="W2139" s="25" t="s">
        <v>47919</v>
      </c>
      <c r="X2139" s="6" t="s">
        <v>90</v>
      </c>
      <c r="Y2139" s="6" t="s">
        <v>90</v>
      </c>
      <c r="Z2139" s="6" t="s">
        <v>90</v>
      </c>
      <c r="AA2139" s="6" t="s">
        <v>90</v>
      </c>
      <c r="AB2139" s="6" t="s">
        <v>90</v>
      </c>
      <c r="AC2139">
        <v>2137</v>
      </c>
      <c r="AD2139" s="6" t="s">
        <v>7547</v>
      </c>
      <c r="AE2139" s="6" t="s">
        <v>49512</v>
      </c>
      <c r="AF2139" s="6" t="s">
        <v>49241</v>
      </c>
      <c r="AG2139" s="6" t="s">
        <v>7548</v>
      </c>
      <c r="AH2139" s="6" t="s">
        <v>52422</v>
      </c>
      <c r="AI2139" s="6" t="s">
        <v>52420</v>
      </c>
    </row>
    <row r="2140" spans="1:35" x14ac:dyDescent="0.25">
      <c r="A2140" s="26" t="s">
        <v>2932</v>
      </c>
      <c r="B2140" s="24" t="s">
        <v>2933</v>
      </c>
      <c r="C2140" s="22">
        <v>15724.75</v>
      </c>
      <c r="D2140" s="22">
        <v>3773.6599099999999</v>
      </c>
      <c r="E2140" s="22">
        <v>3165.9370100000001</v>
      </c>
      <c r="F2140" s="22">
        <v>1.45</v>
      </c>
      <c r="G2140" s="22">
        <v>2677.7509700000001</v>
      </c>
      <c r="H2140" s="22">
        <v>3986.92895</v>
      </c>
      <c r="I2140" s="22">
        <v>1332.5080499999999</v>
      </c>
      <c r="J2140" s="22">
        <v>2788.4230899999998</v>
      </c>
      <c r="K2140" s="22">
        <v>8468.5956999999999</v>
      </c>
      <c r="L2140" s="22">
        <v>46.432989999999997</v>
      </c>
      <c r="M2140" s="22">
        <v>0</v>
      </c>
      <c r="N2140" s="22">
        <v>14034.440420000001</v>
      </c>
      <c r="O2140" s="22">
        <v>25.74</v>
      </c>
      <c r="P2140" s="22">
        <v>0.37202000000000002</v>
      </c>
      <c r="Q2140" s="22">
        <v>3.7299999999999998E-3</v>
      </c>
      <c r="R2140" s="22">
        <v>3.48</v>
      </c>
      <c r="S2140" s="22">
        <v>1.61</v>
      </c>
      <c r="T2140" s="22">
        <v>0.64693000000000001</v>
      </c>
      <c r="U2140" s="24" t="s">
        <v>47920</v>
      </c>
      <c r="V2140" s="24" t="s">
        <v>47921</v>
      </c>
      <c r="W2140" s="25" t="s">
        <v>47922</v>
      </c>
      <c r="X2140" s="6" t="s">
        <v>90</v>
      </c>
      <c r="Y2140" s="6" t="s">
        <v>90</v>
      </c>
      <c r="Z2140" s="6" t="s">
        <v>90</v>
      </c>
      <c r="AA2140" s="6" t="s">
        <v>90</v>
      </c>
      <c r="AB2140" s="6" t="s">
        <v>90</v>
      </c>
      <c r="AC2140">
        <v>2138</v>
      </c>
      <c r="AD2140" s="6" t="s">
        <v>7549</v>
      </c>
      <c r="AE2140" s="6" t="s">
        <v>52469</v>
      </c>
      <c r="AF2140" s="6" t="s">
        <v>50326</v>
      </c>
      <c r="AG2140" s="6" t="s">
        <v>7550</v>
      </c>
      <c r="AH2140" s="6" t="s">
        <v>52423</v>
      </c>
      <c r="AI2140" s="6" t="s">
        <v>52420</v>
      </c>
    </row>
    <row r="2141" spans="1:35" x14ac:dyDescent="0.25">
      <c r="A2141" s="26" t="s">
        <v>41827</v>
      </c>
      <c r="B2141" s="24" t="s">
        <v>41828</v>
      </c>
      <c r="C2141" s="22">
        <v>23754.37</v>
      </c>
      <c r="D2141" s="22">
        <v>5900.6240200000002</v>
      </c>
      <c r="E2141" s="22">
        <v>3544.2150799999999</v>
      </c>
      <c r="F2141" s="22">
        <v>0.86</v>
      </c>
      <c r="G2141" s="22">
        <v>1732.33105</v>
      </c>
      <c r="H2141" s="22">
        <v>3208.17211</v>
      </c>
      <c r="I2141" s="22">
        <v>7351.7758700000004</v>
      </c>
      <c r="J2141" s="22">
        <v>22136.25</v>
      </c>
      <c r="K2141" s="22">
        <v>16718.429680000001</v>
      </c>
      <c r="L2141" s="22">
        <v>9154.0585900000005</v>
      </c>
      <c r="M2141" s="22">
        <v>0</v>
      </c>
      <c r="N2141" s="22">
        <v>21457.310539999999</v>
      </c>
      <c r="U2141" s="24" t="s">
        <v>47923</v>
      </c>
      <c r="V2141" s="24" t="s">
        <v>47924</v>
      </c>
      <c r="W2141" s="25" t="s">
        <v>47925</v>
      </c>
      <c r="X2141" s="6" t="s">
        <v>90</v>
      </c>
      <c r="Y2141" s="6" t="s">
        <v>90</v>
      </c>
      <c r="Z2141" s="6" t="s">
        <v>90</v>
      </c>
      <c r="AA2141" s="6" t="s">
        <v>90</v>
      </c>
      <c r="AB2141" s="6" t="s">
        <v>90</v>
      </c>
      <c r="AC2141">
        <v>2139</v>
      </c>
      <c r="AD2141" s="6" t="s">
        <v>7551</v>
      </c>
      <c r="AE2141" s="6" t="s">
        <v>52173</v>
      </c>
      <c r="AF2141" s="6" t="s">
        <v>52173</v>
      </c>
      <c r="AG2141" s="6" t="s">
        <v>7552</v>
      </c>
      <c r="AH2141" s="6" t="s">
        <v>52424</v>
      </c>
      <c r="AI2141" s="6" t="s">
        <v>52425</v>
      </c>
    </row>
    <row r="2142" spans="1:35" x14ac:dyDescent="0.25">
      <c r="A2142" s="26" t="s">
        <v>2935</v>
      </c>
      <c r="B2142" s="24" t="s">
        <v>2936</v>
      </c>
      <c r="C2142" s="22">
        <v>22740.91</v>
      </c>
      <c r="D2142" s="22">
        <v>1778.0050000000001</v>
      </c>
      <c r="E2142" s="22">
        <v>1434.94299</v>
      </c>
      <c r="F2142" s="22">
        <v>0.82</v>
      </c>
      <c r="G2142" s="22">
        <v>0</v>
      </c>
      <c r="H2142" s="22">
        <v>2709.59692</v>
      </c>
      <c r="I2142" s="22">
        <v>253.26199</v>
      </c>
      <c r="J2142" s="22">
        <v>2376.21191</v>
      </c>
      <c r="K2142" s="22">
        <v>3157.7748999999999</v>
      </c>
      <c r="L2142" s="22">
        <v>1198.70703</v>
      </c>
      <c r="M2142" s="22">
        <v>0</v>
      </c>
      <c r="N2142" s="22">
        <v>2042.4160099999999</v>
      </c>
      <c r="O2142" s="22">
        <v>17.47</v>
      </c>
      <c r="P2142" s="22">
        <v>46.067999999999998</v>
      </c>
      <c r="Q2142" s="22">
        <v>0.85419</v>
      </c>
      <c r="R2142" s="22">
        <v>1.47</v>
      </c>
      <c r="S2142" s="22">
        <v>0.19</v>
      </c>
      <c r="T2142" s="22">
        <v>0.18861</v>
      </c>
      <c r="U2142" s="24" t="s">
        <v>47926</v>
      </c>
      <c r="V2142" s="24" t="s">
        <v>47927</v>
      </c>
      <c r="W2142" s="25" t="s">
        <v>47928</v>
      </c>
      <c r="X2142" s="6" t="s">
        <v>90</v>
      </c>
      <c r="Y2142" s="6" t="s">
        <v>90</v>
      </c>
      <c r="Z2142" s="6" t="s">
        <v>90</v>
      </c>
      <c r="AA2142" s="6" t="s">
        <v>90</v>
      </c>
      <c r="AB2142" s="6" t="s">
        <v>90</v>
      </c>
      <c r="AC2142">
        <v>2140</v>
      </c>
      <c r="AD2142" s="6" t="s">
        <v>7553</v>
      </c>
      <c r="AE2142" s="6" t="s">
        <v>50625</v>
      </c>
      <c r="AF2142" s="6" t="s">
        <v>90</v>
      </c>
      <c r="AG2142" s="6" t="s">
        <v>7554</v>
      </c>
      <c r="AH2142" s="6" t="s">
        <v>52426</v>
      </c>
      <c r="AI2142" s="6" t="s">
        <v>52425</v>
      </c>
    </row>
    <row r="2143" spans="1:35" x14ac:dyDescent="0.25">
      <c r="A2143" s="26" t="s">
        <v>2937</v>
      </c>
      <c r="B2143" s="24" t="s">
        <v>2938</v>
      </c>
      <c r="C2143" s="22">
        <v>4229.33</v>
      </c>
      <c r="D2143" s="22">
        <v>597.37798999999995</v>
      </c>
      <c r="E2143" s="22">
        <v>304.73998999999998</v>
      </c>
      <c r="F2143" s="22">
        <v>0.89</v>
      </c>
      <c r="G2143" s="22">
        <v>152.93499</v>
      </c>
      <c r="H2143" s="22">
        <v>302.108</v>
      </c>
      <c r="I2143" s="22">
        <v>14.031000000000001</v>
      </c>
      <c r="J2143" s="22">
        <v>387.38799999999998</v>
      </c>
      <c r="K2143" s="22">
        <v>1495.1739500000001</v>
      </c>
      <c r="L2143" s="22">
        <v>210.06899999999999</v>
      </c>
      <c r="M2143" s="22">
        <v>0</v>
      </c>
      <c r="N2143" s="22">
        <v>1888.5410099999999</v>
      </c>
      <c r="O2143" s="22">
        <v>18.079999999999998</v>
      </c>
      <c r="P2143" s="22">
        <v>9.2503899999999994</v>
      </c>
      <c r="Q2143" s="22">
        <v>0.10193000000000001</v>
      </c>
      <c r="R2143" s="22">
        <v>4.1900000000000004</v>
      </c>
      <c r="S2143" s="22">
        <v>3.08</v>
      </c>
      <c r="T2143" s="22">
        <v>2.6849799999999999</v>
      </c>
      <c r="U2143" s="24" t="s">
        <v>47929</v>
      </c>
      <c r="V2143" s="24" t="s">
        <v>47930</v>
      </c>
      <c r="W2143" s="25" t="s">
        <v>47931</v>
      </c>
      <c r="X2143" s="6" t="s">
        <v>90</v>
      </c>
      <c r="Y2143" s="6" t="s">
        <v>90</v>
      </c>
      <c r="Z2143" s="6" t="s">
        <v>90</v>
      </c>
      <c r="AA2143" s="6" t="s">
        <v>90</v>
      </c>
      <c r="AB2143" s="6" t="s">
        <v>90</v>
      </c>
      <c r="AC2143">
        <v>2141</v>
      </c>
      <c r="AD2143" s="6" t="s">
        <v>7555</v>
      </c>
      <c r="AE2143" s="6" t="s">
        <v>49444</v>
      </c>
      <c r="AF2143" s="6" t="s">
        <v>49494</v>
      </c>
      <c r="AG2143" s="6" t="s">
        <v>7556</v>
      </c>
      <c r="AH2143" s="6" t="s">
        <v>52427</v>
      </c>
      <c r="AI2143" s="6" t="s">
        <v>52428</v>
      </c>
    </row>
    <row r="2144" spans="1:35" x14ac:dyDescent="0.25">
      <c r="A2144" s="26" t="s">
        <v>41829</v>
      </c>
      <c r="B2144" s="24" t="s">
        <v>41830</v>
      </c>
      <c r="C2144" s="22">
        <v>11879.34</v>
      </c>
      <c r="F2144" s="22">
        <v>0.36</v>
      </c>
      <c r="U2144" s="24" t="s">
        <v>47932</v>
      </c>
      <c r="V2144" s="24" t="s">
        <v>47932</v>
      </c>
      <c r="W2144" s="25" t="s">
        <v>47933</v>
      </c>
      <c r="X2144" s="6" t="s">
        <v>90</v>
      </c>
      <c r="Y2144" s="6" t="s">
        <v>90</v>
      </c>
      <c r="Z2144" s="6" t="s">
        <v>90</v>
      </c>
      <c r="AA2144" s="6" t="s">
        <v>90</v>
      </c>
      <c r="AB2144" s="6" t="s">
        <v>90</v>
      </c>
      <c r="AC2144">
        <v>2142</v>
      </c>
      <c r="AD2144" s="6" t="s">
        <v>7557</v>
      </c>
      <c r="AE2144" s="6" t="s">
        <v>50604</v>
      </c>
      <c r="AF2144" s="6" t="s">
        <v>50404</v>
      </c>
      <c r="AG2144" s="6" t="s">
        <v>7558</v>
      </c>
      <c r="AH2144" s="6" t="s">
        <v>52429</v>
      </c>
      <c r="AI2144" s="6" t="s">
        <v>52428</v>
      </c>
    </row>
    <row r="2145" spans="1:35" x14ac:dyDescent="0.25">
      <c r="A2145" s="26" t="s">
        <v>2939</v>
      </c>
      <c r="B2145" s="24" t="s">
        <v>2940</v>
      </c>
      <c r="C2145" s="22">
        <v>689715.81</v>
      </c>
      <c r="D2145" s="22">
        <v>17657</v>
      </c>
      <c r="E2145" s="22">
        <v>13910</v>
      </c>
      <c r="F2145" s="22">
        <v>2</v>
      </c>
      <c r="G2145" s="22">
        <v>2952</v>
      </c>
      <c r="H2145" s="22">
        <v>12839</v>
      </c>
      <c r="I2145" s="22">
        <v>409</v>
      </c>
      <c r="J2145" s="22">
        <v>26709</v>
      </c>
      <c r="K2145" s="22">
        <v>40917</v>
      </c>
      <c r="L2145" s="22">
        <v>1597</v>
      </c>
      <c r="M2145" s="22">
        <v>0</v>
      </c>
      <c r="N2145" s="22">
        <v>45489</v>
      </c>
      <c r="O2145" s="22">
        <v>15.41</v>
      </c>
      <c r="P2145" s="22">
        <v>3.3243</v>
      </c>
      <c r="Q2145" s="22">
        <v>2.605E-2</v>
      </c>
      <c r="R2145" s="22">
        <v>1.57</v>
      </c>
      <c r="S2145" s="22">
        <v>1.05</v>
      </c>
      <c r="T2145" s="22">
        <v>0.94072999999999996</v>
      </c>
      <c r="U2145" s="24" t="s">
        <v>47934</v>
      </c>
      <c r="V2145" s="24" t="s">
        <v>47935</v>
      </c>
      <c r="W2145" s="25" t="s">
        <v>47936</v>
      </c>
      <c r="X2145" s="6" t="s">
        <v>90</v>
      </c>
      <c r="Y2145" s="6" t="s">
        <v>90</v>
      </c>
      <c r="Z2145" s="6" t="s">
        <v>90</v>
      </c>
      <c r="AA2145" s="6" t="s">
        <v>90</v>
      </c>
      <c r="AB2145" s="6" t="s">
        <v>90</v>
      </c>
      <c r="AC2145">
        <v>2143</v>
      </c>
      <c r="AD2145" s="6" t="s">
        <v>7559</v>
      </c>
      <c r="AE2145" s="6" t="s">
        <v>49485</v>
      </c>
      <c r="AF2145" s="6" t="s">
        <v>49595</v>
      </c>
      <c r="AG2145" s="6" t="s">
        <v>7560</v>
      </c>
      <c r="AH2145" s="6" t="s">
        <v>52430</v>
      </c>
      <c r="AI2145" s="6" t="s">
        <v>52431</v>
      </c>
    </row>
    <row r="2146" spans="1:35" x14ac:dyDescent="0.25">
      <c r="A2146" s="26" t="s">
        <v>2941</v>
      </c>
      <c r="B2146" s="24" t="s">
        <v>2942</v>
      </c>
      <c r="C2146" s="22">
        <v>508494.78</v>
      </c>
      <c r="D2146" s="22">
        <v>51841.101560000003</v>
      </c>
      <c r="E2146" s="22">
        <v>37612.199209999999</v>
      </c>
      <c r="F2146" s="22">
        <v>1.1000000000000001</v>
      </c>
      <c r="G2146" s="22">
        <v>53.799990000000001</v>
      </c>
      <c r="H2146" s="22">
        <v>7196.5</v>
      </c>
      <c r="I2146" s="22">
        <v>846.09996999999998</v>
      </c>
      <c r="J2146" s="22">
        <v>32104.300780000001</v>
      </c>
      <c r="K2146" s="22">
        <v>66804.296870000006</v>
      </c>
      <c r="L2146" s="22">
        <v>28273.900389999999</v>
      </c>
      <c r="M2146" s="22">
        <v>0</v>
      </c>
      <c r="N2146" s="22">
        <v>94950.601559999996</v>
      </c>
      <c r="O2146" s="22">
        <v>19.62</v>
      </c>
      <c r="P2146" s="22">
        <v>22.242999999999999</v>
      </c>
      <c r="Q2146" s="22">
        <v>0.28605999999999998</v>
      </c>
      <c r="R2146" s="22">
        <v>2.29</v>
      </c>
      <c r="S2146" s="22">
        <v>1.86</v>
      </c>
      <c r="T2146" s="22">
        <v>1.85501</v>
      </c>
      <c r="U2146" s="24" t="s">
        <v>47937</v>
      </c>
      <c r="V2146" s="24" t="s">
        <v>47938</v>
      </c>
      <c r="W2146" s="25" t="s">
        <v>47939</v>
      </c>
      <c r="X2146" s="6" t="s">
        <v>90</v>
      </c>
      <c r="Y2146" s="6" t="s">
        <v>90</v>
      </c>
      <c r="Z2146" s="6" t="s">
        <v>90</v>
      </c>
      <c r="AA2146" s="6" t="s">
        <v>90</v>
      </c>
      <c r="AB2146" s="6" t="s">
        <v>90</v>
      </c>
      <c r="AC2146">
        <v>2144</v>
      </c>
      <c r="AD2146" s="6" t="s">
        <v>7561</v>
      </c>
      <c r="AE2146" s="6" t="s">
        <v>49994</v>
      </c>
      <c r="AF2146" s="6" t="s">
        <v>49814</v>
      </c>
      <c r="AG2146" s="6" t="s">
        <v>7562</v>
      </c>
      <c r="AH2146" s="6" t="s">
        <v>52432</v>
      </c>
      <c r="AI2146" s="6" t="s">
        <v>52431</v>
      </c>
    </row>
    <row r="2147" spans="1:35" x14ac:dyDescent="0.25">
      <c r="A2147" s="26" t="s">
        <v>2944</v>
      </c>
      <c r="B2147" s="24" t="s">
        <v>2945</v>
      </c>
      <c r="C2147" s="22">
        <v>17961.89</v>
      </c>
      <c r="D2147" s="22">
        <v>5750</v>
      </c>
      <c r="E2147" s="22">
        <v>4514</v>
      </c>
      <c r="F2147" s="22">
        <v>0.76</v>
      </c>
      <c r="G2147" s="22">
        <v>2577</v>
      </c>
      <c r="H2147" s="22">
        <v>5514</v>
      </c>
      <c r="I2147" s="22">
        <v>16765</v>
      </c>
      <c r="J2147" s="22">
        <v>5313</v>
      </c>
      <c r="K2147" s="22">
        <v>9630</v>
      </c>
      <c r="L2147" s="22">
        <v>7862</v>
      </c>
      <c r="M2147" s="22">
        <v>0</v>
      </c>
      <c r="N2147" s="22">
        <v>19811</v>
      </c>
      <c r="O2147" s="22">
        <v>55</v>
      </c>
      <c r="P2147" s="22">
        <v>28.68</v>
      </c>
      <c r="Q2147" s="22">
        <v>0.40212999999999999</v>
      </c>
      <c r="R2147" s="22">
        <v>1.66</v>
      </c>
      <c r="S2147" s="22">
        <v>0.77</v>
      </c>
      <c r="T2147" s="22">
        <v>0.28965999999999997</v>
      </c>
      <c r="U2147" s="24" t="s">
        <v>47940</v>
      </c>
      <c r="V2147" s="24" t="s">
        <v>47941</v>
      </c>
      <c r="W2147" s="25" t="s">
        <v>47942</v>
      </c>
      <c r="X2147" s="6" t="s">
        <v>90</v>
      </c>
      <c r="Y2147" s="6" t="s">
        <v>90</v>
      </c>
      <c r="Z2147" s="6" t="s">
        <v>90</v>
      </c>
      <c r="AA2147" s="6" t="s">
        <v>90</v>
      </c>
      <c r="AB2147" s="6" t="s">
        <v>90</v>
      </c>
      <c r="AC2147">
        <v>2145</v>
      </c>
      <c r="AD2147" s="6" t="s">
        <v>7563</v>
      </c>
      <c r="AE2147" s="6" t="s">
        <v>48621</v>
      </c>
      <c r="AF2147" s="6" t="s">
        <v>90</v>
      </c>
      <c r="AG2147" s="6" t="s">
        <v>7564</v>
      </c>
    </row>
    <row r="2148" spans="1:35" x14ac:dyDescent="0.25">
      <c r="A2148" s="26" t="s">
        <v>41831</v>
      </c>
      <c r="B2148" s="24" t="s">
        <v>41832</v>
      </c>
      <c r="C2148" s="22">
        <v>5697.3</v>
      </c>
      <c r="D2148" s="22">
        <v>232.89099999999999</v>
      </c>
      <c r="E2148" s="22">
        <v>87.777000000000001</v>
      </c>
      <c r="F2148" s="22">
        <v>0.22</v>
      </c>
      <c r="G2148" s="22">
        <v>740.13298999999995</v>
      </c>
      <c r="H2148" s="22">
        <v>9.5190000000000001</v>
      </c>
      <c r="I2148" s="22">
        <v>295.72197999999997</v>
      </c>
      <c r="J2148" s="22">
        <v>739.73297000000002</v>
      </c>
      <c r="K2148" s="22">
        <v>2423.98803</v>
      </c>
      <c r="L2148" s="22">
        <v>0</v>
      </c>
      <c r="M2148" s="22">
        <v>0</v>
      </c>
      <c r="N2148" s="22">
        <v>2980.6630799999998</v>
      </c>
      <c r="U2148" s="24" t="s">
        <v>47943</v>
      </c>
      <c r="V2148" s="24" t="s">
        <v>47944</v>
      </c>
      <c r="W2148" s="25" t="s">
        <v>47945</v>
      </c>
      <c r="X2148" s="6" t="s">
        <v>90</v>
      </c>
      <c r="Y2148" s="6" t="s">
        <v>90</v>
      </c>
      <c r="Z2148" s="6" t="s">
        <v>90</v>
      </c>
      <c r="AA2148" s="6" t="s">
        <v>90</v>
      </c>
      <c r="AB2148" s="6" t="s">
        <v>90</v>
      </c>
      <c r="AC2148">
        <v>2146</v>
      </c>
      <c r="AD2148" s="6" t="s">
        <v>7565</v>
      </c>
      <c r="AE2148" s="6" t="s">
        <v>51562</v>
      </c>
      <c r="AF2148" s="6" t="s">
        <v>90</v>
      </c>
      <c r="AG2148" s="6" t="s">
        <v>7566</v>
      </c>
    </row>
    <row r="2149" spans="1:35" x14ac:dyDescent="0.25">
      <c r="A2149" s="26" t="s">
        <v>2946</v>
      </c>
      <c r="B2149" s="24" t="s">
        <v>2947</v>
      </c>
      <c r="C2149" s="22">
        <v>39318.42</v>
      </c>
      <c r="D2149" s="22">
        <v>2719.1999500000002</v>
      </c>
      <c r="E2149" s="22">
        <v>2395.6000899999999</v>
      </c>
      <c r="F2149" s="22">
        <v>0.99</v>
      </c>
      <c r="G2149" s="22">
        <v>2780.1000899999999</v>
      </c>
      <c r="H2149" s="22">
        <v>1993.8000400000001</v>
      </c>
      <c r="I2149" s="22">
        <v>8767.7001899999996</v>
      </c>
      <c r="J2149" s="22">
        <v>5686.7997999999998</v>
      </c>
      <c r="K2149" s="22">
        <v>6379.2001899999996</v>
      </c>
      <c r="L2149" s="22">
        <v>3788.3000400000001</v>
      </c>
      <c r="M2149" s="22">
        <v>0</v>
      </c>
      <c r="N2149" s="22">
        <v>6105.2001899999996</v>
      </c>
      <c r="O2149" s="22">
        <v>26.55</v>
      </c>
      <c r="P2149" s="22">
        <v>42.537990000000001</v>
      </c>
      <c r="Q2149" s="22">
        <v>0.74026000000000003</v>
      </c>
      <c r="R2149" s="22">
        <v>1.26</v>
      </c>
      <c r="S2149" s="22">
        <v>0.77</v>
      </c>
      <c r="T2149" s="22">
        <v>0.28227999999999998</v>
      </c>
      <c r="U2149" s="24" t="s">
        <v>47946</v>
      </c>
      <c r="V2149" s="24" t="s">
        <v>47947</v>
      </c>
      <c r="W2149" s="25" t="s">
        <v>47948</v>
      </c>
      <c r="X2149" s="6" t="s">
        <v>90</v>
      </c>
      <c r="Y2149" s="6" t="s">
        <v>90</v>
      </c>
      <c r="Z2149" s="6" t="s">
        <v>90</v>
      </c>
      <c r="AA2149" s="6" t="s">
        <v>90</v>
      </c>
      <c r="AB2149" s="6" t="s">
        <v>90</v>
      </c>
      <c r="AC2149">
        <v>2147</v>
      </c>
      <c r="AD2149" s="6" t="s">
        <v>7567</v>
      </c>
      <c r="AE2149" s="6" t="s">
        <v>49043</v>
      </c>
      <c r="AF2149" s="6" t="s">
        <v>90</v>
      </c>
      <c r="AG2149" s="6" t="s">
        <v>7568</v>
      </c>
    </row>
    <row r="2150" spans="1:35" x14ac:dyDescent="0.25">
      <c r="A2150" s="26" t="s">
        <v>2948</v>
      </c>
      <c r="B2150" s="24" t="s">
        <v>2949</v>
      </c>
      <c r="C2150" s="22">
        <v>10533.79</v>
      </c>
      <c r="D2150" s="22">
        <v>697.09301000000005</v>
      </c>
      <c r="E2150" s="22">
        <v>588.28399000000002</v>
      </c>
      <c r="F2150" s="22">
        <v>0.72</v>
      </c>
      <c r="G2150" s="22">
        <v>332.71301</v>
      </c>
      <c r="H2150" s="22">
        <v>1051.1089999999999</v>
      </c>
      <c r="I2150" s="22">
        <v>1169.1290200000001</v>
      </c>
      <c r="J2150" s="22">
        <v>1063.61303</v>
      </c>
      <c r="K2150" s="22">
        <v>1675.35095</v>
      </c>
      <c r="L2150" s="22">
        <v>990.76800000000003</v>
      </c>
      <c r="M2150" s="22">
        <v>0</v>
      </c>
      <c r="N2150" s="22">
        <v>1351.7010399999999</v>
      </c>
      <c r="O2150" s="22">
        <v>13.8</v>
      </c>
      <c r="P2150" s="22">
        <v>43.034990000000001</v>
      </c>
      <c r="Q2150" s="22">
        <v>0.75546000000000002</v>
      </c>
      <c r="R2150" s="22">
        <v>1.78</v>
      </c>
      <c r="S2150" s="22">
        <v>0.59</v>
      </c>
      <c r="T2150" s="22">
        <v>0.27409</v>
      </c>
      <c r="U2150" s="24" t="s">
        <v>47949</v>
      </c>
      <c r="V2150" s="24" t="s">
        <v>47950</v>
      </c>
      <c r="W2150" s="25" t="s">
        <v>47951</v>
      </c>
      <c r="X2150" s="6" t="s">
        <v>90</v>
      </c>
      <c r="Y2150" s="6" t="s">
        <v>90</v>
      </c>
      <c r="Z2150" s="6" t="s">
        <v>90</v>
      </c>
      <c r="AA2150" s="6" t="s">
        <v>90</v>
      </c>
      <c r="AB2150" s="6" t="s">
        <v>90</v>
      </c>
      <c r="AC2150">
        <v>2148</v>
      </c>
      <c r="AD2150" s="6" t="s">
        <v>7569</v>
      </c>
      <c r="AE2150" s="6" t="s">
        <v>51737</v>
      </c>
      <c r="AF2150" s="6" t="s">
        <v>90</v>
      </c>
      <c r="AG2150" s="6" t="s">
        <v>7570</v>
      </c>
    </row>
    <row r="2151" spans="1:35" x14ac:dyDescent="0.25">
      <c r="A2151" s="26" t="s">
        <v>2950</v>
      </c>
      <c r="B2151" s="24" t="s">
        <v>2951</v>
      </c>
      <c r="C2151" s="22">
        <v>36844.589999999997</v>
      </c>
      <c r="D2151" s="22">
        <v>169.03998999999999</v>
      </c>
      <c r="E2151" s="22">
        <v>114.61499000000001</v>
      </c>
      <c r="F2151" s="22">
        <v>1.75</v>
      </c>
      <c r="G2151" s="22">
        <v>2347.19506</v>
      </c>
      <c r="H2151" s="22">
        <v>0</v>
      </c>
      <c r="I2151" s="22">
        <v>0</v>
      </c>
      <c r="J2151" s="22">
        <v>2029.3229899999999</v>
      </c>
      <c r="K2151" s="22">
        <v>3845.6169399999999</v>
      </c>
      <c r="L2151" s="22">
        <v>0</v>
      </c>
      <c r="M2151" s="22">
        <v>0</v>
      </c>
      <c r="N2151" s="22">
        <v>2115.3391099999999</v>
      </c>
      <c r="O2151" s="22">
        <v>3.98</v>
      </c>
      <c r="P2151" s="22">
        <v>0</v>
      </c>
      <c r="Q2151" s="22">
        <v>0</v>
      </c>
      <c r="R2151" s="22">
        <v>1.9</v>
      </c>
      <c r="S2151" s="22">
        <v>1.9</v>
      </c>
      <c r="T2151" s="22">
        <v>0.73838000000000004</v>
      </c>
      <c r="U2151" s="24" t="s">
        <v>47952</v>
      </c>
      <c r="V2151" s="24" t="s">
        <v>47953</v>
      </c>
      <c r="W2151" s="25" t="s">
        <v>47954</v>
      </c>
      <c r="X2151" s="6" t="s">
        <v>90</v>
      </c>
      <c r="Y2151" s="6" t="s">
        <v>90</v>
      </c>
      <c r="Z2151" s="6" t="s">
        <v>90</v>
      </c>
      <c r="AA2151" s="6" t="s">
        <v>90</v>
      </c>
      <c r="AB2151" s="6" t="s">
        <v>90</v>
      </c>
      <c r="AC2151">
        <v>2149</v>
      </c>
      <c r="AD2151" s="6" t="s">
        <v>7571</v>
      </c>
      <c r="AE2151" s="6" t="s">
        <v>50906</v>
      </c>
      <c r="AF2151" s="6" t="s">
        <v>48957</v>
      </c>
      <c r="AG2151" s="6" t="s">
        <v>7572</v>
      </c>
    </row>
    <row r="2152" spans="1:35" x14ac:dyDescent="0.25">
      <c r="A2152" s="26" t="s">
        <v>41833</v>
      </c>
      <c r="B2152" s="24" t="s">
        <v>41834</v>
      </c>
      <c r="C2152" s="22">
        <v>15408.98</v>
      </c>
      <c r="D2152" s="22">
        <v>3341.8290999999999</v>
      </c>
      <c r="E2152" s="22">
        <v>1958.6979899999999</v>
      </c>
      <c r="F2152" s="22">
        <v>1</v>
      </c>
      <c r="G2152" s="22">
        <v>4299.9101499999997</v>
      </c>
      <c r="H2152" s="22">
        <v>3585.22192</v>
      </c>
      <c r="I2152" s="22">
        <v>1483.1230399999999</v>
      </c>
      <c r="J2152" s="22">
        <v>8495.7695299999996</v>
      </c>
      <c r="K2152" s="22">
        <v>12593.719719999999</v>
      </c>
      <c r="L2152" s="22">
        <v>3784.7619599999998</v>
      </c>
      <c r="M2152" s="22">
        <v>0</v>
      </c>
      <c r="N2152" s="22">
        <v>11016.429679999999</v>
      </c>
      <c r="O2152" s="22">
        <v>28.74</v>
      </c>
      <c r="P2152" s="22">
        <v>22.623999999999999</v>
      </c>
      <c r="Q2152" s="22">
        <v>0.29238999999999998</v>
      </c>
      <c r="R2152" s="22">
        <v>1.51</v>
      </c>
      <c r="U2152" s="24" t="s">
        <v>47955</v>
      </c>
      <c r="V2152" s="24" t="s">
        <v>47955</v>
      </c>
      <c r="W2152" s="25" t="s">
        <v>47956</v>
      </c>
      <c r="X2152" s="6" t="s">
        <v>90</v>
      </c>
      <c r="Y2152" s="6" t="s">
        <v>90</v>
      </c>
      <c r="Z2152" s="6" t="s">
        <v>90</v>
      </c>
      <c r="AA2152" s="6" t="s">
        <v>90</v>
      </c>
      <c r="AB2152" s="6" t="s">
        <v>90</v>
      </c>
      <c r="AC2152">
        <v>2150</v>
      </c>
      <c r="AD2152" s="6" t="s">
        <v>7573</v>
      </c>
      <c r="AE2152" s="6" t="s">
        <v>51761</v>
      </c>
      <c r="AF2152" s="6" t="s">
        <v>51584</v>
      </c>
      <c r="AG2152" s="6" t="s">
        <v>7574</v>
      </c>
    </row>
    <row r="2153" spans="1:35" x14ac:dyDescent="0.25">
      <c r="A2153" s="26" t="s">
        <v>2952</v>
      </c>
      <c r="B2153" s="24" t="s">
        <v>2953</v>
      </c>
      <c r="C2153" s="22">
        <v>144771.78</v>
      </c>
      <c r="D2153" s="22">
        <v>59352</v>
      </c>
      <c r="E2153" s="22">
        <v>45672</v>
      </c>
      <c r="F2153" s="22">
        <v>0.8</v>
      </c>
      <c r="G2153" s="22">
        <v>24378</v>
      </c>
      <c r="H2153" s="22">
        <v>22936</v>
      </c>
      <c r="I2153" s="22">
        <v>31931</v>
      </c>
      <c r="J2153" s="22">
        <v>109778</v>
      </c>
      <c r="K2153" s="22">
        <v>125724</v>
      </c>
      <c r="L2153" s="22">
        <v>45264</v>
      </c>
      <c r="M2153" s="22">
        <v>0</v>
      </c>
      <c r="N2153" s="22">
        <v>114570</v>
      </c>
      <c r="O2153" s="22">
        <v>47.72</v>
      </c>
      <c r="P2153" s="22">
        <v>26.596</v>
      </c>
      <c r="Q2153" s="22">
        <v>0.36231999999999998</v>
      </c>
      <c r="R2153" s="22">
        <v>1.1399999999999999</v>
      </c>
      <c r="S2153" s="22">
        <v>0.94</v>
      </c>
      <c r="T2153" s="22">
        <v>0.71425000000000005</v>
      </c>
      <c r="U2153" s="24" t="s">
        <v>47957</v>
      </c>
      <c r="V2153" s="24" t="s">
        <v>47958</v>
      </c>
      <c r="W2153" s="25" t="s">
        <v>47959</v>
      </c>
      <c r="X2153" s="6" t="s">
        <v>90</v>
      </c>
      <c r="Y2153" s="6" t="s">
        <v>90</v>
      </c>
      <c r="Z2153" s="6" t="s">
        <v>90</v>
      </c>
      <c r="AA2153" s="6" t="s">
        <v>90</v>
      </c>
      <c r="AB2153" s="6" t="s">
        <v>90</v>
      </c>
      <c r="AC2153">
        <v>2151</v>
      </c>
      <c r="AD2153" s="6" t="s">
        <v>7575</v>
      </c>
      <c r="AE2153" s="6" t="s">
        <v>50095</v>
      </c>
      <c r="AF2153" s="6" t="s">
        <v>49940</v>
      </c>
      <c r="AG2153" s="6" t="s">
        <v>7576</v>
      </c>
    </row>
    <row r="2154" spans="1:35" x14ac:dyDescent="0.25">
      <c r="A2154" s="26" t="s">
        <v>2954</v>
      </c>
      <c r="B2154" s="24" t="s">
        <v>2955</v>
      </c>
      <c r="C2154" s="22">
        <v>8147.05</v>
      </c>
      <c r="D2154" s="22">
        <v>415.39001000000002</v>
      </c>
      <c r="E2154" s="22">
        <v>362.13</v>
      </c>
      <c r="F2154" s="22">
        <v>0.96</v>
      </c>
      <c r="G2154" s="22">
        <v>765.31700999999998</v>
      </c>
      <c r="H2154" s="22">
        <v>0</v>
      </c>
      <c r="I2154" s="22">
        <v>1139.5749499999999</v>
      </c>
      <c r="J2154" s="22">
        <v>916.01702</v>
      </c>
      <c r="K2154" s="22">
        <v>1158.21594</v>
      </c>
      <c r="L2154" s="22">
        <v>246.25</v>
      </c>
      <c r="M2154" s="22">
        <v>0</v>
      </c>
      <c r="N2154" s="22">
        <v>1183.13696</v>
      </c>
      <c r="O2154" s="22">
        <v>25.47</v>
      </c>
      <c r="P2154" s="22">
        <v>43.995989999999999</v>
      </c>
      <c r="Q2154" s="22">
        <v>0.78559000000000001</v>
      </c>
      <c r="R2154" s="22">
        <v>1.25</v>
      </c>
      <c r="S2154" s="22">
        <v>1.26</v>
      </c>
      <c r="T2154" s="22">
        <v>0.42892000000000002</v>
      </c>
      <c r="U2154" s="24" t="s">
        <v>47960</v>
      </c>
      <c r="V2154" s="24" t="s">
        <v>47961</v>
      </c>
      <c r="W2154" s="25" t="s">
        <v>47962</v>
      </c>
      <c r="X2154" s="6" t="s">
        <v>90</v>
      </c>
      <c r="Y2154" s="6" t="s">
        <v>90</v>
      </c>
      <c r="Z2154" s="6" t="s">
        <v>90</v>
      </c>
      <c r="AA2154" s="6" t="s">
        <v>90</v>
      </c>
      <c r="AB2154" s="6" t="s">
        <v>90</v>
      </c>
      <c r="AC2154">
        <v>2152</v>
      </c>
      <c r="AD2154" s="6" t="s">
        <v>7577</v>
      </c>
      <c r="AE2154" s="6" t="s">
        <v>49239</v>
      </c>
      <c r="AF2154" s="6" t="s">
        <v>49164</v>
      </c>
      <c r="AG2154" s="6" t="s">
        <v>7578</v>
      </c>
    </row>
    <row r="2155" spans="1:35" x14ac:dyDescent="0.25">
      <c r="A2155" s="26" t="s">
        <v>41835</v>
      </c>
      <c r="B2155" s="24" t="s">
        <v>41836</v>
      </c>
      <c r="C2155" s="22">
        <v>17254.439999999999</v>
      </c>
      <c r="D2155" s="22">
        <v>1739.625</v>
      </c>
      <c r="E2155" s="22">
        <v>1226.7650100000001</v>
      </c>
      <c r="F2155" s="22">
        <v>1.45</v>
      </c>
      <c r="G2155" s="22">
        <v>1687.70703</v>
      </c>
      <c r="H2155" s="22">
        <v>5084.9511700000003</v>
      </c>
      <c r="I2155" s="22">
        <v>1722.6870100000001</v>
      </c>
      <c r="J2155" s="22">
        <v>6222.3149400000002</v>
      </c>
      <c r="K2155" s="22">
        <v>8537.1074200000003</v>
      </c>
      <c r="L2155" s="22">
        <v>1198.0019500000001</v>
      </c>
      <c r="M2155" s="22">
        <v>0</v>
      </c>
      <c r="N2155" s="22">
        <v>5205.4809500000001</v>
      </c>
      <c r="O2155" s="22">
        <v>14.19</v>
      </c>
      <c r="P2155" s="22">
        <v>18.70899</v>
      </c>
      <c r="Q2155" s="22">
        <v>0.23014000000000001</v>
      </c>
      <c r="R2155" s="22">
        <v>1.37</v>
      </c>
      <c r="S2155" s="22">
        <v>0.55000000000000004</v>
      </c>
      <c r="T2155" s="22">
        <v>0.28355999999999998</v>
      </c>
      <c r="U2155" s="24" t="s">
        <v>47963</v>
      </c>
      <c r="V2155" s="24" t="s">
        <v>47964</v>
      </c>
      <c r="W2155" s="25" t="s">
        <v>47965</v>
      </c>
      <c r="X2155" s="6" t="s">
        <v>90</v>
      </c>
      <c r="Y2155" s="6" t="s">
        <v>90</v>
      </c>
      <c r="Z2155" s="6" t="s">
        <v>90</v>
      </c>
      <c r="AA2155" s="6" t="s">
        <v>90</v>
      </c>
      <c r="AB2155" s="6" t="s">
        <v>90</v>
      </c>
      <c r="AC2155">
        <v>2153</v>
      </c>
      <c r="AD2155" s="6" t="s">
        <v>7579</v>
      </c>
      <c r="AE2155" s="6" t="s">
        <v>50997</v>
      </c>
      <c r="AF2155" s="6" t="s">
        <v>90</v>
      </c>
      <c r="AG2155" s="6" t="s">
        <v>7580</v>
      </c>
    </row>
    <row r="2156" spans="1:35" x14ac:dyDescent="0.25">
      <c r="A2156" s="26" t="s">
        <v>2956</v>
      </c>
      <c r="B2156" s="24" t="s">
        <v>2957</v>
      </c>
      <c r="C2156" s="22">
        <v>23151.29</v>
      </c>
      <c r="D2156" s="22">
        <v>541.29998000000001</v>
      </c>
      <c r="E2156" s="22">
        <v>-1338.09998</v>
      </c>
      <c r="F2156" s="22">
        <v>0.68</v>
      </c>
      <c r="G2156" s="22">
        <v>763.20001000000002</v>
      </c>
      <c r="H2156" s="22">
        <v>0</v>
      </c>
      <c r="I2156" s="22">
        <v>11220.299800000001</v>
      </c>
      <c r="J2156" s="22">
        <v>3851.6000899999999</v>
      </c>
      <c r="K2156" s="22">
        <v>2508.1000899999999</v>
      </c>
      <c r="L2156" s="22">
        <v>1733</v>
      </c>
      <c r="M2156" s="22">
        <v>0</v>
      </c>
      <c r="N2156" s="22">
        <v>9042.5</v>
      </c>
      <c r="O2156" s="22">
        <v>53.61</v>
      </c>
      <c r="P2156" s="22">
        <v>16.082999999999998</v>
      </c>
      <c r="Q2156" s="22">
        <v>0.19164999999999999</v>
      </c>
      <c r="R2156" s="22">
        <v>0.65</v>
      </c>
      <c r="S2156" s="22">
        <v>0.65</v>
      </c>
      <c r="T2156" s="22">
        <v>0.45302999999999999</v>
      </c>
      <c r="U2156" s="24" t="s">
        <v>47966</v>
      </c>
      <c r="V2156" s="24" t="s">
        <v>47967</v>
      </c>
      <c r="W2156" s="25" t="s">
        <v>47968</v>
      </c>
      <c r="X2156" s="6" t="s">
        <v>90</v>
      </c>
      <c r="Y2156" s="6" t="s">
        <v>90</v>
      </c>
      <c r="Z2156" s="6" t="s">
        <v>90</v>
      </c>
      <c r="AA2156" s="6" t="s">
        <v>90</v>
      </c>
      <c r="AB2156" s="6" t="s">
        <v>90</v>
      </c>
      <c r="AC2156">
        <v>2154</v>
      </c>
      <c r="AD2156" s="6" t="s">
        <v>7581</v>
      </c>
      <c r="AE2156" s="6" t="s">
        <v>52251</v>
      </c>
      <c r="AF2156" s="6" t="s">
        <v>52251</v>
      </c>
      <c r="AG2156" s="6" t="s">
        <v>7582</v>
      </c>
    </row>
    <row r="2157" spans="1:35" x14ac:dyDescent="0.25">
      <c r="A2157" s="26" t="s">
        <v>2958</v>
      </c>
      <c r="B2157" s="24" t="s">
        <v>2959</v>
      </c>
      <c r="C2157" s="22">
        <v>27576</v>
      </c>
      <c r="D2157" s="22">
        <v>4927.4941399999998</v>
      </c>
      <c r="E2157" s="22">
        <v>2272.2160600000002</v>
      </c>
      <c r="F2157" s="22">
        <v>0.75</v>
      </c>
      <c r="G2157" s="22">
        <v>2646.0480899999998</v>
      </c>
      <c r="H2157" s="22">
        <v>413.05999000000003</v>
      </c>
      <c r="I2157" s="22">
        <v>21804.509760000001</v>
      </c>
      <c r="J2157" s="22">
        <v>6369.7451099999998</v>
      </c>
      <c r="K2157" s="22">
        <v>4685.9658200000003</v>
      </c>
      <c r="L2157" s="22">
        <v>17303.91992</v>
      </c>
      <c r="M2157" s="22">
        <v>0</v>
      </c>
      <c r="N2157" s="22">
        <v>13582.530269999999</v>
      </c>
      <c r="O2157" s="22">
        <v>9.15</v>
      </c>
      <c r="P2157" s="22">
        <v>57.43</v>
      </c>
      <c r="Q2157" s="22">
        <v>1.3490500000000001</v>
      </c>
      <c r="R2157" s="22">
        <v>0.75</v>
      </c>
      <c r="S2157" s="22">
        <v>0.67</v>
      </c>
      <c r="T2157" s="22">
        <v>0.25540000000000002</v>
      </c>
      <c r="U2157" s="24" t="s">
        <v>47969</v>
      </c>
      <c r="V2157" s="24" t="s">
        <v>47970</v>
      </c>
      <c r="W2157" s="25" t="s">
        <v>47971</v>
      </c>
      <c r="X2157" s="6" t="s">
        <v>90</v>
      </c>
      <c r="Y2157" s="6" t="s">
        <v>90</v>
      </c>
      <c r="Z2157" s="6" t="s">
        <v>90</v>
      </c>
      <c r="AA2157" s="6" t="s">
        <v>90</v>
      </c>
      <c r="AB2157" s="6" t="s">
        <v>90</v>
      </c>
      <c r="AC2157">
        <v>2155</v>
      </c>
      <c r="AD2157" s="6" t="s">
        <v>7583</v>
      </c>
      <c r="AE2157" s="6" t="s">
        <v>50599</v>
      </c>
      <c r="AF2157" s="6" t="s">
        <v>90</v>
      </c>
      <c r="AG2157" s="6" t="s">
        <v>7584</v>
      </c>
    </row>
    <row r="2158" spans="1:35" x14ac:dyDescent="0.25">
      <c r="A2158" s="26" t="s">
        <v>41837</v>
      </c>
      <c r="B2158" s="24" t="s">
        <v>41838</v>
      </c>
      <c r="C2158" s="22">
        <v>2813.2</v>
      </c>
      <c r="D2158" s="22">
        <v>1032.96496</v>
      </c>
      <c r="E2158" s="22">
        <v>-40.183999999999997</v>
      </c>
      <c r="F2158" s="22">
        <v>1.42</v>
      </c>
      <c r="G2158" s="22">
        <v>1167.3979400000001</v>
      </c>
      <c r="H2158" s="22">
        <v>71.978989999999996</v>
      </c>
      <c r="I2158" s="22">
        <v>2094.6750400000001</v>
      </c>
      <c r="J2158" s="22">
        <v>1708.23498</v>
      </c>
      <c r="K2158" s="22">
        <v>4054.3679099999999</v>
      </c>
      <c r="L2158" s="22">
        <v>5528.4531200000001</v>
      </c>
      <c r="M2158" s="22">
        <v>0</v>
      </c>
      <c r="N2158" s="22">
        <v>7163.2558499999996</v>
      </c>
      <c r="O2158" s="22">
        <v>13.64</v>
      </c>
      <c r="P2158" s="22">
        <v>4.4489000000000001</v>
      </c>
      <c r="Q2158" s="22">
        <v>4.6559999999999997E-2</v>
      </c>
      <c r="R2158" s="22">
        <v>2.38</v>
      </c>
      <c r="S2158" s="22">
        <v>2.33</v>
      </c>
      <c r="T2158" s="22">
        <v>1.6478900000000001</v>
      </c>
      <c r="U2158" s="24" t="s">
        <v>47972</v>
      </c>
      <c r="V2158" s="24" t="s">
        <v>47973</v>
      </c>
      <c r="W2158" s="25" t="s">
        <v>47974</v>
      </c>
      <c r="X2158" s="6" t="s">
        <v>90</v>
      </c>
      <c r="Y2158" s="6" t="s">
        <v>90</v>
      </c>
      <c r="Z2158" s="6" t="s">
        <v>90</v>
      </c>
      <c r="AA2158" s="6" t="s">
        <v>90</v>
      </c>
      <c r="AB2158" s="6" t="s">
        <v>90</v>
      </c>
      <c r="AC2158">
        <v>2156</v>
      </c>
      <c r="AD2158" s="6" t="s">
        <v>7585</v>
      </c>
      <c r="AE2158" s="6" t="s">
        <v>49793</v>
      </c>
      <c r="AF2158" s="6" t="s">
        <v>90</v>
      </c>
      <c r="AG2158" s="6" t="s">
        <v>7586</v>
      </c>
    </row>
    <row r="2159" spans="1:35" x14ac:dyDescent="0.25">
      <c r="A2159" s="26" t="s">
        <v>2960</v>
      </c>
      <c r="B2159" s="24" t="s">
        <v>2961</v>
      </c>
      <c r="C2159" s="22">
        <v>16243.94</v>
      </c>
      <c r="D2159" s="22">
        <v>616.01202000000001</v>
      </c>
      <c r="E2159" s="22">
        <v>437.13299000000001</v>
      </c>
      <c r="F2159" s="22">
        <v>0.97</v>
      </c>
      <c r="G2159" s="22">
        <v>154.30798999999999</v>
      </c>
      <c r="H2159" s="22">
        <v>0</v>
      </c>
      <c r="I2159" s="22">
        <v>3853.0769</v>
      </c>
      <c r="J2159" s="22">
        <v>238.89699999999999</v>
      </c>
      <c r="K2159" s="22">
        <v>1436.44299</v>
      </c>
      <c r="L2159" s="22">
        <v>0</v>
      </c>
      <c r="M2159" s="22">
        <v>0</v>
      </c>
      <c r="N2159" s="22">
        <v>5546.3159100000003</v>
      </c>
      <c r="O2159" s="22">
        <v>23.86</v>
      </c>
      <c r="P2159" s="22">
        <v>0</v>
      </c>
      <c r="Q2159" s="22">
        <v>0</v>
      </c>
      <c r="R2159" s="22">
        <v>8.39</v>
      </c>
      <c r="S2159" s="22">
        <v>6.01</v>
      </c>
      <c r="T2159" s="22">
        <v>5.3668899999999997</v>
      </c>
      <c r="U2159" s="24" t="s">
        <v>47975</v>
      </c>
      <c r="V2159" s="24" t="s">
        <v>47976</v>
      </c>
      <c r="W2159" s="25" t="s">
        <v>47977</v>
      </c>
      <c r="X2159" s="6" t="s">
        <v>90</v>
      </c>
      <c r="Y2159" s="6" t="s">
        <v>90</v>
      </c>
      <c r="Z2159" s="6" t="s">
        <v>90</v>
      </c>
      <c r="AA2159" s="6" t="s">
        <v>90</v>
      </c>
      <c r="AB2159" s="6" t="s">
        <v>90</v>
      </c>
      <c r="AC2159">
        <v>2157</v>
      </c>
      <c r="AD2159" s="6" t="s">
        <v>7587</v>
      </c>
      <c r="AE2159" s="6" t="s">
        <v>52383</v>
      </c>
      <c r="AF2159" s="6" t="s">
        <v>90</v>
      </c>
      <c r="AG2159" s="6" t="s">
        <v>7588</v>
      </c>
    </row>
    <row r="2160" spans="1:35" x14ac:dyDescent="0.25">
      <c r="A2160" s="26" t="s">
        <v>41839</v>
      </c>
      <c r="B2160" s="24" t="s">
        <v>41840</v>
      </c>
      <c r="C2160" s="22">
        <v>2373.02</v>
      </c>
      <c r="D2160" s="22">
        <v>-17.661000000000001</v>
      </c>
      <c r="E2160" s="22">
        <v>-52.106999999999999</v>
      </c>
      <c r="F2160" s="22">
        <v>0.9</v>
      </c>
      <c r="G2160" s="22">
        <v>324.19400000000002</v>
      </c>
      <c r="H2160" s="22">
        <v>0</v>
      </c>
      <c r="I2160" s="22">
        <v>678.01702</v>
      </c>
      <c r="J2160" s="22">
        <v>179.57</v>
      </c>
      <c r="K2160" s="22">
        <v>556.69000000000005</v>
      </c>
      <c r="L2160" s="22">
        <v>391.85597999999999</v>
      </c>
      <c r="M2160" s="22">
        <v>0</v>
      </c>
      <c r="N2160" s="22">
        <v>778.22198000000003</v>
      </c>
      <c r="O2160" s="22">
        <v>2.4900000000000002</v>
      </c>
      <c r="P2160" s="22">
        <v>26.976990000000001</v>
      </c>
      <c r="Q2160" s="22">
        <v>0.36942000000000003</v>
      </c>
      <c r="R2160" s="22">
        <v>2.66</v>
      </c>
      <c r="S2160" s="22">
        <v>3.1</v>
      </c>
      <c r="T2160" s="22">
        <v>1.2947299999999999</v>
      </c>
      <c r="U2160" s="24" t="s">
        <v>47978</v>
      </c>
      <c r="V2160" s="24" t="s">
        <v>47979</v>
      </c>
      <c r="W2160" s="25" t="s">
        <v>47980</v>
      </c>
      <c r="X2160" s="6" t="s">
        <v>90</v>
      </c>
      <c r="Y2160" s="6" t="s">
        <v>90</v>
      </c>
      <c r="Z2160" s="6" t="s">
        <v>90</v>
      </c>
      <c r="AA2160" s="6" t="s">
        <v>90</v>
      </c>
      <c r="AB2160" s="6" t="s">
        <v>90</v>
      </c>
      <c r="AC2160">
        <v>2158</v>
      </c>
      <c r="AD2160" s="6" t="s">
        <v>7589</v>
      </c>
      <c r="AE2160" s="6" t="s">
        <v>49812</v>
      </c>
      <c r="AF2160" s="6" t="s">
        <v>50371</v>
      </c>
      <c r="AG2160" s="6" t="s">
        <v>7590</v>
      </c>
    </row>
    <row r="2161" spans="1:33" x14ac:dyDescent="0.25">
      <c r="A2161" s="26" t="s">
        <v>2962</v>
      </c>
      <c r="B2161" s="24" t="s">
        <v>2963</v>
      </c>
      <c r="C2161" s="22">
        <v>12076.95</v>
      </c>
      <c r="D2161" s="22">
        <v>-873.42701</v>
      </c>
      <c r="E2161" s="22">
        <v>-1243.6319599999999</v>
      </c>
      <c r="F2161" s="22">
        <v>1.44</v>
      </c>
      <c r="G2161" s="22">
        <v>547.50701000000004</v>
      </c>
      <c r="H2161" s="22">
        <v>0</v>
      </c>
      <c r="I2161" s="22">
        <v>6134.0878899999998</v>
      </c>
      <c r="J2161" s="22">
        <v>808.15801999999996</v>
      </c>
      <c r="K2161" s="22">
        <v>4984.0859300000002</v>
      </c>
      <c r="L2161" s="22">
        <v>1008.6719900000001</v>
      </c>
      <c r="M2161" s="22">
        <v>0</v>
      </c>
      <c r="N2161" s="22">
        <v>10559.04003</v>
      </c>
      <c r="O2161" s="22">
        <v>55.1</v>
      </c>
      <c r="P2161" s="22">
        <v>8.8798899999999996</v>
      </c>
      <c r="Q2161" s="22">
        <v>9.7449999999999995E-2</v>
      </c>
      <c r="R2161" s="22">
        <v>6.16</v>
      </c>
      <c r="S2161" s="22">
        <v>6.17</v>
      </c>
      <c r="T2161" s="22">
        <v>5.4897400000000003</v>
      </c>
      <c r="U2161" s="24" t="s">
        <v>47981</v>
      </c>
      <c r="V2161" s="24" t="s">
        <v>47982</v>
      </c>
      <c r="W2161" s="25" t="s">
        <v>47983</v>
      </c>
      <c r="X2161" s="6" t="s">
        <v>90</v>
      </c>
      <c r="Y2161" s="6" t="s">
        <v>90</v>
      </c>
      <c r="Z2161" s="6" t="s">
        <v>90</v>
      </c>
      <c r="AA2161" s="6" t="s">
        <v>90</v>
      </c>
      <c r="AB2161" s="6" t="s">
        <v>90</v>
      </c>
      <c r="AC2161">
        <v>2159</v>
      </c>
      <c r="AD2161" s="6" t="s">
        <v>7591</v>
      </c>
      <c r="AE2161" s="6" t="s">
        <v>50766</v>
      </c>
      <c r="AF2161" s="6" t="s">
        <v>49410</v>
      </c>
      <c r="AG2161" s="6" t="s">
        <v>7592</v>
      </c>
    </row>
    <row r="2162" spans="1:33" x14ac:dyDescent="0.25">
      <c r="A2162" s="26" t="s">
        <v>2964</v>
      </c>
      <c r="B2162" s="24" t="s">
        <v>2965</v>
      </c>
      <c r="C2162" s="22">
        <v>3422.22</v>
      </c>
      <c r="D2162" s="22">
        <v>313.83400999999998</v>
      </c>
      <c r="E2162" s="22">
        <v>252.23399000000001</v>
      </c>
      <c r="F2162" s="22">
        <v>0.63</v>
      </c>
      <c r="G2162" s="22">
        <v>168.78299999999999</v>
      </c>
      <c r="H2162" s="22">
        <v>65.405990000000003</v>
      </c>
      <c r="I2162" s="22">
        <v>2627.4951099999998</v>
      </c>
      <c r="J2162" s="22">
        <v>224.31100000000001</v>
      </c>
      <c r="K2162" s="22">
        <v>367.06200999999999</v>
      </c>
      <c r="L2162" s="22">
        <v>999.08897999999999</v>
      </c>
      <c r="M2162" s="22">
        <v>0</v>
      </c>
      <c r="N2162" s="22">
        <v>1797.0839800000001</v>
      </c>
      <c r="O2162" s="22">
        <v>13.65</v>
      </c>
      <c r="P2162" s="22">
        <v>35.472990000000003</v>
      </c>
      <c r="Q2162" s="22">
        <v>0.54974000000000001</v>
      </c>
      <c r="R2162" s="22">
        <v>1.79</v>
      </c>
      <c r="S2162" s="22">
        <v>1.34</v>
      </c>
      <c r="T2162" s="22">
        <v>0.59236</v>
      </c>
      <c r="U2162" s="24" t="s">
        <v>47984</v>
      </c>
      <c r="V2162" s="24" t="s">
        <v>47985</v>
      </c>
      <c r="W2162" s="25" t="s">
        <v>47986</v>
      </c>
      <c r="X2162" s="6" t="s">
        <v>90</v>
      </c>
      <c r="Y2162" s="6" t="s">
        <v>90</v>
      </c>
      <c r="Z2162" s="6" t="s">
        <v>90</v>
      </c>
      <c r="AA2162" s="6" t="s">
        <v>90</v>
      </c>
      <c r="AB2162" s="6" t="s">
        <v>90</v>
      </c>
      <c r="AC2162">
        <v>2160</v>
      </c>
      <c r="AD2162" s="6" t="s">
        <v>7593</v>
      </c>
      <c r="AE2162" s="6" t="s">
        <v>50152</v>
      </c>
      <c r="AF2162" s="6" t="s">
        <v>50176</v>
      </c>
      <c r="AG2162" s="6" t="s">
        <v>7594</v>
      </c>
    </row>
    <row r="2163" spans="1:33" x14ac:dyDescent="0.25">
      <c r="A2163" s="26" t="s">
        <v>41841</v>
      </c>
      <c r="B2163" s="24" t="s">
        <v>41842</v>
      </c>
      <c r="C2163" s="22">
        <v>5260.89</v>
      </c>
      <c r="D2163" s="22">
        <v>1071.77404</v>
      </c>
      <c r="E2163" s="22">
        <v>1053.83898</v>
      </c>
      <c r="F2163" s="22">
        <v>1.98</v>
      </c>
      <c r="G2163" s="22">
        <v>236.49499</v>
      </c>
      <c r="H2163" s="22">
        <v>6394.27783</v>
      </c>
      <c r="I2163" s="22">
        <v>5.1950000000000003</v>
      </c>
      <c r="J2163" s="22">
        <v>1658.06396</v>
      </c>
      <c r="K2163" s="22">
        <v>7808.6728499999999</v>
      </c>
      <c r="L2163" s="22">
        <v>0</v>
      </c>
      <c r="M2163" s="22">
        <v>0</v>
      </c>
      <c r="N2163" s="22">
        <v>5568.6469699999998</v>
      </c>
      <c r="O2163" s="22">
        <v>15.77</v>
      </c>
      <c r="P2163" s="22">
        <v>0</v>
      </c>
      <c r="Q2163" s="22">
        <v>0</v>
      </c>
      <c r="R2163" s="22">
        <v>4.71</v>
      </c>
      <c r="S2163" s="22">
        <v>0.85</v>
      </c>
      <c r="T2163" s="22">
        <v>0.71040000000000003</v>
      </c>
      <c r="U2163" s="24" t="s">
        <v>47987</v>
      </c>
      <c r="V2163" s="24" t="s">
        <v>47988</v>
      </c>
      <c r="W2163" s="25" t="s">
        <v>47989</v>
      </c>
      <c r="X2163" s="6" t="s">
        <v>90</v>
      </c>
      <c r="Y2163" s="6" t="s">
        <v>90</v>
      </c>
      <c r="Z2163" s="6" t="s">
        <v>90</v>
      </c>
      <c r="AA2163" s="6" t="s">
        <v>90</v>
      </c>
      <c r="AB2163" s="6" t="s">
        <v>90</v>
      </c>
      <c r="AC2163">
        <v>2161</v>
      </c>
      <c r="AD2163" s="6" t="s">
        <v>7595</v>
      </c>
      <c r="AE2163" s="6" t="s">
        <v>49814</v>
      </c>
      <c r="AF2163" s="6" t="s">
        <v>90</v>
      </c>
      <c r="AG2163" s="6" t="s">
        <v>7596</v>
      </c>
    </row>
    <row r="2164" spans="1:33" x14ac:dyDescent="0.25">
      <c r="A2164" s="26" t="s">
        <v>2966</v>
      </c>
      <c r="B2164" s="24" t="s">
        <v>2967</v>
      </c>
      <c r="C2164" s="22">
        <v>6388.24</v>
      </c>
      <c r="D2164" s="22">
        <v>-127.61799999999999</v>
      </c>
      <c r="E2164" s="22">
        <v>-161.495</v>
      </c>
      <c r="F2164" s="22">
        <v>1.75</v>
      </c>
      <c r="G2164" s="22">
        <v>104.21099</v>
      </c>
      <c r="H2164" s="22">
        <v>81.628990000000002</v>
      </c>
      <c r="I2164" s="22">
        <v>27.36899</v>
      </c>
      <c r="J2164" s="22">
        <v>130.95699999999999</v>
      </c>
      <c r="K2164" s="22">
        <v>635.03497000000004</v>
      </c>
      <c r="L2164" s="22">
        <v>0</v>
      </c>
      <c r="M2164" s="22">
        <v>0</v>
      </c>
      <c r="N2164" s="22">
        <v>805.74297999999999</v>
      </c>
      <c r="O2164" s="22">
        <v>6.91</v>
      </c>
      <c r="P2164" s="22">
        <v>0</v>
      </c>
      <c r="Q2164" s="22">
        <v>0</v>
      </c>
      <c r="R2164" s="22">
        <v>5.37</v>
      </c>
      <c r="S2164" s="22">
        <v>4.2300000000000004</v>
      </c>
      <c r="T2164" s="22">
        <v>3.4300899999999999</v>
      </c>
      <c r="U2164" s="24" t="s">
        <v>47990</v>
      </c>
      <c r="V2164" s="24" t="s">
        <v>47991</v>
      </c>
      <c r="W2164" s="25" t="s">
        <v>47992</v>
      </c>
      <c r="X2164" s="6" t="s">
        <v>90</v>
      </c>
      <c r="Y2164" s="6" t="s">
        <v>90</v>
      </c>
      <c r="Z2164" s="6" t="s">
        <v>90</v>
      </c>
      <c r="AA2164" s="6" t="s">
        <v>90</v>
      </c>
      <c r="AB2164" s="6" t="s">
        <v>90</v>
      </c>
      <c r="AC2164">
        <v>2162</v>
      </c>
      <c r="AD2164" s="6" t="s">
        <v>7597</v>
      </c>
      <c r="AE2164" s="6" t="s">
        <v>50056</v>
      </c>
      <c r="AF2164" s="6" t="s">
        <v>90</v>
      </c>
      <c r="AG2164" s="6" t="s">
        <v>7598</v>
      </c>
    </row>
    <row r="2165" spans="1:33" x14ac:dyDescent="0.25">
      <c r="A2165" s="26" t="s">
        <v>2968</v>
      </c>
      <c r="B2165" s="24" t="s">
        <v>2969</v>
      </c>
      <c r="C2165" s="22">
        <v>154537.14000000001</v>
      </c>
      <c r="D2165" s="22">
        <v>11225</v>
      </c>
      <c r="E2165" s="22">
        <v>10246</v>
      </c>
      <c r="F2165" s="22">
        <v>1.03</v>
      </c>
      <c r="G2165" s="22">
        <v>1895</v>
      </c>
      <c r="H2165" s="22">
        <v>2757</v>
      </c>
      <c r="I2165" s="22">
        <v>4362</v>
      </c>
      <c r="J2165" s="22">
        <v>2985</v>
      </c>
      <c r="K2165" s="22">
        <v>14021</v>
      </c>
      <c r="L2165" s="22">
        <v>8235</v>
      </c>
      <c r="M2165" s="22">
        <v>0</v>
      </c>
      <c r="N2165" s="22">
        <v>14577</v>
      </c>
      <c r="O2165" s="22">
        <v>16.79</v>
      </c>
      <c r="P2165" s="22">
        <v>38.707000000000001</v>
      </c>
      <c r="Q2165" s="22">
        <v>0.63149999999999995</v>
      </c>
      <c r="R2165" s="22">
        <v>5.17</v>
      </c>
      <c r="S2165" s="22">
        <v>3.77</v>
      </c>
      <c r="T2165" s="22">
        <v>3.13869</v>
      </c>
      <c r="U2165" s="24" t="s">
        <v>47993</v>
      </c>
      <c r="V2165" s="24" t="s">
        <v>47994</v>
      </c>
      <c r="W2165" s="25" t="s">
        <v>47995</v>
      </c>
      <c r="X2165" s="6" t="s">
        <v>90</v>
      </c>
      <c r="Y2165" s="6" t="s">
        <v>90</v>
      </c>
      <c r="Z2165" s="6" t="s">
        <v>90</v>
      </c>
      <c r="AA2165" s="6" t="s">
        <v>90</v>
      </c>
      <c r="AB2165" s="6" t="s">
        <v>90</v>
      </c>
      <c r="AC2165">
        <v>2163</v>
      </c>
      <c r="AD2165" s="6" t="s">
        <v>7599</v>
      </c>
      <c r="AE2165" s="6" t="s">
        <v>51351</v>
      </c>
      <c r="AF2165" s="6" t="s">
        <v>90</v>
      </c>
      <c r="AG2165" s="6" t="s">
        <v>7600</v>
      </c>
    </row>
    <row r="2166" spans="1:33" x14ac:dyDescent="0.25">
      <c r="A2166" s="26" t="s">
        <v>2970</v>
      </c>
      <c r="B2166" s="24" t="s">
        <v>2971</v>
      </c>
      <c r="C2166" s="22">
        <v>7442.4</v>
      </c>
      <c r="D2166" s="22">
        <v>458.673</v>
      </c>
      <c r="E2166" s="22">
        <v>321.43599999999998</v>
      </c>
      <c r="F2166" s="22">
        <v>0.96</v>
      </c>
      <c r="G2166" s="22">
        <v>150.26400000000001</v>
      </c>
      <c r="H2166" s="22">
        <v>38.014989999999997</v>
      </c>
      <c r="I2166" s="22">
        <v>154.339</v>
      </c>
      <c r="J2166" s="22">
        <v>652.01</v>
      </c>
      <c r="K2166" s="22">
        <v>396.84100000000001</v>
      </c>
      <c r="L2166" s="22">
        <v>50</v>
      </c>
      <c r="M2166" s="22">
        <v>0</v>
      </c>
      <c r="N2166" s="22">
        <v>1027.6619800000001</v>
      </c>
      <c r="O2166" s="22">
        <v>15.98</v>
      </c>
      <c r="P2166" s="22">
        <v>0</v>
      </c>
      <c r="Q2166" s="22">
        <v>0</v>
      </c>
      <c r="R2166" s="22">
        <v>0.46</v>
      </c>
      <c r="S2166" s="22">
        <v>0.55000000000000004</v>
      </c>
      <c r="T2166" s="22">
        <v>0.31986999999999999</v>
      </c>
      <c r="U2166" s="24" t="s">
        <v>47996</v>
      </c>
      <c r="V2166" s="24" t="s">
        <v>47997</v>
      </c>
      <c r="W2166" s="25" t="s">
        <v>47998</v>
      </c>
      <c r="X2166" s="6" t="s">
        <v>90</v>
      </c>
      <c r="Y2166" s="6" t="s">
        <v>90</v>
      </c>
      <c r="Z2166" s="6" t="s">
        <v>90</v>
      </c>
      <c r="AA2166" s="6" t="s">
        <v>90</v>
      </c>
      <c r="AB2166" s="6" t="s">
        <v>90</v>
      </c>
      <c r="AC2166">
        <v>2164</v>
      </c>
      <c r="AD2166" s="6" t="s">
        <v>7601</v>
      </c>
      <c r="AE2166" s="6" t="s">
        <v>50093</v>
      </c>
      <c r="AF2166" s="6" t="s">
        <v>50097</v>
      </c>
      <c r="AG2166" s="6" t="s">
        <v>7602</v>
      </c>
    </row>
    <row r="2167" spans="1:33" x14ac:dyDescent="0.25">
      <c r="A2167" s="26" t="s">
        <v>2972</v>
      </c>
      <c r="B2167" s="24" t="s">
        <v>2973</v>
      </c>
      <c r="C2167" s="22">
        <v>12764.3</v>
      </c>
      <c r="D2167" s="22">
        <v>1520</v>
      </c>
      <c r="E2167" s="22">
        <v>1123</v>
      </c>
      <c r="F2167" s="22">
        <v>1.48</v>
      </c>
      <c r="G2167" s="22">
        <v>855</v>
      </c>
      <c r="H2167" s="22">
        <v>3550</v>
      </c>
      <c r="I2167" s="22">
        <v>2283</v>
      </c>
      <c r="J2167" s="22">
        <v>3670</v>
      </c>
      <c r="K2167" s="22">
        <v>8036</v>
      </c>
      <c r="L2167" s="22">
        <v>3550</v>
      </c>
      <c r="M2167" s="22">
        <v>0</v>
      </c>
      <c r="N2167" s="22">
        <v>7113</v>
      </c>
      <c r="O2167" s="22">
        <v>34.75</v>
      </c>
      <c r="P2167" s="22">
        <v>31.300999999999998</v>
      </c>
      <c r="Q2167" s="22">
        <v>0.45562000000000002</v>
      </c>
      <c r="R2167" s="22">
        <v>1.9</v>
      </c>
      <c r="S2167" s="22">
        <v>1.22</v>
      </c>
      <c r="T2167" s="22">
        <v>0.98936999999999997</v>
      </c>
      <c r="U2167" s="24" t="s">
        <v>47999</v>
      </c>
      <c r="V2167" s="24" t="s">
        <v>48000</v>
      </c>
      <c r="W2167" s="25" t="s">
        <v>48001</v>
      </c>
      <c r="X2167" s="6" t="s">
        <v>90</v>
      </c>
      <c r="Y2167" s="6" t="s">
        <v>90</v>
      </c>
      <c r="Z2167" s="6" t="s">
        <v>90</v>
      </c>
      <c r="AA2167" s="6" t="s">
        <v>90</v>
      </c>
      <c r="AB2167" s="6" t="s">
        <v>90</v>
      </c>
      <c r="AC2167">
        <v>2165</v>
      </c>
      <c r="AD2167" s="6" t="s">
        <v>7603</v>
      </c>
      <c r="AE2167" s="6" t="s">
        <v>49468</v>
      </c>
      <c r="AF2167" s="6" t="s">
        <v>52523</v>
      </c>
      <c r="AG2167" s="6" t="s">
        <v>7604</v>
      </c>
    </row>
    <row r="2168" spans="1:33" x14ac:dyDescent="0.25">
      <c r="A2168" s="26" t="s">
        <v>2974</v>
      </c>
      <c r="B2168" s="24" t="s">
        <v>2975</v>
      </c>
      <c r="C2168" s="22">
        <v>16695.5</v>
      </c>
      <c r="D2168" s="22">
        <v>388.01299999999998</v>
      </c>
      <c r="E2168" s="22">
        <v>215.97200000000001</v>
      </c>
      <c r="F2168" s="22">
        <v>0.83</v>
      </c>
      <c r="G2168" s="22">
        <v>577.25701000000004</v>
      </c>
      <c r="H2168" s="22">
        <v>0</v>
      </c>
      <c r="I2168" s="22">
        <v>3539.6608799999999</v>
      </c>
      <c r="J2168" s="22">
        <v>889.69500000000005</v>
      </c>
      <c r="K2168" s="22">
        <v>847.24199999999996</v>
      </c>
      <c r="L2168" s="22">
        <v>957.38896999999997</v>
      </c>
      <c r="M2168" s="22">
        <v>0</v>
      </c>
      <c r="N2168" s="22">
        <v>2624.3889100000001</v>
      </c>
      <c r="O2168" s="22">
        <v>64.069999999999993</v>
      </c>
      <c r="P2168" s="22">
        <v>23.79</v>
      </c>
      <c r="Q2168" s="22">
        <v>0.31215999999999999</v>
      </c>
      <c r="R2168" s="22">
        <v>0.89</v>
      </c>
      <c r="S2168" s="22">
        <v>0.95</v>
      </c>
      <c r="T2168" s="22">
        <v>0.30345</v>
      </c>
      <c r="U2168" s="24" t="s">
        <v>48002</v>
      </c>
      <c r="V2168" s="24" t="s">
        <v>48003</v>
      </c>
      <c r="W2168" s="25" t="s">
        <v>48004</v>
      </c>
      <c r="X2168" s="6" t="s">
        <v>90</v>
      </c>
      <c r="Y2168" s="6" t="s">
        <v>90</v>
      </c>
      <c r="Z2168" s="6" t="s">
        <v>90</v>
      </c>
      <c r="AA2168" s="6" t="s">
        <v>90</v>
      </c>
      <c r="AB2168" s="6" t="s">
        <v>90</v>
      </c>
      <c r="AC2168">
        <v>2166</v>
      </c>
      <c r="AD2168" s="6" t="s">
        <v>7605</v>
      </c>
      <c r="AE2168" s="6" t="s">
        <v>52129</v>
      </c>
      <c r="AF2168" s="6" t="s">
        <v>90</v>
      </c>
      <c r="AG2168" s="6" t="s">
        <v>7606</v>
      </c>
    </row>
    <row r="2169" spans="1:33" x14ac:dyDescent="0.25">
      <c r="A2169" s="26" t="s">
        <v>2976</v>
      </c>
      <c r="B2169" s="24" t="s">
        <v>2977</v>
      </c>
      <c r="C2169" s="22">
        <v>13752.84</v>
      </c>
      <c r="D2169" s="22">
        <v>-663.44501000000002</v>
      </c>
      <c r="E2169" s="22">
        <v>-875.02099999999996</v>
      </c>
      <c r="F2169" s="22">
        <v>2.15</v>
      </c>
      <c r="G2169" s="22">
        <v>633.77502000000004</v>
      </c>
      <c r="H2169" s="22">
        <v>0</v>
      </c>
      <c r="I2169" s="22">
        <v>5123.1889600000004</v>
      </c>
      <c r="J2169" s="22">
        <v>1010.28399</v>
      </c>
      <c r="K2169" s="22">
        <v>2364.6398899999999</v>
      </c>
      <c r="L2169" s="22">
        <v>2707.1708899999999</v>
      </c>
      <c r="M2169" s="22">
        <v>0</v>
      </c>
      <c r="N2169" s="22">
        <v>3534.5659099999998</v>
      </c>
      <c r="O2169" s="22">
        <v>9.15</v>
      </c>
      <c r="P2169" s="22">
        <v>45.838999999999999</v>
      </c>
      <c r="Q2169" s="22">
        <v>0.78132000000000001</v>
      </c>
      <c r="R2169" s="22">
        <v>2.39</v>
      </c>
      <c r="S2169" s="22">
        <v>2.34</v>
      </c>
      <c r="T2169" s="22">
        <v>1.7132400000000001</v>
      </c>
      <c r="U2169" s="24" t="s">
        <v>48005</v>
      </c>
      <c r="V2169" s="24" t="s">
        <v>48006</v>
      </c>
      <c r="W2169" s="25" t="s">
        <v>48007</v>
      </c>
      <c r="X2169" s="6" t="s">
        <v>90</v>
      </c>
      <c r="Y2169" s="6" t="s">
        <v>90</v>
      </c>
      <c r="Z2169" s="6" t="s">
        <v>90</v>
      </c>
      <c r="AA2169" s="6" t="s">
        <v>90</v>
      </c>
      <c r="AB2169" s="6" t="s">
        <v>90</v>
      </c>
      <c r="AC2169">
        <v>2167</v>
      </c>
      <c r="AD2169" s="6" t="s">
        <v>7607</v>
      </c>
      <c r="AE2169" s="6" t="s">
        <v>51111</v>
      </c>
      <c r="AF2169" s="6" t="s">
        <v>90</v>
      </c>
      <c r="AG2169" s="6" t="s">
        <v>7608</v>
      </c>
    </row>
    <row r="2170" spans="1:33" x14ac:dyDescent="0.25">
      <c r="A2170" s="26" t="s">
        <v>2978</v>
      </c>
      <c r="B2170" s="24" t="s">
        <v>41843</v>
      </c>
      <c r="C2170" s="22">
        <v>3058.82</v>
      </c>
      <c r="D2170" s="22">
        <v>440.40300999999999</v>
      </c>
      <c r="E2170" s="22">
        <v>300.59100000000001</v>
      </c>
      <c r="F2170" s="22">
        <v>1.61</v>
      </c>
      <c r="G2170" s="22">
        <v>759.85997999999995</v>
      </c>
      <c r="H2170" s="22">
        <v>1190.25305</v>
      </c>
      <c r="I2170" s="22">
        <v>490.93200000000002</v>
      </c>
      <c r="J2170" s="22">
        <v>1356.8909900000001</v>
      </c>
      <c r="K2170" s="22">
        <v>2959.5859300000002</v>
      </c>
      <c r="L2170" s="22">
        <v>674.47802000000001</v>
      </c>
      <c r="M2170" s="22">
        <v>0</v>
      </c>
      <c r="N2170" s="22">
        <v>1998.4029499999999</v>
      </c>
      <c r="O2170" s="22">
        <v>4.5</v>
      </c>
      <c r="P2170" s="22">
        <v>25.233989999999999</v>
      </c>
      <c r="Q2170" s="22">
        <v>0.33750000000000002</v>
      </c>
      <c r="R2170" s="22">
        <v>2.1800000000000002</v>
      </c>
      <c r="S2170" s="22">
        <v>1.3</v>
      </c>
      <c r="T2170" s="22">
        <v>0.74395999999999995</v>
      </c>
      <c r="U2170" s="24" t="s">
        <v>48008</v>
      </c>
      <c r="V2170" s="24" t="s">
        <v>48009</v>
      </c>
      <c r="W2170" s="25" t="s">
        <v>48010</v>
      </c>
      <c r="X2170" s="6" t="s">
        <v>90</v>
      </c>
      <c r="Y2170" s="6" t="s">
        <v>90</v>
      </c>
      <c r="Z2170" s="6" t="s">
        <v>90</v>
      </c>
      <c r="AA2170" s="6" t="s">
        <v>90</v>
      </c>
      <c r="AB2170" s="6" t="s">
        <v>90</v>
      </c>
      <c r="AC2170">
        <v>2168</v>
      </c>
      <c r="AD2170" s="6" t="s">
        <v>7609</v>
      </c>
      <c r="AE2170" s="6" t="s">
        <v>51761</v>
      </c>
      <c r="AF2170" s="6" t="s">
        <v>52310</v>
      </c>
      <c r="AG2170" s="6" t="s">
        <v>7610</v>
      </c>
    </row>
    <row r="2171" spans="1:33" x14ac:dyDescent="0.25">
      <c r="A2171" s="26" t="s">
        <v>2978</v>
      </c>
      <c r="B2171" s="24" t="s">
        <v>2979</v>
      </c>
      <c r="C2171" s="22">
        <v>3338.92</v>
      </c>
      <c r="D2171" s="22">
        <v>440.40300999999999</v>
      </c>
      <c r="E2171" s="22">
        <v>300.59100000000001</v>
      </c>
      <c r="F2171" s="22">
        <v>1.61</v>
      </c>
      <c r="G2171" s="22">
        <v>759.85997999999995</v>
      </c>
      <c r="H2171" s="22">
        <v>1190.25305</v>
      </c>
      <c r="I2171" s="22">
        <v>490.93200000000002</v>
      </c>
      <c r="J2171" s="22">
        <v>1356.8909900000001</v>
      </c>
      <c r="K2171" s="22">
        <v>2959.5859300000002</v>
      </c>
      <c r="L2171" s="22">
        <v>674.47802000000001</v>
      </c>
      <c r="M2171" s="22">
        <v>0</v>
      </c>
      <c r="N2171" s="22">
        <v>1998.4029499999999</v>
      </c>
      <c r="O2171" s="22">
        <v>4.5</v>
      </c>
      <c r="P2171" s="22">
        <v>25.233989999999999</v>
      </c>
      <c r="Q2171" s="22">
        <v>0.33750000000000002</v>
      </c>
      <c r="R2171" s="22">
        <v>2.1800000000000002</v>
      </c>
      <c r="S2171" s="22">
        <v>1.3</v>
      </c>
      <c r="T2171" s="22">
        <v>0.74395999999999995</v>
      </c>
      <c r="U2171" s="24" t="s">
        <v>48008</v>
      </c>
      <c r="V2171" s="24" t="s">
        <v>48009</v>
      </c>
      <c r="W2171" s="25" t="s">
        <v>48010</v>
      </c>
      <c r="X2171" s="6" t="s">
        <v>90</v>
      </c>
      <c r="Y2171" s="6" t="s">
        <v>90</v>
      </c>
      <c r="Z2171" s="6" t="s">
        <v>90</v>
      </c>
      <c r="AA2171" s="6" t="s">
        <v>90</v>
      </c>
      <c r="AB2171" s="6" t="s">
        <v>90</v>
      </c>
      <c r="AC2171">
        <v>2169</v>
      </c>
      <c r="AD2171" s="6" t="s">
        <v>7611</v>
      </c>
      <c r="AE2171" s="6" t="s">
        <v>50007</v>
      </c>
      <c r="AF2171" s="6" t="s">
        <v>52530</v>
      </c>
      <c r="AG2171" s="6" t="s">
        <v>7612</v>
      </c>
    </row>
    <row r="2172" spans="1:33" x14ac:dyDescent="0.25">
      <c r="A2172" s="26" t="s">
        <v>2980</v>
      </c>
      <c r="B2172" s="24" t="s">
        <v>2981</v>
      </c>
      <c r="C2172" s="22">
        <v>15827.78</v>
      </c>
      <c r="D2172" s="22">
        <v>5275</v>
      </c>
      <c r="E2172" s="22">
        <v>2663</v>
      </c>
      <c r="F2172" s="22">
        <v>1.41</v>
      </c>
      <c r="G2172" s="22">
        <v>1801</v>
      </c>
      <c r="H2172" s="22">
        <v>1109</v>
      </c>
      <c r="I2172" s="22">
        <v>7289</v>
      </c>
      <c r="J2172" s="22">
        <v>19992</v>
      </c>
      <c r="K2172" s="22">
        <v>20058</v>
      </c>
      <c r="L2172" s="22">
        <v>28398</v>
      </c>
      <c r="M2172" s="22">
        <v>0</v>
      </c>
      <c r="N2172" s="22">
        <v>6896</v>
      </c>
      <c r="O2172" s="22">
        <v>20.329999999999998</v>
      </c>
      <c r="P2172" s="22">
        <v>80.522000000000006</v>
      </c>
      <c r="Q2172" s="22">
        <v>4.1339199999999998</v>
      </c>
      <c r="R2172" s="22">
        <v>0.91</v>
      </c>
      <c r="S2172" s="22">
        <v>0.95</v>
      </c>
      <c r="T2172" s="22">
        <v>0.85773999999999995</v>
      </c>
      <c r="U2172" s="24" t="s">
        <v>48011</v>
      </c>
      <c r="V2172" s="24" t="s">
        <v>48012</v>
      </c>
      <c r="W2172" s="25" t="s">
        <v>48013</v>
      </c>
      <c r="X2172" s="6" t="s">
        <v>90</v>
      </c>
      <c r="Y2172" s="6" t="s">
        <v>90</v>
      </c>
      <c r="Z2172" s="6" t="s">
        <v>90</v>
      </c>
      <c r="AA2172" s="6" t="s">
        <v>90</v>
      </c>
      <c r="AB2172" s="6" t="s">
        <v>90</v>
      </c>
      <c r="AC2172">
        <v>2170</v>
      </c>
      <c r="AD2172" s="6" t="s">
        <v>7613</v>
      </c>
      <c r="AE2172" s="6" t="s">
        <v>52107</v>
      </c>
      <c r="AF2172" s="6" t="s">
        <v>90</v>
      </c>
      <c r="AG2172" s="6" t="s">
        <v>7614</v>
      </c>
    </row>
    <row r="2173" spans="1:33" x14ac:dyDescent="0.25">
      <c r="A2173" s="26" t="s">
        <v>2982</v>
      </c>
      <c r="B2173" s="24" t="s">
        <v>2983</v>
      </c>
      <c r="C2173" s="22">
        <v>81803.09</v>
      </c>
      <c r="D2173" s="22">
        <v>-7886</v>
      </c>
      <c r="E2173" s="22">
        <v>-8861</v>
      </c>
      <c r="F2173" s="22">
        <v>1.19</v>
      </c>
      <c r="G2173" s="22">
        <v>2779</v>
      </c>
      <c r="H2173" s="22">
        <v>0</v>
      </c>
      <c r="I2173" s="22">
        <v>10137</v>
      </c>
      <c r="J2173" s="22">
        <v>8853</v>
      </c>
      <c r="K2173" s="22">
        <v>9249</v>
      </c>
      <c r="L2173" s="22">
        <v>9265</v>
      </c>
      <c r="M2173" s="22">
        <v>0</v>
      </c>
      <c r="N2173" s="22">
        <v>8074</v>
      </c>
      <c r="O2173" s="22">
        <v>4.08</v>
      </c>
      <c r="P2173" s="22">
        <v>53.96799</v>
      </c>
      <c r="Q2173" s="22">
        <v>1.12165</v>
      </c>
      <c r="R2173" s="22">
        <v>1.06</v>
      </c>
      <c r="S2173" s="22">
        <v>1.04</v>
      </c>
      <c r="T2173" s="22">
        <v>0.73082000000000003</v>
      </c>
      <c r="U2173" s="24" t="s">
        <v>48014</v>
      </c>
      <c r="V2173" s="24" t="s">
        <v>48015</v>
      </c>
      <c r="W2173" s="25" t="s">
        <v>48016</v>
      </c>
      <c r="X2173" s="6" t="s">
        <v>90</v>
      </c>
      <c r="Y2173" s="6" t="s">
        <v>90</v>
      </c>
      <c r="Z2173" s="6" t="s">
        <v>90</v>
      </c>
      <c r="AA2173" s="6" t="s">
        <v>90</v>
      </c>
      <c r="AB2173" s="6" t="s">
        <v>90</v>
      </c>
      <c r="AC2173">
        <v>2171</v>
      </c>
      <c r="AD2173" s="6" t="s">
        <v>7615</v>
      </c>
      <c r="AE2173" s="6" t="s">
        <v>51574</v>
      </c>
      <c r="AF2173" s="6" t="s">
        <v>51285</v>
      </c>
      <c r="AG2173" s="6" t="s">
        <v>7616</v>
      </c>
    </row>
    <row r="2174" spans="1:33" x14ac:dyDescent="0.25">
      <c r="A2174" s="26" t="s">
        <v>2984</v>
      </c>
      <c r="B2174" s="24" t="s">
        <v>2984</v>
      </c>
      <c r="C2174" s="22">
        <v>69600</v>
      </c>
      <c r="D2174" s="22">
        <v>14246</v>
      </c>
      <c r="E2174" s="22">
        <v>12185</v>
      </c>
      <c r="F2174" s="22">
        <v>1.1000000000000001</v>
      </c>
      <c r="G2174" s="22">
        <v>487402</v>
      </c>
      <c r="H2174" s="22">
        <v>0</v>
      </c>
      <c r="I2174" s="22">
        <v>6267</v>
      </c>
      <c r="J2174" s="22">
        <v>691697</v>
      </c>
      <c r="K2174" s="22">
        <v>691879</v>
      </c>
      <c r="L2174" s="22">
        <v>188259</v>
      </c>
      <c r="M2174" s="22">
        <v>0</v>
      </c>
      <c r="N2174" s="22">
        <v>57218</v>
      </c>
      <c r="O2174" s="22">
        <v>16.41</v>
      </c>
      <c r="P2174" s="22">
        <v>77.216999999999999</v>
      </c>
      <c r="Q2174" s="22">
        <v>3.3892199999999999</v>
      </c>
      <c r="R2174" s="22">
        <v>0.98</v>
      </c>
      <c r="S2174" s="22">
        <v>1</v>
      </c>
      <c r="T2174" s="22">
        <v>0.29560999999999998</v>
      </c>
      <c r="U2174" s="24" t="s">
        <v>48017</v>
      </c>
      <c r="V2174" s="24" t="s">
        <v>48018</v>
      </c>
      <c r="W2174" s="25" t="s">
        <v>48019</v>
      </c>
      <c r="X2174" s="6" t="s">
        <v>90</v>
      </c>
      <c r="Y2174" s="6" t="s">
        <v>90</v>
      </c>
      <c r="Z2174" s="6" t="s">
        <v>90</v>
      </c>
      <c r="AA2174" s="6" t="s">
        <v>90</v>
      </c>
      <c r="AB2174" s="6" t="s">
        <v>90</v>
      </c>
      <c r="AC2174">
        <v>2172</v>
      </c>
      <c r="AD2174" s="6" t="s">
        <v>7617</v>
      </c>
      <c r="AE2174" s="6" t="s">
        <v>49112</v>
      </c>
      <c r="AF2174" s="6" t="s">
        <v>90</v>
      </c>
      <c r="AG2174" s="6" t="s">
        <v>7618</v>
      </c>
    </row>
    <row r="2175" spans="1:33" x14ac:dyDescent="0.25">
      <c r="A2175" s="26" t="s">
        <v>41844</v>
      </c>
      <c r="B2175" s="24" t="s">
        <v>41845</v>
      </c>
      <c r="C2175" s="22">
        <v>3665.2</v>
      </c>
      <c r="D2175" s="22">
        <v>1034.5090299999999</v>
      </c>
      <c r="E2175" s="22">
        <v>252.96</v>
      </c>
      <c r="F2175" s="22">
        <v>0.28000000000000003</v>
      </c>
      <c r="G2175" s="22">
        <v>789.45397000000003</v>
      </c>
      <c r="H2175" s="22">
        <v>25.808</v>
      </c>
      <c r="I2175" s="22">
        <v>2341.39111</v>
      </c>
      <c r="J2175" s="22">
        <v>1720.03503</v>
      </c>
      <c r="K2175" s="22">
        <v>2560.6389100000001</v>
      </c>
      <c r="L2175" s="22">
        <v>1651.09899</v>
      </c>
      <c r="M2175" s="22">
        <v>0</v>
      </c>
      <c r="N2175" s="22">
        <v>2102.96191</v>
      </c>
      <c r="O2175" s="22">
        <v>2.87</v>
      </c>
      <c r="P2175" s="22">
        <v>45.02</v>
      </c>
      <c r="Q2175" s="22">
        <v>0.81882999999999995</v>
      </c>
      <c r="R2175" s="22">
        <v>1.3</v>
      </c>
      <c r="U2175" s="24" t="s">
        <v>48020</v>
      </c>
      <c r="V2175" s="24" t="s">
        <v>48021</v>
      </c>
      <c r="W2175" s="25" t="s">
        <v>48022</v>
      </c>
      <c r="X2175" s="6" t="s">
        <v>90</v>
      </c>
      <c r="Y2175" s="6" t="s">
        <v>90</v>
      </c>
      <c r="Z2175" s="6" t="s">
        <v>90</v>
      </c>
      <c r="AA2175" s="6" t="s">
        <v>90</v>
      </c>
      <c r="AB2175" s="6" t="s">
        <v>90</v>
      </c>
      <c r="AC2175">
        <v>2173</v>
      </c>
      <c r="AD2175" s="6" t="s">
        <v>7619</v>
      </c>
      <c r="AE2175" s="6" t="s">
        <v>50537</v>
      </c>
      <c r="AF2175" s="6" t="s">
        <v>90</v>
      </c>
      <c r="AG2175" s="6" t="s">
        <v>7620</v>
      </c>
    </row>
    <row r="2176" spans="1:33" x14ac:dyDescent="0.25">
      <c r="A2176" s="26" t="s">
        <v>2985</v>
      </c>
      <c r="B2176" s="24" t="s">
        <v>2986</v>
      </c>
      <c r="C2176" s="22">
        <v>4209.93</v>
      </c>
      <c r="D2176" s="22">
        <v>535.81895999999995</v>
      </c>
      <c r="E2176" s="22">
        <v>501.10500999999999</v>
      </c>
      <c r="F2176" s="22">
        <v>1.02</v>
      </c>
      <c r="G2176" s="22">
        <v>20418.310539999999</v>
      </c>
      <c r="H2176" s="22">
        <v>56.878999999999998</v>
      </c>
      <c r="I2176" s="22">
        <v>1909.91101</v>
      </c>
      <c r="J2176" s="22">
        <v>22653.589840000001</v>
      </c>
      <c r="K2176" s="22">
        <v>21651.839840000001</v>
      </c>
      <c r="L2176" s="22">
        <v>2197.6559999999999</v>
      </c>
      <c r="M2176" s="22">
        <v>0</v>
      </c>
      <c r="N2176" s="22">
        <v>4516.1928699999999</v>
      </c>
      <c r="O2176" s="22">
        <v>34.19</v>
      </c>
      <c r="P2176" s="22">
        <v>37.703989999999997</v>
      </c>
      <c r="Q2176" s="22">
        <v>0.60524</v>
      </c>
      <c r="R2176" s="22">
        <v>0.99</v>
      </c>
      <c r="S2176" s="22">
        <v>0.95</v>
      </c>
      <c r="T2176" s="22">
        <v>5.194E-2</v>
      </c>
      <c r="U2176" s="24" t="s">
        <v>48023</v>
      </c>
      <c r="V2176" s="24" t="s">
        <v>48024</v>
      </c>
      <c r="W2176" s="25" t="s">
        <v>48025</v>
      </c>
      <c r="X2176" s="6" t="s">
        <v>90</v>
      </c>
      <c r="Y2176" s="6" t="s">
        <v>90</v>
      </c>
      <c r="Z2176" s="6" t="s">
        <v>90</v>
      </c>
      <c r="AA2176" s="6" t="s">
        <v>90</v>
      </c>
      <c r="AB2176" s="6" t="s">
        <v>90</v>
      </c>
      <c r="AC2176">
        <v>2174</v>
      </c>
      <c r="AD2176" s="6" t="s">
        <v>7621</v>
      </c>
      <c r="AE2176" s="6" t="s">
        <v>50273</v>
      </c>
      <c r="AF2176" s="6" t="s">
        <v>90</v>
      </c>
      <c r="AG2176" s="6" t="s">
        <v>7622</v>
      </c>
    </row>
    <row r="2177" spans="1:33" x14ac:dyDescent="0.25">
      <c r="A2177" s="26" t="s">
        <v>41846</v>
      </c>
      <c r="B2177" s="24" t="s">
        <v>41847</v>
      </c>
      <c r="C2177" s="22">
        <v>2786.74</v>
      </c>
      <c r="D2177" s="22">
        <v>421.40100000000001</v>
      </c>
      <c r="E2177" s="22">
        <v>374.70098000000002</v>
      </c>
      <c r="F2177" s="22">
        <v>0.96</v>
      </c>
      <c r="G2177" s="22">
        <v>15248.08007</v>
      </c>
      <c r="H2177" s="22">
        <v>13.6</v>
      </c>
      <c r="I2177" s="22">
        <v>779.24797999999998</v>
      </c>
      <c r="J2177" s="22">
        <v>20334.009760000001</v>
      </c>
      <c r="K2177" s="22">
        <v>15908.530269999999</v>
      </c>
      <c r="L2177" s="22">
        <v>874.66301999999996</v>
      </c>
      <c r="M2177" s="22">
        <v>96.421989999999994</v>
      </c>
      <c r="N2177" s="22">
        <v>2604.2519499999999</v>
      </c>
      <c r="O2177" s="22">
        <v>25.89</v>
      </c>
      <c r="P2177" s="22">
        <v>10.333</v>
      </c>
      <c r="Q2177" s="22">
        <v>0.11896</v>
      </c>
      <c r="R2177" s="22">
        <v>0.79</v>
      </c>
      <c r="S2177" s="22">
        <v>0.78</v>
      </c>
      <c r="T2177" s="22">
        <v>3.1809999999999998E-2</v>
      </c>
      <c r="U2177" s="24" t="s">
        <v>48026</v>
      </c>
      <c r="V2177" s="24" t="s">
        <v>48027</v>
      </c>
      <c r="W2177" s="25" t="s">
        <v>48028</v>
      </c>
      <c r="X2177" s="6" t="s">
        <v>90</v>
      </c>
      <c r="Y2177" s="6" t="s">
        <v>90</v>
      </c>
      <c r="Z2177" s="6" t="s">
        <v>90</v>
      </c>
      <c r="AA2177" s="6" t="s">
        <v>90</v>
      </c>
      <c r="AB2177" s="6" t="s">
        <v>90</v>
      </c>
      <c r="AC2177">
        <v>2175</v>
      </c>
      <c r="AD2177" s="6" t="s">
        <v>7623</v>
      </c>
      <c r="AE2177" s="6" t="s">
        <v>52360</v>
      </c>
      <c r="AF2177" s="6" t="s">
        <v>90</v>
      </c>
      <c r="AG2177" s="6" t="s">
        <v>7624</v>
      </c>
    </row>
    <row r="2178" spans="1:33" x14ac:dyDescent="0.25">
      <c r="A2178" s="26" t="s">
        <v>2987</v>
      </c>
      <c r="B2178" s="24" t="s">
        <v>2988</v>
      </c>
      <c r="C2178" s="22">
        <v>13558.63</v>
      </c>
      <c r="D2178" s="22">
        <v>928.40002000000004</v>
      </c>
      <c r="E2178" s="22">
        <v>248.828</v>
      </c>
      <c r="F2178" s="22">
        <v>0.76</v>
      </c>
      <c r="G2178" s="22">
        <v>0</v>
      </c>
      <c r="H2178" s="22">
        <v>0</v>
      </c>
      <c r="I2178" s="22">
        <v>0</v>
      </c>
      <c r="J2178" s="22">
        <v>237.572</v>
      </c>
      <c r="K2178" s="22">
        <v>839.34698000000003</v>
      </c>
      <c r="L2178" s="22">
        <v>5487.3032199999998</v>
      </c>
      <c r="M2178" s="22">
        <v>44.615000000000002</v>
      </c>
      <c r="N2178" s="22">
        <v>4053.6799299999998</v>
      </c>
      <c r="O2178" s="22">
        <v>11.78</v>
      </c>
      <c r="P2178" s="22">
        <v>62.295999999999999</v>
      </c>
      <c r="Q2178" s="22">
        <v>1.43866</v>
      </c>
      <c r="R2178" s="22">
        <v>4.91</v>
      </c>
      <c r="S2178" s="22">
        <v>3.53</v>
      </c>
      <c r="T2178" s="22">
        <v>3.53302</v>
      </c>
      <c r="U2178" s="24" t="s">
        <v>48029</v>
      </c>
      <c r="V2178" s="24" t="s">
        <v>48030</v>
      </c>
      <c r="W2178" s="25" t="s">
        <v>48031</v>
      </c>
      <c r="X2178" s="6" t="s">
        <v>90</v>
      </c>
      <c r="Y2178" s="6" t="s">
        <v>90</v>
      </c>
      <c r="Z2178" s="6" t="s">
        <v>90</v>
      </c>
      <c r="AA2178" s="6" t="s">
        <v>90</v>
      </c>
      <c r="AB2178" s="6" t="s">
        <v>90</v>
      </c>
      <c r="AC2178">
        <v>2176</v>
      </c>
      <c r="AD2178" s="6" t="s">
        <v>7625</v>
      </c>
      <c r="AE2178" s="6" t="s">
        <v>52262</v>
      </c>
      <c r="AF2178" s="6" t="s">
        <v>52295</v>
      </c>
      <c r="AG2178" s="6" t="s">
        <v>7626</v>
      </c>
    </row>
    <row r="2179" spans="1:33" x14ac:dyDescent="0.25">
      <c r="A2179" s="26" t="s">
        <v>2989</v>
      </c>
      <c r="B2179" s="24" t="s">
        <v>2990</v>
      </c>
      <c r="C2179" s="22">
        <v>5177.55</v>
      </c>
      <c r="D2179" s="22">
        <v>1062.2879600000001</v>
      </c>
      <c r="E2179" s="22">
        <v>948.72600999999997</v>
      </c>
      <c r="F2179" s="22">
        <v>1.47</v>
      </c>
      <c r="G2179" s="22">
        <v>650.72997999999995</v>
      </c>
      <c r="H2179" s="22">
        <v>973.22698000000003</v>
      </c>
      <c r="I2179" s="22">
        <v>488.55099000000001</v>
      </c>
      <c r="J2179" s="22">
        <v>611.83501999999999</v>
      </c>
      <c r="K2179" s="22">
        <v>2262.11303</v>
      </c>
      <c r="L2179" s="22">
        <v>275.15399000000002</v>
      </c>
      <c r="M2179" s="22">
        <v>0</v>
      </c>
      <c r="N2179" s="22">
        <v>2596.8229900000001</v>
      </c>
      <c r="O2179" s="22">
        <v>43.57</v>
      </c>
      <c r="P2179" s="22">
        <v>9.4329000000000001</v>
      </c>
      <c r="Q2179" s="22">
        <v>0.10163999999999999</v>
      </c>
      <c r="R2179" s="22">
        <v>4.2699999999999996</v>
      </c>
      <c r="S2179" s="22">
        <v>2.11</v>
      </c>
      <c r="T2179" s="22">
        <v>1.04301</v>
      </c>
      <c r="U2179" s="24" t="s">
        <v>48032</v>
      </c>
      <c r="V2179" s="24" t="s">
        <v>48033</v>
      </c>
      <c r="W2179" s="25" t="s">
        <v>48034</v>
      </c>
      <c r="X2179" s="6" t="s">
        <v>90</v>
      </c>
      <c r="Y2179" s="6" t="s">
        <v>90</v>
      </c>
      <c r="Z2179" s="6" t="s">
        <v>90</v>
      </c>
      <c r="AA2179" s="6" t="s">
        <v>90</v>
      </c>
      <c r="AB2179" s="6" t="s">
        <v>90</v>
      </c>
      <c r="AC2179">
        <v>2177</v>
      </c>
      <c r="AD2179" s="6" t="s">
        <v>7627</v>
      </c>
      <c r="AE2179" s="6" t="s">
        <v>52310</v>
      </c>
      <c r="AF2179" s="6" t="s">
        <v>90</v>
      </c>
      <c r="AG2179" s="6" t="s">
        <v>7628</v>
      </c>
    </row>
    <row r="2180" spans="1:33" x14ac:dyDescent="0.25">
      <c r="A2180" s="26" t="s">
        <v>2991</v>
      </c>
      <c r="B2180" s="24" t="s">
        <v>2991</v>
      </c>
      <c r="C2180" s="22">
        <v>5773.27</v>
      </c>
      <c r="D2180" s="22">
        <v>2234</v>
      </c>
      <c r="E2180" s="22">
        <v>1716</v>
      </c>
      <c r="F2180" s="22">
        <v>1.08</v>
      </c>
      <c r="G2180" s="22">
        <v>1255</v>
      </c>
      <c r="H2180" s="22">
        <v>665</v>
      </c>
      <c r="I2180" s="22">
        <v>4112</v>
      </c>
      <c r="J2180" s="22">
        <v>2444</v>
      </c>
      <c r="K2180" s="22">
        <v>3802</v>
      </c>
      <c r="L2180" s="22">
        <v>6483</v>
      </c>
      <c r="M2180" s="22">
        <v>162</v>
      </c>
      <c r="N2180" s="22">
        <v>5912</v>
      </c>
      <c r="O2180" s="22">
        <v>24.08</v>
      </c>
      <c r="P2180" s="22">
        <v>56.243989999999997</v>
      </c>
      <c r="Q2180" s="22">
        <v>1.3279099999999999</v>
      </c>
      <c r="R2180" s="22">
        <v>1.21</v>
      </c>
      <c r="S2180" s="22">
        <v>1.28</v>
      </c>
      <c r="T2180" s="22">
        <v>0.77003999999999995</v>
      </c>
      <c r="U2180" s="24" t="s">
        <v>48035</v>
      </c>
      <c r="V2180" s="24" t="s">
        <v>48036</v>
      </c>
      <c r="W2180" s="25" t="s">
        <v>48037</v>
      </c>
      <c r="X2180" s="6" t="s">
        <v>90</v>
      </c>
      <c r="Y2180" s="6" t="s">
        <v>90</v>
      </c>
      <c r="Z2180" s="6" t="s">
        <v>90</v>
      </c>
      <c r="AA2180" s="6" t="s">
        <v>90</v>
      </c>
      <c r="AB2180" s="6" t="s">
        <v>90</v>
      </c>
      <c r="AC2180">
        <v>2178</v>
      </c>
      <c r="AD2180" s="6" t="s">
        <v>7629</v>
      </c>
      <c r="AE2180" s="6" t="s">
        <v>48908</v>
      </c>
      <c r="AF2180" s="6" t="s">
        <v>49506</v>
      </c>
      <c r="AG2180" s="6" t="s">
        <v>7630</v>
      </c>
    </row>
    <row r="2181" spans="1:33" x14ac:dyDescent="0.25">
      <c r="A2181" s="26" t="s">
        <v>2992</v>
      </c>
      <c r="B2181" s="24" t="s">
        <v>2993</v>
      </c>
      <c r="C2181" s="22">
        <v>4025.77</v>
      </c>
      <c r="D2181" s="22">
        <v>1082.3669400000001</v>
      </c>
      <c r="E2181" s="22">
        <v>785.57397000000003</v>
      </c>
      <c r="F2181" s="22">
        <v>1.2</v>
      </c>
      <c r="G2181" s="22">
        <v>1203.7419400000001</v>
      </c>
      <c r="H2181" s="22">
        <v>950.30798000000004</v>
      </c>
      <c r="I2181" s="22">
        <v>371.58400999999998</v>
      </c>
      <c r="J2181" s="22">
        <v>2472.8229900000001</v>
      </c>
      <c r="K2181" s="22">
        <v>3595.9628899999998</v>
      </c>
      <c r="L2181" s="22">
        <v>1876.64697</v>
      </c>
      <c r="M2181" s="22">
        <v>0</v>
      </c>
      <c r="N2181" s="22">
        <v>2358.2910099999999</v>
      </c>
      <c r="O2181" s="22">
        <v>2.14</v>
      </c>
      <c r="P2181" s="22">
        <v>47.884990000000002</v>
      </c>
      <c r="Q2181" s="22">
        <v>0.91881000000000002</v>
      </c>
      <c r="R2181" s="22">
        <v>1.87</v>
      </c>
      <c r="S2181" s="22">
        <v>1.07</v>
      </c>
      <c r="T2181" s="22">
        <v>0.58309999999999995</v>
      </c>
      <c r="U2181" s="24" t="s">
        <v>48038</v>
      </c>
      <c r="V2181" s="24" t="s">
        <v>48039</v>
      </c>
      <c r="W2181" s="25" t="s">
        <v>48040</v>
      </c>
      <c r="X2181" s="6" t="s">
        <v>90</v>
      </c>
      <c r="Y2181" s="6" t="s">
        <v>90</v>
      </c>
      <c r="Z2181" s="6" t="s">
        <v>90</v>
      </c>
      <c r="AA2181" s="6" t="s">
        <v>90</v>
      </c>
      <c r="AB2181" s="6" t="s">
        <v>90</v>
      </c>
      <c r="AC2181">
        <v>2179</v>
      </c>
      <c r="AD2181" s="6" t="s">
        <v>7631</v>
      </c>
      <c r="AE2181" s="6" t="s">
        <v>49660</v>
      </c>
      <c r="AF2181" s="6" t="s">
        <v>50293</v>
      </c>
      <c r="AG2181" s="6" t="s">
        <v>7632</v>
      </c>
    </row>
    <row r="2182" spans="1:33" x14ac:dyDescent="0.25">
      <c r="A2182" s="26" t="s">
        <v>2994</v>
      </c>
      <c r="B2182" s="24" t="s">
        <v>2995</v>
      </c>
      <c r="C2182" s="22">
        <v>10539.19</v>
      </c>
      <c r="D2182" s="22">
        <v>2399.1379299999999</v>
      </c>
      <c r="E2182" s="22">
        <v>1642.92102</v>
      </c>
      <c r="F2182" s="22">
        <v>0.99</v>
      </c>
      <c r="G2182" s="22">
        <v>229.34299999999999</v>
      </c>
      <c r="H2182" s="22">
        <v>158.88800000000001</v>
      </c>
      <c r="I2182" s="22">
        <v>0</v>
      </c>
      <c r="J2182" s="22">
        <v>677.78497000000004</v>
      </c>
      <c r="K2182" s="22">
        <v>3329.2829499999998</v>
      </c>
      <c r="L2182" s="22">
        <v>6022.4970700000003</v>
      </c>
      <c r="M2182" s="22">
        <v>-151.99700000000001</v>
      </c>
      <c r="N2182" s="22">
        <v>6037.2797799999998</v>
      </c>
      <c r="O2182" s="22">
        <v>33.479999999999997</v>
      </c>
      <c r="P2182" s="22">
        <v>48.337000000000003</v>
      </c>
      <c r="Q2182" s="22">
        <v>0.94440000000000002</v>
      </c>
      <c r="R2182" s="22">
        <v>3.47</v>
      </c>
      <c r="U2182" s="24" t="s">
        <v>48041</v>
      </c>
      <c r="V2182" s="24" t="s">
        <v>48042</v>
      </c>
      <c r="W2182" s="25" t="s">
        <v>48043</v>
      </c>
      <c r="X2182" s="6" t="s">
        <v>90</v>
      </c>
      <c r="Y2182" s="6" t="s">
        <v>90</v>
      </c>
      <c r="Z2182" s="6" t="s">
        <v>90</v>
      </c>
      <c r="AA2182" s="6" t="s">
        <v>90</v>
      </c>
      <c r="AB2182" s="6" t="s">
        <v>90</v>
      </c>
      <c r="AC2182">
        <v>2180</v>
      </c>
      <c r="AD2182" s="6" t="s">
        <v>7633</v>
      </c>
      <c r="AE2182" s="6" t="s">
        <v>49782</v>
      </c>
      <c r="AF2182" s="6" t="s">
        <v>49947</v>
      </c>
      <c r="AG2182" s="6" t="s">
        <v>7634</v>
      </c>
    </row>
    <row r="2183" spans="1:33" x14ac:dyDescent="0.25">
      <c r="A2183" s="26" t="s">
        <v>2996</v>
      </c>
      <c r="B2183" s="24" t="s">
        <v>2997</v>
      </c>
      <c r="C2183" s="22">
        <v>9454.19</v>
      </c>
      <c r="D2183" s="22">
        <v>1575.01</v>
      </c>
      <c r="E2183" s="22">
        <v>993.14898000000005</v>
      </c>
      <c r="F2183" s="22">
        <v>1.26</v>
      </c>
      <c r="G2183" s="22">
        <v>2017.7220400000001</v>
      </c>
      <c r="H2183" s="22">
        <v>218.51698999999999</v>
      </c>
      <c r="I2183" s="22">
        <v>3909.4560499999998</v>
      </c>
      <c r="J2183" s="22">
        <v>1914.41894</v>
      </c>
      <c r="K2183" s="22">
        <v>2537.3400799999999</v>
      </c>
      <c r="L2183" s="22">
        <v>4726.5331999999999</v>
      </c>
      <c r="M2183" s="22">
        <v>0</v>
      </c>
      <c r="N2183" s="22">
        <v>5965.3500899999999</v>
      </c>
      <c r="O2183" s="22">
        <v>85.64</v>
      </c>
      <c r="P2183" s="22">
        <v>43.771990000000002</v>
      </c>
      <c r="Q2183" s="22">
        <v>0.77775000000000005</v>
      </c>
      <c r="R2183" s="22">
        <v>1.37</v>
      </c>
      <c r="S2183" s="22">
        <v>1.21</v>
      </c>
      <c r="T2183" s="22">
        <v>0.15728</v>
      </c>
      <c r="U2183" s="24" t="s">
        <v>48044</v>
      </c>
      <c r="V2183" s="24" t="s">
        <v>48045</v>
      </c>
      <c r="W2183" s="25" t="s">
        <v>48046</v>
      </c>
      <c r="X2183" s="6" t="s">
        <v>90</v>
      </c>
      <c r="Y2183" s="6" t="s">
        <v>90</v>
      </c>
      <c r="Z2183" s="6" t="s">
        <v>90</v>
      </c>
      <c r="AA2183" s="6" t="s">
        <v>90</v>
      </c>
      <c r="AB2183" s="6" t="s">
        <v>90</v>
      </c>
      <c r="AC2183">
        <v>2181</v>
      </c>
      <c r="AD2183" s="6" t="s">
        <v>7635</v>
      </c>
      <c r="AE2183" s="6" t="s">
        <v>51388</v>
      </c>
      <c r="AF2183" s="6" t="s">
        <v>90</v>
      </c>
      <c r="AG2183" s="6" t="s">
        <v>7636</v>
      </c>
    </row>
    <row r="2184" spans="1:33" x14ac:dyDescent="0.25">
      <c r="A2184" s="26" t="s">
        <v>2998</v>
      </c>
      <c r="B2184" s="24" t="s">
        <v>2999</v>
      </c>
      <c r="C2184" s="22">
        <v>9871.9500000000007</v>
      </c>
      <c r="D2184" s="22">
        <v>477.35998000000001</v>
      </c>
      <c r="E2184" s="22">
        <v>462.26400000000001</v>
      </c>
      <c r="F2184" s="22">
        <v>1.27</v>
      </c>
      <c r="G2184" s="22">
        <v>119.62699000000001</v>
      </c>
      <c r="H2184" s="22">
        <v>262.44099999999997</v>
      </c>
      <c r="I2184" s="22">
        <v>0</v>
      </c>
      <c r="J2184" s="22">
        <v>310.95001000000002</v>
      </c>
      <c r="K2184" s="22">
        <v>621.57299</v>
      </c>
      <c r="L2184" s="22">
        <v>762.62199999999996</v>
      </c>
      <c r="M2184" s="22">
        <v>0</v>
      </c>
      <c r="N2184" s="22">
        <v>-382.87601000000001</v>
      </c>
      <c r="O2184" s="22">
        <v>-3.05</v>
      </c>
      <c r="Q2184" s="22">
        <v>-5.7667200000000003</v>
      </c>
      <c r="R2184" s="22">
        <v>3.18</v>
      </c>
      <c r="S2184" s="22">
        <v>1.1499999999999999</v>
      </c>
      <c r="T2184" s="22">
        <v>0.77022999999999997</v>
      </c>
      <c r="U2184" s="24" t="s">
        <v>48047</v>
      </c>
      <c r="V2184" s="24" t="s">
        <v>48048</v>
      </c>
      <c r="W2184" s="25" t="s">
        <v>48049</v>
      </c>
      <c r="X2184" s="6" t="s">
        <v>90</v>
      </c>
      <c r="Y2184" s="6" t="s">
        <v>90</v>
      </c>
      <c r="Z2184" s="6" t="s">
        <v>90</v>
      </c>
      <c r="AA2184" s="6" t="s">
        <v>90</v>
      </c>
      <c r="AB2184" s="6" t="s">
        <v>90</v>
      </c>
      <c r="AC2184">
        <v>2182</v>
      </c>
      <c r="AD2184" s="6" t="s">
        <v>7637</v>
      </c>
      <c r="AE2184" s="6" t="s">
        <v>51907</v>
      </c>
      <c r="AF2184" s="6" t="s">
        <v>90</v>
      </c>
      <c r="AG2184" s="6" t="s">
        <v>7638</v>
      </c>
    </row>
    <row r="2185" spans="1:33" x14ac:dyDescent="0.25">
      <c r="A2185" s="26" t="s">
        <v>3000</v>
      </c>
      <c r="B2185" s="24" t="s">
        <v>3001</v>
      </c>
      <c r="C2185" s="22">
        <v>127256.51</v>
      </c>
      <c r="D2185" s="22">
        <v>13803.20996</v>
      </c>
      <c r="E2185" s="22">
        <v>11752.90429</v>
      </c>
      <c r="F2185" s="22">
        <v>0.44</v>
      </c>
      <c r="G2185" s="22">
        <v>7835.6230400000004</v>
      </c>
      <c r="H2185" s="22">
        <v>6248.9008700000004</v>
      </c>
      <c r="I2185" s="22">
        <v>42659.210930000001</v>
      </c>
      <c r="J2185" s="22">
        <v>26789.890619999998</v>
      </c>
      <c r="K2185" s="22">
        <v>20183.810539999999</v>
      </c>
      <c r="L2185" s="22">
        <v>0</v>
      </c>
      <c r="M2185" s="22">
        <v>0</v>
      </c>
      <c r="N2185" s="22">
        <v>22864.16992</v>
      </c>
      <c r="O2185" s="22">
        <v>9.0299999999999994</v>
      </c>
      <c r="P2185" s="22">
        <v>0</v>
      </c>
      <c r="Q2185" s="22">
        <v>0</v>
      </c>
      <c r="R2185" s="22">
        <v>0.75</v>
      </c>
      <c r="S2185" s="22">
        <v>0.52</v>
      </c>
      <c r="T2185" s="22">
        <v>0.22767000000000001</v>
      </c>
      <c r="U2185" s="24" t="s">
        <v>48050</v>
      </c>
      <c r="V2185" s="24" t="s">
        <v>48051</v>
      </c>
      <c r="W2185" s="25" t="s">
        <v>48052</v>
      </c>
      <c r="X2185" s="6" t="s">
        <v>90</v>
      </c>
      <c r="Y2185" s="6" t="s">
        <v>90</v>
      </c>
      <c r="Z2185" s="6" t="s">
        <v>90</v>
      </c>
      <c r="AA2185" s="6" t="s">
        <v>90</v>
      </c>
      <c r="AB2185" s="6" t="s">
        <v>90</v>
      </c>
      <c r="AC2185">
        <v>2183</v>
      </c>
      <c r="AD2185" s="6" t="s">
        <v>7639</v>
      </c>
      <c r="AE2185" s="6" t="s">
        <v>50015</v>
      </c>
      <c r="AF2185" s="6" t="s">
        <v>51094</v>
      </c>
      <c r="AG2185" s="6" t="s">
        <v>7640</v>
      </c>
    </row>
    <row r="2186" spans="1:33" x14ac:dyDescent="0.25">
      <c r="A2186" s="26" t="s">
        <v>3002</v>
      </c>
      <c r="B2186" s="24" t="s">
        <v>3003</v>
      </c>
      <c r="C2186" s="22">
        <v>20966.97</v>
      </c>
      <c r="D2186" s="22">
        <v>1884.9160099999999</v>
      </c>
      <c r="E2186" s="22">
        <v>1643.54394</v>
      </c>
      <c r="F2186" s="22">
        <v>1.33</v>
      </c>
      <c r="G2186" s="22">
        <v>199.42198999999999</v>
      </c>
      <c r="H2186" s="22">
        <v>1603.4510399999999</v>
      </c>
      <c r="I2186" s="22">
        <v>12.182</v>
      </c>
      <c r="J2186" s="22">
        <v>1681.77502</v>
      </c>
      <c r="K2186" s="22">
        <v>2709.30395</v>
      </c>
      <c r="L2186" s="22">
        <v>0</v>
      </c>
      <c r="M2186" s="22">
        <v>0</v>
      </c>
      <c r="N2186" s="22">
        <v>1959.8110300000001</v>
      </c>
      <c r="O2186" s="22">
        <v>40.520000000000003</v>
      </c>
      <c r="P2186" s="22">
        <v>0</v>
      </c>
      <c r="Q2186" s="22">
        <v>0</v>
      </c>
      <c r="R2186" s="22">
        <v>1.64</v>
      </c>
      <c r="S2186" s="22">
        <v>0.66</v>
      </c>
      <c r="T2186" s="22">
        <v>0.53896999999999995</v>
      </c>
      <c r="U2186" s="24" t="s">
        <v>48053</v>
      </c>
      <c r="V2186" s="24" t="s">
        <v>48054</v>
      </c>
      <c r="W2186" s="25" t="s">
        <v>48055</v>
      </c>
      <c r="X2186" s="6" t="s">
        <v>90</v>
      </c>
      <c r="Y2186" s="6" t="s">
        <v>90</v>
      </c>
      <c r="Z2186" s="6" t="s">
        <v>90</v>
      </c>
      <c r="AA2186" s="6" t="s">
        <v>90</v>
      </c>
      <c r="AB2186" s="6" t="s">
        <v>90</v>
      </c>
      <c r="AC2186">
        <v>2184</v>
      </c>
      <c r="AD2186" s="6" t="s">
        <v>7641</v>
      </c>
      <c r="AE2186" s="6" t="s">
        <v>50028</v>
      </c>
      <c r="AF2186" s="6" t="s">
        <v>50099</v>
      </c>
      <c r="AG2186" s="6" t="s">
        <v>7642</v>
      </c>
    </row>
    <row r="2187" spans="1:33" x14ac:dyDescent="0.25">
      <c r="A2187" s="26" t="s">
        <v>41848</v>
      </c>
      <c r="B2187" s="24" t="s">
        <v>41849</v>
      </c>
      <c r="C2187" s="22">
        <v>3011.92</v>
      </c>
      <c r="D2187" s="22">
        <v>687.94299000000001</v>
      </c>
      <c r="E2187" s="22">
        <v>588.18102999999996</v>
      </c>
      <c r="F2187" s="22">
        <v>0.77</v>
      </c>
      <c r="G2187" s="22">
        <v>21028.58007</v>
      </c>
      <c r="H2187" s="22">
        <v>1.978</v>
      </c>
      <c r="I2187" s="22">
        <v>286.10899999999998</v>
      </c>
      <c r="J2187" s="22">
        <v>35100.929680000001</v>
      </c>
      <c r="K2187" s="22">
        <v>23686.929680000001</v>
      </c>
      <c r="L2187" s="22">
        <v>381.31099999999998</v>
      </c>
      <c r="M2187" s="22">
        <v>0</v>
      </c>
      <c r="N2187" s="22">
        <v>2667.09301</v>
      </c>
      <c r="O2187" s="22">
        <v>58.02</v>
      </c>
      <c r="P2187" s="22">
        <v>11.944000000000001</v>
      </c>
      <c r="Q2187" s="22">
        <v>0.13564000000000001</v>
      </c>
      <c r="R2187" s="22">
        <v>0.69</v>
      </c>
      <c r="S2187" s="22">
        <v>0.67</v>
      </c>
      <c r="T2187" s="22">
        <v>7.5670000000000001E-2</v>
      </c>
      <c r="U2187" s="24" t="s">
        <v>48056</v>
      </c>
      <c r="V2187" s="24" t="s">
        <v>48057</v>
      </c>
      <c r="W2187" s="25" t="s">
        <v>48058</v>
      </c>
      <c r="X2187" s="6" t="s">
        <v>90</v>
      </c>
      <c r="Y2187" s="6" t="s">
        <v>90</v>
      </c>
      <c r="Z2187" s="6" t="s">
        <v>90</v>
      </c>
      <c r="AA2187" s="6" t="s">
        <v>90</v>
      </c>
      <c r="AB2187" s="6" t="s">
        <v>90</v>
      </c>
      <c r="AC2187">
        <v>2185</v>
      </c>
      <c r="AD2187" s="6" t="s">
        <v>7643</v>
      </c>
      <c r="AE2187" s="6" t="s">
        <v>49178</v>
      </c>
      <c r="AF2187" s="6" t="s">
        <v>49166</v>
      </c>
      <c r="AG2187" s="6" t="s">
        <v>7644</v>
      </c>
    </row>
    <row r="2188" spans="1:33" x14ac:dyDescent="0.25">
      <c r="A2188" s="26" t="s">
        <v>3004</v>
      </c>
      <c r="B2188" s="24" t="s">
        <v>3005</v>
      </c>
      <c r="C2188" s="22">
        <v>20432.759999999998</v>
      </c>
      <c r="D2188" s="22">
        <v>4929.9677700000002</v>
      </c>
      <c r="E2188" s="22">
        <v>3628.11499</v>
      </c>
      <c r="F2188" s="22">
        <v>1.3</v>
      </c>
      <c r="G2188" s="22">
        <v>1263.3699899999999</v>
      </c>
      <c r="H2188" s="22">
        <v>1011.06298</v>
      </c>
      <c r="I2188" s="22">
        <v>139.12100000000001</v>
      </c>
      <c r="J2188" s="22">
        <v>3664.4560499999998</v>
      </c>
      <c r="K2188" s="22">
        <v>8212.5302699999993</v>
      </c>
      <c r="L2188" s="22">
        <v>1297.66894</v>
      </c>
      <c r="M2188" s="22">
        <v>0</v>
      </c>
      <c r="N2188" s="22">
        <v>10504.75</v>
      </c>
      <c r="O2188" s="22">
        <v>4.68</v>
      </c>
      <c r="P2188" s="22">
        <v>9.4954900000000002</v>
      </c>
      <c r="Q2188" s="22">
        <v>0.10491</v>
      </c>
      <c r="R2188" s="22">
        <v>2.29</v>
      </c>
      <c r="S2188" s="22">
        <v>1.97</v>
      </c>
      <c r="T2188" s="22">
        <v>1.6204499999999999</v>
      </c>
      <c r="U2188" s="24" t="s">
        <v>48059</v>
      </c>
      <c r="V2188" s="24" t="s">
        <v>48060</v>
      </c>
      <c r="W2188" s="25" t="s">
        <v>48061</v>
      </c>
      <c r="X2188" s="6" t="s">
        <v>90</v>
      </c>
      <c r="Y2188" s="6" t="s">
        <v>90</v>
      </c>
      <c r="Z2188" s="6" t="s">
        <v>90</v>
      </c>
      <c r="AA2188" s="6" t="s">
        <v>90</v>
      </c>
      <c r="AB2188" s="6" t="s">
        <v>90</v>
      </c>
      <c r="AC2188">
        <v>2186</v>
      </c>
      <c r="AD2188" s="6" t="s">
        <v>7645</v>
      </c>
      <c r="AE2188" s="6" t="s">
        <v>51693</v>
      </c>
      <c r="AF2188" s="6" t="s">
        <v>90</v>
      </c>
      <c r="AG2188" s="6" t="s">
        <v>7646</v>
      </c>
    </row>
    <row r="2189" spans="1:33" x14ac:dyDescent="0.25">
      <c r="A2189" s="26" t="s">
        <v>41850</v>
      </c>
      <c r="B2189" s="24" t="s">
        <v>41851</v>
      </c>
      <c r="C2189" s="22">
        <v>43435.1</v>
      </c>
      <c r="D2189" s="22">
        <v>1461.1290200000001</v>
      </c>
      <c r="E2189" s="22">
        <v>1461.1290200000001</v>
      </c>
      <c r="F2189" s="22">
        <v>1.28</v>
      </c>
      <c r="G2189" s="22">
        <v>702309.375</v>
      </c>
      <c r="H2189" s="22">
        <v>0</v>
      </c>
      <c r="I2189" s="22">
        <v>2618.1999500000002</v>
      </c>
      <c r="J2189" s="22">
        <v>848708.625</v>
      </c>
      <c r="K2189" s="22">
        <v>942136.8125</v>
      </c>
      <c r="L2189" s="22">
        <v>113456.89843</v>
      </c>
      <c r="M2189" s="22">
        <v>0</v>
      </c>
      <c r="N2189" s="22">
        <v>73462.226559999996</v>
      </c>
      <c r="U2189" s="24" t="s">
        <v>48062</v>
      </c>
      <c r="V2189" s="24" t="s">
        <v>48063</v>
      </c>
      <c r="W2189" s="25" t="s">
        <v>48064</v>
      </c>
      <c r="X2189" s="6" t="s">
        <v>90</v>
      </c>
      <c r="Y2189" s="6" t="s">
        <v>90</v>
      </c>
      <c r="Z2189" s="6" t="s">
        <v>90</v>
      </c>
      <c r="AA2189" s="6" t="s">
        <v>90</v>
      </c>
      <c r="AB2189" s="6" t="s">
        <v>90</v>
      </c>
      <c r="AC2189">
        <v>2187</v>
      </c>
      <c r="AD2189" s="6" t="s">
        <v>7647</v>
      </c>
      <c r="AE2189" s="6" t="s">
        <v>50593</v>
      </c>
      <c r="AF2189" s="6" t="s">
        <v>49559</v>
      </c>
      <c r="AG2189" s="6" t="s">
        <v>7648</v>
      </c>
    </row>
    <row r="2190" spans="1:33" x14ac:dyDescent="0.25">
      <c r="A2190" s="26" t="s">
        <v>41850</v>
      </c>
      <c r="B2190" s="24" t="s">
        <v>41852</v>
      </c>
      <c r="C2190" s="22">
        <v>38272.14</v>
      </c>
      <c r="D2190" s="22">
        <v>1461.1290200000001</v>
      </c>
      <c r="E2190" s="22">
        <v>1461.1290200000001</v>
      </c>
      <c r="F2190" s="22">
        <v>1.24</v>
      </c>
      <c r="G2190" s="22">
        <v>702309.375</v>
      </c>
      <c r="H2190" s="22">
        <v>0</v>
      </c>
      <c r="I2190" s="22">
        <v>2618.1999500000002</v>
      </c>
      <c r="J2190" s="22">
        <v>961423.8125</v>
      </c>
      <c r="K2190" s="22">
        <v>924159.625</v>
      </c>
      <c r="L2190" s="22">
        <v>0</v>
      </c>
      <c r="M2190" s="22">
        <v>0</v>
      </c>
      <c r="N2190" s="22">
        <v>73462.226559999996</v>
      </c>
      <c r="U2190" s="24" t="s">
        <v>48062</v>
      </c>
      <c r="V2190" s="24" t="s">
        <v>48065</v>
      </c>
      <c r="W2190" s="25" t="s">
        <v>48066</v>
      </c>
      <c r="X2190" s="6" t="s">
        <v>90</v>
      </c>
      <c r="Y2190" s="6" t="s">
        <v>90</v>
      </c>
      <c r="Z2190" s="6" t="s">
        <v>90</v>
      </c>
      <c r="AA2190" s="6" t="s">
        <v>90</v>
      </c>
      <c r="AB2190" s="6" t="s">
        <v>90</v>
      </c>
      <c r="AC2190">
        <v>2188</v>
      </c>
      <c r="AD2190" s="6" t="s">
        <v>7649</v>
      </c>
      <c r="AE2190" s="6" t="s">
        <v>49936</v>
      </c>
      <c r="AF2190" s="6" t="s">
        <v>49970</v>
      </c>
      <c r="AG2190" s="6" t="s">
        <v>7650</v>
      </c>
    </row>
    <row r="2191" spans="1:33" x14ac:dyDescent="0.25">
      <c r="A2191" s="26" t="s">
        <v>3006</v>
      </c>
      <c r="B2191" s="24" t="s">
        <v>3007</v>
      </c>
      <c r="C2191" s="22">
        <v>3193.13</v>
      </c>
      <c r="D2191" s="22">
        <v>243.26599999999999</v>
      </c>
      <c r="E2191" s="22">
        <v>134.32499000000001</v>
      </c>
      <c r="F2191" s="22">
        <v>0.89</v>
      </c>
      <c r="G2191" s="22">
        <v>249.19799</v>
      </c>
      <c r="H2191" s="22">
        <v>151.45899</v>
      </c>
      <c r="I2191" s="22">
        <v>542.23199</v>
      </c>
      <c r="J2191" s="22">
        <v>243.74499</v>
      </c>
      <c r="K2191" s="22">
        <v>1063.8919599999999</v>
      </c>
      <c r="L2191" s="22">
        <v>0</v>
      </c>
      <c r="M2191" s="22">
        <v>0</v>
      </c>
      <c r="N2191" s="22">
        <v>1915.8709699999999</v>
      </c>
      <c r="O2191" s="22">
        <v>104.58</v>
      </c>
      <c r="P2191" s="22">
        <v>0</v>
      </c>
      <c r="Q2191" s="22">
        <v>0</v>
      </c>
      <c r="R2191" s="22">
        <v>4.5999999999999996</v>
      </c>
      <c r="S2191" s="22">
        <v>3.74</v>
      </c>
      <c r="T2191" s="22">
        <v>2.7210100000000002</v>
      </c>
      <c r="U2191" s="24" t="s">
        <v>48067</v>
      </c>
      <c r="V2191" s="24" t="s">
        <v>48068</v>
      </c>
      <c r="W2191" s="25" t="s">
        <v>48069</v>
      </c>
      <c r="X2191" s="6" t="s">
        <v>90</v>
      </c>
      <c r="Y2191" s="6" t="s">
        <v>90</v>
      </c>
      <c r="Z2191" s="6" t="s">
        <v>90</v>
      </c>
      <c r="AA2191" s="6" t="s">
        <v>90</v>
      </c>
      <c r="AB2191" s="6" t="s">
        <v>90</v>
      </c>
      <c r="AC2191">
        <v>2189</v>
      </c>
      <c r="AD2191" s="6" t="s">
        <v>7651</v>
      </c>
      <c r="AE2191" s="6" t="s">
        <v>50960</v>
      </c>
      <c r="AF2191" s="6" t="s">
        <v>50813</v>
      </c>
      <c r="AG2191" s="6" t="s">
        <v>7652</v>
      </c>
    </row>
    <row r="2192" spans="1:33" x14ac:dyDescent="0.25">
      <c r="A2192" s="26" t="s">
        <v>3008</v>
      </c>
      <c r="B2192" s="24" t="s">
        <v>3009</v>
      </c>
      <c r="C2192" s="22">
        <v>463830.81</v>
      </c>
      <c r="D2192" s="22">
        <v>31835</v>
      </c>
      <c r="E2192" s="22">
        <v>28435</v>
      </c>
      <c r="F2192" s="22">
        <v>0.68</v>
      </c>
      <c r="G2192" s="22">
        <v>30450</v>
      </c>
      <c r="H2192" s="22">
        <v>0</v>
      </c>
      <c r="I2192" s="22">
        <v>107753</v>
      </c>
      <c r="J2192" s="22">
        <v>89237</v>
      </c>
      <c r="K2192" s="22">
        <v>69069</v>
      </c>
      <c r="L2192" s="22">
        <v>54513</v>
      </c>
      <c r="M2192" s="22">
        <v>0</v>
      </c>
      <c r="N2192" s="22">
        <v>81450</v>
      </c>
      <c r="O2192" s="22">
        <v>92.18</v>
      </c>
      <c r="P2192" s="22">
        <v>43.27</v>
      </c>
      <c r="Q2192" s="22">
        <v>0.70677999999999996</v>
      </c>
      <c r="R2192" s="22">
        <v>0.81</v>
      </c>
      <c r="S2192" s="22">
        <v>0.77</v>
      </c>
      <c r="T2192" s="22">
        <v>0.43275999999999998</v>
      </c>
      <c r="U2192" s="24" t="s">
        <v>48070</v>
      </c>
      <c r="V2192" s="24" t="s">
        <v>48071</v>
      </c>
      <c r="W2192" s="25" t="s">
        <v>48072</v>
      </c>
      <c r="X2192" s="6" t="s">
        <v>90</v>
      </c>
      <c r="Y2192" s="6" t="s">
        <v>90</v>
      </c>
      <c r="Z2192" s="6" t="s">
        <v>90</v>
      </c>
      <c r="AA2192" s="6" t="s">
        <v>90</v>
      </c>
      <c r="AB2192" s="6" t="s">
        <v>90</v>
      </c>
      <c r="AC2192">
        <v>2190</v>
      </c>
      <c r="AD2192" s="6" t="s">
        <v>7653</v>
      </c>
      <c r="AE2192" s="6" t="s">
        <v>49398</v>
      </c>
      <c r="AF2192" s="6" t="s">
        <v>49818</v>
      </c>
      <c r="AG2192" s="6" t="s">
        <v>7654</v>
      </c>
    </row>
    <row r="2193" spans="1:33" x14ac:dyDescent="0.25">
      <c r="A2193" s="26" t="s">
        <v>41853</v>
      </c>
      <c r="B2193" s="24" t="s">
        <v>41854</v>
      </c>
      <c r="C2193" s="22">
        <v>24554</v>
      </c>
      <c r="D2193" s="22">
        <v>1468.83203</v>
      </c>
      <c r="E2193" s="22">
        <v>1123.7049500000001</v>
      </c>
      <c r="F2193" s="22">
        <v>0.24</v>
      </c>
      <c r="G2193" s="22">
        <v>1177.23999</v>
      </c>
      <c r="H2193" s="22">
        <v>817.28002000000004</v>
      </c>
      <c r="I2193" s="22">
        <v>777.20397000000003</v>
      </c>
      <c r="J2193" s="22">
        <v>2497.4951099999998</v>
      </c>
      <c r="K2193" s="22">
        <v>4984.4609300000002</v>
      </c>
      <c r="L2193" s="22">
        <v>40.331000000000003</v>
      </c>
      <c r="M2193" s="22">
        <v>0</v>
      </c>
      <c r="N2193" s="22">
        <v>5782.4858299999996</v>
      </c>
      <c r="U2193" s="24" t="s">
        <v>48073</v>
      </c>
      <c r="V2193" s="24" t="s">
        <v>48074</v>
      </c>
      <c r="W2193" s="25" t="s">
        <v>48075</v>
      </c>
      <c r="X2193" s="6" t="s">
        <v>90</v>
      </c>
      <c r="Y2193" s="6" t="s">
        <v>90</v>
      </c>
      <c r="Z2193" s="6" t="s">
        <v>90</v>
      </c>
      <c r="AA2193" s="6" t="s">
        <v>90</v>
      </c>
      <c r="AB2193" s="6" t="s">
        <v>90</v>
      </c>
      <c r="AC2193">
        <v>2191</v>
      </c>
      <c r="AD2193" s="6" t="s">
        <v>7655</v>
      </c>
      <c r="AE2193" s="6" t="s">
        <v>49856</v>
      </c>
      <c r="AF2193" s="6" t="s">
        <v>49879</v>
      </c>
      <c r="AG2193" s="6" t="s">
        <v>7656</v>
      </c>
    </row>
    <row r="2194" spans="1:33" x14ac:dyDescent="0.25">
      <c r="A2194" s="26" t="s">
        <v>3010</v>
      </c>
      <c r="B2194" s="24" t="s">
        <v>3011</v>
      </c>
      <c r="C2194" s="22">
        <v>8684.82</v>
      </c>
      <c r="D2194" s="22">
        <v>2028.3000400000001</v>
      </c>
      <c r="E2194" s="22">
        <v>1819.90002</v>
      </c>
      <c r="F2194" s="22">
        <v>1.08</v>
      </c>
      <c r="G2194" s="22">
        <v>12315.70019</v>
      </c>
      <c r="H2194" s="22">
        <v>0</v>
      </c>
      <c r="I2194" s="22">
        <v>347.6</v>
      </c>
      <c r="J2194" s="22">
        <v>46275.101560000003</v>
      </c>
      <c r="K2194" s="22">
        <v>13829.70019</v>
      </c>
      <c r="L2194" s="22">
        <v>3427.8000400000001</v>
      </c>
      <c r="M2194" s="22">
        <v>0</v>
      </c>
      <c r="N2194" s="22">
        <v>9197.5</v>
      </c>
      <c r="O2194" s="22">
        <v>46.84</v>
      </c>
      <c r="P2194" s="22">
        <v>27.047000000000001</v>
      </c>
      <c r="Q2194" s="22">
        <v>0.37075000000000002</v>
      </c>
      <c r="R2194" s="22">
        <v>0.28000000000000003</v>
      </c>
      <c r="S2194" s="22">
        <v>0.3</v>
      </c>
      <c r="T2194" s="22">
        <v>3.2710000000000003E-2</v>
      </c>
      <c r="U2194" s="24" t="s">
        <v>48076</v>
      </c>
      <c r="V2194" s="24" t="s">
        <v>48077</v>
      </c>
      <c r="W2194" s="25" t="s">
        <v>48078</v>
      </c>
      <c r="X2194" s="6" t="s">
        <v>90</v>
      </c>
      <c r="Y2194" s="6" t="s">
        <v>90</v>
      </c>
      <c r="Z2194" s="6" t="s">
        <v>90</v>
      </c>
      <c r="AA2194" s="6" t="s">
        <v>90</v>
      </c>
      <c r="AB2194" s="6" t="s">
        <v>90</v>
      </c>
      <c r="AC2194">
        <v>2192</v>
      </c>
      <c r="AD2194" s="6" t="s">
        <v>7657</v>
      </c>
      <c r="AE2194" s="6" t="s">
        <v>51761</v>
      </c>
      <c r="AF2194" s="6" t="s">
        <v>90</v>
      </c>
      <c r="AG2194" s="6" t="s">
        <v>7658</v>
      </c>
    </row>
    <row r="2195" spans="1:33" x14ac:dyDescent="0.25">
      <c r="A2195" s="26" t="s">
        <v>3012</v>
      </c>
      <c r="B2195" s="24" t="s">
        <v>3013</v>
      </c>
      <c r="C2195" s="22">
        <v>121275.65</v>
      </c>
      <c r="D2195" s="22">
        <v>12589</v>
      </c>
      <c r="E2195" s="22">
        <v>10343</v>
      </c>
      <c r="F2195" s="22">
        <v>1.1000000000000001</v>
      </c>
      <c r="G2195" s="22">
        <v>1891</v>
      </c>
      <c r="H2195" s="22">
        <v>741</v>
      </c>
      <c r="I2195" s="22">
        <v>0</v>
      </c>
      <c r="J2195" s="22">
        <v>5520</v>
      </c>
      <c r="K2195" s="22">
        <v>3952</v>
      </c>
      <c r="L2195" s="22">
        <v>31648</v>
      </c>
      <c r="M2195" s="22">
        <v>0</v>
      </c>
      <c r="N2195" s="22">
        <v>12163</v>
      </c>
      <c r="O2195" s="22">
        <v>20.43</v>
      </c>
      <c r="P2195" s="22">
        <v>71.465999999999994</v>
      </c>
      <c r="Q2195" s="22">
        <v>2.5045700000000002</v>
      </c>
      <c r="R2195" s="22">
        <v>0.65</v>
      </c>
      <c r="S2195" s="22">
        <v>0.57999999999999996</v>
      </c>
      <c r="T2195" s="22">
        <v>0.23913000000000001</v>
      </c>
      <c r="U2195" s="24" t="s">
        <v>48079</v>
      </c>
      <c r="V2195" s="24" t="s">
        <v>48080</v>
      </c>
      <c r="W2195" s="25" t="s">
        <v>48081</v>
      </c>
      <c r="X2195" s="6" t="s">
        <v>90</v>
      </c>
      <c r="Y2195" s="6" t="s">
        <v>90</v>
      </c>
      <c r="Z2195" s="6" t="s">
        <v>90</v>
      </c>
      <c r="AA2195" s="6" t="s">
        <v>90</v>
      </c>
      <c r="AB2195" s="6" t="s">
        <v>90</v>
      </c>
      <c r="AC2195">
        <v>2193</v>
      </c>
      <c r="AD2195" s="6" t="s">
        <v>7659</v>
      </c>
      <c r="AE2195" s="6" t="s">
        <v>49838</v>
      </c>
      <c r="AF2195" s="6" t="s">
        <v>48892</v>
      </c>
      <c r="AG2195" s="6" t="s">
        <v>7660</v>
      </c>
    </row>
    <row r="2196" spans="1:33" x14ac:dyDescent="0.25">
      <c r="A2196" s="26" t="s">
        <v>3014</v>
      </c>
      <c r="B2196" s="24" t="s">
        <v>3015</v>
      </c>
      <c r="C2196" s="22">
        <v>5623.63</v>
      </c>
      <c r="D2196" s="22">
        <v>1049</v>
      </c>
      <c r="E2196" s="22">
        <v>863.40002000000004</v>
      </c>
      <c r="F2196" s="22">
        <v>1.7</v>
      </c>
      <c r="G2196" s="22">
        <v>1489.90002</v>
      </c>
      <c r="H2196" s="22">
        <v>1137.8000400000001</v>
      </c>
      <c r="I2196" s="22">
        <v>2455.1999500000002</v>
      </c>
      <c r="J2196" s="22">
        <v>1627.40002</v>
      </c>
      <c r="K2196" s="22">
        <v>3230.8000400000001</v>
      </c>
      <c r="L2196" s="22">
        <v>2426.8998999999999</v>
      </c>
      <c r="M2196" s="22">
        <v>0</v>
      </c>
      <c r="N2196" s="22">
        <v>2494.1999500000002</v>
      </c>
      <c r="O2196" s="22">
        <v>16.440000000000001</v>
      </c>
      <c r="P2196" s="22">
        <v>49.007989999999999</v>
      </c>
      <c r="Q2196" s="22">
        <v>0.96109</v>
      </c>
      <c r="R2196" s="22">
        <v>2.1800000000000002</v>
      </c>
      <c r="S2196" s="22">
        <v>1.29</v>
      </c>
      <c r="T2196" s="22">
        <v>0.37058999999999997</v>
      </c>
      <c r="U2196" s="24" t="s">
        <v>48082</v>
      </c>
      <c r="V2196" s="24" t="s">
        <v>44466</v>
      </c>
      <c r="W2196" s="25" t="s">
        <v>48083</v>
      </c>
      <c r="X2196" s="6" t="s">
        <v>90</v>
      </c>
      <c r="Y2196" s="6" t="s">
        <v>90</v>
      </c>
      <c r="Z2196" s="6" t="s">
        <v>90</v>
      </c>
      <c r="AA2196" s="6" t="s">
        <v>90</v>
      </c>
      <c r="AB2196" s="6" t="s">
        <v>90</v>
      </c>
      <c r="AC2196">
        <v>2194</v>
      </c>
      <c r="AD2196" s="6" t="s">
        <v>7661</v>
      </c>
      <c r="AE2196" s="6" t="s">
        <v>51296</v>
      </c>
      <c r="AF2196" s="6" t="s">
        <v>51293</v>
      </c>
      <c r="AG2196" s="6" t="s">
        <v>7662</v>
      </c>
    </row>
    <row r="2197" spans="1:33" x14ac:dyDescent="0.25">
      <c r="A2197" s="26" t="s">
        <v>41855</v>
      </c>
      <c r="B2197" s="24" t="s">
        <v>41856</v>
      </c>
      <c r="C2197" s="22">
        <v>34808.33</v>
      </c>
      <c r="D2197" s="22">
        <v>4040.2619599999998</v>
      </c>
      <c r="E2197" s="22">
        <v>3676.3479000000002</v>
      </c>
      <c r="F2197" s="22">
        <v>0.84</v>
      </c>
      <c r="G2197" s="22">
        <v>257217.09375</v>
      </c>
      <c r="H2197" s="22">
        <v>0</v>
      </c>
      <c r="I2197" s="22">
        <v>3084.7089799999999</v>
      </c>
      <c r="J2197" s="22">
        <v>279005.09375</v>
      </c>
      <c r="K2197" s="22">
        <v>292721.40625</v>
      </c>
      <c r="L2197" s="22">
        <v>25344.470700000002</v>
      </c>
      <c r="M2197" s="22">
        <v>0</v>
      </c>
      <c r="N2197" s="22">
        <v>31897.16015</v>
      </c>
      <c r="U2197" s="24" t="s">
        <v>48084</v>
      </c>
      <c r="V2197" s="24" t="s">
        <v>48085</v>
      </c>
      <c r="W2197" s="25" t="s">
        <v>48086</v>
      </c>
      <c r="X2197" s="6" t="s">
        <v>90</v>
      </c>
      <c r="Y2197" s="6" t="s">
        <v>90</v>
      </c>
      <c r="Z2197" s="6" t="s">
        <v>90</v>
      </c>
      <c r="AA2197" s="6" t="s">
        <v>90</v>
      </c>
      <c r="AB2197" s="6" t="s">
        <v>90</v>
      </c>
      <c r="AC2197">
        <v>2195</v>
      </c>
      <c r="AD2197" s="6" t="s">
        <v>7663</v>
      </c>
      <c r="AE2197" s="6" t="s">
        <v>50473</v>
      </c>
      <c r="AF2197" s="6" t="s">
        <v>90</v>
      </c>
      <c r="AG2197" s="6" t="s">
        <v>7664</v>
      </c>
    </row>
    <row r="2198" spans="1:33" x14ac:dyDescent="0.25">
      <c r="A2198" s="26" t="s">
        <v>3016</v>
      </c>
      <c r="B2198" s="24" t="s">
        <v>3017</v>
      </c>
      <c r="C2198" s="22">
        <v>144164.07999999999</v>
      </c>
      <c r="D2198" s="22">
        <v>18717</v>
      </c>
      <c r="E2198" s="22">
        <v>15529</v>
      </c>
      <c r="F2198" s="22">
        <v>1.0900000000000001</v>
      </c>
      <c r="G2198" s="22">
        <v>12583</v>
      </c>
      <c r="H2198" s="22">
        <v>0</v>
      </c>
      <c r="I2198" s="22">
        <v>7019</v>
      </c>
      <c r="J2198" s="22">
        <v>18140</v>
      </c>
      <c r="K2198" s="22">
        <v>22217</v>
      </c>
      <c r="L2198" s="22">
        <v>17321</v>
      </c>
      <c r="M2198" s="22">
        <v>0</v>
      </c>
      <c r="N2198" s="22">
        <v>19803</v>
      </c>
      <c r="O2198" s="22">
        <v>23.35</v>
      </c>
      <c r="P2198" s="22">
        <v>49.752989999999997</v>
      </c>
      <c r="Q2198" s="22">
        <v>0.99016999999999999</v>
      </c>
      <c r="R2198" s="22">
        <v>1.34</v>
      </c>
      <c r="S2198" s="22">
        <v>1.22</v>
      </c>
      <c r="T2198" s="22">
        <v>0.53108999999999995</v>
      </c>
      <c r="U2198" s="24" t="s">
        <v>48087</v>
      </c>
      <c r="V2198" s="24" t="s">
        <v>48088</v>
      </c>
      <c r="W2198" s="25" t="s">
        <v>48089</v>
      </c>
      <c r="X2198" s="6" t="s">
        <v>90</v>
      </c>
      <c r="Y2198" s="6" t="s">
        <v>90</v>
      </c>
      <c r="Z2198" s="6" t="s">
        <v>90</v>
      </c>
      <c r="AA2198" s="6" t="s">
        <v>90</v>
      </c>
      <c r="AB2198" s="6" t="s">
        <v>90</v>
      </c>
      <c r="AC2198">
        <v>2196</v>
      </c>
      <c r="AD2198" s="6" t="s">
        <v>7665</v>
      </c>
      <c r="AE2198" s="6" t="s">
        <v>51059</v>
      </c>
      <c r="AF2198" s="6" t="s">
        <v>51378</v>
      </c>
      <c r="AG2198" s="6" t="s">
        <v>7666</v>
      </c>
    </row>
    <row r="2199" spans="1:33" x14ac:dyDescent="0.25">
      <c r="A2199" s="26" t="s">
        <v>41857</v>
      </c>
      <c r="B2199" s="24" t="s">
        <v>41858</v>
      </c>
      <c r="C2199" s="22">
        <v>2333.8000000000002</v>
      </c>
      <c r="D2199" s="22">
        <v>-95.561000000000007</v>
      </c>
      <c r="E2199" s="22">
        <v>-109.074</v>
      </c>
      <c r="F2199" s="22">
        <v>1.43</v>
      </c>
      <c r="G2199" s="22">
        <v>0</v>
      </c>
      <c r="H2199" s="22">
        <v>0</v>
      </c>
      <c r="I2199" s="22">
        <v>82.692999999999998</v>
      </c>
      <c r="J2199" s="22">
        <v>1162.83203</v>
      </c>
      <c r="K2199" s="22">
        <v>573.71696999999995</v>
      </c>
      <c r="L2199" s="22">
        <v>0</v>
      </c>
      <c r="M2199" s="22">
        <v>0</v>
      </c>
      <c r="N2199" s="22">
        <v>672.43498999999997</v>
      </c>
      <c r="O2199" s="22">
        <v>7.71</v>
      </c>
      <c r="P2199" s="22">
        <v>0</v>
      </c>
      <c r="Q2199" s="22">
        <v>0</v>
      </c>
      <c r="R2199" s="22">
        <v>0.45</v>
      </c>
      <c r="S2199" s="22">
        <v>0.49</v>
      </c>
      <c r="T2199" s="22">
        <v>0.49336999999999998</v>
      </c>
      <c r="U2199" s="24" t="s">
        <v>48090</v>
      </c>
      <c r="V2199" s="24" t="s">
        <v>48091</v>
      </c>
      <c r="W2199" s="25" t="s">
        <v>48092</v>
      </c>
      <c r="X2199" s="6" t="s">
        <v>90</v>
      </c>
      <c r="Y2199" s="6" t="s">
        <v>90</v>
      </c>
      <c r="Z2199" s="6" t="s">
        <v>90</v>
      </c>
      <c r="AA2199" s="6" t="s">
        <v>90</v>
      </c>
      <c r="AB2199" s="6" t="s">
        <v>90</v>
      </c>
      <c r="AC2199">
        <v>2197</v>
      </c>
      <c r="AD2199" s="6" t="s">
        <v>7667</v>
      </c>
      <c r="AE2199" s="6" t="s">
        <v>50470</v>
      </c>
      <c r="AF2199" s="6" t="s">
        <v>50473</v>
      </c>
      <c r="AG2199" s="6" t="s">
        <v>7668</v>
      </c>
    </row>
    <row r="2200" spans="1:33" x14ac:dyDescent="0.25">
      <c r="A2200" s="26" t="s">
        <v>3018</v>
      </c>
      <c r="B2200" s="24" t="s">
        <v>3019</v>
      </c>
      <c r="C2200" s="22">
        <v>2845.18</v>
      </c>
      <c r="D2200" s="22">
        <v>324.93301000000002</v>
      </c>
      <c r="E2200" s="22">
        <v>222.59398999999999</v>
      </c>
      <c r="F2200" s="22">
        <v>1.49</v>
      </c>
      <c r="G2200" s="22">
        <v>70.338989999999995</v>
      </c>
      <c r="H2200" s="22">
        <v>587.51</v>
      </c>
      <c r="I2200" s="22">
        <v>0</v>
      </c>
      <c r="J2200" s="22">
        <v>890.37401999999997</v>
      </c>
      <c r="K2200" s="22">
        <v>1237.7189900000001</v>
      </c>
      <c r="L2200" s="22">
        <v>0</v>
      </c>
      <c r="M2200" s="22">
        <v>0</v>
      </c>
      <c r="N2200" s="22">
        <v>1792.68298</v>
      </c>
      <c r="O2200" s="22">
        <v>19.989999999999998</v>
      </c>
      <c r="P2200" s="22">
        <v>0</v>
      </c>
      <c r="Q2200" s="22">
        <v>0</v>
      </c>
      <c r="R2200" s="22">
        <v>1.4</v>
      </c>
      <c r="S2200" s="22">
        <v>0.73</v>
      </c>
      <c r="T2200" s="22">
        <v>0.65125999999999995</v>
      </c>
      <c r="U2200" s="24" t="s">
        <v>48093</v>
      </c>
      <c r="V2200" s="24" t="s">
        <v>48094</v>
      </c>
      <c r="W2200" s="25" t="s">
        <v>48095</v>
      </c>
      <c r="X2200" s="6" t="s">
        <v>90</v>
      </c>
      <c r="Y2200" s="6" t="s">
        <v>90</v>
      </c>
      <c r="Z2200" s="6" t="s">
        <v>90</v>
      </c>
      <c r="AA2200" s="6" t="s">
        <v>90</v>
      </c>
      <c r="AB2200" s="6" t="s">
        <v>90</v>
      </c>
      <c r="AC2200">
        <v>2198</v>
      </c>
      <c r="AD2200" s="6" t="s">
        <v>7669</v>
      </c>
      <c r="AE2200" s="6" t="s">
        <v>50549</v>
      </c>
      <c r="AF2200" s="6" t="s">
        <v>90</v>
      </c>
      <c r="AG2200" s="6" t="s">
        <v>7670</v>
      </c>
    </row>
    <row r="2201" spans="1:33" x14ac:dyDescent="0.25">
      <c r="A2201" s="26" t="s">
        <v>3020</v>
      </c>
      <c r="B2201" s="24" t="s">
        <v>3021</v>
      </c>
      <c r="C2201" s="22">
        <v>24579.91</v>
      </c>
      <c r="D2201" s="22">
        <v>5477</v>
      </c>
      <c r="E2201" s="22">
        <v>3247</v>
      </c>
      <c r="F2201" s="22">
        <v>1.81</v>
      </c>
      <c r="G2201" s="22">
        <v>2004</v>
      </c>
      <c r="H2201" s="22">
        <v>232</v>
      </c>
      <c r="I2201" s="22">
        <v>6478</v>
      </c>
      <c r="J2201" s="22">
        <v>2445</v>
      </c>
      <c r="K2201" s="22">
        <v>2723</v>
      </c>
      <c r="L2201" s="22">
        <v>11209</v>
      </c>
      <c r="M2201" s="22">
        <v>0</v>
      </c>
      <c r="N2201" s="22">
        <v>7062</v>
      </c>
      <c r="O2201" s="22">
        <v>103.74</v>
      </c>
      <c r="P2201" s="22">
        <v>61.712000000000003</v>
      </c>
      <c r="Q2201" s="22">
        <v>1.61178</v>
      </c>
      <c r="R2201" s="22">
        <v>1.1499999999999999</v>
      </c>
      <c r="S2201" s="22">
        <v>1.02</v>
      </c>
      <c r="T2201" s="22">
        <v>0.19918</v>
      </c>
      <c r="U2201" s="24" t="s">
        <v>48096</v>
      </c>
      <c r="V2201" s="24" t="s">
        <v>48097</v>
      </c>
      <c r="W2201" s="25" t="s">
        <v>48098</v>
      </c>
      <c r="X2201" s="6" t="s">
        <v>90</v>
      </c>
      <c r="Y2201" s="6" t="s">
        <v>90</v>
      </c>
      <c r="Z2201" s="6" t="s">
        <v>90</v>
      </c>
      <c r="AA2201" s="6" t="s">
        <v>90</v>
      </c>
      <c r="AB2201" s="6" t="s">
        <v>90</v>
      </c>
      <c r="AC2201">
        <v>2199</v>
      </c>
      <c r="AD2201" s="6" t="s">
        <v>7671</v>
      </c>
      <c r="AE2201" s="6" t="s">
        <v>49277</v>
      </c>
      <c r="AF2201" s="6" t="s">
        <v>90</v>
      </c>
      <c r="AG2201" s="6" t="s">
        <v>7672</v>
      </c>
    </row>
    <row r="2202" spans="1:33" x14ac:dyDescent="0.25">
      <c r="A2202" s="26" t="s">
        <v>3022</v>
      </c>
      <c r="B2202" s="24" t="s">
        <v>3023</v>
      </c>
      <c r="C2202" s="22">
        <v>47857.78</v>
      </c>
      <c r="D2202" s="22">
        <v>9206</v>
      </c>
      <c r="E2202" s="22">
        <v>8646</v>
      </c>
      <c r="F2202" s="22">
        <v>0.93</v>
      </c>
      <c r="G2202" s="22">
        <v>381277</v>
      </c>
      <c r="H2202" s="22">
        <v>2200</v>
      </c>
      <c r="I2202" s="22">
        <v>19528</v>
      </c>
      <c r="J2202" s="22">
        <v>556192</v>
      </c>
      <c r="K2202" s="22">
        <v>437019</v>
      </c>
      <c r="L2202" s="22">
        <v>39829</v>
      </c>
      <c r="M2202" s="22">
        <v>6808</v>
      </c>
      <c r="N2202" s="22">
        <v>44424</v>
      </c>
      <c r="O2202" s="22">
        <v>30.45</v>
      </c>
      <c r="P2202" s="22">
        <v>44.027000000000001</v>
      </c>
      <c r="Q2202" s="22">
        <v>0.90136000000000005</v>
      </c>
      <c r="R2202" s="22">
        <v>0.8</v>
      </c>
      <c r="S2202" s="22">
        <v>0.78</v>
      </c>
      <c r="T2202" s="22">
        <v>9.6259999999999998E-2</v>
      </c>
      <c r="U2202" s="24" t="s">
        <v>48099</v>
      </c>
      <c r="V2202" s="24" t="s">
        <v>48100</v>
      </c>
      <c r="W2202" s="25" t="s">
        <v>48101</v>
      </c>
      <c r="X2202" s="6" t="s">
        <v>90</v>
      </c>
      <c r="Y2202" s="6" t="s">
        <v>90</v>
      </c>
      <c r="Z2202" s="6" t="s">
        <v>90</v>
      </c>
      <c r="AA2202" s="6" t="s">
        <v>90</v>
      </c>
      <c r="AB2202" s="6" t="s">
        <v>90</v>
      </c>
      <c r="AC2202">
        <v>2200</v>
      </c>
      <c r="AD2202" s="6" t="s">
        <v>7673</v>
      </c>
      <c r="AE2202" s="6" t="s">
        <v>50625</v>
      </c>
      <c r="AF2202" s="6" t="s">
        <v>50628</v>
      </c>
      <c r="AG2202" s="6" t="s">
        <v>7674</v>
      </c>
    </row>
    <row r="2203" spans="1:33" x14ac:dyDescent="0.25">
      <c r="A2203" s="26" t="s">
        <v>3024</v>
      </c>
      <c r="B2203" s="24" t="s">
        <v>3025</v>
      </c>
      <c r="C2203" s="22">
        <v>9762.17</v>
      </c>
      <c r="D2203" s="22">
        <v>1000</v>
      </c>
      <c r="E2203" s="22">
        <v>616</v>
      </c>
      <c r="F2203" s="22">
        <v>1.47</v>
      </c>
      <c r="G2203" s="22">
        <v>1848</v>
      </c>
      <c r="H2203" s="22">
        <v>1616</v>
      </c>
      <c r="I2203" s="22">
        <v>6410</v>
      </c>
      <c r="J2203" s="22">
        <v>2796</v>
      </c>
      <c r="K2203" s="22">
        <v>3820</v>
      </c>
      <c r="L2203" s="22">
        <v>4738</v>
      </c>
      <c r="M2203" s="22">
        <v>534</v>
      </c>
      <c r="N2203" s="22">
        <v>3961</v>
      </c>
      <c r="O2203" s="22">
        <v>18.63</v>
      </c>
      <c r="P2203" s="22">
        <v>50.762999999999998</v>
      </c>
      <c r="Q2203" s="22">
        <v>1.1229899999999999</v>
      </c>
      <c r="R2203" s="22">
        <v>1.34</v>
      </c>
      <c r="S2203" s="22">
        <v>0.79</v>
      </c>
      <c r="T2203" s="22">
        <v>0.12731999999999999</v>
      </c>
      <c r="U2203" s="24" t="s">
        <v>48102</v>
      </c>
      <c r="V2203" s="24" t="s">
        <v>48103</v>
      </c>
      <c r="W2203" s="25" t="s">
        <v>48104</v>
      </c>
      <c r="X2203" s="6" t="s">
        <v>90</v>
      </c>
      <c r="Y2203" s="6" t="s">
        <v>90</v>
      </c>
      <c r="Z2203" s="6" t="s">
        <v>90</v>
      </c>
      <c r="AA2203" s="6" t="s">
        <v>90</v>
      </c>
      <c r="AB2203" s="6" t="s">
        <v>90</v>
      </c>
      <c r="AC2203">
        <v>2201</v>
      </c>
      <c r="AD2203" s="6" t="s">
        <v>7675</v>
      </c>
      <c r="AE2203" s="6" t="s">
        <v>52366</v>
      </c>
      <c r="AF2203" s="6" t="s">
        <v>90</v>
      </c>
      <c r="AG2203" s="6" t="s">
        <v>7676</v>
      </c>
    </row>
    <row r="2204" spans="1:33" x14ac:dyDescent="0.25">
      <c r="A2204" s="26" t="s">
        <v>41859</v>
      </c>
      <c r="B2204" s="24" t="s">
        <v>41860</v>
      </c>
      <c r="C2204" s="22">
        <v>4454.29</v>
      </c>
      <c r="F2204" s="22">
        <v>0.95</v>
      </c>
      <c r="U2204" s="24" t="s">
        <v>90</v>
      </c>
      <c r="V2204" s="24" t="s">
        <v>48105</v>
      </c>
      <c r="W2204" s="25" t="s">
        <v>48106</v>
      </c>
      <c r="X2204" s="6" t="s">
        <v>90</v>
      </c>
      <c r="Y2204" s="6" t="s">
        <v>90</v>
      </c>
      <c r="Z2204" s="6" t="s">
        <v>90</v>
      </c>
      <c r="AA2204" s="6" t="s">
        <v>90</v>
      </c>
      <c r="AB2204" s="6" t="s">
        <v>90</v>
      </c>
      <c r="AC2204">
        <v>2202</v>
      </c>
      <c r="AD2204" s="6" t="s">
        <v>7677</v>
      </c>
      <c r="AE2204" s="6" t="s">
        <v>50142</v>
      </c>
      <c r="AF2204" s="6" t="s">
        <v>90</v>
      </c>
      <c r="AG2204" s="6" t="s">
        <v>7678</v>
      </c>
    </row>
    <row r="2205" spans="1:33" x14ac:dyDescent="0.25">
      <c r="A2205" s="26" t="s">
        <v>3026</v>
      </c>
      <c r="B2205" s="24" t="s">
        <v>3027</v>
      </c>
      <c r="C2205" s="22">
        <v>10253.77</v>
      </c>
      <c r="D2205" s="22">
        <v>1034.3000400000001</v>
      </c>
      <c r="E2205" s="22">
        <v>983</v>
      </c>
      <c r="F2205" s="22">
        <v>0.6</v>
      </c>
      <c r="G2205" s="22">
        <v>220.39999</v>
      </c>
      <c r="H2205" s="22">
        <v>102</v>
      </c>
      <c r="I2205" s="22">
        <v>44.5</v>
      </c>
      <c r="J2205" s="22">
        <v>343.20001000000002</v>
      </c>
      <c r="K2205" s="22">
        <v>3380.3000400000001</v>
      </c>
      <c r="L2205" s="22">
        <v>800</v>
      </c>
      <c r="M2205" s="22">
        <v>0</v>
      </c>
      <c r="N2205" s="22">
        <v>4796.7001899999996</v>
      </c>
      <c r="O2205" s="22">
        <v>109.34</v>
      </c>
      <c r="P2205" s="22">
        <v>13.505990000000001</v>
      </c>
      <c r="Q2205" s="22">
        <v>0.15615000000000001</v>
      </c>
      <c r="R2205" s="22">
        <v>9.84</v>
      </c>
      <c r="S2205" s="22">
        <v>9.5500000000000007</v>
      </c>
      <c r="T2205" s="22">
        <v>8.9099599999999999</v>
      </c>
      <c r="U2205" s="24" t="s">
        <v>48107</v>
      </c>
      <c r="V2205" s="24" t="s">
        <v>48108</v>
      </c>
      <c r="W2205" s="25" t="s">
        <v>48109</v>
      </c>
      <c r="X2205" s="6" t="s">
        <v>90</v>
      </c>
      <c r="Y2205" s="6" t="s">
        <v>90</v>
      </c>
      <c r="Z2205" s="6" t="s">
        <v>90</v>
      </c>
      <c r="AA2205" s="6" t="s">
        <v>90</v>
      </c>
      <c r="AB2205" s="6" t="s">
        <v>90</v>
      </c>
      <c r="AC2205">
        <v>2203</v>
      </c>
      <c r="AD2205" s="6" t="s">
        <v>7679</v>
      </c>
      <c r="AE2205" s="6" t="s">
        <v>50922</v>
      </c>
      <c r="AF2205" s="6" t="s">
        <v>90</v>
      </c>
      <c r="AG2205" s="6" t="s">
        <v>7680</v>
      </c>
    </row>
    <row r="2206" spans="1:33" x14ac:dyDescent="0.25">
      <c r="A2206" s="26" t="s">
        <v>41861</v>
      </c>
      <c r="B2206" s="24" t="s">
        <v>41862</v>
      </c>
      <c r="C2206" s="22">
        <v>2249.8000000000002</v>
      </c>
      <c r="D2206" s="22">
        <v>95.197990000000004</v>
      </c>
      <c r="E2206" s="22">
        <v>6.4640000000000004</v>
      </c>
      <c r="F2206" s="22">
        <v>0.82</v>
      </c>
      <c r="G2206" s="22">
        <v>136.98500000000001</v>
      </c>
      <c r="H2206" s="22">
        <v>118.00599</v>
      </c>
      <c r="I2206" s="22">
        <v>2014.85998</v>
      </c>
      <c r="J2206" s="22">
        <v>237.43298999999999</v>
      </c>
      <c r="K2206" s="22">
        <v>372.18599999999998</v>
      </c>
      <c r="L2206" s="22">
        <v>913.67400999999995</v>
      </c>
      <c r="M2206" s="22">
        <v>0</v>
      </c>
      <c r="N2206" s="22">
        <v>1451.6839500000001</v>
      </c>
      <c r="O2206" s="22">
        <v>10.19</v>
      </c>
      <c r="P2206" s="22">
        <v>39.351999999999997</v>
      </c>
      <c r="Q2206" s="22">
        <v>0.64885999999999999</v>
      </c>
      <c r="R2206" s="22">
        <v>1.69</v>
      </c>
      <c r="S2206" s="22">
        <v>1.07</v>
      </c>
      <c r="T2206" s="22">
        <v>0.49358999999999997</v>
      </c>
      <c r="U2206" s="24" t="s">
        <v>48110</v>
      </c>
      <c r="V2206" s="24" t="s">
        <v>48111</v>
      </c>
      <c r="W2206" s="25" t="s">
        <v>48112</v>
      </c>
      <c r="X2206" s="6" t="s">
        <v>90</v>
      </c>
      <c r="Y2206" s="6" t="s">
        <v>90</v>
      </c>
      <c r="Z2206" s="6" t="s">
        <v>90</v>
      </c>
      <c r="AA2206" s="6" t="s">
        <v>90</v>
      </c>
      <c r="AB2206" s="6" t="s">
        <v>90</v>
      </c>
      <c r="AC2206">
        <v>2204</v>
      </c>
      <c r="AD2206" s="6" t="s">
        <v>7681</v>
      </c>
      <c r="AE2206" s="6" t="s">
        <v>50295</v>
      </c>
      <c r="AF2206" s="6" t="s">
        <v>50736</v>
      </c>
      <c r="AG2206" s="6" t="s">
        <v>7682</v>
      </c>
    </row>
    <row r="2207" spans="1:33" x14ac:dyDescent="0.25">
      <c r="A2207" s="26" t="s">
        <v>41863</v>
      </c>
      <c r="B2207" s="24" t="s">
        <v>41864</v>
      </c>
      <c r="C2207" s="22">
        <v>8995.81</v>
      </c>
      <c r="D2207" s="22">
        <v>1406.91003</v>
      </c>
      <c r="E2207" s="22">
        <v>857.31200999999999</v>
      </c>
      <c r="F2207" s="22">
        <v>0.75</v>
      </c>
      <c r="G2207" s="22">
        <v>405.77899000000002</v>
      </c>
      <c r="H2207" s="22">
        <v>24.311</v>
      </c>
      <c r="I2207" s="22">
        <v>219.62100000000001</v>
      </c>
      <c r="J2207" s="22">
        <v>940.48999000000003</v>
      </c>
      <c r="K2207" s="22">
        <v>838.32799999999997</v>
      </c>
      <c r="L2207" s="22">
        <v>10477.049800000001</v>
      </c>
      <c r="M2207" s="22">
        <v>0</v>
      </c>
      <c r="N2207" s="22">
        <v>4039.21704</v>
      </c>
      <c r="U2207" s="24" t="s">
        <v>48113</v>
      </c>
      <c r="V2207" s="24" t="s">
        <v>48114</v>
      </c>
      <c r="W2207" s="25" t="s">
        <v>48115</v>
      </c>
      <c r="X2207" s="6" t="s">
        <v>90</v>
      </c>
      <c r="Y2207" s="6" t="s">
        <v>90</v>
      </c>
      <c r="Z2207" s="6" t="s">
        <v>90</v>
      </c>
      <c r="AA2207" s="6" t="s">
        <v>90</v>
      </c>
      <c r="AB2207" s="6" t="s">
        <v>90</v>
      </c>
      <c r="AC2207">
        <v>2205</v>
      </c>
      <c r="AD2207" s="6" t="s">
        <v>7683</v>
      </c>
      <c r="AE2207" s="6" t="s">
        <v>52444</v>
      </c>
      <c r="AF2207" s="6" t="s">
        <v>52436</v>
      </c>
      <c r="AG2207" s="6" t="s">
        <v>7684</v>
      </c>
    </row>
    <row r="2208" spans="1:33" x14ac:dyDescent="0.25">
      <c r="A2208" s="26" t="s">
        <v>3028</v>
      </c>
      <c r="B2208" s="24" t="s">
        <v>3029</v>
      </c>
      <c r="C2208" s="22">
        <v>424812.09</v>
      </c>
      <c r="D2208" s="22">
        <v>19535</v>
      </c>
      <c r="E2208" s="22">
        <v>18674</v>
      </c>
      <c r="F2208" s="22">
        <v>0.97</v>
      </c>
      <c r="G2208" s="22">
        <v>3952</v>
      </c>
      <c r="H2208" s="22">
        <v>0</v>
      </c>
      <c r="I2208" s="22">
        <v>42852</v>
      </c>
      <c r="J2208" s="22">
        <v>20853</v>
      </c>
      <c r="K2208" s="22">
        <v>30205</v>
      </c>
      <c r="L2208" s="22">
        <v>20200</v>
      </c>
      <c r="M2208" s="22">
        <v>2324</v>
      </c>
      <c r="N2208" s="22">
        <v>33257</v>
      </c>
      <c r="O2208" s="22">
        <v>19.579999999999998</v>
      </c>
      <c r="P2208" s="22">
        <v>34.823999999999998</v>
      </c>
      <c r="Q2208" s="22">
        <v>0.56176999999999999</v>
      </c>
      <c r="R2208" s="22">
        <v>1.5</v>
      </c>
      <c r="S2208" s="22">
        <v>1.45</v>
      </c>
      <c r="T2208" s="22">
        <v>1.25895</v>
      </c>
      <c r="U2208" s="24" t="s">
        <v>48116</v>
      </c>
      <c r="V2208" s="24" t="s">
        <v>48117</v>
      </c>
      <c r="W2208" s="25" t="s">
        <v>48118</v>
      </c>
      <c r="X2208" s="6" t="s">
        <v>90</v>
      </c>
      <c r="Y2208" s="6" t="s">
        <v>90</v>
      </c>
      <c r="Z2208" s="6" t="s">
        <v>90</v>
      </c>
      <c r="AA2208" s="6" t="s">
        <v>90</v>
      </c>
      <c r="AB2208" s="6" t="s">
        <v>90</v>
      </c>
      <c r="AC2208">
        <v>2206</v>
      </c>
      <c r="AD2208" s="6" t="s">
        <v>7685</v>
      </c>
      <c r="AE2208" s="6" t="s">
        <v>51834</v>
      </c>
      <c r="AF2208" s="6" t="s">
        <v>51378</v>
      </c>
      <c r="AG2208" s="6" t="s">
        <v>7686</v>
      </c>
    </row>
    <row r="2209" spans="1:33" x14ac:dyDescent="0.25">
      <c r="A2209" s="26" t="s">
        <v>3030</v>
      </c>
      <c r="B2209" s="24" t="s">
        <v>3031</v>
      </c>
      <c r="C2209" s="22">
        <v>4694.6099999999997</v>
      </c>
      <c r="D2209" s="22">
        <v>857</v>
      </c>
      <c r="E2209" s="22">
        <v>700</v>
      </c>
      <c r="F2209" s="22">
        <v>2.04</v>
      </c>
      <c r="G2209" s="22">
        <v>292</v>
      </c>
      <c r="H2209" s="22">
        <v>660</v>
      </c>
      <c r="I2209" s="22">
        <v>4028</v>
      </c>
      <c r="J2209" s="22">
        <v>1227</v>
      </c>
      <c r="K2209" s="22">
        <v>4004</v>
      </c>
      <c r="L2209" s="22">
        <v>5026</v>
      </c>
      <c r="M2209" s="22">
        <v>0</v>
      </c>
      <c r="N2209" s="22">
        <v>2498</v>
      </c>
      <c r="O2209" s="22">
        <v>66.900000000000006</v>
      </c>
      <c r="P2209" s="22">
        <v>67.130989999999997</v>
      </c>
      <c r="Q2209" s="22">
        <v>2.0423300000000002</v>
      </c>
      <c r="R2209" s="22">
        <v>3.18</v>
      </c>
      <c r="S2209" s="22">
        <v>2.73</v>
      </c>
      <c r="T2209" s="22">
        <v>2.4873599999999998</v>
      </c>
      <c r="U2209" s="24" t="s">
        <v>48119</v>
      </c>
      <c r="V2209" s="24" t="s">
        <v>48120</v>
      </c>
      <c r="W2209" s="25" t="s">
        <v>48121</v>
      </c>
      <c r="X2209" s="6" t="s">
        <v>90</v>
      </c>
      <c r="Y2209" s="6" t="s">
        <v>90</v>
      </c>
      <c r="Z2209" s="6" t="s">
        <v>90</v>
      </c>
      <c r="AA2209" s="6" t="s">
        <v>90</v>
      </c>
      <c r="AB2209" s="6" t="s">
        <v>90</v>
      </c>
      <c r="AC2209">
        <v>2207</v>
      </c>
      <c r="AD2209" s="6" t="s">
        <v>7687</v>
      </c>
      <c r="AE2209" s="6" t="s">
        <v>48866</v>
      </c>
      <c r="AF2209" s="6" t="s">
        <v>50374</v>
      </c>
      <c r="AG2209" s="6" t="s">
        <v>7688</v>
      </c>
    </row>
    <row r="2210" spans="1:33" x14ac:dyDescent="0.25">
      <c r="A2210" s="26" t="s">
        <v>3032</v>
      </c>
      <c r="B2210" s="24" t="s">
        <v>3033</v>
      </c>
      <c r="C2210" s="22">
        <v>4619.13</v>
      </c>
      <c r="D2210" s="22">
        <v>353.39999</v>
      </c>
      <c r="E2210" s="22">
        <v>270.20001000000002</v>
      </c>
      <c r="F2210" s="22">
        <v>1.25</v>
      </c>
      <c r="G2210" s="22">
        <v>449.1</v>
      </c>
      <c r="H2210" s="22">
        <v>0</v>
      </c>
      <c r="I2210" s="22">
        <v>0</v>
      </c>
      <c r="J2210" s="22">
        <v>504.39999</v>
      </c>
      <c r="K2210" s="22">
        <v>1346.1999499999999</v>
      </c>
      <c r="L2210" s="22">
        <v>542.40002000000004</v>
      </c>
      <c r="M2210" s="22">
        <v>0</v>
      </c>
      <c r="N2210" s="22">
        <v>1297.90002</v>
      </c>
      <c r="O2210" s="22">
        <v>17.98</v>
      </c>
      <c r="P2210" s="22">
        <v>28.646989999999999</v>
      </c>
      <c r="Q2210" s="22">
        <v>0.40146999999999999</v>
      </c>
      <c r="R2210" s="22">
        <v>2.36</v>
      </c>
      <c r="S2210" s="22">
        <v>2.67</v>
      </c>
      <c r="T2210" s="22">
        <v>1.77854</v>
      </c>
      <c r="U2210" s="24" t="s">
        <v>48122</v>
      </c>
      <c r="V2210" s="24" t="s">
        <v>48123</v>
      </c>
      <c r="W2210" s="25" t="s">
        <v>48124</v>
      </c>
      <c r="X2210" s="6" t="s">
        <v>90</v>
      </c>
      <c r="Y2210" s="6" t="s">
        <v>90</v>
      </c>
      <c r="Z2210" s="6" t="s">
        <v>90</v>
      </c>
      <c r="AA2210" s="6" t="s">
        <v>90</v>
      </c>
      <c r="AB2210" s="6" t="s">
        <v>90</v>
      </c>
      <c r="AC2210">
        <v>2208</v>
      </c>
      <c r="AD2210" s="6" t="s">
        <v>7689</v>
      </c>
      <c r="AE2210" s="6" t="s">
        <v>52467</v>
      </c>
      <c r="AF2210" s="6" t="s">
        <v>50315</v>
      </c>
      <c r="AG2210" s="6" t="s">
        <v>7690</v>
      </c>
    </row>
    <row r="2211" spans="1:33" x14ac:dyDescent="0.25">
      <c r="A2211" s="26" t="s">
        <v>3034</v>
      </c>
      <c r="B2211" s="24" t="s">
        <v>3034</v>
      </c>
      <c r="C2211" s="22">
        <v>61014.7</v>
      </c>
      <c r="D2211" s="22">
        <v>24131</v>
      </c>
      <c r="E2211" s="22">
        <v>20960</v>
      </c>
      <c r="F2211" s="22">
        <v>0.87</v>
      </c>
      <c r="G2211" s="22">
        <v>5591</v>
      </c>
      <c r="H2211" s="22">
        <v>4482</v>
      </c>
      <c r="I2211" s="22">
        <v>10238</v>
      </c>
      <c r="J2211" s="22">
        <v>13891</v>
      </c>
      <c r="K2211" s="22">
        <v>15526</v>
      </c>
      <c r="L2211" s="22">
        <v>14948</v>
      </c>
      <c r="M2211" s="22">
        <v>0</v>
      </c>
      <c r="N2211" s="22">
        <v>37358</v>
      </c>
      <c r="O2211" s="22">
        <v>8.67</v>
      </c>
      <c r="P2211" s="22">
        <v>28.221</v>
      </c>
      <c r="Q2211" s="22">
        <v>0.39317000000000002</v>
      </c>
      <c r="R2211" s="22">
        <v>1.1200000000000001</v>
      </c>
      <c r="S2211" s="22">
        <v>0.8</v>
      </c>
      <c r="T2211" s="22">
        <v>0.39255000000000001</v>
      </c>
      <c r="U2211" s="24" t="s">
        <v>48125</v>
      </c>
      <c r="V2211" s="24" t="s">
        <v>48126</v>
      </c>
      <c r="W2211" s="25" t="s">
        <v>48127</v>
      </c>
      <c r="X2211" s="6" t="s">
        <v>90</v>
      </c>
      <c r="Y2211" s="6" t="s">
        <v>90</v>
      </c>
      <c r="Z2211" s="6" t="s">
        <v>90</v>
      </c>
      <c r="AA2211" s="6" t="s">
        <v>90</v>
      </c>
      <c r="AB2211" s="6" t="s">
        <v>90</v>
      </c>
      <c r="AC2211">
        <v>2209</v>
      </c>
      <c r="AD2211" s="6" t="s">
        <v>7691</v>
      </c>
      <c r="AE2211" s="6" t="s">
        <v>48693</v>
      </c>
      <c r="AF2211" s="6" t="s">
        <v>48828</v>
      </c>
      <c r="AG2211" s="6" t="s">
        <v>7692</v>
      </c>
    </row>
    <row r="2212" spans="1:33" x14ac:dyDescent="0.25">
      <c r="A2212" s="26" t="s">
        <v>3036</v>
      </c>
      <c r="B2212" s="24" t="s">
        <v>3037</v>
      </c>
      <c r="C2212" s="22">
        <v>3924.7</v>
      </c>
      <c r="D2212" s="22">
        <v>297</v>
      </c>
      <c r="E2212" s="22">
        <v>189</v>
      </c>
      <c r="F2212" s="22">
        <v>1.79</v>
      </c>
      <c r="G2212" s="22">
        <v>672</v>
      </c>
      <c r="H2212" s="22">
        <v>348</v>
      </c>
      <c r="I2212" s="22">
        <v>99</v>
      </c>
      <c r="J2212" s="22">
        <v>1035</v>
      </c>
      <c r="K2212" s="22">
        <v>1710</v>
      </c>
      <c r="L2212" s="22">
        <v>336</v>
      </c>
      <c r="M2212" s="22">
        <v>0</v>
      </c>
      <c r="N2212" s="22">
        <v>774</v>
      </c>
      <c r="O2212" s="22">
        <v>28.47</v>
      </c>
      <c r="P2212" s="22">
        <v>29.085999999999999</v>
      </c>
      <c r="Q2212" s="22">
        <v>0.41016000000000002</v>
      </c>
      <c r="R2212" s="22">
        <v>1.73</v>
      </c>
      <c r="S2212" s="22">
        <v>1.32</v>
      </c>
      <c r="T2212" s="22">
        <v>0.66666000000000003</v>
      </c>
      <c r="U2212" s="24" t="s">
        <v>42156</v>
      </c>
      <c r="V2212" s="24" t="s">
        <v>48128</v>
      </c>
      <c r="W2212" s="25" t="s">
        <v>48129</v>
      </c>
      <c r="X2212" s="6" t="s">
        <v>90</v>
      </c>
      <c r="Y2212" s="6" t="s">
        <v>90</v>
      </c>
      <c r="Z2212" s="6" t="s">
        <v>90</v>
      </c>
      <c r="AA2212" s="6" t="s">
        <v>90</v>
      </c>
      <c r="AB2212" s="6" t="s">
        <v>90</v>
      </c>
      <c r="AC2212">
        <v>2210</v>
      </c>
      <c r="AD2212" s="6" t="s">
        <v>7693</v>
      </c>
      <c r="AE2212" s="6" t="s">
        <v>50226</v>
      </c>
      <c r="AF2212" s="6" t="s">
        <v>50326</v>
      </c>
      <c r="AG2212" s="6" t="s">
        <v>7694</v>
      </c>
    </row>
    <row r="2213" spans="1:33" x14ac:dyDescent="0.25">
      <c r="A2213" s="26" t="s">
        <v>41865</v>
      </c>
      <c r="B2213" s="24" t="s">
        <v>41866</v>
      </c>
      <c r="C2213" s="22">
        <v>67484.740000000005</v>
      </c>
      <c r="D2213" s="22">
        <v>11080.710929999999</v>
      </c>
      <c r="E2213" s="22">
        <v>7274.0541899999998</v>
      </c>
      <c r="F2213" s="22">
        <v>0.99</v>
      </c>
      <c r="G2213" s="22">
        <v>19061.730459999999</v>
      </c>
      <c r="H2213" s="22">
        <v>1880.6760200000001</v>
      </c>
      <c r="I2213" s="22">
        <v>57557.109369999998</v>
      </c>
      <c r="J2213" s="22">
        <v>50508.53125</v>
      </c>
      <c r="K2213" s="22">
        <v>43271.351560000003</v>
      </c>
      <c r="L2213" s="22">
        <v>24896.570309999999</v>
      </c>
      <c r="M2213" s="22">
        <v>0</v>
      </c>
      <c r="N2213" s="22">
        <v>30985.320309999999</v>
      </c>
      <c r="O2213" s="22">
        <v>13.14</v>
      </c>
      <c r="P2213" s="22">
        <v>44.551990000000004</v>
      </c>
      <c r="Q2213" s="22">
        <v>0.80349000000000004</v>
      </c>
      <c r="R2213" s="22">
        <v>0.86</v>
      </c>
      <c r="S2213" s="22">
        <v>0.82</v>
      </c>
      <c r="T2213" s="22">
        <v>0.44207999999999997</v>
      </c>
      <c r="U2213" s="24" t="s">
        <v>48130</v>
      </c>
      <c r="V2213" s="24" t="s">
        <v>48131</v>
      </c>
      <c r="W2213" s="25" t="s">
        <v>48132</v>
      </c>
      <c r="X2213" s="6" t="s">
        <v>90</v>
      </c>
      <c r="Y2213" s="6" t="s">
        <v>90</v>
      </c>
      <c r="Z2213" s="6" t="s">
        <v>90</v>
      </c>
      <c r="AA2213" s="6" t="s">
        <v>90</v>
      </c>
      <c r="AB2213" s="6" t="s">
        <v>90</v>
      </c>
      <c r="AC2213">
        <v>2211</v>
      </c>
      <c r="AD2213" s="6" t="s">
        <v>7695</v>
      </c>
      <c r="AE2213" s="6" t="s">
        <v>51637</v>
      </c>
      <c r="AF2213" s="6" t="s">
        <v>90</v>
      </c>
      <c r="AG2213" s="6" t="s">
        <v>7696</v>
      </c>
    </row>
    <row r="2214" spans="1:33" x14ac:dyDescent="0.25">
      <c r="A2214" s="26" t="s">
        <v>41867</v>
      </c>
      <c r="B2214" s="24" t="s">
        <v>41868</v>
      </c>
      <c r="C2214" s="22">
        <v>2146.48</v>
      </c>
      <c r="D2214" s="22">
        <v>437.19799</v>
      </c>
      <c r="E2214" s="22">
        <v>393.99700000000001</v>
      </c>
      <c r="F2214" s="22">
        <v>1.1200000000000001</v>
      </c>
      <c r="G2214" s="22">
        <v>84.472989999999996</v>
      </c>
      <c r="H2214" s="22">
        <v>0</v>
      </c>
      <c r="I2214" s="22">
        <v>2296.4418900000001</v>
      </c>
      <c r="J2214" s="22">
        <v>339.72</v>
      </c>
      <c r="K2214" s="22">
        <v>131.08699999999999</v>
      </c>
      <c r="L2214" s="22">
        <v>985.51396999999997</v>
      </c>
      <c r="M2214" s="22">
        <v>0</v>
      </c>
      <c r="N2214" s="22">
        <v>1065.41003</v>
      </c>
      <c r="O2214" s="22">
        <v>15.68</v>
      </c>
      <c r="P2214" s="22">
        <v>48.473990000000001</v>
      </c>
      <c r="Q2214" s="22">
        <v>0.94076000000000004</v>
      </c>
      <c r="R2214" s="22">
        <v>0.4</v>
      </c>
      <c r="S2214" s="22">
        <v>0.39</v>
      </c>
      <c r="T2214" s="22">
        <v>0.13721</v>
      </c>
      <c r="U2214" s="24" t="s">
        <v>48133</v>
      </c>
      <c r="V2214" s="24" t="s">
        <v>48134</v>
      </c>
      <c r="W2214" s="25" t="s">
        <v>48135</v>
      </c>
      <c r="X2214" s="6" t="s">
        <v>90</v>
      </c>
      <c r="Y2214" s="6" t="s">
        <v>90</v>
      </c>
      <c r="Z2214" s="6" t="s">
        <v>90</v>
      </c>
      <c r="AA2214" s="6" t="s">
        <v>90</v>
      </c>
      <c r="AB2214" s="6" t="s">
        <v>90</v>
      </c>
      <c r="AC2214">
        <v>2212</v>
      </c>
      <c r="AD2214" s="6" t="s">
        <v>7697</v>
      </c>
      <c r="AE2214" s="6" t="s">
        <v>49412</v>
      </c>
      <c r="AF2214" s="6" t="s">
        <v>50146</v>
      </c>
      <c r="AG2214" s="6" t="s">
        <v>7698</v>
      </c>
    </row>
    <row r="2215" spans="1:33" x14ac:dyDescent="0.25">
      <c r="A2215" s="26" t="s">
        <v>41869</v>
      </c>
      <c r="B2215" s="24" t="s">
        <v>41870</v>
      </c>
      <c r="C2215" s="22">
        <v>2935.99</v>
      </c>
      <c r="F2215" s="22">
        <v>0.45</v>
      </c>
      <c r="U2215" s="24" t="s">
        <v>90</v>
      </c>
      <c r="V2215" s="24" t="s">
        <v>90</v>
      </c>
      <c r="W2215" s="25" t="s">
        <v>90</v>
      </c>
      <c r="X2215" s="6" t="s">
        <v>90</v>
      </c>
      <c r="Y2215" s="6" t="s">
        <v>90</v>
      </c>
      <c r="Z2215" s="6" t="s">
        <v>90</v>
      </c>
      <c r="AA2215" s="6" t="s">
        <v>90</v>
      </c>
      <c r="AB2215" s="6" t="s">
        <v>90</v>
      </c>
      <c r="AC2215">
        <v>2213</v>
      </c>
      <c r="AD2215" s="6" t="s">
        <v>7699</v>
      </c>
      <c r="AE2215" s="6" t="s">
        <v>48977</v>
      </c>
      <c r="AF2215" s="6" t="s">
        <v>90</v>
      </c>
      <c r="AG2215" s="6" t="s">
        <v>7700</v>
      </c>
    </row>
    <row r="2216" spans="1:33" x14ac:dyDescent="0.25">
      <c r="A2216" s="26" t="s">
        <v>3038</v>
      </c>
      <c r="B2216" s="24" t="s">
        <v>3039</v>
      </c>
      <c r="C2216" s="22">
        <v>30914.560000000001</v>
      </c>
      <c r="D2216" s="22">
        <v>556.69000000000005</v>
      </c>
      <c r="E2216" s="22">
        <v>509.096</v>
      </c>
      <c r="F2216" s="22">
        <v>0.92</v>
      </c>
      <c r="G2216" s="22">
        <v>785.22900000000004</v>
      </c>
      <c r="H2216" s="22">
        <v>0</v>
      </c>
      <c r="I2216" s="22">
        <v>522.35302000000001</v>
      </c>
      <c r="J2216" s="22">
        <v>1006.80297</v>
      </c>
      <c r="K2216" s="22">
        <v>3969.3129800000002</v>
      </c>
      <c r="L2216" s="22">
        <v>0</v>
      </c>
      <c r="M2216" s="22">
        <v>0</v>
      </c>
      <c r="N2216" s="22">
        <v>3716.2519499999999</v>
      </c>
      <c r="O2216" s="22">
        <v>24.67</v>
      </c>
      <c r="P2216" s="22">
        <v>0</v>
      </c>
      <c r="Q2216" s="22">
        <v>0</v>
      </c>
      <c r="R2216" s="22">
        <v>4.16</v>
      </c>
      <c r="S2216" s="22">
        <v>3.94</v>
      </c>
      <c r="T2216" s="22">
        <v>3.16256</v>
      </c>
      <c r="U2216" s="24" t="s">
        <v>48136</v>
      </c>
      <c r="V2216" s="24" t="s">
        <v>48137</v>
      </c>
      <c r="W2216" s="25" t="s">
        <v>48138</v>
      </c>
      <c r="X2216" s="6" t="s">
        <v>90</v>
      </c>
      <c r="Y2216" s="6" t="s">
        <v>90</v>
      </c>
      <c r="Z2216" s="6" t="s">
        <v>90</v>
      </c>
      <c r="AA2216" s="6" t="s">
        <v>90</v>
      </c>
      <c r="AB2216" s="6" t="s">
        <v>90</v>
      </c>
      <c r="AC2216">
        <v>2214</v>
      </c>
      <c r="AD2216" s="6" t="s">
        <v>7701</v>
      </c>
      <c r="AE2216" s="6" t="s">
        <v>52539</v>
      </c>
      <c r="AF2216" s="6" t="s">
        <v>90</v>
      </c>
      <c r="AG2216" s="6" t="s">
        <v>7702</v>
      </c>
    </row>
    <row r="2217" spans="1:33" x14ac:dyDescent="0.25">
      <c r="A2217" s="26" t="s">
        <v>41871</v>
      </c>
      <c r="B2217" s="24" t="s">
        <v>41872</v>
      </c>
      <c r="C2217" s="22">
        <v>21537.27</v>
      </c>
      <c r="D2217" s="22">
        <v>5607.3652300000003</v>
      </c>
      <c r="E2217" s="22">
        <v>2242.79907</v>
      </c>
      <c r="F2217" s="22">
        <v>1.1100000000000001</v>
      </c>
      <c r="G2217" s="22">
        <v>15312.5</v>
      </c>
      <c r="H2217" s="22">
        <v>1565.85998</v>
      </c>
      <c r="I2217" s="22">
        <v>21147.33007</v>
      </c>
      <c r="J2217" s="22">
        <v>30769.019530000001</v>
      </c>
      <c r="K2217" s="22">
        <v>30252.650389999999</v>
      </c>
      <c r="L2217" s="22">
        <v>22492.572260000001</v>
      </c>
      <c r="M2217" s="22">
        <v>0</v>
      </c>
      <c r="N2217" s="22">
        <v>15663.76953</v>
      </c>
      <c r="O2217" s="22">
        <v>10.96</v>
      </c>
      <c r="P2217" s="22">
        <v>58.948</v>
      </c>
      <c r="Q2217" s="22">
        <v>1.4359599999999999</v>
      </c>
      <c r="R2217" s="22">
        <v>0.98</v>
      </c>
      <c r="S2217" s="22">
        <v>0.93</v>
      </c>
      <c r="T2217" s="22">
        <v>0.43465999999999999</v>
      </c>
      <c r="U2217" s="24" t="s">
        <v>48139</v>
      </c>
      <c r="V2217" s="24" t="s">
        <v>48140</v>
      </c>
      <c r="W2217" s="25" t="s">
        <v>48141</v>
      </c>
      <c r="X2217" s="6" t="s">
        <v>90</v>
      </c>
      <c r="Y2217" s="6" t="s">
        <v>90</v>
      </c>
      <c r="Z2217" s="6" t="s">
        <v>90</v>
      </c>
      <c r="AA2217" s="6" t="s">
        <v>90</v>
      </c>
      <c r="AB2217" s="6" t="s">
        <v>90</v>
      </c>
      <c r="AC2217">
        <v>2215</v>
      </c>
      <c r="AD2217" s="6" t="s">
        <v>7703</v>
      </c>
      <c r="AE2217" s="6" t="s">
        <v>51862</v>
      </c>
      <c r="AF2217" s="6" t="s">
        <v>51940</v>
      </c>
      <c r="AG2217" s="6" t="s">
        <v>7704</v>
      </c>
    </row>
    <row r="2218" spans="1:33" x14ac:dyDescent="0.25">
      <c r="A2218" s="26" t="s">
        <v>3040</v>
      </c>
      <c r="B2218" s="24" t="s">
        <v>3041</v>
      </c>
      <c r="C2218" s="22">
        <v>3255.92</v>
      </c>
      <c r="D2218" s="22">
        <v>53.316000000000003</v>
      </c>
      <c r="E2218" s="22">
        <v>-8.0820000000000007</v>
      </c>
      <c r="F2218" s="22">
        <v>0.59</v>
      </c>
      <c r="G2218" s="22">
        <v>102.88500000000001</v>
      </c>
      <c r="H2218" s="22">
        <v>0</v>
      </c>
      <c r="I2218" s="22">
        <v>257.02301</v>
      </c>
      <c r="J2218" s="22">
        <v>403.20900999999998</v>
      </c>
      <c r="K2218" s="22">
        <v>241.18898999999999</v>
      </c>
      <c r="L2218" s="22">
        <v>46.719000000000001</v>
      </c>
      <c r="M2218" s="22">
        <v>0</v>
      </c>
      <c r="N2218" s="22">
        <v>229.72499999999999</v>
      </c>
      <c r="O2218" s="22">
        <v>1.48</v>
      </c>
      <c r="P2218" s="22">
        <v>17.099</v>
      </c>
      <c r="Q2218" s="22">
        <v>0.20624999999999999</v>
      </c>
      <c r="R2218" s="22">
        <v>0.55000000000000004</v>
      </c>
      <c r="S2218" s="22">
        <v>0.6</v>
      </c>
      <c r="T2218" s="22">
        <v>0.34300000000000003</v>
      </c>
      <c r="U2218" s="24" t="s">
        <v>48142</v>
      </c>
      <c r="V2218" s="24" t="s">
        <v>48143</v>
      </c>
      <c r="W2218" s="25" t="s">
        <v>48144</v>
      </c>
      <c r="X2218" s="6" t="s">
        <v>90</v>
      </c>
      <c r="Y2218" s="6" t="s">
        <v>90</v>
      </c>
      <c r="Z2218" s="6" t="s">
        <v>90</v>
      </c>
      <c r="AA2218" s="6" t="s">
        <v>90</v>
      </c>
      <c r="AB2218" s="6" t="s">
        <v>90</v>
      </c>
      <c r="AC2218">
        <v>2216</v>
      </c>
      <c r="AD2218" s="6" t="s">
        <v>7705</v>
      </c>
      <c r="AE2218" s="6" t="s">
        <v>49462</v>
      </c>
      <c r="AF2218" s="6" t="s">
        <v>90</v>
      </c>
      <c r="AG2218" s="6" t="s">
        <v>7706</v>
      </c>
    </row>
    <row r="2219" spans="1:33" x14ac:dyDescent="0.25">
      <c r="A2219" s="26" t="s">
        <v>3042</v>
      </c>
      <c r="B2219" s="24" t="s">
        <v>3043</v>
      </c>
      <c r="C2219" s="22">
        <v>6965.1</v>
      </c>
      <c r="D2219" s="22">
        <v>1598.2089800000001</v>
      </c>
      <c r="E2219" s="22">
        <v>217.67699999999999</v>
      </c>
      <c r="F2219" s="22">
        <v>1.45</v>
      </c>
      <c r="G2219" s="22">
        <v>1610.29504</v>
      </c>
      <c r="H2219" s="22">
        <v>2292.7900300000001</v>
      </c>
      <c r="I2219" s="22">
        <v>4621.2338799999998</v>
      </c>
      <c r="J2219" s="22">
        <v>3545.76611</v>
      </c>
      <c r="K2219" s="22">
        <v>5152.7089800000003</v>
      </c>
      <c r="L2219" s="22">
        <v>5711.0141599999997</v>
      </c>
      <c r="M2219" s="22">
        <v>0</v>
      </c>
      <c r="N2219" s="22">
        <v>2910.7128899999998</v>
      </c>
      <c r="O2219" s="22">
        <v>7.49</v>
      </c>
      <c r="P2219" s="22">
        <v>66.239990000000006</v>
      </c>
      <c r="Q2219" s="22">
        <v>1.9620599999999999</v>
      </c>
      <c r="R2219" s="22">
        <v>1.45</v>
      </c>
      <c r="S2219" s="22">
        <v>0.81</v>
      </c>
      <c r="T2219" s="22">
        <v>0.35242000000000001</v>
      </c>
      <c r="U2219" s="24" t="s">
        <v>48145</v>
      </c>
      <c r="V2219" s="24" t="s">
        <v>48146</v>
      </c>
      <c r="W2219" s="25" t="s">
        <v>48147</v>
      </c>
      <c r="X2219" s="6" t="s">
        <v>90</v>
      </c>
      <c r="Y2219" s="6" t="s">
        <v>90</v>
      </c>
      <c r="Z2219" s="6" t="s">
        <v>90</v>
      </c>
      <c r="AA2219" s="6" t="s">
        <v>90</v>
      </c>
      <c r="AB2219" s="6" t="s">
        <v>90</v>
      </c>
      <c r="AC2219">
        <v>2217</v>
      </c>
      <c r="AD2219" s="6" t="s">
        <v>7707</v>
      </c>
      <c r="AE2219" s="6" t="s">
        <v>50117</v>
      </c>
      <c r="AF2219" s="6" t="s">
        <v>49915</v>
      </c>
      <c r="AG2219" s="6" t="s">
        <v>7708</v>
      </c>
    </row>
    <row r="2220" spans="1:33" x14ac:dyDescent="0.25">
      <c r="A2220" s="26" t="s">
        <v>90</v>
      </c>
      <c r="B2220" s="24" t="s">
        <v>3044</v>
      </c>
      <c r="C2220" s="22">
        <v>7513.91</v>
      </c>
      <c r="F2220" s="22">
        <v>1.0900000000000001</v>
      </c>
      <c r="U2220" s="24" t="s">
        <v>90</v>
      </c>
      <c r="V2220" s="24" t="s">
        <v>90</v>
      </c>
      <c r="W2220" s="25" t="s">
        <v>90</v>
      </c>
      <c r="X2220" s="6" t="s">
        <v>90</v>
      </c>
      <c r="Y2220" s="6" t="s">
        <v>90</v>
      </c>
      <c r="Z2220" s="6" t="s">
        <v>90</v>
      </c>
      <c r="AA2220" s="6" t="s">
        <v>90</v>
      </c>
      <c r="AB2220" s="6" t="s">
        <v>90</v>
      </c>
      <c r="AC2220">
        <v>2218</v>
      </c>
      <c r="AD2220" s="6" t="s">
        <v>7709</v>
      </c>
      <c r="AE2220" s="6" t="s">
        <v>50888</v>
      </c>
      <c r="AF2220" s="6" t="s">
        <v>90</v>
      </c>
      <c r="AG2220" s="6" t="s">
        <v>7710</v>
      </c>
    </row>
    <row r="2221" spans="1:33" x14ac:dyDescent="0.25">
      <c r="A2221" s="26" t="s">
        <v>41873</v>
      </c>
      <c r="B2221" s="24" t="s">
        <v>41874</v>
      </c>
      <c r="C2221" s="22">
        <v>2146.64</v>
      </c>
      <c r="D2221" s="22">
        <v>166.6</v>
      </c>
      <c r="E2221" s="22">
        <v>88.4</v>
      </c>
      <c r="F2221" s="22">
        <v>0.81</v>
      </c>
      <c r="G2221" s="22">
        <v>260.89999</v>
      </c>
      <c r="H2221" s="22">
        <v>110.09999000000001</v>
      </c>
      <c r="I2221" s="22">
        <v>441.79998000000001</v>
      </c>
      <c r="J2221" s="22">
        <v>369.29998000000001</v>
      </c>
      <c r="K2221" s="22">
        <v>1005.09997</v>
      </c>
      <c r="L2221" s="22">
        <v>616.5</v>
      </c>
      <c r="M2221" s="22">
        <v>0</v>
      </c>
      <c r="N2221" s="22">
        <v>671.70001000000002</v>
      </c>
      <c r="O2221" s="22">
        <v>3.07</v>
      </c>
      <c r="P2221" s="22">
        <v>47.923990000000003</v>
      </c>
      <c r="Q2221" s="22">
        <v>0.92025999999999997</v>
      </c>
      <c r="R2221" s="22">
        <v>2.4300000000000002</v>
      </c>
      <c r="S2221" s="22">
        <v>2.42</v>
      </c>
      <c r="T2221" s="22">
        <v>1.7170300000000001</v>
      </c>
      <c r="U2221" s="24" t="s">
        <v>48148</v>
      </c>
      <c r="V2221" s="24" t="s">
        <v>48149</v>
      </c>
      <c r="W2221" s="25" t="s">
        <v>48150</v>
      </c>
      <c r="X2221" s="6" t="s">
        <v>90</v>
      </c>
      <c r="Y2221" s="6" t="s">
        <v>90</v>
      </c>
      <c r="Z2221" s="6" t="s">
        <v>90</v>
      </c>
      <c r="AA2221" s="6" t="s">
        <v>90</v>
      </c>
      <c r="AB2221" s="6" t="s">
        <v>90</v>
      </c>
      <c r="AC2221">
        <v>2219</v>
      </c>
      <c r="AD2221" s="6" t="s">
        <v>7711</v>
      </c>
      <c r="AE2221" s="6" t="s">
        <v>50404</v>
      </c>
      <c r="AF2221" s="6" t="s">
        <v>90</v>
      </c>
      <c r="AG2221" s="6" t="s">
        <v>7712</v>
      </c>
    </row>
    <row r="2222" spans="1:33" x14ac:dyDescent="0.25">
      <c r="A2222" s="26" t="s">
        <v>3045</v>
      </c>
      <c r="B2222" s="24" t="s">
        <v>3046</v>
      </c>
      <c r="C2222" s="22">
        <v>31944.82</v>
      </c>
      <c r="D2222" s="22">
        <v>1714.6409900000001</v>
      </c>
      <c r="E2222" s="22">
        <v>1679.0959399999999</v>
      </c>
      <c r="F2222" s="22">
        <v>0.94</v>
      </c>
      <c r="G2222" s="22">
        <v>0</v>
      </c>
      <c r="H2222" s="22">
        <v>0</v>
      </c>
      <c r="I2222" s="22">
        <v>0</v>
      </c>
      <c r="J2222" s="22">
        <v>0</v>
      </c>
      <c r="K2222" s="22">
        <v>579.83501999999999</v>
      </c>
      <c r="L2222" s="22">
        <v>13739.66992</v>
      </c>
      <c r="M2222" s="22">
        <v>0</v>
      </c>
      <c r="N2222" s="22">
        <v>22290.109369999998</v>
      </c>
      <c r="O2222" s="22">
        <v>23.58</v>
      </c>
      <c r="P2222" s="22">
        <v>41.225999999999999</v>
      </c>
      <c r="Q2222" s="22">
        <v>0.70143</v>
      </c>
      <c r="R2222" s="22">
        <v>1.81</v>
      </c>
      <c r="U2222" s="24" t="s">
        <v>48151</v>
      </c>
      <c r="V2222" s="24" t="s">
        <v>48152</v>
      </c>
      <c r="W2222" s="25" t="s">
        <v>48153</v>
      </c>
      <c r="X2222" s="6" t="s">
        <v>90</v>
      </c>
      <c r="Y2222" s="6" t="s">
        <v>90</v>
      </c>
      <c r="Z2222" s="6" t="s">
        <v>90</v>
      </c>
      <c r="AA2222" s="6" t="s">
        <v>90</v>
      </c>
      <c r="AB2222" s="6" t="s">
        <v>90</v>
      </c>
      <c r="AC2222">
        <v>2220</v>
      </c>
      <c r="AD2222" s="6" t="s">
        <v>7713</v>
      </c>
      <c r="AE2222" s="6" t="s">
        <v>49227</v>
      </c>
      <c r="AF2222" s="6" t="s">
        <v>49247</v>
      </c>
      <c r="AG2222" s="6" t="s">
        <v>7714</v>
      </c>
    </row>
    <row r="2223" spans="1:33" x14ac:dyDescent="0.25">
      <c r="A2223" s="26" t="s">
        <v>41875</v>
      </c>
      <c r="B2223" s="24" t="s">
        <v>41876</v>
      </c>
      <c r="C2223" s="22">
        <v>2418.96</v>
      </c>
      <c r="D2223" s="22">
        <v>43.518999999999998</v>
      </c>
      <c r="E2223" s="22">
        <v>28.687000000000001</v>
      </c>
      <c r="F2223" s="22">
        <v>1.34</v>
      </c>
      <c r="G2223" s="22">
        <v>65.429000000000002</v>
      </c>
      <c r="H2223" s="22">
        <v>101.41</v>
      </c>
      <c r="I2223" s="22">
        <v>0</v>
      </c>
      <c r="J2223" s="22">
        <v>64.549000000000007</v>
      </c>
      <c r="K2223" s="22">
        <v>362.60399999999998</v>
      </c>
      <c r="L2223" s="22">
        <v>0</v>
      </c>
      <c r="M2223" s="22">
        <v>0</v>
      </c>
      <c r="N2223" s="22">
        <v>464.33598999999998</v>
      </c>
      <c r="O2223" s="22">
        <v>10.87</v>
      </c>
      <c r="P2223" s="22">
        <v>0</v>
      </c>
      <c r="Q2223" s="22">
        <v>0</v>
      </c>
      <c r="R2223" s="22">
        <v>6.83</v>
      </c>
      <c r="S2223" s="22">
        <v>4.05</v>
      </c>
      <c r="T2223" s="22">
        <v>3.03281</v>
      </c>
      <c r="U2223" s="24" t="s">
        <v>48154</v>
      </c>
      <c r="V2223" s="24" t="s">
        <v>48155</v>
      </c>
      <c r="W2223" s="25" t="s">
        <v>48156</v>
      </c>
      <c r="X2223" s="6" t="s">
        <v>90</v>
      </c>
      <c r="Y2223" s="6" t="s">
        <v>90</v>
      </c>
      <c r="Z2223" s="6" t="s">
        <v>90</v>
      </c>
      <c r="AA2223" s="6" t="s">
        <v>90</v>
      </c>
      <c r="AB2223" s="6" t="s">
        <v>90</v>
      </c>
      <c r="AC2223">
        <v>2221</v>
      </c>
      <c r="AD2223" s="6" t="s">
        <v>7715</v>
      </c>
      <c r="AE2223" s="6" t="s">
        <v>49571</v>
      </c>
      <c r="AF2223" s="6" t="s">
        <v>49130</v>
      </c>
      <c r="AG2223" s="6" t="s">
        <v>7716</v>
      </c>
    </row>
    <row r="2224" spans="1:33" x14ac:dyDescent="0.25">
      <c r="A2224" s="26" t="s">
        <v>3047</v>
      </c>
      <c r="B2224" s="24" t="s">
        <v>3048</v>
      </c>
      <c r="C2224" s="22">
        <v>10754.83</v>
      </c>
      <c r="D2224" s="22">
        <v>1379.52502</v>
      </c>
      <c r="E2224" s="22">
        <v>1174.60205</v>
      </c>
      <c r="F2224" s="22">
        <v>0.47</v>
      </c>
      <c r="G2224" s="22">
        <v>82.441000000000003</v>
      </c>
      <c r="H2224" s="22">
        <v>799.72698000000003</v>
      </c>
      <c r="I2224" s="22">
        <v>1265.7769699999999</v>
      </c>
      <c r="J2224" s="22">
        <v>4135.8969699999998</v>
      </c>
      <c r="K2224" s="22">
        <v>4891.0331999999999</v>
      </c>
      <c r="L2224" s="22">
        <v>0</v>
      </c>
      <c r="M2224" s="22">
        <v>0</v>
      </c>
      <c r="N2224" s="22">
        <v>4940.1288999999997</v>
      </c>
      <c r="O2224" s="22">
        <v>7.21</v>
      </c>
      <c r="P2224" s="22">
        <v>0</v>
      </c>
      <c r="Q2224" s="22">
        <v>0</v>
      </c>
      <c r="R2224" s="22">
        <v>1.21</v>
      </c>
      <c r="S2224" s="22">
        <v>0.99</v>
      </c>
      <c r="T2224" s="22">
        <v>0.96928000000000003</v>
      </c>
      <c r="U2224" s="24" t="s">
        <v>48157</v>
      </c>
      <c r="V2224" s="24" t="s">
        <v>48158</v>
      </c>
      <c r="W2224" s="25" t="s">
        <v>48159</v>
      </c>
      <c r="X2224" s="6" t="s">
        <v>90</v>
      </c>
      <c r="Y2224" s="6" t="s">
        <v>90</v>
      </c>
      <c r="Z2224" s="6" t="s">
        <v>90</v>
      </c>
      <c r="AA2224" s="6" t="s">
        <v>90</v>
      </c>
      <c r="AB2224" s="6" t="s">
        <v>90</v>
      </c>
      <c r="AC2224">
        <v>2222</v>
      </c>
      <c r="AD2224" s="6" t="s">
        <v>7717</v>
      </c>
      <c r="AE2224" s="6" t="s">
        <v>49820</v>
      </c>
      <c r="AF2224" s="6" t="s">
        <v>49715</v>
      </c>
      <c r="AG2224" s="6" t="s">
        <v>7718</v>
      </c>
    </row>
    <row r="2225" spans="1:33" x14ac:dyDescent="0.25">
      <c r="A2225" s="26" t="s">
        <v>3049</v>
      </c>
      <c r="B2225" s="24" t="s">
        <v>3050</v>
      </c>
      <c r="C2225" s="22">
        <v>3574.49</v>
      </c>
      <c r="D2225" s="22">
        <v>752.11999000000003</v>
      </c>
      <c r="E2225" s="22">
        <v>754.28002000000004</v>
      </c>
      <c r="F2225" s="22">
        <v>0.26</v>
      </c>
      <c r="G2225" s="22">
        <v>0</v>
      </c>
      <c r="H2225" s="22">
        <v>0</v>
      </c>
      <c r="I2225" s="22">
        <v>49.692</v>
      </c>
      <c r="J2225" s="22">
        <v>511.02899000000002</v>
      </c>
      <c r="K2225" s="22">
        <v>2519.0769</v>
      </c>
      <c r="L2225" s="22">
        <v>0</v>
      </c>
      <c r="M2225" s="22">
        <v>0</v>
      </c>
      <c r="N2225" s="22">
        <v>2077.9628899999998</v>
      </c>
      <c r="O2225" s="22">
        <v>14.72</v>
      </c>
      <c r="P2225" s="22">
        <v>0</v>
      </c>
      <c r="Q2225" s="22">
        <v>0</v>
      </c>
      <c r="R2225" s="22">
        <v>4.8600000000000003</v>
      </c>
      <c r="S2225" s="22">
        <v>4.93</v>
      </c>
      <c r="T2225" s="22">
        <v>4.9294200000000004</v>
      </c>
      <c r="U2225" s="24" t="s">
        <v>48160</v>
      </c>
      <c r="V2225" s="24" t="s">
        <v>48161</v>
      </c>
      <c r="W2225" s="25" t="s">
        <v>48162</v>
      </c>
      <c r="X2225" s="6" t="s">
        <v>90</v>
      </c>
      <c r="Y2225" s="6" t="s">
        <v>90</v>
      </c>
      <c r="Z2225" s="6" t="s">
        <v>90</v>
      </c>
      <c r="AA2225" s="6" t="s">
        <v>90</v>
      </c>
      <c r="AB2225" s="6" t="s">
        <v>90</v>
      </c>
      <c r="AC2225">
        <v>2223</v>
      </c>
      <c r="AD2225" s="6" t="s">
        <v>7719</v>
      </c>
      <c r="AE2225" s="6" t="s">
        <v>49526</v>
      </c>
      <c r="AF2225" s="6" t="s">
        <v>90</v>
      </c>
      <c r="AG2225" s="6" t="s">
        <v>7720</v>
      </c>
    </row>
    <row r="2226" spans="1:33" x14ac:dyDescent="0.25">
      <c r="A2226" s="26" t="s">
        <v>41877</v>
      </c>
      <c r="B2226" s="24" t="s">
        <v>41878</v>
      </c>
      <c r="C2226" s="22">
        <v>2950.47</v>
      </c>
      <c r="D2226" s="22">
        <v>950.30700000000002</v>
      </c>
      <c r="E2226" s="22">
        <v>787.85797000000002</v>
      </c>
      <c r="F2226" s="22">
        <v>0.22</v>
      </c>
      <c r="G2226" s="22">
        <v>1196.0150100000001</v>
      </c>
      <c r="H2226" s="22">
        <v>0</v>
      </c>
      <c r="I2226" s="22">
        <v>1470.4059999999999</v>
      </c>
      <c r="J2226" s="22">
        <v>6657.9018500000002</v>
      </c>
      <c r="K2226" s="22">
        <v>3758.9299299999998</v>
      </c>
      <c r="L2226" s="22">
        <v>1795.9520199999999</v>
      </c>
      <c r="M2226" s="22">
        <v>0</v>
      </c>
      <c r="N2226" s="22">
        <v>1651.4269999999999</v>
      </c>
      <c r="O2226" s="22">
        <v>9.9499999999999993</v>
      </c>
      <c r="P2226" s="22">
        <v>52.103999999999999</v>
      </c>
      <c r="Q2226" s="22">
        <v>1.0878699999999999</v>
      </c>
      <c r="R2226" s="22">
        <v>0.53</v>
      </c>
      <c r="S2226" s="22">
        <v>0.56000000000000005</v>
      </c>
      <c r="T2226" s="22">
        <v>0.38494</v>
      </c>
      <c r="U2226" s="24" t="s">
        <v>48163</v>
      </c>
      <c r="V2226" s="24" t="s">
        <v>48164</v>
      </c>
      <c r="W2226" s="25" t="s">
        <v>48165</v>
      </c>
      <c r="X2226" s="6" t="s">
        <v>90</v>
      </c>
      <c r="Y2226" s="6" t="s">
        <v>90</v>
      </c>
      <c r="Z2226" s="6" t="s">
        <v>90</v>
      </c>
      <c r="AA2226" s="6" t="s">
        <v>90</v>
      </c>
      <c r="AB2226" s="6" t="s">
        <v>90</v>
      </c>
      <c r="AC2226">
        <v>2224</v>
      </c>
      <c r="AD2226" s="6" t="s">
        <v>7721</v>
      </c>
      <c r="AE2226" s="6" t="s">
        <v>50109</v>
      </c>
      <c r="AF2226" s="6" t="s">
        <v>90</v>
      </c>
      <c r="AG2226" s="6" t="s">
        <v>7722</v>
      </c>
    </row>
    <row r="2227" spans="1:33" x14ac:dyDescent="0.25">
      <c r="A2227" s="26" t="s">
        <v>41879</v>
      </c>
      <c r="B2227" s="24" t="s">
        <v>41880</v>
      </c>
      <c r="C2227" s="22">
        <v>2044.73</v>
      </c>
      <c r="D2227" s="22">
        <v>697.26202000000001</v>
      </c>
      <c r="E2227" s="22">
        <v>462.39999</v>
      </c>
      <c r="F2227" s="22">
        <v>2.11</v>
      </c>
      <c r="G2227" s="22">
        <v>90.405990000000003</v>
      </c>
      <c r="H2227" s="22">
        <v>12.898999999999999</v>
      </c>
      <c r="I2227" s="22">
        <v>35.08</v>
      </c>
      <c r="J2227" s="22">
        <v>408.34399000000002</v>
      </c>
      <c r="K2227" s="22">
        <v>347.69</v>
      </c>
      <c r="L2227" s="22">
        <v>477.60100999999997</v>
      </c>
      <c r="M2227" s="22">
        <v>0</v>
      </c>
      <c r="N2227" s="22">
        <v>844.05998999999997</v>
      </c>
      <c r="O2227" s="22">
        <v>10.43</v>
      </c>
      <c r="P2227" s="22">
        <v>36.660989999999998</v>
      </c>
      <c r="Q2227" s="22">
        <v>0.57881000000000005</v>
      </c>
      <c r="R2227" s="22">
        <v>1.04</v>
      </c>
      <c r="S2227" s="22">
        <v>0.82</v>
      </c>
      <c r="T2227" s="22">
        <v>0.59846999999999995</v>
      </c>
      <c r="U2227" s="24" t="s">
        <v>48166</v>
      </c>
      <c r="V2227" s="24" t="s">
        <v>48167</v>
      </c>
      <c r="W2227" s="25" t="s">
        <v>48168</v>
      </c>
      <c r="X2227" s="6" t="s">
        <v>90</v>
      </c>
      <c r="Y2227" s="6" t="s">
        <v>90</v>
      </c>
      <c r="Z2227" s="6" t="s">
        <v>90</v>
      </c>
      <c r="AA2227" s="6" t="s">
        <v>90</v>
      </c>
      <c r="AB2227" s="6" t="s">
        <v>90</v>
      </c>
      <c r="AC2227">
        <v>2225</v>
      </c>
      <c r="AD2227" s="6" t="s">
        <v>7723</v>
      </c>
      <c r="AE2227" s="6" t="s">
        <v>51566</v>
      </c>
      <c r="AF2227" s="6" t="s">
        <v>90</v>
      </c>
      <c r="AG2227" s="6" t="s">
        <v>7724</v>
      </c>
    </row>
    <row r="2228" spans="1:33" x14ac:dyDescent="0.25">
      <c r="A2228" s="26" t="s">
        <v>3051</v>
      </c>
      <c r="B2228" s="24" t="s">
        <v>3052</v>
      </c>
      <c r="C2228" s="22">
        <v>13890.7</v>
      </c>
      <c r="D2228" s="22">
        <v>4159.5097599999999</v>
      </c>
      <c r="E2228" s="22">
        <v>1707.29296</v>
      </c>
      <c r="F2228" s="22">
        <v>0.5</v>
      </c>
      <c r="G2228" s="22">
        <v>2302.0749500000002</v>
      </c>
      <c r="H2228" s="22">
        <v>152.97</v>
      </c>
      <c r="I2228" s="22">
        <v>9631.78125</v>
      </c>
      <c r="J2228" s="22">
        <v>4294.4677700000002</v>
      </c>
      <c r="K2228" s="22">
        <v>3347.8930599999999</v>
      </c>
      <c r="L2228" s="22">
        <v>2572.69506</v>
      </c>
      <c r="M2228" s="22">
        <v>0</v>
      </c>
      <c r="N2228" s="22">
        <v>13259.900390000001</v>
      </c>
      <c r="O2228" s="22">
        <v>7.96</v>
      </c>
      <c r="P2228" s="22">
        <v>16.361989999999999</v>
      </c>
      <c r="Q2228" s="22">
        <v>0.19561999999999999</v>
      </c>
      <c r="R2228" s="22">
        <v>0.89</v>
      </c>
      <c r="S2228" s="22">
        <v>0.74</v>
      </c>
      <c r="T2228" s="22">
        <v>0.2079</v>
      </c>
      <c r="U2228" s="24" t="s">
        <v>48169</v>
      </c>
      <c r="V2228" s="24" t="s">
        <v>48170</v>
      </c>
      <c r="W2228" s="25" t="s">
        <v>48171</v>
      </c>
      <c r="X2228" s="6" t="s">
        <v>90</v>
      </c>
      <c r="Y2228" s="6" t="s">
        <v>90</v>
      </c>
      <c r="Z2228" s="6" t="s">
        <v>90</v>
      </c>
      <c r="AA2228" s="6" t="s">
        <v>90</v>
      </c>
      <c r="AB2228" s="6" t="s">
        <v>90</v>
      </c>
      <c r="AC2228">
        <v>2226</v>
      </c>
      <c r="AD2228" s="6" t="s">
        <v>7725</v>
      </c>
      <c r="AE2228" s="6" t="s">
        <v>52429</v>
      </c>
      <c r="AF2228" s="6" t="s">
        <v>90</v>
      </c>
      <c r="AG2228" s="6" t="s">
        <v>7726</v>
      </c>
    </row>
    <row r="2229" spans="1:33" x14ac:dyDescent="0.25">
      <c r="A2229" s="26" t="s">
        <v>41881</v>
      </c>
      <c r="B2229" s="24" t="s">
        <v>41882</v>
      </c>
      <c r="C2229" s="22">
        <v>9716.33</v>
      </c>
      <c r="D2229" s="22">
        <v>-562.62298999999996</v>
      </c>
      <c r="E2229" s="22">
        <v>-562.62298999999996</v>
      </c>
      <c r="F2229" s="22">
        <v>0.56999999999999995</v>
      </c>
      <c r="G2229" s="22">
        <v>5272.2138599999998</v>
      </c>
      <c r="H2229" s="22">
        <v>252.86399</v>
      </c>
      <c r="I2229" s="22">
        <v>10556.01953</v>
      </c>
      <c r="J2229" s="22">
        <v>9439.2021399999994</v>
      </c>
      <c r="K2229" s="22">
        <v>10472.780269999999</v>
      </c>
      <c r="L2229" s="22">
        <v>3111.2809999999999</v>
      </c>
      <c r="M2229" s="22">
        <v>0</v>
      </c>
      <c r="N2229" s="22">
        <v>18547.570309999999</v>
      </c>
      <c r="O2229" s="22">
        <v>16.73</v>
      </c>
      <c r="P2229" s="22">
        <v>14.364990000000001</v>
      </c>
      <c r="Q2229" s="22">
        <v>0.16774</v>
      </c>
      <c r="R2229" s="22">
        <v>1.1100000000000001</v>
      </c>
      <c r="S2229" s="22">
        <v>1.08</v>
      </c>
      <c r="T2229" s="22">
        <v>0.52415999999999996</v>
      </c>
      <c r="U2229" s="24" t="s">
        <v>48172</v>
      </c>
      <c r="V2229" s="24" t="s">
        <v>48173</v>
      </c>
      <c r="W2229" s="25" t="s">
        <v>48174</v>
      </c>
      <c r="X2229" s="6" t="s">
        <v>90</v>
      </c>
      <c r="Y2229" s="6" t="s">
        <v>90</v>
      </c>
      <c r="Z2229" s="6" t="s">
        <v>90</v>
      </c>
      <c r="AA2229" s="6" t="s">
        <v>90</v>
      </c>
      <c r="AB2229" s="6" t="s">
        <v>90</v>
      </c>
      <c r="AC2229">
        <v>2227</v>
      </c>
      <c r="AD2229" s="6" t="s">
        <v>7727</v>
      </c>
      <c r="AE2229" s="6" t="s">
        <v>51256</v>
      </c>
      <c r="AF2229" s="6" t="s">
        <v>90</v>
      </c>
      <c r="AG2229" s="6" t="s">
        <v>7728</v>
      </c>
    </row>
    <row r="2230" spans="1:33" x14ac:dyDescent="0.25">
      <c r="A2230" s="26" t="s">
        <v>41883</v>
      </c>
      <c r="B2230" s="24" t="s">
        <v>41884</v>
      </c>
      <c r="C2230" s="22">
        <v>2297.35</v>
      </c>
      <c r="D2230" s="22">
        <v>-67.30001</v>
      </c>
      <c r="E2230" s="22">
        <v>-68.867000000000004</v>
      </c>
      <c r="F2230" s="22">
        <v>0.67</v>
      </c>
      <c r="G2230" s="22">
        <v>0</v>
      </c>
      <c r="H2230" s="22">
        <v>0</v>
      </c>
      <c r="I2230" s="22">
        <v>0</v>
      </c>
      <c r="J2230" s="22">
        <v>21.946999999999999</v>
      </c>
      <c r="K2230" s="22">
        <v>167.03998999999999</v>
      </c>
      <c r="L2230" s="22">
        <v>0</v>
      </c>
      <c r="M2230" s="22">
        <v>0</v>
      </c>
      <c r="N2230" s="22">
        <v>145.322</v>
      </c>
      <c r="O2230" s="22">
        <v>1.35</v>
      </c>
      <c r="P2230" s="22">
        <v>0</v>
      </c>
      <c r="Q2230" s="22">
        <v>0</v>
      </c>
      <c r="R2230" s="22">
        <v>9.5500000000000007</v>
      </c>
      <c r="S2230" s="22">
        <v>7.61</v>
      </c>
      <c r="T2230" s="22">
        <v>7.6110600000000002</v>
      </c>
      <c r="U2230" s="24" t="s">
        <v>48175</v>
      </c>
      <c r="V2230" s="24" t="s">
        <v>48176</v>
      </c>
      <c r="W2230" s="25" t="s">
        <v>90</v>
      </c>
      <c r="X2230" s="6" t="s">
        <v>90</v>
      </c>
      <c r="Y2230" s="6" t="s">
        <v>90</v>
      </c>
      <c r="Z2230" s="6" t="s">
        <v>90</v>
      </c>
      <c r="AA2230" s="6" t="s">
        <v>90</v>
      </c>
      <c r="AB2230" s="6" t="s">
        <v>90</v>
      </c>
      <c r="AC2230">
        <v>2228</v>
      </c>
      <c r="AD2230" s="6" t="s">
        <v>7729</v>
      </c>
      <c r="AE2230" s="6" t="s">
        <v>52286</v>
      </c>
      <c r="AF2230" s="6" t="s">
        <v>90</v>
      </c>
      <c r="AG2230" s="6" t="s">
        <v>7730</v>
      </c>
    </row>
    <row r="2231" spans="1:33" x14ac:dyDescent="0.25">
      <c r="A2231" s="26" t="s">
        <v>41885</v>
      </c>
      <c r="B2231" s="24" t="s">
        <v>41886</v>
      </c>
      <c r="C2231" s="22">
        <v>5016.1400000000003</v>
      </c>
      <c r="D2231" s="22">
        <v>674.30400999999995</v>
      </c>
      <c r="E2231" s="22">
        <v>674.30400999999995</v>
      </c>
      <c r="F2231" s="22">
        <v>1.8</v>
      </c>
      <c r="G2231" s="22">
        <v>2938.48999</v>
      </c>
      <c r="H2231" s="22">
        <v>2510.7289999999998</v>
      </c>
      <c r="I2231" s="22">
        <v>6341.61816</v>
      </c>
      <c r="J2231" s="22">
        <v>11267.20019</v>
      </c>
      <c r="K2231" s="22">
        <v>10013.41015</v>
      </c>
      <c r="L2231" s="22">
        <v>5345.9658200000003</v>
      </c>
      <c r="M2231" s="22">
        <v>0</v>
      </c>
      <c r="N2231" s="22">
        <v>4859.2031200000001</v>
      </c>
      <c r="O2231" s="22">
        <v>9.98</v>
      </c>
      <c r="P2231" s="22">
        <v>52.384990000000002</v>
      </c>
      <c r="Q2231" s="22">
        <v>1.1001700000000001</v>
      </c>
      <c r="R2231" s="22">
        <v>0.89</v>
      </c>
      <c r="S2231" s="22">
        <v>0.67</v>
      </c>
      <c r="T2231" s="22">
        <v>0.40508</v>
      </c>
      <c r="U2231" s="24" t="s">
        <v>48177</v>
      </c>
      <c r="V2231" s="24" t="s">
        <v>44419</v>
      </c>
      <c r="W2231" s="25" t="s">
        <v>48178</v>
      </c>
      <c r="X2231" s="6" t="s">
        <v>90</v>
      </c>
      <c r="Y2231" s="6" t="s">
        <v>90</v>
      </c>
      <c r="Z2231" s="6" t="s">
        <v>90</v>
      </c>
      <c r="AA2231" s="6" t="s">
        <v>90</v>
      </c>
      <c r="AB2231" s="6" t="s">
        <v>90</v>
      </c>
      <c r="AC2231">
        <v>2229</v>
      </c>
      <c r="AD2231" s="6" t="s">
        <v>7731</v>
      </c>
      <c r="AE2231" s="6" t="s">
        <v>51879</v>
      </c>
      <c r="AF2231" s="6" t="s">
        <v>51706</v>
      </c>
      <c r="AG2231" s="6" t="s">
        <v>7732</v>
      </c>
    </row>
    <row r="2232" spans="1:33" x14ac:dyDescent="0.25">
      <c r="A2232" s="26" t="s">
        <v>41887</v>
      </c>
      <c r="B2232" s="24" t="s">
        <v>41888</v>
      </c>
      <c r="C2232" s="22">
        <v>46993.05</v>
      </c>
      <c r="D2232" s="22">
        <v>58303.167959999999</v>
      </c>
      <c r="E2232" s="22">
        <v>25961.947260000001</v>
      </c>
      <c r="F2232" s="22">
        <v>1.26</v>
      </c>
      <c r="G2232" s="22">
        <v>95961.226559999996</v>
      </c>
      <c r="H2232" s="22">
        <v>51731.050779999998</v>
      </c>
      <c r="I2232" s="22">
        <v>91913.859370000006</v>
      </c>
      <c r="J2232" s="22">
        <v>194493.40625</v>
      </c>
      <c r="K2232" s="22">
        <v>237030.5</v>
      </c>
      <c r="L2232" s="22">
        <v>0</v>
      </c>
      <c r="M2232" s="22">
        <v>0</v>
      </c>
      <c r="N2232" s="22">
        <v>172914.79686999999</v>
      </c>
      <c r="O2232" s="22">
        <v>645.16999999999996</v>
      </c>
      <c r="P2232" s="22">
        <v>0</v>
      </c>
      <c r="Q2232" s="22">
        <v>0</v>
      </c>
      <c r="R2232" s="22">
        <v>1.32</v>
      </c>
      <c r="U2232" s="24" t="s">
        <v>48179</v>
      </c>
      <c r="V2232" s="24" t="s">
        <v>48180</v>
      </c>
      <c r="W2232" s="25" t="s">
        <v>48181</v>
      </c>
      <c r="X2232" s="6" t="s">
        <v>90</v>
      </c>
      <c r="Y2232" s="6" t="s">
        <v>90</v>
      </c>
      <c r="Z2232" s="6" t="s">
        <v>90</v>
      </c>
      <c r="AA2232" s="6" t="s">
        <v>90</v>
      </c>
      <c r="AB2232" s="6" t="s">
        <v>90</v>
      </c>
      <c r="AC2232">
        <v>2230</v>
      </c>
      <c r="AD2232" s="6" t="s">
        <v>7733</v>
      </c>
      <c r="AE2232" s="6" t="s">
        <v>50852</v>
      </c>
      <c r="AF2232" s="6" t="s">
        <v>90</v>
      </c>
      <c r="AG2232" s="6" t="s">
        <v>7734</v>
      </c>
    </row>
    <row r="2233" spans="1:33" x14ac:dyDescent="0.25">
      <c r="A2233" s="26" t="s">
        <v>3053</v>
      </c>
      <c r="B2233" s="24" t="s">
        <v>3054</v>
      </c>
      <c r="C2233" s="22">
        <v>38823.31</v>
      </c>
      <c r="D2233" s="22">
        <v>18342</v>
      </c>
      <c r="E2233" s="22">
        <v>15869</v>
      </c>
      <c r="F2233" s="22">
        <v>1.66</v>
      </c>
      <c r="G2233" s="22">
        <v>11919</v>
      </c>
      <c r="H2233" s="22">
        <v>6752</v>
      </c>
      <c r="I2233" s="22">
        <v>0</v>
      </c>
      <c r="J2233" s="22">
        <v>17461</v>
      </c>
      <c r="K2233" s="22">
        <v>24133</v>
      </c>
      <c r="L2233" s="22">
        <v>10526</v>
      </c>
      <c r="M2233" s="22">
        <v>0</v>
      </c>
      <c r="N2233" s="22">
        <v>25468</v>
      </c>
      <c r="O2233" s="22">
        <v>74.87</v>
      </c>
      <c r="P2233" s="22">
        <v>27.316990000000001</v>
      </c>
      <c r="Q2233" s="22">
        <v>0.37584000000000001</v>
      </c>
      <c r="R2233" s="22">
        <v>1.52</v>
      </c>
      <c r="S2233" s="22">
        <v>1</v>
      </c>
      <c r="T2233" s="22">
        <v>0.31280999999999998</v>
      </c>
      <c r="U2233" s="24" t="s">
        <v>48182</v>
      </c>
      <c r="V2233" s="24" t="s">
        <v>48183</v>
      </c>
      <c r="W2233" s="25" t="s">
        <v>48184</v>
      </c>
      <c r="X2233" s="6" t="s">
        <v>90</v>
      </c>
      <c r="Y2233" s="6" t="s">
        <v>90</v>
      </c>
      <c r="Z2233" s="6" t="s">
        <v>90</v>
      </c>
      <c r="AA2233" s="6" t="s">
        <v>90</v>
      </c>
      <c r="AB2233" s="6" t="s">
        <v>90</v>
      </c>
      <c r="AC2233">
        <v>2231</v>
      </c>
      <c r="AD2233" s="6" t="s">
        <v>7735</v>
      </c>
      <c r="AE2233" s="6" t="s">
        <v>52081</v>
      </c>
      <c r="AF2233" s="6" t="s">
        <v>51333</v>
      </c>
      <c r="AG2233" s="6" t="s">
        <v>7736</v>
      </c>
    </row>
    <row r="2234" spans="1:33" x14ac:dyDescent="0.25">
      <c r="A2234" s="26" t="s">
        <v>41889</v>
      </c>
      <c r="B2234" s="24" t="s">
        <v>41890</v>
      </c>
      <c r="C2234" s="22">
        <v>2632.68</v>
      </c>
      <c r="D2234" s="22">
        <v>540.97302000000002</v>
      </c>
      <c r="E2234" s="22">
        <v>-138.32201000000001</v>
      </c>
      <c r="F2234" s="22">
        <v>1.85</v>
      </c>
      <c r="G2234" s="22">
        <v>868.65300999999999</v>
      </c>
      <c r="H2234" s="22">
        <v>1381.953</v>
      </c>
      <c r="I2234" s="22">
        <v>80.515990000000002</v>
      </c>
      <c r="J2234" s="22">
        <v>1897.557</v>
      </c>
      <c r="K2234" s="22">
        <v>3106.4838800000002</v>
      </c>
      <c r="L2234" s="22">
        <v>1440.47595</v>
      </c>
      <c r="M2234" s="22">
        <v>0</v>
      </c>
      <c r="N2234" s="22">
        <v>1775.95703</v>
      </c>
      <c r="O2234" s="22">
        <v>1.74</v>
      </c>
      <c r="P2234" s="22">
        <v>43.15</v>
      </c>
      <c r="Q2234" s="22">
        <v>0.75902000000000003</v>
      </c>
      <c r="R2234" s="22">
        <v>1.67</v>
      </c>
      <c r="S2234" s="22">
        <v>0.91</v>
      </c>
      <c r="T2234" s="22">
        <v>0.45104</v>
      </c>
      <c r="U2234" s="24" t="s">
        <v>48185</v>
      </c>
      <c r="V2234" s="24" t="s">
        <v>48186</v>
      </c>
      <c r="W2234" s="25" t="s">
        <v>48187</v>
      </c>
      <c r="X2234" s="6" t="s">
        <v>90</v>
      </c>
      <c r="Y2234" s="6" t="s">
        <v>90</v>
      </c>
      <c r="Z2234" s="6" t="s">
        <v>90</v>
      </c>
      <c r="AA2234" s="6" t="s">
        <v>90</v>
      </c>
      <c r="AB2234" s="6" t="s">
        <v>90</v>
      </c>
      <c r="AC2234">
        <v>2232</v>
      </c>
      <c r="AD2234" s="6" t="s">
        <v>7737</v>
      </c>
      <c r="AE2234" s="6" t="s">
        <v>49502</v>
      </c>
      <c r="AF2234" s="6" t="s">
        <v>90</v>
      </c>
      <c r="AG2234" s="6" t="s">
        <v>7738</v>
      </c>
    </row>
    <row r="2235" spans="1:33" x14ac:dyDescent="0.25">
      <c r="A2235" s="26" t="s">
        <v>41891</v>
      </c>
      <c r="B2235" s="24" t="s">
        <v>41892</v>
      </c>
      <c r="C2235" s="22">
        <v>39164.29</v>
      </c>
      <c r="D2235" s="22">
        <v>6640.7910099999999</v>
      </c>
      <c r="E2235" s="22">
        <v>4586.5468700000001</v>
      </c>
      <c r="F2235" s="22">
        <v>1.34</v>
      </c>
      <c r="G2235" s="22">
        <v>16270.139639999999</v>
      </c>
      <c r="H2235" s="22">
        <v>7500.7797799999998</v>
      </c>
      <c r="I2235" s="22">
        <v>4117.0097599999999</v>
      </c>
      <c r="J2235" s="22">
        <v>24982.810539999999</v>
      </c>
      <c r="K2235" s="22">
        <v>32093.240229999999</v>
      </c>
      <c r="L2235" s="22">
        <v>13732.389639999999</v>
      </c>
      <c r="M2235" s="22">
        <v>0</v>
      </c>
      <c r="N2235" s="22">
        <v>16473.990229999999</v>
      </c>
      <c r="O2235" s="22">
        <v>8.1</v>
      </c>
      <c r="P2235" s="22">
        <v>45.462000000000003</v>
      </c>
      <c r="Q2235" s="22">
        <v>0.83357999999999999</v>
      </c>
      <c r="R2235" s="22">
        <v>1.28</v>
      </c>
      <c r="S2235" s="22">
        <v>0.98</v>
      </c>
      <c r="T2235" s="22">
        <v>0.33312000000000003</v>
      </c>
      <c r="U2235" s="24" t="s">
        <v>48188</v>
      </c>
      <c r="V2235" s="24" t="s">
        <v>48189</v>
      </c>
      <c r="W2235" s="25" t="s">
        <v>48190</v>
      </c>
      <c r="X2235" s="6" t="s">
        <v>90</v>
      </c>
      <c r="Y2235" s="6" t="s">
        <v>90</v>
      </c>
      <c r="Z2235" s="6" t="s">
        <v>90</v>
      </c>
      <c r="AA2235" s="6" t="s">
        <v>90</v>
      </c>
      <c r="AB2235" s="6" t="s">
        <v>90</v>
      </c>
      <c r="AC2235">
        <v>2233</v>
      </c>
      <c r="AD2235" s="6" t="s">
        <v>7739</v>
      </c>
      <c r="AE2235" s="6" t="s">
        <v>48681</v>
      </c>
      <c r="AF2235" s="6" t="s">
        <v>90</v>
      </c>
      <c r="AG2235" s="6" t="s">
        <v>7740</v>
      </c>
    </row>
    <row r="2236" spans="1:33" x14ac:dyDescent="0.25">
      <c r="A2236" s="26" t="s">
        <v>3055</v>
      </c>
      <c r="B2236" s="24" t="s">
        <v>3056</v>
      </c>
      <c r="C2236" s="22">
        <v>3996.98</v>
      </c>
      <c r="D2236" s="22">
        <v>966.49699999999996</v>
      </c>
      <c r="E2236" s="22">
        <v>845.30998999999997</v>
      </c>
      <c r="F2236" s="22">
        <v>1.0900000000000001</v>
      </c>
      <c r="G2236" s="22">
        <v>46655.148430000001</v>
      </c>
      <c r="H2236" s="22">
        <v>18.117999999999999</v>
      </c>
      <c r="I2236" s="22">
        <v>2066.3920800000001</v>
      </c>
      <c r="J2236" s="22">
        <v>49103.25</v>
      </c>
      <c r="K2236" s="22">
        <v>47621.21875</v>
      </c>
      <c r="L2236" s="22">
        <v>1599.81799</v>
      </c>
      <c r="M2236" s="22">
        <v>209.69099</v>
      </c>
      <c r="N2236" s="22">
        <v>6191.1108299999996</v>
      </c>
      <c r="O2236" s="22">
        <v>12.41</v>
      </c>
      <c r="P2236" s="22">
        <v>25.718</v>
      </c>
      <c r="Q2236" s="22">
        <v>0.35775000000000001</v>
      </c>
      <c r="R2236" s="22">
        <v>0.98</v>
      </c>
      <c r="S2236" s="22">
        <v>0.97</v>
      </c>
      <c r="T2236" s="22">
        <v>1.9300000000000001E-2</v>
      </c>
      <c r="U2236" s="24" t="s">
        <v>48191</v>
      </c>
      <c r="V2236" s="24" t="s">
        <v>48192</v>
      </c>
      <c r="W2236" s="25" t="s">
        <v>48193</v>
      </c>
      <c r="X2236" s="6" t="s">
        <v>90</v>
      </c>
      <c r="Y2236" s="6" t="s">
        <v>90</v>
      </c>
      <c r="Z2236" s="6" t="s">
        <v>90</v>
      </c>
      <c r="AA2236" s="6" t="s">
        <v>90</v>
      </c>
      <c r="AB2236" s="6" t="s">
        <v>90</v>
      </c>
      <c r="AC2236">
        <v>2234</v>
      </c>
      <c r="AD2236" s="6" t="s">
        <v>7741</v>
      </c>
      <c r="AE2236" s="6" t="s">
        <v>50303</v>
      </c>
      <c r="AF2236" s="6" t="s">
        <v>50437</v>
      </c>
      <c r="AG2236" s="6" t="s">
        <v>7742</v>
      </c>
    </row>
    <row r="2237" spans="1:33" x14ac:dyDescent="0.25">
      <c r="A2237" s="26" t="s">
        <v>3057</v>
      </c>
      <c r="B2237" s="24" t="s">
        <v>3058</v>
      </c>
      <c r="C2237" s="22">
        <v>26909.93</v>
      </c>
      <c r="D2237" s="22">
        <v>1612.6999499999999</v>
      </c>
      <c r="E2237" s="22">
        <v>957.29998000000001</v>
      </c>
      <c r="F2237" s="22">
        <v>0.73</v>
      </c>
      <c r="G2237" s="22">
        <v>1045.3000400000001</v>
      </c>
      <c r="H2237" s="22">
        <v>579.29998000000001</v>
      </c>
      <c r="I2237" s="22">
        <v>5391.7001899999996</v>
      </c>
      <c r="J2237" s="22">
        <v>956.59996999999998</v>
      </c>
      <c r="K2237" s="22">
        <v>1902</v>
      </c>
      <c r="L2237" s="22">
        <v>3875.1999500000002</v>
      </c>
      <c r="M2237" s="22">
        <v>0</v>
      </c>
      <c r="N2237" s="22">
        <v>6952.2001899999996</v>
      </c>
      <c r="O2237" s="22">
        <v>52.69</v>
      </c>
      <c r="P2237" s="22">
        <v>35.607999999999997</v>
      </c>
      <c r="Q2237" s="22">
        <v>0.55298999999999998</v>
      </c>
      <c r="R2237" s="22">
        <v>2.37</v>
      </c>
      <c r="S2237" s="22">
        <v>1.38</v>
      </c>
      <c r="T2237" s="22">
        <v>0.28998000000000002</v>
      </c>
      <c r="U2237" s="24" t="s">
        <v>48194</v>
      </c>
      <c r="V2237" s="24" t="s">
        <v>48195</v>
      </c>
      <c r="W2237" s="25" t="s">
        <v>48196</v>
      </c>
      <c r="X2237" s="6" t="s">
        <v>90</v>
      </c>
      <c r="Y2237" s="6" t="s">
        <v>90</v>
      </c>
      <c r="Z2237" s="6" t="s">
        <v>90</v>
      </c>
      <c r="AA2237" s="6" t="s">
        <v>90</v>
      </c>
      <c r="AB2237" s="6" t="s">
        <v>90</v>
      </c>
      <c r="AC2237">
        <v>2235</v>
      </c>
      <c r="AD2237" s="6" t="s">
        <v>7743</v>
      </c>
      <c r="AE2237" s="6" t="s">
        <v>49685</v>
      </c>
      <c r="AF2237" s="6" t="s">
        <v>90</v>
      </c>
      <c r="AG2237" s="6" t="s">
        <v>7744</v>
      </c>
    </row>
    <row r="2238" spans="1:33" x14ac:dyDescent="0.25">
      <c r="A2238" s="26" t="s">
        <v>3059</v>
      </c>
      <c r="B2238" s="24" t="s">
        <v>3060</v>
      </c>
      <c r="C2238" s="22">
        <v>5734.87</v>
      </c>
      <c r="D2238" s="22">
        <v>508.58897999999999</v>
      </c>
      <c r="E2238" s="22">
        <v>411.42198999999999</v>
      </c>
      <c r="F2238" s="22">
        <v>1.07</v>
      </c>
      <c r="G2238" s="22">
        <v>604.18102999999996</v>
      </c>
      <c r="H2238" s="22">
        <v>728.76202000000001</v>
      </c>
      <c r="I2238" s="22">
        <v>916.47600999999997</v>
      </c>
      <c r="J2238" s="22">
        <v>803.99297999999999</v>
      </c>
      <c r="K2238" s="22">
        <v>1780.5849599999999</v>
      </c>
      <c r="L2238" s="22">
        <v>870.93498999999997</v>
      </c>
      <c r="M2238" s="22">
        <v>0</v>
      </c>
      <c r="N2238" s="22">
        <v>1641.7120299999999</v>
      </c>
      <c r="O2238" s="22">
        <v>75.91</v>
      </c>
      <c r="P2238" s="22">
        <v>38.143000000000001</v>
      </c>
      <c r="Q2238" s="22">
        <v>0.61663000000000001</v>
      </c>
      <c r="R2238" s="22">
        <v>2.3199999999999998</v>
      </c>
      <c r="S2238" s="22">
        <v>1.31</v>
      </c>
      <c r="T2238" s="22">
        <v>0.55676999999999999</v>
      </c>
      <c r="U2238" s="24" t="s">
        <v>48197</v>
      </c>
      <c r="V2238" s="24" t="s">
        <v>48198</v>
      </c>
      <c r="W2238" s="25" t="s">
        <v>48199</v>
      </c>
      <c r="X2238" s="6" t="s">
        <v>90</v>
      </c>
      <c r="Y2238" s="6" t="s">
        <v>90</v>
      </c>
      <c r="Z2238" s="6" t="s">
        <v>90</v>
      </c>
      <c r="AA2238" s="6" t="s">
        <v>90</v>
      </c>
      <c r="AB2238" s="6" t="s">
        <v>90</v>
      </c>
      <c r="AC2238">
        <v>2236</v>
      </c>
      <c r="AD2238" s="6" t="s">
        <v>7745</v>
      </c>
      <c r="AE2238" s="6" t="s">
        <v>52007</v>
      </c>
      <c r="AF2238" s="6" t="s">
        <v>90</v>
      </c>
      <c r="AG2238" s="6" t="s">
        <v>7746</v>
      </c>
    </row>
    <row r="2239" spans="1:33" x14ac:dyDescent="0.25">
      <c r="A2239" s="26" t="s">
        <v>3061</v>
      </c>
      <c r="B2239" s="24" t="s">
        <v>3062</v>
      </c>
      <c r="C2239" s="22">
        <v>57592.46</v>
      </c>
      <c r="D2239" s="22">
        <v>3330</v>
      </c>
      <c r="E2239" s="22">
        <v>2096</v>
      </c>
      <c r="F2239" s="22">
        <v>0.72</v>
      </c>
      <c r="G2239" s="22">
        <v>4588</v>
      </c>
      <c r="H2239" s="22">
        <v>0</v>
      </c>
      <c r="I2239" s="22">
        <v>10076</v>
      </c>
      <c r="J2239" s="22">
        <v>12391</v>
      </c>
      <c r="K2239" s="22">
        <v>10231</v>
      </c>
      <c r="L2239" s="22">
        <v>9440</v>
      </c>
      <c r="M2239" s="22">
        <v>0</v>
      </c>
      <c r="N2239" s="22">
        <v>1534</v>
      </c>
      <c r="O2239" s="22">
        <v>3.59</v>
      </c>
      <c r="P2239" s="22">
        <v>86.022000000000006</v>
      </c>
      <c r="Q2239" s="22">
        <v>6.1538399999999998</v>
      </c>
      <c r="R2239" s="22">
        <v>0.83</v>
      </c>
      <c r="S2239" s="22">
        <v>0.83</v>
      </c>
      <c r="T2239" s="22">
        <v>0.45540999999999998</v>
      </c>
      <c r="U2239" s="24" t="s">
        <v>48200</v>
      </c>
      <c r="V2239" s="24" t="s">
        <v>48201</v>
      </c>
      <c r="W2239" s="25" t="s">
        <v>48202</v>
      </c>
      <c r="X2239" s="6" t="s">
        <v>90</v>
      </c>
      <c r="Y2239" s="6" t="s">
        <v>90</v>
      </c>
      <c r="Z2239" s="6" t="s">
        <v>90</v>
      </c>
      <c r="AA2239" s="6" t="s">
        <v>90</v>
      </c>
      <c r="AB2239" s="6" t="s">
        <v>90</v>
      </c>
      <c r="AC2239">
        <v>2237</v>
      </c>
      <c r="AD2239" s="6" t="s">
        <v>7747</v>
      </c>
      <c r="AE2239" s="6" t="s">
        <v>52539</v>
      </c>
      <c r="AF2239" s="6" t="s">
        <v>90</v>
      </c>
      <c r="AG2239" s="6" t="s">
        <v>7748</v>
      </c>
    </row>
    <row r="2240" spans="1:33" x14ac:dyDescent="0.25">
      <c r="A2240" s="26" t="s">
        <v>18483</v>
      </c>
      <c r="B2240" s="24" t="s">
        <v>41893</v>
      </c>
      <c r="C2240" s="22">
        <v>2674.81</v>
      </c>
      <c r="D2240" s="22">
        <v>439.94099999999997</v>
      </c>
      <c r="E2240" s="22">
        <v>-81.186999999999998</v>
      </c>
      <c r="F2240" s="22">
        <v>1.37</v>
      </c>
      <c r="G2240" s="22">
        <v>776.14202</v>
      </c>
      <c r="H2240" s="22">
        <v>0</v>
      </c>
      <c r="I2240" s="22">
        <v>139.63800000000001</v>
      </c>
      <c r="J2240" s="22">
        <v>450.88101</v>
      </c>
      <c r="K2240" s="22">
        <v>2269.26098</v>
      </c>
      <c r="L2240" s="22">
        <v>8389.0429600000007</v>
      </c>
      <c r="M2240" s="22">
        <v>1182.4589800000001</v>
      </c>
      <c r="N2240" s="22">
        <v>4893.9208900000003</v>
      </c>
      <c r="O2240" s="22">
        <v>24.76</v>
      </c>
      <c r="P2240" s="22">
        <v>59.479990000000001</v>
      </c>
      <c r="Q2240" s="22">
        <v>1.7426999999999999</v>
      </c>
      <c r="R2240" s="22">
        <v>4.75</v>
      </c>
      <c r="S2240" s="22">
        <v>5.03</v>
      </c>
      <c r="T2240" s="22">
        <v>3.31155</v>
      </c>
      <c r="U2240" s="24" t="s">
        <v>48203</v>
      </c>
      <c r="V2240" s="24" t="s">
        <v>48204</v>
      </c>
      <c r="W2240" s="25" t="s">
        <v>48205</v>
      </c>
      <c r="X2240" s="6" t="s">
        <v>90</v>
      </c>
      <c r="Y2240" s="6" t="s">
        <v>90</v>
      </c>
      <c r="Z2240" s="6" t="s">
        <v>90</v>
      </c>
      <c r="AA2240" s="6" t="s">
        <v>90</v>
      </c>
      <c r="AB2240" s="6" t="s">
        <v>90</v>
      </c>
      <c r="AC2240">
        <v>2238</v>
      </c>
      <c r="AD2240" s="6" t="s">
        <v>7749</v>
      </c>
      <c r="AE2240" s="6" t="s">
        <v>50285</v>
      </c>
      <c r="AF2240" s="6" t="s">
        <v>90</v>
      </c>
      <c r="AG2240" s="6" t="s">
        <v>7750</v>
      </c>
    </row>
    <row r="2241" spans="1:33" x14ac:dyDescent="0.25">
      <c r="A2241" s="26" t="s">
        <v>3063</v>
      </c>
      <c r="B2241" s="24" t="s">
        <v>3064</v>
      </c>
      <c r="C2241" s="22">
        <v>4292.18</v>
      </c>
      <c r="D2241" s="22">
        <v>783.83099000000004</v>
      </c>
      <c r="E2241" s="22">
        <v>662.76</v>
      </c>
      <c r="F2241" s="22">
        <v>1.92</v>
      </c>
      <c r="G2241" s="22">
        <v>87.916989999999998</v>
      </c>
      <c r="H2241" s="22">
        <v>0</v>
      </c>
      <c r="I2241" s="22">
        <v>0</v>
      </c>
      <c r="J2241" s="22">
        <v>21.945989999999998</v>
      </c>
      <c r="K2241" s="22">
        <v>118.62</v>
      </c>
      <c r="L2241" s="22">
        <v>576.89500999999996</v>
      </c>
      <c r="M2241" s="22">
        <v>0</v>
      </c>
      <c r="N2241" s="22">
        <v>2321.5248999999999</v>
      </c>
      <c r="O2241" s="22">
        <v>14.03</v>
      </c>
      <c r="P2241" s="22">
        <v>23.267990000000001</v>
      </c>
      <c r="Q2241" s="22">
        <v>0.30323</v>
      </c>
      <c r="R2241" s="22">
        <v>4.4800000000000004</v>
      </c>
      <c r="S2241" s="22">
        <v>5.41</v>
      </c>
      <c r="T2241" s="22">
        <v>1.3990199999999999</v>
      </c>
      <c r="U2241" s="24" t="s">
        <v>48206</v>
      </c>
      <c r="V2241" s="24" t="s">
        <v>48207</v>
      </c>
      <c r="W2241" s="25" t="s">
        <v>48208</v>
      </c>
      <c r="X2241" s="6" t="s">
        <v>90</v>
      </c>
      <c r="Y2241" s="6" t="s">
        <v>90</v>
      </c>
      <c r="Z2241" s="6" t="s">
        <v>90</v>
      </c>
      <c r="AA2241" s="6" t="s">
        <v>90</v>
      </c>
      <c r="AB2241" s="6" t="s">
        <v>90</v>
      </c>
      <c r="AC2241">
        <v>2239</v>
      </c>
      <c r="AD2241" s="6" t="s">
        <v>7751</v>
      </c>
      <c r="AE2241" s="6" t="s">
        <v>50518</v>
      </c>
      <c r="AF2241" s="6" t="s">
        <v>90</v>
      </c>
      <c r="AG2241" s="6" t="s">
        <v>7752</v>
      </c>
    </row>
    <row r="2242" spans="1:33" x14ac:dyDescent="0.25">
      <c r="A2242" s="26" t="s">
        <v>90</v>
      </c>
      <c r="B2242" s="24" t="s">
        <v>3065</v>
      </c>
      <c r="C2242" s="22">
        <v>31319.3</v>
      </c>
      <c r="F2242" s="22">
        <v>0.91</v>
      </c>
      <c r="U2242" s="24" t="s">
        <v>90</v>
      </c>
      <c r="V2242" s="24" t="s">
        <v>90</v>
      </c>
      <c r="W2242" s="25" t="s">
        <v>90</v>
      </c>
      <c r="X2242" s="6" t="s">
        <v>90</v>
      </c>
      <c r="Y2242" s="6" t="s">
        <v>90</v>
      </c>
      <c r="Z2242" s="6" t="s">
        <v>90</v>
      </c>
      <c r="AA2242" s="6" t="s">
        <v>90</v>
      </c>
      <c r="AB2242" s="6" t="s">
        <v>90</v>
      </c>
      <c r="AC2242">
        <v>2240</v>
      </c>
      <c r="AD2242" s="6" t="s">
        <v>7753</v>
      </c>
      <c r="AE2242" s="6" t="s">
        <v>52535</v>
      </c>
      <c r="AF2242" s="6" t="s">
        <v>90</v>
      </c>
      <c r="AG2242" s="6" t="s">
        <v>7754</v>
      </c>
    </row>
    <row r="2243" spans="1:33" x14ac:dyDescent="0.25">
      <c r="A2243" s="26" t="s">
        <v>3066</v>
      </c>
      <c r="B2243" s="24" t="s">
        <v>3067</v>
      </c>
      <c r="C2243" s="22">
        <v>4670.1099999999997</v>
      </c>
      <c r="D2243" s="22">
        <v>720.40002000000004</v>
      </c>
      <c r="E2243" s="22">
        <v>597</v>
      </c>
      <c r="F2243" s="22">
        <v>1.26</v>
      </c>
      <c r="G2243" s="22">
        <v>514.79998000000001</v>
      </c>
      <c r="H2243" s="22">
        <v>346</v>
      </c>
      <c r="I2243" s="22">
        <v>2388.3998999999999</v>
      </c>
      <c r="J2243" s="22">
        <v>929.90002000000004</v>
      </c>
      <c r="K2243" s="22">
        <v>1385</v>
      </c>
      <c r="L2243" s="22">
        <v>2585.6999500000002</v>
      </c>
      <c r="M2243" s="22">
        <v>0</v>
      </c>
      <c r="N2243" s="22">
        <v>579.5</v>
      </c>
      <c r="O2243" s="22">
        <v>4.1100000000000003</v>
      </c>
      <c r="P2243" s="22">
        <v>79.757000000000005</v>
      </c>
      <c r="Q2243" s="22">
        <v>3.94</v>
      </c>
      <c r="R2243" s="22">
        <v>1.52</v>
      </c>
      <c r="S2243" s="22">
        <v>1.1200000000000001</v>
      </c>
      <c r="T2243" s="22">
        <v>0.56371000000000004</v>
      </c>
      <c r="U2243" s="24" t="s">
        <v>48209</v>
      </c>
      <c r="V2243" s="24" t="s">
        <v>48210</v>
      </c>
      <c r="W2243" s="25" t="s">
        <v>48211</v>
      </c>
      <c r="X2243" s="6" t="s">
        <v>90</v>
      </c>
      <c r="Y2243" s="6" t="s">
        <v>90</v>
      </c>
      <c r="Z2243" s="6" t="s">
        <v>90</v>
      </c>
      <c r="AA2243" s="6" t="s">
        <v>90</v>
      </c>
      <c r="AB2243" s="6" t="s">
        <v>90</v>
      </c>
      <c r="AC2243">
        <v>2241</v>
      </c>
      <c r="AD2243" s="6" t="s">
        <v>7755</v>
      </c>
      <c r="AE2243" s="6" t="s">
        <v>48643</v>
      </c>
      <c r="AF2243" s="6" t="s">
        <v>90</v>
      </c>
      <c r="AG2243" s="6" t="s">
        <v>7756</v>
      </c>
    </row>
    <row r="2244" spans="1:33" x14ac:dyDescent="0.25">
      <c r="A2244" s="26" t="s">
        <v>3068</v>
      </c>
      <c r="B2244" s="24" t="s">
        <v>3069</v>
      </c>
      <c r="C2244" s="22">
        <v>25887.47</v>
      </c>
      <c r="D2244" s="22">
        <v>22974.484369999998</v>
      </c>
      <c r="E2244" s="22">
        <v>15146.119140000001</v>
      </c>
      <c r="F2244" s="22">
        <v>0.79</v>
      </c>
      <c r="G2244" s="22">
        <v>11438.740229999999</v>
      </c>
      <c r="H2244" s="22">
        <v>995.57799999999997</v>
      </c>
      <c r="I2244" s="22">
        <v>49161.371090000001</v>
      </c>
      <c r="J2244" s="22">
        <v>36015.78125</v>
      </c>
      <c r="K2244" s="22">
        <v>31931.41015</v>
      </c>
      <c r="L2244" s="22">
        <v>53808.101560000003</v>
      </c>
      <c r="M2244" s="22">
        <v>0</v>
      </c>
      <c r="N2244" s="22">
        <v>67152.59375</v>
      </c>
      <c r="O2244" s="22">
        <v>24.81</v>
      </c>
      <c r="P2244" s="22">
        <v>44.484000000000002</v>
      </c>
      <c r="Q2244" s="22">
        <v>0.80127999999999999</v>
      </c>
      <c r="R2244" s="22">
        <v>0.89</v>
      </c>
      <c r="S2244" s="22">
        <v>0.86</v>
      </c>
      <c r="T2244" s="22">
        <v>0.54134000000000004</v>
      </c>
      <c r="U2244" s="24" t="s">
        <v>48212</v>
      </c>
      <c r="V2244" s="24" t="s">
        <v>48213</v>
      </c>
      <c r="W2244" s="25" t="s">
        <v>48214</v>
      </c>
      <c r="X2244" s="6" t="s">
        <v>90</v>
      </c>
      <c r="Y2244" s="6" t="s">
        <v>90</v>
      </c>
      <c r="Z2244" s="6" t="s">
        <v>90</v>
      </c>
      <c r="AA2244" s="6" t="s">
        <v>90</v>
      </c>
      <c r="AB2244" s="6" t="s">
        <v>90</v>
      </c>
      <c r="AC2244">
        <v>2242</v>
      </c>
      <c r="AD2244" s="6" t="s">
        <v>7757</v>
      </c>
      <c r="AE2244" s="6" t="s">
        <v>51792</v>
      </c>
      <c r="AF2244" s="6" t="s">
        <v>52038</v>
      </c>
      <c r="AG2244" s="6" t="s">
        <v>7758</v>
      </c>
    </row>
    <row r="2245" spans="1:33" x14ac:dyDescent="0.25">
      <c r="A2245" s="26" t="s">
        <v>41894</v>
      </c>
      <c r="B2245" s="24" t="s">
        <v>41895</v>
      </c>
      <c r="C2245" s="22">
        <v>14584.5</v>
      </c>
      <c r="D2245" s="22">
        <v>962.98999000000003</v>
      </c>
      <c r="E2245" s="22">
        <v>-384.67002000000002</v>
      </c>
      <c r="F2245" s="22">
        <v>0.9</v>
      </c>
      <c r="G2245" s="22">
        <v>347.89897999999999</v>
      </c>
      <c r="H2245" s="22">
        <v>0</v>
      </c>
      <c r="I2245" s="22">
        <v>1748.4489699999999</v>
      </c>
      <c r="J2245" s="22">
        <v>598.97198000000003</v>
      </c>
      <c r="K2245" s="22">
        <v>1720.1070500000001</v>
      </c>
      <c r="L2245" s="22">
        <v>0</v>
      </c>
      <c r="M2245" s="22">
        <v>0</v>
      </c>
      <c r="N2245" s="22">
        <v>36284.71875</v>
      </c>
      <c r="O2245" s="22">
        <v>23.36</v>
      </c>
      <c r="P2245" s="22">
        <v>0</v>
      </c>
      <c r="Q2245" s="22">
        <v>0</v>
      </c>
      <c r="R2245" s="22">
        <v>2.87</v>
      </c>
      <c r="S2245" s="22">
        <v>2.87</v>
      </c>
      <c r="T2245" s="22">
        <v>2.2909299999999999</v>
      </c>
      <c r="U2245" s="24" t="s">
        <v>48215</v>
      </c>
      <c r="V2245" s="24" t="s">
        <v>48216</v>
      </c>
      <c r="W2245" s="25" t="s">
        <v>48217</v>
      </c>
      <c r="X2245" s="6" t="s">
        <v>90</v>
      </c>
      <c r="Y2245" s="6" t="s">
        <v>90</v>
      </c>
      <c r="Z2245" s="6" t="s">
        <v>90</v>
      </c>
      <c r="AA2245" s="6" t="s">
        <v>90</v>
      </c>
      <c r="AB2245" s="6" t="s">
        <v>90</v>
      </c>
      <c r="AC2245">
        <v>2243</v>
      </c>
      <c r="AD2245" s="6" t="s">
        <v>7759</v>
      </c>
      <c r="AE2245" s="6" t="s">
        <v>49422</v>
      </c>
      <c r="AF2245" s="6" t="s">
        <v>90</v>
      </c>
      <c r="AG2245" s="6" t="s">
        <v>7760</v>
      </c>
    </row>
    <row r="2246" spans="1:33" x14ac:dyDescent="0.25">
      <c r="A2246" s="26" t="s">
        <v>3070</v>
      </c>
      <c r="B2246" s="24" t="s">
        <v>3071</v>
      </c>
      <c r="C2246" s="22">
        <v>6910.37</v>
      </c>
      <c r="D2246" s="22">
        <v>611</v>
      </c>
      <c r="E2246" s="22">
        <v>611</v>
      </c>
      <c r="F2246" s="22">
        <v>1.1599999999999999</v>
      </c>
      <c r="G2246" s="22">
        <v>14945</v>
      </c>
      <c r="H2246" s="22">
        <v>0</v>
      </c>
      <c r="I2246" s="22">
        <v>958</v>
      </c>
      <c r="J2246" s="22">
        <v>52714</v>
      </c>
      <c r="K2246" s="22">
        <v>16308</v>
      </c>
      <c r="L2246" s="22">
        <v>3396</v>
      </c>
      <c r="M2246" s="22">
        <v>0</v>
      </c>
      <c r="N2246" s="22">
        <v>5951</v>
      </c>
      <c r="O2246" s="22">
        <v>56.18</v>
      </c>
      <c r="P2246" s="22">
        <v>39.389989999999997</v>
      </c>
      <c r="Q2246" s="22">
        <v>0.61980999999999997</v>
      </c>
      <c r="R2246" s="22">
        <v>0.28999999999999998</v>
      </c>
      <c r="S2246" s="22">
        <v>0.31</v>
      </c>
      <c r="T2246" s="22">
        <v>2.5850000000000001E-2</v>
      </c>
      <c r="U2246" s="24" t="s">
        <v>48218</v>
      </c>
      <c r="V2246" s="24" t="s">
        <v>48219</v>
      </c>
      <c r="W2246" s="25" t="s">
        <v>48220</v>
      </c>
      <c r="X2246" s="6" t="s">
        <v>90</v>
      </c>
      <c r="Y2246" s="6" t="s">
        <v>90</v>
      </c>
      <c r="Z2246" s="6" t="s">
        <v>90</v>
      </c>
      <c r="AA2246" s="6" t="s">
        <v>90</v>
      </c>
      <c r="AB2246" s="6" t="s">
        <v>90</v>
      </c>
      <c r="AC2246">
        <v>2244</v>
      </c>
      <c r="AD2246" s="6" t="s">
        <v>7761</v>
      </c>
      <c r="AE2246" s="6" t="s">
        <v>49938</v>
      </c>
      <c r="AF2246" s="6" t="s">
        <v>90</v>
      </c>
      <c r="AG2246" s="6" t="s">
        <v>7762</v>
      </c>
    </row>
    <row r="2247" spans="1:33" x14ac:dyDescent="0.25">
      <c r="A2247" s="26" t="s">
        <v>41896</v>
      </c>
      <c r="B2247" s="24" t="s">
        <v>41897</v>
      </c>
      <c r="C2247" s="22">
        <v>2843.75</v>
      </c>
      <c r="D2247" s="22">
        <v>-75.997010000000003</v>
      </c>
      <c r="E2247" s="22">
        <v>-121.22799999999999</v>
      </c>
      <c r="F2247" s="22">
        <v>0.87</v>
      </c>
      <c r="G2247" s="22">
        <v>135.97900000000001</v>
      </c>
      <c r="H2247" s="22">
        <v>0</v>
      </c>
      <c r="I2247" s="22">
        <v>25.922999999999998</v>
      </c>
      <c r="J2247" s="22">
        <v>228.74298999999999</v>
      </c>
      <c r="K2247" s="22">
        <v>905.65697999999998</v>
      </c>
      <c r="L2247" s="22">
        <v>248.96298999999999</v>
      </c>
      <c r="M2247" s="22">
        <v>0</v>
      </c>
      <c r="N2247" s="22">
        <v>502.125</v>
      </c>
      <c r="O2247" s="22">
        <v>4.3899999999999997</v>
      </c>
      <c r="P2247" s="22">
        <v>34.126989999999999</v>
      </c>
      <c r="Q2247" s="22">
        <v>0.51807000000000003</v>
      </c>
      <c r="R2247" s="22">
        <v>4.03</v>
      </c>
      <c r="S2247" s="22">
        <v>3.96</v>
      </c>
      <c r="T2247" s="22">
        <v>3.3648099999999999</v>
      </c>
      <c r="U2247" s="24" t="s">
        <v>48221</v>
      </c>
      <c r="V2247" s="24" t="s">
        <v>48222</v>
      </c>
      <c r="W2247" s="25" t="s">
        <v>48223</v>
      </c>
      <c r="X2247" s="6" t="s">
        <v>90</v>
      </c>
      <c r="Y2247" s="6" t="s">
        <v>90</v>
      </c>
      <c r="Z2247" s="6" t="s">
        <v>90</v>
      </c>
      <c r="AA2247" s="6" t="s">
        <v>90</v>
      </c>
      <c r="AB2247" s="6" t="s">
        <v>90</v>
      </c>
      <c r="AC2247">
        <v>2245</v>
      </c>
      <c r="AD2247" s="6" t="s">
        <v>7763</v>
      </c>
      <c r="AE2247" s="6" t="s">
        <v>49909</v>
      </c>
      <c r="AF2247" s="6" t="s">
        <v>49964</v>
      </c>
      <c r="AG2247" s="6" t="s">
        <v>7764</v>
      </c>
    </row>
    <row r="2248" spans="1:33" x14ac:dyDescent="0.25">
      <c r="A2248" s="26" t="s">
        <v>41898</v>
      </c>
      <c r="B2248" s="24" t="s">
        <v>41899</v>
      </c>
      <c r="C2248" s="22">
        <v>2367.67</v>
      </c>
      <c r="D2248" s="22">
        <v>130.59898999999999</v>
      </c>
      <c r="E2248" s="22">
        <v>62.63899</v>
      </c>
      <c r="F2248" s="22">
        <v>1</v>
      </c>
      <c r="G2248" s="22">
        <v>188.41399999999999</v>
      </c>
      <c r="H2248" s="22">
        <v>12.628</v>
      </c>
      <c r="I2248" s="22">
        <v>1432.48498</v>
      </c>
      <c r="J2248" s="22">
        <v>471.05099000000001</v>
      </c>
      <c r="K2248" s="22">
        <v>619.65599999999995</v>
      </c>
      <c r="L2248" s="22">
        <v>408.90798000000001</v>
      </c>
      <c r="M2248" s="22">
        <v>436.32101</v>
      </c>
      <c r="N2248" s="22">
        <v>858.14898000000005</v>
      </c>
      <c r="O2248" s="22">
        <v>13.03</v>
      </c>
      <c r="P2248" s="22">
        <v>24.006</v>
      </c>
      <c r="Q2248" s="22">
        <v>0.47649999999999998</v>
      </c>
      <c r="R2248" s="22">
        <v>1.32</v>
      </c>
      <c r="S2248" s="22">
        <v>1.29</v>
      </c>
      <c r="T2248" s="22">
        <v>0.88868000000000003</v>
      </c>
      <c r="U2248" s="24" t="s">
        <v>48224</v>
      </c>
      <c r="V2248" s="24" t="s">
        <v>48225</v>
      </c>
      <c r="W2248" s="25" t="s">
        <v>48226</v>
      </c>
      <c r="X2248" s="6" t="s">
        <v>90</v>
      </c>
      <c r="Y2248" s="6" t="s">
        <v>90</v>
      </c>
      <c r="Z2248" s="6" t="s">
        <v>90</v>
      </c>
      <c r="AA2248" s="6" t="s">
        <v>90</v>
      </c>
      <c r="AB2248" s="6" t="s">
        <v>90</v>
      </c>
      <c r="AC2248">
        <v>2246</v>
      </c>
      <c r="AD2248" s="6" t="s">
        <v>7765</v>
      </c>
      <c r="AE2248" s="6" t="s">
        <v>52265</v>
      </c>
      <c r="AF2248" s="6" t="s">
        <v>90</v>
      </c>
      <c r="AG2248" s="6" t="s">
        <v>7766</v>
      </c>
    </row>
    <row r="2249" spans="1:33" x14ac:dyDescent="0.25">
      <c r="A2249" s="26" t="s">
        <v>41900</v>
      </c>
      <c r="B2249" s="24" t="s">
        <v>41901</v>
      </c>
      <c r="C2249" s="22">
        <v>2773.22</v>
      </c>
      <c r="D2249" s="22">
        <v>340.63598000000002</v>
      </c>
      <c r="E2249" s="22">
        <v>196.47998999999999</v>
      </c>
      <c r="F2249" s="22">
        <v>1.19</v>
      </c>
      <c r="G2249" s="22">
        <v>194.56799000000001</v>
      </c>
      <c r="H2249" s="22">
        <v>19.306989999999999</v>
      </c>
      <c r="I2249" s="22">
        <v>1210.90002</v>
      </c>
      <c r="J2249" s="22">
        <v>186.809</v>
      </c>
      <c r="K2249" s="22">
        <v>362.59399000000002</v>
      </c>
      <c r="L2249" s="22">
        <v>1190.04504</v>
      </c>
      <c r="M2249" s="22">
        <v>0</v>
      </c>
      <c r="N2249" s="22">
        <v>231.07</v>
      </c>
      <c r="O2249" s="22">
        <v>1.58</v>
      </c>
      <c r="P2249" s="22">
        <v>82.790999999999997</v>
      </c>
      <c r="Q2249" s="22">
        <v>4.8109299999999999</v>
      </c>
      <c r="R2249" s="22">
        <v>1.97</v>
      </c>
      <c r="S2249" s="22">
        <v>1.84</v>
      </c>
      <c r="T2249" s="22">
        <v>0.79610000000000003</v>
      </c>
      <c r="U2249" s="24" t="s">
        <v>48227</v>
      </c>
      <c r="V2249" s="24" t="s">
        <v>48228</v>
      </c>
      <c r="W2249" s="25" t="s">
        <v>48229</v>
      </c>
      <c r="X2249" s="6" t="s">
        <v>90</v>
      </c>
      <c r="Y2249" s="6" t="s">
        <v>90</v>
      </c>
      <c r="Z2249" s="6" t="s">
        <v>90</v>
      </c>
      <c r="AA2249" s="6" t="s">
        <v>90</v>
      </c>
      <c r="AB2249" s="6" t="s">
        <v>90</v>
      </c>
      <c r="AC2249">
        <v>2247</v>
      </c>
      <c r="AD2249" s="6" t="s">
        <v>7767</v>
      </c>
      <c r="AE2249" s="6" t="s">
        <v>50454</v>
      </c>
      <c r="AF2249" s="6" t="s">
        <v>90</v>
      </c>
      <c r="AG2249" s="6" t="s">
        <v>7768</v>
      </c>
    </row>
    <row r="2250" spans="1:33" x14ac:dyDescent="0.25">
      <c r="A2250" s="26" t="s">
        <v>3072</v>
      </c>
      <c r="B2250" s="24" t="s">
        <v>3073</v>
      </c>
      <c r="C2250" s="22">
        <v>32307.26</v>
      </c>
      <c r="D2250" s="22">
        <v>1742.3000400000001</v>
      </c>
      <c r="E2250" s="22">
        <v>1401.1999499999999</v>
      </c>
      <c r="F2250" s="22">
        <v>0.86</v>
      </c>
      <c r="G2250" s="22">
        <v>334.29998000000001</v>
      </c>
      <c r="H2250" s="22">
        <v>0</v>
      </c>
      <c r="I2250" s="22">
        <v>2180.8000400000001</v>
      </c>
      <c r="J2250" s="22">
        <v>2319.1999500000002</v>
      </c>
      <c r="K2250" s="22">
        <v>925.09996999999998</v>
      </c>
      <c r="L2250" s="22">
        <v>2343.1999500000002</v>
      </c>
      <c r="M2250" s="22">
        <v>0</v>
      </c>
      <c r="N2250" s="22">
        <v>1767.6999499999999</v>
      </c>
      <c r="O2250" s="22">
        <v>0.55000000000000004</v>
      </c>
      <c r="P2250" s="22">
        <v>97.272000000000006</v>
      </c>
      <c r="Q2250" s="22">
        <v>35.652000000000001</v>
      </c>
      <c r="R2250" s="22">
        <v>0.89</v>
      </c>
      <c r="S2250" s="22">
        <v>0.4</v>
      </c>
      <c r="T2250" s="22">
        <v>0.25474000000000002</v>
      </c>
      <c r="U2250" s="24" t="s">
        <v>48230</v>
      </c>
      <c r="V2250" s="24" t="s">
        <v>48231</v>
      </c>
      <c r="W2250" s="25" t="s">
        <v>48232</v>
      </c>
      <c r="X2250" s="6" t="s">
        <v>90</v>
      </c>
      <c r="Y2250" s="6" t="s">
        <v>90</v>
      </c>
      <c r="Z2250" s="6" t="s">
        <v>90</v>
      </c>
      <c r="AA2250" s="6" t="s">
        <v>90</v>
      </c>
      <c r="AB2250" s="6" t="s">
        <v>90</v>
      </c>
      <c r="AC2250">
        <v>2248</v>
      </c>
      <c r="AD2250" s="6" t="s">
        <v>7769</v>
      </c>
      <c r="AE2250" s="6" t="s">
        <v>52527</v>
      </c>
      <c r="AF2250" s="6" t="s">
        <v>52528</v>
      </c>
      <c r="AG2250" s="6" t="s">
        <v>7770</v>
      </c>
    </row>
    <row r="2251" spans="1:33" x14ac:dyDescent="0.25">
      <c r="A2251" s="26" t="s">
        <v>3074</v>
      </c>
      <c r="B2251" s="24" t="s">
        <v>3075</v>
      </c>
      <c r="C2251" s="22">
        <v>23463.33</v>
      </c>
      <c r="D2251" s="22">
        <v>1002.40002</v>
      </c>
      <c r="E2251" s="22">
        <v>955.5</v>
      </c>
      <c r="F2251" s="22">
        <v>1</v>
      </c>
      <c r="G2251" s="22">
        <v>0</v>
      </c>
      <c r="H2251" s="22">
        <v>0</v>
      </c>
      <c r="I2251" s="22">
        <v>197.5</v>
      </c>
      <c r="J2251" s="22">
        <v>1116.90002</v>
      </c>
      <c r="K2251" s="22">
        <v>1038.6999499999999</v>
      </c>
      <c r="L2251" s="22">
        <v>1787.90002</v>
      </c>
      <c r="M2251" s="22">
        <v>0</v>
      </c>
      <c r="N2251" s="22">
        <v>-1562.1999599999999</v>
      </c>
      <c r="O2251" s="22">
        <v>-15.2</v>
      </c>
      <c r="Q2251" s="22">
        <v>-1.1221699999999999</v>
      </c>
      <c r="R2251" s="22">
        <v>0.92</v>
      </c>
      <c r="S2251" s="22">
        <v>0.93</v>
      </c>
      <c r="T2251" s="22">
        <v>0.92998000000000003</v>
      </c>
      <c r="U2251" s="24" t="s">
        <v>48233</v>
      </c>
      <c r="V2251" s="24" t="s">
        <v>48234</v>
      </c>
      <c r="W2251" s="25" t="s">
        <v>48235</v>
      </c>
      <c r="X2251" s="6" t="s">
        <v>90</v>
      </c>
      <c r="Y2251" s="6" t="s">
        <v>90</v>
      </c>
      <c r="Z2251" s="6" t="s">
        <v>90</v>
      </c>
      <c r="AA2251" s="6" t="s">
        <v>90</v>
      </c>
      <c r="AB2251" s="6" t="s">
        <v>90</v>
      </c>
      <c r="AC2251">
        <v>2249</v>
      </c>
      <c r="AD2251" s="6" t="s">
        <v>7771</v>
      </c>
      <c r="AE2251" s="6" t="s">
        <v>52021</v>
      </c>
      <c r="AF2251" s="6" t="s">
        <v>90</v>
      </c>
      <c r="AG2251" s="6" t="s">
        <v>7772</v>
      </c>
    </row>
    <row r="2252" spans="1:33" x14ac:dyDescent="0.25">
      <c r="A2252" s="26" t="s">
        <v>3076</v>
      </c>
      <c r="B2252" s="24" t="s">
        <v>3077</v>
      </c>
      <c r="C2252" s="22">
        <v>7621.31</v>
      </c>
      <c r="D2252" s="22">
        <v>624.20001000000002</v>
      </c>
      <c r="E2252" s="22">
        <v>314.29998000000001</v>
      </c>
      <c r="F2252" s="22">
        <v>1.42</v>
      </c>
      <c r="G2252" s="22">
        <v>1888.8000400000001</v>
      </c>
      <c r="H2252" s="22">
        <v>822</v>
      </c>
      <c r="I2252" s="22">
        <v>3100.8000400000001</v>
      </c>
      <c r="J2252" s="22">
        <v>1897.90002</v>
      </c>
      <c r="K2252" s="22">
        <v>3158.6999500000002</v>
      </c>
      <c r="L2252" s="22">
        <v>3169.1000899999999</v>
      </c>
      <c r="M2252" s="22">
        <v>0</v>
      </c>
      <c r="N2252" s="22">
        <v>1441.90002</v>
      </c>
      <c r="O2252" s="22">
        <v>4.08</v>
      </c>
      <c r="P2252" s="22">
        <v>67.052000000000007</v>
      </c>
      <c r="Q2252" s="22">
        <v>2.0350700000000002</v>
      </c>
      <c r="R2252" s="22">
        <v>1.69</v>
      </c>
      <c r="S2252" s="22">
        <v>1.23</v>
      </c>
      <c r="T2252" s="22">
        <v>0.23599000000000001</v>
      </c>
      <c r="U2252" s="24" t="s">
        <v>46044</v>
      </c>
      <c r="V2252" s="24" t="s">
        <v>48236</v>
      </c>
      <c r="W2252" s="25" t="s">
        <v>48237</v>
      </c>
      <c r="X2252" s="6" t="s">
        <v>90</v>
      </c>
      <c r="Y2252" s="6" t="s">
        <v>90</v>
      </c>
      <c r="Z2252" s="6" t="s">
        <v>90</v>
      </c>
      <c r="AA2252" s="6" t="s">
        <v>90</v>
      </c>
      <c r="AB2252" s="6" t="s">
        <v>90</v>
      </c>
      <c r="AC2252">
        <v>2250</v>
      </c>
      <c r="AD2252" s="6" t="s">
        <v>7773</v>
      </c>
      <c r="AE2252" s="6" t="s">
        <v>51813</v>
      </c>
      <c r="AF2252" s="6" t="s">
        <v>51106</v>
      </c>
      <c r="AG2252" s="6" t="s">
        <v>7774</v>
      </c>
    </row>
    <row r="2253" spans="1:33" x14ac:dyDescent="0.25">
      <c r="A2253" s="26" t="s">
        <v>3078</v>
      </c>
      <c r="B2253" s="24" t="s">
        <v>3079</v>
      </c>
      <c r="C2253" s="22">
        <v>86130.41</v>
      </c>
      <c r="D2253" s="22">
        <v>4435.5</v>
      </c>
      <c r="E2253" s="22">
        <v>4287.2001899999996</v>
      </c>
      <c r="F2253" s="22">
        <v>0.5</v>
      </c>
      <c r="G2253" s="22">
        <v>1442.1999499999999</v>
      </c>
      <c r="H2253" s="22">
        <v>460.6</v>
      </c>
      <c r="I2253" s="22">
        <v>1691.59997</v>
      </c>
      <c r="J2253" s="22">
        <v>2742.1000899999999</v>
      </c>
      <c r="K2253" s="22">
        <v>13234.799800000001</v>
      </c>
      <c r="L2253" s="22">
        <v>430.79998000000001</v>
      </c>
      <c r="M2253" s="22">
        <v>0</v>
      </c>
      <c r="N2253" s="22">
        <v>13912.70019</v>
      </c>
      <c r="O2253" s="22">
        <v>56.14</v>
      </c>
      <c r="P2253" s="22">
        <v>2.81209</v>
      </c>
      <c r="Q2253" s="22">
        <v>2.8930000000000001E-2</v>
      </c>
      <c r="R2253" s="22">
        <v>4.28</v>
      </c>
      <c r="S2253" s="22">
        <v>4.66</v>
      </c>
      <c r="T2253" s="22">
        <v>4.1325900000000004</v>
      </c>
      <c r="U2253" s="24" t="s">
        <v>48238</v>
      </c>
      <c r="V2253" s="24" t="s">
        <v>48239</v>
      </c>
      <c r="W2253" s="25" t="s">
        <v>48240</v>
      </c>
      <c r="X2253" s="6" t="s">
        <v>90</v>
      </c>
      <c r="Y2253" s="6" t="s">
        <v>90</v>
      </c>
      <c r="Z2253" s="6" t="s">
        <v>90</v>
      </c>
      <c r="AA2253" s="6" t="s">
        <v>90</v>
      </c>
      <c r="AB2253" s="6" t="s">
        <v>90</v>
      </c>
      <c r="AC2253">
        <v>2251</v>
      </c>
      <c r="AD2253" s="6" t="s">
        <v>7775</v>
      </c>
      <c r="AE2253" s="6" t="s">
        <v>50529</v>
      </c>
      <c r="AF2253" s="6" t="s">
        <v>50526</v>
      </c>
      <c r="AG2253" s="6" t="s">
        <v>7776</v>
      </c>
    </row>
    <row r="2254" spans="1:33" x14ac:dyDescent="0.25">
      <c r="A2254" s="26" t="s">
        <v>3080</v>
      </c>
      <c r="B2254" s="24" t="s">
        <v>3081</v>
      </c>
      <c r="C2254" s="22">
        <v>3417.22</v>
      </c>
      <c r="D2254" s="22">
        <v>365.03100000000001</v>
      </c>
      <c r="E2254" s="22">
        <v>-135.346</v>
      </c>
      <c r="F2254" s="22">
        <v>1.27</v>
      </c>
      <c r="G2254" s="22">
        <v>419.93398999999999</v>
      </c>
      <c r="H2254" s="22">
        <v>268.56297999999998</v>
      </c>
      <c r="I2254" s="22">
        <v>359.74700000000001</v>
      </c>
      <c r="J2254" s="22">
        <v>956.71898999999996</v>
      </c>
      <c r="K2254" s="22">
        <v>2244.5119599999998</v>
      </c>
      <c r="L2254" s="22">
        <v>2421.5009700000001</v>
      </c>
      <c r="M2254" s="22">
        <v>0</v>
      </c>
      <c r="N2254" s="22">
        <v>3860.56909</v>
      </c>
      <c r="O2254" s="22">
        <v>50.55</v>
      </c>
      <c r="P2254" s="22">
        <v>38.545999999999999</v>
      </c>
      <c r="Q2254" s="22">
        <v>0.62722999999999995</v>
      </c>
      <c r="R2254" s="22">
        <v>2.35</v>
      </c>
      <c r="S2254" s="22">
        <v>2.0699999999999998</v>
      </c>
      <c r="T2254" s="22">
        <v>1.6264000000000001</v>
      </c>
      <c r="U2254" s="24" t="s">
        <v>48241</v>
      </c>
      <c r="V2254" s="24" t="s">
        <v>48242</v>
      </c>
      <c r="W2254" s="25" t="s">
        <v>48243</v>
      </c>
      <c r="X2254" s="6" t="s">
        <v>90</v>
      </c>
      <c r="Y2254" s="6" t="s">
        <v>90</v>
      </c>
      <c r="Z2254" s="6" t="s">
        <v>90</v>
      </c>
      <c r="AA2254" s="6" t="s">
        <v>90</v>
      </c>
      <c r="AB2254" s="6" t="s">
        <v>90</v>
      </c>
      <c r="AC2254">
        <v>2252</v>
      </c>
      <c r="AD2254" s="6" t="s">
        <v>7777</v>
      </c>
      <c r="AE2254" s="6" t="s">
        <v>52286</v>
      </c>
      <c r="AF2254" s="6" t="s">
        <v>90</v>
      </c>
      <c r="AG2254" s="6" t="s">
        <v>7778</v>
      </c>
    </row>
    <row r="2255" spans="1:33" x14ac:dyDescent="0.25">
      <c r="A2255" s="26" t="s">
        <v>3082</v>
      </c>
      <c r="B2255" s="24" t="s">
        <v>3083</v>
      </c>
      <c r="C2255" s="22">
        <v>3613.57</v>
      </c>
      <c r="D2255" s="22">
        <v>774.625</v>
      </c>
      <c r="E2255" s="22">
        <v>610.63396999999998</v>
      </c>
      <c r="F2255" s="22">
        <v>1.28</v>
      </c>
      <c r="G2255" s="22">
        <v>416.178</v>
      </c>
      <c r="H2255" s="22">
        <v>618.87901999999997</v>
      </c>
      <c r="I2255" s="22">
        <v>279.32799999999997</v>
      </c>
      <c r="J2255" s="22">
        <v>726.25798999999995</v>
      </c>
      <c r="K2255" s="22">
        <v>2121.2099600000001</v>
      </c>
      <c r="L2255" s="22">
        <v>500.93700999999999</v>
      </c>
      <c r="M2255" s="22">
        <v>0</v>
      </c>
      <c r="N2255" s="22">
        <v>2050.1498999999999</v>
      </c>
      <c r="O2255" s="22">
        <v>15.29</v>
      </c>
      <c r="P2255" s="22">
        <v>20.881989999999998</v>
      </c>
      <c r="Q2255" s="22">
        <v>0.26393</v>
      </c>
      <c r="R2255" s="22">
        <v>3.08</v>
      </c>
      <c r="S2255" s="22">
        <v>2.0699999999999998</v>
      </c>
      <c r="T2255" s="22">
        <v>1.4955400000000001</v>
      </c>
      <c r="U2255" s="24" t="s">
        <v>48244</v>
      </c>
      <c r="V2255" s="24" t="s">
        <v>48245</v>
      </c>
      <c r="W2255" s="25" t="s">
        <v>48246</v>
      </c>
      <c r="X2255" s="6" t="s">
        <v>90</v>
      </c>
      <c r="Y2255" s="6" t="s">
        <v>90</v>
      </c>
      <c r="Z2255" s="6" t="s">
        <v>90</v>
      </c>
      <c r="AA2255" s="6" t="s">
        <v>90</v>
      </c>
      <c r="AB2255" s="6" t="s">
        <v>90</v>
      </c>
      <c r="AC2255">
        <v>2253</v>
      </c>
      <c r="AD2255" s="6" t="s">
        <v>7779</v>
      </c>
      <c r="AE2255" s="6" t="s">
        <v>49913</v>
      </c>
      <c r="AF2255" s="6" t="s">
        <v>90</v>
      </c>
      <c r="AG2255" s="6" t="s">
        <v>7780</v>
      </c>
    </row>
    <row r="2256" spans="1:33" x14ac:dyDescent="0.25">
      <c r="A2256" s="26" t="s">
        <v>3085</v>
      </c>
      <c r="B2256" s="24" t="s">
        <v>3086</v>
      </c>
      <c r="C2256" s="22">
        <v>9288.3799999999992</v>
      </c>
      <c r="D2256" s="22">
        <v>855</v>
      </c>
      <c r="E2256" s="22">
        <v>-1192</v>
      </c>
      <c r="F2256" s="22">
        <v>0.96</v>
      </c>
      <c r="G2256" s="22">
        <v>2086</v>
      </c>
      <c r="H2256" s="22">
        <v>570</v>
      </c>
      <c r="I2256" s="22">
        <v>4541</v>
      </c>
      <c r="J2256" s="22">
        <v>10337</v>
      </c>
      <c r="K2256" s="22">
        <v>11116</v>
      </c>
      <c r="L2256" s="22">
        <v>11933</v>
      </c>
      <c r="M2256" s="22">
        <v>2000</v>
      </c>
      <c r="N2256" s="22">
        <v>2918</v>
      </c>
      <c r="O2256" s="22">
        <v>8.4700000000000006</v>
      </c>
      <c r="P2256" s="22">
        <v>69.578999999999994</v>
      </c>
      <c r="Q2256" s="22">
        <v>3.7095699999999998</v>
      </c>
      <c r="R2256" s="22">
        <v>1.17</v>
      </c>
      <c r="S2256" s="22">
        <v>1.02</v>
      </c>
      <c r="T2256" s="22">
        <v>0.81840999999999997</v>
      </c>
      <c r="U2256" s="24" t="s">
        <v>48247</v>
      </c>
      <c r="V2256" s="24" t="s">
        <v>48248</v>
      </c>
      <c r="W2256" s="25" t="s">
        <v>48249</v>
      </c>
      <c r="X2256" s="6" t="s">
        <v>90</v>
      </c>
      <c r="Y2256" s="6" t="s">
        <v>90</v>
      </c>
      <c r="Z2256" s="6" t="s">
        <v>90</v>
      </c>
      <c r="AA2256" s="6" t="s">
        <v>90</v>
      </c>
      <c r="AB2256" s="6" t="s">
        <v>90</v>
      </c>
      <c r="AC2256">
        <v>2254</v>
      </c>
      <c r="AD2256" s="6" t="s">
        <v>7781</v>
      </c>
      <c r="AE2256" s="6" t="s">
        <v>48848</v>
      </c>
      <c r="AF2256" s="6" t="s">
        <v>90</v>
      </c>
      <c r="AG2256" s="6" t="s">
        <v>7782</v>
      </c>
    </row>
    <row r="2257" spans="1:33" x14ac:dyDescent="0.25">
      <c r="A2257" s="26" t="s">
        <v>90</v>
      </c>
      <c r="B2257" s="24" t="s">
        <v>3087</v>
      </c>
      <c r="C2257" s="22">
        <v>295898.81</v>
      </c>
      <c r="F2257" s="22">
        <v>1.02</v>
      </c>
      <c r="U2257" s="24" t="s">
        <v>90</v>
      </c>
      <c r="V2257" s="24" t="s">
        <v>90</v>
      </c>
      <c r="W2257" s="25" t="s">
        <v>90</v>
      </c>
      <c r="X2257" s="6" t="s">
        <v>90</v>
      </c>
      <c r="Y2257" s="6" t="s">
        <v>90</v>
      </c>
      <c r="Z2257" s="6" t="s">
        <v>90</v>
      </c>
      <c r="AA2257" s="6" t="s">
        <v>90</v>
      </c>
      <c r="AB2257" s="6" t="s">
        <v>90</v>
      </c>
      <c r="AC2257">
        <v>2255</v>
      </c>
      <c r="AD2257" s="6" t="s">
        <v>7783</v>
      </c>
      <c r="AE2257" s="6" t="s">
        <v>52532</v>
      </c>
      <c r="AF2257" s="6" t="s">
        <v>48946</v>
      </c>
      <c r="AG2257" s="6" t="s">
        <v>7784</v>
      </c>
    </row>
    <row r="2258" spans="1:33" x14ac:dyDescent="0.25">
      <c r="A2258" s="26" t="s">
        <v>3088</v>
      </c>
      <c r="B2258" s="24" t="s">
        <v>3089</v>
      </c>
      <c r="C2258" s="22">
        <v>17866.310000000001</v>
      </c>
      <c r="D2258" s="22">
        <v>1520.63195</v>
      </c>
      <c r="E2258" s="22">
        <v>373.42000999999999</v>
      </c>
      <c r="F2258" s="22">
        <v>1.19</v>
      </c>
      <c r="G2258" s="22">
        <v>537.07501000000002</v>
      </c>
      <c r="H2258" s="22">
        <v>0</v>
      </c>
      <c r="I2258" s="22">
        <v>1044.4150299999999</v>
      </c>
      <c r="J2258" s="22">
        <v>1142.2309499999999</v>
      </c>
      <c r="K2258" s="22">
        <v>707.82</v>
      </c>
      <c r="L2258" s="22">
        <v>12296.780269999999</v>
      </c>
      <c r="M2258" s="22">
        <v>0</v>
      </c>
      <c r="N2258" s="22">
        <v>10221.679679999999</v>
      </c>
      <c r="O2258" s="22">
        <v>25.16</v>
      </c>
      <c r="P2258" s="22">
        <v>55.082999999999998</v>
      </c>
      <c r="Q2258" s="22">
        <v>1.2263200000000001</v>
      </c>
      <c r="R2258" s="22">
        <v>0.63</v>
      </c>
      <c r="S2258" s="22">
        <v>0.62</v>
      </c>
      <c r="T2258" s="22">
        <v>0.14948</v>
      </c>
      <c r="U2258" s="24" t="s">
        <v>48250</v>
      </c>
      <c r="V2258" s="24" t="s">
        <v>48251</v>
      </c>
      <c r="W2258" s="25" t="s">
        <v>48252</v>
      </c>
      <c r="X2258" s="6" t="s">
        <v>90</v>
      </c>
      <c r="Y2258" s="6" t="s">
        <v>90</v>
      </c>
      <c r="Z2258" s="6" t="s">
        <v>90</v>
      </c>
      <c r="AA2258" s="6" t="s">
        <v>90</v>
      </c>
      <c r="AB2258" s="6" t="s">
        <v>90</v>
      </c>
      <c r="AC2258">
        <v>2256</v>
      </c>
      <c r="AD2258" s="6" t="s">
        <v>7785</v>
      </c>
      <c r="AE2258" s="6" t="s">
        <v>49101</v>
      </c>
      <c r="AF2258" s="6" t="s">
        <v>90</v>
      </c>
      <c r="AG2258" s="6" t="s">
        <v>7786</v>
      </c>
    </row>
    <row r="2259" spans="1:33" x14ac:dyDescent="0.25">
      <c r="A2259" s="26" t="s">
        <v>3090</v>
      </c>
      <c r="B2259" s="24" t="s">
        <v>3091</v>
      </c>
      <c r="C2259" s="22">
        <v>11186.95</v>
      </c>
      <c r="D2259" s="22">
        <v>6433.2001899999996</v>
      </c>
      <c r="E2259" s="22">
        <v>3405.6000899999999</v>
      </c>
      <c r="F2259" s="22">
        <v>1.17</v>
      </c>
      <c r="G2259" s="22">
        <v>3814.5</v>
      </c>
      <c r="H2259" s="22">
        <v>3519.5</v>
      </c>
      <c r="I2259" s="22">
        <v>33032.898430000001</v>
      </c>
      <c r="J2259" s="22">
        <v>6746.2001899999996</v>
      </c>
      <c r="K2259" s="22">
        <v>10635.400390000001</v>
      </c>
      <c r="L2259" s="22">
        <v>18015.199209999999</v>
      </c>
      <c r="M2259" s="22">
        <v>0</v>
      </c>
      <c r="N2259" s="22">
        <v>21072.300780000001</v>
      </c>
      <c r="O2259" s="22">
        <v>17.45</v>
      </c>
      <c r="P2259" s="22">
        <v>48.601999999999997</v>
      </c>
      <c r="Q2259" s="22">
        <v>0.94557999999999998</v>
      </c>
      <c r="R2259" s="22">
        <v>1.58</v>
      </c>
      <c r="S2259" s="22">
        <v>1.05</v>
      </c>
      <c r="T2259" s="22">
        <v>0.48937000000000003</v>
      </c>
      <c r="U2259" s="24" t="s">
        <v>48253</v>
      </c>
      <c r="V2259" s="24" t="s">
        <v>48254</v>
      </c>
      <c r="W2259" s="25" t="s">
        <v>48255</v>
      </c>
      <c r="X2259" s="6" t="s">
        <v>90</v>
      </c>
      <c r="Y2259" s="6" t="s">
        <v>90</v>
      </c>
      <c r="Z2259" s="6" t="s">
        <v>90</v>
      </c>
      <c r="AA2259" s="6" t="s">
        <v>90</v>
      </c>
      <c r="AB2259" s="6" t="s">
        <v>90</v>
      </c>
      <c r="AC2259">
        <v>2257</v>
      </c>
      <c r="AD2259" s="6" t="s">
        <v>7787</v>
      </c>
      <c r="AE2259" s="6" t="s">
        <v>50697</v>
      </c>
      <c r="AF2259" s="6" t="s">
        <v>90</v>
      </c>
      <c r="AG2259" s="6" t="s">
        <v>7788</v>
      </c>
    </row>
    <row r="2260" spans="1:33" x14ac:dyDescent="0.25">
      <c r="A2260" s="26" t="s">
        <v>3092</v>
      </c>
      <c r="B2260" s="24" t="s">
        <v>3093</v>
      </c>
      <c r="C2260" s="22">
        <v>6345.51</v>
      </c>
      <c r="D2260" s="22">
        <v>284.79998000000001</v>
      </c>
      <c r="E2260" s="22">
        <v>213.39999</v>
      </c>
      <c r="F2260" s="22">
        <v>1.36</v>
      </c>
      <c r="G2260" s="22">
        <v>66.099990000000005</v>
      </c>
      <c r="H2260" s="22">
        <v>29.399989999999999</v>
      </c>
      <c r="I2260" s="22">
        <v>663.09996999999998</v>
      </c>
      <c r="J2260" s="22">
        <v>919.40002000000004</v>
      </c>
      <c r="K2260" s="22">
        <v>1621.09997</v>
      </c>
      <c r="L2260" s="22">
        <v>1525.09997</v>
      </c>
      <c r="M2260" s="22">
        <v>0</v>
      </c>
      <c r="N2260" s="22">
        <v>306.60000000000002</v>
      </c>
      <c r="O2260" s="22">
        <v>7.98</v>
      </c>
      <c r="P2260" s="22">
        <v>53.411990000000003</v>
      </c>
      <c r="Q2260" s="22">
        <v>1.14645</v>
      </c>
      <c r="R2260" s="22">
        <v>3.95</v>
      </c>
      <c r="S2260" s="22">
        <v>1.73</v>
      </c>
      <c r="T2260" s="22">
        <v>1.65934</v>
      </c>
      <c r="U2260" s="24" t="s">
        <v>48256</v>
      </c>
      <c r="V2260" s="24" t="s">
        <v>48257</v>
      </c>
      <c r="W2260" s="25" t="s">
        <v>48258</v>
      </c>
      <c r="X2260" s="6" t="s">
        <v>90</v>
      </c>
      <c r="Y2260" s="6" t="s">
        <v>90</v>
      </c>
      <c r="Z2260" s="6" t="s">
        <v>90</v>
      </c>
      <c r="AA2260" s="6" t="s">
        <v>90</v>
      </c>
      <c r="AB2260" s="6" t="s">
        <v>90</v>
      </c>
      <c r="AC2260">
        <v>2258</v>
      </c>
      <c r="AD2260" s="6" t="s">
        <v>7789</v>
      </c>
      <c r="AE2260" s="6" t="s">
        <v>48613</v>
      </c>
      <c r="AF2260" s="6" t="s">
        <v>48834</v>
      </c>
      <c r="AG2260" s="6" t="s">
        <v>7790</v>
      </c>
    </row>
    <row r="2261" spans="1:33" x14ac:dyDescent="0.25">
      <c r="A2261" s="26" t="s">
        <v>90</v>
      </c>
      <c r="B2261" s="24" t="s">
        <v>3094</v>
      </c>
      <c r="C2261" s="22">
        <v>72096.44</v>
      </c>
      <c r="F2261" s="22">
        <v>0.7</v>
      </c>
      <c r="U2261" s="24" t="s">
        <v>90</v>
      </c>
      <c r="V2261" s="24" t="s">
        <v>90</v>
      </c>
      <c r="W2261" s="25" t="s">
        <v>90</v>
      </c>
      <c r="X2261" s="6" t="s">
        <v>90</v>
      </c>
      <c r="Y2261" s="6" t="s">
        <v>90</v>
      </c>
      <c r="Z2261" s="6" t="s">
        <v>90</v>
      </c>
      <c r="AA2261" s="6" t="s">
        <v>90</v>
      </c>
      <c r="AB2261" s="6" t="s">
        <v>90</v>
      </c>
      <c r="AC2261">
        <v>2259</v>
      </c>
      <c r="AD2261" s="6" t="s">
        <v>7791</v>
      </c>
      <c r="AE2261" s="6" t="s">
        <v>49951</v>
      </c>
      <c r="AF2261" s="6" t="s">
        <v>90</v>
      </c>
      <c r="AG2261" s="6" t="s">
        <v>7792</v>
      </c>
    </row>
    <row r="2262" spans="1:33" x14ac:dyDescent="0.25">
      <c r="A2262" s="26" t="s">
        <v>3095</v>
      </c>
      <c r="B2262" s="24" t="s">
        <v>3096</v>
      </c>
      <c r="C2262" s="22">
        <v>144869.54999999999</v>
      </c>
      <c r="D2262" s="22">
        <v>48983</v>
      </c>
      <c r="E2262" s="22">
        <v>31884</v>
      </c>
      <c r="F2262" s="22">
        <v>0.37</v>
      </c>
      <c r="G2262" s="22">
        <v>24506</v>
      </c>
      <c r="H2262" s="22">
        <v>2388</v>
      </c>
      <c r="I2262" s="22">
        <v>189928</v>
      </c>
      <c r="J2262" s="22">
        <v>50171</v>
      </c>
      <c r="K2262" s="22">
        <v>37857</v>
      </c>
      <c r="L2262" s="22">
        <v>140676</v>
      </c>
      <c r="M2262" s="22">
        <v>0</v>
      </c>
      <c r="N2262" s="22">
        <v>92463</v>
      </c>
      <c r="O2262" s="22">
        <v>22.43</v>
      </c>
      <c r="P2262" s="22">
        <v>59.904989999999998</v>
      </c>
      <c r="Q2262" s="22">
        <v>1.4940899999999999</v>
      </c>
      <c r="R2262" s="22">
        <v>0.75</v>
      </c>
      <c r="S2262" s="22">
        <v>0.71</v>
      </c>
      <c r="T2262" s="22">
        <v>0.21851000000000001</v>
      </c>
      <c r="U2262" s="24" t="s">
        <v>48259</v>
      </c>
      <c r="V2262" s="24" t="s">
        <v>48260</v>
      </c>
      <c r="W2262" s="25" t="s">
        <v>48261</v>
      </c>
      <c r="X2262" s="6" t="s">
        <v>90</v>
      </c>
      <c r="Y2262" s="6" t="s">
        <v>90</v>
      </c>
      <c r="Z2262" s="6" t="s">
        <v>90</v>
      </c>
      <c r="AA2262" s="6" t="s">
        <v>90</v>
      </c>
      <c r="AB2262" s="6" t="s">
        <v>90</v>
      </c>
      <c r="AC2262">
        <v>2260</v>
      </c>
      <c r="AD2262" s="6" t="s">
        <v>7793</v>
      </c>
      <c r="AE2262" s="6" t="s">
        <v>49057</v>
      </c>
      <c r="AF2262" s="6" t="s">
        <v>90</v>
      </c>
      <c r="AG2262" s="6" t="s">
        <v>7794</v>
      </c>
    </row>
    <row r="2263" spans="1:33" x14ac:dyDescent="0.25">
      <c r="A2263" s="26" t="s">
        <v>3097</v>
      </c>
      <c r="B2263" s="24" t="s">
        <v>3098</v>
      </c>
      <c r="C2263" s="22">
        <v>5193.4799999999996</v>
      </c>
      <c r="D2263" s="22">
        <v>-913</v>
      </c>
      <c r="E2263" s="22">
        <v>-1292</v>
      </c>
      <c r="F2263" s="22">
        <v>3.01</v>
      </c>
      <c r="G2263" s="22">
        <v>272</v>
      </c>
      <c r="H2263" s="22">
        <v>90</v>
      </c>
      <c r="I2263" s="22">
        <v>0</v>
      </c>
      <c r="J2263" s="22">
        <v>2072</v>
      </c>
      <c r="K2263" s="22">
        <v>1933</v>
      </c>
      <c r="L2263" s="22">
        <v>3137</v>
      </c>
      <c r="M2263" s="22">
        <v>0</v>
      </c>
      <c r="N2263" s="22">
        <v>-2550</v>
      </c>
      <c r="O2263" s="22">
        <v>-24.45</v>
      </c>
      <c r="Q2263" s="22">
        <v>-1.14317</v>
      </c>
      <c r="R2263" s="22">
        <v>0.84</v>
      </c>
      <c r="S2263" s="22">
        <v>0.89</v>
      </c>
      <c r="T2263" s="22">
        <v>0.75819999999999999</v>
      </c>
      <c r="U2263" s="24" t="s">
        <v>48262</v>
      </c>
      <c r="V2263" s="24" t="s">
        <v>48263</v>
      </c>
      <c r="W2263" s="25" t="s">
        <v>48264</v>
      </c>
      <c r="X2263" s="6" t="s">
        <v>90</v>
      </c>
      <c r="Y2263" s="6" t="s">
        <v>90</v>
      </c>
      <c r="Z2263" s="6" t="s">
        <v>90</v>
      </c>
      <c r="AA2263" s="6" t="s">
        <v>90</v>
      </c>
      <c r="AB2263" s="6" t="s">
        <v>90</v>
      </c>
      <c r="AC2263">
        <v>2261</v>
      </c>
      <c r="AD2263" s="6" t="s">
        <v>7795</v>
      </c>
      <c r="AE2263" s="6" t="s">
        <v>49571</v>
      </c>
      <c r="AF2263" s="6" t="s">
        <v>90</v>
      </c>
      <c r="AG2263" s="6" t="s">
        <v>7796</v>
      </c>
    </row>
    <row r="2264" spans="1:33" x14ac:dyDescent="0.25">
      <c r="A2264" s="26" t="s">
        <v>3099</v>
      </c>
      <c r="B2264" s="24" t="s">
        <v>3100</v>
      </c>
      <c r="C2264" s="22">
        <v>17474.330000000002</v>
      </c>
      <c r="D2264" s="22">
        <v>1466</v>
      </c>
      <c r="E2264" s="22">
        <v>1040</v>
      </c>
      <c r="F2264" s="22">
        <v>1.47</v>
      </c>
      <c r="G2264" s="22">
        <v>1519</v>
      </c>
      <c r="H2264" s="22">
        <v>2034</v>
      </c>
      <c r="I2264" s="22">
        <v>11910</v>
      </c>
      <c r="J2264" s="22">
        <v>3467</v>
      </c>
      <c r="K2264" s="22">
        <v>4327</v>
      </c>
      <c r="L2264" s="22">
        <v>3751</v>
      </c>
      <c r="M2264" s="22">
        <v>0</v>
      </c>
      <c r="N2264" s="22">
        <v>10147</v>
      </c>
      <c r="O2264" s="22">
        <v>56.34</v>
      </c>
      <c r="P2264" s="22">
        <v>23.936</v>
      </c>
      <c r="Q2264" s="22">
        <v>0.31468000000000002</v>
      </c>
      <c r="R2264" s="22">
        <v>1.08</v>
      </c>
      <c r="S2264" s="22">
        <v>0.66</v>
      </c>
      <c r="T2264" s="22">
        <v>0.22323999999999999</v>
      </c>
      <c r="U2264" s="24" t="s">
        <v>44918</v>
      </c>
      <c r="V2264" s="24" t="s">
        <v>44608</v>
      </c>
      <c r="W2264" s="25" t="s">
        <v>45944</v>
      </c>
      <c r="X2264" s="6" t="s">
        <v>90</v>
      </c>
      <c r="Y2264" s="6" t="s">
        <v>90</v>
      </c>
      <c r="Z2264" s="6" t="s">
        <v>90</v>
      </c>
      <c r="AA2264" s="6" t="s">
        <v>90</v>
      </c>
      <c r="AB2264" s="6" t="s">
        <v>90</v>
      </c>
      <c r="AC2264">
        <v>2262</v>
      </c>
      <c r="AD2264" s="6" t="s">
        <v>7797</v>
      </c>
      <c r="AE2264" s="6" t="s">
        <v>51702</v>
      </c>
      <c r="AF2264" s="6" t="s">
        <v>52021</v>
      </c>
      <c r="AG2264" s="6" t="s">
        <v>7798</v>
      </c>
    </row>
    <row r="2265" spans="1:33" x14ac:dyDescent="0.25">
      <c r="A2265" s="26" t="s">
        <v>3101</v>
      </c>
      <c r="B2265" s="24" t="s">
        <v>3102</v>
      </c>
      <c r="C2265" s="22">
        <v>4078.93</v>
      </c>
      <c r="D2265" s="22">
        <v>1600.5</v>
      </c>
      <c r="E2265" s="22">
        <v>1515.1999499999999</v>
      </c>
      <c r="F2265" s="22">
        <v>1.37</v>
      </c>
      <c r="G2265" s="22">
        <v>51552</v>
      </c>
      <c r="H2265" s="22">
        <v>1184</v>
      </c>
      <c r="I2265" s="22">
        <v>680</v>
      </c>
      <c r="J2265" s="22">
        <v>53644</v>
      </c>
      <c r="K2265" s="22">
        <v>53779</v>
      </c>
      <c r="L2265" s="22">
        <v>7192</v>
      </c>
      <c r="M2265" s="22">
        <v>295</v>
      </c>
      <c r="N2265" s="22">
        <v>5061</v>
      </c>
      <c r="O2265" s="22">
        <v>47.72</v>
      </c>
      <c r="P2265" s="22">
        <v>75.207999999999998</v>
      </c>
      <c r="Q2265" s="22">
        <v>3.2047400000000001</v>
      </c>
      <c r="R2265" s="22">
        <v>1.19</v>
      </c>
      <c r="S2265" s="22">
        <v>0.98</v>
      </c>
      <c r="T2265" s="22">
        <v>1.9439999999999999E-2</v>
      </c>
      <c r="U2265" s="24" t="s">
        <v>48265</v>
      </c>
      <c r="V2265" s="24" t="s">
        <v>48266</v>
      </c>
      <c r="W2265" s="25" t="s">
        <v>48267</v>
      </c>
      <c r="X2265" s="6" t="s">
        <v>90</v>
      </c>
      <c r="Y2265" s="6" t="s">
        <v>90</v>
      </c>
      <c r="Z2265" s="6" t="s">
        <v>90</v>
      </c>
      <c r="AA2265" s="6" t="s">
        <v>90</v>
      </c>
      <c r="AB2265" s="6" t="s">
        <v>90</v>
      </c>
      <c r="AC2265">
        <v>2263</v>
      </c>
      <c r="AD2265" s="6" t="s">
        <v>7799</v>
      </c>
      <c r="AE2265" s="6" t="s">
        <v>50570</v>
      </c>
      <c r="AF2265" s="6" t="s">
        <v>90</v>
      </c>
      <c r="AG2265" s="6" t="s">
        <v>7800</v>
      </c>
    </row>
    <row r="2266" spans="1:33" x14ac:dyDescent="0.25">
      <c r="A2266" s="26" t="s">
        <v>3103</v>
      </c>
      <c r="B2266" s="24" t="s">
        <v>3104</v>
      </c>
      <c r="C2266" s="22">
        <v>15321.57</v>
      </c>
      <c r="D2266" s="22">
        <v>1017.06597</v>
      </c>
      <c r="E2266" s="22">
        <v>886.64300000000003</v>
      </c>
      <c r="F2266" s="22">
        <v>0.86</v>
      </c>
      <c r="G2266" s="22">
        <v>722.89202</v>
      </c>
      <c r="H2266" s="22">
        <v>455.70999</v>
      </c>
      <c r="I2266" s="22">
        <v>657.72698000000003</v>
      </c>
      <c r="J2266" s="22">
        <v>785.73698999999999</v>
      </c>
      <c r="K2266" s="22">
        <v>1763.9029499999999</v>
      </c>
      <c r="L2266" s="22">
        <v>1524.87805</v>
      </c>
      <c r="M2266" s="22">
        <v>0</v>
      </c>
      <c r="N2266" s="22">
        <v>504.488</v>
      </c>
      <c r="O2266" s="22">
        <v>10.16</v>
      </c>
      <c r="P2266" s="22">
        <v>70.450990000000004</v>
      </c>
      <c r="Q2266" s="22">
        <v>2.3842500000000002</v>
      </c>
      <c r="R2266" s="22">
        <v>2.21</v>
      </c>
      <c r="S2266" s="22">
        <v>1.66</v>
      </c>
      <c r="T2266" s="22">
        <v>0.74490000000000001</v>
      </c>
      <c r="U2266" s="24" t="s">
        <v>48268</v>
      </c>
      <c r="V2266" s="24" t="s">
        <v>48269</v>
      </c>
      <c r="W2266" s="25" t="s">
        <v>48270</v>
      </c>
      <c r="X2266" s="6" t="s">
        <v>90</v>
      </c>
      <c r="Y2266" s="6" t="s">
        <v>90</v>
      </c>
      <c r="Z2266" s="6" t="s">
        <v>90</v>
      </c>
      <c r="AA2266" s="6" t="s">
        <v>90</v>
      </c>
      <c r="AB2266" s="6" t="s">
        <v>90</v>
      </c>
      <c r="AC2266">
        <v>2264</v>
      </c>
      <c r="AD2266" s="6" t="s">
        <v>7801</v>
      </c>
      <c r="AE2266" s="6" t="s">
        <v>50420</v>
      </c>
      <c r="AF2266" s="6" t="s">
        <v>52462</v>
      </c>
      <c r="AG2266" s="6" t="s">
        <v>7802</v>
      </c>
    </row>
    <row r="2267" spans="1:33" x14ac:dyDescent="0.25">
      <c r="A2267" s="26" t="s">
        <v>3105</v>
      </c>
      <c r="B2267" s="24" t="s">
        <v>3106</v>
      </c>
      <c r="C2267" s="22">
        <v>3346.52</v>
      </c>
      <c r="D2267" s="22">
        <v>254.37799999999999</v>
      </c>
      <c r="E2267" s="22">
        <v>199.684</v>
      </c>
      <c r="F2267" s="22">
        <v>0.52</v>
      </c>
      <c r="G2267" s="22">
        <v>989.55998999999997</v>
      </c>
      <c r="H2267" s="22">
        <v>0</v>
      </c>
      <c r="I2267" s="22">
        <v>245.22300000000001</v>
      </c>
      <c r="J2267" s="22">
        <v>1219.9379799999999</v>
      </c>
      <c r="K2267" s="22">
        <v>4552.2578100000001</v>
      </c>
      <c r="L2267" s="22">
        <v>2421.5720200000001</v>
      </c>
      <c r="M2267" s="22">
        <v>0</v>
      </c>
      <c r="N2267" s="22">
        <v>3344.7451099999998</v>
      </c>
      <c r="O2267" s="22">
        <v>14.61</v>
      </c>
      <c r="P2267" s="22">
        <v>41.456000000000003</v>
      </c>
      <c r="Q2267" s="22">
        <v>0.70809999999999995</v>
      </c>
      <c r="R2267" s="22">
        <v>4.09</v>
      </c>
      <c r="S2267" s="22">
        <v>3.73</v>
      </c>
      <c r="T2267" s="22">
        <v>2.9203899999999998</v>
      </c>
      <c r="U2267" s="24" t="s">
        <v>48271</v>
      </c>
      <c r="V2267" s="24" t="s">
        <v>48272</v>
      </c>
      <c r="W2267" s="25" t="s">
        <v>48273</v>
      </c>
      <c r="X2267" s="6" t="s">
        <v>90</v>
      </c>
      <c r="Y2267" s="6" t="s">
        <v>90</v>
      </c>
      <c r="Z2267" s="6" t="s">
        <v>90</v>
      </c>
      <c r="AA2267" s="6" t="s">
        <v>90</v>
      </c>
      <c r="AB2267" s="6" t="s">
        <v>90</v>
      </c>
      <c r="AC2267">
        <v>2265</v>
      </c>
      <c r="AD2267" s="6" t="s">
        <v>7803</v>
      </c>
      <c r="AE2267" s="6" t="s">
        <v>52185</v>
      </c>
      <c r="AF2267" s="6" t="s">
        <v>52536</v>
      </c>
      <c r="AG2267" s="6" t="s">
        <v>7804</v>
      </c>
    </row>
    <row r="2268" spans="1:33" x14ac:dyDescent="0.25">
      <c r="A2268" s="26" t="s">
        <v>3107</v>
      </c>
      <c r="B2268" s="24" t="s">
        <v>3108</v>
      </c>
      <c r="C2268" s="22">
        <v>26962.37</v>
      </c>
      <c r="D2268" s="22">
        <v>6375</v>
      </c>
      <c r="E2268" s="22">
        <v>4385</v>
      </c>
      <c r="F2268" s="22">
        <v>0.72</v>
      </c>
      <c r="G2268" s="22">
        <v>5017</v>
      </c>
      <c r="H2268" s="22">
        <v>8353</v>
      </c>
      <c r="I2268" s="22">
        <v>33010</v>
      </c>
      <c r="J2268" s="22">
        <v>22583</v>
      </c>
      <c r="K2268" s="22">
        <v>16902</v>
      </c>
      <c r="L2268" s="22">
        <v>10615</v>
      </c>
      <c r="M2268" s="22">
        <v>0</v>
      </c>
      <c r="N2268" s="22">
        <v>29366</v>
      </c>
      <c r="O2268" s="22">
        <v>34.119999999999997</v>
      </c>
      <c r="P2268" s="22">
        <v>23.37</v>
      </c>
      <c r="Q2268" s="22">
        <v>0.29959999999999998</v>
      </c>
      <c r="R2268" s="22">
        <v>0.63</v>
      </c>
      <c r="S2268" s="22">
        <v>0.38</v>
      </c>
      <c r="T2268" s="22">
        <v>0.15640000000000001</v>
      </c>
      <c r="U2268" s="24" t="s">
        <v>48274</v>
      </c>
      <c r="V2268" s="24" t="s">
        <v>48275</v>
      </c>
      <c r="W2268" s="25" t="s">
        <v>48276</v>
      </c>
      <c r="X2268" s="6" t="s">
        <v>90</v>
      </c>
      <c r="Y2268" s="6" t="s">
        <v>90</v>
      </c>
      <c r="Z2268" s="6" t="s">
        <v>90</v>
      </c>
      <c r="AA2268" s="6" t="s">
        <v>90</v>
      </c>
      <c r="AB2268" s="6" t="s">
        <v>90</v>
      </c>
      <c r="AC2268">
        <v>2266</v>
      </c>
      <c r="AD2268" s="6" t="s">
        <v>7805</v>
      </c>
      <c r="AE2268" s="6" t="s">
        <v>48950</v>
      </c>
      <c r="AF2268" s="6" t="s">
        <v>90</v>
      </c>
      <c r="AG2268" s="6" t="s">
        <v>7806</v>
      </c>
    </row>
    <row r="2269" spans="1:33" x14ac:dyDescent="0.25">
      <c r="A2269" s="26" t="s">
        <v>3109</v>
      </c>
      <c r="B2269" s="24" t="s">
        <v>3110</v>
      </c>
      <c r="C2269" s="22">
        <v>28331.93</v>
      </c>
      <c r="D2269" s="22">
        <v>14171</v>
      </c>
      <c r="E2269" s="22">
        <v>-7183</v>
      </c>
      <c r="F2269" s="22">
        <v>1.49</v>
      </c>
      <c r="G2269" s="22">
        <v>6380</v>
      </c>
      <c r="H2269" s="22">
        <v>0</v>
      </c>
      <c r="I2269" s="22">
        <v>79420</v>
      </c>
      <c r="J2269" s="22">
        <v>15017</v>
      </c>
      <c r="K2269" s="22">
        <v>13999</v>
      </c>
      <c r="L2269" s="22">
        <v>48634</v>
      </c>
      <c r="M2269" s="22">
        <v>0</v>
      </c>
      <c r="N2269" s="22">
        <v>48349</v>
      </c>
      <c r="O2269" s="22">
        <v>19.510000000000002</v>
      </c>
      <c r="P2269" s="22">
        <v>49.04</v>
      </c>
      <c r="Q2269" s="22">
        <v>0.95584000000000002</v>
      </c>
      <c r="R2269" s="22">
        <v>0.84</v>
      </c>
      <c r="S2269" s="22">
        <v>0.93</v>
      </c>
      <c r="T2269" s="22">
        <v>0.50734999999999997</v>
      </c>
      <c r="U2269" s="24" t="s">
        <v>48277</v>
      </c>
      <c r="V2269" s="24" t="s">
        <v>48278</v>
      </c>
      <c r="W2269" s="25" t="s">
        <v>48279</v>
      </c>
      <c r="X2269" s="6" t="s">
        <v>90</v>
      </c>
      <c r="Y2269" s="6" t="s">
        <v>90</v>
      </c>
      <c r="Z2269" s="6" t="s">
        <v>90</v>
      </c>
      <c r="AA2269" s="6" t="s">
        <v>90</v>
      </c>
      <c r="AB2269" s="6" t="s">
        <v>90</v>
      </c>
      <c r="AC2269">
        <v>2267</v>
      </c>
      <c r="AD2269" s="6" t="s">
        <v>7807</v>
      </c>
      <c r="AE2269" s="6" t="s">
        <v>52532</v>
      </c>
      <c r="AF2269" s="6" t="s">
        <v>52531</v>
      </c>
      <c r="AG2269" s="6" t="s">
        <v>7808</v>
      </c>
    </row>
    <row r="2270" spans="1:33" x14ac:dyDescent="0.25">
      <c r="A2270" s="26" t="s">
        <v>3111</v>
      </c>
      <c r="B2270" s="24" t="s">
        <v>3112</v>
      </c>
      <c r="C2270" s="22">
        <v>6561.67</v>
      </c>
      <c r="D2270" s="22">
        <v>1010.539</v>
      </c>
      <c r="E2270" s="22">
        <v>909.87597000000005</v>
      </c>
      <c r="F2270" s="22">
        <v>1.24</v>
      </c>
      <c r="G2270" s="22">
        <v>50787.859369999998</v>
      </c>
      <c r="H2270" s="22">
        <v>1.9910000000000001</v>
      </c>
      <c r="I2270" s="22">
        <v>2713.4460399999998</v>
      </c>
      <c r="J2270" s="22">
        <v>56687.648430000001</v>
      </c>
      <c r="K2270" s="22">
        <v>51629.789060000003</v>
      </c>
      <c r="L2270" s="22">
        <v>6533.6801699999996</v>
      </c>
      <c r="M2270" s="22">
        <v>283.97899999999998</v>
      </c>
      <c r="N2270" s="22">
        <v>7772.2070299999996</v>
      </c>
      <c r="O2270" s="22">
        <v>45.84</v>
      </c>
      <c r="P2270" s="22">
        <v>53.730989999999998</v>
      </c>
      <c r="Q2270" s="22">
        <v>1.2024300000000001</v>
      </c>
      <c r="R2270" s="22">
        <v>0.96</v>
      </c>
      <c r="S2270" s="22">
        <v>0.91</v>
      </c>
      <c r="T2270" s="22">
        <v>1.481E-2</v>
      </c>
      <c r="U2270" s="24" t="s">
        <v>48280</v>
      </c>
      <c r="V2270" s="24" t="s">
        <v>48281</v>
      </c>
      <c r="W2270" s="25" t="s">
        <v>48282</v>
      </c>
      <c r="X2270" s="6" t="s">
        <v>90</v>
      </c>
      <c r="Y2270" s="6" t="s">
        <v>90</v>
      </c>
      <c r="Z2270" s="6" t="s">
        <v>90</v>
      </c>
      <c r="AA2270" s="6" t="s">
        <v>90</v>
      </c>
      <c r="AB2270" s="6" t="s">
        <v>90</v>
      </c>
      <c r="AC2270">
        <v>2268</v>
      </c>
      <c r="AD2270" s="6" t="s">
        <v>7809</v>
      </c>
      <c r="AE2270" s="6" t="s">
        <v>52532</v>
      </c>
      <c r="AF2270" s="6" t="s">
        <v>90</v>
      </c>
      <c r="AG2270" s="6" t="s">
        <v>7810</v>
      </c>
    </row>
    <row r="2271" spans="1:33" x14ac:dyDescent="0.25">
      <c r="A2271" s="26" t="s">
        <v>3113</v>
      </c>
      <c r="B2271" s="24" t="s">
        <v>3114</v>
      </c>
      <c r="C2271" s="22">
        <v>7603.16</v>
      </c>
      <c r="D2271" s="22">
        <v>1625.26196</v>
      </c>
      <c r="E2271" s="22">
        <v>1431.07104</v>
      </c>
      <c r="F2271" s="22">
        <v>1.96</v>
      </c>
      <c r="G2271" s="22">
        <v>4098.3740200000002</v>
      </c>
      <c r="H2271" s="22">
        <v>3498.8239699999999</v>
      </c>
      <c r="I2271" s="22">
        <v>5184.3310499999998</v>
      </c>
      <c r="J2271" s="22">
        <v>3817.34692</v>
      </c>
      <c r="K2271" s="22">
        <v>8330.5390599999992</v>
      </c>
      <c r="L2271" s="22">
        <v>5345.9731400000001</v>
      </c>
      <c r="M2271" s="22">
        <v>0</v>
      </c>
      <c r="N2271" s="22">
        <v>4449.5717699999996</v>
      </c>
      <c r="O2271" s="22">
        <v>89.55</v>
      </c>
      <c r="P2271" s="22">
        <v>54.936</v>
      </c>
      <c r="Q2271" s="22">
        <v>1.21905</v>
      </c>
      <c r="R2271" s="22">
        <v>2.39</v>
      </c>
      <c r="S2271" s="22">
        <v>1.27</v>
      </c>
      <c r="T2271" s="22">
        <v>0.19209999999999999</v>
      </c>
      <c r="U2271" s="24" t="s">
        <v>48283</v>
      </c>
      <c r="V2271" s="24" t="s">
        <v>48284</v>
      </c>
      <c r="W2271" s="25" t="s">
        <v>48285</v>
      </c>
      <c r="X2271" s="6" t="s">
        <v>90</v>
      </c>
      <c r="Y2271" s="6" t="s">
        <v>90</v>
      </c>
      <c r="Z2271" s="6" t="s">
        <v>90</v>
      </c>
      <c r="AA2271" s="6" t="s">
        <v>90</v>
      </c>
      <c r="AB2271" s="6" t="s">
        <v>90</v>
      </c>
      <c r="AC2271">
        <v>2269</v>
      </c>
      <c r="AD2271" s="6" t="s">
        <v>7811</v>
      </c>
      <c r="AE2271" s="6" t="s">
        <v>50491</v>
      </c>
      <c r="AF2271" s="6" t="s">
        <v>49164</v>
      </c>
      <c r="AG2271" s="6" t="s">
        <v>7812</v>
      </c>
    </row>
    <row r="2272" spans="1:33" x14ac:dyDescent="0.25">
      <c r="A2272" s="26" t="s">
        <v>3115</v>
      </c>
      <c r="B2272" s="24" t="s">
        <v>3116</v>
      </c>
      <c r="C2272" s="22">
        <v>35571.21</v>
      </c>
      <c r="D2272" s="22">
        <v>2175.7080000000001</v>
      </c>
      <c r="E2272" s="22">
        <v>1251.29394</v>
      </c>
      <c r="F2272" s="22">
        <v>0.67</v>
      </c>
      <c r="G2272" s="22">
        <v>833.86198999999999</v>
      </c>
      <c r="H2272" s="22">
        <v>0</v>
      </c>
      <c r="I2272" s="22">
        <v>8576.2138599999998</v>
      </c>
      <c r="J2272" s="22">
        <v>1512.64294</v>
      </c>
      <c r="K2272" s="22">
        <v>1117.64501</v>
      </c>
      <c r="L2272" s="22">
        <v>6911.4721600000003</v>
      </c>
      <c r="M2272" s="22">
        <v>0</v>
      </c>
      <c r="N2272" s="22">
        <v>7113.6440400000001</v>
      </c>
      <c r="O2272" s="22">
        <v>28.11</v>
      </c>
      <c r="P2272" s="22">
        <v>48.957000000000001</v>
      </c>
      <c r="Q2272" s="22">
        <v>0.95913000000000004</v>
      </c>
      <c r="R2272" s="22">
        <v>0.82</v>
      </c>
      <c r="S2272" s="22">
        <v>0.74</v>
      </c>
      <c r="T2272" s="22">
        <v>0.18759999999999999</v>
      </c>
      <c r="U2272" s="24" t="s">
        <v>48286</v>
      </c>
      <c r="V2272" s="24" t="s">
        <v>48287</v>
      </c>
      <c r="W2272" s="25" t="s">
        <v>48288</v>
      </c>
      <c r="X2272" s="6" t="s">
        <v>90</v>
      </c>
      <c r="Y2272" s="6" t="s">
        <v>90</v>
      </c>
      <c r="Z2272" s="6" t="s">
        <v>90</v>
      </c>
      <c r="AA2272" s="6" t="s">
        <v>90</v>
      </c>
      <c r="AB2272" s="6" t="s">
        <v>90</v>
      </c>
      <c r="AC2272">
        <v>2270</v>
      </c>
      <c r="AD2272" s="6" t="s">
        <v>7813</v>
      </c>
      <c r="AE2272" s="6" t="s">
        <v>50374</v>
      </c>
      <c r="AF2272" s="6" t="s">
        <v>90</v>
      </c>
      <c r="AG2272" s="6" t="s">
        <v>7814</v>
      </c>
    </row>
    <row r="2273" spans="1:33" x14ac:dyDescent="0.25">
      <c r="A2273" s="26" t="s">
        <v>41902</v>
      </c>
      <c r="B2273" s="24" t="s">
        <v>41903</v>
      </c>
      <c r="C2273" s="22">
        <v>2416.52</v>
      </c>
      <c r="D2273" s="22">
        <v>534.22900000000004</v>
      </c>
      <c r="E2273" s="22">
        <v>299.19799</v>
      </c>
      <c r="F2273" s="22">
        <v>1.39</v>
      </c>
      <c r="G2273" s="22">
        <v>598.59496999999999</v>
      </c>
      <c r="H2273" s="22">
        <v>0</v>
      </c>
      <c r="I2273" s="22">
        <v>2133.5810499999998</v>
      </c>
      <c r="J2273" s="22">
        <v>0</v>
      </c>
      <c r="K2273" s="22">
        <v>999.50201000000004</v>
      </c>
      <c r="L2273" s="22">
        <v>1247.5500400000001</v>
      </c>
      <c r="M2273" s="22">
        <v>0</v>
      </c>
      <c r="N2273" s="22">
        <v>1716.82897</v>
      </c>
      <c r="O2273" s="22">
        <v>51.44</v>
      </c>
      <c r="P2273" s="22">
        <v>51.326990000000002</v>
      </c>
      <c r="Q2273" s="22">
        <v>1.0545100000000001</v>
      </c>
      <c r="U2273" s="24" t="s">
        <v>48289</v>
      </c>
      <c r="V2273" s="24" t="s">
        <v>48290</v>
      </c>
      <c r="W2273" s="25" t="s">
        <v>48291</v>
      </c>
      <c r="X2273" s="6" t="s">
        <v>90</v>
      </c>
      <c r="Y2273" s="6" t="s">
        <v>90</v>
      </c>
      <c r="Z2273" s="6" t="s">
        <v>90</v>
      </c>
      <c r="AA2273" s="6" t="s">
        <v>90</v>
      </c>
      <c r="AB2273" s="6" t="s">
        <v>90</v>
      </c>
      <c r="AC2273">
        <v>2271</v>
      </c>
      <c r="AD2273" s="6" t="s">
        <v>7815</v>
      </c>
      <c r="AE2273" s="6" t="s">
        <v>50850</v>
      </c>
      <c r="AF2273" s="6" t="s">
        <v>50974</v>
      </c>
      <c r="AG2273" s="6" t="s">
        <v>7816</v>
      </c>
    </row>
    <row r="2274" spans="1:33" x14ac:dyDescent="0.25">
      <c r="A2274" s="26" t="s">
        <v>3117</v>
      </c>
      <c r="B2274" s="24" t="s">
        <v>3118</v>
      </c>
      <c r="C2274" s="22">
        <v>55718.28</v>
      </c>
      <c r="D2274" s="22">
        <v>285.97298999999998</v>
      </c>
      <c r="E2274" s="22">
        <v>-259.95001999999999</v>
      </c>
      <c r="F2274" s="22">
        <v>1.27</v>
      </c>
      <c r="G2274" s="22">
        <v>1570.0860499999999</v>
      </c>
      <c r="H2274" s="22">
        <v>0</v>
      </c>
      <c r="I2274" s="22">
        <v>3145.5090300000002</v>
      </c>
      <c r="J2274" s="22">
        <v>4628.1660099999999</v>
      </c>
      <c r="K2274" s="22">
        <v>8108.2241199999999</v>
      </c>
      <c r="L2274" s="22">
        <v>2975.93408</v>
      </c>
      <c r="M2274" s="22">
        <v>0</v>
      </c>
      <c r="N2274" s="22">
        <v>5585.5678699999999</v>
      </c>
      <c r="O2274" s="22">
        <v>22.77</v>
      </c>
      <c r="P2274" s="22">
        <v>33.377989999999997</v>
      </c>
      <c r="Q2274" s="22">
        <v>0.501</v>
      </c>
      <c r="R2274" s="22">
        <v>1.95</v>
      </c>
      <c r="S2274" s="22">
        <v>1.75</v>
      </c>
      <c r="T2274" s="22">
        <v>1.4126799999999999</v>
      </c>
      <c r="U2274" s="24" t="s">
        <v>48292</v>
      </c>
      <c r="V2274" s="24" t="s">
        <v>48293</v>
      </c>
      <c r="W2274" s="25" t="s">
        <v>48294</v>
      </c>
      <c r="X2274" s="6" t="s">
        <v>90</v>
      </c>
      <c r="Y2274" s="6" t="s">
        <v>90</v>
      </c>
      <c r="Z2274" s="6" t="s">
        <v>90</v>
      </c>
      <c r="AA2274" s="6" t="s">
        <v>90</v>
      </c>
      <c r="AB2274" s="6" t="s">
        <v>90</v>
      </c>
      <c r="AC2274">
        <v>2272</v>
      </c>
      <c r="AD2274" s="6" t="s">
        <v>7817</v>
      </c>
      <c r="AE2274" s="6" t="s">
        <v>49820</v>
      </c>
      <c r="AF2274" s="6" t="s">
        <v>50084</v>
      </c>
      <c r="AG2274" s="6" t="s">
        <v>7818</v>
      </c>
    </row>
    <row r="2275" spans="1:33" x14ac:dyDescent="0.25">
      <c r="A2275" s="26" t="s">
        <v>3119</v>
      </c>
      <c r="B2275" s="24" t="s">
        <v>3120</v>
      </c>
      <c r="C2275" s="22">
        <v>12477.56</v>
      </c>
      <c r="D2275" s="22">
        <v>3400</v>
      </c>
      <c r="E2275" s="22">
        <v>2427</v>
      </c>
      <c r="F2275" s="22">
        <v>1.68</v>
      </c>
      <c r="G2275" s="22">
        <v>2804</v>
      </c>
      <c r="H2275" s="22">
        <v>3638</v>
      </c>
      <c r="I2275" s="22">
        <v>10254</v>
      </c>
      <c r="J2275" s="22">
        <v>5237</v>
      </c>
      <c r="K2275" s="22">
        <v>9453</v>
      </c>
      <c r="L2275" s="22">
        <v>7022</v>
      </c>
      <c r="M2275" s="22">
        <v>0</v>
      </c>
      <c r="N2275" s="22">
        <v>12221</v>
      </c>
      <c r="O2275" s="22">
        <v>36.29</v>
      </c>
      <c r="P2275" s="22">
        <v>36.844999999999999</v>
      </c>
      <c r="Q2275" s="22">
        <v>0.50795999999999997</v>
      </c>
      <c r="R2275" s="22">
        <v>1.61</v>
      </c>
      <c r="S2275" s="22">
        <v>1.1100000000000001</v>
      </c>
      <c r="T2275" s="22">
        <v>0.57494000000000001</v>
      </c>
      <c r="U2275" s="24" t="s">
        <v>48295</v>
      </c>
      <c r="V2275" s="24" t="s">
        <v>48296</v>
      </c>
      <c r="W2275" s="25" t="s">
        <v>48297</v>
      </c>
      <c r="X2275" s="6" t="s">
        <v>90</v>
      </c>
      <c r="Y2275" s="6" t="s">
        <v>90</v>
      </c>
      <c r="Z2275" s="6" t="s">
        <v>90</v>
      </c>
      <c r="AA2275" s="6" t="s">
        <v>90</v>
      </c>
      <c r="AB2275" s="6" t="s">
        <v>90</v>
      </c>
      <c r="AC2275">
        <v>2273</v>
      </c>
      <c r="AD2275" s="6" t="s">
        <v>7819</v>
      </c>
      <c r="AE2275" s="6" t="s">
        <v>49889</v>
      </c>
      <c r="AF2275" s="6" t="s">
        <v>49871</v>
      </c>
      <c r="AG2275" s="6" t="s">
        <v>7820</v>
      </c>
    </row>
    <row r="2276" spans="1:33" x14ac:dyDescent="0.25">
      <c r="A2276" s="26" t="s">
        <v>41904</v>
      </c>
      <c r="B2276" s="24" t="s">
        <v>41905</v>
      </c>
      <c r="C2276" s="22">
        <v>2549.12</v>
      </c>
      <c r="D2276" s="22">
        <v>95.143990000000002</v>
      </c>
      <c r="E2276" s="22">
        <v>86.849990000000005</v>
      </c>
      <c r="F2276" s="22">
        <v>-0.16</v>
      </c>
      <c r="G2276" s="22">
        <v>89.93</v>
      </c>
      <c r="H2276" s="22">
        <v>104.10099</v>
      </c>
      <c r="I2276" s="22">
        <v>100.76799</v>
      </c>
      <c r="J2276" s="22">
        <v>110.81999</v>
      </c>
      <c r="K2276" s="22">
        <v>249.63999000000001</v>
      </c>
      <c r="L2276" s="22">
        <v>107.13899000000001</v>
      </c>
      <c r="M2276" s="22">
        <v>0</v>
      </c>
      <c r="N2276" s="22">
        <v>188.62398999999999</v>
      </c>
      <c r="O2276" s="22">
        <v>14.52</v>
      </c>
      <c r="P2276" s="22">
        <v>35.444000000000003</v>
      </c>
      <c r="Q2276" s="22">
        <v>0.54903000000000002</v>
      </c>
      <c r="R2276" s="22">
        <v>2.2599999999999998</v>
      </c>
      <c r="S2276" s="22">
        <v>1.31</v>
      </c>
      <c r="T2276" s="22">
        <v>0.50178999999999996</v>
      </c>
      <c r="U2276" s="24" t="s">
        <v>48298</v>
      </c>
      <c r="V2276" s="24" t="s">
        <v>48299</v>
      </c>
      <c r="W2276" s="25" t="s">
        <v>48300</v>
      </c>
      <c r="X2276" s="6" t="s">
        <v>90</v>
      </c>
      <c r="Y2276" s="6" t="s">
        <v>90</v>
      </c>
      <c r="Z2276" s="6" t="s">
        <v>90</v>
      </c>
      <c r="AA2276" s="6" t="s">
        <v>90</v>
      </c>
      <c r="AB2276" s="6" t="s">
        <v>90</v>
      </c>
      <c r="AC2276">
        <v>2274</v>
      </c>
      <c r="AD2276" s="6" t="s">
        <v>7821</v>
      </c>
      <c r="AE2276" s="6" t="s">
        <v>50906</v>
      </c>
      <c r="AF2276" s="6" t="s">
        <v>50895</v>
      </c>
      <c r="AG2276" s="6" t="s">
        <v>7822</v>
      </c>
    </row>
    <row r="2277" spans="1:33" x14ac:dyDescent="0.25">
      <c r="A2277" s="26" t="s">
        <v>3121</v>
      </c>
      <c r="B2277" s="24" t="s">
        <v>3122</v>
      </c>
      <c r="C2277" s="22">
        <v>22572.52</v>
      </c>
      <c r="D2277" s="22">
        <v>12289</v>
      </c>
      <c r="E2277" s="22">
        <v>9341</v>
      </c>
      <c r="F2277" s="22">
        <v>1.1399999999999999</v>
      </c>
      <c r="G2277" s="22">
        <v>1651</v>
      </c>
      <c r="H2277" s="22">
        <v>678</v>
      </c>
      <c r="I2277" s="22">
        <v>4614</v>
      </c>
      <c r="J2277" s="22">
        <v>6608</v>
      </c>
      <c r="K2277" s="22">
        <v>9290</v>
      </c>
      <c r="L2277" s="22">
        <v>4878</v>
      </c>
      <c r="M2277" s="22">
        <v>0</v>
      </c>
      <c r="N2277" s="22">
        <v>37127</v>
      </c>
      <c r="O2277" s="22">
        <v>37.729999999999997</v>
      </c>
      <c r="P2277" s="22">
        <v>11.61299</v>
      </c>
      <c r="Q2277" s="22">
        <v>0.13138</v>
      </c>
      <c r="R2277" s="22">
        <v>1.41</v>
      </c>
      <c r="S2277" s="22">
        <v>1.3</v>
      </c>
      <c r="T2277" s="22">
        <v>1.05342</v>
      </c>
      <c r="U2277" s="24" t="s">
        <v>48301</v>
      </c>
      <c r="V2277" s="24" t="s">
        <v>48302</v>
      </c>
      <c r="W2277" s="25" t="s">
        <v>48303</v>
      </c>
      <c r="X2277" s="6" t="s">
        <v>90</v>
      </c>
      <c r="Y2277" s="6" t="s">
        <v>90</v>
      </c>
      <c r="Z2277" s="6" t="s">
        <v>90</v>
      </c>
      <c r="AA2277" s="6" t="s">
        <v>90</v>
      </c>
      <c r="AB2277" s="6" t="s">
        <v>90</v>
      </c>
      <c r="AC2277">
        <v>2275</v>
      </c>
      <c r="AD2277" s="6" t="s">
        <v>7823</v>
      </c>
      <c r="AE2277" s="6" t="s">
        <v>49832</v>
      </c>
      <c r="AF2277" s="6" t="s">
        <v>49024</v>
      </c>
      <c r="AG2277" s="6" t="s">
        <v>7824</v>
      </c>
    </row>
    <row r="2278" spans="1:33" x14ac:dyDescent="0.25">
      <c r="A2278" s="26" t="s">
        <v>3123</v>
      </c>
      <c r="B2278" s="24" t="s">
        <v>3124</v>
      </c>
      <c r="C2278" s="22">
        <v>27679.86</v>
      </c>
      <c r="D2278" s="22">
        <v>3370.3000400000001</v>
      </c>
      <c r="E2278" s="22">
        <v>2247.6999500000002</v>
      </c>
      <c r="F2278" s="22">
        <v>0.41</v>
      </c>
      <c r="G2278" s="22">
        <v>1818.40002</v>
      </c>
      <c r="H2278" s="22">
        <v>807.09996999999998</v>
      </c>
      <c r="I2278" s="22">
        <v>3052.8000400000001</v>
      </c>
      <c r="J2278" s="22">
        <v>4611</v>
      </c>
      <c r="K2278" s="22">
        <v>3187.6999500000002</v>
      </c>
      <c r="L2278" s="22">
        <v>14766.20019</v>
      </c>
      <c r="M2278" s="22">
        <v>30.399989999999999</v>
      </c>
      <c r="N2278" s="22">
        <v>11586.199210000001</v>
      </c>
      <c r="O2278" s="22">
        <v>37.909999999999997</v>
      </c>
      <c r="P2278" s="22">
        <v>56.902000000000001</v>
      </c>
      <c r="Q2278" s="22">
        <v>1.32365</v>
      </c>
      <c r="R2278" s="22">
        <v>0.75</v>
      </c>
      <c r="S2278" s="22">
        <v>0.52</v>
      </c>
      <c r="T2278" s="22">
        <v>0.12192</v>
      </c>
      <c r="U2278" s="24" t="s">
        <v>48304</v>
      </c>
      <c r="V2278" s="24" t="s">
        <v>48305</v>
      </c>
      <c r="W2278" s="25" t="s">
        <v>48306</v>
      </c>
      <c r="X2278" s="6" t="s">
        <v>90</v>
      </c>
      <c r="Y2278" s="6" t="s">
        <v>90</v>
      </c>
      <c r="Z2278" s="6" t="s">
        <v>90</v>
      </c>
      <c r="AA2278" s="6" t="s">
        <v>90</v>
      </c>
      <c r="AB2278" s="6" t="s">
        <v>90</v>
      </c>
      <c r="AC2278">
        <v>2276</v>
      </c>
      <c r="AD2278" s="6" t="s">
        <v>7825</v>
      </c>
      <c r="AE2278" s="6" t="s">
        <v>49392</v>
      </c>
      <c r="AF2278" s="6" t="s">
        <v>49481</v>
      </c>
      <c r="AG2278" s="6" t="s">
        <v>7826</v>
      </c>
    </row>
    <row r="2279" spans="1:33" x14ac:dyDescent="0.25">
      <c r="A2279" s="26" t="s">
        <v>41906</v>
      </c>
      <c r="B2279" s="24" t="s">
        <v>41907</v>
      </c>
      <c r="C2279" s="22">
        <v>12360.6</v>
      </c>
      <c r="D2279" s="22">
        <v>3821.0959400000002</v>
      </c>
      <c r="E2279" s="22">
        <v>2178.4929099999999</v>
      </c>
      <c r="F2279" s="22">
        <v>0.82</v>
      </c>
      <c r="G2279" s="22">
        <v>2985.61303</v>
      </c>
      <c r="H2279" s="22">
        <v>4895.7040999999999</v>
      </c>
      <c r="I2279" s="22">
        <v>6782.0620099999996</v>
      </c>
      <c r="J2279" s="22">
        <v>17884.259760000001</v>
      </c>
      <c r="K2279" s="22">
        <v>24898.949209999999</v>
      </c>
      <c r="L2279" s="22">
        <v>2920.0429600000002</v>
      </c>
      <c r="M2279" s="22">
        <v>0</v>
      </c>
      <c r="N2279" s="22">
        <v>15959.059569999999</v>
      </c>
      <c r="U2279" s="24" t="s">
        <v>48307</v>
      </c>
      <c r="V2279" s="24" t="s">
        <v>48308</v>
      </c>
      <c r="W2279" s="25" t="s">
        <v>48309</v>
      </c>
      <c r="X2279" s="6" t="s">
        <v>90</v>
      </c>
      <c r="Y2279" s="6" t="s">
        <v>90</v>
      </c>
      <c r="Z2279" s="6" t="s">
        <v>90</v>
      </c>
      <c r="AA2279" s="6" t="s">
        <v>90</v>
      </c>
      <c r="AB2279" s="6" t="s">
        <v>90</v>
      </c>
      <c r="AC2279">
        <v>2277</v>
      </c>
      <c r="AD2279" s="6" t="s">
        <v>7827</v>
      </c>
      <c r="AE2279" s="6" t="s">
        <v>52528</v>
      </c>
      <c r="AF2279" s="6" t="s">
        <v>90</v>
      </c>
      <c r="AG2279" s="6" t="s">
        <v>7828</v>
      </c>
    </row>
    <row r="2280" spans="1:33" x14ac:dyDescent="0.25">
      <c r="A2280" s="26" t="s">
        <v>3125</v>
      </c>
      <c r="B2280" s="24" t="s">
        <v>3126</v>
      </c>
      <c r="C2280" s="22">
        <v>37819.1</v>
      </c>
      <c r="D2280" s="22">
        <v>2039.48999</v>
      </c>
      <c r="E2280" s="22">
        <v>702.58099000000004</v>
      </c>
      <c r="F2280" s="22">
        <v>1.05</v>
      </c>
      <c r="G2280" s="22">
        <v>2353.8549800000001</v>
      </c>
      <c r="H2280" s="22">
        <v>0</v>
      </c>
      <c r="I2280" s="22">
        <v>68.320989999999995</v>
      </c>
      <c r="J2280" s="22">
        <v>1535.3249499999999</v>
      </c>
      <c r="K2280" s="22">
        <v>3076.1469699999998</v>
      </c>
      <c r="L2280" s="22">
        <v>14548.089840000001</v>
      </c>
      <c r="M2280" s="22">
        <v>0</v>
      </c>
      <c r="N2280" s="22">
        <v>21009.550780000001</v>
      </c>
      <c r="O2280" s="22">
        <v>42.66</v>
      </c>
      <c r="P2280" s="22">
        <v>41.997999999999998</v>
      </c>
      <c r="Q2280" s="22">
        <v>0.70557000000000003</v>
      </c>
      <c r="R2280" s="22">
        <v>2.04</v>
      </c>
      <c r="S2280" s="22">
        <v>2</v>
      </c>
      <c r="T2280" s="22">
        <v>0.47044000000000002</v>
      </c>
      <c r="U2280" s="24" t="s">
        <v>48310</v>
      </c>
      <c r="V2280" s="24" t="s">
        <v>48311</v>
      </c>
      <c r="W2280" s="25" t="s">
        <v>48312</v>
      </c>
      <c r="X2280" s="6" t="s">
        <v>90</v>
      </c>
      <c r="Y2280" s="6" t="s">
        <v>90</v>
      </c>
      <c r="Z2280" s="6" t="s">
        <v>90</v>
      </c>
      <c r="AA2280" s="6" t="s">
        <v>90</v>
      </c>
      <c r="AB2280" s="6" t="s">
        <v>90</v>
      </c>
      <c r="AC2280">
        <v>2278</v>
      </c>
      <c r="AD2280" s="6" t="s">
        <v>7829</v>
      </c>
      <c r="AE2280" s="6" t="s">
        <v>50661</v>
      </c>
      <c r="AF2280" s="6" t="s">
        <v>90</v>
      </c>
      <c r="AG2280" s="6" t="s">
        <v>7830</v>
      </c>
    </row>
    <row r="2281" spans="1:33" x14ac:dyDescent="0.25">
      <c r="A2281" s="26" t="s">
        <v>3127</v>
      </c>
      <c r="B2281" s="24" t="s">
        <v>3128</v>
      </c>
      <c r="C2281" s="22">
        <v>4716.28</v>
      </c>
      <c r="D2281" s="22">
        <v>501.63198</v>
      </c>
      <c r="E2281" s="22">
        <v>365.82400000000001</v>
      </c>
      <c r="F2281" s="22">
        <v>0.92</v>
      </c>
      <c r="G2281" s="22">
        <v>116.426</v>
      </c>
      <c r="H2281" s="22">
        <v>7.1289999999999996</v>
      </c>
      <c r="I2281" s="22">
        <v>2021.8879300000001</v>
      </c>
      <c r="J2281" s="22">
        <v>387.99898999999999</v>
      </c>
      <c r="K2281" s="22">
        <v>1058.28295</v>
      </c>
      <c r="L2281" s="22">
        <v>3394.0729900000001</v>
      </c>
      <c r="M2281" s="22">
        <v>0</v>
      </c>
      <c r="N2281" s="22">
        <v>465.72</v>
      </c>
      <c r="O2281" s="22">
        <v>1.98</v>
      </c>
      <c r="P2281" s="22">
        <v>88.882999999999996</v>
      </c>
      <c r="Q2281" s="22">
        <v>7.9949599999999998</v>
      </c>
      <c r="R2281" s="22">
        <v>2.5099999999999998</v>
      </c>
      <c r="S2281" s="22">
        <v>2.71</v>
      </c>
      <c r="T2281" s="22">
        <v>2.40909</v>
      </c>
      <c r="U2281" s="24" t="s">
        <v>48313</v>
      </c>
      <c r="V2281" s="24" t="s">
        <v>48314</v>
      </c>
      <c r="W2281" s="25" t="s">
        <v>48315</v>
      </c>
      <c r="X2281" s="6" t="s">
        <v>90</v>
      </c>
      <c r="Y2281" s="6" t="s">
        <v>90</v>
      </c>
      <c r="Z2281" s="6" t="s">
        <v>90</v>
      </c>
      <c r="AA2281" s="6" t="s">
        <v>90</v>
      </c>
      <c r="AB2281" s="6" t="s">
        <v>90</v>
      </c>
      <c r="AC2281">
        <v>2279</v>
      </c>
      <c r="AD2281" s="6" t="s">
        <v>7831</v>
      </c>
      <c r="AE2281" s="6" t="s">
        <v>50214</v>
      </c>
      <c r="AF2281" s="6" t="s">
        <v>51423</v>
      </c>
      <c r="AG2281" s="6" t="s">
        <v>7832</v>
      </c>
    </row>
    <row r="2282" spans="1:33" x14ac:dyDescent="0.25">
      <c r="A2282" s="26" t="s">
        <v>41908</v>
      </c>
      <c r="B2282" s="24" t="s">
        <v>41909</v>
      </c>
      <c r="C2282" s="22">
        <v>2725.84</v>
      </c>
      <c r="D2282" s="22">
        <v>616.53697999999997</v>
      </c>
      <c r="E2282" s="22">
        <v>336.61401000000001</v>
      </c>
      <c r="F2282" s="22">
        <v>0.82</v>
      </c>
      <c r="G2282" s="22">
        <v>548.69000000000005</v>
      </c>
      <c r="H2282" s="22">
        <v>14.526999999999999</v>
      </c>
      <c r="I2282" s="22">
        <v>214.21898999999999</v>
      </c>
      <c r="J2282" s="22">
        <v>309.51997999999998</v>
      </c>
      <c r="K2282" s="22">
        <v>762.61499000000003</v>
      </c>
      <c r="L2282" s="22">
        <v>687.5</v>
      </c>
      <c r="M2282" s="22">
        <v>0</v>
      </c>
      <c r="N2282" s="22">
        <v>1443.635</v>
      </c>
      <c r="O2282" s="22">
        <v>23.2</v>
      </c>
      <c r="P2282" s="22">
        <v>31.818000000000001</v>
      </c>
      <c r="Q2282" s="22">
        <v>0.46666000000000002</v>
      </c>
      <c r="R2282" s="22">
        <v>2.34</v>
      </c>
      <c r="S2282" s="22">
        <v>2.42</v>
      </c>
      <c r="T2282" s="22">
        <v>0.64420999999999995</v>
      </c>
      <c r="U2282" s="24" t="s">
        <v>48316</v>
      </c>
      <c r="V2282" s="24" t="s">
        <v>48317</v>
      </c>
      <c r="W2282" s="25" t="s">
        <v>48318</v>
      </c>
      <c r="X2282" s="6" t="s">
        <v>90</v>
      </c>
      <c r="Y2282" s="6" t="s">
        <v>90</v>
      </c>
      <c r="Z2282" s="6" t="s">
        <v>90</v>
      </c>
      <c r="AA2282" s="6" t="s">
        <v>90</v>
      </c>
      <c r="AB2282" s="6" t="s">
        <v>90</v>
      </c>
      <c r="AC2282">
        <v>2280</v>
      </c>
      <c r="AD2282" s="6" t="s">
        <v>7833</v>
      </c>
      <c r="AE2282" s="6" t="s">
        <v>51059</v>
      </c>
      <c r="AF2282" s="6" t="s">
        <v>52021</v>
      </c>
      <c r="AG2282" s="6" t="s">
        <v>7834</v>
      </c>
    </row>
    <row r="2283" spans="1:33" x14ac:dyDescent="0.25">
      <c r="A2283" s="26" t="s">
        <v>3129</v>
      </c>
      <c r="B2283" s="24" t="s">
        <v>3130</v>
      </c>
      <c r="C2283" s="22">
        <v>9984.6200000000008</v>
      </c>
      <c r="D2283" s="22">
        <v>2179.0891099999999</v>
      </c>
      <c r="E2283" s="22">
        <v>1589.58203</v>
      </c>
      <c r="F2283" s="22">
        <v>2.77</v>
      </c>
      <c r="G2283" s="22">
        <v>554.26300000000003</v>
      </c>
      <c r="H2283" s="22">
        <v>0</v>
      </c>
      <c r="I2283" s="22">
        <v>717.85797000000002</v>
      </c>
      <c r="J2283" s="22">
        <v>903.85699</v>
      </c>
      <c r="K2283" s="22">
        <v>900.42498000000001</v>
      </c>
      <c r="L2283" s="22">
        <v>6569.5820299999996</v>
      </c>
      <c r="M2283" s="22">
        <v>0</v>
      </c>
      <c r="N2283" s="22">
        <v>3108.11499</v>
      </c>
      <c r="O2283" s="22">
        <v>8.06</v>
      </c>
      <c r="P2283" s="22">
        <v>68.33699</v>
      </c>
      <c r="Q2283" s="22">
        <v>2.1582400000000002</v>
      </c>
      <c r="R2283" s="22">
        <v>1.26</v>
      </c>
      <c r="S2283" s="22">
        <v>1</v>
      </c>
      <c r="T2283" s="22">
        <v>0.38297999999999999</v>
      </c>
      <c r="U2283" s="24" t="s">
        <v>48319</v>
      </c>
      <c r="V2283" s="24" t="s">
        <v>48320</v>
      </c>
      <c r="W2283" s="25" t="s">
        <v>48321</v>
      </c>
      <c r="X2283" s="6" t="s">
        <v>90</v>
      </c>
      <c r="Y2283" s="6" t="s">
        <v>90</v>
      </c>
      <c r="Z2283" s="6" t="s">
        <v>90</v>
      </c>
      <c r="AA2283" s="6" t="s">
        <v>90</v>
      </c>
      <c r="AB2283" s="6" t="s">
        <v>90</v>
      </c>
      <c r="AC2283">
        <v>2281</v>
      </c>
      <c r="AD2283" s="6" t="s">
        <v>7835</v>
      </c>
      <c r="AE2283" s="6" t="s">
        <v>49110</v>
      </c>
      <c r="AF2283" s="6" t="s">
        <v>90</v>
      </c>
      <c r="AG2283" s="6" t="s">
        <v>7836</v>
      </c>
    </row>
    <row r="2284" spans="1:33" x14ac:dyDescent="0.25">
      <c r="A2284" s="26" t="s">
        <v>3131</v>
      </c>
      <c r="B2284" s="24" t="s">
        <v>3131</v>
      </c>
      <c r="C2284" s="22">
        <v>7445.28</v>
      </c>
      <c r="D2284" s="22">
        <v>659.21196999999995</v>
      </c>
      <c r="E2284" s="22">
        <v>391.23599000000002</v>
      </c>
      <c r="F2284" s="22">
        <v>1.59</v>
      </c>
      <c r="G2284" s="22">
        <v>3418.8610800000001</v>
      </c>
      <c r="H2284" s="22">
        <v>0</v>
      </c>
      <c r="I2284" s="22">
        <v>4202.4887600000002</v>
      </c>
      <c r="J2284" s="22">
        <v>6294.0668900000001</v>
      </c>
      <c r="K2284" s="22">
        <v>6817.1489199999996</v>
      </c>
      <c r="L2284" s="22">
        <v>2522.2060499999998</v>
      </c>
      <c r="M2284" s="22">
        <v>0</v>
      </c>
      <c r="N2284" s="22">
        <v>1649.5129300000001</v>
      </c>
      <c r="O2284" s="22">
        <v>38.99</v>
      </c>
      <c r="P2284" s="22">
        <v>61.166989999999998</v>
      </c>
      <c r="Q2284" s="22">
        <v>1.5751500000000001</v>
      </c>
      <c r="R2284" s="22">
        <v>1.07</v>
      </c>
      <c r="S2284" s="22">
        <v>1.08</v>
      </c>
      <c r="T2284" s="22">
        <v>0.53991</v>
      </c>
      <c r="U2284" s="24" t="s">
        <v>48322</v>
      </c>
      <c r="V2284" s="24" t="s">
        <v>48323</v>
      </c>
      <c r="W2284" s="25" t="s">
        <v>48324</v>
      </c>
      <c r="X2284" s="6" t="s">
        <v>90</v>
      </c>
      <c r="Y2284" s="6" t="s">
        <v>90</v>
      </c>
      <c r="Z2284" s="6" t="s">
        <v>90</v>
      </c>
      <c r="AA2284" s="6" t="s">
        <v>90</v>
      </c>
      <c r="AB2284" s="6" t="s">
        <v>90</v>
      </c>
      <c r="AC2284">
        <v>2282</v>
      </c>
      <c r="AD2284" s="6" t="s">
        <v>7837</v>
      </c>
      <c r="AE2284" s="6" t="s">
        <v>48957</v>
      </c>
      <c r="AF2284" s="6" t="s">
        <v>90</v>
      </c>
      <c r="AG2284" s="6" t="s">
        <v>7838</v>
      </c>
    </row>
    <row r="2285" spans="1:33" x14ac:dyDescent="0.25">
      <c r="A2285" s="26" t="s">
        <v>3132</v>
      </c>
      <c r="B2285" s="24" t="s">
        <v>3133</v>
      </c>
      <c r="C2285" s="22">
        <v>6676.31</v>
      </c>
      <c r="D2285" s="22">
        <v>5803.8740200000002</v>
      </c>
      <c r="E2285" s="22">
        <v>5066.4409100000003</v>
      </c>
      <c r="F2285" s="22">
        <v>0.92</v>
      </c>
      <c r="G2285" s="22">
        <v>282305</v>
      </c>
      <c r="H2285" s="22">
        <v>0</v>
      </c>
      <c r="I2285" s="22">
        <v>673.79301999999996</v>
      </c>
      <c r="J2285" s="22">
        <v>314314.90625</v>
      </c>
      <c r="K2285" s="22">
        <v>325218.59375</v>
      </c>
      <c r="L2285" s="22">
        <v>22559.599600000001</v>
      </c>
      <c r="M2285" s="22">
        <v>0</v>
      </c>
      <c r="N2285" s="22">
        <v>25097.08007</v>
      </c>
      <c r="O2285" s="22">
        <v>107.48</v>
      </c>
      <c r="P2285" s="22">
        <v>48.709989999999998</v>
      </c>
      <c r="Q2285" s="22">
        <v>0.94969000000000003</v>
      </c>
      <c r="R2285" s="22">
        <v>1.08</v>
      </c>
      <c r="S2285" s="22">
        <v>1.03</v>
      </c>
      <c r="T2285" s="22">
        <v>0.13653000000000001</v>
      </c>
      <c r="U2285" s="24" t="s">
        <v>48325</v>
      </c>
      <c r="V2285" s="24" t="s">
        <v>48326</v>
      </c>
      <c r="W2285" s="25" t="s">
        <v>48327</v>
      </c>
      <c r="X2285" s="6" t="s">
        <v>90</v>
      </c>
      <c r="Y2285" s="6" t="s">
        <v>90</v>
      </c>
      <c r="Z2285" s="6" t="s">
        <v>90</v>
      </c>
      <c r="AA2285" s="6" t="s">
        <v>90</v>
      </c>
      <c r="AB2285" s="6" t="s">
        <v>90</v>
      </c>
      <c r="AC2285">
        <v>2283</v>
      </c>
      <c r="AD2285" s="6" t="s">
        <v>7839</v>
      </c>
      <c r="AE2285" s="6" t="s">
        <v>51059</v>
      </c>
      <c r="AF2285" s="6" t="s">
        <v>90</v>
      </c>
      <c r="AG2285" s="6" t="s">
        <v>7840</v>
      </c>
    </row>
    <row r="2286" spans="1:33" x14ac:dyDescent="0.25">
      <c r="A2286" s="26" t="s">
        <v>3134</v>
      </c>
      <c r="B2286" s="24" t="s">
        <v>3135</v>
      </c>
      <c r="C2286" s="22">
        <v>151777.44</v>
      </c>
      <c r="D2286" s="22">
        <v>28526</v>
      </c>
      <c r="E2286" s="22">
        <v>21694</v>
      </c>
      <c r="F2286" s="22">
        <v>1.1200000000000001</v>
      </c>
      <c r="G2286" s="22">
        <v>942886</v>
      </c>
      <c r="H2286" s="22">
        <v>7104</v>
      </c>
      <c r="I2286" s="22">
        <v>35653</v>
      </c>
      <c r="J2286" s="22">
        <v>1504186</v>
      </c>
      <c r="K2286" s="22">
        <v>1263338</v>
      </c>
      <c r="L2286" s="22">
        <v>174870</v>
      </c>
      <c r="M2286" s="22">
        <v>19448</v>
      </c>
      <c r="N2286" s="22">
        <v>162427</v>
      </c>
      <c r="O2286" s="22">
        <v>43.65</v>
      </c>
      <c r="P2286" s="22">
        <v>48.632989999999999</v>
      </c>
      <c r="Q2286" s="22">
        <v>1.0591900000000001</v>
      </c>
      <c r="R2286" s="22">
        <v>0.83</v>
      </c>
      <c r="S2286" s="22">
        <v>0.84</v>
      </c>
      <c r="T2286" s="22">
        <v>0.20831</v>
      </c>
      <c r="U2286" s="24" t="s">
        <v>48328</v>
      </c>
      <c r="V2286" s="24" t="s">
        <v>48329</v>
      </c>
      <c r="W2286" s="25" t="s">
        <v>48330</v>
      </c>
      <c r="X2286" s="6" t="s">
        <v>90</v>
      </c>
      <c r="Y2286" s="6" t="s">
        <v>90</v>
      </c>
      <c r="Z2286" s="6" t="s">
        <v>90</v>
      </c>
      <c r="AA2286" s="6" t="s">
        <v>90</v>
      </c>
      <c r="AB2286" s="6" t="s">
        <v>90</v>
      </c>
      <c r="AC2286">
        <v>2284</v>
      </c>
      <c r="AD2286" s="6" t="s">
        <v>7841</v>
      </c>
      <c r="AE2286" s="6" t="s">
        <v>49130</v>
      </c>
      <c r="AF2286" s="6" t="s">
        <v>90</v>
      </c>
      <c r="AG2286" s="6" t="s">
        <v>7842</v>
      </c>
    </row>
    <row r="2287" spans="1:33" x14ac:dyDescent="0.25">
      <c r="A2287" s="26" t="s">
        <v>3136</v>
      </c>
      <c r="B2287" s="24" t="s">
        <v>3137</v>
      </c>
      <c r="C2287" s="22">
        <v>5906.56</v>
      </c>
      <c r="D2287" s="22">
        <v>3185</v>
      </c>
      <c r="E2287" s="22">
        <v>2596</v>
      </c>
      <c r="F2287" s="22">
        <v>0.97</v>
      </c>
      <c r="G2287" s="22">
        <v>495</v>
      </c>
      <c r="H2287" s="22">
        <v>1032</v>
      </c>
      <c r="I2287" s="22">
        <v>2709</v>
      </c>
      <c r="J2287" s="22">
        <v>792</v>
      </c>
      <c r="K2287" s="22">
        <v>2749</v>
      </c>
      <c r="L2287" s="22">
        <v>499</v>
      </c>
      <c r="M2287" s="22">
        <v>0</v>
      </c>
      <c r="N2287" s="22">
        <v>7619</v>
      </c>
      <c r="O2287" s="22">
        <v>90.63</v>
      </c>
      <c r="P2287" s="22">
        <v>6.1935000000000002</v>
      </c>
      <c r="Q2287" s="22">
        <v>6.6019999999999995E-2</v>
      </c>
      <c r="R2287" s="22">
        <v>3.66</v>
      </c>
      <c r="S2287" s="22">
        <v>2.17</v>
      </c>
      <c r="T2287" s="22">
        <v>1.5429200000000001</v>
      </c>
      <c r="U2287" s="24" t="s">
        <v>48331</v>
      </c>
      <c r="V2287" s="24" t="s">
        <v>48332</v>
      </c>
      <c r="W2287" s="25" t="s">
        <v>48333</v>
      </c>
      <c r="X2287" s="6" t="s">
        <v>90</v>
      </c>
      <c r="Y2287" s="6" t="s">
        <v>90</v>
      </c>
      <c r="Z2287" s="6" t="s">
        <v>90</v>
      </c>
      <c r="AA2287" s="6" t="s">
        <v>90</v>
      </c>
      <c r="AB2287" s="6" t="s">
        <v>90</v>
      </c>
      <c r="AC2287">
        <v>2285</v>
      </c>
      <c r="AD2287" s="6" t="s">
        <v>7843</v>
      </c>
      <c r="AE2287" s="6" t="s">
        <v>49052</v>
      </c>
      <c r="AF2287" s="6" t="s">
        <v>51364</v>
      </c>
      <c r="AG2287" s="6" t="s">
        <v>7844</v>
      </c>
    </row>
    <row r="2288" spans="1:33" x14ac:dyDescent="0.25">
      <c r="A2288" s="26" t="s">
        <v>3138</v>
      </c>
      <c r="B2288" s="24" t="s">
        <v>3139</v>
      </c>
      <c r="C2288" s="22">
        <v>4555.18</v>
      </c>
      <c r="D2288" s="22">
        <v>666</v>
      </c>
      <c r="E2288" s="22">
        <v>317</v>
      </c>
      <c r="F2288" s="22">
        <v>0.79</v>
      </c>
      <c r="G2288" s="22">
        <v>989</v>
      </c>
      <c r="H2288" s="22">
        <v>689</v>
      </c>
      <c r="I2288" s="22">
        <v>506</v>
      </c>
      <c r="J2288" s="22">
        <v>1470</v>
      </c>
      <c r="K2288" s="22">
        <v>3043</v>
      </c>
      <c r="L2288" s="22">
        <v>2203</v>
      </c>
      <c r="M2288" s="22">
        <v>0</v>
      </c>
      <c r="N2288" s="22">
        <v>551</v>
      </c>
      <c r="O2288" s="22">
        <v>8.1300000000000008</v>
      </c>
      <c r="P2288" s="22">
        <v>77.912000000000006</v>
      </c>
      <c r="Q2288" s="22">
        <v>3.5272999999999999</v>
      </c>
      <c r="R2288" s="22">
        <v>2.0099999999999998</v>
      </c>
      <c r="S2288" s="22">
        <v>1.6</v>
      </c>
      <c r="T2288" s="22">
        <v>0.92857000000000001</v>
      </c>
      <c r="U2288" s="24" t="s">
        <v>48334</v>
      </c>
      <c r="V2288" s="24" t="s">
        <v>47779</v>
      </c>
      <c r="W2288" s="25" t="s">
        <v>48335</v>
      </c>
      <c r="X2288" s="6" t="s">
        <v>90</v>
      </c>
      <c r="Y2288" s="6" t="s">
        <v>90</v>
      </c>
      <c r="Z2288" s="6" t="s">
        <v>90</v>
      </c>
      <c r="AA2288" s="6" t="s">
        <v>90</v>
      </c>
      <c r="AB2288" s="6" t="s">
        <v>90</v>
      </c>
      <c r="AC2288">
        <v>2286</v>
      </c>
      <c r="AD2288" s="6" t="s">
        <v>7845</v>
      </c>
      <c r="AE2288" s="6" t="s">
        <v>52451</v>
      </c>
      <c r="AF2288" s="6" t="s">
        <v>90</v>
      </c>
      <c r="AG2288" s="6" t="s">
        <v>7846</v>
      </c>
    </row>
    <row r="2289" spans="1:33" x14ac:dyDescent="0.25">
      <c r="A2289" s="26" t="s">
        <v>3140</v>
      </c>
      <c r="B2289" s="24" t="s">
        <v>3141</v>
      </c>
      <c r="C2289" s="22">
        <v>6164.17</v>
      </c>
      <c r="D2289" s="22">
        <v>633</v>
      </c>
      <c r="E2289" s="22">
        <v>556</v>
      </c>
      <c r="F2289" s="22">
        <v>1.38</v>
      </c>
      <c r="G2289" s="22">
        <v>234</v>
      </c>
      <c r="H2289" s="22">
        <v>0</v>
      </c>
      <c r="I2289" s="22">
        <v>3131</v>
      </c>
      <c r="J2289" s="22">
        <v>406</v>
      </c>
      <c r="K2289" s="22">
        <v>545</v>
      </c>
      <c r="L2289" s="22">
        <v>2057</v>
      </c>
      <c r="M2289" s="22">
        <v>0</v>
      </c>
      <c r="N2289" s="22">
        <v>962</v>
      </c>
      <c r="O2289" s="22">
        <v>10.9</v>
      </c>
      <c r="P2289" s="22">
        <v>68.664000000000001</v>
      </c>
      <c r="Q2289" s="22">
        <v>2.19123</v>
      </c>
      <c r="R2289" s="22">
        <v>1.27</v>
      </c>
      <c r="S2289" s="22">
        <v>1.34</v>
      </c>
      <c r="T2289" s="22">
        <v>0.76600000000000001</v>
      </c>
      <c r="U2289" s="24" t="s">
        <v>47841</v>
      </c>
      <c r="V2289" s="24" t="s">
        <v>48336</v>
      </c>
      <c r="W2289" s="25" t="s">
        <v>48337</v>
      </c>
      <c r="X2289" s="6" t="s">
        <v>90</v>
      </c>
      <c r="Y2289" s="6" t="s">
        <v>90</v>
      </c>
      <c r="Z2289" s="6" t="s">
        <v>90</v>
      </c>
      <c r="AA2289" s="6" t="s">
        <v>90</v>
      </c>
      <c r="AB2289" s="6" t="s">
        <v>90</v>
      </c>
      <c r="AC2289">
        <v>2287</v>
      </c>
      <c r="AD2289" s="6" t="s">
        <v>7847</v>
      </c>
      <c r="AE2289" s="6" t="s">
        <v>49412</v>
      </c>
      <c r="AF2289" s="6" t="s">
        <v>50146</v>
      </c>
      <c r="AG2289" s="6" t="s">
        <v>7848</v>
      </c>
    </row>
    <row r="2290" spans="1:33" x14ac:dyDescent="0.25">
      <c r="A2290" s="26" t="s">
        <v>41910</v>
      </c>
      <c r="B2290" s="24" t="s">
        <v>41911</v>
      </c>
      <c r="C2290" s="22">
        <v>2709.36</v>
      </c>
      <c r="D2290" s="22">
        <v>207.12699000000001</v>
      </c>
      <c r="E2290" s="22">
        <v>172.83798999999999</v>
      </c>
      <c r="F2290" s="22">
        <v>1.94</v>
      </c>
      <c r="G2290" s="22">
        <v>138.268</v>
      </c>
      <c r="H2290" s="22">
        <v>161.28299999999999</v>
      </c>
      <c r="I2290" s="22">
        <v>7.8239900000000002</v>
      </c>
      <c r="J2290" s="22">
        <v>116.649</v>
      </c>
      <c r="K2290" s="22">
        <v>654.64202</v>
      </c>
      <c r="L2290" s="22">
        <v>6.4359900000000003</v>
      </c>
      <c r="M2290" s="22">
        <v>0</v>
      </c>
      <c r="N2290" s="22">
        <v>710.44500000000005</v>
      </c>
      <c r="O2290" s="22">
        <v>11.7</v>
      </c>
      <c r="P2290" s="22">
        <v>11.546989999999999</v>
      </c>
      <c r="Q2290" s="22">
        <v>0.13053999999999999</v>
      </c>
      <c r="R2290" s="22">
        <v>2.83</v>
      </c>
      <c r="S2290" s="22">
        <v>4.2300000000000004</v>
      </c>
      <c r="T2290" s="22">
        <v>3.0440900000000002</v>
      </c>
      <c r="U2290" s="24" t="s">
        <v>48338</v>
      </c>
      <c r="V2290" s="24" t="s">
        <v>48339</v>
      </c>
      <c r="W2290" s="25" t="s">
        <v>48340</v>
      </c>
      <c r="X2290" s="6" t="s">
        <v>90</v>
      </c>
      <c r="Y2290" s="6" t="s">
        <v>90</v>
      </c>
      <c r="Z2290" s="6" t="s">
        <v>90</v>
      </c>
      <c r="AA2290" s="6" t="s">
        <v>90</v>
      </c>
      <c r="AB2290" s="6" t="s">
        <v>90</v>
      </c>
      <c r="AC2290">
        <v>2288</v>
      </c>
      <c r="AD2290" s="6" t="s">
        <v>7849</v>
      </c>
      <c r="AE2290" s="6" t="s">
        <v>52319</v>
      </c>
      <c r="AF2290" s="6" t="s">
        <v>51075</v>
      </c>
      <c r="AG2290" s="6" t="s">
        <v>7850</v>
      </c>
    </row>
    <row r="2291" spans="1:33" x14ac:dyDescent="0.25">
      <c r="A2291" s="26" t="s">
        <v>3142</v>
      </c>
      <c r="B2291" s="24" t="s">
        <v>3143</v>
      </c>
      <c r="C2291" s="22">
        <v>7308.54</v>
      </c>
      <c r="D2291" s="22">
        <v>-178</v>
      </c>
      <c r="E2291" s="22">
        <v>-1037</v>
      </c>
      <c r="F2291" s="22">
        <v>1.5</v>
      </c>
      <c r="G2291" s="22">
        <v>1555</v>
      </c>
      <c r="H2291" s="22">
        <v>2089</v>
      </c>
      <c r="I2291" s="22">
        <v>6478</v>
      </c>
      <c r="J2291" s="22">
        <v>5931</v>
      </c>
      <c r="K2291" s="22">
        <v>6394</v>
      </c>
      <c r="L2291" s="22">
        <v>7363</v>
      </c>
      <c r="M2291" s="22">
        <v>0</v>
      </c>
      <c r="N2291" s="22">
        <v>2506</v>
      </c>
      <c r="O2291" s="22">
        <v>40.799999999999997</v>
      </c>
      <c r="P2291" s="22">
        <v>76.767989999999998</v>
      </c>
      <c r="Q2291" s="22">
        <v>3.3043800000000001</v>
      </c>
      <c r="R2291" s="22">
        <v>1.02</v>
      </c>
      <c r="S2291" s="22">
        <v>0.73</v>
      </c>
      <c r="T2291" s="22">
        <v>0.46366000000000002</v>
      </c>
      <c r="U2291" s="24" t="s">
        <v>48341</v>
      </c>
      <c r="V2291" s="24" t="s">
        <v>48342</v>
      </c>
      <c r="W2291" s="25" t="s">
        <v>48343</v>
      </c>
      <c r="X2291" s="6" t="s">
        <v>90</v>
      </c>
      <c r="Y2291" s="6" t="s">
        <v>90</v>
      </c>
      <c r="Z2291" s="6" t="s">
        <v>90</v>
      </c>
      <c r="AA2291" s="6" t="s">
        <v>90</v>
      </c>
      <c r="AB2291" s="6" t="s">
        <v>90</v>
      </c>
      <c r="AC2291">
        <v>2289</v>
      </c>
      <c r="AD2291" s="6" t="s">
        <v>7851</v>
      </c>
      <c r="AE2291" s="6" t="s">
        <v>52271</v>
      </c>
      <c r="AF2291" s="6" t="s">
        <v>51681</v>
      </c>
      <c r="AG2291" s="6" t="s">
        <v>7852</v>
      </c>
    </row>
    <row r="2292" spans="1:33" x14ac:dyDescent="0.25">
      <c r="A2292" s="26" t="s">
        <v>41912</v>
      </c>
      <c r="B2292" s="24" t="s">
        <v>41913</v>
      </c>
      <c r="C2292" s="22">
        <v>8702.2900000000009</v>
      </c>
      <c r="D2292" s="22">
        <v>727.72398999999996</v>
      </c>
      <c r="E2292" s="22">
        <v>554.94096999999999</v>
      </c>
      <c r="F2292" s="22">
        <v>0.54</v>
      </c>
      <c r="G2292" s="22">
        <v>641.80902000000003</v>
      </c>
      <c r="H2292" s="22">
        <v>376.43099000000001</v>
      </c>
      <c r="I2292" s="22">
        <v>1641.43505</v>
      </c>
      <c r="J2292" s="22">
        <v>1745.80395</v>
      </c>
      <c r="K2292" s="22">
        <v>1254.6629600000001</v>
      </c>
      <c r="L2292" s="22">
        <v>444.68499000000003</v>
      </c>
      <c r="M2292" s="22">
        <v>0</v>
      </c>
      <c r="N2292" s="22">
        <v>1269.7769699999999</v>
      </c>
      <c r="U2292" s="24" t="s">
        <v>48344</v>
      </c>
      <c r="V2292" s="24" t="s">
        <v>48345</v>
      </c>
      <c r="W2292" s="25" t="s">
        <v>48346</v>
      </c>
      <c r="X2292" s="6" t="s">
        <v>90</v>
      </c>
      <c r="Y2292" s="6" t="s">
        <v>90</v>
      </c>
      <c r="Z2292" s="6" t="s">
        <v>90</v>
      </c>
      <c r="AA2292" s="6" t="s">
        <v>90</v>
      </c>
      <c r="AB2292" s="6" t="s">
        <v>90</v>
      </c>
      <c r="AC2292">
        <v>2290</v>
      </c>
      <c r="AD2292" s="6" t="s">
        <v>7853</v>
      </c>
      <c r="AE2292" s="6" t="s">
        <v>51782</v>
      </c>
      <c r="AF2292" s="6" t="s">
        <v>90</v>
      </c>
      <c r="AG2292" s="6" t="s">
        <v>7854</v>
      </c>
    </row>
    <row r="2293" spans="1:33" x14ac:dyDescent="0.25">
      <c r="A2293" s="26" t="s">
        <v>3145</v>
      </c>
      <c r="B2293" s="24" t="s">
        <v>3146</v>
      </c>
      <c r="C2293" s="22">
        <v>6104.36</v>
      </c>
      <c r="D2293" s="22">
        <v>103.384</v>
      </c>
      <c r="E2293" s="22">
        <v>90.545990000000003</v>
      </c>
      <c r="F2293" s="22">
        <v>1.61</v>
      </c>
      <c r="G2293" s="22">
        <v>9.4610000000000003</v>
      </c>
      <c r="H2293" s="22">
        <v>0</v>
      </c>
      <c r="I2293" s="22">
        <v>95.213989999999995</v>
      </c>
      <c r="J2293" s="22">
        <v>62.411990000000003</v>
      </c>
      <c r="K2293" s="22">
        <v>226.67198999999999</v>
      </c>
      <c r="L2293" s="22">
        <v>706.846</v>
      </c>
      <c r="M2293" s="22">
        <v>0</v>
      </c>
      <c r="N2293" s="22">
        <v>-390.86099999999999</v>
      </c>
      <c r="O2293" s="22">
        <v>-12.67</v>
      </c>
      <c r="Q2293" s="22">
        <v>-1.8575699999999999</v>
      </c>
      <c r="R2293" s="22">
        <v>3.14</v>
      </c>
      <c r="S2293" s="22">
        <v>3.63</v>
      </c>
      <c r="T2293" s="22">
        <v>3.48027</v>
      </c>
      <c r="U2293" s="24" t="s">
        <v>48347</v>
      </c>
      <c r="V2293" s="24" t="s">
        <v>48348</v>
      </c>
      <c r="W2293" s="25" t="s">
        <v>48349</v>
      </c>
      <c r="X2293" s="6" t="s">
        <v>90</v>
      </c>
      <c r="Y2293" s="6" t="s">
        <v>90</v>
      </c>
      <c r="Z2293" s="6" t="s">
        <v>90</v>
      </c>
      <c r="AA2293" s="6" t="s">
        <v>90</v>
      </c>
      <c r="AB2293" s="6" t="s">
        <v>90</v>
      </c>
      <c r="AC2293">
        <v>2291</v>
      </c>
      <c r="AD2293" s="6" t="s">
        <v>7855</v>
      </c>
      <c r="AE2293" s="6" t="s">
        <v>49168</v>
      </c>
      <c r="AF2293" s="6" t="s">
        <v>49247</v>
      </c>
      <c r="AG2293" s="6" t="s">
        <v>7856</v>
      </c>
    </row>
    <row r="2294" spans="1:33" x14ac:dyDescent="0.25">
      <c r="A2294" s="26" t="s">
        <v>41914</v>
      </c>
      <c r="B2294" s="24" t="s">
        <v>41915</v>
      </c>
      <c r="C2294" s="22">
        <v>2981.3</v>
      </c>
      <c r="D2294" s="22">
        <v>951.08196999999996</v>
      </c>
      <c r="E2294" s="22">
        <v>924.84996999999998</v>
      </c>
      <c r="F2294" s="22">
        <v>1.33</v>
      </c>
      <c r="G2294" s="22">
        <v>513.90502000000004</v>
      </c>
      <c r="H2294" s="22">
        <v>153.18699000000001</v>
      </c>
      <c r="I2294" s="22">
        <v>0</v>
      </c>
      <c r="J2294" s="22">
        <v>144.16099</v>
      </c>
      <c r="K2294" s="22">
        <v>1401.6409900000001</v>
      </c>
      <c r="L2294" s="22">
        <v>0</v>
      </c>
      <c r="M2294" s="22">
        <v>0</v>
      </c>
      <c r="N2294" s="22">
        <v>1818.6660099999999</v>
      </c>
      <c r="O2294" s="22">
        <v>103.24</v>
      </c>
      <c r="P2294" s="22">
        <v>0</v>
      </c>
      <c r="Q2294" s="22">
        <v>0</v>
      </c>
      <c r="R2294" s="22">
        <v>10.48</v>
      </c>
      <c r="S2294" s="22">
        <v>8.66</v>
      </c>
      <c r="T2294" s="22">
        <v>5.0953299999999997</v>
      </c>
      <c r="U2294" s="24" t="s">
        <v>48350</v>
      </c>
      <c r="V2294" s="24" t="s">
        <v>48351</v>
      </c>
      <c r="W2294" s="25" t="s">
        <v>48352</v>
      </c>
      <c r="X2294" s="6" t="s">
        <v>90</v>
      </c>
      <c r="Y2294" s="6" t="s">
        <v>90</v>
      </c>
      <c r="Z2294" s="6" t="s">
        <v>90</v>
      </c>
      <c r="AA2294" s="6" t="s">
        <v>90</v>
      </c>
      <c r="AB2294" s="6" t="s">
        <v>90</v>
      </c>
      <c r="AC2294">
        <v>2292</v>
      </c>
      <c r="AD2294" s="6" t="s">
        <v>7857</v>
      </c>
      <c r="AE2294" s="6" t="s">
        <v>51824</v>
      </c>
      <c r="AF2294" s="6" t="s">
        <v>90</v>
      </c>
      <c r="AG2294" s="6" t="s">
        <v>7858</v>
      </c>
    </row>
    <row r="2295" spans="1:33" x14ac:dyDescent="0.25">
      <c r="A2295" s="26" t="s">
        <v>3147</v>
      </c>
      <c r="B2295" s="24" t="s">
        <v>3148</v>
      </c>
      <c r="C2295" s="22">
        <v>26404.07</v>
      </c>
      <c r="D2295" s="22">
        <v>2326</v>
      </c>
      <c r="E2295" s="22">
        <v>1920</v>
      </c>
      <c r="F2295" s="22">
        <v>0.84</v>
      </c>
      <c r="G2295" s="22">
        <v>1537</v>
      </c>
      <c r="H2295" s="22">
        <v>14</v>
      </c>
      <c r="I2295" s="22">
        <v>4271</v>
      </c>
      <c r="J2295" s="22">
        <v>3258</v>
      </c>
      <c r="K2295" s="22">
        <v>8042</v>
      </c>
      <c r="L2295" s="22">
        <v>745</v>
      </c>
      <c r="M2295" s="22">
        <v>0</v>
      </c>
      <c r="N2295" s="22">
        <v>9512</v>
      </c>
      <c r="O2295" s="22">
        <v>1.74</v>
      </c>
      <c r="P2295" s="22">
        <v>7.2632899999999996</v>
      </c>
      <c r="Q2295" s="22">
        <v>7.8320000000000001E-2</v>
      </c>
      <c r="R2295" s="22">
        <v>2.4700000000000002</v>
      </c>
      <c r="S2295" s="22">
        <v>2.46</v>
      </c>
      <c r="T2295" s="22">
        <v>1.9923200000000001</v>
      </c>
      <c r="U2295" s="24" t="s">
        <v>48353</v>
      </c>
      <c r="V2295" s="24" t="s">
        <v>48354</v>
      </c>
      <c r="W2295" s="25" t="s">
        <v>48355</v>
      </c>
      <c r="X2295" s="6" t="s">
        <v>90</v>
      </c>
      <c r="Y2295" s="6" t="s">
        <v>90</v>
      </c>
      <c r="Z2295" s="6" t="s">
        <v>90</v>
      </c>
      <c r="AA2295" s="6" t="s">
        <v>90</v>
      </c>
      <c r="AB2295" s="6" t="s">
        <v>90</v>
      </c>
      <c r="AC2295">
        <v>2293</v>
      </c>
      <c r="AD2295" s="6" t="s">
        <v>7859</v>
      </c>
      <c r="AE2295" s="6" t="s">
        <v>50185</v>
      </c>
      <c r="AF2295" s="6" t="s">
        <v>50019</v>
      </c>
      <c r="AG2295" s="6" t="s">
        <v>7860</v>
      </c>
    </row>
    <row r="2296" spans="1:33" x14ac:dyDescent="0.25">
      <c r="A2296" s="26" t="s">
        <v>3149</v>
      </c>
      <c r="B2296" s="24" t="s">
        <v>3150</v>
      </c>
      <c r="C2296" s="22">
        <v>4292.79</v>
      </c>
      <c r="D2296" s="22">
        <v>-256.26001000000002</v>
      </c>
      <c r="E2296" s="22">
        <v>-284.32999000000001</v>
      </c>
      <c r="F2296" s="22">
        <v>1.24</v>
      </c>
      <c r="G2296" s="22">
        <v>42.085990000000002</v>
      </c>
      <c r="H2296" s="22">
        <v>0</v>
      </c>
      <c r="I2296" s="22">
        <v>83.292990000000003</v>
      </c>
      <c r="J2296" s="22">
        <v>1190.4720400000001</v>
      </c>
      <c r="K2296" s="22">
        <v>1147.7370599999999</v>
      </c>
      <c r="L2296" s="22">
        <v>566.56596999999999</v>
      </c>
      <c r="M2296" s="22">
        <v>0</v>
      </c>
      <c r="N2296" s="22">
        <v>-263.24200999999999</v>
      </c>
      <c r="O2296" s="22">
        <v>-3.82</v>
      </c>
      <c r="Q2296" s="22">
        <v>-2.6153300000000002</v>
      </c>
      <c r="R2296" s="22">
        <v>1.04</v>
      </c>
      <c r="S2296" s="22">
        <v>0.96</v>
      </c>
      <c r="T2296" s="22">
        <v>0.92874999999999996</v>
      </c>
      <c r="U2296" s="24" t="s">
        <v>48356</v>
      </c>
      <c r="V2296" s="24" t="s">
        <v>48357</v>
      </c>
      <c r="W2296" s="25" t="s">
        <v>48358</v>
      </c>
      <c r="X2296" s="6" t="s">
        <v>90</v>
      </c>
      <c r="Y2296" s="6" t="s">
        <v>90</v>
      </c>
      <c r="Z2296" s="6" t="s">
        <v>90</v>
      </c>
      <c r="AA2296" s="6" t="s">
        <v>90</v>
      </c>
      <c r="AB2296" s="6" t="s">
        <v>90</v>
      </c>
      <c r="AC2296">
        <v>2294</v>
      </c>
      <c r="AD2296" s="6" t="s">
        <v>7861</v>
      </c>
      <c r="AE2296" s="6" t="s">
        <v>51589</v>
      </c>
      <c r="AF2296" s="6" t="s">
        <v>51977</v>
      </c>
      <c r="AG2296" s="6" t="s">
        <v>7862</v>
      </c>
    </row>
    <row r="2297" spans="1:33" x14ac:dyDescent="0.25">
      <c r="A2297" s="26" t="s">
        <v>3151</v>
      </c>
      <c r="B2297" s="24" t="s">
        <v>3152</v>
      </c>
      <c r="C2297" s="22">
        <v>5321.94</v>
      </c>
      <c r="D2297" s="22">
        <v>-70.369010000000003</v>
      </c>
      <c r="E2297" s="22">
        <v>-82.958010000000002</v>
      </c>
      <c r="F2297" s="22">
        <v>1.1599999999999999</v>
      </c>
      <c r="G2297" s="22">
        <v>112.98999000000001</v>
      </c>
      <c r="H2297" s="22">
        <v>0</v>
      </c>
      <c r="I2297" s="22">
        <v>137.97398999999999</v>
      </c>
      <c r="J2297" s="22">
        <v>406.94</v>
      </c>
      <c r="K2297" s="22">
        <v>600.08897999999999</v>
      </c>
      <c r="L2297" s="22">
        <v>354.83999</v>
      </c>
      <c r="M2297" s="22">
        <v>0</v>
      </c>
      <c r="N2297" s="22">
        <v>5.98299</v>
      </c>
      <c r="O2297" s="22">
        <v>0.02</v>
      </c>
      <c r="P2297" s="22">
        <v>99.738990000000001</v>
      </c>
      <c r="Q2297" s="22">
        <v>381.75698</v>
      </c>
      <c r="R2297" s="22">
        <v>1.48</v>
      </c>
      <c r="S2297" s="22">
        <v>1.47</v>
      </c>
      <c r="T2297" s="22">
        <v>1.1969700000000001</v>
      </c>
      <c r="U2297" s="24" t="s">
        <v>48359</v>
      </c>
      <c r="V2297" s="24" t="s">
        <v>48360</v>
      </c>
      <c r="W2297" s="25" t="s">
        <v>48361</v>
      </c>
      <c r="X2297" s="6" t="s">
        <v>90</v>
      </c>
      <c r="Y2297" s="6" t="s">
        <v>90</v>
      </c>
      <c r="Z2297" s="6" t="s">
        <v>90</v>
      </c>
      <c r="AA2297" s="6" t="s">
        <v>90</v>
      </c>
      <c r="AB2297" s="6" t="s">
        <v>90</v>
      </c>
      <c r="AC2297">
        <v>2295</v>
      </c>
      <c r="AD2297" s="6" t="s">
        <v>7863</v>
      </c>
      <c r="AE2297" s="6" t="s">
        <v>52111</v>
      </c>
      <c r="AF2297" s="6" t="s">
        <v>90</v>
      </c>
      <c r="AG2297" s="6" t="s">
        <v>7864</v>
      </c>
    </row>
    <row r="2298" spans="1:33" x14ac:dyDescent="0.25">
      <c r="A2298" s="26" t="s">
        <v>3153</v>
      </c>
      <c r="B2298" s="24" t="s">
        <v>3154</v>
      </c>
      <c r="C2298" s="22">
        <v>14228.68</v>
      </c>
      <c r="D2298" s="22">
        <v>4179</v>
      </c>
      <c r="E2298" s="22">
        <v>3123</v>
      </c>
      <c r="F2298" s="22">
        <v>1.24</v>
      </c>
      <c r="G2298" s="22">
        <v>1801</v>
      </c>
      <c r="H2298" s="22">
        <v>1866</v>
      </c>
      <c r="I2298" s="22">
        <v>3726</v>
      </c>
      <c r="J2298" s="22">
        <v>2298</v>
      </c>
      <c r="K2298" s="22">
        <v>5973</v>
      </c>
      <c r="L2298" s="22">
        <v>4879</v>
      </c>
      <c r="M2298" s="22">
        <v>0</v>
      </c>
      <c r="N2298" s="22">
        <v>10465</v>
      </c>
      <c r="O2298" s="22">
        <v>84.83</v>
      </c>
      <c r="P2298" s="22">
        <v>31.12</v>
      </c>
      <c r="Q2298" s="22">
        <v>0.45179000000000002</v>
      </c>
      <c r="R2298" s="22">
        <v>2.85</v>
      </c>
      <c r="S2298" s="22">
        <v>1.79</v>
      </c>
      <c r="T2298" s="22">
        <v>1.0034799999999999</v>
      </c>
      <c r="U2298" s="24" t="s">
        <v>48362</v>
      </c>
      <c r="V2298" s="24" t="s">
        <v>48363</v>
      </c>
      <c r="W2298" s="25" t="s">
        <v>48364</v>
      </c>
      <c r="X2298" s="6" t="s">
        <v>90</v>
      </c>
      <c r="Y2298" s="6" t="s">
        <v>90</v>
      </c>
      <c r="Z2298" s="6" t="s">
        <v>90</v>
      </c>
      <c r="AA2298" s="6" t="s">
        <v>90</v>
      </c>
      <c r="AB2298" s="6" t="s">
        <v>90</v>
      </c>
      <c r="AC2298">
        <v>2296</v>
      </c>
      <c r="AD2298" s="6" t="s">
        <v>7865</v>
      </c>
      <c r="AE2298" s="6" t="s">
        <v>52177</v>
      </c>
      <c r="AF2298" s="6" t="s">
        <v>90</v>
      </c>
      <c r="AG2298" s="6" t="s">
        <v>7866</v>
      </c>
    </row>
    <row r="2299" spans="1:33" x14ac:dyDescent="0.25">
      <c r="A2299" s="26" t="s">
        <v>41916</v>
      </c>
      <c r="B2299" s="24" t="s">
        <v>41917</v>
      </c>
      <c r="C2299" s="22">
        <v>17541.669999999998</v>
      </c>
      <c r="D2299" s="22">
        <v>5083.8271400000003</v>
      </c>
      <c r="E2299" s="22">
        <v>3988.6420800000001</v>
      </c>
      <c r="F2299" s="22">
        <v>0.75</v>
      </c>
      <c r="G2299" s="22">
        <v>11083.679679999999</v>
      </c>
      <c r="H2299" s="22">
        <v>13230.070309999999</v>
      </c>
      <c r="I2299" s="22">
        <v>5403.1699200000003</v>
      </c>
      <c r="J2299" s="22">
        <v>29942.339840000001</v>
      </c>
      <c r="K2299" s="22">
        <v>32632.41015</v>
      </c>
      <c r="L2299" s="22">
        <v>6994.4560499999998</v>
      </c>
      <c r="M2299" s="22">
        <v>0</v>
      </c>
      <c r="N2299" s="22">
        <v>22600.570309999999</v>
      </c>
      <c r="O2299" s="22">
        <v>36.200000000000003</v>
      </c>
      <c r="P2299" s="22">
        <v>23.634</v>
      </c>
      <c r="Q2299" s="22">
        <v>0.30947999999999998</v>
      </c>
      <c r="R2299" s="22">
        <v>1.0900000000000001</v>
      </c>
      <c r="S2299" s="22">
        <v>0.65</v>
      </c>
      <c r="T2299" s="22">
        <v>0.27782000000000001</v>
      </c>
      <c r="U2299" s="24" t="s">
        <v>48365</v>
      </c>
      <c r="V2299" s="24" t="s">
        <v>48366</v>
      </c>
      <c r="W2299" s="25" t="s">
        <v>48367</v>
      </c>
      <c r="X2299" s="6" t="s">
        <v>90</v>
      </c>
      <c r="Y2299" s="6" t="s">
        <v>90</v>
      </c>
      <c r="Z2299" s="6" t="s">
        <v>90</v>
      </c>
      <c r="AA2299" s="6" t="s">
        <v>90</v>
      </c>
      <c r="AB2299" s="6" t="s">
        <v>90</v>
      </c>
      <c r="AC2299">
        <v>2297</v>
      </c>
      <c r="AD2299" s="6" t="s">
        <v>7867</v>
      </c>
      <c r="AE2299" s="6" t="s">
        <v>50941</v>
      </c>
      <c r="AF2299" s="6" t="s">
        <v>90</v>
      </c>
      <c r="AG2299" s="6" t="s">
        <v>7868</v>
      </c>
    </row>
    <row r="2300" spans="1:33" x14ac:dyDescent="0.25">
      <c r="A2300" s="26" t="s">
        <v>41918</v>
      </c>
      <c r="B2300" s="24" t="s">
        <v>41919</v>
      </c>
      <c r="C2300" s="22">
        <v>3203.49</v>
      </c>
      <c r="D2300" s="22">
        <v>498.91</v>
      </c>
      <c r="E2300" s="22">
        <v>498.91</v>
      </c>
      <c r="F2300" s="22">
        <v>0.64</v>
      </c>
      <c r="G2300" s="22">
        <v>84.498999999999995</v>
      </c>
      <c r="H2300" s="22">
        <v>554.26500999999996</v>
      </c>
      <c r="I2300" s="22">
        <v>491.99898999999999</v>
      </c>
      <c r="J2300" s="22">
        <v>975.06596999999999</v>
      </c>
      <c r="K2300" s="22">
        <v>1007.60101</v>
      </c>
      <c r="L2300" s="22">
        <v>388.78798999999998</v>
      </c>
      <c r="M2300" s="22">
        <v>0</v>
      </c>
      <c r="N2300" s="22">
        <v>625.52899000000002</v>
      </c>
      <c r="U2300" s="24" t="s">
        <v>48368</v>
      </c>
      <c r="V2300" s="24" t="s">
        <v>48369</v>
      </c>
      <c r="W2300" s="25" t="s">
        <v>48370</v>
      </c>
      <c r="X2300" s="6" t="s">
        <v>90</v>
      </c>
      <c r="Y2300" s="6" t="s">
        <v>90</v>
      </c>
      <c r="Z2300" s="6" t="s">
        <v>90</v>
      </c>
      <c r="AA2300" s="6" t="s">
        <v>90</v>
      </c>
      <c r="AB2300" s="6" t="s">
        <v>90</v>
      </c>
      <c r="AC2300">
        <v>2298</v>
      </c>
      <c r="AD2300" s="6" t="s">
        <v>7869</v>
      </c>
      <c r="AE2300" s="6" t="s">
        <v>49664</v>
      </c>
      <c r="AF2300" s="6" t="s">
        <v>90</v>
      </c>
      <c r="AG2300" s="6" t="s">
        <v>7870</v>
      </c>
    </row>
    <row r="2301" spans="1:33" x14ac:dyDescent="0.25">
      <c r="A2301" s="26" t="s">
        <v>41920</v>
      </c>
      <c r="B2301" s="24" t="s">
        <v>41921</v>
      </c>
      <c r="C2301" s="22">
        <v>2107.08</v>
      </c>
      <c r="D2301" s="22">
        <v>444.63299000000001</v>
      </c>
      <c r="E2301" s="22">
        <v>229.46298999999999</v>
      </c>
      <c r="F2301" s="22">
        <v>1.03</v>
      </c>
      <c r="G2301" s="22">
        <v>331.95999</v>
      </c>
      <c r="H2301" s="22">
        <v>36.584989999999998</v>
      </c>
      <c r="I2301" s="22">
        <v>2233.5710399999998</v>
      </c>
      <c r="J2301" s="22">
        <v>969.41899999999998</v>
      </c>
      <c r="K2301" s="22">
        <v>550.86602000000005</v>
      </c>
      <c r="L2301" s="22">
        <v>768.27697000000001</v>
      </c>
      <c r="M2301" s="22">
        <v>0</v>
      </c>
      <c r="N2301" s="22">
        <v>1142.2690399999999</v>
      </c>
      <c r="O2301" s="22">
        <v>18.52</v>
      </c>
      <c r="P2301" s="22">
        <v>47.805990000000001</v>
      </c>
      <c r="Q2301" s="22">
        <v>0.91593000000000002</v>
      </c>
      <c r="R2301" s="22">
        <v>0.7</v>
      </c>
      <c r="U2301" s="24" t="s">
        <v>48371</v>
      </c>
      <c r="V2301" s="24" t="s">
        <v>48372</v>
      </c>
      <c r="W2301" s="25" t="s">
        <v>48373</v>
      </c>
      <c r="X2301" s="6" t="s">
        <v>90</v>
      </c>
      <c r="Y2301" s="6" t="s">
        <v>90</v>
      </c>
      <c r="Z2301" s="6" t="s">
        <v>90</v>
      </c>
      <c r="AA2301" s="6" t="s">
        <v>90</v>
      </c>
      <c r="AB2301" s="6" t="s">
        <v>90</v>
      </c>
      <c r="AC2301">
        <v>2299</v>
      </c>
      <c r="AD2301" s="6" t="s">
        <v>7871</v>
      </c>
      <c r="AE2301" s="6" t="s">
        <v>49970</v>
      </c>
      <c r="AF2301" s="6" t="s">
        <v>90</v>
      </c>
      <c r="AG2301" s="6" t="s">
        <v>7872</v>
      </c>
    </row>
    <row r="2302" spans="1:33" x14ac:dyDescent="0.25">
      <c r="A2302" s="26" t="s">
        <v>3156</v>
      </c>
      <c r="B2302" s="24" t="s">
        <v>3157</v>
      </c>
      <c r="C2302" s="22">
        <v>67018.98</v>
      </c>
      <c r="D2302" s="22">
        <v>5446</v>
      </c>
      <c r="E2302" s="22">
        <v>3296</v>
      </c>
      <c r="F2302" s="22">
        <v>0.73</v>
      </c>
      <c r="G2302" s="22">
        <v>2752</v>
      </c>
      <c r="H2302" s="22">
        <v>164</v>
      </c>
      <c r="I2302" s="22">
        <v>10150</v>
      </c>
      <c r="J2302" s="22">
        <v>4394</v>
      </c>
      <c r="K2302" s="22">
        <v>3551</v>
      </c>
      <c r="L2302" s="22">
        <v>14570</v>
      </c>
      <c r="M2302" s="22">
        <v>0</v>
      </c>
      <c r="N2302" s="22">
        <v>6864</v>
      </c>
      <c r="O2302" s="22">
        <v>16.739999999999998</v>
      </c>
      <c r="P2302" s="22">
        <v>68.831000000000003</v>
      </c>
      <c r="Q2302" s="22">
        <v>2.2082799999999998</v>
      </c>
      <c r="R2302" s="22">
        <v>0.87</v>
      </c>
      <c r="S2302" s="22">
        <v>0.77</v>
      </c>
      <c r="T2302" s="22">
        <v>0.14451</v>
      </c>
      <c r="U2302" s="24" t="s">
        <v>44747</v>
      </c>
      <c r="V2302" s="24" t="s">
        <v>48374</v>
      </c>
      <c r="W2302" s="25" t="s">
        <v>48375</v>
      </c>
      <c r="X2302" s="6" t="s">
        <v>90</v>
      </c>
      <c r="Y2302" s="6" t="s">
        <v>90</v>
      </c>
      <c r="Z2302" s="6" t="s">
        <v>90</v>
      </c>
      <c r="AA2302" s="6" t="s">
        <v>90</v>
      </c>
      <c r="AB2302" s="6" t="s">
        <v>90</v>
      </c>
      <c r="AC2302">
        <v>2300</v>
      </c>
      <c r="AD2302" s="6" t="s">
        <v>7873</v>
      </c>
      <c r="AE2302" s="6" t="s">
        <v>51639</v>
      </c>
      <c r="AF2302" s="6" t="s">
        <v>90</v>
      </c>
      <c r="AG2302" s="6" t="s">
        <v>7874</v>
      </c>
    </row>
    <row r="2303" spans="1:33" x14ac:dyDescent="0.25">
      <c r="A2303" s="26" t="s">
        <v>3158</v>
      </c>
      <c r="B2303" s="24" t="s">
        <v>3159</v>
      </c>
      <c r="C2303" s="22">
        <v>36716.160000000003</v>
      </c>
      <c r="D2303" s="22">
        <v>5771</v>
      </c>
      <c r="E2303" s="22">
        <v>3689</v>
      </c>
      <c r="F2303" s="22">
        <v>1.1599999999999999</v>
      </c>
      <c r="G2303" s="22">
        <v>2723</v>
      </c>
      <c r="H2303" s="22">
        <v>320</v>
      </c>
      <c r="I2303" s="22">
        <v>7363</v>
      </c>
      <c r="J2303" s="22">
        <v>4890</v>
      </c>
      <c r="K2303" s="22">
        <v>3797</v>
      </c>
      <c r="L2303" s="22">
        <v>21927</v>
      </c>
      <c r="M2303" s="22">
        <v>35</v>
      </c>
      <c r="N2303" s="22">
        <v>14010</v>
      </c>
      <c r="O2303" s="22">
        <v>11.72</v>
      </c>
      <c r="P2303" s="22">
        <v>61.402000000000001</v>
      </c>
      <c r="Q2303" s="22">
        <v>1.5946899999999999</v>
      </c>
      <c r="R2303" s="22">
        <v>0.69</v>
      </c>
      <c r="S2303" s="22">
        <v>0.71</v>
      </c>
      <c r="T2303" s="22">
        <v>0.15418999999999999</v>
      </c>
      <c r="U2303" s="24" t="s">
        <v>48376</v>
      </c>
      <c r="V2303" s="24" t="s">
        <v>48377</v>
      </c>
      <c r="W2303" s="25" t="s">
        <v>48378</v>
      </c>
      <c r="X2303" s="6" t="s">
        <v>90</v>
      </c>
      <c r="Y2303" s="6" t="s">
        <v>90</v>
      </c>
      <c r="Z2303" s="6" t="s">
        <v>90</v>
      </c>
      <c r="AA2303" s="6" t="s">
        <v>90</v>
      </c>
      <c r="AB2303" s="6" t="s">
        <v>90</v>
      </c>
      <c r="AC2303">
        <v>2301</v>
      </c>
      <c r="AD2303" s="6" t="s">
        <v>7875</v>
      </c>
      <c r="AE2303" s="6" t="s">
        <v>51548</v>
      </c>
      <c r="AF2303" s="6" t="s">
        <v>51466</v>
      </c>
      <c r="AG2303" s="6" t="s">
        <v>7876</v>
      </c>
    </row>
    <row r="2304" spans="1:33" x14ac:dyDescent="0.25">
      <c r="A2304" s="26" t="s">
        <v>3160</v>
      </c>
      <c r="B2304" s="24" t="s">
        <v>3161</v>
      </c>
      <c r="C2304" s="22">
        <v>12502.06</v>
      </c>
      <c r="D2304" s="22">
        <v>1204</v>
      </c>
      <c r="E2304" s="22">
        <v>865</v>
      </c>
      <c r="F2304" s="22">
        <v>1.6</v>
      </c>
      <c r="G2304" s="22">
        <v>984</v>
      </c>
      <c r="H2304" s="22">
        <v>108</v>
      </c>
      <c r="I2304" s="22">
        <v>4304</v>
      </c>
      <c r="J2304" s="22">
        <v>3368</v>
      </c>
      <c r="K2304" s="22">
        <v>2139</v>
      </c>
      <c r="L2304" s="22">
        <v>3732</v>
      </c>
      <c r="M2304" s="22">
        <v>0</v>
      </c>
      <c r="N2304" s="22">
        <v>168</v>
      </c>
      <c r="O2304" s="22">
        <v>0.52</v>
      </c>
      <c r="P2304" s="22">
        <v>93.744</v>
      </c>
      <c r="Q2304" s="22">
        <v>14.984959999999999</v>
      </c>
      <c r="R2304" s="22">
        <v>0.69</v>
      </c>
      <c r="S2304" s="22">
        <v>0.6</v>
      </c>
      <c r="T2304" s="22">
        <v>0.31086000000000003</v>
      </c>
      <c r="U2304" s="24" t="s">
        <v>48379</v>
      </c>
      <c r="V2304" s="24" t="s">
        <v>48380</v>
      </c>
      <c r="W2304" s="25" t="s">
        <v>48381</v>
      </c>
      <c r="X2304" s="6" t="s">
        <v>90</v>
      </c>
      <c r="Y2304" s="6" t="s">
        <v>90</v>
      </c>
      <c r="Z2304" s="6" t="s">
        <v>90</v>
      </c>
      <c r="AA2304" s="6" t="s">
        <v>90</v>
      </c>
      <c r="AB2304" s="6" t="s">
        <v>90</v>
      </c>
      <c r="AC2304">
        <v>2302</v>
      </c>
      <c r="AD2304" s="6" t="s">
        <v>7877</v>
      </c>
      <c r="AE2304" s="6" t="s">
        <v>51956</v>
      </c>
      <c r="AF2304" s="6" t="s">
        <v>90</v>
      </c>
      <c r="AG2304" s="6" t="s">
        <v>7878</v>
      </c>
    </row>
    <row r="2305" spans="1:33" x14ac:dyDescent="0.25">
      <c r="A2305" s="26" t="s">
        <v>3162</v>
      </c>
      <c r="B2305" s="24" t="s">
        <v>3163</v>
      </c>
      <c r="C2305" s="22">
        <v>8085.51</v>
      </c>
      <c r="D2305" s="22">
        <v>873.84996999999998</v>
      </c>
      <c r="E2305" s="22">
        <v>727.28197999999998</v>
      </c>
      <c r="F2305" s="22">
        <v>1.37</v>
      </c>
      <c r="G2305" s="22">
        <v>306.94499999999999</v>
      </c>
      <c r="H2305" s="22">
        <v>463.99398000000002</v>
      </c>
      <c r="I2305" s="22">
        <v>1027.8199400000001</v>
      </c>
      <c r="J2305" s="22">
        <v>378.80200000000002</v>
      </c>
      <c r="K2305" s="22">
        <v>1017.48901</v>
      </c>
      <c r="L2305" s="22">
        <v>1301.6629600000001</v>
      </c>
      <c r="M2305" s="22">
        <v>0</v>
      </c>
      <c r="N2305" s="22">
        <v>841.64000999999996</v>
      </c>
      <c r="O2305" s="22">
        <v>10.36</v>
      </c>
      <c r="P2305" s="22">
        <v>60.731990000000003</v>
      </c>
      <c r="Q2305" s="22">
        <v>1.54657</v>
      </c>
      <c r="R2305" s="22">
        <v>2.69</v>
      </c>
      <c r="S2305" s="22">
        <v>1.46</v>
      </c>
      <c r="T2305" s="22">
        <v>0.65085999999999999</v>
      </c>
      <c r="U2305" s="24" t="s">
        <v>48382</v>
      </c>
      <c r="V2305" s="24" t="s">
        <v>48383</v>
      </c>
      <c r="W2305" s="25" t="s">
        <v>48384</v>
      </c>
      <c r="X2305" s="6" t="s">
        <v>90</v>
      </c>
      <c r="Y2305" s="6" t="s">
        <v>90</v>
      </c>
      <c r="Z2305" s="6" t="s">
        <v>90</v>
      </c>
      <c r="AA2305" s="6" t="s">
        <v>90</v>
      </c>
      <c r="AB2305" s="6" t="s">
        <v>90</v>
      </c>
      <c r="AC2305">
        <v>2303</v>
      </c>
      <c r="AD2305" s="6" t="s">
        <v>7879</v>
      </c>
      <c r="AE2305" s="6" t="s">
        <v>50465</v>
      </c>
      <c r="AF2305" s="6" t="s">
        <v>50709</v>
      </c>
      <c r="AG2305" s="6" t="s">
        <v>7880</v>
      </c>
    </row>
    <row r="2306" spans="1:33" x14ac:dyDescent="0.25">
      <c r="A2306" s="26" t="s">
        <v>3164</v>
      </c>
      <c r="B2306" s="24" t="s">
        <v>3165</v>
      </c>
      <c r="C2306" s="22">
        <v>404062.56</v>
      </c>
      <c r="D2306" s="22">
        <v>30089</v>
      </c>
      <c r="E2306" s="22">
        <v>19144</v>
      </c>
      <c r="F2306" s="22">
        <v>0.49</v>
      </c>
      <c r="G2306" s="22">
        <v>7933</v>
      </c>
      <c r="H2306" s="22">
        <v>56576</v>
      </c>
      <c r="I2306" s="22">
        <v>28174</v>
      </c>
      <c r="J2306" s="22">
        <v>92198</v>
      </c>
      <c r="K2306" s="22">
        <v>75655</v>
      </c>
      <c r="L2306" s="22">
        <v>39492</v>
      </c>
      <c r="M2306" s="22">
        <v>0</v>
      </c>
      <c r="N2306" s="22">
        <v>83754</v>
      </c>
      <c r="O2306" s="22">
        <v>29.37</v>
      </c>
      <c r="P2306" s="22">
        <v>35.387</v>
      </c>
      <c r="Q2306" s="22">
        <v>0.70784999999999998</v>
      </c>
      <c r="R2306" s="22">
        <v>0.82</v>
      </c>
      <c r="S2306" s="22">
        <v>0.21</v>
      </c>
      <c r="T2306" s="22">
        <v>0.12089</v>
      </c>
      <c r="U2306" s="24" t="s">
        <v>48385</v>
      </c>
      <c r="V2306" s="24" t="s">
        <v>48386</v>
      </c>
      <c r="W2306" s="25" t="s">
        <v>48387</v>
      </c>
      <c r="X2306" s="6" t="s">
        <v>90</v>
      </c>
      <c r="Y2306" s="6" t="s">
        <v>90</v>
      </c>
      <c r="Z2306" s="6" t="s">
        <v>90</v>
      </c>
      <c r="AA2306" s="6" t="s">
        <v>90</v>
      </c>
      <c r="AB2306" s="6" t="s">
        <v>90</v>
      </c>
      <c r="AC2306">
        <v>2304</v>
      </c>
      <c r="AD2306" s="6" t="s">
        <v>7881</v>
      </c>
      <c r="AE2306" s="6" t="s">
        <v>50382</v>
      </c>
      <c r="AF2306" s="6" t="s">
        <v>90</v>
      </c>
      <c r="AG2306" s="6" t="s">
        <v>7882</v>
      </c>
    </row>
    <row r="2307" spans="1:33" x14ac:dyDescent="0.25">
      <c r="A2307" s="26" t="s">
        <v>41922</v>
      </c>
      <c r="B2307" s="24" t="s">
        <v>41923</v>
      </c>
      <c r="C2307" s="22">
        <v>16355.84</v>
      </c>
      <c r="D2307" s="22">
        <v>5353.6318300000003</v>
      </c>
      <c r="E2307" s="22">
        <v>3502.1679600000002</v>
      </c>
      <c r="F2307" s="22">
        <v>0.55000000000000004</v>
      </c>
      <c r="G2307" s="22">
        <v>4020.6079100000002</v>
      </c>
      <c r="H2307" s="22">
        <v>4503.6660099999999</v>
      </c>
      <c r="I2307" s="22">
        <v>8753.4960900000005</v>
      </c>
      <c r="J2307" s="22">
        <v>8274.2841700000008</v>
      </c>
      <c r="K2307" s="22">
        <v>11271.089840000001</v>
      </c>
      <c r="L2307" s="22">
        <v>10308.049800000001</v>
      </c>
      <c r="M2307" s="22">
        <v>0</v>
      </c>
      <c r="N2307" s="22">
        <v>10138.059569999999</v>
      </c>
      <c r="O2307" s="22">
        <v>71.16</v>
      </c>
      <c r="P2307" s="22">
        <v>50.376989999999999</v>
      </c>
      <c r="Q2307" s="22">
        <v>1.01519</v>
      </c>
      <c r="R2307" s="22">
        <v>1.4</v>
      </c>
      <c r="S2307" s="22">
        <v>0.82</v>
      </c>
      <c r="T2307" s="22">
        <v>0.33196999999999999</v>
      </c>
      <c r="U2307" s="24" t="s">
        <v>48388</v>
      </c>
      <c r="V2307" s="24" t="s">
        <v>48389</v>
      </c>
      <c r="W2307" s="25" t="s">
        <v>48390</v>
      </c>
      <c r="X2307" s="6" t="s">
        <v>90</v>
      </c>
      <c r="Y2307" s="6" t="s">
        <v>90</v>
      </c>
      <c r="Z2307" s="6" t="s">
        <v>90</v>
      </c>
      <c r="AA2307" s="6" t="s">
        <v>90</v>
      </c>
      <c r="AB2307" s="6" t="s">
        <v>90</v>
      </c>
      <c r="AC2307">
        <v>2305</v>
      </c>
      <c r="AD2307" s="6" t="s">
        <v>7883</v>
      </c>
      <c r="AE2307" s="6" t="s">
        <v>51572</v>
      </c>
      <c r="AF2307" s="6" t="s">
        <v>51199</v>
      </c>
      <c r="AG2307" s="6" t="s">
        <v>7884</v>
      </c>
    </row>
    <row r="2308" spans="1:33" x14ac:dyDescent="0.25">
      <c r="A2308" s="26" t="s">
        <v>3166</v>
      </c>
      <c r="B2308" s="24" t="s">
        <v>3166</v>
      </c>
      <c r="C2308" s="22">
        <v>3698.45</v>
      </c>
      <c r="D2308" s="22">
        <v>257.09899000000001</v>
      </c>
      <c r="E2308" s="22">
        <v>183.328</v>
      </c>
      <c r="F2308" s="22">
        <v>1.18</v>
      </c>
      <c r="G2308" s="22">
        <v>212.89198999999999</v>
      </c>
      <c r="H2308" s="22">
        <v>0</v>
      </c>
      <c r="I2308" s="22">
        <v>532.86499000000003</v>
      </c>
      <c r="J2308" s="22">
        <v>303.84201000000002</v>
      </c>
      <c r="K2308" s="22">
        <v>504.08897999999999</v>
      </c>
      <c r="L2308" s="22">
        <v>137.28799000000001</v>
      </c>
      <c r="M2308" s="22">
        <v>0</v>
      </c>
      <c r="N2308" s="22">
        <v>801.13598000000002</v>
      </c>
      <c r="O2308" s="22">
        <v>16.64</v>
      </c>
      <c r="P2308" s="22">
        <v>14.63</v>
      </c>
      <c r="Q2308" s="22">
        <v>0.17136000000000001</v>
      </c>
      <c r="R2308" s="22">
        <v>1.66</v>
      </c>
      <c r="S2308" s="22">
        <v>1.66</v>
      </c>
      <c r="T2308" s="22">
        <v>0.95838000000000001</v>
      </c>
      <c r="U2308" s="24" t="s">
        <v>48391</v>
      </c>
      <c r="V2308" s="24" t="s">
        <v>48392</v>
      </c>
      <c r="W2308" s="25" t="s">
        <v>48393</v>
      </c>
      <c r="X2308" s="6" t="s">
        <v>90</v>
      </c>
      <c r="Y2308" s="6" t="s">
        <v>90</v>
      </c>
      <c r="Z2308" s="6" t="s">
        <v>90</v>
      </c>
      <c r="AA2308" s="6" t="s">
        <v>90</v>
      </c>
      <c r="AB2308" s="6" t="s">
        <v>90</v>
      </c>
      <c r="AC2308">
        <v>2306</v>
      </c>
      <c r="AD2308" s="6" t="s">
        <v>7885</v>
      </c>
      <c r="AE2308" s="6" t="s">
        <v>52331</v>
      </c>
      <c r="AF2308" s="6" t="s">
        <v>90</v>
      </c>
      <c r="AG2308" s="6" t="s">
        <v>7886</v>
      </c>
    </row>
    <row r="2309" spans="1:33" x14ac:dyDescent="0.25">
      <c r="A2309" s="26" t="s">
        <v>3167</v>
      </c>
      <c r="B2309" s="24" t="s">
        <v>3168</v>
      </c>
      <c r="C2309" s="22">
        <v>6086.79</v>
      </c>
      <c r="D2309" s="22">
        <v>-130.10001</v>
      </c>
      <c r="E2309" s="22">
        <v>-286.10001</v>
      </c>
      <c r="F2309" s="22">
        <v>1.51</v>
      </c>
      <c r="G2309" s="22">
        <v>151.5</v>
      </c>
      <c r="H2309" s="22">
        <v>227</v>
      </c>
      <c r="I2309" s="22">
        <v>484.6</v>
      </c>
      <c r="J2309" s="22">
        <v>388.5</v>
      </c>
      <c r="K2309" s="22">
        <v>1762.40002</v>
      </c>
      <c r="L2309" s="22">
        <v>1031.1999499999999</v>
      </c>
      <c r="M2309" s="22">
        <v>0</v>
      </c>
      <c r="N2309" s="22">
        <v>2439.3000400000001</v>
      </c>
      <c r="O2309" s="22">
        <v>13.71</v>
      </c>
      <c r="P2309" s="22">
        <v>63.986989999999999</v>
      </c>
      <c r="Q2309" s="22">
        <v>1.77677</v>
      </c>
      <c r="R2309" s="22">
        <v>4.6900000000000004</v>
      </c>
      <c r="S2309" s="22">
        <v>3.95</v>
      </c>
      <c r="T2309" s="22">
        <v>3.56216</v>
      </c>
      <c r="U2309" s="24" t="s">
        <v>48394</v>
      </c>
      <c r="V2309" s="24" t="s">
        <v>48395</v>
      </c>
      <c r="W2309" s="25" t="s">
        <v>48396</v>
      </c>
      <c r="X2309" s="6" t="s">
        <v>90</v>
      </c>
      <c r="Y2309" s="6" t="s">
        <v>90</v>
      </c>
      <c r="Z2309" s="6" t="s">
        <v>90</v>
      </c>
      <c r="AA2309" s="6" t="s">
        <v>90</v>
      </c>
      <c r="AB2309" s="6" t="s">
        <v>90</v>
      </c>
      <c r="AC2309">
        <v>2307</v>
      </c>
      <c r="AD2309" s="6" t="s">
        <v>7317</v>
      </c>
      <c r="AE2309" s="6" t="s">
        <v>49024</v>
      </c>
      <c r="AF2309" s="6" t="s">
        <v>51685</v>
      </c>
      <c r="AG2309" s="6" t="s">
        <v>7887</v>
      </c>
    </row>
    <row r="2310" spans="1:33" x14ac:dyDescent="0.25">
      <c r="A2310" s="26" t="s">
        <v>41924</v>
      </c>
      <c r="B2310" s="24" t="s">
        <v>41925</v>
      </c>
      <c r="C2310" s="22">
        <v>2436.36</v>
      </c>
      <c r="D2310" s="22">
        <v>412.69198</v>
      </c>
      <c r="E2310" s="22">
        <v>213.92399</v>
      </c>
      <c r="F2310" s="22">
        <v>1.03</v>
      </c>
      <c r="G2310" s="22">
        <v>49.58</v>
      </c>
      <c r="H2310" s="22">
        <v>652.42998999999998</v>
      </c>
      <c r="I2310" s="22">
        <v>3218.9409099999998</v>
      </c>
      <c r="J2310" s="22">
        <v>1021.2579899999999</v>
      </c>
      <c r="K2310" s="22">
        <v>1015.99401</v>
      </c>
      <c r="L2310" s="22">
        <v>1628.33105</v>
      </c>
      <c r="M2310" s="22">
        <v>0</v>
      </c>
      <c r="N2310" s="22">
        <v>2381.47705</v>
      </c>
      <c r="O2310" s="22">
        <v>7.88</v>
      </c>
      <c r="P2310" s="22">
        <v>40.167990000000003</v>
      </c>
      <c r="Q2310" s="22">
        <v>0.67135</v>
      </c>
      <c r="R2310" s="22">
        <v>0.98</v>
      </c>
      <c r="S2310" s="22">
        <v>0.36</v>
      </c>
      <c r="T2310" s="22">
        <v>0.30743999999999999</v>
      </c>
      <c r="U2310" s="24" t="s">
        <v>48397</v>
      </c>
      <c r="V2310" s="24" t="s">
        <v>48398</v>
      </c>
      <c r="W2310" s="25" t="s">
        <v>48399</v>
      </c>
      <c r="X2310" s="6" t="s">
        <v>90</v>
      </c>
      <c r="Y2310" s="6" t="s">
        <v>90</v>
      </c>
      <c r="Z2310" s="6" t="s">
        <v>90</v>
      </c>
      <c r="AA2310" s="6" t="s">
        <v>90</v>
      </c>
      <c r="AB2310" s="6" t="s">
        <v>90</v>
      </c>
      <c r="AC2310">
        <v>2308</v>
      </c>
      <c r="AD2310" s="6" t="s">
        <v>7888</v>
      </c>
      <c r="AE2310" s="6" t="s">
        <v>50156</v>
      </c>
      <c r="AF2310" s="6" t="s">
        <v>90</v>
      </c>
      <c r="AG2310" s="6" t="s">
        <v>7889</v>
      </c>
    </row>
    <row r="2311" spans="1:33" x14ac:dyDescent="0.25">
      <c r="A2311" s="26" t="s">
        <v>41926</v>
      </c>
      <c r="B2311" s="24" t="s">
        <v>41927</v>
      </c>
      <c r="C2311" s="22">
        <v>2915.79</v>
      </c>
      <c r="D2311" s="22">
        <v>647.52599999999995</v>
      </c>
      <c r="E2311" s="22">
        <v>545.62297999999998</v>
      </c>
      <c r="F2311" s="22">
        <v>1.25</v>
      </c>
      <c r="G2311" s="22">
        <v>878.04900999999995</v>
      </c>
      <c r="H2311" s="22">
        <v>759.14000999999996</v>
      </c>
      <c r="I2311" s="22">
        <v>700.48602000000005</v>
      </c>
      <c r="J2311" s="22">
        <v>932.26098000000002</v>
      </c>
      <c r="K2311" s="22">
        <v>1785.6529499999999</v>
      </c>
      <c r="L2311" s="22">
        <v>696.34496999999999</v>
      </c>
      <c r="M2311" s="22">
        <v>0</v>
      </c>
      <c r="N2311" s="22">
        <v>1613.9620299999999</v>
      </c>
      <c r="O2311" s="22">
        <v>34.51</v>
      </c>
      <c r="P2311" s="22">
        <v>28.66799</v>
      </c>
      <c r="Q2311" s="22">
        <v>0.40188000000000001</v>
      </c>
      <c r="R2311" s="22">
        <v>2.57</v>
      </c>
      <c r="U2311" s="24" t="s">
        <v>48400</v>
      </c>
      <c r="V2311" s="24" t="s">
        <v>48401</v>
      </c>
      <c r="W2311" s="25" t="s">
        <v>48402</v>
      </c>
      <c r="X2311" s="6" t="s">
        <v>90</v>
      </c>
      <c r="Y2311" s="6" t="s">
        <v>90</v>
      </c>
      <c r="Z2311" s="6" t="s">
        <v>90</v>
      </c>
      <c r="AA2311" s="6" t="s">
        <v>90</v>
      </c>
      <c r="AB2311" s="6" t="s">
        <v>90</v>
      </c>
      <c r="AC2311">
        <v>2309</v>
      </c>
      <c r="AD2311" s="6" t="s">
        <v>7890</v>
      </c>
      <c r="AE2311" s="6" t="s">
        <v>51852</v>
      </c>
      <c r="AF2311" s="6" t="s">
        <v>90</v>
      </c>
      <c r="AG2311" s="6" t="s">
        <v>7891</v>
      </c>
    </row>
    <row r="2312" spans="1:33" x14ac:dyDescent="0.25">
      <c r="A2312" s="26" t="s">
        <v>3169</v>
      </c>
      <c r="B2312" s="24" t="s">
        <v>3170</v>
      </c>
      <c r="C2312" s="22">
        <v>15071.14</v>
      </c>
      <c r="D2312" s="22">
        <v>1437.68994</v>
      </c>
      <c r="E2312" s="22">
        <v>845.36602000000005</v>
      </c>
      <c r="F2312" s="22">
        <v>0.77</v>
      </c>
      <c r="G2312" s="22">
        <v>0</v>
      </c>
      <c r="H2312" s="22">
        <v>0</v>
      </c>
      <c r="I2312" s="22">
        <v>1037.4119800000001</v>
      </c>
      <c r="J2312" s="22">
        <v>623.84301000000005</v>
      </c>
      <c r="K2312" s="22">
        <v>167.99600000000001</v>
      </c>
      <c r="L2312" s="22">
        <v>7877.7480400000004</v>
      </c>
      <c r="M2312" s="22">
        <v>0</v>
      </c>
      <c r="N2312" s="22">
        <v>9008.6435500000007</v>
      </c>
      <c r="O2312" s="22">
        <v>43.57</v>
      </c>
      <c r="P2312" s="22">
        <v>44.881990000000002</v>
      </c>
      <c r="Q2312" s="22">
        <v>0.81430000000000002</v>
      </c>
      <c r="R2312" s="22">
        <v>0.11</v>
      </c>
      <c r="S2312" s="22">
        <v>0.27</v>
      </c>
      <c r="T2312" s="22">
        <v>0.26928999999999997</v>
      </c>
      <c r="U2312" s="24" t="s">
        <v>48403</v>
      </c>
      <c r="V2312" s="24" t="s">
        <v>48404</v>
      </c>
      <c r="W2312" s="25" t="s">
        <v>48405</v>
      </c>
      <c r="X2312" s="6" t="s">
        <v>90</v>
      </c>
      <c r="Y2312" s="6" t="s">
        <v>90</v>
      </c>
      <c r="Z2312" s="6" t="s">
        <v>90</v>
      </c>
      <c r="AA2312" s="6" t="s">
        <v>90</v>
      </c>
      <c r="AB2312" s="6" t="s">
        <v>90</v>
      </c>
      <c r="AC2312">
        <v>2310</v>
      </c>
      <c r="AD2312" s="6" t="s">
        <v>7892</v>
      </c>
      <c r="AE2312" s="6" t="s">
        <v>50946</v>
      </c>
      <c r="AF2312" s="6" t="s">
        <v>90</v>
      </c>
      <c r="AG2312" s="6" t="s">
        <v>7893</v>
      </c>
    </row>
    <row r="2313" spans="1:33" x14ac:dyDescent="0.25">
      <c r="A2313" s="26" t="s">
        <v>3171</v>
      </c>
      <c r="B2313" s="24" t="s">
        <v>3172</v>
      </c>
      <c r="C2313" s="22">
        <v>20744.38</v>
      </c>
      <c r="D2313" s="22">
        <v>908.76</v>
      </c>
      <c r="E2313" s="22">
        <v>675.221</v>
      </c>
      <c r="F2313" s="22">
        <v>0.57999999999999996</v>
      </c>
      <c r="G2313" s="22">
        <v>10.186999999999999</v>
      </c>
      <c r="H2313" s="22">
        <v>10.52999</v>
      </c>
      <c r="I2313" s="22">
        <v>0</v>
      </c>
      <c r="J2313" s="22">
        <v>30.716989999999999</v>
      </c>
      <c r="K2313" s="22">
        <v>720.09301000000005</v>
      </c>
      <c r="L2313" s="22">
        <v>0</v>
      </c>
      <c r="M2313" s="22">
        <v>0</v>
      </c>
      <c r="N2313" s="22">
        <v>6717.6747999999998</v>
      </c>
      <c r="O2313" s="22">
        <v>15.05</v>
      </c>
      <c r="P2313" s="22">
        <v>0</v>
      </c>
      <c r="Q2313" s="22">
        <v>0</v>
      </c>
      <c r="R2313" s="22">
        <v>9.61</v>
      </c>
      <c r="S2313" s="22">
        <v>23.1</v>
      </c>
      <c r="T2313" s="22">
        <v>22.768360000000001</v>
      </c>
      <c r="U2313" s="24" t="s">
        <v>48406</v>
      </c>
      <c r="V2313" s="24" t="s">
        <v>48407</v>
      </c>
      <c r="W2313" s="25" t="s">
        <v>48408</v>
      </c>
      <c r="X2313" s="6" t="s">
        <v>90</v>
      </c>
      <c r="Y2313" s="6" t="s">
        <v>90</v>
      </c>
      <c r="Z2313" s="6" t="s">
        <v>90</v>
      </c>
      <c r="AA2313" s="6" t="s">
        <v>90</v>
      </c>
      <c r="AB2313" s="6" t="s">
        <v>90</v>
      </c>
      <c r="AC2313">
        <v>2311</v>
      </c>
      <c r="AD2313" s="6" t="s">
        <v>7894</v>
      </c>
      <c r="AE2313" s="6" t="s">
        <v>52366</v>
      </c>
      <c r="AF2313" s="6" t="s">
        <v>52369</v>
      </c>
      <c r="AG2313" s="6" t="s">
        <v>7895</v>
      </c>
    </row>
    <row r="2314" spans="1:33" x14ac:dyDescent="0.25">
      <c r="A2314" s="26" t="s">
        <v>3173</v>
      </c>
      <c r="B2314" s="24" t="s">
        <v>3173</v>
      </c>
      <c r="C2314" s="22">
        <v>11692.49</v>
      </c>
      <c r="D2314" s="22">
        <v>2513.7519499999999</v>
      </c>
      <c r="E2314" s="22">
        <v>1879.09899</v>
      </c>
      <c r="F2314" s="22">
        <v>1.36</v>
      </c>
      <c r="G2314" s="22">
        <v>15593.3496</v>
      </c>
      <c r="H2314" s="22">
        <v>0</v>
      </c>
      <c r="I2314" s="22">
        <v>10456.009760000001</v>
      </c>
      <c r="J2314" s="22">
        <v>21903.400389999999</v>
      </c>
      <c r="K2314" s="22">
        <v>18675.089840000001</v>
      </c>
      <c r="L2314" s="22">
        <v>4702.4458000000004</v>
      </c>
      <c r="M2314" s="22">
        <v>0</v>
      </c>
      <c r="N2314" s="22">
        <v>5145.9990200000002</v>
      </c>
      <c r="O2314" s="22">
        <v>24.03</v>
      </c>
      <c r="P2314" s="22">
        <v>47.747999999999998</v>
      </c>
      <c r="Q2314" s="22">
        <v>0.91379999999999995</v>
      </c>
      <c r="R2314" s="22">
        <v>0.85</v>
      </c>
      <c r="S2314" s="22">
        <v>0.85</v>
      </c>
      <c r="T2314" s="22">
        <v>0.14069000000000001</v>
      </c>
      <c r="U2314" s="24" t="s">
        <v>48409</v>
      </c>
      <c r="V2314" s="24" t="s">
        <v>48410</v>
      </c>
      <c r="W2314" s="25" t="s">
        <v>48411</v>
      </c>
      <c r="X2314" s="6" t="s">
        <v>90</v>
      </c>
      <c r="Y2314" s="6" t="s">
        <v>90</v>
      </c>
      <c r="Z2314" s="6" t="s">
        <v>90</v>
      </c>
      <c r="AA2314" s="6" t="s">
        <v>90</v>
      </c>
      <c r="AB2314" s="6" t="s">
        <v>90</v>
      </c>
      <c r="AC2314">
        <v>2312</v>
      </c>
      <c r="AD2314" s="6" t="s">
        <v>7896</v>
      </c>
      <c r="AE2314" s="6" t="s">
        <v>50978</v>
      </c>
      <c r="AF2314" s="6" t="s">
        <v>90</v>
      </c>
      <c r="AG2314" s="6" t="s">
        <v>7897</v>
      </c>
    </row>
    <row r="2315" spans="1:33" x14ac:dyDescent="0.25">
      <c r="A2315" s="26" t="s">
        <v>3174</v>
      </c>
      <c r="B2315" s="24" t="s">
        <v>3175</v>
      </c>
      <c r="C2315" s="22">
        <v>14973.68</v>
      </c>
      <c r="D2315" s="22">
        <v>1905.9269999999999</v>
      </c>
      <c r="E2315" s="22">
        <v>1850.0550499999999</v>
      </c>
      <c r="F2315" s="22">
        <v>0.62</v>
      </c>
      <c r="G2315" s="22">
        <v>6367.6210899999996</v>
      </c>
      <c r="H2315" s="22">
        <v>0</v>
      </c>
      <c r="I2315" s="22">
        <v>185.50899999999999</v>
      </c>
      <c r="J2315" s="22">
        <v>22832.009760000001</v>
      </c>
      <c r="K2315" s="22">
        <v>8761.1972600000008</v>
      </c>
      <c r="L2315" s="22">
        <v>2837.19409</v>
      </c>
      <c r="M2315" s="22">
        <v>0</v>
      </c>
      <c r="N2315" s="22">
        <v>6768.1611300000004</v>
      </c>
      <c r="O2315" s="22">
        <v>26.71</v>
      </c>
      <c r="P2315" s="22">
        <v>28.937989999999999</v>
      </c>
      <c r="Q2315" s="22">
        <v>0.40721000000000002</v>
      </c>
      <c r="R2315" s="22">
        <v>0.37</v>
      </c>
      <c r="S2315" s="22">
        <v>0.38</v>
      </c>
      <c r="T2315" s="22">
        <v>0.10483000000000001</v>
      </c>
      <c r="U2315" s="24" t="s">
        <v>48412</v>
      </c>
      <c r="V2315" s="24" t="s">
        <v>48413</v>
      </c>
      <c r="W2315" s="25" t="s">
        <v>48414</v>
      </c>
      <c r="X2315" s="6" t="s">
        <v>90</v>
      </c>
      <c r="Y2315" s="6" t="s">
        <v>90</v>
      </c>
      <c r="Z2315" s="6" t="s">
        <v>90</v>
      </c>
      <c r="AA2315" s="6" t="s">
        <v>90</v>
      </c>
      <c r="AB2315" s="6" t="s">
        <v>90</v>
      </c>
      <c r="AC2315">
        <v>2313</v>
      </c>
      <c r="AD2315" s="6" t="s">
        <v>7898</v>
      </c>
      <c r="AE2315" s="6" t="s">
        <v>50348</v>
      </c>
      <c r="AF2315" s="6" t="s">
        <v>50385</v>
      </c>
      <c r="AG2315" s="6" t="s">
        <v>7899</v>
      </c>
    </row>
    <row r="2316" spans="1:33" x14ac:dyDescent="0.25">
      <c r="A2316" s="26" t="s">
        <v>3176</v>
      </c>
      <c r="B2316" s="24" t="s">
        <v>3177</v>
      </c>
      <c r="C2316" s="22">
        <v>7325.33</v>
      </c>
      <c r="D2316" s="22">
        <v>3026.1999500000002</v>
      </c>
      <c r="E2316" s="22">
        <v>1537.59997</v>
      </c>
      <c r="F2316" s="22">
        <v>1.19</v>
      </c>
      <c r="G2316" s="22">
        <v>2683.8998999999999</v>
      </c>
      <c r="H2316" s="22">
        <v>2317.1000899999999</v>
      </c>
      <c r="I2316" s="22">
        <v>8815.8007799999996</v>
      </c>
      <c r="J2316" s="22">
        <v>3902.8000400000001</v>
      </c>
      <c r="K2316" s="22">
        <v>5985.3999000000003</v>
      </c>
      <c r="L2316" s="22">
        <v>7575</v>
      </c>
      <c r="M2316" s="22">
        <v>0</v>
      </c>
      <c r="N2316" s="22">
        <v>11419.70019</v>
      </c>
      <c r="O2316" s="22">
        <v>37.72</v>
      </c>
      <c r="P2316" s="22">
        <v>48.262</v>
      </c>
      <c r="Q2316" s="22">
        <v>0.93198000000000003</v>
      </c>
      <c r="R2316" s="22">
        <v>1.53</v>
      </c>
      <c r="S2316" s="22">
        <v>0.94</v>
      </c>
      <c r="T2316" s="22">
        <v>0.25222</v>
      </c>
      <c r="U2316" s="24" t="s">
        <v>48415</v>
      </c>
      <c r="V2316" s="24" t="s">
        <v>48416</v>
      </c>
      <c r="W2316" s="25" t="s">
        <v>48417</v>
      </c>
      <c r="X2316" s="6" t="s">
        <v>90</v>
      </c>
      <c r="Y2316" s="6" t="s">
        <v>90</v>
      </c>
      <c r="Z2316" s="6" t="s">
        <v>90</v>
      </c>
      <c r="AA2316" s="6" t="s">
        <v>90</v>
      </c>
      <c r="AB2316" s="6" t="s">
        <v>90</v>
      </c>
      <c r="AC2316">
        <v>2314</v>
      </c>
      <c r="AD2316" s="6" t="s">
        <v>7900</v>
      </c>
      <c r="AE2316" s="6" t="s">
        <v>50599</v>
      </c>
      <c r="AF2316" s="6" t="s">
        <v>50652</v>
      </c>
      <c r="AG2316" s="6" t="s">
        <v>7901</v>
      </c>
    </row>
    <row r="2317" spans="1:33" x14ac:dyDescent="0.25">
      <c r="A2317" s="26" t="s">
        <v>3178</v>
      </c>
      <c r="B2317" s="24" t="s">
        <v>3179</v>
      </c>
      <c r="C2317" s="22">
        <v>9011.24</v>
      </c>
      <c r="D2317" s="22">
        <v>867.05296999999996</v>
      </c>
      <c r="E2317" s="22">
        <v>511.48199</v>
      </c>
      <c r="F2317" s="22">
        <v>1.53</v>
      </c>
      <c r="G2317" s="22">
        <v>409.76598999999999</v>
      </c>
      <c r="H2317" s="22">
        <v>41.029989999999998</v>
      </c>
      <c r="I2317" s="22">
        <v>1430.55395</v>
      </c>
      <c r="J2317" s="22">
        <v>561.94200999999998</v>
      </c>
      <c r="K2317" s="22">
        <v>521.04101000000003</v>
      </c>
      <c r="L2317" s="22">
        <v>3063.0419900000002</v>
      </c>
      <c r="M2317" s="22">
        <v>0</v>
      </c>
      <c r="N2317" s="22">
        <v>1565.3000400000001</v>
      </c>
      <c r="O2317" s="22">
        <v>7.73</v>
      </c>
      <c r="P2317" s="22">
        <v>64.778989999999993</v>
      </c>
      <c r="Q2317" s="22">
        <v>1.8392500000000001</v>
      </c>
      <c r="R2317" s="22">
        <v>1.04</v>
      </c>
      <c r="S2317" s="22">
        <v>0.85</v>
      </c>
      <c r="T2317" s="22">
        <v>0.125</v>
      </c>
      <c r="U2317" s="24" t="s">
        <v>48418</v>
      </c>
      <c r="V2317" s="24" t="s">
        <v>48419</v>
      </c>
      <c r="W2317" s="25" t="s">
        <v>48420</v>
      </c>
      <c r="X2317" s="6" t="s">
        <v>90</v>
      </c>
      <c r="Y2317" s="6" t="s">
        <v>90</v>
      </c>
      <c r="Z2317" s="6" t="s">
        <v>90</v>
      </c>
      <c r="AA2317" s="6" t="s">
        <v>90</v>
      </c>
      <c r="AB2317" s="6" t="s">
        <v>90</v>
      </c>
      <c r="AC2317">
        <v>2315</v>
      </c>
      <c r="AD2317" s="6" t="s">
        <v>7902</v>
      </c>
      <c r="AE2317" s="6" t="s">
        <v>49475</v>
      </c>
      <c r="AF2317" s="6" t="s">
        <v>50704</v>
      </c>
      <c r="AG2317" s="6" t="s">
        <v>7903</v>
      </c>
    </row>
    <row r="2318" spans="1:33" x14ac:dyDescent="0.25">
      <c r="A2318" s="26" t="s">
        <v>41928</v>
      </c>
      <c r="B2318" s="24" t="s">
        <v>41928</v>
      </c>
      <c r="C2318" s="22">
        <v>2175.29</v>
      </c>
      <c r="D2318" s="22">
        <v>345.51799999999997</v>
      </c>
      <c r="E2318" s="22">
        <v>313.35298999999998</v>
      </c>
      <c r="F2318" s="22">
        <v>0.96</v>
      </c>
      <c r="G2318" s="22">
        <v>11834.440420000001</v>
      </c>
      <c r="H2318" s="22">
        <v>42.984999999999999</v>
      </c>
      <c r="I2318" s="22">
        <v>1012.23199</v>
      </c>
      <c r="J2318" s="22">
        <v>16208.740229999999</v>
      </c>
      <c r="K2318" s="22">
        <v>12714.679679999999</v>
      </c>
      <c r="L2318" s="22">
        <v>726.89398000000006</v>
      </c>
      <c r="M2318" s="22">
        <v>0</v>
      </c>
      <c r="N2318" s="22">
        <v>2201.88598</v>
      </c>
      <c r="O2318" s="22">
        <v>37.47</v>
      </c>
      <c r="P2318" s="22">
        <v>33.07199</v>
      </c>
      <c r="Q2318" s="22">
        <v>0.49414999999999998</v>
      </c>
      <c r="R2318" s="22">
        <v>0.81</v>
      </c>
      <c r="S2318" s="22">
        <v>0.78</v>
      </c>
      <c r="T2318" s="22">
        <v>5.1650000000000001E-2</v>
      </c>
      <c r="U2318" s="24" t="s">
        <v>48421</v>
      </c>
      <c r="V2318" s="24" t="s">
        <v>48422</v>
      </c>
      <c r="W2318" s="25" t="s">
        <v>48423</v>
      </c>
      <c r="X2318" s="6" t="s">
        <v>90</v>
      </c>
      <c r="Y2318" s="6" t="s">
        <v>90</v>
      </c>
      <c r="Z2318" s="6" t="s">
        <v>90</v>
      </c>
      <c r="AA2318" s="6" t="s">
        <v>90</v>
      </c>
      <c r="AB2318" s="6" t="s">
        <v>90</v>
      </c>
      <c r="AC2318">
        <v>2316</v>
      </c>
      <c r="AD2318" s="6" t="s">
        <v>7904</v>
      </c>
      <c r="AE2318" s="6" t="s">
        <v>50625</v>
      </c>
      <c r="AF2318" s="6" t="s">
        <v>50614</v>
      </c>
      <c r="AG2318" s="6" t="s">
        <v>7905</v>
      </c>
    </row>
    <row r="2319" spans="1:33" x14ac:dyDescent="0.25">
      <c r="A2319" s="26" t="s">
        <v>3180</v>
      </c>
      <c r="B2319" s="24" t="s">
        <v>3181</v>
      </c>
      <c r="C2319" s="22">
        <v>7553.19</v>
      </c>
      <c r="D2319" s="22">
        <v>1709.55603</v>
      </c>
      <c r="E2319" s="22">
        <v>1498.4219900000001</v>
      </c>
      <c r="F2319" s="22">
        <v>1.61</v>
      </c>
      <c r="G2319" s="22">
        <v>115.68499</v>
      </c>
      <c r="H2319" s="22">
        <v>1456.1230399999999</v>
      </c>
      <c r="I2319" s="22">
        <v>77.306989999999999</v>
      </c>
      <c r="J2319" s="22">
        <v>1636.4510399999999</v>
      </c>
      <c r="K2319" s="22">
        <v>2036.0799500000001</v>
      </c>
      <c r="L2319" s="22">
        <v>0</v>
      </c>
      <c r="M2319" s="22">
        <v>0</v>
      </c>
      <c r="N2319" s="22">
        <v>1701.0510200000001</v>
      </c>
      <c r="O2319" s="22">
        <v>22.84</v>
      </c>
      <c r="P2319" s="22">
        <v>0</v>
      </c>
      <c r="Q2319" s="22">
        <v>0</v>
      </c>
      <c r="R2319" s="22">
        <v>1.1200000000000001</v>
      </c>
      <c r="S2319" s="22">
        <v>0.35</v>
      </c>
      <c r="T2319" s="22">
        <v>0.28370000000000001</v>
      </c>
      <c r="U2319" s="24" t="s">
        <v>48424</v>
      </c>
      <c r="V2319" s="24" t="s">
        <v>48425</v>
      </c>
      <c r="W2319" s="25" t="s">
        <v>48426</v>
      </c>
      <c r="X2319" s="6" t="s">
        <v>90</v>
      </c>
      <c r="Y2319" s="6" t="s">
        <v>90</v>
      </c>
      <c r="Z2319" s="6" t="s">
        <v>90</v>
      </c>
      <c r="AA2319" s="6" t="s">
        <v>90</v>
      </c>
      <c r="AB2319" s="6" t="s">
        <v>90</v>
      </c>
      <c r="AC2319">
        <v>2317</v>
      </c>
      <c r="AD2319" s="6" t="s">
        <v>7906</v>
      </c>
      <c r="AE2319" s="6" t="s">
        <v>50479</v>
      </c>
      <c r="AF2319" s="6" t="s">
        <v>50473</v>
      </c>
      <c r="AG2319" s="6" t="s">
        <v>7907</v>
      </c>
    </row>
    <row r="2320" spans="1:33" x14ac:dyDescent="0.25">
      <c r="A2320" s="26" t="s">
        <v>3182</v>
      </c>
      <c r="B2320" s="24" t="s">
        <v>3183</v>
      </c>
      <c r="C2320" s="22">
        <v>13230.48</v>
      </c>
      <c r="D2320" s="22">
        <v>863.26098000000002</v>
      </c>
      <c r="E2320" s="22">
        <v>831.57799999999997</v>
      </c>
      <c r="F2320" s="22">
        <v>0.91</v>
      </c>
      <c r="G2320" s="22">
        <v>747.10997999999995</v>
      </c>
      <c r="H2320" s="22">
        <v>1370.1729700000001</v>
      </c>
      <c r="I2320" s="22">
        <v>605.90197000000001</v>
      </c>
      <c r="J2320" s="22">
        <v>906.52197000000001</v>
      </c>
      <c r="K2320" s="22">
        <v>2298.7390099999998</v>
      </c>
      <c r="L2320" s="22">
        <v>11.38799</v>
      </c>
      <c r="M2320" s="22">
        <v>0</v>
      </c>
      <c r="N2320" s="22">
        <v>2248.2780699999998</v>
      </c>
      <c r="O2320" s="22">
        <v>59.45</v>
      </c>
      <c r="P2320" s="22">
        <v>8.2964000000000002</v>
      </c>
      <c r="Q2320" s="22">
        <v>9.0459999999999999E-2</v>
      </c>
      <c r="R2320" s="22">
        <v>2.73</v>
      </c>
      <c r="S2320" s="22">
        <v>1.02</v>
      </c>
      <c r="T2320" s="22">
        <v>0.20016</v>
      </c>
      <c r="U2320" s="24" t="s">
        <v>48427</v>
      </c>
      <c r="V2320" s="24" t="s">
        <v>48428</v>
      </c>
      <c r="W2320" s="25" t="s">
        <v>48429</v>
      </c>
      <c r="X2320" s="6" t="s">
        <v>90</v>
      </c>
      <c r="Y2320" s="6" t="s">
        <v>90</v>
      </c>
      <c r="Z2320" s="6" t="s">
        <v>90</v>
      </c>
      <c r="AA2320" s="6" t="s">
        <v>90</v>
      </c>
      <c r="AB2320" s="6" t="s">
        <v>90</v>
      </c>
      <c r="AC2320">
        <v>2318</v>
      </c>
      <c r="AD2320" s="6" t="s">
        <v>7908</v>
      </c>
      <c r="AE2320" s="6" t="s">
        <v>49604</v>
      </c>
      <c r="AF2320" s="6" t="s">
        <v>90</v>
      </c>
      <c r="AG2320" s="6" t="s">
        <v>7909</v>
      </c>
    </row>
    <row r="2321" spans="1:33" x14ac:dyDescent="0.25">
      <c r="A2321" s="26" t="s">
        <v>3182</v>
      </c>
      <c r="B2321" s="24" t="s">
        <v>3184</v>
      </c>
      <c r="C2321" s="22">
        <v>12438.51</v>
      </c>
      <c r="D2321" s="22">
        <v>863.26098000000002</v>
      </c>
      <c r="E2321" s="22">
        <v>831.57799999999997</v>
      </c>
      <c r="F2321" s="22">
        <v>0.7</v>
      </c>
      <c r="G2321" s="22">
        <v>747.10997999999995</v>
      </c>
      <c r="H2321" s="22">
        <v>1370.1729700000001</v>
      </c>
      <c r="I2321" s="22">
        <v>605.90197000000001</v>
      </c>
      <c r="J2321" s="22">
        <v>906.52197000000001</v>
      </c>
      <c r="K2321" s="22">
        <v>2298.7390099999998</v>
      </c>
      <c r="L2321" s="22">
        <v>11.38799</v>
      </c>
      <c r="M2321" s="22">
        <v>0</v>
      </c>
      <c r="N2321" s="22">
        <v>2248.2780699999998</v>
      </c>
      <c r="O2321" s="22">
        <v>59.45</v>
      </c>
      <c r="P2321" s="22">
        <v>8.2964000000000002</v>
      </c>
      <c r="Q2321" s="22">
        <v>9.0459999999999999E-2</v>
      </c>
      <c r="R2321" s="22">
        <v>2.73</v>
      </c>
      <c r="S2321" s="22">
        <v>1.02</v>
      </c>
      <c r="T2321" s="22">
        <v>0.20016</v>
      </c>
      <c r="U2321" s="24" t="s">
        <v>48427</v>
      </c>
      <c r="V2321" s="24" t="s">
        <v>48428</v>
      </c>
      <c r="W2321" s="25" t="s">
        <v>48429</v>
      </c>
      <c r="X2321" s="6" t="s">
        <v>90</v>
      </c>
      <c r="Y2321" s="6" t="s">
        <v>90</v>
      </c>
      <c r="Z2321" s="6" t="s">
        <v>90</v>
      </c>
      <c r="AA2321" s="6" t="s">
        <v>90</v>
      </c>
      <c r="AB2321" s="6" t="s">
        <v>90</v>
      </c>
      <c r="AC2321">
        <v>2319</v>
      </c>
      <c r="AD2321" s="6" t="s">
        <v>7910</v>
      </c>
      <c r="AE2321" s="6" t="s">
        <v>52447</v>
      </c>
      <c r="AF2321" s="6" t="s">
        <v>90</v>
      </c>
      <c r="AG2321" s="6" t="s">
        <v>7911</v>
      </c>
    </row>
    <row r="2322" spans="1:33" x14ac:dyDescent="0.25">
      <c r="A2322" s="26" t="s">
        <v>3185</v>
      </c>
      <c r="B2322" s="24" t="s">
        <v>3186</v>
      </c>
      <c r="C2322" s="22">
        <v>25494.9</v>
      </c>
      <c r="D2322" s="22">
        <v>808.40002000000004</v>
      </c>
      <c r="E2322" s="22">
        <v>687.79998000000001</v>
      </c>
      <c r="F2322" s="22">
        <v>1.1000000000000001</v>
      </c>
      <c r="G2322" s="22">
        <v>507.39999</v>
      </c>
      <c r="H2322" s="22">
        <v>414.79998000000001</v>
      </c>
      <c r="I2322" s="22">
        <v>125.69999</v>
      </c>
      <c r="J2322" s="22">
        <v>519</v>
      </c>
      <c r="K2322" s="22">
        <v>1919.5</v>
      </c>
      <c r="L2322" s="22">
        <v>206.69999000000001</v>
      </c>
      <c r="M2322" s="22">
        <v>0</v>
      </c>
      <c r="N2322" s="22">
        <v>2684.8998999999999</v>
      </c>
      <c r="O2322" s="22">
        <v>37.39</v>
      </c>
      <c r="P2322" s="22">
        <v>6.9107900000000004</v>
      </c>
      <c r="Q2322" s="22">
        <v>7.4230000000000004E-2</v>
      </c>
      <c r="R2322" s="22">
        <v>3.62</v>
      </c>
      <c r="S2322" s="22">
        <v>2.9</v>
      </c>
      <c r="T2322" s="22">
        <v>1.92157</v>
      </c>
      <c r="U2322" s="24" t="s">
        <v>48430</v>
      </c>
      <c r="V2322" s="24" t="s">
        <v>48431</v>
      </c>
      <c r="W2322" s="25" t="s">
        <v>48432</v>
      </c>
      <c r="X2322" s="6" t="s">
        <v>90</v>
      </c>
      <c r="Y2322" s="6" t="s">
        <v>90</v>
      </c>
      <c r="Z2322" s="6" t="s">
        <v>90</v>
      </c>
      <c r="AA2322" s="6" t="s">
        <v>90</v>
      </c>
      <c r="AB2322" s="6" t="s">
        <v>90</v>
      </c>
      <c r="AC2322">
        <v>2320</v>
      </c>
      <c r="AD2322" s="6" t="s">
        <v>7912</v>
      </c>
      <c r="AE2322" s="6" t="s">
        <v>50910</v>
      </c>
      <c r="AF2322" s="6" t="s">
        <v>90</v>
      </c>
      <c r="AG2322" s="6" t="s">
        <v>7913</v>
      </c>
    </row>
    <row r="2323" spans="1:33" x14ac:dyDescent="0.25">
      <c r="A2323" s="26" t="s">
        <v>3187</v>
      </c>
      <c r="B2323" s="24" t="s">
        <v>3188</v>
      </c>
      <c r="C2323" s="22">
        <v>4030.16</v>
      </c>
      <c r="D2323" s="22">
        <v>861.91998000000001</v>
      </c>
      <c r="E2323" s="22">
        <v>777.43402000000003</v>
      </c>
      <c r="F2323" s="22">
        <v>1.17</v>
      </c>
      <c r="G2323" s="22">
        <v>41255.761709999999</v>
      </c>
      <c r="H2323" s="22">
        <v>299.93499000000003</v>
      </c>
      <c r="I2323" s="22">
        <v>675.71001999999999</v>
      </c>
      <c r="J2323" s="22">
        <v>44549.171869999998</v>
      </c>
      <c r="K2323" s="22">
        <v>44036.5</v>
      </c>
      <c r="L2323" s="22">
        <v>3603.6430599999999</v>
      </c>
      <c r="M2323" s="22">
        <v>412.5</v>
      </c>
      <c r="N2323" s="22">
        <v>4384.3378899999998</v>
      </c>
      <c r="O2323" s="22">
        <v>75.22</v>
      </c>
      <c r="P2323" s="22">
        <v>41.722000000000001</v>
      </c>
      <c r="Q2323" s="22">
        <v>0.78007000000000004</v>
      </c>
      <c r="R2323" s="22">
        <v>0.99</v>
      </c>
      <c r="S2323" s="22">
        <v>0.98</v>
      </c>
      <c r="T2323" s="22">
        <v>5.568E-2</v>
      </c>
      <c r="U2323" s="24" t="s">
        <v>48433</v>
      </c>
      <c r="V2323" s="24" t="s">
        <v>48434</v>
      </c>
      <c r="W2323" s="25" t="s">
        <v>48435</v>
      </c>
      <c r="X2323" s="6" t="s">
        <v>90</v>
      </c>
      <c r="Y2323" s="6" t="s">
        <v>90</v>
      </c>
      <c r="Z2323" s="6" t="s">
        <v>90</v>
      </c>
      <c r="AA2323" s="6" t="s">
        <v>90</v>
      </c>
      <c r="AB2323" s="6" t="s">
        <v>90</v>
      </c>
      <c r="AC2323">
        <v>2321</v>
      </c>
      <c r="AD2323" s="6" t="s">
        <v>7914</v>
      </c>
      <c r="AE2323" s="6" t="s">
        <v>50935</v>
      </c>
      <c r="AF2323" s="6" t="s">
        <v>90</v>
      </c>
      <c r="AG2323" s="6" t="s">
        <v>7915</v>
      </c>
    </row>
    <row r="2324" spans="1:33" x14ac:dyDescent="0.25">
      <c r="A2324" s="26" t="s">
        <v>41929</v>
      </c>
      <c r="B2324" s="24" t="s">
        <v>41930</v>
      </c>
      <c r="C2324" s="22">
        <v>31020.400000000001</v>
      </c>
      <c r="D2324" s="22">
        <v>1895.4269999999999</v>
      </c>
      <c r="E2324" s="22">
        <v>1404.4489699999999</v>
      </c>
      <c r="F2324" s="22">
        <v>0.63</v>
      </c>
      <c r="G2324" s="22">
        <v>1473.98596</v>
      </c>
      <c r="H2324" s="22">
        <v>83.233999999999995</v>
      </c>
      <c r="I2324" s="22">
        <v>6365.8520500000004</v>
      </c>
      <c r="J2324" s="22">
        <v>4076.3779199999999</v>
      </c>
      <c r="K2324" s="22">
        <v>3136.5668900000001</v>
      </c>
      <c r="L2324" s="22">
        <v>2574.9980399999999</v>
      </c>
      <c r="M2324" s="22">
        <v>0</v>
      </c>
      <c r="N2324" s="22">
        <v>2433.8159099999998</v>
      </c>
      <c r="O2324" s="22">
        <v>9.4499999999999993</v>
      </c>
      <c r="P2324" s="22">
        <v>51.408999999999999</v>
      </c>
      <c r="Q2324" s="22">
        <v>1.0580000000000001</v>
      </c>
      <c r="R2324" s="22">
        <v>0.77</v>
      </c>
      <c r="S2324" s="22">
        <v>0.75</v>
      </c>
      <c r="T2324" s="22">
        <v>0.38743</v>
      </c>
      <c r="U2324" s="24" t="s">
        <v>48436</v>
      </c>
      <c r="V2324" s="24" t="s">
        <v>48437</v>
      </c>
      <c r="W2324" s="25" t="s">
        <v>48438</v>
      </c>
      <c r="X2324" s="6" t="s">
        <v>90</v>
      </c>
      <c r="Y2324" s="6" t="s">
        <v>90</v>
      </c>
      <c r="Z2324" s="6" t="s">
        <v>90</v>
      </c>
      <c r="AA2324" s="6" t="s">
        <v>90</v>
      </c>
      <c r="AB2324" s="6" t="s">
        <v>90</v>
      </c>
      <c r="AC2324">
        <v>2322</v>
      </c>
      <c r="AD2324" s="6" t="s">
        <v>7916</v>
      </c>
      <c r="AE2324" s="6" t="s">
        <v>51244</v>
      </c>
      <c r="AF2324" s="6" t="s">
        <v>90</v>
      </c>
      <c r="AG2324" s="6" t="s">
        <v>7917</v>
      </c>
    </row>
    <row r="2325" spans="1:33" x14ac:dyDescent="0.25">
      <c r="A2325" s="26" t="s">
        <v>3189</v>
      </c>
      <c r="B2325" s="24" t="s">
        <v>3190</v>
      </c>
      <c r="C2325" s="22">
        <v>3639.59</v>
      </c>
      <c r="D2325" s="22">
        <v>-90.80001</v>
      </c>
      <c r="E2325" s="22">
        <v>-109.1</v>
      </c>
      <c r="F2325" s="22">
        <v>0.4</v>
      </c>
      <c r="G2325" s="22">
        <v>1099.1999499999999</v>
      </c>
      <c r="H2325" s="22">
        <v>0</v>
      </c>
      <c r="I2325" s="22">
        <v>392.39999</v>
      </c>
      <c r="J2325" s="22">
        <v>2583.1999500000002</v>
      </c>
      <c r="K2325" s="22">
        <v>2278.3000400000001</v>
      </c>
      <c r="L2325" s="22">
        <v>575.20001000000002</v>
      </c>
      <c r="M2325" s="22">
        <v>0</v>
      </c>
      <c r="N2325" s="22">
        <v>3935</v>
      </c>
      <c r="O2325" s="22">
        <v>1593.74</v>
      </c>
      <c r="P2325" s="22">
        <v>11.96599</v>
      </c>
      <c r="Q2325" s="22">
        <v>0.13592000000000001</v>
      </c>
      <c r="R2325" s="22">
        <v>0.86</v>
      </c>
      <c r="S2325" s="22">
        <v>0.88</v>
      </c>
      <c r="T2325" s="22">
        <v>0.45644000000000001</v>
      </c>
      <c r="U2325" s="24" t="s">
        <v>48439</v>
      </c>
      <c r="V2325" s="24" t="s">
        <v>48440</v>
      </c>
      <c r="W2325" s="25" t="s">
        <v>48441</v>
      </c>
      <c r="X2325" s="6" t="s">
        <v>90</v>
      </c>
      <c r="Y2325" s="6" t="s">
        <v>90</v>
      </c>
      <c r="Z2325" s="6" t="s">
        <v>90</v>
      </c>
      <c r="AA2325" s="6" t="s">
        <v>90</v>
      </c>
      <c r="AB2325" s="6" t="s">
        <v>90</v>
      </c>
      <c r="AC2325">
        <v>2323</v>
      </c>
      <c r="AD2325" s="6" t="s">
        <v>7918</v>
      </c>
      <c r="AE2325" s="6" t="s">
        <v>49843</v>
      </c>
      <c r="AF2325" s="6" t="s">
        <v>50123</v>
      </c>
      <c r="AG2325" s="6" t="s">
        <v>7919</v>
      </c>
    </row>
    <row r="2326" spans="1:33" x14ac:dyDescent="0.25">
      <c r="A2326" s="26" t="s">
        <v>3191</v>
      </c>
      <c r="B2326" s="24" t="s">
        <v>3192</v>
      </c>
      <c r="C2326" s="22">
        <v>10810.48</v>
      </c>
      <c r="D2326" s="22">
        <v>1010.20098</v>
      </c>
      <c r="E2326" s="22">
        <v>689.02398000000005</v>
      </c>
      <c r="F2326" s="22">
        <v>0.79</v>
      </c>
      <c r="G2326" s="22">
        <v>206.32400000000001</v>
      </c>
      <c r="H2326" s="22">
        <v>199.73500000000001</v>
      </c>
      <c r="I2326" s="22">
        <v>2345.39599</v>
      </c>
      <c r="J2326" s="22">
        <v>1021.86901</v>
      </c>
      <c r="K2326" s="22">
        <v>658.15899000000002</v>
      </c>
      <c r="L2326" s="22">
        <v>6371.0571200000004</v>
      </c>
      <c r="M2326" s="22">
        <v>0</v>
      </c>
      <c r="N2326" s="22">
        <v>5377.3862300000001</v>
      </c>
      <c r="O2326" s="22">
        <v>20.86</v>
      </c>
      <c r="P2326" s="22">
        <v>54.035989999999998</v>
      </c>
      <c r="Q2326" s="22">
        <v>1.1755899999999999</v>
      </c>
      <c r="R2326" s="22">
        <v>0.63</v>
      </c>
      <c r="S2326" s="22">
        <v>0.45</v>
      </c>
      <c r="T2326" s="22">
        <v>0.2467</v>
      </c>
      <c r="U2326" s="24" t="s">
        <v>48442</v>
      </c>
      <c r="V2326" s="24" t="s">
        <v>48443</v>
      </c>
      <c r="W2326" s="25" t="s">
        <v>48444</v>
      </c>
      <c r="X2326" s="6" t="s">
        <v>90</v>
      </c>
      <c r="Y2326" s="6" t="s">
        <v>90</v>
      </c>
      <c r="Z2326" s="6" t="s">
        <v>90</v>
      </c>
      <c r="AA2326" s="6" t="s">
        <v>90</v>
      </c>
      <c r="AB2326" s="6" t="s">
        <v>90</v>
      </c>
      <c r="AC2326">
        <v>2324</v>
      </c>
      <c r="AD2326" s="6" t="s">
        <v>7920</v>
      </c>
      <c r="AE2326" s="6" t="s">
        <v>50299</v>
      </c>
      <c r="AF2326" s="6" t="s">
        <v>50546</v>
      </c>
      <c r="AG2326" s="6" t="s">
        <v>7921</v>
      </c>
    </row>
    <row r="2327" spans="1:33" x14ac:dyDescent="0.25">
      <c r="A2327" s="26" t="s">
        <v>3193</v>
      </c>
      <c r="B2327" s="24" t="s">
        <v>3194</v>
      </c>
      <c r="C2327" s="22">
        <v>5530.76</v>
      </c>
      <c r="D2327" s="22">
        <v>354.29998000000001</v>
      </c>
      <c r="E2327" s="22">
        <v>314.60000000000002</v>
      </c>
      <c r="F2327" s="22">
        <v>1</v>
      </c>
      <c r="G2327" s="22">
        <v>233.8</v>
      </c>
      <c r="H2327" s="22">
        <v>375.6</v>
      </c>
      <c r="I2327" s="22">
        <v>706.09996999999998</v>
      </c>
      <c r="J2327" s="22">
        <v>378.70001000000002</v>
      </c>
      <c r="K2327" s="22">
        <v>950.59996999999998</v>
      </c>
      <c r="L2327" s="22">
        <v>147.6</v>
      </c>
      <c r="M2327" s="22">
        <v>0</v>
      </c>
      <c r="N2327" s="22">
        <v>1300.59997</v>
      </c>
      <c r="O2327" s="22">
        <v>40.33</v>
      </c>
      <c r="P2327" s="22">
        <v>9.8956</v>
      </c>
      <c r="Q2327" s="22">
        <v>0.10982</v>
      </c>
      <c r="R2327" s="22">
        <v>2.56</v>
      </c>
      <c r="S2327" s="22">
        <v>1.52</v>
      </c>
      <c r="T2327" s="22">
        <v>0.90097000000000005</v>
      </c>
      <c r="U2327" s="24" t="s">
        <v>48445</v>
      </c>
      <c r="V2327" s="24" t="s">
        <v>48446</v>
      </c>
      <c r="W2327" s="25" t="s">
        <v>48447</v>
      </c>
      <c r="X2327" s="6" t="s">
        <v>90</v>
      </c>
      <c r="Y2327" s="6" t="s">
        <v>90</v>
      </c>
      <c r="Z2327" s="6" t="s">
        <v>90</v>
      </c>
      <c r="AA2327" s="6" t="s">
        <v>90</v>
      </c>
      <c r="AB2327" s="6" t="s">
        <v>90</v>
      </c>
      <c r="AC2327">
        <v>2325</v>
      </c>
      <c r="AD2327" s="6" t="s">
        <v>7922</v>
      </c>
      <c r="AE2327" s="6" t="s">
        <v>49087</v>
      </c>
      <c r="AF2327" s="6" t="s">
        <v>49822</v>
      </c>
      <c r="AG2327" s="6" t="s">
        <v>7923</v>
      </c>
    </row>
    <row r="2328" spans="1:33" x14ac:dyDescent="0.25">
      <c r="A2328" s="26" t="s">
        <v>3195</v>
      </c>
      <c r="B2328" s="24" t="s">
        <v>3196</v>
      </c>
      <c r="C2328" s="22">
        <v>23801.41</v>
      </c>
      <c r="D2328" s="22">
        <v>2033</v>
      </c>
      <c r="E2328" s="22">
        <v>1466</v>
      </c>
      <c r="F2328" s="22">
        <v>0.75</v>
      </c>
      <c r="G2328" s="22">
        <v>2387</v>
      </c>
      <c r="H2328" s="22">
        <v>0</v>
      </c>
      <c r="I2328" s="22">
        <v>12446</v>
      </c>
      <c r="J2328" s="22">
        <v>2165</v>
      </c>
      <c r="K2328" s="22">
        <v>3649</v>
      </c>
      <c r="L2328" s="22">
        <v>4471</v>
      </c>
      <c r="M2328" s="22">
        <v>0</v>
      </c>
      <c r="N2328" s="22">
        <v>10093</v>
      </c>
      <c r="O2328" s="22">
        <v>95.63</v>
      </c>
      <c r="P2328" s="22">
        <v>30.53</v>
      </c>
      <c r="Q2328" s="22">
        <v>0.43946000000000002</v>
      </c>
      <c r="R2328" s="22">
        <v>1.96</v>
      </c>
      <c r="S2328" s="22">
        <v>1.69</v>
      </c>
      <c r="T2328" s="22">
        <v>0.58289999999999997</v>
      </c>
      <c r="U2328" s="24" t="s">
        <v>42694</v>
      </c>
      <c r="V2328" s="24" t="s">
        <v>45664</v>
      </c>
      <c r="W2328" s="25" t="s">
        <v>48448</v>
      </c>
      <c r="X2328" s="6" t="s">
        <v>90</v>
      </c>
      <c r="Y2328" s="6" t="s">
        <v>90</v>
      </c>
      <c r="Z2328" s="6" t="s">
        <v>90</v>
      </c>
      <c r="AA2328" s="6" t="s">
        <v>90</v>
      </c>
      <c r="AB2328" s="6" t="s">
        <v>90</v>
      </c>
      <c r="AC2328">
        <v>2326</v>
      </c>
      <c r="AD2328" s="6" t="s">
        <v>7924</v>
      </c>
      <c r="AE2328" s="6" t="s">
        <v>50513</v>
      </c>
      <c r="AF2328" s="6" t="s">
        <v>51478</v>
      </c>
      <c r="AG2328" s="6" t="s">
        <v>7925</v>
      </c>
    </row>
    <row r="2329" spans="1:33" x14ac:dyDescent="0.25">
      <c r="A2329" s="26" t="s">
        <v>3197</v>
      </c>
      <c r="B2329" s="24" t="s">
        <v>3198</v>
      </c>
      <c r="C2329" s="22">
        <v>4373.79</v>
      </c>
      <c r="D2329" s="22">
        <v>1293.40002</v>
      </c>
      <c r="E2329" s="22">
        <v>1109.59997</v>
      </c>
      <c r="F2329" s="22">
        <v>0.85</v>
      </c>
      <c r="G2329" s="22">
        <v>3486.8000400000001</v>
      </c>
      <c r="H2329" s="22">
        <v>0</v>
      </c>
      <c r="I2329" s="22">
        <v>2492.5</v>
      </c>
      <c r="J2329" s="22">
        <v>4676.1000899999999</v>
      </c>
      <c r="K2329" s="22">
        <v>4772.7001899999996</v>
      </c>
      <c r="L2329" s="22">
        <v>2616.8000400000001</v>
      </c>
      <c r="M2329" s="22">
        <v>0</v>
      </c>
      <c r="N2329" s="22">
        <v>477.79998000000001</v>
      </c>
      <c r="O2329" s="22">
        <v>1.48</v>
      </c>
      <c r="P2329" s="22">
        <v>81.667990000000003</v>
      </c>
      <c r="Q2329" s="22">
        <v>4.4549500000000002</v>
      </c>
      <c r="R2329" s="22">
        <v>1.02</v>
      </c>
      <c r="S2329" s="22">
        <v>1.02</v>
      </c>
      <c r="T2329" s="22">
        <v>0.27499000000000001</v>
      </c>
      <c r="U2329" s="24" t="s">
        <v>48449</v>
      </c>
      <c r="V2329" s="24" t="s">
        <v>48450</v>
      </c>
      <c r="W2329" s="25" t="s">
        <v>48451</v>
      </c>
      <c r="X2329" s="6" t="s">
        <v>90</v>
      </c>
      <c r="Y2329" s="6" t="s">
        <v>90</v>
      </c>
      <c r="Z2329" s="6" t="s">
        <v>90</v>
      </c>
      <c r="AA2329" s="6" t="s">
        <v>90</v>
      </c>
      <c r="AB2329" s="6" t="s">
        <v>90</v>
      </c>
      <c r="AC2329">
        <v>2327</v>
      </c>
      <c r="AD2329" s="6" t="s">
        <v>7926</v>
      </c>
      <c r="AE2329" s="6" t="s">
        <v>48914</v>
      </c>
      <c r="AF2329" s="6" t="s">
        <v>90</v>
      </c>
      <c r="AG2329" s="6" t="s">
        <v>7927</v>
      </c>
    </row>
    <row r="2330" spans="1:33" x14ac:dyDescent="0.25">
      <c r="A2330" s="26" t="s">
        <v>3199</v>
      </c>
      <c r="B2330" s="24" t="s">
        <v>3200</v>
      </c>
      <c r="C2330" s="22">
        <v>6509.09</v>
      </c>
      <c r="D2330" s="22">
        <v>355.07101</v>
      </c>
      <c r="E2330" s="22">
        <v>234.44299000000001</v>
      </c>
      <c r="F2330" s="22">
        <v>1.45</v>
      </c>
      <c r="G2330" s="22">
        <v>615.14300000000003</v>
      </c>
      <c r="H2330" s="22">
        <v>514.28697999999997</v>
      </c>
      <c r="I2330" s="22">
        <v>1233.13903</v>
      </c>
      <c r="J2330" s="22">
        <v>539.11297000000002</v>
      </c>
      <c r="K2330" s="22">
        <v>1311.9689900000001</v>
      </c>
      <c r="L2330" s="22">
        <v>709.76</v>
      </c>
      <c r="M2330" s="22">
        <v>0</v>
      </c>
      <c r="N2330" s="22">
        <v>1901.12194</v>
      </c>
      <c r="O2330" s="22">
        <v>33.69</v>
      </c>
      <c r="P2330" s="22">
        <v>24.476990000000001</v>
      </c>
      <c r="Q2330" s="22">
        <v>0.3241</v>
      </c>
      <c r="R2330" s="22">
        <v>2.21</v>
      </c>
      <c r="S2330" s="22">
        <v>1.48</v>
      </c>
      <c r="T2330" s="22">
        <v>0.33859</v>
      </c>
      <c r="U2330" s="24" t="s">
        <v>48452</v>
      </c>
      <c r="V2330" s="24" t="s">
        <v>48453</v>
      </c>
      <c r="W2330" s="25" t="s">
        <v>48454</v>
      </c>
      <c r="X2330" s="6" t="s">
        <v>90</v>
      </c>
      <c r="Y2330" s="6" t="s">
        <v>90</v>
      </c>
      <c r="Z2330" s="6" t="s">
        <v>90</v>
      </c>
      <c r="AA2330" s="6" t="s">
        <v>90</v>
      </c>
      <c r="AB2330" s="6" t="s">
        <v>90</v>
      </c>
      <c r="AC2330">
        <v>2328</v>
      </c>
      <c r="AD2330" s="6" t="s">
        <v>7928</v>
      </c>
      <c r="AE2330" s="6" t="s">
        <v>49850</v>
      </c>
      <c r="AF2330" s="6" t="s">
        <v>90</v>
      </c>
      <c r="AG2330" s="6" t="s">
        <v>7929</v>
      </c>
    </row>
    <row r="2331" spans="1:33" x14ac:dyDescent="0.25">
      <c r="A2331" s="26" t="s">
        <v>3201</v>
      </c>
      <c r="B2331" s="24" t="s">
        <v>3202</v>
      </c>
      <c r="C2331" s="22">
        <v>7466.53</v>
      </c>
      <c r="D2331" s="22">
        <v>378.01799999999997</v>
      </c>
      <c r="E2331" s="22">
        <v>285.53698000000003</v>
      </c>
      <c r="F2331" s="22">
        <v>1.1599999999999999</v>
      </c>
      <c r="G2331" s="22">
        <v>112.36199000000001</v>
      </c>
      <c r="H2331" s="22">
        <v>2.91499</v>
      </c>
      <c r="I2331" s="22">
        <v>0</v>
      </c>
      <c r="J2331" s="22">
        <v>432.43599999999998</v>
      </c>
      <c r="K2331" s="22">
        <v>627.14801</v>
      </c>
      <c r="L2331" s="22">
        <v>385.74797999999998</v>
      </c>
      <c r="M2331" s="22">
        <v>0</v>
      </c>
      <c r="N2331" s="22">
        <v>517.25097000000005</v>
      </c>
      <c r="O2331" s="22">
        <v>7.88</v>
      </c>
      <c r="P2331" s="22">
        <v>39.722000000000001</v>
      </c>
      <c r="Q2331" s="22">
        <v>0.65896999999999994</v>
      </c>
      <c r="R2331" s="22">
        <v>1.61</v>
      </c>
      <c r="S2331" s="22">
        <v>1.44</v>
      </c>
      <c r="T2331" s="22">
        <v>1.1836899999999999</v>
      </c>
      <c r="U2331" s="24" t="s">
        <v>48455</v>
      </c>
      <c r="V2331" s="24" t="s">
        <v>48456</v>
      </c>
      <c r="W2331" s="25" t="s">
        <v>48457</v>
      </c>
      <c r="X2331" s="6" t="s">
        <v>90</v>
      </c>
      <c r="Y2331" s="6" t="s">
        <v>90</v>
      </c>
      <c r="Z2331" s="6" t="s">
        <v>90</v>
      </c>
      <c r="AA2331" s="6" t="s">
        <v>90</v>
      </c>
      <c r="AB2331" s="6" t="s">
        <v>90</v>
      </c>
      <c r="AC2331">
        <v>2329</v>
      </c>
      <c r="AD2331" s="6" t="s">
        <v>7930</v>
      </c>
      <c r="AE2331" s="6" t="s">
        <v>50785</v>
      </c>
      <c r="AF2331" s="6" t="s">
        <v>90</v>
      </c>
      <c r="AG2331" s="6" t="s">
        <v>7931</v>
      </c>
    </row>
    <row r="2332" spans="1:33" x14ac:dyDescent="0.25">
      <c r="A2332" s="26" t="s">
        <v>41931</v>
      </c>
      <c r="B2332" s="24" t="s">
        <v>41932</v>
      </c>
      <c r="C2332" s="22">
        <v>7514.23</v>
      </c>
      <c r="D2332" s="22">
        <v>1037.34899</v>
      </c>
      <c r="E2332" s="22">
        <v>915.596</v>
      </c>
      <c r="F2332" s="22">
        <v>0.39</v>
      </c>
      <c r="G2332" s="22">
        <v>135.79698999999999</v>
      </c>
      <c r="H2332" s="22">
        <v>373.25398999999999</v>
      </c>
      <c r="I2332" s="22">
        <v>1.649</v>
      </c>
      <c r="J2332" s="22">
        <v>1352.8809799999999</v>
      </c>
      <c r="K2332" s="22">
        <v>3015.69409</v>
      </c>
      <c r="L2332" s="22">
        <v>958.38896999999997</v>
      </c>
      <c r="M2332" s="22">
        <v>0</v>
      </c>
      <c r="N2332" s="22">
        <v>2209.81396</v>
      </c>
      <c r="U2332" s="24" t="s">
        <v>48458</v>
      </c>
      <c r="V2332" s="24" t="s">
        <v>48458</v>
      </c>
      <c r="W2332" s="25" t="s">
        <v>48459</v>
      </c>
      <c r="X2332" s="6" t="s">
        <v>90</v>
      </c>
      <c r="Y2332" s="6" t="s">
        <v>90</v>
      </c>
      <c r="Z2332" s="6" t="s">
        <v>90</v>
      </c>
      <c r="AA2332" s="6" t="s">
        <v>90</v>
      </c>
      <c r="AB2332" s="6" t="s">
        <v>90</v>
      </c>
      <c r="AC2332">
        <v>2330</v>
      </c>
      <c r="AD2332" s="6" t="s">
        <v>7932</v>
      </c>
      <c r="AE2332" s="6" t="s">
        <v>50614</v>
      </c>
      <c r="AF2332" s="6" t="s">
        <v>90</v>
      </c>
      <c r="AG2332" s="6" t="s">
        <v>7933</v>
      </c>
    </row>
    <row r="2333" spans="1:33" x14ac:dyDescent="0.25">
      <c r="A2333" s="26" t="s">
        <v>3203</v>
      </c>
      <c r="B2333" s="24" t="s">
        <v>3204</v>
      </c>
      <c r="C2333" s="22">
        <v>20767.919999999998</v>
      </c>
      <c r="D2333" s="22">
        <v>3055</v>
      </c>
      <c r="E2333" s="22">
        <v>2575</v>
      </c>
      <c r="F2333" s="22">
        <v>1.48</v>
      </c>
      <c r="G2333" s="22">
        <v>399</v>
      </c>
      <c r="H2333" s="22">
        <v>550</v>
      </c>
      <c r="I2333" s="22">
        <v>214</v>
      </c>
      <c r="J2333" s="22">
        <v>1740</v>
      </c>
      <c r="K2333" s="22">
        <v>2746</v>
      </c>
      <c r="L2333" s="22">
        <v>4071</v>
      </c>
      <c r="M2333" s="22">
        <v>0</v>
      </c>
      <c r="N2333" s="22">
        <v>10749</v>
      </c>
      <c r="O2333" s="22">
        <v>13.76</v>
      </c>
      <c r="P2333" s="22">
        <v>28.780999999999999</v>
      </c>
      <c r="Q2333" s="22">
        <v>0.40411999999999998</v>
      </c>
      <c r="R2333" s="22">
        <v>1.24</v>
      </c>
      <c r="S2333" s="22">
        <v>1.26</v>
      </c>
      <c r="T2333" s="22">
        <v>1.0327500000000001</v>
      </c>
      <c r="U2333" s="24" t="s">
        <v>48460</v>
      </c>
      <c r="V2333" s="24" t="s">
        <v>48461</v>
      </c>
      <c r="W2333" s="25" t="s">
        <v>48462</v>
      </c>
      <c r="X2333" s="6" t="s">
        <v>90</v>
      </c>
      <c r="Y2333" s="6" t="s">
        <v>90</v>
      </c>
      <c r="Z2333" s="6" t="s">
        <v>90</v>
      </c>
      <c r="AA2333" s="6" t="s">
        <v>90</v>
      </c>
      <c r="AB2333" s="6" t="s">
        <v>90</v>
      </c>
      <c r="AC2333">
        <v>2331</v>
      </c>
      <c r="AD2333" s="6" t="s">
        <v>7934</v>
      </c>
      <c r="AE2333" s="6" t="s">
        <v>52436</v>
      </c>
      <c r="AF2333" s="6" t="s">
        <v>52545</v>
      </c>
      <c r="AG2333" s="6" t="s">
        <v>7935</v>
      </c>
    </row>
    <row r="2334" spans="1:33" x14ac:dyDescent="0.25">
      <c r="A2334" s="26" t="s">
        <v>41933</v>
      </c>
      <c r="B2334" s="24" t="s">
        <v>41934</v>
      </c>
      <c r="C2334" s="22">
        <v>5773.37</v>
      </c>
      <c r="D2334" s="22">
        <v>259.72899999999998</v>
      </c>
      <c r="E2334" s="22">
        <v>259.72899999999998</v>
      </c>
      <c r="F2334" s="22">
        <v>1.95</v>
      </c>
      <c r="G2334" s="22">
        <v>1493.8050499999999</v>
      </c>
      <c r="H2334" s="22">
        <v>0</v>
      </c>
      <c r="I2334" s="22">
        <v>4465.4531200000001</v>
      </c>
      <c r="J2334" s="22">
        <v>2026.3220200000001</v>
      </c>
      <c r="K2334" s="22">
        <v>2210.5979000000002</v>
      </c>
      <c r="L2334" s="22">
        <v>1164.4269999999999</v>
      </c>
      <c r="M2334" s="22">
        <v>0</v>
      </c>
      <c r="N2334" s="22">
        <v>4123.0170799999996</v>
      </c>
      <c r="S2334" s="22">
        <v>1.0900000000000001</v>
      </c>
      <c r="T2334" s="22">
        <v>0.35374</v>
      </c>
      <c r="U2334" s="24" t="s">
        <v>48463</v>
      </c>
      <c r="V2334" s="24" t="s">
        <v>48464</v>
      </c>
      <c r="W2334" s="25" t="s">
        <v>48465</v>
      </c>
      <c r="X2334" s="6" t="s">
        <v>90</v>
      </c>
      <c r="Y2334" s="6" t="s">
        <v>90</v>
      </c>
      <c r="Z2334" s="6" t="s">
        <v>90</v>
      </c>
      <c r="AA2334" s="6" t="s">
        <v>90</v>
      </c>
      <c r="AB2334" s="6" t="s">
        <v>90</v>
      </c>
      <c r="AC2334">
        <v>2332</v>
      </c>
      <c r="AD2334" s="6" t="s">
        <v>7936</v>
      </c>
      <c r="AE2334" s="6" t="s">
        <v>51806</v>
      </c>
      <c r="AF2334" s="6" t="s">
        <v>90</v>
      </c>
      <c r="AG2334" s="6" t="s">
        <v>7937</v>
      </c>
    </row>
    <row r="2335" spans="1:33" x14ac:dyDescent="0.25">
      <c r="A2335" s="26" t="s">
        <v>41935</v>
      </c>
      <c r="B2335" s="24" t="s">
        <v>41936</v>
      </c>
      <c r="C2335" s="22">
        <v>4524.9799999999996</v>
      </c>
      <c r="D2335" s="22">
        <v>-46.945999999999998</v>
      </c>
      <c r="E2335" s="22">
        <v>-363.61200000000002</v>
      </c>
      <c r="F2335" s="22">
        <v>0.69</v>
      </c>
      <c r="G2335" s="22">
        <v>87.022999999999996</v>
      </c>
      <c r="H2335" s="22">
        <v>38.116</v>
      </c>
      <c r="I2335" s="22">
        <v>51.26699</v>
      </c>
      <c r="J2335" s="22">
        <v>655.14898000000005</v>
      </c>
      <c r="K2335" s="22">
        <v>1639.77099</v>
      </c>
      <c r="L2335" s="22">
        <v>5989.3310499999998</v>
      </c>
      <c r="M2335" s="22">
        <v>0</v>
      </c>
      <c r="N2335" s="22">
        <v>-1289.90796</v>
      </c>
      <c r="U2335" s="24" t="s">
        <v>48466</v>
      </c>
      <c r="V2335" s="24" t="s">
        <v>48467</v>
      </c>
      <c r="W2335" s="25" t="s">
        <v>48468</v>
      </c>
      <c r="X2335" s="6" t="s">
        <v>90</v>
      </c>
      <c r="Y2335" s="6" t="s">
        <v>90</v>
      </c>
      <c r="Z2335" s="6" t="s">
        <v>90</v>
      </c>
      <c r="AA2335" s="6" t="s">
        <v>90</v>
      </c>
      <c r="AB2335" s="6" t="s">
        <v>90</v>
      </c>
      <c r="AC2335">
        <v>2333</v>
      </c>
      <c r="AD2335" s="6" t="s">
        <v>7938</v>
      </c>
      <c r="AE2335" s="6" t="s">
        <v>49671</v>
      </c>
      <c r="AF2335" s="6" t="s">
        <v>50109</v>
      </c>
      <c r="AG2335" s="6" t="s">
        <v>7939</v>
      </c>
    </row>
    <row r="2336" spans="1:33" x14ac:dyDescent="0.25">
      <c r="A2336" s="26" t="s">
        <v>3205</v>
      </c>
      <c r="B2336" s="24" t="s">
        <v>3206</v>
      </c>
      <c r="C2336" s="22">
        <v>11444.65</v>
      </c>
      <c r="D2336" s="22">
        <v>672.59398999999996</v>
      </c>
      <c r="E2336" s="22">
        <v>-49.151009999999999</v>
      </c>
      <c r="F2336" s="22">
        <v>2.04</v>
      </c>
      <c r="G2336" s="22">
        <v>216.03299999999999</v>
      </c>
      <c r="H2336" s="22">
        <v>70.093999999999994</v>
      </c>
      <c r="I2336" s="22">
        <v>245.25299999999999</v>
      </c>
      <c r="J2336" s="22">
        <v>1811.4229700000001</v>
      </c>
      <c r="K2336" s="22">
        <v>4029.58691</v>
      </c>
      <c r="L2336" s="22">
        <v>11569.320309999999</v>
      </c>
      <c r="M2336" s="22">
        <v>0</v>
      </c>
      <c r="N2336" s="22">
        <v>-1640.365</v>
      </c>
      <c r="O2336" s="22">
        <v>-14.22</v>
      </c>
      <c r="Q2336" s="22">
        <v>-7.4902300000000004</v>
      </c>
      <c r="R2336" s="22">
        <v>3.1</v>
      </c>
      <c r="S2336" s="22">
        <v>2.19</v>
      </c>
      <c r="T2336" s="22">
        <v>2.0665800000000001</v>
      </c>
      <c r="U2336" s="24" t="s">
        <v>48469</v>
      </c>
      <c r="V2336" s="24" t="s">
        <v>48470</v>
      </c>
      <c r="W2336" s="25" t="s">
        <v>48471</v>
      </c>
      <c r="X2336" s="6" t="s">
        <v>90</v>
      </c>
      <c r="Y2336" s="6" t="s">
        <v>90</v>
      </c>
      <c r="Z2336" s="6" t="s">
        <v>90</v>
      </c>
      <c r="AA2336" s="6" t="s">
        <v>90</v>
      </c>
      <c r="AB2336" s="6" t="s">
        <v>90</v>
      </c>
      <c r="AC2336">
        <v>2334</v>
      </c>
      <c r="AD2336" s="6" t="s">
        <v>7940</v>
      </c>
      <c r="AE2336" s="6" t="s">
        <v>52185</v>
      </c>
      <c r="AF2336" s="6" t="s">
        <v>90</v>
      </c>
      <c r="AG2336" s="6" t="s">
        <v>7941</v>
      </c>
    </row>
    <row r="2337" spans="1:33" x14ac:dyDescent="0.25">
      <c r="A2337" s="26" t="s">
        <v>3207</v>
      </c>
      <c r="B2337" s="24" t="s">
        <v>3208</v>
      </c>
      <c r="C2337" s="22">
        <v>4963.8999999999996</v>
      </c>
      <c r="D2337" s="22">
        <v>4209</v>
      </c>
      <c r="E2337" s="22">
        <v>3418</v>
      </c>
      <c r="F2337" s="22">
        <v>2.13</v>
      </c>
      <c r="G2337" s="22">
        <v>1635</v>
      </c>
      <c r="H2337" s="22">
        <v>2359</v>
      </c>
      <c r="I2337" s="22">
        <v>1398</v>
      </c>
      <c r="J2337" s="22">
        <v>3959</v>
      </c>
      <c r="K2337" s="22">
        <v>7866</v>
      </c>
      <c r="L2337" s="22">
        <v>3914</v>
      </c>
      <c r="M2337" s="22">
        <v>0</v>
      </c>
      <c r="N2337" s="22">
        <v>10311</v>
      </c>
      <c r="O2337" s="22">
        <v>45.9</v>
      </c>
      <c r="P2337" s="22">
        <v>27.286999999999999</v>
      </c>
      <c r="Q2337" s="22">
        <v>0.37526999999999999</v>
      </c>
      <c r="R2337" s="22">
        <v>1.88</v>
      </c>
      <c r="S2337" s="22">
        <v>1.39</v>
      </c>
      <c r="T2337" s="22">
        <v>0.97802</v>
      </c>
      <c r="U2337" s="24" t="s">
        <v>48472</v>
      </c>
      <c r="V2337" s="24" t="s">
        <v>48473</v>
      </c>
      <c r="W2337" s="25" t="s">
        <v>48474</v>
      </c>
      <c r="X2337" s="6" t="s">
        <v>90</v>
      </c>
      <c r="Y2337" s="6" t="s">
        <v>90</v>
      </c>
      <c r="Z2337" s="6" t="s">
        <v>90</v>
      </c>
      <c r="AA2337" s="6" t="s">
        <v>90</v>
      </c>
      <c r="AB2337" s="6" t="s">
        <v>90</v>
      </c>
      <c r="AC2337">
        <v>2335</v>
      </c>
      <c r="AD2337" s="6" t="s">
        <v>7942</v>
      </c>
      <c r="AE2337" s="6" t="s">
        <v>51364</v>
      </c>
      <c r="AF2337" s="6" t="s">
        <v>50404</v>
      </c>
      <c r="AG2337" s="6" t="s">
        <v>7943</v>
      </c>
    </row>
    <row r="2338" spans="1:33" x14ac:dyDescent="0.25">
      <c r="A2338" s="26" t="s">
        <v>90</v>
      </c>
      <c r="B2338" s="24" t="s">
        <v>3209</v>
      </c>
      <c r="C2338" s="22">
        <v>6718.29</v>
      </c>
      <c r="F2338" s="22">
        <v>0.96</v>
      </c>
      <c r="U2338" s="24" t="s">
        <v>90</v>
      </c>
      <c r="V2338" s="24" t="s">
        <v>90</v>
      </c>
      <c r="W2338" s="25" t="s">
        <v>90</v>
      </c>
      <c r="X2338" s="6" t="s">
        <v>90</v>
      </c>
      <c r="Y2338" s="6" t="s">
        <v>90</v>
      </c>
      <c r="Z2338" s="6" t="s">
        <v>90</v>
      </c>
      <c r="AA2338" s="6" t="s">
        <v>90</v>
      </c>
      <c r="AB2338" s="6" t="s">
        <v>90</v>
      </c>
      <c r="AC2338">
        <v>2336</v>
      </c>
      <c r="AD2338" s="6" t="s">
        <v>7944</v>
      </c>
      <c r="AE2338" s="6" t="s">
        <v>52519</v>
      </c>
      <c r="AF2338" s="6" t="s">
        <v>90</v>
      </c>
      <c r="AG2338" s="6" t="s">
        <v>7945</v>
      </c>
    </row>
    <row r="2339" spans="1:33" x14ac:dyDescent="0.25">
      <c r="A2339" s="26" t="s">
        <v>3210</v>
      </c>
      <c r="B2339" s="24" t="s">
        <v>3211</v>
      </c>
      <c r="C2339" s="22">
        <v>35195.29</v>
      </c>
      <c r="D2339" s="22">
        <v>5108</v>
      </c>
      <c r="E2339" s="22">
        <v>2554</v>
      </c>
      <c r="F2339" s="22">
        <v>0.43</v>
      </c>
      <c r="G2339" s="22">
        <v>1373</v>
      </c>
      <c r="H2339" s="22">
        <v>803</v>
      </c>
      <c r="I2339" s="22">
        <v>0</v>
      </c>
      <c r="J2339" s="22">
        <v>6078</v>
      </c>
      <c r="K2339" s="22">
        <v>5144</v>
      </c>
      <c r="L2339" s="22">
        <v>22813</v>
      </c>
      <c r="M2339" s="22">
        <v>0</v>
      </c>
      <c r="N2339" s="22">
        <v>16675</v>
      </c>
      <c r="O2339" s="22">
        <v>30.56</v>
      </c>
      <c r="P2339" s="22">
        <v>57.569000000000003</v>
      </c>
      <c r="Q2339" s="22">
        <v>1.35676</v>
      </c>
      <c r="R2339" s="22">
        <v>0.75</v>
      </c>
      <c r="S2339" s="22">
        <v>0.71</v>
      </c>
      <c r="T2339" s="22">
        <v>0.48831000000000002</v>
      </c>
      <c r="U2339" s="24" t="s">
        <v>48475</v>
      </c>
      <c r="V2339" s="24" t="s">
        <v>48476</v>
      </c>
      <c r="W2339" s="25" t="s">
        <v>48477</v>
      </c>
      <c r="X2339" s="6" t="s">
        <v>90</v>
      </c>
      <c r="Y2339" s="6" t="s">
        <v>90</v>
      </c>
      <c r="Z2339" s="6" t="s">
        <v>90</v>
      </c>
      <c r="AA2339" s="6" t="s">
        <v>90</v>
      </c>
      <c r="AB2339" s="6" t="s">
        <v>90</v>
      </c>
      <c r="AC2339">
        <v>2337</v>
      </c>
      <c r="AD2339" s="6" t="s">
        <v>7946</v>
      </c>
      <c r="AE2339" s="6" t="s">
        <v>50829</v>
      </c>
      <c r="AF2339" s="6" t="s">
        <v>50978</v>
      </c>
      <c r="AG2339" s="6" t="s">
        <v>7947</v>
      </c>
    </row>
    <row r="2340" spans="1:33" x14ac:dyDescent="0.25">
      <c r="A2340" s="26" t="s">
        <v>41937</v>
      </c>
      <c r="B2340" s="24" t="s">
        <v>41938</v>
      </c>
      <c r="C2340" s="22">
        <v>2510.71</v>
      </c>
      <c r="D2340" s="22">
        <v>-123.631</v>
      </c>
      <c r="E2340" s="22">
        <v>-125.255</v>
      </c>
      <c r="F2340" s="22">
        <v>1.42</v>
      </c>
      <c r="G2340" s="22">
        <v>0.98599999999999999</v>
      </c>
      <c r="H2340" s="22">
        <v>0</v>
      </c>
      <c r="I2340" s="22">
        <v>0</v>
      </c>
      <c r="J2340" s="22">
        <v>22.701989999999999</v>
      </c>
      <c r="K2340" s="22">
        <v>600.29796999999996</v>
      </c>
      <c r="L2340" s="22">
        <v>0</v>
      </c>
      <c r="M2340" s="22">
        <v>0</v>
      </c>
      <c r="N2340" s="22">
        <v>721.49699999999996</v>
      </c>
      <c r="O2340" s="22">
        <v>10.88</v>
      </c>
      <c r="P2340" s="22">
        <v>0</v>
      </c>
      <c r="Q2340" s="22">
        <v>0</v>
      </c>
      <c r="R2340" s="22">
        <v>23.71</v>
      </c>
      <c r="S2340" s="22">
        <v>26.44</v>
      </c>
      <c r="T2340" s="22">
        <v>26.399080000000001</v>
      </c>
      <c r="U2340" s="24" t="s">
        <v>48478</v>
      </c>
      <c r="V2340" s="24" t="s">
        <v>48479</v>
      </c>
      <c r="W2340" s="25" t="s">
        <v>48480</v>
      </c>
      <c r="X2340" s="6" t="s">
        <v>90</v>
      </c>
      <c r="Y2340" s="6" t="s">
        <v>90</v>
      </c>
      <c r="Z2340" s="6" t="s">
        <v>90</v>
      </c>
      <c r="AA2340" s="6" t="s">
        <v>90</v>
      </c>
      <c r="AB2340" s="6" t="s">
        <v>90</v>
      </c>
      <c r="AC2340">
        <v>2338</v>
      </c>
      <c r="AD2340" s="6" t="s">
        <v>7948</v>
      </c>
      <c r="AE2340" s="6" t="s">
        <v>50390</v>
      </c>
      <c r="AF2340" s="6" t="s">
        <v>90</v>
      </c>
      <c r="AG2340" s="6" t="s">
        <v>7949</v>
      </c>
    </row>
    <row r="2341" spans="1:33" x14ac:dyDescent="0.25">
      <c r="A2341" s="26" t="s">
        <v>90</v>
      </c>
      <c r="B2341" s="24" t="s">
        <v>3212</v>
      </c>
      <c r="C2341" s="22">
        <v>5465.87</v>
      </c>
      <c r="F2341" s="22">
        <v>1.06</v>
      </c>
      <c r="U2341" s="24" t="s">
        <v>90</v>
      </c>
      <c r="V2341" s="24" t="s">
        <v>90</v>
      </c>
      <c r="W2341" s="25" t="s">
        <v>90</v>
      </c>
      <c r="X2341" s="6" t="s">
        <v>90</v>
      </c>
      <c r="Y2341" s="6" t="s">
        <v>90</v>
      </c>
      <c r="Z2341" s="6" t="s">
        <v>90</v>
      </c>
      <c r="AA2341" s="6" t="s">
        <v>90</v>
      </c>
      <c r="AB2341" s="6" t="s">
        <v>90</v>
      </c>
      <c r="AC2341">
        <v>2339</v>
      </c>
      <c r="AD2341" s="6" t="s">
        <v>7950</v>
      </c>
      <c r="AE2341" s="6" t="s">
        <v>52442</v>
      </c>
      <c r="AF2341" s="6" t="s">
        <v>52443</v>
      </c>
      <c r="AG2341" s="6" t="s">
        <v>7951</v>
      </c>
    </row>
    <row r="2342" spans="1:33" x14ac:dyDescent="0.25">
      <c r="A2342" s="26" t="s">
        <v>90</v>
      </c>
      <c r="B2342" s="24" t="s">
        <v>3213</v>
      </c>
      <c r="C2342" s="22">
        <v>29367</v>
      </c>
      <c r="F2342" s="22">
        <v>1.07</v>
      </c>
      <c r="U2342" s="24" t="s">
        <v>90</v>
      </c>
      <c r="V2342" s="24" t="s">
        <v>90</v>
      </c>
      <c r="W2342" s="25" t="s">
        <v>90</v>
      </c>
      <c r="X2342" s="6" t="s">
        <v>90</v>
      </c>
      <c r="Y2342" s="6" t="s">
        <v>90</v>
      </c>
      <c r="Z2342" s="6" t="s">
        <v>90</v>
      </c>
      <c r="AA2342" s="6" t="s">
        <v>90</v>
      </c>
      <c r="AB2342" s="6" t="s">
        <v>90</v>
      </c>
      <c r="AC2342">
        <v>2340</v>
      </c>
      <c r="AD2342" s="6" t="s">
        <v>7952</v>
      </c>
      <c r="AE2342" s="6" t="s">
        <v>48979</v>
      </c>
      <c r="AF2342" s="6" t="s">
        <v>90</v>
      </c>
      <c r="AG2342" s="6" t="s">
        <v>7953</v>
      </c>
    </row>
    <row r="2343" spans="1:33" x14ac:dyDescent="0.25">
      <c r="A2343" s="26" t="s">
        <v>90</v>
      </c>
      <c r="B2343" s="24" t="s">
        <v>3214</v>
      </c>
      <c r="C2343" s="22">
        <v>15625.99</v>
      </c>
      <c r="F2343" s="22">
        <v>0.52</v>
      </c>
      <c r="U2343" s="24" t="s">
        <v>90</v>
      </c>
      <c r="V2343" s="24" t="s">
        <v>90</v>
      </c>
      <c r="W2343" s="25" t="s">
        <v>90</v>
      </c>
      <c r="X2343" s="6" t="s">
        <v>90</v>
      </c>
      <c r="Y2343" s="6" t="s">
        <v>90</v>
      </c>
      <c r="Z2343" s="6" t="s">
        <v>90</v>
      </c>
      <c r="AA2343" s="6" t="s">
        <v>90</v>
      </c>
      <c r="AB2343" s="6" t="s">
        <v>90</v>
      </c>
      <c r="AC2343">
        <v>2341</v>
      </c>
      <c r="AD2343" s="6" t="s">
        <v>7954</v>
      </c>
      <c r="AE2343" s="6" t="s">
        <v>52484</v>
      </c>
      <c r="AF2343" s="6" t="s">
        <v>49013</v>
      </c>
      <c r="AG2343" s="6" t="s">
        <v>7955</v>
      </c>
    </row>
    <row r="2344" spans="1:33" x14ac:dyDescent="0.25">
      <c r="A2344" s="26" t="s">
        <v>90</v>
      </c>
      <c r="B2344" s="24" t="s">
        <v>3215</v>
      </c>
      <c r="C2344" s="22">
        <v>15935.96</v>
      </c>
      <c r="F2344" s="22">
        <v>1.18</v>
      </c>
      <c r="U2344" s="24" t="s">
        <v>90</v>
      </c>
      <c r="V2344" s="24" t="s">
        <v>90</v>
      </c>
      <c r="W2344" s="25" t="s">
        <v>90</v>
      </c>
      <c r="X2344" s="6" t="s">
        <v>90</v>
      </c>
      <c r="Y2344" s="6" t="s">
        <v>90</v>
      </c>
      <c r="Z2344" s="6" t="s">
        <v>90</v>
      </c>
      <c r="AA2344" s="6" t="s">
        <v>90</v>
      </c>
      <c r="AB2344" s="6" t="s">
        <v>90</v>
      </c>
      <c r="AC2344">
        <v>2342</v>
      </c>
      <c r="AD2344" s="6" t="s">
        <v>7956</v>
      </c>
      <c r="AE2344" s="6" t="s">
        <v>50266</v>
      </c>
      <c r="AF2344" s="6" t="s">
        <v>90</v>
      </c>
      <c r="AG2344" s="6" t="s">
        <v>7957</v>
      </c>
    </row>
    <row r="2345" spans="1:33" x14ac:dyDescent="0.25">
      <c r="A2345" s="26" t="s">
        <v>3216</v>
      </c>
      <c r="B2345" s="24" t="s">
        <v>3217</v>
      </c>
      <c r="C2345" s="22">
        <v>10963.56</v>
      </c>
      <c r="D2345" s="22">
        <v>-871.41400999999996</v>
      </c>
      <c r="E2345" s="22">
        <v>-1040.5770299999999</v>
      </c>
      <c r="F2345" s="22">
        <v>1.73</v>
      </c>
      <c r="G2345" s="22">
        <v>537.03697999999997</v>
      </c>
      <c r="H2345" s="22">
        <v>0</v>
      </c>
      <c r="I2345" s="22">
        <v>1328.3299500000001</v>
      </c>
      <c r="J2345" s="22">
        <v>1173.9040500000001</v>
      </c>
      <c r="K2345" s="22">
        <v>1406.28295</v>
      </c>
      <c r="L2345" s="22">
        <v>0</v>
      </c>
      <c r="M2345" s="22">
        <v>0</v>
      </c>
      <c r="N2345" s="22">
        <v>1904.02001</v>
      </c>
      <c r="O2345" s="22">
        <v>3.13</v>
      </c>
      <c r="P2345" s="22">
        <v>0</v>
      </c>
      <c r="Q2345" s="22">
        <v>0</v>
      </c>
      <c r="R2345" s="22">
        <v>1.2</v>
      </c>
      <c r="S2345" s="22">
        <v>1.2</v>
      </c>
      <c r="T2345" s="22">
        <v>0.74046999999999996</v>
      </c>
      <c r="U2345" s="24" t="s">
        <v>48481</v>
      </c>
      <c r="V2345" s="24" t="s">
        <v>48482</v>
      </c>
      <c r="W2345" s="25" t="s">
        <v>48483</v>
      </c>
      <c r="X2345" s="6" t="s">
        <v>90</v>
      </c>
      <c r="Y2345" s="6" t="s">
        <v>90</v>
      </c>
      <c r="Z2345" s="6" t="s">
        <v>90</v>
      </c>
      <c r="AA2345" s="6" t="s">
        <v>90</v>
      </c>
      <c r="AB2345" s="6" t="s">
        <v>90</v>
      </c>
      <c r="AC2345">
        <v>2343</v>
      </c>
      <c r="AD2345" s="6" t="s">
        <v>7958</v>
      </c>
      <c r="AE2345" s="6" t="s">
        <v>52546</v>
      </c>
      <c r="AF2345" s="6" t="s">
        <v>52547</v>
      </c>
      <c r="AG2345" s="6" t="s">
        <v>7959</v>
      </c>
    </row>
    <row r="2346" spans="1:33" x14ac:dyDescent="0.25">
      <c r="A2346" s="26" t="s">
        <v>41939</v>
      </c>
      <c r="B2346" s="24" t="s">
        <v>41940</v>
      </c>
      <c r="C2346" s="22">
        <v>14435.7</v>
      </c>
      <c r="D2346" s="22">
        <v>2181.7800200000001</v>
      </c>
      <c r="E2346" s="22">
        <v>1444.98596</v>
      </c>
      <c r="F2346" s="22">
        <v>0.66</v>
      </c>
      <c r="G2346" s="22">
        <v>1586.3050499999999</v>
      </c>
      <c r="H2346" s="22">
        <v>253.809</v>
      </c>
      <c r="I2346" s="22">
        <v>1050.453</v>
      </c>
      <c r="J2346" s="22">
        <v>5361.7851499999997</v>
      </c>
      <c r="K2346" s="22">
        <v>4031.9641099999999</v>
      </c>
      <c r="L2346" s="22">
        <v>2041.02099</v>
      </c>
      <c r="M2346" s="22">
        <v>0</v>
      </c>
      <c r="N2346" s="22">
        <v>6769.4731400000001</v>
      </c>
      <c r="O2346" s="22">
        <v>23.94</v>
      </c>
      <c r="P2346" s="22">
        <v>23.166</v>
      </c>
      <c r="Q2346" s="22">
        <v>0.30149999999999999</v>
      </c>
      <c r="R2346" s="22">
        <v>0.75</v>
      </c>
      <c r="S2346" s="22">
        <v>0.7</v>
      </c>
      <c r="T2346" s="22">
        <v>0.40878999999999999</v>
      </c>
      <c r="U2346" s="24" t="s">
        <v>48484</v>
      </c>
      <c r="V2346" s="24" t="s">
        <v>48485</v>
      </c>
      <c r="W2346" s="25" t="s">
        <v>48486</v>
      </c>
      <c r="X2346" s="6" t="s">
        <v>90</v>
      </c>
      <c r="Y2346" s="6" t="s">
        <v>90</v>
      </c>
      <c r="Z2346" s="6" t="s">
        <v>90</v>
      </c>
      <c r="AA2346" s="6" t="s">
        <v>90</v>
      </c>
      <c r="AB2346" s="6" t="s">
        <v>90</v>
      </c>
      <c r="AC2346">
        <v>2344</v>
      </c>
      <c r="AD2346" s="6" t="s">
        <v>7960</v>
      </c>
      <c r="AE2346" s="6" t="s">
        <v>51813</v>
      </c>
      <c r="AF2346" s="6" t="s">
        <v>90</v>
      </c>
      <c r="AG2346" s="6" t="s">
        <v>7961</v>
      </c>
    </row>
    <row r="2347" spans="1:33" x14ac:dyDescent="0.25">
      <c r="A2347" s="26" t="s">
        <v>3218</v>
      </c>
      <c r="B2347" s="24" t="s">
        <v>3219</v>
      </c>
      <c r="C2347" s="22">
        <v>425685.88</v>
      </c>
      <c r="D2347" s="22">
        <v>102591</v>
      </c>
      <c r="E2347" s="22">
        <v>78551</v>
      </c>
      <c r="F2347" s="22">
        <v>1.0900000000000001</v>
      </c>
      <c r="G2347" s="22">
        <v>0</v>
      </c>
      <c r="H2347" s="22">
        <v>24435</v>
      </c>
      <c r="I2347" s="22">
        <v>0</v>
      </c>
      <c r="J2347" s="22">
        <v>69045</v>
      </c>
      <c r="K2347" s="22">
        <v>97631</v>
      </c>
      <c r="L2347" s="22">
        <v>40559</v>
      </c>
      <c r="M2347" s="22">
        <v>0</v>
      </c>
      <c r="N2347" s="22">
        <v>202473</v>
      </c>
      <c r="O2347" s="22">
        <v>51.06</v>
      </c>
      <c r="P2347" s="22">
        <v>15.94299</v>
      </c>
      <c r="Q2347" s="22">
        <v>0.18966</v>
      </c>
      <c r="R2347" s="22">
        <v>1.46</v>
      </c>
      <c r="S2347" s="22">
        <v>1.06</v>
      </c>
      <c r="T2347" s="22">
        <v>1.06012</v>
      </c>
      <c r="U2347" s="24" t="s">
        <v>48487</v>
      </c>
      <c r="V2347" s="24" t="s">
        <v>48488</v>
      </c>
      <c r="W2347" s="25" t="s">
        <v>48489</v>
      </c>
      <c r="X2347" s="6" t="s">
        <v>90</v>
      </c>
      <c r="Y2347" s="6" t="s">
        <v>90</v>
      </c>
      <c r="Z2347" s="6" t="s">
        <v>90</v>
      </c>
      <c r="AA2347" s="6" t="s">
        <v>90</v>
      </c>
      <c r="AB2347" s="6" t="s">
        <v>90</v>
      </c>
      <c r="AC2347">
        <v>2345</v>
      </c>
      <c r="AD2347" s="6" t="s">
        <v>7962</v>
      </c>
      <c r="AE2347" s="6" t="s">
        <v>52434</v>
      </c>
      <c r="AF2347" s="6" t="s">
        <v>90</v>
      </c>
      <c r="AG2347" s="6" t="s">
        <v>7963</v>
      </c>
    </row>
    <row r="2348" spans="1:33" x14ac:dyDescent="0.25">
      <c r="A2348" s="26" t="s">
        <v>3220</v>
      </c>
      <c r="B2348" s="24" t="s">
        <v>3220</v>
      </c>
      <c r="C2348" s="22">
        <v>10582.59</v>
      </c>
      <c r="D2348" s="22">
        <v>785.03399000000002</v>
      </c>
      <c r="E2348" s="22">
        <v>745.15599999999995</v>
      </c>
      <c r="F2348" s="22">
        <v>1.53</v>
      </c>
      <c r="G2348" s="22">
        <v>147.43199999999999</v>
      </c>
      <c r="H2348" s="22">
        <v>0</v>
      </c>
      <c r="I2348" s="22">
        <v>163.518</v>
      </c>
      <c r="J2348" s="22">
        <v>377.89598999999998</v>
      </c>
      <c r="K2348" s="22">
        <v>1656.9809499999999</v>
      </c>
      <c r="L2348" s="22">
        <v>361.42097999999999</v>
      </c>
      <c r="M2348" s="22">
        <v>0</v>
      </c>
      <c r="N2348" s="22">
        <v>3301.0759200000002</v>
      </c>
      <c r="O2348" s="22">
        <v>5.85</v>
      </c>
      <c r="P2348" s="22">
        <v>9.6718899999999994</v>
      </c>
      <c r="Q2348" s="22">
        <v>0.10707</v>
      </c>
      <c r="R2348" s="22">
        <v>5.52</v>
      </c>
      <c r="S2348" s="22">
        <v>4.38</v>
      </c>
      <c r="T2348" s="22">
        <v>3.9946100000000002</v>
      </c>
      <c r="U2348" s="24" t="s">
        <v>48490</v>
      </c>
      <c r="V2348" s="24" t="s">
        <v>48491</v>
      </c>
      <c r="W2348" s="25" t="s">
        <v>48492</v>
      </c>
      <c r="X2348" s="6" t="s">
        <v>90</v>
      </c>
      <c r="Y2348" s="6" t="s">
        <v>90</v>
      </c>
      <c r="Z2348" s="6" t="s">
        <v>90</v>
      </c>
      <c r="AA2348" s="6" t="s">
        <v>90</v>
      </c>
      <c r="AB2348" s="6" t="s">
        <v>90</v>
      </c>
      <c r="AC2348">
        <v>2346</v>
      </c>
      <c r="AD2348" s="6" t="s">
        <v>7964</v>
      </c>
      <c r="AE2348" s="6" t="s">
        <v>52340</v>
      </c>
      <c r="AF2348" s="6" t="s">
        <v>90</v>
      </c>
      <c r="AG2348" s="6" t="s">
        <v>7965</v>
      </c>
    </row>
    <row r="2349" spans="1:33" x14ac:dyDescent="0.25">
      <c r="A2349" s="26" t="s">
        <v>3221</v>
      </c>
      <c r="B2349" s="24" t="s">
        <v>3222</v>
      </c>
      <c r="C2349" s="22">
        <v>7229.67</v>
      </c>
      <c r="D2349" s="22">
        <v>-1189.5379700000001</v>
      </c>
      <c r="E2349" s="22">
        <v>-1335.3440000000001</v>
      </c>
      <c r="F2349" s="22">
        <v>2.85</v>
      </c>
      <c r="G2349" s="22">
        <v>774.89500999999996</v>
      </c>
      <c r="H2349" s="22">
        <v>671.87597000000005</v>
      </c>
      <c r="I2349" s="22">
        <v>563.31700999999998</v>
      </c>
      <c r="J2349" s="22">
        <v>3583.46704</v>
      </c>
      <c r="K2349" s="22">
        <v>6468.1747999999998</v>
      </c>
      <c r="L2349" s="22">
        <v>804.04498000000001</v>
      </c>
      <c r="M2349" s="22">
        <v>0</v>
      </c>
      <c r="N2349" s="22">
        <v>5484.9247999999998</v>
      </c>
      <c r="O2349" s="22">
        <v>5.86</v>
      </c>
      <c r="P2349" s="22">
        <v>14.632999999999999</v>
      </c>
      <c r="Q2349" s="22">
        <v>0.1714</v>
      </c>
      <c r="R2349" s="22">
        <v>1.68</v>
      </c>
      <c r="S2349" s="22">
        <v>1.62</v>
      </c>
      <c r="T2349" s="22">
        <v>1.40126</v>
      </c>
      <c r="U2349" s="24" t="s">
        <v>48493</v>
      </c>
      <c r="V2349" s="24" t="s">
        <v>48494</v>
      </c>
      <c r="W2349" s="25" t="s">
        <v>48495</v>
      </c>
      <c r="X2349" s="6" t="s">
        <v>90</v>
      </c>
      <c r="Y2349" s="6" t="s">
        <v>90</v>
      </c>
      <c r="Z2349" s="6" t="s">
        <v>90</v>
      </c>
      <c r="AA2349" s="6" t="s">
        <v>90</v>
      </c>
      <c r="AB2349" s="6" t="s">
        <v>90</v>
      </c>
      <c r="AC2349">
        <v>2347</v>
      </c>
      <c r="AD2349" s="6" t="s">
        <v>7966</v>
      </c>
      <c r="AE2349" s="6" t="s">
        <v>51453</v>
      </c>
      <c r="AF2349" s="6" t="s">
        <v>90</v>
      </c>
      <c r="AG2349" s="6" t="s">
        <v>7967</v>
      </c>
    </row>
    <row r="2350" spans="1:33" x14ac:dyDescent="0.25">
      <c r="A2350" s="26" t="s">
        <v>3223</v>
      </c>
      <c r="B2350" s="24" t="s">
        <v>3224</v>
      </c>
      <c r="C2350" s="22">
        <v>5626.02</v>
      </c>
      <c r="D2350" s="22">
        <v>785</v>
      </c>
      <c r="E2350" s="22">
        <v>393</v>
      </c>
      <c r="F2350" s="22">
        <v>2.16</v>
      </c>
      <c r="G2350" s="22">
        <v>954</v>
      </c>
      <c r="H2350" s="22">
        <v>0</v>
      </c>
      <c r="I2350" s="22">
        <v>1879</v>
      </c>
      <c r="J2350" s="22">
        <v>1507</v>
      </c>
      <c r="K2350" s="22">
        <v>1630</v>
      </c>
      <c r="L2350" s="22">
        <v>2473</v>
      </c>
      <c r="M2350" s="22">
        <v>0</v>
      </c>
      <c r="N2350" s="22">
        <v>1012</v>
      </c>
      <c r="O2350" s="22">
        <v>9.11</v>
      </c>
      <c r="P2350" s="22">
        <v>70.138990000000007</v>
      </c>
      <c r="Q2350" s="22">
        <v>2.3488099999999998</v>
      </c>
      <c r="R2350" s="22">
        <v>1.01</v>
      </c>
      <c r="S2350" s="22">
        <v>1.08</v>
      </c>
      <c r="T2350" s="22">
        <v>0.44857000000000002</v>
      </c>
      <c r="U2350" s="24" t="s">
        <v>48496</v>
      </c>
      <c r="V2350" s="24" t="s">
        <v>42714</v>
      </c>
      <c r="W2350" s="25" t="s">
        <v>48497</v>
      </c>
      <c r="X2350" s="6" t="s">
        <v>90</v>
      </c>
      <c r="Y2350" s="6" t="s">
        <v>90</v>
      </c>
      <c r="Z2350" s="6" t="s">
        <v>90</v>
      </c>
      <c r="AA2350" s="6" t="s">
        <v>90</v>
      </c>
      <c r="AB2350" s="6" t="s">
        <v>90</v>
      </c>
      <c r="AC2350">
        <v>2348</v>
      </c>
      <c r="AD2350" s="6" t="s">
        <v>7968</v>
      </c>
      <c r="AE2350" s="6" t="s">
        <v>49669</v>
      </c>
      <c r="AF2350" s="6" t="s">
        <v>50771</v>
      </c>
      <c r="AG2350" s="6" t="s">
        <v>7969</v>
      </c>
    </row>
    <row r="2351" spans="1:33" x14ac:dyDescent="0.25">
      <c r="A2351" s="26" t="s">
        <v>3225</v>
      </c>
      <c r="B2351" s="24" t="s">
        <v>3226</v>
      </c>
      <c r="C2351" s="22">
        <v>8269.64</v>
      </c>
      <c r="D2351" s="22">
        <v>520</v>
      </c>
      <c r="E2351" s="22">
        <v>-995</v>
      </c>
      <c r="F2351" s="22">
        <v>0.93</v>
      </c>
      <c r="G2351" s="22">
        <v>632</v>
      </c>
      <c r="H2351" s="22">
        <v>627</v>
      </c>
      <c r="I2351" s="22">
        <v>4591</v>
      </c>
      <c r="J2351" s="22">
        <v>1170</v>
      </c>
      <c r="K2351" s="22">
        <v>1893</v>
      </c>
      <c r="L2351" s="22">
        <v>1826</v>
      </c>
      <c r="M2351" s="22">
        <v>0</v>
      </c>
      <c r="N2351" s="22">
        <v>3812</v>
      </c>
      <c r="O2351" s="22">
        <v>17.12</v>
      </c>
      <c r="P2351" s="22">
        <v>33.612990000000003</v>
      </c>
      <c r="Q2351" s="22">
        <v>0.50631999999999999</v>
      </c>
      <c r="R2351" s="22">
        <v>1.41</v>
      </c>
      <c r="S2351" s="22">
        <v>1.08</v>
      </c>
      <c r="T2351" s="22">
        <v>0.54188000000000003</v>
      </c>
      <c r="U2351" s="24" t="s">
        <v>48498</v>
      </c>
      <c r="V2351" s="24" t="s">
        <v>48499</v>
      </c>
      <c r="W2351" s="25" t="s">
        <v>48500</v>
      </c>
      <c r="X2351" s="6" t="s">
        <v>90</v>
      </c>
      <c r="Y2351" s="6" t="s">
        <v>90</v>
      </c>
      <c r="Z2351" s="6" t="s">
        <v>90</v>
      </c>
      <c r="AA2351" s="6" t="s">
        <v>90</v>
      </c>
      <c r="AB2351" s="6" t="s">
        <v>90</v>
      </c>
      <c r="AC2351">
        <v>2349</v>
      </c>
      <c r="AD2351" s="6" t="s">
        <v>7970</v>
      </c>
      <c r="AE2351" s="6" t="s">
        <v>49255</v>
      </c>
      <c r="AF2351" s="6" t="s">
        <v>90</v>
      </c>
      <c r="AG2351" s="6" t="s">
        <v>7971</v>
      </c>
    </row>
    <row r="2352" spans="1:33" x14ac:dyDescent="0.25">
      <c r="A2352" s="26" t="s">
        <v>41941</v>
      </c>
      <c r="B2352" s="24" t="s">
        <v>41942</v>
      </c>
      <c r="C2352" s="22">
        <v>2235.09</v>
      </c>
      <c r="D2352" s="22">
        <v>354</v>
      </c>
      <c r="E2352" s="22">
        <v>-328</v>
      </c>
      <c r="F2352" s="22">
        <v>1.69</v>
      </c>
      <c r="G2352" s="22">
        <v>2011</v>
      </c>
      <c r="H2352" s="22">
        <v>797</v>
      </c>
      <c r="I2352" s="22">
        <v>3028</v>
      </c>
      <c r="J2352" s="22">
        <v>3330</v>
      </c>
      <c r="K2352" s="22">
        <v>4107</v>
      </c>
      <c r="L2352" s="22">
        <v>2866</v>
      </c>
      <c r="M2352" s="22">
        <v>214</v>
      </c>
      <c r="N2352" s="22">
        <v>3353</v>
      </c>
      <c r="O2352" s="22">
        <v>22.09</v>
      </c>
      <c r="P2352" s="22">
        <v>42.637</v>
      </c>
      <c r="Q2352" s="22">
        <v>0.78627000000000002</v>
      </c>
      <c r="R2352" s="22">
        <v>1.26</v>
      </c>
      <c r="S2352" s="22">
        <v>0.99</v>
      </c>
      <c r="T2352" s="22">
        <v>0.39008999999999999</v>
      </c>
      <c r="U2352" s="24" t="s">
        <v>48501</v>
      </c>
      <c r="V2352" s="24" t="s">
        <v>48502</v>
      </c>
      <c r="W2352" s="25" t="s">
        <v>43343</v>
      </c>
      <c r="X2352" s="6" t="s">
        <v>90</v>
      </c>
      <c r="Y2352" s="6" t="s">
        <v>90</v>
      </c>
      <c r="Z2352" s="6" t="s">
        <v>90</v>
      </c>
      <c r="AA2352" s="6" t="s">
        <v>90</v>
      </c>
      <c r="AB2352" s="6" t="s">
        <v>90</v>
      </c>
      <c r="AC2352">
        <v>2350</v>
      </c>
      <c r="AD2352" s="6" t="s">
        <v>7972</v>
      </c>
      <c r="AE2352" s="6" t="s">
        <v>49506</v>
      </c>
      <c r="AF2352" s="6" t="s">
        <v>49909</v>
      </c>
      <c r="AG2352" s="6" t="s">
        <v>7973</v>
      </c>
    </row>
    <row r="2353" spans="1:33" x14ac:dyDescent="0.25">
      <c r="A2353" s="26" t="s">
        <v>41943</v>
      </c>
      <c r="B2353" s="24" t="s">
        <v>41944</v>
      </c>
      <c r="C2353" s="22">
        <v>2898.02</v>
      </c>
      <c r="D2353" s="22">
        <v>222.11699999999999</v>
      </c>
      <c r="E2353" s="22">
        <v>202.24298999999999</v>
      </c>
      <c r="F2353" s="22">
        <v>0.35</v>
      </c>
      <c r="G2353" s="22">
        <v>829.78697999999997</v>
      </c>
      <c r="H2353" s="22">
        <v>339.87799000000001</v>
      </c>
      <c r="I2353" s="22">
        <v>230.76400000000001</v>
      </c>
      <c r="J2353" s="22">
        <v>987.41497000000004</v>
      </c>
      <c r="K2353" s="22">
        <v>1833.4410399999999</v>
      </c>
      <c r="L2353" s="22">
        <v>167.47998999999999</v>
      </c>
      <c r="M2353" s="22">
        <v>0</v>
      </c>
      <c r="N2353" s="22">
        <v>1234.3759700000001</v>
      </c>
      <c r="O2353" s="22">
        <v>46.81</v>
      </c>
      <c r="P2353" s="22">
        <v>11.94699</v>
      </c>
      <c r="Q2353" s="22">
        <v>0.13567000000000001</v>
      </c>
      <c r="R2353" s="22">
        <v>1.86</v>
      </c>
      <c r="S2353" s="22">
        <v>1.51</v>
      </c>
      <c r="T2353" s="22">
        <v>0.67222999999999999</v>
      </c>
      <c r="U2353" s="24" t="s">
        <v>48503</v>
      </c>
      <c r="V2353" s="24" t="s">
        <v>48504</v>
      </c>
      <c r="W2353" s="25" t="s">
        <v>48505</v>
      </c>
      <c r="X2353" s="6" t="s">
        <v>90</v>
      </c>
      <c r="Y2353" s="6" t="s">
        <v>90</v>
      </c>
      <c r="Z2353" s="6" t="s">
        <v>90</v>
      </c>
      <c r="AA2353" s="6" t="s">
        <v>90</v>
      </c>
      <c r="AB2353" s="6" t="s">
        <v>90</v>
      </c>
      <c r="AC2353">
        <v>2351</v>
      </c>
      <c r="AD2353" s="6" t="s">
        <v>7974</v>
      </c>
      <c r="AE2353" s="6" t="s">
        <v>48617</v>
      </c>
      <c r="AF2353" s="6" t="s">
        <v>90</v>
      </c>
      <c r="AG2353" s="6" t="s">
        <v>7975</v>
      </c>
    </row>
    <row r="2354" spans="1:33" x14ac:dyDescent="0.25">
      <c r="A2354" s="26" t="s">
        <v>41945</v>
      </c>
      <c r="B2354" s="24" t="s">
        <v>41946</v>
      </c>
      <c r="C2354" s="22">
        <v>6503.63</v>
      </c>
      <c r="F2354" s="22">
        <v>0.95</v>
      </c>
      <c r="U2354" s="24" t="s">
        <v>90</v>
      </c>
      <c r="V2354" s="24" t="s">
        <v>90</v>
      </c>
      <c r="W2354" s="25" t="s">
        <v>90</v>
      </c>
      <c r="X2354" s="6" t="s">
        <v>90</v>
      </c>
      <c r="Y2354" s="6" t="s">
        <v>90</v>
      </c>
      <c r="Z2354" s="6" t="s">
        <v>90</v>
      </c>
      <c r="AA2354" s="6" t="s">
        <v>90</v>
      </c>
      <c r="AB2354" s="6" t="s">
        <v>90</v>
      </c>
      <c r="AC2354">
        <v>2352</v>
      </c>
      <c r="AD2354" s="6" t="s">
        <v>7976</v>
      </c>
      <c r="AE2354" s="6" t="s">
        <v>49289</v>
      </c>
      <c r="AF2354" s="6" t="s">
        <v>90</v>
      </c>
      <c r="AG2354" s="6" t="s">
        <v>7977</v>
      </c>
    </row>
    <row r="2355" spans="1:33" x14ac:dyDescent="0.25">
      <c r="A2355" s="26" t="s">
        <v>3227</v>
      </c>
      <c r="B2355" s="24" t="s">
        <v>3228</v>
      </c>
      <c r="C2355" s="22">
        <v>19174.259999999998</v>
      </c>
      <c r="D2355" s="22">
        <v>726</v>
      </c>
      <c r="E2355" s="22">
        <v>490</v>
      </c>
      <c r="F2355" s="22">
        <v>1.08</v>
      </c>
      <c r="G2355" s="22">
        <v>1096</v>
      </c>
      <c r="H2355" s="22">
        <v>799</v>
      </c>
      <c r="I2355" s="22">
        <v>3649</v>
      </c>
      <c r="J2355" s="22">
        <v>1590</v>
      </c>
      <c r="K2355" s="22">
        <v>3012</v>
      </c>
      <c r="L2355" s="22">
        <v>1880</v>
      </c>
      <c r="M2355" s="22">
        <v>0</v>
      </c>
      <c r="N2355" s="22">
        <v>3503</v>
      </c>
      <c r="O2355" s="22">
        <v>19.87</v>
      </c>
      <c r="P2355" s="22">
        <v>34.387999999999998</v>
      </c>
      <c r="Q2355" s="22">
        <v>0.52410000000000001</v>
      </c>
      <c r="R2355" s="22">
        <v>2.0099999999999998</v>
      </c>
      <c r="S2355" s="22">
        <v>1.39</v>
      </c>
      <c r="T2355" s="22">
        <v>0.70250999999999997</v>
      </c>
      <c r="U2355" s="24" t="s">
        <v>47841</v>
      </c>
      <c r="V2355" s="24" t="s">
        <v>48506</v>
      </c>
      <c r="W2355" s="25" t="s">
        <v>48507</v>
      </c>
      <c r="X2355" s="6" t="s">
        <v>90</v>
      </c>
      <c r="Y2355" s="6" t="s">
        <v>90</v>
      </c>
      <c r="Z2355" s="6" t="s">
        <v>90</v>
      </c>
      <c r="AA2355" s="6" t="s">
        <v>90</v>
      </c>
      <c r="AB2355" s="6" t="s">
        <v>90</v>
      </c>
      <c r="AC2355">
        <v>2353</v>
      </c>
      <c r="AD2355" s="6" t="s">
        <v>7978</v>
      </c>
      <c r="AE2355" s="6" t="s">
        <v>51977</v>
      </c>
      <c r="AF2355" s="6" t="s">
        <v>90</v>
      </c>
      <c r="AG2355" s="6" t="s">
        <v>7979</v>
      </c>
    </row>
    <row r="2356" spans="1:33" x14ac:dyDescent="0.25">
      <c r="A2356" s="26" t="s">
        <v>41947</v>
      </c>
      <c r="B2356" s="24" t="s">
        <v>41948</v>
      </c>
      <c r="C2356" s="22">
        <v>19465.490000000002</v>
      </c>
      <c r="D2356" s="22">
        <v>2619.14599</v>
      </c>
      <c r="E2356" s="22">
        <v>1411.02404</v>
      </c>
      <c r="F2356" s="22">
        <v>1.05</v>
      </c>
      <c r="G2356" s="22">
        <v>3280.6999500000002</v>
      </c>
      <c r="H2356" s="22">
        <v>237.37199000000001</v>
      </c>
      <c r="I2356" s="22">
        <v>26743.25</v>
      </c>
      <c r="J2356" s="22">
        <v>32956.699209999999</v>
      </c>
      <c r="K2356" s="22">
        <v>30870.470700000002</v>
      </c>
      <c r="L2356" s="22">
        <v>0</v>
      </c>
      <c r="M2356" s="22">
        <v>0</v>
      </c>
      <c r="N2356" s="22">
        <v>26541.550780000001</v>
      </c>
      <c r="O2356" s="22">
        <v>6.17</v>
      </c>
      <c r="R2356" s="22">
        <v>0.94</v>
      </c>
      <c r="U2356" s="24" t="s">
        <v>48508</v>
      </c>
      <c r="V2356" s="24" t="s">
        <v>48508</v>
      </c>
      <c r="W2356" s="25" t="s">
        <v>48509</v>
      </c>
      <c r="X2356" s="6" t="s">
        <v>90</v>
      </c>
      <c r="Y2356" s="6" t="s">
        <v>90</v>
      </c>
      <c r="Z2356" s="6" t="s">
        <v>90</v>
      </c>
      <c r="AA2356" s="6" t="s">
        <v>90</v>
      </c>
      <c r="AB2356" s="6" t="s">
        <v>90</v>
      </c>
      <c r="AC2356">
        <v>2354</v>
      </c>
      <c r="AD2356" s="6" t="s">
        <v>7980</v>
      </c>
      <c r="AE2356" s="6" t="s">
        <v>52525</v>
      </c>
      <c r="AF2356" s="6" t="s">
        <v>52443</v>
      </c>
      <c r="AG2356" s="6" t="s">
        <v>7981</v>
      </c>
    </row>
    <row r="2357" spans="1:33" x14ac:dyDescent="0.25">
      <c r="A2357" s="26" t="s">
        <v>41949</v>
      </c>
      <c r="B2357" s="24" t="s">
        <v>41950</v>
      </c>
      <c r="C2357" s="22">
        <v>9776.3700000000008</v>
      </c>
      <c r="D2357" s="22">
        <v>4863</v>
      </c>
      <c r="E2357" s="22">
        <v>3899</v>
      </c>
      <c r="F2357" s="22">
        <v>0.97</v>
      </c>
      <c r="G2357" s="22">
        <v>2305</v>
      </c>
      <c r="H2357" s="22">
        <v>4365</v>
      </c>
      <c r="I2357" s="22">
        <v>866</v>
      </c>
      <c r="J2357" s="22">
        <v>4338</v>
      </c>
      <c r="K2357" s="22">
        <v>8620</v>
      </c>
      <c r="L2357" s="22">
        <v>3597</v>
      </c>
      <c r="M2357" s="22">
        <v>0</v>
      </c>
      <c r="N2357" s="22">
        <v>8600</v>
      </c>
      <c r="O2357" s="22">
        <v>16.88</v>
      </c>
      <c r="P2357" s="22">
        <v>29.49099</v>
      </c>
      <c r="Q2357" s="22">
        <v>0.41825000000000001</v>
      </c>
      <c r="R2357" s="22">
        <v>1.99</v>
      </c>
      <c r="S2357" s="22">
        <v>0.98</v>
      </c>
      <c r="T2357" s="22">
        <v>0.44951000000000002</v>
      </c>
      <c r="U2357" s="24" t="s">
        <v>48510</v>
      </c>
      <c r="V2357" s="24" t="s">
        <v>48511</v>
      </c>
      <c r="W2357" s="25" t="s">
        <v>48512</v>
      </c>
      <c r="X2357" s="6" t="s">
        <v>90</v>
      </c>
      <c r="Y2357" s="6" t="s">
        <v>90</v>
      </c>
      <c r="Z2357" s="6" t="s">
        <v>90</v>
      </c>
      <c r="AA2357" s="6" t="s">
        <v>90</v>
      </c>
      <c r="AB2357" s="6" t="s">
        <v>90</v>
      </c>
      <c r="AC2357">
        <v>2355</v>
      </c>
      <c r="AD2357" s="6" t="s">
        <v>7982</v>
      </c>
      <c r="AE2357" s="6" t="s">
        <v>52346</v>
      </c>
      <c r="AF2357" s="6" t="s">
        <v>90</v>
      </c>
      <c r="AG2357" s="6" t="s">
        <v>7983</v>
      </c>
    </row>
    <row r="2358" spans="1:33" x14ac:dyDescent="0.25">
      <c r="A2358" s="26" t="s">
        <v>41951</v>
      </c>
      <c r="B2358" s="24" t="s">
        <v>41952</v>
      </c>
      <c r="C2358" s="22">
        <v>2356.33</v>
      </c>
      <c r="D2358" s="22">
        <v>130.45699999999999</v>
      </c>
      <c r="E2358" s="22">
        <v>66.777990000000003</v>
      </c>
      <c r="F2358" s="22">
        <v>1.45</v>
      </c>
      <c r="G2358" s="22">
        <v>131.90199000000001</v>
      </c>
      <c r="H2358" s="22">
        <v>0</v>
      </c>
      <c r="I2358" s="22">
        <v>111.32499</v>
      </c>
      <c r="J2358" s="22">
        <v>182.82400000000001</v>
      </c>
      <c r="K2358" s="22">
        <v>595.99199999999996</v>
      </c>
      <c r="L2358" s="22">
        <v>0</v>
      </c>
      <c r="M2358" s="22">
        <v>0</v>
      </c>
      <c r="N2358" s="22">
        <v>710.32397000000003</v>
      </c>
      <c r="O2358" s="22">
        <v>10.23</v>
      </c>
      <c r="P2358" s="22">
        <v>0</v>
      </c>
      <c r="Q2358" s="22">
        <v>0</v>
      </c>
      <c r="R2358" s="22">
        <v>2.97</v>
      </c>
      <c r="S2358" s="22">
        <v>3.26</v>
      </c>
      <c r="T2358" s="22">
        <v>2.5384500000000001</v>
      </c>
      <c r="U2358" s="24" t="s">
        <v>48513</v>
      </c>
      <c r="V2358" s="24" t="s">
        <v>48514</v>
      </c>
      <c r="W2358" s="25" t="s">
        <v>48515</v>
      </c>
      <c r="X2358" s="6" t="s">
        <v>90</v>
      </c>
      <c r="Y2358" s="6" t="s">
        <v>90</v>
      </c>
      <c r="Z2358" s="6" t="s">
        <v>90</v>
      </c>
      <c r="AA2358" s="6" t="s">
        <v>90</v>
      </c>
      <c r="AB2358" s="6" t="s">
        <v>90</v>
      </c>
      <c r="AC2358">
        <v>2356</v>
      </c>
      <c r="AD2358" s="6" t="s">
        <v>7984</v>
      </c>
      <c r="AE2358" s="6" t="s">
        <v>50191</v>
      </c>
      <c r="AF2358" s="6" t="s">
        <v>51478</v>
      </c>
      <c r="AG2358" s="6" t="s">
        <v>7985</v>
      </c>
    </row>
    <row r="2359" spans="1:33" x14ac:dyDescent="0.25">
      <c r="A2359" s="26" t="s">
        <v>3229</v>
      </c>
      <c r="B2359" s="24" t="s">
        <v>3229</v>
      </c>
      <c r="C2359" s="22">
        <v>3076.04</v>
      </c>
      <c r="D2359" s="22">
        <v>161.09100000000001</v>
      </c>
      <c r="E2359" s="22">
        <v>120.64299</v>
      </c>
      <c r="F2359" s="22">
        <v>2.4900000000000002</v>
      </c>
      <c r="G2359" s="22">
        <v>79.445989999999995</v>
      </c>
      <c r="H2359" s="22">
        <v>371.41198000000003</v>
      </c>
      <c r="I2359" s="22">
        <v>153.72200000000001</v>
      </c>
      <c r="J2359" s="22">
        <v>409.04</v>
      </c>
      <c r="K2359" s="22">
        <v>718.91998000000001</v>
      </c>
      <c r="L2359" s="22">
        <v>71.740989999999996</v>
      </c>
      <c r="M2359" s="22">
        <v>0</v>
      </c>
      <c r="N2359" s="22">
        <v>526.47698000000003</v>
      </c>
      <c r="O2359" s="22">
        <v>6.26</v>
      </c>
      <c r="P2359" s="22">
        <v>10.803990000000001</v>
      </c>
      <c r="Q2359" s="22">
        <v>0.12112000000000001</v>
      </c>
      <c r="R2359" s="22">
        <v>1.99</v>
      </c>
      <c r="S2359" s="22">
        <v>0.85</v>
      </c>
      <c r="T2359" s="22">
        <v>0.65534000000000003</v>
      </c>
      <c r="U2359" s="24" t="s">
        <v>48516</v>
      </c>
      <c r="V2359" s="24" t="s">
        <v>48517</v>
      </c>
      <c r="W2359" s="25" t="s">
        <v>48518</v>
      </c>
      <c r="X2359" s="6" t="s">
        <v>90</v>
      </c>
      <c r="Y2359" s="6" t="s">
        <v>90</v>
      </c>
      <c r="Z2359" s="6" t="s">
        <v>90</v>
      </c>
      <c r="AA2359" s="6" t="s">
        <v>90</v>
      </c>
      <c r="AB2359" s="6" t="s">
        <v>90</v>
      </c>
      <c r="AC2359">
        <v>2357</v>
      </c>
      <c r="AD2359" s="6" t="s">
        <v>7986</v>
      </c>
      <c r="AE2359" s="6" t="s">
        <v>51868</v>
      </c>
      <c r="AF2359" s="6" t="s">
        <v>90</v>
      </c>
      <c r="AG2359" s="6" t="s">
        <v>7987</v>
      </c>
    </row>
    <row r="2360" spans="1:33" x14ac:dyDescent="0.25">
      <c r="A2360" s="26" t="s">
        <v>3230</v>
      </c>
      <c r="B2360" s="24" t="s">
        <v>3231</v>
      </c>
      <c r="C2360" s="22">
        <v>6755.98</v>
      </c>
      <c r="D2360" s="22">
        <v>86.477990000000005</v>
      </c>
      <c r="E2360" s="22">
        <v>73.668989999999994</v>
      </c>
      <c r="F2360" s="22">
        <v>7.0000000000000007E-2</v>
      </c>
      <c r="G2360" s="22">
        <v>1.8869899999999999</v>
      </c>
      <c r="H2360" s="22">
        <v>0</v>
      </c>
      <c r="I2360" s="22">
        <v>525.90099999999995</v>
      </c>
      <c r="J2360" s="22">
        <v>396.06698</v>
      </c>
      <c r="K2360" s="22">
        <v>4495.1650300000001</v>
      </c>
      <c r="L2360" s="22">
        <v>0</v>
      </c>
      <c r="M2360" s="22">
        <v>0</v>
      </c>
      <c r="N2360" s="22">
        <v>4879.8398399999996</v>
      </c>
      <c r="O2360" s="22">
        <v>4.45</v>
      </c>
      <c r="P2360" s="22">
        <v>0</v>
      </c>
      <c r="Q2360" s="22">
        <v>0</v>
      </c>
      <c r="R2360" s="22">
        <v>12.15</v>
      </c>
      <c r="S2360" s="22">
        <v>11.35</v>
      </c>
      <c r="T2360" s="22">
        <v>11.34474</v>
      </c>
      <c r="U2360" s="24" t="s">
        <v>48519</v>
      </c>
      <c r="V2360" s="24" t="s">
        <v>48520</v>
      </c>
      <c r="W2360" s="25" t="s">
        <v>48521</v>
      </c>
      <c r="X2360" s="6" t="s">
        <v>90</v>
      </c>
      <c r="Y2360" s="6" t="s">
        <v>90</v>
      </c>
      <c r="Z2360" s="6" t="s">
        <v>90</v>
      </c>
      <c r="AA2360" s="6" t="s">
        <v>90</v>
      </c>
      <c r="AB2360" s="6" t="s">
        <v>90</v>
      </c>
      <c r="AC2360">
        <v>2358</v>
      </c>
      <c r="AD2360" s="6" t="s">
        <v>7988</v>
      </c>
      <c r="AE2360" s="6" t="s">
        <v>49235</v>
      </c>
      <c r="AF2360" s="6" t="s">
        <v>49547</v>
      </c>
      <c r="AG2360" s="6" t="s">
        <v>7989</v>
      </c>
    </row>
    <row r="2361" spans="1:33" x14ac:dyDescent="0.25">
      <c r="A2361" s="26" t="s">
        <v>3232</v>
      </c>
      <c r="B2361" s="24" t="s">
        <v>3233</v>
      </c>
      <c r="C2361" s="22">
        <v>6846.48</v>
      </c>
      <c r="D2361" s="22">
        <v>1622.90002</v>
      </c>
      <c r="E2361" s="22">
        <v>1048.5</v>
      </c>
      <c r="F2361" s="22">
        <v>1.04</v>
      </c>
      <c r="G2361" s="22">
        <v>1024.3000400000001</v>
      </c>
      <c r="H2361" s="22">
        <v>401.20001000000002</v>
      </c>
      <c r="I2361" s="22">
        <v>2495.6999500000002</v>
      </c>
      <c r="J2361" s="22">
        <v>2670.6000899999999</v>
      </c>
      <c r="K2361" s="22">
        <v>3411.1999500000002</v>
      </c>
      <c r="L2361" s="22">
        <v>726.09996999999998</v>
      </c>
      <c r="M2361" s="22">
        <v>0</v>
      </c>
      <c r="N2361" s="22">
        <v>4807.8999000000003</v>
      </c>
      <c r="O2361" s="22">
        <v>12.33</v>
      </c>
      <c r="P2361" s="22">
        <v>13.574</v>
      </c>
      <c r="Q2361" s="22">
        <v>0.15705</v>
      </c>
      <c r="R2361" s="22">
        <v>1.23</v>
      </c>
      <c r="S2361" s="22">
        <v>1.1299999999999999</v>
      </c>
      <c r="T2361" s="22">
        <v>0.74353999999999998</v>
      </c>
      <c r="U2361" s="24" t="s">
        <v>48522</v>
      </c>
      <c r="V2361" s="24" t="s">
        <v>48523</v>
      </c>
      <c r="W2361" s="25" t="s">
        <v>48524</v>
      </c>
      <c r="X2361" s="6" t="s">
        <v>90</v>
      </c>
      <c r="Y2361" s="6" t="s">
        <v>90</v>
      </c>
      <c r="Z2361" s="6" t="s">
        <v>90</v>
      </c>
      <c r="AA2361" s="6" t="s">
        <v>90</v>
      </c>
      <c r="AB2361" s="6" t="s">
        <v>90</v>
      </c>
      <c r="AC2361">
        <v>2359</v>
      </c>
      <c r="AD2361" s="6" t="s">
        <v>7990</v>
      </c>
      <c r="AE2361" s="6" t="s">
        <v>52097</v>
      </c>
      <c r="AF2361" s="6" t="s">
        <v>90</v>
      </c>
      <c r="AG2361" s="6" t="s">
        <v>7991</v>
      </c>
    </row>
    <row r="2362" spans="1:33" x14ac:dyDescent="0.25">
      <c r="A2362" s="26" t="s">
        <v>3234</v>
      </c>
      <c r="B2362" s="24" t="s">
        <v>3235</v>
      </c>
      <c r="C2362" s="22">
        <v>3752.11</v>
      </c>
      <c r="D2362" s="22">
        <v>-101.224</v>
      </c>
      <c r="E2362" s="22">
        <v>-117.49800999999999</v>
      </c>
      <c r="F2362" s="22">
        <v>1.45</v>
      </c>
      <c r="G2362" s="22">
        <v>1.169</v>
      </c>
      <c r="H2362" s="22">
        <v>0</v>
      </c>
      <c r="I2362" s="22">
        <v>81.098990000000001</v>
      </c>
      <c r="J2362" s="22">
        <v>397.47298999999998</v>
      </c>
      <c r="K2362" s="22">
        <v>741.59996999999998</v>
      </c>
      <c r="L2362" s="22">
        <v>0</v>
      </c>
      <c r="M2362" s="22">
        <v>0</v>
      </c>
      <c r="N2362" s="22">
        <v>510.92097999999999</v>
      </c>
      <c r="O2362" s="22">
        <v>3.25</v>
      </c>
      <c r="P2362" s="22">
        <v>0</v>
      </c>
      <c r="Q2362" s="22">
        <v>0</v>
      </c>
      <c r="R2362" s="22">
        <v>1.69</v>
      </c>
      <c r="S2362" s="22">
        <v>1.87</v>
      </c>
      <c r="T2362" s="22">
        <v>1.8628400000000001</v>
      </c>
      <c r="U2362" s="24" t="s">
        <v>48525</v>
      </c>
      <c r="V2362" s="24" t="s">
        <v>48526</v>
      </c>
      <c r="W2362" s="25" t="s">
        <v>48527</v>
      </c>
      <c r="X2362" s="6" t="s">
        <v>90</v>
      </c>
      <c r="Y2362" s="6" t="s">
        <v>90</v>
      </c>
      <c r="Z2362" s="6" t="s">
        <v>90</v>
      </c>
      <c r="AA2362" s="6" t="s">
        <v>90</v>
      </c>
      <c r="AB2362" s="6" t="s">
        <v>90</v>
      </c>
      <c r="AC2362">
        <v>2360</v>
      </c>
      <c r="AD2362" s="6" t="s">
        <v>7992</v>
      </c>
      <c r="AE2362" s="6" t="s">
        <v>48689</v>
      </c>
      <c r="AF2362" s="6" t="s">
        <v>90</v>
      </c>
      <c r="AG2362" s="6" t="s">
        <v>7993</v>
      </c>
    </row>
    <row r="2363" spans="1:33" x14ac:dyDescent="0.25">
      <c r="A2363" s="26" t="s">
        <v>3236</v>
      </c>
      <c r="B2363" s="24" t="s">
        <v>3237</v>
      </c>
      <c r="C2363" s="22">
        <v>4613.5600000000004</v>
      </c>
      <c r="D2363" s="22">
        <v>8179</v>
      </c>
      <c r="E2363" s="22">
        <v>5371</v>
      </c>
      <c r="F2363" s="22">
        <v>1.49</v>
      </c>
      <c r="G2363" s="22">
        <v>2312</v>
      </c>
      <c r="H2363" s="22">
        <v>1738</v>
      </c>
      <c r="I2363" s="22">
        <v>384</v>
      </c>
      <c r="J2363" s="22">
        <v>4783</v>
      </c>
      <c r="K2363" s="22">
        <v>5143</v>
      </c>
      <c r="L2363" s="22">
        <v>6220</v>
      </c>
      <c r="M2363" s="22">
        <v>0</v>
      </c>
      <c r="N2363" s="22">
        <v>10552</v>
      </c>
      <c r="O2363" s="22">
        <v>27.74</v>
      </c>
      <c r="P2363" s="22">
        <v>37.32799</v>
      </c>
      <c r="Q2363" s="22">
        <v>0.59560000000000002</v>
      </c>
      <c r="R2363" s="22">
        <v>1.02</v>
      </c>
      <c r="S2363" s="22">
        <v>0.71</v>
      </c>
      <c r="T2363" s="22">
        <v>0.22850999999999999</v>
      </c>
      <c r="U2363" s="24" t="s">
        <v>48528</v>
      </c>
      <c r="V2363" s="24" t="s">
        <v>48529</v>
      </c>
      <c r="W2363" s="25" t="s">
        <v>48530</v>
      </c>
      <c r="X2363" s="6" t="s">
        <v>90</v>
      </c>
      <c r="Y2363" s="6" t="s">
        <v>90</v>
      </c>
      <c r="Z2363" s="6" t="s">
        <v>90</v>
      </c>
      <c r="AA2363" s="6" t="s">
        <v>90</v>
      </c>
      <c r="AB2363" s="6" t="s">
        <v>90</v>
      </c>
      <c r="AC2363">
        <v>2361</v>
      </c>
      <c r="AD2363" s="6" t="s">
        <v>7994</v>
      </c>
      <c r="AE2363" s="6" t="s">
        <v>48832</v>
      </c>
      <c r="AF2363" s="6" t="s">
        <v>48709</v>
      </c>
      <c r="AG2363" s="6" t="s">
        <v>7995</v>
      </c>
    </row>
    <row r="2364" spans="1:33" x14ac:dyDescent="0.25">
      <c r="A2364" s="26" t="s">
        <v>41953</v>
      </c>
      <c r="B2364" s="24" t="s">
        <v>41954</v>
      </c>
      <c r="C2364" s="22">
        <v>2079.7199999999998</v>
      </c>
      <c r="D2364" s="22">
        <v>758.31596999999999</v>
      </c>
      <c r="E2364" s="22">
        <v>175.43099000000001</v>
      </c>
      <c r="F2364" s="22">
        <v>0.74</v>
      </c>
      <c r="G2364" s="22">
        <v>1503.8239699999999</v>
      </c>
      <c r="H2364" s="22">
        <v>2058.0219699999998</v>
      </c>
      <c r="I2364" s="22">
        <v>278.29500999999999</v>
      </c>
      <c r="J2364" s="22">
        <v>2468.4990200000002</v>
      </c>
      <c r="K2364" s="22">
        <v>4519.4111300000004</v>
      </c>
      <c r="L2364" s="22">
        <v>1362.27197</v>
      </c>
      <c r="M2364" s="22">
        <v>0</v>
      </c>
      <c r="N2364" s="22">
        <v>4604.4511700000003</v>
      </c>
      <c r="U2364" s="24" t="s">
        <v>48531</v>
      </c>
      <c r="V2364" s="24" t="s">
        <v>48532</v>
      </c>
      <c r="W2364" s="25" t="s">
        <v>48533</v>
      </c>
      <c r="X2364" s="6" t="s">
        <v>90</v>
      </c>
      <c r="Y2364" s="6" t="s">
        <v>90</v>
      </c>
      <c r="Z2364" s="6" t="s">
        <v>90</v>
      </c>
      <c r="AA2364" s="6" t="s">
        <v>90</v>
      </c>
      <c r="AB2364" s="6" t="s">
        <v>90</v>
      </c>
      <c r="AC2364">
        <v>2362</v>
      </c>
      <c r="AD2364" s="6" t="s">
        <v>7996</v>
      </c>
      <c r="AE2364" s="6" t="s">
        <v>52481</v>
      </c>
      <c r="AF2364" s="6" t="s">
        <v>51423</v>
      </c>
      <c r="AG2364" s="6" t="s">
        <v>7997</v>
      </c>
    </row>
    <row r="2365" spans="1:33" x14ac:dyDescent="0.25">
      <c r="A2365" s="26" t="s">
        <v>3238</v>
      </c>
      <c r="B2365" s="24" t="s">
        <v>3239</v>
      </c>
      <c r="C2365" s="22">
        <v>37579.269999999997</v>
      </c>
      <c r="D2365" s="22">
        <v>2335</v>
      </c>
      <c r="E2365" s="22">
        <v>2189</v>
      </c>
      <c r="F2365" s="22">
        <v>1.01</v>
      </c>
      <c r="G2365" s="22">
        <v>648</v>
      </c>
      <c r="H2365" s="22">
        <v>0</v>
      </c>
      <c r="I2365" s="22">
        <v>992</v>
      </c>
      <c r="J2365" s="22">
        <v>1665</v>
      </c>
      <c r="K2365" s="22">
        <v>1609</v>
      </c>
      <c r="L2365" s="22">
        <v>11453</v>
      </c>
      <c r="M2365" s="22">
        <v>0</v>
      </c>
      <c r="N2365" s="22">
        <v>-8876</v>
      </c>
      <c r="O2365" s="22">
        <v>-31.32</v>
      </c>
      <c r="Q2365" s="22">
        <v>-1.29349</v>
      </c>
      <c r="R2365" s="22">
        <v>0.99</v>
      </c>
      <c r="S2365" s="22">
        <v>0.97</v>
      </c>
      <c r="T2365" s="22">
        <v>0.57716999999999996</v>
      </c>
      <c r="U2365" s="24" t="s">
        <v>48534</v>
      </c>
      <c r="V2365" s="24" t="s">
        <v>48535</v>
      </c>
      <c r="W2365" s="25" t="s">
        <v>48536</v>
      </c>
      <c r="X2365" s="6" t="s">
        <v>90</v>
      </c>
      <c r="Y2365" s="6" t="s">
        <v>90</v>
      </c>
      <c r="Z2365" s="6" t="s">
        <v>90</v>
      </c>
      <c r="AA2365" s="6" t="s">
        <v>90</v>
      </c>
      <c r="AB2365" s="6" t="s">
        <v>90</v>
      </c>
      <c r="AC2365">
        <v>2363</v>
      </c>
      <c r="AD2365" s="6" t="s">
        <v>7998</v>
      </c>
      <c r="AE2365" s="6" t="s">
        <v>51313</v>
      </c>
      <c r="AF2365" s="6" t="s">
        <v>50494</v>
      </c>
      <c r="AG2365" s="6" t="s">
        <v>7999</v>
      </c>
    </row>
    <row r="2366" spans="1:33" x14ac:dyDescent="0.25">
      <c r="A2366" s="26" t="s">
        <v>3240</v>
      </c>
      <c r="B2366" s="24" t="s">
        <v>3241</v>
      </c>
      <c r="C2366" s="22">
        <v>24108.959999999999</v>
      </c>
      <c r="D2366" s="22">
        <v>1289</v>
      </c>
      <c r="E2366" s="22">
        <v>687</v>
      </c>
      <c r="F2366" s="22">
        <v>0.54</v>
      </c>
      <c r="G2366" s="22">
        <v>64</v>
      </c>
      <c r="H2366" s="22">
        <v>417</v>
      </c>
      <c r="I2366" s="22">
        <v>2147</v>
      </c>
      <c r="J2366" s="22">
        <v>2166</v>
      </c>
      <c r="K2366" s="22">
        <v>3940</v>
      </c>
      <c r="L2366" s="22">
        <v>42</v>
      </c>
      <c r="M2366" s="22">
        <v>0</v>
      </c>
      <c r="N2366" s="22">
        <v>7148</v>
      </c>
      <c r="O2366" s="22">
        <v>17.7</v>
      </c>
      <c r="P2366" s="22">
        <v>0.71072999999999997</v>
      </c>
      <c r="Q2366" s="22">
        <v>5.5300000000000002E-3</v>
      </c>
      <c r="R2366" s="22">
        <v>1.77</v>
      </c>
      <c r="S2366" s="22">
        <v>1.63</v>
      </c>
      <c r="T2366" s="22">
        <v>1.5969500000000001</v>
      </c>
      <c r="U2366" s="24" t="s">
        <v>46434</v>
      </c>
      <c r="V2366" s="24" t="s">
        <v>48537</v>
      </c>
      <c r="W2366" s="25" t="s">
        <v>48538</v>
      </c>
      <c r="X2366" s="6" t="s">
        <v>90</v>
      </c>
      <c r="Y2366" s="6" t="s">
        <v>90</v>
      </c>
      <c r="Z2366" s="6" t="s">
        <v>90</v>
      </c>
      <c r="AA2366" s="6" t="s">
        <v>90</v>
      </c>
      <c r="AB2366" s="6" t="s">
        <v>90</v>
      </c>
      <c r="AC2366">
        <v>2364</v>
      </c>
      <c r="AD2366" s="6" t="s">
        <v>8000</v>
      </c>
      <c r="AE2366" s="6" t="s">
        <v>50088</v>
      </c>
      <c r="AF2366" s="6" t="s">
        <v>50088</v>
      </c>
      <c r="AG2366" s="6" t="s">
        <v>8001</v>
      </c>
    </row>
    <row r="2367" spans="1:33" x14ac:dyDescent="0.25">
      <c r="A2367" s="26" t="s">
        <v>41955</v>
      </c>
      <c r="B2367" s="24" t="s">
        <v>41956</v>
      </c>
      <c r="C2367" s="22">
        <v>2076.71</v>
      </c>
      <c r="D2367" s="22">
        <v>810.77398000000005</v>
      </c>
      <c r="E2367" s="22">
        <v>647.34398999999996</v>
      </c>
      <c r="F2367" s="22">
        <v>0.5</v>
      </c>
      <c r="G2367" s="22">
        <v>117.92700000000001</v>
      </c>
      <c r="H2367" s="22">
        <v>0</v>
      </c>
      <c r="I2367" s="22">
        <v>3377.6120599999999</v>
      </c>
      <c r="J2367" s="22">
        <v>3071.68408</v>
      </c>
      <c r="K2367" s="22">
        <v>4644.6489199999996</v>
      </c>
      <c r="L2367" s="22">
        <v>401.173</v>
      </c>
      <c r="M2367" s="22">
        <v>0</v>
      </c>
      <c r="N2367" s="22">
        <v>5411.3662100000001</v>
      </c>
      <c r="O2367" s="22">
        <v>73.510000000000005</v>
      </c>
      <c r="P2367" s="22">
        <v>8.4233899999999995</v>
      </c>
      <c r="Q2367" s="22">
        <v>7.4789999999999995E-2</v>
      </c>
      <c r="R2367" s="22">
        <v>1.5</v>
      </c>
      <c r="S2367" s="22">
        <v>1.51</v>
      </c>
      <c r="T2367" s="22">
        <v>1.4736899999999999</v>
      </c>
      <c r="U2367" s="24" t="s">
        <v>48539</v>
      </c>
      <c r="V2367" s="24" t="s">
        <v>48540</v>
      </c>
      <c r="W2367" s="25" t="s">
        <v>48541</v>
      </c>
      <c r="X2367" s="6" t="s">
        <v>90</v>
      </c>
      <c r="Y2367" s="6" t="s">
        <v>90</v>
      </c>
      <c r="Z2367" s="6" t="s">
        <v>90</v>
      </c>
      <c r="AA2367" s="6" t="s">
        <v>90</v>
      </c>
      <c r="AB2367" s="6" t="s">
        <v>90</v>
      </c>
      <c r="AC2367">
        <v>2365</v>
      </c>
      <c r="AD2367" s="6" t="s">
        <v>8002</v>
      </c>
      <c r="AE2367" s="6" t="s">
        <v>52548</v>
      </c>
      <c r="AF2367" s="6" t="s">
        <v>90</v>
      </c>
      <c r="AG2367" s="6" t="s">
        <v>8003</v>
      </c>
    </row>
    <row r="2368" spans="1:33" x14ac:dyDescent="0.25">
      <c r="A2368" s="26" t="s">
        <v>41957</v>
      </c>
      <c r="B2368" s="24" t="s">
        <v>41958</v>
      </c>
      <c r="C2368" s="22">
        <v>12750.87</v>
      </c>
      <c r="D2368" s="22">
        <v>2720.3969699999998</v>
      </c>
      <c r="E2368" s="22">
        <v>1483.6870100000001</v>
      </c>
      <c r="F2368" s="22">
        <v>0.49</v>
      </c>
      <c r="G2368" s="22">
        <v>1326.25695</v>
      </c>
      <c r="H2368" s="22">
        <v>1030.7650100000001</v>
      </c>
      <c r="I2368" s="22">
        <v>10790.45996</v>
      </c>
      <c r="J2368" s="22">
        <v>14863.29003</v>
      </c>
      <c r="K2368" s="22">
        <v>8339.4042900000004</v>
      </c>
      <c r="L2368" s="22">
        <v>8821.6308499999996</v>
      </c>
      <c r="M2368" s="22">
        <v>0</v>
      </c>
      <c r="N2368" s="22">
        <v>13342.860350000001</v>
      </c>
      <c r="U2368" s="24" t="s">
        <v>48542</v>
      </c>
      <c r="V2368" s="24" t="s">
        <v>48543</v>
      </c>
      <c r="W2368" s="25" t="s">
        <v>48544</v>
      </c>
      <c r="X2368" s="6" t="s">
        <v>90</v>
      </c>
      <c r="Y2368" s="6" t="s">
        <v>90</v>
      </c>
      <c r="Z2368" s="6" t="s">
        <v>90</v>
      </c>
      <c r="AA2368" s="6" t="s">
        <v>90</v>
      </c>
      <c r="AB2368" s="6" t="s">
        <v>90</v>
      </c>
      <c r="AC2368">
        <v>2366</v>
      </c>
      <c r="AD2368" s="6" t="s">
        <v>8004</v>
      </c>
      <c r="AE2368" s="6" t="s">
        <v>49052</v>
      </c>
      <c r="AF2368" s="6" t="s">
        <v>90</v>
      </c>
      <c r="AG2368" s="6" t="s">
        <v>8005</v>
      </c>
    </row>
    <row r="2369" spans="1:33" x14ac:dyDescent="0.25">
      <c r="A2369" s="26" t="s">
        <v>3242</v>
      </c>
      <c r="B2369" s="24" t="s">
        <v>3243</v>
      </c>
      <c r="C2369" s="22">
        <v>10694.64</v>
      </c>
      <c r="D2369" s="22">
        <v>186</v>
      </c>
      <c r="E2369" s="22">
        <v>-50</v>
      </c>
      <c r="F2369" s="22">
        <v>1.63</v>
      </c>
      <c r="G2369" s="22">
        <v>72</v>
      </c>
      <c r="H2369" s="22">
        <v>0</v>
      </c>
      <c r="I2369" s="22">
        <v>2528</v>
      </c>
      <c r="J2369" s="22">
        <v>270</v>
      </c>
      <c r="K2369" s="22">
        <v>3603</v>
      </c>
      <c r="L2369" s="22">
        <v>1660</v>
      </c>
      <c r="M2369" s="22">
        <v>0</v>
      </c>
      <c r="N2369" s="22">
        <v>4482</v>
      </c>
      <c r="O2369" s="22">
        <v>19.32</v>
      </c>
      <c r="P2369" s="22">
        <v>26.872990000000001</v>
      </c>
      <c r="Q2369" s="22">
        <v>0.36747000000000002</v>
      </c>
      <c r="R2369" s="22">
        <v>12.7</v>
      </c>
      <c r="S2369" s="22">
        <v>13.34</v>
      </c>
      <c r="T2369" s="22">
        <v>13.077769999999999</v>
      </c>
      <c r="U2369" s="24" t="s">
        <v>48545</v>
      </c>
      <c r="V2369" s="24" t="s">
        <v>48546</v>
      </c>
      <c r="W2369" s="25" t="s">
        <v>44868</v>
      </c>
      <c r="X2369" s="6" t="s">
        <v>90</v>
      </c>
      <c r="Y2369" s="6" t="s">
        <v>90</v>
      </c>
      <c r="Z2369" s="6" t="s">
        <v>90</v>
      </c>
      <c r="AA2369" s="6" t="s">
        <v>90</v>
      </c>
      <c r="AB2369" s="6" t="s">
        <v>90</v>
      </c>
      <c r="AC2369">
        <v>2367</v>
      </c>
      <c r="AD2369" s="6" t="s">
        <v>8006</v>
      </c>
      <c r="AE2369" s="6" t="s">
        <v>50540</v>
      </c>
      <c r="AF2369" s="6" t="s">
        <v>48681</v>
      </c>
      <c r="AG2369" s="6" t="s">
        <v>8007</v>
      </c>
    </row>
    <row r="2370" spans="1:33" x14ac:dyDescent="0.25">
      <c r="A2370" s="26" t="s">
        <v>3244</v>
      </c>
      <c r="B2370" s="24" t="s">
        <v>3245</v>
      </c>
      <c r="C2370" s="22">
        <v>27212.03</v>
      </c>
      <c r="D2370" s="22">
        <v>1787.5</v>
      </c>
      <c r="E2370" s="22">
        <v>568.29998000000001</v>
      </c>
      <c r="F2370" s="22">
        <v>1.01</v>
      </c>
      <c r="G2370" s="22">
        <v>1381.5</v>
      </c>
      <c r="H2370" s="22">
        <v>2147.1999500000002</v>
      </c>
      <c r="I2370" s="22">
        <v>13644</v>
      </c>
      <c r="J2370" s="22">
        <v>2358.1999500000002</v>
      </c>
      <c r="K2370" s="22">
        <v>4427.2997999999998</v>
      </c>
      <c r="L2370" s="22">
        <v>5152.2001899999996</v>
      </c>
      <c r="M2370" s="22">
        <v>0</v>
      </c>
      <c r="N2370" s="22">
        <v>12027</v>
      </c>
      <c r="O2370" s="22">
        <v>58.29</v>
      </c>
      <c r="P2370" s="22">
        <v>29.976990000000001</v>
      </c>
      <c r="Q2370" s="22">
        <v>0.42810999999999999</v>
      </c>
      <c r="R2370" s="22">
        <v>1.89</v>
      </c>
      <c r="S2370" s="22">
        <v>0.97</v>
      </c>
      <c r="T2370" s="22">
        <v>0.38105</v>
      </c>
      <c r="U2370" s="24" t="s">
        <v>48547</v>
      </c>
      <c r="V2370" s="24" t="s">
        <v>48548</v>
      </c>
      <c r="W2370" s="25" t="s">
        <v>48549</v>
      </c>
      <c r="X2370" s="6" t="s">
        <v>90</v>
      </c>
      <c r="Y2370" s="6" t="s">
        <v>90</v>
      </c>
      <c r="Z2370" s="6" t="s">
        <v>90</v>
      </c>
      <c r="AA2370" s="6" t="s">
        <v>90</v>
      </c>
      <c r="AB2370" s="6" t="s">
        <v>90</v>
      </c>
      <c r="AC2370">
        <v>2368</v>
      </c>
      <c r="AD2370" s="6" t="s">
        <v>8008</v>
      </c>
      <c r="AE2370" s="6" t="s">
        <v>49945</v>
      </c>
      <c r="AF2370" s="6" t="s">
        <v>51423</v>
      </c>
      <c r="AG2370" s="6" t="s">
        <v>8009</v>
      </c>
    </row>
    <row r="2371" spans="1:33" x14ac:dyDescent="0.25">
      <c r="A2371" s="26" t="s">
        <v>3246</v>
      </c>
      <c r="B2371" s="24" t="s">
        <v>3247</v>
      </c>
      <c r="C2371" s="22">
        <v>13840.42</v>
      </c>
      <c r="D2371" s="22">
        <v>729</v>
      </c>
      <c r="E2371" s="22">
        <v>521</v>
      </c>
      <c r="F2371" s="22">
        <v>1.66</v>
      </c>
      <c r="G2371" s="22">
        <v>794</v>
      </c>
      <c r="H2371" s="22">
        <v>860</v>
      </c>
      <c r="I2371" s="22">
        <v>4529</v>
      </c>
      <c r="J2371" s="22">
        <v>2332</v>
      </c>
      <c r="K2371" s="22">
        <v>1883</v>
      </c>
      <c r="L2371" s="22">
        <v>1809</v>
      </c>
      <c r="M2371" s="22">
        <v>0</v>
      </c>
      <c r="N2371" s="22">
        <v>2733</v>
      </c>
      <c r="O2371" s="22">
        <v>56.21</v>
      </c>
      <c r="P2371" s="22">
        <v>39.404989999999998</v>
      </c>
      <c r="Q2371" s="22">
        <v>0.65029000000000003</v>
      </c>
      <c r="R2371" s="22">
        <v>0.88</v>
      </c>
      <c r="S2371" s="22">
        <v>0.44</v>
      </c>
      <c r="T2371" s="22">
        <v>9.819E-2</v>
      </c>
      <c r="U2371" s="24" t="s">
        <v>43627</v>
      </c>
      <c r="V2371" s="24" t="s">
        <v>47151</v>
      </c>
      <c r="W2371" s="25" t="s">
        <v>48550</v>
      </c>
      <c r="X2371" s="6" t="s">
        <v>90</v>
      </c>
      <c r="Y2371" s="6" t="s">
        <v>90</v>
      </c>
      <c r="Z2371" s="6" t="s">
        <v>90</v>
      </c>
      <c r="AA2371" s="6" t="s">
        <v>90</v>
      </c>
      <c r="AB2371" s="6" t="s">
        <v>90</v>
      </c>
      <c r="AC2371">
        <v>2369</v>
      </c>
      <c r="AD2371" s="6" t="s">
        <v>8010</v>
      </c>
      <c r="AE2371" s="6" t="s">
        <v>51013</v>
      </c>
      <c r="AF2371" s="6" t="s">
        <v>51009</v>
      </c>
      <c r="AG2371" s="6" t="s">
        <v>8011</v>
      </c>
    </row>
    <row r="2372" spans="1:33" x14ac:dyDescent="0.25">
      <c r="A2372" s="26" t="s">
        <v>41959</v>
      </c>
      <c r="B2372" s="24" t="s">
        <v>41960</v>
      </c>
      <c r="C2372" s="22">
        <v>3004.83</v>
      </c>
      <c r="D2372" s="22">
        <v>441.86801000000003</v>
      </c>
      <c r="E2372" s="22">
        <v>164.99499</v>
      </c>
      <c r="F2372" s="22">
        <v>1.1599999999999999</v>
      </c>
      <c r="G2372" s="22">
        <v>304.73901000000001</v>
      </c>
      <c r="H2372" s="22">
        <v>0</v>
      </c>
      <c r="I2372" s="22">
        <v>2054.2890600000001</v>
      </c>
      <c r="J2372" s="22">
        <v>432.44799</v>
      </c>
      <c r="K2372" s="22">
        <v>1084.27197</v>
      </c>
      <c r="L2372" s="22">
        <v>999.05296999999996</v>
      </c>
      <c r="M2372" s="22">
        <v>0</v>
      </c>
      <c r="N2372" s="22">
        <v>1892.61096</v>
      </c>
      <c r="O2372" s="22">
        <v>40.090000000000003</v>
      </c>
      <c r="P2372" s="22">
        <v>34.537990000000001</v>
      </c>
      <c r="Q2372" s="22">
        <v>0.52759999999999996</v>
      </c>
      <c r="R2372" s="22">
        <v>2.5099999999999998</v>
      </c>
      <c r="S2372" s="22">
        <v>2.5099999999999998</v>
      </c>
      <c r="T2372" s="22">
        <v>1.8026</v>
      </c>
      <c r="U2372" s="24" t="s">
        <v>48551</v>
      </c>
      <c r="V2372" s="24" t="s">
        <v>48552</v>
      </c>
      <c r="W2372" s="25" t="s">
        <v>48553</v>
      </c>
      <c r="X2372" s="6" t="s">
        <v>90</v>
      </c>
      <c r="Y2372" s="6" t="s">
        <v>90</v>
      </c>
      <c r="Z2372" s="6" t="s">
        <v>90</v>
      </c>
      <c r="AA2372" s="6" t="s">
        <v>90</v>
      </c>
      <c r="AB2372" s="6" t="s">
        <v>90</v>
      </c>
      <c r="AC2372">
        <v>2370</v>
      </c>
      <c r="AD2372" s="6" t="s">
        <v>8012</v>
      </c>
      <c r="AE2372" s="6" t="s">
        <v>50123</v>
      </c>
      <c r="AF2372" s="6" t="s">
        <v>50117</v>
      </c>
      <c r="AG2372" s="6" t="s">
        <v>8013</v>
      </c>
    </row>
    <row r="2373" spans="1:33" x14ac:dyDescent="0.25">
      <c r="A2373" s="26" t="s">
        <v>3248</v>
      </c>
      <c r="B2373" s="24" t="s">
        <v>3249</v>
      </c>
      <c r="C2373" s="22">
        <v>10491.04</v>
      </c>
      <c r="D2373" s="22">
        <v>186</v>
      </c>
      <c r="E2373" s="22">
        <v>-50</v>
      </c>
      <c r="F2373" s="22">
        <v>1.7</v>
      </c>
      <c r="G2373" s="22">
        <v>72</v>
      </c>
      <c r="H2373" s="22">
        <v>0</v>
      </c>
      <c r="I2373" s="22">
        <v>2528</v>
      </c>
      <c r="J2373" s="22">
        <v>270</v>
      </c>
      <c r="K2373" s="22">
        <v>3603</v>
      </c>
      <c r="L2373" s="22">
        <v>1660</v>
      </c>
      <c r="M2373" s="22">
        <v>0</v>
      </c>
      <c r="N2373" s="22">
        <v>4482</v>
      </c>
      <c r="O2373" s="22">
        <v>19.32</v>
      </c>
      <c r="P2373" s="22">
        <v>26.872990000000001</v>
      </c>
      <c r="Q2373" s="22">
        <v>0.36747000000000002</v>
      </c>
      <c r="R2373" s="22">
        <v>12.7</v>
      </c>
      <c r="S2373" s="22">
        <v>13.34</v>
      </c>
      <c r="T2373" s="22">
        <v>13.077769999999999</v>
      </c>
      <c r="U2373" s="24" t="s">
        <v>48545</v>
      </c>
      <c r="V2373" s="24" t="s">
        <v>48546</v>
      </c>
      <c r="W2373" s="25" t="s">
        <v>44868</v>
      </c>
      <c r="X2373" s="6" t="s">
        <v>90</v>
      </c>
      <c r="Y2373" s="6" t="s">
        <v>90</v>
      </c>
      <c r="Z2373" s="6" t="s">
        <v>90</v>
      </c>
      <c r="AA2373" s="6" t="s">
        <v>90</v>
      </c>
      <c r="AB2373" s="6" t="s">
        <v>90</v>
      </c>
      <c r="AC2373">
        <v>2371</v>
      </c>
      <c r="AD2373" s="6" t="s">
        <v>8014</v>
      </c>
      <c r="AE2373" s="6" t="s">
        <v>50565</v>
      </c>
      <c r="AF2373" s="6" t="s">
        <v>90</v>
      </c>
      <c r="AG2373" s="6" t="s">
        <v>8015</v>
      </c>
    </row>
    <row r="2374" spans="1:33" x14ac:dyDescent="0.25">
      <c r="A2374" s="26" t="s">
        <v>41961</v>
      </c>
      <c r="B2374" s="24" t="s">
        <v>41962</v>
      </c>
      <c r="C2374" s="22">
        <v>2865.07</v>
      </c>
      <c r="D2374" s="22">
        <v>346.57997999999998</v>
      </c>
      <c r="E2374" s="22">
        <v>163.75799000000001</v>
      </c>
      <c r="F2374" s="22">
        <v>0.28000000000000003</v>
      </c>
      <c r="G2374" s="22">
        <v>202.88399999999999</v>
      </c>
      <c r="H2374" s="22">
        <v>432.87297999999998</v>
      </c>
      <c r="I2374" s="22">
        <v>480.34500000000003</v>
      </c>
      <c r="J2374" s="22">
        <v>913.45397000000003</v>
      </c>
      <c r="K2374" s="22">
        <v>1354.56799</v>
      </c>
      <c r="L2374" s="22">
        <v>194.78998999999999</v>
      </c>
      <c r="M2374" s="22">
        <v>0</v>
      </c>
      <c r="N2374" s="22">
        <v>771.57299</v>
      </c>
      <c r="O2374" s="22">
        <v>3.18</v>
      </c>
      <c r="P2374" s="22">
        <v>20.15699</v>
      </c>
      <c r="Q2374" s="22">
        <v>0.25245000000000001</v>
      </c>
      <c r="R2374" s="22">
        <v>1.48</v>
      </c>
      <c r="S2374" s="22">
        <v>1.01</v>
      </c>
      <c r="T2374" s="22">
        <v>0.78691</v>
      </c>
      <c r="U2374" s="24" t="s">
        <v>48554</v>
      </c>
      <c r="V2374" s="24" t="s">
        <v>48555</v>
      </c>
      <c r="W2374" s="25" t="s">
        <v>48556</v>
      </c>
      <c r="X2374" s="6" t="s">
        <v>90</v>
      </c>
      <c r="Y2374" s="6" t="s">
        <v>90</v>
      </c>
      <c r="Z2374" s="6" t="s">
        <v>90</v>
      </c>
      <c r="AA2374" s="6" t="s">
        <v>90</v>
      </c>
      <c r="AB2374" s="6" t="s">
        <v>90</v>
      </c>
      <c r="AC2374">
        <v>2372</v>
      </c>
      <c r="AD2374" s="6" t="s">
        <v>8016</v>
      </c>
      <c r="AE2374" s="6" t="s">
        <v>50789</v>
      </c>
      <c r="AF2374" s="6" t="s">
        <v>50978</v>
      </c>
      <c r="AG2374" s="6" t="s">
        <v>8017</v>
      </c>
    </row>
    <row r="2375" spans="1:33" x14ac:dyDescent="0.25">
      <c r="A2375" s="26" t="s">
        <v>3250</v>
      </c>
      <c r="B2375" s="24" t="s">
        <v>3251</v>
      </c>
      <c r="C2375" s="22">
        <v>10681.83</v>
      </c>
      <c r="D2375" s="22">
        <v>398.89999</v>
      </c>
      <c r="E2375" s="22">
        <v>242.19999000000001</v>
      </c>
      <c r="F2375" s="22">
        <v>0.94</v>
      </c>
      <c r="G2375" s="22">
        <v>228.5</v>
      </c>
      <c r="H2375" s="22">
        <v>0</v>
      </c>
      <c r="I2375" s="22">
        <v>2088.3000400000001</v>
      </c>
      <c r="J2375" s="22">
        <v>572.70001000000002</v>
      </c>
      <c r="K2375" s="22">
        <v>832</v>
      </c>
      <c r="L2375" s="22">
        <v>1235.6999499999999</v>
      </c>
      <c r="M2375" s="22">
        <v>0</v>
      </c>
      <c r="N2375" s="22">
        <v>2271.8000400000001</v>
      </c>
      <c r="O2375" s="22">
        <v>5.76</v>
      </c>
      <c r="P2375" s="22">
        <v>34.636000000000003</v>
      </c>
      <c r="Q2375" s="22">
        <v>0.52990000000000004</v>
      </c>
      <c r="R2375" s="22">
        <v>1.47</v>
      </c>
      <c r="S2375" s="22">
        <v>1.45</v>
      </c>
      <c r="T2375" s="22">
        <v>1.0537799999999999</v>
      </c>
      <c r="U2375" s="24" t="s">
        <v>48557</v>
      </c>
      <c r="V2375" s="24" t="s">
        <v>48558</v>
      </c>
      <c r="W2375" s="25" t="s">
        <v>44264</v>
      </c>
      <c r="X2375" s="6" t="s">
        <v>90</v>
      </c>
      <c r="Y2375" s="6" t="s">
        <v>90</v>
      </c>
      <c r="Z2375" s="6" t="s">
        <v>90</v>
      </c>
      <c r="AA2375" s="6" t="s">
        <v>90</v>
      </c>
      <c r="AB2375" s="6" t="s">
        <v>90</v>
      </c>
      <c r="AC2375">
        <v>2373</v>
      </c>
      <c r="AD2375" s="6" t="s">
        <v>8018</v>
      </c>
      <c r="AE2375" s="6" t="s">
        <v>52351</v>
      </c>
      <c r="AF2375" s="6" t="s">
        <v>52331</v>
      </c>
      <c r="AG2375" s="6" t="s">
        <v>8019</v>
      </c>
    </row>
    <row r="2376" spans="1:33" x14ac:dyDescent="0.25">
      <c r="A2376" s="26" t="s">
        <v>3252</v>
      </c>
      <c r="B2376" s="24" t="s">
        <v>3253</v>
      </c>
      <c r="C2376" s="22">
        <v>4253.45</v>
      </c>
      <c r="D2376" s="22">
        <v>1377</v>
      </c>
      <c r="E2376" s="22">
        <v>1267</v>
      </c>
      <c r="F2376" s="22">
        <v>1.1000000000000001</v>
      </c>
      <c r="G2376" s="22">
        <v>55078</v>
      </c>
      <c r="H2376" s="22">
        <v>8</v>
      </c>
      <c r="I2376" s="22">
        <v>1065</v>
      </c>
      <c r="J2376" s="22">
        <v>71652</v>
      </c>
      <c r="K2376" s="22">
        <v>59974</v>
      </c>
      <c r="L2376" s="22">
        <v>11068</v>
      </c>
      <c r="M2376" s="22">
        <v>440</v>
      </c>
      <c r="N2376" s="22">
        <v>4453</v>
      </c>
      <c r="O2376" s="22">
        <v>32.03</v>
      </c>
      <c r="P2376" s="22">
        <v>71.153989999999993</v>
      </c>
      <c r="Q2376" s="22">
        <v>2.6953999999999998</v>
      </c>
      <c r="R2376" s="22">
        <v>0.86</v>
      </c>
      <c r="S2376" s="22">
        <v>0.84</v>
      </c>
      <c r="T2376" s="22">
        <v>6.8210000000000007E-2</v>
      </c>
      <c r="U2376" s="24" t="s">
        <v>48559</v>
      </c>
      <c r="V2376" s="24" t="s">
        <v>48560</v>
      </c>
      <c r="W2376" s="25" t="s">
        <v>48561</v>
      </c>
      <c r="X2376" s="6" t="s">
        <v>90</v>
      </c>
      <c r="Y2376" s="6" t="s">
        <v>90</v>
      </c>
      <c r="Z2376" s="6" t="s">
        <v>90</v>
      </c>
      <c r="AA2376" s="6" t="s">
        <v>90</v>
      </c>
      <c r="AB2376" s="6" t="s">
        <v>90</v>
      </c>
      <c r="AC2376">
        <v>2374</v>
      </c>
      <c r="AD2376" s="6" t="s">
        <v>8020</v>
      </c>
      <c r="AE2376" s="6" t="s">
        <v>50494</v>
      </c>
      <c r="AF2376" s="6" t="s">
        <v>49112</v>
      </c>
      <c r="AG2376" s="6" t="s">
        <v>8021</v>
      </c>
    </row>
    <row r="2377" spans="1:33" x14ac:dyDescent="0.25">
      <c r="A2377" s="26" t="s">
        <v>3254</v>
      </c>
      <c r="B2377" s="24" t="s">
        <v>3255</v>
      </c>
      <c r="C2377" s="22">
        <v>3468.91</v>
      </c>
      <c r="D2377" s="22">
        <v>-437.44000999999997</v>
      </c>
      <c r="E2377" s="22">
        <v>-443.06500999999997</v>
      </c>
      <c r="F2377" s="22">
        <v>1.1499999999999999</v>
      </c>
      <c r="G2377" s="22">
        <v>39.963000000000001</v>
      </c>
      <c r="H2377" s="22">
        <v>31.620999999999999</v>
      </c>
      <c r="I2377" s="22">
        <v>8.4029900000000008</v>
      </c>
      <c r="J2377" s="22">
        <v>139.84199000000001</v>
      </c>
      <c r="K2377" s="22">
        <v>1124.3360499999999</v>
      </c>
      <c r="L2377" s="22">
        <v>0</v>
      </c>
      <c r="M2377" s="22">
        <v>0</v>
      </c>
      <c r="N2377" s="22">
        <v>1045.5949700000001</v>
      </c>
      <c r="O2377" s="22">
        <v>10.23</v>
      </c>
      <c r="P2377" s="22">
        <v>0</v>
      </c>
      <c r="Q2377" s="22">
        <v>0</v>
      </c>
      <c r="R2377" s="22">
        <v>8.61</v>
      </c>
      <c r="S2377" s="22">
        <v>7.81</v>
      </c>
      <c r="T2377" s="22">
        <v>7.5281500000000001</v>
      </c>
      <c r="U2377" s="24" t="s">
        <v>48562</v>
      </c>
      <c r="V2377" s="24" t="s">
        <v>48563</v>
      </c>
      <c r="W2377" s="25" t="s">
        <v>48564</v>
      </c>
      <c r="X2377" s="6" t="s">
        <v>90</v>
      </c>
      <c r="Y2377" s="6" t="s">
        <v>90</v>
      </c>
      <c r="Z2377" s="6" t="s">
        <v>90</v>
      </c>
      <c r="AA2377" s="6" t="s">
        <v>90</v>
      </c>
      <c r="AB2377" s="6" t="s">
        <v>90</v>
      </c>
      <c r="AC2377">
        <v>2375</v>
      </c>
      <c r="AD2377" s="6" t="s">
        <v>8022</v>
      </c>
      <c r="AE2377" s="6" t="s">
        <v>52450</v>
      </c>
      <c r="AF2377" s="6" t="s">
        <v>90</v>
      </c>
      <c r="AG2377" s="6" t="s">
        <v>8023</v>
      </c>
    </row>
    <row r="2378" spans="1:33" x14ac:dyDescent="0.25">
      <c r="A2378" s="26" t="s">
        <v>41963</v>
      </c>
      <c r="B2378" s="24" t="s">
        <v>41964</v>
      </c>
      <c r="C2378" s="22">
        <v>7334.09</v>
      </c>
      <c r="D2378" s="22">
        <v>767.83196999999996</v>
      </c>
      <c r="E2378" s="22">
        <v>489.32997999999998</v>
      </c>
      <c r="F2378" s="22">
        <v>1.76</v>
      </c>
      <c r="G2378" s="22">
        <v>860.58696999999995</v>
      </c>
      <c r="H2378" s="22">
        <v>1830.729</v>
      </c>
      <c r="I2378" s="22">
        <v>311.15499</v>
      </c>
      <c r="J2378" s="22">
        <v>3664.65209</v>
      </c>
      <c r="K2378" s="22">
        <v>5910.2939399999996</v>
      </c>
      <c r="L2378" s="22">
        <v>1058.875</v>
      </c>
      <c r="M2378" s="22">
        <v>0</v>
      </c>
      <c r="N2378" s="22">
        <v>2625.0620100000001</v>
      </c>
      <c r="O2378" s="22">
        <v>3.98</v>
      </c>
      <c r="P2378" s="22">
        <v>30.509</v>
      </c>
      <c r="Q2378" s="22">
        <v>0.43903999999999999</v>
      </c>
      <c r="R2378" s="22">
        <v>1.45</v>
      </c>
      <c r="U2378" s="24" t="s">
        <v>48565</v>
      </c>
      <c r="V2378" s="24" t="s">
        <v>48566</v>
      </c>
      <c r="W2378" s="25" t="s">
        <v>48567</v>
      </c>
      <c r="X2378" s="6" t="s">
        <v>90</v>
      </c>
      <c r="Y2378" s="6" t="s">
        <v>90</v>
      </c>
      <c r="Z2378" s="6" t="s">
        <v>90</v>
      </c>
      <c r="AA2378" s="6" t="s">
        <v>90</v>
      </c>
      <c r="AB2378" s="6" t="s">
        <v>90</v>
      </c>
      <c r="AC2378">
        <v>2376</v>
      </c>
      <c r="AD2378" s="6" t="s">
        <v>8024</v>
      </c>
      <c r="AE2378" s="6" t="s">
        <v>51260</v>
      </c>
      <c r="AF2378" s="6" t="s">
        <v>90</v>
      </c>
      <c r="AG2378" s="6" t="s">
        <v>8025</v>
      </c>
    </row>
    <row r="2379" spans="1:33" x14ac:dyDescent="0.25">
      <c r="A2379" s="26" t="s">
        <v>3256</v>
      </c>
      <c r="B2379" s="24" t="s">
        <v>3257</v>
      </c>
      <c r="C2379" s="22">
        <v>20536.53</v>
      </c>
      <c r="D2379" s="22">
        <v>590.96501999999998</v>
      </c>
      <c r="E2379" s="22">
        <v>249.27600000000001</v>
      </c>
      <c r="F2379" s="22">
        <v>-0.23</v>
      </c>
      <c r="G2379" s="22">
        <v>557.40399000000002</v>
      </c>
      <c r="H2379" s="22">
        <v>0</v>
      </c>
      <c r="I2379" s="22">
        <v>122.64099</v>
      </c>
      <c r="J2379" s="22">
        <v>1738.6440399999999</v>
      </c>
      <c r="K2379" s="22">
        <v>6356.4120999999996</v>
      </c>
      <c r="L2379" s="22">
        <v>0</v>
      </c>
      <c r="M2379" s="22">
        <v>0</v>
      </c>
      <c r="N2379" s="22">
        <v>6206.6069299999999</v>
      </c>
      <c r="O2379" s="22">
        <v>21.93</v>
      </c>
      <c r="P2379" s="22">
        <v>0</v>
      </c>
      <c r="Q2379" s="22">
        <v>0</v>
      </c>
      <c r="R2379" s="22">
        <v>3.56</v>
      </c>
      <c r="S2379" s="22">
        <v>3.66</v>
      </c>
      <c r="T2379" s="22">
        <v>3.3353600000000001</v>
      </c>
      <c r="U2379" s="24" t="s">
        <v>48568</v>
      </c>
      <c r="V2379" s="24" t="s">
        <v>48569</v>
      </c>
      <c r="W2379" s="25" t="s">
        <v>48570</v>
      </c>
      <c r="X2379" s="6" t="s">
        <v>90</v>
      </c>
      <c r="Y2379" s="6" t="s">
        <v>90</v>
      </c>
      <c r="Z2379" s="6" t="s">
        <v>90</v>
      </c>
      <c r="AA2379" s="6" t="s">
        <v>90</v>
      </c>
      <c r="AB2379" s="6" t="s">
        <v>90</v>
      </c>
      <c r="AC2379">
        <v>2377</v>
      </c>
      <c r="AD2379" s="6" t="s">
        <v>8026</v>
      </c>
      <c r="AE2379" s="6" t="s">
        <v>50043</v>
      </c>
      <c r="AF2379" s="6" t="s">
        <v>90</v>
      </c>
      <c r="AG2379" s="6" t="s">
        <v>8027</v>
      </c>
    </row>
    <row r="2380" spans="1:33" x14ac:dyDescent="0.25">
      <c r="A2380" s="26" t="s">
        <v>3258</v>
      </c>
      <c r="B2380" s="24" t="s">
        <v>3259</v>
      </c>
      <c r="C2380" s="22">
        <v>21485.03</v>
      </c>
      <c r="D2380" s="22">
        <v>-153.91300000000001</v>
      </c>
      <c r="E2380" s="22">
        <v>-327.05099999999999</v>
      </c>
      <c r="F2380" s="22">
        <v>0.84</v>
      </c>
      <c r="G2380" s="22">
        <v>399.74498999999997</v>
      </c>
      <c r="H2380" s="22">
        <v>0</v>
      </c>
      <c r="I2380" s="22">
        <v>110.36599</v>
      </c>
      <c r="J2380" s="22">
        <v>1134.4470200000001</v>
      </c>
      <c r="K2380" s="22">
        <v>2256.6469699999998</v>
      </c>
      <c r="L2380" s="22">
        <v>968.67400999999995</v>
      </c>
      <c r="M2380" s="22">
        <v>0</v>
      </c>
      <c r="N2380" s="22">
        <v>573.29998000000001</v>
      </c>
      <c r="O2380" s="22">
        <v>3.67</v>
      </c>
      <c r="P2380" s="22">
        <v>68.328000000000003</v>
      </c>
      <c r="Q2380" s="22">
        <v>2.1573799999999999</v>
      </c>
      <c r="R2380" s="22">
        <v>2.0099999999999998</v>
      </c>
      <c r="S2380" s="22">
        <v>1.99</v>
      </c>
      <c r="T2380" s="22">
        <v>1.63683</v>
      </c>
      <c r="U2380" s="24" t="s">
        <v>48571</v>
      </c>
      <c r="V2380" s="24" t="s">
        <v>48572</v>
      </c>
      <c r="W2380" s="25" t="s">
        <v>48573</v>
      </c>
      <c r="X2380" s="6" t="s">
        <v>90</v>
      </c>
      <c r="Y2380" s="6" t="s">
        <v>90</v>
      </c>
      <c r="Z2380" s="6" t="s">
        <v>90</v>
      </c>
      <c r="AA2380" s="6" t="s">
        <v>90</v>
      </c>
      <c r="AB2380" s="6" t="s">
        <v>90</v>
      </c>
      <c r="AC2380">
        <v>2378</v>
      </c>
      <c r="AD2380" s="6" t="s">
        <v>8028</v>
      </c>
      <c r="AE2380" s="6" t="s">
        <v>51702</v>
      </c>
      <c r="AF2380" s="6" t="s">
        <v>90</v>
      </c>
      <c r="AG2380" s="6" t="s">
        <v>8029</v>
      </c>
    </row>
    <row r="2381" spans="1:33" x14ac:dyDescent="0.25">
      <c r="A2381" s="26" t="s">
        <v>3260</v>
      </c>
      <c r="B2381" s="24" t="s">
        <v>3261</v>
      </c>
      <c r="C2381" s="22">
        <v>16613.759999999998</v>
      </c>
      <c r="D2381" s="22">
        <v>1616.23803</v>
      </c>
      <c r="E2381" s="22">
        <v>1229.04504</v>
      </c>
      <c r="F2381" s="22">
        <v>0.02</v>
      </c>
      <c r="G2381" s="22">
        <v>256.67198999999999</v>
      </c>
      <c r="H2381" s="22">
        <v>5.8769900000000002</v>
      </c>
      <c r="I2381" s="22">
        <v>1408.3879300000001</v>
      </c>
      <c r="J2381" s="22">
        <v>2378.5500400000001</v>
      </c>
      <c r="K2381" s="22">
        <v>3548.5458899999999</v>
      </c>
      <c r="L2381" s="22">
        <v>984.30798000000004</v>
      </c>
      <c r="M2381" s="22">
        <v>0</v>
      </c>
      <c r="N2381" s="22">
        <v>7897.7651299999998</v>
      </c>
      <c r="O2381" s="22">
        <v>12.67</v>
      </c>
      <c r="P2381" s="22">
        <v>11.13899</v>
      </c>
      <c r="Q2381" s="22">
        <v>0.12534999999999999</v>
      </c>
      <c r="R2381" s="22">
        <v>1.32</v>
      </c>
      <c r="S2381" s="22">
        <v>1.49</v>
      </c>
      <c r="T2381" s="22">
        <v>1.38151</v>
      </c>
      <c r="U2381" s="24" t="s">
        <v>48574</v>
      </c>
      <c r="V2381" s="24" t="s">
        <v>48575</v>
      </c>
      <c r="W2381" s="25" t="s">
        <v>48576</v>
      </c>
      <c r="X2381" s="6" t="s">
        <v>90</v>
      </c>
      <c r="Y2381" s="6" t="s">
        <v>90</v>
      </c>
      <c r="Z2381" s="6" t="s">
        <v>90</v>
      </c>
      <c r="AA2381" s="6" t="s">
        <v>90</v>
      </c>
      <c r="AB2381" s="6" t="s">
        <v>90</v>
      </c>
      <c r="AC2381">
        <v>2379</v>
      </c>
      <c r="AD2381" s="6" t="s">
        <v>8030</v>
      </c>
      <c r="AE2381" s="6" t="s">
        <v>50529</v>
      </c>
      <c r="AF2381" s="6" t="s">
        <v>90</v>
      </c>
      <c r="AG2381" s="6" t="s">
        <v>8031</v>
      </c>
    </row>
    <row r="2382" spans="1:33" x14ac:dyDescent="0.25">
      <c r="A2382" s="26" t="s">
        <v>3262</v>
      </c>
      <c r="B2382" s="24" t="s">
        <v>3263</v>
      </c>
      <c r="C2382" s="22">
        <v>79076.63</v>
      </c>
      <c r="D2382" s="22">
        <v>3342</v>
      </c>
      <c r="E2382" s="22">
        <v>2877</v>
      </c>
      <c r="F2382" s="22">
        <v>0.77</v>
      </c>
      <c r="G2382" s="22">
        <v>1215</v>
      </c>
      <c r="H2382" s="22">
        <v>2345</v>
      </c>
      <c r="I2382" s="22">
        <v>4126</v>
      </c>
      <c r="J2382" s="22">
        <v>3167</v>
      </c>
      <c r="K2382" s="22">
        <v>7506</v>
      </c>
      <c r="L2382" s="22">
        <v>6552</v>
      </c>
      <c r="M2382" s="22">
        <v>0</v>
      </c>
      <c r="N2382" s="22">
        <v>4403</v>
      </c>
      <c r="O2382" s="22">
        <v>9.7200000000000006</v>
      </c>
      <c r="P2382" s="22">
        <v>59.356990000000003</v>
      </c>
      <c r="Q2382" s="22">
        <v>1.4604699999999999</v>
      </c>
      <c r="R2382" s="22">
        <v>3.27</v>
      </c>
      <c r="S2382" s="22">
        <v>1.63</v>
      </c>
      <c r="T2382" s="22">
        <v>1.24597</v>
      </c>
      <c r="U2382" s="24" t="s">
        <v>48577</v>
      </c>
      <c r="V2382" s="24" t="s">
        <v>48578</v>
      </c>
      <c r="W2382" s="25" t="s">
        <v>48579</v>
      </c>
      <c r="X2382" s="6" t="s">
        <v>90</v>
      </c>
      <c r="Y2382" s="6" t="s">
        <v>90</v>
      </c>
      <c r="Z2382" s="6" t="s">
        <v>90</v>
      </c>
      <c r="AA2382" s="6" t="s">
        <v>90</v>
      </c>
      <c r="AB2382" s="6" t="s">
        <v>90</v>
      </c>
      <c r="AC2382">
        <v>2380</v>
      </c>
      <c r="AD2382" s="6" t="s">
        <v>8032</v>
      </c>
      <c r="AE2382" s="6" t="s">
        <v>49936</v>
      </c>
      <c r="AF2382" s="6" t="s">
        <v>90</v>
      </c>
      <c r="AG2382" s="6" t="s">
        <v>8033</v>
      </c>
    </row>
    <row r="2383" spans="1:33" x14ac:dyDescent="0.25">
      <c r="A2383" s="26" t="s">
        <v>41965</v>
      </c>
      <c r="B2383" s="24" t="s">
        <v>41966</v>
      </c>
      <c r="C2383" s="22">
        <v>71799.59</v>
      </c>
      <c r="D2383" s="22">
        <v>7603</v>
      </c>
      <c r="E2383" s="22">
        <v>6799</v>
      </c>
      <c r="F2383" s="22">
        <v>0.62</v>
      </c>
      <c r="G2383" s="22">
        <v>21768</v>
      </c>
      <c r="H2383" s="22">
        <v>0</v>
      </c>
      <c r="I2383" s="22">
        <v>11515</v>
      </c>
      <c r="J2383" s="22">
        <v>1069</v>
      </c>
      <c r="K2383" s="22">
        <v>29328</v>
      </c>
      <c r="L2383" s="22">
        <v>13970</v>
      </c>
      <c r="M2383" s="22">
        <v>0</v>
      </c>
      <c r="N2383" s="22">
        <v>27914</v>
      </c>
      <c r="O2383" s="22">
        <v>18.55</v>
      </c>
      <c r="P2383" s="22">
        <v>33.353999999999999</v>
      </c>
      <c r="Q2383" s="22">
        <v>0.50046000000000002</v>
      </c>
      <c r="R2383" s="22">
        <v>27.43</v>
      </c>
      <c r="S2383" s="22">
        <v>27.43</v>
      </c>
      <c r="T2383" s="22">
        <v>7.0720299999999998</v>
      </c>
      <c r="U2383" s="24" t="s">
        <v>48580</v>
      </c>
      <c r="V2383" s="24" t="s">
        <v>48581</v>
      </c>
      <c r="W2383" s="25" t="s">
        <v>48582</v>
      </c>
      <c r="X2383" s="6" t="s">
        <v>90</v>
      </c>
      <c r="Y2383" s="6" t="s">
        <v>90</v>
      </c>
      <c r="Z2383" s="6" t="s">
        <v>90</v>
      </c>
      <c r="AA2383" s="6" t="s">
        <v>90</v>
      </c>
      <c r="AB2383" s="6" t="s">
        <v>90</v>
      </c>
      <c r="AC2383">
        <v>2381</v>
      </c>
      <c r="AD2383" s="6" t="s">
        <v>8034</v>
      </c>
      <c r="AE2383" s="6" t="s">
        <v>50590</v>
      </c>
      <c r="AF2383" s="6" t="s">
        <v>90</v>
      </c>
      <c r="AG2383" s="6" t="s">
        <v>8035</v>
      </c>
    </row>
    <row r="2384" spans="1:33" x14ac:dyDescent="0.25">
      <c r="A2384" s="26" t="s">
        <v>3264</v>
      </c>
      <c r="B2384" s="24" t="s">
        <v>3265</v>
      </c>
      <c r="C2384" s="22">
        <v>4202.5</v>
      </c>
      <c r="D2384" s="22">
        <v>165.19999000000001</v>
      </c>
      <c r="E2384" s="22">
        <v>110.69999</v>
      </c>
      <c r="F2384" s="22">
        <v>1.24</v>
      </c>
      <c r="G2384" s="22">
        <v>238</v>
      </c>
      <c r="H2384" s="22">
        <v>366.70001000000002</v>
      </c>
      <c r="I2384" s="22">
        <v>1786.6999499999999</v>
      </c>
      <c r="J2384" s="22">
        <v>289.29998000000001</v>
      </c>
      <c r="K2384" s="22">
        <v>757.5</v>
      </c>
      <c r="L2384" s="22">
        <v>530.20001000000002</v>
      </c>
      <c r="M2384" s="22">
        <v>0</v>
      </c>
      <c r="N2384" s="22">
        <v>1615</v>
      </c>
      <c r="O2384" s="22">
        <v>9.16</v>
      </c>
      <c r="P2384" s="22">
        <v>25.597989999999999</v>
      </c>
      <c r="Q2384" s="22">
        <v>0.34404000000000001</v>
      </c>
      <c r="R2384" s="22">
        <v>2.97</v>
      </c>
      <c r="S2384" s="22">
        <v>1.35</v>
      </c>
      <c r="T2384" s="22">
        <v>0.52817000000000003</v>
      </c>
      <c r="U2384" s="24" t="s">
        <v>48583</v>
      </c>
      <c r="V2384" s="24" t="s">
        <v>48584</v>
      </c>
      <c r="W2384" s="25" t="s">
        <v>48585</v>
      </c>
      <c r="X2384" s="6" t="s">
        <v>90</v>
      </c>
      <c r="Y2384" s="6" t="s">
        <v>90</v>
      </c>
      <c r="Z2384" s="6" t="s">
        <v>90</v>
      </c>
      <c r="AA2384" s="6" t="s">
        <v>90</v>
      </c>
      <c r="AB2384" s="6" t="s">
        <v>90</v>
      </c>
      <c r="AC2384">
        <v>2382</v>
      </c>
      <c r="AD2384" s="6" t="s">
        <v>8036</v>
      </c>
      <c r="AE2384" s="6" t="s">
        <v>52456</v>
      </c>
      <c r="AF2384" s="6" t="s">
        <v>52442</v>
      </c>
      <c r="AG2384" s="6" t="s">
        <v>8037</v>
      </c>
    </row>
    <row r="2385" spans="29:33" x14ac:dyDescent="0.25">
      <c r="AC2385">
        <v>2383</v>
      </c>
      <c r="AD2385" s="6" t="s">
        <v>8038</v>
      </c>
      <c r="AE2385" s="6" t="s">
        <v>51813</v>
      </c>
      <c r="AF2385" s="6" t="s">
        <v>90</v>
      </c>
      <c r="AG2385" s="6" t="s">
        <v>8039</v>
      </c>
    </row>
    <row r="2386" spans="29:33" x14ac:dyDescent="0.25">
      <c r="AC2386">
        <v>2384</v>
      </c>
      <c r="AD2386" s="6" t="s">
        <v>8040</v>
      </c>
      <c r="AE2386" s="6" t="s">
        <v>49883</v>
      </c>
      <c r="AF2386" s="6" t="s">
        <v>90</v>
      </c>
      <c r="AG2386" s="6" t="s">
        <v>8041</v>
      </c>
    </row>
    <row r="2387" spans="29:33" x14ac:dyDescent="0.25">
      <c r="AC2387">
        <v>2385</v>
      </c>
      <c r="AD2387" s="6" t="s">
        <v>8042</v>
      </c>
      <c r="AE2387" s="6" t="s">
        <v>50771</v>
      </c>
      <c r="AF2387" s="6" t="s">
        <v>90</v>
      </c>
      <c r="AG2387" s="6" t="s">
        <v>8043</v>
      </c>
    </row>
    <row r="2388" spans="29:33" x14ac:dyDescent="0.25">
      <c r="AC2388">
        <v>2386</v>
      </c>
      <c r="AD2388" s="6" t="s">
        <v>8044</v>
      </c>
      <c r="AE2388" s="6" t="s">
        <v>51514</v>
      </c>
      <c r="AF2388" s="6" t="s">
        <v>51486</v>
      </c>
      <c r="AG2388" s="6" t="s">
        <v>8045</v>
      </c>
    </row>
    <row r="2389" spans="29:33" x14ac:dyDescent="0.25">
      <c r="AC2389">
        <v>2387</v>
      </c>
      <c r="AD2389" s="6" t="s">
        <v>8046</v>
      </c>
      <c r="AE2389" s="6" t="s">
        <v>49958</v>
      </c>
      <c r="AF2389" s="6" t="s">
        <v>50048</v>
      </c>
      <c r="AG2389" s="6" t="s">
        <v>8047</v>
      </c>
    </row>
    <row r="2390" spans="29:33" x14ac:dyDescent="0.25">
      <c r="AC2390">
        <v>2388</v>
      </c>
      <c r="AD2390" s="6" t="s">
        <v>8048</v>
      </c>
      <c r="AE2390" s="6" t="s">
        <v>50476</v>
      </c>
      <c r="AF2390" s="6" t="s">
        <v>49178</v>
      </c>
      <c r="AG2390" s="6" t="s">
        <v>8049</v>
      </c>
    </row>
    <row r="2391" spans="29:33" x14ac:dyDescent="0.25">
      <c r="AC2391">
        <v>2389</v>
      </c>
      <c r="AD2391" s="6" t="s">
        <v>8050</v>
      </c>
      <c r="AE2391" s="6" t="s">
        <v>48693</v>
      </c>
      <c r="AF2391" s="6" t="s">
        <v>48643</v>
      </c>
      <c r="AG2391" s="6" t="s">
        <v>8051</v>
      </c>
    </row>
    <row r="2392" spans="29:33" x14ac:dyDescent="0.25">
      <c r="AC2392">
        <v>2390</v>
      </c>
      <c r="AD2392" s="6" t="s">
        <v>8052</v>
      </c>
      <c r="AE2392" s="6" t="s">
        <v>50526</v>
      </c>
      <c r="AF2392" s="6" t="s">
        <v>90</v>
      </c>
      <c r="AG2392" s="6" t="s">
        <v>8053</v>
      </c>
    </row>
    <row r="2393" spans="29:33" x14ac:dyDescent="0.25">
      <c r="AC2393">
        <v>2391</v>
      </c>
      <c r="AD2393" s="6" t="s">
        <v>8054</v>
      </c>
      <c r="AE2393" s="6" t="s">
        <v>49333</v>
      </c>
      <c r="AF2393" s="6" t="s">
        <v>90</v>
      </c>
      <c r="AG2393" s="6" t="s">
        <v>8055</v>
      </c>
    </row>
    <row r="2394" spans="29:33" x14ac:dyDescent="0.25">
      <c r="AC2394">
        <v>2392</v>
      </c>
      <c r="AD2394" s="6" t="s">
        <v>8056</v>
      </c>
      <c r="AE2394" s="6" t="s">
        <v>51185</v>
      </c>
      <c r="AF2394" s="6" t="s">
        <v>51306</v>
      </c>
      <c r="AG2394" s="6" t="s">
        <v>8057</v>
      </c>
    </row>
    <row r="2395" spans="29:33" x14ac:dyDescent="0.25">
      <c r="AC2395">
        <v>2393</v>
      </c>
      <c r="AD2395" s="6" t="s">
        <v>8058</v>
      </c>
      <c r="AE2395" s="6" t="s">
        <v>52011</v>
      </c>
      <c r="AF2395" s="6" t="s">
        <v>90</v>
      </c>
      <c r="AG2395" s="6" t="s">
        <v>8059</v>
      </c>
    </row>
    <row r="2396" spans="29:33" x14ac:dyDescent="0.25">
      <c r="AC2396">
        <v>2394</v>
      </c>
      <c r="AD2396" s="6" t="s">
        <v>8060</v>
      </c>
      <c r="AE2396" s="6" t="s">
        <v>51998</v>
      </c>
      <c r="AF2396" s="6" t="s">
        <v>90</v>
      </c>
      <c r="AG2396" s="6" t="s">
        <v>8061</v>
      </c>
    </row>
    <row r="2397" spans="29:33" x14ac:dyDescent="0.25">
      <c r="AC2397">
        <v>2395</v>
      </c>
      <c r="AD2397" s="6" t="s">
        <v>8062</v>
      </c>
      <c r="AE2397" s="6" t="s">
        <v>52407</v>
      </c>
      <c r="AF2397" s="6" t="s">
        <v>90</v>
      </c>
      <c r="AG2397" s="6" t="s">
        <v>8063</v>
      </c>
    </row>
    <row r="2398" spans="29:33" x14ac:dyDescent="0.25">
      <c r="AC2398">
        <v>2396</v>
      </c>
      <c r="AD2398" s="6" t="s">
        <v>8064</v>
      </c>
      <c r="AE2398" s="6" t="s">
        <v>51009</v>
      </c>
      <c r="AF2398" s="6" t="s">
        <v>50827</v>
      </c>
      <c r="AG2398" s="6" t="s">
        <v>8065</v>
      </c>
    </row>
    <row r="2399" spans="29:33" x14ac:dyDescent="0.25">
      <c r="AC2399">
        <v>2397</v>
      </c>
      <c r="AD2399" s="6" t="s">
        <v>8066</v>
      </c>
      <c r="AE2399" s="6" t="s">
        <v>50028</v>
      </c>
      <c r="AF2399" s="6" t="s">
        <v>50549</v>
      </c>
      <c r="AG2399" s="6" t="s">
        <v>8067</v>
      </c>
    </row>
    <row r="2400" spans="29:33" x14ac:dyDescent="0.25">
      <c r="AC2400">
        <v>2398</v>
      </c>
      <c r="AD2400" s="6" t="s">
        <v>8068</v>
      </c>
      <c r="AE2400" s="6" t="s">
        <v>52360</v>
      </c>
      <c r="AF2400" s="6" t="s">
        <v>90</v>
      </c>
      <c r="AG2400" s="6" t="s">
        <v>8069</v>
      </c>
    </row>
    <row r="2401" spans="29:33" x14ac:dyDescent="0.25">
      <c r="AC2401">
        <v>2399</v>
      </c>
      <c r="AD2401" s="6" t="s">
        <v>8070</v>
      </c>
      <c r="AE2401" s="6" t="s">
        <v>49717</v>
      </c>
      <c r="AF2401" s="6" t="s">
        <v>90</v>
      </c>
      <c r="AG2401" s="6" t="s">
        <v>8071</v>
      </c>
    </row>
    <row r="2402" spans="29:33" x14ac:dyDescent="0.25">
      <c r="AC2402">
        <v>2400</v>
      </c>
      <c r="AD2402" s="6" t="s">
        <v>8072</v>
      </c>
      <c r="AE2402" s="6" t="s">
        <v>52243</v>
      </c>
      <c r="AF2402" s="6" t="s">
        <v>90</v>
      </c>
      <c r="AG2402" s="6" t="s">
        <v>8073</v>
      </c>
    </row>
    <row r="2403" spans="29:33" x14ac:dyDescent="0.25">
      <c r="AC2403">
        <v>2401</v>
      </c>
      <c r="AD2403" s="6" t="s">
        <v>8074</v>
      </c>
      <c r="AE2403" s="6" t="s">
        <v>48677</v>
      </c>
      <c r="AF2403" s="6" t="s">
        <v>90</v>
      </c>
      <c r="AG2403" s="6" t="s">
        <v>8075</v>
      </c>
    </row>
    <row r="2404" spans="29:33" x14ac:dyDescent="0.25">
      <c r="AC2404">
        <v>2402</v>
      </c>
      <c r="AD2404" s="6" t="s">
        <v>8076</v>
      </c>
      <c r="AE2404" s="6" t="s">
        <v>51800</v>
      </c>
      <c r="AF2404" s="6" t="s">
        <v>90</v>
      </c>
      <c r="AG2404" s="6" t="s">
        <v>8077</v>
      </c>
    </row>
    <row r="2405" spans="29:33" x14ac:dyDescent="0.25">
      <c r="AC2405">
        <v>2403</v>
      </c>
      <c r="AD2405" s="6" t="s">
        <v>8078</v>
      </c>
      <c r="AE2405" s="6" t="s">
        <v>51702</v>
      </c>
      <c r="AF2405" s="6" t="s">
        <v>52523</v>
      </c>
      <c r="AG2405" s="6" t="s">
        <v>8079</v>
      </c>
    </row>
    <row r="2406" spans="29:33" x14ac:dyDescent="0.25">
      <c r="AC2406">
        <v>2404</v>
      </c>
      <c r="AD2406" s="6" t="s">
        <v>8080</v>
      </c>
      <c r="AE2406" s="6" t="s">
        <v>51722</v>
      </c>
      <c r="AF2406" s="6" t="s">
        <v>51423</v>
      </c>
      <c r="AG2406" s="6" t="s">
        <v>8081</v>
      </c>
    </row>
    <row r="2407" spans="29:33" x14ac:dyDescent="0.25">
      <c r="AC2407">
        <v>2405</v>
      </c>
      <c r="AD2407" s="6" t="s">
        <v>8082</v>
      </c>
      <c r="AE2407" s="6" t="s">
        <v>50062</v>
      </c>
      <c r="AF2407" s="6" t="s">
        <v>52192</v>
      </c>
      <c r="AG2407" s="6" t="s">
        <v>8083</v>
      </c>
    </row>
    <row r="2408" spans="29:33" x14ac:dyDescent="0.25">
      <c r="AC2408">
        <v>2406</v>
      </c>
      <c r="AD2408" s="6" t="s">
        <v>8084</v>
      </c>
      <c r="AE2408" s="6" t="s">
        <v>51653</v>
      </c>
      <c r="AF2408" s="6" t="s">
        <v>52307</v>
      </c>
      <c r="AG2408" s="6" t="s">
        <v>8085</v>
      </c>
    </row>
    <row r="2409" spans="29:33" x14ac:dyDescent="0.25">
      <c r="AC2409">
        <v>2407</v>
      </c>
      <c r="AD2409" s="6" t="s">
        <v>8086</v>
      </c>
      <c r="AE2409" s="6" t="s">
        <v>51087</v>
      </c>
      <c r="AF2409" s="6" t="s">
        <v>49438</v>
      </c>
      <c r="AG2409" s="6" t="s">
        <v>8087</v>
      </c>
    </row>
    <row r="2410" spans="29:33" x14ac:dyDescent="0.25">
      <c r="AC2410">
        <v>2408</v>
      </c>
      <c r="AD2410" s="6" t="s">
        <v>8088</v>
      </c>
      <c r="AE2410" s="6" t="s">
        <v>50351</v>
      </c>
      <c r="AF2410" s="6" t="s">
        <v>51706</v>
      </c>
      <c r="AG2410" s="6" t="s">
        <v>8089</v>
      </c>
    </row>
    <row r="2411" spans="29:33" x14ac:dyDescent="0.25">
      <c r="AC2411">
        <v>2409</v>
      </c>
      <c r="AD2411" s="6" t="s">
        <v>8090</v>
      </c>
      <c r="AE2411" s="6" t="s">
        <v>49259</v>
      </c>
      <c r="AF2411" s="6" t="s">
        <v>90</v>
      </c>
      <c r="AG2411" s="6" t="s">
        <v>8091</v>
      </c>
    </row>
    <row r="2412" spans="29:33" x14ac:dyDescent="0.25">
      <c r="AC2412">
        <v>2410</v>
      </c>
      <c r="AD2412" s="6" t="s">
        <v>8092</v>
      </c>
      <c r="AE2412" s="6" t="s">
        <v>49348</v>
      </c>
      <c r="AF2412" s="6" t="s">
        <v>90</v>
      </c>
      <c r="AG2412" s="6" t="s">
        <v>8093</v>
      </c>
    </row>
    <row r="2413" spans="29:33" x14ac:dyDescent="0.25">
      <c r="AC2413">
        <v>2411</v>
      </c>
      <c r="AD2413" s="6" t="s">
        <v>8094</v>
      </c>
      <c r="AE2413" s="6" t="s">
        <v>50348</v>
      </c>
      <c r="AF2413" s="6" t="s">
        <v>90</v>
      </c>
      <c r="AG2413" s="6" t="s">
        <v>8095</v>
      </c>
    </row>
    <row r="2414" spans="29:33" x14ac:dyDescent="0.25">
      <c r="AC2414">
        <v>2412</v>
      </c>
      <c r="AD2414" s="6" t="s">
        <v>8096</v>
      </c>
      <c r="AE2414" s="6" t="s">
        <v>52549</v>
      </c>
      <c r="AF2414" s="6" t="s">
        <v>90</v>
      </c>
      <c r="AG2414" s="6" t="s">
        <v>8097</v>
      </c>
    </row>
    <row r="2415" spans="29:33" x14ac:dyDescent="0.25">
      <c r="AC2415">
        <v>2413</v>
      </c>
      <c r="AD2415" s="6" t="s">
        <v>8098</v>
      </c>
      <c r="AE2415" s="6" t="s">
        <v>48902</v>
      </c>
      <c r="AF2415" s="6" t="s">
        <v>90</v>
      </c>
      <c r="AG2415" s="6" t="s">
        <v>8099</v>
      </c>
    </row>
    <row r="2416" spans="29:33" x14ac:dyDescent="0.25">
      <c r="AC2416">
        <v>2414</v>
      </c>
      <c r="AD2416" s="6" t="s">
        <v>8100</v>
      </c>
      <c r="AE2416" s="6" t="s">
        <v>48938</v>
      </c>
      <c r="AF2416" s="6" t="s">
        <v>90</v>
      </c>
      <c r="AG2416" s="6" t="s">
        <v>8101</v>
      </c>
    </row>
    <row r="2417" spans="29:33" x14ac:dyDescent="0.25">
      <c r="AC2417">
        <v>2415</v>
      </c>
      <c r="AD2417" s="6" t="s">
        <v>8102</v>
      </c>
      <c r="AE2417" s="6" t="s">
        <v>52021</v>
      </c>
      <c r="AF2417" s="6" t="s">
        <v>90</v>
      </c>
      <c r="AG2417" s="6" t="s">
        <v>8103</v>
      </c>
    </row>
    <row r="2418" spans="29:33" x14ac:dyDescent="0.25">
      <c r="AC2418">
        <v>2416</v>
      </c>
      <c r="AD2418" s="6" t="s">
        <v>8104</v>
      </c>
      <c r="AE2418" s="6" t="s">
        <v>51466</v>
      </c>
      <c r="AF2418" s="6" t="s">
        <v>90</v>
      </c>
      <c r="AG2418" s="6" t="s">
        <v>8105</v>
      </c>
    </row>
    <row r="2419" spans="29:33" x14ac:dyDescent="0.25">
      <c r="AC2419">
        <v>2417</v>
      </c>
      <c r="AD2419" s="6" t="s">
        <v>8106</v>
      </c>
      <c r="AE2419" s="6" t="s">
        <v>49152</v>
      </c>
      <c r="AF2419" s="6" t="s">
        <v>90</v>
      </c>
      <c r="AG2419" s="6" t="s">
        <v>8107</v>
      </c>
    </row>
    <row r="2420" spans="29:33" x14ac:dyDescent="0.25">
      <c r="AC2420">
        <v>2418</v>
      </c>
      <c r="AD2420" s="6" t="s">
        <v>8108</v>
      </c>
      <c r="AE2420" s="6" t="s">
        <v>50444</v>
      </c>
      <c r="AF2420" s="6" t="s">
        <v>50447</v>
      </c>
      <c r="AG2420" s="6" t="s">
        <v>8109</v>
      </c>
    </row>
    <row r="2421" spans="29:33" x14ac:dyDescent="0.25">
      <c r="AC2421">
        <v>2419</v>
      </c>
      <c r="AD2421" s="6" t="s">
        <v>8110</v>
      </c>
      <c r="AE2421" s="6" t="s">
        <v>49719</v>
      </c>
      <c r="AF2421" s="6" t="s">
        <v>49624</v>
      </c>
      <c r="AG2421" s="6" t="s">
        <v>8111</v>
      </c>
    </row>
    <row r="2422" spans="29:33" x14ac:dyDescent="0.25">
      <c r="AC2422">
        <v>2420</v>
      </c>
      <c r="AD2422" s="6" t="s">
        <v>8112</v>
      </c>
      <c r="AE2422" s="6" t="s">
        <v>51470</v>
      </c>
      <c r="AF2422" s="6" t="s">
        <v>90</v>
      </c>
      <c r="AG2422" s="6" t="s">
        <v>8113</v>
      </c>
    </row>
    <row r="2423" spans="29:33" x14ac:dyDescent="0.25">
      <c r="AC2423">
        <v>2421</v>
      </c>
      <c r="AD2423" s="6" t="s">
        <v>8114</v>
      </c>
      <c r="AE2423" s="6" t="s">
        <v>51508</v>
      </c>
      <c r="AF2423" s="6" t="s">
        <v>90</v>
      </c>
      <c r="AG2423" s="6" t="s">
        <v>8115</v>
      </c>
    </row>
    <row r="2424" spans="29:33" x14ac:dyDescent="0.25">
      <c r="AC2424">
        <v>2422</v>
      </c>
      <c r="AD2424" s="6" t="s">
        <v>8116</v>
      </c>
      <c r="AE2424" s="6" t="s">
        <v>51423</v>
      </c>
      <c r="AF2424" s="6" t="s">
        <v>90</v>
      </c>
      <c r="AG2424" s="6" t="s">
        <v>8117</v>
      </c>
    </row>
    <row r="2425" spans="29:33" x14ac:dyDescent="0.25">
      <c r="AC2425">
        <v>2423</v>
      </c>
      <c r="AD2425" s="6" t="s">
        <v>8118</v>
      </c>
      <c r="AE2425" s="6" t="s">
        <v>49342</v>
      </c>
      <c r="AF2425" s="6" t="s">
        <v>49342</v>
      </c>
      <c r="AG2425" s="6" t="s">
        <v>8119</v>
      </c>
    </row>
    <row r="2426" spans="29:33" x14ac:dyDescent="0.25">
      <c r="AC2426">
        <v>2424</v>
      </c>
      <c r="AD2426" s="6" t="s">
        <v>8120</v>
      </c>
      <c r="AE2426" s="6" t="s">
        <v>51345</v>
      </c>
      <c r="AF2426" s="6" t="s">
        <v>51339</v>
      </c>
      <c r="AG2426" s="6" t="s">
        <v>8121</v>
      </c>
    </row>
    <row r="2427" spans="29:33" x14ac:dyDescent="0.25">
      <c r="AC2427">
        <v>2425</v>
      </c>
      <c r="AD2427" s="6" t="s">
        <v>8122</v>
      </c>
      <c r="AE2427" s="6" t="s">
        <v>51453</v>
      </c>
      <c r="AF2427" s="6" t="s">
        <v>49038</v>
      </c>
      <c r="AG2427" s="6" t="s">
        <v>8123</v>
      </c>
    </row>
    <row r="2428" spans="29:33" x14ac:dyDescent="0.25">
      <c r="AC2428">
        <v>2426</v>
      </c>
      <c r="AD2428" s="6" t="s">
        <v>8124</v>
      </c>
      <c r="AE2428" s="6" t="s">
        <v>49583</v>
      </c>
      <c r="AF2428" s="6" t="s">
        <v>90</v>
      </c>
      <c r="AG2428" s="6" t="s">
        <v>8125</v>
      </c>
    </row>
    <row r="2429" spans="29:33" x14ac:dyDescent="0.25">
      <c r="AC2429">
        <v>2427</v>
      </c>
      <c r="AD2429" s="6" t="s">
        <v>8126</v>
      </c>
      <c r="AE2429" s="6" t="s">
        <v>52515</v>
      </c>
      <c r="AF2429" s="6" t="s">
        <v>52515</v>
      </c>
      <c r="AG2429" s="6" t="s">
        <v>8127</v>
      </c>
    </row>
    <row r="2430" spans="29:33" x14ac:dyDescent="0.25">
      <c r="AC2430">
        <v>2428</v>
      </c>
      <c r="AD2430" s="6" t="s">
        <v>8128</v>
      </c>
      <c r="AE2430" s="6" t="s">
        <v>50562</v>
      </c>
      <c r="AF2430" s="6" t="s">
        <v>90</v>
      </c>
      <c r="AG2430" s="6" t="s">
        <v>8129</v>
      </c>
    </row>
    <row r="2431" spans="29:33" x14ac:dyDescent="0.25">
      <c r="AC2431">
        <v>2429</v>
      </c>
      <c r="AD2431" s="6" t="s">
        <v>8130</v>
      </c>
      <c r="AE2431" s="6" t="s">
        <v>51572</v>
      </c>
      <c r="AF2431" s="6" t="s">
        <v>90</v>
      </c>
      <c r="AG2431" s="6" t="s">
        <v>8131</v>
      </c>
    </row>
    <row r="2432" spans="29:33" x14ac:dyDescent="0.25">
      <c r="AC2432">
        <v>2430</v>
      </c>
      <c r="AD2432" s="6" t="s">
        <v>8132</v>
      </c>
      <c r="AE2432" s="6" t="s">
        <v>52504</v>
      </c>
      <c r="AF2432" s="6" t="s">
        <v>52462</v>
      </c>
      <c r="AG2432" s="6" t="s">
        <v>8133</v>
      </c>
    </row>
    <row r="2433" spans="29:33" x14ac:dyDescent="0.25">
      <c r="AC2433">
        <v>2431</v>
      </c>
      <c r="AD2433" s="6" t="s">
        <v>8134</v>
      </c>
      <c r="AE2433" s="6" t="s">
        <v>50494</v>
      </c>
      <c r="AF2433" s="6" t="s">
        <v>50473</v>
      </c>
      <c r="AG2433" s="6" t="s">
        <v>8135</v>
      </c>
    </row>
    <row r="2434" spans="29:33" x14ac:dyDescent="0.25">
      <c r="AC2434">
        <v>2432</v>
      </c>
      <c r="AD2434" s="6" t="s">
        <v>8136</v>
      </c>
      <c r="AE2434" s="6" t="s">
        <v>51637</v>
      </c>
      <c r="AF2434" s="6" t="s">
        <v>51388</v>
      </c>
      <c r="AG2434" s="6" t="s">
        <v>8137</v>
      </c>
    </row>
    <row r="2435" spans="29:33" x14ac:dyDescent="0.25">
      <c r="AC2435">
        <v>2433</v>
      </c>
      <c r="AD2435" s="6" t="s">
        <v>8138</v>
      </c>
      <c r="AE2435" s="6" t="s">
        <v>51566</v>
      </c>
      <c r="AF2435" s="6" t="s">
        <v>51706</v>
      </c>
      <c r="AG2435" s="6" t="s">
        <v>8139</v>
      </c>
    </row>
    <row r="2436" spans="29:33" x14ac:dyDescent="0.25">
      <c r="AC2436">
        <v>2434</v>
      </c>
      <c r="AD2436" s="6" t="s">
        <v>8140</v>
      </c>
      <c r="AE2436" s="6" t="s">
        <v>52286</v>
      </c>
      <c r="AF2436" s="6" t="s">
        <v>90</v>
      </c>
      <c r="AG2436" s="6" t="s">
        <v>8141</v>
      </c>
    </row>
    <row r="2437" spans="29:33" x14ac:dyDescent="0.25">
      <c r="AC2437">
        <v>2435</v>
      </c>
      <c r="AD2437" s="6" t="s">
        <v>8142</v>
      </c>
      <c r="AE2437" s="6" t="s">
        <v>50823</v>
      </c>
      <c r="AF2437" s="6" t="s">
        <v>50827</v>
      </c>
      <c r="AG2437" s="6" t="s">
        <v>8143</v>
      </c>
    </row>
    <row r="2438" spans="29:33" x14ac:dyDescent="0.25">
      <c r="AC2438">
        <v>2436</v>
      </c>
      <c r="AD2438" s="6" t="s">
        <v>8144</v>
      </c>
      <c r="AE2438" s="6" t="s">
        <v>52115</v>
      </c>
      <c r="AF2438" s="6" t="s">
        <v>90</v>
      </c>
      <c r="AG2438" s="6" t="s">
        <v>8145</v>
      </c>
    </row>
    <row r="2439" spans="29:33" x14ac:dyDescent="0.25">
      <c r="AC2439">
        <v>2437</v>
      </c>
      <c r="AD2439" s="6" t="s">
        <v>8146</v>
      </c>
      <c r="AE2439" s="6" t="s">
        <v>49542</v>
      </c>
      <c r="AF2439" s="6" t="s">
        <v>48621</v>
      </c>
      <c r="AG2439" s="6" t="s">
        <v>8147</v>
      </c>
    </row>
    <row r="2440" spans="29:33" x14ac:dyDescent="0.25">
      <c r="AC2440">
        <v>2438</v>
      </c>
      <c r="AD2440" s="6" t="s">
        <v>8148</v>
      </c>
      <c r="AE2440" s="6" t="s">
        <v>48832</v>
      </c>
      <c r="AF2440" s="6" t="s">
        <v>90</v>
      </c>
      <c r="AG2440" s="6" t="s">
        <v>8149</v>
      </c>
    </row>
    <row r="2441" spans="29:33" x14ac:dyDescent="0.25">
      <c r="AC2441">
        <v>2439</v>
      </c>
      <c r="AD2441" s="6" t="s">
        <v>8150</v>
      </c>
      <c r="AE2441" s="6" t="s">
        <v>50614</v>
      </c>
      <c r="AF2441" s="6" t="s">
        <v>50470</v>
      </c>
      <c r="AG2441" s="6" t="s">
        <v>8151</v>
      </c>
    </row>
    <row r="2442" spans="29:33" x14ac:dyDescent="0.25">
      <c r="AC2442">
        <v>2440</v>
      </c>
      <c r="AD2442" s="6" t="s">
        <v>8152</v>
      </c>
      <c r="AE2442" s="6" t="s">
        <v>49960</v>
      </c>
      <c r="AF2442" s="6" t="s">
        <v>50180</v>
      </c>
      <c r="AG2442" s="6" t="s">
        <v>8153</v>
      </c>
    </row>
    <row r="2443" spans="29:33" x14ac:dyDescent="0.25">
      <c r="AC2443">
        <v>2441</v>
      </c>
      <c r="AD2443" s="6" t="s">
        <v>8154</v>
      </c>
      <c r="AE2443" s="6" t="s">
        <v>51333</v>
      </c>
      <c r="AF2443" s="6" t="s">
        <v>51333</v>
      </c>
      <c r="AG2443" s="6" t="s">
        <v>8155</v>
      </c>
    </row>
    <row r="2444" spans="29:33" x14ac:dyDescent="0.25">
      <c r="AC2444">
        <v>2442</v>
      </c>
      <c r="AD2444" s="6" t="s">
        <v>8156</v>
      </c>
      <c r="AE2444" s="6" t="s">
        <v>49289</v>
      </c>
      <c r="AF2444" s="6" t="s">
        <v>90</v>
      </c>
      <c r="AG2444" s="6" t="s">
        <v>8157</v>
      </c>
    </row>
    <row r="2445" spans="29:33" x14ac:dyDescent="0.25">
      <c r="AC2445">
        <v>2443</v>
      </c>
      <c r="AD2445" s="6" t="s">
        <v>8158</v>
      </c>
      <c r="AE2445" s="6" t="s">
        <v>51538</v>
      </c>
      <c r="AF2445" s="6" t="s">
        <v>51152</v>
      </c>
      <c r="AG2445" s="6" t="s">
        <v>8159</v>
      </c>
    </row>
    <row r="2446" spans="29:33" x14ac:dyDescent="0.25">
      <c r="AC2446">
        <v>2444</v>
      </c>
      <c r="AD2446" s="6" t="s">
        <v>8160</v>
      </c>
      <c r="AE2446" s="6" t="s">
        <v>49150</v>
      </c>
      <c r="AF2446" s="6" t="s">
        <v>90</v>
      </c>
      <c r="AG2446" s="6" t="s">
        <v>8161</v>
      </c>
    </row>
    <row r="2447" spans="29:33" x14ac:dyDescent="0.25">
      <c r="AC2447">
        <v>2445</v>
      </c>
      <c r="AD2447" s="6" t="s">
        <v>8162</v>
      </c>
      <c r="AE2447" s="6" t="s">
        <v>48738</v>
      </c>
      <c r="AF2447" s="6" t="s">
        <v>90</v>
      </c>
      <c r="AG2447" s="6" t="s">
        <v>8163</v>
      </c>
    </row>
    <row r="2448" spans="29:33" x14ac:dyDescent="0.25">
      <c r="AC2448">
        <v>2446</v>
      </c>
      <c r="AD2448" s="6" t="s">
        <v>8164</v>
      </c>
      <c r="AE2448" s="6" t="s">
        <v>49536</v>
      </c>
      <c r="AF2448" s="6" t="s">
        <v>48830</v>
      </c>
      <c r="AG2448" s="6" t="s">
        <v>8165</v>
      </c>
    </row>
    <row r="2449" spans="29:33" x14ac:dyDescent="0.25">
      <c r="AC2449">
        <v>2447</v>
      </c>
      <c r="AD2449" s="6" t="s">
        <v>8166</v>
      </c>
      <c r="AE2449" s="6" t="s">
        <v>48769</v>
      </c>
      <c r="AF2449" s="6" t="s">
        <v>51706</v>
      </c>
      <c r="AG2449" s="6" t="s">
        <v>8167</v>
      </c>
    </row>
    <row r="2450" spans="29:33" x14ac:dyDescent="0.25">
      <c r="AC2450">
        <v>2448</v>
      </c>
      <c r="AD2450" s="6" t="s">
        <v>8168</v>
      </c>
      <c r="AE2450" s="6" t="s">
        <v>49591</v>
      </c>
      <c r="AF2450" s="6" t="s">
        <v>49595</v>
      </c>
      <c r="AG2450" s="6" t="s">
        <v>8169</v>
      </c>
    </row>
    <row r="2451" spans="29:33" x14ac:dyDescent="0.25">
      <c r="AC2451">
        <v>2449</v>
      </c>
      <c r="AD2451" s="6" t="s">
        <v>8170</v>
      </c>
      <c r="AE2451" s="6" t="s">
        <v>52141</v>
      </c>
      <c r="AF2451" s="6" t="s">
        <v>90</v>
      </c>
      <c r="AG2451" s="6" t="s">
        <v>8171</v>
      </c>
    </row>
    <row r="2452" spans="29:33" x14ac:dyDescent="0.25">
      <c r="AC2452">
        <v>2450</v>
      </c>
      <c r="AD2452" s="6" t="s">
        <v>8172</v>
      </c>
      <c r="AE2452" s="6" t="s">
        <v>49791</v>
      </c>
      <c r="AF2452" s="6" t="s">
        <v>90</v>
      </c>
      <c r="AG2452" s="6" t="s">
        <v>8173</v>
      </c>
    </row>
    <row r="2453" spans="29:33" x14ac:dyDescent="0.25">
      <c r="AC2453">
        <v>2451</v>
      </c>
      <c r="AD2453" s="6" t="s">
        <v>8174</v>
      </c>
      <c r="AE2453" s="6" t="s">
        <v>51102</v>
      </c>
      <c r="AF2453" s="6" t="s">
        <v>52017</v>
      </c>
      <c r="AG2453" s="6" t="s">
        <v>8175</v>
      </c>
    </row>
    <row r="2454" spans="29:33" x14ac:dyDescent="0.25">
      <c r="AC2454">
        <v>2452</v>
      </c>
      <c r="AD2454" s="6" t="s">
        <v>8176</v>
      </c>
      <c r="AE2454" s="6" t="s">
        <v>50262</v>
      </c>
      <c r="AF2454" s="6" t="s">
        <v>50360</v>
      </c>
      <c r="AG2454" s="6" t="s">
        <v>8177</v>
      </c>
    </row>
    <row r="2455" spans="29:33" x14ac:dyDescent="0.25">
      <c r="AC2455">
        <v>2453</v>
      </c>
      <c r="AD2455" s="6" t="s">
        <v>8178</v>
      </c>
      <c r="AE2455" s="6" t="s">
        <v>49936</v>
      </c>
      <c r="AF2455" s="6" t="s">
        <v>90</v>
      </c>
      <c r="AG2455" s="6" t="s">
        <v>8179</v>
      </c>
    </row>
    <row r="2456" spans="29:33" x14ac:dyDescent="0.25">
      <c r="AC2456">
        <v>2454</v>
      </c>
      <c r="AD2456" s="6" t="s">
        <v>8180</v>
      </c>
      <c r="AE2456" s="6" t="s">
        <v>48900</v>
      </c>
      <c r="AF2456" s="6" t="s">
        <v>49479</v>
      </c>
      <c r="AG2456" s="6" t="s">
        <v>8181</v>
      </c>
    </row>
    <row r="2457" spans="29:33" x14ac:dyDescent="0.25">
      <c r="AC2457">
        <v>2455</v>
      </c>
      <c r="AD2457" s="6" t="s">
        <v>8182</v>
      </c>
      <c r="AE2457" s="6" t="s">
        <v>50789</v>
      </c>
      <c r="AF2457" s="6" t="s">
        <v>50941</v>
      </c>
      <c r="AG2457" s="6" t="s">
        <v>8183</v>
      </c>
    </row>
    <row r="2458" spans="29:33" x14ac:dyDescent="0.25">
      <c r="AC2458">
        <v>2456</v>
      </c>
      <c r="AD2458" s="6" t="s">
        <v>8184</v>
      </c>
      <c r="AE2458" s="6" t="s">
        <v>49083</v>
      </c>
      <c r="AF2458" s="6" t="s">
        <v>49695</v>
      </c>
      <c r="AG2458" s="6" t="s">
        <v>8185</v>
      </c>
    </row>
    <row r="2459" spans="29:33" x14ac:dyDescent="0.25">
      <c r="AC2459">
        <v>2457</v>
      </c>
      <c r="AD2459" s="6" t="s">
        <v>8186</v>
      </c>
      <c r="AE2459" s="6" t="s">
        <v>51368</v>
      </c>
      <c r="AF2459" s="6" t="s">
        <v>51180</v>
      </c>
      <c r="AG2459" s="6" t="s">
        <v>8187</v>
      </c>
    </row>
    <row r="2460" spans="29:33" x14ac:dyDescent="0.25">
      <c r="AC2460">
        <v>2458</v>
      </c>
      <c r="AD2460" s="6" t="s">
        <v>8188</v>
      </c>
      <c r="AE2460" s="6" t="s">
        <v>49990</v>
      </c>
      <c r="AF2460" s="6" t="s">
        <v>49444</v>
      </c>
      <c r="AG2460" s="6" t="s">
        <v>8189</v>
      </c>
    </row>
    <row r="2461" spans="29:33" x14ac:dyDescent="0.25">
      <c r="AC2461">
        <v>2459</v>
      </c>
      <c r="AD2461" s="6" t="s">
        <v>8190</v>
      </c>
      <c r="AE2461" s="6" t="s">
        <v>49189</v>
      </c>
      <c r="AF2461" s="6" t="s">
        <v>50488</v>
      </c>
      <c r="AG2461" s="6" t="s">
        <v>8191</v>
      </c>
    </row>
    <row r="2462" spans="29:33" x14ac:dyDescent="0.25">
      <c r="AC2462">
        <v>2460</v>
      </c>
      <c r="AD2462" s="6" t="s">
        <v>8192</v>
      </c>
      <c r="AE2462" s="6" t="s">
        <v>52550</v>
      </c>
      <c r="AF2462" s="6" t="s">
        <v>50228</v>
      </c>
      <c r="AG2462" s="6" t="s">
        <v>8193</v>
      </c>
    </row>
    <row r="2463" spans="29:33" x14ac:dyDescent="0.25">
      <c r="AC2463">
        <v>2461</v>
      </c>
      <c r="AD2463" s="6" t="s">
        <v>8194</v>
      </c>
      <c r="AE2463" s="6" t="s">
        <v>49245</v>
      </c>
      <c r="AF2463" s="6" t="s">
        <v>90</v>
      </c>
      <c r="AG2463" s="6" t="s">
        <v>8195</v>
      </c>
    </row>
    <row r="2464" spans="29:33" x14ac:dyDescent="0.25">
      <c r="AC2464">
        <v>2462</v>
      </c>
      <c r="AD2464" s="6" t="s">
        <v>8196</v>
      </c>
      <c r="AE2464" s="6" t="s">
        <v>50371</v>
      </c>
      <c r="AF2464" s="6" t="s">
        <v>90</v>
      </c>
      <c r="AG2464" s="6" t="s">
        <v>8197</v>
      </c>
    </row>
    <row r="2465" spans="29:33" x14ac:dyDescent="0.25">
      <c r="AC2465">
        <v>2463</v>
      </c>
      <c r="AD2465" s="6" t="s">
        <v>8198</v>
      </c>
      <c r="AE2465" s="6" t="s">
        <v>51388</v>
      </c>
      <c r="AF2465" s="6" t="s">
        <v>90</v>
      </c>
      <c r="AG2465" s="6" t="s">
        <v>8199</v>
      </c>
    </row>
    <row r="2466" spans="29:33" x14ac:dyDescent="0.25">
      <c r="AC2466">
        <v>2464</v>
      </c>
      <c r="AD2466" s="6" t="s">
        <v>8200</v>
      </c>
      <c r="AE2466" s="6" t="s">
        <v>51655</v>
      </c>
      <c r="AF2466" s="6" t="s">
        <v>51482</v>
      </c>
      <c r="AG2466" s="6" t="s">
        <v>8201</v>
      </c>
    </row>
    <row r="2467" spans="29:33" x14ac:dyDescent="0.25">
      <c r="AC2467">
        <v>2465</v>
      </c>
      <c r="AD2467" s="6" t="s">
        <v>8202</v>
      </c>
      <c r="AE2467" s="6" t="s">
        <v>49922</v>
      </c>
      <c r="AF2467" s="6" t="s">
        <v>90</v>
      </c>
      <c r="AG2467" s="6" t="s">
        <v>8203</v>
      </c>
    </row>
    <row r="2468" spans="29:33" x14ac:dyDescent="0.25">
      <c r="AC2468">
        <v>2466</v>
      </c>
      <c r="AD2468" s="6" t="s">
        <v>8204</v>
      </c>
      <c r="AE2468" s="6" t="s">
        <v>51236</v>
      </c>
      <c r="AF2468" s="6" t="s">
        <v>51219</v>
      </c>
      <c r="AG2468" s="6" t="s">
        <v>8205</v>
      </c>
    </row>
    <row r="2469" spans="29:33" x14ac:dyDescent="0.25">
      <c r="AC2469">
        <v>2467</v>
      </c>
      <c r="AD2469" s="6" t="s">
        <v>8206</v>
      </c>
      <c r="AE2469" s="6" t="s">
        <v>52227</v>
      </c>
      <c r="AF2469" s="6" t="s">
        <v>90</v>
      </c>
      <c r="AG2469" s="6" t="s">
        <v>8207</v>
      </c>
    </row>
    <row r="2470" spans="29:33" x14ac:dyDescent="0.25">
      <c r="AC2470">
        <v>2468</v>
      </c>
      <c r="AD2470" s="6" t="s">
        <v>8208</v>
      </c>
      <c r="AE2470" s="6" t="s">
        <v>50843</v>
      </c>
      <c r="AF2470" s="6" t="s">
        <v>90</v>
      </c>
      <c r="AG2470" s="6" t="s">
        <v>8209</v>
      </c>
    </row>
    <row r="2471" spans="29:33" x14ac:dyDescent="0.25">
      <c r="AC2471">
        <v>2469</v>
      </c>
      <c r="AD2471" s="6" t="s">
        <v>8210</v>
      </c>
      <c r="AE2471" s="6" t="s">
        <v>50888</v>
      </c>
      <c r="AF2471" s="6" t="s">
        <v>90</v>
      </c>
      <c r="AG2471" s="6" t="s">
        <v>8211</v>
      </c>
    </row>
    <row r="2472" spans="29:33" x14ac:dyDescent="0.25">
      <c r="AC2472">
        <v>2470</v>
      </c>
      <c r="AD2472" s="6" t="s">
        <v>8212</v>
      </c>
      <c r="AE2472" s="6" t="s">
        <v>50638</v>
      </c>
      <c r="AF2472" s="6" t="s">
        <v>49257</v>
      </c>
      <c r="AG2472" s="6" t="s">
        <v>8213</v>
      </c>
    </row>
    <row r="2473" spans="29:33" x14ac:dyDescent="0.25">
      <c r="AC2473">
        <v>2471</v>
      </c>
      <c r="AD2473" s="6" t="s">
        <v>8214</v>
      </c>
      <c r="AE2473" s="6" t="s">
        <v>51013</v>
      </c>
      <c r="AF2473" s="6" t="s">
        <v>90</v>
      </c>
      <c r="AG2473" s="6" t="s">
        <v>8215</v>
      </c>
    </row>
    <row r="2474" spans="29:33" x14ac:dyDescent="0.25">
      <c r="AC2474">
        <v>2472</v>
      </c>
      <c r="AD2474" s="6" t="s">
        <v>8216</v>
      </c>
      <c r="AE2474" s="6" t="s">
        <v>51260</v>
      </c>
      <c r="AF2474" s="6" t="s">
        <v>51141</v>
      </c>
      <c r="AG2474" s="6" t="s">
        <v>8217</v>
      </c>
    </row>
    <row r="2475" spans="29:33" x14ac:dyDescent="0.25">
      <c r="AC2475">
        <v>2473</v>
      </c>
      <c r="AD2475" s="6" t="s">
        <v>8218</v>
      </c>
      <c r="AE2475" s="6" t="s">
        <v>52295</v>
      </c>
      <c r="AF2475" s="6" t="s">
        <v>48843</v>
      </c>
      <c r="AG2475" s="6" t="s">
        <v>8219</v>
      </c>
    </row>
    <row r="2476" spans="29:33" x14ac:dyDescent="0.25">
      <c r="AC2476">
        <v>2474</v>
      </c>
      <c r="AD2476" s="6" t="s">
        <v>8220</v>
      </c>
      <c r="AE2476" s="6" t="s">
        <v>52011</v>
      </c>
      <c r="AF2476" s="6" t="s">
        <v>52150</v>
      </c>
      <c r="AG2476" s="6" t="s">
        <v>8221</v>
      </c>
    </row>
    <row r="2477" spans="29:33" x14ac:dyDescent="0.25">
      <c r="AC2477">
        <v>2475</v>
      </c>
      <c r="AD2477" s="6" t="s">
        <v>8222</v>
      </c>
      <c r="AE2477" s="6" t="s">
        <v>50529</v>
      </c>
      <c r="AF2477" s="6" t="s">
        <v>90</v>
      </c>
      <c r="AG2477" s="6" t="s">
        <v>8223</v>
      </c>
    </row>
    <row r="2478" spans="29:33" x14ac:dyDescent="0.25">
      <c r="AC2478">
        <v>2476</v>
      </c>
      <c r="AD2478" s="6" t="s">
        <v>8224</v>
      </c>
      <c r="AE2478" s="6" t="s">
        <v>52429</v>
      </c>
      <c r="AF2478" s="6" t="s">
        <v>90</v>
      </c>
      <c r="AG2478" s="6" t="s">
        <v>8225</v>
      </c>
    </row>
    <row r="2479" spans="29:33" x14ac:dyDescent="0.25">
      <c r="AC2479">
        <v>2477</v>
      </c>
      <c r="AD2479" s="6" t="s">
        <v>8226</v>
      </c>
      <c r="AE2479" s="6" t="s">
        <v>49367</v>
      </c>
      <c r="AF2479" s="6" t="s">
        <v>90</v>
      </c>
      <c r="AG2479" s="6" t="s">
        <v>8227</v>
      </c>
    </row>
    <row r="2480" spans="29:33" x14ac:dyDescent="0.25">
      <c r="AC2480">
        <v>2478</v>
      </c>
      <c r="AD2480" s="6" t="s">
        <v>8228</v>
      </c>
      <c r="AE2480" s="6" t="s">
        <v>52463</v>
      </c>
      <c r="AF2480" s="6" t="s">
        <v>52464</v>
      </c>
      <c r="AG2480" s="6" t="s">
        <v>8229</v>
      </c>
    </row>
    <row r="2481" spans="29:33" x14ac:dyDescent="0.25">
      <c r="AC2481">
        <v>2479</v>
      </c>
      <c r="AD2481" s="6" t="s">
        <v>8230</v>
      </c>
      <c r="AE2481" s="6" t="s">
        <v>49526</v>
      </c>
      <c r="AF2481" s="6" t="s">
        <v>49514</v>
      </c>
      <c r="AG2481" s="6" t="s">
        <v>8231</v>
      </c>
    </row>
    <row r="2482" spans="29:33" x14ac:dyDescent="0.25">
      <c r="AC2482">
        <v>2480</v>
      </c>
      <c r="AD2482" s="6" t="s">
        <v>8232</v>
      </c>
      <c r="AE2482" s="6" t="s">
        <v>49018</v>
      </c>
      <c r="AF2482" s="6" t="s">
        <v>49018</v>
      </c>
      <c r="AG2482" s="6" t="s">
        <v>8233</v>
      </c>
    </row>
    <row r="2483" spans="29:33" x14ac:dyDescent="0.25">
      <c r="AC2483">
        <v>2481</v>
      </c>
      <c r="AD2483" s="6" t="s">
        <v>8234</v>
      </c>
      <c r="AE2483" s="6" t="s">
        <v>52117</v>
      </c>
      <c r="AF2483" s="6" t="s">
        <v>49146</v>
      </c>
      <c r="AG2483" s="6" t="s">
        <v>8235</v>
      </c>
    </row>
    <row r="2484" spans="29:33" x14ac:dyDescent="0.25">
      <c r="AC2484">
        <v>2482</v>
      </c>
      <c r="AD2484" s="6" t="s">
        <v>8236</v>
      </c>
      <c r="AE2484" s="6" t="s">
        <v>49764</v>
      </c>
      <c r="AF2484" s="6" t="s">
        <v>90</v>
      </c>
      <c r="AG2484" s="6" t="s">
        <v>8237</v>
      </c>
    </row>
    <row r="2485" spans="29:33" x14ac:dyDescent="0.25">
      <c r="AC2485">
        <v>2483</v>
      </c>
      <c r="AD2485" s="6" t="s">
        <v>8238</v>
      </c>
      <c r="AE2485" s="6" t="s">
        <v>49301</v>
      </c>
      <c r="AF2485" s="6" t="s">
        <v>49289</v>
      </c>
      <c r="AG2485" s="6" t="s">
        <v>8239</v>
      </c>
    </row>
    <row r="2486" spans="29:33" x14ac:dyDescent="0.25">
      <c r="AC2486">
        <v>2484</v>
      </c>
      <c r="AD2486" s="6" t="s">
        <v>8240</v>
      </c>
      <c r="AE2486" s="6" t="s">
        <v>49774</v>
      </c>
      <c r="AF2486" s="6" t="s">
        <v>49784</v>
      </c>
      <c r="AG2486" s="6" t="s">
        <v>8241</v>
      </c>
    </row>
    <row r="2487" spans="29:33" x14ac:dyDescent="0.25">
      <c r="AC2487">
        <v>2485</v>
      </c>
      <c r="AD2487" s="6" t="s">
        <v>8242</v>
      </c>
      <c r="AE2487" s="6" t="s">
        <v>49438</v>
      </c>
      <c r="AF2487" s="6" t="s">
        <v>90</v>
      </c>
      <c r="AG2487" s="6" t="s">
        <v>8243</v>
      </c>
    </row>
    <row r="2488" spans="29:33" x14ac:dyDescent="0.25">
      <c r="AC2488">
        <v>2486</v>
      </c>
      <c r="AD2488" s="6" t="s">
        <v>8244</v>
      </c>
      <c r="AE2488" s="6" t="s">
        <v>50689</v>
      </c>
      <c r="AF2488" s="6" t="s">
        <v>51846</v>
      </c>
      <c r="AG2488" s="6" t="s">
        <v>8245</v>
      </c>
    </row>
    <row r="2489" spans="29:33" x14ac:dyDescent="0.25">
      <c r="AC2489">
        <v>2487</v>
      </c>
      <c r="AD2489" s="6" t="s">
        <v>8246</v>
      </c>
      <c r="AE2489" s="6" t="s">
        <v>49818</v>
      </c>
      <c r="AF2489" s="6" t="s">
        <v>49398</v>
      </c>
      <c r="AG2489" s="6" t="s">
        <v>8247</v>
      </c>
    </row>
    <row r="2490" spans="29:33" x14ac:dyDescent="0.25">
      <c r="AC2490">
        <v>2488</v>
      </c>
      <c r="AD2490" s="6" t="s">
        <v>8248</v>
      </c>
      <c r="AE2490" s="6" t="s">
        <v>49646</v>
      </c>
      <c r="AF2490" s="6" t="s">
        <v>49634</v>
      </c>
      <c r="AG2490" s="6" t="s">
        <v>8249</v>
      </c>
    </row>
    <row r="2491" spans="29:33" x14ac:dyDescent="0.25">
      <c r="AC2491">
        <v>2489</v>
      </c>
      <c r="AD2491" s="6" t="s">
        <v>8250</v>
      </c>
      <c r="AE2491" s="6" t="s">
        <v>49650</v>
      </c>
      <c r="AF2491" s="6" t="s">
        <v>49652</v>
      </c>
      <c r="AG2491" s="6" t="s">
        <v>8251</v>
      </c>
    </row>
    <row r="2492" spans="29:33" x14ac:dyDescent="0.25">
      <c r="AC2492">
        <v>2490</v>
      </c>
      <c r="AD2492" s="6" t="s">
        <v>8252</v>
      </c>
      <c r="AE2492" s="6" t="s">
        <v>51183</v>
      </c>
      <c r="AF2492" s="6" t="s">
        <v>51185</v>
      </c>
      <c r="AG2492" s="6" t="s">
        <v>8253</v>
      </c>
    </row>
    <row r="2493" spans="29:33" x14ac:dyDescent="0.25">
      <c r="AC2493">
        <v>2491</v>
      </c>
      <c r="AD2493" s="6" t="s">
        <v>8254</v>
      </c>
      <c r="AE2493" s="6" t="s">
        <v>52107</v>
      </c>
      <c r="AF2493" s="6" t="s">
        <v>90</v>
      </c>
      <c r="AG2493" s="6" t="s">
        <v>8255</v>
      </c>
    </row>
    <row r="2494" spans="29:33" x14ac:dyDescent="0.25">
      <c r="AC2494">
        <v>2492</v>
      </c>
      <c r="AD2494" s="6" t="s">
        <v>8256</v>
      </c>
      <c r="AE2494" s="6" t="s">
        <v>51345</v>
      </c>
      <c r="AF2494" s="6" t="s">
        <v>90</v>
      </c>
      <c r="AG2494" s="6" t="s">
        <v>8257</v>
      </c>
    </row>
    <row r="2495" spans="29:33" x14ac:dyDescent="0.25">
      <c r="AC2495">
        <v>2493</v>
      </c>
      <c r="AD2495" s="6" t="s">
        <v>8258</v>
      </c>
      <c r="AE2495" s="6" t="s">
        <v>50670</v>
      </c>
      <c r="AF2495" s="6" t="s">
        <v>50700</v>
      </c>
      <c r="AG2495" s="6" t="s">
        <v>8259</v>
      </c>
    </row>
    <row r="2496" spans="29:33" x14ac:dyDescent="0.25">
      <c r="AC2496">
        <v>2494</v>
      </c>
      <c r="AD2496" s="6" t="s">
        <v>8260</v>
      </c>
      <c r="AE2496" s="6" t="s">
        <v>49311</v>
      </c>
      <c r="AF2496" s="6" t="s">
        <v>90</v>
      </c>
      <c r="AG2496" s="6" t="s">
        <v>8261</v>
      </c>
    </row>
    <row r="2497" spans="29:33" x14ac:dyDescent="0.25">
      <c r="AC2497">
        <v>2495</v>
      </c>
      <c r="AD2497" s="6" t="s">
        <v>8262</v>
      </c>
      <c r="AE2497" s="6" t="s">
        <v>49168</v>
      </c>
      <c r="AF2497" s="6" t="s">
        <v>90</v>
      </c>
      <c r="AG2497" s="6" t="s">
        <v>8263</v>
      </c>
    </row>
    <row r="2498" spans="29:33" x14ac:dyDescent="0.25">
      <c r="AC2498">
        <v>2496</v>
      </c>
      <c r="AD2498" s="6" t="s">
        <v>8264</v>
      </c>
      <c r="AE2498" s="6" t="s">
        <v>52225</v>
      </c>
      <c r="AF2498" s="6" t="s">
        <v>90</v>
      </c>
      <c r="AG2498" s="6" t="s">
        <v>8265</v>
      </c>
    </row>
    <row r="2499" spans="29:33" x14ac:dyDescent="0.25">
      <c r="AC2499">
        <v>2497</v>
      </c>
      <c r="AD2499" s="6" t="s">
        <v>8266</v>
      </c>
      <c r="AE2499" s="6" t="s">
        <v>50804</v>
      </c>
      <c r="AF2499" s="6" t="s">
        <v>90</v>
      </c>
      <c r="AG2499" s="6" t="s">
        <v>8267</v>
      </c>
    </row>
    <row r="2500" spans="29:33" x14ac:dyDescent="0.25">
      <c r="AC2500">
        <v>2498</v>
      </c>
      <c r="AD2500" s="6" t="s">
        <v>8268</v>
      </c>
      <c r="AE2500" s="6" t="s">
        <v>48661</v>
      </c>
      <c r="AF2500" s="6" t="s">
        <v>48643</v>
      </c>
      <c r="AG2500" s="6" t="s">
        <v>8269</v>
      </c>
    </row>
    <row r="2501" spans="29:33" x14ac:dyDescent="0.25">
      <c r="AC2501">
        <v>2499</v>
      </c>
      <c r="AD2501" s="6" t="s">
        <v>8270</v>
      </c>
      <c r="AE2501" s="6" t="s">
        <v>51268</v>
      </c>
      <c r="AF2501" s="6" t="s">
        <v>51234</v>
      </c>
      <c r="AG2501" s="6" t="s">
        <v>8271</v>
      </c>
    </row>
    <row r="2502" spans="29:33" x14ac:dyDescent="0.25">
      <c r="AC2502">
        <v>2500</v>
      </c>
      <c r="AD2502" s="6" t="s">
        <v>8272</v>
      </c>
      <c r="AE2502" s="6" t="s">
        <v>50007</v>
      </c>
      <c r="AF2502" s="6" t="s">
        <v>90</v>
      </c>
      <c r="AG2502" s="6" t="s">
        <v>8273</v>
      </c>
    </row>
    <row r="2503" spans="29:33" x14ac:dyDescent="0.25">
      <c r="AC2503">
        <v>2501</v>
      </c>
      <c r="AD2503" s="6" t="s">
        <v>8274</v>
      </c>
      <c r="AE2503" s="6" t="s">
        <v>50543</v>
      </c>
      <c r="AF2503" s="6" t="s">
        <v>90</v>
      </c>
      <c r="AG2503" s="6" t="s">
        <v>8275</v>
      </c>
    </row>
    <row r="2504" spans="29:33" x14ac:dyDescent="0.25">
      <c r="AC2504">
        <v>2502</v>
      </c>
      <c r="AD2504" s="6" t="s">
        <v>8276</v>
      </c>
      <c r="AE2504" s="6" t="s">
        <v>52477</v>
      </c>
      <c r="AF2504" s="6" t="s">
        <v>90</v>
      </c>
      <c r="AG2504" s="6" t="s">
        <v>8277</v>
      </c>
    </row>
    <row r="2505" spans="29:33" x14ac:dyDescent="0.25">
      <c r="AC2505">
        <v>2503</v>
      </c>
      <c r="AD2505" s="6" t="s">
        <v>8278</v>
      </c>
      <c r="AE2505" s="6" t="s">
        <v>49660</v>
      </c>
      <c r="AF2505" s="6" t="s">
        <v>49660</v>
      </c>
      <c r="AG2505" s="6" t="s">
        <v>8279</v>
      </c>
    </row>
    <row r="2506" spans="29:33" x14ac:dyDescent="0.25">
      <c r="AC2506">
        <v>2504</v>
      </c>
      <c r="AD2506" s="6" t="s">
        <v>8280</v>
      </c>
      <c r="AE2506" s="6" t="s">
        <v>49402</v>
      </c>
      <c r="AF2506" s="6" t="s">
        <v>90</v>
      </c>
      <c r="AG2506" s="6" t="s">
        <v>8281</v>
      </c>
    </row>
    <row r="2507" spans="29:33" x14ac:dyDescent="0.25">
      <c r="AC2507">
        <v>2505</v>
      </c>
      <c r="AD2507" s="6" t="s">
        <v>8282</v>
      </c>
      <c r="AE2507" s="6" t="s">
        <v>49871</v>
      </c>
      <c r="AF2507" s="6" t="s">
        <v>90</v>
      </c>
      <c r="AG2507" s="6" t="s">
        <v>8283</v>
      </c>
    </row>
    <row r="2508" spans="29:33" x14ac:dyDescent="0.25">
      <c r="AC2508">
        <v>2506</v>
      </c>
      <c r="AD2508" s="6" t="s">
        <v>8284</v>
      </c>
      <c r="AE2508" s="6" t="s">
        <v>49936</v>
      </c>
      <c r="AF2508" s="6" t="s">
        <v>50180</v>
      </c>
      <c r="AG2508" s="6" t="s">
        <v>8285</v>
      </c>
    </row>
    <row r="2509" spans="29:33" x14ac:dyDescent="0.25">
      <c r="AC2509">
        <v>2507</v>
      </c>
      <c r="AD2509" s="6" t="s">
        <v>8286</v>
      </c>
      <c r="AE2509" s="6" t="s">
        <v>49335</v>
      </c>
      <c r="AF2509" s="6" t="s">
        <v>90</v>
      </c>
      <c r="AG2509" s="6" t="s">
        <v>8287</v>
      </c>
    </row>
    <row r="2510" spans="29:33" x14ac:dyDescent="0.25">
      <c r="AC2510">
        <v>2508</v>
      </c>
      <c r="AD2510" s="6" t="s">
        <v>8288</v>
      </c>
      <c r="AE2510" s="6" t="s">
        <v>49749</v>
      </c>
      <c r="AF2510" s="6" t="s">
        <v>90</v>
      </c>
      <c r="AG2510" s="6" t="s">
        <v>8289</v>
      </c>
    </row>
    <row r="2511" spans="29:33" x14ac:dyDescent="0.25">
      <c r="AC2511">
        <v>2509</v>
      </c>
      <c r="AD2511" s="6" t="s">
        <v>8290</v>
      </c>
      <c r="AE2511" s="6" t="s">
        <v>51225</v>
      </c>
      <c r="AF2511" s="6" t="s">
        <v>52464</v>
      </c>
      <c r="AG2511" s="6" t="s">
        <v>8291</v>
      </c>
    </row>
    <row r="2512" spans="29:33" x14ac:dyDescent="0.25">
      <c r="AC2512">
        <v>2510</v>
      </c>
      <c r="AD2512" s="6" t="s">
        <v>8292</v>
      </c>
      <c r="AE2512" s="6" t="s">
        <v>52551</v>
      </c>
      <c r="AF2512" s="6" t="s">
        <v>90</v>
      </c>
      <c r="AG2512" s="6" t="s">
        <v>8293</v>
      </c>
    </row>
    <row r="2513" spans="29:33" x14ac:dyDescent="0.25">
      <c r="AC2513">
        <v>2511</v>
      </c>
      <c r="AD2513" s="6" t="s">
        <v>8294</v>
      </c>
      <c r="AE2513" s="6" t="s">
        <v>50329</v>
      </c>
      <c r="AF2513" s="6" t="s">
        <v>90</v>
      </c>
      <c r="AG2513" s="6" t="s">
        <v>8295</v>
      </c>
    </row>
    <row r="2514" spans="29:33" x14ac:dyDescent="0.25">
      <c r="AC2514">
        <v>2512</v>
      </c>
      <c r="AD2514" s="6" t="s">
        <v>8296</v>
      </c>
      <c r="AE2514" s="6" t="s">
        <v>48663</v>
      </c>
      <c r="AF2514" s="6" t="s">
        <v>90</v>
      </c>
      <c r="AG2514" s="6" t="s">
        <v>8297</v>
      </c>
    </row>
    <row r="2515" spans="29:33" x14ac:dyDescent="0.25">
      <c r="AC2515">
        <v>2513</v>
      </c>
      <c r="AD2515" s="6" t="s">
        <v>8298</v>
      </c>
      <c r="AE2515" s="6" t="s">
        <v>51279</v>
      </c>
      <c r="AF2515" s="6" t="s">
        <v>90</v>
      </c>
      <c r="AG2515" s="6" t="s">
        <v>8299</v>
      </c>
    </row>
    <row r="2516" spans="29:33" x14ac:dyDescent="0.25">
      <c r="AC2516">
        <v>2514</v>
      </c>
      <c r="AD2516" s="6" t="s">
        <v>8300</v>
      </c>
      <c r="AE2516" s="6" t="s">
        <v>52265</v>
      </c>
      <c r="AF2516" s="6" t="s">
        <v>90</v>
      </c>
      <c r="AG2516" s="6" t="s">
        <v>8301</v>
      </c>
    </row>
    <row r="2517" spans="29:33" x14ac:dyDescent="0.25">
      <c r="AC2517">
        <v>2515</v>
      </c>
      <c r="AD2517" s="6" t="s">
        <v>8302</v>
      </c>
      <c r="AE2517" s="6" t="s">
        <v>51715</v>
      </c>
      <c r="AF2517" s="6" t="s">
        <v>90</v>
      </c>
      <c r="AG2517" s="6" t="s">
        <v>8303</v>
      </c>
    </row>
    <row r="2518" spans="29:33" x14ac:dyDescent="0.25">
      <c r="AC2518">
        <v>2516</v>
      </c>
      <c r="AD2518" s="6" t="s">
        <v>8304</v>
      </c>
      <c r="AE2518" s="6" t="s">
        <v>50835</v>
      </c>
      <c r="AF2518" s="6" t="s">
        <v>51009</v>
      </c>
      <c r="AG2518" s="6" t="s">
        <v>8305</v>
      </c>
    </row>
    <row r="2519" spans="29:33" x14ac:dyDescent="0.25">
      <c r="AC2519">
        <v>2517</v>
      </c>
      <c r="AD2519" s="6" t="s">
        <v>8306</v>
      </c>
      <c r="AE2519" s="6" t="s">
        <v>52512</v>
      </c>
      <c r="AF2519" s="6" t="s">
        <v>90</v>
      </c>
      <c r="AG2519" s="6" t="s">
        <v>8307</v>
      </c>
    </row>
    <row r="2520" spans="29:33" x14ac:dyDescent="0.25">
      <c r="AC2520">
        <v>2518</v>
      </c>
      <c r="AD2520" s="6" t="s">
        <v>8308</v>
      </c>
      <c r="AE2520" s="6" t="s">
        <v>51172</v>
      </c>
      <c r="AF2520" s="6" t="s">
        <v>51196</v>
      </c>
      <c r="AG2520" s="6" t="s">
        <v>8309</v>
      </c>
    </row>
    <row r="2521" spans="29:33" x14ac:dyDescent="0.25">
      <c r="AC2521">
        <v>2519</v>
      </c>
      <c r="AD2521" s="6" t="s">
        <v>8310</v>
      </c>
      <c r="AE2521" s="6" t="s">
        <v>51271</v>
      </c>
      <c r="AF2521" s="6" t="s">
        <v>51234</v>
      </c>
      <c r="AG2521" s="6" t="s">
        <v>8311</v>
      </c>
    </row>
    <row r="2522" spans="29:33" x14ac:dyDescent="0.25">
      <c r="AC2522">
        <v>2520</v>
      </c>
      <c r="AD2522" s="6" t="s">
        <v>8312</v>
      </c>
      <c r="AE2522" s="6" t="s">
        <v>52413</v>
      </c>
      <c r="AF2522" s="6" t="s">
        <v>90</v>
      </c>
      <c r="AG2522" s="6" t="s">
        <v>8313</v>
      </c>
    </row>
    <row r="2523" spans="29:33" x14ac:dyDescent="0.25">
      <c r="AC2523">
        <v>2521</v>
      </c>
      <c r="AD2523" s="6" t="s">
        <v>8314</v>
      </c>
      <c r="AE2523" s="6" t="s">
        <v>51649</v>
      </c>
      <c r="AF2523" s="6" t="s">
        <v>90</v>
      </c>
      <c r="AG2523" s="6" t="s">
        <v>8315</v>
      </c>
    </row>
    <row r="2524" spans="29:33" x14ac:dyDescent="0.25">
      <c r="AC2524">
        <v>2522</v>
      </c>
      <c r="AD2524" s="6" t="s">
        <v>8316</v>
      </c>
      <c r="AE2524" s="6" t="s">
        <v>49760</v>
      </c>
      <c r="AF2524" s="6" t="s">
        <v>49764</v>
      </c>
      <c r="AG2524" s="6" t="s">
        <v>8317</v>
      </c>
    </row>
    <row r="2525" spans="29:33" x14ac:dyDescent="0.25">
      <c r="AC2525">
        <v>2523</v>
      </c>
      <c r="AD2525" s="6" t="s">
        <v>8318</v>
      </c>
      <c r="AE2525" s="6" t="s">
        <v>49926</v>
      </c>
      <c r="AF2525" s="6" t="s">
        <v>50050</v>
      </c>
      <c r="AG2525" s="6" t="s">
        <v>8319</v>
      </c>
    </row>
    <row r="2526" spans="29:33" x14ac:dyDescent="0.25">
      <c r="AC2526">
        <v>2524</v>
      </c>
      <c r="AD2526" s="6" t="s">
        <v>8320</v>
      </c>
      <c r="AE2526" s="6" t="s">
        <v>51689</v>
      </c>
      <c r="AF2526" s="6" t="s">
        <v>90</v>
      </c>
      <c r="AG2526" s="6" t="s">
        <v>8321</v>
      </c>
    </row>
    <row r="2527" spans="29:33" x14ac:dyDescent="0.25">
      <c r="AC2527">
        <v>2525</v>
      </c>
      <c r="AD2527" s="6" t="s">
        <v>8322</v>
      </c>
      <c r="AE2527" s="6" t="s">
        <v>51009</v>
      </c>
      <c r="AF2527" s="6" t="s">
        <v>50827</v>
      </c>
      <c r="AG2527" s="6" t="s">
        <v>8323</v>
      </c>
    </row>
    <row r="2528" spans="29:33" x14ac:dyDescent="0.25">
      <c r="AC2528">
        <v>2526</v>
      </c>
      <c r="AD2528" s="6" t="s">
        <v>8324</v>
      </c>
      <c r="AE2528" s="6" t="s">
        <v>51548</v>
      </c>
      <c r="AF2528" s="6" t="s">
        <v>51478</v>
      </c>
      <c r="AG2528" s="6" t="s">
        <v>8325</v>
      </c>
    </row>
    <row r="2529" spans="29:33" x14ac:dyDescent="0.25">
      <c r="AC2529">
        <v>2527</v>
      </c>
      <c r="AD2529" s="6" t="s">
        <v>8326</v>
      </c>
      <c r="AE2529" s="6" t="s">
        <v>49386</v>
      </c>
      <c r="AF2529" s="6" t="s">
        <v>90</v>
      </c>
      <c r="AG2529" s="6" t="s">
        <v>8327</v>
      </c>
    </row>
    <row r="2530" spans="29:33" x14ac:dyDescent="0.25">
      <c r="AC2530">
        <v>2528</v>
      </c>
      <c r="AD2530" s="6" t="s">
        <v>8328</v>
      </c>
      <c r="AE2530" s="6" t="s">
        <v>49764</v>
      </c>
      <c r="AF2530" s="6" t="s">
        <v>90</v>
      </c>
      <c r="AG2530" s="6" t="s">
        <v>8329</v>
      </c>
    </row>
    <row r="2531" spans="29:33" x14ac:dyDescent="0.25">
      <c r="AC2531">
        <v>2529</v>
      </c>
      <c r="AD2531" s="6" t="s">
        <v>8330</v>
      </c>
      <c r="AE2531" s="6" t="s">
        <v>50058</v>
      </c>
      <c r="AF2531" s="6" t="s">
        <v>50064</v>
      </c>
      <c r="AG2531" s="6" t="s">
        <v>8331</v>
      </c>
    </row>
    <row r="2532" spans="29:33" x14ac:dyDescent="0.25">
      <c r="AC2532">
        <v>2530</v>
      </c>
      <c r="AD2532" s="6" t="s">
        <v>8332</v>
      </c>
      <c r="AE2532" s="6" t="s">
        <v>49176</v>
      </c>
      <c r="AF2532" s="6" t="s">
        <v>90</v>
      </c>
      <c r="AG2532" s="6" t="s">
        <v>8333</v>
      </c>
    </row>
    <row r="2533" spans="29:33" x14ac:dyDescent="0.25">
      <c r="AC2533">
        <v>2531</v>
      </c>
      <c r="AD2533" s="6" t="s">
        <v>8334</v>
      </c>
      <c r="AE2533" s="6" t="s">
        <v>50970</v>
      </c>
      <c r="AF2533" s="6" t="s">
        <v>90</v>
      </c>
      <c r="AG2533" s="6" t="s">
        <v>8335</v>
      </c>
    </row>
    <row r="2534" spans="29:33" x14ac:dyDescent="0.25">
      <c r="AC2534">
        <v>2532</v>
      </c>
      <c r="AD2534" s="6" t="s">
        <v>8336</v>
      </c>
      <c r="AE2534" s="6" t="s">
        <v>51645</v>
      </c>
      <c r="AF2534" s="6" t="s">
        <v>51649</v>
      </c>
      <c r="AG2534" s="6" t="s">
        <v>8337</v>
      </c>
    </row>
    <row r="2535" spans="29:33" x14ac:dyDescent="0.25">
      <c r="AC2535">
        <v>2533</v>
      </c>
      <c r="AD2535" s="6" t="s">
        <v>8338</v>
      </c>
      <c r="AE2535" s="6" t="s">
        <v>50636</v>
      </c>
      <c r="AF2535" s="6" t="s">
        <v>90</v>
      </c>
      <c r="AG2535" s="6" t="s">
        <v>8339</v>
      </c>
    </row>
    <row r="2536" spans="29:33" x14ac:dyDescent="0.25">
      <c r="AC2536">
        <v>2534</v>
      </c>
      <c r="AD2536" s="6" t="s">
        <v>8340</v>
      </c>
      <c r="AE2536" s="6" t="s">
        <v>49038</v>
      </c>
      <c r="AF2536" s="6" t="s">
        <v>51285</v>
      </c>
      <c r="AG2536" s="6" t="s">
        <v>8341</v>
      </c>
    </row>
    <row r="2537" spans="29:33" x14ac:dyDescent="0.25">
      <c r="AC2537">
        <v>2535</v>
      </c>
      <c r="AD2537" s="6" t="s">
        <v>8342</v>
      </c>
      <c r="AE2537" s="6" t="s">
        <v>50277</v>
      </c>
      <c r="AF2537" s="6" t="s">
        <v>50424</v>
      </c>
      <c r="AG2537" s="6" t="s">
        <v>8343</v>
      </c>
    </row>
    <row r="2538" spans="29:33" x14ac:dyDescent="0.25">
      <c r="AC2538">
        <v>2536</v>
      </c>
      <c r="AD2538" s="6" t="s">
        <v>8344</v>
      </c>
      <c r="AE2538" s="6" t="s">
        <v>52498</v>
      </c>
      <c r="AF2538" s="6" t="s">
        <v>90</v>
      </c>
      <c r="AG2538" s="6" t="s">
        <v>8345</v>
      </c>
    </row>
    <row r="2539" spans="29:33" x14ac:dyDescent="0.25">
      <c r="AC2539">
        <v>2537</v>
      </c>
      <c r="AD2539" s="6" t="s">
        <v>8346</v>
      </c>
      <c r="AE2539" s="6" t="s">
        <v>51796</v>
      </c>
      <c r="AF2539" s="6" t="s">
        <v>90</v>
      </c>
      <c r="AG2539" s="6" t="s">
        <v>8347</v>
      </c>
    </row>
    <row r="2540" spans="29:33" x14ac:dyDescent="0.25">
      <c r="AC2540">
        <v>2538</v>
      </c>
      <c r="AD2540" s="6" t="s">
        <v>8348</v>
      </c>
      <c r="AE2540" s="6" t="s">
        <v>50804</v>
      </c>
      <c r="AF2540" s="6" t="s">
        <v>51649</v>
      </c>
      <c r="AG2540" s="6" t="s">
        <v>8349</v>
      </c>
    </row>
    <row r="2541" spans="29:33" x14ac:dyDescent="0.25">
      <c r="AC2541">
        <v>2539</v>
      </c>
      <c r="AD2541" s="6" t="s">
        <v>8350</v>
      </c>
      <c r="AE2541" s="6" t="s">
        <v>49988</v>
      </c>
      <c r="AF2541" s="6" t="s">
        <v>90</v>
      </c>
      <c r="AG2541" s="6" t="s">
        <v>8351</v>
      </c>
    </row>
    <row r="2542" spans="29:33" x14ac:dyDescent="0.25">
      <c r="AC2542">
        <v>2540</v>
      </c>
      <c r="AD2542" s="6" t="s">
        <v>8352</v>
      </c>
      <c r="AE2542" s="6" t="s">
        <v>49563</v>
      </c>
      <c r="AF2542" s="6" t="s">
        <v>90</v>
      </c>
      <c r="AG2542" s="6" t="s">
        <v>8353</v>
      </c>
    </row>
    <row r="2543" spans="29:33" x14ac:dyDescent="0.25">
      <c r="AC2543">
        <v>2541</v>
      </c>
      <c r="AD2543" s="6" t="s">
        <v>8354</v>
      </c>
      <c r="AE2543" s="6" t="s">
        <v>51415</v>
      </c>
      <c r="AF2543" s="6" t="s">
        <v>90</v>
      </c>
      <c r="AG2543" s="6" t="s">
        <v>8355</v>
      </c>
    </row>
    <row r="2544" spans="29:33" x14ac:dyDescent="0.25">
      <c r="AC2544">
        <v>2542</v>
      </c>
      <c r="AD2544" s="6" t="s">
        <v>8356</v>
      </c>
      <c r="AE2544" s="6" t="s">
        <v>49512</v>
      </c>
      <c r="AF2544" s="6" t="s">
        <v>49506</v>
      </c>
      <c r="AG2544" s="6" t="s">
        <v>8357</v>
      </c>
    </row>
    <row r="2545" spans="29:33" x14ac:dyDescent="0.25">
      <c r="AC2545">
        <v>2543</v>
      </c>
      <c r="AD2545" s="6" t="s">
        <v>8358</v>
      </c>
      <c r="AE2545" s="6" t="s">
        <v>50488</v>
      </c>
      <c r="AF2545" s="6" t="s">
        <v>90</v>
      </c>
      <c r="AG2545" s="6" t="s">
        <v>8359</v>
      </c>
    </row>
    <row r="2546" spans="29:33" x14ac:dyDescent="0.25">
      <c r="AC2546">
        <v>2544</v>
      </c>
      <c r="AD2546" s="6" t="s">
        <v>8360</v>
      </c>
      <c r="AE2546" s="6" t="s">
        <v>49721</v>
      </c>
      <c r="AF2546" s="6" t="s">
        <v>49915</v>
      </c>
      <c r="AG2546" s="6" t="s">
        <v>8361</v>
      </c>
    </row>
    <row r="2547" spans="29:33" x14ac:dyDescent="0.25">
      <c r="AC2547">
        <v>2545</v>
      </c>
      <c r="AD2547" s="6" t="s">
        <v>8362</v>
      </c>
      <c r="AE2547" s="6" t="s">
        <v>52297</v>
      </c>
      <c r="AF2547" s="6" t="s">
        <v>90</v>
      </c>
      <c r="AG2547" s="6" t="s">
        <v>8363</v>
      </c>
    </row>
    <row r="2548" spans="29:33" x14ac:dyDescent="0.25">
      <c r="AC2548">
        <v>2546</v>
      </c>
      <c r="AD2548" s="6" t="s">
        <v>8364</v>
      </c>
      <c r="AE2548" s="6" t="s">
        <v>52468</v>
      </c>
      <c r="AF2548" s="6" t="s">
        <v>51030</v>
      </c>
      <c r="AG2548" s="6" t="s">
        <v>8365</v>
      </c>
    </row>
    <row r="2549" spans="29:33" x14ac:dyDescent="0.25">
      <c r="AC2549">
        <v>2547</v>
      </c>
      <c r="AD2549" s="6" t="s">
        <v>8366</v>
      </c>
      <c r="AE2549" s="6" t="s">
        <v>48709</v>
      </c>
      <c r="AF2549" s="6" t="s">
        <v>90</v>
      </c>
      <c r="AG2549" s="6" t="s">
        <v>8367</v>
      </c>
    </row>
    <row r="2550" spans="29:33" x14ac:dyDescent="0.25">
      <c r="AC2550">
        <v>2548</v>
      </c>
      <c r="AD2550" s="6" t="s">
        <v>8368</v>
      </c>
      <c r="AE2550" s="6" t="s">
        <v>50351</v>
      </c>
      <c r="AF2550" s="6" t="s">
        <v>90</v>
      </c>
      <c r="AG2550" s="6" t="s">
        <v>8369</v>
      </c>
    </row>
    <row r="2551" spans="29:33" x14ac:dyDescent="0.25">
      <c r="AC2551">
        <v>2549</v>
      </c>
      <c r="AD2551" s="6" t="s">
        <v>8370</v>
      </c>
      <c r="AE2551" s="6" t="s">
        <v>48717</v>
      </c>
      <c r="AF2551" s="6" t="s">
        <v>48625</v>
      </c>
      <c r="AG2551" s="6" t="s">
        <v>8371</v>
      </c>
    </row>
    <row r="2552" spans="29:33" x14ac:dyDescent="0.25">
      <c r="AC2552">
        <v>2550</v>
      </c>
      <c r="AD2552" s="6" t="s">
        <v>8372</v>
      </c>
      <c r="AE2552" s="6" t="s">
        <v>51504</v>
      </c>
      <c r="AF2552" s="6" t="s">
        <v>90</v>
      </c>
      <c r="AG2552" s="6" t="s">
        <v>8373</v>
      </c>
    </row>
    <row r="2553" spans="29:33" x14ac:dyDescent="0.25">
      <c r="AC2553">
        <v>2551</v>
      </c>
      <c r="AD2553" s="6" t="s">
        <v>8374</v>
      </c>
      <c r="AE2553" s="6" t="s">
        <v>51392</v>
      </c>
      <c r="AF2553" s="6" t="s">
        <v>90</v>
      </c>
      <c r="AG2553" s="6" t="s">
        <v>8375</v>
      </c>
    </row>
    <row r="2554" spans="29:33" x14ac:dyDescent="0.25">
      <c r="AC2554">
        <v>2552</v>
      </c>
      <c r="AD2554" s="6" t="s">
        <v>8376</v>
      </c>
      <c r="AE2554" s="6" t="s">
        <v>50681</v>
      </c>
      <c r="AF2554" s="6" t="s">
        <v>49577</v>
      </c>
      <c r="AG2554" s="6" t="s">
        <v>8377</v>
      </c>
    </row>
    <row r="2555" spans="29:33" x14ac:dyDescent="0.25">
      <c r="AC2555">
        <v>2553</v>
      </c>
      <c r="AD2555" s="6" t="s">
        <v>8378</v>
      </c>
      <c r="AE2555" s="6" t="s">
        <v>50488</v>
      </c>
      <c r="AF2555" s="6" t="s">
        <v>50470</v>
      </c>
      <c r="AG2555" s="6" t="s">
        <v>8379</v>
      </c>
    </row>
    <row r="2556" spans="29:33" x14ac:dyDescent="0.25">
      <c r="AC2556">
        <v>2554</v>
      </c>
      <c r="AD2556" s="6" t="s">
        <v>8380</v>
      </c>
      <c r="AE2556" s="6" t="s">
        <v>50720</v>
      </c>
      <c r="AF2556" s="6" t="s">
        <v>50549</v>
      </c>
      <c r="AG2556" s="6" t="s">
        <v>8381</v>
      </c>
    </row>
    <row r="2557" spans="29:33" x14ac:dyDescent="0.25">
      <c r="AC2557">
        <v>2555</v>
      </c>
      <c r="AD2557" s="6" t="s">
        <v>8382</v>
      </c>
      <c r="AE2557" s="6" t="s">
        <v>49052</v>
      </c>
      <c r="AF2557" s="6" t="s">
        <v>90</v>
      </c>
      <c r="AG2557" s="6" t="s">
        <v>8383</v>
      </c>
    </row>
    <row r="2558" spans="29:33" x14ac:dyDescent="0.25">
      <c r="AC2558">
        <v>2556</v>
      </c>
      <c r="AD2558" s="6" t="s">
        <v>8384</v>
      </c>
      <c r="AE2558" s="6" t="s">
        <v>51574</v>
      </c>
      <c r="AF2558" s="6" t="s">
        <v>50827</v>
      </c>
      <c r="AG2558" s="6" t="s">
        <v>8385</v>
      </c>
    </row>
    <row r="2559" spans="29:33" x14ac:dyDescent="0.25">
      <c r="AC2559">
        <v>2557</v>
      </c>
      <c r="AD2559" s="6" t="s">
        <v>8386</v>
      </c>
      <c r="AE2559" s="6" t="s">
        <v>52392</v>
      </c>
      <c r="AF2559" s="6" t="s">
        <v>90</v>
      </c>
      <c r="AG2559" s="6" t="s">
        <v>8387</v>
      </c>
    </row>
    <row r="2560" spans="29:33" x14ac:dyDescent="0.25">
      <c r="AC2560">
        <v>2558</v>
      </c>
      <c r="AD2560" s="6" t="s">
        <v>8388</v>
      </c>
      <c r="AE2560" s="6" t="s">
        <v>49329</v>
      </c>
      <c r="AF2560" s="6" t="s">
        <v>50206</v>
      </c>
      <c r="AG2560" s="6" t="s">
        <v>8389</v>
      </c>
    </row>
    <row r="2561" spans="29:33" x14ac:dyDescent="0.25">
      <c r="AC2561">
        <v>2559</v>
      </c>
      <c r="AD2561" s="6" t="s">
        <v>8390</v>
      </c>
      <c r="AE2561" s="6" t="s">
        <v>49168</v>
      </c>
      <c r="AF2561" s="6" t="s">
        <v>50491</v>
      </c>
      <c r="AG2561" s="6" t="s">
        <v>8391</v>
      </c>
    </row>
    <row r="2562" spans="29:33" x14ac:dyDescent="0.25">
      <c r="AC2562">
        <v>2560</v>
      </c>
      <c r="AD2562" s="6" t="s">
        <v>8392</v>
      </c>
      <c r="AE2562" s="6" t="s">
        <v>49049</v>
      </c>
      <c r="AF2562" s="6" t="s">
        <v>49101</v>
      </c>
      <c r="AG2562" s="6" t="s">
        <v>8393</v>
      </c>
    </row>
    <row r="2563" spans="29:33" x14ac:dyDescent="0.25">
      <c r="AC2563">
        <v>2561</v>
      </c>
      <c r="AD2563" s="6" t="s">
        <v>8394</v>
      </c>
      <c r="AE2563" s="6" t="s">
        <v>50607</v>
      </c>
      <c r="AF2563" s="6" t="s">
        <v>50549</v>
      </c>
      <c r="AG2563" s="6" t="s">
        <v>8395</v>
      </c>
    </row>
    <row r="2564" spans="29:33" x14ac:dyDescent="0.25">
      <c r="AC2564">
        <v>2562</v>
      </c>
      <c r="AD2564" s="6" t="s">
        <v>8396</v>
      </c>
      <c r="AE2564" s="6" t="s">
        <v>49850</v>
      </c>
      <c r="AF2564" s="6" t="s">
        <v>50285</v>
      </c>
      <c r="AG2564" s="6" t="s">
        <v>8397</v>
      </c>
    </row>
    <row r="2565" spans="29:33" x14ac:dyDescent="0.25">
      <c r="AC2565">
        <v>2563</v>
      </c>
      <c r="AD2565" s="6" t="s">
        <v>8398</v>
      </c>
      <c r="AE2565" s="6" t="s">
        <v>48920</v>
      </c>
      <c r="AF2565" s="6" t="s">
        <v>90</v>
      </c>
      <c r="AG2565" s="6" t="s">
        <v>8399</v>
      </c>
    </row>
    <row r="2566" spans="29:33" x14ac:dyDescent="0.25">
      <c r="AC2566">
        <v>2564</v>
      </c>
      <c r="AD2566" s="6" t="s">
        <v>8400</v>
      </c>
      <c r="AE2566" s="6" t="s">
        <v>52155</v>
      </c>
      <c r="AF2566" s="6" t="s">
        <v>52150</v>
      </c>
      <c r="AG2566" s="6" t="s">
        <v>8401</v>
      </c>
    </row>
    <row r="2567" spans="29:33" x14ac:dyDescent="0.25">
      <c r="AC2567">
        <v>2565</v>
      </c>
      <c r="AD2567" s="6" t="s">
        <v>8402</v>
      </c>
      <c r="AE2567" s="6" t="s">
        <v>51502</v>
      </c>
      <c r="AF2567" s="6" t="s">
        <v>90</v>
      </c>
      <c r="AG2567" s="6" t="s">
        <v>8403</v>
      </c>
    </row>
    <row r="2568" spans="29:33" x14ac:dyDescent="0.25">
      <c r="AC2568">
        <v>2566</v>
      </c>
      <c r="AD2568" s="6" t="s">
        <v>8404</v>
      </c>
      <c r="AE2568" s="6" t="s">
        <v>49214</v>
      </c>
      <c r="AF2568" s="6" t="s">
        <v>49208</v>
      </c>
      <c r="AG2568" s="6" t="s">
        <v>8405</v>
      </c>
    </row>
    <row r="2569" spans="29:33" x14ac:dyDescent="0.25">
      <c r="AC2569">
        <v>2567</v>
      </c>
      <c r="AD2569" s="6" t="s">
        <v>8406</v>
      </c>
      <c r="AE2569" s="6" t="s">
        <v>49893</v>
      </c>
      <c r="AF2569" s="6" t="s">
        <v>90</v>
      </c>
      <c r="AG2569" s="6" t="s">
        <v>8407</v>
      </c>
    </row>
    <row r="2570" spans="29:33" x14ac:dyDescent="0.25">
      <c r="AC2570">
        <v>2568</v>
      </c>
      <c r="AD2570" s="6" t="s">
        <v>8408</v>
      </c>
      <c r="AE2570" s="6" t="s">
        <v>50473</v>
      </c>
      <c r="AF2570" s="6" t="s">
        <v>51013</v>
      </c>
      <c r="AG2570" s="6" t="s">
        <v>8409</v>
      </c>
    </row>
    <row r="2571" spans="29:33" x14ac:dyDescent="0.25">
      <c r="AC2571">
        <v>2569</v>
      </c>
      <c r="AD2571" s="6" t="s">
        <v>8410</v>
      </c>
      <c r="AE2571" s="6" t="s">
        <v>50459</v>
      </c>
      <c r="AF2571" s="6" t="s">
        <v>50454</v>
      </c>
      <c r="AG2571" s="6" t="s">
        <v>8411</v>
      </c>
    </row>
    <row r="2572" spans="29:33" x14ac:dyDescent="0.25">
      <c r="AC2572">
        <v>2570</v>
      </c>
      <c r="AD2572" s="6" t="s">
        <v>8412</v>
      </c>
      <c r="AE2572" s="6" t="s">
        <v>50521</v>
      </c>
      <c r="AF2572" s="6" t="s">
        <v>48916</v>
      </c>
      <c r="AG2572" s="6" t="s">
        <v>8413</v>
      </c>
    </row>
    <row r="2573" spans="29:33" x14ac:dyDescent="0.25">
      <c r="AC2573">
        <v>2571</v>
      </c>
      <c r="AD2573" s="6" t="s">
        <v>8414</v>
      </c>
      <c r="AE2573" s="6" t="s">
        <v>50088</v>
      </c>
      <c r="AF2573" s="6" t="s">
        <v>50084</v>
      </c>
      <c r="AG2573" s="6" t="s">
        <v>8415</v>
      </c>
    </row>
    <row r="2574" spans="29:33" x14ac:dyDescent="0.25">
      <c r="AC2574">
        <v>2572</v>
      </c>
      <c r="AD2574" s="6" t="s">
        <v>8416</v>
      </c>
      <c r="AE2574" s="6" t="s">
        <v>52444</v>
      </c>
      <c r="AF2574" s="6" t="s">
        <v>51378</v>
      </c>
      <c r="AG2574" s="6" t="s">
        <v>8417</v>
      </c>
    </row>
    <row r="2575" spans="29:33" x14ac:dyDescent="0.25">
      <c r="AC2575">
        <v>2573</v>
      </c>
      <c r="AD2575" s="6" t="s">
        <v>8418</v>
      </c>
      <c r="AE2575" s="6" t="s">
        <v>51364</v>
      </c>
      <c r="AF2575" s="6" t="s">
        <v>50404</v>
      </c>
      <c r="AG2575" s="6" t="s">
        <v>8419</v>
      </c>
    </row>
    <row r="2576" spans="29:33" x14ac:dyDescent="0.25">
      <c r="AC2576">
        <v>2574</v>
      </c>
      <c r="AD2576" s="6" t="s">
        <v>8420</v>
      </c>
      <c r="AE2576" s="6" t="s">
        <v>50078</v>
      </c>
      <c r="AF2576" s="6" t="s">
        <v>49372</v>
      </c>
      <c r="AG2576" s="6" t="s">
        <v>8421</v>
      </c>
    </row>
    <row r="2577" spans="29:33" x14ac:dyDescent="0.25">
      <c r="AC2577">
        <v>2575</v>
      </c>
      <c r="AD2577" s="6" t="s">
        <v>8422</v>
      </c>
      <c r="AE2577" s="6" t="s">
        <v>50093</v>
      </c>
      <c r="AF2577" s="6" t="s">
        <v>90</v>
      </c>
      <c r="AG2577" s="6" t="s">
        <v>8423</v>
      </c>
    </row>
    <row r="2578" spans="29:33" x14ac:dyDescent="0.25">
      <c r="AC2578">
        <v>2576</v>
      </c>
      <c r="AD2578" s="6" t="s">
        <v>8424</v>
      </c>
      <c r="AE2578" s="6" t="s">
        <v>52453</v>
      </c>
      <c r="AF2578" s="6" t="s">
        <v>50447</v>
      </c>
      <c r="AG2578" s="6" t="s">
        <v>8425</v>
      </c>
    </row>
    <row r="2579" spans="29:33" x14ac:dyDescent="0.25">
      <c r="AC2579">
        <v>2577</v>
      </c>
      <c r="AD2579" s="6" t="s">
        <v>8426</v>
      </c>
      <c r="AE2579" s="6" t="s">
        <v>52085</v>
      </c>
      <c r="AF2579" s="6" t="s">
        <v>50700</v>
      </c>
      <c r="AG2579" s="6" t="s">
        <v>8427</v>
      </c>
    </row>
    <row r="2580" spans="29:33" x14ac:dyDescent="0.25">
      <c r="AC2580">
        <v>2578</v>
      </c>
      <c r="AD2580" s="6" t="s">
        <v>8428</v>
      </c>
      <c r="AE2580" s="6" t="s">
        <v>52491</v>
      </c>
      <c r="AF2580" s="6" t="s">
        <v>90</v>
      </c>
      <c r="AG2580" s="6" t="s">
        <v>8429</v>
      </c>
    </row>
    <row r="2581" spans="29:33" x14ac:dyDescent="0.25">
      <c r="AC2581">
        <v>2579</v>
      </c>
      <c r="AD2581" s="6" t="s">
        <v>8430</v>
      </c>
      <c r="AE2581" s="6" t="s">
        <v>52011</v>
      </c>
      <c r="AF2581" s="6" t="s">
        <v>52026</v>
      </c>
      <c r="AG2581" s="6" t="s">
        <v>8431</v>
      </c>
    </row>
    <row r="2582" spans="29:33" x14ac:dyDescent="0.25">
      <c r="AC2582">
        <v>2580</v>
      </c>
      <c r="AD2582" s="6" t="s">
        <v>8432</v>
      </c>
      <c r="AE2582" s="6" t="s">
        <v>50974</v>
      </c>
      <c r="AF2582" s="6" t="s">
        <v>90</v>
      </c>
      <c r="AG2582" s="6" t="s">
        <v>8433</v>
      </c>
    </row>
    <row r="2583" spans="29:33" x14ac:dyDescent="0.25">
      <c r="AC2583">
        <v>2581</v>
      </c>
      <c r="AD2583" s="6" t="s">
        <v>8434</v>
      </c>
      <c r="AE2583" s="6" t="s">
        <v>52487</v>
      </c>
      <c r="AF2583" s="6" t="s">
        <v>51457</v>
      </c>
      <c r="AG2583" s="6" t="s">
        <v>8435</v>
      </c>
    </row>
    <row r="2584" spans="29:33" x14ac:dyDescent="0.25">
      <c r="AC2584">
        <v>2582</v>
      </c>
      <c r="AD2584" s="6" t="s">
        <v>8436</v>
      </c>
      <c r="AE2584" s="6" t="s">
        <v>51689</v>
      </c>
      <c r="AF2584" s="6" t="s">
        <v>90</v>
      </c>
      <c r="AG2584" s="6" t="s">
        <v>8437</v>
      </c>
    </row>
    <row r="2585" spans="29:33" x14ac:dyDescent="0.25">
      <c r="AC2585">
        <v>2583</v>
      </c>
      <c r="AD2585" s="6" t="s">
        <v>8438</v>
      </c>
      <c r="AE2585" s="6" t="s">
        <v>51378</v>
      </c>
      <c r="AF2585" s="6" t="s">
        <v>51771</v>
      </c>
      <c r="AG2585" s="6" t="s">
        <v>8439</v>
      </c>
    </row>
    <row r="2586" spans="29:33" x14ac:dyDescent="0.25">
      <c r="AC2586">
        <v>2584</v>
      </c>
      <c r="AD2586" s="6" t="s">
        <v>8440</v>
      </c>
      <c r="AE2586" s="6" t="s">
        <v>48963</v>
      </c>
      <c r="AF2586" s="6" t="s">
        <v>90</v>
      </c>
      <c r="AG2586" s="6" t="s">
        <v>8441</v>
      </c>
    </row>
    <row r="2587" spans="29:33" x14ac:dyDescent="0.25">
      <c r="AC2587">
        <v>2585</v>
      </c>
      <c r="AD2587" s="6" t="s">
        <v>8442</v>
      </c>
      <c r="AE2587" s="6" t="s">
        <v>49681</v>
      </c>
      <c r="AF2587" s="6" t="s">
        <v>49721</v>
      </c>
      <c r="AG2587" s="6" t="s">
        <v>8443</v>
      </c>
    </row>
    <row r="2588" spans="29:33" x14ac:dyDescent="0.25">
      <c r="AC2588">
        <v>2586</v>
      </c>
      <c r="AD2588" s="6" t="s">
        <v>8444</v>
      </c>
      <c r="AE2588" s="6" t="s">
        <v>52337</v>
      </c>
      <c r="AF2588" s="6" t="s">
        <v>90</v>
      </c>
      <c r="AG2588" s="6" t="s">
        <v>8445</v>
      </c>
    </row>
    <row r="2589" spans="29:33" x14ac:dyDescent="0.25">
      <c r="AC2589">
        <v>2587</v>
      </c>
      <c r="AD2589" s="6" t="s">
        <v>8446</v>
      </c>
      <c r="AE2589" s="6" t="s">
        <v>52407</v>
      </c>
      <c r="AF2589" s="6" t="s">
        <v>90</v>
      </c>
      <c r="AG2589" s="6" t="s">
        <v>8447</v>
      </c>
    </row>
    <row r="2590" spans="29:33" x14ac:dyDescent="0.25">
      <c r="AC2590">
        <v>2588</v>
      </c>
      <c r="AD2590" s="6" t="s">
        <v>8448</v>
      </c>
      <c r="AE2590" s="6" t="s">
        <v>51655</v>
      </c>
      <c r="AF2590" s="6" t="s">
        <v>90</v>
      </c>
      <c r="AG2590" s="6" t="s">
        <v>8449</v>
      </c>
    </row>
    <row r="2591" spans="29:33" x14ac:dyDescent="0.25">
      <c r="AC2591">
        <v>2589</v>
      </c>
      <c r="AD2591" s="6" t="s">
        <v>8450</v>
      </c>
      <c r="AE2591" s="6" t="s">
        <v>49818</v>
      </c>
      <c r="AF2591" s="6" t="s">
        <v>49398</v>
      </c>
      <c r="AG2591" s="6" t="s">
        <v>8451</v>
      </c>
    </row>
    <row r="2592" spans="29:33" x14ac:dyDescent="0.25">
      <c r="AC2592">
        <v>2590</v>
      </c>
      <c r="AD2592" s="6" t="s">
        <v>8452</v>
      </c>
      <c r="AE2592" s="6" t="s">
        <v>49216</v>
      </c>
      <c r="AF2592" s="6" t="s">
        <v>49245</v>
      </c>
      <c r="AG2592" s="6" t="s">
        <v>8453</v>
      </c>
    </row>
    <row r="2593" spans="29:33" x14ac:dyDescent="0.25">
      <c r="AC2593">
        <v>2591</v>
      </c>
      <c r="AD2593" s="6" t="s">
        <v>8454</v>
      </c>
      <c r="AE2593" s="6" t="s">
        <v>51293</v>
      </c>
      <c r="AF2593" s="6" t="s">
        <v>90</v>
      </c>
      <c r="AG2593" s="6" t="s">
        <v>8455</v>
      </c>
    </row>
    <row r="2594" spans="29:33" x14ac:dyDescent="0.25">
      <c r="AC2594">
        <v>2592</v>
      </c>
      <c r="AD2594" s="6" t="s">
        <v>8456</v>
      </c>
      <c r="AE2594" s="6" t="s">
        <v>48813</v>
      </c>
      <c r="AF2594" s="6" t="s">
        <v>90</v>
      </c>
      <c r="AG2594" s="6" t="s">
        <v>8457</v>
      </c>
    </row>
    <row r="2595" spans="29:33" x14ac:dyDescent="0.25">
      <c r="AC2595">
        <v>2593</v>
      </c>
      <c r="AD2595" s="6" t="s">
        <v>8458</v>
      </c>
      <c r="AE2595" s="6" t="s">
        <v>50054</v>
      </c>
      <c r="AF2595" s="6" t="s">
        <v>49675</v>
      </c>
      <c r="AG2595" s="6" t="s">
        <v>8459</v>
      </c>
    </row>
    <row r="2596" spans="29:33" x14ac:dyDescent="0.25">
      <c r="AC2596">
        <v>2594</v>
      </c>
      <c r="AD2596" s="6" t="s">
        <v>8460</v>
      </c>
      <c r="AE2596" s="6" t="s">
        <v>52340</v>
      </c>
      <c r="AF2596" s="6" t="s">
        <v>90</v>
      </c>
      <c r="AG2596" s="6" t="s">
        <v>8461</v>
      </c>
    </row>
    <row r="2597" spans="29:33" x14ac:dyDescent="0.25">
      <c r="AC2597">
        <v>2595</v>
      </c>
      <c r="AD2597" s="6" t="s">
        <v>8462</v>
      </c>
      <c r="AE2597" s="6" t="s">
        <v>52494</v>
      </c>
      <c r="AF2597" s="6" t="s">
        <v>90</v>
      </c>
      <c r="AG2597" s="6" t="s">
        <v>8463</v>
      </c>
    </row>
    <row r="2598" spans="29:33" x14ac:dyDescent="0.25">
      <c r="AC2598">
        <v>2596</v>
      </c>
      <c r="AD2598" s="6" t="s">
        <v>8464</v>
      </c>
      <c r="AE2598" s="6" t="s">
        <v>49958</v>
      </c>
      <c r="AF2598" s="6" t="s">
        <v>51566</v>
      </c>
      <c r="AG2598" s="6" t="s">
        <v>8465</v>
      </c>
    </row>
    <row r="2599" spans="29:33" x14ac:dyDescent="0.25">
      <c r="AC2599">
        <v>2597</v>
      </c>
      <c r="AD2599" s="6" t="s">
        <v>8466</v>
      </c>
      <c r="AE2599" s="6" t="s">
        <v>49351</v>
      </c>
      <c r="AF2599" s="6" t="s">
        <v>49351</v>
      </c>
      <c r="AG2599" s="6" t="s">
        <v>8467</v>
      </c>
    </row>
    <row r="2600" spans="29:33" x14ac:dyDescent="0.25">
      <c r="AC2600">
        <v>2598</v>
      </c>
      <c r="AD2600" s="6" t="s">
        <v>8468</v>
      </c>
      <c r="AE2600" s="6" t="s">
        <v>50054</v>
      </c>
      <c r="AF2600" s="6" t="s">
        <v>90</v>
      </c>
      <c r="AG2600" s="6" t="s">
        <v>8469</v>
      </c>
    </row>
    <row r="2601" spans="29:33" x14ac:dyDescent="0.25">
      <c r="AC2601">
        <v>2599</v>
      </c>
      <c r="AD2601" s="6" t="s">
        <v>8470</v>
      </c>
      <c r="AE2601" s="6" t="s">
        <v>51879</v>
      </c>
      <c r="AF2601" s="6" t="s">
        <v>90</v>
      </c>
      <c r="AG2601" s="6" t="s">
        <v>8471</v>
      </c>
    </row>
    <row r="2602" spans="29:33" x14ac:dyDescent="0.25">
      <c r="AC2602">
        <v>2600</v>
      </c>
      <c r="AD2602" s="6" t="s">
        <v>8472</v>
      </c>
      <c r="AE2602" s="6" t="s">
        <v>50895</v>
      </c>
      <c r="AF2602" s="6" t="s">
        <v>48855</v>
      </c>
      <c r="AG2602" s="6" t="s">
        <v>8473</v>
      </c>
    </row>
    <row r="2603" spans="29:33" x14ac:dyDescent="0.25">
      <c r="AC2603">
        <v>2601</v>
      </c>
      <c r="AD2603" s="6" t="s">
        <v>8474</v>
      </c>
      <c r="AE2603" s="6" t="s">
        <v>49024</v>
      </c>
      <c r="AF2603" s="6" t="s">
        <v>51423</v>
      </c>
      <c r="AG2603" s="6" t="s">
        <v>8475</v>
      </c>
    </row>
    <row r="2604" spans="29:33" x14ac:dyDescent="0.25">
      <c r="AC2604">
        <v>2602</v>
      </c>
      <c r="AD2604" s="6" t="s">
        <v>8476</v>
      </c>
      <c r="AE2604" s="6" t="s">
        <v>49776</v>
      </c>
      <c r="AF2604" s="6" t="s">
        <v>49867</v>
      </c>
      <c r="AG2604" s="6" t="s">
        <v>8477</v>
      </c>
    </row>
    <row r="2605" spans="29:33" x14ac:dyDescent="0.25">
      <c r="AC2605">
        <v>2603</v>
      </c>
      <c r="AD2605" s="6" t="s">
        <v>8478</v>
      </c>
      <c r="AE2605" s="6" t="s">
        <v>52533</v>
      </c>
      <c r="AF2605" s="6" t="s">
        <v>90</v>
      </c>
      <c r="AG2605" s="6" t="s">
        <v>8479</v>
      </c>
    </row>
    <row r="2606" spans="29:33" x14ac:dyDescent="0.25">
      <c r="AC2606">
        <v>2604</v>
      </c>
      <c r="AD2606" s="6" t="s">
        <v>8480</v>
      </c>
      <c r="AE2606" s="6" t="s">
        <v>48966</v>
      </c>
      <c r="AF2606" s="6" t="s">
        <v>48963</v>
      </c>
      <c r="AG2606" s="6" t="s">
        <v>8481</v>
      </c>
    </row>
    <row r="2607" spans="29:33" x14ac:dyDescent="0.25">
      <c r="AC2607">
        <v>2605</v>
      </c>
      <c r="AD2607" s="6" t="s">
        <v>8482</v>
      </c>
      <c r="AE2607" s="6" t="s">
        <v>52097</v>
      </c>
      <c r="AF2607" s="6" t="s">
        <v>90</v>
      </c>
      <c r="AG2607" s="6" t="s">
        <v>8483</v>
      </c>
    </row>
    <row r="2608" spans="29:33" x14ac:dyDescent="0.25">
      <c r="AC2608">
        <v>2606</v>
      </c>
      <c r="AD2608" s="6" t="s">
        <v>8484</v>
      </c>
      <c r="AE2608" s="6" t="s">
        <v>52038</v>
      </c>
      <c r="AF2608" s="6" t="s">
        <v>90</v>
      </c>
      <c r="AG2608" s="6" t="s">
        <v>8485</v>
      </c>
    </row>
    <row r="2609" spans="29:33" x14ac:dyDescent="0.25">
      <c r="AC2609">
        <v>2607</v>
      </c>
      <c r="AD2609" s="6" t="s">
        <v>8486</v>
      </c>
      <c r="AE2609" s="6" t="s">
        <v>51470</v>
      </c>
      <c r="AF2609" s="6" t="s">
        <v>90</v>
      </c>
      <c r="AG2609" s="6" t="s">
        <v>8487</v>
      </c>
    </row>
    <row r="2610" spans="29:33" x14ac:dyDescent="0.25">
      <c r="AC2610">
        <v>2608</v>
      </c>
      <c r="AD2610" s="6" t="s">
        <v>8488</v>
      </c>
      <c r="AE2610" s="6" t="s">
        <v>50970</v>
      </c>
      <c r="AF2610" s="6" t="s">
        <v>90</v>
      </c>
      <c r="AG2610" s="6" t="s">
        <v>8489</v>
      </c>
    </row>
    <row r="2611" spans="29:33" x14ac:dyDescent="0.25">
      <c r="AC2611">
        <v>2609</v>
      </c>
      <c r="AD2611" s="6" t="s">
        <v>8490</v>
      </c>
      <c r="AE2611" s="6" t="s">
        <v>52248</v>
      </c>
      <c r="AF2611" s="6" t="s">
        <v>90</v>
      </c>
      <c r="AG2611" s="6" t="s">
        <v>8491</v>
      </c>
    </row>
    <row r="2612" spans="29:33" x14ac:dyDescent="0.25">
      <c r="AC2612">
        <v>2610</v>
      </c>
      <c r="AD2612" s="6" t="s">
        <v>8492</v>
      </c>
      <c r="AE2612" s="6" t="s">
        <v>52500</v>
      </c>
      <c r="AF2612" s="6" t="s">
        <v>90</v>
      </c>
      <c r="AG2612" s="6" t="s">
        <v>8493</v>
      </c>
    </row>
    <row r="2613" spans="29:33" x14ac:dyDescent="0.25">
      <c r="AC2613">
        <v>2611</v>
      </c>
      <c r="AD2613" s="6" t="s">
        <v>8494</v>
      </c>
      <c r="AE2613" s="6" t="s">
        <v>51311</v>
      </c>
      <c r="AF2613" s="6" t="s">
        <v>52081</v>
      </c>
      <c r="AG2613" s="6" t="s">
        <v>8495</v>
      </c>
    </row>
    <row r="2614" spans="29:33" x14ac:dyDescent="0.25">
      <c r="AC2614">
        <v>2612</v>
      </c>
      <c r="AD2614" s="6" t="s">
        <v>8496</v>
      </c>
      <c r="AE2614" s="6" t="s">
        <v>48836</v>
      </c>
      <c r="AF2614" s="6" t="s">
        <v>90</v>
      </c>
      <c r="AG2614" s="6" t="s">
        <v>8497</v>
      </c>
    </row>
    <row r="2615" spans="29:33" x14ac:dyDescent="0.25">
      <c r="AC2615">
        <v>2613</v>
      </c>
      <c r="AD2615" s="6" t="s">
        <v>8498</v>
      </c>
      <c r="AE2615" s="6" t="s">
        <v>50243</v>
      </c>
      <c r="AF2615" s="6" t="s">
        <v>50357</v>
      </c>
      <c r="AG2615" s="6" t="s">
        <v>8499</v>
      </c>
    </row>
    <row r="2616" spans="29:33" x14ac:dyDescent="0.25">
      <c r="AC2616">
        <v>2614</v>
      </c>
      <c r="AD2616" s="6" t="s">
        <v>8500</v>
      </c>
      <c r="AE2616" s="6" t="s">
        <v>51258</v>
      </c>
      <c r="AF2616" s="6" t="s">
        <v>90</v>
      </c>
      <c r="AG2616" s="6" t="s">
        <v>8501</v>
      </c>
    </row>
    <row r="2617" spans="29:33" x14ac:dyDescent="0.25">
      <c r="AC2617">
        <v>2615</v>
      </c>
      <c r="AD2617" s="6" t="s">
        <v>8502</v>
      </c>
      <c r="AE2617" s="6" t="s">
        <v>50636</v>
      </c>
      <c r="AF2617" s="6" t="s">
        <v>49146</v>
      </c>
      <c r="AG2617" s="6" t="s">
        <v>8503</v>
      </c>
    </row>
    <row r="2618" spans="29:33" x14ac:dyDescent="0.25">
      <c r="AC2618">
        <v>2616</v>
      </c>
      <c r="AD2618" s="6" t="s">
        <v>8504</v>
      </c>
      <c r="AE2618" s="6" t="s">
        <v>50357</v>
      </c>
      <c r="AF2618" s="6" t="s">
        <v>49920</v>
      </c>
      <c r="AG2618" s="6" t="s">
        <v>8505</v>
      </c>
    </row>
    <row r="2619" spans="29:33" x14ac:dyDescent="0.25">
      <c r="AC2619">
        <v>2617</v>
      </c>
      <c r="AD2619" s="6" t="s">
        <v>8506</v>
      </c>
      <c r="AE2619" s="6" t="s">
        <v>50534</v>
      </c>
      <c r="AF2619" s="6" t="s">
        <v>52500</v>
      </c>
      <c r="AG2619" s="6" t="s">
        <v>8507</v>
      </c>
    </row>
    <row r="2620" spans="29:33" x14ac:dyDescent="0.25">
      <c r="AC2620">
        <v>2618</v>
      </c>
      <c r="AD2620" s="6" t="s">
        <v>8508</v>
      </c>
      <c r="AE2620" s="6" t="s">
        <v>52256</v>
      </c>
      <c r="AF2620" s="6" t="s">
        <v>49351</v>
      </c>
      <c r="AG2620" s="6" t="s">
        <v>8509</v>
      </c>
    </row>
    <row r="2621" spans="29:33" x14ac:dyDescent="0.25">
      <c r="AC2621">
        <v>2619</v>
      </c>
      <c r="AD2621" s="6" t="s">
        <v>8510</v>
      </c>
      <c r="AE2621" s="6" t="s">
        <v>50720</v>
      </c>
      <c r="AF2621" s="6" t="s">
        <v>50549</v>
      </c>
      <c r="AG2621" s="6" t="s">
        <v>8511</v>
      </c>
    </row>
    <row r="2622" spans="29:33" x14ac:dyDescent="0.25">
      <c r="AC2622">
        <v>2620</v>
      </c>
      <c r="AD2622" s="6" t="s">
        <v>8512</v>
      </c>
      <c r="AE2622" s="6" t="s">
        <v>52487</v>
      </c>
      <c r="AF2622" s="6" t="s">
        <v>90</v>
      </c>
      <c r="AG2622" s="6" t="s">
        <v>8513</v>
      </c>
    </row>
    <row r="2623" spans="29:33" x14ac:dyDescent="0.25">
      <c r="AC2623">
        <v>2621</v>
      </c>
      <c r="AD2623" s="6" t="s">
        <v>8514</v>
      </c>
      <c r="AE2623" s="6" t="s">
        <v>49920</v>
      </c>
      <c r="AF2623" s="6" t="s">
        <v>49940</v>
      </c>
      <c r="AG2623" s="6" t="s">
        <v>8515</v>
      </c>
    </row>
    <row r="2624" spans="29:33" x14ac:dyDescent="0.25">
      <c r="AC2624">
        <v>2622</v>
      </c>
      <c r="AD2624" s="6" t="s">
        <v>8516</v>
      </c>
      <c r="AE2624" s="6" t="s">
        <v>51907</v>
      </c>
      <c r="AF2624" s="6" t="s">
        <v>90</v>
      </c>
      <c r="AG2624" s="6" t="s">
        <v>8517</v>
      </c>
    </row>
    <row r="2625" spans="29:33" x14ac:dyDescent="0.25">
      <c r="AC2625">
        <v>2623</v>
      </c>
      <c r="AD2625" s="6" t="s">
        <v>8518</v>
      </c>
      <c r="AE2625" s="6" t="s">
        <v>50329</v>
      </c>
      <c r="AF2625" s="6" t="s">
        <v>90</v>
      </c>
      <c r="AG2625" s="6" t="s">
        <v>8519</v>
      </c>
    </row>
    <row r="2626" spans="29:33" x14ac:dyDescent="0.25">
      <c r="AC2626">
        <v>2624</v>
      </c>
      <c r="AD2626" s="6" t="s">
        <v>8520</v>
      </c>
      <c r="AE2626" s="6" t="s">
        <v>50379</v>
      </c>
      <c r="AF2626" s="6" t="s">
        <v>50015</v>
      </c>
      <c r="AG2626" s="6" t="s">
        <v>8521</v>
      </c>
    </row>
    <row r="2627" spans="29:33" x14ac:dyDescent="0.25">
      <c r="AC2627">
        <v>2625</v>
      </c>
      <c r="AD2627" s="6" t="s">
        <v>8522</v>
      </c>
      <c r="AE2627" s="6" t="s">
        <v>51771</v>
      </c>
      <c r="AF2627" s="6" t="s">
        <v>52192</v>
      </c>
      <c r="AG2627" s="6" t="s">
        <v>8523</v>
      </c>
    </row>
    <row r="2628" spans="29:33" x14ac:dyDescent="0.25">
      <c r="AC2628">
        <v>2626</v>
      </c>
      <c r="AD2628" s="6" t="s">
        <v>8524</v>
      </c>
      <c r="AE2628" s="6" t="s">
        <v>50787</v>
      </c>
      <c r="AF2628" s="6" t="s">
        <v>50941</v>
      </c>
      <c r="AG2628" s="6" t="s">
        <v>8525</v>
      </c>
    </row>
    <row r="2629" spans="29:33" x14ac:dyDescent="0.25">
      <c r="AC2629">
        <v>2627</v>
      </c>
      <c r="AD2629" s="6" t="s">
        <v>8526</v>
      </c>
      <c r="AE2629" s="6" t="s">
        <v>52021</v>
      </c>
      <c r="AF2629" s="6" t="s">
        <v>52089</v>
      </c>
      <c r="AG2629" s="6" t="s">
        <v>8527</v>
      </c>
    </row>
    <row r="2630" spans="29:33" x14ac:dyDescent="0.25">
      <c r="AC2630">
        <v>2628</v>
      </c>
      <c r="AD2630" s="6" t="s">
        <v>8528</v>
      </c>
      <c r="AE2630" s="6" t="s">
        <v>51724</v>
      </c>
      <c r="AF2630" s="6" t="s">
        <v>90</v>
      </c>
      <c r="AG2630" s="6" t="s">
        <v>8529</v>
      </c>
    </row>
    <row r="2631" spans="29:33" x14ac:dyDescent="0.25">
      <c r="AC2631">
        <v>2629</v>
      </c>
      <c r="AD2631" s="6" t="s">
        <v>1725</v>
      </c>
      <c r="AE2631" s="6" t="s">
        <v>48981</v>
      </c>
      <c r="AF2631" s="6" t="s">
        <v>90</v>
      </c>
      <c r="AG2631" s="6" t="s">
        <v>8530</v>
      </c>
    </row>
    <row r="2632" spans="29:33" x14ac:dyDescent="0.25">
      <c r="AC2632">
        <v>2630</v>
      </c>
      <c r="AD2632" s="6" t="s">
        <v>8531</v>
      </c>
      <c r="AE2632" s="6" t="s">
        <v>51706</v>
      </c>
      <c r="AF2632" s="6" t="s">
        <v>90</v>
      </c>
      <c r="AG2632" s="6" t="s">
        <v>8532</v>
      </c>
    </row>
    <row r="2633" spans="29:33" x14ac:dyDescent="0.25">
      <c r="AC2633">
        <v>2631</v>
      </c>
      <c r="AD2633" s="6" t="s">
        <v>8533</v>
      </c>
      <c r="AE2633" s="6" t="s">
        <v>52436</v>
      </c>
      <c r="AF2633" s="6" t="s">
        <v>52486</v>
      </c>
      <c r="AG2633" s="6" t="s">
        <v>8534</v>
      </c>
    </row>
    <row r="2634" spans="29:33" x14ac:dyDescent="0.25">
      <c r="AC2634">
        <v>2632</v>
      </c>
      <c r="AD2634" s="6" t="s">
        <v>8535</v>
      </c>
      <c r="AE2634" s="6" t="s">
        <v>52280</v>
      </c>
      <c r="AF2634" s="6" t="s">
        <v>90</v>
      </c>
      <c r="AG2634" s="6" t="s">
        <v>8536</v>
      </c>
    </row>
    <row r="2635" spans="29:33" x14ac:dyDescent="0.25">
      <c r="AC2635">
        <v>2633</v>
      </c>
      <c r="AD2635" s="6" t="s">
        <v>8537</v>
      </c>
      <c r="AE2635" s="6" t="s">
        <v>51317</v>
      </c>
      <c r="AF2635" s="6" t="s">
        <v>90</v>
      </c>
      <c r="AG2635" s="6" t="s">
        <v>8538</v>
      </c>
    </row>
    <row r="2636" spans="29:33" x14ac:dyDescent="0.25">
      <c r="AC2636">
        <v>2634</v>
      </c>
      <c r="AD2636" s="6" t="s">
        <v>8539</v>
      </c>
      <c r="AE2636" s="6" t="s">
        <v>50239</v>
      </c>
      <c r="AF2636" s="6" t="s">
        <v>50243</v>
      </c>
      <c r="AG2636" s="6" t="s">
        <v>8540</v>
      </c>
    </row>
    <row r="2637" spans="29:33" x14ac:dyDescent="0.25">
      <c r="AC2637">
        <v>2635</v>
      </c>
      <c r="AD2637" s="6" t="s">
        <v>8541</v>
      </c>
      <c r="AE2637" s="6" t="s">
        <v>49893</v>
      </c>
      <c r="AF2637" s="6" t="s">
        <v>90</v>
      </c>
      <c r="AG2637" s="6" t="s">
        <v>8542</v>
      </c>
    </row>
    <row r="2638" spans="29:33" x14ac:dyDescent="0.25">
      <c r="AC2638">
        <v>2636</v>
      </c>
      <c r="AD2638" s="6" t="s">
        <v>8543</v>
      </c>
      <c r="AE2638" s="6" t="s">
        <v>49895</v>
      </c>
      <c r="AF2638" s="6" t="s">
        <v>49820</v>
      </c>
      <c r="AG2638" s="6" t="s">
        <v>8544</v>
      </c>
    </row>
    <row r="2639" spans="29:33" x14ac:dyDescent="0.25">
      <c r="AC2639">
        <v>2637</v>
      </c>
      <c r="AD2639" s="6" t="s">
        <v>8545</v>
      </c>
      <c r="AE2639" s="6" t="s">
        <v>50789</v>
      </c>
      <c r="AF2639" s="6" t="s">
        <v>52197</v>
      </c>
      <c r="AG2639" s="6" t="s">
        <v>8546</v>
      </c>
    </row>
    <row r="2640" spans="29:33" x14ac:dyDescent="0.25">
      <c r="AC2640">
        <v>2638</v>
      </c>
      <c r="AD2640" s="6" t="s">
        <v>8547</v>
      </c>
      <c r="AE2640" s="6" t="s">
        <v>48723</v>
      </c>
      <c r="AF2640" s="6" t="s">
        <v>90</v>
      </c>
      <c r="AG2640" s="6" t="s">
        <v>8548</v>
      </c>
    </row>
    <row r="2641" spans="29:33" x14ac:dyDescent="0.25">
      <c r="AC2641">
        <v>2639</v>
      </c>
      <c r="AD2641" s="6" t="s">
        <v>8549</v>
      </c>
      <c r="AE2641" s="6" t="s">
        <v>51935</v>
      </c>
      <c r="AF2641" s="6" t="s">
        <v>90</v>
      </c>
      <c r="AG2641" s="6" t="s">
        <v>8550</v>
      </c>
    </row>
    <row r="2642" spans="29:33" x14ac:dyDescent="0.25">
      <c r="AC2642">
        <v>2640</v>
      </c>
      <c r="AD2642" s="6" t="s">
        <v>8551</v>
      </c>
      <c r="AE2642" s="6" t="s">
        <v>51534</v>
      </c>
      <c r="AF2642" s="6" t="s">
        <v>51584</v>
      </c>
      <c r="AG2642" s="6" t="s">
        <v>8552</v>
      </c>
    </row>
    <row r="2643" spans="29:33" x14ac:dyDescent="0.25">
      <c r="AC2643">
        <v>2641</v>
      </c>
      <c r="AD2643" s="6" t="s">
        <v>8553</v>
      </c>
      <c r="AE2643" s="6" t="s">
        <v>49284</v>
      </c>
      <c r="AF2643" s="6" t="s">
        <v>90</v>
      </c>
      <c r="AG2643" s="6" t="s">
        <v>8554</v>
      </c>
    </row>
    <row r="2644" spans="29:33" x14ac:dyDescent="0.25">
      <c r="AC2644">
        <v>2642</v>
      </c>
      <c r="AD2644" s="6" t="s">
        <v>8555</v>
      </c>
      <c r="AE2644" s="6" t="s">
        <v>52473</v>
      </c>
      <c r="AF2644" s="6" t="s">
        <v>90</v>
      </c>
      <c r="AG2644" s="6" t="s">
        <v>8556</v>
      </c>
    </row>
    <row r="2645" spans="29:33" x14ac:dyDescent="0.25">
      <c r="AC2645">
        <v>2643</v>
      </c>
      <c r="AD2645" s="6" t="s">
        <v>8557</v>
      </c>
      <c r="AE2645" s="6" t="s">
        <v>51148</v>
      </c>
      <c r="AF2645" s="6" t="s">
        <v>52334</v>
      </c>
      <c r="AG2645" s="6" t="s">
        <v>8558</v>
      </c>
    </row>
    <row r="2646" spans="29:33" x14ac:dyDescent="0.25">
      <c r="AC2646">
        <v>2644</v>
      </c>
      <c r="AD2646" s="6" t="s">
        <v>8559</v>
      </c>
      <c r="AE2646" s="6" t="s">
        <v>52150</v>
      </c>
      <c r="AF2646" s="6" t="s">
        <v>90</v>
      </c>
      <c r="AG2646" s="6" t="s">
        <v>8560</v>
      </c>
    </row>
    <row r="2647" spans="29:33" x14ac:dyDescent="0.25">
      <c r="AC2647">
        <v>2645</v>
      </c>
      <c r="AD2647" s="6" t="s">
        <v>8561</v>
      </c>
      <c r="AE2647" s="6" t="s">
        <v>50502</v>
      </c>
      <c r="AF2647" s="6" t="s">
        <v>90</v>
      </c>
      <c r="AG2647" s="6" t="s">
        <v>8562</v>
      </c>
    </row>
    <row r="2648" spans="29:33" x14ac:dyDescent="0.25">
      <c r="AC2648">
        <v>2646</v>
      </c>
      <c r="AD2648" s="6" t="s">
        <v>8563</v>
      </c>
      <c r="AE2648" s="6" t="s">
        <v>51589</v>
      </c>
      <c r="AF2648" s="6" t="s">
        <v>90</v>
      </c>
      <c r="AG2648" s="6" t="s">
        <v>8564</v>
      </c>
    </row>
    <row r="2649" spans="29:33" x14ac:dyDescent="0.25">
      <c r="AC2649">
        <v>2647</v>
      </c>
      <c r="AD2649" s="6" t="s">
        <v>8565</v>
      </c>
      <c r="AE2649" s="6" t="s">
        <v>48746</v>
      </c>
      <c r="AF2649" s="6" t="s">
        <v>51706</v>
      </c>
      <c r="AG2649" s="6" t="s">
        <v>8566</v>
      </c>
    </row>
    <row r="2650" spans="29:33" x14ac:dyDescent="0.25">
      <c r="AC2650">
        <v>2648</v>
      </c>
      <c r="AD2650" s="6" t="s">
        <v>8567</v>
      </c>
      <c r="AE2650" s="6" t="s">
        <v>52233</v>
      </c>
      <c r="AF2650" s="6" t="s">
        <v>90</v>
      </c>
      <c r="AG2650" s="6" t="s">
        <v>8568</v>
      </c>
    </row>
    <row r="2651" spans="29:33" x14ac:dyDescent="0.25">
      <c r="AC2651">
        <v>2649</v>
      </c>
      <c r="AD2651" s="6" t="s">
        <v>8569</v>
      </c>
      <c r="AE2651" s="6" t="s">
        <v>49931</v>
      </c>
      <c r="AF2651" s="6" t="s">
        <v>49949</v>
      </c>
      <c r="AG2651" s="6" t="s">
        <v>8570</v>
      </c>
    </row>
    <row r="2652" spans="29:33" x14ac:dyDescent="0.25">
      <c r="AC2652">
        <v>2650</v>
      </c>
      <c r="AD2652" s="6" t="s">
        <v>8571</v>
      </c>
      <c r="AE2652" s="6" t="s">
        <v>50656</v>
      </c>
      <c r="AF2652" s="6" t="s">
        <v>90</v>
      </c>
      <c r="AG2652" s="6" t="s">
        <v>8572</v>
      </c>
    </row>
    <row r="2653" spans="29:33" x14ac:dyDescent="0.25">
      <c r="AC2653">
        <v>2651</v>
      </c>
      <c r="AD2653" s="6" t="s">
        <v>8573</v>
      </c>
      <c r="AE2653" s="6" t="s">
        <v>50978</v>
      </c>
      <c r="AF2653" s="6" t="s">
        <v>50794</v>
      </c>
      <c r="AG2653" s="6" t="s">
        <v>8574</v>
      </c>
    </row>
    <row r="2654" spans="29:33" x14ac:dyDescent="0.25">
      <c r="AC2654">
        <v>2652</v>
      </c>
      <c r="AD2654" s="6" t="s">
        <v>8575</v>
      </c>
      <c r="AE2654" s="6" t="s">
        <v>51403</v>
      </c>
      <c r="AF2654" s="6" t="s">
        <v>90</v>
      </c>
      <c r="AG2654" s="6" t="s">
        <v>8576</v>
      </c>
    </row>
    <row r="2655" spans="29:33" x14ac:dyDescent="0.25">
      <c r="AC2655">
        <v>2653</v>
      </c>
      <c r="AD2655" s="6" t="s">
        <v>8577</v>
      </c>
      <c r="AE2655" s="6" t="s">
        <v>48993</v>
      </c>
      <c r="AF2655" s="6" t="s">
        <v>48993</v>
      </c>
      <c r="AG2655" s="6" t="s">
        <v>8578</v>
      </c>
    </row>
    <row r="2656" spans="29:33" x14ac:dyDescent="0.25">
      <c r="AC2656">
        <v>2654</v>
      </c>
      <c r="AD2656" s="6" t="s">
        <v>8579</v>
      </c>
      <c r="AE2656" s="6" t="s">
        <v>50052</v>
      </c>
      <c r="AF2656" s="6" t="s">
        <v>50054</v>
      </c>
      <c r="AG2656" s="6" t="s">
        <v>8580</v>
      </c>
    </row>
    <row r="2657" spans="29:33" x14ac:dyDescent="0.25">
      <c r="AC2657">
        <v>2655</v>
      </c>
      <c r="AD2657" s="6" t="s">
        <v>8581</v>
      </c>
      <c r="AE2657" s="6" t="s">
        <v>49980</v>
      </c>
      <c r="AF2657" s="6" t="s">
        <v>49982</v>
      </c>
      <c r="AG2657" s="6" t="s">
        <v>8582</v>
      </c>
    </row>
    <row r="2658" spans="29:33" x14ac:dyDescent="0.25">
      <c r="AC2658">
        <v>2656</v>
      </c>
      <c r="AD2658" s="6" t="s">
        <v>8583</v>
      </c>
      <c r="AE2658" s="6" t="s">
        <v>49412</v>
      </c>
      <c r="AF2658" s="6" t="s">
        <v>48977</v>
      </c>
      <c r="AG2658" s="6" t="s">
        <v>8584</v>
      </c>
    </row>
    <row r="2659" spans="29:33" x14ac:dyDescent="0.25">
      <c r="AC2659">
        <v>2657</v>
      </c>
      <c r="AD2659" s="6" t="s">
        <v>8585</v>
      </c>
      <c r="AE2659" s="6" t="s">
        <v>51663</v>
      </c>
      <c r="AF2659" s="6" t="s">
        <v>51669</v>
      </c>
      <c r="AG2659" s="6" t="s">
        <v>8586</v>
      </c>
    </row>
    <row r="2660" spans="29:33" x14ac:dyDescent="0.25">
      <c r="AC2660">
        <v>2658</v>
      </c>
      <c r="AD2660" s="6" t="s">
        <v>8587</v>
      </c>
      <c r="AE2660" s="6" t="s">
        <v>49717</v>
      </c>
      <c r="AF2660" s="6" t="s">
        <v>90</v>
      </c>
      <c r="AG2660" s="6" t="s">
        <v>8588</v>
      </c>
    </row>
    <row r="2661" spans="29:33" x14ac:dyDescent="0.25">
      <c r="AC2661">
        <v>2659</v>
      </c>
      <c r="AD2661" s="6" t="s">
        <v>8589</v>
      </c>
      <c r="AE2661" s="6" t="s">
        <v>51296</v>
      </c>
      <c r="AF2661" s="6" t="s">
        <v>90</v>
      </c>
      <c r="AG2661" s="6" t="s">
        <v>8590</v>
      </c>
    </row>
    <row r="2662" spans="29:33" x14ac:dyDescent="0.25">
      <c r="AC2662">
        <v>2660</v>
      </c>
      <c r="AD2662" s="6" t="s">
        <v>8591</v>
      </c>
      <c r="AE2662" s="6" t="s">
        <v>50152</v>
      </c>
      <c r="AF2662" s="6" t="s">
        <v>90</v>
      </c>
      <c r="AG2662" s="6" t="s">
        <v>8592</v>
      </c>
    </row>
    <row r="2663" spans="29:33" x14ac:dyDescent="0.25">
      <c r="AC2663">
        <v>2661</v>
      </c>
      <c r="AD2663" s="6" t="s">
        <v>8593</v>
      </c>
      <c r="AE2663" s="6" t="s">
        <v>50482</v>
      </c>
      <c r="AF2663" s="6" t="s">
        <v>90</v>
      </c>
      <c r="AG2663" s="6" t="s">
        <v>8594</v>
      </c>
    </row>
    <row r="2664" spans="29:33" x14ac:dyDescent="0.25">
      <c r="AC2664">
        <v>2662</v>
      </c>
      <c r="AD2664" s="6" t="s">
        <v>8595</v>
      </c>
      <c r="AE2664" s="6" t="s">
        <v>51461</v>
      </c>
      <c r="AF2664" s="6" t="s">
        <v>49289</v>
      </c>
      <c r="AG2664" s="6" t="s">
        <v>8596</v>
      </c>
    </row>
    <row r="2665" spans="29:33" x14ac:dyDescent="0.25">
      <c r="AC2665">
        <v>2663</v>
      </c>
      <c r="AD2665" s="6" t="s">
        <v>8597</v>
      </c>
      <c r="AE2665" s="6" t="s">
        <v>50850</v>
      </c>
      <c r="AF2665" s="6" t="s">
        <v>90</v>
      </c>
      <c r="AG2665" s="6" t="s">
        <v>8598</v>
      </c>
    </row>
    <row r="2666" spans="29:33" x14ac:dyDescent="0.25">
      <c r="AC2666">
        <v>2664</v>
      </c>
      <c r="AD2666" s="6" t="s">
        <v>8599</v>
      </c>
      <c r="AE2666" s="6" t="s">
        <v>48732</v>
      </c>
      <c r="AF2666" s="6" t="s">
        <v>90</v>
      </c>
      <c r="AG2666" s="6" t="s">
        <v>8600</v>
      </c>
    </row>
    <row r="2667" spans="29:33" x14ac:dyDescent="0.25">
      <c r="AC2667">
        <v>2665</v>
      </c>
      <c r="AD2667" s="6" t="s">
        <v>8601</v>
      </c>
      <c r="AE2667" s="6" t="s">
        <v>50160</v>
      </c>
      <c r="AF2667" s="6" t="s">
        <v>50315</v>
      </c>
      <c r="AG2667" s="6" t="s">
        <v>8602</v>
      </c>
    </row>
    <row r="2668" spans="29:33" x14ac:dyDescent="0.25">
      <c r="AC2668">
        <v>2666</v>
      </c>
      <c r="AD2668" s="6" t="s">
        <v>8603</v>
      </c>
      <c r="AE2668" s="6" t="s">
        <v>52225</v>
      </c>
      <c r="AF2668" s="6" t="s">
        <v>50681</v>
      </c>
      <c r="AG2668" s="6" t="s">
        <v>8604</v>
      </c>
    </row>
    <row r="2669" spans="29:33" x14ac:dyDescent="0.25">
      <c r="AC2669">
        <v>2667</v>
      </c>
      <c r="AD2669" s="6" t="s">
        <v>8605</v>
      </c>
      <c r="AE2669" s="6" t="s">
        <v>50895</v>
      </c>
      <c r="AF2669" s="6" t="s">
        <v>50985</v>
      </c>
      <c r="AG2669" s="6" t="s">
        <v>8606</v>
      </c>
    </row>
    <row r="2670" spans="29:33" x14ac:dyDescent="0.25">
      <c r="AC2670">
        <v>2668</v>
      </c>
      <c r="AD2670" s="6" t="s">
        <v>8607</v>
      </c>
      <c r="AE2670" s="6" t="s">
        <v>50228</v>
      </c>
      <c r="AF2670" s="6" t="s">
        <v>50649</v>
      </c>
      <c r="AG2670" s="6" t="s">
        <v>8608</v>
      </c>
    </row>
    <row r="2671" spans="29:33" x14ac:dyDescent="0.25">
      <c r="AC2671">
        <v>2669</v>
      </c>
      <c r="AD2671" s="6" t="s">
        <v>8609</v>
      </c>
      <c r="AE2671" s="6" t="s">
        <v>51894</v>
      </c>
      <c r="AF2671" s="6" t="s">
        <v>90</v>
      </c>
      <c r="AG2671" s="6" t="s">
        <v>8610</v>
      </c>
    </row>
    <row r="2672" spans="29:33" x14ac:dyDescent="0.25">
      <c r="AC2672">
        <v>2670</v>
      </c>
      <c r="AD2672" s="6" t="s">
        <v>8611</v>
      </c>
      <c r="AE2672" s="6" t="s">
        <v>50488</v>
      </c>
      <c r="AF2672" s="6" t="s">
        <v>50485</v>
      </c>
      <c r="AG2672" s="6" t="s">
        <v>8612</v>
      </c>
    </row>
    <row r="2673" spans="29:33" x14ac:dyDescent="0.25">
      <c r="AC2673">
        <v>2671</v>
      </c>
      <c r="AD2673" s="6" t="s">
        <v>8613</v>
      </c>
      <c r="AE2673" s="6" t="s">
        <v>51396</v>
      </c>
      <c r="AF2673" s="6" t="s">
        <v>90</v>
      </c>
      <c r="AG2673" s="6" t="s">
        <v>8614</v>
      </c>
    </row>
    <row r="2674" spans="29:33" x14ac:dyDescent="0.25">
      <c r="AC2674">
        <v>2672</v>
      </c>
      <c r="AD2674" s="6" t="s">
        <v>8615</v>
      </c>
      <c r="AE2674" s="6" t="s">
        <v>51952</v>
      </c>
      <c r="AF2674" s="6" t="s">
        <v>90</v>
      </c>
      <c r="AG2674" s="6" t="s">
        <v>8616</v>
      </c>
    </row>
    <row r="2675" spans="29:33" x14ac:dyDescent="0.25">
      <c r="AC2675">
        <v>2673</v>
      </c>
      <c r="AD2675" s="6" t="s">
        <v>8617</v>
      </c>
      <c r="AE2675" s="6" t="s">
        <v>49319</v>
      </c>
      <c r="AF2675" s="6" t="s">
        <v>90</v>
      </c>
      <c r="AG2675" s="6" t="s">
        <v>8618</v>
      </c>
    </row>
    <row r="2676" spans="29:33" x14ac:dyDescent="0.25">
      <c r="AC2676">
        <v>2674</v>
      </c>
      <c r="AD2676" s="6" t="s">
        <v>8619</v>
      </c>
      <c r="AE2676" s="6" t="s">
        <v>52274</v>
      </c>
      <c r="AF2676" s="6" t="s">
        <v>51548</v>
      </c>
      <c r="AG2676" s="6" t="s">
        <v>8620</v>
      </c>
    </row>
    <row r="2677" spans="29:33" x14ac:dyDescent="0.25">
      <c r="AC2677">
        <v>2675</v>
      </c>
      <c r="AD2677" s="6" t="s">
        <v>8621</v>
      </c>
      <c r="AE2677" s="6" t="s">
        <v>52487</v>
      </c>
      <c r="AF2677" s="6" t="s">
        <v>90</v>
      </c>
      <c r="AG2677" s="6" t="s">
        <v>8622</v>
      </c>
    </row>
    <row r="2678" spans="29:33" x14ac:dyDescent="0.25">
      <c r="AC2678">
        <v>2676</v>
      </c>
      <c r="AD2678" s="6" t="s">
        <v>8623</v>
      </c>
      <c r="AE2678" s="6" t="s">
        <v>48683</v>
      </c>
      <c r="AF2678" s="6" t="s">
        <v>90</v>
      </c>
      <c r="AG2678" s="6" t="s">
        <v>8624</v>
      </c>
    </row>
    <row r="2679" spans="29:33" x14ac:dyDescent="0.25">
      <c r="AC2679">
        <v>2677</v>
      </c>
      <c r="AD2679" s="6" t="s">
        <v>8625</v>
      </c>
      <c r="AE2679" s="6" t="s">
        <v>52346</v>
      </c>
      <c r="AF2679" s="6" t="s">
        <v>90</v>
      </c>
      <c r="AG2679" s="6" t="s">
        <v>8626</v>
      </c>
    </row>
    <row r="2680" spans="29:33" x14ac:dyDescent="0.25">
      <c r="AC2680">
        <v>2678</v>
      </c>
      <c r="AD2680" s="6" t="s">
        <v>8627</v>
      </c>
      <c r="AE2680" s="6" t="s">
        <v>50028</v>
      </c>
      <c r="AF2680" s="6" t="s">
        <v>51044</v>
      </c>
      <c r="AG2680" s="6" t="s">
        <v>8628</v>
      </c>
    </row>
    <row r="2681" spans="29:33" x14ac:dyDescent="0.25">
      <c r="AC2681">
        <v>2679</v>
      </c>
      <c r="AD2681" s="6" t="s">
        <v>8629</v>
      </c>
      <c r="AE2681" s="6" t="s">
        <v>50299</v>
      </c>
      <c r="AF2681" s="6" t="s">
        <v>49711</v>
      </c>
      <c r="AG2681" s="6" t="s">
        <v>8630</v>
      </c>
    </row>
    <row r="2682" spans="29:33" x14ac:dyDescent="0.25">
      <c r="AC2682">
        <v>2680</v>
      </c>
      <c r="AD2682" s="6" t="s">
        <v>8631</v>
      </c>
      <c r="AE2682" s="6" t="s">
        <v>51822</v>
      </c>
      <c r="AF2682" s="6" t="s">
        <v>90</v>
      </c>
      <c r="AG2682" s="6" t="s">
        <v>8632</v>
      </c>
    </row>
    <row r="2683" spans="29:33" x14ac:dyDescent="0.25">
      <c r="AC2683">
        <v>2681</v>
      </c>
      <c r="AD2683" s="6" t="s">
        <v>8633</v>
      </c>
      <c r="AE2683" s="6" t="s">
        <v>49130</v>
      </c>
      <c r="AF2683" s="6" t="s">
        <v>90</v>
      </c>
      <c r="AG2683" s="6" t="s">
        <v>8634</v>
      </c>
    </row>
    <row r="2684" spans="29:33" x14ac:dyDescent="0.25">
      <c r="AC2684">
        <v>2682</v>
      </c>
      <c r="AD2684" s="6" t="s">
        <v>8635</v>
      </c>
      <c r="AE2684" s="6" t="s">
        <v>52552</v>
      </c>
      <c r="AF2684" s="6" t="s">
        <v>90</v>
      </c>
      <c r="AG2684" s="6" t="s">
        <v>8636</v>
      </c>
    </row>
    <row r="2685" spans="29:33" x14ac:dyDescent="0.25">
      <c r="AC2685">
        <v>2683</v>
      </c>
      <c r="AD2685" s="6" t="s">
        <v>8637</v>
      </c>
      <c r="AE2685" s="6" t="s">
        <v>51902</v>
      </c>
      <c r="AF2685" s="6" t="s">
        <v>51918</v>
      </c>
      <c r="AG2685" s="6" t="s">
        <v>8638</v>
      </c>
    </row>
    <row r="2686" spans="29:33" x14ac:dyDescent="0.25">
      <c r="AC2686">
        <v>2684</v>
      </c>
      <c r="AD2686" s="6" t="s">
        <v>8639</v>
      </c>
      <c r="AE2686" s="6" t="s">
        <v>52539</v>
      </c>
      <c r="AF2686" s="6" t="s">
        <v>90</v>
      </c>
      <c r="AG2686" s="6" t="s">
        <v>8640</v>
      </c>
    </row>
    <row r="2687" spans="29:33" x14ac:dyDescent="0.25">
      <c r="AC2687">
        <v>2685</v>
      </c>
      <c r="AD2687" s="6" t="s">
        <v>8641</v>
      </c>
      <c r="AE2687" s="6" t="s">
        <v>49247</v>
      </c>
      <c r="AF2687" s="6" t="s">
        <v>49247</v>
      </c>
      <c r="AG2687" s="6" t="s">
        <v>8642</v>
      </c>
    </row>
    <row r="2688" spans="29:33" x14ac:dyDescent="0.25">
      <c r="AC2688">
        <v>2686</v>
      </c>
      <c r="AD2688" s="6" t="s">
        <v>8643</v>
      </c>
      <c r="AE2688" s="6" t="s">
        <v>51870</v>
      </c>
      <c r="AF2688" s="6" t="s">
        <v>90</v>
      </c>
      <c r="AG2688" s="6" t="s">
        <v>8644</v>
      </c>
    </row>
    <row r="2689" spans="29:33" x14ac:dyDescent="0.25">
      <c r="AC2689">
        <v>2687</v>
      </c>
      <c r="AD2689" s="6" t="s">
        <v>8645</v>
      </c>
      <c r="AE2689" s="6" t="s">
        <v>50187</v>
      </c>
      <c r="AF2689" s="6" t="s">
        <v>50180</v>
      </c>
      <c r="AG2689" s="6" t="s">
        <v>8646</v>
      </c>
    </row>
    <row r="2690" spans="29:33" x14ac:dyDescent="0.25">
      <c r="AC2690">
        <v>2688</v>
      </c>
      <c r="AD2690" s="6" t="s">
        <v>8647</v>
      </c>
      <c r="AE2690" s="6" t="s">
        <v>49632</v>
      </c>
      <c r="AF2690" s="6" t="s">
        <v>49897</v>
      </c>
      <c r="AG2690" s="6" t="s">
        <v>8648</v>
      </c>
    </row>
    <row r="2691" spans="29:33" x14ac:dyDescent="0.25">
      <c r="AC2691">
        <v>2689</v>
      </c>
      <c r="AD2691" s="6" t="s">
        <v>8649</v>
      </c>
      <c r="AE2691" s="6" t="s">
        <v>50771</v>
      </c>
      <c r="AF2691" s="6" t="s">
        <v>50672</v>
      </c>
      <c r="AG2691" s="6" t="s">
        <v>8650</v>
      </c>
    </row>
    <row r="2692" spans="29:33" x14ac:dyDescent="0.25">
      <c r="AC2692">
        <v>2690</v>
      </c>
      <c r="AD2692" s="6" t="s">
        <v>8651</v>
      </c>
      <c r="AE2692" s="6" t="s">
        <v>50048</v>
      </c>
      <c r="AF2692" s="6" t="s">
        <v>90</v>
      </c>
      <c r="AG2692" s="6" t="s">
        <v>8652</v>
      </c>
    </row>
    <row r="2693" spans="29:33" x14ac:dyDescent="0.25">
      <c r="AC2693">
        <v>2691</v>
      </c>
      <c r="AD2693" s="6" t="s">
        <v>8653</v>
      </c>
      <c r="AE2693" s="6" t="s">
        <v>48767</v>
      </c>
      <c r="AF2693" s="6" t="s">
        <v>51508</v>
      </c>
      <c r="AG2693" s="6" t="s">
        <v>8654</v>
      </c>
    </row>
    <row r="2694" spans="29:33" x14ac:dyDescent="0.25">
      <c r="AC2694">
        <v>2692</v>
      </c>
      <c r="AD2694" s="6" t="s">
        <v>8655</v>
      </c>
      <c r="AE2694" s="6" t="s">
        <v>50321</v>
      </c>
      <c r="AF2694" s="6" t="s">
        <v>50581</v>
      </c>
      <c r="AG2694" s="6" t="s">
        <v>8656</v>
      </c>
    </row>
    <row r="2695" spans="29:33" x14ac:dyDescent="0.25">
      <c r="AC2695">
        <v>2693</v>
      </c>
      <c r="AD2695" s="6" t="s">
        <v>8657</v>
      </c>
      <c r="AE2695" s="6" t="s">
        <v>51933</v>
      </c>
      <c r="AF2695" s="6" t="s">
        <v>51918</v>
      </c>
      <c r="AG2695" s="6" t="s">
        <v>8658</v>
      </c>
    </row>
    <row r="2696" spans="29:33" x14ac:dyDescent="0.25">
      <c r="AC2696">
        <v>2694</v>
      </c>
      <c r="AD2696" s="6" t="s">
        <v>8659</v>
      </c>
      <c r="AE2696" s="6" t="s">
        <v>50334</v>
      </c>
      <c r="AF2696" s="6" t="s">
        <v>50340</v>
      </c>
      <c r="AG2696" s="6" t="s">
        <v>8660</v>
      </c>
    </row>
    <row r="2697" spans="29:33" x14ac:dyDescent="0.25">
      <c r="AC2697">
        <v>2695</v>
      </c>
      <c r="AD2697" s="6" t="s">
        <v>8661</v>
      </c>
      <c r="AE2697" s="6" t="s">
        <v>49160</v>
      </c>
      <c r="AF2697" s="6" t="s">
        <v>90</v>
      </c>
      <c r="AG2697" s="6" t="s">
        <v>8662</v>
      </c>
    </row>
    <row r="2698" spans="29:33" x14ac:dyDescent="0.25">
      <c r="AC2698">
        <v>2696</v>
      </c>
      <c r="AD2698" s="6" t="s">
        <v>8663</v>
      </c>
      <c r="AE2698" s="6" t="s">
        <v>49526</v>
      </c>
      <c r="AF2698" s="6" t="s">
        <v>90</v>
      </c>
      <c r="AG2698" s="6" t="s">
        <v>8664</v>
      </c>
    </row>
    <row r="2699" spans="29:33" x14ac:dyDescent="0.25">
      <c r="AC2699">
        <v>2697</v>
      </c>
      <c r="AD2699" s="6" t="s">
        <v>8665</v>
      </c>
      <c r="AE2699" s="6" t="s">
        <v>52331</v>
      </c>
      <c r="AF2699" s="6" t="s">
        <v>90</v>
      </c>
      <c r="AG2699" s="6" t="s">
        <v>8666</v>
      </c>
    </row>
    <row r="2700" spans="29:33" x14ac:dyDescent="0.25">
      <c r="AC2700">
        <v>2698</v>
      </c>
      <c r="AD2700" s="6" t="s">
        <v>8667</v>
      </c>
      <c r="AE2700" s="6" t="s">
        <v>48918</v>
      </c>
      <c r="AF2700" s="6" t="s">
        <v>49487</v>
      </c>
      <c r="AG2700" s="6" t="s">
        <v>8668</v>
      </c>
    </row>
    <row r="2701" spans="29:33" x14ac:dyDescent="0.25">
      <c r="AC2701">
        <v>2699</v>
      </c>
      <c r="AD2701" s="6" t="s">
        <v>8669</v>
      </c>
      <c r="AE2701" s="6" t="s">
        <v>51185</v>
      </c>
      <c r="AF2701" s="6" t="s">
        <v>90</v>
      </c>
      <c r="AG2701" s="6" t="s">
        <v>8670</v>
      </c>
    </row>
    <row r="2702" spans="29:33" x14ac:dyDescent="0.25">
      <c r="AC2702">
        <v>2700</v>
      </c>
      <c r="AD2702" s="6" t="s">
        <v>8671</v>
      </c>
      <c r="AE2702" s="6" t="s">
        <v>49018</v>
      </c>
      <c r="AF2702" s="6" t="s">
        <v>49018</v>
      </c>
      <c r="AG2702" s="6" t="s">
        <v>8672</v>
      </c>
    </row>
    <row r="2703" spans="29:33" x14ac:dyDescent="0.25">
      <c r="AC2703">
        <v>2701</v>
      </c>
      <c r="AD2703" s="6" t="s">
        <v>8673</v>
      </c>
      <c r="AE2703" s="6" t="s">
        <v>50499</v>
      </c>
      <c r="AF2703" s="6" t="s">
        <v>48621</v>
      </c>
      <c r="AG2703" s="6" t="s">
        <v>8674</v>
      </c>
    </row>
    <row r="2704" spans="29:33" x14ac:dyDescent="0.25">
      <c r="AC2704">
        <v>2702</v>
      </c>
      <c r="AD2704" s="6" t="s">
        <v>8675</v>
      </c>
      <c r="AE2704" s="6" t="s">
        <v>50237</v>
      </c>
      <c r="AF2704" s="6" t="s">
        <v>50241</v>
      </c>
      <c r="AG2704" s="6" t="s">
        <v>8676</v>
      </c>
    </row>
    <row r="2705" spans="29:33" x14ac:dyDescent="0.25">
      <c r="AC2705">
        <v>2703</v>
      </c>
      <c r="AD2705" s="6" t="s">
        <v>8677</v>
      </c>
      <c r="AE2705" s="6" t="s">
        <v>51071</v>
      </c>
      <c r="AF2705" s="6" t="s">
        <v>51106</v>
      </c>
      <c r="AG2705" s="6" t="s">
        <v>8678</v>
      </c>
    </row>
    <row r="2706" spans="29:33" x14ac:dyDescent="0.25">
      <c r="AC2706">
        <v>2704</v>
      </c>
      <c r="AD2706" s="6" t="s">
        <v>8679</v>
      </c>
      <c r="AE2706" s="6" t="s">
        <v>49128</v>
      </c>
      <c r="AF2706" s="6" t="s">
        <v>49130</v>
      </c>
      <c r="AG2706" s="6" t="s">
        <v>8680</v>
      </c>
    </row>
    <row r="2707" spans="29:33" x14ac:dyDescent="0.25">
      <c r="AC2707">
        <v>2705</v>
      </c>
      <c r="AD2707" s="6" t="s">
        <v>8681</v>
      </c>
      <c r="AE2707" s="6" t="s">
        <v>50062</v>
      </c>
      <c r="AF2707" s="6" t="s">
        <v>90</v>
      </c>
      <c r="AG2707" s="6" t="s">
        <v>8682</v>
      </c>
    </row>
    <row r="2708" spans="29:33" x14ac:dyDescent="0.25">
      <c r="AC2708">
        <v>2706</v>
      </c>
      <c r="AD2708" s="6" t="s">
        <v>8683</v>
      </c>
      <c r="AE2708" s="6" t="s">
        <v>49848</v>
      </c>
      <c r="AF2708" s="6" t="s">
        <v>49848</v>
      </c>
      <c r="AG2708" s="6" t="s">
        <v>8684</v>
      </c>
    </row>
    <row r="2709" spans="29:33" x14ac:dyDescent="0.25">
      <c r="AC2709">
        <v>2707</v>
      </c>
      <c r="AD2709" s="6" t="s">
        <v>8685</v>
      </c>
      <c r="AE2709" s="6" t="s">
        <v>49464</v>
      </c>
      <c r="AF2709" s="6" t="s">
        <v>49468</v>
      </c>
      <c r="AG2709" s="6" t="s">
        <v>8686</v>
      </c>
    </row>
    <row r="2710" spans="29:33" x14ac:dyDescent="0.25">
      <c r="AC2710">
        <v>2708</v>
      </c>
      <c r="AD2710" s="6" t="s">
        <v>8687</v>
      </c>
      <c r="AE2710" s="6" t="s">
        <v>50226</v>
      </c>
      <c r="AF2710" s="6" t="s">
        <v>50230</v>
      </c>
      <c r="AG2710" s="6" t="s">
        <v>8688</v>
      </c>
    </row>
    <row r="2711" spans="29:33" x14ac:dyDescent="0.25">
      <c r="AC2711">
        <v>2709</v>
      </c>
      <c r="AD2711" s="6" t="s">
        <v>8689</v>
      </c>
      <c r="AE2711" s="6" t="s">
        <v>49043</v>
      </c>
      <c r="AF2711" s="6" t="s">
        <v>90</v>
      </c>
      <c r="AG2711" s="6" t="s">
        <v>8690</v>
      </c>
    </row>
    <row r="2712" spans="29:33" x14ac:dyDescent="0.25">
      <c r="AC2712">
        <v>2710</v>
      </c>
      <c r="AD2712" s="6" t="s">
        <v>8691</v>
      </c>
      <c r="AE2712" s="6" t="s">
        <v>50997</v>
      </c>
      <c r="AF2712" s="6" t="s">
        <v>50780</v>
      </c>
      <c r="AG2712" s="6" t="s">
        <v>8692</v>
      </c>
    </row>
    <row r="2713" spans="29:33" x14ac:dyDescent="0.25">
      <c r="AC2713">
        <v>2711</v>
      </c>
      <c r="AD2713" s="6" t="s">
        <v>8693</v>
      </c>
      <c r="AE2713" s="6" t="s">
        <v>49719</v>
      </c>
      <c r="AF2713" s="6" t="s">
        <v>90</v>
      </c>
      <c r="AG2713" s="6" t="s">
        <v>8694</v>
      </c>
    </row>
    <row r="2714" spans="29:33" x14ac:dyDescent="0.25">
      <c r="AC2714">
        <v>2712</v>
      </c>
      <c r="AD2714" s="6" t="s">
        <v>8695</v>
      </c>
      <c r="AE2714" s="6" t="s">
        <v>49982</v>
      </c>
      <c r="AF2714" s="6" t="s">
        <v>90</v>
      </c>
      <c r="AG2714" s="6" t="s">
        <v>8696</v>
      </c>
    </row>
    <row r="2715" spans="29:33" x14ac:dyDescent="0.25">
      <c r="AC2715">
        <v>2713</v>
      </c>
      <c r="AD2715" s="6" t="s">
        <v>8697</v>
      </c>
      <c r="AE2715" s="6" t="s">
        <v>51872</v>
      </c>
      <c r="AF2715" s="6" t="s">
        <v>90</v>
      </c>
      <c r="AG2715" s="6" t="s">
        <v>8698</v>
      </c>
    </row>
    <row r="2716" spans="29:33" x14ac:dyDescent="0.25">
      <c r="AC2716">
        <v>2714</v>
      </c>
      <c r="AD2716" s="6" t="s">
        <v>8699</v>
      </c>
      <c r="AE2716" s="6" t="s">
        <v>48977</v>
      </c>
      <c r="AF2716" s="6" t="s">
        <v>90</v>
      </c>
      <c r="AG2716" s="6" t="s">
        <v>8700</v>
      </c>
    </row>
    <row r="2717" spans="29:33" x14ac:dyDescent="0.25">
      <c r="AC2717">
        <v>2715</v>
      </c>
      <c r="AD2717" s="6" t="s">
        <v>8701</v>
      </c>
      <c r="AE2717" s="6" t="s">
        <v>50239</v>
      </c>
      <c r="AF2717" s="6" t="s">
        <v>49414</v>
      </c>
      <c r="AG2717" s="6" t="s">
        <v>8702</v>
      </c>
    </row>
    <row r="2718" spans="29:33" x14ac:dyDescent="0.25">
      <c r="AC2718">
        <v>2716</v>
      </c>
      <c r="AD2718" s="6" t="s">
        <v>8703</v>
      </c>
      <c r="AE2718" s="6" t="s">
        <v>50168</v>
      </c>
      <c r="AF2718" s="6" t="s">
        <v>90</v>
      </c>
      <c r="AG2718" s="6" t="s">
        <v>8704</v>
      </c>
    </row>
    <row r="2719" spans="29:33" x14ac:dyDescent="0.25">
      <c r="AC2719">
        <v>2717</v>
      </c>
      <c r="AD2719" s="6" t="s">
        <v>8705</v>
      </c>
      <c r="AE2719" s="6" t="s">
        <v>51009</v>
      </c>
      <c r="AF2719" s="6" t="s">
        <v>50978</v>
      </c>
      <c r="AG2719" s="6" t="s">
        <v>8706</v>
      </c>
    </row>
    <row r="2720" spans="29:33" x14ac:dyDescent="0.25">
      <c r="AC2720">
        <v>2718</v>
      </c>
      <c r="AD2720" s="6" t="s">
        <v>8707</v>
      </c>
      <c r="AE2720" s="6" t="s">
        <v>48918</v>
      </c>
      <c r="AF2720" s="6" t="s">
        <v>90</v>
      </c>
      <c r="AG2720" s="6" t="s">
        <v>8708</v>
      </c>
    </row>
    <row r="2721" spans="29:33" x14ac:dyDescent="0.25">
      <c r="AC2721">
        <v>2719</v>
      </c>
      <c r="AD2721" s="6" t="s">
        <v>8709</v>
      </c>
      <c r="AE2721" s="6" t="s">
        <v>51589</v>
      </c>
      <c r="AF2721" s="6" t="s">
        <v>90</v>
      </c>
      <c r="AG2721" s="6" t="s">
        <v>8710</v>
      </c>
    </row>
    <row r="2722" spans="29:33" x14ac:dyDescent="0.25">
      <c r="AC2722">
        <v>2720</v>
      </c>
      <c r="AD2722" s="6" t="s">
        <v>8711</v>
      </c>
      <c r="AE2722" s="6" t="s">
        <v>50813</v>
      </c>
      <c r="AF2722" s="6" t="s">
        <v>52197</v>
      </c>
      <c r="AG2722" s="6" t="s">
        <v>8712</v>
      </c>
    </row>
    <row r="2723" spans="29:33" x14ac:dyDescent="0.25">
      <c r="AC2723">
        <v>2721</v>
      </c>
      <c r="AD2723" s="6" t="s">
        <v>8713</v>
      </c>
      <c r="AE2723" s="6" t="s">
        <v>50239</v>
      </c>
      <c r="AF2723" s="6" t="s">
        <v>90</v>
      </c>
      <c r="AG2723" s="6" t="s">
        <v>8714</v>
      </c>
    </row>
    <row r="2724" spans="29:33" x14ac:dyDescent="0.25">
      <c r="AC2724">
        <v>2722</v>
      </c>
      <c r="AD2724" s="6" t="s">
        <v>8715</v>
      </c>
      <c r="AE2724" s="6" t="s">
        <v>50048</v>
      </c>
      <c r="AF2724" s="6" t="s">
        <v>50048</v>
      </c>
      <c r="AG2724" s="6" t="s">
        <v>8716</v>
      </c>
    </row>
    <row r="2725" spans="29:33" x14ac:dyDescent="0.25">
      <c r="AC2725">
        <v>2723</v>
      </c>
      <c r="AD2725" s="6" t="s">
        <v>8717</v>
      </c>
      <c r="AE2725" s="6" t="s">
        <v>52227</v>
      </c>
      <c r="AF2725" s="6" t="s">
        <v>90</v>
      </c>
      <c r="AG2725" s="6" t="s">
        <v>8718</v>
      </c>
    </row>
    <row r="2726" spans="29:33" x14ac:dyDescent="0.25">
      <c r="AC2726">
        <v>2724</v>
      </c>
      <c r="AD2726" s="6" t="s">
        <v>8719</v>
      </c>
      <c r="AE2726" s="6" t="s">
        <v>50720</v>
      </c>
      <c r="AF2726" s="6" t="s">
        <v>52213</v>
      </c>
      <c r="AG2726" s="6" t="s">
        <v>8720</v>
      </c>
    </row>
    <row r="2727" spans="29:33" x14ac:dyDescent="0.25">
      <c r="AC2727">
        <v>2725</v>
      </c>
      <c r="AD2727" s="6" t="s">
        <v>8721</v>
      </c>
      <c r="AE2727" s="6" t="s">
        <v>51388</v>
      </c>
      <c r="AF2727" s="6" t="s">
        <v>90</v>
      </c>
      <c r="AG2727" s="6" t="s">
        <v>8722</v>
      </c>
    </row>
    <row r="2728" spans="29:33" x14ac:dyDescent="0.25">
      <c r="AC2728">
        <v>2726</v>
      </c>
      <c r="AD2728" s="6" t="s">
        <v>8723</v>
      </c>
      <c r="AE2728" s="6" t="s">
        <v>52475</v>
      </c>
      <c r="AF2728" s="6" t="s">
        <v>90</v>
      </c>
      <c r="AG2728" s="6" t="s">
        <v>8724</v>
      </c>
    </row>
    <row r="2729" spans="29:33" x14ac:dyDescent="0.25">
      <c r="AC2729">
        <v>2727</v>
      </c>
      <c r="AD2729" s="6" t="s">
        <v>8725</v>
      </c>
      <c r="AE2729" s="6" t="s">
        <v>51998</v>
      </c>
      <c r="AF2729" s="6" t="s">
        <v>51296</v>
      </c>
      <c r="AG2729" s="6" t="s">
        <v>8726</v>
      </c>
    </row>
    <row r="2730" spans="29:33" x14ac:dyDescent="0.25">
      <c r="AC2730">
        <v>2728</v>
      </c>
      <c r="AD2730" s="6" t="s">
        <v>8727</v>
      </c>
      <c r="AE2730" s="6" t="s">
        <v>51132</v>
      </c>
      <c r="AF2730" s="6" t="s">
        <v>90</v>
      </c>
      <c r="AG2730" s="6" t="s">
        <v>8728</v>
      </c>
    </row>
    <row r="2731" spans="29:33" x14ac:dyDescent="0.25">
      <c r="AC2731">
        <v>2729</v>
      </c>
      <c r="AD2731" s="6" t="s">
        <v>8729</v>
      </c>
      <c r="AE2731" s="6" t="s">
        <v>48643</v>
      </c>
      <c r="AF2731" s="6" t="s">
        <v>90</v>
      </c>
      <c r="AG2731" s="6" t="s">
        <v>8730</v>
      </c>
    </row>
    <row r="2732" spans="29:33" x14ac:dyDescent="0.25">
      <c r="AC2732">
        <v>2730</v>
      </c>
      <c r="AD2732" s="6" t="s">
        <v>8731</v>
      </c>
      <c r="AE2732" s="6" t="s">
        <v>48952</v>
      </c>
      <c r="AF2732" s="6" t="s">
        <v>90</v>
      </c>
      <c r="AG2732" s="6" t="s">
        <v>8732</v>
      </c>
    </row>
    <row r="2733" spans="29:33" x14ac:dyDescent="0.25">
      <c r="AC2733">
        <v>2731</v>
      </c>
      <c r="AD2733" s="6" t="s">
        <v>8733</v>
      </c>
      <c r="AE2733" s="6" t="s">
        <v>50168</v>
      </c>
      <c r="AF2733" s="6" t="s">
        <v>49962</v>
      </c>
      <c r="AG2733" s="6" t="s">
        <v>8734</v>
      </c>
    </row>
    <row r="2734" spans="29:33" x14ac:dyDescent="0.25">
      <c r="AC2734">
        <v>2732</v>
      </c>
      <c r="AD2734" s="6" t="s">
        <v>8735</v>
      </c>
      <c r="AE2734" s="6" t="s">
        <v>49195</v>
      </c>
      <c r="AF2734" s="6" t="s">
        <v>90</v>
      </c>
      <c r="AG2734" s="6" t="s">
        <v>8736</v>
      </c>
    </row>
    <row r="2735" spans="29:33" x14ac:dyDescent="0.25">
      <c r="AC2735">
        <v>2733</v>
      </c>
      <c r="AD2735" s="6" t="s">
        <v>8737</v>
      </c>
      <c r="AE2735" s="6" t="s">
        <v>50470</v>
      </c>
      <c r="AF2735" s="6" t="s">
        <v>50417</v>
      </c>
      <c r="AG2735" s="6" t="s">
        <v>8738</v>
      </c>
    </row>
    <row r="2736" spans="29:33" x14ac:dyDescent="0.25">
      <c r="AC2736">
        <v>2734</v>
      </c>
      <c r="AD2736" s="6" t="s">
        <v>8739</v>
      </c>
      <c r="AE2736" s="6" t="s">
        <v>49891</v>
      </c>
      <c r="AF2736" s="6" t="s">
        <v>49893</v>
      </c>
      <c r="AG2736" s="6" t="s">
        <v>8740</v>
      </c>
    </row>
    <row r="2737" spans="29:33" x14ac:dyDescent="0.25">
      <c r="AC2737">
        <v>2735</v>
      </c>
      <c r="AD2737" s="6" t="s">
        <v>8741</v>
      </c>
      <c r="AE2737" s="6" t="s">
        <v>49669</v>
      </c>
      <c r="AF2737" s="6" t="s">
        <v>90</v>
      </c>
      <c r="AG2737" s="6" t="s">
        <v>8742</v>
      </c>
    </row>
    <row r="2738" spans="29:33" x14ac:dyDescent="0.25">
      <c r="AC2738">
        <v>2736</v>
      </c>
      <c r="AD2738" s="6" t="s">
        <v>8743</v>
      </c>
      <c r="AE2738" s="6" t="s">
        <v>50142</v>
      </c>
      <c r="AF2738" s="6" t="s">
        <v>90</v>
      </c>
      <c r="AG2738" s="6" t="s">
        <v>8744</v>
      </c>
    </row>
    <row r="2739" spans="29:33" x14ac:dyDescent="0.25">
      <c r="AC2739">
        <v>2737</v>
      </c>
      <c r="AD2739" s="6" t="s">
        <v>8745</v>
      </c>
      <c r="AE2739" s="6" t="s">
        <v>52093</v>
      </c>
      <c r="AF2739" s="6" t="s">
        <v>52150</v>
      </c>
      <c r="AG2739" s="6" t="s">
        <v>8746</v>
      </c>
    </row>
    <row r="2740" spans="29:33" x14ac:dyDescent="0.25">
      <c r="AC2740">
        <v>2738</v>
      </c>
      <c r="AD2740" s="6" t="s">
        <v>8747</v>
      </c>
      <c r="AE2740" s="6" t="s">
        <v>51526</v>
      </c>
      <c r="AF2740" s="6" t="s">
        <v>90</v>
      </c>
      <c r="AG2740" s="6" t="s">
        <v>8748</v>
      </c>
    </row>
    <row r="2741" spans="29:33" x14ac:dyDescent="0.25">
      <c r="AC2741">
        <v>2739</v>
      </c>
      <c r="AD2741" s="6" t="s">
        <v>8749</v>
      </c>
      <c r="AE2741" s="6" t="s">
        <v>49235</v>
      </c>
      <c r="AF2741" s="6" t="s">
        <v>49247</v>
      </c>
      <c r="AG2741" s="6" t="s">
        <v>8750</v>
      </c>
    </row>
    <row r="2742" spans="29:33" x14ac:dyDescent="0.25">
      <c r="AC2742">
        <v>2740</v>
      </c>
      <c r="AD2742" s="6" t="s">
        <v>8751</v>
      </c>
      <c r="AE2742" s="6" t="s">
        <v>49982</v>
      </c>
      <c r="AF2742" s="6" t="s">
        <v>49936</v>
      </c>
      <c r="AG2742" s="6" t="s">
        <v>8752</v>
      </c>
    </row>
    <row r="2743" spans="29:33" x14ac:dyDescent="0.25">
      <c r="AC2743">
        <v>2741</v>
      </c>
      <c r="AD2743" s="6" t="s">
        <v>8753</v>
      </c>
      <c r="AE2743" s="6" t="s">
        <v>50730</v>
      </c>
      <c r="AF2743" s="6" t="s">
        <v>90</v>
      </c>
      <c r="AG2743" s="6" t="s">
        <v>8754</v>
      </c>
    </row>
    <row r="2744" spans="29:33" x14ac:dyDescent="0.25">
      <c r="AC2744">
        <v>2742</v>
      </c>
      <c r="AD2744" s="6" t="s">
        <v>8755</v>
      </c>
      <c r="AE2744" s="6" t="s">
        <v>49972</v>
      </c>
      <c r="AF2744" s="6" t="s">
        <v>51423</v>
      </c>
      <c r="AG2744" s="6" t="s">
        <v>8756</v>
      </c>
    </row>
    <row r="2745" spans="29:33" x14ac:dyDescent="0.25">
      <c r="AC2745">
        <v>2743</v>
      </c>
      <c r="AD2745" s="6" t="s">
        <v>8757</v>
      </c>
      <c r="AE2745" s="6" t="s">
        <v>51055</v>
      </c>
      <c r="AF2745" s="6" t="s">
        <v>90</v>
      </c>
      <c r="AG2745" s="6" t="s">
        <v>8758</v>
      </c>
    </row>
    <row r="2746" spans="29:33" x14ac:dyDescent="0.25">
      <c r="AC2746">
        <v>2744</v>
      </c>
      <c r="AD2746" s="6" t="s">
        <v>8759</v>
      </c>
      <c r="AE2746" s="6" t="s">
        <v>51378</v>
      </c>
      <c r="AF2746" s="6" t="s">
        <v>52177</v>
      </c>
      <c r="AG2746" s="6" t="s">
        <v>8760</v>
      </c>
    </row>
    <row r="2747" spans="29:33" x14ac:dyDescent="0.25">
      <c r="AC2747">
        <v>2745</v>
      </c>
      <c r="AD2747" s="6" t="s">
        <v>8761</v>
      </c>
      <c r="AE2747" s="6" t="s">
        <v>48813</v>
      </c>
      <c r="AF2747" s="6" t="s">
        <v>48815</v>
      </c>
      <c r="AG2747" s="6" t="s">
        <v>8762</v>
      </c>
    </row>
    <row r="2748" spans="29:33" x14ac:dyDescent="0.25">
      <c r="AC2748">
        <v>2746</v>
      </c>
      <c r="AD2748" s="6" t="s">
        <v>8763</v>
      </c>
      <c r="AE2748" s="6" t="s">
        <v>52453</v>
      </c>
      <c r="AF2748" s="6" t="s">
        <v>52457</v>
      </c>
      <c r="AG2748" s="6" t="s">
        <v>8764</v>
      </c>
    </row>
    <row r="2749" spans="29:33" x14ac:dyDescent="0.25">
      <c r="AC2749">
        <v>2747</v>
      </c>
      <c r="AD2749" s="6" t="s">
        <v>8765</v>
      </c>
      <c r="AE2749" s="6" t="s">
        <v>48950</v>
      </c>
      <c r="AF2749" s="6" t="s">
        <v>90</v>
      </c>
      <c r="AG2749" s="6" t="s">
        <v>8766</v>
      </c>
    </row>
    <row r="2750" spans="29:33" x14ac:dyDescent="0.25">
      <c r="AC2750">
        <v>2748</v>
      </c>
      <c r="AD2750" s="6" t="s">
        <v>8767</v>
      </c>
      <c r="AE2750" s="6" t="s">
        <v>52256</v>
      </c>
      <c r="AF2750" s="6" t="s">
        <v>90</v>
      </c>
      <c r="AG2750" s="6" t="s">
        <v>8768</v>
      </c>
    </row>
    <row r="2751" spans="29:33" x14ac:dyDescent="0.25">
      <c r="AC2751">
        <v>2749</v>
      </c>
      <c r="AD2751" s="6" t="s">
        <v>8769</v>
      </c>
      <c r="AE2751" s="6" t="s">
        <v>52217</v>
      </c>
      <c r="AF2751" s="6" t="s">
        <v>49065</v>
      </c>
      <c r="AG2751" s="6" t="s">
        <v>8770</v>
      </c>
    </row>
    <row r="2752" spans="29:33" x14ac:dyDescent="0.25">
      <c r="AC2752">
        <v>2750</v>
      </c>
      <c r="AD2752" s="6" t="s">
        <v>8771</v>
      </c>
      <c r="AE2752" s="6" t="s">
        <v>52171</v>
      </c>
      <c r="AF2752" s="6" t="s">
        <v>50570</v>
      </c>
      <c r="AG2752" s="6" t="s">
        <v>8772</v>
      </c>
    </row>
    <row r="2753" spans="29:33" x14ac:dyDescent="0.25">
      <c r="AC2753">
        <v>2751</v>
      </c>
      <c r="AD2753" s="6" t="s">
        <v>8773</v>
      </c>
      <c r="AE2753" s="6" t="s">
        <v>50239</v>
      </c>
      <c r="AF2753" s="6" t="s">
        <v>50243</v>
      </c>
      <c r="AG2753" s="6" t="s">
        <v>8774</v>
      </c>
    </row>
    <row r="2754" spans="29:33" x14ac:dyDescent="0.25">
      <c r="AC2754">
        <v>2752</v>
      </c>
      <c r="AD2754" s="6" t="s">
        <v>8775</v>
      </c>
      <c r="AE2754" s="6" t="s">
        <v>49877</v>
      </c>
      <c r="AF2754" s="6" t="s">
        <v>50095</v>
      </c>
      <c r="AG2754" s="6" t="s">
        <v>8776</v>
      </c>
    </row>
    <row r="2755" spans="29:33" x14ac:dyDescent="0.25">
      <c r="AC2755">
        <v>2753</v>
      </c>
      <c r="AD2755" s="6" t="s">
        <v>8777</v>
      </c>
      <c r="AE2755" s="6" t="s">
        <v>51542</v>
      </c>
      <c r="AF2755" s="6" t="s">
        <v>90</v>
      </c>
      <c r="AG2755" s="6" t="s">
        <v>8778</v>
      </c>
    </row>
    <row r="2756" spans="29:33" x14ac:dyDescent="0.25">
      <c r="AC2756">
        <v>2754</v>
      </c>
      <c r="AD2756" s="6" t="s">
        <v>8779</v>
      </c>
      <c r="AE2756" s="6" t="s">
        <v>50121</v>
      </c>
      <c r="AF2756" s="6" t="s">
        <v>90</v>
      </c>
      <c r="AG2756" s="6" t="s">
        <v>8780</v>
      </c>
    </row>
    <row r="2757" spans="29:33" x14ac:dyDescent="0.25">
      <c r="AC2757">
        <v>2755</v>
      </c>
      <c r="AD2757" s="6" t="s">
        <v>8781</v>
      </c>
      <c r="AE2757" s="6" t="s">
        <v>50491</v>
      </c>
      <c r="AF2757" s="6" t="s">
        <v>90</v>
      </c>
      <c r="AG2757" s="6" t="s">
        <v>8782</v>
      </c>
    </row>
    <row r="2758" spans="29:33" x14ac:dyDescent="0.25">
      <c r="AC2758">
        <v>2756</v>
      </c>
      <c r="AD2758" s="6" t="s">
        <v>8783</v>
      </c>
      <c r="AE2758" s="6" t="s">
        <v>49986</v>
      </c>
      <c r="AF2758" s="6" t="s">
        <v>50084</v>
      </c>
      <c r="AG2758" s="6" t="s">
        <v>8784</v>
      </c>
    </row>
    <row r="2759" spans="29:33" x14ac:dyDescent="0.25">
      <c r="AC2759">
        <v>2757</v>
      </c>
      <c r="AD2759" s="6" t="s">
        <v>8785</v>
      </c>
      <c r="AE2759" s="6" t="s">
        <v>49462</v>
      </c>
      <c r="AF2759" s="6" t="s">
        <v>90</v>
      </c>
      <c r="AG2759" s="6" t="s">
        <v>8786</v>
      </c>
    </row>
    <row r="2760" spans="29:33" x14ac:dyDescent="0.25">
      <c r="AC2760">
        <v>2758</v>
      </c>
      <c r="AD2760" s="6" t="s">
        <v>8787</v>
      </c>
      <c r="AE2760" s="6" t="s">
        <v>49756</v>
      </c>
      <c r="AF2760" s="6" t="s">
        <v>49640</v>
      </c>
      <c r="AG2760" s="6" t="s">
        <v>8788</v>
      </c>
    </row>
    <row r="2761" spans="29:33" x14ac:dyDescent="0.25">
      <c r="AC2761">
        <v>2759</v>
      </c>
      <c r="AD2761" s="6" t="s">
        <v>8789</v>
      </c>
      <c r="AE2761" s="6" t="s">
        <v>50485</v>
      </c>
      <c r="AF2761" s="6" t="s">
        <v>90</v>
      </c>
      <c r="AG2761" s="6" t="s">
        <v>8790</v>
      </c>
    </row>
    <row r="2762" spans="29:33" x14ac:dyDescent="0.25">
      <c r="AC2762">
        <v>2760</v>
      </c>
      <c r="AD2762" s="6" t="s">
        <v>8791</v>
      </c>
      <c r="AE2762" s="6" t="s">
        <v>49231</v>
      </c>
      <c r="AF2762" s="6" t="s">
        <v>90</v>
      </c>
      <c r="AG2762" s="6" t="s">
        <v>8792</v>
      </c>
    </row>
    <row r="2763" spans="29:33" x14ac:dyDescent="0.25">
      <c r="AC2763">
        <v>2761</v>
      </c>
      <c r="AD2763" s="6" t="s">
        <v>8793</v>
      </c>
      <c r="AE2763" s="6" t="s">
        <v>50829</v>
      </c>
      <c r="AF2763" s="6" t="s">
        <v>50974</v>
      </c>
      <c r="AG2763" s="6" t="s">
        <v>8794</v>
      </c>
    </row>
    <row r="2764" spans="29:33" x14ac:dyDescent="0.25">
      <c r="AC2764">
        <v>2762</v>
      </c>
      <c r="AD2764" s="6" t="s">
        <v>8795</v>
      </c>
      <c r="AE2764" s="6" t="s">
        <v>51685</v>
      </c>
      <c r="AF2764" s="6" t="s">
        <v>90</v>
      </c>
      <c r="AG2764" s="6" t="s">
        <v>8796</v>
      </c>
    </row>
    <row r="2765" spans="29:33" x14ac:dyDescent="0.25">
      <c r="AC2765">
        <v>2763</v>
      </c>
      <c r="AD2765" s="6" t="s">
        <v>8797</v>
      </c>
      <c r="AE2765" s="6" t="s">
        <v>50035</v>
      </c>
      <c r="AF2765" s="6" t="s">
        <v>90</v>
      </c>
      <c r="AG2765" s="6" t="s">
        <v>8798</v>
      </c>
    </row>
    <row r="2766" spans="29:33" x14ac:dyDescent="0.25">
      <c r="AC2766">
        <v>2764</v>
      </c>
      <c r="AD2766" s="6" t="s">
        <v>8799</v>
      </c>
      <c r="AE2766" s="6" t="s">
        <v>49079</v>
      </c>
      <c r="AF2766" s="6" t="s">
        <v>90</v>
      </c>
      <c r="AG2766" s="6" t="s">
        <v>8800</v>
      </c>
    </row>
    <row r="2767" spans="29:33" x14ac:dyDescent="0.25">
      <c r="AC2767">
        <v>2765</v>
      </c>
      <c r="AD2767" s="6" t="s">
        <v>8801</v>
      </c>
      <c r="AE2767" s="6" t="s">
        <v>51858</v>
      </c>
      <c r="AF2767" s="6" t="s">
        <v>90</v>
      </c>
      <c r="AG2767" s="6" t="s">
        <v>8802</v>
      </c>
    </row>
    <row r="2768" spans="29:33" x14ac:dyDescent="0.25">
      <c r="AC2768">
        <v>2766</v>
      </c>
      <c r="AD2768" s="6" t="s">
        <v>8803</v>
      </c>
      <c r="AE2768" s="6" t="s">
        <v>49646</v>
      </c>
      <c r="AF2768" s="6" t="s">
        <v>90</v>
      </c>
      <c r="AG2768" s="6" t="s">
        <v>8804</v>
      </c>
    </row>
    <row r="2769" spans="29:33" x14ac:dyDescent="0.25">
      <c r="AC2769">
        <v>2767</v>
      </c>
      <c r="AD2769" s="6" t="s">
        <v>8805</v>
      </c>
      <c r="AE2769" s="6" t="s">
        <v>51870</v>
      </c>
      <c r="AF2769" s="6" t="s">
        <v>51584</v>
      </c>
      <c r="AG2769" s="6" t="s">
        <v>8806</v>
      </c>
    </row>
    <row r="2770" spans="29:33" x14ac:dyDescent="0.25">
      <c r="AC2770">
        <v>2768</v>
      </c>
      <c r="AD2770" s="6" t="s">
        <v>8807</v>
      </c>
      <c r="AE2770" s="6" t="s">
        <v>50739</v>
      </c>
      <c r="AF2770" s="6" t="s">
        <v>52038</v>
      </c>
      <c r="AG2770" s="6" t="s">
        <v>8808</v>
      </c>
    </row>
    <row r="2771" spans="29:33" x14ac:dyDescent="0.25">
      <c r="AC2771">
        <v>2769</v>
      </c>
      <c r="AD2771" s="6" t="s">
        <v>8809</v>
      </c>
      <c r="AE2771" s="6" t="s">
        <v>50861</v>
      </c>
      <c r="AF2771" s="6" t="s">
        <v>90</v>
      </c>
      <c r="AG2771" s="6" t="s">
        <v>8810</v>
      </c>
    </row>
    <row r="2772" spans="29:33" x14ac:dyDescent="0.25">
      <c r="AC2772">
        <v>2770</v>
      </c>
      <c r="AD2772" s="6" t="s">
        <v>8811</v>
      </c>
      <c r="AE2772" s="6" t="s">
        <v>51213</v>
      </c>
      <c r="AF2772" s="6" t="s">
        <v>90</v>
      </c>
      <c r="AG2772" s="6" t="s">
        <v>8812</v>
      </c>
    </row>
    <row r="2773" spans="29:33" x14ac:dyDescent="0.25">
      <c r="AC2773">
        <v>2771</v>
      </c>
      <c r="AD2773" s="6" t="s">
        <v>8813</v>
      </c>
      <c r="AE2773" s="6" t="s">
        <v>51508</v>
      </c>
      <c r="AF2773" s="6" t="s">
        <v>90</v>
      </c>
      <c r="AG2773" s="6" t="s">
        <v>8814</v>
      </c>
    </row>
    <row r="2774" spans="29:33" x14ac:dyDescent="0.25">
      <c r="AC2774">
        <v>2772</v>
      </c>
      <c r="AD2774" s="6" t="s">
        <v>8815</v>
      </c>
      <c r="AE2774" s="6" t="s">
        <v>49526</v>
      </c>
      <c r="AF2774" s="6" t="s">
        <v>49311</v>
      </c>
      <c r="AG2774" s="6" t="s">
        <v>8816</v>
      </c>
    </row>
    <row r="2775" spans="29:33" x14ac:dyDescent="0.25">
      <c r="AC2775">
        <v>2773</v>
      </c>
      <c r="AD2775" s="6" t="s">
        <v>8817</v>
      </c>
      <c r="AE2775" s="6" t="s">
        <v>51320</v>
      </c>
      <c r="AF2775" s="6" t="s">
        <v>90</v>
      </c>
      <c r="AG2775" s="6" t="s">
        <v>8818</v>
      </c>
    </row>
    <row r="2776" spans="29:33" x14ac:dyDescent="0.25">
      <c r="AC2776">
        <v>2774</v>
      </c>
      <c r="AD2776" s="6" t="s">
        <v>8819</v>
      </c>
      <c r="AE2776" s="6" t="s">
        <v>50917</v>
      </c>
      <c r="AF2776" s="6" t="s">
        <v>52155</v>
      </c>
      <c r="AG2776" s="6" t="s">
        <v>8820</v>
      </c>
    </row>
    <row r="2777" spans="29:33" x14ac:dyDescent="0.25">
      <c r="AC2777">
        <v>2775</v>
      </c>
      <c r="AD2777" s="6" t="s">
        <v>8821</v>
      </c>
      <c r="AE2777" s="6" t="s">
        <v>48723</v>
      </c>
      <c r="AF2777" s="6" t="s">
        <v>90</v>
      </c>
      <c r="AG2777" s="6" t="s">
        <v>8822</v>
      </c>
    </row>
    <row r="2778" spans="29:33" x14ac:dyDescent="0.25">
      <c r="AC2778">
        <v>2776</v>
      </c>
      <c r="AD2778" s="6" t="s">
        <v>8823</v>
      </c>
      <c r="AE2778" s="6" t="s">
        <v>50185</v>
      </c>
      <c r="AF2778" s="6" t="s">
        <v>50941</v>
      </c>
      <c r="AG2778" s="6" t="s">
        <v>8824</v>
      </c>
    </row>
    <row r="2779" spans="29:33" x14ac:dyDescent="0.25">
      <c r="AC2779">
        <v>2777</v>
      </c>
      <c r="AD2779" s="6" t="s">
        <v>8825</v>
      </c>
      <c r="AE2779" s="6" t="s">
        <v>52046</v>
      </c>
      <c r="AF2779" s="6" t="s">
        <v>90</v>
      </c>
      <c r="AG2779" s="6" t="s">
        <v>8826</v>
      </c>
    </row>
    <row r="2780" spans="29:33" x14ac:dyDescent="0.25">
      <c r="AC2780">
        <v>2778</v>
      </c>
      <c r="AD2780" s="6" t="s">
        <v>8827</v>
      </c>
      <c r="AE2780" s="6" t="s">
        <v>51253</v>
      </c>
      <c r="AF2780" s="6" t="s">
        <v>51234</v>
      </c>
      <c r="AG2780" s="6" t="s">
        <v>8828</v>
      </c>
    </row>
    <row r="2781" spans="29:33" x14ac:dyDescent="0.25">
      <c r="AC2781">
        <v>2779</v>
      </c>
      <c r="AD2781" s="6" t="s">
        <v>8829</v>
      </c>
      <c r="AE2781" s="6" t="s">
        <v>52057</v>
      </c>
      <c r="AF2781" s="6" t="s">
        <v>90</v>
      </c>
      <c r="AG2781" s="6" t="s">
        <v>8830</v>
      </c>
    </row>
    <row r="2782" spans="29:33" x14ac:dyDescent="0.25">
      <c r="AC2782">
        <v>2780</v>
      </c>
      <c r="AD2782" s="6" t="s">
        <v>8831</v>
      </c>
      <c r="AE2782" s="6" t="s">
        <v>49940</v>
      </c>
      <c r="AF2782" s="6" t="s">
        <v>90</v>
      </c>
      <c r="AG2782" s="6" t="s">
        <v>8832</v>
      </c>
    </row>
    <row r="2783" spans="29:33" x14ac:dyDescent="0.25">
      <c r="AC2783">
        <v>2781</v>
      </c>
      <c r="AD2783" s="6" t="s">
        <v>8833</v>
      </c>
      <c r="AE2783" s="6" t="s">
        <v>49400</v>
      </c>
      <c r="AF2783" s="6" t="s">
        <v>49400</v>
      </c>
      <c r="AG2783" s="6" t="s">
        <v>8834</v>
      </c>
    </row>
    <row r="2784" spans="29:33" x14ac:dyDescent="0.25">
      <c r="AC2784">
        <v>2782</v>
      </c>
      <c r="AD2784" s="6" t="s">
        <v>8835</v>
      </c>
      <c r="AE2784" s="6" t="s">
        <v>52450</v>
      </c>
      <c r="AF2784" s="6" t="s">
        <v>90</v>
      </c>
      <c r="AG2784" s="6" t="s">
        <v>8836</v>
      </c>
    </row>
    <row r="2785" spans="29:33" x14ac:dyDescent="0.25">
      <c r="AC2785">
        <v>2783</v>
      </c>
      <c r="AD2785" s="6" t="s">
        <v>8837</v>
      </c>
      <c r="AE2785" s="6" t="s">
        <v>49101</v>
      </c>
      <c r="AF2785" s="6" t="s">
        <v>90</v>
      </c>
      <c r="AG2785" s="6" t="s">
        <v>8838</v>
      </c>
    </row>
    <row r="2786" spans="29:33" x14ac:dyDescent="0.25">
      <c r="AC2786">
        <v>2784</v>
      </c>
      <c r="AD2786" s="6" t="s">
        <v>8839</v>
      </c>
      <c r="AE2786" s="6" t="s">
        <v>50518</v>
      </c>
      <c r="AF2786" s="6" t="s">
        <v>90</v>
      </c>
      <c r="AG2786" s="6" t="s">
        <v>8840</v>
      </c>
    </row>
    <row r="2787" spans="29:33" x14ac:dyDescent="0.25">
      <c r="AC2787">
        <v>2785</v>
      </c>
      <c r="AD2787" s="6" t="s">
        <v>8841</v>
      </c>
      <c r="AE2787" s="6" t="s">
        <v>52423</v>
      </c>
      <c r="AF2787" s="6" t="s">
        <v>90</v>
      </c>
      <c r="AG2787" s="6" t="s">
        <v>8842</v>
      </c>
    </row>
    <row r="2788" spans="29:33" x14ac:dyDescent="0.25">
      <c r="AC2788">
        <v>2786</v>
      </c>
      <c r="AD2788" s="6" t="s">
        <v>8843</v>
      </c>
      <c r="AE2788" s="6" t="s">
        <v>51924</v>
      </c>
      <c r="AF2788" s="6" t="s">
        <v>51977</v>
      </c>
      <c r="AG2788" s="6" t="s">
        <v>8844</v>
      </c>
    </row>
    <row r="2789" spans="29:33" x14ac:dyDescent="0.25">
      <c r="AC2789">
        <v>2787</v>
      </c>
      <c r="AD2789" s="6" t="s">
        <v>8845</v>
      </c>
      <c r="AE2789" s="6" t="s">
        <v>50404</v>
      </c>
      <c r="AF2789" s="6" t="s">
        <v>90</v>
      </c>
      <c r="AG2789" s="6" t="s">
        <v>8846</v>
      </c>
    </row>
    <row r="2790" spans="29:33" x14ac:dyDescent="0.25">
      <c r="AC2790">
        <v>2788</v>
      </c>
      <c r="AD2790" s="6" t="s">
        <v>8847</v>
      </c>
      <c r="AE2790" s="6" t="s">
        <v>49652</v>
      </c>
      <c r="AF2790" s="6" t="s">
        <v>90</v>
      </c>
      <c r="AG2790" s="6" t="s">
        <v>8848</v>
      </c>
    </row>
    <row r="2791" spans="29:33" x14ac:dyDescent="0.25">
      <c r="AC2791">
        <v>2789</v>
      </c>
      <c r="AD2791" s="6" t="s">
        <v>8849</v>
      </c>
      <c r="AE2791" s="6" t="s">
        <v>52469</v>
      </c>
      <c r="AF2791" s="6" t="s">
        <v>90</v>
      </c>
      <c r="AG2791" s="6" t="s">
        <v>8850</v>
      </c>
    </row>
    <row r="2792" spans="29:33" x14ac:dyDescent="0.25">
      <c r="AC2792">
        <v>2790</v>
      </c>
      <c r="AD2792" s="6" t="s">
        <v>8851</v>
      </c>
      <c r="AE2792" s="6" t="s">
        <v>48683</v>
      </c>
      <c r="AF2792" s="6" t="s">
        <v>90</v>
      </c>
      <c r="AG2792" s="6" t="s">
        <v>8852</v>
      </c>
    </row>
    <row r="2793" spans="29:33" x14ac:dyDescent="0.25">
      <c r="AC2793">
        <v>2791</v>
      </c>
      <c r="AD2793" s="6" t="s">
        <v>8853</v>
      </c>
      <c r="AE2793" s="6" t="s">
        <v>51119</v>
      </c>
      <c r="AF2793" s="6" t="s">
        <v>90</v>
      </c>
      <c r="AG2793" s="6" t="s">
        <v>8854</v>
      </c>
    </row>
    <row r="2794" spans="29:33" x14ac:dyDescent="0.25">
      <c r="AC2794">
        <v>2792</v>
      </c>
      <c r="AD2794" s="6" t="s">
        <v>8855</v>
      </c>
      <c r="AE2794" s="6" t="s">
        <v>51623</v>
      </c>
      <c r="AF2794" s="6" t="s">
        <v>90</v>
      </c>
      <c r="AG2794" s="6" t="s">
        <v>8856</v>
      </c>
    </row>
    <row r="2795" spans="29:33" x14ac:dyDescent="0.25">
      <c r="AC2795">
        <v>2793</v>
      </c>
      <c r="AD2795" s="6" t="s">
        <v>8857</v>
      </c>
      <c r="AE2795" s="6" t="s">
        <v>50379</v>
      </c>
      <c r="AF2795" s="6" t="s">
        <v>50413</v>
      </c>
      <c r="AG2795" s="6" t="s">
        <v>8858</v>
      </c>
    </row>
    <row r="2796" spans="29:33" x14ac:dyDescent="0.25">
      <c r="AC2796">
        <v>2794</v>
      </c>
      <c r="AD2796" s="6" t="s">
        <v>8859</v>
      </c>
      <c r="AE2796" s="6" t="s">
        <v>49263</v>
      </c>
      <c r="AF2796" s="6" t="s">
        <v>90</v>
      </c>
      <c r="AG2796" s="6" t="s">
        <v>8860</v>
      </c>
    </row>
    <row r="2797" spans="29:33" x14ac:dyDescent="0.25">
      <c r="AC2797">
        <v>2795</v>
      </c>
      <c r="AD2797" s="6" t="s">
        <v>8861</v>
      </c>
      <c r="AE2797" s="6" t="s">
        <v>49227</v>
      </c>
      <c r="AF2797" s="6" t="s">
        <v>49214</v>
      </c>
      <c r="AG2797" s="6" t="s">
        <v>8862</v>
      </c>
    </row>
    <row r="2798" spans="29:33" x14ac:dyDescent="0.25">
      <c r="AC2798">
        <v>2796</v>
      </c>
      <c r="AD2798" s="6" t="s">
        <v>8863</v>
      </c>
      <c r="AE2798" s="6" t="s">
        <v>52380</v>
      </c>
      <c r="AF2798" s="6" t="s">
        <v>90</v>
      </c>
      <c r="AG2798" s="6" t="s">
        <v>8864</v>
      </c>
    </row>
    <row r="2799" spans="29:33" x14ac:dyDescent="0.25">
      <c r="AC2799">
        <v>2797</v>
      </c>
      <c r="AD2799" s="6" t="s">
        <v>8865</v>
      </c>
      <c r="AE2799" s="6" t="s">
        <v>52050</v>
      </c>
      <c r="AF2799" s="6" t="s">
        <v>52038</v>
      </c>
      <c r="AG2799" s="6" t="s">
        <v>8866</v>
      </c>
    </row>
    <row r="2800" spans="29:33" x14ac:dyDescent="0.25">
      <c r="AC2800">
        <v>2798</v>
      </c>
      <c r="AD2800" s="6" t="s">
        <v>8867</v>
      </c>
      <c r="AE2800" s="6" t="s">
        <v>49468</v>
      </c>
      <c r="AF2800" s="6" t="s">
        <v>90</v>
      </c>
      <c r="AG2800" s="6" t="s">
        <v>8868</v>
      </c>
    </row>
    <row r="2801" spans="29:33" x14ac:dyDescent="0.25">
      <c r="AC2801">
        <v>2799</v>
      </c>
      <c r="AD2801" s="6" t="s">
        <v>8869</v>
      </c>
      <c r="AE2801" s="6" t="s">
        <v>48880</v>
      </c>
      <c r="AF2801" s="6" t="s">
        <v>90</v>
      </c>
      <c r="AG2801" s="6" t="s">
        <v>8870</v>
      </c>
    </row>
    <row r="2802" spans="29:33" x14ac:dyDescent="0.25">
      <c r="AC2802">
        <v>2800</v>
      </c>
      <c r="AD2802" s="6" t="s">
        <v>8871</v>
      </c>
      <c r="AE2802" s="6" t="s">
        <v>51089</v>
      </c>
      <c r="AF2802" s="6" t="s">
        <v>51534</v>
      </c>
      <c r="AG2802" s="6" t="s">
        <v>8872</v>
      </c>
    </row>
    <row r="2803" spans="29:33" x14ac:dyDescent="0.25">
      <c r="AC2803">
        <v>2801</v>
      </c>
      <c r="AD2803" s="6" t="s">
        <v>8873</v>
      </c>
      <c r="AE2803" s="6" t="s">
        <v>50009</v>
      </c>
      <c r="AF2803" s="6" t="s">
        <v>50385</v>
      </c>
      <c r="AG2803" s="6" t="s">
        <v>8874</v>
      </c>
    </row>
    <row r="2804" spans="29:33" x14ac:dyDescent="0.25">
      <c r="AC2804">
        <v>2802</v>
      </c>
      <c r="AD2804" s="6" t="s">
        <v>8875</v>
      </c>
      <c r="AE2804" s="6" t="s">
        <v>48669</v>
      </c>
      <c r="AF2804" s="6" t="s">
        <v>51584</v>
      </c>
      <c r="AG2804" s="6" t="s">
        <v>8876</v>
      </c>
    </row>
    <row r="2805" spans="29:33" x14ac:dyDescent="0.25">
      <c r="AC2805">
        <v>2803</v>
      </c>
      <c r="AD2805" s="6" t="s">
        <v>8877</v>
      </c>
      <c r="AE2805" s="6" t="s">
        <v>51611</v>
      </c>
      <c r="AF2805" s="6" t="s">
        <v>51478</v>
      </c>
      <c r="AG2805" s="6" t="s">
        <v>8878</v>
      </c>
    </row>
    <row r="2806" spans="29:33" x14ac:dyDescent="0.25">
      <c r="AC2806">
        <v>2804</v>
      </c>
      <c r="AD2806" s="6" t="s">
        <v>8879</v>
      </c>
      <c r="AE2806" s="6" t="s">
        <v>49602</v>
      </c>
      <c r="AF2806" s="6" t="s">
        <v>49606</v>
      </c>
      <c r="AG2806" s="6" t="s">
        <v>8880</v>
      </c>
    </row>
    <row r="2807" spans="29:33" x14ac:dyDescent="0.25">
      <c r="AC2807">
        <v>2805</v>
      </c>
      <c r="AD2807" s="6" t="s">
        <v>8881</v>
      </c>
      <c r="AE2807" s="6" t="s">
        <v>51834</v>
      </c>
      <c r="AF2807" s="6" t="s">
        <v>90</v>
      </c>
      <c r="AG2807" s="6" t="s">
        <v>8882</v>
      </c>
    </row>
    <row r="2808" spans="29:33" x14ac:dyDescent="0.25">
      <c r="AC2808">
        <v>2806</v>
      </c>
      <c r="AD2808" s="6" t="s">
        <v>8883</v>
      </c>
      <c r="AE2808" s="6" t="s">
        <v>49828</v>
      </c>
      <c r="AF2808" s="6" t="s">
        <v>50180</v>
      </c>
      <c r="AG2808" s="6" t="s">
        <v>8884</v>
      </c>
    </row>
    <row r="2809" spans="29:33" x14ac:dyDescent="0.25">
      <c r="AC2809">
        <v>2807</v>
      </c>
      <c r="AD2809" s="6" t="s">
        <v>8885</v>
      </c>
      <c r="AE2809" s="6" t="s">
        <v>49895</v>
      </c>
      <c r="AF2809" s="6" t="s">
        <v>49879</v>
      </c>
      <c r="AG2809" s="6" t="s">
        <v>8886</v>
      </c>
    </row>
    <row r="2810" spans="29:33" x14ac:dyDescent="0.25">
      <c r="AC2810">
        <v>2808</v>
      </c>
      <c r="AD2810" s="6" t="s">
        <v>8887</v>
      </c>
      <c r="AE2810" s="6" t="s">
        <v>48983</v>
      </c>
      <c r="AF2810" s="6" t="s">
        <v>90</v>
      </c>
      <c r="AG2810" s="6" t="s">
        <v>8888</v>
      </c>
    </row>
    <row r="2811" spans="29:33" x14ac:dyDescent="0.25">
      <c r="AC2811">
        <v>2809</v>
      </c>
      <c r="AD2811" s="6" t="s">
        <v>8889</v>
      </c>
      <c r="AE2811" s="6" t="s">
        <v>49460</v>
      </c>
      <c r="AF2811" s="6" t="s">
        <v>49836</v>
      </c>
      <c r="AG2811" s="6" t="s">
        <v>8890</v>
      </c>
    </row>
    <row r="2812" spans="29:33" x14ac:dyDescent="0.25">
      <c r="AC2812">
        <v>2810</v>
      </c>
      <c r="AD2812" s="6" t="s">
        <v>8891</v>
      </c>
      <c r="AE2812" s="6" t="s">
        <v>51396</v>
      </c>
      <c r="AF2812" s="6" t="s">
        <v>90</v>
      </c>
      <c r="AG2812" s="6" t="s">
        <v>8892</v>
      </c>
    </row>
    <row r="2813" spans="29:33" x14ac:dyDescent="0.25">
      <c r="AC2813">
        <v>2811</v>
      </c>
      <c r="AD2813" s="6" t="s">
        <v>8893</v>
      </c>
      <c r="AE2813" s="6" t="s">
        <v>51681</v>
      </c>
      <c r="AF2813" s="6" t="s">
        <v>90</v>
      </c>
      <c r="AG2813" s="6" t="s">
        <v>8894</v>
      </c>
    </row>
    <row r="2814" spans="29:33" x14ac:dyDescent="0.25">
      <c r="AC2814">
        <v>2812</v>
      </c>
      <c r="AD2814" s="6" t="s">
        <v>8895</v>
      </c>
      <c r="AE2814" s="6" t="s">
        <v>50366</v>
      </c>
      <c r="AF2814" s="6" t="s">
        <v>50513</v>
      </c>
      <c r="AG2814" s="6" t="s">
        <v>8896</v>
      </c>
    </row>
    <row r="2815" spans="29:33" x14ac:dyDescent="0.25">
      <c r="AC2815">
        <v>2813</v>
      </c>
      <c r="AD2815" s="6" t="s">
        <v>8897</v>
      </c>
      <c r="AE2815" s="6" t="s">
        <v>50277</v>
      </c>
      <c r="AF2815" s="6" t="s">
        <v>90</v>
      </c>
      <c r="AG2815" s="6" t="s">
        <v>8898</v>
      </c>
    </row>
    <row r="2816" spans="29:33" x14ac:dyDescent="0.25">
      <c r="AC2816">
        <v>2814</v>
      </c>
      <c r="AD2816" s="6" t="s">
        <v>8899</v>
      </c>
      <c r="AE2816" s="6" t="s">
        <v>50222</v>
      </c>
      <c r="AF2816" s="6" t="s">
        <v>90</v>
      </c>
      <c r="AG2816" s="6" t="s">
        <v>8900</v>
      </c>
    </row>
    <row r="2817" spans="29:33" x14ac:dyDescent="0.25">
      <c r="AC2817">
        <v>2815</v>
      </c>
      <c r="AD2817" s="6" t="s">
        <v>8901</v>
      </c>
      <c r="AE2817" s="6" t="s">
        <v>49247</v>
      </c>
      <c r="AF2817" s="6" t="s">
        <v>90</v>
      </c>
      <c r="AG2817" s="6" t="s">
        <v>8902</v>
      </c>
    </row>
    <row r="2818" spans="29:33" x14ac:dyDescent="0.25">
      <c r="AC2818">
        <v>2816</v>
      </c>
      <c r="AD2818" s="6" t="s">
        <v>8903</v>
      </c>
      <c r="AE2818" s="6" t="s">
        <v>52145</v>
      </c>
      <c r="AF2818" s="6" t="s">
        <v>52466</v>
      </c>
      <c r="AG2818" s="6" t="s">
        <v>8904</v>
      </c>
    </row>
    <row r="2819" spans="29:33" x14ac:dyDescent="0.25">
      <c r="AC2819">
        <v>2817</v>
      </c>
      <c r="AD2819" s="6" t="s">
        <v>8905</v>
      </c>
      <c r="AE2819" s="6" t="s">
        <v>48661</v>
      </c>
      <c r="AF2819" s="6" t="s">
        <v>90</v>
      </c>
      <c r="AG2819" s="6" t="s">
        <v>8906</v>
      </c>
    </row>
    <row r="2820" spans="29:33" x14ac:dyDescent="0.25">
      <c r="AC2820">
        <v>2818</v>
      </c>
      <c r="AD2820" s="6" t="s">
        <v>8907</v>
      </c>
      <c r="AE2820" s="6" t="s">
        <v>49559</v>
      </c>
      <c r="AF2820" s="6" t="s">
        <v>90</v>
      </c>
      <c r="AG2820" s="6" t="s">
        <v>8908</v>
      </c>
    </row>
    <row r="2821" spans="29:33" x14ac:dyDescent="0.25">
      <c r="AC2821">
        <v>2819</v>
      </c>
      <c r="AD2821" s="6" t="s">
        <v>8909</v>
      </c>
      <c r="AE2821" s="6" t="s">
        <v>50636</v>
      </c>
      <c r="AF2821" s="6" t="s">
        <v>49150</v>
      </c>
      <c r="AG2821" s="6" t="s">
        <v>8910</v>
      </c>
    </row>
    <row r="2822" spans="29:33" x14ac:dyDescent="0.25">
      <c r="AC2822">
        <v>2820</v>
      </c>
      <c r="AD2822" s="6" t="s">
        <v>8911</v>
      </c>
      <c r="AE2822" s="6" t="s">
        <v>49573</v>
      </c>
      <c r="AF2822" s="6" t="s">
        <v>90</v>
      </c>
      <c r="AG2822" s="6" t="s">
        <v>8912</v>
      </c>
    </row>
    <row r="2823" spans="29:33" x14ac:dyDescent="0.25">
      <c r="AC2823">
        <v>2821</v>
      </c>
      <c r="AD2823" s="6" t="s">
        <v>8913</v>
      </c>
      <c r="AE2823" s="6" t="s">
        <v>50420</v>
      </c>
      <c r="AF2823" s="6" t="s">
        <v>51584</v>
      </c>
      <c r="AG2823" s="6" t="s">
        <v>8914</v>
      </c>
    </row>
    <row r="2824" spans="29:33" x14ac:dyDescent="0.25">
      <c r="AC2824">
        <v>2822</v>
      </c>
      <c r="AD2824" s="6" t="s">
        <v>8915</v>
      </c>
      <c r="AE2824" s="6" t="s">
        <v>48977</v>
      </c>
      <c r="AF2824" s="6" t="s">
        <v>48981</v>
      </c>
      <c r="AG2824" s="6" t="s">
        <v>8916</v>
      </c>
    </row>
    <row r="2825" spans="29:33" x14ac:dyDescent="0.25">
      <c r="AC2825">
        <v>2823</v>
      </c>
      <c r="AD2825" s="6" t="s">
        <v>8917</v>
      </c>
      <c r="AE2825" s="6" t="s">
        <v>52539</v>
      </c>
      <c r="AF2825" s="6" t="s">
        <v>52521</v>
      </c>
      <c r="AG2825" s="6" t="s">
        <v>8918</v>
      </c>
    </row>
    <row r="2826" spans="29:33" x14ac:dyDescent="0.25">
      <c r="AC2826">
        <v>2824</v>
      </c>
      <c r="AD2826" s="6" t="s">
        <v>8919</v>
      </c>
      <c r="AE2826" s="6" t="s">
        <v>49412</v>
      </c>
      <c r="AF2826" s="6" t="s">
        <v>48977</v>
      </c>
      <c r="AG2826" s="6" t="s">
        <v>8920</v>
      </c>
    </row>
    <row r="2827" spans="29:33" x14ac:dyDescent="0.25">
      <c r="AC2827">
        <v>2825</v>
      </c>
      <c r="AD2827" s="6" t="s">
        <v>8921</v>
      </c>
      <c r="AE2827" s="6" t="s">
        <v>49782</v>
      </c>
      <c r="AF2827" s="6" t="s">
        <v>49772</v>
      </c>
      <c r="AG2827" s="6" t="s">
        <v>8922</v>
      </c>
    </row>
    <row r="2828" spans="29:33" x14ac:dyDescent="0.25">
      <c r="AC2828">
        <v>2826</v>
      </c>
      <c r="AD2828" s="6" t="s">
        <v>8923</v>
      </c>
      <c r="AE2828" s="6" t="s">
        <v>52203</v>
      </c>
      <c r="AF2828" s="6" t="s">
        <v>50390</v>
      </c>
      <c r="AG2828" s="6" t="s">
        <v>8924</v>
      </c>
    </row>
    <row r="2829" spans="29:33" x14ac:dyDescent="0.25">
      <c r="AC2829">
        <v>2827</v>
      </c>
      <c r="AD2829" s="6" t="s">
        <v>8925</v>
      </c>
      <c r="AE2829" s="6" t="s">
        <v>49881</v>
      </c>
      <c r="AF2829" s="6" t="s">
        <v>50393</v>
      </c>
      <c r="AG2829" s="6" t="s">
        <v>8926</v>
      </c>
    </row>
    <row r="2830" spans="29:33" x14ac:dyDescent="0.25">
      <c r="AC2830">
        <v>2828</v>
      </c>
      <c r="AD2830" s="6" t="s">
        <v>8927</v>
      </c>
      <c r="AE2830" s="6" t="s">
        <v>52026</v>
      </c>
      <c r="AF2830" s="6" t="s">
        <v>50751</v>
      </c>
      <c r="AG2830" s="6" t="s">
        <v>8928</v>
      </c>
    </row>
    <row r="2831" spans="29:33" x14ac:dyDescent="0.25">
      <c r="AC2831">
        <v>2829</v>
      </c>
      <c r="AD2831" s="6" t="s">
        <v>8929</v>
      </c>
      <c r="AE2831" s="6" t="s">
        <v>51470</v>
      </c>
      <c r="AF2831" s="6" t="s">
        <v>51141</v>
      </c>
      <c r="AG2831" s="6" t="s">
        <v>8930</v>
      </c>
    </row>
    <row r="2832" spans="29:33" x14ac:dyDescent="0.25">
      <c r="AC2832">
        <v>2830</v>
      </c>
      <c r="AD2832" s="6" t="s">
        <v>8931</v>
      </c>
      <c r="AE2832" s="6" t="s">
        <v>49583</v>
      </c>
      <c r="AF2832" s="6" t="s">
        <v>90</v>
      </c>
      <c r="AG2832" s="6" t="s">
        <v>8932</v>
      </c>
    </row>
    <row r="2833" spans="29:33" x14ac:dyDescent="0.25">
      <c r="AC2833">
        <v>2831</v>
      </c>
      <c r="AD2833" s="6" t="s">
        <v>8933</v>
      </c>
      <c r="AE2833" s="6" t="s">
        <v>52380</v>
      </c>
      <c r="AF2833" s="6" t="s">
        <v>52331</v>
      </c>
      <c r="AG2833" s="6" t="s">
        <v>8934</v>
      </c>
    </row>
    <row r="2834" spans="29:33" x14ac:dyDescent="0.25">
      <c r="AC2834">
        <v>2832</v>
      </c>
      <c r="AD2834" s="6" t="s">
        <v>8935</v>
      </c>
      <c r="AE2834" s="6" t="s">
        <v>52419</v>
      </c>
      <c r="AF2834" s="6" t="s">
        <v>90</v>
      </c>
      <c r="AG2834" s="6" t="s">
        <v>8936</v>
      </c>
    </row>
    <row r="2835" spans="29:33" x14ac:dyDescent="0.25">
      <c r="AC2835">
        <v>2833</v>
      </c>
      <c r="AD2835" s="6" t="s">
        <v>8937</v>
      </c>
      <c r="AE2835" s="6" t="s">
        <v>50813</v>
      </c>
      <c r="AF2835" s="6" t="s">
        <v>90</v>
      </c>
      <c r="AG2835" s="6" t="s">
        <v>8938</v>
      </c>
    </row>
    <row r="2836" spans="29:33" x14ac:dyDescent="0.25">
      <c r="AC2836">
        <v>2834</v>
      </c>
      <c r="AD2836" s="6" t="s">
        <v>8939</v>
      </c>
      <c r="AE2836" s="6" t="s">
        <v>50374</v>
      </c>
      <c r="AF2836" s="6" t="s">
        <v>90</v>
      </c>
      <c r="AG2836" s="6" t="s">
        <v>8940</v>
      </c>
    </row>
    <row r="2837" spans="29:33" x14ac:dyDescent="0.25">
      <c r="AC2837">
        <v>2835</v>
      </c>
      <c r="AD2837" s="6" t="s">
        <v>8941</v>
      </c>
      <c r="AE2837" s="6" t="s">
        <v>48890</v>
      </c>
      <c r="AF2837" s="6" t="s">
        <v>49479</v>
      </c>
      <c r="AG2837" s="6" t="s">
        <v>8942</v>
      </c>
    </row>
    <row r="2838" spans="29:33" x14ac:dyDescent="0.25">
      <c r="AC2838">
        <v>2836</v>
      </c>
      <c r="AD2838" s="6" t="s">
        <v>8943</v>
      </c>
      <c r="AE2838" s="6" t="s">
        <v>52192</v>
      </c>
      <c r="AF2838" s="6" t="s">
        <v>90</v>
      </c>
      <c r="AG2838" s="6" t="s">
        <v>8944</v>
      </c>
    </row>
    <row r="2839" spans="29:33" x14ac:dyDescent="0.25">
      <c r="AC2839">
        <v>2837</v>
      </c>
      <c r="AD2839" s="6" t="s">
        <v>8945</v>
      </c>
      <c r="AE2839" s="6" t="s">
        <v>49071</v>
      </c>
      <c r="AF2839" s="6" t="s">
        <v>49065</v>
      </c>
      <c r="AG2839" s="6" t="s">
        <v>8946</v>
      </c>
    </row>
    <row r="2840" spans="29:33" x14ac:dyDescent="0.25">
      <c r="AC2840">
        <v>2838</v>
      </c>
      <c r="AD2840" s="6" t="s">
        <v>8947</v>
      </c>
      <c r="AE2840" s="6" t="s">
        <v>52520</v>
      </c>
      <c r="AF2840" s="6" t="s">
        <v>51419</v>
      </c>
      <c r="AG2840" s="6" t="s">
        <v>8948</v>
      </c>
    </row>
    <row r="2841" spans="29:33" x14ac:dyDescent="0.25">
      <c r="AC2841">
        <v>2839</v>
      </c>
      <c r="AD2841" s="6" t="s">
        <v>8949</v>
      </c>
      <c r="AE2841" s="6" t="s">
        <v>48916</v>
      </c>
      <c r="AF2841" s="6" t="s">
        <v>48855</v>
      </c>
      <c r="AG2841" s="6" t="s">
        <v>8950</v>
      </c>
    </row>
    <row r="2842" spans="29:33" x14ac:dyDescent="0.25">
      <c r="AC2842">
        <v>2840</v>
      </c>
      <c r="AD2842" s="6" t="s">
        <v>8951</v>
      </c>
      <c r="AE2842" s="6" t="s">
        <v>50050</v>
      </c>
      <c r="AF2842" s="6" t="s">
        <v>50189</v>
      </c>
      <c r="AG2842" s="6" t="s">
        <v>8952</v>
      </c>
    </row>
    <row r="2843" spans="29:33" x14ac:dyDescent="0.25">
      <c r="AC2843">
        <v>2841</v>
      </c>
      <c r="AD2843" s="6" t="s">
        <v>8953</v>
      </c>
      <c r="AE2843" s="6" t="s">
        <v>49924</v>
      </c>
      <c r="AF2843" s="6" t="s">
        <v>49990</v>
      </c>
      <c r="AG2843" s="6" t="s">
        <v>8954</v>
      </c>
    </row>
    <row r="2844" spans="29:33" x14ac:dyDescent="0.25">
      <c r="AC2844">
        <v>2842</v>
      </c>
      <c r="AD2844" s="6" t="s">
        <v>8955</v>
      </c>
      <c r="AE2844" s="6" t="s">
        <v>49681</v>
      </c>
      <c r="AF2844" s="6" t="s">
        <v>90</v>
      </c>
      <c r="AG2844" s="6" t="s">
        <v>8956</v>
      </c>
    </row>
    <row r="2845" spans="29:33" x14ac:dyDescent="0.25">
      <c r="AC2845">
        <v>2843</v>
      </c>
      <c r="AD2845" s="6" t="s">
        <v>8957</v>
      </c>
      <c r="AE2845" s="6" t="s">
        <v>50815</v>
      </c>
      <c r="AF2845" s="6" t="s">
        <v>90</v>
      </c>
      <c r="AG2845" s="6" t="s">
        <v>8958</v>
      </c>
    </row>
    <row r="2846" spans="29:33" x14ac:dyDescent="0.25">
      <c r="AC2846">
        <v>2844</v>
      </c>
      <c r="AD2846" s="6" t="s">
        <v>8959</v>
      </c>
      <c r="AE2846" s="6" t="s">
        <v>49782</v>
      </c>
      <c r="AF2846" s="6" t="s">
        <v>90</v>
      </c>
      <c r="AG2846" s="6" t="s">
        <v>8960</v>
      </c>
    </row>
    <row r="2847" spans="29:33" x14ac:dyDescent="0.25">
      <c r="AC2847">
        <v>2845</v>
      </c>
      <c r="AD2847" s="6" t="s">
        <v>8961</v>
      </c>
      <c r="AE2847" s="6" t="s">
        <v>49569</v>
      </c>
      <c r="AF2847" s="6" t="s">
        <v>90</v>
      </c>
      <c r="AG2847" s="6" t="s">
        <v>8962</v>
      </c>
    </row>
    <row r="2848" spans="29:33" x14ac:dyDescent="0.25">
      <c r="AC2848">
        <v>2846</v>
      </c>
      <c r="AD2848" s="6" t="s">
        <v>8963</v>
      </c>
      <c r="AE2848" s="6" t="s">
        <v>52538</v>
      </c>
      <c r="AF2848" s="6" t="s">
        <v>48989</v>
      </c>
      <c r="AG2848" s="6" t="s">
        <v>8964</v>
      </c>
    </row>
    <row r="2849" spans="29:33" x14ac:dyDescent="0.25">
      <c r="AC2849">
        <v>2847</v>
      </c>
      <c r="AD2849" s="6" t="s">
        <v>8965</v>
      </c>
      <c r="AE2849" s="6" t="s">
        <v>49430</v>
      </c>
      <c r="AF2849" s="6" t="s">
        <v>90</v>
      </c>
      <c r="AG2849" s="6" t="s">
        <v>8966</v>
      </c>
    </row>
    <row r="2850" spans="29:33" x14ac:dyDescent="0.25">
      <c r="AC2850">
        <v>2848</v>
      </c>
      <c r="AD2850" s="6" t="s">
        <v>8967</v>
      </c>
      <c r="AE2850" s="6" t="s">
        <v>52545</v>
      </c>
      <c r="AF2850" s="6" t="s">
        <v>51030</v>
      </c>
      <c r="AG2850" s="6" t="s">
        <v>8968</v>
      </c>
    </row>
    <row r="2851" spans="29:33" x14ac:dyDescent="0.25">
      <c r="AC2851">
        <v>2849</v>
      </c>
      <c r="AD2851" s="6" t="s">
        <v>8969</v>
      </c>
      <c r="AE2851" s="6" t="s">
        <v>51796</v>
      </c>
      <c r="AF2851" s="6" t="s">
        <v>51918</v>
      </c>
      <c r="AG2851" s="6" t="s">
        <v>8970</v>
      </c>
    </row>
    <row r="2852" spans="29:33" x14ac:dyDescent="0.25">
      <c r="AC2852">
        <v>2850</v>
      </c>
      <c r="AD2852" s="6" t="s">
        <v>8971</v>
      </c>
      <c r="AE2852" s="6" t="s">
        <v>51706</v>
      </c>
      <c r="AF2852" s="6" t="s">
        <v>49460</v>
      </c>
      <c r="AG2852" s="6" t="s">
        <v>8972</v>
      </c>
    </row>
    <row r="2853" spans="29:33" x14ac:dyDescent="0.25">
      <c r="AC2853">
        <v>2851</v>
      </c>
      <c r="AD2853" s="6" t="s">
        <v>8973</v>
      </c>
      <c r="AE2853" s="6" t="s">
        <v>49774</v>
      </c>
      <c r="AF2853" s="6" t="s">
        <v>49951</v>
      </c>
      <c r="AG2853" s="6" t="s">
        <v>8974</v>
      </c>
    </row>
    <row r="2854" spans="29:33" x14ac:dyDescent="0.25">
      <c r="AC2854">
        <v>2852</v>
      </c>
      <c r="AD2854" s="6" t="s">
        <v>8975</v>
      </c>
      <c r="AE2854" s="6" t="s">
        <v>48683</v>
      </c>
      <c r="AF2854" s="6" t="s">
        <v>50771</v>
      </c>
      <c r="AG2854" s="6" t="s">
        <v>8976</v>
      </c>
    </row>
    <row r="2855" spans="29:33" x14ac:dyDescent="0.25">
      <c r="AC2855">
        <v>2853</v>
      </c>
      <c r="AD2855" s="6" t="s">
        <v>8977</v>
      </c>
      <c r="AE2855" s="6" t="s">
        <v>49046</v>
      </c>
      <c r="AF2855" s="6" t="s">
        <v>90</v>
      </c>
      <c r="AG2855" s="6" t="s">
        <v>8978</v>
      </c>
    </row>
    <row r="2856" spans="29:33" x14ac:dyDescent="0.25">
      <c r="AC2856">
        <v>2854</v>
      </c>
      <c r="AD2856" s="6" t="s">
        <v>8979</v>
      </c>
      <c r="AE2856" s="6" t="s">
        <v>49836</v>
      </c>
      <c r="AF2856" s="6" t="s">
        <v>49799</v>
      </c>
      <c r="AG2856" s="6" t="s">
        <v>8980</v>
      </c>
    </row>
    <row r="2857" spans="29:33" x14ac:dyDescent="0.25">
      <c r="AC2857">
        <v>2855</v>
      </c>
      <c r="AD2857" s="6" t="s">
        <v>8981</v>
      </c>
      <c r="AE2857" s="6" t="s">
        <v>51398</v>
      </c>
      <c r="AF2857" s="6" t="s">
        <v>51466</v>
      </c>
      <c r="AG2857" s="6" t="s">
        <v>8982</v>
      </c>
    </row>
    <row r="2858" spans="29:33" x14ac:dyDescent="0.25">
      <c r="AC2858">
        <v>2856</v>
      </c>
      <c r="AD2858" s="6" t="s">
        <v>8983</v>
      </c>
      <c r="AE2858" s="6" t="s">
        <v>49259</v>
      </c>
      <c r="AF2858" s="6" t="s">
        <v>90</v>
      </c>
      <c r="AG2858" s="6" t="s">
        <v>8984</v>
      </c>
    </row>
    <row r="2859" spans="29:33" x14ac:dyDescent="0.25">
      <c r="AC2859">
        <v>2857</v>
      </c>
      <c r="AD2859" s="6" t="s">
        <v>8985</v>
      </c>
      <c r="AE2859" s="6" t="s">
        <v>50050</v>
      </c>
      <c r="AF2859" s="6" t="s">
        <v>50193</v>
      </c>
      <c r="AG2859" s="6" t="s">
        <v>8986</v>
      </c>
    </row>
    <row r="2860" spans="29:33" x14ac:dyDescent="0.25">
      <c r="AC2860">
        <v>2858</v>
      </c>
      <c r="AD2860" s="6" t="s">
        <v>8987</v>
      </c>
      <c r="AE2860" s="6" t="s">
        <v>52488</v>
      </c>
      <c r="AF2860" s="6" t="s">
        <v>52543</v>
      </c>
      <c r="AG2860" s="6" t="s">
        <v>8988</v>
      </c>
    </row>
    <row r="2861" spans="29:33" x14ac:dyDescent="0.25">
      <c r="AC2861">
        <v>2859</v>
      </c>
      <c r="AD2861" s="6" t="s">
        <v>8989</v>
      </c>
      <c r="AE2861" s="6" t="s">
        <v>48719</v>
      </c>
      <c r="AF2861" s="6" t="s">
        <v>90</v>
      </c>
      <c r="AG2861" s="6" t="s">
        <v>8990</v>
      </c>
    </row>
    <row r="2862" spans="29:33" x14ac:dyDescent="0.25">
      <c r="AC2862">
        <v>2860</v>
      </c>
      <c r="AD2862" s="6" t="s">
        <v>8991</v>
      </c>
      <c r="AE2862" s="6" t="s">
        <v>51994</v>
      </c>
      <c r="AF2862" s="6" t="s">
        <v>51792</v>
      </c>
      <c r="AG2862" s="6" t="s">
        <v>8992</v>
      </c>
    </row>
    <row r="2863" spans="29:33" x14ac:dyDescent="0.25">
      <c r="AC2863">
        <v>2861</v>
      </c>
      <c r="AD2863" s="6" t="s">
        <v>8993</v>
      </c>
      <c r="AE2863" s="6" t="s">
        <v>49468</v>
      </c>
      <c r="AF2863" s="6" t="s">
        <v>90</v>
      </c>
      <c r="AG2863" s="6" t="s">
        <v>8994</v>
      </c>
    </row>
    <row r="2864" spans="29:33" x14ac:dyDescent="0.25">
      <c r="AC2864">
        <v>2862</v>
      </c>
      <c r="AD2864" s="6" t="s">
        <v>8995</v>
      </c>
      <c r="AE2864" s="6" t="s">
        <v>51661</v>
      </c>
      <c r="AF2864" s="6" t="s">
        <v>90</v>
      </c>
      <c r="AG2864" s="6" t="s">
        <v>8996</v>
      </c>
    </row>
    <row r="2865" spans="29:33" x14ac:dyDescent="0.25">
      <c r="AC2865">
        <v>2863</v>
      </c>
      <c r="AD2865" s="6" t="s">
        <v>8997</v>
      </c>
      <c r="AE2865" s="6" t="s">
        <v>49046</v>
      </c>
      <c r="AF2865" s="6" t="s">
        <v>49695</v>
      </c>
      <c r="AG2865" s="6" t="s">
        <v>8998</v>
      </c>
    </row>
    <row r="2866" spans="29:33" x14ac:dyDescent="0.25">
      <c r="AC2866">
        <v>2864</v>
      </c>
      <c r="AD2866" s="6" t="s">
        <v>8999</v>
      </c>
      <c r="AE2866" s="6" t="s">
        <v>51681</v>
      </c>
      <c r="AF2866" s="6" t="s">
        <v>90</v>
      </c>
      <c r="AG2866" s="6" t="s">
        <v>9000</v>
      </c>
    </row>
    <row r="2867" spans="29:33" x14ac:dyDescent="0.25">
      <c r="AC2867">
        <v>2865</v>
      </c>
      <c r="AD2867" s="6" t="s">
        <v>9001</v>
      </c>
      <c r="AE2867" s="6" t="s">
        <v>49681</v>
      </c>
      <c r="AF2867" s="6" t="s">
        <v>49685</v>
      </c>
      <c r="AG2867" s="6" t="s">
        <v>9002</v>
      </c>
    </row>
    <row r="2868" spans="29:33" x14ac:dyDescent="0.25">
      <c r="AC2868">
        <v>2866</v>
      </c>
      <c r="AD2868" s="6" t="s">
        <v>9003</v>
      </c>
      <c r="AE2868" s="6" t="s">
        <v>50479</v>
      </c>
      <c r="AF2868" s="6" t="s">
        <v>50488</v>
      </c>
      <c r="AG2868" s="6" t="s">
        <v>9004</v>
      </c>
    </row>
    <row r="2869" spans="29:33" x14ac:dyDescent="0.25">
      <c r="AC2869">
        <v>2867</v>
      </c>
      <c r="AD2869" s="6" t="s">
        <v>9005</v>
      </c>
      <c r="AE2869" s="6" t="s">
        <v>49061</v>
      </c>
      <c r="AF2869" s="6" t="s">
        <v>49004</v>
      </c>
      <c r="AG2869" s="6" t="s">
        <v>9006</v>
      </c>
    </row>
    <row r="2870" spans="29:33" x14ac:dyDescent="0.25">
      <c r="AC2870">
        <v>2868</v>
      </c>
      <c r="AD2870" s="6" t="s">
        <v>9007</v>
      </c>
      <c r="AE2870" s="6" t="s">
        <v>49522</v>
      </c>
      <c r="AF2870" s="6" t="s">
        <v>49362</v>
      </c>
      <c r="AG2870" s="6" t="s">
        <v>9008</v>
      </c>
    </row>
    <row r="2871" spans="29:33" x14ac:dyDescent="0.25">
      <c r="AC2871">
        <v>2869</v>
      </c>
      <c r="AD2871" s="6" t="s">
        <v>9009</v>
      </c>
      <c r="AE2871" s="6" t="s">
        <v>50366</v>
      </c>
      <c r="AF2871" s="6" t="s">
        <v>90</v>
      </c>
      <c r="AG2871" s="6" t="s">
        <v>9010</v>
      </c>
    </row>
    <row r="2872" spans="29:33" x14ac:dyDescent="0.25">
      <c r="AC2872">
        <v>2870</v>
      </c>
      <c r="AD2872" s="6" t="s">
        <v>9011</v>
      </c>
      <c r="AE2872" s="6" t="s">
        <v>52233</v>
      </c>
      <c r="AF2872" s="6" t="s">
        <v>90</v>
      </c>
      <c r="AG2872" s="6" t="s">
        <v>9012</v>
      </c>
    </row>
    <row r="2873" spans="29:33" x14ac:dyDescent="0.25">
      <c r="AC2873">
        <v>2871</v>
      </c>
      <c r="AD2873" s="6" t="s">
        <v>9013</v>
      </c>
      <c r="AE2873" s="6" t="s">
        <v>49118</v>
      </c>
      <c r="AF2873" s="6" t="s">
        <v>49120</v>
      </c>
      <c r="AG2873" s="6" t="s">
        <v>9014</v>
      </c>
    </row>
    <row r="2874" spans="29:33" x14ac:dyDescent="0.25">
      <c r="AC2874">
        <v>2872</v>
      </c>
      <c r="AD2874" s="6" t="s">
        <v>9015</v>
      </c>
      <c r="AE2874" s="6" t="s">
        <v>50428</v>
      </c>
      <c r="AF2874" s="6" t="s">
        <v>90</v>
      </c>
      <c r="AG2874" s="6" t="s">
        <v>9016</v>
      </c>
    </row>
    <row r="2875" spans="29:33" x14ac:dyDescent="0.25">
      <c r="AC2875">
        <v>2873</v>
      </c>
      <c r="AD2875" s="6" t="s">
        <v>9017</v>
      </c>
      <c r="AE2875" s="6" t="s">
        <v>48952</v>
      </c>
      <c r="AF2875" s="6" t="s">
        <v>48957</v>
      </c>
      <c r="AG2875" s="6" t="s">
        <v>9018</v>
      </c>
    </row>
    <row r="2876" spans="29:33" x14ac:dyDescent="0.25">
      <c r="AC2876">
        <v>2874</v>
      </c>
      <c r="AD2876" s="6" t="s">
        <v>9019</v>
      </c>
      <c r="AE2876" s="6" t="s">
        <v>52093</v>
      </c>
      <c r="AF2876" s="6" t="s">
        <v>90</v>
      </c>
      <c r="AG2876" s="6" t="s">
        <v>9020</v>
      </c>
    </row>
    <row r="2877" spans="29:33" x14ac:dyDescent="0.25">
      <c r="AC2877">
        <v>2875</v>
      </c>
      <c r="AD2877" s="6" t="s">
        <v>9021</v>
      </c>
      <c r="AE2877" s="6" t="s">
        <v>52217</v>
      </c>
      <c r="AF2877" s="6" t="s">
        <v>49976</v>
      </c>
      <c r="AG2877" s="6" t="s">
        <v>9022</v>
      </c>
    </row>
    <row r="2878" spans="29:33" x14ac:dyDescent="0.25">
      <c r="AC2878">
        <v>2876</v>
      </c>
      <c r="AD2878" s="6" t="s">
        <v>9023</v>
      </c>
      <c r="AE2878" s="6" t="s">
        <v>52310</v>
      </c>
      <c r="AF2878" s="6" t="s">
        <v>51478</v>
      </c>
      <c r="AG2878" s="6" t="s">
        <v>9024</v>
      </c>
    </row>
    <row r="2879" spans="29:33" x14ac:dyDescent="0.25">
      <c r="AC2879">
        <v>2877</v>
      </c>
      <c r="AD2879" s="6" t="s">
        <v>9025</v>
      </c>
      <c r="AE2879" s="6" t="s">
        <v>48916</v>
      </c>
      <c r="AF2879" s="6" t="s">
        <v>90</v>
      </c>
      <c r="AG2879" s="6" t="s">
        <v>9026</v>
      </c>
    </row>
    <row r="2880" spans="29:33" x14ac:dyDescent="0.25">
      <c r="AC2880">
        <v>2878</v>
      </c>
      <c r="AD2880" s="6" t="s">
        <v>9027</v>
      </c>
      <c r="AE2880" s="6" t="s">
        <v>52437</v>
      </c>
      <c r="AF2880" s="6" t="s">
        <v>52197</v>
      </c>
      <c r="AG2880" s="6" t="s">
        <v>9028</v>
      </c>
    </row>
    <row r="2881" spans="29:33" x14ac:dyDescent="0.25">
      <c r="AC2881">
        <v>2879</v>
      </c>
      <c r="AD2881" s="6" t="s">
        <v>9029</v>
      </c>
      <c r="AE2881" s="6" t="s">
        <v>51299</v>
      </c>
      <c r="AF2881" s="6" t="s">
        <v>90</v>
      </c>
      <c r="AG2881" s="6" t="s">
        <v>9030</v>
      </c>
    </row>
    <row r="2882" spans="29:33" x14ac:dyDescent="0.25">
      <c r="AC2882">
        <v>2880</v>
      </c>
      <c r="AD2882" s="6" t="s">
        <v>9031</v>
      </c>
      <c r="AE2882" s="6" t="s">
        <v>52183</v>
      </c>
      <c r="AF2882" s="6" t="s">
        <v>52509</v>
      </c>
      <c r="AG2882" s="6" t="s">
        <v>9032</v>
      </c>
    </row>
    <row r="2883" spans="29:33" x14ac:dyDescent="0.25">
      <c r="AC2883">
        <v>2881</v>
      </c>
      <c r="AD2883" s="6" t="s">
        <v>9033</v>
      </c>
      <c r="AE2883" s="6" t="s">
        <v>51962</v>
      </c>
      <c r="AF2883" s="6" t="s">
        <v>90</v>
      </c>
      <c r="AG2883" s="6" t="s">
        <v>9034</v>
      </c>
    </row>
    <row r="2884" spans="29:33" x14ac:dyDescent="0.25">
      <c r="AC2884">
        <v>2882</v>
      </c>
      <c r="AD2884" s="6" t="s">
        <v>9035</v>
      </c>
      <c r="AE2884" s="6" t="s">
        <v>50115</v>
      </c>
      <c r="AF2884" s="6" t="s">
        <v>52444</v>
      </c>
      <c r="AG2884" s="6" t="s">
        <v>9036</v>
      </c>
    </row>
    <row r="2885" spans="29:33" x14ac:dyDescent="0.25">
      <c r="AC2885">
        <v>2883</v>
      </c>
      <c r="AD2885" s="6" t="s">
        <v>9037</v>
      </c>
      <c r="AE2885" s="6" t="s">
        <v>49255</v>
      </c>
      <c r="AF2885" s="6" t="s">
        <v>49134</v>
      </c>
      <c r="AG2885" s="6" t="s">
        <v>9038</v>
      </c>
    </row>
    <row r="2886" spans="29:33" x14ac:dyDescent="0.25">
      <c r="AC2886">
        <v>2884</v>
      </c>
      <c r="AD2886" s="6" t="s">
        <v>9039</v>
      </c>
      <c r="AE2886" s="6" t="s">
        <v>48789</v>
      </c>
      <c r="AF2886" s="6" t="s">
        <v>49189</v>
      </c>
      <c r="AG2886" s="6" t="s">
        <v>9040</v>
      </c>
    </row>
    <row r="2887" spans="29:33" x14ac:dyDescent="0.25">
      <c r="AC2887">
        <v>2885</v>
      </c>
      <c r="AD2887" s="6" t="s">
        <v>9041</v>
      </c>
      <c r="AE2887" s="6" t="s">
        <v>50262</v>
      </c>
      <c r="AF2887" s="6" t="s">
        <v>50060</v>
      </c>
      <c r="AG2887" s="6" t="s">
        <v>9042</v>
      </c>
    </row>
    <row r="2888" spans="29:33" x14ac:dyDescent="0.25">
      <c r="AC2888">
        <v>2886</v>
      </c>
      <c r="AD2888" s="6" t="s">
        <v>9043</v>
      </c>
      <c r="AE2888" s="6" t="s">
        <v>51737</v>
      </c>
      <c r="AF2888" s="6" t="s">
        <v>90</v>
      </c>
      <c r="AG2888" s="6" t="s">
        <v>9044</v>
      </c>
    </row>
    <row r="2889" spans="29:33" x14ac:dyDescent="0.25">
      <c r="AC2889">
        <v>2887</v>
      </c>
      <c r="AD2889" s="6" t="s">
        <v>9045</v>
      </c>
      <c r="AE2889" s="6" t="s">
        <v>48843</v>
      </c>
      <c r="AF2889" s="6" t="s">
        <v>51502</v>
      </c>
      <c r="AG2889" s="6" t="s">
        <v>9046</v>
      </c>
    </row>
    <row r="2890" spans="29:33" x14ac:dyDescent="0.25">
      <c r="AC2890">
        <v>2888</v>
      </c>
      <c r="AD2890" s="6" t="s">
        <v>9047</v>
      </c>
      <c r="AE2890" s="6" t="s">
        <v>51717</v>
      </c>
      <c r="AF2890" s="6" t="s">
        <v>90</v>
      </c>
      <c r="AG2890" s="6" t="s">
        <v>9048</v>
      </c>
    </row>
    <row r="2891" spans="29:33" x14ac:dyDescent="0.25">
      <c r="AC2891">
        <v>2889</v>
      </c>
      <c r="AD2891" s="6" t="s">
        <v>9049</v>
      </c>
      <c r="AE2891" s="6" t="s">
        <v>50385</v>
      </c>
      <c r="AF2891" s="6" t="s">
        <v>49931</v>
      </c>
      <c r="AG2891" s="6" t="s">
        <v>9050</v>
      </c>
    </row>
    <row r="2892" spans="29:33" x14ac:dyDescent="0.25">
      <c r="AC2892">
        <v>2890</v>
      </c>
      <c r="AD2892" s="6" t="s">
        <v>9051</v>
      </c>
      <c r="AE2892" s="6" t="s">
        <v>52205</v>
      </c>
      <c r="AF2892" s="6" t="s">
        <v>50399</v>
      </c>
      <c r="AG2892" s="6" t="s">
        <v>9052</v>
      </c>
    </row>
    <row r="2893" spans="29:33" x14ac:dyDescent="0.25">
      <c r="AC2893">
        <v>2891</v>
      </c>
      <c r="AD2893" s="6" t="s">
        <v>9053</v>
      </c>
      <c r="AE2893" s="6" t="s">
        <v>50363</v>
      </c>
      <c r="AF2893" s="6" t="s">
        <v>50366</v>
      </c>
      <c r="AG2893" s="6" t="s">
        <v>9054</v>
      </c>
    </row>
    <row r="2894" spans="29:33" x14ac:dyDescent="0.25">
      <c r="AC2894">
        <v>2892</v>
      </c>
      <c r="AD2894" s="6" t="s">
        <v>9055</v>
      </c>
      <c r="AE2894" s="6" t="s">
        <v>52475</v>
      </c>
      <c r="AF2894" s="6" t="s">
        <v>90</v>
      </c>
      <c r="AG2894" s="6" t="s">
        <v>9056</v>
      </c>
    </row>
    <row r="2895" spans="29:33" x14ac:dyDescent="0.25">
      <c r="AC2895">
        <v>2893</v>
      </c>
      <c r="AD2895" s="6" t="s">
        <v>9057</v>
      </c>
      <c r="AE2895" s="6" t="s">
        <v>49652</v>
      </c>
      <c r="AF2895" s="6" t="s">
        <v>90</v>
      </c>
      <c r="AG2895" s="6" t="s">
        <v>9058</v>
      </c>
    </row>
    <row r="2896" spans="29:33" x14ac:dyDescent="0.25">
      <c r="AC2896">
        <v>2894</v>
      </c>
      <c r="AD2896" s="6" t="s">
        <v>9059</v>
      </c>
      <c r="AE2896" s="6" t="s">
        <v>50191</v>
      </c>
      <c r="AF2896" s="6" t="s">
        <v>90</v>
      </c>
      <c r="AG2896" s="6" t="s">
        <v>9060</v>
      </c>
    </row>
    <row r="2897" spans="29:33" x14ac:dyDescent="0.25">
      <c r="AC2897">
        <v>2895</v>
      </c>
      <c r="AD2897" s="6" t="s">
        <v>9061</v>
      </c>
      <c r="AE2897" s="6" t="s">
        <v>52432</v>
      </c>
      <c r="AF2897" s="6" t="s">
        <v>90</v>
      </c>
      <c r="AG2897" s="6" t="s">
        <v>9062</v>
      </c>
    </row>
    <row r="2898" spans="29:33" x14ac:dyDescent="0.25">
      <c r="AC2898">
        <v>2896</v>
      </c>
      <c r="AD2898" s="6" t="s">
        <v>9063</v>
      </c>
      <c r="AE2898" s="6" t="s">
        <v>51364</v>
      </c>
      <c r="AF2898" s="6" t="s">
        <v>51372</v>
      </c>
      <c r="AG2898" s="6" t="s">
        <v>9064</v>
      </c>
    </row>
    <row r="2899" spans="29:33" x14ac:dyDescent="0.25">
      <c r="AC2899">
        <v>2897</v>
      </c>
      <c r="AD2899" s="6" t="s">
        <v>9065</v>
      </c>
      <c r="AE2899" s="6" t="s">
        <v>52017</v>
      </c>
      <c r="AF2899" s="6" t="s">
        <v>90</v>
      </c>
      <c r="AG2899" s="6" t="s">
        <v>9066</v>
      </c>
    </row>
    <row r="2900" spans="29:33" x14ac:dyDescent="0.25">
      <c r="AC2900">
        <v>2898</v>
      </c>
      <c r="AD2900" s="6" t="s">
        <v>9067</v>
      </c>
      <c r="AE2900" s="6" t="s">
        <v>50037</v>
      </c>
      <c r="AF2900" s="6" t="s">
        <v>49936</v>
      </c>
      <c r="AG2900" s="6" t="s">
        <v>9068</v>
      </c>
    </row>
    <row r="2901" spans="29:33" x14ac:dyDescent="0.25">
      <c r="AC2901">
        <v>2899</v>
      </c>
      <c r="AD2901" s="6" t="s">
        <v>9069</v>
      </c>
      <c r="AE2901" s="6" t="s">
        <v>50804</v>
      </c>
      <c r="AF2901" s="6" t="s">
        <v>90</v>
      </c>
      <c r="AG2901" s="6" t="s">
        <v>9070</v>
      </c>
    </row>
    <row r="2902" spans="29:33" x14ac:dyDescent="0.25">
      <c r="AC2902">
        <v>2900</v>
      </c>
      <c r="AD2902" s="6" t="s">
        <v>9071</v>
      </c>
      <c r="AE2902" s="6" t="s">
        <v>49522</v>
      </c>
      <c r="AF2902" s="6" t="s">
        <v>90</v>
      </c>
      <c r="AG2902" s="6" t="s">
        <v>9072</v>
      </c>
    </row>
    <row r="2903" spans="29:33" x14ac:dyDescent="0.25">
      <c r="AC2903">
        <v>2901</v>
      </c>
      <c r="AD2903" s="6" t="s">
        <v>9073</v>
      </c>
      <c r="AE2903" s="6" t="s">
        <v>49972</v>
      </c>
      <c r="AF2903" s="6" t="s">
        <v>90</v>
      </c>
      <c r="AG2903" s="6" t="s">
        <v>9074</v>
      </c>
    </row>
    <row r="2904" spans="29:33" x14ac:dyDescent="0.25">
      <c r="AC2904">
        <v>2902</v>
      </c>
      <c r="AD2904" s="6" t="s">
        <v>9075</v>
      </c>
      <c r="AE2904" s="6" t="s">
        <v>52343</v>
      </c>
      <c r="AF2904" s="6" t="s">
        <v>90</v>
      </c>
      <c r="AG2904" s="6" t="s">
        <v>9076</v>
      </c>
    </row>
    <row r="2905" spans="29:33" x14ac:dyDescent="0.25">
      <c r="AC2905">
        <v>2903</v>
      </c>
      <c r="AD2905" s="6" t="s">
        <v>9077</v>
      </c>
      <c r="AE2905" s="6" t="s">
        <v>49551</v>
      </c>
      <c r="AF2905" s="6" t="s">
        <v>90</v>
      </c>
      <c r="AG2905" s="6" t="s">
        <v>9078</v>
      </c>
    </row>
    <row r="2906" spans="29:33" x14ac:dyDescent="0.25">
      <c r="AC2906">
        <v>2904</v>
      </c>
      <c r="AD2906" s="6" t="s">
        <v>9079</v>
      </c>
      <c r="AE2906" s="6" t="s">
        <v>49065</v>
      </c>
      <c r="AF2906" s="6" t="s">
        <v>50054</v>
      </c>
      <c r="AG2906" s="6" t="s">
        <v>9080</v>
      </c>
    </row>
    <row r="2907" spans="29:33" x14ac:dyDescent="0.25">
      <c r="AC2907">
        <v>2905</v>
      </c>
      <c r="AD2907" s="6" t="s">
        <v>9081</v>
      </c>
      <c r="AE2907" s="6" t="s">
        <v>51552</v>
      </c>
      <c r="AF2907" s="6" t="s">
        <v>90</v>
      </c>
      <c r="AG2907" s="6" t="s">
        <v>9082</v>
      </c>
    </row>
    <row r="2908" spans="29:33" x14ac:dyDescent="0.25">
      <c r="AC2908">
        <v>2906</v>
      </c>
      <c r="AD2908" s="6" t="s">
        <v>9083</v>
      </c>
      <c r="AE2908" s="6" t="s">
        <v>49231</v>
      </c>
      <c r="AF2908" s="6" t="s">
        <v>49241</v>
      </c>
      <c r="AG2908" s="6" t="s">
        <v>9084</v>
      </c>
    </row>
    <row r="2909" spans="29:33" x14ac:dyDescent="0.25">
      <c r="AC2909">
        <v>2907</v>
      </c>
      <c r="AD2909" s="6" t="s">
        <v>9085</v>
      </c>
      <c r="AE2909" s="6" t="s">
        <v>51279</v>
      </c>
      <c r="AF2909" s="6" t="s">
        <v>90</v>
      </c>
      <c r="AG2909" s="6" t="s">
        <v>9086</v>
      </c>
    </row>
    <row r="2910" spans="29:33" x14ac:dyDescent="0.25">
      <c r="AC2910">
        <v>2908</v>
      </c>
      <c r="AD2910" s="6" t="s">
        <v>9087</v>
      </c>
      <c r="AE2910" s="6" t="s">
        <v>52137</v>
      </c>
      <c r="AF2910" s="6" t="s">
        <v>90</v>
      </c>
      <c r="AG2910" s="6" t="s">
        <v>9088</v>
      </c>
    </row>
    <row r="2911" spans="29:33" x14ac:dyDescent="0.25">
      <c r="AC2911">
        <v>2909</v>
      </c>
      <c r="AD2911" s="6" t="s">
        <v>9089</v>
      </c>
      <c r="AE2911" s="6" t="s">
        <v>50454</v>
      </c>
      <c r="AF2911" s="6" t="s">
        <v>50360</v>
      </c>
      <c r="AG2911" s="6" t="s">
        <v>9090</v>
      </c>
    </row>
    <row r="2912" spans="29:33" x14ac:dyDescent="0.25">
      <c r="AC2912">
        <v>2910</v>
      </c>
      <c r="AD2912" s="6" t="s">
        <v>9091</v>
      </c>
      <c r="AE2912" s="6" t="s">
        <v>48952</v>
      </c>
      <c r="AF2912" s="6" t="s">
        <v>50900</v>
      </c>
      <c r="AG2912" s="6" t="s">
        <v>9092</v>
      </c>
    </row>
    <row r="2913" spans="29:33" x14ac:dyDescent="0.25">
      <c r="AC2913">
        <v>2911</v>
      </c>
      <c r="AD2913" s="6" t="s">
        <v>9093</v>
      </c>
      <c r="AE2913" s="6" t="s">
        <v>49559</v>
      </c>
      <c r="AF2913" s="6" t="s">
        <v>90</v>
      </c>
      <c r="AG2913" s="6" t="s">
        <v>9094</v>
      </c>
    </row>
    <row r="2914" spans="29:33" x14ac:dyDescent="0.25">
      <c r="AC2914">
        <v>2912</v>
      </c>
      <c r="AD2914" s="6" t="s">
        <v>9095</v>
      </c>
      <c r="AE2914" s="6" t="s">
        <v>52553</v>
      </c>
      <c r="AF2914" s="6" t="s">
        <v>50007</v>
      </c>
      <c r="AG2914" s="6" t="s">
        <v>9096</v>
      </c>
    </row>
    <row r="2915" spans="29:33" x14ac:dyDescent="0.25">
      <c r="AC2915">
        <v>2913</v>
      </c>
      <c r="AD2915" s="6" t="s">
        <v>9097</v>
      </c>
      <c r="AE2915" s="6" t="s">
        <v>50917</v>
      </c>
      <c r="AF2915" s="6" t="s">
        <v>90</v>
      </c>
      <c r="AG2915" s="6" t="s">
        <v>9098</v>
      </c>
    </row>
    <row r="2916" spans="29:33" x14ac:dyDescent="0.25">
      <c r="AC2916">
        <v>2914</v>
      </c>
      <c r="AD2916" s="6" t="s">
        <v>9099</v>
      </c>
      <c r="AE2916" s="6" t="s">
        <v>49691</v>
      </c>
      <c r="AF2916" s="6" t="s">
        <v>49520</v>
      </c>
      <c r="AG2916" s="6" t="s">
        <v>9100</v>
      </c>
    </row>
    <row r="2917" spans="29:33" x14ac:dyDescent="0.25">
      <c r="AC2917">
        <v>2915</v>
      </c>
      <c r="AD2917" s="6" t="s">
        <v>9101</v>
      </c>
      <c r="AE2917" s="6" t="s">
        <v>48916</v>
      </c>
      <c r="AF2917" s="6" t="s">
        <v>90</v>
      </c>
      <c r="AG2917" s="6" t="s">
        <v>9102</v>
      </c>
    </row>
    <row r="2918" spans="29:33" x14ac:dyDescent="0.25">
      <c r="AC2918">
        <v>2916</v>
      </c>
      <c r="AD2918" s="6" t="s">
        <v>9103</v>
      </c>
      <c r="AE2918" s="6" t="s">
        <v>51771</v>
      </c>
      <c r="AF2918" s="6" t="s">
        <v>51767</v>
      </c>
      <c r="AG2918" s="6" t="s">
        <v>9104</v>
      </c>
    </row>
    <row r="2919" spans="29:33" x14ac:dyDescent="0.25">
      <c r="AC2919">
        <v>2917</v>
      </c>
      <c r="AD2919" s="6" t="s">
        <v>9105</v>
      </c>
      <c r="AE2919" s="6" t="s">
        <v>48681</v>
      </c>
      <c r="AF2919" s="6" t="s">
        <v>90</v>
      </c>
      <c r="AG2919" s="6" t="s">
        <v>9106</v>
      </c>
    </row>
    <row r="2920" spans="29:33" x14ac:dyDescent="0.25">
      <c r="AC2920">
        <v>2918</v>
      </c>
      <c r="AD2920" s="6" t="s">
        <v>9107</v>
      </c>
      <c r="AE2920" s="6" t="s">
        <v>51449</v>
      </c>
      <c r="AF2920" s="6" t="s">
        <v>52274</v>
      </c>
      <c r="AG2920" s="6" t="s">
        <v>9108</v>
      </c>
    </row>
    <row r="2921" spans="29:33" x14ac:dyDescent="0.25">
      <c r="AC2921">
        <v>2919</v>
      </c>
      <c r="AD2921" s="6" t="s">
        <v>9109</v>
      </c>
      <c r="AE2921" s="6" t="s">
        <v>52115</v>
      </c>
      <c r="AF2921" s="6" t="s">
        <v>90</v>
      </c>
      <c r="AG2921" s="6" t="s">
        <v>9110</v>
      </c>
    </row>
    <row r="2922" spans="29:33" x14ac:dyDescent="0.25">
      <c r="AC2922">
        <v>2920</v>
      </c>
      <c r="AD2922" s="6" t="s">
        <v>9111</v>
      </c>
      <c r="AE2922" s="6" t="s">
        <v>49689</v>
      </c>
      <c r="AF2922" s="6" t="s">
        <v>50337</v>
      </c>
      <c r="AG2922" s="6" t="s">
        <v>9112</v>
      </c>
    </row>
    <row r="2923" spans="29:33" x14ac:dyDescent="0.25">
      <c r="AC2923">
        <v>2921</v>
      </c>
      <c r="AD2923" s="6" t="s">
        <v>9113</v>
      </c>
      <c r="AE2923" s="6" t="s">
        <v>50334</v>
      </c>
      <c r="AF2923" s="6" t="s">
        <v>50340</v>
      </c>
      <c r="AG2923" s="6" t="s">
        <v>9114</v>
      </c>
    </row>
    <row r="2924" spans="29:33" x14ac:dyDescent="0.25">
      <c r="AC2924">
        <v>2922</v>
      </c>
      <c r="AD2924" s="6" t="s">
        <v>9115</v>
      </c>
      <c r="AE2924" s="6" t="s">
        <v>49685</v>
      </c>
      <c r="AF2924" s="6" t="s">
        <v>49479</v>
      </c>
      <c r="AG2924" s="6" t="s">
        <v>9116</v>
      </c>
    </row>
    <row r="2925" spans="29:33" x14ac:dyDescent="0.25">
      <c r="AC2925">
        <v>2923</v>
      </c>
      <c r="AD2925" s="6" t="s">
        <v>9117</v>
      </c>
      <c r="AE2925" s="6" t="s">
        <v>51372</v>
      </c>
      <c r="AF2925" s="6" t="s">
        <v>48993</v>
      </c>
      <c r="AG2925" s="6" t="s">
        <v>9118</v>
      </c>
    </row>
    <row r="2926" spans="29:33" x14ac:dyDescent="0.25">
      <c r="AC2926">
        <v>2924</v>
      </c>
      <c r="AD2926" s="6" t="s">
        <v>9119</v>
      </c>
      <c r="AE2926" s="6" t="s">
        <v>52157</v>
      </c>
      <c r="AF2926" s="6" t="s">
        <v>90</v>
      </c>
      <c r="AG2926" s="6" t="s">
        <v>9120</v>
      </c>
    </row>
    <row r="2927" spans="29:33" x14ac:dyDescent="0.25">
      <c r="AC2927">
        <v>2925</v>
      </c>
      <c r="AD2927" s="6" t="s">
        <v>9121</v>
      </c>
      <c r="AE2927" s="6" t="s">
        <v>49922</v>
      </c>
      <c r="AF2927" s="6" t="s">
        <v>50064</v>
      </c>
      <c r="AG2927" s="6" t="s">
        <v>9122</v>
      </c>
    </row>
    <row r="2928" spans="29:33" x14ac:dyDescent="0.25">
      <c r="AC2928">
        <v>2926</v>
      </c>
      <c r="AD2928" s="6" t="s">
        <v>9123</v>
      </c>
      <c r="AE2928" s="6" t="s">
        <v>51554</v>
      </c>
      <c r="AF2928" s="6" t="s">
        <v>90</v>
      </c>
      <c r="AG2928" s="6" t="s">
        <v>9124</v>
      </c>
    </row>
    <row r="2929" spans="29:33" x14ac:dyDescent="0.25">
      <c r="AC2929">
        <v>2927</v>
      </c>
      <c r="AD2929" s="6" t="s">
        <v>9125</v>
      </c>
      <c r="AE2929" s="6" t="s">
        <v>51948</v>
      </c>
      <c r="AF2929" s="6" t="s">
        <v>90</v>
      </c>
      <c r="AG2929" s="6" t="s">
        <v>9126</v>
      </c>
    </row>
    <row r="2930" spans="29:33" x14ac:dyDescent="0.25">
      <c r="AC2930">
        <v>2928</v>
      </c>
      <c r="AD2930" s="6" t="s">
        <v>9127</v>
      </c>
      <c r="AE2930" s="6" t="s">
        <v>51780</v>
      </c>
      <c r="AF2930" s="6" t="s">
        <v>90</v>
      </c>
      <c r="AG2930" s="6" t="s">
        <v>9128</v>
      </c>
    </row>
    <row r="2931" spans="29:33" x14ac:dyDescent="0.25">
      <c r="AC2931">
        <v>2929</v>
      </c>
      <c r="AD2931" s="6" t="s">
        <v>9129</v>
      </c>
      <c r="AE2931" s="6" t="s">
        <v>51756</v>
      </c>
      <c r="AF2931" s="6" t="s">
        <v>90</v>
      </c>
      <c r="AG2931" s="6" t="s">
        <v>9130</v>
      </c>
    </row>
    <row r="2932" spans="29:33" x14ac:dyDescent="0.25">
      <c r="AC2932">
        <v>2930</v>
      </c>
      <c r="AD2932" s="6" t="s">
        <v>9131</v>
      </c>
      <c r="AE2932" s="6" t="s">
        <v>50666</v>
      </c>
      <c r="AF2932" s="6" t="s">
        <v>50771</v>
      </c>
      <c r="AG2932" s="6" t="s">
        <v>9132</v>
      </c>
    </row>
    <row r="2933" spans="29:33" x14ac:dyDescent="0.25">
      <c r="AC2933">
        <v>2931</v>
      </c>
      <c r="AD2933" s="6" t="s">
        <v>9133</v>
      </c>
      <c r="AE2933" s="6" t="s">
        <v>49534</v>
      </c>
      <c r="AF2933" s="6" t="s">
        <v>90</v>
      </c>
      <c r="AG2933" s="6" t="s">
        <v>9134</v>
      </c>
    </row>
    <row r="2934" spans="29:33" x14ac:dyDescent="0.25">
      <c r="AC2934">
        <v>2932</v>
      </c>
      <c r="AD2934" s="6" t="s">
        <v>9135</v>
      </c>
      <c r="AE2934" s="6" t="s">
        <v>50634</v>
      </c>
      <c r="AF2934" s="6" t="s">
        <v>50638</v>
      </c>
      <c r="AG2934" s="6" t="s">
        <v>9136</v>
      </c>
    </row>
    <row r="2935" spans="29:33" x14ac:dyDescent="0.25">
      <c r="AC2935">
        <v>2933</v>
      </c>
      <c r="AD2935" s="6" t="s">
        <v>9137</v>
      </c>
      <c r="AE2935" s="6" t="s">
        <v>49642</v>
      </c>
      <c r="AF2935" s="6" t="s">
        <v>50318</v>
      </c>
      <c r="AG2935" s="6" t="s">
        <v>9138</v>
      </c>
    </row>
    <row r="2936" spans="29:33" x14ac:dyDescent="0.25">
      <c r="AC2936">
        <v>2934</v>
      </c>
      <c r="AD2936" s="6" t="s">
        <v>9139</v>
      </c>
      <c r="AE2936" s="6" t="s">
        <v>49464</v>
      </c>
      <c r="AF2936" s="6" t="s">
        <v>49460</v>
      </c>
      <c r="AG2936" s="6" t="s">
        <v>9140</v>
      </c>
    </row>
    <row r="2937" spans="29:33" x14ac:dyDescent="0.25">
      <c r="AC2937">
        <v>2935</v>
      </c>
      <c r="AD2937" s="6" t="s">
        <v>9141</v>
      </c>
      <c r="AE2937" s="6" t="s">
        <v>48675</v>
      </c>
      <c r="AF2937" s="6" t="s">
        <v>90</v>
      </c>
      <c r="AG2937" s="6" t="s">
        <v>9142</v>
      </c>
    </row>
    <row r="2938" spans="29:33" x14ac:dyDescent="0.25">
      <c r="AC2938">
        <v>2936</v>
      </c>
      <c r="AD2938" s="6" t="s">
        <v>9143</v>
      </c>
      <c r="AE2938" s="6" t="s">
        <v>50033</v>
      </c>
      <c r="AF2938" s="6" t="s">
        <v>90</v>
      </c>
      <c r="AG2938" s="6" t="s">
        <v>9144</v>
      </c>
    </row>
    <row r="2939" spans="29:33" x14ac:dyDescent="0.25">
      <c r="AC2939">
        <v>2937</v>
      </c>
      <c r="AD2939" s="6" t="s">
        <v>9145</v>
      </c>
      <c r="AE2939" s="6" t="s">
        <v>48896</v>
      </c>
      <c r="AF2939" s="6" t="s">
        <v>49909</v>
      </c>
      <c r="AG2939" s="6" t="s">
        <v>9146</v>
      </c>
    </row>
    <row r="2940" spans="29:33" x14ac:dyDescent="0.25">
      <c r="AC2940">
        <v>2938</v>
      </c>
      <c r="AD2940" s="6" t="s">
        <v>9147</v>
      </c>
      <c r="AE2940" s="6" t="s">
        <v>50084</v>
      </c>
      <c r="AF2940" s="6" t="s">
        <v>90</v>
      </c>
      <c r="AG2940" s="6" t="s">
        <v>9148</v>
      </c>
    </row>
    <row r="2941" spans="29:33" x14ac:dyDescent="0.25">
      <c r="AC2941">
        <v>2939</v>
      </c>
      <c r="AD2941" s="6" t="s">
        <v>9149</v>
      </c>
      <c r="AE2941" s="6" t="s">
        <v>52205</v>
      </c>
      <c r="AF2941" s="6" t="s">
        <v>50396</v>
      </c>
      <c r="AG2941" s="6" t="s">
        <v>9150</v>
      </c>
    </row>
    <row r="2942" spans="29:33" x14ac:dyDescent="0.25">
      <c r="AC2942">
        <v>2940</v>
      </c>
      <c r="AD2942" s="6" t="s">
        <v>9151</v>
      </c>
      <c r="AE2942" s="6" t="s">
        <v>51159</v>
      </c>
      <c r="AF2942" s="6" t="s">
        <v>90</v>
      </c>
      <c r="AG2942" s="6" t="s">
        <v>9152</v>
      </c>
    </row>
    <row r="2943" spans="29:33" x14ac:dyDescent="0.25">
      <c r="AC2943">
        <v>2941</v>
      </c>
      <c r="AD2943" s="6" t="s">
        <v>9153</v>
      </c>
      <c r="AE2943" s="6" t="s">
        <v>52129</v>
      </c>
      <c r="AF2943" s="6" t="s">
        <v>90</v>
      </c>
      <c r="AG2943" s="6" t="s">
        <v>9154</v>
      </c>
    </row>
    <row r="2944" spans="29:33" x14ac:dyDescent="0.25">
      <c r="AC2944">
        <v>2942</v>
      </c>
      <c r="AD2944" s="6" t="s">
        <v>9155</v>
      </c>
      <c r="AE2944" s="6" t="s">
        <v>50417</v>
      </c>
      <c r="AF2944" s="6" t="s">
        <v>90</v>
      </c>
      <c r="AG2944" s="6" t="s">
        <v>9156</v>
      </c>
    </row>
    <row r="2945" spans="29:33" x14ac:dyDescent="0.25">
      <c r="AC2945">
        <v>2943</v>
      </c>
      <c r="AD2945" s="6" t="s">
        <v>9157</v>
      </c>
      <c r="AE2945" s="6" t="s">
        <v>51372</v>
      </c>
      <c r="AF2945" s="6" t="s">
        <v>51378</v>
      </c>
      <c r="AG2945" s="6" t="s">
        <v>9158</v>
      </c>
    </row>
    <row r="2946" spans="29:33" x14ac:dyDescent="0.25">
      <c r="AC2946">
        <v>2944</v>
      </c>
      <c r="AD2946" s="6" t="s">
        <v>9159</v>
      </c>
      <c r="AE2946" s="6" t="s">
        <v>49227</v>
      </c>
      <c r="AF2946" s="6" t="s">
        <v>90</v>
      </c>
      <c r="AG2946" s="6" t="s">
        <v>9160</v>
      </c>
    </row>
    <row r="2947" spans="29:33" x14ac:dyDescent="0.25">
      <c r="AC2947">
        <v>2945</v>
      </c>
      <c r="AD2947" s="6" t="s">
        <v>9161</v>
      </c>
      <c r="AE2947" s="6" t="s">
        <v>48950</v>
      </c>
      <c r="AF2947" s="6" t="s">
        <v>90</v>
      </c>
      <c r="AG2947" s="6" t="s">
        <v>9162</v>
      </c>
    </row>
    <row r="2948" spans="29:33" x14ac:dyDescent="0.25">
      <c r="AC2948">
        <v>2946</v>
      </c>
      <c r="AD2948" s="6" t="s">
        <v>9163</v>
      </c>
      <c r="AE2948" s="6" t="s">
        <v>48834</v>
      </c>
      <c r="AF2948" s="6" t="s">
        <v>90</v>
      </c>
      <c r="AG2948" s="6" t="s">
        <v>9164</v>
      </c>
    </row>
    <row r="2949" spans="29:33" x14ac:dyDescent="0.25">
      <c r="AC2949">
        <v>2947</v>
      </c>
      <c r="AD2949" s="6" t="s">
        <v>9165</v>
      </c>
      <c r="AE2949" s="6" t="s">
        <v>50348</v>
      </c>
      <c r="AF2949" s="6" t="s">
        <v>50385</v>
      </c>
      <c r="AG2949" s="6" t="s">
        <v>9166</v>
      </c>
    </row>
    <row r="2950" spans="29:33" x14ac:dyDescent="0.25">
      <c r="AC2950">
        <v>2948</v>
      </c>
      <c r="AD2950" s="6" t="s">
        <v>9167</v>
      </c>
      <c r="AE2950" s="6" t="s">
        <v>52026</v>
      </c>
      <c r="AF2950" s="6" t="s">
        <v>51094</v>
      </c>
      <c r="AG2950" s="6" t="s">
        <v>9168</v>
      </c>
    </row>
    <row r="2951" spans="29:33" x14ac:dyDescent="0.25">
      <c r="AC2951">
        <v>2949</v>
      </c>
      <c r="AD2951" s="6" t="s">
        <v>9169</v>
      </c>
      <c r="AE2951" s="6" t="s">
        <v>49438</v>
      </c>
      <c r="AF2951" s="6" t="s">
        <v>90</v>
      </c>
      <c r="AG2951" s="6" t="s">
        <v>9170</v>
      </c>
    </row>
    <row r="2952" spans="29:33" x14ac:dyDescent="0.25">
      <c r="AC2952">
        <v>2950</v>
      </c>
      <c r="AD2952" s="6" t="s">
        <v>9171</v>
      </c>
      <c r="AE2952" s="6" t="s">
        <v>50888</v>
      </c>
      <c r="AF2952" s="6" t="s">
        <v>50881</v>
      </c>
      <c r="AG2952" s="6" t="s">
        <v>9172</v>
      </c>
    </row>
    <row r="2953" spans="29:33" x14ac:dyDescent="0.25">
      <c r="AC2953">
        <v>2951</v>
      </c>
      <c r="AD2953" s="6" t="s">
        <v>9173</v>
      </c>
      <c r="AE2953" s="6" t="s">
        <v>51199</v>
      </c>
      <c r="AF2953" s="6" t="s">
        <v>51183</v>
      </c>
      <c r="AG2953" s="6" t="s">
        <v>9174</v>
      </c>
    </row>
    <row r="2954" spans="29:33" x14ac:dyDescent="0.25">
      <c r="AC2954">
        <v>2952</v>
      </c>
      <c r="AD2954" s="6" t="s">
        <v>9175</v>
      </c>
      <c r="AE2954" s="6" t="s">
        <v>48659</v>
      </c>
      <c r="AF2954" s="6" t="s">
        <v>49267</v>
      </c>
      <c r="AG2954" s="6" t="s">
        <v>9176</v>
      </c>
    </row>
    <row r="2955" spans="29:33" x14ac:dyDescent="0.25">
      <c r="AC2955">
        <v>2953</v>
      </c>
      <c r="AD2955" s="6" t="s">
        <v>9177</v>
      </c>
      <c r="AE2955" s="6" t="s">
        <v>51767</v>
      </c>
      <c r="AF2955" s="6" t="s">
        <v>51771</v>
      </c>
      <c r="AG2955" s="6" t="s">
        <v>9178</v>
      </c>
    </row>
    <row r="2956" spans="29:33" x14ac:dyDescent="0.25">
      <c r="AC2956">
        <v>2954</v>
      </c>
      <c r="AD2956" s="6" t="s">
        <v>9179</v>
      </c>
      <c r="AE2956" s="6" t="s">
        <v>49820</v>
      </c>
      <c r="AF2956" s="6" t="s">
        <v>90</v>
      </c>
      <c r="AG2956" s="6" t="s">
        <v>9180</v>
      </c>
    </row>
    <row r="2957" spans="29:33" x14ac:dyDescent="0.25">
      <c r="AC2957">
        <v>2955</v>
      </c>
      <c r="AD2957" s="6" t="s">
        <v>9181</v>
      </c>
      <c r="AE2957" s="6" t="s">
        <v>51132</v>
      </c>
      <c r="AF2957" s="6" t="s">
        <v>90</v>
      </c>
      <c r="AG2957" s="6" t="s">
        <v>9182</v>
      </c>
    </row>
    <row r="2958" spans="29:33" x14ac:dyDescent="0.25">
      <c r="AC2958">
        <v>2956</v>
      </c>
      <c r="AD2958" s="6" t="s">
        <v>9183</v>
      </c>
      <c r="AE2958" s="6" t="s">
        <v>49134</v>
      </c>
      <c r="AF2958" s="6" t="s">
        <v>90</v>
      </c>
      <c r="AG2958" s="6" t="s">
        <v>9184</v>
      </c>
    </row>
    <row r="2959" spans="29:33" x14ac:dyDescent="0.25">
      <c r="AC2959">
        <v>2957</v>
      </c>
      <c r="AD2959" s="6" t="s">
        <v>9185</v>
      </c>
      <c r="AE2959" s="6" t="s">
        <v>49168</v>
      </c>
      <c r="AF2959" s="6" t="s">
        <v>49158</v>
      </c>
      <c r="AG2959" s="6" t="s">
        <v>9186</v>
      </c>
    </row>
    <row r="2960" spans="29:33" x14ac:dyDescent="0.25">
      <c r="AC2960">
        <v>2958</v>
      </c>
      <c r="AD2960" s="6" t="s">
        <v>9187</v>
      </c>
      <c r="AE2960" s="6" t="s">
        <v>51767</v>
      </c>
      <c r="AF2960" s="6" t="s">
        <v>90</v>
      </c>
      <c r="AG2960" s="6" t="s">
        <v>9188</v>
      </c>
    </row>
    <row r="2961" spans="29:33" x14ac:dyDescent="0.25">
      <c r="AC2961">
        <v>2959</v>
      </c>
      <c r="AD2961" s="6" t="s">
        <v>9189</v>
      </c>
      <c r="AE2961" s="6" t="s">
        <v>50351</v>
      </c>
      <c r="AF2961" s="6" t="s">
        <v>90</v>
      </c>
      <c r="AG2961" s="6" t="s">
        <v>9190</v>
      </c>
    </row>
    <row r="2962" spans="29:33" x14ac:dyDescent="0.25">
      <c r="AC2962">
        <v>2960</v>
      </c>
      <c r="AD2962" s="6" t="s">
        <v>9191</v>
      </c>
      <c r="AE2962" s="6" t="s">
        <v>52491</v>
      </c>
      <c r="AF2962" s="6" t="s">
        <v>50428</v>
      </c>
      <c r="AG2962" s="6" t="s">
        <v>9192</v>
      </c>
    </row>
    <row r="2963" spans="29:33" x14ac:dyDescent="0.25">
      <c r="AC2963">
        <v>2961</v>
      </c>
      <c r="AD2963" s="6" t="s">
        <v>9193</v>
      </c>
      <c r="AE2963" s="6" t="s">
        <v>52383</v>
      </c>
      <c r="AF2963" s="6" t="s">
        <v>90</v>
      </c>
      <c r="AG2963" s="6" t="s">
        <v>9194</v>
      </c>
    </row>
    <row r="2964" spans="29:33" x14ac:dyDescent="0.25">
      <c r="AC2964">
        <v>2962</v>
      </c>
      <c r="AD2964" s="6" t="s">
        <v>9195</v>
      </c>
      <c r="AE2964" s="6" t="s">
        <v>50521</v>
      </c>
      <c r="AF2964" s="6" t="s">
        <v>90</v>
      </c>
      <c r="AG2964" s="6" t="s">
        <v>9196</v>
      </c>
    </row>
    <row r="2965" spans="29:33" x14ac:dyDescent="0.25">
      <c r="AC2965">
        <v>2963</v>
      </c>
      <c r="AD2965" s="6" t="s">
        <v>9197</v>
      </c>
      <c r="AE2965" s="6" t="s">
        <v>51193</v>
      </c>
      <c r="AF2965" s="6" t="s">
        <v>51306</v>
      </c>
      <c r="AG2965" s="6" t="s">
        <v>9198</v>
      </c>
    </row>
    <row r="2966" spans="29:33" x14ac:dyDescent="0.25">
      <c r="AC2966">
        <v>2964</v>
      </c>
      <c r="AD2966" s="6" t="s">
        <v>9199</v>
      </c>
      <c r="AE2966" s="6" t="s">
        <v>50393</v>
      </c>
      <c r="AF2966" s="6" t="s">
        <v>50407</v>
      </c>
      <c r="AG2966" s="6" t="s">
        <v>9200</v>
      </c>
    </row>
    <row r="2967" spans="29:33" x14ac:dyDescent="0.25">
      <c r="AC2967">
        <v>2965</v>
      </c>
      <c r="AD2967" s="6" t="s">
        <v>9201</v>
      </c>
      <c r="AE2967" s="6" t="s">
        <v>50033</v>
      </c>
      <c r="AF2967" s="6" t="s">
        <v>90</v>
      </c>
      <c r="AG2967" s="6" t="s">
        <v>9202</v>
      </c>
    </row>
    <row r="2968" spans="29:33" x14ac:dyDescent="0.25">
      <c r="AC2968">
        <v>2966</v>
      </c>
      <c r="AD2968" s="6" t="s">
        <v>9203</v>
      </c>
      <c r="AE2968" s="6" t="s">
        <v>49000</v>
      </c>
      <c r="AF2968" s="6" t="s">
        <v>49018</v>
      </c>
      <c r="AG2968" s="6" t="s">
        <v>9204</v>
      </c>
    </row>
    <row r="2969" spans="29:33" x14ac:dyDescent="0.25">
      <c r="AC2969">
        <v>2967</v>
      </c>
      <c r="AD2969" s="6" t="s">
        <v>9205</v>
      </c>
      <c r="AE2969" s="6" t="s">
        <v>50529</v>
      </c>
      <c r="AF2969" s="6" t="s">
        <v>50526</v>
      </c>
      <c r="AG2969" s="6" t="s">
        <v>9206</v>
      </c>
    </row>
    <row r="2970" spans="29:33" x14ac:dyDescent="0.25">
      <c r="AC2970">
        <v>2968</v>
      </c>
      <c r="AD2970" s="6" t="s">
        <v>9207</v>
      </c>
      <c r="AE2970" s="6" t="s">
        <v>48822</v>
      </c>
      <c r="AF2970" s="6" t="s">
        <v>90</v>
      </c>
      <c r="AG2970" s="6" t="s">
        <v>9208</v>
      </c>
    </row>
    <row r="2971" spans="29:33" x14ac:dyDescent="0.25">
      <c r="AC2971">
        <v>2969</v>
      </c>
      <c r="AD2971" s="6" t="s">
        <v>9209</v>
      </c>
      <c r="AE2971" s="6" t="s">
        <v>50518</v>
      </c>
      <c r="AF2971" s="6" t="s">
        <v>90</v>
      </c>
      <c r="AG2971" s="6" t="s">
        <v>9210</v>
      </c>
    </row>
    <row r="2972" spans="29:33" x14ac:dyDescent="0.25">
      <c r="AC2972">
        <v>2970</v>
      </c>
      <c r="AD2972" s="6" t="s">
        <v>9211</v>
      </c>
      <c r="AE2972" s="6" t="s">
        <v>51977</v>
      </c>
      <c r="AF2972" s="6" t="s">
        <v>51423</v>
      </c>
      <c r="AG2972" s="6" t="s">
        <v>9212</v>
      </c>
    </row>
    <row r="2973" spans="29:33" x14ac:dyDescent="0.25">
      <c r="AC2973">
        <v>2971</v>
      </c>
      <c r="AD2973" s="6" t="s">
        <v>9213</v>
      </c>
      <c r="AE2973" s="6" t="s">
        <v>51542</v>
      </c>
      <c r="AF2973" s="6" t="s">
        <v>90</v>
      </c>
      <c r="AG2973" s="6" t="s">
        <v>9214</v>
      </c>
    </row>
    <row r="2974" spans="29:33" x14ac:dyDescent="0.25">
      <c r="AC2974">
        <v>2972</v>
      </c>
      <c r="AD2974" s="6" t="s">
        <v>9215</v>
      </c>
      <c r="AE2974" s="6" t="s">
        <v>52450</v>
      </c>
      <c r="AF2974" s="6" t="s">
        <v>52451</v>
      </c>
      <c r="AG2974" s="6" t="s">
        <v>9216</v>
      </c>
    </row>
    <row r="2975" spans="29:33" x14ac:dyDescent="0.25">
      <c r="AC2975">
        <v>2973</v>
      </c>
      <c r="AD2975" s="6" t="s">
        <v>9217</v>
      </c>
      <c r="AE2975" s="6" t="s">
        <v>52534</v>
      </c>
      <c r="AF2975" s="6" t="s">
        <v>90</v>
      </c>
      <c r="AG2975" s="6" t="s">
        <v>9218</v>
      </c>
    </row>
    <row r="2976" spans="29:33" x14ac:dyDescent="0.25">
      <c r="AC2976">
        <v>2974</v>
      </c>
      <c r="AD2976" s="6" t="s">
        <v>9219</v>
      </c>
      <c r="AE2976" s="6" t="s">
        <v>52502</v>
      </c>
      <c r="AF2976" s="6" t="s">
        <v>52554</v>
      </c>
      <c r="AG2976" s="6" t="s">
        <v>9220</v>
      </c>
    </row>
    <row r="2977" spans="29:33" x14ac:dyDescent="0.25">
      <c r="AC2977">
        <v>2975</v>
      </c>
      <c r="AD2977" s="6" t="s">
        <v>9221</v>
      </c>
      <c r="AE2977" s="6" t="s">
        <v>50881</v>
      </c>
      <c r="AF2977" s="6" t="s">
        <v>90</v>
      </c>
      <c r="AG2977" s="6" t="s">
        <v>9222</v>
      </c>
    </row>
    <row r="2978" spans="29:33" x14ac:dyDescent="0.25">
      <c r="AC2978">
        <v>2976</v>
      </c>
      <c r="AD2978" s="6" t="s">
        <v>9223</v>
      </c>
      <c r="AE2978" s="6" t="s">
        <v>49013</v>
      </c>
      <c r="AF2978" s="6" t="s">
        <v>90</v>
      </c>
      <c r="AG2978" s="6" t="s">
        <v>9224</v>
      </c>
    </row>
    <row r="2979" spans="29:33" x14ac:dyDescent="0.25">
      <c r="AC2979">
        <v>2977</v>
      </c>
      <c r="AD2979" s="6" t="s">
        <v>9225</v>
      </c>
      <c r="AE2979" s="6" t="s">
        <v>52500</v>
      </c>
      <c r="AF2979" s="6" t="s">
        <v>50334</v>
      </c>
      <c r="AG2979" s="6" t="s">
        <v>9226</v>
      </c>
    </row>
    <row r="2980" spans="29:33" x14ac:dyDescent="0.25">
      <c r="AC2980">
        <v>2978</v>
      </c>
      <c r="AD2980" s="6" t="s">
        <v>9227</v>
      </c>
      <c r="AE2980" s="6" t="s">
        <v>51829</v>
      </c>
      <c r="AF2980" s="6" t="s">
        <v>51822</v>
      </c>
      <c r="AG2980" s="6" t="s">
        <v>9228</v>
      </c>
    </row>
    <row r="2981" spans="29:33" x14ac:dyDescent="0.25">
      <c r="AC2981">
        <v>2979</v>
      </c>
      <c r="AD2981" s="6" t="s">
        <v>9229</v>
      </c>
      <c r="AE2981" s="6" t="s">
        <v>48934</v>
      </c>
      <c r="AF2981" s="6" t="s">
        <v>90</v>
      </c>
      <c r="AG2981" s="6" t="s">
        <v>9230</v>
      </c>
    </row>
    <row r="2982" spans="29:33" x14ac:dyDescent="0.25">
      <c r="AC2982">
        <v>2980</v>
      </c>
      <c r="AD2982" s="6" t="s">
        <v>9231</v>
      </c>
      <c r="AE2982" s="6" t="s">
        <v>49502</v>
      </c>
      <c r="AF2982" s="6" t="s">
        <v>49506</v>
      </c>
      <c r="AG2982" s="6" t="s">
        <v>9232</v>
      </c>
    </row>
    <row r="2983" spans="29:33" x14ac:dyDescent="0.25">
      <c r="AC2983">
        <v>2981</v>
      </c>
      <c r="AD2983" s="6" t="s">
        <v>9233</v>
      </c>
      <c r="AE2983" s="6" t="s">
        <v>51627</v>
      </c>
      <c r="AF2983" s="6" t="s">
        <v>90</v>
      </c>
      <c r="AG2983" s="6" t="s">
        <v>9234</v>
      </c>
    </row>
    <row r="2984" spans="29:33" x14ac:dyDescent="0.25">
      <c r="AC2984">
        <v>2982</v>
      </c>
      <c r="AD2984" s="6" t="s">
        <v>9235</v>
      </c>
      <c r="AE2984" s="6" t="s">
        <v>51466</v>
      </c>
      <c r="AF2984" s="6" t="s">
        <v>51468</v>
      </c>
      <c r="AG2984" s="6" t="s">
        <v>9236</v>
      </c>
    </row>
    <row r="2985" spans="29:33" x14ac:dyDescent="0.25">
      <c r="AC2985">
        <v>2983</v>
      </c>
      <c r="AD2985" s="6" t="s">
        <v>9237</v>
      </c>
      <c r="AE2985" s="6" t="s">
        <v>51994</v>
      </c>
      <c r="AF2985" s="6" t="s">
        <v>90</v>
      </c>
      <c r="AG2985" s="6" t="s">
        <v>9238</v>
      </c>
    </row>
    <row r="2986" spans="29:33" x14ac:dyDescent="0.25">
      <c r="AC2986">
        <v>2984</v>
      </c>
      <c r="AD2986" s="6" t="s">
        <v>9239</v>
      </c>
      <c r="AE2986" s="6" t="s">
        <v>50424</v>
      </c>
      <c r="AF2986" s="6" t="s">
        <v>52499</v>
      </c>
      <c r="AG2986" s="6" t="s">
        <v>9240</v>
      </c>
    </row>
    <row r="2987" spans="29:33" x14ac:dyDescent="0.25">
      <c r="AC2987">
        <v>2985</v>
      </c>
      <c r="AD2987" s="6" t="s">
        <v>9241</v>
      </c>
      <c r="AE2987" s="6" t="s">
        <v>50187</v>
      </c>
      <c r="AF2987" s="6" t="s">
        <v>90</v>
      </c>
      <c r="AG2987" s="6" t="s">
        <v>9242</v>
      </c>
    </row>
    <row r="2988" spans="29:33" x14ac:dyDescent="0.25">
      <c r="AC2988">
        <v>2986</v>
      </c>
      <c r="AD2988" s="6" t="s">
        <v>9243</v>
      </c>
      <c r="AE2988" s="6" t="s">
        <v>49168</v>
      </c>
      <c r="AF2988" s="6" t="s">
        <v>49158</v>
      </c>
      <c r="AG2988" s="6" t="s">
        <v>9244</v>
      </c>
    </row>
    <row r="2989" spans="29:33" x14ac:dyDescent="0.25">
      <c r="AC2989">
        <v>2987</v>
      </c>
      <c r="AD2989" s="6" t="s">
        <v>9245</v>
      </c>
      <c r="AE2989" s="6" t="s">
        <v>52460</v>
      </c>
      <c r="AF2989" s="6" t="s">
        <v>90</v>
      </c>
      <c r="AG2989" s="6" t="s">
        <v>9246</v>
      </c>
    </row>
    <row r="2990" spans="29:33" x14ac:dyDescent="0.25">
      <c r="AC2990">
        <v>2988</v>
      </c>
      <c r="AD2990" s="6" t="s">
        <v>9247</v>
      </c>
      <c r="AE2990" s="6" t="s">
        <v>49241</v>
      </c>
      <c r="AF2990" s="6" t="s">
        <v>90</v>
      </c>
      <c r="AG2990" s="6" t="s">
        <v>9248</v>
      </c>
    </row>
    <row r="2991" spans="29:33" x14ac:dyDescent="0.25">
      <c r="AC2991">
        <v>2989</v>
      </c>
      <c r="AD2991" s="6" t="s">
        <v>9249</v>
      </c>
      <c r="AE2991" s="6" t="s">
        <v>49616</v>
      </c>
      <c r="AF2991" s="6" t="s">
        <v>49634</v>
      </c>
      <c r="AG2991" s="6" t="s">
        <v>9250</v>
      </c>
    </row>
    <row r="2992" spans="29:33" x14ac:dyDescent="0.25">
      <c r="AC2992">
        <v>2990</v>
      </c>
      <c r="AD2992" s="6" t="s">
        <v>9251</v>
      </c>
      <c r="AE2992" s="6" t="s">
        <v>49043</v>
      </c>
      <c r="AF2992" s="6" t="s">
        <v>49101</v>
      </c>
      <c r="AG2992" s="6" t="s">
        <v>9252</v>
      </c>
    </row>
    <row r="2993" spans="29:33" x14ac:dyDescent="0.25">
      <c r="AC2993">
        <v>2991</v>
      </c>
      <c r="AD2993" s="6" t="s">
        <v>9253</v>
      </c>
      <c r="AE2993" s="6" t="s">
        <v>51044</v>
      </c>
      <c r="AF2993" s="6" t="s">
        <v>51030</v>
      </c>
      <c r="AG2993" s="6" t="s">
        <v>9254</v>
      </c>
    </row>
    <row r="2994" spans="29:33" x14ac:dyDescent="0.25">
      <c r="AC2994">
        <v>2992</v>
      </c>
      <c r="AD2994" s="6" t="s">
        <v>9255</v>
      </c>
      <c r="AE2994" s="6" t="s">
        <v>49174</v>
      </c>
      <c r="AF2994" s="6" t="s">
        <v>90</v>
      </c>
      <c r="AG2994" s="6" t="s">
        <v>9256</v>
      </c>
    </row>
    <row r="2995" spans="29:33" x14ac:dyDescent="0.25">
      <c r="AC2995">
        <v>2993</v>
      </c>
      <c r="AD2995" s="6" t="s">
        <v>9257</v>
      </c>
      <c r="AE2995" s="6" t="s">
        <v>49193</v>
      </c>
      <c r="AF2995" s="6" t="s">
        <v>90</v>
      </c>
      <c r="AG2995" s="6" t="s">
        <v>9258</v>
      </c>
    </row>
    <row r="2996" spans="29:33" x14ac:dyDescent="0.25">
      <c r="AC2996">
        <v>2994</v>
      </c>
      <c r="AD2996" s="6" t="s">
        <v>9259</v>
      </c>
      <c r="AE2996" s="6" t="s">
        <v>49448</v>
      </c>
      <c r="AF2996" s="6" t="s">
        <v>49460</v>
      </c>
      <c r="AG2996" s="6" t="s">
        <v>9260</v>
      </c>
    </row>
    <row r="2997" spans="29:33" x14ac:dyDescent="0.25">
      <c r="AC2997">
        <v>2995</v>
      </c>
      <c r="AD2997" s="6" t="s">
        <v>9261</v>
      </c>
      <c r="AE2997" s="6" t="s">
        <v>51482</v>
      </c>
      <c r="AF2997" s="6" t="s">
        <v>51466</v>
      </c>
      <c r="AG2997" s="6" t="s">
        <v>9262</v>
      </c>
    </row>
    <row r="2998" spans="29:33" x14ac:dyDescent="0.25">
      <c r="AC2998">
        <v>2996</v>
      </c>
      <c r="AD2998" s="6" t="s">
        <v>9263</v>
      </c>
      <c r="AE2998" s="6" t="s">
        <v>49130</v>
      </c>
      <c r="AF2998" s="6" t="s">
        <v>90</v>
      </c>
      <c r="AG2998" s="6" t="s">
        <v>9264</v>
      </c>
    </row>
    <row r="2999" spans="29:33" x14ac:dyDescent="0.25">
      <c r="AC2999">
        <v>2997</v>
      </c>
      <c r="AD2999" s="6" t="s">
        <v>9265</v>
      </c>
      <c r="AE2999" s="6" t="s">
        <v>49487</v>
      </c>
      <c r="AF2999" s="6" t="s">
        <v>50513</v>
      </c>
      <c r="AG2999" s="6" t="s">
        <v>9266</v>
      </c>
    </row>
    <row r="3000" spans="29:33" x14ac:dyDescent="0.25">
      <c r="AC3000">
        <v>2998</v>
      </c>
      <c r="AD3000" s="6" t="s">
        <v>9267</v>
      </c>
      <c r="AE3000" s="6" t="s">
        <v>51030</v>
      </c>
      <c r="AF3000" s="6" t="s">
        <v>90</v>
      </c>
      <c r="AG3000" s="6" t="s">
        <v>9268</v>
      </c>
    </row>
    <row r="3001" spans="29:33" x14ac:dyDescent="0.25">
      <c r="AC3001">
        <v>2999</v>
      </c>
      <c r="AD3001" s="6" t="s">
        <v>9269</v>
      </c>
      <c r="AE3001" s="6" t="s">
        <v>50264</v>
      </c>
      <c r="AF3001" s="6" t="s">
        <v>49549</v>
      </c>
      <c r="AG3001" s="6" t="s">
        <v>9270</v>
      </c>
    </row>
    <row r="3002" spans="29:33" x14ac:dyDescent="0.25">
      <c r="AC3002">
        <v>3000</v>
      </c>
      <c r="AD3002" s="6" t="s">
        <v>9271</v>
      </c>
      <c r="AE3002" s="6" t="s">
        <v>51933</v>
      </c>
      <c r="AF3002" s="6" t="s">
        <v>51884</v>
      </c>
      <c r="AG3002" s="6" t="s">
        <v>9272</v>
      </c>
    </row>
    <row r="3003" spans="29:33" x14ac:dyDescent="0.25">
      <c r="AC3003">
        <v>3001</v>
      </c>
      <c r="AD3003" s="6" t="s">
        <v>9273</v>
      </c>
      <c r="AE3003" s="6" t="s">
        <v>52302</v>
      </c>
      <c r="AF3003" s="6" t="s">
        <v>90</v>
      </c>
      <c r="AG3003" s="6" t="s">
        <v>9274</v>
      </c>
    </row>
    <row r="3004" spans="29:33" x14ac:dyDescent="0.25">
      <c r="AC3004">
        <v>3002</v>
      </c>
      <c r="AD3004" s="6" t="s">
        <v>9275</v>
      </c>
      <c r="AE3004" s="6" t="s">
        <v>51842</v>
      </c>
      <c r="AF3004" s="6" t="s">
        <v>51584</v>
      </c>
      <c r="AG3004" s="6" t="s">
        <v>9276</v>
      </c>
    </row>
    <row r="3005" spans="29:33" x14ac:dyDescent="0.25">
      <c r="AC3005">
        <v>3003</v>
      </c>
      <c r="AD3005" s="6" t="s">
        <v>9277</v>
      </c>
      <c r="AE3005" s="6" t="s">
        <v>50593</v>
      </c>
      <c r="AF3005" s="6" t="s">
        <v>50546</v>
      </c>
      <c r="AG3005" s="6" t="s">
        <v>9278</v>
      </c>
    </row>
    <row r="3006" spans="29:33" x14ac:dyDescent="0.25">
      <c r="AC3006">
        <v>3004</v>
      </c>
      <c r="AD3006" s="6" t="s">
        <v>9279</v>
      </c>
      <c r="AE3006" s="6" t="s">
        <v>51617</v>
      </c>
      <c r="AF3006" s="6" t="s">
        <v>51094</v>
      </c>
      <c r="AG3006" s="6" t="s">
        <v>9280</v>
      </c>
    </row>
    <row r="3007" spans="29:33" x14ac:dyDescent="0.25">
      <c r="AC3007">
        <v>3005</v>
      </c>
      <c r="AD3007" s="6" t="s">
        <v>9281</v>
      </c>
      <c r="AE3007" s="6" t="s">
        <v>52240</v>
      </c>
      <c r="AF3007" s="6" t="s">
        <v>90</v>
      </c>
      <c r="AG3007" s="6" t="s">
        <v>9282</v>
      </c>
    </row>
    <row r="3008" spans="29:33" x14ac:dyDescent="0.25">
      <c r="AC3008">
        <v>3006</v>
      </c>
      <c r="AD3008" s="6" t="s">
        <v>9283</v>
      </c>
      <c r="AE3008" s="6" t="s">
        <v>49071</v>
      </c>
      <c r="AF3008" s="6" t="s">
        <v>90</v>
      </c>
      <c r="AG3008" s="6" t="s">
        <v>9284</v>
      </c>
    </row>
    <row r="3009" spans="29:33" x14ac:dyDescent="0.25">
      <c r="AC3009">
        <v>3007</v>
      </c>
      <c r="AD3009" s="6" t="s">
        <v>9285</v>
      </c>
      <c r="AE3009" s="6" t="s">
        <v>50123</v>
      </c>
      <c r="AF3009" s="6" t="s">
        <v>50189</v>
      </c>
      <c r="AG3009" s="6" t="s">
        <v>9286</v>
      </c>
    </row>
    <row r="3010" spans="29:33" x14ac:dyDescent="0.25">
      <c r="AC3010">
        <v>3008</v>
      </c>
      <c r="AD3010" s="6" t="s">
        <v>9287</v>
      </c>
      <c r="AE3010" s="6" t="s">
        <v>49620</v>
      </c>
      <c r="AF3010" s="6" t="s">
        <v>90</v>
      </c>
      <c r="AG3010" s="6" t="s">
        <v>9288</v>
      </c>
    </row>
    <row r="3011" spans="29:33" x14ac:dyDescent="0.25">
      <c r="AC3011">
        <v>3009</v>
      </c>
      <c r="AD3011" s="6" t="s">
        <v>9289</v>
      </c>
      <c r="AE3011" s="6" t="s">
        <v>50228</v>
      </c>
      <c r="AF3011" s="6" t="s">
        <v>90</v>
      </c>
      <c r="AG3011" s="6" t="s">
        <v>9290</v>
      </c>
    </row>
    <row r="3012" spans="29:33" x14ac:dyDescent="0.25">
      <c r="AC3012">
        <v>3010</v>
      </c>
      <c r="AD3012" s="6" t="s">
        <v>9291</v>
      </c>
      <c r="AE3012" s="6" t="s">
        <v>51834</v>
      </c>
      <c r="AF3012" s="6" t="s">
        <v>90</v>
      </c>
      <c r="AG3012" s="6" t="s">
        <v>9292</v>
      </c>
    </row>
    <row r="3013" spans="29:33" x14ac:dyDescent="0.25">
      <c r="AC3013">
        <v>3011</v>
      </c>
      <c r="AD3013" s="6" t="s">
        <v>9293</v>
      </c>
      <c r="AE3013" s="6" t="s">
        <v>49669</v>
      </c>
      <c r="AF3013" s="6" t="s">
        <v>90</v>
      </c>
      <c r="AG3013" s="6" t="s">
        <v>9294</v>
      </c>
    </row>
    <row r="3014" spans="29:33" x14ac:dyDescent="0.25">
      <c r="AC3014">
        <v>3012</v>
      </c>
      <c r="AD3014" s="6" t="s">
        <v>9295</v>
      </c>
      <c r="AE3014" s="6" t="s">
        <v>49390</v>
      </c>
      <c r="AF3014" s="6" t="s">
        <v>90</v>
      </c>
      <c r="AG3014" s="6" t="s">
        <v>9296</v>
      </c>
    </row>
    <row r="3015" spans="29:33" x14ac:dyDescent="0.25">
      <c r="AC3015">
        <v>3013</v>
      </c>
      <c r="AD3015" s="6" t="s">
        <v>9297</v>
      </c>
      <c r="AE3015" s="6" t="s">
        <v>52478</v>
      </c>
      <c r="AF3015" s="6" t="s">
        <v>50494</v>
      </c>
      <c r="AG3015" s="6" t="s">
        <v>9298</v>
      </c>
    </row>
    <row r="3016" spans="29:33" x14ac:dyDescent="0.25">
      <c r="AC3016">
        <v>3014</v>
      </c>
      <c r="AD3016" s="6" t="s">
        <v>9299</v>
      </c>
      <c r="AE3016" s="6" t="s">
        <v>52437</v>
      </c>
      <c r="AF3016" s="6" t="s">
        <v>50357</v>
      </c>
      <c r="AG3016" s="6" t="s">
        <v>9300</v>
      </c>
    </row>
    <row r="3017" spans="29:33" x14ac:dyDescent="0.25">
      <c r="AC3017">
        <v>3015</v>
      </c>
      <c r="AD3017" s="6" t="s">
        <v>9301</v>
      </c>
      <c r="AE3017" s="6" t="s">
        <v>51260</v>
      </c>
      <c r="AF3017" s="6" t="s">
        <v>51152</v>
      </c>
      <c r="AG3017" s="6" t="s">
        <v>9302</v>
      </c>
    </row>
    <row r="3018" spans="29:33" x14ac:dyDescent="0.25">
      <c r="AC3018">
        <v>3016</v>
      </c>
      <c r="AD3018" s="6" t="s">
        <v>9303</v>
      </c>
      <c r="AE3018" s="6" t="s">
        <v>48629</v>
      </c>
      <c r="AF3018" s="6" t="s">
        <v>90</v>
      </c>
      <c r="AG3018" s="6" t="s">
        <v>9304</v>
      </c>
    </row>
    <row r="3019" spans="29:33" x14ac:dyDescent="0.25">
      <c r="AC3019">
        <v>3017</v>
      </c>
      <c r="AD3019" s="6" t="s">
        <v>9305</v>
      </c>
      <c r="AE3019" s="6" t="s">
        <v>49988</v>
      </c>
      <c r="AF3019" s="6" t="s">
        <v>90</v>
      </c>
      <c r="AG3019" s="6" t="s">
        <v>9306</v>
      </c>
    </row>
    <row r="3020" spans="29:33" x14ac:dyDescent="0.25">
      <c r="AC3020">
        <v>3018</v>
      </c>
      <c r="AD3020" s="6" t="s">
        <v>9307</v>
      </c>
      <c r="AE3020" s="6" t="s">
        <v>50239</v>
      </c>
      <c r="AF3020" s="6" t="s">
        <v>50243</v>
      </c>
      <c r="AG3020" s="6" t="s">
        <v>9308</v>
      </c>
    </row>
    <row r="3021" spans="29:33" x14ac:dyDescent="0.25">
      <c r="AC3021">
        <v>3019</v>
      </c>
      <c r="AD3021" s="6" t="s">
        <v>9309</v>
      </c>
      <c r="AE3021" s="6" t="s">
        <v>49940</v>
      </c>
      <c r="AF3021" s="6" t="s">
        <v>90</v>
      </c>
      <c r="AG3021" s="6" t="s">
        <v>9310</v>
      </c>
    </row>
    <row r="3022" spans="29:33" x14ac:dyDescent="0.25">
      <c r="AC3022">
        <v>3020</v>
      </c>
      <c r="AD3022" s="6" t="s">
        <v>9311</v>
      </c>
      <c r="AE3022" s="6" t="s">
        <v>52307</v>
      </c>
      <c r="AF3022" s="6" t="s">
        <v>90</v>
      </c>
      <c r="AG3022" s="6" t="s">
        <v>9312</v>
      </c>
    </row>
    <row r="3023" spans="29:33" x14ac:dyDescent="0.25">
      <c r="AC3023">
        <v>3021</v>
      </c>
      <c r="AD3023" s="6" t="s">
        <v>9313</v>
      </c>
      <c r="AE3023" s="6" t="s">
        <v>52307</v>
      </c>
      <c r="AF3023" s="6" t="s">
        <v>51075</v>
      </c>
      <c r="AG3023" s="6" t="s">
        <v>9314</v>
      </c>
    </row>
    <row r="3024" spans="29:33" x14ac:dyDescent="0.25">
      <c r="AC3024">
        <v>3022</v>
      </c>
      <c r="AD3024" s="6" t="s">
        <v>9315</v>
      </c>
      <c r="AE3024" s="6" t="s">
        <v>51968</v>
      </c>
      <c r="AF3024" s="6" t="s">
        <v>90</v>
      </c>
      <c r="AG3024" s="6" t="s">
        <v>9316</v>
      </c>
    </row>
    <row r="3025" spans="29:33" x14ac:dyDescent="0.25">
      <c r="AC3025">
        <v>3023</v>
      </c>
      <c r="AD3025" s="6" t="s">
        <v>9317</v>
      </c>
      <c r="AE3025" s="6" t="s">
        <v>50115</v>
      </c>
      <c r="AF3025" s="6" t="s">
        <v>51584</v>
      </c>
      <c r="AG3025" s="6" t="s">
        <v>9318</v>
      </c>
    </row>
    <row r="3026" spans="29:33" x14ac:dyDescent="0.25">
      <c r="AC3026">
        <v>3024</v>
      </c>
      <c r="AD3026" s="6" t="s">
        <v>9319</v>
      </c>
      <c r="AE3026" s="6" t="s">
        <v>49406</v>
      </c>
      <c r="AF3026" s="6" t="s">
        <v>49406</v>
      </c>
      <c r="AG3026" s="6" t="s">
        <v>9320</v>
      </c>
    </row>
    <row r="3027" spans="29:33" x14ac:dyDescent="0.25">
      <c r="AC3027">
        <v>3025</v>
      </c>
      <c r="AD3027" s="6" t="s">
        <v>9321</v>
      </c>
      <c r="AE3027" s="6" t="s">
        <v>49848</v>
      </c>
      <c r="AF3027" s="6" t="s">
        <v>49951</v>
      </c>
      <c r="AG3027" s="6" t="s">
        <v>9322</v>
      </c>
    </row>
    <row r="3028" spans="29:33" x14ac:dyDescent="0.25">
      <c r="AC3028">
        <v>3026</v>
      </c>
      <c r="AD3028" s="6" t="s">
        <v>9323</v>
      </c>
      <c r="AE3028" s="6" t="s">
        <v>51415</v>
      </c>
      <c r="AF3028" s="6" t="s">
        <v>51423</v>
      </c>
      <c r="AG3028" s="6" t="s">
        <v>9324</v>
      </c>
    </row>
    <row r="3029" spans="29:33" x14ac:dyDescent="0.25">
      <c r="AC3029">
        <v>3027</v>
      </c>
      <c r="AD3029" s="6" t="s">
        <v>9325</v>
      </c>
      <c r="AE3029" s="6" t="s">
        <v>50748</v>
      </c>
      <c r="AF3029" s="6" t="s">
        <v>90</v>
      </c>
      <c r="AG3029" s="6" t="s">
        <v>9326</v>
      </c>
    </row>
    <row r="3030" spans="29:33" x14ac:dyDescent="0.25">
      <c r="AC3030">
        <v>3028</v>
      </c>
      <c r="AD3030" s="6" t="s">
        <v>9327</v>
      </c>
      <c r="AE3030" s="6" t="s">
        <v>51166</v>
      </c>
      <c r="AF3030" s="6" t="s">
        <v>90</v>
      </c>
      <c r="AG3030" s="6" t="s">
        <v>9328</v>
      </c>
    </row>
    <row r="3031" spans="29:33" x14ac:dyDescent="0.25">
      <c r="AC3031">
        <v>3029</v>
      </c>
      <c r="AD3031" s="6" t="s">
        <v>9329</v>
      </c>
      <c r="AE3031" s="6" t="s">
        <v>51562</v>
      </c>
      <c r="AF3031" s="6" t="s">
        <v>50360</v>
      </c>
      <c r="AG3031" s="6" t="s">
        <v>9330</v>
      </c>
    </row>
    <row r="3032" spans="29:33" x14ac:dyDescent="0.25">
      <c r="AC3032">
        <v>3030</v>
      </c>
      <c r="AD3032" s="6" t="s">
        <v>9331</v>
      </c>
      <c r="AE3032" s="6" t="s">
        <v>49485</v>
      </c>
      <c r="AF3032" s="6" t="s">
        <v>51574</v>
      </c>
      <c r="AG3032" s="6" t="s">
        <v>9332</v>
      </c>
    </row>
    <row r="3033" spans="29:33" x14ac:dyDescent="0.25">
      <c r="AC3033">
        <v>3031</v>
      </c>
      <c r="AD3033" s="6" t="s">
        <v>9333</v>
      </c>
      <c r="AE3033" s="6" t="s">
        <v>49924</v>
      </c>
      <c r="AF3033" s="6" t="s">
        <v>49951</v>
      </c>
      <c r="AG3033" s="6" t="s">
        <v>9334</v>
      </c>
    </row>
    <row r="3034" spans="29:33" x14ac:dyDescent="0.25">
      <c r="AC3034">
        <v>3032</v>
      </c>
      <c r="AD3034" s="6" t="s">
        <v>9335</v>
      </c>
      <c r="AE3034" s="6" t="s">
        <v>51617</v>
      </c>
      <c r="AF3034" s="6" t="s">
        <v>90</v>
      </c>
      <c r="AG3034" s="6" t="s">
        <v>9336</v>
      </c>
    </row>
    <row r="3035" spans="29:33" x14ac:dyDescent="0.25">
      <c r="AC3035">
        <v>3033</v>
      </c>
      <c r="AD3035" s="6" t="s">
        <v>9337</v>
      </c>
      <c r="AE3035" s="6" t="s">
        <v>48977</v>
      </c>
      <c r="AF3035" s="6" t="s">
        <v>90</v>
      </c>
      <c r="AG3035" s="6" t="s">
        <v>9338</v>
      </c>
    </row>
    <row r="3036" spans="29:33" x14ac:dyDescent="0.25">
      <c r="AC3036">
        <v>3034</v>
      </c>
      <c r="AD3036" s="6" t="s">
        <v>9339</v>
      </c>
      <c r="AE3036" s="6" t="s">
        <v>50037</v>
      </c>
      <c r="AF3036" s="6" t="s">
        <v>52555</v>
      </c>
      <c r="AG3036" s="6" t="s">
        <v>9340</v>
      </c>
    </row>
    <row r="3037" spans="29:33" x14ac:dyDescent="0.25">
      <c r="AC3037">
        <v>3035</v>
      </c>
      <c r="AD3037" s="6" t="s">
        <v>9341</v>
      </c>
      <c r="AE3037" s="6" t="s">
        <v>52504</v>
      </c>
      <c r="AF3037" s="6" t="s">
        <v>49013</v>
      </c>
      <c r="AG3037" s="6" t="s">
        <v>9342</v>
      </c>
    </row>
    <row r="3038" spans="29:33" x14ac:dyDescent="0.25">
      <c r="AC3038">
        <v>3036</v>
      </c>
      <c r="AD3038" s="6" t="s">
        <v>9343</v>
      </c>
      <c r="AE3038" s="6" t="s">
        <v>50160</v>
      </c>
      <c r="AF3038" s="6" t="s">
        <v>51595</v>
      </c>
      <c r="AG3038" s="6" t="s">
        <v>9344</v>
      </c>
    </row>
    <row r="3039" spans="29:33" x14ac:dyDescent="0.25">
      <c r="AC3039">
        <v>3037</v>
      </c>
      <c r="AD3039" s="6" t="s">
        <v>9345</v>
      </c>
      <c r="AE3039" s="6" t="s">
        <v>50937</v>
      </c>
      <c r="AF3039" s="6" t="s">
        <v>90</v>
      </c>
      <c r="AG3039" s="6" t="s">
        <v>9346</v>
      </c>
    </row>
    <row r="3040" spans="29:33" x14ac:dyDescent="0.25">
      <c r="AC3040">
        <v>3038</v>
      </c>
      <c r="AD3040" s="6" t="s">
        <v>9347</v>
      </c>
      <c r="AE3040" s="6" t="s">
        <v>52489</v>
      </c>
      <c r="AF3040" s="6" t="s">
        <v>51574</v>
      </c>
      <c r="AG3040" s="6" t="s">
        <v>9348</v>
      </c>
    </row>
    <row r="3041" spans="29:33" x14ac:dyDescent="0.25">
      <c r="AC3041">
        <v>3039</v>
      </c>
      <c r="AD3041" s="6" t="s">
        <v>9349</v>
      </c>
      <c r="AE3041" s="6" t="s">
        <v>49832</v>
      </c>
      <c r="AF3041" s="6" t="s">
        <v>90</v>
      </c>
      <c r="AG3041" s="6" t="s">
        <v>9350</v>
      </c>
    </row>
    <row r="3042" spans="29:33" x14ac:dyDescent="0.25">
      <c r="AC3042">
        <v>3040</v>
      </c>
      <c r="AD3042" s="6" t="s">
        <v>9351</v>
      </c>
      <c r="AE3042" s="6" t="s">
        <v>52398</v>
      </c>
      <c r="AF3042" s="6" t="s">
        <v>90</v>
      </c>
      <c r="AG3042" s="6" t="s">
        <v>9352</v>
      </c>
    </row>
    <row r="3043" spans="29:33" x14ac:dyDescent="0.25">
      <c r="AC3043">
        <v>3041</v>
      </c>
      <c r="AD3043" s="6" t="s">
        <v>9353</v>
      </c>
      <c r="AE3043" s="6" t="s">
        <v>49101</v>
      </c>
      <c r="AF3043" s="6" t="s">
        <v>90</v>
      </c>
      <c r="AG3043" s="6" t="s">
        <v>9354</v>
      </c>
    </row>
    <row r="3044" spans="29:33" x14ac:dyDescent="0.25">
      <c r="AC3044">
        <v>3042</v>
      </c>
      <c r="AD3044" s="6" t="s">
        <v>9355</v>
      </c>
      <c r="AE3044" s="6" t="s">
        <v>49542</v>
      </c>
      <c r="AF3044" s="6" t="s">
        <v>90</v>
      </c>
      <c r="AG3044" s="6" t="s">
        <v>9356</v>
      </c>
    </row>
    <row r="3045" spans="29:33" x14ac:dyDescent="0.25">
      <c r="AC3045">
        <v>3043</v>
      </c>
      <c r="AD3045" s="6" t="s">
        <v>9357</v>
      </c>
      <c r="AE3045" s="6" t="s">
        <v>52485</v>
      </c>
      <c r="AF3045" s="6" t="s">
        <v>90</v>
      </c>
      <c r="AG3045" s="6" t="s">
        <v>9358</v>
      </c>
    </row>
    <row r="3046" spans="29:33" x14ac:dyDescent="0.25">
      <c r="AC3046">
        <v>3044</v>
      </c>
      <c r="AD3046" s="6" t="s">
        <v>9359</v>
      </c>
      <c r="AE3046" s="6" t="s">
        <v>49915</v>
      </c>
      <c r="AF3046" s="6" t="s">
        <v>49972</v>
      </c>
      <c r="AG3046" s="6" t="s">
        <v>9360</v>
      </c>
    </row>
    <row r="3047" spans="29:33" x14ac:dyDescent="0.25">
      <c r="AC3047">
        <v>3045</v>
      </c>
      <c r="AD3047" s="6" t="s">
        <v>9361</v>
      </c>
      <c r="AE3047" s="6" t="s">
        <v>50093</v>
      </c>
      <c r="AF3047" s="6" t="s">
        <v>90</v>
      </c>
      <c r="AG3047" s="6" t="s">
        <v>9362</v>
      </c>
    </row>
    <row r="3048" spans="29:33" x14ac:dyDescent="0.25">
      <c r="AC3048">
        <v>3046</v>
      </c>
      <c r="AD3048" s="6" t="s">
        <v>9363</v>
      </c>
      <c r="AE3048" s="6" t="s">
        <v>49386</v>
      </c>
      <c r="AF3048" s="6" t="s">
        <v>90</v>
      </c>
      <c r="AG3048" s="6" t="s">
        <v>9364</v>
      </c>
    </row>
    <row r="3049" spans="29:33" x14ac:dyDescent="0.25">
      <c r="AC3049">
        <v>3047</v>
      </c>
      <c r="AD3049" s="6" t="s">
        <v>9365</v>
      </c>
      <c r="AE3049" s="6" t="s">
        <v>51468</v>
      </c>
      <c r="AF3049" s="6" t="s">
        <v>50354</v>
      </c>
      <c r="AG3049" s="6" t="s">
        <v>9366</v>
      </c>
    </row>
    <row r="3050" spans="29:33" x14ac:dyDescent="0.25">
      <c r="AC3050">
        <v>3048</v>
      </c>
      <c r="AD3050" s="6" t="s">
        <v>9367</v>
      </c>
      <c r="AE3050" s="6" t="s">
        <v>52541</v>
      </c>
      <c r="AF3050" s="6" t="s">
        <v>52556</v>
      </c>
      <c r="AG3050" s="6" t="s">
        <v>9368</v>
      </c>
    </row>
    <row r="3051" spans="29:33" x14ac:dyDescent="0.25">
      <c r="AC3051">
        <v>3049</v>
      </c>
      <c r="AD3051" s="6" t="s">
        <v>9369</v>
      </c>
      <c r="AE3051" s="6" t="s">
        <v>52441</v>
      </c>
      <c r="AF3051" s="6" t="s">
        <v>90</v>
      </c>
      <c r="AG3051" s="6" t="s">
        <v>9370</v>
      </c>
    </row>
    <row r="3052" spans="29:33" x14ac:dyDescent="0.25">
      <c r="AC3052">
        <v>3050</v>
      </c>
      <c r="AD3052" s="6" t="s">
        <v>9371</v>
      </c>
      <c r="AE3052" s="6" t="s">
        <v>49118</v>
      </c>
      <c r="AF3052" s="6" t="s">
        <v>49208</v>
      </c>
      <c r="AG3052" s="6" t="s">
        <v>9372</v>
      </c>
    </row>
    <row r="3053" spans="29:33" x14ac:dyDescent="0.25">
      <c r="AC3053">
        <v>3051</v>
      </c>
      <c r="AD3053" s="6" t="s">
        <v>9373</v>
      </c>
      <c r="AE3053" s="6" t="s">
        <v>51349</v>
      </c>
      <c r="AF3053" s="6" t="s">
        <v>50424</v>
      </c>
      <c r="AG3053" s="6" t="s">
        <v>9374</v>
      </c>
    </row>
    <row r="3054" spans="29:33" x14ac:dyDescent="0.25">
      <c r="AC3054">
        <v>3052</v>
      </c>
      <c r="AD3054" s="6" t="s">
        <v>9375</v>
      </c>
      <c r="AE3054" s="6" t="s">
        <v>49388</v>
      </c>
      <c r="AF3054" s="6" t="s">
        <v>49379</v>
      </c>
      <c r="AG3054" s="6" t="s">
        <v>9376</v>
      </c>
    </row>
    <row r="3055" spans="29:33" x14ac:dyDescent="0.25">
      <c r="AC3055">
        <v>3053</v>
      </c>
      <c r="AD3055" s="6" t="s">
        <v>9377</v>
      </c>
      <c r="AE3055" s="6" t="s">
        <v>49379</v>
      </c>
      <c r="AF3055" s="6" t="s">
        <v>49381</v>
      </c>
      <c r="AG3055" s="6" t="s">
        <v>9378</v>
      </c>
    </row>
    <row r="3056" spans="29:33" x14ac:dyDescent="0.25">
      <c r="AC3056">
        <v>3054</v>
      </c>
      <c r="AD3056" s="6" t="s">
        <v>9379</v>
      </c>
      <c r="AE3056" s="6" t="s">
        <v>49628</v>
      </c>
      <c r="AF3056" s="6" t="s">
        <v>50180</v>
      </c>
      <c r="AG3056" s="6" t="s">
        <v>9380</v>
      </c>
    </row>
    <row r="3057" spans="29:33" x14ac:dyDescent="0.25">
      <c r="AC3057">
        <v>3055</v>
      </c>
      <c r="AD3057" s="6" t="s">
        <v>9381</v>
      </c>
      <c r="AE3057" s="6" t="s">
        <v>49071</v>
      </c>
      <c r="AF3057" s="6" t="s">
        <v>90</v>
      </c>
      <c r="AG3057" s="6" t="s">
        <v>9382</v>
      </c>
    </row>
    <row r="3058" spans="29:33" x14ac:dyDescent="0.25">
      <c r="AC3058">
        <v>3056</v>
      </c>
      <c r="AD3058" s="6" t="s">
        <v>9383</v>
      </c>
      <c r="AE3058" s="6" t="s">
        <v>51884</v>
      </c>
      <c r="AF3058" s="6" t="s">
        <v>51236</v>
      </c>
      <c r="AG3058" s="6" t="s">
        <v>9384</v>
      </c>
    </row>
    <row r="3059" spans="29:33" x14ac:dyDescent="0.25">
      <c r="AC3059">
        <v>3057</v>
      </c>
      <c r="AD3059" s="6" t="s">
        <v>9385</v>
      </c>
      <c r="AE3059" s="6" t="s">
        <v>50505</v>
      </c>
      <c r="AF3059" s="6" t="s">
        <v>50494</v>
      </c>
      <c r="AG3059" s="6" t="s">
        <v>9386</v>
      </c>
    </row>
    <row r="3060" spans="29:33" x14ac:dyDescent="0.25">
      <c r="AC3060">
        <v>3058</v>
      </c>
      <c r="AD3060" s="6" t="s">
        <v>9387</v>
      </c>
      <c r="AE3060" s="6" t="s">
        <v>51862</v>
      </c>
      <c r="AF3060" s="6" t="s">
        <v>90</v>
      </c>
      <c r="AG3060" s="6" t="s">
        <v>9388</v>
      </c>
    </row>
    <row r="3061" spans="29:33" x14ac:dyDescent="0.25">
      <c r="AC3061">
        <v>3059</v>
      </c>
      <c r="AD3061" s="6" t="s">
        <v>9389</v>
      </c>
      <c r="AE3061" s="6" t="s">
        <v>49889</v>
      </c>
      <c r="AF3061" s="6" t="s">
        <v>50277</v>
      </c>
      <c r="AG3061" s="6" t="s">
        <v>9390</v>
      </c>
    </row>
    <row r="3062" spans="29:33" x14ac:dyDescent="0.25">
      <c r="AC3062">
        <v>3060</v>
      </c>
      <c r="AD3062" s="6" t="s">
        <v>9391</v>
      </c>
      <c r="AE3062" s="6" t="s">
        <v>51461</v>
      </c>
      <c r="AF3062" s="6" t="s">
        <v>90</v>
      </c>
      <c r="AG3062" s="6" t="s">
        <v>9392</v>
      </c>
    </row>
    <row r="3063" spans="29:33" x14ac:dyDescent="0.25">
      <c r="AC3063">
        <v>3061</v>
      </c>
      <c r="AD3063" s="6" t="s">
        <v>9393</v>
      </c>
      <c r="AE3063" s="6" t="s">
        <v>51862</v>
      </c>
      <c r="AF3063" s="6" t="s">
        <v>90</v>
      </c>
      <c r="AG3063" s="6" t="s">
        <v>9394</v>
      </c>
    </row>
    <row r="3064" spans="29:33" x14ac:dyDescent="0.25">
      <c r="AC3064">
        <v>3062</v>
      </c>
      <c r="AD3064" s="6" t="s">
        <v>9395</v>
      </c>
      <c r="AE3064" s="6" t="s">
        <v>52401</v>
      </c>
      <c r="AF3064" s="6" t="s">
        <v>90</v>
      </c>
      <c r="AG3064" s="6" t="s">
        <v>9396</v>
      </c>
    </row>
    <row r="3065" spans="29:33" x14ac:dyDescent="0.25">
      <c r="AC3065">
        <v>3063</v>
      </c>
      <c r="AD3065" s="6" t="s">
        <v>9397</v>
      </c>
      <c r="AE3065" s="6" t="s">
        <v>49877</v>
      </c>
      <c r="AF3065" s="6" t="s">
        <v>52197</v>
      </c>
      <c r="AG3065" s="6" t="s">
        <v>9398</v>
      </c>
    </row>
    <row r="3066" spans="29:33" x14ac:dyDescent="0.25">
      <c r="AC3066">
        <v>3064</v>
      </c>
      <c r="AD3066" s="6" t="s">
        <v>9399</v>
      </c>
      <c r="AE3066" s="6" t="s">
        <v>50371</v>
      </c>
      <c r="AF3066" s="6" t="s">
        <v>90</v>
      </c>
      <c r="AG3066" s="6" t="s">
        <v>9400</v>
      </c>
    </row>
    <row r="3067" spans="29:33" x14ac:dyDescent="0.25">
      <c r="AC3067">
        <v>3065</v>
      </c>
      <c r="AD3067" s="6" t="s">
        <v>9401</v>
      </c>
      <c r="AE3067" s="6" t="s">
        <v>49235</v>
      </c>
      <c r="AF3067" s="6" t="s">
        <v>90</v>
      </c>
      <c r="AG3067" s="6" t="s">
        <v>9402</v>
      </c>
    </row>
    <row r="3068" spans="29:33" x14ac:dyDescent="0.25">
      <c r="AC3068">
        <v>3066</v>
      </c>
      <c r="AD3068" s="6" t="s">
        <v>9403</v>
      </c>
      <c r="AE3068" s="6" t="s">
        <v>50052</v>
      </c>
      <c r="AF3068" s="6" t="s">
        <v>90</v>
      </c>
      <c r="AG3068" s="6" t="s">
        <v>9404</v>
      </c>
    </row>
    <row r="3069" spans="29:33" x14ac:dyDescent="0.25">
      <c r="AC3069">
        <v>3067</v>
      </c>
      <c r="AD3069" s="6" t="s">
        <v>9405</v>
      </c>
      <c r="AE3069" s="6" t="s">
        <v>52177</v>
      </c>
      <c r="AF3069" s="6" t="s">
        <v>90</v>
      </c>
      <c r="AG3069" s="6" t="s">
        <v>9406</v>
      </c>
    </row>
    <row r="3070" spans="29:33" x14ac:dyDescent="0.25">
      <c r="AC3070">
        <v>3068</v>
      </c>
      <c r="AD3070" s="6" t="s">
        <v>9407</v>
      </c>
      <c r="AE3070" s="6" t="s">
        <v>52514</v>
      </c>
      <c r="AF3070" s="6" t="s">
        <v>90</v>
      </c>
      <c r="AG3070" s="6" t="s">
        <v>9408</v>
      </c>
    </row>
    <row r="3071" spans="29:33" x14ac:dyDescent="0.25">
      <c r="AC3071">
        <v>3069</v>
      </c>
      <c r="AD3071" s="6" t="s">
        <v>9409</v>
      </c>
      <c r="AE3071" s="6" t="s">
        <v>51894</v>
      </c>
      <c r="AF3071" s="6" t="s">
        <v>90</v>
      </c>
      <c r="AG3071" s="6" t="s">
        <v>9410</v>
      </c>
    </row>
    <row r="3072" spans="29:33" x14ac:dyDescent="0.25">
      <c r="AC3072">
        <v>3070</v>
      </c>
      <c r="AD3072" s="6" t="s">
        <v>9411</v>
      </c>
      <c r="AE3072" s="6" t="s">
        <v>50237</v>
      </c>
      <c r="AF3072" s="6" t="s">
        <v>90</v>
      </c>
      <c r="AG3072" s="6" t="s">
        <v>9412</v>
      </c>
    </row>
    <row r="3073" spans="29:33" x14ac:dyDescent="0.25">
      <c r="AC3073">
        <v>3071</v>
      </c>
      <c r="AD3073" s="6" t="s">
        <v>9413</v>
      </c>
      <c r="AE3073" s="6" t="s">
        <v>50204</v>
      </c>
      <c r="AF3073" s="6" t="s">
        <v>50206</v>
      </c>
      <c r="AG3073" s="6" t="s">
        <v>9414</v>
      </c>
    </row>
    <row r="3074" spans="29:33" x14ac:dyDescent="0.25">
      <c r="AC3074">
        <v>3072</v>
      </c>
      <c r="AD3074" s="6" t="s">
        <v>9415</v>
      </c>
      <c r="AE3074" s="6" t="s">
        <v>48969</v>
      </c>
      <c r="AF3074" s="6" t="s">
        <v>90</v>
      </c>
      <c r="AG3074" s="6" t="s">
        <v>9416</v>
      </c>
    </row>
    <row r="3075" spans="29:33" x14ac:dyDescent="0.25">
      <c r="AC3075">
        <v>3073</v>
      </c>
      <c r="AD3075" s="6" t="s">
        <v>9417</v>
      </c>
      <c r="AE3075" s="6" t="s">
        <v>48657</v>
      </c>
      <c r="AF3075" s="6" t="s">
        <v>48659</v>
      </c>
      <c r="AG3075" s="6" t="s">
        <v>9418</v>
      </c>
    </row>
    <row r="3076" spans="29:33" x14ac:dyDescent="0.25">
      <c r="AC3076">
        <v>3074</v>
      </c>
      <c r="AD3076" s="6" t="s">
        <v>9419</v>
      </c>
      <c r="AE3076" s="6" t="s">
        <v>52089</v>
      </c>
      <c r="AF3076" s="6" t="s">
        <v>90</v>
      </c>
      <c r="AG3076" s="6" t="s">
        <v>9420</v>
      </c>
    </row>
    <row r="3077" spans="29:33" x14ac:dyDescent="0.25">
      <c r="AC3077">
        <v>3075</v>
      </c>
      <c r="AD3077" s="6" t="s">
        <v>9421</v>
      </c>
      <c r="AE3077" s="6" t="s">
        <v>51655</v>
      </c>
      <c r="AF3077" s="6" t="s">
        <v>51240</v>
      </c>
      <c r="AG3077" s="6" t="s">
        <v>9422</v>
      </c>
    </row>
    <row r="3078" spans="29:33" x14ac:dyDescent="0.25">
      <c r="AC3078">
        <v>3076</v>
      </c>
      <c r="AD3078" s="6" t="s">
        <v>9423</v>
      </c>
      <c r="AE3078" s="6" t="s">
        <v>49867</v>
      </c>
      <c r="AF3078" s="6" t="s">
        <v>90</v>
      </c>
      <c r="AG3078" s="6" t="s">
        <v>9424</v>
      </c>
    </row>
    <row r="3079" spans="29:33" x14ac:dyDescent="0.25">
      <c r="AC3079">
        <v>3077</v>
      </c>
      <c r="AD3079" s="6" t="s">
        <v>9425</v>
      </c>
      <c r="AE3079" s="6" t="s">
        <v>49734</v>
      </c>
      <c r="AF3079" s="6" t="s">
        <v>90</v>
      </c>
      <c r="AG3079" s="6" t="s">
        <v>9426</v>
      </c>
    </row>
    <row r="3080" spans="29:33" x14ac:dyDescent="0.25">
      <c r="AC3080">
        <v>3078</v>
      </c>
      <c r="AD3080" s="6" t="s">
        <v>9427</v>
      </c>
      <c r="AE3080" s="6" t="s">
        <v>48643</v>
      </c>
      <c r="AF3080" s="6" t="s">
        <v>49245</v>
      </c>
      <c r="AG3080" s="6" t="s">
        <v>9428</v>
      </c>
    </row>
    <row r="3081" spans="29:33" x14ac:dyDescent="0.25">
      <c r="AC3081">
        <v>3079</v>
      </c>
      <c r="AD3081" s="6" t="s">
        <v>9429</v>
      </c>
      <c r="AE3081" s="6" t="s">
        <v>48641</v>
      </c>
      <c r="AF3081" s="6" t="s">
        <v>48719</v>
      </c>
      <c r="AG3081" s="6" t="s">
        <v>9430</v>
      </c>
    </row>
    <row r="3082" spans="29:33" x14ac:dyDescent="0.25">
      <c r="AC3082">
        <v>3080</v>
      </c>
      <c r="AD3082" s="6" t="s">
        <v>9431</v>
      </c>
      <c r="AE3082" s="6" t="s">
        <v>50876</v>
      </c>
      <c r="AF3082" s="6" t="s">
        <v>50881</v>
      </c>
      <c r="AG3082" s="6" t="s">
        <v>9432</v>
      </c>
    </row>
    <row r="3083" spans="29:33" x14ac:dyDescent="0.25">
      <c r="AC3083">
        <v>3081</v>
      </c>
      <c r="AD3083" s="6" t="s">
        <v>9433</v>
      </c>
      <c r="AE3083" s="6" t="s">
        <v>49342</v>
      </c>
      <c r="AF3083" s="6" t="s">
        <v>49351</v>
      </c>
      <c r="AG3083" s="6" t="s">
        <v>9434</v>
      </c>
    </row>
    <row r="3084" spans="29:33" x14ac:dyDescent="0.25">
      <c r="AC3084">
        <v>3082</v>
      </c>
      <c r="AD3084" s="6" t="s">
        <v>9435</v>
      </c>
      <c r="AE3084" s="6" t="s">
        <v>51982</v>
      </c>
      <c r="AF3084" s="6" t="s">
        <v>90</v>
      </c>
      <c r="AG3084" s="6" t="s">
        <v>9436</v>
      </c>
    </row>
    <row r="3085" spans="29:33" x14ac:dyDescent="0.25">
      <c r="AC3085">
        <v>3083</v>
      </c>
      <c r="AD3085" s="6" t="s">
        <v>9437</v>
      </c>
      <c r="AE3085" s="6" t="s">
        <v>52528</v>
      </c>
      <c r="AF3085" s="6" t="s">
        <v>49717</v>
      </c>
      <c r="AG3085" s="6" t="s">
        <v>9438</v>
      </c>
    </row>
    <row r="3086" spans="29:33" x14ac:dyDescent="0.25">
      <c r="AC3086">
        <v>3084</v>
      </c>
      <c r="AD3086" s="6" t="s">
        <v>9439</v>
      </c>
      <c r="AE3086" s="6" t="s">
        <v>49749</v>
      </c>
      <c r="AF3086" s="6" t="s">
        <v>50117</v>
      </c>
      <c r="AG3086" s="6" t="s">
        <v>9440</v>
      </c>
    </row>
    <row r="3087" spans="29:33" x14ac:dyDescent="0.25">
      <c r="AC3087">
        <v>3085</v>
      </c>
      <c r="AD3087" s="6" t="s">
        <v>9441</v>
      </c>
      <c r="AE3087" s="6" t="s">
        <v>50295</v>
      </c>
      <c r="AF3087" s="6" t="s">
        <v>52529</v>
      </c>
      <c r="AG3087" s="6" t="s">
        <v>9442</v>
      </c>
    </row>
    <row r="3088" spans="29:33" x14ac:dyDescent="0.25">
      <c r="AC3088">
        <v>3086</v>
      </c>
      <c r="AD3088" s="6" t="s">
        <v>9443</v>
      </c>
      <c r="AE3088" s="6" t="s">
        <v>51502</v>
      </c>
      <c r="AF3088" s="6" t="s">
        <v>49549</v>
      </c>
      <c r="AG3088" s="6" t="s">
        <v>9444</v>
      </c>
    </row>
    <row r="3089" spans="29:33" x14ac:dyDescent="0.25">
      <c r="AC3089">
        <v>3087</v>
      </c>
      <c r="AD3089" s="6" t="s">
        <v>9445</v>
      </c>
      <c r="AE3089" s="6" t="s">
        <v>49035</v>
      </c>
      <c r="AF3089" s="6" t="s">
        <v>51364</v>
      </c>
      <c r="AG3089" s="6" t="s">
        <v>9446</v>
      </c>
    </row>
    <row r="3090" spans="29:33" x14ac:dyDescent="0.25">
      <c r="AC3090">
        <v>3088</v>
      </c>
      <c r="AD3090" s="6" t="s">
        <v>9447</v>
      </c>
      <c r="AE3090" s="6" t="s">
        <v>51879</v>
      </c>
      <c r="AF3090" s="6" t="s">
        <v>90</v>
      </c>
      <c r="AG3090" s="6" t="s">
        <v>9448</v>
      </c>
    </row>
    <row r="3091" spans="29:33" x14ac:dyDescent="0.25">
      <c r="AC3091">
        <v>3089</v>
      </c>
      <c r="AD3091" s="6" t="s">
        <v>9449</v>
      </c>
      <c r="AE3091" s="6" t="s">
        <v>52107</v>
      </c>
      <c r="AF3091" s="6" t="s">
        <v>51584</v>
      </c>
      <c r="AG3091" s="6" t="s">
        <v>9450</v>
      </c>
    </row>
    <row r="3092" spans="29:33" x14ac:dyDescent="0.25">
      <c r="AC3092">
        <v>3090</v>
      </c>
      <c r="AD3092" s="6" t="s">
        <v>9451</v>
      </c>
      <c r="AE3092" s="6" t="s">
        <v>48922</v>
      </c>
      <c r="AF3092" s="6" t="s">
        <v>49913</v>
      </c>
      <c r="AG3092" s="6" t="s">
        <v>9452</v>
      </c>
    </row>
    <row r="3093" spans="29:33" x14ac:dyDescent="0.25">
      <c r="AC3093">
        <v>3091</v>
      </c>
      <c r="AD3093" s="6" t="s">
        <v>9453</v>
      </c>
      <c r="AE3093" s="6" t="s">
        <v>51677</v>
      </c>
      <c r="AF3093" s="6" t="s">
        <v>90</v>
      </c>
      <c r="AG3093" s="6" t="s">
        <v>9454</v>
      </c>
    </row>
    <row r="3094" spans="29:33" x14ac:dyDescent="0.25">
      <c r="AC3094">
        <v>3092</v>
      </c>
      <c r="AD3094" s="6" t="s">
        <v>9455</v>
      </c>
      <c r="AE3094" s="6" t="s">
        <v>49776</v>
      </c>
      <c r="AF3094" s="6" t="s">
        <v>49772</v>
      </c>
      <c r="AG3094" s="6" t="s">
        <v>9456</v>
      </c>
    </row>
    <row r="3095" spans="29:33" x14ac:dyDescent="0.25">
      <c r="AC3095">
        <v>3093</v>
      </c>
      <c r="AD3095" s="6" t="s">
        <v>9457</v>
      </c>
      <c r="AE3095" s="6" t="s">
        <v>52497</v>
      </c>
      <c r="AF3095" s="6" t="s">
        <v>50140</v>
      </c>
      <c r="AG3095" s="6" t="s">
        <v>9458</v>
      </c>
    </row>
    <row r="3096" spans="29:33" x14ac:dyDescent="0.25">
      <c r="AC3096">
        <v>3094</v>
      </c>
      <c r="AD3096" s="6" t="s">
        <v>9459</v>
      </c>
      <c r="AE3096" s="6" t="s">
        <v>50099</v>
      </c>
      <c r="AF3096" s="6" t="s">
        <v>90</v>
      </c>
      <c r="AG3096" s="6" t="s">
        <v>9460</v>
      </c>
    </row>
    <row r="3097" spans="29:33" x14ac:dyDescent="0.25">
      <c r="AC3097">
        <v>3095</v>
      </c>
      <c r="AD3097" s="6" t="s">
        <v>9461</v>
      </c>
      <c r="AE3097" s="6" t="s">
        <v>49430</v>
      </c>
      <c r="AF3097" s="6" t="s">
        <v>49604</v>
      </c>
      <c r="AG3097" s="6" t="s">
        <v>9462</v>
      </c>
    </row>
    <row r="3098" spans="29:33" x14ac:dyDescent="0.25">
      <c r="AC3098">
        <v>3096</v>
      </c>
      <c r="AD3098" s="6" t="s">
        <v>9463</v>
      </c>
      <c r="AE3098" s="6" t="s">
        <v>48643</v>
      </c>
      <c r="AF3098" s="6" t="s">
        <v>90</v>
      </c>
      <c r="AG3098" s="6" t="s">
        <v>9464</v>
      </c>
    </row>
    <row r="3099" spans="29:33" x14ac:dyDescent="0.25">
      <c r="AC3099">
        <v>3097</v>
      </c>
      <c r="AD3099" s="6" t="s">
        <v>9465</v>
      </c>
      <c r="AE3099" s="6" t="s">
        <v>51427</v>
      </c>
      <c r="AF3099" s="6" t="s">
        <v>90</v>
      </c>
      <c r="AG3099" s="6" t="s">
        <v>9466</v>
      </c>
    </row>
    <row r="3100" spans="29:33" x14ac:dyDescent="0.25">
      <c r="AC3100">
        <v>3098</v>
      </c>
      <c r="AD3100" s="6" t="s">
        <v>9467</v>
      </c>
      <c r="AE3100" s="6" t="s">
        <v>50815</v>
      </c>
      <c r="AF3100" s="6" t="s">
        <v>90</v>
      </c>
      <c r="AG3100" s="6" t="s">
        <v>9468</v>
      </c>
    </row>
    <row r="3101" spans="29:33" x14ac:dyDescent="0.25">
      <c r="AC3101">
        <v>3099</v>
      </c>
      <c r="AD3101" s="6" t="s">
        <v>9469</v>
      </c>
      <c r="AE3101" s="6" t="s">
        <v>49832</v>
      </c>
      <c r="AF3101" s="6" t="s">
        <v>50142</v>
      </c>
      <c r="AG3101" s="6" t="s">
        <v>9470</v>
      </c>
    </row>
    <row r="3102" spans="29:33" x14ac:dyDescent="0.25">
      <c r="AC3102">
        <v>3100</v>
      </c>
      <c r="AD3102" s="6" t="s">
        <v>9471</v>
      </c>
      <c r="AE3102" s="6" t="s">
        <v>52297</v>
      </c>
      <c r="AF3102" s="6" t="s">
        <v>51601</v>
      </c>
      <c r="AG3102" s="6" t="s">
        <v>9472</v>
      </c>
    </row>
    <row r="3103" spans="29:33" x14ac:dyDescent="0.25">
      <c r="AC3103">
        <v>3101</v>
      </c>
      <c r="AD3103" s="6" t="s">
        <v>9473</v>
      </c>
      <c r="AE3103" s="6" t="s">
        <v>52452</v>
      </c>
      <c r="AF3103" s="6" t="s">
        <v>90</v>
      </c>
      <c r="AG3103" s="6" t="s">
        <v>9474</v>
      </c>
    </row>
    <row r="3104" spans="29:33" x14ac:dyDescent="0.25">
      <c r="AC3104">
        <v>3102</v>
      </c>
      <c r="AD3104" s="6" t="s">
        <v>9475</v>
      </c>
      <c r="AE3104" s="6" t="s">
        <v>48717</v>
      </c>
      <c r="AF3104" s="6" t="s">
        <v>90</v>
      </c>
      <c r="AG3104" s="6" t="s">
        <v>9476</v>
      </c>
    </row>
    <row r="3105" spans="29:33" x14ac:dyDescent="0.25">
      <c r="AC3105">
        <v>3103</v>
      </c>
      <c r="AD3105" s="6" t="s">
        <v>9477</v>
      </c>
      <c r="AE3105" s="6" t="s">
        <v>49351</v>
      </c>
      <c r="AF3105" s="6" t="s">
        <v>49351</v>
      </c>
      <c r="AG3105" s="6" t="s">
        <v>9478</v>
      </c>
    </row>
    <row r="3106" spans="29:33" x14ac:dyDescent="0.25">
      <c r="AC3106">
        <v>3104</v>
      </c>
      <c r="AD3106" s="6" t="s">
        <v>9479</v>
      </c>
      <c r="AE3106" s="6" t="s">
        <v>50983</v>
      </c>
      <c r="AF3106" s="6" t="s">
        <v>90</v>
      </c>
      <c r="AG3106" s="6" t="s">
        <v>9480</v>
      </c>
    </row>
    <row r="3107" spans="29:33" x14ac:dyDescent="0.25">
      <c r="AC3107">
        <v>3105</v>
      </c>
      <c r="AD3107" s="6" t="s">
        <v>9481</v>
      </c>
      <c r="AE3107" s="6" t="s">
        <v>49766</v>
      </c>
      <c r="AF3107" s="6" t="s">
        <v>90</v>
      </c>
      <c r="AG3107" s="6" t="s">
        <v>9482</v>
      </c>
    </row>
    <row r="3108" spans="29:33" x14ac:dyDescent="0.25">
      <c r="AC3108">
        <v>3106</v>
      </c>
      <c r="AD3108" s="6" t="s">
        <v>9483</v>
      </c>
      <c r="AE3108" s="6" t="s">
        <v>49964</v>
      </c>
      <c r="AF3108" s="6" t="s">
        <v>90</v>
      </c>
      <c r="AG3108" s="6" t="s">
        <v>9484</v>
      </c>
    </row>
    <row r="3109" spans="29:33" x14ac:dyDescent="0.25">
      <c r="AC3109">
        <v>3107</v>
      </c>
      <c r="AD3109" s="6" t="s">
        <v>9485</v>
      </c>
      <c r="AE3109" s="6" t="s">
        <v>50789</v>
      </c>
      <c r="AF3109" s="6" t="s">
        <v>90</v>
      </c>
      <c r="AG3109" s="6" t="s">
        <v>9486</v>
      </c>
    </row>
    <row r="3110" spans="29:33" x14ac:dyDescent="0.25">
      <c r="AC3110">
        <v>3108</v>
      </c>
      <c r="AD3110" s="6" t="s">
        <v>9487</v>
      </c>
      <c r="AE3110" s="6" t="s">
        <v>50956</v>
      </c>
      <c r="AF3110" s="6" t="s">
        <v>90</v>
      </c>
      <c r="AG3110" s="6" t="s">
        <v>9488</v>
      </c>
    </row>
    <row r="3111" spans="29:33" x14ac:dyDescent="0.25">
      <c r="AC3111">
        <v>3109</v>
      </c>
      <c r="AD3111" s="6" t="s">
        <v>9489</v>
      </c>
      <c r="AE3111" s="6" t="s">
        <v>52117</v>
      </c>
      <c r="AF3111" s="6" t="s">
        <v>90</v>
      </c>
      <c r="AG3111" s="6" t="s">
        <v>9490</v>
      </c>
    </row>
    <row r="3112" spans="29:33" x14ac:dyDescent="0.25">
      <c r="AC3112">
        <v>3110</v>
      </c>
      <c r="AD3112" s="6" t="s">
        <v>9491</v>
      </c>
      <c r="AE3112" s="6" t="s">
        <v>48621</v>
      </c>
      <c r="AF3112" s="6" t="s">
        <v>48625</v>
      </c>
      <c r="AG3112" s="6" t="s">
        <v>9492</v>
      </c>
    </row>
    <row r="3113" spans="29:33" x14ac:dyDescent="0.25">
      <c r="AC3113">
        <v>3111</v>
      </c>
      <c r="AD3113" s="6" t="s">
        <v>9493</v>
      </c>
      <c r="AE3113" s="6" t="s">
        <v>50043</v>
      </c>
      <c r="AF3113" s="6" t="s">
        <v>49940</v>
      </c>
      <c r="AG3113" s="6" t="s">
        <v>9494</v>
      </c>
    </row>
    <row r="3114" spans="29:33" x14ac:dyDescent="0.25">
      <c r="AC3114">
        <v>3112</v>
      </c>
      <c r="AD3114" s="6" t="s">
        <v>9495</v>
      </c>
      <c r="AE3114" s="6" t="s">
        <v>50054</v>
      </c>
      <c r="AF3114" s="6" t="s">
        <v>50064</v>
      </c>
      <c r="AG3114" s="6" t="s">
        <v>9496</v>
      </c>
    </row>
    <row r="3115" spans="29:33" x14ac:dyDescent="0.25">
      <c r="AC3115">
        <v>3113</v>
      </c>
      <c r="AD3115" s="6" t="s">
        <v>9497</v>
      </c>
      <c r="AE3115" s="6" t="s">
        <v>49571</v>
      </c>
      <c r="AF3115" s="6" t="s">
        <v>49972</v>
      </c>
      <c r="AG3115" s="6" t="s">
        <v>9498</v>
      </c>
    </row>
    <row r="3116" spans="29:33" x14ac:dyDescent="0.25">
      <c r="AC3116">
        <v>3114</v>
      </c>
      <c r="AD3116" s="6" t="s">
        <v>9499</v>
      </c>
      <c r="AE3116" s="6" t="s">
        <v>52447</v>
      </c>
      <c r="AF3116" s="6" t="s">
        <v>90</v>
      </c>
      <c r="AG3116" s="6" t="s">
        <v>9500</v>
      </c>
    </row>
    <row r="3117" spans="29:33" x14ac:dyDescent="0.25">
      <c r="AC3117">
        <v>3115</v>
      </c>
      <c r="AD3117" s="6" t="s">
        <v>9501</v>
      </c>
      <c r="AE3117" s="6" t="s">
        <v>50056</v>
      </c>
      <c r="AF3117" s="6" t="s">
        <v>90</v>
      </c>
      <c r="AG3117" s="6" t="s">
        <v>9502</v>
      </c>
    </row>
    <row r="3118" spans="29:33" x14ac:dyDescent="0.25">
      <c r="AC3118">
        <v>3116</v>
      </c>
      <c r="AD3118" s="6" t="s">
        <v>9503</v>
      </c>
      <c r="AE3118" s="6" t="s">
        <v>52481</v>
      </c>
      <c r="AF3118" s="6" t="s">
        <v>52494</v>
      </c>
      <c r="AG3118" s="6" t="s">
        <v>9504</v>
      </c>
    </row>
    <row r="3119" spans="29:33" x14ac:dyDescent="0.25">
      <c r="AC3119">
        <v>3117</v>
      </c>
      <c r="AD3119" s="6" t="s">
        <v>9505</v>
      </c>
      <c r="AE3119" s="6" t="s">
        <v>51842</v>
      </c>
      <c r="AF3119" s="6" t="s">
        <v>52302</v>
      </c>
      <c r="AG3119" s="6" t="s">
        <v>9506</v>
      </c>
    </row>
    <row r="3120" spans="29:33" x14ac:dyDescent="0.25">
      <c r="AC3120">
        <v>3118</v>
      </c>
      <c r="AD3120" s="6" t="s">
        <v>9507</v>
      </c>
      <c r="AE3120" s="6" t="s">
        <v>51872</v>
      </c>
      <c r="AF3120" s="6" t="s">
        <v>51907</v>
      </c>
      <c r="AG3120" s="6" t="s">
        <v>9508</v>
      </c>
    </row>
    <row r="3121" spans="29:33" x14ac:dyDescent="0.25">
      <c r="AC3121">
        <v>3119</v>
      </c>
      <c r="AD3121" s="6" t="s">
        <v>9509</v>
      </c>
      <c r="AE3121" s="6" t="s">
        <v>50543</v>
      </c>
      <c r="AF3121" s="6" t="s">
        <v>50470</v>
      </c>
      <c r="AG3121" s="6" t="s">
        <v>9510</v>
      </c>
    </row>
    <row r="3122" spans="29:33" x14ac:dyDescent="0.25">
      <c r="AC3122">
        <v>3120</v>
      </c>
      <c r="AD3122" s="6" t="s">
        <v>9511</v>
      </c>
      <c r="AE3122" s="6" t="s">
        <v>50144</v>
      </c>
      <c r="AF3122" s="6" t="s">
        <v>90</v>
      </c>
      <c r="AG3122" s="6" t="s">
        <v>9512</v>
      </c>
    </row>
    <row r="3123" spans="29:33" x14ac:dyDescent="0.25">
      <c r="AC3123">
        <v>3121</v>
      </c>
      <c r="AD3123" s="6" t="s">
        <v>9513</v>
      </c>
      <c r="AE3123" s="6" t="s">
        <v>52177</v>
      </c>
      <c r="AF3123" s="6" t="s">
        <v>50562</v>
      </c>
      <c r="AG3123" s="6" t="s">
        <v>9514</v>
      </c>
    </row>
    <row r="3124" spans="29:33" x14ac:dyDescent="0.25">
      <c r="AC3124">
        <v>3122</v>
      </c>
      <c r="AD3124" s="6" t="s">
        <v>9515</v>
      </c>
      <c r="AE3124" s="6" t="s">
        <v>49372</v>
      </c>
      <c r="AF3124" s="6" t="s">
        <v>49351</v>
      </c>
      <c r="AG3124" s="6" t="s">
        <v>9516</v>
      </c>
    </row>
    <row r="3125" spans="29:33" x14ac:dyDescent="0.25">
      <c r="AC3125">
        <v>3123</v>
      </c>
      <c r="AD3125" s="6" t="s">
        <v>9517</v>
      </c>
      <c r="AE3125" s="6" t="s">
        <v>50636</v>
      </c>
      <c r="AF3125" s="6" t="s">
        <v>50638</v>
      </c>
      <c r="AG3125" s="6" t="s">
        <v>9518</v>
      </c>
    </row>
    <row r="3126" spans="29:33" x14ac:dyDescent="0.25">
      <c r="AC3126">
        <v>3124</v>
      </c>
      <c r="AD3126" s="6" t="s">
        <v>9519</v>
      </c>
      <c r="AE3126" s="6" t="s">
        <v>50867</v>
      </c>
      <c r="AF3126" s="6" t="s">
        <v>90</v>
      </c>
      <c r="AG3126" s="6" t="s">
        <v>9520</v>
      </c>
    </row>
    <row r="3127" spans="29:33" x14ac:dyDescent="0.25">
      <c r="AC3127">
        <v>3125</v>
      </c>
      <c r="AD3127" s="6" t="s">
        <v>9521</v>
      </c>
      <c r="AE3127" s="6" t="s">
        <v>49820</v>
      </c>
      <c r="AF3127" s="6" t="s">
        <v>90</v>
      </c>
      <c r="AG3127" s="6" t="s">
        <v>9522</v>
      </c>
    </row>
    <row r="3128" spans="29:33" x14ac:dyDescent="0.25">
      <c r="AC3128">
        <v>3126</v>
      </c>
      <c r="AD3128" s="6" t="s">
        <v>9523</v>
      </c>
      <c r="AE3128" s="6" t="s">
        <v>49632</v>
      </c>
      <c r="AF3128" s="6" t="s">
        <v>90</v>
      </c>
      <c r="AG3128" s="6" t="s">
        <v>9524</v>
      </c>
    </row>
    <row r="3129" spans="29:33" x14ac:dyDescent="0.25">
      <c r="AC3129">
        <v>3127</v>
      </c>
      <c r="AD3129" s="6" t="s">
        <v>9525</v>
      </c>
      <c r="AE3129" s="6" t="s">
        <v>50974</v>
      </c>
      <c r="AF3129" s="6" t="s">
        <v>90</v>
      </c>
      <c r="AG3129" s="6" t="s">
        <v>9526</v>
      </c>
    </row>
    <row r="3130" spans="29:33" x14ac:dyDescent="0.25">
      <c r="AC3130">
        <v>3128</v>
      </c>
      <c r="AD3130" s="6" t="s">
        <v>9527</v>
      </c>
      <c r="AE3130" s="6" t="s">
        <v>49454</v>
      </c>
      <c r="AF3130" s="6" t="s">
        <v>90</v>
      </c>
      <c r="AG3130" s="6" t="s">
        <v>9528</v>
      </c>
    </row>
    <row r="3131" spans="29:33" x14ac:dyDescent="0.25">
      <c r="AC3131">
        <v>3129</v>
      </c>
      <c r="AD3131" s="6" t="s">
        <v>9529</v>
      </c>
      <c r="AE3131" s="6" t="s">
        <v>50839</v>
      </c>
      <c r="AF3131" s="6" t="s">
        <v>90</v>
      </c>
      <c r="AG3131" s="6" t="s">
        <v>9530</v>
      </c>
    </row>
    <row r="3132" spans="29:33" x14ac:dyDescent="0.25">
      <c r="AC3132">
        <v>3130</v>
      </c>
      <c r="AD3132" s="6" t="s">
        <v>9531</v>
      </c>
      <c r="AE3132" s="6" t="s">
        <v>49454</v>
      </c>
      <c r="AF3132" s="6" t="s">
        <v>90</v>
      </c>
      <c r="AG3132" s="6" t="s">
        <v>9532</v>
      </c>
    </row>
    <row r="3133" spans="29:33" x14ac:dyDescent="0.25">
      <c r="AC3133">
        <v>3131</v>
      </c>
      <c r="AD3133" s="6" t="s">
        <v>9533</v>
      </c>
      <c r="AE3133" s="6" t="s">
        <v>51472</v>
      </c>
      <c r="AF3133" s="6" t="s">
        <v>51494</v>
      </c>
      <c r="AG3133" s="6" t="s">
        <v>9534</v>
      </c>
    </row>
    <row r="3134" spans="29:33" x14ac:dyDescent="0.25">
      <c r="AC3134">
        <v>3132</v>
      </c>
      <c r="AD3134" s="6" t="s">
        <v>9535</v>
      </c>
      <c r="AE3134" s="6" t="s">
        <v>48621</v>
      </c>
      <c r="AF3134" s="6" t="s">
        <v>48629</v>
      </c>
      <c r="AG3134" s="6" t="s">
        <v>9536</v>
      </c>
    </row>
    <row r="3135" spans="29:33" x14ac:dyDescent="0.25">
      <c r="AC3135">
        <v>3133</v>
      </c>
      <c r="AD3135" s="6" t="s">
        <v>9537</v>
      </c>
      <c r="AE3135" s="6" t="s">
        <v>51132</v>
      </c>
      <c r="AF3135" s="6" t="s">
        <v>52451</v>
      </c>
      <c r="AG3135" s="6" t="s">
        <v>9538</v>
      </c>
    </row>
    <row r="3136" spans="29:33" x14ac:dyDescent="0.25">
      <c r="AC3136">
        <v>3134</v>
      </c>
      <c r="AD3136" s="6" t="s">
        <v>9539</v>
      </c>
      <c r="AE3136" s="6" t="s">
        <v>48801</v>
      </c>
      <c r="AF3136" s="6" t="s">
        <v>90</v>
      </c>
      <c r="AG3136" s="6" t="s">
        <v>9540</v>
      </c>
    </row>
    <row r="3137" spans="29:33" x14ac:dyDescent="0.25">
      <c r="AC3137">
        <v>3135</v>
      </c>
      <c r="AD3137" s="6" t="s">
        <v>9541</v>
      </c>
      <c r="AE3137" s="6" t="s">
        <v>51800</v>
      </c>
      <c r="AF3137" s="6" t="s">
        <v>90</v>
      </c>
      <c r="AG3137" s="6" t="s">
        <v>9542</v>
      </c>
    </row>
    <row r="3138" spans="29:33" x14ac:dyDescent="0.25">
      <c r="AC3138">
        <v>3136</v>
      </c>
      <c r="AD3138" s="6" t="s">
        <v>9543</v>
      </c>
      <c r="AE3138" s="6" t="s">
        <v>50185</v>
      </c>
      <c r="AF3138" s="6" t="s">
        <v>50937</v>
      </c>
      <c r="AG3138" s="6" t="s">
        <v>9544</v>
      </c>
    </row>
    <row r="3139" spans="29:33" x14ac:dyDescent="0.25">
      <c r="AC3139">
        <v>3137</v>
      </c>
      <c r="AD3139" s="6" t="s">
        <v>9545</v>
      </c>
      <c r="AE3139" s="6" t="s">
        <v>51822</v>
      </c>
      <c r="AF3139" s="6" t="s">
        <v>90</v>
      </c>
      <c r="AG3139" s="6" t="s">
        <v>9546</v>
      </c>
    </row>
    <row r="3140" spans="29:33" x14ac:dyDescent="0.25">
      <c r="AC3140">
        <v>3138</v>
      </c>
      <c r="AD3140" s="6" t="s">
        <v>9547</v>
      </c>
      <c r="AE3140" s="6" t="s">
        <v>52319</v>
      </c>
      <c r="AF3140" s="6" t="s">
        <v>51486</v>
      </c>
      <c r="AG3140" s="6" t="s">
        <v>9548</v>
      </c>
    </row>
    <row r="3141" spans="29:33" x14ac:dyDescent="0.25">
      <c r="AC3141">
        <v>3139</v>
      </c>
      <c r="AD3141" s="6" t="s">
        <v>9549</v>
      </c>
      <c r="AE3141" s="6" t="s">
        <v>50562</v>
      </c>
      <c r="AF3141" s="6" t="s">
        <v>90</v>
      </c>
      <c r="AG3141" s="6" t="s">
        <v>9550</v>
      </c>
    </row>
    <row r="3142" spans="29:33" x14ac:dyDescent="0.25">
      <c r="AC3142">
        <v>3140</v>
      </c>
      <c r="AD3142" s="6" t="s">
        <v>9551</v>
      </c>
      <c r="AE3142" s="6" t="s">
        <v>49604</v>
      </c>
      <c r="AF3142" s="6" t="s">
        <v>90</v>
      </c>
      <c r="AG3142" s="6" t="s">
        <v>9552</v>
      </c>
    </row>
    <row r="3143" spans="29:33" x14ac:dyDescent="0.25">
      <c r="AC3143">
        <v>3141</v>
      </c>
      <c r="AD3143" s="6" t="s">
        <v>9553</v>
      </c>
      <c r="AE3143" s="6" t="s">
        <v>52398</v>
      </c>
      <c r="AF3143" s="6" t="s">
        <v>90</v>
      </c>
      <c r="AG3143" s="6" t="s">
        <v>9554</v>
      </c>
    </row>
    <row r="3144" spans="29:33" x14ac:dyDescent="0.25">
      <c r="AC3144">
        <v>3142</v>
      </c>
      <c r="AD3144" s="6" t="s">
        <v>9555</v>
      </c>
      <c r="AE3144" s="6" t="s">
        <v>49231</v>
      </c>
      <c r="AF3144" s="6" t="s">
        <v>50638</v>
      </c>
      <c r="AG3144" s="6" t="s">
        <v>9556</v>
      </c>
    </row>
    <row r="3145" spans="29:33" x14ac:dyDescent="0.25">
      <c r="AC3145">
        <v>3143</v>
      </c>
      <c r="AD3145" s="6" t="s">
        <v>9557</v>
      </c>
      <c r="AE3145" s="6" t="s">
        <v>50396</v>
      </c>
      <c r="AF3145" s="6" t="s">
        <v>49057</v>
      </c>
      <c r="AG3145" s="6" t="s">
        <v>9558</v>
      </c>
    </row>
    <row r="3146" spans="29:33" x14ac:dyDescent="0.25">
      <c r="AC3146">
        <v>3144</v>
      </c>
      <c r="AD3146" s="6" t="s">
        <v>9559</v>
      </c>
      <c r="AE3146" s="6" t="s">
        <v>49097</v>
      </c>
      <c r="AF3146" s="6" t="s">
        <v>49032</v>
      </c>
      <c r="AG3146" s="6" t="s">
        <v>9560</v>
      </c>
    </row>
    <row r="3147" spans="29:33" x14ac:dyDescent="0.25">
      <c r="AC3147">
        <v>3145</v>
      </c>
      <c r="AD3147" s="6" t="s">
        <v>9561</v>
      </c>
      <c r="AE3147" s="6" t="s">
        <v>48890</v>
      </c>
      <c r="AF3147" s="6" t="s">
        <v>90</v>
      </c>
      <c r="AG3147" s="6" t="s">
        <v>9562</v>
      </c>
    </row>
    <row r="3148" spans="29:33" x14ac:dyDescent="0.25">
      <c r="AC3148">
        <v>3146</v>
      </c>
      <c r="AD3148" s="6" t="s">
        <v>9563</v>
      </c>
      <c r="AE3148" s="6" t="s">
        <v>49689</v>
      </c>
      <c r="AF3148" s="6" t="s">
        <v>90</v>
      </c>
      <c r="AG3148" s="6" t="s">
        <v>9564</v>
      </c>
    </row>
    <row r="3149" spans="29:33" x14ac:dyDescent="0.25">
      <c r="AC3149">
        <v>3147</v>
      </c>
      <c r="AD3149" s="6" t="s">
        <v>9565</v>
      </c>
      <c r="AE3149" s="6" t="s">
        <v>52286</v>
      </c>
      <c r="AF3149" s="6" t="s">
        <v>51824</v>
      </c>
      <c r="AG3149" s="6" t="s">
        <v>9566</v>
      </c>
    </row>
    <row r="3150" spans="29:33" x14ac:dyDescent="0.25">
      <c r="AC3150">
        <v>3148</v>
      </c>
      <c r="AD3150" s="6" t="s">
        <v>9567</v>
      </c>
      <c r="AE3150" s="6" t="s">
        <v>51457</v>
      </c>
      <c r="AF3150" s="6" t="s">
        <v>51584</v>
      </c>
      <c r="AG3150" s="6" t="s">
        <v>9568</v>
      </c>
    </row>
    <row r="3151" spans="29:33" x14ac:dyDescent="0.25">
      <c r="AC3151">
        <v>3149</v>
      </c>
      <c r="AD3151" s="6" t="s">
        <v>9569</v>
      </c>
      <c r="AE3151" s="6" t="s">
        <v>52532</v>
      </c>
      <c r="AF3151" s="6" t="s">
        <v>52531</v>
      </c>
      <c r="AG3151" s="6" t="s">
        <v>9570</v>
      </c>
    </row>
    <row r="3152" spans="29:33" x14ac:dyDescent="0.25">
      <c r="AC3152">
        <v>3150</v>
      </c>
      <c r="AD3152" s="6" t="s">
        <v>9571</v>
      </c>
      <c r="AE3152" s="6" t="s">
        <v>49553</v>
      </c>
      <c r="AF3152" s="6" t="s">
        <v>90</v>
      </c>
      <c r="AG3152" s="6" t="s">
        <v>9572</v>
      </c>
    </row>
    <row r="3153" spans="29:33" x14ac:dyDescent="0.25">
      <c r="AC3153">
        <v>3151</v>
      </c>
      <c r="AD3153" s="6" t="s">
        <v>9573</v>
      </c>
      <c r="AE3153" s="6" t="s">
        <v>52197</v>
      </c>
      <c r="AF3153" s="6" t="s">
        <v>90</v>
      </c>
      <c r="AG3153" s="6" t="s">
        <v>9574</v>
      </c>
    </row>
    <row r="3154" spans="29:33" x14ac:dyDescent="0.25">
      <c r="AC3154">
        <v>3152</v>
      </c>
      <c r="AD3154" s="6" t="s">
        <v>9575</v>
      </c>
      <c r="AE3154" s="6" t="s">
        <v>50482</v>
      </c>
      <c r="AF3154" s="6" t="s">
        <v>50827</v>
      </c>
      <c r="AG3154" s="6" t="s">
        <v>9576</v>
      </c>
    </row>
    <row r="3155" spans="29:33" x14ac:dyDescent="0.25">
      <c r="AC3155">
        <v>3153</v>
      </c>
      <c r="AD3155" s="6" t="s">
        <v>9577</v>
      </c>
      <c r="AE3155" s="6" t="s">
        <v>49142</v>
      </c>
      <c r="AF3155" s="6" t="s">
        <v>90</v>
      </c>
      <c r="AG3155" s="6" t="s">
        <v>9578</v>
      </c>
    </row>
    <row r="3156" spans="29:33" x14ac:dyDescent="0.25">
      <c r="AC3156">
        <v>3154</v>
      </c>
      <c r="AD3156" s="6" t="s">
        <v>9579</v>
      </c>
      <c r="AE3156" s="6" t="s">
        <v>49909</v>
      </c>
      <c r="AF3156" s="6" t="s">
        <v>90</v>
      </c>
      <c r="AG3156" s="6" t="s">
        <v>9580</v>
      </c>
    </row>
    <row r="3157" spans="29:33" x14ac:dyDescent="0.25">
      <c r="AC3157">
        <v>3155</v>
      </c>
      <c r="AD3157" s="6" t="s">
        <v>9581</v>
      </c>
      <c r="AE3157" s="6" t="s">
        <v>52343</v>
      </c>
      <c r="AF3157" s="6" t="s">
        <v>90</v>
      </c>
      <c r="AG3157" s="6" t="s">
        <v>9582</v>
      </c>
    </row>
    <row r="3158" spans="29:33" x14ac:dyDescent="0.25">
      <c r="AC3158">
        <v>3156</v>
      </c>
      <c r="AD3158" s="6" t="s">
        <v>9583</v>
      </c>
      <c r="AE3158" s="6" t="s">
        <v>51141</v>
      </c>
      <c r="AF3158" s="6" t="s">
        <v>51466</v>
      </c>
      <c r="AG3158" s="6" t="s">
        <v>9584</v>
      </c>
    </row>
    <row r="3159" spans="29:33" x14ac:dyDescent="0.25">
      <c r="AC3159">
        <v>3157</v>
      </c>
      <c r="AD3159" s="6" t="s">
        <v>9585</v>
      </c>
      <c r="AE3159" s="6" t="s">
        <v>52357</v>
      </c>
      <c r="AF3159" s="6" t="s">
        <v>90</v>
      </c>
      <c r="AG3159" s="6" t="s">
        <v>9586</v>
      </c>
    </row>
    <row r="3160" spans="29:33" x14ac:dyDescent="0.25">
      <c r="AC3160">
        <v>3158</v>
      </c>
      <c r="AD3160" s="6" t="s">
        <v>9587</v>
      </c>
      <c r="AE3160" s="6" t="s">
        <v>51866</v>
      </c>
      <c r="AF3160" s="6" t="s">
        <v>90</v>
      </c>
      <c r="AG3160" s="6" t="s">
        <v>9588</v>
      </c>
    </row>
    <row r="3161" spans="29:33" x14ac:dyDescent="0.25">
      <c r="AC3161">
        <v>3159</v>
      </c>
      <c r="AD3161" s="6" t="s">
        <v>9589</v>
      </c>
      <c r="AE3161" s="6" t="s">
        <v>52021</v>
      </c>
      <c r="AF3161" s="6" t="s">
        <v>90</v>
      </c>
      <c r="AG3161" s="6" t="s">
        <v>9590</v>
      </c>
    </row>
    <row r="3162" spans="29:33" x14ac:dyDescent="0.25">
      <c r="AC3162">
        <v>3160</v>
      </c>
      <c r="AD3162" s="6" t="s">
        <v>9591</v>
      </c>
      <c r="AE3162" s="6" t="s">
        <v>52531</v>
      </c>
      <c r="AF3162" s="6" t="s">
        <v>90</v>
      </c>
      <c r="AG3162" s="6" t="s">
        <v>9592</v>
      </c>
    </row>
    <row r="3163" spans="29:33" x14ac:dyDescent="0.25">
      <c r="AC3163">
        <v>3161</v>
      </c>
      <c r="AD3163" s="6" t="s">
        <v>9593</v>
      </c>
      <c r="AE3163" s="6" t="s">
        <v>51542</v>
      </c>
      <c r="AF3163" s="6" t="s">
        <v>49214</v>
      </c>
      <c r="AG3163" s="6" t="s">
        <v>9594</v>
      </c>
    </row>
    <row r="3164" spans="29:33" x14ac:dyDescent="0.25">
      <c r="AC3164">
        <v>3162</v>
      </c>
      <c r="AD3164" s="6" t="s">
        <v>9595</v>
      </c>
      <c r="AE3164" s="6" t="s">
        <v>50009</v>
      </c>
      <c r="AF3164" s="6" t="s">
        <v>51094</v>
      </c>
      <c r="AG3164" s="6" t="s">
        <v>9596</v>
      </c>
    </row>
    <row r="3165" spans="29:33" x14ac:dyDescent="0.25">
      <c r="AC3165">
        <v>3163</v>
      </c>
      <c r="AD3165" s="6" t="s">
        <v>9597</v>
      </c>
      <c r="AE3165" s="6" t="s">
        <v>52448</v>
      </c>
      <c r="AF3165" s="6" t="s">
        <v>52464</v>
      </c>
      <c r="AG3165" s="6" t="s">
        <v>9598</v>
      </c>
    </row>
    <row r="3166" spans="29:33" x14ac:dyDescent="0.25">
      <c r="AC3166">
        <v>3164</v>
      </c>
      <c r="AD3166" s="6" t="s">
        <v>9599</v>
      </c>
      <c r="AE3166" s="6" t="s">
        <v>51813</v>
      </c>
      <c r="AF3166" s="6" t="s">
        <v>90</v>
      </c>
      <c r="AG3166" s="6" t="s">
        <v>9600</v>
      </c>
    </row>
    <row r="3167" spans="29:33" x14ac:dyDescent="0.25">
      <c r="AC3167">
        <v>3165</v>
      </c>
      <c r="AD3167" s="6" t="s">
        <v>9601</v>
      </c>
      <c r="AE3167" s="6" t="s">
        <v>49140</v>
      </c>
      <c r="AF3167" s="6" t="s">
        <v>90</v>
      </c>
      <c r="AG3167" s="6" t="s">
        <v>9602</v>
      </c>
    </row>
    <row r="3168" spans="29:33" x14ac:dyDescent="0.25">
      <c r="AC3168">
        <v>3166</v>
      </c>
      <c r="AD3168" s="6" t="s">
        <v>9603</v>
      </c>
      <c r="AE3168" s="6" t="s">
        <v>48900</v>
      </c>
      <c r="AF3168" s="6" t="s">
        <v>90</v>
      </c>
      <c r="AG3168" s="6" t="s">
        <v>9604</v>
      </c>
    </row>
    <row r="3169" spans="29:33" x14ac:dyDescent="0.25">
      <c r="AC3169">
        <v>3167</v>
      </c>
      <c r="AD3169" s="6" t="s">
        <v>9605</v>
      </c>
      <c r="AE3169" s="6" t="s">
        <v>51933</v>
      </c>
      <c r="AF3169" s="6" t="s">
        <v>90</v>
      </c>
      <c r="AG3169" s="6" t="s">
        <v>9606</v>
      </c>
    </row>
    <row r="3170" spans="29:33" x14ac:dyDescent="0.25">
      <c r="AC3170">
        <v>3168</v>
      </c>
      <c r="AD3170" s="6" t="s">
        <v>9607</v>
      </c>
      <c r="AE3170" s="6" t="s">
        <v>50491</v>
      </c>
      <c r="AF3170" s="6" t="s">
        <v>90</v>
      </c>
      <c r="AG3170" s="6" t="s">
        <v>9608</v>
      </c>
    </row>
    <row r="3171" spans="29:33" x14ac:dyDescent="0.25">
      <c r="AC3171">
        <v>3169</v>
      </c>
      <c r="AD3171" s="6" t="s">
        <v>9609</v>
      </c>
      <c r="AE3171" s="6" t="s">
        <v>50093</v>
      </c>
      <c r="AF3171" s="6" t="s">
        <v>50097</v>
      </c>
      <c r="AG3171" s="6" t="s">
        <v>9610</v>
      </c>
    </row>
    <row r="3172" spans="29:33" x14ac:dyDescent="0.25">
      <c r="AC3172">
        <v>3170</v>
      </c>
      <c r="AD3172" s="6" t="s">
        <v>9611</v>
      </c>
      <c r="AE3172" s="6" t="s">
        <v>51890</v>
      </c>
      <c r="AF3172" s="6" t="s">
        <v>90</v>
      </c>
      <c r="AG3172" s="6" t="s">
        <v>9612</v>
      </c>
    </row>
    <row r="3173" spans="29:33" x14ac:dyDescent="0.25">
      <c r="AC3173">
        <v>3171</v>
      </c>
      <c r="AD3173" s="6" t="s">
        <v>9613</v>
      </c>
      <c r="AE3173" s="6" t="s">
        <v>51040</v>
      </c>
      <c r="AF3173" s="6" t="s">
        <v>90</v>
      </c>
      <c r="AG3173" s="6" t="s">
        <v>9614</v>
      </c>
    </row>
    <row r="3174" spans="29:33" x14ac:dyDescent="0.25">
      <c r="AC3174">
        <v>3172</v>
      </c>
      <c r="AD3174" s="6" t="s">
        <v>9615</v>
      </c>
      <c r="AE3174" s="6" t="s">
        <v>51972</v>
      </c>
      <c r="AF3174" s="6" t="s">
        <v>51343</v>
      </c>
      <c r="AG3174" s="6" t="s">
        <v>9616</v>
      </c>
    </row>
    <row r="3175" spans="29:33" x14ac:dyDescent="0.25">
      <c r="AC3175">
        <v>3173</v>
      </c>
      <c r="AD3175" s="6" t="s">
        <v>9617</v>
      </c>
      <c r="AE3175" s="6" t="s">
        <v>50277</v>
      </c>
      <c r="AF3175" s="6" t="s">
        <v>50210</v>
      </c>
      <c r="AG3175" s="6" t="s">
        <v>9618</v>
      </c>
    </row>
    <row r="3176" spans="29:33" x14ac:dyDescent="0.25">
      <c r="AC3176">
        <v>3174</v>
      </c>
      <c r="AD3176" s="6" t="s">
        <v>9619</v>
      </c>
      <c r="AE3176" s="6" t="s">
        <v>50200</v>
      </c>
      <c r="AF3176" s="6" t="s">
        <v>90</v>
      </c>
      <c r="AG3176" s="6" t="s">
        <v>9620</v>
      </c>
    </row>
    <row r="3177" spans="29:33" x14ac:dyDescent="0.25">
      <c r="AC3177">
        <v>3175</v>
      </c>
      <c r="AD3177" s="6" t="s">
        <v>9621</v>
      </c>
      <c r="AE3177" s="6" t="s">
        <v>51998</v>
      </c>
      <c r="AF3177" s="6" t="s">
        <v>90</v>
      </c>
      <c r="AG3177" s="6" t="s">
        <v>9622</v>
      </c>
    </row>
    <row r="3178" spans="29:33" x14ac:dyDescent="0.25">
      <c r="AC3178">
        <v>3176</v>
      </c>
      <c r="AD3178" s="6" t="s">
        <v>9623</v>
      </c>
      <c r="AE3178" s="6" t="s">
        <v>50289</v>
      </c>
      <c r="AF3178" s="6" t="s">
        <v>90</v>
      </c>
      <c r="AG3178" s="6" t="s">
        <v>9624</v>
      </c>
    </row>
    <row r="3179" spans="29:33" x14ac:dyDescent="0.25">
      <c r="AC3179">
        <v>3177</v>
      </c>
      <c r="AD3179" s="6" t="s">
        <v>9625</v>
      </c>
      <c r="AE3179" s="6" t="s">
        <v>51504</v>
      </c>
      <c r="AF3179" s="6" t="s">
        <v>90</v>
      </c>
      <c r="AG3179" s="6" t="s">
        <v>9626</v>
      </c>
    </row>
    <row r="3180" spans="29:33" x14ac:dyDescent="0.25">
      <c r="AC3180">
        <v>3178</v>
      </c>
      <c r="AD3180" s="6" t="s">
        <v>9627</v>
      </c>
      <c r="AE3180" s="6" t="s">
        <v>49091</v>
      </c>
      <c r="AF3180" s="6" t="s">
        <v>90</v>
      </c>
      <c r="AG3180" s="6" t="s">
        <v>9628</v>
      </c>
    </row>
    <row r="3181" spans="29:33" x14ac:dyDescent="0.25">
      <c r="AC3181">
        <v>3179</v>
      </c>
      <c r="AD3181" s="6" t="s">
        <v>9629</v>
      </c>
      <c r="AE3181" s="6" t="s">
        <v>49721</v>
      </c>
      <c r="AF3181" s="6" t="s">
        <v>49685</v>
      </c>
      <c r="AG3181" s="6" t="s">
        <v>9630</v>
      </c>
    </row>
    <row r="3182" spans="29:33" x14ac:dyDescent="0.25">
      <c r="AC3182">
        <v>3180</v>
      </c>
      <c r="AD3182" s="6" t="s">
        <v>9631</v>
      </c>
      <c r="AE3182" s="6" t="s">
        <v>51761</v>
      </c>
      <c r="AF3182" s="6" t="s">
        <v>90</v>
      </c>
      <c r="AG3182" s="6" t="s">
        <v>9632</v>
      </c>
    </row>
    <row r="3183" spans="29:33" x14ac:dyDescent="0.25">
      <c r="AC3183">
        <v>3181</v>
      </c>
      <c r="AD3183" s="6" t="s">
        <v>9633</v>
      </c>
      <c r="AE3183" s="6" t="s">
        <v>52061</v>
      </c>
      <c r="AF3183" s="6" t="s">
        <v>50619</v>
      </c>
      <c r="AG3183" s="6" t="s">
        <v>9634</v>
      </c>
    </row>
    <row r="3184" spans="29:33" x14ac:dyDescent="0.25">
      <c r="AC3184">
        <v>3182</v>
      </c>
      <c r="AD3184" s="6" t="s">
        <v>9635</v>
      </c>
      <c r="AE3184" s="6" t="s">
        <v>49820</v>
      </c>
      <c r="AF3184" s="6" t="s">
        <v>90</v>
      </c>
      <c r="AG3184" s="6" t="s">
        <v>9636</v>
      </c>
    </row>
    <row r="3185" spans="29:33" x14ac:dyDescent="0.25">
      <c r="AC3185">
        <v>3183</v>
      </c>
      <c r="AD3185" s="6" t="s">
        <v>9637</v>
      </c>
      <c r="AE3185" s="6" t="s">
        <v>52295</v>
      </c>
      <c r="AF3185" s="6" t="s">
        <v>51562</v>
      </c>
      <c r="AG3185" s="6" t="s">
        <v>9638</v>
      </c>
    </row>
    <row r="3186" spans="29:33" x14ac:dyDescent="0.25">
      <c r="AC3186">
        <v>3184</v>
      </c>
      <c r="AD3186" s="6" t="s">
        <v>9639</v>
      </c>
      <c r="AE3186" s="6" t="s">
        <v>50424</v>
      </c>
      <c r="AF3186" s="6" t="s">
        <v>90</v>
      </c>
      <c r="AG3186" s="6" t="s">
        <v>9640</v>
      </c>
    </row>
    <row r="3187" spans="29:33" x14ac:dyDescent="0.25">
      <c r="AC3187">
        <v>3185</v>
      </c>
      <c r="AD3187" s="6" t="s">
        <v>9641</v>
      </c>
      <c r="AE3187" s="6" t="s">
        <v>50420</v>
      </c>
      <c r="AF3187" s="6" t="s">
        <v>50941</v>
      </c>
      <c r="AG3187" s="6" t="s">
        <v>9642</v>
      </c>
    </row>
    <row r="3188" spans="29:33" x14ac:dyDescent="0.25">
      <c r="AC3188">
        <v>3186</v>
      </c>
      <c r="AD3188" s="6" t="s">
        <v>9643</v>
      </c>
      <c r="AE3188" s="6" t="s">
        <v>49650</v>
      </c>
      <c r="AF3188" s="6" t="s">
        <v>90</v>
      </c>
      <c r="AG3188" s="6" t="s">
        <v>9644</v>
      </c>
    </row>
    <row r="3189" spans="29:33" x14ac:dyDescent="0.25">
      <c r="AC3189">
        <v>3187</v>
      </c>
      <c r="AD3189" s="6" t="s">
        <v>9645</v>
      </c>
      <c r="AE3189" s="6" t="s">
        <v>48635</v>
      </c>
      <c r="AF3189" s="6" t="s">
        <v>90</v>
      </c>
      <c r="AG3189" s="6" t="s">
        <v>9646</v>
      </c>
    </row>
    <row r="3190" spans="29:33" x14ac:dyDescent="0.25">
      <c r="AC3190">
        <v>3188</v>
      </c>
      <c r="AD3190" s="6" t="s">
        <v>9647</v>
      </c>
      <c r="AE3190" s="6" t="s">
        <v>51948</v>
      </c>
      <c r="AF3190" s="6" t="s">
        <v>90</v>
      </c>
      <c r="AG3190" s="6" t="s">
        <v>9648</v>
      </c>
    </row>
    <row r="3191" spans="29:33" x14ac:dyDescent="0.25">
      <c r="AC3191">
        <v>3189</v>
      </c>
      <c r="AD3191" s="6" t="s">
        <v>9649</v>
      </c>
      <c r="AE3191" s="6" t="s">
        <v>49180</v>
      </c>
      <c r="AF3191" s="6" t="s">
        <v>49577</v>
      </c>
      <c r="AG3191" s="6" t="s">
        <v>9650</v>
      </c>
    </row>
    <row r="3192" spans="29:33" x14ac:dyDescent="0.25">
      <c r="AC3192">
        <v>3190</v>
      </c>
      <c r="AD3192" s="6" t="s">
        <v>9651</v>
      </c>
      <c r="AE3192" s="6" t="s">
        <v>49065</v>
      </c>
      <c r="AF3192" s="6" t="s">
        <v>90</v>
      </c>
      <c r="AG3192" s="6" t="s">
        <v>9652</v>
      </c>
    </row>
    <row r="3193" spans="29:33" x14ac:dyDescent="0.25">
      <c r="AC3193">
        <v>3191</v>
      </c>
      <c r="AD3193" s="6" t="s">
        <v>9653</v>
      </c>
      <c r="AE3193" s="6" t="s">
        <v>50802</v>
      </c>
      <c r="AF3193" s="6" t="s">
        <v>50806</v>
      </c>
      <c r="AG3193" s="6" t="s">
        <v>9654</v>
      </c>
    </row>
    <row r="3194" spans="29:33" x14ac:dyDescent="0.25">
      <c r="AC3194">
        <v>3192</v>
      </c>
      <c r="AD3194" s="6" t="s">
        <v>9655</v>
      </c>
      <c r="AE3194" s="6" t="s">
        <v>49705</v>
      </c>
      <c r="AF3194" s="6" t="s">
        <v>90</v>
      </c>
      <c r="AG3194" s="6" t="s">
        <v>9656</v>
      </c>
    </row>
    <row r="3195" spans="29:33" x14ac:dyDescent="0.25">
      <c r="AC3195">
        <v>3193</v>
      </c>
      <c r="AD3195" s="6" t="s">
        <v>9657</v>
      </c>
      <c r="AE3195" s="6" t="s">
        <v>52137</v>
      </c>
      <c r="AF3195" s="6" t="s">
        <v>90</v>
      </c>
      <c r="AG3195" s="6" t="s">
        <v>9658</v>
      </c>
    </row>
    <row r="3196" spans="29:33" x14ac:dyDescent="0.25">
      <c r="AC3196">
        <v>3194</v>
      </c>
      <c r="AD3196" s="6" t="s">
        <v>9659</v>
      </c>
      <c r="AE3196" s="6" t="s">
        <v>50454</v>
      </c>
      <c r="AF3196" s="6" t="s">
        <v>90</v>
      </c>
      <c r="AG3196" s="6" t="s">
        <v>9660</v>
      </c>
    </row>
    <row r="3197" spans="29:33" x14ac:dyDescent="0.25">
      <c r="AC3197">
        <v>3195</v>
      </c>
      <c r="AD3197" s="6" t="s">
        <v>9661</v>
      </c>
      <c r="AE3197" s="6" t="s">
        <v>52179</v>
      </c>
      <c r="AF3197" s="6" t="s">
        <v>90</v>
      </c>
      <c r="AG3197" s="6" t="s">
        <v>9662</v>
      </c>
    </row>
    <row r="3198" spans="29:33" x14ac:dyDescent="0.25">
      <c r="AC3198">
        <v>3196</v>
      </c>
      <c r="AD3198" s="6" t="s">
        <v>9663</v>
      </c>
      <c r="AE3198" s="6" t="s">
        <v>51713</v>
      </c>
      <c r="AF3198" s="6" t="s">
        <v>90</v>
      </c>
      <c r="AG3198" s="6" t="s">
        <v>9664</v>
      </c>
    </row>
    <row r="3199" spans="29:33" x14ac:dyDescent="0.25">
      <c r="AC3199">
        <v>3197</v>
      </c>
      <c r="AD3199" s="6" t="s">
        <v>9665</v>
      </c>
      <c r="AE3199" s="6" t="s">
        <v>50007</v>
      </c>
      <c r="AF3199" s="6" t="s">
        <v>90</v>
      </c>
      <c r="AG3199" s="6" t="s">
        <v>9666</v>
      </c>
    </row>
    <row r="3200" spans="29:33" x14ac:dyDescent="0.25">
      <c r="AC3200">
        <v>3198</v>
      </c>
      <c r="AD3200" s="6" t="s">
        <v>9667</v>
      </c>
      <c r="AE3200" s="6" t="s">
        <v>52496</v>
      </c>
      <c r="AF3200" s="6" t="s">
        <v>52171</v>
      </c>
      <c r="AG3200" s="6" t="s">
        <v>9668</v>
      </c>
    </row>
    <row r="3201" spans="29:33" x14ac:dyDescent="0.25">
      <c r="AC3201">
        <v>3199</v>
      </c>
      <c r="AD3201" s="6" t="s">
        <v>9669</v>
      </c>
      <c r="AE3201" s="6" t="s">
        <v>49938</v>
      </c>
      <c r="AF3201" s="6" t="s">
        <v>50058</v>
      </c>
      <c r="AG3201" s="6" t="s">
        <v>9670</v>
      </c>
    </row>
    <row r="3202" spans="29:33" x14ac:dyDescent="0.25">
      <c r="AC3202">
        <v>3200</v>
      </c>
      <c r="AD3202" s="6" t="s">
        <v>9671</v>
      </c>
      <c r="AE3202" s="6" t="s">
        <v>51813</v>
      </c>
      <c r="AF3202" s="6" t="s">
        <v>51808</v>
      </c>
      <c r="AG3202" s="6" t="s">
        <v>9672</v>
      </c>
    </row>
    <row r="3203" spans="29:33" x14ac:dyDescent="0.25">
      <c r="AC3203">
        <v>3201</v>
      </c>
      <c r="AD3203" s="6" t="s">
        <v>9673</v>
      </c>
      <c r="AE3203" s="6" t="s">
        <v>51706</v>
      </c>
      <c r="AF3203" s="6" t="s">
        <v>52514</v>
      </c>
      <c r="AG3203" s="6" t="s">
        <v>9674</v>
      </c>
    </row>
    <row r="3204" spans="29:33" x14ac:dyDescent="0.25">
      <c r="AC3204">
        <v>3202</v>
      </c>
      <c r="AD3204" s="6" t="s">
        <v>9675</v>
      </c>
      <c r="AE3204" s="6" t="s">
        <v>50593</v>
      </c>
      <c r="AF3204" s="6" t="s">
        <v>49559</v>
      </c>
      <c r="AG3204" s="6" t="s">
        <v>9676</v>
      </c>
    </row>
    <row r="3205" spans="29:33" x14ac:dyDescent="0.25">
      <c r="AC3205">
        <v>3203</v>
      </c>
      <c r="AD3205" s="6" t="s">
        <v>9677</v>
      </c>
      <c r="AE3205" s="6" t="s">
        <v>50334</v>
      </c>
      <c r="AF3205" s="6" t="s">
        <v>50343</v>
      </c>
      <c r="AG3205" s="6" t="s">
        <v>9678</v>
      </c>
    </row>
    <row r="3206" spans="29:33" x14ac:dyDescent="0.25">
      <c r="AC3206">
        <v>3204</v>
      </c>
      <c r="AD3206" s="6" t="s">
        <v>9679</v>
      </c>
      <c r="AE3206" s="6" t="s">
        <v>52157</v>
      </c>
      <c r="AF3206" s="6" t="s">
        <v>90</v>
      </c>
      <c r="AG3206" s="6" t="s">
        <v>9680</v>
      </c>
    </row>
    <row r="3207" spans="29:33" x14ac:dyDescent="0.25">
      <c r="AC3207">
        <v>3205</v>
      </c>
      <c r="AD3207" s="6" t="s">
        <v>9681</v>
      </c>
      <c r="AE3207" s="6" t="s">
        <v>50700</v>
      </c>
      <c r="AF3207" s="6" t="s">
        <v>90</v>
      </c>
      <c r="AG3207" s="6" t="s">
        <v>9682</v>
      </c>
    </row>
    <row r="3208" spans="29:33" x14ac:dyDescent="0.25">
      <c r="AC3208">
        <v>3206</v>
      </c>
      <c r="AD3208" s="6" t="s">
        <v>9683</v>
      </c>
      <c r="AE3208" s="6" t="s">
        <v>51627</v>
      </c>
      <c r="AF3208" s="6" t="s">
        <v>90</v>
      </c>
      <c r="AG3208" s="6" t="s">
        <v>9684</v>
      </c>
    </row>
    <row r="3209" spans="29:33" x14ac:dyDescent="0.25">
      <c r="AC3209">
        <v>3207</v>
      </c>
      <c r="AD3209" s="6" t="s">
        <v>9685</v>
      </c>
      <c r="AE3209" s="6" t="s">
        <v>48693</v>
      </c>
      <c r="AF3209" s="6" t="s">
        <v>48643</v>
      </c>
      <c r="AG3209" s="6" t="s">
        <v>9686</v>
      </c>
    </row>
    <row r="3210" spans="29:33" x14ac:dyDescent="0.25">
      <c r="AC3210">
        <v>3208</v>
      </c>
      <c r="AD3210" s="6" t="s">
        <v>9687</v>
      </c>
      <c r="AE3210" s="6" t="s">
        <v>49412</v>
      </c>
      <c r="AF3210" s="6" t="s">
        <v>49410</v>
      </c>
      <c r="AG3210" s="6" t="s">
        <v>9688</v>
      </c>
    </row>
    <row r="3211" spans="29:33" x14ac:dyDescent="0.25">
      <c r="AC3211">
        <v>3209</v>
      </c>
      <c r="AD3211" s="6" t="s">
        <v>9689</v>
      </c>
      <c r="AE3211" s="6" t="s">
        <v>51868</v>
      </c>
      <c r="AF3211" s="6" t="s">
        <v>90</v>
      </c>
      <c r="AG3211" s="6" t="s">
        <v>9690</v>
      </c>
    </row>
    <row r="3212" spans="29:33" x14ac:dyDescent="0.25">
      <c r="AC3212">
        <v>3210</v>
      </c>
      <c r="AD3212" s="6" t="s">
        <v>9691</v>
      </c>
      <c r="AE3212" s="6" t="s">
        <v>48689</v>
      </c>
      <c r="AF3212" s="6" t="s">
        <v>48717</v>
      </c>
      <c r="AG3212" s="6" t="s">
        <v>9692</v>
      </c>
    </row>
    <row r="3213" spans="29:33" x14ac:dyDescent="0.25">
      <c r="AC3213">
        <v>3211</v>
      </c>
      <c r="AD3213" s="6" t="s">
        <v>9693</v>
      </c>
      <c r="AE3213" s="6" t="s">
        <v>50039</v>
      </c>
      <c r="AF3213" s="6" t="s">
        <v>50037</v>
      </c>
      <c r="AG3213" s="6" t="s">
        <v>9694</v>
      </c>
    </row>
    <row r="3214" spans="29:33" x14ac:dyDescent="0.25">
      <c r="AC3214">
        <v>3212</v>
      </c>
      <c r="AD3214" s="6" t="s">
        <v>9695</v>
      </c>
      <c r="AE3214" s="6" t="s">
        <v>49319</v>
      </c>
      <c r="AF3214" s="6" t="s">
        <v>90</v>
      </c>
      <c r="AG3214" s="6" t="s">
        <v>9696</v>
      </c>
    </row>
    <row r="3215" spans="29:33" x14ac:dyDescent="0.25">
      <c r="AC3215">
        <v>3213</v>
      </c>
      <c r="AD3215" s="6" t="s">
        <v>9697</v>
      </c>
      <c r="AE3215" s="6" t="s">
        <v>49738</v>
      </c>
      <c r="AF3215" s="6" t="s">
        <v>90</v>
      </c>
      <c r="AG3215" s="6" t="s">
        <v>9698</v>
      </c>
    </row>
    <row r="3216" spans="29:33" x14ac:dyDescent="0.25">
      <c r="AC3216">
        <v>3214</v>
      </c>
      <c r="AD3216" s="6" t="s">
        <v>9699</v>
      </c>
      <c r="AE3216" s="6" t="s">
        <v>50540</v>
      </c>
      <c r="AF3216" s="6" t="s">
        <v>90</v>
      </c>
      <c r="AG3216" s="6" t="s">
        <v>9700</v>
      </c>
    </row>
    <row r="3217" spans="29:33" x14ac:dyDescent="0.25">
      <c r="AC3217">
        <v>3215</v>
      </c>
      <c r="AD3217" s="6" t="s">
        <v>9701</v>
      </c>
      <c r="AE3217" s="6" t="s">
        <v>50052</v>
      </c>
      <c r="AF3217" s="6" t="s">
        <v>90</v>
      </c>
      <c r="AG3217" s="6" t="s">
        <v>9702</v>
      </c>
    </row>
    <row r="3218" spans="29:33" x14ac:dyDescent="0.25">
      <c r="AC3218">
        <v>3216</v>
      </c>
      <c r="AD3218" s="6" t="s">
        <v>9703</v>
      </c>
      <c r="AE3218" s="6" t="s">
        <v>50636</v>
      </c>
      <c r="AF3218" s="6" t="s">
        <v>90</v>
      </c>
      <c r="AG3218" s="6" t="s">
        <v>9704</v>
      </c>
    </row>
    <row r="3219" spans="29:33" x14ac:dyDescent="0.25">
      <c r="AC3219">
        <v>3217</v>
      </c>
      <c r="AD3219" s="6" t="s">
        <v>9705</v>
      </c>
      <c r="AE3219" s="6" t="s">
        <v>51558</v>
      </c>
      <c r="AF3219" s="6" t="s">
        <v>90</v>
      </c>
      <c r="AG3219" s="6" t="s">
        <v>9706</v>
      </c>
    </row>
    <row r="3220" spans="29:33" x14ac:dyDescent="0.25">
      <c r="AC3220">
        <v>3218</v>
      </c>
      <c r="AD3220" s="6" t="s">
        <v>9707</v>
      </c>
      <c r="AE3220" s="6" t="s">
        <v>52017</v>
      </c>
      <c r="AF3220" s="6" t="s">
        <v>90</v>
      </c>
      <c r="AG3220" s="6" t="s">
        <v>9708</v>
      </c>
    </row>
    <row r="3221" spans="29:33" x14ac:dyDescent="0.25">
      <c r="AC3221">
        <v>3219</v>
      </c>
      <c r="AD3221" s="6" t="s">
        <v>9709</v>
      </c>
      <c r="AE3221" s="6" t="s">
        <v>50570</v>
      </c>
      <c r="AF3221" s="6" t="s">
        <v>90</v>
      </c>
      <c r="AG3221" s="6" t="s">
        <v>9710</v>
      </c>
    </row>
    <row r="3222" spans="29:33" x14ac:dyDescent="0.25">
      <c r="AC3222">
        <v>3220</v>
      </c>
      <c r="AD3222" s="6" t="s">
        <v>9711</v>
      </c>
      <c r="AE3222" s="6" t="s">
        <v>51752</v>
      </c>
      <c r="AF3222" s="6" t="s">
        <v>90</v>
      </c>
      <c r="AG3222" s="6" t="s">
        <v>9712</v>
      </c>
    </row>
    <row r="3223" spans="29:33" x14ac:dyDescent="0.25">
      <c r="AC3223">
        <v>3221</v>
      </c>
      <c r="AD3223" s="6" t="s">
        <v>9713</v>
      </c>
      <c r="AE3223" s="6" t="s">
        <v>49634</v>
      </c>
      <c r="AF3223" s="6" t="s">
        <v>49628</v>
      </c>
      <c r="AG3223" s="6" t="s">
        <v>9714</v>
      </c>
    </row>
    <row r="3224" spans="29:33" x14ac:dyDescent="0.25">
      <c r="AC3224">
        <v>3222</v>
      </c>
      <c r="AD3224" s="6" t="s">
        <v>9715</v>
      </c>
      <c r="AE3224" s="6" t="s">
        <v>49945</v>
      </c>
      <c r="AF3224" s="6" t="s">
        <v>49805</v>
      </c>
      <c r="AG3224" s="6" t="s">
        <v>9716</v>
      </c>
    </row>
    <row r="3225" spans="29:33" x14ac:dyDescent="0.25">
      <c r="AC3225">
        <v>3223</v>
      </c>
      <c r="AD3225" s="6" t="s">
        <v>9717</v>
      </c>
      <c r="AE3225" s="6" t="s">
        <v>52217</v>
      </c>
      <c r="AF3225" s="6" t="s">
        <v>49038</v>
      </c>
      <c r="AG3225" s="6" t="s">
        <v>9718</v>
      </c>
    </row>
    <row r="3226" spans="29:33" x14ac:dyDescent="0.25">
      <c r="AC3226">
        <v>3224</v>
      </c>
      <c r="AD3226" s="6" t="s">
        <v>9719</v>
      </c>
      <c r="AE3226" s="6" t="s">
        <v>49235</v>
      </c>
      <c r="AF3226" s="6" t="s">
        <v>90</v>
      </c>
      <c r="AG3226" s="6" t="s">
        <v>9720</v>
      </c>
    </row>
    <row r="3227" spans="29:33" x14ac:dyDescent="0.25">
      <c r="AC3227">
        <v>3225</v>
      </c>
      <c r="AD3227" s="6" t="s">
        <v>9721</v>
      </c>
      <c r="AE3227" s="6" t="s">
        <v>50212</v>
      </c>
      <c r="AF3227" s="6" t="s">
        <v>90</v>
      </c>
      <c r="AG3227" s="6" t="s">
        <v>9722</v>
      </c>
    </row>
    <row r="3228" spans="29:33" x14ac:dyDescent="0.25">
      <c r="AC3228">
        <v>3226</v>
      </c>
      <c r="AD3228" s="6" t="s">
        <v>9723</v>
      </c>
      <c r="AE3228" s="6" t="s">
        <v>48932</v>
      </c>
      <c r="AF3228" s="6" t="s">
        <v>90</v>
      </c>
      <c r="AG3228" s="6" t="s">
        <v>9724</v>
      </c>
    </row>
    <row r="3229" spans="29:33" x14ac:dyDescent="0.25">
      <c r="AC3229">
        <v>3227</v>
      </c>
      <c r="AD3229" s="6" t="s">
        <v>9725</v>
      </c>
      <c r="AE3229" s="6" t="s">
        <v>49734</v>
      </c>
      <c r="AF3229" s="6" t="s">
        <v>90</v>
      </c>
      <c r="AG3229" s="6" t="s">
        <v>9726</v>
      </c>
    </row>
    <row r="3230" spans="29:33" x14ac:dyDescent="0.25">
      <c r="AC3230">
        <v>3228</v>
      </c>
      <c r="AD3230" s="6" t="s">
        <v>9727</v>
      </c>
      <c r="AE3230" s="6" t="s">
        <v>49220</v>
      </c>
      <c r="AF3230" s="6" t="s">
        <v>90</v>
      </c>
      <c r="AG3230" s="6" t="s">
        <v>9728</v>
      </c>
    </row>
    <row r="3231" spans="29:33" x14ac:dyDescent="0.25">
      <c r="AC3231">
        <v>3229</v>
      </c>
      <c r="AD3231" s="6" t="s">
        <v>9729</v>
      </c>
      <c r="AE3231" s="6" t="s">
        <v>50214</v>
      </c>
      <c r="AF3231" s="6" t="s">
        <v>50420</v>
      </c>
      <c r="AG3231" s="6" t="s">
        <v>9730</v>
      </c>
    </row>
    <row r="3232" spans="29:33" x14ac:dyDescent="0.25">
      <c r="AC3232">
        <v>3230</v>
      </c>
      <c r="AD3232" s="6" t="s">
        <v>9731</v>
      </c>
      <c r="AE3232" s="6" t="s">
        <v>49836</v>
      </c>
      <c r="AF3232" s="6" t="s">
        <v>90</v>
      </c>
      <c r="AG3232" s="6" t="s">
        <v>9732</v>
      </c>
    </row>
    <row r="3233" spans="29:33" x14ac:dyDescent="0.25">
      <c r="AC3233">
        <v>3231</v>
      </c>
      <c r="AD3233" s="6" t="s">
        <v>9733</v>
      </c>
      <c r="AE3233" s="6" t="s">
        <v>50420</v>
      </c>
      <c r="AF3233" s="6" t="s">
        <v>51584</v>
      </c>
      <c r="AG3233" s="6" t="s">
        <v>9734</v>
      </c>
    </row>
    <row r="3234" spans="29:33" x14ac:dyDescent="0.25">
      <c r="AC3234">
        <v>3232</v>
      </c>
      <c r="AD3234" s="6" t="s">
        <v>9735</v>
      </c>
      <c r="AE3234" s="6" t="s">
        <v>52413</v>
      </c>
      <c r="AF3234" s="6" t="s">
        <v>90</v>
      </c>
      <c r="AG3234" s="6" t="s">
        <v>9736</v>
      </c>
    </row>
    <row r="3235" spans="29:33" x14ac:dyDescent="0.25">
      <c r="AC3235">
        <v>3233</v>
      </c>
      <c r="AD3235" s="6" t="s">
        <v>9737</v>
      </c>
      <c r="AE3235" s="6" t="s">
        <v>50684</v>
      </c>
      <c r="AF3235" s="6" t="s">
        <v>50266</v>
      </c>
      <c r="AG3235" s="6" t="s">
        <v>9738</v>
      </c>
    </row>
    <row r="3236" spans="29:33" x14ac:dyDescent="0.25">
      <c r="AC3236">
        <v>3234</v>
      </c>
      <c r="AD3236" s="6" t="s">
        <v>9739</v>
      </c>
      <c r="AE3236" s="6" t="s">
        <v>50099</v>
      </c>
      <c r="AF3236" s="6" t="s">
        <v>90</v>
      </c>
      <c r="AG3236" s="6" t="s">
        <v>9740</v>
      </c>
    </row>
    <row r="3237" spans="29:33" x14ac:dyDescent="0.25">
      <c r="AC3237">
        <v>3235</v>
      </c>
      <c r="AD3237" s="6" t="s">
        <v>9741</v>
      </c>
      <c r="AE3237" s="6" t="s">
        <v>50329</v>
      </c>
      <c r="AF3237" s="6" t="s">
        <v>51574</v>
      </c>
      <c r="AG3237" s="6" t="s">
        <v>9742</v>
      </c>
    </row>
    <row r="3238" spans="29:33" x14ac:dyDescent="0.25">
      <c r="AC3238">
        <v>3236</v>
      </c>
      <c r="AD3238" s="6" t="s">
        <v>9743</v>
      </c>
      <c r="AE3238" s="6" t="s">
        <v>50237</v>
      </c>
      <c r="AF3238" s="6" t="s">
        <v>90</v>
      </c>
      <c r="AG3238" s="6" t="s">
        <v>9744</v>
      </c>
    </row>
    <row r="3239" spans="29:33" x14ac:dyDescent="0.25">
      <c r="AC3239">
        <v>3237</v>
      </c>
      <c r="AD3239" s="6" t="s">
        <v>9745</v>
      </c>
      <c r="AE3239" s="6" t="s">
        <v>49745</v>
      </c>
      <c r="AF3239" s="6" t="s">
        <v>49749</v>
      </c>
      <c r="AG3239" s="6" t="s">
        <v>9746</v>
      </c>
    </row>
    <row r="3240" spans="29:33" x14ac:dyDescent="0.25">
      <c r="AC3240">
        <v>3238</v>
      </c>
      <c r="AD3240" s="6" t="s">
        <v>9747</v>
      </c>
      <c r="AE3240" s="6" t="s">
        <v>50434</v>
      </c>
      <c r="AF3240" s="6" t="s">
        <v>90</v>
      </c>
      <c r="AG3240" s="6" t="s">
        <v>9748</v>
      </c>
    </row>
    <row r="3241" spans="29:33" x14ac:dyDescent="0.25">
      <c r="AC3241">
        <v>3239</v>
      </c>
      <c r="AD3241" s="6" t="s">
        <v>9749</v>
      </c>
      <c r="AE3241" s="6" t="s">
        <v>50766</v>
      </c>
      <c r="AF3241" s="6" t="s">
        <v>90</v>
      </c>
      <c r="AG3241" s="6" t="s">
        <v>9750</v>
      </c>
    </row>
    <row r="3242" spans="29:33" x14ac:dyDescent="0.25">
      <c r="AC3242">
        <v>3240</v>
      </c>
      <c r="AD3242" s="6" t="s">
        <v>9751</v>
      </c>
      <c r="AE3242" s="6" t="s">
        <v>49634</v>
      </c>
      <c r="AF3242" s="6" t="s">
        <v>50340</v>
      </c>
      <c r="AG3242" s="6" t="s">
        <v>9752</v>
      </c>
    </row>
    <row r="3243" spans="29:33" x14ac:dyDescent="0.25">
      <c r="AC3243">
        <v>3241</v>
      </c>
      <c r="AD3243" s="6" t="s">
        <v>9753</v>
      </c>
      <c r="AE3243" s="6" t="s">
        <v>52557</v>
      </c>
      <c r="AF3243" s="6" t="s">
        <v>90</v>
      </c>
      <c r="AG3243" s="6" t="s">
        <v>9754</v>
      </c>
    </row>
    <row r="3244" spans="29:33" x14ac:dyDescent="0.25">
      <c r="AC3244">
        <v>3242</v>
      </c>
      <c r="AD3244" s="6" t="s">
        <v>9755</v>
      </c>
      <c r="AE3244" s="6" t="s">
        <v>52439</v>
      </c>
      <c r="AF3244" s="6" t="s">
        <v>90</v>
      </c>
      <c r="AG3244" s="6" t="s">
        <v>9756</v>
      </c>
    </row>
    <row r="3245" spans="29:33" x14ac:dyDescent="0.25">
      <c r="AC3245">
        <v>3243</v>
      </c>
      <c r="AD3245" s="6" t="s">
        <v>9757</v>
      </c>
      <c r="AE3245" s="6" t="s">
        <v>51558</v>
      </c>
      <c r="AF3245" s="6" t="s">
        <v>90</v>
      </c>
      <c r="AG3245" s="6" t="s">
        <v>9758</v>
      </c>
    </row>
    <row r="3246" spans="29:33" x14ac:dyDescent="0.25">
      <c r="AC3246">
        <v>3244</v>
      </c>
      <c r="AD3246" s="6" t="s">
        <v>9759</v>
      </c>
      <c r="AE3246" s="6" t="s">
        <v>49307</v>
      </c>
      <c r="AF3246" s="6" t="s">
        <v>90</v>
      </c>
      <c r="AG3246" s="6" t="s">
        <v>9760</v>
      </c>
    </row>
    <row r="3247" spans="29:33" x14ac:dyDescent="0.25">
      <c r="AC3247">
        <v>3245</v>
      </c>
      <c r="AD3247" s="6" t="s">
        <v>9761</v>
      </c>
      <c r="AE3247" s="6" t="s">
        <v>52452</v>
      </c>
      <c r="AF3247" s="6" t="s">
        <v>52445</v>
      </c>
      <c r="AG3247" s="6" t="s">
        <v>9762</v>
      </c>
    </row>
    <row r="3248" spans="29:33" x14ac:dyDescent="0.25">
      <c r="AC3248">
        <v>3246</v>
      </c>
      <c r="AD3248" s="6" t="s">
        <v>9763</v>
      </c>
      <c r="AE3248" s="6" t="s">
        <v>49992</v>
      </c>
      <c r="AF3248" s="6" t="s">
        <v>49988</v>
      </c>
      <c r="AG3248" s="6" t="s">
        <v>9764</v>
      </c>
    </row>
    <row r="3249" spans="29:33" x14ac:dyDescent="0.25">
      <c r="AC3249">
        <v>3247</v>
      </c>
      <c r="AD3249" s="6" t="s">
        <v>9765</v>
      </c>
      <c r="AE3249" s="6" t="s">
        <v>50048</v>
      </c>
      <c r="AF3249" s="6" t="s">
        <v>90</v>
      </c>
      <c r="AG3249" s="6" t="s">
        <v>9766</v>
      </c>
    </row>
    <row r="3250" spans="29:33" x14ac:dyDescent="0.25">
      <c r="AC3250">
        <v>3248</v>
      </c>
      <c r="AD3250" s="6" t="s">
        <v>9767</v>
      </c>
      <c r="AE3250" s="6" t="s">
        <v>52504</v>
      </c>
      <c r="AF3250" s="6" t="s">
        <v>52071</v>
      </c>
      <c r="AG3250" s="6" t="s">
        <v>9768</v>
      </c>
    </row>
    <row r="3251" spans="29:33" x14ac:dyDescent="0.25">
      <c r="AC3251">
        <v>3249</v>
      </c>
      <c r="AD3251" s="6" t="s">
        <v>9769</v>
      </c>
      <c r="AE3251" s="6" t="s">
        <v>50337</v>
      </c>
      <c r="AF3251" s="6" t="s">
        <v>49032</v>
      </c>
      <c r="AG3251" s="6" t="s">
        <v>9770</v>
      </c>
    </row>
    <row r="3252" spans="29:33" x14ac:dyDescent="0.25">
      <c r="AC3252">
        <v>3250</v>
      </c>
      <c r="AD3252" s="6" t="s">
        <v>9771</v>
      </c>
      <c r="AE3252" s="6" t="s">
        <v>52474</v>
      </c>
      <c r="AF3252" s="6" t="s">
        <v>51343</v>
      </c>
      <c r="AG3252" s="6" t="s">
        <v>9772</v>
      </c>
    </row>
    <row r="3253" spans="29:33" x14ac:dyDescent="0.25">
      <c r="AC3253">
        <v>3251</v>
      </c>
      <c r="AD3253" s="6" t="s">
        <v>9773</v>
      </c>
      <c r="AE3253" s="6" t="s">
        <v>50168</v>
      </c>
      <c r="AF3253" s="6" t="s">
        <v>50095</v>
      </c>
      <c r="AG3253" s="6" t="s">
        <v>9774</v>
      </c>
    </row>
    <row r="3254" spans="29:33" x14ac:dyDescent="0.25">
      <c r="AC3254">
        <v>3252</v>
      </c>
      <c r="AD3254" s="6" t="s">
        <v>9775</v>
      </c>
      <c r="AE3254" s="6" t="s">
        <v>51219</v>
      </c>
      <c r="AF3254" s="6" t="s">
        <v>90</v>
      </c>
      <c r="AG3254" s="6" t="s">
        <v>9776</v>
      </c>
    </row>
    <row r="3255" spans="29:33" x14ac:dyDescent="0.25">
      <c r="AC3255">
        <v>3253</v>
      </c>
      <c r="AD3255" s="6" t="s">
        <v>9777</v>
      </c>
      <c r="AE3255" s="6" t="s">
        <v>49711</v>
      </c>
      <c r="AF3255" s="6" t="s">
        <v>90</v>
      </c>
      <c r="AG3255" s="6" t="s">
        <v>9778</v>
      </c>
    </row>
    <row r="3256" spans="29:33" x14ac:dyDescent="0.25">
      <c r="AC3256">
        <v>3254</v>
      </c>
      <c r="AD3256" s="6" t="s">
        <v>9779</v>
      </c>
      <c r="AE3256" s="6" t="s">
        <v>50340</v>
      </c>
      <c r="AF3256" s="6" t="s">
        <v>50371</v>
      </c>
      <c r="AG3256" s="6" t="s">
        <v>9780</v>
      </c>
    </row>
    <row r="3257" spans="29:33" x14ac:dyDescent="0.25">
      <c r="AC3257">
        <v>3255</v>
      </c>
      <c r="AD3257" s="6" t="s">
        <v>9781</v>
      </c>
      <c r="AE3257" s="6" t="s">
        <v>48707</v>
      </c>
      <c r="AF3257" s="6" t="s">
        <v>90</v>
      </c>
      <c r="AG3257" s="6" t="s">
        <v>9782</v>
      </c>
    </row>
    <row r="3258" spans="29:33" x14ac:dyDescent="0.25">
      <c r="AC3258">
        <v>3256</v>
      </c>
      <c r="AD3258" s="6" t="s">
        <v>9783</v>
      </c>
      <c r="AE3258" s="6" t="s">
        <v>48609</v>
      </c>
      <c r="AF3258" s="6" t="s">
        <v>48635</v>
      </c>
      <c r="AG3258" s="6" t="s">
        <v>9784</v>
      </c>
    </row>
    <row r="3259" spans="29:33" x14ac:dyDescent="0.25">
      <c r="AC3259">
        <v>3257</v>
      </c>
      <c r="AD3259" s="6" t="s">
        <v>9785</v>
      </c>
      <c r="AE3259" s="6" t="s">
        <v>52026</v>
      </c>
      <c r="AF3259" s="6" t="s">
        <v>51347</v>
      </c>
      <c r="AG3259" s="6" t="s">
        <v>9786</v>
      </c>
    </row>
    <row r="3260" spans="29:33" x14ac:dyDescent="0.25">
      <c r="AC3260">
        <v>3258</v>
      </c>
      <c r="AD3260" s="6" t="s">
        <v>9787</v>
      </c>
      <c r="AE3260" s="6" t="s">
        <v>49257</v>
      </c>
      <c r="AF3260" s="6" t="s">
        <v>90</v>
      </c>
      <c r="AG3260" s="6" t="s">
        <v>9788</v>
      </c>
    </row>
    <row r="3261" spans="29:33" x14ac:dyDescent="0.25">
      <c r="AC3261">
        <v>3259</v>
      </c>
      <c r="AD3261" s="6" t="s">
        <v>9789</v>
      </c>
      <c r="AE3261" s="6" t="s">
        <v>50743</v>
      </c>
      <c r="AF3261" s="6" t="s">
        <v>50607</v>
      </c>
      <c r="AG3261" s="6" t="s">
        <v>9790</v>
      </c>
    </row>
    <row r="3262" spans="29:33" x14ac:dyDescent="0.25">
      <c r="AC3262">
        <v>3260</v>
      </c>
      <c r="AD3262" s="6" t="s">
        <v>9791</v>
      </c>
      <c r="AE3262" s="6" t="s">
        <v>49049</v>
      </c>
      <c r="AF3262" s="6" t="s">
        <v>90</v>
      </c>
      <c r="AG3262" s="6" t="s">
        <v>9792</v>
      </c>
    </row>
    <row r="3263" spans="29:33" x14ac:dyDescent="0.25">
      <c r="AC3263">
        <v>3261</v>
      </c>
      <c r="AD3263" s="6" t="s">
        <v>9793</v>
      </c>
      <c r="AE3263" s="6" t="s">
        <v>49877</v>
      </c>
      <c r="AF3263" s="6" t="s">
        <v>48864</v>
      </c>
      <c r="AG3263" s="6" t="s">
        <v>9794</v>
      </c>
    </row>
    <row r="3264" spans="29:33" x14ac:dyDescent="0.25">
      <c r="AC3264">
        <v>3262</v>
      </c>
      <c r="AD3264" s="6" t="s">
        <v>9795</v>
      </c>
      <c r="AE3264" s="6" t="s">
        <v>50266</v>
      </c>
      <c r="AF3264" s="6" t="s">
        <v>52477</v>
      </c>
      <c r="AG3264" s="6" t="s">
        <v>9796</v>
      </c>
    </row>
    <row r="3265" spans="29:33" x14ac:dyDescent="0.25">
      <c r="AC3265">
        <v>3263</v>
      </c>
      <c r="AD3265" s="6" t="s">
        <v>9797</v>
      </c>
      <c r="AE3265" s="6" t="s">
        <v>52469</v>
      </c>
      <c r="AF3265" s="6" t="s">
        <v>90</v>
      </c>
      <c r="AG3265" s="6" t="s">
        <v>9798</v>
      </c>
    </row>
    <row r="3266" spans="29:33" x14ac:dyDescent="0.25">
      <c r="AC3266">
        <v>3264</v>
      </c>
      <c r="AD3266" s="6" t="s">
        <v>9799</v>
      </c>
      <c r="AE3266" s="6" t="s">
        <v>49436</v>
      </c>
      <c r="AF3266" s="6" t="s">
        <v>90</v>
      </c>
      <c r="AG3266" s="6" t="s">
        <v>9800</v>
      </c>
    </row>
    <row r="3267" spans="29:33" x14ac:dyDescent="0.25">
      <c r="AC3267">
        <v>3265</v>
      </c>
      <c r="AD3267" s="6" t="s">
        <v>9801</v>
      </c>
      <c r="AE3267" s="6" t="s">
        <v>49689</v>
      </c>
      <c r="AF3267" s="6" t="s">
        <v>90</v>
      </c>
      <c r="AG3267" s="6" t="s">
        <v>9802</v>
      </c>
    </row>
    <row r="3268" spans="29:33" x14ac:dyDescent="0.25">
      <c r="AC3268">
        <v>3266</v>
      </c>
      <c r="AD3268" s="6" t="s">
        <v>9803</v>
      </c>
      <c r="AE3268" s="6" t="s">
        <v>48769</v>
      </c>
      <c r="AF3268" s="6" t="s">
        <v>90</v>
      </c>
      <c r="AG3268" s="6" t="s">
        <v>9804</v>
      </c>
    </row>
    <row r="3269" spans="29:33" x14ac:dyDescent="0.25">
      <c r="AC3269">
        <v>3267</v>
      </c>
      <c r="AD3269" s="6" t="s">
        <v>9805</v>
      </c>
      <c r="AE3269" s="6" t="s">
        <v>52476</v>
      </c>
      <c r="AF3269" s="6" t="s">
        <v>50543</v>
      </c>
      <c r="AG3269" s="6" t="s">
        <v>9806</v>
      </c>
    </row>
    <row r="3270" spans="29:33" x14ac:dyDescent="0.25">
      <c r="AC3270">
        <v>3268</v>
      </c>
      <c r="AD3270" s="6" t="s">
        <v>9807</v>
      </c>
      <c r="AE3270" s="6" t="s">
        <v>50952</v>
      </c>
      <c r="AF3270" s="6" t="s">
        <v>90</v>
      </c>
      <c r="AG3270" s="6" t="s">
        <v>9808</v>
      </c>
    </row>
    <row r="3271" spans="29:33" x14ac:dyDescent="0.25">
      <c r="AC3271">
        <v>3269</v>
      </c>
      <c r="AD3271" s="6" t="s">
        <v>9809</v>
      </c>
      <c r="AE3271" s="6" t="s">
        <v>52555</v>
      </c>
      <c r="AF3271" s="6" t="s">
        <v>90</v>
      </c>
      <c r="AG3271" s="6" t="s">
        <v>9810</v>
      </c>
    </row>
    <row r="3272" spans="29:33" x14ac:dyDescent="0.25">
      <c r="AC3272">
        <v>3270</v>
      </c>
      <c r="AD3272" s="6" t="s">
        <v>9811</v>
      </c>
      <c r="AE3272" s="6" t="s">
        <v>48767</v>
      </c>
      <c r="AF3272" s="6" t="s">
        <v>90</v>
      </c>
      <c r="AG3272" s="6" t="s">
        <v>9812</v>
      </c>
    </row>
    <row r="3273" spans="29:33" x14ac:dyDescent="0.25">
      <c r="AC3273">
        <v>3271</v>
      </c>
      <c r="AD3273" s="6" t="s">
        <v>9813</v>
      </c>
      <c r="AE3273" s="6" t="s">
        <v>49883</v>
      </c>
      <c r="AF3273" s="6" t="s">
        <v>90</v>
      </c>
      <c r="AG3273" s="6" t="s">
        <v>9814</v>
      </c>
    </row>
    <row r="3274" spans="29:33" x14ac:dyDescent="0.25">
      <c r="AC3274">
        <v>3272</v>
      </c>
      <c r="AD3274" s="6" t="s">
        <v>9815</v>
      </c>
      <c r="AE3274" s="6" t="s">
        <v>51087</v>
      </c>
      <c r="AF3274" s="6" t="s">
        <v>90</v>
      </c>
      <c r="AG3274" s="6" t="s">
        <v>9816</v>
      </c>
    </row>
    <row r="3275" spans="29:33" x14ac:dyDescent="0.25">
      <c r="AC3275">
        <v>3273</v>
      </c>
      <c r="AD3275" s="6" t="s">
        <v>9817</v>
      </c>
      <c r="AE3275" s="6" t="s">
        <v>49738</v>
      </c>
      <c r="AF3275" s="6" t="s">
        <v>49734</v>
      </c>
      <c r="AG3275" s="6" t="s">
        <v>9818</v>
      </c>
    </row>
    <row r="3276" spans="29:33" x14ac:dyDescent="0.25">
      <c r="AC3276">
        <v>3274</v>
      </c>
      <c r="AD3276" s="6" t="s">
        <v>9819</v>
      </c>
      <c r="AE3276" s="6" t="s">
        <v>52554</v>
      </c>
      <c r="AF3276" s="6" t="s">
        <v>90</v>
      </c>
      <c r="AG3276" s="6" t="s">
        <v>9820</v>
      </c>
    </row>
    <row r="3277" spans="29:33" x14ac:dyDescent="0.25">
      <c r="AC3277">
        <v>3275</v>
      </c>
      <c r="AD3277" s="6" t="s">
        <v>9821</v>
      </c>
      <c r="AE3277" s="6" t="s">
        <v>49323</v>
      </c>
      <c r="AF3277" s="6" t="s">
        <v>90</v>
      </c>
      <c r="AG3277" s="6" t="s">
        <v>9822</v>
      </c>
    </row>
    <row r="3278" spans="29:33" x14ac:dyDescent="0.25">
      <c r="AC3278">
        <v>3276</v>
      </c>
      <c r="AD3278" s="6" t="s">
        <v>9823</v>
      </c>
      <c r="AE3278" s="6" t="s">
        <v>51339</v>
      </c>
      <c r="AF3278" s="6" t="s">
        <v>90</v>
      </c>
      <c r="AG3278" s="6" t="s">
        <v>9824</v>
      </c>
    </row>
    <row r="3279" spans="29:33" x14ac:dyDescent="0.25">
      <c r="AC3279">
        <v>3277</v>
      </c>
      <c r="AD3279" s="6" t="s">
        <v>9825</v>
      </c>
      <c r="AE3279" s="6" t="s">
        <v>51530</v>
      </c>
      <c r="AF3279" s="6" t="s">
        <v>90</v>
      </c>
      <c r="AG3279" s="6" t="s">
        <v>9826</v>
      </c>
    </row>
    <row r="3280" spans="29:33" x14ac:dyDescent="0.25">
      <c r="AC3280">
        <v>3278</v>
      </c>
      <c r="AD3280" s="6" t="s">
        <v>9827</v>
      </c>
      <c r="AE3280" s="6" t="s">
        <v>51693</v>
      </c>
      <c r="AF3280" s="6" t="s">
        <v>90</v>
      </c>
      <c r="AG3280" s="6" t="s">
        <v>9828</v>
      </c>
    </row>
    <row r="3281" spans="29:33" x14ac:dyDescent="0.25">
      <c r="AC3281">
        <v>3279</v>
      </c>
      <c r="AD3281" s="6" t="s">
        <v>9829</v>
      </c>
      <c r="AE3281" s="6" t="s">
        <v>49013</v>
      </c>
      <c r="AF3281" s="6" t="s">
        <v>51302</v>
      </c>
      <c r="AG3281" s="6" t="s">
        <v>9830</v>
      </c>
    </row>
    <row r="3282" spans="29:33" x14ac:dyDescent="0.25">
      <c r="AC3282">
        <v>3280</v>
      </c>
      <c r="AD3282" s="6" t="s">
        <v>9831</v>
      </c>
      <c r="AE3282" s="6" t="s">
        <v>48902</v>
      </c>
      <c r="AF3282" s="6" t="s">
        <v>90</v>
      </c>
      <c r="AG3282" s="6" t="s">
        <v>9832</v>
      </c>
    </row>
    <row r="3283" spans="29:33" x14ac:dyDescent="0.25">
      <c r="AC3283">
        <v>3281</v>
      </c>
      <c r="AD3283" s="6" t="s">
        <v>9833</v>
      </c>
      <c r="AE3283" s="6" t="s">
        <v>50064</v>
      </c>
      <c r="AF3283" s="6" t="s">
        <v>51423</v>
      </c>
      <c r="AG3283" s="6" t="s">
        <v>9834</v>
      </c>
    </row>
    <row r="3284" spans="29:33" x14ac:dyDescent="0.25">
      <c r="AC3284">
        <v>3282</v>
      </c>
      <c r="AD3284" s="6" t="s">
        <v>9835</v>
      </c>
      <c r="AE3284" s="6" t="s">
        <v>49468</v>
      </c>
      <c r="AF3284" s="6" t="s">
        <v>49460</v>
      </c>
      <c r="AG3284" s="6" t="s">
        <v>9836</v>
      </c>
    </row>
    <row r="3285" spans="29:33" x14ac:dyDescent="0.25">
      <c r="AC3285">
        <v>3283</v>
      </c>
      <c r="AD3285" s="6" t="s">
        <v>9837</v>
      </c>
      <c r="AE3285" s="6" t="s">
        <v>52467</v>
      </c>
      <c r="AF3285" s="6" t="s">
        <v>90</v>
      </c>
      <c r="AG3285" s="6" t="s">
        <v>9838</v>
      </c>
    </row>
    <row r="3286" spans="29:33" x14ac:dyDescent="0.25">
      <c r="AC3286">
        <v>3284</v>
      </c>
      <c r="AD3286" s="6" t="s">
        <v>9839</v>
      </c>
      <c r="AE3286" s="6" t="s">
        <v>50052</v>
      </c>
      <c r="AF3286" s="6" t="s">
        <v>90</v>
      </c>
      <c r="AG3286" s="6" t="s">
        <v>9840</v>
      </c>
    </row>
    <row r="3287" spans="29:33" x14ac:dyDescent="0.25">
      <c r="AC3287">
        <v>3285</v>
      </c>
      <c r="AD3287" s="6" t="s">
        <v>9841</v>
      </c>
      <c r="AE3287" s="6" t="s">
        <v>50005</v>
      </c>
      <c r="AF3287" s="6" t="s">
        <v>90</v>
      </c>
      <c r="AG3287" s="6" t="s">
        <v>9842</v>
      </c>
    </row>
    <row r="3288" spans="29:33" x14ac:dyDescent="0.25">
      <c r="AC3288">
        <v>3286</v>
      </c>
      <c r="AD3288" s="6" t="s">
        <v>9843</v>
      </c>
      <c r="AE3288" s="6" t="s">
        <v>51152</v>
      </c>
      <c r="AF3288" s="6" t="s">
        <v>90</v>
      </c>
      <c r="AG3288" s="6" t="s">
        <v>9844</v>
      </c>
    </row>
    <row r="3289" spans="29:33" x14ac:dyDescent="0.25">
      <c r="AC3289">
        <v>3287</v>
      </c>
      <c r="AD3289" s="6" t="s">
        <v>9845</v>
      </c>
      <c r="AE3289" s="6" t="s">
        <v>52401</v>
      </c>
      <c r="AF3289" s="6" t="s">
        <v>90</v>
      </c>
      <c r="AG3289" s="6" t="s">
        <v>9846</v>
      </c>
    </row>
    <row r="3290" spans="29:33" x14ac:dyDescent="0.25">
      <c r="AC3290">
        <v>3288</v>
      </c>
      <c r="AD3290" s="6" t="s">
        <v>9847</v>
      </c>
      <c r="AE3290" s="6" t="s">
        <v>49879</v>
      </c>
      <c r="AF3290" s="6" t="s">
        <v>50099</v>
      </c>
      <c r="AG3290" s="6" t="s">
        <v>9848</v>
      </c>
    </row>
    <row r="3291" spans="29:33" x14ac:dyDescent="0.25">
      <c r="AC3291">
        <v>3289</v>
      </c>
      <c r="AD3291" s="6" t="s">
        <v>9849</v>
      </c>
      <c r="AE3291" s="6" t="s">
        <v>49652</v>
      </c>
      <c r="AF3291" s="6" t="s">
        <v>49563</v>
      </c>
      <c r="AG3291" s="6" t="s">
        <v>9850</v>
      </c>
    </row>
    <row r="3292" spans="29:33" x14ac:dyDescent="0.25">
      <c r="AC3292">
        <v>3290</v>
      </c>
      <c r="AD3292" s="6" t="s">
        <v>9851</v>
      </c>
      <c r="AE3292" s="6" t="s">
        <v>51185</v>
      </c>
      <c r="AF3292" s="6" t="s">
        <v>90</v>
      </c>
      <c r="AG3292" s="6" t="s">
        <v>9852</v>
      </c>
    </row>
    <row r="3293" spans="29:33" x14ac:dyDescent="0.25">
      <c r="AC3293">
        <v>3291</v>
      </c>
      <c r="AD3293" s="6" t="s">
        <v>9853</v>
      </c>
      <c r="AE3293" s="6" t="s">
        <v>49685</v>
      </c>
      <c r="AF3293" s="6" t="s">
        <v>49909</v>
      </c>
      <c r="AG3293" s="6" t="s">
        <v>9854</v>
      </c>
    </row>
    <row r="3294" spans="29:33" x14ac:dyDescent="0.25">
      <c r="AC3294">
        <v>3292</v>
      </c>
      <c r="AD3294" s="6" t="s">
        <v>9855</v>
      </c>
      <c r="AE3294" s="6" t="s">
        <v>50888</v>
      </c>
      <c r="AF3294" s="6" t="s">
        <v>90</v>
      </c>
      <c r="AG3294" s="6" t="s">
        <v>9856</v>
      </c>
    </row>
    <row r="3295" spans="29:33" x14ac:dyDescent="0.25">
      <c r="AC3295">
        <v>3293</v>
      </c>
      <c r="AD3295" s="6" t="s">
        <v>9857</v>
      </c>
      <c r="AE3295" s="6" t="s">
        <v>49481</v>
      </c>
      <c r="AF3295" s="6" t="s">
        <v>51296</v>
      </c>
      <c r="AG3295" s="6" t="s">
        <v>9858</v>
      </c>
    </row>
    <row r="3296" spans="29:33" x14ac:dyDescent="0.25">
      <c r="AC3296">
        <v>3294</v>
      </c>
      <c r="AD3296" s="6" t="s">
        <v>9859</v>
      </c>
      <c r="AE3296" s="6" t="s">
        <v>52302</v>
      </c>
      <c r="AF3296" s="6" t="s">
        <v>90</v>
      </c>
      <c r="AG3296" s="6" t="s">
        <v>9860</v>
      </c>
    </row>
    <row r="3297" spans="29:33" x14ac:dyDescent="0.25">
      <c r="AC3297">
        <v>3295</v>
      </c>
      <c r="AD3297" s="6" t="s">
        <v>9861</v>
      </c>
      <c r="AE3297" s="6" t="s">
        <v>52085</v>
      </c>
      <c r="AF3297" s="6" t="s">
        <v>52155</v>
      </c>
      <c r="AG3297" s="6" t="s">
        <v>9862</v>
      </c>
    </row>
    <row r="3298" spans="29:33" x14ac:dyDescent="0.25">
      <c r="AC3298">
        <v>3296</v>
      </c>
      <c r="AD3298" s="6" t="s">
        <v>9863</v>
      </c>
      <c r="AE3298" s="6" t="s">
        <v>48659</v>
      </c>
      <c r="AF3298" s="6" t="s">
        <v>90</v>
      </c>
      <c r="AG3298" s="6" t="s">
        <v>9864</v>
      </c>
    </row>
    <row r="3299" spans="29:33" x14ac:dyDescent="0.25">
      <c r="AC3299">
        <v>3297</v>
      </c>
      <c r="AD3299" s="6" t="s">
        <v>9865</v>
      </c>
      <c r="AE3299" s="6" t="s">
        <v>48657</v>
      </c>
      <c r="AF3299" s="6" t="s">
        <v>50978</v>
      </c>
      <c r="AG3299" s="6" t="s">
        <v>9866</v>
      </c>
    </row>
    <row r="3300" spans="29:33" x14ac:dyDescent="0.25">
      <c r="AC3300">
        <v>3298</v>
      </c>
      <c r="AD3300" s="6" t="s">
        <v>9867</v>
      </c>
      <c r="AE3300" s="6" t="s">
        <v>49591</v>
      </c>
      <c r="AF3300" s="6" t="s">
        <v>90</v>
      </c>
      <c r="AG3300" s="6" t="s">
        <v>9868</v>
      </c>
    </row>
    <row r="3301" spans="29:33" x14ac:dyDescent="0.25">
      <c r="AC3301">
        <v>3299</v>
      </c>
      <c r="AD3301" s="6" t="s">
        <v>9869</v>
      </c>
      <c r="AE3301" s="6" t="s">
        <v>52519</v>
      </c>
      <c r="AF3301" s="6" t="s">
        <v>50326</v>
      </c>
      <c r="AG3301" s="6" t="s">
        <v>9870</v>
      </c>
    </row>
    <row r="3302" spans="29:33" x14ac:dyDescent="0.25">
      <c r="AC3302">
        <v>3300</v>
      </c>
      <c r="AD3302" s="6" t="s">
        <v>9871</v>
      </c>
      <c r="AE3302" s="6" t="s">
        <v>48830</v>
      </c>
      <c r="AF3302" s="6" t="s">
        <v>90</v>
      </c>
      <c r="AG3302" s="6" t="s">
        <v>9872</v>
      </c>
    </row>
    <row r="3303" spans="29:33" x14ac:dyDescent="0.25">
      <c r="AC3303">
        <v>3301</v>
      </c>
      <c r="AD3303" s="6" t="s">
        <v>9873</v>
      </c>
      <c r="AE3303" s="6" t="s">
        <v>50264</v>
      </c>
      <c r="AF3303" s="6" t="s">
        <v>90</v>
      </c>
      <c r="AG3303" s="6" t="s">
        <v>9874</v>
      </c>
    </row>
    <row r="3304" spans="29:33" x14ac:dyDescent="0.25">
      <c r="AC3304">
        <v>3302</v>
      </c>
      <c r="AD3304" s="6" t="s">
        <v>9875</v>
      </c>
      <c r="AE3304" s="6" t="s">
        <v>51994</v>
      </c>
      <c r="AF3304" s="6" t="s">
        <v>90</v>
      </c>
      <c r="AG3304" s="6" t="s">
        <v>9876</v>
      </c>
    </row>
    <row r="3305" spans="29:33" x14ac:dyDescent="0.25">
      <c r="AC3305">
        <v>3303</v>
      </c>
      <c r="AD3305" s="6" t="s">
        <v>9877</v>
      </c>
      <c r="AE3305" s="6" t="s">
        <v>52017</v>
      </c>
      <c r="AF3305" s="6" t="s">
        <v>90</v>
      </c>
      <c r="AG3305" s="6" t="s">
        <v>9878</v>
      </c>
    </row>
    <row r="3306" spans="29:33" x14ac:dyDescent="0.25">
      <c r="AC3306">
        <v>3304</v>
      </c>
      <c r="AD3306" s="6" t="s">
        <v>9879</v>
      </c>
      <c r="AE3306" s="6" t="s">
        <v>51858</v>
      </c>
      <c r="AF3306" s="6" t="s">
        <v>90</v>
      </c>
      <c r="AG3306" s="6" t="s">
        <v>9880</v>
      </c>
    </row>
    <row r="3307" spans="29:33" x14ac:dyDescent="0.25">
      <c r="AC3307">
        <v>3305</v>
      </c>
      <c r="AD3307" s="6" t="s">
        <v>9881</v>
      </c>
      <c r="AE3307" s="6" t="s">
        <v>50135</v>
      </c>
      <c r="AF3307" s="6" t="s">
        <v>50180</v>
      </c>
      <c r="AG3307" s="6" t="s">
        <v>9882</v>
      </c>
    </row>
    <row r="3308" spans="29:33" x14ac:dyDescent="0.25">
      <c r="AC3308">
        <v>3306</v>
      </c>
      <c r="AD3308" s="6" t="s">
        <v>9883</v>
      </c>
      <c r="AE3308" s="6" t="s">
        <v>49468</v>
      </c>
      <c r="AF3308" s="6" t="s">
        <v>51534</v>
      </c>
      <c r="AG3308" s="6" t="s">
        <v>9884</v>
      </c>
    </row>
    <row r="3309" spans="29:33" x14ac:dyDescent="0.25">
      <c r="AC3309">
        <v>3307</v>
      </c>
      <c r="AD3309" s="6" t="s">
        <v>9885</v>
      </c>
      <c r="AE3309" s="6" t="s">
        <v>51877</v>
      </c>
      <c r="AF3309" s="6" t="s">
        <v>51584</v>
      </c>
      <c r="AG3309" s="6" t="s">
        <v>9886</v>
      </c>
    </row>
    <row r="3310" spans="29:33" x14ac:dyDescent="0.25">
      <c r="AC3310">
        <v>3308</v>
      </c>
      <c r="AD3310" s="6" t="s">
        <v>9887</v>
      </c>
      <c r="AE3310" s="6" t="s">
        <v>52235</v>
      </c>
      <c r="AF3310" s="6" t="s">
        <v>90</v>
      </c>
      <c r="AG3310" s="6" t="s">
        <v>9888</v>
      </c>
    </row>
    <row r="3311" spans="29:33" x14ac:dyDescent="0.25">
      <c r="AC3311">
        <v>3309</v>
      </c>
      <c r="AD3311" s="6" t="s">
        <v>9889</v>
      </c>
      <c r="AE3311" s="6" t="s">
        <v>49448</v>
      </c>
      <c r="AF3311" s="6" t="s">
        <v>90</v>
      </c>
      <c r="AG3311" s="6" t="s">
        <v>9890</v>
      </c>
    </row>
    <row r="3312" spans="29:33" x14ac:dyDescent="0.25">
      <c r="AC3312">
        <v>3310</v>
      </c>
      <c r="AD3312" s="6" t="s">
        <v>9891</v>
      </c>
      <c r="AE3312" s="6" t="s">
        <v>52528</v>
      </c>
      <c r="AF3312" s="6" t="s">
        <v>49913</v>
      </c>
      <c r="AG3312" s="6" t="s">
        <v>9892</v>
      </c>
    </row>
    <row r="3313" spans="29:33" x14ac:dyDescent="0.25">
      <c r="AC3313">
        <v>3311</v>
      </c>
      <c r="AD3313" s="6" t="s">
        <v>9893</v>
      </c>
      <c r="AE3313" s="6" t="s">
        <v>49828</v>
      </c>
      <c r="AF3313" s="6" t="s">
        <v>90</v>
      </c>
      <c r="AG3313" s="6" t="s">
        <v>9894</v>
      </c>
    </row>
    <row r="3314" spans="29:33" x14ac:dyDescent="0.25">
      <c r="AC3314">
        <v>3312</v>
      </c>
      <c r="AD3314" s="6" t="s">
        <v>9895</v>
      </c>
      <c r="AE3314" s="6" t="s">
        <v>49152</v>
      </c>
      <c r="AF3314" s="6" t="s">
        <v>90</v>
      </c>
      <c r="AG3314" s="6" t="s">
        <v>9896</v>
      </c>
    </row>
    <row r="3315" spans="29:33" x14ac:dyDescent="0.25">
      <c r="AC3315">
        <v>3313</v>
      </c>
      <c r="AD3315" s="6" t="s">
        <v>9897</v>
      </c>
      <c r="AE3315" s="6" t="s">
        <v>51089</v>
      </c>
      <c r="AF3315" s="6" t="s">
        <v>51079</v>
      </c>
      <c r="AG3315" s="6" t="s">
        <v>9898</v>
      </c>
    </row>
    <row r="3316" spans="29:33" x14ac:dyDescent="0.25">
      <c r="AC3316">
        <v>3314</v>
      </c>
      <c r="AD3316" s="6" t="s">
        <v>9899</v>
      </c>
      <c r="AE3316" s="6" t="s">
        <v>49909</v>
      </c>
      <c r="AF3316" s="6" t="s">
        <v>50337</v>
      </c>
      <c r="AG3316" s="6" t="s">
        <v>9900</v>
      </c>
    </row>
    <row r="3317" spans="29:33" x14ac:dyDescent="0.25">
      <c r="AC3317">
        <v>3315</v>
      </c>
      <c r="AD3317" s="6" t="s">
        <v>9901</v>
      </c>
      <c r="AE3317" s="6" t="s">
        <v>52442</v>
      </c>
      <c r="AF3317" s="6" t="s">
        <v>90</v>
      </c>
      <c r="AG3317" s="6" t="s">
        <v>9902</v>
      </c>
    </row>
    <row r="3318" spans="29:33" x14ac:dyDescent="0.25">
      <c r="AC3318">
        <v>3316</v>
      </c>
      <c r="AD3318" s="6" t="s">
        <v>9903</v>
      </c>
      <c r="AE3318" s="6" t="s">
        <v>52518</v>
      </c>
      <c r="AF3318" s="6" t="s">
        <v>90</v>
      </c>
      <c r="AG3318" s="6" t="s">
        <v>9904</v>
      </c>
    </row>
    <row r="3319" spans="29:33" x14ac:dyDescent="0.25">
      <c r="AC3319">
        <v>3317</v>
      </c>
      <c r="AD3319" s="6" t="s">
        <v>9905</v>
      </c>
      <c r="AE3319" s="6" t="s">
        <v>48940</v>
      </c>
      <c r="AF3319" s="6" t="s">
        <v>90</v>
      </c>
      <c r="AG3319" s="6" t="s">
        <v>9906</v>
      </c>
    </row>
    <row r="3320" spans="29:33" x14ac:dyDescent="0.25">
      <c r="AC3320">
        <v>3318</v>
      </c>
      <c r="AD3320" s="6" t="s">
        <v>9907</v>
      </c>
      <c r="AE3320" s="6" t="s">
        <v>49691</v>
      </c>
      <c r="AF3320" s="6" t="s">
        <v>49998</v>
      </c>
      <c r="AG3320" s="6" t="s">
        <v>9908</v>
      </c>
    </row>
    <row r="3321" spans="29:33" x14ac:dyDescent="0.25">
      <c r="AC3321">
        <v>3319</v>
      </c>
      <c r="AD3321" s="6" t="s">
        <v>9909</v>
      </c>
      <c r="AE3321" s="6" t="s">
        <v>51017</v>
      </c>
      <c r="AF3321" s="6" t="s">
        <v>50534</v>
      </c>
      <c r="AG3321" s="6" t="s">
        <v>9910</v>
      </c>
    </row>
    <row r="3322" spans="29:33" x14ac:dyDescent="0.25">
      <c r="AC3322">
        <v>3320</v>
      </c>
      <c r="AD3322" s="6" t="s">
        <v>9911</v>
      </c>
      <c r="AE3322" s="6" t="s">
        <v>48957</v>
      </c>
      <c r="AF3322" s="6" t="s">
        <v>90</v>
      </c>
      <c r="AG3322" s="6" t="s">
        <v>9912</v>
      </c>
    </row>
    <row r="3323" spans="29:33" x14ac:dyDescent="0.25">
      <c r="AC3323">
        <v>3321</v>
      </c>
      <c r="AD3323" s="6" t="s">
        <v>9913</v>
      </c>
      <c r="AE3323" s="6" t="s">
        <v>50371</v>
      </c>
      <c r="AF3323" s="6" t="s">
        <v>90</v>
      </c>
      <c r="AG3323" s="6" t="s">
        <v>9914</v>
      </c>
    </row>
    <row r="3324" spans="29:33" x14ac:dyDescent="0.25">
      <c r="AC3324">
        <v>3322</v>
      </c>
      <c r="AD3324" s="6" t="s">
        <v>9915</v>
      </c>
      <c r="AE3324" s="6" t="s">
        <v>49239</v>
      </c>
      <c r="AF3324" s="6" t="s">
        <v>90</v>
      </c>
      <c r="AG3324" s="6" t="s">
        <v>9916</v>
      </c>
    </row>
    <row r="3325" spans="29:33" x14ac:dyDescent="0.25">
      <c r="AC3325">
        <v>3323</v>
      </c>
      <c r="AD3325" s="6" t="s">
        <v>9917</v>
      </c>
      <c r="AE3325" s="6" t="s">
        <v>49738</v>
      </c>
      <c r="AF3325" s="6" t="s">
        <v>90</v>
      </c>
      <c r="AG3325" s="6" t="s">
        <v>9918</v>
      </c>
    </row>
    <row r="3326" spans="29:33" x14ac:dyDescent="0.25">
      <c r="AC3326">
        <v>3324</v>
      </c>
      <c r="AD3326" s="6" t="s">
        <v>9919</v>
      </c>
      <c r="AE3326" s="6" t="s">
        <v>50074</v>
      </c>
      <c r="AF3326" s="6" t="s">
        <v>50076</v>
      </c>
      <c r="AG3326" s="6" t="s">
        <v>9920</v>
      </c>
    </row>
    <row r="3327" spans="29:33" x14ac:dyDescent="0.25">
      <c r="AC3327">
        <v>3325</v>
      </c>
      <c r="AD3327" s="6" t="s">
        <v>9921</v>
      </c>
      <c r="AE3327" s="6" t="s">
        <v>52050</v>
      </c>
      <c r="AF3327" s="6" t="s">
        <v>90</v>
      </c>
      <c r="AG3327" s="6" t="s">
        <v>9922</v>
      </c>
    </row>
    <row r="3328" spans="29:33" x14ac:dyDescent="0.25">
      <c r="AC3328">
        <v>3326</v>
      </c>
      <c r="AD3328" s="6" t="s">
        <v>9923</v>
      </c>
      <c r="AE3328" s="6" t="s">
        <v>49184</v>
      </c>
      <c r="AF3328" s="6" t="s">
        <v>49150</v>
      </c>
      <c r="AG3328" s="6" t="s">
        <v>9924</v>
      </c>
    </row>
    <row r="3329" spans="29:33" x14ac:dyDescent="0.25">
      <c r="AC3329">
        <v>3327</v>
      </c>
      <c r="AD3329" s="6" t="s">
        <v>9925</v>
      </c>
      <c r="AE3329" s="6" t="s">
        <v>52475</v>
      </c>
      <c r="AF3329" s="6" t="s">
        <v>90</v>
      </c>
      <c r="AG3329" s="6" t="s">
        <v>9926</v>
      </c>
    </row>
    <row r="3330" spans="29:33" x14ac:dyDescent="0.25">
      <c r="AC3330">
        <v>3328</v>
      </c>
      <c r="AD3330" s="6" t="s">
        <v>9927</v>
      </c>
      <c r="AE3330" s="6" t="s">
        <v>48934</v>
      </c>
      <c r="AF3330" s="6" t="s">
        <v>90</v>
      </c>
      <c r="AG3330" s="6" t="s">
        <v>9928</v>
      </c>
    </row>
    <row r="3331" spans="29:33" x14ac:dyDescent="0.25">
      <c r="AC3331">
        <v>3329</v>
      </c>
      <c r="AD3331" s="6" t="s">
        <v>9929</v>
      </c>
      <c r="AE3331" s="6" t="s">
        <v>51862</v>
      </c>
      <c r="AF3331" s="6" t="s">
        <v>90</v>
      </c>
      <c r="AG3331" s="6" t="s">
        <v>9930</v>
      </c>
    </row>
    <row r="3332" spans="29:33" x14ac:dyDescent="0.25">
      <c r="AC3332">
        <v>3330</v>
      </c>
      <c r="AD3332" s="6" t="s">
        <v>9931</v>
      </c>
      <c r="AE3332" s="6" t="s">
        <v>49634</v>
      </c>
      <c r="AF3332" s="6" t="s">
        <v>50340</v>
      </c>
      <c r="AG3332" s="6" t="s">
        <v>9932</v>
      </c>
    </row>
    <row r="3333" spans="29:33" x14ac:dyDescent="0.25">
      <c r="AC3333">
        <v>3331</v>
      </c>
      <c r="AD3333" s="6" t="s">
        <v>9933</v>
      </c>
      <c r="AE3333" s="6" t="s">
        <v>50852</v>
      </c>
      <c r="AF3333" s="6" t="s">
        <v>90</v>
      </c>
      <c r="AG3333" s="6" t="s">
        <v>9934</v>
      </c>
    </row>
    <row r="3334" spans="29:33" x14ac:dyDescent="0.25">
      <c r="AC3334">
        <v>3332</v>
      </c>
      <c r="AD3334" s="6" t="s">
        <v>9935</v>
      </c>
      <c r="AE3334" s="6" t="s">
        <v>50019</v>
      </c>
      <c r="AF3334" s="6" t="s">
        <v>51136</v>
      </c>
      <c r="AG3334" s="6" t="s">
        <v>9936</v>
      </c>
    </row>
    <row r="3335" spans="29:33" x14ac:dyDescent="0.25">
      <c r="AC3335">
        <v>3333</v>
      </c>
      <c r="AD3335" s="6" t="s">
        <v>9937</v>
      </c>
      <c r="AE3335" s="6" t="s">
        <v>50228</v>
      </c>
      <c r="AF3335" s="6" t="s">
        <v>90</v>
      </c>
      <c r="AG3335" s="6" t="s">
        <v>9938</v>
      </c>
    </row>
    <row r="3336" spans="29:33" x14ac:dyDescent="0.25">
      <c r="AC3336">
        <v>3334</v>
      </c>
      <c r="AD3336" s="6" t="s">
        <v>9939</v>
      </c>
      <c r="AE3336" s="6" t="s">
        <v>50185</v>
      </c>
      <c r="AF3336" s="6" t="s">
        <v>50189</v>
      </c>
      <c r="AG3336" s="6" t="s">
        <v>9940</v>
      </c>
    </row>
    <row r="3337" spans="29:33" x14ac:dyDescent="0.25">
      <c r="AC3337">
        <v>3335</v>
      </c>
      <c r="AD3337" s="6" t="s">
        <v>9941</v>
      </c>
      <c r="AE3337" s="6" t="s">
        <v>52471</v>
      </c>
      <c r="AF3337" s="6" t="s">
        <v>52483</v>
      </c>
      <c r="AG3337" s="6" t="s">
        <v>9942</v>
      </c>
    </row>
    <row r="3338" spans="29:33" x14ac:dyDescent="0.25">
      <c r="AC3338">
        <v>3336</v>
      </c>
      <c r="AD3338" s="6" t="s">
        <v>9943</v>
      </c>
      <c r="AE3338" s="6" t="s">
        <v>52490</v>
      </c>
      <c r="AF3338" s="6" t="s">
        <v>90</v>
      </c>
      <c r="AG3338" s="6" t="s">
        <v>9944</v>
      </c>
    </row>
    <row r="3339" spans="29:33" x14ac:dyDescent="0.25">
      <c r="AC3339">
        <v>3337</v>
      </c>
      <c r="AD3339" s="6" t="s">
        <v>9945</v>
      </c>
      <c r="AE3339" s="6" t="s">
        <v>51653</v>
      </c>
      <c r="AF3339" s="6" t="s">
        <v>90</v>
      </c>
      <c r="AG3339" s="6" t="s">
        <v>9946</v>
      </c>
    </row>
    <row r="3340" spans="29:33" x14ac:dyDescent="0.25">
      <c r="AC3340">
        <v>3338</v>
      </c>
      <c r="AD3340" s="6" t="s">
        <v>9947</v>
      </c>
      <c r="AE3340" s="6" t="s">
        <v>50232</v>
      </c>
      <c r="AF3340" s="6" t="s">
        <v>50064</v>
      </c>
      <c r="AG3340" s="6" t="s">
        <v>9948</v>
      </c>
    </row>
    <row r="3341" spans="29:33" x14ac:dyDescent="0.25">
      <c r="AC3341">
        <v>3339</v>
      </c>
      <c r="AD3341" s="6" t="s">
        <v>9949</v>
      </c>
      <c r="AE3341" s="6" t="s">
        <v>52537</v>
      </c>
      <c r="AF3341" s="6" t="s">
        <v>52469</v>
      </c>
      <c r="AG3341" s="6" t="s">
        <v>9950</v>
      </c>
    </row>
    <row r="3342" spans="29:33" x14ac:dyDescent="0.25">
      <c r="AC3342">
        <v>3340</v>
      </c>
      <c r="AD3342" s="6" t="s">
        <v>9951</v>
      </c>
      <c r="AE3342" s="6" t="s">
        <v>52401</v>
      </c>
      <c r="AF3342" s="6" t="s">
        <v>90</v>
      </c>
      <c r="AG3342" s="6" t="s">
        <v>9952</v>
      </c>
    </row>
    <row r="3343" spans="29:33" x14ac:dyDescent="0.25">
      <c r="AC3343">
        <v>3341</v>
      </c>
      <c r="AD3343" s="6" t="s">
        <v>9953</v>
      </c>
      <c r="AE3343" s="6" t="s">
        <v>50329</v>
      </c>
      <c r="AF3343" s="6" t="s">
        <v>90</v>
      </c>
      <c r="AG3343" s="6" t="s">
        <v>9954</v>
      </c>
    </row>
    <row r="3344" spans="29:33" x14ac:dyDescent="0.25">
      <c r="AC3344">
        <v>3342</v>
      </c>
      <c r="AD3344" s="6" t="s">
        <v>9955</v>
      </c>
      <c r="AE3344" s="6" t="s">
        <v>51548</v>
      </c>
      <c r="AF3344" s="6" t="s">
        <v>51584</v>
      </c>
      <c r="AG3344" s="6" t="s">
        <v>9956</v>
      </c>
    </row>
    <row r="3345" spans="29:33" x14ac:dyDescent="0.25">
      <c r="AC3345">
        <v>3343</v>
      </c>
      <c r="AD3345" s="6" t="s">
        <v>9957</v>
      </c>
      <c r="AE3345" s="6" t="s">
        <v>49695</v>
      </c>
      <c r="AF3345" s="6" t="s">
        <v>90</v>
      </c>
      <c r="AG3345" s="6" t="s">
        <v>9958</v>
      </c>
    </row>
    <row r="3346" spans="29:33" x14ac:dyDescent="0.25">
      <c r="AC3346">
        <v>3344</v>
      </c>
      <c r="AD3346" s="6" t="s">
        <v>9959</v>
      </c>
      <c r="AE3346" s="6" t="s">
        <v>49695</v>
      </c>
      <c r="AF3346" s="6" t="s">
        <v>90</v>
      </c>
      <c r="AG3346" s="6" t="s">
        <v>9960</v>
      </c>
    </row>
    <row r="3347" spans="29:33" x14ac:dyDescent="0.25">
      <c r="AC3347">
        <v>3345</v>
      </c>
      <c r="AD3347" s="6" t="s">
        <v>9961</v>
      </c>
      <c r="AE3347" s="6" t="s">
        <v>52319</v>
      </c>
      <c r="AF3347" s="6" t="s">
        <v>52107</v>
      </c>
      <c r="AG3347" s="6" t="s">
        <v>9962</v>
      </c>
    </row>
    <row r="3348" spans="29:33" x14ac:dyDescent="0.25">
      <c r="AC3348">
        <v>3346</v>
      </c>
      <c r="AD3348" s="6" t="s">
        <v>9963</v>
      </c>
      <c r="AE3348" s="6" t="s">
        <v>51677</v>
      </c>
      <c r="AF3348" s="6" t="s">
        <v>90</v>
      </c>
      <c r="AG3348" s="6" t="s">
        <v>9964</v>
      </c>
    </row>
    <row r="3349" spans="29:33" x14ac:dyDescent="0.25">
      <c r="AC3349">
        <v>3347</v>
      </c>
      <c r="AD3349" s="6" t="s">
        <v>9965</v>
      </c>
      <c r="AE3349" s="6" t="s">
        <v>52354</v>
      </c>
      <c r="AF3349" s="6" t="s">
        <v>90</v>
      </c>
      <c r="AG3349" s="6" t="s">
        <v>9966</v>
      </c>
    </row>
    <row r="3350" spans="29:33" x14ac:dyDescent="0.25">
      <c r="AC3350">
        <v>3348</v>
      </c>
      <c r="AD3350" s="6" t="s">
        <v>9967</v>
      </c>
      <c r="AE3350" s="6" t="s">
        <v>50856</v>
      </c>
      <c r="AF3350" s="6" t="s">
        <v>90</v>
      </c>
      <c r="AG3350" s="6" t="s">
        <v>9968</v>
      </c>
    </row>
    <row r="3351" spans="29:33" x14ac:dyDescent="0.25">
      <c r="AC3351">
        <v>3349</v>
      </c>
      <c r="AD3351" s="6" t="s">
        <v>9969</v>
      </c>
      <c r="AE3351" s="6" t="s">
        <v>51870</v>
      </c>
      <c r="AF3351" s="6" t="s">
        <v>51896</v>
      </c>
      <c r="AG3351" s="6" t="s">
        <v>9970</v>
      </c>
    </row>
    <row r="3352" spans="29:33" x14ac:dyDescent="0.25">
      <c r="AC3352">
        <v>3350</v>
      </c>
      <c r="AD3352" s="6" t="s">
        <v>9971</v>
      </c>
      <c r="AE3352" s="6" t="s">
        <v>48750</v>
      </c>
      <c r="AF3352" s="6" t="s">
        <v>51504</v>
      </c>
      <c r="AG3352" s="6" t="s">
        <v>9972</v>
      </c>
    </row>
    <row r="3353" spans="29:33" x14ac:dyDescent="0.25">
      <c r="AC3353">
        <v>3351</v>
      </c>
      <c r="AD3353" s="6" t="s">
        <v>9973</v>
      </c>
      <c r="AE3353" s="6" t="s">
        <v>51213</v>
      </c>
      <c r="AF3353" s="6" t="s">
        <v>90</v>
      </c>
      <c r="AG3353" s="6" t="s">
        <v>9974</v>
      </c>
    </row>
    <row r="3354" spans="29:33" x14ac:dyDescent="0.25">
      <c r="AC3354">
        <v>3352</v>
      </c>
      <c r="AD3354" s="6" t="s">
        <v>9975</v>
      </c>
      <c r="AE3354" s="6" t="s">
        <v>51702</v>
      </c>
      <c r="AF3354" s="6" t="s">
        <v>52002</v>
      </c>
      <c r="AG3354" s="6" t="s">
        <v>9976</v>
      </c>
    </row>
    <row r="3355" spans="29:33" x14ac:dyDescent="0.25">
      <c r="AC3355">
        <v>3353</v>
      </c>
      <c r="AD3355" s="6" t="s">
        <v>9977</v>
      </c>
      <c r="AE3355" s="6" t="s">
        <v>51185</v>
      </c>
      <c r="AF3355" s="6" t="s">
        <v>90</v>
      </c>
      <c r="AG3355" s="6" t="s">
        <v>9978</v>
      </c>
    </row>
    <row r="3356" spans="29:33" x14ac:dyDescent="0.25">
      <c r="AC3356">
        <v>3354</v>
      </c>
      <c r="AD3356" s="6" t="s">
        <v>9979</v>
      </c>
      <c r="AE3356" s="6" t="s">
        <v>49793</v>
      </c>
      <c r="AF3356" s="6" t="s">
        <v>90</v>
      </c>
      <c r="AG3356" s="6" t="s">
        <v>9980</v>
      </c>
    </row>
    <row r="3357" spans="29:33" x14ac:dyDescent="0.25">
      <c r="AC3357">
        <v>3355</v>
      </c>
      <c r="AD3357" s="6" t="s">
        <v>9981</v>
      </c>
      <c r="AE3357" s="6" t="s">
        <v>52248</v>
      </c>
      <c r="AF3357" s="6" t="s">
        <v>50417</v>
      </c>
      <c r="AG3357" s="6" t="s">
        <v>9982</v>
      </c>
    </row>
    <row r="3358" spans="29:33" x14ac:dyDescent="0.25">
      <c r="AC3358">
        <v>3356</v>
      </c>
      <c r="AD3358" s="6" t="s">
        <v>9983</v>
      </c>
      <c r="AE3358" s="6" t="s">
        <v>51868</v>
      </c>
      <c r="AF3358" s="6" t="s">
        <v>50360</v>
      </c>
      <c r="AG3358" s="6" t="s">
        <v>9984</v>
      </c>
    </row>
    <row r="3359" spans="29:33" x14ac:dyDescent="0.25">
      <c r="AC3359">
        <v>3357</v>
      </c>
      <c r="AD3359" s="6" t="s">
        <v>9985</v>
      </c>
      <c r="AE3359" s="6" t="s">
        <v>49494</v>
      </c>
      <c r="AF3359" s="6" t="s">
        <v>49591</v>
      </c>
      <c r="AG3359" s="6" t="s">
        <v>9986</v>
      </c>
    </row>
    <row r="3360" spans="29:33" x14ac:dyDescent="0.25">
      <c r="AC3360">
        <v>3358</v>
      </c>
      <c r="AD3360" s="6" t="s">
        <v>9987</v>
      </c>
      <c r="AE3360" s="6" t="s">
        <v>50760</v>
      </c>
      <c r="AF3360" s="6" t="s">
        <v>51562</v>
      </c>
      <c r="AG3360" s="6" t="s">
        <v>9988</v>
      </c>
    </row>
    <row r="3361" spans="29:33" x14ac:dyDescent="0.25">
      <c r="AC3361">
        <v>3359</v>
      </c>
      <c r="AD3361" s="6" t="s">
        <v>9989</v>
      </c>
      <c r="AE3361" s="6" t="s">
        <v>49112</v>
      </c>
      <c r="AF3361" s="6" t="s">
        <v>90</v>
      </c>
      <c r="AG3361" s="6" t="s">
        <v>9990</v>
      </c>
    </row>
    <row r="3362" spans="29:33" x14ac:dyDescent="0.25">
      <c r="AC3362">
        <v>3360</v>
      </c>
      <c r="AD3362" s="6" t="s">
        <v>9991</v>
      </c>
      <c r="AE3362" s="6" t="s">
        <v>50850</v>
      </c>
      <c r="AF3362" s="6" t="s">
        <v>51484</v>
      </c>
      <c r="AG3362" s="6" t="s">
        <v>9992</v>
      </c>
    </row>
    <row r="3363" spans="29:33" x14ac:dyDescent="0.25">
      <c r="AC3363">
        <v>3361</v>
      </c>
      <c r="AD3363" s="6" t="s">
        <v>9993</v>
      </c>
      <c r="AE3363" s="6" t="s">
        <v>48834</v>
      </c>
      <c r="AF3363" s="6" t="s">
        <v>50983</v>
      </c>
      <c r="AG3363" s="6" t="s">
        <v>9994</v>
      </c>
    </row>
    <row r="3364" spans="29:33" x14ac:dyDescent="0.25">
      <c r="AC3364">
        <v>3362</v>
      </c>
      <c r="AD3364" s="6" t="s">
        <v>9995</v>
      </c>
      <c r="AE3364" s="6" t="s">
        <v>52518</v>
      </c>
      <c r="AF3364" s="6" t="s">
        <v>52530</v>
      </c>
      <c r="AG3364" s="6" t="s">
        <v>9996</v>
      </c>
    </row>
    <row r="3365" spans="29:33" x14ac:dyDescent="0.25">
      <c r="AC3365">
        <v>3363</v>
      </c>
      <c r="AD3365" s="6" t="s">
        <v>9997</v>
      </c>
      <c r="AE3365" s="6" t="s">
        <v>52187</v>
      </c>
      <c r="AF3365" s="6" t="s">
        <v>52187</v>
      </c>
      <c r="AG3365" s="6" t="s">
        <v>9998</v>
      </c>
    </row>
    <row r="3366" spans="29:33" x14ac:dyDescent="0.25">
      <c r="AC3366">
        <v>3364</v>
      </c>
      <c r="AD3366" s="6" t="s">
        <v>9999</v>
      </c>
      <c r="AE3366" s="6" t="s">
        <v>50526</v>
      </c>
      <c r="AF3366" s="6" t="s">
        <v>90</v>
      </c>
      <c r="AG3366" s="6" t="s">
        <v>10000</v>
      </c>
    </row>
    <row r="3367" spans="29:33" x14ac:dyDescent="0.25">
      <c r="AC3367">
        <v>3365</v>
      </c>
      <c r="AD3367" s="6" t="s">
        <v>10001</v>
      </c>
      <c r="AE3367" s="6" t="s">
        <v>49913</v>
      </c>
      <c r="AF3367" s="6" t="s">
        <v>90</v>
      </c>
      <c r="AG3367" s="6" t="s">
        <v>10002</v>
      </c>
    </row>
    <row r="3368" spans="29:33" x14ac:dyDescent="0.25">
      <c r="AC3368">
        <v>3366</v>
      </c>
      <c r="AD3368" s="6" t="s">
        <v>10003</v>
      </c>
      <c r="AE3368" s="6" t="s">
        <v>49990</v>
      </c>
      <c r="AF3368" s="6" t="s">
        <v>90</v>
      </c>
      <c r="AG3368" s="6" t="s">
        <v>10004</v>
      </c>
    </row>
    <row r="3369" spans="29:33" x14ac:dyDescent="0.25">
      <c r="AC3369">
        <v>3367</v>
      </c>
      <c r="AD3369" s="6" t="s">
        <v>10005</v>
      </c>
      <c r="AE3369" s="6" t="s">
        <v>52383</v>
      </c>
      <c r="AF3369" s="6" t="s">
        <v>90</v>
      </c>
      <c r="AG3369" s="6" t="s">
        <v>10006</v>
      </c>
    </row>
    <row r="3370" spans="29:33" x14ac:dyDescent="0.25">
      <c r="AC3370">
        <v>3368</v>
      </c>
      <c r="AD3370" s="6" t="s">
        <v>10007</v>
      </c>
      <c r="AE3370" s="6" t="s">
        <v>48876</v>
      </c>
      <c r="AF3370" s="6" t="s">
        <v>48876</v>
      </c>
      <c r="AG3370" s="6" t="s">
        <v>10008</v>
      </c>
    </row>
    <row r="3371" spans="29:33" x14ac:dyDescent="0.25">
      <c r="AC3371">
        <v>3369</v>
      </c>
      <c r="AD3371" s="6" t="s">
        <v>10009</v>
      </c>
      <c r="AE3371" s="6" t="s">
        <v>49032</v>
      </c>
      <c r="AF3371" s="6" t="s">
        <v>90</v>
      </c>
      <c r="AG3371" s="6" t="s">
        <v>10010</v>
      </c>
    </row>
    <row r="3372" spans="29:33" x14ac:dyDescent="0.25">
      <c r="AC3372">
        <v>3370</v>
      </c>
      <c r="AD3372" s="6" t="s">
        <v>10011</v>
      </c>
      <c r="AE3372" s="6" t="s">
        <v>51419</v>
      </c>
      <c r="AF3372" s="6" t="s">
        <v>51681</v>
      </c>
      <c r="AG3372" s="6" t="s">
        <v>10012</v>
      </c>
    </row>
    <row r="3373" spans="29:33" x14ac:dyDescent="0.25">
      <c r="AC3373">
        <v>3371</v>
      </c>
      <c r="AD3373" s="6" t="s">
        <v>10013</v>
      </c>
      <c r="AE3373" s="6" t="s">
        <v>51234</v>
      </c>
      <c r="AF3373" s="6" t="s">
        <v>51236</v>
      </c>
      <c r="AG3373" s="6" t="s">
        <v>10014</v>
      </c>
    </row>
    <row r="3374" spans="29:33" x14ac:dyDescent="0.25">
      <c r="AC3374">
        <v>3372</v>
      </c>
      <c r="AD3374" s="6" t="s">
        <v>10015</v>
      </c>
      <c r="AE3374" s="6" t="s">
        <v>50228</v>
      </c>
      <c r="AF3374" s="6" t="s">
        <v>50326</v>
      </c>
      <c r="AG3374" s="6" t="s">
        <v>10016</v>
      </c>
    </row>
    <row r="3375" spans="29:33" x14ac:dyDescent="0.25">
      <c r="AC3375">
        <v>3373</v>
      </c>
      <c r="AD3375" s="6" t="s">
        <v>10017</v>
      </c>
      <c r="AE3375" s="6" t="s">
        <v>51850</v>
      </c>
      <c r="AF3375" s="6" t="s">
        <v>90</v>
      </c>
      <c r="AG3375" s="6" t="s">
        <v>10018</v>
      </c>
    </row>
    <row r="3376" spans="29:33" x14ac:dyDescent="0.25">
      <c r="AC3376">
        <v>3374</v>
      </c>
      <c r="AD3376" s="6" t="s">
        <v>10019</v>
      </c>
      <c r="AE3376" s="6" t="s">
        <v>50717</v>
      </c>
      <c r="AF3376" s="6" t="s">
        <v>50434</v>
      </c>
      <c r="AG3376" s="6" t="s">
        <v>10020</v>
      </c>
    </row>
    <row r="3377" spans="29:33" x14ac:dyDescent="0.25">
      <c r="AC3377">
        <v>3375</v>
      </c>
      <c r="AD3377" s="6" t="s">
        <v>10021</v>
      </c>
      <c r="AE3377" s="6" t="s">
        <v>51121</v>
      </c>
      <c r="AF3377" s="6" t="s">
        <v>50661</v>
      </c>
      <c r="AG3377" s="6" t="s">
        <v>10022</v>
      </c>
    </row>
    <row r="3378" spans="29:33" x14ac:dyDescent="0.25">
      <c r="AC3378">
        <v>3376</v>
      </c>
      <c r="AD3378" s="6" t="s">
        <v>10023</v>
      </c>
      <c r="AE3378" s="6" t="s">
        <v>50396</v>
      </c>
      <c r="AF3378" s="6" t="s">
        <v>50399</v>
      </c>
      <c r="AG3378" s="6" t="s">
        <v>10024</v>
      </c>
    </row>
    <row r="3379" spans="29:33" x14ac:dyDescent="0.25">
      <c r="AC3379">
        <v>3377</v>
      </c>
      <c r="AD3379" s="6" t="s">
        <v>10025</v>
      </c>
      <c r="AE3379" s="6" t="s">
        <v>48957</v>
      </c>
      <c r="AF3379" s="6" t="s">
        <v>50900</v>
      </c>
      <c r="AG3379" s="6" t="s">
        <v>10026</v>
      </c>
    </row>
    <row r="3380" spans="29:33" x14ac:dyDescent="0.25">
      <c r="AC3380">
        <v>3378</v>
      </c>
      <c r="AD3380" s="6" t="s">
        <v>10027</v>
      </c>
      <c r="AE3380" s="6" t="s">
        <v>51219</v>
      </c>
      <c r="AF3380" s="6" t="s">
        <v>90</v>
      </c>
      <c r="AG3380" s="6" t="s">
        <v>10028</v>
      </c>
    </row>
    <row r="3381" spans="29:33" x14ac:dyDescent="0.25">
      <c r="AC3381">
        <v>3379</v>
      </c>
      <c r="AD3381" s="6" t="s">
        <v>10029</v>
      </c>
      <c r="AE3381" s="6" t="s">
        <v>50088</v>
      </c>
      <c r="AF3381" s="6" t="s">
        <v>90</v>
      </c>
      <c r="AG3381" s="6" t="s">
        <v>10030</v>
      </c>
    </row>
    <row r="3382" spans="29:33" x14ac:dyDescent="0.25">
      <c r="AC3382">
        <v>3380</v>
      </c>
      <c r="AD3382" s="6" t="s">
        <v>10031</v>
      </c>
      <c r="AE3382" s="6" t="s">
        <v>50410</v>
      </c>
      <c r="AF3382" s="6" t="s">
        <v>90</v>
      </c>
      <c r="AG3382" s="6" t="s">
        <v>10032</v>
      </c>
    </row>
    <row r="3383" spans="29:33" x14ac:dyDescent="0.25">
      <c r="AC3383">
        <v>3381</v>
      </c>
      <c r="AD3383" s="6" t="s">
        <v>10033</v>
      </c>
      <c r="AE3383" s="6" t="s">
        <v>48894</v>
      </c>
      <c r="AF3383" s="6" t="s">
        <v>49595</v>
      </c>
      <c r="AG3383" s="6" t="s">
        <v>10034</v>
      </c>
    </row>
    <row r="3384" spans="29:33" x14ac:dyDescent="0.25">
      <c r="AC3384">
        <v>3382</v>
      </c>
      <c r="AD3384" s="6" t="s">
        <v>10035</v>
      </c>
      <c r="AE3384" s="6" t="s">
        <v>48890</v>
      </c>
      <c r="AF3384" s="6" t="s">
        <v>90</v>
      </c>
      <c r="AG3384" s="6" t="s">
        <v>10036</v>
      </c>
    </row>
    <row r="3385" spans="29:33" x14ac:dyDescent="0.25">
      <c r="AC3385">
        <v>3383</v>
      </c>
      <c r="AD3385" s="6" t="s">
        <v>10037</v>
      </c>
      <c r="AE3385" s="6" t="s">
        <v>50614</v>
      </c>
      <c r="AF3385" s="6" t="s">
        <v>90</v>
      </c>
      <c r="AG3385" s="6" t="s">
        <v>10038</v>
      </c>
    </row>
    <row r="3386" spans="29:33" x14ac:dyDescent="0.25">
      <c r="AC3386">
        <v>3384</v>
      </c>
      <c r="AD3386" s="6" t="s">
        <v>10039</v>
      </c>
      <c r="AE3386" s="6" t="s">
        <v>50488</v>
      </c>
      <c r="AF3386" s="6" t="s">
        <v>49191</v>
      </c>
      <c r="AG3386" s="6" t="s">
        <v>10040</v>
      </c>
    </row>
    <row r="3387" spans="29:33" x14ac:dyDescent="0.25">
      <c r="AC3387">
        <v>3385</v>
      </c>
      <c r="AD3387" s="6" t="s">
        <v>10041</v>
      </c>
      <c r="AE3387" s="6" t="s">
        <v>51715</v>
      </c>
      <c r="AF3387" s="6" t="s">
        <v>90</v>
      </c>
      <c r="AG3387" s="6" t="s">
        <v>10042</v>
      </c>
    </row>
    <row r="3388" spans="29:33" x14ac:dyDescent="0.25">
      <c r="AC3388">
        <v>3386</v>
      </c>
      <c r="AD3388" s="6" t="s">
        <v>10043</v>
      </c>
      <c r="AE3388" s="6" t="s">
        <v>48822</v>
      </c>
      <c r="AF3388" s="6" t="s">
        <v>90</v>
      </c>
      <c r="AG3388" s="6" t="s">
        <v>10044</v>
      </c>
    </row>
    <row r="3389" spans="29:33" x14ac:dyDescent="0.25">
      <c r="AC3389">
        <v>3387</v>
      </c>
      <c r="AD3389" s="6" t="s">
        <v>10045</v>
      </c>
      <c r="AE3389" s="6" t="s">
        <v>51055</v>
      </c>
      <c r="AF3389" s="6" t="s">
        <v>90</v>
      </c>
      <c r="AG3389" s="6" t="s">
        <v>10046</v>
      </c>
    </row>
    <row r="3390" spans="29:33" x14ac:dyDescent="0.25">
      <c r="AC3390">
        <v>3388</v>
      </c>
      <c r="AD3390" s="6" t="s">
        <v>10047</v>
      </c>
      <c r="AE3390" s="6" t="s">
        <v>49871</v>
      </c>
      <c r="AF3390" s="6" t="s">
        <v>90</v>
      </c>
      <c r="AG3390" s="6" t="s">
        <v>10048</v>
      </c>
    </row>
    <row r="3391" spans="29:33" x14ac:dyDescent="0.25">
      <c r="AC3391">
        <v>3389</v>
      </c>
      <c r="AD3391" s="6" t="s">
        <v>10049</v>
      </c>
      <c r="AE3391" s="6" t="s">
        <v>50900</v>
      </c>
      <c r="AF3391" s="6" t="s">
        <v>48858</v>
      </c>
      <c r="AG3391" s="6" t="s">
        <v>10050</v>
      </c>
    </row>
    <row r="3392" spans="29:33" x14ac:dyDescent="0.25">
      <c r="AC3392">
        <v>3390</v>
      </c>
      <c r="AD3392" s="6" t="s">
        <v>10051</v>
      </c>
      <c r="AE3392" s="6" t="s">
        <v>51796</v>
      </c>
      <c r="AF3392" s="6" t="s">
        <v>90</v>
      </c>
      <c r="AG3392" s="6" t="s">
        <v>10052</v>
      </c>
    </row>
    <row r="3393" spans="29:33" x14ac:dyDescent="0.25">
      <c r="AC3393">
        <v>3391</v>
      </c>
      <c r="AD3393" s="6" t="s">
        <v>10053</v>
      </c>
      <c r="AE3393" s="6" t="s">
        <v>48777</v>
      </c>
      <c r="AF3393" s="6" t="s">
        <v>90</v>
      </c>
      <c r="AG3393" s="6" t="s">
        <v>10054</v>
      </c>
    </row>
    <row r="3394" spans="29:33" x14ac:dyDescent="0.25">
      <c r="AC3394">
        <v>3392</v>
      </c>
      <c r="AD3394" s="6" t="s">
        <v>10055</v>
      </c>
      <c r="AE3394" s="6" t="s">
        <v>52331</v>
      </c>
      <c r="AF3394" s="6" t="s">
        <v>52498</v>
      </c>
      <c r="AG3394" s="6" t="s">
        <v>10056</v>
      </c>
    </row>
    <row r="3395" spans="29:33" x14ac:dyDescent="0.25">
      <c r="AC3395">
        <v>3393</v>
      </c>
      <c r="AD3395" s="6" t="s">
        <v>10057</v>
      </c>
      <c r="AE3395" s="6" t="s">
        <v>51071</v>
      </c>
      <c r="AF3395" s="6" t="s">
        <v>51075</v>
      </c>
      <c r="AG3395" s="6" t="s">
        <v>10058</v>
      </c>
    </row>
    <row r="3396" spans="29:33" x14ac:dyDescent="0.25">
      <c r="AC3396">
        <v>3394</v>
      </c>
      <c r="AD3396" s="6" t="s">
        <v>10059</v>
      </c>
      <c r="AE3396" s="6" t="s">
        <v>50789</v>
      </c>
      <c r="AF3396" s="6" t="s">
        <v>90</v>
      </c>
      <c r="AG3396" s="6" t="s">
        <v>10060</v>
      </c>
    </row>
    <row r="3397" spans="29:33" x14ac:dyDescent="0.25">
      <c r="AC3397">
        <v>3395</v>
      </c>
      <c r="AD3397" s="6" t="s">
        <v>10061</v>
      </c>
      <c r="AE3397" s="6" t="s">
        <v>52031</v>
      </c>
      <c r="AF3397" s="6" t="s">
        <v>90</v>
      </c>
      <c r="AG3397" s="6" t="s">
        <v>10062</v>
      </c>
    </row>
    <row r="3398" spans="29:33" x14ac:dyDescent="0.25">
      <c r="AC3398">
        <v>3396</v>
      </c>
      <c r="AD3398" s="6" t="s">
        <v>10063</v>
      </c>
      <c r="AE3398" s="6" t="s">
        <v>49793</v>
      </c>
      <c r="AF3398" s="6" t="s">
        <v>90</v>
      </c>
      <c r="AG3398" s="6" t="s">
        <v>10064</v>
      </c>
    </row>
    <row r="3399" spans="29:33" x14ac:dyDescent="0.25">
      <c r="AC3399">
        <v>3397</v>
      </c>
      <c r="AD3399" s="6" t="s">
        <v>10065</v>
      </c>
      <c r="AE3399" s="6" t="s">
        <v>51111</v>
      </c>
      <c r="AF3399" s="6" t="s">
        <v>51030</v>
      </c>
      <c r="AG3399" s="6" t="s">
        <v>10066</v>
      </c>
    </row>
    <row r="3400" spans="29:33" x14ac:dyDescent="0.25">
      <c r="AC3400">
        <v>3398</v>
      </c>
      <c r="AD3400" s="6" t="s">
        <v>10067</v>
      </c>
      <c r="AE3400" s="6" t="s">
        <v>48922</v>
      </c>
      <c r="AF3400" s="6" t="s">
        <v>90</v>
      </c>
      <c r="AG3400" s="6" t="s">
        <v>10068</v>
      </c>
    </row>
    <row r="3401" spans="29:33" x14ac:dyDescent="0.25">
      <c r="AC3401">
        <v>3399</v>
      </c>
      <c r="AD3401" s="6" t="s">
        <v>10069</v>
      </c>
      <c r="AE3401" s="6" t="s">
        <v>51852</v>
      </c>
      <c r="AF3401" s="6" t="s">
        <v>51884</v>
      </c>
      <c r="AG3401" s="6" t="s">
        <v>10070</v>
      </c>
    </row>
    <row r="3402" spans="29:33" x14ac:dyDescent="0.25">
      <c r="AC3402">
        <v>3400</v>
      </c>
      <c r="AD3402" s="6" t="s">
        <v>10071</v>
      </c>
      <c r="AE3402" s="6" t="s">
        <v>49664</v>
      </c>
      <c r="AF3402" s="6" t="s">
        <v>50337</v>
      </c>
      <c r="AG3402" s="6" t="s">
        <v>10072</v>
      </c>
    </row>
    <row r="3403" spans="29:33" x14ac:dyDescent="0.25">
      <c r="AC3403">
        <v>3401</v>
      </c>
      <c r="AD3403" s="6" t="s">
        <v>10073</v>
      </c>
      <c r="AE3403" s="6" t="s">
        <v>52524</v>
      </c>
      <c r="AF3403" s="6" t="s">
        <v>50140</v>
      </c>
      <c r="AG3403" s="6" t="s">
        <v>10074</v>
      </c>
    </row>
    <row r="3404" spans="29:33" x14ac:dyDescent="0.25">
      <c r="AC3404">
        <v>3402</v>
      </c>
      <c r="AD3404" s="6" t="s">
        <v>10075</v>
      </c>
      <c r="AE3404" s="6" t="s">
        <v>51653</v>
      </c>
      <c r="AF3404" s="6" t="s">
        <v>51566</v>
      </c>
      <c r="AG3404" s="6" t="s">
        <v>10076</v>
      </c>
    </row>
    <row r="3405" spans="29:33" x14ac:dyDescent="0.25">
      <c r="AC3405">
        <v>3403</v>
      </c>
      <c r="AD3405" s="6" t="s">
        <v>10077</v>
      </c>
      <c r="AE3405" s="6" t="s">
        <v>50960</v>
      </c>
      <c r="AF3405" s="6" t="s">
        <v>90</v>
      </c>
      <c r="AG3405" s="6" t="s">
        <v>10078</v>
      </c>
    </row>
    <row r="3406" spans="29:33" x14ac:dyDescent="0.25">
      <c r="AC3406">
        <v>3404</v>
      </c>
      <c r="AD3406" s="6" t="s">
        <v>10079</v>
      </c>
      <c r="AE3406" s="6" t="s">
        <v>51562</v>
      </c>
      <c r="AF3406" s="6" t="s">
        <v>90</v>
      </c>
      <c r="AG3406" s="6" t="s">
        <v>10080</v>
      </c>
    </row>
    <row r="3407" spans="29:33" x14ac:dyDescent="0.25">
      <c r="AC3407">
        <v>3405</v>
      </c>
      <c r="AD3407" s="6" t="s">
        <v>10081</v>
      </c>
      <c r="AE3407" s="6" t="s">
        <v>52357</v>
      </c>
      <c r="AF3407" s="6" t="s">
        <v>90</v>
      </c>
      <c r="AG3407" s="6" t="s">
        <v>10082</v>
      </c>
    </row>
    <row r="3408" spans="29:33" x14ac:dyDescent="0.25">
      <c r="AC3408">
        <v>3406</v>
      </c>
      <c r="AD3408" s="6" t="s">
        <v>10083</v>
      </c>
      <c r="AE3408" s="6" t="s">
        <v>51558</v>
      </c>
      <c r="AF3408" s="6" t="s">
        <v>51141</v>
      </c>
      <c r="AG3408" s="6" t="s">
        <v>10084</v>
      </c>
    </row>
    <row r="3409" spans="29:33" x14ac:dyDescent="0.25">
      <c r="AC3409">
        <v>3407</v>
      </c>
      <c r="AD3409" s="6" t="s">
        <v>10085</v>
      </c>
      <c r="AE3409" s="6" t="s">
        <v>51431</v>
      </c>
      <c r="AF3409" s="6" t="s">
        <v>90</v>
      </c>
      <c r="AG3409" s="6" t="s">
        <v>10086</v>
      </c>
    </row>
    <row r="3410" spans="29:33" x14ac:dyDescent="0.25">
      <c r="AC3410">
        <v>3408</v>
      </c>
      <c r="AD3410" s="6" t="s">
        <v>10087</v>
      </c>
      <c r="AE3410" s="6" t="s">
        <v>48801</v>
      </c>
      <c r="AF3410" s="6" t="s">
        <v>90</v>
      </c>
      <c r="AG3410" s="6" t="s">
        <v>10088</v>
      </c>
    </row>
    <row r="3411" spans="29:33" x14ac:dyDescent="0.25">
      <c r="AC3411">
        <v>3409</v>
      </c>
      <c r="AD3411" s="6" t="s">
        <v>10089</v>
      </c>
      <c r="AE3411" s="6" t="s">
        <v>50060</v>
      </c>
      <c r="AF3411" s="6" t="s">
        <v>49926</v>
      </c>
      <c r="AG3411" s="6" t="s">
        <v>10090</v>
      </c>
    </row>
    <row r="3412" spans="29:33" x14ac:dyDescent="0.25">
      <c r="AC3412">
        <v>3410</v>
      </c>
      <c r="AD3412" s="6" t="s">
        <v>10091</v>
      </c>
      <c r="AE3412" s="6" t="s">
        <v>50348</v>
      </c>
      <c r="AF3412" s="6" t="s">
        <v>50366</v>
      </c>
      <c r="AG3412" s="6" t="s">
        <v>10092</v>
      </c>
    </row>
    <row r="3413" spans="29:33" x14ac:dyDescent="0.25">
      <c r="AC3413">
        <v>3411</v>
      </c>
      <c r="AD3413" s="6" t="s">
        <v>10093</v>
      </c>
      <c r="AE3413" s="6" t="s">
        <v>51948</v>
      </c>
      <c r="AF3413" s="6" t="s">
        <v>90</v>
      </c>
      <c r="AG3413" s="6" t="s">
        <v>10094</v>
      </c>
    </row>
    <row r="3414" spans="29:33" x14ac:dyDescent="0.25">
      <c r="AC3414">
        <v>3412</v>
      </c>
      <c r="AD3414" s="6" t="s">
        <v>10095</v>
      </c>
      <c r="AE3414" s="6" t="s">
        <v>49178</v>
      </c>
      <c r="AF3414" s="6" t="s">
        <v>49247</v>
      </c>
      <c r="AG3414" s="6" t="s">
        <v>10096</v>
      </c>
    </row>
    <row r="3415" spans="29:33" x14ac:dyDescent="0.25">
      <c r="AC3415">
        <v>3413</v>
      </c>
      <c r="AD3415" s="6" t="s">
        <v>10097</v>
      </c>
      <c r="AE3415" s="6" t="s">
        <v>52473</v>
      </c>
      <c r="AF3415" s="6" t="s">
        <v>90</v>
      </c>
      <c r="AG3415" s="6" t="s">
        <v>10098</v>
      </c>
    </row>
    <row r="3416" spans="29:33" x14ac:dyDescent="0.25">
      <c r="AC3416">
        <v>3414</v>
      </c>
      <c r="AD3416" s="6" t="s">
        <v>10099</v>
      </c>
      <c r="AE3416" s="6" t="s">
        <v>48834</v>
      </c>
      <c r="AF3416" s="6" t="s">
        <v>48649</v>
      </c>
      <c r="AG3416" s="6" t="s">
        <v>10100</v>
      </c>
    </row>
    <row r="3417" spans="29:33" x14ac:dyDescent="0.25">
      <c r="AC3417">
        <v>3415</v>
      </c>
      <c r="AD3417" s="6" t="s">
        <v>10101</v>
      </c>
      <c r="AE3417" s="6" t="s">
        <v>51771</v>
      </c>
      <c r="AF3417" s="6" t="s">
        <v>90</v>
      </c>
      <c r="AG3417" s="6" t="s">
        <v>10102</v>
      </c>
    </row>
    <row r="3418" spans="29:33" x14ac:dyDescent="0.25">
      <c r="AC3418">
        <v>3416</v>
      </c>
      <c r="AD3418" s="6" t="s">
        <v>10103</v>
      </c>
      <c r="AE3418" s="6" t="s">
        <v>50789</v>
      </c>
      <c r="AF3418" s="6" t="s">
        <v>50778</v>
      </c>
      <c r="AG3418" s="6" t="s">
        <v>10104</v>
      </c>
    </row>
    <row r="3419" spans="29:33" x14ac:dyDescent="0.25">
      <c r="AC3419">
        <v>3417</v>
      </c>
      <c r="AD3419" s="6" t="s">
        <v>10105</v>
      </c>
      <c r="AE3419" s="6" t="s">
        <v>49681</v>
      </c>
      <c r="AF3419" s="6" t="s">
        <v>49685</v>
      </c>
      <c r="AG3419" s="6" t="s">
        <v>10106</v>
      </c>
    </row>
    <row r="3420" spans="29:33" x14ac:dyDescent="0.25">
      <c r="AC3420">
        <v>3418</v>
      </c>
      <c r="AD3420" s="6" t="s">
        <v>10107</v>
      </c>
      <c r="AE3420" s="6" t="s">
        <v>50424</v>
      </c>
      <c r="AF3420" s="6" t="s">
        <v>90</v>
      </c>
      <c r="AG3420" s="6" t="s">
        <v>10108</v>
      </c>
    </row>
    <row r="3421" spans="29:33" x14ac:dyDescent="0.25">
      <c r="AC3421">
        <v>3419</v>
      </c>
      <c r="AD3421" s="6" t="s">
        <v>10109</v>
      </c>
      <c r="AE3421" s="6" t="s">
        <v>48952</v>
      </c>
      <c r="AF3421" s="6" t="s">
        <v>50900</v>
      </c>
      <c r="AG3421" s="6" t="s">
        <v>10110</v>
      </c>
    </row>
    <row r="3422" spans="29:33" x14ac:dyDescent="0.25">
      <c r="AC3422">
        <v>3420</v>
      </c>
      <c r="AD3422" s="6" t="s">
        <v>10111</v>
      </c>
      <c r="AE3422" s="6" t="s">
        <v>50050</v>
      </c>
      <c r="AF3422" s="6" t="s">
        <v>90</v>
      </c>
      <c r="AG3422" s="6" t="s">
        <v>10112</v>
      </c>
    </row>
    <row r="3423" spans="29:33" x14ac:dyDescent="0.25">
      <c r="AC3423">
        <v>3421</v>
      </c>
      <c r="AD3423" s="6" t="s">
        <v>10113</v>
      </c>
      <c r="AE3423" s="6" t="s">
        <v>49891</v>
      </c>
      <c r="AF3423" s="6" t="s">
        <v>49931</v>
      </c>
      <c r="AG3423" s="6" t="s">
        <v>10114</v>
      </c>
    </row>
    <row r="3424" spans="29:33" x14ac:dyDescent="0.25">
      <c r="AC3424">
        <v>3422</v>
      </c>
      <c r="AD3424" s="6" t="s">
        <v>10115</v>
      </c>
      <c r="AE3424" s="6" t="s">
        <v>51862</v>
      </c>
      <c r="AF3424" s="6" t="s">
        <v>90</v>
      </c>
      <c r="AG3424" s="6" t="s">
        <v>10116</v>
      </c>
    </row>
    <row r="3425" spans="29:33" x14ac:dyDescent="0.25">
      <c r="AC3425">
        <v>3423</v>
      </c>
      <c r="AD3425" s="6" t="s">
        <v>10117</v>
      </c>
      <c r="AE3425" s="6" t="s">
        <v>49079</v>
      </c>
      <c r="AF3425" s="6" t="s">
        <v>90</v>
      </c>
      <c r="AG3425" s="6" t="s">
        <v>10118</v>
      </c>
    </row>
    <row r="3426" spans="29:33" x14ac:dyDescent="0.25">
      <c r="AC3426">
        <v>3424</v>
      </c>
      <c r="AD3426" s="6" t="s">
        <v>10119</v>
      </c>
      <c r="AE3426" s="6" t="s">
        <v>52461</v>
      </c>
      <c r="AF3426" s="6" t="s">
        <v>50410</v>
      </c>
      <c r="AG3426" s="6" t="s">
        <v>10120</v>
      </c>
    </row>
    <row r="3427" spans="29:33" x14ac:dyDescent="0.25">
      <c r="AC3427">
        <v>3425</v>
      </c>
      <c r="AD3427" s="6" t="s">
        <v>10121</v>
      </c>
      <c r="AE3427" s="6" t="s">
        <v>50268</v>
      </c>
      <c r="AF3427" s="6" t="s">
        <v>90</v>
      </c>
      <c r="AG3427" s="6" t="s">
        <v>10122</v>
      </c>
    </row>
    <row r="3428" spans="29:33" x14ac:dyDescent="0.25">
      <c r="AC3428">
        <v>3426</v>
      </c>
      <c r="AD3428" s="6" t="s">
        <v>10123</v>
      </c>
      <c r="AE3428" s="6" t="s">
        <v>49057</v>
      </c>
      <c r="AF3428" s="6" t="s">
        <v>50115</v>
      </c>
      <c r="AG3428" s="6" t="s">
        <v>10124</v>
      </c>
    </row>
    <row r="3429" spans="29:33" x14ac:dyDescent="0.25">
      <c r="AC3429">
        <v>3427</v>
      </c>
      <c r="AD3429" s="6" t="s">
        <v>10125</v>
      </c>
      <c r="AE3429" s="6" t="s">
        <v>50404</v>
      </c>
      <c r="AF3429" s="6" t="s">
        <v>50410</v>
      </c>
      <c r="AG3429" s="6" t="s">
        <v>10126</v>
      </c>
    </row>
    <row r="3430" spans="29:33" x14ac:dyDescent="0.25">
      <c r="AC3430">
        <v>3428</v>
      </c>
      <c r="AD3430" s="6" t="s">
        <v>10127</v>
      </c>
      <c r="AE3430" s="6" t="s">
        <v>50906</v>
      </c>
      <c r="AF3430" s="6" t="s">
        <v>90</v>
      </c>
      <c r="AG3430" s="6" t="s">
        <v>10128</v>
      </c>
    </row>
    <row r="3431" spans="29:33" x14ac:dyDescent="0.25">
      <c r="AC3431">
        <v>3429</v>
      </c>
      <c r="AD3431" s="6" t="s">
        <v>10129</v>
      </c>
      <c r="AE3431" s="6" t="s">
        <v>51345</v>
      </c>
      <c r="AF3431" s="6" t="s">
        <v>52444</v>
      </c>
      <c r="AG3431" s="6" t="s">
        <v>10130</v>
      </c>
    </row>
    <row r="3432" spans="29:33" x14ac:dyDescent="0.25">
      <c r="AC3432">
        <v>3430</v>
      </c>
      <c r="AD3432" s="6" t="s">
        <v>10131</v>
      </c>
      <c r="AE3432" s="6" t="s">
        <v>51317</v>
      </c>
      <c r="AF3432" s="6" t="s">
        <v>90</v>
      </c>
      <c r="AG3432" s="6" t="s">
        <v>10132</v>
      </c>
    </row>
    <row r="3433" spans="29:33" x14ac:dyDescent="0.25">
      <c r="AC3433">
        <v>3431</v>
      </c>
      <c r="AD3433" s="6" t="s">
        <v>10133</v>
      </c>
      <c r="AE3433" s="6" t="s">
        <v>50390</v>
      </c>
      <c r="AF3433" s="6" t="s">
        <v>50413</v>
      </c>
      <c r="AG3433" s="6" t="s">
        <v>10134</v>
      </c>
    </row>
    <row r="3434" spans="29:33" x14ac:dyDescent="0.25">
      <c r="AC3434">
        <v>3432</v>
      </c>
      <c r="AD3434" s="6" t="s">
        <v>10135</v>
      </c>
      <c r="AE3434" s="6" t="s">
        <v>49675</v>
      </c>
      <c r="AF3434" s="6" t="s">
        <v>90</v>
      </c>
      <c r="AG3434" s="6" t="s">
        <v>10136</v>
      </c>
    </row>
    <row r="3435" spans="29:33" x14ac:dyDescent="0.25">
      <c r="AC3435">
        <v>3433</v>
      </c>
      <c r="AD3435" s="6" t="s">
        <v>10137</v>
      </c>
      <c r="AE3435" s="6" t="s">
        <v>51554</v>
      </c>
      <c r="AF3435" s="6" t="s">
        <v>90</v>
      </c>
      <c r="AG3435" s="6" t="s">
        <v>10138</v>
      </c>
    </row>
    <row r="3436" spans="29:33" x14ac:dyDescent="0.25">
      <c r="AC3436">
        <v>3434</v>
      </c>
      <c r="AD3436" s="6" t="s">
        <v>10139</v>
      </c>
      <c r="AE3436" s="6" t="s">
        <v>52021</v>
      </c>
      <c r="AF3436" s="6" t="s">
        <v>90</v>
      </c>
      <c r="AG3436" s="6" t="s">
        <v>10140</v>
      </c>
    </row>
    <row r="3437" spans="29:33" x14ac:dyDescent="0.25">
      <c r="AC3437">
        <v>3435</v>
      </c>
      <c r="AD3437" s="6" t="s">
        <v>10141</v>
      </c>
      <c r="AE3437" s="6" t="s">
        <v>50058</v>
      </c>
      <c r="AF3437" s="6" t="s">
        <v>50019</v>
      </c>
      <c r="AG3437" s="6" t="s">
        <v>10142</v>
      </c>
    </row>
    <row r="3438" spans="29:33" x14ac:dyDescent="0.25">
      <c r="AC3438">
        <v>3436</v>
      </c>
      <c r="AD3438" s="6" t="s">
        <v>10143</v>
      </c>
      <c r="AE3438" s="6" t="s">
        <v>50499</v>
      </c>
      <c r="AF3438" s="6" t="s">
        <v>90</v>
      </c>
      <c r="AG3438" s="6" t="s">
        <v>10144</v>
      </c>
    </row>
    <row r="3439" spans="29:33" x14ac:dyDescent="0.25">
      <c r="AC3439">
        <v>3437</v>
      </c>
      <c r="AD3439" s="6" t="s">
        <v>10145</v>
      </c>
      <c r="AE3439" s="6" t="s">
        <v>51285</v>
      </c>
      <c r="AF3439" s="6" t="s">
        <v>90</v>
      </c>
      <c r="AG3439" s="6" t="s">
        <v>10146</v>
      </c>
    </row>
    <row r="3440" spans="29:33" x14ac:dyDescent="0.25">
      <c r="AC3440">
        <v>3438</v>
      </c>
      <c r="AD3440" s="6" t="s">
        <v>10147</v>
      </c>
      <c r="AE3440" s="6" t="s">
        <v>49101</v>
      </c>
      <c r="AF3440" s="6" t="s">
        <v>90</v>
      </c>
      <c r="AG3440" s="6" t="s">
        <v>10148</v>
      </c>
    </row>
    <row r="3441" spans="29:33" x14ac:dyDescent="0.25">
      <c r="AC3441">
        <v>3439</v>
      </c>
      <c r="AD3441" s="6" t="s">
        <v>10149</v>
      </c>
      <c r="AE3441" s="6" t="s">
        <v>52243</v>
      </c>
      <c r="AF3441" s="6" t="s">
        <v>52383</v>
      </c>
      <c r="AG3441" s="6" t="s">
        <v>10150</v>
      </c>
    </row>
    <row r="3442" spans="29:33" x14ac:dyDescent="0.25">
      <c r="AC3442">
        <v>3440</v>
      </c>
      <c r="AD3442" s="6" t="s">
        <v>10151</v>
      </c>
      <c r="AE3442" s="6" t="s">
        <v>50473</v>
      </c>
      <c r="AF3442" s="6" t="s">
        <v>90</v>
      </c>
      <c r="AG3442" s="6" t="s">
        <v>10152</v>
      </c>
    </row>
    <row r="3443" spans="29:33" x14ac:dyDescent="0.25">
      <c r="AC3443">
        <v>3441</v>
      </c>
      <c r="AD3443" s="6" t="s">
        <v>10153</v>
      </c>
      <c r="AE3443" s="6" t="s">
        <v>49685</v>
      </c>
      <c r="AF3443" s="6" t="s">
        <v>49689</v>
      </c>
      <c r="AG3443" s="6" t="s">
        <v>10154</v>
      </c>
    </row>
    <row r="3444" spans="29:33" x14ac:dyDescent="0.25">
      <c r="AC3444">
        <v>3442</v>
      </c>
      <c r="AD3444" s="6" t="s">
        <v>10155</v>
      </c>
      <c r="AE3444" s="6" t="s">
        <v>48693</v>
      </c>
      <c r="AF3444" s="6" t="s">
        <v>48609</v>
      </c>
      <c r="AG3444" s="6" t="s">
        <v>10156</v>
      </c>
    </row>
    <row r="3445" spans="29:33" x14ac:dyDescent="0.25">
      <c r="AC3445">
        <v>3443</v>
      </c>
      <c r="AD3445" s="6" t="s">
        <v>10157</v>
      </c>
      <c r="AE3445" s="6" t="s">
        <v>52363</v>
      </c>
      <c r="AF3445" s="6" t="s">
        <v>52360</v>
      </c>
      <c r="AG3445" s="6" t="s">
        <v>10158</v>
      </c>
    </row>
    <row r="3446" spans="29:33" x14ac:dyDescent="0.25">
      <c r="AC3446">
        <v>3444</v>
      </c>
      <c r="AD3446" s="6" t="s">
        <v>10159</v>
      </c>
      <c r="AE3446" s="6" t="s">
        <v>52419</v>
      </c>
      <c r="AF3446" s="6" t="s">
        <v>90</v>
      </c>
      <c r="AG3446" s="6" t="s">
        <v>10160</v>
      </c>
    </row>
    <row r="3447" spans="29:33" x14ac:dyDescent="0.25">
      <c r="AC3447">
        <v>3445</v>
      </c>
      <c r="AD3447" s="6" t="s">
        <v>10161</v>
      </c>
      <c r="AE3447" s="6" t="s">
        <v>51439</v>
      </c>
      <c r="AF3447" s="6" t="s">
        <v>90</v>
      </c>
      <c r="AG3447" s="6" t="s">
        <v>10162</v>
      </c>
    </row>
    <row r="3448" spans="29:33" x14ac:dyDescent="0.25">
      <c r="AC3448">
        <v>3446</v>
      </c>
      <c r="AD3448" s="6" t="s">
        <v>10163</v>
      </c>
      <c r="AE3448" s="6" t="s">
        <v>51990</v>
      </c>
      <c r="AF3448" s="6" t="s">
        <v>90</v>
      </c>
      <c r="AG3448" s="6" t="s">
        <v>10164</v>
      </c>
    </row>
    <row r="3449" spans="29:33" x14ac:dyDescent="0.25">
      <c r="AC3449">
        <v>3447</v>
      </c>
      <c r="AD3449" s="6" t="s">
        <v>10165</v>
      </c>
      <c r="AE3449" s="6" t="s">
        <v>52017</v>
      </c>
      <c r="AF3449" s="6" t="s">
        <v>90</v>
      </c>
      <c r="AG3449" s="6" t="s">
        <v>10166</v>
      </c>
    </row>
    <row r="3450" spans="29:33" x14ac:dyDescent="0.25">
      <c r="AC3450">
        <v>3448</v>
      </c>
      <c r="AD3450" s="6" t="s">
        <v>10167</v>
      </c>
      <c r="AE3450" s="6" t="s">
        <v>49856</v>
      </c>
      <c r="AF3450" s="6" t="s">
        <v>90</v>
      </c>
      <c r="AG3450" s="6" t="s">
        <v>10168</v>
      </c>
    </row>
    <row r="3451" spans="29:33" x14ac:dyDescent="0.25">
      <c r="AC3451">
        <v>3449</v>
      </c>
      <c r="AD3451" s="6" t="s">
        <v>10169</v>
      </c>
      <c r="AE3451" s="6" t="s">
        <v>49784</v>
      </c>
      <c r="AF3451" s="6" t="s">
        <v>90</v>
      </c>
      <c r="AG3451" s="6" t="s">
        <v>10170</v>
      </c>
    </row>
    <row r="3452" spans="29:33" x14ac:dyDescent="0.25">
      <c r="AC3452">
        <v>3450</v>
      </c>
      <c r="AD3452" s="6" t="s">
        <v>10171</v>
      </c>
      <c r="AE3452" s="6" t="s">
        <v>52461</v>
      </c>
      <c r="AF3452" s="6" t="s">
        <v>50410</v>
      </c>
      <c r="AG3452" s="6" t="s">
        <v>10172</v>
      </c>
    </row>
    <row r="3453" spans="29:33" x14ac:dyDescent="0.25">
      <c r="AC3453">
        <v>3451</v>
      </c>
      <c r="AD3453" s="6" t="s">
        <v>10173</v>
      </c>
      <c r="AE3453" s="6" t="s">
        <v>49883</v>
      </c>
      <c r="AF3453" s="6" t="s">
        <v>49879</v>
      </c>
      <c r="AG3453" s="6" t="s">
        <v>10174</v>
      </c>
    </row>
    <row r="3454" spans="29:33" x14ac:dyDescent="0.25">
      <c r="AC3454">
        <v>3452</v>
      </c>
      <c r="AD3454" s="6" t="s">
        <v>10175</v>
      </c>
      <c r="AE3454" s="6" t="s">
        <v>49994</v>
      </c>
      <c r="AF3454" s="6" t="s">
        <v>49879</v>
      </c>
      <c r="AG3454" s="6" t="s">
        <v>10176</v>
      </c>
    </row>
    <row r="3455" spans="29:33" x14ac:dyDescent="0.25">
      <c r="AC3455">
        <v>3453</v>
      </c>
      <c r="AD3455" s="6" t="s">
        <v>10177</v>
      </c>
      <c r="AE3455" s="6" t="s">
        <v>50806</v>
      </c>
      <c r="AF3455" s="6" t="s">
        <v>90</v>
      </c>
      <c r="AG3455" s="6" t="s">
        <v>10178</v>
      </c>
    </row>
    <row r="3456" spans="29:33" x14ac:dyDescent="0.25">
      <c r="AC3456">
        <v>3454</v>
      </c>
      <c r="AD3456" s="6" t="s">
        <v>10179</v>
      </c>
      <c r="AE3456" s="6" t="s">
        <v>51017</v>
      </c>
      <c r="AF3456" s="6" t="s">
        <v>90</v>
      </c>
      <c r="AG3456" s="6" t="s">
        <v>10180</v>
      </c>
    </row>
    <row r="3457" spans="29:33" x14ac:dyDescent="0.25">
      <c r="AC3457">
        <v>3455</v>
      </c>
      <c r="AD3457" s="6" t="s">
        <v>10181</v>
      </c>
      <c r="AE3457" s="6" t="s">
        <v>50444</v>
      </c>
      <c r="AF3457" s="6" t="s">
        <v>51566</v>
      </c>
      <c r="AG3457" s="6" t="s">
        <v>10182</v>
      </c>
    </row>
    <row r="3458" spans="29:33" x14ac:dyDescent="0.25">
      <c r="AC3458">
        <v>3456</v>
      </c>
      <c r="AD3458" s="6" t="s">
        <v>10183</v>
      </c>
      <c r="AE3458" s="6" t="s">
        <v>52050</v>
      </c>
      <c r="AF3458" s="6" t="s">
        <v>52046</v>
      </c>
      <c r="AG3458" s="6" t="s">
        <v>10184</v>
      </c>
    </row>
    <row r="3459" spans="29:33" x14ac:dyDescent="0.25">
      <c r="AC3459">
        <v>3457</v>
      </c>
      <c r="AD3459" s="6" t="s">
        <v>10185</v>
      </c>
      <c r="AE3459" s="6" t="s">
        <v>49195</v>
      </c>
      <c r="AF3459" s="6" t="s">
        <v>48742</v>
      </c>
      <c r="AG3459" s="6" t="s">
        <v>10186</v>
      </c>
    </row>
    <row r="3460" spans="29:33" x14ac:dyDescent="0.25">
      <c r="AC3460">
        <v>3458</v>
      </c>
      <c r="AD3460" s="6" t="s">
        <v>10187</v>
      </c>
      <c r="AE3460" s="6" t="s">
        <v>48659</v>
      </c>
      <c r="AF3460" s="6" t="s">
        <v>49577</v>
      </c>
      <c r="AG3460" s="6" t="s">
        <v>10188</v>
      </c>
    </row>
    <row r="3461" spans="29:33" x14ac:dyDescent="0.25">
      <c r="AC3461">
        <v>3459</v>
      </c>
      <c r="AD3461" s="6" t="s">
        <v>10189</v>
      </c>
      <c r="AE3461" s="6" t="s">
        <v>50473</v>
      </c>
      <c r="AF3461" s="6" t="s">
        <v>90</v>
      </c>
      <c r="AG3461" s="6" t="s">
        <v>10190</v>
      </c>
    </row>
    <row r="3462" spans="29:33" x14ac:dyDescent="0.25">
      <c r="AC3462">
        <v>3460</v>
      </c>
      <c r="AD3462" s="6" t="s">
        <v>10191</v>
      </c>
      <c r="AE3462" s="6" t="s">
        <v>50431</v>
      </c>
      <c r="AF3462" s="6" t="s">
        <v>50813</v>
      </c>
      <c r="AG3462" s="6" t="s">
        <v>10192</v>
      </c>
    </row>
    <row r="3463" spans="29:33" x14ac:dyDescent="0.25">
      <c r="AC3463">
        <v>3461</v>
      </c>
      <c r="AD3463" s="6" t="s">
        <v>10193</v>
      </c>
      <c r="AE3463" s="6" t="s">
        <v>49406</v>
      </c>
      <c r="AF3463" s="6" t="s">
        <v>49838</v>
      </c>
      <c r="AG3463" s="6" t="s">
        <v>10194</v>
      </c>
    </row>
    <row r="3464" spans="29:33" x14ac:dyDescent="0.25">
      <c r="AC3464">
        <v>3462</v>
      </c>
      <c r="AD3464" s="6" t="s">
        <v>10195</v>
      </c>
      <c r="AE3464" s="6" t="s">
        <v>49721</v>
      </c>
      <c r="AF3464" s="6" t="s">
        <v>90</v>
      </c>
      <c r="AG3464" s="6" t="s">
        <v>10196</v>
      </c>
    </row>
    <row r="3465" spans="29:33" x14ac:dyDescent="0.25">
      <c r="AC3465">
        <v>3463</v>
      </c>
      <c r="AD3465" s="6" t="s">
        <v>10197</v>
      </c>
      <c r="AE3465" s="6" t="s">
        <v>50337</v>
      </c>
      <c r="AF3465" s="6" t="s">
        <v>49685</v>
      </c>
      <c r="AG3465" s="6" t="s">
        <v>10198</v>
      </c>
    </row>
    <row r="3466" spans="29:33" x14ac:dyDescent="0.25">
      <c r="AC3466">
        <v>3464</v>
      </c>
      <c r="AD3466" s="6" t="s">
        <v>10199</v>
      </c>
      <c r="AE3466" s="6" t="s">
        <v>51597</v>
      </c>
      <c r="AF3466" s="6" t="s">
        <v>90</v>
      </c>
      <c r="AG3466" s="6" t="s">
        <v>10200</v>
      </c>
    </row>
    <row r="3467" spans="29:33" x14ac:dyDescent="0.25">
      <c r="AC3467">
        <v>3465</v>
      </c>
      <c r="AD3467" s="6" t="s">
        <v>10201</v>
      </c>
      <c r="AE3467" s="6" t="s">
        <v>48920</v>
      </c>
      <c r="AF3467" s="6" t="s">
        <v>50064</v>
      </c>
      <c r="AG3467" s="6" t="s">
        <v>10202</v>
      </c>
    </row>
    <row r="3468" spans="29:33" x14ac:dyDescent="0.25">
      <c r="AC3468">
        <v>3466</v>
      </c>
      <c r="AD3468" s="6" t="s">
        <v>10203</v>
      </c>
      <c r="AE3468" s="6" t="s">
        <v>52240</v>
      </c>
      <c r="AF3468" s="6" t="s">
        <v>90</v>
      </c>
      <c r="AG3468" s="6" t="s">
        <v>10204</v>
      </c>
    </row>
    <row r="3469" spans="29:33" x14ac:dyDescent="0.25">
      <c r="AC3469">
        <v>3467</v>
      </c>
      <c r="AD3469" s="6" t="s">
        <v>10205</v>
      </c>
      <c r="AE3469" s="6" t="s">
        <v>48806</v>
      </c>
      <c r="AF3469" s="6" t="s">
        <v>49381</v>
      </c>
      <c r="AG3469" s="6" t="s">
        <v>10206</v>
      </c>
    </row>
    <row r="3470" spans="29:33" x14ac:dyDescent="0.25">
      <c r="AC3470">
        <v>3468</v>
      </c>
      <c r="AD3470" s="6" t="s">
        <v>10207</v>
      </c>
      <c r="AE3470" s="6" t="s">
        <v>51285</v>
      </c>
      <c r="AF3470" s="6" t="s">
        <v>90</v>
      </c>
      <c r="AG3470" s="6" t="s">
        <v>10208</v>
      </c>
    </row>
    <row r="3471" spans="29:33" x14ac:dyDescent="0.25">
      <c r="AC3471">
        <v>3469</v>
      </c>
      <c r="AD3471" s="6" t="s">
        <v>10209</v>
      </c>
      <c r="AE3471" s="6" t="s">
        <v>51059</v>
      </c>
      <c r="AF3471" s="6" t="s">
        <v>90</v>
      </c>
      <c r="AG3471" s="6" t="s">
        <v>10210</v>
      </c>
    </row>
    <row r="3472" spans="29:33" x14ac:dyDescent="0.25">
      <c r="AC3472">
        <v>3470</v>
      </c>
      <c r="AD3472" s="6" t="s">
        <v>10211</v>
      </c>
      <c r="AE3472" s="6" t="s">
        <v>48900</v>
      </c>
      <c r="AF3472" s="6" t="s">
        <v>48896</v>
      </c>
      <c r="AG3472" s="6" t="s">
        <v>10212</v>
      </c>
    </row>
    <row r="3473" spans="29:33" x14ac:dyDescent="0.25">
      <c r="AC3473">
        <v>3471</v>
      </c>
      <c r="AD3473" s="6" t="s">
        <v>10213</v>
      </c>
      <c r="AE3473" s="6" t="s">
        <v>52557</v>
      </c>
      <c r="AF3473" s="6" t="s">
        <v>52011</v>
      </c>
      <c r="AG3473" s="6" t="s">
        <v>10214</v>
      </c>
    </row>
    <row r="3474" spans="29:33" x14ac:dyDescent="0.25">
      <c r="AC3474">
        <v>3472</v>
      </c>
      <c r="AD3474" s="6" t="s">
        <v>10215</v>
      </c>
      <c r="AE3474" s="6" t="s">
        <v>52419</v>
      </c>
      <c r="AF3474" s="6" t="s">
        <v>90</v>
      </c>
      <c r="AG3474" s="6" t="s">
        <v>10216</v>
      </c>
    </row>
    <row r="3475" spans="29:33" x14ac:dyDescent="0.25">
      <c r="AC3475">
        <v>3473</v>
      </c>
      <c r="AD3475" s="6" t="s">
        <v>10217</v>
      </c>
      <c r="AE3475" s="6" t="s">
        <v>49891</v>
      </c>
      <c r="AF3475" s="6" t="s">
        <v>90</v>
      </c>
      <c r="AG3475" s="6" t="s">
        <v>10218</v>
      </c>
    </row>
    <row r="3476" spans="29:33" x14ac:dyDescent="0.25">
      <c r="AC3476">
        <v>3474</v>
      </c>
      <c r="AD3476" s="6" t="s">
        <v>10219</v>
      </c>
      <c r="AE3476" s="6" t="s">
        <v>50289</v>
      </c>
      <c r="AF3476" s="6" t="s">
        <v>51457</v>
      </c>
      <c r="AG3476" s="6" t="s">
        <v>10220</v>
      </c>
    </row>
    <row r="3477" spans="29:33" x14ac:dyDescent="0.25">
      <c r="AC3477">
        <v>3475</v>
      </c>
      <c r="AD3477" s="6" t="s">
        <v>10221</v>
      </c>
      <c r="AE3477" s="6" t="s">
        <v>50751</v>
      </c>
      <c r="AF3477" s="6" t="s">
        <v>52157</v>
      </c>
      <c r="AG3477" s="6" t="s">
        <v>10222</v>
      </c>
    </row>
    <row r="3478" spans="29:33" x14ac:dyDescent="0.25">
      <c r="AC3478">
        <v>3476</v>
      </c>
      <c r="AD3478" s="6" t="s">
        <v>10223</v>
      </c>
      <c r="AE3478" s="6" t="s">
        <v>48963</v>
      </c>
      <c r="AF3478" s="6" t="s">
        <v>90</v>
      </c>
      <c r="AG3478" s="6" t="s">
        <v>10224</v>
      </c>
    </row>
    <row r="3479" spans="29:33" x14ac:dyDescent="0.25">
      <c r="AC3479">
        <v>3477</v>
      </c>
      <c r="AD3479" s="6" t="s">
        <v>10225</v>
      </c>
      <c r="AE3479" s="6" t="s">
        <v>49018</v>
      </c>
      <c r="AF3479" s="6" t="s">
        <v>90</v>
      </c>
      <c r="AG3479" s="6" t="s">
        <v>10226</v>
      </c>
    </row>
    <row r="3480" spans="29:33" x14ac:dyDescent="0.25">
      <c r="AC3480">
        <v>3478</v>
      </c>
      <c r="AD3480" s="6" t="s">
        <v>10227</v>
      </c>
      <c r="AE3480" s="6" t="s">
        <v>51928</v>
      </c>
      <c r="AF3480" s="6" t="s">
        <v>90</v>
      </c>
      <c r="AG3480" s="6" t="s">
        <v>10228</v>
      </c>
    </row>
    <row r="3481" spans="29:33" x14ac:dyDescent="0.25">
      <c r="AC3481">
        <v>3479</v>
      </c>
      <c r="AD3481" s="6" t="s">
        <v>10229</v>
      </c>
      <c r="AE3481" s="6" t="s">
        <v>52515</v>
      </c>
      <c r="AF3481" s="6" t="s">
        <v>52515</v>
      </c>
      <c r="AG3481" s="6" t="s">
        <v>10230</v>
      </c>
    </row>
    <row r="3482" spans="29:33" x14ac:dyDescent="0.25">
      <c r="AC3482">
        <v>3480</v>
      </c>
      <c r="AD3482" s="6" t="s">
        <v>10231</v>
      </c>
      <c r="AE3482" s="6" t="s">
        <v>51877</v>
      </c>
      <c r="AF3482" s="6" t="s">
        <v>90</v>
      </c>
      <c r="AG3482" s="6" t="s">
        <v>10232</v>
      </c>
    </row>
    <row r="3483" spans="29:33" x14ac:dyDescent="0.25">
      <c r="AC3483">
        <v>3481</v>
      </c>
      <c r="AD3483" s="6" t="s">
        <v>10233</v>
      </c>
      <c r="AE3483" s="6" t="s">
        <v>52161</v>
      </c>
      <c r="AF3483" s="6" t="s">
        <v>90</v>
      </c>
      <c r="AG3483" s="6" t="s">
        <v>10234</v>
      </c>
    </row>
    <row r="3484" spans="29:33" x14ac:dyDescent="0.25">
      <c r="AC3484">
        <v>3482</v>
      </c>
      <c r="AD3484" s="6" t="s">
        <v>10235</v>
      </c>
      <c r="AE3484" s="6" t="s">
        <v>49118</v>
      </c>
      <c r="AF3484" s="6" t="s">
        <v>90</v>
      </c>
      <c r="AG3484" s="6" t="s">
        <v>10236</v>
      </c>
    </row>
    <row r="3485" spans="29:33" x14ac:dyDescent="0.25">
      <c r="AC3485">
        <v>3483</v>
      </c>
      <c r="AD3485" s="6" t="s">
        <v>10237</v>
      </c>
      <c r="AE3485" s="6" t="s">
        <v>49953</v>
      </c>
      <c r="AF3485" s="6" t="s">
        <v>49595</v>
      </c>
      <c r="AG3485" s="6" t="s">
        <v>10238</v>
      </c>
    </row>
    <row r="3486" spans="29:33" x14ac:dyDescent="0.25">
      <c r="AC3486">
        <v>3484</v>
      </c>
      <c r="AD3486" s="6" t="s">
        <v>10239</v>
      </c>
      <c r="AE3486" s="6" t="s">
        <v>49293</v>
      </c>
      <c r="AF3486" s="6" t="s">
        <v>49289</v>
      </c>
      <c r="AG3486" s="6" t="s">
        <v>10240</v>
      </c>
    </row>
    <row r="3487" spans="29:33" x14ac:dyDescent="0.25">
      <c r="AC3487">
        <v>3485</v>
      </c>
      <c r="AD3487" s="6" t="s">
        <v>10241</v>
      </c>
      <c r="AE3487" s="6" t="s">
        <v>49164</v>
      </c>
      <c r="AF3487" s="6" t="s">
        <v>49168</v>
      </c>
      <c r="AG3487" s="6" t="s">
        <v>10242</v>
      </c>
    </row>
    <row r="3488" spans="29:33" x14ac:dyDescent="0.25">
      <c r="AC3488">
        <v>3486</v>
      </c>
      <c r="AD3488" s="6" t="s">
        <v>10243</v>
      </c>
      <c r="AE3488" s="6" t="s">
        <v>50357</v>
      </c>
      <c r="AF3488" s="6" t="s">
        <v>90</v>
      </c>
      <c r="AG3488" s="6" t="s">
        <v>10244</v>
      </c>
    </row>
    <row r="3489" spans="29:33" x14ac:dyDescent="0.25">
      <c r="AC3489">
        <v>3487</v>
      </c>
      <c r="AD3489" s="6" t="s">
        <v>10245</v>
      </c>
      <c r="AE3489" s="6" t="s">
        <v>50321</v>
      </c>
      <c r="AF3489" s="6" t="s">
        <v>90</v>
      </c>
      <c r="AG3489" s="6" t="s">
        <v>10246</v>
      </c>
    </row>
    <row r="3490" spans="29:33" x14ac:dyDescent="0.25">
      <c r="AC3490">
        <v>3488</v>
      </c>
      <c r="AD3490" s="6" t="s">
        <v>10247</v>
      </c>
      <c r="AE3490" s="6" t="s">
        <v>49160</v>
      </c>
      <c r="AF3490" s="6" t="s">
        <v>49200</v>
      </c>
      <c r="AG3490" s="6" t="s">
        <v>10248</v>
      </c>
    </row>
    <row r="3491" spans="29:33" x14ac:dyDescent="0.25">
      <c r="AC3491">
        <v>3489</v>
      </c>
      <c r="AD3491" s="6" t="s">
        <v>10249</v>
      </c>
      <c r="AE3491" s="6" t="s">
        <v>50470</v>
      </c>
      <c r="AF3491" s="6" t="s">
        <v>50543</v>
      </c>
      <c r="AG3491" s="6" t="s">
        <v>10250</v>
      </c>
    </row>
    <row r="3492" spans="29:33" x14ac:dyDescent="0.25">
      <c r="AC3492">
        <v>3490</v>
      </c>
      <c r="AD3492" s="6" t="s">
        <v>10251</v>
      </c>
      <c r="AE3492" s="6" t="s">
        <v>50417</v>
      </c>
      <c r="AF3492" s="6" t="s">
        <v>50390</v>
      </c>
      <c r="AG3492" s="6" t="s">
        <v>10252</v>
      </c>
    </row>
    <row r="3493" spans="29:33" x14ac:dyDescent="0.25">
      <c r="AC3493">
        <v>3491</v>
      </c>
      <c r="AD3493" s="6" t="s">
        <v>10253</v>
      </c>
      <c r="AE3493" s="6" t="s">
        <v>51169</v>
      </c>
      <c r="AF3493" s="6" t="s">
        <v>51169</v>
      </c>
      <c r="AG3493" s="6" t="s">
        <v>10254</v>
      </c>
    </row>
    <row r="3494" spans="29:33" x14ac:dyDescent="0.25">
      <c r="AC3494">
        <v>3492</v>
      </c>
      <c r="AD3494" s="6" t="s">
        <v>10255</v>
      </c>
      <c r="AE3494" s="6" t="s">
        <v>49747</v>
      </c>
      <c r="AF3494" s="6" t="s">
        <v>90</v>
      </c>
      <c r="AG3494" s="6" t="s">
        <v>10256</v>
      </c>
    </row>
    <row r="3495" spans="29:33" x14ac:dyDescent="0.25">
      <c r="AC3495">
        <v>3493</v>
      </c>
      <c r="AD3495" s="6" t="s">
        <v>10257</v>
      </c>
      <c r="AE3495" s="6" t="s">
        <v>49398</v>
      </c>
      <c r="AF3495" s="6" t="s">
        <v>49818</v>
      </c>
      <c r="AG3495" s="6" t="s">
        <v>10258</v>
      </c>
    </row>
    <row r="3496" spans="29:33" x14ac:dyDescent="0.25">
      <c r="AC3496">
        <v>3494</v>
      </c>
      <c r="AD3496" s="6" t="s">
        <v>10259</v>
      </c>
      <c r="AE3496" s="6" t="s">
        <v>49479</v>
      </c>
      <c r="AF3496" s="6" t="s">
        <v>49097</v>
      </c>
      <c r="AG3496" s="6" t="s">
        <v>10260</v>
      </c>
    </row>
    <row r="3497" spans="29:33" x14ac:dyDescent="0.25">
      <c r="AC3497">
        <v>3495</v>
      </c>
      <c r="AD3497" s="6" t="s">
        <v>10261</v>
      </c>
      <c r="AE3497" s="6" t="s">
        <v>49569</v>
      </c>
      <c r="AF3497" s="6" t="s">
        <v>49247</v>
      </c>
      <c r="AG3497" s="6" t="s">
        <v>10262</v>
      </c>
    </row>
    <row r="3498" spans="29:33" x14ac:dyDescent="0.25">
      <c r="AC3498">
        <v>3496</v>
      </c>
      <c r="AD3498" s="6" t="s">
        <v>10263</v>
      </c>
      <c r="AE3498" s="6" t="s">
        <v>50625</v>
      </c>
      <c r="AF3498" s="6" t="s">
        <v>50743</v>
      </c>
      <c r="AG3498" s="6" t="s">
        <v>10264</v>
      </c>
    </row>
    <row r="3499" spans="29:33" x14ac:dyDescent="0.25">
      <c r="AC3499">
        <v>3497</v>
      </c>
      <c r="AD3499" s="6" t="s">
        <v>10265</v>
      </c>
      <c r="AE3499" s="6" t="s">
        <v>48806</v>
      </c>
      <c r="AF3499" s="6" t="s">
        <v>90</v>
      </c>
      <c r="AG3499" s="6" t="s">
        <v>10266</v>
      </c>
    </row>
    <row r="3500" spans="29:33" x14ac:dyDescent="0.25">
      <c r="AC3500">
        <v>3498</v>
      </c>
      <c r="AD3500" s="6" t="s">
        <v>10267</v>
      </c>
      <c r="AE3500" s="6" t="s">
        <v>48938</v>
      </c>
      <c r="AF3500" s="6" t="s">
        <v>49061</v>
      </c>
      <c r="AG3500" s="6" t="s">
        <v>10268</v>
      </c>
    </row>
    <row r="3501" spans="29:33" x14ac:dyDescent="0.25">
      <c r="AC3501">
        <v>3499</v>
      </c>
      <c r="AD3501" s="6" t="s">
        <v>10269</v>
      </c>
      <c r="AE3501" s="6" t="s">
        <v>50357</v>
      </c>
      <c r="AF3501" s="6" t="s">
        <v>50351</v>
      </c>
      <c r="AG3501" s="6" t="s">
        <v>10270</v>
      </c>
    </row>
    <row r="3502" spans="29:33" x14ac:dyDescent="0.25">
      <c r="AC3502">
        <v>3500</v>
      </c>
      <c r="AD3502" s="6" t="s">
        <v>10271</v>
      </c>
      <c r="AE3502" s="6" t="s">
        <v>50093</v>
      </c>
      <c r="AF3502" s="6" t="s">
        <v>90</v>
      </c>
      <c r="AG3502" s="6" t="s">
        <v>10272</v>
      </c>
    </row>
    <row r="3503" spans="29:33" x14ac:dyDescent="0.25">
      <c r="AC3503">
        <v>3501</v>
      </c>
      <c r="AD3503" s="6" t="s">
        <v>10273</v>
      </c>
      <c r="AE3503" s="6" t="s">
        <v>51562</v>
      </c>
      <c r="AF3503" s="6" t="s">
        <v>90</v>
      </c>
      <c r="AG3503" s="6" t="s">
        <v>10274</v>
      </c>
    </row>
    <row r="3504" spans="29:33" x14ac:dyDescent="0.25">
      <c r="AC3504">
        <v>3502</v>
      </c>
      <c r="AD3504" s="6" t="s">
        <v>10275</v>
      </c>
      <c r="AE3504" s="6" t="s">
        <v>50974</v>
      </c>
      <c r="AF3504" s="6" t="s">
        <v>90</v>
      </c>
      <c r="AG3504" s="6" t="s">
        <v>10276</v>
      </c>
    </row>
    <row r="3505" spans="29:33" x14ac:dyDescent="0.25">
      <c r="AC3505">
        <v>3503</v>
      </c>
      <c r="AD3505" s="6" t="s">
        <v>10277</v>
      </c>
      <c r="AE3505" s="6" t="s">
        <v>48963</v>
      </c>
      <c r="AF3505" s="6" t="s">
        <v>52482</v>
      </c>
      <c r="AG3505" s="6" t="s">
        <v>10278</v>
      </c>
    </row>
    <row r="3506" spans="29:33" x14ac:dyDescent="0.25">
      <c r="AC3506">
        <v>3504</v>
      </c>
      <c r="AD3506" s="6" t="s">
        <v>10279</v>
      </c>
      <c r="AE3506" s="6" t="s">
        <v>51244</v>
      </c>
      <c r="AF3506" s="6" t="s">
        <v>90</v>
      </c>
      <c r="AG3506" s="6" t="s">
        <v>10280</v>
      </c>
    </row>
    <row r="3507" spans="29:33" x14ac:dyDescent="0.25">
      <c r="AC3507">
        <v>3505</v>
      </c>
      <c r="AD3507" s="6" t="s">
        <v>10281</v>
      </c>
      <c r="AE3507" s="6" t="s">
        <v>49160</v>
      </c>
      <c r="AF3507" s="6" t="s">
        <v>49247</v>
      </c>
      <c r="AG3507" s="6" t="s">
        <v>10282</v>
      </c>
    </row>
    <row r="3508" spans="29:33" x14ac:dyDescent="0.25">
      <c r="AC3508">
        <v>3506</v>
      </c>
      <c r="AD3508" s="6" t="s">
        <v>10283</v>
      </c>
      <c r="AE3508" s="6" t="s">
        <v>52519</v>
      </c>
      <c r="AF3508" s="6" t="s">
        <v>90</v>
      </c>
      <c r="AG3508" s="6" t="s">
        <v>10284</v>
      </c>
    </row>
    <row r="3509" spans="29:33" x14ac:dyDescent="0.25">
      <c r="AC3509">
        <v>3507</v>
      </c>
      <c r="AD3509" s="6" t="s">
        <v>10285</v>
      </c>
      <c r="AE3509" s="6" t="s">
        <v>49526</v>
      </c>
      <c r="AF3509" s="6" t="s">
        <v>49284</v>
      </c>
      <c r="AG3509" s="6" t="s">
        <v>10286</v>
      </c>
    </row>
    <row r="3510" spans="29:33" x14ac:dyDescent="0.25">
      <c r="AC3510">
        <v>3508</v>
      </c>
      <c r="AD3510" s="6" t="s">
        <v>10287</v>
      </c>
      <c r="AE3510" s="6" t="s">
        <v>48663</v>
      </c>
      <c r="AF3510" s="6" t="s">
        <v>52155</v>
      </c>
      <c r="AG3510" s="6" t="s">
        <v>10288</v>
      </c>
    </row>
    <row r="3511" spans="29:33" x14ac:dyDescent="0.25">
      <c r="AC3511">
        <v>3509</v>
      </c>
      <c r="AD3511" s="6" t="s">
        <v>10289</v>
      </c>
      <c r="AE3511" s="6" t="s">
        <v>48963</v>
      </c>
      <c r="AF3511" s="6" t="s">
        <v>48966</v>
      </c>
      <c r="AG3511" s="6" t="s">
        <v>10290</v>
      </c>
    </row>
    <row r="3512" spans="29:33" x14ac:dyDescent="0.25">
      <c r="AC3512">
        <v>3510</v>
      </c>
      <c r="AD3512" s="6" t="s">
        <v>10291</v>
      </c>
      <c r="AE3512" s="6" t="s">
        <v>50420</v>
      </c>
      <c r="AF3512" s="6" t="s">
        <v>90</v>
      </c>
      <c r="AG3512" s="6" t="s">
        <v>10292</v>
      </c>
    </row>
    <row r="3513" spans="29:33" x14ac:dyDescent="0.25">
      <c r="AC3513">
        <v>3511</v>
      </c>
      <c r="AD3513" s="6" t="s">
        <v>10293</v>
      </c>
      <c r="AE3513" s="6" t="s">
        <v>50152</v>
      </c>
      <c r="AF3513" s="6" t="s">
        <v>49879</v>
      </c>
      <c r="AG3513" s="6" t="s">
        <v>10294</v>
      </c>
    </row>
    <row r="3514" spans="29:33" x14ac:dyDescent="0.25">
      <c r="AC3514">
        <v>3512</v>
      </c>
      <c r="AD3514" s="6" t="s">
        <v>10295</v>
      </c>
      <c r="AE3514" s="6" t="s">
        <v>51952</v>
      </c>
      <c r="AF3514" s="6" t="s">
        <v>51884</v>
      </c>
      <c r="AG3514" s="6" t="s">
        <v>10296</v>
      </c>
    </row>
    <row r="3515" spans="29:33" x14ac:dyDescent="0.25">
      <c r="AC3515">
        <v>3513</v>
      </c>
      <c r="AD3515" s="6" t="s">
        <v>10297</v>
      </c>
      <c r="AE3515" s="6" t="s">
        <v>51597</v>
      </c>
      <c r="AF3515" s="6" t="s">
        <v>90</v>
      </c>
      <c r="AG3515" s="6" t="s">
        <v>10298</v>
      </c>
    </row>
    <row r="3516" spans="29:33" x14ac:dyDescent="0.25">
      <c r="AC3516">
        <v>3514</v>
      </c>
      <c r="AD3516" s="6" t="s">
        <v>10299</v>
      </c>
      <c r="AE3516" s="6" t="s">
        <v>51685</v>
      </c>
      <c r="AF3516" s="6" t="s">
        <v>90</v>
      </c>
      <c r="AG3516" s="6" t="s">
        <v>10300</v>
      </c>
    </row>
    <row r="3517" spans="29:33" x14ac:dyDescent="0.25">
      <c r="AC3517">
        <v>3515</v>
      </c>
      <c r="AD3517" s="6" t="s">
        <v>10301</v>
      </c>
      <c r="AE3517" s="6" t="s">
        <v>49958</v>
      </c>
      <c r="AF3517" s="6" t="s">
        <v>90</v>
      </c>
      <c r="AG3517" s="6" t="s">
        <v>10302</v>
      </c>
    </row>
    <row r="3518" spans="29:33" x14ac:dyDescent="0.25">
      <c r="AC3518">
        <v>3516</v>
      </c>
      <c r="AD3518" s="6" t="s">
        <v>10303</v>
      </c>
      <c r="AE3518" s="6" t="s">
        <v>51213</v>
      </c>
      <c r="AF3518" s="6" t="s">
        <v>90</v>
      </c>
      <c r="AG3518" s="6" t="s">
        <v>10304</v>
      </c>
    </row>
    <row r="3519" spans="29:33" x14ac:dyDescent="0.25">
      <c r="AC3519">
        <v>3517</v>
      </c>
      <c r="AD3519" s="6" t="s">
        <v>10305</v>
      </c>
      <c r="AE3519" s="6" t="s">
        <v>52453</v>
      </c>
      <c r="AF3519" s="6" t="s">
        <v>49448</v>
      </c>
      <c r="AG3519" s="6" t="s">
        <v>10306</v>
      </c>
    </row>
    <row r="3520" spans="29:33" x14ac:dyDescent="0.25">
      <c r="AC3520">
        <v>3518</v>
      </c>
      <c r="AD3520" s="6" t="s">
        <v>10307</v>
      </c>
      <c r="AE3520" s="6" t="s">
        <v>52455</v>
      </c>
      <c r="AF3520" s="6" t="s">
        <v>49717</v>
      </c>
      <c r="AG3520" s="6" t="s">
        <v>10308</v>
      </c>
    </row>
    <row r="3521" spans="29:33" x14ac:dyDescent="0.25">
      <c r="AC3521">
        <v>3519</v>
      </c>
      <c r="AD3521" s="6" t="s">
        <v>10309</v>
      </c>
      <c r="AE3521" s="6" t="s">
        <v>51552</v>
      </c>
      <c r="AF3521" s="6" t="s">
        <v>90</v>
      </c>
      <c r="AG3521" s="6" t="s">
        <v>10310</v>
      </c>
    </row>
    <row r="3522" spans="29:33" x14ac:dyDescent="0.25">
      <c r="AC3522">
        <v>3520</v>
      </c>
      <c r="AD3522" s="6" t="s">
        <v>10311</v>
      </c>
      <c r="AE3522" s="6" t="s">
        <v>52462</v>
      </c>
      <c r="AF3522" s="6" t="s">
        <v>90</v>
      </c>
      <c r="AG3522" s="6" t="s">
        <v>10312</v>
      </c>
    </row>
    <row r="3523" spans="29:33" x14ac:dyDescent="0.25">
      <c r="AC3523">
        <v>3521</v>
      </c>
      <c r="AD3523" s="6" t="s">
        <v>10313</v>
      </c>
      <c r="AE3523" s="6" t="s">
        <v>51574</v>
      </c>
      <c r="AF3523" s="6" t="s">
        <v>50168</v>
      </c>
      <c r="AG3523" s="6" t="s">
        <v>10314</v>
      </c>
    </row>
    <row r="3524" spans="29:33" x14ac:dyDescent="0.25">
      <c r="AC3524">
        <v>3522</v>
      </c>
      <c r="AD3524" s="6" t="s">
        <v>10315</v>
      </c>
      <c r="AE3524" s="6" t="s">
        <v>49071</v>
      </c>
      <c r="AF3524" s="6" t="s">
        <v>90</v>
      </c>
      <c r="AG3524" s="6" t="s">
        <v>10316</v>
      </c>
    </row>
    <row r="3525" spans="29:33" x14ac:dyDescent="0.25">
      <c r="AC3525">
        <v>3523</v>
      </c>
      <c r="AD3525" s="6" t="s">
        <v>10317</v>
      </c>
      <c r="AE3525" s="6" t="s">
        <v>49271</v>
      </c>
      <c r="AF3525" s="6" t="s">
        <v>90</v>
      </c>
      <c r="AG3525" s="6" t="s">
        <v>10318</v>
      </c>
    </row>
    <row r="3526" spans="29:33" x14ac:dyDescent="0.25">
      <c r="AC3526">
        <v>3524</v>
      </c>
      <c r="AD3526" s="6" t="s">
        <v>10319</v>
      </c>
      <c r="AE3526" s="6" t="s">
        <v>49850</v>
      </c>
      <c r="AF3526" s="6" t="s">
        <v>49289</v>
      </c>
      <c r="AG3526" s="6" t="s">
        <v>10320</v>
      </c>
    </row>
    <row r="3527" spans="29:33" x14ac:dyDescent="0.25">
      <c r="AC3527">
        <v>3525</v>
      </c>
      <c r="AD3527" s="6" t="s">
        <v>10321</v>
      </c>
      <c r="AE3527" s="6" t="s">
        <v>50437</v>
      </c>
      <c r="AF3527" s="6" t="s">
        <v>90</v>
      </c>
      <c r="AG3527" s="6" t="s">
        <v>10322</v>
      </c>
    </row>
    <row r="3528" spans="29:33" x14ac:dyDescent="0.25">
      <c r="AC3528">
        <v>3526</v>
      </c>
      <c r="AD3528" s="6" t="s">
        <v>10323</v>
      </c>
      <c r="AE3528" s="6" t="s">
        <v>48944</v>
      </c>
      <c r="AF3528" s="6" t="s">
        <v>90</v>
      </c>
      <c r="AG3528" s="6" t="s">
        <v>10324</v>
      </c>
    </row>
    <row r="3529" spans="29:33" x14ac:dyDescent="0.25">
      <c r="AC3529">
        <v>3527</v>
      </c>
      <c r="AD3529" s="6" t="s">
        <v>10325</v>
      </c>
      <c r="AE3529" s="6" t="s">
        <v>49990</v>
      </c>
      <c r="AF3529" s="6" t="s">
        <v>90</v>
      </c>
      <c r="AG3529" s="6" t="s">
        <v>10326</v>
      </c>
    </row>
    <row r="3530" spans="29:33" x14ac:dyDescent="0.25">
      <c r="AC3530">
        <v>3528</v>
      </c>
      <c r="AD3530" s="6" t="s">
        <v>10327</v>
      </c>
      <c r="AE3530" s="6" t="s">
        <v>51824</v>
      </c>
      <c r="AF3530" s="6" t="s">
        <v>51902</v>
      </c>
      <c r="AG3530" s="6" t="s">
        <v>10328</v>
      </c>
    </row>
    <row r="3531" spans="29:33" x14ac:dyDescent="0.25">
      <c r="AC3531">
        <v>3529</v>
      </c>
      <c r="AD3531" s="6" t="s">
        <v>10329</v>
      </c>
      <c r="AE3531" s="6" t="s">
        <v>52129</v>
      </c>
      <c r="AF3531" s="6" t="s">
        <v>51956</v>
      </c>
      <c r="AG3531" s="6" t="s">
        <v>10330</v>
      </c>
    </row>
    <row r="3532" spans="29:33" x14ac:dyDescent="0.25">
      <c r="AC3532">
        <v>3530</v>
      </c>
      <c r="AD3532" s="6" t="s">
        <v>10331</v>
      </c>
      <c r="AE3532" s="6" t="s">
        <v>52470</v>
      </c>
      <c r="AF3532" s="6" t="s">
        <v>50382</v>
      </c>
      <c r="AG3532" s="6" t="s">
        <v>10332</v>
      </c>
    </row>
    <row r="3533" spans="29:33" x14ac:dyDescent="0.25">
      <c r="AC3533">
        <v>3531</v>
      </c>
      <c r="AD3533" s="6" t="s">
        <v>10333</v>
      </c>
      <c r="AE3533" s="6" t="s">
        <v>52346</v>
      </c>
      <c r="AF3533" s="6" t="s">
        <v>90</v>
      </c>
      <c r="AG3533" s="6" t="s">
        <v>10334</v>
      </c>
    </row>
    <row r="3534" spans="29:33" x14ac:dyDescent="0.25">
      <c r="AC3534">
        <v>3532</v>
      </c>
      <c r="AD3534" s="6" t="s">
        <v>10335</v>
      </c>
      <c r="AE3534" s="6" t="s">
        <v>51956</v>
      </c>
      <c r="AF3534" s="6" t="s">
        <v>90</v>
      </c>
      <c r="AG3534" s="6" t="s">
        <v>10336</v>
      </c>
    </row>
    <row r="3535" spans="29:33" x14ac:dyDescent="0.25">
      <c r="AC3535">
        <v>3533</v>
      </c>
      <c r="AD3535" s="6" t="s">
        <v>10337</v>
      </c>
      <c r="AE3535" s="6" t="s">
        <v>50312</v>
      </c>
      <c r="AF3535" s="6" t="s">
        <v>52171</v>
      </c>
      <c r="AG3535" s="6" t="s">
        <v>10338</v>
      </c>
    </row>
    <row r="3536" spans="29:33" x14ac:dyDescent="0.25">
      <c r="AC3536">
        <v>3534</v>
      </c>
      <c r="AD3536" s="6" t="s">
        <v>10339</v>
      </c>
      <c r="AE3536" s="6" t="s">
        <v>50876</v>
      </c>
      <c r="AF3536" s="6" t="s">
        <v>90</v>
      </c>
      <c r="AG3536" s="6" t="s">
        <v>10340</v>
      </c>
    </row>
    <row r="3537" spans="29:33" x14ac:dyDescent="0.25">
      <c r="AC3537">
        <v>3535</v>
      </c>
      <c r="AD3537" s="6" t="s">
        <v>10341</v>
      </c>
      <c r="AE3537" s="6" t="s">
        <v>51962</v>
      </c>
      <c r="AF3537" s="6" t="s">
        <v>90</v>
      </c>
      <c r="AG3537" s="6" t="s">
        <v>10342</v>
      </c>
    </row>
    <row r="3538" spans="29:33" x14ac:dyDescent="0.25">
      <c r="AC3538">
        <v>3536</v>
      </c>
      <c r="AD3538" s="6" t="s">
        <v>10343</v>
      </c>
      <c r="AE3538" s="6" t="s">
        <v>48657</v>
      </c>
      <c r="AF3538" s="6" t="s">
        <v>90</v>
      </c>
      <c r="AG3538" s="6" t="s">
        <v>10344</v>
      </c>
    </row>
    <row r="3539" spans="29:33" x14ac:dyDescent="0.25">
      <c r="AC3539">
        <v>3537</v>
      </c>
      <c r="AD3539" s="6" t="s">
        <v>10345</v>
      </c>
      <c r="AE3539" s="6" t="s">
        <v>49945</v>
      </c>
      <c r="AF3539" s="6" t="s">
        <v>90</v>
      </c>
      <c r="AG3539" s="6" t="s">
        <v>10346</v>
      </c>
    </row>
    <row r="3540" spans="29:33" x14ac:dyDescent="0.25">
      <c r="AC3540">
        <v>3538</v>
      </c>
      <c r="AD3540" s="6" t="s">
        <v>10347</v>
      </c>
      <c r="AE3540" s="6" t="s">
        <v>49740</v>
      </c>
      <c r="AF3540" s="6" t="s">
        <v>49747</v>
      </c>
      <c r="AG3540" s="6" t="s">
        <v>10348</v>
      </c>
    </row>
    <row r="3541" spans="29:33" x14ac:dyDescent="0.25">
      <c r="AC3541">
        <v>3539</v>
      </c>
      <c r="AD3541" s="6" t="s">
        <v>10349</v>
      </c>
      <c r="AE3541" s="6" t="s">
        <v>52383</v>
      </c>
      <c r="AF3541" s="6" t="s">
        <v>52331</v>
      </c>
      <c r="AG3541" s="6" t="s">
        <v>10350</v>
      </c>
    </row>
    <row r="3542" spans="29:33" x14ac:dyDescent="0.25">
      <c r="AC3542">
        <v>3540</v>
      </c>
      <c r="AD3542" s="6" t="s">
        <v>10351</v>
      </c>
      <c r="AE3542" s="6" t="s">
        <v>50312</v>
      </c>
      <c r="AF3542" s="6" t="s">
        <v>50315</v>
      </c>
      <c r="AG3542" s="6" t="s">
        <v>10352</v>
      </c>
    </row>
    <row r="3543" spans="29:33" x14ac:dyDescent="0.25">
      <c r="AC3543">
        <v>3541</v>
      </c>
      <c r="AD3543" s="6" t="s">
        <v>10353</v>
      </c>
      <c r="AE3543" s="6" t="s">
        <v>50827</v>
      </c>
      <c r="AF3543" s="6" t="s">
        <v>90</v>
      </c>
      <c r="AG3543" s="6" t="s">
        <v>10354</v>
      </c>
    </row>
    <row r="3544" spans="29:33" x14ac:dyDescent="0.25">
      <c r="AC3544">
        <v>3542</v>
      </c>
      <c r="AD3544" s="6" t="s">
        <v>10355</v>
      </c>
      <c r="AE3544" s="6" t="s">
        <v>51461</v>
      </c>
      <c r="AF3544" s="6" t="s">
        <v>49307</v>
      </c>
      <c r="AG3544" s="6" t="s">
        <v>10356</v>
      </c>
    </row>
    <row r="3545" spans="29:33" x14ac:dyDescent="0.25">
      <c r="AC3545">
        <v>3543</v>
      </c>
      <c r="AD3545" s="6" t="s">
        <v>10357</v>
      </c>
      <c r="AE3545" s="6" t="s">
        <v>51572</v>
      </c>
      <c r="AF3545" s="6" t="s">
        <v>90</v>
      </c>
      <c r="AG3545" s="6" t="s">
        <v>10358</v>
      </c>
    </row>
    <row r="3546" spans="29:33" x14ac:dyDescent="0.25">
      <c r="AC3546">
        <v>3544</v>
      </c>
      <c r="AD3546" s="6" t="s">
        <v>10359</v>
      </c>
      <c r="AE3546" s="6" t="s">
        <v>49951</v>
      </c>
      <c r="AF3546" s="6" t="s">
        <v>90</v>
      </c>
      <c r="AG3546" s="6" t="s">
        <v>10360</v>
      </c>
    </row>
    <row r="3547" spans="29:33" x14ac:dyDescent="0.25">
      <c r="AC3547">
        <v>3545</v>
      </c>
      <c r="AD3547" s="6" t="s">
        <v>10361</v>
      </c>
      <c r="AE3547" s="6" t="s">
        <v>49940</v>
      </c>
      <c r="AF3547" s="6" t="s">
        <v>52544</v>
      </c>
      <c r="AG3547" s="6" t="s">
        <v>10362</v>
      </c>
    </row>
    <row r="3548" spans="29:33" x14ac:dyDescent="0.25">
      <c r="AC3548">
        <v>3546</v>
      </c>
      <c r="AD3548" s="6" t="s">
        <v>10363</v>
      </c>
      <c r="AE3548" s="6" t="s">
        <v>50922</v>
      </c>
      <c r="AF3548" s="6" t="s">
        <v>90</v>
      </c>
      <c r="AG3548" s="6" t="s">
        <v>10364</v>
      </c>
    </row>
    <row r="3549" spans="29:33" x14ac:dyDescent="0.25">
      <c r="AC3549">
        <v>3547</v>
      </c>
      <c r="AD3549" s="6" t="s">
        <v>10365</v>
      </c>
      <c r="AE3549" s="6" t="s">
        <v>52544</v>
      </c>
      <c r="AF3549" s="6" t="s">
        <v>90</v>
      </c>
      <c r="AG3549" s="6" t="s">
        <v>10366</v>
      </c>
    </row>
    <row r="3550" spans="29:33" x14ac:dyDescent="0.25">
      <c r="AC3550">
        <v>3548</v>
      </c>
      <c r="AD3550" s="6" t="s">
        <v>10367</v>
      </c>
      <c r="AE3550" s="6" t="s">
        <v>52546</v>
      </c>
      <c r="AF3550" s="6" t="s">
        <v>90</v>
      </c>
      <c r="AG3550" s="6" t="s">
        <v>10368</v>
      </c>
    </row>
    <row r="3551" spans="29:33" x14ac:dyDescent="0.25">
      <c r="AC3551">
        <v>3549</v>
      </c>
      <c r="AD3551" s="6" t="s">
        <v>10369</v>
      </c>
      <c r="AE3551" s="6" t="s">
        <v>49158</v>
      </c>
      <c r="AF3551" s="6" t="s">
        <v>90</v>
      </c>
      <c r="AG3551" s="6" t="s">
        <v>10370</v>
      </c>
    </row>
    <row r="3552" spans="29:33" x14ac:dyDescent="0.25">
      <c r="AC3552">
        <v>3550</v>
      </c>
      <c r="AD3552" s="6" t="s">
        <v>10371</v>
      </c>
      <c r="AE3552" s="6" t="s">
        <v>51752</v>
      </c>
      <c r="AF3552" s="6" t="s">
        <v>51584</v>
      </c>
      <c r="AG3552" s="6" t="s">
        <v>10372</v>
      </c>
    </row>
    <row r="3553" spans="29:33" x14ac:dyDescent="0.25">
      <c r="AC3553">
        <v>3551</v>
      </c>
      <c r="AD3553" s="6" t="s">
        <v>10373</v>
      </c>
      <c r="AE3553" s="6" t="s">
        <v>52085</v>
      </c>
      <c r="AF3553" s="6" t="s">
        <v>51702</v>
      </c>
      <c r="AG3553" s="6" t="s">
        <v>10374</v>
      </c>
    </row>
    <row r="3554" spans="29:33" x14ac:dyDescent="0.25">
      <c r="AC3554">
        <v>3552</v>
      </c>
      <c r="AD3554" s="6" t="s">
        <v>10375</v>
      </c>
      <c r="AE3554" s="6" t="s">
        <v>52280</v>
      </c>
      <c r="AF3554" s="6" t="s">
        <v>52302</v>
      </c>
      <c r="AG3554" s="6" t="s">
        <v>10376</v>
      </c>
    </row>
    <row r="3555" spans="29:33" x14ac:dyDescent="0.25">
      <c r="AC3555">
        <v>3553</v>
      </c>
      <c r="AD3555" s="6" t="s">
        <v>10377</v>
      </c>
      <c r="AE3555" s="6" t="s">
        <v>49534</v>
      </c>
      <c r="AF3555" s="6" t="s">
        <v>90</v>
      </c>
      <c r="AG3555" s="6" t="s">
        <v>10378</v>
      </c>
    </row>
    <row r="3556" spans="29:33" x14ac:dyDescent="0.25">
      <c r="AC3556">
        <v>3554</v>
      </c>
      <c r="AD3556" s="6" t="s">
        <v>10379</v>
      </c>
      <c r="AE3556" s="6" t="s">
        <v>49257</v>
      </c>
      <c r="AF3556" s="6" t="s">
        <v>90</v>
      </c>
      <c r="AG3556" s="6" t="s">
        <v>10380</v>
      </c>
    </row>
    <row r="3557" spans="29:33" x14ac:dyDescent="0.25">
      <c r="AC3557">
        <v>3555</v>
      </c>
      <c r="AD3557" s="6" t="s">
        <v>10381</v>
      </c>
      <c r="AE3557" s="6" t="s">
        <v>51728</v>
      </c>
      <c r="AF3557" s="6" t="s">
        <v>90</v>
      </c>
      <c r="AG3557" s="6" t="s">
        <v>10382</v>
      </c>
    </row>
    <row r="3558" spans="29:33" x14ac:dyDescent="0.25">
      <c r="AC3558">
        <v>3556</v>
      </c>
      <c r="AD3558" s="6" t="s">
        <v>10383</v>
      </c>
      <c r="AE3558" s="6" t="s">
        <v>51225</v>
      </c>
      <c r="AF3558" s="6" t="s">
        <v>90</v>
      </c>
      <c r="AG3558" s="6" t="s">
        <v>10384</v>
      </c>
    </row>
    <row r="3559" spans="29:33" x14ac:dyDescent="0.25">
      <c r="AC3559">
        <v>3557</v>
      </c>
      <c r="AD3559" s="6" t="s">
        <v>10385</v>
      </c>
      <c r="AE3559" s="6" t="s">
        <v>52413</v>
      </c>
      <c r="AF3559" s="6" t="s">
        <v>90</v>
      </c>
      <c r="AG3559" s="6" t="s">
        <v>10386</v>
      </c>
    </row>
    <row r="3560" spans="29:33" x14ac:dyDescent="0.25">
      <c r="AC3560">
        <v>3558</v>
      </c>
      <c r="AD3560" s="6" t="s">
        <v>10387</v>
      </c>
      <c r="AE3560" s="6" t="s">
        <v>49848</v>
      </c>
      <c r="AF3560" s="6" t="s">
        <v>49850</v>
      </c>
      <c r="AG3560" s="6" t="s">
        <v>10388</v>
      </c>
    </row>
    <row r="3561" spans="29:33" x14ac:dyDescent="0.25">
      <c r="AC3561">
        <v>3559</v>
      </c>
      <c r="AD3561" s="6" t="s">
        <v>10389</v>
      </c>
      <c r="AE3561" s="6" t="s">
        <v>49717</v>
      </c>
      <c r="AF3561" s="6" t="s">
        <v>90</v>
      </c>
      <c r="AG3561" s="6" t="s">
        <v>10390</v>
      </c>
    </row>
    <row r="3562" spans="29:33" x14ac:dyDescent="0.25">
      <c r="AC3562">
        <v>3560</v>
      </c>
      <c r="AD3562" s="6" t="s">
        <v>10391</v>
      </c>
      <c r="AE3562" s="6" t="s">
        <v>50424</v>
      </c>
      <c r="AF3562" s="6" t="s">
        <v>90</v>
      </c>
      <c r="AG3562" s="6" t="s">
        <v>10392</v>
      </c>
    </row>
    <row r="3563" spans="29:33" x14ac:dyDescent="0.25">
      <c r="AC3563">
        <v>3561</v>
      </c>
      <c r="AD3563" s="6" t="s">
        <v>10393</v>
      </c>
      <c r="AE3563" s="6" t="s">
        <v>48938</v>
      </c>
      <c r="AF3563" s="6" t="s">
        <v>90</v>
      </c>
      <c r="AG3563" s="6" t="s">
        <v>10394</v>
      </c>
    </row>
    <row r="3564" spans="29:33" x14ac:dyDescent="0.25">
      <c r="AC3564">
        <v>3562</v>
      </c>
      <c r="AD3564" s="6" t="s">
        <v>10395</v>
      </c>
      <c r="AE3564" s="6" t="s">
        <v>51046</v>
      </c>
      <c r="AF3564" s="6" t="s">
        <v>90</v>
      </c>
      <c r="AG3564" s="6" t="s">
        <v>10396</v>
      </c>
    </row>
    <row r="3565" spans="29:33" x14ac:dyDescent="0.25">
      <c r="AC3565">
        <v>3563</v>
      </c>
      <c r="AD3565" s="6" t="s">
        <v>10397</v>
      </c>
      <c r="AE3565" s="6" t="s">
        <v>51362</v>
      </c>
      <c r="AF3565" s="6" t="s">
        <v>90</v>
      </c>
      <c r="AG3565" s="6" t="s">
        <v>10398</v>
      </c>
    </row>
    <row r="3566" spans="29:33" x14ac:dyDescent="0.25">
      <c r="AC3566">
        <v>3564</v>
      </c>
      <c r="AD3566" s="6" t="s">
        <v>10399</v>
      </c>
      <c r="AE3566" s="6" t="s">
        <v>48785</v>
      </c>
      <c r="AF3566" s="6" t="s">
        <v>51706</v>
      </c>
      <c r="AG3566" s="6" t="s">
        <v>10400</v>
      </c>
    </row>
    <row r="3567" spans="29:33" x14ac:dyDescent="0.25">
      <c r="AC3567">
        <v>3565</v>
      </c>
      <c r="AD3567" s="6" t="s">
        <v>10401</v>
      </c>
      <c r="AE3567" s="6" t="s">
        <v>52374</v>
      </c>
      <c r="AF3567" s="6" t="s">
        <v>90</v>
      </c>
      <c r="AG3567" s="6" t="s">
        <v>10402</v>
      </c>
    </row>
    <row r="3568" spans="29:33" x14ac:dyDescent="0.25">
      <c r="AC3568">
        <v>3566</v>
      </c>
      <c r="AD3568" s="6" t="s">
        <v>10403</v>
      </c>
      <c r="AE3568" s="6" t="s">
        <v>49255</v>
      </c>
      <c r="AF3568" s="6" t="s">
        <v>50619</v>
      </c>
      <c r="AG3568" s="6" t="s">
        <v>10404</v>
      </c>
    </row>
    <row r="3569" spans="29:33" x14ac:dyDescent="0.25">
      <c r="AC3569">
        <v>3567</v>
      </c>
      <c r="AD3569" s="6" t="s">
        <v>10405</v>
      </c>
      <c r="AE3569" s="6" t="s">
        <v>50206</v>
      </c>
      <c r="AF3569" s="6" t="s">
        <v>50204</v>
      </c>
      <c r="AG3569" s="6" t="s">
        <v>10406</v>
      </c>
    </row>
    <row r="3570" spans="29:33" x14ac:dyDescent="0.25">
      <c r="AC3570">
        <v>3568</v>
      </c>
      <c r="AD3570" s="6" t="s">
        <v>10407</v>
      </c>
      <c r="AE3570" s="6" t="s">
        <v>49685</v>
      </c>
      <c r="AF3570" s="6" t="s">
        <v>49681</v>
      </c>
      <c r="AG3570" s="6" t="s">
        <v>10408</v>
      </c>
    </row>
    <row r="3571" spans="29:33" x14ac:dyDescent="0.25">
      <c r="AC3571">
        <v>3569</v>
      </c>
      <c r="AD3571" s="6" t="s">
        <v>10409</v>
      </c>
      <c r="AE3571" s="6" t="s">
        <v>49624</v>
      </c>
      <c r="AF3571" s="6" t="s">
        <v>90</v>
      </c>
      <c r="AG3571" s="6" t="s">
        <v>10410</v>
      </c>
    </row>
    <row r="3572" spans="29:33" x14ac:dyDescent="0.25">
      <c r="AC3572">
        <v>3570</v>
      </c>
      <c r="AD3572" s="6" t="s">
        <v>10411</v>
      </c>
      <c r="AE3572" s="6" t="s">
        <v>51800</v>
      </c>
      <c r="AF3572" s="6" t="s">
        <v>90</v>
      </c>
      <c r="AG3572" s="6" t="s">
        <v>10412</v>
      </c>
    </row>
    <row r="3573" spans="29:33" x14ac:dyDescent="0.25">
      <c r="AC3573">
        <v>3571</v>
      </c>
      <c r="AD3573" s="6" t="s">
        <v>10413</v>
      </c>
      <c r="AE3573" s="6" t="s">
        <v>49871</v>
      </c>
      <c r="AF3573" s="6" t="s">
        <v>90</v>
      </c>
      <c r="AG3573" s="6" t="s">
        <v>10414</v>
      </c>
    </row>
    <row r="3574" spans="29:33" x14ac:dyDescent="0.25">
      <c r="AC3574">
        <v>3572</v>
      </c>
      <c r="AD3574" s="6" t="s">
        <v>10415</v>
      </c>
      <c r="AE3574" s="6" t="s">
        <v>51813</v>
      </c>
      <c r="AF3574" s="6" t="s">
        <v>51761</v>
      </c>
      <c r="AG3574" s="6" t="s">
        <v>10416</v>
      </c>
    </row>
    <row r="3575" spans="29:33" x14ac:dyDescent="0.25">
      <c r="AC3575">
        <v>3573</v>
      </c>
      <c r="AD3575" s="6" t="s">
        <v>10417</v>
      </c>
      <c r="AE3575" s="6" t="s">
        <v>51063</v>
      </c>
      <c r="AF3575" s="6" t="s">
        <v>51079</v>
      </c>
      <c r="AG3575" s="6" t="s">
        <v>10418</v>
      </c>
    </row>
    <row r="3576" spans="29:33" x14ac:dyDescent="0.25">
      <c r="AC3576">
        <v>3574</v>
      </c>
      <c r="AD3576" s="6" t="s">
        <v>10419</v>
      </c>
      <c r="AE3576" s="6" t="s">
        <v>52122</v>
      </c>
      <c r="AF3576" s="6" t="s">
        <v>90</v>
      </c>
      <c r="AG3576" s="6" t="s">
        <v>10420</v>
      </c>
    </row>
    <row r="3577" spans="29:33" x14ac:dyDescent="0.25">
      <c r="AC3577">
        <v>3575</v>
      </c>
      <c r="AD3577" s="6" t="s">
        <v>10421</v>
      </c>
      <c r="AE3577" s="6" t="s">
        <v>51419</v>
      </c>
      <c r="AF3577" s="6" t="s">
        <v>51415</v>
      </c>
      <c r="AG3577" s="6" t="s">
        <v>10422</v>
      </c>
    </row>
    <row r="3578" spans="29:33" x14ac:dyDescent="0.25">
      <c r="AC3578">
        <v>3576</v>
      </c>
      <c r="AD3578" s="6" t="s">
        <v>10423</v>
      </c>
      <c r="AE3578" s="6" t="s">
        <v>50115</v>
      </c>
      <c r="AF3578" s="6" t="s">
        <v>50095</v>
      </c>
      <c r="AG3578" s="6" t="s">
        <v>10424</v>
      </c>
    </row>
    <row r="3579" spans="29:33" x14ac:dyDescent="0.25">
      <c r="AC3579">
        <v>3577</v>
      </c>
      <c r="AD3579" s="6" t="s">
        <v>10425</v>
      </c>
      <c r="AE3579" s="6" t="s">
        <v>50095</v>
      </c>
      <c r="AF3579" s="6" t="s">
        <v>50099</v>
      </c>
      <c r="AG3579" s="6" t="s">
        <v>10426</v>
      </c>
    </row>
    <row r="3580" spans="29:33" x14ac:dyDescent="0.25">
      <c r="AC3580">
        <v>3578</v>
      </c>
      <c r="AD3580" s="6" t="s">
        <v>10427</v>
      </c>
      <c r="AE3580" s="6" t="s">
        <v>49464</v>
      </c>
      <c r="AF3580" s="6" t="s">
        <v>90</v>
      </c>
      <c r="AG3580" s="6" t="s">
        <v>10428</v>
      </c>
    </row>
    <row r="3581" spans="29:33" x14ac:dyDescent="0.25">
      <c r="AC3581">
        <v>3579</v>
      </c>
      <c r="AD3581" s="6" t="s">
        <v>10429</v>
      </c>
      <c r="AE3581" s="6" t="s">
        <v>52542</v>
      </c>
      <c r="AF3581" s="6" t="s">
        <v>50253</v>
      </c>
      <c r="AG3581" s="6" t="s">
        <v>10430</v>
      </c>
    </row>
    <row r="3582" spans="29:33" x14ac:dyDescent="0.25">
      <c r="AC3582">
        <v>3580</v>
      </c>
      <c r="AD3582" s="6" t="s">
        <v>10431</v>
      </c>
      <c r="AE3582" s="6" t="s">
        <v>51752</v>
      </c>
      <c r="AF3582" s="6" t="s">
        <v>90</v>
      </c>
      <c r="AG3582" s="6" t="s">
        <v>10432</v>
      </c>
    </row>
    <row r="3583" spans="29:33" x14ac:dyDescent="0.25">
      <c r="AC3583">
        <v>3581</v>
      </c>
      <c r="AD3583" s="6" t="s">
        <v>10433</v>
      </c>
      <c r="AE3583" s="6" t="s">
        <v>50823</v>
      </c>
      <c r="AF3583" s="6" t="s">
        <v>51009</v>
      </c>
      <c r="AG3583" s="6" t="s">
        <v>10434</v>
      </c>
    </row>
    <row r="3584" spans="29:33" x14ac:dyDescent="0.25">
      <c r="AC3584">
        <v>3582</v>
      </c>
      <c r="AD3584" s="6" t="s">
        <v>8384</v>
      </c>
      <c r="AE3584" s="6" t="s">
        <v>50823</v>
      </c>
      <c r="AF3584" s="6" t="s">
        <v>90</v>
      </c>
      <c r="AG3584" s="6" t="s">
        <v>10435</v>
      </c>
    </row>
    <row r="3585" spans="29:33" x14ac:dyDescent="0.25">
      <c r="AC3585">
        <v>3583</v>
      </c>
      <c r="AD3585" s="6" t="s">
        <v>10436</v>
      </c>
      <c r="AE3585" s="6" t="s">
        <v>51713</v>
      </c>
      <c r="AF3585" s="6" t="s">
        <v>90</v>
      </c>
      <c r="AG3585" s="6" t="s">
        <v>10437</v>
      </c>
    </row>
    <row r="3586" spans="29:33" x14ac:dyDescent="0.25">
      <c r="AC3586">
        <v>3584</v>
      </c>
      <c r="AD3586" s="6" t="s">
        <v>10438</v>
      </c>
      <c r="AE3586" s="6" t="s">
        <v>52553</v>
      </c>
      <c r="AF3586" s="6" t="s">
        <v>52530</v>
      </c>
      <c r="AG3586" s="6" t="s">
        <v>10439</v>
      </c>
    </row>
    <row r="3587" spans="29:33" x14ac:dyDescent="0.25">
      <c r="AC3587">
        <v>3585</v>
      </c>
      <c r="AD3587" s="6" t="s">
        <v>10440</v>
      </c>
      <c r="AE3587" s="6" t="s">
        <v>51896</v>
      </c>
      <c r="AF3587" s="6" t="s">
        <v>90</v>
      </c>
      <c r="AG3587" s="6" t="s">
        <v>10441</v>
      </c>
    </row>
    <row r="3588" spans="29:33" x14ac:dyDescent="0.25">
      <c r="AC3588">
        <v>3586</v>
      </c>
      <c r="AD3588" s="6" t="s">
        <v>10442</v>
      </c>
      <c r="AE3588" s="6" t="s">
        <v>48890</v>
      </c>
      <c r="AF3588" s="6" t="s">
        <v>48892</v>
      </c>
      <c r="AG3588" s="6" t="s">
        <v>10443</v>
      </c>
    </row>
    <row r="3589" spans="29:33" x14ac:dyDescent="0.25">
      <c r="AC3589">
        <v>3587</v>
      </c>
      <c r="AD3589" s="6" t="s">
        <v>10444</v>
      </c>
      <c r="AE3589" s="6" t="s">
        <v>50337</v>
      </c>
      <c r="AF3589" s="6" t="s">
        <v>51728</v>
      </c>
      <c r="AG3589" s="6" t="s">
        <v>10445</v>
      </c>
    </row>
    <row r="3590" spans="29:33" x14ac:dyDescent="0.25">
      <c r="AC3590">
        <v>3588</v>
      </c>
      <c r="AD3590" s="6" t="s">
        <v>10446</v>
      </c>
      <c r="AE3590" s="6" t="s">
        <v>49573</v>
      </c>
      <c r="AF3590" s="6" t="s">
        <v>49520</v>
      </c>
      <c r="AG3590" s="6" t="s">
        <v>10447</v>
      </c>
    </row>
    <row r="3591" spans="29:33" x14ac:dyDescent="0.25">
      <c r="AC3591">
        <v>3589</v>
      </c>
      <c r="AD3591" s="6" t="s">
        <v>10448</v>
      </c>
      <c r="AE3591" s="6" t="s">
        <v>51645</v>
      </c>
      <c r="AF3591" s="6" t="s">
        <v>90</v>
      </c>
      <c r="AG3591" s="6" t="s">
        <v>10449</v>
      </c>
    </row>
    <row r="3592" spans="29:33" x14ac:dyDescent="0.25">
      <c r="AC3592">
        <v>3590</v>
      </c>
      <c r="AD3592" s="6" t="s">
        <v>10450</v>
      </c>
      <c r="AE3592" s="6" t="s">
        <v>51792</v>
      </c>
      <c r="AF3592" s="6" t="s">
        <v>90</v>
      </c>
      <c r="AG3592" s="6" t="s">
        <v>10451</v>
      </c>
    </row>
    <row r="3593" spans="29:33" x14ac:dyDescent="0.25">
      <c r="AC3593">
        <v>3591</v>
      </c>
      <c r="AD3593" s="6" t="s">
        <v>10452</v>
      </c>
      <c r="AE3593" s="6" t="s">
        <v>52531</v>
      </c>
      <c r="AF3593" s="6" t="s">
        <v>90</v>
      </c>
      <c r="AG3593" s="6" t="s">
        <v>10453</v>
      </c>
    </row>
    <row r="3594" spans="29:33" x14ac:dyDescent="0.25">
      <c r="AC3594">
        <v>3592</v>
      </c>
      <c r="AD3594" s="6" t="s">
        <v>10454</v>
      </c>
      <c r="AE3594" s="6" t="s">
        <v>50329</v>
      </c>
      <c r="AF3594" s="6" t="s">
        <v>50593</v>
      </c>
      <c r="AG3594" s="6" t="s">
        <v>10455</v>
      </c>
    </row>
    <row r="3595" spans="29:33" x14ac:dyDescent="0.25">
      <c r="AC3595">
        <v>3593</v>
      </c>
      <c r="AD3595" s="6" t="s">
        <v>10456</v>
      </c>
      <c r="AE3595" s="6" t="s">
        <v>52532</v>
      </c>
      <c r="AF3595" s="6" t="s">
        <v>90</v>
      </c>
      <c r="AG3595" s="6" t="s">
        <v>10457</v>
      </c>
    </row>
    <row r="3596" spans="29:33" x14ac:dyDescent="0.25">
      <c r="AC3596">
        <v>3594</v>
      </c>
      <c r="AD3596" s="6" t="s">
        <v>10458</v>
      </c>
      <c r="AE3596" s="6" t="s">
        <v>50755</v>
      </c>
      <c r="AF3596" s="6" t="s">
        <v>50596</v>
      </c>
      <c r="AG3596" s="6" t="s">
        <v>10459</v>
      </c>
    </row>
    <row r="3597" spans="29:33" x14ac:dyDescent="0.25">
      <c r="AC3597">
        <v>3595</v>
      </c>
      <c r="AD3597" s="6" t="s">
        <v>10460</v>
      </c>
      <c r="AE3597" s="6" t="s">
        <v>49828</v>
      </c>
      <c r="AF3597" s="6" t="s">
        <v>90</v>
      </c>
      <c r="AG3597" s="6" t="s">
        <v>10461</v>
      </c>
    </row>
    <row r="3598" spans="29:33" x14ac:dyDescent="0.25">
      <c r="AC3598">
        <v>3596</v>
      </c>
      <c r="AD3598" s="6" t="s">
        <v>10462</v>
      </c>
      <c r="AE3598" s="6" t="s">
        <v>52150</v>
      </c>
      <c r="AF3598" s="6" t="s">
        <v>52097</v>
      </c>
      <c r="AG3598" s="6" t="s">
        <v>10463</v>
      </c>
    </row>
    <row r="3599" spans="29:33" x14ac:dyDescent="0.25">
      <c r="AC3599">
        <v>3597</v>
      </c>
      <c r="AD3599" s="6" t="s">
        <v>10464</v>
      </c>
      <c r="AE3599" s="6" t="s">
        <v>48649</v>
      </c>
      <c r="AF3599" s="6" t="s">
        <v>90</v>
      </c>
      <c r="AG3599" s="6" t="s">
        <v>10465</v>
      </c>
    </row>
    <row r="3600" spans="29:33" x14ac:dyDescent="0.25">
      <c r="AC3600">
        <v>3598</v>
      </c>
      <c r="AD3600" s="6" t="s">
        <v>10466</v>
      </c>
      <c r="AE3600" s="6" t="s">
        <v>51356</v>
      </c>
      <c r="AF3600" s="6" t="s">
        <v>90</v>
      </c>
      <c r="AG3600" s="6" t="s">
        <v>10467</v>
      </c>
    </row>
    <row r="3601" spans="29:33" x14ac:dyDescent="0.25">
      <c r="AC3601">
        <v>3599</v>
      </c>
      <c r="AD3601" s="6" t="s">
        <v>10468</v>
      </c>
      <c r="AE3601" s="6" t="s">
        <v>51185</v>
      </c>
      <c r="AF3601" s="6" t="s">
        <v>52514</v>
      </c>
      <c r="AG3601" s="6" t="s">
        <v>10469</v>
      </c>
    </row>
    <row r="3602" spans="29:33" x14ac:dyDescent="0.25">
      <c r="AC3602">
        <v>3600</v>
      </c>
      <c r="AD3602" s="6" t="s">
        <v>10470</v>
      </c>
      <c r="AE3602" s="6" t="s">
        <v>52493</v>
      </c>
      <c r="AF3602" s="6" t="s">
        <v>52550</v>
      </c>
      <c r="AG3602" s="6" t="s">
        <v>10471</v>
      </c>
    </row>
    <row r="3603" spans="29:33" x14ac:dyDescent="0.25">
      <c r="AC3603">
        <v>3601</v>
      </c>
      <c r="AD3603" s="6" t="s">
        <v>10472</v>
      </c>
      <c r="AE3603" s="6" t="s">
        <v>49766</v>
      </c>
      <c r="AF3603" s="6" t="s">
        <v>49728</v>
      </c>
      <c r="AG3603" s="6" t="s">
        <v>10473</v>
      </c>
    </row>
    <row r="3604" spans="29:33" x14ac:dyDescent="0.25">
      <c r="AC3604">
        <v>3602</v>
      </c>
      <c r="AD3604" s="6" t="s">
        <v>10474</v>
      </c>
      <c r="AE3604" s="6" t="s">
        <v>49976</v>
      </c>
      <c r="AF3604" s="6" t="s">
        <v>52217</v>
      </c>
      <c r="AG3604" s="6" t="s">
        <v>10475</v>
      </c>
    </row>
    <row r="3605" spans="29:33" x14ac:dyDescent="0.25">
      <c r="AC3605">
        <v>3603</v>
      </c>
      <c r="AD3605" s="6" t="s">
        <v>10476</v>
      </c>
      <c r="AE3605" s="6" t="s">
        <v>52510</v>
      </c>
      <c r="AF3605" s="6" t="s">
        <v>49057</v>
      </c>
      <c r="AG3605" s="6" t="s">
        <v>10477</v>
      </c>
    </row>
    <row r="3606" spans="29:33" x14ac:dyDescent="0.25">
      <c r="AC3606">
        <v>3604</v>
      </c>
      <c r="AD3606" s="6" t="s">
        <v>10478</v>
      </c>
      <c r="AE3606" s="6" t="s">
        <v>51665</v>
      </c>
      <c r="AF3606" s="6" t="s">
        <v>50997</v>
      </c>
      <c r="AG3606" s="6" t="s">
        <v>10479</v>
      </c>
    </row>
    <row r="3607" spans="29:33" x14ac:dyDescent="0.25">
      <c r="AC3607">
        <v>3605</v>
      </c>
      <c r="AD3607" s="6" t="s">
        <v>10480</v>
      </c>
      <c r="AE3607" s="6" t="s">
        <v>52313</v>
      </c>
      <c r="AF3607" s="6" t="s">
        <v>90</v>
      </c>
      <c r="AG3607" s="6" t="s">
        <v>10481</v>
      </c>
    </row>
    <row r="3608" spans="29:33" x14ac:dyDescent="0.25">
      <c r="AC3608">
        <v>3606</v>
      </c>
      <c r="AD3608" s="6" t="s">
        <v>10482</v>
      </c>
      <c r="AE3608" s="6" t="s">
        <v>51222</v>
      </c>
      <c r="AF3608" s="6" t="s">
        <v>51225</v>
      </c>
      <c r="AG3608" s="6" t="s">
        <v>10483</v>
      </c>
    </row>
    <row r="3609" spans="29:33" x14ac:dyDescent="0.25">
      <c r="AC3609">
        <v>3607</v>
      </c>
      <c r="AD3609" s="6" t="s">
        <v>10484</v>
      </c>
      <c r="AE3609" s="6" t="s">
        <v>49990</v>
      </c>
      <c r="AF3609" s="6" t="s">
        <v>49604</v>
      </c>
      <c r="AG3609" s="6" t="s">
        <v>10485</v>
      </c>
    </row>
    <row r="3610" spans="29:33" x14ac:dyDescent="0.25">
      <c r="AC3610">
        <v>3608</v>
      </c>
      <c r="AD3610" s="6" t="s">
        <v>10486</v>
      </c>
      <c r="AE3610" s="6" t="s">
        <v>51635</v>
      </c>
      <c r="AF3610" s="6" t="s">
        <v>90</v>
      </c>
      <c r="AG3610" s="6" t="s">
        <v>10487</v>
      </c>
    </row>
    <row r="3611" spans="29:33" x14ac:dyDescent="0.25">
      <c r="AC3611">
        <v>3609</v>
      </c>
      <c r="AD3611" s="6" t="s">
        <v>10488</v>
      </c>
      <c r="AE3611" s="6" t="s">
        <v>50546</v>
      </c>
      <c r="AF3611" s="6" t="s">
        <v>50593</v>
      </c>
      <c r="AG3611" s="6" t="s">
        <v>10489</v>
      </c>
    </row>
    <row r="3612" spans="29:33" x14ac:dyDescent="0.25">
      <c r="AC3612">
        <v>3610</v>
      </c>
      <c r="AD3612" s="6" t="s">
        <v>10490</v>
      </c>
      <c r="AE3612" s="6" t="s">
        <v>52429</v>
      </c>
      <c r="AF3612" s="6" t="s">
        <v>90</v>
      </c>
      <c r="AG3612" s="6" t="s">
        <v>10491</v>
      </c>
    </row>
    <row r="3613" spans="29:33" x14ac:dyDescent="0.25">
      <c r="AC3613">
        <v>3611</v>
      </c>
      <c r="AD3613" s="6" t="s">
        <v>10492</v>
      </c>
      <c r="AE3613" s="6" t="s">
        <v>51051</v>
      </c>
      <c r="AF3613" s="6" t="s">
        <v>90</v>
      </c>
      <c r="AG3613" s="6" t="s">
        <v>10493</v>
      </c>
    </row>
    <row r="3614" spans="29:33" x14ac:dyDescent="0.25">
      <c r="AC3614">
        <v>3612</v>
      </c>
      <c r="AD3614" s="6" t="s">
        <v>10494</v>
      </c>
      <c r="AE3614" s="6" t="s">
        <v>52351</v>
      </c>
      <c r="AF3614" s="6" t="s">
        <v>90</v>
      </c>
      <c r="AG3614" s="6" t="s">
        <v>10495</v>
      </c>
    </row>
    <row r="3615" spans="29:33" x14ac:dyDescent="0.25">
      <c r="AC3615">
        <v>3613</v>
      </c>
      <c r="AD3615" s="6" t="s">
        <v>10496</v>
      </c>
      <c r="AE3615" s="6" t="s">
        <v>49947</v>
      </c>
      <c r="AF3615" s="6" t="s">
        <v>49506</v>
      </c>
      <c r="AG3615" s="6" t="s">
        <v>10497</v>
      </c>
    </row>
    <row r="3616" spans="29:33" x14ac:dyDescent="0.25">
      <c r="AC3616">
        <v>3614</v>
      </c>
      <c r="AD3616" s="6" t="s">
        <v>10498</v>
      </c>
      <c r="AE3616" s="6" t="s">
        <v>48709</v>
      </c>
      <c r="AF3616" s="6" t="s">
        <v>90</v>
      </c>
      <c r="AG3616" s="6" t="s">
        <v>10499</v>
      </c>
    </row>
    <row r="3617" spans="29:33" x14ac:dyDescent="0.25">
      <c r="AC3617">
        <v>3615</v>
      </c>
      <c r="AD3617" s="6" t="s">
        <v>10500</v>
      </c>
      <c r="AE3617" s="6" t="s">
        <v>50712</v>
      </c>
      <c r="AF3617" s="6" t="s">
        <v>50727</v>
      </c>
      <c r="AG3617" s="6" t="s">
        <v>10501</v>
      </c>
    </row>
    <row r="3618" spans="29:33" x14ac:dyDescent="0.25">
      <c r="AC3618">
        <v>3616</v>
      </c>
      <c r="AD3618" s="6" t="s">
        <v>10502</v>
      </c>
      <c r="AE3618" s="6" t="s">
        <v>51717</v>
      </c>
      <c r="AF3618" s="6" t="s">
        <v>51734</v>
      </c>
      <c r="AG3618" s="6" t="s">
        <v>10503</v>
      </c>
    </row>
    <row r="3619" spans="29:33" x14ac:dyDescent="0.25">
      <c r="AC3619">
        <v>3617</v>
      </c>
      <c r="AD3619" s="6" t="s">
        <v>10504</v>
      </c>
      <c r="AE3619" s="6" t="s">
        <v>49602</v>
      </c>
      <c r="AF3619" s="6" t="s">
        <v>90</v>
      </c>
      <c r="AG3619" s="6" t="s">
        <v>10505</v>
      </c>
    </row>
    <row r="3620" spans="29:33" x14ac:dyDescent="0.25">
      <c r="AC3620">
        <v>3618</v>
      </c>
      <c r="AD3620" s="6" t="s">
        <v>10506</v>
      </c>
      <c r="AE3620" s="6" t="s">
        <v>51717</v>
      </c>
      <c r="AF3620" s="6" t="s">
        <v>51423</v>
      </c>
      <c r="AG3620" s="6" t="s">
        <v>10507</v>
      </c>
    </row>
    <row r="3621" spans="29:33" x14ac:dyDescent="0.25">
      <c r="AC3621">
        <v>3619</v>
      </c>
      <c r="AD3621" s="6" t="s">
        <v>10508</v>
      </c>
      <c r="AE3621" s="6" t="s">
        <v>52179</v>
      </c>
      <c r="AF3621" s="6" t="s">
        <v>52509</v>
      </c>
      <c r="AG3621" s="6" t="s">
        <v>10509</v>
      </c>
    </row>
    <row r="3622" spans="29:33" x14ac:dyDescent="0.25">
      <c r="AC3622">
        <v>3620</v>
      </c>
      <c r="AD3622" s="6" t="s">
        <v>10510</v>
      </c>
      <c r="AE3622" s="6" t="s">
        <v>51185</v>
      </c>
      <c r="AF3622" s="6" t="s">
        <v>90</v>
      </c>
      <c r="AG3622" s="6" t="s">
        <v>10511</v>
      </c>
    </row>
    <row r="3623" spans="29:33" x14ac:dyDescent="0.25">
      <c r="AC3623">
        <v>3621</v>
      </c>
      <c r="AD3623" s="6" t="s">
        <v>10512</v>
      </c>
      <c r="AE3623" s="6" t="s">
        <v>51780</v>
      </c>
      <c r="AF3623" s="6" t="s">
        <v>90</v>
      </c>
      <c r="AG3623" s="6" t="s">
        <v>10513</v>
      </c>
    </row>
    <row r="3624" spans="29:33" x14ac:dyDescent="0.25">
      <c r="AC3624">
        <v>3622</v>
      </c>
      <c r="AD3624" s="6" t="s">
        <v>10514</v>
      </c>
      <c r="AE3624" s="6" t="s">
        <v>52295</v>
      </c>
      <c r="AF3624" s="6" t="s">
        <v>90</v>
      </c>
      <c r="AG3624" s="6" t="s">
        <v>10515</v>
      </c>
    </row>
    <row r="3625" spans="29:33" x14ac:dyDescent="0.25">
      <c r="AC3625">
        <v>3623</v>
      </c>
      <c r="AD3625" s="6" t="s">
        <v>10516</v>
      </c>
      <c r="AE3625" s="6" t="s">
        <v>50570</v>
      </c>
      <c r="AF3625" s="6" t="s">
        <v>52171</v>
      </c>
      <c r="AG3625" s="6" t="s">
        <v>10517</v>
      </c>
    </row>
    <row r="3626" spans="29:33" x14ac:dyDescent="0.25">
      <c r="AC3626">
        <v>3624</v>
      </c>
      <c r="AD3626" s="6" t="s">
        <v>10518</v>
      </c>
      <c r="AE3626" s="6" t="s">
        <v>49329</v>
      </c>
      <c r="AF3626" s="6" t="s">
        <v>49329</v>
      </c>
      <c r="AG3626" s="6" t="s">
        <v>10519</v>
      </c>
    </row>
    <row r="3627" spans="29:33" x14ac:dyDescent="0.25">
      <c r="AC3627">
        <v>3625</v>
      </c>
      <c r="AD3627" s="6" t="s">
        <v>10520</v>
      </c>
      <c r="AE3627" s="6" t="s">
        <v>49520</v>
      </c>
      <c r="AF3627" s="6" t="s">
        <v>49526</v>
      </c>
      <c r="AG3627" s="6" t="s">
        <v>10521</v>
      </c>
    </row>
    <row r="3628" spans="29:33" x14ac:dyDescent="0.25">
      <c r="AC3628">
        <v>3626</v>
      </c>
      <c r="AD3628" s="6" t="s">
        <v>10522</v>
      </c>
      <c r="AE3628" s="6" t="s">
        <v>50604</v>
      </c>
      <c r="AF3628" s="6" t="s">
        <v>50596</v>
      </c>
      <c r="AG3628" s="6" t="s">
        <v>10523</v>
      </c>
    </row>
    <row r="3629" spans="29:33" x14ac:dyDescent="0.25">
      <c r="AC3629">
        <v>3627</v>
      </c>
      <c r="AD3629" s="6" t="s">
        <v>10524</v>
      </c>
      <c r="AE3629" s="6" t="s">
        <v>51639</v>
      </c>
      <c r="AF3629" s="6" t="s">
        <v>50434</v>
      </c>
      <c r="AG3629" s="6" t="s">
        <v>10525</v>
      </c>
    </row>
    <row r="3630" spans="29:33" x14ac:dyDescent="0.25">
      <c r="AC3630">
        <v>3628</v>
      </c>
      <c r="AD3630" s="6" t="s">
        <v>10526</v>
      </c>
      <c r="AE3630" s="6" t="s">
        <v>51924</v>
      </c>
      <c r="AF3630" s="6" t="s">
        <v>90</v>
      </c>
      <c r="AG3630" s="6" t="s">
        <v>10527</v>
      </c>
    </row>
    <row r="3631" spans="29:33" x14ac:dyDescent="0.25">
      <c r="AC3631">
        <v>3629</v>
      </c>
      <c r="AD3631" s="6" t="s">
        <v>10528</v>
      </c>
      <c r="AE3631" s="6" t="s">
        <v>51962</v>
      </c>
      <c r="AF3631" s="6" t="s">
        <v>51398</v>
      </c>
      <c r="AG3631" s="6" t="s">
        <v>10529</v>
      </c>
    </row>
    <row r="3632" spans="29:33" x14ac:dyDescent="0.25">
      <c r="AC3632">
        <v>3630</v>
      </c>
      <c r="AD3632" s="6" t="s">
        <v>10530</v>
      </c>
      <c r="AE3632" s="6" t="s">
        <v>49372</v>
      </c>
      <c r="AF3632" s="6" t="s">
        <v>49372</v>
      </c>
      <c r="AG3632" s="6" t="s">
        <v>10531</v>
      </c>
    </row>
    <row r="3633" spans="29:33" x14ac:dyDescent="0.25">
      <c r="AC3633">
        <v>3631</v>
      </c>
      <c r="AD3633" s="6" t="s">
        <v>10532</v>
      </c>
      <c r="AE3633" s="6" t="s">
        <v>49774</v>
      </c>
      <c r="AF3633" s="6" t="s">
        <v>90</v>
      </c>
      <c r="AG3633" s="6" t="s">
        <v>10533</v>
      </c>
    </row>
    <row r="3634" spans="29:33" x14ac:dyDescent="0.25">
      <c r="AC3634">
        <v>3632</v>
      </c>
      <c r="AD3634" s="6" t="s">
        <v>10534</v>
      </c>
      <c r="AE3634" s="6" t="s">
        <v>50573</v>
      </c>
      <c r="AF3634" s="6" t="s">
        <v>90</v>
      </c>
      <c r="AG3634" s="6" t="s">
        <v>10535</v>
      </c>
    </row>
    <row r="3635" spans="29:33" x14ac:dyDescent="0.25">
      <c r="AC3635">
        <v>3633</v>
      </c>
      <c r="AD3635" s="6" t="s">
        <v>10536</v>
      </c>
      <c r="AE3635" s="6" t="s">
        <v>52485</v>
      </c>
      <c r="AF3635" s="6" t="s">
        <v>51478</v>
      </c>
      <c r="AG3635" s="6" t="s">
        <v>10537</v>
      </c>
    </row>
    <row r="3636" spans="29:33" x14ac:dyDescent="0.25">
      <c r="AC3636">
        <v>3634</v>
      </c>
      <c r="AD3636" s="6" t="s">
        <v>10538</v>
      </c>
      <c r="AE3636" s="6" t="s">
        <v>51677</v>
      </c>
      <c r="AF3636" s="6" t="s">
        <v>90</v>
      </c>
      <c r="AG3636" s="6" t="s">
        <v>10539</v>
      </c>
    </row>
    <row r="3637" spans="29:33" x14ac:dyDescent="0.25">
      <c r="AC3637">
        <v>3635</v>
      </c>
      <c r="AD3637" s="6" t="s">
        <v>10540</v>
      </c>
      <c r="AE3637" s="6" t="s">
        <v>52363</v>
      </c>
      <c r="AF3637" s="6" t="s">
        <v>90</v>
      </c>
      <c r="AG3637" s="6" t="s">
        <v>10541</v>
      </c>
    </row>
    <row r="3638" spans="29:33" x14ac:dyDescent="0.25">
      <c r="AC3638">
        <v>3636</v>
      </c>
      <c r="AD3638" s="6" t="s">
        <v>10542</v>
      </c>
      <c r="AE3638" s="6" t="s">
        <v>49097</v>
      </c>
      <c r="AF3638" s="6" t="s">
        <v>90</v>
      </c>
      <c r="AG3638" s="6" t="s">
        <v>10543</v>
      </c>
    </row>
    <row r="3639" spans="29:33" x14ac:dyDescent="0.25">
      <c r="AC3639">
        <v>3637</v>
      </c>
      <c r="AD3639" s="6" t="s">
        <v>10544</v>
      </c>
      <c r="AE3639" s="6" t="s">
        <v>51253</v>
      </c>
      <c r="AF3639" s="6" t="s">
        <v>51240</v>
      </c>
      <c r="AG3639" s="6" t="s">
        <v>10545</v>
      </c>
    </row>
    <row r="3640" spans="29:33" x14ac:dyDescent="0.25">
      <c r="AC3640">
        <v>3638</v>
      </c>
      <c r="AD3640" s="6" t="s">
        <v>10546</v>
      </c>
      <c r="AE3640" s="6" t="s">
        <v>49454</v>
      </c>
      <c r="AF3640" s="6" t="s">
        <v>90</v>
      </c>
      <c r="AG3640" s="6" t="s">
        <v>10547</v>
      </c>
    </row>
    <row r="3641" spans="29:33" x14ac:dyDescent="0.25">
      <c r="AC3641">
        <v>3639</v>
      </c>
      <c r="AD3641" s="6" t="s">
        <v>10548</v>
      </c>
      <c r="AE3641" s="6" t="s">
        <v>51669</v>
      </c>
      <c r="AF3641" s="6" t="s">
        <v>49057</v>
      </c>
      <c r="AG3641" s="6" t="s">
        <v>10549</v>
      </c>
    </row>
    <row r="3642" spans="29:33" x14ac:dyDescent="0.25">
      <c r="AC3642">
        <v>3640</v>
      </c>
      <c r="AD3642" s="6" t="s">
        <v>10550</v>
      </c>
      <c r="AE3642" s="6" t="s">
        <v>51792</v>
      </c>
      <c r="AF3642" s="6" t="s">
        <v>90</v>
      </c>
      <c r="AG3642" s="6" t="s">
        <v>10551</v>
      </c>
    </row>
    <row r="3643" spans="29:33" x14ac:dyDescent="0.25">
      <c r="AC3643">
        <v>3641</v>
      </c>
      <c r="AD3643" s="6" t="s">
        <v>10552</v>
      </c>
      <c r="AE3643" s="6" t="s">
        <v>49889</v>
      </c>
      <c r="AF3643" s="6" t="s">
        <v>49893</v>
      </c>
      <c r="AG3643" s="6" t="s">
        <v>10553</v>
      </c>
    </row>
    <row r="3644" spans="29:33" x14ac:dyDescent="0.25">
      <c r="AC3644">
        <v>3642</v>
      </c>
      <c r="AD3644" s="6" t="s">
        <v>10554</v>
      </c>
      <c r="AE3644" s="6" t="s">
        <v>52334</v>
      </c>
      <c r="AF3644" s="6" t="s">
        <v>90</v>
      </c>
      <c r="AG3644" s="6" t="s">
        <v>10555</v>
      </c>
    </row>
    <row r="3645" spans="29:33" x14ac:dyDescent="0.25">
      <c r="AC3645">
        <v>3643</v>
      </c>
      <c r="AD3645" s="6" t="s">
        <v>10556</v>
      </c>
      <c r="AE3645" s="6" t="s">
        <v>48641</v>
      </c>
      <c r="AF3645" s="6" t="s">
        <v>48649</v>
      </c>
      <c r="AG3645" s="6" t="s">
        <v>10557</v>
      </c>
    </row>
    <row r="3646" spans="29:33" x14ac:dyDescent="0.25">
      <c r="AC3646">
        <v>3644</v>
      </c>
      <c r="AD3646" s="6" t="s">
        <v>10558</v>
      </c>
      <c r="AE3646" s="6" t="s">
        <v>51317</v>
      </c>
      <c r="AF3646" s="6" t="s">
        <v>90</v>
      </c>
      <c r="AG3646" s="6" t="s">
        <v>10559</v>
      </c>
    </row>
    <row r="3647" spans="29:33" x14ac:dyDescent="0.25">
      <c r="AC3647">
        <v>3645</v>
      </c>
      <c r="AD3647" s="6" t="s">
        <v>10560</v>
      </c>
      <c r="AE3647" s="6" t="s">
        <v>51866</v>
      </c>
      <c r="AF3647" s="6" t="s">
        <v>90</v>
      </c>
      <c r="AG3647" s="6" t="s">
        <v>10561</v>
      </c>
    </row>
    <row r="3648" spans="29:33" x14ac:dyDescent="0.25">
      <c r="AC3648">
        <v>3646</v>
      </c>
      <c r="AD3648" s="6" t="s">
        <v>10562</v>
      </c>
      <c r="AE3648" s="6" t="s">
        <v>52307</v>
      </c>
      <c r="AF3648" s="6" t="s">
        <v>90</v>
      </c>
      <c r="AG3648" s="6" t="s">
        <v>10563</v>
      </c>
    </row>
    <row r="3649" spans="29:33" x14ac:dyDescent="0.25">
      <c r="AC3649">
        <v>3647</v>
      </c>
      <c r="AD3649" s="6" t="s">
        <v>10564</v>
      </c>
      <c r="AE3649" s="6" t="s">
        <v>50237</v>
      </c>
      <c r="AF3649" s="6" t="s">
        <v>90</v>
      </c>
      <c r="AG3649" s="6" t="s">
        <v>10565</v>
      </c>
    </row>
    <row r="3650" spans="29:33" x14ac:dyDescent="0.25">
      <c r="AC3650">
        <v>3648</v>
      </c>
      <c r="AD3650" s="6" t="s">
        <v>10566</v>
      </c>
      <c r="AE3650" s="6" t="s">
        <v>50485</v>
      </c>
      <c r="AF3650" s="6" t="s">
        <v>90</v>
      </c>
      <c r="AG3650" s="6" t="s">
        <v>10567</v>
      </c>
    </row>
    <row r="3651" spans="29:33" x14ac:dyDescent="0.25">
      <c r="AC3651">
        <v>3649</v>
      </c>
      <c r="AD3651" s="6" t="s">
        <v>10568</v>
      </c>
      <c r="AE3651" s="6" t="s">
        <v>51345</v>
      </c>
      <c r="AF3651" s="6" t="s">
        <v>50739</v>
      </c>
      <c r="AG3651" s="6" t="s">
        <v>10569</v>
      </c>
    </row>
    <row r="3652" spans="29:33" x14ac:dyDescent="0.25">
      <c r="AC3652">
        <v>3650</v>
      </c>
      <c r="AD3652" s="6" t="s">
        <v>10570</v>
      </c>
      <c r="AE3652" s="6" t="s">
        <v>48732</v>
      </c>
      <c r="AF3652" s="6" t="s">
        <v>90</v>
      </c>
      <c r="AG3652" s="6" t="s">
        <v>10571</v>
      </c>
    </row>
    <row r="3653" spans="29:33" x14ac:dyDescent="0.25">
      <c r="AC3653">
        <v>3651</v>
      </c>
      <c r="AD3653" s="6" t="s">
        <v>10572</v>
      </c>
      <c r="AE3653" s="6" t="s">
        <v>52225</v>
      </c>
      <c r="AF3653" s="6" t="s">
        <v>90</v>
      </c>
      <c r="AG3653" s="6" t="s">
        <v>10573</v>
      </c>
    </row>
    <row r="3654" spans="29:33" x14ac:dyDescent="0.25">
      <c r="AC3654">
        <v>3652</v>
      </c>
      <c r="AD3654" s="6" t="s">
        <v>10574</v>
      </c>
      <c r="AE3654" s="6" t="s">
        <v>52262</v>
      </c>
      <c r="AF3654" s="6" t="s">
        <v>90</v>
      </c>
      <c r="AG3654" s="6" t="s">
        <v>10575</v>
      </c>
    </row>
    <row r="3655" spans="29:33" x14ac:dyDescent="0.25">
      <c r="AC3655">
        <v>3653</v>
      </c>
      <c r="AD3655" s="6" t="s">
        <v>10576</v>
      </c>
      <c r="AE3655" s="6" t="s">
        <v>50852</v>
      </c>
      <c r="AF3655" s="6" t="s">
        <v>90</v>
      </c>
      <c r="AG3655" s="6" t="s">
        <v>10577</v>
      </c>
    </row>
    <row r="3656" spans="29:33" x14ac:dyDescent="0.25">
      <c r="AC3656">
        <v>3654</v>
      </c>
      <c r="AD3656" s="6" t="s">
        <v>10578</v>
      </c>
      <c r="AE3656" s="6" t="s">
        <v>48828</v>
      </c>
      <c r="AF3656" s="6" t="s">
        <v>90</v>
      </c>
      <c r="AG3656" s="6" t="s">
        <v>10579</v>
      </c>
    </row>
    <row r="3657" spans="29:33" x14ac:dyDescent="0.25">
      <c r="AC3657">
        <v>3655</v>
      </c>
      <c r="AD3657" s="6" t="s">
        <v>10580</v>
      </c>
      <c r="AE3657" s="6" t="s">
        <v>50861</v>
      </c>
      <c r="AF3657" s="6" t="s">
        <v>50888</v>
      </c>
      <c r="AG3657" s="6" t="s">
        <v>10581</v>
      </c>
    </row>
    <row r="3658" spans="29:33" x14ac:dyDescent="0.25">
      <c r="AC3658">
        <v>3656</v>
      </c>
      <c r="AD3658" s="6" t="s">
        <v>10582</v>
      </c>
      <c r="AE3658" s="6" t="s">
        <v>52124</v>
      </c>
      <c r="AF3658" s="6" t="s">
        <v>90</v>
      </c>
      <c r="AG3658" s="6" t="s">
        <v>10583</v>
      </c>
    </row>
    <row r="3659" spans="29:33" x14ac:dyDescent="0.25">
      <c r="AC3659">
        <v>3657</v>
      </c>
      <c r="AD3659" s="6" t="s">
        <v>10584</v>
      </c>
      <c r="AE3659" s="6" t="s">
        <v>52173</v>
      </c>
      <c r="AF3659" s="6" t="s">
        <v>50581</v>
      </c>
      <c r="AG3659" s="6" t="s">
        <v>10585</v>
      </c>
    </row>
    <row r="3660" spans="29:33" x14ac:dyDescent="0.25">
      <c r="AC3660">
        <v>3658</v>
      </c>
      <c r="AD3660" s="6" t="s">
        <v>10586</v>
      </c>
      <c r="AE3660" s="6" t="s">
        <v>52117</v>
      </c>
      <c r="AF3660" s="6" t="s">
        <v>90</v>
      </c>
      <c r="AG3660" s="6" t="s">
        <v>10587</v>
      </c>
    </row>
    <row r="3661" spans="29:33" x14ac:dyDescent="0.25">
      <c r="AC3661">
        <v>3659</v>
      </c>
      <c r="AD3661" s="6" t="s">
        <v>10588</v>
      </c>
      <c r="AE3661" s="6" t="s">
        <v>49970</v>
      </c>
      <c r="AF3661" s="6" t="s">
        <v>49986</v>
      </c>
      <c r="AG3661" s="6" t="s">
        <v>10589</v>
      </c>
    </row>
    <row r="3662" spans="29:33" x14ac:dyDescent="0.25">
      <c r="AC3662">
        <v>3660</v>
      </c>
      <c r="AD3662" s="6" t="s">
        <v>10590</v>
      </c>
      <c r="AE3662" s="6" t="s">
        <v>49869</v>
      </c>
      <c r="AF3662" s="6" t="s">
        <v>90</v>
      </c>
      <c r="AG3662" s="6" t="s">
        <v>10591</v>
      </c>
    </row>
    <row r="3663" spans="29:33" x14ac:dyDescent="0.25">
      <c r="AC3663">
        <v>3661</v>
      </c>
      <c r="AD3663" s="6" t="s">
        <v>10592</v>
      </c>
      <c r="AE3663" s="6" t="s">
        <v>49869</v>
      </c>
      <c r="AF3663" s="6" t="s">
        <v>49871</v>
      </c>
      <c r="AG3663" s="6" t="s">
        <v>10593</v>
      </c>
    </row>
    <row r="3664" spans="29:33" x14ac:dyDescent="0.25">
      <c r="AC3664">
        <v>3662</v>
      </c>
      <c r="AD3664" s="6" t="s">
        <v>10594</v>
      </c>
      <c r="AE3664" s="6" t="s">
        <v>49040</v>
      </c>
      <c r="AF3664" s="6" t="s">
        <v>49032</v>
      </c>
      <c r="AG3664" s="6" t="s">
        <v>10595</v>
      </c>
    </row>
    <row r="3665" spans="29:33" x14ac:dyDescent="0.25">
      <c r="AC3665">
        <v>3663</v>
      </c>
      <c r="AD3665" s="6" t="s">
        <v>10596</v>
      </c>
      <c r="AE3665" s="6" t="s">
        <v>48781</v>
      </c>
      <c r="AF3665" s="6" t="s">
        <v>90</v>
      </c>
      <c r="AG3665" s="6" t="s">
        <v>10597</v>
      </c>
    </row>
    <row r="3666" spans="29:33" x14ac:dyDescent="0.25">
      <c r="AC3666">
        <v>3664</v>
      </c>
      <c r="AD3666" s="6" t="s">
        <v>10598</v>
      </c>
      <c r="AE3666" s="6" t="s">
        <v>49289</v>
      </c>
      <c r="AF3666" s="6" t="s">
        <v>90</v>
      </c>
      <c r="AG3666" s="6" t="s">
        <v>10599</v>
      </c>
    </row>
    <row r="3667" spans="29:33" x14ac:dyDescent="0.25">
      <c r="AC3667">
        <v>3665</v>
      </c>
      <c r="AD3667" s="6" t="s">
        <v>10600</v>
      </c>
      <c r="AE3667" s="6" t="s">
        <v>51183</v>
      </c>
      <c r="AF3667" s="6" t="s">
        <v>90</v>
      </c>
      <c r="AG3667" s="6" t="s">
        <v>10601</v>
      </c>
    </row>
    <row r="3668" spans="29:33" x14ac:dyDescent="0.25">
      <c r="AC3668">
        <v>3666</v>
      </c>
      <c r="AD3668" s="6" t="s">
        <v>10602</v>
      </c>
      <c r="AE3668" s="6" t="s">
        <v>49976</v>
      </c>
      <c r="AF3668" s="6" t="s">
        <v>52217</v>
      </c>
      <c r="AG3668" s="6" t="s">
        <v>10603</v>
      </c>
    </row>
    <row r="3669" spans="29:33" x14ac:dyDescent="0.25">
      <c r="AC3669">
        <v>3667</v>
      </c>
      <c r="AD3669" s="6" t="s">
        <v>10604</v>
      </c>
      <c r="AE3669" s="6" t="s">
        <v>49922</v>
      </c>
      <c r="AF3669" s="6" t="s">
        <v>90</v>
      </c>
      <c r="AG3669" s="6" t="s">
        <v>10605</v>
      </c>
    </row>
    <row r="3670" spans="29:33" x14ac:dyDescent="0.25">
      <c r="AC3670">
        <v>3668</v>
      </c>
      <c r="AD3670" s="6" t="s">
        <v>10606</v>
      </c>
      <c r="AE3670" s="6" t="s">
        <v>52555</v>
      </c>
      <c r="AF3670" s="6" t="s">
        <v>90</v>
      </c>
      <c r="AG3670" s="6" t="s">
        <v>10607</v>
      </c>
    </row>
    <row r="3671" spans="29:33" x14ac:dyDescent="0.25">
      <c r="AC3671">
        <v>3669</v>
      </c>
      <c r="AD3671" s="6" t="s">
        <v>10608</v>
      </c>
      <c r="AE3671" s="6" t="s">
        <v>50573</v>
      </c>
      <c r="AF3671" s="6" t="s">
        <v>52085</v>
      </c>
      <c r="AG3671" s="6" t="s">
        <v>10609</v>
      </c>
    </row>
    <row r="3672" spans="29:33" x14ac:dyDescent="0.25">
      <c r="AC3672">
        <v>3670</v>
      </c>
      <c r="AD3672" s="6" t="s">
        <v>10610</v>
      </c>
      <c r="AE3672" s="6" t="s">
        <v>50321</v>
      </c>
      <c r="AF3672" s="6" t="s">
        <v>90</v>
      </c>
      <c r="AG3672" s="6" t="s">
        <v>10611</v>
      </c>
    </row>
    <row r="3673" spans="29:33" x14ac:dyDescent="0.25">
      <c r="AC3673">
        <v>3671</v>
      </c>
      <c r="AD3673" s="6" t="s">
        <v>10612</v>
      </c>
      <c r="AE3673" s="6" t="s">
        <v>50465</v>
      </c>
      <c r="AF3673" s="6" t="s">
        <v>50465</v>
      </c>
      <c r="AG3673" s="6" t="s">
        <v>10613</v>
      </c>
    </row>
    <row r="3674" spans="29:33" x14ac:dyDescent="0.25">
      <c r="AC3674">
        <v>3672</v>
      </c>
      <c r="AD3674" s="6" t="s">
        <v>10614</v>
      </c>
      <c r="AE3674" s="6" t="s">
        <v>50876</v>
      </c>
      <c r="AF3674" s="6" t="s">
        <v>50888</v>
      </c>
      <c r="AG3674" s="6" t="s">
        <v>10615</v>
      </c>
    </row>
    <row r="3675" spans="29:33" x14ac:dyDescent="0.25">
      <c r="AC3675">
        <v>3673</v>
      </c>
      <c r="AD3675" s="6" t="s">
        <v>10616</v>
      </c>
      <c r="AE3675" s="6" t="s">
        <v>51368</v>
      </c>
      <c r="AF3675" s="6" t="s">
        <v>90</v>
      </c>
      <c r="AG3675" s="6" t="s">
        <v>10617</v>
      </c>
    </row>
    <row r="3676" spans="29:33" x14ac:dyDescent="0.25">
      <c r="AC3676">
        <v>3674</v>
      </c>
      <c r="AD3676" s="6" t="s">
        <v>10618</v>
      </c>
      <c r="AE3676" s="6" t="s">
        <v>50778</v>
      </c>
      <c r="AF3676" s="6" t="s">
        <v>52107</v>
      </c>
      <c r="AG3676" s="6" t="s">
        <v>10619</v>
      </c>
    </row>
    <row r="3677" spans="29:33" x14ac:dyDescent="0.25">
      <c r="AC3677">
        <v>3675</v>
      </c>
      <c r="AD3677" s="6" t="s">
        <v>10620</v>
      </c>
      <c r="AE3677" s="6" t="s">
        <v>49891</v>
      </c>
      <c r="AF3677" s="6" t="s">
        <v>90</v>
      </c>
      <c r="AG3677" s="6" t="s">
        <v>10621</v>
      </c>
    </row>
    <row r="3678" spans="29:33" x14ac:dyDescent="0.25">
      <c r="AC3678">
        <v>3676</v>
      </c>
      <c r="AD3678" s="6" t="s">
        <v>10622</v>
      </c>
      <c r="AE3678" s="6" t="s">
        <v>48781</v>
      </c>
      <c r="AF3678" s="6" t="s">
        <v>90</v>
      </c>
      <c r="AG3678" s="6" t="s">
        <v>10623</v>
      </c>
    </row>
    <row r="3679" spans="29:33" x14ac:dyDescent="0.25">
      <c r="AC3679">
        <v>3677</v>
      </c>
      <c r="AD3679" s="6" t="s">
        <v>10624</v>
      </c>
      <c r="AE3679" s="6" t="s">
        <v>52461</v>
      </c>
      <c r="AF3679" s="6" t="s">
        <v>52544</v>
      </c>
      <c r="AG3679" s="6" t="s">
        <v>10625</v>
      </c>
    </row>
    <row r="3680" spans="29:33" x14ac:dyDescent="0.25">
      <c r="AC3680">
        <v>3678</v>
      </c>
      <c r="AD3680" s="6" t="s">
        <v>10626</v>
      </c>
      <c r="AE3680" s="6" t="s">
        <v>49920</v>
      </c>
      <c r="AF3680" s="6" t="s">
        <v>49940</v>
      </c>
      <c r="AG3680" s="6" t="s">
        <v>10627</v>
      </c>
    </row>
    <row r="3681" spans="29:33" x14ac:dyDescent="0.25">
      <c r="AC3681">
        <v>3679</v>
      </c>
      <c r="AD3681" s="6" t="s">
        <v>10628</v>
      </c>
      <c r="AE3681" s="6" t="s">
        <v>50709</v>
      </c>
      <c r="AF3681" s="6" t="s">
        <v>50666</v>
      </c>
      <c r="AG3681" s="6" t="s">
        <v>10629</v>
      </c>
    </row>
    <row r="3682" spans="29:33" x14ac:dyDescent="0.25">
      <c r="AC3682">
        <v>3680</v>
      </c>
      <c r="AD3682" s="6" t="s">
        <v>10630</v>
      </c>
      <c r="AE3682" s="6" t="s">
        <v>52115</v>
      </c>
      <c r="AF3682" s="6" t="s">
        <v>52155</v>
      </c>
      <c r="AG3682" s="6" t="s">
        <v>10631</v>
      </c>
    </row>
    <row r="3683" spans="29:33" x14ac:dyDescent="0.25">
      <c r="AC3683">
        <v>3681</v>
      </c>
      <c r="AD3683" s="6" t="s">
        <v>10632</v>
      </c>
      <c r="AE3683" s="6" t="s">
        <v>52552</v>
      </c>
      <c r="AF3683" s="6" t="s">
        <v>52227</v>
      </c>
      <c r="AG3683" s="6" t="s">
        <v>10633</v>
      </c>
    </row>
    <row r="3684" spans="29:33" x14ac:dyDescent="0.25">
      <c r="AC3684">
        <v>3682</v>
      </c>
      <c r="AD3684" s="6" t="s">
        <v>10634</v>
      </c>
      <c r="AE3684" s="6" t="s">
        <v>51792</v>
      </c>
      <c r="AF3684" s="6" t="s">
        <v>52038</v>
      </c>
      <c r="AG3684" s="6" t="s">
        <v>10635</v>
      </c>
    </row>
    <row r="3685" spans="29:33" x14ac:dyDescent="0.25">
      <c r="AC3685">
        <v>3683</v>
      </c>
      <c r="AD3685" s="6" t="s">
        <v>10636</v>
      </c>
      <c r="AE3685" s="6" t="s">
        <v>51051</v>
      </c>
      <c r="AF3685" s="6" t="s">
        <v>90</v>
      </c>
      <c r="AG3685" s="6" t="s">
        <v>10637</v>
      </c>
    </row>
    <row r="3686" spans="29:33" x14ac:dyDescent="0.25">
      <c r="AC3686">
        <v>3684</v>
      </c>
      <c r="AD3686" s="6" t="s">
        <v>10638</v>
      </c>
      <c r="AE3686" s="6" t="s">
        <v>52552</v>
      </c>
      <c r="AF3686" s="6" t="s">
        <v>51378</v>
      </c>
      <c r="AG3686" s="6" t="s">
        <v>10639</v>
      </c>
    </row>
    <row r="3687" spans="29:33" x14ac:dyDescent="0.25">
      <c r="AC3687">
        <v>3685</v>
      </c>
      <c r="AD3687" s="6" t="s">
        <v>10640</v>
      </c>
      <c r="AE3687" s="6" t="s">
        <v>50058</v>
      </c>
      <c r="AF3687" s="6" t="s">
        <v>50056</v>
      </c>
      <c r="AG3687" s="6" t="s">
        <v>10641</v>
      </c>
    </row>
    <row r="3688" spans="29:33" x14ac:dyDescent="0.25">
      <c r="AC3688">
        <v>3686</v>
      </c>
      <c r="AD3688" s="6" t="s">
        <v>10642</v>
      </c>
      <c r="AE3688" s="6" t="s">
        <v>48855</v>
      </c>
      <c r="AF3688" s="6" t="s">
        <v>50900</v>
      </c>
      <c r="AG3688" s="6" t="s">
        <v>10643</v>
      </c>
    </row>
    <row r="3689" spans="29:33" x14ac:dyDescent="0.25">
      <c r="AC3689">
        <v>3687</v>
      </c>
      <c r="AD3689" s="6" t="s">
        <v>10644</v>
      </c>
      <c r="AE3689" s="6" t="s">
        <v>51645</v>
      </c>
      <c r="AF3689" s="6" t="s">
        <v>51514</v>
      </c>
      <c r="AG3689" s="6" t="s">
        <v>10645</v>
      </c>
    </row>
    <row r="3690" spans="29:33" x14ac:dyDescent="0.25">
      <c r="AC3690">
        <v>3688</v>
      </c>
      <c r="AD3690" s="6" t="s">
        <v>10646</v>
      </c>
      <c r="AE3690" s="6" t="s">
        <v>51902</v>
      </c>
      <c r="AF3690" s="6" t="s">
        <v>90</v>
      </c>
      <c r="AG3690" s="6" t="s">
        <v>10647</v>
      </c>
    </row>
    <row r="3691" spans="29:33" x14ac:dyDescent="0.25">
      <c r="AC3691">
        <v>3689</v>
      </c>
      <c r="AD3691" s="6" t="s">
        <v>10648</v>
      </c>
      <c r="AE3691" s="6" t="s">
        <v>52316</v>
      </c>
      <c r="AF3691" s="6" t="s">
        <v>90</v>
      </c>
      <c r="AG3691" s="6" t="s">
        <v>10649</v>
      </c>
    </row>
    <row r="3692" spans="29:33" x14ac:dyDescent="0.25">
      <c r="AC3692">
        <v>3690</v>
      </c>
      <c r="AD3692" s="6" t="s">
        <v>10650</v>
      </c>
      <c r="AE3692" s="6" t="s">
        <v>49464</v>
      </c>
      <c r="AF3692" s="6" t="s">
        <v>49460</v>
      </c>
      <c r="AG3692" s="6" t="s">
        <v>10651</v>
      </c>
    </row>
    <row r="3693" spans="29:33" x14ac:dyDescent="0.25">
      <c r="AC3693">
        <v>3691</v>
      </c>
      <c r="AD3693" s="6" t="s">
        <v>10652</v>
      </c>
      <c r="AE3693" s="6" t="s">
        <v>49920</v>
      </c>
      <c r="AF3693" s="6" t="s">
        <v>49990</v>
      </c>
      <c r="AG3693" s="6" t="s">
        <v>10653</v>
      </c>
    </row>
    <row r="3694" spans="29:33" x14ac:dyDescent="0.25">
      <c r="AC3694">
        <v>3692</v>
      </c>
      <c r="AD3694" s="6" t="s">
        <v>10654</v>
      </c>
      <c r="AE3694" s="6" t="s">
        <v>52455</v>
      </c>
      <c r="AF3694" s="6" t="s">
        <v>49717</v>
      </c>
      <c r="AG3694" s="6" t="s">
        <v>10655</v>
      </c>
    </row>
    <row r="3695" spans="29:33" x14ac:dyDescent="0.25">
      <c r="AC3695">
        <v>3693</v>
      </c>
      <c r="AD3695" s="6" t="s">
        <v>10656</v>
      </c>
      <c r="AE3695" s="6" t="s">
        <v>52538</v>
      </c>
      <c r="AF3695" s="6" t="s">
        <v>90</v>
      </c>
      <c r="AG3695" s="6" t="s">
        <v>10657</v>
      </c>
    </row>
    <row r="3696" spans="29:33" x14ac:dyDescent="0.25">
      <c r="AC3696">
        <v>3694</v>
      </c>
      <c r="AD3696" s="6" t="s">
        <v>10658</v>
      </c>
      <c r="AE3696" s="6" t="s">
        <v>50105</v>
      </c>
      <c r="AF3696" s="6" t="s">
        <v>90</v>
      </c>
      <c r="AG3696" s="6" t="s">
        <v>10659</v>
      </c>
    </row>
    <row r="3697" spans="29:33" x14ac:dyDescent="0.25">
      <c r="AC3697">
        <v>3695</v>
      </c>
      <c r="AD3697" s="6" t="s">
        <v>10660</v>
      </c>
      <c r="AE3697" s="6" t="s">
        <v>51282</v>
      </c>
      <c r="AF3697" s="6" t="s">
        <v>51219</v>
      </c>
      <c r="AG3697" s="6" t="s">
        <v>10661</v>
      </c>
    </row>
    <row r="3698" spans="29:33" x14ac:dyDescent="0.25">
      <c r="AC3698">
        <v>3696</v>
      </c>
      <c r="AD3698" s="6" t="s">
        <v>10662</v>
      </c>
      <c r="AE3698" s="6" t="s">
        <v>51227</v>
      </c>
      <c r="AF3698" s="6" t="s">
        <v>52448</v>
      </c>
      <c r="AG3698" s="6" t="s">
        <v>10663</v>
      </c>
    </row>
    <row r="3699" spans="29:33" x14ac:dyDescent="0.25">
      <c r="AC3699">
        <v>3697</v>
      </c>
      <c r="AD3699" s="6" t="s">
        <v>10664</v>
      </c>
      <c r="AE3699" s="6" t="s">
        <v>49799</v>
      </c>
      <c r="AF3699" s="6" t="s">
        <v>90</v>
      </c>
      <c r="AG3699" s="6" t="s">
        <v>10665</v>
      </c>
    </row>
    <row r="3700" spans="29:33" x14ac:dyDescent="0.25">
      <c r="AC3700">
        <v>3698</v>
      </c>
      <c r="AD3700" s="6" t="s">
        <v>10666</v>
      </c>
      <c r="AE3700" s="6" t="s">
        <v>51343</v>
      </c>
      <c r="AF3700" s="6" t="s">
        <v>50709</v>
      </c>
      <c r="AG3700" s="6" t="s">
        <v>10667</v>
      </c>
    </row>
    <row r="3701" spans="29:33" x14ac:dyDescent="0.25">
      <c r="AC3701">
        <v>3699</v>
      </c>
      <c r="AD3701" s="6" t="s">
        <v>10668</v>
      </c>
      <c r="AE3701" s="6" t="s">
        <v>49996</v>
      </c>
      <c r="AF3701" s="6" t="s">
        <v>50410</v>
      </c>
      <c r="AG3701" s="6" t="s">
        <v>10669</v>
      </c>
    </row>
    <row r="3702" spans="29:33" x14ac:dyDescent="0.25">
      <c r="AC3702">
        <v>3700</v>
      </c>
      <c r="AD3702" s="6" t="s">
        <v>10670</v>
      </c>
      <c r="AE3702" s="6" t="s">
        <v>50562</v>
      </c>
      <c r="AF3702" s="6" t="s">
        <v>50581</v>
      </c>
      <c r="AG3702" s="6" t="s">
        <v>10671</v>
      </c>
    </row>
    <row r="3703" spans="29:33" x14ac:dyDescent="0.25">
      <c r="AC3703">
        <v>3701</v>
      </c>
      <c r="AD3703" s="6" t="s">
        <v>10672</v>
      </c>
      <c r="AE3703" s="6" t="s">
        <v>51403</v>
      </c>
      <c r="AF3703" s="6" t="s">
        <v>90</v>
      </c>
      <c r="AG3703" s="6" t="s">
        <v>10673</v>
      </c>
    </row>
    <row r="3704" spans="29:33" x14ac:dyDescent="0.25">
      <c r="AC3704">
        <v>3702</v>
      </c>
      <c r="AD3704" s="6" t="s">
        <v>10674</v>
      </c>
      <c r="AE3704" s="6" t="s">
        <v>52526</v>
      </c>
      <c r="AF3704" s="6" t="s">
        <v>52509</v>
      </c>
      <c r="AG3704" s="6" t="s">
        <v>10675</v>
      </c>
    </row>
    <row r="3705" spans="29:33" x14ac:dyDescent="0.25">
      <c r="AC3705">
        <v>3703</v>
      </c>
      <c r="AD3705" s="6" t="s">
        <v>10676</v>
      </c>
      <c r="AE3705" s="6" t="s">
        <v>49514</v>
      </c>
      <c r="AF3705" s="6" t="s">
        <v>49577</v>
      </c>
      <c r="AG3705" s="6" t="s">
        <v>10677</v>
      </c>
    </row>
    <row r="3706" spans="29:33" x14ac:dyDescent="0.25">
      <c r="AC3706">
        <v>3704</v>
      </c>
      <c r="AD3706" s="6" t="s">
        <v>10678</v>
      </c>
      <c r="AE3706" s="6" t="s">
        <v>49189</v>
      </c>
      <c r="AF3706" s="6" t="s">
        <v>90</v>
      </c>
      <c r="AG3706" s="6" t="s">
        <v>10679</v>
      </c>
    </row>
    <row r="3707" spans="29:33" x14ac:dyDescent="0.25">
      <c r="AC3707">
        <v>3705</v>
      </c>
      <c r="AD3707" s="6" t="s">
        <v>10680</v>
      </c>
      <c r="AE3707" s="6" t="s">
        <v>51698</v>
      </c>
      <c r="AF3707" s="6" t="s">
        <v>49247</v>
      </c>
      <c r="AG3707" s="6" t="s">
        <v>10681</v>
      </c>
    </row>
    <row r="3708" spans="29:33" x14ac:dyDescent="0.25">
      <c r="AC3708">
        <v>3706</v>
      </c>
      <c r="AD3708" s="6" t="s">
        <v>10682</v>
      </c>
      <c r="AE3708" s="6" t="s">
        <v>51388</v>
      </c>
      <c r="AF3708" s="6" t="s">
        <v>90</v>
      </c>
      <c r="AG3708" s="6" t="s">
        <v>10683</v>
      </c>
    </row>
    <row r="3709" spans="29:33" x14ac:dyDescent="0.25">
      <c r="AC3709">
        <v>3707</v>
      </c>
      <c r="AD3709" s="6" t="s">
        <v>10684</v>
      </c>
      <c r="AE3709" s="6" t="s">
        <v>50390</v>
      </c>
      <c r="AF3709" s="6" t="s">
        <v>50334</v>
      </c>
      <c r="AG3709" s="6" t="s">
        <v>10685</v>
      </c>
    </row>
    <row r="3710" spans="29:33" x14ac:dyDescent="0.25">
      <c r="AC3710">
        <v>3708</v>
      </c>
      <c r="AD3710" s="6" t="s">
        <v>10686</v>
      </c>
      <c r="AE3710" s="6" t="s">
        <v>49110</v>
      </c>
      <c r="AF3710" s="6" t="s">
        <v>49235</v>
      </c>
      <c r="AG3710" s="6" t="s">
        <v>10687</v>
      </c>
    </row>
    <row r="3711" spans="29:33" x14ac:dyDescent="0.25">
      <c r="AC3711">
        <v>3709</v>
      </c>
      <c r="AD3711" s="6" t="s">
        <v>10688</v>
      </c>
      <c r="AE3711" s="6" t="s">
        <v>49685</v>
      </c>
      <c r="AF3711" s="6" t="s">
        <v>48892</v>
      </c>
      <c r="AG3711" s="6" t="s">
        <v>10689</v>
      </c>
    </row>
    <row r="3712" spans="29:33" x14ac:dyDescent="0.25">
      <c r="AC3712">
        <v>3710</v>
      </c>
      <c r="AD3712" s="6" t="s">
        <v>10690</v>
      </c>
      <c r="AE3712" s="6" t="s">
        <v>50917</v>
      </c>
      <c r="AF3712" s="6" t="s">
        <v>90</v>
      </c>
      <c r="AG3712" s="6" t="s">
        <v>10691</v>
      </c>
    </row>
    <row r="3713" spans="29:33" x14ac:dyDescent="0.25">
      <c r="AC3713">
        <v>3711</v>
      </c>
      <c r="AD3713" s="6" t="s">
        <v>10692</v>
      </c>
      <c r="AE3713" s="6" t="s">
        <v>49512</v>
      </c>
      <c r="AF3713" s="6" t="s">
        <v>90</v>
      </c>
      <c r="AG3713" s="6" t="s">
        <v>10693</v>
      </c>
    </row>
    <row r="3714" spans="29:33" x14ac:dyDescent="0.25">
      <c r="AC3714">
        <v>3712</v>
      </c>
      <c r="AD3714" s="6" t="s">
        <v>10694</v>
      </c>
      <c r="AE3714" s="6" t="s">
        <v>51009</v>
      </c>
      <c r="AF3714" s="6" t="s">
        <v>50850</v>
      </c>
      <c r="AG3714" s="6" t="s">
        <v>10695</v>
      </c>
    </row>
    <row r="3715" spans="29:33" x14ac:dyDescent="0.25">
      <c r="AC3715">
        <v>3713</v>
      </c>
      <c r="AD3715" s="6" t="s">
        <v>10696</v>
      </c>
      <c r="AE3715" s="6" t="s">
        <v>52454</v>
      </c>
      <c r="AF3715" s="6" t="s">
        <v>52536</v>
      </c>
      <c r="AG3715" s="6" t="s">
        <v>10697</v>
      </c>
    </row>
    <row r="3716" spans="29:33" x14ac:dyDescent="0.25">
      <c r="AC3716">
        <v>3714</v>
      </c>
      <c r="AD3716" s="6" t="s">
        <v>10698</v>
      </c>
      <c r="AE3716" s="6" t="s">
        <v>48904</v>
      </c>
      <c r="AF3716" s="6" t="s">
        <v>90</v>
      </c>
      <c r="AG3716" s="6" t="s">
        <v>10699</v>
      </c>
    </row>
    <row r="3717" spans="29:33" x14ac:dyDescent="0.25">
      <c r="AC3717">
        <v>3715</v>
      </c>
      <c r="AD3717" s="6" t="s">
        <v>10700</v>
      </c>
      <c r="AE3717" s="6" t="s">
        <v>52481</v>
      </c>
      <c r="AF3717" s="6" t="s">
        <v>50058</v>
      </c>
      <c r="AG3717" s="6" t="s">
        <v>10701</v>
      </c>
    </row>
    <row r="3718" spans="29:33" x14ac:dyDescent="0.25">
      <c r="AC3718">
        <v>3716</v>
      </c>
      <c r="AD3718" s="6" t="s">
        <v>10702</v>
      </c>
      <c r="AE3718" s="6" t="s">
        <v>50093</v>
      </c>
      <c r="AF3718" s="6" t="s">
        <v>90</v>
      </c>
      <c r="AG3718" s="6" t="s">
        <v>10703</v>
      </c>
    </row>
    <row r="3719" spans="29:33" x14ac:dyDescent="0.25">
      <c r="AC3719">
        <v>3717</v>
      </c>
      <c r="AD3719" s="6" t="s">
        <v>10704</v>
      </c>
      <c r="AE3719" s="6" t="s">
        <v>49905</v>
      </c>
      <c r="AF3719" s="6" t="s">
        <v>90</v>
      </c>
      <c r="AG3719" s="6" t="s">
        <v>10705</v>
      </c>
    </row>
    <row r="3720" spans="29:33" x14ac:dyDescent="0.25">
      <c r="AC3720">
        <v>3718</v>
      </c>
      <c r="AD3720" s="6" t="s">
        <v>10706</v>
      </c>
      <c r="AE3720" s="6" t="s">
        <v>49553</v>
      </c>
      <c r="AF3720" s="6" t="s">
        <v>49549</v>
      </c>
      <c r="AG3720" s="6" t="s">
        <v>10707</v>
      </c>
    </row>
    <row r="3721" spans="29:33" x14ac:dyDescent="0.25">
      <c r="AC3721">
        <v>3719</v>
      </c>
      <c r="AD3721" s="6" t="s">
        <v>10708</v>
      </c>
      <c r="AE3721" s="6" t="s">
        <v>50462</v>
      </c>
      <c r="AF3721" s="6" t="s">
        <v>90</v>
      </c>
      <c r="AG3721" s="6" t="s">
        <v>10709</v>
      </c>
    </row>
    <row r="3722" spans="29:33" x14ac:dyDescent="0.25">
      <c r="AC3722">
        <v>3720</v>
      </c>
      <c r="AD3722" s="6" t="s">
        <v>10710</v>
      </c>
      <c r="AE3722" s="6" t="s">
        <v>52558</v>
      </c>
      <c r="AF3722" s="6" t="s">
        <v>90</v>
      </c>
      <c r="AG3722" s="6" t="s">
        <v>10711</v>
      </c>
    </row>
    <row r="3723" spans="29:33" x14ac:dyDescent="0.25">
      <c r="AC3723">
        <v>3721</v>
      </c>
      <c r="AD3723" s="6" t="s">
        <v>10712</v>
      </c>
      <c r="AE3723" s="6" t="s">
        <v>52089</v>
      </c>
      <c r="AF3723" s="6" t="s">
        <v>90</v>
      </c>
      <c r="AG3723" s="6" t="s">
        <v>10713</v>
      </c>
    </row>
    <row r="3724" spans="29:33" x14ac:dyDescent="0.25">
      <c r="AC3724">
        <v>3722</v>
      </c>
      <c r="AD3724" s="6" t="s">
        <v>10714</v>
      </c>
      <c r="AE3724" s="6" t="s">
        <v>51279</v>
      </c>
      <c r="AF3724" s="6" t="s">
        <v>90</v>
      </c>
      <c r="AG3724" s="6" t="s">
        <v>10715</v>
      </c>
    </row>
    <row r="3725" spans="29:33" x14ac:dyDescent="0.25">
      <c r="AC3725">
        <v>3723</v>
      </c>
      <c r="AD3725" s="6" t="s">
        <v>10716</v>
      </c>
      <c r="AE3725" s="6" t="s">
        <v>52555</v>
      </c>
      <c r="AF3725" s="6" t="s">
        <v>50379</v>
      </c>
      <c r="AG3725" s="6" t="s">
        <v>10717</v>
      </c>
    </row>
    <row r="3726" spans="29:33" x14ac:dyDescent="0.25">
      <c r="AC3726">
        <v>3724</v>
      </c>
      <c r="AD3726" s="6" t="s">
        <v>10718</v>
      </c>
      <c r="AE3726" s="6" t="s">
        <v>52185</v>
      </c>
      <c r="AF3726" s="6" t="s">
        <v>90</v>
      </c>
      <c r="AG3726" s="6" t="s">
        <v>10719</v>
      </c>
    </row>
    <row r="3727" spans="29:33" x14ac:dyDescent="0.25">
      <c r="AC3727">
        <v>3725</v>
      </c>
      <c r="AD3727" s="6" t="s">
        <v>10720</v>
      </c>
      <c r="AE3727" s="6" t="s">
        <v>49740</v>
      </c>
      <c r="AF3727" s="6" t="s">
        <v>90</v>
      </c>
      <c r="AG3727" s="6" t="s">
        <v>10721</v>
      </c>
    </row>
    <row r="3728" spans="29:33" x14ac:dyDescent="0.25">
      <c r="AC3728">
        <v>3726</v>
      </c>
      <c r="AD3728" s="6" t="s">
        <v>10722</v>
      </c>
      <c r="AE3728" s="6" t="s">
        <v>49245</v>
      </c>
      <c r="AF3728" s="6" t="s">
        <v>90</v>
      </c>
      <c r="AG3728" s="6" t="s">
        <v>10723</v>
      </c>
    </row>
    <row r="3729" spans="29:33" x14ac:dyDescent="0.25">
      <c r="AC3729">
        <v>3727</v>
      </c>
      <c r="AD3729" s="6" t="s">
        <v>10724</v>
      </c>
      <c r="AE3729" s="6" t="s">
        <v>51994</v>
      </c>
      <c r="AF3729" s="6" t="s">
        <v>51792</v>
      </c>
      <c r="AG3729" s="6" t="s">
        <v>10725</v>
      </c>
    </row>
    <row r="3730" spans="29:33" x14ac:dyDescent="0.25">
      <c r="AC3730">
        <v>3728</v>
      </c>
      <c r="AD3730" s="6" t="s">
        <v>10726</v>
      </c>
      <c r="AE3730" s="6" t="s">
        <v>50337</v>
      </c>
      <c r="AF3730" s="6" t="s">
        <v>90</v>
      </c>
      <c r="AG3730" s="6" t="s">
        <v>10727</v>
      </c>
    </row>
    <row r="3731" spans="29:33" x14ac:dyDescent="0.25">
      <c r="AC3731">
        <v>3729</v>
      </c>
      <c r="AD3731" s="6" t="s">
        <v>10728</v>
      </c>
      <c r="AE3731" s="6" t="s">
        <v>50631</v>
      </c>
      <c r="AF3731" s="6" t="s">
        <v>50485</v>
      </c>
      <c r="AG3731" s="6" t="s">
        <v>10729</v>
      </c>
    </row>
    <row r="3732" spans="29:33" x14ac:dyDescent="0.25">
      <c r="AC3732">
        <v>3730</v>
      </c>
      <c r="AD3732" s="6" t="s">
        <v>10730</v>
      </c>
      <c r="AE3732" s="6" t="s">
        <v>49460</v>
      </c>
      <c r="AF3732" s="6" t="s">
        <v>52523</v>
      </c>
      <c r="AG3732" s="6" t="s">
        <v>10731</v>
      </c>
    </row>
    <row r="3733" spans="29:33" x14ac:dyDescent="0.25">
      <c r="AC3733">
        <v>3731</v>
      </c>
      <c r="AD3733" s="6" t="s">
        <v>10732</v>
      </c>
      <c r="AE3733" s="6" t="s">
        <v>51227</v>
      </c>
      <c r="AF3733" s="6" t="s">
        <v>90</v>
      </c>
      <c r="AG3733" s="6" t="s">
        <v>10733</v>
      </c>
    </row>
    <row r="3734" spans="29:33" x14ac:dyDescent="0.25">
      <c r="AC3734">
        <v>3732</v>
      </c>
      <c r="AD3734" s="6" t="s">
        <v>10734</v>
      </c>
      <c r="AE3734" s="6" t="s">
        <v>50983</v>
      </c>
      <c r="AF3734" s="6" t="s">
        <v>90</v>
      </c>
      <c r="AG3734" s="6" t="s">
        <v>10735</v>
      </c>
    </row>
    <row r="3735" spans="29:33" x14ac:dyDescent="0.25">
      <c r="AC3735">
        <v>3733</v>
      </c>
      <c r="AD3735" s="6" t="s">
        <v>10736</v>
      </c>
      <c r="AE3735" s="6" t="s">
        <v>49986</v>
      </c>
      <c r="AF3735" s="6" t="s">
        <v>49962</v>
      </c>
      <c r="AG3735" s="6" t="s">
        <v>10737</v>
      </c>
    </row>
    <row r="3736" spans="29:33" x14ac:dyDescent="0.25">
      <c r="AC3736">
        <v>3734</v>
      </c>
      <c r="AD3736" s="6" t="s">
        <v>10738</v>
      </c>
      <c r="AE3736" s="6" t="s">
        <v>52150</v>
      </c>
      <c r="AF3736" s="6" t="s">
        <v>52155</v>
      </c>
      <c r="AG3736" s="6" t="s">
        <v>10739</v>
      </c>
    </row>
    <row r="3737" spans="29:33" x14ac:dyDescent="0.25">
      <c r="AC3737">
        <v>3735</v>
      </c>
      <c r="AD3737" s="6" t="s">
        <v>10740</v>
      </c>
      <c r="AE3737" s="6" t="s">
        <v>52155</v>
      </c>
      <c r="AF3737" s="6" t="s">
        <v>50634</v>
      </c>
      <c r="AG3737" s="6" t="s">
        <v>10741</v>
      </c>
    </row>
    <row r="3738" spans="29:33" x14ac:dyDescent="0.25">
      <c r="AC3738">
        <v>3736</v>
      </c>
      <c r="AD3738" s="6" t="s">
        <v>1104</v>
      </c>
      <c r="AE3738" s="6" t="s">
        <v>50105</v>
      </c>
      <c r="AF3738" s="6" t="s">
        <v>50123</v>
      </c>
      <c r="AG3738" s="6" t="s">
        <v>10742</v>
      </c>
    </row>
    <row r="3739" spans="29:33" x14ac:dyDescent="0.25">
      <c r="AC3739">
        <v>3737</v>
      </c>
      <c r="AD3739" s="6" t="s">
        <v>10743</v>
      </c>
      <c r="AE3739" s="6" t="s">
        <v>51405</v>
      </c>
      <c r="AF3739" s="6" t="s">
        <v>90</v>
      </c>
      <c r="AG3739" s="6" t="s">
        <v>10744</v>
      </c>
    </row>
    <row r="3740" spans="29:33" x14ac:dyDescent="0.25">
      <c r="AC3740">
        <v>3738</v>
      </c>
      <c r="AD3740" s="6" t="s">
        <v>10745</v>
      </c>
      <c r="AE3740" s="6" t="s">
        <v>50785</v>
      </c>
      <c r="AF3740" s="6" t="s">
        <v>90</v>
      </c>
      <c r="AG3740" s="6" t="s">
        <v>10746</v>
      </c>
    </row>
    <row r="3741" spans="29:33" x14ac:dyDescent="0.25">
      <c r="AC3741">
        <v>3739</v>
      </c>
      <c r="AD3741" s="6" t="s">
        <v>10747</v>
      </c>
      <c r="AE3741" s="6" t="s">
        <v>52071</v>
      </c>
      <c r="AF3741" s="6" t="s">
        <v>90</v>
      </c>
      <c r="AG3741" s="6" t="s">
        <v>10748</v>
      </c>
    </row>
    <row r="3742" spans="29:33" x14ac:dyDescent="0.25">
      <c r="AC3742">
        <v>3740</v>
      </c>
      <c r="AD3742" s="6" t="s">
        <v>10749</v>
      </c>
      <c r="AE3742" s="6" t="s">
        <v>51734</v>
      </c>
      <c r="AF3742" s="6" t="s">
        <v>90</v>
      </c>
      <c r="AG3742" s="6" t="s">
        <v>10750</v>
      </c>
    </row>
    <row r="3743" spans="29:33" x14ac:dyDescent="0.25">
      <c r="AC3743">
        <v>3741</v>
      </c>
      <c r="AD3743" s="6" t="s">
        <v>10751</v>
      </c>
      <c r="AE3743" s="6" t="s">
        <v>49400</v>
      </c>
      <c r="AF3743" s="6" t="s">
        <v>50599</v>
      </c>
      <c r="AG3743" s="6" t="s">
        <v>10752</v>
      </c>
    </row>
    <row r="3744" spans="29:33" x14ac:dyDescent="0.25">
      <c r="AC3744">
        <v>3742</v>
      </c>
      <c r="AD3744" s="6" t="s">
        <v>10753</v>
      </c>
      <c r="AE3744" s="6" t="s">
        <v>51962</v>
      </c>
      <c r="AF3744" s="6" t="s">
        <v>90</v>
      </c>
      <c r="AG3744" s="6" t="s">
        <v>10754</v>
      </c>
    </row>
    <row r="3745" spans="29:33" x14ac:dyDescent="0.25">
      <c r="AC3745">
        <v>3743</v>
      </c>
      <c r="AD3745" s="6" t="s">
        <v>10755</v>
      </c>
      <c r="AE3745" s="6" t="s">
        <v>48979</v>
      </c>
      <c r="AF3745" s="6" t="s">
        <v>48981</v>
      </c>
      <c r="AG3745" s="6" t="s">
        <v>10756</v>
      </c>
    </row>
    <row r="3746" spans="29:33" x14ac:dyDescent="0.25">
      <c r="AC3746">
        <v>3744</v>
      </c>
      <c r="AD3746" s="6" t="s">
        <v>10757</v>
      </c>
      <c r="AE3746" s="6" t="s">
        <v>51514</v>
      </c>
      <c r="AF3746" s="6" t="s">
        <v>51030</v>
      </c>
      <c r="AG3746" s="6" t="s">
        <v>10758</v>
      </c>
    </row>
    <row r="3747" spans="29:33" x14ac:dyDescent="0.25">
      <c r="AC3747">
        <v>3745</v>
      </c>
      <c r="AD3747" s="6" t="s">
        <v>10759</v>
      </c>
      <c r="AE3747" s="6" t="s">
        <v>51752</v>
      </c>
      <c r="AF3747" s="6" t="s">
        <v>90</v>
      </c>
      <c r="AG3747" s="6" t="s">
        <v>10760</v>
      </c>
    </row>
    <row r="3748" spans="29:33" x14ac:dyDescent="0.25">
      <c r="AC3748">
        <v>3746</v>
      </c>
      <c r="AD3748" s="6" t="s">
        <v>10761</v>
      </c>
      <c r="AE3748" s="6" t="s">
        <v>49379</v>
      </c>
      <c r="AF3748" s="6" t="s">
        <v>49392</v>
      </c>
      <c r="AG3748" s="6" t="s">
        <v>10762</v>
      </c>
    </row>
    <row r="3749" spans="29:33" x14ac:dyDescent="0.25">
      <c r="AC3749">
        <v>3747</v>
      </c>
      <c r="AD3749" s="6" t="s">
        <v>10763</v>
      </c>
      <c r="AE3749" s="6" t="s">
        <v>52374</v>
      </c>
      <c r="AF3749" s="6" t="s">
        <v>52506</v>
      </c>
      <c r="AG3749" s="6" t="s">
        <v>10764</v>
      </c>
    </row>
    <row r="3750" spans="29:33" x14ac:dyDescent="0.25">
      <c r="AC3750">
        <v>3748</v>
      </c>
      <c r="AD3750" s="6" t="s">
        <v>10765</v>
      </c>
      <c r="AE3750" s="6" t="s">
        <v>49414</v>
      </c>
      <c r="AF3750" s="6" t="s">
        <v>49897</v>
      </c>
      <c r="AG3750" s="6" t="s">
        <v>10766</v>
      </c>
    </row>
    <row r="3751" spans="29:33" x14ac:dyDescent="0.25">
      <c r="AC3751">
        <v>3749</v>
      </c>
      <c r="AD3751" s="6" t="s">
        <v>10767</v>
      </c>
      <c r="AE3751" s="6" t="s">
        <v>52225</v>
      </c>
      <c r="AF3751" s="6" t="s">
        <v>90</v>
      </c>
      <c r="AG3751" s="6" t="s">
        <v>10768</v>
      </c>
    </row>
    <row r="3752" spans="29:33" x14ac:dyDescent="0.25">
      <c r="AC3752">
        <v>3750</v>
      </c>
      <c r="AD3752" s="6" t="s">
        <v>10769</v>
      </c>
      <c r="AE3752" s="6" t="s">
        <v>48832</v>
      </c>
      <c r="AF3752" s="6" t="s">
        <v>49538</v>
      </c>
      <c r="AG3752" s="6" t="s">
        <v>10770</v>
      </c>
    </row>
    <row r="3753" spans="29:33" x14ac:dyDescent="0.25">
      <c r="AC3753">
        <v>3751</v>
      </c>
      <c r="AD3753" s="6" t="s">
        <v>10771</v>
      </c>
      <c r="AE3753" s="6" t="s">
        <v>51566</v>
      </c>
      <c r="AF3753" s="6" t="s">
        <v>90</v>
      </c>
      <c r="AG3753" s="6" t="s">
        <v>10772</v>
      </c>
    </row>
    <row r="3754" spans="29:33" x14ac:dyDescent="0.25">
      <c r="AC3754">
        <v>3752</v>
      </c>
      <c r="AD3754" s="6" t="s">
        <v>10773</v>
      </c>
      <c r="AE3754" s="6" t="s">
        <v>50941</v>
      </c>
      <c r="AF3754" s="6" t="s">
        <v>51681</v>
      </c>
      <c r="AG3754" s="6" t="s">
        <v>10774</v>
      </c>
    </row>
    <row r="3755" spans="29:33" x14ac:dyDescent="0.25">
      <c r="AC3755">
        <v>3753</v>
      </c>
      <c r="AD3755" s="6" t="s">
        <v>10775</v>
      </c>
      <c r="AE3755" s="6" t="s">
        <v>48858</v>
      </c>
      <c r="AF3755" s="6" t="s">
        <v>90</v>
      </c>
      <c r="AG3755" s="6" t="s">
        <v>10776</v>
      </c>
    </row>
    <row r="3756" spans="29:33" x14ac:dyDescent="0.25">
      <c r="AC3756">
        <v>3754</v>
      </c>
      <c r="AD3756" s="6" t="s">
        <v>10777</v>
      </c>
      <c r="AE3756" s="6" t="s">
        <v>49004</v>
      </c>
      <c r="AF3756" s="6" t="s">
        <v>51423</v>
      </c>
      <c r="AG3756" s="6" t="s">
        <v>10778</v>
      </c>
    </row>
    <row r="3757" spans="29:33" x14ac:dyDescent="0.25">
      <c r="AC3757">
        <v>3755</v>
      </c>
      <c r="AD3757" s="6" t="s">
        <v>10779</v>
      </c>
      <c r="AE3757" s="6" t="s">
        <v>51822</v>
      </c>
      <c r="AF3757" s="6" t="s">
        <v>51902</v>
      </c>
      <c r="AG3757" s="6" t="s">
        <v>10780</v>
      </c>
    </row>
    <row r="3758" spans="29:33" x14ac:dyDescent="0.25">
      <c r="AC3758">
        <v>3756</v>
      </c>
      <c r="AD3758" s="6" t="s">
        <v>10781</v>
      </c>
      <c r="AE3758" s="6" t="s">
        <v>49782</v>
      </c>
      <c r="AF3758" s="6" t="s">
        <v>50299</v>
      </c>
      <c r="AG3758" s="6" t="s">
        <v>10782</v>
      </c>
    </row>
    <row r="3759" spans="29:33" x14ac:dyDescent="0.25">
      <c r="AC3759">
        <v>3757</v>
      </c>
      <c r="AD3759" s="6" t="s">
        <v>10783</v>
      </c>
      <c r="AE3759" s="6" t="s">
        <v>50867</v>
      </c>
      <c r="AF3759" s="6" t="s">
        <v>90</v>
      </c>
      <c r="AG3759" s="6" t="s">
        <v>10784</v>
      </c>
    </row>
    <row r="3760" spans="29:33" x14ac:dyDescent="0.25">
      <c r="AC3760">
        <v>3758</v>
      </c>
      <c r="AD3760" s="6" t="s">
        <v>10785</v>
      </c>
      <c r="AE3760" s="6" t="s">
        <v>50382</v>
      </c>
      <c r="AF3760" s="6" t="s">
        <v>90</v>
      </c>
      <c r="AG3760" s="6" t="s">
        <v>10786</v>
      </c>
    </row>
    <row r="3761" spans="29:33" x14ac:dyDescent="0.25">
      <c r="AC3761">
        <v>3759</v>
      </c>
      <c r="AD3761" s="6" t="s">
        <v>10787</v>
      </c>
      <c r="AE3761" s="6" t="s">
        <v>49593</v>
      </c>
      <c r="AF3761" s="6" t="s">
        <v>90</v>
      </c>
      <c r="AG3761" s="6" t="s">
        <v>10788</v>
      </c>
    </row>
    <row r="3762" spans="29:33" x14ac:dyDescent="0.25">
      <c r="AC3762">
        <v>3760</v>
      </c>
      <c r="AD3762" s="6" t="s">
        <v>10789</v>
      </c>
      <c r="AE3762" s="6" t="s">
        <v>52217</v>
      </c>
      <c r="AF3762" s="6" t="s">
        <v>50771</v>
      </c>
      <c r="AG3762" s="6" t="s">
        <v>10790</v>
      </c>
    </row>
    <row r="3763" spans="29:33" x14ac:dyDescent="0.25">
      <c r="AC3763">
        <v>3761</v>
      </c>
      <c r="AD3763" s="6" t="s">
        <v>10791</v>
      </c>
      <c r="AE3763" s="6" t="s">
        <v>49083</v>
      </c>
      <c r="AF3763" s="6" t="s">
        <v>49079</v>
      </c>
      <c r="AG3763" s="6" t="s">
        <v>10792</v>
      </c>
    </row>
    <row r="3764" spans="29:33" x14ac:dyDescent="0.25">
      <c r="AC3764">
        <v>3762</v>
      </c>
      <c r="AD3764" s="6" t="s">
        <v>10793</v>
      </c>
      <c r="AE3764" s="6" t="s">
        <v>51623</v>
      </c>
      <c r="AF3764" s="6" t="s">
        <v>49460</v>
      </c>
      <c r="AG3764" s="6" t="s">
        <v>10794</v>
      </c>
    </row>
    <row r="3765" spans="29:33" x14ac:dyDescent="0.25">
      <c r="AC3765">
        <v>3763</v>
      </c>
      <c r="AD3765" s="6" t="s">
        <v>10795</v>
      </c>
      <c r="AE3765" s="6" t="s">
        <v>51236</v>
      </c>
      <c r="AF3765" s="6" t="s">
        <v>51236</v>
      </c>
      <c r="AG3765" s="6" t="s">
        <v>10796</v>
      </c>
    </row>
    <row r="3766" spans="29:33" x14ac:dyDescent="0.25">
      <c r="AC3766">
        <v>3764</v>
      </c>
      <c r="AD3766" s="6" t="s">
        <v>10797</v>
      </c>
      <c r="AE3766" s="6" t="s">
        <v>51320</v>
      </c>
      <c r="AF3766" s="6" t="s">
        <v>90</v>
      </c>
      <c r="AG3766" s="6" t="s">
        <v>10798</v>
      </c>
    </row>
    <row r="3767" spans="29:33" x14ac:dyDescent="0.25">
      <c r="AC3767">
        <v>3765</v>
      </c>
      <c r="AD3767" s="6" t="s">
        <v>10799</v>
      </c>
      <c r="AE3767" s="6" t="s">
        <v>50222</v>
      </c>
      <c r="AF3767" s="6" t="s">
        <v>50228</v>
      </c>
      <c r="AG3767" s="6" t="s">
        <v>10800</v>
      </c>
    </row>
    <row r="3768" spans="29:33" x14ac:dyDescent="0.25">
      <c r="AC3768">
        <v>3766</v>
      </c>
      <c r="AD3768" s="6" t="s">
        <v>10801</v>
      </c>
      <c r="AE3768" s="6" t="s">
        <v>50329</v>
      </c>
      <c r="AF3768" s="6" t="s">
        <v>49577</v>
      </c>
      <c r="AG3768" s="6" t="s">
        <v>10802</v>
      </c>
    </row>
    <row r="3769" spans="29:33" x14ac:dyDescent="0.25">
      <c r="AC3769">
        <v>3767</v>
      </c>
      <c r="AD3769" s="6" t="s">
        <v>10803</v>
      </c>
      <c r="AE3769" s="6" t="s">
        <v>52509</v>
      </c>
      <c r="AF3769" s="6" t="s">
        <v>50321</v>
      </c>
      <c r="AG3769" s="6" t="s">
        <v>10804</v>
      </c>
    </row>
    <row r="3770" spans="29:33" x14ac:dyDescent="0.25">
      <c r="AC3770">
        <v>3768</v>
      </c>
      <c r="AD3770" s="6" t="s">
        <v>10805</v>
      </c>
      <c r="AE3770" s="6" t="s">
        <v>51621</v>
      </c>
      <c r="AF3770" s="6" t="s">
        <v>90</v>
      </c>
      <c r="AG3770" s="6" t="s">
        <v>10806</v>
      </c>
    </row>
    <row r="3771" spans="29:33" x14ac:dyDescent="0.25">
      <c r="AC3771">
        <v>3769</v>
      </c>
      <c r="AD3771" s="6" t="s">
        <v>10807</v>
      </c>
      <c r="AE3771" s="6" t="s">
        <v>52213</v>
      </c>
      <c r="AF3771" s="6" t="s">
        <v>50720</v>
      </c>
      <c r="AG3771" s="6" t="s">
        <v>10808</v>
      </c>
    </row>
    <row r="3772" spans="29:33" x14ac:dyDescent="0.25">
      <c r="AC3772">
        <v>3770</v>
      </c>
      <c r="AD3772" s="6" t="s">
        <v>10809</v>
      </c>
      <c r="AE3772" s="6" t="s">
        <v>50717</v>
      </c>
      <c r="AF3772" s="6" t="s">
        <v>90</v>
      </c>
      <c r="AG3772" s="6" t="s">
        <v>10810</v>
      </c>
    </row>
    <row r="3773" spans="29:33" x14ac:dyDescent="0.25">
      <c r="AC3773">
        <v>3771</v>
      </c>
      <c r="AD3773" s="6" t="s">
        <v>10811</v>
      </c>
      <c r="AE3773" s="6" t="s">
        <v>51302</v>
      </c>
      <c r="AF3773" s="6" t="s">
        <v>51285</v>
      </c>
      <c r="AG3773" s="6" t="s">
        <v>10812</v>
      </c>
    </row>
    <row r="3774" spans="29:33" x14ac:dyDescent="0.25">
      <c r="AC3774">
        <v>3772</v>
      </c>
      <c r="AD3774" s="6" t="s">
        <v>10813</v>
      </c>
      <c r="AE3774" s="6" t="s">
        <v>50135</v>
      </c>
      <c r="AF3774" s="6" t="s">
        <v>90</v>
      </c>
      <c r="AG3774" s="6" t="s">
        <v>10814</v>
      </c>
    </row>
    <row r="3775" spans="29:33" x14ac:dyDescent="0.25">
      <c r="AC3775">
        <v>3773</v>
      </c>
      <c r="AD3775" s="6" t="s">
        <v>10815</v>
      </c>
      <c r="AE3775" s="6" t="s">
        <v>49832</v>
      </c>
      <c r="AF3775" s="6" t="s">
        <v>90</v>
      </c>
      <c r="AG3775" s="6" t="s">
        <v>10816</v>
      </c>
    </row>
    <row r="3776" spans="29:33" x14ac:dyDescent="0.25">
      <c r="AC3776">
        <v>3774</v>
      </c>
      <c r="AD3776" s="6" t="s">
        <v>10817</v>
      </c>
      <c r="AE3776" s="6" t="s">
        <v>49634</v>
      </c>
      <c r="AF3776" s="6" t="s">
        <v>90</v>
      </c>
      <c r="AG3776" s="6" t="s">
        <v>10818</v>
      </c>
    </row>
    <row r="3777" spans="29:33" x14ac:dyDescent="0.25">
      <c r="AC3777">
        <v>3775</v>
      </c>
      <c r="AD3777" s="6" t="s">
        <v>10819</v>
      </c>
      <c r="AE3777" s="6" t="s">
        <v>50048</v>
      </c>
      <c r="AF3777" s="6" t="s">
        <v>50260</v>
      </c>
      <c r="AG3777" s="6" t="s">
        <v>10820</v>
      </c>
    </row>
    <row r="3778" spans="29:33" x14ac:dyDescent="0.25">
      <c r="AC3778">
        <v>3776</v>
      </c>
      <c r="AD3778" s="6" t="s">
        <v>10821</v>
      </c>
      <c r="AE3778" s="6" t="s">
        <v>49652</v>
      </c>
      <c r="AF3778" s="6" t="s">
        <v>49355</v>
      </c>
      <c r="AG3778" s="6" t="s">
        <v>10822</v>
      </c>
    </row>
    <row r="3779" spans="29:33" x14ac:dyDescent="0.25">
      <c r="AC3779">
        <v>3777</v>
      </c>
      <c r="AD3779" s="6" t="s">
        <v>10823</v>
      </c>
      <c r="AE3779" s="6" t="s">
        <v>50867</v>
      </c>
      <c r="AF3779" s="6" t="s">
        <v>52509</v>
      </c>
      <c r="AG3779" s="6" t="s">
        <v>10824</v>
      </c>
    </row>
    <row r="3780" spans="29:33" x14ac:dyDescent="0.25">
      <c r="AC3780">
        <v>3778</v>
      </c>
      <c r="AD3780" s="6" t="s">
        <v>10825</v>
      </c>
      <c r="AE3780" s="6" t="s">
        <v>49452</v>
      </c>
      <c r="AF3780" s="6" t="s">
        <v>90</v>
      </c>
      <c r="AG3780" s="6" t="s">
        <v>10826</v>
      </c>
    </row>
    <row r="3781" spans="29:33" x14ac:dyDescent="0.25">
      <c r="AC3781">
        <v>3779</v>
      </c>
      <c r="AD3781" s="6" t="s">
        <v>10827</v>
      </c>
      <c r="AE3781" s="6" t="s">
        <v>49856</v>
      </c>
      <c r="AF3781" s="6" t="s">
        <v>90</v>
      </c>
      <c r="AG3781" s="6" t="s">
        <v>10828</v>
      </c>
    </row>
    <row r="3782" spans="29:33" x14ac:dyDescent="0.25">
      <c r="AC3782">
        <v>3780</v>
      </c>
      <c r="AD3782" s="6" t="s">
        <v>10829</v>
      </c>
      <c r="AE3782" s="6" t="s">
        <v>50780</v>
      </c>
      <c r="AF3782" s="6" t="s">
        <v>90</v>
      </c>
      <c r="AG3782" s="6" t="s">
        <v>10830</v>
      </c>
    </row>
    <row r="3783" spans="29:33" x14ac:dyDescent="0.25">
      <c r="AC3783">
        <v>3781</v>
      </c>
      <c r="AD3783" s="6" t="s">
        <v>10831</v>
      </c>
      <c r="AE3783" s="6" t="s">
        <v>51631</v>
      </c>
      <c r="AF3783" s="6" t="s">
        <v>51222</v>
      </c>
      <c r="AG3783" s="6" t="s">
        <v>10832</v>
      </c>
    </row>
    <row r="3784" spans="29:33" x14ac:dyDescent="0.25">
      <c r="AC3784">
        <v>3782</v>
      </c>
      <c r="AD3784" s="6" t="s">
        <v>10833</v>
      </c>
      <c r="AE3784" s="6" t="s">
        <v>52177</v>
      </c>
      <c r="AF3784" s="6" t="s">
        <v>90</v>
      </c>
      <c r="AG3784" s="6" t="s">
        <v>10834</v>
      </c>
    </row>
    <row r="3785" spans="29:33" x14ac:dyDescent="0.25">
      <c r="AC3785">
        <v>3783</v>
      </c>
      <c r="AD3785" s="6" t="s">
        <v>10835</v>
      </c>
      <c r="AE3785" s="6" t="s">
        <v>51419</v>
      </c>
      <c r="AF3785" s="6" t="s">
        <v>90</v>
      </c>
      <c r="AG3785" s="6" t="s">
        <v>10836</v>
      </c>
    </row>
    <row r="3786" spans="29:33" x14ac:dyDescent="0.25">
      <c r="AC3786">
        <v>3784</v>
      </c>
      <c r="AD3786" s="6" t="s">
        <v>10837</v>
      </c>
      <c r="AE3786" s="6" t="s">
        <v>51572</v>
      </c>
      <c r="AF3786" s="6" t="s">
        <v>51166</v>
      </c>
      <c r="AG3786" s="6" t="s">
        <v>10838</v>
      </c>
    </row>
    <row r="3787" spans="29:33" x14ac:dyDescent="0.25">
      <c r="AC3787">
        <v>3785</v>
      </c>
      <c r="AD3787" s="6" t="s">
        <v>10839</v>
      </c>
      <c r="AE3787" s="6" t="s">
        <v>49685</v>
      </c>
      <c r="AF3787" s="6" t="s">
        <v>50337</v>
      </c>
      <c r="AG3787" s="6" t="s">
        <v>10840</v>
      </c>
    </row>
    <row r="3788" spans="29:33" x14ac:dyDescent="0.25">
      <c r="AC3788">
        <v>3786</v>
      </c>
      <c r="AD3788" s="6" t="s">
        <v>10841</v>
      </c>
      <c r="AE3788" s="6" t="s">
        <v>50584</v>
      </c>
      <c r="AF3788" s="6" t="s">
        <v>50318</v>
      </c>
      <c r="AG3788" s="6" t="s">
        <v>10842</v>
      </c>
    </row>
    <row r="3789" spans="29:33" x14ac:dyDescent="0.25">
      <c r="AC3789">
        <v>3787</v>
      </c>
      <c r="AD3789" s="6" t="s">
        <v>10843</v>
      </c>
      <c r="AE3789" s="6" t="s">
        <v>49938</v>
      </c>
      <c r="AF3789" s="6" t="s">
        <v>49998</v>
      </c>
      <c r="AG3789" s="6" t="s">
        <v>10844</v>
      </c>
    </row>
    <row r="3790" spans="29:33" x14ac:dyDescent="0.25">
      <c r="AC3790">
        <v>3788</v>
      </c>
      <c r="AD3790" s="6" t="s">
        <v>10845</v>
      </c>
      <c r="AE3790" s="6" t="s">
        <v>52265</v>
      </c>
      <c r="AF3790" s="6" t="s">
        <v>90</v>
      </c>
      <c r="AG3790" s="6" t="s">
        <v>10846</v>
      </c>
    </row>
    <row r="3791" spans="29:33" x14ac:dyDescent="0.25">
      <c r="AC3791">
        <v>3789</v>
      </c>
      <c r="AD3791" s="6" t="s">
        <v>10847</v>
      </c>
      <c r="AE3791" s="6" t="s">
        <v>50195</v>
      </c>
      <c r="AF3791" s="6" t="s">
        <v>49856</v>
      </c>
      <c r="AG3791" s="6" t="s">
        <v>10848</v>
      </c>
    </row>
    <row r="3792" spans="29:33" x14ac:dyDescent="0.25">
      <c r="AC3792">
        <v>3790</v>
      </c>
      <c r="AD3792" s="6" t="s">
        <v>10849</v>
      </c>
      <c r="AE3792" s="6" t="s">
        <v>52501</v>
      </c>
      <c r="AF3792" s="6" t="s">
        <v>49289</v>
      </c>
      <c r="AG3792" s="6" t="s">
        <v>10850</v>
      </c>
    </row>
    <row r="3793" spans="29:33" x14ac:dyDescent="0.25">
      <c r="AC3793">
        <v>3791</v>
      </c>
      <c r="AD3793" s="6" t="s">
        <v>10851</v>
      </c>
      <c r="AE3793" s="6" t="s">
        <v>52559</v>
      </c>
      <c r="AF3793" s="6" t="s">
        <v>90</v>
      </c>
      <c r="AG3793" s="6" t="s">
        <v>10852</v>
      </c>
    </row>
    <row r="3794" spans="29:33" x14ac:dyDescent="0.25">
      <c r="AC3794">
        <v>3792</v>
      </c>
      <c r="AD3794" s="6" t="s">
        <v>10853</v>
      </c>
      <c r="AE3794" s="6" t="s">
        <v>49776</v>
      </c>
      <c r="AF3794" s="6" t="s">
        <v>49856</v>
      </c>
      <c r="AG3794" s="6" t="s">
        <v>10854</v>
      </c>
    </row>
    <row r="3795" spans="29:33" x14ac:dyDescent="0.25">
      <c r="AC3795">
        <v>3793</v>
      </c>
      <c r="AD3795" s="6" t="s">
        <v>10855</v>
      </c>
      <c r="AE3795" s="6" t="s">
        <v>49675</v>
      </c>
      <c r="AF3795" s="6" t="s">
        <v>90</v>
      </c>
      <c r="AG3795" s="6" t="s">
        <v>10856</v>
      </c>
    </row>
    <row r="3796" spans="29:33" x14ac:dyDescent="0.25">
      <c r="AC3796">
        <v>3794</v>
      </c>
      <c r="AD3796" s="6" t="s">
        <v>10857</v>
      </c>
      <c r="AE3796" s="6" t="s">
        <v>50121</v>
      </c>
      <c r="AF3796" s="6" t="s">
        <v>90</v>
      </c>
      <c r="AG3796" s="6" t="s">
        <v>10858</v>
      </c>
    </row>
    <row r="3797" spans="29:33" x14ac:dyDescent="0.25">
      <c r="AC3797">
        <v>3795</v>
      </c>
      <c r="AD3797" s="6" t="s">
        <v>10859</v>
      </c>
      <c r="AE3797" s="6" t="s">
        <v>49922</v>
      </c>
      <c r="AF3797" s="6" t="s">
        <v>90</v>
      </c>
      <c r="AG3797" s="6" t="s">
        <v>10860</v>
      </c>
    </row>
    <row r="3798" spans="29:33" x14ac:dyDescent="0.25">
      <c r="AC3798">
        <v>3796</v>
      </c>
      <c r="AD3798" s="6" t="s">
        <v>10861</v>
      </c>
      <c r="AE3798" s="6" t="s">
        <v>50393</v>
      </c>
      <c r="AF3798" s="6" t="s">
        <v>50379</v>
      </c>
      <c r="AG3798" s="6" t="s">
        <v>10862</v>
      </c>
    </row>
    <row r="3799" spans="29:33" x14ac:dyDescent="0.25">
      <c r="AC3799">
        <v>3797</v>
      </c>
      <c r="AD3799" s="6" t="s">
        <v>10863</v>
      </c>
      <c r="AE3799" s="6" t="s">
        <v>51094</v>
      </c>
      <c r="AF3799" s="6" t="s">
        <v>90</v>
      </c>
      <c r="AG3799" s="6" t="s">
        <v>10864</v>
      </c>
    </row>
    <row r="3800" spans="29:33" x14ac:dyDescent="0.25">
      <c r="AC3800">
        <v>3798</v>
      </c>
      <c r="AD3800" s="6" t="s">
        <v>10865</v>
      </c>
      <c r="AE3800" s="6" t="s">
        <v>50146</v>
      </c>
      <c r="AF3800" s="6" t="s">
        <v>90</v>
      </c>
      <c r="AG3800" s="6" t="s">
        <v>10866</v>
      </c>
    </row>
    <row r="3801" spans="29:33" x14ac:dyDescent="0.25">
      <c r="AC3801">
        <v>3799</v>
      </c>
      <c r="AD3801" s="6" t="s">
        <v>10867</v>
      </c>
      <c r="AE3801" s="6" t="s">
        <v>49595</v>
      </c>
      <c r="AF3801" s="6" t="s">
        <v>49487</v>
      </c>
      <c r="AG3801" s="6" t="s">
        <v>10868</v>
      </c>
    </row>
    <row r="3802" spans="29:33" x14ac:dyDescent="0.25">
      <c r="AC3802">
        <v>3800</v>
      </c>
      <c r="AD3802" s="6" t="s">
        <v>10869</v>
      </c>
      <c r="AE3802" s="6" t="s">
        <v>50596</v>
      </c>
      <c r="AF3802" s="6" t="s">
        <v>90</v>
      </c>
      <c r="AG3802" s="6" t="s">
        <v>10870</v>
      </c>
    </row>
    <row r="3803" spans="29:33" x14ac:dyDescent="0.25">
      <c r="AC3803">
        <v>3801</v>
      </c>
      <c r="AD3803" s="6" t="s">
        <v>10871</v>
      </c>
      <c r="AE3803" s="6" t="s">
        <v>50262</v>
      </c>
      <c r="AF3803" s="6" t="s">
        <v>90</v>
      </c>
      <c r="AG3803" s="6" t="s">
        <v>10872</v>
      </c>
    </row>
    <row r="3804" spans="29:33" x14ac:dyDescent="0.25">
      <c r="AC3804">
        <v>3802</v>
      </c>
      <c r="AD3804" s="6" t="s">
        <v>10873</v>
      </c>
      <c r="AE3804" s="6" t="s">
        <v>49381</v>
      </c>
      <c r="AF3804" s="6" t="s">
        <v>90</v>
      </c>
      <c r="AG3804" s="6" t="s">
        <v>10874</v>
      </c>
    </row>
    <row r="3805" spans="29:33" x14ac:dyDescent="0.25">
      <c r="AC3805">
        <v>3803</v>
      </c>
      <c r="AD3805" s="6" t="s">
        <v>10875</v>
      </c>
      <c r="AE3805" s="6" t="s">
        <v>51752</v>
      </c>
      <c r="AF3805" s="6" t="s">
        <v>90</v>
      </c>
      <c r="AG3805" s="6" t="s">
        <v>10876</v>
      </c>
    </row>
    <row r="3806" spans="29:33" x14ac:dyDescent="0.25">
      <c r="AC3806">
        <v>3804</v>
      </c>
      <c r="AD3806" s="6" t="s">
        <v>10877</v>
      </c>
      <c r="AE3806" s="6" t="s">
        <v>49953</v>
      </c>
      <c r="AF3806" s="6" t="s">
        <v>90</v>
      </c>
      <c r="AG3806" s="6" t="s">
        <v>10878</v>
      </c>
    </row>
    <row r="3807" spans="29:33" x14ac:dyDescent="0.25">
      <c r="AC3807">
        <v>3805</v>
      </c>
      <c r="AD3807" s="6" t="s">
        <v>10879</v>
      </c>
      <c r="AE3807" s="6" t="s">
        <v>51225</v>
      </c>
      <c r="AF3807" s="6" t="s">
        <v>51234</v>
      </c>
      <c r="AG3807" s="6" t="s">
        <v>10880</v>
      </c>
    </row>
    <row r="3808" spans="29:33" x14ac:dyDescent="0.25">
      <c r="AC3808">
        <v>3806</v>
      </c>
      <c r="AD3808" s="6" t="s">
        <v>10881</v>
      </c>
      <c r="AE3808" s="6" t="s">
        <v>49766</v>
      </c>
      <c r="AF3808" s="6" t="s">
        <v>90</v>
      </c>
      <c r="AG3808" s="6" t="s">
        <v>10882</v>
      </c>
    </row>
    <row r="3809" spans="29:33" x14ac:dyDescent="0.25">
      <c r="AC3809">
        <v>3807</v>
      </c>
      <c r="AD3809" s="6" t="s">
        <v>10883</v>
      </c>
      <c r="AE3809" s="6" t="s">
        <v>48742</v>
      </c>
      <c r="AF3809" s="6" t="s">
        <v>90</v>
      </c>
      <c r="AG3809" s="6" t="s">
        <v>10884</v>
      </c>
    </row>
    <row r="3810" spans="29:33" x14ac:dyDescent="0.25">
      <c r="AC3810">
        <v>3808</v>
      </c>
      <c r="AD3810" s="6" t="s">
        <v>10885</v>
      </c>
      <c r="AE3810" s="6" t="s">
        <v>49772</v>
      </c>
      <c r="AF3810" s="6" t="s">
        <v>90</v>
      </c>
      <c r="AG3810" s="6" t="s">
        <v>10886</v>
      </c>
    </row>
    <row r="3811" spans="29:33" x14ac:dyDescent="0.25">
      <c r="AC3811">
        <v>3809</v>
      </c>
      <c r="AD3811" s="6" t="s">
        <v>10887</v>
      </c>
      <c r="AE3811" s="6" t="s">
        <v>51046</v>
      </c>
      <c r="AF3811" s="6" t="s">
        <v>90</v>
      </c>
      <c r="AG3811" s="6" t="s">
        <v>10888</v>
      </c>
    </row>
    <row r="3812" spans="29:33" x14ac:dyDescent="0.25">
      <c r="AC3812">
        <v>3810</v>
      </c>
      <c r="AD3812" s="6" t="s">
        <v>10889</v>
      </c>
      <c r="AE3812" s="6" t="s">
        <v>51388</v>
      </c>
      <c r="AF3812" s="6" t="s">
        <v>90</v>
      </c>
      <c r="AG3812" s="6" t="s">
        <v>10890</v>
      </c>
    </row>
    <row r="3813" spans="29:33" x14ac:dyDescent="0.25">
      <c r="AC3813">
        <v>3811</v>
      </c>
      <c r="AD3813" s="6" t="s">
        <v>10891</v>
      </c>
      <c r="AE3813" s="6" t="s">
        <v>51824</v>
      </c>
      <c r="AF3813" s="6" t="s">
        <v>90</v>
      </c>
      <c r="AG3813" s="6" t="s">
        <v>10892</v>
      </c>
    </row>
    <row r="3814" spans="29:33" x14ac:dyDescent="0.25">
      <c r="AC3814">
        <v>3812</v>
      </c>
      <c r="AD3814" s="6" t="s">
        <v>10893</v>
      </c>
      <c r="AE3814" s="6" t="s">
        <v>49871</v>
      </c>
      <c r="AF3814" s="6" t="s">
        <v>49869</v>
      </c>
      <c r="AG3814" s="6" t="s">
        <v>10894</v>
      </c>
    </row>
    <row r="3815" spans="29:33" x14ac:dyDescent="0.25">
      <c r="AC3815">
        <v>3813</v>
      </c>
      <c r="AD3815" s="6" t="s">
        <v>10895</v>
      </c>
      <c r="AE3815" s="6" t="s">
        <v>51185</v>
      </c>
      <c r="AF3815" s="6" t="s">
        <v>90</v>
      </c>
      <c r="AG3815" s="6" t="s">
        <v>10896</v>
      </c>
    </row>
    <row r="3816" spans="29:33" x14ac:dyDescent="0.25">
      <c r="AC3816">
        <v>3814</v>
      </c>
      <c r="AD3816" s="6" t="s">
        <v>10897</v>
      </c>
      <c r="AE3816" s="6" t="s">
        <v>51457</v>
      </c>
      <c r="AF3816" s="6" t="s">
        <v>90</v>
      </c>
      <c r="AG3816" s="6" t="s">
        <v>10898</v>
      </c>
    </row>
    <row r="3817" spans="29:33" x14ac:dyDescent="0.25">
      <c r="AC3817">
        <v>3815</v>
      </c>
      <c r="AD3817" s="6" t="s">
        <v>10899</v>
      </c>
      <c r="AE3817" s="6" t="s">
        <v>49812</v>
      </c>
      <c r="AF3817" s="6" t="s">
        <v>90</v>
      </c>
      <c r="AG3817" s="6" t="s">
        <v>10900</v>
      </c>
    </row>
    <row r="3818" spans="29:33" x14ac:dyDescent="0.25">
      <c r="AC3818">
        <v>3816</v>
      </c>
      <c r="AD3818" s="6" t="s">
        <v>10901</v>
      </c>
      <c r="AE3818" s="6" t="s">
        <v>52343</v>
      </c>
      <c r="AF3818" s="6" t="s">
        <v>90</v>
      </c>
      <c r="AG3818" s="6" t="s">
        <v>10902</v>
      </c>
    </row>
    <row r="3819" spans="29:33" x14ac:dyDescent="0.25">
      <c r="AC3819">
        <v>3817</v>
      </c>
      <c r="AD3819" s="6" t="s">
        <v>10903</v>
      </c>
      <c r="AE3819" s="6" t="s">
        <v>50871</v>
      </c>
      <c r="AF3819" s="6" t="s">
        <v>50881</v>
      </c>
      <c r="AG3819" s="6" t="s">
        <v>10904</v>
      </c>
    </row>
    <row r="3820" spans="29:33" x14ac:dyDescent="0.25">
      <c r="AC3820">
        <v>3818</v>
      </c>
      <c r="AD3820" s="6" t="s">
        <v>10905</v>
      </c>
      <c r="AE3820" s="6" t="s">
        <v>51351</v>
      </c>
      <c r="AF3820" s="6" t="s">
        <v>50413</v>
      </c>
      <c r="AG3820" s="6" t="s">
        <v>10906</v>
      </c>
    </row>
    <row r="3821" spans="29:33" x14ac:dyDescent="0.25">
      <c r="AC3821">
        <v>3819</v>
      </c>
      <c r="AD3821" s="6" t="s">
        <v>10907</v>
      </c>
      <c r="AE3821" s="6" t="s">
        <v>52011</v>
      </c>
      <c r="AF3821" s="6" t="s">
        <v>52111</v>
      </c>
      <c r="AG3821" s="6" t="s">
        <v>10908</v>
      </c>
    </row>
    <row r="3822" spans="29:33" x14ac:dyDescent="0.25">
      <c r="AC3822">
        <v>3820</v>
      </c>
      <c r="AD3822" s="6" t="s">
        <v>10909</v>
      </c>
      <c r="AE3822" s="6" t="s">
        <v>48938</v>
      </c>
      <c r="AF3822" s="6" t="s">
        <v>90</v>
      </c>
      <c r="AG3822" s="6" t="s">
        <v>10910</v>
      </c>
    </row>
    <row r="3823" spans="29:33" x14ac:dyDescent="0.25">
      <c r="AC3823">
        <v>3821</v>
      </c>
      <c r="AD3823" s="6" t="s">
        <v>10911</v>
      </c>
      <c r="AE3823" s="6" t="s">
        <v>50343</v>
      </c>
      <c r="AF3823" s="6" t="s">
        <v>90</v>
      </c>
      <c r="AG3823" s="6" t="s">
        <v>10912</v>
      </c>
    </row>
    <row r="3824" spans="29:33" x14ac:dyDescent="0.25">
      <c r="AC3824">
        <v>3822</v>
      </c>
      <c r="AD3824" s="6" t="s">
        <v>10913</v>
      </c>
      <c r="AE3824" s="6" t="s">
        <v>49436</v>
      </c>
      <c r="AF3824" s="6" t="s">
        <v>50450</v>
      </c>
      <c r="AG3824" s="6" t="s">
        <v>10914</v>
      </c>
    </row>
    <row r="3825" spans="29:33" x14ac:dyDescent="0.25">
      <c r="AC3825">
        <v>3823</v>
      </c>
      <c r="AD3825" s="6" t="s">
        <v>10915</v>
      </c>
      <c r="AE3825" s="6" t="s">
        <v>52439</v>
      </c>
      <c r="AF3825" s="6" t="s">
        <v>52550</v>
      </c>
      <c r="AG3825" s="6" t="s">
        <v>10916</v>
      </c>
    </row>
    <row r="3826" spans="29:33" x14ac:dyDescent="0.25">
      <c r="AC3826">
        <v>3824</v>
      </c>
      <c r="AD3826" s="6" t="s">
        <v>10917</v>
      </c>
      <c r="AE3826" s="6" t="s">
        <v>51962</v>
      </c>
      <c r="AF3826" s="6" t="s">
        <v>90</v>
      </c>
      <c r="AG3826" s="6" t="s">
        <v>10918</v>
      </c>
    </row>
    <row r="3827" spans="29:33" x14ac:dyDescent="0.25">
      <c r="AC3827">
        <v>3825</v>
      </c>
      <c r="AD3827" s="6" t="s">
        <v>10919</v>
      </c>
      <c r="AE3827" s="6" t="s">
        <v>50565</v>
      </c>
      <c r="AF3827" s="6" t="s">
        <v>50562</v>
      </c>
      <c r="AG3827" s="6" t="s">
        <v>10920</v>
      </c>
    </row>
    <row r="3828" spans="29:33" x14ac:dyDescent="0.25">
      <c r="AC3828">
        <v>3826</v>
      </c>
      <c r="AD3828" s="6" t="s">
        <v>10921</v>
      </c>
      <c r="AE3828" s="6" t="s">
        <v>49547</v>
      </c>
      <c r="AF3828" s="6" t="s">
        <v>90</v>
      </c>
      <c r="AG3828" s="6" t="s">
        <v>10922</v>
      </c>
    </row>
    <row r="3829" spans="29:33" x14ac:dyDescent="0.25">
      <c r="AC3829">
        <v>3827</v>
      </c>
      <c r="AD3829" s="6" t="s">
        <v>10923</v>
      </c>
      <c r="AE3829" s="6" t="s">
        <v>50146</v>
      </c>
      <c r="AF3829" s="6" t="s">
        <v>50206</v>
      </c>
      <c r="AG3829" s="6" t="s">
        <v>10924</v>
      </c>
    </row>
    <row r="3830" spans="29:33" x14ac:dyDescent="0.25">
      <c r="AC3830">
        <v>3828</v>
      </c>
      <c r="AD3830" s="6" t="s">
        <v>10925</v>
      </c>
      <c r="AE3830" s="6" t="s">
        <v>51669</v>
      </c>
      <c r="AF3830" s="6" t="s">
        <v>90</v>
      </c>
      <c r="AG3830" s="6" t="s">
        <v>10926</v>
      </c>
    </row>
    <row r="3831" spans="29:33" x14ac:dyDescent="0.25">
      <c r="AC3831">
        <v>3829</v>
      </c>
      <c r="AD3831" s="6" t="s">
        <v>10927</v>
      </c>
      <c r="AE3831" s="6" t="s">
        <v>51396</v>
      </c>
      <c r="AF3831" s="6" t="s">
        <v>90</v>
      </c>
      <c r="AG3831" s="6" t="s">
        <v>10928</v>
      </c>
    </row>
    <row r="3832" spans="29:33" x14ac:dyDescent="0.25">
      <c r="AC3832">
        <v>3830</v>
      </c>
      <c r="AD3832" s="6" t="s">
        <v>10929</v>
      </c>
      <c r="AE3832" s="6" t="s">
        <v>49061</v>
      </c>
      <c r="AF3832" s="6" t="s">
        <v>49057</v>
      </c>
      <c r="AG3832" s="6" t="s">
        <v>10930</v>
      </c>
    </row>
    <row r="3833" spans="29:33" x14ac:dyDescent="0.25">
      <c r="AC3833">
        <v>3831</v>
      </c>
      <c r="AD3833" s="6" t="s">
        <v>10931</v>
      </c>
      <c r="AE3833" s="6" t="s">
        <v>52450</v>
      </c>
      <c r="AF3833" s="6" t="s">
        <v>50019</v>
      </c>
      <c r="AG3833" s="6" t="s">
        <v>10932</v>
      </c>
    </row>
    <row r="3834" spans="29:33" x14ac:dyDescent="0.25">
      <c r="AC3834">
        <v>3832</v>
      </c>
      <c r="AD3834" s="6" t="s">
        <v>10933</v>
      </c>
      <c r="AE3834" s="6" t="s">
        <v>48858</v>
      </c>
      <c r="AF3834" s="6" t="s">
        <v>48957</v>
      </c>
      <c r="AG3834" s="6" t="s">
        <v>10934</v>
      </c>
    </row>
    <row r="3835" spans="29:33" x14ac:dyDescent="0.25">
      <c r="AC3835">
        <v>3833</v>
      </c>
      <c r="AD3835" s="6" t="s">
        <v>10935</v>
      </c>
      <c r="AE3835" s="6" t="s">
        <v>52493</v>
      </c>
      <c r="AF3835" s="6" t="s">
        <v>52512</v>
      </c>
      <c r="AG3835" s="6" t="s">
        <v>10936</v>
      </c>
    </row>
    <row r="3836" spans="29:33" x14ac:dyDescent="0.25">
      <c r="AC3836">
        <v>3834</v>
      </c>
      <c r="AD3836" s="6" t="s">
        <v>10937</v>
      </c>
      <c r="AE3836" s="6" t="s">
        <v>51639</v>
      </c>
      <c r="AF3836" s="6" t="s">
        <v>50379</v>
      </c>
      <c r="AG3836" s="6" t="s">
        <v>10938</v>
      </c>
    </row>
    <row r="3837" spans="29:33" x14ac:dyDescent="0.25">
      <c r="AC3837">
        <v>3835</v>
      </c>
      <c r="AD3837" s="6" t="s">
        <v>10939</v>
      </c>
      <c r="AE3837" s="6" t="s">
        <v>50293</v>
      </c>
      <c r="AF3837" s="6" t="s">
        <v>50413</v>
      </c>
      <c r="AG3837" s="6" t="s">
        <v>10940</v>
      </c>
    </row>
    <row r="3838" spans="29:33" x14ac:dyDescent="0.25">
      <c r="AC3838">
        <v>3836</v>
      </c>
      <c r="AD3838" s="6" t="s">
        <v>10941</v>
      </c>
      <c r="AE3838" s="6" t="s">
        <v>51248</v>
      </c>
      <c r="AF3838" s="6" t="s">
        <v>51234</v>
      </c>
      <c r="AG3838" s="6" t="s">
        <v>10942</v>
      </c>
    </row>
    <row r="3839" spans="29:33" x14ac:dyDescent="0.25">
      <c r="AC3839">
        <v>3837</v>
      </c>
      <c r="AD3839" s="6" t="s">
        <v>10943</v>
      </c>
      <c r="AE3839" s="6" t="s">
        <v>50068</v>
      </c>
      <c r="AF3839" s="6" t="s">
        <v>51378</v>
      </c>
      <c r="AG3839" s="6" t="s">
        <v>10944</v>
      </c>
    </row>
    <row r="3840" spans="29:33" x14ac:dyDescent="0.25">
      <c r="AC3840">
        <v>3838</v>
      </c>
      <c r="AD3840" s="6" t="s">
        <v>10945</v>
      </c>
      <c r="AE3840" s="6" t="s">
        <v>48723</v>
      </c>
      <c r="AF3840" s="6" t="s">
        <v>48653</v>
      </c>
      <c r="AG3840" s="6" t="s">
        <v>10946</v>
      </c>
    </row>
    <row r="3841" spans="29:33" x14ac:dyDescent="0.25">
      <c r="AC3841">
        <v>3839</v>
      </c>
      <c r="AD3841" s="6" t="s">
        <v>10947</v>
      </c>
      <c r="AE3841" s="6" t="s">
        <v>49960</v>
      </c>
      <c r="AF3841" s="6" t="s">
        <v>90</v>
      </c>
      <c r="AG3841" s="6" t="s">
        <v>10948</v>
      </c>
    </row>
    <row r="3842" spans="29:33" x14ac:dyDescent="0.25">
      <c r="AC3842">
        <v>3840</v>
      </c>
      <c r="AD3842" s="6" t="s">
        <v>10949</v>
      </c>
      <c r="AE3842" s="6" t="s">
        <v>51595</v>
      </c>
      <c r="AF3842" s="6" t="s">
        <v>90</v>
      </c>
      <c r="AG3842" s="6" t="s">
        <v>10950</v>
      </c>
    </row>
    <row r="3843" spans="29:33" x14ac:dyDescent="0.25">
      <c r="AC3843">
        <v>3841</v>
      </c>
      <c r="AD3843" s="6" t="s">
        <v>10951</v>
      </c>
      <c r="AE3843" s="6" t="s">
        <v>50454</v>
      </c>
      <c r="AF3843" s="6" t="s">
        <v>50494</v>
      </c>
      <c r="AG3843" s="6" t="s">
        <v>10952</v>
      </c>
    </row>
    <row r="3844" spans="29:33" x14ac:dyDescent="0.25">
      <c r="AC3844">
        <v>3842</v>
      </c>
      <c r="AD3844" s="6" t="s">
        <v>10953</v>
      </c>
      <c r="AE3844" s="6" t="s">
        <v>50321</v>
      </c>
      <c r="AF3844" s="6" t="s">
        <v>90</v>
      </c>
      <c r="AG3844" s="6" t="s">
        <v>10954</v>
      </c>
    </row>
    <row r="3845" spans="29:33" x14ac:dyDescent="0.25">
      <c r="AC3845">
        <v>3843</v>
      </c>
      <c r="AD3845" s="6" t="s">
        <v>10955</v>
      </c>
      <c r="AE3845" s="6" t="s">
        <v>52363</v>
      </c>
      <c r="AF3845" s="6" t="s">
        <v>90</v>
      </c>
      <c r="AG3845" s="6" t="s">
        <v>10956</v>
      </c>
    </row>
    <row r="3846" spans="29:33" x14ac:dyDescent="0.25">
      <c r="AC3846">
        <v>3844</v>
      </c>
      <c r="AD3846" s="6" t="s">
        <v>10957</v>
      </c>
      <c r="AE3846" s="6" t="s">
        <v>52235</v>
      </c>
      <c r="AF3846" s="6" t="s">
        <v>90</v>
      </c>
      <c r="AG3846" s="6" t="s">
        <v>10958</v>
      </c>
    </row>
    <row r="3847" spans="29:33" x14ac:dyDescent="0.25">
      <c r="AC3847">
        <v>3845</v>
      </c>
      <c r="AD3847" s="6" t="s">
        <v>10959</v>
      </c>
      <c r="AE3847" s="6" t="s">
        <v>52340</v>
      </c>
      <c r="AF3847" s="6" t="s">
        <v>90</v>
      </c>
      <c r="AG3847" s="6" t="s">
        <v>10960</v>
      </c>
    </row>
    <row r="3848" spans="29:33" x14ac:dyDescent="0.25">
      <c r="AC3848">
        <v>3846</v>
      </c>
      <c r="AD3848" s="6" t="s">
        <v>10961</v>
      </c>
      <c r="AE3848" s="6" t="s">
        <v>49812</v>
      </c>
      <c r="AF3848" s="6" t="s">
        <v>49814</v>
      </c>
      <c r="AG3848" s="6" t="s">
        <v>10962</v>
      </c>
    </row>
    <row r="3849" spans="29:33" x14ac:dyDescent="0.25">
      <c r="AC3849">
        <v>3847</v>
      </c>
      <c r="AD3849" s="6" t="s">
        <v>10963</v>
      </c>
      <c r="AE3849" s="6" t="s">
        <v>50700</v>
      </c>
      <c r="AF3849" s="6" t="s">
        <v>52171</v>
      </c>
      <c r="AG3849" s="6" t="s">
        <v>10964</v>
      </c>
    </row>
    <row r="3850" spans="29:33" x14ac:dyDescent="0.25">
      <c r="AC3850">
        <v>3848</v>
      </c>
      <c r="AD3850" s="6" t="s">
        <v>10965</v>
      </c>
      <c r="AE3850" s="6" t="s">
        <v>51055</v>
      </c>
      <c r="AF3850" s="6" t="s">
        <v>52468</v>
      </c>
      <c r="AG3850" s="6" t="s">
        <v>10966</v>
      </c>
    </row>
    <row r="3851" spans="29:33" x14ac:dyDescent="0.25">
      <c r="AC3851">
        <v>3849</v>
      </c>
      <c r="AD3851" s="6" t="s">
        <v>10967</v>
      </c>
      <c r="AE3851" s="6" t="s">
        <v>52366</v>
      </c>
      <c r="AF3851" s="6" t="s">
        <v>90</v>
      </c>
      <c r="AG3851" s="6" t="s">
        <v>10968</v>
      </c>
    </row>
    <row r="3852" spans="29:33" x14ac:dyDescent="0.25">
      <c r="AC3852">
        <v>3850</v>
      </c>
      <c r="AD3852" s="6" t="s">
        <v>10969</v>
      </c>
      <c r="AE3852" s="6" t="s">
        <v>48900</v>
      </c>
      <c r="AF3852" s="6" t="s">
        <v>90</v>
      </c>
      <c r="AG3852" s="6" t="s">
        <v>10970</v>
      </c>
    </row>
    <row r="3853" spans="29:33" x14ac:dyDescent="0.25">
      <c r="AC3853">
        <v>3851</v>
      </c>
      <c r="AD3853" s="6" t="s">
        <v>10971</v>
      </c>
      <c r="AE3853" s="6" t="s">
        <v>49438</v>
      </c>
      <c r="AF3853" s="6" t="s">
        <v>90</v>
      </c>
      <c r="AG3853" s="6" t="s">
        <v>10972</v>
      </c>
    </row>
    <row r="3854" spans="29:33" x14ac:dyDescent="0.25">
      <c r="AC3854">
        <v>3852</v>
      </c>
      <c r="AD3854" s="6" t="s">
        <v>10973</v>
      </c>
      <c r="AE3854" s="6" t="s">
        <v>49905</v>
      </c>
      <c r="AF3854" s="6" t="s">
        <v>50407</v>
      </c>
      <c r="AG3854" s="6" t="s">
        <v>10974</v>
      </c>
    </row>
    <row r="3855" spans="29:33" x14ac:dyDescent="0.25">
      <c r="AC3855">
        <v>3853</v>
      </c>
      <c r="AD3855" s="6" t="s">
        <v>10975</v>
      </c>
      <c r="AE3855" s="6" t="s">
        <v>51222</v>
      </c>
      <c r="AF3855" s="6" t="s">
        <v>51206</v>
      </c>
      <c r="AG3855" s="6" t="s">
        <v>10976</v>
      </c>
    </row>
    <row r="3856" spans="29:33" x14ac:dyDescent="0.25">
      <c r="AC3856">
        <v>3854</v>
      </c>
      <c r="AD3856" s="6" t="s">
        <v>10977</v>
      </c>
      <c r="AE3856" s="6" t="s">
        <v>52337</v>
      </c>
      <c r="AF3856" s="6" t="s">
        <v>52307</v>
      </c>
      <c r="AG3856" s="6" t="s">
        <v>10978</v>
      </c>
    </row>
    <row r="3857" spans="29:33" x14ac:dyDescent="0.25">
      <c r="AC3857">
        <v>3855</v>
      </c>
      <c r="AD3857" s="6" t="s">
        <v>10979</v>
      </c>
      <c r="AE3857" s="6" t="s">
        <v>50956</v>
      </c>
      <c r="AF3857" s="6" t="s">
        <v>90</v>
      </c>
      <c r="AG3857" s="6" t="s">
        <v>10980</v>
      </c>
    </row>
    <row r="3858" spans="29:33" x14ac:dyDescent="0.25">
      <c r="AC3858">
        <v>3856</v>
      </c>
      <c r="AD3858" s="6" t="s">
        <v>10981</v>
      </c>
      <c r="AE3858" s="6" t="s">
        <v>51407</v>
      </c>
      <c r="AF3858" s="6" t="s">
        <v>90</v>
      </c>
      <c r="AG3858" s="6" t="s">
        <v>10982</v>
      </c>
    </row>
    <row r="3859" spans="29:33" x14ac:dyDescent="0.25">
      <c r="AC3859">
        <v>3857</v>
      </c>
      <c r="AD3859" s="6" t="s">
        <v>10983</v>
      </c>
      <c r="AE3859" s="6" t="s">
        <v>52519</v>
      </c>
      <c r="AF3859" s="6" t="s">
        <v>90</v>
      </c>
      <c r="AG3859" s="6" t="s">
        <v>10984</v>
      </c>
    </row>
    <row r="3860" spans="29:33" x14ac:dyDescent="0.25">
      <c r="AC3860">
        <v>3858</v>
      </c>
      <c r="AD3860" s="6" t="s">
        <v>10985</v>
      </c>
      <c r="AE3860" s="6" t="s">
        <v>50076</v>
      </c>
      <c r="AF3860" s="6" t="s">
        <v>50078</v>
      </c>
      <c r="AG3860" s="6" t="s">
        <v>10986</v>
      </c>
    </row>
    <row r="3861" spans="29:33" x14ac:dyDescent="0.25">
      <c r="AC3861">
        <v>3859</v>
      </c>
      <c r="AD3861" s="6" t="s">
        <v>10987</v>
      </c>
      <c r="AE3861" s="6" t="s">
        <v>50303</v>
      </c>
      <c r="AF3861" s="6" t="s">
        <v>50354</v>
      </c>
      <c r="AG3861" s="6" t="s">
        <v>10988</v>
      </c>
    </row>
    <row r="3862" spans="29:33" x14ac:dyDescent="0.25">
      <c r="AC3862">
        <v>3860</v>
      </c>
      <c r="AD3862" s="6" t="s">
        <v>10989</v>
      </c>
      <c r="AE3862" s="6" t="s">
        <v>48957</v>
      </c>
      <c r="AF3862" s="6" t="s">
        <v>51306</v>
      </c>
      <c r="AG3862" s="6" t="s">
        <v>10990</v>
      </c>
    </row>
    <row r="3863" spans="29:33" x14ac:dyDescent="0.25">
      <c r="AC3863">
        <v>3861</v>
      </c>
      <c r="AD3863" s="6" t="s">
        <v>10991</v>
      </c>
      <c r="AE3863" s="6" t="s">
        <v>51671</v>
      </c>
      <c r="AF3863" s="6" t="s">
        <v>49843</v>
      </c>
      <c r="AG3863" s="6" t="s">
        <v>10992</v>
      </c>
    </row>
    <row r="3864" spans="29:33" x14ac:dyDescent="0.25">
      <c r="AC3864">
        <v>3862</v>
      </c>
      <c r="AD3864" s="6" t="s">
        <v>10993</v>
      </c>
      <c r="AE3864" s="6" t="s">
        <v>52510</v>
      </c>
      <c r="AF3864" s="6" t="s">
        <v>51351</v>
      </c>
      <c r="AG3864" s="6" t="s">
        <v>10994</v>
      </c>
    </row>
    <row r="3865" spans="29:33" x14ac:dyDescent="0.25">
      <c r="AC3865">
        <v>3863</v>
      </c>
      <c r="AD3865" s="6" t="s">
        <v>10995</v>
      </c>
      <c r="AE3865" s="6" t="s">
        <v>52410</v>
      </c>
      <c r="AF3865" s="6" t="s">
        <v>90</v>
      </c>
      <c r="AG3865" s="6" t="s">
        <v>10996</v>
      </c>
    </row>
    <row r="3866" spans="29:33" x14ac:dyDescent="0.25">
      <c r="AC3866">
        <v>3864</v>
      </c>
      <c r="AD3866" s="6" t="s">
        <v>10997</v>
      </c>
      <c r="AE3866" s="6" t="s">
        <v>49587</v>
      </c>
      <c r="AF3866" s="6" t="s">
        <v>49915</v>
      </c>
      <c r="AG3866" s="6" t="s">
        <v>10998</v>
      </c>
    </row>
    <row r="3867" spans="29:33" x14ac:dyDescent="0.25">
      <c r="AC3867">
        <v>3865</v>
      </c>
      <c r="AD3867" s="6" t="s">
        <v>10999</v>
      </c>
      <c r="AE3867" s="6" t="s">
        <v>52514</v>
      </c>
      <c r="AF3867" s="6" t="s">
        <v>90</v>
      </c>
      <c r="AG3867" s="6" t="s">
        <v>11000</v>
      </c>
    </row>
    <row r="3868" spans="29:33" x14ac:dyDescent="0.25">
      <c r="AC3868">
        <v>3866</v>
      </c>
      <c r="AD3868" s="6" t="s">
        <v>11001</v>
      </c>
      <c r="AE3868" s="6" t="s">
        <v>50140</v>
      </c>
      <c r="AF3868" s="6" t="s">
        <v>90</v>
      </c>
      <c r="AG3868" s="6" t="s">
        <v>11002</v>
      </c>
    </row>
    <row r="3869" spans="29:33" x14ac:dyDescent="0.25">
      <c r="AC3869">
        <v>3867</v>
      </c>
      <c r="AD3869" s="6" t="s">
        <v>11003</v>
      </c>
      <c r="AE3869" s="6" t="s">
        <v>50390</v>
      </c>
      <c r="AF3869" s="6" t="s">
        <v>90</v>
      </c>
      <c r="AG3869" s="6" t="s">
        <v>11004</v>
      </c>
    </row>
    <row r="3870" spans="29:33" x14ac:dyDescent="0.25">
      <c r="AC3870">
        <v>3868</v>
      </c>
      <c r="AD3870" s="6" t="s">
        <v>11005</v>
      </c>
      <c r="AE3870" s="6" t="s">
        <v>49013</v>
      </c>
      <c r="AF3870" s="6" t="s">
        <v>90</v>
      </c>
      <c r="AG3870" s="6" t="s">
        <v>11006</v>
      </c>
    </row>
    <row r="3871" spans="29:33" x14ac:dyDescent="0.25">
      <c r="AC3871">
        <v>3869</v>
      </c>
      <c r="AD3871" s="6" t="s">
        <v>11007</v>
      </c>
      <c r="AE3871" s="6" t="s">
        <v>51786</v>
      </c>
      <c r="AF3871" s="6" t="s">
        <v>51508</v>
      </c>
      <c r="AG3871" s="6" t="s">
        <v>11008</v>
      </c>
    </row>
    <row r="3872" spans="29:33" x14ac:dyDescent="0.25">
      <c r="AC3872">
        <v>3870</v>
      </c>
      <c r="AD3872" s="6" t="s">
        <v>11009</v>
      </c>
      <c r="AE3872" s="6" t="s">
        <v>52542</v>
      </c>
      <c r="AF3872" s="6" t="s">
        <v>90</v>
      </c>
      <c r="AG3872" s="6" t="s">
        <v>11010</v>
      </c>
    </row>
    <row r="3873" spans="29:33" x14ac:dyDescent="0.25">
      <c r="AC3873">
        <v>3871</v>
      </c>
      <c r="AD3873" s="6" t="s">
        <v>11011</v>
      </c>
      <c r="AE3873" s="6" t="s">
        <v>50900</v>
      </c>
      <c r="AF3873" s="6" t="s">
        <v>48858</v>
      </c>
      <c r="AG3873" s="6" t="s">
        <v>11012</v>
      </c>
    </row>
    <row r="3874" spans="29:33" x14ac:dyDescent="0.25">
      <c r="AC3874">
        <v>3872</v>
      </c>
      <c r="AD3874" s="6" t="s">
        <v>11013</v>
      </c>
      <c r="AE3874" s="6" t="s">
        <v>51002</v>
      </c>
      <c r="AF3874" s="6" t="s">
        <v>50997</v>
      </c>
      <c r="AG3874" s="6" t="s">
        <v>11014</v>
      </c>
    </row>
    <row r="3875" spans="29:33" x14ac:dyDescent="0.25">
      <c r="AC3875">
        <v>3873</v>
      </c>
      <c r="AD3875" s="6" t="s">
        <v>11015</v>
      </c>
      <c r="AE3875" s="6" t="s">
        <v>50399</v>
      </c>
      <c r="AF3875" s="6" t="s">
        <v>90</v>
      </c>
      <c r="AG3875" s="6" t="s">
        <v>11016</v>
      </c>
    </row>
    <row r="3876" spans="29:33" x14ac:dyDescent="0.25">
      <c r="AC3876">
        <v>3874</v>
      </c>
      <c r="AD3876" s="6" t="s">
        <v>11017</v>
      </c>
      <c r="AE3876" s="6" t="s">
        <v>52286</v>
      </c>
      <c r="AF3876" s="6" t="s">
        <v>51306</v>
      </c>
      <c r="AG3876" s="6" t="s">
        <v>11018</v>
      </c>
    </row>
    <row r="3877" spans="29:33" x14ac:dyDescent="0.25">
      <c r="AC3877">
        <v>3875</v>
      </c>
      <c r="AD3877" s="6" t="s">
        <v>11019</v>
      </c>
      <c r="AE3877" s="6" t="s">
        <v>52510</v>
      </c>
      <c r="AF3877" s="6" t="s">
        <v>90</v>
      </c>
      <c r="AG3877" s="6" t="s">
        <v>11020</v>
      </c>
    </row>
    <row r="3878" spans="29:33" x14ac:dyDescent="0.25">
      <c r="AC3878">
        <v>3876</v>
      </c>
      <c r="AD3878" s="6" t="s">
        <v>11021</v>
      </c>
      <c r="AE3878" s="6" t="s">
        <v>52459</v>
      </c>
      <c r="AF3878" s="6" t="s">
        <v>52483</v>
      </c>
      <c r="AG3878" s="6" t="s">
        <v>11022</v>
      </c>
    </row>
    <row r="3879" spans="29:33" x14ac:dyDescent="0.25">
      <c r="AC3879">
        <v>3877</v>
      </c>
      <c r="AD3879" s="6" t="s">
        <v>11023</v>
      </c>
      <c r="AE3879" s="6" t="s">
        <v>51508</v>
      </c>
      <c r="AF3879" s="6" t="s">
        <v>90</v>
      </c>
      <c r="AG3879" s="6" t="s">
        <v>11024</v>
      </c>
    </row>
    <row r="3880" spans="29:33" x14ac:dyDescent="0.25">
      <c r="AC3880">
        <v>3878</v>
      </c>
      <c r="AD3880" s="6" t="s">
        <v>11025</v>
      </c>
      <c r="AE3880" s="6" t="s">
        <v>50363</v>
      </c>
      <c r="AF3880" s="6" t="s">
        <v>50266</v>
      </c>
      <c r="AG3880" s="6" t="s">
        <v>11026</v>
      </c>
    </row>
    <row r="3881" spans="29:33" x14ac:dyDescent="0.25">
      <c r="AC3881">
        <v>3879</v>
      </c>
      <c r="AD3881" s="6" t="s">
        <v>11027</v>
      </c>
      <c r="AE3881" s="6" t="s">
        <v>49689</v>
      </c>
      <c r="AF3881" s="6" t="s">
        <v>50390</v>
      </c>
      <c r="AG3881" s="6" t="s">
        <v>11028</v>
      </c>
    </row>
    <row r="3882" spans="29:33" x14ac:dyDescent="0.25">
      <c r="AC3882">
        <v>3880</v>
      </c>
      <c r="AD3882" s="6" t="s">
        <v>11029</v>
      </c>
      <c r="AE3882" s="6" t="s">
        <v>49208</v>
      </c>
      <c r="AF3882" s="6" t="s">
        <v>50634</v>
      </c>
      <c r="AG3882" s="6" t="s">
        <v>11030</v>
      </c>
    </row>
    <row r="3883" spans="29:33" x14ac:dyDescent="0.25">
      <c r="AC3883">
        <v>3881</v>
      </c>
      <c r="AD3883" s="6" t="s">
        <v>11031</v>
      </c>
      <c r="AE3883" s="6" t="s">
        <v>50228</v>
      </c>
      <c r="AF3883" s="6" t="s">
        <v>50226</v>
      </c>
      <c r="AG3883" s="6" t="s">
        <v>11032</v>
      </c>
    </row>
    <row r="3884" spans="29:33" x14ac:dyDescent="0.25">
      <c r="AC3884">
        <v>3882</v>
      </c>
      <c r="AD3884" s="6" t="s">
        <v>11033</v>
      </c>
      <c r="AE3884" s="6" t="s">
        <v>51990</v>
      </c>
      <c r="AF3884" s="6" t="s">
        <v>90</v>
      </c>
      <c r="AG3884" s="6" t="s">
        <v>11034</v>
      </c>
    </row>
    <row r="3885" spans="29:33" x14ac:dyDescent="0.25">
      <c r="AC3885">
        <v>3883</v>
      </c>
      <c r="AD3885" s="6" t="s">
        <v>11035</v>
      </c>
      <c r="AE3885" s="6" t="s">
        <v>51894</v>
      </c>
      <c r="AF3885" s="6" t="s">
        <v>90</v>
      </c>
      <c r="AG3885" s="6" t="s">
        <v>11036</v>
      </c>
    </row>
    <row r="3886" spans="29:33" x14ac:dyDescent="0.25">
      <c r="AC3886">
        <v>3884</v>
      </c>
      <c r="AD3886" s="6" t="s">
        <v>11037</v>
      </c>
      <c r="AE3886" s="6" t="s">
        <v>51796</v>
      </c>
      <c r="AF3886" s="6" t="s">
        <v>52026</v>
      </c>
      <c r="AG3886" s="6" t="s">
        <v>11038</v>
      </c>
    </row>
    <row r="3887" spans="29:33" x14ac:dyDescent="0.25">
      <c r="AC3887">
        <v>3885</v>
      </c>
      <c r="AD3887" s="6" t="s">
        <v>11039</v>
      </c>
      <c r="AE3887" s="6" t="s">
        <v>52560</v>
      </c>
      <c r="AF3887" s="6" t="s">
        <v>51542</v>
      </c>
      <c r="AG3887" s="6" t="s">
        <v>11040</v>
      </c>
    </row>
    <row r="3888" spans="29:33" x14ac:dyDescent="0.25">
      <c r="AC3888">
        <v>3886</v>
      </c>
      <c r="AD3888" s="6" t="s">
        <v>11041</v>
      </c>
      <c r="AE3888" s="6" t="s">
        <v>52449</v>
      </c>
      <c r="AF3888" s="6" t="s">
        <v>50407</v>
      </c>
      <c r="AG3888" s="6" t="s">
        <v>11042</v>
      </c>
    </row>
    <row r="3889" spans="29:33" x14ac:dyDescent="0.25">
      <c r="AC3889">
        <v>3887</v>
      </c>
      <c r="AD3889" s="6" t="s">
        <v>11043</v>
      </c>
      <c r="AE3889" s="6" t="s">
        <v>52561</v>
      </c>
      <c r="AF3889" s="6" t="s">
        <v>90</v>
      </c>
      <c r="AG3889" s="6" t="s">
        <v>11044</v>
      </c>
    </row>
    <row r="3890" spans="29:33" x14ac:dyDescent="0.25">
      <c r="AC3890">
        <v>3888</v>
      </c>
      <c r="AD3890" s="6" t="s">
        <v>11045</v>
      </c>
      <c r="AE3890" s="6" t="s">
        <v>50827</v>
      </c>
      <c r="AF3890" s="6" t="s">
        <v>90</v>
      </c>
      <c r="AG3890" s="6" t="s">
        <v>11046</v>
      </c>
    </row>
    <row r="3891" spans="29:33" x14ac:dyDescent="0.25">
      <c r="AC3891">
        <v>3889</v>
      </c>
      <c r="AD3891" s="6" t="s">
        <v>11047</v>
      </c>
      <c r="AE3891" s="6" t="s">
        <v>49049</v>
      </c>
      <c r="AF3891" s="6" t="s">
        <v>49087</v>
      </c>
      <c r="AG3891" s="6" t="s">
        <v>11048</v>
      </c>
    </row>
    <row r="3892" spans="29:33" x14ac:dyDescent="0.25">
      <c r="AC3892">
        <v>3890</v>
      </c>
      <c r="AD3892" s="6" t="s">
        <v>11049</v>
      </c>
      <c r="AE3892" s="6" t="s">
        <v>52031</v>
      </c>
      <c r="AF3892" s="6" t="s">
        <v>90</v>
      </c>
      <c r="AG3892" s="6" t="s">
        <v>11050</v>
      </c>
    </row>
    <row r="3893" spans="29:33" x14ac:dyDescent="0.25">
      <c r="AC3893">
        <v>3891</v>
      </c>
      <c r="AD3893" s="6" t="s">
        <v>11051</v>
      </c>
      <c r="AE3893" s="6" t="s">
        <v>49832</v>
      </c>
      <c r="AF3893" s="6" t="s">
        <v>90</v>
      </c>
      <c r="AG3893" s="6" t="s">
        <v>11052</v>
      </c>
    </row>
    <row r="3894" spans="29:33" x14ac:dyDescent="0.25">
      <c r="AC3894">
        <v>3892</v>
      </c>
      <c r="AD3894" s="6" t="s">
        <v>11053</v>
      </c>
      <c r="AE3894" s="6" t="s">
        <v>48981</v>
      </c>
      <c r="AF3894" s="6" t="s">
        <v>49013</v>
      </c>
      <c r="AG3894" s="6" t="s">
        <v>11054</v>
      </c>
    </row>
    <row r="3895" spans="29:33" x14ac:dyDescent="0.25">
      <c r="AC3895">
        <v>3893</v>
      </c>
      <c r="AD3895" s="6" t="s">
        <v>11055</v>
      </c>
      <c r="AE3895" s="6" t="s">
        <v>51722</v>
      </c>
      <c r="AF3895" s="6" t="s">
        <v>51423</v>
      </c>
      <c r="AG3895" s="6" t="s">
        <v>11056</v>
      </c>
    </row>
    <row r="3896" spans="29:33" x14ac:dyDescent="0.25">
      <c r="AC3896">
        <v>3894</v>
      </c>
      <c r="AD3896" s="6" t="s">
        <v>11057</v>
      </c>
      <c r="AE3896" s="6" t="s">
        <v>50041</v>
      </c>
      <c r="AF3896" s="6" t="s">
        <v>50035</v>
      </c>
      <c r="AG3896" s="6" t="s">
        <v>11058</v>
      </c>
    </row>
    <row r="3897" spans="29:33" x14ac:dyDescent="0.25">
      <c r="AC3897">
        <v>3895</v>
      </c>
      <c r="AD3897" s="6" t="s">
        <v>11059</v>
      </c>
      <c r="AE3897" s="6" t="s">
        <v>51017</v>
      </c>
      <c r="AF3897" s="6" t="s">
        <v>90</v>
      </c>
      <c r="AG3897" s="6" t="s">
        <v>11060</v>
      </c>
    </row>
    <row r="3898" spans="29:33" x14ac:dyDescent="0.25">
      <c r="AC3898">
        <v>3896</v>
      </c>
      <c r="AD3898" s="6" t="s">
        <v>11061</v>
      </c>
      <c r="AE3898" s="6" t="s">
        <v>49958</v>
      </c>
      <c r="AF3898" s="6" t="s">
        <v>90</v>
      </c>
      <c r="AG3898" s="6" t="s">
        <v>11062</v>
      </c>
    </row>
    <row r="3899" spans="29:33" x14ac:dyDescent="0.25">
      <c r="AC3899">
        <v>3897</v>
      </c>
      <c r="AD3899" s="6" t="s">
        <v>11063</v>
      </c>
      <c r="AE3899" s="6" t="s">
        <v>50289</v>
      </c>
      <c r="AF3899" s="6" t="s">
        <v>51530</v>
      </c>
      <c r="AG3899" s="6" t="s">
        <v>11064</v>
      </c>
    </row>
    <row r="3900" spans="29:33" x14ac:dyDescent="0.25">
      <c r="AC3900">
        <v>3898</v>
      </c>
      <c r="AD3900" s="6" t="s">
        <v>11065</v>
      </c>
      <c r="AE3900" s="6" t="s">
        <v>50193</v>
      </c>
      <c r="AF3900" s="6" t="s">
        <v>50050</v>
      </c>
      <c r="AG3900" s="6" t="s">
        <v>11066</v>
      </c>
    </row>
    <row r="3901" spans="29:33" x14ac:dyDescent="0.25">
      <c r="AC3901">
        <v>3899</v>
      </c>
      <c r="AD3901" s="6" t="s">
        <v>11067</v>
      </c>
      <c r="AE3901" s="6" t="s">
        <v>49595</v>
      </c>
      <c r="AF3901" s="6" t="s">
        <v>49563</v>
      </c>
      <c r="AG3901" s="6" t="s">
        <v>11068</v>
      </c>
    </row>
    <row r="3902" spans="29:33" x14ac:dyDescent="0.25">
      <c r="AC3902">
        <v>3900</v>
      </c>
      <c r="AD3902" s="6" t="s">
        <v>11069</v>
      </c>
      <c r="AE3902" s="6" t="s">
        <v>52392</v>
      </c>
      <c r="AF3902" s="6" t="s">
        <v>90</v>
      </c>
      <c r="AG3902" s="6" t="s">
        <v>11070</v>
      </c>
    </row>
    <row r="3903" spans="29:33" x14ac:dyDescent="0.25">
      <c r="AC3903">
        <v>3901</v>
      </c>
      <c r="AD3903" s="6" t="s">
        <v>11071</v>
      </c>
      <c r="AE3903" s="6" t="s">
        <v>51021</v>
      </c>
      <c r="AF3903" s="6" t="s">
        <v>51639</v>
      </c>
      <c r="AG3903" s="6" t="s">
        <v>11072</v>
      </c>
    </row>
    <row r="3904" spans="29:33" x14ac:dyDescent="0.25">
      <c r="AC3904">
        <v>3902</v>
      </c>
      <c r="AD3904" s="6" t="s">
        <v>11073</v>
      </c>
      <c r="AE3904" s="6" t="s">
        <v>52233</v>
      </c>
      <c r="AF3904" s="6" t="s">
        <v>90</v>
      </c>
      <c r="AG3904" s="6" t="s">
        <v>11074</v>
      </c>
    </row>
    <row r="3905" spans="29:33" x14ac:dyDescent="0.25">
      <c r="AC3905">
        <v>3903</v>
      </c>
      <c r="AD3905" s="6" t="s">
        <v>11075</v>
      </c>
      <c r="AE3905" s="6" t="s">
        <v>52512</v>
      </c>
      <c r="AF3905" s="6" t="s">
        <v>52435</v>
      </c>
      <c r="AG3905" s="6" t="s">
        <v>11076</v>
      </c>
    </row>
    <row r="3906" spans="29:33" x14ac:dyDescent="0.25">
      <c r="AC3906">
        <v>3904</v>
      </c>
      <c r="AD3906" s="6" t="s">
        <v>11077</v>
      </c>
      <c r="AE3906" s="6" t="s">
        <v>51715</v>
      </c>
      <c r="AF3906" s="6" t="s">
        <v>51443</v>
      </c>
      <c r="AG3906" s="6" t="s">
        <v>11078</v>
      </c>
    </row>
    <row r="3907" spans="29:33" x14ac:dyDescent="0.25">
      <c r="AC3907">
        <v>3905</v>
      </c>
      <c r="AD3907" s="6" t="s">
        <v>11079</v>
      </c>
      <c r="AE3907" s="6" t="s">
        <v>51824</v>
      </c>
      <c r="AF3907" s="6" t="s">
        <v>90</v>
      </c>
      <c r="AG3907" s="6" t="s">
        <v>11080</v>
      </c>
    </row>
    <row r="3908" spans="29:33" x14ac:dyDescent="0.25">
      <c r="AC3908">
        <v>3906</v>
      </c>
      <c r="AD3908" s="6" t="s">
        <v>11081</v>
      </c>
      <c r="AE3908" s="6" t="s">
        <v>48832</v>
      </c>
      <c r="AF3908" s="6" t="s">
        <v>48834</v>
      </c>
      <c r="AG3908" s="6" t="s">
        <v>11082</v>
      </c>
    </row>
    <row r="3909" spans="29:33" x14ac:dyDescent="0.25">
      <c r="AC3909">
        <v>3907</v>
      </c>
      <c r="AD3909" s="6" t="s">
        <v>11083</v>
      </c>
      <c r="AE3909" s="6" t="s">
        <v>52340</v>
      </c>
      <c r="AF3909" s="6" t="s">
        <v>90</v>
      </c>
      <c r="AG3909" s="6" t="s">
        <v>11084</v>
      </c>
    </row>
    <row r="3910" spans="29:33" x14ac:dyDescent="0.25">
      <c r="AC3910">
        <v>3908</v>
      </c>
      <c r="AD3910" s="6" t="s">
        <v>11085</v>
      </c>
      <c r="AE3910" s="6" t="s">
        <v>52284</v>
      </c>
      <c r="AF3910" s="6" t="s">
        <v>90</v>
      </c>
      <c r="AG3910" s="6" t="s">
        <v>11086</v>
      </c>
    </row>
    <row r="3911" spans="29:33" x14ac:dyDescent="0.25">
      <c r="AC3911">
        <v>3909</v>
      </c>
      <c r="AD3911" s="6" t="s">
        <v>11087</v>
      </c>
      <c r="AE3911" s="6" t="s">
        <v>48920</v>
      </c>
      <c r="AF3911" s="6" t="s">
        <v>90</v>
      </c>
      <c r="AG3911" s="6" t="s">
        <v>11088</v>
      </c>
    </row>
    <row r="3912" spans="29:33" x14ac:dyDescent="0.25">
      <c r="AC3912">
        <v>3910</v>
      </c>
      <c r="AD3912" s="6" t="s">
        <v>11089</v>
      </c>
      <c r="AE3912" s="6" t="s">
        <v>49913</v>
      </c>
      <c r="AF3912" s="6" t="s">
        <v>49915</v>
      </c>
      <c r="AG3912" s="6" t="s">
        <v>11090</v>
      </c>
    </row>
    <row r="3913" spans="29:33" x14ac:dyDescent="0.25">
      <c r="AC3913">
        <v>3911</v>
      </c>
      <c r="AD3913" s="6" t="s">
        <v>11091</v>
      </c>
      <c r="AE3913" s="6" t="s">
        <v>50396</v>
      </c>
      <c r="AF3913" s="6" t="s">
        <v>90</v>
      </c>
      <c r="AG3913" s="6" t="s">
        <v>11092</v>
      </c>
    </row>
    <row r="3914" spans="29:33" x14ac:dyDescent="0.25">
      <c r="AC3914">
        <v>3912</v>
      </c>
      <c r="AD3914" s="6" t="s">
        <v>11093</v>
      </c>
      <c r="AE3914" s="6" t="s">
        <v>52046</v>
      </c>
      <c r="AF3914" s="6" t="s">
        <v>90</v>
      </c>
      <c r="AG3914" s="6" t="s">
        <v>11094</v>
      </c>
    </row>
    <row r="3915" spans="29:33" x14ac:dyDescent="0.25">
      <c r="AC3915">
        <v>3913</v>
      </c>
      <c r="AD3915" s="6" t="s">
        <v>11095</v>
      </c>
      <c r="AE3915" s="6" t="s">
        <v>48944</v>
      </c>
      <c r="AF3915" s="6" t="s">
        <v>90</v>
      </c>
      <c r="AG3915" s="6" t="s">
        <v>11096</v>
      </c>
    </row>
    <row r="3916" spans="29:33" x14ac:dyDescent="0.25">
      <c r="AC3916">
        <v>3914</v>
      </c>
      <c r="AD3916" s="6" t="s">
        <v>11097</v>
      </c>
      <c r="AE3916" s="6" t="s">
        <v>51356</v>
      </c>
      <c r="AF3916" s="6" t="s">
        <v>50410</v>
      </c>
      <c r="AG3916" s="6" t="s">
        <v>11098</v>
      </c>
    </row>
    <row r="3917" spans="29:33" x14ac:dyDescent="0.25">
      <c r="AC3917">
        <v>3915</v>
      </c>
      <c r="AD3917" s="6" t="s">
        <v>11099</v>
      </c>
      <c r="AE3917" s="6" t="s">
        <v>49367</v>
      </c>
      <c r="AF3917" s="6" t="s">
        <v>90</v>
      </c>
      <c r="AG3917" s="6" t="s">
        <v>11100</v>
      </c>
    </row>
    <row r="3918" spans="29:33" x14ac:dyDescent="0.25">
      <c r="AC3918">
        <v>3916</v>
      </c>
      <c r="AD3918" s="6" t="s">
        <v>11101</v>
      </c>
      <c r="AE3918" s="6" t="s">
        <v>52548</v>
      </c>
      <c r="AF3918" s="6" t="s">
        <v>90</v>
      </c>
      <c r="AG3918" s="6" t="s">
        <v>11102</v>
      </c>
    </row>
    <row r="3919" spans="29:33" x14ac:dyDescent="0.25">
      <c r="AC3919">
        <v>3917</v>
      </c>
      <c r="AD3919" s="6" t="s">
        <v>11103</v>
      </c>
      <c r="AE3919" s="6" t="s">
        <v>51621</v>
      </c>
      <c r="AF3919" s="6" t="s">
        <v>51333</v>
      </c>
      <c r="AG3919" s="6" t="s">
        <v>11104</v>
      </c>
    </row>
    <row r="3920" spans="29:33" x14ac:dyDescent="0.25">
      <c r="AC3920">
        <v>3918</v>
      </c>
      <c r="AD3920" s="6" t="s">
        <v>11105</v>
      </c>
      <c r="AE3920" s="6" t="s">
        <v>52470</v>
      </c>
      <c r="AF3920" s="6" t="s">
        <v>52444</v>
      </c>
      <c r="AG3920" s="6" t="s">
        <v>11106</v>
      </c>
    </row>
    <row r="3921" spans="29:33" x14ac:dyDescent="0.25">
      <c r="AC3921">
        <v>3919</v>
      </c>
      <c r="AD3921" s="6" t="s">
        <v>11107</v>
      </c>
      <c r="AE3921" s="6" t="s">
        <v>49577</v>
      </c>
      <c r="AF3921" s="6" t="s">
        <v>49803</v>
      </c>
      <c r="AG3921" s="6" t="s">
        <v>11108</v>
      </c>
    </row>
    <row r="3922" spans="29:33" x14ac:dyDescent="0.25">
      <c r="AC3922">
        <v>3920</v>
      </c>
      <c r="AD3922" s="6" t="s">
        <v>11109</v>
      </c>
      <c r="AE3922" s="6" t="s">
        <v>48659</v>
      </c>
      <c r="AF3922" s="6" t="s">
        <v>49267</v>
      </c>
      <c r="AG3922" s="6" t="s">
        <v>11110</v>
      </c>
    </row>
    <row r="3923" spans="29:33" x14ac:dyDescent="0.25">
      <c r="AC3923">
        <v>3921</v>
      </c>
      <c r="AD3923" s="6" t="s">
        <v>11111</v>
      </c>
      <c r="AE3923" s="6" t="s">
        <v>49024</v>
      </c>
      <c r="AF3923" s="6" t="s">
        <v>51423</v>
      </c>
      <c r="AG3923" s="6" t="s">
        <v>11112</v>
      </c>
    </row>
    <row r="3924" spans="29:33" x14ac:dyDescent="0.25">
      <c r="AC3924">
        <v>3922</v>
      </c>
      <c r="AD3924" s="6" t="s">
        <v>11113</v>
      </c>
      <c r="AE3924" s="6" t="s">
        <v>52002</v>
      </c>
      <c r="AF3924" s="6" t="s">
        <v>90</v>
      </c>
      <c r="AG3924" s="6" t="s">
        <v>11114</v>
      </c>
    </row>
    <row r="3925" spans="29:33" x14ac:dyDescent="0.25">
      <c r="AC3925">
        <v>3923</v>
      </c>
      <c r="AD3925" s="6" t="s">
        <v>11115</v>
      </c>
      <c r="AE3925" s="6" t="s">
        <v>52185</v>
      </c>
      <c r="AF3925" s="6" t="s">
        <v>90</v>
      </c>
      <c r="AG3925" s="6" t="s">
        <v>11116</v>
      </c>
    </row>
    <row r="3926" spans="29:33" x14ac:dyDescent="0.25">
      <c r="AC3926">
        <v>3924</v>
      </c>
      <c r="AD3926" s="6" t="s">
        <v>11117</v>
      </c>
      <c r="AE3926" s="6" t="s">
        <v>51990</v>
      </c>
      <c r="AF3926" s="6" t="s">
        <v>51296</v>
      </c>
      <c r="AG3926" s="6" t="s">
        <v>11118</v>
      </c>
    </row>
    <row r="3927" spans="29:33" x14ac:dyDescent="0.25">
      <c r="AC3927">
        <v>3925</v>
      </c>
      <c r="AD3927" s="6" t="s">
        <v>11119</v>
      </c>
      <c r="AE3927" s="6" t="s">
        <v>52248</v>
      </c>
      <c r="AF3927" s="6" t="s">
        <v>50417</v>
      </c>
      <c r="AG3927" s="6" t="s">
        <v>11120</v>
      </c>
    </row>
    <row r="3928" spans="29:33" x14ac:dyDescent="0.25">
      <c r="AC3928">
        <v>3926</v>
      </c>
      <c r="AD3928" s="6" t="s">
        <v>11121</v>
      </c>
      <c r="AE3928" s="6" t="s">
        <v>52484</v>
      </c>
      <c r="AF3928" s="6" t="s">
        <v>49681</v>
      </c>
      <c r="AG3928" s="6" t="s">
        <v>11122</v>
      </c>
    </row>
    <row r="3929" spans="29:33" x14ac:dyDescent="0.25">
      <c r="AC3929">
        <v>3927</v>
      </c>
      <c r="AD3929" s="6" t="s">
        <v>11123</v>
      </c>
      <c r="AE3929" s="6" t="s">
        <v>49843</v>
      </c>
      <c r="AF3929" s="6" t="s">
        <v>90</v>
      </c>
      <c r="AG3929" s="6" t="s">
        <v>11124</v>
      </c>
    </row>
    <row r="3930" spans="29:33" x14ac:dyDescent="0.25">
      <c r="AC3930">
        <v>3928</v>
      </c>
      <c r="AD3930" s="6" t="s">
        <v>11125</v>
      </c>
      <c r="AE3930" s="6" t="s">
        <v>48657</v>
      </c>
      <c r="AF3930" s="6" t="s">
        <v>90</v>
      </c>
      <c r="AG3930" s="6" t="s">
        <v>11126</v>
      </c>
    </row>
    <row r="3931" spans="29:33" x14ac:dyDescent="0.25">
      <c r="AC3931">
        <v>3929</v>
      </c>
      <c r="AD3931" s="6" t="s">
        <v>11127</v>
      </c>
      <c r="AE3931" s="6" t="s">
        <v>50052</v>
      </c>
      <c r="AF3931" s="6" t="s">
        <v>49940</v>
      </c>
      <c r="AG3931" s="6" t="s">
        <v>11128</v>
      </c>
    </row>
    <row r="3932" spans="29:33" x14ac:dyDescent="0.25">
      <c r="AC3932">
        <v>3930</v>
      </c>
      <c r="AD3932" s="6" t="s">
        <v>11129</v>
      </c>
      <c r="AE3932" s="6" t="s">
        <v>51601</v>
      </c>
      <c r="AF3932" s="6" t="s">
        <v>51617</v>
      </c>
      <c r="AG3932" s="6" t="s">
        <v>11130</v>
      </c>
    </row>
    <row r="3933" spans="29:33" x14ac:dyDescent="0.25">
      <c r="AC3933">
        <v>3931</v>
      </c>
      <c r="AD3933" s="6" t="s">
        <v>11131</v>
      </c>
      <c r="AE3933" s="6" t="s">
        <v>49563</v>
      </c>
      <c r="AF3933" s="6" t="s">
        <v>49595</v>
      </c>
      <c r="AG3933" s="6" t="s">
        <v>11132</v>
      </c>
    </row>
    <row r="3934" spans="29:33" x14ac:dyDescent="0.25">
      <c r="AC3934">
        <v>3932</v>
      </c>
      <c r="AD3934" s="6" t="s">
        <v>11133</v>
      </c>
      <c r="AE3934" s="6" t="s">
        <v>50638</v>
      </c>
      <c r="AF3934" s="6" t="s">
        <v>90</v>
      </c>
      <c r="AG3934" s="6" t="s">
        <v>11134</v>
      </c>
    </row>
    <row r="3935" spans="29:33" x14ac:dyDescent="0.25">
      <c r="AC3935">
        <v>3933</v>
      </c>
      <c r="AD3935" s="6" t="s">
        <v>11135</v>
      </c>
      <c r="AE3935" s="6" t="s">
        <v>51398</v>
      </c>
      <c r="AF3935" s="6" t="s">
        <v>90</v>
      </c>
      <c r="AG3935" s="6" t="s">
        <v>11136</v>
      </c>
    </row>
    <row r="3936" spans="29:33" x14ac:dyDescent="0.25">
      <c r="AC3936">
        <v>3934</v>
      </c>
      <c r="AD3936" s="6" t="s">
        <v>11137</v>
      </c>
      <c r="AE3936" s="6" t="s">
        <v>52159</v>
      </c>
      <c r="AF3936" s="6" t="s">
        <v>90</v>
      </c>
      <c r="AG3936" s="6" t="s">
        <v>11138</v>
      </c>
    </row>
    <row r="3937" spans="29:33" x14ac:dyDescent="0.25">
      <c r="AC3937">
        <v>3935</v>
      </c>
      <c r="AD3937" s="6" t="s">
        <v>11139</v>
      </c>
      <c r="AE3937" s="6" t="s">
        <v>48625</v>
      </c>
      <c r="AF3937" s="6" t="s">
        <v>50303</v>
      </c>
      <c r="AG3937" s="6" t="s">
        <v>11140</v>
      </c>
    </row>
    <row r="3938" spans="29:33" x14ac:dyDescent="0.25">
      <c r="AC3938">
        <v>3936</v>
      </c>
      <c r="AD3938" s="6" t="s">
        <v>11141</v>
      </c>
      <c r="AE3938" s="6" t="s">
        <v>50360</v>
      </c>
      <c r="AF3938" s="6" t="s">
        <v>51347</v>
      </c>
      <c r="AG3938" s="6" t="s">
        <v>11142</v>
      </c>
    </row>
    <row r="3939" spans="29:33" x14ac:dyDescent="0.25">
      <c r="AC3939">
        <v>3937</v>
      </c>
      <c r="AD3939" s="6" t="s">
        <v>11143</v>
      </c>
      <c r="AE3939" s="6" t="s">
        <v>52248</v>
      </c>
      <c r="AF3939" s="6" t="s">
        <v>50417</v>
      </c>
      <c r="AG3939" s="6" t="s">
        <v>11144</v>
      </c>
    </row>
    <row r="3940" spans="29:33" x14ac:dyDescent="0.25">
      <c r="AC3940">
        <v>3938</v>
      </c>
      <c r="AD3940" s="6" t="s">
        <v>11145</v>
      </c>
      <c r="AE3940" s="6" t="s">
        <v>52517</v>
      </c>
      <c r="AF3940" s="6" t="s">
        <v>90</v>
      </c>
      <c r="AG3940" s="6" t="s">
        <v>11146</v>
      </c>
    </row>
    <row r="3941" spans="29:33" x14ac:dyDescent="0.25">
      <c r="AC3941">
        <v>3939</v>
      </c>
      <c r="AD3941" s="6" t="s">
        <v>11147</v>
      </c>
      <c r="AE3941" s="6" t="s">
        <v>50060</v>
      </c>
      <c r="AF3941" s="6" t="s">
        <v>50048</v>
      </c>
      <c r="AG3941" s="6" t="s">
        <v>11148</v>
      </c>
    </row>
    <row r="3942" spans="29:33" x14ac:dyDescent="0.25">
      <c r="AC3942">
        <v>3940</v>
      </c>
      <c r="AD3942" s="6" t="s">
        <v>11149</v>
      </c>
      <c r="AE3942" s="6" t="s">
        <v>49101</v>
      </c>
      <c r="AF3942" s="6" t="s">
        <v>90</v>
      </c>
      <c r="AG3942" s="6" t="s">
        <v>11150</v>
      </c>
    </row>
    <row r="3943" spans="29:33" x14ac:dyDescent="0.25">
      <c r="AC3943">
        <v>3941</v>
      </c>
      <c r="AD3943" s="6" t="s">
        <v>11151</v>
      </c>
      <c r="AE3943" s="6" t="s">
        <v>50802</v>
      </c>
      <c r="AF3943" s="6" t="s">
        <v>50806</v>
      </c>
      <c r="AG3943" s="6" t="s">
        <v>11152</v>
      </c>
    </row>
    <row r="3944" spans="29:33" x14ac:dyDescent="0.25">
      <c r="AC3944">
        <v>3942</v>
      </c>
      <c r="AD3944" s="6" t="s">
        <v>11153</v>
      </c>
      <c r="AE3944" s="6" t="s">
        <v>49595</v>
      </c>
      <c r="AF3944" s="6" t="s">
        <v>90</v>
      </c>
      <c r="AG3944" s="6" t="s">
        <v>11154</v>
      </c>
    </row>
    <row r="3945" spans="29:33" x14ac:dyDescent="0.25">
      <c r="AC3945">
        <v>3943</v>
      </c>
      <c r="AD3945" s="6" t="s">
        <v>11155</v>
      </c>
      <c r="AE3945" s="6" t="s">
        <v>50854</v>
      </c>
      <c r="AF3945" s="6" t="s">
        <v>90</v>
      </c>
      <c r="AG3945" s="6" t="s">
        <v>11156</v>
      </c>
    </row>
    <row r="3946" spans="29:33" x14ac:dyDescent="0.25">
      <c r="AC3946">
        <v>3944</v>
      </c>
      <c r="AD3946" s="6" t="s">
        <v>11157</v>
      </c>
      <c r="AE3946" s="6" t="s">
        <v>50964</v>
      </c>
      <c r="AF3946" s="6" t="s">
        <v>90</v>
      </c>
      <c r="AG3946" s="6" t="s">
        <v>11158</v>
      </c>
    </row>
    <row r="3947" spans="29:33" x14ac:dyDescent="0.25">
      <c r="AC3947">
        <v>3945</v>
      </c>
      <c r="AD3947" s="6" t="s">
        <v>11159</v>
      </c>
      <c r="AE3947" s="6" t="s">
        <v>51185</v>
      </c>
      <c r="AF3947" s="6" t="s">
        <v>90</v>
      </c>
      <c r="AG3947" s="6" t="s">
        <v>11160</v>
      </c>
    </row>
    <row r="3948" spans="29:33" x14ac:dyDescent="0.25">
      <c r="AC3948">
        <v>3946</v>
      </c>
      <c r="AD3948" s="6" t="s">
        <v>11161</v>
      </c>
      <c r="AE3948" s="6" t="s">
        <v>49195</v>
      </c>
      <c r="AF3948" s="6" t="s">
        <v>48750</v>
      </c>
      <c r="AG3948" s="6" t="s">
        <v>11162</v>
      </c>
    </row>
    <row r="3949" spans="29:33" x14ac:dyDescent="0.25">
      <c r="AC3949">
        <v>3947</v>
      </c>
      <c r="AD3949" s="6" t="s">
        <v>11163</v>
      </c>
      <c r="AE3949" s="6" t="s">
        <v>48966</v>
      </c>
      <c r="AF3949" s="6" t="s">
        <v>48963</v>
      </c>
      <c r="AG3949" s="6" t="s">
        <v>11164</v>
      </c>
    </row>
    <row r="3950" spans="29:33" x14ac:dyDescent="0.25">
      <c r="AC3950">
        <v>3948</v>
      </c>
      <c r="AD3950" s="6" t="s">
        <v>11165</v>
      </c>
      <c r="AE3950" s="6" t="s">
        <v>49805</v>
      </c>
      <c r="AF3950" s="6" t="s">
        <v>49982</v>
      </c>
      <c r="AG3950" s="6" t="s">
        <v>11166</v>
      </c>
    </row>
    <row r="3951" spans="29:33" x14ac:dyDescent="0.25">
      <c r="AC3951">
        <v>3949</v>
      </c>
      <c r="AD3951" s="6" t="s">
        <v>11167</v>
      </c>
      <c r="AE3951" s="6" t="s">
        <v>50048</v>
      </c>
      <c r="AF3951" s="6" t="s">
        <v>51347</v>
      </c>
      <c r="AG3951" s="6" t="s">
        <v>11168</v>
      </c>
    </row>
    <row r="3952" spans="29:33" x14ac:dyDescent="0.25">
      <c r="AC3952">
        <v>3950</v>
      </c>
      <c r="AD3952" s="6" t="s">
        <v>11169</v>
      </c>
      <c r="AE3952" s="6" t="s">
        <v>49311</v>
      </c>
      <c r="AF3952" s="6" t="s">
        <v>49606</v>
      </c>
      <c r="AG3952" s="6" t="s">
        <v>11170</v>
      </c>
    </row>
    <row r="3953" spans="29:33" x14ac:dyDescent="0.25">
      <c r="AC3953">
        <v>3951</v>
      </c>
      <c r="AD3953" s="6" t="s">
        <v>11171</v>
      </c>
      <c r="AE3953" s="6" t="s">
        <v>51645</v>
      </c>
      <c r="AF3953" s="6" t="s">
        <v>52155</v>
      </c>
      <c r="AG3953" s="6" t="s">
        <v>11172</v>
      </c>
    </row>
    <row r="3954" spans="29:33" x14ac:dyDescent="0.25">
      <c r="AC3954">
        <v>3952</v>
      </c>
      <c r="AD3954" s="6" t="s">
        <v>11173</v>
      </c>
      <c r="AE3954" s="6" t="s">
        <v>49301</v>
      </c>
      <c r="AF3954" s="6" t="s">
        <v>52447</v>
      </c>
      <c r="AG3954" s="6" t="s">
        <v>11174</v>
      </c>
    </row>
    <row r="3955" spans="29:33" x14ac:dyDescent="0.25">
      <c r="AC3955">
        <v>3953</v>
      </c>
      <c r="AD3955" s="6" t="s">
        <v>11175</v>
      </c>
      <c r="AE3955" s="6" t="s">
        <v>50437</v>
      </c>
      <c r="AF3955" s="6" t="s">
        <v>50428</v>
      </c>
      <c r="AG3955" s="6" t="s">
        <v>11176</v>
      </c>
    </row>
    <row r="3956" spans="29:33" x14ac:dyDescent="0.25">
      <c r="AC3956">
        <v>3954</v>
      </c>
      <c r="AD3956" s="6" t="s">
        <v>11177</v>
      </c>
      <c r="AE3956" s="6" t="s">
        <v>49913</v>
      </c>
      <c r="AF3956" s="6" t="s">
        <v>90</v>
      </c>
      <c r="AG3956" s="6" t="s">
        <v>11178</v>
      </c>
    </row>
    <row r="3957" spans="29:33" x14ac:dyDescent="0.25">
      <c r="AC3957">
        <v>3955</v>
      </c>
      <c r="AD3957" s="6" t="s">
        <v>11179</v>
      </c>
      <c r="AE3957" s="6" t="s">
        <v>49996</v>
      </c>
      <c r="AF3957" s="6" t="s">
        <v>50099</v>
      </c>
      <c r="AG3957" s="6" t="s">
        <v>11180</v>
      </c>
    </row>
    <row r="3958" spans="29:33" x14ac:dyDescent="0.25">
      <c r="AC3958">
        <v>3956</v>
      </c>
      <c r="AD3958" s="6" t="s">
        <v>11181</v>
      </c>
      <c r="AE3958" s="6" t="s">
        <v>51631</v>
      </c>
      <c r="AF3958" s="6" t="s">
        <v>51196</v>
      </c>
      <c r="AG3958" s="6" t="s">
        <v>11182</v>
      </c>
    </row>
    <row r="3959" spans="29:33" x14ac:dyDescent="0.25">
      <c r="AC3959">
        <v>3957</v>
      </c>
      <c r="AD3959" s="6" t="s">
        <v>11183</v>
      </c>
      <c r="AE3959" s="6" t="s">
        <v>50140</v>
      </c>
      <c r="AF3959" s="6" t="s">
        <v>50135</v>
      </c>
      <c r="AG3959" s="6" t="s">
        <v>11184</v>
      </c>
    </row>
    <row r="3960" spans="29:33" x14ac:dyDescent="0.25">
      <c r="AC3960">
        <v>3958</v>
      </c>
      <c r="AD3960" s="6" t="s">
        <v>11185</v>
      </c>
      <c r="AE3960" s="6" t="s">
        <v>51782</v>
      </c>
      <c r="AF3960" s="6" t="s">
        <v>90</v>
      </c>
      <c r="AG3960" s="6" t="s">
        <v>11186</v>
      </c>
    </row>
    <row r="3961" spans="29:33" x14ac:dyDescent="0.25">
      <c r="AC3961">
        <v>3959</v>
      </c>
      <c r="AD3961" s="6" t="s">
        <v>11187</v>
      </c>
      <c r="AE3961" s="6" t="s">
        <v>52552</v>
      </c>
      <c r="AF3961" s="6" t="s">
        <v>90</v>
      </c>
      <c r="AG3961" s="6" t="s">
        <v>11188</v>
      </c>
    </row>
    <row r="3962" spans="29:33" x14ac:dyDescent="0.25">
      <c r="AC3962">
        <v>3960</v>
      </c>
      <c r="AD3962" s="6" t="s">
        <v>11189</v>
      </c>
      <c r="AE3962" s="6" t="s">
        <v>48813</v>
      </c>
      <c r="AF3962" s="6" t="s">
        <v>90</v>
      </c>
      <c r="AG3962" s="6" t="s">
        <v>11190</v>
      </c>
    </row>
    <row r="3963" spans="29:33" x14ac:dyDescent="0.25">
      <c r="AC3963">
        <v>3961</v>
      </c>
      <c r="AD3963" s="6" t="s">
        <v>11191</v>
      </c>
      <c r="AE3963" s="6" t="s">
        <v>52297</v>
      </c>
      <c r="AF3963" s="6" t="s">
        <v>51478</v>
      </c>
      <c r="AG3963" s="6" t="s">
        <v>11192</v>
      </c>
    </row>
    <row r="3964" spans="29:33" x14ac:dyDescent="0.25">
      <c r="AC3964">
        <v>3962</v>
      </c>
      <c r="AD3964" s="6" t="s">
        <v>11193</v>
      </c>
      <c r="AE3964" s="6" t="s">
        <v>50015</v>
      </c>
      <c r="AF3964" s="6" t="s">
        <v>50019</v>
      </c>
      <c r="AG3964" s="6" t="s">
        <v>11194</v>
      </c>
    </row>
    <row r="3965" spans="29:33" x14ac:dyDescent="0.25">
      <c r="AC3965">
        <v>3963</v>
      </c>
      <c r="AD3965" s="6" t="s">
        <v>11195</v>
      </c>
      <c r="AE3965" s="6" t="s">
        <v>49040</v>
      </c>
      <c r="AF3965" s="6" t="s">
        <v>90</v>
      </c>
      <c r="AG3965" s="6" t="s">
        <v>11196</v>
      </c>
    </row>
    <row r="3966" spans="29:33" x14ac:dyDescent="0.25">
      <c r="AC3966">
        <v>3964</v>
      </c>
      <c r="AD3966" s="6" t="s">
        <v>11197</v>
      </c>
      <c r="AE3966" s="6" t="s">
        <v>52509</v>
      </c>
      <c r="AF3966" s="6" t="s">
        <v>90</v>
      </c>
      <c r="AG3966" s="6" t="s">
        <v>11198</v>
      </c>
    </row>
    <row r="3967" spans="29:33" x14ac:dyDescent="0.25">
      <c r="AC3967">
        <v>3965</v>
      </c>
      <c r="AD3967" s="6" t="s">
        <v>11199</v>
      </c>
      <c r="AE3967" s="6" t="s">
        <v>52251</v>
      </c>
      <c r="AF3967" s="6" t="s">
        <v>90</v>
      </c>
      <c r="AG3967" s="6" t="s">
        <v>11200</v>
      </c>
    </row>
    <row r="3968" spans="29:33" x14ac:dyDescent="0.25">
      <c r="AC3968">
        <v>3966</v>
      </c>
      <c r="AD3968" s="6" t="s">
        <v>11201</v>
      </c>
      <c r="AE3968" s="6" t="s">
        <v>51767</v>
      </c>
      <c r="AF3968" s="6" t="s">
        <v>51119</v>
      </c>
      <c r="AG3968" s="6" t="s">
        <v>11202</v>
      </c>
    </row>
    <row r="3969" spans="29:33" x14ac:dyDescent="0.25">
      <c r="AC3969">
        <v>3967</v>
      </c>
      <c r="AD3969" s="6" t="s">
        <v>11203</v>
      </c>
      <c r="AE3969" s="6" t="s">
        <v>52520</v>
      </c>
      <c r="AF3969" s="6" t="s">
        <v>90</v>
      </c>
      <c r="AG3969" s="6" t="s">
        <v>11204</v>
      </c>
    </row>
    <row r="3970" spans="29:33" x14ac:dyDescent="0.25">
      <c r="AC3970">
        <v>3968</v>
      </c>
      <c r="AD3970" s="6" t="s">
        <v>11205</v>
      </c>
      <c r="AE3970" s="6" t="s">
        <v>49628</v>
      </c>
      <c r="AF3970" s="6" t="s">
        <v>90</v>
      </c>
      <c r="AG3970" s="6" t="s">
        <v>11206</v>
      </c>
    </row>
    <row r="3971" spans="29:33" x14ac:dyDescent="0.25">
      <c r="AC3971">
        <v>3969</v>
      </c>
      <c r="AD3971" s="6" t="s">
        <v>11207</v>
      </c>
      <c r="AE3971" s="6" t="s">
        <v>52432</v>
      </c>
      <c r="AF3971" s="6" t="s">
        <v>90</v>
      </c>
      <c r="AG3971" s="6" t="s">
        <v>11208</v>
      </c>
    </row>
    <row r="3972" spans="29:33" x14ac:dyDescent="0.25">
      <c r="AC3972">
        <v>3970</v>
      </c>
      <c r="AD3972" s="6" t="s">
        <v>11209</v>
      </c>
      <c r="AE3972" s="6" t="s">
        <v>51677</v>
      </c>
      <c r="AF3972" s="6" t="s">
        <v>50534</v>
      </c>
      <c r="AG3972" s="6" t="s">
        <v>11210</v>
      </c>
    </row>
    <row r="3973" spans="29:33" x14ac:dyDescent="0.25">
      <c r="AC3973">
        <v>3971</v>
      </c>
      <c r="AD3973" s="6" t="s">
        <v>11211</v>
      </c>
      <c r="AE3973" s="6" t="s">
        <v>51852</v>
      </c>
      <c r="AF3973" s="6" t="s">
        <v>51884</v>
      </c>
      <c r="AG3973" s="6" t="s">
        <v>11212</v>
      </c>
    </row>
    <row r="3974" spans="29:33" x14ac:dyDescent="0.25">
      <c r="AC3974">
        <v>3972</v>
      </c>
      <c r="AD3974" s="6" t="s">
        <v>11213</v>
      </c>
      <c r="AE3974" s="6" t="s">
        <v>49231</v>
      </c>
      <c r="AF3974" s="6" t="s">
        <v>52466</v>
      </c>
      <c r="AG3974" s="6" t="s">
        <v>11214</v>
      </c>
    </row>
    <row r="3975" spans="29:33" x14ac:dyDescent="0.25">
      <c r="AC3975">
        <v>3973</v>
      </c>
      <c r="AD3975" s="6" t="s">
        <v>11215</v>
      </c>
      <c r="AE3975" s="6" t="s">
        <v>51627</v>
      </c>
      <c r="AF3975" s="6" t="s">
        <v>90</v>
      </c>
      <c r="AG3975" s="6" t="s">
        <v>11216</v>
      </c>
    </row>
    <row r="3976" spans="29:33" x14ac:dyDescent="0.25">
      <c r="AC3976">
        <v>3974</v>
      </c>
      <c r="AD3976" s="6" t="s">
        <v>11217</v>
      </c>
      <c r="AE3976" s="6" t="s">
        <v>48629</v>
      </c>
      <c r="AF3976" s="6" t="s">
        <v>48719</v>
      </c>
      <c r="AG3976" s="6" t="s">
        <v>11218</v>
      </c>
    </row>
    <row r="3977" spans="29:33" x14ac:dyDescent="0.25">
      <c r="AC3977">
        <v>3975</v>
      </c>
      <c r="AD3977" s="6" t="s">
        <v>11219</v>
      </c>
      <c r="AE3977" s="6" t="s">
        <v>49766</v>
      </c>
      <c r="AF3977" s="6" t="s">
        <v>49756</v>
      </c>
      <c r="AG3977" s="6" t="s">
        <v>11220</v>
      </c>
    </row>
    <row r="3978" spans="29:33" x14ac:dyDescent="0.25">
      <c r="AC3978">
        <v>3976</v>
      </c>
      <c r="AD3978" s="6" t="s">
        <v>11221</v>
      </c>
      <c r="AE3978" s="6" t="s">
        <v>52551</v>
      </c>
      <c r="AF3978" s="6" t="s">
        <v>90</v>
      </c>
      <c r="AG3978" s="6" t="s">
        <v>11222</v>
      </c>
    </row>
    <row r="3979" spans="29:33" x14ac:dyDescent="0.25">
      <c r="AC3979">
        <v>3977</v>
      </c>
      <c r="AD3979" s="6" t="s">
        <v>11223</v>
      </c>
      <c r="AE3979" s="6" t="s">
        <v>50326</v>
      </c>
      <c r="AF3979" s="6" t="s">
        <v>90</v>
      </c>
      <c r="AG3979" s="6" t="s">
        <v>11224</v>
      </c>
    </row>
    <row r="3980" spans="29:33" x14ac:dyDescent="0.25">
      <c r="AC3980">
        <v>3978</v>
      </c>
      <c r="AD3980" s="6" t="s">
        <v>11225</v>
      </c>
      <c r="AE3980" s="6" t="s">
        <v>50881</v>
      </c>
      <c r="AF3980" s="6" t="s">
        <v>90</v>
      </c>
      <c r="AG3980" s="6" t="s">
        <v>11226</v>
      </c>
    </row>
    <row r="3981" spans="29:33" x14ac:dyDescent="0.25">
      <c r="AC3981">
        <v>3979</v>
      </c>
      <c r="AD3981" s="6" t="s">
        <v>11227</v>
      </c>
      <c r="AE3981" s="6" t="s">
        <v>51552</v>
      </c>
      <c r="AF3981" s="6" t="s">
        <v>51089</v>
      </c>
      <c r="AG3981" s="6" t="s">
        <v>11228</v>
      </c>
    </row>
    <row r="3982" spans="29:33" x14ac:dyDescent="0.25">
      <c r="AC3982">
        <v>3980</v>
      </c>
      <c r="AD3982" s="6" t="s">
        <v>11229</v>
      </c>
      <c r="AE3982" s="6" t="s">
        <v>50867</v>
      </c>
      <c r="AF3982" s="6" t="s">
        <v>90</v>
      </c>
      <c r="AG3982" s="6" t="s">
        <v>11230</v>
      </c>
    </row>
    <row r="3983" spans="29:33" x14ac:dyDescent="0.25">
      <c r="AC3983">
        <v>3981</v>
      </c>
      <c r="AD3983" s="6" t="s">
        <v>11231</v>
      </c>
      <c r="AE3983" s="6" t="s">
        <v>52366</v>
      </c>
      <c r="AF3983" s="6" t="s">
        <v>90</v>
      </c>
      <c r="AG3983" s="6" t="s">
        <v>11232</v>
      </c>
    </row>
    <row r="3984" spans="29:33" x14ac:dyDescent="0.25">
      <c r="AC3984">
        <v>3982</v>
      </c>
      <c r="AD3984" s="6" t="s">
        <v>11233</v>
      </c>
      <c r="AE3984" s="6" t="s">
        <v>50739</v>
      </c>
      <c r="AF3984" s="6" t="s">
        <v>90</v>
      </c>
      <c r="AG3984" s="6" t="s">
        <v>11234</v>
      </c>
    </row>
    <row r="3985" spans="29:33" x14ac:dyDescent="0.25">
      <c r="AC3985">
        <v>3983</v>
      </c>
      <c r="AD3985" s="6" t="s">
        <v>11235</v>
      </c>
      <c r="AE3985" s="6" t="s">
        <v>49532</v>
      </c>
      <c r="AF3985" s="6" t="s">
        <v>49112</v>
      </c>
      <c r="AG3985" s="6" t="s">
        <v>11236</v>
      </c>
    </row>
    <row r="3986" spans="29:33" x14ac:dyDescent="0.25">
      <c r="AC3986">
        <v>3984</v>
      </c>
      <c r="AD3986" s="6" t="s">
        <v>11237</v>
      </c>
      <c r="AE3986" s="6" t="s">
        <v>49705</v>
      </c>
      <c r="AF3986" s="6" t="s">
        <v>90</v>
      </c>
      <c r="AG3986" s="6" t="s">
        <v>11238</v>
      </c>
    </row>
    <row r="3987" spans="29:33" x14ac:dyDescent="0.25">
      <c r="AC3987">
        <v>3985</v>
      </c>
      <c r="AD3987" s="6" t="s">
        <v>11239</v>
      </c>
      <c r="AE3987" s="6" t="s">
        <v>49247</v>
      </c>
      <c r="AF3987" s="6" t="s">
        <v>50499</v>
      </c>
      <c r="AG3987" s="6" t="s">
        <v>11240</v>
      </c>
    </row>
    <row r="3988" spans="29:33" x14ac:dyDescent="0.25">
      <c r="AC3988">
        <v>3986</v>
      </c>
      <c r="AD3988" s="6" t="s">
        <v>11241</v>
      </c>
      <c r="AE3988" s="6" t="s">
        <v>52302</v>
      </c>
      <c r="AF3988" s="6" t="s">
        <v>90</v>
      </c>
      <c r="AG3988" s="6" t="s">
        <v>11242</v>
      </c>
    </row>
    <row r="3989" spans="29:33" x14ac:dyDescent="0.25">
      <c r="AC3989">
        <v>3987</v>
      </c>
      <c r="AD3989" s="6" t="s">
        <v>11243</v>
      </c>
      <c r="AE3989" s="6" t="s">
        <v>51299</v>
      </c>
      <c r="AF3989" s="6" t="s">
        <v>90</v>
      </c>
      <c r="AG3989" s="6" t="s">
        <v>11244</v>
      </c>
    </row>
    <row r="3990" spans="29:33" x14ac:dyDescent="0.25">
      <c r="AC3990">
        <v>3988</v>
      </c>
      <c r="AD3990" s="6" t="s">
        <v>11245</v>
      </c>
      <c r="AE3990" s="6" t="s">
        <v>50253</v>
      </c>
      <c r="AF3990" s="6" t="s">
        <v>49820</v>
      </c>
      <c r="AG3990" s="6" t="s">
        <v>11246</v>
      </c>
    </row>
    <row r="3991" spans="29:33" x14ac:dyDescent="0.25">
      <c r="AC3991">
        <v>3989</v>
      </c>
      <c r="AD3991" s="6" t="s">
        <v>11247</v>
      </c>
      <c r="AE3991" s="6" t="s">
        <v>52562</v>
      </c>
      <c r="AF3991" s="6" t="s">
        <v>50549</v>
      </c>
      <c r="AG3991" s="6" t="s">
        <v>11248</v>
      </c>
    </row>
    <row r="3992" spans="29:33" x14ac:dyDescent="0.25">
      <c r="AC3992">
        <v>3990</v>
      </c>
      <c r="AD3992" s="6" t="s">
        <v>11249</v>
      </c>
      <c r="AE3992" s="6" t="s">
        <v>49606</v>
      </c>
      <c r="AF3992" s="6" t="s">
        <v>49520</v>
      </c>
      <c r="AG3992" s="6" t="s">
        <v>11250</v>
      </c>
    </row>
    <row r="3993" spans="29:33" x14ac:dyDescent="0.25">
      <c r="AC3993">
        <v>3991</v>
      </c>
      <c r="AD3993" s="6" t="s">
        <v>11251</v>
      </c>
      <c r="AE3993" s="6" t="s">
        <v>50827</v>
      </c>
      <c r="AF3993" s="6" t="s">
        <v>90</v>
      </c>
      <c r="AG3993" s="6" t="s">
        <v>11252</v>
      </c>
    </row>
    <row r="3994" spans="29:33" x14ac:dyDescent="0.25">
      <c r="AC3994">
        <v>3992</v>
      </c>
      <c r="AD3994" s="6" t="s">
        <v>11253</v>
      </c>
      <c r="AE3994" s="6" t="s">
        <v>49681</v>
      </c>
      <c r="AF3994" s="6" t="s">
        <v>49705</v>
      </c>
      <c r="AG3994" s="6" t="s">
        <v>11254</v>
      </c>
    </row>
    <row r="3995" spans="29:33" x14ac:dyDescent="0.25">
      <c r="AC3995">
        <v>3993</v>
      </c>
      <c r="AD3995" s="6" t="s">
        <v>11255</v>
      </c>
      <c r="AE3995" s="6" t="s">
        <v>50654</v>
      </c>
      <c r="AF3995" s="6" t="s">
        <v>90</v>
      </c>
      <c r="AG3995" s="6" t="s">
        <v>11256</v>
      </c>
    </row>
    <row r="3996" spans="29:33" x14ac:dyDescent="0.25">
      <c r="AC3996">
        <v>3994</v>
      </c>
      <c r="AD3996" s="6" t="s">
        <v>11257</v>
      </c>
      <c r="AE3996" s="6" t="s">
        <v>48653</v>
      </c>
      <c r="AF3996" s="6" t="s">
        <v>90</v>
      </c>
      <c r="AG3996" s="6" t="s">
        <v>11258</v>
      </c>
    </row>
    <row r="3997" spans="29:33" x14ac:dyDescent="0.25">
      <c r="AC3997">
        <v>3995</v>
      </c>
      <c r="AD3997" s="6" t="s">
        <v>11259</v>
      </c>
      <c r="AE3997" s="6" t="s">
        <v>51562</v>
      </c>
      <c r="AF3997" s="6" t="s">
        <v>90</v>
      </c>
      <c r="AG3997" s="6" t="s">
        <v>11260</v>
      </c>
    </row>
    <row r="3998" spans="29:33" x14ac:dyDescent="0.25">
      <c r="AC3998">
        <v>3996</v>
      </c>
      <c r="AD3998" s="6" t="s">
        <v>11261</v>
      </c>
      <c r="AE3998" s="6" t="s">
        <v>49978</v>
      </c>
      <c r="AF3998" s="6" t="s">
        <v>51372</v>
      </c>
      <c r="AG3998" s="6" t="s">
        <v>11262</v>
      </c>
    </row>
    <row r="3999" spans="29:33" x14ac:dyDescent="0.25">
      <c r="AC3999">
        <v>3997</v>
      </c>
      <c r="AD3999" s="6" t="s">
        <v>11263</v>
      </c>
      <c r="AE3999" s="6" t="s">
        <v>50035</v>
      </c>
      <c r="AF3999" s="6" t="s">
        <v>90</v>
      </c>
      <c r="AG3999" s="6" t="s">
        <v>11264</v>
      </c>
    </row>
    <row r="4000" spans="29:33" x14ac:dyDescent="0.25">
      <c r="AC4000">
        <v>3998</v>
      </c>
      <c r="AD4000" s="6" t="s">
        <v>11265</v>
      </c>
      <c r="AE4000" s="6" t="s">
        <v>51689</v>
      </c>
      <c r="AF4000" s="6" t="s">
        <v>52537</v>
      </c>
      <c r="AG4000" s="6" t="s">
        <v>11266</v>
      </c>
    </row>
    <row r="4001" spans="29:33" x14ac:dyDescent="0.25">
      <c r="AC4001">
        <v>3999</v>
      </c>
      <c r="AD4001" s="6" t="s">
        <v>11267</v>
      </c>
      <c r="AE4001" s="6" t="s">
        <v>50736</v>
      </c>
      <c r="AF4001" s="6" t="s">
        <v>50437</v>
      </c>
      <c r="AG4001" s="6" t="s">
        <v>11268</v>
      </c>
    </row>
    <row r="4002" spans="29:33" x14ac:dyDescent="0.25">
      <c r="AC4002">
        <v>4000</v>
      </c>
      <c r="AD4002" s="6" t="s">
        <v>11269</v>
      </c>
      <c r="AE4002" s="6" t="s">
        <v>50009</v>
      </c>
      <c r="AF4002" s="6" t="s">
        <v>90</v>
      </c>
      <c r="AG4002" s="6" t="s">
        <v>11270</v>
      </c>
    </row>
    <row r="4003" spans="29:33" x14ac:dyDescent="0.25">
      <c r="AC4003">
        <v>4001</v>
      </c>
      <c r="AD4003" s="6" t="s">
        <v>11271</v>
      </c>
      <c r="AE4003" s="6" t="s">
        <v>50228</v>
      </c>
      <c r="AF4003" s="6" t="s">
        <v>50230</v>
      </c>
      <c r="AG4003" s="6" t="s">
        <v>11272</v>
      </c>
    </row>
    <row r="4004" spans="29:33" x14ac:dyDescent="0.25">
      <c r="AC4004">
        <v>4002</v>
      </c>
      <c r="AD4004" s="6" t="s">
        <v>11273</v>
      </c>
      <c r="AE4004" s="6" t="s">
        <v>51364</v>
      </c>
      <c r="AF4004" s="6" t="s">
        <v>51372</v>
      </c>
      <c r="AG4004" s="6" t="s">
        <v>11274</v>
      </c>
    </row>
    <row r="4005" spans="29:33" x14ac:dyDescent="0.25">
      <c r="AC4005">
        <v>4003</v>
      </c>
      <c r="AD4005" s="6" t="s">
        <v>11275</v>
      </c>
      <c r="AE4005" s="6" t="s">
        <v>52563</v>
      </c>
      <c r="AF4005" s="6" t="s">
        <v>90</v>
      </c>
      <c r="AG4005" s="6" t="s">
        <v>11276</v>
      </c>
    </row>
    <row r="4006" spans="29:33" x14ac:dyDescent="0.25">
      <c r="AC4006">
        <v>4004</v>
      </c>
      <c r="AD4006" s="6" t="s">
        <v>11277</v>
      </c>
      <c r="AE4006" s="6" t="s">
        <v>49134</v>
      </c>
      <c r="AF4006" s="6" t="s">
        <v>90</v>
      </c>
      <c r="AG4006" s="6" t="s">
        <v>11278</v>
      </c>
    </row>
    <row r="4007" spans="29:33" x14ac:dyDescent="0.25">
      <c r="AC4007">
        <v>4005</v>
      </c>
      <c r="AD4007" s="6" t="s">
        <v>11279</v>
      </c>
      <c r="AE4007" s="6" t="s">
        <v>52432</v>
      </c>
      <c r="AF4007" s="6" t="s">
        <v>90</v>
      </c>
      <c r="AG4007" s="6" t="s">
        <v>11280</v>
      </c>
    </row>
    <row r="4008" spans="29:33" x14ac:dyDescent="0.25">
      <c r="AC4008">
        <v>4006</v>
      </c>
      <c r="AD4008" s="6" t="s">
        <v>11281</v>
      </c>
      <c r="AE4008" s="6" t="s">
        <v>50479</v>
      </c>
      <c r="AF4008" s="6" t="s">
        <v>90</v>
      </c>
      <c r="AG4008" s="6" t="s">
        <v>11282</v>
      </c>
    </row>
    <row r="4009" spans="29:33" x14ac:dyDescent="0.25">
      <c r="AC4009">
        <v>4007</v>
      </c>
      <c r="AD4009" s="6" t="s">
        <v>11283</v>
      </c>
      <c r="AE4009" s="6" t="s">
        <v>52556</v>
      </c>
      <c r="AF4009" s="6" t="s">
        <v>52436</v>
      </c>
      <c r="AG4009" s="6" t="s">
        <v>11284</v>
      </c>
    </row>
    <row r="4010" spans="29:33" x14ac:dyDescent="0.25">
      <c r="AC4010">
        <v>4008</v>
      </c>
      <c r="AD4010" s="6" t="s">
        <v>11285</v>
      </c>
      <c r="AE4010" s="6" t="s">
        <v>52046</v>
      </c>
      <c r="AF4010" s="6" t="s">
        <v>51075</v>
      </c>
      <c r="AG4010" s="6" t="s">
        <v>11286</v>
      </c>
    </row>
    <row r="4011" spans="29:33" x14ac:dyDescent="0.25">
      <c r="AC4011">
        <v>4009</v>
      </c>
      <c r="AD4011" s="6" t="s">
        <v>11287</v>
      </c>
      <c r="AE4011" s="6" t="s">
        <v>51051</v>
      </c>
      <c r="AF4011" s="6" t="s">
        <v>52026</v>
      </c>
      <c r="AG4011" s="6" t="s">
        <v>11288</v>
      </c>
    </row>
    <row r="4012" spans="29:33" x14ac:dyDescent="0.25">
      <c r="AC4012">
        <v>4010</v>
      </c>
      <c r="AD4012" s="6" t="s">
        <v>11289</v>
      </c>
      <c r="AE4012" s="6" t="s">
        <v>49231</v>
      </c>
      <c r="AF4012" s="6" t="s">
        <v>49549</v>
      </c>
      <c r="AG4012" s="6" t="s">
        <v>11290</v>
      </c>
    </row>
    <row r="4013" spans="29:33" x14ac:dyDescent="0.25">
      <c r="AC4013">
        <v>4011</v>
      </c>
      <c r="AD4013" s="6" t="s">
        <v>11291</v>
      </c>
      <c r="AE4013" s="6" t="s">
        <v>51044</v>
      </c>
      <c r="AF4013" s="6" t="s">
        <v>90</v>
      </c>
      <c r="AG4013" s="6" t="s">
        <v>11292</v>
      </c>
    </row>
    <row r="4014" spans="29:33" x14ac:dyDescent="0.25">
      <c r="AC4014">
        <v>4012</v>
      </c>
      <c r="AD4014" s="6" t="s">
        <v>11293</v>
      </c>
      <c r="AE4014" s="6" t="s">
        <v>51548</v>
      </c>
      <c r="AF4014" s="6" t="s">
        <v>90</v>
      </c>
      <c r="AG4014" s="6" t="s">
        <v>11294</v>
      </c>
    </row>
    <row r="4015" spans="29:33" x14ac:dyDescent="0.25">
      <c r="AC4015">
        <v>4013</v>
      </c>
      <c r="AD4015" s="6" t="s">
        <v>11295</v>
      </c>
      <c r="AE4015" s="6" t="s">
        <v>51055</v>
      </c>
      <c r="AF4015" s="6" t="s">
        <v>90</v>
      </c>
      <c r="AG4015" s="6" t="s">
        <v>11296</v>
      </c>
    </row>
    <row r="4016" spans="29:33" x14ac:dyDescent="0.25">
      <c r="AC4016">
        <v>4014</v>
      </c>
      <c r="AD4016" s="6" t="s">
        <v>11297</v>
      </c>
      <c r="AE4016" s="6" t="s">
        <v>49838</v>
      </c>
      <c r="AF4016" s="6" t="s">
        <v>90</v>
      </c>
      <c r="AG4016" s="6" t="s">
        <v>11298</v>
      </c>
    </row>
    <row r="4017" spans="29:33" x14ac:dyDescent="0.25">
      <c r="AC4017">
        <v>4015</v>
      </c>
      <c r="AD4017" s="6" t="s">
        <v>11299</v>
      </c>
      <c r="AE4017" s="6" t="s">
        <v>50121</v>
      </c>
      <c r="AF4017" s="6" t="s">
        <v>90</v>
      </c>
      <c r="AG4017" s="6" t="s">
        <v>11300</v>
      </c>
    </row>
    <row r="4018" spans="29:33" x14ac:dyDescent="0.25">
      <c r="AC4018">
        <v>4016</v>
      </c>
      <c r="AD4018" s="6" t="s">
        <v>11301</v>
      </c>
      <c r="AE4018" s="6" t="s">
        <v>50888</v>
      </c>
      <c r="AF4018" s="6" t="s">
        <v>90</v>
      </c>
      <c r="AG4018" s="6" t="s">
        <v>11302</v>
      </c>
    </row>
    <row r="4019" spans="29:33" x14ac:dyDescent="0.25">
      <c r="AC4019">
        <v>4017</v>
      </c>
      <c r="AD4019" s="6" t="s">
        <v>11303</v>
      </c>
      <c r="AE4019" s="6" t="s">
        <v>51482</v>
      </c>
      <c r="AF4019" s="6" t="s">
        <v>51219</v>
      </c>
      <c r="AG4019" s="6" t="s">
        <v>11304</v>
      </c>
    </row>
    <row r="4020" spans="29:33" x14ac:dyDescent="0.25">
      <c r="AC4020">
        <v>4018</v>
      </c>
      <c r="AD4020" s="6" t="s">
        <v>11305</v>
      </c>
      <c r="AE4020" s="6" t="s">
        <v>50505</v>
      </c>
      <c r="AF4020" s="6" t="s">
        <v>49225</v>
      </c>
      <c r="AG4020" s="6" t="s">
        <v>11306</v>
      </c>
    </row>
    <row r="4021" spans="29:33" x14ac:dyDescent="0.25">
      <c r="AC4021">
        <v>4019</v>
      </c>
      <c r="AD4021" s="6" t="s">
        <v>11307</v>
      </c>
      <c r="AE4021" s="6" t="s">
        <v>51784</v>
      </c>
      <c r="AF4021" s="6" t="s">
        <v>90</v>
      </c>
      <c r="AG4021" s="6" t="s">
        <v>11308</v>
      </c>
    </row>
    <row r="4022" spans="29:33" x14ac:dyDescent="0.25">
      <c r="AC4022">
        <v>4020</v>
      </c>
      <c r="AD4022" s="6" t="s">
        <v>11309</v>
      </c>
      <c r="AE4022" s="6" t="s">
        <v>50357</v>
      </c>
      <c r="AF4022" s="6" t="s">
        <v>52466</v>
      </c>
      <c r="AG4022" s="6" t="s">
        <v>11310</v>
      </c>
    </row>
    <row r="4023" spans="29:33" x14ac:dyDescent="0.25">
      <c r="AC4023">
        <v>4021</v>
      </c>
      <c r="AD4023" s="6" t="s">
        <v>11311</v>
      </c>
      <c r="AE4023" s="6" t="s">
        <v>52504</v>
      </c>
      <c r="AF4023" s="6" t="s">
        <v>52530</v>
      </c>
      <c r="AG4023" s="6" t="s">
        <v>11312</v>
      </c>
    </row>
    <row r="4024" spans="29:33" x14ac:dyDescent="0.25">
      <c r="AC4024">
        <v>4022</v>
      </c>
      <c r="AD4024" s="6" t="s">
        <v>11313</v>
      </c>
      <c r="AE4024" s="6" t="s">
        <v>50424</v>
      </c>
      <c r="AF4024" s="6" t="s">
        <v>90</v>
      </c>
      <c r="AG4024" s="6" t="s">
        <v>11314</v>
      </c>
    </row>
    <row r="4025" spans="29:33" x14ac:dyDescent="0.25">
      <c r="AC4025">
        <v>4023</v>
      </c>
      <c r="AD4025" s="6" t="s">
        <v>11315</v>
      </c>
      <c r="AE4025" s="6" t="s">
        <v>49532</v>
      </c>
      <c r="AF4025" s="6" t="s">
        <v>50513</v>
      </c>
      <c r="AG4025" s="6" t="s">
        <v>11316</v>
      </c>
    </row>
    <row r="4026" spans="29:33" x14ac:dyDescent="0.25">
      <c r="AC4026">
        <v>4024</v>
      </c>
      <c r="AD4026" s="6" t="s">
        <v>11317</v>
      </c>
      <c r="AE4026" s="6" t="s">
        <v>51702</v>
      </c>
      <c r="AF4026" s="6" t="s">
        <v>90</v>
      </c>
      <c r="AG4026" s="6" t="s">
        <v>11318</v>
      </c>
    </row>
    <row r="4027" spans="29:33" x14ac:dyDescent="0.25">
      <c r="AC4027">
        <v>4025</v>
      </c>
      <c r="AD4027" s="6" t="s">
        <v>11319</v>
      </c>
      <c r="AE4027" s="6" t="s">
        <v>51356</v>
      </c>
      <c r="AF4027" s="6" t="s">
        <v>51364</v>
      </c>
      <c r="AG4027" s="6" t="s">
        <v>11320</v>
      </c>
    </row>
    <row r="4028" spans="29:33" x14ac:dyDescent="0.25">
      <c r="AC4028">
        <v>4026</v>
      </c>
      <c r="AD4028" s="6" t="s">
        <v>11321</v>
      </c>
      <c r="AE4028" s="6" t="s">
        <v>48940</v>
      </c>
      <c r="AF4028" s="6" t="s">
        <v>90</v>
      </c>
      <c r="AG4028" s="6" t="s">
        <v>11322</v>
      </c>
    </row>
    <row r="4029" spans="29:33" x14ac:dyDescent="0.25">
      <c r="AC4029">
        <v>4027</v>
      </c>
      <c r="AD4029" s="6" t="s">
        <v>11323</v>
      </c>
      <c r="AE4029" s="6" t="s">
        <v>49065</v>
      </c>
      <c r="AF4029" s="6" t="s">
        <v>49915</v>
      </c>
      <c r="AG4029" s="6" t="s">
        <v>11324</v>
      </c>
    </row>
    <row r="4030" spans="29:33" x14ac:dyDescent="0.25">
      <c r="AC4030">
        <v>4028</v>
      </c>
      <c r="AD4030" s="6" t="s">
        <v>11325</v>
      </c>
      <c r="AE4030" s="6" t="s">
        <v>51706</v>
      </c>
      <c r="AF4030" s="6" t="s">
        <v>51522</v>
      </c>
      <c r="AG4030" s="6" t="s">
        <v>11326</v>
      </c>
    </row>
    <row r="4031" spans="29:33" x14ac:dyDescent="0.25">
      <c r="AC4031">
        <v>4029</v>
      </c>
      <c r="AD4031" s="6" t="s">
        <v>11327</v>
      </c>
      <c r="AE4031" s="6" t="s">
        <v>50565</v>
      </c>
      <c r="AF4031" s="6" t="s">
        <v>90</v>
      </c>
      <c r="AG4031" s="6" t="s">
        <v>11328</v>
      </c>
    </row>
    <row r="4032" spans="29:33" x14ac:dyDescent="0.25">
      <c r="AC4032">
        <v>4030</v>
      </c>
      <c r="AD4032" s="6" t="s">
        <v>11329</v>
      </c>
      <c r="AE4032" s="6" t="s">
        <v>52504</v>
      </c>
      <c r="AF4032" s="6" t="s">
        <v>52463</v>
      </c>
      <c r="AG4032" s="6" t="s">
        <v>11330</v>
      </c>
    </row>
    <row r="4033" spans="29:33" x14ac:dyDescent="0.25">
      <c r="AC4033">
        <v>4031</v>
      </c>
      <c r="AD4033" s="6" t="s">
        <v>11331</v>
      </c>
      <c r="AE4033" s="6" t="s">
        <v>52483</v>
      </c>
      <c r="AF4033" s="6" t="s">
        <v>90</v>
      </c>
      <c r="AG4033" s="6" t="s">
        <v>11332</v>
      </c>
    </row>
    <row r="4034" spans="29:33" x14ac:dyDescent="0.25">
      <c r="AC4034">
        <v>4032</v>
      </c>
      <c r="AD4034" s="6" t="s">
        <v>11333</v>
      </c>
      <c r="AE4034" s="6" t="s">
        <v>48681</v>
      </c>
      <c r="AF4034" s="6" t="s">
        <v>48848</v>
      </c>
      <c r="AG4034" s="6" t="s">
        <v>11334</v>
      </c>
    </row>
    <row r="4035" spans="29:33" x14ac:dyDescent="0.25">
      <c r="AC4035">
        <v>4033</v>
      </c>
      <c r="AD4035" s="6" t="s">
        <v>11335</v>
      </c>
      <c r="AE4035" s="6" t="s">
        <v>50366</v>
      </c>
      <c r="AF4035" s="6" t="s">
        <v>49335</v>
      </c>
      <c r="AG4035" s="6" t="s">
        <v>11336</v>
      </c>
    </row>
    <row r="4036" spans="29:33" x14ac:dyDescent="0.25">
      <c r="AC4036">
        <v>4034</v>
      </c>
      <c r="AD4036" s="6" t="s">
        <v>11337</v>
      </c>
      <c r="AE4036" s="6" t="s">
        <v>51866</v>
      </c>
      <c r="AF4036" s="6" t="s">
        <v>90</v>
      </c>
      <c r="AG4036" s="6" t="s">
        <v>11338</v>
      </c>
    </row>
    <row r="4037" spans="29:33" x14ac:dyDescent="0.25">
      <c r="AC4037">
        <v>4035</v>
      </c>
      <c r="AD4037" s="6" t="s">
        <v>11339</v>
      </c>
      <c r="AE4037" s="6" t="s">
        <v>48675</v>
      </c>
      <c r="AF4037" s="6" t="s">
        <v>90</v>
      </c>
      <c r="AG4037" s="6" t="s">
        <v>11340</v>
      </c>
    </row>
    <row r="4038" spans="29:33" x14ac:dyDescent="0.25">
      <c r="AC4038">
        <v>4036</v>
      </c>
      <c r="AD4038" s="6" t="s">
        <v>11341</v>
      </c>
      <c r="AE4038" s="6" t="s">
        <v>51526</v>
      </c>
      <c r="AF4038" s="6" t="s">
        <v>51518</v>
      </c>
      <c r="AG4038" s="6" t="s">
        <v>11342</v>
      </c>
    </row>
    <row r="4039" spans="29:33" x14ac:dyDescent="0.25">
      <c r="AC4039">
        <v>4037</v>
      </c>
      <c r="AD4039" s="6" t="s">
        <v>11343</v>
      </c>
      <c r="AE4039" s="6" t="s">
        <v>49897</v>
      </c>
      <c r="AF4039" s="6" t="s">
        <v>90</v>
      </c>
      <c r="AG4039" s="6" t="s">
        <v>11344</v>
      </c>
    </row>
    <row r="4040" spans="29:33" x14ac:dyDescent="0.25">
      <c r="AC4040">
        <v>4038</v>
      </c>
      <c r="AD4040" s="6" t="s">
        <v>11345</v>
      </c>
      <c r="AE4040" s="6" t="s">
        <v>49180</v>
      </c>
      <c r="AF4040" s="6" t="s">
        <v>49118</v>
      </c>
      <c r="AG4040" s="6" t="s">
        <v>11346</v>
      </c>
    </row>
    <row r="4041" spans="29:33" x14ac:dyDescent="0.25">
      <c r="AC4041">
        <v>4039</v>
      </c>
      <c r="AD4041" s="6" t="s">
        <v>11347</v>
      </c>
      <c r="AE4041" s="6" t="s">
        <v>52280</v>
      </c>
      <c r="AF4041" s="6" t="s">
        <v>90</v>
      </c>
      <c r="AG4041" s="6" t="s">
        <v>11348</v>
      </c>
    </row>
    <row r="4042" spans="29:33" x14ac:dyDescent="0.25">
      <c r="AC4042">
        <v>4040</v>
      </c>
      <c r="AD4042" s="6" t="s">
        <v>11349</v>
      </c>
      <c r="AE4042" s="6" t="s">
        <v>52380</v>
      </c>
      <c r="AF4042" s="6" t="s">
        <v>90</v>
      </c>
      <c r="AG4042" s="6" t="s">
        <v>11350</v>
      </c>
    </row>
    <row r="4043" spans="29:33" x14ac:dyDescent="0.25">
      <c r="AC4043">
        <v>4041</v>
      </c>
      <c r="AD4043" s="6" t="s">
        <v>11351</v>
      </c>
      <c r="AE4043" s="6" t="s">
        <v>52009</v>
      </c>
      <c r="AF4043" s="6" t="s">
        <v>52071</v>
      </c>
      <c r="AG4043" s="6" t="s">
        <v>11352</v>
      </c>
    </row>
    <row r="4044" spans="29:33" x14ac:dyDescent="0.25">
      <c r="AC4044">
        <v>4042</v>
      </c>
      <c r="AD4044" s="6" t="s">
        <v>11353</v>
      </c>
      <c r="AE4044" s="6" t="s">
        <v>51717</v>
      </c>
      <c r="AF4044" s="6" t="s">
        <v>51734</v>
      </c>
      <c r="AG4044" s="6" t="s">
        <v>11354</v>
      </c>
    </row>
    <row r="4045" spans="29:33" x14ac:dyDescent="0.25">
      <c r="AC4045">
        <v>4043</v>
      </c>
      <c r="AD4045" s="6" t="s">
        <v>11355</v>
      </c>
      <c r="AE4045" s="6" t="s">
        <v>49938</v>
      </c>
      <c r="AF4045" s="6" t="s">
        <v>90</v>
      </c>
      <c r="AG4045" s="6" t="s">
        <v>11356</v>
      </c>
    </row>
    <row r="4046" spans="29:33" x14ac:dyDescent="0.25">
      <c r="AC4046">
        <v>4044</v>
      </c>
      <c r="AD4046" s="6" t="s">
        <v>11357</v>
      </c>
      <c r="AE4046" s="6" t="s">
        <v>50941</v>
      </c>
      <c r="AF4046" s="6" t="s">
        <v>90</v>
      </c>
      <c r="AG4046" s="6" t="s">
        <v>11358</v>
      </c>
    </row>
    <row r="4047" spans="29:33" x14ac:dyDescent="0.25">
      <c r="AC4047">
        <v>4045</v>
      </c>
      <c r="AD4047" s="6" t="s">
        <v>11359</v>
      </c>
      <c r="AE4047" s="6" t="s">
        <v>50374</v>
      </c>
      <c r="AF4047" s="6" t="s">
        <v>50839</v>
      </c>
      <c r="AG4047" s="6" t="s">
        <v>11360</v>
      </c>
    </row>
    <row r="4048" spans="29:33" x14ac:dyDescent="0.25">
      <c r="AC4048">
        <v>4046</v>
      </c>
      <c r="AD4048" s="6" t="s">
        <v>11361</v>
      </c>
      <c r="AE4048" s="6" t="s">
        <v>52447</v>
      </c>
      <c r="AF4048" s="6" t="s">
        <v>90</v>
      </c>
      <c r="AG4048" s="6" t="s">
        <v>11362</v>
      </c>
    </row>
    <row r="4049" spans="29:33" x14ac:dyDescent="0.25">
      <c r="AC4049">
        <v>4047</v>
      </c>
      <c r="AD4049" s="6" t="s">
        <v>11363</v>
      </c>
      <c r="AE4049" s="6" t="s">
        <v>49803</v>
      </c>
      <c r="AF4049" s="6" t="s">
        <v>90</v>
      </c>
      <c r="AG4049" s="6" t="s">
        <v>11364</v>
      </c>
    </row>
    <row r="4050" spans="29:33" x14ac:dyDescent="0.25">
      <c r="AC4050">
        <v>4048</v>
      </c>
      <c r="AD4050" s="6" t="s">
        <v>11365</v>
      </c>
      <c r="AE4050" s="6" t="s">
        <v>48834</v>
      </c>
      <c r="AF4050" s="6" t="s">
        <v>90</v>
      </c>
      <c r="AG4050" s="6" t="s">
        <v>11366</v>
      </c>
    </row>
    <row r="4051" spans="29:33" x14ac:dyDescent="0.25">
      <c r="AC4051">
        <v>4049</v>
      </c>
      <c r="AD4051" s="6" t="s">
        <v>11367</v>
      </c>
      <c r="AE4051" s="6" t="s">
        <v>49235</v>
      </c>
      <c r="AF4051" s="6" t="s">
        <v>90</v>
      </c>
      <c r="AG4051" s="6" t="s">
        <v>11368</v>
      </c>
    </row>
    <row r="4052" spans="29:33" x14ac:dyDescent="0.25">
      <c r="AC4052">
        <v>4050</v>
      </c>
      <c r="AD4052" s="6" t="s">
        <v>11369</v>
      </c>
      <c r="AE4052" s="6" t="s">
        <v>51637</v>
      </c>
      <c r="AF4052" s="6" t="s">
        <v>90</v>
      </c>
      <c r="AG4052" s="6" t="s">
        <v>11370</v>
      </c>
    </row>
    <row r="4053" spans="29:33" x14ac:dyDescent="0.25">
      <c r="AC4053">
        <v>4051</v>
      </c>
      <c r="AD4053" s="6" t="s">
        <v>11371</v>
      </c>
      <c r="AE4053" s="6" t="s">
        <v>49799</v>
      </c>
      <c r="AF4053" s="6" t="s">
        <v>49820</v>
      </c>
      <c r="AG4053" s="6" t="s">
        <v>11372</v>
      </c>
    </row>
    <row r="4054" spans="29:33" x14ac:dyDescent="0.25">
      <c r="AC4054">
        <v>4052</v>
      </c>
      <c r="AD4054" s="6" t="s">
        <v>11373</v>
      </c>
      <c r="AE4054" s="6" t="s">
        <v>50970</v>
      </c>
      <c r="AF4054" s="6" t="s">
        <v>90</v>
      </c>
      <c r="AG4054" s="6" t="s">
        <v>11374</v>
      </c>
    </row>
    <row r="4055" spans="29:33" x14ac:dyDescent="0.25">
      <c r="AC4055">
        <v>4053</v>
      </c>
      <c r="AD4055" s="6" t="s">
        <v>11375</v>
      </c>
      <c r="AE4055" s="6" t="s">
        <v>52482</v>
      </c>
      <c r="AF4055" s="6" t="s">
        <v>90</v>
      </c>
      <c r="AG4055" s="6" t="s">
        <v>11376</v>
      </c>
    </row>
    <row r="4056" spans="29:33" x14ac:dyDescent="0.25">
      <c r="AC4056">
        <v>4054</v>
      </c>
      <c r="AD4056" s="6" t="s">
        <v>11377</v>
      </c>
      <c r="AE4056" s="6" t="s">
        <v>51756</v>
      </c>
      <c r="AF4056" s="6" t="s">
        <v>90</v>
      </c>
      <c r="AG4056" s="6" t="s">
        <v>11378</v>
      </c>
    </row>
    <row r="4057" spans="29:33" x14ac:dyDescent="0.25">
      <c r="AC4057">
        <v>4055</v>
      </c>
      <c r="AD4057" s="6" t="s">
        <v>11379</v>
      </c>
      <c r="AE4057" s="6" t="s">
        <v>51132</v>
      </c>
      <c r="AF4057" s="6" t="s">
        <v>51494</v>
      </c>
      <c r="AG4057" s="6" t="s">
        <v>11380</v>
      </c>
    </row>
    <row r="4058" spans="29:33" x14ac:dyDescent="0.25">
      <c r="AC4058">
        <v>4056</v>
      </c>
      <c r="AD4058" s="6" t="s">
        <v>11381</v>
      </c>
      <c r="AE4058" s="6" t="s">
        <v>50906</v>
      </c>
      <c r="AF4058" s="6" t="s">
        <v>90</v>
      </c>
      <c r="AG4058" s="6" t="s">
        <v>11382</v>
      </c>
    </row>
    <row r="4059" spans="29:33" x14ac:dyDescent="0.25">
      <c r="AC4059">
        <v>4057</v>
      </c>
      <c r="AD4059" s="6" t="s">
        <v>11383</v>
      </c>
      <c r="AE4059" s="6" t="s">
        <v>51784</v>
      </c>
      <c r="AF4059" s="6" t="s">
        <v>90</v>
      </c>
      <c r="AG4059" s="6" t="s">
        <v>11384</v>
      </c>
    </row>
    <row r="4060" spans="29:33" x14ac:dyDescent="0.25">
      <c r="AC4060">
        <v>4058</v>
      </c>
      <c r="AD4060" s="6" t="s">
        <v>11385</v>
      </c>
      <c r="AE4060" s="6" t="s">
        <v>49091</v>
      </c>
      <c r="AF4060" s="6" t="s">
        <v>49810</v>
      </c>
      <c r="AG4060" s="6" t="s">
        <v>11386</v>
      </c>
    </row>
    <row r="4061" spans="29:33" x14ac:dyDescent="0.25">
      <c r="AC4061">
        <v>4059</v>
      </c>
      <c r="AD4061" s="6" t="s">
        <v>11387</v>
      </c>
      <c r="AE4061" s="6" t="s">
        <v>52536</v>
      </c>
      <c r="AF4061" s="6" t="s">
        <v>48855</v>
      </c>
      <c r="AG4061" s="6" t="s">
        <v>11388</v>
      </c>
    </row>
    <row r="4062" spans="29:33" x14ac:dyDescent="0.25">
      <c r="AC4062">
        <v>4060</v>
      </c>
      <c r="AD4062" s="6" t="s">
        <v>11389</v>
      </c>
      <c r="AE4062" s="6" t="s">
        <v>48723</v>
      </c>
      <c r="AF4062" s="6" t="s">
        <v>49174</v>
      </c>
      <c r="AG4062" s="6" t="s">
        <v>11390</v>
      </c>
    </row>
    <row r="4063" spans="29:33" x14ac:dyDescent="0.25">
      <c r="AC4063">
        <v>4061</v>
      </c>
      <c r="AD4063" s="6" t="s">
        <v>11391</v>
      </c>
      <c r="AE4063" s="6" t="s">
        <v>50056</v>
      </c>
      <c r="AF4063" s="6" t="s">
        <v>49895</v>
      </c>
      <c r="AG4063" s="6" t="s">
        <v>11392</v>
      </c>
    </row>
    <row r="4064" spans="29:33" x14ac:dyDescent="0.25">
      <c r="AC4064">
        <v>4062</v>
      </c>
      <c r="AD4064" s="6" t="s">
        <v>11393</v>
      </c>
      <c r="AE4064" s="6" t="s">
        <v>51868</v>
      </c>
      <c r="AF4064" s="6" t="s">
        <v>90</v>
      </c>
      <c r="AG4064" s="6" t="s">
        <v>11394</v>
      </c>
    </row>
    <row r="4065" spans="29:33" x14ac:dyDescent="0.25">
      <c r="AC4065">
        <v>4063</v>
      </c>
      <c r="AD4065" s="6" t="s">
        <v>11395</v>
      </c>
      <c r="AE4065" s="6" t="s">
        <v>51468</v>
      </c>
      <c r="AF4065" s="6" t="s">
        <v>50385</v>
      </c>
      <c r="AG4065" s="6" t="s">
        <v>11396</v>
      </c>
    </row>
    <row r="4066" spans="29:33" x14ac:dyDescent="0.25">
      <c r="AC4066">
        <v>4064</v>
      </c>
      <c r="AD4066" s="6" t="s">
        <v>11397</v>
      </c>
      <c r="AE4066" s="6" t="s">
        <v>49593</v>
      </c>
      <c r="AF4066" s="6" t="s">
        <v>90</v>
      </c>
      <c r="AG4066" s="6" t="s">
        <v>11398</v>
      </c>
    </row>
    <row r="4067" spans="29:33" x14ac:dyDescent="0.25">
      <c r="AC4067">
        <v>4065</v>
      </c>
      <c r="AD4067" s="6" t="s">
        <v>11399</v>
      </c>
      <c r="AE4067" s="6" t="s">
        <v>50510</v>
      </c>
      <c r="AF4067" s="6" t="s">
        <v>49695</v>
      </c>
      <c r="AG4067" s="6" t="s">
        <v>11400</v>
      </c>
    </row>
    <row r="4068" spans="29:33" x14ac:dyDescent="0.25">
      <c r="AC4068">
        <v>4066</v>
      </c>
      <c r="AD4068" s="6" t="s">
        <v>11401</v>
      </c>
      <c r="AE4068" s="6" t="s">
        <v>49602</v>
      </c>
      <c r="AF4068" s="6" t="s">
        <v>49460</v>
      </c>
      <c r="AG4068" s="6" t="s">
        <v>11402</v>
      </c>
    </row>
    <row r="4069" spans="29:33" x14ac:dyDescent="0.25">
      <c r="AC4069">
        <v>4067</v>
      </c>
      <c r="AD4069" s="6" t="s">
        <v>11403</v>
      </c>
      <c r="AE4069" s="6" t="s">
        <v>50068</v>
      </c>
      <c r="AF4069" s="6" t="s">
        <v>50068</v>
      </c>
      <c r="AG4069" s="6" t="s">
        <v>11404</v>
      </c>
    </row>
    <row r="4070" spans="29:33" x14ac:dyDescent="0.25">
      <c r="AC4070">
        <v>4068</v>
      </c>
      <c r="AD4070" s="6" t="s">
        <v>11405</v>
      </c>
      <c r="AE4070" s="6" t="s">
        <v>48669</v>
      </c>
      <c r="AF4070" s="6" t="s">
        <v>48834</v>
      </c>
      <c r="AG4070" s="6" t="s">
        <v>11406</v>
      </c>
    </row>
    <row r="4071" spans="29:33" x14ac:dyDescent="0.25">
      <c r="AC4071">
        <v>4069</v>
      </c>
      <c r="AD4071" s="6" t="s">
        <v>11407</v>
      </c>
      <c r="AE4071" s="6" t="s">
        <v>49130</v>
      </c>
      <c r="AF4071" s="6" t="s">
        <v>49247</v>
      </c>
      <c r="AG4071" s="6" t="s">
        <v>11408</v>
      </c>
    </row>
    <row r="4072" spans="29:33" x14ac:dyDescent="0.25">
      <c r="AC4072">
        <v>4070</v>
      </c>
      <c r="AD4072" s="6" t="s">
        <v>11409</v>
      </c>
      <c r="AE4072" s="6" t="s">
        <v>51689</v>
      </c>
      <c r="AF4072" s="6" t="s">
        <v>52537</v>
      </c>
      <c r="AG4072" s="6" t="s">
        <v>11410</v>
      </c>
    </row>
    <row r="4073" spans="29:33" x14ac:dyDescent="0.25">
      <c r="AC4073">
        <v>4071</v>
      </c>
      <c r="AD4073" s="6" t="s">
        <v>11411</v>
      </c>
      <c r="AE4073" s="6" t="s">
        <v>50839</v>
      </c>
      <c r="AF4073" s="6" t="s">
        <v>90</v>
      </c>
      <c r="AG4073" s="6" t="s">
        <v>11412</v>
      </c>
    </row>
    <row r="4074" spans="29:33" x14ac:dyDescent="0.25">
      <c r="AC4074">
        <v>4072</v>
      </c>
      <c r="AD4074" s="6" t="s">
        <v>11413</v>
      </c>
      <c r="AE4074" s="6" t="s">
        <v>52310</v>
      </c>
      <c r="AF4074" s="6" t="s">
        <v>90</v>
      </c>
      <c r="AG4074" s="6" t="s">
        <v>11414</v>
      </c>
    </row>
    <row r="4075" spans="29:33" x14ac:dyDescent="0.25">
      <c r="AC4075">
        <v>4073</v>
      </c>
      <c r="AD4075" s="6" t="s">
        <v>11415</v>
      </c>
      <c r="AE4075" s="6" t="s">
        <v>49061</v>
      </c>
      <c r="AF4075" s="6" t="s">
        <v>49057</v>
      </c>
      <c r="AG4075" s="6" t="s">
        <v>11416</v>
      </c>
    </row>
    <row r="4076" spans="29:33" x14ac:dyDescent="0.25">
      <c r="AC4076">
        <v>4074</v>
      </c>
      <c r="AD4076" s="6" t="s">
        <v>11417</v>
      </c>
      <c r="AE4076" s="6" t="s">
        <v>50447</v>
      </c>
      <c r="AF4076" s="6" t="s">
        <v>50444</v>
      </c>
      <c r="AG4076" s="6" t="s">
        <v>11418</v>
      </c>
    </row>
    <row r="4077" spans="29:33" x14ac:dyDescent="0.25">
      <c r="AC4077">
        <v>4075</v>
      </c>
      <c r="AD4077" s="6" t="s">
        <v>11419</v>
      </c>
      <c r="AE4077" s="6" t="s">
        <v>49247</v>
      </c>
      <c r="AF4077" s="6" t="s">
        <v>90</v>
      </c>
      <c r="AG4077" s="6" t="s">
        <v>11420</v>
      </c>
    </row>
    <row r="4078" spans="29:33" x14ac:dyDescent="0.25">
      <c r="AC4078">
        <v>4076</v>
      </c>
      <c r="AD4078" s="6" t="s">
        <v>11421</v>
      </c>
      <c r="AE4078" s="6" t="s">
        <v>51940</v>
      </c>
      <c r="AF4078" s="6" t="s">
        <v>51918</v>
      </c>
      <c r="AG4078" s="6" t="s">
        <v>11422</v>
      </c>
    </row>
    <row r="4079" spans="29:33" x14ac:dyDescent="0.25">
      <c r="AC4079">
        <v>4077</v>
      </c>
      <c r="AD4079" s="6" t="s">
        <v>11423</v>
      </c>
      <c r="AE4079" s="6" t="s">
        <v>50444</v>
      </c>
      <c r="AF4079" s="6" t="s">
        <v>90</v>
      </c>
      <c r="AG4079" s="6" t="s">
        <v>11424</v>
      </c>
    </row>
    <row r="4080" spans="29:33" x14ac:dyDescent="0.25">
      <c r="AC4080">
        <v>4078</v>
      </c>
      <c r="AD4080" s="6" t="s">
        <v>11425</v>
      </c>
      <c r="AE4080" s="6" t="s">
        <v>51595</v>
      </c>
      <c r="AF4080" s="6" t="s">
        <v>51480</v>
      </c>
      <c r="AG4080" s="6" t="s">
        <v>11426</v>
      </c>
    </row>
    <row r="4081" spans="29:33" x14ac:dyDescent="0.25">
      <c r="AC4081">
        <v>4079</v>
      </c>
      <c r="AD4081" s="6" t="s">
        <v>11427</v>
      </c>
      <c r="AE4081" s="6" t="s">
        <v>52369</v>
      </c>
      <c r="AF4081" s="6" t="s">
        <v>90</v>
      </c>
      <c r="AG4081" s="6" t="s">
        <v>11428</v>
      </c>
    </row>
    <row r="4082" spans="29:33" x14ac:dyDescent="0.25">
      <c r="AC4082">
        <v>4080</v>
      </c>
      <c r="AD4082" s="6" t="s">
        <v>11429</v>
      </c>
      <c r="AE4082" s="6" t="s">
        <v>50488</v>
      </c>
      <c r="AF4082" s="6" t="s">
        <v>90</v>
      </c>
      <c r="AG4082" s="6" t="s">
        <v>11430</v>
      </c>
    </row>
    <row r="4083" spans="29:33" x14ac:dyDescent="0.25">
      <c r="AC4083">
        <v>4081</v>
      </c>
      <c r="AD4083" s="6" t="s">
        <v>11431</v>
      </c>
      <c r="AE4083" s="6" t="s">
        <v>52484</v>
      </c>
      <c r="AF4083" s="6" t="s">
        <v>52500</v>
      </c>
      <c r="AG4083" s="6" t="s">
        <v>11432</v>
      </c>
    </row>
    <row r="4084" spans="29:33" x14ac:dyDescent="0.25">
      <c r="AC4084">
        <v>4082</v>
      </c>
      <c r="AD4084" s="6" t="s">
        <v>11433</v>
      </c>
      <c r="AE4084" s="6" t="s">
        <v>52494</v>
      </c>
      <c r="AF4084" s="6" t="s">
        <v>50407</v>
      </c>
      <c r="AG4084" s="6" t="s">
        <v>11434</v>
      </c>
    </row>
    <row r="4085" spans="29:33" x14ac:dyDescent="0.25">
      <c r="AC4085">
        <v>4083</v>
      </c>
      <c r="AD4085" s="6" t="s">
        <v>11435</v>
      </c>
      <c r="AE4085" s="6" t="s">
        <v>49043</v>
      </c>
      <c r="AF4085" s="6" t="s">
        <v>90</v>
      </c>
      <c r="AG4085" s="6" t="s">
        <v>11436</v>
      </c>
    </row>
    <row r="4086" spans="29:33" x14ac:dyDescent="0.25">
      <c r="AC4086">
        <v>4084</v>
      </c>
      <c r="AD4086" s="6" t="s">
        <v>11437</v>
      </c>
      <c r="AE4086" s="6" t="s">
        <v>48938</v>
      </c>
      <c r="AF4086" s="6" t="s">
        <v>90</v>
      </c>
      <c r="AG4086" s="6" t="s">
        <v>11438</v>
      </c>
    </row>
    <row r="4087" spans="29:33" x14ac:dyDescent="0.25">
      <c r="AC4087">
        <v>4085</v>
      </c>
      <c r="AD4087" s="6" t="s">
        <v>11439</v>
      </c>
      <c r="AE4087" s="6" t="s">
        <v>51313</v>
      </c>
      <c r="AF4087" s="6" t="s">
        <v>51584</v>
      </c>
      <c r="AG4087" s="6" t="s">
        <v>11440</v>
      </c>
    </row>
    <row r="4088" spans="29:33" x14ac:dyDescent="0.25">
      <c r="AC4088">
        <v>4086</v>
      </c>
      <c r="AD4088" s="6" t="s">
        <v>11441</v>
      </c>
      <c r="AE4088" s="6" t="s">
        <v>51661</v>
      </c>
      <c r="AF4088" s="6" t="s">
        <v>90</v>
      </c>
      <c r="AG4088" s="6" t="s">
        <v>11442</v>
      </c>
    </row>
    <row r="4089" spans="29:33" x14ac:dyDescent="0.25">
      <c r="AC4089">
        <v>4087</v>
      </c>
      <c r="AD4089" s="6" t="s">
        <v>11443</v>
      </c>
      <c r="AE4089" s="6" t="s">
        <v>49231</v>
      </c>
      <c r="AF4089" s="6" t="s">
        <v>90</v>
      </c>
      <c r="AG4089" s="6" t="s">
        <v>11444</v>
      </c>
    </row>
    <row r="4090" spans="29:33" x14ac:dyDescent="0.25">
      <c r="AC4090">
        <v>4088</v>
      </c>
      <c r="AD4090" s="6" t="s">
        <v>11445</v>
      </c>
      <c r="AE4090" s="6" t="s">
        <v>50187</v>
      </c>
      <c r="AF4090" s="6" t="s">
        <v>52197</v>
      </c>
      <c r="AG4090" s="6" t="s">
        <v>11446</v>
      </c>
    </row>
    <row r="4091" spans="29:33" x14ac:dyDescent="0.25">
      <c r="AC4091">
        <v>4089</v>
      </c>
      <c r="AD4091" s="6" t="s">
        <v>11447</v>
      </c>
      <c r="AE4091" s="6" t="s">
        <v>50459</v>
      </c>
      <c r="AF4091" s="6" t="s">
        <v>50546</v>
      </c>
      <c r="AG4091" s="6" t="s">
        <v>11448</v>
      </c>
    </row>
    <row r="4092" spans="29:33" x14ac:dyDescent="0.25">
      <c r="AC4092">
        <v>4090</v>
      </c>
      <c r="AD4092" s="6" t="s">
        <v>11449</v>
      </c>
      <c r="AE4092" s="6" t="s">
        <v>49284</v>
      </c>
      <c r="AF4092" s="6" t="s">
        <v>49284</v>
      </c>
      <c r="AG4092" s="6" t="s">
        <v>11450</v>
      </c>
    </row>
    <row r="4093" spans="29:33" x14ac:dyDescent="0.25">
      <c r="AC4093">
        <v>4091</v>
      </c>
      <c r="AD4093" s="6" t="s">
        <v>11451</v>
      </c>
      <c r="AE4093" s="6" t="s">
        <v>52046</v>
      </c>
      <c r="AF4093" s="6" t="s">
        <v>90</v>
      </c>
      <c r="AG4093" s="6" t="s">
        <v>11452</v>
      </c>
    </row>
    <row r="4094" spans="29:33" x14ac:dyDescent="0.25">
      <c r="AC4094">
        <v>4092</v>
      </c>
      <c r="AD4094" s="6" t="s">
        <v>11453</v>
      </c>
      <c r="AE4094" s="6" t="s">
        <v>49646</v>
      </c>
      <c r="AF4094" s="6" t="s">
        <v>90</v>
      </c>
      <c r="AG4094" s="6" t="s">
        <v>11454</v>
      </c>
    </row>
    <row r="4095" spans="29:33" x14ac:dyDescent="0.25">
      <c r="AC4095">
        <v>4093</v>
      </c>
      <c r="AD4095" s="6" t="s">
        <v>11455</v>
      </c>
      <c r="AE4095" s="6" t="s">
        <v>51740</v>
      </c>
      <c r="AF4095" s="6" t="s">
        <v>49000</v>
      </c>
      <c r="AG4095" s="6" t="s">
        <v>11456</v>
      </c>
    </row>
    <row r="4096" spans="29:33" x14ac:dyDescent="0.25">
      <c r="AC4096">
        <v>4094</v>
      </c>
      <c r="AD4096" s="6" t="s">
        <v>11457</v>
      </c>
      <c r="AE4096" s="6" t="s">
        <v>49422</v>
      </c>
      <c r="AF4096" s="6" t="s">
        <v>48904</v>
      </c>
      <c r="AG4096" s="6" t="s">
        <v>11458</v>
      </c>
    </row>
    <row r="4097" spans="29:33" x14ac:dyDescent="0.25">
      <c r="AC4097">
        <v>4095</v>
      </c>
      <c r="AD4097" s="6" t="s">
        <v>11459</v>
      </c>
      <c r="AE4097" s="6" t="s">
        <v>50023</v>
      </c>
      <c r="AF4097" s="6" t="s">
        <v>49897</v>
      </c>
      <c r="AG4097" s="6" t="s">
        <v>11460</v>
      </c>
    </row>
    <row r="4098" spans="29:33" x14ac:dyDescent="0.25">
      <c r="AC4098">
        <v>4096</v>
      </c>
      <c r="AD4098" s="6" t="s">
        <v>11461</v>
      </c>
      <c r="AE4098" s="6" t="s">
        <v>51443</v>
      </c>
      <c r="AF4098" s="6" t="s">
        <v>51574</v>
      </c>
      <c r="AG4098" s="6" t="s">
        <v>11462</v>
      </c>
    </row>
    <row r="4099" spans="29:33" x14ac:dyDescent="0.25">
      <c r="AC4099">
        <v>4097</v>
      </c>
      <c r="AD4099" s="6" t="s">
        <v>11463</v>
      </c>
      <c r="AE4099" s="6" t="s">
        <v>48796</v>
      </c>
      <c r="AF4099" s="6" t="s">
        <v>90</v>
      </c>
      <c r="AG4099" s="6" t="s">
        <v>11464</v>
      </c>
    </row>
    <row r="4100" spans="29:33" x14ac:dyDescent="0.25">
      <c r="AC4100">
        <v>4098</v>
      </c>
      <c r="AD4100" s="6" t="s">
        <v>11465</v>
      </c>
      <c r="AE4100" s="6" t="s">
        <v>51504</v>
      </c>
      <c r="AF4100" s="6" t="s">
        <v>51443</v>
      </c>
      <c r="AG4100" s="6" t="s">
        <v>11466</v>
      </c>
    </row>
    <row r="4101" spans="29:33" x14ac:dyDescent="0.25">
      <c r="AC4101">
        <v>4099</v>
      </c>
      <c r="AD4101" s="6" t="s">
        <v>11467</v>
      </c>
      <c r="AE4101" s="6" t="s">
        <v>52369</v>
      </c>
      <c r="AF4101" s="6" t="s">
        <v>90</v>
      </c>
      <c r="AG4101" s="6" t="s">
        <v>11468</v>
      </c>
    </row>
    <row r="4102" spans="29:33" x14ac:dyDescent="0.25">
      <c r="AC4102">
        <v>4100</v>
      </c>
      <c r="AD4102" s="6" t="s">
        <v>11469</v>
      </c>
      <c r="AE4102" s="6" t="s">
        <v>50537</v>
      </c>
      <c r="AF4102" s="6" t="s">
        <v>90</v>
      </c>
      <c r="AG4102" s="6" t="s">
        <v>11470</v>
      </c>
    </row>
    <row r="4103" spans="29:33" x14ac:dyDescent="0.25">
      <c r="AC4103">
        <v>4101</v>
      </c>
      <c r="AD4103" s="6" t="s">
        <v>11471</v>
      </c>
      <c r="AE4103" s="6" t="s">
        <v>48796</v>
      </c>
      <c r="AF4103" s="6" t="s">
        <v>48848</v>
      </c>
      <c r="AG4103" s="6" t="s">
        <v>11472</v>
      </c>
    </row>
    <row r="4104" spans="29:33" x14ac:dyDescent="0.25">
      <c r="AC4104">
        <v>4102</v>
      </c>
      <c r="AD4104" s="6" t="s">
        <v>11473</v>
      </c>
      <c r="AE4104" s="6" t="s">
        <v>50268</v>
      </c>
      <c r="AF4104" s="6" t="s">
        <v>90</v>
      </c>
      <c r="AG4104" s="6" t="s">
        <v>11474</v>
      </c>
    </row>
    <row r="4105" spans="29:33" x14ac:dyDescent="0.25">
      <c r="AC4105">
        <v>4103</v>
      </c>
      <c r="AD4105" s="6" t="s">
        <v>11475</v>
      </c>
      <c r="AE4105" s="6" t="s">
        <v>48813</v>
      </c>
      <c r="AF4105" s="6" t="s">
        <v>52085</v>
      </c>
      <c r="AG4105" s="6" t="s">
        <v>11476</v>
      </c>
    </row>
    <row r="4106" spans="29:33" x14ac:dyDescent="0.25">
      <c r="AC4106">
        <v>4104</v>
      </c>
      <c r="AD4106" s="6" t="s">
        <v>11477</v>
      </c>
      <c r="AE4106" s="6" t="s">
        <v>48609</v>
      </c>
      <c r="AF4106" s="6" t="s">
        <v>90</v>
      </c>
      <c r="AG4106" s="6" t="s">
        <v>11478</v>
      </c>
    </row>
    <row r="4107" spans="29:33" x14ac:dyDescent="0.25">
      <c r="AC4107">
        <v>4105</v>
      </c>
      <c r="AD4107" s="6" t="s">
        <v>11479</v>
      </c>
      <c r="AE4107" s="6" t="s">
        <v>49805</v>
      </c>
      <c r="AF4107" s="6" t="s">
        <v>90</v>
      </c>
      <c r="AG4107" s="6" t="s">
        <v>11480</v>
      </c>
    </row>
    <row r="4108" spans="29:33" x14ac:dyDescent="0.25">
      <c r="AC4108">
        <v>4106</v>
      </c>
      <c r="AD4108" s="6" t="s">
        <v>11481</v>
      </c>
      <c r="AE4108" s="6" t="s">
        <v>50315</v>
      </c>
      <c r="AF4108" s="6" t="s">
        <v>52498</v>
      </c>
      <c r="AG4108" s="6" t="s">
        <v>11482</v>
      </c>
    </row>
    <row r="4109" spans="29:33" x14ac:dyDescent="0.25">
      <c r="AC4109">
        <v>4107</v>
      </c>
      <c r="AD4109" s="6" t="s">
        <v>11483</v>
      </c>
      <c r="AE4109" s="6" t="s">
        <v>52398</v>
      </c>
      <c r="AF4109" s="6" t="s">
        <v>90</v>
      </c>
      <c r="AG4109" s="6" t="s">
        <v>11484</v>
      </c>
    </row>
    <row r="4110" spans="29:33" x14ac:dyDescent="0.25">
      <c r="AC4110">
        <v>4108</v>
      </c>
      <c r="AD4110" s="6" t="s">
        <v>11485</v>
      </c>
      <c r="AE4110" s="6" t="s">
        <v>51838</v>
      </c>
      <c r="AF4110" s="6" t="s">
        <v>50684</v>
      </c>
      <c r="AG4110" s="6" t="s">
        <v>11486</v>
      </c>
    </row>
    <row r="4111" spans="29:33" x14ac:dyDescent="0.25">
      <c r="AC4111">
        <v>4109</v>
      </c>
      <c r="AD4111" s="6" t="s">
        <v>11487</v>
      </c>
      <c r="AE4111" s="6" t="s">
        <v>50700</v>
      </c>
      <c r="AF4111" s="6" t="s">
        <v>90</v>
      </c>
      <c r="AG4111" s="6" t="s">
        <v>11488</v>
      </c>
    </row>
    <row r="4112" spans="29:33" x14ac:dyDescent="0.25">
      <c r="AC4112">
        <v>4110</v>
      </c>
      <c r="AD4112" s="6" t="s">
        <v>11489</v>
      </c>
      <c r="AE4112" s="6" t="s">
        <v>49510</v>
      </c>
      <c r="AF4112" s="6" t="s">
        <v>90</v>
      </c>
      <c r="AG4112" s="6" t="s">
        <v>11490</v>
      </c>
    </row>
    <row r="4113" spans="29:33" x14ac:dyDescent="0.25">
      <c r="AC4113">
        <v>4111</v>
      </c>
      <c r="AD4113" s="6" t="s">
        <v>11491</v>
      </c>
      <c r="AE4113" s="6" t="s">
        <v>49998</v>
      </c>
      <c r="AF4113" s="6" t="s">
        <v>90</v>
      </c>
      <c r="AG4113" s="6" t="s">
        <v>11492</v>
      </c>
    </row>
    <row r="4114" spans="29:33" x14ac:dyDescent="0.25">
      <c r="AC4114">
        <v>4112</v>
      </c>
      <c r="AD4114" s="6" t="s">
        <v>11493</v>
      </c>
      <c r="AE4114" s="6" t="s">
        <v>51804</v>
      </c>
      <c r="AF4114" s="6" t="s">
        <v>90</v>
      </c>
      <c r="AG4114" s="6" t="s">
        <v>11494</v>
      </c>
    </row>
    <row r="4115" spans="29:33" x14ac:dyDescent="0.25">
      <c r="AC4115">
        <v>4113</v>
      </c>
      <c r="AD4115" s="6" t="s">
        <v>11495</v>
      </c>
      <c r="AE4115" s="6" t="s">
        <v>49867</v>
      </c>
      <c r="AF4115" s="6" t="s">
        <v>90</v>
      </c>
      <c r="AG4115" s="6" t="s">
        <v>11496</v>
      </c>
    </row>
    <row r="4116" spans="29:33" x14ac:dyDescent="0.25">
      <c r="AC4116">
        <v>4114</v>
      </c>
      <c r="AD4116" s="6" t="s">
        <v>11497</v>
      </c>
      <c r="AE4116" s="6" t="s">
        <v>49877</v>
      </c>
      <c r="AF4116" s="6" t="s">
        <v>50413</v>
      </c>
      <c r="AG4116" s="6" t="s">
        <v>11498</v>
      </c>
    </row>
    <row r="4117" spans="29:33" x14ac:dyDescent="0.25">
      <c r="AC4117">
        <v>4115</v>
      </c>
      <c r="AD4117" s="6" t="s">
        <v>11499</v>
      </c>
      <c r="AE4117" s="6" t="s">
        <v>49624</v>
      </c>
      <c r="AF4117" s="6" t="s">
        <v>50513</v>
      </c>
      <c r="AG4117" s="6" t="s">
        <v>11500</v>
      </c>
    </row>
    <row r="4118" spans="29:33" x14ac:dyDescent="0.25">
      <c r="AC4118">
        <v>4116</v>
      </c>
      <c r="AD4118" s="6" t="s">
        <v>11501</v>
      </c>
      <c r="AE4118" s="6" t="s">
        <v>49832</v>
      </c>
      <c r="AF4118" s="6" t="s">
        <v>49877</v>
      </c>
      <c r="AG4118" s="6" t="s">
        <v>11502</v>
      </c>
    </row>
    <row r="4119" spans="29:33" x14ac:dyDescent="0.25">
      <c r="AC4119">
        <v>4117</v>
      </c>
      <c r="AD4119" s="6" t="s">
        <v>11503</v>
      </c>
      <c r="AE4119" s="6" t="s">
        <v>52107</v>
      </c>
      <c r="AF4119" s="6" t="s">
        <v>90</v>
      </c>
      <c r="AG4119" s="6" t="s">
        <v>11504</v>
      </c>
    </row>
    <row r="4120" spans="29:33" x14ac:dyDescent="0.25">
      <c r="AC4120">
        <v>4118</v>
      </c>
      <c r="AD4120" s="6" t="s">
        <v>11505</v>
      </c>
      <c r="AE4120" s="6" t="s">
        <v>49938</v>
      </c>
      <c r="AF4120" s="6" t="s">
        <v>90</v>
      </c>
      <c r="AG4120" s="6" t="s">
        <v>11506</v>
      </c>
    </row>
    <row r="4121" spans="29:33" x14ac:dyDescent="0.25">
      <c r="AC4121">
        <v>4119</v>
      </c>
      <c r="AD4121" s="6" t="s">
        <v>11507</v>
      </c>
      <c r="AE4121" s="6" t="s">
        <v>49838</v>
      </c>
      <c r="AF4121" s="6" t="s">
        <v>90</v>
      </c>
      <c r="AG4121" s="6" t="s">
        <v>11508</v>
      </c>
    </row>
    <row r="4122" spans="29:33" x14ac:dyDescent="0.25">
      <c r="AC4122">
        <v>4120</v>
      </c>
      <c r="AD4122" s="6" t="s">
        <v>11509</v>
      </c>
      <c r="AE4122" s="6" t="s">
        <v>50413</v>
      </c>
      <c r="AF4122" s="6" t="s">
        <v>50371</v>
      </c>
      <c r="AG4122" s="6" t="s">
        <v>11510</v>
      </c>
    </row>
    <row r="4123" spans="29:33" x14ac:dyDescent="0.25">
      <c r="AC4123">
        <v>4121</v>
      </c>
      <c r="AD4123" s="6" t="s">
        <v>11511</v>
      </c>
      <c r="AE4123" s="6" t="s">
        <v>52462</v>
      </c>
      <c r="AF4123" s="6" t="s">
        <v>50404</v>
      </c>
      <c r="AG4123" s="6" t="s">
        <v>11512</v>
      </c>
    </row>
    <row r="4124" spans="29:33" x14ac:dyDescent="0.25">
      <c r="AC4124">
        <v>4122</v>
      </c>
      <c r="AD4124" s="6" t="s">
        <v>11513</v>
      </c>
      <c r="AE4124" s="6" t="s">
        <v>50941</v>
      </c>
      <c r="AF4124" s="6" t="s">
        <v>52197</v>
      </c>
      <c r="AG4124" s="6" t="s">
        <v>11514</v>
      </c>
    </row>
    <row r="4125" spans="29:33" x14ac:dyDescent="0.25">
      <c r="AC4125">
        <v>4123</v>
      </c>
      <c r="AD4125" s="6" t="s">
        <v>11515</v>
      </c>
      <c r="AE4125" s="6" t="s">
        <v>51282</v>
      </c>
      <c r="AF4125" s="6" t="s">
        <v>90</v>
      </c>
      <c r="AG4125" s="6" t="s">
        <v>11516</v>
      </c>
    </row>
    <row r="4126" spans="29:33" x14ac:dyDescent="0.25">
      <c r="AC4126">
        <v>4124</v>
      </c>
      <c r="AD4126" s="6" t="s">
        <v>11517</v>
      </c>
      <c r="AE4126" s="6" t="s">
        <v>48950</v>
      </c>
      <c r="AF4126" s="6" t="s">
        <v>90</v>
      </c>
      <c r="AG4126" s="6" t="s">
        <v>11518</v>
      </c>
    </row>
    <row r="4127" spans="29:33" x14ac:dyDescent="0.25">
      <c r="AC4127">
        <v>4125</v>
      </c>
      <c r="AD4127" s="6" t="s">
        <v>11519</v>
      </c>
      <c r="AE4127" s="6" t="s">
        <v>52380</v>
      </c>
      <c r="AF4127" s="6" t="s">
        <v>90</v>
      </c>
      <c r="AG4127" s="6" t="s">
        <v>11520</v>
      </c>
    </row>
    <row r="4128" spans="29:33" x14ac:dyDescent="0.25">
      <c r="AC4128">
        <v>4126</v>
      </c>
      <c r="AD4128" s="6" t="s">
        <v>11521</v>
      </c>
      <c r="AE4128" s="6" t="s">
        <v>49214</v>
      </c>
      <c r="AF4128" s="6" t="s">
        <v>49210</v>
      </c>
      <c r="AG4128" s="6" t="s">
        <v>11522</v>
      </c>
    </row>
    <row r="4129" spans="29:33" x14ac:dyDescent="0.25">
      <c r="AC4129">
        <v>4127</v>
      </c>
      <c r="AD4129" s="6" t="s">
        <v>11523</v>
      </c>
      <c r="AE4129" s="6" t="s">
        <v>51966</v>
      </c>
      <c r="AF4129" s="6" t="s">
        <v>90</v>
      </c>
      <c r="AG4129" s="6" t="s">
        <v>11524</v>
      </c>
    </row>
    <row r="4130" spans="29:33" x14ac:dyDescent="0.25">
      <c r="AC4130">
        <v>4128</v>
      </c>
      <c r="AD4130" s="6" t="s">
        <v>11525</v>
      </c>
      <c r="AE4130" s="6" t="s">
        <v>51737</v>
      </c>
      <c r="AF4130" s="6" t="s">
        <v>90</v>
      </c>
      <c r="AG4130" s="6" t="s">
        <v>11526</v>
      </c>
    </row>
    <row r="4131" spans="29:33" x14ac:dyDescent="0.25">
      <c r="AC4131">
        <v>4129</v>
      </c>
      <c r="AD4131" s="6" t="s">
        <v>11527</v>
      </c>
      <c r="AE4131" s="6" t="s">
        <v>51256</v>
      </c>
      <c r="AF4131" s="6" t="s">
        <v>90</v>
      </c>
      <c r="AG4131" s="6" t="s">
        <v>11528</v>
      </c>
    </row>
    <row r="4132" spans="29:33" x14ac:dyDescent="0.25">
      <c r="AC4132">
        <v>4130</v>
      </c>
      <c r="AD4132" s="6" t="s">
        <v>11529</v>
      </c>
      <c r="AE4132" s="6" t="s">
        <v>52369</v>
      </c>
      <c r="AF4132" s="6" t="s">
        <v>90</v>
      </c>
      <c r="AG4132" s="6" t="s">
        <v>11530</v>
      </c>
    </row>
    <row r="4133" spans="29:33" x14ac:dyDescent="0.25">
      <c r="AC4133">
        <v>4131</v>
      </c>
      <c r="AD4133" s="6" t="s">
        <v>11531</v>
      </c>
      <c r="AE4133" s="6" t="s">
        <v>50099</v>
      </c>
      <c r="AF4133" s="6" t="s">
        <v>50180</v>
      </c>
      <c r="AG4133" s="6" t="s">
        <v>11532</v>
      </c>
    </row>
    <row r="4134" spans="29:33" x14ac:dyDescent="0.25">
      <c r="AC4134">
        <v>4132</v>
      </c>
      <c r="AD4134" s="6" t="s">
        <v>11533</v>
      </c>
      <c r="AE4134" s="6" t="s">
        <v>50293</v>
      </c>
      <c r="AF4134" s="6" t="s">
        <v>49818</v>
      </c>
      <c r="AG4134" s="6" t="s">
        <v>11534</v>
      </c>
    </row>
    <row r="4135" spans="29:33" x14ac:dyDescent="0.25">
      <c r="AC4135">
        <v>4133</v>
      </c>
      <c r="AD4135" s="6" t="s">
        <v>11535</v>
      </c>
      <c r="AE4135" s="6" t="s">
        <v>51121</v>
      </c>
      <c r="AF4135" s="6" t="s">
        <v>51125</v>
      </c>
      <c r="AG4135" s="6" t="s">
        <v>11536</v>
      </c>
    </row>
    <row r="4136" spans="29:33" x14ac:dyDescent="0.25">
      <c r="AC4136">
        <v>4134</v>
      </c>
      <c r="AD4136" s="6" t="s">
        <v>11537</v>
      </c>
      <c r="AE4136" s="6" t="s">
        <v>50470</v>
      </c>
      <c r="AF4136" s="6" t="s">
        <v>90</v>
      </c>
      <c r="AG4136" s="6" t="s">
        <v>11538</v>
      </c>
    </row>
    <row r="4137" spans="29:33" x14ac:dyDescent="0.25">
      <c r="AC4137">
        <v>4135</v>
      </c>
      <c r="AD4137" s="6" t="s">
        <v>11539</v>
      </c>
      <c r="AE4137" s="6" t="s">
        <v>52354</v>
      </c>
      <c r="AF4137" s="6" t="s">
        <v>90</v>
      </c>
      <c r="AG4137" s="6" t="s">
        <v>11540</v>
      </c>
    </row>
    <row r="4138" spans="29:33" x14ac:dyDescent="0.25">
      <c r="AC4138">
        <v>4136</v>
      </c>
      <c r="AD4138" s="6" t="s">
        <v>11541</v>
      </c>
      <c r="AE4138" s="6" t="s">
        <v>52337</v>
      </c>
      <c r="AF4138" s="6" t="s">
        <v>90</v>
      </c>
      <c r="AG4138" s="6" t="s">
        <v>11542</v>
      </c>
    </row>
    <row r="4139" spans="29:33" x14ac:dyDescent="0.25">
      <c r="AC4139">
        <v>4137</v>
      </c>
      <c r="AD4139" s="6" t="s">
        <v>11543</v>
      </c>
      <c r="AE4139" s="6" t="s">
        <v>50482</v>
      </c>
      <c r="AF4139" s="6" t="s">
        <v>90</v>
      </c>
      <c r="AG4139" s="6" t="s">
        <v>11544</v>
      </c>
    </row>
    <row r="4140" spans="29:33" x14ac:dyDescent="0.25">
      <c r="AC4140">
        <v>4138</v>
      </c>
      <c r="AD4140" s="6" t="s">
        <v>11545</v>
      </c>
      <c r="AE4140" s="6" t="s">
        <v>52442</v>
      </c>
      <c r="AF4140" s="6" t="s">
        <v>52443</v>
      </c>
      <c r="AG4140" s="6" t="s">
        <v>11546</v>
      </c>
    </row>
    <row r="4141" spans="29:33" x14ac:dyDescent="0.25">
      <c r="AC4141">
        <v>4139</v>
      </c>
      <c r="AD4141" s="6" t="s">
        <v>11547</v>
      </c>
      <c r="AE4141" s="6" t="s">
        <v>51661</v>
      </c>
      <c r="AF4141" s="6" t="s">
        <v>49057</v>
      </c>
      <c r="AG4141" s="6" t="s">
        <v>11548</v>
      </c>
    </row>
    <row r="4142" spans="29:33" x14ac:dyDescent="0.25">
      <c r="AC4142">
        <v>4140</v>
      </c>
      <c r="AD4142" s="6" t="s">
        <v>11549</v>
      </c>
      <c r="AE4142" s="6" t="s">
        <v>50417</v>
      </c>
      <c r="AF4142" s="6" t="s">
        <v>90</v>
      </c>
      <c r="AG4142" s="6" t="s">
        <v>11550</v>
      </c>
    </row>
    <row r="4143" spans="29:33" x14ac:dyDescent="0.25">
      <c r="AC4143">
        <v>4141</v>
      </c>
      <c r="AD4143" s="6" t="s">
        <v>11551</v>
      </c>
      <c r="AE4143" s="6" t="s">
        <v>51111</v>
      </c>
      <c r="AF4143" s="6" t="s">
        <v>51106</v>
      </c>
      <c r="AG4143" s="6" t="s">
        <v>11552</v>
      </c>
    </row>
    <row r="4144" spans="29:33" x14ac:dyDescent="0.25">
      <c r="AC4144">
        <v>4142</v>
      </c>
      <c r="AD4144" s="6" t="s">
        <v>11553</v>
      </c>
      <c r="AE4144" s="6" t="s">
        <v>51784</v>
      </c>
      <c r="AF4144" s="6" t="s">
        <v>90</v>
      </c>
      <c r="AG4144" s="6" t="s">
        <v>11554</v>
      </c>
    </row>
    <row r="4145" spans="29:33" x14ac:dyDescent="0.25">
      <c r="AC4145">
        <v>4143</v>
      </c>
      <c r="AD4145" s="6" t="s">
        <v>11555</v>
      </c>
      <c r="AE4145" s="6" t="s">
        <v>50434</v>
      </c>
      <c r="AF4145" s="6" t="s">
        <v>90</v>
      </c>
      <c r="AG4145" s="6" t="s">
        <v>11556</v>
      </c>
    </row>
    <row r="4146" spans="29:33" x14ac:dyDescent="0.25">
      <c r="AC4146">
        <v>4144</v>
      </c>
      <c r="AD4146" s="6" t="s">
        <v>11557</v>
      </c>
      <c r="AE4146" s="6" t="s">
        <v>52509</v>
      </c>
      <c r="AF4146" s="6" t="s">
        <v>50315</v>
      </c>
      <c r="AG4146" s="6" t="s">
        <v>11558</v>
      </c>
    </row>
    <row r="4147" spans="29:33" x14ac:dyDescent="0.25">
      <c r="AC4147">
        <v>4145</v>
      </c>
      <c r="AD4147" s="6" t="s">
        <v>11559</v>
      </c>
      <c r="AE4147" s="6" t="s">
        <v>50502</v>
      </c>
      <c r="AF4147" s="6" t="s">
        <v>51706</v>
      </c>
      <c r="AG4147" s="6" t="s">
        <v>11560</v>
      </c>
    </row>
    <row r="4148" spans="29:33" x14ac:dyDescent="0.25">
      <c r="AC4148">
        <v>4146</v>
      </c>
      <c r="AD4148" s="6" t="s">
        <v>11561</v>
      </c>
      <c r="AE4148" s="6" t="s">
        <v>48838</v>
      </c>
      <c r="AF4148" s="6" t="s">
        <v>90</v>
      </c>
      <c r="AG4148" s="6" t="s">
        <v>11562</v>
      </c>
    </row>
    <row r="4149" spans="29:33" x14ac:dyDescent="0.25">
      <c r="AC4149">
        <v>4147</v>
      </c>
      <c r="AD4149" s="6" t="s">
        <v>11563</v>
      </c>
      <c r="AE4149" s="6" t="s">
        <v>52209</v>
      </c>
      <c r="AF4149" s="6" t="s">
        <v>50835</v>
      </c>
      <c r="AG4149" s="6" t="s">
        <v>11564</v>
      </c>
    </row>
    <row r="4150" spans="29:33" x14ac:dyDescent="0.25">
      <c r="AC4150">
        <v>4148</v>
      </c>
      <c r="AD4150" s="6" t="s">
        <v>11565</v>
      </c>
      <c r="AE4150" s="6" t="s">
        <v>51180</v>
      </c>
      <c r="AF4150" s="6" t="s">
        <v>51183</v>
      </c>
      <c r="AG4150" s="6" t="s">
        <v>11566</v>
      </c>
    </row>
    <row r="4151" spans="29:33" x14ac:dyDescent="0.25">
      <c r="AC4151">
        <v>4149</v>
      </c>
      <c r="AD4151" s="6" t="s">
        <v>11567</v>
      </c>
      <c r="AE4151" s="6" t="s">
        <v>52437</v>
      </c>
      <c r="AF4151" s="6" t="s">
        <v>90</v>
      </c>
      <c r="AG4151" s="6" t="s">
        <v>11568</v>
      </c>
    </row>
    <row r="4152" spans="29:33" x14ac:dyDescent="0.25">
      <c r="AC4152">
        <v>4150</v>
      </c>
      <c r="AD4152" s="6" t="s">
        <v>11569</v>
      </c>
      <c r="AE4152" s="6" t="s">
        <v>51306</v>
      </c>
      <c r="AF4152" s="6" t="s">
        <v>52448</v>
      </c>
      <c r="AG4152" s="6" t="s">
        <v>11570</v>
      </c>
    </row>
    <row r="4153" spans="29:33" x14ac:dyDescent="0.25">
      <c r="AC4153">
        <v>4151</v>
      </c>
      <c r="AD4153" s="6" t="s">
        <v>11571</v>
      </c>
      <c r="AE4153" s="6" t="s">
        <v>50226</v>
      </c>
      <c r="AF4153" s="6" t="s">
        <v>90</v>
      </c>
      <c r="AG4153" s="6" t="s">
        <v>11572</v>
      </c>
    </row>
    <row r="4154" spans="29:33" x14ac:dyDescent="0.25">
      <c r="AC4154">
        <v>4152</v>
      </c>
      <c r="AD4154" s="6" t="s">
        <v>11573</v>
      </c>
      <c r="AE4154" s="6" t="s">
        <v>48738</v>
      </c>
      <c r="AF4154" s="6" t="s">
        <v>90</v>
      </c>
      <c r="AG4154" s="6" t="s">
        <v>11574</v>
      </c>
    </row>
    <row r="4155" spans="29:33" x14ac:dyDescent="0.25">
      <c r="AC4155">
        <v>4153</v>
      </c>
      <c r="AD4155" s="6" t="s">
        <v>11575</v>
      </c>
      <c r="AE4155" s="6" t="s">
        <v>50009</v>
      </c>
      <c r="AF4155" s="6" t="s">
        <v>50005</v>
      </c>
      <c r="AG4155" s="6" t="s">
        <v>11576</v>
      </c>
    </row>
    <row r="4156" spans="29:33" x14ac:dyDescent="0.25">
      <c r="AC4156">
        <v>4154</v>
      </c>
      <c r="AD4156" s="6" t="s">
        <v>11577</v>
      </c>
      <c r="AE4156" s="6" t="s">
        <v>52398</v>
      </c>
      <c r="AF4156" s="6" t="s">
        <v>90</v>
      </c>
      <c r="AG4156" s="6" t="s">
        <v>11578</v>
      </c>
    </row>
    <row r="4157" spans="29:33" x14ac:dyDescent="0.25">
      <c r="AC4157">
        <v>4155</v>
      </c>
      <c r="AD4157" s="6" t="s">
        <v>11579</v>
      </c>
      <c r="AE4157" s="6" t="s">
        <v>50407</v>
      </c>
      <c r="AF4157" s="6" t="s">
        <v>49903</v>
      </c>
      <c r="AG4157" s="6" t="s">
        <v>11580</v>
      </c>
    </row>
    <row r="4158" spans="29:33" x14ac:dyDescent="0.25">
      <c r="AC4158">
        <v>4156</v>
      </c>
      <c r="AD4158" s="6" t="s">
        <v>11581</v>
      </c>
      <c r="AE4158" s="6" t="s">
        <v>51761</v>
      </c>
      <c r="AF4158" s="6" t="s">
        <v>90</v>
      </c>
      <c r="AG4158" s="6" t="s">
        <v>11582</v>
      </c>
    </row>
    <row r="4159" spans="29:33" x14ac:dyDescent="0.25">
      <c r="AC4159">
        <v>4157</v>
      </c>
      <c r="AD4159" s="6" t="s">
        <v>11583</v>
      </c>
      <c r="AE4159" s="6" t="s">
        <v>49719</v>
      </c>
      <c r="AF4159" s="6" t="s">
        <v>90</v>
      </c>
      <c r="AG4159" s="6" t="s">
        <v>11584</v>
      </c>
    </row>
    <row r="4160" spans="29:33" x14ac:dyDescent="0.25">
      <c r="AC4160">
        <v>4158</v>
      </c>
      <c r="AD4160" s="6" t="s">
        <v>11585</v>
      </c>
      <c r="AE4160" s="6" t="s">
        <v>50672</v>
      </c>
      <c r="AF4160" s="6" t="s">
        <v>50549</v>
      </c>
      <c r="AG4160" s="6" t="s">
        <v>11586</v>
      </c>
    </row>
    <row r="4161" spans="29:33" x14ac:dyDescent="0.25">
      <c r="AC4161">
        <v>4159</v>
      </c>
      <c r="AD4161" s="6" t="s">
        <v>11587</v>
      </c>
      <c r="AE4161" s="6" t="s">
        <v>51526</v>
      </c>
      <c r="AF4161" s="6" t="s">
        <v>51457</v>
      </c>
      <c r="AG4161" s="6" t="s">
        <v>11588</v>
      </c>
    </row>
    <row r="4162" spans="29:33" x14ac:dyDescent="0.25">
      <c r="AC4162">
        <v>4160</v>
      </c>
      <c r="AD4162" s="6" t="s">
        <v>11589</v>
      </c>
      <c r="AE4162" s="6" t="s">
        <v>50927</v>
      </c>
      <c r="AF4162" s="6" t="s">
        <v>50727</v>
      </c>
      <c r="AG4162" s="6" t="s">
        <v>11590</v>
      </c>
    </row>
    <row r="4163" spans="29:33" x14ac:dyDescent="0.25">
      <c r="AC4163">
        <v>4161</v>
      </c>
      <c r="AD4163" s="6" t="s">
        <v>11591</v>
      </c>
      <c r="AE4163" s="6" t="s">
        <v>52452</v>
      </c>
      <c r="AF4163" s="6" t="s">
        <v>90</v>
      </c>
      <c r="AG4163" s="6" t="s">
        <v>11592</v>
      </c>
    </row>
    <row r="4164" spans="29:33" x14ac:dyDescent="0.25">
      <c r="AC4164">
        <v>4162</v>
      </c>
      <c r="AD4164" s="6" t="s">
        <v>11593</v>
      </c>
      <c r="AE4164" s="6" t="s">
        <v>49462</v>
      </c>
      <c r="AF4164" s="6" t="s">
        <v>50709</v>
      </c>
      <c r="AG4164" s="6" t="s">
        <v>11594</v>
      </c>
    </row>
    <row r="4165" spans="29:33" x14ac:dyDescent="0.25">
      <c r="AC4165">
        <v>4163</v>
      </c>
      <c r="AD4165" s="6" t="s">
        <v>11595</v>
      </c>
      <c r="AE4165" s="6" t="s">
        <v>52262</v>
      </c>
      <c r="AF4165" s="6" t="s">
        <v>50760</v>
      </c>
      <c r="AG4165" s="6" t="s">
        <v>11596</v>
      </c>
    </row>
    <row r="4166" spans="29:33" x14ac:dyDescent="0.25">
      <c r="AC4166">
        <v>4164</v>
      </c>
      <c r="AD4166" s="6" t="s">
        <v>11597</v>
      </c>
      <c r="AE4166" s="6" t="s">
        <v>50407</v>
      </c>
      <c r="AF4166" s="6" t="s">
        <v>49909</v>
      </c>
      <c r="AG4166" s="6" t="s">
        <v>11598</v>
      </c>
    </row>
    <row r="4167" spans="29:33" x14ac:dyDescent="0.25">
      <c r="AC4167">
        <v>4165</v>
      </c>
      <c r="AD4167" s="6" t="s">
        <v>11599</v>
      </c>
      <c r="AE4167" s="6" t="s">
        <v>49593</v>
      </c>
      <c r="AF4167" s="6" t="s">
        <v>90</v>
      </c>
      <c r="AG4167" s="6" t="s">
        <v>11600</v>
      </c>
    </row>
    <row r="4168" spans="29:33" x14ac:dyDescent="0.25">
      <c r="AC4168">
        <v>4166</v>
      </c>
      <c r="AD4168" s="6" t="s">
        <v>11601</v>
      </c>
      <c r="AE4168" s="6" t="s">
        <v>49522</v>
      </c>
      <c r="AF4168" s="6" t="s">
        <v>49520</v>
      </c>
      <c r="AG4168" s="6" t="s">
        <v>11602</v>
      </c>
    </row>
    <row r="4169" spans="29:33" x14ac:dyDescent="0.25">
      <c r="AC4169">
        <v>4167</v>
      </c>
      <c r="AD4169" s="6" t="s">
        <v>11603</v>
      </c>
      <c r="AE4169" s="6" t="s">
        <v>52085</v>
      </c>
      <c r="AF4169" s="6" t="s">
        <v>52155</v>
      </c>
      <c r="AG4169" s="6" t="s">
        <v>11604</v>
      </c>
    </row>
    <row r="4170" spans="29:33" x14ac:dyDescent="0.25">
      <c r="AC4170">
        <v>4168</v>
      </c>
      <c r="AD4170" s="6" t="s">
        <v>11605</v>
      </c>
      <c r="AE4170" s="6" t="s">
        <v>50054</v>
      </c>
      <c r="AF4170" s="6" t="s">
        <v>49877</v>
      </c>
      <c r="AG4170" s="6" t="s">
        <v>11606</v>
      </c>
    </row>
    <row r="4171" spans="29:33" x14ac:dyDescent="0.25">
      <c r="AC4171">
        <v>4169</v>
      </c>
      <c r="AD4171" s="6" t="s">
        <v>11607</v>
      </c>
      <c r="AE4171" s="6" t="s">
        <v>50717</v>
      </c>
      <c r="AF4171" s="6" t="s">
        <v>50720</v>
      </c>
      <c r="AG4171" s="6" t="s">
        <v>11608</v>
      </c>
    </row>
    <row r="4172" spans="29:33" x14ac:dyDescent="0.25">
      <c r="AC4172">
        <v>4170</v>
      </c>
      <c r="AD4172" s="6" t="s">
        <v>11609</v>
      </c>
      <c r="AE4172" s="6" t="s">
        <v>50410</v>
      </c>
      <c r="AF4172" s="6" t="s">
        <v>90</v>
      </c>
      <c r="AG4172" s="6" t="s">
        <v>11610</v>
      </c>
    </row>
    <row r="4173" spans="29:33" x14ac:dyDescent="0.25">
      <c r="AC4173">
        <v>4171</v>
      </c>
      <c r="AD4173" s="6" t="s">
        <v>11611</v>
      </c>
      <c r="AE4173" s="6" t="s">
        <v>52401</v>
      </c>
      <c r="AF4173" s="6" t="s">
        <v>90</v>
      </c>
      <c r="AG4173" s="6" t="s">
        <v>11612</v>
      </c>
    </row>
    <row r="4174" spans="29:33" x14ac:dyDescent="0.25">
      <c r="AC4174">
        <v>4172</v>
      </c>
      <c r="AD4174" s="6" t="s">
        <v>11613</v>
      </c>
      <c r="AE4174" s="6" t="s">
        <v>49126</v>
      </c>
      <c r="AF4174" s="6" t="s">
        <v>90</v>
      </c>
      <c r="AG4174" s="6" t="s">
        <v>11614</v>
      </c>
    </row>
    <row r="4175" spans="29:33" x14ac:dyDescent="0.25">
      <c r="AC4175">
        <v>4173</v>
      </c>
      <c r="AD4175" s="6" t="s">
        <v>11615</v>
      </c>
      <c r="AE4175" s="6" t="s">
        <v>50529</v>
      </c>
      <c r="AF4175" s="6" t="s">
        <v>90</v>
      </c>
      <c r="AG4175" s="6" t="s">
        <v>11616</v>
      </c>
    </row>
    <row r="4176" spans="29:33" x14ac:dyDescent="0.25">
      <c r="AC4176">
        <v>4174</v>
      </c>
      <c r="AD4176" s="6" t="s">
        <v>11617</v>
      </c>
      <c r="AE4176" s="6" t="s">
        <v>52485</v>
      </c>
      <c r="AF4176" s="6" t="s">
        <v>90</v>
      </c>
      <c r="AG4176" s="6" t="s">
        <v>11618</v>
      </c>
    </row>
    <row r="4177" spans="29:33" x14ac:dyDescent="0.25">
      <c r="AC4177">
        <v>4175</v>
      </c>
      <c r="AD4177" s="6" t="s">
        <v>11619</v>
      </c>
      <c r="AE4177" s="6" t="s">
        <v>50815</v>
      </c>
      <c r="AF4177" s="6" t="s">
        <v>90</v>
      </c>
      <c r="AG4177" s="6" t="s">
        <v>11620</v>
      </c>
    </row>
    <row r="4178" spans="29:33" x14ac:dyDescent="0.25">
      <c r="AC4178">
        <v>4176</v>
      </c>
      <c r="AD4178" s="6" t="s">
        <v>11621</v>
      </c>
      <c r="AE4178" s="6" t="s">
        <v>49040</v>
      </c>
      <c r="AF4178" s="6" t="s">
        <v>90</v>
      </c>
      <c r="AG4178" s="6" t="s">
        <v>11622</v>
      </c>
    </row>
    <row r="4179" spans="29:33" x14ac:dyDescent="0.25">
      <c r="AC4179">
        <v>4177</v>
      </c>
      <c r="AD4179" s="6" t="s">
        <v>11623</v>
      </c>
      <c r="AE4179" s="6" t="s">
        <v>49810</v>
      </c>
      <c r="AF4179" s="6" t="s">
        <v>48993</v>
      </c>
      <c r="AG4179" s="6" t="s">
        <v>11624</v>
      </c>
    </row>
    <row r="4180" spans="29:33" x14ac:dyDescent="0.25">
      <c r="AC4180">
        <v>4178</v>
      </c>
      <c r="AD4180" s="6" t="s">
        <v>11625</v>
      </c>
      <c r="AE4180" s="6" t="s">
        <v>51771</v>
      </c>
      <c r="AF4180" s="6" t="s">
        <v>90</v>
      </c>
      <c r="AG4180" s="6" t="s">
        <v>11626</v>
      </c>
    </row>
    <row r="4181" spans="29:33" x14ac:dyDescent="0.25">
      <c r="AC4181">
        <v>4179</v>
      </c>
      <c r="AD4181" s="6" t="s">
        <v>11627</v>
      </c>
      <c r="AE4181" s="6" t="s">
        <v>49982</v>
      </c>
      <c r="AF4181" s="6" t="s">
        <v>90</v>
      </c>
      <c r="AG4181" s="6" t="s">
        <v>11628</v>
      </c>
    </row>
    <row r="4182" spans="29:33" x14ac:dyDescent="0.25">
      <c r="AC4182">
        <v>4180</v>
      </c>
      <c r="AD4182" s="6" t="s">
        <v>11629</v>
      </c>
      <c r="AE4182" s="6" t="s">
        <v>52500</v>
      </c>
      <c r="AF4182" s="6" t="s">
        <v>90</v>
      </c>
      <c r="AG4182" s="6" t="s">
        <v>11630</v>
      </c>
    </row>
    <row r="4183" spans="29:33" x14ac:dyDescent="0.25">
      <c r="AC4183">
        <v>4181</v>
      </c>
      <c r="AD4183" s="6" t="s">
        <v>11631</v>
      </c>
      <c r="AE4183" s="6" t="s">
        <v>51172</v>
      </c>
      <c r="AF4183" s="6" t="s">
        <v>90</v>
      </c>
      <c r="AG4183" s="6" t="s">
        <v>11632</v>
      </c>
    </row>
    <row r="4184" spans="29:33" x14ac:dyDescent="0.25">
      <c r="AC4184">
        <v>4182</v>
      </c>
      <c r="AD4184" s="6" t="s">
        <v>11633</v>
      </c>
      <c r="AE4184" s="6" t="s">
        <v>49862</v>
      </c>
      <c r="AF4184" s="6" t="s">
        <v>90</v>
      </c>
      <c r="AG4184" s="6" t="s">
        <v>11634</v>
      </c>
    </row>
    <row r="4185" spans="29:33" x14ac:dyDescent="0.25">
      <c r="AC4185">
        <v>4183</v>
      </c>
      <c r="AD4185" s="6" t="s">
        <v>11635</v>
      </c>
      <c r="AE4185" s="6" t="s">
        <v>48963</v>
      </c>
      <c r="AF4185" s="6" t="s">
        <v>90</v>
      </c>
      <c r="AG4185" s="6" t="s">
        <v>11636</v>
      </c>
    </row>
    <row r="4186" spans="29:33" x14ac:dyDescent="0.25">
      <c r="AC4186">
        <v>4184</v>
      </c>
      <c r="AD4186" s="6" t="s">
        <v>11637</v>
      </c>
      <c r="AE4186" s="6" t="s">
        <v>50700</v>
      </c>
      <c r="AF4186" s="6" t="s">
        <v>50617</v>
      </c>
      <c r="AG4186" s="6" t="s">
        <v>11638</v>
      </c>
    </row>
    <row r="4187" spans="29:33" x14ac:dyDescent="0.25">
      <c r="AC4187">
        <v>4185</v>
      </c>
      <c r="AD4187" s="6" t="s">
        <v>11639</v>
      </c>
      <c r="AE4187" s="6" t="s">
        <v>52534</v>
      </c>
      <c r="AF4187" s="6" t="s">
        <v>90</v>
      </c>
      <c r="AG4187" s="6" t="s">
        <v>11640</v>
      </c>
    </row>
    <row r="4188" spans="29:33" x14ac:dyDescent="0.25">
      <c r="AC4188">
        <v>4186</v>
      </c>
      <c r="AD4188" s="6" t="s">
        <v>11641</v>
      </c>
      <c r="AE4188" s="6" t="s">
        <v>49926</v>
      </c>
      <c r="AF4188" s="6" t="s">
        <v>49978</v>
      </c>
      <c r="AG4188" s="6" t="s">
        <v>11642</v>
      </c>
    </row>
    <row r="4189" spans="29:33" x14ac:dyDescent="0.25">
      <c r="AC4189">
        <v>4187</v>
      </c>
      <c r="AD4189" s="6" t="s">
        <v>11643</v>
      </c>
      <c r="AE4189" s="6" t="s">
        <v>52377</v>
      </c>
      <c r="AF4189" s="6" t="s">
        <v>52389</v>
      </c>
      <c r="AG4189" s="6" t="s">
        <v>11644</v>
      </c>
    </row>
    <row r="4190" spans="29:33" x14ac:dyDescent="0.25">
      <c r="AC4190">
        <v>4188</v>
      </c>
      <c r="AD4190" s="6" t="s">
        <v>11645</v>
      </c>
      <c r="AE4190" s="6" t="s">
        <v>52057</v>
      </c>
      <c r="AF4190" s="6" t="s">
        <v>90</v>
      </c>
      <c r="AG4190" s="6" t="s">
        <v>11646</v>
      </c>
    </row>
    <row r="4191" spans="29:33" x14ac:dyDescent="0.25">
      <c r="AC4191">
        <v>4189</v>
      </c>
      <c r="AD4191" s="6" t="s">
        <v>11647</v>
      </c>
      <c r="AE4191" s="6" t="s">
        <v>50684</v>
      </c>
      <c r="AF4191" s="6" t="s">
        <v>50266</v>
      </c>
      <c r="AG4191" s="6" t="s">
        <v>11648</v>
      </c>
    </row>
    <row r="4192" spans="29:33" x14ac:dyDescent="0.25">
      <c r="AC4192">
        <v>4190</v>
      </c>
      <c r="AD4192" s="6" t="s">
        <v>11649</v>
      </c>
      <c r="AE4192" s="6" t="s">
        <v>50434</v>
      </c>
      <c r="AF4192" s="6" t="s">
        <v>50273</v>
      </c>
      <c r="AG4192" s="6" t="s">
        <v>11650</v>
      </c>
    </row>
    <row r="4193" spans="29:33" x14ac:dyDescent="0.25">
      <c r="AC4193">
        <v>4191</v>
      </c>
      <c r="AD4193" s="6" t="s">
        <v>11651</v>
      </c>
      <c r="AE4193" s="6" t="s">
        <v>52297</v>
      </c>
      <c r="AF4193" s="6" t="s">
        <v>51236</v>
      </c>
      <c r="AG4193" s="6" t="s">
        <v>11652</v>
      </c>
    </row>
    <row r="4194" spans="29:33" x14ac:dyDescent="0.25">
      <c r="AC4194">
        <v>4192</v>
      </c>
      <c r="AD4194" s="6" t="s">
        <v>11653</v>
      </c>
      <c r="AE4194" s="6" t="s">
        <v>52377</v>
      </c>
      <c r="AF4194" s="6" t="s">
        <v>90</v>
      </c>
      <c r="AG4194" s="6" t="s">
        <v>11654</v>
      </c>
    </row>
    <row r="4195" spans="29:33" x14ac:dyDescent="0.25">
      <c r="AC4195">
        <v>4193</v>
      </c>
      <c r="AD4195" s="6" t="s">
        <v>11655</v>
      </c>
      <c r="AE4195" s="6" t="s">
        <v>48969</v>
      </c>
      <c r="AF4195" s="6" t="s">
        <v>90</v>
      </c>
      <c r="AG4195" s="6" t="s">
        <v>11656</v>
      </c>
    </row>
    <row r="4196" spans="29:33" x14ac:dyDescent="0.25">
      <c r="AC4196">
        <v>4194</v>
      </c>
      <c r="AD4196" s="6" t="s">
        <v>11657</v>
      </c>
      <c r="AE4196" s="6" t="s">
        <v>51595</v>
      </c>
      <c r="AF4196" s="6" t="s">
        <v>90</v>
      </c>
      <c r="AG4196" s="6" t="s">
        <v>11658</v>
      </c>
    </row>
    <row r="4197" spans="29:33" x14ac:dyDescent="0.25">
      <c r="AC4197">
        <v>4195</v>
      </c>
      <c r="AD4197" s="6" t="s">
        <v>11659</v>
      </c>
      <c r="AE4197" s="6" t="s">
        <v>51928</v>
      </c>
      <c r="AF4197" s="6" t="s">
        <v>51956</v>
      </c>
      <c r="AG4197" s="6" t="s">
        <v>11660</v>
      </c>
    </row>
    <row r="4198" spans="29:33" x14ac:dyDescent="0.25">
      <c r="AC4198">
        <v>4196</v>
      </c>
      <c r="AD4198" s="6" t="s">
        <v>11661</v>
      </c>
      <c r="AE4198" s="6" t="s">
        <v>48822</v>
      </c>
      <c r="AF4198" s="6" t="s">
        <v>90</v>
      </c>
      <c r="AG4198" s="6" t="s">
        <v>11662</v>
      </c>
    </row>
    <row r="4199" spans="29:33" x14ac:dyDescent="0.25">
      <c r="AC4199">
        <v>4197</v>
      </c>
      <c r="AD4199" s="6" t="s">
        <v>11663</v>
      </c>
      <c r="AE4199" s="6" t="s">
        <v>50546</v>
      </c>
      <c r="AF4199" s="6" t="s">
        <v>50329</v>
      </c>
      <c r="AG4199" s="6" t="s">
        <v>11664</v>
      </c>
    </row>
    <row r="4200" spans="29:33" x14ac:dyDescent="0.25">
      <c r="AC4200">
        <v>4198</v>
      </c>
      <c r="AD4200" s="6" t="s">
        <v>11665</v>
      </c>
      <c r="AE4200" s="6" t="s">
        <v>49650</v>
      </c>
      <c r="AF4200" s="6" t="s">
        <v>90</v>
      </c>
      <c r="AG4200" s="6" t="s">
        <v>11666</v>
      </c>
    </row>
    <row r="4201" spans="29:33" x14ac:dyDescent="0.25">
      <c r="AC4201">
        <v>4199</v>
      </c>
      <c r="AD4201" s="6" t="s">
        <v>11667</v>
      </c>
      <c r="AE4201" s="6" t="s">
        <v>49664</v>
      </c>
      <c r="AF4201" s="6" t="s">
        <v>50371</v>
      </c>
      <c r="AG4201" s="6" t="s">
        <v>11668</v>
      </c>
    </row>
    <row r="4202" spans="29:33" x14ac:dyDescent="0.25">
      <c r="AC4202">
        <v>4200</v>
      </c>
      <c r="AD4202" s="6" t="s">
        <v>11669</v>
      </c>
      <c r="AE4202" s="6" t="s">
        <v>48697</v>
      </c>
      <c r="AF4202" s="6" t="s">
        <v>90</v>
      </c>
      <c r="AG4202" s="6" t="s">
        <v>11670</v>
      </c>
    </row>
    <row r="4203" spans="29:33" x14ac:dyDescent="0.25">
      <c r="AC4203">
        <v>4201</v>
      </c>
      <c r="AD4203" s="6" t="s">
        <v>11671</v>
      </c>
      <c r="AE4203" s="6" t="s">
        <v>50054</v>
      </c>
      <c r="AF4203" s="6" t="s">
        <v>50056</v>
      </c>
      <c r="AG4203" s="6" t="s">
        <v>11672</v>
      </c>
    </row>
    <row r="4204" spans="29:33" x14ac:dyDescent="0.25">
      <c r="AC4204">
        <v>4202</v>
      </c>
      <c r="AD4204" s="6" t="s">
        <v>11673</v>
      </c>
      <c r="AE4204" s="6" t="s">
        <v>49591</v>
      </c>
      <c r="AF4204" s="6" t="s">
        <v>90</v>
      </c>
      <c r="AG4204" s="6" t="s">
        <v>11674</v>
      </c>
    </row>
    <row r="4205" spans="29:33" x14ac:dyDescent="0.25">
      <c r="AC4205">
        <v>4203</v>
      </c>
      <c r="AD4205" s="6" t="s">
        <v>11675</v>
      </c>
      <c r="AE4205" s="6" t="s">
        <v>48872</v>
      </c>
      <c r="AF4205" s="6" t="s">
        <v>90</v>
      </c>
      <c r="AG4205" s="6" t="s">
        <v>11676</v>
      </c>
    </row>
    <row r="4206" spans="29:33" x14ac:dyDescent="0.25">
      <c r="AC4206">
        <v>4204</v>
      </c>
      <c r="AD4206" s="6" t="s">
        <v>11677</v>
      </c>
      <c r="AE4206" s="6" t="s">
        <v>50037</v>
      </c>
      <c r="AF4206" s="6" t="s">
        <v>90</v>
      </c>
      <c r="AG4206" s="6" t="s">
        <v>11678</v>
      </c>
    </row>
    <row r="4207" spans="29:33" x14ac:dyDescent="0.25">
      <c r="AC4207">
        <v>4205</v>
      </c>
      <c r="AD4207" s="6" t="s">
        <v>11679</v>
      </c>
      <c r="AE4207" s="6" t="s">
        <v>51724</v>
      </c>
      <c r="AF4207" s="6" t="s">
        <v>90</v>
      </c>
      <c r="AG4207" s="6" t="s">
        <v>11680</v>
      </c>
    </row>
    <row r="4208" spans="29:33" x14ac:dyDescent="0.25">
      <c r="AC4208">
        <v>4206</v>
      </c>
      <c r="AD4208" s="6" t="s">
        <v>11681</v>
      </c>
      <c r="AE4208" s="6" t="s">
        <v>50482</v>
      </c>
      <c r="AF4208" s="6" t="s">
        <v>50494</v>
      </c>
      <c r="AG4208" s="6" t="s">
        <v>11682</v>
      </c>
    </row>
    <row r="4209" spans="29:33" x14ac:dyDescent="0.25">
      <c r="AC4209">
        <v>4207</v>
      </c>
      <c r="AD4209" s="6" t="s">
        <v>11683</v>
      </c>
      <c r="AE4209" s="6" t="s">
        <v>52495</v>
      </c>
      <c r="AF4209" s="6" t="s">
        <v>90</v>
      </c>
      <c r="AG4209" s="6" t="s">
        <v>11684</v>
      </c>
    </row>
    <row r="4210" spans="29:33" x14ac:dyDescent="0.25">
      <c r="AC4210">
        <v>4208</v>
      </c>
      <c r="AD4210" s="6" t="s">
        <v>11685</v>
      </c>
      <c r="AE4210" s="6" t="s">
        <v>52009</v>
      </c>
      <c r="AF4210" s="6" t="s">
        <v>90</v>
      </c>
      <c r="AG4210" s="6" t="s">
        <v>11686</v>
      </c>
    </row>
    <row r="4211" spans="29:33" x14ac:dyDescent="0.25">
      <c r="AC4211">
        <v>4209</v>
      </c>
      <c r="AD4211" s="6" t="s">
        <v>11687</v>
      </c>
      <c r="AE4211" s="6" t="s">
        <v>50733</v>
      </c>
      <c r="AF4211" s="6" t="s">
        <v>50730</v>
      </c>
      <c r="AG4211" s="6" t="s">
        <v>11688</v>
      </c>
    </row>
    <row r="4212" spans="29:33" x14ac:dyDescent="0.25">
      <c r="AC4212">
        <v>4210</v>
      </c>
      <c r="AD4212" s="6" t="s">
        <v>11689</v>
      </c>
      <c r="AE4212" s="6" t="s">
        <v>52093</v>
      </c>
      <c r="AF4212" s="6" t="s">
        <v>52150</v>
      </c>
      <c r="AG4212" s="6" t="s">
        <v>11690</v>
      </c>
    </row>
    <row r="4213" spans="29:33" x14ac:dyDescent="0.25">
      <c r="AC4213">
        <v>4211</v>
      </c>
      <c r="AD4213" s="6" t="s">
        <v>11691</v>
      </c>
      <c r="AE4213" s="6" t="s">
        <v>49551</v>
      </c>
      <c r="AF4213" s="6" t="s">
        <v>90</v>
      </c>
      <c r="AG4213" s="6" t="s">
        <v>11692</v>
      </c>
    </row>
    <row r="4214" spans="29:33" x14ac:dyDescent="0.25">
      <c r="AC4214">
        <v>4212</v>
      </c>
      <c r="AD4214" s="6" t="s">
        <v>11693</v>
      </c>
      <c r="AE4214" s="6" t="s">
        <v>49398</v>
      </c>
      <c r="AF4214" s="6" t="s">
        <v>90</v>
      </c>
      <c r="AG4214" s="6" t="s">
        <v>11694</v>
      </c>
    </row>
    <row r="4215" spans="29:33" x14ac:dyDescent="0.25">
      <c r="AC4215">
        <v>4213</v>
      </c>
      <c r="AD4215" s="6" t="s">
        <v>11695</v>
      </c>
      <c r="AE4215" s="6" t="s">
        <v>52564</v>
      </c>
      <c r="AF4215" s="6" t="s">
        <v>90</v>
      </c>
      <c r="AG4215" s="6" t="s">
        <v>11696</v>
      </c>
    </row>
    <row r="4216" spans="29:33" x14ac:dyDescent="0.25">
      <c r="AC4216">
        <v>4214</v>
      </c>
      <c r="AD4216" s="6" t="s">
        <v>11697</v>
      </c>
      <c r="AE4216" s="6" t="s">
        <v>49606</v>
      </c>
      <c r="AF4216" s="6" t="s">
        <v>50510</v>
      </c>
      <c r="AG4216" s="6" t="s">
        <v>11698</v>
      </c>
    </row>
    <row r="4217" spans="29:33" x14ac:dyDescent="0.25">
      <c r="AC4217">
        <v>4215</v>
      </c>
      <c r="AD4217" s="6" t="s">
        <v>11699</v>
      </c>
      <c r="AE4217" s="6" t="s">
        <v>50510</v>
      </c>
      <c r="AF4217" s="6" t="s">
        <v>48904</v>
      </c>
      <c r="AG4217" s="6" t="s">
        <v>11700</v>
      </c>
    </row>
    <row r="4218" spans="29:33" x14ac:dyDescent="0.25">
      <c r="AC4218">
        <v>4216</v>
      </c>
      <c r="AD4218" s="6" t="s">
        <v>11701</v>
      </c>
      <c r="AE4218" s="6" t="s">
        <v>51829</v>
      </c>
      <c r="AF4218" s="6" t="s">
        <v>90</v>
      </c>
      <c r="AG4218" s="6" t="s">
        <v>11702</v>
      </c>
    </row>
    <row r="4219" spans="29:33" x14ac:dyDescent="0.25">
      <c r="AC4219">
        <v>4217</v>
      </c>
      <c r="AD4219" s="6" t="s">
        <v>11703</v>
      </c>
      <c r="AE4219" s="6" t="s">
        <v>49734</v>
      </c>
      <c r="AF4219" s="6" t="s">
        <v>49895</v>
      </c>
      <c r="AG4219" s="6" t="s">
        <v>11704</v>
      </c>
    </row>
    <row r="4220" spans="29:33" x14ac:dyDescent="0.25">
      <c r="AC4220">
        <v>4218</v>
      </c>
      <c r="AD4220" s="6" t="s">
        <v>11705</v>
      </c>
      <c r="AE4220" s="6" t="s">
        <v>49083</v>
      </c>
      <c r="AF4220" s="6" t="s">
        <v>90</v>
      </c>
      <c r="AG4220" s="6" t="s">
        <v>11706</v>
      </c>
    </row>
    <row r="4221" spans="29:33" x14ac:dyDescent="0.25">
      <c r="AC4221">
        <v>4219</v>
      </c>
      <c r="AD4221" s="6" t="s">
        <v>11707</v>
      </c>
      <c r="AE4221" s="6" t="s">
        <v>50228</v>
      </c>
      <c r="AF4221" s="6" t="s">
        <v>50226</v>
      </c>
      <c r="AG4221" s="6" t="s">
        <v>11708</v>
      </c>
    </row>
    <row r="4222" spans="29:33" x14ac:dyDescent="0.25">
      <c r="AC4222">
        <v>4220</v>
      </c>
      <c r="AD4222" s="6" t="s">
        <v>11709</v>
      </c>
      <c r="AE4222" s="6" t="s">
        <v>50881</v>
      </c>
      <c r="AF4222" s="6" t="s">
        <v>50876</v>
      </c>
      <c r="AG4222" s="6" t="s">
        <v>11710</v>
      </c>
    </row>
    <row r="4223" spans="29:33" x14ac:dyDescent="0.25">
      <c r="AC4223">
        <v>4221</v>
      </c>
      <c r="AD4223" s="6" t="s">
        <v>11711</v>
      </c>
      <c r="AE4223" s="6" t="s">
        <v>52493</v>
      </c>
      <c r="AF4223" s="6" t="s">
        <v>90</v>
      </c>
      <c r="AG4223" s="6" t="s">
        <v>11712</v>
      </c>
    </row>
    <row r="4224" spans="29:33" x14ac:dyDescent="0.25">
      <c r="AC4224">
        <v>4222</v>
      </c>
      <c r="AD4224" s="6" t="s">
        <v>11713</v>
      </c>
      <c r="AE4224" s="6" t="s">
        <v>51671</v>
      </c>
      <c r="AF4224" s="6" t="s">
        <v>49057</v>
      </c>
      <c r="AG4224" s="6" t="s">
        <v>11714</v>
      </c>
    </row>
    <row r="4225" spans="29:33" x14ac:dyDescent="0.25">
      <c r="AC4225">
        <v>4223</v>
      </c>
      <c r="AD4225" s="6" t="s">
        <v>11715</v>
      </c>
      <c r="AE4225" s="6" t="s">
        <v>50546</v>
      </c>
      <c r="AF4225" s="6" t="s">
        <v>50315</v>
      </c>
      <c r="AG4225" s="6" t="s">
        <v>11716</v>
      </c>
    </row>
    <row r="4226" spans="29:33" x14ac:dyDescent="0.25">
      <c r="AC4226">
        <v>4224</v>
      </c>
      <c r="AD4226" s="6" t="s">
        <v>11717</v>
      </c>
      <c r="AE4226" s="6" t="s">
        <v>52436</v>
      </c>
      <c r="AF4226" s="6" t="s">
        <v>90</v>
      </c>
      <c r="AG4226" s="6" t="s">
        <v>11718</v>
      </c>
    </row>
    <row r="4227" spans="29:33" x14ac:dyDescent="0.25">
      <c r="AC4227">
        <v>4225</v>
      </c>
      <c r="AD4227" s="6" t="s">
        <v>11719</v>
      </c>
      <c r="AE4227" s="6" t="s">
        <v>51968</v>
      </c>
      <c r="AF4227" s="6" t="s">
        <v>90</v>
      </c>
      <c r="AG4227" s="6" t="s">
        <v>11720</v>
      </c>
    </row>
    <row r="4228" spans="29:33" x14ac:dyDescent="0.25">
      <c r="AC4228">
        <v>4226</v>
      </c>
      <c r="AD4228" s="6" t="s">
        <v>11721</v>
      </c>
      <c r="AE4228" s="6" t="s">
        <v>51639</v>
      </c>
      <c r="AF4228" s="6" t="s">
        <v>90</v>
      </c>
      <c r="AG4228" s="6" t="s">
        <v>11722</v>
      </c>
    </row>
    <row r="4229" spans="29:33" x14ac:dyDescent="0.25">
      <c r="AC4229">
        <v>4227</v>
      </c>
      <c r="AD4229" s="6" t="s">
        <v>11723</v>
      </c>
      <c r="AE4229" s="6" t="s">
        <v>52398</v>
      </c>
      <c r="AF4229" s="6" t="s">
        <v>90</v>
      </c>
      <c r="AG4229" s="6" t="s">
        <v>11724</v>
      </c>
    </row>
    <row r="4230" spans="29:33" x14ac:dyDescent="0.25">
      <c r="AC4230">
        <v>4228</v>
      </c>
      <c r="AD4230" s="6" t="s">
        <v>11725</v>
      </c>
      <c r="AE4230" s="6" t="s">
        <v>48681</v>
      </c>
      <c r="AF4230" s="6" t="s">
        <v>50540</v>
      </c>
      <c r="AG4230" s="6" t="s">
        <v>11726</v>
      </c>
    </row>
    <row r="4231" spans="29:33" x14ac:dyDescent="0.25">
      <c r="AC4231">
        <v>4229</v>
      </c>
      <c r="AD4231" s="6" t="s">
        <v>11727</v>
      </c>
      <c r="AE4231" s="6" t="s">
        <v>49602</v>
      </c>
      <c r="AF4231" s="6" t="s">
        <v>49444</v>
      </c>
      <c r="AG4231" s="6" t="s">
        <v>11728</v>
      </c>
    </row>
    <row r="4232" spans="29:33" x14ac:dyDescent="0.25">
      <c r="AC4232">
        <v>4230</v>
      </c>
      <c r="AD4232" s="6" t="s">
        <v>11729</v>
      </c>
      <c r="AE4232" s="6" t="s">
        <v>51834</v>
      </c>
      <c r="AF4232" s="6" t="s">
        <v>90</v>
      </c>
      <c r="AG4232" s="6" t="s">
        <v>11730</v>
      </c>
    </row>
    <row r="4233" spans="29:33" x14ac:dyDescent="0.25">
      <c r="AC4233">
        <v>4231</v>
      </c>
      <c r="AD4233" s="6" t="s">
        <v>11731</v>
      </c>
      <c r="AE4233" s="6" t="s">
        <v>51724</v>
      </c>
      <c r="AF4233" s="6" t="s">
        <v>90</v>
      </c>
      <c r="AG4233" s="6" t="s">
        <v>11732</v>
      </c>
    </row>
    <row r="4234" spans="29:33" x14ac:dyDescent="0.25">
      <c r="AC4234">
        <v>4232</v>
      </c>
      <c r="AD4234" s="6" t="s">
        <v>11733</v>
      </c>
      <c r="AE4234" s="6" t="s">
        <v>50023</v>
      </c>
      <c r="AF4234" s="6" t="s">
        <v>49897</v>
      </c>
      <c r="AG4234" s="6" t="s">
        <v>11734</v>
      </c>
    </row>
    <row r="4235" spans="29:33" x14ac:dyDescent="0.25">
      <c r="AC4235">
        <v>4233</v>
      </c>
      <c r="AD4235" s="6" t="s">
        <v>11735</v>
      </c>
      <c r="AE4235" s="6" t="s">
        <v>50505</v>
      </c>
      <c r="AF4235" s="6" t="s">
        <v>90</v>
      </c>
      <c r="AG4235" s="6" t="s">
        <v>11736</v>
      </c>
    </row>
    <row r="4236" spans="29:33" x14ac:dyDescent="0.25">
      <c r="AC4236">
        <v>4234</v>
      </c>
      <c r="AD4236" s="6" t="s">
        <v>11737</v>
      </c>
      <c r="AE4236" s="6" t="s">
        <v>51862</v>
      </c>
      <c r="AF4236" s="6" t="s">
        <v>90</v>
      </c>
      <c r="AG4236" s="6" t="s">
        <v>11738</v>
      </c>
    </row>
    <row r="4237" spans="29:33" x14ac:dyDescent="0.25">
      <c r="AC4237">
        <v>4235</v>
      </c>
      <c r="AD4237" s="6" t="s">
        <v>11739</v>
      </c>
      <c r="AE4237" s="6" t="s">
        <v>49893</v>
      </c>
      <c r="AF4237" s="6" t="s">
        <v>50599</v>
      </c>
      <c r="AG4237" s="6" t="s">
        <v>11740</v>
      </c>
    </row>
    <row r="4238" spans="29:33" x14ac:dyDescent="0.25">
      <c r="AC4238">
        <v>4236</v>
      </c>
      <c r="AD4238" s="6" t="s">
        <v>11741</v>
      </c>
      <c r="AE4238" s="6" t="s">
        <v>50593</v>
      </c>
      <c r="AF4238" s="6" t="s">
        <v>50546</v>
      </c>
      <c r="AG4238" s="6" t="s">
        <v>11742</v>
      </c>
    </row>
    <row r="4239" spans="29:33" x14ac:dyDescent="0.25">
      <c r="AC4239">
        <v>4237</v>
      </c>
      <c r="AD4239" s="6" t="s">
        <v>11743</v>
      </c>
      <c r="AE4239" s="6" t="s">
        <v>52319</v>
      </c>
      <c r="AF4239" s="6" t="s">
        <v>90</v>
      </c>
      <c r="AG4239" s="6" t="s">
        <v>11744</v>
      </c>
    </row>
    <row r="4240" spans="29:33" x14ac:dyDescent="0.25">
      <c r="AC4240">
        <v>4238</v>
      </c>
      <c r="AD4240" s="6" t="s">
        <v>11745</v>
      </c>
      <c r="AE4240" s="6" t="s">
        <v>48635</v>
      </c>
      <c r="AF4240" s="6" t="s">
        <v>90</v>
      </c>
      <c r="AG4240" s="6" t="s">
        <v>11746</v>
      </c>
    </row>
    <row r="4241" spans="29:33" x14ac:dyDescent="0.25">
      <c r="AC4241">
        <v>4239</v>
      </c>
      <c r="AD4241" s="6" t="s">
        <v>11747</v>
      </c>
      <c r="AE4241" s="6" t="s">
        <v>49797</v>
      </c>
      <c r="AF4241" s="6" t="s">
        <v>50180</v>
      </c>
      <c r="AG4241" s="6" t="s">
        <v>11748</v>
      </c>
    </row>
    <row r="4242" spans="29:33" x14ac:dyDescent="0.25">
      <c r="AC4242">
        <v>4240</v>
      </c>
      <c r="AD4242" s="6" t="s">
        <v>11749</v>
      </c>
      <c r="AE4242" s="6" t="s">
        <v>52565</v>
      </c>
      <c r="AF4242" s="6" t="s">
        <v>50437</v>
      </c>
      <c r="AG4242" s="6" t="s">
        <v>11750</v>
      </c>
    </row>
    <row r="4243" spans="29:33" x14ac:dyDescent="0.25">
      <c r="AC4243">
        <v>4241</v>
      </c>
      <c r="AD4243" s="6" t="s">
        <v>11751</v>
      </c>
      <c r="AE4243" s="6" t="s">
        <v>50743</v>
      </c>
      <c r="AF4243" s="6" t="s">
        <v>90</v>
      </c>
      <c r="AG4243" s="6" t="s">
        <v>11752</v>
      </c>
    </row>
    <row r="4244" spans="29:33" x14ac:dyDescent="0.25">
      <c r="AC4244">
        <v>4242</v>
      </c>
      <c r="AD4244" s="6" t="s">
        <v>11753</v>
      </c>
      <c r="AE4244" s="6" t="s">
        <v>51415</v>
      </c>
      <c r="AF4244" s="6" t="s">
        <v>51302</v>
      </c>
      <c r="AG4244" s="6" t="s">
        <v>11754</v>
      </c>
    </row>
    <row r="4245" spans="29:33" x14ac:dyDescent="0.25">
      <c r="AC4245">
        <v>4243</v>
      </c>
      <c r="AD4245" s="6" t="s">
        <v>11755</v>
      </c>
      <c r="AE4245" s="6" t="s">
        <v>50249</v>
      </c>
      <c r="AF4245" s="6" t="s">
        <v>49323</v>
      </c>
      <c r="AG4245" s="6" t="s">
        <v>11756</v>
      </c>
    </row>
    <row r="4246" spans="29:33" x14ac:dyDescent="0.25">
      <c r="AC4246">
        <v>4244</v>
      </c>
      <c r="AD4246" s="6" t="s">
        <v>11757</v>
      </c>
      <c r="AE4246" s="6" t="s">
        <v>49120</v>
      </c>
      <c r="AF4246" s="6" t="s">
        <v>90</v>
      </c>
      <c r="AG4246" s="6" t="s">
        <v>11758</v>
      </c>
    </row>
    <row r="4247" spans="29:33" x14ac:dyDescent="0.25">
      <c r="AC4247">
        <v>4245</v>
      </c>
      <c r="AD4247" s="6" t="s">
        <v>11759</v>
      </c>
      <c r="AE4247" s="6" t="s">
        <v>49464</v>
      </c>
      <c r="AF4247" s="6" t="s">
        <v>90</v>
      </c>
      <c r="AG4247" s="6" t="s">
        <v>11760</v>
      </c>
    </row>
    <row r="4248" spans="29:33" x14ac:dyDescent="0.25">
      <c r="AC4248">
        <v>4246</v>
      </c>
      <c r="AD4248" s="6" t="s">
        <v>11761</v>
      </c>
      <c r="AE4248" s="6" t="s">
        <v>49112</v>
      </c>
      <c r="AF4248" s="6" t="s">
        <v>50534</v>
      </c>
      <c r="AG4248" s="6" t="s">
        <v>11762</v>
      </c>
    </row>
    <row r="4249" spans="29:33" x14ac:dyDescent="0.25">
      <c r="AC4249">
        <v>4247</v>
      </c>
      <c r="AD4249" s="6" t="s">
        <v>11763</v>
      </c>
      <c r="AE4249" s="6" t="s">
        <v>52383</v>
      </c>
      <c r="AF4249" s="6" t="s">
        <v>90</v>
      </c>
      <c r="AG4249" s="6" t="s">
        <v>11764</v>
      </c>
    </row>
    <row r="4250" spans="29:33" x14ac:dyDescent="0.25">
      <c r="AC4250">
        <v>4248</v>
      </c>
      <c r="AD4250" s="6" t="s">
        <v>11765</v>
      </c>
      <c r="AE4250" s="6" t="s">
        <v>49263</v>
      </c>
      <c r="AF4250" s="6" t="s">
        <v>90</v>
      </c>
      <c r="AG4250" s="6" t="s">
        <v>11766</v>
      </c>
    </row>
    <row r="4251" spans="29:33" x14ac:dyDescent="0.25">
      <c r="AC4251">
        <v>4249</v>
      </c>
      <c r="AD4251" s="6" t="s">
        <v>11767</v>
      </c>
      <c r="AE4251" s="6" t="s">
        <v>49241</v>
      </c>
      <c r="AF4251" s="6" t="s">
        <v>90</v>
      </c>
      <c r="AG4251" s="6" t="s">
        <v>11768</v>
      </c>
    </row>
    <row r="4252" spans="29:33" x14ac:dyDescent="0.25">
      <c r="AC4252">
        <v>4250</v>
      </c>
      <c r="AD4252" s="6" t="s">
        <v>11769</v>
      </c>
      <c r="AE4252" s="6" t="s">
        <v>49689</v>
      </c>
      <c r="AF4252" s="6" t="s">
        <v>49685</v>
      </c>
      <c r="AG4252" s="6" t="s">
        <v>11770</v>
      </c>
    </row>
    <row r="4253" spans="29:33" x14ac:dyDescent="0.25">
      <c r="AC4253">
        <v>4251</v>
      </c>
      <c r="AD4253" s="6" t="s">
        <v>11771</v>
      </c>
      <c r="AE4253" s="6" t="s">
        <v>50634</v>
      </c>
      <c r="AF4253" s="6" t="s">
        <v>50494</v>
      </c>
      <c r="AG4253" s="6" t="s">
        <v>11772</v>
      </c>
    </row>
    <row r="4254" spans="29:33" x14ac:dyDescent="0.25">
      <c r="AC4254">
        <v>4252</v>
      </c>
      <c r="AD4254" s="6" t="s">
        <v>11773</v>
      </c>
      <c r="AE4254" s="6" t="s">
        <v>50164</v>
      </c>
      <c r="AF4254" s="6" t="s">
        <v>90</v>
      </c>
      <c r="AG4254" s="6" t="s">
        <v>11774</v>
      </c>
    </row>
    <row r="4255" spans="29:33" x14ac:dyDescent="0.25">
      <c r="AC4255">
        <v>4253</v>
      </c>
      <c r="AD4255" s="6" t="s">
        <v>11775</v>
      </c>
      <c r="AE4255" s="6" t="s">
        <v>49573</v>
      </c>
      <c r="AF4255" s="6" t="s">
        <v>90</v>
      </c>
      <c r="AG4255" s="6" t="s">
        <v>11776</v>
      </c>
    </row>
    <row r="4256" spans="29:33" x14ac:dyDescent="0.25">
      <c r="AC4256">
        <v>4254</v>
      </c>
      <c r="AD4256" s="6" t="s">
        <v>11777</v>
      </c>
      <c r="AE4256" s="6" t="s">
        <v>49990</v>
      </c>
      <c r="AF4256" s="6" t="s">
        <v>90</v>
      </c>
      <c r="AG4256" s="6" t="s">
        <v>11778</v>
      </c>
    </row>
    <row r="4257" spans="29:33" x14ac:dyDescent="0.25">
      <c r="AC4257">
        <v>4255</v>
      </c>
      <c r="AD4257" s="6" t="s">
        <v>11779</v>
      </c>
      <c r="AE4257" s="6" t="s">
        <v>51457</v>
      </c>
      <c r="AF4257" s="6" t="s">
        <v>90</v>
      </c>
      <c r="AG4257" s="6" t="s">
        <v>11780</v>
      </c>
    </row>
    <row r="4258" spans="29:33" x14ac:dyDescent="0.25">
      <c r="AC4258">
        <v>4256</v>
      </c>
      <c r="AD4258" s="6" t="s">
        <v>11781</v>
      </c>
      <c r="AE4258" s="6" t="s">
        <v>48609</v>
      </c>
      <c r="AF4258" s="6" t="s">
        <v>90</v>
      </c>
      <c r="AG4258" s="6" t="s">
        <v>11782</v>
      </c>
    </row>
    <row r="4259" spans="29:33" x14ac:dyDescent="0.25">
      <c r="AC4259">
        <v>4257</v>
      </c>
      <c r="AD4259" s="6" t="s">
        <v>11783</v>
      </c>
      <c r="AE4259" s="6" t="s">
        <v>49335</v>
      </c>
      <c r="AF4259" s="6" t="s">
        <v>90</v>
      </c>
      <c r="AG4259" s="6" t="s">
        <v>11784</v>
      </c>
    </row>
    <row r="4260" spans="29:33" x14ac:dyDescent="0.25">
      <c r="AC4260">
        <v>4258</v>
      </c>
      <c r="AD4260" s="6" t="s">
        <v>11785</v>
      </c>
      <c r="AE4260" s="6" t="s">
        <v>52089</v>
      </c>
      <c r="AF4260" s="6" t="s">
        <v>51896</v>
      </c>
      <c r="AG4260" s="6" t="s">
        <v>11786</v>
      </c>
    </row>
    <row r="4261" spans="29:33" x14ac:dyDescent="0.25">
      <c r="AC4261">
        <v>4259</v>
      </c>
      <c r="AD4261" s="6" t="s">
        <v>11787</v>
      </c>
      <c r="AE4261" s="6" t="s">
        <v>52522</v>
      </c>
      <c r="AF4261" s="6" t="s">
        <v>52157</v>
      </c>
      <c r="AG4261" s="6" t="s">
        <v>11788</v>
      </c>
    </row>
    <row r="4262" spans="29:33" x14ac:dyDescent="0.25">
      <c r="AC4262">
        <v>4260</v>
      </c>
      <c r="AD4262" s="6" t="s">
        <v>11789</v>
      </c>
      <c r="AE4262" s="6" t="s">
        <v>52540</v>
      </c>
      <c r="AF4262" s="6" t="s">
        <v>50379</v>
      </c>
      <c r="AG4262" s="6" t="s">
        <v>11790</v>
      </c>
    </row>
    <row r="4263" spans="29:33" x14ac:dyDescent="0.25">
      <c r="AC4263">
        <v>4261</v>
      </c>
      <c r="AD4263" s="6" t="s">
        <v>11791</v>
      </c>
      <c r="AE4263" s="6" t="s">
        <v>52209</v>
      </c>
      <c r="AF4263" s="6" t="s">
        <v>50232</v>
      </c>
      <c r="AG4263" s="6" t="s">
        <v>11792</v>
      </c>
    </row>
    <row r="4264" spans="29:33" x14ac:dyDescent="0.25">
      <c r="AC4264">
        <v>4262</v>
      </c>
      <c r="AD4264" s="6" t="s">
        <v>11793</v>
      </c>
      <c r="AE4264" s="6" t="s">
        <v>50297</v>
      </c>
      <c r="AF4264" s="6" t="s">
        <v>49850</v>
      </c>
      <c r="AG4264" s="6" t="s">
        <v>11794</v>
      </c>
    </row>
    <row r="4265" spans="29:33" x14ac:dyDescent="0.25">
      <c r="AC4265">
        <v>4263</v>
      </c>
      <c r="AD4265" s="6" t="s">
        <v>11795</v>
      </c>
      <c r="AE4265" s="6" t="s">
        <v>49897</v>
      </c>
      <c r="AF4265" s="6" t="s">
        <v>49843</v>
      </c>
      <c r="AG4265" s="6" t="s">
        <v>11796</v>
      </c>
    </row>
    <row r="4266" spans="29:33" x14ac:dyDescent="0.25">
      <c r="AC4266">
        <v>4264</v>
      </c>
      <c r="AD4266" s="6" t="s">
        <v>11797</v>
      </c>
      <c r="AE4266" s="6" t="s">
        <v>50390</v>
      </c>
      <c r="AF4266" s="6" t="s">
        <v>50393</v>
      </c>
      <c r="AG4266" s="6" t="s">
        <v>11798</v>
      </c>
    </row>
    <row r="4267" spans="29:33" x14ac:dyDescent="0.25">
      <c r="AC4267">
        <v>4265</v>
      </c>
      <c r="AD4267" s="6" t="s">
        <v>11799</v>
      </c>
      <c r="AE4267" s="6" t="s">
        <v>52262</v>
      </c>
      <c r="AF4267" s="6" t="s">
        <v>90</v>
      </c>
      <c r="AG4267" s="6" t="s">
        <v>11800</v>
      </c>
    </row>
    <row r="4268" spans="29:33" x14ac:dyDescent="0.25">
      <c r="AC4268">
        <v>4266</v>
      </c>
      <c r="AD4268" s="6" t="s">
        <v>11801</v>
      </c>
      <c r="AE4268" s="6" t="s">
        <v>52235</v>
      </c>
      <c r="AF4268" s="6" t="s">
        <v>90</v>
      </c>
      <c r="AG4268" s="6" t="s">
        <v>11802</v>
      </c>
    </row>
    <row r="4269" spans="29:33" x14ac:dyDescent="0.25">
      <c r="AC4269">
        <v>4267</v>
      </c>
      <c r="AD4269" s="6" t="s">
        <v>11803</v>
      </c>
      <c r="AE4269" s="6" t="s">
        <v>48944</v>
      </c>
      <c r="AF4269" s="6" t="s">
        <v>90</v>
      </c>
      <c r="AG4269" s="6" t="s">
        <v>11804</v>
      </c>
    </row>
    <row r="4270" spans="29:33" x14ac:dyDescent="0.25">
      <c r="AC4270">
        <v>4268</v>
      </c>
      <c r="AD4270" s="6" t="s">
        <v>11805</v>
      </c>
      <c r="AE4270" s="6" t="s">
        <v>52464</v>
      </c>
      <c r="AF4270" s="6" t="s">
        <v>52448</v>
      </c>
      <c r="AG4270" s="6" t="s">
        <v>11806</v>
      </c>
    </row>
    <row r="4271" spans="29:33" x14ac:dyDescent="0.25">
      <c r="AC4271">
        <v>4269</v>
      </c>
      <c r="AD4271" s="6" t="s">
        <v>11807</v>
      </c>
      <c r="AE4271" s="6" t="s">
        <v>49392</v>
      </c>
      <c r="AF4271" s="6" t="s">
        <v>90</v>
      </c>
      <c r="AG4271" s="6" t="s">
        <v>11808</v>
      </c>
    </row>
    <row r="4272" spans="29:33" x14ac:dyDescent="0.25">
      <c r="AC4272">
        <v>4270</v>
      </c>
      <c r="AD4272" s="6" t="s">
        <v>11809</v>
      </c>
      <c r="AE4272" s="6" t="s">
        <v>52540</v>
      </c>
      <c r="AF4272" s="6" t="s">
        <v>52566</v>
      </c>
      <c r="AG4272" s="6" t="s">
        <v>11810</v>
      </c>
    </row>
    <row r="4273" spans="29:33" x14ac:dyDescent="0.25">
      <c r="AC4273">
        <v>4271</v>
      </c>
      <c r="AD4273" s="6" t="s">
        <v>11811</v>
      </c>
      <c r="AE4273" s="6" t="s">
        <v>51800</v>
      </c>
      <c r="AF4273" s="6" t="s">
        <v>51649</v>
      </c>
      <c r="AG4273" s="6" t="s">
        <v>11812</v>
      </c>
    </row>
    <row r="4274" spans="29:33" x14ac:dyDescent="0.25">
      <c r="AC4274">
        <v>4272</v>
      </c>
      <c r="AD4274" s="6" t="s">
        <v>11813</v>
      </c>
      <c r="AE4274" s="6" t="s">
        <v>49057</v>
      </c>
      <c r="AF4274" s="6" t="s">
        <v>51415</v>
      </c>
      <c r="AG4274" s="6" t="s">
        <v>11814</v>
      </c>
    </row>
    <row r="4275" spans="29:33" x14ac:dyDescent="0.25">
      <c r="AC4275">
        <v>4273</v>
      </c>
      <c r="AD4275" s="6" t="s">
        <v>11815</v>
      </c>
      <c r="AE4275" s="6" t="s">
        <v>50428</v>
      </c>
      <c r="AF4275" s="6" t="s">
        <v>52061</v>
      </c>
      <c r="AG4275" s="6" t="s">
        <v>11816</v>
      </c>
    </row>
    <row r="4276" spans="29:33" x14ac:dyDescent="0.25">
      <c r="AC4276">
        <v>4274</v>
      </c>
      <c r="AD4276" s="6" t="s">
        <v>11817</v>
      </c>
      <c r="AE4276" s="6" t="s">
        <v>52516</v>
      </c>
      <c r="AF4276" s="6" t="s">
        <v>50222</v>
      </c>
      <c r="AG4276" s="6" t="s">
        <v>11818</v>
      </c>
    </row>
    <row r="4277" spans="29:33" x14ac:dyDescent="0.25">
      <c r="AC4277">
        <v>4275</v>
      </c>
      <c r="AD4277" s="6" t="s">
        <v>11819</v>
      </c>
      <c r="AE4277" s="6" t="s">
        <v>52472</v>
      </c>
      <c r="AF4277" s="6" t="s">
        <v>90</v>
      </c>
      <c r="AG4277" s="6" t="s">
        <v>11820</v>
      </c>
    </row>
    <row r="4278" spans="29:33" x14ac:dyDescent="0.25">
      <c r="AC4278">
        <v>4276</v>
      </c>
      <c r="AD4278" s="6" t="s">
        <v>11821</v>
      </c>
      <c r="AE4278" s="6" t="s">
        <v>50056</v>
      </c>
      <c r="AF4278" s="6" t="s">
        <v>50123</v>
      </c>
      <c r="AG4278" s="6" t="s">
        <v>11822</v>
      </c>
    </row>
    <row r="4279" spans="29:33" x14ac:dyDescent="0.25">
      <c r="AC4279">
        <v>4277</v>
      </c>
      <c r="AD4279" s="6" t="s">
        <v>11823</v>
      </c>
      <c r="AE4279" s="6" t="s">
        <v>51669</v>
      </c>
      <c r="AF4279" s="6" t="s">
        <v>49057</v>
      </c>
      <c r="AG4279" s="6" t="s">
        <v>11824</v>
      </c>
    </row>
    <row r="4280" spans="29:33" x14ac:dyDescent="0.25">
      <c r="AC4280">
        <v>4278</v>
      </c>
      <c r="AD4280" s="6" t="s">
        <v>11825</v>
      </c>
      <c r="AE4280" s="6" t="s">
        <v>50385</v>
      </c>
      <c r="AF4280" s="6" t="s">
        <v>90</v>
      </c>
      <c r="AG4280" s="6" t="s">
        <v>11826</v>
      </c>
    </row>
    <row r="4281" spans="29:33" x14ac:dyDescent="0.25">
      <c r="AC4281">
        <v>4279</v>
      </c>
      <c r="AD4281" s="6" t="s">
        <v>11827</v>
      </c>
      <c r="AE4281" s="6" t="s">
        <v>48777</v>
      </c>
      <c r="AF4281" s="6" t="s">
        <v>48834</v>
      </c>
      <c r="AG4281" s="6" t="s">
        <v>11828</v>
      </c>
    </row>
    <row r="4282" spans="29:33" x14ac:dyDescent="0.25">
      <c r="AC4282">
        <v>4280</v>
      </c>
      <c r="AD4282" s="6" t="s">
        <v>11829</v>
      </c>
      <c r="AE4282" s="6" t="s">
        <v>49245</v>
      </c>
      <c r="AF4282" s="6" t="s">
        <v>51956</v>
      </c>
      <c r="AG4282" s="6" t="s">
        <v>11830</v>
      </c>
    </row>
    <row r="4283" spans="29:33" x14ac:dyDescent="0.25">
      <c r="AC4283">
        <v>4281</v>
      </c>
      <c r="AD4283" s="6" t="s">
        <v>11831</v>
      </c>
      <c r="AE4283" s="6" t="s">
        <v>49259</v>
      </c>
      <c r="AF4283" s="6" t="s">
        <v>90</v>
      </c>
      <c r="AG4283" s="6" t="s">
        <v>11832</v>
      </c>
    </row>
    <row r="4284" spans="29:33" x14ac:dyDescent="0.25">
      <c r="AC4284">
        <v>4282</v>
      </c>
      <c r="AD4284" s="6" t="s">
        <v>11833</v>
      </c>
      <c r="AE4284" s="6" t="s">
        <v>48732</v>
      </c>
      <c r="AF4284" s="6" t="s">
        <v>49189</v>
      </c>
      <c r="AG4284" s="6" t="s">
        <v>11834</v>
      </c>
    </row>
    <row r="4285" spans="29:33" x14ac:dyDescent="0.25">
      <c r="AC4285">
        <v>4283</v>
      </c>
      <c r="AD4285" s="6" t="s">
        <v>11835</v>
      </c>
      <c r="AE4285" s="6" t="s">
        <v>50243</v>
      </c>
      <c r="AF4285" s="6" t="s">
        <v>50241</v>
      </c>
      <c r="AG4285" s="6" t="s">
        <v>11836</v>
      </c>
    </row>
    <row r="4286" spans="29:33" x14ac:dyDescent="0.25">
      <c r="AC4286">
        <v>4284</v>
      </c>
      <c r="AD4286" s="6" t="s">
        <v>11837</v>
      </c>
      <c r="AE4286" s="6" t="s">
        <v>52009</v>
      </c>
      <c r="AF4286" s="6" t="s">
        <v>90</v>
      </c>
      <c r="AG4286" s="6" t="s">
        <v>11838</v>
      </c>
    </row>
    <row r="4287" spans="29:33" x14ac:dyDescent="0.25">
      <c r="AC4287">
        <v>4285</v>
      </c>
      <c r="AD4287" s="6" t="s">
        <v>11839</v>
      </c>
      <c r="AE4287" s="6" t="s">
        <v>51009</v>
      </c>
      <c r="AF4287" s="6" t="s">
        <v>50978</v>
      </c>
      <c r="AG4287" s="6" t="s">
        <v>11840</v>
      </c>
    </row>
    <row r="4288" spans="29:33" x14ac:dyDescent="0.25">
      <c r="AC4288">
        <v>4286</v>
      </c>
      <c r="AD4288" s="6" t="s">
        <v>11841</v>
      </c>
      <c r="AE4288" s="6" t="s">
        <v>49301</v>
      </c>
      <c r="AF4288" s="6" t="s">
        <v>90</v>
      </c>
      <c r="AG4288" s="6" t="s">
        <v>11842</v>
      </c>
    </row>
    <row r="4289" spans="29:33" x14ac:dyDescent="0.25">
      <c r="AC4289">
        <v>4287</v>
      </c>
      <c r="AD4289" s="6" t="s">
        <v>11843</v>
      </c>
      <c r="AE4289" s="6" t="s">
        <v>49174</v>
      </c>
      <c r="AF4289" s="6" t="s">
        <v>90</v>
      </c>
      <c r="AG4289" s="6" t="s">
        <v>11844</v>
      </c>
    </row>
    <row r="4290" spans="29:33" x14ac:dyDescent="0.25">
      <c r="AC4290">
        <v>4288</v>
      </c>
      <c r="AD4290" s="6" t="s">
        <v>11845</v>
      </c>
      <c r="AE4290" s="6" t="s">
        <v>49549</v>
      </c>
      <c r="AF4290" s="6" t="s">
        <v>90</v>
      </c>
      <c r="AG4290" s="6" t="s">
        <v>11846</v>
      </c>
    </row>
    <row r="4291" spans="29:33" x14ac:dyDescent="0.25">
      <c r="AC4291">
        <v>4289</v>
      </c>
      <c r="AD4291" s="6" t="s">
        <v>11847</v>
      </c>
      <c r="AE4291" s="6" t="s">
        <v>52470</v>
      </c>
      <c r="AF4291" s="6" t="s">
        <v>52444</v>
      </c>
      <c r="AG4291" s="6" t="s">
        <v>11848</v>
      </c>
    </row>
    <row r="4292" spans="29:33" x14ac:dyDescent="0.25">
      <c r="AC4292">
        <v>4290</v>
      </c>
      <c r="AD4292" s="6" t="s">
        <v>11849</v>
      </c>
      <c r="AE4292" s="6" t="s">
        <v>52419</v>
      </c>
      <c r="AF4292" s="6" t="s">
        <v>52380</v>
      </c>
      <c r="AG4292" s="6" t="s">
        <v>11850</v>
      </c>
    </row>
    <row r="4293" spans="29:33" x14ac:dyDescent="0.25">
      <c r="AC4293">
        <v>4291</v>
      </c>
      <c r="AD4293" s="6" t="s">
        <v>11851</v>
      </c>
      <c r="AE4293" s="6" t="s">
        <v>50109</v>
      </c>
      <c r="AF4293" s="6" t="s">
        <v>50379</v>
      </c>
      <c r="AG4293" s="6" t="s">
        <v>11852</v>
      </c>
    </row>
    <row r="4294" spans="29:33" x14ac:dyDescent="0.25">
      <c r="AC4294">
        <v>4292</v>
      </c>
      <c r="AD4294" s="6" t="s">
        <v>11853</v>
      </c>
      <c r="AE4294" s="6" t="s">
        <v>49284</v>
      </c>
      <c r="AF4294" s="6" t="s">
        <v>49284</v>
      </c>
      <c r="AG4294" s="6" t="s">
        <v>11854</v>
      </c>
    </row>
    <row r="4295" spans="29:33" x14ac:dyDescent="0.25">
      <c r="AC4295">
        <v>4293</v>
      </c>
      <c r="AD4295" s="6" t="s">
        <v>11855</v>
      </c>
      <c r="AE4295" s="6" t="s">
        <v>50041</v>
      </c>
      <c r="AF4295" s="6" t="s">
        <v>90</v>
      </c>
      <c r="AG4295" s="6" t="s">
        <v>11856</v>
      </c>
    </row>
    <row r="4296" spans="29:33" x14ac:dyDescent="0.25">
      <c r="AC4296">
        <v>4294</v>
      </c>
      <c r="AD4296" s="6" t="s">
        <v>11857</v>
      </c>
      <c r="AE4296" s="6" t="s">
        <v>50343</v>
      </c>
      <c r="AF4296" s="6" t="s">
        <v>50334</v>
      </c>
      <c r="AG4296" s="6" t="s">
        <v>11858</v>
      </c>
    </row>
    <row r="4297" spans="29:33" x14ac:dyDescent="0.25">
      <c r="AC4297">
        <v>4295</v>
      </c>
      <c r="AD4297" s="6" t="s">
        <v>11859</v>
      </c>
      <c r="AE4297" s="6" t="s">
        <v>50796</v>
      </c>
      <c r="AF4297" s="6" t="s">
        <v>90</v>
      </c>
      <c r="AG4297" s="6" t="s">
        <v>11860</v>
      </c>
    </row>
    <row r="4298" spans="29:33" x14ac:dyDescent="0.25">
      <c r="AC4298">
        <v>4296</v>
      </c>
      <c r="AD4298" s="6" t="s">
        <v>11861</v>
      </c>
      <c r="AE4298" s="6" t="s">
        <v>52467</v>
      </c>
      <c r="AF4298" s="6" t="s">
        <v>50562</v>
      </c>
      <c r="AG4298" s="6" t="s">
        <v>11862</v>
      </c>
    </row>
    <row r="4299" spans="29:33" x14ac:dyDescent="0.25">
      <c r="AC4299">
        <v>4297</v>
      </c>
      <c r="AD4299" s="6" t="s">
        <v>11863</v>
      </c>
      <c r="AE4299" s="6" t="s">
        <v>50354</v>
      </c>
      <c r="AF4299" s="6" t="s">
        <v>90</v>
      </c>
      <c r="AG4299" s="6" t="s">
        <v>11864</v>
      </c>
    </row>
    <row r="4300" spans="29:33" x14ac:dyDescent="0.25">
      <c r="AC4300">
        <v>4298</v>
      </c>
      <c r="AD4300" s="6" t="s">
        <v>11865</v>
      </c>
      <c r="AE4300" s="6" t="s">
        <v>52545</v>
      </c>
      <c r="AF4300" s="6" t="s">
        <v>52499</v>
      </c>
      <c r="AG4300" s="6" t="s">
        <v>11866</v>
      </c>
    </row>
    <row r="4301" spans="29:33" x14ac:dyDescent="0.25">
      <c r="AC4301">
        <v>4299</v>
      </c>
      <c r="AD4301" s="6" t="s">
        <v>11867</v>
      </c>
      <c r="AE4301" s="6" t="s">
        <v>51159</v>
      </c>
      <c r="AF4301" s="6" t="s">
        <v>90</v>
      </c>
      <c r="AG4301" s="6" t="s">
        <v>11868</v>
      </c>
    </row>
    <row r="4302" spans="29:33" x14ac:dyDescent="0.25">
      <c r="AC4302">
        <v>4300</v>
      </c>
      <c r="AD4302" s="6" t="s">
        <v>11869</v>
      </c>
      <c r="AE4302" s="6" t="s">
        <v>52050</v>
      </c>
      <c r="AF4302" s="6" t="s">
        <v>90</v>
      </c>
      <c r="AG4302" s="6" t="s">
        <v>11870</v>
      </c>
    </row>
    <row r="4303" spans="29:33" x14ac:dyDescent="0.25">
      <c r="AC4303">
        <v>4301</v>
      </c>
      <c r="AD4303" s="6" t="s">
        <v>11871</v>
      </c>
      <c r="AE4303" s="6" t="s">
        <v>50200</v>
      </c>
      <c r="AF4303" s="6" t="s">
        <v>50315</v>
      </c>
      <c r="AG4303" s="6" t="s">
        <v>11872</v>
      </c>
    </row>
    <row r="4304" spans="29:33" x14ac:dyDescent="0.25">
      <c r="AC4304">
        <v>4302</v>
      </c>
      <c r="AD4304" s="6" t="s">
        <v>11873</v>
      </c>
      <c r="AE4304" s="6" t="s">
        <v>50340</v>
      </c>
      <c r="AF4304" s="6" t="s">
        <v>90</v>
      </c>
      <c r="AG4304" s="6" t="s">
        <v>11874</v>
      </c>
    </row>
    <row r="4305" spans="29:33" x14ac:dyDescent="0.25">
      <c r="AC4305">
        <v>4303</v>
      </c>
      <c r="AD4305" s="6" t="s">
        <v>11875</v>
      </c>
      <c r="AE4305" s="6" t="s">
        <v>50625</v>
      </c>
      <c r="AF4305" s="6" t="s">
        <v>50983</v>
      </c>
      <c r="AG4305" s="6" t="s">
        <v>11876</v>
      </c>
    </row>
    <row r="4306" spans="29:33" x14ac:dyDescent="0.25">
      <c r="AC4306">
        <v>4304</v>
      </c>
      <c r="AD4306" s="6" t="s">
        <v>11877</v>
      </c>
      <c r="AE4306" s="6" t="s">
        <v>49000</v>
      </c>
      <c r="AF4306" s="6" t="s">
        <v>90</v>
      </c>
      <c r="AG4306" s="6" t="s">
        <v>11878</v>
      </c>
    </row>
    <row r="4307" spans="29:33" x14ac:dyDescent="0.25">
      <c r="AC4307">
        <v>4305</v>
      </c>
      <c r="AD4307" s="6" t="s">
        <v>11879</v>
      </c>
      <c r="AE4307" s="6" t="s">
        <v>48880</v>
      </c>
      <c r="AF4307" s="6" t="s">
        <v>90</v>
      </c>
      <c r="AG4307" s="6" t="s">
        <v>11880</v>
      </c>
    </row>
    <row r="4308" spans="29:33" x14ac:dyDescent="0.25">
      <c r="AC4308">
        <v>4306</v>
      </c>
      <c r="AD4308" s="6" t="s">
        <v>11881</v>
      </c>
      <c r="AE4308" s="6" t="s">
        <v>51994</v>
      </c>
      <c r="AF4308" s="6" t="s">
        <v>90</v>
      </c>
      <c r="AG4308" s="6" t="s">
        <v>11882</v>
      </c>
    </row>
    <row r="4309" spans="29:33" x14ac:dyDescent="0.25">
      <c r="AC4309">
        <v>4307</v>
      </c>
      <c r="AD4309" s="6" t="s">
        <v>11883</v>
      </c>
      <c r="AE4309" s="6" t="s">
        <v>52141</v>
      </c>
      <c r="AF4309" s="6" t="s">
        <v>50619</v>
      </c>
      <c r="AG4309" s="6" t="s">
        <v>11884</v>
      </c>
    </row>
    <row r="4310" spans="29:33" x14ac:dyDescent="0.25">
      <c r="AC4310">
        <v>4308</v>
      </c>
      <c r="AD4310" s="6" t="s">
        <v>11885</v>
      </c>
      <c r="AE4310" s="6" t="s">
        <v>51209</v>
      </c>
      <c r="AF4310" s="6" t="s">
        <v>90</v>
      </c>
      <c r="AG4310" s="6" t="s">
        <v>11886</v>
      </c>
    </row>
    <row r="4311" spans="29:33" x14ac:dyDescent="0.25">
      <c r="AC4311">
        <v>4309</v>
      </c>
      <c r="AD4311" s="6" t="s">
        <v>11887</v>
      </c>
      <c r="AE4311" s="6" t="s">
        <v>50232</v>
      </c>
      <c r="AF4311" s="6" t="s">
        <v>50237</v>
      </c>
      <c r="AG4311" s="6" t="s">
        <v>11888</v>
      </c>
    </row>
    <row r="4312" spans="29:33" x14ac:dyDescent="0.25">
      <c r="AC4312">
        <v>4310</v>
      </c>
      <c r="AD4312" s="6" t="s">
        <v>11889</v>
      </c>
      <c r="AE4312" s="6" t="s">
        <v>49526</v>
      </c>
      <c r="AF4312" s="6" t="s">
        <v>90</v>
      </c>
      <c r="AG4312" s="6" t="s">
        <v>11890</v>
      </c>
    </row>
    <row r="4313" spans="29:33" x14ac:dyDescent="0.25">
      <c r="AC4313">
        <v>4311</v>
      </c>
      <c r="AD4313" s="6" t="s">
        <v>11891</v>
      </c>
      <c r="AE4313" s="6" t="s">
        <v>51879</v>
      </c>
      <c r="AF4313" s="6" t="s">
        <v>90</v>
      </c>
      <c r="AG4313" s="6" t="s">
        <v>11892</v>
      </c>
    </row>
    <row r="4314" spans="29:33" x14ac:dyDescent="0.25">
      <c r="AC4314">
        <v>4312</v>
      </c>
      <c r="AD4314" s="6" t="s">
        <v>11893</v>
      </c>
      <c r="AE4314" s="6" t="s">
        <v>49381</v>
      </c>
      <c r="AF4314" s="6" t="s">
        <v>52310</v>
      </c>
      <c r="AG4314" s="6" t="s">
        <v>11894</v>
      </c>
    </row>
    <row r="4315" spans="29:33" x14ac:dyDescent="0.25">
      <c r="AC4315">
        <v>4313</v>
      </c>
      <c r="AD4315" s="6" t="s">
        <v>11895</v>
      </c>
      <c r="AE4315" s="6" t="s">
        <v>49126</v>
      </c>
      <c r="AF4315" s="6" t="s">
        <v>90</v>
      </c>
      <c r="AG4315" s="6" t="s">
        <v>11896</v>
      </c>
    </row>
    <row r="4316" spans="29:33" x14ac:dyDescent="0.25">
      <c r="AC4316">
        <v>4314</v>
      </c>
      <c r="AD4316" s="6" t="s">
        <v>11897</v>
      </c>
      <c r="AE4316" s="6" t="s">
        <v>52366</v>
      </c>
      <c r="AF4316" s="6" t="s">
        <v>90</v>
      </c>
      <c r="AG4316" s="6" t="s">
        <v>11898</v>
      </c>
    </row>
    <row r="4317" spans="29:33" x14ac:dyDescent="0.25">
      <c r="AC4317">
        <v>4315</v>
      </c>
      <c r="AD4317" s="6" t="s">
        <v>11899</v>
      </c>
      <c r="AE4317" s="6" t="s">
        <v>49128</v>
      </c>
      <c r="AF4317" s="6" t="s">
        <v>90</v>
      </c>
      <c r="AG4317" s="6" t="s">
        <v>11900</v>
      </c>
    </row>
    <row r="4318" spans="29:33" x14ac:dyDescent="0.25">
      <c r="AC4318">
        <v>4316</v>
      </c>
      <c r="AD4318" s="6" t="s">
        <v>11901</v>
      </c>
      <c r="AE4318" s="6" t="s">
        <v>49342</v>
      </c>
      <c r="AF4318" s="6" t="s">
        <v>49351</v>
      </c>
      <c r="AG4318" s="6" t="s">
        <v>11902</v>
      </c>
    </row>
    <row r="4319" spans="29:33" x14ac:dyDescent="0.25">
      <c r="AC4319">
        <v>4317</v>
      </c>
      <c r="AD4319" s="6" t="s">
        <v>11903</v>
      </c>
      <c r="AE4319" s="6" t="s">
        <v>49843</v>
      </c>
      <c r="AF4319" s="6" t="s">
        <v>90</v>
      </c>
      <c r="AG4319" s="6" t="s">
        <v>11904</v>
      </c>
    </row>
    <row r="4320" spans="29:33" x14ac:dyDescent="0.25">
      <c r="AC4320">
        <v>4318</v>
      </c>
      <c r="AD4320" s="6" t="s">
        <v>11905</v>
      </c>
      <c r="AE4320" s="6" t="s">
        <v>52380</v>
      </c>
      <c r="AF4320" s="6" t="s">
        <v>90</v>
      </c>
      <c r="AG4320" s="6" t="s">
        <v>11906</v>
      </c>
    </row>
    <row r="4321" spans="29:33" x14ac:dyDescent="0.25">
      <c r="AC4321">
        <v>4319</v>
      </c>
      <c r="AD4321" s="6" t="s">
        <v>11907</v>
      </c>
      <c r="AE4321" s="6" t="s">
        <v>51356</v>
      </c>
      <c r="AF4321" s="6" t="s">
        <v>90</v>
      </c>
      <c r="AG4321" s="6" t="s">
        <v>11908</v>
      </c>
    </row>
    <row r="4322" spans="29:33" x14ac:dyDescent="0.25">
      <c r="AC4322">
        <v>4320</v>
      </c>
      <c r="AD4322" s="6" t="s">
        <v>11909</v>
      </c>
      <c r="AE4322" s="6" t="s">
        <v>52534</v>
      </c>
      <c r="AF4322" s="6" t="s">
        <v>90</v>
      </c>
      <c r="AG4322" s="6" t="s">
        <v>11910</v>
      </c>
    </row>
    <row r="4323" spans="29:33" x14ac:dyDescent="0.25">
      <c r="AC4323">
        <v>4321</v>
      </c>
      <c r="AD4323" s="6" t="s">
        <v>11911</v>
      </c>
      <c r="AE4323" s="6" t="s">
        <v>49791</v>
      </c>
      <c r="AF4323" s="6" t="s">
        <v>50168</v>
      </c>
      <c r="AG4323" s="6" t="s">
        <v>11912</v>
      </c>
    </row>
    <row r="4324" spans="29:33" x14ac:dyDescent="0.25">
      <c r="AC4324">
        <v>4322</v>
      </c>
      <c r="AD4324" s="6" t="s">
        <v>11913</v>
      </c>
      <c r="AE4324" s="6" t="s">
        <v>51333</v>
      </c>
      <c r="AF4324" s="6" t="s">
        <v>50827</v>
      </c>
      <c r="AG4324" s="6" t="s">
        <v>11914</v>
      </c>
    </row>
    <row r="4325" spans="29:33" x14ac:dyDescent="0.25">
      <c r="AC4325">
        <v>4323</v>
      </c>
      <c r="AD4325" s="6" t="s">
        <v>11915</v>
      </c>
      <c r="AE4325" s="6" t="s">
        <v>51407</v>
      </c>
      <c r="AF4325" s="6" t="s">
        <v>51466</v>
      </c>
      <c r="AG4325" s="6" t="s">
        <v>11916</v>
      </c>
    </row>
    <row r="4326" spans="29:33" x14ac:dyDescent="0.25">
      <c r="AC4326">
        <v>4324</v>
      </c>
      <c r="AD4326" s="6" t="s">
        <v>11917</v>
      </c>
      <c r="AE4326" s="6" t="s">
        <v>51311</v>
      </c>
      <c r="AF4326" s="6" t="s">
        <v>90</v>
      </c>
      <c r="AG4326" s="6" t="s">
        <v>11918</v>
      </c>
    </row>
    <row r="4327" spans="29:33" x14ac:dyDescent="0.25">
      <c r="AC4327">
        <v>4325</v>
      </c>
      <c r="AD4327" s="6" t="s">
        <v>11919</v>
      </c>
      <c r="AE4327" s="6" t="s">
        <v>50354</v>
      </c>
      <c r="AF4327" s="6" t="s">
        <v>51141</v>
      </c>
      <c r="AG4327" s="6" t="s">
        <v>11920</v>
      </c>
    </row>
    <row r="4328" spans="29:33" x14ac:dyDescent="0.25">
      <c r="AC4328">
        <v>4326</v>
      </c>
      <c r="AD4328" s="6" t="s">
        <v>11921</v>
      </c>
      <c r="AE4328" s="6" t="s">
        <v>52540</v>
      </c>
      <c r="AF4328" s="6" t="s">
        <v>90</v>
      </c>
      <c r="AG4328" s="6" t="s">
        <v>11922</v>
      </c>
    </row>
    <row r="4329" spans="29:33" x14ac:dyDescent="0.25">
      <c r="AC4329">
        <v>4327</v>
      </c>
      <c r="AD4329" s="6" t="s">
        <v>11923</v>
      </c>
      <c r="AE4329" s="6" t="s">
        <v>52185</v>
      </c>
      <c r="AF4329" s="6" t="s">
        <v>52183</v>
      </c>
      <c r="AG4329" s="6" t="s">
        <v>11924</v>
      </c>
    </row>
    <row r="4330" spans="29:33" x14ac:dyDescent="0.25">
      <c r="AC4330">
        <v>4328</v>
      </c>
      <c r="AD4330" s="6" t="s">
        <v>11925</v>
      </c>
      <c r="AE4330" s="6" t="s">
        <v>48828</v>
      </c>
      <c r="AF4330" s="6" t="s">
        <v>50505</v>
      </c>
      <c r="AG4330" s="6" t="s">
        <v>11926</v>
      </c>
    </row>
    <row r="4331" spans="29:33" x14ac:dyDescent="0.25">
      <c r="AC4331">
        <v>4329</v>
      </c>
      <c r="AD4331" s="6" t="s">
        <v>11927</v>
      </c>
      <c r="AE4331" s="6" t="s">
        <v>48902</v>
      </c>
      <c r="AF4331" s="6" t="s">
        <v>90</v>
      </c>
      <c r="AG4331" s="6" t="s">
        <v>11928</v>
      </c>
    </row>
    <row r="4332" spans="29:33" x14ac:dyDescent="0.25">
      <c r="AC4332">
        <v>4330</v>
      </c>
      <c r="AD4332" s="6" t="s">
        <v>11929</v>
      </c>
      <c r="AE4332" s="6" t="s">
        <v>51443</v>
      </c>
      <c r="AF4332" s="6" t="s">
        <v>90</v>
      </c>
      <c r="AG4332" s="6" t="s">
        <v>11930</v>
      </c>
    </row>
    <row r="4333" spans="29:33" x14ac:dyDescent="0.25">
      <c r="AC4333">
        <v>4331</v>
      </c>
      <c r="AD4333" s="6" t="s">
        <v>11931</v>
      </c>
      <c r="AE4333" s="6" t="s">
        <v>52377</v>
      </c>
      <c r="AF4333" s="6" t="s">
        <v>90</v>
      </c>
      <c r="AG4333" s="6" t="s">
        <v>11932</v>
      </c>
    </row>
    <row r="4334" spans="29:33" x14ac:dyDescent="0.25">
      <c r="AC4334">
        <v>4332</v>
      </c>
      <c r="AD4334" s="6" t="s">
        <v>11933</v>
      </c>
      <c r="AE4334" s="6" t="s">
        <v>52081</v>
      </c>
      <c r="AF4334" s="6" t="s">
        <v>52077</v>
      </c>
      <c r="AG4334" s="6" t="s">
        <v>11934</v>
      </c>
    </row>
    <row r="4335" spans="29:33" x14ac:dyDescent="0.25">
      <c r="AC4335">
        <v>4333</v>
      </c>
      <c r="AD4335" s="6" t="s">
        <v>11935</v>
      </c>
      <c r="AE4335" s="6" t="s">
        <v>51423</v>
      </c>
      <c r="AF4335" s="6" t="s">
        <v>90</v>
      </c>
      <c r="AG4335" s="6" t="s">
        <v>11936</v>
      </c>
    </row>
    <row r="4336" spans="29:33" x14ac:dyDescent="0.25">
      <c r="AC4336">
        <v>4334</v>
      </c>
      <c r="AD4336" s="6" t="s">
        <v>11937</v>
      </c>
      <c r="AE4336" s="6" t="s">
        <v>51834</v>
      </c>
      <c r="AF4336" s="6" t="s">
        <v>90</v>
      </c>
      <c r="AG4336" s="6" t="s">
        <v>11938</v>
      </c>
    </row>
    <row r="4337" spans="29:33" x14ac:dyDescent="0.25">
      <c r="AC4337">
        <v>4335</v>
      </c>
      <c r="AD4337" s="6" t="s">
        <v>11939</v>
      </c>
      <c r="AE4337" s="6" t="s">
        <v>50709</v>
      </c>
      <c r="AF4337" s="6" t="s">
        <v>50712</v>
      </c>
      <c r="AG4337" s="6" t="s">
        <v>11940</v>
      </c>
    </row>
    <row r="4338" spans="29:33" x14ac:dyDescent="0.25">
      <c r="AC4338">
        <v>4336</v>
      </c>
      <c r="AD4338" s="6" t="s">
        <v>11941</v>
      </c>
      <c r="AE4338" s="6" t="s">
        <v>51868</v>
      </c>
      <c r="AF4338" s="6" t="s">
        <v>90</v>
      </c>
      <c r="AG4338" s="6" t="s">
        <v>11942</v>
      </c>
    </row>
    <row r="4339" spans="29:33" x14ac:dyDescent="0.25">
      <c r="AC4339">
        <v>4337</v>
      </c>
      <c r="AD4339" s="6" t="s">
        <v>11943</v>
      </c>
      <c r="AE4339" s="6" t="s">
        <v>51038</v>
      </c>
      <c r="AF4339" s="6" t="s">
        <v>52157</v>
      </c>
      <c r="AG4339" s="6" t="s">
        <v>11944</v>
      </c>
    </row>
    <row r="4340" spans="29:33" x14ac:dyDescent="0.25">
      <c r="AC4340">
        <v>4338</v>
      </c>
      <c r="AD4340" s="6" t="s">
        <v>11945</v>
      </c>
      <c r="AE4340" s="6" t="s">
        <v>49780</v>
      </c>
      <c r="AF4340" s="6" t="s">
        <v>49780</v>
      </c>
      <c r="AG4340" s="6" t="s">
        <v>11946</v>
      </c>
    </row>
    <row r="4341" spans="29:33" x14ac:dyDescent="0.25">
      <c r="AC4341">
        <v>4339</v>
      </c>
      <c r="AD4341" s="6" t="s">
        <v>11947</v>
      </c>
      <c r="AE4341" s="6" t="s">
        <v>50293</v>
      </c>
      <c r="AF4341" s="6" t="s">
        <v>90</v>
      </c>
      <c r="AG4341" s="6" t="s">
        <v>11948</v>
      </c>
    </row>
    <row r="4342" spans="29:33" x14ac:dyDescent="0.25">
      <c r="AC4342">
        <v>4340</v>
      </c>
      <c r="AD4342" s="6" t="s">
        <v>11949</v>
      </c>
      <c r="AE4342" s="6" t="s">
        <v>52026</v>
      </c>
      <c r="AF4342" s="6" t="s">
        <v>50751</v>
      </c>
      <c r="AG4342" s="6" t="s">
        <v>11950</v>
      </c>
    </row>
    <row r="4343" spans="29:33" x14ac:dyDescent="0.25">
      <c r="AC4343">
        <v>4341</v>
      </c>
      <c r="AD4343" s="6" t="s">
        <v>11951</v>
      </c>
      <c r="AE4343" s="6" t="s">
        <v>52503</v>
      </c>
      <c r="AF4343" s="6" t="s">
        <v>50303</v>
      </c>
      <c r="AG4343" s="6" t="s">
        <v>11952</v>
      </c>
    </row>
    <row r="4344" spans="29:33" x14ac:dyDescent="0.25">
      <c r="AC4344">
        <v>4342</v>
      </c>
      <c r="AD4344" s="6" t="s">
        <v>11953</v>
      </c>
      <c r="AE4344" s="6" t="s">
        <v>52077</v>
      </c>
      <c r="AF4344" s="6" t="s">
        <v>90</v>
      </c>
      <c r="AG4344" s="6" t="s">
        <v>11954</v>
      </c>
    </row>
    <row r="4345" spans="29:33" x14ac:dyDescent="0.25">
      <c r="AC4345">
        <v>4343</v>
      </c>
      <c r="AD4345" s="6" t="s">
        <v>11955</v>
      </c>
      <c r="AE4345" s="6" t="s">
        <v>49422</v>
      </c>
      <c r="AF4345" s="6" t="s">
        <v>90</v>
      </c>
      <c r="AG4345" s="6" t="s">
        <v>11956</v>
      </c>
    </row>
    <row r="4346" spans="29:33" x14ac:dyDescent="0.25">
      <c r="AC4346">
        <v>4344</v>
      </c>
      <c r="AD4346" s="6" t="s">
        <v>11957</v>
      </c>
      <c r="AE4346" s="6" t="s">
        <v>49362</v>
      </c>
      <c r="AF4346" s="6" t="s">
        <v>90</v>
      </c>
      <c r="AG4346" s="6" t="s">
        <v>11958</v>
      </c>
    </row>
    <row r="4347" spans="29:33" x14ac:dyDescent="0.25">
      <c r="AC4347">
        <v>4345</v>
      </c>
      <c r="AD4347" s="6" t="s">
        <v>11959</v>
      </c>
      <c r="AE4347" s="6" t="s">
        <v>50015</v>
      </c>
      <c r="AF4347" s="6" t="s">
        <v>50771</v>
      </c>
      <c r="AG4347" s="6" t="s">
        <v>11960</v>
      </c>
    </row>
    <row r="4348" spans="29:33" x14ac:dyDescent="0.25">
      <c r="AC4348">
        <v>4346</v>
      </c>
      <c r="AD4348" s="6" t="s">
        <v>11961</v>
      </c>
      <c r="AE4348" s="6" t="s">
        <v>48693</v>
      </c>
      <c r="AF4348" s="6" t="s">
        <v>51706</v>
      </c>
      <c r="AG4348" s="6" t="s">
        <v>11962</v>
      </c>
    </row>
    <row r="4349" spans="29:33" x14ac:dyDescent="0.25">
      <c r="AC4349">
        <v>4347</v>
      </c>
      <c r="AD4349" s="6" t="s">
        <v>11963</v>
      </c>
      <c r="AE4349" s="6" t="s">
        <v>50266</v>
      </c>
      <c r="AF4349" s="6" t="s">
        <v>90</v>
      </c>
      <c r="AG4349" s="6" t="s">
        <v>11964</v>
      </c>
    </row>
    <row r="4350" spans="29:33" x14ac:dyDescent="0.25">
      <c r="AC4350">
        <v>4348</v>
      </c>
      <c r="AD4350" s="6" t="s">
        <v>11965</v>
      </c>
      <c r="AE4350" s="6" t="s">
        <v>52334</v>
      </c>
      <c r="AF4350" s="6" t="s">
        <v>90</v>
      </c>
      <c r="AG4350" s="6" t="s">
        <v>11966</v>
      </c>
    </row>
    <row r="4351" spans="29:33" x14ac:dyDescent="0.25">
      <c r="AC4351">
        <v>4349</v>
      </c>
      <c r="AD4351" s="6" t="s">
        <v>11967</v>
      </c>
      <c r="AE4351" s="6" t="s">
        <v>49828</v>
      </c>
      <c r="AF4351" s="6" t="s">
        <v>90</v>
      </c>
      <c r="AG4351" s="6" t="s">
        <v>11968</v>
      </c>
    </row>
    <row r="4352" spans="29:33" x14ac:dyDescent="0.25">
      <c r="AC4352">
        <v>4350</v>
      </c>
      <c r="AD4352" s="6" t="s">
        <v>11969</v>
      </c>
      <c r="AE4352" s="6" t="s">
        <v>51952</v>
      </c>
      <c r="AF4352" s="6" t="s">
        <v>90</v>
      </c>
      <c r="AG4352" s="6" t="s">
        <v>11970</v>
      </c>
    </row>
    <row r="4353" spans="29:33" x14ac:dyDescent="0.25">
      <c r="AC4353">
        <v>4351</v>
      </c>
      <c r="AD4353" s="6" t="s">
        <v>11971</v>
      </c>
      <c r="AE4353" s="6" t="s">
        <v>51846</v>
      </c>
      <c r="AF4353" s="6" t="s">
        <v>90</v>
      </c>
      <c r="AG4353" s="6" t="s">
        <v>11972</v>
      </c>
    </row>
    <row r="4354" spans="29:33" x14ac:dyDescent="0.25">
      <c r="AC4354">
        <v>4352</v>
      </c>
      <c r="AD4354" s="6" t="s">
        <v>11973</v>
      </c>
      <c r="AE4354" s="6" t="s">
        <v>50226</v>
      </c>
      <c r="AF4354" s="6" t="s">
        <v>90</v>
      </c>
      <c r="AG4354" s="6" t="s">
        <v>11974</v>
      </c>
    </row>
    <row r="4355" spans="29:33" x14ac:dyDescent="0.25">
      <c r="AC4355">
        <v>4353</v>
      </c>
      <c r="AD4355" s="6" t="s">
        <v>11975</v>
      </c>
      <c r="AE4355" s="6" t="s">
        <v>49818</v>
      </c>
      <c r="AF4355" s="6" t="s">
        <v>49398</v>
      </c>
      <c r="AG4355" s="6" t="s">
        <v>11976</v>
      </c>
    </row>
    <row r="4356" spans="29:33" x14ac:dyDescent="0.25">
      <c r="AC4356">
        <v>4354</v>
      </c>
      <c r="AD4356" s="6" t="s">
        <v>11977</v>
      </c>
      <c r="AE4356" s="6" t="s">
        <v>49799</v>
      </c>
      <c r="AF4356" s="6" t="s">
        <v>90</v>
      </c>
      <c r="AG4356" s="6" t="s">
        <v>11978</v>
      </c>
    </row>
    <row r="4357" spans="29:33" x14ac:dyDescent="0.25">
      <c r="AC4357">
        <v>4355</v>
      </c>
      <c r="AD4357" s="6" t="s">
        <v>11979</v>
      </c>
      <c r="AE4357" s="6" t="s">
        <v>49178</v>
      </c>
      <c r="AF4357" s="6" t="s">
        <v>90</v>
      </c>
      <c r="AG4357" s="6" t="s">
        <v>11980</v>
      </c>
    </row>
    <row r="4358" spans="29:33" x14ac:dyDescent="0.25">
      <c r="AC4358">
        <v>4356</v>
      </c>
      <c r="AD4358" s="6" t="s">
        <v>11981</v>
      </c>
      <c r="AE4358" s="6" t="s">
        <v>51552</v>
      </c>
      <c r="AF4358" s="6" t="s">
        <v>90</v>
      </c>
      <c r="AG4358" s="6" t="s">
        <v>11982</v>
      </c>
    </row>
    <row r="4359" spans="29:33" x14ac:dyDescent="0.25">
      <c r="AC4359">
        <v>4357</v>
      </c>
      <c r="AD4359" s="6" t="s">
        <v>11983</v>
      </c>
      <c r="AE4359" s="6" t="s">
        <v>50778</v>
      </c>
      <c r="AF4359" s="6" t="s">
        <v>90</v>
      </c>
      <c r="AG4359" s="6" t="s">
        <v>11984</v>
      </c>
    </row>
    <row r="4360" spans="29:33" x14ac:dyDescent="0.25">
      <c r="AC4360">
        <v>4358</v>
      </c>
      <c r="AD4360" s="6" t="s">
        <v>11985</v>
      </c>
      <c r="AE4360" s="6" t="s">
        <v>52407</v>
      </c>
      <c r="AF4360" s="6" t="s">
        <v>90</v>
      </c>
      <c r="AG4360" s="6" t="s">
        <v>11986</v>
      </c>
    </row>
    <row r="4361" spans="29:33" x14ac:dyDescent="0.25">
      <c r="AC4361">
        <v>4359</v>
      </c>
      <c r="AD4361" s="6" t="s">
        <v>11987</v>
      </c>
      <c r="AE4361" s="6" t="s">
        <v>51351</v>
      </c>
      <c r="AF4361" s="6" t="s">
        <v>51378</v>
      </c>
      <c r="AG4361" s="6" t="s">
        <v>11988</v>
      </c>
    </row>
    <row r="4362" spans="29:33" x14ac:dyDescent="0.25">
      <c r="AC4362">
        <v>4360</v>
      </c>
      <c r="AD4362" s="6" t="s">
        <v>11989</v>
      </c>
      <c r="AE4362" s="6" t="s">
        <v>51343</v>
      </c>
      <c r="AF4362" s="6" t="s">
        <v>50709</v>
      </c>
      <c r="AG4362" s="6" t="s">
        <v>11990</v>
      </c>
    </row>
    <row r="4363" spans="29:33" x14ac:dyDescent="0.25">
      <c r="AC4363">
        <v>4361</v>
      </c>
      <c r="AD4363" s="6" t="s">
        <v>11991</v>
      </c>
      <c r="AE4363" s="6" t="s">
        <v>48828</v>
      </c>
      <c r="AF4363" s="6" t="s">
        <v>50827</v>
      </c>
      <c r="AG4363" s="6" t="s">
        <v>11992</v>
      </c>
    </row>
    <row r="4364" spans="29:33" x14ac:dyDescent="0.25">
      <c r="AC4364">
        <v>4362</v>
      </c>
      <c r="AD4364" s="6" t="s">
        <v>11993</v>
      </c>
      <c r="AE4364" s="6" t="s">
        <v>51740</v>
      </c>
      <c r="AF4364" s="6" t="s">
        <v>90</v>
      </c>
      <c r="AG4364" s="6" t="s">
        <v>11994</v>
      </c>
    </row>
    <row r="4365" spans="29:33" x14ac:dyDescent="0.25">
      <c r="AC4365">
        <v>4363</v>
      </c>
      <c r="AD4365" s="6" t="s">
        <v>11995</v>
      </c>
      <c r="AE4365" s="6" t="s">
        <v>49760</v>
      </c>
      <c r="AF4365" s="6" t="s">
        <v>90</v>
      </c>
      <c r="AG4365" s="6" t="s">
        <v>11996</v>
      </c>
    </row>
    <row r="4366" spans="29:33" x14ac:dyDescent="0.25">
      <c r="AC4366">
        <v>4364</v>
      </c>
      <c r="AD4366" s="6" t="s">
        <v>11997</v>
      </c>
      <c r="AE4366" s="6" t="s">
        <v>49402</v>
      </c>
      <c r="AF4366" s="6" t="s">
        <v>49379</v>
      </c>
      <c r="AG4366" s="6" t="s">
        <v>11998</v>
      </c>
    </row>
    <row r="4367" spans="29:33" x14ac:dyDescent="0.25">
      <c r="AC4367">
        <v>4365</v>
      </c>
      <c r="AD4367" s="6" t="s">
        <v>11999</v>
      </c>
      <c r="AE4367" s="6" t="s">
        <v>49652</v>
      </c>
      <c r="AF4367" s="6" t="s">
        <v>90</v>
      </c>
      <c r="AG4367" s="6" t="s">
        <v>12000</v>
      </c>
    </row>
    <row r="4368" spans="29:33" x14ac:dyDescent="0.25">
      <c r="AC4368">
        <v>4366</v>
      </c>
      <c r="AD4368" s="6" t="s">
        <v>12001</v>
      </c>
      <c r="AE4368" s="6" t="s">
        <v>52203</v>
      </c>
      <c r="AF4368" s="6" t="s">
        <v>49951</v>
      </c>
      <c r="AG4368" s="6" t="s">
        <v>12002</v>
      </c>
    </row>
    <row r="4369" spans="29:33" x14ac:dyDescent="0.25">
      <c r="AC4369">
        <v>4367</v>
      </c>
      <c r="AD4369" s="6" t="s">
        <v>12003</v>
      </c>
      <c r="AE4369" s="6" t="s">
        <v>49454</v>
      </c>
      <c r="AF4369" s="6" t="s">
        <v>49460</v>
      </c>
      <c r="AG4369" s="6" t="s">
        <v>12004</v>
      </c>
    </row>
    <row r="4370" spans="29:33" x14ac:dyDescent="0.25">
      <c r="AC4370">
        <v>4368</v>
      </c>
      <c r="AD4370" s="6" t="s">
        <v>12005</v>
      </c>
      <c r="AE4370" s="6" t="s">
        <v>50095</v>
      </c>
      <c r="AF4370" s="6" t="s">
        <v>90</v>
      </c>
      <c r="AG4370" s="6" t="s">
        <v>12006</v>
      </c>
    </row>
    <row r="4371" spans="29:33" x14ac:dyDescent="0.25">
      <c r="AC4371">
        <v>4369</v>
      </c>
      <c r="AD4371" s="6" t="s">
        <v>12007</v>
      </c>
      <c r="AE4371" s="6" t="s">
        <v>49101</v>
      </c>
      <c r="AF4371" s="6" t="s">
        <v>48989</v>
      </c>
      <c r="AG4371" s="6" t="s">
        <v>12008</v>
      </c>
    </row>
    <row r="4372" spans="29:33" x14ac:dyDescent="0.25">
      <c r="AC4372">
        <v>4370</v>
      </c>
      <c r="AD4372" s="6" t="s">
        <v>12009</v>
      </c>
      <c r="AE4372" s="6" t="s">
        <v>49972</v>
      </c>
      <c r="AF4372" s="6" t="s">
        <v>49970</v>
      </c>
      <c r="AG4372" s="6" t="s">
        <v>12010</v>
      </c>
    </row>
    <row r="4373" spans="29:33" x14ac:dyDescent="0.25">
      <c r="AC4373">
        <v>4371</v>
      </c>
      <c r="AD4373" s="6" t="s">
        <v>12011</v>
      </c>
      <c r="AE4373" s="6" t="s">
        <v>52438</v>
      </c>
      <c r="AF4373" s="6" t="s">
        <v>50366</v>
      </c>
      <c r="AG4373" s="6" t="s">
        <v>12012</v>
      </c>
    </row>
    <row r="4374" spans="29:33" x14ac:dyDescent="0.25">
      <c r="AC4374">
        <v>4372</v>
      </c>
      <c r="AD4374" s="6" t="s">
        <v>12013</v>
      </c>
      <c r="AE4374" s="6" t="s">
        <v>48989</v>
      </c>
      <c r="AF4374" s="6" t="s">
        <v>49097</v>
      </c>
      <c r="AG4374" s="6" t="s">
        <v>12014</v>
      </c>
    </row>
    <row r="4375" spans="29:33" x14ac:dyDescent="0.25">
      <c r="AC4375">
        <v>4373</v>
      </c>
      <c r="AD4375" s="6" t="s">
        <v>12015</v>
      </c>
      <c r="AE4375" s="6" t="s">
        <v>49994</v>
      </c>
      <c r="AF4375" s="6" t="s">
        <v>49879</v>
      </c>
      <c r="AG4375" s="6" t="s">
        <v>12016</v>
      </c>
    </row>
    <row r="4376" spans="29:33" x14ac:dyDescent="0.25">
      <c r="AC4376">
        <v>4374</v>
      </c>
      <c r="AD4376" s="6" t="s">
        <v>12017</v>
      </c>
      <c r="AE4376" s="6" t="s">
        <v>50366</v>
      </c>
      <c r="AF4376" s="6" t="s">
        <v>90</v>
      </c>
      <c r="AG4376" s="6" t="s">
        <v>12018</v>
      </c>
    </row>
    <row r="4377" spans="29:33" x14ac:dyDescent="0.25">
      <c r="AC4377">
        <v>4375</v>
      </c>
      <c r="AD4377" s="6" t="s">
        <v>12019</v>
      </c>
      <c r="AE4377" s="6" t="s">
        <v>50978</v>
      </c>
      <c r="AF4377" s="6" t="s">
        <v>90</v>
      </c>
      <c r="AG4377" s="6" t="s">
        <v>12020</v>
      </c>
    </row>
    <row r="4378" spans="29:33" x14ac:dyDescent="0.25">
      <c r="AC4378">
        <v>4376</v>
      </c>
      <c r="AD4378" s="6" t="s">
        <v>12021</v>
      </c>
      <c r="AE4378" s="6" t="s">
        <v>49905</v>
      </c>
      <c r="AF4378" s="6" t="s">
        <v>90</v>
      </c>
      <c r="AG4378" s="6" t="s">
        <v>12022</v>
      </c>
    </row>
    <row r="4379" spans="29:33" x14ac:dyDescent="0.25">
      <c r="AC4379">
        <v>4377</v>
      </c>
      <c r="AD4379" s="6" t="s">
        <v>12023</v>
      </c>
      <c r="AE4379" s="6" t="s">
        <v>48738</v>
      </c>
      <c r="AF4379" s="6" t="s">
        <v>90</v>
      </c>
      <c r="AG4379" s="6" t="s">
        <v>12024</v>
      </c>
    </row>
    <row r="4380" spans="29:33" x14ac:dyDescent="0.25">
      <c r="AC4380">
        <v>4378</v>
      </c>
      <c r="AD4380" s="6" t="s">
        <v>12025</v>
      </c>
      <c r="AE4380" s="6" t="s">
        <v>49195</v>
      </c>
      <c r="AF4380" s="6" t="s">
        <v>48750</v>
      </c>
      <c r="AG4380" s="6" t="s">
        <v>12026</v>
      </c>
    </row>
    <row r="4381" spans="29:33" x14ac:dyDescent="0.25">
      <c r="AC4381">
        <v>4379</v>
      </c>
      <c r="AD4381" s="6" t="s">
        <v>12027</v>
      </c>
      <c r="AE4381" s="6" t="s">
        <v>50843</v>
      </c>
      <c r="AF4381" s="6" t="s">
        <v>51021</v>
      </c>
      <c r="AG4381" s="6" t="s">
        <v>12028</v>
      </c>
    </row>
    <row r="4382" spans="29:33" x14ac:dyDescent="0.25">
      <c r="AC4382">
        <v>4380</v>
      </c>
      <c r="AD4382" s="6" t="s">
        <v>12029</v>
      </c>
      <c r="AE4382" s="6" t="s">
        <v>50195</v>
      </c>
      <c r="AF4382" s="6" t="s">
        <v>49838</v>
      </c>
      <c r="AG4382" s="6" t="s">
        <v>12030</v>
      </c>
    </row>
    <row r="4383" spans="29:33" x14ac:dyDescent="0.25">
      <c r="AC4383">
        <v>4381</v>
      </c>
      <c r="AD4383" s="6" t="s">
        <v>12031</v>
      </c>
      <c r="AE4383" s="6" t="s">
        <v>49452</v>
      </c>
      <c r="AF4383" s="6" t="s">
        <v>49652</v>
      </c>
      <c r="AG4383" s="6" t="s">
        <v>12032</v>
      </c>
    </row>
    <row r="4384" spans="29:33" x14ac:dyDescent="0.25">
      <c r="AC4384">
        <v>4382</v>
      </c>
      <c r="AD4384" s="6" t="s">
        <v>12033</v>
      </c>
      <c r="AE4384" s="6" t="s">
        <v>51661</v>
      </c>
      <c r="AF4384" s="6" t="s">
        <v>52494</v>
      </c>
      <c r="AG4384" s="6" t="s">
        <v>12034</v>
      </c>
    </row>
    <row r="4385" spans="29:33" x14ac:dyDescent="0.25">
      <c r="AC4385">
        <v>4383</v>
      </c>
      <c r="AD4385" s="6" t="s">
        <v>12035</v>
      </c>
      <c r="AE4385" s="6" t="s">
        <v>50249</v>
      </c>
      <c r="AF4385" s="6" t="s">
        <v>90</v>
      </c>
      <c r="AG4385" s="6" t="s">
        <v>12036</v>
      </c>
    </row>
    <row r="4386" spans="29:33" x14ac:dyDescent="0.25">
      <c r="AC4386">
        <v>4384</v>
      </c>
      <c r="AD4386" s="6" t="s">
        <v>12037</v>
      </c>
      <c r="AE4386" s="6" t="s">
        <v>52284</v>
      </c>
      <c r="AF4386" s="6" t="s">
        <v>90</v>
      </c>
      <c r="AG4386" s="6" t="s">
        <v>12038</v>
      </c>
    </row>
    <row r="4387" spans="29:33" x14ac:dyDescent="0.25">
      <c r="AC4387">
        <v>4385</v>
      </c>
      <c r="AD4387" s="6" t="s">
        <v>12039</v>
      </c>
      <c r="AE4387" s="6" t="s">
        <v>51040</v>
      </c>
      <c r="AF4387" s="6" t="s">
        <v>90</v>
      </c>
      <c r="AG4387" s="6" t="s">
        <v>12040</v>
      </c>
    </row>
    <row r="4388" spans="29:33" x14ac:dyDescent="0.25">
      <c r="AC4388">
        <v>4386</v>
      </c>
      <c r="AD4388" s="6" t="s">
        <v>12041</v>
      </c>
      <c r="AE4388" s="6" t="s">
        <v>52511</v>
      </c>
      <c r="AF4388" s="6" t="s">
        <v>52442</v>
      </c>
      <c r="AG4388" s="6" t="s">
        <v>12042</v>
      </c>
    </row>
    <row r="4389" spans="29:33" x14ac:dyDescent="0.25">
      <c r="AC4389">
        <v>4387</v>
      </c>
      <c r="AD4389" s="6" t="s">
        <v>12043</v>
      </c>
      <c r="AE4389" s="6" t="s">
        <v>49640</v>
      </c>
      <c r="AF4389" s="6" t="s">
        <v>90</v>
      </c>
      <c r="AG4389" s="6" t="s">
        <v>12044</v>
      </c>
    </row>
    <row r="4390" spans="29:33" x14ac:dyDescent="0.25">
      <c r="AC4390">
        <v>4388</v>
      </c>
      <c r="AD4390" s="6" t="s">
        <v>12045</v>
      </c>
      <c r="AE4390" s="6" t="s">
        <v>48767</v>
      </c>
      <c r="AF4390" s="6" t="s">
        <v>90</v>
      </c>
      <c r="AG4390" s="6" t="s">
        <v>12046</v>
      </c>
    </row>
    <row r="4391" spans="29:33" x14ac:dyDescent="0.25">
      <c r="AC4391">
        <v>4389</v>
      </c>
      <c r="AD4391" s="6" t="s">
        <v>12047</v>
      </c>
      <c r="AE4391" s="6" t="s">
        <v>48957</v>
      </c>
      <c r="AF4391" s="6" t="s">
        <v>50900</v>
      </c>
      <c r="AG4391" s="6" t="s">
        <v>12048</v>
      </c>
    </row>
    <row r="4392" spans="29:33" x14ac:dyDescent="0.25">
      <c r="AC4392">
        <v>4390</v>
      </c>
      <c r="AD4392" s="6" t="s">
        <v>12049</v>
      </c>
      <c r="AE4392" s="6" t="s">
        <v>51089</v>
      </c>
      <c r="AF4392" s="6" t="s">
        <v>51152</v>
      </c>
      <c r="AG4392" s="6" t="s">
        <v>12050</v>
      </c>
    </row>
    <row r="4393" spans="29:33" x14ac:dyDescent="0.25">
      <c r="AC4393">
        <v>4391</v>
      </c>
      <c r="AD4393" s="6" t="s">
        <v>12051</v>
      </c>
      <c r="AE4393" s="6" t="s">
        <v>48717</v>
      </c>
      <c r="AF4393" s="6" t="s">
        <v>48767</v>
      </c>
      <c r="AG4393" s="6" t="s">
        <v>12052</v>
      </c>
    </row>
    <row r="4394" spans="29:33" x14ac:dyDescent="0.25">
      <c r="AC4394">
        <v>4392</v>
      </c>
      <c r="AD4394" s="6" t="s">
        <v>12053</v>
      </c>
      <c r="AE4394" s="6" t="s">
        <v>50941</v>
      </c>
      <c r="AF4394" s="6" t="s">
        <v>90</v>
      </c>
      <c r="AG4394" s="6" t="s">
        <v>12054</v>
      </c>
    </row>
    <row r="4395" spans="29:33" x14ac:dyDescent="0.25">
      <c r="AC4395">
        <v>4393</v>
      </c>
      <c r="AD4395" s="6" t="s">
        <v>12055</v>
      </c>
      <c r="AE4395" s="6" t="s">
        <v>49150</v>
      </c>
      <c r="AF4395" s="6" t="s">
        <v>90</v>
      </c>
      <c r="AG4395" s="6" t="s">
        <v>12056</v>
      </c>
    </row>
    <row r="4396" spans="29:33" x14ac:dyDescent="0.25">
      <c r="AC4396">
        <v>4394</v>
      </c>
      <c r="AD4396" s="6" t="s">
        <v>12057</v>
      </c>
      <c r="AE4396" s="6" t="s">
        <v>50318</v>
      </c>
      <c r="AF4396" s="6" t="s">
        <v>50584</v>
      </c>
      <c r="AG4396" s="6" t="s">
        <v>12058</v>
      </c>
    </row>
    <row r="4397" spans="29:33" x14ac:dyDescent="0.25">
      <c r="AC4397">
        <v>4395</v>
      </c>
      <c r="AD4397" s="6" t="s">
        <v>12059</v>
      </c>
      <c r="AE4397" s="6" t="s">
        <v>49126</v>
      </c>
      <c r="AF4397" s="6" t="s">
        <v>49168</v>
      </c>
      <c r="AG4397" s="6" t="s">
        <v>12060</v>
      </c>
    </row>
    <row r="4398" spans="29:33" x14ac:dyDescent="0.25">
      <c r="AC4398">
        <v>4396</v>
      </c>
      <c r="AD4398" s="6" t="s">
        <v>12061</v>
      </c>
      <c r="AE4398" s="6" t="s">
        <v>48617</v>
      </c>
      <c r="AF4398" s="6" t="s">
        <v>50499</v>
      </c>
      <c r="AG4398" s="6" t="s">
        <v>12062</v>
      </c>
    </row>
    <row r="4399" spans="29:33" x14ac:dyDescent="0.25">
      <c r="AC4399">
        <v>4397</v>
      </c>
      <c r="AD4399" s="6" t="s">
        <v>12063</v>
      </c>
      <c r="AE4399" s="6" t="s">
        <v>52007</v>
      </c>
      <c r="AF4399" s="6" t="s">
        <v>51378</v>
      </c>
      <c r="AG4399" s="6" t="s">
        <v>12064</v>
      </c>
    </row>
    <row r="4400" spans="29:33" x14ac:dyDescent="0.25">
      <c r="AC4400">
        <v>4398</v>
      </c>
      <c r="AD4400" s="6" t="s">
        <v>12065</v>
      </c>
      <c r="AE4400" s="6" t="s">
        <v>49903</v>
      </c>
      <c r="AF4400" s="6" t="s">
        <v>51180</v>
      </c>
      <c r="AG4400" s="6" t="s">
        <v>12066</v>
      </c>
    </row>
    <row r="4401" spans="29:33" x14ac:dyDescent="0.25">
      <c r="AC4401">
        <v>4399</v>
      </c>
      <c r="AD4401" s="6" t="s">
        <v>12067</v>
      </c>
      <c r="AE4401" s="6" t="s">
        <v>52256</v>
      </c>
      <c r="AF4401" s="6" t="s">
        <v>49351</v>
      </c>
      <c r="AG4401" s="6" t="s">
        <v>12068</v>
      </c>
    </row>
    <row r="4402" spans="29:33" x14ac:dyDescent="0.25">
      <c r="AC4402">
        <v>4400</v>
      </c>
      <c r="AD4402" s="6" t="s">
        <v>12069</v>
      </c>
      <c r="AE4402" s="6" t="s">
        <v>50437</v>
      </c>
      <c r="AF4402" s="6" t="s">
        <v>50277</v>
      </c>
      <c r="AG4402" s="6" t="s">
        <v>12070</v>
      </c>
    </row>
    <row r="4403" spans="29:33" x14ac:dyDescent="0.25">
      <c r="AC4403">
        <v>4401</v>
      </c>
      <c r="AD4403" s="6" t="s">
        <v>12071</v>
      </c>
      <c r="AE4403" s="6" t="s">
        <v>49992</v>
      </c>
      <c r="AF4403" s="6" t="s">
        <v>90</v>
      </c>
      <c r="AG4403" s="6" t="s">
        <v>12072</v>
      </c>
    </row>
    <row r="4404" spans="29:33" x14ac:dyDescent="0.25">
      <c r="AC4404">
        <v>4402</v>
      </c>
      <c r="AD4404" s="6" t="s">
        <v>12073</v>
      </c>
      <c r="AE4404" s="6" t="s">
        <v>52429</v>
      </c>
      <c r="AF4404" s="6" t="s">
        <v>90</v>
      </c>
      <c r="AG4404" s="6" t="s">
        <v>12074</v>
      </c>
    </row>
    <row r="4405" spans="29:33" x14ac:dyDescent="0.25">
      <c r="AC4405">
        <v>4403</v>
      </c>
      <c r="AD4405" s="6" t="s">
        <v>12075</v>
      </c>
      <c r="AE4405" s="6" t="s">
        <v>49052</v>
      </c>
      <c r="AF4405" s="6" t="s">
        <v>90</v>
      </c>
      <c r="AG4405" s="6" t="s">
        <v>12076</v>
      </c>
    </row>
    <row r="4406" spans="29:33" x14ac:dyDescent="0.25">
      <c r="AC4406">
        <v>4404</v>
      </c>
      <c r="AD4406" s="6" t="s">
        <v>12077</v>
      </c>
      <c r="AE4406" s="6" t="s">
        <v>51800</v>
      </c>
      <c r="AF4406" s="6" t="s">
        <v>90</v>
      </c>
      <c r="AG4406" s="6" t="s">
        <v>12078</v>
      </c>
    </row>
    <row r="4407" spans="29:33" x14ac:dyDescent="0.25">
      <c r="AC4407">
        <v>4405</v>
      </c>
      <c r="AD4407" s="6" t="s">
        <v>12079</v>
      </c>
      <c r="AE4407" s="6" t="s">
        <v>50459</v>
      </c>
      <c r="AF4407" s="6" t="s">
        <v>51574</v>
      </c>
      <c r="AG4407" s="6" t="s">
        <v>12080</v>
      </c>
    </row>
    <row r="4408" spans="29:33" x14ac:dyDescent="0.25">
      <c r="AC4408">
        <v>4406</v>
      </c>
      <c r="AD4408" s="6" t="s">
        <v>12081</v>
      </c>
      <c r="AE4408" s="6" t="s">
        <v>49593</v>
      </c>
      <c r="AF4408" s="6" t="s">
        <v>90</v>
      </c>
      <c r="AG4408" s="6" t="s">
        <v>12082</v>
      </c>
    </row>
    <row r="4409" spans="29:33" x14ac:dyDescent="0.25">
      <c r="AC4409">
        <v>4407</v>
      </c>
      <c r="AD4409" s="6" t="s">
        <v>12083</v>
      </c>
      <c r="AE4409" s="6" t="s">
        <v>48609</v>
      </c>
      <c r="AF4409" s="6" t="s">
        <v>48719</v>
      </c>
      <c r="AG4409" s="6" t="s">
        <v>12084</v>
      </c>
    </row>
    <row r="4410" spans="29:33" x14ac:dyDescent="0.25">
      <c r="AC4410">
        <v>4408</v>
      </c>
      <c r="AD4410" s="6" t="s">
        <v>12085</v>
      </c>
      <c r="AE4410" s="6" t="s">
        <v>49180</v>
      </c>
      <c r="AF4410" s="6" t="s">
        <v>49178</v>
      </c>
      <c r="AG4410" s="6" t="s">
        <v>12086</v>
      </c>
    </row>
    <row r="4411" spans="29:33" x14ac:dyDescent="0.25">
      <c r="AC4411">
        <v>4409</v>
      </c>
      <c r="AD4411" s="6" t="s">
        <v>12087</v>
      </c>
      <c r="AE4411" s="6" t="s">
        <v>52007</v>
      </c>
      <c r="AF4411" s="6" t="s">
        <v>90</v>
      </c>
      <c r="AG4411" s="6" t="s">
        <v>12088</v>
      </c>
    </row>
    <row r="4412" spans="29:33" x14ac:dyDescent="0.25">
      <c r="AC4412">
        <v>4410</v>
      </c>
      <c r="AD4412" s="6" t="s">
        <v>12089</v>
      </c>
      <c r="AE4412" s="6" t="s">
        <v>52243</v>
      </c>
      <c r="AF4412" s="6" t="s">
        <v>90</v>
      </c>
      <c r="AG4412" s="6" t="s">
        <v>12090</v>
      </c>
    </row>
    <row r="4413" spans="29:33" x14ac:dyDescent="0.25">
      <c r="AC4413">
        <v>4411</v>
      </c>
      <c r="AD4413" s="6" t="s">
        <v>12091</v>
      </c>
      <c r="AE4413" s="6" t="s">
        <v>49972</v>
      </c>
      <c r="AF4413" s="6" t="s">
        <v>49970</v>
      </c>
      <c r="AG4413" s="6" t="s">
        <v>12092</v>
      </c>
    </row>
    <row r="4414" spans="29:33" x14ac:dyDescent="0.25">
      <c r="AC4414">
        <v>4412</v>
      </c>
      <c r="AD4414" s="6" t="s">
        <v>12093</v>
      </c>
      <c r="AE4414" s="6" t="s">
        <v>50318</v>
      </c>
      <c r="AF4414" s="6" t="s">
        <v>90</v>
      </c>
      <c r="AG4414" s="6" t="s">
        <v>12094</v>
      </c>
    </row>
    <row r="4415" spans="29:33" x14ac:dyDescent="0.25">
      <c r="AC4415">
        <v>4413</v>
      </c>
      <c r="AD4415" s="6" t="s">
        <v>12095</v>
      </c>
      <c r="AE4415" s="6" t="s">
        <v>48746</v>
      </c>
      <c r="AF4415" s="6" t="s">
        <v>90</v>
      </c>
      <c r="AG4415" s="6" t="s">
        <v>12096</v>
      </c>
    </row>
    <row r="4416" spans="29:33" x14ac:dyDescent="0.25">
      <c r="AC4416">
        <v>4414</v>
      </c>
      <c r="AD4416" s="6" t="s">
        <v>12097</v>
      </c>
      <c r="AE4416" s="6" t="s">
        <v>48777</v>
      </c>
      <c r="AF4416" s="6" t="s">
        <v>90</v>
      </c>
      <c r="AG4416" s="6" t="s">
        <v>12098</v>
      </c>
    </row>
    <row r="4417" spans="29:33" x14ac:dyDescent="0.25">
      <c r="AC4417">
        <v>4415</v>
      </c>
      <c r="AD4417" s="6" t="s">
        <v>12099</v>
      </c>
      <c r="AE4417" s="6" t="s">
        <v>52401</v>
      </c>
      <c r="AF4417" s="6" t="s">
        <v>90</v>
      </c>
      <c r="AG4417" s="6" t="s">
        <v>12100</v>
      </c>
    </row>
    <row r="4418" spans="29:33" x14ac:dyDescent="0.25">
      <c r="AC4418">
        <v>4416</v>
      </c>
      <c r="AD4418" s="6" t="s">
        <v>12101</v>
      </c>
      <c r="AE4418" s="6" t="s">
        <v>49669</v>
      </c>
      <c r="AF4418" s="6" t="s">
        <v>50315</v>
      </c>
      <c r="AG4418" s="6" t="s">
        <v>12102</v>
      </c>
    </row>
    <row r="4419" spans="29:33" x14ac:dyDescent="0.25">
      <c r="AC4419">
        <v>4417</v>
      </c>
      <c r="AD4419" s="6" t="s">
        <v>12103</v>
      </c>
      <c r="AE4419" s="6" t="s">
        <v>49200</v>
      </c>
      <c r="AF4419" s="6" t="s">
        <v>50485</v>
      </c>
      <c r="AG4419" s="6" t="s">
        <v>12104</v>
      </c>
    </row>
    <row r="4420" spans="29:33" x14ac:dyDescent="0.25">
      <c r="AC4420">
        <v>4418</v>
      </c>
      <c r="AD4420" s="6" t="s">
        <v>12105</v>
      </c>
      <c r="AE4420" s="6" t="s">
        <v>50546</v>
      </c>
      <c r="AF4420" s="6" t="s">
        <v>50593</v>
      </c>
      <c r="AG4420" s="6" t="s">
        <v>12106</v>
      </c>
    </row>
    <row r="4421" spans="29:33" x14ac:dyDescent="0.25">
      <c r="AC4421">
        <v>4419</v>
      </c>
      <c r="AD4421" s="6" t="s">
        <v>12107</v>
      </c>
      <c r="AE4421" s="6" t="s">
        <v>49241</v>
      </c>
      <c r="AF4421" s="6" t="s">
        <v>49241</v>
      </c>
      <c r="AG4421" s="6" t="s">
        <v>12108</v>
      </c>
    </row>
    <row r="4422" spans="29:33" x14ac:dyDescent="0.25">
      <c r="AC4422">
        <v>4420</v>
      </c>
      <c r="AD4422" s="6" t="s">
        <v>12109</v>
      </c>
      <c r="AE4422" s="6" t="s">
        <v>50164</v>
      </c>
      <c r="AF4422" s="6" t="s">
        <v>90</v>
      </c>
      <c r="AG4422" s="6" t="s">
        <v>12110</v>
      </c>
    </row>
    <row r="4423" spans="29:33" x14ac:dyDescent="0.25">
      <c r="AC4423">
        <v>4421</v>
      </c>
      <c r="AD4423" s="6" t="s">
        <v>12111</v>
      </c>
      <c r="AE4423" s="6" t="s">
        <v>51415</v>
      </c>
      <c r="AF4423" s="6" t="s">
        <v>51449</v>
      </c>
      <c r="AG4423" s="6" t="s">
        <v>12112</v>
      </c>
    </row>
    <row r="4424" spans="29:33" x14ac:dyDescent="0.25">
      <c r="AC4424">
        <v>4422</v>
      </c>
      <c r="AD4424" s="6" t="s">
        <v>12113</v>
      </c>
      <c r="AE4424" s="6" t="s">
        <v>51689</v>
      </c>
      <c r="AF4424" s="6" t="s">
        <v>51378</v>
      </c>
      <c r="AG4424" s="6" t="s">
        <v>12114</v>
      </c>
    </row>
    <row r="4425" spans="29:33" x14ac:dyDescent="0.25">
      <c r="AC4425">
        <v>4423</v>
      </c>
      <c r="AD4425" s="6" t="s">
        <v>12115</v>
      </c>
      <c r="AE4425" s="6" t="s">
        <v>51480</v>
      </c>
      <c r="AF4425" s="6" t="s">
        <v>90</v>
      </c>
      <c r="AG4425" s="6" t="s">
        <v>12116</v>
      </c>
    </row>
    <row r="4426" spans="29:33" x14ac:dyDescent="0.25">
      <c r="AC4426">
        <v>4424</v>
      </c>
      <c r="AD4426" s="6" t="s">
        <v>12117</v>
      </c>
      <c r="AE4426" s="6" t="s">
        <v>52107</v>
      </c>
      <c r="AF4426" s="6" t="s">
        <v>90</v>
      </c>
      <c r="AG4426" s="6" t="s">
        <v>12118</v>
      </c>
    </row>
    <row r="4427" spans="29:33" x14ac:dyDescent="0.25">
      <c r="AC4427">
        <v>4425</v>
      </c>
      <c r="AD4427" s="6" t="s">
        <v>12119</v>
      </c>
      <c r="AE4427" s="6" t="s">
        <v>51858</v>
      </c>
      <c r="AF4427" s="6" t="s">
        <v>51822</v>
      </c>
      <c r="AG4427" s="6" t="s">
        <v>12120</v>
      </c>
    </row>
    <row r="4428" spans="29:33" x14ac:dyDescent="0.25">
      <c r="AC4428">
        <v>4426</v>
      </c>
      <c r="AD4428" s="6" t="s">
        <v>12121</v>
      </c>
      <c r="AE4428" s="6" t="s">
        <v>51225</v>
      </c>
      <c r="AF4428" s="6" t="s">
        <v>90</v>
      </c>
      <c r="AG4428" s="6" t="s">
        <v>12122</v>
      </c>
    </row>
    <row r="4429" spans="29:33" x14ac:dyDescent="0.25">
      <c r="AC4429">
        <v>4427</v>
      </c>
      <c r="AD4429" s="6" t="s">
        <v>12123</v>
      </c>
      <c r="AE4429" s="6" t="s">
        <v>49958</v>
      </c>
      <c r="AF4429" s="6" t="s">
        <v>52192</v>
      </c>
      <c r="AG4429" s="6" t="s">
        <v>12124</v>
      </c>
    </row>
    <row r="4430" spans="29:33" x14ac:dyDescent="0.25">
      <c r="AC4430">
        <v>4428</v>
      </c>
      <c r="AD4430" s="6" t="s">
        <v>12125</v>
      </c>
      <c r="AE4430" s="6" t="s">
        <v>51051</v>
      </c>
      <c r="AF4430" s="6" t="s">
        <v>50068</v>
      </c>
      <c r="AG4430" s="6" t="s">
        <v>12126</v>
      </c>
    </row>
    <row r="4431" spans="29:33" x14ac:dyDescent="0.25">
      <c r="AC4431">
        <v>4429</v>
      </c>
      <c r="AD4431" s="6" t="s">
        <v>12127</v>
      </c>
      <c r="AE4431" s="6" t="s">
        <v>52038</v>
      </c>
      <c r="AF4431" s="6" t="s">
        <v>90</v>
      </c>
      <c r="AG4431" s="6" t="s">
        <v>12128</v>
      </c>
    </row>
    <row r="4432" spans="29:33" x14ac:dyDescent="0.25">
      <c r="AC4432">
        <v>4430</v>
      </c>
      <c r="AD4432" s="6" t="s">
        <v>12129</v>
      </c>
      <c r="AE4432" s="6" t="s">
        <v>51372</v>
      </c>
      <c r="AF4432" s="6" t="s">
        <v>90</v>
      </c>
      <c r="AG4432" s="6" t="s">
        <v>12130</v>
      </c>
    </row>
    <row r="4433" spans="29:33" x14ac:dyDescent="0.25">
      <c r="AC4433">
        <v>4431</v>
      </c>
      <c r="AD4433" s="6" t="s">
        <v>12131</v>
      </c>
      <c r="AE4433" s="6" t="s">
        <v>49257</v>
      </c>
      <c r="AF4433" s="6" t="s">
        <v>90</v>
      </c>
      <c r="AG4433" s="6" t="s">
        <v>12132</v>
      </c>
    </row>
    <row r="4434" spans="29:33" x14ac:dyDescent="0.25">
      <c r="AC4434">
        <v>4432</v>
      </c>
      <c r="AD4434" s="6" t="s">
        <v>12133</v>
      </c>
      <c r="AE4434" s="6" t="s">
        <v>50614</v>
      </c>
      <c r="AF4434" s="6" t="s">
        <v>90</v>
      </c>
      <c r="AG4434" s="6" t="s">
        <v>12134</v>
      </c>
    </row>
    <row r="4435" spans="29:33" x14ac:dyDescent="0.25">
      <c r="AC4435">
        <v>4433</v>
      </c>
      <c r="AD4435" s="6" t="s">
        <v>12135</v>
      </c>
      <c r="AE4435" s="6" t="s">
        <v>52213</v>
      </c>
      <c r="AF4435" s="6" t="s">
        <v>90</v>
      </c>
      <c r="AG4435" s="6" t="s">
        <v>12136</v>
      </c>
    </row>
    <row r="4436" spans="29:33" x14ac:dyDescent="0.25">
      <c r="AC4436">
        <v>4434</v>
      </c>
      <c r="AD4436" s="6" t="s">
        <v>12137</v>
      </c>
      <c r="AE4436" s="6" t="s">
        <v>49583</v>
      </c>
      <c r="AF4436" s="6" t="s">
        <v>90</v>
      </c>
      <c r="AG4436" s="6" t="s">
        <v>12138</v>
      </c>
    </row>
    <row r="4437" spans="29:33" x14ac:dyDescent="0.25">
      <c r="AC4437">
        <v>4435</v>
      </c>
      <c r="AD4437" s="6" t="s">
        <v>12139</v>
      </c>
      <c r="AE4437" s="6" t="s">
        <v>52377</v>
      </c>
      <c r="AF4437" s="6" t="s">
        <v>52380</v>
      </c>
      <c r="AG4437" s="6" t="s">
        <v>12140</v>
      </c>
    </row>
    <row r="4438" spans="29:33" x14ac:dyDescent="0.25">
      <c r="AC4438">
        <v>4436</v>
      </c>
      <c r="AD4438" s="6" t="s">
        <v>12141</v>
      </c>
      <c r="AE4438" s="6" t="s">
        <v>49772</v>
      </c>
      <c r="AF4438" s="6" t="s">
        <v>90</v>
      </c>
      <c r="AG4438" s="6" t="s">
        <v>12142</v>
      </c>
    </row>
    <row r="4439" spans="29:33" x14ac:dyDescent="0.25">
      <c r="AC4439">
        <v>4437</v>
      </c>
      <c r="AD4439" s="6" t="s">
        <v>12143</v>
      </c>
      <c r="AE4439" s="6" t="s">
        <v>49110</v>
      </c>
      <c r="AF4439" s="6" t="s">
        <v>90</v>
      </c>
      <c r="AG4439" s="6" t="s">
        <v>12144</v>
      </c>
    </row>
    <row r="4440" spans="29:33" x14ac:dyDescent="0.25">
      <c r="AC4440">
        <v>4438</v>
      </c>
      <c r="AD4440" s="6" t="s">
        <v>12145</v>
      </c>
      <c r="AE4440" s="6" t="s">
        <v>51966</v>
      </c>
      <c r="AF4440" s="6" t="s">
        <v>90</v>
      </c>
      <c r="AG4440" s="6" t="s">
        <v>12146</v>
      </c>
    </row>
    <row r="4441" spans="29:33" x14ac:dyDescent="0.25">
      <c r="AC4441">
        <v>4439</v>
      </c>
      <c r="AD4441" s="6" t="s">
        <v>12147</v>
      </c>
      <c r="AE4441" s="6" t="s">
        <v>48843</v>
      </c>
      <c r="AF4441" s="6" t="s">
        <v>90</v>
      </c>
      <c r="AG4441" s="6" t="s">
        <v>12148</v>
      </c>
    </row>
    <row r="4442" spans="29:33" x14ac:dyDescent="0.25">
      <c r="AC4442">
        <v>4440</v>
      </c>
      <c r="AD4442" s="6" t="s">
        <v>12149</v>
      </c>
      <c r="AE4442" s="6" t="s">
        <v>48884</v>
      </c>
      <c r="AF4442" s="6" t="s">
        <v>48902</v>
      </c>
      <c r="AG4442" s="6" t="s">
        <v>12150</v>
      </c>
    </row>
    <row r="4443" spans="29:33" x14ac:dyDescent="0.25">
      <c r="AC4443">
        <v>4441</v>
      </c>
      <c r="AD4443" s="6" t="s">
        <v>12151</v>
      </c>
      <c r="AE4443" s="6" t="s">
        <v>52159</v>
      </c>
      <c r="AF4443" s="6" t="s">
        <v>90</v>
      </c>
      <c r="AG4443" s="6" t="s">
        <v>12152</v>
      </c>
    </row>
    <row r="4444" spans="29:33" x14ac:dyDescent="0.25">
      <c r="AC4444">
        <v>4442</v>
      </c>
      <c r="AD4444" s="6" t="s">
        <v>12153</v>
      </c>
      <c r="AE4444" s="6" t="s">
        <v>48892</v>
      </c>
      <c r="AF4444" s="6" t="s">
        <v>49701</v>
      </c>
      <c r="AG4444" s="6" t="s">
        <v>12154</v>
      </c>
    </row>
    <row r="4445" spans="29:33" x14ac:dyDescent="0.25">
      <c r="AC4445">
        <v>4443</v>
      </c>
      <c r="AD4445" s="6" t="s">
        <v>12155</v>
      </c>
      <c r="AE4445" s="6" t="s">
        <v>49893</v>
      </c>
      <c r="AF4445" s="6" t="s">
        <v>49774</v>
      </c>
      <c r="AG4445" s="6" t="s">
        <v>12156</v>
      </c>
    </row>
    <row r="4446" spans="29:33" x14ac:dyDescent="0.25">
      <c r="AC4446">
        <v>4444</v>
      </c>
      <c r="AD4446" s="6" t="s">
        <v>12157</v>
      </c>
      <c r="AE4446" s="6" t="s">
        <v>52122</v>
      </c>
      <c r="AF4446" s="6" t="s">
        <v>51584</v>
      </c>
      <c r="AG4446" s="6" t="s">
        <v>12158</v>
      </c>
    </row>
    <row r="4447" spans="29:33" x14ac:dyDescent="0.25">
      <c r="AC4447">
        <v>4445</v>
      </c>
      <c r="AD4447" s="6" t="s">
        <v>12159</v>
      </c>
      <c r="AE4447" s="6" t="s">
        <v>50348</v>
      </c>
      <c r="AF4447" s="6" t="s">
        <v>90</v>
      </c>
      <c r="AG4447" s="6" t="s">
        <v>12160</v>
      </c>
    </row>
    <row r="4448" spans="29:33" x14ac:dyDescent="0.25">
      <c r="AC4448">
        <v>4446</v>
      </c>
      <c r="AD4448" s="6" t="s">
        <v>12161</v>
      </c>
      <c r="AE4448" s="6" t="s">
        <v>51364</v>
      </c>
      <c r="AF4448" s="6" t="s">
        <v>48916</v>
      </c>
      <c r="AG4448" s="6" t="s">
        <v>12162</v>
      </c>
    </row>
    <row r="4449" spans="29:33" x14ac:dyDescent="0.25">
      <c r="AC4449">
        <v>4447</v>
      </c>
      <c r="AD4449" s="6" t="s">
        <v>12163</v>
      </c>
      <c r="AE4449" s="6" t="s">
        <v>51728</v>
      </c>
      <c r="AF4449" s="6" t="s">
        <v>90</v>
      </c>
      <c r="AG4449" s="6" t="s">
        <v>12164</v>
      </c>
    </row>
    <row r="4450" spans="29:33" x14ac:dyDescent="0.25">
      <c r="AC4450">
        <v>4448</v>
      </c>
      <c r="AD4450" s="6" t="s">
        <v>12165</v>
      </c>
      <c r="AE4450" s="6" t="s">
        <v>52445</v>
      </c>
      <c r="AF4450" s="6" t="s">
        <v>50978</v>
      </c>
      <c r="AG4450" s="6" t="s">
        <v>12166</v>
      </c>
    </row>
    <row r="4451" spans="29:33" x14ac:dyDescent="0.25">
      <c r="AC4451">
        <v>4449</v>
      </c>
      <c r="AD4451" s="6" t="s">
        <v>12167</v>
      </c>
      <c r="AE4451" s="6" t="s">
        <v>50727</v>
      </c>
      <c r="AF4451" s="6" t="s">
        <v>90</v>
      </c>
      <c r="AG4451" s="6" t="s">
        <v>12168</v>
      </c>
    </row>
    <row r="4452" spans="29:33" x14ac:dyDescent="0.25">
      <c r="AC4452">
        <v>4450</v>
      </c>
      <c r="AD4452" s="6" t="s">
        <v>12169</v>
      </c>
      <c r="AE4452" s="6" t="s">
        <v>51502</v>
      </c>
      <c r="AF4452" s="6" t="s">
        <v>90</v>
      </c>
      <c r="AG4452" s="6" t="s">
        <v>12170</v>
      </c>
    </row>
    <row r="4453" spans="29:33" x14ac:dyDescent="0.25">
      <c r="AC4453">
        <v>4451</v>
      </c>
      <c r="AD4453" s="6" t="s">
        <v>12171</v>
      </c>
      <c r="AE4453" s="6" t="s">
        <v>51398</v>
      </c>
      <c r="AF4453" s="6" t="s">
        <v>90</v>
      </c>
      <c r="AG4453" s="6" t="s">
        <v>12172</v>
      </c>
    </row>
    <row r="4454" spans="29:33" x14ac:dyDescent="0.25">
      <c r="AC4454">
        <v>4452</v>
      </c>
      <c r="AD4454" s="6" t="s">
        <v>12173</v>
      </c>
      <c r="AE4454" s="6" t="s">
        <v>50239</v>
      </c>
      <c r="AF4454" s="6" t="s">
        <v>50243</v>
      </c>
      <c r="AG4454" s="6" t="s">
        <v>12174</v>
      </c>
    </row>
    <row r="4455" spans="29:33" x14ac:dyDescent="0.25">
      <c r="AC4455">
        <v>4453</v>
      </c>
      <c r="AD4455" s="6" t="s">
        <v>12175</v>
      </c>
      <c r="AE4455" s="6" t="s">
        <v>48709</v>
      </c>
      <c r="AF4455" s="6" t="s">
        <v>48669</v>
      </c>
      <c r="AG4455" s="6" t="s">
        <v>12176</v>
      </c>
    </row>
    <row r="4456" spans="29:33" x14ac:dyDescent="0.25">
      <c r="AC4456">
        <v>4454</v>
      </c>
      <c r="AD4456" s="6" t="s">
        <v>12177</v>
      </c>
      <c r="AE4456" s="6" t="s">
        <v>51611</v>
      </c>
      <c r="AF4456" s="6" t="s">
        <v>90</v>
      </c>
      <c r="AG4456" s="6" t="s">
        <v>12178</v>
      </c>
    </row>
    <row r="4457" spans="29:33" x14ac:dyDescent="0.25">
      <c r="AC4457">
        <v>4455</v>
      </c>
      <c r="AD4457" s="6" t="s">
        <v>12179</v>
      </c>
      <c r="AE4457" s="6" t="s">
        <v>52434</v>
      </c>
      <c r="AF4457" s="6" t="s">
        <v>90</v>
      </c>
      <c r="AG4457" s="6" t="s">
        <v>12180</v>
      </c>
    </row>
    <row r="4458" spans="29:33" x14ac:dyDescent="0.25">
      <c r="AC4458">
        <v>4456</v>
      </c>
      <c r="AD4458" s="6" t="s">
        <v>12181</v>
      </c>
      <c r="AE4458" s="6" t="s">
        <v>51403</v>
      </c>
      <c r="AF4458" s="6" t="s">
        <v>51478</v>
      </c>
      <c r="AG4458" s="6" t="s">
        <v>12182</v>
      </c>
    </row>
    <row r="4459" spans="29:33" x14ac:dyDescent="0.25">
      <c r="AC4459">
        <v>4457</v>
      </c>
      <c r="AD4459" s="6" t="s">
        <v>12183</v>
      </c>
      <c r="AE4459" s="6" t="s">
        <v>50007</v>
      </c>
      <c r="AF4459" s="6" t="s">
        <v>51468</v>
      </c>
      <c r="AG4459" s="6" t="s">
        <v>12184</v>
      </c>
    </row>
    <row r="4460" spans="29:33" x14ac:dyDescent="0.25">
      <c r="AC4460">
        <v>4458</v>
      </c>
      <c r="AD4460" s="6" t="s">
        <v>12185</v>
      </c>
      <c r="AE4460" s="6" t="s">
        <v>52351</v>
      </c>
      <c r="AF4460" s="6" t="s">
        <v>90</v>
      </c>
      <c r="AG4460" s="6" t="s">
        <v>12186</v>
      </c>
    </row>
    <row r="4461" spans="29:33" x14ac:dyDescent="0.25">
      <c r="AC4461">
        <v>4459</v>
      </c>
      <c r="AD4461" s="6" t="s">
        <v>12187</v>
      </c>
      <c r="AE4461" s="6" t="s">
        <v>49756</v>
      </c>
      <c r="AF4461" s="6" t="s">
        <v>49506</v>
      </c>
      <c r="AG4461" s="6" t="s">
        <v>12188</v>
      </c>
    </row>
    <row r="4462" spans="29:33" x14ac:dyDescent="0.25">
      <c r="AC4462">
        <v>4460</v>
      </c>
      <c r="AD4462" s="6" t="s">
        <v>12189</v>
      </c>
      <c r="AE4462" s="6" t="s">
        <v>52192</v>
      </c>
      <c r="AF4462" s="6" t="s">
        <v>90</v>
      </c>
      <c r="AG4462" s="6" t="s">
        <v>12190</v>
      </c>
    </row>
    <row r="4463" spans="29:33" x14ac:dyDescent="0.25">
      <c r="AC4463">
        <v>4461</v>
      </c>
      <c r="AD4463" s="6" t="s">
        <v>12191</v>
      </c>
      <c r="AE4463" s="6" t="s">
        <v>52510</v>
      </c>
      <c r="AF4463" s="6" t="s">
        <v>90</v>
      </c>
      <c r="AG4463" s="6" t="s">
        <v>12192</v>
      </c>
    </row>
    <row r="4464" spans="29:33" x14ac:dyDescent="0.25">
      <c r="AC4464">
        <v>4462</v>
      </c>
      <c r="AD4464" s="6" t="s">
        <v>12193</v>
      </c>
      <c r="AE4464" s="6" t="s">
        <v>48914</v>
      </c>
      <c r="AF4464" s="6" t="s">
        <v>48916</v>
      </c>
      <c r="AG4464" s="6" t="s">
        <v>12194</v>
      </c>
    </row>
    <row r="4465" spans="29:33" x14ac:dyDescent="0.25">
      <c r="AC4465">
        <v>4463</v>
      </c>
      <c r="AD4465" s="6" t="s">
        <v>12195</v>
      </c>
      <c r="AE4465" s="6" t="s">
        <v>52565</v>
      </c>
      <c r="AF4465" s="6" t="s">
        <v>90</v>
      </c>
      <c r="AG4465" s="6" t="s">
        <v>12196</v>
      </c>
    </row>
    <row r="4466" spans="29:33" x14ac:dyDescent="0.25">
      <c r="AC4466">
        <v>4464</v>
      </c>
      <c r="AD4466" s="6" t="s">
        <v>12197</v>
      </c>
      <c r="AE4466" s="6" t="s">
        <v>50766</v>
      </c>
      <c r="AF4466" s="6" t="s">
        <v>90</v>
      </c>
      <c r="AG4466" s="6" t="s">
        <v>12198</v>
      </c>
    </row>
    <row r="4467" spans="29:33" x14ac:dyDescent="0.25">
      <c r="AC4467">
        <v>4465</v>
      </c>
      <c r="AD4467" s="6" t="s">
        <v>12199</v>
      </c>
      <c r="AE4467" s="6" t="s">
        <v>52213</v>
      </c>
      <c r="AF4467" s="6" t="s">
        <v>52443</v>
      </c>
      <c r="AG4467" s="6" t="s">
        <v>12200</v>
      </c>
    </row>
    <row r="4468" spans="29:33" x14ac:dyDescent="0.25">
      <c r="AC4468">
        <v>4466</v>
      </c>
      <c r="AD4468" s="6" t="s">
        <v>12201</v>
      </c>
      <c r="AE4468" s="6" t="s">
        <v>52473</v>
      </c>
      <c r="AF4468" s="6" t="s">
        <v>90</v>
      </c>
      <c r="AG4468" s="6" t="s">
        <v>12202</v>
      </c>
    </row>
    <row r="4469" spans="29:33" x14ac:dyDescent="0.25">
      <c r="AC4469">
        <v>4467</v>
      </c>
      <c r="AD4469" s="6" t="s">
        <v>12203</v>
      </c>
      <c r="AE4469" s="6" t="s">
        <v>51002</v>
      </c>
      <c r="AF4469" s="6" t="s">
        <v>90</v>
      </c>
      <c r="AG4469" s="6" t="s">
        <v>12204</v>
      </c>
    </row>
    <row r="4470" spans="29:33" x14ac:dyDescent="0.25">
      <c r="AC4470">
        <v>4468</v>
      </c>
      <c r="AD4470" s="6" t="s">
        <v>12205</v>
      </c>
      <c r="AE4470" s="6" t="s">
        <v>49464</v>
      </c>
      <c r="AF4470" s="6" t="s">
        <v>90</v>
      </c>
      <c r="AG4470" s="6" t="s">
        <v>12206</v>
      </c>
    </row>
    <row r="4471" spans="29:33" x14ac:dyDescent="0.25">
      <c r="AC4471">
        <v>4469</v>
      </c>
      <c r="AD4471" s="6" t="s">
        <v>12207</v>
      </c>
      <c r="AE4471" s="6" t="s">
        <v>50168</v>
      </c>
      <c r="AF4471" s="6" t="s">
        <v>90</v>
      </c>
      <c r="AG4471" s="6" t="s">
        <v>12208</v>
      </c>
    </row>
    <row r="4472" spans="29:33" x14ac:dyDescent="0.25">
      <c r="AC4472">
        <v>4470</v>
      </c>
      <c r="AD4472" s="6" t="s">
        <v>12209</v>
      </c>
      <c r="AE4472" s="6" t="s">
        <v>51030</v>
      </c>
      <c r="AF4472" s="6" t="s">
        <v>51111</v>
      </c>
      <c r="AG4472" s="6" t="s">
        <v>12210</v>
      </c>
    </row>
    <row r="4473" spans="29:33" x14ac:dyDescent="0.25">
      <c r="AC4473">
        <v>4471</v>
      </c>
      <c r="AD4473" s="6" t="s">
        <v>12211</v>
      </c>
      <c r="AE4473" s="6" t="s">
        <v>52179</v>
      </c>
      <c r="AF4473" s="6" t="s">
        <v>90</v>
      </c>
      <c r="AG4473" s="6" t="s">
        <v>12212</v>
      </c>
    </row>
    <row r="4474" spans="29:33" x14ac:dyDescent="0.25">
      <c r="AC4474">
        <v>4472</v>
      </c>
      <c r="AD4474" s="6" t="s">
        <v>12213</v>
      </c>
      <c r="AE4474" s="6" t="s">
        <v>52416</v>
      </c>
      <c r="AF4474" s="6" t="s">
        <v>90</v>
      </c>
      <c r="AG4474" s="6" t="s">
        <v>12214</v>
      </c>
    </row>
    <row r="4475" spans="29:33" x14ac:dyDescent="0.25">
      <c r="AC4475">
        <v>4473</v>
      </c>
      <c r="AD4475" s="6" t="s">
        <v>12215</v>
      </c>
      <c r="AE4475" s="6" t="s">
        <v>51407</v>
      </c>
      <c r="AF4475" s="6" t="s">
        <v>90</v>
      </c>
      <c r="AG4475" s="6" t="s">
        <v>12216</v>
      </c>
    </row>
    <row r="4476" spans="29:33" x14ac:dyDescent="0.25">
      <c r="AC4476">
        <v>4474</v>
      </c>
      <c r="AD4476" s="6" t="s">
        <v>12217</v>
      </c>
      <c r="AE4476" s="6" t="s">
        <v>51737</v>
      </c>
      <c r="AF4476" s="6" t="s">
        <v>90</v>
      </c>
      <c r="AG4476" s="6" t="s">
        <v>12218</v>
      </c>
    </row>
    <row r="4477" spans="29:33" x14ac:dyDescent="0.25">
      <c r="AC4477">
        <v>4475</v>
      </c>
      <c r="AD4477" s="6" t="s">
        <v>12219</v>
      </c>
      <c r="AE4477" s="6" t="s">
        <v>50871</v>
      </c>
      <c r="AF4477" s="6" t="s">
        <v>90</v>
      </c>
      <c r="AG4477" s="6" t="s">
        <v>12220</v>
      </c>
    </row>
    <row r="4478" spans="29:33" x14ac:dyDescent="0.25">
      <c r="AC4478">
        <v>4476</v>
      </c>
      <c r="AD4478" s="6" t="s">
        <v>12221</v>
      </c>
      <c r="AE4478" s="6" t="s">
        <v>51912</v>
      </c>
      <c r="AF4478" s="6" t="s">
        <v>51822</v>
      </c>
      <c r="AG4478" s="6" t="s">
        <v>12222</v>
      </c>
    </row>
    <row r="4479" spans="29:33" x14ac:dyDescent="0.25">
      <c r="AC4479">
        <v>4477</v>
      </c>
      <c r="AD4479" s="6" t="s">
        <v>12223</v>
      </c>
      <c r="AE4479" s="6" t="s">
        <v>50755</v>
      </c>
      <c r="AF4479" s="6" t="s">
        <v>90</v>
      </c>
      <c r="AG4479" s="6" t="s">
        <v>12224</v>
      </c>
    </row>
    <row r="4480" spans="29:33" x14ac:dyDescent="0.25">
      <c r="AC4480">
        <v>4478</v>
      </c>
      <c r="AD4480" s="6" t="s">
        <v>12225</v>
      </c>
      <c r="AE4480" s="6" t="s">
        <v>52564</v>
      </c>
      <c r="AF4480" s="6" t="s">
        <v>90</v>
      </c>
      <c r="AG4480" s="6" t="s">
        <v>12226</v>
      </c>
    </row>
    <row r="4481" spans="29:33" x14ac:dyDescent="0.25">
      <c r="AC4481">
        <v>4479</v>
      </c>
      <c r="AD4481" s="6" t="s">
        <v>12227</v>
      </c>
      <c r="AE4481" s="6" t="s">
        <v>48932</v>
      </c>
      <c r="AF4481" s="6" t="s">
        <v>90</v>
      </c>
      <c r="AG4481" s="6" t="s">
        <v>12228</v>
      </c>
    </row>
    <row r="4482" spans="29:33" x14ac:dyDescent="0.25">
      <c r="AC4482">
        <v>4480</v>
      </c>
      <c r="AD4482" s="6" t="s">
        <v>12229</v>
      </c>
      <c r="AE4482" s="6" t="s">
        <v>51392</v>
      </c>
      <c r="AF4482" s="6" t="s">
        <v>90</v>
      </c>
      <c r="AG4482" s="6" t="s">
        <v>12230</v>
      </c>
    </row>
    <row r="4483" spans="29:33" x14ac:dyDescent="0.25">
      <c r="AC4483">
        <v>4481</v>
      </c>
      <c r="AD4483" s="6" t="s">
        <v>12231</v>
      </c>
      <c r="AE4483" s="6" t="s">
        <v>49616</v>
      </c>
      <c r="AF4483" s="6" t="s">
        <v>49591</v>
      </c>
      <c r="AG4483" s="6" t="s">
        <v>12232</v>
      </c>
    </row>
    <row r="4484" spans="29:33" x14ac:dyDescent="0.25">
      <c r="AC4484">
        <v>4482</v>
      </c>
      <c r="AD4484" s="6" t="s">
        <v>12233</v>
      </c>
      <c r="AE4484" s="6" t="s">
        <v>50268</v>
      </c>
      <c r="AF4484" s="6" t="s">
        <v>90</v>
      </c>
      <c r="AG4484" s="6" t="s">
        <v>12234</v>
      </c>
    </row>
    <row r="4485" spans="29:33" x14ac:dyDescent="0.25">
      <c r="AC4485">
        <v>4483</v>
      </c>
      <c r="AD4485" s="6" t="s">
        <v>12235</v>
      </c>
      <c r="AE4485" s="6" t="s">
        <v>48653</v>
      </c>
      <c r="AF4485" s="6" t="s">
        <v>90</v>
      </c>
      <c r="AG4485" s="6" t="s">
        <v>12236</v>
      </c>
    </row>
    <row r="4486" spans="29:33" x14ac:dyDescent="0.25">
      <c r="AC4486">
        <v>4484</v>
      </c>
      <c r="AD4486" s="6" t="s">
        <v>12237</v>
      </c>
      <c r="AE4486" s="6" t="s">
        <v>52251</v>
      </c>
      <c r="AF4486" s="6" t="s">
        <v>90</v>
      </c>
      <c r="AG4486" s="6" t="s">
        <v>12238</v>
      </c>
    </row>
    <row r="4487" spans="29:33" x14ac:dyDescent="0.25">
      <c r="AC4487">
        <v>4485</v>
      </c>
      <c r="AD4487" s="6" t="s">
        <v>12239</v>
      </c>
      <c r="AE4487" s="6" t="s">
        <v>50142</v>
      </c>
      <c r="AF4487" s="6" t="s">
        <v>50312</v>
      </c>
      <c r="AG4487" s="6" t="s">
        <v>12240</v>
      </c>
    </row>
    <row r="4488" spans="29:33" x14ac:dyDescent="0.25">
      <c r="AC4488">
        <v>4486</v>
      </c>
      <c r="AD4488" s="6" t="s">
        <v>12241</v>
      </c>
      <c r="AE4488" s="6" t="s">
        <v>49362</v>
      </c>
      <c r="AF4488" s="6" t="s">
        <v>49355</v>
      </c>
      <c r="AG4488" s="6" t="s">
        <v>12242</v>
      </c>
    </row>
    <row r="4489" spans="29:33" x14ac:dyDescent="0.25">
      <c r="AC4489">
        <v>4487</v>
      </c>
      <c r="AD4489" s="6" t="s">
        <v>12243</v>
      </c>
      <c r="AE4489" s="6" t="s">
        <v>50318</v>
      </c>
      <c r="AF4489" s="6" t="s">
        <v>50584</v>
      </c>
      <c r="AG4489" s="6" t="s">
        <v>12244</v>
      </c>
    </row>
    <row r="4490" spans="29:33" x14ac:dyDescent="0.25">
      <c r="AC4490">
        <v>4488</v>
      </c>
      <c r="AD4490" s="6" t="s">
        <v>12245</v>
      </c>
      <c r="AE4490" s="6" t="s">
        <v>49004</v>
      </c>
      <c r="AF4490" s="6" t="s">
        <v>50410</v>
      </c>
      <c r="AG4490" s="6" t="s">
        <v>12246</v>
      </c>
    </row>
    <row r="4491" spans="29:33" x14ac:dyDescent="0.25">
      <c r="AC4491">
        <v>4489</v>
      </c>
      <c r="AD4491" s="6" t="s">
        <v>12247</v>
      </c>
      <c r="AE4491" s="6" t="s">
        <v>51306</v>
      </c>
      <c r="AF4491" s="6" t="s">
        <v>51574</v>
      </c>
      <c r="AG4491" s="6" t="s">
        <v>12248</v>
      </c>
    </row>
    <row r="4492" spans="29:33" x14ac:dyDescent="0.25">
      <c r="AC4492">
        <v>4490</v>
      </c>
      <c r="AD4492" s="6" t="s">
        <v>12249</v>
      </c>
      <c r="AE4492" s="6" t="s">
        <v>51480</v>
      </c>
      <c r="AF4492" s="6" t="s">
        <v>90</v>
      </c>
      <c r="AG4492" s="6" t="s">
        <v>12250</v>
      </c>
    </row>
    <row r="4493" spans="29:33" x14ac:dyDescent="0.25">
      <c r="AC4493">
        <v>4491</v>
      </c>
      <c r="AD4493" s="6" t="s">
        <v>12251</v>
      </c>
      <c r="AE4493" s="6" t="s">
        <v>50189</v>
      </c>
      <c r="AF4493" s="6" t="s">
        <v>50187</v>
      </c>
      <c r="AG4493" s="6" t="s">
        <v>12252</v>
      </c>
    </row>
    <row r="4494" spans="29:33" x14ac:dyDescent="0.25">
      <c r="AC4494">
        <v>4492</v>
      </c>
      <c r="AD4494" s="6" t="s">
        <v>12253</v>
      </c>
      <c r="AE4494" s="6" t="s">
        <v>50546</v>
      </c>
      <c r="AF4494" s="6" t="s">
        <v>50593</v>
      </c>
      <c r="AG4494" s="6" t="s">
        <v>12254</v>
      </c>
    </row>
    <row r="4495" spans="29:33" x14ac:dyDescent="0.25">
      <c r="AC4495">
        <v>4493</v>
      </c>
      <c r="AD4495" s="6" t="s">
        <v>12255</v>
      </c>
      <c r="AE4495" s="6" t="s">
        <v>49448</v>
      </c>
      <c r="AF4495" s="6" t="s">
        <v>50494</v>
      </c>
      <c r="AG4495" s="6" t="s">
        <v>12256</v>
      </c>
    </row>
    <row r="4496" spans="29:33" x14ac:dyDescent="0.25">
      <c r="AC4496">
        <v>4494</v>
      </c>
      <c r="AD4496" s="6" t="s">
        <v>12257</v>
      </c>
      <c r="AE4496" s="6" t="s">
        <v>48641</v>
      </c>
      <c r="AF4496" s="6" t="s">
        <v>48625</v>
      </c>
      <c r="AG4496" s="6" t="s">
        <v>12258</v>
      </c>
    </row>
    <row r="4497" spans="29:33" x14ac:dyDescent="0.25">
      <c r="AC4497">
        <v>4495</v>
      </c>
      <c r="AD4497" s="6" t="s">
        <v>12259</v>
      </c>
      <c r="AE4497" s="6" t="s">
        <v>51530</v>
      </c>
      <c r="AF4497" s="6" t="s">
        <v>90</v>
      </c>
      <c r="AG4497" s="6" t="s">
        <v>12260</v>
      </c>
    </row>
    <row r="4498" spans="29:33" x14ac:dyDescent="0.25">
      <c r="AC4498">
        <v>4496</v>
      </c>
      <c r="AD4498" s="6" t="s">
        <v>12261</v>
      </c>
      <c r="AE4498" s="6" t="s">
        <v>52360</v>
      </c>
      <c r="AF4498" s="6" t="s">
        <v>90</v>
      </c>
      <c r="AG4498" s="6" t="s">
        <v>12262</v>
      </c>
    </row>
    <row r="4499" spans="29:33" x14ac:dyDescent="0.25">
      <c r="AC4499">
        <v>4497</v>
      </c>
      <c r="AD4499" s="6" t="s">
        <v>12263</v>
      </c>
      <c r="AE4499" s="6" t="s">
        <v>50549</v>
      </c>
      <c r="AF4499" s="6" t="s">
        <v>49634</v>
      </c>
      <c r="AG4499" s="6" t="s">
        <v>12264</v>
      </c>
    </row>
    <row r="4500" spans="29:33" x14ac:dyDescent="0.25">
      <c r="AC4500">
        <v>4498</v>
      </c>
      <c r="AD4500" s="6" t="s">
        <v>12265</v>
      </c>
      <c r="AE4500" s="6" t="s">
        <v>50643</v>
      </c>
      <c r="AF4500" s="6" t="s">
        <v>50656</v>
      </c>
      <c r="AG4500" s="6" t="s">
        <v>12266</v>
      </c>
    </row>
    <row r="4501" spans="29:33" x14ac:dyDescent="0.25">
      <c r="AC4501">
        <v>4499</v>
      </c>
      <c r="AD4501" s="6" t="s">
        <v>12267</v>
      </c>
      <c r="AE4501" s="6" t="s">
        <v>50638</v>
      </c>
      <c r="AF4501" s="6" t="s">
        <v>50494</v>
      </c>
      <c r="AG4501" s="6" t="s">
        <v>12268</v>
      </c>
    </row>
    <row r="4502" spans="29:33" x14ac:dyDescent="0.25">
      <c r="AC4502">
        <v>4500</v>
      </c>
      <c r="AD4502" s="6" t="s">
        <v>12269</v>
      </c>
      <c r="AE4502" s="6" t="s">
        <v>52538</v>
      </c>
      <c r="AF4502" s="6" t="s">
        <v>90</v>
      </c>
      <c r="AG4502" s="6" t="s">
        <v>12270</v>
      </c>
    </row>
    <row r="4503" spans="29:33" x14ac:dyDescent="0.25">
      <c r="AC4503">
        <v>4501</v>
      </c>
      <c r="AD4503" s="6" t="s">
        <v>12271</v>
      </c>
      <c r="AE4503" s="6" t="s">
        <v>50941</v>
      </c>
      <c r="AF4503" s="6" t="s">
        <v>90</v>
      </c>
      <c r="AG4503" s="6" t="s">
        <v>12272</v>
      </c>
    </row>
    <row r="4504" spans="29:33" x14ac:dyDescent="0.25">
      <c r="AC4504">
        <v>4502</v>
      </c>
      <c r="AD4504" s="6" t="s">
        <v>12273</v>
      </c>
      <c r="AE4504" s="6" t="s">
        <v>48894</v>
      </c>
      <c r="AF4504" s="6" t="s">
        <v>48900</v>
      </c>
      <c r="AG4504" s="6" t="s">
        <v>12274</v>
      </c>
    </row>
    <row r="4505" spans="29:33" x14ac:dyDescent="0.25">
      <c r="AC4505">
        <v>4503</v>
      </c>
      <c r="AD4505" s="6" t="s">
        <v>12275</v>
      </c>
      <c r="AE4505" s="6" t="s">
        <v>50050</v>
      </c>
      <c r="AF4505" s="6" t="s">
        <v>90</v>
      </c>
      <c r="AG4505" s="6" t="s">
        <v>12276</v>
      </c>
    </row>
    <row r="4506" spans="29:33" x14ac:dyDescent="0.25">
      <c r="AC4506">
        <v>4504</v>
      </c>
      <c r="AD4506" s="6" t="s">
        <v>12277</v>
      </c>
      <c r="AE4506" s="6" t="s">
        <v>49146</v>
      </c>
      <c r="AF4506" s="6" t="s">
        <v>48834</v>
      </c>
      <c r="AG4506" s="6" t="s">
        <v>12278</v>
      </c>
    </row>
    <row r="4507" spans="29:33" x14ac:dyDescent="0.25">
      <c r="AC4507">
        <v>4505</v>
      </c>
      <c r="AD4507" s="6" t="s">
        <v>12279</v>
      </c>
      <c r="AE4507" s="6" t="s">
        <v>52122</v>
      </c>
      <c r="AF4507" s="6" t="s">
        <v>90</v>
      </c>
      <c r="AG4507" s="6" t="s">
        <v>12280</v>
      </c>
    </row>
    <row r="4508" spans="29:33" x14ac:dyDescent="0.25">
      <c r="AC4508">
        <v>4506</v>
      </c>
      <c r="AD4508" s="6" t="s">
        <v>12281</v>
      </c>
      <c r="AE4508" s="6" t="s">
        <v>52494</v>
      </c>
      <c r="AF4508" s="6" t="s">
        <v>90</v>
      </c>
      <c r="AG4508" s="6" t="s">
        <v>12282</v>
      </c>
    </row>
    <row r="4509" spans="29:33" x14ac:dyDescent="0.25">
      <c r="AC4509">
        <v>4507</v>
      </c>
      <c r="AD4509" s="6" t="s">
        <v>12283</v>
      </c>
      <c r="AE4509" s="6" t="s">
        <v>51584</v>
      </c>
      <c r="AF4509" s="6" t="s">
        <v>48993</v>
      </c>
      <c r="AG4509" s="6" t="s">
        <v>12284</v>
      </c>
    </row>
    <row r="4510" spans="29:33" x14ac:dyDescent="0.25">
      <c r="AC4510">
        <v>4508</v>
      </c>
      <c r="AD4510" s="6" t="s">
        <v>12285</v>
      </c>
      <c r="AE4510" s="6" t="s">
        <v>51870</v>
      </c>
      <c r="AF4510" s="6" t="s">
        <v>90</v>
      </c>
      <c r="AG4510" s="6" t="s">
        <v>12286</v>
      </c>
    </row>
    <row r="4511" spans="29:33" x14ac:dyDescent="0.25">
      <c r="AC4511">
        <v>4509</v>
      </c>
      <c r="AD4511" s="6" t="s">
        <v>12287</v>
      </c>
      <c r="AE4511" s="6" t="s">
        <v>49534</v>
      </c>
      <c r="AF4511" s="6" t="s">
        <v>49506</v>
      </c>
      <c r="AG4511" s="6" t="s">
        <v>12288</v>
      </c>
    </row>
    <row r="4512" spans="29:33" x14ac:dyDescent="0.25">
      <c r="AC4512">
        <v>4510</v>
      </c>
      <c r="AD4512" s="6" t="s">
        <v>12289</v>
      </c>
      <c r="AE4512" s="6" t="s">
        <v>51183</v>
      </c>
      <c r="AF4512" s="6" t="s">
        <v>51187</v>
      </c>
      <c r="AG4512" s="6" t="s">
        <v>12290</v>
      </c>
    </row>
    <row r="4513" spans="29:33" x14ac:dyDescent="0.25">
      <c r="AC4513">
        <v>4511</v>
      </c>
      <c r="AD4513" s="6" t="s">
        <v>12291</v>
      </c>
      <c r="AE4513" s="6" t="s">
        <v>48896</v>
      </c>
      <c r="AF4513" s="6" t="s">
        <v>49024</v>
      </c>
      <c r="AG4513" s="6" t="s">
        <v>12292</v>
      </c>
    </row>
    <row r="4514" spans="29:33" x14ac:dyDescent="0.25">
      <c r="AC4514">
        <v>4512</v>
      </c>
      <c r="AD4514" s="6" t="s">
        <v>12293</v>
      </c>
      <c r="AE4514" s="6" t="s">
        <v>48822</v>
      </c>
      <c r="AF4514" s="6" t="s">
        <v>90</v>
      </c>
      <c r="AG4514" s="6" t="s">
        <v>12294</v>
      </c>
    </row>
    <row r="4515" spans="29:33" x14ac:dyDescent="0.25">
      <c r="AC4515">
        <v>4513</v>
      </c>
      <c r="AD4515" s="6" t="s">
        <v>12295</v>
      </c>
      <c r="AE4515" s="6" t="s">
        <v>50160</v>
      </c>
      <c r="AF4515" s="6" t="s">
        <v>51423</v>
      </c>
      <c r="AG4515" s="6" t="s">
        <v>12296</v>
      </c>
    </row>
    <row r="4516" spans="29:33" x14ac:dyDescent="0.25">
      <c r="AC4516">
        <v>4514</v>
      </c>
      <c r="AD4516" s="6" t="s">
        <v>12297</v>
      </c>
      <c r="AE4516" s="6" t="s">
        <v>52457</v>
      </c>
      <c r="AF4516" s="6" t="s">
        <v>49277</v>
      </c>
      <c r="AG4516" s="6" t="s">
        <v>12298</v>
      </c>
    </row>
    <row r="4517" spans="29:33" x14ac:dyDescent="0.25">
      <c r="AC4517">
        <v>4515</v>
      </c>
      <c r="AD4517" s="6" t="s">
        <v>12299</v>
      </c>
      <c r="AE4517" s="6" t="s">
        <v>51706</v>
      </c>
      <c r="AF4517" s="6" t="s">
        <v>90</v>
      </c>
      <c r="AG4517" s="6" t="s">
        <v>12300</v>
      </c>
    </row>
    <row r="4518" spans="29:33" x14ac:dyDescent="0.25">
      <c r="AC4518">
        <v>4516</v>
      </c>
      <c r="AD4518" s="6" t="s">
        <v>12301</v>
      </c>
      <c r="AE4518" s="6" t="s">
        <v>52366</v>
      </c>
      <c r="AF4518" s="6" t="s">
        <v>90</v>
      </c>
      <c r="AG4518" s="6" t="s">
        <v>12302</v>
      </c>
    </row>
    <row r="4519" spans="29:33" x14ac:dyDescent="0.25">
      <c r="AC4519">
        <v>4517</v>
      </c>
      <c r="AD4519" s="6" t="s">
        <v>12303</v>
      </c>
      <c r="AE4519" s="6" t="s">
        <v>51461</v>
      </c>
      <c r="AF4519" s="6" t="s">
        <v>90</v>
      </c>
      <c r="AG4519" s="6" t="s">
        <v>12304</v>
      </c>
    </row>
    <row r="4520" spans="29:33" x14ac:dyDescent="0.25">
      <c r="AC4520">
        <v>4518</v>
      </c>
      <c r="AD4520" s="6" t="s">
        <v>12305</v>
      </c>
      <c r="AE4520" s="6" t="s">
        <v>51256</v>
      </c>
      <c r="AF4520" s="6" t="s">
        <v>90</v>
      </c>
      <c r="AG4520" s="6" t="s">
        <v>12306</v>
      </c>
    </row>
    <row r="4521" spans="29:33" x14ac:dyDescent="0.25">
      <c r="AC4521">
        <v>4519</v>
      </c>
      <c r="AD4521" s="6" t="s">
        <v>12307</v>
      </c>
      <c r="AE4521" s="6" t="s">
        <v>50241</v>
      </c>
      <c r="AF4521" s="6" t="s">
        <v>50237</v>
      </c>
      <c r="AG4521" s="6" t="s">
        <v>12308</v>
      </c>
    </row>
    <row r="4522" spans="29:33" x14ac:dyDescent="0.25">
      <c r="AC4522">
        <v>4520</v>
      </c>
      <c r="AD4522" s="6" t="s">
        <v>12309</v>
      </c>
      <c r="AE4522" s="6" t="s">
        <v>49118</v>
      </c>
      <c r="AF4522" s="6" t="s">
        <v>50946</v>
      </c>
      <c r="AG4522" s="6" t="s">
        <v>12310</v>
      </c>
    </row>
    <row r="4523" spans="29:33" x14ac:dyDescent="0.25">
      <c r="AC4523">
        <v>4521</v>
      </c>
      <c r="AD4523" s="6" t="s">
        <v>12311</v>
      </c>
      <c r="AE4523" s="6" t="s">
        <v>52011</v>
      </c>
      <c r="AF4523" s="6" t="s">
        <v>90</v>
      </c>
      <c r="AG4523" s="6" t="s">
        <v>12312</v>
      </c>
    </row>
    <row r="4524" spans="29:33" x14ac:dyDescent="0.25">
      <c r="AC4524">
        <v>4522</v>
      </c>
      <c r="AD4524" s="6" t="s">
        <v>12313</v>
      </c>
      <c r="AE4524" s="6" t="s">
        <v>52229</v>
      </c>
      <c r="AF4524" s="6" t="s">
        <v>90</v>
      </c>
      <c r="AG4524" s="6" t="s">
        <v>12314</v>
      </c>
    </row>
    <row r="4525" spans="29:33" x14ac:dyDescent="0.25">
      <c r="AC4525">
        <v>4523</v>
      </c>
      <c r="AD4525" s="6" t="s">
        <v>12315</v>
      </c>
      <c r="AE4525" s="6" t="s">
        <v>49468</v>
      </c>
      <c r="AF4525" s="6" t="s">
        <v>90</v>
      </c>
      <c r="AG4525" s="6" t="s">
        <v>12316</v>
      </c>
    </row>
    <row r="4526" spans="29:33" x14ac:dyDescent="0.25">
      <c r="AC4526">
        <v>4524</v>
      </c>
      <c r="AD4526" s="6" t="s">
        <v>12317</v>
      </c>
      <c r="AE4526" s="6" t="s">
        <v>49402</v>
      </c>
      <c r="AF4526" s="6" t="s">
        <v>49402</v>
      </c>
      <c r="AG4526" s="6" t="s">
        <v>12318</v>
      </c>
    </row>
    <row r="4527" spans="29:33" x14ac:dyDescent="0.25">
      <c r="AC4527">
        <v>4525</v>
      </c>
      <c r="AD4527" s="6" t="s">
        <v>12319</v>
      </c>
      <c r="AE4527" s="6" t="s">
        <v>51148</v>
      </c>
      <c r="AF4527" s="6" t="s">
        <v>90</v>
      </c>
      <c r="AG4527" s="6" t="s">
        <v>12320</v>
      </c>
    </row>
    <row r="4528" spans="29:33" x14ac:dyDescent="0.25">
      <c r="AC4528">
        <v>4526</v>
      </c>
      <c r="AD4528" s="6" t="s">
        <v>12321</v>
      </c>
      <c r="AE4528" s="6" t="s">
        <v>50434</v>
      </c>
      <c r="AF4528" s="6" t="s">
        <v>90</v>
      </c>
      <c r="AG4528" s="6" t="s">
        <v>12322</v>
      </c>
    </row>
    <row r="4529" spans="29:33" x14ac:dyDescent="0.25">
      <c r="AC4529">
        <v>4527</v>
      </c>
      <c r="AD4529" s="6" t="s">
        <v>12323</v>
      </c>
      <c r="AE4529" s="6" t="s">
        <v>51185</v>
      </c>
      <c r="AF4529" s="6" t="s">
        <v>90</v>
      </c>
      <c r="AG4529" s="6" t="s">
        <v>12324</v>
      </c>
    </row>
    <row r="4530" spans="29:33" x14ac:dyDescent="0.25">
      <c r="AC4530">
        <v>4528</v>
      </c>
      <c r="AD4530" s="6" t="s">
        <v>12325</v>
      </c>
      <c r="AE4530" s="6" t="s">
        <v>51362</v>
      </c>
      <c r="AF4530" s="6" t="s">
        <v>50937</v>
      </c>
      <c r="AG4530" s="6" t="s">
        <v>12326</v>
      </c>
    </row>
    <row r="4531" spans="29:33" x14ac:dyDescent="0.25">
      <c r="AC4531">
        <v>4529</v>
      </c>
      <c r="AD4531" s="6" t="s">
        <v>12327</v>
      </c>
      <c r="AE4531" s="6" t="s">
        <v>52340</v>
      </c>
      <c r="AF4531" s="6" t="s">
        <v>90</v>
      </c>
      <c r="AG4531" s="6" t="s">
        <v>12328</v>
      </c>
    </row>
    <row r="4532" spans="29:33" x14ac:dyDescent="0.25">
      <c r="AC4532">
        <v>4530</v>
      </c>
      <c r="AD4532" s="6" t="s">
        <v>12329</v>
      </c>
      <c r="AE4532" s="6" t="s">
        <v>50513</v>
      </c>
      <c r="AF4532" s="6" t="s">
        <v>50534</v>
      </c>
      <c r="AG4532" s="6" t="s">
        <v>12330</v>
      </c>
    </row>
    <row r="4533" spans="29:33" x14ac:dyDescent="0.25">
      <c r="AC4533">
        <v>4531</v>
      </c>
      <c r="AD4533" s="6" t="s">
        <v>12331</v>
      </c>
      <c r="AE4533" s="6" t="s">
        <v>49669</v>
      </c>
      <c r="AF4533" s="6" t="s">
        <v>90</v>
      </c>
      <c r="AG4533" s="6" t="s">
        <v>12332</v>
      </c>
    </row>
    <row r="4534" spans="29:33" x14ac:dyDescent="0.25">
      <c r="AC4534">
        <v>4532</v>
      </c>
      <c r="AD4534" s="6" t="s">
        <v>12333</v>
      </c>
      <c r="AE4534" s="6" t="s">
        <v>51784</v>
      </c>
      <c r="AF4534" s="6" t="s">
        <v>90</v>
      </c>
      <c r="AG4534" s="6" t="s">
        <v>12334</v>
      </c>
    </row>
    <row r="4535" spans="29:33" x14ac:dyDescent="0.25">
      <c r="AC4535">
        <v>4533</v>
      </c>
      <c r="AD4535" s="6" t="s">
        <v>12335</v>
      </c>
      <c r="AE4535" s="6" t="s">
        <v>51761</v>
      </c>
      <c r="AF4535" s="6" t="s">
        <v>90</v>
      </c>
      <c r="AG4535" s="6" t="s">
        <v>12336</v>
      </c>
    </row>
    <row r="4536" spans="29:33" x14ac:dyDescent="0.25">
      <c r="AC4536">
        <v>4534</v>
      </c>
      <c r="AD4536" s="6" t="s">
        <v>12337</v>
      </c>
      <c r="AE4536" s="6" t="s">
        <v>49454</v>
      </c>
      <c r="AF4536" s="6" t="s">
        <v>49444</v>
      </c>
      <c r="AG4536" s="6" t="s">
        <v>12338</v>
      </c>
    </row>
    <row r="4537" spans="29:33" x14ac:dyDescent="0.25">
      <c r="AC4537">
        <v>4535</v>
      </c>
      <c r="AD4537" s="6" t="s">
        <v>12339</v>
      </c>
      <c r="AE4537" s="6" t="s">
        <v>51296</v>
      </c>
      <c r="AF4537" s="6" t="s">
        <v>90</v>
      </c>
      <c r="AG4537" s="6" t="s">
        <v>12340</v>
      </c>
    </row>
    <row r="4538" spans="29:33" x14ac:dyDescent="0.25">
      <c r="AC4538">
        <v>4536</v>
      </c>
      <c r="AD4538" s="6" t="s">
        <v>12341</v>
      </c>
      <c r="AE4538" s="6" t="s">
        <v>52469</v>
      </c>
      <c r="AF4538" s="6" t="s">
        <v>90</v>
      </c>
      <c r="AG4538" s="6" t="s">
        <v>12342</v>
      </c>
    </row>
    <row r="4539" spans="29:33" x14ac:dyDescent="0.25">
      <c r="AC4539">
        <v>4537</v>
      </c>
      <c r="AD4539" s="6" t="s">
        <v>12343</v>
      </c>
      <c r="AE4539" s="6" t="s">
        <v>50656</v>
      </c>
      <c r="AF4539" s="6" t="s">
        <v>90</v>
      </c>
      <c r="AG4539" s="6" t="s">
        <v>12344</v>
      </c>
    </row>
    <row r="4540" spans="29:33" x14ac:dyDescent="0.25">
      <c r="AC4540">
        <v>4538</v>
      </c>
      <c r="AD4540" s="6" t="s">
        <v>12345</v>
      </c>
      <c r="AE4540" s="6" t="s">
        <v>49610</v>
      </c>
      <c r="AF4540" s="6" t="s">
        <v>90</v>
      </c>
      <c r="AG4540" s="6" t="s">
        <v>12346</v>
      </c>
    </row>
    <row r="4541" spans="29:33" x14ac:dyDescent="0.25">
      <c r="AC4541">
        <v>4539</v>
      </c>
      <c r="AD4541" s="6" t="s">
        <v>12347</v>
      </c>
      <c r="AE4541" s="6" t="s">
        <v>52187</v>
      </c>
      <c r="AF4541" s="6" t="s">
        <v>90</v>
      </c>
      <c r="AG4541" s="6" t="s">
        <v>12348</v>
      </c>
    </row>
    <row r="4542" spans="29:33" x14ac:dyDescent="0.25">
      <c r="AC4542">
        <v>4540</v>
      </c>
      <c r="AD4542" s="6" t="s">
        <v>12349</v>
      </c>
      <c r="AE4542" s="6" t="s">
        <v>51185</v>
      </c>
      <c r="AF4542" s="6" t="s">
        <v>90</v>
      </c>
      <c r="AG4542" s="6" t="s">
        <v>12350</v>
      </c>
    </row>
    <row r="4543" spans="29:33" x14ac:dyDescent="0.25">
      <c r="AC4543">
        <v>4541</v>
      </c>
      <c r="AD4543" s="6" t="s">
        <v>12351</v>
      </c>
      <c r="AE4543" s="6" t="s">
        <v>48657</v>
      </c>
      <c r="AF4543" s="6" t="s">
        <v>51306</v>
      </c>
      <c r="AG4543" s="6" t="s">
        <v>12352</v>
      </c>
    </row>
    <row r="4544" spans="29:33" x14ac:dyDescent="0.25">
      <c r="AC4544">
        <v>4542</v>
      </c>
      <c r="AD4544" s="6" t="s">
        <v>12353</v>
      </c>
      <c r="AE4544" s="6" t="s">
        <v>49079</v>
      </c>
      <c r="AF4544" s="6" t="s">
        <v>90</v>
      </c>
      <c r="AG4544" s="6" t="s">
        <v>12354</v>
      </c>
    </row>
    <row r="4545" spans="29:33" x14ac:dyDescent="0.25">
      <c r="AC4545">
        <v>4543</v>
      </c>
      <c r="AD4545" s="6" t="s">
        <v>12355</v>
      </c>
      <c r="AE4545" s="6" t="s">
        <v>51514</v>
      </c>
      <c r="AF4545" s="6" t="s">
        <v>90</v>
      </c>
      <c r="AG4545" s="6" t="s">
        <v>12356</v>
      </c>
    </row>
    <row r="4546" spans="29:33" x14ac:dyDescent="0.25">
      <c r="AC4546">
        <v>4544</v>
      </c>
      <c r="AD4546" s="6" t="s">
        <v>12357</v>
      </c>
      <c r="AE4546" s="6" t="s">
        <v>52526</v>
      </c>
      <c r="AF4546" s="6" t="s">
        <v>90</v>
      </c>
      <c r="AG4546" s="6" t="s">
        <v>12358</v>
      </c>
    </row>
    <row r="4547" spans="29:33" x14ac:dyDescent="0.25">
      <c r="AC4547">
        <v>4545</v>
      </c>
      <c r="AD4547" s="6" t="s">
        <v>12359</v>
      </c>
      <c r="AE4547" s="6" t="s">
        <v>50156</v>
      </c>
      <c r="AF4547" s="6" t="s">
        <v>50379</v>
      </c>
      <c r="AG4547" s="6" t="s">
        <v>12360</v>
      </c>
    </row>
    <row r="4548" spans="29:33" x14ac:dyDescent="0.25">
      <c r="AC4548">
        <v>4546</v>
      </c>
      <c r="AD4548" s="6" t="s">
        <v>12361</v>
      </c>
      <c r="AE4548" s="6" t="s">
        <v>51977</v>
      </c>
      <c r="AF4548" s="6" t="s">
        <v>51478</v>
      </c>
      <c r="AG4548" s="6" t="s">
        <v>12362</v>
      </c>
    </row>
    <row r="4549" spans="29:33" x14ac:dyDescent="0.25">
      <c r="AC4549">
        <v>4547</v>
      </c>
      <c r="AD4549" s="6" t="s">
        <v>12363</v>
      </c>
      <c r="AE4549" s="6" t="s">
        <v>51329</v>
      </c>
      <c r="AF4549" s="6" t="s">
        <v>51327</v>
      </c>
      <c r="AG4549" s="6" t="s">
        <v>12364</v>
      </c>
    </row>
    <row r="4550" spans="29:33" x14ac:dyDescent="0.25">
      <c r="AC4550">
        <v>4548</v>
      </c>
      <c r="AD4550" s="6" t="s">
        <v>12365</v>
      </c>
      <c r="AE4550" s="6" t="s">
        <v>49355</v>
      </c>
      <c r="AF4550" s="6" t="s">
        <v>90</v>
      </c>
      <c r="AG4550" s="6" t="s">
        <v>12366</v>
      </c>
    </row>
    <row r="4551" spans="29:33" x14ac:dyDescent="0.25">
      <c r="AC4551">
        <v>4549</v>
      </c>
      <c r="AD4551" s="6" t="s">
        <v>12367</v>
      </c>
      <c r="AE4551" s="6" t="s">
        <v>51046</v>
      </c>
      <c r="AF4551" s="6" t="s">
        <v>51034</v>
      </c>
      <c r="AG4551" s="6" t="s">
        <v>12368</v>
      </c>
    </row>
    <row r="4552" spans="29:33" x14ac:dyDescent="0.25">
      <c r="AC4552">
        <v>4550</v>
      </c>
      <c r="AD4552" s="6" t="s">
        <v>12369</v>
      </c>
      <c r="AE4552" s="6" t="s">
        <v>50340</v>
      </c>
      <c r="AF4552" s="6" t="s">
        <v>90</v>
      </c>
      <c r="AG4552" s="6" t="s">
        <v>12370</v>
      </c>
    </row>
    <row r="4553" spans="29:33" x14ac:dyDescent="0.25">
      <c r="AC4553">
        <v>4551</v>
      </c>
      <c r="AD4553" s="6" t="s">
        <v>12371</v>
      </c>
      <c r="AE4553" s="6" t="s">
        <v>50180</v>
      </c>
      <c r="AF4553" s="6" t="s">
        <v>50142</v>
      </c>
      <c r="AG4553" s="6" t="s">
        <v>12372</v>
      </c>
    </row>
    <row r="4554" spans="29:33" x14ac:dyDescent="0.25">
      <c r="AC4554">
        <v>4552</v>
      </c>
      <c r="AD4554" s="6" t="s">
        <v>12373</v>
      </c>
      <c r="AE4554" s="6" t="s">
        <v>48806</v>
      </c>
      <c r="AF4554" s="6" t="s">
        <v>50277</v>
      </c>
      <c r="AG4554" s="6" t="s">
        <v>12374</v>
      </c>
    </row>
    <row r="4555" spans="29:33" x14ac:dyDescent="0.25">
      <c r="AC4555">
        <v>4553</v>
      </c>
      <c r="AD4555" s="6" t="s">
        <v>12375</v>
      </c>
      <c r="AE4555" s="6" t="s">
        <v>51780</v>
      </c>
      <c r="AF4555" s="6" t="s">
        <v>90</v>
      </c>
      <c r="AG4555" s="6" t="s">
        <v>12376</v>
      </c>
    </row>
    <row r="4556" spans="29:33" x14ac:dyDescent="0.25">
      <c r="AC4556">
        <v>4554</v>
      </c>
      <c r="AD4556" s="6" t="s">
        <v>12377</v>
      </c>
      <c r="AE4556" s="6" t="s">
        <v>48693</v>
      </c>
      <c r="AF4556" s="6" t="s">
        <v>90</v>
      </c>
      <c r="AG4556" s="6" t="s">
        <v>12378</v>
      </c>
    </row>
    <row r="4557" spans="29:33" x14ac:dyDescent="0.25">
      <c r="AC4557">
        <v>4555</v>
      </c>
      <c r="AD4557" s="6" t="s">
        <v>12379</v>
      </c>
      <c r="AE4557" s="6" t="s">
        <v>50253</v>
      </c>
      <c r="AF4557" s="6" t="s">
        <v>49323</v>
      </c>
      <c r="AG4557" s="6" t="s">
        <v>12380</v>
      </c>
    </row>
    <row r="4558" spans="29:33" x14ac:dyDescent="0.25">
      <c r="AC4558">
        <v>4556</v>
      </c>
      <c r="AD4558" s="6" t="s">
        <v>12381</v>
      </c>
      <c r="AE4558" s="6" t="s">
        <v>49195</v>
      </c>
      <c r="AF4558" s="6" t="s">
        <v>90</v>
      </c>
      <c r="AG4558" s="6" t="s">
        <v>12382</v>
      </c>
    </row>
    <row r="4559" spans="29:33" x14ac:dyDescent="0.25">
      <c r="AC4559">
        <v>4557</v>
      </c>
      <c r="AD4559" s="6" t="s">
        <v>12383</v>
      </c>
      <c r="AE4559" s="6" t="s">
        <v>50249</v>
      </c>
      <c r="AF4559" s="6" t="s">
        <v>90</v>
      </c>
      <c r="AG4559" s="6" t="s">
        <v>12384</v>
      </c>
    </row>
    <row r="4560" spans="29:33" x14ac:dyDescent="0.25">
      <c r="AC4560">
        <v>4558</v>
      </c>
      <c r="AD4560" s="6" t="s">
        <v>12385</v>
      </c>
      <c r="AE4560" s="6" t="s">
        <v>51329</v>
      </c>
      <c r="AF4560" s="6" t="s">
        <v>51327</v>
      </c>
      <c r="AG4560" s="6" t="s">
        <v>12386</v>
      </c>
    </row>
    <row r="4561" spans="29:33" x14ac:dyDescent="0.25">
      <c r="AC4561">
        <v>4559</v>
      </c>
      <c r="AD4561" s="6" t="s">
        <v>12387</v>
      </c>
      <c r="AE4561" s="6" t="s">
        <v>50843</v>
      </c>
      <c r="AF4561" s="6" t="s">
        <v>90</v>
      </c>
      <c r="AG4561" s="6" t="s">
        <v>12388</v>
      </c>
    </row>
    <row r="4562" spans="29:33" x14ac:dyDescent="0.25">
      <c r="AC4562">
        <v>4560</v>
      </c>
      <c r="AD4562" s="6" t="s">
        <v>12389</v>
      </c>
      <c r="AE4562" s="6" t="s">
        <v>50785</v>
      </c>
      <c r="AF4562" s="6" t="s">
        <v>90</v>
      </c>
      <c r="AG4562" s="6" t="s">
        <v>12390</v>
      </c>
    </row>
    <row r="4563" spans="29:33" x14ac:dyDescent="0.25">
      <c r="AC4563">
        <v>4561</v>
      </c>
      <c r="AD4563" s="6" t="s">
        <v>12391</v>
      </c>
      <c r="AE4563" s="6" t="s">
        <v>52161</v>
      </c>
      <c r="AF4563" s="6" t="s">
        <v>90</v>
      </c>
      <c r="AG4563" s="6" t="s">
        <v>12392</v>
      </c>
    </row>
    <row r="4564" spans="29:33" x14ac:dyDescent="0.25">
      <c r="AC4564">
        <v>4562</v>
      </c>
      <c r="AD4564" s="6" t="s">
        <v>12393</v>
      </c>
      <c r="AE4564" s="6" t="s">
        <v>49953</v>
      </c>
      <c r="AF4564" s="6" t="s">
        <v>90</v>
      </c>
      <c r="AG4564" s="6" t="s">
        <v>12394</v>
      </c>
    </row>
    <row r="4565" spans="29:33" x14ac:dyDescent="0.25">
      <c r="AC4565">
        <v>4563</v>
      </c>
      <c r="AD4565" s="6" t="s">
        <v>12395</v>
      </c>
      <c r="AE4565" s="6" t="s">
        <v>50374</v>
      </c>
      <c r="AF4565" s="6" t="s">
        <v>90</v>
      </c>
      <c r="AG4565" s="6" t="s">
        <v>12396</v>
      </c>
    </row>
    <row r="4566" spans="29:33" x14ac:dyDescent="0.25">
      <c r="AC4566">
        <v>4564</v>
      </c>
      <c r="AD4566" s="6" t="s">
        <v>12397</v>
      </c>
      <c r="AE4566" s="6" t="s">
        <v>52213</v>
      </c>
      <c r="AF4566" s="6" t="s">
        <v>52213</v>
      </c>
      <c r="AG4566" s="6" t="s">
        <v>12398</v>
      </c>
    </row>
    <row r="4567" spans="29:33" x14ac:dyDescent="0.25">
      <c r="AC4567">
        <v>4565</v>
      </c>
      <c r="AD4567" s="6" t="s">
        <v>12399</v>
      </c>
      <c r="AE4567" s="6" t="s">
        <v>51415</v>
      </c>
      <c r="AF4567" s="6" t="s">
        <v>51423</v>
      </c>
      <c r="AG4567" s="6" t="s">
        <v>12400</v>
      </c>
    </row>
    <row r="4568" spans="29:33" x14ac:dyDescent="0.25">
      <c r="AC4568">
        <v>4566</v>
      </c>
      <c r="AD4568" s="6" t="s">
        <v>12401</v>
      </c>
      <c r="AE4568" s="6" t="s">
        <v>49879</v>
      </c>
      <c r="AF4568" s="6" t="s">
        <v>90</v>
      </c>
      <c r="AG4568" s="6" t="s">
        <v>12402</v>
      </c>
    </row>
    <row r="4569" spans="29:33" x14ac:dyDescent="0.25">
      <c r="AC4569">
        <v>4567</v>
      </c>
      <c r="AD4569" s="6" t="s">
        <v>12403</v>
      </c>
      <c r="AE4569" s="6" t="s">
        <v>50476</v>
      </c>
      <c r="AF4569" s="6" t="s">
        <v>50638</v>
      </c>
      <c r="AG4569" s="6" t="s">
        <v>12404</v>
      </c>
    </row>
    <row r="4570" spans="29:33" x14ac:dyDescent="0.25">
      <c r="AC4570">
        <v>4568</v>
      </c>
      <c r="AD4570" s="6" t="s">
        <v>12405</v>
      </c>
      <c r="AE4570" s="6" t="s">
        <v>49323</v>
      </c>
      <c r="AF4570" s="6" t="s">
        <v>90</v>
      </c>
      <c r="AG4570" s="6" t="s">
        <v>12406</v>
      </c>
    </row>
    <row r="4571" spans="29:33" x14ac:dyDescent="0.25">
      <c r="AC4571">
        <v>4569</v>
      </c>
      <c r="AD4571" s="6" t="s">
        <v>12407</v>
      </c>
      <c r="AE4571" s="6" t="s">
        <v>52217</v>
      </c>
      <c r="AF4571" s="6" t="s">
        <v>90</v>
      </c>
      <c r="AG4571" s="6" t="s">
        <v>12408</v>
      </c>
    </row>
    <row r="4572" spans="29:33" x14ac:dyDescent="0.25">
      <c r="AC4572">
        <v>4570</v>
      </c>
      <c r="AD4572" s="6" t="s">
        <v>12409</v>
      </c>
      <c r="AE4572" s="6" t="s">
        <v>49122</v>
      </c>
      <c r="AF4572" s="6" t="s">
        <v>90</v>
      </c>
      <c r="AG4572" s="6" t="s">
        <v>12410</v>
      </c>
    </row>
    <row r="4573" spans="29:33" x14ac:dyDescent="0.25">
      <c r="AC4573">
        <v>4571</v>
      </c>
      <c r="AD4573" s="6" t="s">
        <v>12411</v>
      </c>
      <c r="AE4573" s="6" t="s">
        <v>51813</v>
      </c>
      <c r="AF4573" s="6" t="s">
        <v>51804</v>
      </c>
      <c r="AG4573" s="6" t="s">
        <v>12412</v>
      </c>
    </row>
    <row r="4574" spans="29:33" x14ac:dyDescent="0.25">
      <c r="AC4574">
        <v>4572</v>
      </c>
      <c r="AD4574" s="6" t="s">
        <v>12413</v>
      </c>
      <c r="AE4574" s="6" t="s">
        <v>52567</v>
      </c>
      <c r="AF4574" s="6" t="s">
        <v>90</v>
      </c>
      <c r="AG4574" s="6" t="s">
        <v>12414</v>
      </c>
    </row>
    <row r="4575" spans="29:33" x14ac:dyDescent="0.25">
      <c r="AC4575">
        <v>4573</v>
      </c>
      <c r="AD4575" s="6" t="s">
        <v>12415</v>
      </c>
      <c r="AE4575" s="6" t="s">
        <v>52115</v>
      </c>
      <c r="AF4575" s="6" t="s">
        <v>90</v>
      </c>
      <c r="AG4575" s="6" t="s">
        <v>12416</v>
      </c>
    </row>
    <row r="4576" spans="29:33" x14ac:dyDescent="0.25">
      <c r="AC4576">
        <v>4574</v>
      </c>
      <c r="AD4576" s="6" t="s">
        <v>12417</v>
      </c>
      <c r="AE4576" s="6" t="s">
        <v>51185</v>
      </c>
      <c r="AF4576" s="6" t="s">
        <v>90</v>
      </c>
      <c r="AG4576" s="6" t="s">
        <v>12418</v>
      </c>
    </row>
    <row r="4577" spans="29:33" x14ac:dyDescent="0.25">
      <c r="AC4577">
        <v>4575</v>
      </c>
      <c r="AD4577" s="6" t="s">
        <v>12419</v>
      </c>
      <c r="AE4577" s="6" t="s">
        <v>52155</v>
      </c>
      <c r="AF4577" s="6" t="s">
        <v>51378</v>
      </c>
      <c r="AG4577" s="6" t="s">
        <v>12420</v>
      </c>
    </row>
    <row r="4578" spans="29:33" x14ac:dyDescent="0.25">
      <c r="AC4578">
        <v>4576</v>
      </c>
      <c r="AD4578" s="6" t="s">
        <v>12421</v>
      </c>
      <c r="AE4578" s="6" t="s">
        <v>49035</v>
      </c>
      <c r="AF4578" s="6" t="s">
        <v>49812</v>
      </c>
      <c r="AG4578" s="6" t="s">
        <v>12422</v>
      </c>
    </row>
    <row r="4579" spans="29:33" x14ac:dyDescent="0.25">
      <c r="AC4579">
        <v>4577</v>
      </c>
      <c r="AD4579" s="6" t="s">
        <v>12423</v>
      </c>
      <c r="AE4579" s="6" t="s">
        <v>49978</v>
      </c>
      <c r="AF4579" s="6" t="s">
        <v>49920</v>
      </c>
      <c r="AG4579" s="6" t="s">
        <v>12424</v>
      </c>
    </row>
    <row r="4580" spans="29:33" x14ac:dyDescent="0.25">
      <c r="AC4580">
        <v>4578</v>
      </c>
      <c r="AD4580" s="6" t="s">
        <v>12425</v>
      </c>
      <c r="AE4580" s="6" t="s">
        <v>49976</v>
      </c>
      <c r="AF4580" s="6" t="s">
        <v>90</v>
      </c>
      <c r="AG4580" s="6" t="s">
        <v>12426</v>
      </c>
    </row>
    <row r="4581" spans="29:33" x14ac:dyDescent="0.25">
      <c r="AC4581">
        <v>4579</v>
      </c>
      <c r="AD4581" s="6" t="s">
        <v>12427</v>
      </c>
      <c r="AE4581" s="6" t="s">
        <v>49245</v>
      </c>
      <c r="AF4581" s="6" t="s">
        <v>90</v>
      </c>
      <c r="AG4581" s="6" t="s">
        <v>12428</v>
      </c>
    </row>
    <row r="4582" spans="29:33" x14ac:dyDescent="0.25">
      <c r="AC4582">
        <v>4580</v>
      </c>
      <c r="AD4582" s="6" t="s">
        <v>12429</v>
      </c>
      <c r="AE4582" s="6" t="s">
        <v>51728</v>
      </c>
      <c r="AF4582" s="6" t="s">
        <v>90</v>
      </c>
      <c r="AG4582" s="6" t="s">
        <v>12430</v>
      </c>
    </row>
    <row r="4583" spans="29:33" x14ac:dyDescent="0.25">
      <c r="AC4583">
        <v>4581</v>
      </c>
      <c r="AD4583" s="6" t="s">
        <v>12431</v>
      </c>
      <c r="AE4583" s="6" t="s">
        <v>49142</v>
      </c>
      <c r="AF4583" s="6" t="s">
        <v>50494</v>
      </c>
      <c r="AG4583" s="6" t="s">
        <v>12432</v>
      </c>
    </row>
    <row r="4584" spans="29:33" x14ac:dyDescent="0.25">
      <c r="AC4584">
        <v>4582</v>
      </c>
      <c r="AD4584" s="6" t="s">
        <v>12433</v>
      </c>
      <c r="AE4584" s="6" t="s">
        <v>51327</v>
      </c>
      <c r="AF4584" s="6" t="s">
        <v>51333</v>
      </c>
      <c r="AG4584" s="6" t="s">
        <v>12434</v>
      </c>
    </row>
    <row r="4585" spans="29:33" x14ac:dyDescent="0.25">
      <c r="AC4585">
        <v>4583</v>
      </c>
      <c r="AD4585" s="6" t="s">
        <v>12435</v>
      </c>
      <c r="AE4585" s="6" t="s">
        <v>50048</v>
      </c>
      <c r="AF4585" s="6" t="s">
        <v>90</v>
      </c>
      <c r="AG4585" s="6" t="s">
        <v>12436</v>
      </c>
    </row>
    <row r="4586" spans="29:33" x14ac:dyDescent="0.25">
      <c r="AC4586">
        <v>4584</v>
      </c>
      <c r="AD4586" s="6" t="s">
        <v>12437</v>
      </c>
      <c r="AE4586" s="6" t="s">
        <v>48635</v>
      </c>
      <c r="AF4586" s="6" t="s">
        <v>90</v>
      </c>
      <c r="AG4586" s="6" t="s">
        <v>12438</v>
      </c>
    </row>
    <row r="4587" spans="29:33" x14ac:dyDescent="0.25">
      <c r="AC4587">
        <v>4585</v>
      </c>
      <c r="AD4587" s="6" t="s">
        <v>12439</v>
      </c>
      <c r="AE4587" s="6" t="s">
        <v>49210</v>
      </c>
      <c r="AF4587" s="6" t="s">
        <v>51219</v>
      </c>
      <c r="AG4587" s="6" t="s">
        <v>12440</v>
      </c>
    </row>
    <row r="4588" spans="29:33" x14ac:dyDescent="0.25">
      <c r="AC4588">
        <v>4586</v>
      </c>
      <c r="AD4588" s="6" t="s">
        <v>12441</v>
      </c>
      <c r="AE4588" s="6" t="s">
        <v>51472</v>
      </c>
      <c r="AF4588" s="6" t="s">
        <v>51094</v>
      </c>
      <c r="AG4588" s="6" t="s">
        <v>12442</v>
      </c>
    </row>
    <row r="4589" spans="29:33" x14ac:dyDescent="0.25">
      <c r="AC4589">
        <v>4587</v>
      </c>
      <c r="AD4589" s="6" t="s">
        <v>12443</v>
      </c>
      <c r="AE4589" s="6" t="s">
        <v>51327</v>
      </c>
      <c r="AF4589" s="6" t="s">
        <v>51329</v>
      </c>
      <c r="AG4589" s="6" t="s">
        <v>12444</v>
      </c>
    </row>
    <row r="4590" spans="29:33" x14ac:dyDescent="0.25">
      <c r="AC4590">
        <v>4588</v>
      </c>
      <c r="AD4590" s="6" t="s">
        <v>12445</v>
      </c>
      <c r="AE4590" s="6" t="s">
        <v>49319</v>
      </c>
      <c r="AF4590" s="6" t="s">
        <v>90</v>
      </c>
      <c r="AG4590" s="6" t="s">
        <v>12446</v>
      </c>
    </row>
    <row r="4591" spans="29:33" x14ac:dyDescent="0.25">
      <c r="AC4591">
        <v>4589</v>
      </c>
      <c r="AD4591" s="6" t="s">
        <v>12447</v>
      </c>
      <c r="AE4591" s="6" t="s">
        <v>50787</v>
      </c>
      <c r="AF4591" s="6" t="s">
        <v>50937</v>
      </c>
      <c r="AG4591" s="6" t="s">
        <v>12448</v>
      </c>
    </row>
    <row r="4592" spans="29:33" x14ac:dyDescent="0.25">
      <c r="AC4592">
        <v>4590</v>
      </c>
      <c r="AD4592" s="6" t="s">
        <v>12449</v>
      </c>
      <c r="AE4592" s="6" t="s">
        <v>50437</v>
      </c>
      <c r="AF4592" s="6" t="s">
        <v>90</v>
      </c>
      <c r="AG4592" s="6" t="s">
        <v>12450</v>
      </c>
    </row>
    <row r="4593" spans="29:33" x14ac:dyDescent="0.25">
      <c r="AC4593">
        <v>4591</v>
      </c>
      <c r="AD4593" s="6" t="s">
        <v>12451</v>
      </c>
      <c r="AE4593" s="6" t="s">
        <v>51866</v>
      </c>
      <c r="AF4593" s="6" t="s">
        <v>90</v>
      </c>
      <c r="AG4593" s="6" t="s">
        <v>12452</v>
      </c>
    </row>
    <row r="4594" spans="29:33" x14ac:dyDescent="0.25">
      <c r="AC4594">
        <v>4592</v>
      </c>
      <c r="AD4594" s="6" t="s">
        <v>12453</v>
      </c>
      <c r="AE4594" s="6" t="s">
        <v>51368</v>
      </c>
      <c r="AF4594" s="6" t="s">
        <v>50354</v>
      </c>
      <c r="AG4594" s="6" t="s">
        <v>12454</v>
      </c>
    </row>
    <row r="4595" spans="29:33" x14ac:dyDescent="0.25">
      <c r="AC4595">
        <v>4593</v>
      </c>
      <c r="AD4595" s="6" t="s">
        <v>12455</v>
      </c>
      <c r="AE4595" s="6" t="s">
        <v>50035</v>
      </c>
      <c r="AF4595" s="6" t="s">
        <v>90</v>
      </c>
      <c r="AG4595" s="6" t="s">
        <v>12456</v>
      </c>
    </row>
    <row r="4596" spans="29:33" x14ac:dyDescent="0.25">
      <c r="AC4596">
        <v>4594</v>
      </c>
      <c r="AD4596" s="6" t="s">
        <v>12457</v>
      </c>
      <c r="AE4596" s="6" t="s">
        <v>50565</v>
      </c>
      <c r="AF4596" s="6" t="s">
        <v>50312</v>
      </c>
      <c r="AG4596" s="6" t="s">
        <v>12458</v>
      </c>
    </row>
    <row r="4597" spans="29:33" x14ac:dyDescent="0.25">
      <c r="AC4597">
        <v>4595</v>
      </c>
      <c r="AD4597" s="6" t="s">
        <v>12459</v>
      </c>
      <c r="AE4597" s="6" t="s">
        <v>51193</v>
      </c>
      <c r="AF4597" s="6" t="s">
        <v>51166</v>
      </c>
      <c r="AG4597" s="6" t="s">
        <v>12460</v>
      </c>
    </row>
    <row r="4598" spans="29:33" x14ac:dyDescent="0.25">
      <c r="AC4598">
        <v>4596</v>
      </c>
      <c r="AD4598" s="6" t="s">
        <v>12461</v>
      </c>
      <c r="AE4598" s="6" t="s">
        <v>51248</v>
      </c>
      <c r="AF4598" s="6" t="s">
        <v>51248</v>
      </c>
      <c r="AG4598" s="6" t="s">
        <v>12462</v>
      </c>
    </row>
    <row r="4599" spans="29:33" x14ac:dyDescent="0.25">
      <c r="AC4599">
        <v>4597</v>
      </c>
      <c r="AD4599" s="6" t="s">
        <v>12463</v>
      </c>
      <c r="AE4599" s="6" t="s">
        <v>50491</v>
      </c>
      <c r="AF4599" s="6" t="s">
        <v>50473</v>
      </c>
      <c r="AG4599" s="6" t="s">
        <v>12464</v>
      </c>
    </row>
    <row r="4600" spans="29:33" x14ac:dyDescent="0.25">
      <c r="AC4600">
        <v>4598</v>
      </c>
      <c r="AD4600" s="6" t="s">
        <v>12465</v>
      </c>
      <c r="AE4600" s="6" t="s">
        <v>48789</v>
      </c>
      <c r="AF4600" s="6" t="s">
        <v>90</v>
      </c>
      <c r="AG4600" s="6" t="s">
        <v>12466</v>
      </c>
    </row>
    <row r="4601" spans="29:33" x14ac:dyDescent="0.25">
      <c r="AC4601">
        <v>4599</v>
      </c>
      <c r="AD4601" s="6" t="s">
        <v>12467</v>
      </c>
      <c r="AE4601" s="6" t="s">
        <v>50881</v>
      </c>
      <c r="AF4601" s="6" t="s">
        <v>90</v>
      </c>
      <c r="AG4601" s="6" t="s">
        <v>12468</v>
      </c>
    </row>
    <row r="4602" spans="29:33" x14ac:dyDescent="0.25">
      <c r="AC4602">
        <v>4600</v>
      </c>
      <c r="AD4602" s="6" t="s">
        <v>12469</v>
      </c>
      <c r="AE4602" s="6" t="s">
        <v>49924</v>
      </c>
      <c r="AF4602" s="6" t="s">
        <v>51423</v>
      </c>
      <c r="AG4602" s="6" t="s">
        <v>12470</v>
      </c>
    </row>
    <row r="4603" spans="29:33" x14ac:dyDescent="0.25">
      <c r="AC4603">
        <v>4601</v>
      </c>
      <c r="AD4603" s="6" t="s">
        <v>12471</v>
      </c>
      <c r="AE4603" s="6" t="s">
        <v>49931</v>
      </c>
      <c r="AF4603" s="6" t="s">
        <v>50060</v>
      </c>
      <c r="AG4603" s="6" t="s">
        <v>12472</v>
      </c>
    </row>
    <row r="4604" spans="29:33" x14ac:dyDescent="0.25">
      <c r="AC4604">
        <v>4602</v>
      </c>
      <c r="AD4604" s="6" t="s">
        <v>12473</v>
      </c>
      <c r="AE4604" s="6" t="s">
        <v>51396</v>
      </c>
      <c r="AF4604" s="6" t="s">
        <v>51219</v>
      </c>
      <c r="AG4604" s="6" t="s">
        <v>12474</v>
      </c>
    </row>
    <row r="4605" spans="29:33" x14ac:dyDescent="0.25">
      <c r="AC4605">
        <v>4603</v>
      </c>
      <c r="AD4605" s="6" t="s">
        <v>12475</v>
      </c>
      <c r="AE4605" s="6" t="s">
        <v>50839</v>
      </c>
      <c r="AF4605" s="6" t="s">
        <v>50843</v>
      </c>
      <c r="AG4605" s="6" t="s">
        <v>12476</v>
      </c>
    </row>
    <row r="4606" spans="29:33" x14ac:dyDescent="0.25">
      <c r="AC4606">
        <v>4604</v>
      </c>
      <c r="AD4606" s="6" t="s">
        <v>12477</v>
      </c>
      <c r="AE4606" s="6" t="s">
        <v>51982</v>
      </c>
      <c r="AF4606" s="6" t="s">
        <v>90</v>
      </c>
      <c r="AG4606" s="6" t="s">
        <v>12478</v>
      </c>
    </row>
    <row r="4607" spans="29:33" x14ac:dyDescent="0.25">
      <c r="AC4607">
        <v>4605</v>
      </c>
      <c r="AD4607" s="6" t="s">
        <v>12479</v>
      </c>
      <c r="AE4607" s="6" t="s">
        <v>49803</v>
      </c>
      <c r="AF4607" s="6" t="s">
        <v>90</v>
      </c>
      <c r="AG4607" s="6" t="s">
        <v>12480</v>
      </c>
    </row>
    <row r="4608" spans="29:33" x14ac:dyDescent="0.25">
      <c r="AC4608">
        <v>4606</v>
      </c>
      <c r="AD4608" s="6" t="s">
        <v>12481</v>
      </c>
      <c r="AE4608" s="6" t="s">
        <v>48681</v>
      </c>
      <c r="AF4608" s="6" t="s">
        <v>50607</v>
      </c>
      <c r="AG4608" s="6" t="s">
        <v>12482</v>
      </c>
    </row>
    <row r="4609" spans="29:33" x14ac:dyDescent="0.25">
      <c r="AC4609">
        <v>4607</v>
      </c>
      <c r="AD4609" s="6" t="s">
        <v>12483</v>
      </c>
      <c r="AE4609" s="6" t="s">
        <v>50670</v>
      </c>
      <c r="AF4609" s="6" t="s">
        <v>90</v>
      </c>
      <c r="AG4609" s="6" t="s">
        <v>12484</v>
      </c>
    </row>
    <row r="4610" spans="29:33" x14ac:dyDescent="0.25">
      <c r="AC4610">
        <v>4608</v>
      </c>
      <c r="AD4610" s="6" t="s">
        <v>12485</v>
      </c>
      <c r="AE4610" s="6" t="s">
        <v>51617</v>
      </c>
      <c r="AF4610" s="6" t="s">
        <v>90</v>
      </c>
      <c r="AG4610" s="6" t="s">
        <v>12486</v>
      </c>
    </row>
    <row r="4611" spans="29:33" x14ac:dyDescent="0.25">
      <c r="AC4611">
        <v>4609</v>
      </c>
      <c r="AD4611" s="6" t="s">
        <v>12487</v>
      </c>
      <c r="AE4611" s="6" t="s">
        <v>49267</v>
      </c>
      <c r="AF4611" s="6" t="s">
        <v>90</v>
      </c>
      <c r="AG4611" s="6" t="s">
        <v>12488</v>
      </c>
    </row>
    <row r="4612" spans="29:33" x14ac:dyDescent="0.25">
      <c r="AC4612">
        <v>4610</v>
      </c>
      <c r="AD4612" s="6" t="s">
        <v>12489</v>
      </c>
      <c r="AE4612" s="6" t="s">
        <v>51782</v>
      </c>
      <c r="AF4612" s="6" t="s">
        <v>51423</v>
      </c>
      <c r="AG4612" s="6" t="s">
        <v>12490</v>
      </c>
    </row>
    <row r="4613" spans="29:33" x14ac:dyDescent="0.25">
      <c r="AC4613">
        <v>4611</v>
      </c>
      <c r="AD4613" s="6" t="s">
        <v>12491</v>
      </c>
      <c r="AE4613" s="6" t="s">
        <v>50628</v>
      </c>
      <c r="AF4613" s="6" t="s">
        <v>50638</v>
      </c>
      <c r="AG4613" s="6" t="s">
        <v>12492</v>
      </c>
    </row>
    <row r="4614" spans="29:33" x14ac:dyDescent="0.25">
      <c r="AC4614">
        <v>4612</v>
      </c>
      <c r="AD4614" s="6" t="s">
        <v>12493</v>
      </c>
      <c r="AE4614" s="6" t="s">
        <v>48781</v>
      </c>
      <c r="AF4614" s="6" t="s">
        <v>48681</v>
      </c>
      <c r="AG4614" s="6" t="s">
        <v>12494</v>
      </c>
    </row>
    <row r="4615" spans="29:33" x14ac:dyDescent="0.25">
      <c r="AC4615">
        <v>4613</v>
      </c>
      <c r="AD4615" s="6" t="s">
        <v>12495</v>
      </c>
      <c r="AE4615" s="6" t="s">
        <v>52432</v>
      </c>
      <c r="AF4615" s="6" t="s">
        <v>90</v>
      </c>
      <c r="AG4615" s="6" t="s">
        <v>12496</v>
      </c>
    </row>
    <row r="4616" spans="29:33" x14ac:dyDescent="0.25">
      <c r="AC4616">
        <v>4614</v>
      </c>
      <c r="AD4616" s="6" t="s">
        <v>12497</v>
      </c>
      <c r="AE4616" s="6" t="s">
        <v>51419</v>
      </c>
      <c r="AF4616" s="6" t="s">
        <v>51685</v>
      </c>
      <c r="AG4616" s="6" t="s">
        <v>12498</v>
      </c>
    </row>
    <row r="4617" spans="29:33" x14ac:dyDescent="0.25">
      <c r="AC4617">
        <v>4615</v>
      </c>
      <c r="AD4617" s="6" t="s">
        <v>12499</v>
      </c>
      <c r="AE4617" s="6" t="s">
        <v>49799</v>
      </c>
      <c r="AF4617" s="6" t="s">
        <v>90</v>
      </c>
      <c r="AG4617" s="6" t="s">
        <v>12500</v>
      </c>
    </row>
    <row r="4618" spans="29:33" x14ac:dyDescent="0.25">
      <c r="AC4618">
        <v>4616</v>
      </c>
      <c r="AD4618" s="6" t="s">
        <v>12501</v>
      </c>
      <c r="AE4618" s="6" t="s">
        <v>51918</v>
      </c>
      <c r="AF4618" s="6" t="s">
        <v>51872</v>
      </c>
      <c r="AG4618" s="6" t="s">
        <v>12502</v>
      </c>
    </row>
    <row r="4619" spans="29:33" x14ac:dyDescent="0.25">
      <c r="AC4619">
        <v>4617</v>
      </c>
      <c r="AD4619" s="6" t="s">
        <v>12503</v>
      </c>
      <c r="AE4619" s="6" t="s">
        <v>51339</v>
      </c>
      <c r="AF4619" s="6" t="s">
        <v>90</v>
      </c>
      <c r="AG4619" s="6" t="s">
        <v>12504</v>
      </c>
    </row>
    <row r="4620" spans="29:33" x14ac:dyDescent="0.25">
      <c r="AC4620">
        <v>4618</v>
      </c>
      <c r="AD4620" s="6" t="s">
        <v>12505</v>
      </c>
      <c r="AE4620" s="6" t="s">
        <v>51427</v>
      </c>
      <c r="AF4620" s="6" t="s">
        <v>90</v>
      </c>
      <c r="AG4620" s="6" t="s">
        <v>12506</v>
      </c>
    </row>
    <row r="4621" spans="29:33" x14ac:dyDescent="0.25">
      <c r="AC4621">
        <v>4619</v>
      </c>
      <c r="AD4621" s="6" t="s">
        <v>12507</v>
      </c>
      <c r="AE4621" s="6" t="s">
        <v>51554</v>
      </c>
      <c r="AF4621" s="6" t="s">
        <v>51461</v>
      </c>
      <c r="AG4621" s="6" t="s">
        <v>12508</v>
      </c>
    </row>
    <row r="4622" spans="29:33" x14ac:dyDescent="0.25">
      <c r="AC4622">
        <v>4620</v>
      </c>
      <c r="AD4622" s="6" t="s">
        <v>12509</v>
      </c>
      <c r="AE4622" s="6" t="s">
        <v>51193</v>
      </c>
      <c r="AF4622" s="6" t="s">
        <v>90</v>
      </c>
      <c r="AG4622" s="6" t="s">
        <v>12510</v>
      </c>
    </row>
    <row r="4623" spans="29:33" x14ac:dyDescent="0.25">
      <c r="AC4623">
        <v>4621</v>
      </c>
      <c r="AD4623" s="6" t="s">
        <v>12511</v>
      </c>
      <c r="AE4623" s="6" t="s">
        <v>51302</v>
      </c>
      <c r="AF4623" s="6" t="s">
        <v>90</v>
      </c>
      <c r="AG4623" s="6" t="s">
        <v>12512</v>
      </c>
    </row>
    <row r="4624" spans="29:33" x14ac:dyDescent="0.25">
      <c r="AC4624">
        <v>4622</v>
      </c>
      <c r="AD4624" s="6" t="s">
        <v>12513</v>
      </c>
      <c r="AE4624" s="6" t="s">
        <v>48848</v>
      </c>
      <c r="AF4624" s="6" t="s">
        <v>51685</v>
      </c>
      <c r="AG4624" s="6" t="s">
        <v>12514</v>
      </c>
    </row>
    <row r="4625" spans="29:33" x14ac:dyDescent="0.25">
      <c r="AC4625">
        <v>4623</v>
      </c>
      <c r="AD4625" s="6" t="s">
        <v>12515</v>
      </c>
      <c r="AE4625" s="6" t="s">
        <v>51645</v>
      </c>
      <c r="AF4625" s="6" t="s">
        <v>90</v>
      </c>
      <c r="AG4625" s="6" t="s">
        <v>12516</v>
      </c>
    </row>
    <row r="4626" spans="29:33" x14ac:dyDescent="0.25">
      <c r="AC4626">
        <v>4624</v>
      </c>
      <c r="AD4626" s="6" t="s">
        <v>12517</v>
      </c>
      <c r="AE4626" s="6" t="s">
        <v>51918</v>
      </c>
      <c r="AF4626" s="6" t="s">
        <v>90</v>
      </c>
      <c r="AG4626" s="6" t="s">
        <v>12518</v>
      </c>
    </row>
    <row r="4627" spans="29:33" x14ac:dyDescent="0.25">
      <c r="AC4627">
        <v>4625</v>
      </c>
      <c r="AD4627" s="6" t="s">
        <v>12519</v>
      </c>
      <c r="AE4627" s="6" t="s">
        <v>52187</v>
      </c>
      <c r="AF4627" s="6" t="s">
        <v>50521</v>
      </c>
      <c r="AG4627" s="6" t="s">
        <v>12520</v>
      </c>
    </row>
    <row r="4628" spans="29:33" x14ac:dyDescent="0.25">
      <c r="AC4628">
        <v>4626</v>
      </c>
      <c r="AD4628" s="6" t="s">
        <v>12521</v>
      </c>
      <c r="AE4628" s="6" t="s">
        <v>51706</v>
      </c>
      <c r="AF4628" s="6" t="s">
        <v>90</v>
      </c>
      <c r="AG4628" s="6" t="s">
        <v>12522</v>
      </c>
    </row>
    <row r="4629" spans="29:33" x14ac:dyDescent="0.25">
      <c r="AC4629">
        <v>4627</v>
      </c>
      <c r="AD4629" s="6" t="s">
        <v>12523</v>
      </c>
      <c r="AE4629" s="6" t="s">
        <v>51740</v>
      </c>
      <c r="AF4629" s="6" t="s">
        <v>90</v>
      </c>
      <c r="AG4629" s="6" t="s">
        <v>12524</v>
      </c>
    </row>
    <row r="4630" spans="29:33" x14ac:dyDescent="0.25">
      <c r="AC4630">
        <v>4628</v>
      </c>
      <c r="AD4630" s="6" t="s">
        <v>12525</v>
      </c>
      <c r="AE4630" s="6" t="s">
        <v>48940</v>
      </c>
      <c r="AF4630" s="6" t="s">
        <v>90</v>
      </c>
      <c r="AG4630" s="6" t="s">
        <v>12526</v>
      </c>
    </row>
    <row r="4631" spans="29:33" x14ac:dyDescent="0.25">
      <c r="AC4631">
        <v>4629</v>
      </c>
      <c r="AD4631" s="6" t="s">
        <v>12527</v>
      </c>
      <c r="AE4631" s="6" t="s">
        <v>49721</v>
      </c>
      <c r="AF4631" s="6" t="s">
        <v>90</v>
      </c>
      <c r="AG4631" s="6" t="s">
        <v>12528</v>
      </c>
    </row>
    <row r="4632" spans="29:33" x14ac:dyDescent="0.25">
      <c r="AC4632">
        <v>4630</v>
      </c>
      <c r="AD4632" s="6" t="s">
        <v>12529</v>
      </c>
      <c r="AE4632" s="6" t="s">
        <v>52392</v>
      </c>
      <c r="AF4632" s="6" t="s">
        <v>90</v>
      </c>
      <c r="AG4632" s="6" t="s">
        <v>12530</v>
      </c>
    </row>
    <row r="4633" spans="29:33" x14ac:dyDescent="0.25">
      <c r="AC4633">
        <v>4631</v>
      </c>
      <c r="AD4633" s="6" t="s">
        <v>12531</v>
      </c>
      <c r="AE4633" s="6" t="s">
        <v>52319</v>
      </c>
      <c r="AF4633" s="6" t="s">
        <v>90</v>
      </c>
      <c r="AG4633" s="6" t="s">
        <v>12532</v>
      </c>
    </row>
    <row r="4634" spans="29:33" x14ac:dyDescent="0.25">
      <c r="AC4634">
        <v>4632</v>
      </c>
      <c r="AD4634" s="6" t="s">
        <v>12533</v>
      </c>
      <c r="AE4634" s="6" t="s">
        <v>48813</v>
      </c>
      <c r="AF4634" s="6" t="s">
        <v>90</v>
      </c>
      <c r="AG4634" s="6" t="s">
        <v>12534</v>
      </c>
    </row>
    <row r="4635" spans="29:33" x14ac:dyDescent="0.25">
      <c r="AC4635">
        <v>4633</v>
      </c>
      <c r="AD4635" s="6" t="s">
        <v>12535</v>
      </c>
      <c r="AE4635" s="6" t="s">
        <v>51645</v>
      </c>
      <c r="AF4635" s="6" t="s">
        <v>90</v>
      </c>
      <c r="AG4635" s="6" t="s">
        <v>12536</v>
      </c>
    </row>
    <row r="4636" spans="29:33" x14ac:dyDescent="0.25">
      <c r="AC4636">
        <v>4634</v>
      </c>
      <c r="AD4636" s="6" t="s">
        <v>12537</v>
      </c>
      <c r="AE4636" s="6" t="s">
        <v>52413</v>
      </c>
      <c r="AF4636" s="6" t="s">
        <v>90</v>
      </c>
      <c r="AG4636" s="6" t="s">
        <v>12538</v>
      </c>
    </row>
    <row r="4637" spans="29:33" x14ac:dyDescent="0.25">
      <c r="AC4637">
        <v>4635</v>
      </c>
      <c r="AD4637" s="6" t="s">
        <v>12539</v>
      </c>
      <c r="AE4637" s="6" t="s">
        <v>52145</v>
      </c>
      <c r="AF4637" s="6" t="s">
        <v>90</v>
      </c>
      <c r="AG4637" s="6" t="s">
        <v>12540</v>
      </c>
    </row>
    <row r="4638" spans="29:33" x14ac:dyDescent="0.25">
      <c r="AC4638">
        <v>4636</v>
      </c>
      <c r="AD4638" s="6" t="s">
        <v>12541</v>
      </c>
      <c r="AE4638" s="6" t="s">
        <v>49569</v>
      </c>
      <c r="AF4638" s="6" t="s">
        <v>49571</v>
      </c>
      <c r="AG4638" s="6" t="s">
        <v>12542</v>
      </c>
    </row>
    <row r="4639" spans="29:33" x14ac:dyDescent="0.25">
      <c r="AC4639">
        <v>4637</v>
      </c>
      <c r="AD4639" s="6" t="s">
        <v>12543</v>
      </c>
      <c r="AE4639" s="6" t="s">
        <v>51952</v>
      </c>
      <c r="AF4639" s="6" t="s">
        <v>90</v>
      </c>
      <c r="AG4639" s="6" t="s">
        <v>12544</v>
      </c>
    </row>
    <row r="4640" spans="29:33" x14ac:dyDescent="0.25">
      <c r="AC4640">
        <v>4638</v>
      </c>
      <c r="AD4640" s="6" t="s">
        <v>12545</v>
      </c>
      <c r="AE4640" s="6" t="s">
        <v>52552</v>
      </c>
      <c r="AF4640" s="6" t="s">
        <v>90</v>
      </c>
      <c r="AG4640" s="6" t="s">
        <v>12546</v>
      </c>
    </row>
    <row r="4641" spans="29:33" x14ac:dyDescent="0.25">
      <c r="AC4641">
        <v>4639</v>
      </c>
      <c r="AD4641" s="6" t="s">
        <v>12547</v>
      </c>
      <c r="AE4641" s="6" t="s">
        <v>49962</v>
      </c>
      <c r="AF4641" s="6" t="s">
        <v>49065</v>
      </c>
      <c r="AG4641" s="6" t="s">
        <v>12548</v>
      </c>
    </row>
    <row r="4642" spans="29:33" x14ac:dyDescent="0.25">
      <c r="AC4642">
        <v>4640</v>
      </c>
      <c r="AD4642" s="6" t="s">
        <v>12549</v>
      </c>
      <c r="AE4642" s="6" t="s">
        <v>51244</v>
      </c>
      <c r="AF4642" s="6" t="s">
        <v>52337</v>
      </c>
      <c r="AG4642" s="6" t="s">
        <v>12550</v>
      </c>
    </row>
    <row r="4643" spans="29:33" x14ac:dyDescent="0.25">
      <c r="AC4643">
        <v>4641</v>
      </c>
      <c r="AD4643" s="6" t="s">
        <v>12551</v>
      </c>
      <c r="AE4643" s="6" t="s">
        <v>50960</v>
      </c>
      <c r="AF4643" s="6" t="s">
        <v>50960</v>
      </c>
      <c r="AG4643" s="6" t="s">
        <v>12552</v>
      </c>
    </row>
    <row r="4644" spans="29:33" x14ac:dyDescent="0.25">
      <c r="AC4644">
        <v>4642</v>
      </c>
      <c r="AD4644" s="6" t="s">
        <v>12553</v>
      </c>
      <c r="AE4644" s="6" t="s">
        <v>50249</v>
      </c>
      <c r="AF4644" s="6" t="s">
        <v>50222</v>
      </c>
      <c r="AG4644" s="6" t="s">
        <v>12554</v>
      </c>
    </row>
    <row r="4645" spans="29:33" x14ac:dyDescent="0.25">
      <c r="AC4645">
        <v>4643</v>
      </c>
      <c r="AD4645" s="6" t="s">
        <v>12555</v>
      </c>
      <c r="AE4645" s="6" t="s">
        <v>52061</v>
      </c>
      <c r="AF4645" s="6" t="s">
        <v>52071</v>
      </c>
      <c r="AG4645" s="6" t="s">
        <v>12556</v>
      </c>
    </row>
    <row r="4646" spans="29:33" x14ac:dyDescent="0.25">
      <c r="AC4646">
        <v>4644</v>
      </c>
      <c r="AD4646" s="6" t="s">
        <v>12557</v>
      </c>
      <c r="AE4646" s="6" t="s">
        <v>49953</v>
      </c>
      <c r="AF4646" s="6" t="s">
        <v>90</v>
      </c>
      <c r="AG4646" s="6" t="s">
        <v>12558</v>
      </c>
    </row>
    <row r="4647" spans="29:33" x14ac:dyDescent="0.25">
      <c r="AC4647">
        <v>4645</v>
      </c>
      <c r="AD4647" s="6" t="s">
        <v>12559</v>
      </c>
      <c r="AE4647" s="6" t="s">
        <v>51125</v>
      </c>
      <c r="AF4647" s="6" t="s">
        <v>51083</v>
      </c>
      <c r="AG4647" s="6" t="s">
        <v>12560</v>
      </c>
    </row>
    <row r="4648" spans="29:33" x14ac:dyDescent="0.25">
      <c r="AC4648">
        <v>4646</v>
      </c>
      <c r="AD4648" s="6" t="s">
        <v>12561</v>
      </c>
      <c r="AE4648" s="6" t="s">
        <v>49869</v>
      </c>
      <c r="AF4648" s="6" t="s">
        <v>90</v>
      </c>
      <c r="AG4648" s="6" t="s">
        <v>12562</v>
      </c>
    </row>
    <row r="4649" spans="29:33" x14ac:dyDescent="0.25">
      <c r="AC4649">
        <v>4647</v>
      </c>
      <c r="AD4649" s="6" t="s">
        <v>12563</v>
      </c>
      <c r="AE4649" s="6" t="s">
        <v>49487</v>
      </c>
      <c r="AF4649" s="6" t="s">
        <v>48864</v>
      </c>
      <c r="AG4649" s="6" t="s">
        <v>12564</v>
      </c>
    </row>
    <row r="4650" spans="29:33" x14ac:dyDescent="0.25">
      <c r="AC4650">
        <v>4648</v>
      </c>
      <c r="AD4650" s="6" t="s">
        <v>12565</v>
      </c>
      <c r="AE4650" s="6" t="s">
        <v>49351</v>
      </c>
      <c r="AF4650" s="6" t="s">
        <v>49351</v>
      </c>
      <c r="AG4650" s="6" t="s">
        <v>12566</v>
      </c>
    </row>
    <row r="4651" spans="29:33" x14ac:dyDescent="0.25">
      <c r="AC4651">
        <v>4649</v>
      </c>
      <c r="AD4651" s="6" t="s">
        <v>12567</v>
      </c>
      <c r="AE4651" s="6" t="s">
        <v>52340</v>
      </c>
      <c r="AF4651" s="6" t="s">
        <v>90</v>
      </c>
      <c r="AG4651" s="6" t="s">
        <v>12568</v>
      </c>
    </row>
    <row r="4652" spans="29:33" x14ac:dyDescent="0.25">
      <c r="AC4652">
        <v>4650</v>
      </c>
      <c r="AD4652" s="6" t="s">
        <v>12569</v>
      </c>
      <c r="AE4652" s="6" t="s">
        <v>51522</v>
      </c>
      <c r="AF4652" s="6" t="s">
        <v>51514</v>
      </c>
      <c r="AG4652" s="6" t="s">
        <v>12570</v>
      </c>
    </row>
    <row r="4653" spans="29:33" x14ac:dyDescent="0.25">
      <c r="AC4653">
        <v>4651</v>
      </c>
      <c r="AD4653" s="6" t="s">
        <v>12571</v>
      </c>
      <c r="AE4653" s="6" t="s">
        <v>48653</v>
      </c>
      <c r="AF4653" s="6" t="s">
        <v>90</v>
      </c>
      <c r="AG4653" s="6" t="s">
        <v>12572</v>
      </c>
    </row>
    <row r="4654" spans="29:33" x14ac:dyDescent="0.25">
      <c r="AC4654">
        <v>4652</v>
      </c>
      <c r="AD4654" s="6" t="s">
        <v>12573</v>
      </c>
      <c r="AE4654" s="6" t="s">
        <v>51419</v>
      </c>
      <c r="AF4654" s="6" t="s">
        <v>51685</v>
      </c>
      <c r="AG4654" s="6" t="s">
        <v>12574</v>
      </c>
    </row>
    <row r="4655" spans="29:33" x14ac:dyDescent="0.25">
      <c r="AC4655">
        <v>4653</v>
      </c>
      <c r="AD4655" s="6" t="s">
        <v>12575</v>
      </c>
      <c r="AE4655" s="6" t="s">
        <v>48665</v>
      </c>
      <c r="AF4655" s="6" t="s">
        <v>90</v>
      </c>
      <c r="AG4655" s="6" t="s">
        <v>12576</v>
      </c>
    </row>
    <row r="4656" spans="29:33" x14ac:dyDescent="0.25">
      <c r="AC4656">
        <v>4654</v>
      </c>
      <c r="AD4656" s="6" t="s">
        <v>12577</v>
      </c>
      <c r="AE4656" s="6" t="s">
        <v>52474</v>
      </c>
      <c r="AF4656" s="6" t="s">
        <v>52483</v>
      </c>
      <c r="AG4656" s="6" t="s">
        <v>12578</v>
      </c>
    </row>
    <row r="4657" spans="29:33" x14ac:dyDescent="0.25">
      <c r="AC4657">
        <v>4655</v>
      </c>
      <c r="AD4657" s="6" t="s">
        <v>12579</v>
      </c>
      <c r="AE4657" s="6" t="s">
        <v>52197</v>
      </c>
      <c r="AF4657" s="6" t="s">
        <v>49814</v>
      </c>
      <c r="AG4657" s="6" t="s">
        <v>12580</v>
      </c>
    </row>
    <row r="4658" spans="29:33" x14ac:dyDescent="0.25">
      <c r="AC4658">
        <v>4656</v>
      </c>
      <c r="AD4658" s="6" t="s">
        <v>12581</v>
      </c>
      <c r="AE4658" s="6" t="s">
        <v>50385</v>
      </c>
      <c r="AF4658" s="6" t="s">
        <v>90</v>
      </c>
      <c r="AG4658" s="6" t="s">
        <v>12582</v>
      </c>
    </row>
    <row r="4659" spans="29:33" x14ac:dyDescent="0.25">
      <c r="AC4659">
        <v>4657</v>
      </c>
      <c r="AD4659" s="6" t="s">
        <v>12583</v>
      </c>
      <c r="AE4659" s="6" t="s">
        <v>51538</v>
      </c>
      <c r="AF4659" s="6" t="s">
        <v>90</v>
      </c>
      <c r="AG4659" s="6" t="s">
        <v>12584</v>
      </c>
    </row>
    <row r="4660" spans="29:33" x14ac:dyDescent="0.25">
      <c r="AC4660">
        <v>4658</v>
      </c>
      <c r="AD4660" s="6" t="s">
        <v>12585</v>
      </c>
      <c r="AE4660" s="6" t="s">
        <v>50652</v>
      </c>
      <c r="AF4660" s="6" t="s">
        <v>90</v>
      </c>
      <c r="AG4660" s="6" t="s">
        <v>12586</v>
      </c>
    </row>
    <row r="4661" spans="29:33" x14ac:dyDescent="0.25">
      <c r="AC4661">
        <v>4659</v>
      </c>
      <c r="AD4661" s="6" t="s">
        <v>12587</v>
      </c>
      <c r="AE4661" s="6" t="s">
        <v>49118</v>
      </c>
      <c r="AF4661" s="6" t="s">
        <v>90</v>
      </c>
      <c r="AG4661" s="6" t="s">
        <v>12588</v>
      </c>
    </row>
    <row r="4662" spans="29:33" x14ac:dyDescent="0.25">
      <c r="AC4662">
        <v>4660</v>
      </c>
      <c r="AD4662" s="6" t="s">
        <v>12589</v>
      </c>
      <c r="AE4662" s="6" t="s">
        <v>49860</v>
      </c>
      <c r="AF4662" s="6" t="s">
        <v>49791</v>
      </c>
      <c r="AG4662" s="6" t="s">
        <v>12590</v>
      </c>
    </row>
    <row r="4663" spans="29:33" x14ac:dyDescent="0.25">
      <c r="AC4663">
        <v>4661</v>
      </c>
      <c r="AD4663" s="6" t="s">
        <v>12591</v>
      </c>
      <c r="AE4663" s="6" t="s">
        <v>51595</v>
      </c>
      <c r="AF4663" s="6" t="s">
        <v>51407</v>
      </c>
      <c r="AG4663" s="6" t="s">
        <v>12592</v>
      </c>
    </row>
    <row r="4664" spans="29:33" x14ac:dyDescent="0.25">
      <c r="AC4664">
        <v>4662</v>
      </c>
      <c r="AD4664" s="6" t="s">
        <v>12593</v>
      </c>
      <c r="AE4664" s="6" t="s">
        <v>51663</v>
      </c>
      <c r="AF4664" s="6" t="s">
        <v>51669</v>
      </c>
      <c r="AG4664" s="6" t="s">
        <v>12594</v>
      </c>
    </row>
    <row r="4665" spans="29:33" x14ac:dyDescent="0.25">
      <c r="AC4665">
        <v>4663</v>
      </c>
      <c r="AD4665" s="6" t="s">
        <v>12595</v>
      </c>
      <c r="AE4665" s="6" t="s">
        <v>50318</v>
      </c>
      <c r="AF4665" s="6" t="s">
        <v>52465</v>
      </c>
      <c r="AG4665" s="6" t="s">
        <v>12596</v>
      </c>
    </row>
    <row r="4666" spans="29:33" x14ac:dyDescent="0.25">
      <c r="AC4666">
        <v>4664</v>
      </c>
      <c r="AD4666" s="6" t="s">
        <v>12597</v>
      </c>
      <c r="AE4666" s="6" t="s">
        <v>50661</v>
      </c>
      <c r="AF4666" s="6" t="s">
        <v>51121</v>
      </c>
      <c r="AG4666" s="6" t="s">
        <v>12598</v>
      </c>
    </row>
    <row r="4667" spans="29:33" x14ac:dyDescent="0.25">
      <c r="AC4667">
        <v>4665</v>
      </c>
      <c r="AD4667" s="6" t="s">
        <v>12599</v>
      </c>
      <c r="AE4667" s="6" t="s">
        <v>49355</v>
      </c>
      <c r="AF4667" s="6" t="s">
        <v>52501</v>
      </c>
      <c r="AG4667" s="6" t="s">
        <v>12600</v>
      </c>
    </row>
    <row r="4668" spans="29:33" x14ac:dyDescent="0.25">
      <c r="AC4668">
        <v>4666</v>
      </c>
      <c r="AD4668" s="6" t="s">
        <v>12601</v>
      </c>
      <c r="AE4668" s="6" t="s">
        <v>49146</v>
      </c>
      <c r="AF4668" s="6" t="s">
        <v>90</v>
      </c>
      <c r="AG4668" s="6" t="s">
        <v>12602</v>
      </c>
    </row>
    <row r="4669" spans="29:33" x14ac:dyDescent="0.25">
      <c r="AC4669">
        <v>4667</v>
      </c>
      <c r="AD4669" s="6" t="s">
        <v>12603</v>
      </c>
      <c r="AE4669" s="6" t="s">
        <v>51327</v>
      </c>
      <c r="AF4669" s="6" t="s">
        <v>52271</v>
      </c>
      <c r="AG4669" s="6" t="s">
        <v>12604</v>
      </c>
    </row>
    <row r="4670" spans="29:33" x14ac:dyDescent="0.25">
      <c r="AC4670">
        <v>4668</v>
      </c>
      <c r="AD4670" s="6" t="s">
        <v>12605</v>
      </c>
      <c r="AE4670" s="6" t="s">
        <v>52240</v>
      </c>
      <c r="AF4670" s="6" t="s">
        <v>90</v>
      </c>
      <c r="AG4670" s="6" t="s">
        <v>12606</v>
      </c>
    </row>
    <row r="4671" spans="29:33" x14ac:dyDescent="0.25">
      <c r="AC4671">
        <v>4669</v>
      </c>
      <c r="AD4671" s="6" t="s">
        <v>12607</v>
      </c>
      <c r="AE4671" s="6" t="s">
        <v>52205</v>
      </c>
      <c r="AF4671" s="6" t="s">
        <v>90</v>
      </c>
      <c r="AG4671" s="6" t="s">
        <v>12608</v>
      </c>
    </row>
    <row r="4672" spans="29:33" x14ac:dyDescent="0.25">
      <c r="AC4672">
        <v>4670</v>
      </c>
      <c r="AD4672" s="6" t="s">
        <v>12609</v>
      </c>
      <c r="AE4672" s="6" t="s">
        <v>49216</v>
      </c>
      <c r="AF4672" s="6" t="s">
        <v>90</v>
      </c>
      <c r="AG4672" s="6" t="s">
        <v>12610</v>
      </c>
    </row>
    <row r="4673" spans="29:33" x14ac:dyDescent="0.25">
      <c r="AC4673">
        <v>4671</v>
      </c>
      <c r="AD4673" s="6" t="s">
        <v>12611</v>
      </c>
      <c r="AE4673" s="6" t="s">
        <v>52546</v>
      </c>
      <c r="AF4673" s="6" t="s">
        <v>51706</v>
      </c>
      <c r="AG4673" s="6" t="s">
        <v>12612</v>
      </c>
    </row>
    <row r="4674" spans="29:33" x14ac:dyDescent="0.25">
      <c r="AC4674">
        <v>4672</v>
      </c>
      <c r="AD4674" s="6" t="s">
        <v>12613</v>
      </c>
      <c r="AE4674" s="6" t="s">
        <v>49992</v>
      </c>
      <c r="AF4674" s="6" t="s">
        <v>90</v>
      </c>
      <c r="AG4674" s="6" t="s">
        <v>12614</v>
      </c>
    </row>
    <row r="4675" spans="29:33" x14ac:dyDescent="0.25">
      <c r="AC4675">
        <v>4673</v>
      </c>
      <c r="AD4675" s="6" t="s">
        <v>12615</v>
      </c>
      <c r="AE4675" s="6" t="s">
        <v>49728</v>
      </c>
      <c r="AF4675" s="6" t="s">
        <v>49812</v>
      </c>
      <c r="AG4675" s="6" t="s">
        <v>12616</v>
      </c>
    </row>
    <row r="4676" spans="29:33" x14ac:dyDescent="0.25">
      <c r="AC4676">
        <v>4674</v>
      </c>
      <c r="AD4676" s="6" t="s">
        <v>12617</v>
      </c>
      <c r="AE4676" s="6" t="s">
        <v>50299</v>
      </c>
      <c r="AF4676" s="6" t="s">
        <v>50264</v>
      </c>
      <c r="AG4676" s="6" t="s">
        <v>12618</v>
      </c>
    </row>
    <row r="4677" spans="29:33" x14ac:dyDescent="0.25">
      <c r="AC4677">
        <v>4675</v>
      </c>
      <c r="AD4677" s="6" t="s">
        <v>12619</v>
      </c>
      <c r="AE4677" s="6" t="s">
        <v>52271</v>
      </c>
      <c r="AF4677" s="6" t="s">
        <v>90</v>
      </c>
      <c r="AG4677" s="6" t="s">
        <v>12620</v>
      </c>
    </row>
    <row r="4678" spans="29:33" x14ac:dyDescent="0.25">
      <c r="AC4678">
        <v>4676</v>
      </c>
      <c r="AD4678" s="6" t="s">
        <v>12621</v>
      </c>
      <c r="AE4678" s="6" t="s">
        <v>51631</v>
      </c>
      <c r="AF4678" s="6" t="s">
        <v>90</v>
      </c>
      <c r="AG4678" s="6" t="s">
        <v>12622</v>
      </c>
    </row>
    <row r="4679" spans="29:33" x14ac:dyDescent="0.25">
      <c r="AC4679">
        <v>4677</v>
      </c>
      <c r="AD4679" s="6" t="s">
        <v>12623</v>
      </c>
      <c r="AE4679" s="6" t="s">
        <v>50549</v>
      </c>
      <c r="AF4679" s="6" t="s">
        <v>90</v>
      </c>
      <c r="AG4679" s="6" t="s">
        <v>12624</v>
      </c>
    </row>
    <row r="4680" spans="29:33" x14ac:dyDescent="0.25">
      <c r="AC4680">
        <v>4678</v>
      </c>
      <c r="AD4680" s="6" t="s">
        <v>12625</v>
      </c>
      <c r="AE4680" s="6" t="s">
        <v>51398</v>
      </c>
      <c r="AF4680" s="6" t="s">
        <v>51405</v>
      </c>
      <c r="AG4680" s="6" t="s">
        <v>12626</v>
      </c>
    </row>
    <row r="4681" spans="29:33" x14ac:dyDescent="0.25">
      <c r="AC4681">
        <v>4679</v>
      </c>
      <c r="AD4681" s="6" t="s">
        <v>12627</v>
      </c>
      <c r="AE4681" s="6" t="s">
        <v>49267</v>
      </c>
      <c r="AF4681" s="6" t="s">
        <v>90</v>
      </c>
      <c r="AG4681" s="6" t="s">
        <v>12628</v>
      </c>
    </row>
    <row r="4682" spans="29:33" x14ac:dyDescent="0.25">
      <c r="AC4682">
        <v>4680</v>
      </c>
      <c r="AD4682" s="6" t="s">
        <v>12629</v>
      </c>
      <c r="AE4682" s="6" t="s">
        <v>49239</v>
      </c>
      <c r="AF4682" s="6" t="s">
        <v>49241</v>
      </c>
      <c r="AG4682" s="6" t="s">
        <v>12630</v>
      </c>
    </row>
    <row r="4683" spans="29:33" x14ac:dyDescent="0.25">
      <c r="AC4683">
        <v>4681</v>
      </c>
      <c r="AD4683" s="6" t="s">
        <v>12631</v>
      </c>
      <c r="AE4683" s="6" t="s">
        <v>49180</v>
      </c>
      <c r="AF4683" s="6" t="s">
        <v>50303</v>
      </c>
      <c r="AG4683" s="6" t="s">
        <v>12632</v>
      </c>
    </row>
    <row r="4684" spans="29:33" x14ac:dyDescent="0.25">
      <c r="AC4684">
        <v>4682</v>
      </c>
      <c r="AD4684" s="6" t="s">
        <v>12633</v>
      </c>
      <c r="AE4684" s="6" t="s">
        <v>51804</v>
      </c>
      <c r="AF4684" s="6" t="s">
        <v>90</v>
      </c>
      <c r="AG4684" s="6" t="s">
        <v>12634</v>
      </c>
    </row>
    <row r="4685" spans="29:33" x14ac:dyDescent="0.25">
      <c r="AC4685">
        <v>4683</v>
      </c>
      <c r="AD4685" s="6" t="s">
        <v>12635</v>
      </c>
      <c r="AE4685" s="6" t="s">
        <v>49061</v>
      </c>
      <c r="AF4685" s="6" t="s">
        <v>49057</v>
      </c>
      <c r="AG4685" s="6" t="s">
        <v>12636</v>
      </c>
    </row>
    <row r="4686" spans="29:33" x14ac:dyDescent="0.25">
      <c r="AC4686">
        <v>4684</v>
      </c>
      <c r="AD4686" s="6" t="s">
        <v>12637</v>
      </c>
      <c r="AE4686" s="6" t="s">
        <v>51468</v>
      </c>
      <c r="AF4686" s="6" t="s">
        <v>90</v>
      </c>
      <c r="AG4686" s="6" t="s">
        <v>12638</v>
      </c>
    </row>
    <row r="4687" spans="29:33" x14ac:dyDescent="0.25">
      <c r="AC4687">
        <v>4685</v>
      </c>
      <c r="AD4687" s="6" t="s">
        <v>12639</v>
      </c>
      <c r="AE4687" s="6" t="s">
        <v>52150</v>
      </c>
      <c r="AF4687" s="6" t="s">
        <v>52155</v>
      </c>
      <c r="AG4687" s="6" t="s">
        <v>12640</v>
      </c>
    </row>
    <row r="4688" spans="29:33" x14ac:dyDescent="0.25">
      <c r="AC4688">
        <v>4686</v>
      </c>
      <c r="AD4688" s="6" t="s">
        <v>12641</v>
      </c>
      <c r="AE4688" s="6" t="s">
        <v>49822</v>
      </c>
      <c r="AF4688" s="6" t="s">
        <v>49406</v>
      </c>
      <c r="AG4688" s="6" t="s">
        <v>12642</v>
      </c>
    </row>
    <row r="4689" spans="29:33" x14ac:dyDescent="0.25">
      <c r="AC4689">
        <v>4687</v>
      </c>
      <c r="AD4689" s="6" t="s">
        <v>12643</v>
      </c>
      <c r="AE4689" s="6" t="s">
        <v>49996</v>
      </c>
      <c r="AF4689" s="6" t="s">
        <v>50410</v>
      </c>
      <c r="AG4689" s="6" t="s">
        <v>12644</v>
      </c>
    </row>
    <row r="4690" spans="29:33" x14ac:dyDescent="0.25">
      <c r="AC4690">
        <v>4688</v>
      </c>
      <c r="AD4690" s="6" t="s">
        <v>12645</v>
      </c>
      <c r="AE4690" s="6" t="s">
        <v>49032</v>
      </c>
      <c r="AF4690" s="6" t="s">
        <v>90</v>
      </c>
      <c r="AG4690" s="6" t="s">
        <v>12646</v>
      </c>
    </row>
    <row r="4691" spans="29:33" x14ac:dyDescent="0.25">
      <c r="AC4691">
        <v>4689</v>
      </c>
      <c r="AD4691" s="6" t="s">
        <v>12647</v>
      </c>
      <c r="AE4691" s="6" t="s">
        <v>52360</v>
      </c>
      <c r="AF4691" s="6" t="s">
        <v>90</v>
      </c>
      <c r="AG4691" s="6" t="s">
        <v>12648</v>
      </c>
    </row>
    <row r="4692" spans="29:33" x14ac:dyDescent="0.25">
      <c r="AC4692">
        <v>4690</v>
      </c>
      <c r="AD4692" s="6" t="s">
        <v>12649</v>
      </c>
      <c r="AE4692" s="6" t="s">
        <v>50321</v>
      </c>
      <c r="AF4692" s="6" t="s">
        <v>90</v>
      </c>
      <c r="AG4692" s="6" t="s">
        <v>12650</v>
      </c>
    </row>
    <row r="4693" spans="29:33" x14ac:dyDescent="0.25">
      <c r="AC4693">
        <v>4691</v>
      </c>
      <c r="AD4693" s="6" t="s">
        <v>12651</v>
      </c>
      <c r="AE4693" s="6" t="s">
        <v>51396</v>
      </c>
      <c r="AF4693" s="6" t="s">
        <v>90</v>
      </c>
      <c r="AG4693" s="6" t="s">
        <v>12652</v>
      </c>
    </row>
    <row r="4694" spans="29:33" x14ac:dyDescent="0.25">
      <c r="AC4694">
        <v>4692</v>
      </c>
      <c r="AD4694" s="6" t="s">
        <v>12653</v>
      </c>
      <c r="AE4694" s="6" t="s">
        <v>52512</v>
      </c>
      <c r="AF4694" s="6" t="s">
        <v>52435</v>
      </c>
      <c r="AG4694" s="6" t="s">
        <v>12654</v>
      </c>
    </row>
    <row r="4695" spans="29:33" x14ac:dyDescent="0.25">
      <c r="AC4695">
        <v>4693</v>
      </c>
      <c r="AD4695" s="6" t="s">
        <v>12655</v>
      </c>
      <c r="AE4695" s="6" t="s">
        <v>52117</v>
      </c>
      <c r="AF4695" s="6" t="s">
        <v>90</v>
      </c>
      <c r="AG4695" s="6" t="s">
        <v>12656</v>
      </c>
    </row>
    <row r="4696" spans="29:33" x14ac:dyDescent="0.25">
      <c r="AC4696">
        <v>4694</v>
      </c>
      <c r="AD4696" s="6" t="s">
        <v>12657</v>
      </c>
      <c r="AE4696" s="6" t="s">
        <v>50485</v>
      </c>
      <c r="AF4696" s="6" t="s">
        <v>90</v>
      </c>
      <c r="AG4696" s="6" t="s">
        <v>12658</v>
      </c>
    </row>
    <row r="4697" spans="29:33" x14ac:dyDescent="0.25">
      <c r="AC4697">
        <v>4695</v>
      </c>
      <c r="AD4697" s="6" t="s">
        <v>12659</v>
      </c>
      <c r="AE4697" s="6" t="s">
        <v>50226</v>
      </c>
      <c r="AF4697" s="6" t="s">
        <v>90</v>
      </c>
      <c r="AG4697" s="6" t="s">
        <v>12660</v>
      </c>
    </row>
    <row r="4698" spans="29:33" x14ac:dyDescent="0.25">
      <c r="AC4698">
        <v>4696</v>
      </c>
      <c r="AD4698" s="6" t="s">
        <v>12661</v>
      </c>
      <c r="AE4698" s="6" t="s">
        <v>48843</v>
      </c>
      <c r="AF4698" s="6" t="s">
        <v>90</v>
      </c>
      <c r="AG4698" s="6" t="s">
        <v>12662</v>
      </c>
    </row>
    <row r="4699" spans="29:33" x14ac:dyDescent="0.25">
      <c r="AC4699">
        <v>4697</v>
      </c>
      <c r="AD4699" s="6" t="s">
        <v>12663</v>
      </c>
      <c r="AE4699" s="6" t="s">
        <v>49721</v>
      </c>
      <c r="AF4699" s="6" t="s">
        <v>48900</v>
      </c>
      <c r="AG4699" s="6" t="s">
        <v>12664</v>
      </c>
    </row>
    <row r="4700" spans="29:33" x14ac:dyDescent="0.25">
      <c r="AC4700">
        <v>4698</v>
      </c>
      <c r="AD4700" s="6" t="s">
        <v>12665</v>
      </c>
      <c r="AE4700" s="6" t="s">
        <v>49887</v>
      </c>
      <c r="AF4700" s="6" t="s">
        <v>49799</v>
      </c>
      <c r="AG4700" s="6" t="s">
        <v>12666</v>
      </c>
    </row>
    <row r="4701" spans="29:33" x14ac:dyDescent="0.25">
      <c r="AC4701">
        <v>4699</v>
      </c>
      <c r="AD4701" s="6" t="s">
        <v>12667</v>
      </c>
      <c r="AE4701" s="6" t="s">
        <v>49747</v>
      </c>
      <c r="AF4701" s="6" t="s">
        <v>49780</v>
      </c>
      <c r="AG4701" s="6" t="s">
        <v>12668</v>
      </c>
    </row>
    <row r="4702" spans="29:33" x14ac:dyDescent="0.25">
      <c r="AC4702">
        <v>4700</v>
      </c>
      <c r="AD4702" s="6" t="s">
        <v>12669</v>
      </c>
      <c r="AE4702" s="6" t="s">
        <v>50462</v>
      </c>
      <c r="AF4702" s="6" t="s">
        <v>50465</v>
      </c>
      <c r="AG4702" s="6" t="s">
        <v>12670</v>
      </c>
    </row>
    <row r="4703" spans="29:33" x14ac:dyDescent="0.25">
      <c r="AC4703">
        <v>4701</v>
      </c>
      <c r="AD4703" s="6" t="s">
        <v>12671</v>
      </c>
      <c r="AE4703" s="6" t="s">
        <v>48963</v>
      </c>
      <c r="AF4703" s="6" t="s">
        <v>90</v>
      </c>
      <c r="AG4703" s="6" t="s">
        <v>12672</v>
      </c>
    </row>
    <row r="4704" spans="29:33" x14ac:dyDescent="0.25">
      <c r="AC4704">
        <v>4702</v>
      </c>
      <c r="AD4704" s="6" t="s">
        <v>12673</v>
      </c>
      <c r="AE4704" s="6" t="s">
        <v>49553</v>
      </c>
      <c r="AF4704" s="6" t="s">
        <v>90</v>
      </c>
      <c r="AG4704" s="6" t="s">
        <v>12674</v>
      </c>
    </row>
    <row r="4705" spans="29:33" x14ac:dyDescent="0.25">
      <c r="AC4705">
        <v>4703</v>
      </c>
      <c r="AD4705" s="6" t="s">
        <v>12675</v>
      </c>
      <c r="AE4705" s="6" t="s">
        <v>51490</v>
      </c>
      <c r="AF4705" s="6" t="s">
        <v>51423</v>
      </c>
      <c r="AG4705" s="6" t="s">
        <v>12676</v>
      </c>
    </row>
    <row r="4706" spans="29:33" x14ac:dyDescent="0.25">
      <c r="AC4706">
        <v>4704</v>
      </c>
      <c r="AD4706" s="6" t="s">
        <v>12677</v>
      </c>
      <c r="AE4706" s="6" t="s">
        <v>51792</v>
      </c>
      <c r="AF4706" s="6" t="s">
        <v>90</v>
      </c>
      <c r="AG4706" s="6" t="s">
        <v>12678</v>
      </c>
    </row>
    <row r="4707" spans="29:33" x14ac:dyDescent="0.25">
      <c r="AC4707">
        <v>4705</v>
      </c>
      <c r="AD4707" s="6" t="s">
        <v>12679</v>
      </c>
      <c r="AE4707" s="6" t="s">
        <v>51407</v>
      </c>
      <c r="AF4707" s="6" t="s">
        <v>90</v>
      </c>
      <c r="AG4707" s="6" t="s">
        <v>12680</v>
      </c>
    </row>
    <row r="4708" spans="29:33" x14ac:dyDescent="0.25">
      <c r="AC4708">
        <v>4706</v>
      </c>
      <c r="AD4708" s="6" t="s">
        <v>12681</v>
      </c>
      <c r="AE4708" s="6" t="s">
        <v>49980</v>
      </c>
      <c r="AF4708" s="6" t="s">
        <v>49980</v>
      </c>
      <c r="AG4708" s="6" t="s">
        <v>12682</v>
      </c>
    </row>
    <row r="4709" spans="29:33" x14ac:dyDescent="0.25">
      <c r="AC4709">
        <v>4707</v>
      </c>
      <c r="AD4709" s="6" t="s">
        <v>12683</v>
      </c>
      <c r="AE4709" s="6" t="s">
        <v>50454</v>
      </c>
      <c r="AF4709" s="6" t="s">
        <v>51504</v>
      </c>
      <c r="AG4709" s="6" t="s">
        <v>12684</v>
      </c>
    </row>
    <row r="4710" spans="29:33" x14ac:dyDescent="0.25">
      <c r="AC4710">
        <v>4708</v>
      </c>
      <c r="AD4710" s="6" t="s">
        <v>12685</v>
      </c>
      <c r="AE4710" s="6" t="s">
        <v>51671</v>
      </c>
      <c r="AF4710" s="6" t="s">
        <v>50771</v>
      </c>
      <c r="AG4710" s="6" t="s">
        <v>12686</v>
      </c>
    </row>
    <row r="4711" spans="29:33" x14ac:dyDescent="0.25">
      <c r="AC4711">
        <v>4709</v>
      </c>
      <c r="AD4711" s="6" t="s">
        <v>12687</v>
      </c>
      <c r="AE4711" s="6" t="s">
        <v>51021</v>
      </c>
      <c r="AF4711" s="6" t="s">
        <v>51584</v>
      </c>
      <c r="AG4711" s="6" t="s">
        <v>12688</v>
      </c>
    </row>
    <row r="4712" spans="29:33" x14ac:dyDescent="0.25">
      <c r="AC4712">
        <v>4710</v>
      </c>
      <c r="AD4712" s="6" t="s">
        <v>12689</v>
      </c>
      <c r="AE4712" s="6" t="s">
        <v>52374</v>
      </c>
      <c r="AF4712" s="6" t="s">
        <v>90</v>
      </c>
      <c r="AG4712" s="6" t="s">
        <v>12690</v>
      </c>
    </row>
    <row r="4713" spans="29:33" x14ac:dyDescent="0.25">
      <c r="AC4713">
        <v>4711</v>
      </c>
      <c r="AD4713" s="6" t="s">
        <v>12691</v>
      </c>
      <c r="AE4713" s="6" t="s">
        <v>50835</v>
      </c>
      <c r="AF4713" s="6" t="s">
        <v>50978</v>
      </c>
      <c r="AG4713" s="6" t="s">
        <v>12692</v>
      </c>
    </row>
    <row r="4714" spans="29:33" x14ac:dyDescent="0.25">
      <c r="AC4714">
        <v>4712</v>
      </c>
      <c r="AD4714" s="6" t="s">
        <v>12693</v>
      </c>
      <c r="AE4714" s="6" t="s">
        <v>50334</v>
      </c>
      <c r="AF4714" s="6" t="s">
        <v>90</v>
      </c>
      <c r="AG4714" s="6" t="s">
        <v>12694</v>
      </c>
    </row>
    <row r="4715" spans="29:33" x14ac:dyDescent="0.25">
      <c r="AC4715">
        <v>4713</v>
      </c>
      <c r="AD4715" s="6" t="s">
        <v>12695</v>
      </c>
      <c r="AE4715" s="6" t="s">
        <v>50191</v>
      </c>
      <c r="AF4715" s="6" t="s">
        <v>90</v>
      </c>
      <c r="AG4715" s="6" t="s">
        <v>12696</v>
      </c>
    </row>
    <row r="4716" spans="29:33" x14ac:dyDescent="0.25">
      <c r="AC4716">
        <v>4714</v>
      </c>
      <c r="AD4716" s="6" t="s">
        <v>12697</v>
      </c>
      <c r="AE4716" s="6" t="s">
        <v>51111</v>
      </c>
      <c r="AF4716" s="6" t="s">
        <v>51125</v>
      </c>
      <c r="AG4716" s="6" t="s">
        <v>12698</v>
      </c>
    </row>
    <row r="4717" spans="29:33" x14ac:dyDescent="0.25">
      <c r="AC4717">
        <v>4715</v>
      </c>
      <c r="AD4717" s="6" t="s">
        <v>12699</v>
      </c>
      <c r="AE4717" s="6" t="s">
        <v>52525</v>
      </c>
      <c r="AF4717" s="6" t="s">
        <v>90</v>
      </c>
      <c r="AG4717" s="6" t="s">
        <v>12700</v>
      </c>
    </row>
    <row r="4718" spans="29:33" x14ac:dyDescent="0.25">
      <c r="AC4718">
        <v>4716</v>
      </c>
      <c r="AD4718" s="6" t="s">
        <v>12701</v>
      </c>
      <c r="AE4718" s="6" t="s">
        <v>51534</v>
      </c>
      <c r="AF4718" s="6" t="s">
        <v>51378</v>
      </c>
      <c r="AG4718" s="6" t="s">
        <v>12702</v>
      </c>
    </row>
    <row r="4719" spans="29:33" x14ac:dyDescent="0.25">
      <c r="AC4719">
        <v>4717</v>
      </c>
      <c r="AD4719" s="6" t="s">
        <v>12703</v>
      </c>
      <c r="AE4719" s="6" t="s">
        <v>49978</v>
      </c>
      <c r="AF4719" s="6" t="s">
        <v>90</v>
      </c>
      <c r="AG4719" s="6" t="s">
        <v>12704</v>
      </c>
    </row>
    <row r="4720" spans="29:33" x14ac:dyDescent="0.25">
      <c r="AC4720">
        <v>4718</v>
      </c>
      <c r="AD4720" s="6" t="s">
        <v>12705</v>
      </c>
      <c r="AE4720" s="6" t="s">
        <v>48848</v>
      </c>
      <c r="AF4720" s="6" t="s">
        <v>51306</v>
      </c>
      <c r="AG4720" s="6" t="s">
        <v>12706</v>
      </c>
    </row>
    <row r="4721" spans="29:33" x14ac:dyDescent="0.25">
      <c r="AC4721">
        <v>4719</v>
      </c>
      <c r="AD4721" s="6" t="s">
        <v>12707</v>
      </c>
      <c r="AE4721" s="6" t="s">
        <v>51268</v>
      </c>
      <c r="AF4721" s="6" t="s">
        <v>90</v>
      </c>
      <c r="AG4721" s="6" t="s">
        <v>12708</v>
      </c>
    </row>
    <row r="4722" spans="29:33" x14ac:dyDescent="0.25">
      <c r="AC4722">
        <v>4720</v>
      </c>
      <c r="AD4722" s="6" t="s">
        <v>12709</v>
      </c>
      <c r="AE4722" s="6" t="s">
        <v>49122</v>
      </c>
      <c r="AF4722" s="6" t="s">
        <v>90</v>
      </c>
      <c r="AG4722" s="6" t="s">
        <v>12710</v>
      </c>
    </row>
    <row r="4723" spans="29:33" x14ac:dyDescent="0.25">
      <c r="AC4723">
        <v>4721</v>
      </c>
      <c r="AD4723" s="6" t="s">
        <v>12711</v>
      </c>
      <c r="AE4723" s="6" t="s">
        <v>51468</v>
      </c>
      <c r="AF4723" s="6" t="s">
        <v>51771</v>
      </c>
      <c r="AG4723" s="6" t="s">
        <v>12712</v>
      </c>
    </row>
    <row r="4724" spans="29:33" x14ac:dyDescent="0.25">
      <c r="AC4724">
        <v>4722</v>
      </c>
      <c r="AD4724" s="6" t="s">
        <v>12713</v>
      </c>
      <c r="AE4724" s="6" t="s">
        <v>49994</v>
      </c>
      <c r="AF4724" s="6" t="s">
        <v>90</v>
      </c>
      <c r="AG4724" s="6" t="s">
        <v>12714</v>
      </c>
    </row>
    <row r="4725" spans="29:33" x14ac:dyDescent="0.25">
      <c r="AC4725">
        <v>4723</v>
      </c>
      <c r="AD4725" s="6" t="s">
        <v>12715</v>
      </c>
      <c r="AE4725" s="6" t="s">
        <v>51329</v>
      </c>
      <c r="AF4725" s="6" t="s">
        <v>51327</v>
      </c>
      <c r="AG4725" s="6" t="s">
        <v>12716</v>
      </c>
    </row>
    <row r="4726" spans="29:33" x14ac:dyDescent="0.25">
      <c r="AC4726">
        <v>4724</v>
      </c>
      <c r="AD4726" s="6" t="s">
        <v>12717</v>
      </c>
      <c r="AE4726" s="6" t="s">
        <v>50064</v>
      </c>
      <c r="AF4726" s="6" t="s">
        <v>49549</v>
      </c>
      <c r="AG4726" s="6" t="s">
        <v>12718</v>
      </c>
    </row>
    <row r="4727" spans="29:33" x14ac:dyDescent="0.25">
      <c r="AC4727">
        <v>4725</v>
      </c>
      <c r="AD4727" s="6" t="s">
        <v>12719</v>
      </c>
      <c r="AE4727" s="6" t="s">
        <v>49628</v>
      </c>
      <c r="AF4727" s="6" t="s">
        <v>49673</v>
      </c>
      <c r="AG4727" s="6" t="s">
        <v>12720</v>
      </c>
    </row>
    <row r="4728" spans="29:33" x14ac:dyDescent="0.25">
      <c r="AC4728">
        <v>4726</v>
      </c>
      <c r="AD4728" s="6" t="s">
        <v>12721</v>
      </c>
      <c r="AE4728" s="6" t="s">
        <v>49481</v>
      </c>
      <c r="AF4728" s="6" t="s">
        <v>50340</v>
      </c>
      <c r="AG4728" s="6" t="s">
        <v>12722</v>
      </c>
    </row>
    <row r="4729" spans="29:33" x14ac:dyDescent="0.25">
      <c r="AC4729">
        <v>4727</v>
      </c>
      <c r="AD4729" s="6" t="s">
        <v>12723</v>
      </c>
      <c r="AE4729" s="6" t="s">
        <v>52483</v>
      </c>
      <c r="AF4729" s="6" t="s">
        <v>52459</v>
      </c>
      <c r="AG4729" s="6" t="s">
        <v>12724</v>
      </c>
    </row>
    <row r="4730" spans="29:33" x14ac:dyDescent="0.25">
      <c r="AC4730">
        <v>4728</v>
      </c>
      <c r="AD4730" s="6" t="s">
        <v>12725</v>
      </c>
      <c r="AE4730" s="6" t="s">
        <v>49166</v>
      </c>
      <c r="AF4730" s="6" t="s">
        <v>90</v>
      </c>
      <c r="AG4730" s="6" t="s">
        <v>12726</v>
      </c>
    </row>
    <row r="4731" spans="29:33" x14ac:dyDescent="0.25">
      <c r="AC4731">
        <v>4729</v>
      </c>
      <c r="AD4731" s="6" t="s">
        <v>12727</v>
      </c>
      <c r="AE4731" s="6" t="s">
        <v>49323</v>
      </c>
      <c r="AF4731" s="6" t="s">
        <v>50329</v>
      </c>
      <c r="AG4731" s="6" t="s">
        <v>12728</v>
      </c>
    </row>
    <row r="4732" spans="29:33" x14ac:dyDescent="0.25">
      <c r="AC4732">
        <v>4730</v>
      </c>
      <c r="AD4732" s="6" t="s">
        <v>12729</v>
      </c>
      <c r="AE4732" s="6" t="s">
        <v>49152</v>
      </c>
      <c r="AF4732" s="6" t="s">
        <v>90</v>
      </c>
      <c r="AG4732" s="6" t="s">
        <v>12730</v>
      </c>
    </row>
    <row r="4733" spans="29:33" x14ac:dyDescent="0.25">
      <c r="AC4733">
        <v>4731</v>
      </c>
      <c r="AD4733" s="6" t="s">
        <v>12731</v>
      </c>
      <c r="AE4733" s="6" t="s">
        <v>50357</v>
      </c>
      <c r="AF4733" s="6" t="s">
        <v>90</v>
      </c>
      <c r="AG4733" s="6" t="s">
        <v>12732</v>
      </c>
    </row>
    <row r="4734" spans="29:33" x14ac:dyDescent="0.25">
      <c r="AC4734">
        <v>4732</v>
      </c>
      <c r="AD4734" s="6" t="s">
        <v>12733</v>
      </c>
      <c r="AE4734" s="6" t="s">
        <v>49996</v>
      </c>
      <c r="AF4734" s="6" t="s">
        <v>90</v>
      </c>
      <c r="AG4734" s="6" t="s">
        <v>12734</v>
      </c>
    </row>
    <row r="4735" spans="29:33" x14ac:dyDescent="0.25">
      <c r="AC4735">
        <v>4733</v>
      </c>
      <c r="AD4735" s="6" t="s">
        <v>12735</v>
      </c>
      <c r="AE4735" s="6" t="s">
        <v>50854</v>
      </c>
      <c r="AF4735" s="6" t="s">
        <v>90</v>
      </c>
      <c r="AG4735" s="6" t="s">
        <v>12736</v>
      </c>
    </row>
    <row r="4736" spans="29:33" x14ac:dyDescent="0.25">
      <c r="AC4736">
        <v>4734</v>
      </c>
      <c r="AD4736" s="6" t="s">
        <v>12737</v>
      </c>
      <c r="AE4736" s="6" t="s">
        <v>52171</v>
      </c>
      <c r="AF4736" s="6" t="s">
        <v>50413</v>
      </c>
      <c r="AG4736" s="6" t="s">
        <v>12738</v>
      </c>
    </row>
    <row r="4737" spans="29:33" x14ac:dyDescent="0.25">
      <c r="AC4737">
        <v>4735</v>
      </c>
      <c r="AD4737" s="6" t="s">
        <v>12739</v>
      </c>
      <c r="AE4737" s="6" t="s">
        <v>49178</v>
      </c>
      <c r="AF4737" s="6" t="s">
        <v>52454</v>
      </c>
      <c r="AG4737" s="6" t="s">
        <v>12740</v>
      </c>
    </row>
    <row r="4738" spans="29:33" x14ac:dyDescent="0.25">
      <c r="AC4738">
        <v>4736</v>
      </c>
      <c r="AD4738" s="6" t="s">
        <v>12741</v>
      </c>
      <c r="AE4738" s="6" t="s">
        <v>49542</v>
      </c>
      <c r="AF4738" s="6" t="s">
        <v>49532</v>
      </c>
      <c r="AG4738" s="6" t="s">
        <v>12742</v>
      </c>
    </row>
    <row r="4739" spans="29:33" x14ac:dyDescent="0.25">
      <c r="AC4739">
        <v>4737</v>
      </c>
      <c r="AD4739" s="6" t="s">
        <v>12743</v>
      </c>
      <c r="AE4739" s="6" t="s">
        <v>49043</v>
      </c>
      <c r="AF4739" s="6" t="s">
        <v>90</v>
      </c>
      <c r="AG4739" s="6" t="s">
        <v>12744</v>
      </c>
    </row>
    <row r="4740" spans="29:33" x14ac:dyDescent="0.25">
      <c r="AC4740">
        <v>4738</v>
      </c>
      <c r="AD4740" s="6" t="s">
        <v>12745</v>
      </c>
      <c r="AE4740" s="6" t="s">
        <v>51274</v>
      </c>
      <c r="AF4740" s="6" t="s">
        <v>51234</v>
      </c>
      <c r="AG4740" s="6" t="s">
        <v>12746</v>
      </c>
    </row>
    <row r="4741" spans="29:33" x14ac:dyDescent="0.25">
      <c r="AC4741">
        <v>4739</v>
      </c>
      <c r="AD4741" s="6" t="s">
        <v>12747</v>
      </c>
      <c r="AE4741" s="6" t="s">
        <v>52360</v>
      </c>
      <c r="AF4741" s="6" t="s">
        <v>90</v>
      </c>
      <c r="AG4741" s="6" t="s">
        <v>12748</v>
      </c>
    </row>
    <row r="4742" spans="29:33" x14ac:dyDescent="0.25">
      <c r="AC4742">
        <v>4740</v>
      </c>
      <c r="AD4742" s="6" t="s">
        <v>12749</v>
      </c>
      <c r="AE4742" s="6" t="s">
        <v>49563</v>
      </c>
      <c r="AF4742" s="6" t="s">
        <v>49559</v>
      </c>
      <c r="AG4742" s="6" t="s">
        <v>12750</v>
      </c>
    </row>
    <row r="4743" spans="29:33" x14ac:dyDescent="0.25">
      <c r="AC4743">
        <v>4741</v>
      </c>
      <c r="AD4743" s="6" t="s">
        <v>12751</v>
      </c>
      <c r="AE4743" s="6" t="s">
        <v>49412</v>
      </c>
      <c r="AF4743" s="6" t="s">
        <v>50766</v>
      </c>
      <c r="AG4743" s="6" t="s">
        <v>12752</v>
      </c>
    </row>
    <row r="4744" spans="29:33" x14ac:dyDescent="0.25">
      <c r="AC4744">
        <v>4742</v>
      </c>
      <c r="AD4744" s="6" t="s">
        <v>12753</v>
      </c>
      <c r="AE4744" s="6" t="s">
        <v>49526</v>
      </c>
      <c r="AF4744" s="6" t="s">
        <v>90</v>
      </c>
      <c r="AG4744" s="6" t="s">
        <v>12754</v>
      </c>
    </row>
    <row r="4745" spans="29:33" x14ac:dyDescent="0.25">
      <c r="AC4745">
        <v>4743</v>
      </c>
      <c r="AD4745" s="6" t="s">
        <v>12755</v>
      </c>
      <c r="AE4745" s="6" t="s">
        <v>49444</v>
      </c>
      <c r="AF4745" s="6" t="s">
        <v>49444</v>
      </c>
      <c r="AG4745" s="6" t="s">
        <v>12756</v>
      </c>
    </row>
    <row r="4746" spans="29:33" x14ac:dyDescent="0.25">
      <c r="AC4746">
        <v>4744</v>
      </c>
      <c r="AD4746" s="6" t="s">
        <v>12757</v>
      </c>
      <c r="AE4746" s="6" t="s">
        <v>50348</v>
      </c>
      <c r="AF4746" s="6" t="s">
        <v>50382</v>
      </c>
      <c r="AG4746" s="6" t="s">
        <v>12758</v>
      </c>
    </row>
    <row r="4747" spans="29:33" x14ac:dyDescent="0.25">
      <c r="AC4747">
        <v>4745</v>
      </c>
      <c r="AD4747" s="6" t="s">
        <v>12759</v>
      </c>
      <c r="AE4747" s="6" t="s">
        <v>49905</v>
      </c>
      <c r="AF4747" s="6" t="s">
        <v>90</v>
      </c>
      <c r="AG4747" s="6" t="s">
        <v>12760</v>
      </c>
    </row>
    <row r="4748" spans="29:33" x14ac:dyDescent="0.25">
      <c r="AC4748">
        <v>4746</v>
      </c>
      <c r="AD4748" s="6" t="s">
        <v>12761</v>
      </c>
      <c r="AE4748" s="6" t="s">
        <v>48649</v>
      </c>
      <c r="AF4748" s="6" t="s">
        <v>48717</v>
      </c>
      <c r="AG4748" s="6" t="s">
        <v>12762</v>
      </c>
    </row>
    <row r="4749" spans="29:33" x14ac:dyDescent="0.25">
      <c r="AC4749">
        <v>4747</v>
      </c>
      <c r="AD4749" s="6" t="s">
        <v>12763</v>
      </c>
      <c r="AE4749" s="6" t="s">
        <v>49024</v>
      </c>
      <c r="AF4749" s="6" t="s">
        <v>90</v>
      </c>
      <c r="AG4749" s="6" t="s">
        <v>12764</v>
      </c>
    </row>
    <row r="4750" spans="29:33" x14ac:dyDescent="0.25">
      <c r="AC4750">
        <v>4748</v>
      </c>
      <c r="AD4750" s="6" t="s">
        <v>12765</v>
      </c>
      <c r="AE4750" s="6" t="s">
        <v>49701</v>
      </c>
      <c r="AF4750" s="6" t="s">
        <v>90</v>
      </c>
      <c r="AG4750" s="6" t="s">
        <v>12766</v>
      </c>
    </row>
    <row r="4751" spans="29:33" x14ac:dyDescent="0.25">
      <c r="AC4751">
        <v>4749</v>
      </c>
      <c r="AD4751" s="6" t="s">
        <v>12767</v>
      </c>
      <c r="AE4751" s="6" t="s">
        <v>51734</v>
      </c>
      <c r="AF4751" s="6" t="s">
        <v>51589</v>
      </c>
      <c r="AG4751" s="6" t="s">
        <v>12768</v>
      </c>
    </row>
    <row r="4752" spans="29:33" x14ac:dyDescent="0.25">
      <c r="AC4752">
        <v>4750</v>
      </c>
      <c r="AD4752" s="6" t="s">
        <v>12769</v>
      </c>
      <c r="AE4752" s="6" t="s">
        <v>49158</v>
      </c>
      <c r="AF4752" s="6" t="s">
        <v>49176</v>
      </c>
      <c r="AG4752" s="6" t="s">
        <v>12770</v>
      </c>
    </row>
    <row r="4753" spans="29:33" x14ac:dyDescent="0.25">
      <c r="AC4753">
        <v>4751</v>
      </c>
      <c r="AD4753" s="6" t="s">
        <v>12771</v>
      </c>
      <c r="AE4753" s="6" t="s">
        <v>50843</v>
      </c>
      <c r="AF4753" s="6" t="s">
        <v>90</v>
      </c>
      <c r="AG4753" s="6" t="s">
        <v>12772</v>
      </c>
    </row>
    <row r="4754" spans="29:33" x14ac:dyDescent="0.25">
      <c r="AC4754">
        <v>4752</v>
      </c>
      <c r="AD4754" s="6" t="s">
        <v>12773</v>
      </c>
      <c r="AE4754" s="6" t="s">
        <v>52233</v>
      </c>
      <c r="AF4754" s="6" t="s">
        <v>90</v>
      </c>
      <c r="AG4754" s="6" t="s">
        <v>12774</v>
      </c>
    </row>
    <row r="4755" spans="29:33" x14ac:dyDescent="0.25">
      <c r="AC4755">
        <v>4753</v>
      </c>
      <c r="AD4755" s="6" t="s">
        <v>12775</v>
      </c>
      <c r="AE4755" s="6" t="s">
        <v>48908</v>
      </c>
      <c r="AF4755" s="6" t="s">
        <v>90</v>
      </c>
      <c r="AG4755" s="6" t="s">
        <v>12776</v>
      </c>
    </row>
    <row r="4756" spans="29:33" x14ac:dyDescent="0.25">
      <c r="AC4756">
        <v>4754</v>
      </c>
      <c r="AD4756" s="6" t="s">
        <v>12777</v>
      </c>
      <c r="AE4756" s="6" t="s">
        <v>48843</v>
      </c>
      <c r="AF4756" s="6" t="s">
        <v>90</v>
      </c>
      <c r="AG4756" s="6" t="s">
        <v>12778</v>
      </c>
    </row>
    <row r="4757" spans="29:33" x14ac:dyDescent="0.25">
      <c r="AC4757">
        <v>4755</v>
      </c>
      <c r="AD4757" s="6" t="s">
        <v>12779</v>
      </c>
      <c r="AE4757" s="6" t="s">
        <v>48717</v>
      </c>
      <c r="AF4757" s="6" t="s">
        <v>51306</v>
      </c>
      <c r="AG4757" s="6" t="s">
        <v>12780</v>
      </c>
    </row>
    <row r="4758" spans="29:33" x14ac:dyDescent="0.25">
      <c r="AC4758">
        <v>4756</v>
      </c>
      <c r="AD4758" s="6" t="s">
        <v>12781</v>
      </c>
      <c r="AE4758" s="6" t="s">
        <v>51566</v>
      </c>
      <c r="AF4758" s="6" t="s">
        <v>52071</v>
      </c>
      <c r="AG4758" s="6" t="s">
        <v>12782</v>
      </c>
    </row>
    <row r="4759" spans="29:33" x14ac:dyDescent="0.25">
      <c r="AC4759">
        <v>4757</v>
      </c>
      <c r="AD4759" s="6" t="s">
        <v>12783</v>
      </c>
      <c r="AE4759" s="6" t="s">
        <v>52271</v>
      </c>
      <c r="AF4759" s="6" t="s">
        <v>90</v>
      </c>
      <c r="AG4759" s="6" t="s">
        <v>12784</v>
      </c>
    </row>
    <row r="4760" spans="29:33" x14ac:dyDescent="0.25">
      <c r="AC4760">
        <v>4758</v>
      </c>
      <c r="AD4760" s="6" t="s">
        <v>12785</v>
      </c>
      <c r="AE4760" s="6" t="s">
        <v>50321</v>
      </c>
      <c r="AF4760" s="6" t="s">
        <v>50581</v>
      </c>
      <c r="AG4760" s="6" t="s">
        <v>12786</v>
      </c>
    </row>
    <row r="4761" spans="29:33" x14ac:dyDescent="0.25">
      <c r="AC4761">
        <v>4759</v>
      </c>
      <c r="AD4761" s="6" t="s">
        <v>12787</v>
      </c>
      <c r="AE4761" s="6" t="s">
        <v>49422</v>
      </c>
      <c r="AF4761" s="6" t="s">
        <v>50431</v>
      </c>
      <c r="AG4761" s="6" t="s">
        <v>12788</v>
      </c>
    </row>
    <row r="4762" spans="29:33" x14ac:dyDescent="0.25">
      <c r="AC4762">
        <v>4760</v>
      </c>
      <c r="AD4762" s="6" t="s">
        <v>12789</v>
      </c>
      <c r="AE4762" s="6" t="s">
        <v>52491</v>
      </c>
      <c r="AF4762" s="6" t="s">
        <v>90</v>
      </c>
      <c r="AG4762" s="6" t="s">
        <v>12790</v>
      </c>
    </row>
    <row r="4763" spans="29:33" x14ac:dyDescent="0.25">
      <c r="AC4763">
        <v>4761</v>
      </c>
      <c r="AD4763" s="6" t="s">
        <v>12791</v>
      </c>
      <c r="AE4763" s="6" t="s">
        <v>50937</v>
      </c>
      <c r="AF4763" s="6" t="s">
        <v>90</v>
      </c>
      <c r="AG4763" s="6" t="s">
        <v>12792</v>
      </c>
    </row>
    <row r="4764" spans="29:33" x14ac:dyDescent="0.25">
      <c r="AC4764">
        <v>4762</v>
      </c>
      <c r="AD4764" s="6" t="s">
        <v>12793</v>
      </c>
      <c r="AE4764" s="6" t="s">
        <v>52504</v>
      </c>
      <c r="AF4764" s="6" t="s">
        <v>51196</v>
      </c>
      <c r="AG4764" s="6" t="s">
        <v>12794</v>
      </c>
    </row>
    <row r="4765" spans="29:33" x14ac:dyDescent="0.25">
      <c r="AC4765">
        <v>4763</v>
      </c>
      <c r="AD4765" s="6" t="s">
        <v>12795</v>
      </c>
      <c r="AE4765" s="6" t="s">
        <v>51948</v>
      </c>
      <c r="AF4765" s="6" t="s">
        <v>51940</v>
      </c>
      <c r="AG4765" s="6" t="s">
        <v>12796</v>
      </c>
    </row>
    <row r="4766" spans="29:33" x14ac:dyDescent="0.25">
      <c r="AC4766">
        <v>4764</v>
      </c>
      <c r="AD4766" s="6" t="s">
        <v>12797</v>
      </c>
      <c r="AE4766" s="6" t="s">
        <v>50212</v>
      </c>
      <c r="AF4766" s="6" t="s">
        <v>50050</v>
      </c>
      <c r="AG4766" s="6" t="s">
        <v>12798</v>
      </c>
    </row>
    <row r="4767" spans="29:33" x14ac:dyDescent="0.25">
      <c r="AC4767">
        <v>4765</v>
      </c>
      <c r="AD4767" s="6" t="s">
        <v>12799</v>
      </c>
      <c r="AE4767" s="6" t="s">
        <v>49610</v>
      </c>
      <c r="AF4767" s="6" t="s">
        <v>90</v>
      </c>
      <c r="AG4767" s="6" t="s">
        <v>12800</v>
      </c>
    </row>
    <row r="4768" spans="29:33" x14ac:dyDescent="0.25">
      <c r="AC4768">
        <v>4766</v>
      </c>
      <c r="AD4768" s="6" t="s">
        <v>12801</v>
      </c>
      <c r="AE4768" s="6" t="s">
        <v>51872</v>
      </c>
      <c r="AF4768" s="6" t="s">
        <v>51896</v>
      </c>
      <c r="AG4768" s="6" t="s">
        <v>12802</v>
      </c>
    </row>
    <row r="4769" spans="29:33" x14ac:dyDescent="0.25">
      <c r="AC4769">
        <v>4767</v>
      </c>
      <c r="AD4769" s="6" t="s">
        <v>12803</v>
      </c>
      <c r="AE4769" s="6" t="s">
        <v>50960</v>
      </c>
      <c r="AF4769" s="6" t="s">
        <v>90</v>
      </c>
      <c r="AG4769" s="6" t="s">
        <v>12804</v>
      </c>
    </row>
    <row r="4770" spans="29:33" x14ac:dyDescent="0.25">
      <c r="AC4770">
        <v>4768</v>
      </c>
      <c r="AD4770" s="6" t="s">
        <v>12805</v>
      </c>
      <c r="AE4770" s="6" t="s">
        <v>51392</v>
      </c>
      <c r="AF4770" s="6" t="s">
        <v>90</v>
      </c>
      <c r="AG4770" s="6" t="s">
        <v>12806</v>
      </c>
    </row>
    <row r="4771" spans="29:33" x14ac:dyDescent="0.25">
      <c r="AC4771">
        <v>4769</v>
      </c>
      <c r="AD4771" s="6" t="s">
        <v>12807</v>
      </c>
      <c r="AE4771" s="6" t="s">
        <v>52122</v>
      </c>
      <c r="AF4771" s="6" t="s">
        <v>52302</v>
      </c>
      <c r="AG4771" s="6" t="s">
        <v>12808</v>
      </c>
    </row>
    <row r="4772" spans="29:33" x14ac:dyDescent="0.25">
      <c r="AC4772">
        <v>4770</v>
      </c>
      <c r="AD4772" s="6" t="s">
        <v>12809</v>
      </c>
      <c r="AE4772" s="6" t="s">
        <v>51013</v>
      </c>
      <c r="AF4772" s="6" t="s">
        <v>49990</v>
      </c>
      <c r="AG4772" s="6" t="s">
        <v>12810</v>
      </c>
    </row>
    <row r="4773" spans="29:33" x14ac:dyDescent="0.25">
      <c r="AC4773">
        <v>4771</v>
      </c>
      <c r="AD4773" s="6" t="s">
        <v>12811</v>
      </c>
      <c r="AE4773" s="6" t="s">
        <v>50273</v>
      </c>
      <c r="AF4773" s="6" t="s">
        <v>49782</v>
      </c>
      <c r="AG4773" s="6" t="s">
        <v>12812</v>
      </c>
    </row>
    <row r="4774" spans="29:33" x14ac:dyDescent="0.25">
      <c r="AC4774">
        <v>4772</v>
      </c>
      <c r="AD4774" s="6" t="s">
        <v>12813</v>
      </c>
      <c r="AE4774" s="6" t="s">
        <v>51842</v>
      </c>
      <c r="AF4774" s="6" t="s">
        <v>90</v>
      </c>
      <c r="AG4774" s="6" t="s">
        <v>12814</v>
      </c>
    </row>
    <row r="4775" spans="29:33" x14ac:dyDescent="0.25">
      <c r="AC4775">
        <v>4773</v>
      </c>
      <c r="AD4775" s="6" t="s">
        <v>12815</v>
      </c>
      <c r="AE4775" s="6" t="s">
        <v>51838</v>
      </c>
      <c r="AF4775" s="6" t="s">
        <v>90</v>
      </c>
      <c r="AG4775" s="6" t="s">
        <v>12816</v>
      </c>
    </row>
    <row r="4776" spans="29:33" x14ac:dyDescent="0.25">
      <c r="AC4776">
        <v>4774</v>
      </c>
      <c r="AD4776" s="6" t="s">
        <v>12817</v>
      </c>
      <c r="AE4776" s="6" t="s">
        <v>51002</v>
      </c>
      <c r="AF4776" s="6" t="s">
        <v>90</v>
      </c>
      <c r="AG4776" s="6" t="s">
        <v>12818</v>
      </c>
    </row>
    <row r="4777" spans="29:33" x14ac:dyDescent="0.25">
      <c r="AC4777">
        <v>4775</v>
      </c>
      <c r="AD4777" s="6" t="s">
        <v>12819</v>
      </c>
      <c r="AE4777" s="6" t="s">
        <v>50666</v>
      </c>
      <c r="AF4777" s="6" t="s">
        <v>50709</v>
      </c>
      <c r="AG4777" s="6" t="s">
        <v>12820</v>
      </c>
    </row>
    <row r="4778" spans="29:33" x14ac:dyDescent="0.25">
      <c r="AC4778">
        <v>4776</v>
      </c>
      <c r="AD4778" s="6" t="s">
        <v>12821</v>
      </c>
      <c r="AE4778" s="6" t="s">
        <v>49152</v>
      </c>
      <c r="AF4778" s="6" t="s">
        <v>50482</v>
      </c>
      <c r="AG4778" s="6" t="s">
        <v>12822</v>
      </c>
    </row>
    <row r="4779" spans="29:33" x14ac:dyDescent="0.25">
      <c r="AC4779">
        <v>4777</v>
      </c>
      <c r="AD4779" s="6" t="s">
        <v>12823</v>
      </c>
      <c r="AE4779" s="6" t="s">
        <v>49522</v>
      </c>
      <c r="AF4779" s="6" t="s">
        <v>49520</v>
      </c>
      <c r="AG4779" s="6" t="s">
        <v>12824</v>
      </c>
    </row>
    <row r="4780" spans="29:33" x14ac:dyDescent="0.25">
      <c r="AC4780">
        <v>4778</v>
      </c>
      <c r="AD4780" s="6" t="s">
        <v>12825</v>
      </c>
      <c r="AE4780" s="6" t="s">
        <v>49146</v>
      </c>
      <c r="AF4780" s="6" t="s">
        <v>90</v>
      </c>
      <c r="AG4780" s="6" t="s">
        <v>12826</v>
      </c>
    </row>
    <row r="4781" spans="29:33" x14ac:dyDescent="0.25">
      <c r="AC4781">
        <v>4779</v>
      </c>
      <c r="AD4781" s="6" t="s">
        <v>12827</v>
      </c>
      <c r="AE4781" s="6" t="s">
        <v>50076</v>
      </c>
      <c r="AF4781" s="6" t="s">
        <v>90</v>
      </c>
      <c r="AG4781" s="6" t="s">
        <v>12828</v>
      </c>
    </row>
    <row r="4782" spans="29:33" x14ac:dyDescent="0.25">
      <c r="AC4782">
        <v>4780</v>
      </c>
      <c r="AD4782" s="6" t="s">
        <v>12829</v>
      </c>
      <c r="AE4782" s="6" t="s">
        <v>51431</v>
      </c>
      <c r="AF4782" s="6" t="s">
        <v>51490</v>
      </c>
      <c r="AG4782" s="6" t="s">
        <v>12830</v>
      </c>
    </row>
    <row r="4783" spans="29:33" x14ac:dyDescent="0.25">
      <c r="AC4783">
        <v>4781</v>
      </c>
      <c r="AD4783" s="6" t="s">
        <v>12831</v>
      </c>
      <c r="AE4783" s="6" t="s">
        <v>49812</v>
      </c>
      <c r="AF4783" s="6" t="s">
        <v>90</v>
      </c>
      <c r="AG4783" s="6" t="s">
        <v>12832</v>
      </c>
    </row>
    <row r="4784" spans="29:33" x14ac:dyDescent="0.25">
      <c r="AC4784">
        <v>4782</v>
      </c>
      <c r="AD4784" s="6" t="s">
        <v>12833</v>
      </c>
      <c r="AE4784" s="6" t="s">
        <v>49245</v>
      </c>
      <c r="AF4784" s="6" t="s">
        <v>50491</v>
      </c>
      <c r="AG4784" s="6" t="s">
        <v>12834</v>
      </c>
    </row>
    <row r="4785" spans="29:33" x14ac:dyDescent="0.25">
      <c r="AC4785">
        <v>4783</v>
      </c>
      <c r="AD4785" s="6" t="s">
        <v>12835</v>
      </c>
      <c r="AE4785" s="6" t="s">
        <v>49612</v>
      </c>
      <c r="AF4785" s="6" t="s">
        <v>90</v>
      </c>
      <c r="AG4785" s="6" t="s">
        <v>12836</v>
      </c>
    </row>
    <row r="4786" spans="29:33" x14ac:dyDescent="0.25">
      <c r="AC4786">
        <v>4784</v>
      </c>
      <c r="AD4786" s="6" t="s">
        <v>12837</v>
      </c>
      <c r="AE4786" s="6" t="s">
        <v>51508</v>
      </c>
      <c r="AF4786" s="6" t="s">
        <v>51423</v>
      </c>
      <c r="AG4786" s="6" t="s">
        <v>12838</v>
      </c>
    </row>
    <row r="4787" spans="29:33" x14ac:dyDescent="0.25">
      <c r="AC4787">
        <v>4785</v>
      </c>
      <c r="AD4787" s="6" t="s">
        <v>12839</v>
      </c>
      <c r="AE4787" s="6" t="s">
        <v>49764</v>
      </c>
      <c r="AF4787" s="6" t="s">
        <v>49728</v>
      </c>
      <c r="AG4787" s="6" t="s">
        <v>12840</v>
      </c>
    </row>
    <row r="4788" spans="29:33" x14ac:dyDescent="0.25">
      <c r="AC4788">
        <v>4786</v>
      </c>
      <c r="AD4788" s="6" t="s">
        <v>12841</v>
      </c>
      <c r="AE4788" s="6" t="s">
        <v>52410</v>
      </c>
      <c r="AF4788" s="6" t="s">
        <v>90</v>
      </c>
      <c r="AG4788" s="6" t="s">
        <v>12842</v>
      </c>
    </row>
    <row r="4789" spans="29:33" x14ac:dyDescent="0.25">
      <c r="AC4789">
        <v>4787</v>
      </c>
      <c r="AD4789" s="6" t="s">
        <v>12843</v>
      </c>
      <c r="AE4789" s="6" t="s">
        <v>50454</v>
      </c>
      <c r="AF4789" s="6" t="s">
        <v>50681</v>
      </c>
      <c r="AG4789" s="6" t="s">
        <v>12844</v>
      </c>
    </row>
    <row r="4790" spans="29:33" x14ac:dyDescent="0.25">
      <c r="AC4790">
        <v>4788</v>
      </c>
      <c r="AD4790" s="6" t="s">
        <v>12845</v>
      </c>
      <c r="AE4790" s="6" t="s">
        <v>52542</v>
      </c>
      <c r="AF4790" s="6" t="s">
        <v>90</v>
      </c>
      <c r="AG4790" s="6" t="s">
        <v>12846</v>
      </c>
    </row>
    <row r="4791" spans="29:33" x14ac:dyDescent="0.25">
      <c r="AC4791">
        <v>4789</v>
      </c>
      <c r="AD4791" s="6" t="s">
        <v>12847</v>
      </c>
      <c r="AE4791" s="6" t="s">
        <v>51866</v>
      </c>
      <c r="AF4791" s="6" t="s">
        <v>90</v>
      </c>
      <c r="AG4791" s="6" t="s">
        <v>12848</v>
      </c>
    </row>
    <row r="4792" spans="29:33" x14ac:dyDescent="0.25">
      <c r="AC4792">
        <v>4790</v>
      </c>
      <c r="AD4792" s="6" t="s">
        <v>12849</v>
      </c>
      <c r="AE4792" s="6" t="s">
        <v>50084</v>
      </c>
      <c r="AF4792" s="6" t="s">
        <v>90</v>
      </c>
      <c r="AG4792" s="6" t="s">
        <v>12850</v>
      </c>
    </row>
    <row r="4793" spans="29:33" x14ac:dyDescent="0.25">
      <c r="AC4793">
        <v>4791</v>
      </c>
      <c r="AD4793" s="6" t="s">
        <v>12851</v>
      </c>
      <c r="AE4793" s="6" t="s">
        <v>50584</v>
      </c>
      <c r="AF4793" s="6" t="s">
        <v>50318</v>
      </c>
      <c r="AG4793" s="6" t="s">
        <v>12852</v>
      </c>
    </row>
    <row r="4794" spans="29:33" x14ac:dyDescent="0.25">
      <c r="AC4794">
        <v>4792</v>
      </c>
      <c r="AD4794" s="6" t="s">
        <v>12853</v>
      </c>
      <c r="AE4794" s="6" t="s">
        <v>49673</v>
      </c>
      <c r="AF4794" s="6" t="s">
        <v>90</v>
      </c>
      <c r="AG4794" s="6" t="s">
        <v>12854</v>
      </c>
    </row>
    <row r="4795" spans="29:33" x14ac:dyDescent="0.25">
      <c r="AC4795">
        <v>4793</v>
      </c>
      <c r="AD4795" s="6" t="s">
        <v>12855</v>
      </c>
      <c r="AE4795" s="6" t="s">
        <v>51490</v>
      </c>
      <c r="AF4795" s="6" t="s">
        <v>90</v>
      </c>
      <c r="AG4795" s="6" t="s">
        <v>12856</v>
      </c>
    </row>
    <row r="4796" spans="29:33" x14ac:dyDescent="0.25">
      <c r="AC4796">
        <v>4794</v>
      </c>
      <c r="AD4796" s="6" t="s">
        <v>12857</v>
      </c>
      <c r="AE4796" s="6" t="s">
        <v>49795</v>
      </c>
      <c r="AF4796" s="6" t="s">
        <v>90</v>
      </c>
      <c r="AG4796" s="6" t="s">
        <v>12858</v>
      </c>
    </row>
    <row r="4797" spans="29:33" x14ac:dyDescent="0.25">
      <c r="AC4797">
        <v>4795</v>
      </c>
      <c r="AD4797" s="6" t="s">
        <v>12859</v>
      </c>
      <c r="AE4797" s="6" t="s">
        <v>49810</v>
      </c>
      <c r="AF4797" s="6" t="s">
        <v>90</v>
      </c>
      <c r="AG4797" s="6" t="s">
        <v>12860</v>
      </c>
    </row>
    <row r="4798" spans="29:33" x14ac:dyDescent="0.25">
      <c r="AC4798">
        <v>4796</v>
      </c>
      <c r="AD4798" s="6" t="s">
        <v>12861</v>
      </c>
      <c r="AE4798" s="6" t="s">
        <v>50043</v>
      </c>
      <c r="AF4798" s="6" t="s">
        <v>52462</v>
      </c>
      <c r="AG4798" s="6" t="s">
        <v>12862</v>
      </c>
    </row>
    <row r="4799" spans="29:33" x14ac:dyDescent="0.25">
      <c r="AC4799">
        <v>4797</v>
      </c>
      <c r="AD4799" s="6" t="s">
        <v>12863</v>
      </c>
      <c r="AE4799" s="6" t="s">
        <v>50152</v>
      </c>
      <c r="AF4799" s="6" t="s">
        <v>90</v>
      </c>
      <c r="AG4799" s="6" t="s">
        <v>12864</v>
      </c>
    </row>
    <row r="4800" spans="29:33" x14ac:dyDescent="0.25">
      <c r="AC4800">
        <v>4798</v>
      </c>
      <c r="AD4800" s="6" t="s">
        <v>12865</v>
      </c>
      <c r="AE4800" s="6" t="s">
        <v>50382</v>
      </c>
      <c r="AF4800" s="6" t="s">
        <v>90</v>
      </c>
      <c r="AG4800" s="6" t="s">
        <v>12866</v>
      </c>
    </row>
    <row r="4801" spans="29:33" x14ac:dyDescent="0.25">
      <c r="AC4801">
        <v>4799</v>
      </c>
      <c r="AD4801" s="6" t="s">
        <v>12867</v>
      </c>
      <c r="AE4801" s="6" t="s">
        <v>48663</v>
      </c>
      <c r="AF4801" s="6" t="s">
        <v>90</v>
      </c>
      <c r="AG4801" s="6" t="s">
        <v>12868</v>
      </c>
    </row>
    <row r="4802" spans="29:33" x14ac:dyDescent="0.25">
      <c r="AC4802">
        <v>4800</v>
      </c>
      <c r="AD4802" s="6" t="s">
        <v>12869</v>
      </c>
      <c r="AE4802" s="6" t="s">
        <v>50672</v>
      </c>
      <c r="AF4802" s="6" t="s">
        <v>50670</v>
      </c>
      <c r="AG4802" s="6" t="s">
        <v>12870</v>
      </c>
    </row>
    <row r="4803" spans="29:33" x14ac:dyDescent="0.25">
      <c r="AC4803">
        <v>4801</v>
      </c>
      <c r="AD4803" s="6" t="s">
        <v>12871</v>
      </c>
      <c r="AE4803" s="6" t="s">
        <v>50121</v>
      </c>
      <c r="AF4803" s="6" t="s">
        <v>90</v>
      </c>
      <c r="AG4803" s="6" t="s">
        <v>12872</v>
      </c>
    </row>
    <row r="4804" spans="29:33" x14ac:dyDescent="0.25">
      <c r="AC4804">
        <v>4802</v>
      </c>
      <c r="AD4804" s="6" t="s">
        <v>12873</v>
      </c>
      <c r="AE4804" s="6" t="s">
        <v>52233</v>
      </c>
      <c r="AF4804" s="6" t="s">
        <v>90</v>
      </c>
      <c r="AG4804" s="6" t="s">
        <v>12874</v>
      </c>
    </row>
    <row r="4805" spans="29:33" x14ac:dyDescent="0.25">
      <c r="AC4805">
        <v>4803</v>
      </c>
      <c r="AD4805" s="6" t="s">
        <v>12875</v>
      </c>
      <c r="AE4805" s="6" t="s">
        <v>51490</v>
      </c>
      <c r="AF4805" s="6" t="s">
        <v>90</v>
      </c>
      <c r="AG4805" s="6" t="s">
        <v>12876</v>
      </c>
    </row>
    <row r="4806" spans="29:33" x14ac:dyDescent="0.25">
      <c r="AC4806">
        <v>4804</v>
      </c>
      <c r="AD4806" s="6" t="s">
        <v>12877</v>
      </c>
      <c r="AE4806" s="6" t="s">
        <v>49905</v>
      </c>
      <c r="AF4806" s="6" t="s">
        <v>49903</v>
      </c>
      <c r="AG4806" s="6" t="s">
        <v>12878</v>
      </c>
    </row>
    <row r="4807" spans="29:33" x14ac:dyDescent="0.25">
      <c r="AC4807">
        <v>4805</v>
      </c>
      <c r="AD4807" s="6" t="s">
        <v>12879</v>
      </c>
      <c r="AE4807" s="6" t="s">
        <v>49553</v>
      </c>
      <c r="AF4807" s="6" t="s">
        <v>90</v>
      </c>
      <c r="AG4807" s="6" t="s">
        <v>12880</v>
      </c>
    </row>
    <row r="4808" spans="29:33" x14ac:dyDescent="0.25">
      <c r="AC4808">
        <v>4806</v>
      </c>
      <c r="AD4808" s="6" t="s">
        <v>12881</v>
      </c>
      <c r="AE4808" s="6" t="s">
        <v>49889</v>
      </c>
      <c r="AF4808" s="6" t="s">
        <v>90</v>
      </c>
      <c r="AG4808" s="6" t="s">
        <v>12882</v>
      </c>
    </row>
    <row r="4809" spans="29:33" x14ac:dyDescent="0.25">
      <c r="AC4809">
        <v>4807</v>
      </c>
      <c r="AD4809" s="6" t="s">
        <v>12883</v>
      </c>
      <c r="AE4809" s="6" t="s">
        <v>49097</v>
      </c>
      <c r="AF4809" s="6" t="s">
        <v>51734</v>
      </c>
      <c r="AG4809" s="6" t="s">
        <v>12884</v>
      </c>
    </row>
    <row r="4810" spans="29:33" x14ac:dyDescent="0.25">
      <c r="AC4810">
        <v>4808</v>
      </c>
      <c r="AD4810" s="6" t="s">
        <v>12885</v>
      </c>
      <c r="AE4810" s="6" t="s">
        <v>52235</v>
      </c>
      <c r="AF4810" s="6" t="s">
        <v>90</v>
      </c>
      <c r="AG4810" s="6" t="s">
        <v>12886</v>
      </c>
    </row>
    <row r="4811" spans="29:33" x14ac:dyDescent="0.25">
      <c r="AC4811">
        <v>4809</v>
      </c>
      <c r="AD4811" s="6" t="s">
        <v>12887</v>
      </c>
      <c r="AE4811" s="6" t="s">
        <v>50410</v>
      </c>
      <c r="AF4811" s="6" t="s">
        <v>50771</v>
      </c>
      <c r="AG4811" s="6" t="s">
        <v>12888</v>
      </c>
    </row>
    <row r="4812" spans="29:33" x14ac:dyDescent="0.25">
      <c r="AC4812">
        <v>4810</v>
      </c>
      <c r="AD4812" s="6" t="s">
        <v>12889</v>
      </c>
      <c r="AE4812" s="6" t="s">
        <v>49587</v>
      </c>
      <c r="AF4812" s="6" t="s">
        <v>49915</v>
      </c>
      <c r="AG4812" s="6" t="s">
        <v>12890</v>
      </c>
    </row>
    <row r="4813" spans="29:33" x14ac:dyDescent="0.25">
      <c r="AC4813">
        <v>4811</v>
      </c>
      <c r="AD4813" s="6" t="s">
        <v>12891</v>
      </c>
      <c r="AE4813" s="6" t="s">
        <v>49913</v>
      </c>
      <c r="AF4813" s="6" t="s">
        <v>49772</v>
      </c>
      <c r="AG4813" s="6" t="s">
        <v>12892</v>
      </c>
    </row>
    <row r="4814" spans="29:33" x14ac:dyDescent="0.25">
      <c r="AC4814">
        <v>4812</v>
      </c>
      <c r="AD4814" s="6" t="s">
        <v>12893</v>
      </c>
      <c r="AE4814" s="6" t="s">
        <v>48922</v>
      </c>
      <c r="AF4814" s="6" t="s">
        <v>90</v>
      </c>
      <c r="AG4814" s="6" t="s">
        <v>12894</v>
      </c>
    </row>
    <row r="4815" spans="29:33" x14ac:dyDescent="0.25">
      <c r="AC4815">
        <v>4813</v>
      </c>
      <c r="AD4815" s="6" t="s">
        <v>12895</v>
      </c>
      <c r="AE4815" s="6" t="s">
        <v>49247</v>
      </c>
      <c r="AF4815" s="6" t="s">
        <v>49549</v>
      </c>
      <c r="AG4815" s="6" t="s">
        <v>12896</v>
      </c>
    </row>
    <row r="4816" spans="29:33" x14ac:dyDescent="0.25">
      <c r="AC4816">
        <v>4814</v>
      </c>
      <c r="AD4816" s="6" t="s">
        <v>12897</v>
      </c>
      <c r="AE4816" s="6" t="s">
        <v>49877</v>
      </c>
      <c r="AF4816" s="6" t="s">
        <v>49883</v>
      </c>
      <c r="AG4816" s="6" t="s">
        <v>12898</v>
      </c>
    </row>
    <row r="4817" spans="29:33" x14ac:dyDescent="0.25">
      <c r="AC4817">
        <v>4815</v>
      </c>
      <c r="AD4817" s="6" t="s">
        <v>12899</v>
      </c>
      <c r="AE4817" s="6" t="s">
        <v>52488</v>
      </c>
      <c r="AF4817" s="6" t="s">
        <v>90</v>
      </c>
      <c r="AG4817" s="6" t="s">
        <v>12900</v>
      </c>
    </row>
    <row r="4818" spans="29:33" x14ac:dyDescent="0.25">
      <c r="AC4818">
        <v>4816</v>
      </c>
      <c r="AD4818" s="6" t="s">
        <v>12901</v>
      </c>
      <c r="AE4818" s="6" t="s">
        <v>49520</v>
      </c>
      <c r="AF4818" s="6" t="s">
        <v>49549</v>
      </c>
      <c r="AG4818" s="6" t="s">
        <v>12902</v>
      </c>
    </row>
    <row r="4819" spans="29:33" x14ac:dyDescent="0.25">
      <c r="AC4819">
        <v>4817</v>
      </c>
      <c r="AD4819" s="6" t="s">
        <v>12903</v>
      </c>
      <c r="AE4819" s="6" t="s">
        <v>50462</v>
      </c>
      <c r="AF4819" s="6" t="s">
        <v>90</v>
      </c>
      <c r="AG4819" s="6" t="s">
        <v>12904</v>
      </c>
    </row>
    <row r="4820" spans="29:33" x14ac:dyDescent="0.25">
      <c r="AC4820">
        <v>4818</v>
      </c>
      <c r="AD4820" s="6" t="s">
        <v>12905</v>
      </c>
      <c r="AE4820" s="6" t="s">
        <v>49740</v>
      </c>
      <c r="AF4820" s="6" t="s">
        <v>90</v>
      </c>
      <c r="AG4820" s="6" t="s">
        <v>12906</v>
      </c>
    </row>
    <row r="4821" spans="29:33" x14ac:dyDescent="0.25">
      <c r="AC4821">
        <v>4819</v>
      </c>
      <c r="AD4821" s="6" t="s">
        <v>12907</v>
      </c>
      <c r="AE4821" s="6" t="s">
        <v>51009</v>
      </c>
      <c r="AF4821" s="6" t="s">
        <v>51240</v>
      </c>
      <c r="AG4821" s="6" t="s">
        <v>12908</v>
      </c>
    </row>
    <row r="4822" spans="29:33" x14ac:dyDescent="0.25">
      <c r="AC4822">
        <v>4820</v>
      </c>
      <c r="AD4822" s="6" t="s">
        <v>12909</v>
      </c>
      <c r="AE4822" s="6" t="s">
        <v>52392</v>
      </c>
      <c r="AF4822" s="6" t="s">
        <v>90</v>
      </c>
      <c r="AG4822" s="6" t="s">
        <v>12910</v>
      </c>
    </row>
    <row r="4823" spans="29:33" x14ac:dyDescent="0.25">
      <c r="AC4823">
        <v>4821</v>
      </c>
      <c r="AD4823" s="6" t="s">
        <v>12911</v>
      </c>
      <c r="AE4823" s="6" t="s">
        <v>49602</v>
      </c>
      <c r="AF4823" s="6" t="s">
        <v>50549</v>
      </c>
      <c r="AG4823" s="6" t="s">
        <v>12912</v>
      </c>
    </row>
    <row r="4824" spans="29:33" x14ac:dyDescent="0.25">
      <c r="AC4824">
        <v>4822</v>
      </c>
      <c r="AD4824" s="6" t="s">
        <v>12913</v>
      </c>
      <c r="AE4824" s="6" t="s">
        <v>49522</v>
      </c>
      <c r="AF4824" s="6" t="s">
        <v>90</v>
      </c>
      <c r="AG4824" s="6" t="s">
        <v>12914</v>
      </c>
    </row>
    <row r="4825" spans="29:33" x14ac:dyDescent="0.25">
      <c r="AC4825">
        <v>4823</v>
      </c>
      <c r="AD4825" s="6" t="s">
        <v>12915</v>
      </c>
      <c r="AE4825" s="6" t="s">
        <v>51242</v>
      </c>
      <c r="AF4825" s="6" t="s">
        <v>90</v>
      </c>
      <c r="AG4825" s="6" t="s">
        <v>12916</v>
      </c>
    </row>
    <row r="4826" spans="29:33" x14ac:dyDescent="0.25">
      <c r="AC4826">
        <v>4824</v>
      </c>
      <c r="AD4826" s="6" t="s">
        <v>12917</v>
      </c>
      <c r="AE4826" s="6" t="s">
        <v>49719</v>
      </c>
      <c r="AF4826" s="6" t="s">
        <v>90</v>
      </c>
      <c r="AG4826" s="6" t="s">
        <v>12918</v>
      </c>
    </row>
    <row r="4827" spans="29:33" x14ac:dyDescent="0.25">
      <c r="AC4827">
        <v>4825</v>
      </c>
      <c r="AD4827" s="6" t="s">
        <v>12919</v>
      </c>
      <c r="AE4827" s="6" t="s">
        <v>50056</v>
      </c>
      <c r="AF4827" s="6" t="s">
        <v>49949</v>
      </c>
      <c r="AG4827" s="6" t="s">
        <v>12920</v>
      </c>
    </row>
    <row r="4828" spans="29:33" x14ac:dyDescent="0.25">
      <c r="AC4828">
        <v>4826</v>
      </c>
      <c r="AD4828" s="6" t="s">
        <v>12921</v>
      </c>
      <c r="AE4828" s="6" t="s">
        <v>49342</v>
      </c>
      <c r="AF4828" s="6" t="s">
        <v>49307</v>
      </c>
      <c r="AG4828" s="6" t="s">
        <v>12922</v>
      </c>
    </row>
    <row r="4829" spans="29:33" x14ac:dyDescent="0.25">
      <c r="AC4829">
        <v>4827</v>
      </c>
      <c r="AD4829" s="6" t="s">
        <v>12923</v>
      </c>
      <c r="AE4829" s="6" t="s">
        <v>50970</v>
      </c>
      <c r="AF4829" s="6" t="s">
        <v>90</v>
      </c>
      <c r="AG4829" s="6" t="s">
        <v>12924</v>
      </c>
    </row>
    <row r="4830" spans="29:33" x14ac:dyDescent="0.25">
      <c r="AC4830">
        <v>4828</v>
      </c>
      <c r="AD4830" s="6" t="s">
        <v>12925</v>
      </c>
      <c r="AE4830" s="6" t="s">
        <v>50413</v>
      </c>
      <c r="AF4830" s="6" t="s">
        <v>49887</v>
      </c>
      <c r="AG4830" s="6" t="s">
        <v>12926</v>
      </c>
    </row>
    <row r="4831" spans="29:33" x14ac:dyDescent="0.25">
      <c r="AC4831">
        <v>4829</v>
      </c>
      <c r="AD4831" s="6" t="s">
        <v>12927</v>
      </c>
      <c r="AE4831" s="6" t="s">
        <v>50189</v>
      </c>
      <c r="AF4831" s="6" t="s">
        <v>90</v>
      </c>
      <c r="AG4831" s="6" t="s">
        <v>12928</v>
      </c>
    </row>
    <row r="4832" spans="29:33" x14ac:dyDescent="0.25">
      <c r="AC4832">
        <v>4830</v>
      </c>
      <c r="AD4832" s="6" t="s">
        <v>12929</v>
      </c>
      <c r="AE4832" s="6" t="s">
        <v>51225</v>
      </c>
      <c r="AF4832" s="6" t="s">
        <v>90</v>
      </c>
      <c r="AG4832" s="6" t="s">
        <v>12930</v>
      </c>
    </row>
    <row r="4833" spans="29:33" x14ac:dyDescent="0.25">
      <c r="AC4833">
        <v>4831</v>
      </c>
      <c r="AD4833" s="6" t="s">
        <v>12931</v>
      </c>
      <c r="AE4833" s="6" t="s">
        <v>51468</v>
      </c>
      <c r="AF4833" s="6" t="s">
        <v>50035</v>
      </c>
      <c r="AG4833" s="6" t="s">
        <v>12932</v>
      </c>
    </row>
    <row r="4834" spans="29:33" x14ac:dyDescent="0.25">
      <c r="AC4834">
        <v>4832</v>
      </c>
      <c r="AD4834" s="6" t="s">
        <v>12933</v>
      </c>
      <c r="AE4834" s="6" t="s">
        <v>49498</v>
      </c>
      <c r="AF4834" s="6" t="s">
        <v>51574</v>
      </c>
      <c r="AG4834" s="6" t="s">
        <v>12934</v>
      </c>
    </row>
    <row r="4835" spans="29:33" x14ac:dyDescent="0.25">
      <c r="AC4835">
        <v>4833</v>
      </c>
      <c r="AD4835" s="6" t="s">
        <v>12935</v>
      </c>
      <c r="AE4835" s="6" t="s">
        <v>50393</v>
      </c>
      <c r="AF4835" s="6" t="s">
        <v>51574</v>
      </c>
      <c r="AG4835" s="6" t="s">
        <v>12936</v>
      </c>
    </row>
    <row r="4836" spans="29:33" x14ac:dyDescent="0.25">
      <c r="AC4836">
        <v>4834</v>
      </c>
      <c r="AD4836" s="6" t="s">
        <v>12937</v>
      </c>
      <c r="AE4836" s="6" t="s">
        <v>52515</v>
      </c>
      <c r="AF4836" s="6" t="s">
        <v>90</v>
      </c>
      <c r="AG4836" s="6" t="s">
        <v>12938</v>
      </c>
    </row>
    <row r="4837" spans="29:33" x14ac:dyDescent="0.25">
      <c r="AC4837">
        <v>4835</v>
      </c>
      <c r="AD4837" s="6" t="s">
        <v>12939</v>
      </c>
      <c r="AE4837" s="6" t="s">
        <v>51717</v>
      </c>
      <c r="AF4837" s="6" t="s">
        <v>90</v>
      </c>
      <c r="AG4837" s="6" t="s">
        <v>12940</v>
      </c>
    </row>
    <row r="4838" spans="29:33" x14ac:dyDescent="0.25">
      <c r="AC4838">
        <v>4836</v>
      </c>
      <c r="AD4838" s="6" t="s">
        <v>12941</v>
      </c>
      <c r="AE4838" s="6" t="s">
        <v>51902</v>
      </c>
      <c r="AF4838" s="6" t="s">
        <v>51912</v>
      </c>
      <c r="AG4838" s="6" t="s">
        <v>12942</v>
      </c>
    </row>
    <row r="4839" spans="29:33" x14ac:dyDescent="0.25">
      <c r="AC4839">
        <v>4837</v>
      </c>
      <c r="AD4839" s="6" t="s">
        <v>12943</v>
      </c>
      <c r="AE4839" s="6" t="s">
        <v>49988</v>
      </c>
      <c r="AF4839" s="6" t="s">
        <v>50123</v>
      </c>
      <c r="AG4839" s="6" t="s">
        <v>12944</v>
      </c>
    </row>
    <row r="4840" spans="29:33" x14ac:dyDescent="0.25">
      <c r="AC4840">
        <v>4838</v>
      </c>
      <c r="AD4840" s="6" t="s">
        <v>12945</v>
      </c>
      <c r="AE4840" s="6" t="s">
        <v>50303</v>
      </c>
      <c r="AF4840" s="6" t="s">
        <v>90</v>
      </c>
      <c r="AG4840" s="6" t="s">
        <v>12946</v>
      </c>
    </row>
    <row r="4841" spans="29:33" x14ac:dyDescent="0.25">
      <c r="AC4841">
        <v>4839</v>
      </c>
      <c r="AD4841" s="6" t="s">
        <v>12947</v>
      </c>
      <c r="AE4841" s="6" t="s">
        <v>51548</v>
      </c>
      <c r="AF4841" s="6" t="s">
        <v>52284</v>
      </c>
      <c r="AG4841" s="6" t="s">
        <v>12948</v>
      </c>
    </row>
    <row r="4842" spans="29:33" x14ac:dyDescent="0.25">
      <c r="AC4842">
        <v>4840</v>
      </c>
      <c r="AD4842" s="6" t="s">
        <v>12949</v>
      </c>
      <c r="AE4842" s="6" t="s">
        <v>52155</v>
      </c>
      <c r="AF4842" s="6" t="s">
        <v>90</v>
      </c>
      <c r="AG4842" s="6" t="s">
        <v>12950</v>
      </c>
    </row>
    <row r="4843" spans="29:33" x14ac:dyDescent="0.25">
      <c r="AC4843">
        <v>4841</v>
      </c>
      <c r="AD4843" s="6" t="s">
        <v>12951</v>
      </c>
      <c r="AE4843" s="6" t="s">
        <v>51199</v>
      </c>
      <c r="AF4843" s="6" t="s">
        <v>90</v>
      </c>
      <c r="AG4843" s="6" t="s">
        <v>12952</v>
      </c>
    </row>
    <row r="4844" spans="29:33" x14ac:dyDescent="0.25">
      <c r="AC4844">
        <v>4842</v>
      </c>
      <c r="AD4844" s="6" t="s">
        <v>12953</v>
      </c>
      <c r="AE4844" s="6" t="s">
        <v>50428</v>
      </c>
      <c r="AF4844" s="6" t="s">
        <v>50447</v>
      </c>
      <c r="AG4844" s="6" t="s">
        <v>12954</v>
      </c>
    </row>
    <row r="4845" spans="29:33" x14ac:dyDescent="0.25">
      <c r="AC4845">
        <v>4843</v>
      </c>
      <c r="AD4845" s="6" t="s">
        <v>12955</v>
      </c>
      <c r="AE4845" s="6" t="s">
        <v>48661</v>
      </c>
      <c r="AF4845" s="6" t="s">
        <v>90</v>
      </c>
      <c r="AG4845" s="6" t="s">
        <v>12956</v>
      </c>
    </row>
    <row r="4846" spans="29:33" x14ac:dyDescent="0.25">
      <c r="AC4846">
        <v>4844</v>
      </c>
      <c r="AD4846" s="6" t="s">
        <v>12957</v>
      </c>
      <c r="AE4846" s="6" t="s">
        <v>51169</v>
      </c>
      <c r="AF4846" s="6" t="s">
        <v>90</v>
      </c>
      <c r="AG4846" s="6" t="s">
        <v>12958</v>
      </c>
    </row>
    <row r="4847" spans="29:33" x14ac:dyDescent="0.25">
      <c r="AC4847">
        <v>4845</v>
      </c>
      <c r="AD4847" s="6" t="s">
        <v>12959</v>
      </c>
      <c r="AE4847" s="6" t="s">
        <v>50444</v>
      </c>
      <c r="AF4847" s="6" t="s">
        <v>49426</v>
      </c>
      <c r="AG4847" s="6" t="s">
        <v>12960</v>
      </c>
    </row>
    <row r="4848" spans="29:33" x14ac:dyDescent="0.25">
      <c r="AC4848">
        <v>4846</v>
      </c>
      <c r="AD4848" s="6" t="s">
        <v>12961</v>
      </c>
      <c r="AE4848" s="6" t="s">
        <v>50019</v>
      </c>
      <c r="AF4848" s="6" t="s">
        <v>50015</v>
      </c>
      <c r="AG4848" s="6" t="s">
        <v>12962</v>
      </c>
    </row>
    <row r="4849" spans="29:33" x14ac:dyDescent="0.25">
      <c r="AC4849">
        <v>4847</v>
      </c>
      <c r="AD4849" s="6" t="s">
        <v>12963</v>
      </c>
      <c r="AE4849" s="6" t="s">
        <v>51786</v>
      </c>
      <c r="AF4849" s="6" t="s">
        <v>90</v>
      </c>
      <c r="AG4849" s="6" t="s">
        <v>12964</v>
      </c>
    </row>
    <row r="4850" spans="29:33" x14ac:dyDescent="0.25">
      <c r="AC4850">
        <v>4848</v>
      </c>
      <c r="AD4850" s="6" t="s">
        <v>12965</v>
      </c>
      <c r="AE4850" s="6" t="s">
        <v>49386</v>
      </c>
      <c r="AF4850" s="6" t="s">
        <v>90</v>
      </c>
      <c r="AG4850" s="6" t="s">
        <v>12966</v>
      </c>
    </row>
    <row r="4851" spans="29:33" x14ac:dyDescent="0.25">
      <c r="AC4851">
        <v>4849</v>
      </c>
      <c r="AD4851" s="6" t="s">
        <v>12967</v>
      </c>
      <c r="AE4851" s="6" t="s">
        <v>49915</v>
      </c>
      <c r="AF4851" s="6" t="s">
        <v>49895</v>
      </c>
      <c r="AG4851" s="6" t="s">
        <v>12968</v>
      </c>
    </row>
    <row r="4852" spans="29:33" x14ac:dyDescent="0.25">
      <c r="AC4852">
        <v>4850</v>
      </c>
      <c r="AD4852" s="6" t="s">
        <v>12969</v>
      </c>
      <c r="AE4852" s="6" t="s">
        <v>51419</v>
      </c>
      <c r="AF4852" s="6" t="s">
        <v>90</v>
      </c>
      <c r="AG4852" s="6" t="s">
        <v>12970</v>
      </c>
    </row>
    <row r="4853" spans="29:33" x14ac:dyDescent="0.25">
      <c r="AC4853">
        <v>4851</v>
      </c>
      <c r="AD4853" s="6" t="s">
        <v>12971</v>
      </c>
      <c r="AE4853" s="6" t="s">
        <v>49871</v>
      </c>
      <c r="AF4853" s="6" t="s">
        <v>49812</v>
      </c>
      <c r="AG4853" s="6" t="s">
        <v>12972</v>
      </c>
    </row>
    <row r="4854" spans="29:33" x14ac:dyDescent="0.25">
      <c r="AC4854">
        <v>4852</v>
      </c>
      <c r="AD4854" s="6" t="s">
        <v>12973</v>
      </c>
      <c r="AE4854" s="6" t="s">
        <v>49448</v>
      </c>
      <c r="AF4854" s="6" t="s">
        <v>90</v>
      </c>
      <c r="AG4854" s="6" t="s">
        <v>12974</v>
      </c>
    </row>
    <row r="4855" spans="29:33" x14ac:dyDescent="0.25">
      <c r="AC4855">
        <v>4853</v>
      </c>
      <c r="AD4855" s="6" t="s">
        <v>12975</v>
      </c>
      <c r="AE4855" s="6" t="s">
        <v>52568</v>
      </c>
      <c r="AF4855" s="6" t="s">
        <v>90</v>
      </c>
      <c r="AG4855" s="6" t="s">
        <v>12976</v>
      </c>
    </row>
    <row r="4856" spans="29:33" x14ac:dyDescent="0.25">
      <c r="AC4856">
        <v>4854</v>
      </c>
      <c r="AD4856" s="6" t="s">
        <v>12977</v>
      </c>
      <c r="AE4856" s="6" t="s">
        <v>52496</v>
      </c>
      <c r="AF4856" s="6" t="s">
        <v>90</v>
      </c>
      <c r="AG4856" s="6" t="s">
        <v>12978</v>
      </c>
    </row>
    <row r="4857" spans="29:33" x14ac:dyDescent="0.25">
      <c r="AC4857">
        <v>4855</v>
      </c>
      <c r="AD4857" s="6" t="s">
        <v>12979</v>
      </c>
      <c r="AE4857" s="6" t="s">
        <v>51351</v>
      </c>
      <c r="AF4857" s="6" t="s">
        <v>52469</v>
      </c>
      <c r="AG4857" s="6" t="s">
        <v>12980</v>
      </c>
    </row>
    <row r="4858" spans="29:33" x14ac:dyDescent="0.25">
      <c r="AC4858">
        <v>4856</v>
      </c>
      <c r="AD4858" s="6" t="s">
        <v>12981</v>
      </c>
      <c r="AE4858" s="6" t="s">
        <v>49510</v>
      </c>
      <c r="AF4858" s="6" t="s">
        <v>90</v>
      </c>
      <c r="AG4858" s="6" t="s">
        <v>12982</v>
      </c>
    </row>
    <row r="4859" spans="29:33" x14ac:dyDescent="0.25">
      <c r="AC4859">
        <v>4857</v>
      </c>
      <c r="AD4859" s="6" t="s">
        <v>12983</v>
      </c>
      <c r="AE4859" s="6" t="s">
        <v>51948</v>
      </c>
      <c r="AF4859" s="6" t="s">
        <v>90</v>
      </c>
      <c r="AG4859" s="6" t="s">
        <v>12984</v>
      </c>
    </row>
    <row r="4860" spans="29:33" x14ac:dyDescent="0.25">
      <c r="AC4860">
        <v>4858</v>
      </c>
      <c r="AD4860" s="6" t="s">
        <v>12985</v>
      </c>
      <c r="AE4860" s="6" t="s">
        <v>50823</v>
      </c>
      <c r="AF4860" s="6" t="s">
        <v>50827</v>
      </c>
      <c r="AG4860" s="6" t="s">
        <v>12986</v>
      </c>
    </row>
    <row r="4861" spans="29:33" x14ac:dyDescent="0.25">
      <c r="AC4861">
        <v>4859</v>
      </c>
      <c r="AD4861" s="6" t="s">
        <v>12987</v>
      </c>
      <c r="AE4861" s="6" t="s">
        <v>50264</v>
      </c>
      <c r="AF4861" s="6" t="s">
        <v>90</v>
      </c>
      <c r="AG4861" s="6" t="s">
        <v>12988</v>
      </c>
    </row>
    <row r="4862" spans="29:33" x14ac:dyDescent="0.25">
      <c r="AC4862">
        <v>4860</v>
      </c>
      <c r="AD4862" s="6" t="s">
        <v>12989</v>
      </c>
      <c r="AE4862" s="6" t="s">
        <v>49784</v>
      </c>
      <c r="AF4862" s="6" t="s">
        <v>90</v>
      </c>
      <c r="AG4862" s="6" t="s">
        <v>12990</v>
      </c>
    </row>
    <row r="4863" spans="29:33" x14ac:dyDescent="0.25">
      <c r="AC4863">
        <v>4861</v>
      </c>
      <c r="AD4863" s="6" t="s">
        <v>12991</v>
      </c>
      <c r="AE4863" s="6" t="s">
        <v>52117</v>
      </c>
      <c r="AF4863" s="6" t="s">
        <v>90</v>
      </c>
      <c r="AG4863" s="6" t="s">
        <v>12992</v>
      </c>
    </row>
    <row r="4864" spans="29:33" x14ac:dyDescent="0.25">
      <c r="AC4864">
        <v>4862</v>
      </c>
      <c r="AD4864" s="6" t="s">
        <v>12993</v>
      </c>
      <c r="AE4864" s="6" t="s">
        <v>49780</v>
      </c>
      <c r="AF4864" s="6" t="s">
        <v>50396</v>
      </c>
      <c r="AG4864" s="6" t="s">
        <v>12994</v>
      </c>
    </row>
    <row r="4865" spans="29:33" x14ac:dyDescent="0.25">
      <c r="AC4865">
        <v>4863</v>
      </c>
      <c r="AD4865" s="6" t="s">
        <v>12995</v>
      </c>
      <c r="AE4865" s="6" t="s">
        <v>49895</v>
      </c>
      <c r="AF4865" s="6" t="s">
        <v>90</v>
      </c>
      <c r="AG4865" s="6" t="s">
        <v>12996</v>
      </c>
    </row>
    <row r="4866" spans="29:33" x14ac:dyDescent="0.25">
      <c r="AC4866">
        <v>4864</v>
      </c>
      <c r="AD4866" s="6" t="s">
        <v>12997</v>
      </c>
      <c r="AE4866" s="6" t="s">
        <v>49681</v>
      </c>
      <c r="AF4866" s="6" t="s">
        <v>90</v>
      </c>
      <c r="AG4866" s="6" t="s">
        <v>12998</v>
      </c>
    </row>
    <row r="4867" spans="29:33" x14ac:dyDescent="0.25">
      <c r="AC4867">
        <v>4865</v>
      </c>
      <c r="AD4867" s="6" t="s">
        <v>12999</v>
      </c>
      <c r="AE4867" s="6" t="s">
        <v>51169</v>
      </c>
      <c r="AF4867" s="6" t="s">
        <v>90</v>
      </c>
      <c r="AG4867" s="6" t="s">
        <v>13000</v>
      </c>
    </row>
    <row r="4868" spans="29:33" x14ac:dyDescent="0.25">
      <c r="AC4868">
        <v>4866</v>
      </c>
      <c r="AD4868" s="6" t="s">
        <v>13001</v>
      </c>
      <c r="AE4868" s="6" t="s">
        <v>49947</v>
      </c>
      <c r="AF4868" s="6" t="s">
        <v>51574</v>
      </c>
      <c r="AG4868" s="6" t="s">
        <v>13002</v>
      </c>
    </row>
    <row r="4869" spans="29:33" x14ac:dyDescent="0.25">
      <c r="AC4869">
        <v>4867</v>
      </c>
      <c r="AD4869" s="6" t="s">
        <v>13003</v>
      </c>
      <c r="AE4869" s="6" t="s">
        <v>49227</v>
      </c>
      <c r="AF4869" s="6" t="s">
        <v>90</v>
      </c>
      <c r="AG4869" s="6" t="s">
        <v>13004</v>
      </c>
    </row>
    <row r="4870" spans="29:33" x14ac:dyDescent="0.25">
      <c r="AC4870">
        <v>4868</v>
      </c>
      <c r="AD4870" s="6" t="s">
        <v>13005</v>
      </c>
      <c r="AE4870" s="6" t="s">
        <v>50505</v>
      </c>
      <c r="AF4870" s="6" t="s">
        <v>90</v>
      </c>
      <c r="AG4870" s="6" t="s">
        <v>13006</v>
      </c>
    </row>
    <row r="4871" spans="29:33" x14ac:dyDescent="0.25">
      <c r="AC4871">
        <v>4869</v>
      </c>
      <c r="AD4871" s="6" t="s">
        <v>13007</v>
      </c>
      <c r="AE4871" s="6" t="s">
        <v>49897</v>
      </c>
      <c r="AF4871" s="6" t="s">
        <v>49812</v>
      </c>
      <c r="AG4871" s="6" t="s">
        <v>13008</v>
      </c>
    </row>
    <row r="4872" spans="29:33" x14ac:dyDescent="0.25">
      <c r="AC4872">
        <v>4870</v>
      </c>
      <c r="AD4872" s="6" t="s">
        <v>13009</v>
      </c>
      <c r="AE4872" s="6" t="s">
        <v>48659</v>
      </c>
      <c r="AF4872" s="6" t="s">
        <v>49267</v>
      </c>
      <c r="AG4872" s="6" t="s">
        <v>13010</v>
      </c>
    </row>
    <row r="4873" spans="29:33" x14ac:dyDescent="0.25">
      <c r="AC4873">
        <v>4871</v>
      </c>
      <c r="AD4873" s="6" t="s">
        <v>13011</v>
      </c>
      <c r="AE4873" s="6" t="s">
        <v>50636</v>
      </c>
      <c r="AF4873" s="6" t="s">
        <v>50751</v>
      </c>
      <c r="AG4873" s="6" t="s">
        <v>13012</v>
      </c>
    </row>
    <row r="4874" spans="29:33" x14ac:dyDescent="0.25">
      <c r="AC4874">
        <v>4872</v>
      </c>
      <c r="AD4874" s="6" t="s">
        <v>13013</v>
      </c>
      <c r="AE4874" s="6" t="s">
        <v>52410</v>
      </c>
      <c r="AF4874" s="6" t="s">
        <v>90</v>
      </c>
      <c r="AG4874" s="6" t="s">
        <v>13014</v>
      </c>
    </row>
    <row r="4875" spans="29:33" x14ac:dyDescent="0.25">
      <c r="AC4875">
        <v>4873</v>
      </c>
      <c r="AD4875" s="6" t="s">
        <v>13015</v>
      </c>
      <c r="AE4875" s="6" t="s">
        <v>49013</v>
      </c>
      <c r="AF4875" s="6" t="s">
        <v>48977</v>
      </c>
      <c r="AG4875" s="6" t="s">
        <v>13016</v>
      </c>
    </row>
    <row r="4876" spans="29:33" x14ac:dyDescent="0.25">
      <c r="AC4876">
        <v>4874</v>
      </c>
      <c r="AD4876" s="6" t="s">
        <v>13017</v>
      </c>
      <c r="AE4876" s="6" t="s">
        <v>51804</v>
      </c>
      <c r="AF4876" s="6" t="s">
        <v>90</v>
      </c>
      <c r="AG4876" s="6" t="s">
        <v>13018</v>
      </c>
    </row>
    <row r="4877" spans="29:33" x14ac:dyDescent="0.25">
      <c r="AC4877">
        <v>4875</v>
      </c>
      <c r="AD4877" s="6" t="s">
        <v>13019</v>
      </c>
      <c r="AE4877" s="6" t="s">
        <v>49150</v>
      </c>
      <c r="AF4877" s="6" t="s">
        <v>49146</v>
      </c>
      <c r="AG4877" s="6" t="s">
        <v>13020</v>
      </c>
    </row>
    <row r="4878" spans="29:33" x14ac:dyDescent="0.25">
      <c r="AC4878">
        <v>4876</v>
      </c>
      <c r="AD4878" s="6" t="s">
        <v>13021</v>
      </c>
      <c r="AE4878" s="6" t="s">
        <v>51046</v>
      </c>
      <c r="AF4878" s="6" t="s">
        <v>90</v>
      </c>
      <c r="AG4878" s="6" t="s">
        <v>13022</v>
      </c>
    </row>
    <row r="4879" spans="29:33" x14ac:dyDescent="0.25">
      <c r="AC4879">
        <v>4877</v>
      </c>
      <c r="AD4879" s="6" t="s">
        <v>13023</v>
      </c>
      <c r="AE4879" s="6" t="s">
        <v>52197</v>
      </c>
      <c r="AF4879" s="6" t="s">
        <v>50187</v>
      </c>
      <c r="AG4879" s="6" t="s">
        <v>13024</v>
      </c>
    </row>
    <row r="4880" spans="29:33" x14ac:dyDescent="0.25">
      <c r="AC4880">
        <v>4878</v>
      </c>
      <c r="AD4880" s="6" t="s">
        <v>13025</v>
      </c>
      <c r="AE4880" s="6" t="s">
        <v>51872</v>
      </c>
      <c r="AF4880" s="6" t="s">
        <v>51829</v>
      </c>
      <c r="AG4880" s="6" t="s">
        <v>13026</v>
      </c>
    </row>
    <row r="4881" spans="29:33" x14ac:dyDescent="0.25">
      <c r="AC4881">
        <v>4879</v>
      </c>
      <c r="AD4881" s="6" t="s">
        <v>13027</v>
      </c>
      <c r="AE4881" s="6" t="s">
        <v>51258</v>
      </c>
      <c r="AF4881" s="6" t="s">
        <v>90</v>
      </c>
      <c r="AG4881" s="6" t="s">
        <v>13028</v>
      </c>
    </row>
    <row r="4882" spans="29:33" x14ac:dyDescent="0.25">
      <c r="AC4882">
        <v>4880</v>
      </c>
      <c r="AD4882" s="6" t="s">
        <v>13029</v>
      </c>
      <c r="AE4882" s="6" t="s">
        <v>49206</v>
      </c>
      <c r="AF4882" s="6" t="s">
        <v>52155</v>
      </c>
      <c r="AG4882" s="6" t="s">
        <v>13030</v>
      </c>
    </row>
    <row r="4883" spans="29:33" x14ac:dyDescent="0.25">
      <c r="AC4883">
        <v>4881</v>
      </c>
      <c r="AD4883" s="6" t="s">
        <v>13031</v>
      </c>
      <c r="AE4883" s="6" t="s">
        <v>52514</v>
      </c>
      <c r="AF4883" s="6" t="s">
        <v>51166</v>
      </c>
      <c r="AG4883" s="6" t="s">
        <v>13032</v>
      </c>
    </row>
    <row r="4884" spans="29:33" x14ac:dyDescent="0.25">
      <c r="AC4884">
        <v>4882</v>
      </c>
      <c r="AD4884" s="6" t="s">
        <v>13033</v>
      </c>
      <c r="AE4884" s="6" t="s">
        <v>50187</v>
      </c>
      <c r="AF4884" s="6" t="s">
        <v>90</v>
      </c>
      <c r="AG4884" s="6" t="s">
        <v>13034</v>
      </c>
    </row>
    <row r="4885" spans="29:33" x14ac:dyDescent="0.25">
      <c r="AC4885">
        <v>4883</v>
      </c>
      <c r="AD4885" s="6" t="s">
        <v>13035</v>
      </c>
      <c r="AE4885" s="6" t="s">
        <v>51240</v>
      </c>
      <c r="AF4885" s="6" t="s">
        <v>90</v>
      </c>
      <c r="AG4885" s="6" t="s">
        <v>13036</v>
      </c>
    </row>
    <row r="4886" spans="29:33" x14ac:dyDescent="0.25">
      <c r="AC4886">
        <v>4884</v>
      </c>
      <c r="AD4886" s="6" t="s">
        <v>13037</v>
      </c>
      <c r="AE4886" s="6" t="s">
        <v>51021</v>
      </c>
      <c r="AF4886" s="6" t="s">
        <v>50835</v>
      </c>
      <c r="AG4886" s="6" t="s">
        <v>13038</v>
      </c>
    </row>
    <row r="4887" spans="29:33" x14ac:dyDescent="0.25">
      <c r="AC4887">
        <v>4885</v>
      </c>
      <c r="AD4887" s="6" t="s">
        <v>13039</v>
      </c>
      <c r="AE4887" s="6" t="s">
        <v>49355</v>
      </c>
      <c r="AF4887" s="6" t="s">
        <v>50751</v>
      </c>
      <c r="AG4887" s="6" t="s">
        <v>13040</v>
      </c>
    </row>
    <row r="4888" spans="29:33" x14ac:dyDescent="0.25">
      <c r="AC4888">
        <v>4886</v>
      </c>
      <c r="AD4888" s="6" t="s">
        <v>13041</v>
      </c>
      <c r="AE4888" s="6" t="s">
        <v>51415</v>
      </c>
      <c r="AF4888" s="6" t="s">
        <v>90</v>
      </c>
      <c r="AG4888" s="6" t="s">
        <v>13042</v>
      </c>
    </row>
    <row r="4889" spans="29:33" x14ac:dyDescent="0.25">
      <c r="AC4889">
        <v>4887</v>
      </c>
      <c r="AD4889" s="6" t="s">
        <v>13043</v>
      </c>
      <c r="AE4889" s="6" t="s">
        <v>52568</v>
      </c>
      <c r="AF4889" s="6" t="s">
        <v>50374</v>
      </c>
      <c r="AG4889" s="6" t="s">
        <v>13044</v>
      </c>
    </row>
    <row r="4890" spans="29:33" x14ac:dyDescent="0.25">
      <c r="AC4890">
        <v>4888</v>
      </c>
      <c r="AD4890" s="6" t="s">
        <v>13045</v>
      </c>
      <c r="AE4890" s="6" t="s">
        <v>48957</v>
      </c>
      <c r="AF4890" s="6" t="s">
        <v>50900</v>
      </c>
      <c r="AG4890" s="6" t="s">
        <v>13046</v>
      </c>
    </row>
    <row r="4891" spans="29:33" x14ac:dyDescent="0.25">
      <c r="AC4891">
        <v>4889</v>
      </c>
      <c r="AD4891" s="6" t="s">
        <v>13047</v>
      </c>
      <c r="AE4891" s="6" t="s">
        <v>50097</v>
      </c>
      <c r="AF4891" s="6" t="s">
        <v>50099</v>
      </c>
      <c r="AG4891" s="6" t="s">
        <v>13048</v>
      </c>
    </row>
    <row r="4892" spans="29:33" x14ac:dyDescent="0.25">
      <c r="AC4892">
        <v>4890</v>
      </c>
      <c r="AD4892" s="6" t="s">
        <v>13049</v>
      </c>
      <c r="AE4892" s="6" t="s">
        <v>49160</v>
      </c>
      <c r="AF4892" s="6" t="s">
        <v>50482</v>
      </c>
      <c r="AG4892" s="6" t="s">
        <v>13050</v>
      </c>
    </row>
    <row r="4893" spans="29:33" x14ac:dyDescent="0.25">
      <c r="AC4893">
        <v>4891</v>
      </c>
      <c r="AD4893" s="6" t="s">
        <v>13051</v>
      </c>
      <c r="AE4893" s="6" t="s">
        <v>51227</v>
      </c>
      <c r="AF4893" s="6" t="s">
        <v>51213</v>
      </c>
      <c r="AG4893" s="6" t="s">
        <v>13052</v>
      </c>
    </row>
    <row r="4894" spans="29:33" x14ac:dyDescent="0.25">
      <c r="AC4894">
        <v>4892</v>
      </c>
      <c r="AD4894" s="6" t="s">
        <v>13053</v>
      </c>
      <c r="AE4894" s="6" t="s">
        <v>50543</v>
      </c>
      <c r="AF4894" s="6" t="s">
        <v>90</v>
      </c>
      <c r="AG4894" s="6" t="s">
        <v>13054</v>
      </c>
    </row>
    <row r="4895" spans="29:33" x14ac:dyDescent="0.25">
      <c r="AC4895">
        <v>4893</v>
      </c>
      <c r="AD4895" s="6" t="s">
        <v>13055</v>
      </c>
      <c r="AE4895" s="6" t="s">
        <v>52446</v>
      </c>
      <c r="AF4895" s="6" t="s">
        <v>90</v>
      </c>
      <c r="AG4895" s="6" t="s">
        <v>13056</v>
      </c>
    </row>
    <row r="4896" spans="29:33" x14ac:dyDescent="0.25">
      <c r="AC4896">
        <v>4894</v>
      </c>
      <c r="AD4896" s="6" t="s">
        <v>13057</v>
      </c>
      <c r="AE4896" s="6" t="s">
        <v>49820</v>
      </c>
      <c r="AF4896" s="6" t="s">
        <v>90</v>
      </c>
      <c r="AG4896" s="6" t="s">
        <v>13058</v>
      </c>
    </row>
    <row r="4897" spans="29:33" x14ac:dyDescent="0.25">
      <c r="AC4897">
        <v>4895</v>
      </c>
      <c r="AD4897" s="6" t="s">
        <v>13059</v>
      </c>
      <c r="AE4897" s="6" t="s">
        <v>50485</v>
      </c>
      <c r="AF4897" s="6" t="s">
        <v>90</v>
      </c>
      <c r="AG4897" s="6" t="s">
        <v>13060</v>
      </c>
    </row>
    <row r="4898" spans="29:33" x14ac:dyDescent="0.25">
      <c r="AC4898">
        <v>4896</v>
      </c>
      <c r="AD4898" s="6" t="s">
        <v>13061</v>
      </c>
      <c r="AE4898" s="6" t="s">
        <v>51796</v>
      </c>
      <c r="AF4898" s="6" t="s">
        <v>90</v>
      </c>
      <c r="AG4898" s="6" t="s">
        <v>13062</v>
      </c>
    </row>
    <row r="4899" spans="29:33" x14ac:dyDescent="0.25">
      <c r="AC4899">
        <v>4897</v>
      </c>
      <c r="AD4899" s="6" t="s">
        <v>13063</v>
      </c>
      <c r="AE4899" s="6" t="s">
        <v>51013</v>
      </c>
      <c r="AF4899" s="6" t="s">
        <v>51296</v>
      </c>
      <c r="AG4899" s="6" t="s">
        <v>13064</v>
      </c>
    </row>
    <row r="4900" spans="29:33" x14ac:dyDescent="0.25">
      <c r="AC4900">
        <v>4898</v>
      </c>
      <c r="AD4900" s="6" t="s">
        <v>13065</v>
      </c>
      <c r="AE4900" s="6" t="s">
        <v>50268</v>
      </c>
      <c r="AF4900" s="6" t="s">
        <v>50264</v>
      </c>
      <c r="AG4900" s="6" t="s">
        <v>13066</v>
      </c>
    </row>
    <row r="4901" spans="29:33" x14ac:dyDescent="0.25">
      <c r="AC4901">
        <v>4899</v>
      </c>
      <c r="AD4901" s="6" t="s">
        <v>13067</v>
      </c>
      <c r="AE4901" s="6" t="s">
        <v>48677</v>
      </c>
      <c r="AF4901" s="6" t="s">
        <v>48643</v>
      </c>
      <c r="AG4901" s="6" t="s">
        <v>13068</v>
      </c>
    </row>
    <row r="4902" spans="29:33" x14ac:dyDescent="0.25">
      <c r="AC4902">
        <v>4900</v>
      </c>
      <c r="AD4902" s="6" t="s">
        <v>13069</v>
      </c>
      <c r="AE4902" s="6" t="s">
        <v>50315</v>
      </c>
      <c r="AF4902" s="6" t="s">
        <v>50312</v>
      </c>
      <c r="AG4902" s="6" t="s">
        <v>13070</v>
      </c>
    </row>
    <row r="4903" spans="29:33" x14ac:dyDescent="0.25">
      <c r="AC4903">
        <v>4901</v>
      </c>
      <c r="AD4903" s="6" t="s">
        <v>13071</v>
      </c>
      <c r="AE4903" s="6" t="s">
        <v>49406</v>
      </c>
      <c r="AF4903" s="6" t="s">
        <v>49388</v>
      </c>
      <c r="AG4903" s="6" t="s">
        <v>13072</v>
      </c>
    </row>
    <row r="4904" spans="29:33" x14ac:dyDescent="0.25">
      <c r="AC4904">
        <v>4902</v>
      </c>
      <c r="AD4904" s="6" t="s">
        <v>13073</v>
      </c>
      <c r="AE4904" s="6" t="s">
        <v>49784</v>
      </c>
      <c r="AF4904" s="6" t="s">
        <v>90</v>
      </c>
      <c r="AG4904" s="6" t="s">
        <v>13074</v>
      </c>
    </row>
    <row r="4905" spans="29:33" x14ac:dyDescent="0.25">
      <c r="AC4905">
        <v>4903</v>
      </c>
      <c r="AD4905" s="6" t="s">
        <v>13075</v>
      </c>
      <c r="AE4905" s="6" t="s">
        <v>50393</v>
      </c>
      <c r="AF4905" s="6" t="s">
        <v>90</v>
      </c>
      <c r="AG4905" s="6" t="s">
        <v>13076</v>
      </c>
    </row>
    <row r="4906" spans="29:33" x14ac:dyDescent="0.25">
      <c r="AC4906">
        <v>4904</v>
      </c>
      <c r="AD4906" s="6" t="s">
        <v>13077</v>
      </c>
      <c r="AE4906" s="6" t="s">
        <v>49879</v>
      </c>
      <c r="AF4906" s="6" t="s">
        <v>90</v>
      </c>
      <c r="AG4906" s="6" t="s">
        <v>13078</v>
      </c>
    </row>
    <row r="4907" spans="29:33" x14ac:dyDescent="0.25">
      <c r="AC4907">
        <v>4905</v>
      </c>
      <c r="AD4907" s="6" t="s">
        <v>13079</v>
      </c>
      <c r="AE4907" s="6" t="s">
        <v>49475</v>
      </c>
      <c r="AF4907" s="6" t="s">
        <v>90</v>
      </c>
      <c r="AG4907" s="6" t="s">
        <v>13080</v>
      </c>
    </row>
    <row r="4908" spans="29:33" x14ac:dyDescent="0.25">
      <c r="AC4908">
        <v>4906</v>
      </c>
      <c r="AD4908" s="6" t="s">
        <v>13081</v>
      </c>
      <c r="AE4908" s="6" t="s">
        <v>50337</v>
      </c>
      <c r="AF4908" s="6" t="s">
        <v>50329</v>
      </c>
      <c r="AG4908" s="6" t="s">
        <v>13082</v>
      </c>
    </row>
    <row r="4909" spans="29:33" x14ac:dyDescent="0.25">
      <c r="AC4909">
        <v>4907</v>
      </c>
      <c r="AD4909" s="6" t="s">
        <v>13083</v>
      </c>
      <c r="AE4909" s="6" t="s">
        <v>50117</v>
      </c>
      <c r="AF4909" s="6" t="s">
        <v>50379</v>
      </c>
      <c r="AG4909" s="6" t="s">
        <v>13084</v>
      </c>
    </row>
    <row r="4910" spans="29:33" x14ac:dyDescent="0.25">
      <c r="AC4910">
        <v>4908</v>
      </c>
      <c r="AD4910" s="6" t="s">
        <v>13085</v>
      </c>
      <c r="AE4910" s="6" t="s">
        <v>51364</v>
      </c>
      <c r="AF4910" s="6" t="s">
        <v>48916</v>
      </c>
      <c r="AG4910" s="6" t="s">
        <v>13086</v>
      </c>
    </row>
    <row r="4911" spans="29:33" x14ac:dyDescent="0.25">
      <c r="AC4911">
        <v>4909</v>
      </c>
      <c r="AD4911" s="6" t="s">
        <v>13087</v>
      </c>
      <c r="AE4911" s="6" t="s">
        <v>51615</v>
      </c>
      <c r="AF4911" s="6" t="s">
        <v>52518</v>
      </c>
      <c r="AG4911" s="6" t="s">
        <v>13088</v>
      </c>
    </row>
    <row r="4912" spans="29:33" x14ac:dyDescent="0.25">
      <c r="AC4912">
        <v>4910</v>
      </c>
      <c r="AD4912" s="6" t="s">
        <v>13089</v>
      </c>
      <c r="AE4912" s="6" t="s">
        <v>52562</v>
      </c>
      <c r="AF4912" s="6" t="s">
        <v>50462</v>
      </c>
      <c r="AG4912" s="6" t="s">
        <v>13090</v>
      </c>
    </row>
    <row r="4913" spans="29:33" x14ac:dyDescent="0.25">
      <c r="AC4913">
        <v>4911</v>
      </c>
      <c r="AD4913" s="6" t="s">
        <v>13091</v>
      </c>
      <c r="AE4913" s="6" t="s">
        <v>51021</v>
      </c>
      <c r="AF4913" s="6" t="s">
        <v>51009</v>
      </c>
      <c r="AG4913" s="6" t="s">
        <v>13092</v>
      </c>
    </row>
    <row r="4914" spans="29:33" x14ac:dyDescent="0.25">
      <c r="AC4914">
        <v>4912</v>
      </c>
      <c r="AD4914" s="6" t="s">
        <v>13093</v>
      </c>
      <c r="AE4914" s="6" t="s">
        <v>48896</v>
      </c>
      <c r="AF4914" s="6" t="s">
        <v>49685</v>
      </c>
      <c r="AG4914" s="6" t="s">
        <v>13094</v>
      </c>
    </row>
    <row r="4915" spans="29:33" x14ac:dyDescent="0.25">
      <c r="AC4915">
        <v>4913</v>
      </c>
      <c r="AD4915" s="6" t="s">
        <v>13095</v>
      </c>
      <c r="AE4915" s="6" t="s">
        <v>51621</v>
      </c>
      <c r="AF4915" s="6" t="s">
        <v>90</v>
      </c>
      <c r="AG4915" s="6" t="s">
        <v>13096</v>
      </c>
    </row>
    <row r="4916" spans="29:33" x14ac:dyDescent="0.25">
      <c r="AC4916">
        <v>4914</v>
      </c>
      <c r="AD4916" s="6" t="s">
        <v>13097</v>
      </c>
      <c r="AE4916" s="6" t="s">
        <v>52451</v>
      </c>
      <c r="AF4916" s="6" t="s">
        <v>52489</v>
      </c>
      <c r="AG4916" s="6" t="s">
        <v>13098</v>
      </c>
    </row>
    <row r="4917" spans="29:33" x14ac:dyDescent="0.25">
      <c r="AC4917">
        <v>4915</v>
      </c>
      <c r="AD4917" s="6" t="s">
        <v>13099</v>
      </c>
      <c r="AE4917" s="6" t="s">
        <v>49142</v>
      </c>
      <c r="AF4917" s="6" t="s">
        <v>90</v>
      </c>
      <c r="AG4917" s="6" t="s">
        <v>13100</v>
      </c>
    </row>
    <row r="4918" spans="29:33" x14ac:dyDescent="0.25">
      <c r="AC4918">
        <v>4916</v>
      </c>
      <c r="AD4918" s="6" t="s">
        <v>13101</v>
      </c>
      <c r="AE4918" s="6" t="s">
        <v>51846</v>
      </c>
      <c r="AF4918" s="6" t="s">
        <v>90</v>
      </c>
      <c r="AG4918" s="6" t="s">
        <v>13102</v>
      </c>
    </row>
    <row r="4919" spans="29:33" x14ac:dyDescent="0.25">
      <c r="AC4919">
        <v>4917</v>
      </c>
      <c r="AD4919" s="6" t="s">
        <v>13103</v>
      </c>
      <c r="AE4919" s="6" t="s">
        <v>50420</v>
      </c>
      <c r="AF4919" s="6" t="s">
        <v>90</v>
      </c>
      <c r="AG4919" s="6" t="s">
        <v>13104</v>
      </c>
    </row>
    <row r="4920" spans="29:33" x14ac:dyDescent="0.25">
      <c r="AC4920">
        <v>4918</v>
      </c>
      <c r="AD4920" s="6" t="s">
        <v>13105</v>
      </c>
      <c r="AE4920" s="6" t="s">
        <v>50573</v>
      </c>
      <c r="AF4920" s="6" t="s">
        <v>90</v>
      </c>
      <c r="AG4920" s="6" t="s">
        <v>13106</v>
      </c>
    </row>
    <row r="4921" spans="29:33" x14ac:dyDescent="0.25">
      <c r="AC4921">
        <v>4919</v>
      </c>
      <c r="AD4921" s="6" t="s">
        <v>13107</v>
      </c>
      <c r="AE4921" s="6" t="s">
        <v>51244</v>
      </c>
      <c r="AF4921" s="6" t="s">
        <v>51244</v>
      </c>
      <c r="AG4921" s="6" t="s">
        <v>13108</v>
      </c>
    </row>
    <row r="4922" spans="29:33" x14ac:dyDescent="0.25">
      <c r="AC4922">
        <v>4920</v>
      </c>
      <c r="AD4922" s="6" t="s">
        <v>13109</v>
      </c>
      <c r="AE4922" s="6" t="s">
        <v>50960</v>
      </c>
      <c r="AF4922" s="6" t="s">
        <v>90</v>
      </c>
      <c r="AG4922" s="6" t="s">
        <v>13110</v>
      </c>
    </row>
    <row r="4923" spans="29:33" x14ac:dyDescent="0.25">
      <c r="AC4923">
        <v>4921</v>
      </c>
      <c r="AD4923" s="6" t="s">
        <v>13111</v>
      </c>
      <c r="AE4923" s="6" t="s">
        <v>51907</v>
      </c>
      <c r="AF4923" s="6" t="s">
        <v>90</v>
      </c>
      <c r="AG4923" s="6" t="s">
        <v>13112</v>
      </c>
    </row>
    <row r="4924" spans="29:33" x14ac:dyDescent="0.25">
      <c r="AC4924">
        <v>4922</v>
      </c>
      <c r="AD4924" s="6" t="s">
        <v>13113</v>
      </c>
      <c r="AE4924" s="6" t="s">
        <v>52432</v>
      </c>
      <c r="AF4924" s="6" t="s">
        <v>90</v>
      </c>
      <c r="AG4924" s="6" t="s">
        <v>13114</v>
      </c>
    </row>
    <row r="4925" spans="29:33" x14ac:dyDescent="0.25">
      <c r="AC4925">
        <v>4923</v>
      </c>
      <c r="AD4925" s="6" t="s">
        <v>13115</v>
      </c>
      <c r="AE4925" s="6" t="s">
        <v>52569</v>
      </c>
      <c r="AF4925" s="6" t="s">
        <v>90</v>
      </c>
      <c r="AG4925" s="6" t="s">
        <v>13116</v>
      </c>
    </row>
    <row r="4926" spans="29:33" x14ac:dyDescent="0.25">
      <c r="AC4926">
        <v>4924</v>
      </c>
      <c r="AD4926" s="6" t="s">
        <v>13117</v>
      </c>
      <c r="AE4926" s="6" t="s">
        <v>50839</v>
      </c>
      <c r="AF4926" s="6" t="s">
        <v>90</v>
      </c>
      <c r="AG4926" s="6" t="s">
        <v>13118</v>
      </c>
    </row>
    <row r="4927" spans="29:33" x14ac:dyDescent="0.25">
      <c r="AC4927">
        <v>4925</v>
      </c>
      <c r="AD4927" s="6" t="s">
        <v>13119</v>
      </c>
      <c r="AE4927" s="6" t="s">
        <v>52472</v>
      </c>
      <c r="AF4927" s="6" t="s">
        <v>90</v>
      </c>
      <c r="AG4927" s="6" t="s">
        <v>13120</v>
      </c>
    </row>
    <row r="4928" spans="29:33" x14ac:dyDescent="0.25">
      <c r="AC4928">
        <v>4926</v>
      </c>
      <c r="AD4928" s="6" t="s">
        <v>13121</v>
      </c>
      <c r="AE4928" s="6" t="s">
        <v>51635</v>
      </c>
      <c r="AF4928" s="6" t="s">
        <v>90</v>
      </c>
      <c r="AG4928" s="6" t="s">
        <v>13122</v>
      </c>
    </row>
    <row r="4929" spans="29:33" x14ac:dyDescent="0.25">
      <c r="AC4929">
        <v>4927</v>
      </c>
      <c r="AD4929" s="6" t="s">
        <v>13123</v>
      </c>
      <c r="AE4929" s="6" t="s">
        <v>49673</v>
      </c>
      <c r="AF4929" s="6" t="s">
        <v>90</v>
      </c>
      <c r="AG4929" s="6" t="s">
        <v>13124</v>
      </c>
    </row>
    <row r="4930" spans="29:33" x14ac:dyDescent="0.25">
      <c r="AC4930">
        <v>4928</v>
      </c>
      <c r="AD4930" s="6" t="s">
        <v>13125</v>
      </c>
      <c r="AE4930" s="6" t="s">
        <v>49422</v>
      </c>
      <c r="AF4930" s="6" t="s">
        <v>50447</v>
      </c>
      <c r="AG4930" s="6" t="s">
        <v>13126</v>
      </c>
    </row>
    <row r="4931" spans="29:33" x14ac:dyDescent="0.25">
      <c r="AC4931">
        <v>4929</v>
      </c>
      <c r="AD4931" s="6" t="s">
        <v>13127</v>
      </c>
      <c r="AE4931" s="6" t="s">
        <v>50146</v>
      </c>
      <c r="AF4931" s="6" t="s">
        <v>90</v>
      </c>
      <c r="AG4931" s="6" t="s">
        <v>13128</v>
      </c>
    </row>
    <row r="4932" spans="29:33" x14ac:dyDescent="0.25">
      <c r="AC4932">
        <v>4930</v>
      </c>
      <c r="AD4932" s="6" t="s">
        <v>13129</v>
      </c>
      <c r="AE4932" s="6" t="s">
        <v>51924</v>
      </c>
      <c r="AF4932" s="6" t="s">
        <v>51956</v>
      </c>
      <c r="AG4932" s="6" t="s">
        <v>13130</v>
      </c>
    </row>
    <row r="4933" spans="29:33" x14ac:dyDescent="0.25">
      <c r="AC4933">
        <v>4931</v>
      </c>
      <c r="AD4933" s="6" t="s">
        <v>13131</v>
      </c>
      <c r="AE4933" s="6" t="s">
        <v>48828</v>
      </c>
      <c r="AF4933" s="6" t="s">
        <v>90</v>
      </c>
      <c r="AG4933" s="6" t="s">
        <v>13132</v>
      </c>
    </row>
    <row r="4934" spans="29:33" x14ac:dyDescent="0.25">
      <c r="AC4934">
        <v>4932</v>
      </c>
      <c r="AD4934" s="6" t="s">
        <v>13133</v>
      </c>
      <c r="AE4934" s="6" t="s">
        <v>52280</v>
      </c>
      <c r="AF4934" s="6" t="s">
        <v>90</v>
      </c>
      <c r="AG4934" s="6" t="s">
        <v>13134</v>
      </c>
    </row>
    <row r="4935" spans="29:33" x14ac:dyDescent="0.25">
      <c r="AC4935">
        <v>4933</v>
      </c>
      <c r="AD4935" s="6" t="s">
        <v>13135</v>
      </c>
      <c r="AE4935" s="6" t="s">
        <v>52497</v>
      </c>
      <c r="AF4935" s="6" t="s">
        <v>90</v>
      </c>
      <c r="AG4935" s="6" t="s">
        <v>13136</v>
      </c>
    </row>
    <row r="4936" spans="29:33" x14ac:dyDescent="0.25">
      <c r="AC4936">
        <v>4934</v>
      </c>
      <c r="AD4936" s="6" t="s">
        <v>13137</v>
      </c>
      <c r="AE4936" s="6" t="s">
        <v>49402</v>
      </c>
      <c r="AF4936" s="6" t="s">
        <v>90</v>
      </c>
      <c r="AG4936" s="6" t="s">
        <v>13138</v>
      </c>
    </row>
    <row r="4937" spans="29:33" x14ac:dyDescent="0.25">
      <c r="AC4937">
        <v>4935</v>
      </c>
      <c r="AD4937" s="6" t="s">
        <v>13139</v>
      </c>
      <c r="AE4937" s="6" t="s">
        <v>51737</v>
      </c>
      <c r="AF4937" s="6" t="s">
        <v>90</v>
      </c>
      <c r="AG4937" s="6" t="s">
        <v>13140</v>
      </c>
    </row>
    <row r="4938" spans="29:33" x14ac:dyDescent="0.25">
      <c r="AC4938">
        <v>4936</v>
      </c>
      <c r="AD4938" s="6" t="s">
        <v>13141</v>
      </c>
      <c r="AE4938" s="6" t="s">
        <v>48789</v>
      </c>
      <c r="AF4938" s="6" t="s">
        <v>48709</v>
      </c>
      <c r="AG4938" s="6" t="s">
        <v>13142</v>
      </c>
    </row>
    <row r="4939" spans="29:33" x14ac:dyDescent="0.25">
      <c r="AC4939">
        <v>4937</v>
      </c>
      <c r="AD4939" s="6" t="s">
        <v>13143</v>
      </c>
      <c r="AE4939" s="6" t="s">
        <v>50964</v>
      </c>
      <c r="AF4939" s="6" t="s">
        <v>90</v>
      </c>
      <c r="AG4939" s="6" t="s">
        <v>13144</v>
      </c>
    </row>
    <row r="4940" spans="29:33" x14ac:dyDescent="0.25">
      <c r="AC4940">
        <v>4938</v>
      </c>
      <c r="AD4940" s="6" t="s">
        <v>13145</v>
      </c>
      <c r="AE4940" s="6" t="s">
        <v>51351</v>
      </c>
      <c r="AF4940" s="6" t="s">
        <v>50413</v>
      </c>
      <c r="AG4940" s="6" t="s">
        <v>13146</v>
      </c>
    </row>
    <row r="4941" spans="29:33" x14ac:dyDescent="0.25">
      <c r="AC4941">
        <v>4939</v>
      </c>
      <c r="AD4941" s="6" t="s">
        <v>13147</v>
      </c>
      <c r="AE4941" s="6" t="s">
        <v>52537</v>
      </c>
      <c r="AF4941" s="6" t="s">
        <v>90</v>
      </c>
      <c r="AG4941" s="6" t="s">
        <v>13148</v>
      </c>
    </row>
    <row r="4942" spans="29:33" x14ac:dyDescent="0.25">
      <c r="AC4942">
        <v>4940</v>
      </c>
      <c r="AD4942" s="6" t="s">
        <v>13149</v>
      </c>
      <c r="AE4942" s="6" t="s">
        <v>52021</v>
      </c>
      <c r="AF4942" s="6" t="s">
        <v>51478</v>
      </c>
      <c r="AG4942" s="6" t="s">
        <v>13150</v>
      </c>
    </row>
    <row r="4943" spans="29:33" x14ac:dyDescent="0.25">
      <c r="AC4943">
        <v>4941</v>
      </c>
      <c r="AD4943" s="6" t="s">
        <v>13151</v>
      </c>
      <c r="AE4943" s="6" t="s">
        <v>50488</v>
      </c>
      <c r="AF4943" s="6" t="s">
        <v>90</v>
      </c>
      <c r="AG4943" s="6" t="s">
        <v>13152</v>
      </c>
    </row>
    <row r="4944" spans="29:33" x14ac:dyDescent="0.25">
      <c r="AC4944">
        <v>4942</v>
      </c>
      <c r="AD4944" s="6" t="s">
        <v>13153</v>
      </c>
      <c r="AE4944" s="6" t="s">
        <v>51169</v>
      </c>
      <c r="AF4944" s="6" t="s">
        <v>90</v>
      </c>
      <c r="AG4944" s="6" t="s">
        <v>13154</v>
      </c>
    </row>
    <row r="4945" spans="29:33" x14ac:dyDescent="0.25">
      <c r="AC4945">
        <v>4943</v>
      </c>
      <c r="AD4945" s="6" t="s">
        <v>13155</v>
      </c>
      <c r="AE4945" s="6" t="s">
        <v>50881</v>
      </c>
      <c r="AF4945" s="6" t="s">
        <v>51645</v>
      </c>
      <c r="AG4945" s="6" t="s">
        <v>13156</v>
      </c>
    </row>
    <row r="4946" spans="29:33" x14ac:dyDescent="0.25">
      <c r="AC4946">
        <v>4944</v>
      </c>
      <c r="AD4946" s="6" t="s">
        <v>13157</v>
      </c>
      <c r="AE4946" s="6" t="s">
        <v>50543</v>
      </c>
      <c r="AF4946" s="6" t="s">
        <v>90</v>
      </c>
      <c r="AG4946" s="6" t="s">
        <v>13158</v>
      </c>
    </row>
    <row r="4947" spans="29:33" x14ac:dyDescent="0.25">
      <c r="AC4947">
        <v>4945</v>
      </c>
      <c r="AD4947" s="6" t="s">
        <v>13159</v>
      </c>
      <c r="AE4947" s="6" t="s">
        <v>50780</v>
      </c>
      <c r="AF4947" s="6" t="s">
        <v>90</v>
      </c>
      <c r="AG4947" s="6" t="s">
        <v>13160</v>
      </c>
    </row>
    <row r="4948" spans="29:33" x14ac:dyDescent="0.25">
      <c r="AC4948">
        <v>4946</v>
      </c>
      <c r="AD4948" s="6" t="s">
        <v>13161</v>
      </c>
      <c r="AE4948" s="6" t="s">
        <v>50048</v>
      </c>
      <c r="AF4948" s="6" t="s">
        <v>51484</v>
      </c>
      <c r="AG4948" s="6" t="s">
        <v>13162</v>
      </c>
    </row>
    <row r="4949" spans="29:33" x14ac:dyDescent="0.25">
      <c r="AC4949">
        <v>4947</v>
      </c>
      <c r="AD4949" s="6" t="s">
        <v>13163</v>
      </c>
      <c r="AE4949" s="6" t="s">
        <v>51075</v>
      </c>
      <c r="AF4949" s="6" t="s">
        <v>51079</v>
      </c>
      <c r="AG4949" s="6" t="s">
        <v>13164</v>
      </c>
    </row>
    <row r="4950" spans="29:33" x14ac:dyDescent="0.25">
      <c r="AC4950">
        <v>4948</v>
      </c>
      <c r="AD4950" s="6" t="s">
        <v>13165</v>
      </c>
      <c r="AE4950" s="6" t="s">
        <v>51136</v>
      </c>
      <c r="AF4950" s="6" t="s">
        <v>51125</v>
      </c>
      <c r="AG4950" s="6" t="s">
        <v>13166</v>
      </c>
    </row>
    <row r="4951" spans="29:33" x14ac:dyDescent="0.25">
      <c r="AC4951">
        <v>4949</v>
      </c>
      <c r="AD4951" s="6" t="s">
        <v>13167</v>
      </c>
      <c r="AE4951" s="6" t="s">
        <v>49174</v>
      </c>
      <c r="AF4951" s="6" t="s">
        <v>49178</v>
      </c>
      <c r="AG4951" s="6" t="s">
        <v>13168</v>
      </c>
    </row>
    <row r="4952" spans="29:33" x14ac:dyDescent="0.25">
      <c r="AC4952">
        <v>4950</v>
      </c>
      <c r="AD4952" s="6" t="s">
        <v>13169</v>
      </c>
      <c r="AE4952" s="6" t="s">
        <v>50985</v>
      </c>
      <c r="AF4952" s="6" t="s">
        <v>90</v>
      </c>
      <c r="AG4952" s="6" t="s">
        <v>13170</v>
      </c>
    </row>
    <row r="4953" spans="29:33" x14ac:dyDescent="0.25">
      <c r="AC4953">
        <v>4951</v>
      </c>
      <c r="AD4953" s="6" t="s">
        <v>13171</v>
      </c>
      <c r="AE4953" s="6" t="s">
        <v>49756</v>
      </c>
      <c r="AF4953" s="6" t="s">
        <v>50717</v>
      </c>
      <c r="AG4953" s="6" t="s">
        <v>13172</v>
      </c>
    </row>
    <row r="4954" spans="29:33" x14ac:dyDescent="0.25">
      <c r="AC4954">
        <v>4952</v>
      </c>
      <c r="AD4954" s="6" t="s">
        <v>13173</v>
      </c>
      <c r="AE4954" s="6" t="s">
        <v>50111</v>
      </c>
      <c r="AF4954" s="6" t="s">
        <v>90</v>
      </c>
      <c r="AG4954" s="6" t="s">
        <v>13174</v>
      </c>
    </row>
    <row r="4955" spans="29:33" x14ac:dyDescent="0.25">
      <c r="AC4955">
        <v>4953</v>
      </c>
      <c r="AD4955" s="6" t="s">
        <v>13175</v>
      </c>
      <c r="AE4955" s="6" t="s">
        <v>51478</v>
      </c>
      <c r="AF4955" s="6" t="s">
        <v>90</v>
      </c>
      <c r="AG4955" s="6" t="s">
        <v>13176</v>
      </c>
    </row>
    <row r="4956" spans="29:33" x14ac:dyDescent="0.25">
      <c r="AC4956">
        <v>4954</v>
      </c>
      <c r="AD4956" s="6" t="s">
        <v>13177</v>
      </c>
      <c r="AE4956" s="6" t="s">
        <v>52496</v>
      </c>
      <c r="AF4956" s="6" t="s">
        <v>90</v>
      </c>
      <c r="AG4956" s="6" t="s">
        <v>13178</v>
      </c>
    </row>
    <row r="4957" spans="29:33" x14ac:dyDescent="0.25">
      <c r="AC4957">
        <v>4955</v>
      </c>
      <c r="AD4957" s="6" t="s">
        <v>13179</v>
      </c>
      <c r="AE4957" s="6" t="s">
        <v>51562</v>
      </c>
      <c r="AF4957" s="6" t="s">
        <v>90</v>
      </c>
      <c r="AG4957" s="6" t="s">
        <v>13180</v>
      </c>
    </row>
    <row r="4958" spans="29:33" x14ac:dyDescent="0.25">
      <c r="AC4958">
        <v>4956</v>
      </c>
      <c r="AD4958" s="6" t="s">
        <v>13181</v>
      </c>
      <c r="AE4958" s="6" t="s">
        <v>51850</v>
      </c>
      <c r="AF4958" s="6" t="s">
        <v>90</v>
      </c>
      <c r="AG4958" s="6" t="s">
        <v>13182</v>
      </c>
    </row>
    <row r="4959" spans="29:33" x14ac:dyDescent="0.25">
      <c r="AC4959">
        <v>4957</v>
      </c>
      <c r="AD4959" s="6" t="s">
        <v>13183</v>
      </c>
      <c r="AE4959" s="6" t="s">
        <v>49329</v>
      </c>
      <c r="AF4959" s="6" t="s">
        <v>52565</v>
      </c>
      <c r="AG4959" s="6" t="s">
        <v>13184</v>
      </c>
    </row>
    <row r="4960" spans="29:33" x14ac:dyDescent="0.25">
      <c r="AC4960">
        <v>4958</v>
      </c>
      <c r="AD4960" s="6" t="s">
        <v>13185</v>
      </c>
      <c r="AE4960" s="6" t="s">
        <v>52389</v>
      </c>
      <c r="AF4960" s="6" t="s">
        <v>90</v>
      </c>
      <c r="AG4960" s="6" t="s">
        <v>13186</v>
      </c>
    </row>
    <row r="4961" spans="29:33" x14ac:dyDescent="0.25">
      <c r="AC4961">
        <v>4959</v>
      </c>
      <c r="AD4961" s="6" t="s">
        <v>13187</v>
      </c>
      <c r="AE4961" s="6" t="s">
        <v>50232</v>
      </c>
      <c r="AF4961" s="6" t="s">
        <v>50060</v>
      </c>
      <c r="AG4961" s="6" t="s">
        <v>13188</v>
      </c>
    </row>
    <row r="4962" spans="29:33" x14ac:dyDescent="0.25">
      <c r="AC4962">
        <v>4960</v>
      </c>
      <c r="AD4962" s="6" t="s">
        <v>13189</v>
      </c>
      <c r="AE4962" s="6" t="s">
        <v>52256</v>
      </c>
      <c r="AF4962" s="6" t="s">
        <v>90</v>
      </c>
      <c r="AG4962" s="6" t="s">
        <v>13190</v>
      </c>
    </row>
    <row r="4963" spans="29:33" x14ac:dyDescent="0.25">
      <c r="AC4963">
        <v>4961</v>
      </c>
      <c r="AD4963" s="6" t="s">
        <v>13191</v>
      </c>
      <c r="AE4963" s="6" t="s">
        <v>51872</v>
      </c>
      <c r="AF4963" s="6" t="s">
        <v>90</v>
      </c>
      <c r="AG4963" s="6" t="s">
        <v>13192</v>
      </c>
    </row>
    <row r="4964" spans="29:33" x14ac:dyDescent="0.25">
      <c r="AC4964">
        <v>4962</v>
      </c>
      <c r="AD4964" s="6" t="s">
        <v>13193</v>
      </c>
      <c r="AE4964" s="6" t="s">
        <v>52042</v>
      </c>
      <c r="AF4964" s="6" t="s">
        <v>90</v>
      </c>
      <c r="AG4964" s="6" t="s">
        <v>13194</v>
      </c>
    </row>
    <row r="4965" spans="29:33" x14ac:dyDescent="0.25">
      <c r="AC4965">
        <v>4963</v>
      </c>
      <c r="AD4965" s="6" t="s">
        <v>13195</v>
      </c>
      <c r="AE4965" s="6" t="s">
        <v>52286</v>
      </c>
      <c r="AF4965" s="6" t="s">
        <v>90</v>
      </c>
      <c r="AG4965" s="6" t="s">
        <v>13196</v>
      </c>
    </row>
    <row r="4966" spans="29:33" x14ac:dyDescent="0.25">
      <c r="AC4966">
        <v>4964</v>
      </c>
      <c r="AD4966" s="6" t="s">
        <v>13197</v>
      </c>
      <c r="AE4966" s="6" t="s">
        <v>51548</v>
      </c>
      <c r="AF4966" s="6" t="s">
        <v>51504</v>
      </c>
      <c r="AG4966" s="6" t="s">
        <v>13198</v>
      </c>
    </row>
    <row r="4967" spans="29:33" x14ac:dyDescent="0.25">
      <c r="AC4967">
        <v>4965</v>
      </c>
      <c r="AD4967" s="6" t="s">
        <v>13199</v>
      </c>
      <c r="AE4967" s="6" t="s">
        <v>52496</v>
      </c>
      <c r="AF4967" s="6" t="s">
        <v>90</v>
      </c>
      <c r="AG4967" s="6" t="s">
        <v>13200</v>
      </c>
    </row>
    <row r="4968" spans="29:33" x14ac:dyDescent="0.25">
      <c r="AC4968">
        <v>4966</v>
      </c>
      <c r="AD4968" s="6" t="s">
        <v>13201</v>
      </c>
      <c r="AE4968" s="6" t="s">
        <v>49079</v>
      </c>
      <c r="AF4968" s="6" t="s">
        <v>50329</v>
      </c>
      <c r="AG4968" s="6" t="s">
        <v>13202</v>
      </c>
    </row>
    <row r="4969" spans="29:33" x14ac:dyDescent="0.25">
      <c r="AC4969">
        <v>4967</v>
      </c>
      <c r="AD4969" s="6" t="s">
        <v>13203</v>
      </c>
      <c r="AE4969" s="6" t="s">
        <v>49506</v>
      </c>
      <c r="AF4969" s="6" t="s">
        <v>49559</v>
      </c>
      <c r="AG4969" s="6" t="s">
        <v>13204</v>
      </c>
    </row>
    <row r="4970" spans="29:33" x14ac:dyDescent="0.25">
      <c r="AC4970">
        <v>4968</v>
      </c>
      <c r="AD4970" s="6" t="s">
        <v>13205</v>
      </c>
      <c r="AE4970" s="6" t="s">
        <v>50900</v>
      </c>
      <c r="AF4970" s="6" t="s">
        <v>52558</v>
      </c>
      <c r="AG4970" s="6" t="s">
        <v>13206</v>
      </c>
    </row>
    <row r="4971" spans="29:33" x14ac:dyDescent="0.25">
      <c r="AC4971">
        <v>4969</v>
      </c>
      <c r="AD4971" s="6" t="s">
        <v>13207</v>
      </c>
      <c r="AE4971" s="6" t="s">
        <v>49642</v>
      </c>
      <c r="AF4971" s="6" t="s">
        <v>90</v>
      </c>
      <c r="AG4971" s="6" t="s">
        <v>13208</v>
      </c>
    </row>
    <row r="4972" spans="29:33" x14ac:dyDescent="0.25">
      <c r="AC4972">
        <v>4970</v>
      </c>
      <c r="AD4972" s="6" t="s">
        <v>13209</v>
      </c>
      <c r="AE4972" s="6" t="s">
        <v>49838</v>
      </c>
      <c r="AF4972" s="6" t="s">
        <v>90</v>
      </c>
      <c r="AG4972" s="6" t="s">
        <v>13210</v>
      </c>
    </row>
    <row r="4973" spans="29:33" x14ac:dyDescent="0.25">
      <c r="AC4973">
        <v>4971</v>
      </c>
      <c r="AD4973" s="6" t="s">
        <v>13211</v>
      </c>
      <c r="AE4973" s="6" t="s">
        <v>49711</v>
      </c>
      <c r="AF4973" s="6" t="s">
        <v>90</v>
      </c>
      <c r="AG4973" s="6" t="s">
        <v>13212</v>
      </c>
    </row>
    <row r="4974" spans="29:33" x14ac:dyDescent="0.25">
      <c r="AC4974">
        <v>4972</v>
      </c>
      <c r="AD4974" s="6" t="s">
        <v>13213</v>
      </c>
      <c r="AE4974" s="6" t="s">
        <v>50413</v>
      </c>
      <c r="AF4974" s="6" t="s">
        <v>52436</v>
      </c>
      <c r="AG4974" s="6" t="s">
        <v>13214</v>
      </c>
    </row>
    <row r="4975" spans="29:33" x14ac:dyDescent="0.25">
      <c r="AC4975">
        <v>4973</v>
      </c>
      <c r="AD4975" s="6" t="s">
        <v>13215</v>
      </c>
      <c r="AE4975" s="6" t="s">
        <v>48946</v>
      </c>
      <c r="AF4975" s="6" t="s">
        <v>48957</v>
      </c>
      <c r="AG4975" s="6" t="s">
        <v>13216</v>
      </c>
    </row>
    <row r="4976" spans="29:33" x14ac:dyDescent="0.25">
      <c r="AC4976">
        <v>4974</v>
      </c>
      <c r="AD4976" s="6" t="s">
        <v>13217</v>
      </c>
      <c r="AE4976" s="6" t="s">
        <v>52543</v>
      </c>
      <c r="AF4976" s="6" t="s">
        <v>90</v>
      </c>
      <c r="AG4976" s="6" t="s">
        <v>13218</v>
      </c>
    </row>
    <row r="4977" spans="29:33" x14ac:dyDescent="0.25">
      <c r="AC4977">
        <v>4975</v>
      </c>
      <c r="AD4977" s="6" t="s">
        <v>13219</v>
      </c>
      <c r="AE4977" s="6" t="s">
        <v>48641</v>
      </c>
      <c r="AF4977" s="6" t="s">
        <v>51706</v>
      </c>
      <c r="AG4977" s="6" t="s">
        <v>13220</v>
      </c>
    </row>
    <row r="4978" spans="29:33" x14ac:dyDescent="0.25">
      <c r="AC4978">
        <v>4976</v>
      </c>
      <c r="AD4978" s="6" t="s">
        <v>13221</v>
      </c>
      <c r="AE4978" s="6" t="s">
        <v>50343</v>
      </c>
      <c r="AF4978" s="6" t="s">
        <v>50334</v>
      </c>
      <c r="AG4978" s="6" t="s">
        <v>13222</v>
      </c>
    </row>
    <row r="4979" spans="29:33" x14ac:dyDescent="0.25">
      <c r="AC4979">
        <v>4977</v>
      </c>
      <c r="AD4979" s="6" t="s">
        <v>13223</v>
      </c>
      <c r="AE4979" s="6" t="s">
        <v>51611</v>
      </c>
      <c r="AF4979" s="6" t="s">
        <v>90</v>
      </c>
      <c r="AG4979" s="6" t="s">
        <v>13224</v>
      </c>
    </row>
    <row r="4980" spans="29:33" x14ac:dyDescent="0.25">
      <c r="AC4980">
        <v>4978</v>
      </c>
      <c r="AD4980" s="6" t="s">
        <v>13225</v>
      </c>
      <c r="AE4980" s="6" t="s">
        <v>48900</v>
      </c>
      <c r="AF4980" s="6" t="s">
        <v>48892</v>
      </c>
      <c r="AG4980" s="6" t="s">
        <v>13226</v>
      </c>
    </row>
    <row r="4981" spans="29:33" x14ac:dyDescent="0.25">
      <c r="AC4981">
        <v>4979</v>
      </c>
      <c r="AD4981" s="6" t="s">
        <v>13227</v>
      </c>
      <c r="AE4981" s="6" t="s">
        <v>50479</v>
      </c>
      <c r="AF4981" s="6" t="s">
        <v>90</v>
      </c>
      <c r="AG4981" s="6" t="s">
        <v>13228</v>
      </c>
    </row>
    <row r="4982" spans="29:33" x14ac:dyDescent="0.25">
      <c r="AC4982">
        <v>4980</v>
      </c>
      <c r="AD4982" s="6" t="s">
        <v>13229</v>
      </c>
      <c r="AE4982" s="6" t="s">
        <v>52093</v>
      </c>
      <c r="AF4982" s="6" t="s">
        <v>90</v>
      </c>
      <c r="AG4982" s="6" t="s">
        <v>13230</v>
      </c>
    </row>
    <row r="4983" spans="29:33" x14ac:dyDescent="0.25">
      <c r="AC4983">
        <v>4981</v>
      </c>
      <c r="AD4983" s="6" t="s">
        <v>13231</v>
      </c>
      <c r="AE4983" s="6" t="s">
        <v>49152</v>
      </c>
      <c r="AF4983" s="6" t="s">
        <v>90</v>
      </c>
      <c r="AG4983" s="6" t="s">
        <v>13232</v>
      </c>
    </row>
    <row r="4984" spans="29:33" x14ac:dyDescent="0.25">
      <c r="AC4984">
        <v>4982</v>
      </c>
      <c r="AD4984" s="6" t="s">
        <v>13233</v>
      </c>
      <c r="AE4984" s="6" t="s">
        <v>48892</v>
      </c>
      <c r="AF4984" s="6" t="s">
        <v>90</v>
      </c>
      <c r="AG4984" s="6" t="s">
        <v>13234</v>
      </c>
    </row>
    <row r="4985" spans="29:33" x14ac:dyDescent="0.25">
      <c r="AC4985">
        <v>4983</v>
      </c>
      <c r="AD4985" s="6" t="s">
        <v>13235</v>
      </c>
      <c r="AE4985" s="6" t="s">
        <v>52475</v>
      </c>
      <c r="AF4985" s="6" t="s">
        <v>52307</v>
      </c>
      <c r="AG4985" s="6" t="s">
        <v>13236</v>
      </c>
    </row>
    <row r="4986" spans="29:33" x14ac:dyDescent="0.25">
      <c r="AC4986">
        <v>4984</v>
      </c>
      <c r="AD4986" s="6" t="s">
        <v>13237</v>
      </c>
      <c r="AE4986" s="6" t="s">
        <v>49738</v>
      </c>
      <c r="AF4986" s="6" t="s">
        <v>49728</v>
      </c>
      <c r="AG4986" s="6" t="s">
        <v>13238</v>
      </c>
    </row>
    <row r="4987" spans="29:33" x14ac:dyDescent="0.25">
      <c r="AC4987">
        <v>4985</v>
      </c>
      <c r="AD4987" s="6" t="s">
        <v>13239</v>
      </c>
      <c r="AE4987" s="6" t="s">
        <v>51296</v>
      </c>
      <c r="AF4987" s="6" t="s">
        <v>50700</v>
      </c>
      <c r="AG4987" s="6" t="s">
        <v>13240</v>
      </c>
    </row>
    <row r="4988" spans="29:33" x14ac:dyDescent="0.25">
      <c r="AC4988">
        <v>4986</v>
      </c>
      <c r="AD4988" s="6" t="s">
        <v>13241</v>
      </c>
      <c r="AE4988" s="6" t="s">
        <v>51423</v>
      </c>
      <c r="AF4988" s="6" t="s">
        <v>50093</v>
      </c>
      <c r="AG4988" s="6" t="s">
        <v>13242</v>
      </c>
    </row>
    <row r="4989" spans="29:33" x14ac:dyDescent="0.25">
      <c r="AC4989">
        <v>4987</v>
      </c>
      <c r="AD4989" s="6" t="s">
        <v>13243</v>
      </c>
      <c r="AE4989" s="6" t="s">
        <v>49526</v>
      </c>
      <c r="AF4989" s="6" t="s">
        <v>49520</v>
      </c>
      <c r="AG4989" s="6" t="s">
        <v>13244</v>
      </c>
    </row>
    <row r="4990" spans="29:33" x14ac:dyDescent="0.25">
      <c r="AC4990">
        <v>4988</v>
      </c>
      <c r="AD4990" s="6" t="s">
        <v>13245</v>
      </c>
      <c r="AE4990" s="6" t="s">
        <v>52501</v>
      </c>
      <c r="AF4990" s="6" t="s">
        <v>90</v>
      </c>
      <c r="AG4990" s="6" t="s">
        <v>13246</v>
      </c>
    </row>
    <row r="4991" spans="29:33" x14ac:dyDescent="0.25">
      <c r="AC4991">
        <v>4989</v>
      </c>
      <c r="AD4991" s="6" t="s">
        <v>13247</v>
      </c>
      <c r="AE4991" s="6" t="s">
        <v>52155</v>
      </c>
      <c r="AF4991" s="6" t="s">
        <v>49208</v>
      </c>
      <c r="AG4991" s="6" t="s">
        <v>13248</v>
      </c>
    </row>
    <row r="4992" spans="29:33" x14ac:dyDescent="0.25">
      <c r="AC4992">
        <v>4990</v>
      </c>
      <c r="AD4992" s="6" t="s">
        <v>13249</v>
      </c>
      <c r="AE4992" s="6" t="s">
        <v>50299</v>
      </c>
      <c r="AF4992" s="6" t="s">
        <v>90</v>
      </c>
      <c r="AG4992" s="6" t="s">
        <v>13250</v>
      </c>
    </row>
    <row r="4993" spans="29:33" x14ac:dyDescent="0.25">
      <c r="AC4993">
        <v>4991</v>
      </c>
      <c r="AD4993" s="6" t="s">
        <v>13251</v>
      </c>
      <c r="AE4993" s="6" t="s">
        <v>49118</v>
      </c>
      <c r="AF4993" s="6" t="s">
        <v>49128</v>
      </c>
      <c r="AG4993" s="6" t="s">
        <v>13252</v>
      </c>
    </row>
    <row r="4994" spans="29:33" x14ac:dyDescent="0.25">
      <c r="AC4994">
        <v>4992</v>
      </c>
      <c r="AD4994" s="6" t="s">
        <v>13253</v>
      </c>
      <c r="AE4994" s="6" t="s">
        <v>49164</v>
      </c>
      <c r="AF4994" s="6" t="s">
        <v>51574</v>
      </c>
      <c r="AG4994" s="6" t="s">
        <v>13254</v>
      </c>
    </row>
    <row r="4995" spans="29:33" x14ac:dyDescent="0.25">
      <c r="AC4995">
        <v>4993</v>
      </c>
      <c r="AD4995" s="6" t="s">
        <v>13255</v>
      </c>
      <c r="AE4995" s="6" t="s">
        <v>49195</v>
      </c>
      <c r="AF4995" s="6" t="s">
        <v>90</v>
      </c>
      <c r="AG4995" s="6" t="s">
        <v>13256</v>
      </c>
    </row>
    <row r="4996" spans="29:33" x14ac:dyDescent="0.25">
      <c r="AC4996">
        <v>4994</v>
      </c>
      <c r="AD4996" s="6" t="s">
        <v>13257</v>
      </c>
      <c r="AE4996" s="6" t="s">
        <v>48880</v>
      </c>
      <c r="AF4996" s="6" t="s">
        <v>48876</v>
      </c>
      <c r="AG4996" s="6" t="s">
        <v>13258</v>
      </c>
    </row>
    <row r="4997" spans="29:33" x14ac:dyDescent="0.25">
      <c r="AC4997">
        <v>4995</v>
      </c>
      <c r="AD4997" s="6" t="s">
        <v>13259</v>
      </c>
      <c r="AE4997" s="6" t="s">
        <v>52203</v>
      </c>
      <c r="AF4997" s="6" t="s">
        <v>50596</v>
      </c>
      <c r="AG4997" s="6" t="s">
        <v>13260</v>
      </c>
    </row>
    <row r="4998" spans="29:33" x14ac:dyDescent="0.25">
      <c r="AC4998">
        <v>4996</v>
      </c>
      <c r="AD4998" s="6" t="s">
        <v>13261</v>
      </c>
      <c r="AE4998" s="6" t="s">
        <v>48822</v>
      </c>
      <c r="AF4998" s="6" t="s">
        <v>90</v>
      </c>
      <c r="AG4998" s="6" t="s">
        <v>13262</v>
      </c>
    </row>
    <row r="4999" spans="29:33" x14ac:dyDescent="0.25">
      <c r="AC4999">
        <v>4997</v>
      </c>
      <c r="AD4999" s="6" t="s">
        <v>13263</v>
      </c>
      <c r="AE4999" s="6" t="s">
        <v>50277</v>
      </c>
      <c r="AF4999" s="6" t="s">
        <v>90</v>
      </c>
      <c r="AG4999" s="6" t="s">
        <v>13264</v>
      </c>
    </row>
    <row r="5000" spans="29:33" x14ac:dyDescent="0.25">
      <c r="AC5000">
        <v>4998</v>
      </c>
      <c r="AD5000" s="6" t="s">
        <v>13265</v>
      </c>
      <c r="AE5000" s="6" t="s">
        <v>49640</v>
      </c>
      <c r="AF5000" s="6" t="s">
        <v>90</v>
      </c>
      <c r="AG5000" s="6" t="s">
        <v>13266</v>
      </c>
    </row>
    <row r="5001" spans="29:33" x14ac:dyDescent="0.25">
      <c r="AC5001">
        <v>4999</v>
      </c>
      <c r="AD5001" s="6" t="s">
        <v>13267</v>
      </c>
      <c r="AE5001" s="6" t="s">
        <v>52077</v>
      </c>
      <c r="AF5001" s="6" t="s">
        <v>50424</v>
      </c>
      <c r="AG5001" s="6" t="s">
        <v>13268</v>
      </c>
    </row>
    <row r="5002" spans="29:33" x14ac:dyDescent="0.25">
      <c r="AC5002">
        <v>5000</v>
      </c>
      <c r="AD5002" s="6" t="s">
        <v>13269</v>
      </c>
      <c r="AE5002" s="6" t="s">
        <v>52042</v>
      </c>
      <c r="AF5002" s="6" t="s">
        <v>90</v>
      </c>
      <c r="AG5002" s="6" t="s">
        <v>13270</v>
      </c>
    </row>
    <row r="5003" spans="29:33" x14ac:dyDescent="0.25">
      <c r="AC5003">
        <v>5001</v>
      </c>
      <c r="AD5003" s="6" t="s">
        <v>13271</v>
      </c>
      <c r="AE5003" s="6" t="s">
        <v>50946</v>
      </c>
      <c r="AF5003" s="6" t="s">
        <v>90</v>
      </c>
      <c r="AG5003" s="6" t="s">
        <v>13272</v>
      </c>
    </row>
    <row r="5004" spans="29:33" x14ac:dyDescent="0.25">
      <c r="AC5004">
        <v>5002</v>
      </c>
      <c r="AD5004" s="6" t="s">
        <v>13273</v>
      </c>
      <c r="AE5004" s="6" t="s">
        <v>51466</v>
      </c>
      <c r="AF5004" s="6" t="s">
        <v>51094</v>
      </c>
      <c r="AG5004" s="6" t="s">
        <v>13274</v>
      </c>
    </row>
    <row r="5005" spans="29:33" x14ac:dyDescent="0.25">
      <c r="AC5005">
        <v>5003</v>
      </c>
      <c r="AD5005" s="6" t="s">
        <v>13275</v>
      </c>
      <c r="AE5005" s="6" t="s">
        <v>50502</v>
      </c>
      <c r="AF5005" s="6" t="s">
        <v>90</v>
      </c>
      <c r="AG5005" s="6" t="s">
        <v>13276</v>
      </c>
    </row>
    <row r="5006" spans="29:33" x14ac:dyDescent="0.25">
      <c r="AC5006">
        <v>5004</v>
      </c>
      <c r="AD5006" s="6" t="s">
        <v>13277</v>
      </c>
      <c r="AE5006" s="6" t="s">
        <v>49460</v>
      </c>
      <c r="AF5006" s="6" t="s">
        <v>49444</v>
      </c>
      <c r="AG5006" s="6" t="s">
        <v>13278</v>
      </c>
    </row>
    <row r="5007" spans="29:33" x14ac:dyDescent="0.25">
      <c r="AC5007">
        <v>5005</v>
      </c>
      <c r="AD5007" s="6" t="s">
        <v>13279</v>
      </c>
      <c r="AE5007" s="6" t="s">
        <v>52161</v>
      </c>
      <c r="AF5007" s="6" t="s">
        <v>52150</v>
      </c>
      <c r="AG5007" s="6" t="s">
        <v>13280</v>
      </c>
    </row>
    <row r="5008" spans="29:33" x14ac:dyDescent="0.25">
      <c r="AC5008">
        <v>5006</v>
      </c>
      <c r="AD5008" s="6" t="s">
        <v>13281</v>
      </c>
      <c r="AE5008" s="6" t="s">
        <v>51998</v>
      </c>
      <c r="AF5008" s="6" t="s">
        <v>90</v>
      </c>
      <c r="AG5008" s="6" t="s">
        <v>13282</v>
      </c>
    </row>
    <row r="5009" spans="29:33" x14ac:dyDescent="0.25">
      <c r="AC5009">
        <v>5007</v>
      </c>
      <c r="AD5009" s="6" t="s">
        <v>13283</v>
      </c>
      <c r="AE5009" s="6" t="s">
        <v>52458</v>
      </c>
      <c r="AF5009" s="6" t="s">
        <v>90</v>
      </c>
      <c r="AG5009" s="6" t="s">
        <v>13284</v>
      </c>
    </row>
    <row r="5010" spans="29:33" x14ac:dyDescent="0.25">
      <c r="AC5010">
        <v>5008</v>
      </c>
      <c r="AD5010" s="6" t="s">
        <v>13285</v>
      </c>
      <c r="AE5010" s="6" t="s">
        <v>52150</v>
      </c>
      <c r="AF5010" s="6" t="s">
        <v>90</v>
      </c>
      <c r="AG5010" s="6" t="s">
        <v>13286</v>
      </c>
    </row>
    <row r="5011" spans="29:33" x14ac:dyDescent="0.25">
      <c r="AC5011">
        <v>5009</v>
      </c>
      <c r="AD5011" s="6" t="s">
        <v>13287</v>
      </c>
      <c r="AE5011" s="6" t="s">
        <v>49664</v>
      </c>
      <c r="AF5011" s="6" t="s">
        <v>49695</v>
      </c>
      <c r="AG5011" s="6" t="s">
        <v>13288</v>
      </c>
    </row>
    <row r="5012" spans="29:33" x14ac:dyDescent="0.25">
      <c r="AC5012">
        <v>5010</v>
      </c>
      <c r="AD5012" s="6" t="s">
        <v>13289</v>
      </c>
      <c r="AE5012" s="6" t="s">
        <v>48723</v>
      </c>
      <c r="AF5012" s="6" t="s">
        <v>90</v>
      </c>
      <c r="AG5012" s="6" t="s">
        <v>13290</v>
      </c>
    </row>
    <row r="5013" spans="29:33" x14ac:dyDescent="0.25">
      <c r="AC5013">
        <v>5011</v>
      </c>
      <c r="AD5013" s="6" t="s">
        <v>13291</v>
      </c>
      <c r="AE5013" s="6" t="s">
        <v>49685</v>
      </c>
      <c r="AF5013" s="6" t="s">
        <v>49691</v>
      </c>
      <c r="AG5013" s="6" t="s">
        <v>13292</v>
      </c>
    </row>
    <row r="5014" spans="29:33" x14ac:dyDescent="0.25">
      <c r="AC5014">
        <v>5012</v>
      </c>
      <c r="AD5014" s="6" t="s">
        <v>13293</v>
      </c>
      <c r="AE5014" s="6" t="s">
        <v>50447</v>
      </c>
      <c r="AF5014" s="6" t="s">
        <v>90</v>
      </c>
      <c r="AG5014" s="6" t="s">
        <v>13294</v>
      </c>
    </row>
    <row r="5015" spans="29:33" x14ac:dyDescent="0.25">
      <c r="AC5015">
        <v>5013</v>
      </c>
      <c r="AD5015" s="6" t="s">
        <v>13295</v>
      </c>
      <c r="AE5015" s="6" t="s">
        <v>49032</v>
      </c>
      <c r="AF5015" s="6" t="s">
        <v>90</v>
      </c>
      <c r="AG5015" s="6" t="s">
        <v>13296</v>
      </c>
    </row>
    <row r="5016" spans="29:33" x14ac:dyDescent="0.25">
      <c r="AC5016">
        <v>5014</v>
      </c>
      <c r="AD5016" s="6" t="s">
        <v>13297</v>
      </c>
      <c r="AE5016" s="6" t="s">
        <v>52007</v>
      </c>
      <c r="AF5016" s="6" t="s">
        <v>90</v>
      </c>
      <c r="AG5016" s="6" t="s">
        <v>13298</v>
      </c>
    </row>
    <row r="5017" spans="29:33" x14ac:dyDescent="0.25">
      <c r="AC5017">
        <v>5015</v>
      </c>
      <c r="AD5017" s="6" t="s">
        <v>13299</v>
      </c>
      <c r="AE5017" s="6" t="s">
        <v>48858</v>
      </c>
      <c r="AF5017" s="6" t="s">
        <v>48957</v>
      </c>
      <c r="AG5017" s="6" t="s">
        <v>13300</v>
      </c>
    </row>
    <row r="5018" spans="29:33" x14ac:dyDescent="0.25">
      <c r="AC5018">
        <v>5016</v>
      </c>
      <c r="AD5018" s="6" t="s">
        <v>13301</v>
      </c>
      <c r="AE5018" s="6" t="s">
        <v>49400</v>
      </c>
      <c r="AF5018" s="6" t="s">
        <v>49065</v>
      </c>
      <c r="AG5018" s="6" t="s">
        <v>13302</v>
      </c>
    </row>
    <row r="5019" spans="29:33" x14ac:dyDescent="0.25">
      <c r="AC5019">
        <v>5017</v>
      </c>
      <c r="AD5019" s="6" t="s">
        <v>13303</v>
      </c>
      <c r="AE5019" s="6" t="s">
        <v>50434</v>
      </c>
      <c r="AF5019" s="6" t="s">
        <v>50273</v>
      </c>
      <c r="AG5019" s="6" t="s">
        <v>13304</v>
      </c>
    </row>
    <row r="5020" spans="29:33" x14ac:dyDescent="0.25">
      <c r="AC5020">
        <v>5018</v>
      </c>
      <c r="AD5020" s="6" t="s">
        <v>13305</v>
      </c>
      <c r="AE5020" s="6" t="s">
        <v>51717</v>
      </c>
      <c r="AF5020" s="6" t="s">
        <v>90</v>
      </c>
      <c r="AG5020" s="6" t="s">
        <v>13306</v>
      </c>
    </row>
    <row r="5021" spans="29:33" x14ac:dyDescent="0.25">
      <c r="AC5021">
        <v>5019</v>
      </c>
      <c r="AD5021" s="6" t="s">
        <v>13307</v>
      </c>
      <c r="AE5021" s="6" t="s">
        <v>52295</v>
      </c>
      <c r="AF5021" s="6" t="s">
        <v>90</v>
      </c>
      <c r="AG5021" s="6" t="s">
        <v>13308</v>
      </c>
    </row>
    <row r="5022" spans="29:33" x14ac:dyDescent="0.25">
      <c r="AC5022">
        <v>5020</v>
      </c>
      <c r="AD5022" s="6" t="s">
        <v>13309</v>
      </c>
      <c r="AE5022" s="6" t="s">
        <v>50689</v>
      </c>
      <c r="AF5022" s="6" t="s">
        <v>50360</v>
      </c>
      <c r="AG5022" s="6" t="s">
        <v>13310</v>
      </c>
    </row>
    <row r="5023" spans="29:33" x14ac:dyDescent="0.25">
      <c r="AC5023">
        <v>5021</v>
      </c>
      <c r="AD5023" s="6" t="s">
        <v>13311</v>
      </c>
      <c r="AE5023" s="6" t="s">
        <v>52011</v>
      </c>
      <c r="AF5023" s="6" t="s">
        <v>90</v>
      </c>
      <c r="AG5023" s="6" t="s">
        <v>13312</v>
      </c>
    </row>
    <row r="5024" spans="29:33" x14ac:dyDescent="0.25">
      <c r="AC5024">
        <v>5022</v>
      </c>
      <c r="AD5024" s="6" t="s">
        <v>13313</v>
      </c>
      <c r="AE5024" s="6" t="s">
        <v>48932</v>
      </c>
      <c r="AF5024" s="6" t="s">
        <v>90</v>
      </c>
      <c r="AG5024" s="6" t="s">
        <v>13314</v>
      </c>
    </row>
    <row r="5025" spans="29:33" x14ac:dyDescent="0.25">
      <c r="AC5025">
        <v>5023</v>
      </c>
      <c r="AD5025" s="6" t="s">
        <v>13315</v>
      </c>
      <c r="AE5025" s="6" t="s">
        <v>50354</v>
      </c>
      <c r="AF5025" s="6" t="s">
        <v>90</v>
      </c>
      <c r="AG5025" s="6" t="s">
        <v>13316</v>
      </c>
    </row>
    <row r="5026" spans="29:33" x14ac:dyDescent="0.25">
      <c r="AC5026">
        <v>5024</v>
      </c>
      <c r="AD5026" s="6" t="s">
        <v>13317</v>
      </c>
      <c r="AE5026" s="6" t="s">
        <v>51293</v>
      </c>
      <c r="AF5026" s="6" t="s">
        <v>90</v>
      </c>
      <c r="AG5026" s="6" t="s">
        <v>13318</v>
      </c>
    </row>
    <row r="5027" spans="29:33" x14ac:dyDescent="0.25">
      <c r="AC5027">
        <v>5025</v>
      </c>
      <c r="AD5027" s="6" t="s">
        <v>13319</v>
      </c>
      <c r="AE5027" s="6" t="s">
        <v>52229</v>
      </c>
      <c r="AF5027" s="6" t="s">
        <v>90</v>
      </c>
      <c r="AG5027" s="6" t="s">
        <v>13320</v>
      </c>
    </row>
    <row r="5028" spans="29:33" x14ac:dyDescent="0.25">
      <c r="AC5028">
        <v>5026</v>
      </c>
      <c r="AD5028" s="6" t="s">
        <v>13321</v>
      </c>
      <c r="AE5028" s="6" t="s">
        <v>48979</v>
      </c>
      <c r="AF5028" s="6" t="s">
        <v>90</v>
      </c>
      <c r="AG5028" s="6" t="s">
        <v>13322</v>
      </c>
    </row>
    <row r="5029" spans="29:33" x14ac:dyDescent="0.25">
      <c r="AC5029">
        <v>5027</v>
      </c>
      <c r="AD5029" s="6" t="s">
        <v>13323</v>
      </c>
      <c r="AE5029" s="6" t="s">
        <v>50064</v>
      </c>
      <c r="AF5029" s="6" t="s">
        <v>90</v>
      </c>
      <c r="AG5029" s="6" t="s">
        <v>13324</v>
      </c>
    </row>
    <row r="5030" spans="29:33" x14ac:dyDescent="0.25">
      <c r="AC5030">
        <v>5028</v>
      </c>
      <c r="AD5030" s="6" t="s">
        <v>13325</v>
      </c>
      <c r="AE5030" s="6" t="s">
        <v>49227</v>
      </c>
      <c r="AF5030" s="6" t="s">
        <v>51574</v>
      </c>
      <c r="AG5030" s="6" t="s">
        <v>13326</v>
      </c>
    </row>
    <row r="5031" spans="29:33" x14ac:dyDescent="0.25">
      <c r="AC5031">
        <v>5029</v>
      </c>
      <c r="AD5031" s="6" t="s">
        <v>13327</v>
      </c>
      <c r="AE5031" s="6" t="s">
        <v>50881</v>
      </c>
      <c r="AF5031" s="6" t="s">
        <v>50881</v>
      </c>
      <c r="AG5031" s="6" t="s">
        <v>13328</v>
      </c>
    </row>
    <row r="5032" spans="29:33" x14ac:dyDescent="0.25">
      <c r="AC5032">
        <v>5030</v>
      </c>
      <c r="AD5032" s="6" t="s">
        <v>13329</v>
      </c>
      <c r="AE5032" s="6" t="s">
        <v>50156</v>
      </c>
      <c r="AF5032" s="6" t="s">
        <v>90</v>
      </c>
      <c r="AG5032" s="6" t="s">
        <v>13330</v>
      </c>
    </row>
    <row r="5033" spans="29:33" x14ac:dyDescent="0.25">
      <c r="AC5033">
        <v>5031</v>
      </c>
      <c r="AD5033" s="6" t="s">
        <v>13331</v>
      </c>
      <c r="AE5033" s="6" t="s">
        <v>52460</v>
      </c>
      <c r="AF5033" s="6" t="s">
        <v>90</v>
      </c>
      <c r="AG5033" s="6" t="s">
        <v>13332</v>
      </c>
    </row>
    <row r="5034" spans="29:33" x14ac:dyDescent="0.25">
      <c r="AC5034">
        <v>5032</v>
      </c>
      <c r="AD5034" s="6" t="s">
        <v>13333</v>
      </c>
      <c r="AE5034" s="6" t="s">
        <v>52067</v>
      </c>
      <c r="AF5034" s="6" t="s">
        <v>52107</v>
      </c>
      <c r="AG5034" s="6" t="s">
        <v>13334</v>
      </c>
    </row>
    <row r="5035" spans="29:33" x14ac:dyDescent="0.25">
      <c r="AC5035">
        <v>5033</v>
      </c>
      <c r="AD5035" s="6" t="s">
        <v>13335</v>
      </c>
      <c r="AE5035" s="6" t="s">
        <v>51838</v>
      </c>
      <c r="AF5035" s="6" t="s">
        <v>51508</v>
      </c>
      <c r="AG5035" s="6" t="s">
        <v>13336</v>
      </c>
    </row>
    <row r="5036" spans="29:33" x14ac:dyDescent="0.25">
      <c r="AC5036">
        <v>5034</v>
      </c>
      <c r="AD5036" s="6" t="s">
        <v>13337</v>
      </c>
      <c r="AE5036" s="6" t="s">
        <v>48649</v>
      </c>
      <c r="AF5036" s="6" t="s">
        <v>51302</v>
      </c>
      <c r="AG5036" s="6" t="s">
        <v>13338</v>
      </c>
    </row>
    <row r="5037" spans="29:33" x14ac:dyDescent="0.25">
      <c r="AC5037">
        <v>5035</v>
      </c>
      <c r="AD5037" s="6" t="s">
        <v>13339</v>
      </c>
      <c r="AE5037" s="6" t="s">
        <v>49711</v>
      </c>
      <c r="AF5037" s="6" t="s">
        <v>90</v>
      </c>
      <c r="AG5037" s="6" t="s">
        <v>13340</v>
      </c>
    </row>
    <row r="5038" spans="29:33" x14ac:dyDescent="0.25">
      <c r="AC5038">
        <v>5036</v>
      </c>
      <c r="AD5038" s="6" t="s">
        <v>13341</v>
      </c>
      <c r="AE5038" s="6" t="s">
        <v>49593</v>
      </c>
      <c r="AF5038" s="6" t="s">
        <v>90</v>
      </c>
      <c r="AG5038" s="6" t="s">
        <v>13342</v>
      </c>
    </row>
    <row r="5039" spans="29:33" x14ac:dyDescent="0.25">
      <c r="AC5039">
        <v>5037</v>
      </c>
      <c r="AD5039" s="6" t="s">
        <v>13343</v>
      </c>
      <c r="AE5039" s="6" t="s">
        <v>49193</v>
      </c>
      <c r="AF5039" s="6" t="s">
        <v>90</v>
      </c>
      <c r="AG5039" s="6" t="s">
        <v>13344</v>
      </c>
    </row>
    <row r="5040" spans="29:33" x14ac:dyDescent="0.25">
      <c r="AC5040">
        <v>5038</v>
      </c>
      <c r="AD5040" s="6" t="s">
        <v>13345</v>
      </c>
      <c r="AE5040" s="6" t="s">
        <v>52122</v>
      </c>
      <c r="AF5040" s="6" t="s">
        <v>90</v>
      </c>
      <c r="AG5040" s="6" t="s">
        <v>13346</v>
      </c>
    </row>
    <row r="5041" spans="29:33" x14ac:dyDescent="0.25">
      <c r="AC5041">
        <v>5039</v>
      </c>
      <c r="AD5041" s="6" t="s">
        <v>13347</v>
      </c>
      <c r="AE5041" s="6" t="s">
        <v>49494</v>
      </c>
      <c r="AF5041" s="6" t="s">
        <v>90</v>
      </c>
      <c r="AG5041" s="6" t="s">
        <v>13348</v>
      </c>
    </row>
    <row r="5042" spans="29:33" x14ac:dyDescent="0.25">
      <c r="AC5042">
        <v>5040</v>
      </c>
      <c r="AD5042" s="6" t="s">
        <v>13349</v>
      </c>
      <c r="AE5042" s="6" t="s">
        <v>52161</v>
      </c>
      <c r="AF5042" s="6" t="s">
        <v>90</v>
      </c>
      <c r="AG5042" s="6" t="s">
        <v>13350</v>
      </c>
    </row>
    <row r="5043" spans="29:33" x14ac:dyDescent="0.25">
      <c r="AC5043">
        <v>5041</v>
      </c>
      <c r="AD5043" s="6" t="s">
        <v>13351</v>
      </c>
      <c r="AE5043" s="6" t="s">
        <v>50253</v>
      </c>
      <c r="AF5043" s="6" t="s">
        <v>90</v>
      </c>
      <c r="AG5043" s="6" t="s">
        <v>13352</v>
      </c>
    </row>
    <row r="5044" spans="29:33" x14ac:dyDescent="0.25">
      <c r="AC5044">
        <v>5042</v>
      </c>
      <c r="AD5044" s="6" t="s">
        <v>13353</v>
      </c>
      <c r="AE5044" s="6" t="s">
        <v>52213</v>
      </c>
      <c r="AF5044" s="6" t="s">
        <v>90</v>
      </c>
      <c r="AG5044" s="6" t="s">
        <v>13354</v>
      </c>
    </row>
    <row r="5045" spans="29:33" x14ac:dyDescent="0.25">
      <c r="AC5045">
        <v>5043</v>
      </c>
      <c r="AD5045" s="6" t="s">
        <v>13355</v>
      </c>
      <c r="AE5045" s="6" t="s">
        <v>49512</v>
      </c>
      <c r="AF5045" s="6" t="s">
        <v>49532</v>
      </c>
      <c r="AG5045" s="6" t="s">
        <v>13356</v>
      </c>
    </row>
    <row r="5046" spans="29:33" x14ac:dyDescent="0.25">
      <c r="AC5046">
        <v>5044</v>
      </c>
      <c r="AD5046" s="6" t="s">
        <v>13357</v>
      </c>
      <c r="AE5046" s="6" t="s">
        <v>51260</v>
      </c>
      <c r="AF5046" s="6" t="s">
        <v>90</v>
      </c>
      <c r="AG5046" s="6" t="s">
        <v>13358</v>
      </c>
    </row>
    <row r="5047" spans="29:33" x14ac:dyDescent="0.25">
      <c r="AC5047">
        <v>5045</v>
      </c>
      <c r="AD5047" s="6" t="s">
        <v>13359</v>
      </c>
      <c r="AE5047" s="6" t="s">
        <v>52478</v>
      </c>
      <c r="AF5047" s="6" t="s">
        <v>50479</v>
      </c>
      <c r="AG5047" s="6" t="s">
        <v>13360</v>
      </c>
    </row>
    <row r="5048" spans="29:33" x14ac:dyDescent="0.25">
      <c r="AC5048">
        <v>5046</v>
      </c>
      <c r="AD5048" s="6" t="s">
        <v>13361</v>
      </c>
      <c r="AE5048" s="6" t="s">
        <v>51806</v>
      </c>
      <c r="AF5048" s="6" t="s">
        <v>90</v>
      </c>
      <c r="AG5048" s="6" t="s">
        <v>13362</v>
      </c>
    </row>
    <row r="5049" spans="29:33" x14ac:dyDescent="0.25">
      <c r="AC5049">
        <v>5047</v>
      </c>
      <c r="AD5049" s="6" t="s">
        <v>13363</v>
      </c>
      <c r="AE5049" s="6" t="s">
        <v>51356</v>
      </c>
      <c r="AF5049" s="6" t="s">
        <v>90</v>
      </c>
      <c r="AG5049" s="6" t="s">
        <v>13364</v>
      </c>
    </row>
    <row r="5050" spans="29:33" x14ac:dyDescent="0.25">
      <c r="AC5050">
        <v>5048</v>
      </c>
      <c r="AD5050" s="6" t="s">
        <v>13365</v>
      </c>
      <c r="AE5050" s="6" t="s">
        <v>50354</v>
      </c>
      <c r="AF5050" s="6" t="s">
        <v>50661</v>
      </c>
      <c r="AG5050" s="6" t="s">
        <v>13366</v>
      </c>
    </row>
    <row r="5051" spans="29:33" x14ac:dyDescent="0.25">
      <c r="AC5051">
        <v>5049</v>
      </c>
      <c r="AD5051" s="6" t="s">
        <v>13367</v>
      </c>
      <c r="AE5051" s="6" t="s">
        <v>49856</v>
      </c>
      <c r="AF5051" s="6" t="s">
        <v>51423</v>
      </c>
      <c r="AG5051" s="6" t="s">
        <v>13368</v>
      </c>
    </row>
    <row r="5052" spans="29:33" x14ac:dyDescent="0.25">
      <c r="AC5052">
        <v>5050</v>
      </c>
      <c r="AD5052" s="6" t="s">
        <v>13369</v>
      </c>
      <c r="AE5052" s="6" t="s">
        <v>48719</v>
      </c>
      <c r="AF5052" s="6" t="s">
        <v>90</v>
      </c>
      <c r="AG5052" s="6" t="s">
        <v>13370</v>
      </c>
    </row>
    <row r="5053" spans="29:33" x14ac:dyDescent="0.25">
      <c r="AC5053">
        <v>5051</v>
      </c>
      <c r="AD5053" s="6" t="s">
        <v>13371</v>
      </c>
      <c r="AE5053" s="6" t="s">
        <v>52471</v>
      </c>
      <c r="AF5053" s="6" t="s">
        <v>52442</v>
      </c>
      <c r="AG5053" s="6" t="s">
        <v>13372</v>
      </c>
    </row>
    <row r="5054" spans="29:33" x14ac:dyDescent="0.25">
      <c r="AC5054">
        <v>5052</v>
      </c>
      <c r="AD5054" s="6" t="s">
        <v>13373</v>
      </c>
      <c r="AE5054" s="6" t="s">
        <v>50720</v>
      </c>
      <c r="AF5054" s="6" t="s">
        <v>52213</v>
      </c>
      <c r="AG5054" s="6" t="s">
        <v>13374</v>
      </c>
    </row>
    <row r="5055" spans="29:33" x14ac:dyDescent="0.25">
      <c r="AC5055">
        <v>5053</v>
      </c>
      <c r="AD5055" s="6" t="s">
        <v>13375</v>
      </c>
      <c r="AE5055" s="6" t="s">
        <v>48838</v>
      </c>
      <c r="AF5055" s="6" t="s">
        <v>90</v>
      </c>
      <c r="AG5055" s="6" t="s">
        <v>13376</v>
      </c>
    </row>
    <row r="5056" spans="29:33" x14ac:dyDescent="0.25">
      <c r="AC5056">
        <v>5054</v>
      </c>
      <c r="AD5056" s="6" t="s">
        <v>13377</v>
      </c>
      <c r="AE5056" s="6" t="s">
        <v>52225</v>
      </c>
      <c r="AF5056" s="6" t="s">
        <v>52227</v>
      </c>
      <c r="AG5056" s="6" t="s">
        <v>13378</v>
      </c>
    </row>
    <row r="5057" spans="29:33" x14ac:dyDescent="0.25">
      <c r="AC5057">
        <v>5055</v>
      </c>
      <c r="AD5057" s="6" t="s">
        <v>13379</v>
      </c>
      <c r="AE5057" s="6" t="s">
        <v>51372</v>
      </c>
      <c r="AF5057" s="6" t="s">
        <v>90</v>
      </c>
      <c r="AG5057" s="6" t="s">
        <v>13380</v>
      </c>
    </row>
    <row r="5058" spans="29:33" x14ac:dyDescent="0.25">
      <c r="AC5058">
        <v>5056</v>
      </c>
      <c r="AD5058" s="6" t="s">
        <v>13381</v>
      </c>
      <c r="AE5058" s="6" t="s">
        <v>49024</v>
      </c>
      <c r="AF5058" s="6" t="s">
        <v>49024</v>
      </c>
      <c r="AG5058" s="6" t="s">
        <v>13382</v>
      </c>
    </row>
    <row r="5059" spans="29:33" x14ac:dyDescent="0.25">
      <c r="AC5059">
        <v>5057</v>
      </c>
      <c r="AD5059" s="6" t="s">
        <v>13383</v>
      </c>
      <c r="AE5059" s="6" t="s">
        <v>52437</v>
      </c>
      <c r="AF5059" s="6" t="s">
        <v>90</v>
      </c>
      <c r="AG5059" s="6" t="s">
        <v>13384</v>
      </c>
    </row>
    <row r="5060" spans="29:33" x14ac:dyDescent="0.25">
      <c r="AC5060">
        <v>5058</v>
      </c>
      <c r="AD5060" s="6" t="s">
        <v>13385</v>
      </c>
      <c r="AE5060" s="6" t="s">
        <v>49168</v>
      </c>
      <c r="AF5060" s="6" t="s">
        <v>90</v>
      </c>
      <c r="AG5060" s="6" t="s">
        <v>13386</v>
      </c>
    </row>
    <row r="5061" spans="29:33" x14ac:dyDescent="0.25">
      <c r="AC5061">
        <v>5059</v>
      </c>
      <c r="AD5061" s="6" t="s">
        <v>13387</v>
      </c>
      <c r="AE5061" s="6" t="s">
        <v>52450</v>
      </c>
      <c r="AF5061" s="6" t="s">
        <v>52458</v>
      </c>
      <c r="AG5061" s="6" t="s">
        <v>13388</v>
      </c>
    </row>
    <row r="5062" spans="29:33" x14ac:dyDescent="0.25">
      <c r="AC5062">
        <v>5060</v>
      </c>
      <c r="AD5062" s="6" t="s">
        <v>13389</v>
      </c>
      <c r="AE5062" s="6" t="s">
        <v>52466</v>
      </c>
      <c r="AF5062" s="6" t="s">
        <v>52159</v>
      </c>
      <c r="AG5062" s="6" t="s">
        <v>13390</v>
      </c>
    </row>
    <row r="5063" spans="29:33" x14ac:dyDescent="0.25">
      <c r="AC5063">
        <v>5061</v>
      </c>
      <c r="AD5063" s="6" t="s">
        <v>13391</v>
      </c>
      <c r="AE5063" s="6" t="s">
        <v>52254</v>
      </c>
      <c r="AF5063" s="6" t="s">
        <v>52256</v>
      </c>
      <c r="AG5063" s="6" t="s">
        <v>13392</v>
      </c>
    </row>
    <row r="5064" spans="29:33" x14ac:dyDescent="0.25">
      <c r="AC5064">
        <v>5062</v>
      </c>
      <c r="AD5064" s="6" t="s">
        <v>13393</v>
      </c>
      <c r="AE5064" s="6" t="s">
        <v>52429</v>
      </c>
      <c r="AF5064" s="6" t="s">
        <v>90</v>
      </c>
      <c r="AG5064" s="6" t="s">
        <v>13394</v>
      </c>
    </row>
    <row r="5065" spans="29:33" x14ac:dyDescent="0.25">
      <c r="AC5065">
        <v>5063</v>
      </c>
      <c r="AD5065" s="6" t="s">
        <v>13395</v>
      </c>
      <c r="AE5065" s="6" t="s">
        <v>48838</v>
      </c>
      <c r="AF5065" s="6" t="s">
        <v>90</v>
      </c>
      <c r="AG5065" s="6" t="s">
        <v>13396</v>
      </c>
    </row>
    <row r="5066" spans="29:33" x14ac:dyDescent="0.25">
      <c r="AC5066">
        <v>5064</v>
      </c>
      <c r="AD5066" s="6" t="s">
        <v>13397</v>
      </c>
      <c r="AE5066" s="6" t="s">
        <v>52519</v>
      </c>
      <c r="AF5066" s="6" t="s">
        <v>51351</v>
      </c>
      <c r="AG5066" s="6" t="s">
        <v>13398</v>
      </c>
    </row>
    <row r="5067" spans="29:33" x14ac:dyDescent="0.25">
      <c r="AC5067">
        <v>5065</v>
      </c>
      <c r="AD5067" s="6" t="s">
        <v>13399</v>
      </c>
      <c r="AE5067" s="6" t="s">
        <v>50854</v>
      </c>
      <c r="AF5067" s="6" t="s">
        <v>90</v>
      </c>
      <c r="AG5067" s="6" t="s">
        <v>13400</v>
      </c>
    </row>
    <row r="5068" spans="29:33" x14ac:dyDescent="0.25">
      <c r="AC5068">
        <v>5066</v>
      </c>
      <c r="AD5068" s="6" t="s">
        <v>13401</v>
      </c>
      <c r="AE5068" s="6" t="s">
        <v>52491</v>
      </c>
      <c r="AF5068" s="6" t="s">
        <v>90</v>
      </c>
      <c r="AG5068" s="6" t="s">
        <v>13402</v>
      </c>
    </row>
    <row r="5069" spans="29:33" x14ac:dyDescent="0.25">
      <c r="AC5069">
        <v>5067</v>
      </c>
      <c r="AD5069" s="6" t="s">
        <v>13403</v>
      </c>
      <c r="AE5069" s="6" t="s">
        <v>50619</v>
      </c>
      <c r="AF5069" s="6" t="s">
        <v>52159</v>
      </c>
      <c r="AG5069" s="6" t="s">
        <v>13404</v>
      </c>
    </row>
    <row r="5070" spans="29:33" x14ac:dyDescent="0.25">
      <c r="AC5070">
        <v>5068</v>
      </c>
      <c r="AD5070" s="6" t="s">
        <v>13405</v>
      </c>
      <c r="AE5070" s="6" t="s">
        <v>49685</v>
      </c>
      <c r="AF5070" s="6" t="s">
        <v>90</v>
      </c>
      <c r="AG5070" s="6" t="s">
        <v>13406</v>
      </c>
    </row>
    <row r="5071" spans="29:33" x14ac:dyDescent="0.25">
      <c r="AC5071">
        <v>5069</v>
      </c>
      <c r="AD5071" s="6" t="s">
        <v>13407</v>
      </c>
      <c r="AE5071" s="6" t="s">
        <v>48697</v>
      </c>
      <c r="AF5071" s="6" t="s">
        <v>49142</v>
      </c>
      <c r="AG5071" s="6" t="s">
        <v>13408</v>
      </c>
    </row>
    <row r="5072" spans="29:33" x14ac:dyDescent="0.25">
      <c r="AC5072">
        <v>5070</v>
      </c>
      <c r="AD5072" s="6" t="s">
        <v>13409</v>
      </c>
      <c r="AE5072" s="6" t="s">
        <v>50700</v>
      </c>
      <c r="AF5072" s="6" t="s">
        <v>52171</v>
      </c>
      <c r="AG5072" s="6" t="s">
        <v>13410</v>
      </c>
    </row>
    <row r="5073" spans="29:33" x14ac:dyDescent="0.25">
      <c r="AC5073">
        <v>5071</v>
      </c>
      <c r="AD5073" s="6" t="s">
        <v>13411</v>
      </c>
      <c r="AE5073" s="6" t="s">
        <v>48890</v>
      </c>
      <c r="AF5073" s="6" t="s">
        <v>50337</v>
      </c>
      <c r="AG5073" s="6" t="s">
        <v>13412</v>
      </c>
    </row>
    <row r="5074" spans="29:33" x14ac:dyDescent="0.25">
      <c r="AC5074">
        <v>5072</v>
      </c>
      <c r="AD5074" s="6" t="s">
        <v>13413</v>
      </c>
      <c r="AE5074" s="6" t="s">
        <v>52495</v>
      </c>
      <c r="AF5074" s="6" t="s">
        <v>90</v>
      </c>
      <c r="AG5074" s="6" t="s">
        <v>13414</v>
      </c>
    </row>
    <row r="5075" spans="29:33" x14ac:dyDescent="0.25">
      <c r="AC5075">
        <v>5073</v>
      </c>
      <c r="AD5075" s="6" t="s">
        <v>13415</v>
      </c>
      <c r="AE5075" s="6" t="s">
        <v>51439</v>
      </c>
      <c r="AF5075" s="6" t="s">
        <v>90</v>
      </c>
      <c r="AG5075" s="6" t="s">
        <v>13416</v>
      </c>
    </row>
    <row r="5076" spans="29:33" x14ac:dyDescent="0.25">
      <c r="AC5076">
        <v>5074</v>
      </c>
      <c r="AD5076" s="6" t="s">
        <v>13417</v>
      </c>
      <c r="AE5076" s="6" t="s">
        <v>51494</v>
      </c>
      <c r="AF5076" s="6" t="s">
        <v>90</v>
      </c>
      <c r="AG5076" s="6" t="s">
        <v>13418</v>
      </c>
    </row>
    <row r="5077" spans="29:33" x14ac:dyDescent="0.25">
      <c r="AC5077">
        <v>5075</v>
      </c>
      <c r="AD5077" s="6" t="s">
        <v>13419</v>
      </c>
      <c r="AE5077" s="6" t="s">
        <v>51484</v>
      </c>
      <c r="AF5077" s="6" t="s">
        <v>90</v>
      </c>
      <c r="AG5077" s="6" t="s">
        <v>13420</v>
      </c>
    </row>
    <row r="5078" spans="29:33" x14ac:dyDescent="0.25">
      <c r="AC5078">
        <v>5076</v>
      </c>
      <c r="AD5078" s="6" t="s">
        <v>13421</v>
      </c>
      <c r="AE5078" s="6" t="s">
        <v>51439</v>
      </c>
      <c r="AF5078" s="6" t="s">
        <v>90</v>
      </c>
      <c r="AG5078" s="6" t="s">
        <v>13422</v>
      </c>
    </row>
    <row r="5079" spans="29:33" x14ac:dyDescent="0.25">
      <c r="AC5079">
        <v>5077</v>
      </c>
      <c r="AD5079" s="6" t="s">
        <v>13423</v>
      </c>
      <c r="AE5079" s="6" t="s">
        <v>52017</v>
      </c>
      <c r="AF5079" s="6" t="s">
        <v>90</v>
      </c>
      <c r="AG5079" s="6" t="s">
        <v>13424</v>
      </c>
    </row>
    <row r="5080" spans="29:33" x14ac:dyDescent="0.25">
      <c r="AC5080">
        <v>5078</v>
      </c>
      <c r="AD5080" s="6" t="s">
        <v>13425</v>
      </c>
      <c r="AE5080" s="6" t="s">
        <v>52432</v>
      </c>
      <c r="AF5080" s="6" t="s">
        <v>90</v>
      </c>
      <c r="AG5080" s="6" t="s">
        <v>13426</v>
      </c>
    </row>
    <row r="5081" spans="29:33" x14ac:dyDescent="0.25">
      <c r="AC5081">
        <v>5079</v>
      </c>
      <c r="AD5081" s="6" t="s">
        <v>13427</v>
      </c>
      <c r="AE5081" s="6" t="s">
        <v>49118</v>
      </c>
      <c r="AF5081" s="6" t="s">
        <v>90</v>
      </c>
      <c r="AG5081" s="6" t="s">
        <v>13428</v>
      </c>
    </row>
    <row r="5082" spans="29:33" x14ac:dyDescent="0.25">
      <c r="AC5082">
        <v>5080</v>
      </c>
      <c r="AD5082" s="6" t="s">
        <v>13429</v>
      </c>
      <c r="AE5082" s="6" t="s">
        <v>48609</v>
      </c>
      <c r="AF5082" s="6" t="s">
        <v>48629</v>
      </c>
      <c r="AG5082" s="6" t="s">
        <v>13430</v>
      </c>
    </row>
    <row r="5083" spans="29:33" x14ac:dyDescent="0.25">
      <c r="AC5083">
        <v>5081</v>
      </c>
      <c r="AD5083" s="6" t="s">
        <v>13431</v>
      </c>
      <c r="AE5083" s="6" t="s">
        <v>51740</v>
      </c>
      <c r="AF5083" s="6" t="s">
        <v>90</v>
      </c>
      <c r="AG5083" s="6" t="s">
        <v>13432</v>
      </c>
    </row>
    <row r="5084" spans="29:33" x14ac:dyDescent="0.25">
      <c r="AC5084">
        <v>5082</v>
      </c>
      <c r="AD5084" s="6" t="s">
        <v>13433</v>
      </c>
      <c r="AE5084" s="6" t="s">
        <v>49271</v>
      </c>
      <c r="AF5084" s="6" t="s">
        <v>90</v>
      </c>
      <c r="AG5084" s="6" t="s">
        <v>13434</v>
      </c>
    </row>
    <row r="5085" spans="29:33" x14ac:dyDescent="0.25">
      <c r="AC5085">
        <v>5083</v>
      </c>
      <c r="AD5085" s="6" t="s">
        <v>13435</v>
      </c>
      <c r="AE5085" s="6" t="s">
        <v>52534</v>
      </c>
      <c r="AF5085" s="6" t="s">
        <v>90</v>
      </c>
      <c r="AG5085" s="6" t="s">
        <v>13436</v>
      </c>
    </row>
    <row r="5086" spans="29:33" x14ac:dyDescent="0.25">
      <c r="AC5086">
        <v>5084</v>
      </c>
      <c r="AD5086" s="6" t="s">
        <v>13437</v>
      </c>
      <c r="AE5086" s="6" t="s">
        <v>51962</v>
      </c>
      <c r="AF5086" s="6" t="s">
        <v>90</v>
      </c>
      <c r="AG5086" s="6" t="s">
        <v>13438</v>
      </c>
    </row>
    <row r="5087" spans="29:33" x14ac:dyDescent="0.25">
      <c r="AC5087">
        <v>5085</v>
      </c>
      <c r="AD5087" s="6" t="s">
        <v>13439</v>
      </c>
      <c r="AE5087" s="6" t="s">
        <v>48952</v>
      </c>
      <c r="AF5087" s="6" t="s">
        <v>48957</v>
      </c>
      <c r="AG5087" s="6" t="s">
        <v>13440</v>
      </c>
    </row>
    <row r="5088" spans="29:33" x14ac:dyDescent="0.25">
      <c r="AC5088">
        <v>5086</v>
      </c>
      <c r="AD5088" s="6" t="s">
        <v>13441</v>
      </c>
      <c r="AE5088" s="6" t="s">
        <v>52558</v>
      </c>
      <c r="AF5088" s="6" t="s">
        <v>50521</v>
      </c>
      <c r="AG5088" s="6" t="s">
        <v>13442</v>
      </c>
    </row>
    <row r="5089" spans="29:33" x14ac:dyDescent="0.25">
      <c r="AC5089">
        <v>5087</v>
      </c>
      <c r="AD5089" s="6" t="s">
        <v>13443</v>
      </c>
      <c r="AE5089" s="6" t="s">
        <v>49972</v>
      </c>
      <c r="AF5089" s="6" t="s">
        <v>49498</v>
      </c>
      <c r="AG5089" s="6" t="s">
        <v>13444</v>
      </c>
    </row>
    <row r="5090" spans="29:33" x14ac:dyDescent="0.25">
      <c r="AC5090">
        <v>5088</v>
      </c>
      <c r="AD5090" s="6" t="s">
        <v>13445</v>
      </c>
      <c r="AE5090" s="6" t="s">
        <v>50285</v>
      </c>
      <c r="AF5090" s="6" t="s">
        <v>49444</v>
      </c>
      <c r="AG5090" s="6" t="s">
        <v>13446</v>
      </c>
    </row>
    <row r="5091" spans="29:33" x14ac:dyDescent="0.25">
      <c r="AC5091">
        <v>5089</v>
      </c>
      <c r="AD5091" s="6" t="s">
        <v>13447</v>
      </c>
      <c r="AE5091" s="6" t="s">
        <v>50960</v>
      </c>
      <c r="AF5091" s="6" t="s">
        <v>90</v>
      </c>
      <c r="AG5091" s="6" t="s">
        <v>13448</v>
      </c>
    </row>
    <row r="5092" spans="29:33" x14ac:dyDescent="0.25">
      <c r="AC5092">
        <v>5090</v>
      </c>
      <c r="AD5092" s="6" t="s">
        <v>13449</v>
      </c>
      <c r="AE5092" s="6" t="s">
        <v>48677</v>
      </c>
      <c r="AF5092" s="6" t="s">
        <v>48683</v>
      </c>
      <c r="AG5092" s="6" t="s">
        <v>13450</v>
      </c>
    </row>
    <row r="5093" spans="29:33" x14ac:dyDescent="0.25">
      <c r="AC5093">
        <v>5091</v>
      </c>
      <c r="AD5093" s="6" t="s">
        <v>13451</v>
      </c>
      <c r="AE5093" s="6" t="s">
        <v>50028</v>
      </c>
      <c r="AF5093" s="6" t="s">
        <v>90</v>
      </c>
      <c r="AG5093" s="6" t="s">
        <v>13452</v>
      </c>
    </row>
    <row r="5094" spans="29:33" x14ac:dyDescent="0.25">
      <c r="AC5094">
        <v>5092</v>
      </c>
      <c r="AD5094" s="6" t="s">
        <v>13453</v>
      </c>
      <c r="AE5094" s="6" t="s">
        <v>52501</v>
      </c>
      <c r="AF5094" s="6" t="s">
        <v>90</v>
      </c>
      <c r="AG5094" s="6" t="s">
        <v>13454</v>
      </c>
    </row>
    <row r="5095" spans="29:33" x14ac:dyDescent="0.25">
      <c r="AC5095">
        <v>5093</v>
      </c>
      <c r="AD5095" s="6" t="s">
        <v>13455</v>
      </c>
      <c r="AE5095" s="6" t="s">
        <v>51268</v>
      </c>
      <c r="AF5095" s="6" t="s">
        <v>90</v>
      </c>
      <c r="AG5095" s="6" t="s">
        <v>13456</v>
      </c>
    </row>
    <row r="5096" spans="29:33" x14ac:dyDescent="0.25">
      <c r="AC5096">
        <v>5094</v>
      </c>
      <c r="AD5096" s="6" t="s">
        <v>13457</v>
      </c>
      <c r="AE5096" s="6" t="s">
        <v>49329</v>
      </c>
      <c r="AF5096" s="6" t="s">
        <v>50450</v>
      </c>
      <c r="AG5096" s="6" t="s">
        <v>13458</v>
      </c>
    </row>
    <row r="5097" spans="29:33" x14ac:dyDescent="0.25">
      <c r="AC5097">
        <v>5095</v>
      </c>
      <c r="AD5097" s="6" t="s">
        <v>13459</v>
      </c>
      <c r="AE5097" s="6" t="s">
        <v>49398</v>
      </c>
      <c r="AF5097" s="6" t="s">
        <v>49818</v>
      </c>
      <c r="AG5097" s="6" t="s">
        <v>13460</v>
      </c>
    </row>
    <row r="5098" spans="29:33" x14ac:dyDescent="0.25">
      <c r="AC5098">
        <v>5096</v>
      </c>
      <c r="AD5098" s="6" t="s">
        <v>13461</v>
      </c>
      <c r="AE5098" s="6" t="s">
        <v>51461</v>
      </c>
      <c r="AF5098" s="6" t="s">
        <v>90</v>
      </c>
      <c r="AG5098" s="6" t="s">
        <v>13462</v>
      </c>
    </row>
    <row r="5099" spans="29:33" x14ac:dyDescent="0.25">
      <c r="AC5099">
        <v>5097</v>
      </c>
      <c r="AD5099" s="6" t="s">
        <v>13463</v>
      </c>
      <c r="AE5099" s="6" t="s">
        <v>48981</v>
      </c>
      <c r="AF5099" s="6" t="s">
        <v>90</v>
      </c>
      <c r="AG5099" s="6" t="s">
        <v>13464</v>
      </c>
    </row>
    <row r="5100" spans="29:33" x14ac:dyDescent="0.25">
      <c r="AC5100">
        <v>5098</v>
      </c>
      <c r="AD5100" s="6" t="s">
        <v>13465</v>
      </c>
      <c r="AE5100" s="6" t="s">
        <v>49263</v>
      </c>
      <c r="AF5100" s="6" t="s">
        <v>90</v>
      </c>
      <c r="AG5100" s="6" t="s">
        <v>13466</v>
      </c>
    </row>
    <row r="5101" spans="29:33" x14ac:dyDescent="0.25">
      <c r="AC5101">
        <v>5099</v>
      </c>
      <c r="AD5101" s="6" t="s">
        <v>13467</v>
      </c>
      <c r="AE5101" s="6" t="s">
        <v>52466</v>
      </c>
      <c r="AF5101" s="6" t="s">
        <v>52141</v>
      </c>
      <c r="AG5101" s="6" t="s">
        <v>13468</v>
      </c>
    </row>
    <row r="5102" spans="29:33" x14ac:dyDescent="0.25">
      <c r="AC5102">
        <v>5100</v>
      </c>
      <c r="AD5102" s="6" t="s">
        <v>13469</v>
      </c>
      <c r="AE5102" s="6" t="s">
        <v>52002</v>
      </c>
      <c r="AF5102" s="6" t="s">
        <v>52150</v>
      </c>
      <c r="AG5102" s="6" t="s">
        <v>13470</v>
      </c>
    </row>
    <row r="5103" spans="29:33" x14ac:dyDescent="0.25">
      <c r="AC5103">
        <v>5101</v>
      </c>
      <c r="AD5103" s="6" t="s">
        <v>13471</v>
      </c>
      <c r="AE5103" s="6" t="s">
        <v>51256</v>
      </c>
      <c r="AF5103" s="6" t="s">
        <v>90</v>
      </c>
      <c r="AG5103" s="6" t="s">
        <v>13472</v>
      </c>
    </row>
    <row r="5104" spans="29:33" x14ac:dyDescent="0.25">
      <c r="AC5104">
        <v>5102</v>
      </c>
      <c r="AD5104" s="6" t="s">
        <v>13473</v>
      </c>
      <c r="AE5104" s="6" t="s">
        <v>48732</v>
      </c>
      <c r="AF5104" s="6" t="s">
        <v>49189</v>
      </c>
      <c r="AG5104" s="6" t="s">
        <v>13474</v>
      </c>
    </row>
    <row r="5105" spans="29:33" x14ac:dyDescent="0.25">
      <c r="AC5105">
        <v>5103</v>
      </c>
      <c r="AD5105" s="6" t="s">
        <v>13475</v>
      </c>
      <c r="AE5105" s="6" t="s">
        <v>49479</v>
      </c>
      <c r="AF5105" s="6" t="s">
        <v>49018</v>
      </c>
      <c r="AG5105" s="6" t="s">
        <v>13476</v>
      </c>
    </row>
    <row r="5106" spans="29:33" x14ac:dyDescent="0.25">
      <c r="AC5106">
        <v>5104</v>
      </c>
      <c r="AD5106" s="6" t="s">
        <v>13477</v>
      </c>
      <c r="AE5106" s="6" t="s">
        <v>49448</v>
      </c>
      <c r="AF5106" s="6" t="s">
        <v>90</v>
      </c>
      <c r="AG5106" s="6" t="s">
        <v>13478</v>
      </c>
    </row>
    <row r="5107" spans="29:33" x14ac:dyDescent="0.25">
      <c r="AC5107">
        <v>5105</v>
      </c>
      <c r="AD5107" s="6" t="s">
        <v>13479</v>
      </c>
      <c r="AE5107" s="6" t="s">
        <v>51645</v>
      </c>
      <c r="AF5107" s="6" t="s">
        <v>90</v>
      </c>
      <c r="AG5107" s="6" t="s">
        <v>13480</v>
      </c>
    </row>
    <row r="5108" spans="29:33" x14ac:dyDescent="0.25">
      <c r="AC5108">
        <v>5106</v>
      </c>
      <c r="AD5108" s="6" t="s">
        <v>13481</v>
      </c>
      <c r="AE5108" s="6" t="s">
        <v>49460</v>
      </c>
      <c r="AF5108" s="6" t="s">
        <v>49460</v>
      </c>
      <c r="AG5108" s="6" t="s">
        <v>13482</v>
      </c>
    </row>
    <row r="5109" spans="29:33" x14ac:dyDescent="0.25">
      <c r="AC5109">
        <v>5107</v>
      </c>
      <c r="AD5109" s="6" t="s">
        <v>13483</v>
      </c>
      <c r="AE5109" s="6" t="s">
        <v>49715</v>
      </c>
      <c r="AF5109" s="6" t="s">
        <v>50289</v>
      </c>
      <c r="AG5109" s="6" t="s">
        <v>13484</v>
      </c>
    </row>
    <row r="5110" spans="29:33" x14ac:dyDescent="0.25">
      <c r="AC5110">
        <v>5108</v>
      </c>
      <c r="AD5110" s="6" t="s">
        <v>13485</v>
      </c>
      <c r="AE5110" s="6" t="s">
        <v>50780</v>
      </c>
      <c r="AF5110" s="6" t="s">
        <v>50997</v>
      </c>
      <c r="AG5110" s="6" t="s">
        <v>13486</v>
      </c>
    </row>
    <row r="5111" spans="29:33" x14ac:dyDescent="0.25">
      <c r="AC5111">
        <v>5109</v>
      </c>
      <c r="AD5111" s="6" t="s">
        <v>13487</v>
      </c>
      <c r="AE5111" s="6" t="s">
        <v>52567</v>
      </c>
      <c r="AF5111" s="6" t="s">
        <v>52498</v>
      </c>
      <c r="AG5111" s="6" t="s">
        <v>13488</v>
      </c>
    </row>
    <row r="5112" spans="29:33" x14ac:dyDescent="0.25">
      <c r="AC5112">
        <v>5110</v>
      </c>
      <c r="AD5112" s="6" t="s">
        <v>13489</v>
      </c>
      <c r="AE5112" s="6" t="s">
        <v>50095</v>
      </c>
      <c r="AF5112" s="6" t="s">
        <v>90</v>
      </c>
      <c r="AG5112" s="6" t="s">
        <v>13490</v>
      </c>
    </row>
    <row r="5113" spans="29:33" x14ac:dyDescent="0.25">
      <c r="AC5113">
        <v>5111</v>
      </c>
      <c r="AD5113" s="6" t="s">
        <v>13491</v>
      </c>
      <c r="AE5113" s="6" t="s">
        <v>51994</v>
      </c>
      <c r="AF5113" s="6" t="s">
        <v>90</v>
      </c>
      <c r="AG5113" s="6" t="s">
        <v>13492</v>
      </c>
    </row>
    <row r="5114" spans="29:33" x14ac:dyDescent="0.25">
      <c r="AC5114">
        <v>5112</v>
      </c>
      <c r="AD5114" s="6" t="s">
        <v>13493</v>
      </c>
      <c r="AE5114" s="6" t="s">
        <v>49664</v>
      </c>
      <c r="AF5114" s="6" t="s">
        <v>90</v>
      </c>
      <c r="AG5114" s="6" t="s">
        <v>13494</v>
      </c>
    </row>
    <row r="5115" spans="29:33" x14ac:dyDescent="0.25">
      <c r="AC5115">
        <v>5113</v>
      </c>
      <c r="AD5115" s="6" t="s">
        <v>13495</v>
      </c>
      <c r="AE5115" s="6" t="s">
        <v>49624</v>
      </c>
      <c r="AF5115" s="6" t="s">
        <v>90</v>
      </c>
      <c r="AG5115" s="6" t="s">
        <v>13496</v>
      </c>
    </row>
    <row r="5116" spans="29:33" x14ac:dyDescent="0.25">
      <c r="AC5116">
        <v>5114</v>
      </c>
      <c r="AD5116" s="6" t="s">
        <v>13497</v>
      </c>
      <c r="AE5116" s="6" t="s">
        <v>52527</v>
      </c>
      <c r="AF5116" s="6" t="s">
        <v>90</v>
      </c>
      <c r="AG5116" s="6" t="s">
        <v>13498</v>
      </c>
    </row>
    <row r="5117" spans="29:33" x14ac:dyDescent="0.25">
      <c r="AC5117">
        <v>5115</v>
      </c>
      <c r="AD5117" s="6" t="s">
        <v>13499</v>
      </c>
      <c r="AE5117" s="6" t="s">
        <v>51227</v>
      </c>
      <c r="AF5117" s="6" t="s">
        <v>51222</v>
      </c>
      <c r="AG5117" s="6" t="s">
        <v>13500</v>
      </c>
    </row>
    <row r="5118" spans="29:33" x14ac:dyDescent="0.25">
      <c r="AC5118">
        <v>5116</v>
      </c>
      <c r="AD5118" s="6" t="s">
        <v>13501</v>
      </c>
      <c r="AE5118" s="6" t="s">
        <v>50428</v>
      </c>
      <c r="AF5118" s="6" t="s">
        <v>90</v>
      </c>
      <c r="AG5118" s="6" t="s">
        <v>13502</v>
      </c>
    </row>
    <row r="5119" spans="29:33" x14ac:dyDescent="0.25">
      <c r="AC5119">
        <v>5117</v>
      </c>
      <c r="AD5119" s="6" t="s">
        <v>13503</v>
      </c>
      <c r="AE5119" s="6" t="s">
        <v>50479</v>
      </c>
      <c r="AF5119" s="6" t="s">
        <v>50488</v>
      </c>
      <c r="AG5119" s="6" t="s">
        <v>13504</v>
      </c>
    </row>
    <row r="5120" spans="29:33" x14ac:dyDescent="0.25">
      <c r="AC5120">
        <v>5118</v>
      </c>
      <c r="AD5120" s="6" t="s">
        <v>13505</v>
      </c>
      <c r="AE5120" s="6" t="s">
        <v>51486</v>
      </c>
      <c r="AF5120" s="6" t="s">
        <v>51403</v>
      </c>
      <c r="AG5120" s="6" t="s">
        <v>13506</v>
      </c>
    </row>
    <row r="5121" spans="29:33" x14ac:dyDescent="0.25">
      <c r="AC5121">
        <v>5119</v>
      </c>
      <c r="AD5121" s="6" t="s">
        <v>13507</v>
      </c>
      <c r="AE5121" s="6" t="s">
        <v>48890</v>
      </c>
      <c r="AF5121" s="6" t="s">
        <v>50337</v>
      </c>
      <c r="AG5121" s="6" t="s">
        <v>13508</v>
      </c>
    </row>
    <row r="5122" spans="29:33" x14ac:dyDescent="0.25">
      <c r="AC5122">
        <v>5120</v>
      </c>
      <c r="AD5122" s="6" t="s">
        <v>13509</v>
      </c>
      <c r="AE5122" s="6" t="s">
        <v>52227</v>
      </c>
      <c r="AF5122" s="6" t="s">
        <v>90</v>
      </c>
      <c r="AG5122" s="6" t="s">
        <v>13510</v>
      </c>
    </row>
    <row r="5123" spans="29:33" x14ac:dyDescent="0.25">
      <c r="AC5123">
        <v>5121</v>
      </c>
      <c r="AD5123" s="6" t="s">
        <v>13511</v>
      </c>
      <c r="AE5123" s="6" t="s">
        <v>50241</v>
      </c>
      <c r="AF5123" s="6" t="s">
        <v>90</v>
      </c>
      <c r="AG5123" s="6" t="s">
        <v>13512</v>
      </c>
    </row>
    <row r="5124" spans="29:33" x14ac:dyDescent="0.25">
      <c r="AC5124">
        <v>5122</v>
      </c>
      <c r="AD5124" s="6" t="s">
        <v>13513</v>
      </c>
      <c r="AE5124" s="6" t="s">
        <v>49980</v>
      </c>
      <c r="AF5124" s="6" t="s">
        <v>90</v>
      </c>
      <c r="AG5124" s="6" t="s">
        <v>13514</v>
      </c>
    </row>
    <row r="5125" spans="29:33" x14ac:dyDescent="0.25">
      <c r="AC5125">
        <v>5123</v>
      </c>
      <c r="AD5125" s="6" t="s">
        <v>13515</v>
      </c>
      <c r="AE5125" s="6" t="s">
        <v>51902</v>
      </c>
      <c r="AF5125" s="6" t="s">
        <v>90</v>
      </c>
      <c r="AG5125" s="6" t="s">
        <v>13516</v>
      </c>
    </row>
    <row r="5126" spans="29:33" x14ac:dyDescent="0.25">
      <c r="AC5126">
        <v>5124</v>
      </c>
      <c r="AD5126" s="6" t="s">
        <v>3855</v>
      </c>
      <c r="AE5126" s="6" t="s">
        <v>51665</v>
      </c>
      <c r="AF5126" s="6" t="s">
        <v>90</v>
      </c>
      <c r="AG5126" s="6" t="s">
        <v>13517</v>
      </c>
    </row>
    <row r="5127" spans="29:33" x14ac:dyDescent="0.25">
      <c r="AC5127">
        <v>5125</v>
      </c>
      <c r="AD5127" s="6" t="s">
        <v>13518</v>
      </c>
      <c r="AE5127" s="6" t="s">
        <v>51227</v>
      </c>
      <c r="AF5127" s="6" t="s">
        <v>90</v>
      </c>
      <c r="AG5127" s="6" t="s">
        <v>13519</v>
      </c>
    </row>
    <row r="5128" spans="29:33" x14ac:dyDescent="0.25">
      <c r="AC5128">
        <v>5126</v>
      </c>
      <c r="AD5128" s="6" t="s">
        <v>13520</v>
      </c>
      <c r="AE5128" s="6" t="s">
        <v>50537</v>
      </c>
      <c r="AF5128" s="6" t="s">
        <v>90</v>
      </c>
      <c r="AG5128" s="6" t="s">
        <v>13521</v>
      </c>
    </row>
    <row r="5129" spans="29:33" x14ac:dyDescent="0.25">
      <c r="AC5129">
        <v>5127</v>
      </c>
      <c r="AD5129" s="6" t="s">
        <v>13522</v>
      </c>
      <c r="AE5129" s="6" t="s">
        <v>50619</v>
      </c>
      <c r="AF5129" s="6" t="s">
        <v>51584</v>
      </c>
      <c r="AG5129" s="6" t="s">
        <v>13523</v>
      </c>
    </row>
    <row r="5130" spans="29:33" x14ac:dyDescent="0.25">
      <c r="AC5130">
        <v>5128</v>
      </c>
      <c r="AD5130" s="6" t="s">
        <v>13524</v>
      </c>
      <c r="AE5130" s="6" t="s">
        <v>50050</v>
      </c>
      <c r="AF5130" s="6" t="s">
        <v>90</v>
      </c>
      <c r="AG5130" s="6" t="s">
        <v>13525</v>
      </c>
    </row>
    <row r="5131" spans="29:33" x14ac:dyDescent="0.25">
      <c r="AC5131">
        <v>5129</v>
      </c>
      <c r="AD5131" s="6" t="s">
        <v>13526</v>
      </c>
      <c r="AE5131" s="6" t="s">
        <v>51530</v>
      </c>
      <c r="AF5131" s="6" t="s">
        <v>90</v>
      </c>
      <c r="AG5131" s="6" t="s">
        <v>13527</v>
      </c>
    </row>
    <row r="5132" spans="29:33" x14ac:dyDescent="0.25">
      <c r="AC5132">
        <v>5130</v>
      </c>
      <c r="AD5132" s="6" t="s">
        <v>13528</v>
      </c>
      <c r="AE5132" s="6" t="s">
        <v>49301</v>
      </c>
      <c r="AF5132" s="6" t="s">
        <v>90</v>
      </c>
      <c r="AG5132" s="6" t="s">
        <v>13529</v>
      </c>
    </row>
    <row r="5133" spans="29:33" x14ac:dyDescent="0.25">
      <c r="AC5133">
        <v>5131</v>
      </c>
      <c r="AD5133" s="6" t="s">
        <v>13530</v>
      </c>
      <c r="AE5133" s="6" t="s">
        <v>52503</v>
      </c>
      <c r="AF5133" s="6" t="s">
        <v>50015</v>
      </c>
      <c r="AG5133" s="6" t="s">
        <v>13531</v>
      </c>
    </row>
    <row r="5134" spans="29:33" x14ac:dyDescent="0.25">
      <c r="AC5134">
        <v>5132</v>
      </c>
      <c r="AD5134" s="6" t="s">
        <v>13532</v>
      </c>
      <c r="AE5134" s="6" t="s">
        <v>51333</v>
      </c>
      <c r="AF5134" s="6" t="s">
        <v>50823</v>
      </c>
      <c r="AG5134" s="6" t="s">
        <v>13533</v>
      </c>
    </row>
    <row r="5135" spans="29:33" x14ac:dyDescent="0.25">
      <c r="AC5135">
        <v>5133</v>
      </c>
      <c r="AD5135" s="6" t="s">
        <v>13534</v>
      </c>
      <c r="AE5135" s="6" t="s">
        <v>49087</v>
      </c>
      <c r="AF5135" s="6" t="s">
        <v>90</v>
      </c>
      <c r="AG5135" s="6" t="s">
        <v>13535</v>
      </c>
    </row>
    <row r="5136" spans="29:33" x14ac:dyDescent="0.25">
      <c r="AC5136">
        <v>5134</v>
      </c>
      <c r="AD5136" s="6" t="s">
        <v>13536</v>
      </c>
      <c r="AE5136" s="6" t="s">
        <v>49832</v>
      </c>
      <c r="AF5136" s="6" t="s">
        <v>49920</v>
      </c>
      <c r="AG5136" s="6" t="s">
        <v>13537</v>
      </c>
    </row>
    <row r="5137" spans="29:33" x14ac:dyDescent="0.25">
      <c r="AC5137">
        <v>5135</v>
      </c>
      <c r="AD5137" s="6" t="s">
        <v>13538</v>
      </c>
      <c r="AE5137" s="6" t="s">
        <v>51956</v>
      </c>
      <c r="AF5137" s="6" t="s">
        <v>52360</v>
      </c>
      <c r="AG5137" s="6" t="s">
        <v>13539</v>
      </c>
    </row>
    <row r="5138" spans="29:33" x14ac:dyDescent="0.25">
      <c r="AC5138">
        <v>5136</v>
      </c>
      <c r="AD5138" s="6" t="s">
        <v>13540</v>
      </c>
      <c r="AE5138" s="6" t="s">
        <v>50543</v>
      </c>
      <c r="AF5138" s="6" t="s">
        <v>49277</v>
      </c>
      <c r="AG5138" s="6" t="s">
        <v>13541</v>
      </c>
    </row>
    <row r="5139" spans="29:33" x14ac:dyDescent="0.25">
      <c r="AC5139">
        <v>5137</v>
      </c>
      <c r="AD5139" s="6" t="s">
        <v>13542</v>
      </c>
      <c r="AE5139" s="6" t="s">
        <v>51782</v>
      </c>
      <c r="AF5139" s="6" t="s">
        <v>90</v>
      </c>
      <c r="AG5139" s="6" t="s">
        <v>13543</v>
      </c>
    </row>
    <row r="5140" spans="29:33" x14ac:dyDescent="0.25">
      <c r="AC5140">
        <v>5138</v>
      </c>
      <c r="AD5140" s="6" t="s">
        <v>13544</v>
      </c>
      <c r="AE5140" s="6" t="s">
        <v>50420</v>
      </c>
      <c r="AF5140" s="6" t="s">
        <v>50941</v>
      </c>
      <c r="AG5140" s="6" t="s">
        <v>13545</v>
      </c>
    </row>
    <row r="5141" spans="29:33" x14ac:dyDescent="0.25">
      <c r="AC5141">
        <v>5139</v>
      </c>
      <c r="AD5141" s="6" t="s">
        <v>13546</v>
      </c>
      <c r="AE5141" s="6" t="s">
        <v>52483</v>
      </c>
      <c r="AF5141" s="6" t="s">
        <v>52459</v>
      </c>
      <c r="AG5141" s="6" t="s">
        <v>13547</v>
      </c>
    </row>
    <row r="5142" spans="29:33" x14ac:dyDescent="0.25">
      <c r="AC5142">
        <v>5140</v>
      </c>
      <c r="AD5142" s="6" t="s">
        <v>13548</v>
      </c>
      <c r="AE5142" s="6" t="s">
        <v>50285</v>
      </c>
      <c r="AF5142" s="6" t="s">
        <v>90</v>
      </c>
      <c r="AG5142" s="6" t="s">
        <v>13549</v>
      </c>
    </row>
    <row r="5143" spans="29:33" x14ac:dyDescent="0.25">
      <c r="AC5143">
        <v>5141</v>
      </c>
      <c r="AD5143" s="6" t="s">
        <v>13550</v>
      </c>
      <c r="AE5143" s="6" t="s">
        <v>51728</v>
      </c>
      <c r="AF5143" s="6" t="s">
        <v>90</v>
      </c>
      <c r="AG5143" s="6" t="s">
        <v>13551</v>
      </c>
    </row>
    <row r="5144" spans="29:33" x14ac:dyDescent="0.25">
      <c r="AC5144">
        <v>5142</v>
      </c>
      <c r="AD5144" s="6" t="s">
        <v>13552</v>
      </c>
      <c r="AE5144" s="6" t="s">
        <v>52009</v>
      </c>
      <c r="AF5144" s="6" t="s">
        <v>90</v>
      </c>
      <c r="AG5144" s="6" t="s">
        <v>13553</v>
      </c>
    </row>
    <row r="5145" spans="29:33" x14ac:dyDescent="0.25">
      <c r="AC5145">
        <v>5143</v>
      </c>
      <c r="AD5145" s="6" t="s">
        <v>13554</v>
      </c>
      <c r="AE5145" s="6" t="s">
        <v>49406</v>
      </c>
      <c r="AF5145" s="6" t="s">
        <v>49414</v>
      </c>
      <c r="AG5145" s="6" t="s">
        <v>13555</v>
      </c>
    </row>
    <row r="5146" spans="29:33" x14ac:dyDescent="0.25">
      <c r="AC5146">
        <v>5144</v>
      </c>
      <c r="AD5146" s="6" t="s">
        <v>13556</v>
      </c>
      <c r="AE5146" s="6" t="s">
        <v>49464</v>
      </c>
      <c r="AF5146" s="6" t="s">
        <v>90</v>
      </c>
      <c r="AG5146" s="6" t="s">
        <v>13557</v>
      </c>
    </row>
    <row r="5147" spans="29:33" x14ac:dyDescent="0.25">
      <c r="AC5147">
        <v>5145</v>
      </c>
      <c r="AD5147" s="6" t="s">
        <v>13558</v>
      </c>
      <c r="AE5147" s="6" t="s">
        <v>49862</v>
      </c>
      <c r="AF5147" s="6" t="s">
        <v>49738</v>
      </c>
      <c r="AG5147" s="6" t="s">
        <v>13559</v>
      </c>
    </row>
    <row r="5148" spans="29:33" x14ac:dyDescent="0.25">
      <c r="AC5148">
        <v>5146</v>
      </c>
      <c r="AD5148" s="6" t="s">
        <v>13560</v>
      </c>
      <c r="AE5148" s="6" t="s">
        <v>51715</v>
      </c>
      <c r="AF5148" s="6" t="s">
        <v>90</v>
      </c>
      <c r="AG5148" s="6" t="s">
        <v>13561</v>
      </c>
    </row>
    <row r="5149" spans="29:33" x14ac:dyDescent="0.25">
      <c r="AC5149">
        <v>5147</v>
      </c>
      <c r="AD5149" s="6" t="s">
        <v>13562</v>
      </c>
      <c r="AE5149" s="6" t="s">
        <v>48643</v>
      </c>
      <c r="AF5149" s="6" t="s">
        <v>90</v>
      </c>
      <c r="AG5149" s="6" t="s">
        <v>13563</v>
      </c>
    </row>
    <row r="5150" spans="29:33" x14ac:dyDescent="0.25">
      <c r="AC5150">
        <v>5148</v>
      </c>
      <c r="AD5150" s="6" t="s">
        <v>13564</v>
      </c>
      <c r="AE5150" s="6" t="s">
        <v>52555</v>
      </c>
      <c r="AF5150" s="6" t="s">
        <v>52567</v>
      </c>
      <c r="AG5150" s="6" t="s">
        <v>13565</v>
      </c>
    </row>
    <row r="5151" spans="29:33" x14ac:dyDescent="0.25">
      <c r="AC5151">
        <v>5149</v>
      </c>
      <c r="AD5151" s="6" t="s">
        <v>13566</v>
      </c>
      <c r="AE5151" s="6" t="s">
        <v>52286</v>
      </c>
      <c r="AF5151" s="6" t="s">
        <v>90</v>
      </c>
      <c r="AG5151" s="6" t="s">
        <v>13567</v>
      </c>
    </row>
    <row r="5152" spans="29:33" x14ac:dyDescent="0.25">
      <c r="AC5152">
        <v>5150</v>
      </c>
      <c r="AD5152" s="6" t="s">
        <v>13568</v>
      </c>
      <c r="AE5152" s="6" t="s">
        <v>50334</v>
      </c>
      <c r="AF5152" s="6" t="s">
        <v>50599</v>
      </c>
      <c r="AG5152" s="6" t="s">
        <v>13569</v>
      </c>
    </row>
    <row r="5153" spans="29:33" x14ac:dyDescent="0.25">
      <c r="AC5153">
        <v>5151</v>
      </c>
      <c r="AD5153" s="6" t="s">
        <v>13570</v>
      </c>
      <c r="AE5153" s="6" t="s">
        <v>51698</v>
      </c>
      <c r="AF5153" s="6" t="s">
        <v>90</v>
      </c>
      <c r="AG5153" s="6" t="s">
        <v>13571</v>
      </c>
    </row>
    <row r="5154" spans="29:33" x14ac:dyDescent="0.25">
      <c r="AC5154">
        <v>5152</v>
      </c>
      <c r="AD5154" s="6" t="s">
        <v>13572</v>
      </c>
      <c r="AE5154" s="6" t="s">
        <v>52434</v>
      </c>
      <c r="AF5154" s="6" t="s">
        <v>90</v>
      </c>
      <c r="AG5154" s="6" t="s">
        <v>13573</v>
      </c>
    </row>
    <row r="5155" spans="29:33" x14ac:dyDescent="0.25">
      <c r="AC5155">
        <v>5153</v>
      </c>
      <c r="AD5155" s="6" t="s">
        <v>13574</v>
      </c>
      <c r="AE5155" s="6" t="s">
        <v>51274</v>
      </c>
      <c r="AF5155" s="6" t="s">
        <v>51244</v>
      </c>
      <c r="AG5155" s="6" t="s">
        <v>13575</v>
      </c>
    </row>
    <row r="5156" spans="29:33" x14ac:dyDescent="0.25">
      <c r="AC5156">
        <v>5154</v>
      </c>
      <c r="AD5156" s="6" t="s">
        <v>13576</v>
      </c>
      <c r="AE5156" s="6" t="s">
        <v>49142</v>
      </c>
      <c r="AF5156" s="6" t="s">
        <v>50494</v>
      </c>
      <c r="AG5156" s="6" t="s">
        <v>13577</v>
      </c>
    </row>
    <row r="5157" spans="29:33" x14ac:dyDescent="0.25">
      <c r="AC5157">
        <v>5155</v>
      </c>
      <c r="AD5157" s="6" t="s">
        <v>13578</v>
      </c>
      <c r="AE5157" s="6" t="s">
        <v>52538</v>
      </c>
      <c r="AF5157" s="6" t="s">
        <v>90</v>
      </c>
      <c r="AG5157" s="6" t="s">
        <v>13579</v>
      </c>
    </row>
    <row r="5158" spans="29:33" x14ac:dyDescent="0.25">
      <c r="AC5158">
        <v>5156</v>
      </c>
      <c r="AD5158" s="6" t="s">
        <v>13580</v>
      </c>
      <c r="AE5158" s="6" t="s">
        <v>50652</v>
      </c>
      <c r="AF5158" s="6" t="s">
        <v>90</v>
      </c>
      <c r="AG5158" s="6" t="s">
        <v>13581</v>
      </c>
    </row>
    <row r="5159" spans="29:33" x14ac:dyDescent="0.25">
      <c r="AC5159">
        <v>5157</v>
      </c>
      <c r="AD5159" s="6" t="s">
        <v>13582</v>
      </c>
      <c r="AE5159" s="6" t="s">
        <v>49681</v>
      </c>
      <c r="AF5159" s="6" t="s">
        <v>49701</v>
      </c>
      <c r="AG5159" s="6" t="s">
        <v>13583</v>
      </c>
    </row>
    <row r="5160" spans="29:33" x14ac:dyDescent="0.25">
      <c r="AC5160">
        <v>5158</v>
      </c>
      <c r="AD5160" s="6" t="s">
        <v>13584</v>
      </c>
      <c r="AE5160" s="6" t="s">
        <v>51615</v>
      </c>
      <c r="AF5160" s="6" t="s">
        <v>52307</v>
      </c>
      <c r="AG5160" s="6" t="s">
        <v>13585</v>
      </c>
    </row>
    <row r="5161" spans="29:33" x14ac:dyDescent="0.25">
      <c r="AC5161">
        <v>5159</v>
      </c>
      <c r="AD5161" s="6" t="s">
        <v>13586</v>
      </c>
      <c r="AE5161" s="6" t="s">
        <v>49071</v>
      </c>
      <c r="AF5161" s="6" t="s">
        <v>49065</v>
      </c>
      <c r="AG5161" s="6" t="s">
        <v>13587</v>
      </c>
    </row>
    <row r="5162" spans="29:33" x14ac:dyDescent="0.25">
      <c r="AC5162">
        <v>5160</v>
      </c>
      <c r="AD5162" s="6" t="s">
        <v>13588</v>
      </c>
      <c r="AE5162" s="6" t="s">
        <v>49225</v>
      </c>
      <c r="AF5162" s="6" t="s">
        <v>50482</v>
      </c>
      <c r="AG5162" s="6" t="s">
        <v>13589</v>
      </c>
    </row>
    <row r="5163" spans="29:33" x14ac:dyDescent="0.25">
      <c r="AC5163">
        <v>5161</v>
      </c>
      <c r="AD5163" s="6" t="s">
        <v>13590</v>
      </c>
      <c r="AE5163" s="6" t="s">
        <v>49267</v>
      </c>
      <c r="AF5163" s="6" t="s">
        <v>90</v>
      </c>
      <c r="AG5163" s="6" t="s">
        <v>13591</v>
      </c>
    </row>
    <row r="5164" spans="29:33" x14ac:dyDescent="0.25">
      <c r="AC5164">
        <v>5162</v>
      </c>
      <c r="AD5164" s="6" t="s">
        <v>13592</v>
      </c>
      <c r="AE5164" s="6" t="s">
        <v>49756</v>
      </c>
      <c r="AF5164" s="6" t="s">
        <v>49760</v>
      </c>
      <c r="AG5164" s="6" t="s">
        <v>13593</v>
      </c>
    </row>
    <row r="5165" spans="29:33" x14ac:dyDescent="0.25">
      <c r="AC5165">
        <v>5163</v>
      </c>
      <c r="AD5165" s="6" t="s">
        <v>13594</v>
      </c>
      <c r="AE5165" s="6" t="s">
        <v>49448</v>
      </c>
      <c r="AF5165" s="6" t="s">
        <v>49454</v>
      </c>
      <c r="AG5165" s="6" t="s">
        <v>13595</v>
      </c>
    </row>
    <row r="5166" spans="29:33" x14ac:dyDescent="0.25">
      <c r="AC5166">
        <v>5164</v>
      </c>
      <c r="AD5166" s="6" t="s">
        <v>13596</v>
      </c>
      <c r="AE5166" s="6" t="s">
        <v>49650</v>
      </c>
      <c r="AF5166" s="6" t="s">
        <v>90</v>
      </c>
      <c r="AG5166" s="6" t="s">
        <v>13597</v>
      </c>
    </row>
    <row r="5167" spans="29:33" x14ac:dyDescent="0.25">
      <c r="AC5167">
        <v>5165</v>
      </c>
      <c r="AD5167" s="6" t="s">
        <v>13598</v>
      </c>
      <c r="AE5167" s="6" t="s">
        <v>48746</v>
      </c>
      <c r="AF5167" s="6" t="s">
        <v>90</v>
      </c>
      <c r="AG5167" s="6" t="s">
        <v>13599</v>
      </c>
    </row>
    <row r="5168" spans="29:33" x14ac:dyDescent="0.25">
      <c r="AC5168">
        <v>5166</v>
      </c>
      <c r="AD5168" s="6" t="s">
        <v>13600</v>
      </c>
      <c r="AE5168" s="6" t="s">
        <v>51196</v>
      </c>
      <c r="AF5168" s="6" t="s">
        <v>51253</v>
      </c>
      <c r="AG5168" s="6" t="s">
        <v>13601</v>
      </c>
    </row>
    <row r="5169" spans="29:33" x14ac:dyDescent="0.25">
      <c r="AC5169">
        <v>5167</v>
      </c>
      <c r="AD5169" s="6" t="s">
        <v>13602</v>
      </c>
      <c r="AE5169" s="6" t="s">
        <v>52057</v>
      </c>
      <c r="AF5169" s="6" t="s">
        <v>90</v>
      </c>
      <c r="AG5169" s="6" t="s">
        <v>13603</v>
      </c>
    </row>
    <row r="5170" spans="29:33" x14ac:dyDescent="0.25">
      <c r="AC5170">
        <v>5168</v>
      </c>
      <c r="AD5170" s="6" t="s">
        <v>13604</v>
      </c>
      <c r="AE5170" s="6" t="s">
        <v>51443</v>
      </c>
      <c r="AF5170" s="6" t="s">
        <v>90</v>
      </c>
      <c r="AG5170" s="6" t="s">
        <v>13605</v>
      </c>
    </row>
    <row r="5171" spans="29:33" x14ac:dyDescent="0.25">
      <c r="AC5171">
        <v>5169</v>
      </c>
      <c r="AD5171" s="6" t="s">
        <v>13606</v>
      </c>
      <c r="AE5171" s="6" t="s">
        <v>52145</v>
      </c>
      <c r="AF5171" s="6" t="s">
        <v>90</v>
      </c>
      <c r="AG5171" s="6" t="s">
        <v>13607</v>
      </c>
    </row>
    <row r="5172" spans="29:33" x14ac:dyDescent="0.25">
      <c r="AC5172">
        <v>5170</v>
      </c>
      <c r="AD5172" s="6" t="s">
        <v>13608</v>
      </c>
      <c r="AE5172" s="6" t="s">
        <v>50172</v>
      </c>
      <c r="AF5172" s="6" t="s">
        <v>49926</v>
      </c>
      <c r="AG5172" s="6" t="s">
        <v>13609</v>
      </c>
    </row>
    <row r="5173" spans="29:33" x14ac:dyDescent="0.25">
      <c r="AC5173">
        <v>5171</v>
      </c>
      <c r="AD5173" s="6" t="s">
        <v>13610</v>
      </c>
      <c r="AE5173" s="6" t="s">
        <v>51059</v>
      </c>
      <c r="AF5173" s="6" t="s">
        <v>90</v>
      </c>
      <c r="AG5173" s="6" t="s">
        <v>13611</v>
      </c>
    </row>
    <row r="5174" spans="29:33" x14ac:dyDescent="0.25">
      <c r="AC5174">
        <v>5172</v>
      </c>
      <c r="AD5174" s="6" t="s">
        <v>13612</v>
      </c>
      <c r="AE5174" s="6" t="s">
        <v>50829</v>
      </c>
      <c r="AF5174" s="6" t="s">
        <v>90</v>
      </c>
      <c r="AG5174" s="6" t="s">
        <v>13613</v>
      </c>
    </row>
    <row r="5175" spans="29:33" x14ac:dyDescent="0.25">
      <c r="AC5175">
        <v>5173</v>
      </c>
      <c r="AD5175" s="6" t="s">
        <v>13614</v>
      </c>
      <c r="AE5175" s="6" t="s">
        <v>50554</v>
      </c>
      <c r="AF5175" s="6" t="s">
        <v>90</v>
      </c>
      <c r="AG5175" s="6" t="s">
        <v>13615</v>
      </c>
    </row>
    <row r="5176" spans="29:33" x14ac:dyDescent="0.25">
      <c r="AC5176">
        <v>5174</v>
      </c>
      <c r="AD5176" s="6" t="s">
        <v>13616</v>
      </c>
      <c r="AE5176" s="6" t="s">
        <v>51443</v>
      </c>
      <c r="AF5176" s="6" t="s">
        <v>90</v>
      </c>
      <c r="AG5176" s="6" t="s">
        <v>13617</v>
      </c>
    </row>
    <row r="5177" spans="29:33" x14ac:dyDescent="0.25">
      <c r="AC5177">
        <v>5175</v>
      </c>
      <c r="AD5177" s="6" t="s">
        <v>13618</v>
      </c>
      <c r="AE5177" s="6" t="s">
        <v>50794</v>
      </c>
      <c r="AF5177" s="6" t="s">
        <v>90</v>
      </c>
      <c r="AG5177" s="6" t="s">
        <v>13619</v>
      </c>
    </row>
    <row r="5178" spans="29:33" x14ac:dyDescent="0.25">
      <c r="AC5178">
        <v>5176</v>
      </c>
      <c r="AD5178" s="6" t="s">
        <v>13620</v>
      </c>
      <c r="AE5178" s="6" t="s">
        <v>49949</v>
      </c>
      <c r="AF5178" s="6" t="s">
        <v>49860</v>
      </c>
      <c r="AG5178" s="6" t="s">
        <v>13621</v>
      </c>
    </row>
    <row r="5179" spans="29:33" x14ac:dyDescent="0.25">
      <c r="AC5179">
        <v>5177</v>
      </c>
      <c r="AD5179" s="6" t="s">
        <v>13622</v>
      </c>
      <c r="AE5179" s="6" t="s">
        <v>52457</v>
      </c>
      <c r="AF5179" s="6" t="s">
        <v>90</v>
      </c>
      <c r="AG5179" s="6" t="s">
        <v>13623</v>
      </c>
    </row>
    <row r="5180" spans="29:33" x14ac:dyDescent="0.25">
      <c r="AC5180">
        <v>5178</v>
      </c>
      <c r="AD5180" s="6" t="s">
        <v>13624</v>
      </c>
      <c r="AE5180" s="6" t="s">
        <v>48643</v>
      </c>
      <c r="AF5180" s="6" t="s">
        <v>50491</v>
      </c>
      <c r="AG5180" s="6" t="s">
        <v>13625</v>
      </c>
    </row>
    <row r="5181" spans="29:33" x14ac:dyDescent="0.25">
      <c r="AC5181">
        <v>5179</v>
      </c>
      <c r="AD5181" s="6" t="s">
        <v>13626</v>
      </c>
      <c r="AE5181" s="6" t="s">
        <v>49289</v>
      </c>
      <c r="AF5181" s="6" t="s">
        <v>49333</v>
      </c>
      <c r="AG5181" s="6" t="s">
        <v>13627</v>
      </c>
    </row>
    <row r="5182" spans="29:33" x14ac:dyDescent="0.25">
      <c r="AC5182">
        <v>5180</v>
      </c>
      <c r="AD5182" s="6" t="s">
        <v>13628</v>
      </c>
      <c r="AE5182" s="6" t="s">
        <v>49158</v>
      </c>
      <c r="AF5182" s="6" t="s">
        <v>90</v>
      </c>
      <c r="AG5182" s="6" t="s">
        <v>13629</v>
      </c>
    </row>
    <row r="5183" spans="29:33" x14ac:dyDescent="0.25">
      <c r="AC5183">
        <v>5181</v>
      </c>
      <c r="AD5183" s="6" t="s">
        <v>13630</v>
      </c>
      <c r="AE5183" s="6" t="s">
        <v>51347</v>
      </c>
      <c r="AF5183" s="6" t="s">
        <v>51884</v>
      </c>
      <c r="AG5183" s="6" t="s">
        <v>13631</v>
      </c>
    </row>
    <row r="5184" spans="29:33" x14ac:dyDescent="0.25">
      <c r="AC5184">
        <v>5182</v>
      </c>
      <c r="AD5184" s="6" t="s">
        <v>13632</v>
      </c>
      <c r="AE5184" s="6" t="s">
        <v>52038</v>
      </c>
      <c r="AF5184" s="6" t="s">
        <v>90</v>
      </c>
      <c r="AG5184" s="6" t="s">
        <v>13633</v>
      </c>
    </row>
    <row r="5185" spans="29:33" x14ac:dyDescent="0.25">
      <c r="AC5185">
        <v>5183</v>
      </c>
      <c r="AD5185" s="6" t="s">
        <v>13634</v>
      </c>
      <c r="AE5185" s="6" t="s">
        <v>51522</v>
      </c>
      <c r="AF5185" s="6" t="s">
        <v>90</v>
      </c>
      <c r="AG5185" s="6" t="s">
        <v>13635</v>
      </c>
    </row>
    <row r="5186" spans="29:33" x14ac:dyDescent="0.25">
      <c r="AC5186">
        <v>5184</v>
      </c>
      <c r="AD5186" s="6" t="s">
        <v>13636</v>
      </c>
      <c r="AE5186" s="6" t="s">
        <v>50301</v>
      </c>
      <c r="AF5186" s="6" t="s">
        <v>50417</v>
      </c>
      <c r="AG5186" s="6" t="s">
        <v>13637</v>
      </c>
    </row>
    <row r="5187" spans="29:33" x14ac:dyDescent="0.25">
      <c r="AC5187">
        <v>5185</v>
      </c>
      <c r="AD5187" s="6" t="s">
        <v>13638</v>
      </c>
      <c r="AE5187" s="6" t="s">
        <v>51693</v>
      </c>
      <c r="AF5187" s="6" t="s">
        <v>50771</v>
      </c>
      <c r="AG5187" s="6" t="s">
        <v>13639</v>
      </c>
    </row>
    <row r="5188" spans="29:33" x14ac:dyDescent="0.25">
      <c r="AC5188">
        <v>5186</v>
      </c>
      <c r="AD5188" s="6" t="s">
        <v>13640</v>
      </c>
      <c r="AE5188" s="6" t="s">
        <v>48732</v>
      </c>
      <c r="AF5188" s="6" t="s">
        <v>90</v>
      </c>
      <c r="AG5188" s="6" t="s">
        <v>13641</v>
      </c>
    </row>
    <row r="5189" spans="29:33" x14ac:dyDescent="0.25">
      <c r="AC5189">
        <v>5187</v>
      </c>
      <c r="AD5189" s="6" t="s">
        <v>13642</v>
      </c>
      <c r="AE5189" s="6" t="s">
        <v>48993</v>
      </c>
      <c r="AF5189" s="6" t="s">
        <v>48993</v>
      </c>
      <c r="AG5189" s="6" t="s">
        <v>13643</v>
      </c>
    </row>
    <row r="5190" spans="29:33" x14ac:dyDescent="0.25">
      <c r="AC5190">
        <v>5188</v>
      </c>
      <c r="AD5190" s="6" t="s">
        <v>13644</v>
      </c>
      <c r="AE5190" s="6" t="s">
        <v>51868</v>
      </c>
      <c r="AF5190" s="6" t="s">
        <v>90</v>
      </c>
      <c r="AG5190" s="6" t="s">
        <v>13645</v>
      </c>
    </row>
    <row r="5191" spans="29:33" x14ac:dyDescent="0.25">
      <c r="AC5191">
        <v>5189</v>
      </c>
      <c r="AD5191" s="6" t="s">
        <v>13646</v>
      </c>
      <c r="AE5191" s="6" t="s">
        <v>50379</v>
      </c>
      <c r="AF5191" s="6" t="s">
        <v>90</v>
      </c>
      <c r="AG5191" s="6" t="s">
        <v>13647</v>
      </c>
    </row>
    <row r="5192" spans="29:33" x14ac:dyDescent="0.25">
      <c r="AC5192">
        <v>5190</v>
      </c>
      <c r="AD5192" s="6" t="s">
        <v>13648</v>
      </c>
      <c r="AE5192" s="6" t="s">
        <v>50917</v>
      </c>
      <c r="AF5192" s="6" t="s">
        <v>90</v>
      </c>
      <c r="AG5192" s="6" t="s">
        <v>13649</v>
      </c>
    </row>
    <row r="5193" spans="29:33" x14ac:dyDescent="0.25">
      <c r="AC5193">
        <v>5191</v>
      </c>
      <c r="AD5193" s="6" t="s">
        <v>13650</v>
      </c>
      <c r="AE5193" s="6" t="s">
        <v>51846</v>
      </c>
      <c r="AF5193" s="6" t="s">
        <v>90</v>
      </c>
      <c r="AG5193" s="6" t="s">
        <v>13651</v>
      </c>
    </row>
    <row r="5194" spans="29:33" x14ac:dyDescent="0.25">
      <c r="AC5194">
        <v>5192</v>
      </c>
      <c r="AD5194" s="6" t="s">
        <v>13652</v>
      </c>
      <c r="AE5194" s="6" t="s">
        <v>51621</v>
      </c>
      <c r="AF5194" s="6" t="s">
        <v>51478</v>
      </c>
      <c r="AG5194" s="6" t="s">
        <v>13653</v>
      </c>
    </row>
    <row r="5195" spans="29:33" x14ac:dyDescent="0.25">
      <c r="AC5195">
        <v>5193</v>
      </c>
      <c r="AD5195" s="6" t="s">
        <v>13654</v>
      </c>
      <c r="AE5195" s="6" t="s">
        <v>52256</v>
      </c>
      <c r="AF5195" s="6" t="s">
        <v>90</v>
      </c>
      <c r="AG5195" s="6" t="s">
        <v>13655</v>
      </c>
    </row>
    <row r="5196" spans="29:33" x14ac:dyDescent="0.25">
      <c r="AC5196">
        <v>5194</v>
      </c>
      <c r="AD5196" s="6" t="s">
        <v>13656</v>
      </c>
      <c r="AE5196" s="6" t="s">
        <v>49871</v>
      </c>
      <c r="AF5196" s="6" t="s">
        <v>49869</v>
      </c>
      <c r="AG5196" s="6" t="s">
        <v>13657</v>
      </c>
    </row>
    <row r="5197" spans="29:33" x14ac:dyDescent="0.25">
      <c r="AC5197">
        <v>5195</v>
      </c>
      <c r="AD5197" s="6" t="s">
        <v>13658</v>
      </c>
      <c r="AE5197" s="6" t="s">
        <v>50785</v>
      </c>
      <c r="AF5197" s="6" t="s">
        <v>90</v>
      </c>
      <c r="AG5197" s="6" t="s">
        <v>13659</v>
      </c>
    </row>
    <row r="5198" spans="29:33" x14ac:dyDescent="0.25">
      <c r="AC5198">
        <v>5196</v>
      </c>
      <c r="AD5198" s="6" t="s">
        <v>13660</v>
      </c>
      <c r="AE5198" s="6" t="s">
        <v>52122</v>
      </c>
      <c r="AF5198" s="6" t="s">
        <v>52302</v>
      </c>
      <c r="AG5198" s="6" t="s">
        <v>13661</v>
      </c>
    </row>
    <row r="5199" spans="29:33" x14ac:dyDescent="0.25">
      <c r="AC5199">
        <v>5197</v>
      </c>
      <c r="AD5199" s="6" t="s">
        <v>13662</v>
      </c>
      <c r="AE5199" s="6" t="s">
        <v>51972</v>
      </c>
      <c r="AF5199" s="6" t="s">
        <v>90</v>
      </c>
      <c r="AG5199" s="6" t="s">
        <v>13663</v>
      </c>
    </row>
    <row r="5200" spans="29:33" x14ac:dyDescent="0.25">
      <c r="AC5200">
        <v>5198</v>
      </c>
      <c r="AD5200" s="6" t="s">
        <v>13664</v>
      </c>
      <c r="AE5200" s="6" t="s">
        <v>50396</v>
      </c>
      <c r="AF5200" s="6" t="s">
        <v>50334</v>
      </c>
      <c r="AG5200" s="6" t="s">
        <v>13665</v>
      </c>
    </row>
    <row r="5201" spans="29:33" x14ac:dyDescent="0.25">
      <c r="AC5201">
        <v>5199</v>
      </c>
      <c r="AD5201" s="6" t="s">
        <v>13666</v>
      </c>
      <c r="AE5201" s="6" t="s">
        <v>51775</v>
      </c>
      <c r="AF5201" s="6" t="s">
        <v>90</v>
      </c>
      <c r="AG5201" s="6" t="s">
        <v>13667</v>
      </c>
    </row>
    <row r="5202" spans="29:33" x14ac:dyDescent="0.25">
      <c r="AC5202">
        <v>5200</v>
      </c>
      <c r="AD5202" s="6" t="s">
        <v>13668</v>
      </c>
      <c r="AE5202" s="6" t="s">
        <v>49924</v>
      </c>
      <c r="AF5202" s="6" t="s">
        <v>90</v>
      </c>
      <c r="AG5202" s="6" t="s">
        <v>13669</v>
      </c>
    </row>
    <row r="5203" spans="29:33" x14ac:dyDescent="0.25">
      <c r="AC5203">
        <v>5201</v>
      </c>
      <c r="AD5203" s="6" t="s">
        <v>13670</v>
      </c>
      <c r="AE5203" s="6" t="s">
        <v>49487</v>
      </c>
      <c r="AF5203" s="6" t="s">
        <v>90</v>
      </c>
      <c r="AG5203" s="6" t="s">
        <v>13671</v>
      </c>
    </row>
    <row r="5204" spans="29:33" x14ac:dyDescent="0.25">
      <c r="AC5204">
        <v>5202</v>
      </c>
      <c r="AD5204" s="6" t="s">
        <v>13672</v>
      </c>
      <c r="AE5204" s="6" t="s">
        <v>50437</v>
      </c>
      <c r="AF5204" s="6" t="s">
        <v>51030</v>
      </c>
      <c r="AG5204" s="6" t="s">
        <v>13673</v>
      </c>
    </row>
    <row r="5205" spans="29:33" x14ac:dyDescent="0.25">
      <c r="AC5205">
        <v>5203</v>
      </c>
      <c r="AD5205" s="6" t="s">
        <v>13674</v>
      </c>
      <c r="AE5205" s="6" t="s">
        <v>48900</v>
      </c>
      <c r="AF5205" s="6" t="s">
        <v>49685</v>
      </c>
      <c r="AG5205" s="6" t="s">
        <v>13675</v>
      </c>
    </row>
    <row r="5206" spans="29:33" x14ac:dyDescent="0.25">
      <c r="AC5206">
        <v>5204</v>
      </c>
      <c r="AD5206" s="6" t="s">
        <v>13676</v>
      </c>
      <c r="AE5206" s="6" t="s">
        <v>49126</v>
      </c>
      <c r="AF5206" s="6" t="s">
        <v>90</v>
      </c>
      <c r="AG5206" s="6" t="s">
        <v>13677</v>
      </c>
    </row>
    <row r="5207" spans="29:33" x14ac:dyDescent="0.25">
      <c r="AC5207">
        <v>5205</v>
      </c>
      <c r="AD5207" s="6" t="s">
        <v>13678</v>
      </c>
      <c r="AE5207" s="6" t="s">
        <v>51698</v>
      </c>
      <c r="AF5207" s="6" t="s">
        <v>90</v>
      </c>
      <c r="AG5207" s="6" t="s">
        <v>13679</v>
      </c>
    </row>
    <row r="5208" spans="29:33" x14ac:dyDescent="0.25">
      <c r="AC5208">
        <v>5206</v>
      </c>
      <c r="AD5208" s="6" t="s">
        <v>13680</v>
      </c>
      <c r="AE5208" s="6" t="s">
        <v>49225</v>
      </c>
      <c r="AF5208" s="6" t="s">
        <v>90</v>
      </c>
      <c r="AG5208" s="6" t="s">
        <v>13681</v>
      </c>
    </row>
    <row r="5209" spans="29:33" x14ac:dyDescent="0.25">
      <c r="AC5209">
        <v>5207</v>
      </c>
      <c r="AD5209" s="6" t="s">
        <v>13682</v>
      </c>
      <c r="AE5209" s="6" t="s">
        <v>51522</v>
      </c>
      <c r="AF5209" s="6" t="s">
        <v>90</v>
      </c>
      <c r="AG5209" s="6" t="s">
        <v>13683</v>
      </c>
    </row>
    <row r="5210" spans="29:33" x14ac:dyDescent="0.25">
      <c r="AC5210">
        <v>5208</v>
      </c>
      <c r="AD5210" s="6" t="s">
        <v>13684</v>
      </c>
      <c r="AE5210" s="6" t="s">
        <v>51347</v>
      </c>
      <c r="AF5210" s="6" t="s">
        <v>90</v>
      </c>
      <c r="AG5210" s="6" t="s">
        <v>13685</v>
      </c>
    </row>
    <row r="5211" spans="29:33" x14ac:dyDescent="0.25">
      <c r="AC5211">
        <v>5209</v>
      </c>
      <c r="AD5211" s="6" t="s">
        <v>13686</v>
      </c>
      <c r="AE5211" s="6" t="s">
        <v>52508</v>
      </c>
      <c r="AF5211" s="6" t="s">
        <v>50827</v>
      </c>
      <c r="AG5211" s="6" t="s">
        <v>13687</v>
      </c>
    </row>
    <row r="5212" spans="29:33" x14ac:dyDescent="0.25">
      <c r="AC5212">
        <v>5210</v>
      </c>
      <c r="AD5212" s="6" t="s">
        <v>13688</v>
      </c>
      <c r="AE5212" s="6" t="s">
        <v>51253</v>
      </c>
      <c r="AF5212" s="6" t="s">
        <v>90</v>
      </c>
      <c r="AG5212" s="6" t="s">
        <v>13689</v>
      </c>
    </row>
    <row r="5213" spans="29:33" x14ac:dyDescent="0.25">
      <c r="AC5213">
        <v>5211</v>
      </c>
      <c r="AD5213" s="6" t="s">
        <v>13690</v>
      </c>
      <c r="AE5213" s="6" t="s">
        <v>51637</v>
      </c>
      <c r="AF5213" s="6" t="s">
        <v>51388</v>
      </c>
      <c r="AG5213" s="6" t="s">
        <v>13691</v>
      </c>
    </row>
    <row r="5214" spans="29:33" x14ac:dyDescent="0.25">
      <c r="AC5214">
        <v>5212</v>
      </c>
      <c r="AD5214" s="6" t="s">
        <v>13692</v>
      </c>
      <c r="AE5214" s="6" t="s">
        <v>52107</v>
      </c>
      <c r="AF5214" s="6" t="s">
        <v>90</v>
      </c>
      <c r="AG5214" s="6" t="s">
        <v>13693</v>
      </c>
    </row>
    <row r="5215" spans="29:33" x14ac:dyDescent="0.25">
      <c r="AC5215">
        <v>5213</v>
      </c>
      <c r="AD5215" s="6" t="s">
        <v>13694</v>
      </c>
      <c r="AE5215" s="6" t="s">
        <v>49689</v>
      </c>
      <c r="AF5215" s="6" t="s">
        <v>90</v>
      </c>
      <c r="AG5215" s="6" t="s">
        <v>13695</v>
      </c>
    </row>
    <row r="5216" spans="29:33" x14ac:dyDescent="0.25">
      <c r="AC5216">
        <v>5214</v>
      </c>
      <c r="AD5216" s="6" t="s">
        <v>13696</v>
      </c>
      <c r="AE5216" s="6" t="s">
        <v>48838</v>
      </c>
      <c r="AF5216" s="6" t="s">
        <v>51494</v>
      </c>
      <c r="AG5216" s="6" t="s">
        <v>13697</v>
      </c>
    </row>
    <row r="5217" spans="29:33" x14ac:dyDescent="0.25">
      <c r="AC5217">
        <v>5215</v>
      </c>
      <c r="AD5217" s="6" t="s">
        <v>13698</v>
      </c>
      <c r="AE5217" s="6" t="s">
        <v>49220</v>
      </c>
      <c r="AF5217" s="6" t="s">
        <v>90</v>
      </c>
      <c r="AG5217" s="6" t="s">
        <v>13699</v>
      </c>
    </row>
    <row r="5218" spans="29:33" x14ac:dyDescent="0.25">
      <c r="AC5218">
        <v>5216</v>
      </c>
      <c r="AD5218" s="6" t="s">
        <v>13700</v>
      </c>
      <c r="AE5218" s="6" t="s">
        <v>52484</v>
      </c>
      <c r="AF5218" s="6" t="s">
        <v>90</v>
      </c>
      <c r="AG5218" s="6" t="s">
        <v>13701</v>
      </c>
    </row>
    <row r="5219" spans="29:33" x14ac:dyDescent="0.25">
      <c r="AC5219">
        <v>5217</v>
      </c>
      <c r="AD5219" s="6" t="s">
        <v>13702</v>
      </c>
      <c r="AE5219" s="6" t="s">
        <v>50121</v>
      </c>
      <c r="AF5219" s="6" t="s">
        <v>90</v>
      </c>
      <c r="AG5219" s="6" t="s">
        <v>13703</v>
      </c>
    </row>
    <row r="5220" spans="29:33" x14ac:dyDescent="0.25">
      <c r="AC5220">
        <v>5218</v>
      </c>
      <c r="AD5220" s="6" t="s">
        <v>13704</v>
      </c>
      <c r="AE5220" s="6" t="s">
        <v>49577</v>
      </c>
      <c r="AF5220" s="6" t="s">
        <v>90</v>
      </c>
      <c r="AG5220" s="6" t="s">
        <v>13705</v>
      </c>
    </row>
    <row r="5221" spans="29:33" x14ac:dyDescent="0.25">
      <c r="AC5221">
        <v>5219</v>
      </c>
      <c r="AD5221" s="6" t="s">
        <v>13706</v>
      </c>
      <c r="AE5221" s="6" t="s">
        <v>51698</v>
      </c>
      <c r="AF5221" s="6" t="s">
        <v>90</v>
      </c>
      <c r="AG5221" s="6" t="s">
        <v>13707</v>
      </c>
    </row>
    <row r="5222" spans="29:33" x14ac:dyDescent="0.25">
      <c r="AC5222">
        <v>5220</v>
      </c>
      <c r="AD5222" s="6" t="s">
        <v>13708</v>
      </c>
      <c r="AE5222" s="6" t="s">
        <v>52310</v>
      </c>
      <c r="AF5222" s="6" t="s">
        <v>51902</v>
      </c>
      <c r="AG5222" s="6" t="s">
        <v>13709</v>
      </c>
    </row>
    <row r="5223" spans="29:33" x14ac:dyDescent="0.25">
      <c r="AC5223">
        <v>5221</v>
      </c>
      <c r="AD5223" s="6" t="s">
        <v>13710</v>
      </c>
      <c r="AE5223" s="6" t="s">
        <v>49046</v>
      </c>
      <c r="AF5223" s="6" t="s">
        <v>90</v>
      </c>
      <c r="AG5223" s="6" t="s">
        <v>13711</v>
      </c>
    </row>
    <row r="5224" spans="29:33" x14ac:dyDescent="0.25">
      <c r="AC5224">
        <v>5222</v>
      </c>
      <c r="AD5224" s="6" t="s">
        <v>13712</v>
      </c>
      <c r="AE5224" s="6" t="s">
        <v>51649</v>
      </c>
      <c r="AF5224" s="6" t="s">
        <v>51645</v>
      </c>
      <c r="AG5224" s="6" t="s">
        <v>13713</v>
      </c>
    </row>
    <row r="5225" spans="29:33" x14ac:dyDescent="0.25">
      <c r="AC5225">
        <v>5223</v>
      </c>
      <c r="AD5225" s="6" t="s">
        <v>13714</v>
      </c>
      <c r="AE5225" s="6" t="s">
        <v>51317</v>
      </c>
      <c r="AF5225" s="6" t="s">
        <v>90</v>
      </c>
      <c r="AG5225" s="6" t="s">
        <v>13715</v>
      </c>
    </row>
    <row r="5226" spans="29:33" x14ac:dyDescent="0.25">
      <c r="AC5226">
        <v>5224</v>
      </c>
      <c r="AD5226" s="6" t="s">
        <v>13716</v>
      </c>
      <c r="AE5226" s="6" t="s">
        <v>52423</v>
      </c>
      <c r="AF5226" s="6" t="s">
        <v>90</v>
      </c>
      <c r="AG5226" s="6" t="s">
        <v>13717</v>
      </c>
    </row>
    <row r="5227" spans="29:33" x14ac:dyDescent="0.25">
      <c r="AC5227">
        <v>5225</v>
      </c>
      <c r="AD5227" s="6" t="s">
        <v>13718</v>
      </c>
      <c r="AE5227" s="6" t="s">
        <v>51227</v>
      </c>
      <c r="AF5227" s="6" t="s">
        <v>51234</v>
      </c>
      <c r="AG5227" s="6" t="s">
        <v>13719</v>
      </c>
    </row>
    <row r="5228" spans="29:33" x14ac:dyDescent="0.25">
      <c r="AC5228">
        <v>5226</v>
      </c>
      <c r="AD5228" s="6" t="s">
        <v>13720</v>
      </c>
      <c r="AE5228" s="6" t="s">
        <v>49660</v>
      </c>
      <c r="AF5228" s="6" t="s">
        <v>90</v>
      </c>
      <c r="AG5228" s="6" t="s">
        <v>13721</v>
      </c>
    </row>
    <row r="5229" spans="29:33" x14ac:dyDescent="0.25">
      <c r="AC5229">
        <v>5227</v>
      </c>
      <c r="AD5229" s="6" t="s">
        <v>13722</v>
      </c>
      <c r="AE5229" s="6" t="s">
        <v>49018</v>
      </c>
      <c r="AF5229" s="6" t="s">
        <v>90</v>
      </c>
      <c r="AG5229" s="6" t="s">
        <v>13723</v>
      </c>
    </row>
    <row r="5230" spans="29:33" x14ac:dyDescent="0.25">
      <c r="AC5230">
        <v>5228</v>
      </c>
      <c r="AD5230" s="6" t="s">
        <v>13724</v>
      </c>
      <c r="AE5230" s="6" t="s">
        <v>51968</v>
      </c>
      <c r="AF5230" s="6" t="s">
        <v>90</v>
      </c>
      <c r="AG5230" s="6" t="s">
        <v>13725</v>
      </c>
    </row>
    <row r="5231" spans="29:33" x14ac:dyDescent="0.25">
      <c r="AC5231">
        <v>5229</v>
      </c>
      <c r="AD5231" s="6" t="s">
        <v>13726</v>
      </c>
      <c r="AE5231" s="6" t="s">
        <v>52474</v>
      </c>
      <c r="AF5231" s="6" t="s">
        <v>90</v>
      </c>
      <c r="AG5231" s="6" t="s">
        <v>13727</v>
      </c>
    </row>
    <row r="5232" spans="29:33" x14ac:dyDescent="0.25">
      <c r="AC5232">
        <v>5230</v>
      </c>
      <c r="AD5232" s="6" t="s">
        <v>13728</v>
      </c>
      <c r="AE5232" s="6" t="s">
        <v>51136</v>
      </c>
      <c r="AF5232" s="6" t="s">
        <v>51466</v>
      </c>
      <c r="AG5232" s="6" t="s">
        <v>13729</v>
      </c>
    </row>
    <row r="5233" spans="29:33" x14ac:dyDescent="0.25">
      <c r="AC5233">
        <v>5231</v>
      </c>
      <c r="AD5233" s="6" t="s">
        <v>13730</v>
      </c>
      <c r="AE5233" s="6" t="s">
        <v>48643</v>
      </c>
      <c r="AF5233" s="6" t="s">
        <v>90</v>
      </c>
      <c r="AG5233" s="6" t="s">
        <v>13731</v>
      </c>
    </row>
    <row r="5234" spans="29:33" x14ac:dyDescent="0.25">
      <c r="AC5234">
        <v>5232</v>
      </c>
      <c r="AD5234" s="6" t="s">
        <v>13732</v>
      </c>
      <c r="AE5234" s="6" t="s">
        <v>52465</v>
      </c>
      <c r="AF5234" s="6" t="s">
        <v>90</v>
      </c>
      <c r="AG5234" s="6" t="s">
        <v>13733</v>
      </c>
    </row>
    <row r="5235" spans="29:33" x14ac:dyDescent="0.25">
      <c r="AC5235">
        <v>5233</v>
      </c>
      <c r="AD5235" s="6" t="s">
        <v>13734</v>
      </c>
      <c r="AE5235" s="6" t="s">
        <v>52310</v>
      </c>
      <c r="AF5235" s="6" t="s">
        <v>51236</v>
      </c>
      <c r="AG5235" s="6" t="s">
        <v>13735</v>
      </c>
    </row>
    <row r="5236" spans="29:33" x14ac:dyDescent="0.25">
      <c r="AC5236">
        <v>5234</v>
      </c>
      <c r="AD5236" s="6" t="s">
        <v>13736</v>
      </c>
      <c r="AE5236" s="6" t="s">
        <v>49964</v>
      </c>
      <c r="AF5236" s="6" t="s">
        <v>90</v>
      </c>
      <c r="AG5236" s="6" t="s">
        <v>13737</v>
      </c>
    </row>
    <row r="5237" spans="29:33" x14ac:dyDescent="0.25">
      <c r="AC5237">
        <v>5235</v>
      </c>
      <c r="AD5237" s="6" t="s">
        <v>13738</v>
      </c>
      <c r="AE5237" s="6" t="s">
        <v>50264</v>
      </c>
      <c r="AF5237" s="6" t="s">
        <v>90</v>
      </c>
      <c r="AG5237" s="6" t="s">
        <v>13739</v>
      </c>
    </row>
    <row r="5238" spans="29:33" x14ac:dyDescent="0.25">
      <c r="AC5238">
        <v>5236</v>
      </c>
      <c r="AD5238" s="6" t="s">
        <v>13740</v>
      </c>
      <c r="AE5238" s="6" t="s">
        <v>52539</v>
      </c>
      <c r="AF5238" s="6" t="s">
        <v>90</v>
      </c>
      <c r="AG5238" s="6" t="s">
        <v>13741</v>
      </c>
    </row>
    <row r="5239" spans="29:33" x14ac:dyDescent="0.25">
      <c r="AC5239">
        <v>5237</v>
      </c>
      <c r="AD5239" s="6" t="s">
        <v>13742</v>
      </c>
      <c r="AE5239" s="6" t="s">
        <v>52498</v>
      </c>
      <c r="AF5239" s="6" t="s">
        <v>52526</v>
      </c>
      <c r="AG5239" s="6" t="s">
        <v>13743</v>
      </c>
    </row>
    <row r="5240" spans="29:33" x14ac:dyDescent="0.25">
      <c r="AC5240">
        <v>5238</v>
      </c>
      <c r="AD5240" s="6" t="s">
        <v>13744</v>
      </c>
      <c r="AE5240" s="6" t="s">
        <v>50407</v>
      </c>
      <c r="AF5240" s="6" t="s">
        <v>50596</v>
      </c>
      <c r="AG5240" s="6" t="s">
        <v>13745</v>
      </c>
    </row>
    <row r="5241" spans="29:33" x14ac:dyDescent="0.25">
      <c r="AC5241">
        <v>5239</v>
      </c>
      <c r="AD5241" s="6" t="s">
        <v>13746</v>
      </c>
      <c r="AE5241" s="6" t="s">
        <v>51792</v>
      </c>
      <c r="AF5241" s="6" t="s">
        <v>90</v>
      </c>
      <c r="AG5241" s="6" t="s">
        <v>13747</v>
      </c>
    </row>
    <row r="5242" spans="29:33" x14ac:dyDescent="0.25">
      <c r="AC5242">
        <v>5240</v>
      </c>
      <c r="AD5242" s="6" t="s">
        <v>13748</v>
      </c>
      <c r="AE5242" s="6" t="s">
        <v>49848</v>
      </c>
      <c r="AF5242" s="6" t="s">
        <v>90</v>
      </c>
      <c r="AG5242" s="6" t="s">
        <v>13749</v>
      </c>
    </row>
    <row r="5243" spans="29:33" x14ac:dyDescent="0.25">
      <c r="AC5243">
        <v>5241</v>
      </c>
      <c r="AD5243" s="6" t="s">
        <v>13750</v>
      </c>
      <c r="AE5243" s="6" t="s">
        <v>50631</v>
      </c>
      <c r="AF5243" s="6" t="s">
        <v>50488</v>
      </c>
      <c r="AG5243" s="6" t="s">
        <v>13751</v>
      </c>
    </row>
    <row r="5244" spans="29:33" x14ac:dyDescent="0.25">
      <c r="AC5244">
        <v>5242</v>
      </c>
      <c r="AD5244" s="6" t="s">
        <v>13752</v>
      </c>
      <c r="AE5244" s="6" t="s">
        <v>52288</v>
      </c>
      <c r="AF5244" s="6" t="s">
        <v>90</v>
      </c>
      <c r="AG5244" s="6" t="s">
        <v>13753</v>
      </c>
    </row>
    <row r="5245" spans="29:33" x14ac:dyDescent="0.25">
      <c r="AC5245">
        <v>5243</v>
      </c>
      <c r="AD5245" s="6" t="s">
        <v>13754</v>
      </c>
      <c r="AE5245" s="6" t="s">
        <v>52017</v>
      </c>
      <c r="AF5245" s="6" t="s">
        <v>51313</v>
      </c>
      <c r="AG5245" s="6" t="s">
        <v>13755</v>
      </c>
    </row>
    <row r="5246" spans="29:33" x14ac:dyDescent="0.25">
      <c r="AC5246">
        <v>5244</v>
      </c>
      <c r="AD5246" s="6" t="s">
        <v>13756</v>
      </c>
      <c r="AE5246" s="6" t="s">
        <v>51013</v>
      </c>
      <c r="AF5246" s="6" t="s">
        <v>90</v>
      </c>
      <c r="AG5246" s="6" t="s">
        <v>13757</v>
      </c>
    </row>
    <row r="5247" spans="29:33" x14ac:dyDescent="0.25">
      <c r="AC5247">
        <v>5245</v>
      </c>
      <c r="AD5247" s="6" t="s">
        <v>13758</v>
      </c>
      <c r="AE5247" s="6" t="s">
        <v>49610</v>
      </c>
      <c r="AF5247" s="6" t="s">
        <v>49606</v>
      </c>
      <c r="AG5247" s="6" t="s">
        <v>13759</v>
      </c>
    </row>
    <row r="5248" spans="29:33" x14ac:dyDescent="0.25">
      <c r="AC5248">
        <v>5246</v>
      </c>
      <c r="AD5248" s="6" t="s">
        <v>13760</v>
      </c>
      <c r="AE5248" s="6" t="s">
        <v>50789</v>
      </c>
      <c r="AF5248" s="6" t="s">
        <v>50420</v>
      </c>
      <c r="AG5248" s="6" t="s">
        <v>13761</v>
      </c>
    </row>
    <row r="5249" spans="29:33" x14ac:dyDescent="0.25">
      <c r="AC5249">
        <v>5247</v>
      </c>
      <c r="AD5249" s="6" t="s">
        <v>13762</v>
      </c>
      <c r="AE5249" s="6" t="s">
        <v>50997</v>
      </c>
      <c r="AF5249" s="6" t="s">
        <v>90</v>
      </c>
      <c r="AG5249" s="6" t="s">
        <v>13763</v>
      </c>
    </row>
    <row r="5250" spans="29:33" x14ac:dyDescent="0.25">
      <c r="AC5250">
        <v>5248</v>
      </c>
      <c r="AD5250" s="6" t="s">
        <v>13764</v>
      </c>
      <c r="AE5250" s="6" t="s">
        <v>51193</v>
      </c>
      <c r="AF5250" s="6" t="s">
        <v>51199</v>
      </c>
      <c r="AG5250" s="6" t="s">
        <v>13765</v>
      </c>
    </row>
    <row r="5251" spans="29:33" x14ac:dyDescent="0.25">
      <c r="AC5251">
        <v>5249</v>
      </c>
      <c r="AD5251" s="6" t="s">
        <v>13766</v>
      </c>
      <c r="AE5251" s="6" t="s">
        <v>51343</v>
      </c>
      <c r="AF5251" s="6" t="s">
        <v>90</v>
      </c>
      <c r="AG5251" s="6" t="s">
        <v>13767</v>
      </c>
    </row>
    <row r="5252" spans="29:33" x14ac:dyDescent="0.25">
      <c r="AC5252">
        <v>5250</v>
      </c>
      <c r="AD5252" s="6" t="s">
        <v>13768</v>
      </c>
      <c r="AE5252" s="6" t="s">
        <v>51403</v>
      </c>
      <c r="AF5252" s="6" t="s">
        <v>51478</v>
      </c>
      <c r="AG5252" s="6" t="s">
        <v>13769</v>
      </c>
    </row>
    <row r="5253" spans="29:33" x14ac:dyDescent="0.25">
      <c r="AC5253">
        <v>5251</v>
      </c>
      <c r="AD5253" s="6" t="s">
        <v>13770</v>
      </c>
      <c r="AE5253" s="6" t="s">
        <v>51240</v>
      </c>
      <c r="AF5253" s="6" t="s">
        <v>51234</v>
      </c>
      <c r="AG5253" s="6" t="s">
        <v>13771</v>
      </c>
    </row>
    <row r="5254" spans="29:33" x14ac:dyDescent="0.25">
      <c r="AC5254">
        <v>5252</v>
      </c>
      <c r="AD5254" s="6" t="s">
        <v>13772</v>
      </c>
      <c r="AE5254" s="6" t="s">
        <v>51121</v>
      </c>
      <c r="AF5254" s="6" t="s">
        <v>51125</v>
      </c>
      <c r="AG5254" s="6" t="s">
        <v>13773</v>
      </c>
    </row>
    <row r="5255" spans="29:33" x14ac:dyDescent="0.25">
      <c r="AC5255">
        <v>5253</v>
      </c>
      <c r="AD5255" s="6" t="s">
        <v>13774</v>
      </c>
      <c r="AE5255" s="6" t="s">
        <v>50482</v>
      </c>
      <c r="AF5255" s="6" t="s">
        <v>49146</v>
      </c>
      <c r="AG5255" s="6" t="s">
        <v>13775</v>
      </c>
    </row>
    <row r="5256" spans="29:33" x14ac:dyDescent="0.25">
      <c r="AC5256">
        <v>5254</v>
      </c>
      <c r="AD5256" s="6" t="s">
        <v>13776</v>
      </c>
      <c r="AE5256" s="6" t="s">
        <v>52439</v>
      </c>
      <c r="AF5256" s="6" t="s">
        <v>52513</v>
      </c>
      <c r="AG5256" s="6" t="s">
        <v>13777</v>
      </c>
    </row>
    <row r="5257" spans="29:33" x14ac:dyDescent="0.25">
      <c r="AC5257">
        <v>5255</v>
      </c>
      <c r="AD5257" s="6" t="s">
        <v>13778</v>
      </c>
      <c r="AE5257" s="6" t="s">
        <v>50371</v>
      </c>
      <c r="AF5257" s="6" t="s">
        <v>90</v>
      </c>
      <c r="AG5257" s="6" t="s">
        <v>13779</v>
      </c>
    </row>
    <row r="5258" spans="29:33" x14ac:dyDescent="0.25">
      <c r="AC5258">
        <v>5256</v>
      </c>
      <c r="AD5258" s="6" t="s">
        <v>13780</v>
      </c>
      <c r="AE5258" s="6" t="s">
        <v>49191</v>
      </c>
      <c r="AF5258" s="6" t="s">
        <v>49195</v>
      </c>
      <c r="AG5258" s="6" t="s">
        <v>13781</v>
      </c>
    </row>
    <row r="5259" spans="29:33" x14ac:dyDescent="0.25">
      <c r="AC5259">
        <v>5257</v>
      </c>
      <c r="AD5259" s="6" t="s">
        <v>13782</v>
      </c>
      <c r="AE5259" s="6" t="s">
        <v>50140</v>
      </c>
      <c r="AF5259" s="6" t="s">
        <v>50135</v>
      </c>
      <c r="AG5259" s="6" t="s">
        <v>13783</v>
      </c>
    </row>
    <row r="5260" spans="29:33" x14ac:dyDescent="0.25">
      <c r="AC5260">
        <v>5258</v>
      </c>
      <c r="AD5260" s="6" t="s">
        <v>13784</v>
      </c>
      <c r="AE5260" s="6" t="s">
        <v>51552</v>
      </c>
      <c r="AF5260" s="6" t="s">
        <v>51030</v>
      </c>
      <c r="AG5260" s="6" t="s">
        <v>13785</v>
      </c>
    </row>
    <row r="5261" spans="29:33" x14ac:dyDescent="0.25">
      <c r="AC5261">
        <v>5259</v>
      </c>
      <c r="AD5261" s="6" t="s">
        <v>13786</v>
      </c>
      <c r="AE5261" s="6" t="s">
        <v>51271</v>
      </c>
      <c r="AF5261" s="6" t="s">
        <v>51388</v>
      </c>
      <c r="AG5261" s="6" t="s">
        <v>13787</v>
      </c>
    </row>
    <row r="5262" spans="29:33" x14ac:dyDescent="0.25">
      <c r="AC5262">
        <v>5260</v>
      </c>
      <c r="AD5262" s="6" t="s">
        <v>13788</v>
      </c>
      <c r="AE5262" s="6" t="s">
        <v>49992</v>
      </c>
      <c r="AF5262" s="6" t="s">
        <v>90</v>
      </c>
      <c r="AG5262" s="6" t="s">
        <v>13789</v>
      </c>
    </row>
    <row r="5263" spans="29:33" x14ac:dyDescent="0.25">
      <c r="AC5263">
        <v>5261</v>
      </c>
      <c r="AD5263" s="6" t="s">
        <v>13790</v>
      </c>
      <c r="AE5263" s="6" t="s">
        <v>51343</v>
      </c>
      <c r="AF5263" s="6" t="s">
        <v>50709</v>
      </c>
      <c r="AG5263" s="6" t="s">
        <v>13791</v>
      </c>
    </row>
    <row r="5264" spans="29:33" x14ac:dyDescent="0.25">
      <c r="AC5264">
        <v>5262</v>
      </c>
      <c r="AD5264" s="6" t="s">
        <v>13792</v>
      </c>
      <c r="AE5264" s="6" t="s">
        <v>49797</v>
      </c>
      <c r="AF5264" s="6" t="s">
        <v>90</v>
      </c>
      <c r="AG5264" s="6" t="s">
        <v>13793</v>
      </c>
    </row>
    <row r="5265" spans="29:33" x14ac:dyDescent="0.25">
      <c r="AC5265">
        <v>5263</v>
      </c>
      <c r="AD5265" s="6" t="s">
        <v>13794</v>
      </c>
      <c r="AE5265" s="6" t="s">
        <v>52564</v>
      </c>
      <c r="AF5265" s="6" t="s">
        <v>50485</v>
      </c>
      <c r="AG5265" s="6" t="s">
        <v>13795</v>
      </c>
    </row>
    <row r="5266" spans="29:33" x14ac:dyDescent="0.25">
      <c r="AC5266">
        <v>5264</v>
      </c>
      <c r="AD5266" s="6" t="s">
        <v>13796</v>
      </c>
      <c r="AE5266" s="6" t="s">
        <v>52510</v>
      </c>
      <c r="AF5266" s="6" t="s">
        <v>90</v>
      </c>
      <c r="AG5266" s="6" t="s">
        <v>13797</v>
      </c>
    </row>
    <row r="5267" spans="29:33" x14ac:dyDescent="0.25">
      <c r="AC5267">
        <v>5265</v>
      </c>
      <c r="AD5267" s="6" t="s">
        <v>13798</v>
      </c>
      <c r="AE5267" s="6" t="s">
        <v>52443</v>
      </c>
      <c r="AF5267" s="6" t="s">
        <v>50462</v>
      </c>
      <c r="AG5267" s="6" t="s">
        <v>13799</v>
      </c>
    </row>
    <row r="5268" spans="29:33" x14ac:dyDescent="0.25">
      <c r="AC5268">
        <v>5266</v>
      </c>
      <c r="AD5268" s="6" t="s">
        <v>13800</v>
      </c>
      <c r="AE5268" s="6" t="s">
        <v>50239</v>
      </c>
      <c r="AF5268" s="6" t="s">
        <v>90</v>
      </c>
      <c r="AG5268" s="6" t="s">
        <v>13801</v>
      </c>
    </row>
    <row r="5269" spans="29:33" x14ac:dyDescent="0.25">
      <c r="AC5269">
        <v>5267</v>
      </c>
      <c r="AD5269" s="6" t="s">
        <v>13802</v>
      </c>
      <c r="AE5269" s="6" t="s">
        <v>50007</v>
      </c>
      <c r="AF5269" s="6" t="s">
        <v>51094</v>
      </c>
      <c r="AG5269" s="6" t="s">
        <v>13803</v>
      </c>
    </row>
    <row r="5270" spans="29:33" x14ac:dyDescent="0.25">
      <c r="AC5270">
        <v>5268</v>
      </c>
      <c r="AD5270" s="6" t="s">
        <v>13804</v>
      </c>
      <c r="AE5270" s="6" t="s">
        <v>49311</v>
      </c>
      <c r="AF5270" s="6" t="s">
        <v>49522</v>
      </c>
      <c r="AG5270" s="6" t="s">
        <v>13805</v>
      </c>
    </row>
    <row r="5271" spans="29:33" x14ac:dyDescent="0.25">
      <c r="AC5271">
        <v>5269</v>
      </c>
      <c r="AD5271" s="6" t="s">
        <v>13806</v>
      </c>
      <c r="AE5271" s="6" t="s">
        <v>49392</v>
      </c>
      <c r="AF5271" s="6" t="s">
        <v>90</v>
      </c>
      <c r="AG5271" s="6" t="s">
        <v>13807</v>
      </c>
    </row>
    <row r="5272" spans="29:33" x14ac:dyDescent="0.25">
      <c r="AC5272">
        <v>5270</v>
      </c>
      <c r="AD5272" s="6" t="s">
        <v>13808</v>
      </c>
      <c r="AE5272" s="6" t="s">
        <v>51038</v>
      </c>
      <c r="AF5272" s="6" t="s">
        <v>90</v>
      </c>
      <c r="AG5272" s="6" t="s">
        <v>13809</v>
      </c>
    </row>
    <row r="5273" spans="29:33" x14ac:dyDescent="0.25">
      <c r="AC5273">
        <v>5271</v>
      </c>
      <c r="AD5273" s="6" t="s">
        <v>13810</v>
      </c>
      <c r="AE5273" s="6" t="s">
        <v>49782</v>
      </c>
      <c r="AF5273" s="6" t="s">
        <v>90</v>
      </c>
      <c r="AG5273" s="6" t="s">
        <v>13811</v>
      </c>
    </row>
    <row r="5274" spans="29:33" x14ac:dyDescent="0.25">
      <c r="AC5274">
        <v>5272</v>
      </c>
      <c r="AD5274" s="6" t="s">
        <v>13812</v>
      </c>
      <c r="AE5274" s="6" t="s">
        <v>51392</v>
      </c>
      <c r="AF5274" s="6" t="s">
        <v>90</v>
      </c>
      <c r="AG5274" s="6" t="s">
        <v>13813</v>
      </c>
    </row>
    <row r="5275" spans="29:33" x14ac:dyDescent="0.25">
      <c r="AC5275">
        <v>5273</v>
      </c>
      <c r="AD5275" s="6" t="s">
        <v>13814</v>
      </c>
      <c r="AE5275" s="6" t="s">
        <v>49128</v>
      </c>
      <c r="AF5275" s="6" t="s">
        <v>49128</v>
      </c>
      <c r="AG5275" s="6" t="s">
        <v>13815</v>
      </c>
    </row>
    <row r="5276" spans="29:33" x14ac:dyDescent="0.25">
      <c r="AC5276">
        <v>5274</v>
      </c>
      <c r="AD5276" s="6" t="s">
        <v>13816</v>
      </c>
      <c r="AE5276" s="6" t="s">
        <v>48920</v>
      </c>
      <c r="AF5276" s="6" t="s">
        <v>90</v>
      </c>
      <c r="AG5276" s="6" t="s">
        <v>13817</v>
      </c>
    </row>
    <row r="5277" spans="29:33" x14ac:dyDescent="0.25">
      <c r="AC5277">
        <v>5275</v>
      </c>
      <c r="AD5277" s="6" t="s">
        <v>13818</v>
      </c>
      <c r="AE5277" s="6" t="s">
        <v>48621</v>
      </c>
      <c r="AF5277" s="6" t="s">
        <v>48717</v>
      </c>
      <c r="AG5277" s="6" t="s">
        <v>13819</v>
      </c>
    </row>
    <row r="5278" spans="29:33" x14ac:dyDescent="0.25">
      <c r="AC5278">
        <v>5276</v>
      </c>
      <c r="AD5278" s="6" t="s">
        <v>13820</v>
      </c>
      <c r="AE5278" s="6" t="s">
        <v>48796</v>
      </c>
      <c r="AF5278" s="6" t="s">
        <v>51306</v>
      </c>
      <c r="AG5278" s="6" t="s">
        <v>13821</v>
      </c>
    </row>
    <row r="5279" spans="29:33" x14ac:dyDescent="0.25">
      <c r="AC5279">
        <v>5277</v>
      </c>
      <c r="AD5279" s="6" t="s">
        <v>13822</v>
      </c>
      <c r="AE5279" s="6" t="s">
        <v>49293</v>
      </c>
      <c r="AF5279" s="6" t="s">
        <v>50297</v>
      </c>
      <c r="AG5279" s="6" t="s">
        <v>13823</v>
      </c>
    </row>
    <row r="5280" spans="29:33" x14ac:dyDescent="0.25">
      <c r="AC5280">
        <v>5278</v>
      </c>
      <c r="AD5280" s="6" t="s">
        <v>13824</v>
      </c>
      <c r="AE5280" s="6" t="s">
        <v>51282</v>
      </c>
      <c r="AF5280" s="6" t="s">
        <v>90</v>
      </c>
      <c r="AG5280" s="6" t="s">
        <v>13825</v>
      </c>
    </row>
    <row r="5281" spans="29:33" x14ac:dyDescent="0.25">
      <c r="AC5281">
        <v>5279</v>
      </c>
      <c r="AD5281" s="6" t="s">
        <v>13826</v>
      </c>
      <c r="AE5281" s="6" t="s">
        <v>51786</v>
      </c>
      <c r="AF5281" s="6" t="s">
        <v>90</v>
      </c>
      <c r="AG5281" s="6" t="s">
        <v>13827</v>
      </c>
    </row>
    <row r="5282" spans="29:33" x14ac:dyDescent="0.25">
      <c r="AC5282">
        <v>5280</v>
      </c>
      <c r="AD5282" s="6" t="s">
        <v>13828</v>
      </c>
      <c r="AE5282" s="6" t="s">
        <v>52557</v>
      </c>
      <c r="AF5282" s="6" t="s">
        <v>52456</v>
      </c>
      <c r="AG5282" s="6" t="s">
        <v>13829</v>
      </c>
    </row>
    <row r="5283" spans="29:33" x14ac:dyDescent="0.25">
      <c r="AC5283">
        <v>5281</v>
      </c>
      <c r="AD5283" s="6" t="s">
        <v>13830</v>
      </c>
      <c r="AE5283" s="6" t="s">
        <v>48922</v>
      </c>
      <c r="AF5283" s="6" t="s">
        <v>90</v>
      </c>
      <c r="AG5283" s="6" t="s">
        <v>13831</v>
      </c>
    </row>
    <row r="5284" spans="29:33" x14ac:dyDescent="0.25">
      <c r="AC5284">
        <v>5282</v>
      </c>
      <c r="AD5284" s="6" t="s">
        <v>13832</v>
      </c>
      <c r="AE5284" s="6" t="s">
        <v>50164</v>
      </c>
      <c r="AF5284" s="6" t="s">
        <v>90</v>
      </c>
      <c r="AG5284" s="6" t="s">
        <v>13833</v>
      </c>
    </row>
    <row r="5285" spans="29:33" x14ac:dyDescent="0.25">
      <c r="AC5285">
        <v>5283</v>
      </c>
      <c r="AD5285" s="6" t="s">
        <v>13834</v>
      </c>
      <c r="AE5285" s="6" t="s">
        <v>48957</v>
      </c>
      <c r="AF5285" s="6" t="s">
        <v>50900</v>
      </c>
      <c r="AG5285" s="6" t="s">
        <v>13835</v>
      </c>
    </row>
    <row r="5286" spans="29:33" x14ac:dyDescent="0.25">
      <c r="AC5286">
        <v>5284</v>
      </c>
      <c r="AD5286" s="6" t="s">
        <v>13836</v>
      </c>
      <c r="AE5286" s="6" t="s">
        <v>52137</v>
      </c>
      <c r="AF5286" s="6" t="s">
        <v>90</v>
      </c>
      <c r="AG5286" s="6" t="s">
        <v>13837</v>
      </c>
    </row>
    <row r="5287" spans="29:33" x14ac:dyDescent="0.25">
      <c r="AC5287">
        <v>5285</v>
      </c>
      <c r="AD5287" s="6" t="s">
        <v>13838</v>
      </c>
      <c r="AE5287" s="6" t="s">
        <v>49200</v>
      </c>
      <c r="AF5287" s="6" t="s">
        <v>49200</v>
      </c>
      <c r="AG5287" s="6" t="s">
        <v>13839</v>
      </c>
    </row>
    <row r="5288" spans="29:33" x14ac:dyDescent="0.25">
      <c r="AC5288">
        <v>5286</v>
      </c>
      <c r="AD5288" s="6" t="s">
        <v>13840</v>
      </c>
      <c r="AE5288" s="6" t="s">
        <v>50360</v>
      </c>
      <c r="AF5288" s="6" t="s">
        <v>50447</v>
      </c>
      <c r="AG5288" s="6" t="s">
        <v>13841</v>
      </c>
    </row>
    <row r="5289" spans="29:33" x14ac:dyDescent="0.25">
      <c r="AC5289">
        <v>5287</v>
      </c>
      <c r="AD5289" s="6" t="s">
        <v>13842</v>
      </c>
      <c r="AE5289" s="6" t="s">
        <v>50835</v>
      </c>
      <c r="AF5289" s="6" t="s">
        <v>50978</v>
      </c>
      <c r="AG5289" s="6" t="s">
        <v>13843</v>
      </c>
    </row>
    <row r="5290" spans="29:33" x14ac:dyDescent="0.25">
      <c r="AC5290">
        <v>5288</v>
      </c>
      <c r="AD5290" s="6" t="s">
        <v>13844</v>
      </c>
      <c r="AE5290" s="6" t="s">
        <v>49160</v>
      </c>
      <c r="AF5290" s="6" t="s">
        <v>49210</v>
      </c>
      <c r="AG5290" s="6" t="s">
        <v>13845</v>
      </c>
    </row>
    <row r="5291" spans="29:33" x14ac:dyDescent="0.25">
      <c r="AC5291">
        <v>5289</v>
      </c>
      <c r="AD5291" s="6" t="s">
        <v>13846</v>
      </c>
      <c r="AE5291" s="6" t="s">
        <v>52155</v>
      </c>
      <c r="AF5291" s="6" t="s">
        <v>90</v>
      </c>
      <c r="AG5291" s="6" t="s">
        <v>13847</v>
      </c>
    </row>
    <row r="5292" spans="29:33" x14ac:dyDescent="0.25">
      <c r="AC5292">
        <v>5290</v>
      </c>
      <c r="AD5292" s="6" t="s">
        <v>13848</v>
      </c>
      <c r="AE5292" s="6" t="s">
        <v>51621</v>
      </c>
      <c r="AF5292" s="6" t="s">
        <v>90</v>
      </c>
      <c r="AG5292" s="6" t="s">
        <v>13849</v>
      </c>
    </row>
    <row r="5293" spans="29:33" x14ac:dyDescent="0.25">
      <c r="AC5293">
        <v>5291</v>
      </c>
      <c r="AD5293" s="6" t="s">
        <v>13850</v>
      </c>
      <c r="AE5293" s="6" t="s">
        <v>48750</v>
      </c>
      <c r="AF5293" s="6" t="s">
        <v>90</v>
      </c>
      <c r="AG5293" s="6" t="s">
        <v>13851</v>
      </c>
    </row>
    <row r="5294" spans="29:33" x14ac:dyDescent="0.25">
      <c r="AC5294">
        <v>5292</v>
      </c>
      <c r="AD5294" s="6" t="s">
        <v>13852</v>
      </c>
      <c r="AE5294" s="6" t="s">
        <v>49494</v>
      </c>
      <c r="AF5294" s="6" t="s">
        <v>49522</v>
      </c>
      <c r="AG5294" s="6" t="s">
        <v>13853</v>
      </c>
    </row>
    <row r="5295" spans="29:33" x14ac:dyDescent="0.25">
      <c r="AC5295">
        <v>5293</v>
      </c>
      <c r="AD5295" s="6" t="s">
        <v>13854</v>
      </c>
      <c r="AE5295" s="6" t="s">
        <v>52494</v>
      </c>
      <c r="AF5295" s="6" t="s">
        <v>52452</v>
      </c>
      <c r="AG5295" s="6" t="s">
        <v>13855</v>
      </c>
    </row>
    <row r="5296" spans="29:33" x14ac:dyDescent="0.25">
      <c r="AC5296">
        <v>5294</v>
      </c>
      <c r="AD5296" s="6" t="s">
        <v>13856</v>
      </c>
      <c r="AE5296" s="6" t="s">
        <v>50232</v>
      </c>
      <c r="AF5296" s="6" t="s">
        <v>90</v>
      </c>
      <c r="AG5296" s="6" t="s">
        <v>13857</v>
      </c>
    </row>
    <row r="5297" spans="29:33" x14ac:dyDescent="0.25">
      <c r="AC5297">
        <v>5295</v>
      </c>
      <c r="AD5297" s="6" t="s">
        <v>13858</v>
      </c>
      <c r="AE5297" s="6" t="s">
        <v>49259</v>
      </c>
      <c r="AF5297" s="6" t="s">
        <v>90</v>
      </c>
      <c r="AG5297" s="6" t="s">
        <v>13859</v>
      </c>
    </row>
    <row r="5298" spans="29:33" x14ac:dyDescent="0.25">
      <c r="AC5298">
        <v>5296</v>
      </c>
      <c r="AD5298" s="6" t="s">
        <v>13860</v>
      </c>
      <c r="AE5298" s="6" t="s">
        <v>50289</v>
      </c>
      <c r="AF5298" s="6" t="s">
        <v>51094</v>
      </c>
      <c r="AG5298" s="6" t="s">
        <v>13861</v>
      </c>
    </row>
    <row r="5299" spans="29:33" x14ac:dyDescent="0.25">
      <c r="AC5299">
        <v>5297</v>
      </c>
      <c r="AD5299" s="6" t="s">
        <v>13862</v>
      </c>
      <c r="AE5299" s="6" t="s">
        <v>51484</v>
      </c>
      <c r="AF5299" s="6" t="s">
        <v>90</v>
      </c>
      <c r="AG5299" s="6" t="s">
        <v>13863</v>
      </c>
    </row>
    <row r="5300" spans="29:33" x14ac:dyDescent="0.25">
      <c r="AC5300">
        <v>5298</v>
      </c>
      <c r="AD5300" s="6" t="s">
        <v>13864</v>
      </c>
      <c r="AE5300" s="6" t="s">
        <v>51742</v>
      </c>
      <c r="AF5300" s="6" t="s">
        <v>90</v>
      </c>
      <c r="AG5300" s="6" t="s">
        <v>13865</v>
      </c>
    </row>
    <row r="5301" spans="29:33" x14ac:dyDescent="0.25">
      <c r="AC5301">
        <v>5299</v>
      </c>
      <c r="AD5301" s="6" t="s">
        <v>13866</v>
      </c>
      <c r="AE5301" s="6" t="s">
        <v>49869</v>
      </c>
      <c r="AF5301" s="6" t="s">
        <v>49818</v>
      </c>
      <c r="AG5301" s="6" t="s">
        <v>13867</v>
      </c>
    </row>
    <row r="5302" spans="29:33" x14ac:dyDescent="0.25">
      <c r="AC5302">
        <v>5300</v>
      </c>
      <c r="AD5302" s="6" t="s">
        <v>13868</v>
      </c>
      <c r="AE5302" s="6" t="s">
        <v>51767</v>
      </c>
      <c r="AF5302" s="6" t="s">
        <v>90</v>
      </c>
      <c r="AG5302" s="6" t="s">
        <v>13869</v>
      </c>
    </row>
    <row r="5303" spans="29:33" x14ac:dyDescent="0.25">
      <c r="AC5303">
        <v>5301</v>
      </c>
      <c r="AD5303" s="6" t="s">
        <v>13870</v>
      </c>
      <c r="AE5303" s="6" t="s">
        <v>51534</v>
      </c>
      <c r="AF5303" s="6" t="s">
        <v>50771</v>
      </c>
      <c r="AG5303" s="6" t="s">
        <v>13871</v>
      </c>
    </row>
    <row r="5304" spans="29:33" x14ac:dyDescent="0.25">
      <c r="AC5304">
        <v>5302</v>
      </c>
      <c r="AD5304" s="6" t="s">
        <v>13872</v>
      </c>
      <c r="AE5304" s="6" t="s">
        <v>49569</v>
      </c>
      <c r="AF5304" s="6" t="s">
        <v>49241</v>
      </c>
      <c r="AG5304" s="6" t="s">
        <v>13873</v>
      </c>
    </row>
    <row r="5305" spans="29:33" x14ac:dyDescent="0.25">
      <c r="AC5305">
        <v>5303</v>
      </c>
      <c r="AD5305" s="6" t="s">
        <v>13874</v>
      </c>
      <c r="AE5305" s="6" t="s">
        <v>49400</v>
      </c>
      <c r="AF5305" s="6" t="s">
        <v>52456</v>
      </c>
      <c r="AG5305" s="6" t="s">
        <v>13875</v>
      </c>
    </row>
    <row r="5306" spans="29:33" x14ac:dyDescent="0.25">
      <c r="AC5306">
        <v>5304</v>
      </c>
      <c r="AD5306" s="6" t="s">
        <v>13876</v>
      </c>
      <c r="AE5306" s="6" t="s">
        <v>51219</v>
      </c>
      <c r="AF5306" s="6" t="s">
        <v>90</v>
      </c>
      <c r="AG5306" s="6" t="s">
        <v>13877</v>
      </c>
    </row>
    <row r="5307" spans="29:33" x14ac:dyDescent="0.25">
      <c r="AC5307">
        <v>5305</v>
      </c>
      <c r="AD5307" s="6" t="s">
        <v>13878</v>
      </c>
      <c r="AE5307" s="6" t="s">
        <v>48914</v>
      </c>
      <c r="AF5307" s="6" t="s">
        <v>90</v>
      </c>
      <c r="AG5307" s="6" t="s">
        <v>13879</v>
      </c>
    </row>
    <row r="5308" spans="29:33" x14ac:dyDescent="0.25">
      <c r="AC5308">
        <v>5306</v>
      </c>
      <c r="AD5308" s="6" t="s">
        <v>13880</v>
      </c>
      <c r="AE5308" s="6" t="s">
        <v>49166</v>
      </c>
      <c r="AF5308" s="6" t="s">
        <v>90</v>
      </c>
      <c r="AG5308" s="6" t="s">
        <v>13881</v>
      </c>
    </row>
    <row r="5309" spans="29:33" x14ac:dyDescent="0.25">
      <c r="AC5309">
        <v>5307</v>
      </c>
      <c r="AD5309" s="6" t="s">
        <v>13882</v>
      </c>
      <c r="AE5309" s="6" t="s">
        <v>52038</v>
      </c>
      <c r="AF5309" s="6" t="s">
        <v>90</v>
      </c>
      <c r="AG5309" s="6" t="s">
        <v>13883</v>
      </c>
    </row>
    <row r="5310" spans="29:33" x14ac:dyDescent="0.25">
      <c r="AC5310">
        <v>5308</v>
      </c>
      <c r="AD5310" s="6" t="s">
        <v>13884</v>
      </c>
      <c r="AE5310" s="6" t="s">
        <v>49701</v>
      </c>
      <c r="AF5310" s="6" t="s">
        <v>90</v>
      </c>
      <c r="AG5310" s="6" t="s">
        <v>13885</v>
      </c>
    </row>
    <row r="5311" spans="29:33" x14ac:dyDescent="0.25">
      <c r="AC5311">
        <v>5309</v>
      </c>
      <c r="AD5311" s="6" t="s">
        <v>13886</v>
      </c>
      <c r="AE5311" s="6" t="s">
        <v>49766</v>
      </c>
      <c r="AF5311" s="6" t="s">
        <v>48880</v>
      </c>
      <c r="AG5311" s="6" t="s">
        <v>13887</v>
      </c>
    </row>
    <row r="5312" spans="29:33" x14ac:dyDescent="0.25">
      <c r="AC5312">
        <v>5310</v>
      </c>
      <c r="AD5312" s="6" t="s">
        <v>13888</v>
      </c>
      <c r="AE5312" s="6" t="s">
        <v>51756</v>
      </c>
      <c r="AF5312" s="6" t="s">
        <v>51761</v>
      </c>
      <c r="AG5312" s="6" t="s">
        <v>13889</v>
      </c>
    </row>
    <row r="5313" spans="29:33" x14ac:dyDescent="0.25">
      <c r="AC5313">
        <v>5311</v>
      </c>
      <c r="AD5313" s="6" t="s">
        <v>13890</v>
      </c>
      <c r="AE5313" s="6" t="s">
        <v>50084</v>
      </c>
      <c r="AF5313" s="6" t="s">
        <v>90</v>
      </c>
      <c r="AG5313" s="6" t="s">
        <v>13891</v>
      </c>
    </row>
    <row r="5314" spans="29:33" x14ac:dyDescent="0.25">
      <c r="AC5314">
        <v>5312</v>
      </c>
      <c r="AD5314" s="6" t="s">
        <v>13892</v>
      </c>
      <c r="AE5314" s="6" t="s">
        <v>52526</v>
      </c>
      <c r="AF5314" s="6" t="s">
        <v>90</v>
      </c>
      <c r="AG5314" s="6" t="s">
        <v>13893</v>
      </c>
    </row>
    <row r="5315" spans="29:33" x14ac:dyDescent="0.25">
      <c r="AC5315">
        <v>5313</v>
      </c>
      <c r="AD5315" s="6" t="s">
        <v>13894</v>
      </c>
      <c r="AE5315" s="6" t="s">
        <v>49551</v>
      </c>
      <c r="AF5315" s="6" t="s">
        <v>50048</v>
      </c>
      <c r="AG5315" s="6" t="s">
        <v>13895</v>
      </c>
    </row>
    <row r="5316" spans="29:33" x14ac:dyDescent="0.25">
      <c r="AC5316">
        <v>5314</v>
      </c>
      <c r="AD5316" s="6" t="s">
        <v>13896</v>
      </c>
      <c r="AE5316" s="6" t="s">
        <v>52360</v>
      </c>
      <c r="AF5316" s="6" t="s">
        <v>90</v>
      </c>
      <c r="AG5316" s="6" t="s">
        <v>13897</v>
      </c>
    </row>
    <row r="5317" spans="29:33" x14ac:dyDescent="0.25">
      <c r="AC5317">
        <v>5315</v>
      </c>
      <c r="AD5317" s="6" t="s">
        <v>13898</v>
      </c>
      <c r="AE5317" s="6" t="s">
        <v>50340</v>
      </c>
      <c r="AF5317" s="6" t="s">
        <v>50334</v>
      </c>
      <c r="AG5317" s="6" t="s">
        <v>13899</v>
      </c>
    </row>
    <row r="5318" spans="29:33" x14ac:dyDescent="0.25">
      <c r="AC5318">
        <v>5316</v>
      </c>
      <c r="AD5318" s="6" t="s">
        <v>13900</v>
      </c>
      <c r="AE5318" s="6" t="s">
        <v>51671</v>
      </c>
      <c r="AF5318" s="6" t="s">
        <v>90</v>
      </c>
      <c r="AG5318" s="6" t="s">
        <v>13901</v>
      </c>
    </row>
    <row r="5319" spans="29:33" x14ac:dyDescent="0.25">
      <c r="AC5319">
        <v>5317</v>
      </c>
      <c r="AD5319" s="6" t="s">
        <v>13902</v>
      </c>
      <c r="AE5319" s="6" t="s">
        <v>51689</v>
      </c>
      <c r="AF5319" s="6" t="s">
        <v>51681</v>
      </c>
      <c r="AG5319" s="6" t="s">
        <v>13903</v>
      </c>
    </row>
    <row r="5320" spans="29:33" x14ac:dyDescent="0.25">
      <c r="AC5320">
        <v>5318</v>
      </c>
      <c r="AD5320" s="6" t="s">
        <v>13904</v>
      </c>
      <c r="AE5320" s="6" t="s">
        <v>49931</v>
      </c>
      <c r="AF5320" s="6" t="s">
        <v>51094</v>
      </c>
      <c r="AG5320" s="6" t="s">
        <v>13905</v>
      </c>
    </row>
    <row r="5321" spans="29:33" x14ac:dyDescent="0.25">
      <c r="AC5321">
        <v>5319</v>
      </c>
      <c r="AD5321" s="6" t="s">
        <v>13906</v>
      </c>
      <c r="AE5321" s="6" t="s">
        <v>48750</v>
      </c>
      <c r="AF5321" s="6" t="s">
        <v>90</v>
      </c>
      <c r="AG5321" s="6" t="s">
        <v>13907</v>
      </c>
    </row>
    <row r="5322" spans="29:33" x14ac:dyDescent="0.25">
      <c r="AC5322">
        <v>5320</v>
      </c>
      <c r="AD5322" s="6" t="s">
        <v>13908</v>
      </c>
      <c r="AE5322" s="6" t="s">
        <v>51767</v>
      </c>
      <c r="AF5322" s="6" t="s">
        <v>90</v>
      </c>
      <c r="AG5322" s="6" t="s">
        <v>13909</v>
      </c>
    </row>
    <row r="5323" spans="29:33" x14ac:dyDescent="0.25">
      <c r="AC5323">
        <v>5321</v>
      </c>
      <c r="AD5323" s="6" t="s">
        <v>13910</v>
      </c>
      <c r="AE5323" s="6" t="s">
        <v>49962</v>
      </c>
      <c r="AF5323" s="6" t="s">
        <v>50413</v>
      </c>
      <c r="AG5323" s="6" t="s">
        <v>13911</v>
      </c>
    </row>
    <row r="5324" spans="29:33" x14ac:dyDescent="0.25">
      <c r="AC5324">
        <v>5322</v>
      </c>
      <c r="AD5324" s="6" t="s">
        <v>13912</v>
      </c>
      <c r="AE5324" s="6" t="s">
        <v>50815</v>
      </c>
      <c r="AF5324" s="6" t="s">
        <v>90</v>
      </c>
      <c r="AG5324" s="6" t="s">
        <v>13913</v>
      </c>
    </row>
    <row r="5325" spans="29:33" x14ac:dyDescent="0.25">
      <c r="AC5325">
        <v>5323</v>
      </c>
      <c r="AD5325" s="6" t="s">
        <v>13914</v>
      </c>
      <c r="AE5325" s="6" t="s">
        <v>51702</v>
      </c>
      <c r="AF5325" s="6" t="s">
        <v>90</v>
      </c>
      <c r="AG5325" s="6" t="s">
        <v>13915</v>
      </c>
    </row>
    <row r="5326" spans="29:33" x14ac:dyDescent="0.25">
      <c r="AC5326">
        <v>5324</v>
      </c>
      <c r="AD5326" s="6" t="s">
        <v>13916</v>
      </c>
      <c r="AE5326" s="6" t="s">
        <v>52526</v>
      </c>
      <c r="AF5326" s="6" t="s">
        <v>52509</v>
      </c>
      <c r="AG5326" s="6" t="s">
        <v>13917</v>
      </c>
    </row>
    <row r="5327" spans="29:33" x14ac:dyDescent="0.25">
      <c r="AC5327">
        <v>5325</v>
      </c>
      <c r="AD5327" s="6" t="s">
        <v>13918</v>
      </c>
      <c r="AE5327" s="6" t="s">
        <v>50410</v>
      </c>
      <c r="AF5327" s="6" t="s">
        <v>51196</v>
      </c>
      <c r="AG5327" s="6" t="s">
        <v>13919</v>
      </c>
    </row>
    <row r="5328" spans="29:33" x14ac:dyDescent="0.25">
      <c r="AC5328">
        <v>5326</v>
      </c>
      <c r="AD5328" s="6" t="s">
        <v>13920</v>
      </c>
      <c r="AE5328" s="6" t="s">
        <v>50829</v>
      </c>
      <c r="AF5328" s="6" t="s">
        <v>50978</v>
      </c>
      <c r="AG5328" s="6" t="s">
        <v>13921</v>
      </c>
    </row>
    <row r="5329" spans="29:33" x14ac:dyDescent="0.25">
      <c r="AC5329">
        <v>5327</v>
      </c>
      <c r="AD5329" s="6" t="s">
        <v>13922</v>
      </c>
      <c r="AE5329" s="6" t="s">
        <v>50189</v>
      </c>
      <c r="AF5329" s="6" t="s">
        <v>50050</v>
      </c>
      <c r="AG5329" s="6" t="s">
        <v>13923</v>
      </c>
    </row>
    <row r="5330" spans="29:33" x14ac:dyDescent="0.25">
      <c r="AC5330">
        <v>5328</v>
      </c>
      <c r="AD5330" s="6" t="s">
        <v>13924</v>
      </c>
      <c r="AE5330" s="6" t="s">
        <v>50794</v>
      </c>
      <c r="AF5330" s="6" t="s">
        <v>90</v>
      </c>
      <c r="AG5330" s="6" t="s">
        <v>13925</v>
      </c>
    </row>
    <row r="5331" spans="29:33" x14ac:dyDescent="0.25">
      <c r="AC5331">
        <v>5329</v>
      </c>
      <c r="AD5331" s="6" t="s">
        <v>13926</v>
      </c>
      <c r="AE5331" s="6" t="s">
        <v>49178</v>
      </c>
      <c r="AF5331" s="6" t="s">
        <v>90</v>
      </c>
      <c r="AG5331" s="6" t="s">
        <v>13927</v>
      </c>
    </row>
    <row r="5332" spans="29:33" x14ac:dyDescent="0.25">
      <c r="AC5332">
        <v>5330</v>
      </c>
      <c r="AD5332" s="6" t="s">
        <v>13928</v>
      </c>
      <c r="AE5332" s="6" t="s">
        <v>50604</v>
      </c>
      <c r="AF5332" s="6" t="s">
        <v>50581</v>
      </c>
      <c r="AG5332" s="6" t="s">
        <v>13929</v>
      </c>
    </row>
    <row r="5333" spans="29:33" x14ac:dyDescent="0.25">
      <c r="AC5333">
        <v>5331</v>
      </c>
      <c r="AD5333" s="6" t="s">
        <v>13930</v>
      </c>
      <c r="AE5333" s="6" t="s">
        <v>48843</v>
      </c>
      <c r="AF5333" s="6" t="s">
        <v>50505</v>
      </c>
      <c r="AG5333" s="6" t="s">
        <v>13931</v>
      </c>
    </row>
    <row r="5334" spans="29:33" x14ac:dyDescent="0.25">
      <c r="AC5334">
        <v>5332</v>
      </c>
      <c r="AD5334" s="6" t="s">
        <v>13932</v>
      </c>
      <c r="AE5334" s="6" t="s">
        <v>49065</v>
      </c>
      <c r="AF5334" s="6" t="s">
        <v>49101</v>
      </c>
      <c r="AG5334" s="6" t="s">
        <v>13933</v>
      </c>
    </row>
    <row r="5335" spans="29:33" x14ac:dyDescent="0.25">
      <c r="AC5335">
        <v>5333</v>
      </c>
      <c r="AD5335" s="6" t="s">
        <v>13934</v>
      </c>
      <c r="AE5335" s="6" t="s">
        <v>49909</v>
      </c>
      <c r="AF5335" s="6" t="s">
        <v>90</v>
      </c>
      <c r="AG5335" s="6" t="s">
        <v>13935</v>
      </c>
    </row>
    <row r="5336" spans="29:33" x14ac:dyDescent="0.25">
      <c r="AC5336">
        <v>5334</v>
      </c>
      <c r="AD5336" s="6" t="s">
        <v>13936</v>
      </c>
      <c r="AE5336" s="6" t="s">
        <v>49307</v>
      </c>
      <c r="AF5336" s="6" t="s">
        <v>49307</v>
      </c>
      <c r="AG5336" s="6" t="s">
        <v>13937</v>
      </c>
    </row>
    <row r="5337" spans="29:33" x14ac:dyDescent="0.25">
      <c r="AC5337">
        <v>5335</v>
      </c>
      <c r="AD5337" s="6" t="s">
        <v>13938</v>
      </c>
      <c r="AE5337" s="6" t="s">
        <v>50015</v>
      </c>
      <c r="AF5337" s="6" t="s">
        <v>51094</v>
      </c>
      <c r="AG5337" s="6" t="s">
        <v>13939</v>
      </c>
    </row>
    <row r="5338" spans="29:33" x14ac:dyDescent="0.25">
      <c r="AC5338">
        <v>5336</v>
      </c>
      <c r="AD5338" s="6" t="s">
        <v>13940</v>
      </c>
      <c r="AE5338" s="6" t="s">
        <v>50037</v>
      </c>
      <c r="AF5338" s="6" t="s">
        <v>90</v>
      </c>
      <c r="AG5338" s="6" t="s">
        <v>13941</v>
      </c>
    </row>
    <row r="5339" spans="29:33" x14ac:dyDescent="0.25">
      <c r="AC5339">
        <v>5337</v>
      </c>
      <c r="AD5339" s="6" t="s">
        <v>13942</v>
      </c>
      <c r="AE5339" s="6" t="s">
        <v>52271</v>
      </c>
      <c r="AF5339" s="6" t="s">
        <v>90</v>
      </c>
      <c r="AG5339" s="6" t="s">
        <v>13943</v>
      </c>
    </row>
    <row r="5340" spans="29:33" x14ac:dyDescent="0.25">
      <c r="AC5340">
        <v>5338</v>
      </c>
      <c r="AD5340" s="6" t="s">
        <v>13944</v>
      </c>
      <c r="AE5340" s="6" t="s">
        <v>50168</v>
      </c>
      <c r="AF5340" s="6" t="s">
        <v>90</v>
      </c>
      <c r="AG5340" s="6" t="s">
        <v>13945</v>
      </c>
    </row>
    <row r="5341" spans="29:33" x14ac:dyDescent="0.25">
      <c r="AC5341">
        <v>5339</v>
      </c>
      <c r="AD5341" s="6" t="s">
        <v>13946</v>
      </c>
      <c r="AE5341" s="6" t="s">
        <v>49087</v>
      </c>
      <c r="AF5341" s="6" t="s">
        <v>49071</v>
      </c>
      <c r="AG5341" s="6" t="s">
        <v>13947</v>
      </c>
    </row>
    <row r="5342" spans="29:33" x14ac:dyDescent="0.25">
      <c r="AC5342">
        <v>5340</v>
      </c>
      <c r="AD5342" s="6" t="s">
        <v>13948</v>
      </c>
      <c r="AE5342" s="6" t="s">
        <v>49994</v>
      </c>
      <c r="AF5342" s="6" t="s">
        <v>90</v>
      </c>
      <c r="AG5342" s="6" t="s">
        <v>13949</v>
      </c>
    </row>
    <row r="5343" spans="29:33" x14ac:dyDescent="0.25">
      <c r="AC5343">
        <v>5341</v>
      </c>
      <c r="AD5343" s="6" t="s">
        <v>13950</v>
      </c>
      <c r="AE5343" s="6" t="s">
        <v>48643</v>
      </c>
      <c r="AF5343" s="6" t="s">
        <v>48677</v>
      </c>
      <c r="AG5343" s="6" t="s">
        <v>13951</v>
      </c>
    </row>
    <row r="5344" spans="29:33" x14ac:dyDescent="0.25">
      <c r="AC5344">
        <v>5342</v>
      </c>
      <c r="AD5344" s="6" t="s">
        <v>13952</v>
      </c>
      <c r="AE5344" s="6" t="s">
        <v>52510</v>
      </c>
      <c r="AF5344" s="6" t="s">
        <v>52451</v>
      </c>
      <c r="AG5344" s="6" t="s">
        <v>13953</v>
      </c>
    </row>
    <row r="5345" spans="29:33" x14ac:dyDescent="0.25">
      <c r="AC5345">
        <v>5343</v>
      </c>
      <c r="AD5345" s="6" t="s">
        <v>13954</v>
      </c>
      <c r="AE5345" s="6" t="s">
        <v>51071</v>
      </c>
      <c r="AF5345" s="6" t="s">
        <v>90</v>
      </c>
      <c r="AG5345" s="6" t="s">
        <v>13955</v>
      </c>
    </row>
    <row r="5346" spans="29:33" x14ac:dyDescent="0.25">
      <c r="AC5346">
        <v>5344</v>
      </c>
      <c r="AD5346" s="6" t="s">
        <v>13956</v>
      </c>
      <c r="AE5346" s="6" t="s">
        <v>49988</v>
      </c>
      <c r="AF5346" s="6" t="s">
        <v>49982</v>
      </c>
      <c r="AG5346" s="6" t="s">
        <v>13957</v>
      </c>
    </row>
    <row r="5347" spans="29:33" x14ac:dyDescent="0.25">
      <c r="AC5347">
        <v>5345</v>
      </c>
      <c r="AD5347" s="6" t="s">
        <v>13958</v>
      </c>
      <c r="AE5347" s="6" t="s">
        <v>50037</v>
      </c>
      <c r="AF5347" s="6" t="s">
        <v>50099</v>
      </c>
      <c r="AG5347" s="6" t="s">
        <v>13959</v>
      </c>
    </row>
    <row r="5348" spans="29:33" x14ac:dyDescent="0.25">
      <c r="AC5348">
        <v>5346</v>
      </c>
      <c r="AD5348" s="6" t="s">
        <v>13960</v>
      </c>
      <c r="AE5348" s="6" t="s">
        <v>49043</v>
      </c>
      <c r="AF5348" s="6" t="s">
        <v>49675</v>
      </c>
      <c r="AG5348" s="6" t="s">
        <v>13961</v>
      </c>
    </row>
    <row r="5349" spans="29:33" x14ac:dyDescent="0.25">
      <c r="AC5349">
        <v>5347</v>
      </c>
      <c r="AD5349" s="6" t="s">
        <v>13962</v>
      </c>
      <c r="AE5349" s="6" t="s">
        <v>51796</v>
      </c>
      <c r="AF5349" s="6" t="s">
        <v>90</v>
      </c>
      <c r="AG5349" s="6" t="s">
        <v>13963</v>
      </c>
    </row>
    <row r="5350" spans="29:33" x14ac:dyDescent="0.25">
      <c r="AC5350">
        <v>5348</v>
      </c>
      <c r="AD5350" s="6" t="s">
        <v>13964</v>
      </c>
      <c r="AE5350" s="6" t="s">
        <v>49510</v>
      </c>
      <c r="AF5350" s="6" t="s">
        <v>90</v>
      </c>
      <c r="AG5350" s="6" t="s">
        <v>13965</v>
      </c>
    </row>
    <row r="5351" spans="29:33" x14ac:dyDescent="0.25">
      <c r="AC5351">
        <v>5349</v>
      </c>
      <c r="AD5351" s="6" t="s">
        <v>13966</v>
      </c>
      <c r="AE5351" s="6" t="s">
        <v>51693</v>
      </c>
      <c r="AF5351" s="6" t="s">
        <v>52205</v>
      </c>
      <c r="AG5351" s="6" t="s">
        <v>13967</v>
      </c>
    </row>
    <row r="5352" spans="29:33" x14ac:dyDescent="0.25">
      <c r="AC5352">
        <v>5350</v>
      </c>
      <c r="AD5352" s="6" t="s">
        <v>13968</v>
      </c>
      <c r="AE5352" s="6" t="s">
        <v>48932</v>
      </c>
      <c r="AF5352" s="6" t="s">
        <v>49057</v>
      </c>
      <c r="AG5352" s="6" t="s">
        <v>13969</v>
      </c>
    </row>
    <row r="5353" spans="29:33" x14ac:dyDescent="0.25">
      <c r="AC5353">
        <v>5351</v>
      </c>
      <c r="AD5353" s="6" t="s">
        <v>13970</v>
      </c>
      <c r="AE5353" s="6" t="s">
        <v>50015</v>
      </c>
      <c r="AF5353" s="6" t="s">
        <v>90</v>
      </c>
      <c r="AG5353" s="6" t="s">
        <v>13971</v>
      </c>
    </row>
    <row r="5354" spans="29:33" x14ac:dyDescent="0.25">
      <c r="AC5354">
        <v>5352</v>
      </c>
      <c r="AD5354" s="6" t="s">
        <v>13972</v>
      </c>
      <c r="AE5354" s="6" t="s">
        <v>51756</v>
      </c>
      <c r="AF5354" s="6" t="s">
        <v>90</v>
      </c>
      <c r="AG5354" s="6" t="s">
        <v>13973</v>
      </c>
    </row>
    <row r="5355" spans="29:33" x14ac:dyDescent="0.25">
      <c r="AC5355">
        <v>5353</v>
      </c>
      <c r="AD5355" s="6" t="s">
        <v>13974</v>
      </c>
      <c r="AE5355" s="6" t="s">
        <v>51213</v>
      </c>
      <c r="AF5355" s="6" t="s">
        <v>90</v>
      </c>
      <c r="AG5355" s="6" t="s">
        <v>13975</v>
      </c>
    </row>
    <row r="5356" spans="29:33" x14ac:dyDescent="0.25">
      <c r="AC5356">
        <v>5354</v>
      </c>
      <c r="AD5356" s="6" t="s">
        <v>13976</v>
      </c>
      <c r="AE5356" s="6" t="s">
        <v>51780</v>
      </c>
      <c r="AF5356" s="6" t="s">
        <v>51786</v>
      </c>
      <c r="AG5356" s="6" t="s">
        <v>13977</v>
      </c>
    </row>
    <row r="5357" spans="29:33" x14ac:dyDescent="0.25">
      <c r="AC5357">
        <v>5355</v>
      </c>
      <c r="AD5357" s="6" t="s">
        <v>13978</v>
      </c>
      <c r="AE5357" s="6" t="s">
        <v>52512</v>
      </c>
      <c r="AF5357" s="6" t="s">
        <v>52435</v>
      </c>
      <c r="AG5357" s="6" t="s">
        <v>13979</v>
      </c>
    </row>
    <row r="5358" spans="29:33" x14ac:dyDescent="0.25">
      <c r="AC5358">
        <v>5356</v>
      </c>
      <c r="AD5358" s="6" t="s">
        <v>13980</v>
      </c>
      <c r="AE5358" s="6" t="s">
        <v>51449</v>
      </c>
      <c r="AF5358" s="6" t="s">
        <v>50649</v>
      </c>
      <c r="AG5358" s="6" t="s">
        <v>13981</v>
      </c>
    </row>
    <row r="5359" spans="29:33" x14ac:dyDescent="0.25">
      <c r="AC5359">
        <v>5357</v>
      </c>
      <c r="AD5359" s="6" t="s">
        <v>13982</v>
      </c>
      <c r="AE5359" s="6" t="s">
        <v>52081</v>
      </c>
      <c r="AF5359" s="6" t="s">
        <v>90</v>
      </c>
      <c r="AG5359" s="6" t="s">
        <v>13983</v>
      </c>
    </row>
    <row r="5360" spans="29:33" x14ac:dyDescent="0.25">
      <c r="AC5360">
        <v>5358</v>
      </c>
      <c r="AD5360" s="6" t="s">
        <v>13984</v>
      </c>
      <c r="AE5360" s="6" t="s">
        <v>50906</v>
      </c>
      <c r="AF5360" s="6" t="s">
        <v>90</v>
      </c>
      <c r="AG5360" s="6" t="s">
        <v>13985</v>
      </c>
    </row>
    <row r="5361" spans="29:33" x14ac:dyDescent="0.25">
      <c r="AC5361">
        <v>5359</v>
      </c>
      <c r="AD5361" s="6" t="s">
        <v>13986</v>
      </c>
      <c r="AE5361" s="6" t="s">
        <v>52107</v>
      </c>
      <c r="AF5361" s="6" t="s">
        <v>90</v>
      </c>
      <c r="AG5361" s="6" t="s">
        <v>13987</v>
      </c>
    </row>
    <row r="5362" spans="29:33" x14ac:dyDescent="0.25">
      <c r="AC5362">
        <v>5360</v>
      </c>
      <c r="AD5362" s="6" t="s">
        <v>13988</v>
      </c>
      <c r="AE5362" s="6" t="s">
        <v>50093</v>
      </c>
      <c r="AF5362" s="6" t="s">
        <v>90</v>
      </c>
      <c r="AG5362" s="6" t="s">
        <v>13989</v>
      </c>
    </row>
    <row r="5363" spans="29:33" x14ac:dyDescent="0.25">
      <c r="AC5363">
        <v>5361</v>
      </c>
      <c r="AD5363" s="6" t="s">
        <v>13990</v>
      </c>
      <c r="AE5363" s="6" t="s">
        <v>51998</v>
      </c>
      <c r="AF5363" s="6" t="s">
        <v>90</v>
      </c>
      <c r="AG5363" s="6" t="s">
        <v>13991</v>
      </c>
    </row>
    <row r="5364" spans="29:33" x14ac:dyDescent="0.25">
      <c r="AC5364">
        <v>5362</v>
      </c>
      <c r="AD5364" s="6" t="s">
        <v>13992</v>
      </c>
      <c r="AE5364" s="6" t="s">
        <v>49122</v>
      </c>
      <c r="AF5364" s="6" t="s">
        <v>51706</v>
      </c>
      <c r="AG5364" s="6" t="s">
        <v>13993</v>
      </c>
    </row>
    <row r="5365" spans="29:33" x14ac:dyDescent="0.25">
      <c r="AC5365">
        <v>5363</v>
      </c>
      <c r="AD5365" s="6" t="s">
        <v>13994</v>
      </c>
      <c r="AE5365" s="6" t="s">
        <v>49400</v>
      </c>
      <c r="AF5365" s="6" t="s">
        <v>50222</v>
      </c>
      <c r="AG5365" s="6" t="s">
        <v>13995</v>
      </c>
    </row>
    <row r="5366" spans="29:33" x14ac:dyDescent="0.25">
      <c r="AC5366">
        <v>5364</v>
      </c>
      <c r="AD5366" s="6" t="s">
        <v>13996</v>
      </c>
      <c r="AE5366" s="6" t="s">
        <v>51180</v>
      </c>
      <c r="AF5366" s="6" t="s">
        <v>90</v>
      </c>
      <c r="AG5366" s="6" t="s">
        <v>13997</v>
      </c>
    </row>
    <row r="5367" spans="29:33" x14ac:dyDescent="0.25">
      <c r="AC5367">
        <v>5365</v>
      </c>
      <c r="AD5367" s="6" t="s">
        <v>13998</v>
      </c>
      <c r="AE5367" s="6" t="s">
        <v>49549</v>
      </c>
      <c r="AF5367" s="6" t="s">
        <v>49553</v>
      </c>
      <c r="AG5367" s="6" t="s">
        <v>13999</v>
      </c>
    </row>
    <row r="5368" spans="29:33" x14ac:dyDescent="0.25">
      <c r="AC5368">
        <v>5366</v>
      </c>
      <c r="AD5368" s="6" t="s">
        <v>14000</v>
      </c>
      <c r="AE5368" s="6" t="s">
        <v>51595</v>
      </c>
      <c r="AF5368" s="6" t="s">
        <v>90</v>
      </c>
      <c r="AG5368" s="6" t="s">
        <v>14001</v>
      </c>
    </row>
    <row r="5369" spans="29:33" x14ac:dyDescent="0.25">
      <c r="AC5369">
        <v>5367</v>
      </c>
      <c r="AD5369" s="6" t="s">
        <v>14002</v>
      </c>
      <c r="AE5369" s="6" t="s">
        <v>51990</v>
      </c>
      <c r="AF5369" s="6" t="s">
        <v>90</v>
      </c>
      <c r="AG5369" s="6" t="s">
        <v>14003</v>
      </c>
    </row>
    <row r="5370" spans="29:33" x14ac:dyDescent="0.25">
      <c r="AC5370">
        <v>5368</v>
      </c>
      <c r="AD5370" s="6" t="s">
        <v>14004</v>
      </c>
      <c r="AE5370" s="6" t="s">
        <v>52496</v>
      </c>
      <c r="AF5370" s="6" t="s">
        <v>52171</v>
      </c>
      <c r="AG5370" s="6" t="s">
        <v>14005</v>
      </c>
    </row>
    <row r="5371" spans="29:33" x14ac:dyDescent="0.25">
      <c r="AC5371">
        <v>5369</v>
      </c>
      <c r="AD5371" s="6" t="s">
        <v>14006</v>
      </c>
      <c r="AE5371" s="6" t="s">
        <v>49091</v>
      </c>
      <c r="AF5371" s="6" t="s">
        <v>49820</v>
      </c>
      <c r="AG5371" s="6" t="s">
        <v>14007</v>
      </c>
    </row>
    <row r="5372" spans="29:33" x14ac:dyDescent="0.25">
      <c r="AC5372">
        <v>5370</v>
      </c>
      <c r="AD5372" s="6" t="s">
        <v>14008</v>
      </c>
      <c r="AE5372" s="6" t="s">
        <v>49118</v>
      </c>
      <c r="AF5372" s="6" t="s">
        <v>90</v>
      </c>
      <c r="AG5372" s="6" t="s">
        <v>14009</v>
      </c>
    </row>
    <row r="5373" spans="29:33" x14ac:dyDescent="0.25">
      <c r="AC5373">
        <v>5371</v>
      </c>
      <c r="AD5373" s="6" t="s">
        <v>14010</v>
      </c>
      <c r="AE5373" s="6" t="s">
        <v>50099</v>
      </c>
      <c r="AF5373" s="6" t="s">
        <v>49879</v>
      </c>
      <c r="AG5373" s="6" t="s">
        <v>14011</v>
      </c>
    </row>
    <row r="5374" spans="29:33" x14ac:dyDescent="0.25">
      <c r="AC5374">
        <v>5372</v>
      </c>
      <c r="AD5374" s="6" t="s">
        <v>14012</v>
      </c>
      <c r="AE5374" s="6" t="s">
        <v>50518</v>
      </c>
      <c r="AF5374" s="6" t="s">
        <v>50521</v>
      </c>
      <c r="AG5374" s="6" t="s">
        <v>14013</v>
      </c>
    </row>
    <row r="5375" spans="29:33" x14ac:dyDescent="0.25">
      <c r="AC5375">
        <v>5373</v>
      </c>
      <c r="AD5375" s="6" t="s">
        <v>14014</v>
      </c>
      <c r="AE5375" s="6" t="s">
        <v>51486</v>
      </c>
      <c r="AF5375" s="6" t="s">
        <v>51423</v>
      </c>
      <c r="AG5375" s="6" t="s">
        <v>14015</v>
      </c>
    </row>
    <row r="5376" spans="29:33" x14ac:dyDescent="0.25">
      <c r="AC5376">
        <v>5374</v>
      </c>
      <c r="AD5376" s="6" t="s">
        <v>14016</v>
      </c>
      <c r="AE5376" s="6" t="s">
        <v>51623</v>
      </c>
      <c r="AF5376" s="6" t="s">
        <v>51094</v>
      </c>
      <c r="AG5376" s="6" t="s">
        <v>14017</v>
      </c>
    </row>
    <row r="5377" spans="29:33" x14ac:dyDescent="0.25">
      <c r="AC5377">
        <v>5375</v>
      </c>
      <c r="AD5377" s="6" t="s">
        <v>14018</v>
      </c>
      <c r="AE5377" s="6" t="s">
        <v>50293</v>
      </c>
      <c r="AF5377" s="6" t="s">
        <v>50054</v>
      </c>
      <c r="AG5377" s="6" t="s">
        <v>14019</v>
      </c>
    </row>
    <row r="5378" spans="29:33" x14ac:dyDescent="0.25">
      <c r="AC5378">
        <v>5376</v>
      </c>
      <c r="AD5378" s="6" t="s">
        <v>14020</v>
      </c>
      <c r="AE5378" s="6" t="s">
        <v>49887</v>
      </c>
      <c r="AF5378" s="6" t="s">
        <v>52482</v>
      </c>
      <c r="AG5378" s="6" t="s">
        <v>14021</v>
      </c>
    </row>
    <row r="5379" spans="29:33" x14ac:dyDescent="0.25">
      <c r="AC5379">
        <v>5377</v>
      </c>
      <c r="AD5379" s="6" t="s">
        <v>14022</v>
      </c>
      <c r="AE5379" s="6" t="s">
        <v>52472</v>
      </c>
      <c r="AF5379" s="6" t="s">
        <v>51457</v>
      </c>
      <c r="AG5379" s="6" t="s">
        <v>14023</v>
      </c>
    </row>
    <row r="5380" spans="29:33" x14ac:dyDescent="0.25">
      <c r="AC5380">
        <v>5378</v>
      </c>
      <c r="AD5380" s="6" t="s">
        <v>14024</v>
      </c>
      <c r="AE5380" s="6" t="s">
        <v>49348</v>
      </c>
      <c r="AF5380" s="6" t="s">
        <v>52459</v>
      </c>
      <c r="AG5380" s="6" t="s">
        <v>14025</v>
      </c>
    </row>
    <row r="5381" spans="29:33" x14ac:dyDescent="0.25">
      <c r="AC5381">
        <v>5379</v>
      </c>
      <c r="AD5381" s="6" t="s">
        <v>14026</v>
      </c>
      <c r="AE5381" s="6" t="s">
        <v>50802</v>
      </c>
      <c r="AF5381" s="6" t="s">
        <v>90</v>
      </c>
      <c r="AG5381" s="6" t="s">
        <v>14027</v>
      </c>
    </row>
    <row r="5382" spans="29:33" x14ac:dyDescent="0.25">
      <c r="AC5382">
        <v>5380</v>
      </c>
      <c r="AD5382" s="6" t="s">
        <v>14028</v>
      </c>
      <c r="AE5382" s="6" t="s">
        <v>52179</v>
      </c>
      <c r="AF5382" s="6" t="s">
        <v>49043</v>
      </c>
      <c r="AG5382" s="6" t="s">
        <v>14029</v>
      </c>
    </row>
    <row r="5383" spans="29:33" x14ac:dyDescent="0.25">
      <c r="AC5383">
        <v>5381</v>
      </c>
      <c r="AD5383" s="6" t="s">
        <v>14030</v>
      </c>
      <c r="AE5383" s="6" t="s">
        <v>48952</v>
      </c>
      <c r="AF5383" s="6" t="s">
        <v>90</v>
      </c>
      <c r="AG5383" s="6" t="s">
        <v>14031</v>
      </c>
    </row>
    <row r="5384" spans="29:33" x14ac:dyDescent="0.25">
      <c r="AC5384">
        <v>5382</v>
      </c>
      <c r="AD5384" s="6" t="s">
        <v>14032</v>
      </c>
      <c r="AE5384" s="6" t="s">
        <v>52503</v>
      </c>
      <c r="AF5384" s="6" t="s">
        <v>49972</v>
      </c>
      <c r="AG5384" s="6" t="s">
        <v>14033</v>
      </c>
    </row>
    <row r="5385" spans="29:33" x14ac:dyDescent="0.25">
      <c r="AC5385">
        <v>5383</v>
      </c>
      <c r="AD5385" s="6" t="s">
        <v>14034</v>
      </c>
      <c r="AE5385" s="6" t="s">
        <v>52183</v>
      </c>
      <c r="AF5385" s="6" t="s">
        <v>51378</v>
      </c>
      <c r="AG5385" s="6" t="s">
        <v>14035</v>
      </c>
    </row>
    <row r="5386" spans="29:33" x14ac:dyDescent="0.25">
      <c r="AC5386">
        <v>5384</v>
      </c>
      <c r="AD5386" s="6" t="s">
        <v>14036</v>
      </c>
      <c r="AE5386" s="6" t="s">
        <v>49277</v>
      </c>
      <c r="AF5386" s="6" t="s">
        <v>90</v>
      </c>
      <c r="AG5386" s="6" t="s">
        <v>14037</v>
      </c>
    </row>
    <row r="5387" spans="29:33" x14ac:dyDescent="0.25">
      <c r="AC5387">
        <v>5385</v>
      </c>
      <c r="AD5387" s="6" t="s">
        <v>14038</v>
      </c>
      <c r="AE5387" s="6" t="s">
        <v>52067</v>
      </c>
      <c r="AF5387" s="6" t="s">
        <v>52111</v>
      </c>
      <c r="AG5387" s="6" t="s">
        <v>14039</v>
      </c>
    </row>
    <row r="5388" spans="29:33" x14ac:dyDescent="0.25">
      <c r="AC5388">
        <v>5386</v>
      </c>
      <c r="AD5388" s="6" t="s">
        <v>14040</v>
      </c>
      <c r="AE5388" s="6" t="s">
        <v>50172</v>
      </c>
      <c r="AF5388" s="6" t="s">
        <v>90</v>
      </c>
      <c r="AG5388" s="6" t="s">
        <v>14041</v>
      </c>
    </row>
    <row r="5389" spans="29:33" x14ac:dyDescent="0.25">
      <c r="AC5389">
        <v>5387</v>
      </c>
      <c r="AD5389" s="6" t="s">
        <v>14042</v>
      </c>
      <c r="AE5389" s="6" t="s">
        <v>49247</v>
      </c>
      <c r="AF5389" s="6" t="s">
        <v>48834</v>
      </c>
      <c r="AG5389" s="6" t="s">
        <v>14043</v>
      </c>
    </row>
    <row r="5390" spans="29:33" x14ac:dyDescent="0.25">
      <c r="AC5390">
        <v>5388</v>
      </c>
      <c r="AD5390" s="6" t="s">
        <v>14044</v>
      </c>
      <c r="AE5390" s="6" t="s">
        <v>50573</v>
      </c>
      <c r="AF5390" s="6" t="s">
        <v>90</v>
      </c>
      <c r="AG5390" s="6" t="s">
        <v>14045</v>
      </c>
    </row>
    <row r="5391" spans="29:33" x14ac:dyDescent="0.25">
      <c r="AC5391">
        <v>5389</v>
      </c>
      <c r="AD5391" s="6" t="s">
        <v>14046</v>
      </c>
      <c r="AE5391" s="6" t="s">
        <v>51877</v>
      </c>
      <c r="AF5391" s="6" t="s">
        <v>90</v>
      </c>
      <c r="AG5391" s="6" t="s">
        <v>14047</v>
      </c>
    </row>
    <row r="5392" spans="29:33" x14ac:dyDescent="0.25">
      <c r="AC5392">
        <v>5390</v>
      </c>
      <c r="AD5392" s="6" t="s">
        <v>14048</v>
      </c>
      <c r="AE5392" s="6" t="s">
        <v>49915</v>
      </c>
      <c r="AF5392" s="6" t="s">
        <v>48916</v>
      </c>
      <c r="AG5392" s="6" t="s">
        <v>14049</v>
      </c>
    </row>
    <row r="5393" spans="29:33" x14ac:dyDescent="0.25">
      <c r="AC5393">
        <v>5391</v>
      </c>
      <c r="AD5393" s="6" t="s">
        <v>14050</v>
      </c>
      <c r="AE5393" s="6" t="s">
        <v>50111</v>
      </c>
      <c r="AF5393" s="6" t="s">
        <v>90</v>
      </c>
      <c r="AG5393" s="6" t="s">
        <v>14051</v>
      </c>
    </row>
    <row r="5394" spans="29:33" x14ac:dyDescent="0.25">
      <c r="AC5394">
        <v>5392</v>
      </c>
      <c r="AD5394" s="6" t="s">
        <v>14052</v>
      </c>
      <c r="AE5394" s="6" t="s">
        <v>49367</v>
      </c>
      <c r="AF5394" s="6" t="s">
        <v>49367</v>
      </c>
      <c r="AG5394" s="6" t="s">
        <v>14053</v>
      </c>
    </row>
    <row r="5395" spans="29:33" x14ac:dyDescent="0.25">
      <c r="AC5395">
        <v>5393</v>
      </c>
      <c r="AD5395" s="6" t="s">
        <v>14054</v>
      </c>
      <c r="AE5395" s="6" t="s">
        <v>51813</v>
      </c>
      <c r="AF5395" s="6" t="s">
        <v>51478</v>
      </c>
      <c r="AG5395" s="6" t="s">
        <v>14055</v>
      </c>
    </row>
    <row r="5396" spans="29:33" x14ac:dyDescent="0.25">
      <c r="AC5396">
        <v>5394</v>
      </c>
      <c r="AD5396" s="6" t="s">
        <v>14056</v>
      </c>
      <c r="AE5396" s="6" t="s">
        <v>50078</v>
      </c>
      <c r="AF5396" s="6" t="s">
        <v>50379</v>
      </c>
      <c r="AG5396" s="6" t="s">
        <v>14057</v>
      </c>
    </row>
    <row r="5397" spans="29:33" x14ac:dyDescent="0.25">
      <c r="AC5397">
        <v>5395</v>
      </c>
      <c r="AD5397" s="6" t="s">
        <v>14058</v>
      </c>
      <c r="AE5397" s="6" t="s">
        <v>50351</v>
      </c>
      <c r="AF5397" s="6" t="s">
        <v>50748</v>
      </c>
      <c r="AG5397" s="6" t="s">
        <v>14059</v>
      </c>
    </row>
    <row r="5398" spans="29:33" x14ac:dyDescent="0.25">
      <c r="AC5398">
        <v>5396</v>
      </c>
      <c r="AD5398" s="6" t="s">
        <v>14060</v>
      </c>
      <c r="AE5398" s="6" t="s">
        <v>49836</v>
      </c>
      <c r="AF5398" s="6" t="s">
        <v>90</v>
      </c>
      <c r="AG5398" s="6" t="s">
        <v>14061</v>
      </c>
    </row>
    <row r="5399" spans="29:33" x14ac:dyDescent="0.25">
      <c r="AC5399">
        <v>5397</v>
      </c>
      <c r="AD5399" s="6" t="s">
        <v>14062</v>
      </c>
      <c r="AE5399" s="6" t="s">
        <v>51407</v>
      </c>
      <c r="AF5399" s="6" t="s">
        <v>90</v>
      </c>
      <c r="AG5399" s="6" t="s">
        <v>14063</v>
      </c>
    </row>
    <row r="5400" spans="29:33" x14ac:dyDescent="0.25">
      <c r="AC5400">
        <v>5398</v>
      </c>
      <c r="AD5400" s="6" t="s">
        <v>14064</v>
      </c>
      <c r="AE5400" s="6" t="s">
        <v>49782</v>
      </c>
      <c r="AF5400" s="6" t="s">
        <v>49780</v>
      </c>
      <c r="AG5400" s="6" t="s">
        <v>14065</v>
      </c>
    </row>
    <row r="5401" spans="29:33" x14ac:dyDescent="0.25">
      <c r="AC5401">
        <v>5399</v>
      </c>
      <c r="AD5401" s="6" t="s">
        <v>14066</v>
      </c>
      <c r="AE5401" s="6" t="s">
        <v>52179</v>
      </c>
      <c r="AF5401" s="6" t="s">
        <v>49101</v>
      </c>
      <c r="AG5401" s="6" t="s">
        <v>14067</v>
      </c>
    </row>
    <row r="5402" spans="29:33" x14ac:dyDescent="0.25">
      <c r="AC5402">
        <v>5400</v>
      </c>
      <c r="AD5402" s="6" t="s">
        <v>14068</v>
      </c>
      <c r="AE5402" s="6" t="s">
        <v>52429</v>
      </c>
      <c r="AF5402" s="6" t="s">
        <v>90</v>
      </c>
      <c r="AG5402" s="6" t="s">
        <v>14069</v>
      </c>
    </row>
    <row r="5403" spans="29:33" x14ac:dyDescent="0.25">
      <c r="AC5403">
        <v>5401</v>
      </c>
      <c r="AD5403" s="6" t="s">
        <v>14070</v>
      </c>
      <c r="AE5403" s="6" t="s">
        <v>50502</v>
      </c>
      <c r="AF5403" s="6" t="s">
        <v>51562</v>
      </c>
      <c r="AG5403" s="6" t="s">
        <v>14071</v>
      </c>
    </row>
    <row r="5404" spans="29:33" x14ac:dyDescent="0.25">
      <c r="AC5404">
        <v>5402</v>
      </c>
      <c r="AD5404" s="6" t="s">
        <v>14072</v>
      </c>
      <c r="AE5404" s="6" t="s">
        <v>49883</v>
      </c>
      <c r="AF5404" s="6" t="s">
        <v>90</v>
      </c>
      <c r="AG5404" s="6" t="s">
        <v>14073</v>
      </c>
    </row>
    <row r="5405" spans="29:33" x14ac:dyDescent="0.25">
      <c r="AC5405">
        <v>5403</v>
      </c>
      <c r="AD5405" s="6" t="s">
        <v>14074</v>
      </c>
      <c r="AE5405" s="6" t="s">
        <v>50117</v>
      </c>
      <c r="AF5405" s="6" t="s">
        <v>90</v>
      </c>
      <c r="AG5405" s="6" t="s">
        <v>14075</v>
      </c>
    </row>
    <row r="5406" spans="29:33" x14ac:dyDescent="0.25">
      <c r="AC5406">
        <v>5404</v>
      </c>
      <c r="AD5406" s="6" t="s">
        <v>14076</v>
      </c>
      <c r="AE5406" s="6" t="s">
        <v>50794</v>
      </c>
      <c r="AF5406" s="6" t="s">
        <v>90</v>
      </c>
      <c r="AG5406" s="6" t="s">
        <v>14077</v>
      </c>
    </row>
    <row r="5407" spans="29:33" x14ac:dyDescent="0.25">
      <c r="AC5407">
        <v>5405</v>
      </c>
      <c r="AD5407" s="6" t="s">
        <v>14078</v>
      </c>
      <c r="AE5407" s="6" t="s">
        <v>50697</v>
      </c>
      <c r="AF5407" s="6" t="s">
        <v>50704</v>
      </c>
      <c r="AG5407" s="6" t="s">
        <v>14079</v>
      </c>
    </row>
    <row r="5408" spans="29:33" x14ac:dyDescent="0.25">
      <c r="AC5408">
        <v>5406</v>
      </c>
      <c r="AD5408" s="6" t="s">
        <v>14080</v>
      </c>
      <c r="AE5408" s="6" t="s">
        <v>52435</v>
      </c>
      <c r="AF5408" s="6" t="s">
        <v>90</v>
      </c>
      <c r="AG5408" s="6" t="s">
        <v>14081</v>
      </c>
    </row>
    <row r="5409" spans="29:33" x14ac:dyDescent="0.25">
      <c r="AC5409">
        <v>5407</v>
      </c>
      <c r="AD5409" s="6" t="s">
        <v>14082</v>
      </c>
      <c r="AE5409" s="6" t="s">
        <v>48969</v>
      </c>
      <c r="AF5409" s="6" t="s">
        <v>90</v>
      </c>
      <c r="AG5409" s="6" t="s">
        <v>14083</v>
      </c>
    </row>
    <row r="5410" spans="29:33" x14ac:dyDescent="0.25">
      <c r="AC5410">
        <v>5408</v>
      </c>
      <c r="AD5410" s="6" t="s">
        <v>14084</v>
      </c>
      <c r="AE5410" s="6" t="s">
        <v>50385</v>
      </c>
      <c r="AF5410" s="6" t="s">
        <v>90</v>
      </c>
      <c r="AG5410" s="6" t="s">
        <v>14085</v>
      </c>
    </row>
    <row r="5411" spans="29:33" x14ac:dyDescent="0.25">
      <c r="AC5411">
        <v>5409</v>
      </c>
      <c r="AD5411" s="6" t="s">
        <v>14086</v>
      </c>
      <c r="AE5411" s="6" t="s">
        <v>50037</v>
      </c>
      <c r="AF5411" s="6" t="s">
        <v>90</v>
      </c>
      <c r="AG5411" s="6" t="s">
        <v>14087</v>
      </c>
    </row>
    <row r="5412" spans="29:33" x14ac:dyDescent="0.25">
      <c r="AC5412">
        <v>5410</v>
      </c>
      <c r="AD5412" s="6" t="s">
        <v>14088</v>
      </c>
      <c r="AE5412" s="6" t="s">
        <v>50473</v>
      </c>
      <c r="AF5412" s="6" t="s">
        <v>90</v>
      </c>
      <c r="AG5412" s="6" t="s">
        <v>14089</v>
      </c>
    </row>
    <row r="5413" spans="29:33" x14ac:dyDescent="0.25">
      <c r="AC5413">
        <v>5411</v>
      </c>
      <c r="AD5413" s="6" t="s">
        <v>14090</v>
      </c>
      <c r="AE5413" s="6" t="s">
        <v>50428</v>
      </c>
      <c r="AF5413" s="6" t="s">
        <v>90</v>
      </c>
      <c r="AG5413" s="6" t="s">
        <v>14091</v>
      </c>
    </row>
    <row r="5414" spans="29:33" x14ac:dyDescent="0.25">
      <c r="AC5414">
        <v>5412</v>
      </c>
      <c r="AD5414" s="6" t="s">
        <v>14092</v>
      </c>
      <c r="AE5414" s="6" t="s">
        <v>51193</v>
      </c>
      <c r="AF5414" s="6" t="s">
        <v>90</v>
      </c>
      <c r="AG5414" s="6" t="s">
        <v>14093</v>
      </c>
    </row>
    <row r="5415" spans="29:33" x14ac:dyDescent="0.25">
      <c r="AC5415">
        <v>5413</v>
      </c>
      <c r="AD5415" s="6" t="s">
        <v>14094</v>
      </c>
      <c r="AE5415" s="6" t="s">
        <v>51172</v>
      </c>
      <c r="AF5415" s="6" t="s">
        <v>90</v>
      </c>
      <c r="AG5415" s="6" t="s">
        <v>14095</v>
      </c>
    </row>
    <row r="5416" spans="29:33" x14ac:dyDescent="0.25">
      <c r="AC5416">
        <v>5414</v>
      </c>
      <c r="AD5416" s="6" t="s">
        <v>14096</v>
      </c>
      <c r="AE5416" s="6" t="s">
        <v>51368</v>
      </c>
      <c r="AF5416" s="6" t="s">
        <v>50354</v>
      </c>
      <c r="AG5416" s="6" t="s">
        <v>14097</v>
      </c>
    </row>
    <row r="5417" spans="29:33" x14ac:dyDescent="0.25">
      <c r="AC5417">
        <v>5415</v>
      </c>
      <c r="AD5417" s="6" t="s">
        <v>14098</v>
      </c>
      <c r="AE5417" s="6" t="s">
        <v>51977</v>
      </c>
      <c r="AF5417" s="6" t="s">
        <v>52297</v>
      </c>
      <c r="AG5417" s="6" t="s">
        <v>14099</v>
      </c>
    </row>
    <row r="5418" spans="29:33" x14ac:dyDescent="0.25">
      <c r="AC5418">
        <v>5416</v>
      </c>
      <c r="AD5418" s="6" t="s">
        <v>14100</v>
      </c>
      <c r="AE5418" s="6" t="s">
        <v>52085</v>
      </c>
      <c r="AF5418" s="6" t="s">
        <v>90</v>
      </c>
      <c r="AG5418" s="6" t="s">
        <v>14101</v>
      </c>
    </row>
    <row r="5419" spans="29:33" x14ac:dyDescent="0.25">
      <c r="AC5419">
        <v>5417</v>
      </c>
      <c r="AD5419" s="6" t="s">
        <v>14102</v>
      </c>
      <c r="AE5419" s="6" t="s">
        <v>49195</v>
      </c>
      <c r="AF5419" s="6" t="s">
        <v>90</v>
      </c>
      <c r="AG5419" s="6" t="s">
        <v>14103</v>
      </c>
    </row>
    <row r="5420" spans="29:33" x14ac:dyDescent="0.25">
      <c r="AC5420">
        <v>5418</v>
      </c>
      <c r="AD5420" s="6" t="s">
        <v>14104</v>
      </c>
      <c r="AE5420" s="6" t="s">
        <v>49479</v>
      </c>
      <c r="AF5420" s="6" t="s">
        <v>90</v>
      </c>
      <c r="AG5420" s="6" t="s">
        <v>14105</v>
      </c>
    </row>
    <row r="5421" spans="29:33" x14ac:dyDescent="0.25">
      <c r="AC5421">
        <v>5419</v>
      </c>
      <c r="AD5421" s="6" t="s">
        <v>14106</v>
      </c>
      <c r="AE5421" s="6" t="s">
        <v>51822</v>
      </c>
      <c r="AF5421" s="6" t="s">
        <v>90</v>
      </c>
      <c r="AG5421" s="6" t="s">
        <v>14107</v>
      </c>
    </row>
    <row r="5422" spans="29:33" x14ac:dyDescent="0.25">
      <c r="AC5422">
        <v>5420</v>
      </c>
      <c r="AD5422" s="6" t="s">
        <v>14108</v>
      </c>
      <c r="AE5422" s="6" t="s">
        <v>50297</v>
      </c>
      <c r="AF5422" s="6" t="s">
        <v>50413</v>
      </c>
      <c r="AG5422" s="6" t="s">
        <v>14109</v>
      </c>
    </row>
    <row r="5423" spans="29:33" x14ac:dyDescent="0.25">
      <c r="AC5423">
        <v>5421</v>
      </c>
      <c r="AD5423" s="6" t="s">
        <v>14110</v>
      </c>
      <c r="AE5423" s="6" t="s">
        <v>51329</v>
      </c>
      <c r="AF5423" s="6" t="s">
        <v>51327</v>
      </c>
      <c r="AG5423" s="6" t="s">
        <v>14111</v>
      </c>
    </row>
    <row r="5424" spans="29:33" x14ac:dyDescent="0.25">
      <c r="AC5424">
        <v>5422</v>
      </c>
      <c r="AD5424" s="6" t="s">
        <v>14112</v>
      </c>
      <c r="AE5424" s="6" t="s">
        <v>51706</v>
      </c>
      <c r="AF5424" s="6" t="s">
        <v>52556</v>
      </c>
      <c r="AG5424" s="6" t="s">
        <v>14113</v>
      </c>
    </row>
    <row r="5425" spans="29:33" x14ac:dyDescent="0.25">
      <c r="AC5425">
        <v>5423</v>
      </c>
      <c r="AD5425" s="6" t="s">
        <v>14114</v>
      </c>
      <c r="AE5425" s="6" t="s">
        <v>51508</v>
      </c>
      <c r="AF5425" s="6" t="s">
        <v>90</v>
      </c>
      <c r="AG5425" s="6" t="s">
        <v>14115</v>
      </c>
    </row>
    <row r="5426" spans="29:33" x14ac:dyDescent="0.25">
      <c r="AC5426">
        <v>5424</v>
      </c>
      <c r="AD5426" s="6" t="s">
        <v>14116</v>
      </c>
      <c r="AE5426" s="6" t="s">
        <v>52383</v>
      </c>
      <c r="AF5426" s="6" t="s">
        <v>90</v>
      </c>
      <c r="AG5426" s="6" t="s">
        <v>14117</v>
      </c>
    </row>
    <row r="5427" spans="29:33" x14ac:dyDescent="0.25">
      <c r="AC5427">
        <v>5425</v>
      </c>
      <c r="AD5427" s="6" t="s">
        <v>14118</v>
      </c>
      <c r="AE5427" s="6" t="s">
        <v>49640</v>
      </c>
      <c r="AF5427" s="6" t="s">
        <v>90</v>
      </c>
      <c r="AG5427" s="6" t="s">
        <v>14119</v>
      </c>
    </row>
    <row r="5428" spans="29:33" x14ac:dyDescent="0.25">
      <c r="AC5428">
        <v>5426</v>
      </c>
      <c r="AD5428" s="6" t="s">
        <v>14120</v>
      </c>
      <c r="AE5428" s="6" t="s">
        <v>49591</v>
      </c>
      <c r="AF5428" s="6" t="s">
        <v>90</v>
      </c>
      <c r="AG5428" s="6" t="s">
        <v>14121</v>
      </c>
    </row>
    <row r="5429" spans="29:33" x14ac:dyDescent="0.25">
      <c r="AC5429">
        <v>5427</v>
      </c>
      <c r="AD5429" s="6" t="s">
        <v>14122</v>
      </c>
      <c r="AE5429" s="6" t="s">
        <v>51713</v>
      </c>
      <c r="AF5429" s="6" t="s">
        <v>50827</v>
      </c>
      <c r="AG5429" s="6" t="s">
        <v>14123</v>
      </c>
    </row>
    <row r="5430" spans="29:33" x14ac:dyDescent="0.25">
      <c r="AC5430">
        <v>5428</v>
      </c>
      <c r="AD5430" s="6" t="s">
        <v>14124</v>
      </c>
      <c r="AE5430" s="6" t="s">
        <v>51737</v>
      </c>
      <c r="AF5430" s="6" t="s">
        <v>49926</v>
      </c>
      <c r="AG5430" s="6" t="s">
        <v>14125</v>
      </c>
    </row>
    <row r="5431" spans="29:33" x14ac:dyDescent="0.25">
      <c r="AC5431">
        <v>5429</v>
      </c>
      <c r="AD5431" s="6" t="s">
        <v>14126</v>
      </c>
      <c r="AE5431" s="6" t="s">
        <v>51562</v>
      </c>
      <c r="AF5431" s="6" t="s">
        <v>50360</v>
      </c>
      <c r="AG5431" s="6" t="s">
        <v>14127</v>
      </c>
    </row>
    <row r="5432" spans="29:33" x14ac:dyDescent="0.25">
      <c r="AC5432">
        <v>5430</v>
      </c>
      <c r="AD5432" s="6" t="s">
        <v>14128</v>
      </c>
      <c r="AE5432" s="6" t="s">
        <v>48904</v>
      </c>
      <c r="AF5432" s="6" t="s">
        <v>48904</v>
      </c>
      <c r="AG5432" s="6" t="s">
        <v>14129</v>
      </c>
    </row>
    <row r="5433" spans="29:33" x14ac:dyDescent="0.25">
      <c r="AC5433">
        <v>5431</v>
      </c>
      <c r="AD5433" s="6" t="s">
        <v>14130</v>
      </c>
      <c r="AE5433" s="6" t="s">
        <v>50399</v>
      </c>
      <c r="AF5433" s="6" t="s">
        <v>90</v>
      </c>
      <c r="AG5433" s="6" t="s">
        <v>14131</v>
      </c>
    </row>
    <row r="5434" spans="29:33" x14ac:dyDescent="0.25">
      <c r="AC5434">
        <v>5432</v>
      </c>
      <c r="AD5434" s="6" t="s">
        <v>14132</v>
      </c>
      <c r="AE5434" s="6" t="s">
        <v>49335</v>
      </c>
      <c r="AF5434" s="6" t="s">
        <v>90</v>
      </c>
      <c r="AG5434" s="6" t="s">
        <v>14133</v>
      </c>
    </row>
    <row r="5435" spans="29:33" x14ac:dyDescent="0.25">
      <c r="AC5435">
        <v>5433</v>
      </c>
      <c r="AD5435" s="6" t="s">
        <v>14134</v>
      </c>
      <c r="AE5435" s="6" t="s">
        <v>49920</v>
      </c>
      <c r="AF5435" s="6" t="s">
        <v>90</v>
      </c>
      <c r="AG5435" s="6" t="s">
        <v>14135</v>
      </c>
    </row>
    <row r="5436" spans="29:33" x14ac:dyDescent="0.25">
      <c r="AC5436">
        <v>5434</v>
      </c>
      <c r="AD5436" s="6" t="s">
        <v>14136</v>
      </c>
      <c r="AE5436" s="6" t="s">
        <v>49799</v>
      </c>
      <c r="AF5436" s="6" t="s">
        <v>51574</v>
      </c>
      <c r="AG5436" s="6" t="s">
        <v>14137</v>
      </c>
    </row>
    <row r="5437" spans="29:33" x14ac:dyDescent="0.25">
      <c r="AC5437">
        <v>5435</v>
      </c>
      <c r="AD5437" s="6" t="s">
        <v>14138</v>
      </c>
      <c r="AE5437" s="6" t="s">
        <v>49035</v>
      </c>
      <c r="AF5437" s="6" t="s">
        <v>49728</v>
      </c>
      <c r="AG5437" s="6" t="s">
        <v>14139</v>
      </c>
    </row>
    <row r="5438" spans="29:33" x14ac:dyDescent="0.25">
      <c r="AC5438">
        <v>5436</v>
      </c>
      <c r="AD5438" s="6" t="s">
        <v>14140</v>
      </c>
      <c r="AE5438" s="6" t="s">
        <v>50111</v>
      </c>
      <c r="AF5438" s="6" t="s">
        <v>49740</v>
      </c>
      <c r="AG5438" s="6" t="s">
        <v>14141</v>
      </c>
    </row>
    <row r="5439" spans="29:33" x14ac:dyDescent="0.25">
      <c r="AC5439">
        <v>5437</v>
      </c>
      <c r="AD5439" s="6" t="s">
        <v>14142</v>
      </c>
      <c r="AE5439" s="6" t="s">
        <v>49838</v>
      </c>
      <c r="AF5439" s="6" t="s">
        <v>49836</v>
      </c>
      <c r="AG5439" s="6" t="s">
        <v>14143</v>
      </c>
    </row>
    <row r="5440" spans="29:33" x14ac:dyDescent="0.25">
      <c r="AC5440">
        <v>5438</v>
      </c>
      <c r="AD5440" s="6" t="s">
        <v>14144</v>
      </c>
      <c r="AE5440" s="6" t="s">
        <v>50142</v>
      </c>
      <c r="AF5440" s="6" t="s">
        <v>49982</v>
      </c>
      <c r="AG5440" s="6" t="s">
        <v>14145</v>
      </c>
    </row>
    <row r="5441" spans="29:33" x14ac:dyDescent="0.25">
      <c r="AC5441">
        <v>5439</v>
      </c>
      <c r="AD5441" s="6" t="s">
        <v>14146</v>
      </c>
      <c r="AE5441" s="6" t="s">
        <v>51792</v>
      </c>
      <c r="AF5441" s="6" t="s">
        <v>90</v>
      </c>
      <c r="AG5441" s="6" t="s">
        <v>14147</v>
      </c>
    </row>
    <row r="5442" spans="29:33" x14ac:dyDescent="0.25">
      <c r="AC5442">
        <v>5440</v>
      </c>
      <c r="AD5442" s="6" t="s">
        <v>14148</v>
      </c>
      <c r="AE5442" s="6" t="s">
        <v>50476</v>
      </c>
      <c r="AF5442" s="6" t="s">
        <v>49178</v>
      </c>
      <c r="AG5442" s="6" t="s">
        <v>14149</v>
      </c>
    </row>
    <row r="5443" spans="29:33" x14ac:dyDescent="0.25">
      <c r="AC5443">
        <v>5441</v>
      </c>
      <c r="AD5443" s="6" t="s">
        <v>14150</v>
      </c>
      <c r="AE5443" s="6" t="s">
        <v>52464</v>
      </c>
      <c r="AF5443" s="6" t="s">
        <v>50015</v>
      </c>
      <c r="AG5443" s="6" t="s">
        <v>14151</v>
      </c>
    </row>
    <row r="5444" spans="29:33" x14ac:dyDescent="0.25">
      <c r="AC5444">
        <v>5442</v>
      </c>
      <c r="AD5444" s="6" t="s">
        <v>14152</v>
      </c>
      <c r="AE5444" s="6" t="s">
        <v>51478</v>
      </c>
      <c r="AF5444" s="6" t="s">
        <v>90</v>
      </c>
      <c r="AG5444" s="6" t="s">
        <v>14153</v>
      </c>
    </row>
    <row r="5445" spans="29:33" x14ac:dyDescent="0.25">
      <c r="AC5445">
        <v>5443</v>
      </c>
      <c r="AD5445" s="6" t="s">
        <v>14154</v>
      </c>
      <c r="AE5445" s="6" t="s">
        <v>51605</v>
      </c>
      <c r="AF5445" s="6" t="s">
        <v>51595</v>
      </c>
      <c r="AG5445" s="6" t="s">
        <v>14155</v>
      </c>
    </row>
    <row r="5446" spans="29:33" x14ac:dyDescent="0.25">
      <c r="AC5446">
        <v>5444</v>
      </c>
      <c r="AD5446" s="6" t="s">
        <v>14156</v>
      </c>
      <c r="AE5446" s="6" t="s">
        <v>51453</v>
      </c>
      <c r="AF5446" s="6" t="s">
        <v>90</v>
      </c>
      <c r="AG5446" s="6" t="s">
        <v>14157</v>
      </c>
    </row>
    <row r="5447" spans="29:33" x14ac:dyDescent="0.25">
      <c r="AC5447">
        <v>5445</v>
      </c>
      <c r="AD5447" s="6" t="s">
        <v>14158</v>
      </c>
      <c r="AE5447" s="6" t="s">
        <v>49454</v>
      </c>
      <c r="AF5447" s="6" t="s">
        <v>49624</v>
      </c>
      <c r="AG5447" s="6" t="s">
        <v>14159</v>
      </c>
    </row>
    <row r="5448" spans="29:33" x14ac:dyDescent="0.25">
      <c r="AC5448">
        <v>5446</v>
      </c>
      <c r="AD5448" s="6" t="s">
        <v>14160</v>
      </c>
      <c r="AE5448" s="6" t="s">
        <v>50262</v>
      </c>
      <c r="AF5448" s="6" t="s">
        <v>50048</v>
      </c>
      <c r="AG5448" s="6" t="s">
        <v>14161</v>
      </c>
    </row>
    <row r="5449" spans="29:33" x14ac:dyDescent="0.25">
      <c r="AC5449">
        <v>5447</v>
      </c>
      <c r="AD5449" s="6" t="s">
        <v>14162</v>
      </c>
      <c r="AE5449" s="6" t="s">
        <v>52042</v>
      </c>
      <c r="AF5449" s="6" t="s">
        <v>90</v>
      </c>
      <c r="AG5449" s="6" t="s">
        <v>14163</v>
      </c>
    </row>
    <row r="5450" spans="29:33" x14ac:dyDescent="0.25">
      <c r="AC5450">
        <v>5448</v>
      </c>
      <c r="AD5450" s="6" t="s">
        <v>14164</v>
      </c>
      <c r="AE5450" s="6" t="s">
        <v>50684</v>
      </c>
      <c r="AF5450" s="6" t="s">
        <v>90</v>
      </c>
      <c r="AG5450" s="6" t="s">
        <v>14165</v>
      </c>
    </row>
    <row r="5451" spans="29:33" x14ac:dyDescent="0.25">
      <c r="AC5451">
        <v>5449</v>
      </c>
      <c r="AD5451" s="6" t="s">
        <v>14166</v>
      </c>
      <c r="AE5451" s="6" t="s">
        <v>48732</v>
      </c>
      <c r="AF5451" s="6" t="s">
        <v>48746</v>
      </c>
      <c r="AG5451" s="6" t="s">
        <v>14167</v>
      </c>
    </row>
    <row r="5452" spans="29:33" x14ac:dyDescent="0.25">
      <c r="AC5452">
        <v>5450</v>
      </c>
      <c r="AD5452" s="6" t="s">
        <v>14168</v>
      </c>
      <c r="AE5452" s="6" t="s">
        <v>50813</v>
      </c>
      <c r="AF5452" s="6" t="s">
        <v>90</v>
      </c>
      <c r="AG5452" s="6" t="s">
        <v>14169</v>
      </c>
    </row>
    <row r="5453" spans="29:33" x14ac:dyDescent="0.25">
      <c r="AC5453">
        <v>5451</v>
      </c>
      <c r="AD5453" s="6" t="s">
        <v>14170</v>
      </c>
      <c r="AE5453" s="6" t="s">
        <v>52124</v>
      </c>
      <c r="AF5453" s="6" t="s">
        <v>90</v>
      </c>
      <c r="AG5453" s="6" t="s">
        <v>14171</v>
      </c>
    </row>
    <row r="5454" spans="29:33" x14ac:dyDescent="0.25">
      <c r="AC5454">
        <v>5452</v>
      </c>
      <c r="AD5454" s="6" t="s">
        <v>14172</v>
      </c>
      <c r="AE5454" s="6" t="s">
        <v>51635</v>
      </c>
      <c r="AF5454" s="6" t="s">
        <v>90</v>
      </c>
      <c r="AG5454" s="6" t="s">
        <v>14173</v>
      </c>
    </row>
    <row r="5455" spans="29:33" x14ac:dyDescent="0.25">
      <c r="AC5455">
        <v>5453</v>
      </c>
      <c r="AD5455" s="6" t="s">
        <v>14174</v>
      </c>
      <c r="AE5455" s="6" t="s">
        <v>52310</v>
      </c>
      <c r="AF5455" s="6" t="s">
        <v>51222</v>
      </c>
      <c r="AG5455" s="6" t="s">
        <v>14175</v>
      </c>
    </row>
    <row r="5456" spans="29:33" x14ac:dyDescent="0.25">
      <c r="AC5456">
        <v>5454</v>
      </c>
      <c r="AD5456" s="6" t="s">
        <v>14176</v>
      </c>
      <c r="AE5456" s="6" t="s">
        <v>49664</v>
      </c>
      <c r="AF5456" s="6" t="s">
        <v>49695</v>
      </c>
      <c r="AG5456" s="6" t="s">
        <v>14177</v>
      </c>
    </row>
    <row r="5457" spans="29:33" x14ac:dyDescent="0.25">
      <c r="AC5457">
        <v>5455</v>
      </c>
      <c r="AD5457" s="6" t="s">
        <v>14178</v>
      </c>
      <c r="AE5457" s="6" t="s">
        <v>52280</v>
      </c>
      <c r="AF5457" s="6" t="s">
        <v>52539</v>
      </c>
      <c r="AG5457" s="6" t="s">
        <v>14179</v>
      </c>
    </row>
    <row r="5458" spans="29:33" x14ac:dyDescent="0.25">
      <c r="AC5458">
        <v>5456</v>
      </c>
      <c r="AD5458" s="6" t="s">
        <v>14180</v>
      </c>
      <c r="AE5458" s="6" t="s">
        <v>49994</v>
      </c>
      <c r="AF5458" s="6" t="s">
        <v>49879</v>
      </c>
      <c r="AG5458" s="6" t="s">
        <v>14181</v>
      </c>
    </row>
    <row r="5459" spans="29:33" x14ac:dyDescent="0.25">
      <c r="AC5459">
        <v>5457</v>
      </c>
      <c r="AD5459" s="6" t="s">
        <v>14182</v>
      </c>
      <c r="AE5459" s="6" t="s">
        <v>49812</v>
      </c>
      <c r="AF5459" s="6" t="s">
        <v>52434</v>
      </c>
      <c r="AG5459" s="6" t="s">
        <v>14183</v>
      </c>
    </row>
    <row r="5460" spans="29:33" x14ac:dyDescent="0.25">
      <c r="AC5460">
        <v>5458</v>
      </c>
      <c r="AD5460" s="6" t="s">
        <v>14184</v>
      </c>
      <c r="AE5460" s="6" t="s">
        <v>51106</v>
      </c>
      <c r="AF5460" s="6" t="s">
        <v>51111</v>
      </c>
      <c r="AG5460" s="6" t="s">
        <v>14185</v>
      </c>
    </row>
    <row r="5461" spans="29:33" x14ac:dyDescent="0.25">
      <c r="AC5461">
        <v>5459</v>
      </c>
      <c r="AD5461" s="6" t="s">
        <v>14186</v>
      </c>
      <c r="AE5461" s="6" t="s">
        <v>52553</v>
      </c>
      <c r="AF5461" s="6" t="s">
        <v>51466</v>
      </c>
      <c r="AG5461" s="6" t="s">
        <v>14187</v>
      </c>
    </row>
    <row r="5462" spans="29:33" x14ac:dyDescent="0.25">
      <c r="AC5462">
        <v>5460</v>
      </c>
      <c r="AD5462" s="6" t="s">
        <v>14188</v>
      </c>
      <c r="AE5462" s="6" t="s">
        <v>52173</v>
      </c>
      <c r="AF5462" s="6" t="s">
        <v>52173</v>
      </c>
      <c r="AG5462" s="6" t="s">
        <v>14189</v>
      </c>
    </row>
    <row r="5463" spans="29:33" x14ac:dyDescent="0.25">
      <c r="AC5463">
        <v>5461</v>
      </c>
      <c r="AD5463" s="6" t="s">
        <v>14190</v>
      </c>
      <c r="AE5463" s="6" t="s">
        <v>51665</v>
      </c>
      <c r="AF5463" s="6" t="s">
        <v>90</v>
      </c>
      <c r="AG5463" s="6" t="s">
        <v>14191</v>
      </c>
    </row>
    <row r="5464" spans="29:33" x14ac:dyDescent="0.25">
      <c r="AC5464">
        <v>5462</v>
      </c>
      <c r="AD5464" s="6" t="s">
        <v>14192</v>
      </c>
      <c r="AE5464" s="6" t="s">
        <v>52463</v>
      </c>
      <c r="AF5464" s="6" t="s">
        <v>90</v>
      </c>
      <c r="AG5464" s="6" t="s">
        <v>14193</v>
      </c>
    </row>
    <row r="5465" spans="29:33" x14ac:dyDescent="0.25">
      <c r="AC5465">
        <v>5463</v>
      </c>
      <c r="AD5465" s="6" t="s">
        <v>14194</v>
      </c>
      <c r="AE5465" s="6" t="s">
        <v>52450</v>
      </c>
      <c r="AF5465" s="6" t="s">
        <v>52530</v>
      </c>
      <c r="AG5465" s="6" t="s">
        <v>14195</v>
      </c>
    </row>
    <row r="5466" spans="29:33" x14ac:dyDescent="0.25">
      <c r="AC5466">
        <v>5464</v>
      </c>
      <c r="AD5466" s="6" t="s">
        <v>14196</v>
      </c>
      <c r="AE5466" s="6" t="s">
        <v>51948</v>
      </c>
      <c r="AF5466" s="6" t="s">
        <v>90</v>
      </c>
      <c r="AG5466" s="6" t="s">
        <v>14197</v>
      </c>
    </row>
    <row r="5467" spans="29:33" x14ac:dyDescent="0.25">
      <c r="AC5467">
        <v>5465</v>
      </c>
      <c r="AD5467" s="6" t="s">
        <v>14198</v>
      </c>
      <c r="AE5467" s="6" t="s">
        <v>50434</v>
      </c>
      <c r="AF5467" s="6" t="s">
        <v>90</v>
      </c>
      <c r="AG5467" s="6" t="s">
        <v>14199</v>
      </c>
    </row>
    <row r="5468" spans="29:33" x14ac:dyDescent="0.25">
      <c r="AC5468">
        <v>5466</v>
      </c>
      <c r="AD5468" s="6" t="s">
        <v>14200</v>
      </c>
      <c r="AE5468" s="6" t="s">
        <v>51453</v>
      </c>
      <c r="AF5468" s="6" t="s">
        <v>50243</v>
      </c>
      <c r="AG5468" s="6" t="s">
        <v>14201</v>
      </c>
    </row>
    <row r="5469" spans="29:33" x14ac:dyDescent="0.25">
      <c r="AC5469">
        <v>5467</v>
      </c>
      <c r="AD5469" s="6" t="s">
        <v>14202</v>
      </c>
      <c r="AE5469" s="6" t="s">
        <v>50357</v>
      </c>
      <c r="AF5469" s="6" t="s">
        <v>50329</v>
      </c>
      <c r="AG5469" s="6" t="s">
        <v>14203</v>
      </c>
    </row>
    <row r="5470" spans="29:33" x14ac:dyDescent="0.25">
      <c r="AC5470">
        <v>5468</v>
      </c>
      <c r="AD5470" s="6" t="s">
        <v>14204</v>
      </c>
      <c r="AE5470" s="6" t="s">
        <v>52061</v>
      </c>
      <c r="AF5470" s="6" t="s">
        <v>90</v>
      </c>
      <c r="AG5470" s="6" t="s">
        <v>14205</v>
      </c>
    </row>
    <row r="5471" spans="29:33" x14ac:dyDescent="0.25">
      <c r="AC5471">
        <v>5469</v>
      </c>
      <c r="AD5471" s="6" t="s">
        <v>14206</v>
      </c>
      <c r="AE5471" s="6" t="s">
        <v>50634</v>
      </c>
      <c r="AF5471" s="6" t="s">
        <v>52155</v>
      </c>
      <c r="AG5471" s="6" t="s">
        <v>14207</v>
      </c>
    </row>
    <row r="5472" spans="29:33" x14ac:dyDescent="0.25">
      <c r="AC5472">
        <v>5470</v>
      </c>
      <c r="AD5472" s="6" t="s">
        <v>14208</v>
      </c>
      <c r="AE5472" s="6" t="s">
        <v>51808</v>
      </c>
      <c r="AF5472" s="6" t="s">
        <v>90</v>
      </c>
      <c r="AG5472" s="6" t="s">
        <v>14209</v>
      </c>
    </row>
    <row r="5473" spans="29:33" x14ac:dyDescent="0.25">
      <c r="AC5473">
        <v>5471</v>
      </c>
      <c r="AD5473" s="6" t="s">
        <v>14210</v>
      </c>
      <c r="AE5473" s="6" t="s">
        <v>51427</v>
      </c>
      <c r="AF5473" s="6" t="s">
        <v>51423</v>
      </c>
      <c r="AG5473" s="6" t="s">
        <v>14211</v>
      </c>
    </row>
    <row r="5474" spans="29:33" x14ac:dyDescent="0.25">
      <c r="AC5474">
        <v>5472</v>
      </c>
      <c r="AD5474" s="6" t="s">
        <v>14212</v>
      </c>
      <c r="AE5474" s="6" t="s">
        <v>49848</v>
      </c>
      <c r="AF5474" s="6" t="s">
        <v>90</v>
      </c>
      <c r="AG5474" s="6" t="s">
        <v>14213</v>
      </c>
    </row>
    <row r="5475" spans="29:33" x14ac:dyDescent="0.25">
      <c r="AC5475">
        <v>5473</v>
      </c>
      <c r="AD5475" s="6" t="s">
        <v>14214</v>
      </c>
      <c r="AE5475" s="6" t="s">
        <v>49000</v>
      </c>
      <c r="AF5475" s="6" t="s">
        <v>90</v>
      </c>
      <c r="AG5475" s="6" t="s">
        <v>14215</v>
      </c>
    </row>
    <row r="5476" spans="29:33" x14ac:dyDescent="0.25">
      <c r="AC5476">
        <v>5474</v>
      </c>
      <c r="AD5476" s="6" t="s">
        <v>14216</v>
      </c>
      <c r="AE5476" s="6" t="s">
        <v>50396</v>
      </c>
      <c r="AF5476" s="6" t="s">
        <v>49940</v>
      </c>
      <c r="AG5476" s="6" t="s">
        <v>14217</v>
      </c>
    </row>
    <row r="5477" spans="29:33" x14ac:dyDescent="0.25">
      <c r="AC5477">
        <v>5475</v>
      </c>
      <c r="AD5477" s="6" t="s">
        <v>14218</v>
      </c>
      <c r="AE5477" s="6" t="s">
        <v>51948</v>
      </c>
      <c r="AF5477" s="6" t="s">
        <v>90</v>
      </c>
      <c r="AG5477" s="6" t="s">
        <v>14219</v>
      </c>
    </row>
    <row r="5478" spans="29:33" x14ac:dyDescent="0.25">
      <c r="AC5478">
        <v>5476</v>
      </c>
      <c r="AD5478" s="6" t="s">
        <v>14220</v>
      </c>
      <c r="AE5478" s="6" t="s">
        <v>49485</v>
      </c>
      <c r="AF5478" s="6" t="s">
        <v>90</v>
      </c>
      <c r="AG5478" s="6" t="s">
        <v>14221</v>
      </c>
    </row>
    <row r="5479" spans="29:33" x14ac:dyDescent="0.25">
      <c r="AC5479">
        <v>5477</v>
      </c>
      <c r="AD5479" s="6" t="s">
        <v>14222</v>
      </c>
      <c r="AE5479" s="6" t="s">
        <v>52334</v>
      </c>
      <c r="AF5479" s="6" t="s">
        <v>90</v>
      </c>
      <c r="AG5479" s="6" t="s">
        <v>14223</v>
      </c>
    </row>
    <row r="5480" spans="29:33" x14ac:dyDescent="0.25">
      <c r="AC5480">
        <v>5478</v>
      </c>
      <c r="AD5480" s="6" t="s">
        <v>14224</v>
      </c>
      <c r="AE5480" s="6" t="s">
        <v>49563</v>
      </c>
      <c r="AF5480" s="6" t="s">
        <v>49502</v>
      </c>
      <c r="AG5480" s="6" t="s">
        <v>14225</v>
      </c>
    </row>
    <row r="5481" spans="29:33" x14ac:dyDescent="0.25">
      <c r="AC5481">
        <v>5479</v>
      </c>
      <c r="AD5481" s="6" t="s">
        <v>14226</v>
      </c>
      <c r="AE5481" s="6" t="s">
        <v>50431</v>
      </c>
      <c r="AF5481" s="6" t="s">
        <v>90</v>
      </c>
      <c r="AG5481" s="6" t="s">
        <v>14227</v>
      </c>
    </row>
    <row r="5482" spans="29:33" x14ac:dyDescent="0.25">
      <c r="AC5482">
        <v>5480</v>
      </c>
      <c r="AD5482" s="6" t="s">
        <v>14228</v>
      </c>
      <c r="AE5482" s="6" t="s">
        <v>50549</v>
      </c>
      <c r="AF5482" s="6" t="s">
        <v>50303</v>
      </c>
      <c r="AG5482" s="6" t="s">
        <v>14229</v>
      </c>
    </row>
    <row r="5483" spans="29:33" x14ac:dyDescent="0.25">
      <c r="AC5483">
        <v>5481</v>
      </c>
      <c r="AD5483" s="6" t="s">
        <v>14230</v>
      </c>
      <c r="AE5483" s="6" t="s">
        <v>52467</v>
      </c>
      <c r="AF5483" s="6" t="s">
        <v>90</v>
      </c>
      <c r="AG5483" s="6" t="s">
        <v>14231</v>
      </c>
    </row>
    <row r="5484" spans="29:33" x14ac:dyDescent="0.25">
      <c r="AC5484">
        <v>5482</v>
      </c>
      <c r="AD5484" s="6" t="s">
        <v>14232</v>
      </c>
      <c r="AE5484" s="6" t="s">
        <v>51313</v>
      </c>
      <c r="AF5484" s="6" t="s">
        <v>51311</v>
      </c>
      <c r="AG5484" s="6" t="s">
        <v>14233</v>
      </c>
    </row>
    <row r="5485" spans="29:33" x14ac:dyDescent="0.25">
      <c r="AC5485">
        <v>5483</v>
      </c>
      <c r="AD5485" s="6" t="s">
        <v>14234</v>
      </c>
      <c r="AE5485" s="6" t="s">
        <v>50666</v>
      </c>
      <c r="AF5485" s="6" t="s">
        <v>50771</v>
      </c>
      <c r="AG5485" s="6" t="s">
        <v>14235</v>
      </c>
    </row>
    <row r="5486" spans="29:33" x14ac:dyDescent="0.25">
      <c r="AC5486">
        <v>5484</v>
      </c>
      <c r="AD5486" s="6" t="s">
        <v>14236</v>
      </c>
      <c r="AE5486" s="6" t="s">
        <v>51427</v>
      </c>
      <c r="AF5486" s="6" t="s">
        <v>51415</v>
      </c>
      <c r="AG5486" s="6" t="s">
        <v>14237</v>
      </c>
    </row>
    <row r="5487" spans="29:33" x14ac:dyDescent="0.25">
      <c r="AC5487">
        <v>5485</v>
      </c>
      <c r="AD5487" s="6" t="s">
        <v>14238</v>
      </c>
      <c r="AE5487" s="6" t="s">
        <v>49862</v>
      </c>
      <c r="AF5487" s="6" t="s">
        <v>50390</v>
      </c>
      <c r="AG5487" s="6" t="s">
        <v>14239</v>
      </c>
    </row>
    <row r="5488" spans="29:33" x14ac:dyDescent="0.25">
      <c r="AC5488">
        <v>5486</v>
      </c>
      <c r="AD5488" s="6" t="s">
        <v>14240</v>
      </c>
      <c r="AE5488" s="6" t="s">
        <v>50273</v>
      </c>
      <c r="AF5488" s="6" t="s">
        <v>49460</v>
      </c>
      <c r="AG5488" s="6" t="s">
        <v>14241</v>
      </c>
    </row>
    <row r="5489" spans="29:33" x14ac:dyDescent="0.25">
      <c r="AC5489">
        <v>5487</v>
      </c>
      <c r="AD5489" s="6" t="s">
        <v>14242</v>
      </c>
      <c r="AE5489" s="6" t="s">
        <v>52442</v>
      </c>
      <c r="AF5489" s="6" t="s">
        <v>52456</v>
      </c>
      <c r="AG5489" s="6" t="s">
        <v>14243</v>
      </c>
    </row>
    <row r="5490" spans="29:33" x14ac:dyDescent="0.25">
      <c r="AC5490">
        <v>5488</v>
      </c>
      <c r="AD5490" s="6" t="s">
        <v>14244</v>
      </c>
      <c r="AE5490" s="6" t="s">
        <v>48683</v>
      </c>
      <c r="AF5490" s="6" t="s">
        <v>50303</v>
      </c>
      <c r="AG5490" s="6" t="s">
        <v>14245</v>
      </c>
    </row>
    <row r="5491" spans="29:33" x14ac:dyDescent="0.25">
      <c r="AC5491">
        <v>5489</v>
      </c>
      <c r="AD5491" s="6" t="s">
        <v>14246</v>
      </c>
      <c r="AE5491" s="6" t="s">
        <v>51982</v>
      </c>
      <c r="AF5491" s="6" t="s">
        <v>90</v>
      </c>
      <c r="AG5491" s="6" t="s">
        <v>14247</v>
      </c>
    </row>
    <row r="5492" spans="29:33" x14ac:dyDescent="0.25">
      <c r="AC5492">
        <v>5490</v>
      </c>
      <c r="AD5492" s="6" t="s">
        <v>14248</v>
      </c>
      <c r="AE5492" s="6" t="s">
        <v>50450</v>
      </c>
      <c r="AF5492" s="6" t="s">
        <v>50470</v>
      </c>
      <c r="AG5492" s="6" t="s">
        <v>14249</v>
      </c>
    </row>
    <row r="5493" spans="29:33" x14ac:dyDescent="0.25">
      <c r="AC5493">
        <v>5491</v>
      </c>
      <c r="AD5493" s="6" t="s">
        <v>14250</v>
      </c>
      <c r="AE5493" s="6" t="s">
        <v>52089</v>
      </c>
      <c r="AF5493" s="6" t="s">
        <v>51378</v>
      </c>
      <c r="AG5493" s="6" t="s">
        <v>14251</v>
      </c>
    </row>
    <row r="5494" spans="29:33" x14ac:dyDescent="0.25">
      <c r="AC5494">
        <v>5492</v>
      </c>
      <c r="AD5494" s="6" t="s">
        <v>14252</v>
      </c>
      <c r="AE5494" s="6" t="s">
        <v>51494</v>
      </c>
      <c r="AF5494" s="6" t="s">
        <v>90</v>
      </c>
      <c r="AG5494" s="6" t="s">
        <v>14253</v>
      </c>
    </row>
    <row r="5495" spans="29:33" x14ac:dyDescent="0.25">
      <c r="AC5495">
        <v>5493</v>
      </c>
      <c r="AD5495" s="6" t="s">
        <v>14254</v>
      </c>
      <c r="AE5495" s="6" t="s">
        <v>49512</v>
      </c>
      <c r="AF5495" s="6" t="s">
        <v>90</v>
      </c>
      <c r="AG5495" s="6" t="s">
        <v>14255</v>
      </c>
    </row>
    <row r="5496" spans="29:33" x14ac:dyDescent="0.25">
      <c r="AC5496">
        <v>5494</v>
      </c>
      <c r="AD5496" s="6" t="s">
        <v>14256</v>
      </c>
      <c r="AE5496" s="6" t="s">
        <v>49595</v>
      </c>
      <c r="AF5496" s="6" t="s">
        <v>49514</v>
      </c>
      <c r="AG5496" s="6" t="s">
        <v>14257</v>
      </c>
    </row>
    <row r="5497" spans="29:33" x14ac:dyDescent="0.25">
      <c r="AC5497">
        <v>5495</v>
      </c>
      <c r="AD5497" s="6" t="s">
        <v>14258</v>
      </c>
      <c r="AE5497" s="6" t="s">
        <v>51639</v>
      </c>
      <c r="AF5497" s="6" t="s">
        <v>90</v>
      </c>
      <c r="AG5497" s="6" t="s">
        <v>14259</v>
      </c>
    </row>
    <row r="5498" spans="29:33" x14ac:dyDescent="0.25">
      <c r="AC5498">
        <v>5496</v>
      </c>
      <c r="AD5498" s="6" t="s">
        <v>14260</v>
      </c>
      <c r="AE5498" s="6" t="s">
        <v>50502</v>
      </c>
      <c r="AF5498" s="6" t="s">
        <v>90</v>
      </c>
      <c r="AG5498" s="6" t="s">
        <v>14261</v>
      </c>
    </row>
    <row r="5499" spans="29:33" x14ac:dyDescent="0.25">
      <c r="AC5499">
        <v>5497</v>
      </c>
      <c r="AD5499" s="6" t="s">
        <v>14262</v>
      </c>
      <c r="AE5499" s="6" t="s">
        <v>49091</v>
      </c>
      <c r="AF5499" s="6" t="s">
        <v>90</v>
      </c>
      <c r="AG5499" s="6" t="s">
        <v>14263</v>
      </c>
    </row>
    <row r="5500" spans="29:33" x14ac:dyDescent="0.25">
      <c r="AC5500">
        <v>5498</v>
      </c>
      <c r="AD5500" s="6" t="s">
        <v>14264</v>
      </c>
      <c r="AE5500" s="6" t="s">
        <v>52471</v>
      </c>
      <c r="AF5500" s="6" t="s">
        <v>52562</v>
      </c>
      <c r="AG5500" s="6" t="s">
        <v>14265</v>
      </c>
    </row>
    <row r="5501" spans="29:33" x14ac:dyDescent="0.25">
      <c r="AC5501">
        <v>5499</v>
      </c>
      <c r="AD5501" s="6" t="s">
        <v>14266</v>
      </c>
      <c r="AE5501" s="6" t="s">
        <v>48922</v>
      </c>
      <c r="AF5501" s="6" t="s">
        <v>90</v>
      </c>
      <c r="AG5501" s="6" t="s">
        <v>14267</v>
      </c>
    </row>
    <row r="5502" spans="29:33" x14ac:dyDescent="0.25">
      <c r="AC5502">
        <v>5500</v>
      </c>
      <c r="AD5502" s="6" t="s">
        <v>14268</v>
      </c>
      <c r="AE5502" s="6" t="s">
        <v>52444</v>
      </c>
      <c r="AF5502" s="6" t="s">
        <v>90</v>
      </c>
      <c r="AG5502" s="6" t="s">
        <v>14269</v>
      </c>
    </row>
    <row r="5503" spans="29:33" x14ac:dyDescent="0.25">
      <c r="AC5503">
        <v>5501</v>
      </c>
      <c r="AD5503" s="6" t="s">
        <v>14270</v>
      </c>
      <c r="AE5503" s="6" t="s">
        <v>52124</v>
      </c>
      <c r="AF5503" s="6" t="s">
        <v>90</v>
      </c>
      <c r="AG5503" s="6" t="s">
        <v>14271</v>
      </c>
    </row>
    <row r="5504" spans="29:33" x14ac:dyDescent="0.25">
      <c r="AC5504">
        <v>5502</v>
      </c>
      <c r="AD5504" s="6" t="s">
        <v>14272</v>
      </c>
      <c r="AE5504" s="6" t="s">
        <v>52498</v>
      </c>
      <c r="AF5504" s="6" t="s">
        <v>90</v>
      </c>
      <c r="AG5504" s="6" t="s">
        <v>14273</v>
      </c>
    </row>
    <row r="5505" spans="29:33" x14ac:dyDescent="0.25">
      <c r="AC5505">
        <v>5503</v>
      </c>
      <c r="AD5505" s="6" t="s">
        <v>14274</v>
      </c>
      <c r="AE5505" s="6" t="s">
        <v>52319</v>
      </c>
      <c r="AF5505" s="6" t="s">
        <v>51649</v>
      </c>
      <c r="AG5505" s="6" t="s">
        <v>14275</v>
      </c>
    </row>
    <row r="5506" spans="29:33" x14ac:dyDescent="0.25">
      <c r="AC5506">
        <v>5504</v>
      </c>
      <c r="AD5506" s="6" t="s">
        <v>14276</v>
      </c>
      <c r="AE5506" s="6" t="s">
        <v>49553</v>
      </c>
      <c r="AF5506" s="6" t="s">
        <v>90</v>
      </c>
      <c r="AG5506" s="6" t="s">
        <v>14277</v>
      </c>
    </row>
    <row r="5507" spans="29:33" x14ac:dyDescent="0.25">
      <c r="AC5507">
        <v>5505</v>
      </c>
      <c r="AD5507" s="6" t="s">
        <v>14278</v>
      </c>
      <c r="AE5507" s="6" t="s">
        <v>50210</v>
      </c>
      <c r="AF5507" s="6" t="s">
        <v>51187</v>
      </c>
      <c r="AG5507" s="6" t="s">
        <v>14279</v>
      </c>
    </row>
    <row r="5508" spans="29:33" x14ac:dyDescent="0.25">
      <c r="AC5508">
        <v>5506</v>
      </c>
      <c r="AD5508" s="6" t="s">
        <v>14280</v>
      </c>
      <c r="AE5508" s="6" t="s">
        <v>50895</v>
      </c>
      <c r="AF5508" s="6" t="s">
        <v>90</v>
      </c>
      <c r="AG5508" s="6" t="s">
        <v>14281</v>
      </c>
    </row>
    <row r="5509" spans="29:33" x14ac:dyDescent="0.25">
      <c r="AC5509">
        <v>5507</v>
      </c>
      <c r="AD5509" s="6" t="s">
        <v>14282</v>
      </c>
      <c r="AE5509" s="6" t="s">
        <v>49962</v>
      </c>
      <c r="AF5509" s="6" t="s">
        <v>49953</v>
      </c>
      <c r="AG5509" s="6" t="s">
        <v>14283</v>
      </c>
    </row>
    <row r="5510" spans="29:33" x14ac:dyDescent="0.25">
      <c r="AC5510">
        <v>5508</v>
      </c>
      <c r="AD5510" s="6" t="s">
        <v>14284</v>
      </c>
      <c r="AE5510" s="6" t="s">
        <v>48663</v>
      </c>
      <c r="AF5510" s="6" t="s">
        <v>90</v>
      </c>
      <c r="AG5510" s="6" t="s">
        <v>14285</v>
      </c>
    </row>
    <row r="5511" spans="29:33" x14ac:dyDescent="0.25">
      <c r="AC5511">
        <v>5509</v>
      </c>
      <c r="AD5511" s="6" t="s">
        <v>14286</v>
      </c>
      <c r="AE5511" s="6" t="s">
        <v>51234</v>
      </c>
      <c r="AF5511" s="6" t="s">
        <v>51240</v>
      </c>
      <c r="AG5511" s="6" t="s">
        <v>14287</v>
      </c>
    </row>
    <row r="5512" spans="29:33" x14ac:dyDescent="0.25">
      <c r="AC5512">
        <v>5510</v>
      </c>
      <c r="AD5512" s="6" t="s">
        <v>14288</v>
      </c>
      <c r="AE5512" s="6" t="s">
        <v>51918</v>
      </c>
      <c r="AF5512" s="6" t="s">
        <v>51681</v>
      </c>
      <c r="AG5512" s="6" t="s">
        <v>14289</v>
      </c>
    </row>
    <row r="5513" spans="29:33" x14ac:dyDescent="0.25">
      <c r="AC5513">
        <v>5511</v>
      </c>
      <c r="AD5513" s="6" t="s">
        <v>14290</v>
      </c>
      <c r="AE5513" s="6" t="s">
        <v>49869</v>
      </c>
      <c r="AF5513" s="6" t="s">
        <v>49871</v>
      </c>
      <c r="AG5513" s="6" t="s">
        <v>14291</v>
      </c>
    </row>
    <row r="5514" spans="29:33" x14ac:dyDescent="0.25">
      <c r="AC5514">
        <v>5512</v>
      </c>
      <c r="AD5514" s="6" t="s">
        <v>14292</v>
      </c>
      <c r="AE5514" s="6" t="s">
        <v>51046</v>
      </c>
      <c r="AF5514" s="6" t="s">
        <v>90</v>
      </c>
      <c r="AG5514" s="6" t="s">
        <v>14293</v>
      </c>
    </row>
    <row r="5515" spans="29:33" x14ac:dyDescent="0.25">
      <c r="AC5515">
        <v>5513</v>
      </c>
      <c r="AD5515" s="6" t="s">
        <v>14294</v>
      </c>
      <c r="AE5515" s="6" t="s">
        <v>52124</v>
      </c>
      <c r="AF5515" s="6" t="s">
        <v>90</v>
      </c>
      <c r="AG5515" s="6" t="s">
        <v>14295</v>
      </c>
    </row>
    <row r="5516" spans="29:33" x14ac:dyDescent="0.25">
      <c r="AC5516">
        <v>5514</v>
      </c>
      <c r="AD5516" s="6" t="s">
        <v>14296</v>
      </c>
      <c r="AE5516" s="6" t="s">
        <v>51388</v>
      </c>
      <c r="AF5516" s="6" t="s">
        <v>51094</v>
      </c>
      <c r="AG5516" s="6" t="s">
        <v>14297</v>
      </c>
    </row>
    <row r="5517" spans="29:33" x14ac:dyDescent="0.25">
      <c r="AC5517">
        <v>5515</v>
      </c>
      <c r="AD5517" s="6" t="s">
        <v>14298</v>
      </c>
      <c r="AE5517" s="6" t="s">
        <v>50922</v>
      </c>
      <c r="AF5517" s="6" t="s">
        <v>51649</v>
      </c>
      <c r="AG5517" s="6" t="s">
        <v>14299</v>
      </c>
    </row>
    <row r="5518" spans="29:33" x14ac:dyDescent="0.25">
      <c r="AC5518">
        <v>5516</v>
      </c>
      <c r="AD5518" s="6" t="s">
        <v>14300</v>
      </c>
      <c r="AE5518" s="6" t="s">
        <v>48754</v>
      </c>
      <c r="AF5518" s="6" t="s">
        <v>90</v>
      </c>
      <c r="AG5518" s="6" t="s">
        <v>14301</v>
      </c>
    </row>
    <row r="5519" spans="29:33" x14ac:dyDescent="0.25">
      <c r="AC5519">
        <v>5517</v>
      </c>
      <c r="AD5519" s="6" t="s">
        <v>14302</v>
      </c>
      <c r="AE5519" s="6" t="s">
        <v>50152</v>
      </c>
      <c r="AF5519" s="6" t="s">
        <v>49996</v>
      </c>
      <c r="AG5519" s="6" t="s">
        <v>14303</v>
      </c>
    </row>
    <row r="5520" spans="29:33" x14ac:dyDescent="0.25">
      <c r="AC5520">
        <v>5518</v>
      </c>
      <c r="AD5520" s="6" t="s">
        <v>14304</v>
      </c>
      <c r="AE5520" s="6" t="s">
        <v>52554</v>
      </c>
      <c r="AF5520" s="6" t="s">
        <v>49506</v>
      </c>
      <c r="AG5520" s="6" t="s">
        <v>14305</v>
      </c>
    </row>
    <row r="5521" spans="29:33" x14ac:dyDescent="0.25">
      <c r="AC5521">
        <v>5519</v>
      </c>
      <c r="AD5521" s="6" t="s">
        <v>14306</v>
      </c>
      <c r="AE5521" s="6" t="s">
        <v>52081</v>
      </c>
      <c r="AF5521" s="6" t="s">
        <v>90</v>
      </c>
      <c r="AG5521" s="6" t="s">
        <v>14307</v>
      </c>
    </row>
    <row r="5522" spans="29:33" x14ac:dyDescent="0.25">
      <c r="AC5522">
        <v>5520</v>
      </c>
      <c r="AD5522" s="6" t="s">
        <v>14308</v>
      </c>
      <c r="AE5522" s="6" t="s">
        <v>49689</v>
      </c>
      <c r="AF5522" s="6" t="s">
        <v>49685</v>
      </c>
      <c r="AG5522" s="6" t="s">
        <v>14309</v>
      </c>
    </row>
    <row r="5523" spans="29:33" x14ac:dyDescent="0.25">
      <c r="AC5523">
        <v>5521</v>
      </c>
      <c r="AD5523" s="6" t="s">
        <v>14310</v>
      </c>
      <c r="AE5523" s="6" t="s">
        <v>51800</v>
      </c>
      <c r="AF5523" s="6" t="s">
        <v>90</v>
      </c>
      <c r="AG5523" s="6" t="s">
        <v>14311</v>
      </c>
    </row>
    <row r="5524" spans="29:33" x14ac:dyDescent="0.25">
      <c r="AC5524">
        <v>5522</v>
      </c>
      <c r="AD5524" s="6" t="s">
        <v>14312</v>
      </c>
      <c r="AE5524" s="6" t="s">
        <v>52229</v>
      </c>
      <c r="AF5524" s="6" t="s">
        <v>49577</v>
      </c>
      <c r="AG5524" s="6" t="s">
        <v>14313</v>
      </c>
    </row>
    <row r="5525" spans="29:33" x14ac:dyDescent="0.25">
      <c r="AC5525">
        <v>5523</v>
      </c>
      <c r="AD5525" s="6" t="s">
        <v>14314</v>
      </c>
      <c r="AE5525" s="6" t="s">
        <v>52474</v>
      </c>
      <c r="AF5525" s="6" t="s">
        <v>52442</v>
      </c>
      <c r="AG5525" s="6" t="s">
        <v>14315</v>
      </c>
    </row>
    <row r="5526" spans="29:33" x14ac:dyDescent="0.25">
      <c r="AC5526">
        <v>5524</v>
      </c>
      <c r="AD5526" s="6" t="s">
        <v>14316</v>
      </c>
      <c r="AE5526" s="6" t="s">
        <v>50334</v>
      </c>
      <c r="AF5526" s="6" t="s">
        <v>50590</v>
      </c>
      <c r="AG5526" s="6" t="s">
        <v>14317</v>
      </c>
    </row>
    <row r="5527" spans="29:33" x14ac:dyDescent="0.25">
      <c r="AC5527">
        <v>5525</v>
      </c>
      <c r="AD5527" s="6" t="s">
        <v>14318</v>
      </c>
      <c r="AE5527" s="6" t="s">
        <v>51722</v>
      </c>
      <c r="AF5527" s="6" t="s">
        <v>51734</v>
      </c>
      <c r="AG5527" s="6" t="s">
        <v>14319</v>
      </c>
    </row>
    <row r="5528" spans="29:33" x14ac:dyDescent="0.25">
      <c r="AC5528">
        <v>5526</v>
      </c>
      <c r="AD5528" s="6" t="s">
        <v>14320</v>
      </c>
      <c r="AE5528" s="6" t="s">
        <v>48689</v>
      </c>
      <c r="AF5528" s="6" t="s">
        <v>90</v>
      </c>
      <c r="AG5528" s="6" t="s">
        <v>14321</v>
      </c>
    </row>
    <row r="5529" spans="29:33" x14ac:dyDescent="0.25">
      <c r="AC5529">
        <v>5527</v>
      </c>
      <c r="AD5529" s="6" t="s">
        <v>14322</v>
      </c>
      <c r="AE5529" s="6" t="s">
        <v>52157</v>
      </c>
      <c r="AF5529" s="6" t="s">
        <v>90</v>
      </c>
      <c r="AG5529" s="6" t="s">
        <v>14323</v>
      </c>
    </row>
    <row r="5530" spans="29:33" x14ac:dyDescent="0.25">
      <c r="AC5530">
        <v>5528</v>
      </c>
      <c r="AD5530" s="6" t="s">
        <v>14324</v>
      </c>
      <c r="AE5530" s="6" t="s">
        <v>52438</v>
      </c>
      <c r="AF5530" s="6" t="s">
        <v>52542</v>
      </c>
      <c r="AG5530" s="6" t="s">
        <v>14325</v>
      </c>
    </row>
    <row r="5531" spans="29:33" x14ac:dyDescent="0.25">
      <c r="AC5531">
        <v>5529</v>
      </c>
      <c r="AD5531" s="6" t="s">
        <v>14326</v>
      </c>
      <c r="AE5531" s="6" t="s">
        <v>49239</v>
      </c>
      <c r="AF5531" s="6" t="s">
        <v>48643</v>
      </c>
      <c r="AG5531" s="6" t="s">
        <v>14327</v>
      </c>
    </row>
    <row r="5532" spans="29:33" x14ac:dyDescent="0.25">
      <c r="AC5532">
        <v>5530</v>
      </c>
      <c r="AD5532" s="6" t="s">
        <v>14328</v>
      </c>
      <c r="AE5532" s="6" t="s">
        <v>52380</v>
      </c>
      <c r="AF5532" s="6" t="s">
        <v>90</v>
      </c>
      <c r="AG5532" s="6" t="s">
        <v>14329</v>
      </c>
    </row>
    <row r="5533" spans="29:33" x14ac:dyDescent="0.25">
      <c r="AC5533">
        <v>5531</v>
      </c>
      <c r="AD5533" s="6" t="s">
        <v>14330</v>
      </c>
      <c r="AE5533" s="6" t="s">
        <v>51260</v>
      </c>
      <c r="AF5533" s="6" t="s">
        <v>90</v>
      </c>
      <c r="AG5533" s="6" t="s">
        <v>14331</v>
      </c>
    </row>
    <row r="5534" spans="29:33" x14ac:dyDescent="0.25">
      <c r="AC5534">
        <v>5532</v>
      </c>
      <c r="AD5534" s="6" t="s">
        <v>14332</v>
      </c>
      <c r="AE5534" s="6" t="s">
        <v>49024</v>
      </c>
      <c r="AF5534" s="6" t="s">
        <v>50337</v>
      </c>
      <c r="AG5534" s="6" t="s">
        <v>14333</v>
      </c>
    </row>
    <row r="5535" spans="29:33" x14ac:dyDescent="0.25">
      <c r="AC5535">
        <v>5533</v>
      </c>
      <c r="AD5535" s="6" t="s">
        <v>14334</v>
      </c>
      <c r="AE5535" s="6" t="s">
        <v>49160</v>
      </c>
      <c r="AF5535" s="6" t="s">
        <v>90</v>
      </c>
      <c r="AG5535" s="6" t="s">
        <v>14335</v>
      </c>
    </row>
    <row r="5536" spans="29:33" x14ac:dyDescent="0.25">
      <c r="AC5536">
        <v>5534</v>
      </c>
      <c r="AD5536" s="6" t="s">
        <v>14336</v>
      </c>
      <c r="AE5536" s="6" t="s">
        <v>51584</v>
      </c>
      <c r="AF5536" s="6" t="s">
        <v>51902</v>
      </c>
      <c r="AG5536" s="6" t="s">
        <v>14337</v>
      </c>
    </row>
    <row r="5537" spans="29:33" x14ac:dyDescent="0.25">
      <c r="AC5537">
        <v>5535</v>
      </c>
      <c r="AD5537" s="6" t="s">
        <v>14338</v>
      </c>
      <c r="AE5537" s="6" t="s">
        <v>48677</v>
      </c>
      <c r="AF5537" s="6" t="s">
        <v>90</v>
      </c>
      <c r="AG5537" s="6" t="s">
        <v>14339</v>
      </c>
    </row>
    <row r="5538" spans="29:33" x14ac:dyDescent="0.25">
      <c r="AC5538">
        <v>5536</v>
      </c>
      <c r="AD5538" s="6" t="s">
        <v>14340</v>
      </c>
      <c r="AE5538" s="6" t="s">
        <v>50009</v>
      </c>
      <c r="AF5538" s="6" t="s">
        <v>51468</v>
      </c>
      <c r="AG5538" s="6" t="s">
        <v>14341</v>
      </c>
    </row>
    <row r="5539" spans="29:33" x14ac:dyDescent="0.25">
      <c r="AC5539">
        <v>5537</v>
      </c>
      <c r="AD5539" s="6" t="s">
        <v>14342</v>
      </c>
      <c r="AE5539" s="6" t="s">
        <v>50444</v>
      </c>
      <c r="AF5539" s="6" t="s">
        <v>49426</v>
      </c>
      <c r="AG5539" s="6" t="s">
        <v>14343</v>
      </c>
    </row>
    <row r="5540" spans="29:33" x14ac:dyDescent="0.25">
      <c r="AC5540">
        <v>5538</v>
      </c>
      <c r="AD5540" s="6" t="s">
        <v>14344</v>
      </c>
      <c r="AE5540" s="6" t="s">
        <v>51240</v>
      </c>
      <c r="AF5540" s="6" t="s">
        <v>51240</v>
      </c>
      <c r="AG5540" s="6" t="s">
        <v>14345</v>
      </c>
    </row>
    <row r="5541" spans="29:33" x14ac:dyDescent="0.25">
      <c r="AC5541">
        <v>5539</v>
      </c>
      <c r="AD5541" s="6" t="s">
        <v>14346</v>
      </c>
      <c r="AE5541" s="6" t="s">
        <v>49071</v>
      </c>
      <c r="AF5541" s="6" t="s">
        <v>51423</v>
      </c>
      <c r="AG5541" s="6" t="s">
        <v>14347</v>
      </c>
    </row>
    <row r="5542" spans="29:33" x14ac:dyDescent="0.25">
      <c r="AC5542">
        <v>5540</v>
      </c>
      <c r="AD5542" s="6" t="s">
        <v>14348</v>
      </c>
      <c r="AE5542" s="6" t="s">
        <v>52457</v>
      </c>
      <c r="AF5542" s="6" t="s">
        <v>50293</v>
      </c>
      <c r="AG5542" s="6" t="s">
        <v>14349</v>
      </c>
    </row>
    <row r="5543" spans="29:33" x14ac:dyDescent="0.25">
      <c r="AC5543">
        <v>5541</v>
      </c>
      <c r="AD5543" s="6" t="s">
        <v>14350</v>
      </c>
      <c r="AE5543" s="6" t="s">
        <v>51702</v>
      </c>
      <c r="AF5543" s="6" t="s">
        <v>90</v>
      </c>
      <c r="AG5543" s="6" t="s">
        <v>14351</v>
      </c>
    </row>
    <row r="5544" spans="29:33" x14ac:dyDescent="0.25">
      <c r="AC5544">
        <v>5542</v>
      </c>
      <c r="AD5544" s="6" t="s">
        <v>14352</v>
      </c>
      <c r="AE5544" s="6" t="s">
        <v>50068</v>
      </c>
      <c r="AF5544" s="6" t="s">
        <v>90</v>
      </c>
      <c r="AG5544" s="6" t="s">
        <v>14353</v>
      </c>
    </row>
    <row r="5545" spans="29:33" x14ac:dyDescent="0.25">
      <c r="AC5545">
        <v>5543</v>
      </c>
      <c r="AD5545" s="6" t="s">
        <v>14354</v>
      </c>
      <c r="AE5545" s="6" t="s">
        <v>52369</v>
      </c>
      <c r="AF5545" s="6" t="s">
        <v>90</v>
      </c>
      <c r="AG5545" s="6" t="s">
        <v>14355</v>
      </c>
    </row>
    <row r="5546" spans="29:33" x14ac:dyDescent="0.25">
      <c r="AC5546">
        <v>5544</v>
      </c>
      <c r="AD5546" s="6" t="s">
        <v>14356</v>
      </c>
      <c r="AE5546" s="6" t="s">
        <v>51635</v>
      </c>
      <c r="AF5546" s="6" t="s">
        <v>50704</v>
      </c>
      <c r="AG5546" s="6" t="s">
        <v>14357</v>
      </c>
    </row>
    <row r="5547" spans="29:33" x14ac:dyDescent="0.25">
      <c r="AC5547">
        <v>5545</v>
      </c>
      <c r="AD5547" s="6" t="s">
        <v>14358</v>
      </c>
      <c r="AE5547" s="6" t="s">
        <v>50033</v>
      </c>
      <c r="AF5547" s="6" t="s">
        <v>90</v>
      </c>
      <c r="AG5547" s="6" t="s">
        <v>14359</v>
      </c>
    </row>
    <row r="5548" spans="29:33" x14ac:dyDescent="0.25">
      <c r="AC5548">
        <v>5546</v>
      </c>
      <c r="AD5548" s="6" t="s">
        <v>14360</v>
      </c>
      <c r="AE5548" s="6" t="s">
        <v>51311</v>
      </c>
      <c r="AF5548" s="6" t="s">
        <v>90</v>
      </c>
      <c r="AG5548" s="6" t="s">
        <v>14361</v>
      </c>
    </row>
    <row r="5549" spans="29:33" x14ac:dyDescent="0.25">
      <c r="AC5549">
        <v>5547</v>
      </c>
      <c r="AD5549" s="6" t="s">
        <v>14362</v>
      </c>
      <c r="AE5549" s="6" t="s">
        <v>52432</v>
      </c>
      <c r="AF5549" s="6" t="s">
        <v>90</v>
      </c>
      <c r="AG5549" s="6" t="s">
        <v>14363</v>
      </c>
    </row>
    <row r="5550" spans="29:33" x14ac:dyDescent="0.25">
      <c r="AC5550">
        <v>5548</v>
      </c>
      <c r="AD5550" s="6" t="s">
        <v>14364</v>
      </c>
      <c r="AE5550" s="6" t="s">
        <v>51977</v>
      </c>
      <c r="AF5550" s="6" t="s">
        <v>51956</v>
      </c>
      <c r="AG5550" s="6" t="s">
        <v>14365</v>
      </c>
    </row>
    <row r="5551" spans="29:33" x14ac:dyDescent="0.25">
      <c r="AC5551">
        <v>5549</v>
      </c>
      <c r="AD5551" s="6" t="s">
        <v>14366</v>
      </c>
      <c r="AE5551" s="6" t="s">
        <v>49982</v>
      </c>
      <c r="AF5551" s="6" t="s">
        <v>90</v>
      </c>
      <c r="AG5551" s="6" t="s">
        <v>14367</v>
      </c>
    </row>
    <row r="5552" spans="29:33" x14ac:dyDescent="0.25">
      <c r="AC5552">
        <v>5550</v>
      </c>
      <c r="AD5552" s="6" t="s">
        <v>14368</v>
      </c>
      <c r="AE5552" s="6" t="s">
        <v>50687</v>
      </c>
      <c r="AF5552" s="6" t="s">
        <v>50681</v>
      </c>
      <c r="AG5552" s="6" t="s">
        <v>14369</v>
      </c>
    </row>
    <row r="5553" spans="29:33" x14ac:dyDescent="0.25">
      <c r="AC5553">
        <v>5551</v>
      </c>
      <c r="AD5553" s="6" t="s">
        <v>14370</v>
      </c>
      <c r="AE5553" s="6" t="s">
        <v>49751</v>
      </c>
      <c r="AF5553" s="6" t="s">
        <v>49751</v>
      </c>
      <c r="AG5553" s="6" t="s">
        <v>14371</v>
      </c>
    </row>
    <row r="5554" spans="29:33" x14ac:dyDescent="0.25">
      <c r="AC5554">
        <v>5552</v>
      </c>
      <c r="AD5554" s="6" t="s">
        <v>14372</v>
      </c>
      <c r="AE5554" s="6" t="s">
        <v>50226</v>
      </c>
      <c r="AF5554" s="6" t="s">
        <v>90</v>
      </c>
      <c r="AG5554" s="6" t="s">
        <v>14373</v>
      </c>
    </row>
    <row r="5555" spans="29:33" x14ac:dyDescent="0.25">
      <c r="AC5555">
        <v>5553</v>
      </c>
      <c r="AD5555" s="6" t="s">
        <v>14374</v>
      </c>
      <c r="AE5555" s="6" t="s">
        <v>51285</v>
      </c>
      <c r="AF5555" s="6" t="s">
        <v>90</v>
      </c>
      <c r="AG5555" s="6" t="s">
        <v>14375</v>
      </c>
    </row>
    <row r="5556" spans="29:33" x14ac:dyDescent="0.25">
      <c r="AC5556">
        <v>5554</v>
      </c>
      <c r="AD5556" s="6" t="s">
        <v>14376</v>
      </c>
      <c r="AE5556" s="6" t="s">
        <v>51918</v>
      </c>
      <c r="AF5556" s="6" t="s">
        <v>90</v>
      </c>
      <c r="AG5556" s="6" t="s">
        <v>14377</v>
      </c>
    </row>
    <row r="5557" spans="29:33" x14ac:dyDescent="0.25">
      <c r="AC5557">
        <v>5555</v>
      </c>
      <c r="AD5557" s="6" t="s">
        <v>14378</v>
      </c>
      <c r="AE5557" s="6" t="s">
        <v>49485</v>
      </c>
      <c r="AF5557" s="6" t="s">
        <v>90</v>
      </c>
      <c r="AG5557" s="6" t="s">
        <v>14379</v>
      </c>
    </row>
    <row r="5558" spans="29:33" x14ac:dyDescent="0.25">
      <c r="AC5558">
        <v>5556</v>
      </c>
      <c r="AD5558" s="6" t="s">
        <v>14380</v>
      </c>
      <c r="AE5558" s="6" t="s">
        <v>51059</v>
      </c>
      <c r="AF5558" s="6" t="s">
        <v>90</v>
      </c>
      <c r="AG5558" s="6" t="s">
        <v>14381</v>
      </c>
    </row>
    <row r="5559" spans="29:33" x14ac:dyDescent="0.25">
      <c r="AC5559">
        <v>5557</v>
      </c>
      <c r="AD5559" s="6" t="s">
        <v>14382</v>
      </c>
      <c r="AE5559" s="6" t="s">
        <v>50806</v>
      </c>
      <c r="AF5559" s="6" t="s">
        <v>52085</v>
      </c>
      <c r="AG5559" s="6" t="s">
        <v>14383</v>
      </c>
    </row>
    <row r="5560" spans="29:33" x14ac:dyDescent="0.25">
      <c r="AC5560">
        <v>5558</v>
      </c>
      <c r="AD5560" s="6" t="s">
        <v>14384</v>
      </c>
      <c r="AE5560" s="6" t="s">
        <v>50462</v>
      </c>
      <c r="AF5560" s="6" t="s">
        <v>50465</v>
      </c>
      <c r="AG5560" s="6" t="s">
        <v>14385</v>
      </c>
    </row>
    <row r="5561" spans="29:33" x14ac:dyDescent="0.25">
      <c r="AC5561">
        <v>5559</v>
      </c>
      <c r="AD5561" s="6" t="s">
        <v>14386</v>
      </c>
      <c r="AE5561" s="6" t="s">
        <v>49820</v>
      </c>
      <c r="AF5561" s="6" t="s">
        <v>90</v>
      </c>
      <c r="AG5561" s="6" t="s">
        <v>14387</v>
      </c>
    </row>
    <row r="5562" spans="29:33" x14ac:dyDescent="0.25">
      <c r="AC5562">
        <v>5560</v>
      </c>
      <c r="AD5562" s="6" t="s">
        <v>14388</v>
      </c>
      <c r="AE5562" s="6" t="s">
        <v>50260</v>
      </c>
      <c r="AF5562" s="6" t="s">
        <v>50262</v>
      </c>
      <c r="AG5562" s="6" t="s">
        <v>14389</v>
      </c>
    </row>
    <row r="5563" spans="29:33" x14ac:dyDescent="0.25">
      <c r="AC5563">
        <v>5561</v>
      </c>
      <c r="AD5563" s="6" t="s">
        <v>14390</v>
      </c>
      <c r="AE5563" s="6" t="s">
        <v>50214</v>
      </c>
      <c r="AF5563" s="6" t="s">
        <v>50180</v>
      </c>
      <c r="AG5563" s="6" t="s">
        <v>14391</v>
      </c>
    </row>
    <row r="5564" spans="29:33" x14ac:dyDescent="0.25">
      <c r="AC5564">
        <v>5562</v>
      </c>
      <c r="AD5564" s="6" t="s">
        <v>14392</v>
      </c>
      <c r="AE5564" s="6" t="s">
        <v>52452</v>
      </c>
      <c r="AF5564" s="6" t="s">
        <v>52436</v>
      </c>
      <c r="AG5564" s="6" t="s">
        <v>14393</v>
      </c>
    </row>
    <row r="5565" spans="29:33" x14ac:dyDescent="0.25">
      <c r="AC5565">
        <v>5563</v>
      </c>
      <c r="AD5565" s="6" t="s">
        <v>14394</v>
      </c>
      <c r="AE5565" s="6" t="s">
        <v>49284</v>
      </c>
      <c r="AF5565" s="6" t="s">
        <v>90</v>
      </c>
      <c r="AG5565" s="6" t="s">
        <v>14395</v>
      </c>
    </row>
    <row r="5566" spans="29:33" x14ac:dyDescent="0.25">
      <c r="AC5566">
        <v>5564</v>
      </c>
      <c r="AD5566" s="6" t="s">
        <v>14396</v>
      </c>
      <c r="AE5566" s="6" t="s">
        <v>49245</v>
      </c>
      <c r="AF5566" s="6" t="s">
        <v>50494</v>
      </c>
      <c r="AG5566" s="6" t="s">
        <v>14397</v>
      </c>
    </row>
    <row r="5567" spans="29:33" x14ac:dyDescent="0.25">
      <c r="AC5567">
        <v>5565</v>
      </c>
      <c r="AD5567" s="6" t="s">
        <v>14398</v>
      </c>
      <c r="AE5567" s="6" t="s">
        <v>49978</v>
      </c>
      <c r="AF5567" s="6" t="s">
        <v>50410</v>
      </c>
      <c r="AG5567" s="6" t="s">
        <v>14399</v>
      </c>
    </row>
    <row r="5568" spans="29:33" x14ac:dyDescent="0.25">
      <c r="AC5568">
        <v>5566</v>
      </c>
      <c r="AD5568" s="6" t="s">
        <v>14400</v>
      </c>
      <c r="AE5568" s="6" t="s">
        <v>50910</v>
      </c>
      <c r="AF5568" s="6" t="s">
        <v>51566</v>
      </c>
      <c r="AG5568" s="6" t="s">
        <v>14401</v>
      </c>
    </row>
    <row r="5569" spans="29:33" x14ac:dyDescent="0.25">
      <c r="AC5569">
        <v>5567</v>
      </c>
      <c r="AD5569" s="6" t="s">
        <v>14402</v>
      </c>
      <c r="AE5569" s="6" t="s">
        <v>49620</v>
      </c>
      <c r="AF5569" s="6" t="s">
        <v>90</v>
      </c>
      <c r="AG5569" s="6" t="s">
        <v>14403</v>
      </c>
    </row>
    <row r="5570" spans="29:33" x14ac:dyDescent="0.25">
      <c r="AC5570">
        <v>5568</v>
      </c>
      <c r="AD5570" s="6" t="s">
        <v>14404</v>
      </c>
      <c r="AE5570" s="6" t="s">
        <v>48665</v>
      </c>
      <c r="AF5570" s="6" t="s">
        <v>50482</v>
      </c>
      <c r="AG5570" s="6" t="s">
        <v>14405</v>
      </c>
    </row>
    <row r="5571" spans="29:33" x14ac:dyDescent="0.25">
      <c r="AC5571">
        <v>5569</v>
      </c>
      <c r="AD5571" s="6" t="s">
        <v>14406</v>
      </c>
      <c r="AE5571" s="6" t="s">
        <v>50295</v>
      </c>
      <c r="AF5571" s="6" t="s">
        <v>90</v>
      </c>
      <c r="AG5571" s="6" t="s">
        <v>14407</v>
      </c>
    </row>
    <row r="5572" spans="29:33" x14ac:dyDescent="0.25">
      <c r="AC5572">
        <v>5570</v>
      </c>
      <c r="AD5572" s="6" t="s">
        <v>14408</v>
      </c>
      <c r="AE5572" s="6" t="s">
        <v>50717</v>
      </c>
      <c r="AF5572" s="6" t="s">
        <v>90</v>
      </c>
      <c r="AG5572" s="6" t="s">
        <v>14409</v>
      </c>
    </row>
    <row r="5573" spans="29:33" x14ac:dyDescent="0.25">
      <c r="AC5573">
        <v>5571</v>
      </c>
      <c r="AD5573" s="6" t="s">
        <v>14410</v>
      </c>
      <c r="AE5573" s="6" t="s">
        <v>50470</v>
      </c>
      <c r="AF5573" s="6" t="s">
        <v>50526</v>
      </c>
      <c r="AG5573" s="6" t="s">
        <v>14411</v>
      </c>
    </row>
    <row r="5574" spans="29:33" x14ac:dyDescent="0.25">
      <c r="AC5574">
        <v>5572</v>
      </c>
      <c r="AD5574" s="6" t="s">
        <v>14412</v>
      </c>
      <c r="AE5574" s="6" t="s">
        <v>50390</v>
      </c>
      <c r="AF5574" s="6" t="s">
        <v>50315</v>
      </c>
      <c r="AG5574" s="6" t="s">
        <v>14413</v>
      </c>
    </row>
    <row r="5575" spans="29:33" x14ac:dyDescent="0.25">
      <c r="AC5575">
        <v>5573</v>
      </c>
      <c r="AD5575" s="6" t="s">
        <v>14414</v>
      </c>
      <c r="AE5575" s="6" t="s">
        <v>50232</v>
      </c>
      <c r="AF5575" s="6" t="s">
        <v>90</v>
      </c>
      <c r="AG5575" s="6" t="s">
        <v>14415</v>
      </c>
    </row>
    <row r="5576" spans="29:33" x14ac:dyDescent="0.25">
      <c r="AC5576">
        <v>5574</v>
      </c>
      <c r="AD5576" s="6" t="s">
        <v>14416</v>
      </c>
      <c r="AE5576" s="6" t="s">
        <v>48689</v>
      </c>
      <c r="AF5576" s="6" t="s">
        <v>90</v>
      </c>
      <c r="AG5576" s="6" t="s">
        <v>14417</v>
      </c>
    </row>
    <row r="5577" spans="29:33" x14ac:dyDescent="0.25">
      <c r="AC5577">
        <v>5575</v>
      </c>
      <c r="AD5577" s="6" t="s">
        <v>14418</v>
      </c>
      <c r="AE5577" s="6" t="s">
        <v>49595</v>
      </c>
      <c r="AF5577" s="6" t="s">
        <v>90</v>
      </c>
      <c r="AG5577" s="6" t="s">
        <v>14419</v>
      </c>
    </row>
    <row r="5578" spans="29:33" x14ac:dyDescent="0.25">
      <c r="AC5578">
        <v>5576</v>
      </c>
      <c r="AD5578" s="6" t="s">
        <v>14420</v>
      </c>
      <c r="AE5578" s="6" t="s">
        <v>50917</v>
      </c>
      <c r="AF5578" s="6" t="s">
        <v>90</v>
      </c>
      <c r="AG5578" s="6" t="s">
        <v>14421</v>
      </c>
    </row>
    <row r="5579" spans="29:33" x14ac:dyDescent="0.25">
      <c r="AC5579">
        <v>5577</v>
      </c>
      <c r="AD5579" s="6" t="s">
        <v>14422</v>
      </c>
      <c r="AE5579" s="6" t="s">
        <v>52517</v>
      </c>
      <c r="AF5579" s="6" t="s">
        <v>50326</v>
      </c>
      <c r="AG5579" s="6" t="s">
        <v>14423</v>
      </c>
    </row>
    <row r="5580" spans="29:33" x14ac:dyDescent="0.25">
      <c r="AC5580">
        <v>5578</v>
      </c>
      <c r="AD5580" s="6" t="s">
        <v>14424</v>
      </c>
      <c r="AE5580" s="6" t="s">
        <v>49628</v>
      </c>
      <c r="AF5580" s="6" t="s">
        <v>90</v>
      </c>
      <c r="AG5580" s="6" t="s">
        <v>14425</v>
      </c>
    </row>
    <row r="5581" spans="29:33" x14ac:dyDescent="0.25">
      <c r="AC5581">
        <v>5579</v>
      </c>
      <c r="AD5581" s="6" t="s">
        <v>14426</v>
      </c>
      <c r="AE5581" s="6" t="s">
        <v>50778</v>
      </c>
      <c r="AF5581" s="6" t="s">
        <v>50521</v>
      </c>
      <c r="AG5581" s="6" t="s">
        <v>14427</v>
      </c>
    </row>
    <row r="5582" spans="29:33" x14ac:dyDescent="0.25">
      <c r="AC5582">
        <v>5580</v>
      </c>
      <c r="AD5582" s="6" t="s">
        <v>14428</v>
      </c>
      <c r="AE5582" s="6" t="s">
        <v>50970</v>
      </c>
      <c r="AF5582" s="6" t="s">
        <v>90</v>
      </c>
      <c r="AG5582" s="6" t="s">
        <v>14429</v>
      </c>
    </row>
    <row r="5583" spans="29:33" x14ac:dyDescent="0.25">
      <c r="AC5583">
        <v>5581</v>
      </c>
      <c r="AD5583" s="6" t="s">
        <v>14430</v>
      </c>
      <c r="AE5583" s="6" t="s">
        <v>49772</v>
      </c>
      <c r="AF5583" s="6" t="s">
        <v>90</v>
      </c>
      <c r="AG5583" s="6" t="s">
        <v>14431</v>
      </c>
    </row>
    <row r="5584" spans="29:33" x14ac:dyDescent="0.25">
      <c r="AC5584">
        <v>5582</v>
      </c>
      <c r="AD5584" s="6" t="s">
        <v>14432</v>
      </c>
      <c r="AE5584" s="6" t="s">
        <v>51940</v>
      </c>
      <c r="AF5584" s="6" t="s">
        <v>90</v>
      </c>
      <c r="AG5584" s="6" t="s">
        <v>14433</v>
      </c>
    </row>
    <row r="5585" spans="29:33" x14ac:dyDescent="0.25">
      <c r="AC5585">
        <v>5583</v>
      </c>
      <c r="AD5585" s="6" t="s">
        <v>14434</v>
      </c>
      <c r="AE5585" s="6" t="s">
        <v>48815</v>
      </c>
      <c r="AF5585" s="6" t="s">
        <v>49200</v>
      </c>
      <c r="AG5585" s="6" t="s">
        <v>14435</v>
      </c>
    </row>
    <row r="5586" spans="29:33" x14ac:dyDescent="0.25">
      <c r="AC5586">
        <v>5584</v>
      </c>
      <c r="AD5586" s="6" t="s">
        <v>14436</v>
      </c>
      <c r="AE5586" s="6" t="s">
        <v>51665</v>
      </c>
      <c r="AF5586" s="6" t="s">
        <v>90</v>
      </c>
      <c r="AG5586" s="6" t="s">
        <v>14437</v>
      </c>
    </row>
    <row r="5587" spans="29:33" x14ac:dyDescent="0.25">
      <c r="AC5587">
        <v>5585</v>
      </c>
      <c r="AD5587" s="6" t="s">
        <v>14438</v>
      </c>
      <c r="AE5587" s="6" t="s">
        <v>49241</v>
      </c>
      <c r="AF5587" s="6" t="s">
        <v>50494</v>
      </c>
      <c r="AG5587" s="6" t="s">
        <v>14439</v>
      </c>
    </row>
    <row r="5588" spans="29:33" x14ac:dyDescent="0.25">
      <c r="AC5588">
        <v>5586</v>
      </c>
      <c r="AD5588" s="6" t="s">
        <v>14440</v>
      </c>
      <c r="AE5588" s="6" t="s">
        <v>52124</v>
      </c>
      <c r="AF5588" s="6" t="s">
        <v>90</v>
      </c>
      <c r="AG5588" s="6" t="s">
        <v>14441</v>
      </c>
    </row>
    <row r="5589" spans="29:33" x14ac:dyDescent="0.25">
      <c r="AC5589">
        <v>5587</v>
      </c>
      <c r="AD5589" s="6" t="s">
        <v>14442</v>
      </c>
      <c r="AE5589" s="6" t="s">
        <v>50590</v>
      </c>
      <c r="AF5589" s="6" t="s">
        <v>90</v>
      </c>
      <c r="AG5589" s="6" t="s">
        <v>14443</v>
      </c>
    </row>
    <row r="5590" spans="29:33" x14ac:dyDescent="0.25">
      <c r="AC5590">
        <v>5588</v>
      </c>
      <c r="AD5590" s="6" t="s">
        <v>14444</v>
      </c>
      <c r="AE5590" s="6" t="s">
        <v>48940</v>
      </c>
      <c r="AF5590" s="6" t="s">
        <v>90</v>
      </c>
      <c r="AG5590" s="6" t="s">
        <v>14445</v>
      </c>
    </row>
    <row r="5591" spans="29:33" x14ac:dyDescent="0.25">
      <c r="AC5591">
        <v>5589</v>
      </c>
      <c r="AD5591" s="6" t="s">
        <v>14446</v>
      </c>
      <c r="AE5591" s="6" t="s">
        <v>50997</v>
      </c>
      <c r="AF5591" s="6" t="s">
        <v>90</v>
      </c>
      <c r="AG5591" s="6" t="s">
        <v>14447</v>
      </c>
    </row>
    <row r="5592" spans="29:33" x14ac:dyDescent="0.25">
      <c r="AC5592">
        <v>5590</v>
      </c>
      <c r="AD5592" s="6" t="s">
        <v>14448</v>
      </c>
      <c r="AE5592" s="6" t="s">
        <v>52137</v>
      </c>
      <c r="AF5592" s="6" t="s">
        <v>90</v>
      </c>
      <c r="AG5592" s="6" t="s">
        <v>14449</v>
      </c>
    </row>
    <row r="5593" spans="29:33" x14ac:dyDescent="0.25">
      <c r="AC5593">
        <v>5591</v>
      </c>
      <c r="AD5593" s="6" t="s">
        <v>14450</v>
      </c>
      <c r="AE5593" s="6" t="s">
        <v>51398</v>
      </c>
      <c r="AF5593" s="6" t="s">
        <v>90</v>
      </c>
      <c r="AG5593" s="6" t="s">
        <v>14451</v>
      </c>
    </row>
    <row r="5594" spans="29:33" x14ac:dyDescent="0.25">
      <c r="AC5594">
        <v>5592</v>
      </c>
      <c r="AD5594" s="6" t="s">
        <v>14452</v>
      </c>
      <c r="AE5594" s="6" t="s">
        <v>49008</v>
      </c>
      <c r="AF5594" s="6" t="s">
        <v>90</v>
      </c>
      <c r="AG5594" s="6" t="s">
        <v>14453</v>
      </c>
    </row>
    <row r="5595" spans="29:33" x14ac:dyDescent="0.25">
      <c r="AC5595">
        <v>5593</v>
      </c>
      <c r="AD5595" s="6" t="s">
        <v>14454</v>
      </c>
      <c r="AE5595" s="6" t="s">
        <v>48625</v>
      </c>
      <c r="AF5595" s="6" t="s">
        <v>48641</v>
      </c>
      <c r="AG5595" s="6" t="s">
        <v>14455</v>
      </c>
    </row>
    <row r="5596" spans="29:33" x14ac:dyDescent="0.25">
      <c r="AC5596">
        <v>5594</v>
      </c>
      <c r="AD5596" s="6" t="s">
        <v>14456</v>
      </c>
      <c r="AE5596" s="6" t="s">
        <v>51589</v>
      </c>
      <c r="AF5596" s="6" t="s">
        <v>90</v>
      </c>
      <c r="AG5596" s="6" t="s">
        <v>14457</v>
      </c>
    </row>
    <row r="5597" spans="29:33" x14ac:dyDescent="0.25">
      <c r="AC5597">
        <v>5595</v>
      </c>
      <c r="AD5597" s="6" t="s">
        <v>14458</v>
      </c>
      <c r="AE5597" s="6" t="s">
        <v>49216</v>
      </c>
      <c r="AF5597" s="6" t="s">
        <v>49118</v>
      </c>
      <c r="AG5597" s="6" t="s">
        <v>14459</v>
      </c>
    </row>
    <row r="5598" spans="29:33" x14ac:dyDescent="0.25">
      <c r="AC5598">
        <v>5596</v>
      </c>
      <c r="AD5598" s="6" t="s">
        <v>14460</v>
      </c>
      <c r="AE5598" s="6" t="s">
        <v>49634</v>
      </c>
      <c r="AF5598" s="6" t="s">
        <v>49606</v>
      </c>
      <c r="AG5598" s="6" t="s">
        <v>14461</v>
      </c>
    </row>
    <row r="5599" spans="29:33" x14ac:dyDescent="0.25">
      <c r="AC5599">
        <v>5597</v>
      </c>
      <c r="AD5599" s="6" t="s">
        <v>14462</v>
      </c>
      <c r="AE5599" s="6" t="s">
        <v>50643</v>
      </c>
      <c r="AF5599" s="6" t="s">
        <v>90</v>
      </c>
      <c r="AG5599" s="6" t="s">
        <v>14463</v>
      </c>
    </row>
    <row r="5600" spans="29:33" x14ac:dyDescent="0.25">
      <c r="AC5600">
        <v>5598</v>
      </c>
      <c r="AD5600" s="6" t="s">
        <v>14464</v>
      </c>
      <c r="AE5600" s="6" t="s">
        <v>50281</v>
      </c>
      <c r="AF5600" s="6" t="s">
        <v>90</v>
      </c>
      <c r="AG5600" s="6" t="s">
        <v>14465</v>
      </c>
    </row>
    <row r="5601" spans="29:33" x14ac:dyDescent="0.25">
      <c r="AC5601">
        <v>5599</v>
      </c>
      <c r="AD5601" s="6" t="s">
        <v>14466</v>
      </c>
      <c r="AE5601" s="6" t="s">
        <v>49717</v>
      </c>
      <c r="AF5601" s="6" t="s">
        <v>49514</v>
      </c>
      <c r="AG5601" s="6" t="s">
        <v>14467</v>
      </c>
    </row>
    <row r="5602" spans="29:33" x14ac:dyDescent="0.25">
      <c r="AC5602">
        <v>5600</v>
      </c>
      <c r="AD5602" s="6" t="s">
        <v>14468</v>
      </c>
      <c r="AE5602" s="6" t="s">
        <v>52271</v>
      </c>
      <c r="AF5602" s="6" t="s">
        <v>90</v>
      </c>
      <c r="AG5602" s="6" t="s">
        <v>14469</v>
      </c>
    </row>
    <row r="5603" spans="29:33" x14ac:dyDescent="0.25">
      <c r="AC5603">
        <v>5601</v>
      </c>
      <c r="AD5603" s="6" t="s">
        <v>14470</v>
      </c>
      <c r="AE5603" s="6" t="s">
        <v>52482</v>
      </c>
      <c r="AF5603" s="6" t="s">
        <v>90</v>
      </c>
      <c r="AG5603" s="6" t="s">
        <v>14471</v>
      </c>
    </row>
    <row r="5604" spans="29:33" x14ac:dyDescent="0.25">
      <c r="AC5604">
        <v>5602</v>
      </c>
      <c r="AD5604" s="6" t="s">
        <v>14472</v>
      </c>
      <c r="AE5604" s="6" t="s">
        <v>49494</v>
      </c>
      <c r="AF5604" s="6" t="s">
        <v>49520</v>
      </c>
      <c r="AG5604" s="6" t="s">
        <v>14473</v>
      </c>
    </row>
    <row r="5605" spans="29:33" x14ac:dyDescent="0.25">
      <c r="AC5605">
        <v>5603</v>
      </c>
      <c r="AD5605" s="6" t="s">
        <v>14474</v>
      </c>
      <c r="AE5605" s="6" t="s">
        <v>50604</v>
      </c>
      <c r="AF5605" s="6" t="s">
        <v>50596</v>
      </c>
      <c r="AG5605" s="6" t="s">
        <v>14475</v>
      </c>
    </row>
    <row r="5606" spans="29:33" x14ac:dyDescent="0.25">
      <c r="AC5606">
        <v>5604</v>
      </c>
      <c r="AD5606" s="6" t="s">
        <v>14476</v>
      </c>
      <c r="AE5606" s="6" t="s">
        <v>50337</v>
      </c>
      <c r="AF5606" s="6" t="s">
        <v>49685</v>
      </c>
      <c r="AG5606" s="6" t="s">
        <v>14477</v>
      </c>
    </row>
    <row r="5607" spans="29:33" x14ac:dyDescent="0.25">
      <c r="AC5607">
        <v>5605</v>
      </c>
      <c r="AD5607" s="6" t="s">
        <v>14478</v>
      </c>
      <c r="AE5607" s="6" t="s">
        <v>52563</v>
      </c>
      <c r="AF5607" s="6" t="s">
        <v>90</v>
      </c>
      <c r="AG5607" s="6" t="s">
        <v>14479</v>
      </c>
    </row>
    <row r="5608" spans="29:33" x14ac:dyDescent="0.25">
      <c r="AC5608">
        <v>5606</v>
      </c>
      <c r="AD5608" s="6" t="s">
        <v>14480</v>
      </c>
      <c r="AE5608" s="6" t="s">
        <v>49760</v>
      </c>
      <c r="AF5608" s="6" t="s">
        <v>49760</v>
      </c>
      <c r="AG5608" s="6" t="s">
        <v>14481</v>
      </c>
    </row>
    <row r="5609" spans="29:33" x14ac:dyDescent="0.25">
      <c r="AC5609">
        <v>5607</v>
      </c>
      <c r="AD5609" s="6" t="s">
        <v>14482</v>
      </c>
      <c r="AE5609" s="6" t="s">
        <v>49040</v>
      </c>
      <c r="AF5609" s="6" t="s">
        <v>49101</v>
      </c>
      <c r="AG5609" s="6" t="s">
        <v>14483</v>
      </c>
    </row>
    <row r="5610" spans="29:33" x14ac:dyDescent="0.25">
      <c r="AC5610">
        <v>5608</v>
      </c>
      <c r="AD5610" s="6" t="s">
        <v>14484</v>
      </c>
      <c r="AE5610" s="6" t="s">
        <v>50700</v>
      </c>
      <c r="AF5610" s="6" t="s">
        <v>50617</v>
      </c>
      <c r="AG5610" s="6" t="s">
        <v>14485</v>
      </c>
    </row>
    <row r="5611" spans="29:33" x14ac:dyDescent="0.25">
      <c r="AC5611">
        <v>5609</v>
      </c>
      <c r="AD5611" s="6" t="s">
        <v>14486</v>
      </c>
      <c r="AE5611" s="6" t="s">
        <v>52473</v>
      </c>
      <c r="AF5611" s="6" t="s">
        <v>51494</v>
      </c>
      <c r="AG5611" s="6" t="s">
        <v>14487</v>
      </c>
    </row>
    <row r="5612" spans="29:33" x14ac:dyDescent="0.25">
      <c r="AC5612">
        <v>5610</v>
      </c>
      <c r="AD5612" s="6" t="s">
        <v>14488</v>
      </c>
      <c r="AE5612" s="6" t="s">
        <v>52505</v>
      </c>
      <c r="AF5612" s="6" t="s">
        <v>50303</v>
      </c>
      <c r="AG5612" s="6" t="s">
        <v>14489</v>
      </c>
    </row>
    <row r="5613" spans="29:33" x14ac:dyDescent="0.25">
      <c r="AC5613">
        <v>5611</v>
      </c>
      <c r="AD5613" s="6" t="s">
        <v>14490</v>
      </c>
      <c r="AE5613" s="6" t="s">
        <v>51274</v>
      </c>
      <c r="AF5613" s="6" t="s">
        <v>90</v>
      </c>
      <c r="AG5613" s="6" t="s">
        <v>14491</v>
      </c>
    </row>
    <row r="5614" spans="29:33" x14ac:dyDescent="0.25">
      <c r="AC5614">
        <v>5612</v>
      </c>
      <c r="AD5614" s="6" t="s">
        <v>14492</v>
      </c>
      <c r="AE5614" s="6" t="s">
        <v>49091</v>
      </c>
      <c r="AF5614" s="6" t="s">
        <v>90</v>
      </c>
      <c r="AG5614" s="6" t="s">
        <v>14493</v>
      </c>
    </row>
    <row r="5615" spans="29:33" x14ac:dyDescent="0.25">
      <c r="AC5615">
        <v>5613</v>
      </c>
      <c r="AD5615" s="6" t="s">
        <v>14494</v>
      </c>
      <c r="AE5615" s="6" t="s">
        <v>49745</v>
      </c>
      <c r="AF5615" s="6" t="s">
        <v>90</v>
      </c>
      <c r="AG5615" s="6" t="s">
        <v>14495</v>
      </c>
    </row>
    <row r="5616" spans="29:33" x14ac:dyDescent="0.25">
      <c r="AC5616">
        <v>5614</v>
      </c>
      <c r="AD5616" s="6" t="s">
        <v>14496</v>
      </c>
      <c r="AE5616" s="6" t="s">
        <v>52085</v>
      </c>
      <c r="AF5616" s="6" t="s">
        <v>90</v>
      </c>
      <c r="AG5616" s="6" t="s">
        <v>14497</v>
      </c>
    </row>
    <row r="5617" spans="29:33" x14ac:dyDescent="0.25">
      <c r="AC5617">
        <v>5615</v>
      </c>
      <c r="AD5617" s="6" t="s">
        <v>14498</v>
      </c>
      <c r="AE5617" s="6" t="s">
        <v>48977</v>
      </c>
      <c r="AF5617" s="6" t="s">
        <v>51185</v>
      </c>
      <c r="AG5617" s="6" t="s">
        <v>14499</v>
      </c>
    </row>
    <row r="5618" spans="29:33" x14ac:dyDescent="0.25">
      <c r="AC5618">
        <v>5616</v>
      </c>
      <c r="AD5618" s="6" t="s">
        <v>14500</v>
      </c>
      <c r="AE5618" s="6" t="s">
        <v>49980</v>
      </c>
      <c r="AF5618" s="6" t="s">
        <v>90</v>
      </c>
      <c r="AG5618" s="6" t="s">
        <v>14501</v>
      </c>
    </row>
    <row r="5619" spans="29:33" x14ac:dyDescent="0.25">
      <c r="AC5619">
        <v>5617</v>
      </c>
      <c r="AD5619" s="6" t="s">
        <v>14502</v>
      </c>
      <c r="AE5619" s="6" t="s">
        <v>51775</v>
      </c>
      <c r="AF5619" s="6" t="s">
        <v>90</v>
      </c>
      <c r="AG5619" s="6" t="s">
        <v>14503</v>
      </c>
    </row>
    <row r="5620" spans="29:33" x14ac:dyDescent="0.25">
      <c r="AC5620">
        <v>5618</v>
      </c>
      <c r="AD5620" s="6" t="s">
        <v>14504</v>
      </c>
      <c r="AE5620" s="6" t="s">
        <v>49760</v>
      </c>
      <c r="AF5620" s="6" t="s">
        <v>49760</v>
      </c>
      <c r="AG5620" s="6" t="s">
        <v>14505</v>
      </c>
    </row>
    <row r="5621" spans="29:33" x14ac:dyDescent="0.25">
      <c r="AC5621">
        <v>5619</v>
      </c>
      <c r="AD5621" s="6" t="s">
        <v>14506</v>
      </c>
      <c r="AE5621" s="6" t="s">
        <v>51075</v>
      </c>
      <c r="AF5621" s="6" t="s">
        <v>90</v>
      </c>
      <c r="AG5621" s="6" t="s">
        <v>14507</v>
      </c>
    </row>
    <row r="5622" spans="29:33" x14ac:dyDescent="0.25">
      <c r="AC5622">
        <v>5620</v>
      </c>
      <c r="AD5622" s="6" t="s">
        <v>14508</v>
      </c>
      <c r="AE5622" s="6" t="s">
        <v>52124</v>
      </c>
      <c r="AF5622" s="6" t="s">
        <v>90</v>
      </c>
      <c r="AG5622" s="6" t="s">
        <v>14509</v>
      </c>
    </row>
    <row r="5623" spans="29:33" x14ac:dyDescent="0.25">
      <c r="AC5623">
        <v>5621</v>
      </c>
      <c r="AD5623" s="6" t="s">
        <v>14510</v>
      </c>
      <c r="AE5623" s="6" t="s">
        <v>52363</v>
      </c>
      <c r="AF5623" s="6" t="s">
        <v>52346</v>
      </c>
      <c r="AG5623" s="6" t="s">
        <v>14511</v>
      </c>
    </row>
    <row r="5624" spans="29:33" x14ac:dyDescent="0.25">
      <c r="AC5624">
        <v>5622</v>
      </c>
      <c r="AD5624" s="6" t="s">
        <v>14512</v>
      </c>
      <c r="AE5624" s="6" t="s">
        <v>51180</v>
      </c>
      <c r="AF5624" s="6" t="s">
        <v>90</v>
      </c>
      <c r="AG5624" s="6" t="s">
        <v>14513</v>
      </c>
    </row>
    <row r="5625" spans="29:33" x14ac:dyDescent="0.25">
      <c r="AC5625">
        <v>5623</v>
      </c>
      <c r="AD5625" s="6" t="s">
        <v>14514</v>
      </c>
      <c r="AE5625" s="6" t="s">
        <v>49087</v>
      </c>
      <c r="AF5625" s="6" t="s">
        <v>50222</v>
      </c>
      <c r="AG5625" s="6" t="s">
        <v>14515</v>
      </c>
    </row>
    <row r="5626" spans="29:33" x14ac:dyDescent="0.25">
      <c r="AC5626">
        <v>5624</v>
      </c>
      <c r="AD5626" s="6" t="s">
        <v>14516</v>
      </c>
      <c r="AE5626" s="6" t="s">
        <v>51756</v>
      </c>
      <c r="AF5626" s="6" t="s">
        <v>90</v>
      </c>
      <c r="AG5626" s="6" t="s">
        <v>14517</v>
      </c>
    </row>
    <row r="5627" spans="29:33" x14ac:dyDescent="0.25">
      <c r="AC5627">
        <v>5625</v>
      </c>
      <c r="AD5627" s="6" t="s">
        <v>14518</v>
      </c>
      <c r="AE5627" s="6" t="s">
        <v>49795</v>
      </c>
      <c r="AF5627" s="6" t="s">
        <v>90</v>
      </c>
      <c r="AG5627" s="6" t="s">
        <v>14519</v>
      </c>
    </row>
    <row r="5628" spans="29:33" x14ac:dyDescent="0.25">
      <c r="AC5628">
        <v>5626</v>
      </c>
      <c r="AD5628" s="6" t="s">
        <v>14520</v>
      </c>
      <c r="AE5628" s="6" t="s">
        <v>51030</v>
      </c>
      <c r="AF5628" s="6" t="s">
        <v>90</v>
      </c>
      <c r="AG5628" s="6" t="s">
        <v>14521</v>
      </c>
    </row>
    <row r="5629" spans="29:33" x14ac:dyDescent="0.25">
      <c r="AC5629">
        <v>5627</v>
      </c>
      <c r="AD5629" s="6" t="s">
        <v>14522</v>
      </c>
      <c r="AE5629" s="6" t="s">
        <v>51075</v>
      </c>
      <c r="AF5629" s="6" t="s">
        <v>51111</v>
      </c>
      <c r="AG5629" s="6" t="s">
        <v>14523</v>
      </c>
    </row>
    <row r="5630" spans="29:33" x14ac:dyDescent="0.25">
      <c r="AC5630">
        <v>5628</v>
      </c>
      <c r="AD5630" s="6" t="s">
        <v>14524</v>
      </c>
      <c r="AE5630" s="6" t="s">
        <v>50581</v>
      </c>
      <c r="AF5630" s="6" t="s">
        <v>90</v>
      </c>
      <c r="AG5630" s="6" t="s">
        <v>14525</v>
      </c>
    </row>
    <row r="5631" spans="29:33" x14ac:dyDescent="0.25">
      <c r="AC5631">
        <v>5629</v>
      </c>
      <c r="AD5631" s="6" t="s">
        <v>14526</v>
      </c>
      <c r="AE5631" s="6" t="s">
        <v>50684</v>
      </c>
      <c r="AF5631" s="6" t="s">
        <v>90</v>
      </c>
      <c r="AG5631" s="6" t="s">
        <v>14527</v>
      </c>
    </row>
    <row r="5632" spans="29:33" x14ac:dyDescent="0.25">
      <c r="AC5632">
        <v>5630</v>
      </c>
      <c r="AD5632" s="6" t="s">
        <v>14528</v>
      </c>
      <c r="AE5632" s="6" t="s">
        <v>50266</v>
      </c>
      <c r="AF5632" s="6" t="s">
        <v>90</v>
      </c>
      <c r="AG5632" s="6" t="s">
        <v>14529</v>
      </c>
    </row>
    <row r="5633" spans="29:33" x14ac:dyDescent="0.25">
      <c r="AC5633">
        <v>5631</v>
      </c>
      <c r="AD5633" s="6" t="s">
        <v>14530</v>
      </c>
      <c r="AE5633" s="6" t="s">
        <v>51928</v>
      </c>
      <c r="AF5633" s="6" t="s">
        <v>51872</v>
      </c>
      <c r="AG5633" s="6" t="s">
        <v>14531</v>
      </c>
    </row>
    <row r="5634" spans="29:33" x14ac:dyDescent="0.25">
      <c r="AC5634">
        <v>5632</v>
      </c>
      <c r="AD5634" s="6" t="s">
        <v>14532</v>
      </c>
      <c r="AE5634" s="6" t="s">
        <v>50243</v>
      </c>
      <c r="AF5634" s="6" t="s">
        <v>50289</v>
      </c>
      <c r="AG5634" s="6" t="s">
        <v>14533</v>
      </c>
    </row>
    <row r="5635" spans="29:33" x14ac:dyDescent="0.25">
      <c r="AC5635">
        <v>5633</v>
      </c>
      <c r="AD5635" s="6" t="s">
        <v>14534</v>
      </c>
      <c r="AE5635" s="6" t="s">
        <v>49860</v>
      </c>
      <c r="AF5635" s="6" t="s">
        <v>90</v>
      </c>
      <c r="AG5635" s="6" t="s">
        <v>14535</v>
      </c>
    </row>
    <row r="5636" spans="29:33" x14ac:dyDescent="0.25">
      <c r="AC5636">
        <v>5634</v>
      </c>
      <c r="AD5636" s="6" t="s">
        <v>14536</v>
      </c>
      <c r="AE5636" s="6" t="s">
        <v>49454</v>
      </c>
      <c r="AF5636" s="6" t="s">
        <v>52457</v>
      </c>
      <c r="AG5636" s="6" t="s">
        <v>14537</v>
      </c>
    </row>
    <row r="5637" spans="29:33" x14ac:dyDescent="0.25">
      <c r="AC5637">
        <v>5635</v>
      </c>
      <c r="AD5637" s="6" t="s">
        <v>14538</v>
      </c>
      <c r="AE5637" s="6" t="s">
        <v>50354</v>
      </c>
      <c r="AF5637" s="6" t="s">
        <v>51466</v>
      </c>
      <c r="AG5637" s="6" t="s">
        <v>14539</v>
      </c>
    </row>
    <row r="5638" spans="29:33" x14ac:dyDescent="0.25">
      <c r="AC5638">
        <v>5636</v>
      </c>
      <c r="AD5638" s="6" t="s">
        <v>14540</v>
      </c>
      <c r="AE5638" s="6" t="s">
        <v>49715</v>
      </c>
      <c r="AF5638" s="6" t="s">
        <v>49040</v>
      </c>
      <c r="AG5638" s="6" t="s">
        <v>14541</v>
      </c>
    </row>
    <row r="5639" spans="29:33" x14ac:dyDescent="0.25">
      <c r="AC5639">
        <v>5637</v>
      </c>
      <c r="AD5639" s="6" t="s">
        <v>14542</v>
      </c>
      <c r="AE5639" s="6" t="s">
        <v>49869</v>
      </c>
      <c r="AF5639" s="6" t="s">
        <v>50009</v>
      </c>
      <c r="AG5639" s="6" t="s">
        <v>14543</v>
      </c>
    </row>
    <row r="5640" spans="29:33" x14ac:dyDescent="0.25">
      <c r="AC5640">
        <v>5638</v>
      </c>
      <c r="AD5640" s="6" t="s">
        <v>14544</v>
      </c>
      <c r="AE5640" s="6" t="s">
        <v>52374</v>
      </c>
      <c r="AF5640" s="6" t="s">
        <v>90</v>
      </c>
      <c r="AG5640" s="6" t="s">
        <v>14545</v>
      </c>
    </row>
    <row r="5641" spans="29:33" x14ac:dyDescent="0.25">
      <c r="AC5641">
        <v>5639</v>
      </c>
      <c r="AD5641" s="6" t="s">
        <v>14546</v>
      </c>
      <c r="AE5641" s="6" t="s">
        <v>52061</v>
      </c>
      <c r="AF5641" s="6" t="s">
        <v>52097</v>
      </c>
      <c r="AG5641" s="6" t="s">
        <v>14547</v>
      </c>
    </row>
    <row r="5642" spans="29:33" x14ac:dyDescent="0.25">
      <c r="AC5642">
        <v>5640</v>
      </c>
      <c r="AD5642" s="6" t="s">
        <v>14548</v>
      </c>
      <c r="AE5642" s="6" t="s">
        <v>50888</v>
      </c>
      <c r="AF5642" s="6" t="s">
        <v>90</v>
      </c>
      <c r="AG5642" s="6" t="s">
        <v>14549</v>
      </c>
    </row>
    <row r="5643" spans="29:33" x14ac:dyDescent="0.25">
      <c r="AC5643">
        <v>5641</v>
      </c>
      <c r="AD5643" s="6" t="s">
        <v>14550</v>
      </c>
      <c r="AE5643" s="6" t="s">
        <v>52505</v>
      </c>
      <c r="AF5643" s="6" t="s">
        <v>90</v>
      </c>
      <c r="AG5643" s="6" t="s">
        <v>14551</v>
      </c>
    </row>
    <row r="5644" spans="29:33" x14ac:dyDescent="0.25">
      <c r="AC5644">
        <v>5642</v>
      </c>
      <c r="AD5644" s="6" t="s">
        <v>14552</v>
      </c>
      <c r="AE5644" s="6" t="s">
        <v>52009</v>
      </c>
      <c r="AF5644" s="6" t="s">
        <v>90</v>
      </c>
      <c r="AG5644" s="6" t="s">
        <v>14553</v>
      </c>
    </row>
    <row r="5645" spans="29:33" x14ac:dyDescent="0.25">
      <c r="AC5645">
        <v>5643</v>
      </c>
      <c r="AD5645" s="6" t="s">
        <v>14554</v>
      </c>
      <c r="AE5645" s="6" t="s">
        <v>49475</v>
      </c>
      <c r="AF5645" s="6" t="s">
        <v>48855</v>
      </c>
      <c r="AG5645" s="6" t="s">
        <v>14555</v>
      </c>
    </row>
    <row r="5646" spans="29:33" x14ac:dyDescent="0.25">
      <c r="AC5646">
        <v>5644</v>
      </c>
      <c r="AD5646" s="6" t="s">
        <v>14556</v>
      </c>
      <c r="AE5646" s="6" t="s">
        <v>48918</v>
      </c>
      <c r="AF5646" s="6" t="s">
        <v>48866</v>
      </c>
      <c r="AG5646" s="6" t="s">
        <v>14557</v>
      </c>
    </row>
    <row r="5647" spans="29:33" x14ac:dyDescent="0.25">
      <c r="AC5647">
        <v>5645</v>
      </c>
      <c r="AD5647" s="6" t="s">
        <v>14558</v>
      </c>
      <c r="AE5647" s="6" t="s">
        <v>50097</v>
      </c>
      <c r="AF5647" s="6" t="s">
        <v>90</v>
      </c>
      <c r="AG5647" s="6" t="s">
        <v>14559</v>
      </c>
    </row>
    <row r="5648" spans="29:33" x14ac:dyDescent="0.25">
      <c r="AC5648">
        <v>5646</v>
      </c>
      <c r="AD5648" s="6" t="s">
        <v>14560</v>
      </c>
      <c r="AE5648" s="6" t="s">
        <v>52240</v>
      </c>
      <c r="AF5648" s="6" t="s">
        <v>90</v>
      </c>
      <c r="AG5648" s="6" t="s">
        <v>14561</v>
      </c>
    </row>
    <row r="5649" spans="29:33" x14ac:dyDescent="0.25">
      <c r="AC5649">
        <v>5647</v>
      </c>
      <c r="AD5649" s="6" t="s">
        <v>14562</v>
      </c>
      <c r="AE5649" s="6" t="s">
        <v>50462</v>
      </c>
      <c r="AF5649" s="6" t="s">
        <v>90</v>
      </c>
      <c r="AG5649" s="6" t="s">
        <v>14563</v>
      </c>
    </row>
    <row r="5650" spans="29:33" x14ac:dyDescent="0.25">
      <c r="AC5650">
        <v>5648</v>
      </c>
      <c r="AD5650" s="6" t="s">
        <v>14564</v>
      </c>
      <c r="AE5650" s="6" t="s">
        <v>51962</v>
      </c>
      <c r="AF5650" s="6" t="s">
        <v>90</v>
      </c>
      <c r="AG5650" s="6" t="s">
        <v>14565</v>
      </c>
    </row>
    <row r="5651" spans="29:33" x14ac:dyDescent="0.25">
      <c r="AC5651">
        <v>5649</v>
      </c>
      <c r="AD5651" s="6" t="s">
        <v>14566</v>
      </c>
      <c r="AE5651" s="6" t="s">
        <v>49559</v>
      </c>
      <c r="AF5651" s="6" t="s">
        <v>90</v>
      </c>
      <c r="AG5651" s="6" t="s">
        <v>14567</v>
      </c>
    </row>
    <row r="5652" spans="29:33" x14ac:dyDescent="0.25">
      <c r="AC5652">
        <v>5650</v>
      </c>
      <c r="AD5652" s="6" t="s">
        <v>14568</v>
      </c>
      <c r="AE5652" s="6" t="s">
        <v>50789</v>
      </c>
      <c r="AF5652" s="6" t="s">
        <v>90</v>
      </c>
      <c r="AG5652" s="6" t="s">
        <v>14569</v>
      </c>
    </row>
    <row r="5653" spans="29:33" x14ac:dyDescent="0.25">
      <c r="AC5653">
        <v>5651</v>
      </c>
      <c r="AD5653" s="6" t="s">
        <v>14570</v>
      </c>
      <c r="AE5653" s="6" t="s">
        <v>52129</v>
      </c>
      <c r="AF5653" s="6" t="s">
        <v>90</v>
      </c>
      <c r="AG5653" s="6" t="s">
        <v>14571</v>
      </c>
    </row>
    <row r="5654" spans="29:33" x14ac:dyDescent="0.25">
      <c r="AC5654">
        <v>5652</v>
      </c>
      <c r="AD5654" s="6" t="s">
        <v>14572</v>
      </c>
      <c r="AE5654" s="6" t="s">
        <v>52177</v>
      </c>
      <c r="AF5654" s="6" t="s">
        <v>90</v>
      </c>
      <c r="AG5654" s="6" t="s">
        <v>14573</v>
      </c>
    </row>
    <row r="5655" spans="29:33" x14ac:dyDescent="0.25">
      <c r="AC5655">
        <v>5653</v>
      </c>
      <c r="AD5655" s="6" t="s">
        <v>14574</v>
      </c>
      <c r="AE5655" s="6" t="s">
        <v>52203</v>
      </c>
      <c r="AF5655" s="6" t="s">
        <v>52550</v>
      </c>
      <c r="AG5655" s="6" t="s">
        <v>14575</v>
      </c>
    </row>
    <row r="5656" spans="29:33" x14ac:dyDescent="0.25">
      <c r="AC5656">
        <v>5654</v>
      </c>
      <c r="AD5656" s="6" t="s">
        <v>14576</v>
      </c>
      <c r="AE5656" s="6" t="s">
        <v>48663</v>
      </c>
      <c r="AF5656" s="6" t="s">
        <v>90</v>
      </c>
      <c r="AG5656" s="6" t="s">
        <v>14577</v>
      </c>
    </row>
    <row r="5657" spans="29:33" x14ac:dyDescent="0.25">
      <c r="AC5657">
        <v>5655</v>
      </c>
      <c r="AD5657" s="6" t="s">
        <v>14578</v>
      </c>
      <c r="AE5657" s="6" t="s">
        <v>52552</v>
      </c>
      <c r="AF5657" s="6" t="s">
        <v>90</v>
      </c>
      <c r="AG5657" s="6" t="s">
        <v>14579</v>
      </c>
    </row>
    <row r="5658" spans="29:33" x14ac:dyDescent="0.25">
      <c r="AC5658">
        <v>5656</v>
      </c>
      <c r="AD5658" s="6" t="s">
        <v>14580</v>
      </c>
      <c r="AE5658" s="6" t="s">
        <v>51388</v>
      </c>
      <c r="AF5658" s="6" t="s">
        <v>90</v>
      </c>
      <c r="AG5658" s="6" t="s">
        <v>14581</v>
      </c>
    </row>
    <row r="5659" spans="29:33" x14ac:dyDescent="0.25">
      <c r="AC5659">
        <v>5657</v>
      </c>
      <c r="AD5659" s="6" t="s">
        <v>14582</v>
      </c>
      <c r="AE5659" s="6" t="s">
        <v>51453</v>
      </c>
      <c r="AF5659" s="6" t="s">
        <v>90</v>
      </c>
      <c r="AG5659" s="6" t="s">
        <v>14583</v>
      </c>
    </row>
    <row r="5660" spans="29:33" x14ac:dyDescent="0.25">
      <c r="AC5660">
        <v>5658</v>
      </c>
      <c r="AD5660" s="6" t="s">
        <v>14584</v>
      </c>
      <c r="AE5660" s="6" t="s">
        <v>48649</v>
      </c>
      <c r="AF5660" s="6" t="s">
        <v>90</v>
      </c>
      <c r="AG5660" s="6" t="s">
        <v>14585</v>
      </c>
    </row>
    <row r="5661" spans="29:33" x14ac:dyDescent="0.25">
      <c r="AC5661">
        <v>5659</v>
      </c>
      <c r="AD5661" s="6" t="s">
        <v>14586</v>
      </c>
      <c r="AE5661" s="6" t="s">
        <v>49142</v>
      </c>
      <c r="AF5661" s="6" t="s">
        <v>50494</v>
      </c>
      <c r="AG5661" s="6" t="s">
        <v>14587</v>
      </c>
    </row>
    <row r="5662" spans="29:33" x14ac:dyDescent="0.25">
      <c r="AC5662">
        <v>5660</v>
      </c>
      <c r="AD5662" s="6" t="s">
        <v>14588</v>
      </c>
      <c r="AE5662" s="6" t="s">
        <v>52307</v>
      </c>
      <c r="AF5662" s="6" t="s">
        <v>90</v>
      </c>
      <c r="AG5662" s="6" t="s">
        <v>14589</v>
      </c>
    </row>
    <row r="5663" spans="29:33" x14ac:dyDescent="0.25">
      <c r="AC5663">
        <v>5661</v>
      </c>
      <c r="AD5663" s="6" t="s">
        <v>14590</v>
      </c>
      <c r="AE5663" s="6" t="s">
        <v>51009</v>
      </c>
      <c r="AF5663" s="6" t="s">
        <v>51478</v>
      </c>
      <c r="AG5663" s="6" t="s">
        <v>14591</v>
      </c>
    </row>
    <row r="5664" spans="29:33" x14ac:dyDescent="0.25">
      <c r="AC5664">
        <v>5662</v>
      </c>
      <c r="AD5664" s="6" t="s">
        <v>14592</v>
      </c>
      <c r="AE5664" s="6" t="s">
        <v>51461</v>
      </c>
      <c r="AF5664" s="6" t="s">
        <v>90</v>
      </c>
      <c r="AG5664" s="6" t="s">
        <v>14593</v>
      </c>
    </row>
    <row r="5665" spans="29:33" x14ac:dyDescent="0.25">
      <c r="AC5665">
        <v>5663</v>
      </c>
      <c r="AD5665" s="6" t="s">
        <v>14594</v>
      </c>
      <c r="AE5665" s="6" t="s">
        <v>49297</v>
      </c>
      <c r="AF5665" s="6" t="s">
        <v>50099</v>
      </c>
      <c r="AG5665" s="6" t="s">
        <v>14595</v>
      </c>
    </row>
    <row r="5666" spans="29:33" x14ac:dyDescent="0.25">
      <c r="AC5666">
        <v>5664</v>
      </c>
      <c r="AD5666" s="6" t="s">
        <v>14596</v>
      </c>
      <c r="AE5666" s="6" t="s">
        <v>51804</v>
      </c>
      <c r="AF5666" s="6" t="s">
        <v>90</v>
      </c>
      <c r="AG5666" s="6" t="s">
        <v>14597</v>
      </c>
    </row>
    <row r="5667" spans="29:33" x14ac:dyDescent="0.25">
      <c r="AC5667">
        <v>5665</v>
      </c>
      <c r="AD5667" s="6" t="s">
        <v>14598</v>
      </c>
      <c r="AE5667" s="6" t="s">
        <v>49189</v>
      </c>
      <c r="AF5667" s="6" t="s">
        <v>90</v>
      </c>
      <c r="AG5667" s="6" t="s">
        <v>14599</v>
      </c>
    </row>
    <row r="5668" spans="29:33" x14ac:dyDescent="0.25">
      <c r="AC5668">
        <v>5666</v>
      </c>
      <c r="AD5668" s="6" t="s">
        <v>14600</v>
      </c>
      <c r="AE5668" s="6" t="s">
        <v>51256</v>
      </c>
      <c r="AF5668" s="6" t="s">
        <v>90</v>
      </c>
      <c r="AG5668" s="6" t="s">
        <v>14601</v>
      </c>
    </row>
    <row r="5669" spans="29:33" x14ac:dyDescent="0.25">
      <c r="AC5669">
        <v>5667</v>
      </c>
      <c r="AD5669" s="6" t="s">
        <v>14602</v>
      </c>
      <c r="AE5669" s="6" t="s">
        <v>49818</v>
      </c>
      <c r="AF5669" s="6" t="s">
        <v>49822</v>
      </c>
      <c r="AG5669" s="6" t="s">
        <v>14603</v>
      </c>
    </row>
    <row r="5670" spans="29:33" x14ac:dyDescent="0.25">
      <c r="AC5670">
        <v>5668</v>
      </c>
      <c r="AD5670" s="6" t="s">
        <v>14604</v>
      </c>
      <c r="AE5670" s="6" t="s">
        <v>48822</v>
      </c>
      <c r="AF5670" s="6" t="s">
        <v>90</v>
      </c>
      <c r="AG5670" s="6" t="s">
        <v>14605</v>
      </c>
    </row>
    <row r="5671" spans="29:33" x14ac:dyDescent="0.25">
      <c r="AC5671">
        <v>5669</v>
      </c>
      <c r="AD5671" s="6" t="s">
        <v>14606</v>
      </c>
      <c r="AE5671" s="6" t="s">
        <v>51490</v>
      </c>
      <c r="AF5671" s="6" t="s">
        <v>51423</v>
      </c>
      <c r="AG5671" s="6" t="s">
        <v>14607</v>
      </c>
    </row>
    <row r="5672" spans="29:33" x14ac:dyDescent="0.25">
      <c r="AC5672">
        <v>5670</v>
      </c>
      <c r="AD5672" s="6" t="s">
        <v>14608</v>
      </c>
      <c r="AE5672" s="6" t="s">
        <v>52554</v>
      </c>
      <c r="AF5672" s="6" t="s">
        <v>90</v>
      </c>
      <c r="AG5672" s="6" t="s">
        <v>14609</v>
      </c>
    </row>
    <row r="5673" spans="29:33" x14ac:dyDescent="0.25">
      <c r="AC5673">
        <v>5671</v>
      </c>
      <c r="AD5673" s="6" t="s">
        <v>14610</v>
      </c>
      <c r="AE5673" s="6" t="s">
        <v>51431</v>
      </c>
      <c r="AF5673" s="6" t="s">
        <v>51490</v>
      </c>
      <c r="AG5673" s="6" t="s">
        <v>14611</v>
      </c>
    </row>
    <row r="5674" spans="29:33" x14ac:dyDescent="0.25">
      <c r="AC5674">
        <v>5672</v>
      </c>
      <c r="AD5674" s="6" t="s">
        <v>14612</v>
      </c>
      <c r="AE5674" s="6" t="s">
        <v>50033</v>
      </c>
      <c r="AF5674" s="6" t="s">
        <v>90</v>
      </c>
      <c r="AG5674" s="6" t="s">
        <v>14613</v>
      </c>
    </row>
    <row r="5675" spans="29:33" x14ac:dyDescent="0.25">
      <c r="AC5675">
        <v>5673</v>
      </c>
      <c r="AD5675" s="6" t="s">
        <v>14614</v>
      </c>
      <c r="AE5675" s="6" t="s">
        <v>49367</v>
      </c>
      <c r="AF5675" s="6" t="s">
        <v>49367</v>
      </c>
      <c r="AG5675" s="6" t="s">
        <v>14615</v>
      </c>
    </row>
    <row r="5676" spans="29:33" x14ac:dyDescent="0.25">
      <c r="AC5676">
        <v>5674</v>
      </c>
      <c r="AD5676" s="6" t="s">
        <v>14616</v>
      </c>
      <c r="AE5676" s="6" t="s">
        <v>52337</v>
      </c>
      <c r="AF5676" s="6" t="s">
        <v>90</v>
      </c>
      <c r="AG5676" s="6" t="s">
        <v>14617</v>
      </c>
    </row>
    <row r="5677" spans="29:33" x14ac:dyDescent="0.25">
      <c r="AC5677">
        <v>5675</v>
      </c>
      <c r="AD5677" s="6" t="s">
        <v>14618</v>
      </c>
      <c r="AE5677" s="6" t="s">
        <v>49972</v>
      </c>
      <c r="AF5677" s="6" t="s">
        <v>90</v>
      </c>
      <c r="AG5677" s="6" t="s">
        <v>14619</v>
      </c>
    </row>
    <row r="5678" spans="29:33" x14ac:dyDescent="0.25">
      <c r="AC5678">
        <v>5676</v>
      </c>
      <c r="AD5678" s="6" t="s">
        <v>14620</v>
      </c>
      <c r="AE5678" s="6" t="s">
        <v>52413</v>
      </c>
      <c r="AF5678" s="6" t="s">
        <v>90</v>
      </c>
      <c r="AG5678" s="6" t="s">
        <v>14621</v>
      </c>
    </row>
    <row r="5679" spans="29:33" x14ac:dyDescent="0.25">
      <c r="AC5679">
        <v>5677</v>
      </c>
      <c r="AD5679" s="6" t="s">
        <v>14622</v>
      </c>
      <c r="AE5679" s="6" t="s">
        <v>50413</v>
      </c>
      <c r="AF5679" s="6" t="s">
        <v>50390</v>
      </c>
      <c r="AG5679" s="6" t="s">
        <v>14623</v>
      </c>
    </row>
    <row r="5680" spans="29:33" x14ac:dyDescent="0.25">
      <c r="AC5680">
        <v>5678</v>
      </c>
      <c r="AD5680" s="6" t="s">
        <v>14624</v>
      </c>
      <c r="AE5680" s="6" t="s">
        <v>51838</v>
      </c>
      <c r="AF5680" s="6" t="s">
        <v>90</v>
      </c>
      <c r="AG5680" s="6" t="s">
        <v>14625</v>
      </c>
    </row>
    <row r="5681" spans="29:33" x14ac:dyDescent="0.25">
      <c r="AC5681">
        <v>5679</v>
      </c>
      <c r="AD5681" s="6" t="s">
        <v>14626</v>
      </c>
      <c r="AE5681" s="6" t="s">
        <v>51693</v>
      </c>
      <c r="AF5681" s="6" t="s">
        <v>50393</v>
      </c>
      <c r="AG5681" s="6" t="s">
        <v>14627</v>
      </c>
    </row>
    <row r="5682" spans="29:33" x14ac:dyDescent="0.25">
      <c r="AC5682">
        <v>5680</v>
      </c>
      <c r="AD5682" s="6" t="s">
        <v>14628</v>
      </c>
      <c r="AE5682" s="6" t="s">
        <v>51121</v>
      </c>
      <c r="AF5682" s="6" t="s">
        <v>90</v>
      </c>
      <c r="AG5682" s="6" t="s">
        <v>14629</v>
      </c>
    </row>
    <row r="5683" spans="29:33" x14ac:dyDescent="0.25">
      <c r="AC5683">
        <v>5681</v>
      </c>
      <c r="AD5683" s="6" t="s">
        <v>14630</v>
      </c>
      <c r="AE5683" s="6" t="s">
        <v>51623</v>
      </c>
      <c r="AF5683" s="6" t="s">
        <v>90</v>
      </c>
      <c r="AG5683" s="6" t="s">
        <v>14631</v>
      </c>
    </row>
    <row r="5684" spans="29:33" x14ac:dyDescent="0.25">
      <c r="AC5684">
        <v>5682</v>
      </c>
      <c r="AD5684" s="6" t="s">
        <v>14632</v>
      </c>
      <c r="AE5684" s="6" t="s">
        <v>49342</v>
      </c>
      <c r="AF5684" s="6" t="s">
        <v>49372</v>
      </c>
      <c r="AG5684" s="6" t="s">
        <v>14633</v>
      </c>
    </row>
    <row r="5685" spans="29:33" x14ac:dyDescent="0.25">
      <c r="AC5685">
        <v>5683</v>
      </c>
      <c r="AD5685" s="6" t="s">
        <v>14634</v>
      </c>
      <c r="AE5685" s="6" t="s">
        <v>49721</v>
      </c>
      <c r="AF5685" s="6" t="s">
        <v>90</v>
      </c>
      <c r="AG5685" s="6" t="s">
        <v>14635</v>
      </c>
    </row>
    <row r="5686" spans="29:33" x14ac:dyDescent="0.25">
      <c r="AC5686">
        <v>5684</v>
      </c>
      <c r="AD5686" s="6" t="s">
        <v>14636</v>
      </c>
      <c r="AE5686" s="6" t="s">
        <v>50326</v>
      </c>
      <c r="AF5686" s="6" t="s">
        <v>90</v>
      </c>
      <c r="AG5686" s="6" t="s">
        <v>14637</v>
      </c>
    </row>
    <row r="5687" spans="29:33" x14ac:dyDescent="0.25">
      <c r="AC5687">
        <v>5685</v>
      </c>
      <c r="AD5687" s="6" t="s">
        <v>14638</v>
      </c>
      <c r="AE5687" s="6" t="s">
        <v>48834</v>
      </c>
      <c r="AF5687" s="6" t="s">
        <v>49227</v>
      </c>
      <c r="AG5687" s="6" t="s">
        <v>14639</v>
      </c>
    </row>
    <row r="5688" spans="29:33" x14ac:dyDescent="0.25">
      <c r="AC5688">
        <v>5686</v>
      </c>
      <c r="AD5688" s="6" t="s">
        <v>14640</v>
      </c>
      <c r="AE5688" s="6" t="s">
        <v>50195</v>
      </c>
      <c r="AF5688" s="6" t="s">
        <v>49856</v>
      </c>
      <c r="AG5688" s="6" t="s">
        <v>14641</v>
      </c>
    </row>
    <row r="5689" spans="29:33" x14ac:dyDescent="0.25">
      <c r="AC5689">
        <v>5687</v>
      </c>
      <c r="AD5689" s="6" t="s">
        <v>14642</v>
      </c>
      <c r="AE5689" s="6" t="s">
        <v>51522</v>
      </c>
      <c r="AF5689" s="6" t="s">
        <v>90</v>
      </c>
      <c r="AG5689" s="6" t="s">
        <v>14643</v>
      </c>
    </row>
    <row r="5690" spans="29:33" x14ac:dyDescent="0.25">
      <c r="AC5690">
        <v>5688</v>
      </c>
      <c r="AD5690" s="6" t="s">
        <v>14644</v>
      </c>
      <c r="AE5690" s="6" t="s">
        <v>51879</v>
      </c>
      <c r="AF5690" s="6" t="s">
        <v>90</v>
      </c>
      <c r="AG5690" s="6" t="s">
        <v>14645</v>
      </c>
    </row>
    <row r="5691" spans="29:33" x14ac:dyDescent="0.25">
      <c r="AC5691">
        <v>5689</v>
      </c>
      <c r="AD5691" s="6" t="s">
        <v>14646</v>
      </c>
      <c r="AE5691" s="6" t="s">
        <v>51368</v>
      </c>
      <c r="AF5691" s="6" t="s">
        <v>50354</v>
      </c>
      <c r="AG5691" s="6" t="s">
        <v>14647</v>
      </c>
    </row>
    <row r="5692" spans="29:33" x14ac:dyDescent="0.25">
      <c r="AC5692">
        <v>5690</v>
      </c>
      <c r="AD5692" s="6" t="s">
        <v>14648</v>
      </c>
      <c r="AE5692" s="6" t="s">
        <v>52537</v>
      </c>
      <c r="AF5692" s="6" t="s">
        <v>90</v>
      </c>
      <c r="AG5692" s="6" t="s">
        <v>14649</v>
      </c>
    </row>
    <row r="5693" spans="29:33" x14ac:dyDescent="0.25">
      <c r="AC5693">
        <v>5691</v>
      </c>
      <c r="AD5693" s="6" t="s">
        <v>14650</v>
      </c>
      <c r="AE5693" s="6" t="s">
        <v>48723</v>
      </c>
      <c r="AF5693" s="6" t="s">
        <v>90</v>
      </c>
      <c r="AG5693" s="6" t="s">
        <v>14651</v>
      </c>
    </row>
    <row r="5694" spans="29:33" x14ac:dyDescent="0.25">
      <c r="AC5694">
        <v>5692</v>
      </c>
      <c r="AD5694" s="6" t="s">
        <v>14652</v>
      </c>
      <c r="AE5694" s="6" t="s">
        <v>51415</v>
      </c>
      <c r="AF5694" s="6" t="s">
        <v>90</v>
      </c>
      <c r="AG5694" s="6" t="s">
        <v>14653</v>
      </c>
    </row>
    <row r="5695" spans="29:33" x14ac:dyDescent="0.25">
      <c r="AC5695">
        <v>5693</v>
      </c>
      <c r="AD5695" s="6" t="s">
        <v>14654</v>
      </c>
      <c r="AE5695" s="6" t="s">
        <v>48677</v>
      </c>
      <c r="AF5695" s="6" t="s">
        <v>52454</v>
      </c>
      <c r="AG5695" s="6" t="s">
        <v>14655</v>
      </c>
    </row>
    <row r="5696" spans="29:33" x14ac:dyDescent="0.25">
      <c r="AC5696">
        <v>5694</v>
      </c>
      <c r="AD5696" s="6" t="s">
        <v>14656</v>
      </c>
      <c r="AE5696" s="6" t="s">
        <v>49112</v>
      </c>
      <c r="AF5696" s="6" t="s">
        <v>90</v>
      </c>
      <c r="AG5696" s="6" t="s">
        <v>14657</v>
      </c>
    </row>
    <row r="5697" spans="29:33" x14ac:dyDescent="0.25">
      <c r="AC5697">
        <v>5695</v>
      </c>
      <c r="AD5697" s="6" t="s">
        <v>14658</v>
      </c>
      <c r="AE5697" s="6" t="s">
        <v>52568</v>
      </c>
      <c r="AF5697" s="6" t="s">
        <v>52570</v>
      </c>
      <c r="AG5697" s="6" t="s">
        <v>14659</v>
      </c>
    </row>
    <row r="5698" spans="29:33" x14ac:dyDescent="0.25">
      <c r="AC5698">
        <v>5696</v>
      </c>
      <c r="AD5698" s="6" t="s">
        <v>14660</v>
      </c>
      <c r="AE5698" s="6" t="s">
        <v>49895</v>
      </c>
      <c r="AF5698" s="6" t="s">
        <v>90</v>
      </c>
      <c r="AG5698" s="6" t="s">
        <v>14661</v>
      </c>
    </row>
    <row r="5699" spans="29:33" x14ac:dyDescent="0.25">
      <c r="AC5699">
        <v>5697</v>
      </c>
      <c r="AD5699" s="6" t="s">
        <v>14662</v>
      </c>
      <c r="AE5699" s="6" t="s">
        <v>48908</v>
      </c>
      <c r="AF5699" s="6" t="s">
        <v>90</v>
      </c>
      <c r="AG5699" s="6" t="s">
        <v>14663</v>
      </c>
    </row>
    <row r="5700" spans="29:33" x14ac:dyDescent="0.25">
      <c r="AC5700">
        <v>5698</v>
      </c>
      <c r="AD5700" s="6" t="s">
        <v>14664</v>
      </c>
      <c r="AE5700" s="6" t="s">
        <v>49216</v>
      </c>
      <c r="AF5700" s="6" t="s">
        <v>90</v>
      </c>
      <c r="AG5700" s="6" t="s">
        <v>14665</v>
      </c>
    </row>
    <row r="5701" spans="29:33" x14ac:dyDescent="0.25">
      <c r="AC5701">
        <v>5699</v>
      </c>
      <c r="AD5701" s="6" t="s">
        <v>14666</v>
      </c>
      <c r="AE5701" s="6" t="s">
        <v>48707</v>
      </c>
      <c r="AF5701" s="6" t="s">
        <v>90</v>
      </c>
      <c r="AG5701" s="6" t="s">
        <v>14667</v>
      </c>
    </row>
    <row r="5702" spans="29:33" x14ac:dyDescent="0.25">
      <c r="AC5702">
        <v>5700</v>
      </c>
      <c r="AD5702" s="6" t="s">
        <v>14668</v>
      </c>
      <c r="AE5702" s="6" t="s">
        <v>50095</v>
      </c>
      <c r="AF5702" s="6" t="s">
        <v>49962</v>
      </c>
      <c r="AG5702" s="6" t="s">
        <v>14669</v>
      </c>
    </row>
    <row r="5703" spans="29:33" x14ac:dyDescent="0.25">
      <c r="AC5703">
        <v>5701</v>
      </c>
      <c r="AD5703" s="6" t="s">
        <v>14670</v>
      </c>
      <c r="AE5703" s="6" t="s">
        <v>51299</v>
      </c>
      <c r="AF5703" s="6" t="s">
        <v>51183</v>
      </c>
      <c r="AG5703" s="6" t="s">
        <v>14671</v>
      </c>
    </row>
    <row r="5704" spans="29:33" x14ac:dyDescent="0.25">
      <c r="AC5704">
        <v>5702</v>
      </c>
      <c r="AD5704" s="6" t="s">
        <v>14672</v>
      </c>
      <c r="AE5704" s="6" t="s">
        <v>50200</v>
      </c>
      <c r="AF5704" s="6" t="s">
        <v>90</v>
      </c>
      <c r="AG5704" s="6" t="s">
        <v>14673</v>
      </c>
    </row>
    <row r="5705" spans="29:33" x14ac:dyDescent="0.25">
      <c r="AC5705">
        <v>5703</v>
      </c>
      <c r="AD5705" s="6" t="s">
        <v>14674</v>
      </c>
      <c r="AE5705" s="6" t="s">
        <v>52288</v>
      </c>
      <c r="AF5705" s="6" t="s">
        <v>90</v>
      </c>
      <c r="AG5705" s="6" t="s">
        <v>14675</v>
      </c>
    </row>
    <row r="5706" spans="29:33" x14ac:dyDescent="0.25">
      <c r="AC5706">
        <v>5704</v>
      </c>
      <c r="AD5706" s="6" t="s">
        <v>14676</v>
      </c>
      <c r="AE5706" s="6" t="s">
        <v>52171</v>
      </c>
      <c r="AF5706" s="6" t="s">
        <v>90</v>
      </c>
      <c r="AG5706" s="6" t="s">
        <v>14677</v>
      </c>
    </row>
    <row r="5707" spans="29:33" x14ac:dyDescent="0.25">
      <c r="AC5707">
        <v>5705</v>
      </c>
      <c r="AD5707" s="6" t="s">
        <v>14678</v>
      </c>
      <c r="AE5707" s="6" t="s">
        <v>49542</v>
      </c>
      <c r="AF5707" s="6" t="s">
        <v>49166</v>
      </c>
      <c r="AG5707" s="6" t="s">
        <v>14679</v>
      </c>
    </row>
    <row r="5708" spans="29:33" x14ac:dyDescent="0.25">
      <c r="AC5708">
        <v>5706</v>
      </c>
      <c r="AD5708" s="6" t="s">
        <v>14680</v>
      </c>
      <c r="AE5708" s="6" t="s">
        <v>50991</v>
      </c>
      <c r="AF5708" s="6" t="s">
        <v>90</v>
      </c>
      <c r="AG5708" s="6" t="s">
        <v>14681</v>
      </c>
    </row>
    <row r="5709" spans="29:33" x14ac:dyDescent="0.25">
      <c r="AC5709">
        <v>5707</v>
      </c>
      <c r="AD5709" s="6" t="s">
        <v>14682</v>
      </c>
      <c r="AE5709" s="6" t="s">
        <v>49024</v>
      </c>
      <c r="AF5709" s="6" t="s">
        <v>90</v>
      </c>
      <c r="AG5709" s="6" t="s">
        <v>14683</v>
      </c>
    </row>
    <row r="5710" spans="29:33" x14ac:dyDescent="0.25">
      <c r="AC5710">
        <v>5708</v>
      </c>
      <c r="AD5710" s="6" t="s">
        <v>14684</v>
      </c>
      <c r="AE5710" s="6" t="s">
        <v>50570</v>
      </c>
      <c r="AF5710" s="6" t="s">
        <v>90</v>
      </c>
      <c r="AG5710" s="6" t="s">
        <v>14685</v>
      </c>
    </row>
    <row r="5711" spans="29:33" x14ac:dyDescent="0.25">
      <c r="AC5711">
        <v>5709</v>
      </c>
      <c r="AD5711" s="6" t="s">
        <v>14686</v>
      </c>
      <c r="AE5711" s="6" t="s">
        <v>48838</v>
      </c>
      <c r="AF5711" s="6" t="s">
        <v>90</v>
      </c>
      <c r="AG5711" s="6" t="s">
        <v>14687</v>
      </c>
    </row>
    <row r="5712" spans="29:33" x14ac:dyDescent="0.25">
      <c r="AC5712">
        <v>5710</v>
      </c>
      <c r="AD5712" s="6" t="s">
        <v>14688</v>
      </c>
      <c r="AE5712" s="6" t="s">
        <v>50374</v>
      </c>
      <c r="AF5712" s="6" t="s">
        <v>90</v>
      </c>
      <c r="AG5712" s="6" t="s">
        <v>14689</v>
      </c>
    </row>
    <row r="5713" spans="29:33" x14ac:dyDescent="0.25">
      <c r="AC5713">
        <v>5711</v>
      </c>
      <c r="AD5713" s="6" t="s">
        <v>14690</v>
      </c>
      <c r="AE5713" s="6" t="s">
        <v>49745</v>
      </c>
      <c r="AF5713" s="6" t="s">
        <v>90</v>
      </c>
      <c r="AG5713" s="6" t="s">
        <v>14691</v>
      </c>
    </row>
    <row r="5714" spans="29:33" x14ac:dyDescent="0.25">
      <c r="AC5714">
        <v>5712</v>
      </c>
      <c r="AD5714" s="6" t="s">
        <v>14692</v>
      </c>
      <c r="AE5714" s="6" t="s">
        <v>49210</v>
      </c>
      <c r="AF5714" s="6" t="s">
        <v>90</v>
      </c>
      <c r="AG5714" s="6" t="s">
        <v>14693</v>
      </c>
    </row>
    <row r="5715" spans="29:33" x14ac:dyDescent="0.25">
      <c r="AC5715">
        <v>5713</v>
      </c>
      <c r="AD5715" s="6" t="s">
        <v>14694</v>
      </c>
      <c r="AE5715" s="6" t="s">
        <v>51792</v>
      </c>
      <c r="AF5715" s="6" t="s">
        <v>52284</v>
      </c>
      <c r="AG5715" s="6" t="s">
        <v>14695</v>
      </c>
    </row>
    <row r="5716" spans="29:33" x14ac:dyDescent="0.25">
      <c r="AC5716">
        <v>5714</v>
      </c>
      <c r="AD5716" s="6" t="s">
        <v>14696</v>
      </c>
      <c r="AE5716" s="6" t="s">
        <v>49263</v>
      </c>
      <c r="AF5716" s="6" t="s">
        <v>90</v>
      </c>
      <c r="AG5716" s="6" t="s">
        <v>14697</v>
      </c>
    </row>
    <row r="5717" spans="29:33" x14ac:dyDescent="0.25">
      <c r="AC5717">
        <v>5715</v>
      </c>
      <c r="AD5717" s="6" t="s">
        <v>14698</v>
      </c>
      <c r="AE5717" s="6" t="s">
        <v>51484</v>
      </c>
      <c r="AF5717" s="6" t="s">
        <v>90</v>
      </c>
      <c r="AG5717" s="6" t="s">
        <v>14699</v>
      </c>
    </row>
    <row r="5718" spans="29:33" x14ac:dyDescent="0.25">
      <c r="AC5718">
        <v>5716</v>
      </c>
      <c r="AD5718" s="6" t="s">
        <v>14700</v>
      </c>
      <c r="AE5718" s="6" t="s">
        <v>52495</v>
      </c>
      <c r="AF5718" s="6" t="s">
        <v>90</v>
      </c>
      <c r="AG5718" s="6" t="s">
        <v>14701</v>
      </c>
    </row>
    <row r="5719" spans="29:33" x14ac:dyDescent="0.25">
      <c r="AC5719">
        <v>5717</v>
      </c>
      <c r="AD5719" s="6" t="s">
        <v>14702</v>
      </c>
      <c r="AE5719" s="6" t="s">
        <v>51388</v>
      </c>
      <c r="AF5719" s="6" t="s">
        <v>90</v>
      </c>
      <c r="AG5719" s="6" t="s">
        <v>14703</v>
      </c>
    </row>
    <row r="5720" spans="29:33" x14ac:dyDescent="0.25">
      <c r="AC5720">
        <v>5718</v>
      </c>
      <c r="AD5720" s="6" t="s">
        <v>14704</v>
      </c>
      <c r="AE5720" s="6" t="s">
        <v>52435</v>
      </c>
      <c r="AF5720" s="6" t="s">
        <v>52442</v>
      </c>
      <c r="AG5720" s="6" t="s">
        <v>14705</v>
      </c>
    </row>
    <row r="5721" spans="29:33" x14ac:dyDescent="0.25">
      <c r="AC5721">
        <v>5719</v>
      </c>
      <c r="AD5721" s="6" t="s">
        <v>14706</v>
      </c>
      <c r="AE5721" s="6" t="s">
        <v>51597</v>
      </c>
      <c r="AF5721" s="6" t="s">
        <v>90</v>
      </c>
      <c r="AG5721" s="6" t="s">
        <v>14707</v>
      </c>
    </row>
    <row r="5722" spans="29:33" x14ac:dyDescent="0.25">
      <c r="AC5722">
        <v>5720</v>
      </c>
      <c r="AD5722" s="6" t="s">
        <v>14708</v>
      </c>
      <c r="AE5722" s="6" t="s">
        <v>52521</v>
      </c>
      <c r="AF5722" s="6" t="s">
        <v>90</v>
      </c>
      <c r="AG5722" s="6" t="s">
        <v>14709</v>
      </c>
    </row>
    <row r="5723" spans="29:33" x14ac:dyDescent="0.25">
      <c r="AC5723">
        <v>5721</v>
      </c>
      <c r="AD5723" s="6" t="s">
        <v>14710</v>
      </c>
      <c r="AE5723" s="6" t="s">
        <v>49035</v>
      </c>
      <c r="AF5723" s="6" t="s">
        <v>90</v>
      </c>
      <c r="AG5723" s="6" t="s">
        <v>14711</v>
      </c>
    </row>
    <row r="5724" spans="29:33" x14ac:dyDescent="0.25">
      <c r="AC5724">
        <v>5722</v>
      </c>
      <c r="AD5724" s="6" t="s">
        <v>14712</v>
      </c>
      <c r="AE5724" s="6" t="s">
        <v>51890</v>
      </c>
      <c r="AF5724" s="6" t="s">
        <v>90</v>
      </c>
      <c r="AG5724" s="6" t="s">
        <v>14713</v>
      </c>
    </row>
    <row r="5725" spans="29:33" x14ac:dyDescent="0.25">
      <c r="AC5725">
        <v>5723</v>
      </c>
      <c r="AD5725" s="6" t="s">
        <v>14714</v>
      </c>
      <c r="AE5725" s="6" t="s">
        <v>50064</v>
      </c>
      <c r="AF5725" s="6" t="s">
        <v>90</v>
      </c>
      <c r="AG5725" s="6" t="s">
        <v>14715</v>
      </c>
    </row>
    <row r="5726" spans="29:33" x14ac:dyDescent="0.25">
      <c r="AC5726">
        <v>5724</v>
      </c>
      <c r="AD5726" s="6" t="s">
        <v>14716</v>
      </c>
      <c r="AE5726" s="6" t="s">
        <v>52569</v>
      </c>
      <c r="AF5726" s="6" t="s">
        <v>90</v>
      </c>
      <c r="AG5726" s="6" t="s">
        <v>14717</v>
      </c>
    </row>
    <row r="5727" spans="29:33" x14ac:dyDescent="0.25">
      <c r="AC5727">
        <v>5725</v>
      </c>
      <c r="AD5727" s="6" t="s">
        <v>14718</v>
      </c>
      <c r="AE5727" s="6" t="s">
        <v>51368</v>
      </c>
      <c r="AF5727" s="6" t="s">
        <v>50354</v>
      </c>
      <c r="AG5727" s="6" t="s">
        <v>14719</v>
      </c>
    </row>
    <row r="5728" spans="29:33" x14ac:dyDescent="0.25">
      <c r="AC5728">
        <v>5726</v>
      </c>
      <c r="AD5728" s="6" t="s">
        <v>14720</v>
      </c>
      <c r="AE5728" s="6" t="s">
        <v>51615</v>
      </c>
      <c r="AF5728" s="6" t="s">
        <v>90</v>
      </c>
      <c r="AG5728" s="6" t="s">
        <v>14721</v>
      </c>
    </row>
    <row r="5729" spans="29:33" x14ac:dyDescent="0.25">
      <c r="AC5729">
        <v>5727</v>
      </c>
      <c r="AD5729" s="6" t="s">
        <v>14722</v>
      </c>
      <c r="AE5729" s="6" t="s">
        <v>51199</v>
      </c>
      <c r="AF5729" s="6" t="s">
        <v>90</v>
      </c>
      <c r="AG5729" s="6" t="s">
        <v>14723</v>
      </c>
    </row>
    <row r="5730" spans="29:33" x14ac:dyDescent="0.25">
      <c r="AC5730">
        <v>5728</v>
      </c>
      <c r="AD5730" s="6" t="s">
        <v>14724</v>
      </c>
      <c r="AE5730" s="6" t="s">
        <v>52544</v>
      </c>
      <c r="AF5730" s="6" t="s">
        <v>49791</v>
      </c>
      <c r="AG5730" s="6" t="s">
        <v>14725</v>
      </c>
    </row>
    <row r="5731" spans="29:33" x14ac:dyDescent="0.25">
      <c r="AC5731">
        <v>5729</v>
      </c>
      <c r="AD5731" s="6" t="s">
        <v>14726</v>
      </c>
      <c r="AE5731" s="6" t="s">
        <v>51562</v>
      </c>
      <c r="AF5731" s="6" t="s">
        <v>90</v>
      </c>
      <c r="AG5731" s="6" t="s">
        <v>14727</v>
      </c>
    </row>
    <row r="5732" spans="29:33" x14ac:dyDescent="0.25">
      <c r="AC5732">
        <v>5730</v>
      </c>
      <c r="AD5732" s="6" t="s">
        <v>14728</v>
      </c>
      <c r="AE5732" s="6" t="s">
        <v>51423</v>
      </c>
      <c r="AF5732" s="6" t="s">
        <v>49024</v>
      </c>
      <c r="AG5732" s="6" t="s">
        <v>14729</v>
      </c>
    </row>
    <row r="5733" spans="29:33" x14ac:dyDescent="0.25">
      <c r="AC5733">
        <v>5731</v>
      </c>
      <c r="AD5733" s="6" t="s">
        <v>14730</v>
      </c>
      <c r="AE5733" s="6" t="s">
        <v>50839</v>
      </c>
      <c r="AF5733" s="6" t="s">
        <v>90</v>
      </c>
      <c r="AG5733" s="6" t="s">
        <v>14731</v>
      </c>
    </row>
    <row r="5734" spans="29:33" x14ac:dyDescent="0.25">
      <c r="AC5734">
        <v>5732</v>
      </c>
      <c r="AD5734" s="6" t="s">
        <v>14732</v>
      </c>
      <c r="AE5734" s="6" t="s">
        <v>52476</v>
      </c>
      <c r="AF5734" s="6" t="s">
        <v>50543</v>
      </c>
      <c r="AG5734" s="6" t="s">
        <v>14733</v>
      </c>
    </row>
    <row r="5735" spans="29:33" x14ac:dyDescent="0.25">
      <c r="AC5735">
        <v>5733</v>
      </c>
      <c r="AD5735" s="6" t="s">
        <v>14734</v>
      </c>
      <c r="AE5735" s="6" t="s">
        <v>51824</v>
      </c>
      <c r="AF5735" s="6" t="s">
        <v>90</v>
      </c>
      <c r="AG5735" s="6" t="s">
        <v>14735</v>
      </c>
    </row>
    <row r="5736" spans="29:33" x14ac:dyDescent="0.25">
      <c r="AC5736">
        <v>5734</v>
      </c>
      <c r="AD5736" s="6" t="s">
        <v>14736</v>
      </c>
      <c r="AE5736" s="6" t="s">
        <v>49764</v>
      </c>
      <c r="AF5736" s="6" t="s">
        <v>90</v>
      </c>
      <c r="AG5736" s="6" t="s">
        <v>14737</v>
      </c>
    </row>
    <row r="5737" spans="29:33" x14ac:dyDescent="0.25">
      <c r="AC5737">
        <v>5735</v>
      </c>
      <c r="AD5737" s="6" t="s">
        <v>14738</v>
      </c>
      <c r="AE5737" s="6" t="s">
        <v>52559</v>
      </c>
      <c r="AF5737" s="6" t="s">
        <v>90</v>
      </c>
      <c r="AG5737" s="6" t="s">
        <v>14739</v>
      </c>
    </row>
    <row r="5738" spans="29:33" x14ac:dyDescent="0.25">
      <c r="AC5738">
        <v>5736</v>
      </c>
      <c r="AD5738" s="6" t="s">
        <v>14740</v>
      </c>
      <c r="AE5738" s="6" t="s">
        <v>51717</v>
      </c>
      <c r="AF5738" s="6" t="s">
        <v>90</v>
      </c>
      <c r="AG5738" s="6" t="s">
        <v>14741</v>
      </c>
    </row>
    <row r="5739" spans="29:33" x14ac:dyDescent="0.25">
      <c r="AC5739">
        <v>5737</v>
      </c>
      <c r="AD5739" s="6" t="s">
        <v>14742</v>
      </c>
      <c r="AE5739" s="6" t="s">
        <v>48657</v>
      </c>
      <c r="AF5739" s="6" t="s">
        <v>90</v>
      </c>
      <c r="AG5739" s="6" t="s">
        <v>14743</v>
      </c>
    </row>
    <row r="5740" spans="29:33" x14ac:dyDescent="0.25">
      <c r="AC5740">
        <v>5738</v>
      </c>
      <c r="AD5740" s="6" t="s">
        <v>14744</v>
      </c>
      <c r="AE5740" s="6" t="s">
        <v>48952</v>
      </c>
      <c r="AF5740" s="6" t="s">
        <v>48957</v>
      </c>
      <c r="AG5740" s="6" t="s">
        <v>14745</v>
      </c>
    </row>
    <row r="5741" spans="29:33" x14ac:dyDescent="0.25">
      <c r="AC5741">
        <v>5739</v>
      </c>
      <c r="AD5741" s="6" t="s">
        <v>14746</v>
      </c>
      <c r="AE5741" s="6" t="s">
        <v>52484</v>
      </c>
      <c r="AF5741" s="6" t="s">
        <v>90</v>
      </c>
      <c r="AG5741" s="6" t="s">
        <v>14747</v>
      </c>
    </row>
    <row r="5742" spans="29:33" x14ac:dyDescent="0.25">
      <c r="AC5742">
        <v>5740</v>
      </c>
      <c r="AD5742" s="6" t="s">
        <v>14748</v>
      </c>
      <c r="AE5742" s="6" t="s">
        <v>49110</v>
      </c>
      <c r="AF5742" s="6" t="s">
        <v>90</v>
      </c>
      <c r="AG5742" s="6" t="s">
        <v>14749</v>
      </c>
    </row>
    <row r="5743" spans="29:33" x14ac:dyDescent="0.25">
      <c r="AC5743">
        <v>5741</v>
      </c>
      <c r="AD5743" s="6" t="s">
        <v>14750</v>
      </c>
      <c r="AE5743" s="6" t="s">
        <v>51466</v>
      </c>
      <c r="AF5743" s="6" t="s">
        <v>90</v>
      </c>
      <c r="AG5743" s="6" t="s">
        <v>14751</v>
      </c>
    </row>
    <row r="5744" spans="29:33" x14ac:dyDescent="0.25">
      <c r="AC5744">
        <v>5742</v>
      </c>
      <c r="AD5744" s="6" t="s">
        <v>14752</v>
      </c>
      <c r="AE5744" s="6" t="s">
        <v>50666</v>
      </c>
      <c r="AF5744" s="6" t="s">
        <v>50771</v>
      </c>
      <c r="AG5744" s="6" t="s">
        <v>14753</v>
      </c>
    </row>
    <row r="5745" spans="29:33" x14ac:dyDescent="0.25">
      <c r="AC5745">
        <v>5743</v>
      </c>
      <c r="AD5745" s="6" t="s">
        <v>14754</v>
      </c>
      <c r="AE5745" s="6" t="s">
        <v>52274</v>
      </c>
      <c r="AF5745" s="6" t="s">
        <v>90</v>
      </c>
      <c r="AG5745" s="6" t="s">
        <v>14755</v>
      </c>
    </row>
    <row r="5746" spans="29:33" x14ac:dyDescent="0.25">
      <c r="AC5746">
        <v>5744</v>
      </c>
      <c r="AD5746" s="6" t="s">
        <v>14756</v>
      </c>
      <c r="AE5746" s="6" t="s">
        <v>52081</v>
      </c>
      <c r="AF5746" s="6" t="s">
        <v>52077</v>
      </c>
      <c r="AG5746" s="6" t="s">
        <v>14757</v>
      </c>
    </row>
    <row r="5747" spans="29:33" x14ac:dyDescent="0.25">
      <c r="AC5747">
        <v>5745</v>
      </c>
      <c r="AD5747" s="6" t="s">
        <v>14758</v>
      </c>
      <c r="AE5747" s="6" t="s">
        <v>49134</v>
      </c>
      <c r="AF5747" s="6" t="s">
        <v>90</v>
      </c>
      <c r="AG5747" s="6" t="s">
        <v>14759</v>
      </c>
    </row>
    <row r="5748" spans="29:33" x14ac:dyDescent="0.25">
      <c r="AC5748">
        <v>5746</v>
      </c>
      <c r="AD5748" s="6" t="s">
        <v>14760</v>
      </c>
      <c r="AE5748" s="6" t="s">
        <v>50005</v>
      </c>
      <c r="AF5748" s="6" t="s">
        <v>90</v>
      </c>
      <c r="AG5748" s="6" t="s">
        <v>14761</v>
      </c>
    </row>
    <row r="5749" spans="29:33" x14ac:dyDescent="0.25">
      <c r="AC5749">
        <v>5747</v>
      </c>
      <c r="AD5749" s="6" t="s">
        <v>14762</v>
      </c>
      <c r="AE5749" s="6" t="s">
        <v>50253</v>
      </c>
      <c r="AF5749" s="6" t="s">
        <v>90</v>
      </c>
      <c r="AG5749" s="6" t="s">
        <v>14763</v>
      </c>
    </row>
    <row r="5750" spans="29:33" x14ac:dyDescent="0.25">
      <c r="AC5750">
        <v>5748</v>
      </c>
      <c r="AD5750" s="6" t="s">
        <v>14764</v>
      </c>
      <c r="AE5750" s="6" t="s">
        <v>51225</v>
      </c>
      <c r="AF5750" s="6" t="s">
        <v>90</v>
      </c>
      <c r="AG5750" s="6" t="s">
        <v>14765</v>
      </c>
    </row>
    <row r="5751" spans="29:33" x14ac:dyDescent="0.25">
      <c r="AC5751">
        <v>5749</v>
      </c>
      <c r="AD5751" s="6" t="s">
        <v>14766</v>
      </c>
      <c r="AE5751" s="6" t="s">
        <v>51398</v>
      </c>
      <c r="AF5751" s="6" t="s">
        <v>90</v>
      </c>
      <c r="AG5751" s="6" t="s">
        <v>14767</v>
      </c>
    </row>
    <row r="5752" spans="29:33" x14ac:dyDescent="0.25">
      <c r="AC5752">
        <v>5750</v>
      </c>
      <c r="AD5752" s="6" t="s">
        <v>14768</v>
      </c>
      <c r="AE5752" s="6" t="s">
        <v>50573</v>
      </c>
      <c r="AF5752" s="6" t="s">
        <v>52085</v>
      </c>
      <c r="AG5752" s="6" t="s">
        <v>14769</v>
      </c>
    </row>
    <row r="5753" spans="29:33" x14ac:dyDescent="0.25">
      <c r="AC5753">
        <v>5751</v>
      </c>
      <c r="AD5753" s="6" t="s">
        <v>14770</v>
      </c>
      <c r="AE5753" s="6" t="s">
        <v>50806</v>
      </c>
      <c r="AF5753" s="6" t="s">
        <v>90</v>
      </c>
      <c r="AG5753" s="6" t="s">
        <v>14771</v>
      </c>
    </row>
    <row r="5754" spans="29:33" x14ac:dyDescent="0.25">
      <c r="AC5754">
        <v>5752</v>
      </c>
      <c r="AD5754" s="6" t="s">
        <v>14772</v>
      </c>
      <c r="AE5754" s="6" t="s">
        <v>51490</v>
      </c>
      <c r="AF5754" s="6" t="s">
        <v>51423</v>
      </c>
      <c r="AG5754" s="6" t="s">
        <v>14773</v>
      </c>
    </row>
    <row r="5755" spans="29:33" x14ac:dyDescent="0.25">
      <c r="AC5755">
        <v>5753</v>
      </c>
      <c r="AD5755" s="6" t="s">
        <v>14774</v>
      </c>
      <c r="AE5755" s="6" t="s">
        <v>49032</v>
      </c>
      <c r="AF5755" s="6" t="s">
        <v>49038</v>
      </c>
      <c r="AG5755" s="6" t="s">
        <v>14775</v>
      </c>
    </row>
    <row r="5756" spans="29:33" x14ac:dyDescent="0.25">
      <c r="AC5756">
        <v>5754</v>
      </c>
      <c r="AD5756" s="6" t="s">
        <v>14776</v>
      </c>
      <c r="AE5756" s="6" t="s">
        <v>51722</v>
      </c>
      <c r="AF5756" s="6" t="s">
        <v>51734</v>
      </c>
      <c r="AG5756" s="6" t="s">
        <v>14777</v>
      </c>
    </row>
    <row r="5757" spans="29:33" x14ac:dyDescent="0.25">
      <c r="AC5757">
        <v>5755</v>
      </c>
      <c r="AD5757" s="6" t="s">
        <v>14778</v>
      </c>
      <c r="AE5757" s="6" t="s">
        <v>51767</v>
      </c>
      <c r="AF5757" s="6" t="s">
        <v>90</v>
      </c>
      <c r="AG5757" s="6" t="s">
        <v>14779</v>
      </c>
    </row>
    <row r="5758" spans="29:33" x14ac:dyDescent="0.25">
      <c r="AC5758">
        <v>5756</v>
      </c>
      <c r="AD5758" s="6" t="s">
        <v>14780</v>
      </c>
      <c r="AE5758" s="6" t="s">
        <v>52061</v>
      </c>
      <c r="AF5758" s="6" t="s">
        <v>90</v>
      </c>
      <c r="AG5758" s="6" t="s">
        <v>14781</v>
      </c>
    </row>
    <row r="5759" spans="29:33" x14ac:dyDescent="0.25">
      <c r="AC5759">
        <v>5757</v>
      </c>
      <c r="AD5759" s="6" t="s">
        <v>14782</v>
      </c>
      <c r="AE5759" s="6" t="s">
        <v>49820</v>
      </c>
      <c r="AF5759" s="6" t="s">
        <v>49046</v>
      </c>
      <c r="AG5759" s="6" t="s">
        <v>14783</v>
      </c>
    </row>
    <row r="5760" spans="29:33" x14ac:dyDescent="0.25">
      <c r="AC5760">
        <v>5758</v>
      </c>
      <c r="AD5760" s="6" t="s">
        <v>14784</v>
      </c>
      <c r="AE5760" s="6" t="s">
        <v>51912</v>
      </c>
      <c r="AF5760" s="6" t="s">
        <v>90</v>
      </c>
      <c r="AG5760" s="6" t="s">
        <v>14785</v>
      </c>
    </row>
    <row r="5761" spans="29:33" x14ac:dyDescent="0.25">
      <c r="AC5761">
        <v>5759</v>
      </c>
      <c r="AD5761" s="6" t="s">
        <v>14786</v>
      </c>
      <c r="AE5761" s="6" t="s">
        <v>50050</v>
      </c>
      <c r="AF5761" s="6" t="s">
        <v>50260</v>
      </c>
      <c r="AG5761" s="6" t="s">
        <v>14787</v>
      </c>
    </row>
    <row r="5762" spans="29:33" x14ac:dyDescent="0.25">
      <c r="AC5762">
        <v>5760</v>
      </c>
      <c r="AD5762" s="6" t="s">
        <v>14788</v>
      </c>
      <c r="AE5762" s="6" t="s">
        <v>52313</v>
      </c>
      <c r="AF5762" s="6" t="s">
        <v>90</v>
      </c>
      <c r="AG5762" s="6" t="s">
        <v>14789</v>
      </c>
    </row>
    <row r="5763" spans="29:33" x14ac:dyDescent="0.25">
      <c r="AC5763">
        <v>5761</v>
      </c>
      <c r="AD5763" s="6" t="s">
        <v>14790</v>
      </c>
      <c r="AE5763" s="6" t="s">
        <v>49220</v>
      </c>
      <c r="AF5763" s="6" t="s">
        <v>49920</v>
      </c>
      <c r="AG5763" s="6" t="s">
        <v>14791</v>
      </c>
    </row>
    <row r="5764" spans="29:33" x14ac:dyDescent="0.25">
      <c r="AC5764">
        <v>5762</v>
      </c>
      <c r="AD5764" s="6" t="s">
        <v>14792</v>
      </c>
      <c r="AE5764" s="6" t="s">
        <v>50146</v>
      </c>
      <c r="AF5764" s="6" t="s">
        <v>90</v>
      </c>
      <c r="AG5764" s="6" t="s">
        <v>14793</v>
      </c>
    </row>
    <row r="5765" spans="29:33" x14ac:dyDescent="0.25">
      <c r="AC5765">
        <v>5763</v>
      </c>
      <c r="AD5765" s="6" t="s">
        <v>14794</v>
      </c>
      <c r="AE5765" s="6" t="s">
        <v>52553</v>
      </c>
      <c r="AF5765" s="6" t="s">
        <v>90</v>
      </c>
      <c r="AG5765" s="6" t="s">
        <v>14795</v>
      </c>
    </row>
    <row r="5766" spans="29:33" x14ac:dyDescent="0.25">
      <c r="AC5766">
        <v>5764</v>
      </c>
      <c r="AD5766" s="6" t="s">
        <v>14796</v>
      </c>
      <c r="AE5766" s="6" t="s">
        <v>50097</v>
      </c>
      <c r="AF5766" s="6" t="s">
        <v>90</v>
      </c>
      <c r="AG5766" s="6" t="s">
        <v>14797</v>
      </c>
    </row>
    <row r="5767" spans="29:33" x14ac:dyDescent="0.25">
      <c r="AC5767">
        <v>5765</v>
      </c>
      <c r="AD5767" s="6" t="s">
        <v>14798</v>
      </c>
      <c r="AE5767" s="6" t="s">
        <v>49803</v>
      </c>
      <c r="AF5767" s="6" t="s">
        <v>50329</v>
      </c>
      <c r="AG5767" s="6" t="s">
        <v>14799</v>
      </c>
    </row>
    <row r="5768" spans="29:33" x14ac:dyDescent="0.25">
      <c r="AC5768">
        <v>5766</v>
      </c>
      <c r="AD5768" s="6" t="s">
        <v>14800</v>
      </c>
      <c r="AE5768" s="6" t="s">
        <v>50193</v>
      </c>
      <c r="AF5768" s="6" t="s">
        <v>49964</v>
      </c>
      <c r="AG5768" s="6" t="s">
        <v>14801</v>
      </c>
    </row>
    <row r="5769" spans="29:33" x14ac:dyDescent="0.25">
      <c r="AC5769">
        <v>5767</v>
      </c>
      <c r="AD5769" s="6" t="s">
        <v>14802</v>
      </c>
      <c r="AE5769" s="6" t="s">
        <v>52398</v>
      </c>
      <c r="AF5769" s="6" t="s">
        <v>90</v>
      </c>
      <c r="AG5769" s="6" t="s">
        <v>14803</v>
      </c>
    </row>
    <row r="5770" spans="29:33" x14ac:dyDescent="0.25">
      <c r="AC5770">
        <v>5768</v>
      </c>
      <c r="AD5770" s="6" t="s">
        <v>14804</v>
      </c>
      <c r="AE5770" s="6" t="s">
        <v>51846</v>
      </c>
      <c r="AF5770" s="6" t="s">
        <v>90</v>
      </c>
      <c r="AG5770" s="6" t="s">
        <v>14805</v>
      </c>
    </row>
    <row r="5771" spans="29:33" x14ac:dyDescent="0.25">
      <c r="AC5771">
        <v>5769</v>
      </c>
      <c r="AD5771" s="6" t="s">
        <v>14806</v>
      </c>
      <c r="AE5771" s="6" t="s">
        <v>49542</v>
      </c>
      <c r="AF5771" s="6" t="s">
        <v>49571</v>
      </c>
      <c r="AG5771" s="6" t="s">
        <v>14807</v>
      </c>
    </row>
    <row r="5772" spans="29:33" x14ac:dyDescent="0.25">
      <c r="AC5772">
        <v>5770</v>
      </c>
      <c r="AD5772" s="6" t="s">
        <v>14808</v>
      </c>
      <c r="AE5772" s="6" t="s">
        <v>52067</v>
      </c>
      <c r="AF5772" s="6" t="s">
        <v>52111</v>
      </c>
      <c r="AG5772" s="6" t="s">
        <v>14809</v>
      </c>
    </row>
    <row r="5773" spans="29:33" x14ac:dyDescent="0.25">
      <c r="AC5773">
        <v>5771</v>
      </c>
      <c r="AD5773" s="6" t="s">
        <v>14810</v>
      </c>
      <c r="AE5773" s="6" t="s">
        <v>50404</v>
      </c>
      <c r="AF5773" s="6" t="s">
        <v>90</v>
      </c>
      <c r="AG5773" s="6" t="s">
        <v>14811</v>
      </c>
    </row>
    <row r="5774" spans="29:33" x14ac:dyDescent="0.25">
      <c r="AC5774">
        <v>5772</v>
      </c>
      <c r="AD5774" s="6" t="s">
        <v>14812</v>
      </c>
      <c r="AE5774" s="6" t="s">
        <v>49717</v>
      </c>
      <c r="AF5774" s="6" t="s">
        <v>90</v>
      </c>
      <c r="AG5774" s="6" t="s">
        <v>14813</v>
      </c>
    </row>
    <row r="5775" spans="29:33" x14ac:dyDescent="0.25">
      <c r="AC5775">
        <v>5773</v>
      </c>
      <c r="AD5775" s="6" t="s">
        <v>14814</v>
      </c>
      <c r="AE5775" s="6" t="s">
        <v>50095</v>
      </c>
      <c r="AF5775" s="6" t="s">
        <v>50043</v>
      </c>
      <c r="AG5775" s="6" t="s">
        <v>14815</v>
      </c>
    </row>
    <row r="5776" spans="29:33" x14ac:dyDescent="0.25">
      <c r="AC5776">
        <v>5774</v>
      </c>
      <c r="AD5776" s="6" t="s">
        <v>14816</v>
      </c>
      <c r="AE5776" s="6" t="s">
        <v>49040</v>
      </c>
      <c r="AF5776" s="6" t="s">
        <v>90</v>
      </c>
      <c r="AG5776" s="6" t="s">
        <v>14817</v>
      </c>
    </row>
    <row r="5777" spans="29:33" x14ac:dyDescent="0.25">
      <c r="AC5777">
        <v>5775</v>
      </c>
      <c r="AD5777" s="6" t="s">
        <v>14818</v>
      </c>
      <c r="AE5777" s="6" t="s">
        <v>52570</v>
      </c>
      <c r="AF5777" s="6" t="s">
        <v>48880</v>
      </c>
      <c r="AG5777" s="6" t="s">
        <v>14819</v>
      </c>
    </row>
    <row r="5778" spans="29:33" x14ac:dyDescent="0.25">
      <c r="AC5778">
        <v>5776</v>
      </c>
      <c r="AD5778" s="6" t="s">
        <v>14820</v>
      </c>
      <c r="AE5778" s="6" t="s">
        <v>51372</v>
      </c>
      <c r="AF5778" s="6" t="s">
        <v>51364</v>
      </c>
      <c r="AG5778" s="6" t="s">
        <v>14821</v>
      </c>
    </row>
    <row r="5779" spans="29:33" x14ac:dyDescent="0.25">
      <c r="AC5779">
        <v>5777</v>
      </c>
      <c r="AD5779" s="6" t="s">
        <v>14822</v>
      </c>
      <c r="AE5779" s="6" t="s">
        <v>49355</v>
      </c>
      <c r="AF5779" s="6" t="s">
        <v>90</v>
      </c>
      <c r="AG5779" s="6" t="s">
        <v>14823</v>
      </c>
    </row>
    <row r="5780" spans="29:33" x14ac:dyDescent="0.25">
      <c r="AC5780">
        <v>5778</v>
      </c>
      <c r="AD5780" s="6" t="s">
        <v>14824</v>
      </c>
      <c r="AE5780" s="6" t="s">
        <v>50295</v>
      </c>
      <c r="AF5780" s="6" t="s">
        <v>90</v>
      </c>
      <c r="AG5780" s="6" t="s">
        <v>14825</v>
      </c>
    </row>
    <row r="5781" spans="29:33" x14ac:dyDescent="0.25">
      <c r="AC5781">
        <v>5779</v>
      </c>
      <c r="AD5781" s="6" t="s">
        <v>14826</v>
      </c>
      <c r="AE5781" s="6" t="s">
        <v>49728</v>
      </c>
      <c r="AF5781" s="6" t="s">
        <v>49756</v>
      </c>
      <c r="AG5781" s="6" t="s">
        <v>14827</v>
      </c>
    </row>
    <row r="5782" spans="29:33" x14ac:dyDescent="0.25">
      <c r="AC5782">
        <v>5780</v>
      </c>
      <c r="AD5782" s="6" t="s">
        <v>14828</v>
      </c>
      <c r="AE5782" s="6" t="s">
        <v>48806</v>
      </c>
      <c r="AF5782" s="6" t="s">
        <v>90</v>
      </c>
      <c r="AG5782" s="6" t="s">
        <v>14829</v>
      </c>
    </row>
    <row r="5783" spans="29:33" x14ac:dyDescent="0.25">
      <c r="AC5783">
        <v>5781</v>
      </c>
      <c r="AD5783" s="6" t="s">
        <v>14830</v>
      </c>
      <c r="AE5783" s="6" t="s">
        <v>51494</v>
      </c>
      <c r="AF5783" s="6" t="s">
        <v>90</v>
      </c>
      <c r="AG5783" s="6" t="s">
        <v>14831</v>
      </c>
    </row>
    <row r="5784" spans="29:33" x14ac:dyDescent="0.25">
      <c r="AC5784">
        <v>5782</v>
      </c>
      <c r="AD5784" s="6" t="s">
        <v>14832</v>
      </c>
      <c r="AE5784" s="6" t="s">
        <v>49522</v>
      </c>
      <c r="AF5784" s="6" t="s">
        <v>49494</v>
      </c>
      <c r="AG5784" s="6" t="s">
        <v>14833</v>
      </c>
    </row>
    <row r="5785" spans="29:33" x14ac:dyDescent="0.25">
      <c r="AC5785">
        <v>5783</v>
      </c>
      <c r="AD5785" s="6" t="s">
        <v>14834</v>
      </c>
      <c r="AE5785" s="6" t="s">
        <v>49049</v>
      </c>
      <c r="AF5785" s="6" t="s">
        <v>90</v>
      </c>
      <c r="AG5785" s="6" t="s">
        <v>14835</v>
      </c>
    </row>
    <row r="5786" spans="29:33" x14ac:dyDescent="0.25">
      <c r="AC5786">
        <v>5784</v>
      </c>
      <c r="AD5786" s="6" t="s">
        <v>14836</v>
      </c>
      <c r="AE5786" s="6" t="s">
        <v>48908</v>
      </c>
      <c r="AF5786" s="6" t="s">
        <v>49506</v>
      </c>
      <c r="AG5786" s="6" t="s">
        <v>14837</v>
      </c>
    </row>
    <row r="5787" spans="29:33" x14ac:dyDescent="0.25">
      <c r="AC5787">
        <v>5785</v>
      </c>
      <c r="AD5787" s="6" t="s">
        <v>14838</v>
      </c>
      <c r="AE5787" s="6" t="s">
        <v>50140</v>
      </c>
      <c r="AF5787" s="6" t="s">
        <v>90</v>
      </c>
      <c r="AG5787" s="6" t="s">
        <v>14839</v>
      </c>
    </row>
    <row r="5788" spans="29:33" x14ac:dyDescent="0.25">
      <c r="AC5788">
        <v>5786</v>
      </c>
      <c r="AD5788" s="6" t="s">
        <v>14840</v>
      </c>
      <c r="AE5788" s="6" t="s">
        <v>51834</v>
      </c>
      <c r="AF5788" s="6" t="s">
        <v>51822</v>
      </c>
      <c r="AG5788" s="6" t="s">
        <v>14841</v>
      </c>
    </row>
    <row r="5789" spans="29:33" x14ac:dyDescent="0.25">
      <c r="AC5789">
        <v>5787</v>
      </c>
      <c r="AD5789" s="6" t="s">
        <v>14842</v>
      </c>
      <c r="AE5789" s="6" t="s">
        <v>48916</v>
      </c>
      <c r="AF5789" s="6" t="s">
        <v>90</v>
      </c>
      <c r="AG5789" s="6" t="s">
        <v>14843</v>
      </c>
    </row>
    <row r="5790" spans="29:33" x14ac:dyDescent="0.25">
      <c r="AC5790">
        <v>5788</v>
      </c>
      <c r="AD5790" s="6" t="s">
        <v>14844</v>
      </c>
      <c r="AE5790" s="6" t="s">
        <v>48669</v>
      </c>
      <c r="AF5790" s="6" t="s">
        <v>90</v>
      </c>
      <c r="AG5790" s="6" t="s">
        <v>14845</v>
      </c>
    </row>
    <row r="5791" spans="29:33" x14ac:dyDescent="0.25">
      <c r="AC5791">
        <v>5789</v>
      </c>
      <c r="AD5791" s="6" t="s">
        <v>14846</v>
      </c>
      <c r="AE5791" s="6" t="s">
        <v>49891</v>
      </c>
      <c r="AF5791" s="6" t="s">
        <v>49587</v>
      </c>
      <c r="AG5791" s="6" t="s">
        <v>14847</v>
      </c>
    </row>
    <row r="5792" spans="29:33" x14ac:dyDescent="0.25">
      <c r="AC5792">
        <v>5790</v>
      </c>
      <c r="AD5792" s="6" t="s">
        <v>14848</v>
      </c>
      <c r="AE5792" s="6" t="s">
        <v>51306</v>
      </c>
      <c r="AF5792" s="6" t="s">
        <v>90</v>
      </c>
      <c r="AG5792" s="6" t="s">
        <v>14849</v>
      </c>
    </row>
    <row r="5793" spans="29:33" x14ac:dyDescent="0.25">
      <c r="AC5793">
        <v>5791</v>
      </c>
      <c r="AD5793" s="6" t="s">
        <v>14850</v>
      </c>
      <c r="AE5793" s="6" t="s">
        <v>51623</v>
      </c>
      <c r="AF5793" s="6" t="s">
        <v>51534</v>
      </c>
      <c r="AG5793" s="6" t="s">
        <v>14851</v>
      </c>
    </row>
    <row r="5794" spans="29:33" x14ac:dyDescent="0.25">
      <c r="AC5794">
        <v>5792</v>
      </c>
      <c r="AD5794" s="6" t="s">
        <v>14852</v>
      </c>
      <c r="AE5794" s="6" t="s">
        <v>52508</v>
      </c>
      <c r="AF5794" s="6" t="s">
        <v>90</v>
      </c>
      <c r="AG5794" s="6" t="s">
        <v>14853</v>
      </c>
    </row>
    <row r="5795" spans="29:33" x14ac:dyDescent="0.25">
      <c r="AC5795">
        <v>5793</v>
      </c>
      <c r="AD5795" s="6" t="s">
        <v>14854</v>
      </c>
      <c r="AE5795" s="6" t="s">
        <v>49695</v>
      </c>
      <c r="AF5795" s="6" t="s">
        <v>90</v>
      </c>
      <c r="AG5795" s="6" t="s">
        <v>14855</v>
      </c>
    </row>
    <row r="5796" spans="29:33" x14ac:dyDescent="0.25">
      <c r="AC5796">
        <v>5794</v>
      </c>
      <c r="AD5796" s="6" t="s">
        <v>14856</v>
      </c>
      <c r="AE5796" s="6" t="s">
        <v>51087</v>
      </c>
      <c r="AF5796" s="6" t="s">
        <v>90</v>
      </c>
      <c r="AG5796" s="6" t="s">
        <v>14857</v>
      </c>
    </row>
    <row r="5797" spans="29:33" x14ac:dyDescent="0.25">
      <c r="AC5797">
        <v>5795</v>
      </c>
      <c r="AD5797" s="6" t="s">
        <v>14858</v>
      </c>
      <c r="AE5797" s="6" t="s">
        <v>49749</v>
      </c>
      <c r="AF5797" s="6" t="s">
        <v>90</v>
      </c>
      <c r="AG5797" s="6" t="s">
        <v>14859</v>
      </c>
    </row>
    <row r="5798" spans="29:33" x14ac:dyDescent="0.25">
      <c r="AC5798">
        <v>5796</v>
      </c>
      <c r="AD5798" s="6" t="s">
        <v>14860</v>
      </c>
      <c r="AE5798" s="6" t="s">
        <v>49208</v>
      </c>
      <c r="AF5798" s="6" t="s">
        <v>50494</v>
      </c>
      <c r="AG5798" s="6" t="s">
        <v>14861</v>
      </c>
    </row>
    <row r="5799" spans="29:33" x14ac:dyDescent="0.25">
      <c r="AC5799">
        <v>5797</v>
      </c>
      <c r="AD5799" s="6" t="s">
        <v>14862</v>
      </c>
      <c r="AE5799" s="6" t="s">
        <v>52446</v>
      </c>
      <c r="AF5799" s="6" t="s">
        <v>90</v>
      </c>
      <c r="AG5799" s="6" t="s">
        <v>14863</v>
      </c>
    </row>
    <row r="5800" spans="29:33" x14ac:dyDescent="0.25">
      <c r="AC5800">
        <v>5798</v>
      </c>
      <c r="AD5800" s="6" t="s">
        <v>14864</v>
      </c>
      <c r="AE5800" s="6" t="s">
        <v>52007</v>
      </c>
      <c r="AF5800" s="6" t="s">
        <v>48855</v>
      </c>
      <c r="AG5800" s="6" t="s">
        <v>14865</v>
      </c>
    </row>
    <row r="5801" spans="29:33" x14ac:dyDescent="0.25">
      <c r="AC5801">
        <v>5799</v>
      </c>
      <c r="AD5801" s="6" t="s">
        <v>14866</v>
      </c>
      <c r="AE5801" s="6" t="s">
        <v>49814</v>
      </c>
      <c r="AF5801" s="6" t="s">
        <v>90</v>
      </c>
      <c r="AG5801" s="6" t="s">
        <v>14867</v>
      </c>
    </row>
    <row r="5802" spans="29:33" x14ac:dyDescent="0.25">
      <c r="AC5802">
        <v>5800</v>
      </c>
      <c r="AD5802" s="6" t="s">
        <v>14868</v>
      </c>
      <c r="AE5802" s="6" t="s">
        <v>50303</v>
      </c>
      <c r="AF5802" s="6" t="s">
        <v>90</v>
      </c>
      <c r="AG5802" s="6" t="s">
        <v>14869</v>
      </c>
    </row>
    <row r="5803" spans="29:33" x14ac:dyDescent="0.25">
      <c r="AC5803">
        <v>5801</v>
      </c>
      <c r="AD5803" s="6" t="s">
        <v>14870</v>
      </c>
      <c r="AE5803" s="6" t="s">
        <v>51405</v>
      </c>
      <c r="AF5803" s="6" t="s">
        <v>90</v>
      </c>
      <c r="AG5803" s="6" t="s">
        <v>14871</v>
      </c>
    </row>
    <row r="5804" spans="29:33" x14ac:dyDescent="0.25">
      <c r="AC5804">
        <v>5802</v>
      </c>
      <c r="AD5804" s="6" t="s">
        <v>14872</v>
      </c>
      <c r="AE5804" s="6" t="s">
        <v>51339</v>
      </c>
      <c r="AF5804" s="6" t="s">
        <v>90</v>
      </c>
      <c r="AG5804" s="6" t="s">
        <v>14873</v>
      </c>
    </row>
    <row r="5805" spans="29:33" x14ac:dyDescent="0.25">
      <c r="AC5805">
        <v>5803</v>
      </c>
      <c r="AD5805" s="6" t="s">
        <v>14874</v>
      </c>
      <c r="AE5805" s="6" t="s">
        <v>49263</v>
      </c>
      <c r="AF5805" s="6" t="s">
        <v>49836</v>
      </c>
      <c r="AG5805" s="6" t="s">
        <v>14875</v>
      </c>
    </row>
    <row r="5806" spans="29:33" x14ac:dyDescent="0.25">
      <c r="AC5806">
        <v>5804</v>
      </c>
      <c r="AD5806" s="6" t="s">
        <v>14876</v>
      </c>
      <c r="AE5806" s="6" t="s">
        <v>50956</v>
      </c>
      <c r="AF5806" s="6" t="s">
        <v>90</v>
      </c>
      <c r="AG5806" s="6" t="s">
        <v>14877</v>
      </c>
    </row>
    <row r="5807" spans="29:33" x14ac:dyDescent="0.25">
      <c r="AC5807">
        <v>5805</v>
      </c>
      <c r="AD5807" s="6" t="s">
        <v>14878</v>
      </c>
      <c r="AE5807" s="6" t="s">
        <v>51924</v>
      </c>
      <c r="AF5807" s="6" t="s">
        <v>90</v>
      </c>
      <c r="AG5807" s="6" t="s">
        <v>14879</v>
      </c>
    </row>
    <row r="5808" spans="29:33" x14ac:dyDescent="0.25">
      <c r="AC5808">
        <v>5806</v>
      </c>
      <c r="AD5808" s="6" t="s">
        <v>14880</v>
      </c>
      <c r="AE5808" s="6" t="s">
        <v>49685</v>
      </c>
      <c r="AF5808" s="6" t="s">
        <v>50337</v>
      </c>
      <c r="AG5808" s="6" t="s">
        <v>14881</v>
      </c>
    </row>
    <row r="5809" spans="29:33" x14ac:dyDescent="0.25">
      <c r="AC5809">
        <v>5807</v>
      </c>
      <c r="AD5809" s="6" t="s">
        <v>2189</v>
      </c>
      <c r="AE5809" s="6" t="s">
        <v>51079</v>
      </c>
      <c r="AF5809" s="6" t="s">
        <v>51152</v>
      </c>
      <c r="AG5809" s="6" t="s">
        <v>14882</v>
      </c>
    </row>
    <row r="5810" spans="29:33" x14ac:dyDescent="0.25">
      <c r="AC5810">
        <v>5808</v>
      </c>
      <c r="AD5810" s="6" t="s">
        <v>14883</v>
      </c>
      <c r="AE5810" s="6" t="s">
        <v>50195</v>
      </c>
      <c r="AF5810" s="6" t="s">
        <v>49520</v>
      </c>
      <c r="AG5810" s="6" t="s">
        <v>14884</v>
      </c>
    </row>
    <row r="5811" spans="29:33" x14ac:dyDescent="0.25">
      <c r="AC5811">
        <v>5809</v>
      </c>
      <c r="AD5811" s="6" t="s">
        <v>14885</v>
      </c>
      <c r="AE5811" s="6" t="s">
        <v>49766</v>
      </c>
      <c r="AF5811" s="6" t="s">
        <v>90</v>
      </c>
      <c r="AG5811" s="6" t="s">
        <v>14886</v>
      </c>
    </row>
    <row r="5812" spans="29:33" x14ac:dyDescent="0.25">
      <c r="AC5812">
        <v>5810</v>
      </c>
      <c r="AD5812" s="6" t="s">
        <v>14887</v>
      </c>
      <c r="AE5812" s="6" t="s">
        <v>48963</v>
      </c>
      <c r="AF5812" s="6" t="s">
        <v>48966</v>
      </c>
      <c r="AG5812" s="6" t="s">
        <v>14888</v>
      </c>
    </row>
    <row r="5813" spans="29:33" x14ac:dyDescent="0.25">
      <c r="AC5813">
        <v>5811</v>
      </c>
      <c r="AD5813" s="6" t="s">
        <v>14889</v>
      </c>
      <c r="AE5813" s="6" t="s">
        <v>52061</v>
      </c>
      <c r="AF5813" s="6" t="s">
        <v>90</v>
      </c>
      <c r="AG5813" s="6" t="s">
        <v>14890</v>
      </c>
    </row>
    <row r="5814" spans="29:33" x14ac:dyDescent="0.25">
      <c r="AC5814">
        <v>5812</v>
      </c>
      <c r="AD5814" s="6" t="s">
        <v>14891</v>
      </c>
      <c r="AE5814" s="6" t="s">
        <v>50687</v>
      </c>
      <c r="AF5814" s="6" t="s">
        <v>49180</v>
      </c>
      <c r="AG5814" s="6" t="s">
        <v>14892</v>
      </c>
    </row>
    <row r="5815" spans="29:33" x14ac:dyDescent="0.25">
      <c r="AC5815">
        <v>5813</v>
      </c>
      <c r="AD5815" s="6" t="s">
        <v>14893</v>
      </c>
      <c r="AE5815" s="6" t="s">
        <v>51409</v>
      </c>
      <c r="AF5815" s="6" t="s">
        <v>90</v>
      </c>
      <c r="AG5815" s="6" t="s">
        <v>14894</v>
      </c>
    </row>
    <row r="5816" spans="29:33" x14ac:dyDescent="0.25">
      <c r="AC5816">
        <v>5814</v>
      </c>
      <c r="AD5816" s="6" t="s">
        <v>14895</v>
      </c>
      <c r="AE5816" s="6" t="s">
        <v>52419</v>
      </c>
      <c r="AF5816" s="6" t="s">
        <v>90</v>
      </c>
      <c r="AG5816" s="6" t="s">
        <v>14896</v>
      </c>
    </row>
    <row r="5817" spans="29:33" x14ac:dyDescent="0.25">
      <c r="AC5817">
        <v>5815</v>
      </c>
      <c r="AD5817" s="6" t="s">
        <v>14897</v>
      </c>
      <c r="AE5817" s="6" t="s">
        <v>52569</v>
      </c>
      <c r="AF5817" s="6" t="s">
        <v>90</v>
      </c>
      <c r="AG5817" s="6" t="s">
        <v>14898</v>
      </c>
    </row>
    <row r="5818" spans="29:33" x14ac:dyDescent="0.25">
      <c r="AC5818">
        <v>5816</v>
      </c>
      <c r="AD5818" s="6" t="s">
        <v>14899</v>
      </c>
      <c r="AE5818" s="6" t="s">
        <v>52351</v>
      </c>
      <c r="AF5818" s="6" t="s">
        <v>90</v>
      </c>
      <c r="AG5818" s="6" t="s">
        <v>14900</v>
      </c>
    </row>
    <row r="5819" spans="29:33" x14ac:dyDescent="0.25">
      <c r="AC5819">
        <v>5817</v>
      </c>
      <c r="AD5819" s="6" t="s">
        <v>14901</v>
      </c>
      <c r="AE5819" s="6" t="s">
        <v>52539</v>
      </c>
      <c r="AF5819" s="6" t="s">
        <v>90</v>
      </c>
      <c r="AG5819" s="6" t="s">
        <v>14902</v>
      </c>
    </row>
    <row r="5820" spans="29:33" x14ac:dyDescent="0.25">
      <c r="AC5820">
        <v>5818</v>
      </c>
      <c r="AD5820" s="6" t="s">
        <v>14903</v>
      </c>
      <c r="AE5820" s="6" t="s">
        <v>50200</v>
      </c>
      <c r="AF5820" s="6" t="s">
        <v>90</v>
      </c>
      <c r="AG5820" s="6" t="s">
        <v>14904</v>
      </c>
    </row>
    <row r="5821" spans="29:33" x14ac:dyDescent="0.25">
      <c r="AC5821">
        <v>5819</v>
      </c>
      <c r="AD5821" s="6" t="s">
        <v>14905</v>
      </c>
      <c r="AE5821" s="6" t="s">
        <v>48750</v>
      </c>
      <c r="AF5821" s="6" t="s">
        <v>49097</v>
      </c>
      <c r="AG5821" s="6" t="s">
        <v>14906</v>
      </c>
    </row>
    <row r="5822" spans="29:33" x14ac:dyDescent="0.25">
      <c r="AC5822">
        <v>5820</v>
      </c>
      <c r="AD5822" s="6" t="s">
        <v>14907</v>
      </c>
      <c r="AE5822" s="6" t="s">
        <v>50473</v>
      </c>
      <c r="AF5822" s="6" t="s">
        <v>48834</v>
      </c>
      <c r="AG5822" s="6" t="s">
        <v>14908</v>
      </c>
    </row>
    <row r="5823" spans="29:33" x14ac:dyDescent="0.25">
      <c r="AC5823">
        <v>5821</v>
      </c>
      <c r="AD5823" s="6" t="s">
        <v>14909</v>
      </c>
      <c r="AE5823" s="6" t="s">
        <v>51530</v>
      </c>
      <c r="AF5823" s="6" t="s">
        <v>51293</v>
      </c>
      <c r="AG5823" s="6" t="s">
        <v>14910</v>
      </c>
    </row>
    <row r="5824" spans="29:33" x14ac:dyDescent="0.25">
      <c r="AC5824">
        <v>5822</v>
      </c>
      <c r="AD5824" s="6" t="s">
        <v>14911</v>
      </c>
      <c r="AE5824" s="6" t="s">
        <v>50407</v>
      </c>
      <c r="AF5824" s="6" t="s">
        <v>90</v>
      </c>
      <c r="AG5824" s="6" t="s">
        <v>14912</v>
      </c>
    </row>
    <row r="5825" spans="29:33" x14ac:dyDescent="0.25">
      <c r="AC5825">
        <v>5823</v>
      </c>
      <c r="AD5825" s="6" t="s">
        <v>14913</v>
      </c>
      <c r="AE5825" s="6" t="s">
        <v>52499</v>
      </c>
      <c r="AF5825" s="6" t="s">
        <v>90</v>
      </c>
      <c r="AG5825" s="6" t="s">
        <v>14914</v>
      </c>
    </row>
    <row r="5826" spans="29:33" x14ac:dyDescent="0.25">
      <c r="AC5826">
        <v>5824</v>
      </c>
      <c r="AD5826" s="6" t="s">
        <v>14915</v>
      </c>
      <c r="AE5826" s="6" t="s">
        <v>48669</v>
      </c>
      <c r="AF5826" s="6" t="s">
        <v>90</v>
      </c>
      <c r="AG5826" s="6" t="s">
        <v>14916</v>
      </c>
    </row>
    <row r="5827" spans="29:33" x14ac:dyDescent="0.25">
      <c r="AC5827">
        <v>5825</v>
      </c>
      <c r="AD5827" s="6" t="s">
        <v>14917</v>
      </c>
      <c r="AE5827" s="6" t="s">
        <v>49776</v>
      </c>
      <c r="AF5827" s="6" t="s">
        <v>90</v>
      </c>
      <c r="AG5827" s="6" t="s">
        <v>14918</v>
      </c>
    </row>
    <row r="5828" spans="29:33" x14ac:dyDescent="0.25">
      <c r="AC5828">
        <v>5826</v>
      </c>
      <c r="AD5828" s="6" t="s">
        <v>14919</v>
      </c>
      <c r="AE5828" s="6" t="s">
        <v>49406</v>
      </c>
      <c r="AF5828" s="6" t="s">
        <v>90</v>
      </c>
      <c r="AG5828" s="6" t="s">
        <v>14920</v>
      </c>
    </row>
    <row r="5829" spans="29:33" x14ac:dyDescent="0.25">
      <c r="AC5829">
        <v>5827</v>
      </c>
      <c r="AD5829" s="6" t="s">
        <v>14921</v>
      </c>
      <c r="AE5829" s="6" t="s">
        <v>49008</v>
      </c>
      <c r="AF5829" s="6" t="s">
        <v>49057</v>
      </c>
      <c r="AG5829" s="6" t="s">
        <v>14922</v>
      </c>
    </row>
    <row r="5830" spans="29:33" x14ac:dyDescent="0.25">
      <c r="AC5830">
        <v>5828</v>
      </c>
      <c r="AD5830" s="6" t="s">
        <v>14923</v>
      </c>
      <c r="AE5830" s="6" t="s">
        <v>50573</v>
      </c>
      <c r="AF5830" s="6" t="s">
        <v>50303</v>
      </c>
      <c r="AG5830" s="6" t="s">
        <v>14924</v>
      </c>
    </row>
    <row r="5831" spans="29:33" x14ac:dyDescent="0.25">
      <c r="AC5831">
        <v>5829</v>
      </c>
      <c r="AD5831" s="6" t="s">
        <v>14925</v>
      </c>
      <c r="AE5831" s="6" t="s">
        <v>48771</v>
      </c>
      <c r="AF5831" s="6" t="s">
        <v>90</v>
      </c>
      <c r="AG5831" s="6" t="s">
        <v>14926</v>
      </c>
    </row>
    <row r="5832" spans="29:33" x14ac:dyDescent="0.25">
      <c r="AC5832">
        <v>5830</v>
      </c>
      <c r="AD5832" s="6" t="s">
        <v>14927</v>
      </c>
      <c r="AE5832" s="6" t="s">
        <v>49660</v>
      </c>
      <c r="AF5832" s="6" t="s">
        <v>49634</v>
      </c>
      <c r="AG5832" s="6" t="s">
        <v>14928</v>
      </c>
    </row>
    <row r="5833" spans="29:33" x14ac:dyDescent="0.25">
      <c r="AC5833">
        <v>5831</v>
      </c>
      <c r="AD5833" s="6" t="s">
        <v>14929</v>
      </c>
      <c r="AE5833" s="6" t="s">
        <v>51071</v>
      </c>
      <c r="AF5833" s="6" t="s">
        <v>90</v>
      </c>
      <c r="AG5833" s="6" t="s">
        <v>14930</v>
      </c>
    </row>
    <row r="5834" spans="29:33" x14ac:dyDescent="0.25">
      <c r="AC5834">
        <v>5832</v>
      </c>
      <c r="AD5834" s="6" t="s">
        <v>14931</v>
      </c>
      <c r="AE5834" s="6" t="s">
        <v>50956</v>
      </c>
      <c r="AF5834" s="6" t="s">
        <v>90</v>
      </c>
      <c r="AG5834" s="6" t="s">
        <v>14932</v>
      </c>
    </row>
    <row r="5835" spans="29:33" x14ac:dyDescent="0.25">
      <c r="AC5835">
        <v>5833</v>
      </c>
      <c r="AD5835" s="6" t="s">
        <v>14933</v>
      </c>
      <c r="AE5835" s="6" t="s">
        <v>52093</v>
      </c>
      <c r="AF5835" s="6" t="s">
        <v>90</v>
      </c>
      <c r="AG5835" s="6" t="s">
        <v>14934</v>
      </c>
    </row>
    <row r="5836" spans="29:33" x14ac:dyDescent="0.25">
      <c r="AC5836">
        <v>5834</v>
      </c>
      <c r="AD5836" s="6" t="s">
        <v>14935</v>
      </c>
      <c r="AE5836" s="6" t="s">
        <v>49563</v>
      </c>
      <c r="AF5836" s="6" t="s">
        <v>90</v>
      </c>
      <c r="AG5836" s="6" t="s">
        <v>14936</v>
      </c>
    </row>
    <row r="5837" spans="29:33" x14ac:dyDescent="0.25">
      <c r="AC5837">
        <v>5835</v>
      </c>
      <c r="AD5837" s="6" t="s">
        <v>14937</v>
      </c>
      <c r="AE5837" s="6" t="s">
        <v>50273</v>
      </c>
      <c r="AF5837" s="6" t="s">
        <v>50717</v>
      </c>
      <c r="AG5837" s="6" t="s">
        <v>14938</v>
      </c>
    </row>
    <row r="5838" spans="29:33" x14ac:dyDescent="0.25">
      <c r="AC5838">
        <v>5836</v>
      </c>
      <c r="AD5838" s="6" t="s">
        <v>14939</v>
      </c>
      <c r="AE5838" s="6" t="s">
        <v>50088</v>
      </c>
      <c r="AF5838" s="6" t="s">
        <v>50230</v>
      </c>
      <c r="AG5838" s="6" t="s">
        <v>14940</v>
      </c>
    </row>
    <row r="5839" spans="29:33" x14ac:dyDescent="0.25">
      <c r="AC5839">
        <v>5837</v>
      </c>
      <c r="AD5839" s="6" t="s">
        <v>14941</v>
      </c>
      <c r="AE5839" s="6" t="s">
        <v>49747</v>
      </c>
      <c r="AF5839" s="6" t="s">
        <v>90</v>
      </c>
      <c r="AG5839" s="6" t="s">
        <v>14942</v>
      </c>
    </row>
    <row r="5840" spans="29:33" x14ac:dyDescent="0.25">
      <c r="AC5840">
        <v>5838</v>
      </c>
      <c r="AD5840" s="6" t="s">
        <v>14943</v>
      </c>
      <c r="AE5840" s="6" t="s">
        <v>49681</v>
      </c>
      <c r="AF5840" s="6" t="s">
        <v>49685</v>
      </c>
      <c r="AG5840" s="6" t="s">
        <v>14944</v>
      </c>
    </row>
    <row r="5841" spans="29:33" x14ac:dyDescent="0.25">
      <c r="AC5841">
        <v>5839</v>
      </c>
      <c r="AD5841" s="6" t="s">
        <v>14945</v>
      </c>
      <c r="AE5841" s="6" t="s">
        <v>50144</v>
      </c>
      <c r="AF5841" s="6" t="s">
        <v>50146</v>
      </c>
      <c r="AG5841" s="6" t="s">
        <v>14946</v>
      </c>
    </row>
    <row r="5842" spans="29:33" x14ac:dyDescent="0.25">
      <c r="AC5842">
        <v>5840</v>
      </c>
      <c r="AD5842" s="6" t="s">
        <v>14947</v>
      </c>
      <c r="AE5842" s="6" t="s">
        <v>51248</v>
      </c>
      <c r="AF5842" s="6" t="s">
        <v>90</v>
      </c>
      <c r="AG5842" s="6" t="s">
        <v>14948</v>
      </c>
    </row>
    <row r="5843" spans="29:33" x14ac:dyDescent="0.25">
      <c r="AC5843">
        <v>5841</v>
      </c>
      <c r="AD5843" s="6" t="s">
        <v>14949</v>
      </c>
      <c r="AE5843" s="6" t="s">
        <v>52389</v>
      </c>
      <c r="AF5843" s="6" t="s">
        <v>90</v>
      </c>
      <c r="AG5843" s="6" t="s">
        <v>14950</v>
      </c>
    </row>
    <row r="5844" spans="29:33" x14ac:dyDescent="0.25">
      <c r="AC5844">
        <v>5842</v>
      </c>
      <c r="AD5844" s="6" t="s">
        <v>14951</v>
      </c>
      <c r="AE5844" s="6" t="s">
        <v>49832</v>
      </c>
      <c r="AF5844" s="6" t="s">
        <v>50262</v>
      </c>
      <c r="AG5844" s="6" t="s">
        <v>14952</v>
      </c>
    </row>
    <row r="5845" spans="29:33" x14ac:dyDescent="0.25">
      <c r="AC5845">
        <v>5843</v>
      </c>
      <c r="AD5845" s="6" t="s">
        <v>14953</v>
      </c>
      <c r="AE5845" s="6" t="s">
        <v>49146</v>
      </c>
      <c r="AF5845" s="6" t="s">
        <v>90</v>
      </c>
      <c r="AG5845" s="6" t="s">
        <v>14954</v>
      </c>
    </row>
    <row r="5846" spans="29:33" x14ac:dyDescent="0.25">
      <c r="AC5846">
        <v>5844</v>
      </c>
      <c r="AD5846" s="6" t="s">
        <v>14955</v>
      </c>
      <c r="AE5846" s="6" t="s">
        <v>49381</v>
      </c>
      <c r="AF5846" s="6" t="s">
        <v>49013</v>
      </c>
      <c r="AG5846" s="6" t="s">
        <v>14956</v>
      </c>
    </row>
    <row r="5847" spans="29:33" x14ac:dyDescent="0.25">
      <c r="AC5847">
        <v>5845</v>
      </c>
      <c r="AD5847" s="6" t="s">
        <v>14957</v>
      </c>
      <c r="AE5847" s="6" t="s">
        <v>51601</v>
      </c>
      <c r="AF5847" s="6" t="s">
        <v>51423</v>
      </c>
      <c r="AG5847" s="6" t="s">
        <v>14958</v>
      </c>
    </row>
    <row r="5848" spans="29:33" x14ac:dyDescent="0.25">
      <c r="AC5848">
        <v>5846</v>
      </c>
      <c r="AD5848" s="6" t="s">
        <v>14959</v>
      </c>
      <c r="AE5848" s="6" t="s">
        <v>51724</v>
      </c>
      <c r="AF5848" s="6" t="s">
        <v>49814</v>
      </c>
      <c r="AG5848" s="6" t="s">
        <v>14960</v>
      </c>
    </row>
    <row r="5849" spans="29:33" x14ac:dyDescent="0.25">
      <c r="AC5849">
        <v>5847</v>
      </c>
      <c r="AD5849" s="6" t="s">
        <v>14961</v>
      </c>
      <c r="AE5849" s="6" t="s">
        <v>49988</v>
      </c>
      <c r="AF5849" s="6" t="s">
        <v>50054</v>
      </c>
      <c r="AG5849" s="6" t="s">
        <v>14962</v>
      </c>
    </row>
    <row r="5850" spans="29:33" x14ac:dyDescent="0.25">
      <c r="AC5850">
        <v>5848</v>
      </c>
      <c r="AD5850" s="6" t="s">
        <v>14963</v>
      </c>
      <c r="AE5850" s="6" t="s">
        <v>49862</v>
      </c>
      <c r="AF5850" s="6" t="s">
        <v>90</v>
      </c>
      <c r="AG5850" s="6" t="s">
        <v>14964</v>
      </c>
    </row>
    <row r="5851" spans="29:33" x14ac:dyDescent="0.25">
      <c r="AC5851">
        <v>5849</v>
      </c>
      <c r="AD5851" s="6" t="s">
        <v>14965</v>
      </c>
      <c r="AE5851" s="6" t="s">
        <v>51405</v>
      </c>
      <c r="AF5851" s="6" t="s">
        <v>90</v>
      </c>
      <c r="AG5851" s="6" t="s">
        <v>14966</v>
      </c>
    </row>
    <row r="5852" spans="29:33" x14ac:dyDescent="0.25">
      <c r="AC5852">
        <v>5850</v>
      </c>
      <c r="AD5852" s="6" t="s">
        <v>14967</v>
      </c>
      <c r="AE5852" s="6" t="s">
        <v>52542</v>
      </c>
      <c r="AF5852" s="6" t="s">
        <v>49970</v>
      </c>
      <c r="AG5852" s="6" t="s">
        <v>14968</v>
      </c>
    </row>
    <row r="5853" spans="29:33" x14ac:dyDescent="0.25">
      <c r="AC5853">
        <v>5851</v>
      </c>
      <c r="AD5853" s="6" t="s">
        <v>14969</v>
      </c>
      <c r="AE5853" s="6" t="s">
        <v>50720</v>
      </c>
      <c r="AF5853" s="6" t="s">
        <v>90</v>
      </c>
      <c r="AG5853" s="6" t="s">
        <v>14970</v>
      </c>
    </row>
    <row r="5854" spans="29:33" x14ac:dyDescent="0.25">
      <c r="AC5854">
        <v>5852</v>
      </c>
      <c r="AD5854" s="6" t="s">
        <v>14971</v>
      </c>
      <c r="AE5854" s="6" t="s">
        <v>50226</v>
      </c>
      <c r="AF5854" s="6" t="s">
        <v>90</v>
      </c>
      <c r="AG5854" s="6" t="s">
        <v>14972</v>
      </c>
    </row>
    <row r="5855" spans="29:33" x14ac:dyDescent="0.25">
      <c r="AC5855">
        <v>5853</v>
      </c>
      <c r="AD5855" s="6" t="s">
        <v>14973</v>
      </c>
      <c r="AE5855" s="6" t="s">
        <v>52475</v>
      </c>
      <c r="AF5855" s="6" t="s">
        <v>90</v>
      </c>
      <c r="AG5855" s="6" t="s">
        <v>14974</v>
      </c>
    </row>
    <row r="5856" spans="29:33" x14ac:dyDescent="0.25">
      <c r="AC5856">
        <v>5854</v>
      </c>
      <c r="AD5856" s="6" t="s">
        <v>14975</v>
      </c>
      <c r="AE5856" s="6" t="s">
        <v>52470</v>
      </c>
      <c r="AF5856" s="6" t="s">
        <v>50222</v>
      </c>
      <c r="AG5856" s="6" t="s">
        <v>14976</v>
      </c>
    </row>
    <row r="5857" spans="29:33" x14ac:dyDescent="0.25">
      <c r="AC5857">
        <v>5855</v>
      </c>
      <c r="AD5857" s="6" t="s">
        <v>14977</v>
      </c>
      <c r="AE5857" s="6" t="s">
        <v>50097</v>
      </c>
      <c r="AF5857" s="6" t="s">
        <v>90</v>
      </c>
      <c r="AG5857" s="6" t="s">
        <v>14978</v>
      </c>
    </row>
    <row r="5858" spans="29:33" x14ac:dyDescent="0.25">
      <c r="AC5858">
        <v>5856</v>
      </c>
      <c r="AD5858" s="6" t="s">
        <v>14979</v>
      </c>
      <c r="AE5858" s="6" t="s">
        <v>52077</v>
      </c>
      <c r="AF5858" s="6" t="s">
        <v>52011</v>
      </c>
      <c r="AG5858" s="6" t="s">
        <v>14980</v>
      </c>
    </row>
    <row r="5859" spans="29:33" x14ac:dyDescent="0.25">
      <c r="AC5859">
        <v>5857</v>
      </c>
      <c r="AD5859" s="6" t="s">
        <v>14981</v>
      </c>
      <c r="AE5859" s="6" t="s">
        <v>49214</v>
      </c>
      <c r="AF5859" s="6" t="s">
        <v>90</v>
      </c>
      <c r="AG5859" s="6" t="s">
        <v>14982</v>
      </c>
    </row>
    <row r="5860" spans="29:33" x14ac:dyDescent="0.25">
      <c r="AC5860">
        <v>5858</v>
      </c>
      <c r="AD5860" s="6" t="s">
        <v>14983</v>
      </c>
      <c r="AE5860" s="6" t="s">
        <v>52227</v>
      </c>
      <c r="AF5860" s="6" t="s">
        <v>90</v>
      </c>
      <c r="AG5860" s="6" t="s">
        <v>14984</v>
      </c>
    </row>
    <row r="5861" spans="29:33" x14ac:dyDescent="0.25">
      <c r="AC5861">
        <v>5859</v>
      </c>
      <c r="AD5861" s="6" t="s">
        <v>14985</v>
      </c>
      <c r="AE5861" s="6" t="s">
        <v>48701</v>
      </c>
      <c r="AF5861" s="6" t="s">
        <v>48621</v>
      </c>
      <c r="AG5861" s="6" t="s">
        <v>14986</v>
      </c>
    </row>
    <row r="5862" spans="29:33" x14ac:dyDescent="0.25">
      <c r="AC5862">
        <v>5860</v>
      </c>
      <c r="AD5862" s="6" t="s">
        <v>14987</v>
      </c>
      <c r="AE5862" s="6" t="s">
        <v>51271</v>
      </c>
      <c r="AF5862" s="6" t="s">
        <v>52380</v>
      </c>
      <c r="AG5862" s="6" t="s">
        <v>14988</v>
      </c>
    </row>
    <row r="5863" spans="29:33" x14ac:dyDescent="0.25">
      <c r="AC5863">
        <v>5861</v>
      </c>
      <c r="AD5863" s="6" t="s">
        <v>14989</v>
      </c>
      <c r="AE5863" s="6" t="s">
        <v>52067</v>
      </c>
      <c r="AF5863" s="6" t="s">
        <v>90</v>
      </c>
      <c r="AG5863" s="6" t="s">
        <v>14990</v>
      </c>
    </row>
    <row r="5864" spans="29:33" x14ac:dyDescent="0.25">
      <c r="AC5864">
        <v>5862</v>
      </c>
      <c r="AD5864" s="6" t="s">
        <v>14991</v>
      </c>
      <c r="AE5864" s="6" t="s">
        <v>51663</v>
      </c>
      <c r="AF5864" s="6" t="s">
        <v>90</v>
      </c>
      <c r="AG5864" s="6" t="s">
        <v>14992</v>
      </c>
    </row>
    <row r="5865" spans="29:33" x14ac:dyDescent="0.25">
      <c r="AC5865">
        <v>5863</v>
      </c>
      <c r="AD5865" s="6" t="s">
        <v>14993</v>
      </c>
      <c r="AE5865" s="6" t="s">
        <v>50804</v>
      </c>
      <c r="AF5865" s="6" t="s">
        <v>50964</v>
      </c>
      <c r="AG5865" s="6" t="s">
        <v>14994</v>
      </c>
    </row>
    <row r="5866" spans="29:33" x14ac:dyDescent="0.25">
      <c r="AC5866">
        <v>5864</v>
      </c>
      <c r="AD5866" s="6" t="s">
        <v>14995</v>
      </c>
      <c r="AE5866" s="6" t="s">
        <v>51928</v>
      </c>
      <c r="AF5866" s="6" t="s">
        <v>90</v>
      </c>
      <c r="AG5866" s="6" t="s">
        <v>14996</v>
      </c>
    </row>
    <row r="5867" spans="29:33" x14ac:dyDescent="0.25">
      <c r="AC5867">
        <v>5865</v>
      </c>
      <c r="AD5867" s="6" t="s">
        <v>14997</v>
      </c>
      <c r="AE5867" s="6" t="s">
        <v>49392</v>
      </c>
      <c r="AF5867" s="6" t="s">
        <v>90</v>
      </c>
      <c r="AG5867" s="6" t="s">
        <v>14998</v>
      </c>
    </row>
    <row r="5868" spans="29:33" x14ac:dyDescent="0.25">
      <c r="AC5868">
        <v>5866</v>
      </c>
      <c r="AD5868" s="6" t="s">
        <v>14999</v>
      </c>
      <c r="AE5868" s="6" t="s">
        <v>49810</v>
      </c>
      <c r="AF5868" s="6" t="s">
        <v>90</v>
      </c>
      <c r="AG5868" s="6" t="s">
        <v>15000</v>
      </c>
    </row>
    <row r="5869" spans="29:33" x14ac:dyDescent="0.25">
      <c r="AC5869">
        <v>5867</v>
      </c>
      <c r="AD5869" s="6" t="s">
        <v>15001</v>
      </c>
      <c r="AE5869" s="6" t="s">
        <v>52343</v>
      </c>
      <c r="AF5869" s="6" t="s">
        <v>90</v>
      </c>
      <c r="AG5869" s="6" t="s">
        <v>15002</v>
      </c>
    </row>
    <row r="5870" spans="29:33" x14ac:dyDescent="0.25">
      <c r="AC5870">
        <v>5868</v>
      </c>
      <c r="AD5870" s="6" t="s">
        <v>15003</v>
      </c>
      <c r="AE5870" s="6" t="s">
        <v>51554</v>
      </c>
      <c r="AF5870" s="6" t="s">
        <v>90</v>
      </c>
      <c r="AG5870" s="6" t="s">
        <v>15004</v>
      </c>
    </row>
    <row r="5871" spans="29:33" x14ac:dyDescent="0.25">
      <c r="AC5871">
        <v>5869</v>
      </c>
      <c r="AD5871" s="6" t="s">
        <v>15005</v>
      </c>
      <c r="AE5871" s="6" t="s">
        <v>49675</v>
      </c>
      <c r="AF5871" s="6" t="s">
        <v>50232</v>
      </c>
      <c r="AG5871" s="6" t="s">
        <v>15006</v>
      </c>
    </row>
    <row r="5872" spans="29:33" x14ac:dyDescent="0.25">
      <c r="AC5872">
        <v>5870</v>
      </c>
      <c r="AD5872" s="6" t="s">
        <v>15007</v>
      </c>
      <c r="AE5872" s="6" t="s">
        <v>49990</v>
      </c>
      <c r="AF5872" s="6" t="s">
        <v>50054</v>
      </c>
      <c r="AG5872" s="6" t="s">
        <v>15008</v>
      </c>
    </row>
    <row r="5873" spans="29:33" x14ac:dyDescent="0.25">
      <c r="AC5873">
        <v>5871</v>
      </c>
      <c r="AD5873" s="6" t="s">
        <v>15009</v>
      </c>
      <c r="AE5873" s="6" t="s">
        <v>51282</v>
      </c>
      <c r="AF5873" s="6" t="s">
        <v>90</v>
      </c>
      <c r="AG5873" s="6" t="s">
        <v>15010</v>
      </c>
    </row>
    <row r="5874" spans="29:33" x14ac:dyDescent="0.25">
      <c r="AC5874">
        <v>5872</v>
      </c>
      <c r="AD5874" s="6" t="s">
        <v>15011</v>
      </c>
      <c r="AE5874" s="6" t="s">
        <v>49184</v>
      </c>
      <c r="AF5874" s="6" t="s">
        <v>90</v>
      </c>
      <c r="AG5874" s="6" t="s">
        <v>15012</v>
      </c>
    </row>
    <row r="5875" spans="29:33" x14ac:dyDescent="0.25">
      <c r="AC5875">
        <v>5873</v>
      </c>
      <c r="AD5875" s="6" t="s">
        <v>15013</v>
      </c>
      <c r="AE5875" s="6" t="s">
        <v>49612</v>
      </c>
      <c r="AF5875" s="6" t="s">
        <v>90</v>
      </c>
      <c r="AG5875" s="6" t="s">
        <v>15014</v>
      </c>
    </row>
    <row r="5876" spans="29:33" x14ac:dyDescent="0.25">
      <c r="AC5876">
        <v>5874</v>
      </c>
      <c r="AD5876" s="6" t="s">
        <v>15015</v>
      </c>
      <c r="AE5876" s="6" t="s">
        <v>48796</v>
      </c>
      <c r="AF5876" s="6" t="s">
        <v>90</v>
      </c>
      <c r="AG5876" s="6" t="s">
        <v>15016</v>
      </c>
    </row>
    <row r="5877" spans="29:33" x14ac:dyDescent="0.25">
      <c r="AC5877">
        <v>5875</v>
      </c>
      <c r="AD5877" s="6" t="s">
        <v>15017</v>
      </c>
      <c r="AE5877" s="6" t="s">
        <v>51977</v>
      </c>
      <c r="AF5877" s="6" t="s">
        <v>51534</v>
      </c>
      <c r="AG5877" s="6" t="s">
        <v>15018</v>
      </c>
    </row>
    <row r="5878" spans="29:33" x14ac:dyDescent="0.25">
      <c r="AC5878">
        <v>5876</v>
      </c>
      <c r="AD5878" s="6" t="s">
        <v>15019</v>
      </c>
      <c r="AE5878" s="6" t="s">
        <v>50005</v>
      </c>
      <c r="AF5878" s="6" t="s">
        <v>90</v>
      </c>
      <c r="AG5878" s="6" t="s">
        <v>15020</v>
      </c>
    </row>
    <row r="5879" spans="29:33" x14ac:dyDescent="0.25">
      <c r="AC5879">
        <v>5877</v>
      </c>
      <c r="AD5879" s="6" t="s">
        <v>15021</v>
      </c>
      <c r="AE5879" s="6" t="s">
        <v>50462</v>
      </c>
      <c r="AF5879" s="6" t="s">
        <v>52443</v>
      </c>
      <c r="AG5879" s="6" t="s">
        <v>15022</v>
      </c>
    </row>
    <row r="5880" spans="29:33" x14ac:dyDescent="0.25">
      <c r="AC5880">
        <v>5878</v>
      </c>
      <c r="AD5880" s="6" t="s">
        <v>15023</v>
      </c>
      <c r="AE5880" s="6" t="s">
        <v>52183</v>
      </c>
      <c r="AF5880" s="6" t="s">
        <v>52536</v>
      </c>
      <c r="AG5880" s="6" t="s">
        <v>15024</v>
      </c>
    </row>
    <row r="5881" spans="29:33" x14ac:dyDescent="0.25">
      <c r="AC5881">
        <v>5879</v>
      </c>
      <c r="AD5881" s="6" t="s">
        <v>15025</v>
      </c>
      <c r="AE5881" s="6" t="s">
        <v>50064</v>
      </c>
      <c r="AF5881" s="6" t="s">
        <v>50023</v>
      </c>
      <c r="AG5881" s="6" t="s">
        <v>15026</v>
      </c>
    </row>
    <row r="5882" spans="29:33" x14ac:dyDescent="0.25">
      <c r="AC5882">
        <v>5880</v>
      </c>
      <c r="AD5882" s="6" t="s">
        <v>15027</v>
      </c>
      <c r="AE5882" s="6" t="s">
        <v>50164</v>
      </c>
      <c r="AF5882" s="6" t="s">
        <v>90</v>
      </c>
      <c r="AG5882" s="6" t="s">
        <v>15028</v>
      </c>
    </row>
    <row r="5883" spans="29:33" x14ac:dyDescent="0.25">
      <c r="AC5883">
        <v>5881</v>
      </c>
      <c r="AD5883" s="6" t="s">
        <v>15029</v>
      </c>
      <c r="AE5883" s="6" t="s">
        <v>49536</v>
      </c>
      <c r="AF5883" s="6" t="s">
        <v>49112</v>
      </c>
      <c r="AG5883" s="6" t="s">
        <v>15030</v>
      </c>
    </row>
    <row r="5884" spans="29:33" x14ac:dyDescent="0.25">
      <c r="AC5884">
        <v>5882</v>
      </c>
      <c r="AD5884" s="6" t="s">
        <v>15031</v>
      </c>
      <c r="AE5884" s="6" t="s">
        <v>52435</v>
      </c>
      <c r="AF5884" s="6" t="s">
        <v>90</v>
      </c>
      <c r="AG5884" s="6" t="s">
        <v>15032</v>
      </c>
    </row>
    <row r="5885" spans="29:33" x14ac:dyDescent="0.25">
      <c r="AC5885">
        <v>5883</v>
      </c>
      <c r="AD5885" s="6" t="s">
        <v>15033</v>
      </c>
      <c r="AE5885" s="6" t="s">
        <v>52556</v>
      </c>
      <c r="AF5885" s="6" t="s">
        <v>51378</v>
      </c>
      <c r="AG5885" s="6" t="s">
        <v>15034</v>
      </c>
    </row>
    <row r="5886" spans="29:33" x14ac:dyDescent="0.25">
      <c r="AC5886">
        <v>5884</v>
      </c>
      <c r="AD5886" s="6" t="s">
        <v>15035</v>
      </c>
      <c r="AE5886" s="6" t="s">
        <v>52137</v>
      </c>
      <c r="AF5886" s="6" t="s">
        <v>90</v>
      </c>
      <c r="AG5886" s="6" t="s">
        <v>15036</v>
      </c>
    </row>
    <row r="5887" spans="29:33" x14ac:dyDescent="0.25">
      <c r="AC5887">
        <v>5885</v>
      </c>
      <c r="AD5887" s="6" t="s">
        <v>15037</v>
      </c>
      <c r="AE5887" s="6" t="s">
        <v>52319</v>
      </c>
      <c r="AF5887" s="6" t="s">
        <v>90</v>
      </c>
      <c r="AG5887" s="6" t="s">
        <v>15038</v>
      </c>
    </row>
    <row r="5888" spans="29:33" x14ac:dyDescent="0.25">
      <c r="AC5888">
        <v>5886</v>
      </c>
      <c r="AD5888" s="6" t="s">
        <v>15039</v>
      </c>
      <c r="AE5888" s="6" t="s">
        <v>49410</v>
      </c>
      <c r="AF5888" s="6" t="s">
        <v>90</v>
      </c>
      <c r="AG5888" s="6" t="s">
        <v>15040</v>
      </c>
    </row>
    <row r="5889" spans="29:33" x14ac:dyDescent="0.25">
      <c r="AC5889">
        <v>5887</v>
      </c>
      <c r="AD5889" s="6" t="s">
        <v>15041</v>
      </c>
      <c r="AE5889" s="6" t="s">
        <v>52559</v>
      </c>
      <c r="AF5889" s="6" t="s">
        <v>90</v>
      </c>
      <c r="AG5889" s="6" t="s">
        <v>15042</v>
      </c>
    </row>
    <row r="5890" spans="29:33" x14ac:dyDescent="0.25">
      <c r="AC5890">
        <v>5888</v>
      </c>
      <c r="AD5890" s="6" t="s">
        <v>15043</v>
      </c>
      <c r="AE5890" s="6" t="s">
        <v>49717</v>
      </c>
      <c r="AF5890" s="6" t="s">
        <v>48892</v>
      </c>
      <c r="AG5890" s="6" t="s">
        <v>15044</v>
      </c>
    </row>
    <row r="5891" spans="29:33" x14ac:dyDescent="0.25">
      <c r="AC5891">
        <v>5889</v>
      </c>
      <c r="AD5891" s="6" t="s">
        <v>15045</v>
      </c>
      <c r="AE5891" s="6" t="s">
        <v>51554</v>
      </c>
      <c r="AF5891" s="6" t="s">
        <v>90</v>
      </c>
      <c r="AG5891" s="6" t="s">
        <v>15046</v>
      </c>
    </row>
    <row r="5892" spans="29:33" x14ac:dyDescent="0.25">
      <c r="AC5892">
        <v>5890</v>
      </c>
      <c r="AD5892" s="6" t="s">
        <v>15047</v>
      </c>
      <c r="AE5892" s="6" t="s">
        <v>50730</v>
      </c>
      <c r="AF5892" s="6" t="s">
        <v>51079</v>
      </c>
      <c r="AG5892" s="6" t="s">
        <v>15048</v>
      </c>
    </row>
    <row r="5893" spans="29:33" x14ac:dyDescent="0.25">
      <c r="AC5893">
        <v>5891</v>
      </c>
      <c r="AD5893" s="6" t="s">
        <v>15049</v>
      </c>
      <c r="AE5893" s="6" t="s">
        <v>50835</v>
      </c>
      <c r="AF5893" s="6" t="s">
        <v>51333</v>
      </c>
      <c r="AG5893" s="6" t="s">
        <v>15050</v>
      </c>
    </row>
    <row r="5894" spans="29:33" x14ac:dyDescent="0.25">
      <c r="AC5894">
        <v>5892</v>
      </c>
      <c r="AD5894" s="6" t="s">
        <v>15051</v>
      </c>
      <c r="AE5894" s="6" t="s">
        <v>51558</v>
      </c>
      <c r="AF5894" s="6" t="s">
        <v>51486</v>
      </c>
      <c r="AG5894" s="6" t="s">
        <v>15052</v>
      </c>
    </row>
    <row r="5895" spans="29:33" x14ac:dyDescent="0.25">
      <c r="AC5895">
        <v>5893</v>
      </c>
      <c r="AD5895" s="6" t="s">
        <v>15053</v>
      </c>
      <c r="AE5895" s="6" t="s">
        <v>51227</v>
      </c>
      <c r="AF5895" s="6" t="s">
        <v>51152</v>
      </c>
      <c r="AG5895" s="6" t="s">
        <v>15054</v>
      </c>
    </row>
    <row r="5896" spans="29:33" x14ac:dyDescent="0.25">
      <c r="AC5896">
        <v>5894</v>
      </c>
      <c r="AD5896" s="6" t="s">
        <v>15055</v>
      </c>
      <c r="AE5896" s="6" t="s">
        <v>52031</v>
      </c>
      <c r="AF5896" s="6" t="s">
        <v>90</v>
      </c>
      <c r="AG5896" s="6" t="s">
        <v>15056</v>
      </c>
    </row>
    <row r="5897" spans="29:33" x14ac:dyDescent="0.25">
      <c r="AC5897">
        <v>5895</v>
      </c>
      <c r="AD5897" s="6" t="s">
        <v>15057</v>
      </c>
      <c r="AE5897" s="6" t="s">
        <v>49805</v>
      </c>
      <c r="AF5897" s="6" t="s">
        <v>49953</v>
      </c>
      <c r="AG5897" s="6" t="s">
        <v>15058</v>
      </c>
    </row>
    <row r="5898" spans="29:33" x14ac:dyDescent="0.25">
      <c r="AC5898">
        <v>5896</v>
      </c>
      <c r="AD5898" s="6" t="s">
        <v>15059</v>
      </c>
      <c r="AE5898" s="6" t="s">
        <v>48657</v>
      </c>
      <c r="AF5898" s="6" t="s">
        <v>90</v>
      </c>
      <c r="AG5898" s="6" t="s">
        <v>15060</v>
      </c>
    </row>
    <row r="5899" spans="29:33" x14ac:dyDescent="0.25">
      <c r="AC5899">
        <v>5897</v>
      </c>
      <c r="AD5899" s="6" t="s">
        <v>15061</v>
      </c>
      <c r="AE5899" s="6" t="s">
        <v>50019</v>
      </c>
      <c r="AF5899" s="6" t="s">
        <v>52444</v>
      </c>
      <c r="AG5899" s="6" t="s">
        <v>15062</v>
      </c>
    </row>
    <row r="5900" spans="29:33" x14ac:dyDescent="0.25">
      <c r="AC5900">
        <v>5898</v>
      </c>
      <c r="AD5900" s="6" t="s">
        <v>15063</v>
      </c>
      <c r="AE5900" s="6" t="s">
        <v>50964</v>
      </c>
      <c r="AF5900" s="6" t="s">
        <v>90</v>
      </c>
      <c r="AG5900" s="6" t="s">
        <v>15064</v>
      </c>
    </row>
    <row r="5901" spans="29:33" x14ac:dyDescent="0.25">
      <c r="AC5901">
        <v>5899</v>
      </c>
      <c r="AD5901" s="6" t="s">
        <v>15065</v>
      </c>
      <c r="AE5901" s="6" t="s">
        <v>52009</v>
      </c>
      <c r="AF5901" s="6" t="s">
        <v>51236</v>
      </c>
      <c r="AG5901" s="6" t="s">
        <v>15066</v>
      </c>
    </row>
    <row r="5902" spans="29:33" x14ac:dyDescent="0.25">
      <c r="AC5902">
        <v>5900</v>
      </c>
      <c r="AD5902" s="6" t="s">
        <v>15067</v>
      </c>
      <c r="AE5902" s="6" t="s">
        <v>52161</v>
      </c>
      <c r="AF5902" s="6" t="s">
        <v>90</v>
      </c>
      <c r="AG5902" s="6" t="s">
        <v>15068</v>
      </c>
    </row>
    <row r="5903" spans="29:33" x14ac:dyDescent="0.25">
      <c r="AC5903">
        <v>5901</v>
      </c>
      <c r="AD5903" s="6" t="s">
        <v>15069</v>
      </c>
      <c r="AE5903" s="6" t="s">
        <v>49881</v>
      </c>
      <c r="AF5903" s="6" t="s">
        <v>90</v>
      </c>
      <c r="AG5903" s="6" t="s">
        <v>15070</v>
      </c>
    </row>
    <row r="5904" spans="29:33" x14ac:dyDescent="0.25">
      <c r="AC5904">
        <v>5902</v>
      </c>
      <c r="AD5904" s="6" t="s">
        <v>15071</v>
      </c>
      <c r="AE5904" s="6" t="s">
        <v>49776</v>
      </c>
      <c r="AF5904" s="6" t="s">
        <v>90</v>
      </c>
      <c r="AG5904" s="6" t="s">
        <v>15072</v>
      </c>
    </row>
    <row r="5905" spans="29:33" x14ac:dyDescent="0.25">
      <c r="AC5905">
        <v>5903</v>
      </c>
      <c r="AD5905" s="6" t="s">
        <v>15073</v>
      </c>
      <c r="AE5905" s="6" t="s">
        <v>51715</v>
      </c>
      <c r="AF5905" s="6" t="s">
        <v>49101</v>
      </c>
      <c r="AG5905" s="6" t="s">
        <v>15074</v>
      </c>
    </row>
    <row r="5906" spans="29:33" x14ac:dyDescent="0.25">
      <c r="AC5906">
        <v>5904</v>
      </c>
      <c r="AD5906" s="6" t="s">
        <v>15075</v>
      </c>
      <c r="AE5906" s="6" t="s">
        <v>49520</v>
      </c>
      <c r="AF5906" s="6" t="s">
        <v>49526</v>
      </c>
      <c r="AG5906" s="6" t="s">
        <v>15076</v>
      </c>
    </row>
    <row r="5907" spans="29:33" x14ac:dyDescent="0.25">
      <c r="AC5907">
        <v>5905</v>
      </c>
      <c r="AD5907" s="6" t="s">
        <v>15077</v>
      </c>
      <c r="AE5907" s="6" t="s">
        <v>50262</v>
      </c>
      <c r="AF5907" s="6" t="s">
        <v>50260</v>
      </c>
      <c r="AG5907" s="6" t="s">
        <v>15078</v>
      </c>
    </row>
    <row r="5908" spans="29:33" x14ac:dyDescent="0.25">
      <c r="AC5908">
        <v>5906</v>
      </c>
      <c r="AD5908" s="6" t="s">
        <v>15079</v>
      </c>
      <c r="AE5908" s="6" t="s">
        <v>52171</v>
      </c>
      <c r="AF5908" s="6" t="s">
        <v>52173</v>
      </c>
      <c r="AG5908" s="6" t="s">
        <v>15080</v>
      </c>
    </row>
    <row r="5909" spans="29:33" x14ac:dyDescent="0.25">
      <c r="AC5909">
        <v>5907</v>
      </c>
      <c r="AD5909" s="6" t="s">
        <v>15081</v>
      </c>
      <c r="AE5909" s="6" t="s">
        <v>49454</v>
      </c>
      <c r="AF5909" s="6" t="s">
        <v>49460</v>
      </c>
      <c r="AG5909" s="6" t="s">
        <v>15082</v>
      </c>
    </row>
    <row r="5910" spans="29:33" x14ac:dyDescent="0.25">
      <c r="AC5910">
        <v>5908</v>
      </c>
      <c r="AD5910" s="6" t="s">
        <v>15083</v>
      </c>
      <c r="AE5910" s="6" t="s">
        <v>49962</v>
      </c>
      <c r="AF5910" s="6" t="s">
        <v>49960</v>
      </c>
      <c r="AG5910" s="6" t="s">
        <v>15084</v>
      </c>
    </row>
    <row r="5911" spans="29:33" x14ac:dyDescent="0.25">
      <c r="AC5911">
        <v>5909</v>
      </c>
      <c r="AD5911" s="6" t="s">
        <v>15085</v>
      </c>
      <c r="AE5911" s="6" t="s">
        <v>51617</v>
      </c>
      <c r="AF5911" s="6" t="s">
        <v>90</v>
      </c>
      <c r="AG5911" s="6" t="s">
        <v>15086</v>
      </c>
    </row>
    <row r="5912" spans="29:33" x14ac:dyDescent="0.25">
      <c r="AC5912">
        <v>5910</v>
      </c>
      <c r="AD5912" s="6" t="s">
        <v>15087</v>
      </c>
      <c r="AE5912" s="6" t="s">
        <v>50459</v>
      </c>
      <c r="AF5912" s="6" t="s">
        <v>49924</v>
      </c>
      <c r="AG5912" s="6" t="s">
        <v>15088</v>
      </c>
    </row>
    <row r="5913" spans="29:33" x14ac:dyDescent="0.25">
      <c r="AC5913">
        <v>5911</v>
      </c>
      <c r="AD5913" s="6" t="s">
        <v>15089</v>
      </c>
      <c r="AE5913" s="6" t="s">
        <v>51248</v>
      </c>
      <c r="AF5913" s="6" t="s">
        <v>51234</v>
      </c>
      <c r="AG5913" s="6" t="s">
        <v>15090</v>
      </c>
    </row>
    <row r="5914" spans="29:33" x14ac:dyDescent="0.25">
      <c r="AC5914">
        <v>5912</v>
      </c>
      <c r="AD5914" s="6" t="s">
        <v>15091</v>
      </c>
      <c r="AE5914" s="6" t="s">
        <v>50214</v>
      </c>
      <c r="AF5914" s="6" t="s">
        <v>50180</v>
      </c>
      <c r="AG5914" s="6" t="s">
        <v>15092</v>
      </c>
    </row>
    <row r="5915" spans="29:33" x14ac:dyDescent="0.25">
      <c r="AC5915">
        <v>5913</v>
      </c>
      <c r="AD5915" s="6" t="s">
        <v>15093</v>
      </c>
      <c r="AE5915" s="6" t="s">
        <v>49782</v>
      </c>
      <c r="AF5915" s="6" t="s">
        <v>49774</v>
      </c>
      <c r="AG5915" s="6" t="s">
        <v>15094</v>
      </c>
    </row>
    <row r="5916" spans="29:33" x14ac:dyDescent="0.25">
      <c r="AC5916">
        <v>5914</v>
      </c>
      <c r="AD5916" s="6" t="s">
        <v>15095</v>
      </c>
      <c r="AE5916" s="6" t="s">
        <v>50736</v>
      </c>
      <c r="AF5916" s="6" t="s">
        <v>90</v>
      </c>
      <c r="AG5916" s="6" t="s">
        <v>15096</v>
      </c>
    </row>
    <row r="5917" spans="29:33" x14ac:dyDescent="0.25">
      <c r="AC5917">
        <v>5915</v>
      </c>
      <c r="AD5917" s="6" t="s">
        <v>15097</v>
      </c>
      <c r="AE5917" s="6" t="s">
        <v>51952</v>
      </c>
      <c r="AF5917" s="6" t="s">
        <v>90</v>
      </c>
      <c r="AG5917" s="6" t="s">
        <v>15098</v>
      </c>
    </row>
    <row r="5918" spans="29:33" x14ac:dyDescent="0.25">
      <c r="AC5918">
        <v>5916</v>
      </c>
      <c r="AD5918" s="6" t="s">
        <v>15099</v>
      </c>
      <c r="AE5918" s="6" t="s">
        <v>49462</v>
      </c>
      <c r="AF5918" s="6" t="s">
        <v>50450</v>
      </c>
      <c r="AG5918" s="6" t="s">
        <v>15100</v>
      </c>
    </row>
    <row r="5919" spans="29:33" x14ac:dyDescent="0.25">
      <c r="AC5919">
        <v>5917</v>
      </c>
      <c r="AD5919" s="6" t="s">
        <v>15101</v>
      </c>
      <c r="AE5919" s="6" t="s">
        <v>50910</v>
      </c>
      <c r="AF5919" s="6" t="s">
        <v>90</v>
      </c>
      <c r="AG5919" s="6" t="s">
        <v>15102</v>
      </c>
    </row>
    <row r="5920" spans="29:33" x14ac:dyDescent="0.25">
      <c r="AC5920">
        <v>5918</v>
      </c>
      <c r="AD5920" s="6" t="s">
        <v>15103</v>
      </c>
      <c r="AE5920" s="6" t="s">
        <v>51822</v>
      </c>
      <c r="AF5920" s="6" t="s">
        <v>90</v>
      </c>
      <c r="AG5920" s="6" t="s">
        <v>15104</v>
      </c>
    </row>
    <row r="5921" spans="29:33" x14ac:dyDescent="0.25">
      <c r="AC5921">
        <v>5919</v>
      </c>
      <c r="AD5921" s="6" t="s">
        <v>15105</v>
      </c>
      <c r="AE5921" s="6" t="s">
        <v>49057</v>
      </c>
      <c r="AF5921" s="6" t="s">
        <v>52271</v>
      </c>
      <c r="AG5921" s="6" t="s">
        <v>15106</v>
      </c>
    </row>
    <row r="5922" spans="29:33" x14ac:dyDescent="0.25">
      <c r="AC5922">
        <v>5920</v>
      </c>
      <c r="AD5922" s="6" t="s">
        <v>15107</v>
      </c>
      <c r="AE5922" s="6" t="s">
        <v>49958</v>
      </c>
      <c r="AF5922" s="6" t="s">
        <v>90</v>
      </c>
      <c r="AG5922" s="6" t="s">
        <v>15108</v>
      </c>
    </row>
    <row r="5923" spans="29:33" x14ac:dyDescent="0.25">
      <c r="AC5923">
        <v>5921</v>
      </c>
      <c r="AD5923" s="6" t="s">
        <v>15109</v>
      </c>
      <c r="AE5923" s="6" t="s">
        <v>50121</v>
      </c>
      <c r="AF5923" s="6" t="s">
        <v>90</v>
      </c>
      <c r="AG5923" s="6" t="s">
        <v>15110</v>
      </c>
    </row>
    <row r="5924" spans="29:33" x14ac:dyDescent="0.25">
      <c r="AC5924">
        <v>5922</v>
      </c>
      <c r="AD5924" s="6" t="s">
        <v>15111</v>
      </c>
      <c r="AE5924" s="6" t="s">
        <v>50823</v>
      </c>
      <c r="AF5924" s="6" t="s">
        <v>90</v>
      </c>
      <c r="AG5924" s="6" t="s">
        <v>15112</v>
      </c>
    </row>
    <row r="5925" spans="29:33" x14ac:dyDescent="0.25">
      <c r="AC5925">
        <v>5923</v>
      </c>
      <c r="AD5925" s="6" t="s">
        <v>15113</v>
      </c>
      <c r="AE5925" s="6" t="s">
        <v>51862</v>
      </c>
      <c r="AF5925" s="6" t="s">
        <v>90</v>
      </c>
      <c r="AG5925" s="6" t="s">
        <v>15114</v>
      </c>
    </row>
    <row r="5926" spans="29:33" x14ac:dyDescent="0.25">
      <c r="AC5926">
        <v>5924</v>
      </c>
      <c r="AD5926" s="6" t="s">
        <v>15115</v>
      </c>
      <c r="AE5926" s="6" t="s">
        <v>50494</v>
      </c>
      <c r="AF5926" s="6" t="s">
        <v>90</v>
      </c>
      <c r="AG5926" s="6" t="s">
        <v>15116</v>
      </c>
    </row>
    <row r="5927" spans="29:33" x14ac:dyDescent="0.25">
      <c r="AC5927">
        <v>5925</v>
      </c>
      <c r="AD5927" s="6" t="s">
        <v>15117</v>
      </c>
      <c r="AE5927" s="6" t="s">
        <v>50802</v>
      </c>
      <c r="AF5927" s="6" t="s">
        <v>50806</v>
      </c>
      <c r="AG5927" s="6" t="s">
        <v>15118</v>
      </c>
    </row>
    <row r="5928" spans="29:33" x14ac:dyDescent="0.25">
      <c r="AC5928">
        <v>5926</v>
      </c>
      <c r="AD5928" s="6" t="s">
        <v>15119</v>
      </c>
      <c r="AE5928" s="6" t="s">
        <v>52366</v>
      </c>
      <c r="AF5928" s="6" t="s">
        <v>90</v>
      </c>
      <c r="AG5928" s="6" t="s">
        <v>15120</v>
      </c>
    </row>
    <row r="5929" spans="29:33" x14ac:dyDescent="0.25">
      <c r="AC5929">
        <v>5927</v>
      </c>
      <c r="AD5929" s="6" t="s">
        <v>15121</v>
      </c>
      <c r="AE5929" s="6" t="s">
        <v>51740</v>
      </c>
      <c r="AF5929" s="6" t="s">
        <v>49024</v>
      </c>
      <c r="AG5929" s="6" t="s">
        <v>15122</v>
      </c>
    </row>
    <row r="5930" spans="29:33" x14ac:dyDescent="0.25">
      <c r="AC5930">
        <v>5928</v>
      </c>
      <c r="AD5930" s="6" t="s">
        <v>15123</v>
      </c>
      <c r="AE5930" s="6" t="s">
        <v>52271</v>
      </c>
      <c r="AF5930" s="6" t="s">
        <v>90</v>
      </c>
      <c r="AG5930" s="6" t="s">
        <v>15124</v>
      </c>
    </row>
    <row r="5931" spans="29:33" x14ac:dyDescent="0.25">
      <c r="AC5931">
        <v>5929</v>
      </c>
      <c r="AD5931" s="6" t="s">
        <v>15125</v>
      </c>
      <c r="AE5931" s="6" t="s">
        <v>49673</v>
      </c>
      <c r="AF5931" s="6" t="s">
        <v>49628</v>
      </c>
      <c r="AG5931" s="6" t="s">
        <v>15126</v>
      </c>
    </row>
    <row r="5932" spans="29:33" x14ac:dyDescent="0.25">
      <c r="AC5932">
        <v>5930</v>
      </c>
      <c r="AD5932" s="6" t="s">
        <v>15127</v>
      </c>
      <c r="AE5932" s="6" t="s">
        <v>50232</v>
      </c>
      <c r="AF5932" s="6" t="s">
        <v>50243</v>
      </c>
      <c r="AG5932" s="6" t="s">
        <v>15128</v>
      </c>
    </row>
    <row r="5933" spans="29:33" x14ac:dyDescent="0.25">
      <c r="AC5933">
        <v>5931</v>
      </c>
      <c r="AD5933" s="6" t="s">
        <v>15129</v>
      </c>
      <c r="AE5933" s="6" t="s">
        <v>51071</v>
      </c>
      <c r="AF5933" s="6" t="s">
        <v>51079</v>
      </c>
      <c r="AG5933" s="6" t="s">
        <v>15130</v>
      </c>
    </row>
    <row r="5934" spans="29:33" x14ac:dyDescent="0.25">
      <c r="AC5934">
        <v>5932</v>
      </c>
      <c r="AD5934" s="6" t="s">
        <v>15131</v>
      </c>
      <c r="AE5934" s="6" t="s">
        <v>50315</v>
      </c>
      <c r="AF5934" s="6" t="s">
        <v>50210</v>
      </c>
      <c r="AG5934" s="6" t="s">
        <v>15132</v>
      </c>
    </row>
    <row r="5935" spans="29:33" x14ac:dyDescent="0.25">
      <c r="AC5935">
        <v>5933</v>
      </c>
      <c r="AD5935" s="6" t="s">
        <v>15133</v>
      </c>
      <c r="AE5935" s="6" t="s">
        <v>51562</v>
      </c>
      <c r="AF5935" s="6" t="s">
        <v>49549</v>
      </c>
      <c r="AG5935" s="6" t="s">
        <v>15134</v>
      </c>
    </row>
    <row r="5936" spans="29:33" x14ac:dyDescent="0.25">
      <c r="AC5936">
        <v>5934</v>
      </c>
      <c r="AD5936" s="6" t="s">
        <v>15135</v>
      </c>
      <c r="AE5936" s="6" t="s">
        <v>52454</v>
      </c>
      <c r="AF5936" s="6" t="s">
        <v>52157</v>
      </c>
      <c r="AG5936" s="6" t="s">
        <v>15136</v>
      </c>
    </row>
    <row r="5937" spans="29:33" x14ac:dyDescent="0.25">
      <c r="AC5937">
        <v>5935</v>
      </c>
      <c r="AD5937" s="6" t="s">
        <v>15137</v>
      </c>
      <c r="AE5937" s="6" t="s">
        <v>51595</v>
      </c>
      <c r="AF5937" s="6" t="s">
        <v>90</v>
      </c>
      <c r="AG5937" s="6" t="s">
        <v>15138</v>
      </c>
    </row>
    <row r="5938" spans="29:33" x14ac:dyDescent="0.25">
      <c r="AC5938">
        <v>5936</v>
      </c>
      <c r="AD5938" s="6" t="s">
        <v>15139</v>
      </c>
      <c r="AE5938" s="6" t="s">
        <v>49793</v>
      </c>
      <c r="AF5938" s="6" t="s">
        <v>90</v>
      </c>
      <c r="AG5938" s="6" t="s">
        <v>15140</v>
      </c>
    </row>
    <row r="5939" spans="29:33" x14ac:dyDescent="0.25">
      <c r="AC5939">
        <v>5937</v>
      </c>
      <c r="AD5939" s="6" t="s">
        <v>15141</v>
      </c>
      <c r="AE5939" s="6" t="s">
        <v>51966</v>
      </c>
      <c r="AF5939" s="6" t="s">
        <v>90</v>
      </c>
      <c r="AG5939" s="6" t="s">
        <v>15142</v>
      </c>
    </row>
    <row r="5940" spans="29:33" x14ac:dyDescent="0.25">
      <c r="AC5940">
        <v>5938</v>
      </c>
      <c r="AD5940" s="6" t="s">
        <v>15143</v>
      </c>
      <c r="AE5940" s="6" t="s">
        <v>48663</v>
      </c>
      <c r="AF5940" s="6" t="s">
        <v>90</v>
      </c>
      <c r="AG5940" s="6" t="s">
        <v>15144</v>
      </c>
    </row>
    <row r="5941" spans="29:33" x14ac:dyDescent="0.25">
      <c r="AC5941">
        <v>5939</v>
      </c>
      <c r="AD5941" s="6" t="s">
        <v>15145</v>
      </c>
      <c r="AE5941" s="6" t="s">
        <v>52547</v>
      </c>
      <c r="AF5941" s="6" t="s">
        <v>90</v>
      </c>
      <c r="AG5941" s="6" t="s">
        <v>15146</v>
      </c>
    </row>
    <row r="5942" spans="29:33" x14ac:dyDescent="0.25">
      <c r="AC5942">
        <v>5940</v>
      </c>
      <c r="AD5942" s="6" t="s">
        <v>15147</v>
      </c>
      <c r="AE5942" s="6" t="s">
        <v>52506</v>
      </c>
      <c r="AF5942" s="6" t="s">
        <v>90</v>
      </c>
      <c r="AG5942" s="6" t="s">
        <v>15148</v>
      </c>
    </row>
    <row r="5943" spans="29:33" x14ac:dyDescent="0.25">
      <c r="AC5943">
        <v>5941</v>
      </c>
      <c r="AD5943" s="6" t="s">
        <v>15149</v>
      </c>
      <c r="AE5943" s="6" t="s">
        <v>52544</v>
      </c>
      <c r="AF5943" s="6" t="s">
        <v>51423</v>
      </c>
      <c r="AG5943" s="6" t="s">
        <v>15150</v>
      </c>
    </row>
    <row r="5944" spans="29:33" x14ac:dyDescent="0.25">
      <c r="AC5944">
        <v>5942</v>
      </c>
      <c r="AD5944" s="6" t="s">
        <v>15151</v>
      </c>
      <c r="AE5944" s="6" t="s">
        <v>49604</v>
      </c>
      <c r="AF5944" s="6" t="s">
        <v>49444</v>
      </c>
      <c r="AG5944" s="6" t="s">
        <v>15152</v>
      </c>
    </row>
    <row r="5945" spans="29:33" x14ac:dyDescent="0.25">
      <c r="AC5945">
        <v>5943</v>
      </c>
      <c r="AD5945" s="6" t="s">
        <v>15153</v>
      </c>
      <c r="AE5945" s="6" t="s">
        <v>50839</v>
      </c>
      <c r="AF5945" s="6" t="s">
        <v>50337</v>
      </c>
      <c r="AG5945" s="6" t="s">
        <v>15154</v>
      </c>
    </row>
    <row r="5946" spans="29:33" x14ac:dyDescent="0.25">
      <c r="AC5946">
        <v>5944</v>
      </c>
      <c r="AD5946" s="6" t="s">
        <v>15155</v>
      </c>
      <c r="AE5946" s="6" t="s">
        <v>50813</v>
      </c>
      <c r="AF5946" s="6" t="s">
        <v>49402</v>
      </c>
      <c r="AG5946" s="6" t="s">
        <v>15156</v>
      </c>
    </row>
    <row r="5947" spans="29:33" x14ac:dyDescent="0.25">
      <c r="AC5947">
        <v>5945</v>
      </c>
      <c r="AD5947" s="6" t="s">
        <v>15157</v>
      </c>
      <c r="AE5947" s="6" t="s">
        <v>51538</v>
      </c>
      <c r="AF5947" s="6" t="s">
        <v>90</v>
      </c>
      <c r="AG5947" s="6" t="s">
        <v>15158</v>
      </c>
    </row>
    <row r="5948" spans="29:33" x14ac:dyDescent="0.25">
      <c r="AC5948">
        <v>5946</v>
      </c>
      <c r="AD5948" s="6" t="s">
        <v>15159</v>
      </c>
      <c r="AE5948" s="6" t="s">
        <v>51206</v>
      </c>
      <c r="AF5948" s="6" t="s">
        <v>90</v>
      </c>
      <c r="AG5948" s="6" t="s">
        <v>15160</v>
      </c>
    </row>
    <row r="5949" spans="29:33" x14ac:dyDescent="0.25">
      <c r="AC5949">
        <v>5947</v>
      </c>
      <c r="AD5949" s="6" t="s">
        <v>15161</v>
      </c>
      <c r="AE5949" s="6" t="s">
        <v>51166</v>
      </c>
      <c r="AF5949" s="6" t="s">
        <v>90</v>
      </c>
      <c r="AG5949" s="6" t="s">
        <v>15162</v>
      </c>
    </row>
    <row r="5950" spans="29:33" x14ac:dyDescent="0.25">
      <c r="AC5950">
        <v>5948</v>
      </c>
      <c r="AD5950" s="6" t="s">
        <v>15163</v>
      </c>
      <c r="AE5950" s="6" t="s">
        <v>51271</v>
      </c>
      <c r="AF5950" s="6" t="s">
        <v>90</v>
      </c>
      <c r="AG5950" s="6" t="s">
        <v>15164</v>
      </c>
    </row>
    <row r="5951" spans="29:33" x14ac:dyDescent="0.25">
      <c r="AC5951">
        <v>5949</v>
      </c>
      <c r="AD5951" s="6" t="s">
        <v>15165</v>
      </c>
      <c r="AE5951" s="6" t="s">
        <v>49301</v>
      </c>
      <c r="AF5951" s="6" t="s">
        <v>49307</v>
      </c>
      <c r="AG5951" s="6" t="s">
        <v>15166</v>
      </c>
    </row>
    <row r="5952" spans="29:33" x14ac:dyDescent="0.25">
      <c r="AC5952">
        <v>5950</v>
      </c>
      <c r="AD5952" s="6" t="s">
        <v>15167</v>
      </c>
      <c r="AE5952" s="6" t="s">
        <v>49881</v>
      </c>
      <c r="AF5952" s="6" t="s">
        <v>90</v>
      </c>
      <c r="AG5952" s="6" t="s">
        <v>15168</v>
      </c>
    </row>
    <row r="5953" spans="29:33" x14ac:dyDescent="0.25">
      <c r="AC5953">
        <v>5951</v>
      </c>
      <c r="AD5953" s="6" t="s">
        <v>15169</v>
      </c>
      <c r="AE5953" s="6" t="s">
        <v>49640</v>
      </c>
      <c r="AF5953" s="6" t="s">
        <v>50584</v>
      </c>
      <c r="AG5953" s="6" t="s">
        <v>15170</v>
      </c>
    </row>
    <row r="5954" spans="29:33" x14ac:dyDescent="0.25">
      <c r="AC5954">
        <v>5952</v>
      </c>
      <c r="AD5954" s="6" t="s">
        <v>15171</v>
      </c>
      <c r="AE5954" s="6" t="s">
        <v>52562</v>
      </c>
      <c r="AF5954" s="6" t="s">
        <v>52442</v>
      </c>
      <c r="AG5954" s="6" t="s">
        <v>15172</v>
      </c>
    </row>
    <row r="5955" spans="29:33" x14ac:dyDescent="0.25">
      <c r="AC5955">
        <v>5953</v>
      </c>
      <c r="AD5955" s="6" t="s">
        <v>15173</v>
      </c>
      <c r="AE5955" s="6" t="s">
        <v>52557</v>
      </c>
      <c r="AF5955" s="6" t="s">
        <v>90</v>
      </c>
      <c r="AG5955" s="6" t="s">
        <v>15174</v>
      </c>
    </row>
    <row r="5956" spans="29:33" x14ac:dyDescent="0.25">
      <c r="AC5956">
        <v>5954</v>
      </c>
      <c r="AD5956" s="6" t="s">
        <v>15175</v>
      </c>
      <c r="AE5956" s="6" t="s">
        <v>49559</v>
      </c>
      <c r="AF5956" s="6" t="s">
        <v>90</v>
      </c>
      <c r="AG5956" s="6" t="s">
        <v>15176</v>
      </c>
    </row>
    <row r="5957" spans="29:33" x14ac:dyDescent="0.25">
      <c r="AC5957">
        <v>5955</v>
      </c>
      <c r="AD5957" s="6" t="s">
        <v>15177</v>
      </c>
      <c r="AE5957" s="6" t="s">
        <v>49620</v>
      </c>
      <c r="AF5957" s="6" t="s">
        <v>90</v>
      </c>
      <c r="AG5957" s="6" t="s">
        <v>15178</v>
      </c>
    </row>
    <row r="5958" spans="29:33" x14ac:dyDescent="0.25">
      <c r="AC5958">
        <v>5956</v>
      </c>
      <c r="AD5958" s="6" t="s">
        <v>15179</v>
      </c>
      <c r="AE5958" s="6" t="s">
        <v>48813</v>
      </c>
      <c r="AF5958" s="6" t="s">
        <v>90</v>
      </c>
      <c r="AG5958" s="6" t="s">
        <v>15180</v>
      </c>
    </row>
    <row r="5959" spans="29:33" x14ac:dyDescent="0.25">
      <c r="AC5959">
        <v>5957</v>
      </c>
      <c r="AD5959" s="6" t="s">
        <v>15181</v>
      </c>
      <c r="AE5959" s="6" t="s">
        <v>49871</v>
      </c>
      <c r="AF5959" s="6" t="s">
        <v>49867</v>
      </c>
      <c r="AG5959" s="6" t="s">
        <v>15182</v>
      </c>
    </row>
    <row r="5960" spans="29:33" x14ac:dyDescent="0.25">
      <c r="AC5960">
        <v>5958</v>
      </c>
      <c r="AD5960" s="6" t="s">
        <v>15183</v>
      </c>
      <c r="AE5960" s="6" t="s">
        <v>51804</v>
      </c>
      <c r="AF5960" s="6" t="s">
        <v>90</v>
      </c>
      <c r="AG5960" s="6" t="s">
        <v>15184</v>
      </c>
    </row>
    <row r="5961" spans="29:33" x14ac:dyDescent="0.25">
      <c r="AC5961">
        <v>5959</v>
      </c>
      <c r="AD5961" s="6" t="s">
        <v>15185</v>
      </c>
      <c r="AE5961" s="6" t="s">
        <v>51858</v>
      </c>
      <c r="AF5961" s="6" t="s">
        <v>90</v>
      </c>
      <c r="AG5961" s="6" t="s">
        <v>15186</v>
      </c>
    </row>
    <row r="5962" spans="29:33" x14ac:dyDescent="0.25">
      <c r="AC5962">
        <v>5960</v>
      </c>
      <c r="AD5962" s="6" t="s">
        <v>15187</v>
      </c>
      <c r="AE5962" s="6" t="s">
        <v>48936</v>
      </c>
      <c r="AF5962" s="6" t="s">
        <v>90</v>
      </c>
      <c r="AG5962" s="6" t="s">
        <v>15188</v>
      </c>
    </row>
    <row r="5963" spans="29:33" x14ac:dyDescent="0.25">
      <c r="AC5963">
        <v>5961</v>
      </c>
      <c r="AD5963" s="6" t="s">
        <v>15189</v>
      </c>
      <c r="AE5963" s="6" t="s">
        <v>50643</v>
      </c>
      <c r="AF5963" s="6" t="s">
        <v>50529</v>
      </c>
      <c r="AG5963" s="6" t="s">
        <v>15190</v>
      </c>
    </row>
    <row r="5964" spans="29:33" x14ac:dyDescent="0.25">
      <c r="AC5964">
        <v>5962</v>
      </c>
      <c r="AD5964" s="6" t="s">
        <v>15191</v>
      </c>
      <c r="AE5964" s="6" t="s">
        <v>50763</v>
      </c>
      <c r="AF5964" s="6" t="s">
        <v>52155</v>
      </c>
      <c r="AG5964" s="6" t="s">
        <v>15192</v>
      </c>
    </row>
    <row r="5965" spans="29:33" x14ac:dyDescent="0.25">
      <c r="AC5965">
        <v>5963</v>
      </c>
      <c r="AD5965" s="6" t="s">
        <v>15193</v>
      </c>
      <c r="AE5965" s="6" t="s">
        <v>49158</v>
      </c>
      <c r="AF5965" s="6" t="s">
        <v>49164</v>
      </c>
      <c r="AG5965" s="6" t="s">
        <v>15194</v>
      </c>
    </row>
    <row r="5966" spans="29:33" x14ac:dyDescent="0.25">
      <c r="AC5966">
        <v>5964</v>
      </c>
      <c r="AD5966" s="6" t="s">
        <v>15195</v>
      </c>
      <c r="AE5966" s="6" t="s">
        <v>52284</v>
      </c>
      <c r="AF5966" s="6" t="s">
        <v>90</v>
      </c>
      <c r="AG5966" s="6" t="s">
        <v>15196</v>
      </c>
    </row>
    <row r="5967" spans="29:33" x14ac:dyDescent="0.25">
      <c r="AC5967">
        <v>5965</v>
      </c>
      <c r="AD5967" s="6" t="s">
        <v>15197</v>
      </c>
      <c r="AE5967" s="6" t="s">
        <v>51327</v>
      </c>
      <c r="AF5967" s="6" t="s">
        <v>90</v>
      </c>
      <c r="AG5967" s="6" t="s">
        <v>15198</v>
      </c>
    </row>
    <row r="5968" spans="29:33" x14ac:dyDescent="0.25">
      <c r="AC5968">
        <v>5966</v>
      </c>
      <c r="AD5968" s="6" t="s">
        <v>15199</v>
      </c>
      <c r="AE5968" s="6" t="s">
        <v>51141</v>
      </c>
      <c r="AF5968" s="6" t="s">
        <v>51466</v>
      </c>
      <c r="AG5968" s="6" t="s">
        <v>15200</v>
      </c>
    </row>
    <row r="5969" spans="29:33" x14ac:dyDescent="0.25">
      <c r="AC5969">
        <v>5967</v>
      </c>
      <c r="AD5969" s="6" t="s">
        <v>15201</v>
      </c>
      <c r="AE5969" s="6" t="s">
        <v>49978</v>
      </c>
      <c r="AF5969" s="6" t="s">
        <v>50410</v>
      </c>
      <c r="AG5969" s="6" t="s">
        <v>15202</v>
      </c>
    </row>
    <row r="5970" spans="29:33" x14ac:dyDescent="0.25">
      <c r="AC5970">
        <v>5968</v>
      </c>
      <c r="AD5970" s="6" t="s">
        <v>15203</v>
      </c>
      <c r="AE5970" s="6" t="s">
        <v>49178</v>
      </c>
      <c r="AF5970" s="6" t="s">
        <v>90</v>
      </c>
      <c r="AG5970" s="6" t="s">
        <v>15204</v>
      </c>
    </row>
    <row r="5971" spans="29:33" x14ac:dyDescent="0.25">
      <c r="AC5971">
        <v>5969</v>
      </c>
      <c r="AD5971" s="6" t="s">
        <v>15205</v>
      </c>
      <c r="AE5971" s="6" t="s">
        <v>52499</v>
      </c>
      <c r="AF5971" s="6" t="s">
        <v>52436</v>
      </c>
      <c r="AG5971" s="6" t="s">
        <v>15206</v>
      </c>
    </row>
    <row r="5972" spans="29:33" x14ac:dyDescent="0.25">
      <c r="AC5972">
        <v>5970</v>
      </c>
      <c r="AD5972" s="6" t="s">
        <v>15207</v>
      </c>
      <c r="AE5972" s="6" t="s">
        <v>50117</v>
      </c>
      <c r="AF5972" s="6" t="s">
        <v>50115</v>
      </c>
      <c r="AG5972" s="6" t="s">
        <v>15208</v>
      </c>
    </row>
    <row r="5973" spans="29:33" x14ac:dyDescent="0.25">
      <c r="AC5973">
        <v>5971</v>
      </c>
      <c r="AD5973" s="6" t="s">
        <v>15209</v>
      </c>
      <c r="AE5973" s="6" t="s">
        <v>52243</v>
      </c>
      <c r="AF5973" s="6" t="s">
        <v>52494</v>
      </c>
      <c r="AG5973" s="6" t="s">
        <v>15210</v>
      </c>
    </row>
    <row r="5974" spans="29:33" x14ac:dyDescent="0.25">
      <c r="AC5974">
        <v>5972</v>
      </c>
      <c r="AD5974" s="6" t="s">
        <v>15211</v>
      </c>
      <c r="AE5974" s="6" t="s">
        <v>52532</v>
      </c>
      <c r="AF5974" s="6" t="s">
        <v>52531</v>
      </c>
      <c r="AG5974" s="6" t="s">
        <v>15212</v>
      </c>
    </row>
    <row r="5975" spans="29:33" x14ac:dyDescent="0.25">
      <c r="AC5975">
        <v>5973</v>
      </c>
      <c r="AD5975" s="6" t="s">
        <v>15213</v>
      </c>
      <c r="AE5975" s="6" t="s">
        <v>51051</v>
      </c>
      <c r="AF5975" s="6" t="s">
        <v>90</v>
      </c>
      <c r="AG5975" s="6" t="s">
        <v>15214</v>
      </c>
    </row>
    <row r="5976" spans="29:33" x14ac:dyDescent="0.25">
      <c r="AC5976">
        <v>5974</v>
      </c>
      <c r="AD5976" s="6" t="s">
        <v>15215</v>
      </c>
      <c r="AE5976" s="6" t="s">
        <v>51858</v>
      </c>
      <c r="AF5976" s="6" t="s">
        <v>51956</v>
      </c>
      <c r="AG5976" s="6" t="s">
        <v>15216</v>
      </c>
    </row>
    <row r="5977" spans="29:33" x14ac:dyDescent="0.25">
      <c r="AC5977">
        <v>5975</v>
      </c>
      <c r="AD5977" s="6" t="s">
        <v>15217</v>
      </c>
      <c r="AE5977" s="6" t="s">
        <v>52157</v>
      </c>
      <c r="AF5977" s="6" t="s">
        <v>51378</v>
      </c>
      <c r="AG5977" s="6" t="s">
        <v>15218</v>
      </c>
    </row>
    <row r="5978" spans="29:33" x14ac:dyDescent="0.25">
      <c r="AC5978">
        <v>5976</v>
      </c>
      <c r="AD5978" s="6" t="s">
        <v>15219</v>
      </c>
      <c r="AE5978" s="6" t="s">
        <v>48989</v>
      </c>
      <c r="AF5978" s="6" t="s">
        <v>49018</v>
      </c>
      <c r="AG5978" s="6" t="s">
        <v>15220</v>
      </c>
    </row>
    <row r="5979" spans="29:33" x14ac:dyDescent="0.25">
      <c r="AC5979">
        <v>5977</v>
      </c>
      <c r="AD5979" s="6" t="s">
        <v>15221</v>
      </c>
      <c r="AE5979" s="6" t="s">
        <v>51928</v>
      </c>
      <c r="AF5979" s="6" t="s">
        <v>51956</v>
      </c>
      <c r="AG5979" s="6" t="s">
        <v>15222</v>
      </c>
    </row>
    <row r="5980" spans="29:33" x14ac:dyDescent="0.25">
      <c r="AC5980">
        <v>5978</v>
      </c>
      <c r="AD5980" s="6" t="s">
        <v>15223</v>
      </c>
      <c r="AE5980" s="6" t="s">
        <v>50470</v>
      </c>
      <c r="AF5980" s="6" t="s">
        <v>90</v>
      </c>
      <c r="AG5980" s="6" t="s">
        <v>15224</v>
      </c>
    </row>
    <row r="5981" spans="29:33" x14ac:dyDescent="0.25">
      <c r="AC5981">
        <v>5979</v>
      </c>
      <c r="AD5981" s="6" t="s">
        <v>15225</v>
      </c>
      <c r="AE5981" s="6" t="s">
        <v>50056</v>
      </c>
      <c r="AF5981" s="6" t="s">
        <v>50410</v>
      </c>
      <c r="AG5981" s="6" t="s">
        <v>15226</v>
      </c>
    </row>
    <row r="5982" spans="29:33" x14ac:dyDescent="0.25">
      <c r="AC5982">
        <v>5980</v>
      </c>
      <c r="AD5982" s="6" t="s">
        <v>15227</v>
      </c>
      <c r="AE5982" s="6" t="s">
        <v>49257</v>
      </c>
      <c r="AF5982" s="6" t="s">
        <v>90</v>
      </c>
      <c r="AG5982" s="6" t="s">
        <v>15228</v>
      </c>
    </row>
    <row r="5983" spans="29:33" x14ac:dyDescent="0.25">
      <c r="AC5983">
        <v>5981</v>
      </c>
      <c r="AD5983" s="6" t="s">
        <v>15229</v>
      </c>
      <c r="AE5983" s="6" t="s">
        <v>51740</v>
      </c>
      <c r="AF5983" s="6" t="s">
        <v>90</v>
      </c>
      <c r="AG5983" s="6" t="s">
        <v>15230</v>
      </c>
    </row>
    <row r="5984" spans="29:33" x14ac:dyDescent="0.25">
      <c r="AC5984">
        <v>5982</v>
      </c>
      <c r="AD5984" s="6" t="s">
        <v>15231</v>
      </c>
      <c r="AE5984" s="6" t="s">
        <v>50028</v>
      </c>
      <c r="AF5984" s="6" t="s">
        <v>90</v>
      </c>
      <c r="AG5984" s="6" t="s">
        <v>15232</v>
      </c>
    </row>
    <row r="5985" spans="29:33" x14ac:dyDescent="0.25">
      <c r="AC5985">
        <v>5983</v>
      </c>
      <c r="AD5985" s="6" t="s">
        <v>15233</v>
      </c>
      <c r="AE5985" s="6" t="s">
        <v>52203</v>
      </c>
      <c r="AF5985" s="6" t="s">
        <v>50413</v>
      </c>
      <c r="AG5985" s="6" t="s">
        <v>15234</v>
      </c>
    </row>
    <row r="5986" spans="29:33" x14ac:dyDescent="0.25">
      <c r="AC5986">
        <v>5984</v>
      </c>
      <c r="AD5986" s="6" t="s">
        <v>15235</v>
      </c>
      <c r="AE5986" s="6" t="s">
        <v>51734</v>
      </c>
      <c r="AF5986" s="6" t="s">
        <v>51490</v>
      </c>
      <c r="AG5986" s="6" t="s">
        <v>15236</v>
      </c>
    </row>
    <row r="5987" spans="29:33" x14ac:dyDescent="0.25">
      <c r="AC5987">
        <v>5985</v>
      </c>
      <c r="AD5987" s="6" t="s">
        <v>15237</v>
      </c>
      <c r="AE5987" s="6" t="s">
        <v>50210</v>
      </c>
      <c r="AF5987" s="6" t="s">
        <v>90</v>
      </c>
      <c r="AG5987" s="6" t="s">
        <v>15238</v>
      </c>
    </row>
    <row r="5988" spans="29:33" x14ac:dyDescent="0.25">
      <c r="AC5988">
        <v>5986</v>
      </c>
      <c r="AD5988" s="6" t="s">
        <v>15239</v>
      </c>
      <c r="AE5988" s="6" t="s">
        <v>50285</v>
      </c>
      <c r="AF5988" s="6" t="s">
        <v>50285</v>
      </c>
      <c r="AG5988" s="6" t="s">
        <v>15240</v>
      </c>
    </row>
    <row r="5989" spans="29:33" x14ac:dyDescent="0.25">
      <c r="AC5989">
        <v>5987</v>
      </c>
      <c r="AD5989" s="6" t="s">
        <v>15241</v>
      </c>
      <c r="AE5989" s="6" t="s">
        <v>48625</v>
      </c>
      <c r="AF5989" s="6" t="s">
        <v>50534</v>
      </c>
      <c r="AG5989" s="6" t="s">
        <v>15242</v>
      </c>
    </row>
    <row r="5990" spans="29:33" x14ac:dyDescent="0.25">
      <c r="AC5990">
        <v>5988</v>
      </c>
      <c r="AD5990" s="6" t="s">
        <v>15243</v>
      </c>
      <c r="AE5990" s="6" t="s">
        <v>51327</v>
      </c>
      <c r="AF5990" s="6" t="s">
        <v>51329</v>
      </c>
      <c r="AG5990" s="6" t="s">
        <v>15244</v>
      </c>
    </row>
    <row r="5991" spans="29:33" x14ac:dyDescent="0.25">
      <c r="AC5991">
        <v>5989</v>
      </c>
      <c r="AD5991" s="6" t="s">
        <v>15245</v>
      </c>
      <c r="AE5991" s="6" t="s">
        <v>51689</v>
      </c>
      <c r="AF5991" s="6" t="s">
        <v>90</v>
      </c>
      <c r="AG5991" s="6" t="s">
        <v>15246</v>
      </c>
    </row>
    <row r="5992" spans="29:33" x14ac:dyDescent="0.25">
      <c r="AC5992">
        <v>5990</v>
      </c>
      <c r="AD5992" s="6" t="s">
        <v>15247</v>
      </c>
      <c r="AE5992" s="6" t="s">
        <v>49915</v>
      </c>
      <c r="AF5992" s="6" t="s">
        <v>48916</v>
      </c>
      <c r="AG5992" s="6" t="s">
        <v>15248</v>
      </c>
    </row>
    <row r="5993" spans="29:33" x14ac:dyDescent="0.25">
      <c r="AC5993">
        <v>5991</v>
      </c>
      <c r="AD5993" s="6" t="s">
        <v>15249</v>
      </c>
      <c r="AE5993" s="6" t="s">
        <v>51866</v>
      </c>
      <c r="AF5993" s="6" t="s">
        <v>90</v>
      </c>
      <c r="AG5993" s="6" t="s">
        <v>15250</v>
      </c>
    </row>
    <row r="5994" spans="29:33" x14ac:dyDescent="0.25">
      <c r="AC5994">
        <v>5992</v>
      </c>
      <c r="AD5994" s="6" t="s">
        <v>15251</v>
      </c>
      <c r="AE5994" s="6" t="s">
        <v>49695</v>
      </c>
      <c r="AF5994" s="6" t="s">
        <v>49749</v>
      </c>
      <c r="AG5994" s="6" t="s">
        <v>15252</v>
      </c>
    </row>
    <row r="5995" spans="29:33" x14ac:dyDescent="0.25">
      <c r="AC5995">
        <v>5993</v>
      </c>
      <c r="AD5995" s="6" t="s">
        <v>15253</v>
      </c>
      <c r="AE5995" s="6" t="s">
        <v>52423</v>
      </c>
      <c r="AF5995" s="6" t="s">
        <v>90</v>
      </c>
      <c r="AG5995" s="6" t="s">
        <v>15254</v>
      </c>
    </row>
    <row r="5996" spans="29:33" x14ac:dyDescent="0.25">
      <c r="AC5996">
        <v>5994</v>
      </c>
      <c r="AD5996" s="6" t="s">
        <v>15255</v>
      </c>
      <c r="AE5996" s="6" t="s">
        <v>50518</v>
      </c>
      <c r="AF5996" s="6" t="s">
        <v>50700</v>
      </c>
      <c r="AG5996" s="6" t="s">
        <v>15256</v>
      </c>
    </row>
    <row r="5997" spans="29:33" x14ac:dyDescent="0.25">
      <c r="AC5997">
        <v>5995</v>
      </c>
      <c r="AD5997" s="6" t="s">
        <v>15257</v>
      </c>
      <c r="AE5997" s="6" t="s">
        <v>52233</v>
      </c>
      <c r="AF5997" s="6" t="s">
        <v>51378</v>
      </c>
      <c r="AG5997" s="6" t="s">
        <v>15258</v>
      </c>
    </row>
    <row r="5998" spans="29:33" x14ac:dyDescent="0.25">
      <c r="AC5998">
        <v>5996</v>
      </c>
      <c r="AD5998" s="6" t="s">
        <v>15259</v>
      </c>
      <c r="AE5998" s="6" t="s">
        <v>49168</v>
      </c>
      <c r="AF5998" s="6" t="s">
        <v>90</v>
      </c>
      <c r="AG5998" s="6" t="s">
        <v>15260</v>
      </c>
    </row>
    <row r="5999" spans="29:33" x14ac:dyDescent="0.25">
      <c r="AC5999">
        <v>5997</v>
      </c>
      <c r="AD5999" s="6" t="s">
        <v>15261</v>
      </c>
      <c r="AE5999" s="6" t="s">
        <v>51912</v>
      </c>
      <c r="AF5999" s="6" t="s">
        <v>51918</v>
      </c>
      <c r="AG5999" s="6" t="s">
        <v>15262</v>
      </c>
    </row>
    <row r="6000" spans="29:33" x14ac:dyDescent="0.25">
      <c r="AC6000">
        <v>5998</v>
      </c>
      <c r="AD6000" s="6" t="s">
        <v>15263</v>
      </c>
      <c r="AE6000" s="6" t="s">
        <v>50697</v>
      </c>
      <c r="AF6000" s="6" t="s">
        <v>51706</v>
      </c>
      <c r="AG6000" s="6" t="s">
        <v>15264</v>
      </c>
    </row>
    <row r="6001" spans="29:33" x14ac:dyDescent="0.25">
      <c r="AC6001">
        <v>5999</v>
      </c>
      <c r="AD6001" s="6" t="s">
        <v>15265</v>
      </c>
      <c r="AE6001" s="6" t="s">
        <v>51574</v>
      </c>
      <c r="AF6001" s="6" t="s">
        <v>51663</v>
      </c>
      <c r="AG6001" s="6" t="s">
        <v>15266</v>
      </c>
    </row>
    <row r="6002" spans="29:33" x14ac:dyDescent="0.25">
      <c r="AC6002">
        <v>6000</v>
      </c>
      <c r="AD6002" s="6" t="s">
        <v>15267</v>
      </c>
      <c r="AE6002" s="6" t="s">
        <v>49214</v>
      </c>
      <c r="AF6002" s="6" t="s">
        <v>49208</v>
      </c>
      <c r="AG6002" s="6" t="s">
        <v>15268</v>
      </c>
    </row>
    <row r="6003" spans="29:33" x14ac:dyDescent="0.25">
      <c r="AC6003">
        <v>6001</v>
      </c>
      <c r="AD6003" s="6" t="s">
        <v>15269</v>
      </c>
      <c r="AE6003" s="6" t="s">
        <v>52562</v>
      </c>
      <c r="AF6003" s="6" t="s">
        <v>52471</v>
      </c>
      <c r="AG6003" s="6" t="s">
        <v>15270</v>
      </c>
    </row>
    <row r="6004" spans="29:33" x14ac:dyDescent="0.25">
      <c r="AC6004">
        <v>6002</v>
      </c>
      <c r="AD6004" s="6" t="s">
        <v>15271</v>
      </c>
      <c r="AE6004" s="6" t="s">
        <v>49532</v>
      </c>
      <c r="AF6004" s="6" t="s">
        <v>90</v>
      </c>
      <c r="AG6004" s="6" t="s">
        <v>15272</v>
      </c>
    </row>
    <row r="6005" spans="29:33" x14ac:dyDescent="0.25">
      <c r="AC6005">
        <v>6003</v>
      </c>
      <c r="AD6005" s="6" t="s">
        <v>15273</v>
      </c>
      <c r="AE6005" s="6" t="s">
        <v>49856</v>
      </c>
      <c r="AF6005" s="6" t="s">
        <v>90</v>
      </c>
      <c r="AG6005" s="6" t="s">
        <v>15274</v>
      </c>
    </row>
    <row r="6006" spans="29:33" x14ac:dyDescent="0.25">
      <c r="AC6006">
        <v>6004</v>
      </c>
      <c r="AD6006" s="6" t="s">
        <v>15275</v>
      </c>
      <c r="AE6006" s="6" t="s">
        <v>52026</v>
      </c>
      <c r="AF6006" s="6" t="s">
        <v>90</v>
      </c>
      <c r="AG6006" s="6" t="s">
        <v>15276</v>
      </c>
    </row>
    <row r="6007" spans="29:33" x14ac:dyDescent="0.25">
      <c r="AC6007">
        <v>6005</v>
      </c>
      <c r="AD6007" s="6" t="s">
        <v>15277</v>
      </c>
      <c r="AE6007" s="6" t="s">
        <v>51046</v>
      </c>
      <c r="AF6007" s="6" t="s">
        <v>52026</v>
      </c>
      <c r="AG6007" s="6" t="s">
        <v>15278</v>
      </c>
    </row>
    <row r="6008" spans="29:33" x14ac:dyDescent="0.25">
      <c r="AC6008">
        <v>6006</v>
      </c>
      <c r="AD6008" s="6" t="s">
        <v>15279</v>
      </c>
      <c r="AE6008" s="6" t="s">
        <v>50039</v>
      </c>
      <c r="AF6008" s="6" t="s">
        <v>49634</v>
      </c>
      <c r="AG6008" s="6" t="s">
        <v>15280</v>
      </c>
    </row>
    <row r="6009" spans="29:33" x14ac:dyDescent="0.25">
      <c r="AC6009">
        <v>6007</v>
      </c>
      <c r="AD6009" s="6" t="s">
        <v>15281</v>
      </c>
      <c r="AE6009" s="6" t="s">
        <v>50390</v>
      </c>
      <c r="AF6009" s="6" t="s">
        <v>51671</v>
      </c>
      <c r="AG6009" s="6" t="s">
        <v>15282</v>
      </c>
    </row>
    <row r="6010" spans="29:33" x14ac:dyDescent="0.25">
      <c r="AC6010">
        <v>6008</v>
      </c>
      <c r="AD6010" s="6" t="s">
        <v>15283</v>
      </c>
      <c r="AE6010" s="6" t="s">
        <v>52539</v>
      </c>
      <c r="AF6010" s="6" t="s">
        <v>90</v>
      </c>
      <c r="AG6010" s="6" t="s">
        <v>15284</v>
      </c>
    </row>
    <row r="6011" spans="29:33" x14ac:dyDescent="0.25">
      <c r="AC6011">
        <v>6009</v>
      </c>
      <c r="AD6011" s="6" t="s">
        <v>15285</v>
      </c>
      <c r="AE6011" s="6" t="s">
        <v>49953</v>
      </c>
      <c r="AF6011" s="6" t="s">
        <v>49988</v>
      </c>
      <c r="AG6011" s="6" t="s">
        <v>15286</v>
      </c>
    </row>
    <row r="6012" spans="29:33" x14ac:dyDescent="0.25">
      <c r="AC6012">
        <v>6010</v>
      </c>
      <c r="AD6012" s="6" t="s">
        <v>15287</v>
      </c>
      <c r="AE6012" s="6" t="s">
        <v>50937</v>
      </c>
      <c r="AF6012" s="6" t="s">
        <v>90</v>
      </c>
      <c r="AG6012" s="6" t="s">
        <v>15288</v>
      </c>
    </row>
    <row r="6013" spans="29:33" x14ac:dyDescent="0.25">
      <c r="AC6013">
        <v>6011</v>
      </c>
      <c r="AD6013" s="6" t="s">
        <v>15289</v>
      </c>
      <c r="AE6013" s="6" t="s">
        <v>50379</v>
      </c>
      <c r="AF6013" s="6" t="s">
        <v>90</v>
      </c>
      <c r="AG6013" s="6" t="s">
        <v>15290</v>
      </c>
    </row>
    <row r="6014" spans="29:33" x14ac:dyDescent="0.25">
      <c r="AC6014">
        <v>6012</v>
      </c>
      <c r="AD6014" s="6" t="s">
        <v>15291</v>
      </c>
      <c r="AE6014" s="6" t="s">
        <v>49652</v>
      </c>
      <c r="AF6014" s="6" t="s">
        <v>49573</v>
      </c>
      <c r="AG6014" s="6" t="s">
        <v>15292</v>
      </c>
    </row>
    <row r="6015" spans="29:33" x14ac:dyDescent="0.25">
      <c r="AC6015">
        <v>6013</v>
      </c>
      <c r="AD6015" s="6" t="s">
        <v>15293</v>
      </c>
      <c r="AE6015" s="6" t="s">
        <v>51258</v>
      </c>
      <c r="AF6015" s="6" t="s">
        <v>51234</v>
      </c>
      <c r="AG6015" s="6" t="s">
        <v>15294</v>
      </c>
    </row>
    <row r="6016" spans="29:33" x14ac:dyDescent="0.25">
      <c r="AC6016">
        <v>6014</v>
      </c>
      <c r="AD6016" s="6" t="s">
        <v>15295</v>
      </c>
      <c r="AE6016" s="6" t="s">
        <v>52251</v>
      </c>
      <c r="AF6016" s="6" t="s">
        <v>52251</v>
      </c>
      <c r="AG6016" s="6" t="s">
        <v>15296</v>
      </c>
    </row>
    <row r="6017" spans="29:33" x14ac:dyDescent="0.25">
      <c r="AC6017">
        <v>6015</v>
      </c>
      <c r="AD6017" s="6" t="s">
        <v>15297</v>
      </c>
      <c r="AE6017" s="6" t="s">
        <v>48801</v>
      </c>
      <c r="AF6017" s="6" t="s">
        <v>90</v>
      </c>
      <c r="AG6017" s="6" t="s">
        <v>15298</v>
      </c>
    </row>
    <row r="6018" spans="29:33" x14ac:dyDescent="0.25">
      <c r="AC6018">
        <v>6016</v>
      </c>
      <c r="AD6018" s="6" t="s">
        <v>15299</v>
      </c>
      <c r="AE6018" s="6" t="s">
        <v>50444</v>
      </c>
      <c r="AF6018" s="6" t="s">
        <v>50450</v>
      </c>
      <c r="AG6018" s="6" t="s">
        <v>15300</v>
      </c>
    </row>
    <row r="6019" spans="29:33" x14ac:dyDescent="0.25">
      <c r="AC6019">
        <v>6017</v>
      </c>
      <c r="AD6019" s="6" t="s">
        <v>15301</v>
      </c>
      <c r="AE6019" s="6" t="s">
        <v>48781</v>
      </c>
      <c r="AF6019" s="6" t="s">
        <v>90</v>
      </c>
      <c r="AG6019" s="6" t="s">
        <v>15302</v>
      </c>
    </row>
    <row r="6020" spans="29:33" x14ac:dyDescent="0.25">
      <c r="AC6020">
        <v>6018</v>
      </c>
      <c r="AD6020" s="6" t="s">
        <v>15303</v>
      </c>
      <c r="AE6020" s="6" t="s">
        <v>48665</v>
      </c>
      <c r="AF6020" s="6" t="s">
        <v>48834</v>
      </c>
      <c r="AG6020" s="6" t="s">
        <v>15304</v>
      </c>
    </row>
    <row r="6021" spans="29:33" x14ac:dyDescent="0.25">
      <c r="AC6021">
        <v>6019</v>
      </c>
      <c r="AD6021" s="6" t="s">
        <v>15305</v>
      </c>
      <c r="AE6021" s="6" t="s">
        <v>52504</v>
      </c>
      <c r="AF6021" s="6" t="s">
        <v>90</v>
      </c>
      <c r="AG6021" s="6" t="s">
        <v>15306</v>
      </c>
    </row>
    <row r="6022" spans="29:33" x14ac:dyDescent="0.25">
      <c r="AC6022">
        <v>6020</v>
      </c>
      <c r="AD6022" s="6" t="s">
        <v>15307</v>
      </c>
      <c r="AE6022" s="6" t="s">
        <v>50636</v>
      </c>
      <c r="AF6022" s="6" t="s">
        <v>90</v>
      </c>
      <c r="AG6022" s="6" t="s">
        <v>15308</v>
      </c>
    </row>
    <row r="6023" spans="29:33" x14ac:dyDescent="0.25">
      <c r="AC6023">
        <v>6021</v>
      </c>
      <c r="AD6023" s="6" t="s">
        <v>15309</v>
      </c>
      <c r="AE6023" s="6" t="s">
        <v>51884</v>
      </c>
      <c r="AF6023" s="6" t="s">
        <v>90</v>
      </c>
      <c r="AG6023" s="6" t="s">
        <v>15310</v>
      </c>
    </row>
    <row r="6024" spans="29:33" x14ac:dyDescent="0.25">
      <c r="AC6024">
        <v>6022</v>
      </c>
      <c r="AD6024" s="6" t="s">
        <v>15311</v>
      </c>
      <c r="AE6024" s="6" t="s">
        <v>49479</v>
      </c>
      <c r="AF6024" s="6" t="s">
        <v>49018</v>
      </c>
      <c r="AG6024" s="6" t="s">
        <v>15312</v>
      </c>
    </row>
    <row r="6025" spans="29:33" x14ac:dyDescent="0.25">
      <c r="AC6025">
        <v>6023</v>
      </c>
      <c r="AD6025" s="6" t="s">
        <v>15313</v>
      </c>
      <c r="AE6025" s="6" t="s">
        <v>48746</v>
      </c>
      <c r="AF6025" s="6" t="s">
        <v>90</v>
      </c>
      <c r="AG6025" s="6" t="s">
        <v>15314</v>
      </c>
    </row>
    <row r="6026" spans="29:33" x14ac:dyDescent="0.25">
      <c r="AC6026">
        <v>6024</v>
      </c>
      <c r="AD6026" s="6" t="s">
        <v>15315</v>
      </c>
      <c r="AE6026" s="6" t="s">
        <v>51806</v>
      </c>
      <c r="AF6026" s="6" t="s">
        <v>90</v>
      </c>
      <c r="AG6026" s="6" t="s">
        <v>15316</v>
      </c>
    </row>
    <row r="6027" spans="29:33" x14ac:dyDescent="0.25">
      <c r="AC6027">
        <v>6025</v>
      </c>
      <c r="AD6027" s="6" t="s">
        <v>15317</v>
      </c>
      <c r="AE6027" s="6" t="s">
        <v>50343</v>
      </c>
      <c r="AF6027" s="6" t="s">
        <v>49043</v>
      </c>
      <c r="AG6027" s="6" t="s">
        <v>15318</v>
      </c>
    </row>
    <row r="6028" spans="29:33" x14ac:dyDescent="0.25">
      <c r="AC6028">
        <v>6026</v>
      </c>
      <c r="AD6028" s="6" t="s">
        <v>15319</v>
      </c>
      <c r="AE6028" s="6" t="s">
        <v>48902</v>
      </c>
      <c r="AF6028" s="6" t="s">
        <v>90</v>
      </c>
      <c r="AG6028" s="6" t="s">
        <v>15320</v>
      </c>
    </row>
    <row r="6029" spans="29:33" x14ac:dyDescent="0.25">
      <c r="AC6029">
        <v>6027</v>
      </c>
      <c r="AD6029" s="6" t="s">
        <v>15321</v>
      </c>
      <c r="AE6029" s="6" t="s">
        <v>48675</v>
      </c>
      <c r="AF6029" s="6" t="s">
        <v>90</v>
      </c>
      <c r="AG6029" s="6" t="s">
        <v>15322</v>
      </c>
    </row>
    <row r="6030" spans="29:33" x14ac:dyDescent="0.25">
      <c r="AC6030">
        <v>6028</v>
      </c>
      <c r="AD6030" s="6" t="s">
        <v>15323</v>
      </c>
      <c r="AE6030" s="6" t="s">
        <v>52554</v>
      </c>
      <c r="AF6030" s="6" t="s">
        <v>90</v>
      </c>
      <c r="AG6030" s="6" t="s">
        <v>15324</v>
      </c>
    </row>
    <row r="6031" spans="29:33" x14ac:dyDescent="0.25">
      <c r="AC6031">
        <v>6029</v>
      </c>
      <c r="AD6031" s="6" t="s">
        <v>15325</v>
      </c>
      <c r="AE6031" s="6" t="s">
        <v>49573</v>
      </c>
      <c r="AF6031" s="6" t="s">
        <v>49595</v>
      </c>
      <c r="AG6031" s="6" t="s">
        <v>15326</v>
      </c>
    </row>
    <row r="6032" spans="29:33" x14ac:dyDescent="0.25">
      <c r="AC6032">
        <v>6030</v>
      </c>
      <c r="AD6032" s="6" t="s">
        <v>15327</v>
      </c>
      <c r="AE6032" s="6" t="s">
        <v>51409</v>
      </c>
      <c r="AF6032" s="6" t="s">
        <v>51584</v>
      </c>
      <c r="AG6032" s="6" t="s">
        <v>15328</v>
      </c>
    </row>
    <row r="6033" spans="29:33" x14ac:dyDescent="0.25">
      <c r="AC6033">
        <v>6031</v>
      </c>
      <c r="AD6033" s="6" t="s">
        <v>15329</v>
      </c>
      <c r="AE6033" s="6" t="s">
        <v>52455</v>
      </c>
      <c r="AF6033" s="6" t="s">
        <v>90</v>
      </c>
      <c r="AG6033" s="6" t="s">
        <v>15330</v>
      </c>
    </row>
    <row r="6034" spans="29:33" x14ac:dyDescent="0.25">
      <c r="AC6034">
        <v>6032</v>
      </c>
      <c r="AD6034" s="6" t="s">
        <v>15331</v>
      </c>
      <c r="AE6034" s="6" t="s">
        <v>49810</v>
      </c>
      <c r="AF6034" s="6" t="s">
        <v>90</v>
      </c>
      <c r="AG6034" s="6" t="s">
        <v>15332</v>
      </c>
    </row>
    <row r="6035" spans="29:33" x14ac:dyDescent="0.25">
      <c r="AC6035">
        <v>6033</v>
      </c>
      <c r="AD6035" s="6" t="s">
        <v>15333</v>
      </c>
      <c r="AE6035" s="6" t="s">
        <v>51623</v>
      </c>
      <c r="AF6035" s="6" t="s">
        <v>50997</v>
      </c>
      <c r="AG6035" s="6" t="s">
        <v>15334</v>
      </c>
    </row>
    <row r="6036" spans="29:33" x14ac:dyDescent="0.25">
      <c r="AC6036">
        <v>6034</v>
      </c>
      <c r="AD6036" s="6" t="s">
        <v>15335</v>
      </c>
      <c r="AE6036" s="6" t="s">
        <v>51962</v>
      </c>
      <c r="AF6036" s="6" t="s">
        <v>90</v>
      </c>
      <c r="AG6036" s="6" t="s">
        <v>15336</v>
      </c>
    </row>
    <row r="6037" spans="29:33" x14ac:dyDescent="0.25">
      <c r="AC6037">
        <v>6035</v>
      </c>
      <c r="AD6037" s="6" t="s">
        <v>15337</v>
      </c>
      <c r="AE6037" s="6" t="s">
        <v>51349</v>
      </c>
      <c r="AF6037" s="6" t="s">
        <v>51653</v>
      </c>
      <c r="AG6037" s="6" t="s">
        <v>15338</v>
      </c>
    </row>
    <row r="6038" spans="29:33" x14ac:dyDescent="0.25">
      <c r="AC6038">
        <v>6036</v>
      </c>
      <c r="AD6038" s="6" t="s">
        <v>15339</v>
      </c>
      <c r="AE6038" s="6" t="s">
        <v>50717</v>
      </c>
      <c r="AF6038" s="6" t="s">
        <v>90</v>
      </c>
      <c r="AG6038" s="6" t="s">
        <v>15340</v>
      </c>
    </row>
    <row r="6039" spans="29:33" x14ac:dyDescent="0.25">
      <c r="AC6039">
        <v>6037</v>
      </c>
      <c r="AD6039" s="6" t="s">
        <v>15341</v>
      </c>
      <c r="AE6039" s="6" t="s">
        <v>51595</v>
      </c>
      <c r="AF6039" s="6" t="s">
        <v>51601</v>
      </c>
      <c r="AG6039" s="6" t="s">
        <v>15342</v>
      </c>
    </row>
    <row r="6040" spans="29:33" x14ac:dyDescent="0.25">
      <c r="AC6040">
        <v>6038</v>
      </c>
      <c r="AD6040" s="6" t="s">
        <v>15343</v>
      </c>
      <c r="AE6040" s="6" t="s">
        <v>50164</v>
      </c>
      <c r="AF6040" s="6" t="s">
        <v>90</v>
      </c>
      <c r="AG6040" s="6" t="s">
        <v>15344</v>
      </c>
    </row>
    <row r="6041" spans="29:33" x14ac:dyDescent="0.25">
      <c r="AC6041">
        <v>6039</v>
      </c>
      <c r="AD6041" s="6" t="s">
        <v>15345</v>
      </c>
      <c r="AE6041" s="6" t="s">
        <v>51894</v>
      </c>
      <c r="AF6041" s="6" t="s">
        <v>51236</v>
      </c>
      <c r="AG6041" s="6" t="s">
        <v>15346</v>
      </c>
    </row>
    <row r="6042" spans="29:33" x14ac:dyDescent="0.25">
      <c r="AC6042">
        <v>6040</v>
      </c>
      <c r="AD6042" s="6" t="s">
        <v>15347</v>
      </c>
      <c r="AE6042" s="6" t="s">
        <v>50895</v>
      </c>
      <c r="AF6042" s="6" t="s">
        <v>50906</v>
      </c>
      <c r="AG6042" s="6" t="s">
        <v>15348</v>
      </c>
    </row>
    <row r="6043" spans="29:33" x14ac:dyDescent="0.25">
      <c r="AC6043">
        <v>6041</v>
      </c>
      <c r="AD6043" s="6" t="s">
        <v>15349</v>
      </c>
      <c r="AE6043" s="6" t="s">
        <v>49634</v>
      </c>
      <c r="AF6043" s="6" t="s">
        <v>90</v>
      </c>
      <c r="AG6043" s="6" t="s">
        <v>15350</v>
      </c>
    </row>
    <row r="6044" spans="29:33" x14ac:dyDescent="0.25">
      <c r="AC6044">
        <v>6042</v>
      </c>
      <c r="AD6044" s="6" t="s">
        <v>15351</v>
      </c>
      <c r="AE6044" s="6" t="s">
        <v>52205</v>
      </c>
      <c r="AF6044" s="6" t="s">
        <v>52494</v>
      </c>
      <c r="AG6044" s="6" t="s">
        <v>15352</v>
      </c>
    </row>
    <row r="6045" spans="29:33" x14ac:dyDescent="0.25">
      <c r="AC6045">
        <v>6043</v>
      </c>
      <c r="AD6045" s="6" t="s">
        <v>15353</v>
      </c>
      <c r="AE6045" s="6" t="s">
        <v>49075</v>
      </c>
      <c r="AF6045" s="6" t="s">
        <v>49926</v>
      </c>
      <c r="AG6045" s="6" t="s">
        <v>15354</v>
      </c>
    </row>
    <row r="6046" spans="29:33" x14ac:dyDescent="0.25">
      <c r="AC6046">
        <v>6044</v>
      </c>
      <c r="AD6046" s="6" t="s">
        <v>15355</v>
      </c>
      <c r="AE6046" s="6" t="s">
        <v>52518</v>
      </c>
      <c r="AF6046" s="6" t="s">
        <v>51466</v>
      </c>
      <c r="AG6046" s="6" t="s">
        <v>15356</v>
      </c>
    </row>
    <row r="6047" spans="29:33" x14ac:dyDescent="0.25">
      <c r="AC6047">
        <v>6045</v>
      </c>
      <c r="AD6047" s="6" t="s">
        <v>15357</v>
      </c>
      <c r="AE6047" s="6" t="s">
        <v>50922</v>
      </c>
      <c r="AF6047" s="6" t="s">
        <v>90</v>
      </c>
      <c r="AG6047" s="6" t="s">
        <v>15358</v>
      </c>
    </row>
    <row r="6048" spans="29:33" x14ac:dyDescent="0.25">
      <c r="AC6048">
        <v>6046</v>
      </c>
      <c r="AD6048" s="6" t="s">
        <v>15359</v>
      </c>
      <c r="AE6048" s="6" t="s">
        <v>49390</v>
      </c>
      <c r="AF6048" s="6" t="s">
        <v>90</v>
      </c>
      <c r="AG6048" s="6" t="s">
        <v>15360</v>
      </c>
    </row>
    <row r="6049" spans="29:33" x14ac:dyDescent="0.25">
      <c r="AC6049">
        <v>6047</v>
      </c>
      <c r="AD6049" s="6" t="s">
        <v>15361</v>
      </c>
      <c r="AE6049" s="6" t="s">
        <v>49481</v>
      </c>
      <c r="AF6049" s="6" t="s">
        <v>49319</v>
      </c>
      <c r="AG6049" s="6" t="s">
        <v>15362</v>
      </c>
    </row>
    <row r="6050" spans="29:33" x14ac:dyDescent="0.25">
      <c r="AC6050">
        <v>6048</v>
      </c>
      <c r="AD6050" s="6" t="s">
        <v>15363</v>
      </c>
      <c r="AE6050" s="6" t="s">
        <v>49444</v>
      </c>
      <c r="AF6050" s="6" t="s">
        <v>49444</v>
      </c>
      <c r="AG6050" s="6" t="s">
        <v>15364</v>
      </c>
    </row>
    <row r="6051" spans="29:33" x14ac:dyDescent="0.25">
      <c r="AC6051">
        <v>6049</v>
      </c>
      <c r="AD6051" s="6" t="s">
        <v>15365</v>
      </c>
      <c r="AE6051" s="6" t="s">
        <v>48932</v>
      </c>
      <c r="AF6051" s="6" t="s">
        <v>90</v>
      </c>
      <c r="AG6051" s="6" t="s">
        <v>15366</v>
      </c>
    </row>
    <row r="6052" spans="29:33" x14ac:dyDescent="0.25">
      <c r="AC6052">
        <v>6050</v>
      </c>
      <c r="AD6052" s="6" t="s">
        <v>15367</v>
      </c>
      <c r="AE6052" s="6" t="s">
        <v>52197</v>
      </c>
      <c r="AF6052" s="6" t="s">
        <v>50410</v>
      </c>
      <c r="AG6052" s="6" t="s">
        <v>15368</v>
      </c>
    </row>
    <row r="6053" spans="29:33" x14ac:dyDescent="0.25">
      <c r="AC6053">
        <v>6051</v>
      </c>
      <c r="AD6053" s="6" t="s">
        <v>15369</v>
      </c>
      <c r="AE6053" s="6" t="s">
        <v>52543</v>
      </c>
      <c r="AF6053" s="6" t="s">
        <v>90</v>
      </c>
      <c r="AG6053" s="6" t="s">
        <v>15370</v>
      </c>
    </row>
    <row r="6054" spans="29:33" x14ac:dyDescent="0.25">
      <c r="AC6054">
        <v>6052</v>
      </c>
      <c r="AD6054" s="6" t="s">
        <v>15371</v>
      </c>
      <c r="AE6054" s="6" t="s">
        <v>51663</v>
      </c>
      <c r="AF6054" s="6" t="s">
        <v>48916</v>
      </c>
      <c r="AG6054" s="6" t="s">
        <v>15372</v>
      </c>
    </row>
    <row r="6055" spans="29:33" x14ac:dyDescent="0.25">
      <c r="AC6055">
        <v>6053</v>
      </c>
      <c r="AD6055" s="6" t="s">
        <v>15373</v>
      </c>
      <c r="AE6055" s="6" t="s">
        <v>50424</v>
      </c>
      <c r="AF6055" s="6" t="s">
        <v>90</v>
      </c>
      <c r="AG6055" s="6" t="s">
        <v>15374</v>
      </c>
    </row>
    <row r="6056" spans="29:33" x14ac:dyDescent="0.25">
      <c r="AC6056">
        <v>6054</v>
      </c>
      <c r="AD6056" s="6" t="s">
        <v>15375</v>
      </c>
      <c r="AE6056" s="6" t="s">
        <v>49277</v>
      </c>
      <c r="AF6056" s="6" t="s">
        <v>90</v>
      </c>
      <c r="AG6056" s="6" t="s">
        <v>15376</v>
      </c>
    </row>
    <row r="6057" spans="29:33" x14ac:dyDescent="0.25">
      <c r="AC6057">
        <v>6055</v>
      </c>
      <c r="AD6057" s="6" t="s">
        <v>15377</v>
      </c>
      <c r="AE6057" s="6" t="s">
        <v>49440</v>
      </c>
      <c r="AF6057" s="6" t="s">
        <v>49444</v>
      </c>
      <c r="AG6057" s="6" t="s">
        <v>15378</v>
      </c>
    </row>
    <row r="6058" spans="29:33" x14ac:dyDescent="0.25">
      <c r="AC6058">
        <v>6056</v>
      </c>
      <c r="AD6058" s="6" t="s">
        <v>15379</v>
      </c>
      <c r="AE6058" s="6" t="s">
        <v>49838</v>
      </c>
      <c r="AF6058" s="6" t="s">
        <v>49075</v>
      </c>
      <c r="AG6058" s="6" t="s">
        <v>15380</v>
      </c>
    </row>
    <row r="6059" spans="29:33" x14ac:dyDescent="0.25">
      <c r="AC6059">
        <v>6057</v>
      </c>
      <c r="AD6059" s="6" t="s">
        <v>15381</v>
      </c>
      <c r="AE6059" s="6" t="s">
        <v>48981</v>
      </c>
      <c r="AF6059" s="6" t="s">
        <v>51185</v>
      </c>
      <c r="AG6059" s="6" t="s">
        <v>15382</v>
      </c>
    </row>
    <row r="6060" spans="29:33" x14ac:dyDescent="0.25">
      <c r="AC6060">
        <v>6058</v>
      </c>
      <c r="AD6060" s="6" t="s">
        <v>15383</v>
      </c>
      <c r="AE6060" s="6" t="s">
        <v>50549</v>
      </c>
      <c r="AF6060" s="6" t="s">
        <v>90</v>
      </c>
      <c r="AG6060" s="6" t="s">
        <v>15384</v>
      </c>
    </row>
    <row r="6061" spans="29:33" x14ac:dyDescent="0.25">
      <c r="AC6061">
        <v>6059</v>
      </c>
      <c r="AD6061" s="6" t="s">
        <v>15385</v>
      </c>
      <c r="AE6061" s="6" t="s">
        <v>52265</v>
      </c>
      <c r="AF6061" s="6" t="s">
        <v>90</v>
      </c>
      <c r="AG6061" s="6" t="s">
        <v>15386</v>
      </c>
    </row>
    <row r="6062" spans="29:33" x14ac:dyDescent="0.25">
      <c r="AC6062">
        <v>6060</v>
      </c>
      <c r="AD6062" s="6" t="s">
        <v>15387</v>
      </c>
      <c r="AE6062" s="6" t="s">
        <v>49013</v>
      </c>
      <c r="AF6062" s="6" t="s">
        <v>52107</v>
      </c>
      <c r="AG6062" s="6" t="s">
        <v>15388</v>
      </c>
    </row>
    <row r="6063" spans="29:33" x14ac:dyDescent="0.25">
      <c r="AC6063">
        <v>6061</v>
      </c>
      <c r="AD6063" s="6" t="s">
        <v>15389</v>
      </c>
      <c r="AE6063" s="6" t="s">
        <v>51368</v>
      </c>
      <c r="AF6063" s="6" t="s">
        <v>90</v>
      </c>
      <c r="AG6063" s="6" t="s">
        <v>15390</v>
      </c>
    </row>
    <row r="6064" spans="29:33" x14ac:dyDescent="0.25">
      <c r="AC6064">
        <v>6062</v>
      </c>
      <c r="AD6064" s="6" t="s">
        <v>15391</v>
      </c>
      <c r="AE6064" s="6" t="s">
        <v>49749</v>
      </c>
      <c r="AF6064" s="6" t="s">
        <v>49650</v>
      </c>
      <c r="AG6064" s="6" t="s">
        <v>15392</v>
      </c>
    </row>
    <row r="6065" spans="29:33" x14ac:dyDescent="0.25">
      <c r="AC6065">
        <v>6063</v>
      </c>
      <c r="AD6065" s="6" t="s">
        <v>15393</v>
      </c>
      <c r="AE6065" s="6" t="s">
        <v>51111</v>
      </c>
      <c r="AF6065" s="6" t="s">
        <v>51111</v>
      </c>
      <c r="AG6065" s="6" t="s">
        <v>15394</v>
      </c>
    </row>
    <row r="6066" spans="29:33" x14ac:dyDescent="0.25">
      <c r="AC6066">
        <v>6064</v>
      </c>
      <c r="AD6066" s="6" t="s">
        <v>15395</v>
      </c>
      <c r="AE6066" s="6" t="s">
        <v>50360</v>
      </c>
      <c r="AF6066" s="6" t="s">
        <v>90</v>
      </c>
      <c r="AG6066" s="6" t="s">
        <v>15396</v>
      </c>
    </row>
    <row r="6067" spans="29:33" x14ac:dyDescent="0.25">
      <c r="AC6067">
        <v>6065</v>
      </c>
      <c r="AD6067" s="6" t="s">
        <v>15397</v>
      </c>
      <c r="AE6067" s="6" t="s">
        <v>51685</v>
      </c>
      <c r="AF6067" s="6" t="s">
        <v>90</v>
      </c>
      <c r="AG6067" s="6" t="s">
        <v>15398</v>
      </c>
    </row>
    <row r="6068" spans="29:33" x14ac:dyDescent="0.25">
      <c r="AC6068">
        <v>6066</v>
      </c>
      <c r="AD6068" s="6" t="s">
        <v>15399</v>
      </c>
      <c r="AE6068" s="6" t="s">
        <v>50794</v>
      </c>
      <c r="AF6068" s="6" t="s">
        <v>50827</v>
      </c>
      <c r="AG6068" s="6" t="s">
        <v>15400</v>
      </c>
    </row>
    <row r="6069" spans="29:33" x14ac:dyDescent="0.25">
      <c r="AC6069">
        <v>6067</v>
      </c>
      <c r="AD6069" s="6" t="s">
        <v>15401</v>
      </c>
      <c r="AE6069" s="6" t="s">
        <v>50366</v>
      </c>
      <c r="AF6069" s="6" t="s">
        <v>50232</v>
      </c>
      <c r="AG6069" s="6" t="s">
        <v>15402</v>
      </c>
    </row>
    <row r="6070" spans="29:33" x14ac:dyDescent="0.25">
      <c r="AC6070">
        <v>6068</v>
      </c>
      <c r="AD6070" s="6" t="s">
        <v>15403</v>
      </c>
      <c r="AE6070" s="6" t="s">
        <v>51627</v>
      </c>
      <c r="AF6070" s="6" t="s">
        <v>90</v>
      </c>
      <c r="AG6070" s="6" t="s">
        <v>15404</v>
      </c>
    </row>
    <row r="6071" spans="29:33" x14ac:dyDescent="0.25">
      <c r="AC6071">
        <v>6069</v>
      </c>
      <c r="AD6071" s="6" t="s">
        <v>15405</v>
      </c>
      <c r="AE6071" s="6" t="s">
        <v>50099</v>
      </c>
      <c r="AF6071" s="6" t="s">
        <v>50035</v>
      </c>
      <c r="AG6071" s="6" t="s">
        <v>15406</v>
      </c>
    </row>
    <row r="6072" spans="29:33" x14ac:dyDescent="0.25">
      <c r="AC6072">
        <v>6070</v>
      </c>
      <c r="AD6072" s="6" t="s">
        <v>15407</v>
      </c>
      <c r="AE6072" s="6" t="s">
        <v>50156</v>
      </c>
      <c r="AF6072" s="6" t="s">
        <v>90</v>
      </c>
      <c r="AG6072" s="6" t="s">
        <v>15408</v>
      </c>
    </row>
    <row r="6073" spans="29:33" x14ac:dyDescent="0.25">
      <c r="AC6073">
        <v>6071</v>
      </c>
      <c r="AD6073" s="6" t="s">
        <v>15409</v>
      </c>
      <c r="AE6073" s="6" t="s">
        <v>49200</v>
      </c>
      <c r="AF6073" s="6" t="s">
        <v>49200</v>
      </c>
      <c r="AG6073" s="6" t="s">
        <v>15410</v>
      </c>
    </row>
    <row r="6074" spans="29:33" x14ac:dyDescent="0.25">
      <c r="AC6074">
        <v>6072</v>
      </c>
      <c r="AD6074" s="6" t="s">
        <v>15411</v>
      </c>
      <c r="AE6074" s="6" t="s">
        <v>52271</v>
      </c>
      <c r="AF6074" s="6" t="s">
        <v>90</v>
      </c>
      <c r="AG6074" s="6" t="s">
        <v>15412</v>
      </c>
    </row>
    <row r="6075" spans="29:33" x14ac:dyDescent="0.25">
      <c r="AC6075">
        <v>6073</v>
      </c>
      <c r="AD6075" s="6" t="s">
        <v>15413</v>
      </c>
      <c r="AE6075" s="6" t="s">
        <v>51584</v>
      </c>
      <c r="AF6075" s="6" t="s">
        <v>90</v>
      </c>
      <c r="AG6075" s="6" t="s">
        <v>15414</v>
      </c>
    </row>
    <row r="6076" spans="29:33" x14ac:dyDescent="0.25">
      <c r="AC6076">
        <v>6074</v>
      </c>
      <c r="AD6076" s="6" t="s">
        <v>15415</v>
      </c>
      <c r="AE6076" s="6" t="s">
        <v>49000</v>
      </c>
      <c r="AF6076" s="6" t="s">
        <v>50410</v>
      </c>
      <c r="AG6076" s="6" t="s">
        <v>15416</v>
      </c>
    </row>
    <row r="6077" spans="29:33" x14ac:dyDescent="0.25">
      <c r="AC6077">
        <v>6075</v>
      </c>
      <c r="AD6077" s="6" t="s">
        <v>15417</v>
      </c>
      <c r="AE6077" s="6" t="s">
        <v>49945</v>
      </c>
      <c r="AF6077" s="6" t="s">
        <v>90</v>
      </c>
      <c r="AG6077" s="6" t="s">
        <v>15418</v>
      </c>
    </row>
    <row r="6078" spans="29:33" x14ac:dyDescent="0.25">
      <c r="AC6078">
        <v>6076</v>
      </c>
      <c r="AD6078" s="6" t="s">
        <v>15419</v>
      </c>
      <c r="AE6078" s="6" t="s">
        <v>51457</v>
      </c>
      <c r="AF6078" s="6" t="s">
        <v>90</v>
      </c>
      <c r="AG6078" s="6" t="s">
        <v>15420</v>
      </c>
    </row>
    <row r="6079" spans="29:33" x14ac:dyDescent="0.25">
      <c r="AC6079">
        <v>6077</v>
      </c>
      <c r="AD6079" s="6" t="s">
        <v>15421</v>
      </c>
      <c r="AE6079" s="6" t="s">
        <v>52183</v>
      </c>
      <c r="AF6079" s="6" t="s">
        <v>52171</v>
      </c>
      <c r="AG6079" s="6" t="s">
        <v>15422</v>
      </c>
    </row>
    <row r="6080" spans="29:33" x14ac:dyDescent="0.25">
      <c r="AC6080">
        <v>6078</v>
      </c>
      <c r="AD6080" s="6" t="s">
        <v>15423</v>
      </c>
      <c r="AE6080" s="6" t="s">
        <v>51333</v>
      </c>
      <c r="AF6080" s="6" t="s">
        <v>51333</v>
      </c>
      <c r="AG6080" s="6" t="s">
        <v>15424</v>
      </c>
    </row>
    <row r="6081" spans="29:33" x14ac:dyDescent="0.25">
      <c r="AC6081">
        <v>6079</v>
      </c>
      <c r="AD6081" s="6" t="s">
        <v>15425</v>
      </c>
      <c r="AE6081" s="6" t="s">
        <v>51419</v>
      </c>
      <c r="AF6081" s="6" t="s">
        <v>51681</v>
      </c>
      <c r="AG6081" s="6" t="s">
        <v>15426</v>
      </c>
    </row>
    <row r="6082" spans="29:33" x14ac:dyDescent="0.25">
      <c r="AC6082">
        <v>6080</v>
      </c>
      <c r="AD6082" s="6" t="s">
        <v>15427</v>
      </c>
      <c r="AE6082" s="6" t="s">
        <v>52295</v>
      </c>
      <c r="AF6082" s="6" t="s">
        <v>90</v>
      </c>
      <c r="AG6082" s="6" t="s">
        <v>15428</v>
      </c>
    </row>
    <row r="6083" spans="29:33" x14ac:dyDescent="0.25">
      <c r="AC6083">
        <v>6081</v>
      </c>
      <c r="AD6083" s="6" t="s">
        <v>15429</v>
      </c>
      <c r="AE6083" s="6" t="s">
        <v>49168</v>
      </c>
      <c r="AF6083" s="6" t="s">
        <v>49164</v>
      </c>
      <c r="AG6083" s="6" t="s">
        <v>15430</v>
      </c>
    </row>
    <row r="6084" spans="29:33" x14ac:dyDescent="0.25">
      <c r="AC6084">
        <v>6082</v>
      </c>
      <c r="AD6084" s="6" t="s">
        <v>15431</v>
      </c>
      <c r="AE6084" s="6" t="s">
        <v>50424</v>
      </c>
      <c r="AF6084" s="6" t="s">
        <v>50277</v>
      </c>
      <c r="AG6084" s="6" t="s">
        <v>15432</v>
      </c>
    </row>
    <row r="6085" spans="29:33" x14ac:dyDescent="0.25">
      <c r="AC6085">
        <v>6083</v>
      </c>
      <c r="AD6085" s="6" t="s">
        <v>15433</v>
      </c>
      <c r="AE6085" s="6" t="s">
        <v>50970</v>
      </c>
      <c r="AF6085" s="6" t="s">
        <v>50135</v>
      </c>
      <c r="AG6085" s="6" t="s">
        <v>15434</v>
      </c>
    </row>
    <row r="6086" spans="29:33" x14ac:dyDescent="0.25">
      <c r="AC6086">
        <v>6084</v>
      </c>
      <c r="AD6086" s="6" t="s">
        <v>15435</v>
      </c>
      <c r="AE6086" s="6" t="s">
        <v>48742</v>
      </c>
      <c r="AF6086" s="6" t="s">
        <v>90</v>
      </c>
      <c r="AG6086" s="6" t="s">
        <v>15436</v>
      </c>
    </row>
    <row r="6087" spans="29:33" x14ac:dyDescent="0.25">
      <c r="AC6087">
        <v>6085</v>
      </c>
      <c r="AD6087" s="6" t="s">
        <v>15437</v>
      </c>
      <c r="AE6087" s="6" t="s">
        <v>51653</v>
      </c>
      <c r="AF6087" s="6" t="s">
        <v>90</v>
      </c>
      <c r="AG6087" s="6" t="s">
        <v>15438</v>
      </c>
    </row>
    <row r="6088" spans="29:33" x14ac:dyDescent="0.25">
      <c r="AC6088">
        <v>6086</v>
      </c>
      <c r="AD6088" s="6" t="s">
        <v>15439</v>
      </c>
      <c r="AE6088" s="6" t="s">
        <v>49061</v>
      </c>
      <c r="AF6088" s="6" t="s">
        <v>90</v>
      </c>
      <c r="AG6088" s="6" t="s">
        <v>15440</v>
      </c>
    </row>
    <row r="6089" spans="29:33" x14ac:dyDescent="0.25">
      <c r="AC6089">
        <v>6087</v>
      </c>
      <c r="AD6089" s="6" t="s">
        <v>15441</v>
      </c>
      <c r="AE6089" s="6" t="s">
        <v>50505</v>
      </c>
      <c r="AF6089" s="6" t="s">
        <v>51017</v>
      </c>
      <c r="AG6089" s="6" t="s">
        <v>15442</v>
      </c>
    </row>
    <row r="6090" spans="29:33" x14ac:dyDescent="0.25">
      <c r="AC6090">
        <v>6088</v>
      </c>
      <c r="AD6090" s="6" t="s">
        <v>15443</v>
      </c>
      <c r="AE6090" s="6" t="s">
        <v>49602</v>
      </c>
      <c r="AF6090" s="6" t="s">
        <v>49430</v>
      </c>
      <c r="AG6090" s="6" t="s">
        <v>15444</v>
      </c>
    </row>
    <row r="6091" spans="29:33" x14ac:dyDescent="0.25">
      <c r="AC6091">
        <v>6089</v>
      </c>
      <c r="AD6091" s="6" t="s">
        <v>15445</v>
      </c>
      <c r="AE6091" s="6" t="s">
        <v>51558</v>
      </c>
      <c r="AF6091" s="6" t="s">
        <v>90</v>
      </c>
      <c r="AG6091" s="6" t="s">
        <v>15446</v>
      </c>
    </row>
    <row r="6092" spans="29:33" x14ac:dyDescent="0.25">
      <c r="AC6092">
        <v>6090</v>
      </c>
      <c r="AD6092" s="6" t="s">
        <v>15447</v>
      </c>
      <c r="AE6092" s="6" t="s">
        <v>50447</v>
      </c>
      <c r="AF6092" s="6" t="s">
        <v>50326</v>
      </c>
      <c r="AG6092" s="6" t="s">
        <v>15448</v>
      </c>
    </row>
    <row r="6093" spans="29:33" x14ac:dyDescent="0.25">
      <c r="AC6093">
        <v>6091</v>
      </c>
      <c r="AD6093" s="6" t="s">
        <v>15449</v>
      </c>
      <c r="AE6093" s="6" t="s">
        <v>49660</v>
      </c>
      <c r="AF6093" s="6" t="s">
        <v>49793</v>
      </c>
      <c r="AG6093" s="6" t="s">
        <v>15450</v>
      </c>
    </row>
    <row r="6094" spans="29:33" x14ac:dyDescent="0.25">
      <c r="AC6094">
        <v>6092</v>
      </c>
      <c r="AD6094" s="6" t="s">
        <v>15451</v>
      </c>
      <c r="AE6094" s="6" t="s">
        <v>49259</v>
      </c>
      <c r="AF6094" s="6" t="s">
        <v>90</v>
      </c>
      <c r="AG6094" s="6" t="s">
        <v>15452</v>
      </c>
    </row>
    <row r="6095" spans="29:33" x14ac:dyDescent="0.25">
      <c r="AC6095">
        <v>6093</v>
      </c>
      <c r="AD6095" s="6" t="s">
        <v>15453</v>
      </c>
      <c r="AE6095" s="6" t="s">
        <v>49032</v>
      </c>
      <c r="AF6095" s="6" t="s">
        <v>49101</v>
      </c>
      <c r="AG6095" s="6" t="s">
        <v>15454</v>
      </c>
    </row>
    <row r="6096" spans="29:33" x14ac:dyDescent="0.25">
      <c r="AC6096">
        <v>6094</v>
      </c>
      <c r="AD6096" s="6" t="s">
        <v>15455</v>
      </c>
      <c r="AE6096" s="6" t="s">
        <v>52093</v>
      </c>
      <c r="AF6096" s="6" t="s">
        <v>90</v>
      </c>
      <c r="AG6096" s="6" t="s">
        <v>15456</v>
      </c>
    </row>
    <row r="6097" spans="29:33" x14ac:dyDescent="0.25">
      <c r="AC6097">
        <v>6095</v>
      </c>
      <c r="AD6097" s="6" t="s">
        <v>15457</v>
      </c>
      <c r="AE6097" s="6" t="s">
        <v>51627</v>
      </c>
      <c r="AF6097" s="6" t="s">
        <v>51617</v>
      </c>
      <c r="AG6097" s="6" t="s">
        <v>15458</v>
      </c>
    </row>
    <row r="6098" spans="29:33" x14ac:dyDescent="0.25">
      <c r="AC6098">
        <v>6096</v>
      </c>
      <c r="AD6098" s="6" t="s">
        <v>15459</v>
      </c>
      <c r="AE6098" s="6" t="s">
        <v>50340</v>
      </c>
      <c r="AF6098" s="6" t="s">
        <v>90</v>
      </c>
      <c r="AG6098" s="6" t="s">
        <v>15460</v>
      </c>
    </row>
    <row r="6099" spans="29:33" x14ac:dyDescent="0.25">
      <c r="AC6099">
        <v>6097</v>
      </c>
      <c r="AD6099" s="6" t="s">
        <v>15461</v>
      </c>
      <c r="AE6099" s="6" t="s">
        <v>52465</v>
      </c>
      <c r="AF6099" s="6" t="s">
        <v>90</v>
      </c>
      <c r="AG6099" s="6" t="s">
        <v>15462</v>
      </c>
    </row>
    <row r="6100" spans="29:33" x14ac:dyDescent="0.25">
      <c r="AC6100">
        <v>6098</v>
      </c>
      <c r="AD6100" s="6" t="s">
        <v>15463</v>
      </c>
      <c r="AE6100" s="6" t="s">
        <v>51378</v>
      </c>
      <c r="AF6100" s="6" t="s">
        <v>90</v>
      </c>
      <c r="AG6100" s="6" t="s">
        <v>15464</v>
      </c>
    </row>
    <row r="6101" spans="29:33" x14ac:dyDescent="0.25">
      <c r="AC6101">
        <v>6099</v>
      </c>
      <c r="AD6101" s="6" t="s">
        <v>15465</v>
      </c>
      <c r="AE6101" s="6" t="s">
        <v>49913</v>
      </c>
      <c r="AF6101" s="6" t="s">
        <v>52482</v>
      </c>
      <c r="AG6101" s="6" t="s">
        <v>15466</v>
      </c>
    </row>
    <row r="6102" spans="29:33" x14ac:dyDescent="0.25">
      <c r="AC6102">
        <v>6100</v>
      </c>
      <c r="AD6102" s="6" t="s">
        <v>15467</v>
      </c>
      <c r="AE6102" s="6" t="s">
        <v>50348</v>
      </c>
      <c r="AF6102" s="6" t="s">
        <v>90</v>
      </c>
      <c r="AG6102" s="6" t="s">
        <v>15468</v>
      </c>
    </row>
    <row r="6103" spans="29:33" x14ac:dyDescent="0.25">
      <c r="AC6103">
        <v>6101</v>
      </c>
      <c r="AD6103" s="6" t="s">
        <v>15469</v>
      </c>
      <c r="AE6103" s="6" t="s">
        <v>52502</v>
      </c>
      <c r="AF6103" s="6" t="s">
        <v>90</v>
      </c>
      <c r="AG6103" s="6" t="s">
        <v>15470</v>
      </c>
    </row>
    <row r="6104" spans="29:33" x14ac:dyDescent="0.25">
      <c r="AC6104">
        <v>6102</v>
      </c>
      <c r="AD6104" s="6" t="s">
        <v>15471</v>
      </c>
      <c r="AE6104" s="6" t="s">
        <v>50243</v>
      </c>
      <c r="AF6104" s="6" t="s">
        <v>50189</v>
      </c>
      <c r="AG6104" s="6" t="s">
        <v>15472</v>
      </c>
    </row>
    <row r="6105" spans="29:33" x14ac:dyDescent="0.25">
      <c r="AC6105">
        <v>6103</v>
      </c>
      <c r="AD6105" s="6" t="s">
        <v>15473</v>
      </c>
      <c r="AE6105" s="6" t="s">
        <v>49444</v>
      </c>
      <c r="AF6105" s="6" t="s">
        <v>90</v>
      </c>
      <c r="AG6105" s="6" t="s">
        <v>15474</v>
      </c>
    </row>
    <row r="6106" spans="29:33" x14ac:dyDescent="0.25">
      <c r="AC6106">
        <v>6104</v>
      </c>
      <c r="AD6106" s="6" t="s">
        <v>15475</v>
      </c>
      <c r="AE6106" s="6" t="s">
        <v>52363</v>
      </c>
      <c r="AF6106" s="6" t="s">
        <v>90</v>
      </c>
      <c r="AG6106" s="6" t="s">
        <v>15476</v>
      </c>
    </row>
    <row r="6107" spans="29:33" x14ac:dyDescent="0.25">
      <c r="AC6107">
        <v>6105</v>
      </c>
      <c r="AD6107" s="6" t="s">
        <v>15477</v>
      </c>
      <c r="AE6107" s="6" t="s">
        <v>52442</v>
      </c>
      <c r="AF6107" s="6" t="s">
        <v>51574</v>
      </c>
      <c r="AG6107" s="6" t="s">
        <v>15478</v>
      </c>
    </row>
    <row r="6108" spans="29:33" x14ac:dyDescent="0.25">
      <c r="AC6108">
        <v>6106</v>
      </c>
      <c r="AD6108" s="6" t="s">
        <v>15479</v>
      </c>
      <c r="AE6108" s="6" t="s">
        <v>52506</v>
      </c>
      <c r="AF6108" s="6" t="s">
        <v>90</v>
      </c>
      <c r="AG6108" s="6" t="s">
        <v>15480</v>
      </c>
    </row>
    <row r="6109" spans="29:33" x14ac:dyDescent="0.25">
      <c r="AC6109">
        <v>6107</v>
      </c>
      <c r="AD6109" s="6" t="s">
        <v>15481</v>
      </c>
      <c r="AE6109" s="6" t="s">
        <v>52553</v>
      </c>
      <c r="AF6109" s="6" t="s">
        <v>90</v>
      </c>
      <c r="AG6109" s="6" t="s">
        <v>15482</v>
      </c>
    </row>
    <row r="6110" spans="29:33" x14ac:dyDescent="0.25">
      <c r="AC6110">
        <v>6108</v>
      </c>
      <c r="AD6110" s="6" t="s">
        <v>15483</v>
      </c>
      <c r="AE6110" s="6" t="s">
        <v>50312</v>
      </c>
      <c r="AF6110" s="6" t="s">
        <v>52448</v>
      </c>
      <c r="AG6110" s="6" t="s">
        <v>15484</v>
      </c>
    </row>
    <row r="6111" spans="29:33" x14ac:dyDescent="0.25">
      <c r="AC6111">
        <v>6109</v>
      </c>
      <c r="AD6111" s="6" t="s">
        <v>15485</v>
      </c>
      <c r="AE6111" s="6" t="s">
        <v>52243</v>
      </c>
      <c r="AF6111" s="6" t="s">
        <v>49695</v>
      </c>
      <c r="AG6111" s="6" t="s">
        <v>15486</v>
      </c>
    </row>
    <row r="6112" spans="29:33" x14ac:dyDescent="0.25">
      <c r="AC6112">
        <v>6110</v>
      </c>
      <c r="AD6112" s="6" t="s">
        <v>15487</v>
      </c>
      <c r="AE6112" s="6" t="s">
        <v>50628</v>
      </c>
      <c r="AF6112" s="6" t="s">
        <v>52155</v>
      </c>
      <c r="AG6112" s="6" t="s">
        <v>15488</v>
      </c>
    </row>
    <row r="6113" spans="29:33" x14ac:dyDescent="0.25">
      <c r="AC6113">
        <v>6111</v>
      </c>
      <c r="AD6113" s="6" t="s">
        <v>15489</v>
      </c>
      <c r="AE6113" s="6" t="s">
        <v>52295</v>
      </c>
      <c r="AF6113" s="6" t="s">
        <v>90</v>
      </c>
      <c r="AG6113" s="6" t="s">
        <v>15490</v>
      </c>
    </row>
    <row r="6114" spans="29:33" x14ac:dyDescent="0.25">
      <c r="AC6114">
        <v>6112</v>
      </c>
      <c r="AD6114" s="6" t="s">
        <v>15491</v>
      </c>
      <c r="AE6114" s="6" t="s">
        <v>50035</v>
      </c>
      <c r="AF6114" s="6" t="s">
        <v>50354</v>
      </c>
      <c r="AG6114" s="6" t="s">
        <v>15492</v>
      </c>
    </row>
    <row r="6115" spans="29:33" x14ac:dyDescent="0.25">
      <c r="AC6115">
        <v>6113</v>
      </c>
      <c r="AD6115" s="6" t="s">
        <v>15493</v>
      </c>
      <c r="AE6115" s="6" t="s">
        <v>52459</v>
      </c>
      <c r="AF6115" s="6" t="s">
        <v>90</v>
      </c>
      <c r="AG6115" s="6" t="s">
        <v>15494</v>
      </c>
    </row>
    <row r="6116" spans="29:33" x14ac:dyDescent="0.25">
      <c r="AC6116">
        <v>6114</v>
      </c>
      <c r="AD6116" s="6" t="s">
        <v>15495</v>
      </c>
      <c r="AE6116" s="6" t="s">
        <v>49760</v>
      </c>
      <c r="AF6116" s="6" t="s">
        <v>90</v>
      </c>
      <c r="AG6116" s="6" t="s">
        <v>15496</v>
      </c>
    </row>
    <row r="6117" spans="29:33" x14ac:dyDescent="0.25">
      <c r="AC6117">
        <v>6115</v>
      </c>
      <c r="AD6117" s="6" t="s">
        <v>15497</v>
      </c>
      <c r="AE6117" s="6" t="s">
        <v>51685</v>
      </c>
      <c r="AF6117" s="6" t="s">
        <v>90</v>
      </c>
      <c r="AG6117" s="6" t="s">
        <v>15498</v>
      </c>
    </row>
    <row r="6118" spans="29:33" x14ac:dyDescent="0.25">
      <c r="AC6118">
        <v>6116</v>
      </c>
      <c r="AD6118" s="6" t="s">
        <v>15499</v>
      </c>
      <c r="AE6118" s="6" t="s">
        <v>51728</v>
      </c>
      <c r="AF6118" s="6" t="s">
        <v>90</v>
      </c>
      <c r="AG6118" s="6" t="s">
        <v>15500</v>
      </c>
    </row>
    <row r="6119" spans="29:33" x14ac:dyDescent="0.25">
      <c r="AC6119">
        <v>6117</v>
      </c>
      <c r="AD6119" s="6" t="s">
        <v>15501</v>
      </c>
      <c r="AE6119" s="6" t="s">
        <v>50062</v>
      </c>
      <c r="AF6119" s="6" t="s">
        <v>49549</v>
      </c>
      <c r="AG6119" s="6" t="s">
        <v>15502</v>
      </c>
    </row>
    <row r="6120" spans="29:33" x14ac:dyDescent="0.25">
      <c r="AC6120">
        <v>6118</v>
      </c>
      <c r="AD6120" s="6" t="s">
        <v>15503</v>
      </c>
      <c r="AE6120" s="6" t="s">
        <v>52197</v>
      </c>
      <c r="AF6120" s="6" t="s">
        <v>90</v>
      </c>
      <c r="AG6120" s="6" t="s">
        <v>15504</v>
      </c>
    </row>
    <row r="6121" spans="29:33" x14ac:dyDescent="0.25">
      <c r="AC6121">
        <v>6119</v>
      </c>
      <c r="AD6121" s="6" t="s">
        <v>15505</v>
      </c>
      <c r="AE6121" s="6" t="s">
        <v>50015</v>
      </c>
      <c r="AF6121" s="6" t="s">
        <v>90</v>
      </c>
      <c r="AG6121" s="6" t="s">
        <v>15506</v>
      </c>
    </row>
    <row r="6122" spans="29:33" x14ac:dyDescent="0.25">
      <c r="AC6122">
        <v>6120</v>
      </c>
      <c r="AD6122" s="6" t="s">
        <v>15507</v>
      </c>
      <c r="AE6122" s="6" t="s">
        <v>49323</v>
      </c>
      <c r="AF6122" s="6" t="s">
        <v>90</v>
      </c>
      <c r="AG6122" s="6" t="s">
        <v>15508</v>
      </c>
    </row>
    <row r="6123" spans="29:33" x14ac:dyDescent="0.25">
      <c r="AC6123">
        <v>6121</v>
      </c>
      <c r="AD6123" s="6" t="s">
        <v>15509</v>
      </c>
      <c r="AE6123" s="6" t="s">
        <v>49532</v>
      </c>
      <c r="AF6123" s="6" t="s">
        <v>90</v>
      </c>
      <c r="AG6123" s="6" t="s">
        <v>15510</v>
      </c>
    </row>
    <row r="6124" spans="29:33" x14ac:dyDescent="0.25">
      <c r="AC6124">
        <v>6122</v>
      </c>
      <c r="AD6124" s="6" t="s">
        <v>15511</v>
      </c>
      <c r="AE6124" s="6" t="s">
        <v>50607</v>
      </c>
      <c r="AF6124" s="6" t="s">
        <v>90</v>
      </c>
      <c r="AG6124" s="6" t="s">
        <v>15512</v>
      </c>
    </row>
    <row r="6125" spans="29:33" x14ac:dyDescent="0.25">
      <c r="AC6125">
        <v>6123</v>
      </c>
      <c r="AD6125" s="6" t="s">
        <v>15513</v>
      </c>
      <c r="AE6125" s="6" t="s">
        <v>48707</v>
      </c>
      <c r="AF6125" s="6" t="s">
        <v>48641</v>
      </c>
      <c r="AG6125" s="6" t="s">
        <v>15514</v>
      </c>
    </row>
    <row r="6126" spans="29:33" x14ac:dyDescent="0.25">
      <c r="AC6126">
        <v>6124</v>
      </c>
      <c r="AD6126" s="6" t="s">
        <v>15515</v>
      </c>
      <c r="AE6126" s="6" t="s">
        <v>50470</v>
      </c>
      <c r="AF6126" s="6" t="s">
        <v>90</v>
      </c>
      <c r="AG6126" s="6" t="s">
        <v>15516</v>
      </c>
    </row>
    <row r="6127" spans="29:33" x14ac:dyDescent="0.25">
      <c r="AC6127">
        <v>6125</v>
      </c>
      <c r="AD6127" s="6" t="s">
        <v>15517</v>
      </c>
      <c r="AE6127" s="6" t="s">
        <v>50340</v>
      </c>
      <c r="AF6127" s="6" t="s">
        <v>51706</v>
      </c>
      <c r="AG6127" s="6" t="s">
        <v>15518</v>
      </c>
    </row>
    <row r="6128" spans="29:33" x14ac:dyDescent="0.25">
      <c r="AC6128">
        <v>6126</v>
      </c>
      <c r="AD6128" s="6" t="s">
        <v>15519</v>
      </c>
      <c r="AE6128" s="6" t="s">
        <v>48750</v>
      </c>
      <c r="AF6128" s="6" t="s">
        <v>90</v>
      </c>
      <c r="AG6128" s="6" t="s">
        <v>15520</v>
      </c>
    </row>
    <row r="6129" spans="29:33" x14ac:dyDescent="0.25">
      <c r="AC6129">
        <v>6127</v>
      </c>
      <c r="AD6129" s="6" t="s">
        <v>15521</v>
      </c>
      <c r="AE6129" s="6" t="s">
        <v>50518</v>
      </c>
      <c r="AF6129" s="6" t="s">
        <v>52446</v>
      </c>
      <c r="AG6129" s="6" t="s">
        <v>15522</v>
      </c>
    </row>
    <row r="6130" spans="29:33" x14ac:dyDescent="0.25">
      <c r="AC6130">
        <v>6128</v>
      </c>
      <c r="AD6130" s="6" t="s">
        <v>15523</v>
      </c>
      <c r="AE6130" s="6" t="s">
        <v>49475</v>
      </c>
      <c r="AF6130" s="6" t="s">
        <v>50518</v>
      </c>
      <c r="AG6130" s="6" t="s">
        <v>15524</v>
      </c>
    </row>
    <row r="6131" spans="29:33" x14ac:dyDescent="0.25">
      <c r="AC6131">
        <v>6129</v>
      </c>
      <c r="AD6131" s="6" t="s">
        <v>15525</v>
      </c>
      <c r="AE6131" s="6" t="s">
        <v>52524</v>
      </c>
      <c r="AF6131" s="6" t="s">
        <v>90</v>
      </c>
      <c r="AG6131" s="6" t="s">
        <v>15526</v>
      </c>
    </row>
    <row r="6132" spans="29:33" x14ac:dyDescent="0.25">
      <c r="AC6132">
        <v>6130</v>
      </c>
      <c r="AD6132" s="6" t="s">
        <v>15527</v>
      </c>
      <c r="AE6132" s="6" t="s">
        <v>49323</v>
      </c>
      <c r="AF6132" s="6" t="s">
        <v>90</v>
      </c>
      <c r="AG6132" s="6" t="s">
        <v>15528</v>
      </c>
    </row>
    <row r="6133" spans="29:33" x14ac:dyDescent="0.25">
      <c r="AC6133">
        <v>6131</v>
      </c>
      <c r="AD6133" s="6" t="s">
        <v>15529</v>
      </c>
      <c r="AE6133" s="6" t="s">
        <v>49719</v>
      </c>
      <c r="AF6133" s="6" t="s">
        <v>90</v>
      </c>
      <c r="AG6133" s="6" t="s">
        <v>15530</v>
      </c>
    </row>
    <row r="6134" spans="29:33" x14ac:dyDescent="0.25">
      <c r="AC6134">
        <v>6132</v>
      </c>
      <c r="AD6134" s="6" t="s">
        <v>15531</v>
      </c>
      <c r="AE6134" s="6" t="s">
        <v>51141</v>
      </c>
      <c r="AF6134" s="6" t="s">
        <v>90</v>
      </c>
      <c r="AG6134" s="6" t="s">
        <v>15532</v>
      </c>
    </row>
    <row r="6135" spans="29:33" x14ac:dyDescent="0.25">
      <c r="AC6135">
        <v>6133</v>
      </c>
      <c r="AD6135" s="6" t="s">
        <v>15533</v>
      </c>
      <c r="AE6135" s="6" t="s">
        <v>49689</v>
      </c>
      <c r="AF6135" s="6" t="s">
        <v>50599</v>
      </c>
      <c r="AG6135" s="6" t="s">
        <v>15534</v>
      </c>
    </row>
    <row r="6136" spans="29:33" x14ac:dyDescent="0.25">
      <c r="AC6136">
        <v>6134</v>
      </c>
      <c r="AD6136" s="6" t="s">
        <v>15535</v>
      </c>
      <c r="AE6136" s="6" t="s">
        <v>50222</v>
      </c>
      <c r="AF6136" s="6" t="s">
        <v>90</v>
      </c>
      <c r="AG6136" s="6" t="s">
        <v>15536</v>
      </c>
    </row>
    <row r="6137" spans="29:33" x14ac:dyDescent="0.25">
      <c r="AC6137">
        <v>6135</v>
      </c>
      <c r="AD6137" s="6" t="s">
        <v>15537</v>
      </c>
      <c r="AE6137" s="6" t="s">
        <v>50033</v>
      </c>
      <c r="AF6137" s="6" t="s">
        <v>50156</v>
      </c>
      <c r="AG6137" s="6" t="s">
        <v>15538</v>
      </c>
    </row>
    <row r="6138" spans="29:33" x14ac:dyDescent="0.25">
      <c r="AC6138">
        <v>6136</v>
      </c>
      <c r="AD6138" s="6" t="s">
        <v>15539</v>
      </c>
      <c r="AE6138" s="6" t="s">
        <v>48709</v>
      </c>
      <c r="AF6138" s="6" t="s">
        <v>90</v>
      </c>
      <c r="AG6138" s="6" t="s">
        <v>15540</v>
      </c>
    </row>
    <row r="6139" spans="29:33" x14ac:dyDescent="0.25">
      <c r="AC6139">
        <v>6137</v>
      </c>
      <c r="AD6139" s="6" t="s">
        <v>15541</v>
      </c>
      <c r="AE6139" s="6" t="s">
        <v>49452</v>
      </c>
      <c r="AF6139" s="6" t="s">
        <v>90</v>
      </c>
      <c r="AG6139" s="6" t="s">
        <v>15542</v>
      </c>
    </row>
    <row r="6140" spans="29:33" x14ac:dyDescent="0.25">
      <c r="AC6140">
        <v>6138</v>
      </c>
      <c r="AD6140" s="6" t="s">
        <v>15543</v>
      </c>
      <c r="AE6140" s="6" t="s">
        <v>49400</v>
      </c>
      <c r="AF6140" s="6" t="s">
        <v>49406</v>
      </c>
      <c r="AG6140" s="6" t="s">
        <v>15544</v>
      </c>
    </row>
    <row r="6141" spans="29:33" x14ac:dyDescent="0.25">
      <c r="AC6141">
        <v>6139</v>
      </c>
      <c r="AD6141" s="6" t="s">
        <v>15545</v>
      </c>
      <c r="AE6141" s="6" t="s">
        <v>51884</v>
      </c>
      <c r="AF6141" s="6" t="s">
        <v>90</v>
      </c>
      <c r="AG6141" s="6" t="s">
        <v>15546</v>
      </c>
    </row>
    <row r="6142" spans="29:33" x14ac:dyDescent="0.25">
      <c r="AC6142">
        <v>6140</v>
      </c>
      <c r="AD6142" s="6" t="s">
        <v>15547</v>
      </c>
      <c r="AE6142" s="6" t="s">
        <v>51320</v>
      </c>
      <c r="AF6142" s="6" t="s">
        <v>51403</v>
      </c>
      <c r="AG6142" s="6" t="s">
        <v>15548</v>
      </c>
    </row>
    <row r="6143" spans="29:33" x14ac:dyDescent="0.25">
      <c r="AC6143">
        <v>6141</v>
      </c>
      <c r="AD6143" s="6" t="s">
        <v>15549</v>
      </c>
      <c r="AE6143" s="6" t="s">
        <v>52377</v>
      </c>
      <c r="AF6143" s="6" t="s">
        <v>90</v>
      </c>
      <c r="AG6143" s="6" t="s">
        <v>15550</v>
      </c>
    </row>
    <row r="6144" spans="29:33" x14ac:dyDescent="0.25">
      <c r="AC6144">
        <v>6142</v>
      </c>
      <c r="AD6144" s="6" t="s">
        <v>15551</v>
      </c>
      <c r="AE6144" s="6" t="s">
        <v>48914</v>
      </c>
      <c r="AF6144" s="6" t="s">
        <v>90</v>
      </c>
      <c r="AG6144" s="6" t="s">
        <v>15552</v>
      </c>
    </row>
    <row r="6145" spans="29:33" x14ac:dyDescent="0.25">
      <c r="AC6145">
        <v>6143</v>
      </c>
      <c r="AD6145" s="6" t="s">
        <v>15553</v>
      </c>
      <c r="AE6145" s="6" t="s">
        <v>48894</v>
      </c>
      <c r="AF6145" s="6" t="s">
        <v>48900</v>
      </c>
      <c r="AG6145" s="6" t="s">
        <v>15554</v>
      </c>
    </row>
    <row r="6146" spans="29:33" x14ac:dyDescent="0.25">
      <c r="AC6146">
        <v>6144</v>
      </c>
      <c r="AD6146" s="6" t="s">
        <v>15555</v>
      </c>
      <c r="AE6146" s="6" t="s">
        <v>50570</v>
      </c>
      <c r="AF6146" s="6" t="s">
        <v>90</v>
      </c>
      <c r="AG6146" s="6" t="s">
        <v>15556</v>
      </c>
    </row>
    <row r="6147" spans="29:33" x14ac:dyDescent="0.25">
      <c r="AC6147">
        <v>6145</v>
      </c>
      <c r="AD6147" s="6" t="s">
        <v>15557</v>
      </c>
      <c r="AE6147" s="6" t="s">
        <v>49772</v>
      </c>
      <c r="AF6147" s="6" t="s">
        <v>49877</v>
      </c>
      <c r="AG6147" s="6" t="s">
        <v>15558</v>
      </c>
    </row>
    <row r="6148" spans="29:33" x14ac:dyDescent="0.25">
      <c r="AC6148">
        <v>6146</v>
      </c>
      <c r="AD6148" s="6" t="s">
        <v>15559</v>
      </c>
      <c r="AE6148" s="6" t="s">
        <v>50604</v>
      </c>
      <c r="AF6148" s="6" t="s">
        <v>50407</v>
      </c>
      <c r="AG6148" s="6" t="s">
        <v>15560</v>
      </c>
    </row>
    <row r="6149" spans="29:33" x14ac:dyDescent="0.25">
      <c r="AC6149">
        <v>6147</v>
      </c>
      <c r="AD6149" s="6" t="s">
        <v>15561</v>
      </c>
      <c r="AE6149" s="6" t="s">
        <v>51858</v>
      </c>
      <c r="AF6149" s="6" t="s">
        <v>90</v>
      </c>
      <c r="AG6149" s="6" t="s">
        <v>15562</v>
      </c>
    </row>
    <row r="6150" spans="29:33" x14ac:dyDescent="0.25">
      <c r="AC6150">
        <v>6148</v>
      </c>
      <c r="AD6150" s="6" t="s">
        <v>15563</v>
      </c>
      <c r="AE6150" s="6" t="s">
        <v>49259</v>
      </c>
      <c r="AF6150" s="6" t="s">
        <v>50549</v>
      </c>
      <c r="AG6150" s="6" t="s">
        <v>15564</v>
      </c>
    </row>
    <row r="6151" spans="29:33" x14ac:dyDescent="0.25">
      <c r="AC6151">
        <v>6149</v>
      </c>
      <c r="AD6151" s="6" t="s">
        <v>15565</v>
      </c>
      <c r="AE6151" s="6" t="s">
        <v>52410</v>
      </c>
      <c r="AF6151" s="6" t="s">
        <v>90</v>
      </c>
      <c r="AG6151" s="6" t="s">
        <v>15566</v>
      </c>
    </row>
    <row r="6152" spans="29:33" x14ac:dyDescent="0.25">
      <c r="AC6152">
        <v>6150</v>
      </c>
      <c r="AD6152" s="6" t="s">
        <v>15567</v>
      </c>
      <c r="AE6152" s="6" t="s">
        <v>48855</v>
      </c>
      <c r="AF6152" s="6" t="s">
        <v>49475</v>
      </c>
      <c r="AG6152" s="6" t="s">
        <v>15568</v>
      </c>
    </row>
    <row r="6153" spans="29:33" x14ac:dyDescent="0.25">
      <c r="AC6153">
        <v>6151</v>
      </c>
      <c r="AD6153" s="6" t="s">
        <v>15569</v>
      </c>
      <c r="AE6153" s="6" t="s">
        <v>50187</v>
      </c>
      <c r="AF6153" s="6" t="s">
        <v>52197</v>
      </c>
      <c r="AG6153" s="6" t="s">
        <v>15570</v>
      </c>
    </row>
    <row r="6154" spans="29:33" x14ac:dyDescent="0.25">
      <c r="AC6154">
        <v>6152</v>
      </c>
      <c r="AD6154" s="6" t="s">
        <v>15571</v>
      </c>
      <c r="AE6154" s="6" t="s">
        <v>52495</v>
      </c>
      <c r="AF6154" s="6" t="s">
        <v>90</v>
      </c>
      <c r="AG6154" s="6" t="s">
        <v>15572</v>
      </c>
    </row>
    <row r="6155" spans="29:33" x14ac:dyDescent="0.25">
      <c r="AC6155">
        <v>6153</v>
      </c>
      <c r="AD6155" s="6" t="s">
        <v>15573</v>
      </c>
      <c r="AE6155" s="6" t="s">
        <v>50643</v>
      </c>
      <c r="AF6155" s="6" t="s">
        <v>90</v>
      </c>
      <c r="AG6155" s="6" t="s">
        <v>15574</v>
      </c>
    </row>
    <row r="6156" spans="29:33" x14ac:dyDescent="0.25">
      <c r="AC6156">
        <v>6154</v>
      </c>
      <c r="AD6156" s="6" t="s">
        <v>15575</v>
      </c>
      <c r="AE6156" s="6" t="s">
        <v>50806</v>
      </c>
      <c r="AF6156" s="6" t="s">
        <v>50956</v>
      </c>
      <c r="AG6156" s="6" t="s">
        <v>15576</v>
      </c>
    </row>
    <row r="6157" spans="29:33" x14ac:dyDescent="0.25">
      <c r="AC6157">
        <v>6155</v>
      </c>
      <c r="AD6157" s="6" t="s">
        <v>15577</v>
      </c>
      <c r="AE6157" s="6" t="s">
        <v>49964</v>
      </c>
      <c r="AF6157" s="6" t="s">
        <v>50180</v>
      </c>
      <c r="AG6157" s="6" t="s">
        <v>15578</v>
      </c>
    </row>
    <row r="6158" spans="29:33" x14ac:dyDescent="0.25">
      <c r="AC6158">
        <v>6156</v>
      </c>
      <c r="AD6158" s="6" t="s">
        <v>15579</v>
      </c>
      <c r="AE6158" s="6" t="s">
        <v>49681</v>
      </c>
      <c r="AF6158" s="6" t="s">
        <v>49695</v>
      </c>
      <c r="AG6158" s="6" t="s">
        <v>15580</v>
      </c>
    </row>
    <row r="6159" spans="29:33" x14ac:dyDescent="0.25">
      <c r="AC6159">
        <v>6157</v>
      </c>
      <c r="AD6159" s="6" t="s">
        <v>15581</v>
      </c>
      <c r="AE6159" s="6" t="s">
        <v>49867</v>
      </c>
      <c r="AF6159" s="6" t="s">
        <v>49869</v>
      </c>
      <c r="AG6159" s="6" t="s">
        <v>15582</v>
      </c>
    </row>
    <row r="6160" spans="29:33" x14ac:dyDescent="0.25">
      <c r="AC6160">
        <v>6158</v>
      </c>
      <c r="AD6160" s="6" t="s">
        <v>15583</v>
      </c>
      <c r="AE6160" s="6" t="s">
        <v>52254</v>
      </c>
      <c r="AF6160" s="6" t="s">
        <v>90</v>
      </c>
      <c r="AG6160" s="6" t="s">
        <v>15584</v>
      </c>
    </row>
    <row r="6161" spans="29:33" x14ac:dyDescent="0.25">
      <c r="AC6161">
        <v>6159</v>
      </c>
      <c r="AD6161" s="6" t="s">
        <v>15585</v>
      </c>
      <c r="AE6161" s="6" t="s">
        <v>51724</v>
      </c>
      <c r="AF6161" s="6" t="s">
        <v>90</v>
      </c>
      <c r="AG6161" s="6" t="s">
        <v>15586</v>
      </c>
    </row>
    <row r="6162" spans="29:33" x14ac:dyDescent="0.25">
      <c r="AC6162">
        <v>6160</v>
      </c>
      <c r="AD6162" s="6" t="s">
        <v>15587</v>
      </c>
      <c r="AE6162" s="6" t="s">
        <v>50144</v>
      </c>
      <c r="AF6162" s="6" t="s">
        <v>90</v>
      </c>
      <c r="AG6162" s="6" t="s">
        <v>15588</v>
      </c>
    </row>
    <row r="6163" spans="29:33" x14ac:dyDescent="0.25">
      <c r="AC6163">
        <v>6161</v>
      </c>
      <c r="AD6163" s="6" t="s">
        <v>15589</v>
      </c>
      <c r="AE6163" s="6" t="s">
        <v>50815</v>
      </c>
      <c r="AF6163" s="6" t="s">
        <v>51362</v>
      </c>
      <c r="AG6163" s="6" t="s">
        <v>15590</v>
      </c>
    </row>
    <row r="6164" spans="29:33" x14ac:dyDescent="0.25">
      <c r="AC6164">
        <v>6162</v>
      </c>
      <c r="AD6164" s="6" t="s">
        <v>15591</v>
      </c>
      <c r="AE6164" s="6" t="s">
        <v>51470</v>
      </c>
      <c r="AF6164" s="6" t="s">
        <v>51468</v>
      </c>
      <c r="AG6164" s="6" t="s">
        <v>15592</v>
      </c>
    </row>
    <row r="6165" spans="29:33" x14ac:dyDescent="0.25">
      <c r="AC6165">
        <v>6163</v>
      </c>
      <c r="AD6165" s="6" t="s">
        <v>15593</v>
      </c>
      <c r="AE6165" s="6" t="s">
        <v>49642</v>
      </c>
      <c r="AF6165" s="6" t="s">
        <v>90</v>
      </c>
      <c r="AG6165" s="6" t="s">
        <v>15594</v>
      </c>
    </row>
    <row r="6166" spans="29:33" x14ac:dyDescent="0.25">
      <c r="AC6166">
        <v>6164</v>
      </c>
      <c r="AD6166" s="6" t="s">
        <v>15595</v>
      </c>
      <c r="AE6166" s="6" t="s">
        <v>49436</v>
      </c>
      <c r="AF6166" s="6" t="s">
        <v>90</v>
      </c>
      <c r="AG6166" s="6" t="s">
        <v>15596</v>
      </c>
    </row>
    <row r="6167" spans="29:33" x14ac:dyDescent="0.25">
      <c r="AC6167">
        <v>6165</v>
      </c>
      <c r="AD6167" s="6" t="s">
        <v>15597</v>
      </c>
      <c r="AE6167" s="6" t="s">
        <v>49887</v>
      </c>
      <c r="AF6167" s="6" t="s">
        <v>50413</v>
      </c>
      <c r="AG6167" s="6" t="s">
        <v>15598</v>
      </c>
    </row>
    <row r="6168" spans="29:33" x14ac:dyDescent="0.25">
      <c r="AC6168">
        <v>6166</v>
      </c>
      <c r="AD6168" s="6" t="s">
        <v>15599</v>
      </c>
      <c r="AE6168" s="6" t="s">
        <v>49485</v>
      </c>
      <c r="AF6168" s="6" t="s">
        <v>49595</v>
      </c>
      <c r="AG6168" s="6" t="s">
        <v>15600</v>
      </c>
    </row>
    <row r="6169" spans="29:33" x14ac:dyDescent="0.25">
      <c r="AC6169">
        <v>6167</v>
      </c>
      <c r="AD6169" s="6" t="s">
        <v>15601</v>
      </c>
      <c r="AE6169" s="6" t="s">
        <v>51601</v>
      </c>
      <c r="AF6169" s="6" t="s">
        <v>51486</v>
      </c>
      <c r="AG6169" s="6" t="s">
        <v>15602</v>
      </c>
    </row>
    <row r="6170" spans="29:33" x14ac:dyDescent="0.25">
      <c r="AC6170">
        <v>6168</v>
      </c>
      <c r="AD6170" s="6" t="s">
        <v>15603</v>
      </c>
      <c r="AE6170" s="6" t="s">
        <v>51896</v>
      </c>
      <c r="AF6170" s="6" t="s">
        <v>90</v>
      </c>
      <c r="AG6170" s="6" t="s">
        <v>15604</v>
      </c>
    </row>
    <row r="6171" spans="29:33" x14ac:dyDescent="0.25">
      <c r="AC6171">
        <v>6169</v>
      </c>
      <c r="AD6171" s="6" t="s">
        <v>15605</v>
      </c>
      <c r="AE6171" s="6" t="s">
        <v>51196</v>
      </c>
      <c r="AF6171" s="6" t="s">
        <v>90</v>
      </c>
      <c r="AG6171" s="6" t="s">
        <v>15606</v>
      </c>
    </row>
    <row r="6172" spans="29:33" x14ac:dyDescent="0.25">
      <c r="AC6172">
        <v>6170</v>
      </c>
      <c r="AD6172" s="6" t="s">
        <v>15607</v>
      </c>
      <c r="AE6172" s="6" t="s">
        <v>49506</v>
      </c>
      <c r="AF6172" s="6" t="s">
        <v>49520</v>
      </c>
      <c r="AG6172" s="6" t="s">
        <v>15608</v>
      </c>
    </row>
    <row r="6173" spans="29:33" x14ac:dyDescent="0.25">
      <c r="AC6173">
        <v>6171</v>
      </c>
      <c r="AD6173" s="6" t="s">
        <v>15609</v>
      </c>
      <c r="AE6173" s="6" t="s">
        <v>50064</v>
      </c>
      <c r="AF6173" s="6" t="s">
        <v>50050</v>
      </c>
      <c r="AG6173" s="6" t="s">
        <v>15610</v>
      </c>
    </row>
    <row r="6174" spans="29:33" x14ac:dyDescent="0.25">
      <c r="AC6174">
        <v>6172</v>
      </c>
      <c r="AD6174" s="6" t="s">
        <v>15611</v>
      </c>
      <c r="AE6174" s="6" t="s">
        <v>49311</v>
      </c>
      <c r="AF6174" s="6" t="s">
        <v>50123</v>
      </c>
      <c r="AG6174" s="6" t="s">
        <v>15612</v>
      </c>
    </row>
    <row r="6175" spans="29:33" x14ac:dyDescent="0.25">
      <c r="AC6175">
        <v>6173</v>
      </c>
      <c r="AD6175" s="6" t="s">
        <v>15613</v>
      </c>
      <c r="AE6175" s="6" t="s">
        <v>51089</v>
      </c>
      <c r="AF6175" s="6" t="s">
        <v>51075</v>
      </c>
      <c r="AG6175" s="6" t="s">
        <v>15614</v>
      </c>
    </row>
    <row r="6176" spans="29:33" x14ac:dyDescent="0.25">
      <c r="AC6176">
        <v>6174</v>
      </c>
      <c r="AD6176" s="6" t="s">
        <v>15615</v>
      </c>
      <c r="AE6176" s="6" t="s">
        <v>51902</v>
      </c>
      <c r="AF6176" s="6" t="s">
        <v>51918</v>
      </c>
      <c r="AG6176" s="6" t="s">
        <v>15616</v>
      </c>
    </row>
    <row r="6177" spans="29:33" x14ac:dyDescent="0.25">
      <c r="AC6177">
        <v>6175</v>
      </c>
      <c r="AD6177" s="6" t="s">
        <v>15617</v>
      </c>
      <c r="AE6177" s="6" t="s">
        <v>50839</v>
      </c>
      <c r="AF6177" s="6" t="s">
        <v>50534</v>
      </c>
      <c r="AG6177" s="6" t="s">
        <v>15618</v>
      </c>
    </row>
    <row r="6178" spans="29:33" x14ac:dyDescent="0.25">
      <c r="AC6178">
        <v>6176</v>
      </c>
      <c r="AD6178" s="6" t="s">
        <v>15619</v>
      </c>
      <c r="AE6178" s="6" t="s">
        <v>49257</v>
      </c>
      <c r="AF6178" s="6" t="s">
        <v>90</v>
      </c>
      <c r="AG6178" s="6" t="s">
        <v>15620</v>
      </c>
    </row>
    <row r="6179" spans="29:33" x14ac:dyDescent="0.25">
      <c r="AC6179">
        <v>6177</v>
      </c>
      <c r="AD6179" s="6" t="s">
        <v>15621</v>
      </c>
      <c r="AE6179" s="6" t="s">
        <v>52374</v>
      </c>
      <c r="AF6179" s="6" t="s">
        <v>90</v>
      </c>
      <c r="AG6179" s="6" t="s">
        <v>15622</v>
      </c>
    </row>
    <row r="6180" spans="29:33" x14ac:dyDescent="0.25">
      <c r="AC6180">
        <v>6178</v>
      </c>
      <c r="AD6180" s="6" t="s">
        <v>15623</v>
      </c>
      <c r="AE6180" s="6" t="s">
        <v>51378</v>
      </c>
      <c r="AF6180" s="6" t="s">
        <v>51574</v>
      </c>
      <c r="AG6180" s="6" t="s">
        <v>15624</v>
      </c>
    </row>
    <row r="6181" spans="29:33" x14ac:dyDescent="0.25">
      <c r="AC6181">
        <v>6179</v>
      </c>
      <c r="AD6181" s="6" t="s">
        <v>15625</v>
      </c>
      <c r="AE6181" s="6" t="s">
        <v>50382</v>
      </c>
      <c r="AF6181" s="6" t="s">
        <v>50028</v>
      </c>
      <c r="AG6181" s="6" t="s">
        <v>15626</v>
      </c>
    </row>
    <row r="6182" spans="29:33" x14ac:dyDescent="0.25">
      <c r="AC6182">
        <v>6180</v>
      </c>
      <c r="AD6182" s="6" t="s">
        <v>15627</v>
      </c>
      <c r="AE6182" s="6" t="s">
        <v>50164</v>
      </c>
      <c r="AF6182" s="6" t="s">
        <v>90</v>
      </c>
      <c r="AG6182" s="6" t="s">
        <v>15628</v>
      </c>
    </row>
    <row r="6183" spans="29:33" x14ac:dyDescent="0.25">
      <c r="AC6183">
        <v>6181</v>
      </c>
      <c r="AD6183" s="6" t="s">
        <v>15629</v>
      </c>
      <c r="AE6183" s="6" t="s">
        <v>51356</v>
      </c>
      <c r="AF6183" s="6" t="s">
        <v>50410</v>
      </c>
      <c r="AG6183" s="6" t="s">
        <v>15630</v>
      </c>
    </row>
    <row r="6184" spans="29:33" x14ac:dyDescent="0.25">
      <c r="AC6184">
        <v>6182</v>
      </c>
      <c r="AD6184" s="6" t="s">
        <v>15631</v>
      </c>
      <c r="AE6184" s="6" t="s">
        <v>52183</v>
      </c>
      <c r="AF6184" s="6" t="s">
        <v>50617</v>
      </c>
      <c r="AG6184" s="6" t="s">
        <v>15632</v>
      </c>
    </row>
    <row r="6185" spans="29:33" x14ac:dyDescent="0.25">
      <c r="AC6185">
        <v>6183</v>
      </c>
      <c r="AD6185" s="6" t="s">
        <v>15633</v>
      </c>
      <c r="AE6185" s="6" t="s">
        <v>49547</v>
      </c>
      <c r="AF6185" s="6" t="s">
        <v>49549</v>
      </c>
      <c r="AG6185" s="6" t="s">
        <v>15634</v>
      </c>
    </row>
    <row r="6186" spans="29:33" x14ac:dyDescent="0.25">
      <c r="AC6186">
        <v>6184</v>
      </c>
      <c r="AD6186" s="6" t="s">
        <v>15635</v>
      </c>
      <c r="AE6186" s="6" t="s">
        <v>49970</v>
      </c>
      <c r="AF6186" s="6" t="s">
        <v>50303</v>
      </c>
      <c r="AG6186" s="6" t="s">
        <v>15636</v>
      </c>
    </row>
    <row r="6187" spans="29:33" x14ac:dyDescent="0.25">
      <c r="AC6187">
        <v>6185</v>
      </c>
      <c r="AD6187" s="6" t="s">
        <v>15637</v>
      </c>
      <c r="AE6187" s="6" t="s">
        <v>52295</v>
      </c>
      <c r="AF6187" s="6" t="s">
        <v>90</v>
      </c>
      <c r="AG6187" s="6" t="s">
        <v>15638</v>
      </c>
    </row>
    <row r="6188" spans="29:33" x14ac:dyDescent="0.25">
      <c r="AC6188">
        <v>6186</v>
      </c>
      <c r="AD6188" s="6" t="s">
        <v>15639</v>
      </c>
      <c r="AE6188" s="6" t="s">
        <v>51558</v>
      </c>
      <c r="AF6188" s="6" t="s">
        <v>51466</v>
      </c>
      <c r="AG6188" s="6" t="s">
        <v>15640</v>
      </c>
    </row>
    <row r="6189" spans="29:33" x14ac:dyDescent="0.25">
      <c r="AC6189">
        <v>6187</v>
      </c>
      <c r="AD6189" s="6" t="s">
        <v>15641</v>
      </c>
      <c r="AE6189" s="6" t="s">
        <v>51685</v>
      </c>
      <c r="AF6189" s="6" t="s">
        <v>90</v>
      </c>
      <c r="AG6189" s="6" t="s">
        <v>15642</v>
      </c>
    </row>
    <row r="6190" spans="29:33" x14ac:dyDescent="0.25">
      <c r="AC6190">
        <v>6188</v>
      </c>
      <c r="AD6190" s="6" t="s">
        <v>15643</v>
      </c>
      <c r="AE6190" s="6" t="s">
        <v>51902</v>
      </c>
      <c r="AF6190" s="6" t="s">
        <v>51918</v>
      </c>
      <c r="AG6190" s="6" t="s">
        <v>15644</v>
      </c>
    </row>
    <row r="6191" spans="29:33" x14ac:dyDescent="0.25">
      <c r="AC6191">
        <v>6189</v>
      </c>
      <c r="AD6191" s="6" t="s">
        <v>15645</v>
      </c>
      <c r="AE6191" s="6" t="s">
        <v>48916</v>
      </c>
      <c r="AF6191" s="6" t="s">
        <v>48916</v>
      </c>
      <c r="AG6191" s="6" t="s">
        <v>15646</v>
      </c>
    </row>
    <row r="6192" spans="29:33" x14ac:dyDescent="0.25">
      <c r="AC6192">
        <v>6190</v>
      </c>
      <c r="AD6192" s="6" t="s">
        <v>15647</v>
      </c>
      <c r="AE6192" s="6" t="s">
        <v>52017</v>
      </c>
      <c r="AF6192" s="6" t="s">
        <v>90</v>
      </c>
      <c r="AG6192" s="6" t="s">
        <v>15648</v>
      </c>
    </row>
    <row r="6193" spans="29:33" x14ac:dyDescent="0.25">
      <c r="AC6193">
        <v>6191</v>
      </c>
      <c r="AD6193" s="6" t="s">
        <v>15649</v>
      </c>
      <c r="AE6193" s="6" t="s">
        <v>51378</v>
      </c>
      <c r="AF6193" s="6" t="s">
        <v>50684</v>
      </c>
      <c r="AG6193" s="6" t="s">
        <v>15650</v>
      </c>
    </row>
    <row r="6194" spans="29:33" x14ac:dyDescent="0.25">
      <c r="AC6194">
        <v>6192</v>
      </c>
      <c r="AD6194" s="6" t="s">
        <v>15651</v>
      </c>
      <c r="AE6194" s="6" t="s">
        <v>52555</v>
      </c>
      <c r="AF6194" s="6" t="s">
        <v>90</v>
      </c>
      <c r="AG6194" s="6" t="s">
        <v>15652</v>
      </c>
    </row>
    <row r="6195" spans="29:33" x14ac:dyDescent="0.25">
      <c r="AC6195">
        <v>6193</v>
      </c>
      <c r="AD6195" s="6" t="s">
        <v>15653</v>
      </c>
      <c r="AE6195" s="6" t="s">
        <v>49239</v>
      </c>
      <c r="AF6195" s="6" t="s">
        <v>49216</v>
      </c>
      <c r="AG6195" s="6" t="s">
        <v>15654</v>
      </c>
    </row>
    <row r="6196" spans="29:33" x14ac:dyDescent="0.25">
      <c r="AC6196">
        <v>6194</v>
      </c>
      <c r="AD6196" s="6" t="s">
        <v>15655</v>
      </c>
      <c r="AE6196" s="6" t="s">
        <v>49046</v>
      </c>
      <c r="AF6196" s="6" t="s">
        <v>50599</v>
      </c>
      <c r="AG6196" s="6" t="s">
        <v>15656</v>
      </c>
    </row>
    <row r="6197" spans="29:33" x14ac:dyDescent="0.25">
      <c r="AC6197">
        <v>6195</v>
      </c>
      <c r="AD6197" s="6" t="s">
        <v>15657</v>
      </c>
      <c r="AE6197" s="6" t="s">
        <v>50420</v>
      </c>
      <c r="AF6197" s="6" t="s">
        <v>49475</v>
      </c>
      <c r="AG6197" s="6" t="s">
        <v>15658</v>
      </c>
    </row>
    <row r="6198" spans="29:33" x14ac:dyDescent="0.25">
      <c r="AC6198">
        <v>6196</v>
      </c>
      <c r="AD6198" s="6" t="s">
        <v>15659</v>
      </c>
      <c r="AE6198" s="6" t="s">
        <v>49284</v>
      </c>
      <c r="AF6198" s="6" t="s">
        <v>49577</v>
      </c>
      <c r="AG6198" s="6" t="s">
        <v>15660</v>
      </c>
    </row>
    <row r="6199" spans="29:33" x14ac:dyDescent="0.25">
      <c r="AC6199">
        <v>6197</v>
      </c>
      <c r="AD6199" s="6" t="s">
        <v>15661</v>
      </c>
      <c r="AE6199" s="6" t="s">
        <v>50485</v>
      </c>
      <c r="AF6199" s="6" t="s">
        <v>90</v>
      </c>
      <c r="AG6199" s="6" t="s">
        <v>15662</v>
      </c>
    </row>
    <row r="6200" spans="29:33" x14ac:dyDescent="0.25">
      <c r="AC6200">
        <v>6198</v>
      </c>
      <c r="AD6200" s="6" t="s">
        <v>15663</v>
      </c>
      <c r="AE6200" s="6" t="s">
        <v>51457</v>
      </c>
      <c r="AF6200" s="6" t="s">
        <v>49335</v>
      </c>
      <c r="AG6200" s="6" t="s">
        <v>15664</v>
      </c>
    </row>
    <row r="6201" spans="29:33" x14ac:dyDescent="0.25">
      <c r="AC6201">
        <v>6199</v>
      </c>
      <c r="AD6201" s="6" t="s">
        <v>15665</v>
      </c>
      <c r="AE6201" s="6" t="s">
        <v>48815</v>
      </c>
      <c r="AF6201" s="6" t="s">
        <v>50485</v>
      </c>
      <c r="AG6201" s="6" t="s">
        <v>15666</v>
      </c>
    </row>
    <row r="6202" spans="29:33" x14ac:dyDescent="0.25">
      <c r="AC6202">
        <v>6200</v>
      </c>
      <c r="AD6202" s="6" t="s">
        <v>15667</v>
      </c>
      <c r="AE6202" s="6" t="s">
        <v>50581</v>
      </c>
      <c r="AF6202" s="6" t="s">
        <v>90</v>
      </c>
      <c r="AG6202" s="6" t="s">
        <v>15668</v>
      </c>
    </row>
    <row r="6203" spans="29:33" x14ac:dyDescent="0.25">
      <c r="AC6203">
        <v>6201</v>
      </c>
      <c r="AD6203" s="6" t="s">
        <v>15669</v>
      </c>
      <c r="AE6203" s="6" t="s">
        <v>50297</v>
      </c>
      <c r="AF6203" s="6" t="s">
        <v>51504</v>
      </c>
      <c r="AG6203" s="6" t="s">
        <v>15670</v>
      </c>
    </row>
    <row r="6204" spans="29:33" x14ac:dyDescent="0.25">
      <c r="AC6204">
        <v>6202</v>
      </c>
      <c r="AD6204" s="6" t="s">
        <v>15671</v>
      </c>
      <c r="AE6204" s="6" t="s">
        <v>50039</v>
      </c>
      <c r="AF6204" s="6" t="s">
        <v>50043</v>
      </c>
      <c r="AG6204" s="6" t="s">
        <v>15672</v>
      </c>
    </row>
    <row r="6205" spans="29:33" x14ac:dyDescent="0.25">
      <c r="AC6205">
        <v>6203</v>
      </c>
      <c r="AD6205" s="6" t="s">
        <v>15673</v>
      </c>
      <c r="AE6205" s="6" t="s">
        <v>51141</v>
      </c>
      <c r="AF6205" s="6" t="s">
        <v>51468</v>
      </c>
      <c r="AG6205" s="6" t="s">
        <v>15674</v>
      </c>
    </row>
    <row r="6206" spans="29:33" x14ac:dyDescent="0.25">
      <c r="AC6206">
        <v>6204</v>
      </c>
      <c r="AD6206" s="6" t="s">
        <v>15675</v>
      </c>
      <c r="AE6206" s="6" t="s">
        <v>52494</v>
      </c>
      <c r="AF6206" s="6" t="s">
        <v>52452</v>
      </c>
      <c r="AG6206" s="6" t="s">
        <v>15676</v>
      </c>
    </row>
    <row r="6207" spans="29:33" x14ac:dyDescent="0.25">
      <c r="AC6207">
        <v>6205</v>
      </c>
      <c r="AD6207" s="6" t="s">
        <v>15677</v>
      </c>
      <c r="AE6207" s="6" t="s">
        <v>51392</v>
      </c>
      <c r="AF6207" s="6" t="s">
        <v>51253</v>
      </c>
      <c r="AG6207" s="6" t="s">
        <v>15678</v>
      </c>
    </row>
    <row r="6208" spans="29:33" x14ac:dyDescent="0.25">
      <c r="AC6208">
        <v>6206</v>
      </c>
      <c r="AD6208" s="6" t="s">
        <v>15679</v>
      </c>
      <c r="AE6208" s="6" t="s">
        <v>50895</v>
      </c>
      <c r="AF6208" s="6" t="s">
        <v>49475</v>
      </c>
      <c r="AG6208" s="6" t="s">
        <v>15680</v>
      </c>
    </row>
    <row r="6209" spans="29:33" x14ac:dyDescent="0.25">
      <c r="AC6209">
        <v>6207</v>
      </c>
      <c r="AD6209" s="6" t="s">
        <v>15681</v>
      </c>
      <c r="AE6209" s="6" t="s">
        <v>50549</v>
      </c>
      <c r="AF6209" s="6" t="s">
        <v>90</v>
      </c>
      <c r="AG6209" s="6" t="s">
        <v>15682</v>
      </c>
    </row>
    <row r="6210" spans="29:33" x14ac:dyDescent="0.25">
      <c r="AC6210">
        <v>6208</v>
      </c>
      <c r="AD6210" s="6" t="s">
        <v>15683</v>
      </c>
      <c r="AE6210" s="6" t="s">
        <v>51470</v>
      </c>
      <c r="AF6210" s="6" t="s">
        <v>51468</v>
      </c>
      <c r="AG6210" s="6" t="s">
        <v>15684</v>
      </c>
    </row>
    <row r="6211" spans="29:33" x14ac:dyDescent="0.25">
      <c r="AC6211">
        <v>6209</v>
      </c>
      <c r="AD6211" s="6" t="s">
        <v>15685</v>
      </c>
      <c r="AE6211" s="6" t="s">
        <v>50185</v>
      </c>
      <c r="AF6211" s="6" t="s">
        <v>50941</v>
      </c>
      <c r="AG6211" s="6" t="s">
        <v>15686</v>
      </c>
    </row>
    <row r="6212" spans="29:33" x14ac:dyDescent="0.25">
      <c r="AC6212">
        <v>6210</v>
      </c>
      <c r="AD6212" s="6" t="s">
        <v>15687</v>
      </c>
      <c r="AE6212" s="6" t="s">
        <v>49836</v>
      </c>
      <c r="AF6212" s="6" t="s">
        <v>49799</v>
      </c>
      <c r="AG6212" s="6" t="s">
        <v>15688</v>
      </c>
    </row>
    <row r="6213" spans="29:33" x14ac:dyDescent="0.25">
      <c r="AC6213">
        <v>6211</v>
      </c>
      <c r="AD6213" s="6" t="s">
        <v>15689</v>
      </c>
      <c r="AE6213" s="6" t="s">
        <v>52354</v>
      </c>
      <c r="AF6213" s="6" t="s">
        <v>90</v>
      </c>
      <c r="AG6213" s="6" t="s">
        <v>15690</v>
      </c>
    </row>
    <row r="6214" spans="29:33" x14ac:dyDescent="0.25">
      <c r="AC6214">
        <v>6212</v>
      </c>
      <c r="AD6214" s="6" t="s">
        <v>15691</v>
      </c>
      <c r="AE6214" s="6" t="s">
        <v>49008</v>
      </c>
      <c r="AF6214" s="6" t="s">
        <v>50050</v>
      </c>
      <c r="AG6214" s="6" t="s">
        <v>15692</v>
      </c>
    </row>
    <row r="6215" spans="29:33" x14ac:dyDescent="0.25">
      <c r="AC6215">
        <v>6213</v>
      </c>
      <c r="AD6215" s="6" t="s">
        <v>15693</v>
      </c>
      <c r="AE6215" s="6" t="s">
        <v>51482</v>
      </c>
      <c r="AF6215" s="6" t="s">
        <v>90</v>
      </c>
      <c r="AG6215" s="6" t="s">
        <v>15694</v>
      </c>
    </row>
    <row r="6216" spans="29:33" x14ac:dyDescent="0.25">
      <c r="AC6216">
        <v>6214</v>
      </c>
      <c r="AD6216" s="6" t="s">
        <v>15695</v>
      </c>
      <c r="AE6216" s="6" t="s">
        <v>48817</v>
      </c>
      <c r="AF6216" s="6" t="s">
        <v>52494</v>
      </c>
      <c r="AG6216" s="6" t="s">
        <v>15696</v>
      </c>
    </row>
    <row r="6217" spans="29:33" x14ac:dyDescent="0.25">
      <c r="AC6217">
        <v>6215</v>
      </c>
      <c r="AD6217" s="6" t="s">
        <v>15697</v>
      </c>
      <c r="AE6217" s="6" t="s">
        <v>49547</v>
      </c>
      <c r="AF6217" s="6" t="s">
        <v>50060</v>
      </c>
      <c r="AG6217" s="6" t="s">
        <v>15698</v>
      </c>
    </row>
    <row r="6218" spans="29:33" x14ac:dyDescent="0.25">
      <c r="AC6218">
        <v>6216</v>
      </c>
      <c r="AD6218" s="6" t="s">
        <v>15699</v>
      </c>
      <c r="AE6218" s="6" t="s">
        <v>52115</v>
      </c>
      <c r="AF6218" s="6" t="s">
        <v>52155</v>
      </c>
      <c r="AG6218" s="6" t="s">
        <v>15700</v>
      </c>
    </row>
    <row r="6219" spans="29:33" x14ac:dyDescent="0.25">
      <c r="AC6219">
        <v>6217</v>
      </c>
      <c r="AD6219" s="6" t="s">
        <v>15701</v>
      </c>
      <c r="AE6219" s="6" t="s">
        <v>48946</v>
      </c>
      <c r="AF6219" s="6" t="s">
        <v>48957</v>
      </c>
      <c r="AG6219" s="6" t="s">
        <v>15702</v>
      </c>
    </row>
    <row r="6220" spans="29:33" x14ac:dyDescent="0.25">
      <c r="AC6220">
        <v>6218</v>
      </c>
      <c r="AD6220" s="6" t="s">
        <v>15703</v>
      </c>
      <c r="AE6220" s="6" t="s">
        <v>49520</v>
      </c>
      <c r="AF6220" s="6" t="s">
        <v>49514</v>
      </c>
      <c r="AG6220" s="6" t="s">
        <v>15704</v>
      </c>
    </row>
    <row r="6221" spans="29:33" x14ac:dyDescent="0.25">
      <c r="AC6221">
        <v>6219</v>
      </c>
      <c r="AD6221" s="6" t="s">
        <v>15705</v>
      </c>
      <c r="AE6221" s="6" t="s">
        <v>51554</v>
      </c>
      <c r="AF6221" s="6" t="s">
        <v>90</v>
      </c>
      <c r="AG6221" s="6" t="s">
        <v>15706</v>
      </c>
    </row>
    <row r="6222" spans="29:33" x14ac:dyDescent="0.25">
      <c r="AC6222">
        <v>6220</v>
      </c>
      <c r="AD6222" s="6" t="s">
        <v>15707</v>
      </c>
      <c r="AE6222" s="6" t="s">
        <v>48657</v>
      </c>
      <c r="AF6222" s="6" t="s">
        <v>48643</v>
      </c>
      <c r="AG6222" s="6" t="s">
        <v>15708</v>
      </c>
    </row>
    <row r="6223" spans="29:33" x14ac:dyDescent="0.25">
      <c r="AC6223">
        <v>6221</v>
      </c>
      <c r="AD6223" s="6" t="s">
        <v>15709</v>
      </c>
      <c r="AE6223" s="6" t="s">
        <v>51784</v>
      </c>
      <c r="AF6223" s="6" t="s">
        <v>51761</v>
      </c>
      <c r="AG6223" s="6" t="s">
        <v>15710</v>
      </c>
    </row>
    <row r="6224" spans="29:33" x14ac:dyDescent="0.25">
      <c r="AC6224">
        <v>6222</v>
      </c>
      <c r="AD6224" s="6" t="s">
        <v>15711</v>
      </c>
      <c r="AE6224" s="6" t="s">
        <v>51457</v>
      </c>
      <c r="AF6224" s="6" t="s">
        <v>51030</v>
      </c>
      <c r="AG6224" s="6" t="s">
        <v>15712</v>
      </c>
    </row>
    <row r="6225" spans="29:33" x14ac:dyDescent="0.25">
      <c r="AC6225">
        <v>6223</v>
      </c>
      <c r="AD6225" s="6" t="s">
        <v>15713</v>
      </c>
      <c r="AE6225" s="6" t="s">
        <v>51681</v>
      </c>
      <c r="AF6225" s="6" t="s">
        <v>48993</v>
      </c>
      <c r="AG6225" s="6" t="s">
        <v>15714</v>
      </c>
    </row>
    <row r="6226" spans="29:33" x14ac:dyDescent="0.25">
      <c r="AC6226">
        <v>6224</v>
      </c>
      <c r="AD6226" s="6" t="s">
        <v>15715</v>
      </c>
      <c r="AE6226" s="6" t="s">
        <v>50974</v>
      </c>
      <c r="AF6226" s="6" t="s">
        <v>51443</v>
      </c>
      <c r="AG6226" s="6" t="s">
        <v>15716</v>
      </c>
    </row>
    <row r="6227" spans="29:33" x14ac:dyDescent="0.25">
      <c r="AC6227">
        <v>6225</v>
      </c>
      <c r="AD6227" s="6" t="s">
        <v>15717</v>
      </c>
      <c r="AE6227" s="6" t="s">
        <v>49646</v>
      </c>
      <c r="AF6227" s="6" t="s">
        <v>90</v>
      </c>
      <c r="AG6227" s="6" t="s">
        <v>15718</v>
      </c>
    </row>
    <row r="6228" spans="29:33" x14ac:dyDescent="0.25">
      <c r="AC6228">
        <v>6226</v>
      </c>
      <c r="AD6228" s="6" t="s">
        <v>15719</v>
      </c>
      <c r="AE6228" s="6" t="s">
        <v>52183</v>
      </c>
      <c r="AF6228" s="6" t="s">
        <v>90</v>
      </c>
      <c r="AG6228" s="6" t="s">
        <v>15720</v>
      </c>
    </row>
    <row r="6229" spans="29:33" x14ac:dyDescent="0.25">
      <c r="AC6229">
        <v>6227</v>
      </c>
      <c r="AD6229" s="6" t="s">
        <v>15721</v>
      </c>
      <c r="AE6229" s="6" t="s">
        <v>50743</v>
      </c>
      <c r="AF6229" s="6" t="s">
        <v>50607</v>
      </c>
      <c r="AG6229" s="6" t="s">
        <v>15722</v>
      </c>
    </row>
    <row r="6230" spans="29:33" x14ac:dyDescent="0.25">
      <c r="AC6230">
        <v>6228</v>
      </c>
      <c r="AD6230" s="6" t="s">
        <v>15723</v>
      </c>
      <c r="AE6230" s="6" t="s">
        <v>52117</v>
      </c>
      <c r="AF6230" s="6" t="s">
        <v>90</v>
      </c>
      <c r="AG6230" s="6" t="s">
        <v>15724</v>
      </c>
    </row>
    <row r="6231" spans="29:33" x14ac:dyDescent="0.25">
      <c r="AC6231">
        <v>6229</v>
      </c>
      <c r="AD6231" s="6" t="s">
        <v>15725</v>
      </c>
      <c r="AE6231" s="6" t="s">
        <v>51482</v>
      </c>
      <c r="AF6231" s="6" t="s">
        <v>90</v>
      </c>
      <c r="AG6231" s="6" t="s">
        <v>15726</v>
      </c>
    </row>
    <row r="6232" spans="29:33" x14ac:dyDescent="0.25">
      <c r="AC6232">
        <v>6230</v>
      </c>
      <c r="AD6232" s="6" t="s">
        <v>15727</v>
      </c>
      <c r="AE6232" s="6" t="s">
        <v>50543</v>
      </c>
      <c r="AF6232" s="6" t="s">
        <v>51706</v>
      </c>
      <c r="AG6232" s="6" t="s">
        <v>15728</v>
      </c>
    </row>
    <row r="6233" spans="29:33" x14ac:dyDescent="0.25">
      <c r="AC6233">
        <v>6231</v>
      </c>
      <c r="AD6233" s="6" t="s">
        <v>15729</v>
      </c>
      <c r="AE6233" s="6" t="s">
        <v>50360</v>
      </c>
      <c r="AF6233" s="6" t="s">
        <v>50260</v>
      </c>
      <c r="AG6233" s="6" t="s">
        <v>15730</v>
      </c>
    </row>
    <row r="6234" spans="29:33" x14ac:dyDescent="0.25">
      <c r="AC6234">
        <v>6232</v>
      </c>
      <c r="AD6234" s="6" t="s">
        <v>15731</v>
      </c>
      <c r="AE6234" s="6" t="s">
        <v>50881</v>
      </c>
      <c r="AF6234" s="6" t="s">
        <v>51645</v>
      </c>
      <c r="AG6234" s="6" t="s">
        <v>15732</v>
      </c>
    </row>
    <row r="6235" spans="29:33" x14ac:dyDescent="0.25">
      <c r="AC6235">
        <v>6233</v>
      </c>
      <c r="AD6235" s="6" t="s">
        <v>15733</v>
      </c>
      <c r="AE6235" s="6" t="s">
        <v>49751</v>
      </c>
      <c r="AF6235" s="6" t="s">
        <v>50297</v>
      </c>
      <c r="AG6235" s="6" t="s">
        <v>15734</v>
      </c>
    </row>
    <row r="6236" spans="29:33" x14ac:dyDescent="0.25">
      <c r="AC6236">
        <v>6234</v>
      </c>
      <c r="AD6236" s="6" t="s">
        <v>15735</v>
      </c>
      <c r="AE6236" s="6" t="s">
        <v>48643</v>
      </c>
      <c r="AF6236" s="6" t="s">
        <v>52564</v>
      </c>
      <c r="AG6236" s="6" t="s">
        <v>15736</v>
      </c>
    </row>
    <row r="6237" spans="29:33" x14ac:dyDescent="0.25">
      <c r="AC6237">
        <v>6235</v>
      </c>
      <c r="AD6237" s="6" t="s">
        <v>15737</v>
      </c>
      <c r="AE6237" s="6" t="s">
        <v>50214</v>
      </c>
      <c r="AF6237" s="6" t="s">
        <v>90</v>
      </c>
      <c r="AG6237" s="6" t="s">
        <v>15738</v>
      </c>
    </row>
    <row r="6238" spans="29:33" x14ac:dyDescent="0.25">
      <c r="AC6238">
        <v>6236</v>
      </c>
      <c r="AD6238" s="6" t="s">
        <v>15739</v>
      </c>
      <c r="AE6238" s="6" t="s">
        <v>52050</v>
      </c>
      <c r="AF6238" s="6" t="s">
        <v>90</v>
      </c>
      <c r="AG6238" s="6" t="s">
        <v>15740</v>
      </c>
    </row>
    <row r="6239" spans="29:33" x14ac:dyDescent="0.25">
      <c r="AC6239">
        <v>6237</v>
      </c>
      <c r="AD6239" s="6" t="s">
        <v>15741</v>
      </c>
      <c r="AE6239" s="6" t="s">
        <v>52295</v>
      </c>
      <c r="AF6239" s="6" t="s">
        <v>90</v>
      </c>
      <c r="AG6239" s="6" t="s">
        <v>15742</v>
      </c>
    </row>
    <row r="6240" spans="29:33" x14ac:dyDescent="0.25">
      <c r="AC6240">
        <v>6238</v>
      </c>
      <c r="AD6240" s="6" t="s">
        <v>15743</v>
      </c>
      <c r="AE6240" s="6" t="s">
        <v>49673</v>
      </c>
      <c r="AF6240" s="6" t="s">
        <v>90</v>
      </c>
      <c r="AG6240" s="6" t="s">
        <v>15744</v>
      </c>
    </row>
    <row r="6241" spans="29:33" x14ac:dyDescent="0.25">
      <c r="AC6241">
        <v>6239</v>
      </c>
      <c r="AD6241" s="6" t="s">
        <v>15745</v>
      </c>
      <c r="AE6241" s="6" t="s">
        <v>51933</v>
      </c>
      <c r="AF6241" s="6" t="s">
        <v>90</v>
      </c>
      <c r="AG6241" s="6" t="s">
        <v>15746</v>
      </c>
    </row>
    <row r="6242" spans="29:33" x14ac:dyDescent="0.25">
      <c r="AC6242">
        <v>6240</v>
      </c>
      <c r="AD6242" s="6" t="s">
        <v>15747</v>
      </c>
      <c r="AE6242" s="6" t="s">
        <v>49043</v>
      </c>
      <c r="AF6242" s="6" t="s">
        <v>49038</v>
      </c>
      <c r="AG6242" s="6" t="s">
        <v>15748</v>
      </c>
    </row>
    <row r="6243" spans="29:33" x14ac:dyDescent="0.25">
      <c r="AC6243">
        <v>6241</v>
      </c>
      <c r="AD6243" s="6" t="s">
        <v>15749</v>
      </c>
      <c r="AE6243" s="6" t="s">
        <v>51125</v>
      </c>
      <c r="AF6243" s="6" t="s">
        <v>51121</v>
      </c>
      <c r="AG6243" s="6" t="s">
        <v>15750</v>
      </c>
    </row>
    <row r="6244" spans="29:33" x14ac:dyDescent="0.25">
      <c r="AC6244">
        <v>6242</v>
      </c>
      <c r="AD6244" s="6" t="s">
        <v>15751</v>
      </c>
      <c r="AE6244" s="6" t="s">
        <v>52197</v>
      </c>
      <c r="AF6244" s="6" t="s">
        <v>52494</v>
      </c>
      <c r="AG6244" s="6" t="s">
        <v>15752</v>
      </c>
    </row>
    <row r="6245" spans="29:33" x14ac:dyDescent="0.25">
      <c r="AC6245">
        <v>6243</v>
      </c>
      <c r="AD6245" s="6" t="s">
        <v>15753</v>
      </c>
      <c r="AE6245" s="6" t="s">
        <v>52057</v>
      </c>
      <c r="AF6245" s="6" t="s">
        <v>90</v>
      </c>
      <c r="AG6245" s="6" t="s">
        <v>15754</v>
      </c>
    </row>
    <row r="6246" spans="29:33" x14ac:dyDescent="0.25">
      <c r="AC6246">
        <v>6244</v>
      </c>
      <c r="AD6246" s="6" t="s">
        <v>15755</v>
      </c>
      <c r="AE6246" s="6" t="s">
        <v>51962</v>
      </c>
      <c r="AF6246" s="6" t="s">
        <v>90</v>
      </c>
      <c r="AG6246" s="6" t="s">
        <v>15756</v>
      </c>
    </row>
    <row r="6247" spans="29:33" x14ac:dyDescent="0.25">
      <c r="AC6247">
        <v>6245</v>
      </c>
      <c r="AD6247" s="6" t="s">
        <v>15757</v>
      </c>
      <c r="AE6247" s="6" t="s">
        <v>50243</v>
      </c>
      <c r="AF6247" s="6" t="s">
        <v>90</v>
      </c>
      <c r="AG6247" s="6" t="s">
        <v>15758</v>
      </c>
    </row>
    <row r="6248" spans="29:33" x14ac:dyDescent="0.25">
      <c r="AC6248">
        <v>6246</v>
      </c>
      <c r="AD6248" s="6" t="s">
        <v>15759</v>
      </c>
      <c r="AE6248" s="6" t="s">
        <v>50485</v>
      </c>
      <c r="AF6248" s="6" t="s">
        <v>51013</v>
      </c>
      <c r="AG6248" s="6" t="s">
        <v>15760</v>
      </c>
    </row>
    <row r="6249" spans="29:33" x14ac:dyDescent="0.25">
      <c r="AC6249">
        <v>6247</v>
      </c>
      <c r="AD6249" s="6" t="s">
        <v>15761</v>
      </c>
      <c r="AE6249" s="6" t="s">
        <v>51169</v>
      </c>
      <c r="AF6249" s="6" t="s">
        <v>90</v>
      </c>
      <c r="AG6249" s="6" t="s">
        <v>15762</v>
      </c>
    </row>
    <row r="6250" spans="29:33" x14ac:dyDescent="0.25">
      <c r="AC6250">
        <v>6248</v>
      </c>
      <c r="AD6250" s="6" t="s">
        <v>15763</v>
      </c>
      <c r="AE6250" s="6" t="s">
        <v>50226</v>
      </c>
      <c r="AF6250" s="6" t="s">
        <v>50228</v>
      </c>
      <c r="AG6250" s="6" t="s">
        <v>15764</v>
      </c>
    </row>
    <row r="6251" spans="29:33" x14ac:dyDescent="0.25">
      <c r="AC6251">
        <v>6249</v>
      </c>
      <c r="AD6251" s="6" t="s">
        <v>15765</v>
      </c>
      <c r="AE6251" s="6" t="s">
        <v>49101</v>
      </c>
      <c r="AF6251" s="6" t="s">
        <v>90</v>
      </c>
      <c r="AG6251" s="6" t="s">
        <v>15766</v>
      </c>
    </row>
    <row r="6252" spans="29:33" x14ac:dyDescent="0.25">
      <c r="AC6252">
        <v>6250</v>
      </c>
      <c r="AD6252" s="6" t="s">
        <v>15767</v>
      </c>
      <c r="AE6252" s="6" t="s">
        <v>52357</v>
      </c>
      <c r="AF6252" s="6" t="s">
        <v>90</v>
      </c>
      <c r="AG6252" s="6" t="s">
        <v>15768</v>
      </c>
    </row>
    <row r="6253" spans="29:33" x14ac:dyDescent="0.25">
      <c r="AC6253">
        <v>6251</v>
      </c>
      <c r="AD6253" s="6" t="s">
        <v>15769</v>
      </c>
      <c r="AE6253" s="6" t="s">
        <v>50156</v>
      </c>
      <c r="AF6253" s="6" t="s">
        <v>50172</v>
      </c>
      <c r="AG6253" s="6" t="s">
        <v>15770</v>
      </c>
    </row>
    <row r="6254" spans="29:33" x14ac:dyDescent="0.25">
      <c r="AC6254">
        <v>6252</v>
      </c>
      <c r="AD6254" s="6" t="s">
        <v>15771</v>
      </c>
      <c r="AE6254" s="6" t="s">
        <v>49738</v>
      </c>
      <c r="AF6254" s="6" t="s">
        <v>90</v>
      </c>
      <c r="AG6254" s="6" t="s">
        <v>15772</v>
      </c>
    </row>
    <row r="6255" spans="29:33" x14ac:dyDescent="0.25">
      <c r="AC6255">
        <v>6253</v>
      </c>
      <c r="AD6255" s="6" t="s">
        <v>15773</v>
      </c>
      <c r="AE6255" s="6" t="s">
        <v>52432</v>
      </c>
      <c r="AF6255" s="6" t="s">
        <v>90</v>
      </c>
      <c r="AG6255" s="6" t="s">
        <v>15774</v>
      </c>
    </row>
    <row r="6256" spans="29:33" x14ac:dyDescent="0.25">
      <c r="AC6256">
        <v>6254</v>
      </c>
      <c r="AD6256" s="6" t="s">
        <v>15775</v>
      </c>
      <c r="AE6256" s="6" t="s">
        <v>50109</v>
      </c>
      <c r="AF6256" s="6" t="s">
        <v>50007</v>
      </c>
      <c r="AG6256" s="6" t="s">
        <v>15776</v>
      </c>
    </row>
    <row r="6257" spans="29:33" x14ac:dyDescent="0.25">
      <c r="AC6257">
        <v>6255</v>
      </c>
      <c r="AD6257" s="6" t="s">
        <v>15777</v>
      </c>
      <c r="AE6257" s="6" t="s">
        <v>51044</v>
      </c>
      <c r="AF6257" s="6" t="s">
        <v>90</v>
      </c>
      <c r="AG6257" s="6" t="s">
        <v>15778</v>
      </c>
    </row>
    <row r="6258" spans="29:33" x14ac:dyDescent="0.25">
      <c r="AC6258">
        <v>6256</v>
      </c>
      <c r="AD6258" s="6" t="s">
        <v>15779</v>
      </c>
      <c r="AE6258" s="6" t="s">
        <v>50035</v>
      </c>
      <c r="AF6258" s="6" t="s">
        <v>90</v>
      </c>
      <c r="AG6258" s="6" t="s">
        <v>15780</v>
      </c>
    </row>
    <row r="6259" spans="29:33" x14ac:dyDescent="0.25">
      <c r="AC6259">
        <v>6257</v>
      </c>
      <c r="AD6259" s="6" t="s">
        <v>15781</v>
      </c>
      <c r="AE6259" s="6" t="s">
        <v>51894</v>
      </c>
      <c r="AF6259" s="6" t="s">
        <v>90</v>
      </c>
      <c r="AG6259" s="6" t="s">
        <v>15782</v>
      </c>
    </row>
    <row r="6260" spans="29:33" x14ac:dyDescent="0.25">
      <c r="AC6260">
        <v>6258</v>
      </c>
      <c r="AD6260" s="6" t="s">
        <v>15783</v>
      </c>
      <c r="AE6260" s="6" t="s">
        <v>49551</v>
      </c>
      <c r="AF6260" s="6" t="s">
        <v>90</v>
      </c>
      <c r="AG6260" s="6" t="s">
        <v>15784</v>
      </c>
    </row>
    <row r="6261" spans="29:33" x14ac:dyDescent="0.25">
      <c r="AC6261">
        <v>6259</v>
      </c>
      <c r="AD6261" s="6" t="s">
        <v>15785</v>
      </c>
      <c r="AE6261" s="6" t="s">
        <v>52499</v>
      </c>
      <c r="AF6261" s="6" t="s">
        <v>90</v>
      </c>
      <c r="AG6261" s="6" t="s">
        <v>15786</v>
      </c>
    </row>
    <row r="6262" spans="29:33" x14ac:dyDescent="0.25">
      <c r="AC6262">
        <v>6260</v>
      </c>
      <c r="AD6262" s="6" t="s">
        <v>15787</v>
      </c>
      <c r="AE6262" s="6" t="s">
        <v>50570</v>
      </c>
      <c r="AF6262" s="6" t="s">
        <v>90</v>
      </c>
      <c r="AG6262" s="6" t="s">
        <v>15788</v>
      </c>
    </row>
    <row r="6263" spans="29:33" x14ac:dyDescent="0.25">
      <c r="AC6263">
        <v>6261</v>
      </c>
      <c r="AD6263" s="6" t="s">
        <v>15789</v>
      </c>
      <c r="AE6263" s="6" t="s">
        <v>50340</v>
      </c>
      <c r="AF6263" s="6" t="s">
        <v>50334</v>
      </c>
      <c r="AG6263" s="6" t="s">
        <v>15790</v>
      </c>
    </row>
    <row r="6264" spans="29:33" x14ac:dyDescent="0.25">
      <c r="AC6264">
        <v>6262</v>
      </c>
      <c r="AD6264" s="6" t="s">
        <v>15791</v>
      </c>
      <c r="AE6264" s="6" t="s">
        <v>49307</v>
      </c>
      <c r="AF6264" s="6" t="s">
        <v>90</v>
      </c>
      <c r="AG6264" s="6" t="s">
        <v>15792</v>
      </c>
    </row>
    <row r="6265" spans="29:33" x14ac:dyDescent="0.25">
      <c r="AC6265">
        <v>6263</v>
      </c>
      <c r="AD6265" s="6" t="s">
        <v>15793</v>
      </c>
      <c r="AE6265" s="6" t="s">
        <v>49862</v>
      </c>
      <c r="AF6265" s="6" t="s">
        <v>50297</v>
      </c>
      <c r="AG6265" s="6" t="s">
        <v>15794</v>
      </c>
    </row>
    <row r="6266" spans="29:33" x14ac:dyDescent="0.25">
      <c r="AC6266">
        <v>6264</v>
      </c>
      <c r="AD6266" s="6" t="s">
        <v>15795</v>
      </c>
      <c r="AE6266" s="6" t="s">
        <v>49164</v>
      </c>
      <c r="AF6266" s="6" t="s">
        <v>90</v>
      </c>
      <c r="AG6266" s="6" t="s">
        <v>15796</v>
      </c>
    </row>
    <row r="6267" spans="29:33" x14ac:dyDescent="0.25">
      <c r="AC6267">
        <v>6265</v>
      </c>
      <c r="AD6267" s="6" t="s">
        <v>15797</v>
      </c>
      <c r="AE6267" s="6" t="s">
        <v>50351</v>
      </c>
      <c r="AF6267" s="6" t="s">
        <v>50357</v>
      </c>
      <c r="AG6267" s="6" t="s">
        <v>15798</v>
      </c>
    </row>
    <row r="6268" spans="29:33" x14ac:dyDescent="0.25">
      <c r="AC6268">
        <v>6266</v>
      </c>
      <c r="AD6268" s="6" t="s">
        <v>15799</v>
      </c>
      <c r="AE6268" s="6" t="s">
        <v>50827</v>
      </c>
      <c r="AF6268" s="6" t="s">
        <v>90</v>
      </c>
      <c r="AG6268" s="6" t="s">
        <v>15800</v>
      </c>
    </row>
    <row r="6269" spans="29:33" x14ac:dyDescent="0.25">
      <c r="AC6269">
        <v>6267</v>
      </c>
      <c r="AD6269" s="6" t="s">
        <v>15801</v>
      </c>
      <c r="AE6269" s="6" t="s">
        <v>51526</v>
      </c>
      <c r="AF6269" s="6" t="s">
        <v>51468</v>
      </c>
      <c r="AG6269" s="6" t="s">
        <v>15802</v>
      </c>
    </row>
    <row r="6270" spans="29:33" x14ac:dyDescent="0.25">
      <c r="AC6270">
        <v>6268</v>
      </c>
      <c r="AD6270" s="6" t="s">
        <v>15803</v>
      </c>
      <c r="AE6270" s="6" t="s">
        <v>51866</v>
      </c>
      <c r="AF6270" s="6" t="s">
        <v>90</v>
      </c>
      <c r="AG6270" s="6" t="s">
        <v>15804</v>
      </c>
    </row>
    <row r="6271" spans="29:33" x14ac:dyDescent="0.25">
      <c r="AC6271">
        <v>6269</v>
      </c>
      <c r="AD6271" s="6" t="s">
        <v>15805</v>
      </c>
      <c r="AE6271" s="6" t="s">
        <v>51572</v>
      </c>
      <c r="AF6271" s="6" t="s">
        <v>90</v>
      </c>
      <c r="AG6271" s="6" t="s">
        <v>15806</v>
      </c>
    </row>
    <row r="6272" spans="29:33" x14ac:dyDescent="0.25">
      <c r="AC6272">
        <v>6270</v>
      </c>
      <c r="AD6272" s="6" t="s">
        <v>15807</v>
      </c>
      <c r="AE6272" s="6" t="s">
        <v>52313</v>
      </c>
      <c r="AF6272" s="6" t="s">
        <v>90</v>
      </c>
      <c r="AG6272" s="6" t="s">
        <v>15808</v>
      </c>
    </row>
    <row r="6273" spans="29:33" x14ac:dyDescent="0.25">
      <c r="AC6273">
        <v>6271</v>
      </c>
      <c r="AD6273" s="6" t="s">
        <v>15809</v>
      </c>
      <c r="AE6273" s="6" t="s">
        <v>49362</v>
      </c>
      <c r="AF6273" s="6" t="s">
        <v>90</v>
      </c>
      <c r="AG6273" s="6" t="s">
        <v>15810</v>
      </c>
    </row>
    <row r="6274" spans="29:33" x14ac:dyDescent="0.25">
      <c r="AC6274">
        <v>6272</v>
      </c>
      <c r="AD6274" s="6" t="s">
        <v>15811</v>
      </c>
      <c r="AE6274" s="6" t="s">
        <v>51623</v>
      </c>
      <c r="AF6274" s="6" t="s">
        <v>90</v>
      </c>
      <c r="AG6274" s="6" t="s">
        <v>15812</v>
      </c>
    </row>
    <row r="6275" spans="29:33" x14ac:dyDescent="0.25">
      <c r="AC6275">
        <v>6273</v>
      </c>
      <c r="AD6275" s="6" t="s">
        <v>15813</v>
      </c>
      <c r="AE6275" s="6" t="s">
        <v>52313</v>
      </c>
      <c r="AF6275" s="6" t="s">
        <v>90</v>
      </c>
      <c r="AG6275" s="6" t="s">
        <v>15814</v>
      </c>
    </row>
    <row r="6276" spans="29:33" x14ac:dyDescent="0.25">
      <c r="AC6276">
        <v>6274</v>
      </c>
      <c r="AD6276" s="6" t="s">
        <v>15815</v>
      </c>
      <c r="AE6276" s="6" t="s">
        <v>49642</v>
      </c>
      <c r="AF6276" s="6" t="s">
        <v>90</v>
      </c>
      <c r="AG6276" s="6" t="s">
        <v>15816</v>
      </c>
    </row>
    <row r="6277" spans="29:33" x14ac:dyDescent="0.25">
      <c r="AC6277">
        <v>6275</v>
      </c>
      <c r="AD6277" s="6" t="s">
        <v>15817</v>
      </c>
      <c r="AE6277" s="6" t="s">
        <v>50140</v>
      </c>
      <c r="AF6277" s="6" t="s">
        <v>50410</v>
      </c>
      <c r="AG6277" s="6" t="s">
        <v>15818</v>
      </c>
    </row>
    <row r="6278" spans="29:33" x14ac:dyDescent="0.25">
      <c r="AC6278">
        <v>6276</v>
      </c>
      <c r="AD6278" s="6" t="s">
        <v>15819</v>
      </c>
      <c r="AE6278" s="6" t="s">
        <v>50827</v>
      </c>
      <c r="AF6278" s="6" t="s">
        <v>90</v>
      </c>
      <c r="AG6278" s="6" t="s">
        <v>15820</v>
      </c>
    </row>
    <row r="6279" spans="29:33" x14ac:dyDescent="0.25">
      <c r="AC6279">
        <v>6277</v>
      </c>
      <c r="AD6279" s="6" t="s">
        <v>15821</v>
      </c>
      <c r="AE6279" s="6" t="s">
        <v>51542</v>
      </c>
      <c r="AF6279" s="6" t="s">
        <v>90</v>
      </c>
      <c r="AG6279" s="6" t="s">
        <v>15822</v>
      </c>
    </row>
    <row r="6280" spans="29:33" x14ac:dyDescent="0.25">
      <c r="AC6280">
        <v>6278</v>
      </c>
      <c r="AD6280" s="6" t="s">
        <v>15823</v>
      </c>
      <c r="AE6280" s="6" t="s">
        <v>49996</v>
      </c>
      <c r="AF6280" s="6" t="s">
        <v>49953</v>
      </c>
      <c r="AG6280" s="6" t="s">
        <v>15824</v>
      </c>
    </row>
    <row r="6281" spans="29:33" x14ac:dyDescent="0.25">
      <c r="AC6281">
        <v>6279</v>
      </c>
      <c r="AD6281" s="6" t="s">
        <v>15825</v>
      </c>
      <c r="AE6281" s="6" t="s">
        <v>48796</v>
      </c>
      <c r="AF6281" s="6" t="s">
        <v>90</v>
      </c>
      <c r="AG6281" s="6" t="s">
        <v>15826</v>
      </c>
    </row>
    <row r="6282" spans="29:33" x14ac:dyDescent="0.25">
      <c r="AC6282">
        <v>6280</v>
      </c>
      <c r="AD6282" s="6" t="s">
        <v>15827</v>
      </c>
      <c r="AE6282" s="6" t="s">
        <v>51728</v>
      </c>
      <c r="AF6282" s="6" t="s">
        <v>90</v>
      </c>
      <c r="AG6282" s="6" t="s">
        <v>15828</v>
      </c>
    </row>
    <row r="6283" spans="29:33" x14ac:dyDescent="0.25">
      <c r="AC6283">
        <v>6281</v>
      </c>
      <c r="AD6283" s="6" t="s">
        <v>15829</v>
      </c>
      <c r="AE6283" s="6" t="s">
        <v>51439</v>
      </c>
      <c r="AF6283" s="6" t="s">
        <v>51423</v>
      </c>
      <c r="AG6283" s="6" t="s">
        <v>15830</v>
      </c>
    </row>
    <row r="6284" spans="29:33" x14ac:dyDescent="0.25">
      <c r="AC6284">
        <v>6282</v>
      </c>
      <c r="AD6284" s="6" t="s">
        <v>15831</v>
      </c>
      <c r="AE6284" s="6" t="s">
        <v>51518</v>
      </c>
      <c r="AF6284" s="6" t="s">
        <v>51514</v>
      </c>
      <c r="AG6284" s="6" t="s">
        <v>15832</v>
      </c>
    </row>
    <row r="6285" spans="29:33" x14ac:dyDescent="0.25">
      <c r="AC6285">
        <v>6283</v>
      </c>
      <c r="AD6285" s="6" t="s">
        <v>15833</v>
      </c>
      <c r="AE6285" s="6" t="s">
        <v>50510</v>
      </c>
      <c r="AF6285" s="6" t="s">
        <v>90</v>
      </c>
      <c r="AG6285" s="6" t="s">
        <v>15834</v>
      </c>
    </row>
    <row r="6286" spans="29:33" x14ac:dyDescent="0.25">
      <c r="AC6286">
        <v>6284</v>
      </c>
      <c r="AD6286" s="6" t="s">
        <v>15835</v>
      </c>
      <c r="AE6286" s="6" t="s">
        <v>51584</v>
      </c>
      <c r="AF6286" s="6" t="s">
        <v>51196</v>
      </c>
      <c r="AG6286" s="6" t="s">
        <v>15836</v>
      </c>
    </row>
    <row r="6287" spans="29:33" x14ac:dyDescent="0.25">
      <c r="AC6287">
        <v>6285</v>
      </c>
      <c r="AD6287" s="6" t="s">
        <v>15837</v>
      </c>
      <c r="AE6287" s="6" t="s">
        <v>50348</v>
      </c>
      <c r="AF6287" s="6" t="s">
        <v>50385</v>
      </c>
      <c r="AG6287" s="6" t="s">
        <v>15838</v>
      </c>
    </row>
    <row r="6288" spans="29:33" x14ac:dyDescent="0.25">
      <c r="AC6288">
        <v>6286</v>
      </c>
      <c r="AD6288" s="6" t="s">
        <v>15839</v>
      </c>
      <c r="AE6288" s="6" t="s">
        <v>50222</v>
      </c>
      <c r="AF6288" s="6" t="s">
        <v>90</v>
      </c>
      <c r="AG6288" s="6" t="s">
        <v>15840</v>
      </c>
    </row>
    <row r="6289" spans="29:33" x14ac:dyDescent="0.25">
      <c r="AC6289">
        <v>6287</v>
      </c>
      <c r="AD6289" s="6" t="s">
        <v>15841</v>
      </c>
      <c r="AE6289" s="6" t="s">
        <v>51296</v>
      </c>
      <c r="AF6289" s="6" t="s">
        <v>90</v>
      </c>
      <c r="AG6289" s="6" t="s">
        <v>15842</v>
      </c>
    </row>
    <row r="6290" spans="29:33" x14ac:dyDescent="0.25">
      <c r="AC6290">
        <v>6288</v>
      </c>
      <c r="AD6290" s="6" t="s">
        <v>15843</v>
      </c>
      <c r="AE6290" s="6" t="s">
        <v>50297</v>
      </c>
      <c r="AF6290" s="6" t="s">
        <v>90</v>
      </c>
      <c r="AG6290" s="6" t="s">
        <v>15844</v>
      </c>
    </row>
    <row r="6291" spans="29:33" x14ac:dyDescent="0.25">
      <c r="AC6291">
        <v>6289</v>
      </c>
      <c r="AD6291" s="6" t="s">
        <v>15845</v>
      </c>
      <c r="AE6291" s="6" t="s">
        <v>49640</v>
      </c>
      <c r="AF6291" s="6" t="s">
        <v>90</v>
      </c>
      <c r="AG6291" s="6" t="s">
        <v>15846</v>
      </c>
    </row>
    <row r="6292" spans="29:33" x14ac:dyDescent="0.25">
      <c r="AC6292">
        <v>6290</v>
      </c>
      <c r="AD6292" s="6" t="s">
        <v>15847</v>
      </c>
      <c r="AE6292" s="6" t="s">
        <v>50351</v>
      </c>
      <c r="AF6292" s="6" t="s">
        <v>50354</v>
      </c>
      <c r="AG6292" s="6" t="s">
        <v>15848</v>
      </c>
    </row>
    <row r="6293" spans="29:33" x14ac:dyDescent="0.25">
      <c r="AC6293">
        <v>6291</v>
      </c>
      <c r="AD6293" s="6" t="s">
        <v>15849</v>
      </c>
      <c r="AE6293" s="6" t="s">
        <v>49749</v>
      </c>
      <c r="AF6293" s="6" t="s">
        <v>49897</v>
      </c>
      <c r="AG6293" s="6" t="s">
        <v>15850</v>
      </c>
    </row>
    <row r="6294" spans="29:33" x14ac:dyDescent="0.25">
      <c r="AC6294">
        <v>6292</v>
      </c>
      <c r="AD6294" s="6" t="s">
        <v>15851</v>
      </c>
      <c r="AE6294" s="6" t="s">
        <v>52516</v>
      </c>
      <c r="AF6294" s="6" t="s">
        <v>90</v>
      </c>
      <c r="AG6294" s="6" t="s">
        <v>15852</v>
      </c>
    </row>
    <row r="6295" spans="29:33" x14ac:dyDescent="0.25">
      <c r="AC6295">
        <v>6293</v>
      </c>
      <c r="AD6295" s="6" t="s">
        <v>15853</v>
      </c>
      <c r="AE6295" s="6" t="s">
        <v>51884</v>
      </c>
      <c r="AF6295" s="6" t="s">
        <v>90</v>
      </c>
      <c r="AG6295" s="6" t="s">
        <v>15854</v>
      </c>
    </row>
    <row r="6296" spans="29:33" x14ac:dyDescent="0.25">
      <c r="AC6296">
        <v>6294</v>
      </c>
      <c r="AD6296" s="6" t="s">
        <v>15855</v>
      </c>
      <c r="AE6296" s="6" t="s">
        <v>49960</v>
      </c>
      <c r="AF6296" s="6" t="s">
        <v>90</v>
      </c>
      <c r="AG6296" s="6" t="s">
        <v>15856</v>
      </c>
    </row>
    <row r="6297" spans="29:33" x14ac:dyDescent="0.25">
      <c r="AC6297">
        <v>6295</v>
      </c>
      <c r="AD6297" s="6" t="s">
        <v>15857</v>
      </c>
      <c r="AE6297" s="6" t="s">
        <v>51998</v>
      </c>
      <c r="AF6297" s="6" t="s">
        <v>90</v>
      </c>
      <c r="AG6297" s="6" t="s">
        <v>15858</v>
      </c>
    </row>
    <row r="6298" spans="29:33" x14ac:dyDescent="0.25">
      <c r="AC6298">
        <v>6296</v>
      </c>
      <c r="AD6298" s="6" t="s">
        <v>15859</v>
      </c>
      <c r="AE6298" s="6" t="s">
        <v>51347</v>
      </c>
      <c r="AF6298" s="6" t="s">
        <v>52534</v>
      </c>
      <c r="AG6298" s="6" t="s">
        <v>15860</v>
      </c>
    </row>
    <row r="6299" spans="29:33" x14ac:dyDescent="0.25">
      <c r="AC6299">
        <v>6297</v>
      </c>
      <c r="AD6299" s="6" t="s">
        <v>15861</v>
      </c>
      <c r="AE6299" s="6" t="s">
        <v>49869</v>
      </c>
      <c r="AF6299" s="6" t="s">
        <v>49559</v>
      </c>
      <c r="AG6299" s="6" t="s">
        <v>15862</v>
      </c>
    </row>
    <row r="6300" spans="29:33" x14ac:dyDescent="0.25">
      <c r="AC6300">
        <v>6298</v>
      </c>
      <c r="AD6300" s="6" t="s">
        <v>15863</v>
      </c>
      <c r="AE6300" s="6" t="s">
        <v>49412</v>
      </c>
      <c r="AF6300" s="6" t="s">
        <v>51296</v>
      </c>
      <c r="AG6300" s="6" t="s">
        <v>15864</v>
      </c>
    </row>
    <row r="6301" spans="29:33" x14ac:dyDescent="0.25">
      <c r="AC6301">
        <v>6299</v>
      </c>
      <c r="AD6301" s="6" t="s">
        <v>15865</v>
      </c>
      <c r="AE6301" s="6" t="s">
        <v>50399</v>
      </c>
      <c r="AF6301" s="6" t="s">
        <v>50396</v>
      </c>
      <c r="AG6301" s="6" t="s">
        <v>15866</v>
      </c>
    </row>
    <row r="6302" spans="29:33" x14ac:dyDescent="0.25">
      <c r="AC6302">
        <v>6300</v>
      </c>
      <c r="AD6302" s="6" t="s">
        <v>15867</v>
      </c>
      <c r="AE6302" s="6" t="s">
        <v>49522</v>
      </c>
      <c r="AF6302" s="6" t="s">
        <v>90</v>
      </c>
      <c r="AG6302" s="6" t="s">
        <v>15868</v>
      </c>
    </row>
    <row r="6303" spans="29:33" x14ac:dyDescent="0.25">
      <c r="AC6303">
        <v>6301</v>
      </c>
      <c r="AD6303" s="6" t="s">
        <v>15869</v>
      </c>
      <c r="AE6303" s="6" t="s">
        <v>49612</v>
      </c>
      <c r="AF6303" s="6" t="s">
        <v>49793</v>
      </c>
      <c r="AG6303" s="6" t="s">
        <v>15870</v>
      </c>
    </row>
    <row r="6304" spans="29:33" x14ac:dyDescent="0.25">
      <c r="AC6304">
        <v>6302</v>
      </c>
      <c r="AD6304" s="6" t="s">
        <v>15871</v>
      </c>
      <c r="AE6304" s="6" t="s">
        <v>52009</v>
      </c>
      <c r="AF6304" s="6" t="s">
        <v>90</v>
      </c>
      <c r="AG6304" s="6" t="s">
        <v>15872</v>
      </c>
    </row>
    <row r="6305" spans="29:33" x14ac:dyDescent="0.25">
      <c r="AC6305">
        <v>6303</v>
      </c>
      <c r="AD6305" s="6" t="s">
        <v>15873</v>
      </c>
      <c r="AE6305" s="6" t="s">
        <v>50180</v>
      </c>
      <c r="AF6305" s="6" t="s">
        <v>90</v>
      </c>
      <c r="AG6305" s="6" t="s">
        <v>15874</v>
      </c>
    </row>
    <row r="6306" spans="29:33" x14ac:dyDescent="0.25">
      <c r="AC6306">
        <v>6304</v>
      </c>
      <c r="AD6306" s="6" t="s">
        <v>15875</v>
      </c>
      <c r="AE6306" s="6" t="s">
        <v>48946</v>
      </c>
      <c r="AF6306" s="6" t="s">
        <v>90</v>
      </c>
      <c r="AG6306" s="6" t="s">
        <v>15876</v>
      </c>
    </row>
    <row r="6307" spans="29:33" x14ac:dyDescent="0.25">
      <c r="AC6307">
        <v>6305</v>
      </c>
      <c r="AD6307" s="6" t="s">
        <v>15877</v>
      </c>
      <c r="AE6307" s="6" t="s">
        <v>51977</v>
      </c>
      <c r="AF6307" s="6" t="s">
        <v>51681</v>
      </c>
      <c r="AG6307" s="6" t="s">
        <v>15878</v>
      </c>
    </row>
    <row r="6308" spans="29:33" x14ac:dyDescent="0.25">
      <c r="AC6308">
        <v>6306</v>
      </c>
      <c r="AD6308" s="6" t="s">
        <v>15879</v>
      </c>
      <c r="AE6308" s="6" t="s">
        <v>52496</v>
      </c>
      <c r="AF6308" s="6" t="s">
        <v>90</v>
      </c>
      <c r="AG6308" s="6" t="s">
        <v>15880</v>
      </c>
    </row>
    <row r="6309" spans="29:33" x14ac:dyDescent="0.25">
      <c r="AC6309">
        <v>6307</v>
      </c>
      <c r="AD6309" s="6" t="s">
        <v>15881</v>
      </c>
      <c r="AE6309" s="6" t="s">
        <v>50720</v>
      </c>
      <c r="AF6309" s="6" t="s">
        <v>49372</v>
      </c>
      <c r="AG6309" s="6" t="s">
        <v>15882</v>
      </c>
    </row>
    <row r="6310" spans="29:33" x14ac:dyDescent="0.25">
      <c r="AC6310">
        <v>6308</v>
      </c>
      <c r="AD6310" s="6" t="s">
        <v>15883</v>
      </c>
      <c r="AE6310" s="6" t="s">
        <v>50802</v>
      </c>
      <c r="AF6310" s="6" t="s">
        <v>90</v>
      </c>
      <c r="AG6310" s="6" t="s">
        <v>15884</v>
      </c>
    </row>
    <row r="6311" spans="29:33" x14ac:dyDescent="0.25">
      <c r="AC6311">
        <v>6309</v>
      </c>
      <c r="AD6311" s="6" t="s">
        <v>15885</v>
      </c>
      <c r="AE6311" s="6" t="s">
        <v>48789</v>
      </c>
      <c r="AF6311" s="6" t="s">
        <v>49112</v>
      </c>
      <c r="AG6311" s="6" t="s">
        <v>15886</v>
      </c>
    </row>
    <row r="6312" spans="29:33" x14ac:dyDescent="0.25">
      <c r="AC6312">
        <v>6310</v>
      </c>
      <c r="AD6312" s="6" t="s">
        <v>15887</v>
      </c>
      <c r="AE6312" s="6" t="s">
        <v>50570</v>
      </c>
      <c r="AF6312" s="6" t="s">
        <v>90</v>
      </c>
      <c r="AG6312" s="6" t="s">
        <v>15888</v>
      </c>
    </row>
    <row r="6313" spans="29:33" x14ac:dyDescent="0.25">
      <c r="AC6313">
        <v>6311</v>
      </c>
      <c r="AD6313" s="6" t="s">
        <v>15889</v>
      </c>
      <c r="AE6313" s="6" t="s">
        <v>50273</v>
      </c>
      <c r="AF6313" s="6" t="s">
        <v>51075</v>
      </c>
      <c r="AG6313" s="6" t="s">
        <v>15890</v>
      </c>
    </row>
    <row r="6314" spans="29:33" x14ac:dyDescent="0.25">
      <c r="AC6314">
        <v>6312</v>
      </c>
      <c r="AD6314" s="6" t="s">
        <v>15891</v>
      </c>
      <c r="AE6314" s="6" t="s">
        <v>50562</v>
      </c>
      <c r="AF6314" s="6" t="s">
        <v>50312</v>
      </c>
      <c r="AG6314" s="6" t="s">
        <v>15892</v>
      </c>
    </row>
    <row r="6315" spans="29:33" x14ac:dyDescent="0.25">
      <c r="AC6315">
        <v>6313</v>
      </c>
      <c r="AD6315" s="6" t="s">
        <v>15893</v>
      </c>
      <c r="AE6315" s="6" t="s">
        <v>51526</v>
      </c>
      <c r="AF6315" s="6" t="s">
        <v>90</v>
      </c>
      <c r="AG6315" s="6" t="s">
        <v>15894</v>
      </c>
    </row>
    <row r="6316" spans="29:33" x14ac:dyDescent="0.25">
      <c r="AC6316">
        <v>6314</v>
      </c>
      <c r="AD6316" s="6" t="s">
        <v>15895</v>
      </c>
      <c r="AE6316" s="6" t="s">
        <v>50631</v>
      </c>
      <c r="AF6316" s="6" t="s">
        <v>50485</v>
      </c>
      <c r="AG6316" s="6" t="s">
        <v>15896</v>
      </c>
    </row>
    <row r="6317" spans="29:33" x14ac:dyDescent="0.25">
      <c r="AC6317">
        <v>6315</v>
      </c>
      <c r="AD6317" s="6" t="s">
        <v>15897</v>
      </c>
      <c r="AE6317" s="6" t="s">
        <v>48738</v>
      </c>
      <c r="AF6317" s="6" t="s">
        <v>49112</v>
      </c>
      <c r="AG6317" s="6" t="s">
        <v>15898</v>
      </c>
    </row>
    <row r="6318" spans="29:33" x14ac:dyDescent="0.25">
      <c r="AC6318">
        <v>6316</v>
      </c>
      <c r="AD6318" s="6" t="s">
        <v>15899</v>
      </c>
      <c r="AE6318" s="6" t="s">
        <v>52177</v>
      </c>
      <c r="AF6318" s="6" t="s">
        <v>50321</v>
      </c>
      <c r="AG6318" s="6" t="s">
        <v>15900</v>
      </c>
    </row>
    <row r="6319" spans="29:33" x14ac:dyDescent="0.25">
      <c r="AC6319">
        <v>6317</v>
      </c>
      <c r="AD6319" s="6" t="s">
        <v>15901</v>
      </c>
      <c r="AE6319" s="6" t="s">
        <v>50156</v>
      </c>
      <c r="AF6319" s="6" t="s">
        <v>50043</v>
      </c>
      <c r="AG6319" s="6" t="s">
        <v>15902</v>
      </c>
    </row>
    <row r="6320" spans="29:33" x14ac:dyDescent="0.25">
      <c r="AC6320">
        <v>6318</v>
      </c>
      <c r="AD6320" s="6" t="s">
        <v>15903</v>
      </c>
      <c r="AE6320" s="6" t="s">
        <v>50787</v>
      </c>
      <c r="AF6320" s="6" t="s">
        <v>90</v>
      </c>
      <c r="AG6320" s="6" t="s">
        <v>15904</v>
      </c>
    </row>
    <row r="6321" spans="29:33" x14ac:dyDescent="0.25">
      <c r="AC6321">
        <v>6319</v>
      </c>
      <c r="AD6321" s="6" t="s">
        <v>15905</v>
      </c>
      <c r="AE6321" s="6" t="s">
        <v>52145</v>
      </c>
      <c r="AF6321" s="6" t="s">
        <v>90</v>
      </c>
      <c r="AG6321" s="6" t="s">
        <v>15906</v>
      </c>
    </row>
    <row r="6322" spans="29:33" x14ac:dyDescent="0.25">
      <c r="AC6322">
        <v>6320</v>
      </c>
      <c r="AD6322" s="6" t="s">
        <v>15907</v>
      </c>
      <c r="AE6322" s="6" t="s">
        <v>50529</v>
      </c>
      <c r="AF6322" s="6" t="s">
        <v>90</v>
      </c>
      <c r="AG6322" s="6" t="s">
        <v>15908</v>
      </c>
    </row>
    <row r="6323" spans="29:33" x14ac:dyDescent="0.25">
      <c r="AC6323">
        <v>6321</v>
      </c>
      <c r="AD6323" s="6" t="s">
        <v>15909</v>
      </c>
      <c r="AE6323" s="6" t="s">
        <v>50360</v>
      </c>
      <c r="AF6323" s="6" t="s">
        <v>90</v>
      </c>
      <c r="AG6323" s="6" t="s">
        <v>15910</v>
      </c>
    </row>
    <row r="6324" spans="29:33" x14ac:dyDescent="0.25">
      <c r="AC6324">
        <v>6322</v>
      </c>
      <c r="AD6324" s="6" t="s">
        <v>15911</v>
      </c>
      <c r="AE6324" s="6" t="s">
        <v>51219</v>
      </c>
      <c r="AF6324" s="6" t="s">
        <v>90</v>
      </c>
      <c r="AG6324" s="6" t="s">
        <v>15912</v>
      </c>
    </row>
    <row r="6325" spans="29:33" x14ac:dyDescent="0.25">
      <c r="AC6325">
        <v>6323</v>
      </c>
      <c r="AD6325" s="6" t="s">
        <v>15913</v>
      </c>
      <c r="AE6325" s="6" t="s">
        <v>51279</v>
      </c>
      <c r="AF6325" s="6" t="s">
        <v>51222</v>
      </c>
      <c r="AG6325" s="6" t="s">
        <v>15914</v>
      </c>
    </row>
    <row r="6326" spans="29:33" x14ac:dyDescent="0.25">
      <c r="AC6326">
        <v>6324</v>
      </c>
      <c r="AD6326" s="6" t="s">
        <v>15915</v>
      </c>
      <c r="AE6326" s="6" t="s">
        <v>49263</v>
      </c>
      <c r="AF6326" s="6" t="s">
        <v>90</v>
      </c>
      <c r="AG6326" s="6" t="s">
        <v>15916</v>
      </c>
    </row>
    <row r="6327" spans="29:33" x14ac:dyDescent="0.25">
      <c r="AC6327">
        <v>6325</v>
      </c>
      <c r="AD6327" s="6" t="s">
        <v>15917</v>
      </c>
      <c r="AE6327" s="6" t="s">
        <v>49822</v>
      </c>
      <c r="AF6327" s="6" t="s">
        <v>50052</v>
      </c>
      <c r="AG6327" s="6" t="s">
        <v>15918</v>
      </c>
    </row>
    <row r="6328" spans="29:33" x14ac:dyDescent="0.25">
      <c r="AC6328">
        <v>6326</v>
      </c>
      <c r="AD6328" s="6" t="s">
        <v>15919</v>
      </c>
      <c r="AE6328" s="6" t="s">
        <v>49628</v>
      </c>
      <c r="AF6328" s="6" t="s">
        <v>90</v>
      </c>
      <c r="AG6328" s="6" t="s">
        <v>15920</v>
      </c>
    </row>
    <row r="6329" spans="29:33" x14ac:dyDescent="0.25">
      <c r="AC6329">
        <v>6327</v>
      </c>
      <c r="AD6329" s="6" t="s">
        <v>15921</v>
      </c>
      <c r="AE6329" s="6" t="s">
        <v>52488</v>
      </c>
      <c r="AF6329" s="6" t="s">
        <v>52217</v>
      </c>
      <c r="AG6329" s="6" t="s">
        <v>15922</v>
      </c>
    </row>
    <row r="6330" spans="29:33" x14ac:dyDescent="0.25">
      <c r="AC6330">
        <v>6328</v>
      </c>
      <c r="AD6330" s="6" t="s">
        <v>15923</v>
      </c>
      <c r="AE6330" s="6" t="s">
        <v>48806</v>
      </c>
      <c r="AF6330" s="6" t="s">
        <v>90</v>
      </c>
      <c r="AG6330" s="6" t="s">
        <v>15924</v>
      </c>
    </row>
    <row r="6331" spans="29:33" x14ac:dyDescent="0.25">
      <c r="AC6331">
        <v>6329</v>
      </c>
      <c r="AD6331" s="6" t="s">
        <v>15925</v>
      </c>
      <c r="AE6331" s="6" t="s">
        <v>49277</v>
      </c>
      <c r="AF6331" s="6" t="s">
        <v>50549</v>
      </c>
      <c r="AG6331" s="6" t="s">
        <v>15926</v>
      </c>
    </row>
    <row r="6332" spans="29:33" x14ac:dyDescent="0.25">
      <c r="AC6332">
        <v>6330</v>
      </c>
      <c r="AD6332" s="6" t="s">
        <v>15927</v>
      </c>
      <c r="AE6332" s="6" t="s">
        <v>49301</v>
      </c>
      <c r="AF6332" s="6" t="s">
        <v>90</v>
      </c>
      <c r="AG6332" s="6" t="s">
        <v>15928</v>
      </c>
    </row>
    <row r="6333" spans="29:33" x14ac:dyDescent="0.25">
      <c r="AC6333">
        <v>6331</v>
      </c>
      <c r="AD6333" s="6" t="s">
        <v>15929</v>
      </c>
      <c r="AE6333" s="6" t="s">
        <v>51141</v>
      </c>
      <c r="AF6333" s="6" t="s">
        <v>51152</v>
      </c>
      <c r="AG6333" s="6" t="s">
        <v>15930</v>
      </c>
    </row>
    <row r="6334" spans="29:33" x14ac:dyDescent="0.25">
      <c r="AC6334">
        <v>6332</v>
      </c>
      <c r="AD6334" s="6" t="s">
        <v>15931</v>
      </c>
      <c r="AE6334" s="6" t="s">
        <v>51258</v>
      </c>
      <c r="AF6334" s="6" t="s">
        <v>51480</v>
      </c>
      <c r="AG6334" s="6" t="s">
        <v>15932</v>
      </c>
    </row>
    <row r="6335" spans="29:33" x14ac:dyDescent="0.25">
      <c r="AC6335">
        <v>6333</v>
      </c>
      <c r="AD6335" s="6" t="s">
        <v>15933</v>
      </c>
      <c r="AE6335" s="6" t="s">
        <v>51234</v>
      </c>
      <c r="AF6335" s="6" t="s">
        <v>90</v>
      </c>
      <c r="AG6335" s="6" t="s">
        <v>15934</v>
      </c>
    </row>
    <row r="6336" spans="29:33" x14ac:dyDescent="0.25">
      <c r="AC6336">
        <v>6334</v>
      </c>
      <c r="AD6336" s="6" t="s">
        <v>15935</v>
      </c>
      <c r="AE6336" s="6" t="s">
        <v>51702</v>
      </c>
      <c r="AF6336" s="6" t="s">
        <v>90</v>
      </c>
      <c r="AG6336" s="6" t="s">
        <v>15936</v>
      </c>
    </row>
    <row r="6337" spans="29:33" x14ac:dyDescent="0.25">
      <c r="AC6337">
        <v>6335</v>
      </c>
      <c r="AD6337" s="6" t="s">
        <v>15937</v>
      </c>
      <c r="AE6337" s="6" t="s">
        <v>50985</v>
      </c>
      <c r="AF6337" s="6" t="s">
        <v>90</v>
      </c>
      <c r="AG6337" s="6" t="s">
        <v>15938</v>
      </c>
    </row>
    <row r="6338" spans="29:33" x14ac:dyDescent="0.25">
      <c r="AC6338">
        <v>6336</v>
      </c>
      <c r="AD6338" s="6" t="s">
        <v>15939</v>
      </c>
      <c r="AE6338" s="6" t="s">
        <v>52331</v>
      </c>
      <c r="AF6338" s="6" t="s">
        <v>90</v>
      </c>
      <c r="AG6338" s="6" t="s">
        <v>15940</v>
      </c>
    </row>
    <row r="6339" spans="29:33" x14ac:dyDescent="0.25">
      <c r="AC6339">
        <v>6337</v>
      </c>
      <c r="AD6339" s="6" t="s">
        <v>15941</v>
      </c>
      <c r="AE6339" s="6" t="s">
        <v>50900</v>
      </c>
      <c r="AF6339" s="6" t="s">
        <v>90</v>
      </c>
      <c r="AG6339" s="6" t="s">
        <v>15942</v>
      </c>
    </row>
    <row r="6340" spans="29:33" x14ac:dyDescent="0.25">
      <c r="AC6340">
        <v>6338</v>
      </c>
      <c r="AD6340" s="6" t="s">
        <v>15943</v>
      </c>
      <c r="AE6340" s="6" t="s">
        <v>52437</v>
      </c>
      <c r="AF6340" s="6" t="s">
        <v>52437</v>
      </c>
      <c r="AG6340" s="6" t="s">
        <v>15944</v>
      </c>
    </row>
    <row r="6341" spans="29:33" x14ac:dyDescent="0.25">
      <c r="AC6341">
        <v>6339</v>
      </c>
      <c r="AD6341" s="6" t="s">
        <v>15945</v>
      </c>
      <c r="AE6341" s="6" t="s">
        <v>52472</v>
      </c>
      <c r="AF6341" s="6" t="s">
        <v>90</v>
      </c>
      <c r="AG6341" s="6" t="s">
        <v>15946</v>
      </c>
    </row>
    <row r="6342" spans="29:33" x14ac:dyDescent="0.25">
      <c r="AC6342">
        <v>6340</v>
      </c>
      <c r="AD6342" s="6" t="s">
        <v>15947</v>
      </c>
      <c r="AE6342" s="6" t="s">
        <v>48866</v>
      </c>
      <c r="AF6342" s="6" t="s">
        <v>48872</v>
      </c>
      <c r="AG6342" s="6" t="s">
        <v>15948</v>
      </c>
    </row>
    <row r="6343" spans="29:33" x14ac:dyDescent="0.25">
      <c r="AC6343">
        <v>6341</v>
      </c>
      <c r="AD6343" s="6" t="s">
        <v>15949</v>
      </c>
      <c r="AE6343" s="6" t="s">
        <v>48932</v>
      </c>
      <c r="AF6343" s="6" t="s">
        <v>90</v>
      </c>
      <c r="AG6343" s="6" t="s">
        <v>15950</v>
      </c>
    </row>
    <row r="6344" spans="29:33" x14ac:dyDescent="0.25">
      <c r="AC6344">
        <v>6342</v>
      </c>
      <c r="AD6344" s="6" t="s">
        <v>15951</v>
      </c>
      <c r="AE6344" s="6" t="s">
        <v>52274</v>
      </c>
      <c r="AF6344" s="6" t="s">
        <v>90</v>
      </c>
      <c r="AG6344" s="6" t="s">
        <v>15952</v>
      </c>
    </row>
    <row r="6345" spans="29:33" x14ac:dyDescent="0.25">
      <c r="AC6345">
        <v>6343</v>
      </c>
      <c r="AD6345" s="6" t="s">
        <v>15953</v>
      </c>
      <c r="AE6345" s="6" t="s">
        <v>52071</v>
      </c>
      <c r="AF6345" s="6" t="s">
        <v>90</v>
      </c>
      <c r="AG6345" s="6" t="s">
        <v>15954</v>
      </c>
    </row>
    <row r="6346" spans="29:33" x14ac:dyDescent="0.25">
      <c r="AC6346">
        <v>6344</v>
      </c>
      <c r="AD6346" s="6" t="s">
        <v>15955</v>
      </c>
      <c r="AE6346" s="6" t="s">
        <v>49797</v>
      </c>
      <c r="AF6346" s="6" t="s">
        <v>49791</v>
      </c>
      <c r="AG6346" s="6" t="s">
        <v>15956</v>
      </c>
    </row>
    <row r="6347" spans="29:33" x14ac:dyDescent="0.25">
      <c r="AC6347">
        <v>6345</v>
      </c>
      <c r="AD6347" s="6" t="s">
        <v>15957</v>
      </c>
      <c r="AE6347" s="6" t="s">
        <v>50285</v>
      </c>
      <c r="AF6347" s="6" t="s">
        <v>50289</v>
      </c>
      <c r="AG6347" s="6" t="s">
        <v>15958</v>
      </c>
    </row>
    <row r="6348" spans="29:33" x14ac:dyDescent="0.25">
      <c r="AC6348">
        <v>6346</v>
      </c>
      <c r="AD6348" s="6" t="s">
        <v>15959</v>
      </c>
      <c r="AE6348" s="6" t="s">
        <v>50785</v>
      </c>
      <c r="AF6348" s="6" t="s">
        <v>50521</v>
      </c>
      <c r="AG6348" s="6" t="s">
        <v>15960</v>
      </c>
    </row>
    <row r="6349" spans="29:33" x14ac:dyDescent="0.25">
      <c r="AC6349">
        <v>6347</v>
      </c>
      <c r="AD6349" s="6" t="s">
        <v>15961</v>
      </c>
      <c r="AE6349" s="6" t="s">
        <v>50593</v>
      </c>
      <c r="AF6349" s="6" t="s">
        <v>90</v>
      </c>
      <c r="AG6349" s="6" t="s">
        <v>15962</v>
      </c>
    </row>
    <row r="6350" spans="29:33" x14ac:dyDescent="0.25">
      <c r="AC6350">
        <v>6348</v>
      </c>
      <c r="AD6350" s="6" t="s">
        <v>15963</v>
      </c>
      <c r="AE6350" s="6" t="s">
        <v>52564</v>
      </c>
      <c r="AF6350" s="6" t="s">
        <v>50485</v>
      </c>
      <c r="AG6350" s="6" t="s">
        <v>15964</v>
      </c>
    </row>
    <row r="6351" spans="29:33" x14ac:dyDescent="0.25">
      <c r="AC6351">
        <v>6349</v>
      </c>
      <c r="AD6351" s="6" t="s">
        <v>15965</v>
      </c>
      <c r="AE6351" s="6" t="s">
        <v>52566</v>
      </c>
      <c r="AF6351" s="6" t="s">
        <v>90</v>
      </c>
      <c r="AG6351" s="6" t="s">
        <v>15966</v>
      </c>
    </row>
    <row r="6352" spans="29:33" x14ac:dyDescent="0.25">
      <c r="AC6352">
        <v>6350</v>
      </c>
      <c r="AD6352" s="6" t="s">
        <v>15967</v>
      </c>
      <c r="AE6352" s="6" t="s">
        <v>50510</v>
      </c>
      <c r="AF6352" s="6" t="s">
        <v>50450</v>
      </c>
      <c r="AG6352" s="6" t="s">
        <v>15968</v>
      </c>
    </row>
    <row r="6353" spans="29:33" x14ac:dyDescent="0.25">
      <c r="AC6353">
        <v>6351</v>
      </c>
      <c r="AD6353" s="6" t="s">
        <v>15969</v>
      </c>
      <c r="AE6353" s="6" t="s">
        <v>51896</v>
      </c>
      <c r="AF6353" s="6" t="s">
        <v>90</v>
      </c>
      <c r="AG6353" s="6" t="s">
        <v>15970</v>
      </c>
    </row>
    <row r="6354" spans="29:33" x14ac:dyDescent="0.25">
      <c r="AC6354">
        <v>6352</v>
      </c>
      <c r="AD6354" s="6" t="s">
        <v>15971</v>
      </c>
      <c r="AE6354" s="6" t="s">
        <v>49372</v>
      </c>
      <c r="AF6354" s="6" t="s">
        <v>90</v>
      </c>
      <c r="AG6354" s="6" t="s">
        <v>15972</v>
      </c>
    </row>
    <row r="6355" spans="29:33" x14ac:dyDescent="0.25">
      <c r="AC6355">
        <v>6353</v>
      </c>
      <c r="AD6355" s="6" t="s">
        <v>15973</v>
      </c>
      <c r="AE6355" s="6" t="s">
        <v>49799</v>
      </c>
      <c r="AF6355" s="6" t="s">
        <v>50385</v>
      </c>
      <c r="AG6355" s="6" t="s">
        <v>15974</v>
      </c>
    </row>
    <row r="6356" spans="29:33" x14ac:dyDescent="0.25">
      <c r="AC6356">
        <v>6354</v>
      </c>
      <c r="AD6356" s="6" t="s">
        <v>15975</v>
      </c>
      <c r="AE6356" s="6" t="s">
        <v>51345</v>
      </c>
      <c r="AF6356" s="6" t="s">
        <v>90</v>
      </c>
      <c r="AG6356" s="6" t="s">
        <v>15976</v>
      </c>
    </row>
    <row r="6357" spans="29:33" x14ac:dyDescent="0.25">
      <c r="AC6357">
        <v>6355</v>
      </c>
      <c r="AD6357" s="6" t="s">
        <v>15977</v>
      </c>
      <c r="AE6357" s="6" t="s">
        <v>50189</v>
      </c>
      <c r="AF6357" s="6" t="s">
        <v>50050</v>
      </c>
      <c r="AG6357" s="6" t="s">
        <v>15978</v>
      </c>
    </row>
    <row r="6358" spans="29:33" x14ac:dyDescent="0.25">
      <c r="AC6358">
        <v>6356</v>
      </c>
      <c r="AD6358" s="6" t="s">
        <v>15979</v>
      </c>
      <c r="AE6358" s="6" t="s">
        <v>51152</v>
      </c>
      <c r="AF6358" s="6" t="s">
        <v>51645</v>
      </c>
      <c r="AG6358" s="6" t="s">
        <v>15980</v>
      </c>
    </row>
    <row r="6359" spans="29:33" x14ac:dyDescent="0.25">
      <c r="AC6359">
        <v>6357</v>
      </c>
      <c r="AD6359" s="6" t="s">
        <v>15981</v>
      </c>
      <c r="AE6359" s="6" t="s">
        <v>49671</v>
      </c>
      <c r="AF6359" s="6" t="s">
        <v>90</v>
      </c>
      <c r="AG6359" s="6" t="s">
        <v>15982</v>
      </c>
    </row>
    <row r="6360" spans="29:33" x14ac:dyDescent="0.25">
      <c r="AC6360">
        <v>6358</v>
      </c>
      <c r="AD6360" s="6" t="s">
        <v>15983</v>
      </c>
      <c r="AE6360" s="6" t="s">
        <v>51166</v>
      </c>
      <c r="AF6360" s="6" t="s">
        <v>90</v>
      </c>
      <c r="AG6360" s="6" t="s">
        <v>15984</v>
      </c>
    </row>
    <row r="6361" spans="29:33" x14ac:dyDescent="0.25">
      <c r="AC6361">
        <v>6359</v>
      </c>
      <c r="AD6361" s="6" t="s">
        <v>15985</v>
      </c>
      <c r="AE6361" s="6" t="s">
        <v>52313</v>
      </c>
      <c r="AF6361" s="6" t="s">
        <v>90</v>
      </c>
      <c r="AG6361" s="6" t="s">
        <v>15986</v>
      </c>
    </row>
    <row r="6362" spans="29:33" x14ac:dyDescent="0.25">
      <c r="AC6362">
        <v>6360</v>
      </c>
      <c r="AD6362" s="6" t="s">
        <v>15987</v>
      </c>
      <c r="AE6362" s="6" t="s">
        <v>48754</v>
      </c>
      <c r="AF6362" s="6" t="s">
        <v>49195</v>
      </c>
      <c r="AG6362" s="6" t="s">
        <v>15988</v>
      </c>
    </row>
    <row r="6363" spans="29:33" x14ac:dyDescent="0.25">
      <c r="AC6363">
        <v>6361</v>
      </c>
      <c r="AD6363" s="6" t="s">
        <v>15989</v>
      </c>
      <c r="AE6363" s="6" t="s">
        <v>52141</v>
      </c>
      <c r="AF6363" s="6" t="s">
        <v>90</v>
      </c>
      <c r="AG6363" s="6" t="s">
        <v>15990</v>
      </c>
    </row>
    <row r="6364" spans="29:33" x14ac:dyDescent="0.25">
      <c r="AC6364">
        <v>6362</v>
      </c>
      <c r="AD6364" s="6" t="s">
        <v>15991</v>
      </c>
      <c r="AE6364" s="6" t="s">
        <v>51956</v>
      </c>
      <c r="AF6364" s="6" t="s">
        <v>90</v>
      </c>
      <c r="AG6364" s="6" t="s">
        <v>15992</v>
      </c>
    </row>
    <row r="6365" spans="29:33" x14ac:dyDescent="0.25">
      <c r="AC6365">
        <v>6363</v>
      </c>
      <c r="AD6365" s="6" t="s">
        <v>15993</v>
      </c>
      <c r="AE6365" s="6" t="s">
        <v>52548</v>
      </c>
      <c r="AF6365" s="6" t="s">
        <v>90</v>
      </c>
      <c r="AG6365" s="6" t="s">
        <v>15994</v>
      </c>
    </row>
    <row r="6366" spans="29:33" x14ac:dyDescent="0.25">
      <c r="AC6366">
        <v>6364</v>
      </c>
      <c r="AD6366" s="6" t="s">
        <v>15995</v>
      </c>
      <c r="AE6366" s="6" t="s">
        <v>51526</v>
      </c>
      <c r="AF6366" s="6" t="s">
        <v>90</v>
      </c>
      <c r="AG6366" s="6" t="s">
        <v>15996</v>
      </c>
    </row>
    <row r="6367" spans="29:33" x14ac:dyDescent="0.25">
      <c r="AC6367">
        <v>6365</v>
      </c>
      <c r="AD6367" s="6" t="s">
        <v>15997</v>
      </c>
      <c r="AE6367" s="6" t="s">
        <v>52407</v>
      </c>
      <c r="AF6367" s="6" t="s">
        <v>90</v>
      </c>
      <c r="AG6367" s="6" t="s">
        <v>15998</v>
      </c>
    </row>
    <row r="6368" spans="29:33" x14ac:dyDescent="0.25">
      <c r="AC6368">
        <v>6366</v>
      </c>
      <c r="AD6368" s="6" t="s">
        <v>15999</v>
      </c>
      <c r="AE6368" s="6" t="s">
        <v>51213</v>
      </c>
      <c r="AF6368" s="6" t="s">
        <v>90</v>
      </c>
      <c r="AG6368" s="6" t="s">
        <v>16000</v>
      </c>
    </row>
    <row r="6369" spans="29:33" x14ac:dyDescent="0.25">
      <c r="AC6369">
        <v>6367</v>
      </c>
      <c r="AD6369" s="6" t="s">
        <v>16001</v>
      </c>
      <c r="AE6369" s="6" t="s">
        <v>49267</v>
      </c>
      <c r="AF6369" s="6" t="s">
        <v>49271</v>
      </c>
      <c r="AG6369" s="6" t="s">
        <v>16002</v>
      </c>
    </row>
    <row r="6370" spans="29:33" x14ac:dyDescent="0.25">
      <c r="AC6370">
        <v>6368</v>
      </c>
      <c r="AD6370" s="6" t="s">
        <v>16003</v>
      </c>
      <c r="AE6370" s="6" t="s">
        <v>51838</v>
      </c>
      <c r="AF6370" s="6" t="s">
        <v>90</v>
      </c>
      <c r="AG6370" s="6" t="s">
        <v>16004</v>
      </c>
    </row>
    <row r="6371" spans="29:33" x14ac:dyDescent="0.25">
      <c r="AC6371">
        <v>6369</v>
      </c>
      <c r="AD6371" s="6" t="s">
        <v>16005</v>
      </c>
      <c r="AE6371" s="6" t="s">
        <v>50413</v>
      </c>
      <c r="AF6371" s="6" t="s">
        <v>50390</v>
      </c>
      <c r="AG6371" s="6" t="s">
        <v>16006</v>
      </c>
    </row>
    <row r="6372" spans="29:33" x14ac:dyDescent="0.25">
      <c r="AC6372">
        <v>6370</v>
      </c>
      <c r="AD6372" s="6" t="s">
        <v>16007</v>
      </c>
      <c r="AE6372" s="6" t="s">
        <v>51928</v>
      </c>
      <c r="AF6372" s="6" t="s">
        <v>90</v>
      </c>
      <c r="AG6372" s="6" t="s">
        <v>16008</v>
      </c>
    </row>
    <row r="6373" spans="29:33" x14ac:dyDescent="0.25">
      <c r="AC6373">
        <v>6371</v>
      </c>
      <c r="AD6373" s="6" t="s">
        <v>16009</v>
      </c>
      <c r="AE6373" s="6" t="s">
        <v>52436</v>
      </c>
      <c r="AF6373" s="6" t="s">
        <v>90</v>
      </c>
      <c r="AG6373" s="6" t="s">
        <v>16010</v>
      </c>
    </row>
    <row r="6374" spans="29:33" x14ac:dyDescent="0.25">
      <c r="AC6374">
        <v>6372</v>
      </c>
      <c r="AD6374" s="6" t="s">
        <v>16011</v>
      </c>
      <c r="AE6374" s="6" t="s">
        <v>51866</v>
      </c>
      <c r="AF6374" s="6" t="s">
        <v>90</v>
      </c>
      <c r="AG6374" s="6" t="s">
        <v>16012</v>
      </c>
    </row>
    <row r="6375" spans="29:33" x14ac:dyDescent="0.25">
      <c r="AC6375">
        <v>6373</v>
      </c>
      <c r="AD6375" s="6" t="s">
        <v>16013</v>
      </c>
      <c r="AE6375" s="6" t="s">
        <v>51398</v>
      </c>
      <c r="AF6375" s="6" t="s">
        <v>90</v>
      </c>
      <c r="AG6375" s="6" t="s">
        <v>16014</v>
      </c>
    </row>
    <row r="6376" spans="29:33" x14ac:dyDescent="0.25">
      <c r="AC6376">
        <v>6374</v>
      </c>
      <c r="AD6376" s="6" t="s">
        <v>16015</v>
      </c>
      <c r="AE6376" s="6" t="s">
        <v>49953</v>
      </c>
      <c r="AF6376" s="6" t="s">
        <v>50097</v>
      </c>
      <c r="AG6376" s="6" t="s">
        <v>16016</v>
      </c>
    </row>
    <row r="6377" spans="29:33" x14ac:dyDescent="0.25">
      <c r="AC6377">
        <v>6375</v>
      </c>
      <c r="AD6377" s="6" t="s">
        <v>16017</v>
      </c>
      <c r="AE6377" s="6" t="s">
        <v>52334</v>
      </c>
      <c r="AF6377" s="6" t="s">
        <v>90</v>
      </c>
      <c r="AG6377" s="6" t="s">
        <v>16018</v>
      </c>
    </row>
    <row r="6378" spans="29:33" x14ac:dyDescent="0.25">
      <c r="AC6378">
        <v>6376</v>
      </c>
      <c r="AD6378" s="6" t="s">
        <v>16019</v>
      </c>
      <c r="AE6378" s="6" t="s">
        <v>49075</v>
      </c>
      <c r="AF6378" s="6" t="s">
        <v>49101</v>
      </c>
      <c r="AG6378" s="6" t="s">
        <v>16020</v>
      </c>
    </row>
    <row r="6379" spans="29:33" x14ac:dyDescent="0.25">
      <c r="AC6379">
        <v>6377</v>
      </c>
      <c r="AD6379" s="6" t="s">
        <v>16021</v>
      </c>
      <c r="AE6379" s="6" t="s">
        <v>52179</v>
      </c>
      <c r="AF6379" s="6" t="s">
        <v>90</v>
      </c>
      <c r="AG6379" s="6" t="s">
        <v>16022</v>
      </c>
    </row>
    <row r="6380" spans="29:33" x14ac:dyDescent="0.25">
      <c r="AC6380">
        <v>6378</v>
      </c>
      <c r="AD6380" s="6" t="s">
        <v>16023</v>
      </c>
      <c r="AE6380" s="6" t="s">
        <v>49728</v>
      </c>
      <c r="AF6380" s="6" t="s">
        <v>49776</v>
      </c>
      <c r="AG6380" s="6" t="s">
        <v>16024</v>
      </c>
    </row>
    <row r="6381" spans="29:33" x14ac:dyDescent="0.25">
      <c r="AC6381">
        <v>6379</v>
      </c>
      <c r="AD6381" s="6" t="s">
        <v>16025</v>
      </c>
      <c r="AE6381" s="6" t="s">
        <v>49616</v>
      </c>
      <c r="AF6381" s="6" t="s">
        <v>90</v>
      </c>
      <c r="AG6381" s="6" t="s">
        <v>16026</v>
      </c>
    </row>
    <row r="6382" spans="29:33" x14ac:dyDescent="0.25">
      <c r="AC6382">
        <v>6380</v>
      </c>
      <c r="AD6382" s="6" t="s">
        <v>16027</v>
      </c>
      <c r="AE6382" s="6" t="s">
        <v>51268</v>
      </c>
      <c r="AF6382" s="6" t="s">
        <v>51236</v>
      </c>
      <c r="AG6382" s="6" t="s">
        <v>16028</v>
      </c>
    </row>
    <row r="6383" spans="29:33" x14ac:dyDescent="0.25">
      <c r="AC6383">
        <v>6381</v>
      </c>
      <c r="AD6383" s="6" t="s">
        <v>16029</v>
      </c>
      <c r="AE6383" s="6" t="s">
        <v>49388</v>
      </c>
      <c r="AF6383" s="6" t="s">
        <v>49392</v>
      </c>
      <c r="AG6383" s="6" t="s">
        <v>16030</v>
      </c>
    </row>
    <row r="6384" spans="29:33" x14ac:dyDescent="0.25">
      <c r="AC6384">
        <v>6382</v>
      </c>
      <c r="AD6384" s="6" t="s">
        <v>16031</v>
      </c>
      <c r="AE6384" s="6" t="s">
        <v>49164</v>
      </c>
      <c r="AF6384" s="6" t="s">
        <v>50494</v>
      </c>
      <c r="AG6384" s="6" t="s">
        <v>16032</v>
      </c>
    </row>
    <row r="6385" spans="29:33" x14ac:dyDescent="0.25">
      <c r="AC6385">
        <v>6383</v>
      </c>
      <c r="AD6385" s="6" t="s">
        <v>16033</v>
      </c>
      <c r="AE6385" s="6" t="s">
        <v>49146</v>
      </c>
      <c r="AF6385" s="6" t="s">
        <v>50636</v>
      </c>
      <c r="AG6385" s="6" t="s">
        <v>16034</v>
      </c>
    </row>
    <row r="6386" spans="29:33" x14ac:dyDescent="0.25">
      <c r="AC6386">
        <v>6384</v>
      </c>
      <c r="AD6386" s="6" t="s">
        <v>16035</v>
      </c>
      <c r="AE6386" s="6" t="s">
        <v>49494</v>
      </c>
      <c r="AF6386" s="6" t="s">
        <v>50187</v>
      </c>
      <c r="AG6386" s="6" t="s">
        <v>16036</v>
      </c>
    </row>
    <row r="6387" spans="29:33" x14ac:dyDescent="0.25">
      <c r="AC6387">
        <v>6385</v>
      </c>
      <c r="AD6387" s="6" t="s">
        <v>16037</v>
      </c>
      <c r="AE6387" s="6" t="s">
        <v>49052</v>
      </c>
      <c r="AF6387" s="6" t="s">
        <v>49091</v>
      </c>
      <c r="AG6387" s="6" t="s">
        <v>16038</v>
      </c>
    </row>
    <row r="6388" spans="29:33" x14ac:dyDescent="0.25">
      <c r="AC6388">
        <v>6386</v>
      </c>
      <c r="AD6388" s="6" t="s">
        <v>16039</v>
      </c>
      <c r="AE6388" s="6" t="s">
        <v>49390</v>
      </c>
      <c r="AF6388" s="6" t="s">
        <v>90</v>
      </c>
      <c r="AG6388" s="6" t="s">
        <v>16040</v>
      </c>
    </row>
    <row r="6389" spans="29:33" x14ac:dyDescent="0.25">
      <c r="AC6389">
        <v>6387</v>
      </c>
      <c r="AD6389" s="6" t="s">
        <v>16041</v>
      </c>
      <c r="AE6389" s="6" t="s">
        <v>50565</v>
      </c>
      <c r="AF6389" s="6" t="s">
        <v>90</v>
      </c>
      <c r="AG6389" s="6" t="s">
        <v>16042</v>
      </c>
    </row>
    <row r="6390" spans="29:33" x14ac:dyDescent="0.25">
      <c r="AC6390">
        <v>6388</v>
      </c>
      <c r="AD6390" s="6" t="s">
        <v>16043</v>
      </c>
      <c r="AE6390" s="6" t="s">
        <v>49414</v>
      </c>
      <c r="AF6390" s="6" t="s">
        <v>90</v>
      </c>
      <c r="AG6390" s="6" t="s">
        <v>16044</v>
      </c>
    </row>
    <row r="6391" spans="29:33" x14ac:dyDescent="0.25">
      <c r="AC6391">
        <v>6389</v>
      </c>
      <c r="AD6391" s="6" t="s">
        <v>16045</v>
      </c>
      <c r="AE6391" s="6" t="s">
        <v>51038</v>
      </c>
      <c r="AF6391" s="6" t="s">
        <v>90</v>
      </c>
      <c r="AG6391" s="6" t="s">
        <v>16046</v>
      </c>
    </row>
    <row r="6392" spans="29:33" x14ac:dyDescent="0.25">
      <c r="AC6392">
        <v>6390</v>
      </c>
      <c r="AD6392" s="6" t="s">
        <v>16047</v>
      </c>
      <c r="AE6392" s="6" t="s">
        <v>52544</v>
      </c>
      <c r="AF6392" s="6" t="s">
        <v>50052</v>
      </c>
      <c r="AG6392" s="6" t="s">
        <v>16048</v>
      </c>
    </row>
    <row r="6393" spans="29:33" x14ac:dyDescent="0.25">
      <c r="AC6393">
        <v>6391</v>
      </c>
      <c r="AD6393" s="6" t="s">
        <v>16049</v>
      </c>
      <c r="AE6393" s="6" t="s">
        <v>51935</v>
      </c>
      <c r="AF6393" s="6" t="s">
        <v>51933</v>
      </c>
      <c r="AG6393" s="6" t="s">
        <v>16050</v>
      </c>
    </row>
    <row r="6394" spans="29:33" x14ac:dyDescent="0.25">
      <c r="AC6394">
        <v>6392</v>
      </c>
      <c r="AD6394" s="6" t="s">
        <v>16051</v>
      </c>
      <c r="AE6394" s="6" t="s">
        <v>51136</v>
      </c>
      <c r="AF6394" s="6" t="s">
        <v>90</v>
      </c>
      <c r="AG6394" s="6" t="s">
        <v>16052</v>
      </c>
    </row>
    <row r="6395" spans="29:33" x14ac:dyDescent="0.25">
      <c r="AC6395">
        <v>6393</v>
      </c>
      <c r="AD6395" s="6" t="s">
        <v>16053</v>
      </c>
      <c r="AE6395" s="6" t="s">
        <v>51530</v>
      </c>
      <c r="AF6395" s="6" t="s">
        <v>51574</v>
      </c>
      <c r="AG6395" s="6" t="s">
        <v>16054</v>
      </c>
    </row>
    <row r="6396" spans="29:33" x14ac:dyDescent="0.25">
      <c r="AC6396">
        <v>6394</v>
      </c>
      <c r="AD6396" s="6" t="s">
        <v>16055</v>
      </c>
      <c r="AE6396" s="6" t="s">
        <v>49038</v>
      </c>
      <c r="AF6396" s="6" t="s">
        <v>90</v>
      </c>
      <c r="AG6396" s="6" t="s">
        <v>16056</v>
      </c>
    </row>
    <row r="6397" spans="29:33" x14ac:dyDescent="0.25">
      <c r="AC6397">
        <v>6395</v>
      </c>
      <c r="AD6397" s="6" t="s">
        <v>16057</v>
      </c>
      <c r="AE6397" s="6" t="s">
        <v>51813</v>
      </c>
      <c r="AF6397" s="6" t="s">
        <v>90</v>
      </c>
      <c r="AG6397" s="6" t="s">
        <v>16058</v>
      </c>
    </row>
    <row r="6398" spans="29:33" x14ac:dyDescent="0.25">
      <c r="AC6398">
        <v>6396</v>
      </c>
      <c r="AD6398" s="6" t="s">
        <v>16059</v>
      </c>
      <c r="AE6398" s="6" t="s">
        <v>52446</v>
      </c>
      <c r="AF6398" s="6" t="s">
        <v>50521</v>
      </c>
      <c r="AG6398" s="6" t="s">
        <v>16060</v>
      </c>
    </row>
    <row r="6399" spans="29:33" x14ac:dyDescent="0.25">
      <c r="AC6399">
        <v>6397</v>
      </c>
      <c r="AD6399" s="6" t="s">
        <v>16061</v>
      </c>
      <c r="AE6399" s="6" t="s">
        <v>50861</v>
      </c>
      <c r="AF6399" s="6" t="s">
        <v>50881</v>
      </c>
      <c r="AG6399" s="6" t="s">
        <v>16062</v>
      </c>
    </row>
    <row r="6400" spans="29:33" x14ac:dyDescent="0.25">
      <c r="AC6400">
        <v>6398</v>
      </c>
      <c r="AD6400" s="6" t="s">
        <v>16063</v>
      </c>
      <c r="AE6400" s="6" t="s">
        <v>50573</v>
      </c>
      <c r="AF6400" s="6" t="s">
        <v>50570</v>
      </c>
      <c r="AG6400" s="6" t="s">
        <v>16064</v>
      </c>
    </row>
    <row r="6401" spans="29:33" x14ac:dyDescent="0.25">
      <c r="AC6401">
        <v>6399</v>
      </c>
      <c r="AD6401" s="6" t="s">
        <v>16065</v>
      </c>
      <c r="AE6401" s="6" t="s">
        <v>50226</v>
      </c>
      <c r="AF6401" s="6" t="s">
        <v>50326</v>
      </c>
      <c r="AG6401" s="6" t="s">
        <v>16066</v>
      </c>
    </row>
    <row r="6402" spans="29:33" x14ac:dyDescent="0.25">
      <c r="AC6402">
        <v>6400</v>
      </c>
      <c r="AD6402" s="6" t="s">
        <v>16067</v>
      </c>
      <c r="AE6402" s="6" t="s">
        <v>49895</v>
      </c>
      <c r="AF6402" s="6" t="s">
        <v>90</v>
      </c>
      <c r="AG6402" s="6" t="s">
        <v>16068</v>
      </c>
    </row>
    <row r="6403" spans="29:33" x14ac:dyDescent="0.25">
      <c r="AC6403">
        <v>6401</v>
      </c>
      <c r="AD6403" s="6" t="s">
        <v>16069</v>
      </c>
      <c r="AE6403" s="6" t="s">
        <v>51320</v>
      </c>
      <c r="AF6403" s="6" t="s">
        <v>90</v>
      </c>
      <c r="AG6403" s="6" t="s">
        <v>16070</v>
      </c>
    </row>
    <row r="6404" spans="29:33" x14ac:dyDescent="0.25">
      <c r="AC6404">
        <v>6402</v>
      </c>
      <c r="AD6404" s="6" t="s">
        <v>16071</v>
      </c>
      <c r="AE6404" s="6" t="s">
        <v>51482</v>
      </c>
      <c r="AF6404" s="6" t="s">
        <v>90</v>
      </c>
      <c r="AG6404" s="6" t="s">
        <v>16072</v>
      </c>
    </row>
    <row r="6405" spans="29:33" x14ac:dyDescent="0.25">
      <c r="AC6405">
        <v>6403</v>
      </c>
      <c r="AD6405" s="6" t="s">
        <v>16073</v>
      </c>
      <c r="AE6405" s="6" t="s">
        <v>51051</v>
      </c>
      <c r="AF6405" s="6" t="s">
        <v>90</v>
      </c>
      <c r="AG6405" s="6" t="s">
        <v>16074</v>
      </c>
    </row>
    <row r="6406" spans="29:33" x14ac:dyDescent="0.25">
      <c r="AC6406">
        <v>6404</v>
      </c>
      <c r="AD6406" s="6" t="s">
        <v>16075</v>
      </c>
      <c r="AE6406" s="6" t="s">
        <v>50041</v>
      </c>
      <c r="AF6406" s="6" t="s">
        <v>50043</v>
      </c>
      <c r="AG6406" s="6" t="s">
        <v>16076</v>
      </c>
    </row>
    <row r="6407" spans="29:33" x14ac:dyDescent="0.25">
      <c r="AC6407">
        <v>6405</v>
      </c>
      <c r="AD6407" s="6" t="s">
        <v>16077</v>
      </c>
      <c r="AE6407" s="6" t="s">
        <v>51470</v>
      </c>
      <c r="AF6407" s="6" t="s">
        <v>51478</v>
      </c>
      <c r="AG6407" s="6" t="s">
        <v>16078</v>
      </c>
    </row>
    <row r="6408" spans="29:33" x14ac:dyDescent="0.25">
      <c r="AC6408">
        <v>6406</v>
      </c>
      <c r="AD6408" s="6" t="s">
        <v>16079</v>
      </c>
      <c r="AE6408" s="6" t="s">
        <v>48963</v>
      </c>
      <c r="AF6408" s="6" t="s">
        <v>90</v>
      </c>
      <c r="AG6408" s="6" t="s">
        <v>16080</v>
      </c>
    </row>
    <row r="6409" spans="29:33" x14ac:dyDescent="0.25">
      <c r="AC6409">
        <v>6407</v>
      </c>
      <c r="AD6409" s="6" t="s">
        <v>16081</v>
      </c>
      <c r="AE6409" s="6" t="s">
        <v>52569</v>
      </c>
      <c r="AF6409" s="6" t="s">
        <v>90</v>
      </c>
      <c r="AG6409" s="6" t="s">
        <v>16082</v>
      </c>
    </row>
    <row r="6410" spans="29:33" x14ac:dyDescent="0.25">
      <c r="AC6410">
        <v>6408</v>
      </c>
      <c r="AD6410" s="6" t="s">
        <v>16083</v>
      </c>
      <c r="AE6410" s="6" t="s">
        <v>49013</v>
      </c>
      <c r="AF6410" s="6" t="s">
        <v>90</v>
      </c>
      <c r="AG6410" s="6" t="s">
        <v>16084</v>
      </c>
    </row>
    <row r="6411" spans="29:33" x14ac:dyDescent="0.25">
      <c r="AC6411">
        <v>6409</v>
      </c>
      <c r="AD6411" s="6" t="s">
        <v>16085</v>
      </c>
      <c r="AE6411" s="6" t="s">
        <v>51870</v>
      </c>
      <c r="AF6411" s="6" t="s">
        <v>51872</v>
      </c>
      <c r="AG6411" s="6" t="s">
        <v>16086</v>
      </c>
    </row>
    <row r="6412" spans="29:33" x14ac:dyDescent="0.25">
      <c r="AC6412">
        <v>6410</v>
      </c>
      <c r="AD6412" s="6" t="s">
        <v>16087</v>
      </c>
      <c r="AE6412" s="6" t="s">
        <v>49610</v>
      </c>
      <c r="AF6412" s="6" t="s">
        <v>90</v>
      </c>
      <c r="AG6412" s="6" t="s">
        <v>16088</v>
      </c>
    </row>
    <row r="6413" spans="29:33" x14ac:dyDescent="0.25">
      <c r="AC6413">
        <v>6411</v>
      </c>
      <c r="AD6413" s="6" t="s">
        <v>16089</v>
      </c>
      <c r="AE6413" s="6" t="s">
        <v>52437</v>
      </c>
      <c r="AF6413" s="6" t="s">
        <v>90</v>
      </c>
      <c r="AG6413" s="6" t="s">
        <v>16090</v>
      </c>
    </row>
    <row r="6414" spans="29:33" x14ac:dyDescent="0.25">
      <c r="AC6414">
        <v>6412</v>
      </c>
      <c r="AD6414" s="6" t="s">
        <v>16091</v>
      </c>
      <c r="AE6414" s="6" t="s">
        <v>51347</v>
      </c>
      <c r="AF6414" s="6" t="s">
        <v>51822</v>
      </c>
      <c r="AG6414" s="6" t="s">
        <v>16092</v>
      </c>
    </row>
    <row r="6415" spans="29:33" x14ac:dyDescent="0.25">
      <c r="AC6415">
        <v>6413</v>
      </c>
      <c r="AD6415" s="6" t="s">
        <v>16093</v>
      </c>
      <c r="AE6415" s="6" t="s">
        <v>52423</v>
      </c>
      <c r="AF6415" s="6" t="s">
        <v>90</v>
      </c>
      <c r="AG6415" s="6" t="s">
        <v>16094</v>
      </c>
    </row>
    <row r="6416" spans="29:33" x14ac:dyDescent="0.25">
      <c r="AC6416">
        <v>6414</v>
      </c>
      <c r="AD6416" s="6" t="s">
        <v>16095</v>
      </c>
      <c r="AE6416" s="6" t="s">
        <v>52248</v>
      </c>
      <c r="AF6416" s="6" t="s">
        <v>90</v>
      </c>
      <c r="AG6416" s="6" t="s">
        <v>16096</v>
      </c>
    </row>
    <row r="6417" spans="29:33" x14ac:dyDescent="0.25">
      <c r="AC6417">
        <v>6415</v>
      </c>
      <c r="AD6417" s="6" t="s">
        <v>16097</v>
      </c>
      <c r="AE6417" s="6" t="s">
        <v>51800</v>
      </c>
      <c r="AF6417" s="6" t="s">
        <v>51813</v>
      </c>
      <c r="AG6417" s="6" t="s">
        <v>16098</v>
      </c>
    </row>
    <row r="6418" spans="29:33" x14ac:dyDescent="0.25">
      <c r="AC6418">
        <v>6416</v>
      </c>
      <c r="AD6418" s="6" t="s">
        <v>16099</v>
      </c>
      <c r="AE6418" s="6" t="s">
        <v>51472</v>
      </c>
      <c r="AF6418" s="6" t="s">
        <v>90</v>
      </c>
      <c r="AG6418" s="6" t="s">
        <v>16100</v>
      </c>
    </row>
    <row r="6419" spans="29:33" x14ac:dyDescent="0.25">
      <c r="AC6419">
        <v>6417</v>
      </c>
      <c r="AD6419" s="6" t="s">
        <v>16101</v>
      </c>
      <c r="AE6419" s="6" t="s">
        <v>48657</v>
      </c>
      <c r="AF6419" s="6" t="s">
        <v>50625</v>
      </c>
      <c r="AG6419" s="6" t="s">
        <v>16102</v>
      </c>
    </row>
    <row r="6420" spans="29:33" x14ac:dyDescent="0.25">
      <c r="AC6420">
        <v>6418</v>
      </c>
      <c r="AD6420" s="6" t="s">
        <v>16103</v>
      </c>
      <c r="AE6420" s="6" t="s">
        <v>50084</v>
      </c>
      <c r="AF6420" s="6" t="s">
        <v>50661</v>
      </c>
      <c r="AG6420" s="6" t="s">
        <v>16104</v>
      </c>
    </row>
    <row r="6421" spans="29:33" x14ac:dyDescent="0.25">
      <c r="AC6421">
        <v>6419</v>
      </c>
      <c r="AD6421" s="6" t="s">
        <v>16105</v>
      </c>
      <c r="AE6421" s="6" t="s">
        <v>51722</v>
      </c>
      <c r="AF6421" s="6" t="s">
        <v>90</v>
      </c>
      <c r="AG6421" s="6" t="s">
        <v>16106</v>
      </c>
    </row>
    <row r="6422" spans="29:33" x14ac:dyDescent="0.25">
      <c r="AC6422">
        <v>6420</v>
      </c>
      <c r="AD6422" s="6" t="s">
        <v>16107</v>
      </c>
      <c r="AE6422" s="6" t="s">
        <v>51890</v>
      </c>
      <c r="AF6422" s="6" t="s">
        <v>90</v>
      </c>
      <c r="AG6422" s="6" t="s">
        <v>16108</v>
      </c>
    </row>
    <row r="6423" spans="29:33" x14ac:dyDescent="0.25">
      <c r="AC6423">
        <v>6421</v>
      </c>
      <c r="AD6423" s="6" t="s">
        <v>16109</v>
      </c>
      <c r="AE6423" s="6" t="s">
        <v>49110</v>
      </c>
      <c r="AF6423" s="6" t="s">
        <v>48843</v>
      </c>
      <c r="AG6423" s="6" t="s">
        <v>16110</v>
      </c>
    </row>
    <row r="6424" spans="29:33" x14ac:dyDescent="0.25">
      <c r="AC6424">
        <v>6422</v>
      </c>
      <c r="AD6424" s="6" t="s">
        <v>16111</v>
      </c>
      <c r="AE6424" s="6" t="s">
        <v>50970</v>
      </c>
      <c r="AF6424" s="6" t="s">
        <v>50827</v>
      </c>
      <c r="AG6424" s="6" t="s">
        <v>16112</v>
      </c>
    </row>
    <row r="6425" spans="29:33" x14ac:dyDescent="0.25">
      <c r="AC6425">
        <v>6423</v>
      </c>
      <c r="AD6425" s="6" t="s">
        <v>16113</v>
      </c>
      <c r="AE6425" s="6" t="s">
        <v>51998</v>
      </c>
      <c r="AF6425" s="6" t="s">
        <v>90</v>
      </c>
      <c r="AG6425" s="6" t="s">
        <v>16114</v>
      </c>
    </row>
    <row r="6426" spans="29:33" x14ac:dyDescent="0.25">
      <c r="AC6426">
        <v>6424</v>
      </c>
      <c r="AD6426" s="6" t="s">
        <v>16115</v>
      </c>
      <c r="AE6426" s="6" t="s">
        <v>52435</v>
      </c>
      <c r="AF6426" s="6" t="s">
        <v>52556</v>
      </c>
      <c r="AG6426" s="6" t="s">
        <v>16116</v>
      </c>
    </row>
    <row r="6427" spans="29:33" x14ac:dyDescent="0.25">
      <c r="AC6427">
        <v>6425</v>
      </c>
      <c r="AD6427" s="6" t="s">
        <v>16117</v>
      </c>
      <c r="AE6427" s="6" t="s">
        <v>51439</v>
      </c>
      <c r="AF6427" s="6" t="s">
        <v>51423</v>
      </c>
      <c r="AG6427" s="6" t="s">
        <v>16118</v>
      </c>
    </row>
    <row r="6428" spans="29:33" x14ac:dyDescent="0.25">
      <c r="AC6428">
        <v>6426</v>
      </c>
      <c r="AD6428" s="6" t="s">
        <v>16119</v>
      </c>
      <c r="AE6428" s="6" t="s">
        <v>49606</v>
      </c>
      <c r="AF6428" s="6" t="s">
        <v>90</v>
      </c>
      <c r="AG6428" s="6" t="s">
        <v>16120</v>
      </c>
    </row>
    <row r="6429" spans="29:33" x14ac:dyDescent="0.25">
      <c r="AC6429">
        <v>6427</v>
      </c>
      <c r="AD6429" s="6" t="s">
        <v>16121</v>
      </c>
      <c r="AE6429" s="6" t="s">
        <v>51994</v>
      </c>
      <c r="AF6429" s="6" t="s">
        <v>51792</v>
      </c>
      <c r="AG6429" s="6" t="s">
        <v>16122</v>
      </c>
    </row>
    <row r="6430" spans="29:33" x14ac:dyDescent="0.25">
      <c r="AC6430">
        <v>6428</v>
      </c>
      <c r="AD6430" s="6" t="s">
        <v>16123</v>
      </c>
      <c r="AE6430" s="6" t="s">
        <v>49669</v>
      </c>
      <c r="AF6430" s="6" t="s">
        <v>90</v>
      </c>
      <c r="AG6430" s="6" t="s">
        <v>16124</v>
      </c>
    </row>
    <row r="6431" spans="29:33" x14ac:dyDescent="0.25">
      <c r="AC6431">
        <v>6429</v>
      </c>
      <c r="AD6431" s="6" t="s">
        <v>16125</v>
      </c>
      <c r="AE6431" s="6" t="s">
        <v>49784</v>
      </c>
      <c r="AF6431" s="6" t="s">
        <v>49782</v>
      </c>
      <c r="AG6431" s="6" t="s">
        <v>16126</v>
      </c>
    </row>
    <row r="6432" spans="29:33" x14ac:dyDescent="0.25">
      <c r="AC6432">
        <v>6430</v>
      </c>
      <c r="AD6432" s="6" t="s">
        <v>16127</v>
      </c>
      <c r="AE6432" s="6" t="s">
        <v>50804</v>
      </c>
      <c r="AF6432" s="6" t="s">
        <v>51645</v>
      </c>
      <c r="AG6432" s="6" t="s">
        <v>16128</v>
      </c>
    </row>
    <row r="6433" spans="29:33" x14ac:dyDescent="0.25">
      <c r="AC6433">
        <v>6431</v>
      </c>
      <c r="AD6433" s="6" t="s">
        <v>16129</v>
      </c>
      <c r="AE6433" s="6" t="s">
        <v>49247</v>
      </c>
      <c r="AF6433" s="6" t="s">
        <v>90</v>
      </c>
      <c r="AG6433" s="6" t="s">
        <v>16130</v>
      </c>
    </row>
    <row r="6434" spans="29:33" x14ac:dyDescent="0.25">
      <c r="AC6434">
        <v>6432</v>
      </c>
      <c r="AD6434" s="6" t="s">
        <v>16131</v>
      </c>
      <c r="AE6434" s="6" t="s">
        <v>50241</v>
      </c>
      <c r="AF6434" s="6" t="s">
        <v>49909</v>
      </c>
      <c r="AG6434" s="6" t="s">
        <v>16132</v>
      </c>
    </row>
    <row r="6435" spans="29:33" x14ac:dyDescent="0.25">
      <c r="AC6435">
        <v>6433</v>
      </c>
      <c r="AD6435" s="6" t="s">
        <v>16133</v>
      </c>
      <c r="AE6435" s="6" t="s">
        <v>52550</v>
      </c>
      <c r="AF6435" s="6" t="s">
        <v>90</v>
      </c>
      <c r="AG6435" s="6" t="s">
        <v>16134</v>
      </c>
    </row>
    <row r="6436" spans="29:33" x14ac:dyDescent="0.25">
      <c r="AC6436">
        <v>6434</v>
      </c>
      <c r="AD6436" s="6" t="s">
        <v>16135</v>
      </c>
      <c r="AE6436" s="6" t="s">
        <v>50135</v>
      </c>
      <c r="AF6436" s="6" t="s">
        <v>90</v>
      </c>
      <c r="AG6436" s="6" t="s">
        <v>16136</v>
      </c>
    </row>
    <row r="6437" spans="29:33" x14ac:dyDescent="0.25">
      <c r="AC6437">
        <v>6435</v>
      </c>
      <c r="AD6437" s="6" t="s">
        <v>16137</v>
      </c>
      <c r="AE6437" s="6" t="s">
        <v>50895</v>
      </c>
      <c r="AF6437" s="6" t="s">
        <v>50906</v>
      </c>
      <c r="AG6437" s="6" t="s">
        <v>16138</v>
      </c>
    </row>
    <row r="6438" spans="29:33" x14ac:dyDescent="0.25">
      <c r="AC6438">
        <v>6436</v>
      </c>
      <c r="AD6438" s="6" t="s">
        <v>16139</v>
      </c>
      <c r="AE6438" s="6" t="s">
        <v>49191</v>
      </c>
      <c r="AF6438" s="6" t="s">
        <v>49189</v>
      </c>
      <c r="AG6438" s="6" t="s">
        <v>16140</v>
      </c>
    </row>
    <row r="6439" spans="29:33" x14ac:dyDescent="0.25">
      <c r="AC6439">
        <v>6437</v>
      </c>
      <c r="AD6439" s="6" t="s">
        <v>16141</v>
      </c>
      <c r="AE6439" s="6" t="s">
        <v>51595</v>
      </c>
      <c r="AF6439" s="6" t="s">
        <v>90</v>
      </c>
      <c r="AG6439" s="6" t="s">
        <v>16142</v>
      </c>
    </row>
    <row r="6440" spans="29:33" x14ac:dyDescent="0.25">
      <c r="AC6440">
        <v>6438</v>
      </c>
      <c r="AD6440" s="6" t="s">
        <v>16143</v>
      </c>
      <c r="AE6440" s="6" t="s">
        <v>49241</v>
      </c>
      <c r="AF6440" s="6" t="s">
        <v>49247</v>
      </c>
      <c r="AG6440" s="6" t="s">
        <v>16144</v>
      </c>
    </row>
    <row r="6441" spans="29:33" x14ac:dyDescent="0.25">
      <c r="AC6441">
        <v>6439</v>
      </c>
      <c r="AD6441" s="6" t="s">
        <v>16145</v>
      </c>
      <c r="AE6441" s="6" t="s">
        <v>51423</v>
      </c>
      <c r="AF6441" s="6" t="s">
        <v>51584</v>
      </c>
      <c r="AG6441" s="6" t="s">
        <v>16146</v>
      </c>
    </row>
    <row r="6442" spans="29:33" x14ac:dyDescent="0.25">
      <c r="AC6442">
        <v>6440</v>
      </c>
      <c r="AD6442" s="6" t="s">
        <v>16147</v>
      </c>
      <c r="AE6442" s="6" t="s">
        <v>52556</v>
      </c>
      <c r="AF6442" s="6" t="s">
        <v>52550</v>
      </c>
      <c r="AG6442" s="6" t="s">
        <v>16148</v>
      </c>
    </row>
    <row r="6443" spans="29:33" x14ac:dyDescent="0.25">
      <c r="AC6443">
        <v>6441</v>
      </c>
      <c r="AD6443" s="6" t="s">
        <v>16149</v>
      </c>
      <c r="AE6443" s="6" t="s">
        <v>49897</v>
      </c>
      <c r="AF6443" s="6" t="s">
        <v>51574</v>
      </c>
      <c r="AG6443" s="6" t="s">
        <v>16150</v>
      </c>
    </row>
    <row r="6444" spans="29:33" x14ac:dyDescent="0.25">
      <c r="AC6444">
        <v>6442</v>
      </c>
      <c r="AD6444" s="6" t="s">
        <v>16151</v>
      </c>
      <c r="AE6444" s="6" t="s">
        <v>52316</v>
      </c>
      <c r="AF6444" s="6" t="s">
        <v>90</v>
      </c>
      <c r="AG6444" s="6" t="s">
        <v>16152</v>
      </c>
    </row>
    <row r="6445" spans="29:33" x14ac:dyDescent="0.25">
      <c r="AC6445">
        <v>6443</v>
      </c>
      <c r="AD6445" s="6" t="s">
        <v>16153</v>
      </c>
      <c r="AE6445" s="6" t="s">
        <v>49810</v>
      </c>
      <c r="AF6445" s="6" t="s">
        <v>49850</v>
      </c>
      <c r="AG6445" s="6" t="s">
        <v>16154</v>
      </c>
    </row>
    <row r="6446" spans="29:33" x14ac:dyDescent="0.25">
      <c r="AC6446">
        <v>6444</v>
      </c>
      <c r="AD6446" s="6" t="s">
        <v>16155</v>
      </c>
      <c r="AE6446" s="6" t="s">
        <v>50172</v>
      </c>
      <c r="AF6446" s="6" t="s">
        <v>90</v>
      </c>
      <c r="AG6446" s="6" t="s">
        <v>16156</v>
      </c>
    </row>
    <row r="6447" spans="29:33" x14ac:dyDescent="0.25">
      <c r="AC6447">
        <v>6445</v>
      </c>
      <c r="AD6447" s="6" t="s">
        <v>16157</v>
      </c>
      <c r="AE6447" s="6" t="s">
        <v>49166</v>
      </c>
      <c r="AF6447" s="6" t="s">
        <v>90</v>
      </c>
      <c r="AG6447" s="6" t="s">
        <v>16158</v>
      </c>
    </row>
    <row r="6448" spans="29:33" x14ac:dyDescent="0.25">
      <c r="AC6448">
        <v>6446</v>
      </c>
      <c r="AD6448" s="6" t="s">
        <v>16159</v>
      </c>
      <c r="AE6448" s="6" t="s">
        <v>49774</v>
      </c>
      <c r="AF6448" s="6" t="s">
        <v>49782</v>
      </c>
      <c r="AG6448" s="6" t="s">
        <v>16160</v>
      </c>
    </row>
    <row r="6449" spans="29:33" x14ac:dyDescent="0.25">
      <c r="AC6449">
        <v>6447</v>
      </c>
      <c r="AD6449" s="6" t="s">
        <v>16161</v>
      </c>
      <c r="AE6449" s="6" t="s">
        <v>50491</v>
      </c>
      <c r="AF6449" s="6" t="s">
        <v>90</v>
      </c>
      <c r="AG6449" s="6" t="s">
        <v>16162</v>
      </c>
    </row>
    <row r="6450" spans="29:33" x14ac:dyDescent="0.25">
      <c r="AC6450">
        <v>6448</v>
      </c>
      <c r="AD6450" s="6" t="s">
        <v>16163</v>
      </c>
      <c r="AE6450" s="6" t="s">
        <v>52141</v>
      </c>
      <c r="AF6450" s="6" t="s">
        <v>90</v>
      </c>
      <c r="AG6450" s="6" t="s">
        <v>16164</v>
      </c>
    </row>
    <row r="6451" spans="29:33" x14ac:dyDescent="0.25">
      <c r="AC6451">
        <v>6449</v>
      </c>
      <c r="AD6451" s="6" t="s">
        <v>16165</v>
      </c>
      <c r="AE6451" s="6" t="s">
        <v>49915</v>
      </c>
      <c r="AF6451" s="6" t="s">
        <v>49814</v>
      </c>
      <c r="AG6451" s="6" t="s">
        <v>16166</v>
      </c>
    </row>
    <row r="6452" spans="29:33" x14ac:dyDescent="0.25">
      <c r="AC6452">
        <v>6450</v>
      </c>
      <c r="AD6452" s="6" t="s">
        <v>16167</v>
      </c>
      <c r="AE6452" s="6" t="s">
        <v>49142</v>
      </c>
      <c r="AF6452" s="6" t="s">
        <v>90</v>
      </c>
      <c r="AG6452" s="6" t="s">
        <v>16168</v>
      </c>
    </row>
    <row r="6453" spans="29:33" x14ac:dyDescent="0.25">
      <c r="AC6453">
        <v>6451</v>
      </c>
      <c r="AD6453" s="6" t="s">
        <v>16169</v>
      </c>
      <c r="AE6453" s="6" t="s">
        <v>51846</v>
      </c>
      <c r="AF6453" s="6" t="s">
        <v>90</v>
      </c>
      <c r="AG6453" s="6" t="s">
        <v>16170</v>
      </c>
    </row>
    <row r="6454" spans="29:33" x14ac:dyDescent="0.25">
      <c r="AC6454">
        <v>6452</v>
      </c>
      <c r="AD6454" s="6" t="s">
        <v>16171</v>
      </c>
      <c r="AE6454" s="6" t="s">
        <v>52554</v>
      </c>
      <c r="AF6454" s="6" t="s">
        <v>90</v>
      </c>
      <c r="AG6454" s="6" t="s">
        <v>16172</v>
      </c>
    </row>
    <row r="6455" spans="29:33" x14ac:dyDescent="0.25">
      <c r="AC6455">
        <v>6453</v>
      </c>
      <c r="AD6455" s="6" t="s">
        <v>16173</v>
      </c>
      <c r="AE6455" s="6" t="s">
        <v>51484</v>
      </c>
      <c r="AF6455" s="6" t="s">
        <v>90</v>
      </c>
      <c r="AG6455" s="6" t="s">
        <v>16174</v>
      </c>
    </row>
    <row r="6456" spans="29:33" x14ac:dyDescent="0.25">
      <c r="AC6456">
        <v>6454</v>
      </c>
      <c r="AD6456" s="6" t="s">
        <v>16175</v>
      </c>
      <c r="AE6456" s="6" t="s">
        <v>51912</v>
      </c>
      <c r="AF6456" s="6" t="s">
        <v>51918</v>
      </c>
      <c r="AG6456" s="6" t="s">
        <v>16176</v>
      </c>
    </row>
    <row r="6457" spans="29:33" x14ac:dyDescent="0.25">
      <c r="AC6457">
        <v>6455</v>
      </c>
      <c r="AD6457" s="6" t="s">
        <v>16177</v>
      </c>
      <c r="AE6457" s="6" t="s">
        <v>50062</v>
      </c>
      <c r="AF6457" s="6" t="s">
        <v>90</v>
      </c>
      <c r="AG6457" s="6" t="s">
        <v>16178</v>
      </c>
    </row>
    <row r="6458" spans="29:33" x14ac:dyDescent="0.25">
      <c r="AC6458">
        <v>6456</v>
      </c>
      <c r="AD6458" s="6" t="s">
        <v>16179</v>
      </c>
      <c r="AE6458" s="6" t="s">
        <v>52050</v>
      </c>
      <c r="AF6458" s="6" t="s">
        <v>52155</v>
      </c>
      <c r="AG6458" s="6" t="s">
        <v>16180</v>
      </c>
    </row>
    <row r="6459" spans="29:33" x14ac:dyDescent="0.25">
      <c r="AC6459">
        <v>6457</v>
      </c>
      <c r="AD6459" s="6" t="s">
        <v>16181</v>
      </c>
      <c r="AE6459" s="6" t="s">
        <v>50780</v>
      </c>
      <c r="AF6459" s="6" t="s">
        <v>90</v>
      </c>
      <c r="AG6459" s="6" t="s">
        <v>16182</v>
      </c>
    </row>
    <row r="6460" spans="29:33" x14ac:dyDescent="0.25">
      <c r="AC6460">
        <v>6458</v>
      </c>
      <c r="AD6460" s="6" t="s">
        <v>16183</v>
      </c>
      <c r="AE6460" s="6" t="s">
        <v>52155</v>
      </c>
      <c r="AF6460" s="6" t="s">
        <v>90</v>
      </c>
      <c r="AG6460" s="6" t="s">
        <v>16184</v>
      </c>
    </row>
    <row r="6461" spans="29:33" x14ac:dyDescent="0.25">
      <c r="AC6461">
        <v>6459</v>
      </c>
      <c r="AD6461" s="6" t="s">
        <v>16185</v>
      </c>
      <c r="AE6461" s="6" t="s">
        <v>51148</v>
      </c>
      <c r="AF6461" s="6" t="s">
        <v>90</v>
      </c>
      <c r="AG6461" s="6" t="s">
        <v>16186</v>
      </c>
    </row>
    <row r="6462" spans="29:33" x14ac:dyDescent="0.25">
      <c r="AC6462">
        <v>6460</v>
      </c>
      <c r="AD6462" s="6" t="s">
        <v>16187</v>
      </c>
      <c r="AE6462" s="6" t="s">
        <v>52568</v>
      </c>
      <c r="AF6462" s="6" t="s">
        <v>52570</v>
      </c>
      <c r="AG6462" s="6" t="s">
        <v>16188</v>
      </c>
    </row>
    <row r="6463" spans="29:33" x14ac:dyDescent="0.25">
      <c r="AC6463">
        <v>6461</v>
      </c>
      <c r="AD6463" s="6" t="s">
        <v>16189</v>
      </c>
      <c r="AE6463" s="6" t="s">
        <v>52553</v>
      </c>
      <c r="AF6463" s="6" t="s">
        <v>90</v>
      </c>
      <c r="AG6463" s="6" t="s">
        <v>16190</v>
      </c>
    </row>
    <row r="6464" spans="29:33" x14ac:dyDescent="0.25">
      <c r="AC6464">
        <v>6462</v>
      </c>
      <c r="AD6464" s="6" t="s">
        <v>16191</v>
      </c>
      <c r="AE6464" s="6" t="s">
        <v>52217</v>
      </c>
      <c r="AF6464" s="6" t="s">
        <v>49850</v>
      </c>
      <c r="AG6464" s="6" t="s">
        <v>16192</v>
      </c>
    </row>
    <row r="6465" spans="29:33" x14ac:dyDescent="0.25">
      <c r="AC6465">
        <v>6463</v>
      </c>
      <c r="AD6465" s="6" t="s">
        <v>16193</v>
      </c>
      <c r="AE6465" s="6" t="s">
        <v>48938</v>
      </c>
      <c r="AF6465" s="6" t="s">
        <v>90</v>
      </c>
      <c r="AG6465" s="6" t="s">
        <v>16194</v>
      </c>
    </row>
    <row r="6466" spans="29:33" x14ac:dyDescent="0.25">
      <c r="AC6466">
        <v>6464</v>
      </c>
      <c r="AD6466" s="6" t="s">
        <v>16195</v>
      </c>
      <c r="AE6466" s="6" t="s">
        <v>48717</v>
      </c>
      <c r="AF6466" s="6" t="s">
        <v>51071</v>
      </c>
      <c r="AG6466" s="6" t="s">
        <v>16196</v>
      </c>
    </row>
    <row r="6467" spans="29:33" x14ac:dyDescent="0.25">
      <c r="AC6467">
        <v>6465</v>
      </c>
      <c r="AD6467" s="6" t="s">
        <v>16197</v>
      </c>
      <c r="AE6467" s="6" t="s">
        <v>50850</v>
      </c>
      <c r="AF6467" s="6" t="s">
        <v>90</v>
      </c>
      <c r="AG6467" s="6" t="s">
        <v>16198</v>
      </c>
    </row>
    <row r="6468" spans="29:33" x14ac:dyDescent="0.25">
      <c r="AC6468">
        <v>6466</v>
      </c>
      <c r="AD6468" s="6" t="s">
        <v>16199</v>
      </c>
      <c r="AE6468" s="6" t="s">
        <v>49559</v>
      </c>
      <c r="AF6468" s="6" t="s">
        <v>90</v>
      </c>
      <c r="AG6468" s="6" t="s">
        <v>16200</v>
      </c>
    </row>
    <row r="6469" spans="29:33" x14ac:dyDescent="0.25">
      <c r="AC6469">
        <v>6467</v>
      </c>
      <c r="AD6469" s="6" t="s">
        <v>16201</v>
      </c>
      <c r="AE6469" s="6" t="s">
        <v>51075</v>
      </c>
      <c r="AF6469" s="6" t="s">
        <v>51079</v>
      </c>
      <c r="AG6469" s="6" t="s">
        <v>16202</v>
      </c>
    </row>
    <row r="6470" spans="29:33" x14ac:dyDescent="0.25">
      <c r="AC6470">
        <v>6468</v>
      </c>
      <c r="AD6470" s="6" t="s">
        <v>16203</v>
      </c>
      <c r="AE6470" s="6" t="s">
        <v>48866</v>
      </c>
      <c r="AF6470" s="6" t="s">
        <v>48864</v>
      </c>
      <c r="AG6470" s="6" t="s">
        <v>16204</v>
      </c>
    </row>
    <row r="6471" spans="29:33" x14ac:dyDescent="0.25">
      <c r="AC6471">
        <v>6469</v>
      </c>
      <c r="AD6471" s="6" t="s">
        <v>16205</v>
      </c>
      <c r="AE6471" s="6" t="s">
        <v>50922</v>
      </c>
      <c r="AF6471" s="6" t="s">
        <v>90</v>
      </c>
      <c r="AG6471" s="6" t="s">
        <v>16206</v>
      </c>
    </row>
    <row r="6472" spans="29:33" x14ac:dyDescent="0.25">
      <c r="AC6472">
        <v>6470</v>
      </c>
      <c r="AD6472" s="6" t="s">
        <v>16207</v>
      </c>
      <c r="AE6472" s="6" t="s">
        <v>50062</v>
      </c>
      <c r="AF6472" s="6" t="s">
        <v>50360</v>
      </c>
      <c r="AG6472" s="6" t="s">
        <v>16208</v>
      </c>
    </row>
    <row r="6473" spans="29:33" x14ac:dyDescent="0.25">
      <c r="AC6473">
        <v>6471</v>
      </c>
      <c r="AD6473" s="6" t="s">
        <v>16209</v>
      </c>
      <c r="AE6473" s="6" t="s">
        <v>51187</v>
      </c>
      <c r="AF6473" s="6" t="s">
        <v>51372</v>
      </c>
      <c r="AG6473" s="6" t="s">
        <v>16210</v>
      </c>
    </row>
    <row r="6474" spans="29:33" x14ac:dyDescent="0.25">
      <c r="AC6474">
        <v>6472</v>
      </c>
      <c r="AD6474" s="6" t="s">
        <v>16211</v>
      </c>
      <c r="AE6474" s="6" t="s">
        <v>49134</v>
      </c>
      <c r="AF6474" s="6" t="s">
        <v>90</v>
      </c>
      <c r="AG6474" s="6" t="s">
        <v>16212</v>
      </c>
    </row>
    <row r="6475" spans="29:33" x14ac:dyDescent="0.25">
      <c r="AC6475">
        <v>6473</v>
      </c>
      <c r="AD6475" s="6" t="s">
        <v>16213</v>
      </c>
      <c r="AE6475" s="6" t="s">
        <v>49128</v>
      </c>
      <c r="AF6475" s="6" t="s">
        <v>50505</v>
      </c>
      <c r="AG6475" s="6" t="s">
        <v>16214</v>
      </c>
    </row>
    <row r="6476" spans="29:33" x14ac:dyDescent="0.25">
      <c r="AC6476">
        <v>6474</v>
      </c>
      <c r="AD6476" s="6" t="s">
        <v>16215</v>
      </c>
      <c r="AE6476" s="6" t="s">
        <v>51637</v>
      </c>
      <c r="AF6476" s="6" t="s">
        <v>90</v>
      </c>
      <c r="AG6476" s="6" t="s">
        <v>16216</v>
      </c>
    </row>
    <row r="6477" spans="29:33" x14ac:dyDescent="0.25">
      <c r="AC6477">
        <v>6475</v>
      </c>
      <c r="AD6477" s="6" t="s">
        <v>16217</v>
      </c>
      <c r="AE6477" s="6" t="s">
        <v>52185</v>
      </c>
      <c r="AF6477" s="6" t="s">
        <v>90</v>
      </c>
      <c r="AG6477" s="6" t="s">
        <v>16218</v>
      </c>
    </row>
    <row r="6478" spans="29:33" x14ac:dyDescent="0.25">
      <c r="AC6478">
        <v>6476</v>
      </c>
      <c r="AD6478" s="6" t="s">
        <v>16219</v>
      </c>
      <c r="AE6478" s="6" t="s">
        <v>49610</v>
      </c>
      <c r="AF6478" s="6" t="s">
        <v>49591</v>
      </c>
      <c r="AG6478" s="6" t="s">
        <v>16220</v>
      </c>
    </row>
    <row r="6479" spans="29:33" x14ac:dyDescent="0.25">
      <c r="AC6479">
        <v>6477</v>
      </c>
      <c r="AD6479" s="6" t="s">
        <v>16221</v>
      </c>
      <c r="AE6479" s="6" t="s">
        <v>51494</v>
      </c>
      <c r="AF6479" s="6" t="s">
        <v>90</v>
      </c>
      <c r="AG6479" s="6" t="s">
        <v>16222</v>
      </c>
    </row>
    <row r="6480" spans="29:33" x14ac:dyDescent="0.25">
      <c r="AC6480">
        <v>6478</v>
      </c>
      <c r="AD6480" s="6" t="s">
        <v>16223</v>
      </c>
      <c r="AE6480" s="6" t="s">
        <v>48815</v>
      </c>
      <c r="AF6480" s="6" t="s">
        <v>49112</v>
      </c>
      <c r="AG6480" s="6" t="s">
        <v>16224</v>
      </c>
    </row>
    <row r="6481" spans="29:33" x14ac:dyDescent="0.25">
      <c r="AC6481">
        <v>6479</v>
      </c>
      <c r="AD6481" s="6" t="s">
        <v>16225</v>
      </c>
      <c r="AE6481" s="6" t="s">
        <v>50371</v>
      </c>
      <c r="AF6481" s="6" t="s">
        <v>50521</v>
      </c>
      <c r="AG6481" s="6" t="s">
        <v>16226</v>
      </c>
    </row>
    <row r="6482" spans="29:33" x14ac:dyDescent="0.25">
      <c r="AC6482">
        <v>6480</v>
      </c>
      <c r="AD6482" s="6" t="s">
        <v>16227</v>
      </c>
      <c r="AE6482" s="6" t="s">
        <v>49130</v>
      </c>
      <c r="AF6482" s="6" t="s">
        <v>90</v>
      </c>
      <c r="AG6482" s="6" t="s">
        <v>16228</v>
      </c>
    </row>
    <row r="6483" spans="29:33" x14ac:dyDescent="0.25">
      <c r="AC6483">
        <v>6481</v>
      </c>
      <c r="AD6483" s="6" t="s">
        <v>16229</v>
      </c>
      <c r="AE6483" s="6" t="s">
        <v>51663</v>
      </c>
      <c r="AF6483" s="6" t="s">
        <v>51589</v>
      </c>
      <c r="AG6483" s="6" t="s">
        <v>16230</v>
      </c>
    </row>
    <row r="6484" spans="29:33" x14ac:dyDescent="0.25">
      <c r="AC6484">
        <v>6482</v>
      </c>
      <c r="AD6484" s="6" t="s">
        <v>16231</v>
      </c>
      <c r="AE6484" s="6" t="s">
        <v>50299</v>
      </c>
      <c r="AF6484" s="6" t="s">
        <v>50299</v>
      </c>
      <c r="AG6484" s="6" t="s">
        <v>16232</v>
      </c>
    </row>
    <row r="6485" spans="29:33" x14ac:dyDescent="0.25">
      <c r="AC6485">
        <v>6483</v>
      </c>
      <c r="AD6485" s="6" t="s">
        <v>16233</v>
      </c>
      <c r="AE6485" s="6" t="s">
        <v>49760</v>
      </c>
      <c r="AF6485" s="6" t="s">
        <v>49793</v>
      </c>
      <c r="AG6485" s="6" t="s">
        <v>16234</v>
      </c>
    </row>
    <row r="6486" spans="29:33" x14ac:dyDescent="0.25">
      <c r="AC6486">
        <v>6484</v>
      </c>
      <c r="AD6486" s="6" t="s">
        <v>16235</v>
      </c>
      <c r="AE6486" s="6" t="s">
        <v>52537</v>
      </c>
      <c r="AF6486" s="6" t="s">
        <v>50329</v>
      </c>
      <c r="AG6486" s="6" t="s">
        <v>16236</v>
      </c>
    </row>
    <row r="6487" spans="29:33" x14ac:dyDescent="0.25">
      <c r="AC6487">
        <v>6485</v>
      </c>
      <c r="AD6487" s="6" t="s">
        <v>16237</v>
      </c>
      <c r="AE6487" s="6" t="s">
        <v>50510</v>
      </c>
      <c r="AF6487" s="6" t="s">
        <v>49856</v>
      </c>
      <c r="AG6487" s="6" t="s">
        <v>16238</v>
      </c>
    </row>
    <row r="6488" spans="29:33" x14ac:dyDescent="0.25">
      <c r="AC6488">
        <v>6486</v>
      </c>
      <c r="AD6488" s="6" t="s">
        <v>16239</v>
      </c>
      <c r="AE6488" s="6" t="s">
        <v>49142</v>
      </c>
      <c r="AF6488" s="6" t="s">
        <v>90</v>
      </c>
      <c r="AG6488" s="6" t="s">
        <v>16240</v>
      </c>
    </row>
    <row r="6489" spans="29:33" x14ac:dyDescent="0.25">
      <c r="AC6489">
        <v>6487</v>
      </c>
      <c r="AD6489" s="6" t="s">
        <v>16241</v>
      </c>
      <c r="AE6489" s="6" t="s">
        <v>50041</v>
      </c>
      <c r="AF6489" s="6" t="s">
        <v>50035</v>
      </c>
      <c r="AG6489" s="6" t="s">
        <v>16242</v>
      </c>
    </row>
    <row r="6490" spans="29:33" x14ac:dyDescent="0.25">
      <c r="AC6490">
        <v>6488</v>
      </c>
      <c r="AD6490" s="6" t="s">
        <v>16243</v>
      </c>
      <c r="AE6490" s="6" t="s">
        <v>50007</v>
      </c>
      <c r="AF6490" s="6" t="s">
        <v>51141</v>
      </c>
      <c r="AG6490" s="6" t="s">
        <v>16244</v>
      </c>
    </row>
    <row r="6491" spans="29:33" x14ac:dyDescent="0.25">
      <c r="AC6491">
        <v>6489</v>
      </c>
      <c r="AD6491" s="6" t="s">
        <v>16245</v>
      </c>
      <c r="AE6491" s="6" t="s">
        <v>49510</v>
      </c>
      <c r="AF6491" s="6" t="s">
        <v>49126</v>
      </c>
      <c r="AG6491" s="6" t="s">
        <v>16246</v>
      </c>
    </row>
    <row r="6492" spans="29:33" x14ac:dyDescent="0.25">
      <c r="AC6492">
        <v>6490</v>
      </c>
      <c r="AD6492" s="6" t="s">
        <v>16247</v>
      </c>
      <c r="AE6492" s="6" t="s">
        <v>49046</v>
      </c>
      <c r="AF6492" s="6" t="s">
        <v>90</v>
      </c>
      <c r="AG6492" s="6" t="s">
        <v>16248</v>
      </c>
    </row>
    <row r="6493" spans="29:33" x14ac:dyDescent="0.25">
      <c r="AC6493">
        <v>6491</v>
      </c>
      <c r="AD6493" s="6" t="s">
        <v>16249</v>
      </c>
      <c r="AE6493" s="6" t="s">
        <v>49978</v>
      </c>
      <c r="AF6493" s="6" t="s">
        <v>90</v>
      </c>
      <c r="AG6493" s="6" t="s">
        <v>16250</v>
      </c>
    </row>
    <row r="6494" spans="29:33" x14ac:dyDescent="0.25">
      <c r="AC6494">
        <v>6492</v>
      </c>
      <c r="AD6494" s="6" t="s">
        <v>16251</v>
      </c>
      <c r="AE6494" s="6" t="s">
        <v>51715</v>
      </c>
      <c r="AF6494" s="6" t="s">
        <v>51490</v>
      </c>
      <c r="AG6494" s="6" t="s">
        <v>16252</v>
      </c>
    </row>
    <row r="6495" spans="29:33" x14ac:dyDescent="0.25">
      <c r="AC6495">
        <v>6493</v>
      </c>
      <c r="AD6495" s="6" t="s">
        <v>16253</v>
      </c>
      <c r="AE6495" s="6" t="s">
        <v>50479</v>
      </c>
      <c r="AF6495" s="6" t="s">
        <v>50494</v>
      </c>
      <c r="AG6495" s="6" t="s">
        <v>16254</v>
      </c>
    </row>
    <row r="6496" spans="29:33" x14ac:dyDescent="0.25">
      <c r="AC6496">
        <v>6494</v>
      </c>
      <c r="AD6496" s="6" t="s">
        <v>16255</v>
      </c>
      <c r="AE6496" s="6" t="s">
        <v>51244</v>
      </c>
      <c r="AF6496" s="6" t="s">
        <v>51409</v>
      </c>
      <c r="AG6496" s="6" t="s">
        <v>16256</v>
      </c>
    </row>
    <row r="6497" spans="29:33" x14ac:dyDescent="0.25">
      <c r="AC6497">
        <v>6495</v>
      </c>
      <c r="AD6497" s="6" t="s">
        <v>16257</v>
      </c>
      <c r="AE6497" s="6" t="s">
        <v>52057</v>
      </c>
      <c r="AF6497" s="6" t="s">
        <v>52107</v>
      </c>
      <c r="AG6497" s="6" t="s">
        <v>16258</v>
      </c>
    </row>
    <row r="6498" spans="29:33" x14ac:dyDescent="0.25">
      <c r="AC6498">
        <v>6496</v>
      </c>
      <c r="AD6498" s="6" t="s">
        <v>16259</v>
      </c>
      <c r="AE6498" s="6" t="s">
        <v>52038</v>
      </c>
      <c r="AF6498" s="6" t="s">
        <v>52480</v>
      </c>
      <c r="AG6498" s="6" t="s">
        <v>16260</v>
      </c>
    </row>
    <row r="6499" spans="29:33" x14ac:dyDescent="0.25">
      <c r="AC6499">
        <v>6497</v>
      </c>
      <c r="AD6499" s="6" t="s">
        <v>16261</v>
      </c>
      <c r="AE6499" s="6" t="s">
        <v>49146</v>
      </c>
      <c r="AF6499" s="6" t="s">
        <v>90</v>
      </c>
      <c r="AG6499" s="6" t="s">
        <v>16262</v>
      </c>
    </row>
    <row r="6500" spans="29:33" x14ac:dyDescent="0.25">
      <c r="AC6500">
        <v>6498</v>
      </c>
      <c r="AD6500" s="6" t="s">
        <v>16263</v>
      </c>
      <c r="AE6500" s="6" t="s">
        <v>49828</v>
      </c>
      <c r="AF6500" s="6" t="s">
        <v>50054</v>
      </c>
      <c r="AG6500" s="6" t="s">
        <v>16264</v>
      </c>
    </row>
    <row r="6501" spans="29:33" x14ac:dyDescent="0.25">
      <c r="AC6501">
        <v>6499</v>
      </c>
      <c r="AD6501" s="6" t="s">
        <v>16265</v>
      </c>
      <c r="AE6501" s="6" t="s">
        <v>51966</v>
      </c>
      <c r="AF6501" s="6" t="s">
        <v>90</v>
      </c>
      <c r="AG6501" s="6" t="s">
        <v>16266</v>
      </c>
    </row>
    <row r="6502" spans="29:33" x14ac:dyDescent="0.25">
      <c r="AC6502">
        <v>6500</v>
      </c>
      <c r="AD6502" s="6" t="s">
        <v>16267</v>
      </c>
      <c r="AE6502" s="6" t="s">
        <v>49573</v>
      </c>
      <c r="AF6502" s="6" t="s">
        <v>49577</v>
      </c>
      <c r="AG6502" s="6" t="s">
        <v>16268</v>
      </c>
    </row>
    <row r="6503" spans="29:33" x14ac:dyDescent="0.25">
      <c r="AC6503">
        <v>6501</v>
      </c>
      <c r="AD6503" s="6" t="s">
        <v>16269</v>
      </c>
      <c r="AE6503" s="6" t="s">
        <v>49008</v>
      </c>
      <c r="AF6503" s="6" t="s">
        <v>90</v>
      </c>
      <c r="AG6503" s="6" t="s">
        <v>16270</v>
      </c>
    </row>
    <row r="6504" spans="29:33" x14ac:dyDescent="0.25">
      <c r="AC6504">
        <v>6502</v>
      </c>
      <c r="AD6504" s="6" t="s">
        <v>16271</v>
      </c>
      <c r="AE6504" s="6" t="s">
        <v>49805</v>
      </c>
      <c r="AF6504" s="6" t="s">
        <v>50097</v>
      </c>
      <c r="AG6504" s="6" t="s">
        <v>16272</v>
      </c>
    </row>
    <row r="6505" spans="29:33" x14ac:dyDescent="0.25">
      <c r="AC6505">
        <v>6503</v>
      </c>
      <c r="AD6505" s="6" t="s">
        <v>16273</v>
      </c>
      <c r="AE6505" s="6" t="s">
        <v>50835</v>
      </c>
      <c r="AF6505" s="6" t="s">
        <v>50835</v>
      </c>
      <c r="AG6505" s="6" t="s">
        <v>16274</v>
      </c>
    </row>
    <row r="6506" spans="29:33" x14ac:dyDescent="0.25">
      <c r="AC6506">
        <v>6504</v>
      </c>
      <c r="AD6506" s="6" t="s">
        <v>16275</v>
      </c>
      <c r="AE6506" s="6" t="s">
        <v>49532</v>
      </c>
      <c r="AF6506" s="6" t="s">
        <v>90</v>
      </c>
      <c r="AG6506" s="6" t="s">
        <v>16276</v>
      </c>
    </row>
    <row r="6507" spans="29:33" x14ac:dyDescent="0.25">
      <c r="AC6507">
        <v>6505</v>
      </c>
      <c r="AD6507" s="6" t="s">
        <v>16277</v>
      </c>
      <c r="AE6507" s="6" t="s">
        <v>49822</v>
      </c>
      <c r="AF6507" s="6" t="s">
        <v>49820</v>
      </c>
      <c r="AG6507" s="6" t="s">
        <v>16278</v>
      </c>
    </row>
    <row r="6508" spans="29:33" x14ac:dyDescent="0.25">
      <c r="AC6508">
        <v>6506</v>
      </c>
      <c r="AD6508" s="6" t="s">
        <v>16279</v>
      </c>
      <c r="AE6508" s="6" t="s">
        <v>48701</v>
      </c>
      <c r="AF6508" s="6" t="s">
        <v>48717</v>
      </c>
      <c r="AG6508" s="6" t="s">
        <v>16280</v>
      </c>
    </row>
    <row r="6509" spans="29:33" x14ac:dyDescent="0.25">
      <c r="AC6509">
        <v>6507</v>
      </c>
      <c r="AD6509" s="6" t="s">
        <v>16281</v>
      </c>
      <c r="AE6509" s="6" t="s">
        <v>49958</v>
      </c>
      <c r="AF6509" s="6" t="s">
        <v>90</v>
      </c>
      <c r="AG6509" s="6" t="s">
        <v>16282</v>
      </c>
    </row>
    <row r="6510" spans="29:33" x14ac:dyDescent="0.25">
      <c r="AC6510">
        <v>6508</v>
      </c>
      <c r="AD6510" s="6" t="s">
        <v>16283</v>
      </c>
      <c r="AE6510" s="6" t="s">
        <v>50985</v>
      </c>
      <c r="AF6510" s="6" t="s">
        <v>52533</v>
      </c>
      <c r="AG6510" s="6" t="s">
        <v>16284</v>
      </c>
    </row>
    <row r="6511" spans="29:33" x14ac:dyDescent="0.25">
      <c r="AC6511">
        <v>6509</v>
      </c>
      <c r="AD6511" s="6" t="s">
        <v>16285</v>
      </c>
      <c r="AE6511" s="6" t="s">
        <v>52447</v>
      </c>
      <c r="AF6511" s="6" t="s">
        <v>90</v>
      </c>
      <c r="AG6511" s="6" t="s">
        <v>16286</v>
      </c>
    </row>
    <row r="6512" spans="29:33" x14ac:dyDescent="0.25">
      <c r="AC6512">
        <v>6510</v>
      </c>
      <c r="AD6512" s="6" t="s">
        <v>16287</v>
      </c>
      <c r="AE6512" s="6" t="s">
        <v>48789</v>
      </c>
      <c r="AF6512" s="6" t="s">
        <v>90</v>
      </c>
      <c r="AG6512" s="6" t="s">
        <v>16288</v>
      </c>
    </row>
    <row r="6513" spans="29:33" x14ac:dyDescent="0.25">
      <c r="AC6513">
        <v>6511</v>
      </c>
      <c r="AD6513" s="6" t="s">
        <v>16289</v>
      </c>
      <c r="AE6513" s="6" t="s">
        <v>52265</v>
      </c>
      <c r="AF6513" s="6" t="s">
        <v>51639</v>
      </c>
      <c r="AG6513" s="6" t="s">
        <v>16290</v>
      </c>
    </row>
    <row r="6514" spans="29:33" x14ac:dyDescent="0.25">
      <c r="AC6514">
        <v>6512</v>
      </c>
      <c r="AD6514" s="6" t="s">
        <v>16291</v>
      </c>
      <c r="AE6514" s="6" t="s">
        <v>52526</v>
      </c>
      <c r="AF6514" s="6" t="s">
        <v>90</v>
      </c>
      <c r="AG6514" s="6" t="s">
        <v>16292</v>
      </c>
    </row>
    <row r="6515" spans="29:33" x14ac:dyDescent="0.25">
      <c r="AC6515">
        <v>6513</v>
      </c>
      <c r="AD6515" s="6" t="s">
        <v>16293</v>
      </c>
      <c r="AE6515" s="6" t="s">
        <v>51317</v>
      </c>
      <c r="AF6515" s="6" t="s">
        <v>90</v>
      </c>
      <c r="AG6515" s="6" t="s">
        <v>16294</v>
      </c>
    </row>
    <row r="6516" spans="29:33" x14ac:dyDescent="0.25">
      <c r="AC6516">
        <v>6514</v>
      </c>
      <c r="AD6516" s="6" t="s">
        <v>16295</v>
      </c>
      <c r="AE6516" s="6" t="s">
        <v>50131</v>
      </c>
      <c r="AF6516" s="6" t="s">
        <v>90</v>
      </c>
      <c r="AG6516" s="6" t="s">
        <v>16296</v>
      </c>
    </row>
    <row r="6517" spans="29:33" x14ac:dyDescent="0.25">
      <c r="AC6517">
        <v>6515</v>
      </c>
      <c r="AD6517" s="6" t="s">
        <v>16297</v>
      </c>
      <c r="AE6517" s="6" t="s">
        <v>51534</v>
      </c>
      <c r="AF6517" s="6" t="s">
        <v>51530</v>
      </c>
      <c r="AG6517" s="6" t="s">
        <v>16298</v>
      </c>
    </row>
    <row r="6518" spans="29:33" x14ac:dyDescent="0.25">
      <c r="AC6518">
        <v>6516</v>
      </c>
      <c r="AD6518" s="6" t="s">
        <v>16299</v>
      </c>
      <c r="AE6518" s="6" t="s">
        <v>49671</v>
      </c>
      <c r="AF6518" s="6" t="s">
        <v>49634</v>
      </c>
      <c r="AG6518" s="6" t="s">
        <v>16300</v>
      </c>
    </row>
    <row r="6519" spans="29:33" x14ac:dyDescent="0.25">
      <c r="AC6519">
        <v>6517</v>
      </c>
      <c r="AD6519" s="6" t="s">
        <v>16301</v>
      </c>
      <c r="AE6519" s="6" t="s">
        <v>51761</v>
      </c>
      <c r="AF6519" s="6" t="s">
        <v>90</v>
      </c>
      <c r="AG6519" s="6" t="s">
        <v>16302</v>
      </c>
    </row>
    <row r="6520" spans="29:33" x14ac:dyDescent="0.25">
      <c r="AC6520">
        <v>6518</v>
      </c>
      <c r="AD6520" s="6" t="s">
        <v>16303</v>
      </c>
      <c r="AE6520" s="6" t="s">
        <v>52447</v>
      </c>
      <c r="AF6520" s="6" t="s">
        <v>52511</v>
      </c>
      <c r="AG6520" s="6" t="s">
        <v>16304</v>
      </c>
    </row>
    <row r="6521" spans="29:33" x14ac:dyDescent="0.25">
      <c r="AC6521">
        <v>6519</v>
      </c>
      <c r="AD6521" s="6" t="s">
        <v>16305</v>
      </c>
      <c r="AE6521" s="6" t="s">
        <v>51021</v>
      </c>
      <c r="AF6521" s="6" t="s">
        <v>90</v>
      </c>
      <c r="AG6521" s="6" t="s">
        <v>16306</v>
      </c>
    </row>
    <row r="6522" spans="29:33" x14ac:dyDescent="0.25">
      <c r="AC6522">
        <v>6520</v>
      </c>
      <c r="AD6522" s="6" t="s">
        <v>16307</v>
      </c>
      <c r="AE6522" s="6" t="s">
        <v>51635</v>
      </c>
      <c r="AF6522" s="6" t="s">
        <v>50970</v>
      </c>
      <c r="AG6522" s="6" t="s">
        <v>16308</v>
      </c>
    </row>
    <row r="6523" spans="29:33" x14ac:dyDescent="0.25">
      <c r="AC6523">
        <v>6521</v>
      </c>
      <c r="AD6523" s="6" t="s">
        <v>16309</v>
      </c>
      <c r="AE6523" s="6" t="s">
        <v>51554</v>
      </c>
      <c r="AF6523" s="6" t="s">
        <v>51552</v>
      </c>
      <c r="AG6523" s="6" t="s">
        <v>16310</v>
      </c>
    </row>
    <row r="6524" spans="29:33" x14ac:dyDescent="0.25">
      <c r="AC6524">
        <v>6522</v>
      </c>
      <c r="AD6524" s="6" t="s">
        <v>16311</v>
      </c>
      <c r="AE6524" s="6" t="s">
        <v>52288</v>
      </c>
      <c r="AF6524" s="6" t="s">
        <v>90</v>
      </c>
      <c r="AG6524" s="6" t="s">
        <v>16312</v>
      </c>
    </row>
    <row r="6525" spans="29:33" x14ac:dyDescent="0.25">
      <c r="AC6525">
        <v>6523</v>
      </c>
      <c r="AD6525" s="6" t="s">
        <v>16313</v>
      </c>
      <c r="AE6525" s="6" t="s">
        <v>50631</v>
      </c>
      <c r="AF6525" s="6" t="s">
        <v>50625</v>
      </c>
      <c r="AG6525" s="6" t="s">
        <v>16314</v>
      </c>
    </row>
    <row r="6526" spans="29:33" x14ac:dyDescent="0.25">
      <c r="AC6526">
        <v>6524</v>
      </c>
      <c r="AD6526" s="6" t="s">
        <v>16315</v>
      </c>
      <c r="AE6526" s="6" t="s">
        <v>51055</v>
      </c>
      <c r="AF6526" s="6" t="s">
        <v>90</v>
      </c>
      <c r="AG6526" s="6" t="s">
        <v>16316</v>
      </c>
    </row>
    <row r="6527" spans="29:33" x14ac:dyDescent="0.25">
      <c r="AC6527">
        <v>6525</v>
      </c>
      <c r="AD6527" s="6" t="s">
        <v>16317</v>
      </c>
      <c r="AE6527" s="6" t="s">
        <v>50260</v>
      </c>
      <c r="AF6527" s="6" t="s">
        <v>51094</v>
      </c>
      <c r="AG6527" s="6" t="s">
        <v>16318</v>
      </c>
    </row>
    <row r="6528" spans="29:33" x14ac:dyDescent="0.25">
      <c r="AC6528">
        <v>6526</v>
      </c>
      <c r="AD6528" s="6" t="s">
        <v>16319</v>
      </c>
      <c r="AE6528" s="6" t="s">
        <v>51637</v>
      </c>
      <c r="AF6528" s="6" t="s">
        <v>90</v>
      </c>
      <c r="AG6528" s="6" t="s">
        <v>16320</v>
      </c>
    </row>
    <row r="6529" spans="29:33" x14ac:dyDescent="0.25">
      <c r="AC6529">
        <v>6527</v>
      </c>
      <c r="AD6529" s="6" t="s">
        <v>16321</v>
      </c>
      <c r="AE6529" s="6" t="s">
        <v>50064</v>
      </c>
      <c r="AF6529" s="6" t="s">
        <v>90</v>
      </c>
      <c r="AG6529" s="6" t="s">
        <v>16322</v>
      </c>
    </row>
    <row r="6530" spans="29:33" x14ac:dyDescent="0.25">
      <c r="AC6530">
        <v>6528</v>
      </c>
      <c r="AD6530" s="6" t="s">
        <v>16323</v>
      </c>
      <c r="AE6530" s="6" t="s">
        <v>50379</v>
      </c>
      <c r="AF6530" s="6" t="s">
        <v>90</v>
      </c>
      <c r="AG6530" s="6" t="s">
        <v>16324</v>
      </c>
    </row>
    <row r="6531" spans="29:33" x14ac:dyDescent="0.25">
      <c r="AC6531">
        <v>6529</v>
      </c>
      <c r="AD6531" s="6" t="s">
        <v>16325</v>
      </c>
      <c r="AE6531" s="6" t="s">
        <v>50796</v>
      </c>
      <c r="AF6531" s="6" t="s">
        <v>90</v>
      </c>
      <c r="AG6531" s="6" t="s">
        <v>16326</v>
      </c>
    </row>
    <row r="6532" spans="29:33" x14ac:dyDescent="0.25">
      <c r="AC6532">
        <v>6530</v>
      </c>
      <c r="AD6532" s="6" t="s">
        <v>16327</v>
      </c>
      <c r="AE6532" s="6" t="s">
        <v>51907</v>
      </c>
      <c r="AF6532" s="6" t="s">
        <v>51956</v>
      </c>
      <c r="AG6532" s="6" t="s">
        <v>16328</v>
      </c>
    </row>
    <row r="6533" spans="29:33" x14ac:dyDescent="0.25">
      <c r="AC6533">
        <v>6531</v>
      </c>
      <c r="AD6533" s="6" t="s">
        <v>16329</v>
      </c>
      <c r="AE6533" s="6" t="s">
        <v>49174</v>
      </c>
      <c r="AF6533" s="6" t="s">
        <v>49184</v>
      </c>
      <c r="AG6533" s="6" t="s">
        <v>16330</v>
      </c>
    </row>
    <row r="6534" spans="29:33" x14ac:dyDescent="0.25">
      <c r="AC6534">
        <v>6532</v>
      </c>
      <c r="AD6534" s="6" t="s">
        <v>16331</v>
      </c>
      <c r="AE6534" s="6" t="s">
        <v>49996</v>
      </c>
      <c r="AF6534" s="6" t="s">
        <v>90</v>
      </c>
      <c r="AG6534" s="6" t="s">
        <v>16332</v>
      </c>
    </row>
    <row r="6535" spans="29:33" x14ac:dyDescent="0.25">
      <c r="AC6535">
        <v>6533</v>
      </c>
      <c r="AD6535" s="6" t="s">
        <v>16333</v>
      </c>
      <c r="AE6535" s="6" t="s">
        <v>52313</v>
      </c>
      <c r="AF6535" s="6" t="s">
        <v>90</v>
      </c>
      <c r="AG6535" s="6" t="s">
        <v>16334</v>
      </c>
    </row>
    <row r="6536" spans="29:33" x14ac:dyDescent="0.25">
      <c r="AC6536">
        <v>6534</v>
      </c>
      <c r="AD6536" s="6" t="s">
        <v>16335</v>
      </c>
      <c r="AE6536" s="6" t="s">
        <v>50554</v>
      </c>
      <c r="AF6536" s="6" t="s">
        <v>90</v>
      </c>
      <c r="AG6536" s="6" t="s">
        <v>16336</v>
      </c>
    </row>
    <row r="6537" spans="29:33" x14ac:dyDescent="0.25">
      <c r="AC6537">
        <v>6535</v>
      </c>
      <c r="AD6537" s="6" t="s">
        <v>16337</v>
      </c>
      <c r="AE6537" s="6" t="s">
        <v>52413</v>
      </c>
      <c r="AF6537" s="6" t="s">
        <v>90</v>
      </c>
      <c r="AG6537" s="6" t="s">
        <v>16338</v>
      </c>
    </row>
    <row r="6538" spans="29:33" x14ac:dyDescent="0.25">
      <c r="AC6538">
        <v>6536</v>
      </c>
      <c r="AD6538" s="6" t="s">
        <v>16339</v>
      </c>
      <c r="AE6538" s="6" t="s">
        <v>48834</v>
      </c>
      <c r="AF6538" s="6" t="s">
        <v>48653</v>
      </c>
      <c r="AG6538" s="6" t="s">
        <v>16340</v>
      </c>
    </row>
    <row r="6539" spans="29:33" x14ac:dyDescent="0.25">
      <c r="AC6539">
        <v>6537</v>
      </c>
      <c r="AD6539" s="6" t="s">
        <v>16341</v>
      </c>
      <c r="AE6539" s="6" t="s">
        <v>48663</v>
      </c>
      <c r="AF6539" s="6" t="s">
        <v>50614</v>
      </c>
      <c r="AG6539" s="6" t="s">
        <v>16342</v>
      </c>
    </row>
    <row r="6540" spans="29:33" x14ac:dyDescent="0.25">
      <c r="AC6540">
        <v>6538</v>
      </c>
      <c r="AD6540" s="6" t="s">
        <v>16343</v>
      </c>
      <c r="AE6540" s="6" t="s">
        <v>49640</v>
      </c>
      <c r="AF6540" s="6" t="s">
        <v>50318</v>
      </c>
      <c r="AG6540" s="6" t="s">
        <v>16344</v>
      </c>
    </row>
    <row r="6541" spans="29:33" x14ac:dyDescent="0.25">
      <c r="AC6541">
        <v>6539</v>
      </c>
      <c r="AD6541" s="6" t="s">
        <v>16345</v>
      </c>
      <c r="AE6541" s="6" t="s">
        <v>49664</v>
      </c>
      <c r="AF6541" s="6" t="s">
        <v>49595</v>
      </c>
      <c r="AG6541" s="6" t="s">
        <v>16346</v>
      </c>
    </row>
    <row r="6542" spans="29:33" x14ac:dyDescent="0.25">
      <c r="AC6542">
        <v>6540</v>
      </c>
      <c r="AD6542" s="6" t="s">
        <v>16347</v>
      </c>
      <c r="AE6542" s="6" t="s">
        <v>52474</v>
      </c>
      <c r="AF6542" s="6" t="s">
        <v>52565</v>
      </c>
      <c r="AG6542" s="6" t="s">
        <v>16348</v>
      </c>
    </row>
    <row r="6543" spans="29:33" x14ac:dyDescent="0.25">
      <c r="AC6543">
        <v>6541</v>
      </c>
      <c r="AD6543" s="6" t="s">
        <v>16349</v>
      </c>
      <c r="AE6543" s="6" t="s">
        <v>51669</v>
      </c>
      <c r="AF6543" s="6" t="s">
        <v>90</v>
      </c>
      <c r="AG6543" s="6" t="s">
        <v>16350</v>
      </c>
    </row>
    <row r="6544" spans="29:33" x14ac:dyDescent="0.25">
      <c r="AC6544">
        <v>6542</v>
      </c>
      <c r="AD6544" s="6" t="s">
        <v>16351</v>
      </c>
      <c r="AE6544" s="6" t="s">
        <v>52233</v>
      </c>
      <c r="AF6544" s="6" t="s">
        <v>51378</v>
      </c>
      <c r="AG6544" s="6" t="s">
        <v>16352</v>
      </c>
    </row>
    <row r="6545" spans="29:33" x14ac:dyDescent="0.25">
      <c r="AC6545">
        <v>6543</v>
      </c>
      <c r="AD6545" s="6" t="s">
        <v>16353</v>
      </c>
      <c r="AE6545" s="6" t="s">
        <v>49715</v>
      </c>
      <c r="AF6545" s="6" t="s">
        <v>49087</v>
      </c>
      <c r="AG6545" s="6" t="s">
        <v>16354</v>
      </c>
    </row>
    <row r="6546" spans="29:33" x14ac:dyDescent="0.25">
      <c r="AC6546">
        <v>6544</v>
      </c>
      <c r="AD6546" s="6" t="s">
        <v>16355</v>
      </c>
      <c r="AE6546" s="6" t="s">
        <v>49075</v>
      </c>
      <c r="AF6546" s="6" t="s">
        <v>49101</v>
      </c>
      <c r="AG6546" s="6" t="s">
        <v>16356</v>
      </c>
    </row>
    <row r="6547" spans="29:33" x14ac:dyDescent="0.25">
      <c r="AC6547">
        <v>6545</v>
      </c>
      <c r="AD6547" s="6" t="s">
        <v>16357</v>
      </c>
      <c r="AE6547" s="6" t="s">
        <v>51034</v>
      </c>
      <c r="AF6547" s="6" t="s">
        <v>90</v>
      </c>
      <c r="AG6547" s="6" t="s">
        <v>16358</v>
      </c>
    </row>
    <row r="6548" spans="29:33" x14ac:dyDescent="0.25">
      <c r="AC6548">
        <v>6546</v>
      </c>
      <c r="AD6548" s="6" t="s">
        <v>16359</v>
      </c>
      <c r="AE6548" s="6" t="s">
        <v>48966</v>
      </c>
      <c r="AF6548" s="6" t="s">
        <v>90</v>
      </c>
      <c r="AG6548" s="6" t="s">
        <v>16360</v>
      </c>
    </row>
    <row r="6549" spans="29:33" x14ac:dyDescent="0.25">
      <c r="AC6549">
        <v>6547</v>
      </c>
      <c r="AD6549" s="6" t="s">
        <v>16361</v>
      </c>
      <c r="AE6549" s="6" t="s">
        <v>51457</v>
      </c>
      <c r="AF6549" s="6" t="s">
        <v>51566</v>
      </c>
      <c r="AG6549" s="6" t="s">
        <v>16362</v>
      </c>
    </row>
    <row r="6550" spans="29:33" x14ac:dyDescent="0.25">
      <c r="AC6550">
        <v>6548</v>
      </c>
      <c r="AD6550" s="6" t="s">
        <v>16363</v>
      </c>
      <c r="AE6550" s="6" t="s">
        <v>50843</v>
      </c>
      <c r="AF6550" s="6" t="s">
        <v>90</v>
      </c>
      <c r="AG6550" s="6" t="s">
        <v>16364</v>
      </c>
    </row>
    <row r="6551" spans="29:33" x14ac:dyDescent="0.25">
      <c r="AC6551">
        <v>6549</v>
      </c>
      <c r="AD6551" s="6" t="s">
        <v>16365</v>
      </c>
      <c r="AE6551" s="6" t="s">
        <v>49502</v>
      </c>
      <c r="AF6551" s="6" t="s">
        <v>49595</v>
      </c>
      <c r="AG6551" s="6" t="s">
        <v>16366</v>
      </c>
    </row>
    <row r="6552" spans="29:33" x14ac:dyDescent="0.25">
      <c r="AC6552">
        <v>6550</v>
      </c>
      <c r="AD6552" s="6" t="s">
        <v>16367</v>
      </c>
      <c r="AE6552" s="6" t="s">
        <v>49685</v>
      </c>
      <c r="AF6552" s="6" t="s">
        <v>90</v>
      </c>
      <c r="AG6552" s="6" t="s">
        <v>16368</v>
      </c>
    </row>
    <row r="6553" spans="29:33" x14ac:dyDescent="0.25">
      <c r="AC6553">
        <v>6551</v>
      </c>
      <c r="AD6553" s="6" t="s">
        <v>16369</v>
      </c>
      <c r="AE6553" s="6" t="s">
        <v>51572</v>
      </c>
      <c r="AF6553" s="6" t="s">
        <v>51166</v>
      </c>
      <c r="AG6553" s="6" t="s">
        <v>16370</v>
      </c>
    </row>
    <row r="6554" spans="29:33" x14ac:dyDescent="0.25">
      <c r="AC6554">
        <v>6552</v>
      </c>
      <c r="AD6554" s="6" t="s">
        <v>16371</v>
      </c>
      <c r="AE6554" s="6" t="s">
        <v>49498</v>
      </c>
      <c r="AF6554" s="6" t="s">
        <v>50410</v>
      </c>
      <c r="AG6554" s="6" t="s">
        <v>16372</v>
      </c>
    </row>
    <row r="6555" spans="29:33" x14ac:dyDescent="0.25">
      <c r="AC6555">
        <v>6553</v>
      </c>
      <c r="AD6555" s="6" t="s">
        <v>16373</v>
      </c>
      <c r="AE6555" s="6" t="s">
        <v>52480</v>
      </c>
      <c r="AF6555" s="6" t="s">
        <v>52159</v>
      </c>
      <c r="AG6555" s="6" t="s">
        <v>16374</v>
      </c>
    </row>
    <row r="6556" spans="29:33" x14ac:dyDescent="0.25">
      <c r="AC6556">
        <v>6554</v>
      </c>
      <c r="AD6556" s="6" t="s">
        <v>16375</v>
      </c>
      <c r="AE6556" s="6" t="s">
        <v>51928</v>
      </c>
      <c r="AF6556" s="6" t="s">
        <v>90</v>
      </c>
      <c r="AG6556" s="6" t="s">
        <v>16376</v>
      </c>
    </row>
    <row r="6557" spans="29:33" x14ac:dyDescent="0.25">
      <c r="AC6557">
        <v>6555</v>
      </c>
      <c r="AD6557" s="6" t="s">
        <v>16377</v>
      </c>
      <c r="AE6557" s="6" t="s">
        <v>51681</v>
      </c>
      <c r="AF6557" s="6" t="s">
        <v>90</v>
      </c>
      <c r="AG6557" s="6" t="s">
        <v>16378</v>
      </c>
    </row>
    <row r="6558" spans="29:33" x14ac:dyDescent="0.25">
      <c r="AC6558">
        <v>6556</v>
      </c>
      <c r="AD6558" s="6" t="s">
        <v>16379</v>
      </c>
      <c r="AE6558" s="6" t="s">
        <v>48838</v>
      </c>
      <c r="AF6558" s="6" t="s">
        <v>90</v>
      </c>
      <c r="AG6558" s="6" t="s">
        <v>16380</v>
      </c>
    </row>
    <row r="6559" spans="29:33" x14ac:dyDescent="0.25">
      <c r="AC6559">
        <v>6557</v>
      </c>
      <c r="AD6559" s="6" t="s">
        <v>16381</v>
      </c>
      <c r="AE6559" s="6" t="s">
        <v>50293</v>
      </c>
      <c r="AF6559" s="6" t="s">
        <v>49760</v>
      </c>
      <c r="AG6559" s="6" t="s">
        <v>16382</v>
      </c>
    </row>
    <row r="6560" spans="29:33" x14ac:dyDescent="0.25">
      <c r="AC6560">
        <v>6558</v>
      </c>
      <c r="AD6560" s="6" t="s">
        <v>16383</v>
      </c>
      <c r="AE6560" s="6" t="s">
        <v>49522</v>
      </c>
      <c r="AF6560" s="6" t="s">
        <v>90</v>
      </c>
      <c r="AG6560" s="6" t="s">
        <v>16384</v>
      </c>
    </row>
    <row r="6561" spans="29:33" x14ac:dyDescent="0.25">
      <c r="AC6561">
        <v>6559</v>
      </c>
      <c r="AD6561" s="6" t="s">
        <v>16385</v>
      </c>
      <c r="AE6561" s="6" t="s">
        <v>51663</v>
      </c>
      <c r="AF6561" s="6" t="s">
        <v>51669</v>
      </c>
      <c r="AG6561" s="6" t="s">
        <v>16386</v>
      </c>
    </row>
    <row r="6562" spans="29:33" x14ac:dyDescent="0.25">
      <c r="AC6562">
        <v>6560</v>
      </c>
      <c r="AD6562" s="6" t="s">
        <v>16387</v>
      </c>
      <c r="AE6562" s="6" t="s">
        <v>49372</v>
      </c>
      <c r="AF6562" s="6" t="s">
        <v>49355</v>
      </c>
      <c r="AG6562" s="6" t="s">
        <v>16388</v>
      </c>
    </row>
    <row r="6563" spans="29:33" x14ac:dyDescent="0.25">
      <c r="AC6563">
        <v>6561</v>
      </c>
      <c r="AD6563" s="6" t="s">
        <v>16389</v>
      </c>
      <c r="AE6563" s="6" t="s">
        <v>49071</v>
      </c>
      <c r="AF6563" s="6" t="s">
        <v>90</v>
      </c>
      <c r="AG6563" s="6" t="s">
        <v>16390</v>
      </c>
    </row>
    <row r="6564" spans="29:33" x14ac:dyDescent="0.25">
      <c r="AC6564">
        <v>6562</v>
      </c>
      <c r="AD6564" s="6" t="s">
        <v>16391</v>
      </c>
      <c r="AE6564" s="6" t="s">
        <v>49534</v>
      </c>
      <c r="AF6564" s="6" t="s">
        <v>90</v>
      </c>
      <c r="AG6564" s="6" t="s">
        <v>16392</v>
      </c>
    </row>
    <row r="6565" spans="29:33" x14ac:dyDescent="0.25">
      <c r="AC6565">
        <v>6563</v>
      </c>
      <c r="AD6565" s="6" t="s">
        <v>16393</v>
      </c>
      <c r="AE6565" s="6" t="s">
        <v>52157</v>
      </c>
      <c r="AF6565" s="6" t="s">
        <v>90</v>
      </c>
      <c r="AG6565" s="6" t="s">
        <v>16394</v>
      </c>
    </row>
    <row r="6566" spans="29:33" x14ac:dyDescent="0.25">
      <c r="AC6566">
        <v>6564</v>
      </c>
      <c r="AD6566" s="6" t="s">
        <v>16395</v>
      </c>
      <c r="AE6566" s="6" t="s">
        <v>50343</v>
      </c>
      <c r="AF6566" s="6" t="s">
        <v>90</v>
      </c>
      <c r="AG6566" s="6" t="s">
        <v>16396</v>
      </c>
    </row>
    <row r="6567" spans="29:33" x14ac:dyDescent="0.25">
      <c r="AC6567">
        <v>6565</v>
      </c>
      <c r="AD6567" s="6" t="s">
        <v>16397</v>
      </c>
      <c r="AE6567" s="6" t="s">
        <v>48900</v>
      </c>
      <c r="AF6567" s="6" t="s">
        <v>49685</v>
      </c>
      <c r="AG6567" s="6" t="s">
        <v>16398</v>
      </c>
    </row>
    <row r="6568" spans="29:33" x14ac:dyDescent="0.25">
      <c r="AC6568">
        <v>6566</v>
      </c>
      <c r="AD6568" s="6" t="s">
        <v>16399</v>
      </c>
      <c r="AE6568" s="6" t="s">
        <v>51017</v>
      </c>
      <c r="AF6568" s="6" t="s">
        <v>90</v>
      </c>
      <c r="AG6568" s="6" t="s">
        <v>16400</v>
      </c>
    </row>
    <row r="6569" spans="29:33" x14ac:dyDescent="0.25">
      <c r="AC6569">
        <v>6567</v>
      </c>
      <c r="AD6569" s="6" t="s">
        <v>16401</v>
      </c>
      <c r="AE6569" s="6" t="s">
        <v>49610</v>
      </c>
      <c r="AF6569" s="6" t="s">
        <v>90</v>
      </c>
      <c r="AG6569" s="6" t="s">
        <v>16402</v>
      </c>
    </row>
    <row r="6570" spans="29:33" x14ac:dyDescent="0.25">
      <c r="AC6570">
        <v>6568</v>
      </c>
      <c r="AD6570" s="6" t="s">
        <v>16403</v>
      </c>
      <c r="AE6570" s="6" t="s">
        <v>52470</v>
      </c>
      <c r="AF6570" s="6" t="s">
        <v>52550</v>
      </c>
      <c r="AG6570" s="6" t="s">
        <v>16404</v>
      </c>
    </row>
    <row r="6571" spans="29:33" x14ac:dyDescent="0.25">
      <c r="AC6571">
        <v>6569</v>
      </c>
      <c r="AD6571" s="6" t="s">
        <v>16405</v>
      </c>
      <c r="AE6571" s="6" t="s">
        <v>49559</v>
      </c>
      <c r="AF6571" s="6" t="s">
        <v>49563</v>
      </c>
      <c r="AG6571" s="6" t="s">
        <v>16406</v>
      </c>
    </row>
    <row r="6572" spans="29:33" x14ac:dyDescent="0.25">
      <c r="AC6572">
        <v>6570</v>
      </c>
      <c r="AD6572" s="6" t="s">
        <v>16407</v>
      </c>
      <c r="AE6572" s="6" t="s">
        <v>51486</v>
      </c>
      <c r="AF6572" s="6" t="s">
        <v>51649</v>
      </c>
      <c r="AG6572" s="6" t="s">
        <v>16408</v>
      </c>
    </row>
    <row r="6573" spans="29:33" x14ac:dyDescent="0.25">
      <c r="AC6573">
        <v>6571</v>
      </c>
      <c r="AD6573" s="6" t="s">
        <v>16409</v>
      </c>
      <c r="AE6573" s="6" t="s">
        <v>52377</v>
      </c>
      <c r="AF6573" s="6" t="s">
        <v>52310</v>
      </c>
      <c r="AG6573" s="6" t="s">
        <v>16410</v>
      </c>
    </row>
    <row r="6574" spans="29:33" x14ac:dyDescent="0.25">
      <c r="AC6574">
        <v>6572</v>
      </c>
      <c r="AD6574" s="6" t="s">
        <v>16411</v>
      </c>
      <c r="AE6574" s="6" t="s">
        <v>51083</v>
      </c>
      <c r="AF6574" s="6" t="s">
        <v>90</v>
      </c>
      <c r="AG6574" s="6" t="s">
        <v>16412</v>
      </c>
    </row>
    <row r="6575" spans="29:33" x14ac:dyDescent="0.25">
      <c r="AC6575">
        <v>6573</v>
      </c>
      <c r="AD6575" s="6" t="s">
        <v>16413</v>
      </c>
      <c r="AE6575" s="6" t="s">
        <v>49903</v>
      </c>
      <c r="AF6575" s="6" t="s">
        <v>49820</v>
      </c>
      <c r="AG6575" s="6" t="s">
        <v>16414</v>
      </c>
    </row>
    <row r="6576" spans="29:33" x14ac:dyDescent="0.25">
      <c r="AC6576">
        <v>6574</v>
      </c>
      <c r="AD6576" s="6" t="s">
        <v>16415</v>
      </c>
      <c r="AE6576" s="6" t="s">
        <v>48813</v>
      </c>
      <c r="AF6576" s="6" t="s">
        <v>90</v>
      </c>
      <c r="AG6576" s="6" t="s">
        <v>16416</v>
      </c>
    </row>
    <row r="6577" spans="29:33" x14ac:dyDescent="0.25">
      <c r="AC6577">
        <v>6575</v>
      </c>
      <c r="AD6577" s="6" t="s">
        <v>16417</v>
      </c>
      <c r="AE6577" s="6" t="s">
        <v>52081</v>
      </c>
      <c r="AF6577" s="6" t="s">
        <v>51655</v>
      </c>
      <c r="AG6577" s="6" t="s">
        <v>16418</v>
      </c>
    </row>
    <row r="6578" spans="29:33" x14ac:dyDescent="0.25">
      <c r="AC6578">
        <v>6576</v>
      </c>
      <c r="AD6578" s="6" t="s">
        <v>16419</v>
      </c>
      <c r="AE6578" s="6" t="s">
        <v>50176</v>
      </c>
      <c r="AF6578" s="6" t="s">
        <v>49799</v>
      </c>
      <c r="AG6578" s="6" t="s">
        <v>16420</v>
      </c>
    </row>
    <row r="6579" spans="29:33" x14ac:dyDescent="0.25">
      <c r="AC6579">
        <v>6577</v>
      </c>
      <c r="AD6579" s="6" t="s">
        <v>16421</v>
      </c>
      <c r="AE6579" s="6" t="s">
        <v>52097</v>
      </c>
      <c r="AF6579" s="6" t="s">
        <v>52155</v>
      </c>
      <c r="AG6579" s="6" t="s">
        <v>16422</v>
      </c>
    </row>
    <row r="6580" spans="29:33" x14ac:dyDescent="0.25">
      <c r="AC6580">
        <v>6578</v>
      </c>
      <c r="AD6580" s="6" t="s">
        <v>16423</v>
      </c>
      <c r="AE6580" s="6" t="s">
        <v>48902</v>
      </c>
      <c r="AF6580" s="6" t="s">
        <v>90</v>
      </c>
      <c r="AG6580" s="6" t="s">
        <v>16424</v>
      </c>
    </row>
    <row r="6581" spans="29:33" x14ac:dyDescent="0.25">
      <c r="AC6581">
        <v>6579</v>
      </c>
      <c r="AD6581" s="6" t="s">
        <v>16425</v>
      </c>
      <c r="AE6581" s="6" t="s">
        <v>49836</v>
      </c>
      <c r="AF6581" s="6" t="s">
        <v>49751</v>
      </c>
      <c r="AG6581" s="6" t="s">
        <v>16426</v>
      </c>
    </row>
    <row r="6582" spans="29:33" x14ac:dyDescent="0.25">
      <c r="AC6582">
        <v>6580</v>
      </c>
      <c r="AD6582" s="6" t="s">
        <v>16427</v>
      </c>
      <c r="AE6582" s="6" t="s">
        <v>49760</v>
      </c>
      <c r="AF6582" s="6" t="s">
        <v>49751</v>
      </c>
      <c r="AG6582" s="6" t="s">
        <v>16428</v>
      </c>
    </row>
    <row r="6583" spans="29:33" x14ac:dyDescent="0.25">
      <c r="AC6583">
        <v>6581</v>
      </c>
      <c r="AD6583" s="6" t="s">
        <v>16429</v>
      </c>
      <c r="AE6583" s="6" t="s">
        <v>49751</v>
      </c>
      <c r="AF6583" s="6" t="s">
        <v>49749</v>
      </c>
      <c r="AG6583" s="6" t="s">
        <v>16430</v>
      </c>
    </row>
    <row r="6584" spans="29:33" x14ac:dyDescent="0.25">
      <c r="AC6584">
        <v>6582</v>
      </c>
      <c r="AD6584" s="6" t="s">
        <v>16431</v>
      </c>
      <c r="AE6584" s="6" t="s">
        <v>52042</v>
      </c>
      <c r="AF6584" s="6" t="s">
        <v>51148</v>
      </c>
      <c r="AG6584" s="6" t="s">
        <v>16432</v>
      </c>
    </row>
    <row r="6585" spans="29:33" x14ac:dyDescent="0.25">
      <c r="AC6585">
        <v>6583</v>
      </c>
      <c r="AD6585" s="6" t="s">
        <v>16433</v>
      </c>
      <c r="AE6585" s="6" t="s">
        <v>52254</v>
      </c>
      <c r="AF6585" s="6" t="s">
        <v>50329</v>
      </c>
      <c r="AG6585" s="6" t="s">
        <v>16434</v>
      </c>
    </row>
    <row r="6586" spans="29:33" x14ac:dyDescent="0.25">
      <c r="AC6586">
        <v>6584</v>
      </c>
      <c r="AD6586" s="6" t="s">
        <v>16435</v>
      </c>
      <c r="AE6586" s="6" t="s">
        <v>51884</v>
      </c>
      <c r="AF6586" s="6" t="s">
        <v>90</v>
      </c>
      <c r="AG6586" s="6" t="s">
        <v>16436</v>
      </c>
    </row>
    <row r="6587" spans="29:33" x14ac:dyDescent="0.25">
      <c r="AC6587">
        <v>6585</v>
      </c>
      <c r="AD6587" s="6" t="s">
        <v>16437</v>
      </c>
      <c r="AE6587" s="6" t="s">
        <v>50399</v>
      </c>
      <c r="AF6587" s="6" t="s">
        <v>50396</v>
      </c>
      <c r="AG6587" s="6" t="s">
        <v>16438</v>
      </c>
    </row>
    <row r="6588" spans="29:33" x14ac:dyDescent="0.25">
      <c r="AC6588">
        <v>6586</v>
      </c>
      <c r="AD6588" s="6" t="s">
        <v>16439</v>
      </c>
      <c r="AE6588" s="6" t="s">
        <v>48922</v>
      </c>
      <c r="AF6588" s="6" t="s">
        <v>48914</v>
      </c>
      <c r="AG6588" s="6" t="s">
        <v>16440</v>
      </c>
    </row>
    <row r="6589" spans="29:33" x14ac:dyDescent="0.25">
      <c r="AC6589">
        <v>6587</v>
      </c>
      <c r="AD6589" s="6" t="s">
        <v>16441</v>
      </c>
      <c r="AE6589" s="6" t="s">
        <v>50249</v>
      </c>
      <c r="AF6589" s="6" t="s">
        <v>90</v>
      </c>
      <c r="AG6589" s="6" t="s">
        <v>16442</v>
      </c>
    </row>
    <row r="6590" spans="29:33" x14ac:dyDescent="0.25">
      <c r="AC6590">
        <v>6588</v>
      </c>
      <c r="AD6590" s="6" t="s">
        <v>16443</v>
      </c>
      <c r="AE6590" s="6" t="s">
        <v>50396</v>
      </c>
      <c r="AF6590" s="6" t="s">
        <v>90</v>
      </c>
      <c r="AG6590" s="6" t="s">
        <v>16444</v>
      </c>
    </row>
    <row r="6591" spans="29:33" x14ac:dyDescent="0.25">
      <c r="AC6591">
        <v>6589</v>
      </c>
      <c r="AD6591" s="6" t="s">
        <v>16445</v>
      </c>
      <c r="AE6591" s="6" t="s">
        <v>50121</v>
      </c>
      <c r="AF6591" s="6" t="s">
        <v>90</v>
      </c>
      <c r="AG6591" s="6" t="s">
        <v>16446</v>
      </c>
    </row>
    <row r="6592" spans="29:33" x14ac:dyDescent="0.25">
      <c r="AC6592">
        <v>6590</v>
      </c>
      <c r="AD6592" s="6" t="s">
        <v>16447</v>
      </c>
      <c r="AE6592" s="6" t="s">
        <v>50204</v>
      </c>
      <c r="AF6592" s="6" t="s">
        <v>90</v>
      </c>
      <c r="AG6592" s="6" t="s">
        <v>16448</v>
      </c>
    </row>
    <row r="6593" spans="29:33" x14ac:dyDescent="0.25">
      <c r="AC6593">
        <v>6591</v>
      </c>
      <c r="AD6593" s="6" t="s">
        <v>16449</v>
      </c>
      <c r="AE6593" s="6" t="s">
        <v>49225</v>
      </c>
      <c r="AF6593" s="6" t="s">
        <v>49227</v>
      </c>
      <c r="AG6593" s="6" t="s">
        <v>16450</v>
      </c>
    </row>
    <row r="6594" spans="29:33" x14ac:dyDescent="0.25">
      <c r="AC6594">
        <v>6592</v>
      </c>
      <c r="AD6594" s="6" t="s">
        <v>16451</v>
      </c>
      <c r="AE6594" s="6" t="s">
        <v>50554</v>
      </c>
      <c r="AF6594" s="6" t="s">
        <v>90</v>
      </c>
      <c r="AG6594" s="6" t="s">
        <v>16452</v>
      </c>
    </row>
    <row r="6595" spans="29:33" x14ac:dyDescent="0.25">
      <c r="AC6595">
        <v>6593</v>
      </c>
      <c r="AD6595" s="6" t="s">
        <v>16453</v>
      </c>
      <c r="AE6595" s="6" t="s">
        <v>49130</v>
      </c>
      <c r="AF6595" s="6" t="s">
        <v>90</v>
      </c>
      <c r="AG6595" s="6" t="s">
        <v>16454</v>
      </c>
    </row>
    <row r="6596" spans="29:33" x14ac:dyDescent="0.25">
      <c r="AC6596">
        <v>6594</v>
      </c>
      <c r="AD6596" s="6" t="s">
        <v>16455</v>
      </c>
      <c r="AE6596" s="6" t="s">
        <v>50326</v>
      </c>
      <c r="AF6596" s="6" t="s">
        <v>50357</v>
      </c>
      <c r="AG6596" s="6" t="s">
        <v>16456</v>
      </c>
    </row>
    <row r="6597" spans="29:33" x14ac:dyDescent="0.25">
      <c r="AC6597">
        <v>6595</v>
      </c>
      <c r="AD6597" s="6" t="s">
        <v>16457</v>
      </c>
      <c r="AE6597" s="6" t="s">
        <v>49414</v>
      </c>
      <c r="AF6597" s="6" t="s">
        <v>90</v>
      </c>
      <c r="AG6597" s="6" t="s">
        <v>16458</v>
      </c>
    </row>
    <row r="6598" spans="29:33" x14ac:dyDescent="0.25">
      <c r="AC6598">
        <v>6596</v>
      </c>
      <c r="AD6598" s="6" t="s">
        <v>16459</v>
      </c>
      <c r="AE6598" s="6" t="s">
        <v>52097</v>
      </c>
      <c r="AF6598" s="6" t="s">
        <v>90</v>
      </c>
      <c r="AG6598" s="6" t="s">
        <v>16460</v>
      </c>
    </row>
    <row r="6599" spans="29:33" x14ac:dyDescent="0.25">
      <c r="AC6599">
        <v>6597</v>
      </c>
      <c r="AD6599" s="6" t="s">
        <v>16461</v>
      </c>
      <c r="AE6599" s="6" t="s">
        <v>49573</v>
      </c>
      <c r="AF6599" s="6" t="s">
        <v>90</v>
      </c>
      <c r="AG6599" s="6" t="s">
        <v>16462</v>
      </c>
    </row>
    <row r="6600" spans="29:33" x14ac:dyDescent="0.25">
      <c r="AC6600">
        <v>6598</v>
      </c>
      <c r="AD6600" s="6" t="s">
        <v>16463</v>
      </c>
      <c r="AE6600" s="6" t="s">
        <v>50485</v>
      </c>
      <c r="AF6600" s="6" t="s">
        <v>90</v>
      </c>
      <c r="AG6600" s="6" t="s">
        <v>16464</v>
      </c>
    </row>
    <row r="6601" spans="29:33" x14ac:dyDescent="0.25">
      <c r="AC6601">
        <v>6599</v>
      </c>
      <c r="AD6601" s="6" t="s">
        <v>16465</v>
      </c>
      <c r="AE6601" s="6" t="s">
        <v>52475</v>
      </c>
      <c r="AF6601" s="6" t="s">
        <v>90</v>
      </c>
      <c r="AG6601" s="6" t="s">
        <v>16466</v>
      </c>
    </row>
    <row r="6602" spans="29:33" x14ac:dyDescent="0.25">
      <c r="AC6602">
        <v>6600</v>
      </c>
      <c r="AD6602" s="6" t="s">
        <v>16467</v>
      </c>
      <c r="AE6602" s="6" t="s">
        <v>49820</v>
      </c>
      <c r="AF6602" s="6" t="s">
        <v>90</v>
      </c>
      <c r="AG6602" s="6" t="s">
        <v>16468</v>
      </c>
    </row>
    <row r="6603" spans="29:33" x14ac:dyDescent="0.25">
      <c r="AC6603">
        <v>6601</v>
      </c>
      <c r="AD6603" s="6" t="s">
        <v>16469</v>
      </c>
      <c r="AE6603" s="6" t="s">
        <v>49057</v>
      </c>
      <c r="AF6603" s="6" t="s">
        <v>51423</v>
      </c>
      <c r="AG6603" s="6" t="s">
        <v>16470</v>
      </c>
    </row>
    <row r="6604" spans="29:33" x14ac:dyDescent="0.25">
      <c r="AC6604">
        <v>6602</v>
      </c>
      <c r="AD6604" s="6" t="s">
        <v>16471</v>
      </c>
      <c r="AE6604" s="6" t="s">
        <v>49891</v>
      </c>
      <c r="AF6604" s="6" t="s">
        <v>49889</v>
      </c>
      <c r="AG6604" s="6" t="s">
        <v>16472</v>
      </c>
    </row>
    <row r="6605" spans="29:33" x14ac:dyDescent="0.25">
      <c r="AC6605">
        <v>6603</v>
      </c>
      <c r="AD6605" s="6" t="s">
        <v>16473</v>
      </c>
      <c r="AE6605" s="6" t="s">
        <v>49255</v>
      </c>
      <c r="AF6605" s="6" t="s">
        <v>49191</v>
      </c>
      <c r="AG6605" s="6" t="s">
        <v>16474</v>
      </c>
    </row>
    <row r="6606" spans="29:33" x14ac:dyDescent="0.25">
      <c r="AC6606">
        <v>6604</v>
      </c>
      <c r="AD6606" s="6" t="s">
        <v>16475</v>
      </c>
      <c r="AE6606" s="6" t="s">
        <v>50078</v>
      </c>
      <c r="AF6606" s="6" t="s">
        <v>50262</v>
      </c>
      <c r="AG6606" s="6" t="s">
        <v>16476</v>
      </c>
    </row>
    <row r="6607" spans="29:33" x14ac:dyDescent="0.25">
      <c r="AC6607">
        <v>6605</v>
      </c>
      <c r="AD6607" s="6" t="s">
        <v>16477</v>
      </c>
      <c r="AE6607" s="6" t="s">
        <v>50009</v>
      </c>
      <c r="AF6607" s="6" t="s">
        <v>51468</v>
      </c>
      <c r="AG6607" s="6" t="s">
        <v>16478</v>
      </c>
    </row>
    <row r="6608" spans="29:33" x14ac:dyDescent="0.25">
      <c r="AC6608">
        <v>6606</v>
      </c>
      <c r="AD6608" s="6" t="s">
        <v>16479</v>
      </c>
      <c r="AE6608" s="6" t="s">
        <v>51775</v>
      </c>
      <c r="AF6608" s="6" t="s">
        <v>51514</v>
      </c>
      <c r="AG6608" s="6" t="s">
        <v>16480</v>
      </c>
    </row>
    <row r="6609" spans="29:33" x14ac:dyDescent="0.25">
      <c r="AC6609">
        <v>6607</v>
      </c>
      <c r="AD6609" s="6" t="s">
        <v>16481</v>
      </c>
      <c r="AE6609" s="6" t="s">
        <v>51940</v>
      </c>
      <c r="AF6609" s="6" t="s">
        <v>90</v>
      </c>
      <c r="AG6609" s="6" t="s">
        <v>16482</v>
      </c>
    </row>
    <row r="6610" spans="29:33" x14ac:dyDescent="0.25">
      <c r="AC6610">
        <v>6608</v>
      </c>
      <c r="AD6610" s="6" t="s">
        <v>16483</v>
      </c>
      <c r="AE6610" s="6" t="s">
        <v>49142</v>
      </c>
      <c r="AF6610" s="6" t="s">
        <v>90</v>
      </c>
      <c r="AG6610" s="6" t="s">
        <v>16484</v>
      </c>
    </row>
    <row r="6611" spans="29:33" x14ac:dyDescent="0.25">
      <c r="AC6611">
        <v>6609</v>
      </c>
      <c r="AD6611" s="6" t="s">
        <v>16485</v>
      </c>
      <c r="AE6611" s="6" t="s">
        <v>50431</v>
      </c>
      <c r="AF6611" s="6" t="s">
        <v>50420</v>
      </c>
      <c r="AG6611" s="6" t="s">
        <v>16486</v>
      </c>
    </row>
    <row r="6612" spans="29:33" x14ac:dyDescent="0.25">
      <c r="AC6612">
        <v>6610</v>
      </c>
      <c r="AD6612" s="6" t="s">
        <v>16487</v>
      </c>
      <c r="AE6612" s="6" t="s">
        <v>49158</v>
      </c>
      <c r="AF6612" s="6" t="s">
        <v>90</v>
      </c>
      <c r="AG6612" s="6" t="s">
        <v>16488</v>
      </c>
    </row>
    <row r="6613" spans="29:33" x14ac:dyDescent="0.25">
      <c r="AC6613">
        <v>6611</v>
      </c>
      <c r="AD6613" s="6" t="s">
        <v>16489</v>
      </c>
      <c r="AE6613" s="6" t="s">
        <v>49479</v>
      </c>
      <c r="AF6613" s="6" t="s">
        <v>49909</v>
      </c>
      <c r="AG6613" s="6" t="s">
        <v>16490</v>
      </c>
    </row>
    <row r="6614" spans="29:33" x14ac:dyDescent="0.25">
      <c r="AC6614">
        <v>6612</v>
      </c>
      <c r="AD6614" s="6" t="s">
        <v>16491</v>
      </c>
      <c r="AE6614" s="6" t="s">
        <v>52392</v>
      </c>
      <c r="AF6614" s="6" t="s">
        <v>90</v>
      </c>
      <c r="AG6614" s="6" t="s">
        <v>16492</v>
      </c>
    </row>
    <row r="6615" spans="29:33" x14ac:dyDescent="0.25">
      <c r="AC6615">
        <v>6613</v>
      </c>
      <c r="AD6615" s="6" t="s">
        <v>16493</v>
      </c>
      <c r="AE6615" s="6" t="s">
        <v>48681</v>
      </c>
      <c r="AF6615" s="6" t="s">
        <v>90</v>
      </c>
      <c r="AG6615" s="6" t="s">
        <v>16494</v>
      </c>
    </row>
    <row r="6616" spans="29:33" x14ac:dyDescent="0.25">
      <c r="AC6616">
        <v>6614</v>
      </c>
      <c r="AD6616" s="6" t="s">
        <v>16495</v>
      </c>
      <c r="AE6616" s="6" t="s">
        <v>48661</v>
      </c>
      <c r="AF6616" s="6" t="s">
        <v>48643</v>
      </c>
      <c r="AG6616" s="6" t="s">
        <v>16496</v>
      </c>
    </row>
    <row r="6617" spans="29:33" x14ac:dyDescent="0.25">
      <c r="AC6617">
        <v>6615</v>
      </c>
      <c r="AD6617" s="6" t="s">
        <v>16497</v>
      </c>
      <c r="AE6617" s="6" t="s">
        <v>52470</v>
      </c>
      <c r="AF6617" s="6" t="s">
        <v>90</v>
      </c>
      <c r="AG6617" s="6" t="s">
        <v>16498</v>
      </c>
    </row>
    <row r="6618" spans="29:33" x14ac:dyDescent="0.25">
      <c r="AC6618">
        <v>6616</v>
      </c>
      <c r="AD6618" s="6" t="s">
        <v>16499</v>
      </c>
      <c r="AE6618" s="6" t="s">
        <v>50015</v>
      </c>
      <c r="AF6618" s="6" t="s">
        <v>50009</v>
      </c>
      <c r="AG6618" s="6" t="s">
        <v>16500</v>
      </c>
    </row>
    <row r="6619" spans="29:33" x14ac:dyDescent="0.25">
      <c r="AC6619">
        <v>6617</v>
      </c>
      <c r="AD6619" s="6" t="s">
        <v>16501</v>
      </c>
      <c r="AE6619" s="6" t="s">
        <v>51518</v>
      </c>
      <c r="AF6619" s="6" t="s">
        <v>90</v>
      </c>
      <c r="AG6619" s="6" t="s">
        <v>16502</v>
      </c>
    </row>
    <row r="6620" spans="29:33" x14ac:dyDescent="0.25">
      <c r="AC6620">
        <v>6618</v>
      </c>
      <c r="AD6620" s="6" t="s">
        <v>16503</v>
      </c>
      <c r="AE6620" s="6" t="s">
        <v>49612</v>
      </c>
      <c r="AF6620" s="6" t="s">
        <v>49612</v>
      </c>
      <c r="AG6620" s="6" t="s">
        <v>16504</v>
      </c>
    </row>
    <row r="6621" spans="29:33" x14ac:dyDescent="0.25">
      <c r="AC6621">
        <v>6619</v>
      </c>
      <c r="AD6621" s="6" t="s">
        <v>16505</v>
      </c>
      <c r="AE6621" s="6" t="s">
        <v>50035</v>
      </c>
      <c r="AF6621" s="6" t="s">
        <v>90</v>
      </c>
      <c r="AG6621" s="6" t="s">
        <v>16506</v>
      </c>
    </row>
    <row r="6622" spans="29:33" x14ac:dyDescent="0.25">
      <c r="AC6622">
        <v>6620</v>
      </c>
      <c r="AD6622" s="6" t="s">
        <v>16507</v>
      </c>
      <c r="AE6622" s="6" t="s">
        <v>48828</v>
      </c>
      <c r="AF6622" s="6" t="s">
        <v>90</v>
      </c>
      <c r="AG6622" s="6" t="s">
        <v>16508</v>
      </c>
    </row>
    <row r="6623" spans="29:33" x14ac:dyDescent="0.25">
      <c r="AC6623">
        <v>6621</v>
      </c>
      <c r="AD6623" s="6" t="s">
        <v>16509</v>
      </c>
      <c r="AE6623" s="6" t="s">
        <v>52313</v>
      </c>
      <c r="AF6623" s="6" t="s">
        <v>90</v>
      </c>
      <c r="AG6623" s="6" t="s">
        <v>16510</v>
      </c>
    </row>
    <row r="6624" spans="29:33" x14ac:dyDescent="0.25">
      <c r="AC6624">
        <v>6622</v>
      </c>
      <c r="AD6624" s="6" t="s">
        <v>16511</v>
      </c>
      <c r="AE6624" s="6" t="s">
        <v>51924</v>
      </c>
      <c r="AF6624" s="6" t="s">
        <v>51940</v>
      </c>
      <c r="AG6624" s="6" t="s">
        <v>16512</v>
      </c>
    </row>
    <row r="6625" spans="29:33" x14ac:dyDescent="0.25">
      <c r="AC6625">
        <v>6623</v>
      </c>
      <c r="AD6625" s="6" t="s">
        <v>16513</v>
      </c>
      <c r="AE6625" s="6" t="s">
        <v>52316</v>
      </c>
      <c r="AF6625" s="6" t="s">
        <v>90</v>
      </c>
      <c r="AG6625" s="6" t="s">
        <v>16514</v>
      </c>
    </row>
    <row r="6626" spans="29:33" x14ac:dyDescent="0.25">
      <c r="AC6626">
        <v>6624</v>
      </c>
      <c r="AD6626" s="6" t="s">
        <v>16515</v>
      </c>
      <c r="AE6626" s="6" t="s">
        <v>51784</v>
      </c>
      <c r="AF6626" s="6" t="s">
        <v>90</v>
      </c>
      <c r="AG6626" s="6" t="s">
        <v>16516</v>
      </c>
    </row>
    <row r="6627" spans="29:33" x14ac:dyDescent="0.25">
      <c r="AC6627">
        <v>6625</v>
      </c>
      <c r="AD6627" s="6" t="s">
        <v>16517</v>
      </c>
      <c r="AE6627" s="6" t="s">
        <v>49178</v>
      </c>
      <c r="AF6627" s="6" t="s">
        <v>90</v>
      </c>
      <c r="AG6627" s="6" t="s">
        <v>16518</v>
      </c>
    </row>
    <row r="6628" spans="29:33" x14ac:dyDescent="0.25">
      <c r="AC6628">
        <v>6626</v>
      </c>
      <c r="AD6628" s="6" t="s">
        <v>16519</v>
      </c>
      <c r="AE6628" s="6" t="s">
        <v>50687</v>
      </c>
      <c r="AF6628" s="6" t="s">
        <v>90</v>
      </c>
      <c r="AG6628" s="6" t="s">
        <v>16520</v>
      </c>
    </row>
    <row r="6629" spans="29:33" x14ac:dyDescent="0.25">
      <c r="AC6629">
        <v>6627</v>
      </c>
      <c r="AD6629" s="6" t="s">
        <v>16521</v>
      </c>
      <c r="AE6629" s="6" t="s">
        <v>52514</v>
      </c>
      <c r="AF6629" s="6" t="s">
        <v>51183</v>
      </c>
      <c r="AG6629" s="6" t="s">
        <v>16522</v>
      </c>
    </row>
    <row r="6630" spans="29:33" x14ac:dyDescent="0.25">
      <c r="AC6630">
        <v>6628</v>
      </c>
      <c r="AD6630" s="6" t="s">
        <v>16523</v>
      </c>
      <c r="AE6630" s="6" t="s">
        <v>51166</v>
      </c>
      <c r="AF6630" s="6" t="s">
        <v>90</v>
      </c>
      <c r="AG6630" s="6" t="s">
        <v>16524</v>
      </c>
    </row>
    <row r="6631" spans="29:33" x14ac:dyDescent="0.25">
      <c r="AC6631">
        <v>6629</v>
      </c>
      <c r="AD6631" s="6" t="s">
        <v>16525</v>
      </c>
      <c r="AE6631" s="6" t="s">
        <v>51327</v>
      </c>
      <c r="AF6631" s="6" t="s">
        <v>90</v>
      </c>
      <c r="AG6631" s="6" t="s">
        <v>16526</v>
      </c>
    </row>
    <row r="6632" spans="29:33" x14ac:dyDescent="0.25">
      <c r="AC6632">
        <v>6630</v>
      </c>
      <c r="AD6632" s="6" t="s">
        <v>16527</v>
      </c>
      <c r="AE6632" s="6" t="s">
        <v>50743</v>
      </c>
      <c r="AF6632" s="6" t="s">
        <v>90</v>
      </c>
      <c r="AG6632" s="6" t="s">
        <v>16528</v>
      </c>
    </row>
    <row r="6633" spans="29:33" x14ac:dyDescent="0.25">
      <c r="AC6633">
        <v>6631</v>
      </c>
      <c r="AD6633" s="6" t="s">
        <v>16529</v>
      </c>
      <c r="AE6633" s="6" t="s">
        <v>49632</v>
      </c>
      <c r="AF6633" s="6" t="s">
        <v>90</v>
      </c>
      <c r="AG6633" s="6" t="s">
        <v>16530</v>
      </c>
    </row>
    <row r="6634" spans="29:33" x14ac:dyDescent="0.25">
      <c r="AC6634">
        <v>6632</v>
      </c>
      <c r="AD6634" s="6" t="s">
        <v>16531</v>
      </c>
      <c r="AE6634" s="6" t="s">
        <v>49832</v>
      </c>
      <c r="AF6634" s="6" t="s">
        <v>90</v>
      </c>
      <c r="AG6634" s="6" t="s">
        <v>16532</v>
      </c>
    </row>
    <row r="6635" spans="29:33" x14ac:dyDescent="0.25">
      <c r="AC6635">
        <v>6633</v>
      </c>
      <c r="AD6635" s="6" t="s">
        <v>16533</v>
      </c>
      <c r="AE6635" s="6" t="s">
        <v>51621</v>
      </c>
      <c r="AF6635" s="6" t="s">
        <v>52499</v>
      </c>
      <c r="AG6635" s="6" t="s">
        <v>16534</v>
      </c>
    </row>
    <row r="6636" spans="29:33" x14ac:dyDescent="0.25">
      <c r="AC6636">
        <v>6634</v>
      </c>
      <c r="AD6636" s="6" t="s">
        <v>16535</v>
      </c>
      <c r="AE6636" s="6" t="s">
        <v>50019</v>
      </c>
      <c r="AF6636" s="6" t="s">
        <v>90</v>
      </c>
      <c r="AG6636" s="6" t="s">
        <v>16536</v>
      </c>
    </row>
    <row r="6637" spans="29:33" x14ac:dyDescent="0.25">
      <c r="AC6637">
        <v>6635</v>
      </c>
      <c r="AD6637" s="6" t="s">
        <v>16537</v>
      </c>
      <c r="AE6637" s="6" t="s">
        <v>49992</v>
      </c>
      <c r="AF6637" s="6" t="s">
        <v>90</v>
      </c>
      <c r="AG6637" s="6" t="s">
        <v>16538</v>
      </c>
    </row>
    <row r="6638" spans="29:33" x14ac:dyDescent="0.25">
      <c r="AC6638">
        <v>6636</v>
      </c>
      <c r="AD6638" s="6" t="s">
        <v>16539</v>
      </c>
      <c r="AE6638" s="6" t="s">
        <v>50019</v>
      </c>
      <c r="AF6638" s="6" t="s">
        <v>51119</v>
      </c>
      <c r="AG6638" s="6" t="s">
        <v>16540</v>
      </c>
    </row>
    <row r="6639" spans="29:33" x14ac:dyDescent="0.25">
      <c r="AC6639">
        <v>6637</v>
      </c>
      <c r="AD6639" s="6" t="s">
        <v>16541</v>
      </c>
      <c r="AE6639" s="6" t="s">
        <v>52463</v>
      </c>
      <c r="AF6639" s="6" t="s">
        <v>90</v>
      </c>
      <c r="AG6639" s="6" t="s">
        <v>16542</v>
      </c>
    </row>
    <row r="6640" spans="29:33" x14ac:dyDescent="0.25">
      <c r="AC6640">
        <v>6638</v>
      </c>
      <c r="AD6640" s="6" t="s">
        <v>16543</v>
      </c>
      <c r="AE6640" s="6" t="s">
        <v>52553</v>
      </c>
      <c r="AF6640" s="6" t="s">
        <v>51595</v>
      </c>
      <c r="AG6640" s="6" t="s">
        <v>16544</v>
      </c>
    </row>
    <row r="6641" spans="29:33" x14ac:dyDescent="0.25">
      <c r="AC6641">
        <v>6639</v>
      </c>
      <c r="AD6641" s="6" t="s">
        <v>16545</v>
      </c>
      <c r="AE6641" s="6" t="s">
        <v>51079</v>
      </c>
      <c r="AF6641" s="6" t="s">
        <v>51075</v>
      </c>
      <c r="AG6641" s="6" t="s">
        <v>16546</v>
      </c>
    </row>
    <row r="6642" spans="29:33" x14ac:dyDescent="0.25">
      <c r="AC6642">
        <v>6640</v>
      </c>
      <c r="AD6642" s="6" t="s">
        <v>16547</v>
      </c>
      <c r="AE6642" s="6" t="s">
        <v>51362</v>
      </c>
      <c r="AF6642" s="6" t="s">
        <v>90</v>
      </c>
      <c r="AG6642" s="6" t="s">
        <v>16548</v>
      </c>
    </row>
    <row r="6643" spans="29:33" x14ac:dyDescent="0.25">
      <c r="AC6643">
        <v>6641</v>
      </c>
      <c r="AD6643" s="6" t="s">
        <v>16549</v>
      </c>
      <c r="AE6643" s="6" t="s">
        <v>50823</v>
      </c>
      <c r="AF6643" s="6" t="s">
        <v>90</v>
      </c>
      <c r="AG6643" s="6" t="s">
        <v>16550</v>
      </c>
    </row>
    <row r="6644" spans="29:33" x14ac:dyDescent="0.25">
      <c r="AC6644">
        <v>6642</v>
      </c>
      <c r="AD6644" s="6" t="s">
        <v>16551</v>
      </c>
      <c r="AE6644" s="6" t="s">
        <v>50357</v>
      </c>
      <c r="AF6644" s="6" t="s">
        <v>90</v>
      </c>
      <c r="AG6644" s="6" t="s">
        <v>16552</v>
      </c>
    </row>
    <row r="6645" spans="29:33" x14ac:dyDescent="0.25">
      <c r="AC6645">
        <v>6643</v>
      </c>
      <c r="AD6645" s="6" t="s">
        <v>16553</v>
      </c>
      <c r="AE6645" s="6" t="s">
        <v>50482</v>
      </c>
      <c r="AF6645" s="6" t="s">
        <v>90</v>
      </c>
      <c r="AG6645" s="6" t="s">
        <v>16554</v>
      </c>
    </row>
    <row r="6646" spans="29:33" x14ac:dyDescent="0.25">
      <c r="AC6646">
        <v>6644</v>
      </c>
      <c r="AD6646" s="6" t="s">
        <v>16555</v>
      </c>
      <c r="AE6646" s="6" t="s">
        <v>50780</v>
      </c>
      <c r="AF6646" s="6" t="s">
        <v>90</v>
      </c>
      <c r="AG6646" s="6" t="s">
        <v>16556</v>
      </c>
    </row>
    <row r="6647" spans="29:33" x14ac:dyDescent="0.25">
      <c r="AC6647">
        <v>6645</v>
      </c>
      <c r="AD6647" s="6" t="s">
        <v>16557</v>
      </c>
      <c r="AE6647" s="6" t="s">
        <v>50351</v>
      </c>
      <c r="AF6647" s="6" t="s">
        <v>50385</v>
      </c>
      <c r="AG6647" s="6" t="s">
        <v>16558</v>
      </c>
    </row>
    <row r="6648" spans="29:33" x14ac:dyDescent="0.25">
      <c r="AC6648">
        <v>6646</v>
      </c>
      <c r="AD6648" s="6" t="s">
        <v>16559</v>
      </c>
      <c r="AE6648" s="6" t="s">
        <v>49468</v>
      </c>
      <c r="AF6648" s="6" t="s">
        <v>51089</v>
      </c>
      <c r="AG6648" s="6" t="s">
        <v>16560</v>
      </c>
    </row>
    <row r="6649" spans="29:33" x14ac:dyDescent="0.25">
      <c r="AC6649">
        <v>6647</v>
      </c>
      <c r="AD6649" s="6" t="s">
        <v>16561</v>
      </c>
      <c r="AE6649" s="6" t="s">
        <v>49569</v>
      </c>
      <c r="AF6649" s="6" t="s">
        <v>49549</v>
      </c>
      <c r="AG6649" s="6" t="s">
        <v>16562</v>
      </c>
    </row>
    <row r="6650" spans="29:33" x14ac:dyDescent="0.25">
      <c r="AC6650">
        <v>6648</v>
      </c>
      <c r="AD6650" s="6" t="s">
        <v>16563</v>
      </c>
      <c r="AE6650" s="6" t="s">
        <v>49691</v>
      </c>
      <c r="AF6650" s="6" t="s">
        <v>90</v>
      </c>
      <c r="AG6650" s="6" t="s">
        <v>16564</v>
      </c>
    </row>
    <row r="6651" spans="29:33" x14ac:dyDescent="0.25">
      <c r="AC6651">
        <v>6649</v>
      </c>
      <c r="AD6651" s="6" t="s">
        <v>16565</v>
      </c>
      <c r="AE6651" s="6" t="s">
        <v>49018</v>
      </c>
      <c r="AF6651" s="6" t="s">
        <v>49018</v>
      </c>
      <c r="AG6651" s="6" t="s">
        <v>16566</v>
      </c>
    </row>
    <row r="6652" spans="29:33" x14ac:dyDescent="0.25">
      <c r="AC6652">
        <v>6650</v>
      </c>
      <c r="AD6652" s="6" t="s">
        <v>16567</v>
      </c>
      <c r="AE6652" s="6" t="s">
        <v>50318</v>
      </c>
      <c r="AF6652" s="6" t="s">
        <v>50180</v>
      </c>
      <c r="AG6652" s="6" t="s">
        <v>16568</v>
      </c>
    </row>
    <row r="6653" spans="29:33" x14ac:dyDescent="0.25">
      <c r="AC6653">
        <v>6651</v>
      </c>
      <c r="AD6653" s="6" t="s">
        <v>16569</v>
      </c>
      <c r="AE6653" s="6" t="s">
        <v>51461</v>
      </c>
      <c r="AF6653" s="6" t="s">
        <v>49460</v>
      </c>
      <c r="AG6653" s="6" t="s">
        <v>16570</v>
      </c>
    </row>
    <row r="6654" spans="29:33" x14ac:dyDescent="0.25">
      <c r="AC6654">
        <v>6652</v>
      </c>
      <c r="AD6654" s="6" t="s">
        <v>16571</v>
      </c>
      <c r="AE6654" s="6" t="s">
        <v>49444</v>
      </c>
      <c r="AF6654" s="6" t="s">
        <v>49606</v>
      </c>
      <c r="AG6654" s="6" t="s">
        <v>16572</v>
      </c>
    </row>
    <row r="6655" spans="29:33" x14ac:dyDescent="0.25">
      <c r="AC6655">
        <v>6653</v>
      </c>
      <c r="AD6655" s="6" t="s">
        <v>16573</v>
      </c>
      <c r="AE6655" s="6" t="s">
        <v>52548</v>
      </c>
      <c r="AF6655" s="6" t="s">
        <v>51542</v>
      </c>
      <c r="AG6655" s="6" t="s">
        <v>16574</v>
      </c>
    </row>
    <row r="6656" spans="29:33" x14ac:dyDescent="0.25">
      <c r="AC6656">
        <v>6654</v>
      </c>
      <c r="AD6656" s="6" t="s">
        <v>2292</v>
      </c>
      <c r="AE6656" s="6" t="s">
        <v>51106</v>
      </c>
      <c r="AF6656" s="6" t="s">
        <v>51111</v>
      </c>
      <c r="AG6656" s="6" t="s">
        <v>16575</v>
      </c>
    </row>
    <row r="6657" spans="29:33" x14ac:dyDescent="0.25">
      <c r="AC6657">
        <v>6655</v>
      </c>
      <c r="AD6657" s="6" t="s">
        <v>16576</v>
      </c>
      <c r="AE6657" s="6" t="s">
        <v>50952</v>
      </c>
      <c r="AF6657" s="6" t="s">
        <v>90</v>
      </c>
      <c r="AG6657" s="6" t="s">
        <v>16577</v>
      </c>
    </row>
    <row r="6658" spans="29:33" x14ac:dyDescent="0.25">
      <c r="AC6658">
        <v>6656</v>
      </c>
      <c r="AD6658" s="6" t="s">
        <v>16578</v>
      </c>
      <c r="AE6658" s="6" t="s">
        <v>52490</v>
      </c>
      <c r="AF6658" s="6" t="s">
        <v>52530</v>
      </c>
      <c r="AG6658" s="6" t="s">
        <v>16579</v>
      </c>
    </row>
    <row r="6659" spans="29:33" x14ac:dyDescent="0.25">
      <c r="AC6659">
        <v>6657</v>
      </c>
      <c r="AD6659" s="6" t="s">
        <v>16580</v>
      </c>
      <c r="AE6659" s="6" t="s">
        <v>50035</v>
      </c>
      <c r="AF6659" s="6" t="s">
        <v>90</v>
      </c>
      <c r="AG6659" s="6" t="s">
        <v>16581</v>
      </c>
    </row>
    <row r="6660" spans="29:33" x14ac:dyDescent="0.25">
      <c r="AC6660">
        <v>6658</v>
      </c>
      <c r="AD6660" s="6" t="s">
        <v>16582</v>
      </c>
      <c r="AE6660" s="6" t="s">
        <v>52235</v>
      </c>
      <c r="AF6660" s="6" t="s">
        <v>51378</v>
      </c>
      <c r="AG6660" s="6" t="s">
        <v>16583</v>
      </c>
    </row>
    <row r="6661" spans="29:33" x14ac:dyDescent="0.25">
      <c r="AC6661">
        <v>6659</v>
      </c>
      <c r="AD6661" s="6" t="s">
        <v>16584</v>
      </c>
      <c r="AE6661" s="6" t="s">
        <v>48957</v>
      </c>
      <c r="AF6661" s="6" t="s">
        <v>90</v>
      </c>
      <c r="AG6661" s="6" t="s">
        <v>16585</v>
      </c>
    </row>
    <row r="6662" spans="29:33" x14ac:dyDescent="0.25">
      <c r="AC6662">
        <v>6660</v>
      </c>
      <c r="AD6662" s="6" t="s">
        <v>16586</v>
      </c>
      <c r="AE6662" s="6" t="s">
        <v>49087</v>
      </c>
      <c r="AF6662" s="6" t="s">
        <v>50334</v>
      </c>
      <c r="AG6662" s="6" t="s">
        <v>16587</v>
      </c>
    </row>
    <row r="6663" spans="29:33" x14ac:dyDescent="0.25">
      <c r="AC6663">
        <v>6661</v>
      </c>
      <c r="AD6663" s="6" t="s">
        <v>16588</v>
      </c>
      <c r="AE6663" s="6" t="s">
        <v>50007</v>
      </c>
      <c r="AF6663" s="6" t="s">
        <v>90</v>
      </c>
      <c r="AG6663" s="6" t="s">
        <v>16589</v>
      </c>
    </row>
    <row r="6664" spans="29:33" x14ac:dyDescent="0.25">
      <c r="AC6664">
        <v>6662</v>
      </c>
      <c r="AD6664" s="6" t="s">
        <v>16590</v>
      </c>
      <c r="AE6664" s="6" t="s">
        <v>50787</v>
      </c>
      <c r="AF6664" s="6" t="s">
        <v>50827</v>
      </c>
      <c r="AG6664" s="6" t="s">
        <v>16591</v>
      </c>
    </row>
    <row r="6665" spans="29:33" x14ac:dyDescent="0.25">
      <c r="AC6665">
        <v>6663</v>
      </c>
      <c r="AD6665" s="6" t="s">
        <v>16592</v>
      </c>
      <c r="AE6665" s="6" t="s">
        <v>51296</v>
      </c>
      <c r="AF6665" s="6" t="s">
        <v>48993</v>
      </c>
      <c r="AG6665" s="6" t="s">
        <v>16593</v>
      </c>
    </row>
    <row r="6666" spans="29:33" x14ac:dyDescent="0.25">
      <c r="AC6666">
        <v>6664</v>
      </c>
      <c r="AD6666" s="6" t="s">
        <v>16594</v>
      </c>
      <c r="AE6666" s="6" t="s">
        <v>50815</v>
      </c>
      <c r="AF6666" s="6" t="s">
        <v>51313</v>
      </c>
      <c r="AG6666" s="6" t="s">
        <v>16595</v>
      </c>
    </row>
    <row r="6667" spans="29:33" x14ac:dyDescent="0.25">
      <c r="AC6667">
        <v>6665</v>
      </c>
      <c r="AD6667" s="6" t="s">
        <v>16596</v>
      </c>
      <c r="AE6667" s="6" t="s">
        <v>49828</v>
      </c>
      <c r="AF6667" s="6" t="s">
        <v>90</v>
      </c>
      <c r="AG6667" s="6" t="s">
        <v>16597</v>
      </c>
    </row>
    <row r="6668" spans="29:33" x14ac:dyDescent="0.25">
      <c r="AC6668">
        <v>6666</v>
      </c>
      <c r="AD6668" s="6" t="s">
        <v>16598</v>
      </c>
      <c r="AE6668" s="6" t="s">
        <v>49520</v>
      </c>
      <c r="AF6668" s="6" t="s">
        <v>49606</v>
      </c>
      <c r="AG6668" s="6" t="s">
        <v>16599</v>
      </c>
    </row>
    <row r="6669" spans="29:33" x14ac:dyDescent="0.25">
      <c r="AC6669">
        <v>6667</v>
      </c>
      <c r="AD6669" s="6" t="s">
        <v>16600</v>
      </c>
      <c r="AE6669" s="6" t="s">
        <v>48884</v>
      </c>
      <c r="AF6669" s="6" t="s">
        <v>90</v>
      </c>
      <c r="AG6669" s="6" t="s">
        <v>16601</v>
      </c>
    </row>
    <row r="6670" spans="29:33" x14ac:dyDescent="0.25">
      <c r="AC6670">
        <v>6668</v>
      </c>
      <c r="AD6670" s="6" t="s">
        <v>16602</v>
      </c>
      <c r="AE6670" s="6" t="s">
        <v>52456</v>
      </c>
      <c r="AF6670" s="6" t="s">
        <v>90</v>
      </c>
      <c r="AG6670" s="6" t="s">
        <v>16603</v>
      </c>
    </row>
    <row r="6671" spans="29:33" x14ac:dyDescent="0.25">
      <c r="AC6671">
        <v>6669</v>
      </c>
      <c r="AD6671" s="6" t="s">
        <v>16604</v>
      </c>
      <c r="AE6671" s="6" t="s">
        <v>52360</v>
      </c>
      <c r="AF6671" s="6" t="s">
        <v>90</v>
      </c>
      <c r="AG6671" s="6" t="s">
        <v>16605</v>
      </c>
    </row>
    <row r="6672" spans="29:33" x14ac:dyDescent="0.25">
      <c r="AC6672">
        <v>6670</v>
      </c>
      <c r="AD6672" s="6" t="s">
        <v>16606</v>
      </c>
      <c r="AE6672" s="6" t="s">
        <v>52389</v>
      </c>
      <c r="AF6672" s="6" t="s">
        <v>90</v>
      </c>
      <c r="AG6672" s="6" t="s">
        <v>16607</v>
      </c>
    </row>
    <row r="6673" spans="29:33" x14ac:dyDescent="0.25">
      <c r="AC6673">
        <v>6671</v>
      </c>
      <c r="AD6673" s="6" t="s">
        <v>16608</v>
      </c>
      <c r="AE6673" s="6" t="s">
        <v>49235</v>
      </c>
      <c r="AF6673" s="6" t="s">
        <v>90</v>
      </c>
      <c r="AG6673" s="6" t="s">
        <v>16609</v>
      </c>
    </row>
    <row r="6674" spans="29:33" x14ac:dyDescent="0.25">
      <c r="AC6674">
        <v>6672</v>
      </c>
      <c r="AD6674" s="6" t="s">
        <v>16610</v>
      </c>
      <c r="AE6674" s="6" t="s">
        <v>52467</v>
      </c>
      <c r="AF6674" s="6" t="s">
        <v>50312</v>
      </c>
      <c r="AG6674" s="6" t="s">
        <v>16611</v>
      </c>
    </row>
    <row r="6675" spans="29:33" x14ac:dyDescent="0.25">
      <c r="AC6675">
        <v>6673</v>
      </c>
      <c r="AD6675" s="6" t="s">
        <v>16612</v>
      </c>
      <c r="AE6675" s="6" t="s">
        <v>49780</v>
      </c>
      <c r="AF6675" s="6" t="s">
        <v>49728</v>
      </c>
      <c r="AG6675" s="6" t="s">
        <v>16613</v>
      </c>
    </row>
    <row r="6676" spans="29:33" x14ac:dyDescent="0.25">
      <c r="AC6676">
        <v>6674</v>
      </c>
      <c r="AD6676" s="6" t="s">
        <v>16614</v>
      </c>
      <c r="AE6676" s="6" t="s">
        <v>52543</v>
      </c>
      <c r="AF6676" s="6" t="s">
        <v>90</v>
      </c>
      <c r="AG6676" s="6" t="s">
        <v>16615</v>
      </c>
    </row>
    <row r="6677" spans="29:33" x14ac:dyDescent="0.25">
      <c r="AC6677">
        <v>6675</v>
      </c>
      <c r="AD6677" s="6" t="s">
        <v>16616</v>
      </c>
      <c r="AE6677" s="6" t="s">
        <v>48938</v>
      </c>
      <c r="AF6677" s="6" t="s">
        <v>90</v>
      </c>
      <c r="AG6677" s="6" t="s">
        <v>16617</v>
      </c>
    </row>
    <row r="6678" spans="29:33" x14ac:dyDescent="0.25">
      <c r="AC6678">
        <v>6676</v>
      </c>
      <c r="AD6678" s="6" t="s">
        <v>16618</v>
      </c>
      <c r="AE6678" s="6" t="s">
        <v>49414</v>
      </c>
      <c r="AF6678" s="6" t="s">
        <v>52565</v>
      </c>
      <c r="AG6678" s="6" t="s">
        <v>16619</v>
      </c>
    </row>
    <row r="6679" spans="29:33" x14ac:dyDescent="0.25">
      <c r="AC6679">
        <v>6677</v>
      </c>
      <c r="AD6679" s="6" t="s">
        <v>16620</v>
      </c>
      <c r="AE6679" s="6" t="s">
        <v>51040</v>
      </c>
      <c r="AF6679" s="6" t="s">
        <v>90</v>
      </c>
      <c r="AG6679" s="6" t="s">
        <v>16621</v>
      </c>
    </row>
    <row r="6680" spans="29:33" x14ac:dyDescent="0.25">
      <c r="AC6680">
        <v>6678</v>
      </c>
      <c r="AD6680" s="6" t="s">
        <v>16622</v>
      </c>
      <c r="AE6680" s="6" t="s">
        <v>50876</v>
      </c>
      <c r="AF6680" s="6" t="s">
        <v>90</v>
      </c>
      <c r="AG6680" s="6" t="s">
        <v>16623</v>
      </c>
    </row>
    <row r="6681" spans="29:33" x14ac:dyDescent="0.25">
      <c r="AC6681">
        <v>6679</v>
      </c>
      <c r="AD6681" s="6" t="s">
        <v>16624</v>
      </c>
      <c r="AE6681" s="6" t="s">
        <v>51106</v>
      </c>
      <c r="AF6681" s="6" t="s">
        <v>90</v>
      </c>
      <c r="AG6681" s="6" t="s">
        <v>16625</v>
      </c>
    </row>
    <row r="6682" spans="29:33" x14ac:dyDescent="0.25">
      <c r="AC6682">
        <v>6680</v>
      </c>
      <c r="AD6682" s="6" t="s">
        <v>16626</v>
      </c>
      <c r="AE6682" s="6" t="s">
        <v>49075</v>
      </c>
      <c r="AF6682" s="6" t="s">
        <v>49101</v>
      </c>
      <c r="AG6682" s="6" t="s">
        <v>16627</v>
      </c>
    </row>
    <row r="6683" spans="29:33" x14ac:dyDescent="0.25">
      <c r="AC6683">
        <v>6681</v>
      </c>
      <c r="AD6683" s="6" t="s">
        <v>16628</v>
      </c>
      <c r="AE6683" s="6" t="s">
        <v>50299</v>
      </c>
      <c r="AF6683" s="6" t="s">
        <v>50299</v>
      </c>
      <c r="AG6683" s="6" t="s">
        <v>16629</v>
      </c>
    </row>
    <row r="6684" spans="29:33" x14ac:dyDescent="0.25">
      <c r="AC6684">
        <v>6682</v>
      </c>
      <c r="AD6684" s="6" t="s">
        <v>16630</v>
      </c>
      <c r="AE6684" s="6" t="s">
        <v>50056</v>
      </c>
      <c r="AF6684" s="6" t="s">
        <v>90</v>
      </c>
      <c r="AG6684" s="6" t="s">
        <v>16631</v>
      </c>
    </row>
    <row r="6685" spans="29:33" x14ac:dyDescent="0.25">
      <c r="AC6685">
        <v>6683</v>
      </c>
      <c r="AD6685" s="6" t="s">
        <v>802</v>
      </c>
      <c r="AE6685" s="6" t="s">
        <v>51013</v>
      </c>
      <c r="AF6685" s="6" t="s">
        <v>51293</v>
      </c>
      <c r="AG6685" s="6" t="s">
        <v>16632</v>
      </c>
    </row>
    <row r="6686" spans="29:33" x14ac:dyDescent="0.25">
      <c r="AC6686">
        <v>6684</v>
      </c>
      <c r="AD6686" s="6" t="s">
        <v>16633</v>
      </c>
      <c r="AE6686" s="6" t="s">
        <v>51990</v>
      </c>
      <c r="AF6686" s="6" t="s">
        <v>90</v>
      </c>
      <c r="AG6686" s="6" t="s">
        <v>16634</v>
      </c>
    </row>
    <row r="6687" spans="29:33" x14ac:dyDescent="0.25">
      <c r="AC6687">
        <v>6685</v>
      </c>
      <c r="AD6687" s="6" t="s">
        <v>16635</v>
      </c>
      <c r="AE6687" s="6" t="s">
        <v>50827</v>
      </c>
      <c r="AF6687" s="6" t="s">
        <v>90</v>
      </c>
      <c r="AG6687" s="6" t="s">
        <v>16636</v>
      </c>
    </row>
    <row r="6688" spans="29:33" x14ac:dyDescent="0.25">
      <c r="AC6688">
        <v>6686</v>
      </c>
      <c r="AD6688" s="6" t="s">
        <v>16637</v>
      </c>
      <c r="AE6688" s="6" t="s">
        <v>48836</v>
      </c>
      <c r="AF6688" s="6" t="s">
        <v>90</v>
      </c>
      <c r="AG6688" s="6" t="s">
        <v>16638</v>
      </c>
    </row>
    <row r="6689" spans="29:33" x14ac:dyDescent="0.25">
      <c r="AC6689">
        <v>6687</v>
      </c>
      <c r="AD6689" s="6" t="s">
        <v>16639</v>
      </c>
      <c r="AE6689" s="6" t="s">
        <v>49632</v>
      </c>
      <c r="AF6689" s="6" t="s">
        <v>90</v>
      </c>
      <c r="AG6689" s="6" t="s">
        <v>16640</v>
      </c>
    </row>
    <row r="6690" spans="29:33" x14ac:dyDescent="0.25">
      <c r="AC6690">
        <v>6688</v>
      </c>
      <c r="AD6690" s="6" t="s">
        <v>16641</v>
      </c>
      <c r="AE6690" s="6" t="s">
        <v>48701</v>
      </c>
      <c r="AF6690" s="6" t="s">
        <v>48781</v>
      </c>
      <c r="AG6690" s="6" t="s">
        <v>16642</v>
      </c>
    </row>
    <row r="6691" spans="29:33" x14ac:dyDescent="0.25">
      <c r="AC6691">
        <v>6689</v>
      </c>
      <c r="AD6691" s="6" t="s">
        <v>16643</v>
      </c>
      <c r="AE6691" s="6" t="s">
        <v>51172</v>
      </c>
      <c r="AF6691" s="6" t="s">
        <v>90</v>
      </c>
      <c r="AG6691" s="6" t="s">
        <v>16644</v>
      </c>
    </row>
    <row r="6692" spans="29:33" x14ac:dyDescent="0.25">
      <c r="AC6692">
        <v>6690</v>
      </c>
      <c r="AD6692" s="6" t="s">
        <v>16645</v>
      </c>
      <c r="AE6692" s="6" t="s">
        <v>52334</v>
      </c>
      <c r="AF6692" s="6" t="s">
        <v>90</v>
      </c>
      <c r="AG6692" s="6" t="s">
        <v>16646</v>
      </c>
    </row>
    <row r="6693" spans="29:33" x14ac:dyDescent="0.25">
      <c r="AC6693">
        <v>6691</v>
      </c>
      <c r="AD6693" s="6" t="s">
        <v>16647</v>
      </c>
      <c r="AE6693" s="6" t="s">
        <v>49150</v>
      </c>
      <c r="AF6693" s="6" t="s">
        <v>50494</v>
      </c>
      <c r="AG6693" s="6" t="s">
        <v>16648</v>
      </c>
    </row>
    <row r="6694" spans="29:33" x14ac:dyDescent="0.25">
      <c r="AC6694">
        <v>6692</v>
      </c>
      <c r="AD6694" s="6" t="s">
        <v>16649</v>
      </c>
      <c r="AE6694" s="6" t="s">
        <v>50829</v>
      </c>
      <c r="AF6694" s="6" t="s">
        <v>90</v>
      </c>
      <c r="AG6694" s="6" t="s">
        <v>16650</v>
      </c>
    </row>
    <row r="6695" spans="29:33" x14ac:dyDescent="0.25">
      <c r="AC6695">
        <v>6693</v>
      </c>
      <c r="AD6695" s="6" t="s">
        <v>16651</v>
      </c>
      <c r="AE6695" s="6" t="s">
        <v>50760</v>
      </c>
      <c r="AF6695" s="6" t="s">
        <v>50454</v>
      </c>
      <c r="AG6695" s="6" t="s">
        <v>16652</v>
      </c>
    </row>
    <row r="6696" spans="29:33" x14ac:dyDescent="0.25">
      <c r="AC6696">
        <v>6694</v>
      </c>
      <c r="AD6696" s="6" t="s">
        <v>16653</v>
      </c>
      <c r="AE6696" s="6" t="s">
        <v>49191</v>
      </c>
      <c r="AF6696" s="6" t="s">
        <v>49166</v>
      </c>
      <c r="AG6696" s="6" t="s">
        <v>16654</v>
      </c>
    </row>
    <row r="6697" spans="29:33" x14ac:dyDescent="0.25">
      <c r="AC6697">
        <v>6695</v>
      </c>
      <c r="AD6697" s="6" t="s">
        <v>16655</v>
      </c>
      <c r="AE6697" s="6" t="s">
        <v>48675</v>
      </c>
      <c r="AF6697" s="6" t="s">
        <v>90</v>
      </c>
      <c r="AG6697" s="6" t="s">
        <v>16656</v>
      </c>
    </row>
    <row r="6698" spans="29:33" x14ac:dyDescent="0.25">
      <c r="AC6698">
        <v>6696</v>
      </c>
      <c r="AD6698" s="6" t="s">
        <v>16657</v>
      </c>
      <c r="AE6698" s="6" t="s">
        <v>51034</v>
      </c>
      <c r="AF6698" s="6" t="s">
        <v>51106</v>
      </c>
      <c r="AG6698" s="6" t="s">
        <v>16658</v>
      </c>
    </row>
    <row r="6699" spans="29:33" x14ac:dyDescent="0.25">
      <c r="AC6699">
        <v>6697</v>
      </c>
      <c r="AD6699" s="6" t="s">
        <v>16659</v>
      </c>
      <c r="AE6699" s="6" t="s">
        <v>51443</v>
      </c>
      <c r="AF6699" s="6" t="s">
        <v>90</v>
      </c>
      <c r="AG6699" s="6" t="s">
        <v>16660</v>
      </c>
    </row>
    <row r="6700" spans="29:33" x14ac:dyDescent="0.25">
      <c r="AC6700">
        <v>6698</v>
      </c>
      <c r="AD6700" s="6" t="s">
        <v>16661</v>
      </c>
      <c r="AE6700" s="6" t="s">
        <v>51808</v>
      </c>
      <c r="AF6700" s="6" t="s">
        <v>90</v>
      </c>
      <c r="AG6700" s="6" t="s">
        <v>16662</v>
      </c>
    </row>
    <row r="6701" spans="29:33" x14ac:dyDescent="0.25">
      <c r="AC6701">
        <v>6699</v>
      </c>
      <c r="AD6701" s="6" t="s">
        <v>16663</v>
      </c>
      <c r="AE6701" s="6" t="s">
        <v>50180</v>
      </c>
      <c r="AF6701" s="6" t="s">
        <v>50131</v>
      </c>
      <c r="AG6701" s="6" t="s">
        <v>16664</v>
      </c>
    </row>
    <row r="6702" spans="29:33" x14ac:dyDescent="0.25">
      <c r="AC6702">
        <v>6700</v>
      </c>
      <c r="AD6702" s="6" t="s">
        <v>16665</v>
      </c>
      <c r="AE6702" s="6" t="s">
        <v>52512</v>
      </c>
      <c r="AF6702" s="6" t="s">
        <v>52511</v>
      </c>
      <c r="AG6702" s="6" t="s">
        <v>16666</v>
      </c>
    </row>
    <row r="6703" spans="29:33" x14ac:dyDescent="0.25">
      <c r="AC6703">
        <v>6701</v>
      </c>
      <c r="AD6703" s="6" t="s">
        <v>16667</v>
      </c>
      <c r="AE6703" s="6" t="s">
        <v>52407</v>
      </c>
      <c r="AF6703" s="6" t="s">
        <v>90</v>
      </c>
      <c r="AG6703" s="6" t="s">
        <v>16668</v>
      </c>
    </row>
    <row r="6704" spans="29:33" x14ac:dyDescent="0.25">
      <c r="AC6704">
        <v>6702</v>
      </c>
      <c r="AD6704" s="6" t="s">
        <v>16669</v>
      </c>
      <c r="AE6704" s="6" t="s">
        <v>49289</v>
      </c>
      <c r="AF6704" s="6" t="s">
        <v>49333</v>
      </c>
      <c r="AG6704" s="6" t="s">
        <v>16670</v>
      </c>
    </row>
    <row r="6705" spans="29:33" x14ac:dyDescent="0.25">
      <c r="AC6705">
        <v>6703</v>
      </c>
      <c r="AD6705" s="6" t="s">
        <v>16671</v>
      </c>
      <c r="AE6705" s="6" t="s">
        <v>50185</v>
      </c>
      <c r="AF6705" s="6" t="s">
        <v>50187</v>
      </c>
      <c r="AG6705" s="6" t="s">
        <v>16672</v>
      </c>
    </row>
    <row r="6706" spans="29:33" x14ac:dyDescent="0.25">
      <c r="AC6706">
        <v>6704</v>
      </c>
      <c r="AD6706" s="6" t="s">
        <v>16673</v>
      </c>
      <c r="AE6706" s="6" t="s">
        <v>51829</v>
      </c>
      <c r="AF6706" s="6" t="s">
        <v>49728</v>
      </c>
      <c r="AG6706" s="6" t="s">
        <v>16674</v>
      </c>
    </row>
    <row r="6707" spans="29:33" x14ac:dyDescent="0.25">
      <c r="AC6707">
        <v>6705</v>
      </c>
      <c r="AD6707" s="6" t="s">
        <v>16675</v>
      </c>
      <c r="AE6707" s="6" t="s">
        <v>49293</v>
      </c>
      <c r="AF6707" s="6" t="s">
        <v>90</v>
      </c>
      <c r="AG6707" s="6" t="s">
        <v>16676</v>
      </c>
    </row>
    <row r="6708" spans="29:33" x14ac:dyDescent="0.25">
      <c r="AC6708">
        <v>6706</v>
      </c>
      <c r="AD6708" s="6" t="s">
        <v>16677</v>
      </c>
      <c r="AE6708" s="6" t="s">
        <v>48709</v>
      </c>
      <c r="AF6708" s="6" t="s">
        <v>49241</v>
      </c>
      <c r="AG6708" s="6" t="s">
        <v>16678</v>
      </c>
    </row>
    <row r="6709" spans="29:33" x14ac:dyDescent="0.25">
      <c r="AC6709">
        <v>6707</v>
      </c>
      <c r="AD6709" s="6" t="s">
        <v>16679</v>
      </c>
      <c r="AE6709" s="6" t="s">
        <v>52471</v>
      </c>
      <c r="AF6709" s="6" t="s">
        <v>90</v>
      </c>
      <c r="AG6709" s="6" t="s">
        <v>16680</v>
      </c>
    </row>
    <row r="6710" spans="29:33" x14ac:dyDescent="0.25">
      <c r="AC6710">
        <v>6708</v>
      </c>
      <c r="AD6710" s="6" t="s">
        <v>16681</v>
      </c>
      <c r="AE6710" s="6" t="s">
        <v>48979</v>
      </c>
      <c r="AF6710" s="6" t="s">
        <v>48977</v>
      </c>
      <c r="AG6710" s="6" t="s">
        <v>16682</v>
      </c>
    </row>
    <row r="6711" spans="29:33" x14ac:dyDescent="0.25">
      <c r="AC6711">
        <v>6709</v>
      </c>
      <c r="AD6711" s="6" t="s">
        <v>16683</v>
      </c>
      <c r="AE6711" s="6" t="s">
        <v>52439</v>
      </c>
      <c r="AF6711" s="6" t="s">
        <v>52566</v>
      </c>
      <c r="AG6711" s="6" t="s">
        <v>16684</v>
      </c>
    </row>
    <row r="6712" spans="29:33" x14ac:dyDescent="0.25">
      <c r="AC6712">
        <v>6710</v>
      </c>
      <c r="AD6712" s="6" t="s">
        <v>16685</v>
      </c>
      <c r="AE6712" s="6" t="s">
        <v>49772</v>
      </c>
      <c r="AF6712" s="6" t="s">
        <v>49772</v>
      </c>
      <c r="AG6712" s="6" t="s">
        <v>16686</v>
      </c>
    </row>
    <row r="6713" spans="29:33" x14ac:dyDescent="0.25">
      <c r="AC6713">
        <v>6711</v>
      </c>
      <c r="AD6713" s="6" t="s">
        <v>16687</v>
      </c>
      <c r="AE6713" s="6" t="s">
        <v>50649</v>
      </c>
      <c r="AF6713" s="6" t="s">
        <v>90</v>
      </c>
      <c r="AG6713" s="6" t="s">
        <v>16688</v>
      </c>
    </row>
    <row r="6714" spans="29:33" x14ac:dyDescent="0.25">
      <c r="AC6714">
        <v>6712</v>
      </c>
      <c r="AD6714" s="6" t="s">
        <v>16689</v>
      </c>
      <c r="AE6714" s="6" t="s">
        <v>49079</v>
      </c>
      <c r="AF6714" s="6" t="s">
        <v>49032</v>
      </c>
      <c r="AG6714" s="6" t="s">
        <v>16690</v>
      </c>
    </row>
    <row r="6715" spans="29:33" x14ac:dyDescent="0.25">
      <c r="AC6715">
        <v>6713</v>
      </c>
      <c r="AD6715" s="6" t="s">
        <v>16691</v>
      </c>
      <c r="AE6715" s="6" t="s">
        <v>49978</v>
      </c>
      <c r="AF6715" s="6" t="s">
        <v>90</v>
      </c>
      <c r="AG6715" s="6" t="s">
        <v>16692</v>
      </c>
    </row>
    <row r="6716" spans="29:33" x14ac:dyDescent="0.25">
      <c r="AC6716">
        <v>6714</v>
      </c>
      <c r="AD6716" s="6" t="s">
        <v>16693</v>
      </c>
      <c r="AE6716" s="6" t="s">
        <v>49889</v>
      </c>
      <c r="AF6716" s="6" t="s">
        <v>90</v>
      </c>
      <c r="AG6716" s="6" t="s">
        <v>16694</v>
      </c>
    </row>
    <row r="6717" spans="29:33" x14ac:dyDescent="0.25">
      <c r="AC6717">
        <v>6715</v>
      </c>
      <c r="AD6717" s="6" t="s">
        <v>16695</v>
      </c>
      <c r="AE6717" s="6" t="s">
        <v>49057</v>
      </c>
      <c r="AF6717" s="6" t="s">
        <v>51663</v>
      </c>
      <c r="AG6717" s="6" t="s">
        <v>16696</v>
      </c>
    </row>
    <row r="6718" spans="29:33" x14ac:dyDescent="0.25">
      <c r="AC6718">
        <v>6716</v>
      </c>
      <c r="AD6718" s="6" t="s">
        <v>16697</v>
      </c>
      <c r="AE6718" s="6" t="s">
        <v>50058</v>
      </c>
      <c r="AF6718" s="6" t="s">
        <v>90</v>
      </c>
      <c r="AG6718" s="6" t="s">
        <v>16698</v>
      </c>
    </row>
    <row r="6719" spans="29:33" x14ac:dyDescent="0.25">
      <c r="AC6719">
        <v>6717</v>
      </c>
      <c r="AD6719" s="6" t="s">
        <v>16699</v>
      </c>
      <c r="AE6719" s="6" t="s">
        <v>49231</v>
      </c>
      <c r="AF6719" s="6" t="s">
        <v>52157</v>
      </c>
      <c r="AG6719" s="6" t="s">
        <v>16700</v>
      </c>
    </row>
    <row r="6720" spans="29:33" x14ac:dyDescent="0.25">
      <c r="AC6720">
        <v>6718</v>
      </c>
      <c r="AD6720" s="6" t="s">
        <v>16701</v>
      </c>
      <c r="AE6720" s="6" t="s">
        <v>50970</v>
      </c>
      <c r="AF6720" s="6" t="s">
        <v>52171</v>
      </c>
      <c r="AG6720" s="6" t="s">
        <v>16702</v>
      </c>
    </row>
    <row r="6721" spans="29:33" x14ac:dyDescent="0.25">
      <c r="AC6721">
        <v>6719</v>
      </c>
      <c r="AD6721" s="6" t="s">
        <v>16703</v>
      </c>
      <c r="AE6721" s="6" t="s">
        <v>51274</v>
      </c>
      <c r="AF6721" s="6" t="s">
        <v>51396</v>
      </c>
      <c r="AG6721" s="6" t="s">
        <v>16704</v>
      </c>
    </row>
    <row r="6722" spans="29:33" x14ac:dyDescent="0.25">
      <c r="AC6722">
        <v>6720</v>
      </c>
      <c r="AD6722" s="6" t="s">
        <v>16705</v>
      </c>
      <c r="AE6722" s="6" t="s">
        <v>49038</v>
      </c>
      <c r="AF6722" s="6" t="s">
        <v>52217</v>
      </c>
      <c r="AG6722" s="6" t="s">
        <v>16706</v>
      </c>
    </row>
    <row r="6723" spans="29:33" x14ac:dyDescent="0.25">
      <c r="AC6723">
        <v>6721</v>
      </c>
      <c r="AD6723" s="6" t="s">
        <v>16707</v>
      </c>
      <c r="AE6723" s="6" t="s">
        <v>49814</v>
      </c>
      <c r="AF6723" s="6" t="s">
        <v>90</v>
      </c>
      <c r="AG6723" s="6" t="s">
        <v>16708</v>
      </c>
    </row>
    <row r="6724" spans="29:33" x14ac:dyDescent="0.25">
      <c r="AC6724">
        <v>6722</v>
      </c>
      <c r="AD6724" s="6" t="s">
        <v>16709</v>
      </c>
      <c r="AE6724" s="6" t="s">
        <v>51780</v>
      </c>
      <c r="AF6724" s="6" t="s">
        <v>51786</v>
      </c>
      <c r="AG6724" s="6" t="s">
        <v>16710</v>
      </c>
    </row>
    <row r="6725" spans="29:33" x14ac:dyDescent="0.25">
      <c r="AC6725">
        <v>6723</v>
      </c>
      <c r="AD6725" s="6" t="s">
        <v>16711</v>
      </c>
      <c r="AE6725" s="6" t="s">
        <v>51034</v>
      </c>
      <c r="AF6725" s="6" t="s">
        <v>90</v>
      </c>
      <c r="AG6725" s="6" t="s">
        <v>16712</v>
      </c>
    </row>
    <row r="6726" spans="29:33" x14ac:dyDescent="0.25">
      <c r="AC6726">
        <v>6724</v>
      </c>
      <c r="AD6726" s="6" t="s">
        <v>16713</v>
      </c>
      <c r="AE6726" s="6" t="s">
        <v>51313</v>
      </c>
      <c r="AF6726" s="6" t="s">
        <v>90</v>
      </c>
      <c r="AG6726" s="6" t="s">
        <v>16714</v>
      </c>
    </row>
    <row r="6727" spans="29:33" x14ac:dyDescent="0.25">
      <c r="AC6727">
        <v>6725</v>
      </c>
      <c r="AD6727" s="6" t="s">
        <v>16715</v>
      </c>
      <c r="AE6727" s="6" t="s">
        <v>50385</v>
      </c>
      <c r="AF6727" s="6" t="s">
        <v>90</v>
      </c>
      <c r="AG6727" s="6" t="s">
        <v>16716</v>
      </c>
    </row>
    <row r="6728" spans="29:33" x14ac:dyDescent="0.25">
      <c r="AC6728">
        <v>6726</v>
      </c>
      <c r="AD6728" s="6" t="s">
        <v>16717</v>
      </c>
      <c r="AE6728" s="6" t="s">
        <v>52343</v>
      </c>
      <c r="AF6728" s="6" t="s">
        <v>90</v>
      </c>
      <c r="AG6728" s="6" t="s">
        <v>16718</v>
      </c>
    </row>
    <row r="6729" spans="29:33" x14ac:dyDescent="0.25">
      <c r="AC6729">
        <v>6727</v>
      </c>
      <c r="AD6729" s="6" t="s">
        <v>16719</v>
      </c>
      <c r="AE6729" s="6" t="s">
        <v>49776</v>
      </c>
      <c r="AF6729" s="6" t="s">
        <v>50546</v>
      </c>
      <c r="AG6729" s="6" t="s">
        <v>16720</v>
      </c>
    </row>
    <row r="6730" spans="29:33" x14ac:dyDescent="0.25">
      <c r="AC6730">
        <v>6728</v>
      </c>
      <c r="AD6730" s="6" t="s">
        <v>16721</v>
      </c>
      <c r="AE6730" s="6" t="s">
        <v>51234</v>
      </c>
      <c r="AF6730" s="6" t="s">
        <v>51236</v>
      </c>
      <c r="AG6730" s="6" t="s">
        <v>16722</v>
      </c>
    </row>
    <row r="6731" spans="29:33" x14ac:dyDescent="0.25">
      <c r="AC6731">
        <v>6729</v>
      </c>
      <c r="AD6731" s="6" t="s">
        <v>16723</v>
      </c>
      <c r="AE6731" s="6" t="s">
        <v>50005</v>
      </c>
      <c r="AF6731" s="6" t="s">
        <v>90</v>
      </c>
      <c r="AG6731" s="6" t="s">
        <v>16724</v>
      </c>
    </row>
    <row r="6732" spans="29:33" x14ac:dyDescent="0.25">
      <c r="AC6732">
        <v>6730</v>
      </c>
      <c r="AD6732" s="6" t="s">
        <v>16725</v>
      </c>
      <c r="AE6732" s="6" t="s">
        <v>51734</v>
      </c>
      <c r="AF6732" s="6" t="s">
        <v>50974</v>
      </c>
      <c r="AG6732" s="6" t="s">
        <v>16726</v>
      </c>
    </row>
    <row r="6733" spans="29:33" x14ac:dyDescent="0.25">
      <c r="AC6733">
        <v>6731</v>
      </c>
      <c r="AD6733" s="6" t="s">
        <v>16727</v>
      </c>
      <c r="AE6733" s="6" t="s">
        <v>51244</v>
      </c>
      <c r="AF6733" s="6" t="s">
        <v>51409</v>
      </c>
      <c r="AG6733" s="6" t="s">
        <v>16728</v>
      </c>
    </row>
    <row r="6734" spans="29:33" x14ac:dyDescent="0.25">
      <c r="AC6734">
        <v>6732</v>
      </c>
      <c r="AD6734" s="6" t="s">
        <v>16729</v>
      </c>
      <c r="AE6734" s="6" t="s">
        <v>52407</v>
      </c>
      <c r="AF6734" s="6" t="s">
        <v>90</v>
      </c>
      <c r="AG6734" s="6" t="s">
        <v>16730</v>
      </c>
    </row>
    <row r="6735" spans="29:33" x14ac:dyDescent="0.25">
      <c r="AC6735">
        <v>6733</v>
      </c>
      <c r="AD6735" s="6" t="s">
        <v>16731</v>
      </c>
      <c r="AE6735" s="6" t="s">
        <v>50815</v>
      </c>
      <c r="AF6735" s="6" t="s">
        <v>52307</v>
      </c>
      <c r="AG6735" s="6" t="s">
        <v>16732</v>
      </c>
    </row>
    <row r="6736" spans="29:33" x14ac:dyDescent="0.25">
      <c r="AC6736">
        <v>6734</v>
      </c>
      <c r="AD6736" s="6" t="s">
        <v>16733</v>
      </c>
      <c r="AE6736" s="6" t="s">
        <v>51494</v>
      </c>
      <c r="AF6736" s="6" t="s">
        <v>90</v>
      </c>
      <c r="AG6736" s="6" t="s">
        <v>16734</v>
      </c>
    </row>
    <row r="6737" spans="29:33" x14ac:dyDescent="0.25">
      <c r="AC6737">
        <v>6735</v>
      </c>
      <c r="AD6737" s="6" t="s">
        <v>16735</v>
      </c>
      <c r="AE6737" s="6" t="s">
        <v>49097</v>
      </c>
      <c r="AF6737" s="6" t="s">
        <v>90</v>
      </c>
      <c r="AG6737" s="6" t="s">
        <v>16736</v>
      </c>
    </row>
    <row r="6738" spans="29:33" x14ac:dyDescent="0.25">
      <c r="AC6738">
        <v>6736</v>
      </c>
      <c r="AD6738" s="6" t="s">
        <v>16737</v>
      </c>
      <c r="AE6738" s="6" t="s">
        <v>52351</v>
      </c>
      <c r="AF6738" s="6" t="s">
        <v>90</v>
      </c>
      <c r="AG6738" s="6" t="s">
        <v>16738</v>
      </c>
    </row>
    <row r="6739" spans="29:33" x14ac:dyDescent="0.25">
      <c r="AC6739">
        <v>6737</v>
      </c>
      <c r="AD6739" s="6" t="s">
        <v>16739</v>
      </c>
      <c r="AE6739" s="6" t="s">
        <v>52547</v>
      </c>
      <c r="AF6739" s="6" t="s">
        <v>90</v>
      </c>
      <c r="AG6739" s="6" t="s">
        <v>16740</v>
      </c>
    </row>
    <row r="6740" spans="29:33" x14ac:dyDescent="0.25">
      <c r="AC6740">
        <v>6738</v>
      </c>
      <c r="AD6740" s="6" t="s">
        <v>16741</v>
      </c>
      <c r="AE6740" s="6" t="s">
        <v>48771</v>
      </c>
      <c r="AF6740" s="6" t="s">
        <v>90</v>
      </c>
      <c r="AG6740" s="6" t="s">
        <v>16742</v>
      </c>
    </row>
    <row r="6741" spans="29:33" x14ac:dyDescent="0.25">
      <c r="AC6741">
        <v>6739</v>
      </c>
      <c r="AD6741" s="6" t="s">
        <v>16743</v>
      </c>
      <c r="AE6741" s="6" t="s">
        <v>50505</v>
      </c>
      <c r="AF6741" s="6" t="s">
        <v>50459</v>
      </c>
      <c r="AG6741" s="6" t="s">
        <v>16744</v>
      </c>
    </row>
    <row r="6742" spans="29:33" x14ac:dyDescent="0.25">
      <c r="AC6742">
        <v>6740</v>
      </c>
      <c r="AD6742" s="6" t="s">
        <v>16745</v>
      </c>
      <c r="AE6742" s="6" t="s">
        <v>51046</v>
      </c>
      <c r="AF6742" s="6" t="s">
        <v>51030</v>
      </c>
      <c r="AG6742" s="6" t="s">
        <v>16746</v>
      </c>
    </row>
    <row r="6743" spans="29:33" x14ac:dyDescent="0.25">
      <c r="AC6743">
        <v>6741</v>
      </c>
      <c r="AD6743" s="6" t="s">
        <v>16747</v>
      </c>
      <c r="AE6743" s="6" t="s">
        <v>50540</v>
      </c>
      <c r="AF6743" s="6" t="s">
        <v>50827</v>
      </c>
      <c r="AG6743" s="6" t="s">
        <v>16748</v>
      </c>
    </row>
    <row r="6744" spans="29:33" x14ac:dyDescent="0.25">
      <c r="AC6744">
        <v>6742</v>
      </c>
      <c r="AD6744" s="6" t="s">
        <v>16749</v>
      </c>
      <c r="AE6744" s="6" t="s">
        <v>50712</v>
      </c>
      <c r="AF6744" s="6" t="s">
        <v>90</v>
      </c>
      <c r="AG6744" s="6" t="s">
        <v>16750</v>
      </c>
    </row>
    <row r="6745" spans="29:33" x14ac:dyDescent="0.25">
      <c r="AC6745">
        <v>6743</v>
      </c>
      <c r="AD6745" s="6" t="s">
        <v>16751</v>
      </c>
      <c r="AE6745" s="6" t="s">
        <v>48920</v>
      </c>
      <c r="AF6745" s="6" t="s">
        <v>48914</v>
      </c>
      <c r="AG6745" s="6" t="s">
        <v>16752</v>
      </c>
    </row>
    <row r="6746" spans="29:33" x14ac:dyDescent="0.25">
      <c r="AC6746">
        <v>6744</v>
      </c>
      <c r="AD6746" s="6" t="s">
        <v>16753</v>
      </c>
      <c r="AE6746" s="6" t="s">
        <v>51299</v>
      </c>
      <c r="AF6746" s="6" t="s">
        <v>49810</v>
      </c>
      <c r="AG6746" s="6" t="s">
        <v>16754</v>
      </c>
    </row>
    <row r="6747" spans="29:33" x14ac:dyDescent="0.25">
      <c r="AC6747">
        <v>6745</v>
      </c>
      <c r="AD6747" s="6" t="s">
        <v>16755</v>
      </c>
      <c r="AE6747" s="6" t="s">
        <v>49856</v>
      </c>
      <c r="AF6747" s="6" t="s">
        <v>49867</v>
      </c>
      <c r="AG6747" s="6" t="s">
        <v>16756</v>
      </c>
    </row>
    <row r="6748" spans="29:33" x14ac:dyDescent="0.25">
      <c r="AC6748">
        <v>6746</v>
      </c>
      <c r="AD6748" s="6" t="s">
        <v>16757</v>
      </c>
      <c r="AE6748" s="6" t="s">
        <v>50854</v>
      </c>
      <c r="AF6748" s="6" t="s">
        <v>90</v>
      </c>
      <c r="AG6748" s="6" t="s">
        <v>16758</v>
      </c>
    </row>
    <row r="6749" spans="29:33" x14ac:dyDescent="0.25">
      <c r="AC6749">
        <v>6747</v>
      </c>
      <c r="AD6749" s="6" t="s">
        <v>16759</v>
      </c>
      <c r="AE6749" s="6" t="s">
        <v>50326</v>
      </c>
      <c r="AF6749" s="6" t="s">
        <v>52550</v>
      </c>
      <c r="AG6749" s="6" t="s">
        <v>16760</v>
      </c>
    </row>
    <row r="6750" spans="29:33" x14ac:dyDescent="0.25">
      <c r="AC6750">
        <v>6748</v>
      </c>
      <c r="AD6750" s="6" t="s">
        <v>16761</v>
      </c>
      <c r="AE6750" s="6" t="s">
        <v>49734</v>
      </c>
      <c r="AF6750" s="6" t="s">
        <v>49728</v>
      </c>
      <c r="AG6750" s="6" t="s">
        <v>16762</v>
      </c>
    </row>
    <row r="6751" spans="29:33" x14ac:dyDescent="0.25">
      <c r="AC6751">
        <v>6749</v>
      </c>
      <c r="AD6751" s="6" t="s">
        <v>16763</v>
      </c>
      <c r="AE6751" s="6" t="s">
        <v>49426</v>
      </c>
      <c r="AF6751" s="6" t="s">
        <v>90</v>
      </c>
      <c r="AG6751" s="6" t="s">
        <v>16764</v>
      </c>
    </row>
    <row r="6752" spans="29:33" x14ac:dyDescent="0.25">
      <c r="AC6752">
        <v>6750</v>
      </c>
      <c r="AD6752" s="6" t="s">
        <v>16765</v>
      </c>
      <c r="AE6752" s="6" t="s">
        <v>50730</v>
      </c>
      <c r="AF6752" s="6" t="s">
        <v>51378</v>
      </c>
      <c r="AG6752" s="6" t="s">
        <v>16766</v>
      </c>
    </row>
    <row r="6753" spans="29:33" x14ac:dyDescent="0.25">
      <c r="AC6753">
        <v>6751</v>
      </c>
      <c r="AD6753" s="6" t="s">
        <v>16767</v>
      </c>
      <c r="AE6753" s="6" t="s">
        <v>51236</v>
      </c>
      <c r="AF6753" s="6" t="s">
        <v>51236</v>
      </c>
      <c r="AG6753" s="6" t="s">
        <v>16768</v>
      </c>
    </row>
    <row r="6754" spans="29:33" x14ac:dyDescent="0.25">
      <c r="AC6754">
        <v>6752</v>
      </c>
      <c r="AD6754" s="6" t="s">
        <v>16769</v>
      </c>
      <c r="AE6754" s="6" t="s">
        <v>52297</v>
      </c>
      <c r="AF6754" s="6" t="s">
        <v>90</v>
      </c>
      <c r="AG6754" s="6" t="s">
        <v>16770</v>
      </c>
    </row>
    <row r="6755" spans="29:33" x14ac:dyDescent="0.25">
      <c r="AC6755">
        <v>6753</v>
      </c>
      <c r="AD6755" s="6" t="s">
        <v>16771</v>
      </c>
      <c r="AE6755" s="6" t="s">
        <v>50360</v>
      </c>
      <c r="AF6755" s="6" t="s">
        <v>90</v>
      </c>
      <c r="AG6755" s="6" t="s">
        <v>16772</v>
      </c>
    </row>
    <row r="6756" spans="29:33" x14ac:dyDescent="0.25">
      <c r="AC6756">
        <v>6754</v>
      </c>
      <c r="AD6756" s="6" t="s">
        <v>16773</v>
      </c>
      <c r="AE6756" s="6" t="s">
        <v>50266</v>
      </c>
      <c r="AF6756" s="6" t="s">
        <v>49549</v>
      </c>
      <c r="AG6756" s="6" t="s">
        <v>16774</v>
      </c>
    </row>
    <row r="6757" spans="29:33" x14ac:dyDescent="0.25">
      <c r="AC6757">
        <v>6755</v>
      </c>
      <c r="AD6757" s="6" t="s">
        <v>16775</v>
      </c>
      <c r="AE6757" s="6" t="s">
        <v>50941</v>
      </c>
      <c r="AF6757" s="6" t="s">
        <v>50172</v>
      </c>
      <c r="AG6757" s="6" t="s">
        <v>16776</v>
      </c>
    </row>
    <row r="6758" spans="29:33" x14ac:dyDescent="0.25">
      <c r="AC6758">
        <v>6756</v>
      </c>
      <c r="AD6758" s="6" t="s">
        <v>16777</v>
      </c>
      <c r="AE6758" s="6" t="s">
        <v>50763</v>
      </c>
      <c r="AF6758" s="6" t="s">
        <v>90</v>
      </c>
      <c r="AG6758" s="6" t="s">
        <v>16778</v>
      </c>
    </row>
    <row r="6759" spans="29:33" x14ac:dyDescent="0.25">
      <c r="AC6759">
        <v>6757</v>
      </c>
      <c r="AD6759" s="6" t="s">
        <v>16779</v>
      </c>
      <c r="AE6759" s="6" t="s">
        <v>50537</v>
      </c>
      <c r="AF6759" s="6" t="s">
        <v>52440</v>
      </c>
      <c r="AG6759" s="6" t="s">
        <v>16780</v>
      </c>
    </row>
    <row r="6760" spans="29:33" x14ac:dyDescent="0.25">
      <c r="AC6760">
        <v>6758</v>
      </c>
      <c r="AD6760" s="6" t="s">
        <v>16781</v>
      </c>
      <c r="AE6760" s="6" t="s">
        <v>49436</v>
      </c>
      <c r="AF6760" s="6" t="s">
        <v>49452</v>
      </c>
      <c r="AG6760" s="6" t="s">
        <v>16782</v>
      </c>
    </row>
    <row r="6761" spans="29:33" x14ac:dyDescent="0.25">
      <c r="AC6761">
        <v>6759</v>
      </c>
      <c r="AD6761" s="6" t="s">
        <v>16783</v>
      </c>
      <c r="AE6761" s="6" t="s">
        <v>50789</v>
      </c>
      <c r="AF6761" s="6" t="s">
        <v>90</v>
      </c>
      <c r="AG6761" s="6" t="s">
        <v>16784</v>
      </c>
    </row>
    <row r="6762" spans="29:33" x14ac:dyDescent="0.25">
      <c r="AC6762">
        <v>6760</v>
      </c>
      <c r="AD6762" s="6" t="s">
        <v>16785</v>
      </c>
      <c r="AE6762" s="6" t="s">
        <v>52280</v>
      </c>
      <c r="AF6762" s="6" t="s">
        <v>52302</v>
      </c>
      <c r="AG6762" s="6" t="s">
        <v>16786</v>
      </c>
    </row>
    <row r="6763" spans="29:33" x14ac:dyDescent="0.25">
      <c r="AC6763">
        <v>6761</v>
      </c>
      <c r="AD6763" s="6" t="s">
        <v>16787</v>
      </c>
      <c r="AE6763" s="6" t="s">
        <v>51829</v>
      </c>
      <c r="AF6763" s="6" t="s">
        <v>51378</v>
      </c>
      <c r="AG6763" s="6" t="s">
        <v>16788</v>
      </c>
    </row>
    <row r="6764" spans="29:33" x14ac:dyDescent="0.25">
      <c r="AC6764">
        <v>6762</v>
      </c>
      <c r="AD6764" s="6" t="s">
        <v>16789</v>
      </c>
      <c r="AE6764" s="6" t="s">
        <v>50084</v>
      </c>
      <c r="AF6764" s="6" t="s">
        <v>48864</v>
      </c>
      <c r="AG6764" s="6" t="s">
        <v>16790</v>
      </c>
    </row>
    <row r="6765" spans="29:33" x14ac:dyDescent="0.25">
      <c r="AC6765">
        <v>6763</v>
      </c>
      <c r="AD6765" s="6" t="s">
        <v>16791</v>
      </c>
      <c r="AE6765" s="6" t="s">
        <v>50562</v>
      </c>
      <c r="AF6765" s="6" t="s">
        <v>90</v>
      </c>
      <c r="AG6765" s="6" t="s">
        <v>16792</v>
      </c>
    </row>
    <row r="6766" spans="29:33" x14ac:dyDescent="0.25">
      <c r="AC6766">
        <v>6764</v>
      </c>
      <c r="AD6766" s="6" t="s">
        <v>16793</v>
      </c>
      <c r="AE6766" s="6" t="s">
        <v>52465</v>
      </c>
      <c r="AF6766" s="6" t="s">
        <v>52187</v>
      </c>
      <c r="AG6766" s="6" t="s">
        <v>16794</v>
      </c>
    </row>
    <row r="6767" spans="29:33" x14ac:dyDescent="0.25">
      <c r="AC6767">
        <v>6765</v>
      </c>
      <c r="AD6767" s="6" t="s">
        <v>16795</v>
      </c>
      <c r="AE6767" s="6" t="s">
        <v>50787</v>
      </c>
      <c r="AF6767" s="6" t="s">
        <v>90</v>
      </c>
      <c r="AG6767" s="6" t="s">
        <v>16796</v>
      </c>
    </row>
    <row r="6768" spans="29:33" x14ac:dyDescent="0.25">
      <c r="AC6768">
        <v>6766</v>
      </c>
      <c r="AD6768" s="6" t="s">
        <v>16797</v>
      </c>
      <c r="AE6768" s="6" t="s">
        <v>51792</v>
      </c>
      <c r="AF6768" s="6" t="s">
        <v>90</v>
      </c>
      <c r="AG6768" s="6" t="s">
        <v>16798</v>
      </c>
    </row>
    <row r="6769" spans="29:33" x14ac:dyDescent="0.25">
      <c r="AC6769">
        <v>6767</v>
      </c>
      <c r="AD6769" s="6" t="s">
        <v>16799</v>
      </c>
      <c r="AE6769" s="6" t="s">
        <v>50787</v>
      </c>
      <c r="AF6769" s="6" t="s">
        <v>50937</v>
      </c>
      <c r="AG6769" s="6" t="s">
        <v>16800</v>
      </c>
    </row>
    <row r="6770" spans="29:33" x14ac:dyDescent="0.25">
      <c r="AC6770">
        <v>6768</v>
      </c>
      <c r="AD6770" s="6" t="s">
        <v>16801</v>
      </c>
      <c r="AE6770" s="6" t="s">
        <v>49945</v>
      </c>
      <c r="AF6770" s="6" t="s">
        <v>90</v>
      </c>
      <c r="AG6770" s="6" t="s">
        <v>16802</v>
      </c>
    </row>
    <row r="6771" spans="29:33" x14ac:dyDescent="0.25">
      <c r="AC6771">
        <v>6769</v>
      </c>
      <c r="AD6771" s="6" t="s">
        <v>16803</v>
      </c>
      <c r="AE6771" s="6" t="s">
        <v>52452</v>
      </c>
      <c r="AF6771" s="6" t="s">
        <v>90</v>
      </c>
      <c r="AG6771" s="6" t="s">
        <v>16804</v>
      </c>
    </row>
    <row r="6772" spans="29:33" x14ac:dyDescent="0.25">
      <c r="AC6772">
        <v>6770</v>
      </c>
      <c r="AD6772" s="6" t="s">
        <v>16805</v>
      </c>
      <c r="AE6772" s="6" t="s">
        <v>50189</v>
      </c>
      <c r="AF6772" s="6" t="s">
        <v>90</v>
      </c>
      <c r="AG6772" s="6" t="s">
        <v>16806</v>
      </c>
    </row>
    <row r="6773" spans="29:33" x14ac:dyDescent="0.25">
      <c r="AC6773">
        <v>6771</v>
      </c>
      <c r="AD6773" s="6" t="s">
        <v>16807</v>
      </c>
      <c r="AE6773" s="6" t="s">
        <v>51862</v>
      </c>
      <c r="AF6773" s="6" t="s">
        <v>90</v>
      </c>
      <c r="AG6773" s="6" t="s">
        <v>16808</v>
      </c>
    </row>
    <row r="6774" spans="29:33" x14ac:dyDescent="0.25">
      <c r="AC6774">
        <v>6772</v>
      </c>
      <c r="AD6774" s="6" t="s">
        <v>16809</v>
      </c>
      <c r="AE6774" s="6" t="s">
        <v>51279</v>
      </c>
      <c r="AF6774" s="6" t="s">
        <v>90</v>
      </c>
      <c r="AG6774" s="6" t="s">
        <v>16810</v>
      </c>
    </row>
    <row r="6775" spans="29:33" x14ac:dyDescent="0.25">
      <c r="AC6775">
        <v>6773</v>
      </c>
      <c r="AD6775" s="6" t="s">
        <v>16811</v>
      </c>
      <c r="AE6775" s="6" t="s">
        <v>52284</v>
      </c>
      <c r="AF6775" s="6" t="s">
        <v>90</v>
      </c>
      <c r="AG6775" s="6" t="s">
        <v>16812</v>
      </c>
    </row>
    <row r="6776" spans="29:33" x14ac:dyDescent="0.25">
      <c r="AC6776">
        <v>6774</v>
      </c>
      <c r="AD6776" s="6" t="s">
        <v>16813</v>
      </c>
      <c r="AE6776" s="6" t="s">
        <v>52213</v>
      </c>
      <c r="AF6776" s="6" t="s">
        <v>51021</v>
      </c>
      <c r="AG6776" s="6" t="s">
        <v>16814</v>
      </c>
    </row>
    <row r="6777" spans="29:33" x14ac:dyDescent="0.25">
      <c r="AC6777">
        <v>6775</v>
      </c>
      <c r="AD6777" s="6" t="s">
        <v>16815</v>
      </c>
      <c r="AE6777" s="6" t="s">
        <v>49388</v>
      </c>
      <c r="AF6777" s="6" t="s">
        <v>90</v>
      </c>
      <c r="AG6777" s="6" t="s">
        <v>16816</v>
      </c>
    </row>
    <row r="6778" spans="29:33" x14ac:dyDescent="0.25">
      <c r="AC6778">
        <v>6776</v>
      </c>
      <c r="AD6778" s="6" t="s">
        <v>16817</v>
      </c>
      <c r="AE6778" s="6" t="s">
        <v>51282</v>
      </c>
      <c r="AF6778" s="6" t="s">
        <v>90</v>
      </c>
      <c r="AG6778" s="6" t="s">
        <v>16818</v>
      </c>
    </row>
    <row r="6779" spans="29:33" x14ac:dyDescent="0.25">
      <c r="AC6779">
        <v>6777</v>
      </c>
      <c r="AD6779" s="6" t="s">
        <v>16819</v>
      </c>
      <c r="AE6779" s="6" t="s">
        <v>52410</v>
      </c>
      <c r="AF6779" s="6" t="s">
        <v>90</v>
      </c>
      <c r="AG6779" s="6" t="s">
        <v>16820</v>
      </c>
    </row>
    <row r="6780" spans="29:33" x14ac:dyDescent="0.25">
      <c r="AC6780">
        <v>6778</v>
      </c>
      <c r="AD6780" s="6" t="s">
        <v>16821</v>
      </c>
      <c r="AE6780" s="6" t="s">
        <v>49057</v>
      </c>
      <c r="AF6780" s="6" t="s">
        <v>48938</v>
      </c>
      <c r="AG6780" s="6" t="s">
        <v>16822</v>
      </c>
    </row>
    <row r="6781" spans="29:33" x14ac:dyDescent="0.25">
      <c r="AC6781">
        <v>6779</v>
      </c>
      <c r="AD6781" s="6" t="s">
        <v>16823</v>
      </c>
      <c r="AE6781" s="6" t="s">
        <v>50111</v>
      </c>
      <c r="AF6781" s="6" t="s">
        <v>50043</v>
      </c>
      <c r="AG6781" s="6" t="s">
        <v>16824</v>
      </c>
    </row>
    <row r="6782" spans="29:33" x14ac:dyDescent="0.25">
      <c r="AC6782">
        <v>6780</v>
      </c>
      <c r="AD6782" s="6" t="s">
        <v>16825</v>
      </c>
      <c r="AE6782" s="6" t="s">
        <v>49367</v>
      </c>
      <c r="AF6782" s="6" t="s">
        <v>49367</v>
      </c>
      <c r="AG6782" s="6" t="s">
        <v>16826</v>
      </c>
    </row>
    <row r="6783" spans="29:33" x14ac:dyDescent="0.25">
      <c r="AC6783">
        <v>6781</v>
      </c>
      <c r="AD6783" s="6" t="s">
        <v>16827</v>
      </c>
      <c r="AE6783" s="6" t="s">
        <v>52470</v>
      </c>
      <c r="AF6783" s="6" t="s">
        <v>90</v>
      </c>
      <c r="AG6783" s="6" t="s">
        <v>16828</v>
      </c>
    </row>
    <row r="6784" spans="29:33" x14ac:dyDescent="0.25">
      <c r="AC6784">
        <v>6782</v>
      </c>
      <c r="AD6784" s="6" t="s">
        <v>16829</v>
      </c>
      <c r="AE6784" s="6" t="s">
        <v>48719</v>
      </c>
      <c r="AF6784" s="6" t="s">
        <v>90</v>
      </c>
      <c r="AG6784" s="6" t="s">
        <v>16830</v>
      </c>
    </row>
    <row r="6785" spans="29:33" x14ac:dyDescent="0.25">
      <c r="AC6785">
        <v>6783</v>
      </c>
      <c r="AD6785" s="6" t="s">
        <v>16831</v>
      </c>
      <c r="AE6785" s="6" t="s">
        <v>49402</v>
      </c>
      <c r="AF6785" s="6" t="s">
        <v>49818</v>
      </c>
      <c r="AG6785" s="6" t="s">
        <v>16832</v>
      </c>
    </row>
    <row r="6786" spans="29:33" x14ac:dyDescent="0.25">
      <c r="AC6786">
        <v>6784</v>
      </c>
      <c r="AD6786" s="6" t="s">
        <v>16833</v>
      </c>
      <c r="AE6786" s="6" t="s">
        <v>52233</v>
      </c>
      <c r="AF6786" s="6" t="s">
        <v>90</v>
      </c>
      <c r="AG6786" s="6" t="s">
        <v>16834</v>
      </c>
    </row>
    <row r="6787" spans="29:33" x14ac:dyDescent="0.25">
      <c r="AC6787">
        <v>6785</v>
      </c>
      <c r="AD6787" s="6" t="s">
        <v>16835</v>
      </c>
      <c r="AE6787" s="6" t="s">
        <v>52271</v>
      </c>
      <c r="AF6787" s="6" t="s">
        <v>90</v>
      </c>
      <c r="AG6787" s="6" t="s">
        <v>16836</v>
      </c>
    </row>
    <row r="6788" spans="29:33" x14ac:dyDescent="0.25">
      <c r="AC6788">
        <v>6786</v>
      </c>
      <c r="AD6788" s="6" t="s">
        <v>16837</v>
      </c>
      <c r="AE6788" s="6" t="s">
        <v>48742</v>
      </c>
      <c r="AF6788" s="6" t="s">
        <v>90</v>
      </c>
      <c r="AG6788" s="6" t="s">
        <v>16838</v>
      </c>
    </row>
    <row r="6789" spans="29:33" x14ac:dyDescent="0.25">
      <c r="AC6789">
        <v>6787</v>
      </c>
      <c r="AD6789" s="6" t="s">
        <v>16839</v>
      </c>
      <c r="AE6789" s="6" t="s">
        <v>50399</v>
      </c>
      <c r="AF6789" s="6" t="s">
        <v>90</v>
      </c>
      <c r="AG6789" s="6" t="s">
        <v>16840</v>
      </c>
    </row>
    <row r="6790" spans="29:33" x14ac:dyDescent="0.25">
      <c r="AC6790">
        <v>6788</v>
      </c>
      <c r="AD6790" s="6" t="s">
        <v>16841</v>
      </c>
      <c r="AE6790" s="6" t="s">
        <v>48659</v>
      </c>
      <c r="AF6790" s="6" t="s">
        <v>49013</v>
      </c>
      <c r="AG6790" s="6" t="s">
        <v>16842</v>
      </c>
    </row>
    <row r="6791" spans="29:33" x14ac:dyDescent="0.25">
      <c r="AC6791">
        <v>6789</v>
      </c>
      <c r="AD6791" s="6" t="s">
        <v>16843</v>
      </c>
      <c r="AE6791" s="6" t="s">
        <v>49962</v>
      </c>
      <c r="AF6791" s="6" t="s">
        <v>50180</v>
      </c>
      <c r="AG6791" s="6" t="s">
        <v>16844</v>
      </c>
    </row>
    <row r="6792" spans="29:33" x14ac:dyDescent="0.25">
      <c r="AC6792">
        <v>6790</v>
      </c>
      <c r="AD6792" s="6" t="s">
        <v>16845</v>
      </c>
      <c r="AE6792" s="6" t="s">
        <v>49620</v>
      </c>
      <c r="AF6792" s="6" t="s">
        <v>90</v>
      </c>
      <c r="AG6792" s="6" t="s">
        <v>16846</v>
      </c>
    </row>
    <row r="6793" spans="29:33" x14ac:dyDescent="0.25">
      <c r="AC6793">
        <v>6791</v>
      </c>
      <c r="AD6793" s="6" t="s">
        <v>16847</v>
      </c>
      <c r="AE6793" s="6" t="s">
        <v>50604</v>
      </c>
      <c r="AF6793" s="6" t="s">
        <v>50771</v>
      </c>
      <c r="AG6793" s="6" t="s">
        <v>16848</v>
      </c>
    </row>
    <row r="6794" spans="29:33" x14ac:dyDescent="0.25">
      <c r="AC6794">
        <v>6792</v>
      </c>
      <c r="AD6794" s="6" t="s">
        <v>16849</v>
      </c>
      <c r="AE6794" s="6" t="s">
        <v>50473</v>
      </c>
      <c r="AF6794" s="6" t="s">
        <v>51574</v>
      </c>
      <c r="AG6794" s="6" t="s">
        <v>16850</v>
      </c>
    </row>
    <row r="6795" spans="29:33" x14ac:dyDescent="0.25">
      <c r="AC6795">
        <v>6793</v>
      </c>
      <c r="AD6795" s="6" t="s">
        <v>16851</v>
      </c>
      <c r="AE6795" s="6" t="s">
        <v>51572</v>
      </c>
      <c r="AF6795" s="6" t="s">
        <v>90</v>
      </c>
      <c r="AG6795" s="6" t="s">
        <v>16852</v>
      </c>
    </row>
    <row r="6796" spans="29:33" x14ac:dyDescent="0.25">
      <c r="AC6796">
        <v>6794</v>
      </c>
      <c r="AD6796" s="6" t="s">
        <v>16853</v>
      </c>
      <c r="AE6796" s="6" t="s">
        <v>49793</v>
      </c>
      <c r="AF6796" s="6" t="s">
        <v>50146</v>
      </c>
      <c r="AG6796" s="6" t="s">
        <v>16854</v>
      </c>
    </row>
    <row r="6797" spans="29:33" x14ac:dyDescent="0.25">
      <c r="AC6797">
        <v>6795</v>
      </c>
      <c r="AD6797" s="6" t="s">
        <v>16855</v>
      </c>
      <c r="AE6797" s="6" t="s">
        <v>51136</v>
      </c>
      <c r="AF6797" s="6" t="s">
        <v>90</v>
      </c>
      <c r="AG6797" s="6" t="s">
        <v>16856</v>
      </c>
    </row>
    <row r="6798" spans="29:33" x14ac:dyDescent="0.25">
      <c r="AC6798">
        <v>6796</v>
      </c>
      <c r="AD6798" s="6" t="s">
        <v>16857</v>
      </c>
      <c r="AE6798" s="6" t="s">
        <v>49905</v>
      </c>
      <c r="AF6798" s="6" t="s">
        <v>49805</v>
      </c>
      <c r="AG6798" s="6" t="s">
        <v>16858</v>
      </c>
    </row>
    <row r="6799" spans="29:33" x14ac:dyDescent="0.25">
      <c r="AC6799">
        <v>6797</v>
      </c>
      <c r="AD6799" s="6" t="s">
        <v>16859</v>
      </c>
      <c r="AE6799" s="6" t="s">
        <v>49982</v>
      </c>
      <c r="AF6799" s="6" t="s">
        <v>90</v>
      </c>
      <c r="AG6799" s="6" t="s">
        <v>16860</v>
      </c>
    </row>
    <row r="6800" spans="29:33" x14ac:dyDescent="0.25">
      <c r="AC6800">
        <v>6798</v>
      </c>
      <c r="AD6800" s="6" t="s">
        <v>16861</v>
      </c>
      <c r="AE6800" s="6" t="s">
        <v>50393</v>
      </c>
      <c r="AF6800" s="6" t="s">
        <v>90</v>
      </c>
      <c r="AG6800" s="6" t="s">
        <v>16862</v>
      </c>
    </row>
    <row r="6801" spans="29:33" x14ac:dyDescent="0.25">
      <c r="AC6801">
        <v>6799</v>
      </c>
      <c r="AD6801" s="6" t="s">
        <v>16863</v>
      </c>
      <c r="AE6801" s="6" t="s">
        <v>50249</v>
      </c>
      <c r="AF6801" s="6" t="s">
        <v>90</v>
      </c>
      <c r="AG6801" s="6" t="s">
        <v>16864</v>
      </c>
    </row>
    <row r="6802" spans="29:33" x14ac:dyDescent="0.25">
      <c r="AC6802">
        <v>6800</v>
      </c>
      <c r="AD6802" s="6" t="s">
        <v>16865</v>
      </c>
      <c r="AE6802" s="6" t="s">
        <v>50450</v>
      </c>
      <c r="AF6802" s="6" t="s">
        <v>90</v>
      </c>
      <c r="AG6802" s="6" t="s">
        <v>16866</v>
      </c>
    </row>
    <row r="6803" spans="29:33" x14ac:dyDescent="0.25">
      <c r="AC6803">
        <v>6801</v>
      </c>
      <c r="AD6803" s="6" t="s">
        <v>16867</v>
      </c>
      <c r="AE6803" s="6" t="s">
        <v>50636</v>
      </c>
      <c r="AF6803" s="6" t="s">
        <v>49150</v>
      </c>
      <c r="AG6803" s="6" t="s">
        <v>16868</v>
      </c>
    </row>
    <row r="6804" spans="29:33" x14ac:dyDescent="0.25">
      <c r="AC6804">
        <v>6802</v>
      </c>
      <c r="AD6804" s="6" t="s">
        <v>16869</v>
      </c>
      <c r="AE6804" s="6" t="s">
        <v>52483</v>
      </c>
      <c r="AF6804" s="6" t="s">
        <v>52483</v>
      </c>
      <c r="AG6804" s="6" t="s">
        <v>16870</v>
      </c>
    </row>
    <row r="6805" spans="29:33" x14ac:dyDescent="0.25">
      <c r="AC6805">
        <v>6803</v>
      </c>
      <c r="AD6805" s="6" t="s">
        <v>16871</v>
      </c>
      <c r="AE6805" s="6" t="s">
        <v>51034</v>
      </c>
      <c r="AF6805" s="6" t="s">
        <v>90</v>
      </c>
      <c r="AG6805" s="6" t="s">
        <v>16872</v>
      </c>
    </row>
    <row r="6806" spans="29:33" x14ac:dyDescent="0.25">
      <c r="AC6806">
        <v>6804</v>
      </c>
      <c r="AD6806" s="6" t="s">
        <v>16873</v>
      </c>
      <c r="AE6806" s="6" t="s">
        <v>49612</v>
      </c>
      <c r="AF6806" s="6" t="s">
        <v>90</v>
      </c>
      <c r="AG6806" s="6" t="s">
        <v>16874</v>
      </c>
    </row>
    <row r="6807" spans="29:33" x14ac:dyDescent="0.25">
      <c r="AC6807">
        <v>6805</v>
      </c>
      <c r="AD6807" s="6" t="s">
        <v>16875</v>
      </c>
      <c r="AE6807" s="6" t="s">
        <v>49097</v>
      </c>
      <c r="AF6807" s="6" t="s">
        <v>50404</v>
      </c>
      <c r="AG6807" s="6" t="s">
        <v>16876</v>
      </c>
    </row>
    <row r="6808" spans="29:33" x14ac:dyDescent="0.25">
      <c r="AC6808">
        <v>6806</v>
      </c>
      <c r="AD6808" s="6" t="s">
        <v>16877</v>
      </c>
      <c r="AE6808" s="6" t="s">
        <v>51075</v>
      </c>
      <c r="AF6808" s="6" t="s">
        <v>51548</v>
      </c>
      <c r="AG6808" s="6" t="s">
        <v>16878</v>
      </c>
    </row>
    <row r="6809" spans="29:33" x14ac:dyDescent="0.25">
      <c r="AC6809">
        <v>6807</v>
      </c>
      <c r="AD6809" s="6" t="s">
        <v>16879</v>
      </c>
      <c r="AE6809" s="6" t="s">
        <v>48635</v>
      </c>
      <c r="AF6809" s="6" t="s">
        <v>90</v>
      </c>
      <c r="AG6809" s="6" t="s">
        <v>16880</v>
      </c>
    </row>
    <row r="6810" spans="29:33" x14ac:dyDescent="0.25">
      <c r="AC6810">
        <v>6808</v>
      </c>
      <c r="AD6810" s="6" t="s">
        <v>16881</v>
      </c>
      <c r="AE6810" s="6" t="s">
        <v>49414</v>
      </c>
      <c r="AF6810" s="6" t="s">
        <v>49897</v>
      </c>
      <c r="AG6810" s="6" t="s">
        <v>16882</v>
      </c>
    </row>
    <row r="6811" spans="29:33" x14ac:dyDescent="0.25">
      <c r="AC6811">
        <v>6809</v>
      </c>
      <c r="AD6811" s="6" t="s">
        <v>16883</v>
      </c>
      <c r="AE6811" s="6" t="s">
        <v>50214</v>
      </c>
      <c r="AF6811" s="6" t="s">
        <v>90</v>
      </c>
      <c r="AG6811" s="6" t="s">
        <v>16884</v>
      </c>
    </row>
    <row r="6812" spans="29:33" x14ac:dyDescent="0.25">
      <c r="AC6812">
        <v>6810</v>
      </c>
      <c r="AD6812" s="6" t="s">
        <v>16885</v>
      </c>
      <c r="AE6812" s="6" t="s">
        <v>49869</v>
      </c>
      <c r="AF6812" s="6" t="s">
        <v>90</v>
      </c>
      <c r="AG6812" s="6" t="s">
        <v>16886</v>
      </c>
    </row>
    <row r="6813" spans="29:33" x14ac:dyDescent="0.25">
      <c r="AC6813">
        <v>6811</v>
      </c>
      <c r="AD6813" s="6" t="s">
        <v>16887</v>
      </c>
      <c r="AE6813" s="6" t="s">
        <v>49277</v>
      </c>
      <c r="AF6813" s="6" t="s">
        <v>49267</v>
      </c>
      <c r="AG6813" s="6" t="s">
        <v>16888</v>
      </c>
    </row>
    <row r="6814" spans="29:33" x14ac:dyDescent="0.25">
      <c r="AC6814">
        <v>6812</v>
      </c>
      <c r="AD6814" s="6" t="s">
        <v>16889</v>
      </c>
      <c r="AE6814" s="6" t="s">
        <v>49297</v>
      </c>
      <c r="AF6814" s="6" t="s">
        <v>49335</v>
      </c>
      <c r="AG6814" s="6" t="s">
        <v>16890</v>
      </c>
    </row>
    <row r="6815" spans="29:33" x14ac:dyDescent="0.25">
      <c r="AC6815">
        <v>6813</v>
      </c>
      <c r="AD6815" s="6" t="s">
        <v>16891</v>
      </c>
      <c r="AE6815" s="6" t="s">
        <v>51351</v>
      </c>
      <c r="AF6815" s="6" t="s">
        <v>52017</v>
      </c>
      <c r="AG6815" s="6" t="s">
        <v>16892</v>
      </c>
    </row>
    <row r="6816" spans="29:33" x14ac:dyDescent="0.25">
      <c r="AC6816">
        <v>6814</v>
      </c>
      <c r="AD6816" s="6" t="s">
        <v>16893</v>
      </c>
      <c r="AE6816" s="6" t="s">
        <v>48675</v>
      </c>
      <c r="AF6816" s="6" t="s">
        <v>52307</v>
      </c>
      <c r="AG6816" s="6" t="s">
        <v>16894</v>
      </c>
    </row>
    <row r="6817" spans="29:33" x14ac:dyDescent="0.25">
      <c r="AC6817">
        <v>6815</v>
      </c>
      <c r="AD6817" s="6" t="s">
        <v>16895</v>
      </c>
      <c r="AE6817" s="6" t="s">
        <v>49828</v>
      </c>
      <c r="AF6817" s="6" t="s">
        <v>90</v>
      </c>
      <c r="AG6817" s="6" t="s">
        <v>16896</v>
      </c>
    </row>
    <row r="6818" spans="29:33" x14ac:dyDescent="0.25">
      <c r="AC6818">
        <v>6816</v>
      </c>
      <c r="AD6818" s="6" t="s">
        <v>16897</v>
      </c>
      <c r="AE6818" s="6" t="s">
        <v>49980</v>
      </c>
      <c r="AF6818" s="6" t="s">
        <v>90</v>
      </c>
      <c r="AG6818" s="6" t="s">
        <v>16898</v>
      </c>
    </row>
    <row r="6819" spans="29:33" x14ac:dyDescent="0.25">
      <c r="AC6819">
        <v>6817</v>
      </c>
      <c r="AD6819" s="6" t="s">
        <v>16899</v>
      </c>
      <c r="AE6819" s="6" t="s">
        <v>51834</v>
      </c>
      <c r="AF6819" s="6" t="s">
        <v>51852</v>
      </c>
      <c r="AG6819" s="6" t="s">
        <v>16900</v>
      </c>
    </row>
    <row r="6820" spans="29:33" x14ac:dyDescent="0.25">
      <c r="AC6820">
        <v>6818</v>
      </c>
      <c r="AD6820" s="6" t="s">
        <v>16901</v>
      </c>
      <c r="AE6820" s="6" t="s">
        <v>48663</v>
      </c>
      <c r="AF6820" s="6" t="s">
        <v>90</v>
      </c>
      <c r="AG6820" s="6" t="s">
        <v>16902</v>
      </c>
    </row>
    <row r="6821" spans="29:33" x14ac:dyDescent="0.25">
      <c r="AC6821">
        <v>6819</v>
      </c>
      <c r="AD6821" s="6" t="s">
        <v>16903</v>
      </c>
      <c r="AE6821" s="6" t="s">
        <v>50357</v>
      </c>
      <c r="AF6821" s="6" t="s">
        <v>50076</v>
      </c>
      <c r="AG6821" s="6" t="s">
        <v>16904</v>
      </c>
    </row>
    <row r="6822" spans="29:33" x14ac:dyDescent="0.25">
      <c r="AC6822">
        <v>6820</v>
      </c>
      <c r="AD6822" s="6" t="s">
        <v>16905</v>
      </c>
      <c r="AE6822" s="6" t="s">
        <v>50554</v>
      </c>
      <c r="AF6822" s="6" t="s">
        <v>90</v>
      </c>
      <c r="AG6822" s="6" t="s">
        <v>16906</v>
      </c>
    </row>
    <row r="6823" spans="29:33" x14ac:dyDescent="0.25">
      <c r="AC6823">
        <v>6821</v>
      </c>
      <c r="AD6823" s="6" t="s">
        <v>16907</v>
      </c>
      <c r="AE6823" s="6" t="s">
        <v>48659</v>
      </c>
      <c r="AF6823" s="6" t="s">
        <v>49267</v>
      </c>
      <c r="AG6823" s="6" t="s">
        <v>16908</v>
      </c>
    </row>
    <row r="6824" spans="29:33" x14ac:dyDescent="0.25">
      <c r="AC6824">
        <v>6822</v>
      </c>
      <c r="AD6824" s="6" t="s">
        <v>16909</v>
      </c>
      <c r="AE6824" s="6" t="s">
        <v>49220</v>
      </c>
      <c r="AF6824" s="6" t="s">
        <v>49227</v>
      </c>
      <c r="AG6824" s="6" t="s">
        <v>16910</v>
      </c>
    </row>
    <row r="6825" spans="29:33" x14ac:dyDescent="0.25">
      <c r="AC6825">
        <v>6823</v>
      </c>
      <c r="AD6825" s="6" t="s">
        <v>16911</v>
      </c>
      <c r="AE6825" s="6" t="s">
        <v>50970</v>
      </c>
      <c r="AF6825" s="6" t="s">
        <v>90</v>
      </c>
      <c r="AG6825" s="6" t="s">
        <v>16912</v>
      </c>
    </row>
    <row r="6826" spans="29:33" x14ac:dyDescent="0.25">
      <c r="AC6826">
        <v>6824</v>
      </c>
      <c r="AD6826" s="6" t="s">
        <v>16913</v>
      </c>
      <c r="AE6826" s="6" t="s">
        <v>49715</v>
      </c>
      <c r="AF6826" s="6" t="s">
        <v>50337</v>
      </c>
      <c r="AG6826" s="6" t="s">
        <v>16914</v>
      </c>
    </row>
    <row r="6827" spans="29:33" x14ac:dyDescent="0.25">
      <c r="AC6827">
        <v>6825</v>
      </c>
      <c r="AD6827" s="6" t="s">
        <v>16915</v>
      </c>
      <c r="AE6827" s="6" t="s">
        <v>52067</v>
      </c>
      <c r="AF6827" s="6" t="s">
        <v>52111</v>
      </c>
      <c r="AG6827" s="6" t="s">
        <v>16916</v>
      </c>
    </row>
    <row r="6828" spans="29:33" x14ac:dyDescent="0.25">
      <c r="AC6828">
        <v>6826</v>
      </c>
      <c r="AD6828" s="6" t="s">
        <v>16917</v>
      </c>
      <c r="AE6828" s="6" t="s">
        <v>51227</v>
      </c>
      <c r="AF6828" s="6" t="s">
        <v>52518</v>
      </c>
      <c r="AG6828" s="6" t="s">
        <v>16918</v>
      </c>
    </row>
    <row r="6829" spans="29:33" x14ac:dyDescent="0.25">
      <c r="AC6829">
        <v>6827</v>
      </c>
      <c r="AD6829" s="6" t="s">
        <v>16919</v>
      </c>
      <c r="AE6829" s="6" t="s">
        <v>49909</v>
      </c>
      <c r="AF6829" s="6" t="s">
        <v>90</v>
      </c>
      <c r="AG6829" s="6" t="s">
        <v>16920</v>
      </c>
    </row>
    <row r="6830" spans="29:33" x14ac:dyDescent="0.25">
      <c r="AC6830">
        <v>6828</v>
      </c>
      <c r="AD6830" s="6" t="s">
        <v>16921</v>
      </c>
      <c r="AE6830" s="6" t="s">
        <v>50771</v>
      </c>
      <c r="AF6830" s="6" t="s">
        <v>50748</v>
      </c>
      <c r="AG6830" s="6" t="s">
        <v>16922</v>
      </c>
    </row>
    <row r="6831" spans="29:33" x14ac:dyDescent="0.25">
      <c r="AC6831">
        <v>6829</v>
      </c>
      <c r="AD6831" s="6" t="s">
        <v>16923</v>
      </c>
      <c r="AE6831" s="6" t="s">
        <v>49936</v>
      </c>
      <c r="AF6831" s="6" t="s">
        <v>90</v>
      </c>
      <c r="AG6831" s="6" t="s">
        <v>16924</v>
      </c>
    </row>
    <row r="6832" spans="29:33" x14ac:dyDescent="0.25">
      <c r="AC6832">
        <v>6830</v>
      </c>
      <c r="AD6832" s="6" t="s">
        <v>16925</v>
      </c>
      <c r="AE6832" s="6" t="s">
        <v>50023</v>
      </c>
      <c r="AF6832" s="6" t="s">
        <v>90</v>
      </c>
      <c r="AG6832" s="6" t="s">
        <v>16926</v>
      </c>
    </row>
    <row r="6833" spans="29:33" x14ac:dyDescent="0.25">
      <c r="AC6833">
        <v>6831</v>
      </c>
      <c r="AD6833" s="6" t="s">
        <v>16927</v>
      </c>
      <c r="AE6833" s="6" t="s">
        <v>49563</v>
      </c>
      <c r="AF6833" s="6" t="s">
        <v>49126</v>
      </c>
      <c r="AG6833" s="6" t="s">
        <v>16928</v>
      </c>
    </row>
    <row r="6834" spans="29:33" x14ac:dyDescent="0.25">
      <c r="AC6834">
        <v>6832</v>
      </c>
      <c r="AD6834" s="6" t="s">
        <v>16929</v>
      </c>
      <c r="AE6834" s="6" t="s">
        <v>49412</v>
      </c>
      <c r="AF6834" s="6" t="s">
        <v>90</v>
      </c>
      <c r="AG6834" s="6" t="s">
        <v>16930</v>
      </c>
    </row>
    <row r="6835" spans="29:33" x14ac:dyDescent="0.25">
      <c r="AC6835">
        <v>6833</v>
      </c>
      <c r="AD6835" s="6" t="s">
        <v>16931</v>
      </c>
      <c r="AE6835" s="6" t="s">
        <v>50363</v>
      </c>
      <c r="AF6835" s="6" t="s">
        <v>50266</v>
      </c>
      <c r="AG6835" s="6" t="s">
        <v>16932</v>
      </c>
    </row>
    <row r="6836" spans="29:33" x14ac:dyDescent="0.25">
      <c r="AC6836">
        <v>6834</v>
      </c>
      <c r="AD6836" s="6" t="s">
        <v>16933</v>
      </c>
      <c r="AE6836" s="6" t="s">
        <v>50549</v>
      </c>
      <c r="AF6836" s="6" t="s">
        <v>49444</v>
      </c>
      <c r="AG6836" s="6" t="s">
        <v>16934</v>
      </c>
    </row>
    <row r="6837" spans="29:33" x14ac:dyDescent="0.25">
      <c r="AC6837">
        <v>6835</v>
      </c>
      <c r="AD6837" s="6" t="s">
        <v>16935</v>
      </c>
      <c r="AE6837" s="6" t="s">
        <v>51431</v>
      </c>
      <c r="AF6837" s="6" t="s">
        <v>51423</v>
      </c>
      <c r="AG6837" s="6" t="s">
        <v>16936</v>
      </c>
    </row>
    <row r="6838" spans="29:33" x14ac:dyDescent="0.25">
      <c r="AC6838">
        <v>6836</v>
      </c>
      <c r="AD6838" s="6" t="s">
        <v>16937</v>
      </c>
      <c r="AE6838" s="6" t="s">
        <v>49122</v>
      </c>
      <c r="AF6838" s="6" t="s">
        <v>90</v>
      </c>
      <c r="AG6838" s="6" t="s">
        <v>16938</v>
      </c>
    </row>
    <row r="6839" spans="29:33" x14ac:dyDescent="0.25">
      <c r="AC6839">
        <v>6837</v>
      </c>
      <c r="AD6839" s="6" t="s">
        <v>16939</v>
      </c>
      <c r="AE6839" s="6" t="s">
        <v>52374</v>
      </c>
      <c r="AF6839" s="6" t="s">
        <v>90</v>
      </c>
      <c r="AG6839" s="6" t="s">
        <v>16940</v>
      </c>
    </row>
    <row r="6840" spans="29:33" x14ac:dyDescent="0.25">
      <c r="AC6840">
        <v>6838</v>
      </c>
      <c r="AD6840" s="6" t="s">
        <v>16941</v>
      </c>
      <c r="AE6840" s="6" t="s">
        <v>51021</v>
      </c>
      <c r="AF6840" s="6" t="s">
        <v>90</v>
      </c>
      <c r="AG6840" s="6" t="s">
        <v>16942</v>
      </c>
    </row>
    <row r="6841" spans="29:33" x14ac:dyDescent="0.25">
      <c r="AC6841">
        <v>6839</v>
      </c>
      <c r="AD6841" s="6" t="s">
        <v>16943</v>
      </c>
      <c r="AE6841" s="6" t="s">
        <v>49379</v>
      </c>
      <c r="AF6841" s="6" t="s">
        <v>90</v>
      </c>
      <c r="AG6841" s="6" t="s">
        <v>16944</v>
      </c>
    </row>
    <row r="6842" spans="29:33" x14ac:dyDescent="0.25">
      <c r="AC6842">
        <v>6840</v>
      </c>
      <c r="AD6842" s="6" t="s">
        <v>16945</v>
      </c>
      <c r="AE6842" s="6" t="s">
        <v>50927</v>
      </c>
      <c r="AF6842" s="6" t="s">
        <v>52155</v>
      </c>
      <c r="AG6842" s="6" t="s">
        <v>16946</v>
      </c>
    </row>
    <row r="6843" spans="29:33" x14ac:dyDescent="0.25">
      <c r="AC6843">
        <v>6841</v>
      </c>
      <c r="AD6843" s="6" t="s">
        <v>16947</v>
      </c>
      <c r="AE6843" s="6" t="s">
        <v>48717</v>
      </c>
      <c r="AF6843" s="6" t="s">
        <v>90</v>
      </c>
      <c r="AG6843" s="6" t="s">
        <v>16948</v>
      </c>
    </row>
    <row r="6844" spans="29:33" x14ac:dyDescent="0.25">
      <c r="AC6844">
        <v>6842</v>
      </c>
      <c r="AD6844" s="6" t="s">
        <v>4719</v>
      </c>
      <c r="AE6844" s="6" t="s">
        <v>52475</v>
      </c>
      <c r="AF6844" s="6" t="s">
        <v>90</v>
      </c>
      <c r="AG6844" s="6" t="s">
        <v>16949</v>
      </c>
    </row>
    <row r="6845" spans="29:33" x14ac:dyDescent="0.25">
      <c r="AC6845">
        <v>6843</v>
      </c>
      <c r="AD6845" s="6" t="s">
        <v>16950</v>
      </c>
      <c r="AE6845" s="6" t="s">
        <v>49549</v>
      </c>
      <c r="AF6845" s="6" t="s">
        <v>50454</v>
      </c>
      <c r="AG6845" s="6" t="s">
        <v>16951</v>
      </c>
    </row>
    <row r="6846" spans="29:33" x14ac:dyDescent="0.25">
      <c r="AC6846">
        <v>6844</v>
      </c>
      <c r="AD6846" s="6" t="s">
        <v>16952</v>
      </c>
      <c r="AE6846" s="6" t="s">
        <v>51388</v>
      </c>
      <c r="AF6846" s="6" t="s">
        <v>90</v>
      </c>
      <c r="AG6846" s="6" t="s">
        <v>16953</v>
      </c>
    </row>
    <row r="6847" spans="29:33" x14ac:dyDescent="0.25">
      <c r="AC6847">
        <v>6845</v>
      </c>
      <c r="AD6847" s="6" t="s">
        <v>16954</v>
      </c>
      <c r="AE6847" s="6" t="s">
        <v>49610</v>
      </c>
      <c r="AF6847" s="6" t="s">
        <v>50262</v>
      </c>
      <c r="AG6847" s="6" t="s">
        <v>16955</v>
      </c>
    </row>
    <row r="6848" spans="29:33" x14ac:dyDescent="0.25">
      <c r="AC6848">
        <v>6846</v>
      </c>
      <c r="AD6848" s="6" t="s">
        <v>16956</v>
      </c>
      <c r="AE6848" s="6" t="s">
        <v>52487</v>
      </c>
      <c r="AF6848" s="6" t="s">
        <v>52565</v>
      </c>
      <c r="AG6848" s="6" t="s">
        <v>16957</v>
      </c>
    </row>
    <row r="6849" spans="29:33" x14ac:dyDescent="0.25">
      <c r="AC6849">
        <v>6847</v>
      </c>
      <c r="AD6849" s="6" t="s">
        <v>16958</v>
      </c>
      <c r="AE6849" s="6" t="s">
        <v>50326</v>
      </c>
      <c r="AF6849" s="6" t="s">
        <v>90</v>
      </c>
      <c r="AG6849" s="6" t="s">
        <v>16959</v>
      </c>
    </row>
    <row r="6850" spans="29:33" x14ac:dyDescent="0.25">
      <c r="AC6850">
        <v>6848</v>
      </c>
      <c r="AD6850" s="6" t="s">
        <v>16960</v>
      </c>
      <c r="AE6850" s="6" t="s">
        <v>48920</v>
      </c>
      <c r="AF6850" s="6" t="s">
        <v>90</v>
      </c>
      <c r="AG6850" s="6" t="s">
        <v>16961</v>
      </c>
    </row>
    <row r="6851" spans="29:33" x14ac:dyDescent="0.25">
      <c r="AC6851">
        <v>6849</v>
      </c>
      <c r="AD6851" s="6" t="s">
        <v>16962</v>
      </c>
      <c r="AE6851" s="6" t="s">
        <v>52507</v>
      </c>
      <c r="AF6851" s="6" t="s">
        <v>90</v>
      </c>
      <c r="AG6851" s="6" t="s">
        <v>16963</v>
      </c>
    </row>
    <row r="6852" spans="29:33" x14ac:dyDescent="0.25">
      <c r="AC6852">
        <v>6850</v>
      </c>
      <c r="AD6852" s="6" t="s">
        <v>16964</v>
      </c>
      <c r="AE6852" s="6" t="s">
        <v>50437</v>
      </c>
      <c r="AF6852" s="6" t="s">
        <v>51468</v>
      </c>
      <c r="AG6852" s="6" t="s">
        <v>16965</v>
      </c>
    </row>
    <row r="6853" spans="29:33" x14ac:dyDescent="0.25">
      <c r="AC6853">
        <v>6851</v>
      </c>
      <c r="AD6853" s="6" t="s">
        <v>16966</v>
      </c>
      <c r="AE6853" s="6" t="s">
        <v>52205</v>
      </c>
      <c r="AF6853" s="6" t="s">
        <v>49061</v>
      </c>
      <c r="AG6853" s="6" t="s">
        <v>16967</v>
      </c>
    </row>
    <row r="6854" spans="29:33" x14ac:dyDescent="0.25">
      <c r="AC6854">
        <v>6852</v>
      </c>
      <c r="AD6854" s="6" t="s">
        <v>16968</v>
      </c>
      <c r="AE6854" s="6" t="s">
        <v>52360</v>
      </c>
      <c r="AF6854" s="6" t="s">
        <v>90</v>
      </c>
      <c r="AG6854" s="6" t="s">
        <v>16969</v>
      </c>
    </row>
    <row r="6855" spans="29:33" x14ac:dyDescent="0.25">
      <c r="AC6855">
        <v>6853</v>
      </c>
      <c r="AD6855" s="6" t="s">
        <v>16970</v>
      </c>
      <c r="AE6855" s="6" t="s">
        <v>52504</v>
      </c>
      <c r="AF6855" s="6" t="s">
        <v>51681</v>
      </c>
      <c r="AG6855" s="6" t="s">
        <v>16971</v>
      </c>
    </row>
    <row r="6856" spans="29:33" x14ac:dyDescent="0.25">
      <c r="AC6856">
        <v>6854</v>
      </c>
      <c r="AD6856" s="6" t="s">
        <v>16972</v>
      </c>
      <c r="AE6856" s="6" t="s">
        <v>48866</v>
      </c>
      <c r="AF6856" s="6" t="s">
        <v>90</v>
      </c>
      <c r="AG6856" s="6" t="s">
        <v>16973</v>
      </c>
    </row>
    <row r="6857" spans="29:33" x14ac:dyDescent="0.25">
      <c r="AC6857">
        <v>6855</v>
      </c>
      <c r="AD6857" s="6" t="s">
        <v>16974</v>
      </c>
      <c r="AE6857" s="6" t="s">
        <v>49214</v>
      </c>
      <c r="AF6857" s="6" t="s">
        <v>49247</v>
      </c>
      <c r="AG6857" s="6" t="s">
        <v>16975</v>
      </c>
    </row>
    <row r="6858" spans="29:33" x14ac:dyDescent="0.25">
      <c r="AC6858">
        <v>6856</v>
      </c>
      <c r="AD6858" s="6" t="s">
        <v>16976</v>
      </c>
      <c r="AE6858" s="6" t="s">
        <v>49110</v>
      </c>
      <c r="AF6858" s="6" t="s">
        <v>90</v>
      </c>
      <c r="AG6858" s="6" t="s">
        <v>16977</v>
      </c>
    </row>
    <row r="6859" spans="29:33" x14ac:dyDescent="0.25">
      <c r="AC6859">
        <v>6857</v>
      </c>
      <c r="AD6859" s="6" t="s">
        <v>16978</v>
      </c>
      <c r="AE6859" s="6" t="s">
        <v>50513</v>
      </c>
      <c r="AF6859" s="6" t="s">
        <v>90</v>
      </c>
      <c r="AG6859" s="6" t="s">
        <v>16979</v>
      </c>
    </row>
    <row r="6860" spans="29:33" x14ac:dyDescent="0.25">
      <c r="AC6860">
        <v>6858</v>
      </c>
      <c r="AD6860" s="6" t="s">
        <v>16980</v>
      </c>
      <c r="AE6860" s="6" t="s">
        <v>50243</v>
      </c>
      <c r="AF6860" s="6" t="s">
        <v>49791</v>
      </c>
      <c r="AG6860" s="6" t="s">
        <v>16981</v>
      </c>
    </row>
    <row r="6861" spans="29:33" x14ac:dyDescent="0.25">
      <c r="AC6861">
        <v>6859</v>
      </c>
      <c r="AD6861" s="6" t="s">
        <v>16982</v>
      </c>
      <c r="AE6861" s="6" t="s">
        <v>52046</v>
      </c>
      <c r="AF6861" s="6" t="s">
        <v>90</v>
      </c>
      <c r="AG6861" s="6" t="s">
        <v>16983</v>
      </c>
    </row>
    <row r="6862" spans="29:33" x14ac:dyDescent="0.25">
      <c r="AC6862">
        <v>6860</v>
      </c>
      <c r="AD6862" s="6" t="s">
        <v>16984</v>
      </c>
      <c r="AE6862" s="6" t="s">
        <v>52115</v>
      </c>
      <c r="AF6862" s="6" t="s">
        <v>90</v>
      </c>
      <c r="AG6862" s="6" t="s">
        <v>16985</v>
      </c>
    </row>
    <row r="6863" spans="29:33" x14ac:dyDescent="0.25">
      <c r="AC6863">
        <v>6861</v>
      </c>
      <c r="AD6863" s="6" t="s">
        <v>16986</v>
      </c>
      <c r="AE6863" s="6" t="s">
        <v>49301</v>
      </c>
      <c r="AF6863" s="6" t="s">
        <v>90</v>
      </c>
      <c r="AG6863" s="6" t="s">
        <v>16987</v>
      </c>
    </row>
    <row r="6864" spans="29:33" x14ac:dyDescent="0.25">
      <c r="AC6864">
        <v>6862</v>
      </c>
      <c r="AD6864" s="6" t="s">
        <v>16988</v>
      </c>
      <c r="AE6864" s="6" t="s">
        <v>49996</v>
      </c>
      <c r="AF6864" s="6" t="s">
        <v>90</v>
      </c>
      <c r="AG6864" s="6" t="s">
        <v>16989</v>
      </c>
    </row>
    <row r="6865" spans="29:33" x14ac:dyDescent="0.25">
      <c r="AC6865">
        <v>6863</v>
      </c>
      <c r="AD6865" s="6" t="s">
        <v>16990</v>
      </c>
      <c r="AE6865" s="6" t="s">
        <v>52093</v>
      </c>
      <c r="AF6865" s="6" t="s">
        <v>90</v>
      </c>
      <c r="AG6865" s="6" t="s">
        <v>16991</v>
      </c>
    </row>
    <row r="6866" spans="29:33" x14ac:dyDescent="0.25">
      <c r="AC6866">
        <v>6864</v>
      </c>
      <c r="AD6866" s="6" t="s">
        <v>16992</v>
      </c>
      <c r="AE6866" s="6" t="s">
        <v>48732</v>
      </c>
      <c r="AF6866" s="6" t="s">
        <v>90</v>
      </c>
      <c r="AG6866" s="6" t="s">
        <v>16993</v>
      </c>
    </row>
    <row r="6867" spans="29:33" x14ac:dyDescent="0.25">
      <c r="AC6867">
        <v>6865</v>
      </c>
      <c r="AD6867" s="6" t="s">
        <v>16994</v>
      </c>
      <c r="AE6867" s="6" t="s">
        <v>49178</v>
      </c>
      <c r="AF6867" s="6" t="s">
        <v>49191</v>
      </c>
      <c r="AG6867" s="6" t="s">
        <v>16995</v>
      </c>
    </row>
    <row r="6868" spans="29:33" x14ac:dyDescent="0.25">
      <c r="AC6868">
        <v>6866</v>
      </c>
      <c r="AD6868" s="6" t="s">
        <v>16996</v>
      </c>
      <c r="AE6868" s="6" t="s">
        <v>51784</v>
      </c>
      <c r="AF6868" s="6" t="s">
        <v>90</v>
      </c>
      <c r="AG6868" s="6" t="s">
        <v>16997</v>
      </c>
    </row>
    <row r="6869" spans="29:33" x14ac:dyDescent="0.25">
      <c r="AC6869">
        <v>6867</v>
      </c>
      <c r="AD6869" s="6" t="s">
        <v>16998</v>
      </c>
      <c r="AE6869" s="6" t="s">
        <v>49889</v>
      </c>
      <c r="AF6869" s="6" t="s">
        <v>49893</v>
      </c>
      <c r="AG6869" s="6" t="s">
        <v>16999</v>
      </c>
    </row>
    <row r="6870" spans="29:33" x14ac:dyDescent="0.25">
      <c r="AC6870">
        <v>6868</v>
      </c>
      <c r="AD6870" s="6" t="s">
        <v>17000</v>
      </c>
      <c r="AE6870" s="6" t="s">
        <v>49869</v>
      </c>
      <c r="AF6870" s="6" t="s">
        <v>49988</v>
      </c>
      <c r="AG6870" s="6" t="s">
        <v>17001</v>
      </c>
    </row>
    <row r="6871" spans="29:33" x14ac:dyDescent="0.25">
      <c r="AC6871">
        <v>6869</v>
      </c>
      <c r="AD6871" s="6" t="s">
        <v>17002</v>
      </c>
      <c r="AE6871" s="6" t="s">
        <v>50434</v>
      </c>
      <c r="AF6871" s="6" t="s">
        <v>90</v>
      </c>
      <c r="AG6871" s="6" t="s">
        <v>17003</v>
      </c>
    </row>
    <row r="6872" spans="29:33" x14ac:dyDescent="0.25">
      <c r="AC6872">
        <v>6870</v>
      </c>
      <c r="AD6872" s="6" t="s">
        <v>17004</v>
      </c>
      <c r="AE6872" s="6" t="s">
        <v>51877</v>
      </c>
      <c r="AF6872" s="6" t="s">
        <v>90</v>
      </c>
      <c r="AG6872" s="6" t="s">
        <v>17005</v>
      </c>
    </row>
    <row r="6873" spans="29:33" x14ac:dyDescent="0.25">
      <c r="AC6873">
        <v>6871</v>
      </c>
      <c r="AD6873" s="6" t="s">
        <v>17006</v>
      </c>
      <c r="AE6873" s="6" t="s">
        <v>51415</v>
      </c>
      <c r="AF6873" s="6" t="s">
        <v>51494</v>
      </c>
      <c r="AG6873" s="6" t="s">
        <v>17007</v>
      </c>
    </row>
    <row r="6874" spans="29:33" x14ac:dyDescent="0.25">
      <c r="AC6874">
        <v>6872</v>
      </c>
      <c r="AD6874" s="6" t="s">
        <v>17008</v>
      </c>
      <c r="AE6874" s="6" t="s">
        <v>52538</v>
      </c>
      <c r="AF6874" s="6" t="s">
        <v>49506</v>
      </c>
      <c r="AG6874" s="6" t="s">
        <v>17009</v>
      </c>
    </row>
    <row r="6875" spans="29:33" x14ac:dyDescent="0.25">
      <c r="AC6875">
        <v>6873</v>
      </c>
      <c r="AD6875" s="6" t="s">
        <v>17010</v>
      </c>
      <c r="AE6875" s="6" t="s">
        <v>49891</v>
      </c>
      <c r="AF6875" s="6" t="s">
        <v>90</v>
      </c>
      <c r="AG6875" s="6" t="s">
        <v>17011</v>
      </c>
    </row>
    <row r="6876" spans="29:33" x14ac:dyDescent="0.25">
      <c r="AC6876">
        <v>6874</v>
      </c>
      <c r="AD6876" s="6" t="s">
        <v>17012</v>
      </c>
      <c r="AE6876" s="6" t="s">
        <v>52380</v>
      </c>
      <c r="AF6876" s="6" t="s">
        <v>90</v>
      </c>
      <c r="AG6876" s="6" t="s">
        <v>17013</v>
      </c>
    </row>
    <row r="6877" spans="29:33" x14ac:dyDescent="0.25">
      <c r="AC6877">
        <v>6875</v>
      </c>
      <c r="AD6877" s="6" t="s">
        <v>17014</v>
      </c>
      <c r="AE6877" s="6" t="s">
        <v>49452</v>
      </c>
      <c r="AF6877" s="6" t="s">
        <v>90</v>
      </c>
      <c r="AG6877" s="6" t="s">
        <v>17015</v>
      </c>
    </row>
    <row r="6878" spans="29:33" x14ac:dyDescent="0.25">
      <c r="AC6878">
        <v>6876</v>
      </c>
      <c r="AD6878" s="6" t="s">
        <v>17016</v>
      </c>
      <c r="AE6878" s="6" t="s">
        <v>48944</v>
      </c>
      <c r="AF6878" s="6" t="s">
        <v>90</v>
      </c>
      <c r="AG6878" s="6" t="s">
        <v>17017</v>
      </c>
    </row>
    <row r="6879" spans="29:33" x14ac:dyDescent="0.25">
      <c r="AC6879">
        <v>6877</v>
      </c>
      <c r="AD6879" s="6" t="s">
        <v>17018</v>
      </c>
      <c r="AE6879" s="6" t="s">
        <v>49862</v>
      </c>
      <c r="AF6879" s="6" t="s">
        <v>50297</v>
      </c>
      <c r="AG6879" s="6" t="s">
        <v>17019</v>
      </c>
    </row>
    <row r="6880" spans="29:33" x14ac:dyDescent="0.25">
      <c r="AC6880">
        <v>6878</v>
      </c>
      <c r="AD6880" s="6" t="s">
        <v>17020</v>
      </c>
      <c r="AE6880" s="6" t="s">
        <v>49583</v>
      </c>
      <c r="AF6880" s="6" t="s">
        <v>49559</v>
      </c>
      <c r="AG6880" s="6" t="s">
        <v>17021</v>
      </c>
    </row>
    <row r="6881" spans="29:33" x14ac:dyDescent="0.25">
      <c r="AC6881">
        <v>6879</v>
      </c>
      <c r="AD6881" s="6" t="s">
        <v>17022</v>
      </c>
      <c r="AE6881" s="6" t="s">
        <v>50488</v>
      </c>
      <c r="AF6881" s="6" t="s">
        <v>50450</v>
      </c>
      <c r="AG6881" s="6" t="s">
        <v>17023</v>
      </c>
    </row>
    <row r="6882" spans="29:33" x14ac:dyDescent="0.25">
      <c r="AC6882">
        <v>6880</v>
      </c>
      <c r="AD6882" s="6" t="s">
        <v>17024</v>
      </c>
      <c r="AE6882" s="6" t="s">
        <v>52389</v>
      </c>
      <c r="AF6882" s="6" t="s">
        <v>90</v>
      </c>
      <c r="AG6882" s="6" t="s">
        <v>17025</v>
      </c>
    </row>
    <row r="6883" spans="29:33" x14ac:dyDescent="0.25">
      <c r="AC6883">
        <v>6881</v>
      </c>
      <c r="AD6883" s="6" t="s">
        <v>17026</v>
      </c>
      <c r="AE6883" s="6" t="s">
        <v>52209</v>
      </c>
      <c r="AF6883" s="6" t="s">
        <v>50549</v>
      </c>
      <c r="AG6883" s="6" t="s">
        <v>17027</v>
      </c>
    </row>
    <row r="6884" spans="29:33" x14ac:dyDescent="0.25">
      <c r="AC6884">
        <v>6882</v>
      </c>
      <c r="AD6884" s="6" t="s">
        <v>17028</v>
      </c>
      <c r="AE6884" s="6" t="s">
        <v>49333</v>
      </c>
      <c r="AF6884" s="6" t="s">
        <v>49760</v>
      </c>
      <c r="AG6884" s="6" t="s">
        <v>17029</v>
      </c>
    </row>
    <row r="6885" spans="29:33" x14ac:dyDescent="0.25">
      <c r="AC6885">
        <v>6883</v>
      </c>
      <c r="AD6885" s="6" t="s">
        <v>17030</v>
      </c>
      <c r="AE6885" s="6" t="s">
        <v>48914</v>
      </c>
      <c r="AF6885" s="6" t="s">
        <v>51364</v>
      </c>
      <c r="AG6885" s="6" t="s">
        <v>17031</v>
      </c>
    </row>
    <row r="6886" spans="29:33" x14ac:dyDescent="0.25">
      <c r="AC6886">
        <v>6884</v>
      </c>
      <c r="AD6886" s="6" t="s">
        <v>17032</v>
      </c>
      <c r="AE6886" s="6" t="s">
        <v>52229</v>
      </c>
      <c r="AF6886" s="6" t="s">
        <v>90</v>
      </c>
      <c r="AG6886" s="6" t="s">
        <v>17033</v>
      </c>
    </row>
    <row r="6887" spans="29:33" x14ac:dyDescent="0.25">
      <c r="AC6887">
        <v>6885</v>
      </c>
      <c r="AD6887" s="6" t="s">
        <v>17034</v>
      </c>
      <c r="AE6887" s="6" t="s">
        <v>49640</v>
      </c>
      <c r="AF6887" s="6" t="s">
        <v>49848</v>
      </c>
      <c r="AG6887" s="6" t="s">
        <v>17035</v>
      </c>
    </row>
    <row r="6888" spans="29:33" x14ac:dyDescent="0.25">
      <c r="AC6888">
        <v>6886</v>
      </c>
      <c r="AD6888" s="6" t="s">
        <v>17036</v>
      </c>
      <c r="AE6888" s="6" t="s">
        <v>49448</v>
      </c>
      <c r="AF6888" s="6" t="s">
        <v>90</v>
      </c>
      <c r="AG6888" s="6" t="s">
        <v>17037</v>
      </c>
    </row>
    <row r="6889" spans="29:33" x14ac:dyDescent="0.25">
      <c r="AC6889">
        <v>6887</v>
      </c>
      <c r="AD6889" s="6" t="s">
        <v>17038</v>
      </c>
      <c r="AE6889" s="6" t="s">
        <v>49430</v>
      </c>
      <c r="AF6889" s="6" t="s">
        <v>90</v>
      </c>
      <c r="AG6889" s="6" t="s">
        <v>17039</v>
      </c>
    </row>
    <row r="6890" spans="29:33" x14ac:dyDescent="0.25">
      <c r="AC6890">
        <v>6888</v>
      </c>
      <c r="AD6890" s="6" t="s">
        <v>17040</v>
      </c>
      <c r="AE6890" s="6" t="s">
        <v>49118</v>
      </c>
      <c r="AF6890" s="6" t="s">
        <v>50499</v>
      </c>
      <c r="AG6890" s="6" t="s">
        <v>17041</v>
      </c>
    </row>
    <row r="6891" spans="29:33" x14ac:dyDescent="0.25">
      <c r="AC6891">
        <v>6889</v>
      </c>
      <c r="AD6891" s="6" t="s">
        <v>17042</v>
      </c>
      <c r="AE6891" s="6" t="s">
        <v>50537</v>
      </c>
      <c r="AF6891" s="6" t="s">
        <v>50549</v>
      </c>
      <c r="AG6891" s="6" t="s">
        <v>17043</v>
      </c>
    </row>
    <row r="6892" spans="29:33" x14ac:dyDescent="0.25">
      <c r="AC6892">
        <v>6890</v>
      </c>
      <c r="AD6892" s="6" t="s">
        <v>17044</v>
      </c>
      <c r="AE6892" s="6" t="s">
        <v>51225</v>
      </c>
      <c r="AF6892" s="6" t="s">
        <v>52448</v>
      </c>
      <c r="AG6892" s="6" t="s">
        <v>17045</v>
      </c>
    </row>
    <row r="6893" spans="29:33" x14ac:dyDescent="0.25">
      <c r="AC6893">
        <v>6891</v>
      </c>
      <c r="AD6893" s="6" t="s">
        <v>17046</v>
      </c>
      <c r="AE6893" s="6" t="s">
        <v>50974</v>
      </c>
      <c r="AF6893" s="6" t="s">
        <v>51681</v>
      </c>
      <c r="AG6893" s="6" t="s">
        <v>17047</v>
      </c>
    </row>
    <row r="6894" spans="29:33" x14ac:dyDescent="0.25">
      <c r="AC6894">
        <v>6892</v>
      </c>
      <c r="AD6894" s="6" t="s">
        <v>17048</v>
      </c>
      <c r="AE6894" s="6" t="s">
        <v>49460</v>
      </c>
      <c r="AF6894" s="6" t="s">
        <v>49485</v>
      </c>
      <c r="AG6894" s="6" t="s">
        <v>17049</v>
      </c>
    </row>
    <row r="6895" spans="29:33" x14ac:dyDescent="0.25">
      <c r="AC6895">
        <v>6893</v>
      </c>
      <c r="AD6895" s="6" t="s">
        <v>17050</v>
      </c>
      <c r="AE6895" s="6" t="s">
        <v>50237</v>
      </c>
      <c r="AF6895" s="6" t="s">
        <v>49335</v>
      </c>
      <c r="AG6895" s="6" t="s">
        <v>17051</v>
      </c>
    </row>
    <row r="6896" spans="29:33" x14ac:dyDescent="0.25">
      <c r="AC6896">
        <v>6894</v>
      </c>
      <c r="AD6896" s="6" t="s">
        <v>17052</v>
      </c>
      <c r="AE6896" s="6" t="s">
        <v>50704</v>
      </c>
      <c r="AF6896" s="6" t="s">
        <v>50521</v>
      </c>
      <c r="AG6896" s="6" t="s">
        <v>17053</v>
      </c>
    </row>
    <row r="6897" spans="29:33" x14ac:dyDescent="0.25">
      <c r="AC6897">
        <v>6895</v>
      </c>
      <c r="AD6897" s="6" t="s">
        <v>17054</v>
      </c>
      <c r="AE6897" s="6" t="s">
        <v>49988</v>
      </c>
      <c r="AF6897" s="6" t="s">
        <v>90</v>
      </c>
      <c r="AG6897" s="6" t="s">
        <v>17055</v>
      </c>
    </row>
    <row r="6898" spans="29:33" x14ac:dyDescent="0.25">
      <c r="AC6898">
        <v>6896</v>
      </c>
      <c r="AD6898" s="6" t="s">
        <v>17056</v>
      </c>
      <c r="AE6898" s="6" t="s">
        <v>52501</v>
      </c>
      <c r="AF6898" s="6" t="s">
        <v>52501</v>
      </c>
      <c r="AG6898" s="6" t="s">
        <v>17057</v>
      </c>
    </row>
    <row r="6899" spans="29:33" x14ac:dyDescent="0.25">
      <c r="AC6899">
        <v>6897</v>
      </c>
      <c r="AD6899" s="6" t="s">
        <v>17058</v>
      </c>
      <c r="AE6899" s="6" t="s">
        <v>51244</v>
      </c>
      <c r="AF6899" s="6" t="s">
        <v>90</v>
      </c>
      <c r="AG6899" s="6" t="s">
        <v>17059</v>
      </c>
    </row>
    <row r="6900" spans="29:33" x14ac:dyDescent="0.25">
      <c r="AC6900">
        <v>6898</v>
      </c>
      <c r="AD6900" s="6" t="s">
        <v>17060</v>
      </c>
      <c r="AE6900" s="6" t="s">
        <v>49628</v>
      </c>
      <c r="AF6900" s="6" t="s">
        <v>49624</v>
      </c>
      <c r="AG6900" s="6" t="s">
        <v>17061</v>
      </c>
    </row>
    <row r="6901" spans="29:33" x14ac:dyDescent="0.25">
      <c r="AC6901">
        <v>6899</v>
      </c>
      <c r="AD6901" s="6" t="s">
        <v>17062</v>
      </c>
      <c r="AE6901" s="6" t="s">
        <v>51627</v>
      </c>
      <c r="AF6901" s="6" t="s">
        <v>51244</v>
      </c>
      <c r="AG6901" s="6" t="s">
        <v>17063</v>
      </c>
    </row>
    <row r="6902" spans="29:33" x14ac:dyDescent="0.25">
      <c r="AC6902">
        <v>6900</v>
      </c>
      <c r="AD6902" s="6" t="s">
        <v>17064</v>
      </c>
      <c r="AE6902" s="6" t="s">
        <v>51552</v>
      </c>
      <c r="AF6902" s="6" t="s">
        <v>90</v>
      </c>
      <c r="AG6902" s="6" t="s">
        <v>17065</v>
      </c>
    </row>
    <row r="6903" spans="29:33" x14ac:dyDescent="0.25">
      <c r="AC6903">
        <v>6901</v>
      </c>
      <c r="AD6903" s="6" t="s">
        <v>17066</v>
      </c>
      <c r="AE6903" s="6" t="s">
        <v>52205</v>
      </c>
      <c r="AF6903" s="6" t="s">
        <v>49061</v>
      </c>
      <c r="AG6903" s="6" t="s">
        <v>17067</v>
      </c>
    </row>
    <row r="6904" spans="29:33" x14ac:dyDescent="0.25">
      <c r="AC6904">
        <v>6902</v>
      </c>
      <c r="AD6904" s="6" t="s">
        <v>17068</v>
      </c>
      <c r="AE6904" s="6" t="s">
        <v>51554</v>
      </c>
      <c r="AF6904" s="6" t="s">
        <v>51514</v>
      </c>
      <c r="AG6904" s="6" t="s">
        <v>17069</v>
      </c>
    </row>
    <row r="6905" spans="29:33" x14ac:dyDescent="0.25">
      <c r="AC6905">
        <v>6903</v>
      </c>
      <c r="AD6905" s="6" t="s">
        <v>17070</v>
      </c>
      <c r="AE6905" s="6" t="s">
        <v>52500</v>
      </c>
      <c r="AF6905" s="6" t="s">
        <v>52547</v>
      </c>
      <c r="AG6905" s="6" t="s">
        <v>17071</v>
      </c>
    </row>
    <row r="6906" spans="29:33" x14ac:dyDescent="0.25">
      <c r="AC6906">
        <v>6904</v>
      </c>
      <c r="AD6906" s="6" t="s">
        <v>17072</v>
      </c>
      <c r="AE6906" s="6" t="s">
        <v>49577</v>
      </c>
      <c r="AF6906" s="6" t="s">
        <v>90</v>
      </c>
      <c r="AG6906" s="6" t="s">
        <v>17073</v>
      </c>
    </row>
    <row r="6907" spans="29:33" x14ac:dyDescent="0.25">
      <c r="AC6907">
        <v>6905</v>
      </c>
      <c r="AD6907" s="6" t="s">
        <v>17074</v>
      </c>
      <c r="AE6907" s="6" t="s">
        <v>50228</v>
      </c>
      <c r="AF6907" s="6" t="s">
        <v>90</v>
      </c>
      <c r="AG6907" s="6" t="s">
        <v>17075</v>
      </c>
    </row>
    <row r="6908" spans="29:33" x14ac:dyDescent="0.25">
      <c r="AC6908">
        <v>6906</v>
      </c>
      <c r="AD6908" s="6" t="s">
        <v>17076</v>
      </c>
      <c r="AE6908" s="6" t="s">
        <v>48663</v>
      </c>
      <c r="AF6908" s="6" t="s">
        <v>90</v>
      </c>
      <c r="AG6908" s="6" t="s">
        <v>17077</v>
      </c>
    </row>
    <row r="6909" spans="29:33" x14ac:dyDescent="0.25">
      <c r="AC6909">
        <v>6907</v>
      </c>
      <c r="AD6909" s="6" t="s">
        <v>17078</v>
      </c>
      <c r="AE6909" s="6" t="s">
        <v>51021</v>
      </c>
      <c r="AF6909" s="6" t="s">
        <v>50827</v>
      </c>
      <c r="AG6909" s="6" t="s">
        <v>17079</v>
      </c>
    </row>
    <row r="6910" spans="29:33" x14ac:dyDescent="0.25">
      <c r="AC6910">
        <v>6908</v>
      </c>
      <c r="AD6910" s="6" t="s">
        <v>17080</v>
      </c>
      <c r="AE6910" s="6" t="s">
        <v>52213</v>
      </c>
      <c r="AF6910" s="6" t="s">
        <v>90</v>
      </c>
      <c r="AG6910" s="6" t="s">
        <v>17081</v>
      </c>
    </row>
    <row r="6911" spans="29:33" x14ac:dyDescent="0.25">
      <c r="AC6911">
        <v>6909</v>
      </c>
      <c r="AD6911" s="6" t="s">
        <v>17082</v>
      </c>
      <c r="AE6911" s="6" t="s">
        <v>50709</v>
      </c>
      <c r="AF6911" s="6" t="s">
        <v>50709</v>
      </c>
      <c r="AG6911" s="6" t="s">
        <v>17083</v>
      </c>
    </row>
    <row r="6912" spans="29:33" x14ac:dyDescent="0.25">
      <c r="AC6912">
        <v>6910</v>
      </c>
      <c r="AD6912" s="6" t="s">
        <v>17084</v>
      </c>
      <c r="AE6912" s="6" t="s">
        <v>50476</v>
      </c>
      <c r="AF6912" s="6" t="s">
        <v>49174</v>
      </c>
      <c r="AG6912" s="6" t="s">
        <v>17085</v>
      </c>
    </row>
    <row r="6913" spans="29:33" x14ac:dyDescent="0.25">
      <c r="AC6913">
        <v>6911</v>
      </c>
      <c r="AD6913" s="6" t="s">
        <v>17086</v>
      </c>
      <c r="AE6913" s="6" t="s">
        <v>49052</v>
      </c>
      <c r="AF6913" s="6" t="s">
        <v>90</v>
      </c>
      <c r="AG6913" s="6" t="s">
        <v>17087</v>
      </c>
    </row>
    <row r="6914" spans="29:33" x14ac:dyDescent="0.25">
      <c r="AC6914">
        <v>6912</v>
      </c>
      <c r="AD6914" s="6" t="s">
        <v>17088</v>
      </c>
      <c r="AE6914" s="6" t="s">
        <v>52504</v>
      </c>
      <c r="AF6914" s="6" t="s">
        <v>90</v>
      </c>
      <c r="AG6914" s="6" t="s">
        <v>17089</v>
      </c>
    </row>
    <row r="6915" spans="29:33" x14ac:dyDescent="0.25">
      <c r="AC6915">
        <v>6913</v>
      </c>
      <c r="AD6915" s="6" t="s">
        <v>17090</v>
      </c>
      <c r="AE6915" s="6" t="s">
        <v>50239</v>
      </c>
      <c r="AF6915" s="6" t="s">
        <v>90</v>
      </c>
      <c r="AG6915" s="6" t="s">
        <v>17091</v>
      </c>
    </row>
    <row r="6916" spans="29:33" x14ac:dyDescent="0.25">
      <c r="AC6916">
        <v>6914</v>
      </c>
      <c r="AD6916" s="6" t="s">
        <v>17092</v>
      </c>
      <c r="AE6916" s="6" t="s">
        <v>52435</v>
      </c>
      <c r="AF6916" s="6" t="s">
        <v>90</v>
      </c>
      <c r="AG6916" s="6" t="s">
        <v>17093</v>
      </c>
    </row>
    <row r="6917" spans="29:33" x14ac:dyDescent="0.25">
      <c r="AC6917">
        <v>6915</v>
      </c>
      <c r="AD6917" s="6" t="s">
        <v>17094</v>
      </c>
      <c r="AE6917" s="6" t="s">
        <v>48621</v>
      </c>
      <c r="AF6917" s="6" t="s">
        <v>48609</v>
      </c>
      <c r="AG6917" s="6" t="s">
        <v>17095</v>
      </c>
    </row>
    <row r="6918" spans="29:33" x14ac:dyDescent="0.25">
      <c r="AC6918">
        <v>6916</v>
      </c>
      <c r="AD6918" s="6" t="s">
        <v>17096</v>
      </c>
      <c r="AE6918" s="6" t="s">
        <v>48983</v>
      </c>
      <c r="AF6918" s="6" t="s">
        <v>49038</v>
      </c>
      <c r="AG6918" s="6" t="s">
        <v>17097</v>
      </c>
    </row>
    <row r="6919" spans="29:33" x14ac:dyDescent="0.25">
      <c r="AC6919">
        <v>6917</v>
      </c>
      <c r="AD6919" s="6" t="s">
        <v>17098</v>
      </c>
      <c r="AE6919" s="6" t="s">
        <v>52274</v>
      </c>
      <c r="AF6919" s="6" t="s">
        <v>51548</v>
      </c>
      <c r="AG6919" s="6" t="s">
        <v>17099</v>
      </c>
    </row>
    <row r="6920" spans="29:33" x14ac:dyDescent="0.25">
      <c r="AC6920">
        <v>6918</v>
      </c>
      <c r="AD6920" s="6" t="s">
        <v>17100</v>
      </c>
      <c r="AE6920" s="6" t="s">
        <v>51862</v>
      </c>
      <c r="AF6920" s="6" t="s">
        <v>90</v>
      </c>
      <c r="AG6920" s="6" t="s">
        <v>17101</v>
      </c>
    </row>
    <row r="6921" spans="29:33" x14ac:dyDescent="0.25">
      <c r="AC6921">
        <v>6919</v>
      </c>
      <c r="AD6921" s="6" t="s">
        <v>17102</v>
      </c>
      <c r="AE6921" s="6" t="s">
        <v>48866</v>
      </c>
      <c r="AF6921" s="6" t="s">
        <v>90</v>
      </c>
      <c r="AG6921" s="6" t="s">
        <v>17103</v>
      </c>
    </row>
    <row r="6922" spans="29:33" x14ac:dyDescent="0.25">
      <c r="AC6922">
        <v>6920</v>
      </c>
      <c r="AD6922" s="6" t="s">
        <v>17104</v>
      </c>
      <c r="AE6922" s="6" t="s">
        <v>52093</v>
      </c>
      <c r="AF6922" s="6" t="s">
        <v>52097</v>
      </c>
      <c r="AG6922" s="6" t="s">
        <v>17105</v>
      </c>
    </row>
    <row r="6923" spans="29:33" x14ac:dyDescent="0.25">
      <c r="AC6923">
        <v>6921</v>
      </c>
      <c r="AD6923" s="6" t="s">
        <v>17106</v>
      </c>
      <c r="AE6923" s="6" t="s">
        <v>48723</v>
      </c>
      <c r="AF6923" s="6" t="s">
        <v>90</v>
      </c>
      <c r="AG6923" s="6" t="s">
        <v>17107</v>
      </c>
    </row>
    <row r="6924" spans="29:33" x14ac:dyDescent="0.25">
      <c r="AC6924">
        <v>6922</v>
      </c>
      <c r="AD6924" s="6" t="s">
        <v>17108</v>
      </c>
      <c r="AE6924" s="6" t="s">
        <v>50488</v>
      </c>
      <c r="AF6924" s="6" t="s">
        <v>50473</v>
      </c>
      <c r="AG6924" s="6" t="s">
        <v>17109</v>
      </c>
    </row>
    <row r="6925" spans="29:33" x14ac:dyDescent="0.25">
      <c r="AC6925">
        <v>6923</v>
      </c>
      <c r="AD6925" s="6" t="s">
        <v>17110</v>
      </c>
      <c r="AE6925" s="6" t="s">
        <v>51392</v>
      </c>
      <c r="AF6925" s="6" t="s">
        <v>90</v>
      </c>
      <c r="AG6925" s="6" t="s">
        <v>17111</v>
      </c>
    </row>
    <row r="6926" spans="29:33" x14ac:dyDescent="0.25">
      <c r="AC6926">
        <v>6924</v>
      </c>
      <c r="AD6926" s="6" t="s">
        <v>17112</v>
      </c>
      <c r="AE6926" s="6" t="s">
        <v>52067</v>
      </c>
      <c r="AF6926" s="6" t="s">
        <v>90</v>
      </c>
      <c r="AG6926" s="6" t="s">
        <v>17113</v>
      </c>
    </row>
    <row r="6927" spans="29:33" x14ac:dyDescent="0.25">
      <c r="AC6927">
        <v>6925</v>
      </c>
      <c r="AD6927" s="6" t="s">
        <v>17114</v>
      </c>
      <c r="AE6927" s="6" t="s">
        <v>48946</v>
      </c>
      <c r="AF6927" s="6" t="s">
        <v>50900</v>
      </c>
      <c r="AG6927" s="6" t="s">
        <v>17115</v>
      </c>
    </row>
    <row r="6928" spans="29:33" x14ac:dyDescent="0.25">
      <c r="AC6928">
        <v>6926</v>
      </c>
      <c r="AD6928" s="6" t="s">
        <v>17116</v>
      </c>
      <c r="AE6928" s="6" t="s">
        <v>51724</v>
      </c>
      <c r="AF6928" s="6" t="s">
        <v>90</v>
      </c>
      <c r="AG6928" s="6" t="s">
        <v>17117</v>
      </c>
    </row>
    <row r="6929" spans="29:33" x14ac:dyDescent="0.25">
      <c r="AC6929">
        <v>6927</v>
      </c>
      <c r="AD6929" s="6" t="s">
        <v>17118</v>
      </c>
      <c r="AE6929" s="6" t="s">
        <v>52248</v>
      </c>
      <c r="AF6929" s="6" t="s">
        <v>90</v>
      </c>
      <c r="AG6929" s="6" t="s">
        <v>17119</v>
      </c>
    </row>
    <row r="6930" spans="29:33" x14ac:dyDescent="0.25">
      <c r="AC6930">
        <v>6928</v>
      </c>
      <c r="AD6930" s="6" t="s">
        <v>17120</v>
      </c>
      <c r="AE6930" s="6" t="s">
        <v>49879</v>
      </c>
      <c r="AF6930" s="6" t="s">
        <v>49883</v>
      </c>
      <c r="AG6930" s="6" t="s">
        <v>17121</v>
      </c>
    </row>
    <row r="6931" spans="29:33" x14ac:dyDescent="0.25">
      <c r="AC6931">
        <v>6929</v>
      </c>
      <c r="AD6931" s="6" t="s">
        <v>17122</v>
      </c>
      <c r="AE6931" s="6" t="s">
        <v>49675</v>
      </c>
      <c r="AF6931" s="6" t="s">
        <v>90</v>
      </c>
      <c r="AG6931" s="6" t="s">
        <v>17123</v>
      </c>
    </row>
    <row r="6932" spans="29:33" x14ac:dyDescent="0.25">
      <c r="AC6932">
        <v>6930</v>
      </c>
      <c r="AD6932" s="6" t="s">
        <v>17124</v>
      </c>
      <c r="AE6932" s="6" t="s">
        <v>49400</v>
      </c>
      <c r="AF6932" s="6" t="s">
        <v>49843</v>
      </c>
      <c r="AG6932" s="6" t="s">
        <v>17125</v>
      </c>
    </row>
    <row r="6933" spans="29:33" x14ac:dyDescent="0.25">
      <c r="AC6933">
        <v>6931</v>
      </c>
      <c r="AD6933" s="6" t="s">
        <v>17126</v>
      </c>
      <c r="AE6933" s="6" t="s">
        <v>52061</v>
      </c>
      <c r="AF6933" s="6" t="s">
        <v>90</v>
      </c>
      <c r="AG6933" s="6" t="s">
        <v>17127</v>
      </c>
    </row>
    <row r="6934" spans="29:33" x14ac:dyDescent="0.25">
      <c r="AC6934">
        <v>6932</v>
      </c>
      <c r="AD6934" s="6" t="s">
        <v>17128</v>
      </c>
      <c r="AE6934" s="6" t="s">
        <v>50343</v>
      </c>
      <c r="AF6934" s="6" t="s">
        <v>49414</v>
      </c>
      <c r="AG6934" s="6" t="s">
        <v>17129</v>
      </c>
    </row>
    <row r="6935" spans="29:33" x14ac:dyDescent="0.25">
      <c r="AC6935">
        <v>6933</v>
      </c>
      <c r="AD6935" s="6" t="s">
        <v>17130</v>
      </c>
      <c r="AE6935" s="6" t="s">
        <v>50140</v>
      </c>
      <c r="AF6935" s="6" t="s">
        <v>50312</v>
      </c>
      <c r="AG6935" s="6" t="s">
        <v>17131</v>
      </c>
    </row>
    <row r="6936" spans="29:33" x14ac:dyDescent="0.25">
      <c r="AC6936">
        <v>6934</v>
      </c>
      <c r="AD6936" s="6" t="s">
        <v>17132</v>
      </c>
      <c r="AE6936" s="6" t="s">
        <v>51804</v>
      </c>
      <c r="AF6936" s="6" t="s">
        <v>90</v>
      </c>
      <c r="AG6936" s="6" t="s">
        <v>17133</v>
      </c>
    </row>
    <row r="6937" spans="29:33" x14ac:dyDescent="0.25">
      <c r="AC6937">
        <v>6935</v>
      </c>
      <c r="AD6937" s="6" t="s">
        <v>17134</v>
      </c>
      <c r="AE6937" s="6" t="s">
        <v>52472</v>
      </c>
      <c r="AF6937" s="6" t="s">
        <v>51466</v>
      </c>
      <c r="AG6937" s="6" t="s">
        <v>17135</v>
      </c>
    </row>
    <row r="6938" spans="29:33" x14ac:dyDescent="0.25">
      <c r="AC6938">
        <v>6936</v>
      </c>
      <c r="AD6938" s="6" t="s">
        <v>17136</v>
      </c>
      <c r="AE6938" s="6" t="s">
        <v>49355</v>
      </c>
      <c r="AF6938" s="6" t="s">
        <v>90</v>
      </c>
      <c r="AG6938" s="6" t="s">
        <v>17137</v>
      </c>
    </row>
    <row r="6939" spans="29:33" x14ac:dyDescent="0.25">
      <c r="AC6939">
        <v>6937</v>
      </c>
      <c r="AD6939" s="6" t="s">
        <v>17138</v>
      </c>
      <c r="AE6939" s="6" t="s">
        <v>49485</v>
      </c>
      <c r="AF6939" s="6" t="s">
        <v>90</v>
      </c>
      <c r="AG6939" s="6" t="s">
        <v>17139</v>
      </c>
    </row>
    <row r="6940" spans="29:33" x14ac:dyDescent="0.25">
      <c r="AC6940">
        <v>6938</v>
      </c>
      <c r="AD6940" s="6" t="s">
        <v>17140</v>
      </c>
      <c r="AE6940" s="6" t="s">
        <v>52435</v>
      </c>
      <c r="AF6940" s="6" t="s">
        <v>52512</v>
      </c>
      <c r="AG6940" s="6" t="s">
        <v>17141</v>
      </c>
    </row>
    <row r="6941" spans="29:33" x14ac:dyDescent="0.25">
      <c r="AC6941">
        <v>6939</v>
      </c>
      <c r="AD6941" s="6" t="s">
        <v>17142</v>
      </c>
      <c r="AE6941" s="6" t="s">
        <v>50672</v>
      </c>
      <c r="AF6941" s="6" t="s">
        <v>90</v>
      </c>
      <c r="AG6941" s="6" t="s">
        <v>17143</v>
      </c>
    </row>
    <row r="6942" spans="29:33" x14ac:dyDescent="0.25">
      <c r="AC6942">
        <v>6940</v>
      </c>
      <c r="AD6942" s="6" t="s">
        <v>17144</v>
      </c>
      <c r="AE6942" s="6" t="s">
        <v>49671</v>
      </c>
      <c r="AF6942" s="6" t="s">
        <v>49660</v>
      </c>
      <c r="AG6942" s="6" t="s">
        <v>17145</v>
      </c>
    </row>
    <row r="6943" spans="29:33" x14ac:dyDescent="0.25">
      <c r="AC6943">
        <v>6941</v>
      </c>
      <c r="AD6943" s="6" t="s">
        <v>17146</v>
      </c>
      <c r="AE6943" s="6" t="s">
        <v>51822</v>
      </c>
      <c r="AF6943" s="6" t="s">
        <v>51956</v>
      </c>
      <c r="AG6943" s="6" t="s">
        <v>17147</v>
      </c>
    </row>
    <row r="6944" spans="29:33" x14ac:dyDescent="0.25">
      <c r="AC6944">
        <v>6942</v>
      </c>
      <c r="AD6944" s="6" t="s">
        <v>17148</v>
      </c>
      <c r="AE6944" s="6" t="s">
        <v>51296</v>
      </c>
      <c r="AF6944" s="6" t="s">
        <v>90</v>
      </c>
      <c r="AG6944" s="6" t="s">
        <v>17149</v>
      </c>
    </row>
    <row r="6945" spans="29:33" x14ac:dyDescent="0.25">
      <c r="AC6945">
        <v>6943</v>
      </c>
      <c r="AD6945" s="6" t="s">
        <v>17150</v>
      </c>
      <c r="AE6945" s="6" t="s">
        <v>49671</v>
      </c>
      <c r="AF6945" s="6" t="s">
        <v>49372</v>
      </c>
      <c r="AG6945" s="6" t="s">
        <v>17151</v>
      </c>
    </row>
    <row r="6946" spans="29:33" x14ac:dyDescent="0.25">
      <c r="AC6946">
        <v>6944</v>
      </c>
      <c r="AD6946" s="6" t="s">
        <v>17152</v>
      </c>
      <c r="AE6946" s="6" t="s">
        <v>50906</v>
      </c>
      <c r="AF6946" s="6" t="s">
        <v>90</v>
      </c>
      <c r="AG6946" s="6" t="s">
        <v>17153</v>
      </c>
    </row>
    <row r="6947" spans="29:33" x14ac:dyDescent="0.25">
      <c r="AC6947">
        <v>6945</v>
      </c>
      <c r="AD6947" s="6" t="s">
        <v>17154</v>
      </c>
      <c r="AE6947" s="6" t="s">
        <v>49577</v>
      </c>
      <c r="AF6947" s="6" t="s">
        <v>90</v>
      </c>
      <c r="AG6947" s="6" t="s">
        <v>17155</v>
      </c>
    </row>
    <row r="6948" spans="29:33" x14ac:dyDescent="0.25">
      <c r="AC6948">
        <v>6946</v>
      </c>
      <c r="AD6948" s="6" t="s">
        <v>17156</v>
      </c>
      <c r="AE6948" s="6" t="s">
        <v>49738</v>
      </c>
      <c r="AF6948" s="6" t="s">
        <v>50152</v>
      </c>
      <c r="AG6948" s="6" t="s">
        <v>17157</v>
      </c>
    </row>
    <row r="6949" spans="29:33" x14ac:dyDescent="0.25">
      <c r="AC6949">
        <v>6947</v>
      </c>
      <c r="AD6949" s="6" t="s">
        <v>17158</v>
      </c>
      <c r="AE6949" s="6" t="s">
        <v>49514</v>
      </c>
      <c r="AF6949" s="6" t="s">
        <v>49559</v>
      </c>
      <c r="AG6949" s="6" t="s">
        <v>17159</v>
      </c>
    </row>
    <row r="6950" spans="29:33" x14ac:dyDescent="0.25">
      <c r="AC6950">
        <v>6948</v>
      </c>
      <c r="AD6950" s="6" t="s">
        <v>17160</v>
      </c>
      <c r="AE6950" s="6" t="s">
        <v>49747</v>
      </c>
      <c r="AF6950" s="6" t="s">
        <v>90</v>
      </c>
      <c r="AG6950" s="6" t="s">
        <v>17161</v>
      </c>
    </row>
    <row r="6951" spans="29:33" x14ac:dyDescent="0.25">
      <c r="AC6951">
        <v>6949</v>
      </c>
      <c r="AD6951" s="6" t="s">
        <v>17162</v>
      </c>
      <c r="AE6951" s="6" t="s">
        <v>51617</v>
      </c>
      <c r="AF6951" s="6" t="s">
        <v>51253</v>
      </c>
      <c r="AG6951" s="6" t="s">
        <v>17163</v>
      </c>
    </row>
    <row r="6952" spans="29:33" x14ac:dyDescent="0.25">
      <c r="AC6952">
        <v>6950</v>
      </c>
      <c r="AD6952" s="6" t="s">
        <v>17164</v>
      </c>
      <c r="AE6952" s="6" t="s">
        <v>48759</v>
      </c>
      <c r="AF6952" s="6" t="s">
        <v>48717</v>
      </c>
      <c r="AG6952" s="6" t="s">
        <v>17165</v>
      </c>
    </row>
    <row r="6953" spans="29:33" x14ac:dyDescent="0.25">
      <c r="AC6953">
        <v>6951</v>
      </c>
      <c r="AD6953" s="6" t="s">
        <v>17166</v>
      </c>
      <c r="AE6953" s="6" t="s">
        <v>50321</v>
      </c>
      <c r="AF6953" s="6" t="s">
        <v>50315</v>
      </c>
      <c r="AG6953" s="6" t="s">
        <v>17167</v>
      </c>
    </row>
    <row r="6954" spans="29:33" x14ac:dyDescent="0.25">
      <c r="AC6954">
        <v>6952</v>
      </c>
      <c r="AD6954" s="6" t="s">
        <v>17168</v>
      </c>
      <c r="AE6954" s="6" t="s">
        <v>50823</v>
      </c>
      <c r="AF6954" s="6" t="s">
        <v>51009</v>
      </c>
      <c r="AG6954" s="6" t="s">
        <v>17169</v>
      </c>
    </row>
    <row r="6955" spans="29:33" x14ac:dyDescent="0.25">
      <c r="AC6955">
        <v>6953</v>
      </c>
      <c r="AD6955" s="6" t="s">
        <v>17170</v>
      </c>
      <c r="AE6955" s="6" t="s">
        <v>52225</v>
      </c>
      <c r="AF6955" s="6" t="s">
        <v>52227</v>
      </c>
      <c r="AG6955" s="6" t="s">
        <v>17171</v>
      </c>
    </row>
    <row r="6956" spans="29:33" x14ac:dyDescent="0.25">
      <c r="AC6956">
        <v>6954</v>
      </c>
      <c r="AD6956" s="6" t="s">
        <v>17172</v>
      </c>
      <c r="AE6956" s="6" t="s">
        <v>50115</v>
      </c>
      <c r="AF6956" s="6" t="s">
        <v>50056</v>
      </c>
      <c r="AG6956" s="6" t="s">
        <v>17173</v>
      </c>
    </row>
    <row r="6957" spans="29:33" x14ac:dyDescent="0.25">
      <c r="AC6957">
        <v>6955</v>
      </c>
      <c r="AD6957" s="6" t="s">
        <v>17174</v>
      </c>
      <c r="AE6957" s="6" t="s">
        <v>49640</v>
      </c>
      <c r="AF6957" s="6" t="s">
        <v>90</v>
      </c>
      <c r="AG6957" s="6" t="s">
        <v>17175</v>
      </c>
    </row>
    <row r="6958" spans="29:33" x14ac:dyDescent="0.25">
      <c r="AC6958">
        <v>6956</v>
      </c>
      <c r="AD6958" s="6" t="s">
        <v>17176</v>
      </c>
      <c r="AE6958" s="6" t="s">
        <v>50906</v>
      </c>
      <c r="AF6958" s="6" t="s">
        <v>90</v>
      </c>
      <c r="AG6958" s="6" t="s">
        <v>17177</v>
      </c>
    </row>
    <row r="6959" spans="29:33" x14ac:dyDescent="0.25">
      <c r="AC6959">
        <v>6957</v>
      </c>
      <c r="AD6959" s="6" t="s">
        <v>17178</v>
      </c>
      <c r="AE6959" s="6" t="s">
        <v>49970</v>
      </c>
      <c r="AF6959" s="6" t="s">
        <v>90</v>
      </c>
      <c r="AG6959" s="6" t="s">
        <v>17179</v>
      </c>
    </row>
    <row r="6960" spans="29:33" x14ac:dyDescent="0.25">
      <c r="AC6960">
        <v>6958</v>
      </c>
      <c r="AD6960" s="6" t="s">
        <v>17180</v>
      </c>
      <c r="AE6960" s="6" t="s">
        <v>48750</v>
      </c>
      <c r="AF6960" s="6" t="s">
        <v>90</v>
      </c>
      <c r="AG6960" s="6" t="s">
        <v>17181</v>
      </c>
    </row>
    <row r="6961" spans="29:33" x14ac:dyDescent="0.25">
      <c r="AC6961">
        <v>6959</v>
      </c>
      <c r="AD6961" s="6" t="s">
        <v>17182</v>
      </c>
      <c r="AE6961" s="6" t="s">
        <v>49040</v>
      </c>
      <c r="AF6961" s="6" t="s">
        <v>48977</v>
      </c>
      <c r="AG6961" s="6" t="s">
        <v>17183</v>
      </c>
    </row>
    <row r="6962" spans="29:33" x14ac:dyDescent="0.25">
      <c r="AC6962">
        <v>6960</v>
      </c>
      <c r="AD6962" s="6" t="s">
        <v>17184</v>
      </c>
      <c r="AE6962" s="6" t="s">
        <v>51896</v>
      </c>
      <c r="AF6962" s="6" t="s">
        <v>90</v>
      </c>
      <c r="AG6962" s="6" t="s">
        <v>17185</v>
      </c>
    </row>
    <row r="6963" spans="29:33" x14ac:dyDescent="0.25">
      <c r="AC6963">
        <v>6961</v>
      </c>
      <c r="AD6963" s="6" t="s">
        <v>17186</v>
      </c>
      <c r="AE6963" s="6" t="s">
        <v>52512</v>
      </c>
      <c r="AF6963" s="6" t="s">
        <v>52511</v>
      </c>
      <c r="AG6963" s="6" t="s">
        <v>17187</v>
      </c>
    </row>
    <row r="6964" spans="29:33" x14ac:dyDescent="0.25">
      <c r="AC6964">
        <v>6962</v>
      </c>
      <c r="AD6964" s="6" t="s">
        <v>17188</v>
      </c>
      <c r="AE6964" s="6" t="s">
        <v>51302</v>
      </c>
      <c r="AF6964" s="6" t="s">
        <v>90</v>
      </c>
      <c r="AG6964" s="6" t="s">
        <v>17189</v>
      </c>
    </row>
    <row r="6965" spans="29:33" x14ac:dyDescent="0.25">
      <c r="AC6965">
        <v>6963</v>
      </c>
      <c r="AD6965" s="6" t="s">
        <v>17190</v>
      </c>
      <c r="AE6965" s="6" t="s">
        <v>51248</v>
      </c>
      <c r="AF6965" s="6" t="s">
        <v>51248</v>
      </c>
      <c r="AG6965" s="6" t="s">
        <v>17191</v>
      </c>
    </row>
    <row r="6966" spans="29:33" x14ac:dyDescent="0.25">
      <c r="AC6966">
        <v>6964</v>
      </c>
      <c r="AD6966" s="6" t="s">
        <v>17192</v>
      </c>
      <c r="AE6966" s="6" t="s">
        <v>50260</v>
      </c>
      <c r="AF6966" s="6" t="s">
        <v>90</v>
      </c>
      <c r="AG6966" s="6" t="s">
        <v>17193</v>
      </c>
    </row>
    <row r="6967" spans="29:33" x14ac:dyDescent="0.25">
      <c r="AC6967">
        <v>6965</v>
      </c>
      <c r="AD6967" s="6" t="s">
        <v>17194</v>
      </c>
      <c r="AE6967" s="6" t="s">
        <v>52124</v>
      </c>
      <c r="AF6967" s="6" t="s">
        <v>52017</v>
      </c>
      <c r="AG6967" s="6" t="s">
        <v>17195</v>
      </c>
    </row>
    <row r="6968" spans="29:33" x14ac:dyDescent="0.25">
      <c r="AC6968">
        <v>6966</v>
      </c>
      <c r="AD6968" s="6" t="s">
        <v>17196</v>
      </c>
      <c r="AE6968" s="6" t="s">
        <v>52248</v>
      </c>
      <c r="AF6968" s="6" t="s">
        <v>52235</v>
      </c>
      <c r="AG6968" s="6" t="s">
        <v>17197</v>
      </c>
    </row>
    <row r="6969" spans="29:33" x14ac:dyDescent="0.25">
      <c r="AC6969">
        <v>6967</v>
      </c>
      <c r="AD6969" s="6" t="s">
        <v>17198</v>
      </c>
      <c r="AE6969" s="6" t="s">
        <v>49247</v>
      </c>
      <c r="AF6969" s="6" t="s">
        <v>51504</v>
      </c>
      <c r="AG6969" s="6" t="s">
        <v>17199</v>
      </c>
    </row>
    <row r="6970" spans="29:33" x14ac:dyDescent="0.25">
      <c r="AC6970">
        <v>6968</v>
      </c>
      <c r="AD6970" s="6" t="s">
        <v>17200</v>
      </c>
      <c r="AE6970" s="6" t="s">
        <v>52262</v>
      </c>
      <c r="AF6970" s="6" t="s">
        <v>90</v>
      </c>
      <c r="AG6970" s="6" t="s">
        <v>17201</v>
      </c>
    </row>
    <row r="6971" spans="29:33" x14ac:dyDescent="0.25">
      <c r="AC6971">
        <v>6969</v>
      </c>
      <c r="AD6971" s="6" t="s">
        <v>17202</v>
      </c>
      <c r="AE6971" s="6" t="s">
        <v>52494</v>
      </c>
      <c r="AF6971" s="6" t="s">
        <v>90</v>
      </c>
      <c r="AG6971" s="6" t="s">
        <v>17203</v>
      </c>
    </row>
    <row r="6972" spans="29:33" x14ac:dyDescent="0.25">
      <c r="AC6972">
        <v>6970</v>
      </c>
      <c r="AD6972" s="6" t="s">
        <v>17204</v>
      </c>
      <c r="AE6972" s="6" t="s">
        <v>49247</v>
      </c>
      <c r="AF6972" s="6" t="s">
        <v>49549</v>
      </c>
      <c r="AG6972" s="6" t="s">
        <v>17205</v>
      </c>
    </row>
    <row r="6973" spans="29:33" x14ac:dyDescent="0.25">
      <c r="AC6973">
        <v>6971</v>
      </c>
      <c r="AD6973" s="6" t="s">
        <v>17206</v>
      </c>
      <c r="AE6973" s="6" t="s">
        <v>51030</v>
      </c>
      <c r="AF6973" s="6" t="s">
        <v>51059</v>
      </c>
      <c r="AG6973" s="6" t="s">
        <v>17207</v>
      </c>
    </row>
    <row r="6974" spans="29:33" x14ac:dyDescent="0.25">
      <c r="AC6974">
        <v>6972</v>
      </c>
      <c r="AD6974" s="6" t="s">
        <v>17208</v>
      </c>
      <c r="AE6974" s="6" t="s">
        <v>51017</v>
      </c>
      <c r="AF6974" s="6" t="s">
        <v>90</v>
      </c>
      <c r="AG6974" s="6" t="s">
        <v>17209</v>
      </c>
    </row>
    <row r="6975" spans="29:33" x14ac:dyDescent="0.25">
      <c r="AC6975">
        <v>6973</v>
      </c>
      <c r="AD6975" s="6" t="s">
        <v>17210</v>
      </c>
      <c r="AE6975" s="6" t="s">
        <v>52383</v>
      </c>
      <c r="AF6975" s="6" t="s">
        <v>90</v>
      </c>
      <c r="AG6975" s="6" t="s">
        <v>17211</v>
      </c>
    </row>
    <row r="6976" spans="29:33" x14ac:dyDescent="0.25">
      <c r="AC6976">
        <v>6974</v>
      </c>
      <c r="AD6976" s="6" t="s">
        <v>17212</v>
      </c>
      <c r="AE6976" s="6" t="s">
        <v>49776</v>
      </c>
      <c r="AF6976" s="6" t="s">
        <v>49784</v>
      </c>
      <c r="AG6976" s="6" t="s">
        <v>17213</v>
      </c>
    </row>
    <row r="6977" spans="29:33" x14ac:dyDescent="0.25">
      <c r="AC6977">
        <v>6975</v>
      </c>
      <c r="AD6977" s="6" t="s">
        <v>17214</v>
      </c>
      <c r="AE6977" s="6" t="s">
        <v>49988</v>
      </c>
      <c r="AF6977" s="6" t="s">
        <v>49947</v>
      </c>
      <c r="AG6977" s="6" t="s">
        <v>17215</v>
      </c>
    </row>
    <row r="6978" spans="29:33" x14ac:dyDescent="0.25">
      <c r="AC6978">
        <v>6976</v>
      </c>
      <c r="AD6978" s="6" t="s">
        <v>17216</v>
      </c>
      <c r="AE6978" s="6" t="s">
        <v>51482</v>
      </c>
      <c r="AF6978" s="6" t="s">
        <v>90</v>
      </c>
      <c r="AG6978" s="6" t="s">
        <v>17217</v>
      </c>
    </row>
    <row r="6979" spans="29:33" x14ac:dyDescent="0.25">
      <c r="AC6979">
        <v>6977</v>
      </c>
      <c r="AD6979" s="6" t="s">
        <v>17218</v>
      </c>
      <c r="AE6979" s="6" t="s">
        <v>52401</v>
      </c>
      <c r="AF6979" s="6" t="s">
        <v>90</v>
      </c>
      <c r="AG6979" s="6" t="s">
        <v>17219</v>
      </c>
    </row>
    <row r="6980" spans="29:33" x14ac:dyDescent="0.25">
      <c r="AC6980">
        <v>6978</v>
      </c>
      <c r="AD6980" s="6" t="s">
        <v>17220</v>
      </c>
      <c r="AE6980" s="6" t="s">
        <v>51752</v>
      </c>
      <c r="AF6980" s="6" t="s">
        <v>52443</v>
      </c>
      <c r="AG6980" s="6" t="s">
        <v>17221</v>
      </c>
    </row>
    <row r="6981" spans="29:33" x14ac:dyDescent="0.25">
      <c r="AC6981">
        <v>6979</v>
      </c>
      <c r="AD6981" s="6" t="s">
        <v>17222</v>
      </c>
      <c r="AE6981" s="6" t="s">
        <v>49673</v>
      </c>
      <c r="AF6981" s="6" t="s">
        <v>90</v>
      </c>
      <c r="AG6981" s="6" t="s">
        <v>17223</v>
      </c>
    </row>
    <row r="6982" spans="29:33" x14ac:dyDescent="0.25">
      <c r="AC6982">
        <v>6980</v>
      </c>
      <c r="AD6982" s="6" t="s">
        <v>17224</v>
      </c>
      <c r="AE6982" s="6" t="s">
        <v>50599</v>
      </c>
      <c r="AF6982" s="6" t="s">
        <v>90</v>
      </c>
      <c r="AG6982" s="6" t="s">
        <v>17225</v>
      </c>
    </row>
    <row r="6983" spans="29:33" x14ac:dyDescent="0.25">
      <c r="AC6983">
        <v>6981</v>
      </c>
      <c r="AD6983" s="6" t="s">
        <v>17226</v>
      </c>
      <c r="AE6983" s="6" t="s">
        <v>51702</v>
      </c>
      <c r="AF6983" s="6" t="s">
        <v>90</v>
      </c>
      <c r="AG6983" s="6" t="s">
        <v>17227</v>
      </c>
    </row>
    <row r="6984" spans="29:33" x14ac:dyDescent="0.25">
      <c r="AC6984">
        <v>6982</v>
      </c>
      <c r="AD6984" s="6" t="s">
        <v>17228</v>
      </c>
      <c r="AE6984" s="6" t="s">
        <v>48689</v>
      </c>
      <c r="AF6984" s="6" t="s">
        <v>90</v>
      </c>
      <c r="AG6984" s="6" t="s">
        <v>17229</v>
      </c>
    </row>
    <row r="6985" spans="29:33" x14ac:dyDescent="0.25">
      <c r="AC6985">
        <v>6983</v>
      </c>
      <c r="AD6985" s="6" t="s">
        <v>17230</v>
      </c>
      <c r="AE6985" s="6" t="s">
        <v>49893</v>
      </c>
      <c r="AF6985" s="6" t="s">
        <v>52089</v>
      </c>
      <c r="AG6985" s="6" t="s">
        <v>17231</v>
      </c>
    </row>
    <row r="6986" spans="29:33" x14ac:dyDescent="0.25">
      <c r="AC6986">
        <v>6984</v>
      </c>
      <c r="AD6986" s="6" t="s">
        <v>17232</v>
      </c>
      <c r="AE6986" s="6" t="s">
        <v>52561</v>
      </c>
      <c r="AF6986" s="6" t="s">
        <v>51698</v>
      </c>
      <c r="AG6986" s="6" t="s">
        <v>17233</v>
      </c>
    </row>
    <row r="6987" spans="29:33" x14ac:dyDescent="0.25">
      <c r="AC6987">
        <v>6985</v>
      </c>
      <c r="AD6987" s="6" t="s">
        <v>17234</v>
      </c>
      <c r="AE6987" s="6" t="s">
        <v>50843</v>
      </c>
      <c r="AF6987" s="6" t="s">
        <v>90</v>
      </c>
      <c r="AG6987" s="6" t="s">
        <v>17235</v>
      </c>
    </row>
    <row r="6988" spans="29:33" x14ac:dyDescent="0.25">
      <c r="AC6988">
        <v>6986</v>
      </c>
      <c r="AD6988" s="6" t="s">
        <v>17236</v>
      </c>
      <c r="AE6988" s="6" t="s">
        <v>50852</v>
      </c>
      <c r="AF6988" s="6" t="s">
        <v>90</v>
      </c>
      <c r="AG6988" s="6" t="s">
        <v>17237</v>
      </c>
    </row>
    <row r="6989" spans="29:33" x14ac:dyDescent="0.25">
      <c r="AC6989">
        <v>6987</v>
      </c>
      <c r="AD6989" s="6" t="s">
        <v>17238</v>
      </c>
      <c r="AE6989" s="6" t="s">
        <v>49675</v>
      </c>
      <c r="AF6989" s="6" t="s">
        <v>49669</v>
      </c>
      <c r="AG6989" s="6" t="s">
        <v>17239</v>
      </c>
    </row>
    <row r="6990" spans="29:33" x14ac:dyDescent="0.25">
      <c r="AC6990">
        <v>6988</v>
      </c>
      <c r="AD6990" s="6" t="s">
        <v>17240</v>
      </c>
      <c r="AE6990" s="6" t="s">
        <v>51443</v>
      </c>
      <c r="AF6990" s="6" t="s">
        <v>50041</v>
      </c>
      <c r="AG6990" s="6" t="s">
        <v>17241</v>
      </c>
    </row>
    <row r="6991" spans="29:33" x14ac:dyDescent="0.25">
      <c r="AC6991">
        <v>6989</v>
      </c>
      <c r="AD6991" s="6" t="s">
        <v>17242</v>
      </c>
      <c r="AE6991" s="6" t="s">
        <v>49595</v>
      </c>
      <c r="AF6991" s="6" t="s">
        <v>49520</v>
      </c>
      <c r="AG6991" s="6" t="s">
        <v>17243</v>
      </c>
    </row>
    <row r="6992" spans="29:33" x14ac:dyDescent="0.25">
      <c r="AC6992">
        <v>6990</v>
      </c>
      <c r="AD6992" s="6" t="s">
        <v>17244</v>
      </c>
      <c r="AE6992" s="6" t="s">
        <v>48663</v>
      </c>
      <c r="AF6992" s="6" t="s">
        <v>50470</v>
      </c>
      <c r="AG6992" s="6" t="s">
        <v>17245</v>
      </c>
    </row>
    <row r="6993" spans="29:33" x14ac:dyDescent="0.25">
      <c r="AC6993">
        <v>6991</v>
      </c>
      <c r="AD6993" s="6" t="s">
        <v>17246</v>
      </c>
      <c r="AE6993" s="6" t="s">
        <v>50062</v>
      </c>
      <c r="AF6993" s="6" t="s">
        <v>90</v>
      </c>
      <c r="AG6993" s="6" t="s">
        <v>17247</v>
      </c>
    </row>
    <row r="6994" spans="29:33" x14ac:dyDescent="0.25">
      <c r="AC6994">
        <v>6992</v>
      </c>
      <c r="AD6994" s="6" t="s">
        <v>17248</v>
      </c>
      <c r="AE6994" s="6" t="s">
        <v>49536</v>
      </c>
      <c r="AF6994" s="6" t="s">
        <v>90</v>
      </c>
      <c r="AG6994" s="6" t="s">
        <v>17249</v>
      </c>
    </row>
    <row r="6995" spans="29:33" x14ac:dyDescent="0.25">
      <c r="AC6995">
        <v>6993</v>
      </c>
      <c r="AD6995" s="6" t="s">
        <v>17250</v>
      </c>
      <c r="AE6995" s="6" t="s">
        <v>49992</v>
      </c>
      <c r="AF6995" s="6" t="s">
        <v>49936</v>
      </c>
      <c r="AG6995" s="6" t="s">
        <v>17251</v>
      </c>
    </row>
    <row r="6996" spans="29:33" x14ac:dyDescent="0.25">
      <c r="AC6996">
        <v>6994</v>
      </c>
      <c r="AD6996" s="6" t="s">
        <v>17252</v>
      </c>
      <c r="AE6996" s="6" t="s">
        <v>48796</v>
      </c>
      <c r="AF6996" s="6" t="s">
        <v>90</v>
      </c>
      <c r="AG6996" s="6" t="s">
        <v>17253</v>
      </c>
    </row>
    <row r="6997" spans="29:33" x14ac:dyDescent="0.25">
      <c r="AC6997">
        <v>6995</v>
      </c>
      <c r="AD6997" s="6" t="s">
        <v>17254</v>
      </c>
      <c r="AE6997" s="6" t="s">
        <v>50634</v>
      </c>
      <c r="AF6997" s="6" t="s">
        <v>90</v>
      </c>
      <c r="AG6997" s="6" t="s">
        <v>17255</v>
      </c>
    </row>
    <row r="6998" spans="29:33" x14ac:dyDescent="0.25">
      <c r="AC6998">
        <v>6996</v>
      </c>
      <c r="AD6998" s="6" t="s">
        <v>17256</v>
      </c>
      <c r="AE6998" s="6" t="s">
        <v>51775</v>
      </c>
      <c r="AF6998" s="6" t="s">
        <v>90</v>
      </c>
      <c r="AG6998" s="6" t="s">
        <v>17257</v>
      </c>
    </row>
    <row r="6999" spans="29:33" x14ac:dyDescent="0.25">
      <c r="AC6999">
        <v>6997</v>
      </c>
      <c r="AD6999" s="6" t="s">
        <v>17258</v>
      </c>
      <c r="AE6999" s="6" t="s">
        <v>51351</v>
      </c>
      <c r="AF6999" s="6" t="s">
        <v>90</v>
      </c>
      <c r="AG6999" s="6" t="s">
        <v>17259</v>
      </c>
    </row>
    <row r="7000" spans="29:33" x14ac:dyDescent="0.25">
      <c r="AC7000">
        <v>6998</v>
      </c>
      <c r="AD7000" s="6" t="s">
        <v>17260</v>
      </c>
      <c r="AE7000" s="6" t="s">
        <v>49329</v>
      </c>
      <c r="AF7000" s="6" t="s">
        <v>90</v>
      </c>
      <c r="AG7000" s="6" t="s">
        <v>17261</v>
      </c>
    </row>
    <row r="7001" spans="29:33" x14ac:dyDescent="0.25">
      <c r="AC7001">
        <v>6999</v>
      </c>
      <c r="AD7001" s="6" t="s">
        <v>17262</v>
      </c>
      <c r="AE7001" s="6" t="s">
        <v>49740</v>
      </c>
      <c r="AF7001" s="6" t="s">
        <v>90</v>
      </c>
      <c r="AG7001" s="6" t="s">
        <v>17263</v>
      </c>
    </row>
    <row r="7002" spans="29:33" x14ac:dyDescent="0.25">
      <c r="AC7002">
        <v>7000</v>
      </c>
      <c r="AD7002" s="6" t="s">
        <v>17264</v>
      </c>
      <c r="AE7002" s="6" t="s">
        <v>52057</v>
      </c>
      <c r="AF7002" s="6" t="s">
        <v>90</v>
      </c>
      <c r="AG7002" s="6" t="s">
        <v>17265</v>
      </c>
    </row>
    <row r="7003" spans="29:33" x14ac:dyDescent="0.25">
      <c r="AC7003">
        <v>7001</v>
      </c>
      <c r="AD7003" s="6" t="s">
        <v>17266</v>
      </c>
      <c r="AE7003" s="6" t="s">
        <v>51595</v>
      </c>
      <c r="AF7003" s="6" t="s">
        <v>90</v>
      </c>
      <c r="AG7003" s="6" t="s">
        <v>17267</v>
      </c>
    </row>
    <row r="7004" spans="29:33" x14ac:dyDescent="0.25">
      <c r="AC7004">
        <v>7002</v>
      </c>
      <c r="AD7004" s="6" t="s">
        <v>17268</v>
      </c>
      <c r="AE7004" s="6" t="s">
        <v>49040</v>
      </c>
      <c r="AF7004" s="6" t="s">
        <v>49018</v>
      </c>
      <c r="AG7004" s="6" t="s">
        <v>17269</v>
      </c>
    </row>
    <row r="7005" spans="29:33" x14ac:dyDescent="0.25">
      <c r="AC7005">
        <v>7003</v>
      </c>
      <c r="AD7005" s="6" t="s">
        <v>17270</v>
      </c>
      <c r="AE7005" s="6" t="s">
        <v>48781</v>
      </c>
      <c r="AF7005" s="6" t="s">
        <v>52262</v>
      </c>
      <c r="AG7005" s="6" t="s">
        <v>17271</v>
      </c>
    </row>
    <row r="7006" spans="29:33" x14ac:dyDescent="0.25">
      <c r="AC7006">
        <v>7004</v>
      </c>
      <c r="AD7006" s="6" t="s">
        <v>17272</v>
      </c>
      <c r="AE7006" s="6" t="s">
        <v>48815</v>
      </c>
      <c r="AF7006" s="6" t="s">
        <v>90</v>
      </c>
      <c r="AG7006" s="6" t="s">
        <v>17273</v>
      </c>
    </row>
    <row r="7007" spans="29:33" x14ac:dyDescent="0.25">
      <c r="AC7007">
        <v>7005</v>
      </c>
      <c r="AD7007" s="6" t="s">
        <v>17274</v>
      </c>
      <c r="AE7007" s="6" t="s">
        <v>49721</v>
      </c>
      <c r="AF7007" s="6" t="s">
        <v>90</v>
      </c>
      <c r="AG7007" s="6" t="s">
        <v>17275</v>
      </c>
    </row>
    <row r="7008" spans="29:33" x14ac:dyDescent="0.25">
      <c r="AC7008">
        <v>7006</v>
      </c>
      <c r="AD7008" s="6" t="s">
        <v>17276</v>
      </c>
      <c r="AE7008" s="6" t="s">
        <v>51653</v>
      </c>
      <c r="AF7008" s="6" t="s">
        <v>90</v>
      </c>
      <c r="AG7008" s="6" t="s">
        <v>17277</v>
      </c>
    </row>
    <row r="7009" spans="29:33" x14ac:dyDescent="0.25">
      <c r="AC7009">
        <v>7007</v>
      </c>
      <c r="AD7009" s="6" t="s">
        <v>17278</v>
      </c>
      <c r="AE7009" s="6" t="s">
        <v>49945</v>
      </c>
      <c r="AF7009" s="6" t="s">
        <v>90</v>
      </c>
      <c r="AG7009" s="6" t="s">
        <v>17279</v>
      </c>
    </row>
    <row r="7010" spans="29:33" x14ac:dyDescent="0.25">
      <c r="AC7010">
        <v>7008</v>
      </c>
      <c r="AD7010" s="6" t="s">
        <v>17280</v>
      </c>
      <c r="AE7010" s="6" t="s">
        <v>50212</v>
      </c>
      <c r="AF7010" s="6" t="s">
        <v>49843</v>
      </c>
      <c r="AG7010" s="6" t="s">
        <v>17281</v>
      </c>
    </row>
    <row r="7011" spans="29:33" x14ac:dyDescent="0.25">
      <c r="AC7011">
        <v>7009</v>
      </c>
      <c r="AD7011" s="6" t="s">
        <v>17282</v>
      </c>
      <c r="AE7011" s="6" t="s">
        <v>50144</v>
      </c>
      <c r="AF7011" s="6" t="s">
        <v>50214</v>
      </c>
      <c r="AG7011" s="6" t="s">
        <v>17283</v>
      </c>
    </row>
    <row r="7012" spans="29:33" x14ac:dyDescent="0.25">
      <c r="AC7012">
        <v>7010</v>
      </c>
      <c r="AD7012" s="6" t="s">
        <v>17284</v>
      </c>
      <c r="AE7012" s="6" t="s">
        <v>51494</v>
      </c>
      <c r="AF7012" s="6" t="s">
        <v>50978</v>
      </c>
      <c r="AG7012" s="6" t="s">
        <v>17285</v>
      </c>
    </row>
    <row r="7013" spans="29:33" x14ac:dyDescent="0.25">
      <c r="AC7013">
        <v>7011</v>
      </c>
      <c r="AD7013" s="6" t="s">
        <v>17286</v>
      </c>
      <c r="AE7013" s="6" t="s">
        <v>52357</v>
      </c>
      <c r="AF7013" s="6" t="s">
        <v>90</v>
      </c>
      <c r="AG7013" s="6" t="s">
        <v>17287</v>
      </c>
    </row>
    <row r="7014" spans="29:33" x14ac:dyDescent="0.25">
      <c r="AC7014">
        <v>7012</v>
      </c>
      <c r="AD7014" s="6" t="s">
        <v>17288</v>
      </c>
      <c r="AE7014" s="6" t="s">
        <v>51566</v>
      </c>
      <c r="AF7014" s="6" t="s">
        <v>90</v>
      </c>
      <c r="AG7014" s="6" t="s">
        <v>17289</v>
      </c>
    </row>
    <row r="7015" spans="29:33" x14ac:dyDescent="0.25">
      <c r="AC7015">
        <v>7013</v>
      </c>
      <c r="AD7015" s="6" t="s">
        <v>17290</v>
      </c>
      <c r="AE7015" s="6" t="s">
        <v>49284</v>
      </c>
      <c r="AF7015" s="6" t="s">
        <v>90</v>
      </c>
      <c r="AG7015" s="6" t="s">
        <v>17291</v>
      </c>
    </row>
    <row r="7016" spans="29:33" x14ac:dyDescent="0.25">
      <c r="AC7016">
        <v>7014</v>
      </c>
      <c r="AD7016" s="6" t="s">
        <v>17292</v>
      </c>
      <c r="AE7016" s="6" t="s">
        <v>51740</v>
      </c>
      <c r="AF7016" s="6" t="s">
        <v>49740</v>
      </c>
      <c r="AG7016" s="6" t="s">
        <v>17293</v>
      </c>
    </row>
    <row r="7017" spans="29:33" x14ac:dyDescent="0.25">
      <c r="AC7017">
        <v>7015</v>
      </c>
      <c r="AD7017" s="6" t="s">
        <v>17294</v>
      </c>
      <c r="AE7017" s="6" t="s">
        <v>49869</v>
      </c>
      <c r="AF7017" s="6" t="s">
        <v>90</v>
      </c>
      <c r="AG7017" s="6" t="s">
        <v>17295</v>
      </c>
    </row>
    <row r="7018" spans="29:33" x14ac:dyDescent="0.25">
      <c r="AC7018">
        <v>7016</v>
      </c>
      <c r="AD7018" s="6" t="s">
        <v>17296</v>
      </c>
      <c r="AE7018" s="6" t="s">
        <v>51956</v>
      </c>
      <c r="AF7018" s="6" t="s">
        <v>90</v>
      </c>
      <c r="AG7018" s="6" t="s">
        <v>17297</v>
      </c>
    </row>
    <row r="7019" spans="29:33" x14ac:dyDescent="0.25">
      <c r="AC7019">
        <v>7017</v>
      </c>
      <c r="AD7019" s="6" t="s">
        <v>17298</v>
      </c>
      <c r="AE7019" s="6" t="s">
        <v>52187</v>
      </c>
      <c r="AF7019" s="6" t="s">
        <v>50974</v>
      </c>
      <c r="AG7019" s="6" t="s">
        <v>17299</v>
      </c>
    </row>
    <row r="7020" spans="29:33" x14ac:dyDescent="0.25">
      <c r="AC7020">
        <v>7018</v>
      </c>
      <c r="AD7020" s="6" t="s">
        <v>17300</v>
      </c>
      <c r="AE7020" s="6" t="s">
        <v>49877</v>
      </c>
      <c r="AF7020" s="6" t="s">
        <v>90</v>
      </c>
      <c r="AG7020" s="6" t="s">
        <v>17301</v>
      </c>
    </row>
    <row r="7021" spans="29:33" x14ac:dyDescent="0.25">
      <c r="AC7021">
        <v>7019</v>
      </c>
      <c r="AD7021" s="6" t="s">
        <v>17302</v>
      </c>
      <c r="AE7021" s="6" t="s">
        <v>52071</v>
      </c>
      <c r="AF7021" s="6" t="s">
        <v>90</v>
      </c>
      <c r="AG7021" s="6" t="s">
        <v>17303</v>
      </c>
    </row>
    <row r="7022" spans="29:33" x14ac:dyDescent="0.25">
      <c r="AC7022">
        <v>7020</v>
      </c>
      <c r="AD7022" s="6" t="s">
        <v>17304</v>
      </c>
      <c r="AE7022" s="6" t="s">
        <v>48677</v>
      </c>
      <c r="AF7022" s="6" t="s">
        <v>50499</v>
      </c>
      <c r="AG7022" s="6" t="s">
        <v>17305</v>
      </c>
    </row>
    <row r="7023" spans="29:33" x14ac:dyDescent="0.25">
      <c r="AC7023">
        <v>7021</v>
      </c>
      <c r="AD7023" s="6" t="s">
        <v>17306</v>
      </c>
      <c r="AE7023" s="6" t="s">
        <v>49711</v>
      </c>
      <c r="AF7023" s="6" t="s">
        <v>90</v>
      </c>
      <c r="AG7023" s="6" t="s">
        <v>17307</v>
      </c>
    </row>
    <row r="7024" spans="29:33" x14ac:dyDescent="0.25">
      <c r="AC7024">
        <v>7022</v>
      </c>
      <c r="AD7024" s="6" t="s">
        <v>17308</v>
      </c>
      <c r="AE7024" s="6" t="s">
        <v>50297</v>
      </c>
      <c r="AF7024" s="6" t="s">
        <v>50413</v>
      </c>
      <c r="AG7024" s="6" t="s">
        <v>17309</v>
      </c>
    </row>
    <row r="7025" spans="29:33" x14ac:dyDescent="0.25">
      <c r="AC7025">
        <v>7023</v>
      </c>
      <c r="AD7025" s="6" t="s">
        <v>17310</v>
      </c>
      <c r="AE7025" s="6" t="s">
        <v>51038</v>
      </c>
      <c r="AF7025" s="6" t="s">
        <v>90</v>
      </c>
      <c r="AG7025" s="6" t="s">
        <v>17311</v>
      </c>
    </row>
    <row r="7026" spans="29:33" x14ac:dyDescent="0.25">
      <c r="AC7026">
        <v>7024</v>
      </c>
      <c r="AD7026" s="6" t="s">
        <v>17312</v>
      </c>
      <c r="AE7026" s="6" t="s">
        <v>49877</v>
      </c>
      <c r="AF7026" s="6" t="s">
        <v>50095</v>
      </c>
      <c r="AG7026" s="6" t="s">
        <v>17313</v>
      </c>
    </row>
    <row r="7027" spans="29:33" x14ac:dyDescent="0.25">
      <c r="AC7027">
        <v>7025</v>
      </c>
      <c r="AD7027" s="6" t="s">
        <v>17314</v>
      </c>
      <c r="AE7027" s="6" t="s">
        <v>49828</v>
      </c>
      <c r="AF7027" s="6" t="s">
        <v>52197</v>
      </c>
      <c r="AG7027" s="6" t="s">
        <v>17315</v>
      </c>
    </row>
    <row r="7028" spans="29:33" x14ac:dyDescent="0.25">
      <c r="AC7028">
        <v>7026</v>
      </c>
      <c r="AD7028" s="6" t="s">
        <v>17316</v>
      </c>
      <c r="AE7028" s="6" t="s">
        <v>51169</v>
      </c>
      <c r="AF7028" s="6" t="s">
        <v>90</v>
      </c>
      <c r="AG7028" s="6" t="s">
        <v>17317</v>
      </c>
    </row>
    <row r="7029" spans="29:33" x14ac:dyDescent="0.25">
      <c r="AC7029">
        <v>7027</v>
      </c>
      <c r="AD7029" s="6" t="s">
        <v>17318</v>
      </c>
      <c r="AE7029" s="6" t="s">
        <v>50871</v>
      </c>
      <c r="AF7029" s="6" t="s">
        <v>51584</v>
      </c>
      <c r="AG7029" s="6" t="s">
        <v>17319</v>
      </c>
    </row>
    <row r="7030" spans="29:33" x14ac:dyDescent="0.25">
      <c r="AC7030">
        <v>7028</v>
      </c>
      <c r="AD7030" s="6" t="s">
        <v>17320</v>
      </c>
      <c r="AE7030" s="6" t="s">
        <v>52107</v>
      </c>
      <c r="AF7030" s="6" t="s">
        <v>51378</v>
      </c>
      <c r="AG7030" s="6" t="s">
        <v>17321</v>
      </c>
    </row>
    <row r="7031" spans="29:33" x14ac:dyDescent="0.25">
      <c r="AC7031">
        <v>7029</v>
      </c>
      <c r="AD7031" s="6" t="s">
        <v>17322</v>
      </c>
      <c r="AE7031" s="6" t="s">
        <v>50554</v>
      </c>
      <c r="AF7031" s="6" t="s">
        <v>90</v>
      </c>
      <c r="AG7031" s="6" t="s">
        <v>17323</v>
      </c>
    </row>
    <row r="7032" spans="29:33" x14ac:dyDescent="0.25">
      <c r="AC7032">
        <v>7030</v>
      </c>
      <c r="AD7032" s="6" t="s">
        <v>17324</v>
      </c>
      <c r="AE7032" s="6" t="s">
        <v>50035</v>
      </c>
      <c r="AF7032" s="6" t="s">
        <v>90</v>
      </c>
      <c r="AG7032" s="6" t="s">
        <v>17325</v>
      </c>
    </row>
    <row r="7033" spans="29:33" x14ac:dyDescent="0.25">
      <c r="AC7033">
        <v>7031</v>
      </c>
      <c r="AD7033" s="6" t="s">
        <v>17326</v>
      </c>
      <c r="AE7033" s="6" t="s">
        <v>51734</v>
      </c>
      <c r="AF7033" s="6" t="s">
        <v>90</v>
      </c>
      <c r="AG7033" s="6" t="s">
        <v>17327</v>
      </c>
    </row>
    <row r="7034" spans="29:33" x14ac:dyDescent="0.25">
      <c r="AC7034">
        <v>7032</v>
      </c>
      <c r="AD7034" s="6" t="s">
        <v>17328</v>
      </c>
      <c r="AE7034" s="6" t="s">
        <v>49193</v>
      </c>
      <c r="AF7034" s="6" t="s">
        <v>90</v>
      </c>
      <c r="AG7034" s="6" t="s">
        <v>17329</v>
      </c>
    </row>
    <row r="7035" spans="29:33" x14ac:dyDescent="0.25">
      <c r="AC7035">
        <v>7033</v>
      </c>
      <c r="AD7035" s="6" t="s">
        <v>17330</v>
      </c>
      <c r="AE7035" s="6" t="s">
        <v>50097</v>
      </c>
      <c r="AF7035" s="6" t="s">
        <v>52197</v>
      </c>
      <c r="AG7035" s="6" t="s">
        <v>17331</v>
      </c>
    </row>
    <row r="7036" spans="29:33" x14ac:dyDescent="0.25">
      <c r="AC7036">
        <v>7034</v>
      </c>
      <c r="AD7036" s="6" t="s">
        <v>17332</v>
      </c>
      <c r="AE7036" s="6" t="s">
        <v>48635</v>
      </c>
      <c r="AF7036" s="6" t="s">
        <v>48717</v>
      </c>
      <c r="AG7036" s="6" t="s">
        <v>17333</v>
      </c>
    </row>
    <row r="7037" spans="29:33" x14ac:dyDescent="0.25">
      <c r="AC7037">
        <v>7035</v>
      </c>
      <c r="AD7037" s="6" t="s">
        <v>17334</v>
      </c>
      <c r="AE7037" s="6" t="s">
        <v>50593</v>
      </c>
      <c r="AF7037" s="6" t="s">
        <v>50343</v>
      </c>
      <c r="AG7037" s="6" t="s">
        <v>17335</v>
      </c>
    </row>
    <row r="7038" spans="29:33" x14ac:dyDescent="0.25">
      <c r="AC7038">
        <v>7036</v>
      </c>
      <c r="AD7038" s="6" t="s">
        <v>17336</v>
      </c>
      <c r="AE7038" s="6" t="s">
        <v>51713</v>
      </c>
      <c r="AF7038" s="6" t="s">
        <v>51728</v>
      </c>
      <c r="AG7038" s="6" t="s">
        <v>17337</v>
      </c>
    </row>
    <row r="7039" spans="29:33" x14ac:dyDescent="0.25">
      <c r="AC7039">
        <v>7037</v>
      </c>
      <c r="AD7039" s="6" t="s">
        <v>17338</v>
      </c>
      <c r="AE7039" s="6" t="s">
        <v>49547</v>
      </c>
      <c r="AF7039" s="6" t="s">
        <v>90</v>
      </c>
      <c r="AG7039" s="6" t="s">
        <v>17339</v>
      </c>
    </row>
    <row r="7040" spans="29:33" x14ac:dyDescent="0.25">
      <c r="AC7040">
        <v>7038</v>
      </c>
      <c r="AD7040" s="6" t="s">
        <v>17340</v>
      </c>
      <c r="AE7040" s="6" t="s">
        <v>50374</v>
      </c>
      <c r="AF7040" s="6" t="s">
        <v>90</v>
      </c>
      <c r="AG7040" s="6" t="s">
        <v>17341</v>
      </c>
    </row>
    <row r="7041" spans="29:33" x14ac:dyDescent="0.25">
      <c r="AC7041">
        <v>7039</v>
      </c>
      <c r="AD7041" s="6" t="s">
        <v>17342</v>
      </c>
      <c r="AE7041" s="6" t="s">
        <v>48838</v>
      </c>
      <c r="AF7041" s="6" t="s">
        <v>90</v>
      </c>
      <c r="AG7041" s="6" t="s">
        <v>17343</v>
      </c>
    </row>
    <row r="7042" spans="29:33" x14ac:dyDescent="0.25">
      <c r="AC7042">
        <v>7040</v>
      </c>
      <c r="AD7042" s="6" t="s">
        <v>17344</v>
      </c>
      <c r="AE7042" s="6" t="s">
        <v>49180</v>
      </c>
      <c r="AF7042" s="6" t="s">
        <v>90</v>
      </c>
      <c r="AG7042" s="6" t="s">
        <v>17345</v>
      </c>
    </row>
    <row r="7043" spans="29:33" x14ac:dyDescent="0.25">
      <c r="AC7043">
        <v>7041</v>
      </c>
      <c r="AD7043" s="6" t="s">
        <v>17346</v>
      </c>
      <c r="AE7043" s="6" t="s">
        <v>52487</v>
      </c>
      <c r="AF7043" s="6" t="s">
        <v>90</v>
      </c>
      <c r="AG7043" s="6" t="s">
        <v>17347</v>
      </c>
    </row>
    <row r="7044" spans="29:33" x14ac:dyDescent="0.25">
      <c r="AC7044">
        <v>7042</v>
      </c>
      <c r="AD7044" s="6" t="s">
        <v>17348</v>
      </c>
      <c r="AE7044" s="6" t="s">
        <v>50733</v>
      </c>
      <c r="AF7044" s="6" t="s">
        <v>50431</v>
      </c>
      <c r="AG7044" s="6" t="s">
        <v>17349</v>
      </c>
    </row>
    <row r="7045" spans="29:33" x14ac:dyDescent="0.25">
      <c r="AC7045">
        <v>7043</v>
      </c>
      <c r="AD7045" s="6" t="s">
        <v>17350</v>
      </c>
      <c r="AE7045" s="6" t="s">
        <v>51306</v>
      </c>
      <c r="AF7045" s="6" t="s">
        <v>51185</v>
      </c>
      <c r="AG7045" s="6" t="s">
        <v>17351</v>
      </c>
    </row>
    <row r="7046" spans="29:33" x14ac:dyDescent="0.25">
      <c r="AC7046">
        <v>7044</v>
      </c>
      <c r="AD7046" s="6" t="s">
        <v>17352</v>
      </c>
      <c r="AE7046" s="6" t="s">
        <v>52203</v>
      </c>
      <c r="AF7046" s="6" t="s">
        <v>90</v>
      </c>
      <c r="AG7046" s="6" t="s">
        <v>17353</v>
      </c>
    </row>
    <row r="7047" spans="29:33" x14ac:dyDescent="0.25">
      <c r="AC7047">
        <v>7045</v>
      </c>
      <c r="AD7047" s="6" t="s">
        <v>17354</v>
      </c>
      <c r="AE7047" s="6" t="s">
        <v>49980</v>
      </c>
      <c r="AF7047" s="6" t="s">
        <v>90</v>
      </c>
      <c r="AG7047" s="6" t="s">
        <v>17355</v>
      </c>
    </row>
    <row r="7048" spans="29:33" x14ac:dyDescent="0.25">
      <c r="AC7048">
        <v>7046</v>
      </c>
      <c r="AD7048" s="6" t="s">
        <v>17356</v>
      </c>
      <c r="AE7048" s="6" t="s">
        <v>48940</v>
      </c>
      <c r="AF7048" s="6" t="s">
        <v>90</v>
      </c>
      <c r="AG7048" s="6" t="s">
        <v>17357</v>
      </c>
    </row>
    <row r="7049" spans="29:33" x14ac:dyDescent="0.25">
      <c r="AC7049">
        <v>7047</v>
      </c>
      <c r="AD7049" s="6" t="s">
        <v>17358</v>
      </c>
      <c r="AE7049" s="6" t="s">
        <v>50164</v>
      </c>
      <c r="AF7049" s="6" t="s">
        <v>90</v>
      </c>
      <c r="AG7049" s="6" t="s">
        <v>17359</v>
      </c>
    </row>
    <row r="7050" spans="29:33" x14ac:dyDescent="0.25">
      <c r="AC7050">
        <v>7048</v>
      </c>
      <c r="AD7050" s="6" t="s">
        <v>17360</v>
      </c>
      <c r="AE7050" s="6" t="s">
        <v>50766</v>
      </c>
      <c r="AF7050" s="6" t="s">
        <v>90</v>
      </c>
      <c r="AG7050" s="6" t="s">
        <v>17361</v>
      </c>
    </row>
    <row r="7051" spans="29:33" x14ac:dyDescent="0.25">
      <c r="AC7051">
        <v>7049</v>
      </c>
      <c r="AD7051" s="6" t="s">
        <v>17362</v>
      </c>
      <c r="AE7051" s="6" t="s">
        <v>51236</v>
      </c>
      <c r="AF7051" s="6" t="s">
        <v>90</v>
      </c>
      <c r="AG7051" s="6" t="s">
        <v>17363</v>
      </c>
    </row>
    <row r="7052" spans="29:33" x14ac:dyDescent="0.25">
      <c r="AC7052">
        <v>7050</v>
      </c>
      <c r="AD7052" s="6" t="s">
        <v>13205</v>
      </c>
      <c r="AE7052" s="6" t="s">
        <v>50900</v>
      </c>
      <c r="AF7052" s="6" t="s">
        <v>48957</v>
      </c>
      <c r="AG7052" s="6" t="s">
        <v>17364</v>
      </c>
    </row>
    <row r="7053" spans="29:33" x14ac:dyDescent="0.25">
      <c r="AC7053">
        <v>7051</v>
      </c>
      <c r="AD7053" s="6" t="s">
        <v>17365</v>
      </c>
      <c r="AE7053" s="6" t="s">
        <v>51320</v>
      </c>
      <c r="AF7053" s="6" t="s">
        <v>90</v>
      </c>
      <c r="AG7053" s="6" t="s">
        <v>17366</v>
      </c>
    </row>
    <row r="7054" spans="29:33" x14ac:dyDescent="0.25">
      <c r="AC7054">
        <v>7052</v>
      </c>
      <c r="AD7054" s="6" t="s">
        <v>17367</v>
      </c>
      <c r="AE7054" s="6" t="s">
        <v>51737</v>
      </c>
      <c r="AF7054" s="6" t="s">
        <v>90</v>
      </c>
      <c r="AG7054" s="6" t="s">
        <v>17368</v>
      </c>
    </row>
    <row r="7055" spans="29:33" x14ac:dyDescent="0.25">
      <c r="AC7055">
        <v>7053</v>
      </c>
      <c r="AD7055" s="6" t="s">
        <v>17369</v>
      </c>
      <c r="AE7055" s="6" t="s">
        <v>49245</v>
      </c>
      <c r="AF7055" s="6" t="s">
        <v>90</v>
      </c>
      <c r="AG7055" s="6" t="s">
        <v>17370</v>
      </c>
    </row>
    <row r="7056" spans="29:33" x14ac:dyDescent="0.25">
      <c r="AC7056">
        <v>7054</v>
      </c>
      <c r="AD7056" s="6" t="s">
        <v>17371</v>
      </c>
      <c r="AE7056" s="6" t="s">
        <v>50382</v>
      </c>
      <c r="AF7056" s="6" t="s">
        <v>49931</v>
      </c>
      <c r="AG7056" s="6" t="s">
        <v>17372</v>
      </c>
    </row>
    <row r="7057" spans="29:33" x14ac:dyDescent="0.25">
      <c r="AC7057">
        <v>7055</v>
      </c>
      <c r="AD7057" s="6" t="s">
        <v>17373</v>
      </c>
      <c r="AE7057" s="6" t="s">
        <v>52509</v>
      </c>
      <c r="AF7057" s="6" t="s">
        <v>90</v>
      </c>
      <c r="AG7057" s="6" t="s">
        <v>17374</v>
      </c>
    </row>
    <row r="7058" spans="29:33" x14ac:dyDescent="0.25">
      <c r="AC7058">
        <v>7056</v>
      </c>
      <c r="AD7058" s="6" t="s">
        <v>17375</v>
      </c>
      <c r="AE7058" s="6" t="s">
        <v>49532</v>
      </c>
      <c r="AF7058" s="6" t="s">
        <v>49534</v>
      </c>
      <c r="AG7058" s="6" t="s">
        <v>17376</v>
      </c>
    </row>
    <row r="7059" spans="29:33" x14ac:dyDescent="0.25">
      <c r="AC7059">
        <v>7057</v>
      </c>
      <c r="AD7059" s="6" t="s">
        <v>17377</v>
      </c>
      <c r="AE7059" s="6" t="s">
        <v>52483</v>
      </c>
      <c r="AF7059" s="6" t="s">
        <v>49348</v>
      </c>
      <c r="AG7059" s="6" t="s">
        <v>17378</v>
      </c>
    </row>
    <row r="7060" spans="29:33" x14ac:dyDescent="0.25">
      <c r="AC7060">
        <v>7058</v>
      </c>
      <c r="AD7060" s="6" t="s">
        <v>17379</v>
      </c>
      <c r="AE7060" s="6" t="s">
        <v>49553</v>
      </c>
      <c r="AF7060" s="6" t="s">
        <v>90</v>
      </c>
      <c r="AG7060" s="6" t="s">
        <v>17380</v>
      </c>
    </row>
    <row r="7061" spans="29:33" x14ac:dyDescent="0.25">
      <c r="AC7061">
        <v>7059</v>
      </c>
      <c r="AD7061" s="6" t="s">
        <v>17381</v>
      </c>
      <c r="AE7061" s="6" t="s">
        <v>51862</v>
      </c>
      <c r="AF7061" s="6" t="s">
        <v>51956</v>
      </c>
      <c r="AG7061" s="6" t="s">
        <v>17382</v>
      </c>
    </row>
    <row r="7062" spans="29:33" x14ac:dyDescent="0.25">
      <c r="AC7062">
        <v>7060</v>
      </c>
      <c r="AD7062" s="6" t="s">
        <v>17383</v>
      </c>
      <c r="AE7062" s="6" t="s">
        <v>48855</v>
      </c>
      <c r="AF7062" s="6" t="s">
        <v>90</v>
      </c>
      <c r="AG7062" s="6" t="s">
        <v>17384</v>
      </c>
    </row>
    <row r="7063" spans="29:33" x14ac:dyDescent="0.25">
      <c r="AC7063">
        <v>7061</v>
      </c>
      <c r="AD7063" s="6" t="s">
        <v>17385</v>
      </c>
      <c r="AE7063" s="6" t="s">
        <v>51884</v>
      </c>
      <c r="AF7063" s="6" t="s">
        <v>51918</v>
      </c>
      <c r="AG7063" s="6" t="s">
        <v>17386</v>
      </c>
    </row>
    <row r="7064" spans="29:33" x14ac:dyDescent="0.25">
      <c r="AC7064">
        <v>7062</v>
      </c>
      <c r="AD7064" s="6" t="s">
        <v>17387</v>
      </c>
      <c r="AE7064" s="6" t="s">
        <v>49915</v>
      </c>
      <c r="AF7064" s="6" t="s">
        <v>49972</v>
      </c>
      <c r="AG7064" s="6" t="s">
        <v>17388</v>
      </c>
    </row>
    <row r="7065" spans="29:33" x14ac:dyDescent="0.25">
      <c r="AC7065">
        <v>7063</v>
      </c>
      <c r="AD7065" s="6" t="s">
        <v>17389</v>
      </c>
      <c r="AE7065" s="6" t="s">
        <v>49311</v>
      </c>
      <c r="AF7065" s="6" t="s">
        <v>90</v>
      </c>
      <c r="AG7065" s="6" t="s">
        <v>17390</v>
      </c>
    </row>
    <row r="7066" spans="29:33" x14ac:dyDescent="0.25">
      <c r="AC7066">
        <v>7064</v>
      </c>
      <c r="AD7066" s="6" t="s">
        <v>17391</v>
      </c>
      <c r="AE7066" s="6" t="s">
        <v>51589</v>
      </c>
      <c r="AF7066" s="6" t="s">
        <v>90</v>
      </c>
      <c r="AG7066" s="6" t="s">
        <v>17392</v>
      </c>
    </row>
    <row r="7067" spans="29:33" x14ac:dyDescent="0.25">
      <c r="AC7067">
        <v>7065</v>
      </c>
      <c r="AD7067" s="6" t="s">
        <v>17393</v>
      </c>
      <c r="AE7067" s="6" t="s">
        <v>48641</v>
      </c>
      <c r="AF7067" s="6" t="s">
        <v>48709</v>
      </c>
      <c r="AG7067" s="6" t="s">
        <v>17394</v>
      </c>
    </row>
    <row r="7068" spans="29:33" x14ac:dyDescent="0.25">
      <c r="AC7068">
        <v>7066</v>
      </c>
      <c r="AD7068" s="6" t="s">
        <v>17395</v>
      </c>
      <c r="AE7068" s="6" t="s">
        <v>48828</v>
      </c>
      <c r="AF7068" s="6" t="s">
        <v>50499</v>
      </c>
      <c r="AG7068" s="6" t="s">
        <v>17396</v>
      </c>
    </row>
    <row r="7069" spans="29:33" x14ac:dyDescent="0.25">
      <c r="AC7069">
        <v>7067</v>
      </c>
      <c r="AD7069" s="6" t="s">
        <v>17397</v>
      </c>
      <c r="AE7069" s="6" t="s">
        <v>49992</v>
      </c>
      <c r="AF7069" s="6" t="s">
        <v>49784</v>
      </c>
      <c r="AG7069" s="6" t="s">
        <v>17398</v>
      </c>
    </row>
    <row r="7070" spans="29:33" x14ac:dyDescent="0.25">
      <c r="AC7070">
        <v>7068</v>
      </c>
      <c r="AD7070" s="6" t="s">
        <v>17399</v>
      </c>
      <c r="AE7070" s="6" t="s">
        <v>49146</v>
      </c>
      <c r="AF7070" s="6" t="s">
        <v>50636</v>
      </c>
      <c r="AG7070" s="6" t="s">
        <v>17400</v>
      </c>
    </row>
    <row r="7071" spans="29:33" x14ac:dyDescent="0.25">
      <c r="AC7071">
        <v>7069</v>
      </c>
      <c r="AD7071" s="6" t="s">
        <v>17401</v>
      </c>
      <c r="AE7071" s="6" t="s">
        <v>49747</v>
      </c>
      <c r="AF7071" s="6" t="s">
        <v>90</v>
      </c>
      <c r="AG7071" s="6" t="s">
        <v>17402</v>
      </c>
    </row>
    <row r="7072" spans="29:33" x14ac:dyDescent="0.25">
      <c r="AC7072">
        <v>7070</v>
      </c>
      <c r="AD7072" s="6" t="s">
        <v>17403</v>
      </c>
      <c r="AE7072" s="6" t="s">
        <v>52522</v>
      </c>
      <c r="AF7072" s="6" t="s">
        <v>90</v>
      </c>
      <c r="AG7072" s="6" t="s">
        <v>17404</v>
      </c>
    </row>
    <row r="7073" spans="29:33" x14ac:dyDescent="0.25">
      <c r="AC7073">
        <v>7071</v>
      </c>
      <c r="AD7073" s="6" t="s">
        <v>17405</v>
      </c>
      <c r="AE7073" s="6" t="s">
        <v>48983</v>
      </c>
      <c r="AF7073" s="6" t="s">
        <v>90</v>
      </c>
      <c r="AG7073" s="6" t="s">
        <v>17406</v>
      </c>
    </row>
    <row r="7074" spans="29:33" x14ac:dyDescent="0.25">
      <c r="AC7074">
        <v>7072</v>
      </c>
      <c r="AD7074" s="6" t="s">
        <v>17407</v>
      </c>
      <c r="AE7074" s="6" t="s">
        <v>49071</v>
      </c>
      <c r="AF7074" s="6" t="s">
        <v>90</v>
      </c>
      <c r="AG7074" s="6" t="s">
        <v>17408</v>
      </c>
    </row>
    <row r="7075" spans="29:33" x14ac:dyDescent="0.25">
      <c r="AC7075">
        <v>7073</v>
      </c>
      <c r="AD7075" s="6" t="s">
        <v>17409</v>
      </c>
      <c r="AE7075" s="6" t="s">
        <v>51862</v>
      </c>
      <c r="AF7075" s="6" t="s">
        <v>51918</v>
      </c>
      <c r="AG7075" s="6" t="s">
        <v>17410</v>
      </c>
    </row>
    <row r="7076" spans="29:33" x14ac:dyDescent="0.25">
      <c r="AC7076">
        <v>7074</v>
      </c>
      <c r="AD7076" s="6" t="s">
        <v>17411</v>
      </c>
      <c r="AE7076" s="6" t="s">
        <v>52469</v>
      </c>
      <c r="AF7076" s="6" t="s">
        <v>90</v>
      </c>
      <c r="AG7076" s="6" t="s">
        <v>17412</v>
      </c>
    </row>
    <row r="7077" spans="29:33" x14ac:dyDescent="0.25">
      <c r="AC7077">
        <v>7075</v>
      </c>
      <c r="AD7077" s="6" t="s">
        <v>5109</v>
      </c>
      <c r="AE7077" s="6" t="s">
        <v>52057</v>
      </c>
      <c r="AF7077" s="6" t="s">
        <v>90</v>
      </c>
      <c r="AG7077" s="6" t="s">
        <v>17413</v>
      </c>
    </row>
    <row r="7078" spans="29:33" x14ac:dyDescent="0.25">
      <c r="AC7078">
        <v>7076</v>
      </c>
      <c r="AD7078" s="6" t="s">
        <v>17414</v>
      </c>
      <c r="AE7078" s="6" t="s">
        <v>49245</v>
      </c>
      <c r="AF7078" s="6" t="s">
        <v>49799</v>
      </c>
      <c r="AG7078" s="6" t="s">
        <v>17415</v>
      </c>
    </row>
    <row r="7079" spans="29:33" x14ac:dyDescent="0.25">
      <c r="AC7079">
        <v>7077</v>
      </c>
      <c r="AD7079" s="6" t="s">
        <v>17416</v>
      </c>
      <c r="AE7079" s="6" t="s">
        <v>48621</v>
      </c>
      <c r="AF7079" s="6" t="s">
        <v>48625</v>
      </c>
      <c r="AG7079" s="6" t="s">
        <v>17417</v>
      </c>
    </row>
    <row r="7080" spans="29:33" x14ac:dyDescent="0.25">
      <c r="AC7080">
        <v>7078</v>
      </c>
      <c r="AD7080" s="6" t="s">
        <v>17418</v>
      </c>
      <c r="AE7080" s="6" t="s">
        <v>50357</v>
      </c>
      <c r="AF7080" s="6" t="s">
        <v>90</v>
      </c>
      <c r="AG7080" s="6" t="s">
        <v>17419</v>
      </c>
    </row>
    <row r="7081" spans="29:33" x14ac:dyDescent="0.25">
      <c r="AC7081">
        <v>7079</v>
      </c>
      <c r="AD7081" s="6" t="s">
        <v>17420</v>
      </c>
      <c r="AE7081" s="6" t="s">
        <v>50985</v>
      </c>
      <c r="AF7081" s="6" t="s">
        <v>90</v>
      </c>
      <c r="AG7081" s="6" t="s">
        <v>17421</v>
      </c>
    </row>
    <row r="7082" spans="29:33" x14ac:dyDescent="0.25">
      <c r="AC7082">
        <v>7080</v>
      </c>
      <c r="AD7082" s="6" t="s">
        <v>17422</v>
      </c>
      <c r="AE7082" s="6" t="s">
        <v>49475</v>
      </c>
      <c r="AF7082" s="6" t="s">
        <v>50895</v>
      </c>
      <c r="AG7082" s="6" t="s">
        <v>17423</v>
      </c>
    </row>
    <row r="7083" spans="29:33" x14ac:dyDescent="0.25">
      <c r="AC7083">
        <v>7081</v>
      </c>
      <c r="AD7083" s="6" t="s">
        <v>17424</v>
      </c>
      <c r="AE7083" s="6" t="s">
        <v>49024</v>
      </c>
      <c r="AF7083" s="6" t="s">
        <v>51423</v>
      </c>
      <c r="AG7083" s="6" t="s">
        <v>17425</v>
      </c>
    </row>
    <row r="7084" spans="29:33" x14ac:dyDescent="0.25">
      <c r="AC7084">
        <v>7082</v>
      </c>
      <c r="AD7084" s="6" t="s">
        <v>17426</v>
      </c>
      <c r="AE7084" s="6" t="s">
        <v>50385</v>
      </c>
      <c r="AF7084" s="6" t="s">
        <v>90</v>
      </c>
      <c r="AG7084" s="6" t="s">
        <v>17427</v>
      </c>
    </row>
    <row r="7085" spans="29:33" x14ac:dyDescent="0.25">
      <c r="AC7085">
        <v>7083</v>
      </c>
      <c r="AD7085" s="6" t="s">
        <v>17428</v>
      </c>
      <c r="AE7085" s="6" t="s">
        <v>51784</v>
      </c>
      <c r="AF7085" s="6" t="s">
        <v>52374</v>
      </c>
      <c r="AG7085" s="6" t="s">
        <v>17429</v>
      </c>
    </row>
    <row r="7086" spans="29:33" x14ac:dyDescent="0.25">
      <c r="AC7086">
        <v>7084</v>
      </c>
      <c r="AD7086" s="6" t="s">
        <v>17430</v>
      </c>
      <c r="AE7086" s="6" t="s">
        <v>50360</v>
      </c>
      <c r="AF7086" s="6" t="s">
        <v>50494</v>
      </c>
      <c r="AG7086" s="6" t="s">
        <v>17431</v>
      </c>
    </row>
    <row r="7087" spans="29:33" x14ac:dyDescent="0.25">
      <c r="AC7087">
        <v>7085</v>
      </c>
      <c r="AD7087" s="6" t="s">
        <v>17432</v>
      </c>
      <c r="AE7087" s="6" t="s">
        <v>51017</v>
      </c>
      <c r="AF7087" s="6" t="s">
        <v>50607</v>
      </c>
      <c r="AG7087" s="6" t="s">
        <v>17433</v>
      </c>
    </row>
    <row r="7088" spans="29:33" x14ac:dyDescent="0.25">
      <c r="AC7088">
        <v>7086</v>
      </c>
      <c r="AD7088" s="6" t="s">
        <v>17434</v>
      </c>
      <c r="AE7088" s="6" t="s">
        <v>49793</v>
      </c>
      <c r="AF7088" s="6" t="s">
        <v>90</v>
      </c>
      <c r="AG7088" s="6" t="s">
        <v>17435</v>
      </c>
    </row>
    <row r="7089" spans="29:33" x14ac:dyDescent="0.25">
      <c r="AC7089">
        <v>7087</v>
      </c>
      <c r="AD7089" s="6" t="s">
        <v>17436</v>
      </c>
      <c r="AE7089" s="6" t="s">
        <v>50043</v>
      </c>
      <c r="AF7089" s="6" t="s">
        <v>50123</v>
      </c>
      <c r="AG7089" s="6" t="s">
        <v>17437</v>
      </c>
    </row>
    <row r="7090" spans="29:33" x14ac:dyDescent="0.25">
      <c r="AC7090">
        <v>7088</v>
      </c>
      <c r="AD7090" s="6" t="s">
        <v>17438</v>
      </c>
      <c r="AE7090" s="6" t="s">
        <v>50804</v>
      </c>
      <c r="AF7090" s="6" t="s">
        <v>90</v>
      </c>
      <c r="AG7090" s="6" t="s">
        <v>17439</v>
      </c>
    </row>
    <row r="7091" spans="29:33" x14ac:dyDescent="0.25">
      <c r="AC7091">
        <v>7089</v>
      </c>
      <c r="AD7091" s="6" t="s">
        <v>17440</v>
      </c>
      <c r="AE7091" s="6" t="s">
        <v>49606</v>
      </c>
      <c r="AF7091" s="6" t="s">
        <v>49818</v>
      </c>
      <c r="AG7091" s="6" t="s">
        <v>17441</v>
      </c>
    </row>
    <row r="7092" spans="29:33" x14ac:dyDescent="0.25">
      <c r="AC7092">
        <v>7090</v>
      </c>
      <c r="AD7092" s="6" t="s">
        <v>17442</v>
      </c>
      <c r="AE7092" s="6" t="s">
        <v>52439</v>
      </c>
      <c r="AF7092" s="6" t="s">
        <v>90</v>
      </c>
      <c r="AG7092" s="6" t="s">
        <v>17443</v>
      </c>
    </row>
    <row r="7093" spans="29:33" x14ac:dyDescent="0.25">
      <c r="AC7093">
        <v>7091</v>
      </c>
      <c r="AD7093" s="6" t="s">
        <v>17444</v>
      </c>
      <c r="AE7093" s="6" t="s">
        <v>51808</v>
      </c>
      <c r="AF7093" s="6" t="s">
        <v>90</v>
      </c>
      <c r="AG7093" s="6" t="s">
        <v>17445</v>
      </c>
    </row>
    <row r="7094" spans="29:33" x14ac:dyDescent="0.25">
      <c r="AC7094">
        <v>7092</v>
      </c>
      <c r="AD7094" s="6" t="s">
        <v>17446</v>
      </c>
      <c r="AE7094" s="6" t="s">
        <v>49245</v>
      </c>
      <c r="AF7094" s="6" t="s">
        <v>90</v>
      </c>
      <c r="AG7094" s="6" t="s">
        <v>17447</v>
      </c>
    </row>
    <row r="7095" spans="29:33" x14ac:dyDescent="0.25">
      <c r="AC7095">
        <v>7093</v>
      </c>
      <c r="AD7095" s="6" t="s">
        <v>17448</v>
      </c>
      <c r="AE7095" s="6" t="s">
        <v>49479</v>
      </c>
      <c r="AF7095" s="6" t="s">
        <v>49018</v>
      </c>
      <c r="AG7095" s="6" t="s">
        <v>17449</v>
      </c>
    </row>
    <row r="7096" spans="29:33" x14ac:dyDescent="0.25">
      <c r="AC7096">
        <v>7094</v>
      </c>
      <c r="AD7096" s="6" t="s">
        <v>17450</v>
      </c>
      <c r="AE7096" s="6" t="s">
        <v>49128</v>
      </c>
      <c r="AF7096" s="6" t="s">
        <v>90</v>
      </c>
      <c r="AG7096" s="6" t="s">
        <v>17451</v>
      </c>
    </row>
    <row r="7097" spans="29:33" x14ac:dyDescent="0.25">
      <c r="AC7097">
        <v>7095</v>
      </c>
      <c r="AD7097" s="6" t="s">
        <v>17452</v>
      </c>
      <c r="AE7097" s="6" t="s">
        <v>49079</v>
      </c>
      <c r="AF7097" s="6" t="s">
        <v>50652</v>
      </c>
      <c r="AG7097" s="6" t="s">
        <v>17453</v>
      </c>
    </row>
    <row r="7098" spans="29:33" x14ac:dyDescent="0.25">
      <c r="AC7098">
        <v>7096</v>
      </c>
      <c r="AD7098" s="6" t="s">
        <v>17454</v>
      </c>
      <c r="AE7098" s="6" t="s">
        <v>48789</v>
      </c>
      <c r="AF7098" s="6" t="s">
        <v>52124</v>
      </c>
      <c r="AG7098" s="6" t="s">
        <v>17455</v>
      </c>
    </row>
    <row r="7099" spans="29:33" x14ac:dyDescent="0.25">
      <c r="AC7099">
        <v>7097</v>
      </c>
      <c r="AD7099" s="6" t="s">
        <v>17456</v>
      </c>
      <c r="AE7099" s="6" t="s">
        <v>52117</v>
      </c>
      <c r="AF7099" s="6" t="s">
        <v>90</v>
      </c>
      <c r="AG7099" s="6" t="s">
        <v>17457</v>
      </c>
    </row>
    <row r="7100" spans="29:33" x14ac:dyDescent="0.25">
      <c r="AC7100">
        <v>7098</v>
      </c>
      <c r="AD7100" s="6" t="s">
        <v>17458</v>
      </c>
      <c r="AE7100" s="6" t="s">
        <v>52519</v>
      </c>
      <c r="AF7100" s="6" t="s">
        <v>49323</v>
      </c>
      <c r="AG7100" s="6" t="s">
        <v>17459</v>
      </c>
    </row>
    <row r="7101" spans="29:33" x14ac:dyDescent="0.25">
      <c r="AC7101">
        <v>7099</v>
      </c>
      <c r="AD7101" s="6" t="s">
        <v>17460</v>
      </c>
      <c r="AE7101" s="6" t="s">
        <v>49372</v>
      </c>
      <c r="AF7101" s="6" t="s">
        <v>49329</v>
      </c>
      <c r="AG7101" s="6" t="s">
        <v>17461</v>
      </c>
    </row>
    <row r="7102" spans="29:33" x14ac:dyDescent="0.25">
      <c r="AC7102">
        <v>7100</v>
      </c>
      <c r="AD7102" s="6" t="s">
        <v>17462</v>
      </c>
      <c r="AE7102" s="6" t="s">
        <v>50479</v>
      </c>
      <c r="AF7102" s="6" t="s">
        <v>50488</v>
      </c>
      <c r="AG7102" s="6" t="s">
        <v>17463</v>
      </c>
    </row>
    <row r="7103" spans="29:33" x14ac:dyDescent="0.25">
      <c r="AC7103">
        <v>7101</v>
      </c>
      <c r="AD7103" s="6" t="s">
        <v>17464</v>
      </c>
      <c r="AE7103" s="6" t="s">
        <v>52085</v>
      </c>
      <c r="AF7103" s="6" t="s">
        <v>90</v>
      </c>
      <c r="AG7103" s="6" t="s">
        <v>17465</v>
      </c>
    </row>
    <row r="7104" spans="29:33" x14ac:dyDescent="0.25">
      <c r="AC7104">
        <v>7102</v>
      </c>
      <c r="AD7104" s="6" t="s">
        <v>17466</v>
      </c>
      <c r="AE7104" s="6" t="s">
        <v>51617</v>
      </c>
      <c r="AF7104" s="6" t="s">
        <v>90</v>
      </c>
      <c r="AG7104" s="6" t="s">
        <v>17467</v>
      </c>
    </row>
    <row r="7105" spans="29:33" x14ac:dyDescent="0.25">
      <c r="AC7105">
        <v>7103</v>
      </c>
      <c r="AD7105" s="6" t="s">
        <v>17468</v>
      </c>
      <c r="AE7105" s="6" t="s">
        <v>50652</v>
      </c>
      <c r="AF7105" s="6" t="s">
        <v>50649</v>
      </c>
      <c r="AG7105" s="6" t="s">
        <v>17469</v>
      </c>
    </row>
    <row r="7106" spans="29:33" x14ac:dyDescent="0.25">
      <c r="AC7106">
        <v>7104</v>
      </c>
      <c r="AD7106" s="6" t="s">
        <v>17470</v>
      </c>
      <c r="AE7106" s="6" t="s">
        <v>48701</v>
      </c>
      <c r="AF7106" s="6" t="s">
        <v>90</v>
      </c>
      <c r="AG7106" s="6" t="s">
        <v>17471</v>
      </c>
    </row>
    <row r="7107" spans="29:33" x14ac:dyDescent="0.25">
      <c r="AC7107">
        <v>7105</v>
      </c>
      <c r="AD7107" s="6" t="s">
        <v>17472</v>
      </c>
      <c r="AE7107" s="6" t="s">
        <v>51159</v>
      </c>
      <c r="AF7107" s="6" t="s">
        <v>90</v>
      </c>
      <c r="AG7107" s="6" t="s">
        <v>17473</v>
      </c>
    </row>
    <row r="7108" spans="29:33" x14ac:dyDescent="0.25">
      <c r="AC7108">
        <v>7106</v>
      </c>
      <c r="AD7108" s="6" t="s">
        <v>17474</v>
      </c>
      <c r="AE7108" s="6" t="s">
        <v>50778</v>
      </c>
      <c r="AF7108" s="6" t="s">
        <v>90</v>
      </c>
      <c r="AG7108" s="6" t="s">
        <v>17475</v>
      </c>
    </row>
    <row r="7109" spans="29:33" x14ac:dyDescent="0.25">
      <c r="AC7109">
        <v>7107</v>
      </c>
      <c r="AD7109" s="6" t="s">
        <v>17476</v>
      </c>
      <c r="AE7109" s="6" t="s">
        <v>51572</v>
      </c>
      <c r="AF7109" s="6" t="s">
        <v>90</v>
      </c>
      <c r="AG7109" s="6" t="s">
        <v>17477</v>
      </c>
    </row>
    <row r="7110" spans="29:33" x14ac:dyDescent="0.25">
      <c r="AC7110">
        <v>7108</v>
      </c>
      <c r="AD7110" s="6" t="s">
        <v>17478</v>
      </c>
      <c r="AE7110" s="6" t="s">
        <v>51717</v>
      </c>
      <c r="AF7110" s="6" t="s">
        <v>90</v>
      </c>
      <c r="AG7110" s="6" t="s">
        <v>17479</v>
      </c>
    </row>
    <row r="7111" spans="29:33" x14ac:dyDescent="0.25">
      <c r="AC7111">
        <v>7109</v>
      </c>
      <c r="AD7111" s="6" t="s">
        <v>17480</v>
      </c>
      <c r="AE7111" s="6" t="s">
        <v>52354</v>
      </c>
      <c r="AF7111" s="6" t="s">
        <v>90</v>
      </c>
      <c r="AG7111" s="6" t="s">
        <v>17481</v>
      </c>
    </row>
    <row r="7112" spans="29:33" x14ac:dyDescent="0.25">
      <c r="AC7112">
        <v>7110</v>
      </c>
      <c r="AD7112" s="6" t="s">
        <v>17482</v>
      </c>
      <c r="AE7112" s="6" t="s">
        <v>48789</v>
      </c>
      <c r="AF7112" s="6" t="s">
        <v>90</v>
      </c>
      <c r="AG7112" s="6" t="s">
        <v>17483</v>
      </c>
    </row>
    <row r="7113" spans="29:33" x14ac:dyDescent="0.25">
      <c r="AC7113">
        <v>7111</v>
      </c>
      <c r="AD7113" s="6" t="s">
        <v>17484</v>
      </c>
      <c r="AE7113" s="6" t="s">
        <v>49284</v>
      </c>
      <c r="AF7113" s="6" t="s">
        <v>90</v>
      </c>
      <c r="AG7113" s="6" t="s">
        <v>17485</v>
      </c>
    </row>
    <row r="7114" spans="29:33" x14ac:dyDescent="0.25">
      <c r="AC7114">
        <v>7112</v>
      </c>
      <c r="AD7114" s="6" t="s">
        <v>17486</v>
      </c>
      <c r="AE7114" s="6" t="s">
        <v>50140</v>
      </c>
      <c r="AF7114" s="6" t="s">
        <v>52524</v>
      </c>
      <c r="AG7114" s="6" t="s">
        <v>17487</v>
      </c>
    </row>
    <row r="7115" spans="29:33" x14ac:dyDescent="0.25">
      <c r="AC7115">
        <v>7113</v>
      </c>
      <c r="AD7115" s="6" t="s">
        <v>17488</v>
      </c>
      <c r="AE7115" s="6" t="s">
        <v>50337</v>
      </c>
      <c r="AF7115" s="6" t="s">
        <v>49485</v>
      </c>
      <c r="AG7115" s="6" t="s">
        <v>17489</v>
      </c>
    </row>
    <row r="7116" spans="29:33" x14ac:dyDescent="0.25">
      <c r="AC7116">
        <v>7114</v>
      </c>
      <c r="AD7116" s="6" t="s">
        <v>17490</v>
      </c>
      <c r="AE7116" s="6" t="s">
        <v>50329</v>
      </c>
      <c r="AF7116" s="6" t="s">
        <v>52440</v>
      </c>
      <c r="AG7116" s="6" t="s">
        <v>17491</v>
      </c>
    </row>
    <row r="7117" spans="29:33" x14ac:dyDescent="0.25">
      <c r="AC7117">
        <v>7115</v>
      </c>
      <c r="AD7117" s="6" t="s">
        <v>17492</v>
      </c>
      <c r="AE7117" s="6" t="s">
        <v>51722</v>
      </c>
      <c r="AF7117" s="6" t="s">
        <v>90</v>
      </c>
      <c r="AG7117" s="6" t="s">
        <v>17493</v>
      </c>
    </row>
    <row r="7118" spans="29:33" x14ac:dyDescent="0.25">
      <c r="AC7118">
        <v>7116</v>
      </c>
      <c r="AD7118" s="6" t="s">
        <v>17494</v>
      </c>
      <c r="AE7118" s="6" t="s">
        <v>50007</v>
      </c>
      <c r="AF7118" s="6" t="s">
        <v>90</v>
      </c>
      <c r="AG7118" s="6" t="s">
        <v>17495</v>
      </c>
    </row>
    <row r="7119" spans="29:33" x14ac:dyDescent="0.25">
      <c r="AC7119">
        <v>7117</v>
      </c>
      <c r="AD7119" s="6" t="s">
        <v>17496</v>
      </c>
      <c r="AE7119" s="6" t="s">
        <v>51767</v>
      </c>
      <c r="AF7119" s="6" t="s">
        <v>90</v>
      </c>
      <c r="AG7119" s="6" t="s">
        <v>17497</v>
      </c>
    </row>
    <row r="7120" spans="29:33" x14ac:dyDescent="0.25">
      <c r="AC7120">
        <v>7118</v>
      </c>
      <c r="AD7120" s="6" t="s">
        <v>17498</v>
      </c>
      <c r="AE7120" s="6" t="s">
        <v>50374</v>
      </c>
      <c r="AF7120" s="6" t="s">
        <v>90</v>
      </c>
      <c r="AG7120" s="6" t="s">
        <v>17499</v>
      </c>
    </row>
    <row r="7121" spans="29:33" x14ac:dyDescent="0.25">
      <c r="AC7121">
        <v>7119</v>
      </c>
      <c r="AD7121" s="6" t="s">
        <v>17500</v>
      </c>
      <c r="AE7121" s="6" t="s">
        <v>50733</v>
      </c>
      <c r="AF7121" s="6" t="s">
        <v>90</v>
      </c>
      <c r="AG7121" s="6" t="s">
        <v>17501</v>
      </c>
    </row>
    <row r="7122" spans="29:33" x14ac:dyDescent="0.25">
      <c r="AC7122">
        <v>7120</v>
      </c>
      <c r="AD7122" s="6" t="s">
        <v>17502</v>
      </c>
      <c r="AE7122" s="6" t="s">
        <v>51423</v>
      </c>
      <c r="AF7122" s="6" t="s">
        <v>49024</v>
      </c>
      <c r="AG7122" s="6" t="s">
        <v>17503</v>
      </c>
    </row>
    <row r="7123" spans="29:33" x14ac:dyDescent="0.25">
      <c r="AC7123">
        <v>7121</v>
      </c>
      <c r="AD7123" s="6" t="s">
        <v>17504</v>
      </c>
      <c r="AE7123" s="6" t="s">
        <v>49083</v>
      </c>
      <c r="AF7123" s="6" t="s">
        <v>90</v>
      </c>
      <c r="AG7123" s="6" t="s">
        <v>17505</v>
      </c>
    </row>
    <row r="7124" spans="29:33" x14ac:dyDescent="0.25">
      <c r="AC7124">
        <v>7122</v>
      </c>
      <c r="AD7124" s="6" t="s">
        <v>17506</v>
      </c>
      <c r="AE7124" s="6" t="s">
        <v>52377</v>
      </c>
      <c r="AF7124" s="6" t="s">
        <v>90</v>
      </c>
      <c r="AG7124" s="6" t="s">
        <v>17507</v>
      </c>
    </row>
    <row r="7125" spans="29:33" x14ac:dyDescent="0.25">
      <c r="AC7125">
        <v>7123</v>
      </c>
      <c r="AD7125" s="6" t="s">
        <v>17508</v>
      </c>
      <c r="AE7125" s="6" t="s">
        <v>52141</v>
      </c>
      <c r="AF7125" s="6" t="s">
        <v>52466</v>
      </c>
      <c r="AG7125" s="6" t="s">
        <v>17509</v>
      </c>
    </row>
    <row r="7126" spans="29:33" x14ac:dyDescent="0.25">
      <c r="AC7126">
        <v>7124</v>
      </c>
      <c r="AD7126" s="6" t="s">
        <v>17510</v>
      </c>
      <c r="AE7126" s="6" t="s">
        <v>51677</v>
      </c>
      <c r="AF7126" s="6" t="s">
        <v>51566</v>
      </c>
      <c r="AG7126" s="6" t="s">
        <v>17511</v>
      </c>
    </row>
    <row r="7127" spans="29:33" x14ac:dyDescent="0.25">
      <c r="AC7127">
        <v>7125</v>
      </c>
      <c r="AD7127" s="6" t="s">
        <v>17512</v>
      </c>
      <c r="AE7127" s="6" t="s">
        <v>52461</v>
      </c>
      <c r="AF7127" s="6" t="s">
        <v>49444</v>
      </c>
      <c r="AG7127" s="6" t="s">
        <v>17513</v>
      </c>
    </row>
    <row r="7128" spans="29:33" x14ac:dyDescent="0.25">
      <c r="AC7128">
        <v>7126</v>
      </c>
      <c r="AD7128" s="6" t="s">
        <v>17514</v>
      </c>
      <c r="AE7128" s="6" t="s">
        <v>52031</v>
      </c>
      <c r="AF7128" s="6" t="s">
        <v>90</v>
      </c>
      <c r="AG7128" s="6" t="s">
        <v>17515</v>
      </c>
    </row>
    <row r="7129" spans="29:33" x14ac:dyDescent="0.25">
      <c r="AC7129">
        <v>7127</v>
      </c>
      <c r="AD7129" s="6" t="s">
        <v>17516</v>
      </c>
      <c r="AE7129" s="6" t="s">
        <v>51796</v>
      </c>
      <c r="AF7129" s="6" t="s">
        <v>52077</v>
      </c>
      <c r="AG7129" s="6" t="s">
        <v>17517</v>
      </c>
    </row>
    <row r="7130" spans="29:33" x14ac:dyDescent="0.25">
      <c r="AC7130">
        <v>7128</v>
      </c>
      <c r="AD7130" s="6" t="s">
        <v>17518</v>
      </c>
      <c r="AE7130" s="6" t="s">
        <v>51877</v>
      </c>
      <c r="AF7130" s="6" t="s">
        <v>51504</v>
      </c>
      <c r="AG7130" s="6" t="s">
        <v>17519</v>
      </c>
    </row>
    <row r="7131" spans="29:33" x14ac:dyDescent="0.25">
      <c r="AC7131">
        <v>7129</v>
      </c>
      <c r="AD7131" s="6" t="s">
        <v>17520</v>
      </c>
      <c r="AE7131" s="6" t="s">
        <v>51842</v>
      </c>
      <c r="AF7131" s="6" t="s">
        <v>51872</v>
      </c>
      <c r="AG7131" s="6" t="s">
        <v>17521</v>
      </c>
    </row>
    <row r="7132" spans="29:33" x14ac:dyDescent="0.25">
      <c r="AC7132">
        <v>7130</v>
      </c>
      <c r="AD7132" s="6" t="s">
        <v>17522</v>
      </c>
      <c r="AE7132" s="6" t="s">
        <v>48669</v>
      </c>
      <c r="AF7132" s="6" t="s">
        <v>48643</v>
      </c>
      <c r="AG7132" s="6" t="s">
        <v>17523</v>
      </c>
    </row>
    <row r="7133" spans="29:33" x14ac:dyDescent="0.25">
      <c r="AC7133">
        <v>7131</v>
      </c>
      <c r="AD7133" s="6" t="s">
        <v>17524</v>
      </c>
      <c r="AE7133" s="6" t="s">
        <v>51044</v>
      </c>
      <c r="AF7133" s="6" t="s">
        <v>90</v>
      </c>
      <c r="AG7133" s="6" t="s">
        <v>17525</v>
      </c>
    </row>
    <row r="7134" spans="29:33" x14ac:dyDescent="0.25">
      <c r="AC7134">
        <v>7132</v>
      </c>
      <c r="AD7134" s="6" t="s">
        <v>17526</v>
      </c>
      <c r="AE7134" s="6" t="s">
        <v>52284</v>
      </c>
      <c r="AF7134" s="6" t="s">
        <v>90</v>
      </c>
      <c r="AG7134" s="6" t="s">
        <v>17527</v>
      </c>
    </row>
    <row r="7135" spans="29:33" x14ac:dyDescent="0.25">
      <c r="AC7135">
        <v>7133</v>
      </c>
      <c r="AD7135" s="6" t="s">
        <v>17528</v>
      </c>
      <c r="AE7135" s="6" t="s">
        <v>49329</v>
      </c>
      <c r="AF7135" s="6" t="s">
        <v>90</v>
      </c>
      <c r="AG7135" s="6" t="s">
        <v>17529</v>
      </c>
    </row>
    <row r="7136" spans="29:33" x14ac:dyDescent="0.25">
      <c r="AC7136">
        <v>7134</v>
      </c>
      <c r="AD7136" s="6" t="s">
        <v>17530</v>
      </c>
      <c r="AE7136" s="6" t="s">
        <v>51940</v>
      </c>
      <c r="AF7136" s="6" t="s">
        <v>51948</v>
      </c>
      <c r="AG7136" s="6" t="s">
        <v>17531</v>
      </c>
    </row>
    <row r="7137" spans="29:33" x14ac:dyDescent="0.25">
      <c r="AC7137">
        <v>7135</v>
      </c>
      <c r="AD7137" s="6" t="s">
        <v>17532</v>
      </c>
      <c r="AE7137" s="6" t="s">
        <v>50009</v>
      </c>
      <c r="AF7137" s="6" t="s">
        <v>52530</v>
      </c>
      <c r="AG7137" s="6" t="s">
        <v>17533</v>
      </c>
    </row>
    <row r="7138" spans="29:33" x14ac:dyDescent="0.25">
      <c r="AC7138">
        <v>7136</v>
      </c>
      <c r="AD7138" s="6" t="s">
        <v>17534</v>
      </c>
      <c r="AE7138" s="6" t="s">
        <v>49728</v>
      </c>
      <c r="AF7138" s="6" t="s">
        <v>90</v>
      </c>
      <c r="AG7138" s="6" t="s">
        <v>17535</v>
      </c>
    </row>
    <row r="7139" spans="29:33" x14ac:dyDescent="0.25">
      <c r="AC7139">
        <v>7137</v>
      </c>
      <c r="AD7139" s="6" t="s">
        <v>17536</v>
      </c>
      <c r="AE7139" s="6" t="s">
        <v>48934</v>
      </c>
      <c r="AF7139" s="6" t="s">
        <v>90</v>
      </c>
      <c r="AG7139" s="6" t="s">
        <v>17537</v>
      </c>
    </row>
    <row r="7140" spans="29:33" x14ac:dyDescent="0.25">
      <c r="AC7140">
        <v>7138</v>
      </c>
      <c r="AD7140" s="6" t="s">
        <v>17538</v>
      </c>
      <c r="AE7140" s="6" t="s">
        <v>50599</v>
      </c>
      <c r="AF7140" s="6" t="s">
        <v>49390</v>
      </c>
      <c r="AG7140" s="6" t="s">
        <v>17539</v>
      </c>
    </row>
    <row r="7141" spans="29:33" x14ac:dyDescent="0.25">
      <c r="AC7141">
        <v>7139</v>
      </c>
      <c r="AD7141" s="6" t="s">
        <v>17540</v>
      </c>
      <c r="AE7141" s="6" t="s">
        <v>50871</v>
      </c>
      <c r="AF7141" s="6" t="s">
        <v>50888</v>
      </c>
      <c r="AG7141" s="6" t="s">
        <v>17541</v>
      </c>
    </row>
    <row r="7142" spans="29:33" x14ac:dyDescent="0.25">
      <c r="AC7142">
        <v>7140</v>
      </c>
      <c r="AD7142" s="6" t="s">
        <v>17542</v>
      </c>
      <c r="AE7142" s="6" t="s">
        <v>49227</v>
      </c>
      <c r="AF7142" s="6" t="s">
        <v>90</v>
      </c>
      <c r="AG7142" s="6" t="s">
        <v>17543</v>
      </c>
    </row>
    <row r="7143" spans="29:33" x14ac:dyDescent="0.25">
      <c r="AC7143">
        <v>7141</v>
      </c>
      <c r="AD7143" s="6" t="s">
        <v>17544</v>
      </c>
      <c r="AE7143" s="6" t="s">
        <v>49112</v>
      </c>
      <c r="AF7143" s="6" t="s">
        <v>50534</v>
      </c>
      <c r="AG7143" s="6" t="s">
        <v>17545</v>
      </c>
    </row>
    <row r="7144" spans="29:33" x14ac:dyDescent="0.25">
      <c r="AC7144">
        <v>7142</v>
      </c>
      <c r="AD7144" s="6" t="s">
        <v>17546</v>
      </c>
      <c r="AE7144" s="6" t="s">
        <v>50039</v>
      </c>
      <c r="AF7144" s="6" t="s">
        <v>50035</v>
      </c>
      <c r="AG7144" s="6" t="s">
        <v>17547</v>
      </c>
    </row>
    <row r="7145" spans="29:33" x14ac:dyDescent="0.25">
      <c r="AC7145">
        <v>7143</v>
      </c>
      <c r="AD7145" s="6" t="s">
        <v>17548</v>
      </c>
      <c r="AE7145" s="6" t="s">
        <v>51219</v>
      </c>
      <c r="AF7145" s="6" t="s">
        <v>90</v>
      </c>
      <c r="AG7145" s="6" t="s">
        <v>17549</v>
      </c>
    </row>
    <row r="7146" spans="29:33" x14ac:dyDescent="0.25">
      <c r="AC7146">
        <v>7144</v>
      </c>
      <c r="AD7146" s="6" t="s">
        <v>17550</v>
      </c>
      <c r="AE7146" s="6" t="s">
        <v>48892</v>
      </c>
      <c r="AF7146" s="6" t="s">
        <v>49685</v>
      </c>
      <c r="AG7146" s="6" t="s">
        <v>17551</v>
      </c>
    </row>
    <row r="7147" spans="29:33" x14ac:dyDescent="0.25">
      <c r="AC7147">
        <v>7145</v>
      </c>
      <c r="AD7147" s="6" t="s">
        <v>17552</v>
      </c>
      <c r="AE7147" s="6" t="s">
        <v>51542</v>
      </c>
      <c r="AF7147" s="6" t="s">
        <v>90</v>
      </c>
      <c r="AG7147" s="6" t="s">
        <v>17553</v>
      </c>
    </row>
    <row r="7148" spans="29:33" x14ac:dyDescent="0.25">
      <c r="AC7148">
        <v>7146</v>
      </c>
      <c r="AD7148" s="6" t="s">
        <v>17554</v>
      </c>
      <c r="AE7148" s="6" t="s">
        <v>52042</v>
      </c>
      <c r="AF7148" s="6" t="s">
        <v>52374</v>
      </c>
      <c r="AG7148" s="6" t="s">
        <v>17555</v>
      </c>
    </row>
    <row r="7149" spans="29:33" x14ac:dyDescent="0.25">
      <c r="AC7149">
        <v>7147</v>
      </c>
      <c r="AD7149" s="6" t="s">
        <v>17556</v>
      </c>
      <c r="AE7149" s="6" t="s">
        <v>50385</v>
      </c>
      <c r="AF7149" s="6" t="s">
        <v>50028</v>
      </c>
      <c r="AG7149" s="6" t="s">
        <v>17557</v>
      </c>
    </row>
    <row r="7150" spans="29:33" x14ac:dyDescent="0.25">
      <c r="AC7150">
        <v>7148</v>
      </c>
      <c r="AD7150" s="6" t="s">
        <v>17558</v>
      </c>
      <c r="AE7150" s="6" t="s">
        <v>51227</v>
      </c>
      <c r="AF7150" s="6" t="s">
        <v>90</v>
      </c>
      <c r="AG7150" s="6" t="s">
        <v>17559</v>
      </c>
    </row>
    <row r="7151" spans="29:33" x14ac:dyDescent="0.25">
      <c r="AC7151">
        <v>7149</v>
      </c>
      <c r="AD7151" s="6" t="s">
        <v>17560</v>
      </c>
      <c r="AE7151" s="6" t="s">
        <v>50806</v>
      </c>
      <c r="AF7151" s="6" t="s">
        <v>90</v>
      </c>
      <c r="AG7151" s="6" t="s">
        <v>17561</v>
      </c>
    </row>
    <row r="7152" spans="29:33" x14ac:dyDescent="0.25">
      <c r="AC7152">
        <v>7150</v>
      </c>
      <c r="AD7152" s="6" t="s">
        <v>17562</v>
      </c>
      <c r="AE7152" s="6" t="s">
        <v>51542</v>
      </c>
      <c r="AF7152" s="6" t="s">
        <v>51617</v>
      </c>
      <c r="AG7152" s="6" t="s">
        <v>17563</v>
      </c>
    </row>
    <row r="7153" spans="29:33" x14ac:dyDescent="0.25">
      <c r="AC7153">
        <v>7151</v>
      </c>
      <c r="AD7153" s="6" t="s">
        <v>17564</v>
      </c>
      <c r="AE7153" s="6" t="s">
        <v>50661</v>
      </c>
      <c r="AF7153" s="6" t="s">
        <v>50661</v>
      </c>
      <c r="AG7153" s="6" t="s">
        <v>17565</v>
      </c>
    </row>
    <row r="7154" spans="29:33" x14ac:dyDescent="0.25">
      <c r="AC7154">
        <v>7152</v>
      </c>
      <c r="AD7154" s="6" t="s">
        <v>17566</v>
      </c>
      <c r="AE7154" s="6" t="s">
        <v>52363</v>
      </c>
      <c r="AF7154" s="6" t="s">
        <v>52360</v>
      </c>
      <c r="AG7154" s="6" t="s">
        <v>17567</v>
      </c>
    </row>
    <row r="7155" spans="29:33" x14ac:dyDescent="0.25">
      <c r="AC7155">
        <v>7153</v>
      </c>
      <c r="AD7155" s="6" t="s">
        <v>17568</v>
      </c>
      <c r="AE7155" s="6" t="s">
        <v>51792</v>
      </c>
      <c r="AF7155" s="6" t="s">
        <v>90</v>
      </c>
      <c r="AG7155" s="6" t="s">
        <v>17569</v>
      </c>
    </row>
    <row r="7156" spans="29:33" x14ac:dyDescent="0.25">
      <c r="AC7156">
        <v>7154</v>
      </c>
      <c r="AD7156" s="6" t="s">
        <v>17570</v>
      </c>
      <c r="AE7156" s="6" t="s">
        <v>52446</v>
      </c>
      <c r="AF7156" s="6" t="s">
        <v>52536</v>
      </c>
      <c r="AG7156" s="6" t="s">
        <v>17571</v>
      </c>
    </row>
    <row r="7157" spans="29:33" x14ac:dyDescent="0.25">
      <c r="AC7157">
        <v>7155</v>
      </c>
      <c r="AD7157" s="6" t="s">
        <v>17572</v>
      </c>
      <c r="AE7157" s="6" t="s">
        <v>52046</v>
      </c>
      <c r="AF7157" s="6" t="s">
        <v>51813</v>
      </c>
      <c r="AG7157" s="6" t="s">
        <v>17573</v>
      </c>
    </row>
    <row r="7158" spans="29:33" x14ac:dyDescent="0.25">
      <c r="AC7158">
        <v>7156</v>
      </c>
      <c r="AD7158" s="6" t="s">
        <v>17574</v>
      </c>
      <c r="AE7158" s="6" t="s">
        <v>49814</v>
      </c>
      <c r="AF7158" s="6" t="s">
        <v>49004</v>
      </c>
      <c r="AG7158" s="6" t="s">
        <v>17575</v>
      </c>
    </row>
    <row r="7159" spans="29:33" x14ac:dyDescent="0.25">
      <c r="AC7159">
        <v>7157</v>
      </c>
      <c r="AD7159" s="6" t="s">
        <v>17576</v>
      </c>
      <c r="AE7159" s="6" t="s">
        <v>49168</v>
      </c>
      <c r="AF7159" s="6" t="s">
        <v>49164</v>
      </c>
      <c r="AG7159" s="6" t="s">
        <v>17577</v>
      </c>
    </row>
    <row r="7160" spans="29:33" x14ac:dyDescent="0.25">
      <c r="AC7160">
        <v>7158</v>
      </c>
      <c r="AD7160" s="6" t="s">
        <v>3817</v>
      </c>
      <c r="AE7160" s="6" t="s">
        <v>49986</v>
      </c>
      <c r="AF7160" s="6" t="s">
        <v>51706</v>
      </c>
      <c r="AG7160" s="6" t="s">
        <v>17578</v>
      </c>
    </row>
    <row r="7161" spans="29:33" x14ac:dyDescent="0.25">
      <c r="AC7161">
        <v>7159</v>
      </c>
      <c r="AD7161" s="6" t="s">
        <v>17579</v>
      </c>
      <c r="AE7161" s="6" t="s">
        <v>49487</v>
      </c>
      <c r="AF7161" s="6" t="s">
        <v>49549</v>
      </c>
      <c r="AG7161" s="6" t="s">
        <v>17580</v>
      </c>
    </row>
    <row r="7162" spans="29:33" x14ac:dyDescent="0.25">
      <c r="AC7162">
        <v>7160</v>
      </c>
      <c r="AD7162" s="6" t="s">
        <v>17581</v>
      </c>
      <c r="AE7162" s="6" t="s">
        <v>51742</v>
      </c>
      <c r="AF7162" s="6" t="s">
        <v>90</v>
      </c>
      <c r="AG7162" s="6" t="s">
        <v>17582</v>
      </c>
    </row>
    <row r="7163" spans="29:33" x14ac:dyDescent="0.25">
      <c r="AC7163">
        <v>7161</v>
      </c>
      <c r="AD7163" s="6" t="s">
        <v>17583</v>
      </c>
      <c r="AE7163" s="6" t="s">
        <v>49348</v>
      </c>
      <c r="AF7163" s="6" t="s">
        <v>90</v>
      </c>
      <c r="AG7163" s="6" t="s">
        <v>17584</v>
      </c>
    </row>
    <row r="7164" spans="29:33" x14ac:dyDescent="0.25">
      <c r="AC7164">
        <v>7162</v>
      </c>
      <c r="AD7164" s="6" t="s">
        <v>17585</v>
      </c>
      <c r="AE7164" s="6" t="s">
        <v>48701</v>
      </c>
      <c r="AF7164" s="6" t="s">
        <v>49013</v>
      </c>
      <c r="AG7164" s="6" t="s">
        <v>17586</v>
      </c>
    </row>
    <row r="7165" spans="29:33" x14ac:dyDescent="0.25">
      <c r="AC7165">
        <v>7163</v>
      </c>
      <c r="AD7165" s="6" t="s">
        <v>17587</v>
      </c>
      <c r="AE7165" s="6" t="s">
        <v>51347</v>
      </c>
      <c r="AF7165" s="6" t="s">
        <v>52534</v>
      </c>
      <c r="AG7165" s="6" t="s">
        <v>17588</v>
      </c>
    </row>
    <row r="7166" spans="29:33" x14ac:dyDescent="0.25">
      <c r="AC7166">
        <v>7164</v>
      </c>
      <c r="AD7166" s="6" t="s">
        <v>17589</v>
      </c>
      <c r="AE7166" s="6" t="s">
        <v>49333</v>
      </c>
      <c r="AF7166" s="6" t="s">
        <v>50379</v>
      </c>
      <c r="AG7166" s="6" t="s">
        <v>17590</v>
      </c>
    </row>
    <row r="7167" spans="29:33" x14ac:dyDescent="0.25">
      <c r="AC7167">
        <v>7165</v>
      </c>
      <c r="AD7167" s="6" t="s">
        <v>17591</v>
      </c>
      <c r="AE7167" s="6" t="s">
        <v>49805</v>
      </c>
      <c r="AF7167" s="6" t="s">
        <v>90</v>
      </c>
      <c r="AG7167" s="6" t="s">
        <v>17592</v>
      </c>
    </row>
    <row r="7168" spans="29:33" x14ac:dyDescent="0.25">
      <c r="AC7168">
        <v>7166</v>
      </c>
      <c r="AD7168" s="6" t="s">
        <v>17593</v>
      </c>
      <c r="AE7168" s="6" t="s">
        <v>51627</v>
      </c>
      <c r="AF7168" s="6" t="s">
        <v>51141</v>
      </c>
      <c r="AG7168" s="6" t="s">
        <v>17594</v>
      </c>
    </row>
    <row r="7169" spans="29:33" x14ac:dyDescent="0.25">
      <c r="AC7169">
        <v>7167</v>
      </c>
      <c r="AD7169" s="6" t="s">
        <v>17595</v>
      </c>
      <c r="AE7169" s="6" t="s">
        <v>49828</v>
      </c>
      <c r="AF7169" s="6" t="s">
        <v>50084</v>
      </c>
      <c r="AG7169" s="6" t="s">
        <v>17596</v>
      </c>
    </row>
    <row r="7170" spans="29:33" x14ac:dyDescent="0.25">
      <c r="AC7170">
        <v>7168</v>
      </c>
      <c r="AD7170" s="6" t="s">
        <v>17597</v>
      </c>
      <c r="AE7170" s="6" t="s">
        <v>50277</v>
      </c>
      <c r="AF7170" s="6" t="s">
        <v>49632</v>
      </c>
      <c r="AG7170" s="6" t="s">
        <v>17598</v>
      </c>
    </row>
    <row r="7171" spans="29:33" x14ac:dyDescent="0.25">
      <c r="AC7171">
        <v>7169</v>
      </c>
      <c r="AD7171" s="6" t="s">
        <v>17599</v>
      </c>
      <c r="AE7171" s="6" t="s">
        <v>50052</v>
      </c>
      <c r="AF7171" s="6" t="s">
        <v>51669</v>
      </c>
      <c r="AG7171" s="6" t="s">
        <v>17600</v>
      </c>
    </row>
    <row r="7172" spans="29:33" x14ac:dyDescent="0.25">
      <c r="AC7172">
        <v>7170</v>
      </c>
      <c r="AD7172" s="6" t="s">
        <v>17601</v>
      </c>
      <c r="AE7172" s="6" t="s">
        <v>49134</v>
      </c>
      <c r="AF7172" s="6" t="s">
        <v>49118</v>
      </c>
      <c r="AG7172" s="6" t="s">
        <v>17602</v>
      </c>
    </row>
    <row r="7173" spans="29:33" x14ac:dyDescent="0.25">
      <c r="AC7173">
        <v>7171</v>
      </c>
      <c r="AD7173" s="6" t="s">
        <v>17603</v>
      </c>
      <c r="AE7173" s="6" t="s">
        <v>50052</v>
      </c>
      <c r="AF7173" s="6" t="s">
        <v>49061</v>
      </c>
      <c r="AG7173" s="6" t="s">
        <v>17604</v>
      </c>
    </row>
    <row r="7174" spans="29:33" x14ac:dyDescent="0.25">
      <c r="AC7174">
        <v>7172</v>
      </c>
      <c r="AD7174" s="6" t="s">
        <v>17605</v>
      </c>
      <c r="AE7174" s="6" t="s">
        <v>49392</v>
      </c>
      <c r="AF7174" s="6" t="s">
        <v>49386</v>
      </c>
      <c r="AG7174" s="6" t="s">
        <v>17606</v>
      </c>
    </row>
    <row r="7175" spans="29:33" x14ac:dyDescent="0.25">
      <c r="AC7175">
        <v>7173</v>
      </c>
      <c r="AD7175" s="6" t="s">
        <v>17607</v>
      </c>
      <c r="AE7175" s="6" t="s">
        <v>52280</v>
      </c>
      <c r="AF7175" s="6" t="s">
        <v>51313</v>
      </c>
      <c r="AG7175" s="6" t="s">
        <v>17608</v>
      </c>
    </row>
    <row r="7176" spans="29:33" x14ac:dyDescent="0.25">
      <c r="AC7176">
        <v>7174</v>
      </c>
      <c r="AD7176" s="6" t="s">
        <v>17609</v>
      </c>
      <c r="AE7176" s="6" t="s">
        <v>49549</v>
      </c>
      <c r="AF7176" s="6" t="s">
        <v>90</v>
      </c>
      <c r="AG7176" s="6" t="s">
        <v>17610</v>
      </c>
    </row>
    <row r="7177" spans="29:33" x14ac:dyDescent="0.25">
      <c r="AC7177">
        <v>7175</v>
      </c>
      <c r="AD7177" s="6" t="s">
        <v>17611</v>
      </c>
      <c r="AE7177" s="6" t="s">
        <v>52536</v>
      </c>
      <c r="AF7177" s="6" t="s">
        <v>49695</v>
      </c>
      <c r="AG7177" s="6" t="s">
        <v>17612</v>
      </c>
    </row>
    <row r="7178" spans="29:33" x14ac:dyDescent="0.25">
      <c r="AC7178">
        <v>7176</v>
      </c>
      <c r="AD7178" s="6" t="s">
        <v>17613</v>
      </c>
      <c r="AE7178" s="6" t="s">
        <v>49920</v>
      </c>
      <c r="AF7178" s="6" t="s">
        <v>90</v>
      </c>
      <c r="AG7178" s="6" t="s">
        <v>17614</v>
      </c>
    </row>
    <row r="7179" spans="29:33" x14ac:dyDescent="0.25">
      <c r="AC7179">
        <v>7177</v>
      </c>
      <c r="AD7179" s="6" t="s">
        <v>17615</v>
      </c>
      <c r="AE7179" s="6" t="s">
        <v>49342</v>
      </c>
      <c r="AF7179" s="6" t="s">
        <v>49351</v>
      </c>
      <c r="AG7179" s="6" t="s">
        <v>17616</v>
      </c>
    </row>
    <row r="7180" spans="29:33" x14ac:dyDescent="0.25">
      <c r="AC7180">
        <v>7178</v>
      </c>
      <c r="AD7180" s="6" t="s">
        <v>17617</v>
      </c>
      <c r="AE7180" s="6" t="s">
        <v>50634</v>
      </c>
      <c r="AF7180" s="6" t="s">
        <v>90</v>
      </c>
      <c r="AG7180" s="6" t="s">
        <v>17618</v>
      </c>
    </row>
    <row r="7181" spans="29:33" x14ac:dyDescent="0.25">
      <c r="AC7181">
        <v>7179</v>
      </c>
      <c r="AD7181" s="6" t="s">
        <v>17619</v>
      </c>
      <c r="AE7181" s="6" t="s">
        <v>50850</v>
      </c>
      <c r="AF7181" s="6" t="s">
        <v>90</v>
      </c>
      <c r="AG7181" s="6" t="s">
        <v>17620</v>
      </c>
    </row>
    <row r="7182" spans="29:33" x14ac:dyDescent="0.25">
      <c r="AC7182">
        <v>7180</v>
      </c>
      <c r="AD7182" s="6" t="s">
        <v>17621</v>
      </c>
      <c r="AE7182" s="6" t="s">
        <v>50861</v>
      </c>
      <c r="AF7182" s="6" t="s">
        <v>90</v>
      </c>
      <c r="AG7182" s="6" t="s">
        <v>17622</v>
      </c>
    </row>
    <row r="7183" spans="29:33" x14ac:dyDescent="0.25">
      <c r="AC7183">
        <v>7181</v>
      </c>
      <c r="AD7183" s="6" t="s">
        <v>17623</v>
      </c>
      <c r="AE7183" s="6" t="s">
        <v>50420</v>
      </c>
      <c r="AF7183" s="6" t="s">
        <v>90</v>
      </c>
      <c r="AG7183" s="6" t="s">
        <v>17624</v>
      </c>
    </row>
    <row r="7184" spans="29:33" x14ac:dyDescent="0.25">
      <c r="AC7184">
        <v>7182</v>
      </c>
      <c r="AD7184" s="6" t="s">
        <v>17625</v>
      </c>
      <c r="AE7184" s="6" t="s">
        <v>50111</v>
      </c>
      <c r="AF7184" s="6" t="s">
        <v>90</v>
      </c>
      <c r="AG7184" s="6" t="s">
        <v>17626</v>
      </c>
    </row>
    <row r="7185" spans="29:33" x14ac:dyDescent="0.25">
      <c r="AC7185">
        <v>7183</v>
      </c>
      <c r="AD7185" s="6" t="s">
        <v>17627</v>
      </c>
      <c r="AE7185" s="6" t="s">
        <v>49355</v>
      </c>
      <c r="AF7185" s="6" t="s">
        <v>49351</v>
      </c>
      <c r="AG7185" s="6" t="s">
        <v>17628</v>
      </c>
    </row>
    <row r="7186" spans="29:33" x14ac:dyDescent="0.25">
      <c r="AC7186">
        <v>7184</v>
      </c>
      <c r="AD7186" s="6" t="s">
        <v>17629</v>
      </c>
      <c r="AE7186" s="6" t="s">
        <v>49257</v>
      </c>
      <c r="AF7186" s="6" t="s">
        <v>90</v>
      </c>
      <c r="AG7186" s="6" t="s">
        <v>17630</v>
      </c>
    </row>
    <row r="7187" spans="29:33" x14ac:dyDescent="0.25">
      <c r="AC7187">
        <v>7185</v>
      </c>
      <c r="AD7187" s="6" t="s">
        <v>17631</v>
      </c>
      <c r="AE7187" s="6" t="s">
        <v>49193</v>
      </c>
      <c r="AF7187" s="6" t="s">
        <v>90</v>
      </c>
      <c r="AG7187" s="6" t="s">
        <v>17632</v>
      </c>
    </row>
    <row r="7188" spans="29:33" x14ac:dyDescent="0.25">
      <c r="AC7188">
        <v>7186</v>
      </c>
      <c r="AD7188" s="6" t="s">
        <v>17633</v>
      </c>
      <c r="AE7188" s="6" t="s">
        <v>49297</v>
      </c>
      <c r="AF7188" s="6" t="s">
        <v>90</v>
      </c>
      <c r="AG7188" s="6" t="s">
        <v>17634</v>
      </c>
    </row>
    <row r="7189" spans="29:33" x14ac:dyDescent="0.25">
      <c r="AC7189">
        <v>7187</v>
      </c>
      <c r="AD7189" s="6" t="s">
        <v>17635</v>
      </c>
      <c r="AE7189" s="6" t="s">
        <v>50206</v>
      </c>
      <c r="AF7189" s="6" t="s">
        <v>50573</v>
      </c>
      <c r="AG7189" s="6" t="s">
        <v>17636</v>
      </c>
    </row>
    <row r="7190" spans="29:33" x14ac:dyDescent="0.25">
      <c r="AC7190">
        <v>7188</v>
      </c>
      <c r="AD7190" s="6" t="s">
        <v>17637</v>
      </c>
      <c r="AE7190" s="6" t="s">
        <v>52548</v>
      </c>
      <c r="AF7190" s="6" t="s">
        <v>52543</v>
      </c>
      <c r="AG7190" s="6" t="s">
        <v>17638</v>
      </c>
    </row>
    <row r="7191" spans="29:33" x14ac:dyDescent="0.25">
      <c r="AC7191">
        <v>7189</v>
      </c>
      <c r="AD7191" s="6" t="s">
        <v>17639</v>
      </c>
      <c r="AE7191" s="6" t="s">
        <v>49822</v>
      </c>
      <c r="AF7191" s="6" t="s">
        <v>49751</v>
      </c>
      <c r="AG7191" s="6" t="s">
        <v>17640</v>
      </c>
    </row>
    <row r="7192" spans="29:33" x14ac:dyDescent="0.25">
      <c r="AC7192">
        <v>7190</v>
      </c>
      <c r="AD7192" s="6" t="s">
        <v>17641</v>
      </c>
      <c r="AE7192" s="6" t="s">
        <v>49506</v>
      </c>
      <c r="AF7192" s="6" t="s">
        <v>49606</v>
      </c>
      <c r="AG7192" s="6" t="s">
        <v>17642</v>
      </c>
    </row>
    <row r="7193" spans="29:33" x14ac:dyDescent="0.25">
      <c r="AC7193">
        <v>7191</v>
      </c>
      <c r="AD7193" s="6" t="s">
        <v>17643</v>
      </c>
      <c r="AE7193" s="6" t="s">
        <v>52159</v>
      </c>
      <c r="AF7193" s="6" t="s">
        <v>90</v>
      </c>
      <c r="AG7193" s="6" t="s">
        <v>17644</v>
      </c>
    </row>
    <row r="7194" spans="29:33" x14ac:dyDescent="0.25">
      <c r="AC7194">
        <v>7192</v>
      </c>
      <c r="AD7194" s="6" t="s">
        <v>17645</v>
      </c>
      <c r="AE7194" s="6" t="s">
        <v>50827</v>
      </c>
      <c r="AF7194" s="6" t="s">
        <v>50835</v>
      </c>
      <c r="AG7194" s="6" t="s">
        <v>17646</v>
      </c>
    </row>
    <row r="7195" spans="29:33" x14ac:dyDescent="0.25">
      <c r="AC7195">
        <v>7193</v>
      </c>
      <c r="AD7195" s="6" t="s">
        <v>17647</v>
      </c>
      <c r="AE7195" s="6" t="s">
        <v>51087</v>
      </c>
      <c r="AF7195" s="6" t="s">
        <v>49444</v>
      </c>
      <c r="AG7195" s="6" t="s">
        <v>17648</v>
      </c>
    </row>
    <row r="7196" spans="29:33" x14ac:dyDescent="0.25">
      <c r="AC7196">
        <v>7194</v>
      </c>
      <c r="AD7196" s="6" t="s">
        <v>17649</v>
      </c>
      <c r="AE7196" s="6" t="s">
        <v>52542</v>
      </c>
      <c r="AF7196" s="6" t="s">
        <v>51574</v>
      </c>
      <c r="AG7196" s="6" t="s">
        <v>17650</v>
      </c>
    </row>
    <row r="7197" spans="29:33" x14ac:dyDescent="0.25">
      <c r="AC7197">
        <v>7195</v>
      </c>
      <c r="AD7197" s="6" t="s">
        <v>17651</v>
      </c>
      <c r="AE7197" s="6" t="s">
        <v>51780</v>
      </c>
      <c r="AF7197" s="6" t="s">
        <v>51786</v>
      </c>
      <c r="AG7197" s="6" t="s">
        <v>17652</v>
      </c>
    </row>
    <row r="7198" spans="29:33" x14ac:dyDescent="0.25">
      <c r="AC7198">
        <v>7196</v>
      </c>
      <c r="AD7198" s="6" t="s">
        <v>17653</v>
      </c>
      <c r="AE7198" s="6" t="s">
        <v>50428</v>
      </c>
      <c r="AF7198" s="6" t="s">
        <v>50771</v>
      </c>
      <c r="AG7198" s="6" t="s">
        <v>17654</v>
      </c>
    </row>
    <row r="7199" spans="29:33" x14ac:dyDescent="0.25">
      <c r="AC7199">
        <v>7197</v>
      </c>
      <c r="AD7199" s="6" t="s">
        <v>17655</v>
      </c>
      <c r="AE7199" s="6" t="s">
        <v>50549</v>
      </c>
      <c r="AF7199" s="6" t="s">
        <v>50534</v>
      </c>
      <c r="AG7199" s="6" t="s">
        <v>17656</v>
      </c>
    </row>
    <row r="7200" spans="29:33" x14ac:dyDescent="0.25">
      <c r="AC7200">
        <v>7198</v>
      </c>
      <c r="AD7200" s="6" t="s">
        <v>17657</v>
      </c>
      <c r="AE7200" s="6" t="s">
        <v>50666</v>
      </c>
      <c r="AF7200" s="6" t="s">
        <v>50614</v>
      </c>
      <c r="AG7200" s="6" t="s">
        <v>17658</v>
      </c>
    </row>
    <row r="7201" spans="29:33" x14ac:dyDescent="0.25">
      <c r="AC7201">
        <v>7199</v>
      </c>
      <c r="AD7201" s="6" t="s">
        <v>17659</v>
      </c>
      <c r="AE7201" s="6" t="s">
        <v>49889</v>
      </c>
      <c r="AF7201" s="6" t="s">
        <v>90</v>
      </c>
      <c r="AG7201" s="6" t="s">
        <v>17660</v>
      </c>
    </row>
    <row r="7202" spans="29:33" x14ac:dyDescent="0.25">
      <c r="AC7202">
        <v>7200</v>
      </c>
      <c r="AD7202" s="6" t="s">
        <v>17661</v>
      </c>
      <c r="AE7202" s="6" t="s">
        <v>52549</v>
      </c>
      <c r="AF7202" s="6" t="s">
        <v>90</v>
      </c>
      <c r="AG7202" s="6" t="s">
        <v>17662</v>
      </c>
    </row>
    <row r="7203" spans="29:33" x14ac:dyDescent="0.25">
      <c r="AC7203">
        <v>7201</v>
      </c>
      <c r="AD7203" s="6" t="s">
        <v>17663</v>
      </c>
      <c r="AE7203" s="6" t="s">
        <v>49487</v>
      </c>
      <c r="AF7203" s="6" t="s">
        <v>90</v>
      </c>
      <c r="AG7203" s="6" t="s">
        <v>17664</v>
      </c>
    </row>
    <row r="7204" spans="29:33" x14ac:dyDescent="0.25">
      <c r="AC7204">
        <v>7202</v>
      </c>
      <c r="AD7204" s="6" t="s">
        <v>17665</v>
      </c>
      <c r="AE7204" s="6" t="s">
        <v>49628</v>
      </c>
      <c r="AF7204" s="6" t="s">
        <v>51423</v>
      </c>
      <c r="AG7204" s="6" t="s">
        <v>17666</v>
      </c>
    </row>
    <row r="7205" spans="29:33" x14ac:dyDescent="0.25">
      <c r="AC7205">
        <v>7203</v>
      </c>
      <c r="AD7205" s="6" t="s">
        <v>17667</v>
      </c>
      <c r="AE7205" s="6" t="s">
        <v>50534</v>
      </c>
      <c r="AF7205" s="6" t="s">
        <v>90</v>
      </c>
      <c r="AG7205" s="6" t="s">
        <v>17668</v>
      </c>
    </row>
    <row r="7206" spans="29:33" x14ac:dyDescent="0.25">
      <c r="AC7206">
        <v>7204</v>
      </c>
      <c r="AD7206" s="6" t="s">
        <v>17669</v>
      </c>
      <c r="AE7206" s="6" t="s">
        <v>52534</v>
      </c>
      <c r="AF7206" s="6" t="s">
        <v>50360</v>
      </c>
      <c r="AG7206" s="6" t="s">
        <v>17670</v>
      </c>
    </row>
    <row r="7207" spans="29:33" x14ac:dyDescent="0.25">
      <c r="AC7207">
        <v>7205</v>
      </c>
      <c r="AD7207" s="6" t="s">
        <v>17671</v>
      </c>
      <c r="AE7207" s="6" t="s">
        <v>52555</v>
      </c>
      <c r="AF7207" s="6" t="s">
        <v>49542</v>
      </c>
      <c r="AG7207" s="6" t="s">
        <v>17672</v>
      </c>
    </row>
    <row r="7208" spans="29:33" x14ac:dyDescent="0.25">
      <c r="AC7208">
        <v>7206</v>
      </c>
      <c r="AD7208" s="6" t="s">
        <v>17673</v>
      </c>
      <c r="AE7208" s="6" t="s">
        <v>50366</v>
      </c>
      <c r="AF7208" s="6" t="s">
        <v>90</v>
      </c>
      <c r="AG7208" s="6" t="s">
        <v>17674</v>
      </c>
    </row>
    <row r="7209" spans="29:33" x14ac:dyDescent="0.25">
      <c r="AC7209">
        <v>7207</v>
      </c>
      <c r="AD7209" s="6" t="s">
        <v>17675</v>
      </c>
      <c r="AE7209" s="6" t="s">
        <v>48983</v>
      </c>
      <c r="AF7209" s="6" t="s">
        <v>51681</v>
      </c>
      <c r="AG7209" s="6" t="s">
        <v>17676</v>
      </c>
    </row>
    <row r="7210" spans="29:33" x14ac:dyDescent="0.25">
      <c r="AC7210">
        <v>7208</v>
      </c>
      <c r="AD7210" s="6" t="s">
        <v>17677</v>
      </c>
      <c r="AE7210" s="6" t="s">
        <v>51631</v>
      </c>
      <c r="AF7210" s="6" t="s">
        <v>90</v>
      </c>
      <c r="AG7210" s="6" t="s">
        <v>17678</v>
      </c>
    </row>
    <row r="7211" spans="29:33" x14ac:dyDescent="0.25">
      <c r="AC7211">
        <v>7209</v>
      </c>
      <c r="AD7211" s="6" t="s">
        <v>17679</v>
      </c>
      <c r="AE7211" s="6" t="s">
        <v>49362</v>
      </c>
      <c r="AF7211" s="6" t="s">
        <v>49335</v>
      </c>
      <c r="AG7211" s="6" t="s">
        <v>17680</v>
      </c>
    </row>
    <row r="7212" spans="29:33" x14ac:dyDescent="0.25">
      <c r="AC7212">
        <v>7210</v>
      </c>
      <c r="AD7212" s="6" t="s">
        <v>17681</v>
      </c>
      <c r="AE7212" s="6" t="s">
        <v>51693</v>
      </c>
      <c r="AF7212" s="6" t="s">
        <v>90</v>
      </c>
      <c r="AG7212" s="6" t="s">
        <v>17682</v>
      </c>
    </row>
    <row r="7213" spans="29:33" x14ac:dyDescent="0.25">
      <c r="AC7213">
        <v>7211</v>
      </c>
      <c r="AD7213" s="6" t="s">
        <v>17683</v>
      </c>
      <c r="AE7213" s="6" t="s">
        <v>49071</v>
      </c>
      <c r="AF7213" s="6" t="s">
        <v>49057</v>
      </c>
      <c r="AG7213" s="6" t="s">
        <v>17684</v>
      </c>
    </row>
    <row r="7214" spans="29:33" x14ac:dyDescent="0.25">
      <c r="AC7214">
        <v>7212</v>
      </c>
      <c r="AD7214" s="6" t="s">
        <v>17685</v>
      </c>
      <c r="AE7214" s="6" t="s">
        <v>50193</v>
      </c>
      <c r="AF7214" s="6" t="s">
        <v>50156</v>
      </c>
      <c r="AG7214" s="6" t="s">
        <v>17686</v>
      </c>
    </row>
    <row r="7215" spans="29:33" x14ac:dyDescent="0.25">
      <c r="AC7215">
        <v>7213</v>
      </c>
      <c r="AD7215" s="6" t="s">
        <v>17687</v>
      </c>
      <c r="AE7215" s="6" t="s">
        <v>49043</v>
      </c>
      <c r="AF7215" s="6" t="s">
        <v>90</v>
      </c>
      <c r="AG7215" s="6" t="s">
        <v>17688</v>
      </c>
    </row>
    <row r="7216" spans="29:33" x14ac:dyDescent="0.25">
      <c r="AC7216">
        <v>7214</v>
      </c>
      <c r="AD7216" s="6" t="s">
        <v>17689</v>
      </c>
      <c r="AE7216" s="6" t="s">
        <v>51271</v>
      </c>
      <c r="AF7216" s="6" t="s">
        <v>90</v>
      </c>
      <c r="AG7216" s="6" t="s">
        <v>17690</v>
      </c>
    </row>
    <row r="7217" spans="29:33" x14ac:dyDescent="0.25">
      <c r="AC7217">
        <v>7215</v>
      </c>
      <c r="AD7217" s="6" t="s">
        <v>17691</v>
      </c>
      <c r="AE7217" s="6" t="s">
        <v>52509</v>
      </c>
      <c r="AF7217" s="6" t="s">
        <v>51423</v>
      </c>
      <c r="AG7217" s="6" t="s">
        <v>17692</v>
      </c>
    </row>
    <row r="7218" spans="29:33" x14ac:dyDescent="0.25">
      <c r="AC7218">
        <v>7216</v>
      </c>
      <c r="AD7218" s="6" t="s">
        <v>17693</v>
      </c>
      <c r="AE7218" s="6" t="s">
        <v>52481</v>
      </c>
      <c r="AF7218" s="6" t="s">
        <v>90</v>
      </c>
      <c r="AG7218" s="6" t="s">
        <v>17694</v>
      </c>
    </row>
    <row r="7219" spans="29:33" x14ac:dyDescent="0.25">
      <c r="AC7219">
        <v>7217</v>
      </c>
      <c r="AD7219" s="6" t="s">
        <v>17695</v>
      </c>
      <c r="AE7219" s="6" t="s">
        <v>51063</v>
      </c>
      <c r="AF7219" s="6" t="s">
        <v>90</v>
      </c>
      <c r="AG7219" s="6" t="s">
        <v>17696</v>
      </c>
    </row>
    <row r="7220" spans="29:33" x14ac:dyDescent="0.25">
      <c r="AC7220">
        <v>7218</v>
      </c>
      <c r="AD7220" s="6" t="s">
        <v>17697</v>
      </c>
      <c r="AE7220" s="6" t="s">
        <v>49150</v>
      </c>
      <c r="AF7220" s="6" t="s">
        <v>49146</v>
      </c>
      <c r="AG7220" s="6" t="s">
        <v>17698</v>
      </c>
    </row>
    <row r="7221" spans="29:33" x14ac:dyDescent="0.25">
      <c r="AC7221">
        <v>7219</v>
      </c>
      <c r="AD7221" s="6" t="s">
        <v>17699</v>
      </c>
      <c r="AE7221" s="6" t="s">
        <v>51253</v>
      </c>
      <c r="AF7221" s="6" t="s">
        <v>51234</v>
      </c>
      <c r="AG7221" s="6" t="s">
        <v>17700</v>
      </c>
    </row>
    <row r="7222" spans="29:33" x14ac:dyDescent="0.25">
      <c r="AC7222">
        <v>7220</v>
      </c>
      <c r="AD7222" s="6" t="s">
        <v>17701</v>
      </c>
      <c r="AE7222" s="6" t="s">
        <v>51968</v>
      </c>
      <c r="AF7222" s="6" t="s">
        <v>90</v>
      </c>
      <c r="AG7222" s="6" t="s">
        <v>17702</v>
      </c>
    </row>
    <row r="7223" spans="29:33" x14ac:dyDescent="0.25">
      <c r="AC7223">
        <v>7221</v>
      </c>
      <c r="AD7223" s="6" t="s">
        <v>17703</v>
      </c>
      <c r="AE7223" s="6" t="s">
        <v>48738</v>
      </c>
      <c r="AF7223" s="6" t="s">
        <v>90</v>
      </c>
      <c r="AG7223" s="6" t="s">
        <v>17704</v>
      </c>
    </row>
    <row r="7224" spans="29:33" x14ac:dyDescent="0.25">
      <c r="AC7224">
        <v>7222</v>
      </c>
      <c r="AD7224" s="6" t="s">
        <v>17705</v>
      </c>
      <c r="AE7224" s="6" t="s">
        <v>50088</v>
      </c>
      <c r="AF7224" s="6" t="s">
        <v>50277</v>
      </c>
      <c r="AG7224" s="6" t="s">
        <v>17706</v>
      </c>
    </row>
    <row r="7225" spans="29:33" x14ac:dyDescent="0.25">
      <c r="AC7225">
        <v>7223</v>
      </c>
      <c r="AD7225" s="6" t="s">
        <v>17707</v>
      </c>
      <c r="AE7225" s="6" t="s">
        <v>50340</v>
      </c>
      <c r="AF7225" s="6" t="s">
        <v>50334</v>
      </c>
      <c r="AG7225" s="6" t="s">
        <v>17708</v>
      </c>
    </row>
    <row r="7226" spans="29:33" x14ac:dyDescent="0.25">
      <c r="AC7226">
        <v>7224</v>
      </c>
      <c r="AD7226" s="6" t="s">
        <v>17709</v>
      </c>
      <c r="AE7226" s="6" t="s">
        <v>49422</v>
      </c>
      <c r="AF7226" s="6" t="s">
        <v>90</v>
      </c>
      <c r="AG7226" s="6" t="s">
        <v>17710</v>
      </c>
    </row>
    <row r="7227" spans="29:33" x14ac:dyDescent="0.25">
      <c r="AC7227">
        <v>7225</v>
      </c>
      <c r="AD7227" s="6" t="s">
        <v>17711</v>
      </c>
      <c r="AE7227" s="6" t="s">
        <v>51786</v>
      </c>
      <c r="AF7227" s="6" t="s">
        <v>90</v>
      </c>
      <c r="AG7227" s="6" t="s">
        <v>17712</v>
      </c>
    </row>
    <row r="7228" spans="29:33" x14ac:dyDescent="0.25">
      <c r="AC7228">
        <v>7226</v>
      </c>
      <c r="AD7228" s="6" t="s">
        <v>17713</v>
      </c>
      <c r="AE7228" s="6" t="s">
        <v>49506</v>
      </c>
      <c r="AF7228" s="6" t="s">
        <v>49595</v>
      </c>
      <c r="AG7228" s="6" t="s">
        <v>17714</v>
      </c>
    </row>
    <row r="7229" spans="29:33" x14ac:dyDescent="0.25">
      <c r="AC7229">
        <v>7227</v>
      </c>
      <c r="AD7229" s="6" t="s">
        <v>17715</v>
      </c>
      <c r="AE7229" s="6" t="s">
        <v>52011</v>
      </c>
      <c r="AF7229" s="6" t="s">
        <v>51706</v>
      </c>
      <c r="AG7229" s="6" t="s">
        <v>17716</v>
      </c>
    </row>
    <row r="7230" spans="29:33" x14ac:dyDescent="0.25">
      <c r="AC7230">
        <v>7228</v>
      </c>
      <c r="AD7230" s="6" t="s">
        <v>17717</v>
      </c>
      <c r="AE7230" s="6" t="s">
        <v>52111</v>
      </c>
      <c r="AF7230" s="6" t="s">
        <v>90</v>
      </c>
      <c r="AG7230" s="6" t="s">
        <v>17718</v>
      </c>
    </row>
    <row r="7231" spans="29:33" x14ac:dyDescent="0.25">
      <c r="AC7231">
        <v>7229</v>
      </c>
      <c r="AD7231" s="6" t="s">
        <v>17719</v>
      </c>
      <c r="AE7231" s="6" t="s">
        <v>48742</v>
      </c>
      <c r="AF7231" s="6" t="s">
        <v>50485</v>
      </c>
      <c r="AG7231" s="6" t="s">
        <v>17720</v>
      </c>
    </row>
    <row r="7232" spans="29:33" x14ac:dyDescent="0.25">
      <c r="AC7232">
        <v>7230</v>
      </c>
      <c r="AD7232" s="6" t="s">
        <v>17721</v>
      </c>
      <c r="AE7232" s="6" t="s">
        <v>52525</v>
      </c>
      <c r="AF7232" s="6" t="s">
        <v>52550</v>
      </c>
      <c r="AG7232" s="6" t="s">
        <v>17722</v>
      </c>
    </row>
    <row r="7233" spans="29:33" x14ac:dyDescent="0.25">
      <c r="AC7233">
        <v>7231</v>
      </c>
      <c r="AD7233" s="6" t="s">
        <v>17723</v>
      </c>
      <c r="AE7233" s="6" t="s">
        <v>49452</v>
      </c>
      <c r="AF7233" s="6" t="s">
        <v>49367</v>
      </c>
      <c r="AG7233" s="6" t="s">
        <v>17724</v>
      </c>
    </row>
    <row r="7234" spans="29:33" x14ac:dyDescent="0.25">
      <c r="AC7234">
        <v>7232</v>
      </c>
      <c r="AD7234" s="6" t="s">
        <v>17725</v>
      </c>
      <c r="AE7234" s="6" t="s">
        <v>49348</v>
      </c>
      <c r="AF7234" s="6" t="s">
        <v>50354</v>
      </c>
      <c r="AG7234" s="6" t="s">
        <v>17726</v>
      </c>
    </row>
    <row r="7235" spans="29:33" x14ac:dyDescent="0.25">
      <c r="AC7235">
        <v>7233</v>
      </c>
      <c r="AD7235" s="6" t="s">
        <v>17727</v>
      </c>
      <c r="AE7235" s="6" t="s">
        <v>49986</v>
      </c>
      <c r="AF7235" s="6" t="s">
        <v>90</v>
      </c>
      <c r="AG7235" s="6" t="s">
        <v>17728</v>
      </c>
    </row>
    <row r="7236" spans="29:33" x14ac:dyDescent="0.25">
      <c r="AC7236">
        <v>7234</v>
      </c>
      <c r="AD7236" s="6" t="s">
        <v>17729</v>
      </c>
      <c r="AE7236" s="6" t="s">
        <v>51125</v>
      </c>
      <c r="AF7236" s="6" t="s">
        <v>90</v>
      </c>
      <c r="AG7236" s="6" t="s">
        <v>17730</v>
      </c>
    </row>
    <row r="7237" spans="29:33" x14ac:dyDescent="0.25">
      <c r="AC7237">
        <v>7235</v>
      </c>
      <c r="AD7237" s="6" t="s">
        <v>17731</v>
      </c>
      <c r="AE7237" s="6" t="s">
        <v>49174</v>
      </c>
      <c r="AF7237" s="6" t="s">
        <v>49164</v>
      </c>
      <c r="AG7237" s="6" t="s">
        <v>17732</v>
      </c>
    </row>
    <row r="7238" spans="29:33" x14ac:dyDescent="0.25">
      <c r="AC7238">
        <v>7236</v>
      </c>
      <c r="AD7238" s="6" t="s">
        <v>17733</v>
      </c>
      <c r="AE7238" s="6" t="s">
        <v>51846</v>
      </c>
      <c r="AF7238" s="6" t="s">
        <v>90</v>
      </c>
      <c r="AG7238" s="6" t="s">
        <v>17734</v>
      </c>
    </row>
    <row r="7239" spans="29:33" x14ac:dyDescent="0.25">
      <c r="AC7239">
        <v>7237</v>
      </c>
      <c r="AD7239" s="6" t="s">
        <v>17735</v>
      </c>
      <c r="AE7239" s="6" t="s">
        <v>51862</v>
      </c>
      <c r="AF7239" s="6" t="s">
        <v>51924</v>
      </c>
      <c r="AG7239" s="6" t="s">
        <v>17736</v>
      </c>
    </row>
    <row r="7240" spans="29:33" x14ac:dyDescent="0.25">
      <c r="AC7240">
        <v>7238</v>
      </c>
      <c r="AD7240" s="6" t="s">
        <v>17737</v>
      </c>
      <c r="AE7240" s="6" t="s">
        <v>50109</v>
      </c>
      <c r="AF7240" s="6" t="s">
        <v>50015</v>
      </c>
      <c r="AG7240" s="6" t="s">
        <v>17738</v>
      </c>
    </row>
    <row r="7241" spans="29:33" x14ac:dyDescent="0.25">
      <c r="AC7241">
        <v>7239</v>
      </c>
      <c r="AD7241" s="6" t="s">
        <v>17739</v>
      </c>
      <c r="AE7241" s="6" t="s">
        <v>52248</v>
      </c>
      <c r="AF7241" s="6" t="s">
        <v>90</v>
      </c>
      <c r="AG7241" s="6" t="s">
        <v>17740</v>
      </c>
    </row>
    <row r="7242" spans="29:33" x14ac:dyDescent="0.25">
      <c r="AC7242">
        <v>7240</v>
      </c>
      <c r="AD7242" s="6" t="s">
        <v>17741</v>
      </c>
      <c r="AE7242" s="6" t="s">
        <v>49867</v>
      </c>
      <c r="AF7242" s="6" t="s">
        <v>90</v>
      </c>
      <c r="AG7242" s="6" t="s">
        <v>17742</v>
      </c>
    </row>
    <row r="7243" spans="29:33" x14ac:dyDescent="0.25">
      <c r="AC7243">
        <v>7241</v>
      </c>
      <c r="AD7243" s="6" t="s">
        <v>17743</v>
      </c>
      <c r="AE7243" s="6" t="s">
        <v>48796</v>
      </c>
      <c r="AF7243" s="6" t="s">
        <v>90</v>
      </c>
      <c r="AG7243" s="6" t="s">
        <v>17744</v>
      </c>
    </row>
    <row r="7244" spans="29:33" x14ac:dyDescent="0.25">
      <c r="AC7244">
        <v>7242</v>
      </c>
      <c r="AD7244" s="6" t="s">
        <v>17745</v>
      </c>
      <c r="AE7244" s="6" t="s">
        <v>50871</v>
      </c>
      <c r="AF7244" s="6" t="s">
        <v>90</v>
      </c>
      <c r="AG7244" s="6" t="s">
        <v>17746</v>
      </c>
    </row>
    <row r="7245" spans="29:33" x14ac:dyDescent="0.25">
      <c r="AC7245">
        <v>7243</v>
      </c>
      <c r="AD7245" s="6" t="s">
        <v>17747</v>
      </c>
      <c r="AE7245" s="6" t="s">
        <v>49464</v>
      </c>
      <c r="AF7245" s="6" t="s">
        <v>49460</v>
      </c>
      <c r="AG7245" s="6" t="s">
        <v>17748</v>
      </c>
    </row>
    <row r="7246" spans="29:33" x14ac:dyDescent="0.25">
      <c r="AC7246">
        <v>7244</v>
      </c>
      <c r="AD7246" s="6" t="s">
        <v>17749</v>
      </c>
      <c r="AE7246" s="6" t="s">
        <v>48989</v>
      </c>
      <c r="AF7246" s="6" t="s">
        <v>48993</v>
      </c>
      <c r="AG7246" s="6" t="s">
        <v>17750</v>
      </c>
    </row>
    <row r="7247" spans="29:33" x14ac:dyDescent="0.25">
      <c r="AC7247">
        <v>7245</v>
      </c>
      <c r="AD7247" s="6" t="s">
        <v>17751</v>
      </c>
      <c r="AE7247" s="6" t="s">
        <v>49571</v>
      </c>
      <c r="AF7247" s="6" t="s">
        <v>90</v>
      </c>
      <c r="AG7247" s="6" t="s">
        <v>17752</v>
      </c>
    </row>
    <row r="7248" spans="29:33" x14ac:dyDescent="0.25">
      <c r="AC7248">
        <v>7246</v>
      </c>
      <c r="AD7248" s="6" t="s">
        <v>17753</v>
      </c>
      <c r="AE7248" s="6" t="s">
        <v>52077</v>
      </c>
      <c r="AF7248" s="6" t="s">
        <v>90</v>
      </c>
      <c r="AG7248" s="6" t="s">
        <v>17754</v>
      </c>
    </row>
    <row r="7249" spans="29:33" x14ac:dyDescent="0.25">
      <c r="AC7249">
        <v>7247</v>
      </c>
      <c r="AD7249" s="6" t="s">
        <v>17755</v>
      </c>
      <c r="AE7249" s="6" t="s">
        <v>52410</v>
      </c>
      <c r="AF7249" s="6" t="s">
        <v>90</v>
      </c>
      <c r="AG7249" s="6" t="s">
        <v>17756</v>
      </c>
    </row>
    <row r="7250" spans="29:33" x14ac:dyDescent="0.25">
      <c r="AC7250">
        <v>7248</v>
      </c>
      <c r="AD7250" s="6" t="s">
        <v>17757</v>
      </c>
      <c r="AE7250" s="6" t="s">
        <v>50285</v>
      </c>
      <c r="AF7250" s="6" t="s">
        <v>49926</v>
      </c>
      <c r="AG7250" s="6" t="s">
        <v>17758</v>
      </c>
    </row>
    <row r="7251" spans="29:33" x14ac:dyDescent="0.25">
      <c r="AC7251">
        <v>7249</v>
      </c>
      <c r="AD7251" s="6" t="s">
        <v>17759</v>
      </c>
      <c r="AE7251" s="6" t="s">
        <v>49307</v>
      </c>
      <c r="AF7251" s="6" t="s">
        <v>90</v>
      </c>
      <c r="AG7251" s="6" t="s">
        <v>17760</v>
      </c>
    </row>
    <row r="7252" spans="29:33" x14ac:dyDescent="0.25">
      <c r="AC7252">
        <v>7250</v>
      </c>
      <c r="AD7252" s="6" t="s">
        <v>17761</v>
      </c>
      <c r="AE7252" s="6" t="s">
        <v>51169</v>
      </c>
      <c r="AF7252" s="6" t="s">
        <v>90</v>
      </c>
      <c r="AG7252" s="6" t="s">
        <v>17762</v>
      </c>
    </row>
    <row r="7253" spans="29:33" x14ac:dyDescent="0.25">
      <c r="AC7253">
        <v>7251</v>
      </c>
      <c r="AD7253" s="6" t="s">
        <v>17763</v>
      </c>
      <c r="AE7253" s="6" t="s">
        <v>50260</v>
      </c>
      <c r="AF7253" s="6" t="s">
        <v>51347</v>
      </c>
      <c r="AG7253" s="6" t="s">
        <v>17764</v>
      </c>
    </row>
    <row r="7254" spans="29:33" x14ac:dyDescent="0.25">
      <c r="AC7254">
        <v>7252</v>
      </c>
      <c r="AD7254" s="6" t="s">
        <v>17765</v>
      </c>
      <c r="AE7254" s="6" t="s">
        <v>49004</v>
      </c>
      <c r="AF7254" s="6" t="s">
        <v>51734</v>
      </c>
      <c r="AG7254" s="6" t="s">
        <v>17766</v>
      </c>
    </row>
    <row r="7255" spans="29:33" x14ac:dyDescent="0.25">
      <c r="AC7255">
        <v>7253</v>
      </c>
      <c r="AD7255" s="6" t="s">
        <v>17767</v>
      </c>
      <c r="AE7255" s="6" t="s">
        <v>49996</v>
      </c>
      <c r="AF7255" s="6" t="s">
        <v>90</v>
      </c>
      <c r="AG7255" s="6" t="s">
        <v>17768</v>
      </c>
    </row>
    <row r="7256" spans="29:33" x14ac:dyDescent="0.25">
      <c r="AC7256">
        <v>7254</v>
      </c>
      <c r="AD7256" s="6" t="s">
        <v>17769</v>
      </c>
      <c r="AE7256" s="6" t="s">
        <v>52568</v>
      </c>
      <c r="AF7256" s="6" t="s">
        <v>90</v>
      </c>
      <c r="AG7256" s="6" t="s">
        <v>17770</v>
      </c>
    </row>
    <row r="7257" spans="29:33" x14ac:dyDescent="0.25">
      <c r="AC7257">
        <v>7255</v>
      </c>
      <c r="AD7257" s="6" t="s">
        <v>17771</v>
      </c>
      <c r="AE7257" s="6" t="s">
        <v>49766</v>
      </c>
      <c r="AF7257" s="6" t="s">
        <v>90</v>
      </c>
      <c r="AG7257" s="6" t="s">
        <v>17772</v>
      </c>
    </row>
    <row r="7258" spans="29:33" x14ac:dyDescent="0.25">
      <c r="AC7258">
        <v>7256</v>
      </c>
      <c r="AD7258" s="6" t="s">
        <v>17773</v>
      </c>
      <c r="AE7258" s="6" t="s">
        <v>49247</v>
      </c>
      <c r="AF7258" s="6" t="s">
        <v>90</v>
      </c>
      <c r="AG7258" s="6" t="s">
        <v>17774</v>
      </c>
    </row>
    <row r="7259" spans="29:33" x14ac:dyDescent="0.25">
      <c r="AC7259">
        <v>7257</v>
      </c>
      <c r="AD7259" s="6" t="s">
        <v>17775</v>
      </c>
      <c r="AE7259" s="6" t="s">
        <v>51508</v>
      </c>
      <c r="AF7259" s="6" t="s">
        <v>90</v>
      </c>
      <c r="AG7259" s="6" t="s">
        <v>17776</v>
      </c>
    </row>
    <row r="7260" spans="29:33" x14ac:dyDescent="0.25">
      <c r="AC7260">
        <v>7258</v>
      </c>
      <c r="AD7260" s="6" t="s">
        <v>17777</v>
      </c>
      <c r="AE7260" s="6" t="s">
        <v>50437</v>
      </c>
      <c r="AF7260" s="6" t="s">
        <v>50266</v>
      </c>
      <c r="AG7260" s="6" t="s">
        <v>17778</v>
      </c>
    </row>
    <row r="7261" spans="29:33" x14ac:dyDescent="0.25">
      <c r="AC7261">
        <v>7259</v>
      </c>
      <c r="AD7261" s="6" t="s">
        <v>17779</v>
      </c>
      <c r="AE7261" s="6" t="s">
        <v>48843</v>
      </c>
      <c r="AF7261" s="6" t="s">
        <v>50534</v>
      </c>
      <c r="AG7261" s="6" t="s">
        <v>17780</v>
      </c>
    </row>
    <row r="7262" spans="29:33" x14ac:dyDescent="0.25">
      <c r="AC7262">
        <v>7260</v>
      </c>
      <c r="AD7262" s="6" t="s">
        <v>17781</v>
      </c>
      <c r="AE7262" s="6" t="s">
        <v>52150</v>
      </c>
      <c r="AF7262" s="6" t="s">
        <v>52155</v>
      </c>
      <c r="AG7262" s="6" t="s">
        <v>17782</v>
      </c>
    </row>
    <row r="7263" spans="29:33" x14ac:dyDescent="0.25">
      <c r="AC7263">
        <v>7261</v>
      </c>
      <c r="AD7263" s="6" t="s">
        <v>17783</v>
      </c>
      <c r="AE7263" s="6" t="s">
        <v>50303</v>
      </c>
      <c r="AF7263" s="6" t="s">
        <v>49323</v>
      </c>
      <c r="AG7263" s="6" t="s">
        <v>17784</v>
      </c>
    </row>
    <row r="7264" spans="29:33" x14ac:dyDescent="0.25">
      <c r="AC7264">
        <v>7262</v>
      </c>
      <c r="AD7264" s="6" t="s">
        <v>17785</v>
      </c>
      <c r="AE7264" s="6" t="s">
        <v>51199</v>
      </c>
      <c r="AF7264" s="6" t="s">
        <v>90</v>
      </c>
      <c r="AG7264" s="6" t="s">
        <v>17786</v>
      </c>
    </row>
    <row r="7265" spans="29:33" x14ac:dyDescent="0.25">
      <c r="AC7265">
        <v>7263</v>
      </c>
      <c r="AD7265" s="6" t="s">
        <v>17787</v>
      </c>
      <c r="AE7265" s="6" t="s">
        <v>52227</v>
      </c>
      <c r="AF7265" s="6" t="s">
        <v>90</v>
      </c>
      <c r="AG7265" s="6" t="s">
        <v>17788</v>
      </c>
    </row>
    <row r="7266" spans="29:33" x14ac:dyDescent="0.25">
      <c r="AC7266">
        <v>7264</v>
      </c>
      <c r="AD7266" s="6" t="s">
        <v>17789</v>
      </c>
      <c r="AE7266" s="6" t="s">
        <v>51461</v>
      </c>
      <c r="AF7266" s="6" t="s">
        <v>90</v>
      </c>
      <c r="AG7266" s="6" t="s">
        <v>17790</v>
      </c>
    </row>
    <row r="7267" spans="29:33" x14ac:dyDescent="0.25">
      <c r="AC7267">
        <v>7265</v>
      </c>
      <c r="AD7267" s="6" t="s">
        <v>17791</v>
      </c>
      <c r="AE7267" s="6" t="s">
        <v>52442</v>
      </c>
      <c r="AF7267" s="6" t="s">
        <v>90</v>
      </c>
      <c r="AG7267" s="6" t="s">
        <v>17792</v>
      </c>
    </row>
    <row r="7268" spans="29:33" x14ac:dyDescent="0.25">
      <c r="AC7268">
        <v>7266</v>
      </c>
      <c r="AD7268" s="6" t="s">
        <v>17793</v>
      </c>
      <c r="AE7268" s="6" t="s">
        <v>50312</v>
      </c>
      <c r="AF7268" s="6" t="s">
        <v>51187</v>
      </c>
      <c r="AG7268" s="6" t="s">
        <v>17794</v>
      </c>
    </row>
    <row r="7269" spans="29:33" x14ac:dyDescent="0.25">
      <c r="AC7269">
        <v>7267</v>
      </c>
      <c r="AD7269" s="6" t="s">
        <v>17795</v>
      </c>
      <c r="AE7269" s="6" t="s">
        <v>50260</v>
      </c>
      <c r="AF7269" s="6" t="s">
        <v>49549</v>
      </c>
      <c r="AG7269" s="6" t="s">
        <v>17796</v>
      </c>
    </row>
    <row r="7270" spans="29:33" x14ac:dyDescent="0.25">
      <c r="AC7270">
        <v>7268</v>
      </c>
      <c r="AD7270" s="6" t="s">
        <v>17797</v>
      </c>
      <c r="AE7270" s="6" t="s">
        <v>50983</v>
      </c>
      <c r="AF7270" s="6" t="s">
        <v>51009</v>
      </c>
      <c r="AG7270" s="6" t="s">
        <v>17798</v>
      </c>
    </row>
    <row r="7271" spans="29:33" x14ac:dyDescent="0.25">
      <c r="AC7271">
        <v>7269</v>
      </c>
      <c r="AD7271" s="6" t="s">
        <v>17799</v>
      </c>
      <c r="AE7271" s="6" t="s">
        <v>52553</v>
      </c>
      <c r="AF7271" s="6" t="s">
        <v>51423</v>
      </c>
      <c r="AG7271" s="6" t="s">
        <v>17800</v>
      </c>
    </row>
    <row r="7272" spans="29:33" x14ac:dyDescent="0.25">
      <c r="AC7272">
        <v>7270</v>
      </c>
      <c r="AD7272" s="6" t="s">
        <v>17801</v>
      </c>
      <c r="AE7272" s="6" t="s">
        <v>50431</v>
      </c>
      <c r="AF7272" s="6" t="s">
        <v>90</v>
      </c>
      <c r="AG7272" s="6" t="s">
        <v>17802</v>
      </c>
    </row>
    <row r="7273" spans="29:33" x14ac:dyDescent="0.25">
      <c r="AC7273">
        <v>7271</v>
      </c>
      <c r="AD7273" s="6" t="s">
        <v>17803</v>
      </c>
      <c r="AE7273" s="6" t="s">
        <v>51872</v>
      </c>
      <c r="AF7273" s="6" t="s">
        <v>50360</v>
      </c>
      <c r="AG7273" s="6" t="s">
        <v>17804</v>
      </c>
    </row>
    <row r="7274" spans="29:33" x14ac:dyDescent="0.25">
      <c r="AC7274">
        <v>7272</v>
      </c>
      <c r="AD7274" s="6" t="s">
        <v>17805</v>
      </c>
      <c r="AE7274" s="6" t="s">
        <v>48777</v>
      </c>
      <c r="AF7274" s="6" t="s">
        <v>51706</v>
      </c>
      <c r="AG7274" s="6" t="s">
        <v>17806</v>
      </c>
    </row>
    <row r="7275" spans="29:33" x14ac:dyDescent="0.25">
      <c r="AC7275">
        <v>7273</v>
      </c>
      <c r="AD7275" s="6" t="s">
        <v>17807</v>
      </c>
      <c r="AE7275" s="6" t="s">
        <v>51806</v>
      </c>
      <c r="AF7275" s="6" t="s">
        <v>90</v>
      </c>
      <c r="AG7275" s="6" t="s">
        <v>17808</v>
      </c>
    </row>
    <row r="7276" spans="29:33" x14ac:dyDescent="0.25">
      <c r="AC7276">
        <v>7274</v>
      </c>
      <c r="AD7276" s="6" t="s">
        <v>17809</v>
      </c>
      <c r="AE7276" s="6" t="s">
        <v>48902</v>
      </c>
      <c r="AF7276" s="6" t="s">
        <v>90</v>
      </c>
      <c r="AG7276" s="6" t="s">
        <v>17810</v>
      </c>
    </row>
    <row r="7277" spans="29:33" x14ac:dyDescent="0.25">
      <c r="AC7277">
        <v>7275</v>
      </c>
      <c r="AD7277" s="6" t="s">
        <v>17811</v>
      </c>
      <c r="AE7277" s="6" t="s">
        <v>50823</v>
      </c>
      <c r="AF7277" s="6" t="s">
        <v>51009</v>
      </c>
      <c r="AG7277" s="6" t="s">
        <v>17812</v>
      </c>
    </row>
    <row r="7278" spans="29:33" x14ac:dyDescent="0.25">
      <c r="AC7278">
        <v>7276</v>
      </c>
      <c r="AD7278" s="6" t="s">
        <v>17813</v>
      </c>
      <c r="AE7278" s="6" t="s">
        <v>49587</v>
      </c>
      <c r="AF7278" s="6" t="s">
        <v>90</v>
      </c>
      <c r="AG7278" s="6" t="s">
        <v>17814</v>
      </c>
    </row>
    <row r="7279" spans="29:33" x14ac:dyDescent="0.25">
      <c r="AC7279">
        <v>7277</v>
      </c>
      <c r="AD7279" s="6" t="s">
        <v>17815</v>
      </c>
      <c r="AE7279" s="6" t="s">
        <v>50140</v>
      </c>
      <c r="AF7279" s="6" t="s">
        <v>90</v>
      </c>
      <c r="AG7279" s="6" t="s">
        <v>17816</v>
      </c>
    </row>
    <row r="7280" spans="29:33" x14ac:dyDescent="0.25">
      <c r="AC7280">
        <v>7278</v>
      </c>
      <c r="AD7280" s="6" t="s">
        <v>17817</v>
      </c>
      <c r="AE7280" s="6" t="s">
        <v>51051</v>
      </c>
      <c r="AF7280" s="6" t="s">
        <v>90</v>
      </c>
      <c r="AG7280" s="6" t="s">
        <v>17818</v>
      </c>
    </row>
    <row r="7281" spans="29:33" x14ac:dyDescent="0.25">
      <c r="AC7281">
        <v>7279</v>
      </c>
      <c r="AD7281" s="6" t="s">
        <v>17819</v>
      </c>
      <c r="AE7281" s="6" t="s">
        <v>51879</v>
      </c>
      <c r="AF7281" s="6" t="s">
        <v>90</v>
      </c>
      <c r="AG7281" s="6" t="s">
        <v>17820</v>
      </c>
    </row>
    <row r="7282" spans="29:33" x14ac:dyDescent="0.25">
      <c r="AC7282">
        <v>7280</v>
      </c>
      <c r="AD7282" s="6" t="s">
        <v>17821</v>
      </c>
      <c r="AE7282" s="6" t="s">
        <v>48834</v>
      </c>
      <c r="AF7282" s="6" t="s">
        <v>90</v>
      </c>
      <c r="AG7282" s="6" t="s">
        <v>17822</v>
      </c>
    </row>
    <row r="7283" spans="29:33" x14ac:dyDescent="0.25">
      <c r="AC7283">
        <v>7281</v>
      </c>
      <c r="AD7283" s="6" t="s">
        <v>17823</v>
      </c>
      <c r="AE7283" s="6" t="s">
        <v>52171</v>
      </c>
      <c r="AF7283" s="6" t="s">
        <v>90</v>
      </c>
      <c r="AG7283" s="6" t="s">
        <v>17824</v>
      </c>
    </row>
    <row r="7284" spans="29:33" x14ac:dyDescent="0.25">
      <c r="AC7284">
        <v>7282</v>
      </c>
      <c r="AD7284" s="6" t="s">
        <v>17825</v>
      </c>
      <c r="AE7284" s="6" t="s">
        <v>49949</v>
      </c>
      <c r="AF7284" s="6" t="s">
        <v>49951</v>
      </c>
      <c r="AG7284" s="6" t="s">
        <v>17826</v>
      </c>
    </row>
    <row r="7285" spans="29:33" x14ac:dyDescent="0.25">
      <c r="AC7285">
        <v>7283</v>
      </c>
      <c r="AD7285" s="6" t="s">
        <v>17827</v>
      </c>
      <c r="AE7285" s="6" t="s">
        <v>51601</v>
      </c>
      <c r="AF7285" s="6" t="s">
        <v>51595</v>
      </c>
      <c r="AG7285" s="6" t="s">
        <v>17828</v>
      </c>
    </row>
    <row r="7286" spans="29:33" x14ac:dyDescent="0.25">
      <c r="AC7286">
        <v>7284</v>
      </c>
      <c r="AD7286" s="6" t="s">
        <v>17829</v>
      </c>
      <c r="AE7286" s="6" t="s">
        <v>51933</v>
      </c>
      <c r="AF7286" s="6" t="s">
        <v>90</v>
      </c>
      <c r="AG7286" s="6" t="s">
        <v>17830</v>
      </c>
    </row>
    <row r="7287" spans="29:33" x14ac:dyDescent="0.25">
      <c r="AC7287">
        <v>7285</v>
      </c>
      <c r="AD7287" s="6" t="s">
        <v>17831</v>
      </c>
      <c r="AE7287" s="6" t="s">
        <v>50062</v>
      </c>
      <c r="AF7287" s="6" t="s">
        <v>90</v>
      </c>
      <c r="AG7287" s="6" t="s">
        <v>17832</v>
      </c>
    </row>
    <row r="7288" spans="29:33" x14ac:dyDescent="0.25">
      <c r="AC7288">
        <v>7286</v>
      </c>
      <c r="AD7288" s="6" t="s">
        <v>17833</v>
      </c>
      <c r="AE7288" s="6" t="s">
        <v>51639</v>
      </c>
      <c r="AF7288" s="6" t="s">
        <v>90</v>
      </c>
      <c r="AG7288" s="6" t="s">
        <v>17834</v>
      </c>
    </row>
    <row r="7289" spans="29:33" x14ac:dyDescent="0.25">
      <c r="AC7289">
        <v>7287</v>
      </c>
      <c r="AD7289" s="6" t="s">
        <v>17835</v>
      </c>
      <c r="AE7289" s="6" t="s">
        <v>50281</v>
      </c>
      <c r="AF7289" s="6" t="s">
        <v>51466</v>
      </c>
      <c r="AG7289" s="6" t="s">
        <v>17836</v>
      </c>
    </row>
    <row r="7290" spans="29:33" x14ac:dyDescent="0.25">
      <c r="AC7290">
        <v>7288</v>
      </c>
      <c r="AD7290" s="6" t="s">
        <v>17837</v>
      </c>
      <c r="AE7290" s="6" t="s">
        <v>50295</v>
      </c>
      <c r="AF7290" s="6" t="s">
        <v>90</v>
      </c>
      <c r="AG7290" s="6" t="s">
        <v>17838</v>
      </c>
    </row>
    <row r="7291" spans="29:33" x14ac:dyDescent="0.25">
      <c r="AC7291">
        <v>7289</v>
      </c>
      <c r="AD7291" s="6" t="s">
        <v>17839</v>
      </c>
      <c r="AE7291" s="6" t="s">
        <v>49216</v>
      </c>
      <c r="AF7291" s="6" t="s">
        <v>50494</v>
      </c>
      <c r="AG7291" s="6" t="s">
        <v>17840</v>
      </c>
    </row>
    <row r="7292" spans="29:33" x14ac:dyDescent="0.25">
      <c r="AC7292">
        <v>7290</v>
      </c>
      <c r="AD7292" s="6" t="s">
        <v>17841</v>
      </c>
      <c r="AE7292" s="6" t="s">
        <v>49860</v>
      </c>
      <c r="AF7292" s="6" t="s">
        <v>90</v>
      </c>
      <c r="AG7292" s="6" t="s">
        <v>17842</v>
      </c>
    </row>
    <row r="7293" spans="29:33" x14ac:dyDescent="0.25">
      <c r="AC7293">
        <v>7291</v>
      </c>
      <c r="AD7293" s="6" t="s">
        <v>17843</v>
      </c>
      <c r="AE7293" s="6" t="s">
        <v>48822</v>
      </c>
      <c r="AF7293" s="6" t="s">
        <v>90</v>
      </c>
      <c r="AG7293" s="6" t="s">
        <v>17844</v>
      </c>
    </row>
    <row r="7294" spans="29:33" x14ac:dyDescent="0.25">
      <c r="AC7294">
        <v>7292</v>
      </c>
      <c r="AD7294" s="6" t="s">
        <v>17845</v>
      </c>
      <c r="AE7294" s="6" t="s">
        <v>48872</v>
      </c>
      <c r="AF7294" s="6" t="s">
        <v>90</v>
      </c>
      <c r="AG7294" s="6" t="s">
        <v>17846</v>
      </c>
    </row>
    <row r="7295" spans="29:33" x14ac:dyDescent="0.25">
      <c r="AC7295">
        <v>7293</v>
      </c>
      <c r="AD7295" s="6" t="s">
        <v>17847</v>
      </c>
      <c r="AE7295" s="6" t="s">
        <v>50802</v>
      </c>
      <c r="AF7295" s="6" t="s">
        <v>50806</v>
      </c>
      <c r="AG7295" s="6" t="s">
        <v>17848</v>
      </c>
    </row>
    <row r="7296" spans="29:33" x14ac:dyDescent="0.25">
      <c r="AC7296">
        <v>7294</v>
      </c>
      <c r="AD7296" s="6" t="s">
        <v>17849</v>
      </c>
      <c r="AE7296" s="6" t="s">
        <v>51075</v>
      </c>
      <c r="AF7296" s="6" t="s">
        <v>51079</v>
      </c>
      <c r="AG7296" s="6" t="s">
        <v>17850</v>
      </c>
    </row>
    <row r="7297" spans="29:33" x14ac:dyDescent="0.25">
      <c r="AC7297">
        <v>7295</v>
      </c>
      <c r="AD7297" s="6" t="s">
        <v>17851</v>
      </c>
      <c r="AE7297" s="6" t="s">
        <v>50450</v>
      </c>
      <c r="AF7297" s="6" t="s">
        <v>50473</v>
      </c>
      <c r="AG7297" s="6" t="s">
        <v>17852</v>
      </c>
    </row>
    <row r="7298" spans="29:33" x14ac:dyDescent="0.25">
      <c r="AC7298">
        <v>7296</v>
      </c>
      <c r="AD7298" s="6" t="s">
        <v>17853</v>
      </c>
      <c r="AE7298" s="6" t="s">
        <v>52443</v>
      </c>
      <c r="AF7298" s="6" t="s">
        <v>90</v>
      </c>
      <c r="AG7298" s="6" t="s">
        <v>17854</v>
      </c>
    </row>
    <row r="7299" spans="29:33" x14ac:dyDescent="0.25">
      <c r="AC7299">
        <v>7297</v>
      </c>
      <c r="AD7299" s="6" t="s">
        <v>17855</v>
      </c>
      <c r="AE7299" s="6" t="s">
        <v>52150</v>
      </c>
      <c r="AF7299" s="6" t="s">
        <v>52155</v>
      </c>
      <c r="AG7299" s="6" t="s">
        <v>17856</v>
      </c>
    </row>
    <row r="7300" spans="29:33" x14ac:dyDescent="0.25">
      <c r="AC7300">
        <v>7298</v>
      </c>
      <c r="AD7300" s="6" t="s">
        <v>17857</v>
      </c>
      <c r="AE7300" s="6" t="s">
        <v>52535</v>
      </c>
      <c r="AF7300" s="6" t="s">
        <v>90</v>
      </c>
      <c r="AG7300" s="6" t="s">
        <v>17858</v>
      </c>
    </row>
    <row r="7301" spans="29:33" x14ac:dyDescent="0.25">
      <c r="AC7301">
        <v>7299</v>
      </c>
      <c r="AD7301" s="6" t="s">
        <v>17859</v>
      </c>
      <c r="AE7301" s="6" t="s">
        <v>51538</v>
      </c>
      <c r="AF7301" s="6" t="s">
        <v>90</v>
      </c>
      <c r="AG7301" s="6" t="s">
        <v>17860</v>
      </c>
    </row>
    <row r="7302" spans="29:33" x14ac:dyDescent="0.25">
      <c r="AC7302">
        <v>7300</v>
      </c>
      <c r="AD7302" s="6" t="s">
        <v>17861</v>
      </c>
      <c r="AE7302" s="6" t="s">
        <v>49751</v>
      </c>
      <c r="AF7302" s="6" t="s">
        <v>90</v>
      </c>
      <c r="AG7302" s="6" t="s">
        <v>17862</v>
      </c>
    </row>
    <row r="7303" spans="29:33" x14ac:dyDescent="0.25">
      <c r="AC7303">
        <v>7301</v>
      </c>
      <c r="AD7303" s="6" t="s">
        <v>17863</v>
      </c>
      <c r="AE7303" s="6" t="s">
        <v>50176</v>
      </c>
      <c r="AF7303" s="6" t="s">
        <v>90</v>
      </c>
      <c r="AG7303" s="6" t="s">
        <v>17864</v>
      </c>
    </row>
    <row r="7304" spans="29:33" x14ac:dyDescent="0.25">
      <c r="AC7304">
        <v>7302</v>
      </c>
      <c r="AD7304" s="6" t="s">
        <v>17865</v>
      </c>
      <c r="AE7304" s="6" t="s">
        <v>51649</v>
      </c>
      <c r="AF7304" s="6" t="s">
        <v>90</v>
      </c>
      <c r="AG7304" s="6" t="s">
        <v>17866</v>
      </c>
    </row>
    <row r="7305" spans="29:33" x14ac:dyDescent="0.25">
      <c r="AC7305">
        <v>7303</v>
      </c>
      <c r="AD7305" s="6" t="s">
        <v>17867</v>
      </c>
      <c r="AE7305" s="6" t="s">
        <v>52137</v>
      </c>
      <c r="AF7305" s="6" t="s">
        <v>49247</v>
      </c>
      <c r="AG7305" s="6" t="s">
        <v>17868</v>
      </c>
    </row>
    <row r="7306" spans="29:33" x14ac:dyDescent="0.25">
      <c r="AC7306">
        <v>7304</v>
      </c>
      <c r="AD7306" s="6" t="s">
        <v>17869</v>
      </c>
      <c r="AE7306" s="6" t="s">
        <v>49180</v>
      </c>
      <c r="AF7306" s="6" t="s">
        <v>49166</v>
      </c>
      <c r="AG7306" s="6" t="s">
        <v>17870</v>
      </c>
    </row>
    <row r="7307" spans="29:33" x14ac:dyDescent="0.25">
      <c r="AC7307">
        <v>7305</v>
      </c>
      <c r="AD7307" s="6" t="s">
        <v>17871</v>
      </c>
      <c r="AE7307" s="6" t="s">
        <v>48719</v>
      </c>
      <c r="AF7307" s="6" t="s">
        <v>90</v>
      </c>
      <c r="AG7307" s="6" t="s">
        <v>17872</v>
      </c>
    </row>
    <row r="7308" spans="29:33" x14ac:dyDescent="0.25">
      <c r="AC7308">
        <v>7306</v>
      </c>
      <c r="AD7308" s="6" t="s">
        <v>17873</v>
      </c>
      <c r="AE7308" s="6" t="s">
        <v>52129</v>
      </c>
      <c r="AF7308" s="6" t="s">
        <v>90</v>
      </c>
      <c r="AG7308" s="6" t="s">
        <v>17874</v>
      </c>
    </row>
    <row r="7309" spans="29:33" x14ac:dyDescent="0.25">
      <c r="AC7309">
        <v>7307</v>
      </c>
      <c r="AD7309" s="6" t="s">
        <v>17875</v>
      </c>
      <c r="AE7309" s="6" t="s">
        <v>51715</v>
      </c>
      <c r="AF7309" s="6" t="s">
        <v>51734</v>
      </c>
      <c r="AG7309" s="6" t="s">
        <v>17876</v>
      </c>
    </row>
    <row r="7310" spans="29:33" x14ac:dyDescent="0.25">
      <c r="AC7310">
        <v>7308</v>
      </c>
      <c r="AD7310" s="6" t="s">
        <v>17877</v>
      </c>
      <c r="AE7310" s="6" t="s">
        <v>51415</v>
      </c>
      <c r="AF7310" s="6" t="s">
        <v>51468</v>
      </c>
      <c r="AG7310" s="6" t="s">
        <v>17878</v>
      </c>
    </row>
    <row r="7311" spans="29:33" x14ac:dyDescent="0.25">
      <c r="AC7311">
        <v>7309</v>
      </c>
      <c r="AD7311" s="6" t="s">
        <v>17879</v>
      </c>
      <c r="AE7311" s="6" t="s">
        <v>49810</v>
      </c>
      <c r="AF7311" s="6" t="s">
        <v>90</v>
      </c>
      <c r="AG7311" s="6" t="s">
        <v>17880</v>
      </c>
    </row>
    <row r="7312" spans="29:33" x14ac:dyDescent="0.25">
      <c r="AC7312">
        <v>7310</v>
      </c>
      <c r="AD7312" s="6" t="s">
        <v>17881</v>
      </c>
      <c r="AE7312" s="6" t="s">
        <v>50393</v>
      </c>
      <c r="AF7312" s="6" t="s">
        <v>90</v>
      </c>
      <c r="AG7312" s="6" t="s">
        <v>17882</v>
      </c>
    </row>
    <row r="7313" spans="29:33" x14ac:dyDescent="0.25">
      <c r="AC7313">
        <v>7311</v>
      </c>
      <c r="AD7313" s="6" t="s">
        <v>17883</v>
      </c>
      <c r="AE7313" s="6" t="s">
        <v>51530</v>
      </c>
      <c r="AF7313" s="6" t="s">
        <v>90</v>
      </c>
      <c r="AG7313" s="6" t="s">
        <v>17884</v>
      </c>
    </row>
    <row r="7314" spans="29:33" x14ac:dyDescent="0.25">
      <c r="AC7314">
        <v>7312</v>
      </c>
      <c r="AD7314" s="6" t="s">
        <v>17885</v>
      </c>
      <c r="AE7314" s="6" t="s">
        <v>51482</v>
      </c>
      <c r="AF7314" s="6" t="s">
        <v>90</v>
      </c>
      <c r="AG7314" s="6" t="s">
        <v>17886</v>
      </c>
    </row>
    <row r="7315" spans="29:33" x14ac:dyDescent="0.25">
      <c r="AC7315">
        <v>7313</v>
      </c>
      <c r="AD7315" s="6" t="s">
        <v>17887</v>
      </c>
      <c r="AE7315" s="6" t="s">
        <v>52280</v>
      </c>
      <c r="AF7315" s="6" t="s">
        <v>90</v>
      </c>
      <c r="AG7315" s="6" t="s">
        <v>17888</v>
      </c>
    </row>
    <row r="7316" spans="29:33" x14ac:dyDescent="0.25">
      <c r="AC7316">
        <v>7314</v>
      </c>
      <c r="AD7316" s="6" t="s">
        <v>17889</v>
      </c>
      <c r="AE7316" s="6" t="s">
        <v>50739</v>
      </c>
      <c r="AF7316" s="6" t="s">
        <v>51756</v>
      </c>
      <c r="AG7316" s="6" t="s">
        <v>17890</v>
      </c>
    </row>
    <row r="7317" spans="29:33" x14ac:dyDescent="0.25">
      <c r="AC7317">
        <v>7315</v>
      </c>
      <c r="AD7317" s="6" t="s">
        <v>17891</v>
      </c>
      <c r="AE7317" s="6" t="s">
        <v>50997</v>
      </c>
      <c r="AF7317" s="6" t="s">
        <v>50978</v>
      </c>
      <c r="AG7317" s="6" t="s">
        <v>17892</v>
      </c>
    </row>
    <row r="7318" spans="29:33" x14ac:dyDescent="0.25">
      <c r="AC7318">
        <v>7316</v>
      </c>
      <c r="AD7318" s="6" t="s">
        <v>17893</v>
      </c>
      <c r="AE7318" s="6" t="s">
        <v>52401</v>
      </c>
      <c r="AF7318" s="6" t="s">
        <v>90</v>
      </c>
      <c r="AG7318" s="6" t="s">
        <v>17894</v>
      </c>
    </row>
    <row r="7319" spans="29:33" x14ac:dyDescent="0.25">
      <c r="AC7319">
        <v>7317</v>
      </c>
      <c r="AD7319" s="6" t="s">
        <v>17895</v>
      </c>
      <c r="AE7319" s="6" t="s">
        <v>49402</v>
      </c>
      <c r="AF7319" s="6" t="s">
        <v>90</v>
      </c>
      <c r="AG7319" s="6" t="s">
        <v>17896</v>
      </c>
    </row>
    <row r="7320" spans="29:33" x14ac:dyDescent="0.25">
      <c r="AC7320">
        <v>7318</v>
      </c>
      <c r="AD7320" s="6" t="s">
        <v>17897</v>
      </c>
      <c r="AE7320" s="6" t="s">
        <v>52526</v>
      </c>
      <c r="AF7320" s="6" t="s">
        <v>90</v>
      </c>
      <c r="AG7320" s="6" t="s">
        <v>17898</v>
      </c>
    </row>
    <row r="7321" spans="29:33" x14ac:dyDescent="0.25">
      <c r="AC7321">
        <v>7319</v>
      </c>
      <c r="AD7321" s="6" t="s">
        <v>17899</v>
      </c>
      <c r="AE7321" s="6" t="s">
        <v>51055</v>
      </c>
      <c r="AF7321" s="6" t="s">
        <v>90</v>
      </c>
      <c r="AG7321" s="6" t="s">
        <v>17900</v>
      </c>
    </row>
    <row r="7322" spans="29:33" x14ac:dyDescent="0.25">
      <c r="AC7322">
        <v>7320</v>
      </c>
      <c r="AD7322" s="6" t="s">
        <v>17901</v>
      </c>
      <c r="AE7322" s="6" t="s">
        <v>51258</v>
      </c>
      <c r="AF7322" s="6" t="s">
        <v>90</v>
      </c>
      <c r="AG7322" s="6" t="s">
        <v>17902</v>
      </c>
    </row>
    <row r="7323" spans="29:33" x14ac:dyDescent="0.25">
      <c r="AC7323">
        <v>7321</v>
      </c>
      <c r="AD7323" s="6" t="s">
        <v>17903</v>
      </c>
      <c r="AE7323" s="6" t="s">
        <v>51311</v>
      </c>
      <c r="AF7323" s="6" t="s">
        <v>90</v>
      </c>
      <c r="AG7323" s="6" t="s">
        <v>17904</v>
      </c>
    </row>
    <row r="7324" spans="29:33" x14ac:dyDescent="0.25">
      <c r="AC7324">
        <v>7322</v>
      </c>
      <c r="AD7324" s="6" t="s">
        <v>17905</v>
      </c>
      <c r="AE7324" s="6" t="s">
        <v>48759</v>
      </c>
      <c r="AF7324" s="6" t="s">
        <v>90</v>
      </c>
      <c r="AG7324" s="6" t="s">
        <v>17906</v>
      </c>
    </row>
    <row r="7325" spans="29:33" x14ac:dyDescent="0.25">
      <c r="AC7325">
        <v>7323</v>
      </c>
      <c r="AD7325" s="6" t="s">
        <v>17907</v>
      </c>
      <c r="AE7325" s="6" t="s">
        <v>52265</v>
      </c>
      <c r="AF7325" s="6" t="s">
        <v>90</v>
      </c>
      <c r="AG7325" s="6" t="s">
        <v>17908</v>
      </c>
    </row>
    <row r="7326" spans="29:33" x14ac:dyDescent="0.25">
      <c r="AC7326">
        <v>7324</v>
      </c>
      <c r="AD7326" s="6" t="s">
        <v>17909</v>
      </c>
      <c r="AE7326" s="6" t="s">
        <v>49784</v>
      </c>
      <c r="AF7326" s="6" t="s">
        <v>48993</v>
      </c>
      <c r="AG7326" s="6" t="s">
        <v>17910</v>
      </c>
    </row>
    <row r="7327" spans="29:33" x14ac:dyDescent="0.25">
      <c r="AC7327">
        <v>7325</v>
      </c>
      <c r="AD7327" s="6" t="s">
        <v>17911</v>
      </c>
      <c r="AE7327" s="6" t="s">
        <v>50056</v>
      </c>
      <c r="AF7327" s="6" t="s">
        <v>50054</v>
      </c>
      <c r="AG7327" s="6" t="s">
        <v>17912</v>
      </c>
    </row>
    <row r="7328" spans="29:33" x14ac:dyDescent="0.25">
      <c r="AC7328">
        <v>7326</v>
      </c>
      <c r="AD7328" s="6" t="s">
        <v>17913</v>
      </c>
      <c r="AE7328" s="6" t="s">
        <v>50946</v>
      </c>
      <c r="AF7328" s="6" t="s">
        <v>90</v>
      </c>
      <c r="AG7328" s="6" t="s">
        <v>17914</v>
      </c>
    </row>
    <row r="7329" spans="29:33" x14ac:dyDescent="0.25">
      <c r="AC7329">
        <v>7327</v>
      </c>
      <c r="AD7329" s="6" t="s">
        <v>17915</v>
      </c>
      <c r="AE7329" s="6" t="s">
        <v>48709</v>
      </c>
      <c r="AF7329" s="6" t="s">
        <v>90</v>
      </c>
      <c r="AG7329" s="6" t="s">
        <v>17916</v>
      </c>
    </row>
    <row r="7330" spans="29:33" x14ac:dyDescent="0.25">
      <c r="AC7330">
        <v>7328</v>
      </c>
      <c r="AD7330" s="6" t="s">
        <v>17917</v>
      </c>
      <c r="AE7330" s="6" t="s">
        <v>51457</v>
      </c>
      <c r="AF7330" s="6" t="s">
        <v>90</v>
      </c>
      <c r="AG7330" s="6" t="s">
        <v>17918</v>
      </c>
    </row>
    <row r="7331" spans="29:33" x14ac:dyDescent="0.25">
      <c r="AC7331">
        <v>7329</v>
      </c>
      <c r="AD7331" s="6" t="s">
        <v>17919</v>
      </c>
      <c r="AE7331" s="6" t="s">
        <v>50634</v>
      </c>
      <c r="AF7331" s="6" t="s">
        <v>50476</v>
      </c>
      <c r="AG7331" s="6" t="s">
        <v>17920</v>
      </c>
    </row>
    <row r="7332" spans="29:33" x14ac:dyDescent="0.25">
      <c r="AC7332">
        <v>7330</v>
      </c>
      <c r="AD7332" s="6" t="s">
        <v>17921</v>
      </c>
      <c r="AE7332" s="6" t="s">
        <v>49926</v>
      </c>
      <c r="AF7332" s="6" t="s">
        <v>90</v>
      </c>
      <c r="AG7332" s="6" t="s">
        <v>17922</v>
      </c>
    </row>
    <row r="7333" spans="29:33" x14ac:dyDescent="0.25">
      <c r="AC7333">
        <v>7331</v>
      </c>
      <c r="AD7333" s="6" t="s">
        <v>17923</v>
      </c>
      <c r="AE7333" s="6" t="s">
        <v>48880</v>
      </c>
      <c r="AF7333" s="6" t="s">
        <v>90</v>
      </c>
      <c r="AG7333" s="6" t="s">
        <v>17924</v>
      </c>
    </row>
    <row r="7334" spans="29:33" x14ac:dyDescent="0.25">
      <c r="AC7334">
        <v>7332</v>
      </c>
      <c r="AD7334" s="6" t="s">
        <v>17925</v>
      </c>
      <c r="AE7334" s="6" t="s">
        <v>50099</v>
      </c>
      <c r="AF7334" s="6" t="s">
        <v>49996</v>
      </c>
      <c r="AG7334" s="6" t="s">
        <v>17926</v>
      </c>
    </row>
    <row r="7335" spans="29:33" x14ac:dyDescent="0.25">
      <c r="AC7335">
        <v>7333</v>
      </c>
      <c r="AD7335" s="6" t="s">
        <v>17927</v>
      </c>
      <c r="AE7335" s="6" t="s">
        <v>49664</v>
      </c>
      <c r="AF7335" s="6" t="s">
        <v>90</v>
      </c>
      <c r="AG7335" s="6" t="s">
        <v>17928</v>
      </c>
    </row>
    <row r="7336" spans="29:33" x14ac:dyDescent="0.25">
      <c r="AC7336">
        <v>7334</v>
      </c>
      <c r="AD7336" s="6" t="s">
        <v>17929</v>
      </c>
      <c r="AE7336" s="6" t="s">
        <v>49612</v>
      </c>
      <c r="AF7336" s="6" t="s">
        <v>90</v>
      </c>
      <c r="AG7336" s="6" t="s">
        <v>17930</v>
      </c>
    </row>
    <row r="7337" spans="29:33" x14ac:dyDescent="0.25">
      <c r="AC7337">
        <v>7335</v>
      </c>
      <c r="AD7337" s="6" t="s">
        <v>17931</v>
      </c>
      <c r="AE7337" s="6" t="s">
        <v>52491</v>
      </c>
      <c r="AF7337" s="6" t="s">
        <v>90</v>
      </c>
      <c r="AG7337" s="6" t="s">
        <v>17932</v>
      </c>
    </row>
    <row r="7338" spans="29:33" x14ac:dyDescent="0.25">
      <c r="AC7338">
        <v>7336</v>
      </c>
      <c r="AD7338" s="6" t="s">
        <v>17933</v>
      </c>
      <c r="AE7338" s="6" t="s">
        <v>49235</v>
      </c>
      <c r="AF7338" s="6" t="s">
        <v>90</v>
      </c>
      <c r="AG7338" s="6" t="s">
        <v>17934</v>
      </c>
    </row>
    <row r="7339" spans="29:33" x14ac:dyDescent="0.25">
      <c r="AC7339">
        <v>7337</v>
      </c>
      <c r="AD7339" s="6" t="s">
        <v>17935</v>
      </c>
      <c r="AE7339" s="6" t="s">
        <v>52354</v>
      </c>
      <c r="AF7339" s="6" t="s">
        <v>90</v>
      </c>
      <c r="AG7339" s="6" t="s">
        <v>17936</v>
      </c>
    </row>
    <row r="7340" spans="29:33" x14ac:dyDescent="0.25">
      <c r="AC7340">
        <v>7338</v>
      </c>
      <c r="AD7340" s="6" t="s">
        <v>17937</v>
      </c>
      <c r="AE7340" s="6" t="s">
        <v>50518</v>
      </c>
      <c r="AF7340" s="6" t="s">
        <v>90</v>
      </c>
      <c r="AG7340" s="6" t="s">
        <v>17938</v>
      </c>
    </row>
    <row r="7341" spans="29:33" x14ac:dyDescent="0.25">
      <c r="AC7341">
        <v>7339</v>
      </c>
      <c r="AD7341" s="6" t="s">
        <v>17939</v>
      </c>
      <c r="AE7341" s="6" t="s">
        <v>51225</v>
      </c>
      <c r="AF7341" s="6" t="s">
        <v>90</v>
      </c>
      <c r="AG7341" s="6" t="s">
        <v>17940</v>
      </c>
    </row>
    <row r="7342" spans="29:33" x14ac:dyDescent="0.25">
      <c r="AC7342">
        <v>7340</v>
      </c>
      <c r="AD7342" s="6" t="s">
        <v>17941</v>
      </c>
      <c r="AE7342" s="6" t="s">
        <v>52467</v>
      </c>
      <c r="AF7342" s="6" t="s">
        <v>52026</v>
      </c>
      <c r="AG7342" s="6" t="s">
        <v>17942</v>
      </c>
    </row>
    <row r="7343" spans="29:33" x14ac:dyDescent="0.25">
      <c r="AC7343">
        <v>7341</v>
      </c>
      <c r="AD7343" s="6" t="s">
        <v>17943</v>
      </c>
      <c r="AE7343" s="6" t="s">
        <v>49008</v>
      </c>
      <c r="AF7343" s="6" t="s">
        <v>90</v>
      </c>
      <c r="AG7343" s="6" t="s">
        <v>17944</v>
      </c>
    </row>
    <row r="7344" spans="29:33" x14ac:dyDescent="0.25">
      <c r="AC7344">
        <v>7342</v>
      </c>
      <c r="AD7344" s="6" t="s">
        <v>17945</v>
      </c>
      <c r="AE7344" s="6" t="s">
        <v>52251</v>
      </c>
      <c r="AF7344" s="6" t="s">
        <v>52254</v>
      </c>
      <c r="AG7344" s="6" t="s">
        <v>17946</v>
      </c>
    </row>
    <row r="7345" spans="29:33" x14ac:dyDescent="0.25">
      <c r="AC7345">
        <v>7343</v>
      </c>
      <c r="AD7345" s="6" t="s">
        <v>17947</v>
      </c>
      <c r="AE7345" s="6" t="s">
        <v>50780</v>
      </c>
      <c r="AF7345" s="6" t="s">
        <v>90</v>
      </c>
      <c r="AG7345" s="6" t="s">
        <v>17948</v>
      </c>
    </row>
    <row r="7346" spans="29:33" x14ac:dyDescent="0.25">
      <c r="AC7346">
        <v>7344</v>
      </c>
      <c r="AD7346" s="6" t="s">
        <v>17949</v>
      </c>
      <c r="AE7346" s="6" t="s">
        <v>50927</v>
      </c>
      <c r="AF7346" s="6" t="s">
        <v>50727</v>
      </c>
      <c r="AG7346" s="6" t="s">
        <v>17950</v>
      </c>
    </row>
    <row r="7347" spans="29:33" x14ac:dyDescent="0.25">
      <c r="AC7347">
        <v>7345</v>
      </c>
      <c r="AD7347" s="6" t="s">
        <v>17951</v>
      </c>
      <c r="AE7347" s="6" t="s">
        <v>49940</v>
      </c>
      <c r="AF7347" s="6" t="s">
        <v>49776</v>
      </c>
      <c r="AG7347" s="6" t="s">
        <v>17952</v>
      </c>
    </row>
    <row r="7348" spans="29:33" x14ac:dyDescent="0.25">
      <c r="AC7348">
        <v>7346</v>
      </c>
      <c r="AD7348" s="6" t="s">
        <v>17953</v>
      </c>
      <c r="AE7348" s="6" t="s">
        <v>50064</v>
      </c>
      <c r="AF7348" s="6" t="s">
        <v>90</v>
      </c>
      <c r="AG7348" s="6" t="s">
        <v>17954</v>
      </c>
    </row>
    <row r="7349" spans="29:33" x14ac:dyDescent="0.25">
      <c r="AC7349">
        <v>7347</v>
      </c>
      <c r="AD7349" s="6" t="s">
        <v>17955</v>
      </c>
      <c r="AE7349" s="6" t="s">
        <v>51808</v>
      </c>
      <c r="AF7349" s="6" t="s">
        <v>90</v>
      </c>
      <c r="AG7349" s="6" t="s">
        <v>17956</v>
      </c>
    </row>
    <row r="7350" spans="29:33" x14ac:dyDescent="0.25">
      <c r="AC7350">
        <v>7348</v>
      </c>
      <c r="AD7350" s="6" t="s">
        <v>17957</v>
      </c>
      <c r="AE7350" s="6" t="s">
        <v>51002</v>
      </c>
      <c r="AF7350" s="6" t="s">
        <v>50997</v>
      </c>
      <c r="AG7350" s="6" t="s">
        <v>17958</v>
      </c>
    </row>
    <row r="7351" spans="29:33" x14ac:dyDescent="0.25">
      <c r="AC7351">
        <v>7349</v>
      </c>
      <c r="AD7351" s="6" t="s">
        <v>17959</v>
      </c>
      <c r="AE7351" s="6" t="s">
        <v>52465</v>
      </c>
      <c r="AF7351" s="6" t="s">
        <v>50318</v>
      </c>
      <c r="AG7351" s="6" t="s">
        <v>17960</v>
      </c>
    </row>
    <row r="7352" spans="29:33" x14ac:dyDescent="0.25">
      <c r="AC7352">
        <v>7350</v>
      </c>
      <c r="AD7352" s="6" t="s">
        <v>17961</v>
      </c>
      <c r="AE7352" s="6" t="s">
        <v>51522</v>
      </c>
      <c r="AF7352" s="6" t="s">
        <v>90</v>
      </c>
      <c r="AG7352" s="6" t="s">
        <v>17962</v>
      </c>
    </row>
    <row r="7353" spans="29:33" x14ac:dyDescent="0.25">
      <c r="AC7353">
        <v>7351</v>
      </c>
      <c r="AD7353" s="6" t="s">
        <v>17963</v>
      </c>
      <c r="AE7353" s="6" t="s">
        <v>52463</v>
      </c>
      <c r="AF7353" s="6" t="s">
        <v>90</v>
      </c>
      <c r="AG7353" s="6" t="s">
        <v>17964</v>
      </c>
    </row>
    <row r="7354" spans="29:33" x14ac:dyDescent="0.25">
      <c r="AC7354">
        <v>7352</v>
      </c>
      <c r="AD7354" s="6" t="s">
        <v>17965</v>
      </c>
      <c r="AE7354" s="6" t="s">
        <v>49225</v>
      </c>
      <c r="AF7354" s="6" t="s">
        <v>49168</v>
      </c>
      <c r="AG7354" s="6" t="s">
        <v>17966</v>
      </c>
    </row>
    <row r="7355" spans="29:33" x14ac:dyDescent="0.25">
      <c r="AC7355">
        <v>7353</v>
      </c>
      <c r="AD7355" s="6" t="s">
        <v>17967</v>
      </c>
      <c r="AE7355" s="6" t="s">
        <v>51842</v>
      </c>
      <c r="AF7355" s="6" t="s">
        <v>51829</v>
      </c>
      <c r="AG7355" s="6" t="s">
        <v>17968</v>
      </c>
    </row>
    <row r="7356" spans="29:33" x14ac:dyDescent="0.25">
      <c r="AC7356">
        <v>7354</v>
      </c>
      <c r="AD7356" s="6" t="s">
        <v>17969</v>
      </c>
      <c r="AE7356" s="6" t="s">
        <v>49061</v>
      </c>
      <c r="AF7356" s="6" t="s">
        <v>49057</v>
      </c>
      <c r="AG7356" s="6" t="s">
        <v>17970</v>
      </c>
    </row>
    <row r="7357" spans="29:33" x14ac:dyDescent="0.25">
      <c r="AC7357">
        <v>7355</v>
      </c>
      <c r="AD7357" s="6" t="s">
        <v>17971</v>
      </c>
      <c r="AE7357" s="6" t="s">
        <v>51994</v>
      </c>
      <c r="AF7357" s="6" t="s">
        <v>51792</v>
      </c>
      <c r="AG7357" s="6" t="s">
        <v>17972</v>
      </c>
    </row>
    <row r="7358" spans="29:33" x14ac:dyDescent="0.25">
      <c r="AC7358">
        <v>7356</v>
      </c>
      <c r="AD7358" s="6" t="s">
        <v>17973</v>
      </c>
      <c r="AE7358" s="6" t="s">
        <v>51824</v>
      </c>
      <c r="AF7358" s="6" t="s">
        <v>90</v>
      </c>
      <c r="AG7358" s="6" t="s">
        <v>17974</v>
      </c>
    </row>
    <row r="7359" spans="29:33" x14ac:dyDescent="0.25">
      <c r="AC7359">
        <v>7357</v>
      </c>
      <c r="AD7359" s="6" t="s">
        <v>17975</v>
      </c>
      <c r="AE7359" s="6" t="s">
        <v>51562</v>
      </c>
      <c r="AF7359" s="6" t="s">
        <v>90</v>
      </c>
      <c r="AG7359" s="6" t="s">
        <v>17976</v>
      </c>
    </row>
    <row r="7360" spans="29:33" x14ac:dyDescent="0.25">
      <c r="AC7360">
        <v>7358</v>
      </c>
      <c r="AD7360" s="6" t="s">
        <v>17977</v>
      </c>
      <c r="AE7360" s="6" t="s">
        <v>51013</v>
      </c>
      <c r="AF7360" s="6" t="s">
        <v>90</v>
      </c>
      <c r="AG7360" s="6" t="s">
        <v>17978</v>
      </c>
    </row>
    <row r="7361" spans="29:33" x14ac:dyDescent="0.25">
      <c r="AC7361">
        <v>7359</v>
      </c>
      <c r="AD7361" s="6" t="s">
        <v>17979</v>
      </c>
      <c r="AE7361" s="6" t="s">
        <v>50513</v>
      </c>
      <c r="AF7361" s="6" t="s">
        <v>50417</v>
      </c>
      <c r="AG7361" s="6" t="s">
        <v>17980</v>
      </c>
    </row>
    <row r="7362" spans="29:33" x14ac:dyDescent="0.25">
      <c r="AC7362">
        <v>7360</v>
      </c>
      <c r="AD7362" s="6" t="s">
        <v>17981</v>
      </c>
      <c r="AE7362" s="6" t="s">
        <v>49766</v>
      </c>
      <c r="AF7362" s="6" t="s">
        <v>90</v>
      </c>
      <c r="AG7362" s="6" t="s">
        <v>17982</v>
      </c>
    </row>
    <row r="7363" spans="29:33" x14ac:dyDescent="0.25">
      <c r="AC7363">
        <v>7361</v>
      </c>
      <c r="AD7363" s="6" t="s">
        <v>17983</v>
      </c>
      <c r="AE7363" s="6" t="s">
        <v>51935</v>
      </c>
      <c r="AF7363" s="6" t="s">
        <v>90</v>
      </c>
      <c r="AG7363" s="6" t="s">
        <v>17984</v>
      </c>
    </row>
    <row r="7364" spans="29:33" x14ac:dyDescent="0.25">
      <c r="AC7364">
        <v>7362</v>
      </c>
      <c r="AD7364" s="6" t="s">
        <v>17985</v>
      </c>
      <c r="AE7364" s="6" t="s">
        <v>49436</v>
      </c>
      <c r="AF7364" s="6" t="s">
        <v>90</v>
      </c>
      <c r="AG7364" s="6" t="s">
        <v>17986</v>
      </c>
    </row>
    <row r="7365" spans="29:33" x14ac:dyDescent="0.25">
      <c r="AC7365">
        <v>7363</v>
      </c>
      <c r="AD7365" s="6" t="s">
        <v>17987</v>
      </c>
      <c r="AE7365" s="6" t="s">
        <v>49747</v>
      </c>
      <c r="AF7365" s="6" t="s">
        <v>90</v>
      </c>
      <c r="AG7365" s="6" t="s">
        <v>17988</v>
      </c>
    </row>
    <row r="7366" spans="29:33" x14ac:dyDescent="0.25">
      <c r="AC7366">
        <v>7364</v>
      </c>
      <c r="AD7366" s="6" t="s">
        <v>17989</v>
      </c>
      <c r="AE7366" s="6" t="s">
        <v>52077</v>
      </c>
      <c r="AF7366" s="6" t="s">
        <v>90</v>
      </c>
      <c r="AG7366" s="6" t="s">
        <v>17990</v>
      </c>
    </row>
    <row r="7367" spans="29:33" x14ac:dyDescent="0.25">
      <c r="AC7367">
        <v>7365</v>
      </c>
      <c r="AD7367" s="6" t="s">
        <v>17991</v>
      </c>
      <c r="AE7367" s="6" t="s">
        <v>51611</v>
      </c>
      <c r="AF7367" s="6" t="s">
        <v>50447</v>
      </c>
      <c r="AG7367" s="6" t="s">
        <v>17992</v>
      </c>
    </row>
    <row r="7368" spans="29:33" x14ac:dyDescent="0.25">
      <c r="AC7368">
        <v>7366</v>
      </c>
      <c r="AD7368" s="6" t="s">
        <v>17993</v>
      </c>
      <c r="AE7368" s="6" t="s">
        <v>49717</v>
      </c>
      <c r="AF7368" s="6" t="s">
        <v>90</v>
      </c>
      <c r="AG7368" s="6" t="s">
        <v>17994</v>
      </c>
    </row>
    <row r="7369" spans="29:33" x14ac:dyDescent="0.25">
      <c r="AC7369">
        <v>7367</v>
      </c>
      <c r="AD7369" s="6" t="s">
        <v>17995</v>
      </c>
      <c r="AE7369" s="6" t="s">
        <v>51767</v>
      </c>
      <c r="AF7369" s="6" t="s">
        <v>90</v>
      </c>
      <c r="AG7369" s="6" t="s">
        <v>17996</v>
      </c>
    </row>
    <row r="7370" spans="29:33" x14ac:dyDescent="0.25">
      <c r="AC7370">
        <v>7368</v>
      </c>
      <c r="AD7370" s="6" t="s">
        <v>17997</v>
      </c>
      <c r="AE7370" s="6" t="s">
        <v>52129</v>
      </c>
      <c r="AF7370" s="6" t="s">
        <v>90</v>
      </c>
      <c r="AG7370" s="6" t="s">
        <v>17998</v>
      </c>
    </row>
    <row r="7371" spans="29:33" x14ac:dyDescent="0.25">
      <c r="AC7371">
        <v>7369</v>
      </c>
      <c r="AD7371" s="6" t="s">
        <v>17999</v>
      </c>
      <c r="AE7371" s="6" t="s">
        <v>52512</v>
      </c>
      <c r="AF7371" s="6" t="s">
        <v>90</v>
      </c>
      <c r="AG7371" s="6" t="s">
        <v>18000</v>
      </c>
    </row>
    <row r="7372" spans="29:33" x14ac:dyDescent="0.25">
      <c r="AC7372">
        <v>7370</v>
      </c>
      <c r="AD7372" s="6" t="s">
        <v>18001</v>
      </c>
      <c r="AE7372" s="6" t="s">
        <v>49289</v>
      </c>
      <c r="AF7372" s="6" t="s">
        <v>49289</v>
      </c>
      <c r="AG7372" s="6" t="s">
        <v>18002</v>
      </c>
    </row>
    <row r="7373" spans="29:33" x14ac:dyDescent="0.25">
      <c r="AC7373">
        <v>7371</v>
      </c>
      <c r="AD7373" s="6" t="s">
        <v>18003</v>
      </c>
      <c r="AE7373" s="6" t="s">
        <v>50164</v>
      </c>
      <c r="AF7373" s="6" t="s">
        <v>90</v>
      </c>
      <c r="AG7373" s="6" t="s">
        <v>18004</v>
      </c>
    </row>
    <row r="7374" spans="29:33" x14ac:dyDescent="0.25">
      <c r="AC7374">
        <v>7372</v>
      </c>
      <c r="AD7374" s="6" t="s">
        <v>18005</v>
      </c>
      <c r="AE7374" s="6" t="s">
        <v>49903</v>
      </c>
      <c r="AF7374" s="6" t="s">
        <v>49909</v>
      </c>
      <c r="AG7374" s="6" t="s">
        <v>18006</v>
      </c>
    </row>
    <row r="7375" spans="29:33" x14ac:dyDescent="0.25">
      <c r="AC7375">
        <v>7373</v>
      </c>
      <c r="AD7375" s="6" t="s">
        <v>18007</v>
      </c>
      <c r="AE7375" s="6" t="s">
        <v>51935</v>
      </c>
      <c r="AF7375" s="6" t="s">
        <v>90</v>
      </c>
      <c r="AG7375" s="6" t="s">
        <v>18008</v>
      </c>
    </row>
    <row r="7376" spans="29:33" x14ac:dyDescent="0.25">
      <c r="AC7376">
        <v>7374</v>
      </c>
      <c r="AD7376" s="6" t="s">
        <v>18009</v>
      </c>
      <c r="AE7376" s="6" t="s">
        <v>48771</v>
      </c>
      <c r="AF7376" s="6" t="s">
        <v>90</v>
      </c>
      <c r="AG7376" s="6" t="s">
        <v>18010</v>
      </c>
    </row>
    <row r="7377" spans="29:33" x14ac:dyDescent="0.25">
      <c r="AC7377">
        <v>7375</v>
      </c>
      <c r="AD7377" s="6" t="s">
        <v>18011</v>
      </c>
      <c r="AE7377" s="6" t="s">
        <v>52461</v>
      </c>
      <c r="AF7377" s="6" t="s">
        <v>90</v>
      </c>
      <c r="AG7377" s="6" t="s">
        <v>18012</v>
      </c>
    </row>
    <row r="7378" spans="29:33" x14ac:dyDescent="0.25">
      <c r="AC7378">
        <v>7376</v>
      </c>
      <c r="AD7378" s="6" t="s">
        <v>18013</v>
      </c>
      <c r="AE7378" s="6" t="s">
        <v>50787</v>
      </c>
      <c r="AF7378" s="6" t="s">
        <v>50997</v>
      </c>
      <c r="AG7378" s="6" t="s">
        <v>18014</v>
      </c>
    </row>
    <row r="7379" spans="29:33" x14ac:dyDescent="0.25">
      <c r="AC7379">
        <v>7377</v>
      </c>
      <c r="AD7379" s="6" t="s">
        <v>18015</v>
      </c>
      <c r="AE7379" s="6" t="s">
        <v>50562</v>
      </c>
      <c r="AF7379" s="6" t="s">
        <v>50581</v>
      </c>
      <c r="AG7379" s="6" t="s">
        <v>18016</v>
      </c>
    </row>
    <row r="7380" spans="29:33" x14ac:dyDescent="0.25">
      <c r="AC7380">
        <v>7378</v>
      </c>
      <c r="AD7380" s="6" t="s">
        <v>18017</v>
      </c>
      <c r="AE7380" s="6" t="s">
        <v>51868</v>
      </c>
      <c r="AF7380" s="6" t="s">
        <v>90</v>
      </c>
      <c r="AG7380" s="6" t="s">
        <v>18018</v>
      </c>
    </row>
    <row r="7381" spans="29:33" x14ac:dyDescent="0.25">
      <c r="AC7381">
        <v>7379</v>
      </c>
      <c r="AD7381" s="6" t="s">
        <v>18019</v>
      </c>
      <c r="AE7381" s="6" t="s">
        <v>49624</v>
      </c>
      <c r="AF7381" s="6" t="s">
        <v>90</v>
      </c>
      <c r="AG7381" s="6" t="s">
        <v>18020</v>
      </c>
    </row>
    <row r="7382" spans="29:33" x14ac:dyDescent="0.25">
      <c r="AC7382">
        <v>7380</v>
      </c>
      <c r="AD7382" s="6" t="s">
        <v>18021</v>
      </c>
      <c r="AE7382" s="6" t="s">
        <v>51601</v>
      </c>
      <c r="AF7382" s="6" t="s">
        <v>90</v>
      </c>
      <c r="AG7382" s="6" t="s">
        <v>18022</v>
      </c>
    </row>
    <row r="7383" spans="29:33" x14ac:dyDescent="0.25">
      <c r="AC7383">
        <v>7381</v>
      </c>
      <c r="AD7383" s="6" t="s">
        <v>18023</v>
      </c>
      <c r="AE7383" s="6" t="s">
        <v>49468</v>
      </c>
      <c r="AF7383" s="6" t="s">
        <v>51457</v>
      </c>
      <c r="AG7383" s="6" t="s">
        <v>18024</v>
      </c>
    </row>
    <row r="7384" spans="29:33" x14ac:dyDescent="0.25">
      <c r="AC7384">
        <v>7382</v>
      </c>
      <c r="AD7384" s="6" t="s">
        <v>18025</v>
      </c>
      <c r="AE7384" s="6" t="s">
        <v>51804</v>
      </c>
      <c r="AF7384" s="6" t="s">
        <v>90</v>
      </c>
      <c r="AG7384" s="6" t="s">
        <v>18026</v>
      </c>
    </row>
    <row r="7385" spans="29:33" x14ac:dyDescent="0.25">
      <c r="AC7385">
        <v>7383</v>
      </c>
      <c r="AD7385" s="6" t="s">
        <v>18027</v>
      </c>
      <c r="AE7385" s="6" t="s">
        <v>49091</v>
      </c>
      <c r="AF7385" s="6" t="s">
        <v>90</v>
      </c>
      <c r="AG7385" s="6" t="s">
        <v>18028</v>
      </c>
    </row>
    <row r="7386" spans="29:33" x14ac:dyDescent="0.25">
      <c r="AC7386">
        <v>7384</v>
      </c>
      <c r="AD7386" s="6" t="s">
        <v>18029</v>
      </c>
      <c r="AE7386" s="6" t="s">
        <v>52141</v>
      </c>
      <c r="AF7386" s="6" t="s">
        <v>52150</v>
      </c>
      <c r="AG7386" s="6" t="s">
        <v>18030</v>
      </c>
    </row>
    <row r="7387" spans="29:33" x14ac:dyDescent="0.25">
      <c r="AC7387">
        <v>7385</v>
      </c>
      <c r="AD7387" s="6" t="s">
        <v>18031</v>
      </c>
      <c r="AE7387" s="6" t="s">
        <v>49549</v>
      </c>
      <c r="AF7387" s="6" t="s">
        <v>90</v>
      </c>
      <c r="AG7387" s="6" t="s">
        <v>18032</v>
      </c>
    </row>
    <row r="7388" spans="29:33" x14ac:dyDescent="0.25">
      <c r="AC7388">
        <v>7386</v>
      </c>
      <c r="AD7388" s="6" t="s">
        <v>18033</v>
      </c>
      <c r="AE7388" s="6" t="s">
        <v>50813</v>
      </c>
      <c r="AF7388" s="6" t="s">
        <v>51362</v>
      </c>
      <c r="AG7388" s="6" t="s">
        <v>18034</v>
      </c>
    </row>
    <row r="7389" spans="29:33" x14ac:dyDescent="0.25">
      <c r="AC7389">
        <v>7387</v>
      </c>
      <c r="AD7389" s="6" t="s">
        <v>18035</v>
      </c>
      <c r="AE7389" s="6" t="s">
        <v>48979</v>
      </c>
      <c r="AF7389" s="6" t="s">
        <v>48989</v>
      </c>
      <c r="AG7389" s="6" t="s">
        <v>18036</v>
      </c>
    </row>
    <row r="7390" spans="29:33" x14ac:dyDescent="0.25">
      <c r="AC7390">
        <v>7388</v>
      </c>
      <c r="AD7390" s="6" t="s">
        <v>18037</v>
      </c>
      <c r="AE7390" s="6" t="s">
        <v>50636</v>
      </c>
      <c r="AF7390" s="6" t="s">
        <v>90</v>
      </c>
      <c r="AG7390" s="6" t="s">
        <v>18038</v>
      </c>
    </row>
    <row r="7391" spans="29:33" x14ac:dyDescent="0.25">
      <c r="AC7391">
        <v>7389</v>
      </c>
      <c r="AD7391" s="6" t="s">
        <v>18039</v>
      </c>
      <c r="AE7391" s="6" t="s">
        <v>48709</v>
      </c>
      <c r="AF7391" s="6" t="s">
        <v>51494</v>
      </c>
      <c r="AG7391" s="6" t="s">
        <v>18040</v>
      </c>
    </row>
    <row r="7392" spans="29:33" x14ac:dyDescent="0.25">
      <c r="AC7392">
        <v>7390</v>
      </c>
      <c r="AD7392" s="6" t="s">
        <v>18041</v>
      </c>
      <c r="AE7392" s="6" t="s">
        <v>51724</v>
      </c>
      <c r="AF7392" s="6" t="s">
        <v>90</v>
      </c>
      <c r="AG7392" s="6" t="s">
        <v>18042</v>
      </c>
    </row>
    <row r="7393" spans="29:33" x14ac:dyDescent="0.25">
      <c r="AC7393">
        <v>7391</v>
      </c>
      <c r="AD7393" s="6" t="s">
        <v>18043</v>
      </c>
      <c r="AE7393" s="6" t="s">
        <v>48830</v>
      </c>
      <c r="AF7393" s="6" t="s">
        <v>90</v>
      </c>
      <c r="AG7393" s="6" t="s">
        <v>18044</v>
      </c>
    </row>
    <row r="7394" spans="29:33" x14ac:dyDescent="0.25">
      <c r="AC7394">
        <v>7392</v>
      </c>
      <c r="AD7394" s="6" t="s">
        <v>18045</v>
      </c>
      <c r="AE7394" s="6" t="s">
        <v>50985</v>
      </c>
      <c r="AF7394" s="6" t="s">
        <v>50861</v>
      </c>
      <c r="AG7394" s="6" t="s">
        <v>18046</v>
      </c>
    </row>
    <row r="7395" spans="29:33" x14ac:dyDescent="0.25">
      <c r="AC7395">
        <v>7393</v>
      </c>
      <c r="AD7395" s="6" t="s">
        <v>18047</v>
      </c>
      <c r="AE7395" s="6" t="s">
        <v>50771</v>
      </c>
      <c r="AF7395" s="6" t="s">
        <v>90</v>
      </c>
      <c r="AG7395" s="6" t="s">
        <v>18048</v>
      </c>
    </row>
    <row r="7396" spans="29:33" x14ac:dyDescent="0.25">
      <c r="AC7396">
        <v>7394</v>
      </c>
      <c r="AD7396" s="6" t="s">
        <v>18049</v>
      </c>
      <c r="AE7396" s="6" t="s">
        <v>50513</v>
      </c>
      <c r="AF7396" s="6" t="s">
        <v>90</v>
      </c>
      <c r="AG7396" s="6" t="s">
        <v>18050</v>
      </c>
    </row>
    <row r="7397" spans="29:33" x14ac:dyDescent="0.25">
      <c r="AC7397">
        <v>7395</v>
      </c>
      <c r="AD7397" s="6" t="s">
        <v>18051</v>
      </c>
      <c r="AE7397" s="6" t="s">
        <v>50760</v>
      </c>
      <c r="AF7397" s="6" t="s">
        <v>90</v>
      </c>
      <c r="AG7397" s="6" t="s">
        <v>18052</v>
      </c>
    </row>
    <row r="7398" spans="29:33" x14ac:dyDescent="0.25">
      <c r="AC7398">
        <v>7396</v>
      </c>
      <c r="AD7398" s="6" t="s">
        <v>18053</v>
      </c>
      <c r="AE7398" s="6" t="s">
        <v>50434</v>
      </c>
      <c r="AF7398" s="6" t="s">
        <v>90</v>
      </c>
      <c r="AG7398" s="6" t="s">
        <v>18054</v>
      </c>
    </row>
    <row r="7399" spans="29:33" x14ac:dyDescent="0.25">
      <c r="AC7399">
        <v>7397</v>
      </c>
      <c r="AD7399" s="6" t="s">
        <v>18055</v>
      </c>
      <c r="AE7399" s="6" t="s">
        <v>49152</v>
      </c>
      <c r="AF7399" s="6" t="s">
        <v>50482</v>
      </c>
      <c r="AG7399" s="6" t="s">
        <v>18056</v>
      </c>
    </row>
    <row r="7400" spans="29:33" x14ac:dyDescent="0.25">
      <c r="AC7400">
        <v>7398</v>
      </c>
      <c r="AD7400" s="6" t="s">
        <v>18057</v>
      </c>
      <c r="AE7400" s="6" t="s">
        <v>49097</v>
      </c>
      <c r="AF7400" s="6" t="s">
        <v>48876</v>
      </c>
      <c r="AG7400" s="6" t="s">
        <v>18058</v>
      </c>
    </row>
    <row r="7401" spans="29:33" x14ac:dyDescent="0.25">
      <c r="AC7401">
        <v>7399</v>
      </c>
      <c r="AD7401" s="6" t="s">
        <v>18059</v>
      </c>
      <c r="AE7401" s="6" t="s">
        <v>50056</v>
      </c>
      <c r="AF7401" s="6" t="s">
        <v>90</v>
      </c>
      <c r="AG7401" s="6" t="s">
        <v>18060</v>
      </c>
    </row>
    <row r="7402" spans="29:33" x14ac:dyDescent="0.25">
      <c r="AC7402">
        <v>7400</v>
      </c>
      <c r="AD7402" s="6" t="s">
        <v>18061</v>
      </c>
      <c r="AE7402" s="6" t="s">
        <v>50303</v>
      </c>
      <c r="AF7402" s="6" t="s">
        <v>52494</v>
      </c>
      <c r="AG7402" s="6" t="s">
        <v>18062</v>
      </c>
    </row>
    <row r="7403" spans="29:33" x14ac:dyDescent="0.25">
      <c r="AC7403">
        <v>7401</v>
      </c>
      <c r="AD7403" s="6" t="s">
        <v>18063</v>
      </c>
      <c r="AE7403" s="6" t="s">
        <v>49832</v>
      </c>
      <c r="AF7403" s="6" t="s">
        <v>51183</v>
      </c>
      <c r="AG7403" s="6" t="s">
        <v>18064</v>
      </c>
    </row>
    <row r="7404" spans="29:33" x14ac:dyDescent="0.25">
      <c r="AC7404">
        <v>7402</v>
      </c>
      <c r="AD7404" s="6" t="s">
        <v>18065</v>
      </c>
      <c r="AE7404" s="6" t="s">
        <v>51584</v>
      </c>
      <c r="AF7404" s="6" t="s">
        <v>48993</v>
      </c>
      <c r="AG7404" s="6" t="s">
        <v>18066</v>
      </c>
    </row>
    <row r="7405" spans="29:33" x14ac:dyDescent="0.25">
      <c r="AC7405">
        <v>7403</v>
      </c>
      <c r="AD7405" s="6" t="s">
        <v>18067</v>
      </c>
      <c r="AE7405" s="6" t="s">
        <v>50778</v>
      </c>
      <c r="AF7405" s="6" t="s">
        <v>90</v>
      </c>
      <c r="AG7405" s="6" t="s">
        <v>18068</v>
      </c>
    </row>
    <row r="7406" spans="29:33" x14ac:dyDescent="0.25">
      <c r="AC7406">
        <v>7404</v>
      </c>
      <c r="AD7406" s="6" t="s">
        <v>18069</v>
      </c>
      <c r="AE7406" s="6" t="s">
        <v>50180</v>
      </c>
      <c r="AF7406" s="6" t="s">
        <v>90</v>
      </c>
      <c r="AG7406" s="6" t="s">
        <v>18070</v>
      </c>
    </row>
    <row r="7407" spans="29:33" x14ac:dyDescent="0.25">
      <c r="AC7407">
        <v>7405</v>
      </c>
      <c r="AD7407" s="6" t="s">
        <v>18071</v>
      </c>
      <c r="AE7407" s="6" t="s">
        <v>51378</v>
      </c>
      <c r="AF7407" s="6" t="s">
        <v>51329</v>
      </c>
      <c r="AG7407" s="6" t="s">
        <v>18072</v>
      </c>
    </row>
    <row r="7408" spans="29:33" x14ac:dyDescent="0.25">
      <c r="AC7408">
        <v>7406</v>
      </c>
      <c r="AD7408" s="6" t="s">
        <v>18073</v>
      </c>
      <c r="AE7408" s="6" t="s">
        <v>52510</v>
      </c>
      <c r="AF7408" s="6" t="s">
        <v>90</v>
      </c>
      <c r="AG7408" s="6" t="s">
        <v>18074</v>
      </c>
    </row>
    <row r="7409" spans="29:33" x14ac:dyDescent="0.25">
      <c r="AC7409">
        <v>7407</v>
      </c>
      <c r="AD7409" s="6" t="s">
        <v>18075</v>
      </c>
      <c r="AE7409" s="6" t="s">
        <v>49512</v>
      </c>
      <c r="AF7409" s="6" t="s">
        <v>90</v>
      </c>
      <c r="AG7409" s="6" t="s">
        <v>18076</v>
      </c>
    </row>
    <row r="7410" spans="29:33" x14ac:dyDescent="0.25">
      <c r="AC7410">
        <v>7408</v>
      </c>
      <c r="AD7410" s="6" t="s">
        <v>18077</v>
      </c>
      <c r="AE7410" s="6" t="s">
        <v>48969</v>
      </c>
      <c r="AF7410" s="6" t="s">
        <v>90</v>
      </c>
      <c r="AG7410" s="6" t="s">
        <v>18078</v>
      </c>
    </row>
    <row r="7411" spans="29:33" x14ac:dyDescent="0.25">
      <c r="AC7411">
        <v>7409</v>
      </c>
      <c r="AD7411" s="6" t="s">
        <v>18079</v>
      </c>
      <c r="AE7411" s="6" t="s">
        <v>51554</v>
      </c>
      <c r="AF7411" s="6" t="s">
        <v>90</v>
      </c>
      <c r="AG7411" s="6" t="s">
        <v>18080</v>
      </c>
    </row>
    <row r="7412" spans="29:33" x14ac:dyDescent="0.25">
      <c r="AC7412">
        <v>7410</v>
      </c>
      <c r="AD7412" s="6" t="s">
        <v>18081</v>
      </c>
      <c r="AE7412" s="6" t="s">
        <v>49146</v>
      </c>
      <c r="AF7412" s="6" t="s">
        <v>50636</v>
      </c>
      <c r="AG7412" s="6" t="s">
        <v>18082</v>
      </c>
    </row>
    <row r="7413" spans="29:33" x14ac:dyDescent="0.25">
      <c r="AC7413">
        <v>7411</v>
      </c>
      <c r="AD7413" s="6" t="s">
        <v>18083</v>
      </c>
      <c r="AE7413" s="6" t="s">
        <v>50562</v>
      </c>
      <c r="AF7413" s="6" t="s">
        <v>90</v>
      </c>
      <c r="AG7413" s="6" t="s">
        <v>18084</v>
      </c>
    </row>
    <row r="7414" spans="29:33" x14ac:dyDescent="0.25">
      <c r="AC7414">
        <v>7412</v>
      </c>
      <c r="AD7414" s="6" t="s">
        <v>18085</v>
      </c>
      <c r="AE7414" s="6" t="s">
        <v>49214</v>
      </c>
      <c r="AF7414" s="6" t="s">
        <v>49210</v>
      </c>
      <c r="AG7414" s="6" t="s">
        <v>18086</v>
      </c>
    </row>
    <row r="7415" spans="29:33" x14ac:dyDescent="0.25">
      <c r="AC7415">
        <v>7413</v>
      </c>
      <c r="AD7415" s="6" t="s">
        <v>18087</v>
      </c>
      <c r="AE7415" s="6" t="s">
        <v>52288</v>
      </c>
      <c r="AF7415" s="6" t="s">
        <v>90</v>
      </c>
      <c r="AG7415" s="6" t="s">
        <v>18088</v>
      </c>
    </row>
    <row r="7416" spans="29:33" x14ac:dyDescent="0.25">
      <c r="AC7416">
        <v>7414</v>
      </c>
      <c r="AD7416" s="6" t="s">
        <v>18089</v>
      </c>
      <c r="AE7416" s="6" t="s">
        <v>52407</v>
      </c>
      <c r="AF7416" s="6" t="s">
        <v>90</v>
      </c>
      <c r="AG7416" s="6" t="s">
        <v>18090</v>
      </c>
    </row>
    <row r="7417" spans="29:33" x14ac:dyDescent="0.25">
      <c r="AC7417">
        <v>7415</v>
      </c>
      <c r="AD7417" s="6" t="s">
        <v>18091</v>
      </c>
      <c r="AE7417" s="6" t="s">
        <v>51611</v>
      </c>
      <c r="AF7417" s="6" t="s">
        <v>90</v>
      </c>
      <c r="AG7417" s="6" t="s">
        <v>18092</v>
      </c>
    </row>
    <row r="7418" spans="29:33" x14ac:dyDescent="0.25">
      <c r="AC7418">
        <v>7416</v>
      </c>
      <c r="AD7418" s="6" t="s">
        <v>18093</v>
      </c>
      <c r="AE7418" s="6" t="s">
        <v>50634</v>
      </c>
      <c r="AF7418" s="6" t="s">
        <v>52536</v>
      </c>
      <c r="AG7418" s="6" t="s">
        <v>18094</v>
      </c>
    </row>
    <row r="7419" spans="29:33" x14ac:dyDescent="0.25">
      <c r="AC7419">
        <v>7417</v>
      </c>
      <c r="AD7419" s="6" t="s">
        <v>18095</v>
      </c>
      <c r="AE7419" s="6" t="s">
        <v>49624</v>
      </c>
      <c r="AF7419" s="6" t="s">
        <v>90</v>
      </c>
      <c r="AG7419" s="6" t="s">
        <v>18096</v>
      </c>
    </row>
    <row r="7420" spans="29:33" x14ac:dyDescent="0.25">
      <c r="AC7420">
        <v>7418</v>
      </c>
      <c r="AD7420" s="6" t="s">
        <v>18097</v>
      </c>
      <c r="AE7420" s="6" t="s">
        <v>49721</v>
      </c>
      <c r="AF7420" s="6" t="s">
        <v>49664</v>
      </c>
      <c r="AG7420" s="6" t="s">
        <v>18098</v>
      </c>
    </row>
    <row r="7421" spans="29:33" x14ac:dyDescent="0.25">
      <c r="AC7421">
        <v>7419</v>
      </c>
      <c r="AD7421" s="6" t="s">
        <v>18099</v>
      </c>
      <c r="AE7421" s="6" t="s">
        <v>51637</v>
      </c>
      <c r="AF7421" s="6" t="s">
        <v>90</v>
      </c>
      <c r="AG7421" s="6" t="s">
        <v>18100</v>
      </c>
    </row>
    <row r="7422" spans="29:33" x14ac:dyDescent="0.25">
      <c r="AC7422">
        <v>7420</v>
      </c>
      <c r="AD7422" s="6" t="s">
        <v>18101</v>
      </c>
      <c r="AE7422" s="6" t="s">
        <v>52002</v>
      </c>
      <c r="AF7422" s="6" t="s">
        <v>90</v>
      </c>
      <c r="AG7422" s="6" t="s">
        <v>18102</v>
      </c>
    </row>
    <row r="7423" spans="29:33" x14ac:dyDescent="0.25">
      <c r="AC7423">
        <v>7421</v>
      </c>
      <c r="AD7423" s="6" t="s">
        <v>18103</v>
      </c>
      <c r="AE7423" s="6" t="s">
        <v>52557</v>
      </c>
      <c r="AF7423" s="6" t="s">
        <v>90</v>
      </c>
      <c r="AG7423" s="6" t="s">
        <v>18104</v>
      </c>
    </row>
    <row r="7424" spans="29:33" x14ac:dyDescent="0.25">
      <c r="AC7424">
        <v>7422</v>
      </c>
      <c r="AD7424" s="6" t="s">
        <v>18105</v>
      </c>
      <c r="AE7424" s="6" t="s">
        <v>50748</v>
      </c>
      <c r="AF7424" s="6" t="s">
        <v>50656</v>
      </c>
      <c r="AG7424" s="6" t="s">
        <v>18106</v>
      </c>
    </row>
    <row r="7425" spans="29:33" x14ac:dyDescent="0.25">
      <c r="AC7425">
        <v>7423</v>
      </c>
      <c r="AD7425" s="6" t="s">
        <v>18107</v>
      </c>
      <c r="AE7425" s="6" t="s">
        <v>50060</v>
      </c>
      <c r="AF7425" s="6" t="s">
        <v>49940</v>
      </c>
      <c r="AG7425" s="6" t="s">
        <v>18108</v>
      </c>
    </row>
    <row r="7426" spans="29:33" x14ac:dyDescent="0.25">
      <c r="AC7426">
        <v>7424</v>
      </c>
      <c r="AD7426" s="6" t="s">
        <v>18109</v>
      </c>
      <c r="AE7426" s="6" t="s">
        <v>50804</v>
      </c>
      <c r="AF7426" s="6" t="s">
        <v>51649</v>
      </c>
      <c r="AG7426" s="6" t="s">
        <v>18110</v>
      </c>
    </row>
    <row r="7427" spans="29:33" x14ac:dyDescent="0.25">
      <c r="AC7427">
        <v>7425</v>
      </c>
      <c r="AD7427" s="6" t="s">
        <v>18111</v>
      </c>
      <c r="AE7427" s="6" t="s">
        <v>52423</v>
      </c>
      <c r="AF7427" s="6" t="s">
        <v>90</v>
      </c>
      <c r="AG7427" s="6" t="s">
        <v>18112</v>
      </c>
    </row>
    <row r="7428" spans="29:33" x14ac:dyDescent="0.25">
      <c r="AC7428">
        <v>7426</v>
      </c>
      <c r="AD7428" s="6" t="s">
        <v>18113</v>
      </c>
      <c r="AE7428" s="6" t="s">
        <v>50843</v>
      </c>
      <c r="AF7428" s="6" t="s">
        <v>90</v>
      </c>
      <c r="AG7428" s="6" t="s">
        <v>18114</v>
      </c>
    </row>
    <row r="7429" spans="29:33" x14ac:dyDescent="0.25">
      <c r="AC7429">
        <v>7427</v>
      </c>
      <c r="AD7429" s="6" t="s">
        <v>18115</v>
      </c>
      <c r="AE7429" s="6" t="s">
        <v>50766</v>
      </c>
      <c r="AF7429" s="6" t="s">
        <v>49410</v>
      </c>
      <c r="AG7429" s="6" t="s">
        <v>18116</v>
      </c>
    </row>
    <row r="7430" spans="29:33" x14ac:dyDescent="0.25">
      <c r="AC7430">
        <v>7428</v>
      </c>
      <c r="AD7430" s="6" t="s">
        <v>18117</v>
      </c>
      <c r="AE7430" s="6" t="s">
        <v>52319</v>
      </c>
      <c r="AF7430" s="6" t="s">
        <v>90</v>
      </c>
      <c r="AG7430" s="6" t="s">
        <v>18118</v>
      </c>
    </row>
    <row r="7431" spans="29:33" x14ac:dyDescent="0.25">
      <c r="AC7431">
        <v>7429</v>
      </c>
      <c r="AD7431" s="6" t="s">
        <v>18119</v>
      </c>
      <c r="AE7431" s="6" t="s">
        <v>52363</v>
      </c>
      <c r="AF7431" s="6" t="s">
        <v>90</v>
      </c>
      <c r="AG7431" s="6" t="s">
        <v>18120</v>
      </c>
    </row>
    <row r="7432" spans="29:33" x14ac:dyDescent="0.25">
      <c r="AC7432">
        <v>7430</v>
      </c>
      <c r="AD7432" s="6" t="s">
        <v>18121</v>
      </c>
      <c r="AE7432" s="6" t="s">
        <v>49587</v>
      </c>
      <c r="AF7432" s="6" t="s">
        <v>90</v>
      </c>
      <c r="AG7432" s="6" t="s">
        <v>18122</v>
      </c>
    </row>
    <row r="7433" spans="29:33" x14ac:dyDescent="0.25">
      <c r="AC7433">
        <v>7431</v>
      </c>
      <c r="AD7433" s="6" t="s">
        <v>18123</v>
      </c>
      <c r="AE7433" s="6" t="s">
        <v>50396</v>
      </c>
      <c r="AF7433" s="6" t="s">
        <v>90</v>
      </c>
      <c r="AG7433" s="6" t="s">
        <v>18124</v>
      </c>
    </row>
    <row r="7434" spans="29:33" x14ac:dyDescent="0.25">
      <c r="AC7434">
        <v>7432</v>
      </c>
      <c r="AD7434" s="6" t="s">
        <v>18125</v>
      </c>
      <c r="AE7434" s="6" t="s">
        <v>49510</v>
      </c>
      <c r="AF7434" s="6" t="s">
        <v>90</v>
      </c>
      <c r="AG7434" s="6" t="s">
        <v>18126</v>
      </c>
    </row>
    <row r="7435" spans="29:33" x14ac:dyDescent="0.25">
      <c r="AC7435">
        <v>7433</v>
      </c>
      <c r="AD7435" s="6" t="s">
        <v>18127</v>
      </c>
      <c r="AE7435" s="6" t="s">
        <v>49414</v>
      </c>
      <c r="AF7435" s="6" t="s">
        <v>50228</v>
      </c>
      <c r="AG7435" s="6" t="s">
        <v>18128</v>
      </c>
    </row>
    <row r="7436" spans="29:33" x14ac:dyDescent="0.25">
      <c r="AC7436">
        <v>7434</v>
      </c>
      <c r="AD7436" s="6" t="s">
        <v>18129</v>
      </c>
      <c r="AE7436" s="6" t="s">
        <v>49909</v>
      </c>
      <c r="AF7436" s="6" t="s">
        <v>49951</v>
      </c>
      <c r="AG7436" s="6" t="s">
        <v>18130</v>
      </c>
    </row>
    <row r="7437" spans="29:33" x14ac:dyDescent="0.25">
      <c r="AC7437">
        <v>7435</v>
      </c>
      <c r="AD7437" s="6" t="s">
        <v>18131</v>
      </c>
      <c r="AE7437" s="6" t="s">
        <v>52031</v>
      </c>
      <c r="AF7437" s="6" t="s">
        <v>52026</v>
      </c>
      <c r="AG7437" s="6" t="s">
        <v>18132</v>
      </c>
    </row>
    <row r="7438" spans="29:33" x14ac:dyDescent="0.25">
      <c r="AC7438">
        <v>7436</v>
      </c>
      <c r="AD7438" s="6" t="s">
        <v>18133</v>
      </c>
      <c r="AE7438" s="6" t="s">
        <v>51928</v>
      </c>
      <c r="AF7438" s="6" t="s">
        <v>51956</v>
      </c>
      <c r="AG7438" s="6" t="s">
        <v>18134</v>
      </c>
    </row>
    <row r="7439" spans="29:33" x14ac:dyDescent="0.25">
      <c r="AC7439">
        <v>7437</v>
      </c>
      <c r="AD7439" s="6" t="s">
        <v>18135</v>
      </c>
      <c r="AE7439" s="6" t="s">
        <v>52503</v>
      </c>
      <c r="AF7439" s="6" t="s">
        <v>50088</v>
      </c>
      <c r="AG7439" s="6" t="s">
        <v>18136</v>
      </c>
    </row>
    <row r="7440" spans="29:33" x14ac:dyDescent="0.25">
      <c r="AC7440">
        <v>7438</v>
      </c>
      <c r="AD7440" s="6" t="s">
        <v>18137</v>
      </c>
      <c r="AE7440" s="6" t="s">
        <v>49293</v>
      </c>
      <c r="AF7440" s="6" t="s">
        <v>49335</v>
      </c>
      <c r="AG7440" s="6" t="s">
        <v>18138</v>
      </c>
    </row>
    <row r="7441" spans="29:33" x14ac:dyDescent="0.25">
      <c r="AC7441">
        <v>7439</v>
      </c>
      <c r="AD7441" s="6" t="s">
        <v>18139</v>
      </c>
      <c r="AE7441" s="6" t="s">
        <v>50318</v>
      </c>
      <c r="AF7441" s="6" t="s">
        <v>49642</v>
      </c>
      <c r="AG7441" s="6" t="s">
        <v>18140</v>
      </c>
    </row>
    <row r="7442" spans="29:33" x14ac:dyDescent="0.25">
      <c r="AC7442">
        <v>7440</v>
      </c>
      <c r="AD7442" s="6" t="s">
        <v>18141</v>
      </c>
      <c r="AE7442" s="6" t="s">
        <v>49400</v>
      </c>
      <c r="AF7442" s="6" t="s">
        <v>90</v>
      </c>
      <c r="AG7442" s="6" t="s">
        <v>18142</v>
      </c>
    </row>
    <row r="7443" spans="29:33" x14ac:dyDescent="0.25">
      <c r="AC7443">
        <v>7441</v>
      </c>
      <c r="AD7443" s="6" t="s">
        <v>18143</v>
      </c>
      <c r="AE7443" s="6" t="s">
        <v>52115</v>
      </c>
      <c r="AF7443" s="6" t="s">
        <v>90</v>
      </c>
      <c r="AG7443" s="6" t="s">
        <v>18144</v>
      </c>
    </row>
    <row r="7444" spans="29:33" x14ac:dyDescent="0.25">
      <c r="AC7444">
        <v>7442</v>
      </c>
      <c r="AD7444" s="6" t="s">
        <v>18145</v>
      </c>
      <c r="AE7444" s="6" t="s">
        <v>50262</v>
      </c>
      <c r="AF7444" s="6" t="s">
        <v>90</v>
      </c>
      <c r="AG7444" s="6" t="s">
        <v>18146</v>
      </c>
    </row>
    <row r="7445" spans="29:33" x14ac:dyDescent="0.25">
      <c r="AC7445">
        <v>7443</v>
      </c>
      <c r="AD7445" s="6" t="s">
        <v>18147</v>
      </c>
      <c r="AE7445" s="6" t="s">
        <v>51403</v>
      </c>
      <c r="AF7445" s="6" t="s">
        <v>90</v>
      </c>
      <c r="AG7445" s="6" t="s">
        <v>18148</v>
      </c>
    </row>
    <row r="7446" spans="29:33" x14ac:dyDescent="0.25">
      <c r="AC7446">
        <v>7444</v>
      </c>
      <c r="AD7446" s="6" t="s">
        <v>18149</v>
      </c>
      <c r="AE7446" s="6" t="s">
        <v>49951</v>
      </c>
      <c r="AF7446" s="6" t="s">
        <v>51279</v>
      </c>
      <c r="AG7446" s="6" t="s">
        <v>18150</v>
      </c>
    </row>
    <row r="7447" spans="29:33" x14ac:dyDescent="0.25">
      <c r="AC7447">
        <v>7445</v>
      </c>
      <c r="AD7447" s="6" t="s">
        <v>18151</v>
      </c>
      <c r="AE7447" s="6" t="s">
        <v>49008</v>
      </c>
      <c r="AF7447" s="6" t="s">
        <v>49061</v>
      </c>
      <c r="AG7447" s="6" t="s">
        <v>18152</v>
      </c>
    </row>
    <row r="7448" spans="29:33" x14ac:dyDescent="0.25">
      <c r="AC7448">
        <v>7446</v>
      </c>
      <c r="AD7448" s="6" t="s">
        <v>18153</v>
      </c>
      <c r="AE7448" s="6" t="s">
        <v>50315</v>
      </c>
      <c r="AF7448" s="6" t="s">
        <v>50321</v>
      </c>
      <c r="AG7448" s="6" t="s">
        <v>18154</v>
      </c>
    </row>
    <row r="7449" spans="29:33" x14ac:dyDescent="0.25">
      <c r="AC7449">
        <v>7447</v>
      </c>
      <c r="AD7449" s="6" t="s">
        <v>18155</v>
      </c>
      <c r="AE7449" s="6" t="s">
        <v>49052</v>
      </c>
      <c r="AF7449" s="6" t="s">
        <v>49689</v>
      </c>
      <c r="AG7449" s="6" t="s">
        <v>18156</v>
      </c>
    </row>
    <row r="7450" spans="29:33" x14ac:dyDescent="0.25">
      <c r="AC7450">
        <v>7448</v>
      </c>
      <c r="AD7450" s="6" t="s">
        <v>18157</v>
      </c>
      <c r="AE7450" s="6" t="s">
        <v>48830</v>
      </c>
      <c r="AF7450" s="6" t="s">
        <v>51306</v>
      </c>
      <c r="AG7450" s="6" t="s">
        <v>18158</v>
      </c>
    </row>
    <row r="7451" spans="29:33" x14ac:dyDescent="0.25">
      <c r="AC7451">
        <v>7449</v>
      </c>
      <c r="AD7451" s="6" t="s">
        <v>18159</v>
      </c>
      <c r="AE7451" s="6" t="s">
        <v>49793</v>
      </c>
      <c r="AF7451" s="6" t="s">
        <v>90</v>
      </c>
      <c r="AG7451" s="6" t="s">
        <v>18160</v>
      </c>
    </row>
    <row r="7452" spans="29:33" x14ac:dyDescent="0.25">
      <c r="AC7452">
        <v>7450</v>
      </c>
      <c r="AD7452" s="6" t="s">
        <v>18161</v>
      </c>
      <c r="AE7452" s="6" t="s">
        <v>49348</v>
      </c>
      <c r="AF7452" s="6" t="s">
        <v>52483</v>
      </c>
      <c r="AG7452" s="6" t="s">
        <v>18162</v>
      </c>
    </row>
    <row r="7453" spans="29:33" x14ac:dyDescent="0.25">
      <c r="AC7453">
        <v>7451</v>
      </c>
      <c r="AD7453" s="6" t="s">
        <v>18163</v>
      </c>
      <c r="AE7453" s="6" t="s">
        <v>48822</v>
      </c>
      <c r="AF7453" s="6" t="s">
        <v>90</v>
      </c>
      <c r="AG7453" s="6" t="s">
        <v>18164</v>
      </c>
    </row>
    <row r="7454" spans="29:33" x14ac:dyDescent="0.25">
      <c r="AC7454">
        <v>7452</v>
      </c>
      <c r="AD7454" s="6" t="s">
        <v>18165</v>
      </c>
      <c r="AE7454" s="6" t="s">
        <v>51627</v>
      </c>
      <c r="AF7454" s="6" t="s">
        <v>90</v>
      </c>
      <c r="AG7454" s="6" t="s">
        <v>18166</v>
      </c>
    </row>
    <row r="7455" spans="29:33" x14ac:dyDescent="0.25">
      <c r="AC7455">
        <v>7453</v>
      </c>
      <c r="AD7455" s="6" t="s">
        <v>18167</v>
      </c>
      <c r="AE7455" s="6" t="s">
        <v>52192</v>
      </c>
      <c r="AF7455" s="6" t="s">
        <v>50354</v>
      </c>
      <c r="AG7455" s="6" t="s">
        <v>18168</v>
      </c>
    </row>
    <row r="7456" spans="29:33" x14ac:dyDescent="0.25">
      <c r="AC7456">
        <v>7454</v>
      </c>
      <c r="AD7456" s="6" t="s">
        <v>18169</v>
      </c>
      <c r="AE7456" s="6" t="s">
        <v>50142</v>
      </c>
      <c r="AF7456" s="6" t="s">
        <v>90</v>
      </c>
      <c r="AG7456" s="6" t="s">
        <v>18170</v>
      </c>
    </row>
    <row r="7457" spans="29:33" x14ac:dyDescent="0.25">
      <c r="AC7457">
        <v>7455</v>
      </c>
      <c r="AD7457" s="6" t="s">
        <v>18171</v>
      </c>
      <c r="AE7457" s="6" t="s">
        <v>50084</v>
      </c>
      <c r="AF7457" s="6" t="s">
        <v>50019</v>
      </c>
      <c r="AG7457" s="6" t="s">
        <v>18172</v>
      </c>
    </row>
    <row r="7458" spans="29:33" x14ac:dyDescent="0.25">
      <c r="AC7458">
        <v>7456</v>
      </c>
      <c r="AD7458" s="6" t="s">
        <v>18173</v>
      </c>
      <c r="AE7458" s="6" t="s">
        <v>49774</v>
      </c>
      <c r="AF7458" s="6" t="s">
        <v>49780</v>
      </c>
      <c r="AG7458" s="6" t="s">
        <v>18174</v>
      </c>
    </row>
    <row r="7459" spans="29:33" x14ac:dyDescent="0.25">
      <c r="AC7459">
        <v>7457</v>
      </c>
      <c r="AD7459" s="6" t="s">
        <v>18175</v>
      </c>
      <c r="AE7459" s="6" t="s">
        <v>52077</v>
      </c>
      <c r="AF7459" s="6" t="s">
        <v>52284</v>
      </c>
      <c r="AG7459" s="6" t="s">
        <v>18176</v>
      </c>
    </row>
    <row r="7460" spans="29:33" x14ac:dyDescent="0.25">
      <c r="AC7460">
        <v>7458</v>
      </c>
      <c r="AD7460" s="6" t="s">
        <v>18177</v>
      </c>
      <c r="AE7460" s="6" t="s">
        <v>51271</v>
      </c>
      <c r="AF7460" s="6" t="s">
        <v>90</v>
      </c>
      <c r="AG7460" s="6" t="s">
        <v>18178</v>
      </c>
    </row>
    <row r="7461" spans="29:33" x14ac:dyDescent="0.25">
      <c r="AC7461">
        <v>7459</v>
      </c>
      <c r="AD7461" s="6" t="s">
        <v>18179</v>
      </c>
      <c r="AE7461" s="6" t="s">
        <v>52157</v>
      </c>
      <c r="AF7461" s="6" t="s">
        <v>51378</v>
      </c>
      <c r="AG7461" s="6" t="s">
        <v>18180</v>
      </c>
    </row>
    <row r="7462" spans="29:33" x14ac:dyDescent="0.25">
      <c r="AC7462">
        <v>7460</v>
      </c>
      <c r="AD7462" s="6" t="s">
        <v>18181</v>
      </c>
      <c r="AE7462" s="6" t="s">
        <v>50829</v>
      </c>
      <c r="AF7462" s="6" t="s">
        <v>90</v>
      </c>
      <c r="AG7462" s="6" t="s">
        <v>18182</v>
      </c>
    </row>
    <row r="7463" spans="29:33" x14ac:dyDescent="0.25">
      <c r="AC7463">
        <v>7461</v>
      </c>
      <c r="AD7463" s="6" t="s">
        <v>18183</v>
      </c>
      <c r="AE7463" s="6" t="s">
        <v>50927</v>
      </c>
      <c r="AF7463" s="6" t="s">
        <v>52155</v>
      </c>
      <c r="AG7463" s="6" t="s">
        <v>18184</v>
      </c>
    </row>
    <row r="7464" spans="29:33" x14ac:dyDescent="0.25">
      <c r="AC7464">
        <v>7462</v>
      </c>
      <c r="AD7464" s="6" t="s">
        <v>18185</v>
      </c>
      <c r="AE7464" s="6" t="s">
        <v>49386</v>
      </c>
      <c r="AF7464" s="6" t="s">
        <v>90</v>
      </c>
      <c r="AG7464" s="6" t="s">
        <v>18186</v>
      </c>
    </row>
    <row r="7465" spans="29:33" x14ac:dyDescent="0.25">
      <c r="AC7465">
        <v>7463</v>
      </c>
      <c r="AD7465" s="6" t="s">
        <v>18187</v>
      </c>
      <c r="AE7465" s="6" t="s">
        <v>49869</v>
      </c>
      <c r="AF7465" s="6" t="s">
        <v>90</v>
      </c>
      <c r="AG7465" s="6" t="s">
        <v>18188</v>
      </c>
    </row>
    <row r="7466" spans="29:33" x14ac:dyDescent="0.25">
      <c r="AC7466">
        <v>7464</v>
      </c>
      <c r="AD7466" s="6" t="s">
        <v>18189</v>
      </c>
      <c r="AE7466" s="6" t="s">
        <v>49004</v>
      </c>
      <c r="AF7466" s="6" t="s">
        <v>90</v>
      </c>
      <c r="AG7466" s="6" t="s">
        <v>18190</v>
      </c>
    </row>
    <row r="7467" spans="29:33" x14ac:dyDescent="0.25">
      <c r="AC7467">
        <v>7465</v>
      </c>
      <c r="AD7467" s="6" t="s">
        <v>18191</v>
      </c>
      <c r="AE7467" s="6" t="s">
        <v>49532</v>
      </c>
      <c r="AF7467" s="6" t="s">
        <v>51677</v>
      </c>
      <c r="AG7467" s="6" t="s">
        <v>18192</v>
      </c>
    </row>
    <row r="7468" spans="29:33" x14ac:dyDescent="0.25">
      <c r="AC7468">
        <v>7466</v>
      </c>
      <c r="AD7468" s="6" t="s">
        <v>18193</v>
      </c>
      <c r="AE7468" s="6" t="s">
        <v>49776</v>
      </c>
      <c r="AF7468" s="6" t="s">
        <v>90</v>
      </c>
      <c r="AG7468" s="6" t="s">
        <v>18194</v>
      </c>
    </row>
    <row r="7469" spans="29:33" x14ac:dyDescent="0.25">
      <c r="AC7469">
        <v>7467</v>
      </c>
      <c r="AD7469" s="6" t="s">
        <v>18195</v>
      </c>
      <c r="AE7469" s="6" t="s">
        <v>52508</v>
      </c>
      <c r="AF7469" s="6" t="s">
        <v>90</v>
      </c>
      <c r="AG7469" s="6" t="s">
        <v>18196</v>
      </c>
    </row>
    <row r="7470" spans="29:33" x14ac:dyDescent="0.25">
      <c r="AC7470">
        <v>7468</v>
      </c>
      <c r="AD7470" s="6" t="s">
        <v>18197</v>
      </c>
      <c r="AE7470" s="6" t="s">
        <v>51248</v>
      </c>
      <c r="AF7470" s="6" t="s">
        <v>51248</v>
      </c>
      <c r="AG7470" s="6" t="s">
        <v>18198</v>
      </c>
    </row>
    <row r="7471" spans="29:33" x14ac:dyDescent="0.25">
      <c r="AC7471">
        <v>7469</v>
      </c>
      <c r="AD7471" s="6" t="s">
        <v>18199</v>
      </c>
      <c r="AE7471" s="6" t="s">
        <v>51872</v>
      </c>
      <c r="AF7471" s="6" t="s">
        <v>90</v>
      </c>
      <c r="AG7471" s="6" t="s">
        <v>18200</v>
      </c>
    </row>
    <row r="7472" spans="29:33" x14ac:dyDescent="0.25">
      <c r="AC7472">
        <v>7470</v>
      </c>
      <c r="AD7472" s="6" t="s">
        <v>18201</v>
      </c>
      <c r="AE7472" s="6" t="s">
        <v>51258</v>
      </c>
      <c r="AF7472" s="6" t="s">
        <v>90</v>
      </c>
      <c r="AG7472" s="6" t="s">
        <v>18202</v>
      </c>
    </row>
    <row r="7473" spans="29:33" x14ac:dyDescent="0.25">
      <c r="AC7473">
        <v>7471</v>
      </c>
      <c r="AD7473" s="6" t="s">
        <v>18203</v>
      </c>
      <c r="AE7473" s="6" t="s">
        <v>48754</v>
      </c>
      <c r="AF7473" s="6" t="s">
        <v>49160</v>
      </c>
      <c r="AG7473" s="6" t="s">
        <v>18204</v>
      </c>
    </row>
    <row r="7474" spans="29:33" x14ac:dyDescent="0.25">
      <c r="AC7474">
        <v>7472</v>
      </c>
      <c r="AD7474" s="6" t="s">
        <v>18205</v>
      </c>
      <c r="AE7474" s="6" t="s">
        <v>51347</v>
      </c>
      <c r="AF7474" s="6" t="s">
        <v>50360</v>
      </c>
      <c r="AG7474" s="6" t="s">
        <v>18206</v>
      </c>
    </row>
    <row r="7475" spans="29:33" x14ac:dyDescent="0.25">
      <c r="AC7475">
        <v>7473</v>
      </c>
      <c r="AD7475" s="6" t="s">
        <v>18207</v>
      </c>
      <c r="AE7475" s="6" t="s">
        <v>51653</v>
      </c>
      <c r="AF7475" s="6" t="s">
        <v>90</v>
      </c>
      <c r="AG7475" s="6" t="s">
        <v>18208</v>
      </c>
    </row>
    <row r="7476" spans="29:33" x14ac:dyDescent="0.25">
      <c r="AC7476">
        <v>7474</v>
      </c>
      <c r="AD7476" s="6" t="s">
        <v>18209</v>
      </c>
      <c r="AE7476" s="6" t="s">
        <v>49652</v>
      </c>
      <c r="AF7476" s="6" t="s">
        <v>49640</v>
      </c>
      <c r="AG7476" s="6" t="s">
        <v>18210</v>
      </c>
    </row>
    <row r="7477" spans="29:33" x14ac:dyDescent="0.25">
      <c r="AC7477">
        <v>7475</v>
      </c>
      <c r="AD7477" s="6" t="s">
        <v>18211</v>
      </c>
      <c r="AE7477" s="6" t="s">
        <v>50295</v>
      </c>
      <c r="AF7477" s="6" t="s">
        <v>50043</v>
      </c>
      <c r="AG7477" s="6" t="s">
        <v>18212</v>
      </c>
    </row>
    <row r="7478" spans="29:33" x14ac:dyDescent="0.25">
      <c r="AC7478">
        <v>7476</v>
      </c>
      <c r="AD7478" s="6" t="s">
        <v>18213</v>
      </c>
      <c r="AE7478" s="6" t="s">
        <v>52529</v>
      </c>
      <c r="AF7478" s="6" t="s">
        <v>52217</v>
      </c>
      <c r="AG7478" s="6" t="s">
        <v>18214</v>
      </c>
    </row>
    <row r="7479" spans="29:33" x14ac:dyDescent="0.25">
      <c r="AC7479">
        <v>7477</v>
      </c>
      <c r="AD7479" s="6" t="s">
        <v>18215</v>
      </c>
      <c r="AE7479" s="6" t="s">
        <v>51196</v>
      </c>
      <c r="AF7479" s="6" t="s">
        <v>90</v>
      </c>
      <c r="AG7479" s="6" t="s">
        <v>18216</v>
      </c>
    </row>
    <row r="7480" spans="29:33" x14ac:dyDescent="0.25">
      <c r="AC7480">
        <v>7478</v>
      </c>
      <c r="AD7480" s="6" t="s">
        <v>18217</v>
      </c>
      <c r="AE7480" s="6" t="s">
        <v>52446</v>
      </c>
      <c r="AF7480" s="6" t="s">
        <v>90</v>
      </c>
      <c r="AG7480" s="6" t="s">
        <v>18218</v>
      </c>
    </row>
    <row r="7481" spans="29:33" x14ac:dyDescent="0.25">
      <c r="AC7481">
        <v>7479</v>
      </c>
      <c r="AD7481" s="6" t="s">
        <v>18219</v>
      </c>
      <c r="AE7481" s="6" t="s">
        <v>49962</v>
      </c>
      <c r="AF7481" s="6" t="s">
        <v>90</v>
      </c>
      <c r="AG7481" s="6" t="s">
        <v>18220</v>
      </c>
    </row>
    <row r="7482" spans="29:33" x14ac:dyDescent="0.25">
      <c r="AC7482">
        <v>7480</v>
      </c>
      <c r="AD7482" s="6" t="s">
        <v>18221</v>
      </c>
      <c r="AE7482" s="6" t="s">
        <v>52511</v>
      </c>
      <c r="AF7482" s="6" t="s">
        <v>90</v>
      </c>
      <c r="AG7482" s="6" t="s">
        <v>18222</v>
      </c>
    </row>
    <row r="7483" spans="29:33" x14ac:dyDescent="0.25">
      <c r="AC7483">
        <v>7481</v>
      </c>
      <c r="AD7483" s="6" t="s">
        <v>18223</v>
      </c>
      <c r="AE7483" s="6" t="s">
        <v>50187</v>
      </c>
      <c r="AF7483" s="6" t="s">
        <v>90</v>
      </c>
      <c r="AG7483" s="6" t="s">
        <v>18224</v>
      </c>
    </row>
    <row r="7484" spans="29:33" x14ac:dyDescent="0.25">
      <c r="AC7484">
        <v>7482</v>
      </c>
      <c r="AD7484" s="6" t="s">
        <v>18225</v>
      </c>
      <c r="AE7484" s="6" t="s">
        <v>49940</v>
      </c>
      <c r="AF7484" s="6" t="s">
        <v>49936</v>
      </c>
      <c r="AG7484" s="6" t="s">
        <v>18226</v>
      </c>
    </row>
    <row r="7485" spans="29:33" x14ac:dyDescent="0.25">
      <c r="AC7485">
        <v>7483</v>
      </c>
      <c r="AD7485" s="6" t="s">
        <v>18227</v>
      </c>
      <c r="AE7485" s="6" t="s">
        <v>48983</v>
      </c>
      <c r="AF7485" s="6" t="s">
        <v>90</v>
      </c>
      <c r="AG7485" s="6" t="s">
        <v>18228</v>
      </c>
    </row>
    <row r="7486" spans="29:33" x14ac:dyDescent="0.25">
      <c r="AC7486">
        <v>7484</v>
      </c>
      <c r="AD7486" s="6" t="s">
        <v>18229</v>
      </c>
      <c r="AE7486" s="6" t="s">
        <v>51461</v>
      </c>
      <c r="AF7486" s="6" t="s">
        <v>49982</v>
      </c>
      <c r="AG7486" s="6" t="s">
        <v>18230</v>
      </c>
    </row>
    <row r="7487" spans="29:33" x14ac:dyDescent="0.25">
      <c r="AC7487">
        <v>7485</v>
      </c>
      <c r="AD7487" s="6" t="s">
        <v>18231</v>
      </c>
      <c r="AE7487" s="6" t="s">
        <v>51994</v>
      </c>
      <c r="AF7487" s="6" t="s">
        <v>90</v>
      </c>
      <c r="AG7487" s="6" t="s">
        <v>18232</v>
      </c>
    </row>
    <row r="7488" spans="29:33" x14ac:dyDescent="0.25">
      <c r="AC7488">
        <v>7486</v>
      </c>
      <c r="AD7488" s="6" t="s">
        <v>18233</v>
      </c>
      <c r="AE7488" s="6" t="s">
        <v>51669</v>
      </c>
      <c r="AF7488" s="6" t="s">
        <v>90</v>
      </c>
      <c r="AG7488" s="6" t="s">
        <v>18234</v>
      </c>
    </row>
    <row r="7489" spans="29:33" x14ac:dyDescent="0.25">
      <c r="AC7489">
        <v>7487</v>
      </c>
      <c r="AD7489" s="6" t="s">
        <v>18235</v>
      </c>
      <c r="AE7489" s="6" t="s">
        <v>50222</v>
      </c>
      <c r="AF7489" s="6" t="s">
        <v>90</v>
      </c>
      <c r="AG7489" s="6" t="s">
        <v>18236</v>
      </c>
    </row>
    <row r="7490" spans="29:33" x14ac:dyDescent="0.25">
      <c r="AC7490">
        <v>7488</v>
      </c>
      <c r="AD7490" s="6" t="s">
        <v>18237</v>
      </c>
      <c r="AE7490" s="6" t="s">
        <v>52546</v>
      </c>
      <c r="AF7490" s="6" t="s">
        <v>52556</v>
      </c>
      <c r="AG7490" s="6" t="s">
        <v>18238</v>
      </c>
    </row>
    <row r="7491" spans="29:33" x14ac:dyDescent="0.25">
      <c r="AC7491">
        <v>7489</v>
      </c>
      <c r="AD7491" s="6" t="s">
        <v>18239</v>
      </c>
      <c r="AE7491" s="6" t="s">
        <v>52439</v>
      </c>
      <c r="AF7491" s="6" t="s">
        <v>50326</v>
      </c>
      <c r="AG7491" s="6" t="s">
        <v>18240</v>
      </c>
    </row>
    <row r="7492" spans="29:33" x14ac:dyDescent="0.25">
      <c r="AC7492">
        <v>7490</v>
      </c>
      <c r="AD7492" s="6" t="s">
        <v>18241</v>
      </c>
      <c r="AE7492" s="6" t="s">
        <v>52543</v>
      </c>
      <c r="AF7492" s="6" t="s">
        <v>51977</v>
      </c>
      <c r="AG7492" s="6" t="s">
        <v>18242</v>
      </c>
    </row>
    <row r="7493" spans="29:33" x14ac:dyDescent="0.25">
      <c r="AC7493">
        <v>7491</v>
      </c>
      <c r="AD7493" s="6" t="s">
        <v>18243</v>
      </c>
      <c r="AE7493" s="6" t="s">
        <v>49333</v>
      </c>
      <c r="AF7493" s="6" t="s">
        <v>50413</v>
      </c>
      <c r="AG7493" s="6" t="s">
        <v>18244</v>
      </c>
    </row>
    <row r="7494" spans="29:33" x14ac:dyDescent="0.25">
      <c r="AC7494">
        <v>7492</v>
      </c>
      <c r="AD7494" s="6" t="s">
        <v>18245</v>
      </c>
      <c r="AE7494" s="6" t="s">
        <v>52235</v>
      </c>
      <c r="AF7494" s="6" t="s">
        <v>90</v>
      </c>
      <c r="AG7494" s="6" t="s">
        <v>18246</v>
      </c>
    </row>
    <row r="7495" spans="29:33" x14ac:dyDescent="0.25">
      <c r="AC7495">
        <v>7493</v>
      </c>
      <c r="AD7495" s="6" t="s">
        <v>18247</v>
      </c>
      <c r="AE7495" s="6" t="s">
        <v>50060</v>
      </c>
      <c r="AF7495" s="6" t="s">
        <v>50064</v>
      </c>
      <c r="AG7495" s="6" t="s">
        <v>18248</v>
      </c>
    </row>
    <row r="7496" spans="29:33" x14ac:dyDescent="0.25">
      <c r="AC7496">
        <v>7494</v>
      </c>
      <c r="AD7496" s="6" t="s">
        <v>18249</v>
      </c>
      <c r="AE7496" s="6" t="s">
        <v>50168</v>
      </c>
      <c r="AF7496" s="6" t="s">
        <v>49820</v>
      </c>
      <c r="AG7496" s="6" t="s">
        <v>18250</v>
      </c>
    </row>
    <row r="7497" spans="29:33" x14ac:dyDescent="0.25">
      <c r="AC7497">
        <v>7495</v>
      </c>
      <c r="AD7497" s="6" t="s">
        <v>18251</v>
      </c>
      <c r="AE7497" s="6" t="s">
        <v>49259</v>
      </c>
      <c r="AF7497" s="6" t="s">
        <v>90</v>
      </c>
      <c r="AG7497" s="6" t="s">
        <v>18252</v>
      </c>
    </row>
    <row r="7498" spans="29:33" x14ac:dyDescent="0.25">
      <c r="AC7498">
        <v>7496</v>
      </c>
      <c r="AD7498" s="6" t="s">
        <v>18253</v>
      </c>
      <c r="AE7498" s="6" t="s">
        <v>51661</v>
      </c>
      <c r="AF7498" s="6" t="s">
        <v>90</v>
      </c>
      <c r="AG7498" s="6" t="s">
        <v>18254</v>
      </c>
    </row>
    <row r="7499" spans="29:33" x14ac:dyDescent="0.25">
      <c r="AC7499">
        <v>7497</v>
      </c>
      <c r="AD7499" s="6" t="s">
        <v>18255</v>
      </c>
      <c r="AE7499" s="6" t="s">
        <v>50329</v>
      </c>
      <c r="AF7499" s="6" t="s">
        <v>50326</v>
      </c>
      <c r="AG7499" s="6" t="s">
        <v>18256</v>
      </c>
    </row>
    <row r="7500" spans="29:33" x14ac:dyDescent="0.25">
      <c r="AC7500">
        <v>7498</v>
      </c>
      <c r="AD7500" s="6" t="s">
        <v>18257</v>
      </c>
      <c r="AE7500" s="6" t="s">
        <v>52398</v>
      </c>
      <c r="AF7500" s="6" t="s">
        <v>51306</v>
      </c>
      <c r="AG7500" s="6" t="s">
        <v>18258</v>
      </c>
    </row>
    <row r="7501" spans="29:33" x14ac:dyDescent="0.25">
      <c r="AC7501">
        <v>7499</v>
      </c>
      <c r="AD7501" s="6" t="s">
        <v>18259</v>
      </c>
      <c r="AE7501" s="6" t="s">
        <v>52459</v>
      </c>
      <c r="AF7501" s="6" t="s">
        <v>52442</v>
      </c>
      <c r="AG7501" s="6" t="s">
        <v>18260</v>
      </c>
    </row>
    <row r="7502" spans="29:33" x14ac:dyDescent="0.25">
      <c r="AC7502">
        <v>7500</v>
      </c>
      <c r="AD7502" s="6" t="s">
        <v>18261</v>
      </c>
      <c r="AE7502" s="6" t="s">
        <v>52254</v>
      </c>
      <c r="AF7502" s="6" t="s">
        <v>50413</v>
      </c>
      <c r="AG7502" s="6" t="s">
        <v>18262</v>
      </c>
    </row>
    <row r="7503" spans="29:33" x14ac:dyDescent="0.25">
      <c r="AC7503">
        <v>7501</v>
      </c>
      <c r="AD7503" s="6" t="s">
        <v>18263</v>
      </c>
      <c r="AE7503" s="6" t="s">
        <v>48977</v>
      </c>
      <c r="AF7503" s="6" t="s">
        <v>48979</v>
      </c>
      <c r="AG7503" s="6" t="s">
        <v>18264</v>
      </c>
    </row>
    <row r="7504" spans="29:33" x14ac:dyDescent="0.25">
      <c r="AC7504">
        <v>7502</v>
      </c>
      <c r="AD7504" s="6" t="s">
        <v>18265</v>
      </c>
      <c r="AE7504" s="6" t="s">
        <v>49960</v>
      </c>
      <c r="AF7504" s="6" t="s">
        <v>90</v>
      </c>
      <c r="AG7504" s="6" t="s">
        <v>18266</v>
      </c>
    </row>
    <row r="7505" spans="29:33" x14ac:dyDescent="0.25">
      <c r="AC7505">
        <v>7503</v>
      </c>
      <c r="AD7505" s="6" t="s">
        <v>18267</v>
      </c>
      <c r="AE7505" s="6" t="s">
        <v>51761</v>
      </c>
      <c r="AF7505" s="6" t="s">
        <v>52374</v>
      </c>
      <c r="AG7505" s="6" t="s">
        <v>18268</v>
      </c>
    </row>
    <row r="7506" spans="29:33" x14ac:dyDescent="0.25">
      <c r="AC7506">
        <v>7504</v>
      </c>
      <c r="AD7506" s="6" t="s">
        <v>18269</v>
      </c>
      <c r="AE7506" s="6" t="s">
        <v>49764</v>
      </c>
      <c r="AF7506" s="6" t="s">
        <v>49766</v>
      </c>
      <c r="AG7506" s="6" t="s">
        <v>18270</v>
      </c>
    </row>
    <row r="7507" spans="29:33" x14ac:dyDescent="0.25">
      <c r="AC7507">
        <v>7505</v>
      </c>
      <c r="AD7507" s="6" t="s">
        <v>18271</v>
      </c>
      <c r="AE7507" s="6" t="s">
        <v>52511</v>
      </c>
      <c r="AF7507" s="6" t="s">
        <v>90</v>
      </c>
      <c r="AG7507" s="6" t="s">
        <v>18272</v>
      </c>
    </row>
    <row r="7508" spans="29:33" x14ac:dyDescent="0.25">
      <c r="AC7508">
        <v>7506</v>
      </c>
      <c r="AD7508" s="6" t="s">
        <v>18273</v>
      </c>
      <c r="AE7508" s="6" t="s">
        <v>49958</v>
      </c>
      <c r="AF7508" s="6" t="s">
        <v>49936</v>
      </c>
      <c r="AG7508" s="6" t="s">
        <v>18274</v>
      </c>
    </row>
    <row r="7509" spans="29:33" x14ac:dyDescent="0.25">
      <c r="AC7509">
        <v>7507</v>
      </c>
      <c r="AD7509" s="6" t="s">
        <v>18275</v>
      </c>
      <c r="AE7509" s="6" t="s">
        <v>52107</v>
      </c>
      <c r="AF7509" s="6" t="s">
        <v>51584</v>
      </c>
      <c r="AG7509" s="6" t="s">
        <v>18276</v>
      </c>
    </row>
    <row r="7510" spans="29:33" x14ac:dyDescent="0.25">
      <c r="AC7510">
        <v>7508</v>
      </c>
      <c r="AD7510" s="6" t="s">
        <v>18277</v>
      </c>
      <c r="AE7510" s="6" t="s">
        <v>51952</v>
      </c>
      <c r="AF7510" s="6" t="s">
        <v>90</v>
      </c>
      <c r="AG7510" s="6" t="s">
        <v>18278</v>
      </c>
    </row>
    <row r="7511" spans="29:33" x14ac:dyDescent="0.25">
      <c r="AC7511">
        <v>7509</v>
      </c>
      <c r="AD7511" s="6" t="s">
        <v>18279</v>
      </c>
      <c r="AE7511" s="6" t="s">
        <v>49134</v>
      </c>
      <c r="AF7511" s="6" t="s">
        <v>90</v>
      </c>
      <c r="AG7511" s="6" t="s">
        <v>18280</v>
      </c>
    </row>
    <row r="7512" spans="29:33" x14ac:dyDescent="0.25">
      <c r="AC7512">
        <v>7510</v>
      </c>
      <c r="AD7512" s="6" t="s">
        <v>18281</v>
      </c>
      <c r="AE7512" s="6" t="s">
        <v>51693</v>
      </c>
      <c r="AF7512" s="6" t="s">
        <v>51478</v>
      </c>
      <c r="AG7512" s="6" t="s">
        <v>18282</v>
      </c>
    </row>
    <row r="7513" spans="29:33" x14ac:dyDescent="0.25">
      <c r="AC7513">
        <v>7511</v>
      </c>
      <c r="AD7513" s="6" t="s">
        <v>18283</v>
      </c>
      <c r="AE7513" s="6" t="s">
        <v>50794</v>
      </c>
      <c r="AF7513" s="6" t="s">
        <v>90</v>
      </c>
      <c r="AG7513" s="6" t="s">
        <v>18284</v>
      </c>
    </row>
    <row r="7514" spans="29:33" x14ac:dyDescent="0.25">
      <c r="AC7514">
        <v>7512</v>
      </c>
      <c r="AD7514" s="6" t="s">
        <v>18285</v>
      </c>
      <c r="AE7514" s="6" t="s">
        <v>50318</v>
      </c>
      <c r="AF7514" s="6" t="s">
        <v>50315</v>
      </c>
      <c r="AG7514" s="6" t="s">
        <v>18286</v>
      </c>
    </row>
    <row r="7515" spans="29:33" x14ac:dyDescent="0.25">
      <c r="AC7515">
        <v>7513</v>
      </c>
      <c r="AD7515" s="6" t="s">
        <v>18287</v>
      </c>
      <c r="AE7515" s="6" t="s">
        <v>48719</v>
      </c>
      <c r="AF7515" s="6" t="s">
        <v>90</v>
      </c>
      <c r="AG7515" s="6" t="s">
        <v>18288</v>
      </c>
    </row>
    <row r="7516" spans="29:33" x14ac:dyDescent="0.25">
      <c r="AC7516">
        <v>7514</v>
      </c>
      <c r="AD7516" s="6" t="s">
        <v>18289</v>
      </c>
      <c r="AE7516" s="6" t="s">
        <v>50895</v>
      </c>
      <c r="AF7516" s="6" t="s">
        <v>50900</v>
      </c>
      <c r="AG7516" s="6" t="s">
        <v>18290</v>
      </c>
    </row>
    <row r="7517" spans="29:33" x14ac:dyDescent="0.25">
      <c r="AC7517">
        <v>7515</v>
      </c>
      <c r="AD7517" s="6" t="s">
        <v>18291</v>
      </c>
      <c r="AE7517" s="6" t="s">
        <v>50232</v>
      </c>
      <c r="AF7517" s="6" t="s">
        <v>49454</v>
      </c>
      <c r="AG7517" s="6" t="s">
        <v>18292</v>
      </c>
    </row>
    <row r="7518" spans="29:33" x14ac:dyDescent="0.25">
      <c r="AC7518">
        <v>7516</v>
      </c>
      <c r="AD7518" s="6" t="s">
        <v>18293</v>
      </c>
      <c r="AE7518" s="6" t="s">
        <v>52009</v>
      </c>
      <c r="AF7518" s="6" t="s">
        <v>52071</v>
      </c>
      <c r="AG7518" s="6" t="s">
        <v>18294</v>
      </c>
    </row>
    <row r="7519" spans="29:33" x14ac:dyDescent="0.25">
      <c r="AC7519">
        <v>7517</v>
      </c>
      <c r="AD7519" s="6" t="s">
        <v>18295</v>
      </c>
      <c r="AE7519" s="6" t="s">
        <v>48635</v>
      </c>
      <c r="AF7519" s="6" t="s">
        <v>90</v>
      </c>
      <c r="AG7519" s="6" t="s">
        <v>18296</v>
      </c>
    </row>
    <row r="7520" spans="29:33" x14ac:dyDescent="0.25">
      <c r="AC7520">
        <v>7518</v>
      </c>
      <c r="AD7520" s="6" t="s">
        <v>18297</v>
      </c>
      <c r="AE7520" s="6" t="s">
        <v>50684</v>
      </c>
      <c r="AF7520" s="6" t="s">
        <v>90</v>
      </c>
      <c r="AG7520" s="6" t="s">
        <v>18298</v>
      </c>
    </row>
    <row r="7521" spans="29:33" x14ac:dyDescent="0.25">
      <c r="AC7521">
        <v>7519</v>
      </c>
      <c r="AD7521" s="6" t="s">
        <v>18299</v>
      </c>
      <c r="AE7521" s="6" t="s">
        <v>52511</v>
      </c>
      <c r="AF7521" s="6" t="s">
        <v>90</v>
      </c>
      <c r="AG7521" s="6" t="s">
        <v>18300</v>
      </c>
    </row>
    <row r="7522" spans="29:33" x14ac:dyDescent="0.25">
      <c r="AC7522">
        <v>7520</v>
      </c>
      <c r="AD7522" s="6" t="s">
        <v>18301</v>
      </c>
      <c r="AE7522" s="6" t="s">
        <v>49046</v>
      </c>
      <c r="AF7522" s="6" t="s">
        <v>90</v>
      </c>
      <c r="AG7522" s="6" t="s">
        <v>18302</v>
      </c>
    </row>
    <row r="7523" spans="29:33" x14ac:dyDescent="0.25">
      <c r="AC7523">
        <v>7521</v>
      </c>
      <c r="AD7523" s="6" t="s">
        <v>18303</v>
      </c>
      <c r="AE7523" s="6" t="s">
        <v>52438</v>
      </c>
      <c r="AF7523" s="6" t="s">
        <v>90</v>
      </c>
      <c r="AG7523" s="6" t="s">
        <v>18304</v>
      </c>
    </row>
    <row r="7524" spans="29:33" x14ac:dyDescent="0.25">
      <c r="AC7524">
        <v>7522</v>
      </c>
      <c r="AD7524" s="6" t="s">
        <v>18305</v>
      </c>
      <c r="AE7524" s="6" t="s">
        <v>48904</v>
      </c>
      <c r="AF7524" s="6" t="s">
        <v>48900</v>
      </c>
      <c r="AG7524" s="6" t="s">
        <v>18306</v>
      </c>
    </row>
    <row r="7525" spans="29:33" x14ac:dyDescent="0.25">
      <c r="AC7525">
        <v>7523</v>
      </c>
      <c r="AD7525" s="6" t="s">
        <v>18307</v>
      </c>
      <c r="AE7525" s="6" t="s">
        <v>49553</v>
      </c>
      <c r="AF7525" s="6" t="s">
        <v>90</v>
      </c>
      <c r="AG7525" s="6" t="s">
        <v>18308</v>
      </c>
    </row>
    <row r="7526" spans="29:33" x14ac:dyDescent="0.25">
      <c r="AC7526">
        <v>7524</v>
      </c>
      <c r="AD7526" s="6" t="s">
        <v>18309</v>
      </c>
      <c r="AE7526" s="6" t="s">
        <v>48677</v>
      </c>
      <c r="AF7526" s="6" t="s">
        <v>48621</v>
      </c>
      <c r="AG7526" s="6" t="s">
        <v>18310</v>
      </c>
    </row>
    <row r="7527" spans="29:33" x14ac:dyDescent="0.25">
      <c r="AC7527">
        <v>7525</v>
      </c>
      <c r="AD7527" s="6" t="s">
        <v>18311</v>
      </c>
      <c r="AE7527" s="6" t="s">
        <v>49255</v>
      </c>
      <c r="AF7527" s="6" t="s">
        <v>49235</v>
      </c>
      <c r="AG7527" s="6" t="s">
        <v>18312</v>
      </c>
    </row>
    <row r="7528" spans="29:33" x14ac:dyDescent="0.25">
      <c r="AC7528">
        <v>7526</v>
      </c>
      <c r="AD7528" s="6" t="s">
        <v>18313</v>
      </c>
      <c r="AE7528" s="6" t="s">
        <v>49642</v>
      </c>
      <c r="AF7528" s="6" t="s">
        <v>90</v>
      </c>
      <c r="AG7528" s="6" t="s">
        <v>18314</v>
      </c>
    </row>
    <row r="7529" spans="29:33" x14ac:dyDescent="0.25">
      <c r="AC7529">
        <v>7527</v>
      </c>
      <c r="AD7529" s="6" t="s">
        <v>18315</v>
      </c>
      <c r="AE7529" s="6" t="s">
        <v>49805</v>
      </c>
      <c r="AF7529" s="6" t="s">
        <v>90</v>
      </c>
      <c r="AG7529" s="6" t="s">
        <v>18316</v>
      </c>
    </row>
    <row r="7530" spans="29:33" x14ac:dyDescent="0.25">
      <c r="AC7530">
        <v>7528</v>
      </c>
      <c r="AD7530" s="6" t="s">
        <v>18317</v>
      </c>
      <c r="AE7530" s="6" t="s">
        <v>51486</v>
      </c>
      <c r="AF7530" s="6" t="s">
        <v>51478</v>
      </c>
      <c r="AG7530" s="6" t="s">
        <v>18318</v>
      </c>
    </row>
    <row r="7531" spans="29:33" x14ac:dyDescent="0.25">
      <c r="AC7531">
        <v>7529</v>
      </c>
      <c r="AD7531" s="6" t="s">
        <v>18319</v>
      </c>
      <c r="AE7531" s="6" t="s">
        <v>51968</v>
      </c>
      <c r="AF7531" s="6" t="s">
        <v>90</v>
      </c>
      <c r="AG7531" s="6" t="s">
        <v>18320</v>
      </c>
    </row>
    <row r="7532" spans="29:33" x14ac:dyDescent="0.25">
      <c r="AC7532">
        <v>7530</v>
      </c>
      <c r="AD7532" s="6" t="s">
        <v>18321</v>
      </c>
      <c r="AE7532" s="6" t="s">
        <v>48653</v>
      </c>
      <c r="AF7532" s="6" t="s">
        <v>90</v>
      </c>
      <c r="AG7532" s="6" t="s">
        <v>18322</v>
      </c>
    </row>
    <row r="7533" spans="29:33" x14ac:dyDescent="0.25">
      <c r="AC7533">
        <v>7531</v>
      </c>
      <c r="AD7533" s="6" t="s">
        <v>18323</v>
      </c>
      <c r="AE7533" s="6" t="s">
        <v>51248</v>
      </c>
      <c r="AF7533" s="6" t="s">
        <v>48993</v>
      </c>
      <c r="AG7533" s="6" t="s">
        <v>18324</v>
      </c>
    </row>
    <row r="7534" spans="29:33" x14ac:dyDescent="0.25">
      <c r="AC7534">
        <v>7532</v>
      </c>
      <c r="AD7534" s="6" t="s">
        <v>18325</v>
      </c>
      <c r="AE7534" s="6" t="s">
        <v>49812</v>
      </c>
      <c r="AF7534" s="6" t="s">
        <v>49751</v>
      </c>
      <c r="AG7534" s="6" t="s">
        <v>18326</v>
      </c>
    </row>
    <row r="7535" spans="29:33" x14ac:dyDescent="0.25">
      <c r="AC7535">
        <v>7533</v>
      </c>
      <c r="AD7535" s="6" t="s">
        <v>18327</v>
      </c>
      <c r="AE7535" s="6" t="s">
        <v>51329</v>
      </c>
      <c r="AF7535" s="6" t="s">
        <v>90</v>
      </c>
      <c r="AG7535" s="6" t="s">
        <v>18328</v>
      </c>
    </row>
    <row r="7536" spans="29:33" x14ac:dyDescent="0.25">
      <c r="AC7536">
        <v>7534</v>
      </c>
      <c r="AD7536" s="6" t="s">
        <v>18329</v>
      </c>
      <c r="AE7536" s="6" t="s">
        <v>49152</v>
      </c>
      <c r="AF7536" s="6" t="s">
        <v>50494</v>
      </c>
      <c r="AG7536" s="6" t="s">
        <v>18330</v>
      </c>
    </row>
    <row r="7537" spans="29:33" x14ac:dyDescent="0.25">
      <c r="AC7537">
        <v>7535</v>
      </c>
      <c r="AD7537" s="6" t="s">
        <v>18331</v>
      </c>
      <c r="AE7537" s="6" t="s">
        <v>51706</v>
      </c>
      <c r="AF7537" s="6" t="s">
        <v>50888</v>
      </c>
      <c r="AG7537" s="6" t="s">
        <v>18332</v>
      </c>
    </row>
    <row r="7538" spans="29:33" x14ac:dyDescent="0.25">
      <c r="AC7538">
        <v>7536</v>
      </c>
      <c r="AD7538" s="6" t="s">
        <v>18333</v>
      </c>
      <c r="AE7538" s="6" t="s">
        <v>51597</v>
      </c>
      <c r="AF7538" s="6" t="s">
        <v>90</v>
      </c>
      <c r="AG7538" s="6" t="s">
        <v>18334</v>
      </c>
    </row>
    <row r="7539" spans="29:33" x14ac:dyDescent="0.25">
      <c r="AC7539">
        <v>7537</v>
      </c>
      <c r="AD7539" s="6" t="s">
        <v>18335</v>
      </c>
      <c r="AE7539" s="6" t="s">
        <v>52519</v>
      </c>
      <c r="AF7539" s="6" t="s">
        <v>52537</v>
      </c>
      <c r="AG7539" s="6" t="s">
        <v>18336</v>
      </c>
    </row>
    <row r="7540" spans="29:33" x14ac:dyDescent="0.25">
      <c r="AC7540">
        <v>7538</v>
      </c>
      <c r="AD7540" s="6" t="s">
        <v>18337</v>
      </c>
      <c r="AE7540" s="6" t="s">
        <v>49514</v>
      </c>
      <c r="AF7540" s="6" t="s">
        <v>49926</v>
      </c>
      <c r="AG7540" s="6" t="s">
        <v>18338</v>
      </c>
    </row>
    <row r="7541" spans="29:33" x14ac:dyDescent="0.25">
      <c r="AC7541">
        <v>7539</v>
      </c>
      <c r="AD7541" s="6" t="s">
        <v>18339</v>
      </c>
      <c r="AE7541" s="6" t="s">
        <v>48969</v>
      </c>
      <c r="AF7541" s="6" t="s">
        <v>90</v>
      </c>
      <c r="AG7541" s="6" t="s">
        <v>18340</v>
      </c>
    </row>
    <row r="7542" spans="29:33" x14ac:dyDescent="0.25">
      <c r="AC7542">
        <v>7540</v>
      </c>
      <c r="AD7542" s="6" t="s">
        <v>18341</v>
      </c>
      <c r="AE7542" s="6" t="s">
        <v>50960</v>
      </c>
      <c r="AF7542" s="6" t="s">
        <v>50813</v>
      </c>
      <c r="AG7542" s="6" t="s">
        <v>18342</v>
      </c>
    </row>
    <row r="7543" spans="29:33" x14ac:dyDescent="0.25">
      <c r="AC7543">
        <v>7541</v>
      </c>
      <c r="AD7543" s="6" t="s">
        <v>18343</v>
      </c>
      <c r="AE7543" s="6" t="s">
        <v>49642</v>
      </c>
      <c r="AF7543" s="6" t="s">
        <v>90</v>
      </c>
      <c r="AG7543" s="6" t="s">
        <v>18344</v>
      </c>
    </row>
    <row r="7544" spans="29:33" x14ac:dyDescent="0.25">
      <c r="AC7544">
        <v>7542</v>
      </c>
      <c r="AD7544" s="6" t="s">
        <v>18345</v>
      </c>
      <c r="AE7544" s="6" t="s">
        <v>52340</v>
      </c>
      <c r="AF7544" s="6" t="s">
        <v>90</v>
      </c>
      <c r="AG7544" s="6" t="s">
        <v>18346</v>
      </c>
    </row>
    <row r="7545" spans="29:33" x14ac:dyDescent="0.25">
      <c r="AC7545">
        <v>7543</v>
      </c>
      <c r="AD7545" s="6" t="s">
        <v>18347</v>
      </c>
      <c r="AE7545" s="6" t="s">
        <v>50249</v>
      </c>
      <c r="AF7545" s="6" t="s">
        <v>90</v>
      </c>
      <c r="AG7545" s="6" t="s">
        <v>18348</v>
      </c>
    </row>
    <row r="7546" spans="29:33" x14ac:dyDescent="0.25">
      <c r="AC7546">
        <v>7544</v>
      </c>
      <c r="AD7546" s="6" t="s">
        <v>18349</v>
      </c>
      <c r="AE7546" s="6" t="s">
        <v>51494</v>
      </c>
      <c r="AF7546" s="6" t="s">
        <v>90</v>
      </c>
      <c r="AG7546" s="6" t="s">
        <v>18350</v>
      </c>
    </row>
    <row r="7547" spans="29:33" x14ac:dyDescent="0.25">
      <c r="AC7547">
        <v>7545</v>
      </c>
      <c r="AD7547" s="6" t="s">
        <v>18351</v>
      </c>
      <c r="AE7547" s="6" t="s">
        <v>50510</v>
      </c>
      <c r="AF7547" s="6" t="s">
        <v>50513</v>
      </c>
      <c r="AG7547" s="6" t="s">
        <v>18352</v>
      </c>
    </row>
    <row r="7548" spans="29:33" x14ac:dyDescent="0.25">
      <c r="AC7548">
        <v>7546</v>
      </c>
      <c r="AD7548" s="6" t="s">
        <v>18353</v>
      </c>
      <c r="AE7548" s="6" t="s">
        <v>52511</v>
      </c>
      <c r="AF7548" s="6" t="s">
        <v>90</v>
      </c>
      <c r="AG7548" s="6" t="s">
        <v>18354</v>
      </c>
    </row>
    <row r="7549" spans="29:33" x14ac:dyDescent="0.25">
      <c r="AC7549">
        <v>7547</v>
      </c>
      <c r="AD7549" s="6" t="s">
        <v>18355</v>
      </c>
      <c r="AE7549" s="6" t="s">
        <v>50952</v>
      </c>
      <c r="AF7549" s="6" t="s">
        <v>90</v>
      </c>
      <c r="AG7549" s="6" t="s">
        <v>18356</v>
      </c>
    </row>
    <row r="7550" spans="29:33" x14ac:dyDescent="0.25">
      <c r="AC7550">
        <v>7548</v>
      </c>
      <c r="AD7550" s="6" t="s">
        <v>18357</v>
      </c>
      <c r="AE7550" s="6" t="s">
        <v>49335</v>
      </c>
      <c r="AF7550" s="6" t="s">
        <v>90</v>
      </c>
      <c r="AG7550" s="6" t="s">
        <v>18358</v>
      </c>
    </row>
    <row r="7551" spans="29:33" x14ac:dyDescent="0.25">
      <c r="AC7551">
        <v>7549</v>
      </c>
      <c r="AD7551" s="6" t="s">
        <v>18359</v>
      </c>
      <c r="AE7551" s="6" t="s">
        <v>48635</v>
      </c>
      <c r="AF7551" s="6" t="s">
        <v>90</v>
      </c>
      <c r="AG7551" s="6" t="s">
        <v>18360</v>
      </c>
    </row>
    <row r="7552" spans="29:33" x14ac:dyDescent="0.25">
      <c r="AC7552">
        <v>7550</v>
      </c>
      <c r="AD7552" s="6" t="s">
        <v>18361</v>
      </c>
      <c r="AE7552" s="6" t="s">
        <v>49978</v>
      </c>
      <c r="AF7552" s="6" t="s">
        <v>90</v>
      </c>
      <c r="AG7552" s="6" t="s">
        <v>18362</v>
      </c>
    </row>
    <row r="7553" spans="29:33" x14ac:dyDescent="0.25">
      <c r="AC7553">
        <v>7551</v>
      </c>
      <c r="AD7553" s="6" t="s">
        <v>18363</v>
      </c>
      <c r="AE7553" s="6" t="s">
        <v>51268</v>
      </c>
      <c r="AF7553" s="6" t="s">
        <v>90</v>
      </c>
      <c r="AG7553" s="6" t="s">
        <v>18364</v>
      </c>
    </row>
    <row r="7554" spans="29:33" x14ac:dyDescent="0.25">
      <c r="AC7554">
        <v>7552</v>
      </c>
      <c r="AD7554" s="6" t="s">
        <v>18365</v>
      </c>
      <c r="AE7554" s="6" t="s">
        <v>50748</v>
      </c>
      <c r="AF7554" s="6" t="s">
        <v>90</v>
      </c>
      <c r="AG7554" s="6" t="s">
        <v>18366</v>
      </c>
    </row>
    <row r="7555" spans="29:33" x14ac:dyDescent="0.25">
      <c r="AC7555">
        <v>7553</v>
      </c>
      <c r="AD7555" s="6" t="s">
        <v>18367</v>
      </c>
      <c r="AE7555" s="6" t="s">
        <v>48872</v>
      </c>
      <c r="AF7555" s="6" t="s">
        <v>90</v>
      </c>
      <c r="AG7555" s="6" t="s">
        <v>18368</v>
      </c>
    </row>
    <row r="7556" spans="29:33" x14ac:dyDescent="0.25">
      <c r="AC7556">
        <v>7554</v>
      </c>
      <c r="AD7556" s="6" t="s">
        <v>18369</v>
      </c>
      <c r="AE7556" s="6" t="s">
        <v>52366</v>
      </c>
      <c r="AF7556" s="6" t="s">
        <v>90</v>
      </c>
      <c r="AG7556" s="6" t="s">
        <v>18370</v>
      </c>
    </row>
    <row r="7557" spans="29:33" x14ac:dyDescent="0.25">
      <c r="AC7557">
        <v>7555</v>
      </c>
      <c r="AD7557" s="6" t="s">
        <v>18371</v>
      </c>
      <c r="AE7557" s="6" t="s">
        <v>50160</v>
      </c>
      <c r="AF7557" s="6" t="s">
        <v>90</v>
      </c>
      <c r="AG7557" s="6" t="s">
        <v>18372</v>
      </c>
    </row>
    <row r="7558" spans="29:33" x14ac:dyDescent="0.25">
      <c r="AC7558">
        <v>7556</v>
      </c>
      <c r="AD7558" s="6" t="s">
        <v>18373</v>
      </c>
      <c r="AE7558" s="6" t="s">
        <v>48993</v>
      </c>
      <c r="AF7558" s="6" t="s">
        <v>49024</v>
      </c>
      <c r="AG7558" s="6" t="s">
        <v>18374</v>
      </c>
    </row>
    <row r="7559" spans="29:33" x14ac:dyDescent="0.25">
      <c r="AC7559">
        <v>7557</v>
      </c>
      <c r="AD7559" s="6" t="s">
        <v>18375</v>
      </c>
      <c r="AE7559" s="6" t="s">
        <v>50876</v>
      </c>
      <c r="AF7559" s="6" t="s">
        <v>50881</v>
      </c>
      <c r="AG7559" s="6" t="s">
        <v>18376</v>
      </c>
    </row>
    <row r="7560" spans="29:33" x14ac:dyDescent="0.25">
      <c r="AC7560">
        <v>7558</v>
      </c>
      <c r="AD7560" s="6" t="s">
        <v>18377</v>
      </c>
      <c r="AE7560" s="6" t="s">
        <v>51715</v>
      </c>
      <c r="AF7560" s="6" t="s">
        <v>90</v>
      </c>
      <c r="AG7560" s="6" t="s">
        <v>18378</v>
      </c>
    </row>
    <row r="7561" spans="29:33" x14ac:dyDescent="0.25">
      <c r="AC7561">
        <v>7559</v>
      </c>
      <c r="AD7561" s="6" t="s">
        <v>18379</v>
      </c>
      <c r="AE7561" s="6" t="s">
        <v>49255</v>
      </c>
      <c r="AF7561" s="6" t="s">
        <v>90</v>
      </c>
      <c r="AG7561" s="6" t="s">
        <v>18380</v>
      </c>
    </row>
    <row r="7562" spans="29:33" x14ac:dyDescent="0.25">
      <c r="AC7562">
        <v>7560</v>
      </c>
      <c r="AD7562" s="6" t="s">
        <v>18381</v>
      </c>
      <c r="AE7562" s="6" t="s">
        <v>48621</v>
      </c>
      <c r="AF7562" s="6" t="s">
        <v>48609</v>
      </c>
      <c r="AG7562" s="6" t="s">
        <v>18382</v>
      </c>
    </row>
    <row r="7563" spans="29:33" x14ac:dyDescent="0.25">
      <c r="AC7563">
        <v>7561</v>
      </c>
      <c r="AD7563" s="6" t="s">
        <v>18383</v>
      </c>
      <c r="AE7563" s="6" t="s">
        <v>51589</v>
      </c>
      <c r="AF7563" s="6" t="s">
        <v>51637</v>
      </c>
      <c r="AG7563" s="6" t="s">
        <v>18384</v>
      </c>
    </row>
    <row r="7564" spans="29:33" x14ac:dyDescent="0.25">
      <c r="AC7564">
        <v>7562</v>
      </c>
      <c r="AD7564" s="6" t="s">
        <v>18385</v>
      </c>
      <c r="AE7564" s="6" t="s">
        <v>49412</v>
      </c>
      <c r="AF7564" s="6" t="s">
        <v>50599</v>
      </c>
      <c r="AG7564" s="6" t="s">
        <v>18386</v>
      </c>
    </row>
    <row r="7565" spans="29:33" x14ac:dyDescent="0.25">
      <c r="AC7565">
        <v>7563</v>
      </c>
      <c r="AD7565" s="6" t="s">
        <v>18387</v>
      </c>
      <c r="AE7565" s="6" t="s">
        <v>51713</v>
      </c>
      <c r="AF7565" s="6" t="s">
        <v>50827</v>
      </c>
      <c r="AG7565" s="6" t="s">
        <v>18388</v>
      </c>
    </row>
    <row r="7566" spans="29:33" x14ac:dyDescent="0.25">
      <c r="AC7566">
        <v>7564</v>
      </c>
      <c r="AD7566" s="6" t="s">
        <v>18389</v>
      </c>
      <c r="AE7566" s="6" t="s">
        <v>52203</v>
      </c>
      <c r="AF7566" s="6" t="s">
        <v>50596</v>
      </c>
      <c r="AG7566" s="6" t="s">
        <v>18390</v>
      </c>
    </row>
    <row r="7567" spans="29:33" x14ac:dyDescent="0.25">
      <c r="AC7567">
        <v>7565</v>
      </c>
      <c r="AD7567" s="6" t="s">
        <v>18391</v>
      </c>
      <c r="AE7567" s="6" t="s">
        <v>52511</v>
      </c>
      <c r="AF7567" s="6" t="s">
        <v>90</v>
      </c>
      <c r="AG7567" s="6" t="s">
        <v>18392</v>
      </c>
    </row>
    <row r="7568" spans="29:33" x14ac:dyDescent="0.25">
      <c r="AC7568">
        <v>7566</v>
      </c>
      <c r="AD7568" s="6" t="s">
        <v>18393</v>
      </c>
      <c r="AE7568" s="6" t="s">
        <v>51611</v>
      </c>
      <c r="AF7568" s="6" t="s">
        <v>90</v>
      </c>
      <c r="AG7568" s="6" t="s">
        <v>18394</v>
      </c>
    </row>
    <row r="7569" spans="29:33" x14ac:dyDescent="0.25">
      <c r="AC7569">
        <v>7567</v>
      </c>
      <c r="AD7569" s="6" t="s">
        <v>18395</v>
      </c>
      <c r="AE7569" s="6" t="s">
        <v>48822</v>
      </c>
      <c r="AF7569" s="6" t="s">
        <v>90</v>
      </c>
      <c r="AG7569" s="6" t="s">
        <v>18396</v>
      </c>
    </row>
    <row r="7570" spans="29:33" x14ac:dyDescent="0.25">
      <c r="AC7570">
        <v>7568</v>
      </c>
      <c r="AD7570" s="6" t="s">
        <v>18397</v>
      </c>
      <c r="AE7570" s="6" t="s">
        <v>49231</v>
      </c>
      <c r="AF7570" s="6" t="s">
        <v>90</v>
      </c>
      <c r="AG7570" s="6" t="s">
        <v>18398</v>
      </c>
    </row>
    <row r="7571" spans="29:33" x14ac:dyDescent="0.25">
      <c r="AC7571">
        <v>7569</v>
      </c>
      <c r="AD7571" s="6" t="s">
        <v>18399</v>
      </c>
      <c r="AE7571" s="6" t="s">
        <v>49652</v>
      </c>
      <c r="AF7571" s="6" t="s">
        <v>49992</v>
      </c>
      <c r="AG7571" s="6" t="s">
        <v>18400</v>
      </c>
    </row>
    <row r="7572" spans="29:33" x14ac:dyDescent="0.25">
      <c r="AC7572">
        <v>7570</v>
      </c>
      <c r="AD7572" s="6" t="s">
        <v>18401</v>
      </c>
      <c r="AE7572" s="6" t="s">
        <v>52061</v>
      </c>
      <c r="AF7572" s="6" t="s">
        <v>90</v>
      </c>
      <c r="AG7572" s="6" t="s">
        <v>18402</v>
      </c>
    </row>
    <row r="7573" spans="29:33" x14ac:dyDescent="0.25">
      <c r="AC7573">
        <v>7571</v>
      </c>
      <c r="AD7573" s="6" t="s">
        <v>18403</v>
      </c>
      <c r="AE7573" s="6" t="s">
        <v>50321</v>
      </c>
      <c r="AF7573" s="6" t="s">
        <v>90</v>
      </c>
      <c r="AG7573" s="6" t="s">
        <v>18404</v>
      </c>
    </row>
    <row r="7574" spans="29:33" x14ac:dyDescent="0.25">
      <c r="AC7574">
        <v>7572</v>
      </c>
      <c r="AD7574" s="6" t="s">
        <v>18405</v>
      </c>
      <c r="AE7574" s="6" t="s">
        <v>51159</v>
      </c>
      <c r="AF7574" s="6" t="s">
        <v>90</v>
      </c>
      <c r="AG7574" s="6" t="s">
        <v>18406</v>
      </c>
    </row>
    <row r="7575" spans="29:33" x14ac:dyDescent="0.25">
      <c r="AC7575">
        <v>7573</v>
      </c>
      <c r="AD7575" s="6" t="s">
        <v>18407</v>
      </c>
      <c r="AE7575" s="6" t="s">
        <v>52097</v>
      </c>
      <c r="AF7575" s="6" t="s">
        <v>90</v>
      </c>
      <c r="AG7575" s="6" t="s">
        <v>18408</v>
      </c>
    </row>
    <row r="7576" spans="29:33" x14ac:dyDescent="0.25">
      <c r="AC7576">
        <v>7574</v>
      </c>
      <c r="AD7576" s="6" t="s">
        <v>18409</v>
      </c>
      <c r="AE7576" s="6" t="s">
        <v>49462</v>
      </c>
      <c r="AF7576" s="6" t="s">
        <v>49335</v>
      </c>
      <c r="AG7576" s="6" t="s">
        <v>18410</v>
      </c>
    </row>
    <row r="7577" spans="29:33" x14ac:dyDescent="0.25">
      <c r="AC7577">
        <v>7575</v>
      </c>
      <c r="AD7577" s="6" t="s">
        <v>18411</v>
      </c>
      <c r="AE7577" s="6" t="s">
        <v>52217</v>
      </c>
      <c r="AF7577" s="6" t="s">
        <v>49065</v>
      </c>
      <c r="AG7577" s="6" t="s">
        <v>18412</v>
      </c>
    </row>
    <row r="7578" spans="29:33" x14ac:dyDescent="0.25">
      <c r="AC7578">
        <v>7576</v>
      </c>
      <c r="AD7578" s="6" t="s">
        <v>18413</v>
      </c>
      <c r="AE7578" s="6" t="s">
        <v>49440</v>
      </c>
      <c r="AF7578" s="6" t="s">
        <v>90</v>
      </c>
      <c r="AG7578" s="6" t="s">
        <v>18414</v>
      </c>
    </row>
    <row r="7579" spans="29:33" x14ac:dyDescent="0.25">
      <c r="AC7579">
        <v>7577</v>
      </c>
      <c r="AD7579" s="6" t="s">
        <v>18415</v>
      </c>
      <c r="AE7579" s="6" t="s">
        <v>50470</v>
      </c>
      <c r="AF7579" s="6" t="s">
        <v>50494</v>
      </c>
      <c r="AG7579" s="6" t="s">
        <v>18416</v>
      </c>
    </row>
    <row r="7580" spans="29:33" x14ac:dyDescent="0.25">
      <c r="AC7580">
        <v>7578</v>
      </c>
      <c r="AD7580" s="6" t="s">
        <v>18417</v>
      </c>
      <c r="AE7580" s="6" t="s">
        <v>52271</v>
      </c>
      <c r="AF7580" s="6" t="s">
        <v>90</v>
      </c>
      <c r="AG7580" s="6" t="s">
        <v>18418</v>
      </c>
    </row>
    <row r="7581" spans="29:33" x14ac:dyDescent="0.25">
      <c r="AC7581">
        <v>7579</v>
      </c>
      <c r="AD7581" s="6" t="s">
        <v>18419</v>
      </c>
      <c r="AE7581" s="6" t="s">
        <v>51343</v>
      </c>
      <c r="AF7581" s="6" t="s">
        <v>50709</v>
      </c>
      <c r="AG7581" s="6" t="s">
        <v>18420</v>
      </c>
    </row>
    <row r="7582" spans="29:33" x14ac:dyDescent="0.25">
      <c r="AC7582">
        <v>7580</v>
      </c>
      <c r="AD7582" s="6" t="s">
        <v>18421</v>
      </c>
      <c r="AE7582" s="6" t="s">
        <v>49920</v>
      </c>
      <c r="AF7582" s="6" t="s">
        <v>49972</v>
      </c>
      <c r="AG7582" s="6" t="s">
        <v>18422</v>
      </c>
    </row>
    <row r="7583" spans="29:33" x14ac:dyDescent="0.25">
      <c r="AC7583">
        <v>7581</v>
      </c>
      <c r="AD7583" s="6" t="s">
        <v>18423</v>
      </c>
      <c r="AE7583" s="6" t="s">
        <v>49867</v>
      </c>
      <c r="AF7583" s="6" t="s">
        <v>90</v>
      </c>
      <c r="AG7583" s="6" t="s">
        <v>18424</v>
      </c>
    </row>
    <row r="7584" spans="29:33" x14ac:dyDescent="0.25">
      <c r="AC7584">
        <v>7582</v>
      </c>
      <c r="AD7584" s="6" t="s">
        <v>18425</v>
      </c>
      <c r="AE7584" s="6" t="s">
        <v>52313</v>
      </c>
      <c r="AF7584" s="6" t="s">
        <v>90</v>
      </c>
      <c r="AG7584" s="6" t="s">
        <v>18426</v>
      </c>
    </row>
    <row r="7585" spans="29:33" x14ac:dyDescent="0.25">
      <c r="AC7585">
        <v>7583</v>
      </c>
      <c r="AD7585" s="6" t="s">
        <v>18427</v>
      </c>
      <c r="AE7585" s="6" t="s">
        <v>52484</v>
      </c>
      <c r="AF7585" s="6" t="s">
        <v>90</v>
      </c>
      <c r="AG7585" s="6" t="s">
        <v>18428</v>
      </c>
    </row>
    <row r="7586" spans="29:33" x14ac:dyDescent="0.25">
      <c r="AC7586">
        <v>7584</v>
      </c>
      <c r="AD7586" s="6" t="s">
        <v>18429</v>
      </c>
      <c r="AE7586" s="6" t="s">
        <v>51468</v>
      </c>
      <c r="AF7586" s="6" t="s">
        <v>90</v>
      </c>
      <c r="AG7586" s="6" t="s">
        <v>18430</v>
      </c>
    </row>
    <row r="7587" spans="29:33" x14ac:dyDescent="0.25">
      <c r="AC7587">
        <v>7585</v>
      </c>
      <c r="AD7587" s="6" t="s">
        <v>18431</v>
      </c>
      <c r="AE7587" s="6" t="s">
        <v>49612</v>
      </c>
      <c r="AF7587" s="6" t="s">
        <v>49612</v>
      </c>
      <c r="AG7587" s="6" t="s">
        <v>18432</v>
      </c>
    </row>
    <row r="7588" spans="29:33" x14ac:dyDescent="0.25">
      <c r="AC7588">
        <v>7586</v>
      </c>
      <c r="AD7588" s="6" t="s">
        <v>18433</v>
      </c>
      <c r="AE7588" s="6" t="s">
        <v>51296</v>
      </c>
      <c r="AF7588" s="6" t="s">
        <v>90</v>
      </c>
      <c r="AG7588" s="6" t="s">
        <v>18434</v>
      </c>
    </row>
    <row r="7589" spans="29:33" x14ac:dyDescent="0.25">
      <c r="AC7589">
        <v>7587</v>
      </c>
      <c r="AD7589" s="6" t="s">
        <v>18435</v>
      </c>
      <c r="AE7589" s="6" t="s">
        <v>50447</v>
      </c>
      <c r="AF7589" s="6" t="s">
        <v>50748</v>
      </c>
      <c r="AG7589" s="6" t="s">
        <v>18436</v>
      </c>
    </row>
    <row r="7590" spans="29:33" x14ac:dyDescent="0.25">
      <c r="AC7590">
        <v>7588</v>
      </c>
      <c r="AD7590" s="6" t="s">
        <v>18437</v>
      </c>
      <c r="AE7590" s="6" t="s">
        <v>51398</v>
      </c>
      <c r="AF7590" s="6" t="s">
        <v>51403</v>
      </c>
      <c r="AG7590" s="6" t="s">
        <v>18438</v>
      </c>
    </row>
    <row r="7591" spans="29:33" x14ac:dyDescent="0.25">
      <c r="AC7591">
        <v>7589</v>
      </c>
      <c r="AD7591" s="6" t="s">
        <v>18439</v>
      </c>
      <c r="AE7591" s="6" t="s">
        <v>51752</v>
      </c>
      <c r="AF7591" s="6" t="s">
        <v>90</v>
      </c>
      <c r="AG7591" s="6" t="s">
        <v>18440</v>
      </c>
    </row>
    <row r="7592" spans="29:33" x14ac:dyDescent="0.25">
      <c r="AC7592">
        <v>7590</v>
      </c>
      <c r="AD7592" s="6" t="s">
        <v>18441</v>
      </c>
      <c r="AE7592" s="6" t="s">
        <v>49013</v>
      </c>
      <c r="AF7592" s="6" t="s">
        <v>51311</v>
      </c>
      <c r="AG7592" s="6" t="s">
        <v>18442</v>
      </c>
    </row>
    <row r="7593" spans="29:33" x14ac:dyDescent="0.25">
      <c r="AC7593">
        <v>7591</v>
      </c>
      <c r="AD7593" s="6" t="s">
        <v>18443</v>
      </c>
      <c r="AE7593" s="6" t="s">
        <v>48918</v>
      </c>
      <c r="AF7593" s="6" t="s">
        <v>90</v>
      </c>
      <c r="AG7593" s="6" t="s">
        <v>18444</v>
      </c>
    </row>
    <row r="7594" spans="29:33" x14ac:dyDescent="0.25">
      <c r="AC7594">
        <v>7592</v>
      </c>
      <c r="AD7594" s="6" t="s">
        <v>18445</v>
      </c>
      <c r="AE7594" s="6" t="s">
        <v>50867</v>
      </c>
      <c r="AF7594" s="6" t="s">
        <v>90</v>
      </c>
      <c r="AG7594" s="6" t="s">
        <v>18446</v>
      </c>
    </row>
    <row r="7595" spans="29:33" x14ac:dyDescent="0.25">
      <c r="AC7595">
        <v>7593</v>
      </c>
      <c r="AD7595" s="6" t="s">
        <v>18447</v>
      </c>
      <c r="AE7595" s="6" t="s">
        <v>50428</v>
      </c>
      <c r="AF7595" s="6" t="s">
        <v>50447</v>
      </c>
      <c r="AG7595" s="6" t="s">
        <v>18448</v>
      </c>
    </row>
    <row r="7596" spans="29:33" x14ac:dyDescent="0.25">
      <c r="AC7596">
        <v>7594</v>
      </c>
      <c r="AD7596" s="6" t="s">
        <v>18449</v>
      </c>
      <c r="AE7596" s="6" t="s">
        <v>49945</v>
      </c>
      <c r="AF7596" s="6" t="s">
        <v>49772</v>
      </c>
      <c r="AG7596" s="6" t="s">
        <v>18450</v>
      </c>
    </row>
    <row r="7597" spans="29:33" x14ac:dyDescent="0.25">
      <c r="AC7597">
        <v>7595</v>
      </c>
      <c r="AD7597" s="6" t="s">
        <v>18451</v>
      </c>
      <c r="AE7597" s="6" t="s">
        <v>50854</v>
      </c>
      <c r="AF7597" s="6" t="s">
        <v>50937</v>
      </c>
      <c r="AG7597" s="6" t="s">
        <v>18452</v>
      </c>
    </row>
    <row r="7598" spans="29:33" x14ac:dyDescent="0.25">
      <c r="AC7598">
        <v>7596</v>
      </c>
      <c r="AD7598" s="6" t="s">
        <v>18453</v>
      </c>
      <c r="AE7598" s="6" t="s">
        <v>49485</v>
      </c>
      <c r="AF7598" s="6" t="s">
        <v>90</v>
      </c>
      <c r="AG7598" s="6" t="s">
        <v>18454</v>
      </c>
    </row>
    <row r="7599" spans="29:33" x14ac:dyDescent="0.25">
      <c r="AC7599">
        <v>7597</v>
      </c>
      <c r="AD7599" s="6" t="s">
        <v>18455</v>
      </c>
      <c r="AE7599" s="6" t="s">
        <v>51717</v>
      </c>
      <c r="AF7599" s="6" t="s">
        <v>90</v>
      </c>
      <c r="AG7599" s="6" t="s">
        <v>18456</v>
      </c>
    </row>
    <row r="7600" spans="29:33" x14ac:dyDescent="0.25">
      <c r="AC7600">
        <v>7598</v>
      </c>
      <c r="AD7600" s="6" t="s">
        <v>18457</v>
      </c>
      <c r="AE7600" s="6" t="s">
        <v>52480</v>
      </c>
      <c r="AF7600" s="6" t="s">
        <v>52556</v>
      </c>
      <c r="AG7600" s="6" t="s">
        <v>18458</v>
      </c>
    </row>
    <row r="7601" spans="29:33" x14ac:dyDescent="0.25">
      <c r="AC7601">
        <v>7599</v>
      </c>
      <c r="AD7601" s="6" t="s">
        <v>18459</v>
      </c>
      <c r="AE7601" s="6" t="s">
        <v>52159</v>
      </c>
      <c r="AF7601" s="6" t="s">
        <v>90</v>
      </c>
      <c r="AG7601" s="6" t="s">
        <v>18460</v>
      </c>
    </row>
    <row r="7602" spans="29:33" x14ac:dyDescent="0.25">
      <c r="AC7602">
        <v>7600</v>
      </c>
      <c r="AD7602" s="6" t="s">
        <v>18461</v>
      </c>
      <c r="AE7602" s="6" t="s">
        <v>52500</v>
      </c>
      <c r="AF7602" s="6" t="s">
        <v>90</v>
      </c>
      <c r="AG7602" s="6" t="s">
        <v>18462</v>
      </c>
    </row>
    <row r="7603" spans="29:33" x14ac:dyDescent="0.25">
      <c r="AC7603">
        <v>7601</v>
      </c>
      <c r="AD7603" s="6" t="s">
        <v>18463</v>
      </c>
      <c r="AE7603" s="6" t="s">
        <v>49893</v>
      </c>
      <c r="AF7603" s="6" t="s">
        <v>90</v>
      </c>
      <c r="AG7603" s="6" t="s">
        <v>18464</v>
      </c>
    </row>
    <row r="7604" spans="29:33" x14ac:dyDescent="0.25">
      <c r="AC7604">
        <v>7602</v>
      </c>
      <c r="AD7604" s="6" t="s">
        <v>18465</v>
      </c>
      <c r="AE7604" s="6" t="s">
        <v>49216</v>
      </c>
      <c r="AF7604" s="6" t="s">
        <v>49547</v>
      </c>
      <c r="AG7604" s="6" t="s">
        <v>18466</v>
      </c>
    </row>
    <row r="7605" spans="29:33" x14ac:dyDescent="0.25">
      <c r="AC7605">
        <v>7603</v>
      </c>
      <c r="AD7605" s="6" t="s">
        <v>18467</v>
      </c>
      <c r="AE7605" s="6" t="s">
        <v>50191</v>
      </c>
      <c r="AF7605" s="6" t="s">
        <v>51472</v>
      </c>
      <c r="AG7605" s="6" t="s">
        <v>18468</v>
      </c>
    </row>
    <row r="7606" spans="29:33" x14ac:dyDescent="0.25">
      <c r="AC7606">
        <v>7604</v>
      </c>
      <c r="AD7606" s="6" t="s">
        <v>18469</v>
      </c>
      <c r="AE7606" s="6" t="s">
        <v>49982</v>
      </c>
      <c r="AF7606" s="6" t="s">
        <v>50581</v>
      </c>
      <c r="AG7606" s="6" t="s">
        <v>18470</v>
      </c>
    </row>
    <row r="7607" spans="29:33" x14ac:dyDescent="0.25">
      <c r="AC7607">
        <v>7605</v>
      </c>
      <c r="AD7607" s="6" t="s">
        <v>18471</v>
      </c>
      <c r="AE7607" s="6" t="s">
        <v>50176</v>
      </c>
      <c r="AF7607" s="6" t="s">
        <v>49297</v>
      </c>
      <c r="AG7607" s="6" t="s">
        <v>18472</v>
      </c>
    </row>
    <row r="7608" spans="29:33" x14ac:dyDescent="0.25">
      <c r="AC7608">
        <v>7606</v>
      </c>
      <c r="AD7608" s="6" t="s">
        <v>18473</v>
      </c>
      <c r="AE7608" s="6" t="s">
        <v>51858</v>
      </c>
      <c r="AF7608" s="6" t="s">
        <v>90</v>
      </c>
      <c r="AG7608" s="6" t="s">
        <v>18474</v>
      </c>
    </row>
    <row r="7609" spans="29:33" x14ac:dyDescent="0.25">
      <c r="AC7609">
        <v>7607</v>
      </c>
      <c r="AD7609" s="6" t="s">
        <v>18475</v>
      </c>
      <c r="AE7609" s="6" t="s">
        <v>49520</v>
      </c>
      <c r="AF7609" s="6" t="s">
        <v>90</v>
      </c>
      <c r="AG7609" s="6" t="s">
        <v>18476</v>
      </c>
    </row>
    <row r="7610" spans="29:33" x14ac:dyDescent="0.25">
      <c r="AC7610">
        <v>7608</v>
      </c>
      <c r="AD7610" s="6" t="s">
        <v>18477</v>
      </c>
      <c r="AE7610" s="6" t="s">
        <v>50997</v>
      </c>
      <c r="AF7610" s="6" t="s">
        <v>50997</v>
      </c>
      <c r="AG7610" s="6" t="s">
        <v>18478</v>
      </c>
    </row>
    <row r="7611" spans="29:33" x14ac:dyDescent="0.25">
      <c r="AC7611">
        <v>7609</v>
      </c>
      <c r="AD7611" s="6" t="s">
        <v>18479</v>
      </c>
      <c r="AE7611" s="6" t="s">
        <v>50007</v>
      </c>
      <c r="AF7611" s="6" t="s">
        <v>50009</v>
      </c>
      <c r="AG7611" s="6" t="s">
        <v>18480</v>
      </c>
    </row>
    <row r="7612" spans="29:33" x14ac:dyDescent="0.25">
      <c r="AC7612">
        <v>7610</v>
      </c>
      <c r="AD7612" s="6" t="s">
        <v>18481</v>
      </c>
      <c r="AE7612" s="6" t="s">
        <v>51724</v>
      </c>
      <c r="AF7612" s="6" t="s">
        <v>50823</v>
      </c>
      <c r="AG7612" s="6" t="s">
        <v>18482</v>
      </c>
    </row>
    <row r="7613" spans="29:33" x14ac:dyDescent="0.25">
      <c r="AC7613">
        <v>7611</v>
      </c>
      <c r="AD7613" s="6" t="s">
        <v>18483</v>
      </c>
      <c r="AE7613" s="6" t="s">
        <v>52107</v>
      </c>
      <c r="AF7613" s="6" t="s">
        <v>90</v>
      </c>
      <c r="AG7613" s="6" t="s">
        <v>18484</v>
      </c>
    </row>
    <row r="7614" spans="29:33" x14ac:dyDescent="0.25">
      <c r="AC7614">
        <v>7612</v>
      </c>
      <c r="AD7614" s="6" t="s">
        <v>18485</v>
      </c>
      <c r="AE7614" s="6" t="s">
        <v>52509</v>
      </c>
      <c r="AF7614" s="6" t="s">
        <v>52498</v>
      </c>
      <c r="AG7614" s="6" t="s">
        <v>18486</v>
      </c>
    </row>
    <row r="7615" spans="29:33" x14ac:dyDescent="0.25">
      <c r="AC7615">
        <v>7613</v>
      </c>
      <c r="AD7615" s="6" t="s">
        <v>18487</v>
      </c>
      <c r="AE7615" s="6" t="s">
        <v>52521</v>
      </c>
      <c r="AF7615" s="6" t="s">
        <v>52451</v>
      </c>
      <c r="AG7615" s="6" t="s">
        <v>18488</v>
      </c>
    </row>
    <row r="7616" spans="29:33" x14ac:dyDescent="0.25">
      <c r="AC7616">
        <v>7614</v>
      </c>
      <c r="AD7616" s="6" t="s">
        <v>18489</v>
      </c>
      <c r="AE7616" s="6" t="s">
        <v>50804</v>
      </c>
      <c r="AF7616" s="6" t="s">
        <v>90</v>
      </c>
      <c r="AG7616" s="6" t="s">
        <v>18490</v>
      </c>
    </row>
    <row r="7617" spans="29:33" x14ac:dyDescent="0.25">
      <c r="AC7617">
        <v>7615</v>
      </c>
      <c r="AD7617" s="6" t="s">
        <v>18491</v>
      </c>
      <c r="AE7617" s="6" t="s">
        <v>52363</v>
      </c>
      <c r="AF7617" s="6" t="s">
        <v>90</v>
      </c>
      <c r="AG7617" s="6" t="s">
        <v>18492</v>
      </c>
    </row>
    <row r="7618" spans="29:33" x14ac:dyDescent="0.25">
      <c r="AC7618">
        <v>7616</v>
      </c>
      <c r="AD7618" s="6" t="s">
        <v>18493</v>
      </c>
      <c r="AE7618" s="6" t="s">
        <v>50097</v>
      </c>
      <c r="AF7618" s="6" t="s">
        <v>90</v>
      </c>
      <c r="AG7618" s="6" t="s">
        <v>18494</v>
      </c>
    </row>
    <row r="7619" spans="29:33" x14ac:dyDescent="0.25">
      <c r="AC7619">
        <v>7617</v>
      </c>
      <c r="AD7619" s="6" t="s">
        <v>18495</v>
      </c>
      <c r="AE7619" s="6" t="s">
        <v>50264</v>
      </c>
      <c r="AF7619" s="6" t="s">
        <v>90</v>
      </c>
      <c r="AG7619" s="6" t="s">
        <v>18496</v>
      </c>
    </row>
    <row r="7620" spans="29:33" x14ac:dyDescent="0.25">
      <c r="AC7620">
        <v>7618</v>
      </c>
      <c r="AD7620" s="6" t="s">
        <v>18497</v>
      </c>
      <c r="AE7620" s="6" t="s">
        <v>49751</v>
      </c>
      <c r="AF7620" s="6" t="s">
        <v>90</v>
      </c>
      <c r="AG7620" s="6" t="s">
        <v>18498</v>
      </c>
    </row>
    <row r="7621" spans="29:33" x14ac:dyDescent="0.25">
      <c r="AC7621">
        <v>7619</v>
      </c>
      <c r="AD7621" s="6" t="s">
        <v>18499</v>
      </c>
      <c r="AE7621" s="6" t="s">
        <v>52067</v>
      </c>
      <c r="AF7621" s="6" t="s">
        <v>52111</v>
      </c>
      <c r="AG7621" s="6" t="s">
        <v>18500</v>
      </c>
    </row>
    <row r="7622" spans="29:33" x14ac:dyDescent="0.25">
      <c r="AC7622">
        <v>7620</v>
      </c>
      <c r="AD7622" s="6" t="s">
        <v>18501</v>
      </c>
      <c r="AE7622" s="6" t="s">
        <v>50390</v>
      </c>
      <c r="AF7622" s="6" t="s">
        <v>51671</v>
      </c>
      <c r="AG7622" s="6" t="s">
        <v>18502</v>
      </c>
    </row>
    <row r="7623" spans="29:33" x14ac:dyDescent="0.25">
      <c r="AC7623">
        <v>7621</v>
      </c>
      <c r="AD7623" s="6" t="s">
        <v>18503</v>
      </c>
      <c r="AE7623" s="6" t="s">
        <v>52026</v>
      </c>
      <c r="AF7623" s="6" t="s">
        <v>90</v>
      </c>
      <c r="AG7623" s="6" t="s">
        <v>18504</v>
      </c>
    </row>
    <row r="7624" spans="29:33" x14ac:dyDescent="0.25">
      <c r="AC7624">
        <v>7622</v>
      </c>
      <c r="AD7624" s="6" t="s">
        <v>18505</v>
      </c>
      <c r="AE7624" s="6" t="s">
        <v>52177</v>
      </c>
      <c r="AF7624" s="6" t="s">
        <v>90</v>
      </c>
      <c r="AG7624" s="6" t="s">
        <v>18506</v>
      </c>
    </row>
    <row r="7625" spans="29:33" x14ac:dyDescent="0.25">
      <c r="AC7625">
        <v>7623</v>
      </c>
      <c r="AD7625" s="6" t="s">
        <v>18507</v>
      </c>
      <c r="AE7625" s="6" t="s">
        <v>50056</v>
      </c>
      <c r="AF7625" s="6" t="s">
        <v>50410</v>
      </c>
      <c r="AG7625" s="6" t="s">
        <v>18508</v>
      </c>
    </row>
    <row r="7626" spans="29:33" x14ac:dyDescent="0.25">
      <c r="AC7626">
        <v>7624</v>
      </c>
      <c r="AD7626" s="6" t="s">
        <v>18509</v>
      </c>
      <c r="AE7626" s="6" t="s">
        <v>48789</v>
      </c>
      <c r="AF7626" s="6" t="s">
        <v>90</v>
      </c>
      <c r="AG7626" s="6" t="s">
        <v>18510</v>
      </c>
    </row>
    <row r="7627" spans="29:33" x14ac:dyDescent="0.25">
      <c r="AC7627">
        <v>7625</v>
      </c>
      <c r="AD7627" s="6" t="s">
        <v>18511</v>
      </c>
      <c r="AE7627" s="6" t="s">
        <v>48950</v>
      </c>
      <c r="AF7627" s="6" t="s">
        <v>90</v>
      </c>
      <c r="AG7627" s="6" t="s">
        <v>18512</v>
      </c>
    </row>
    <row r="7628" spans="29:33" x14ac:dyDescent="0.25">
      <c r="AC7628">
        <v>7626</v>
      </c>
      <c r="AD7628" s="6" t="s">
        <v>18513</v>
      </c>
      <c r="AE7628" s="6" t="s">
        <v>51952</v>
      </c>
      <c r="AF7628" s="6" t="s">
        <v>90</v>
      </c>
      <c r="AG7628" s="6" t="s">
        <v>18514</v>
      </c>
    </row>
    <row r="7629" spans="29:33" x14ac:dyDescent="0.25">
      <c r="AC7629">
        <v>7627</v>
      </c>
      <c r="AD7629" s="6" t="s">
        <v>18515</v>
      </c>
      <c r="AE7629" s="6" t="s">
        <v>50769</v>
      </c>
      <c r="AF7629" s="6" t="s">
        <v>90</v>
      </c>
      <c r="AG7629" s="6" t="s">
        <v>18516</v>
      </c>
    </row>
    <row r="7630" spans="29:33" x14ac:dyDescent="0.25">
      <c r="AC7630">
        <v>7628</v>
      </c>
      <c r="AD7630" s="6" t="s">
        <v>18517</v>
      </c>
      <c r="AE7630" s="6" t="s">
        <v>49924</v>
      </c>
      <c r="AF7630" s="6" t="s">
        <v>90</v>
      </c>
      <c r="AG7630" s="6" t="s">
        <v>18518</v>
      </c>
    </row>
    <row r="7631" spans="29:33" x14ac:dyDescent="0.25">
      <c r="AC7631">
        <v>7629</v>
      </c>
      <c r="AD7631" s="6" t="s">
        <v>18519</v>
      </c>
      <c r="AE7631" s="6" t="s">
        <v>49146</v>
      </c>
      <c r="AF7631" s="6" t="s">
        <v>90</v>
      </c>
      <c r="AG7631" s="6" t="s">
        <v>18520</v>
      </c>
    </row>
    <row r="7632" spans="29:33" x14ac:dyDescent="0.25">
      <c r="AC7632">
        <v>7630</v>
      </c>
      <c r="AD7632" s="6" t="s">
        <v>18521</v>
      </c>
      <c r="AE7632" s="6" t="s">
        <v>49057</v>
      </c>
      <c r="AF7632" s="6" t="s">
        <v>90</v>
      </c>
      <c r="AG7632" s="6" t="s">
        <v>18522</v>
      </c>
    </row>
    <row r="7633" spans="29:33" x14ac:dyDescent="0.25">
      <c r="AC7633">
        <v>7631</v>
      </c>
      <c r="AD7633" s="6" t="s">
        <v>18523</v>
      </c>
      <c r="AE7633" s="6" t="s">
        <v>50243</v>
      </c>
      <c r="AF7633" s="6" t="s">
        <v>49822</v>
      </c>
      <c r="AG7633" s="6" t="s">
        <v>18524</v>
      </c>
    </row>
    <row r="7634" spans="29:33" x14ac:dyDescent="0.25">
      <c r="AC7634">
        <v>7632</v>
      </c>
      <c r="AD7634" s="6" t="s">
        <v>18525</v>
      </c>
      <c r="AE7634" s="6" t="s">
        <v>48900</v>
      </c>
      <c r="AF7634" s="6" t="s">
        <v>51372</v>
      </c>
      <c r="AG7634" s="6" t="s">
        <v>18526</v>
      </c>
    </row>
    <row r="7635" spans="29:33" x14ac:dyDescent="0.25">
      <c r="AC7635">
        <v>7633</v>
      </c>
      <c r="AD7635" s="6" t="s">
        <v>18527</v>
      </c>
      <c r="AE7635" s="6" t="s">
        <v>50299</v>
      </c>
      <c r="AF7635" s="6" t="s">
        <v>90</v>
      </c>
      <c r="AG7635" s="6" t="s">
        <v>18528</v>
      </c>
    </row>
    <row r="7636" spans="29:33" x14ac:dyDescent="0.25">
      <c r="AC7636">
        <v>7634</v>
      </c>
      <c r="AD7636" s="6" t="s">
        <v>18529</v>
      </c>
      <c r="AE7636" s="6" t="s">
        <v>52243</v>
      </c>
      <c r="AF7636" s="6" t="s">
        <v>90</v>
      </c>
      <c r="AG7636" s="6" t="s">
        <v>18530</v>
      </c>
    </row>
    <row r="7637" spans="29:33" x14ac:dyDescent="0.25">
      <c r="AC7637">
        <v>7635</v>
      </c>
      <c r="AD7637" s="6" t="s">
        <v>18531</v>
      </c>
      <c r="AE7637" s="6" t="s">
        <v>52511</v>
      </c>
      <c r="AF7637" s="6" t="s">
        <v>52443</v>
      </c>
      <c r="AG7637" s="6" t="s">
        <v>18532</v>
      </c>
    </row>
    <row r="7638" spans="29:33" x14ac:dyDescent="0.25">
      <c r="AC7638">
        <v>7636</v>
      </c>
      <c r="AD7638" s="6" t="s">
        <v>18533</v>
      </c>
      <c r="AE7638" s="6" t="s">
        <v>48830</v>
      </c>
      <c r="AF7638" s="6" t="s">
        <v>90</v>
      </c>
      <c r="AG7638" s="6" t="s">
        <v>18534</v>
      </c>
    </row>
    <row r="7639" spans="29:33" x14ac:dyDescent="0.25">
      <c r="AC7639">
        <v>7637</v>
      </c>
      <c r="AD7639" s="6" t="s">
        <v>18535</v>
      </c>
      <c r="AE7639" s="6" t="s">
        <v>51461</v>
      </c>
      <c r="AF7639" s="6" t="s">
        <v>52442</v>
      </c>
      <c r="AG7639" s="6" t="s">
        <v>18536</v>
      </c>
    </row>
    <row r="7640" spans="29:33" x14ac:dyDescent="0.25">
      <c r="AC7640">
        <v>7638</v>
      </c>
      <c r="AD7640" s="6" t="s">
        <v>18537</v>
      </c>
      <c r="AE7640" s="6" t="s">
        <v>49271</v>
      </c>
      <c r="AF7640" s="6" t="s">
        <v>90</v>
      </c>
      <c r="AG7640" s="6" t="s">
        <v>18538</v>
      </c>
    </row>
    <row r="7641" spans="29:33" x14ac:dyDescent="0.25">
      <c r="AC7641">
        <v>7639</v>
      </c>
      <c r="AD7641" s="6" t="s">
        <v>18539</v>
      </c>
      <c r="AE7641" s="6" t="s">
        <v>50301</v>
      </c>
      <c r="AF7641" s="6" t="s">
        <v>49738</v>
      </c>
      <c r="AG7641" s="6" t="s">
        <v>18540</v>
      </c>
    </row>
    <row r="7642" spans="29:33" x14ac:dyDescent="0.25">
      <c r="AC7642">
        <v>7640</v>
      </c>
      <c r="AD7642" s="6" t="s">
        <v>18541</v>
      </c>
      <c r="AE7642" s="6" t="s">
        <v>49982</v>
      </c>
      <c r="AF7642" s="6" t="s">
        <v>50180</v>
      </c>
      <c r="AG7642" s="6" t="s">
        <v>18542</v>
      </c>
    </row>
    <row r="7643" spans="29:33" x14ac:dyDescent="0.25">
      <c r="AC7643">
        <v>7641</v>
      </c>
      <c r="AD7643" s="6" t="s">
        <v>18543</v>
      </c>
      <c r="AE7643" s="6" t="s">
        <v>51928</v>
      </c>
      <c r="AF7643" s="6" t="s">
        <v>90</v>
      </c>
      <c r="AG7643" s="6" t="s">
        <v>18544</v>
      </c>
    </row>
    <row r="7644" spans="29:33" x14ac:dyDescent="0.25">
      <c r="AC7644">
        <v>7642</v>
      </c>
      <c r="AD7644" s="6" t="s">
        <v>18545</v>
      </c>
      <c r="AE7644" s="6" t="s">
        <v>51933</v>
      </c>
      <c r="AF7644" s="6" t="s">
        <v>90</v>
      </c>
      <c r="AG7644" s="6" t="s">
        <v>18546</v>
      </c>
    </row>
    <row r="7645" spans="29:33" x14ac:dyDescent="0.25">
      <c r="AC7645">
        <v>7643</v>
      </c>
      <c r="AD7645" s="6" t="s">
        <v>18547</v>
      </c>
      <c r="AE7645" s="6" t="s">
        <v>52463</v>
      </c>
      <c r="AF7645" s="6" t="s">
        <v>90</v>
      </c>
      <c r="AG7645" s="6" t="s">
        <v>18548</v>
      </c>
    </row>
    <row r="7646" spans="29:33" x14ac:dyDescent="0.25">
      <c r="AC7646">
        <v>7644</v>
      </c>
      <c r="AD7646" s="6" t="s">
        <v>18549</v>
      </c>
      <c r="AE7646" s="6" t="s">
        <v>50037</v>
      </c>
      <c r="AF7646" s="6" t="s">
        <v>50035</v>
      </c>
      <c r="AG7646" s="6" t="s">
        <v>18550</v>
      </c>
    </row>
    <row r="7647" spans="29:33" x14ac:dyDescent="0.25">
      <c r="AC7647">
        <v>7645</v>
      </c>
      <c r="AD7647" s="6" t="s">
        <v>18551</v>
      </c>
      <c r="AE7647" s="6" t="s">
        <v>49624</v>
      </c>
      <c r="AF7647" s="6" t="s">
        <v>90</v>
      </c>
      <c r="AG7647" s="6" t="s">
        <v>18552</v>
      </c>
    </row>
    <row r="7648" spans="29:33" x14ac:dyDescent="0.25">
      <c r="AC7648">
        <v>7646</v>
      </c>
      <c r="AD7648" s="6" t="s">
        <v>18553</v>
      </c>
      <c r="AE7648" s="6" t="s">
        <v>49342</v>
      </c>
      <c r="AF7648" s="6" t="s">
        <v>49342</v>
      </c>
      <c r="AG7648" s="6" t="s">
        <v>18554</v>
      </c>
    </row>
    <row r="7649" spans="29:33" x14ac:dyDescent="0.25">
      <c r="AC7649">
        <v>7647</v>
      </c>
      <c r="AD7649" s="6" t="s">
        <v>18555</v>
      </c>
      <c r="AE7649" s="6" t="s">
        <v>50293</v>
      </c>
      <c r="AF7649" s="6" t="s">
        <v>90</v>
      </c>
      <c r="AG7649" s="6" t="s">
        <v>18556</v>
      </c>
    </row>
    <row r="7650" spans="29:33" x14ac:dyDescent="0.25">
      <c r="AC7650">
        <v>7648</v>
      </c>
      <c r="AD7650" s="6" t="s">
        <v>18557</v>
      </c>
      <c r="AE7650" s="6" t="s">
        <v>49075</v>
      </c>
      <c r="AF7650" s="6" t="s">
        <v>49101</v>
      </c>
      <c r="AG7650" s="6" t="s">
        <v>18558</v>
      </c>
    </row>
    <row r="7651" spans="29:33" x14ac:dyDescent="0.25">
      <c r="AC7651">
        <v>7649</v>
      </c>
      <c r="AD7651" s="6" t="s">
        <v>18559</v>
      </c>
      <c r="AE7651" s="6" t="s">
        <v>51870</v>
      </c>
      <c r="AF7651" s="6" t="s">
        <v>90</v>
      </c>
      <c r="AG7651" s="6" t="s">
        <v>18560</v>
      </c>
    </row>
    <row r="7652" spans="29:33" x14ac:dyDescent="0.25">
      <c r="AC7652">
        <v>7650</v>
      </c>
      <c r="AD7652" s="6" t="s">
        <v>18561</v>
      </c>
      <c r="AE7652" s="6" t="s">
        <v>50019</v>
      </c>
      <c r="AF7652" s="6" t="s">
        <v>90</v>
      </c>
      <c r="AG7652" s="6" t="s">
        <v>18562</v>
      </c>
    </row>
    <row r="7653" spans="29:33" x14ac:dyDescent="0.25">
      <c r="AC7653">
        <v>7651</v>
      </c>
      <c r="AD7653" s="6" t="s">
        <v>18563</v>
      </c>
      <c r="AE7653" s="6" t="s">
        <v>51717</v>
      </c>
      <c r="AF7653" s="6" t="s">
        <v>90</v>
      </c>
      <c r="AG7653" s="6" t="s">
        <v>18564</v>
      </c>
    </row>
    <row r="7654" spans="29:33" x14ac:dyDescent="0.25">
      <c r="AC7654">
        <v>7652</v>
      </c>
      <c r="AD7654" s="6" t="s">
        <v>18565</v>
      </c>
      <c r="AE7654" s="6" t="s">
        <v>51075</v>
      </c>
      <c r="AF7654" s="6" t="s">
        <v>51079</v>
      </c>
      <c r="AG7654" s="6" t="s">
        <v>18566</v>
      </c>
    </row>
    <row r="7655" spans="29:33" x14ac:dyDescent="0.25">
      <c r="AC7655">
        <v>7653</v>
      </c>
      <c r="AD7655" s="6" t="s">
        <v>18567</v>
      </c>
      <c r="AE7655" s="6" t="s">
        <v>50348</v>
      </c>
      <c r="AF7655" s="6" t="s">
        <v>90</v>
      </c>
      <c r="AG7655" s="6" t="s">
        <v>18568</v>
      </c>
    </row>
    <row r="7656" spans="29:33" x14ac:dyDescent="0.25">
      <c r="AC7656">
        <v>7654</v>
      </c>
      <c r="AD7656" s="6" t="s">
        <v>18569</v>
      </c>
      <c r="AE7656" s="6" t="s">
        <v>49922</v>
      </c>
      <c r="AF7656" s="6" t="s">
        <v>90</v>
      </c>
      <c r="AG7656" s="6" t="s">
        <v>18570</v>
      </c>
    </row>
    <row r="7657" spans="29:33" x14ac:dyDescent="0.25">
      <c r="AC7657">
        <v>7655</v>
      </c>
      <c r="AD7657" s="6" t="s">
        <v>18571</v>
      </c>
      <c r="AE7657" s="6" t="s">
        <v>52159</v>
      </c>
      <c r="AF7657" s="6" t="s">
        <v>90</v>
      </c>
      <c r="AG7657" s="6" t="s">
        <v>18572</v>
      </c>
    </row>
    <row r="7658" spans="29:33" x14ac:dyDescent="0.25">
      <c r="AC7658">
        <v>7656</v>
      </c>
      <c r="AD7658" s="6" t="s">
        <v>18573</v>
      </c>
      <c r="AE7658" s="6" t="s">
        <v>50895</v>
      </c>
      <c r="AF7658" s="6" t="s">
        <v>90</v>
      </c>
      <c r="AG7658" s="6" t="s">
        <v>18574</v>
      </c>
    </row>
    <row r="7659" spans="29:33" x14ac:dyDescent="0.25">
      <c r="AC7659">
        <v>7657</v>
      </c>
      <c r="AD7659" s="6" t="s">
        <v>18575</v>
      </c>
      <c r="AE7659" s="6" t="s">
        <v>49856</v>
      </c>
      <c r="AF7659" s="6" t="s">
        <v>90</v>
      </c>
      <c r="AG7659" s="6" t="s">
        <v>18576</v>
      </c>
    </row>
    <row r="7660" spans="29:33" x14ac:dyDescent="0.25">
      <c r="AC7660">
        <v>7658</v>
      </c>
      <c r="AD7660" s="6" t="s">
        <v>18577</v>
      </c>
      <c r="AE7660" s="6" t="s">
        <v>51669</v>
      </c>
      <c r="AF7660" s="6" t="s">
        <v>90</v>
      </c>
      <c r="AG7660" s="6" t="s">
        <v>18578</v>
      </c>
    </row>
    <row r="7661" spans="29:33" x14ac:dyDescent="0.25">
      <c r="AC7661">
        <v>7659</v>
      </c>
      <c r="AD7661" s="6" t="s">
        <v>18579</v>
      </c>
      <c r="AE7661" s="6" t="s">
        <v>49160</v>
      </c>
      <c r="AF7661" s="6" t="s">
        <v>90</v>
      </c>
      <c r="AG7661" s="6" t="s">
        <v>18580</v>
      </c>
    </row>
    <row r="7662" spans="29:33" x14ac:dyDescent="0.25">
      <c r="AC7662">
        <v>7660</v>
      </c>
      <c r="AD7662" s="6" t="s">
        <v>18581</v>
      </c>
      <c r="AE7662" s="6" t="s">
        <v>50360</v>
      </c>
      <c r="AF7662" s="6" t="s">
        <v>50348</v>
      </c>
      <c r="AG7662" s="6" t="s">
        <v>18582</v>
      </c>
    </row>
    <row r="7663" spans="29:33" x14ac:dyDescent="0.25">
      <c r="AC7663">
        <v>7661</v>
      </c>
      <c r="AD7663" s="6" t="s">
        <v>18583</v>
      </c>
      <c r="AE7663" s="6" t="s">
        <v>51852</v>
      </c>
      <c r="AF7663" s="6" t="s">
        <v>90</v>
      </c>
      <c r="AG7663" s="6" t="s">
        <v>18584</v>
      </c>
    </row>
    <row r="7664" spans="29:33" x14ac:dyDescent="0.25">
      <c r="AC7664">
        <v>7662</v>
      </c>
      <c r="AD7664" s="6" t="s">
        <v>18585</v>
      </c>
      <c r="AE7664" s="6" t="s">
        <v>48908</v>
      </c>
      <c r="AF7664" s="6" t="s">
        <v>48908</v>
      </c>
      <c r="AG7664" s="6" t="s">
        <v>18586</v>
      </c>
    </row>
    <row r="7665" spans="29:33" x14ac:dyDescent="0.25">
      <c r="AC7665">
        <v>7663</v>
      </c>
      <c r="AD7665" s="6" t="s">
        <v>18587</v>
      </c>
      <c r="AE7665" s="6" t="s">
        <v>51427</v>
      </c>
      <c r="AF7665" s="6" t="s">
        <v>51423</v>
      </c>
      <c r="AG7665" s="6" t="s">
        <v>18588</v>
      </c>
    </row>
    <row r="7666" spans="29:33" x14ac:dyDescent="0.25">
      <c r="AC7666">
        <v>7664</v>
      </c>
      <c r="AD7666" s="6" t="s">
        <v>18589</v>
      </c>
      <c r="AE7666" s="6" t="s">
        <v>49780</v>
      </c>
      <c r="AF7666" s="6" t="s">
        <v>90</v>
      </c>
      <c r="AG7666" s="6" t="s">
        <v>18590</v>
      </c>
    </row>
    <row r="7667" spans="29:33" x14ac:dyDescent="0.25">
      <c r="AC7667">
        <v>7665</v>
      </c>
      <c r="AD7667" s="6" t="s">
        <v>18591</v>
      </c>
      <c r="AE7667" s="6" t="s">
        <v>52550</v>
      </c>
      <c r="AF7667" s="6" t="s">
        <v>90</v>
      </c>
      <c r="AG7667" s="6" t="s">
        <v>18592</v>
      </c>
    </row>
    <row r="7668" spans="29:33" x14ac:dyDescent="0.25">
      <c r="AC7668">
        <v>7666</v>
      </c>
      <c r="AD7668" s="6" t="s">
        <v>18593</v>
      </c>
      <c r="AE7668" s="6" t="s">
        <v>50997</v>
      </c>
      <c r="AF7668" s="6" t="s">
        <v>90</v>
      </c>
      <c r="AG7668" s="6" t="s">
        <v>18594</v>
      </c>
    </row>
    <row r="7669" spans="29:33" x14ac:dyDescent="0.25">
      <c r="AC7669">
        <v>7667</v>
      </c>
      <c r="AD7669" s="6" t="s">
        <v>18595</v>
      </c>
      <c r="AE7669" s="6" t="s">
        <v>49216</v>
      </c>
      <c r="AF7669" s="6" t="s">
        <v>49160</v>
      </c>
      <c r="AG7669" s="6" t="s">
        <v>18596</v>
      </c>
    </row>
    <row r="7670" spans="29:33" x14ac:dyDescent="0.25">
      <c r="AC7670">
        <v>7668</v>
      </c>
      <c r="AD7670" s="6" t="s">
        <v>18597</v>
      </c>
      <c r="AE7670" s="6" t="s">
        <v>52227</v>
      </c>
      <c r="AF7670" s="6" t="s">
        <v>90</v>
      </c>
      <c r="AG7670" s="6" t="s">
        <v>18598</v>
      </c>
    </row>
    <row r="7671" spans="29:33" x14ac:dyDescent="0.25">
      <c r="AC7671">
        <v>7669</v>
      </c>
      <c r="AD7671" s="6" t="s">
        <v>18599</v>
      </c>
      <c r="AE7671" s="6" t="s">
        <v>51225</v>
      </c>
      <c r="AF7671" s="6" t="s">
        <v>90</v>
      </c>
      <c r="AG7671" s="6" t="s">
        <v>18600</v>
      </c>
    </row>
    <row r="7672" spans="29:33" x14ac:dyDescent="0.25">
      <c r="AC7672">
        <v>7670</v>
      </c>
      <c r="AD7672" s="6" t="s">
        <v>18601</v>
      </c>
      <c r="AE7672" s="6" t="s">
        <v>52334</v>
      </c>
      <c r="AF7672" s="6" t="s">
        <v>90</v>
      </c>
      <c r="AG7672" s="6" t="s">
        <v>18602</v>
      </c>
    </row>
    <row r="7673" spans="29:33" x14ac:dyDescent="0.25">
      <c r="AC7673">
        <v>7671</v>
      </c>
      <c r="AD7673" s="6" t="s">
        <v>18603</v>
      </c>
      <c r="AE7673" s="6" t="s">
        <v>52541</v>
      </c>
      <c r="AF7673" s="6" t="s">
        <v>90</v>
      </c>
      <c r="AG7673" s="6" t="s">
        <v>18604</v>
      </c>
    </row>
    <row r="7674" spans="29:33" x14ac:dyDescent="0.25">
      <c r="AC7674">
        <v>7672</v>
      </c>
      <c r="AD7674" s="6" t="s">
        <v>18605</v>
      </c>
      <c r="AE7674" s="6" t="s">
        <v>50854</v>
      </c>
      <c r="AF7674" s="6" t="s">
        <v>90</v>
      </c>
      <c r="AG7674" s="6" t="s">
        <v>18606</v>
      </c>
    </row>
    <row r="7675" spans="29:33" x14ac:dyDescent="0.25">
      <c r="AC7675">
        <v>7673</v>
      </c>
      <c r="AD7675" s="6" t="s">
        <v>18607</v>
      </c>
      <c r="AE7675" s="6" t="s">
        <v>49728</v>
      </c>
      <c r="AF7675" s="6" t="s">
        <v>90</v>
      </c>
      <c r="AG7675" s="6" t="s">
        <v>18608</v>
      </c>
    </row>
    <row r="7676" spans="29:33" x14ac:dyDescent="0.25">
      <c r="AC7676">
        <v>7674</v>
      </c>
      <c r="AD7676" s="6" t="s">
        <v>18609</v>
      </c>
      <c r="AE7676" s="6" t="s">
        <v>51094</v>
      </c>
      <c r="AF7676" s="6" t="s">
        <v>90</v>
      </c>
      <c r="AG7676" s="6" t="s">
        <v>18610</v>
      </c>
    </row>
    <row r="7677" spans="29:33" x14ac:dyDescent="0.25">
      <c r="AC7677">
        <v>7675</v>
      </c>
      <c r="AD7677" s="6" t="s">
        <v>18611</v>
      </c>
      <c r="AE7677" s="6" t="s">
        <v>49660</v>
      </c>
      <c r="AF7677" s="6" t="s">
        <v>50656</v>
      </c>
      <c r="AG7677" s="6" t="s">
        <v>18612</v>
      </c>
    </row>
    <row r="7678" spans="29:33" x14ac:dyDescent="0.25">
      <c r="AC7678">
        <v>7676</v>
      </c>
      <c r="AD7678" s="6" t="s">
        <v>18613</v>
      </c>
      <c r="AE7678" s="6" t="s">
        <v>49848</v>
      </c>
      <c r="AF7678" s="6" t="s">
        <v>90</v>
      </c>
      <c r="AG7678" s="6" t="s">
        <v>18614</v>
      </c>
    </row>
    <row r="7679" spans="29:33" x14ac:dyDescent="0.25">
      <c r="AC7679">
        <v>7677</v>
      </c>
      <c r="AD7679" s="6" t="s">
        <v>18615</v>
      </c>
      <c r="AE7679" s="6" t="s">
        <v>48838</v>
      </c>
      <c r="AF7679" s="6" t="s">
        <v>51306</v>
      </c>
      <c r="AG7679" s="6" t="s">
        <v>18616</v>
      </c>
    </row>
    <row r="7680" spans="29:33" x14ac:dyDescent="0.25">
      <c r="AC7680">
        <v>7678</v>
      </c>
      <c r="AD7680" s="6" t="s">
        <v>18617</v>
      </c>
      <c r="AE7680" s="6" t="s">
        <v>50172</v>
      </c>
      <c r="AF7680" s="6" t="s">
        <v>90</v>
      </c>
      <c r="AG7680" s="6" t="s">
        <v>18618</v>
      </c>
    </row>
    <row r="7681" spans="29:33" x14ac:dyDescent="0.25">
      <c r="AC7681">
        <v>7679</v>
      </c>
      <c r="AD7681" s="6" t="s">
        <v>18619</v>
      </c>
      <c r="AE7681" s="6" t="s">
        <v>52438</v>
      </c>
      <c r="AF7681" s="6" t="s">
        <v>90</v>
      </c>
      <c r="AG7681" s="6" t="s">
        <v>18620</v>
      </c>
    </row>
    <row r="7682" spans="29:33" x14ac:dyDescent="0.25">
      <c r="AC7682">
        <v>7680</v>
      </c>
      <c r="AD7682" s="6" t="s">
        <v>18621</v>
      </c>
      <c r="AE7682" s="6" t="s">
        <v>50303</v>
      </c>
      <c r="AF7682" s="6" t="s">
        <v>90</v>
      </c>
      <c r="AG7682" s="6" t="s">
        <v>18622</v>
      </c>
    </row>
    <row r="7683" spans="29:33" x14ac:dyDescent="0.25">
      <c r="AC7683">
        <v>7681</v>
      </c>
      <c r="AD7683" s="6" t="s">
        <v>18623</v>
      </c>
      <c r="AE7683" s="6" t="s">
        <v>52440</v>
      </c>
      <c r="AF7683" s="6" t="s">
        <v>90</v>
      </c>
      <c r="AG7683" s="6" t="s">
        <v>18624</v>
      </c>
    </row>
    <row r="7684" spans="29:33" x14ac:dyDescent="0.25">
      <c r="AC7684">
        <v>7682</v>
      </c>
      <c r="AD7684" s="6" t="s">
        <v>18625</v>
      </c>
      <c r="AE7684" s="6" t="s">
        <v>49832</v>
      </c>
      <c r="AF7684" s="6" t="s">
        <v>49920</v>
      </c>
      <c r="AG7684" s="6" t="s">
        <v>18626</v>
      </c>
    </row>
    <row r="7685" spans="29:33" x14ac:dyDescent="0.25">
      <c r="AC7685">
        <v>7683</v>
      </c>
      <c r="AD7685" s="6" t="s">
        <v>18627</v>
      </c>
      <c r="AE7685" s="6" t="s">
        <v>50596</v>
      </c>
      <c r="AF7685" s="6" t="s">
        <v>49013</v>
      </c>
      <c r="AG7685" s="6" t="s">
        <v>18628</v>
      </c>
    </row>
    <row r="7686" spans="29:33" x14ac:dyDescent="0.25">
      <c r="AC7686">
        <v>7684</v>
      </c>
      <c r="AD7686" s="6" t="s">
        <v>18629</v>
      </c>
      <c r="AE7686" s="6" t="s">
        <v>50549</v>
      </c>
      <c r="AF7686" s="6" t="s">
        <v>50450</v>
      </c>
      <c r="AG7686" s="6" t="s">
        <v>18630</v>
      </c>
    </row>
    <row r="7687" spans="29:33" x14ac:dyDescent="0.25">
      <c r="AC7687">
        <v>7685</v>
      </c>
      <c r="AD7687" s="6" t="s">
        <v>18631</v>
      </c>
      <c r="AE7687" s="6" t="s">
        <v>52007</v>
      </c>
      <c r="AF7687" s="6" t="s">
        <v>90</v>
      </c>
      <c r="AG7687" s="6" t="s">
        <v>18632</v>
      </c>
    </row>
    <row r="7688" spans="29:33" x14ac:dyDescent="0.25">
      <c r="AC7688">
        <v>7686</v>
      </c>
      <c r="AD7688" s="6" t="s">
        <v>18633</v>
      </c>
      <c r="AE7688" s="6" t="s">
        <v>51392</v>
      </c>
      <c r="AF7688" s="6" t="s">
        <v>90</v>
      </c>
      <c r="AG7688" s="6" t="s">
        <v>18634</v>
      </c>
    </row>
    <row r="7689" spans="29:33" x14ac:dyDescent="0.25">
      <c r="AC7689">
        <v>7687</v>
      </c>
      <c r="AD7689" s="6" t="s">
        <v>18635</v>
      </c>
      <c r="AE7689" s="6" t="s">
        <v>49422</v>
      </c>
      <c r="AF7689" s="6" t="s">
        <v>50431</v>
      </c>
      <c r="AG7689" s="6" t="s">
        <v>18636</v>
      </c>
    </row>
    <row r="7690" spans="29:33" x14ac:dyDescent="0.25">
      <c r="AC7690">
        <v>7688</v>
      </c>
      <c r="AD7690" s="6" t="s">
        <v>18637</v>
      </c>
      <c r="AE7690" s="6" t="s">
        <v>51187</v>
      </c>
      <c r="AF7690" s="6" t="s">
        <v>90</v>
      </c>
      <c r="AG7690" s="6" t="s">
        <v>18638</v>
      </c>
    </row>
    <row r="7691" spans="29:33" x14ac:dyDescent="0.25">
      <c r="AC7691">
        <v>7689</v>
      </c>
      <c r="AD7691" s="6" t="s">
        <v>18639</v>
      </c>
      <c r="AE7691" s="6" t="s">
        <v>52337</v>
      </c>
      <c r="AF7691" s="6" t="s">
        <v>90</v>
      </c>
      <c r="AG7691" s="6" t="s">
        <v>18640</v>
      </c>
    </row>
    <row r="7692" spans="29:33" x14ac:dyDescent="0.25">
      <c r="AC7692">
        <v>7690</v>
      </c>
      <c r="AD7692" s="6" t="s">
        <v>18641</v>
      </c>
      <c r="AE7692" s="6" t="s">
        <v>52534</v>
      </c>
      <c r="AF7692" s="6" t="s">
        <v>90</v>
      </c>
      <c r="AG7692" s="6" t="s">
        <v>18642</v>
      </c>
    </row>
    <row r="7693" spans="29:33" x14ac:dyDescent="0.25">
      <c r="AC7693">
        <v>7691</v>
      </c>
      <c r="AD7693" s="6" t="s">
        <v>18643</v>
      </c>
      <c r="AE7693" s="6" t="s">
        <v>52240</v>
      </c>
      <c r="AF7693" s="6" t="s">
        <v>52243</v>
      </c>
      <c r="AG7693" s="6" t="s">
        <v>18644</v>
      </c>
    </row>
    <row r="7694" spans="29:33" x14ac:dyDescent="0.25">
      <c r="AC7694">
        <v>7692</v>
      </c>
      <c r="AD7694" s="6" t="s">
        <v>18645</v>
      </c>
      <c r="AE7694" s="6" t="s">
        <v>49551</v>
      </c>
      <c r="AF7694" s="6" t="s">
        <v>90</v>
      </c>
      <c r="AG7694" s="6" t="s">
        <v>18646</v>
      </c>
    </row>
    <row r="7695" spans="29:33" x14ac:dyDescent="0.25">
      <c r="AC7695">
        <v>7693</v>
      </c>
      <c r="AD7695" s="6" t="s">
        <v>18647</v>
      </c>
      <c r="AE7695" s="6" t="s">
        <v>50204</v>
      </c>
      <c r="AF7695" s="6" t="s">
        <v>49856</v>
      </c>
      <c r="AG7695" s="6" t="s">
        <v>18648</v>
      </c>
    </row>
    <row r="7696" spans="29:33" x14ac:dyDescent="0.25">
      <c r="AC7696">
        <v>7694</v>
      </c>
      <c r="AD7696" s="6" t="s">
        <v>18649</v>
      </c>
      <c r="AE7696" s="6" t="s">
        <v>52514</v>
      </c>
      <c r="AF7696" s="6" t="s">
        <v>90</v>
      </c>
      <c r="AG7696" s="6" t="s">
        <v>18650</v>
      </c>
    </row>
    <row r="7697" spans="29:33" x14ac:dyDescent="0.25">
      <c r="AC7697">
        <v>7695</v>
      </c>
      <c r="AD7697" s="6" t="s">
        <v>18651</v>
      </c>
      <c r="AE7697" s="6" t="s">
        <v>51508</v>
      </c>
      <c r="AF7697" s="6" t="s">
        <v>51912</v>
      </c>
      <c r="AG7697" s="6" t="s">
        <v>18652</v>
      </c>
    </row>
    <row r="7698" spans="29:33" x14ac:dyDescent="0.25">
      <c r="AC7698">
        <v>7696</v>
      </c>
      <c r="AD7698" s="6" t="s">
        <v>18653</v>
      </c>
      <c r="AE7698" s="6" t="s">
        <v>49996</v>
      </c>
      <c r="AF7698" s="6" t="s">
        <v>90</v>
      </c>
      <c r="AG7698" s="6" t="s">
        <v>18654</v>
      </c>
    </row>
    <row r="7699" spans="29:33" x14ac:dyDescent="0.25">
      <c r="AC7699">
        <v>7697</v>
      </c>
      <c r="AD7699" s="6" t="s">
        <v>18655</v>
      </c>
      <c r="AE7699" s="6" t="s">
        <v>51948</v>
      </c>
      <c r="AF7699" s="6" t="s">
        <v>51940</v>
      </c>
      <c r="AG7699" s="6" t="s">
        <v>18656</v>
      </c>
    </row>
    <row r="7700" spans="29:33" x14ac:dyDescent="0.25">
      <c r="AC7700">
        <v>7698</v>
      </c>
      <c r="AD7700" s="6" t="s">
        <v>18657</v>
      </c>
      <c r="AE7700" s="6" t="s">
        <v>52031</v>
      </c>
      <c r="AF7700" s="6" t="s">
        <v>51761</v>
      </c>
      <c r="AG7700" s="6" t="s">
        <v>18658</v>
      </c>
    </row>
    <row r="7701" spans="29:33" x14ac:dyDescent="0.25">
      <c r="AC7701">
        <v>7699</v>
      </c>
      <c r="AD7701" s="6" t="s">
        <v>18659</v>
      </c>
      <c r="AE7701" s="6" t="s">
        <v>51180</v>
      </c>
      <c r="AF7701" s="6" t="s">
        <v>90</v>
      </c>
      <c r="AG7701" s="6" t="s">
        <v>18660</v>
      </c>
    </row>
    <row r="7702" spans="29:33" x14ac:dyDescent="0.25">
      <c r="AC7702">
        <v>7700</v>
      </c>
      <c r="AD7702" s="6" t="s">
        <v>18661</v>
      </c>
      <c r="AE7702" s="6" t="s">
        <v>49335</v>
      </c>
      <c r="AF7702" s="6" t="s">
        <v>90</v>
      </c>
      <c r="AG7702" s="6" t="s">
        <v>18662</v>
      </c>
    </row>
    <row r="7703" spans="29:33" x14ac:dyDescent="0.25">
      <c r="AC7703">
        <v>7701</v>
      </c>
      <c r="AD7703" s="6" t="s">
        <v>18663</v>
      </c>
      <c r="AE7703" s="6" t="s">
        <v>52021</v>
      </c>
      <c r="AF7703" s="6" t="s">
        <v>90</v>
      </c>
      <c r="AG7703" s="6" t="s">
        <v>18664</v>
      </c>
    </row>
    <row r="7704" spans="29:33" x14ac:dyDescent="0.25">
      <c r="AC7704">
        <v>7702</v>
      </c>
      <c r="AD7704" s="6" t="s">
        <v>18665</v>
      </c>
      <c r="AE7704" s="6" t="s">
        <v>50983</v>
      </c>
      <c r="AF7704" s="6" t="s">
        <v>90</v>
      </c>
      <c r="AG7704" s="6" t="s">
        <v>18666</v>
      </c>
    </row>
    <row r="7705" spans="29:33" x14ac:dyDescent="0.25">
      <c r="AC7705">
        <v>7703</v>
      </c>
      <c r="AD7705" s="6" t="s">
        <v>18667</v>
      </c>
      <c r="AE7705" s="6" t="s">
        <v>52288</v>
      </c>
      <c r="AF7705" s="6" t="s">
        <v>90</v>
      </c>
      <c r="AG7705" s="6" t="s">
        <v>18668</v>
      </c>
    </row>
    <row r="7706" spans="29:33" x14ac:dyDescent="0.25">
      <c r="AC7706">
        <v>7704</v>
      </c>
      <c r="AD7706" s="6" t="s">
        <v>18669</v>
      </c>
      <c r="AE7706" s="6" t="s">
        <v>49220</v>
      </c>
      <c r="AF7706" s="6" t="s">
        <v>49166</v>
      </c>
      <c r="AG7706" s="6" t="s">
        <v>18670</v>
      </c>
    </row>
    <row r="7707" spans="29:33" x14ac:dyDescent="0.25">
      <c r="AC7707">
        <v>7705</v>
      </c>
      <c r="AD7707" s="6" t="s">
        <v>18671</v>
      </c>
      <c r="AE7707" s="6" t="s">
        <v>52458</v>
      </c>
      <c r="AF7707" s="6" t="s">
        <v>90</v>
      </c>
      <c r="AG7707" s="6" t="s">
        <v>18672</v>
      </c>
    </row>
    <row r="7708" spans="29:33" x14ac:dyDescent="0.25">
      <c r="AC7708">
        <v>7706</v>
      </c>
      <c r="AD7708" s="6" t="s">
        <v>18673</v>
      </c>
      <c r="AE7708" s="6" t="s">
        <v>50281</v>
      </c>
      <c r="AF7708" s="6" t="s">
        <v>90</v>
      </c>
      <c r="AG7708" s="6" t="s">
        <v>18674</v>
      </c>
    </row>
    <row r="7709" spans="29:33" x14ac:dyDescent="0.25">
      <c r="AC7709">
        <v>7707</v>
      </c>
      <c r="AD7709" s="6" t="s">
        <v>18675</v>
      </c>
      <c r="AE7709" s="6" t="s">
        <v>50289</v>
      </c>
      <c r="AF7709" s="6" t="s">
        <v>90</v>
      </c>
      <c r="AG7709" s="6" t="s">
        <v>18676</v>
      </c>
    </row>
    <row r="7710" spans="29:33" x14ac:dyDescent="0.25">
      <c r="AC7710">
        <v>7708</v>
      </c>
      <c r="AD7710" s="6" t="s">
        <v>18677</v>
      </c>
      <c r="AE7710" s="6" t="s">
        <v>49164</v>
      </c>
      <c r="AF7710" s="6" t="s">
        <v>90</v>
      </c>
      <c r="AG7710" s="6" t="s">
        <v>18678</v>
      </c>
    </row>
    <row r="7711" spans="29:33" x14ac:dyDescent="0.25">
      <c r="AC7711">
        <v>7709</v>
      </c>
      <c r="AD7711" s="6" t="s">
        <v>18679</v>
      </c>
      <c r="AE7711" s="6" t="s">
        <v>51522</v>
      </c>
      <c r="AF7711" s="6" t="s">
        <v>90</v>
      </c>
      <c r="AG7711" s="6" t="s">
        <v>18680</v>
      </c>
    </row>
    <row r="7712" spans="29:33" x14ac:dyDescent="0.25">
      <c r="AC7712">
        <v>7710</v>
      </c>
      <c r="AD7712" s="6" t="s">
        <v>18681</v>
      </c>
      <c r="AE7712" s="6" t="s">
        <v>49803</v>
      </c>
      <c r="AF7712" s="6" t="s">
        <v>49577</v>
      </c>
      <c r="AG7712" s="6" t="s">
        <v>18682</v>
      </c>
    </row>
    <row r="7713" spans="29:33" x14ac:dyDescent="0.25">
      <c r="AC7713">
        <v>7711</v>
      </c>
      <c r="AD7713" s="6" t="s">
        <v>18683</v>
      </c>
      <c r="AE7713" s="6" t="s">
        <v>51872</v>
      </c>
      <c r="AF7713" s="6" t="s">
        <v>51912</v>
      </c>
      <c r="AG7713" s="6" t="s">
        <v>18684</v>
      </c>
    </row>
    <row r="7714" spans="29:33" x14ac:dyDescent="0.25">
      <c r="AC7714">
        <v>7712</v>
      </c>
      <c r="AD7714" s="6" t="s">
        <v>18685</v>
      </c>
      <c r="AE7714" s="6" t="s">
        <v>51526</v>
      </c>
      <c r="AF7714" s="6" t="s">
        <v>90</v>
      </c>
      <c r="AG7714" s="6" t="s">
        <v>18686</v>
      </c>
    </row>
    <row r="7715" spans="29:33" x14ac:dyDescent="0.25">
      <c r="AC7715">
        <v>7713</v>
      </c>
      <c r="AD7715" s="6" t="s">
        <v>18687</v>
      </c>
      <c r="AE7715" s="6" t="s">
        <v>51063</v>
      </c>
      <c r="AF7715" s="6" t="s">
        <v>51706</v>
      </c>
      <c r="AG7715" s="6" t="s">
        <v>18688</v>
      </c>
    </row>
    <row r="7716" spans="29:33" x14ac:dyDescent="0.25">
      <c r="AC7716">
        <v>7714</v>
      </c>
      <c r="AD7716" s="6" t="s">
        <v>18689</v>
      </c>
      <c r="AE7716" s="6" t="s">
        <v>50780</v>
      </c>
      <c r="AF7716" s="6" t="s">
        <v>90</v>
      </c>
      <c r="AG7716" s="6" t="s">
        <v>18690</v>
      </c>
    </row>
    <row r="7717" spans="29:33" x14ac:dyDescent="0.25">
      <c r="AC7717">
        <v>7715</v>
      </c>
      <c r="AD7717" s="6" t="s">
        <v>18691</v>
      </c>
      <c r="AE7717" s="6" t="s">
        <v>51490</v>
      </c>
      <c r="AF7717" s="6" t="s">
        <v>90</v>
      </c>
      <c r="AG7717" s="6" t="s">
        <v>18692</v>
      </c>
    </row>
    <row r="7718" spans="29:33" x14ac:dyDescent="0.25">
      <c r="AC7718">
        <v>7716</v>
      </c>
      <c r="AD7718" s="6" t="s">
        <v>18693</v>
      </c>
      <c r="AE7718" s="6" t="s">
        <v>49400</v>
      </c>
      <c r="AF7718" s="6" t="s">
        <v>49400</v>
      </c>
      <c r="AG7718" s="6" t="s">
        <v>18694</v>
      </c>
    </row>
    <row r="7719" spans="29:33" x14ac:dyDescent="0.25">
      <c r="AC7719">
        <v>7717</v>
      </c>
      <c r="AD7719" s="6" t="s">
        <v>18695</v>
      </c>
      <c r="AE7719" s="6" t="s">
        <v>49810</v>
      </c>
      <c r="AF7719" s="6" t="s">
        <v>90</v>
      </c>
      <c r="AG7719" s="6" t="s">
        <v>18696</v>
      </c>
    </row>
    <row r="7720" spans="29:33" x14ac:dyDescent="0.25">
      <c r="AC7720">
        <v>7718</v>
      </c>
      <c r="AD7720" s="6" t="s">
        <v>18697</v>
      </c>
      <c r="AE7720" s="6" t="s">
        <v>50850</v>
      </c>
      <c r="AF7720" s="6" t="s">
        <v>50974</v>
      </c>
      <c r="AG7720" s="6" t="s">
        <v>18698</v>
      </c>
    </row>
    <row r="7721" spans="29:33" x14ac:dyDescent="0.25">
      <c r="AC7721">
        <v>7719</v>
      </c>
      <c r="AD7721" s="6" t="s">
        <v>18699</v>
      </c>
      <c r="AE7721" s="6" t="s">
        <v>51728</v>
      </c>
      <c r="AF7721" s="6" t="s">
        <v>90</v>
      </c>
      <c r="AG7721" s="6" t="s">
        <v>18700</v>
      </c>
    </row>
    <row r="7722" spans="29:33" x14ac:dyDescent="0.25">
      <c r="AC7722">
        <v>7720</v>
      </c>
      <c r="AD7722" s="6" t="s">
        <v>18701</v>
      </c>
      <c r="AE7722" s="6" t="s">
        <v>48981</v>
      </c>
      <c r="AF7722" s="6" t="s">
        <v>51185</v>
      </c>
      <c r="AG7722" s="6" t="s">
        <v>18702</v>
      </c>
    </row>
    <row r="7723" spans="29:33" x14ac:dyDescent="0.25">
      <c r="AC7723">
        <v>7721</v>
      </c>
      <c r="AD7723" s="6" t="s">
        <v>18703</v>
      </c>
      <c r="AE7723" s="6" t="s">
        <v>48750</v>
      </c>
      <c r="AF7723" s="6" t="s">
        <v>48746</v>
      </c>
      <c r="AG7723" s="6" t="s">
        <v>18704</v>
      </c>
    </row>
    <row r="7724" spans="29:33" x14ac:dyDescent="0.25">
      <c r="AC7724">
        <v>7722</v>
      </c>
      <c r="AD7724" s="6" t="s">
        <v>18705</v>
      </c>
      <c r="AE7724" s="6" t="s">
        <v>52432</v>
      </c>
      <c r="AF7724" s="6" t="s">
        <v>90</v>
      </c>
      <c r="AG7724" s="6" t="s">
        <v>18706</v>
      </c>
    </row>
    <row r="7725" spans="29:33" x14ac:dyDescent="0.25">
      <c r="AC7725">
        <v>7723</v>
      </c>
      <c r="AD7725" s="6" t="s">
        <v>18707</v>
      </c>
      <c r="AE7725" s="6" t="s">
        <v>52557</v>
      </c>
      <c r="AF7725" s="6" t="s">
        <v>52026</v>
      </c>
      <c r="AG7725" s="6" t="s">
        <v>18708</v>
      </c>
    </row>
    <row r="7726" spans="29:33" x14ac:dyDescent="0.25">
      <c r="AC7726">
        <v>7724</v>
      </c>
      <c r="AD7726" s="6" t="s">
        <v>18709</v>
      </c>
      <c r="AE7726" s="6" t="s">
        <v>52038</v>
      </c>
      <c r="AF7726" s="6" t="s">
        <v>90</v>
      </c>
      <c r="AG7726" s="6" t="s">
        <v>18710</v>
      </c>
    </row>
    <row r="7727" spans="29:33" x14ac:dyDescent="0.25">
      <c r="AC7727">
        <v>7725</v>
      </c>
      <c r="AD7727" s="6" t="s">
        <v>18711</v>
      </c>
      <c r="AE7727" s="6" t="s">
        <v>49553</v>
      </c>
      <c r="AF7727" s="6" t="s">
        <v>49549</v>
      </c>
      <c r="AG7727" s="6" t="s">
        <v>18712</v>
      </c>
    </row>
    <row r="7728" spans="29:33" x14ac:dyDescent="0.25">
      <c r="AC7728">
        <v>7726</v>
      </c>
      <c r="AD7728" s="6" t="s">
        <v>18713</v>
      </c>
      <c r="AE7728" s="6" t="s">
        <v>49152</v>
      </c>
      <c r="AF7728" s="6" t="s">
        <v>90</v>
      </c>
      <c r="AG7728" s="6" t="s">
        <v>18714</v>
      </c>
    </row>
    <row r="7729" spans="29:33" x14ac:dyDescent="0.25">
      <c r="AC7729">
        <v>7727</v>
      </c>
      <c r="AD7729" s="6" t="s">
        <v>18715</v>
      </c>
      <c r="AE7729" s="6" t="s">
        <v>50385</v>
      </c>
      <c r="AF7729" s="6" t="s">
        <v>50354</v>
      </c>
      <c r="AG7729" s="6" t="s">
        <v>18716</v>
      </c>
    </row>
    <row r="7730" spans="29:33" x14ac:dyDescent="0.25">
      <c r="AC7730">
        <v>7728</v>
      </c>
      <c r="AD7730" s="6" t="s">
        <v>18717</v>
      </c>
      <c r="AE7730" s="6" t="s">
        <v>49245</v>
      </c>
      <c r="AF7730" s="6" t="s">
        <v>50491</v>
      </c>
      <c r="AG7730" s="6" t="s">
        <v>18718</v>
      </c>
    </row>
    <row r="7731" spans="29:33" x14ac:dyDescent="0.25">
      <c r="AC7731">
        <v>7729</v>
      </c>
      <c r="AD7731" s="6" t="s">
        <v>18719</v>
      </c>
      <c r="AE7731" s="6" t="s">
        <v>49388</v>
      </c>
      <c r="AF7731" s="6" t="s">
        <v>49402</v>
      </c>
      <c r="AG7731" s="6" t="s">
        <v>18720</v>
      </c>
    </row>
    <row r="7732" spans="29:33" x14ac:dyDescent="0.25">
      <c r="AC7732">
        <v>7730</v>
      </c>
      <c r="AD7732" s="6" t="s">
        <v>18721</v>
      </c>
      <c r="AE7732" s="6" t="s">
        <v>49158</v>
      </c>
      <c r="AF7732" s="6" t="s">
        <v>48643</v>
      </c>
      <c r="AG7732" s="6" t="s">
        <v>18722</v>
      </c>
    </row>
    <row r="7733" spans="29:33" x14ac:dyDescent="0.25">
      <c r="AC7733">
        <v>7731</v>
      </c>
      <c r="AD7733" s="6" t="s">
        <v>18723</v>
      </c>
      <c r="AE7733" s="6" t="s">
        <v>49616</v>
      </c>
      <c r="AF7733" s="6" t="s">
        <v>90</v>
      </c>
      <c r="AG7733" s="6" t="s">
        <v>18724</v>
      </c>
    </row>
    <row r="7734" spans="29:33" x14ac:dyDescent="0.25">
      <c r="AC7734">
        <v>7732</v>
      </c>
      <c r="AD7734" s="6" t="s">
        <v>18725</v>
      </c>
      <c r="AE7734" s="6" t="s">
        <v>52340</v>
      </c>
      <c r="AF7734" s="6" t="s">
        <v>90</v>
      </c>
      <c r="AG7734" s="6" t="s">
        <v>18726</v>
      </c>
    </row>
    <row r="7735" spans="29:33" x14ac:dyDescent="0.25">
      <c r="AC7735">
        <v>7733</v>
      </c>
      <c r="AD7735" s="6" t="s">
        <v>18727</v>
      </c>
      <c r="AE7735" s="6" t="s">
        <v>51611</v>
      </c>
      <c r="AF7735" s="6" t="s">
        <v>51595</v>
      </c>
      <c r="AG7735" s="6" t="s">
        <v>18728</v>
      </c>
    </row>
    <row r="7736" spans="29:33" x14ac:dyDescent="0.25">
      <c r="AC7736">
        <v>7734</v>
      </c>
      <c r="AD7736" s="6" t="s">
        <v>18729</v>
      </c>
      <c r="AE7736" s="6" t="s">
        <v>49307</v>
      </c>
      <c r="AF7736" s="6" t="s">
        <v>90</v>
      </c>
      <c r="AG7736" s="6" t="s">
        <v>18730</v>
      </c>
    </row>
    <row r="7737" spans="29:33" x14ac:dyDescent="0.25">
      <c r="AC7737">
        <v>7735</v>
      </c>
      <c r="AD7737" s="6" t="s">
        <v>18731</v>
      </c>
      <c r="AE7737" s="6" t="s">
        <v>49479</v>
      </c>
      <c r="AF7737" s="6" t="s">
        <v>90</v>
      </c>
      <c r="AG7737" s="6" t="s">
        <v>18732</v>
      </c>
    </row>
    <row r="7738" spans="29:33" x14ac:dyDescent="0.25">
      <c r="AC7738">
        <v>7736</v>
      </c>
      <c r="AD7738" s="6" t="s">
        <v>18733</v>
      </c>
      <c r="AE7738" s="6" t="s">
        <v>50035</v>
      </c>
      <c r="AF7738" s="6" t="s">
        <v>49938</v>
      </c>
      <c r="AG7738" s="6" t="s">
        <v>18734</v>
      </c>
    </row>
    <row r="7739" spans="29:33" x14ac:dyDescent="0.25">
      <c r="AC7739">
        <v>7737</v>
      </c>
      <c r="AD7739" s="6" t="s">
        <v>18735</v>
      </c>
      <c r="AE7739" s="6" t="s">
        <v>50614</v>
      </c>
      <c r="AF7739" s="6" t="s">
        <v>90</v>
      </c>
      <c r="AG7739" s="6" t="s">
        <v>18736</v>
      </c>
    </row>
    <row r="7740" spans="29:33" x14ac:dyDescent="0.25">
      <c r="AC7740">
        <v>7738</v>
      </c>
      <c r="AD7740" s="6" t="s">
        <v>18737</v>
      </c>
      <c r="AE7740" s="6" t="s">
        <v>48900</v>
      </c>
      <c r="AF7740" s="6" t="s">
        <v>90</v>
      </c>
      <c r="AG7740" s="6" t="s">
        <v>18738</v>
      </c>
    </row>
    <row r="7741" spans="29:33" x14ac:dyDescent="0.25">
      <c r="AC7741">
        <v>7739</v>
      </c>
      <c r="AD7741" s="6" t="s">
        <v>18739</v>
      </c>
      <c r="AE7741" s="6" t="s">
        <v>50488</v>
      </c>
      <c r="AF7741" s="6" t="s">
        <v>90</v>
      </c>
      <c r="AG7741" s="6" t="s">
        <v>18740</v>
      </c>
    </row>
    <row r="7742" spans="29:33" x14ac:dyDescent="0.25">
      <c r="AC7742">
        <v>7740</v>
      </c>
      <c r="AD7742" s="6" t="s">
        <v>18741</v>
      </c>
      <c r="AE7742" s="6" t="s">
        <v>48848</v>
      </c>
      <c r="AF7742" s="6" t="s">
        <v>90</v>
      </c>
      <c r="AG7742" s="6" t="s">
        <v>18742</v>
      </c>
    </row>
    <row r="7743" spans="29:33" x14ac:dyDescent="0.25">
      <c r="AC7743">
        <v>7741</v>
      </c>
      <c r="AD7743" s="6" t="s">
        <v>18743</v>
      </c>
      <c r="AE7743" s="6" t="s">
        <v>51611</v>
      </c>
      <c r="AF7743" s="6" t="s">
        <v>90</v>
      </c>
      <c r="AG7743" s="6" t="s">
        <v>18744</v>
      </c>
    </row>
    <row r="7744" spans="29:33" x14ac:dyDescent="0.25">
      <c r="AC7744">
        <v>7742</v>
      </c>
      <c r="AD7744" s="6" t="s">
        <v>18745</v>
      </c>
      <c r="AE7744" s="6" t="s">
        <v>52497</v>
      </c>
      <c r="AF7744" s="6" t="s">
        <v>90</v>
      </c>
      <c r="AG7744" s="6" t="s">
        <v>18746</v>
      </c>
    </row>
    <row r="7745" spans="29:33" x14ac:dyDescent="0.25">
      <c r="AC7745">
        <v>7743</v>
      </c>
      <c r="AD7745" s="6" t="s">
        <v>18747</v>
      </c>
      <c r="AE7745" s="6" t="s">
        <v>49820</v>
      </c>
      <c r="AF7745" s="6" t="s">
        <v>50123</v>
      </c>
      <c r="AG7745" s="6" t="s">
        <v>18748</v>
      </c>
    </row>
    <row r="7746" spans="29:33" x14ac:dyDescent="0.25">
      <c r="AC7746">
        <v>7744</v>
      </c>
      <c r="AD7746" s="6" t="s">
        <v>18749</v>
      </c>
      <c r="AE7746" s="6" t="s">
        <v>49293</v>
      </c>
      <c r="AF7746" s="6" t="s">
        <v>50459</v>
      </c>
      <c r="AG7746" s="6" t="s">
        <v>18750</v>
      </c>
    </row>
    <row r="7747" spans="29:33" x14ac:dyDescent="0.25">
      <c r="AC7747">
        <v>7745</v>
      </c>
      <c r="AD7747" s="6" t="s">
        <v>18751</v>
      </c>
      <c r="AE7747" s="6" t="s">
        <v>49057</v>
      </c>
      <c r="AF7747" s="6" t="s">
        <v>90</v>
      </c>
      <c r="AG7747" s="6" t="s">
        <v>18752</v>
      </c>
    </row>
    <row r="7748" spans="29:33" x14ac:dyDescent="0.25">
      <c r="AC7748">
        <v>7746</v>
      </c>
      <c r="AD7748" s="6" t="s">
        <v>18753</v>
      </c>
      <c r="AE7748" s="6" t="s">
        <v>50856</v>
      </c>
      <c r="AF7748" s="6" t="s">
        <v>90</v>
      </c>
      <c r="AG7748" s="6" t="s">
        <v>18754</v>
      </c>
    </row>
    <row r="7749" spans="29:33" x14ac:dyDescent="0.25">
      <c r="AC7749">
        <v>7747</v>
      </c>
      <c r="AD7749" s="6" t="s">
        <v>18755</v>
      </c>
      <c r="AE7749" s="6" t="s">
        <v>49675</v>
      </c>
      <c r="AF7749" s="6" t="s">
        <v>50156</v>
      </c>
      <c r="AG7749" s="6" t="s">
        <v>18756</v>
      </c>
    </row>
    <row r="7750" spans="29:33" x14ac:dyDescent="0.25">
      <c r="AC7750">
        <v>7748</v>
      </c>
      <c r="AD7750" s="6" t="s">
        <v>18757</v>
      </c>
      <c r="AE7750" s="6" t="s">
        <v>52562</v>
      </c>
      <c r="AF7750" s="6" t="s">
        <v>52471</v>
      </c>
      <c r="AG7750" s="6" t="s">
        <v>18758</v>
      </c>
    </row>
    <row r="7751" spans="29:33" x14ac:dyDescent="0.25">
      <c r="AC7751">
        <v>7749</v>
      </c>
      <c r="AD7751" s="6" t="s">
        <v>18759</v>
      </c>
      <c r="AE7751" s="6" t="s">
        <v>51548</v>
      </c>
      <c r="AF7751" s="6" t="s">
        <v>90</v>
      </c>
      <c r="AG7751" s="6" t="s">
        <v>18760</v>
      </c>
    </row>
    <row r="7752" spans="29:33" x14ac:dyDescent="0.25">
      <c r="AC7752">
        <v>7750</v>
      </c>
      <c r="AD7752" s="6" t="s">
        <v>18761</v>
      </c>
      <c r="AE7752" s="6" t="s">
        <v>50861</v>
      </c>
      <c r="AF7752" s="6" t="s">
        <v>50852</v>
      </c>
      <c r="AG7752" s="6" t="s">
        <v>18762</v>
      </c>
    </row>
    <row r="7753" spans="29:33" x14ac:dyDescent="0.25">
      <c r="AC7753">
        <v>7751</v>
      </c>
      <c r="AD7753" s="6" t="s">
        <v>18763</v>
      </c>
      <c r="AE7753" s="6" t="s">
        <v>48843</v>
      </c>
      <c r="AF7753" s="6" t="s">
        <v>49247</v>
      </c>
      <c r="AG7753" s="6" t="s">
        <v>18764</v>
      </c>
    </row>
    <row r="7754" spans="29:33" x14ac:dyDescent="0.25">
      <c r="AC7754">
        <v>7752</v>
      </c>
      <c r="AD7754" s="6" t="s">
        <v>18765</v>
      </c>
      <c r="AE7754" s="6" t="s">
        <v>52392</v>
      </c>
      <c r="AF7754" s="6" t="s">
        <v>90</v>
      </c>
      <c r="AG7754" s="6" t="s">
        <v>18766</v>
      </c>
    </row>
    <row r="7755" spans="29:33" x14ac:dyDescent="0.25">
      <c r="AC7755">
        <v>7753</v>
      </c>
      <c r="AD7755" s="6" t="s">
        <v>18767</v>
      </c>
      <c r="AE7755" s="6" t="s">
        <v>48677</v>
      </c>
      <c r="AF7755" s="6" t="s">
        <v>90</v>
      </c>
      <c r="AG7755" s="6" t="s">
        <v>18768</v>
      </c>
    </row>
    <row r="7756" spans="29:33" x14ac:dyDescent="0.25">
      <c r="AC7756">
        <v>7754</v>
      </c>
      <c r="AD7756" s="6" t="s">
        <v>18769</v>
      </c>
      <c r="AE7756" s="6" t="s">
        <v>48675</v>
      </c>
      <c r="AF7756" s="6" t="s">
        <v>90</v>
      </c>
      <c r="AG7756" s="6" t="s">
        <v>18770</v>
      </c>
    </row>
    <row r="7757" spans="29:33" x14ac:dyDescent="0.25">
      <c r="AC7757">
        <v>7755</v>
      </c>
      <c r="AD7757" s="6" t="s">
        <v>18771</v>
      </c>
      <c r="AE7757" s="6" t="s">
        <v>49805</v>
      </c>
      <c r="AF7757" s="6" t="s">
        <v>90</v>
      </c>
      <c r="AG7757" s="6" t="s">
        <v>18772</v>
      </c>
    </row>
    <row r="7758" spans="29:33" x14ac:dyDescent="0.25">
      <c r="AC7758">
        <v>7756</v>
      </c>
      <c r="AD7758" s="6" t="s">
        <v>18773</v>
      </c>
      <c r="AE7758" s="6" t="s">
        <v>51663</v>
      </c>
      <c r="AF7758" s="6" t="s">
        <v>51681</v>
      </c>
      <c r="AG7758" s="6" t="s">
        <v>18774</v>
      </c>
    </row>
    <row r="7759" spans="29:33" x14ac:dyDescent="0.25">
      <c r="AC7759">
        <v>7757</v>
      </c>
      <c r="AD7759" s="6" t="s">
        <v>18775</v>
      </c>
      <c r="AE7759" s="6" t="s">
        <v>49891</v>
      </c>
      <c r="AF7759" s="6" t="s">
        <v>50420</v>
      </c>
      <c r="AG7759" s="6" t="s">
        <v>18776</v>
      </c>
    </row>
    <row r="7760" spans="29:33" x14ac:dyDescent="0.25">
      <c r="AC7760">
        <v>7758</v>
      </c>
      <c r="AD7760" s="6" t="s">
        <v>18777</v>
      </c>
      <c r="AE7760" s="6" t="s">
        <v>49398</v>
      </c>
      <c r="AF7760" s="6" t="s">
        <v>90</v>
      </c>
      <c r="AG7760" s="6" t="s">
        <v>18778</v>
      </c>
    </row>
    <row r="7761" spans="29:33" x14ac:dyDescent="0.25">
      <c r="AC7761">
        <v>7759</v>
      </c>
      <c r="AD7761" s="6" t="s">
        <v>18779</v>
      </c>
      <c r="AE7761" s="6" t="s">
        <v>49259</v>
      </c>
      <c r="AF7761" s="6" t="s">
        <v>90</v>
      </c>
      <c r="AG7761" s="6" t="s">
        <v>18780</v>
      </c>
    </row>
    <row r="7762" spans="29:33" x14ac:dyDescent="0.25">
      <c r="AC7762">
        <v>7760</v>
      </c>
      <c r="AD7762" s="6" t="s">
        <v>18781</v>
      </c>
      <c r="AE7762" s="6" t="s">
        <v>51685</v>
      </c>
      <c r="AF7762" s="6" t="s">
        <v>51685</v>
      </c>
      <c r="AG7762" s="6" t="s">
        <v>18782</v>
      </c>
    </row>
    <row r="7763" spans="29:33" x14ac:dyDescent="0.25">
      <c r="AC7763">
        <v>7761</v>
      </c>
      <c r="AD7763" s="6" t="s">
        <v>18783</v>
      </c>
      <c r="AE7763" s="6" t="s">
        <v>51405</v>
      </c>
      <c r="AF7763" s="6" t="s">
        <v>90</v>
      </c>
      <c r="AG7763" s="6" t="s">
        <v>18784</v>
      </c>
    </row>
    <row r="7764" spans="29:33" x14ac:dyDescent="0.25">
      <c r="AC7764">
        <v>7762</v>
      </c>
      <c r="AD7764" s="6" t="s">
        <v>18785</v>
      </c>
      <c r="AE7764" s="6" t="s">
        <v>51734</v>
      </c>
      <c r="AF7764" s="6" t="s">
        <v>90</v>
      </c>
      <c r="AG7764" s="6" t="s">
        <v>18786</v>
      </c>
    </row>
    <row r="7765" spans="29:33" x14ac:dyDescent="0.25">
      <c r="AC7765">
        <v>7763</v>
      </c>
      <c r="AD7765" s="6" t="s">
        <v>18787</v>
      </c>
      <c r="AE7765" s="6" t="s">
        <v>51595</v>
      </c>
      <c r="AF7765" s="6" t="s">
        <v>90</v>
      </c>
      <c r="AG7765" s="6" t="s">
        <v>18788</v>
      </c>
    </row>
    <row r="7766" spans="29:33" x14ac:dyDescent="0.25">
      <c r="AC7766">
        <v>7764</v>
      </c>
      <c r="AD7766" s="6" t="s">
        <v>18789</v>
      </c>
      <c r="AE7766" s="6" t="s">
        <v>52526</v>
      </c>
      <c r="AF7766" s="6" t="s">
        <v>51378</v>
      </c>
      <c r="AG7766" s="6" t="s">
        <v>18790</v>
      </c>
    </row>
    <row r="7767" spans="29:33" x14ac:dyDescent="0.25">
      <c r="AC7767">
        <v>7765</v>
      </c>
      <c r="AD7767" s="6" t="s">
        <v>18791</v>
      </c>
      <c r="AE7767" s="6" t="s">
        <v>52157</v>
      </c>
      <c r="AF7767" s="6" t="s">
        <v>50638</v>
      </c>
      <c r="AG7767" s="6" t="s">
        <v>18792</v>
      </c>
    </row>
    <row r="7768" spans="29:33" x14ac:dyDescent="0.25">
      <c r="AC7768">
        <v>7766</v>
      </c>
      <c r="AD7768" s="6" t="s">
        <v>18793</v>
      </c>
      <c r="AE7768" s="6" t="s">
        <v>48858</v>
      </c>
      <c r="AF7768" s="6" t="s">
        <v>50513</v>
      </c>
      <c r="AG7768" s="6" t="s">
        <v>18794</v>
      </c>
    </row>
    <row r="7769" spans="29:33" x14ac:dyDescent="0.25">
      <c r="AC7769">
        <v>7767</v>
      </c>
      <c r="AD7769" s="6" t="s">
        <v>18795</v>
      </c>
      <c r="AE7769" s="6" t="s">
        <v>49632</v>
      </c>
      <c r="AF7769" s="6" t="s">
        <v>90</v>
      </c>
      <c r="AG7769" s="6" t="s">
        <v>18796</v>
      </c>
    </row>
    <row r="7770" spans="29:33" x14ac:dyDescent="0.25">
      <c r="AC7770">
        <v>7768</v>
      </c>
      <c r="AD7770" s="6" t="s">
        <v>18797</v>
      </c>
      <c r="AE7770" s="6" t="s">
        <v>49032</v>
      </c>
      <c r="AF7770" s="6" t="s">
        <v>90</v>
      </c>
      <c r="AG7770" s="6" t="s">
        <v>18798</v>
      </c>
    </row>
    <row r="7771" spans="29:33" x14ac:dyDescent="0.25">
      <c r="AC7771">
        <v>7769</v>
      </c>
      <c r="AD7771" s="6" t="s">
        <v>18799</v>
      </c>
      <c r="AE7771" s="6" t="s">
        <v>51627</v>
      </c>
      <c r="AF7771" s="6" t="s">
        <v>90</v>
      </c>
      <c r="AG7771" s="6" t="s">
        <v>18800</v>
      </c>
    </row>
    <row r="7772" spans="29:33" x14ac:dyDescent="0.25">
      <c r="AC7772">
        <v>7770</v>
      </c>
      <c r="AD7772" s="6" t="s">
        <v>18801</v>
      </c>
      <c r="AE7772" s="6" t="s">
        <v>49166</v>
      </c>
      <c r="AF7772" s="6" t="s">
        <v>49247</v>
      </c>
      <c r="AG7772" s="6" t="s">
        <v>18802</v>
      </c>
    </row>
    <row r="7773" spans="29:33" x14ac:dyDescent="0.25">
      <c r="AC7773">
        <v>7771</v>
      </c>
      <c r="AD7773" s="6" t="s">
        <v>18803</v>
      </c>
      <c r="AE7773" s="6" t="s">
        <v>51998</v>
      </c>
      <c r="AF7773" s="6" t="s">
        <v>90</v>
      </c>
      <c r="AG7773" s="6" t="s">
        <v>18804</v>
      </c>
    </row>
    <row r="7774" spans="29:33" x14ac:dyDescent="0.25">
      <c r="AC7774">
        <v>7772</v>
      </c>
      <c r="AD7774" s="6" t="s">
        <v>18805</v>
      </c>
      <c r="AE7774" s="6" t="s">
        <v>48801</v>
      </c>
      <c r="AF7774" s="6" t="s">
        <v>90</v>
      </c>
      <c r="AG7774" s="6" t="s">
        <v>18806</v>
      </c>
    </row>
    <row r="7775" spans="29:33" x14ac:dyDescent="0.25">
      <c r="AC7775">
        <v>7773</v>
      </c>
      <c r="AD7775" s="6" t="s">
        <v>18807</v>
      </c>
      <c r="AE7775" s="6" t="s">
        <v>49996</v>
      </c>
      <c r="AF7775" s="6" t="s">
        <v>90</v>
      </c>
      <c r="AG7775" s="6" t="s">
        <v>18808</v>
      </c>
    </row>
    <row r="7776" spans="29:33" x14ac:dyDescent="0.25">
      <c r="AC7776">
        <v>7774</v>
      </c>
      <c r="AD7776" s="6" t="s">
        <v>18809</v>
      </c>
      <c r="AE7776" s="6" t="s">
        <v>49920</v>
      </c>
      <c r="AF7776" s="6" t="s">
        <v>50357</v>
      </c>
      <c r="AG7776" s="6" t="s">
        <v>18810</v>
      </c>
    </row>
    <row r="7777" spans="29:33" x14ac:dyDescent="0.25">
      <c r="AC7777">
        <v>7775</v>
      </c>
      <c r="AD7777" s="6" t="s">
        <v>18811</v>
      </c>
      <c r="AE7777" s="6" t="s">
        <v>48983</v>
      </c>
      <c r="AF7777" s="6" t="s">
        <v>90</v>
      </c>
      <c r="AG7777" s="6" t="s">
        <v>18812</v>
      </c>
    </row>
    <row r="7778" spans="29:33" x14ac:dyDescent="0.25">
      <c r="AC7778">
        <v>7776</v>
      </c>
      <c r="AD7778" s="6" t="s">
        <v>18813</v>
      </c>
      <c r="AE7778" s="6" t="s">
        <v>49216</v>
      </c>
      <c r="AF7778" s="6" t="s">
        <v>90</v>
      </c>
      <c r="AG7778" s="6" t="s">
        <v>18814</v>
      </c>
    </row>
    <row r="7779" spans="29:33" x14ac:dyDescent="0.25">
      <c r="AC7779">
        <v>7777</v>
      </c>
      <c r="AD7779" s="6" t="s">
        <v>18815</v>
      </c>
      <c r="AE7779" s="6" t="s">
        <v>51846</v>
      </c>
      <c r="AF7779" s="6" t="s">
        <v>51902</v>
      </c>
      <c r="AG7779" s="6" t="s">
        <v>18816</v>
      </c>
    </row>
    <row r="7780" spans="29:33" x14ac:dyDescent="0.25">
      <c r="AC7780">
        <v>7778</v>
      </c>
      <c r="AD7780" s="6" t="s">
        <v>18817</v>
      </c>
      <c r="AE7780" s="6" t="s">
        <v>49323</v>
      </c>
      <c r="AF7780" s="6" t="s">
        <v>49289</v>
      </c>
      <c r="AG7780" s="6" t="s">
        <v>18818</v>
      </c>
    </row>
    <row r="7781" spans="29:33" x14ac:dyDescent="0.25">
      <c r="AC7781">
        <v>7779</v>
      </c>
      <c r="AD7781" s="6" t="s">
        <v>18819</v>
      </c>
      <c r="AE7781" s="6" t="s">
        <v>49719</v>
      </c>
      <c r="AF7781" s="6" t="s">
        <v>49705</v>
      </c>
      <c r="AG7781" s="6" t="s">
        <v>18820</v>
      </c>
    </row>
    <row r="7782" spans="29:33" x14ac:dyDescent="0.25">
      <c r="AC7782">
        <v>7780</v>
      </c>
      <c r="AD7782" s="6" t="s">
        <v>18821</v>
      </c>
      <c r="AE7782" s="6" t="s">
        <v>50417</v>
      </c>
      <c r="AF7782" s="6" t="s">
        <v>49960</v>
      </c>
      <c r="AG7782" s="6" t="s">
        <v>18822</v>
      </c>
    </row>
    <row r="7783" spans="29:33" x14ac:dyDescent="0.25">
      <c r="AC7783">
        <v>7781</v>
      </c>
      <c r="AD7783" s="6" t="s">
        <v>18823</v>
      </c>
      <c r="AE7783" s="6" t="s">
        <v>51256</v>
      </c>
      <c r="AF7783" s="6" t="s">
        <v>90</v>
      </c>
      <c r="AG7783" s="6" t="s">
        <v>18824</v>
      </c>
    </row>
    <row r="7784" spans="29:33" x14ac:dyDescent="0.25">
      <c r="AC7784">
        <v>7782</v>
      </c>
      <c r="AD7784" s="6" t="s">
        <v>18825</v>
      </c>
      <c r="AE7784" s="6" t="s">
        <v>50638</v>
      </c>
      <c r="AF7784" s="6" t="s">
        <v>90</v>
      </c>
      <c r="AG7784" s="6" t="s">
        <v>18826</v>
      </c>
    </row>
    <row r="7785" spans="29:33" x14ac:dyDescent="0.25">
      <c r="AC7785">
        <v>7783</v>
      </c>
      <c r="AD7785" s="6" t="s">
        <v>18827</v>
      </c>
      <c r="AE7785" s="6" t="s">
        <v>49836</v>
      </c>
      <c r="AF7785" s="6" t="s">
        <v>90</v>
      </c>
      <c r="AG7785" s="6" t="s">
        <v>18828</v>
      </c>
    </row>
    <row r="7786" spans="29:33" x14ac:dyDescent="0.25">
      <c r="AC7786">
        <v>7784</v>
      </c>
      <c r="AD7786" s="6" t="s">
        <v>18829</v>
      </c>
      <c r="AE7786" s="6" t="s">
        <v>49814</v>
      </c>
      <c r="AF7786" s="6" t="s">
        <v>49947</v>
      </c>
      <c r="AG7786" s="6" t="s">
        <v>18830</v>
      </c>
    </row>
    <row r="7787" spans="29:33" x14ac:dyDescent="0.25">
      <c r="AC7787">
        <v>7785</v>
      </c>
      <c r="AD7787" s="6" t="s">
        <v>18831</v>
      </c>
      <c r="AE7787" s="6" t="s">
        <v>50160</v>
      </c>
      <c r="AF7787" s="6" t="s">
        <v>90</v>
      </c>
      <c r="AG7787" s="6" t="s">
        <v>18832</v>
      </c>
    </row>
    <row r="7788" spans="29:33" x14ac:dyDescent="0.25">
      <c r="AC7788">
        <v>7786</v>
      </c>
      <c r="AD7788" s="6" t="s">
        <v>18833</v>
      </c>
      <c r="AE7788" s="6" t="s">
        <v>52466</v>
      </c>
      <c r="AF7788" s="6" t="s">
        <v>52159</v>
      </c>
      <c r="AG7788" s="6" t="s">
        <v>18834</v>
      </c>
    </row>
    <row r="7789" spans="29:33" x14ac:dyDescent="0.25">
      <c r="AC7789">
        <v>7787</v>
      </c>
      <c r="AD7789" s="6" t="s">
        <v>18835</v>
      </c>
      <c r="AE7789" s="6" t="s">
        <v>50210</v>
      </c>
      <c r="AF7789" s="6" t="s">
        <v>50434</v>
      </c>
      <c r="AG7789" s="6" t="s">
        <v>18836</v>
      </c>
    </row>
    <row r="7790" spans="29:33" x14ac:dyDescent="0.25">
      <c r="AC7790">
        <v>7788</v>
      </c>
      <c r="AD7790" s="6" t="s">
        <v>18837</v>
      </c>
      <c r="AE7790" s="6" t="s">
        <v>49402</v>
      </c>
      <c r="AF7790" s="6" t="s">
        <v>50334</v>
      </c>
      <c r="AG7790" s="6" t="s">
        <v>18838</v>
      </c>
    </row>
    <row r="7791" spans="29:33" x14ac:dyDescent="0.25">
      <c r="AC7791">
        <v>7789</v>
      </c>
      <c r="AD7791" s="6" t="s">
        <v>18839</v>
      </c>
      <c r="AE7791" s="6" t="s">
        <v>51152</v>
      </c>
      <c r="AF7791" s="6" t="s">
        <v>90</v>
      </c>
      <c r="AG7791" s="6" t="s">
        <v>18840</v>
      </c>
    </row>
    <row r="7792" spans="29:33" x14ac:dyDescent="0.25">
      <c r="AC7792">
        <v>7790</v>
      </c>
      <c r="AD7792" s="6" t="s">
        <v>18841</v>
      </c>
      <c r="AE7792" s="6" t="s">
        <v>52488</v>
      </c>
      <c r="AF7792" s="6" t="s">
        <v>90</v>
      </c>
      <c r="AG7792" s="6" t="s">
        <v>18842</v>
      </c>
    </row>
    <row r="7793" spans="29:33" x14ac:dyDescent="0.25">
      <c r="AC7793">
        <v>7791</v>
      </c>
      <c r="AD7793" s="6" t="s">
        <v>18843</v>
      </c>
      <c r="AE7793" s="6" t="s">
        <v>50546</v>
      </c>
      <c r="AF7793" s="6" t="s">
        <v>50593</v>
      </c>
      <c r="AG7793" s="6" t="s">
        <v>18844</v>
      </c>
    </row>
    <row r="7794" spans="29:33" x14ac:dyDescent="0.25">
      <c r="AC7794">
        <v>7792</v>
      </c>
      <c r="AD7794" s="6" t="s">
        <v>18845</v>
      </c>
      <c r="AE7794" s="6" t="s">
        <v>48665</v>
      </c>
      <c r="AF7794" s="6" t="s">
        <v>90</v>
      </c>
      <c r="AG7794" s="6" t="s">
        <v>18846</v>
      </c>
    </row>
    <row r="7795" spans="29:33" x14ac:dyDescent="0.25">
      <c r="AC7795">
        <v>7793</v>
      </c>
      <c r="AD7795" s="6" t="s">
        <v>18847</v>
      </c>
      <c r="AE7795" s="6" t="s">
        <v>52155</v>
      </c>
      <c r="AF7795" s="6" t="s">
        <v>51378</v>
      </c>
      <c r="AG7795" s="6" t="s">
        <v>18848</v>
      </c>
    </row>
    <row r="7796" spans="29:33" x14ac:dyDescent="0.25">
      <c r="AC7796">
        <v>7794</v>
      </c>
      <c r="AD7796" s="6" t="s">
        <v>18849</v>
      </c>
      <c r="AE7796" s="6" t="s">
        <v>52441</v>
      </c>
      <c r="AF7796" s="6" t="s">
        <v>90</v>
      </c>
      <c r="AG7796" s="6" t="s">
        <v>18850</v>
      </c>
    </row>
    <row r="7797" spans="29:33" x14ac:dyDescent="0.25">
      <c r="AC7797">
        <v>7795</v>
      </c>
      <c r="AD7797" s="6" t="s">
        <v>18851</v>
      </c>
      <c r="AE7797" s="6" t="s">
        <v>51030</v>
      </c>
      <c r="AF7797" s="6" t="s">
        <v>52002</v>
      </c>
      <c r="AG7797" s="6" t="s">
        <v>18852</v>
      </c>
    </row>
    <row r="7798" spans="29:33" x14ac:dyDescent="0.25">
      <c r="AC7798">
        <v>7796</v>
      </c>
      <c r="AD7798" s="6" t="s">
        <v>18853</v>
      </c>
      <c r="AE7798" s="6" t="s">
        <v>49065</v>
      </c>
      <c r="AF7798" s="6" t="s">
        <v>90</v>
      </c>
      <c r="AG7798" s="6" t="s">
        <v>18854</v>
      </c>
    </row>
    <row r="7799" spans="29:33" x14ac:dyDescent="0.25">
      <c r="AC7799">
        <v>7797</v>
      </c>
      <c r="AD7799" s="6" t="s">
        <v>18855</v>
      </c>
      <c r="AE7799" s="6" t="s">
        <v>49818</v>
      </c>
      <c r="AF7799" s="6" t="s">
        <v>90</v>
      </c>
      <c r="AG7799" s="6" t="s">
        <v>18856</v>
      </c>
    </row>
    <row r="7800" spans="29:33" x14ac:dyDescent="0.25">
      <c r="AC7800">
        <v>7798</v>
      </c>
      <c r="AD7800" s="6" t="s">
        <v>18857</v>
      </c>
      <c r="AE7800" s="6" t="s">
        <v>48963</v>
      </c>
      <c r="AF7800" s="6" t="s">
        <v>90</v>
      </c>
      <c r="AG7800" s="6" t="s">
        <v>18858</v>
      </c>
    </row>
    <row r="7801" spans="29:33" x14ac:dyDescent="0.25">
      <c r="AC7801">
        <v>7799</v>
      </c>
      <c r="AD7801" s="6" t="s">
        <v>18859</v>
      </c>
      <c r="AE7801" s="6" t="s">
        <v>51706</v>
      </c>
      <c r="AF7801" s="6" t="s">
        <v>50763</v>
      </c>
      <c r="AG7801" s="6" t="s">
        <v>18860</v>
      </c>
    </row>
    <row r="7802" spans="29:33" x14ac:dyDescent="0.25">
      <c r="AC7802">
        <v>7800</v>
      </c>
      <c r="AD7802" s="6" t="s">
        <v>18861</v>
      </c>
      <c r="AE7802" s="6" t="s">
        <v>51782</v>
      </c>
      <c r="AF7802" s="6" t="s">
        <v>90</v>
      </c>
      <c r="AG7802" s="6" t="s">
        <v>18862</v>
      </c>
    </row>
    <row r="7803" spans="29:33" x14ac:dyDescent="0.25">
      <c r="AC7803">
        <v>7801</v>
      </c>
      <c r="AD7803" s="6" t="s">
        <v>18863</v>
      </c>
      <c r="AE7803" s="6" t="s">
        <v>48681</v>
      </c>
      <c r="AF7803" s="6" t="s">
        <v>90</v>
      </c>
      <c r="AG7803" s="6" t="s">
        <v>18864</v>
      </c>
    </row>
    <row r="7804" spans="29:33" x14ac:dyDescent="0.25">
      <c r="AC7804">
        <v>7802</v>
      </c>
      <c r="AD7804" s="6" t="s">
        <v>18865</v>
      </c>
      <c r="AE7804" s="6" t="s">
        <v>51702</v>
      </c>
      <c r="AF7804" s="6" t="s">
        <v>90</v>
      </c>
      <c r="AG7804" s="6" t="s">
        <v>18866</v>
      </c>
    </row>
    <row r="7805" spans="29:33" x14ac:dyDescent="0.25">
      <c r="AC7805">
        <v>7803</v>
      </c>
      <c r="AD7805" s="6" t="s">
        <v>18867</v>
      </c>
      <c r="AE7805" s="6" t="s">
        <v>50260</v>
      </c>
      <c r="AF7805" s="6" t="s">
        <v>50048</v>
      </c>
      <c r="AG7805" s="6" t="s">
        <v>18868</v>
      </c>
    </row>
    <row r="7806" spans="29:33" x14ac:dyDescent="0.25">
      <c r="AC7806">
        <v>7804</v>
      </c>
      <c r="AD7806" s="6" t="s">
        <v>18869</v>
      </c>
      <c r="AE7806" s="6" t="s">
        <v>52442</v>
      </c>
      <c r="AF7806" s="6" t="s">
        <v>90</v>
      </c>
      <c r="AG7806" s="6" t="s">
        <v>18870</v>
      </c>
    </row>
    <row r="7807" spans="29:33" x14ac:dyDescent="0.25">
      <c r="AC7807">
        <v>7805</v>
      </c>
      <c r="AD7807" s="6" t="s">
        <v>18871</v>
      </c>
      <c r="AE7807" s="6" t="s">
        <v>50099</v>
      </c>
      <c r="AF7807" s="6" t="s">
        <v>90</v>
      </c>
      <c r="AG7807" s="6" t="s">
        <v>18872</v>
      </c>
    </row>
    <row r="7808" spans="29:33" x14ac:dyDescent="0.25">
      <c r="AC7808">
        <v>7806</v>
      </c>
      <c r="AD7808" s="6" t="s">
        <v>18873</v>
      </c>
      <c r="AE7808" s="6" t="s">
        <v>49502</v>
      </c>
      <c r="AF7808" s="6" t="s">
        <v>49502</v>
      </c>
      <c r="AG7808" s="6" t="s">
        <v>18874</v>
      </c>
    </row>
    <row r="7809" spans="29:33" x14ac:dyDescent="0.25">
      <c r="AC7809">
        <v>7807</v>
      </c>
      <c r="AD7809" s="6" t="s">
        <v>18875</v>
      </c>
      <c r="AE7809" s="6" t="s">
        <v>51866</v>
      </c>
      <c r="AF7809" s="6" t="s">
        <v>90</v>
      </c>
      <c r="AG7809" s="6" t="s">
        <v>18876</v>
      </c>
    </row>
    <row r="7810" spans="29:33" x14ac:dyDescent="0.25">
      <c r="AC7810">
        <v>7808</v>
      </c>
      <c r="AD7810" s="6" t="s">
        <v>18877</v>
      </c>
      <c r="AE7810" s="6" t="s">
        <v>50033</v>
      </c>
      <c r="AF7810" s="6" t="s">
        <v>90</v>
      </c>
      <c r="AG7810" s="6" t="s">
        <v>18878</v>
      </c>
    </row>
    <row r="7811" spans="29:33" x14ac:dyDescent="0.25">
      <c r="AC7811">
        <v>7809</v>
      </c>
      <c r="AD7811" s="6" t="s">
        <v>18879</v>
      </c>
      <c r="AE7811" s="6" t="s">
        <v>48717</v>
      </c>
      <c r="AF7811" s="6" t="s">
        <v>48621</v>
      </c>
      <c r="AG7811" s="6" t="s">
        <v>18880</v>
      </c>
    </row>
    <row r="7812" spans="29:33" x14ac:dyDescent="0.25">
      <c r="AC7812">
        <v>7810</v>
      </c>
      <c r="AD7812" s="6" t="s">
        <v>18881</v>
      </c>
      <c r="AE7812" s="6" t="s">
        <v>50007</v>
      </c>
      <c r="AF7812" s="6" t="s">
        <v>90</v>
      </c>
      <c r="AG7812" s="6" t="s">
        <v>18882</v>
      </c>
    </row>
    <row r="7813" spans="29:33" x14ac:dyDescent="0.25">
      <c r="AC7813">
        <v>7811</v>
      </c>
      <c r="AD7813" s="6" t="s">
        <v>18883</v>
      </c>
      <c r="AE7813" s="6" t="s">
        <v>49164</v>
      </c>
      <c r="AF7813" s="6" t="s">
        <v>90</v>
      </c>
      <c r="AG7813" s="6" t="s">
        <v>18884</v>
      </c>
    </row>
    <row r="7814" spans="29:33" x14ac:dyDescent="0.25">
      <c r="AC7814">
        <v>7812</v>
      </c>
      <c r="AD7814" s="6" t="s">
        <v>18885</v>
      </c>
      <c r="AE7814" s="6" t="s">
        <v>49514</v>
      </c>
      <c r="AF7814" s="6" t="s">
        <v>49520</v>
      </c>
      <c r="AG7814" s="6" t="s">
        <v>18886</v>
      </c>
    </row>
    <row r="7815" spans="29:33" x14ac:dyDescent="0.25">
      <c r="AC7815">
        <v>7813</v>
      </c>
      <c r="AD7815" s="6" t="s">
        <v>18887</v>
      </c>
      <c r="AE7815" s="6" t="s">
        <v>52562</v>
      </c>
      <c r="AF7815" s="6" t="s">
        <v>52471</v>
      </c>
      <c r="AG7815" s="6" t="s">
        <v>18888</v>
      </c>
    </row>
    <row r="7816" spans="29:33" x14ac:dyDescent="0.25">
      <c r="AC7816">
        <v>7814</v>
      </c>
      <c r="AD7816" s="6" t="s">
        <v>18889</v>
      </c>
      <c r="AE7816" s="6" t="s">
        <v>51661</v>
      </c>
      <c r="AF7816" s="6" t="s">
        <v>90</v>
      </c>
      <c r="AG7816" s="6" t="s">
        <v>18890</v>
      </c>
    </row>
    <row r="7817" spans="29:33" x14ac:dyDescent="0.25">
      <c r="AC7817">
        <v>7815</v>
      </c>
      <c r="AD7817" s="6" t="s">
        <v>18891</v>
      </c>
      <c r="AE7817" s="6" t="s">
        <v>50607</v>
      </c>
      <c r="AF7817" s="6" t="s">
        <v>50771</v>
      </c>
      <c r="AG7817" s="6" t="s">
        <v>18892</v>
      </c>
    </row>
    <row r="7818" spans="29:33" x14ac:dyDescent="0.25">
      <c r="AC7818">
        <v>7816</v>
      </c>
      <c r="AD7818" s="6" t="s">
        <v>18893</v>
      </c>
      <c r="AE7818" s="6" t="s">
        <v>51427</v>
      </c>
      <c r="AF7818" s="6" t="s">
        <v>90</v>
      </c>
      <c r="AG7818" s="6" t="s">
        <v>18894</v>
      </c>
    </row>
    <row r="7819" spans="29:33" x14ac:dyDescent="0.25">
      <c r="AC7819">
        <v>7817</v>
      </c>
      <c r="AD7819" s="6" t="s">
        <v>18895</v>
      </c>
      <c r="AE7819" s="6" t="s">
        <v>52150</v>
      </c>
      <c r="AF7819" s="6" t="s">
        <v>52155</v>
      </c>
      <c r="AG7819" s="6" t="s">
        <v>18896</v>
      </c>
    </row>
    <row r="7820" spans="29:33" x14ac:dyDescent="0.25">
      <c r="AC7820">
        <v>7818</v>
      </c>
      <c r="AD7820" s="6" t="s">
        <v>18897</v>
      </c>
      <c r="AE7820" s="6" t="s">
        <v>48884</v>
      </c>
      <c r="AF7820" s="6" t="s">
        <v>90</v>
      </c>
      <c r="AG7820" s="6" t="s">
        <v>18898</v>
      </c>
    </row>
    <row r="7821" spans="29:33" x14ac:dyDescent="0.25">
      <c r="AC7821">
        <v>7819</v>
      </c>
      <c r="AD7821" s="6" t="s">
        <v>18899</v>
      </c>
      <c r="AE7821" s="6" t="s">
        <v>50521</v>
      </c>
      <c r="AF7821" s="6" t="s">
        <v>49475</v>
      </c>
      <c r="AG7821" s="6" t="s">
        <v>18900</v>
      </c>
    </row>
    <row r="7822" spans="29:33" x14ac:dyDescent="0.25">
      <c r="AC7822">
        <v>7820</v>
      </c>
      <c r="AD7822" s="6" t="s">
        <v>18901</v>
      </c>
      <c r="AE7822" s="6" t="s">
        <v>49348</v>
      </c>
      <c r="AF7822" s="6" t="s">
        <v>90</v>
      </c>
      <c r="AG7822" s="6" t="s">
        <v>18902</v>
      </c>
    </row>
    <row r="7823" spans="29:33" x14ac:dyDescent="0.25">
      <c r="AC7823">
        <v>7821</v>
      </c>
      <c r="AD7823" s="6" t="s">
        <v>18903</v>
      </c>
      <c r="AE7823" s="6" t="s">
        <v>51912</v>
      </c>
      <c r="AF7823" s="6" t="s">
        <v>90</v>
      </c>
      <c r="AG7823" s="6" t="s">
        <v>18904</v>
      </c>
    </row>
    <row r="7824" spans="29:33" x14ac:dyDescent="0.25">
      <c r="AC7824">
        <v>7822</v>
      </c>
      <c r="AD7824" s="6" t="s">
        <v>18905</v>
      </c>
      <c r="AE7824" s="6" t="s">
        <v>50176</v>
      </c>
      <c r="AF7824" s="6" t="s">
        <v>49897</v>
      </c>
      <c r="AG7824" s="6" t="s">
        <v>18906</v>
      </c>
    </row>
    <row r="7825" spans="29:33" x14ac:dyDescent="0.25">
      <c r="AC7825">
        <v>7823</v>
      </c>
      <c r="AD7825" s="6" t="s">
        <v>18907</v>
      </c>
      <c r="AE7825" s="6" t="s">
        <v>49673</v>
      </c>
      <c r="AF7825" s="6" t="s">
        <v>90</v>
      </c>
      <c r="AG7825" s="6" t="s">
        <v>18908</v>
      </c>
    </row>
    <row r="7826" spans="29:33" x14ac:dyDescent="0.25">
      <c r="AC7826">
        <v>7824</v>
      </c>
      <c r="AD7826" s="6" t="s">
        <v>18909</v>
      </c>
      <c r="AE7826" s="6" t="s">
        <v>48709</v>
      </c>
      <c r="AF7826" s="6" t="s">
        <v>50505</v>
      </c>
      <c r="AG7826" s="6" t="s">
        <v>18910</v>
      </c>
    </row>
    <row r="7827" spans="29:33" x14ac:dyDescent="0.25">
      <c r="AC7827">
        <v>7825</v>
      </c>
      <c r="AD7827" s="6" t="s">
        <v>18911</v>
      </c>
      <c r="AE7827" s="6" t="s">
        <v>49150</v>
      </c>
      <c r="AF7827" s="6" t="s">
        <v>90</v>
      </c>
      <c r="AG7827" s="6" t="s">
        <v>18912</v>
      </c>
    </row>
    <row r="7828" spans="29:33" x14ac:dyDescent="0.25">
      <c r="AC7828">
        <v>7826</v>
      </c>
      <c r="AD7828" s="6" t="s">
        <v>18913</v>
      </c>
      <c r="AE7828" s="6" t="s">
        <v>52274</v>
      </c>
      <c r="AF7828" s="6" t="s">
        <v>90</v>
      </c>
      <c r="AG7828" s="6" t="s">
        <v>18914</v>
      </c>
    </row>
    <row r="7829" spans="29:33" x14ac:dyDescent="0.25">
      <c r="AC7829">
        <v>7827</v>
      </c>
      <c r="AD7829" s="6" t="s">
        <v>18915</v>
      </c>
      <c r="AE7829" s="6" t="s">
        <v>50060</v>
      </c>
      <c r="AF7829" s="6" t="s">
        <v>49998</v>
      </c>
      <c r="AG7829" s="6" t="s">
        <v>18916</v>
      </c>
    </row>
    <row r="7830" spans="29:33" x14ac:dyDescent="0.25">
      <c r="AC7830">
        <v>7828</v>
      </c>
      <c r="AD7830" s="6" t="s">
        <v>18917</v>
      </c>
      <c r="AE7830" s="6" t="s">
        <v>50739</v>
      </c>
      <c r="AF7830" s="6" t="s">
        <v>50638</v>
      </c>
      <c r="AG7830" s="6" t="s">
        <v>18918</v>
      </c>
    </row>
    <row r="7831" spans="29:33" x14ac:dyDescent="0.25">
      <c r="AC7831">
        <v>7829</v>
      </c>
      <c r="AD7831" s="6" t="s">
        <v>18919</v>
      </c>
      <c r="AE7831" s="6" t="s">
        <v>49860</v>
      </c>
      <c r="AF7831" s="6" t="s">
        <v>90</v>
      </c>
      <c r="AG7831" s="6" t="s">
        <v>18920</v>
      </c>
    </row>
    <row r="7832" spans="29:33" x14ac:dyDescent="0.25">
      <c r="AC7832">
        <v>7830</v>
      </c>
      <c r="AD7832" s="6" t="s">
        <v>18921</v>
      </c>
      <c r="AE7832" s="6" t="s">
        <v>50960</v>
      </c>
      <c r="AF7832" s="6" t="s">
        <v>49024</v>
      </c>
      <c r="AG7832" s="6" t="s">
        <v>18922</v>
      </c>
    </row>
    <row r="7833" spans="29:33" x14ac:dyDescent="0.25">
      <c r="AC7833">
        <v>7831</v>
      </c>
      <c r="AD7833" s="6" t="s">
        <v>18923</v>
      </c>
      <c r="AE7833" s="6" t="s">
        <v>49392</v>
      </c>
      <c r="AF7833" s="6" t="s">
        <v>49388</v>
      </c>
      <c r="AG7833" s="6" t="s">
        <v>18924</v>
      </c>
    </row>
    <row r="7834" spans="29:33" x14ac:dyDescent="0.25">
      <c r="AC7834">
        <v>7832</v>
      </c>
      <c r="AD7834" s="6" t="s">
        <v>18925</v>
      </c>
      <c r="AE7834" s="6" t="s">
        <v>49994</v>
      </c>
      <c r="AF7834" s="6" t="s">
        <v>90</v>
      </c>
      <c r="AG7834" s="6" t="s">
        <v>18926</v>
      </c>
    </row>
    <row r="7835" spans="29:33" x14ac:dyDescent="0.25">
      <c r="AC7835">
        <v>7833</v>
      </c>
      <c r="AD7835" s="6" t="s">
        <v>18927</v>
      </c>
      <c r="AE7835" s="6" t="s">
        <v>50088</v>
      </c>
      <c r="AF7835" s="6" t="s">
        <v>50382</v>
      </c>
      <c r="AG7835" s="6" t="s">
        <v>18928</v>
      </c>
    </row>
    <row r="7836" spans="29:33" x14ac:dyDescent="0.25">
      <c r="AC7836">
        <v>7834</v>
      </c>
      <c r="AD7836" s="6" t="s">
        <v>18929</v>
      </c>
      <c r="AE7836" s="6" t="s">
        <v>51293</v>
      </c>
      <c r="AF7836" s="6" t="s">
        <v>52107</v>
      </c>
      <c r="AG7836" s="6" t="s">
        <v>18930</v>
      </c>
    </row>
    <row r="7837" spans="29:33" x14ac:dyDescent="0.25">
      <c r="AC7837">
        <v>7835</v>
      </c>
      <c r="AD7837" s="6" t="s">
        <v>18931</v>
      </c>
      <c r="AE7837" s="6" t="s">
        <v>50546</v>
      </c>
      <c r="AF7837" s="6" t="s">
        <v>50593</v>
      </c>
      <c r="AG7837" s="6" t="s">
        <v>18932</v>
      </c>
    </row>
    <row r="7838" spans="29:33" x14ac:dyDescent="0.25">
      <c r="AC7838">
        <v>7836</v>
      </c>
      <c r="AD7838" s="6" t="s">
        <v>18933</v>
      </c>
      <c r="AE7838" s="6" t="s">
        <v>51665</v>
      </c>
      <c r="AF7838" s="6" t="s">
        <v>51698</v>
      </c>
      <c r="AG7838" s="6" t="s">
        <v>18934</v>
      </c>
    </row>
    <row r="7839" spans="29:33" x14ac:dyDescent="0.25">
      <c r="AC7839">
        <v>7837</v>
      </c>
      <c r="AD7839" s="6" t="s">
        <v>18935</v>
      </c>
      <c r="AE7839" s="6" t="s">
        <v>51637</v>
      </c>
      <c r="AF7839" s="6" t="s">
        <v>90</v>
      </c>
      <c r="AG7839" s="6" t="s">
        <v>18936</v>
      </c>
    </row>
    <row r="7840" spans="29:33" x14ac:dyDescent="0.25">
      <c r="AC7840">
        <v>7838</v>
      </c>
      <c r="AD7840" s="6" t="s">
        <v>18937</v>
      </c>
      <c r="AE7840" s="6" t="s">
        <v>50253</v>
      </c>
      <c r="AF7840" s="6" t="s">
        <v>90</v>
      </c>
      <c r="AG7840" s="6" t="s">
        <v>18938</v>
      </c>
    </row>
    <row r="7841" spans="29:33" x14ac:dyDescent="0.25">
      <c r="AC7841">
        <v>7839</v>
      </c>
      <c r="AD7841" s="6" t="s">
        <v>18939</v>
      </c>
      <c r="AE7841" s="6" t="s">
        <v>48946</v>
      </c>
      <c r="AF7841" s="6" t="s">
        <v>48957</v>
      </c>
      <c r="AG7841" s="6" t="s">
        <v>18940</v>
      </c>
    </row>
    <row r="7842" spans="29:33" x14ac:dyDescent="0.25">
      <c r="AC7842">
        <v>7840</v>
      </c>
      <c r="AD7842" s="6" t="s">
        <v>18941</v>
      </c>
      <c r="AE7842" s="6" t="s">
        <v>49214</v>
      </c>
      <c r="AF7842" s="6" t="s">
        <v>90</v>
      </c>
      <c r="AG7842" s="6" t="s">
        <v>18942</v>
      </c>
    </row>
    <row r="7843" spans="29:33" x14ac:dyDescent="0.25">
      <c r="AC7843">
        <v>7841</v>
      </c>
      <c r="AD7843" s="6" t="s">
        <v>18943</v>
      </c>
      <c r="AE7843" s="6" t="s">
        <v>50462</v>
      </c>
      <c r="AF7843" s="6" t="s">
        <v>90</v>
      </c>
      <c r="AG7843" s="6" t="s">
        <v>18944</v>
      </c>
    </row>
    <row r="7844" spans="29:33" x14ac:dyDescent="0.25">
      <c r="AC7844">
        <v>7842</v>
      </c>
      <c r="AD7844" s="6" t="s">
        <v>18945</v>
      </c>
      <c r="AE7844" s="6" t="s">
        <v>48894</v>
      </c>
      <c r="AF7844" s="6" t="s">
        <v>90</v>
      </c>
      <c r="AG7844" s="6" t="s">
        <v>18946</v>
      </c>
    </row>
    <row r="7845" spans="29:33" x14ac:dyDescent="0.25">
      <c r="AC7845">
        <v>7843</v>
      </c>
      <c r="AD7845" s="6" t="s">
        <v>18947</v>
      </c>
      <c r="AE7845" s="6" t="s">
        <v>49673</v>
      </c>
      <c r="AF7845" s="6" t="s">
        <v>90</v>
      </c>
      <c r="AG7845" s="6" t="s">
        <v>18948</v>
      </c>
    </row>
    <row r="7846" spans="29:33" x14ac:dyDescent="0.25">
      <c r="AC7846">
        <v>7844</v>
      </c>
      <c r="AD7846" s="6" t="s">
        <v>18949</v>
      </c>
      <c r="AE7846" s="6" t="s">
        <v>49740</v>
      </c>
      <c r="AF7846" s="6" t="s">
        <v>50343</v>
      </c>
      <c r="AG7846" s="6" t="s">
        <v>18950</v>
      </c>
    </row>
    <row r="7847" spans="29:33" x14ac:dyDescent="0.25">
      <c r="AC7847">
        <v>7845</v>
      </c>
      <c r="AD7847" s="6" t="s">
        <v>18951</v>
      </c>
      <c r="AE7847" s="6" t="s">
        <v>49514</v>
      </c>
      <c r="AF7847" s="6" t="s">
        <v>50513</v>
      </c>
      <c r="AG7847" s="6" t="s">
        <v>18952</v>
      </c>
    </row>
    <row r="7848" spans="29:33" x14ac:dyDescent="0.25">
      <c r="AC7848">
        <v>7846</v>
      </c>
      <c r="AD7848" s="6" t="s">
        <v>18953</v>
      </c>
      <c r="AE7848" s="6" t="s">
        <v>50854</v>
      </c>
      <c r="AF7848" s="6" t="s">
        <v>50937</v>
      </c>
      <c r="AG7848" s="6" t="s">
        <v>18954</v>
      </c>
    </row>
    <row r="7849" spans="29:33" x14ac:dyDescent="0.25">
      <c r="AC7849">
        <v>7847</v>
      </c>
      <c r="AD7849" s="6" t="s">
        <v>18955</v>
      </c>
      <c r="AE7849" s="6" t="s">
        <v>49083</v>
      </c>
      <c r="AF7849" s="6" t="s">
        <v>90</v>
      </c>
      <c r="AG7849" s="6" t="s">
        <v>18956</v>
      </c>
    </row>
    <row r="7850" spans="29:33" x14ac:dyDescent="0.25">
      <c r="AC7850">
        <v>7848</v>
      </c>
      <c r="AD7850" s="6" t="s">
        <v>18957</v>
      </c>
      <c r="AE7850" s="6" t="s">
        <v>50243</v>
      </c>
      <c r="AF7850" s="6" t="s">
        <v>49869</v>
      </c>
      <c r="AG7850" s="6" t="s">
        <v>18958</v>
      </c>
    </row>
    <row r="7851" spans="29:33" x14ac:dyDescent="0.25">
      <c r="AC7851">
        <v>7849</v>
      </c>
      <c r="AD7851" s="6" t="s">
        <v>18959</v>
      </c>
      <c r="AE7851" s="6" t="s">
        <v>49895</v>
      </c>
      <c r="AF7851" s="6" t="s">
        <v>49772</v>
      </c>
      <c r="AG7851" s="6" t="s">
        <v>18960</v>
      </c>
    </row>
    <row r="7852" spans="29:33" x14ac:dyDescent="0.25">
      <c r="AC7852">
        <v>7850</v>
      </c>
      <c r="AD7852" s="6" t="s">
        <v>18961</v>
      </c>
      <c r="AE7852" s="6" t="s">
        <v>50424</v>
      </c>
      <c r="AF7852" s="6" t="s">
        <v>90</v>
      </c>
      <c r="AG7852" s="6" t="s">
        <v>18962</v>
      </c>
    </row>
    <row r="7853" spans="29:33" x14ac:dyDescent="0.25">
      <c r="AC7853">
        <v>7851</v>
      </c>
      <c r="AD7853" s="6" t="s">
        <v>18963</v>
      </c>
      <c r="AE7853" s="6" t="s">
        <v>49650</v>
      </c>
      <c r="AF7853" s="6" t="s">
        <v>49319</v>
      </c>
      <c r="AG7853" s="6" t="s">
        <v>18964</v>
      </c>
    </row>
    <row r="7854" spans="29:33" x14ac:dyDescent="0.25">
      <c r="AC7854">
        <v>7852</v>
      </c>
      <c r="AD7854" s="6" t="s">
        <v>18965</v>
      </c>
      <c r="AE7854" s="6" t="s">
        <v>49414</v>
      </c>
      <c r="AF7854" s="6" t="s">
        <v>90</v>
      </c>
      <c r="AG7854" s="6" t="s">
        <v>18966</v>
      </c>
    </row>
    <row r="7855" spans="29:33" x14ac:dyDescent="0.25">
      <c r="AC7855">
        <v>7853</v>
      </c>
      <c r="AD7855" s="6" t="s">
        <v>18967</v>
      </c>
      <c r="AE7855" s="6" t="s">
        <v>50494</v>
      </c>
      <c r="AF7855" s="6" t="s">
        <v>90</v>
      </c>
      <c r="AG7855" s="6" t="s">
        <v>18968</v>
      </c>
    </row>
    <row r="7856" spans="29:33" x14ac:dyDescent="0.25">
      <c r="AC7856">
        <v>7854</v>
      </c>
      <c r="AD7856" s="6" t="s">
        <v>18969</v>
      </c>
      <c r="AE7856" s="6" t="s">
        <v>49430</v>
      </c>
      <c r="AF7856" s="6" t="s">
        <v>49436</v>
      </c>
      <c r="AG7856" s="6" t="s">
        <v>18970</v>
      </c>
    </row>
    <row r="7857" spans="29:33" x14ac:dyDescent="0.25">
      <c r="AC7857">
        <v>7855</v>
      </c>
      <c r="AD7857" s="6" t="s">
        <v>18971</v>
      </c>
      <c r="AE7857" s="6" t="s">
        <v>52460</v>
      </c>
      <c r="AF7857" s="6" t="s">
        <v>52456</v>
      </c>
      <c r="AG7857" s="6" t="s">
        <v>18972</v>
      </c>
    </row>
    <row r="7858" spans="29:33" x14ac:dyDescent="0.25">
      <c r="AC7858">
        <v>7856</v>
      </c>
      <c r="AD7858" s="6" t="s">
        <v>18973</v>
      </c>
      <c r="AE7858" s="6" t="s">
        <v>51972</v>
      </c>
      <c r="AF7858" s="6" t="s">
        <v>90</v>
      </c>
      <c r="AG7858" s="6" t="s">
        <v>18974</v>
      </c>
    </row>
    <row r="7859" spans="29:33" x14ac:dyDescent="0.25">
      <c r="AC7859">
        <v>7857</v>
      </c>
      <c r="AD7859" s="6" t="s">
        <v>18975</v>
      </c>
      <c r="AE7859" s="6" t="s">
        <v>50052</v>
      </c>
      <c r="AF7859" s="6" t="s">
        <v>49061</v>
      </c>
      <c r="AG7859" s="6" t="s">
        <v>18976</v>
      </c>
    </row>
    <row r="7860" spans="29:33" x14ac:dyDescent="0.25">
      <c r="AC7860">
        <v>7858</v>
      </c>
      <c r="AD7860" s="6" t="s">
        <v>18977</v>
      </c>
      <c r="AE7860" s="6" t="s">
        <v>49120</v>
      </c>
      <c r="AF7860" s="6" t="s">
        <v>90</v>
      </c>
      <c r="AG7860" s="6" t="s">
        <v>18978</v>
      </c>
    </row>
    <row r="7861" spans="29:33" x14ac:dyDescent="0.25">
      <c r="AC7861">
        <v>7859</v>
      </c>
      <c r="AD7861" s="6" t="s">
        <v>18979</v>
      </c>
      <c r="AE7861" s="6" t="s">
        <v>50479</v>
      </c>
      <c r="AF7861" s="6" t="s">
        <v>90</v>
      </c>
      <c r="AG7861" s="6" t="s">
        <v>18980</v>
      </c>
    </row>
    <row r="7862" spans="29:33" x14ac:dyDescent="0.25">
      <c r="AC7862">
        <v>7860</v>
      </c>
      <c r="AD7862" s="6" t="s">
        <v>18981</v>
      </c>
      <c r="AE7862" s="6" t="s">
        <v>48832</v>
      </c>
      <c r="AF7862" s="6" t="s">
        <v>90</v>
      </c>
      <c r="AG7862" s="6" t="s">
        <v>18982</v>
      </c>
    </row>
    <row r="7863" spans="29:33" x14ac:dyDescent="0.25">
      <c r="AC7863">
        <v>7861</v>
      </c>
      <c r="AD7863" s="6" t="s">
        <v>18983</v>
      </c>
      <c r="AE7863" s="6" t="s">
        <v>51872</v>
      </c>
      <c r="AF7863" s="6" t="s">
        <v>90</v>
      </c>
      <c r="AG7863" s="6" t="s">
        <v>18984</v>
      </c>
    </row>
    <row r="7864" spans="29:33" x14ac:dyDescent="0.25">
      <c r="AC7864">
        <v>7862</v>
      </c>
      <c r="AD7864" s="6" t="s">
        <v>18985</v>
      </c>
      <c r="AE7864" s="6" t="s">
        <v>48830</v>
      </c>
      <c r="AF7864" s="6" t="s">
        <v>49542</v>
      </c>
      <c r="AG7864" s="6" t="s">
        <v>18986</v>
      </c>
    </row>
    <row r="7865" spans="29:33" x14ac:dyDescent="0.25">
      <c r="AC7865">
        <v>7863</v>
      </c>
      <c r="AD7865" s="6" t="s">
        <v>18987</v>
      </c>
      <c r="AE7865" s="6" t="s">
        <v>49065</v>
      </c>
      <c r="AF7865" s="6" t="s">
        <v>50843</v>
      </c>
      <c r="AG7865" s="6" t="s">
        <v>18988</v>
      </c>
    </row>
    <row r="7866" spans="29:33" x14ac:dyDescent="0.25">
      <c r="AC7866">
        <v>7864</v>
      </c>
      <c r="AD7866" s="6" t="s">
        <v>18989</v>
      </c>
      <c r="AE7866" s="6" t="s">
        <v>49536</v>
      </c>
      <c r="AF7866" s="6" t="s">
        <v>50534</v>
      </c>
      <c r="AG7866" s="6" t="s">
        <v>18990</v>
      </c>
    </row>
    <row r="7867" spans="29:33" x14ac:dyDescent="0.25">
      <c r="AC7867">
        <v>7865</v>
      </c>
      <c r="AD7867" s="6" t="s">
        <v>18991</v>
      </c>
      <c r="AE7867" s="6" t="s">
        <v>51407</v>
      </c>
      <c r="AF7867" s="6" t="s">
        <v>51605</v>
      </c>
      <c r="AG7867" s="6" t="s">
        <v>18992</v>
      </c>
    </row>
    <row r="7868" spans="29:33" x14ac:dyDescent="0.25">
      <c r="AC7868">
        <v>7866</v>
      </c>
      <c r="AD7868" s="6" t="s">
        <v>18993</v>
      </c>
      <c r="AE7868" s="6" t="s">
        <v>50041</v>
      </c>
      <c r="AF7868" s="6" t="s">
        <v>90</v>
      </c>
      <c r="AG7868" s="6" t="s">
        <v>18994</v>
      </c>
    </row>
    <row r="7869" spans="29:33" x14ac:dyDescent="0.25">
      <c r="AC7869">
        <v>7867</v>
      </c>
      <c r="AD7869" s="6" t="s">
        <v>18995</v>
      </c>
      <c r="AE7869" s="6" t="s">
        <v>52297</v>
      </c>
      <c r="AF7869" s="6" t="s">
        <v>51584</v>
      </c>
      <c r="AG7869" s="6" t="s">
        <v>18996</v>
      </c>
    </row>
    <row r="7870" spans="29:33" x14ac:dyDescent="0.25">
      <c r="AC7870">
        <v>7868</v>
      </c>
      <c r="AD7870" s="6" t="s">
        <v>18997</v>
      </c>
      <c r="AE7870" s="6" t="s">
        <v>49871</v>
      </c>
      <c r="AF7870" s="6" t="s">
        <v>49799</v>
      </c>
      <c r="AG7870" s="6" t="s">
        <v>18998</v>
      </c>
    </row>
    <row r="7871" spans="29:33" x14ac:dyDescent="0.25">
      <c r="AC7871">
        <v>7869</v>
      </c>
      <c r="AD7871" s="6" t="s">
        <v>18999</v>
      </c>
      <c r="AE7871" s="6" t="s">
        <v>49333</v>
      </c>
      <c r="AF7871" s="6" t="s">
        <v>90</v>
      </c>
      <c r="AG7871" s="6" t="s">
        <v>19000</v>
      </c>
    </row>
    <row r="7872" spans="29:33" x14ac:dyDescent="0.25">
      <c r="AC7872">
        <v>7870</v>
      </c>
      <c r="AD7872" s="6" t="s">
        <v>19001</v>
      </c>
      <c r="AE7872" s="6" t="s">
        <v>50447</v>
      </c>
      <c r="AF7872" s="6" t="s">
        <v>90</v>
      </c>
      <c r="AG7872" s="6" t="s">
        <v>19002</v>
      </c>
    </row>
    <row r="7873" spans="29:33" x14ac:dyDescent="0.25">
      <c r="AC7873">
        <v>7871</v>
      </c>
      <c r="AD7873" s="6" t="s">
        <v>19003</v>
      </c>
      <c r="AE7873" s="6" t="s">
        <v>49553</v>
      </c>
      <c r="AF7873" s="6" t="s">
        <v>51502</v>
      </c>
      <c r="AG7873" s="6" t="s">
        <v>19004</v>
      </c>
    </row>
    <row r="7874" spans="29:33" x14ac:dyDescent="0.25">
      <c r="AC7874">
        <v>7872</v>
      </c>
      <c r="AD7874" s="6" t="s">
        <v>19005</v>
      </c>
      <c r="AE7874" s="6" t="s">
        <v>51234</v>
      </c>
      <c r="AF7874" s="6" t="s">
        <v>51236</v>
      </c>
      <c r="AG7874" s="6" t="s">
        <v>19006</v>
      </c>
    </row>
    <row r="7875" spans="29:33" x14ac:dyDescent="0.25">
      <c r="AC7875">
        <v>7873</v>
      </c>
      <c r="AD7875" s="6" t="s">
        <v>19007</v>
      </c>
      <c r="AE7875" s="6" t="s">
        <v>49297</v>
      </c>
      <c r="AF7875" s="6" t="s">
        <v>50099</v>
      </c>
      <c r="AG7875" s="6" t="s">
        <v>19008</v>
      </c>
    </row>
    <row r="7876" spans="29:33" x14ac:dyDescent="0.25">
      <c r="AC7876">
        <v>7874</v>
      </c>
      <c r="AD7876" s="6" t="s">
        <v>19009</v>
      </c>
      <c r="AE7876" s="6" t="s">
        <v>48641</v>
      </c>
      <c r="AF7876" s="6" t="s">
        <v>50839</v>
      </c>
      <c r="AG7876" s="6" t="s">
        <v>19010</v>
      </c>
    </row>
    <row r="7877" spans="29:33" x14ac:dyDescent="0.25">
      <c r="AC7877">
        <v>7875</v>
      </c>
      <c r="AD7877" s="6" t="s">
        <v>19011</v>
      </c>
      <c r="AE7877" s="6" t="s">
        <v>52157</v>
      </c>
      <c r="AF7877" s="6" t="s">
        <v>51378</v>
      </c>
      <c r="AG7877" s="6" t="s">
        <v>19012</v>
      </c>
    </row>
    <row r="7878" spans="29:33" x14ac:dyDescent="0.25">
      <c r="AC7878">
        <v>7876</v>
      </c>
      <c r="AD7878" s="6" t="s">
        <v>19013</v>
      </c>
      <c r="AE7878" s="6" t="s">
        <v>49913</v>
      </c>
      <c r="AF7878" s="6" t="s">
        <v>49909</v>
      </c>
      <c r="AG7878" s="6" t="s">
        <v>19014</v>
      </c>
    </row>
    <row r="7879" spans="29:33" x14ac:dyDescent="0.25">
      <c r="AC7879">
        <v>7877</v>
      </c>
      <c r="AD7879" s="6" t="s">
        <v>19015</v>
      </c>
      <c r="AE7879" s="6" t="s">
        <v>49673</v>
      </c>
      <c r="AF7879" s="6" t="s">
        <v>49721</v>
      </c>
      <c r="AG7879" s="6" t="s">
        <v>19016</v>
      </c>
    </row>
    <row r="7880" spans="29:33" x14ac:dyDescent="0.25">
      <c r="AC7880">
        <v>7878</v>
      </c>
      <c r="AD7880" s="6" t="s">
        <v>19017</v>
      </c>
      <c r="AE7880" s="6" t="s">
        <v>49571</v>
      </c>
      <c r="AF7880" s="6" t="s">
        <v>49101</v>
      </c>
      <c r="AG7880" s="6" t="s">
        <v>19018</v>
      </c>
    </row>
    <row r="7881" spans="29:33" x14ac:dyDescent="0.25">
      <c r="AC7881">
        <v>7879</v>
      </c>
      <c r="AD7881" s="6" t="s">
        <v>19019</v>
      </c>
      <c r="AE7881" s="6" t="s">
        <v>48830</v>
      </c>
      <c r="AF7881" s="6" t="s">
        <v>50534</v>
      </c>
      <c r="AG7881" s="6" t="s">
        <v>19020</v>
      </c>
    </row>
    <row r="7882" spans="29:33" x14ac:dyDescent="0.25">
      <c r="AC7882">
        <v>7880</v>
      </c>
      <c r="AD7882" s="6" t="s">
        <v>19021</v>
      </c>
      <c r="AE7882" s="6" t="s">
        <v>49893</v>
      </c>
      <c r="AF7882" s="6" t="s">
        <v>90</v>
      </c>
      <c r="AG7882" s="6" t="s">
        <v>19022</v>
      </c>
    </row>
    <row r="7883" spans="29:33" x14ac:dyDescent="0.25">
      <c r="AC7883">
        <v>7881</v>
      </c>
      <c r="AD7883" s="6" t="s">
        <v>19023</v>
      </c>
      <c r="AE7883" s="6" t="s">
        <v>49506</v>
      </c>
      <c r="AF7883" s="6" t="s">
        <v>49514</v>
      </c>
      <c r="AG7883" s="6" t="s">
        <v>19024</v>
      </c>
    </row>
    <row r="7884" spans="29:33" x14ac:dyDescent="0.25">
      <c r="AC7884">
        <v>7882</v>
      </c>
      <c r="AD7884" s="6" t="s">
        <v>19025</v>
      </c>
      <c r="AE7884" s="6" t="s">
        <v>50241</v>
      </c>
      <c r="AF7884" s="6" t="s">
        <v>50326</v>
      </c>
      <c r="AG7884" s="6" t="s">
        <v>19026</v>
      </c>
    </row>
    <row r="7885" spans="29:33" x14ac:dyDescent="0.25">
      <c r="AC7885">
        <v>7883</v>
      </c>
      <c r="AD7885" s="6" t="s">
        <v>19027</v>
      </c>
      <c r="AE7885" s="6" t="s">
        <v>51671</v>
      </c>
      <c r="AF7885" s="6" t="s">
        <v>90</v>
      </c>
      <c r="AG7885" s="6" t="s">
        <v>19028</v>
      </c>
    </row>
    <row r="7886" spans="29:33" x14ac:dyDescent="0.25">
      <c r="AC7886">
        <v>7884</v>
      </c>
      <c r="AD7886" s="6" t="s">
        <v>19029</v>
      </c>
      <c r="AE7886" s="6" t="s">
        <v>49444</v>
      </c>
      <c r="AF7886" s="6" t="s">
        <v>49448</v>
      </c>
      <c r="AG7886" s="6" t="s">
        <v>19030</v>
      </c>
    </row>
    <row r="7887" spans="29:33" x14ac:dyDescent="0.25">
      <c r="AC7887">
        <v>7885</v>
      </c>
      <c r="AD7887" s="6" t="s">
        <v>19031</v>
      </c>
      <c r="AE7887" s="6" t="s">
        <v>51242</v>
      </c>
      <c r="AF7887" s="6" t="s">
        <v>90</v>
      </c>
      <c r="AG7887" s="6" t="s">
        <v>19032</v>
      </c>
    </row>
    <row r="7888" spans="29:33" x14ac:dyDescent="0.25">
      <c r="AC7888">
        <v>7886</v>
      </c>
      <c r="AD7888" s="6" t="s">
        <v>19033</v>
      </c>
      <c r="AE7888" s="6" t="s">
        <v>50035</v>
      </c>
      <c r="AF7888" s="6" t="s">
        <v>51094</v>
      </c>
      <c r="AG7888" s="6" t="s">
        <v>19034</v>
      </c>
    </row>
    <row r="7889" spans="29:33" x14ac:dyDescent="0.25">
      <c r="AC7889">
        <v>7887</v>
      </c>
      <c r="AD7889" s="6" t="s">
        <v>19035</v>
      </c>
      <c r="AE7889" s="6" t="s">
        <v>51617</v>
      </c>
      <c r="AF7889" s="6" t="s">
        <v>51152</v>
      </c>
      <c r="AG7889" s="6" t="s">
        <v>19036</v>
      </c>
    </row>
    <row r="7890" spans="29:33" x14ac:dyDescent="0.25">
      <c r="AC7890">
        <v>7888</v>
      </c>
      <c r="AD7890" s="6" t="s">
        <v>19037</v>
      </c>
      <c r="AE7890" s="6" t="s">
        <v>51677</v>
      </c>
      <c r="AF7890" s="6" t="s">
        <v>90</v>
      </c>
      <c r="AG7890" s="6" t="s">
        <v>19038</v>
      </c>
    </row>
    <row r="7891" spans="29:33" x14ac:dyDescent="0.25">
      <c r="AC7891">
        <v>7889</v>
      </c>
      <c r="AD7891" s="6" t="s">
        <v>19039</v>
      </c>
      <c r="AE7891" s="6" t="s">
        <v>51089</v>
      </c>
      <c r="AF7891" s="6" t="s">
        <v>51548</v>
      </c>
      <c r="AG7891" s="6" t="s">
        <v>19040</v>
      </c>
    </row>
    <row r="7892" spans="29:33" x14ac:dyDescent="0.25">
      <c r="AC7892">
        <v>7890</v>
      </c>
      <c r="AD7892" s="6" t="s">
        <v>19041</v>
      </c>
      <c r="AE7892" s="6" t="s">
        <v>52129</v>
      </c>
      <c r="AF7892" s="6" t="s">
        <v>90</v>
      </c>
      <c r="AG7892" s="6" t="s">
        <v>19042</v>
      </c>
    </row>
    <row r="7893" spans="29:33" x14ac:dyDescent="0.25">
      <c r="AC7893">
        <v>7891</v>
      </c>
      <c r="AD7893" s="6" t="s">
        <v>19043</v>
      </c>
      <c r="AE7893" s="6" t="s">
        <v>52284</v>
      </c>
      <c r="AF7893" s="6" t="s">
        <v>90</v>
      </c>
      <c r="AG7893" s="6" t="s">
        <v>19044</v>
      </c>
    </row>
    <row r="7894" spans="29:33" x14ac:dyDescent="0.25">
      <c r="AC7894">
        <v>7892</v>
      </c>
      <c r="AD7894" s="6" t="s">
        <v>19045</v>
      </c>
      <c r="AE7894" s="6" t="s">
        <v>49152</v>
      </c>
      <c r="AF7894" s="6" t="s">
        <v>50482</v>
      </c>
      <c r="AG7894" s="6" t="s">
        <v>19046</v>
      </c>
    </row>
    <row r="7895" spans="29:33" x14ac:dyDescent="0.25">
      <c r="AC7895">
        <v>7893</v>
      </c>
      <c r="AD7895" s="6" t="s">
        <v>19047</v>
      </c>
      <c r="AE7895" s="6" t="s">
        <v>51617</v>
      </c>
      <c r="AF7895" s="6" t="s">
        <v>90</v>
      </c>
      <c r="AG7895" s="6" t="s">
        <v>19048</v>
      </c>
    </row>
    <row r="7896" spans="29:33" x14ac:dyDescent="0.25">
      <c r="AC7896">
        <v>7894</v>
      </c>
      <c r="AD7896" s="6" t="s">
        <v>19049</v>
      </c>
      <c r="AE7896" s="6" t="s">
        <v>51234</v>
      </c>
      <c r="AF7896" s="6" t="s">
        <v>51271</v>
      </c>
      <c r="AG7896" s="6" t="s">
        <v>19050</v>
      </c>
    </row>
    <row r="7897" spans="29:33" x14ac:dyDescent="0.25">
      <c r="AC7897">
        <v>7895</v>
      </c>
      <c r="AD7897" s="6" t="s">
        <v>19051</v>
      </c>
      <c r="AE7897" s="6" t="s">
        <v>49996</v>
      </c>
      <c r="AF7897" s="6" t="s">
        <v>49814</v>
      </c>
      <c r="AG7897" s="6" t="s">
        <v>19052</v>
      </c>
    </row>
    <row r="7898" spans="29:33" x14ac:dyDescent="0.25">
      <c r="AC7898">
        <v>7896</v>
      </c>
      <c r="AD7898" s="6" t="s">
        <v>19053</v>
      </c>
      <c r="AE7898" s="6" t="s">
        <v>52536</v>
      </c>
      <c r="AF7898" s="6" t="s">
        <v>52171</v>
      </c>
      <c r="AG7898" s="6" t="s">
        <v>19054</v>
      </c>
    </row>
    <row r="7899" spans="29:33" x14ac:dyDescent="0.25">
      <c r="AC7899">
        <v>7897</v>
      </c>
      <c r="AD7899" s="6" t="s">
        <v>19055</v>
      </c>
      <c r="AE7899" s="6" t="s">
        <v>49494</v>
      </c>
      <c r="AF7899" s="6" t="s">
        <v>49606</v>
      </c>
      <c r="AG7899" s="6" t="s">
        <v>19056</v>
      </c>
    </row>
    <row r="7900" spans="29:33" x14ac:dyDescent="0.25">
      <c r="AC7900">
        <v>7898</v>
      </c>
      <c r="AD7900" s="6" t="s">
        <v>19057</v>
      </c>
      <c r="AE7900" s="6" t="s">
        <v>51213</v>
      </c>
      <c r="AF7900" s="6" t="s">
        <v>90</v>
      </c>
      <c r="AG7900" s="6" t="s">
        <v>19058</v>
      </c>
    </row>
    <row r="7901" spans="29:33" x14ac:dyDescent="0.25">
      <c r="AC7901">
        <v>7899</v>
      </c>
      <c r="AD7901" s="6" t="s">
        <v>19059</v>
      </c>
      <c r="AE7901" s="6" t="s">
        <v>49970</v>
      </c>
      <c r="AF7901" s="6" t="s">
        <v>49958</v>
      </c>
      <c r="AG7901" s="6" t="s">
        <v>19060</v>
      </c>
    </row>
    <row r="7902" spans="29:33" x14ac:dyDescent="0.25">
      <c r="AC7902">
        <v>7900</v>
      </c>
      <c r="AD7902" s="6" t="s">
        <v>19061</v>
      </c>
      <c r="AE7902" s="6" t="s">
        <v>49134</v>
      </c>
      <c r="AF7902" s="6" t="s">
        <v>49216</v>
      </c>
      <c r="AG7902" s="6" t="s">
        <v>19062</v>
      </c>
    </row>
    <row r="7903" spans="29:33" x14ac:dyDescent="0.25">
      <c r="AC7903">
        <v>7901</v>
      </c>
      <c r="AD7903" s="6" t="s">
        <v>19063</v>
      </c>
      <c r="AE7903" s="6" t="s">
        <v>52503</v>
      </c>
      <c r="AF7903" s="6" t="s">
        <v>50019</v>
      </c>
      <c r="AG7903" s="6" t="s">
        <v>19064</v>
      </c>
    </row>
    <row r="7904" spans="29:33" x14ac:dyDescent="0.25">
      <c r="AC7904">
        <v>7902</v>
      </c>
      <c r="AD7904" s="6" t="s">
        <v>19065</v>
      </c>
      <c r="AE7904" s="6" t="s">
        <v>51089</v>
      </c>
      <c r="AF7904" s="6" t="s">
        <v>90</v>
      </c>
      <c r="AG7904" s="6" t="s">
        <v>19066</v>
      </c>
    </row>
    <row r="7905" spans="29:33" x14ac:dyDescent="0.25">
      <c r="AC7905">
        <v>7903</v>
      </c>
      <c r="AD7905" s="6" t="s">
        <v>19067</v>
      </c>
      <c r="AE7905" s="6" t="s">
        <v>52517</v>
      </c>
      <c r="AF7905" s="6" t="s">
        <v>90</v>
      </c>
      <c r="AG7905" s="6" t="s">
        <v>19068</v>
      </c>
    </row>
    <row r="7906" spans="29:33" x14ac:dyDescent="0.25">
      <c r="AC7906">
        <v>7904</v>
      </c>
      <c r="AD7906" s="6" t="s">
        <v>19069</v>
      </c>
      <c r="AE7906" s="6" t="s">
        <v>50417</v>
      </c>
      <c r="AF7906" s="6" t="s">
        <v>50410</v>
      </c>
      <c r="AG7906" s="6" t="s">
        <v>19070</v>
      </c>
    </row>
    <row r="7907" spans="29:33" x14ac:dyDescent="0.25">
      <c r="AC7907">
        <v>7905</v>
      </c>
      <c r="AD7907" s="6" t="s">
        <v>19071</v>
      </c>
      <c r="AE7907" s="6" t="s">
        <v>51617</v>
      </c>
      <c r="AF7907" s="6" t="s">
        <v>90</v>
      </c>
      <c r="AG7907" s="6" t="s">
        <v>19072</v>
      </c>
    </row>
    <row r="7908" spans="29:33" x14ac:dyDescent="0.25">
      <c r="AC7908">
        <v>7906</v>
      </c>
      <c r="AD7908" s="6" t="s">
        <v>19073</v>
      </c>
      <c r="AE7908" s="6" t="s">
        <v>52171</v>
      </c>
      <c r="AF7908" s="6" t="s">
        <v>50562</v>
      </c>
      <c r="AG7908" s="6" t="s">
        <v>19074</v>
      </c>
    </row>
    <row r="7909" spans="29:33" x14ac:dyDescent="0.25">
      <c r="AC7909">
        <v>7907</v>
      </c>
      <c r="AD7909" s="6" t="s">
        <v>19075</v>
      </c>
      <c r="AE7909" s="6" t="s">
        <v>50733</v>
      </c>
      <c r="AF7909" s="6" t="s">
        <v>49319</v>
      </c>
      <c r="AG7909" s="6" t="s">
        <v>19076</v>
      </c>
    </row>
    <row r="7910" spans="29:33" x14ac:dyDescent="0.25">
      <c r="AC7910">
        <v>7908</v>
      </c>
      <c r="AD7910" s="6" t="s">
        <v>19077</v>
      </c>
      <c r="AE7910" s="6" t="s">
        <v>52529</v>
      </c>
      <c r="AF7910" s="6" t="s">
        <v>90</v>
      </c>
      <c r="AG7910" s="6" t="s">
        <v>19078</v>
      </c>
    </row>
    <row r="7911" spans="29:33" x14ac:dyDescent="0.25">
      <c r="AC7911">
        <v>7909</v>
      </c>
      <c r="AD7911" s="6" t="s">
        <v>19079</v>
      </c>
      <c r="AE7911" s="6" t="s">
        <v>52225</v>
      </c>
      <c r="AF7911" s="6" t="s">
        <v>90</v>
      </c>
      <c r="AG7911" s="6" t="s">
        <v>19080</v>
      </c>
    </row>
    <row r="7912" spans="29:33" x14ac:dyDescent="0.25">
      <c r="AC7912">
        <v>7910</v>
      </c>
      <c r="AD7912" s="6" t="s">
        <v>19081</v>
      </c>
      <c r="AE7912" s="6" t="s">
        <v>49126</v>
      </c>
      <c r="AF7912" s="6" t="s">
        <v>90</v>
      </c>
      <c r="AG7912" s="6" t="s">
        <v>19082</v>
      </c>
    </row>
    <row r="7913" spans="29:33" x14ac:dyDescent="0.25">
      <c r="AC7913">
        <v>7911</v>
      </c>
      <c r="AD7913" s="6" t="s">
        <v>19083</v>
      </c>
      <c r="AE7913" s="6" t="s">
        <v>51842</v>
      </c>
      <c r="AF7913" s="6" t="s">
        <v>90</v>
      </c>
      <c r="AG7913" s="6" t="s">
        <v>19084</v>
      </c>
    </row>
    <row r="7914" spans="29:33" x14ac:dyDescent="0.25">
      <c r="AC7914">
        <v>7912</v>
      </c>
      <c r="AD7914" s="6" t="s">
        <v>19085</v>
      </c>
      <c r="AE7914" s="6" t="s">
        <v>50366</v>
      </c>
      <c r="AF7914" s="6" t="s">
        <v>90</v>
      </c>
      <c r="AG7914" s="6" t="s">
        <v>19086</v>
      </c>
    </row>
    <row r="7915" spans="29:33" x14ac:dyDescent="0.25">
      <c r="AC7915">
        <v>7913</v>
      </c>
      <c r="AD7915" s="6" t="s">
        <v>19087</v>
      </c>
      <c r="AE7915" s="6" t="s">
        <v>49920</v>
      </c>
      <c r="AF7915" s="6" t="s">
        <v>90</v>
      </c>
      <c r="AG7915" s="6" t="s">
        <v>19088</v>
      </c>
    </row>
    <row r="7916" spans="29:33" x14ac:dyDescent="0.25">
      <c r="AC7916">
        <v>7914</v>
      </c>
      <c r="AD7916" s="6" t="s">
        <v>19089</v>
      </c>
      <c r="AE7916" s="6" t="s">
        <v>50910</v>
      </c>
      <c r="AF7916" s="6" t="s">
        <v>90</v>
      </c>
      <c r="AG7916" s="6" t="s">
        <v>19090</v>
      </c>
    </row>
    <row r="7917" spans="29:33" x14ac:dyDescent="0.25">
      <c r="AC7917">
        <v>7915</v>
      </c>
      <c r="AD7917" s="6" t="s">
        <v>19091</v>
      </c>
      <c r="AE7917" s="6" t="s">
        <v>48767</v>
      </c>
      <c r="AF7917" s="6" t="s">
        <v>90</v>
      </c>
      <c r="AG7917" s="6" t="s">
        <v>19092</v>
      </c>
    </row>
    <row r="7918" spans="29:33" x14ac:dyDescent="0.25">
      <c r="AC7918">
        <v>7916</v>
      </c>
      <c r="AD7918" s="6" t="s">
        <v>19093</v>
      </c>
      <c r="AE7918" s="6" t="s">
        <v>51244</v>
      </c>
      <c r="AF7918" s="6" t="s">
        <v>90</v>
      </c>
      <c r="AG7918" s="6" t="s">
        <v>19094</v>
      </c>
    </row>
    <row r="7919" spans="29:33" x14ac:dyDescent="0.25">
      <c r="AC7919">
        <v>7917</v>
      </c>
      <c r="AD7919" s="6" t="s">
        <v>19095</v>
      </c>
      <c r="AE7919" s="6" t="s">
        <v>49390</v>
      </c>
      <c r="AF7919" s="6" t="s">
        <v>90</v>
      </c>
      <c r="AG7919" s="6" t="s">
        <v>19096</v>
      </c>
    </row>
    <row r="7920" spans="29:33" x14ac:dyDescent="0.25">
      <c r="AC7920">
        <v>7918</v>
      </c>
      <c r="AD7920" s="6" t="s">
        <v>19097</v>
      </c>
      <c r="AE7920" s="6" t="s">
        <v>50444</v>
      </c>
      <c r="AF7920" s="6" t="s">
        <v>50450</v>
      </c>
      <c r="AG7920" s="6" t="s">
        <v>19098</v>
      </c>
    </row>
    <row r="7921" spans="29:33" x14ac:dyDescent="0.25">
      <c r="AC7921">
        <v>7919</v>
      </c>
      <c r="AD7921" s="6" t="s">
        <v>19099</v>
      </c>
      <c r="AE7921" s="6" t="s">
        <v>52519</v>
      </c>
      <c r="AF7921" s="6" t="s">
        <v>52550</v>
      </c>
      <c r="AG7921" s="6" t="s">
        <v>19100</v>
      </c>
    </row>
    <row r="7922" spans="29:33" x14ac:dyDescent="0.25">
      <c r="AC7922">
        <v>7920</v>
      </c>
      <c r="AD7922" s="6" t="s">
        <v>19101</v>
      </c>
      <c r="AE7922" s="6" t="s">
        <v>50033</v>
      </c>
      <c r="AF7922" s="6" t="s">
        <v>90</v>
      </c>
      <c r="AG7922" s="6" t="s">
        <v>19102</v>
      </c>
    </row>
    <row r="7923" spans="29:33" x14ac:dyDescent="0.25">
      <c r="AC7923">
        <v>7921</v>
      </c>
      <c r="AD7923" s="6" t="s">
        <v>19103</v>
      </c>
      <c r="AE7923" s="6" t="s">
        <v>50343</v>
      </c>
      <c r="AF7923" s="6" t="s">
        <v>50340</v>
      </c>
      <c r="AG7923" s="6" t="s">
        <v>19104</v>
      </c>
    </row>
    <row r="7924" spans="29:33" x14ac:dyDescent="0.25">
      <c r="AC7924">
        <v>7922</v>
      </c>
      <c r="AD7924" s="6" t="s">
        <v>19105</v>
      </c>
      <c r="AE7924" s="6" t="s">
        <v>50301</v>
      </c>
      <c r="AF7924" s="6" t="s">
        <v>90</v>
      </c>
      <c r="AG7924" s="6" t="s">
        <v>19106</v>
      </c>
    </row>
    <row r="7925" spans="29:33" x14ac:dyDescent="0.25">
      <c r="AC7925">
        <v>7923</v>
      </c>
      <c r="AD7925" s="6" t="s">
        <v>19107</v>
      </c>
      <c r="AE7925" s="6" t="s">
        <v>49342</v>
      </c>
      <c r="AF7925" s="6" t="s">
        <v>49342</v>
      </c>
      <c r="AG7925" s="6" t="s">
        <v>19108</v>
      </c>
    </row>
    <row r="7926" spans="29:33" x14ac:dyDescent="0.25">
      <c r="AC7926">
        <v>7924</v>
      </c>
      <c r="AD7926" s="6" t="s">
        <v>19109</v>
      </c>
      <c r="AE7926" s="6" t="s">
        <v>49110</v>
      </c>
      <c r="AF7926" s="6" t="s">
        <v>90</v>
      </c>
      <c r="AG7926" s="6" t="s">
        <v>19110</v>
      </c>
    </row>
    <row r="7927" spans="29:33" x14ac:dyDescent="0.25">
      <c r="AC7927">
        <v>7925</v>
      </c>
      <c r="AD7927" s="6" t="s">
        <v>19111</v>
      </c>
      <c r="AE7927" s="6" t="s">
        <v>49164</v>
      </c>
      <c r="AF7927" s="6" t="s">
        <v>49255</v>
      </c>
      <c r="AG7927" s="6" t="s">
        <v>19112</v>
      </c>
    </row>
    <row r="7928" spans="29:33" x14ac:dyDescent="0.25">
      <c r="AC7928">
        <v>7926</v>
      </c>
      <c r="AD7928" s="6" t="s">
        <v>19113</v>
      </c>
      <c r="AE7928" s="6" t="s">
        <v>52493</v>
      </c>
      <c r="AF7928" s="6" t="s">
        <v>90</v>
      </c>
      <c r="AG7928" s="6" t="s">
        <v>19114</v>
      </c>
    </row>
    <row r="7929" spans="29:33" x14ac:dyDescent="0.25">
      <c r="AC7929">
        <v>7927</v>
      </c>
      <c r="AD7929" s="6" t="s">
        <v>19115</v>
      </c>
      <c r="AE7929" s="6" t="s">
        <v>52525</v>
      </c>
      <c r="AF7929" s="6" t="s">
        <v>90</v>
      </c>
      <c r="AG7929" s="6" t="s">
        <v>19116</v>
      </c>
    </row>
    <row r="7930" spans="29:33" x14ac:dyDescent="0.25">
      <c r="AC7930">
        <v>7928</v>
      </c>
      <c r="AD7930" s="6" t="s">
        <v>19117</v>
      </c>
      <c r="AE7930" s="6" t="s">
        <v>52262</v>
      </c>
      <c r="AF7930" s="6" t="s">
        <v>51562</v>
      </c>
      <c r="AG7930" s="6" t="s">
        <v>19118</v>
      </c>
    </row>
    <row r="7931" spans="29:33" x14ac:dyDescent="0.25">
      <c r="AC7931">
        <v>7929</v>
      </c>
      <c r="AD7931" s="6" t="s">
        <v>19119</v>
      </c>
      <c r="AE7931" s="6" t="s">
        <v>51102</v>
      </c>
      <c r="AF7931" s="6" t="s">
        <v>90</v>
      </c>
      <c r="AG7931" s="6" t="s">
        <v>19120</v>
      </c>
    </row>
    <row r="7932" spans="29:33" x14ac:dyDescent="0.25">
      <c r="AC7932">
        <v>7930</v>
      </c>
      <c r="AD7932" s="6" t="s">
        <v>19121</v>
      </c>
      <c r="AE7932" s="6" t="s">
        <v>52470</v>
      </c>
      <c r="AF7932" s="6" t="s">
        <v>52494</v>
      </c>
      <c r="AG7932" s="6" t="s">
        <v>19122</v>
      </c>
    </row>
    <row r="7933" spans="29:33" x14ac:dyDescent="0.25">
      <c r="AC7933">
        <v>7931</v>
      </c>
      <c r="AD7933" s="6" t="s">
        <v>19123</v>
      </c>
      <c r="AE7933" s="6" t="s">
        <v>51717</v>
      </c>
      <c r="AF7933" s="6" t="s">
        <v>90</v>
      </c>
      <c r="AG7933" s="6" t="s">
        <v>19124</v>
      </c>
    </row>
    <row r="7934" spans="29:33" x14ac:dyDescent="0.25">
      <c r="AC7934">
        <v>7932</v>
      </c>
      <c r="AD7934" s="6" t="s">
        <v>19125</v>
      </c>
      <c r="AE7934" s="6" t="s">
        <v>51468</v>
      </c>
      <c r="AF7934" s="6" t="s">
        <v>90</v>
      </c>
      <c r="AG7934" s="6" t="s">
        <v>19126</v>
      </c>
    </row>
    <row r="7935" spans="29:33" x14ac:dyDescent="0.25">
      <c r="AC7935">
        <v>7933</v>
      </c>
      <c r="AD7935" s="6" t="s">
        <v>19127</v>
      </c>
      <c r="AE7935" s="6" t="s">
        <v>49803</v>
      </c>
      <c r="AF7935" s="6" t="s">
        <v>50088</v>
      </c>
      <c r="AG7935" s="6" t="s">
        <v>19128</v>
      </c>
    </row>
    <row r="7936" spans="29:33" x14ac:dyDescent="0.25">
      <c r="AC7936">
        <v>7934</v>
      </c>
      <c r="AD7936" s="6" t="s">
        <v>19129</v>
      </c>
      <c r="AE7936" s="6" t="s">
        <v>50465</v>
      </c>
      <c r="AF7936" s="6" t="s">
        <v>50709</v>
      </c>
      <c r="AG7936" s="6" t="s">
        <v>19130</v>
      </c>
    </row>
    <row r="7937" spans="29:33" x14ac:dyDescent="0.25">
      <c r="AC7937">
        <v>7935</v>
      </c>
      <c r="AD7937" s="6" t="s">
        <v>19131</v>
      </c>
      <c r="AE7937" s="6" t="s">
        <v>51378</v>
      </c>
      <c r="AF7937" s="6" t="s">
        <v>50634</v>
      </c>
      <c r="AG7937" s="6" t="s">
        <v>19132</v>
      </c>
    </row>
    <row r="7938" spans="29:33" x14ac:dyDescent="0.25">
      <c r="AC7938">
        <v>7936</v>
      </c>
      <c r="AD7938" s="6" t="s">
        <v>19133</v>
      </c>
      <c r="AE7938" s="6" t="s">
        <v>50649</v>
      </c>
      <c r="AF7938" s="6" t="s">
        <v>90</v>
      </c>
      <c r="AG7938" s="6" t="s">
        <v>19134</v>
      </c>
    </row>
    <row r="7939" spans="29:33" x14ac:dyDescent="0.25">
      <c r="AC7939">
        <v>7937</v>
      </c>
      <c r="AD7939" s="6" t="s">
        <v>19135</v>
      </c>
      <c r="AE7939" s="6" t="s">
        <v>52107</v>
      </c>
      <c r="AF7939" s="6" t="s">
        <v>51584</v>
      </c>
      <c r="AG7939" s="6" t="s">
        <v>19136</v>
      </c>
    </row>
    <row r="7940" spans="29:33" x14ac:dyDescent="0.25">
      <c r="AC7940">
        <v>7938</v>
      </c>
      <c r="AD7940" s="6" t="s">
        <v>19137</v>
      </c>
      <c r="AE7940" s="6" t="s">
        <v>50041</v>
      </c>
      <c r="AF7940" s="6" t="s">
        <v>90</v>
      </c>
      <c r="AG7940" s="6" t="s">
        <v>19138</v>
      </c>
    </row>
    <row r="7941" spans="29:33" x14ac:dyDescent="0.25">
      <c r="AC7941">
        <v>7939</v>
      </c>
      <c r="AD7941" s="6" t="s">
        <v>19139</v>
      </c>
      <c r="AE7941" s="6" t="s">
        <v>49520</v>
      </c>
      <c r="AF7941" s="6" t="s">
        <v>90</v>
      </c>
      <c r="AG7941" s="6" t="s">
        <v>19140</v>
      </c>
    </row>
    <row r="7942" spans="29:33" x14ac:dyDescent="0.25">
      <c r="AC7942">
        <v>7940</v>
      </c>
      <c r="AD7942" s="6" t="s">
        <v>19141</v>
      </c>
      <c r="AE7942" s="6" t="s">
        <v>50374</v>
      </c>
      <c r="AF7942" s="6" t="s">
        <v>90</v>
      </c>
      <c r="AG7942" s="6" t="s">
        <v>19142</v>
      </c>
    </row>
    <row r="7943" spans="29:33" x14ac:dyDescent="0.25">
      <c r="AC7943">
        <v>7941</v>
      </c>
      <c r="AD7943" s="6" t="s">
        <v>19143</v>
      </c>
      <c r="AE7943" s="6" t="s">
        <v>49740</v>
      </c>
      <c r="AF7943" s="6" t="s">
        <v>49738</v>
      </c>
      <c r="AG7943" s="6" t="s">
        <v>19144</v>
      </c>
    </row>
    <row r="7944" spans="29:33" x14ac:dyDescent="0.25">
      <c r="AC7944">
        <v>7942</v>
      </c>
      <c r="AD7944" s="6" t="s">
        <v>19145</v>
      </c>
      <c r="AE7944" s="6" t="s">
        <v>50827</v>
      </c>
      <c r="AF7944" s="6" t="s">
        <v>90</v>
      </c>
      <c r="AG7944" s="6" t="s">
        <v>19146</v>
      </c>
    </row>
    <row r="7945" spans="29:33" x14ac:dyDescent="0.25">
      <c r="AC7945">
        <v>7943</v>
      </c>
      <c r="AD7945" s="6" t="s">
        <v>19147</v>
      </c>
      <c r="AE7945" s="6" t="s">
        <v>51199</v>
      </c>
      <c r="AF7945" s="6" t="s">
        <v>90</v>
      </c>
      <c r="AG7945" s="6" t="s">
        <v>19148</v>
      </c>
    </row>
    <row r="7946" spans="29:33" x14ac:dyDescent="0.25">
      <c r="AC7946">
        <v>7944</v>
      </c>
      <c r="AD7946" s="6" t="s">
        <v>19149</v>
      </c>
      <c r="AE7946" s="6" t="s">
        <v>49814</v>
      </c>
      <c r="AF7946" s="6" t="s">
        <v>49843</v>
      </c>
      <c r="AG7946" s="6" t="s">
        <v>19150</v>
      </c>
    </row>
    <row r="7947" spans="29:33" x14ac:dyDescent="0.25">
      <c r="AC7947">
        <v>7945</v>
      </c>
      <c r="AD7947" s="6" t="s">
        <v>19151</v>
      </c>
      <c r="AE7947" s="6" t="s">
        <v>52265</v>
      </c>
      <c r="AF7947" s="6" t="s">
        <v>50661</v>
      </c>
      <c r="AG7947" s="6" t="s">
        <v>19152</v>
      </c>
    </row>
    <row r="7948" spans="29:33" x14ac:dyDescent="0.25">
      <c r="AC7948">
        <v>7946</v>
      </c>
      <c r="AD7948" s="6" t="s">
        <v>19153</v>
      </c>
      <c r="AE7948" s="6" t="s">
        <v>49976</v>
      </c>
      <c r="AF7948" s="6" t="s">
        <v>49065</v>
      </c>
      <c r="AG7948" s="6" t="s">
        <v>19154</v>
      </c>
    </row>
    <row r="7949" spans="29:33" x14ac:dyDescent="0.25">
      <c r="AC7949">
        <v>7947</v>
      </c>
      <c r="AD7949" s="6" t="s">
        <v>19155</v>
      </c>
      <c r="AE7949" s="6" t="s">
        <v>51345</v>
      </c>
      <c r="AF7949" s="6" t="s">
        <v>90</v>
      </c>
      <c r="AG7949" s="6" t="s">
        <v>19156</v>
      </c>
    </row>
    <row r="7950" spans="29:33" x14ac:dyDescent="0.25">
      <c r="AC7950">
        <v>7948</v>
      </c>
      <c r="AD7950" s="6" t="s">
        <v>19157</v>
      </c>
      <c r="AE7950" s="6" t="s">
        <v>49879</v>
      </c>
      <c r="AF7950" s="6" t="s">
        <v>50152</v>
      </c>
      <c r="AG7950" s="6" t="s">
        <v>19158</v>
      </c>
    </row>
    <row r="7951" spans="29:33" x14ac:dyDescent="0.25">
      <c r="AC7951">
        <v>7949</v>
      </c>
      <c r="AD7951" s="6" t="s">
        <v>19159</v>
      </c>
      <c r="AE7951" s="6" t="s">
        <v>50802</v>
      </c>
      <c r="AF7951" s="6" t="s">
        <v>90</v>
      </c>
      <c r="AG7951" s="6" t="s">
        <v>19160</v>
      </c>
    </row>
    <row r="7952" spans="29:33" x14ac:dyDescent="0.25">
      <c r="AC7952">
        <v>7950</v>
      </c>
      <c r="AD7952" s="6" t="s">
        <v>19161</v>
      </c>
      <c r="AE7952" s="6" t="s">
        <v>48677</v>
      </c>
      <c r="AF7952" s="6" t="s">
        <v>48643</v>
      </c>
      <c r="AG7952" s="6" t="s">
        <v>19162</v>
      </c>
    </row>
    <row r="7953" spans="29:33" x14ac:dyDescent="0.25">
      <c r="AC7953">
        <v>7951</v>
      </c>
      <c r="AD7953" s="6" t="s">
        <v>19163</v>
      </c>
      <c r="AE7953" s="6" t="s">
        <v>48983</v>
      </c>
      <c r="AF7953" s="6" t="s">
        <v>90</v>
      </c>
      <c r="AG7953" s="6" t="s">
        <v>19164</v>
      </c>
    </row>
    <row r="7954" spans="29:33" x14ac:dyDescent="0.25">
      <c r="AC7954">
        <v>7952</v>
      </c>
      <c r="AD7954" s="6" t="s">
        <v>19165</v>
      </c>
      <c r="AE7954" s="6" t="s">
        <v>50526</v>
      </c>
      <c r="AF7954" s="6" t="s">
        <v>90</v>
      </c>
      <c r="AG7954" s="6" t="s">
        <v>19166</v>
      </c>
    </row>
    <row r="7955" spans="29:33" x14ac:dyDescent="0.25">
      <c r="AC7955">
        <v>7953</v>
      </c>
      <c r="AD7955" s="6" t="s">
        <v>19167</v>
      </c>
      <c r="AE7955" s="6" t="s">
        <v>49126</v>
      </c>
      <c r="AF7955" s="6" t="s">
        <v>49510</v>
      </c>
      <c r="AG7955" s="6" t="s">
        <v>19168</v>
      </c>
    </row>
    <row r="7956" spans="29:33" x14ac:dyDescent="0.25">
      <c r="AC7956">
        <v>7954</v>
      </c>
      <c r="AD7956" s="6" t="s">
        <v>19169</v>
      </c>
      <c r="AE7956" s="6" t="s">
        <v>49745</v>
      </c>
      <c r="AF7956" s="6" t="s">
        <v>90</v>
      </c>
      <c r="AG7956" s="6" t="s">
        <v>19170</v>
      </c>
    </row>
    <row r="7957" spans="29:33" x14ac:dyDescent="0.25">
      <c r="AC7957">
        <v>7955</v>
      </c>
      <c r="AD7957" s="6" t="s">
        <v>19171</v>
      </c>
      <c r="AE7957" s="6" t="s">
        <v>49481</v>
      </c>
      <c r="AF7957" s="6" t="s">
        <v>50340</v>
      </c>
      <c r="AG7957" s="6" t="s">
        <v>19172</v>
      </c>
    </row>
    <row r="7958" spans="29:33" x14ac:dyDescent="0.25">
      <c r="AC7958">
        <v>7956</v>
      </c>
      <c r="AD7958" s="6" t="s">
        <v>19173</v>
      </c>
      <c r="AE7958" s="6" t="s">
        <v>49440</v>
      </c>
      <c r="AF7958" s="6" t="s">
        <v>49430</v>
      </c>
      <c r="AG7958" s="6" t="s">
        <v>19174</v>
      </c>
    </row>
    <row r="7959" spans="29:33" x14ac:dyDescent="0.25">
      <c r="AC7959">
        <v>7957</v>
      </c>
      <c r="AD7959" s="6" t="s">
        <v>19175</v>
      </c>
      <c r="AE7959" s="6" t="s">
        <v>52528</v>
      </c>
      <c r="AF7959" s="6" t="s">
        <v>49595</v>
      </c>
      <c r="AG7959" s="6" t="s">
        <v>19176</v>
      </c>
    </row>
    <row r="7960" spans="29:33" x14ac:dyDescent="0.25">
      <c r="AC7960">
        <v>7958</v>
      </c>
      <c r="AD7960" s="6" t="s">
        <v>19177</v>
      </c>
      <c r="AE7960" s="6" t="s">
        <v>50015</v>
      </c>
      <c r="AF7960" s="6" t="s">
        <v>90</v>
      </c>
      <c r="AG7960" s="6" t="s">
        <v>19178</v>
      </c>
    </row>
    <row r="7961" spans="29:33" x14ac:dyDescent="0.25">
      <c r="AC7961">
        <v>7959</v>
      </c>
      <c r="AD7961" s="6" t="s">
        <v>19179</v>
      </c>
      <c r="AE7961" s="6" t="s">
        <v>52525</v>
      </c>
      <c r="AF7961" s="6" t="s">
        <v>90</v>
      </c>
      <c r="AG7961" s="6" t="s">
        <v>19180</v>
      </c>
    </row>
    <row r="7962" spans="29:33" x14ac:dyDescent="0.25">
      <c r="AC7962">
        <v>7960</v>
      </c>
      <c r="AD7962" s="6" t="s">
        <v>19181</v>
      </c>
      <c r="AE7962" s="6" t="s">
        <v>51040</v>
      </c>
      <c r="AF7962" s="6" t="s">
        <v>52157</v>
      </c>
      <c r="AG7962" s="6" t="s">
        <v>19182</v>
      </c>
    </row>
    <row r="7963" spans="29:33" x14ac:dyDescent="0.25">
      <c r="AC7963">
        <v>7961</v>
      </c>
      <c r="AD7963" s="6" t="s">
        <v>19183</v>
      </c>
      <c r="AE7963" s="6" t="s">
        <v>49189</v>
      </c>
      <c r="AF7963" s="6" t="s">
        <v>90</v>
      </c>
      <c r="AG7963" s="6" t="s">
        <v>19184</v>
      </c>
    </row>
    <row r="7964" spans="29:33" x14ac:dyDescent="0.25">
      <c r="AC7964">
        <v>7962</v>
      </c>
      <c r="AD7964" s="6" t="s">
        <v>19185</v>
      </c>
      <c r="AE7964" s="6" t="s">
        <v>49091</v>
      </c>
      <c r="AF7964" s="6" t="s">
        <v>49061</v>
      </c>
      <c r="AG7964" s="6" t="s">
        <v>19186</v>
      </c>
    </row>
    <row r="7965" spans="29:33" x14ac:dyDescent="0.25">
      <c r="AC7965">
        <v>7963</v>
      </c>
      <c r="AD7965" s="6" t="s">
        <v>19187</v>
      </c>
      <c r="AE7965" s="6" t="s">
        <v>49784</v>
      </c>
      <c r="AF7965" s="6" t="s">
        <v>49883</v>
      </c>
      <c r="AG7965" s="6" t="s">
        <v>19188</v>
      </c>
    </row>
    <row r="7966" spans="29:33" x14ac:dyDescent="0.25">
      <c r="AC7966">
        <v>7964</v>
      </c>
      <c r="AD7966" s="6" t="s">
        <v>19189</v>
      </c>
      <c r="AE7966" s="6" t="s">
        <v>49061</v>
      </c>
      <c r="AF7966" s="6" t="s">
        <v>49057</v>
      </c>
      <c r="AG7966" s="6" t="s">
        <v>19190</v>
      </c>
    </row>
    <row r="7967" spans="29:33" x14ac:dyDescent="0.25">
      <c r="AC7967">
        <v>7965</v>
      </c>
      <c r="AD7967" s="6" t="s">
        <v>19191</v>
      </c>
      <c r="AE7967" s="6" t="s">
        <v>50191</v>
      </c>
      <c r="AF7967" s="6" t="s">
        <v>90</v>
      </c>
      <c r="AG7967" s="6" t="s">
        <v>19192</v>
      </c>
    </row>
    <row r="7968" spans="29:33" x14ac:dyDescent="0.25">
      <c r="AC7968">
        <v>7966</v>
      </c>
      <c r="AD7968" s="6" t="s">
        <v>19193</v>
      </c>
      <c r="AE7968" s="6" t="s">
        <v>50505</v>
      </c>
      <c r="AF7968" s="6" t="s">
        <v>90</v>
      </c>
      <c r="AG7968" s="6" t="s">
        <v>19194</v>
      </c>
    </row>
    <row r="7969" spans="29:33" x14ac:dyDescent="0.25">
      <c r="AC7969">
        <v>7967</v>
      </c>
      <c r="AD7969" s="6" t="s">
        <v>19195</v>
      </c>
      <c r="AE7969" s="6" t="s">
        <v>51222</v>
      </c>
      <c r="AF7969" s="6" t="s">
        <v>90</v>
      </c>
      <c r="AG7969" s="6" t="s">
        <v>19196</v>
      </c>
    </row>
    <row r="7970" spans="29:33" x14ac:dyDescent="0.25">
      <c r="AC7970">
        <v>7968</v>
      </c>
      <c r="AD7970" s="6" t="s">
        <v>19197</v>
      </c>
      <c r="AE7970" s="6" t="s">
        <v>52366</v>
      </c>
      <c r="AF7970" s="6" t="s">
        <v>90</v>
      </c>
      <c r="AG7970" s="6" t="s">
        <v>19198</v>
      </c>
    </row>
    <row r="7971" spans="29:33" x14ac:dyDescent="0.25">
      <c r="AC7971">
        <v>7969</v>
      </c>
      <c r="AD7971" s="6" t="s">
        <v>19199</v>
      </c>
      <c r="AE7971" s="6" t="s">
        <v>49671</v>
      </c>
      <c r="AF7971" s="6" t="s">
        <v>52491</v>
      </c>
      <c r="AG7971" s="6" t="s">
        <v>19200</v>
      </c>
    </row>
    <row r="7972" spans="29:33" x14ac:dyDescent="0.25">
      <c r="AC7972">
        <v>7970</v>
      </c>
      <c r="AD7972" s="6" t="s">
        <v>19201</v>
      </c>
      <c r="AE7972" s="6" t="s">
        <v>49052</v>
      </c>
      <c r="AF7972" s="6" t="s">
        <v>49101</v>
      </c>
      <c r="AG7972" s="6" t="s">
        <v>19202</v>
      </c>
    </row>
    <row r="7973" spans="29:33" x14ac:dyDescent="0.25">
      <c r="AC7973">
        <v>7971</v>
      </c>
      <c r="AD7973" s="6" t="s">
        <v>19203</v>
      </c>
      <c r="AE7973" s="6" t="s">
        <v>51589</v>
      </c>
      <c r="AF7973" s="6" t="s">
        <v>90</v>
      </c>
      <c r="AG7973" s="6" t="s">
        <v>19204</v>
      </c>
    </row>
    <row r="7974" spans="29:33" x14ac:dyDescent="0.25">
      <c r="AC7974">
        <v>7972</v>
      </c>
      <c r="AD7974" s="6" t="s">
        <v>19205</v>
      </c>
      <c r="AE7974" s="6" t="s">
        <v>49464</v>
      </c>
      <c r="AF7974" s="6" t="s">
        <v>51079</v>
      </c>
      <c r="AG7974" s="6" t="s">
        <v>19206</v>
      </c>
    </row>
    <row r="7975" spans="29:33" x14ac:dyDescent="0.25">
      <c r="AC7975">
        <v>7973</v>
      </c>
      <c r="AD7975" s="6" t="s">
        <v>19207</v>
      </c>
      <c r="AE7975" s="6" t="s">
        <v>52537</v>
      </c>
      <c r="AF7975" s="6" t="s">
        <v>50329</v>
      </c>
      <c r="AG7975" s="6" t="s">
        <v>19208</v>
      </c>
    </row>
    <row r="7976" spans="29:33" x14ac:dyDescent="0.25">
      <c r="AC7976">
        <v>7974</v>
      </c>
      <c r="AD7976" s="6" t="s">
        <v>19209</v>
      </c>
      <c r="AE7976" s="6" t="s">
        <v>51038</v>
      </c>
      <c r="AF7976" s="6" t="s">
        <v>90</v>
      </c>
      <c r="AG7976" s="6" t="s">
        <v>19210</v>
      </c>
    </row>
    <row r="7977" spans="29:33" x14ac:dyDescent="0.25">
      <c r="AC7977">
        <v>7975</v>
      </c>
      <c r="AD7977" s="6" t="s">
        <v>19211</v>
      </c>
      <c r="AE7977" s="6" t="s">
        <v>50048</v>
      </c>
      <c r="AF7977" s="6" t="s">
        <v>51094</v>
      </c>
      <c r="AG7977" s="6" t="s">
        <v>19212</v>
      </c>
    </row>
    <row r="7978" spans="29:33" x14ac:dyDescent="0.25">
      <c r="AC7978">
        <v>7976</v>
      </c>
      <c r="AD7978" s="6" t="s">
        <v>19213</v>
      </c>
      <c r="AE7978" s="6" t="s">
        <v>49766</v>
      </c>
      <c r="AF7978" s="6" t="s">
        <v>50431</v>
      </c>
      <c r="AG7978" s="6" t="s">
        <v>19214</v>
      </c>
    </row>
    <row r="7979" spans="29:33" x14ac:dyDescent="0.25">
      <c r="AC7979">
        <v>7977</v>
      </c>
      <c r="AD7979" s="6" t="s">
        <v>19215</v>
      </c>
      <c r="AE7979" s="6" t="s">
        <v>48709</v>
      </c>
      <c r="AF7979" s="6" t="s">
        <v>90</v>
      </c>
      <c r="AG7979" s="6" t="s">
        <v>19216</v>
      </c>
    </row>
    <row r="7980" spans="29:33" x14ac:dyDescent="0.25">
      <c r="AC7980">
        <v>7978</v>
      </c>
      <c r="AD7980" s="6" t="s">
        <v>19217</v>
      </c>
      <c r="AE7980" s="6" t="s">
        <v>49717</v>
      </c>
      <c r="AF7980" s="6" t="s">
        <v>90</v>
      </c>
      <c r="AG7980" s="6" t="s">
        <v>19218</v>
      </c>
    </row>
    <row r="7981" spans="29:33" x14ac:dyDescent="0.25">
      <c r="AC7981">
        <v>7979</v>
      </c>
      <c r="AD7981" s="6" t="s">
        <v>19219</v>
      </c>
      <c r="AE7981" s="6" t="s">
        <v>48902</v>
      </c>
      <c r="AF7981" s="6" t="s">
        <v>90</v>
      </c>
      <c r="AG7981" s="6" t="s">
        <v>19220</v>
      </c>
    </row>
    <row r="7982" spans="29:33" x14ac:dyDescent="0.25">
      <c r="AC7982">
        <v>7980</v>
      </c>
      <c r="AD7982" s="6" t="s">
        <v>19221</v>
      </c>
      <c r="AE7982" s="6" t="s">
        <v>51775</v>
      </c>
      <c r="AF7982" s="6" t="s">
        <v>90</v>
      </c>
      <c r="AG7982" s="6" t="s">
        <v>19222</v>
      </c>
    </row>
    <row r="7983" spans="29:33" x14ac:dyDescent="0.25">
      <c r="AC7983">
        <v>7981</v>
      </c>
      <c r="AD7983" s="6" t="s">
        <v>19223</v>
      </c>
      <c r="AE7983" s="6" t="s">
        <v>50447</v>
      </c>
      <c r="AF7983" s="6" t="s">
        <v>50285</v>
      </c>
      <c r="AG7983" s="6" t="s">
        <v>19224</v>
      </c>
    </row>
    <row r="7984" spans="29:33" x14ac:dyDescent="0.25">
      <c r="AC7984">
        <v>7982</v>
      </c>
      <c r="AD7984" s="6" t="s">
        <v>19225</v>
      </c>
      <c r="AE7984" s="6" t="s">
        <v>51347</v>
      </c>
      <c r="AF7984" s="6" t="s">
        <v>52534</v>
      </c>
      <c r="AG7984" s="6" t="s">
        <v>19226</v>
      </c>
    </row>
    <row r="7985" spans="29:33" x14ac:dyDescent="0.25">
      <c r="AC7985">
        <v>7983</v>
      </c>
      <c r="AD7985" s="6" t="s">
        <v>19227</v>
      </c>
      <c r="AE7985" s="6" t="s">
        <v>51737</v>
      </c>
      <c r="AF7985" s="6" t="s">
        <v>90</v>
      </c>
      <c r="AG7985" s="6" t="s">
        <v>19228</v>
      </c>
    </row>
    <row r="7986" spans="29:33" x14ac:dyDescent="0.25">
      <c r="AC7986">
        <v>7984</v>
      </c>
      <c r="AD7986" s="6" t="s">
        <v>19229</v>
      </c>
      <c r="AE7986" s="6" t="s">
        <v>51552</v>
      </c>
      <c r="AF7986" s="6" t="s">
        <v>90</v>
      </c>
      <c r="AG7986" s="6" t="s">
        <v>19230</v>
      </c>
    </row>
    <row r="7987" spans="29:33" x14ac:dyDescent="0.25">
      <c r="AC7987">
        <v>7985</v>
      </c>
      <c r="AD7987" s="6" t="s">
        <v>19231</v>
      </c>
      <c r="AE7987" s="6" t="s">
        <v>52566</v>
      </c>
      <c r="AF7987" s="6" t="s">
        <v>90</v>
      </c>
      <c r="AG7987" s="6" t="s">
        <v>19232</v>
      </c>
    </row>
    <row r="7988" spans="29:33" x14ac:dyDescent="0.25">
      <c r="AC7988">
        <v>7986</v>
      </c>
      <c r="AD7988" s="6" t="s">
        <v>19233</v>
      </c>
      <c r="AE7988" s="6" t="s">
        <v>48742</v>
      </c>
      <c r="AF7988" s="6" t="s">
        <v>50494</v>
      </c>
      <c r="AG7988" s="6" t="s">
        <v>19234</v>
      </c>
    </row>
    <row r="7989" spans="29:33" x14ac:dyDescent="0.25">
      <c r="AC7989">
        <v>7987</v>
      </c>
      <c r="AD7989" s="6" t="s">
        <v>19235</v>
      </c>
      <c r="AE7989" s="6" t="s">
        <v>50867</v>
      </c>
      <c r="AF7989" s="6" t="s">
        <v>50871</v>
      </c>
      <c r="AG7989" s="6" t="s">
        <v>19236</v>
      </c>
    </row>
    <row r="7990" spans="29:33" x14ac:dyDescent="0.25">
      <c r="AC7990">
        <v>7988</v>
      </c>
      <c r="AD7990" s="6" t="s">
        <v>19237</v>
      </c>
      <c r="AE7990" s="6" t="s">
        <v>52513</v>
      </c>
      <c r="AF7990" s="6" t="s">
        <v>90</v>
      </c>
      <c r="AG7990" s="6" t="s">
        <v>19238</v>
      </c>
    </row>
    <row r="7991" spans="29:33" x14ac:dyDescent="0.25">
      <c r="AC7991">
        <v>7989</v>
      </c>
      <c r="AD7991" s="6" t="s">
        <v>19239</v>
      </c>
      <c r="AE7991" s="6" t="s">
        <v>51480</v>
      </c>
      <c r="AF7991" s="6" t="s">
        <v>90</v>
      </c>
      <c r="AG7991" s="6" t="s">
        <v>19240</v>
      </c>
    </row>
    <row r="7992" spans="29:33" x14ac:dyDescent="0.25">
      <c r="AC7992">
        <v>7990</v>
      </c>
      <c r="AD7992" s="6" t="s">
        <v>19241</v>
      </c>
      <c r="AE7992" s="6" t="s">
        <v>51822</v>
      </c>
      <c r="AF7992" s="6" t="s">
        <v>90</v>
      </c>
      <c r="AG7992" s="6" t="s">
        <v>19242</v>
      </c>
    </row>
    <row r="7993" spans="29:33" x14ac:dyDescent="0.25">
      <c r="AC7993">
        <v>7991</v>
      </c>
      <c r="AD7993" s="6" t="s">
        <v>19243</v>
      </c>
      <c r="AE7993" s="6" t="s">
        <v>50064</v>
      </c>
      <c r="AF7993" s="6" t="s">
        <v>90</v>
      </c>
      <c r="AG7993" s="6" t="s">
        <v>19244</v>
      </c>
    </row>
    <row r="7994" spans="29:33" x14ac:dyDescent="0.25">
      <c r="AC7994">
        <v>7992</v>
      </c>
      <c r="AD7994" s="6" t="s">
        <v>19245</v>
      </c>
      <c r="AE7994" s="6" t="s">
        <v>50156</v>
      </c>
      <c r="AF7994" s="6" t="s">
        <v>50156</v>
      </c>
      <c r="AG7994" s="6" t="s">
        <v>19246</v>
      </c>
    </row>
    <row r="7995" spans="29:33" x14ac:dyDescent="0.25">
      <c r="AC7995">
        <v>7993</v>
      </c>
      <c r="AD7995" s="6" t="s">
        <v>19247</v>
      </c>
      <c r="AE7995" s="6" t="s">
        <v>49805</v>
      </c>
      <c r="AF7995" s="6" t="s">
        <v>49926</v>
      </c>
      <c r="AG7995" s="6" t="s">
        <v>19248</v>
      </c>
    </row>
    <row r="7996" spans="29:33" x14ac:dyDescent="0.25">
      <c r="AC7996">
        <v>7994</v>
      </c>
      <c r="AD7996" s="6" t="s">
        <v>19249</v>
      </c>
      <c r="AE7996" s="6" t="s">
        <v>50185</v>
      </c>
      <c r="AF7996" s="6" t="s">
        <v>50212</v>
      </c>
      <c r="AG7996" s="6" t="s">
        <v>19250</v>
      </c>
    </row>
    <row r="7997" spans="29:33" x14ac:dyDescent="0.25">
      <c r="AC7997">
        <v>7995</v>
      </c>
      <c r="AD7997" s="6" t="s">
        <v>19251</v>
      </c>
      <c r="AE7997" s="6" t="s">
        <v>51813</v>
      </c>
      <c r="AF7997" s="6" t="s">
        <v>90</v>
      </c>
      <c r="AG7997" s="6" t="s">
        <v>19252</v>
      </c>
    </row>
    <row r="7998" spans="29:33" x14ac:dyDescent="0.25">
      <c r="AC7998">
        <v>7996</v>
      </c>
      <c r="AD7998" s="6" t="s">
        <v>19253</v>
      </c>
      <c r="AE7998" s="6" t="s">
        <v>51962</v>
      </c>
      <c r="AF7998" s="6" t="s">
        <v>90</v>
      </c>
      <c r="AG7998" s="6" t="s">
        <v>19254</v>
      </c>
    </row>
    <row r="7999" spans="29:33" x14ac:dyDescent="0.25">
      <c r="AC7999">
        <v>7997</v>
      </c>
      <c r="AD7999" s="6" t="s">
        <v>15435</v>
      </c>
      <c r="AE7999" s="6" t="s">
        <v>48750</v>
      </c>
      <c r="AF7999" s="6" t="s">
        <v>48742</v>
      </c>
      <c r="AG7999" s="6" t="s">
        <v>19255</v>
      </c>
    </row>
    <row r="8000" spans="29:33" x14ac:dyDescent="0.25">
      <c r="AC8000">
        <v>7998</v>
      </c>
      <c r="AD8000" s="6" t="s">
        <v>19256</v>
      </c>
      <c r="AE8000" s="6" t="s">
        <v>49038</v>
      </c>
      <c r="AF8000" s="6" t="s">
        <v>49101</v>
      </c>
      <c r="AG8000" s="6" t="s">
        <v>19257</v>
      </c>
    </row>
    <row r="8001" spans="29:33" x14ac:dyDescent="0.25">
      <c r="AC8001">
        <v>7999</v>
      </c>
      <c r="AD8001" s="6" t="s">
        <v>19258</v>
      </c>
      <c r="AE8001" s="6" t="s">
        <v>48719</v>
      </c>
      <c r="AF8001" s="6" t="s">
        <v>90</v>
      </c>
      <c r="AG8001" s="6" t="s">
        <v>19259</v>
      </c>
    </row>
    <row r="8002" spans="29:33" x14ac:dyDescent="0.25">
      <c r="AC8002">
        <v>8000</v>
      </c>
      <c r="AD8002" s="6" t="s">
        <v>19260</v>
      </c>
      <c r="AE8002" s="6" t="s">
        <v>52509</v>
      </c>
      <c r="AF8002" s="6" t="s">
        <v>50312</v>
      </c>
      <c r="AG8002" s="6" t="s">
        <v>19261</v>
      </c>
    </row>
    <row r="8003" spans="29:33" x14ac:dyDescent="0.25">
      <c r="AC8003">
        <v>8001</v>
      </c>
      <c r="AD8003" s="6" t="s">
        <v>19262</v>
      </c>
      <c r="AE8003" s="6" t="s">
        <v>49406</v>
      </c>
      <c r="AF8003" s="6" t="s">
        <v>90</v>
      </c>
      <c r="AG8003" s="6" t="s">
        <v>19263</v>
      </c>
    </row>
    <row r="8004" spans="29:33" x14ac:dyDescent="0.25">
      <c r="AC8004">
        <v>8002</v>
      </c>
      <c r="AD8004" s="6" t="s">
        <v>19264</v>
      </c>
      <c r="AE8004" s="6" t="s">
        <v>51597</v>
      </c>
      <c r="AF8004" s="6" t="s">
        <v>90</v>
      </c>
      <c r="AG8004" s="6" t="s">
        <v>19265</v>
      </c>
    </row>
    <row r="8005" spans="29:33" x14ac:dyDescent="0.25">
      <c r="AC8005">
        <v>8003</v>
      </c>
      <c r="AD8005" s="6" t="s">
        <v>19266</v>
      </c>
      <c r="AE8005" s="6" t="s">
        <v>52192</v>
      </c>
      <c r="AF8005" s="6" t="s">
        <v>90</v>
      </c>
      <c r="AG8005" s="6" t="s">
        <v>19267</v>
      </c>
    </row>
    <row r="8006" spans="29:33" x14ac:dyDescent="0.25">
      <c r="AC8006">
        <v>8004</v>
      </c>
      <c r="AD8006" s="6" t="s">
        <v>19268</v>
      </c>
      <c r="AE8006" s="6" t="s">
        <v>51681</v>
      </c>
      <c r="AF8006" s="6" t="s">
        <v>90</v>
      </c>
      <c r="AG8006" s="6" t="s">
        <v>19269</v>
      </c>
    </row>
    <row r="8007" spans="29:33" x14ac:dyDescent="0.25">
      <c r="AC8007">
        <v>8005</v>
      </c>
      <c r="AD8007" s="6" t="s">
        <v>19270</v>
      </c>
      <c r="AE8007" s="6" t="s">
        <v>50379</v>
      </c>
      <c r="AF8007" s="6" t="s">
        <v>90</v>
      </c>
      <c r="AG8007" s="6" t="s">
        <v>19271</v>
      </c>
    </row>
    <row r="8008" spans="29:33" x14ac:dyDescent="0.25">
      <c r="AC8008">
        <v>8006</v>
      </c>
      <c r="AD8008" s="6" t="s">
        <v>19272</v>
      </c>
      <c r="AE8008" s="6" t="s">
        <v>52407</v>
      </c>
      <c r="AF8008" s="6" t="s">
        <v>90</v>
      </c>
      <c r="AG8008" s="6" t="s">
        <v>19273</v>
      </c>
    </row>
    <row r="8009" spans="29:33" x14ac:dyDescent="0.25">
      <c r="AC8009">
        <v>8007</v>
      </c>
      <c r="AD8009" s="6" t="s">
        <v>19274</v>
      </c>
      <c r="AE8009" s="6" t="s">
        <v>48979</v>
      </c>
      <c r="AF8009" s="6" t="s">
        <v>51311</v>
      </c>
      <c r="AG8009" s="6" t="s">
        <v>19275</v>
      </c>
    </row>
    <row r="8010" spans="29:33" x14ac:dyDescent="0.25">
      <c r="AC8010">
        <v>8008</v>
      </c>
      <c r="AD8010" s="6" t="s">
        <v>19276</v>
      </c>
      <c r="AE8010" s="6" t="s">
        <v>49255</v>
      </c>
      <c r="AF8010" s="6" t="s">
        <v>90</v>
      </c>
      <c r="AG8010" s="6" t="s">
        <v>19277</v>
      </c>
    </row>
    <row r="8011" spans="29:33" x14ac:dyDescent="0.25">
      <c r="AC8011">
        <v>8009</v>
      </c>
      <c r="AD8011" s="6" t="s">
        <v>19278</v>
      </c>
      <c r="AE8011" s="6" t="s">
        <v>49071</v>
      </c>
      <c r="AF8011" s="6" t="s">
        <v>49091</v>
      </c>
      <c r="AG8011" s="6" t="s">
        <v>19279</v>
      </c>
    </row>
    <row r="8012" spans="29:33" x14ac:dyDescent="0.25">
      <c r="AC8012">
        <v>8010</v>
      </c>
      <c r="AD8012" s="6" t="s">
        <v>19280</v>
      </c>
      <c r="AE8012" s="6" t="s">
        <v>52474</v>
      </c>
      <c r="AF8012" s="6" t="s">
        <v>50428</v>
      </c>
      <c r="AG8012" s="6" t="s">
        <v>19281</v>
      </c>
    </row>
    <row r="8013" spans="29:33" x14ac:dyDescent="0.25">
      <c r="AC8013">
        <v>8011</v>
      </c>
      <c r="AD8013" s="6" t="s">
        <v>19282</v>
      </c>
      <c r="AE8013" s="6" t="s">
        <v>49980</v>
      </c>
      <c r="AF8013" s="6" t="s">
        <v>49909</v>
      </c>
      <c r="AG8013" s="6" t="s">
        <v>19283</v>
      </c>
    </row>
    <row r="8014" spans="29:33" x14ac:dyDescent="0.25">
      <c r="AC8014">
        <v>8012</v>
      </c>
      <c r="AD8014" s="6" t="s">
        <v>19284</v>
      </c>
      <c r="AE8014" s="6" t="s">
        <v>51767</v>
      </c>
      <c r="AF8014" s="6" t="s">
        <v>51786</v>
      </c>
      <c r="AG8014" s="6" t="s">
        <v>19285</v>
      </c>
    </row>
    <row r="8015" spans="29:33" x14ac:dyDescent="0.25">
      <c r="AC8015">
        <v>8013</v>
      </c>
      <c r="AD8015" s="6" t="s">
        <v>19286</v>
      </c>
      <c r="AE8015" s="6" t="s">
        <v>49828</v>
      </c>
      <c r="AF8015" s="6" t="s">
        <v>49061</v>
      </c>
      <c r="AG8015" s="6" t="s">
        <v>19287</v>
      </c>
    </row>
    <row r="8016" spans="29:33" x14ac:dyDescent="0.25">
      <c r="AC8016">
        <v>8014</v>
      </c>
      <c r="AD8016" s="6" t="s">
        <v>19288</v>
      </c>
      <c r="AE8016" s="6" t="s">
        <v>50450</v>
      </c>
      <c r="AF8016" s="6" t="s">
        <v>50413</v>
      </c>
      <c r="AG8016" s="6" t="s">
        <v>19289</v>
      </c>
    </row>
    <row r="8017" spans="29:33" x14ac:dyDescent="0.25">
      <c r="AC8017">
        <v>8015</v>
      </c>
      <c r="AD8017" s="6" t="s">
        <v>19290</v>
      </c>
      <c r="AE8017" s="6" t="s">
        <v>52017</v>
      </c>
      <c r="AF8017" s="6" t="s">
        <v>51574</v>
      </c>
      <c r="AG8017" s="6" t="s">
        <v>19291</v>
      </c>
    </row>
    <row r="8018" spans="29:33" x14ac:dyDescent="0.25">
      <c r="AC8018">
        <v>8016</v>
      </c>
      <c r="AD8018" s="6" t="s">
        <v>19292</v>
      </c>
      <c r="AE8018" s="6" t="s">
        <v>49112</v>
      </c>
      <c r="AF8018" s="6" t="s">
        <v>90</v>
      </c>
      <c r="AG8018" s="6" t="s">
        <v>19293</v>
      </c>
    </row>
    <row r="8019" spans="29:33" x14ac:dyDescent="0.25">
      <c r="AC8019">
        <v>8017</v>
      </c>
      <c r="AD8019" s="6" t="s">
        <v>19294</v>
      </c>
      <c r="AE8019" s="6" t="s">
        <v>50462</v>
      </c>
      <c r="AF8019" s="6" t="s">
        <v>50712</v>
      </c>
      <c r="AG8019" s="6" t="s">
        <v>19295</v>
      </c>
    </row>
    <row r="8020" spans="29:33" x14ac:dyDescent="0.25">
      <c r="AC8020">
        <v>8018</v>
      </c>
      <c r="AD8020" s="6" t="s">
        <v>19296</v>
      </c>
      <c r="AE8020" s="6" t="s">
        <v>48832</v>
      </c>
      <c r="AF8020" s="6" t="s">
        <v>90</v>
      </c>
      <c r="AG8020" s="6" t="s">
        <v>19297</v>
      </c>
    </row>
    <row r="8021" spans="29:33" x14ac:dyDescent="0.25">
      <c r="AC8021">
        <v>8019</v>
      </c>
      <c r="AD8021" s="6" t="s">
        <v>19298</v>
      </c>
      <c r="AE8021" s="6" t="s">
        <v>49938</v>
      </c>
      <c r="AF8021" s="6" t="s">
        <v>51415</v>
      </c>
      <c r="AG8021" s="6" t="s">
        <v>19299</v>
      </c>
    </row>
    <row r="8022" spans="29:33" x14ac:dyDescent="0.25">
      <c r="AC8022">
        <v>8020</v>
      </c>
      <c r="AD8022" s="6" t="s">
        <v>19300</v>
      </c>
      <c r="AE8022" s="6" t="s">
        <v>52262</v>
      </c>
      <c r="AF8022" s="6" t="s">
        <v>90</v>
      </c>
      <c r="AG8022" s="6" t="s">
        <v>19301</v>
      </c>
    </row>
    <row r="8023" spans="29:33" x14ac:dyDescent="0.25">
      <c r="AC8023">
        <v>8021</v>
      </c>
      <c r="AD8023" s="6" t="s">
        <v>19302</v>
      </c>
      <c r="AE8023" s="6" t="s">
        <v>50434</v>
      </c>
      <c r="AF8023" s="6" t="s">
        <v>90</v>
      </c>
      <c r="AG8023" s="6" t="s">
        <v>19303</v>
      </c>
    </row>
    <row r="8024" spans="29:33" x14ac:dyDescent="0.25">
      <c r="AC8024">
        <v>8022</v>
      </c>
      <c r="AD8024" s="6" t="s">
        <v>19304</v>
      </c>
      <c r="AE8024" s="6" t="s">
        <v>51918</v>
      </c>
      <c r="AF8024" s="6" t="s">
        <v>51956</v>
      </c>
      <c r="AG8024" s="6" t="s">
        <v>19305</v>
      </c>
    </row>
    <row r="8025" spans="29:33" x14ac:dyDescent="0.25">
      <c r="AC8025">
        <v>8023</v>
      </c>
      <c r="AD8025" s="6" t="s">
        <v>19306</v>
      </c>
      <c r="AE8025" s="6" t="s">
        <v>50037</v>
      </c>
      <c r="AF8025" s="6" t="s">
        <v>50054</v>
      </c>
      <c r="AG8025" s="6" t="s">
        <v>19307</v>
      </c>
    </row>
    <row r="8026" spans="29:33" x14ac:dyDescent="0.25">
      <c r="AC8026">
        <v>8024</v>
      </c>
      <c r="AD8026" s="6" t="s">
        <v>19308</v>
      </c>
      <c r="AE8026" s="6" t="s">
        <v>50262</v>
      </c>
      <c r="AF8026" s="6" t="s">
        <v>90</v>
      </c>
      <c r="AG8026" s="6" t="s">
        <v>19309</v>
      </c>
    </row>
    <row r="8027" spans="29:33" x14ac:dyDescent="0.25">
      <c r="AC8027">
        <v>8025</v>
      </c>
      <c r="AD8027" s="6" t="s">
        <v>19310</v>
      </c>
      <c r="AE8027" s="6" t="s">
        <v>51468</v>
      </c>
      <c r="AF8027" s="6" t="s">
        <v>51094</v>
      </c>
      <c r="AG8027" s="6" t="s">
        <v>19311</v>
      </c>
    </row>
    <row r="8028" spans="29:33" x14ac:dyDescent="0.25">
      <c r="AC8028">
        <v>8026</v>
      </c>
      <c r="AD8028" s="6" t="s">
        <v>19312</v>
      </c>
      <c r="AE8028" s="6" t="s">
        <v>49083</v>
      </c>
      <c r="AF8028" s="6" t="s">
        <v>50329</v>
      </c>
      <c r="AG8028" s="6" t="s">
        <v>19313</v>
      </c>
    </row>
    <row r="8029" spans="29:33" x14ac:dyDescent="0.25">
      <c r="AC8029">
        <v>8027</v>
      </c>
      <c r="AD8029" s="6" t="s">
        <v>19314</v>
      </c>
      <c r="AE8029" s="6" t="s">
        <v>49307</v>
      </c>
      <c r="AF8029" s="6" t="s">
        <v>90</v>
      </c>
      <c r="AG8029" s="6" t="s">
        <v>19315</v>
      </c>
    </row>
    <row r="8030" spans="29:33" x14ac:dyDescent="0.25">
      <c r="AC8030">
        <v>8028</v>
      </c>
      <c r="AD8030" s="6" t="s">
        <v>19316</v>
      </c>
      <c r="AE8030" s="6" t="s">
        <v>49782</v>
      </c>
      <c r="AF8030" s="6" t="s">
        <v>49784</v>
      </c>
      <c r="AG8030" s="6" t="s">
        <v>19317</v>
      </c>
    </row>
    <row r="8031" spans="29:33" x14ac:dyDescent="0.25">
      <c r="AC8031">
        <v>8029</v>
      </c>
      <c r="AD8031" s="6" t="s">
        <v>19318</v>
      </c>
      <c r="AE8031" s="6" t="s">
        <v>51299</v>
      </c>
      <c r="AF8031" s="6" t="s">
        <v>90</v>
      </c>
      <c r="AG8031" s="6" t="s">
        <v>19319</v>
      </c>
    </row>
    <row r="8032" spans="29:33" x14ac:dyDescent="0.25">
      <c r="AC8032">
        <v>8030</v>
      </c>
      <c r="AD8032" s="6" t="s">
        <v>19320</v>
      </c>
      <c r="AE8032" s="6" t="s">
        <v>51784</v>
      </c>
      <c r="AF8032" s="6" t="s">
        <v>90</v>
      </c>
      <c r="AG8032" s="6" t="s">
        <v>19321</v>
      </c>
    </row>
    <row r="8033" spans="29:33" x14ac:dyDescent="0.25">
      <c r="AC8033">
        <v>8031</v>
      </c>
      <c r="AD8033" s="6" t="s">
        <v>19322</v>
      </c>
      <c r="AE8033" s="6" t="s">
        <v>51119</v>
      </c>
      <c r="AF8033" s="6" t="s">
        <v>90</v>
      </c>
      <c r="AG8033" s="6" t="s">
        <v>19323</v>
      </c>
    </row>
    <row r="8034" spans="29:33" x14ac:dyDescent="0.25">
      <c r="AC8034">
        <v>8032</v>
      </c>
      <c r="AD8034" s="6" t="s">
        <v>19324</v>
      </c>
      <c r="AE8034" s="6" t="s">
        <v>49241</v>
      </c>
      <c r="AF8034" s="6" t="s">
        <v>90</v>
      </c>
      <c r="AG8034" s="6" t="s">
        <v>19325</v>
      </c>
    </row>
    <row r="8035" spans="29:33" x14ac:dyDescent="0.25">
      <c r="AC8035">
        <v>8033</v>
      </c>
      <c r="AD8035" s="6" t="s">
        <v>19326</v>
      </c>
      <c r="AE8035" s="6" t="s">
        <v>50041</v>
      </c>
      <c r="AF8035" s="6" t="s">
        <v>50043</v>
      </c>
      <c r="AG8035" s="6" t="s">
        <v>19327</v>
      </c>
    </row>
    <row r="8036" spans="29:33" x14ac:dyDescent="0.25">
      <c r="AC8036">
        <v>8034</v>
      </c>
      <c r="AD8036" s="6" t="s">
        <v>19328</v>
      </c>
      <c r="AE8036" s="6" t="s">
        <v>49210</v>
      </c>
      <c r="AF8036" s="6" t="s">
        <v>49208</v>
      </c>
      <c r="AG8036" s="6" t="s">
        <v>19329</v>
      </c>
    </row>
    <row r="8037" spans="29:33" x14ac:dyDescent="0.25">
      <c r="AC8037">
        <v>8035</v>
      </c>
      <c r="AD8037" s="6" t="s">
        <v>19330</v>
      </c>
      <c r="AE8037" s="6" t="s">
        <v>49087</v>
      </c>
      <c r="AF8037" s="6" t="s">
        <v>49049</v>
      </c>
      <c r="AG8037" s="6" t="s">
        <v>19331</v>
      </c>
    </row>
    <row r="8038" spans="29:33" x14ac:dyDescent="0.25">
      <c r="AC8038">
        <v>8036</v>
      </c>
      <c r="AD8038" s="6" t="s">
        <v>19332</v>
      </c>
      <c r="AE8038" s="6" t="s">
        <v>52011</v>
      </c>
      <c r="AF8038" s="6" t="s">
        <v>90</v>
      </c>
      <c r="AG8038" s="6" t="s">
        <v>19333</v>
      </c>
    </row>
    <row r="8039" spans="29:33" x14ac:dyDescent="0.25">
      <c r="AC8039">
        <v>8037</v>
      </c>
      <c r="AD8039" s="6" t="s">
        <v>19334</v>
      </c>
      <c r="AE8039" s="6" t="s">
        <v>51534</v>
      </c>
      <c r="AF8039" s="6" t="s">
        <v>49460</v>
      </c>
      <c r="AG8039" s="6" t="s">
        <v>19335</v>
      </c>
    </row>
    <row r="8040" spans="29:33" x14ac:dyDescent="0.25">
      <c r="AC8040">
        <v>8038</v>
      </c>
      <c r="AD8040" s="6" t="s">
        <v>19336</v>
      </c>
      <c r="AE8040" s="6" t="s">
        <v>52500</v>
      </c>
      <c r="AF8040" s="6" t="s">
        <v>52445</v>
      </c>
      <c r="AG8040" s="6" t="s">
        <v>19337</v>
      </c>
    </row>
    <row r="8041" spans="29:33" x14ac:dyDescent="0.25">
      <c r="AC8041">
        <v>8039</v>
      </c>
      <c r="AD8041" s="6" t="s">
        <v>19338</v>
      </c>
      <c r="AE8041" s="6" t="s">
        <v>50050</v>
      </c>
      <c r="AF8041" s="6" t="s">
        <v>50019</v>
      </c>
      <c r="AG8041" s="6" t="s">
        <v>19339</v>
      </c>
    </row>
    <row r="8042" spans="29:33" x14ac:dyDescent="0.25">
      <c r="AC8042">
        <v>8040</v>
      </c>
      <c r="AD8042" s="6" t="s">
        <v>19340</v>
      </c>
      <c r="AE8042" s="6" t="s">
        <v>51677</v>
      </c>
      <c r="AF8042" s="6" t="s">
        <v>90</v>
      </c>
      <c r="AG8042" s="6" t="s">
        <v>19341</v>
      </c>
    </row>
    <row r="8043" spans="29:33" x14ac:dyDescent="0.25">
      <c r="AC8043">
        <v>8041</v>
      </c>
      <c r="AD8043" s="6" t="s">
        <v>19342</v>
      </c>
      <c r="AE8043" s="6" t="s">
        <v>50570</v>
      </c>
      <c r="AF8043" s="6" t="s">
        <v>50214</v>
      </c>
      <c r="AG8043" s="6" t="s">
        <v>19343</v>
      </c>
    </row>
    <row r="8044" spans="29:33" x14ac:dyDescent="0.25">
      <c r="AC8044">
        <v>8042</v>
      </c>
      <c r="AD8044" s="6" t="s">
        <v>19344</v>
      </c>
      <c r="AE8044" s="6" t="s">
        <v>49414</v>
      </c>
      <c r="AF8044" s="6" t="s">
        <v>90</v>
      </c>
      <c r="AG8044" s="6" t="s">
        <v>19345</v>
      </c>
    </row>
    <row r="8045" spans="29:33" x14ac:dyDescent="0.25">
      <c r="AC8045">
        <v>8043</v>
      </c>
      <c r="AD8045" s="6" t="s">
        <v>19346</v>
      </c>
      <c r="AE8045" s="6" t="s">
        <v>48940</v>
      </c>
      <c r="AF8045" s="6" t="s">
        <v>90</v>
      </c>
      <c r="AG8045" s="6" t="s">
        <v>19347</v>
      </c>
    </row>
    <row r="8046" spans="29:33" x14ac:dyDescent="0.25">
      <c r="AC8046">
        <v>8044</v>
      </c>
      <c r="AD8046" s="6" t="s">
        <v>19348</v>
      </c>
      <c r="AE8046" s="6" t="s">
        <v>48796</v>
      </c>
      <c r="AF8046" s="6" t="s">
        <v>90</v>
      </c>
      <c r="AG8046" s="6" t="s">
        <v>19349</v>
      </c>
    </row>
    <row r="8047" spans="29:33" x14ac:dyDescent="0.25">
      <c r="AC8047">
        <v>8045</v>
      </c>
      <c r="AD8047" s="6" t="s">
        <v>19350</v>
      </c>
      <c r="AE8047" s="6" t="s">
        <v>49569</v>
      </c>
      <c r="AF8047" s="6" t="s">
        <v>50264</v>
      </c>
      <c r="AG8047" s="6" t="s">
        <v>19351</v>
      </c>
    </row>
    <row r="8048" spans="29:33" x14ac:dyDescent="0.25">
      <c r="AC8048">
        <v>8046</v>
      </c>
      <c r="AD8048" s="6" t="s">
        <v>19352</v>
      </c>
      <c r="AE8048" s="6" t="s">
        <v>48675</v>
      </c>
      <c r="AF8048" s="6" t="s">
        <v>90</v>
      </c>
      <c r="AG8048" s="6" t="s">
        <v>19353</v>
      </c>
    </row>
    <row r="8049" spans="29:33" x14ac:dyDescent="0.25">
      <c r="AC8049">
        <v>8047</v>
      </c>
      <c r="AD8049" s="6" t="s">
        <v>19354</v>
      </c>
      <c r="AE8049" s="6" t="s">
        <v>50861</v>
      </c>
      <c r="AF8049" s="6" t="s">
        <v>50876</v>
      </c>
      <c r="AG8049" s="6" t="s">
        <v>19355</v>
      </c>
    </row>
    <row r="8050" spans="29:33" x14ac:dyDescent="0.25">
      <c r="AC8050">
        <v>8048</v>
      </c>
      <c r="AD8050" s="6" t="s">
        <v>19356</v>
      </c>
      <c r="AE8050" s="6" t="s">
        <v>51268</v>
      </c>
      <c r="AF8050" s="6" t="s">
        <v>90</v>
      </c>
      <c r="AG8050" s="6" t="s">
        <v>19357</v>
      </c>
    </row>
    <row r="8051" spans="29:33" x14ac:dyDescent="0.25">
      <c r="AC8051">
        <v>8049</v>
      </c>
      <c r="AD8051" s="6" t="s">
        <v>19358</v>
      </c>
      <c r="AE8051" s="6" t="s">
        <v>50285</v>
      </c>
      <c r="AF8051" s="6" t="s">
        <v>49595</v>
      </c>
      <c r="AG8051" s="6" t="s">
        <v>19359</v>
      </c>
    </row>
    <row r="8052" spans="29:33" x14ac:dyDescent="0.25">
      <c r="AC8052">
        <v>8050</v>
      </c>
      <c r="AD8052" s="6" t="s">
        <v>19360</v>
      </c>
      <c r="AE8052" s="6" t="s">
        <v>49479</v>
      </c>
      <c r="AF8052" s="6" t="s">
        <v>49018</v>
      </c>
      <c r="AG8052" s="6" t="s">
        <v>19361</v>
      </c>
    </row>
    <row r="8053" spans="29:33" x14ac:dyDescent="0.25">
      <c r="AC8053">
        <v>8051</v>
      </c>
      <c r="AD8053" s="6" t="s">
        <v>19362</v>
      </c>
      <c r="AE8053" s="6" t="s">
        <v>50088</v>
      </c>
      <c r="AF8053" s="6" t="s">
        <v>50303</v>
      </c>
      <c r="AG8053" s="6" t="s">
        <v>19363</v>
      </c>
    </row>
    <row r="8054" spans="29:33" x14ac:dyDescent="0.25">
      <c r="AC8054">
        <v>8052</v>
      </c>
      <c r="AD8054" s="6" t="s">
        <v>19364</v>
      </c>
      <c r="AE8054" s="6" t="s">
        <v>48934</v>
      </c>
      <c r="AF8054" s="6" t="s">
        <v>90</v>
      </c>
      <c r="AG8054" s="6" t="s">
        <v>19365</v>
      </c>
    </row>
    <row r="8055" spans="29:33" x14ac:dyDescent="0.25">
      <c r="AC8055">
        <v>8053</v>
      </c>
      <c r="AD8055" s="6" t="s">
        <v>19366</v>
      </c>
      <c r="AE8055" s="6" t="s">
        <v>50241</v>
      </c>
      <c r="AF8055" s="6" t="s">
        <v>50237</v>
      </c>
      <c r="AG8055" s="6" t="s">
        <v>19367</v>
      </c>
    </row>
    <row r="8056" spans="29:33" x14ac:dyDescent="0.25">
      <c r="AC8056">
        <v>8054</v>
      </c>
      <c r="AD8056" s="6" t="s">
        <v>19368</v>
      </c>
      <c r="AE8056" s="6" t="s">
        <v>52543</v>
      </c>
      <c r="AF8056" s="6" t="s">
        <v>90</v>
      </c>
      <c r="AG8056" s="6" t="s">
        <v>19369</v>
      </c>
    </row>
    <row r="8057" spans="29:33" x14ac:dyDescent="0.25">
      <c r="AC8057">
        <v>8055</v>
      </c>
      <c r="AD8057" s="6" t="s">
        <v>19370</v>
      </c>
      <c r="AE8057" s="6" t="s">
        <v>52081</v>
      </c>
      <c r="AF8057" s="6" t="s">
        <v>90</v>
      </c>
      <c r="AG8057" s="6" t="s">
        <v>19371</v>
      </c>
    </row>
    <row r="8058" spans="29:33" x14ac:dyDescent="0.25">
      <c r="AC8058">
        <v>8056</v>
      </c>
      <c r="AD8058" s="6" t="s">
        <v>19372</v>
      </c>
      <c r="AE8058" s="6" t="s">
        <v>51771</v>
      </c>
      <c r="AF8058" s="6" t="s">
        <v>90</v>
      </c>
      <c r="AG8058" s="6" t="s">
        <v>19373</v>
      </c>
    </row>
    <row r="8059" spans="29:33" x14ac:dyDescent="0.25">
      <c r="AC8059">
        <v>8057</v>
      </c>
      <c r="AD8059" s="6" t="s">
        <v>19374</v>
      </c>
      <c r="AE8059" s="6" t="s">
        <v>50974</v>
      </c>
      <c r="AF8059" s="6" t="s">
        <v>90</v>
      </c>
      <c r="AG8059" s="6" t="s">
        <v>19375</v>
      </c>
    </row>
    <row r="8060" spans="29:33" x14ac:dyDescent="0.25">
      <c r="AC8060">
        <v>8058</v>
      </c>
      <c r="AD8060" s="6" t="s">
        <v>19376</v>
      </c>
      <c r="AE8060" s="6" t="s">
        <v>49166</v>
      </c>
      <c r="AF8060" s="6" t="s">
        <v>49168</v>
      </c>
      <c r="AG8060" s="6" t="s">
        <v>19377</v>
      </c>
    </row>
    <row r="8061" spans="29:33" x14ac:dyDescent="0.25">
      <c r="AC8061">
        <v>8059</v>
      </c>
      <c r="AD8061" s="6" t="s">
        <v>19378</v>
      </c>
      <c r="AE8061" s="6" t="s">
        <v>49745</v>
      </c>
      <c r="AF8061" s="6" t="s">
        <v>49749</v>
      </c>
      <c r="AG8061" s="6" t="s">
        <v>19379</v>
      </c>
    </row>
    <row r="8062" spans="29:33" x14ac:dyDescent="0.25">
      <c r="AC8062">
        <v>8060</v>
      </c>
      <c r="AD8062" s="6" t="s">
        <v>19380</v>
      </c>
      <c r="AE8062" s="6" t="s">
        <v>49335</v>
      </c>
      <c r="AF8062" s="6" t="s">
        <v>49664</v>
      </c>
      <c r="AG8062" s="6" t="s">
        <v>19381</v>
      </c>
    </row>
    <row r="8063" spans="29:33" x14ac:dyDescent="0.25">
      <c r="AC8063">
        <v>8061</v>
      </c>
      <c r="AD8063" s="6" t="s">
        <v>19382</v>
      </c>
      <c r="AE8063" s="6" t="s">
        <v>49293</v>
      </c>
      <c r="AF8063" s="6" t="s">
        <v>50459</v>
      </c>
      <c r="AG8063" s="6" t="s">
        <v>19383</v>
      </c>
    </row>
    <row r="8064" spans="29:33" x14ac:dyDescent="0.25">
      <c r="AC8064">
        <v>8062</v>
      </c>
      <c r="AD8064" s="6" t="s">
        <v>19384</v>
      </c>
      <c r="AE8064" s="6" t="s">
        <v>49263</v>
      </c>
      <c r="AF8064" s="6" t="s">
        <v>90</v>
      </c>
      <c r="AG8064" s="6" t="s">
        <v>19385</v>
      </c>
    </row>
    <row r="8065" spans="29:33" x14ac:dyDescent="0.25">
      <c r="AC8065">
        <v>8063</v>
      </c>
      <c r="AD8065" s="6" t="s">
        <v>19386</v>
      </c>
      <c r="AE8065" s="6" t="s">
        <v>49734</v>
      </c>
      <c r="AF8065" s="6" t="s">
        <v>90</v>
      </c>
      <c r="AG8065" s="6" t="s">
        <v>19387</v>
      </c>
    </row>
    <row r="8066" spans="29:33" x14ac:dyDescent="0.25">
      <c r="AC8066">
        <v>8064</v>
      </c>
      <c r="AD8066" s="6" t="s">
        <v>19388</v>
      </c>
      <c r="AE8066" s="6" t="s">
        <v>52477</v>
      </c>
      <c r="AF8066" s="6" t="s">
        <v>90</v>
      </c>
      <c r="AG8066" s="6" t="s">
        <v>19389</v>
      </c>
    </row>
    <row r="8067" spans="29:33" x14ac:dyDescent="0.25">
      <c r="AC8067">
        <v>8065</v>
      </c>
      <c r="AD8067" s="6" t="s">
        <v>19390</v>
      </c>
      <c r="AE8067" s="6" t="s">
        <v>50084</v>
      </c>
      <c r="AF8067" s="6" t="s">
        <v>49803</v>
      </c>
      <c r="AG8067" s="6" t="s">
        <v>19391</v>
      </c>
    </row>
    <row r="8068" spans="29:33" x14ac:dyDescent="0.25">
      <c r="AC8068">
        <v>8066</v>
      </c>
      <c r="AD8068" s="6" t="s">
        <v>19392</v>
      </c>
      <c r="AE8068" s="6" t="s">
        <v>52354</v>
      </c>
      <c r="AF8068" s="6" t="s">
        <v>90</v>
      </c>
      <c r="AG8068" s="6" t="s">
        <v>19393</v>
      </c>
    </row>
    <row r="8069" spans="29:33" x14ac:dyDescent="0.25">
      <c r="AC8069">
        <v>8067</v>
      </c>
      <c r="AD8069" s="6" t="s">
        <v>19394</v>
      </c>
      <c r="AE8069" s="6" t="s">
        <v>50549</v>
      </c>
      <c r="AF8069" s="6" t="s">
        <v>90</v>
      </c>
      <c r="AG8069" s="6" t="s">
        <v>19395</v>
      </c>
    </row>
    <row r="8070" spans="29:33" x14ac:dyDescent="0.25">
      <c r="AC8070">
        <v>8068</v>
      </c>
      <c r="AD8070" s="6" t="s">
        <v>19396</v>
      </c>
      <c r="AE8070" s="6" t="s">
        <v>52254</v>
      </c>
      <c r="AF8070" s="6" t="s">
        <v>51343</v>
      </c>
      <c r="AG8070" s="6" t="s">
        <v>19397</v>
      </c>
    </row>
    <row r="8071" spans="29:33" x14ac:dyDescent="0.25">
      <c r="AC8071">
        <v>8069</v>
      </c>
      <c r="AD8071" s="6" t="s">
        <v>19398</v>
      </c>
      <c r="AE8071" s="6" t="s">
        <v>50410</v>
      </c>
      <c r="AF8071" s="6" t="s">
        <v>50521</v>
      </c>
      <c r="AG8071" s="6" t="s">
        <v>19399</v>
      </c>
    </row>
    <row r="8072" spans="29:33" x14ac:dyDescent="0.25">
      <c r="AC8072">
        <v>8070</v>
      </c>
      <c r="AD8072" s="6" t="s">
        <v>19400</v>
      </c>
      <c r="AE8072" s="6" t="s">
        <v>48944</v>
      </c>
      <c r="AF8072" s="6" t="s">
        <v>90</v>
      </c>
      <c r="AG8072" s="6" t="s">
        <v>19401</v>
      </c>
    </row>
    <row r="8073" spans="29:33" x14ac:dyDescent="0.25">
      <c r="AC8073">
        <v>8071</v>
      </c>
      <c r="AD8073" s="6" t="s">
        <v>19402</v>
      </c>
      <c r="AE8073" s="6" t="s">
        <v>51722</v>
      </c>
      <c r="AF8073" s="6" t="s">
        <v>90</v>
      </c>
      <c r="AG8073" s="6" t="s">
        <v>19403</v>
      </c>
    </row>
    <row r="8074" spans="29:33" x14ac:dyDescent="0.25">
      <c r="AC8074">
        <v>8072</v>
      </c>
      <c r="AD8074" s="6" t="s">
        <v>19404</v>
      </c>
      <c r="AE8074" s="6" t="s">
        <v>49924</v>
      </c>
      <c r="AF8074" s="6" t="s">
        <v>50410</v>
      </c>
      <c r="AG8074" s="6" t="s">
        <v>19405</v>
      </c>
    </row>
    <row r="8075" spans="29:33" x14ac:dyDescent="0.25">
      <c r="AC8075">
        <v>8073</v>
      </c>
      <c r="AD8075" s="6" t="s">
        <v>19406</v>
      </c>
      <c r="AE8075" s="6" t="s">
        <v>51306</v>
      </c>
      <c r="AF8075" s="6" t="s">
        <v>52107</v>
      </c>
      <c r="AG8075" s="6" t="s">
        <v>19407</v>
      </c>
    </row>
    <row r="8076" spans="29:33" x14ac:dyDescent="0.25">
      <c r="AC8076">
        <v>8074</v>
      </c>
      <c r="AD8076" s="6" t="s">
        <v>19408</v>
      </c>
      <c r="AE8076" s="6" t="s">
        <v>50068</v>
      </c>
      <c r="AF8076" s="6" t="s">
        <v>50068</v>
      </c>
      <c r="AG8076" s="6" t="s">
        <v>19409</v>
      </c>
    </row>
    <row r="8077" spans="29:33" x14ac:dyDescent="0.25">
      <c r="AC8077">
        <v>8075</v>
      </c>
      <c r="AD8077" s="6" t="s">
        <v>19410</v>
      </c>
      <c r="AE8077" s="6" t="s">
        <v>49891</v>
      </c>
      <c r="AF8077" s="6" t="s">
        <v>90</v>
      </c>
      <c r="AG8077" s="6" t="s">
        <v>19411</v>
      </c>
    </row>
    <row r="8078" spans="29:33" x14ac:dyDescent="0.25">
      <c r="AC8078">
        <v>8076</v>
      </c>
      <c r="AD8078" s="6" t="s">
        <v>19412</v>
      </c>
      <c r="AE8078" s="6" t="s">
        <v>49379</v>
      </c>
      <c r="AF8078" s="6" t="s">
        <v>90</v>
      </c>
      <c r="AG8078" s="6" t="s">
        <v>19413</v>
      </c>
    </row>
    <row r="8079" spans="29:33" x14ac:dyDescent="0.25">
      <c r="AC8079">
        <v>8077</v>
      </c>
      <c r="AD8079" s="6" t="s">
        <v>19414</v>
      </c>
      <c r="AE8079" s="6" t="s">
        <v>50303</v>
      </c>
      <c r="AF8079" s="6" t="s">
        <v>51372</v>
      </c>
      <c r="AG8079" s="6" t="s">
        <v>19415</v>
      </c>
    </row>
    <row r="8080" spans="29:33" x14ac:dyDescent="0.25">
      <c r="AC8080">
        <v>8078</v>
      </c>
      <c r="AD8080" s="6" t="s">
        <v>19416</v>
      </c>
      <c r="AE8080" s="6" t="s">
        <v>49604</v>
      </c>
      <c r="AF8080" s="6" t="s">
        <v>49426</v>
      </c>
      <c r="AG8080" s="6" t="s">
        <v>19417</v>
      </c>
    </row>
    <row r="8081" spans="29:33" x14ac:dyDescent="0.25">
      <c r="AC8081">
        <v>8079</v>
      </c>
      <c r="AD8081" s="6" t="s">
        <v>19418</v>
      </c>
      <c r="AE8081" s="6" t="s">
        <v>49534</v>
      </c>
      <c r="AF8081" s="6" t="s">
        <v>49506</v>
      </c>
      <c r="AG8081" s="6" t="s">
        <v>19419</v>
      </c>
    </row>
    <row r="8082" spans="29:33" x14ac:dyDescent="0.25">
      <c r="AC8082">
        <v>8080</v>
      </c>
      <c r="AD8082" s="6" t="s">
        <v>19420</v>
      </c>
      <c r="AE8082" s="6" t="s">
        <v>52435</v>
      </c>
      <c r="AF8082" s="6" t="s">
        <v>90</v>
      </c>
      <c r="AG8082" s="6" t="s">
        <v>19421</v>
      </c>
    </row>
    <row r="8083" spans="29:33" x14ac:dyDescent="0.25">
      <c r="AC8083">
        <v>8081</v>
      </c>
      <c r="AD8083" s="6" t="s">
        <v>19422</v>
      </c>
      <c r="AE8083" s="6" t="s">
        <v>51534</v>
      </c>
      <c r="AF8083" s="6" t="s">
        <v>51094</v>
      </c>
      <c r="AG8083" s="6" t="s">
        <v>19423</v>
      </c>
    </row>
    <row r="8084" spans="29:33" x14ac:dyDescent="0.25">
      <c r="AC8084">
        <v>8082</v>
      </c>
      <c r="AD8084" s="6" t="s">
        <v>19424</v>
      </c>
      <c r="AE8084" s="6" t="s">
        <v>50360</v>
      </c>
      <c r="AF8084" s="6" t="s">
        <v>90</v>
      </c>
      <c r="AG8084" s="6" t="s">
        <v>19425</v>
      </c>
    </row>
    <row r="8085" spans="29:33" x14ac:dyDescent="0.25">
      <c r="AC8085">
        <v>8083</v>
      </c>
      <c r="AD8085" s="6" t="s">
        <v>19426</v>
      </c>
      <c r="AE8085" s="6" t="s">
        <v>51872</v>
      </c>
      <c r="AF8085" s="6" t="s">
        <v>51822</v>
      </c>
      <c r="AG8085" s="6" t="s">
        <v>19427</v>
      </c>
    </row>
    <row r="8086" spans="29:33" x14ac:dyDescent="0.25">
      <c r="AC8086">
        <v>8084</v>
      </c>
      <c r="AD8086" s="6" t="s">
        <v>19428</v>
      </c>
      <c r="AE8086" s="6" t="s">
        <v>52554</v>
      </c>
      <c r="AF8086" s="6" t="s">
        <v>90</v>
      </c>
      <c r="AG8086" s="6" t="s">
        <v>19429</v>
      </c>
    </row>
    <row r="8087" spans="29:33" x14ac:dyDescent="0.25">
      <c r="AC8087">
        <v>8085</v>
      </c>
      <c r="AD8087" s="6" t="s">
        <v>19430</v>
      </c>
      <c r="AE8087" s="6" t="s">
        <v>49536</v>
      </c>
      <c r="AF8087" s="6" t="s">
        <v>50534</v>
      </c>
      <c r="AG8087" s="6" t="s">
        <v>19431</v>
      </c>
    </row>
    <row r="8088" spans="29:33" x14ac:dyDescent="0.25">
      <c r="AC8088">
        <v>8086</v>
      </c>
      <c r="AD8088" s="6" t="s">
        <v>19432</v>
      </c>
      <c r="AE8088" s="6" t="s">
        <v>49130</v>
      </c>
      <c r="AF8088" s="6" t="s">
        <v>49239</v>
      </c>
      <c r="AG8088" s="6" t="s">
        <v>19433</v>
      </c>
    </row>
    <row r="8089" spans="29:33" x14ac:dyDescent="0.25">
      <c r="AC8089">
        <v>8087</v>
      </c>
      <c r="AD8089" s="6" t="s">
        <v>19434</v>
      </c>
      <c r="AE8089" s="6" t="s">
        <v>49705</v>
      </c>
      <c r="AF8089" s="6" t="s">
        <v>50334</v>
      </c>
      <c r="AG8089" s="6" t="s">
        <v>19435</v>
      </c>
    </row>
    <row r="8090" spans="29:33" x14ac:dyDescent="0.25">
      <c r="AC8090">
        <v>8088</v>
      </c>
      <c r="AD8090" s="6" t="s">
        <v>19436</v>
      </c>
      <c r="AE8090" s="6" t="s">
        <v>50109</v>
      </c>
      <c r="AF8090" s="6" t="s">
        <v>90</v>
      </c>
      <c r="AG8090" s="6" t="s">
        <v>19437</v>
      </c>
    </row>
    <row r="8091" spans="29:33" x14ac:dyDescent="0.25">
      <c r="AC8091">
        <v>8089</v>
      </c>
      <c r="AD8091" s="6" t="s">
        <v>19438</v>
      </c>
      <c r="AE8091" s="6" t="s">
        <v>49193</v>
      </c>
      <c r="AF8091" s="6" t="s">
        <v>50505</v>
      </c>
      <c r="AG8091" s="6" t="s">
        <v>19439</v>
      </c>
    </row>
    <row r="8092" spans="29:33" x14ac:dyDescent="0.25">
      <c r="AC8092">
        <v>8090</v>
      </c>
      <c r="AD8092" s="6" t="s">
        <v>19440</v>
      </c>
      <c r="AE8092" s="6" t="s">
        <v>51685</v>
      </c>
      <c r="AF8092" s="6" t="s">
        <v>90</v>
      </c>
      <c r="AG8092" s="6" t="s">
        <v>19441</v>
      </c>
    </row>
    <row r="8093" spans="29:33" x14ac:dyDescent="0.25">
      <c r="AC8093">
        <v>8091</v>
      </c>
      <c r="AD8093" s="6" t="s">
        <v>19442</v>
      </c>
      <c r="AE8093" s="6" t="s">
        <v>49850</v>
      </c>
      <c r="AF8093" s="6" t="s">
        <v>90</v>
      </c>
      <c r="AG8093" s="6" t="s">
        <v>19443</v>
      </c>
    </row>
    <row r="8094" spans="29:33" x14ac:dyDescent="0.25">
      <c r="AC8094">
        <v>8092</v>
      </c>
      <c r="AD8094" s="6" t="s">
        <v>19444</v>
      </c>
      <c r="AE8094" s="6" t="s">
        <v>50041</v>
      </c>
      <c r="AF8094" s="6" t="s">
        <v>90</v>
      </c>
      <c r="AG8094" s="6" t="s">
        <v>19445</v>
      </c>
    </row>
    <row r="8095" spans="29:33" x14ac:dyDescent="0.25">
      <c r="AC8095">
        <v>8093</v>
      </c>
      <c r="AD8095" s="6" t="s">
        <v>19446</v>
      </c>
      <c r="AE8095" s="6" t="s">
        <v>48838</v>
      </c>
      <c r="AF8095" s="6" t="s">
        <v>90</v>
      </c>
      <c r="AG8095" s="6" t="s">
        <v>19447</v>
      </c>
    </row>
    <row r="8096" spans="29:33" x14ac:dyDescent="0.25">
      <c r="AC8096">
        <v>8094</v>
      </c>
      <c r="AD8096" s="6" t="s">
        <v>19448</v>
      </c>
      <c r="AE8096" s="6" t="s">
        <v>49606</v>
      </c>
      <c r="AF8096" s="6" t="s">
        <v>49520</v>
      </c>
      <c r="AG8096" s="6" t="s">
        <v>19449</v>
      </c>
    </row>
    <row r="8097" spans="29:33" x14ac:dyDescent="0.25">
      <c r="AC8097">
        <v>8095</v>
      </c>
      <c r="AD8097" s="6" t="s">
        <v>19450</v>
      </c>
      <c r="AE8097" s="6" t="s">
        <v>49189</v>
      </c>
      <c r="AF8097" s="6" t="s">
        <v>49191</v>
      </c>
      <c r="AG8097" s="6" t="s">
        <v>19451</v>
      </c>
    </row>
    <row r="8098" spans="29:33" x14ac:dyDescent="0.25">
      <c r="AC8098">
        <v>8096</v>
      </c>
      <c r="AD8098" s="6" t="s">
        <v>19452</v>
      </c>
      <c r="AE8098" s="6" t="s">
        <v>50239</v>
      </c>
      <c r="AF8098" s="6" t="s">
        <v>50243</v>
      </c>
      <c r="AG8098" s="6" t="s">
        <v>19453</v>
      </c>
    </row>
    <row r="8099" spans="29:33" x14ac:dyDescent="0.25">
      <c r="AC8099">
        <v>8097</v>
      </c>
      <c r="AD8099" s="6" t="s">
        <v>19454</v>
      </c>
      <c r="AE8099" s="6" t="s">
        <v>50488</v>
      </c>
      <c r="AF8099" s="6" t="s">
        <v>50470</v>
      </c>
      <c r="AG8099" s="6" t="s">
        <v>19455</v>
      </c>
    </row>
    <row r="8100" spans="29:33" x14ac:dyDescent="0.25">
      <c r="AC8100">
        <v>8098</v>
      </c>
      <c r="AD8100" s="6" t="s">
        <v>19456</v>
      </c>
      <c r="AE8100" s="6" t="s">
        <v>52438</v>
      </c>
      <c r="AF8100" s="6" t="s">
        <v>90</v>
      </c>
      <c r="AG8100" s="6" t="s">
        <v>19457</v>
      </c>
    </row>
    <row r="8101" spans="29:33" x14ac:dyDescent="0.25">
      <c r="AC8101">
        <v>8099</v>
      </c>
      <c r="AD8101" s="6" t="s">
        <v>19458</v>
      </c>
      <c r="AE8101" s="6" t="s">
        <v>52541</v>
      </c>
      <c r="AF8101" s="6" t="s">
        <v>90</v>
      </c>
      <c r="AG8101" s="6" t="s">
        <v>19459</v>
      </c>
    </row>
    <row r="8102" spans="29:33" x14ac:dyDescent="0.25">
      <c r="AC8102">
        <v>8100</v>
      </c>
      <c r="AD8102" s="6" t="s">
        <v>19460</v>
      </c>
      <c r="AE8102" s="6" t="s">
        <v>50289</v>
      </c>
      <c r="AF8102" s="6" t="s">
        <v>90</v>
      </c>
      <c r="AG8102" s="6" t="s">
        <v>19461</v>
      </c>
    </row>
    <row r="8103" spans="29:33" x14ac:dyDescent="0.25">
      <c r="AC8103">
        <v>8101</v>
      </c>
      <c r="AD8103" s="6" t="s">
        <v>19462</v>
      </c>
      <c r="AE8103" s="6" t="s">
        <v>52185</v>
      </c>
      <c r="AF8103" s="6" t="s">
        <v>52509</v>
      </c>
      <c r="AG8103" s="6" t="s">
        <v>19463</v>
      </c>
    </row>
    <row r="8104" spans="29:33" x14ac:dyDescent="0.25">
      <c r="AC8104">
        <v>8102</v>
      </c>
      <c r="AD8104" s="6" t="s">
        <v>19464</v>
      </c>
      <c r="AE8104" s="6" t="s">
        <v>50363</v>
      </c>
      <c r="AF8104" s="6" t="s">
        <v>50266</v>
      </c>
      <c r="AG8104" s="6" t="s">
        <v>19465</v>
      </c>
    </row>
    <row r="8105" spans="29:33" x14ac:dyDescent="0.25">
      <c r="AC8105">
        <v>8103</v>
      </c>
      <c r="AD8105" s="6" t="s">
        <v>19466</v>
      </c>
      <c r="AE8105" s="6" t="s">
        <v>50131</v>
      </c>
      <c r="AF8105" s="6" t="s">
        <v>90</v>
      </c>
      <c r="AG8105" s="6" t="s">
        <v>19467</v>
      </c>
    </row>
    <row r="8106" spans="29:33" x14ac:dyDescent="0.25">
      <c r="AC8106">
        <v>8104</v>
      </c>
      <c r="AD8106" s="6" t="s">
        <v>19468</v>
      </c>
      <c r="AE8106" s="6" t="s">
        <v>51574</v>
      </c>
      <c r="AF8106" s="6" t="s">
        <v>90</v>
      </c>
      <c r="AG8106" s="6" t="s">
        <v>19469</v>
      </c>
    </row>
    <row r="8107" spans="29:33" x14ac:dyDescent="0.25">
      <c r="AC8107">
        <v>8105</v>
      </c>
      <c r="AD8107" s="6" t="s">
        <v>19470</v>
      </c>
      <c r="AE8107" s="6" t="s">
        <v>50172</v>
      </c>
      <c r="AF8107" s="6" t="s">
        <v>90</v>
      </c>
      <c r="AG8107" s="6" t="s">
        <v>19471</v>
      </c>
    </row>
    <row r="8108" spans="29:33" x14ac:dyDescent="0.25">
      <c r="AC8108">
        <v>8106</v>
      </c>
      <c r="AD8108" s="6" t="s">
        <v>19472</v>
      </c>
      <c r="AE8108" s="6" t="s">
        <v>49751</v>
      </c>
      <c r="AF8108" s="6" t="s">
        <v>49749</v>
      </c>
      <c r="AG8108" s="6" t="s">
        <v>19473</v>
      </c>
    </row>
    <row r="8109" spans="29:33" x14ac:dyDescent="0.25">
      <c r="AC8109">
        <v>8107</v>
      </c>
      <c r="AD8109" s="6" t="s">
        <v>19474</v>
      </c>
      <c r="AE8109" s="6" t="s">
        <v>52560</v>
      </c>
      <c r="AF8109" s="6" t="s">
        <v>49460</v>
      </c>
      <c r="AG8109" s="6" t="s">
        <v>19475</v>
      </c>
    </row>
    <row r="8110" spans="29:33" x14ac:dyDescent="0.25">
      <c r="AC8110">
        <v>8108</v>
      </c>
      <c r="AD8110" s="6" t="s">
        <v>19476</v>
      </c>
      <c r="AE8110" s="6" t="s">
        <v>49616</v>
      </c>
      <c r="AF8110" s="6" t="s">
        <v>90</v>
      </c>
      <c r="AG8110" s="6" t="s">
        <v>19477</v>
      </c>
    </row>
    <row r="8111" spans="29:33" x14ac:dyDescent="0.25">
      <c r="AC8111">
        <v>8109</v>
      </c>
      <c r="AD8111" s="6" t="s">
        <v>19478</v>
      </c>
      <c r="AE8111" s="6" t="s">
        <v>52550</v>
      </c>
      <c r="AF8111" s="6" t="s">
        <v>51378</v>
      </c>
      <c r="AG8111" s="6" t="s">
        <v>19479</v>
      </c>
    </row>
    <row r="8112" spans="29:33" x14ac:dyDescent="0.25">
      <c r="AC8112">
        <v>8110</v>
      </c>
      <c r="AD8112" s="6" t="s">
        <v>19480</v>
      </c>
      <c r="AE8112" s="6" t="s">
        <v>51136</v>
      </c>
      <c r="AF8112" s="6" t="s">
        <v>50015</v>
      </c>
      <c r="AG8112" s="6" t="s">
        <v>19481</v>
      </c>
    </row>
    <row r="8113" spans="29:33" x14ac:dyDescent="0.25">
      <c r="AC8113">
        <v>8111</v>
      </c>
      <c r="AD8113" s="6" t="s">
        <v>19482</v>
      </c>
      <c r="AE8113" s="6" t="s">
        <v>52085</v>
      </c>
      <c r="AF8113" s="6" t="s">
        <v>50573</v>
      </c>
      <c r="AG8113" s="6" t="s">
        <v>19483</v>
      </c>
    </row>
    <row r="8114" spans="29:33" x14ac:dyDescent="0.25">
      <c r="AC8114">
        <v>8112</v>
      </c>
      <c r="AD8114" s="6" t="s">
        <v>19484</v>
      </c>
      <c r="AE8114" s="6" t="s">
        <v>49227</v>
      </c>
      <c r="AF8114" s="6" t="s">
        <v>49158</v>
      </c>
      <c r="AG8114" s="6" t="s">
        <v>19485</v>
      </c>
    </row>
    <row r="8115" spans="29:33" x14ac:dyDescent="0.25">
      <c r="AC8115">
        <v>8113</v>
      </c>
      <c r="AD8115" s="6" t="s">
        <v>19486</v>
      </c>
      <c r="AE8115" s="6" t="s">
        <v>52307</v>
      </c>
      <c r="AF8115" s="6" t="s">
        <v>90</v>
      </c>
      <c r="AG8115" s="6" t="s">
        <v>19487</v>
      </c>
    </row>
    <row r="8116" spans="29:33" x14ac:dyDescent="0.25">
      <c r="AC8116">
        <v>8114</v>
      </c>
      <c r="AD8116" s="6" t="s">
        <v>19488</v>
      </c>
      <c r="AE8116" s="6" t="s">
        <v>51734</v>
      </c>
      <c r="AF8116" s="6" t="s">
        <v>90</v>
      </c>
      <c r="AG8116" s="6" t="s">
        <v>19489</v>
      </c>
    </row>
    <row r="8117" spans="29:33" x14ac:dyDescent="0.25">
      <c r="AC8117">
        <v>8115</v>
      </c>
      <c r="AD8117" s="6" t="s">
        <v>19490</v>
      </c>
      <c r="AE8117" s="6" t="s">
        <v>49573</v>
      </c>
      <c r="AF8117" s="6" t="s">
        <v>90</v>
      </c>
      <c r="AG8117" s="6" t="s">
        <v>19491</v>
      </c>
    </row>
    <row r="8118" spans="29:33" x14ac:dyDescent="0.25">
      <c r="AC8118">
        <v>8116</v>
      </c>
      <c r="AD8118" s="6" t="s">
        <v>19492</v>
      </c>
      <c r="AE8118" s="6" t="s">
        <v>48659</v>
      </c>
      <c r="AF8118" s="6" t="s">
        <v>48653</v>
      </c>
      <c r="AG8118" s="6" t="s">
        <v>19493</v>
      </c>
    </row>
    <row r="8119" spans="29:33" x14ac:dyDescent="0.25">
      <c r="AC8119">
        <v>8117</v>
      </c>
      <c r="AD8119" s="6" t="s">
        <v>19494</v>
      </c>
      <c r="AE8119" s="6" t="s">
        <v>51046</v>
      </c>
      <c r="AF8119" s="6" t="s">
        <v>90</v>
      </c>
      <c r="AG8119" s="6" t="s">
        <v>19495</v>
      </c>
    </row>
    <row r="8120" spans="29:33" x14ac:dyDescent="0.25">
      <c r="AC8120">
        <v>8118</v>
      </c>
      <c r="AD8120" s="6" t="s">
        <v>19496</v>
      </c>
      <c r="AE8120" s="6" t="s">
        <v>49799</v>
      </c>
      <c r="AF8120" s="6" t="s">
        <v>49947</v>
      </c>
      <c r="AG8120" s="6" t="s">
        <v>19497</v>
      </c>
    </row>
    <row r="8121" spans="29:33" x14ac:dyDescent="0.25">
      <c r="AC8121">
        <v>8119</v>
      </c>
      <c r="AD8121" s="6" t="s">
        <v>19498</v>
      </c>
      <c r="AE8121" s="6" t="s">
        <v>50210</v>
      </c>
      <c r="AF8121" s="6" t="s">
        <v>90</v>
      </c>
      <c r="AG8121" s="6" t="s">
        <v>19499</v>
      </c>
    </row>
    <row r="8122" spans="29:33" x14ac:dyDescent="0.25">
      <c r="AC8122">
        <v>8120</v>
      </c>
      <c r="AD8122" s="6" t="s">
        <v>19500</v>
      </c>
      <c r="AE8122" s="6" t="s">
        <v>50343</v>
      </c>
      <c r="AF8122" s="6" t="s">
        <v>49043</v>
      </c>
      <c r="AG8122" s="6" t="s">
        <v>19501</v>
      </c>
    </row>
    <row r="8123" spans="29:33" x14ac:dyDescent="0.25">
      <c r="AC8123">
        <v>8121</v>
      </c>
      <c r="AD8123" s="6" t="s">
        <v>19502</v>
      </c>
      <c r="AE8123" s="6" t="s">
        <v>51271</v>
      </c>
      <c r="AF8123" s="6" t="s">
        <v>51468</v>
      </c>
      <c r="AG8123" s="6" t="s">
        <v>19503</v>
      </c>
    </row>
    <row r="8124" spans="29:33" x14ac:dyDescent="0.25">
      <c r="AC8124">
        <v>8122</v>
      </c>
      <c r="AD8124" s="6" t="s">
        <v>19504</v>
      </c>
      <c r="AE8124" s="6" t="s">
        <v>51302</v>
      </c>
      <c r="AF8124" s="6" t="s">
        <v>90</v>
      </c>
      <c r="AG8124" s="6" t="s">
        <v>19505</v>
      </c>
    </row>
    <row r="8125" spans="29:33" x14ac:dyDescent="0.25">
      <c r="AC8125">
        <v>8123</v>
      </c>
      <c r="AD8125" s="6" t="s">
        <v>19506</v>
      </c>
      <c r="AE8125" s="6" t="s">
        <v>50789</v>
      </c>
      <c r="AF8125" s="6" t="s">
        <v>90</v>
      </c>
      <c r="AG8125" s="6" t="s">
        <v>19507</v>
      </c>
    </row>
    <row r="8126" spans="29:33" x14ac:dyDescent="0.25">
      <c r="AC8126">
        <v>8124</v>
      </c>
      <c r="AD8126" s="6" t="s">
        <v>19508</v>
      </c>
      <c r="AE8126" s="6" t="s">
        <v>49512</v>
      </c>
      <c r="AF8126" s="6" t="s">
        <v>90</v>
      </c>
      <c r="AG8126" s="6" t="s">
        <v>19509</v>
      </c>
    </row>
    <row r="8127" spans="29:33" x14ac:dyDescent="0.25">
      <c r="AC8127">
        <v>8125</v>
      </c>
      <c r="AD8127" s="6" t="s">
        <v>19510</v>
      </c>
      <c r="AE8127" s="6" t="s">
        <v>49628</v>
      </c>
      <c r="AF8127" s="6" t="s">
        <v>90</v>
      </c>
      <c r="AG8127" s="6" t="s">
        <v>19511</v>
      </c>
    </row>
    <row r="8128" spans="29:33" x14ac:dyDescent="0.25">
      <c r="AC8128">
        <v>8126</v>
      </c>
      <c r="AD8128" s="6" t="s">
        <v>19512</v>
      </c>
      <c r="AE8128" s="6" t="s">
        <v>49691</v>
      </c>
      <c r="AF8128" s="6" t="s">
        <v>49812</v>
      </c>
      <c r="AG8128" s="6" t="s">
        <v>19513</v>
      </c>
    </row>
    <row r="8129" spans="29:33" x14ac:dyDescent="0.25">
      <c r="AC8129">
        <v>8127</v>
      </c>
      <c r="AD8129" s="6" t="s">
        <v>19514</v>
      </c>
      <c r="AE8129" s="6" t="s">
        <v>49604</v>
      </c>
      <c r="AF8129" s="6" t="s">
        <v>90</v>
      </c>
      <c r="AG8129" s="6" t="s">
        <v>19515</v>
      </c>
    </row>
    <row r="8130" spans="29:33" x14ac:dyDescent="0.25">
      <c r="AC8130">
        <v>8128</v>
      </c>
      <c r="AD8130" s="6" t="s">
        <v>19516</v>
      </c>
      <c r="AE8130" s="6" t="s">
        <v>49372</v>
      </c>
      <c r="AF8130" s="6" t="s">
        <v>50462</v>
      </c>
      <c r="AG8130" s="6" t="s">
        <v>19517</v>
      </c>
    </row>
    <row r="8131" spans="29:33" x14ac:dyDescent="0.25">
      <c r="AC8131">
        <v>8129</v>
      </c>
      <c r="AD8131" s="6" t="s">
        <v>19518</v>
      </c>
      <c r="AE8131" s="6" t="s">
        <v>50956</v>
      </c>
      <c r="AF8131" s="6" t="s">
        <v>90</v>
      </c>
      <c r="AG8131" s="6" t="s">
        <v>19519</v>
      </c>
    </row>
    <row r="8132" spans="29:33" x14ac:dyDescent="0.25">
      <c r="AC8132">
        <v>8130</v>
      </c>
      <c r="AD8132" s="6" t="s">
        <v>19520</v>
      </c>
      <c r="AE8132" s="6" t="s">
        <v>49671</v>
      </c>
      <c r="AF8132" s="6" t="s">
        <v>49675</v>
      </c>
      <c r="AG8132" s="6" t="s">
        <v>19521</v>
      </c>
    </row>
    <row r="8133" spans="29:33" x14ac:dyDescent="0.25">
      <c r="AC8133">
        <v>8131</v>
      </c>
      <c r="AD8133" s="6" t="s">
        <v>19522</v>
      </c>
      <c r="AE8133" s="6" t="s">
        <v>50482</v>
      </c>
      <c r="AF8133" s="6" t="s">
        <v>50543</v>
      </c>
      <c r="AG8133" s="6" t="s">
        <v>19523</v>
      </c>
    </row>
    <row r="8134" spans="29:33" x14ac:dyDescent="0.25">
      <c r="AC8134">
        <v>8132</v>
      </c>
      <c r="AD8134" s="6" t="s">
        <v>19524</v>
      </c>
      <c r="AE8134" s="6" t="s">
        <v>48932</v>
      </c>
      <c r="AF8134" s="6" t="s">
        <v>49000</v>
      </c>
      <c r="AG8134" s="6" t="s">
        <v>19525</v>
      </c>
    </row>
    <row r="8135" spans="29:33" x14ac:dyDescent="0.25">
      <c r="AC8135">
        <v>8133</v>
      </c>
      <c r="AD8135" s="6" t="s">
        <v>19526</v>
      </c>
      <c r="AE8135" s="6" t="s">
        <v>48908</v>
      </c>
      <c r="AF8135" s="6" t="s">
        <v>49506</v>
      </c>
      <c r="AG8135" s="6" t="s">
        <v>19527</v>
      </c>
    </row>
    <row r="8136" spans="29:33" x14ac:dyDescent="0.25">
      <c r="AC8136">
        <v>8134</v>
      </c>
      <c r="AD8136" s="6" t="s">
        <v>19528</v>
      </c>
      <c r="AE8136" s="6" t="s">
        <v>50607</v>
      </c>
      <c r="AF8136" s="6" t="s">
        <v>50540</v>
      </c>
      <c r="AG8136" s="6" t="s">
        <v>19529</v>
      </c>
    </row>
    <row r="8137" spans="29:33" x14ac:dyDescent="0.25">
      <c r="AC8137">
        <v>8135</v>
      </c>
      <c r="AD8137" s="6" t="s">
        <v>19530</v>
      </c>
      <c r="AE8137" s="6" t="s">
        <v>51132</v>
      </c>
      <c r="AF8137" s="6" t="s">
        <v>90</v>
      </c>
      <c r="AG8137" s="6" t="s">
        <v>19531</v>
      </c>
    </row>
    <row r="8138" spans="29:33" x14ac:dyDescent="0.25">
      <c r="AC8138">
        <v>8136</v>
      </c>
      <c r="AD8138" s="6" t="s">
        <v>19532</v>
      </c>
      <c r="AE8138" s="6" t="s">
        <v>52557</v>
      </c>
      <c r="AF8138" s="6" t="s">
        <v>90</v>
      </c>
      <c r="AG8138" s="6" t="s">
        <v>19533</v>
      </c>
    </row>
    <row r="8139" spans="29:33" x14ac:dyDescent="0.25">
      <c r="AC8139">
        <v>8137</v>
      </c>
      <c r="AD8139" s="6" t="s">
        <v>19534</v>
      </c>
      <c r="AE8139" s="6" t="s">
        <v>49848</v>
      </c>
      <c r="AF8139" s="6" t="s">
        <v>90</v>
      </c>
      <c r="AG8139" s="6" t="s">
        <v>19535</v>
      </c>
    </row>
    <row r="8140" spans="29:33" x14ac:dyDescent="0.25">
      <c r="AC8140">
        <v>8138</v>
      </c>
      <c r="AD8140" s="6" t="s">
        <v>19536</v>
      </c>
      <c r="AE8140" s="6" t="s">
        <v>49960</v>
      </c>
      <c r="AF8140" s="6" t="s">
        <v>50410</v>
      </c>
      <c r="AG8140" s="6" t="s">
        <v>19537</v>
      </c>
    </row>
    <row r="8141" spans="29:33" x14ac:dyDescent="0.25">
      <c r="AC8141">
        <v>8139</v>
      </c>
      <c r="AD8141" s="6" t="s">
        <v>19538</v>
      </c>
      <c r="AE8141" s="6" t="s">
        <v>50187</v>
      </c>
      <c r="AF8141" s="6" t="s">
        <v>90</v>
      </c>
      <c r="AG8141" s="6" t="s">
        <v>19539</v>
      </c>
    </row>
    <row r="8142" spans="29:33" x14ac:dyDescent="0.25">
      <c r="AC8142">
        <v>8140</v>
      </c>
      <c r="AD8142" s="6" t="s">
        <v>19540</v>
      </c>
      <c r="AE8142" s="6" t="s">
        <v>49949</v>
      </c>
      <c r="AF8142" s="6" t="s">
        <v>90</v>
      </c>
      <c r="AG8142" s="6" t="s">
        <v>19541</v>
      </c>
    </row>
    <row r="8143" spans="29:33" x14ac:dyDescent="0.25">
      <c r="AC8143">
        <v>8141</v>
      </c>
      <c r="AD8143" s="6" t="s">
        <v>19542</v>
      </c>
      <c r="AE8143" s="6" t="s">
        <v>52473</v>
      </c>
      <c r="AF8143" s="6" t="s">
        <v>90</v>
      </c>
      <c r="AG8143" s="6" t="s">
        <v>19543</v>
      </c>
    </row>
    <row r="8144" spans="29:33" x14ac:dyDescent="0.25">
      <c r="AC8144">
        <v>8142</v>
      </c>
      <c r="AD8144" s="6" t="s">
        <v>19544</v>
      </c>
      <c r="AE8144" s="6" t="s">
        <v>48993</v>
      </c>
      <c r="AF8144" s="6" t="s">
        <v>48989</v>
      </c>
      <c r="AG8144" s="6" t="s">
        <v>19545</v>
      </c>
    </row>
    <row r="8145" spans="29:33" x14ac:dyDescent="0.25">
      <c r="AC8145">
        <v>8143</v>
      </c>
      <c r="AD8145" s="6" t="s">
        <v>19546</v>
      </c>
      <c r="AE8145" s="6" t="s">
        <v>51548</v>
      </c>
      <c r="AF8145" s="6" t="s">
        <v>52523</v>
      </c>
      <c r="AG8145" s="6" t="s">
        <v>19547</v>
      </c>
    </row>
    <row r="8146" spans="29:33" x14ac:dyDescent="0.25">
      <c r="AC8146">
        <v>8144</v>
      </c>
      <c r="AD8146" s="6" t="s">
        <v>19548</v>
      </c>
      <c r="AE8146" s="6" t="s">
        <v>49440</v>
      </c>
      <c r="AF8146" s="6" t="s">
        <v>90</v>
      </c>
      <c r="AG8146" s="6" t="s">
        <v>19549</v>
      </c>
    </row>
    <row r="8147" spans="29:33" x14ac:dyDescent="0.25">
      <c r="AC8147">
        <v>8145</v>
      </c>
      <c r="AD8147" s="6" t="s">
        <v>19550</v>
      </c>
      <c r="AE8147" s="6" t="s">
        <v>52061</v>
      </c>
      <c r="AF8147" s="6" t="s">
        <v>50661</v>
      </c>
      <c r="AG8147" s="6" t="s">
        <v>19551</v>
      </c>
    </row>
    <row r="8148" spans="29:33" x14ac:dyDescent="0.25">
      <c r="AC8148">
        <v>8146</v>
      </c>
      <c r="AD8148" s="6" t="s">
        <v>19552</v>
      </c>
      <c r="AE8148" s="6" t="s">
        <v>49938</v>
      </c>
      <c r="AF8148" s="6" t="s">
        <v>90</v>
      </c>
      <c r="AG8148" s="6" t="s">
        <v>19553</v>
      </c>
    </row>
    <row r="8149" spans="29:33" x14ac:dyDescent="0.25">
      <c r="AC8149">
        <v>8147</v>
      </c>
      <c r="AD8149" s="6" t="s">
        <v>19554</v>
      </c>
      <c r="AE8149" s="6" t="s">
        <v>52505</v>
      </c>
      <c r="AF8149" s="6" t="s">
        <v>52262</v>
      </c>
      <c r="AG8149" s="6" t="s">
        <v>19555</v>
      </c>
    </row>
    <row r="8150" spans="29:33" x14ac:dyDescent="0.25">
      <c r="AC8150">
        <v>8148</v>
      </c>
      <c r="AD8150" s="6" t="s">
        <v>19556</v>
      </c>
      <c r="AE8150" s="6" t="s">
        <v>52439</v>
      </c>
      <c r="AF8150" s="6" t="s">
        <v>90</v>
      </c>
      <c r="AG8150" s="6" t="s">
        <v>19557</v>
      </c>
    </row>
    <row r="8151" spans="29:33" x14ac:dyDescent="0.25">
      <c r="AC8151">
        <v>8149</v>
      </c>
      <c r="AD8151" s="6" t="s">
        <v>19558</v>
      </c>
      <c r="AE8151" s="6" t="s">
        <v>50488</v>
      </c>
      <c r="AF8151" s="6" t="s">
        <v>50476</v>
      </c>
      <c r="AG8151" s="6" t="s">
        <v>19559</v>
      </c>
    </row>
    <row r="8152" spans="29:33" x14ac:dyDescent="0.25">
      <c r="AC8152">
        <v>8150</v>
      </c>
      <c r="AD8152" s="6" t="s">
        <v>19560</v>
      </c>
      <c r="AE8152" s="6" t="s">
        <v>49728</v>
      </c>
      <c r="AF8152" s="6" t="s">
        <v>49738</v>
      </c>
      <c r="AG8152" s="6" t="s">
        <v>19561</v>
      </c>
    </row>
    <row r="8153" spans="29:33" x14ac:dyDescent="0.25">
      <c r="AC8153">
        <v>8151</v>
      </c>
      <c r="AD8153" s="6" t="s">
        <v>19562</v>
      </c>
      <c r="AE8153" s="6" t="s">
        <v>51689</v>
      </c>
      <c r="AF8153" s="6" t="s">
        <v>52537</v>
      </c>
      <c r="AG8153" s="6" t="s">
        <v>19563</v>
      </c>
    </row>
    <row r="8154" spans="29:33" x14ac:dyDescent="0.25">
      <c r="AC8154">
        <v>8152</v>
      </c>
      <c r="AD8154" s="6" t="s">
        <v>19564</v>
      </c>
      <c r="AE8154" s="6" t="s">
        <v>49534</v>
      </c>
      <c r="AF8154" s="6" t="s">
        <v>49532</v>
      </c>
      <c r="AG8154" s="6" t="s">
        <v>19565</v>
      </c>
    </row>
    <row r="8155" spans="29:33" x14ac:dyDescent="0.25">
      <c r="AC8155">
        <v>8153</v>
      </c>
      <c r="AD8155" s="6" t="s">
        <v>19566</v>
      </c>
      <c r="AE8155" s="6" t="s">
        <v>49426</v>
      </c>
      <c r="AF8155" s="6" t="s">
        <v>90</v>
      </c>
      <c r="AG8155" s="6" t="s">
        <v>19567</v>
      </c>
    </row>
    <row r="8156" spans="29:33" x14ac:dyDescent="0.25">
      <c r="AC8156">
        <v>8154</v>
      </c>
      <c r="AD8156" s="6" t="s">
        <v>19568</v>
      </c>
      <c r="AE8156" s="6" t="s">
        <v>51504</v>
      </c>
      <c r="AF8156" s="6" t="s">
        <v>90</v>
      </c>
      <c r="AG8156" s="6" t="s">
        <v>19569</v>
      </c>
    </row>
    <row r="8157" spans="29:33" x14ac:dyDescent="0.25">
      <c r="AC8157">
        <v>8155</v>
      </c>
      <c r="AD8157" s="6" t="s">
        <v>19570</v>
      </c>
      <c r="AE8157" s="6" t="s">
        <v>49738</v>
      </c>
      <c r="AF8157" s="6" t="s">
        <v>90</v>
      </c>
      <c r="AG8157" s="6" t="s">
        <v>19571</v>
      </c>
    </row>
    <row r="8158" spans="29:33" x14ac:dyDescent="0.25">
      <c r="AC8158">
        <v>8156</v>
      </c>
      <c r="AD8158" s="6" t="s">
        <v>19572</v>
      </c>
      <c r="AE8158" s="6" t="s">
        <v>51621</v>
      </c>
      <c r="AF8158" s="6" t="s">
        <v>50978</v>
      </c>
      <c r="AG8158" s="6" t="s">
        <v>19573</v>
      </c>
    </row>
    <row r="8159" spans="29:33" x14ac:dyDescent="0.25">
      <c r="AC8159">
        <v>8157</v>
      </c>
      <c r="AD8159" s="6" t="s">
        <v>19574</v>
      </c>
      <c r="AE8159" s="6" t="s">
        <v>49542</v>
      </c>
      <c r="AF8159" s="6" t="s">
        <v>50534</v>
      </c>
      <c r="AG8159" s="6" t="s">
        <v>19575</v>
      </c>
    </row>
    <row r="8160" spans="29:33" x14ac:dyDescent="0.25">
      <c r="AC8160">
        <v>8158</v>
      </c>
      <c r="AD8160" s="6" t="s">
        <v>19576</v>
      </c>
      <c r="AE8160" s="6" t="s">
        <v>49931</v>
      </c>
      <c r="AF8160" s="6" t="s">
        <v>90</v>
      </c>
      <c r="AG8160" s="6" t="s">
        <v>19577</v>
      </c>
    </row>
    <row r="8161" spans="29:33" x14ac:dyDescent="0.25">
      <c r="AC8161">
        <v>8159</v>
      </c>
      <c r="AD8161" s="6" t="s">
        <v>19578</v>
      </c>
      <c r="AE8161" s="6" t="s">
        <v>51317</v>
      </c>
      <c r="AF8161" s="6" t="s">
        <v>90</v>
      </c>
      <c r="AG8161" s="6" t="s">
        <v>19579</v>
      </c>
    </row>
    <row r="8162" spans="29:33" x14ac:dyDescent="0.25">
      <c r="AC8162">
        <v>8160</v>
      </c>
      <c r="AD8162" s="6" t="s">
        <v>19580</v>
      </c>
      <c r="AE8162" s="6" t="s">
        <v>48669</v>
      </c>
      <c r="AF8162" s="6" t="s">
        <v>90</v>
      </c>
      <c r="AG8162" s="6" t="s">
        <v>19581</v>
      </c>
    </row>
    <row r="8163" spans="29:33" x14ac:dyDescent="0.25">
      <c r="AC8163">
        <v>8161</v>
      </c>
      <c r="AD8163" s="6" t="s">
        <v>19582</v>
      </c>
      <c r="AE8163" s="6" t="s">
        <v>49749</v>
      </c>
      <c r="AF8163" s="6" t="s">
        <v>49745</v>
      </c>
      <c r="AG8163" s="6" t="s">
        <v>19583</v>
      </c>
    </row>
    <row r="8164" spans="29:33" x14ac:dyDescent="0.25">
      <c r="AC8164">
        <v>8162</v>
      </c>
      <c r="AD8164" s="6" t="s">
        <v>19584</v>
      </c>
      <c r="AE8164" s="6" t="s">
        <v>51935</v>
      </c>
      <c r="AF8164" s="6" t="s">
        <v>51918</v>
      </c>
      <c r="AG8164" s="6" t="s">
        <v>19585</v>
      </c>
    </row>
    <row r="8165" spans="29:33" x14ac:dyDescent="0.25">
      <c r="AC8165">
        <v>8163</v>
      </c>
      <c r="AD8165" s="6" t="s">
        <v>19586</v>
      </c>
      <c r="AE8165" s="6" t="s">
        <v>52161</v>
      </c>
      <c r="AF8165" s="6" t="s">
        <v>52150</v>
      </c>
      <c r="AG8165" s="6" t="s">
        <v>19587</v>
      </c>
    </row>
    <row r="8166" spans="29:33" x14ac:dyDescent="0.25">
      <c r="AC8166">
        <v>8164</v>
      </c>
      <c r="AD8166" s="6" t="s">
        <v>19588</v>
      </c>
      <c r="AE8166" s="6" t="s">
        <v>50226</v>
      </c>
      <c r="AF8166" s="6" t="s">
        <v>50228</v>
      </c>
      <c r="AG8166" s="6" t="s">
        <v>19589</v>
      </c>
    </row>
    <row r="8167" spans="29:33" x14ac:dyDescent="0.25">
      <c r="AC8167">
        <v>8165</v>
      </c>
      <c r="AD8167" s="6" t="s">
        <v>19590</v>
      </c>
      <c r="AE8167" s="6" t="s">
        <v>52407</v>
      </c>
      <c r="AF8167" s="6" t="s">
        <v>90</v>
      </c>
      <c r="AG8167" s="6" t="s">
        <v>19591</v>
      </c>
    </row>
    <row r="8168" spans="29:33" x14ac:dyDescent="0.25">
      <c r="AC8168">
        <v>8166</v>
      </c>
      <c r="AD8168" s="6" t="s">
        <v>19592</v>
      </c>
      <c r="AE8168" s="6" t="s">
        <v>50983</v>
      </c>
      <c r="AF8168" s="6" t="s">
        <v>90</v>
      </c>
      <c r="AG8168" s="6" t="s">
        <v>19593</v>
      </c>
    </row>
    <row r="8169" spans="29:33" x14ac:dyDescent="0.25">
      <c r="AC8169">
        <v>8167</v>
      </c>
      <c r="AD8169" s="6" t="s">
        <v>19594</v>
      </c>
      <c r="AE8169" s="6" t="s">
        <v>50146</v>
      </c>
      <c r="AF8169" s="6" t="s">
        <v>90</v>
      </c>
      <c r="AG8169" s="6" t="s">
        <v>19595</v>
      </c>
    </row>
    <row r="8170" spans="29:33" x14ac:dyDescent="0.25">
      <c r="AC8170">
        <v>8168</v>
      </c>
      <c r="AD8170" s="6" t="s">
        <v>19596</v>
      </c>
      <c r="AE8170" s="6" t="s">
        <v>52256</v>
      </c>
      <c r="AF8170" s="6" t="s">
        <v>90</v>
      </c>
      <c r="AG8170" s="6" t="s">
        <v>19597</v>
      </c>
    </row>
    <row r="8171" spans="29:33" x14ac:dyDescent="0.25">
      <c r="AC8171">
        <v>8169</v>
      </c>
      <c r="AD8171" s="6" t="s">
        <v>19598</v>
      </c>
      <c r="AE8171" s="6" t="s">
        <v>51059</v>
      </c>
      <c r="AF8171" s="6" t="s">
        <v>90</v>
      </c>
      <c r="AG8171" s="6" t="s">
        <v>19599</v>
      </c>
    </row>
    <row r="8172" spans="29:33" x14ac:dyDescent="0.25">
      <c r="AC8172">
        <v>8170</v>
      </c>
      <c r="AD8172" s="6" t="s">
        <v>19600</v>
      </c>
      <c r="AE8172" s="6" t="s">
        <v>50262</v>
      </c>
      <c r="AF8172" s="6" t="s">
        <v>50260</v>
      </c>
      <c r="AG8172" s="6" t="s">
        <v>19601</v>
      </c>
    </row>
    <row r="8173" spans="29:33" x14ac:dyDescent="0.25">
      <c r="AC8173">
        <v>8171</v>
      </c>
      <c r="AD8173" s="6" t="s">
        <v>19602</v>
      </c>
      <c r="AE8173" s="6" t="s">
        <v>48922</v>
      </c>
      <c r="AF8173" s="6" t="s">
        <v>90</v>
      </c>
      <c r="AG8173" s="6" t="s">
        <v>19603</v>
      </c>
    </row>
    <row r="8174" spans="29:33" x14ac:dyDescent="0.25">
      <c r="AC8174">
        <v>8172</v>
      </c>
      <c r="AD8174" s="6" t="s">
        <v>19604</v>
      </c>
      <c r="AE8174" s="6" t="s">
        <v>51605</v>
      </c>
      <c r="AF8174" s="6" t="s">
        <v>90</v>
      </c>
      <c r="AG8174" s="6" t="s">
        <v>19605</v>
      </c>
    </row>
    <row r="8175" spans="29:33" x14ac:dyDescent="0.25">
      <c r="AC8175">
        <v>8173</v>
      </c>
      <c r="AD8175" s="6" t="s">
        <v>19606</v>
      </c>
      <c r="AE8175" s="6" t="s">
        <v>50301</v>
      </c>
      <c r="AF8175" s="6" t="s">
        <v>50417</v>
      </c>
      <c r="AG8175" s="6" t="s">
        <v>19607</v>
      </c>
    </row>
    <row r="8176" spans="29:33" x14ac:dyDescent="0.25">
      <c r="AC8176">
        <v>8174</v>
      </c>
      <c r="AD8176" s="6" t="s">
        <v>19608</v>
      </c>
      <c r="AE8176" s="6" t="s">
        <v>51526</v>
      </c>
      <c r="AF8176" s="6" t="s">
        <v>51702</v>
      </c>
      <c r="AG8176" s="6" t="s">
        <v>19609</v>
      </c>
    </row>
    <row r="8177" spans="29:33" x14ac:dyDescent="0.25">
      <c r="AC8177">
        <v>8175</v>
      </c>
      <c r="AD8177" s="6" t="s">
        <v>19610</v>
      </c>
      <c r="AE8177" s="6" t="s">
        <v>50813</v>
      </c>
      <c r="AF8177" s="6" t="s">
        <v>90</v>
      </c>
      <c r="AG8177" s="6" t="s">
        <v>19611</v>
      </c>
    </row>
    <row r="8178" spans="29:33" x14ac:dyDescent="0.25">
      <c r="AC8178">
        <v>8176</v>
      </c>
      <c r="AD8178" s="6" t="s">
        <v>19612</v>
      </c>
      <c r="AE8178" s="6" t="s">
        <v>49410</v>
      </c>
      <c r="AF8178" s="6" t="s">
        <v>49810</v>
      </c>
      <c r="AG8178" s="6" t="s">
        <v>19613</v>
      </c>
    </row>
    <row r="8179" spans="29:33" x14ac:dyDescent="0.25">
      <c r="AC8179">
        <v>8177</v>
      </c>
      <c r="AD8179" s="6" t="s">
        <v>19614</v>
      </c>
      <c r="AE8179" s="6" t="s">
        <v>52462</v>
      </c>
      <c r="AF8179" s="6" t="s">
        <v>90</v>
      </c>
      <c r="AG8179" s="6" t="s">
        <v>19615</v>
      </c>
    </row>
    <row r="8180" spans="29:33" x14ac:dyDescent="0.25">
      <c r="AC8180">
        <v>8178</v>
      </c>
      <c r="AD8180" s="6" t="s">
        <v>19616</v>
      </c>
      <c r="AE8180" s="6" t="s">
        <v>49848</v>
      </c>
      <c r="AF8180" s="6" t="s">
        <v>49728</v>
      </c>
      <c r="AG8180" s="6" t="s">
        <v>19617</v>
      </c>
    </row>
    <row r="8181" spans="29:33" x14ac:dyDescent="0.25">
      <c r="AC8181">
        <v>8179</v>
      </c>
      <c r="AD8181" s="6" t="s">
        <v>19618</v>
      </c>
      <c r="AE8181" s="6" t="s">
        <v>48723</v>
      </c>
      <c r="AF8181" s="6" t="s">
        <v>90</v>
      </c>
      <c r="AG8181" s="6" t="s">
        <v>19619</v>
      </c>
    </row>
    <row r="8182" spans="29:33" x14ac:dyDescent="0.25">
      <c r="AC8182">
        <v>8180</v>
      </c>
      <c r="AD8182" s="6" t="s">
        <v>19620</v>
      </c>
      <c r="AE8182" s="6" t="s">
        <v>49452</v>
      </c>
      <c r="AF8182" s="6" t="s">
        <v>90</v>
      </c>
      <c r="AG8182" s="6" t="s">
        <v>19621</v>
      </c>
    </row>
    <row r="8183" spans="29:33" x14ac:dyDescent="0.25">
      <c r="AC8183">
        <v>8181</v>
      </c>
      <c r="AD8183" s="6" t="s">
        <v>19622</v>
      </c>
      <c r="AE8183" s="6" t="s">
        <v>48880</v>
      </c>
      <c r="AF8183" s="6" t="s">
        <v>90</v>
      </c>
      <c r="AG8183" s="6" t="s">
        <v>19623</v>
      </c>
    </row>
    <row r="8184" spans="29:33" x14ac:dyDescent="0.25">
      <c r="AC8184">
        <v>8182</v>
      </c>
      <c r="AD8184" s="6" t="s">
        <v>19624</v>
      </c>
      <c r="AE8184" s="6" t="s">
        <v>52203</v>
      </c>
      <c r="AF8184" s="6" t="s">
        <v>50407</v>
      </c>
      <c r="AG8184" s="6" t="s">
        <v>19625</v>
      </c>
    </row>
    <row r="8185" spans="29:33" x14ac:dyDescent="0.25">
      <c r="AC8185">
        <v>8183</v>
      </c>
      <c r="AD8185" s="6" t="s">
        <v>19626</v>
      </c>
      <c r="AE8185" s="6" t="s">
        <v>48815</v>
      </c>
      <c r="AF8185" s="6" t="s">
        <v>90</v>
      </c>
      <c r="AG8185" s="6" t="s">
        <v>19627</v>
      </c>
    </row>
    <row r="8186" spans="29:33" x14ac:dyDescent="0.25">
      <c r="AC8186">
        <v>8184</v>
      </c>
      <c r="AD8186" s="6" t="s">
        <v>19628</v>
      </c>
      <c r="AE8186" s="6" t="s">
        <v>49146</v>
      </c>
      <c r="AF8186" s="6" t="s">
        <v>49150</v>
      </c>
      <c r="AG8186" s="6" t="s">
        <v>19629</v>
      </c>
    </row>
    <row r="8187" spans="29:33" x14ac:dyDescent="0.25">
      <c r="AC8187">
        <v>8185</v>
      </c>
      <c r="AD8187" s="6" t="s">
        <v>19630</v>
      </c>
      <c r="AE8187" s="6" t="s">
        <v>50983</v>
      </c>
      <c r="AF8187" s="6" t="s">
        <v>50264</v>
      </c>
      <c r="AG8187" s="6" t="s">
        <v>19631</v>
      </c>
    </row>
    <row r="8188" spans="29:33" x14ac:dyDescent="0.25">
      <c r="AC8188">
        <v>8186</v>
      </c>
      <c r="AD8188" s="6" t="s">
        <v>19632</v>
      </c>
      <c r="AE8188" s="6" t="s">
        <v>50297</v>
      </c>
      <c r="AF8188" s="6" t="s">
        <v>52501</v>
      </c>
      <c r="AG8188" s="6" t="s">
        <v>19633</v>
      </c>
    </row>
    <row r="8189" spans="29:33" x14ac:dyDescent="0.25">
      <c r="AC8189">
        <v>8187</v>
      </c>
      <c r="AD8189" s="6" t="s">
        <v>19634</v>
      </c>
      <c r="AE8189" s="6" t="s">
        <v>51968</v>
      </c>
      <c r="AF8189" s="6" t="s">
        <v>90</v>
      </c>
      <c r="AG8189" s="6" t="s">
        <v>19635</v>
      </c>
    </row>
    <row r="8190" spans="29:33" x14ac:dyDescent="0.25">
      <c r="AC8190">
        <v>8188</v>
      </c>
      <c r="AD8190" s="6" t="s">
        <v>19636</v>
      </c>
      <c r="AE8190" s="6" t="s">
        <v>52197</v>
      </c>
      <c r="AF8190" s="6" t="s">
        <v>52509</v>
      </c>
      <c r="AG8190" s="6" t="s">
        <v>19637</v>
      </c>
    </row>
    <row r="8191" spans="29:33" x14ac:dyDescent="0.25">
      <c r="AC8191">
        <v>8189</v>
      </c>
      <c r="AD8191" s="6" t="s">
        <v>19638</v>
      </c>
      <c r="AE8191" s="6" t="s">
        <v>52122</v>
      </c>
      <c r="AF8191" s="6" t="s">
        <v>90</v>
      </c>
      <c r="AG8191" s="6" t="s">
        <v>19639</v>
      </c>
    </row>
    <row r="8192" spans="29:33" x14ac:dyDescent="0.25">
      <c r="AC8192">
        <v>8190</v>
      </c>
      <c r="AD8192" s="6" t="s">
        <v>19640</v>
      </c>
      <c r="AE8192" s="6" t="s">
        <v>50431</v>
      </c>
      <c r="AF8192" s="6" t="s">
        <v>90</v>
      </c>
      <c r="AG8192" s="6" t="s">
        <v>19641</v>
      </c>
    </row>
    <row r="8193" spans="29:33" x14ac:dyDescent="0.25">
      <c r="AC8193">
        <v>8191</v>
      </c>
      <c r="AD8193" s="6" t="s">
        <v>19642</v>
      </c>
      <c r="AE8193" s="6" t="s">
        <v>49772</v>
      </c>
      <c r="AF8193" s="6" t="s">
        <v>49652</v>
      </c>
      <c r="AG8193" s="6" t="s">
        <v>19643</v>
      </c>
    </row>
    <row r="8194" spans="29:33" x14ac:dyDescent="0.25">
      <c r="AC8194">
        <v>8192</v>
      </c>
      <c r="AD8194" s="6" t="s">
        <v>19644</v>
      </c>
      <c r="AE8194" s="6" t="s">
        <v>51193</v>
      </c>
      <c r="AF8194" s="6" t="s">
        <v>51306</v>
      </c>
      <c r="AG8194" s="6" t="s">
        <v>19645</v>
      </c>
    </row>
    <row r="8195" spans="29:33" x14ac:dyDescent="0.25">
      <c r="AC8195">
        <v>8193</v>
      </c>
      <c r="AD8195" s="6" t="s">
        <v>19646</v>
      </c>
      <c r="AE8195" s="6" t="s">
        <v>49191</v>
      </c>
      <c r="AF8195" s="6" t="s">
        <v>90</v>
      </c>
      <c r="AG8195" s="6" t="s">
        <v>19647</v>
      </c>
    </row>
    <row r="8196" spans="29:33" x14ac:dyDescent="0.25">
      <c r="AC8196">
        <v>8194</v>
      </c>
      <c r="AD8196" s="6" t="s">
        <v>19648</v>
      </c>
      <c r="AE8196" s="6" t="s">
        <v>49323</v>
      </c>
      <c r="AF8196" s="6" t="s">
        <v>90</v>
      </c>
      <c r="AG8196" s="6" t="s">
        <v>19649</v>
      </c>
    </row>
    <row r="8197" spans="29:33" x14ac:dyDescent="0.25">
      <c r="AC8197">
        <v>8195</v>
      </c>
      <c r="AD8197" s="6" t="s">
        <v>19650</v>
      </c>
      <c r="AE8197" s="6" t="s">
        <v>52002</v>
      </c>
      <c r="AF8197" s="6" t="s">
        <v>90</v>
      </c>
      <c r="AG8197" s="6" t="s">
        <v>19651</v>
      </c>
    </row>
    <row r="8198" spans="29:33" x14ac:dyDescent="0.25">
      <c r="AC8198">
        <v>8196</v>
      </c>
      <c r="AD8198" s="6" t="s">
        <v>19652</v>
      </c>
      <c r="AE8198" s="6" t="s">
        <v>52050</v>
      </c>
      <c r="AF8198" s="6" t="s">
        <v>90</v>
      </c>
      <c r="AG8198" s="6" t="s">
        <v>19653</v>
      </c>
    </row>
    <row r="8199" spans="29:33" x14ac:dyDescent="0.25">
      <c r="AC8199">
        <v>8197</v>
      </c>
      <c r="AD8199" s="6" t="s">
        <v>19654</v>
      </c>
      <c r="AE8199" s="6" t="s">
        <v>49951</v>
      </c>
      <c r="AF8199" s="6" t="s">
        <v>49978</v>
      </c>
      <c r="AG8199" s="6" t="s">
        <v>19655</v>
      </c>
    </row>
    <row r="8200" spans="29:33" x14ac:dyDescent="0.25">
      <c r="AC8200">
        <v>8198</v>
      </c>
      <c r="AD8200" s="6" t="s">
        <v>19656</v>
      </c>
      <c r="AE8200" s="6" t="s">
        <v>49475</v>
      </c>
      <c r="AF8200" s="6" t="s">
        <v>49532</v>
      </c>
      <c r="AG8200" s="6" t="s">
        <v>19657</v>
      </c>
    </row>
    <row r="8201" spans="29:33" x14ac:dyDescent="0.25">
      <c r="AC8201">
        <v>8199</v>
      </c>
      <c r="AD8201" s="6" t="s">
        <v>19658</v>
      </c>
      <c r="AE8201" s="6" t="s">
        <v>50499</v>
      </c>
      <c r="AF8201" s="6" t="s">
        <v>90</v>
      </c>
      <c r="AG8201" s="6" t="s">
        <v>19659</v>
      </c>
    </row>
    <row r="8202" spans="29:33" x14ac:dyDescent="0.25">
      <c r="AC8202">
        <v>8200</v>
      </c>
      <c r="AD8202" s="6" t="s">
        <v>19660</v>
      </c>
      <c r="AE8202" s="6" t="s">
        <v>50035</v>
      </c>
      <c r="AF8202" s="6" t="s">
        <v>90</v>
      </c>
      <c r="AG8202" s="6" t="s">
        <v>19661</v>
      </c>
    </row>
    <row r="8203" spans="29:33" x14ac:dyDescent="0.25">
      <c r="AC8203">
        <v>8201</v>
      </c>
      <c r="AD8203" s="6" t="s">
        <v>19662</v>
      </c>
      <c r="AE8203" s="6" t="s">
        <v>48617</v>
      </c>
      <c r="AF8203" s="6" t="s">
        <v>90</v>
      </c>
      <c r="AG8203" s="6" t="s">
        <v>19663</v>
      </c>
    </row>
    <row r="8204" spans="29:33" x14ac:dyDescent="0.25">
      <c r="AC8204">
        <v>8202</v>
      </c>
      <c r="AD8204" s="6" t="s">
        <v>19664</v>
      </c>
      <c r="AE8204" s="6" t="s">
        <v>50301</v>
      </c>
      <c r="AF8204" s="6" t="s">
        <v>90</v>
      </c>
      <c r="AG8204" s="6" t="s">
        <v>19665</v>
      </c>
    </row>
    <row r="8205" spans="29:33" x14ac:dyDescent="0.25">
      <c r="AC8205">
        <v>8203</v>
      </c>
      <c r="AD8205" s="6" t="s">
        <v>19666</v>
      </c>
      <c r="AE8205" s="6" t="s">
        <v>52435</v>
      </c>
      <c r="AF8205" s="6" t="s">
        <v>49577</v>
      </c>
      <c r="AG8205" s="6" t="s">
        <v>19667</v>
      </c>
    </row>
    <row r="8206" spans="29:33" x14ac:dyDescent="0.25">
      <c r="AC8206">
        <v>8204</v>
      </c>
      <c r="AD8206" s="6" t="s">
        <v>19668</v>
      </c>
      <c r="AE8206" s="6" t="s">
        <v>51405</v>
      </c>
      <c r="AF8206" s="6" t="s">
        <v>51403</v>
      </c>
      <c r="AG8206" s="6" t="s">
        <v>19669</v>
      </c>
    </row>
    <row r="8207" spans="29:33" x14ac:dyDescent="0.25">
      <c r="AC8207">
        <v>8205</v>
      </c>
      <c r="AD8207" s="6" t="s">
        <v>19670</v>
      </c>
      <c r="AE8207" s="6" t="s">
        <v>48981</v>
      </c>
      <c r="AF8207" s="6" t="s">
        <v>51306</v>
      </c>
      <c r="AG8207" s="6" t="s">
        <v>19671</v>
      </c>
    </row>
    <row r="8208" spans="29:33" x14ac:dyDescent="0.25">
      <c r="AC8208">
        <v>8206</v>
      </c>
      <c r="AD8208" s="6" t="s">
        <v>19672</v>
      </c>
      <c r="AE8208" s="6" t="s">
        <v>52233</v>
      </c>
      <c r="AF8208" s="6" t="s">
        <v>90</v>
      </c>
      <c r="AG8208" s="6" t="s">
        <v>19673</v>
      </c>
    </row>
    <row r="8209" spans="29:33" x14ac:dyDescent="0.25">
      <c r="AC8209">
        <v>8207</v>
      </c>
      <c r="AD8209" s="6" t="s">
        <v>19674</v>
      </c>
      <c r="AE8209" s="6" t="s">
        <v>49468</v>
      </c>
      <c r="AF8209" s="6" t="s">
        <v>49460</v>
      </c>
      <c r="AG8209" s="6" t="s">
        <v>19675</v>
      </c>
    </row>
    <row r="8210" spans="29:33" x14ac:dyDescent="0.25">
      <c r="AC8210">
        <v>8208</v>
      </c>
      <c r="AD8210" s="6" t="s">
        <v>19676</v>
      </c>
      <c r="AE8210" s="6" t="s">
        <v>48894</v>
      </c>
      <c r="AF8210" s="6" t="s">
        <v>49479</v>
      </c>
      <c r="AG8210" s="6" t="s">
        <v>19677</v>
      </c>
    </row>
    <row r="8211" spans="29:33" x14ac:dyDescent="0.25">
      <c r="AC8211">
        <v>8209</v>
      </c>
      <c r="AD8211" s="6" t="s">
        <v>19678</v>
      </c>
      <c r="AE8211" s="6" t="s">
        <v>49454</v>
      </c>
      <c r="AF8211" s="6" t="s">
        <v>90</v>
      </c>
      <c r="AG8211" s="6" t="s">
        <v>19679</v>
      </c>
    </row>
    <row r="8212" spans="29:33" x14ac:dyDescent="0.25">
      <c r="AC8212">
        <v>8210</v>
      </c>
      <c r="AD8212" s="6" t="s">
        <v>19680</v>
      </c>
      <c r="AE8212" s="6" t="s">
        <v>51508</v>
      </c>
      <c r="AF8212" s="6" t="s">
        <v>90</v>
      </c>
      <c r="AG8212" s="6" t="s">
        <v>19681</v>
      </c>
    </row>
    <row r="8213" spans="29:33" x14ac:dyDescent="0.25">
      <c r="AC8213">
        <v>8211</v>
      </c>
      <c r="AD8213" s="6" t="s">
        <v>19682</v>
      </c>
      <c r="AE8213" s="6" t="s">
        <v>49593</v>
      </c>
      <c r="AF8213" s="6" t="s">
        <v>50062</v>
      </c>
      <c r="AG8213" s="6" t="s">
        <v>19683</v>
      </c>
    </row>
    <row r="8214" spans="29:33" x14ac:dyDescent="0.25">
      <c r="AC8214">
        <v>8212</v>
      </c>
      <c r="AD8214" s="6" t="s">
        <v>19684</v>
      </c>
      <c r="AE8214" s="6" t="s">
        <v>52567</v>
      </c>
      <c r="AF8214" s="6" t="s">
        <v>90</v>
      </c>
      <c r="AG8214" s="6" t="s">
        <v>19685</v>
      </c>
    </row>
    <row r="8215" spans="29:33" x14ac:dyDescent="0.25">
      <c r="AC8215">
        <v>8213</v>
      </c>
      <c r="AD8215" s="6" t="s">
        <v>19686</v>
      </c>
      <c r="AE8215" s="6" t="s">
        <v>52161</v>
      </c>
      <c r="AF8215" s="6" t="s">
        <v>90</v>
      </c>
      <c r="AG8215" s="6" t="s">
        <v>19687</v>
      </c>
    </row>
    <row r="8216" spans="29:33" x14ac:dyDescent="0.25">
      <c r="AC8216">
        <v>8214</v>
      </c>
      <c r="AD8216" s="6" t="s">
        <v>19688</v>
      </c>
      <c r="AE8216" s="6" t="s">
        <v>48806</v>
      </c>
      <c r="AF8216" s="6" t="s">
        <v>50946</v>
      </c>
      <c r="AG8216" s="6" t="s">
        <v>19689</v>
      </c>
    </row>
    <row r="8217" spans="29:33" x14ac:dyDescent="0.25">
      <c r="AC8217">
        <v>8215</v>
      </c>
      <c r="AD8217" s="6" t="s">
        <v>19690</v>
      </c>
      <c r="AE8217" s="6" t="s">
        <v>51040</v>
      </c>
      <c r="AF8217" s="6" t="s">
        <v>51219</v>
      </c>
      <c r="AG8217" s="6" t="s">
        <v>19691</v>
      </c>
    </row>
    <row r="8218" spans="29:33" x14ac:dyDescent="0.25">
      <c r="AC8218">
        <v>8216</v>
      </c>
      <c r="AD8218" s="6" t="s">
        <v>19692</v>
      </c>
      <c r="AE8218" s="6" t="s">
        <v>51617</v>
      </c>
      <c r="AF8218" s="6" t="s">
        <v>90</v>
      </c>
      <c r="AG8218" s="6" t="s">
        <v>19693</v>
      </c>
    </row>
    <row r="8219" spans="29:33" x14ac:dyDescent="0.25">
      <c r="AC8219">
        <v>8217</v>
      </c>
      <c r="AD8219" s="6" t="s">
        <v>19694</v>
      </c>
      <c r="AE8219" s="6" t="s">
        <v>50785</v>
      </c>
      <c r="AF8219" s="6" t="s">
        <v>90</v>
      </c>
      <c r="AG8219" s="6" t="s">
        <v>19695</v>
      </c>
    </row>
    <row r="8220" spans="29:33" x14ac:dyDescent="0.25">
      <c r="AC8220">
        <v>8218</v>
      </c>
      <c r="AD8220" s="6" t="s">
        <v>19696</v>
      </c>
      <c r="AE8220" s="6" t="s">
        <v>48864</v>
      </c>
      <c r="AF8220" s="6" t="s">
        <v>48946</v>
      </c>
      <c r="AG8220" s="6" t="s">
        <v>19697</v>
      </c>
    </row>
    <row r="8221" spans="29:33" x14ac:dyDescent="0.25">
      <c r="AC8221">
        <v>8219</v>
      </c>
      <c r="AD8221" s="6" t="s">
        <v>19698</v>
      </c>
      <c r="AE8221" s="6" t="s">
        <v>51443</v>
      </c>
      <c r="AF8221" s="6" t="s">
        <v>90</v>
      </c>
      <c r="AG8221" s="6" t="s">
        <v>19699</v>
      </c>
    </row>
    <row r="8222" spans="29:33" x14ac:dyDescent="0.25">
      <c r="AC8222">
        <v>8220</v>
      </c>
      <c r="AD8222" s="6" t="s">
        <v>19700</v>
      </c>
      <c r="AE8222" s="6" t="s">
        <v>51242</v>
      </c>
      <c r="AF8222" s="6" t="s">
        <v>52530</v>
      </c>
      <c r="AG8222" s="6" t="s">
        <v>19701</v>
      </c>
    </row>
    <row r="8223" spans="29:33" x14ac:dyDescent="0.25">
      <c r="AC8223">
        <v>8221</v>
      </c>
      <c r="AD8223" s="6" t="s">
        <v>19702</v>
      </c>
      <c r="AE8223" s="6" t="s">
        <v>49422</v>
      </c>
      <c r="AF8223" s="6" t="s">
        <v>49766</v>
      </c>
      <c r="AG8223" s="6" t="s">
        <v>19703</v>
      </c>
    </row>
    <row r="8224" spans="29:33" x14ac:dyDescent="0.25">
      <c r="AC8224">
        <v>8222</v>
      </c>
      <c r="AD8224" s="6" t="s">
        <v>19704</v>
      </c>
      <c r="AE8224" s="6" t="s">
        <v>52441</v>
      </c>
      <c r="AF8224" s="6" t="s">
        <v>90</v>
      </c>
      <c r="AG8224" s="6" t="s">
        <v>19705</v>
      </c>
    </row>
    <row r="8225" spans="29:33" x14ac:dyDescent="0.25">
      <c r="AC8225">
        <v>8223</v>
      </c>
      <c r="AD8225" s="6" t="s">
        <v>19706</v>
      </c>
      <c r="AE8225" s="6" t="s">
        <v>49333</v>
      </c>
      <c r="AF8225" s="6" t="s">
        <v>90</v>
      </c>
      <c r="AG8225" s="6" t="s">
        <v>19707</v>
      </c>
    </row>
    <row r="8226" spans="29:33" x14ac:dyDescent="0.25">
      <c r="AC8226">
        <v>8224</v>
      </c>
      <c r="AD8226" s="6" t="s">
        <v>19708</v>
      </c>
      <c r="AE8226" s="6" t="s">
        <v>52227</v>
      </c>
      <c r="AF8226" s="6" t="s">
        <v>90</v>
      </c>
      <c r="AG8226" s="6" t="s">
        <v>19709</v>
      </c>
    </row>
    <row r="8227" spans="29:33" x14ac:dyDescent="0.25">
      <c r="AC8227">
        <v>8225</v>
      </c>
      <c r="AD8227" s="6" t="s">
        <v>19710</v>
      </c>
      <c r="AE8227" s="6" t="s">
        <v>51829</v>
      </c>
      <c r="AF8227" s="6" t="s">
        <v>90</v>
      </c>
      <c r="AG8227" s="6" t="s">
        <v>19711</v>
      </c>
    </row>
    <row r="8228" spans="29:33" x14ac:dyDescent="0.25">
      <c r="AC8228">
        <v>8226</v>
      </c>
      <c r="AD8228" s="6" t="s">
        <v>19712</v>
      </c>
      <c r="AE8228" s="6" t="s">
        <v>50537</v>
      </c>
      <c r="AF8228" s="6" t="s">
        <v>52560</v>
      </c>
      <c r="AG8228" s="6" t="s">
        <v>19713</v>
      </c>
    </row>
    <row r="8229" spans="29:33" x14ac:dyDescent="0.25">
      <c r="AC8229">
        <v>8227</v>
      </c>
      <c r="AD8229" s="6" t="s">
        <v>19714</v>
      </c>
      <c r="AE8229" s="6" t="s">
        <v>49964</v>
      </c>
      <c r="AF8229" s="6" t="s">
        <v>90</v>
      </c>
      <c r="AG8229" s="6" t="s">
        <v>19715</v>
      </c>
    </row>
    <row r="8230" spans="29:33" x14ac:dyDescent="0.25">
      <c r="AC8230">
        <v>8228</v>
      </c>
      <c r="AD8230" s="6" t="s">
        <v>19716</v>
      </c>
      <c r="AE8230" s="6" t="s">
        <v>49342</v>
      </c>
      <c r="AF8230" s="6" t="s">
        <v>90</v>
      </c>
      <c r="AG8230" s="6" t="s">
        <v>19717</v>
      </c>
    </row>
    <row r="8231" spans="29:33" x14ac:dyDescent="0.25">
      <c r="AC8231">
        <v>8229</v>
      </c>
      <c r="AD8231" s="6" t="s">
        <v>19718</v>
      </c>
      <c r="AE8231" s="6" t="s">
        <v>49362</v>
      </c>
      <c r="AF8231" s="6" t="s">
        <v>49329</v>
      </c>
      <c r="AG8231" s="6" t="s">
        <v>19719</v>
      </c>
    </row>
    <row r="8232" spans="29:33" x14ac:dyDescent="0.25">
      <c r="AC8232">
        <v>8230</v>
      </c>
      <c r="AD8232" s="6" t="s">
        <v>19720</v>
      </c>
      <c r="AE8232" s="6" t="s">
        <v>50565</v>
      </c>
      <c r="AF8232" s="6" t="s">
        <v>50562</v>
      </c>
      <c r="AG8232" s="6" t="s">
        <v>19721</v>
      </c>
    </row>
    <row r="8233" spans="29:33" x14ac:dyDescent="0.25">
      <c r="AC8233">
        <v>8231</v>
      </c>
      <c r="AD8233" s="6" t="s">
        <v>19722</v>
      </c>
      <c r="AE8233" s="6" t="s">
        <v>50404</v>
      </c>
      <c r="AF8233" s="6" t="s">
        <v>50410</v>
      </c>
      <c r="AG8233" s="6" t="s">
        <v>19723</v>
      </c>
    </row>
    <row r="8234" spans="29:33" x14ac:dyDescent="0.25">
      <c r="AC8234">
        <v>8232</v>
      </c>
      <c r="AD8234" s="6" t="s">
        <v>19724</v>
      </c>
      <c r="AE8234" s="6" t="s">
        <v>50360</v>
      </c>
      <c r="AF8234" s="6" t="s">
        <v>90</v>
      </c>
      <c r="AG8234" s="6" t="s">
        <v>19725</v>
      </c>
    </row>
    <row r="8235" spans="29:33" x14ac:dyDescent="0.25">
      <c r="AC8235">
        <v>8233</v>
      </c>
      <c r="AD8235" s="6" t="s">
        <v>19726</v>
      </c>
      <c r="AE8235" s="6" t="s">
        <v>52357</v>
      </c>
      <c r="AF8235" s="6" t="s">
        <v>90</v>
      </c>
      <c r="AG8235" s="6" t="s">
        <v>19727</v>
      </c>
    </row>
    <row r="8236" spans="29:33" x14ac:dyDescent="0.25">
      <c r="AC8236">
        <v>8234</v>
      </c>
      <c r="AD8236" s="6" t="s">
        <v>19728</v>
      </c>
      <c r="AE8236" s="6" t="s">
        <v>50881</v>
      </c>
      <c r="AF8236" s="6" t="s">
        <v>90</v>
      </c>
      <c r="AG8236" s="6" t="s">
        <v>19729</v>
      </c>
    </row>
    <row r="8237" spans="29:33" x14ac:dyDescent="0.25">
      <c r="AC8237">
        <v>8235</v>
      </c>
      <c r="AD8237" s="6" t="s">
        <v>19730</v>
      </c>
      <c r="AE8237" s="6" t="s">
        <v>50093</v>
      </c>
      <c r="AF8237" s="6" t="s">
        <v>50035</v>
      </c>
      <c r="AG8237" s="6" t="s">
        <v>19731</v>
      </c>
    </row>
    <row r="8238" spans="29:33" x14ac:dyDescent="0.25">
      <c r="AC8238">
        <v>8236</v>
      </c>
      <c r="AD8238" s="6" t="s">
        <v>19732</v>
      </c>
      <c r="AE8238" s="6" t="s">
        <v>52441</v>
      </c>
      <c r="AF8238" s="6" t="s">
        <v>50473</v>
      </c>
      <c r="AG8238" s="6" t="s">
        <v>19733</v>
      </c>
    </row>
    <row r="8239" spans="29:33" x14ac:dyDescent="0.25">
      <c r="AC8239">
        <v>8237</v>
      </c>
      <c r="AD8239" s="6" t="s">
        <v>19734</v>
      </c>
      <c r="AE8239" s="6" t="s">
        <v>51094</v>
      </c>
      <c r="AF8239" s="6" t="s">
        <v>90</v>
      </c>
      <c r="AG8239" s="6" t="s">
        <v>19735</v>
      </c>
    </row>
    <row r="8240" spans="29:33" x14ac:dyDescent="0.25">
      <c r="AC8240">
        <v>8238</v>
      </c>
      <c r="AD8240" s="6" t="s">
        <v>19736</v>
      </c>
      <c r="AE8240" s="6" t="s">
        <v>51317</v>
      </c>
      <c r="AF8240" s="6" t="s">
        <v>90</v>
      </c>
      <c r="AG8240" s="6" t="s">
        <v>19737</v>
      </c>
    </row>
    <row r="8241" spans="29:33" x14ac:dyDescent="0.25">
      <c r="AC8241">
        <v>8239</v>
      </c>
      <c r="AD8241" s="6" t="s">
        <v>19738</v>
      </c>
      <c r="AE8241" s="6" t="s">
        <v>51362</v>
      </c>
      <c r="AF8241" s="6" t="s">
        <v>51196</v>
      </c>
      <c r="AG8241" s="6" t="s">
        <v>19739</v>
      </c>
    </row>
    <row r="8242" spans="29:33" x14ac:dyDescent="0.25">
      <c r="AC8242">
        <v>8240</v>
      </c>
      <c r="AD8242" s="6" t="s">
        <v>19740</v>
      </c>
      <c r="AE8242" s="6" t="s">
        <v>51486</v>
      </c>
      <c r="AF8242" s="6" t="s">
        <v>51423</v>
      </c>
      <c r="AG8242" s="6" t="s">
        <v>19741</v>
      </c>
    </row>
    <row r="8243" spans="29:33" x14ac:dyDescent="0.25">
      <c r="AC8243">
        <v>8241</v>
      </c>
      <c r="AD8243" s="6" t="s">
        <v>19742</v>
      </c>
      <c r="AE8243" s="6" t="s">
        <v>48952</v>
      </c>
      <c r="AF8243" s="6" t="s">
        <v>90</v>
      </c>
      <c r="AG8243" s="6" t="s">
        <v>19743</v>
      </c>
    </row>
    <row r="8244" spans="29:33" x14ac:dyDescent="0.25">
      <c r="AC8244">
        <v>8242</v>
      </c>
      <c r="AD8244" s="6" t="s">
        <v>19744</v>
      </c>
      <c r="AE8244" s="6" t="s">
        <v>49604</v>
      </c>
      <c r="AF8244" s="6" t="s">
        <v>49293</v>
      </c>
      <c r="AG8244" s="6" t="s">
        <v>19745</v>
      </c>
    </row>
    <row r="8245" spans="29:33" x14ac:dyDescent="0.25">
      <c r="AC8245">
        <v>8243</v>
      </c>
      <c r="AD8245" s="6" t="s">
        <v>19746</v>
      </c>
      <c r="AE8245" s="6" t="s">
        <v>51655</v>
      </c>
      <c r="AF8245" s="6" t="s">
        <v>51645</v>
      </c>
      <c r="AG8245" s="6" t="s">
        <v>19747</v>
      </c>
    </row>
    <row r="8246" spans="29:33" x14ac:dyDescent="0.25">
      <c r="AC8246">
        <v>8244</v>
      </c>
      <c r="AD8246" s="6" t="s">
        <v>19748</v>
      </c>
      <c r="AE8246" s="6" t="s">
        <v>48894</v>
      </c>
      <c r="AF8246" s="6" t="s">
        <v>49715</v>
      </c>
      <c r="AG8246" s="6" t="s">
        <v>19749</v>
      </c>
    </row>
    <row r="8247" spans="29:33" x14ac:dyDescent="0.25">
      <c r="AC8247">
        <v>8245</v>
      </c>
      <c r="AD8247" s="6" t="s">
        <v>19750</v>
      </c>
      <c r="AE8247" s="6" t="s">
        <v>49520</v>
      </c>
      <c r="AF8247" s="6" t="s">
        <v>49542</v>
      </c>
      <c r="AG8247" s="6" t="s">
        <v>19751</v>
      </c>
    </row>
    <row r="8248" spans="29:33" x14ac:dyDescent="0.25">
      <c r="AC8248">
        <v>8246</v>
      </c>
      <c r="AD8248" s="6" t="s">
        <v>19752</v>
      </c>
      <c r="AE8248" s="6" t="s">
        <v>49604</v>
      </c>
      <c r="AF8248" s="6" t="s">
        <v>90</v>
      </c>
      <c r="AG8248" s="6" t="s">
        <v>19753</v>
      </c>
    </row>
    <row r="8249" spans="29:33" x14ac:dyDescent="0.25">
      <c r="AC8249">
        <v>8247</v>
      </c>
      <c r="AD8249" s="6" t="s">
        <v>19754</v>
      </c>
      <c r="AE8249" s="6" t="s">
        <v>52225</v>
      </c>
      <c r="AF8249" s="6" t="s">
        <v>90</v>
      </c>
      <c r="AG8249" s="6" t="s">
        <v>19755</v>
      </c>
    </row>
    <row r="8250" spans="29:33" x14ac:dyDescent="0.25">
      <c r="AC8250">
        <v>8248</v>
      </c>
      <c r="AD8250" s="6" t="s">
        <v>19756</v>
      </c>
      <c r="AE8250" s="6" t="s">
        <v>50156</v>
      </c>
      <c r="AF8250" s="6" t="s">
        <v>50180</v>
      </c>
      <c r="AG8250" s="6" t="s">
        <v>19757</v>
      </c>
    </row>
    <row r="8251" spans="29:33" x14ac:dyDescent="0.25">
      <c r="AC8251">
        <v>8249</v>
      </c>
      <c r="AD8251" s="6" t="s">
        <v>19758</v>
      </c>
      <c r="AE8251" s="6" t="s">
        <v>50956</v>
      </c>
      <c r="AF8251" s="6" t="s">
        <v>50806</v>
      </c>
      <c r="AG8251" s="6" t="s">
        <v>19759</v>
      </c>
    </row>
    <row r="8252" spans="29:33" x14ac:dyDescent="0.25">
      <c r="AC8252">
        <v>8250</v>
      </c>
      <c r="AD8252" s="6" t="s">
        <v>19760</v>
      </c>
      <c r="AE8252" s="6" t="s">
        <v>50554</v>
      </c>
      <c r="AF8252" s="6" t="s">
        <v>50565</v>
      </c>
      <c r="AG8252" s="6" t="s">
        <v>19761</v>
      </c>
    </row>
    <row r="8253" spans="29:33" x14ac:dyDescent="0.25">
      <c r="AC8253">
        <v>8251</v>
      </c>
      <c r="AD8253" s="6" t="s">
        <v>19762</v>
      </c>
      <c r="AE8253" s="6" t="s">
        <v>49559</v>
      </c>
      <c r="AF8253" s="6" t="s">
        <v>90</v>
      </c>
      <c r="AG8253" s="6" t="s">
        <v>19763</v>
      </c>
    </row>
    <row r="8254" spans="29:33" x14ac:dyDescent="0.25">
      <c r="AC8254">
        <v>8252</v>
      </c>
      <c r="AD8254" s="6" t="s">
        <v>19764</v>
      </c>
      <c r="AE8254" s="6" t="s">
        <v>49862</v>
      </c>
      <c r="AF8254" s="6" t="s">
        <v>90</v>
      </c>
      <c r="AG8254" s="6" t="s">
        <v>19765</v>
      </c>
    </row>
    <row r="8255" spans="29:33" x14ac:dyDescent="0.25">
      <c r="AC8255">
        <v>8253</v>
      </c>
      <c r="AD8255" s="6" t="s">
        <v>19766</v>
      </c>
      <c r="AE8255" s="6" t="s">
        <v>51752</v>
      </c>
      <c r="AF8255" s="6" t="s">
        <v>90</v>
      </c>
      <c r="AG8255" s="6" t="s">
        <v>19767</v>
      </c>
    </row>
    <row r="8256" spans="29:33" x14ac:dyDescent="0.25">
      <c r="AC8256">
        <v>8254</v>
      </c>
      <c r="AD8256" s="6" t="s">
        <v>19768</v>
      </c>
      <c r="AE8256" s="6" t="s">
        <v>51219</v>
      </c>
      <c r="AF8256" s="6" t="s">
        <v>90</v>
      </c>
      <c r="AG8256" s="6" t="s">
        <v>19769</v>
      </c>
    </row>
    <row r="8257" spans="29:33" x14ac:dyDescent="0.25">
      <c r="AC8257">
        <v>8255</v>
      </c>
      <c r="AD8257" s="6" t="s">
        <v>19770</v>
      </c>
      <c r="AE8257" s="6" t="s">
        <v>50164</v>
      </c>
      <c r="AF8257" s="6" t="s">
        <v>90</v>
      </c>
      <c r="AG8257" s="6" t="s">
        <v>19771</v>
      </c>
    </row>
    <row r="8258" spans="29:33" x14ac:dyDescent="0.25">
      <c r="AC8258">
        <v>8256</v>
      </c>
      <c r="AD8258" s="6" t="s">
        <v>19772</v>
      </c>
      <c r="AE8258" s="6" t="s">
        <v>49512</v>
      </c>
      <c r="AF8258" s="6" t="s">
        <v>49481</v>
      </c>
      <c r="AG8258" s="6" t="s">
        <v>19773</v>
      </c>
    </row>
    <row r="8259" spans="29:33" x14ac:dyDescent="0.25">
      <c r="AC8259">
        <v>8257</v>
      </c>
      <c r="AD8259" s="6" t="s">
        <v>19774</v>
      </c>
      <c r="AE8259" s="6" t="s">
        <v>50922</v>
      </c>
      <c r="AF8259" s="6" t="s">
        <v>90</v>
      </c>
      <c r="AG8259" s="6" t="s">
        <v>19775</v>
      </c>
    </row>
    <row r="8260" spans="29:33" x14ac:dyDescent="0.25">
      <c r="AC8260">
        <v>8258</v>
      </c>
      <c r="AD8260" s="6" t="s">
        <v>19776</v>
      </c>
      <c r="AE8260" s="6" t="s">
        <v>50614</v>
      </c>
      <c r="AF8260" s="6" t="s">
        <v>52486</v>
      </c>
      <c r="AG8260" s="6" t="s">
        <v>19777</v>
      </c>
    </row>
    <row r="8261" spans="29:33" x14ac:dyDescent="0.25">
      <c r="AC8261">
        <v>8259</v>
      </c>
      <c r="AD8261" s="6" t="s">
        <v>19778</v>
      </c>
      <c r="AE8261" s="6" t="s">
        <v>51040</v>
      </c>
      <c r="AF8261" s="6" t="s">
        <v>51038</v>
      </c>
      <c r="AG8261" s="6" t="s">
        <v>19779</v>
      </c>
    </row>
    <row r="8262" spans="29:33" x14ac:dyDescent="0.25">
      <c r="AC8262">
        <v>8260</v>
      </c>
      <c r="AD8262" s="6" t="s">
        <v>19780</v>
      </c>
      <c r="AE8262" s="6" t="s">
        <v>49569</v>
      </c>
      <c r="AF8262" s="6" t="s">
        <v>49130</v>
      </c>
      <c r="AG8262" s="6" t="s">
        <v>19781</v>
      </c>
    </row>
    <row r="8263" spans="29:33" x14ac:dyDescent="0.25">
      <c r="AC8263">
        <v>8261</v>
      </c>
      <c r="AD8263" s="6" t="s">
        <v>19782</v>
      </c>
      <c r="AE8263" s="6" t="s">
        <v>49738</v>
      </c>
      <c r="AF8263" s="6" t="s">
        <v>49728</v>
      </c>
      <c r="AG8263" s="6" t="s">
        <v>19783</v>
      </c>
    </row>
    <row r="8264" spans="29:33" x14ac:dyDescent="0.25">
      <c r="AC8264">
        <v>8262</v>
      </c>
      <c r="AD8264" s="6" t="s">
        <v>19784</v>
      </c>
      <c r="AE8264" s="6" t="s">
        <v>51119</v>
      </c>
      <c r="AF8264" s="6" t="s">
        <v>51152</v>
      </c>
      <c r="AG8264" s="6" t="s">
        <v>19785</v>
      </c>
    </row>
    <row r="8265" spans="29:33" x14ac:dyDescent="0.25">
      <c r="AC8265">
        <v>8263</v>
      </c>
      <c r="AD8265" s="6" t="s">
        <v>19786</v>
      </c>
      <c r="AE8265" s="6" t="s">
        <v>50540</v>
      </c>
      <c r="AF8265" s="6" t="s">
        <v>50303</v>
      </c>
      <c r="AG8265" s="6" t="s">
        <v>19787</v>
      </c>
    </row>
    <row r="8266" spans="29:33" x14ac:dyDescent="0.25">
      <c r="AC8266">
        <v>8264</v>
      </c>
      <c r="AD8266" s="6" t="s">
        <v>19788</v>
      </c>
      <c r="AE8266" s="6" t="s">
        <v>51671</v>
      </c>
      <c r="AF8266" s="6" t="s">
        <v>90</v>
      </c>
      <c r="AG8266" s="6" t="s">
        <v>19789</v>
      </c>
    </row>
    <row r="8267" spans="29:33" x14ac:dyDescent="0.25">
      <c r="AC8267">
        <v>8265</v>
      </c>
      <c r="AD8267" s="6" t="s">
        <v>19790</v>
      </c>
      <c r="AE8267" s="6" t="s">
        <v>52456</v>
      </c>
      <c r="AF8267" s="6" t="s">
        <v>52442</v>
      </c>
      <c r="AG8267" s="6" t="s">
        <v>19791</v>
      </c>
    </row>
    <row r="8268" spans="29:33" x14ac:dyDescent="0.25">
      <c r="AC8268">
        <v>8266</v>
      </c>
      <c r="AD8268" s="6" t="s">
        <v>19792</v>
      </c>
      <c r="AE8268" s="6" t="s">
        <v>50614</v>
      </c>
      <c r="AF8268" s="6" t="s">
        <v>90</v>
      </c>
      <c r="AG8268" s="6" t="s">
        <v>19793</v>
      </c>
    </row>
    <row r="8269" spans="29:33" x14ac:dyDescent="0.25">
      <c r="AC8269">
        <v>8267</v>
      </c>
      <c r="AD8269" s="6" t="s">
        <v>19794</v>
      </c>
      <c r="AE8269" s="6" t="s">
        <v>51166</v>
      </c>
      <c r="AF8269" s="6" t="s">
        <v>90</v>
      </c>
      <c r="AG8269" s="6" t="s">
        <v>19795</v>
      </c>
    </row>
    <row r="8270" spans="29:33" x14ac:dyDescent="0.25">
      <c r="AC8270">
        <v>8268</v>
      </c>
      <c r="AD8270" s="6" t="s">
        <v>19796</v>
      </c>
      <c r="AE8270" s="6" t="s">
        <v>50262</v>
      </c>
      <c r="AF8270" s="6" t="s">
        <v>90</v>
      </c>
      <c r="AG8270" s="6" t="s">
        <v>19797</v>
      </c>
    </row>
    <row r="8271" spans="29:33" x14ac:dyDescent="0.25">
      <c r="AC8271">
        <v>8269</v>
      </c>
      <c r="AD8271" s="6" t="s">
        <v>19798</v>
      </c>
      <c r="AE8271" s="6" t="s">
        <v>50614</v>
      </c>
      <c r="AF8271" s="6" t="s">
        <v>90</v>
      </c>
      <c r="AG8271" s="6" t="s">
        <v>19799</v>
      </c>
    </row>
    <row r="8272" spans="29:33" x14ac:dyDescent="0.25">
      <c r="AC8272">
        <v>8270</v>
      </c>
      <c r="AD8272" s="6" t="s">
        <v>19800</v>
      </c>
      <c r="AE8272" s="6" t="s">
        <v>49964</v>
      </c>
      <c r="AF8272" s="6" t="s">
        <v>90</v>
      </c>
      <c r="AG8272" s="6" t="s">
        <v>19801</v>
      </c>
    </row>
    <row r="8273" spans="29:33" x14ac:dyDescent="0.25">
      <c r="AC8273">
        <v>8271</v>
      </c>
      <c r="AD8273" s="6" t="s">
        <v>19802</v>
      </c>
      <c r="AE8273" s="6" t="s">
        <v>48657</v>
      </c>
      <c r="AF8273" s="6" t="s">
        <v>90</v>
      </c>
      <c r="AG8273" s="6" t="s">
        <v>19803</v>
      </c>
    </row>
    <row r="8274" spans="29:33" x14ac:dyDescent="0.25">
      <c r="AC8274">
        <v>8272</v>
      </c>
      <c r="AD8274" s="6" t="s">
        <v>19804</v>
      </c>
      <c r="AE8274" s="6" t="s">
        <v>51345</v>
      </c>
      <c r="AF8274" s="6" t="s">
        <v>90</v>
      </c>
      <c r="AG8274" s="6" t="s">
        <v>19805</v>
      </c>
    </row>
    <row r="8275" spans="29:33" x14ac:dyDescent="0.25">
      <c r="AC8275">
        <v>8273</v>
      </c>
      <c r="AD8275" s="6" t="s">
        <v>19806</v>
      </c>
      <c r="AE8275" s="6" t="s">
        <v>49715</v>
      </c>
      <c r="AF8275" s="6" t="s">
        <v>49717</v>
      </c>
      <c r="AG8275" s="6" t="s">
        <v>19807</v>
      </c>
    </row>
    <row r="8276" spans="29:33" x14ac:dyDescent="0.25">
      <c r="AC8276">
        <v>8274</v>
      </c>
      <c r="AD8276" s="6" t="s">
        <v>19808</v>
      </c>
      <c r="AE8276" s="6" t="s">
        <v>52077</v>
      </c>
      <c r="AF8276" s="6" t="s">
        <v>90</v>
      </c>
      <c r="AG8276" s="6" t="s">
        <v>19809</v>
      </c>
    </row>
    <row r="8277" spans="29:33" x14ac:dyDescent="0.25">
      <c r="AC8277">
        <v>8275</v>
      </c>
      <c r="AD8277" s="6" t="s">
        <v>19810</v>
      </c>
      <c r="AE8277" s="6" t="s">
        <v>51063</v>
      </c>
      <c r="AF8277" s="6" t="s">
        <v>90</v>
      </c>
      <c r="AG8277" s="6" t="s">
        <v>19811</v>
      </c>
    </row>
    <row r="8278" spans="29:33" x14ac:dyDescent="0.25">
      <c r="AC8278">
        <v>8276</v>
      </c>
      <c r="AD8278" s="6" t="s">
        <v>19812</v>
      </c>
      <c r="AE8278" s="6" t="s">
        <v>49301</v>
      </c>
      <c r="AF8278" s="6" t="s">
        <v>90</v>
      </c>
      <c r="AG8278" s="6" t="s">
        <v>19813</v>
      </c>
    </row>
    <row r="8279" spans="29:33" x14ac:dyDescent="0.25">
      <c r="AC8279">
        <v>8277</v>
      </c>
      <c r="AD8279" s="6" t="s">
        <v>1741</v>
      </c>
      <c r="AE8279" s="6" t="s">
        <v>49164</v>
      </c>
      <c r="AF8279" s="6" t="s">
        <v>49160</v>
      </c>
      <c r="AG8279" s="6" t="s">
        <v>19814</v>
      </c>
    </row>
    <row r="8280" spans="29:33" x14ac:dyDescent="0.25">
      <c r="AC8280">
        <v>8278</v>
      </c>
      <c r="AD8280" s="6" t="s">
        <v>19815</v>
      </c>
      <c r="AE8280" s="6" t="s">
        <v>52490</v>
      </c>
      <c r="AF8280" s="6" t="s">
        <v>51468</v>
      </c>
      <c r="AG8280" s="6" t="s">
        <v>19816</v>
      </c>
    </row>
    <row r="8281" spans="29:33" x14ac:dyDescent="0.25">
      <c r="AC8281">
        <v>8279</v>
      </c>
      <c r="AD8281" s="6" t="s">
        <v>19817</v>
      </c>
      <c r="AE8281" s="6" t="s">
        <v>52011</v>
      </c>
      <c r="AF8281" s="6" t="s">
        <v>90</v>
      </c>
      <c r="AG8281" s="6" t="s">
        <v>19818</v>
      </c>
    </row>
    <row r="8282" spans="29:33" x14ac:dyDescent="0.25">
      <c r="AC8282">
        <v>8280</v>
      </c>
      <c r="AD8282" s="6" t="s">
        <v>19819</v>
      </c>
      <c r="AE8282" s="6" t="s">
        <v>52089</v>
      </c>
      <c r="AF8282" s="6" t="s">
        <v>90</v>
      </c>
      <c r="AG8282" s="6" t="s">
        <v>19820</v>
      </c>
    </row>
    <row r="8283" spans="29:33" x14ac:dyDescent="0.25">
      <c r="AC8283">
        <v>8281</v>
      </c>
      <c r="AD8283" s="6" t="s">
        <v>19821</v>
      </c>
      <c r="AE8283" s="6" t="s">
        <v>52440</v>
      </c>
      <c r="AF8283" s="6" t="s">
        <v>90</v>
      </c>
      <c r="AG8283" s="6" t="s">
        <v>19822</v>
      </c>
    </row>
    <row r="8284" spans="29:33" x14ac:dyDescent="0.25">
      <c r="AC8284">
        <v>8282</v>
      </c>
      <c r="AD8284" s="6" t="s">
        <v>19823</v>
      </c>
      <c r="AE8284" s="6" t="s">
        <v>49970</v>
      </c>
      <c r="AF8284" s="6" t="s">
        <v>52544</v>
      </c>
      <c r="AG8284" s="6" t="s">
        <v>19824</v>
      </c>
    </row>
    <row r="8285" spans="29:33" x14ac:dyDescent="0.25">
      <c r="AC8285">
        <v>8283</v>
      </c>
      <c r="AD8285" s="6" t="s">
        <v>19825</v>
      </c>
      <c r="AE8285" s="6" t="s">
        <v>51611</v>
      </c>
      <c r="AF8285" s="6" t="s">
        <v>90</v>
      </c>
      <c r="AG8285" s="6" t="s">
        <v>19826</v>
      </c>
    </row>
    <row r="8286" spans="29:33" x14ac:dyDescent="0.25">
      <c r="AC8286">
        <v>8284</v>
      </c>
      <c r="AD8286" s="6" t="s">
        <v>19827</v>
      </c>
      <c r="AE8286" s="6" t="s">
        <v>49867</v>
      </c>
      <c r="AF8286" s="6" t="s">
        <v>49869</v>
      </c>
      <c r="AG8286" s="6" t="s">
        <v>19828</v>
      </c>
    </row>
    <row r="8287" spans="29:33" x14ac:dyDescent="0.25">
      <c r="AC8287">
        <v>8285</v>
      </c>
      <c r="AD8287" s="6" t="s">
        <v>19829</v>
      </c>
      <c r="AE8287" s="6" t="s">
        <v>51059</v>
      </c>
      <c r="AF8287" s="6" t="s">
        <v>90</v>
      </c>
      <c r="AG8287" s="6" t="s">
        <v>19830</v>
      </c>
    </row>
    <row r="8288" spans="29:33" x14ac:dyDescent="0.25">
      <c r="AC8288">
        <v>8286</v>
      </c>
      <c r="AD8288" s="6" t="s">
        <v>19831</v>
      </c>
      <c r="AE8288" s="6" t="s">
        <v>51615</v>
      </c>
      <c r="AF8288" s="6" t="s">
        <v>51548</v>
      </c>
      <c r="AG8288" s="6" t="s">
        <v>19832</v>
      </c>
    </row>
    <row r="8289" spans="29:33" x14ac:dyDescent="0.25">
      <c r="AC8289">
        <v>8287</v>
      </c>
      <c r="AD8289" s="6" t="s">
        <v>19833</v>
      </c>
      <c r="AE8289" s="6" t="s">
        <v>49440</v>
      </c>
      <c r="AF8289" s="6" t="s">
        <v>90</v>
      </c>
      <c r="AG8289" s="6" t="s">
        <v>19834</v>
      </c>
    </row>
    <row r="8290" spans="29:33" x14ac:dyDescent="0.25">
      <c r="AC8290">
        <v>8288</v>
      </c>
      <c r="AD8290" s="6" t="s">
        <v>19835</v>
      </c>
      <c r="AE8290" s="6" t="s">
        <v>51724</v>
      </c>
      <c r="AF8290" s="6" t="s">
        <v>90</v>
      </c>
      <c r="AG8290" s="6" t="s">
        <v>19836</v>
      </c>
    </row>
    <row r="8291" spans="29:33" x14ac:dyDescent="0.25">
      <c r="AC8291">
        <v>8289</v>
      </c>
      <c r="AD8291" s="6" t="s">
        <v>19837</v>
      </c>
      <c r="AE8291" s="6" t="s">
        <v>49893</v>
      </c>
      <c r="AF8291" s="6" t="s">
        <v>90</v>
      </c>
      <c r="AG8291" s="6" t="s">
        <v>19838</v>
      </c>
    </row>
    <row r="8292" spans="29:33" x14ac:dyDescent="0.25">
      <c r="AC8292">
        <v>8290</v>
      </c>
      <c r="AD8292" s="6" t="s">
        <v>13157</v>
      </c>
      <c r="AE8292" s="6" t="s">
        <v>50505</v>
      </c>
      <c r="AF8292" s="6" t="s">
        <v>49277</v>
      </c>
      <c r="AG8292" s="6" t="s">
        <v>19839</v>
      </c>
    </row>
    <row r="8293" spans="29:33" x14ac:dyDescent="0.25">
      <c r="AC8293">
        <v>8291</v>
      </c>
      <c r="AD8293" s="6" t="s">
        <v>19840</v>
      </c>
      <c r="AE8293" s="6" t="s">
        <v>49362</v>
      </c>
      <c r="AF8293" s="6" t="s">
        <v>90</v>
      </c>
      <c r="AG8293" s="6" t="s">
        <v>19841</v>
      </c>
    </row>
    <row r="8294" spans="29:33" x14ac:dyDescent="0.25">
      <c r="AC8294">
        <v>8292</v>
      </c>
      <c r="AD8294" s="6" t="s">
        <v>19842</v>
      </c>
      <c r="AE8294" s="6" t="s">
        <v>51896</v>
      </c>
      <c r="AF8294" s="6" t="s">
        <v>90</v>
      </c>
      <c r="AG8294" s="6" t="s">
        <v>19843</v>
      </c>
    </row>
    <row r="8295" spans="29:33" x14ac:dyDescent="0.25">
      <c r="AC8295">
        <v>8293</v>
      </c>
      <c r="AD8295" s="6" t="s">
        <v>19844</v>
      </c>
      <c r="AE8295" s="6" t="s">
        <v>50654</v>
      </c>
      <c r="AF8295" s="6" t="s">
        <v>50593</v>
      </c>
      <c r="AG8295" s="6" t="s">
        <v>19845</v>
      </c>
    </row>
    <row r="8296" spans="29:33" x14ac:dyDescent="0.25">
      <c r="AC8296">
        <v>8294</v>
      </c>
      <c r="AD8296" s="6" t="s">
        <v>19846</v>
      </c>
      <c r="AE8296" s="6" t="s">
        <v>51518</v>
      </c>
      <c r="AF8296" s="6" t="s">
        <v>51514</v>
      </c>
      <c r="AG8296" s="6" t="s">
        <v>19847</v>
      </c>
    </row>
    <row r="8297" spans="29:33" x14ac:dyDescent="0.25">
      <c r="AC8297">
        <v>8295</v>
      </c>
      <c r="AD8297" s="6" t="s">
        <v>19848</v>
      </c>
      <c r="AE8297" s="6" t="s">
        <v>51051</v>
      </c>
      <c r="AF8297" s="6" t="s">
        <v>90</v>
      </c>
      <c r="AG8297" s="6" t="s">
        <v>19849</v>
      </c>
    </row>
    <row r="8298" spans="29:33" x14ac:dyDescent="0.25">
      <c r="AC8298">
        <v>8296</v>
      </c>
      <c r="AD8298" s="6" t="s">
        <v>19850</v>
      </c>
      <c r="AE8298" s="6" t="s">
        <v>51285</v>
      </c>
      <c r="AF8298" s="6" t="s">
        <v>49514</v>
      </c>
      <c r="AG8298" s="6" t="s">
        <v>19851</v>
      </c>
    </row>
    <row r="8299" spans="29:33" x14ac:dyDescent="0.25">
      <c r="AC8299">
        <v>8297</v>
      </c>
      <c r="AD8299" s="6" t="s">
        <v>19852</v>
      </c>
      <c r="AE8299" s="6" t="s">
        <v>52503</v>
      </c>
      <c r="AF8299" s="6" t="s">
        <v>90</v>
      </c>
      <c r="AG8299" s="6" t="s">
        <v>19853</v>
      </c>
    </row>
    <row r="8300" spans="29:33" x14ac:dyDescent="0.25">
      <c r="AC8300">
        <v>8298</v>
      </c>
      <c r="AD8300" s="6" t="s">
        <v>19854</v>
      </c>
      <c r="AE8300" s="6" t="s">
        <v>50656</v>
      </c>
      <c r="AF8300" s="6" t="s">
        <v>50743</v>
      </c>
      <c r="AG8300" s="6" t="s">
        <v>19855</v>
      </c>
    </row>
    <row r="8301" spans="29:33" x14ac:dyDescent="0.25">
      <c r="AC8301">
        <v>8299</v>
      </c>
      <c r="AD8301" s="6" t="s">
        <v>19856</v>
      </c>
      <c r="AE8301" s="6" t="s">
        <v>49184</v>
      </c>
      <c r="AF8301" s="6" t="s">
        <v>90</v>
      </c>
      <c r="AG8301" s="6" t="s">
        <v>19857</v>
      </c>
    </row>
    <row r="8302" spans="29:33" x14ac:dyDescent="0.25">
      <c r="AC8302">
        <v>8300</v>
      </c>
      <c r="AD8302" s="6" t="s">
        <v>19858</v>
      </c>
      <c r="AE8302" s="6" t="s">
        <v>51388</v>
      </c>
      <c r="AF8302" s="6" t="s">
        <v>90</v>
      </c>
      <c r="AG8302" s="6" t="s">
        <v>19859</v>
      </c>
    </row>
    <row r="8303" spans="29:33" x14ac:dyDescent="0.25">
      <c r="AC8303">
        <v>8301</v>
      </c>
      <c r="AD8303" s="6" t="s">
        <v>19860</v>
      </c>
      <c r="AE8303" s="6" t="s">
        <v>49052</v>
      </c>
      <c r="AF8303" s="6" t="s">
        <v>90</v>
      </c>
      <c r="AG8303" s="6" t="s">
        <v>19861</v>
      </c>
    </row>
    <row r="8304" spans="29:33" x14ac:dyDescent="0.25">
      <c r="AC8304">
        <v>8302</v>
      </c>
      <c r="AD8304" s="6" t="s">
        <v>19862</v>
      </c>
      <c r="AE8304" s="6" t="s">
        <v>49936</v>
      </c>
      <c r="AF8304" s="6" t="s">
        <v>90</v>
      </c>
      <c r="AG8304" s="6" t="s">
        <v>19863</v>
      </c>
    </row>
    <row r="8305" spans="29:33" x14ac:dyDescent="0.25">
      <c r="AC8305">
        <v>8303</v>
      </c>
      <c r="AD8305" s="6" t="s">
        <v>19864</v>
      </c>
      <c r="AE8305" s="6" t="s">
        <v>51852</v>
      </c>
      <c r="AF8305" s="6" t="s">
        <v>90</v>
      </c>
      <c r="AG8305" s="6" t="s">
        <v>19865</v>
      </c>
    </row>
    <row r="8306" spans="29:33" x14ac:dyDescent="0.25">
      <c r="AC8306">
        <v>8304</v>
      </c>
      <c r="AD8306" s="6" t="s">
        <v>19866</v>
      </c>
      <c r="AE8306" s="6" t="s">
        <v>49166</v>
      </c>
      <c r="AF8306" s="6" t="s">
        <v>49164</v>
      </c>
      <c r="AG8306" s="6" t="s">
        <v>19867</v>
      </c>
    </row>
    <row r="8307" spans="29:33" x14ac:dyDescent="0.25">
      <c r="AC8307">
        <v>8305</v>
      </c>
      <c r="AD8307" s="6" t="s">
        <v>19868</v>
      </c>
      <c r="AE8307" s="6" t="s">
        <v>50379</v>
      </c>
      <c r="AF8307" s="6" t="s">
        <v>50540</v>
      </c>
      <c r="AG8307" s="6" t="s">
        <v>19869</v>
      </c>
    </row>
    <row r="8308" spans="29:33" x14ac:dyDescent="0.25">
      <c r="AC8308">
        <v>8306</v>
      </c>
      <c r="AD8308" s="6" t="s">
        <v>19870</v>
      </c>
      <c r="AE8308" s="6" t="s">
        <v>52522</v>
      </c>
      <c r="AF8308" s="6" t="s">
        <v>90</v>
      </c>
      <c r="AG8308" s="6" t="s">
        <v>19871</v>
      </c>
    </row>
    <row r="8309" spans="29:33" x14ac:dyDescent="0.25">
      <c r="AC8309">
        <v>8307</v>
      </c>
      <c r="AD8309" s="6" t="s">
        <v>19872</v>
      </c>
      <c r="AE8309" s="6" t="s">
        <v>51822</v>
      </c>
      <c r="AF8309" s="6" t="s">
        <v>51584</v>
      </c>
      <c r="AG8309" s="6" t="s">
        <v>19873</v>
      </c>
    </row>
    <row r="8310" spans="29:33" x14ac:dyDescent="0.25">
      <c r="AC8310">
        <v>8308</v>
      </c>
      <c r="AD8310" s="6" t="s">
        <v>19874</v>
      </c>
      <c r="AE8310" s="6" t="s">
        <v>50028</v>
      </c>
      <c r="AF8310" s="6" t="s">
        <v>50382</v>
      </c>
      <c r="AG8310" s="6" t="s">
        <v>19875</v>
      </c>
    </row>
    <row r="8311" spans="29:33" x14ac:dyDescent="0.25">
      <c r="AC8311">
        <v>8309</v>
      </c>
      <c r="AD8311" s="6" t="s">
        <v>19876</v>
      </c>
      <c r="AE8311" s="6" t="s">
        <v>51193</v>
      </c>
      <c r="AF8311" s="6" t="s">
        <v>90</v>
      </c>
      <c r="AG8311" s="6" t="s">
        <v>19877</v>
      </c>
    </row>
    <row r="8312" spans="29:33" x14ac:dyDescent="0.25">
      <c r="AC8312">
        <v>8310</v>
      </c>
      <c r="AD8312" s="6" t="s">
        <v>19878</v>
      </c>
      <c r="AE8312" s="6" t="s">
        <v>52530</v>
      </c>
      <c r="AF8312" s="6" t="s">
        <v>51141</v>
      </c>
      <c r="AG8312" s="6" t="s">
        <v>19879</v>
      </c>
    </row>
    <row r="8313" spans="29:33" x14ac:dyDescent="0.25">
      <c r="AC8313">
        <v>8311</v>
      </c>
      <c r="AD8313" s="6" t="s">
        <v>19880</v>
      </c>
      <c r="AE8313" s="6" t="s">
        <v>51368</v>
      </c>
      <c r="AF8313" s="6" t="s">
        <v>50354</v>
      </c>
      <c r="AG8313" s="6" t="s">
        <v>19881</v>
      </c>
    </row>
    <row r="8314" spans="29:33" x14ac:dyDescent="0.25">
      <c r="AC8314">
        <v>8312</v>
      </c>
      <c r="AD8314" s="6" t="s">
        <v>19882</v>
      </c>
      <c r="AE8314" s="6" t="s">
        <v>52192</v>
      </c>
      <c r="AF8314" s="6" t="s">
        <v>90</v>
      </c>
      <c r="AG8314" s="6" t="s">
        <v>19883</v>
      </c>
    </row>
    <row r="8315" spans="29:33" x14ac:dyDescent="0.25">
      <c r="AC8315">
        <v>8313</v>
      </c>
      <c r="AD8315" s="6" t="s">
        <v>19884</v>
      </c>
      <c r="AE8315" s="6" t="s">
        <v>49591</v>
      </c>
      <c r="AF8315" s="6" t="s">
        <v>49520</v>
      </c>
      <c r="AG8315" s="6" t="s">
        <v>19885</v>
      </c>
    </row>
    <row r="8316" spans="29:33" x14ac:dyDescent="0.25">
      <c r="AC8316">
        <v>8314</v>
      </c>
      <c r="AD8316" s="6" t="s">
        <v>19886</v>
      </c>
      <c r="AE8316" s="6" t="s">
        <v>52026</v>
      </c>
      <c r="AF8316" s="6" t="s">
        <v>90</v>
      </c>
      <c r="AG8316" s="6" t="s">
        <v>19887</v>
      </c>
    </row>
    <row r="8317" spans="29:33" x14ac:dyDescent="0.25">
      <c r="AC8317">
        <v>8315</v>
      </c>
      <c r="AD8317" s="6" t="s">
        <v>19888</v>
      </c>
      <c r="AE8317" s="6" t="s">
        <v>49430</v>
      </c>
      <c r="AF8317" s="6" t="s">
        <v>90</v>
      </c>
      <c r="AG8317" s="6" t="s">
        <v>19889</v>
      </c>
    </row>
    <row r="8318" spans="29:33" x14ac:dyDescent="0.25">
      <c r="AC8318">
        <v>8316</v>
      </c>
      <c r="AD8318" s="6" t="s">
        <v>19890</v>
      </c>
      <c r="AE8318" s="6" t="s">
        <v>51196</v>
      </c>
      <c r="AF8318" s="6" t="s">
        <v>51407</v>
      </c>
      <c r="AG8318" s="6" t="s">
        <v>19891</v>
      </c>
    </row>
    <row r="8319" spans="29:33" x14ac:dyDescent="0.25">
      <c r="AC8319">
        <v>8317</v>
      </c>
      <c r="AD8319" s="6" t="s">
        <v>19892</v>
      </c>
      <c r="AE8319" s="6" t="s">
        <v>49660</v>
      </c>
      <c r="AF8319" s="6" t="s">
        <v>50009</v>
      </c>
      <c r="AG8319" s="6" t="s">
        <v>19893</v>
      </c>
    </row>
    <row r="8320" spans="29:33" x14ac:dyDescent="0.25">
      <c r="AC8320">
        <v>8318</v>
      </c>
      <c r="AD8320" s="6" t="s">
        <v>19894</v>
      </c>
      <c r="AE8320" s="6" t="s">
        <v>49460</v>
      </c>
      <c r="AF8320" s="6" t="s">
        <v>51106</v>
      </c>
      <c r="AG8320" s="6" t="s">
        <v>19895</v>
      </c>
    </row>
    <row r="8321" spans="29:33" x14ac:dyDescent="0.25">
      <c r="AC8321">
        <v>8319</v>
      </c>
      <c r="AD8321" s="6" t="s">
        <v>19896</v>
      </c>
      <c r="AE8321" s="6" t="s">
        <v>51611</v>
      </c>
      <c r="AF8321" s="6" t="s">
        <v>90</v>
      </c>
      <c r="AG8321" s="6" t="s">
        <v>19897</v>
      </c>
    </row>
    <row r="8322" spans="29:33" x14ac:dyDescent="0.25">
      <c r="AC8322">
        <v>8320</v>
      </c>
      <c r="AD8322" s="6" t="s">
        <v>19898</v>
      </c>
      <c r="AE8322" s="6" t="s">
        <v>49972</v>
      </c>
      <c r="AF8322" s="6" t="s">
        <v>90</v>
      </c>
      <c r="AG8322" s="6" t="s">
        <v>19899</v>
      </c>
    </row>
    <row r="8323" spans="29:33" x14ac:dyDescent="0.25">
      <c r="AC8323">
        <v>8321</v>
      </c>
      <c r="AD8323" s="6" t="s">
        <v>19900</v>
      </c>
      <c r="AE8323" s="6" t="s">
        <v>49008</v>
      </c>
      <c r="AF8323" s="6" t="s">
        <v>90</v>
      </c>
      <c r="AG8323" s="6" t="s">
        <v>19901</v>
      </c>
    </row>
    <row r="8324" spans="29:33" x14ac:dyDescent="0.25">
      <c r="AC8324">
        <v>8322</v>
      </c>
      <c r="AD8324" s="6" t="s">
        <v>19902</v>
      </c>
      <c r="AE8324" s="6" t="s">
        <v>49996</v>
      </c>
      <c r="AF8324" s="6" t="s">
        <v>49962</v>
      </c>
      <c r="AG8324" s="6" t="s">
        <v>19903</v>
      </c>
    </row>
    <row r="8325" spans="29:33" x14ac:dyDescent="0.25">
      <c r="AC8325">
        <v>8323</v>
      </c>
      <c r="AD8325" s="6" t="s">
        <v>19904</v>
      </c>
      <c r="AE8325" s="6" t="s">
        <v>50064</v>
      </c>
      <c r="AF8325" s="6" t="s">
        <v>51466</v>
      </c>
      <c r="AG8325" s="6" t="s">
        <v>19905</v>
      </c>
    </row>
    <row r="8326" spans="29:33" x14ac:dyDescent="0.25">
      <c r="AC8326">
        <v>8324</v>
      </c>
      <c r="AD8326" s="6" t="s">
        <v>19906</v>
      </c>
      <c r="AE8326" s="6" t="s">
        <v>49506</v>
      </c>
      <c r="AF8326" s="6" t="s">
        <v>49506</v>
      </c>
      <c r="AG8326" s="6" t="s">
        <v>19907</v>
      </c>
    </row>
    <row r="8327" spans="29:33" x14ac:dyDescent="0.25">
      <c r="AC8327">
        <v>8325</v>
      </c>
      <c r="AD8327" s="6" t="s">
        <v>19908</v>
      </c>
      <c r="AE8327" s="6" t="s">
        <v>50277</v>
      </c>
      <c r="AF8327" s="6" t="s">
        <v>50206</v>
      </c>
      <c r="AG8327" s="6" t="s">
        <v>19909</v>
      </c>
    </row>
    <row r="8328" spans="29:33" x14ac:dyDescent="0.25">
      <c r="AC8328">
        <v>8326</v>
      </c>
      <c r="AD8328" s="6" t="s">
        <v>19910</v>
      </c>
      <c r="AE8328" s="6" t="s">
        <v>52046</v>
      </c>
      <c r="AF8328" s="6" t="s">
        <v>50751</v>
      </c>
      <c r="AG8328" s="6" t="s">
        <v>19911</v>
      </c>
    </row>
    <row r="8329" spans="29:33" x14ac:dyDescent="0.25">
      <c r="AC8329">
        <v>8327</v>
      </c>
      <c r="AD8329" s="6" t="s">
        <v>19912</v>
      </c>
      <c r="AE8329" s="6" t="s">
        <v>51850</v>
      </c>
      <c r="AF8329" s="6" t="s">
        <v>90</v>
      </c>
      <c r="AG8329" s="6" t="s">
        <v>19913</v>
      </c>
    </row>
    <row r="8330" spans="29:33" x14ac:dyDescent="0.25">
      <c r="AC8330">
        <v>8328</v>
      </c>
      <c r="AD8330" s="6" t="s">
        <v>19914</v>
      </c>
      <c r="AE8330" s="6" t="s">
        <v>50097</v>
      </c>
      <c r="AF8330" s="6" t="s">
        <v>50111</v>
      </c>
      <c r="AG8330" s="6" t="s">
        <v>19915</v>
      </c>
    </row>
    <row r="8331" spans="29:33" x14ac:dyDescent="0.25">
      <c r="AC8331">
        <v>8329</v>
      </c>
      <c r="AD8331" s="6" t="s">
        <v>19916</v>
      </c>
      <c r="AE8331" s="6" t="s">
        <v>48665</v>
      </c>
      <c r="AF8331" s="6" t="s">
        <v>48669</v>
      </c>
      <c r="AG8331" s="6" t="s">
        <v>19917</v>
      </c>
    </row>
    <row r="8332" spans="29:33" x14ac:dyDescent="0.25">
      <c r="AC8332">
        <v>8330</v>
      </c>
      <c r="AD8332" s="6" t="s">
        <v>19918</v>
      </c>
      <c r="AE8332" s="6" t="s">
        <v>50473</v>
      </c>
      <c r="AF8332" s="6" t="s">
        <v>90</v>
      </c>
      <c r="AG8332" s="6" t="s">
        <v>19919</v>
      </c>
    </row>
    <row r="8333" spans="29:33" x14ac:dyDescent="0.25">
      <c r="AC8333">
        <v>8331</v>
      </c>
      <c r="AD8333" s="6" t="s">
        <v>19920</v>
      </c>
      <c r="AE8333" s="6" t="s">
        <v>50131</v>
      </c>
      <c r="AF8333" s="6" t="s">
        <v>50180</v>
      </c>
      <c r="AG8333" s="6" t="s">
        <v>19921</v>
      </c>
    </row>
    <row r="8334" spans="29:33" x14ac:dyDescent="0.25">
      <c r="AC8334">
        <v>8332</v>
      </c>
      <c r="AD8334" s="6" t="s">
        <v>19922</v>
      </c>
      <c r="AE8334" s="6" t="s">
        <v>49756</v>
      </c>
      <c r="AF8334" s="6" t="s">
        <v>50264</v>
      </c>
      <c r="AG8334" s="6" t="s">
        <v>19923</v>
      </c>
    </row>
    <row r="8335" spans="29:33" x14ac:dyDescent="0.25">
      <c r="AC8335">
        <v>8333</v>
      </c>
      <c r="AD8335" s="6" t="s">
        <v>19924</v>
      </c>
      <c r="AE8335" s="6" t="s">
        <v>48922</v>
      </c>
      <c r="AF8335" s="6" t="s">
        <v>90</v>
      </c>
      <c r="AG8335" s="6" t="s">
        <v>19925</v>
      </c>
    </row>
    <row r="8336" spans="29:33" x14ac:dyDescent="0.25">
      <c r="AC8336">
        <v>8334</v>
      </c>
      <c r="AD8336" s="6" t="s">
        <v>19926</v>
      </c>
      <c r="AE8336" s="6" t="s">
        <v>50131</v>
      </c>
      <c r="AF8336" s="6" t="s">
        <v>50180</v>
      </c>
      <c r="AG8336" s="6" t="s">
        <v>19927</v>
      </c>
    </row>
    <row r="8337" spans="29:33" x14ac:dyDescent="0.25">
      <c r="AC8337">
        <v>8335</v>
      </c>
      <c r="AD8337" s="6" t="s">
        <v>19928</v>
      </c>
      <c r="AE8337" s="6" t="s">
        <v>48916</v>
      </c>
      <c r="AF8337" s="6" t="s">
        <v>49475</v>
      </c>
      <c r="AG8337" s="6" t="s">
        <v>19929</v>
      </c>
    </row>
    <row r="8338" spans="29:33" x14ac:dyDescent="0.25">
      <c r="AC8338">
        <v>8336</v>
      </c>
      <c r="AD8338" s="6" t="s">
        <v>19930</v>
      </c>
      <c r="AE8338" s="6" t="s">
        <v>48665</v>
      </c>
      <c r="AF8338" s="6" t="s">
        <v>48838</v>
      </c>
      <c r="AG8338" s="6" t="s">
        <v>19931</v>
      </c>
    </row>
    <row r="8339" spans="29:33" x14ac:dyDescent="0.25">
      <c r="AC8339">
        <v>8337</v>
      </c>
      <c r="AD8339" s="6" t="s">
        <v>19932</v>
      </c>
      <c r="AE8339" s="6" t="s">
        <v>49225</v>
      </c>
      <c r="AF8339" s="6" t="s">
        <v>48665</v>
      </c>
      <c r="AG8339" s="6" t="s">
        <v>19933</v>
      </c>
    </row>
    <row r="8340" spans="29:33" x14ac:dyDescent="0.25">
      <c r="AC8340">
        <v>8338</v>
      </c>
      <c r="AD8340" s="6" t="s">
        <v>19934</v>
      </c>
      <c r="AE8340" s="6" t="s">
        <v>51698</v>
      </c>
      <c r="AF8340" s="6" t="s">
        <v>90</v>
      </c>
      <c r="AG8340" s="6" t="s">
        <v>19935</v>
      </c>
    </row>
    <row r="8341" spans="29:33" x14ac:dyDescent="0.25">
      <c r="AC8341">
        <v>8339</v>
      </c>
      <c r="AD8341" s="6" t="s">
        <v>19936</v>
      </c>
      <c r="AE8341" s="6" t="s">
        <v>49642</v>
      </c>
      <c r="AF8341" s="6" t="s">
        <v>50584</v>
      </c>
      <c r="AG8341" s="6" t="s">
        <v>19937</v>
      </c>
    </row>
    <row r="8342" spans="29:33" x14ac:dyDescent="0.25">
      <c r="AC8342">
        <v>8340</v>
      </c>
      <c r="AD8342" s="6" t="s">
        <v>19938</v>
      </c>
      <c r="AE8342" s="6" t="s">
        <v>51034</v>
      </c>
      <c r="AF8342" s="6" t="s">
        <v>90</v>
      </c>
      <c r="AG8342" s="6" t="s">
        <v>19939</v>
      </c>
    </row>
    <row r="8343" spans="29:33" x14ac:dyDescent="0.25">
      <c r="AC8343">
        <v>8341</v>
      </c>
      <c r="AD8343" s="6" t="s">
        <v>19940</v>
      </c>
      <c r="AE8343" s="6" t="s">
        <v>50763</v>
      </c>
      <c r="AF8343" s="6" t="s">
        <v>50549</v>
      </c>
      <c r="AG8343" s="6" t="s">
        <v>19941</v>
      </c>
    </row>
    <row r="8344" spans="29:33" x14ac:dyDescent="0.25">
      <c r="AC8344">
        <v>8342</v>
      </c>
      <c r="AD8344" s="6" t="s">
        <v>19942</v>
      </c>
      <c r="AE8344" s="6" t="s">
        <v>50172</v>
      </c>
      <c r="AF8344" s="6" t="s">
        <v>50180</v>
      </c>
      <c r="AG8344" s="6" t="s">
        <v>19943</v>
      </c>
    </row>
    <row r="8345" spans="29:33" x14ac:dyDescent="0.25">
      <c r="AC8345">
        <v>8343</v>
      </c>
      <c r="AD8345" s="6" t="s">
        <v>19944</v>
      </c>
      <c r="AE8345" s="6" t="s">
        <v>50670</v>
      </c>
      <c r="AF8345" s="6" t="s">
        <v>51311</v>
      </c>
      <c r="AG8345" s="6" t="s">
        <v>19945</v>
      </c>
    </row>
    <row r="8346" spans="29:33" x14ac:dyDescent="0.25">
      <c r="AC8346">
        <v>8344</v>
      </c>
      <c r="AD8346" s="6" t="s">
        <v>19946</v>
      </c>
      <c r="AE8346" s="6" t="s">
        <v>51234</v>
      </c>
      <c r="AF8346" s="6" t="s">
        <v>51236</v>
      </c>
      <c r="AG8346" s="6" t="s">
        <v>19947</v>
      </c>
    </row>
    <row r="8347" spans="29:33" x14ac:dyDescent="0.25">
      <c r="AC8347">
        <v>8345</v>
      </c>
      <c r="AD8347" s="6" t="s">
        <v>19948</v>
      </c>
      <c r="AE8347" s="6" t="s">
        <v>48876</v>
      </c>
      <c r="AF8347" s="6" t="s">
        <v>48876</v>
      </c>
      <c r="AG8347" s="6" t="s">
        <v>19949</v>
      </c>
    </row>
    <row r="8348" spans="29:33" x14ac:dyDescent="0.25">
      <c r="AC8348">
        <v>8346</v>
      </c>
      <c r="AD8348" s="6" t="s">
        <v>19950</v>
      </c>
      <c r="AE8348" s="6" t="s">
        <v>49032</v>
      </c>
      <c r="AF8348" s="6" t="s">
        <v>90</v>
      </c>
      <c r="AG8348" s="6" t="s">
        <v>19951</v>
      </c>
    </row>
    <row r="8349" spans="29:33" x14ac:dyDescent="0.25">
      <c r="AC8349">
        <v>8347</v>
      </c>
      <c r="AD8349" s="6" t="s">
        <v>19952</v>
      </c>
      <c r="AE8349" s="6" t="s">
        <v>50997</v>
      </c>
      <c r="AF8349" s="6" t="s">
        <v>90</v>
      </c>
      <c r="AG8349" s="6" t="s">
        <v>19953</v>
      </c>
    </row>
    <row r="8350" spans="29:33" x14ac:dyDescent="0.25">
      <c r="AC8350">
        <v>8348</v>
      </c>
      <c r="AD8350" s="6" t="s">
        <v>19954</v>
      </c>
      <c r="AE8350" s="6" t="s">
        <v>52548</v>
      </c>
      <c r="AF8350" s="6" t="s">
        <v>90</v>
      </c>
      <c r="AG8350" s="6" t="s">
        <v>19955</v>
      </c>
    </row>
    <row r="8351" spans="29:33" x14ac:dyDescent="0.25">
      <c r="AC8351">
        <v>8349</v>
      </c>
      <c r="AD8351" s="6" t="s">
        <v>19956</v>
      </c>
      <c r="AE8351" s="6" t="s">
        <v>49602</v>
      </c>
      <c r="AF8351" s="6" t="s">
        <v>49454</v>
      </c>
      <c r="AG8351" s="6" t="s">
        <v>19957</v>
      </c>
    </row>
    <row r="8352" spans="29:33" x14ac:dyDescent="0.25">
      <c r="AC8352">
        <v>8350</v>
      </c>
      <c r="AD8352" s="6" t="s">
        <v>19958</v>
      </c>
      <c r="AE8352" s="6" t="s">
        <v>51982</v>
      </c>
      <c r="AF8352" s="6" t="s">
        <v>90</v>
      </c>
      <c r="AG8352" s="6" t="s">
        <v>19959</v>
      </c>
    </row>
    <row r="8353" spans="29:33" x14ac:dyDescent="0.25">
      <c r="AC8353">
        <v>8351</v>
      </c>
      <c r="AD8353" s="6" t="s">
        <v>19960</v>
      </c>
      <c r="AE8353" s="6" t="s">
        <v>51752</v>
      </c>
      <c r="AF8353" s="6" t="s">
        <v>90</v>
      </c>
      <c r="AG8353" s="6" t="s">
        <v>19961</v>
      </c>
    </row>
    <row r="8354" spans="29:33" x14ac:dyDescent="0.25">
      <c r="AC8354">
        <v>8352</v>
      </c>
      <c r="AD8354" s="6" t="s">
        <v>19962</v>
      </c>
      <c r="AE8354" s="6" t="s">
        <v>50974</v>
      </c>
      <c r="AF8354" s="6" t="s">
        <v>90</v>
      </c>
      <c r="AG8354" s="6" t="s">
        <v>19963</v>
      </c>
    </row>
    <row r="8355" spans="29:33" x14ac:dyDescent="0.25">
      <c r="AC8355">
        <v>8353</v>
      </c>
      <c r="AD8355" s="6" t="s">
        <v>19964</v>
      </c>
      <c r="AE8355" s="6" t="s">
        <v>50404</v>
      </c>
      <c r="AF8355" s="6" t="s">
        <v>49909</v>
      </c>
      <c r="AG8355" s="6" t="s">
        <v>19965</v>
      </c>
    </row>
    <row r="8356" spans="29:33" x14ac:dyDescent="0.25">
      <c r="AC8356">
        <v>8354</v>
      </c>
      <c r="AD8356" s="6" t="s">
        <v>19966</v>
      </c>
      <c r="AE8356" s="6" t="s">
        <v>50760</v>
      </c>
      <c r="AF8356" s="6" t="s">
        <v>90</v>
      </c>
      <c r="AG8356" s="6" t="s">
        <v>19967</v>
      </c>
    </row>
    <row r="8357" spans="29:33" x14ac:dyDescent="0.25">
      <c r="AC8357">
        <v>8355</v>
      </c>
      <c r="AD8357" s="6" t="s">
        <v>19968</v>
      </c>
      <c r="AE8357" s="6" t="s">
        <v>48944</v>
      </c>
      <c r="AF8357" s="6" t="s">
        <v>90</v>
      </c>
      <c r="AG8357" s="6" t="s">
        <v>19969</v>
      </c>
    </row>
    <row r="8358" spans="29:33" x14ac:dyDescent="0.25">
      <c r="AC8358">
        <v>8356</v>
      </c>
      <c r="AD8358" s="6" t="s">
        <v>19970</v>
      </c>
      <c r="AE8358" s="6" t="s">
        <v>51756</v>
      </c>
      <c r="AF8358" s="6" t="s">
        <v>90</v>
      </c>
      <c r="AG8358" s="6" t="s">
        <v>19971</v>
      </c>
    </row>
    <row r="8359" spans="29:33" x14ac:dyDescent="0.25">
      <c r="AC8359">
        <v>8357</v>
      </c>
      <c r="AD8359" s="6" t="s">
        <v>19972</v>
      </c>
      <c r="AE8359" s="6" t="s">
        <v>51928</v>
      </c>
      <c r="AF8359" s="6" t="s">
        <v>90</v>
      </c>
      <c r="AG8359" s="6" t="s">
        <v>19973</v>
      </c>
    </row>
    <row r="8360" spans="29:33" x14ac:dyDescent="0.25">
      <c r="AC8360">
        <v>8358</v>
      </c>
      <c r="AD8360" s="6" t="s">
        <v>19974</v>
      </c>
      <c r="AE8360" s="6" t="s">
        <v>50135</v>
      </c>
      <c r="AF8360" s="6" t="s">
        <v>90</v>
      </c>
      <c r="AG8360" s="6" t="s">
        <v>19975</v>
      </c>
    </row>
    <row r="8361" spans="29:33" x14ac:dyDescent="0.25">
      <c r="AC8361">
        <v>8359</v>
      </c>
      <c r="AD8361" s="6" t="s">
        <v>19976</v>
      </c>
      <c r="AE8361" s="6" t="s">
        <v>52111</v>
      </c>
      <c r="AF8361" s="6" t="s">
        <v>52009</v>
      </c>
      <c r="AG8361" s="6" t="s">
        <v>19977</v>
      </c>
    </row>
    <row r="8362" spans="29:33" x14ac:dyDescent="0.25">
      <c r="AC8362">
        <v>8360</v>
      </c>
      <c r="AD8362" s="6" t="s">
        <v>19978</v>
      </c>
      <c r="AE8362" s="6" t="s">
        <v>52567</v>
      </c>
      <c r="AF8362" s="6" t="s">
        <v>51504</v>
      </c>
      <c r="AG8362" s="6" t="s">
        <v>19979</v>
      </c>
    </row>
    <row r="8363" spans="29:33" x14ac:dyDescent="0.25">
      <c r="AC8363">
        <v>8361</v>
      </c>
      <c r="AD8363" s="6" t="s">
        <v>19980</v>
      </c>
      <c r="AE8363" s="6" t="s">
        <v>52496</v>
      </c>
      <c r="AF8363" s="6" t="s">
        <v>90</v>
      </c>
      <c r="AG8363" s="6" t="s">
        <v>19981</v>
      </c>
    </row>
    <row r="8364" spans="29:33" x14ac:dyDescent="0.25">
      <c r="AC8364">
        <v>8362</v>
      </c>
      <c r="AD8364" s="6" t="s">
        <v>19982</v>
      </c>
      <c r="AE8364" s="6" t="s">
        <v>48723</v>
      </c>
      <c r="AF8364" s="6" t="s">
        <v>90</v>
      </c>
      <c r="AG8364" s="6" t="s">
        <v>19983</v>
      </c>
    </row>
    <row r="8365" spans="29:33" x14ac:dyDescent="0.25">
      <c r="AC8365">
        <v>8363</v>
      </c>
      <c r="AD8365" s="6" t="s">
        <v>19984</v>
      </c>
      <c r="AE8365" s="6" t="s">
        <v>49008</v>
      </c>
      <c r="AF8365" s="6" t="s">
        <v>49057</v>
      </c>
      <c r="AG8365" s="6" t="s">
        <v>19985</v>
      </c>
    </row>
    <row r="8366" spans="29:33" x14ac:dyDescent="0.25">
      <c r="AC8366">
        <v>8364</v>
      </c>
      <c r="AD8366" s="6" t="s">
        <v>19986</v>
      </c>
      <c r="AE8366" s="6" t="s">
        <v>50005</v>
      </c>
      <c r="AF8366" s="6" t="s">
        <v>50007</v>
      </c>
      <c r="AG8366" s="6" t="s">
        <v>19987</v>
      </c>
    </row>
    <row r="8367" spans="29:33" x14ac:dyDescent="0.25">
      <c r="AC8367">
        <v>8365</v>
      </c>
      <c r="AD8367" s="6" t="s">
        <v>19988</v>
      </c>
      <c r="AE8367" s="6" t="s">
        <v>49838</v>
      </c>
      <c r="AF8367" s="6" t="s">
        <v>90</v>
      </c>
      <c r="AG8367" s="6" t="s">
        <v>19989</v>
      </c>
    </row>
    <row r="8368" spans="29:33" x14ac:dyDescent="0.25">
      <c r="AC8368">
        <v>8366</v>
      </c>
      <c r="AD8368" s="6" t="s">
        <v>19990</v>
      </c>
      <c r="AE8368" s="6" t="s">
        <v>51236</v>
      </c>
      <c r="AF8368" s="6" t="s">
        <v>51236</v>
      </c>
      <c r="AG8368" s="6" t="s">
        <v>19991</v>
      </c>
    </row>
    <row r="8369" spans="29:33" x14ac:dyDescent="0.25">
      <c r="AC8369">
        <v>8367</v>
      </c>
      <c r="AD8369" s="6" t="s">
        <v>19992</v>
      </c>
      <c r="AE8369" s="6" t="s">
        <v>49990</v>
      </c>
      <c r="AF8369" s="6" t="s">
        <v>90</v>
      </c>
      <c r="AG8369" s="6" t="s">
        <v>19993</v>
      </c>
    </row>
    <row r="8370" spans="29:33" x14ac:dyDescent="0.25">
      <c r="AC8370">
        <v>8368</v>
      </c>
      <c r="AD8370" s="6" t="s">
        <v>19994</v>
      </c>
      <c r="AE8370" s="6" t="s">
        <v>50189</v>
      </c>
      <c r="AF8370" s="6" t="s">
        <v>50187</v>
      </c>
      <c r="AG8370" s="6" t="s">
        <v>19995</v>
      </c>
    </row>
    <row r="8371" spans="29:33" x14ac:dyDescent="0.25">
      <c r="AC8371">
        <v>8369</v>
      </c>
      <c r="AD8371" s="6" t="s">
        <v>19996</v>
      </c>
      <c r="AE8371" s="6" t="s">
        <v>52302</v>
      </c>
      <c r="AF8371" s="6" t="s">
        <v>90</v>
      </c>
      <c r="AG8371" s="6" t="s">
        <v>19997</v>
      </c>
    </row>
    <row r="8372" spans="29:33" x14ac:dyDescent="0.25">
      <c r="AC8372">
        <v>8370</v>
      </c>
      <c r="AD8372" s="6" t="s">
        <v>19998</v>
      </c>
      <c r="AE8372" s="6" t="s">
        <v>52490</v>
      </c>
      <c r="AF8372" s="6" t="s">
        <v>51141</v>
      </c>
      <c r="AG8372" s="6" t="s">
        <v>19999</v>
      </c>
    </row>
    <row r="8373" spans="29:33" x14ac:dyDescent="0.25">
      <c r="AC8373">
        <v>8371</v>
      </c>
      <c r="AD8373" s="6" t="s">
        <v>20000</v>
      </c>
      <c r="AE8373" s="6" t="s">
        <v>49035</v>
      </c>
      <c r="AF8373" s="6" t="s">
        <v>90</v>
      </c>
      <c r="AG8373" s="6" t="s">
        <v>20001</v>
      </c>
    </row>
    <row r="8374" spans="29:33" x14ac:dyDescent="0.25">
      <c r="AC8374">
        <v>8372</v>
      </c>
      <c r="AD8374" s="6" t="s">
        <v>20002</v>
      </c>
      <c r="AE8374" s="6" t="s">
        <v>48759</v>
      </c>
      <c r="AF8374" s="6" t="s">
        <v>48621</v>
      </c>
      <c r="AG8374" s="6" t="s">
        <v>20003</v>
      </c>
    </row>
    <row r="8375" spans="29:33" x14ac:dyDescent="0.25">
      <c r="AC8375">
        <v>8373</v>
      </c>
      <c r="AD8375" s="6" t="s">
        <v>20004</v>
      </c>
      <c r="AE8375" s="6" t="s">
        <v>50678</v>
      </c>
      <c r="AF8375" s="6" t="s">
        <v>50678</v>
      </c>
      <c r="AG8375" s="6" t="s">
        <v>20005</v>
      </c>
    </row>
    <row r="8376" spans="29:33" x14ac:dyDescent="0.25">
      <c r="AC8376">
        <v>8374</v>
      </c>
      <c r="AD8376" s="6" t="s">
        <v>20006</v>
      </c>
      <c r="AE8376" s="6" t="s">
        <v>48864</v>
      </c>
      <c r="AF8376" s="6" t="s">
        <v>48866</v>
      </c>
      <c r="AG8376" s="6" t="s">
        <v>20007</v>
      </c>
    </row>
    <row r="8377" spans="29:33" x14ac:dyDescent="0.25">
      <c r="AC8377">
        <v>8375</v>
      </c>
      <c r="AD8377" s="6" t="s">
        <v>20008</v>
      </c>
      <c r="AE8377" s="6" t="s">
        <v>51562</v>
      </c>
      <c r="AF8377" s="6" t="s">
        <v>90</v>
      </c>
      <c r="AG8377" s="6" t="s">
        <v>20009</v>
      </c>
    </row>
    <row r="8378" spans="29:33" x14ac:dyDescent="0.25">
      <c r="AC8378">
        <v>8376</v>
      </c>
      <c r="AD8378" s="6" t="s">
        <v>20010</v>
      </c>
      <c r="AE8378" s="6" t="s">
        <v>52319</v>
      </c>
      <c r="AF8378" s="6" t="s">
        <v>90</v>
      </c>
      <c r="AG8378" s="6" t="s">
        <v>20011</v>
      </c>
    </row>
    <row r="8379" spans="29:33" x14ac:dyDescent="0.25">
      <c r="AC8379">
        <v>8377</v>
      </c>
      <c r="AD8379" s="6" t="s">
        <v>20012</v>
      </c>
      <c r="AE8379" s="6" t="s">
        <v>51388</v>
      </c>
      <c r="AF8379" s="6" t="s">
        <v>90</v>
      </c>
      <c r="AG8379" s="6" t="s">
        <v>20013</v>
      </c>
    </row>
    <row r="8380" spans="29:33" x14ac:dyDescent="0.25">
      <c r="AC8380">
        <v>8378</v>
      </c>
      <c r="AD8380" s="6" t="s">
        <v>20014</v>
      </c>
      <c r="AE8380" s="6" t="s">
        <v>49721</v>
      </c>
      <c r="AF8380" s="6" t="s">
        <v>49689</v>
      </c>
      <c r="AG8380" s="6" t="s">
        <v>20015</v>
      </c>
    </row>
    <row r="8381" spans="29:33" x14ac:dyDescent="0.25">
      <c r="AC8381">
        <v>8379</v>
      </c>
      <c r="AD8381" s="6" t="s">
        <v>20016</v>
      </c>
      <c r="AE8381" s="6" t="s">
        <v>50521</v>
      </c>
      <c r="AF8381" s="6" t="s">
        <v>90</v>
      </c>
      <c r="AG8381" s="6" t="s">
        <v>20017</v>
      </c>
    </row>
    <row r="8382" spans="29:33" x14ac:dyDescent="0.25">
      <c r="AC8382">
        <v>8380</v>
      </c>
      <c r="AD8382" s="6" t="s">
        <v>20018</v>
      </c>
      <c r="AE8382" s="6" t="s">
        <v>51737</v>
      </c>
      <c r="AF8382" s="6" t="s">
        <v>90</v>
      </c>
      <c r="AG8382" s="6" t="s">
        <v>20019</v>
      </c>
    </row>
    <row r="8383" spans="29:33" x14ac:dyDescent="0.25">
      <c r="AC8383">
        <v>8381</v>
      </c>
      <c r="AD8383" s="6" t="s">
        <v>20020</v>
      </c>
      <c r="AE8383" s="6" t="s">
        <v>51480</v>
      </c>
      <c r="AF8383" s="6" t="s">
        <v>51595</v>
      </c>
      <c r="AG8383" s="6" t="s">
        <v>20021</v>
      </c>
    </row>
    <row r="8384" spans="29:33" x14ac:dyDescent="0.25">
      <c r="AC8384">
        <v>8382</v>
      </c>
      <c r="AD8384" s="6" t="s">
        <v>20022</v>
      </c>
      <c r="AE8384" s="6" t="s">
        <v>50299</v>
      </c>
      <c r="AF8384" s="6" t="s">
        <v>90</v>
      </c>
      <c r="AG8384" s="6" t="s">
        <v>20023</v>
      </c>
    </row>
    <row r="8385" spans="29:33" x14ac:dyDescent="0.25">
      <c r="AC8385">
        <v>8383</v>
      </c>
      <c r="AD8385" s="6" t="s">
        <v>20024</v>
      </c>
      <c r="AE8385" s="6" t="s">
        <v>50187</v>
      </c>
      <c r="AF8385" s="6" t="s">
        <v>90</v>
      </c>
      <c r="AG8385" s="6" t="s">
        <v>20025</v>
      </c>
    </row>
    <row r="8386" spans="29:33" x14ac:dyDescent="0.25">
      <c r="AC8386">
        <v>8384</v>
      </c>
      <c r="AD8386" s="6" t="s">
        <v>20026</v>
      </c>
      <c r="AE8386" s="6" t="s">
        <v>52534</v>
      </c>
      <c r="AF8386" s="6" t="s">
        <v>51347</v>
      </c>
      <c r="AG8386" s="6" t="s">
        <v>20027</v>
      </c>
    </row>
    <row r="8387" spans="29:33" x14ac:dyDescent="0.25">
      <c r="AC8387">
        <v>8385</v>
      </c>
      <c r="AD8387" s="6" t="s">
        <v>20028</v>
      </c>
      <c r="AE8387" s="6" t="s">
        <v>49091</v>
      </c>
      <c r="AF8387" s="6" t="s">
        <v>50204</v>
      </c>
      <c r="AG8387" s="6" t="s">
        <v>20029</v>
      </c>
    </row>
    <row r="8388" spans="29:33" x14ac:dyDescent="0.25">
      <c r="AC8388">
        <v>8386</v>
      </c>
      <c r="AD8388" s="6" t="s">
        <v>20030</v>
      </c>
      <c r="AE8388" s="6" t="s">
        <v>49542</v>
      </c>
      <c r="AF8388" s="6" t="s">
        <v>90</v>
      </c>
      <c r="AG8388" s="6" t="s">
        <v>20031</v>
      </c>
    </row>
    <row r="8389" spans="29:33" x14ac:dyDescent="0.25">
      <c r="AC8389">
        <v>8387</v>
      </c>
      <c r="AD8389" s="6" t="s">
        <v>20032</v>
      </c>
      <c r="AE8389" s="6" t="s">
        <v>49940</v>
      </c>
      <c r="AF8389" s="6" t="s">
        <v>50043</v>
      </c>
      <c r="AG8389" s="6" t="s">
        <v>20033</v>
      </c>
    </row>
    <row r="8390" spans="29:33" x14ac:dyDescent="0.25">
      <c r="AC8390">
        <v>8388</v>
      </c>
      <c r="AD8390" s="6" t="s">
        <v>20034</v>
      </c>
      <c r="AE8390" s="6" t="s">
        <v>50643</v>
      </c>
      <c r="AF8390" s="6" t="s">
        <v>50638</v>
      </c>
      <c r="AG8390" s="6" t="s">
        <v>20035</v>
      </c>
    </row>
    <row r="8391" spans="29:33" x14ac:dyDescent="0.25">
      <c r="AC8391">
        <v>8389</v>
      </c>
      <c r="AD8391" s="6" t="s">
        <v>20036</v>
      </c>
      <c r="AE8391" s="6" t="s">
        <v>52042</v>
      </c>
      <c r="AF8391" s="6" t="s">
        <v>90</v>
      </c>
      <c r="AG8391" s="6" t="s">
        <v>20037</v>
      </c>
    </row>
    <row r="8392" spans="29:33" x14ac:dyDescent="0.25">
      <c r="AC8392">
        <v>8390</v>
      </c>
      <c r="AD8392" s="6" t="s">
        <v>20038</v>
      </c>
      <c r="AE8392" s="6" t="s">
        <v>51372</v>
      </c>
      <c r="AF8392" s="6" t="s">
        <v>50410</v>
      </c>
      <c r="AG8392" s="6" t="s">
        <v>20039</v>
      </c>
    </row>
    <row r="8393" spans="29:33" x14ac:dyDescent="0.25">
      <c r="AC8393">
        <v>8391</v>
      </c>
      <c r="AD8393" s="6" t="s">
        <v>20040</v>
      </c>
      <c r="AE8393" s="6" t="s">
        <v>49542</v>
      </c>
      <c r="AF8393" s="6" t="s">
        <v>49571</v>
      </c>
      <c r="AG8393" s="6" t="s">
        <v>20041</v>
      </c>
    </row>
    <row r="8394" spans="29:33" x14ac:dyDescent="0.25">
      <c r="AC8394">
        <v>8392</v>
      </c>
      <c r="AD8394" s="6" t="s">
        <v>20042</v>
      </c>
      <c r="AE8394" s="6" t="s">
        <v>48892</v>
      </c>
      <c r="AF8394" s="6" t="s">
        <v>49701</v>
      </c>
      <c r="AG8394" s="6" t="s">
        <v>20043</v>
      </c>
    </row>
    <row r="8395" spans="29:33" x14ac:dyDescent="0.25">
      <c r="AC8395">
        <v>8393</v>
      </c>
      <c r="AD8395" s="6" t="s">
        <v>20044</v>
      </c>
      <c r="AE8395" s="6" t="s">
        <v>51302</v>
      </c>
      <c r="AF8395" s="6" t="s">
        <v>51706</v>
      </c>
      <c r="AG8395" s="6" t="s">
        <v>20045</v>
      </c>
    </row>
    <row r="8396" spans="29:33" x14ac:dyDescent="0.25">
      <c r="AC8396">
        <v>8394</v>
      </c>
      <c r="AD8396" s="6" t="s">
        <v>20046</v>
      </c>
      <c r="AE8396" s="6" t="s">
        <v>50437</v>
      </c>
      <c r="AF8396" s="6" t="s">
        <v>90</v>
      </c>
      <c r="AG8396" s="6" t="s">
        <v>20047</v>
      </c>
    </row>
    <row r="8397" spans="29:33" x14ac:dyDescent="0.25">
      <c r="AC8397">
        <v>8395</v>
      </c>
      <c r="AD8397" s="6" t="s">
        <v>20048</v>
      </c>
      <c r="AE8397" s="6" t="s">
        <v>49392</v>
      </c>
      <c r="AF8397" s="6" t="s">
        <v>90</v>
      </c>
      <c r="AG8397" s="6" t="s">
        <v>20049</v>
      </c>
    </row>
    <row r="8398" spans="29:33" x14ac:dyDescent="0.25">
      <c r="AC8398">
        <v>8396</v>
      </c>
      <c r="AD8398" s="6" t="s">
        <v>20050</v>
      </c>
      <c r="AE8398" s="6" t="s">
        <v>51472</v>
      </c>
      <c r="AF8398" s="6" t="s">
        <v>90</v>
      </c>
      <c r="AG8398" s="6" t="s">
        <v>20051</v>
      </c>
    </row>
    <row r="8399" spans="29:33" x14ac:dyDescent="0.25">
      <c r="AC8399">
        <v>8397</v>
      </c>
      <c r="AD8399" s="6" t="s">
        <v>20052</v>
      </c>
      <c r="AE8399" s="6" t="s">
        <v>48683</v>
      </c>
      <c r="AF8399" s="6" t="s">
        <v>90</v>
      </c>
      <c r="AG8399" s="6" t="s">
        <v>20053</v>
      </c>
    </row>
    <row r="8400" spans="29:33" x14ac:dyDescent="0.25">
      <c r="AC8400">
        <v>8398</v>
      </c>
      <c r="AD8400" s="6" t="s">
        <v>20054</v>
      </c>
      <c r="AE8400" s="6" t="s">
        <v>49259</v>
      </c>
      <c r="AF8400" s="6" t="s">
        <v>90</v>
      </c>
      <c r="AG8400" s="6" t="s">
        <v>20055</v>
      </c>
    </row>
    <row r="8401" spans="29:33" x14ac:dyDescent="0.25">
      <c r="AC8401">
        <v>8399</v>
      </c>
      <c r="AD8401" s="6" t="s">
        <v>20056</v>
      </c>
      <c r="AE8401" s="6" t="s">
        <v>49166</v>
      </c>
      <c r="AF8401" s="6" t="s">
        <v>49158</v>
      </c>
      <c r="AG8401" s="6" t="s">
        <v>20057</v>
      </c>
    </row>
    <row r="8402" spans="29:33" x14ac:dyDescent="0.25">
      <c r="AC8402">
        <v>8400</v>
      </c>
      <c r="AD8402" s="6" t="s">
        <v>20058</v>
      </c>
      <c r="AE8402" s="6" t="s">
        <v>49379</v>
      </c>
      <c r="AF8402" s="6" t="s">
        <v>52457</v>
      </c>
      <c r="AG8402" s="6" t="s">
        <v>20059</v>
      </c>
    </row>
    <row r="8403" spans="29:33" x14ac:dyDescent="0.25">
      <c r="AC8403">
        <v>8401</v>
      </c>
      <c r="AD8403" s="6" t="s">
        <v>20060</v>
      </c>
      <c r="AE8403" s="6" t="s">
        <v>48665</v>
      </c>
      <c r="AF8403" s="6" t="s">
        <v>90</v>
      </c>
      <c r="AG8403" s="6" t="s">
        <v>20061</v>
      </c>
    </row>
    <row r="8404" spans="29:33" x14ac:dyDescent="0.25">
      <c r="AC8404">
        <v>8402</v>
      </c>
      <c r="AD8404" s="6" t="s">
        <v>20062</v>
      </c>
      <c r="AE8404" s="6" t="s">
        <v>51013</v>
      </c>
      <c r="AF8404" s="6" t="s">
        <v>90</v>
      </c>
      <c r="AG8404" s="6" t="s">
        <v>20063</v>
      </c>
    </row>
    <row r="8405" spans="29:33" x14ac:dyDescent="0.25">
      <c r="AC8405">
        <v>8403</v>
      </c>
      <c r="AD8405" s="6" t="s">
        <v>20064</v>
      </c>
      <c r="AE8405" s="6" t="s">
        <v>49297</v>
      </c>
      <c r="AF8405" s="6" t="s">
        <v>90</v>
      </c>
      <c r="AG8405" s="6" t="s">
        <v>20065</v>
      </c>
    </row>
    <row r="8406" spans="29:33" x14ac:dyDescent="0.25">
      <c r="AC8406">
        <v>8404</v>
      </c>
      <c r="AD8406" s="6" t="s">
        <v>20066</v>
      </c>
      <c r="AE8406" s="6" t="s">
        <v>48822</v>
      </c>
      <c r="AF8406" s="6" t="s">
        <v>52295</v>
      </c>
      <c r="AG8406" s="6" t="s">
        <v>20067</v>
      </c>
    </row>
    <row r="8407" spans="29:33" x14ac:dyDescent="0.25">
      <c r="AC8407">
        <v>8405</v>
      </c>
      <c r="AD8407" s="6" t="s">
        <v>20068</v>
      </c>
      <c r="AE8407" s="6" t="s">
        <v>50206</v>
      </c>
      <c r="AF8407" s="6" t="s">
        <v>50146</v>
      </c>
      <c r="AG8407" s="6" t="s">
        <v>20069</v>
      </c>
    </row>
    <row r="8408" spans="29:33" x14ac:dyDescent="0.25">
      <c r="AC8408">
        <v>8406</v>
      </c>
      <c r="AD8408" s="6" t="s">
        <v>20070</v>
      </c>
      <c r="AE8408" s="6" t="s">
        <v>52235</v>
      </c>
      <c r="AF8408" s="6" t="s">
        <v>50437</v>
      </c>
      <c r="AG8408" s="6" t="s">
        <v>20071</v>
      </c>
    </row>
    <row r="8409" spans="29:33" x14ac:dyDescent="0.25">
      <c r="AC8409">
        <v>8407</v>
      </c>
      <c r="AD8409" s="6" t="s">
        <v>20072</v>
      </c>
      <c r="AE8409" s="6" t="s">
        <v>50056</v>
      </c>
      <c r="AF8409" s="6" t="s">
        <v>52192</v>
      </c>
      <c r="AG8409" s="6" t="s">
        <v>20073</v>
      </c>
    </row>
    <row r="8410" spans="29:33" x14ac:dyDescent="0.25">
      <c r="AC8410">
        <v>8408</v>
      </c>
      <c r="AD8410" s="6" t="s">
        <v>20074</v>
      </c>
      <c r="AE8410" s="6" t="s">
        <v>52526</v>
      </c>
      <c r="AF8410" s="6" t="s">
        <v>52509</v>
      </c>
      <c r="AG8410" s="6" t="s">
        <v>20075</v>
      </c>
    </row>
    <row r="8411" spans="29:33" x14ac:dyDescent="0.25">
      <c r="AC8411">
        <v>8409</v>
      </c>
      <c r="AD8411" s="6" t="s">
        <v>20076</v>
      </c>
      <c r="AE8411" s="6" t="s">
        <v>51343</v>
      </c>
      <c r="AF8411" s="6" t="s">
        <v>52442</v>
      </c>
      <c r="AG8411" s="6" t="s">
        <v>20077</v>
      </c>
    </row>
    <row r="8412" spans="29:33" x14ac:dyDescent="0.25">
      <c r="AC8412">
        <v>8410</v>
      </c>
      <c r="AD8412" s="6" t="s">
        <v>20078</v>
      </c>
      <c r="AE8412" s="6" t="s">
        <v>52449</v>
      </c>
      <c r="AF8412" s="6" t="s">
        <v>51372</v>
      </c>
      <c r="AG8412" s="6" t="s">
        <v>20079</v>
      </c>
    </row>
    <row r="8413" spans="29:33" x14ac:dyDescent="0.25">
      <c r="AC8413">
        <v>8411</v>
      </c>
      <c r="AD8413" s="6" t="s">
        <v>20080</v>
      </c>
      <c r="AE8413" s="6" t="s">
        <v>51306</v>
      </c>
      <c r="AF8413" s="6" t="s">
        <v>51378</v>
      </c>
      <c r="AG8413" s="6" t="s">
        <v>20081</v>
      </c>
    </row>
    <row r="8414" spans="29:33" x14ac:dyDescent="0.25">
      <c r="AC8414">
        <v>8412</v>
      </c>
      <c r="AD8414" s="6" t="s">
        <v>20082</v>
      </c>
      <c r="AE8414" s="6" t="s">
        <v>51890</v>
      </c>
      <c r="AF8414" s="6" t="s">
        <v>90</v>
      </c>
      <c r="AG8414" s="6" t="s">
        <v>20083</v>
      </c>
    </row>
    <row r="8415" spans="29:33" x14ac:dyDescent="0.25">
      <c r="AC8415">
        <v>8413</v>
      </c>
      <c r="AD8415" s="6" t="s">
        <v>20084</v>
      </c>
      <c r="AE8415" s="6" t="s">
        <v>49976</v>
      </c>
      <c r="AF8415" s="6" t="s">
        <v>90</v>
      </c>
      <c r="AG8415" s="6" t="s">
        <v>20085</v>
      </c>
    </row>
    <row r="8416" spans="29:33" x14ac:dyDescent="0.25">
      <c r="AC8416">
        <v>8414</v>
      </c>
      <c r="AD8416" s="6" t="s">
        <v>20086</v>
      </c>
      <c r="AE8416" s="6" t="s">
        <v>48896</v>
      </c>
      <c r="AF8416" s="6" t="s">
        <v>90</v>
      </c>
      <c r="AG8416" s="6" t="s">
        <v>20087</v>
      </c>
    </row>
    <row r="8417" spans="29:33" x14ac:dyDescent="0.25">
      <c r="AC8417">
        <v>8415</v>
      </c>
      <c r="AD8417" s="6" t="s">
        <v>20088</v>
      </c>
      <c r="AE8417" s="6" t="s">
        <v>51236</v>
      </c>
      <c r="AF8417" s="6" t="s">
        <v>90</v>
      </c>
      <c r="AG8417" s="6" t="s">
        <v>20089</v>
      </c>
    </row>
    <row r="8418" spans="29:33" x14ac:dyDescent="0.25">
      <c r="AC8418">
        <v>8416</v>
      </c>
      <c r="AD8418" s="6" t="s">
        <v>20090</v>
      </c>
      <c r="AE8418" s="6" t="s">
        <v>50900</v>
      </c>
      <c r="AF8418" s="6" t="s">
        <v>90</v>
      </c>
      <c r="AG8418" s="6" t="s">
        <v>20091</v>
      </c>
    </row>
    <row r="8419" spans="29:33" x14ac:dyDescent="0.25">
      <c r="AC8419">
        <v>8417</v>
      </c>
      <c r="AD8419" s="6" t="s">
        <v>20092</v>
      </c>
      <c r="AE8419" s="6" t="s">
        <v>49593</v>
      </c>
      <c r="AF8419" s="6" t="s">
        <v>90</v>
      </c>
      <c r="AG8419" s="6" t="s">
        <v>20093</v>
      </c>
    </row>
    <row r="8420" spans="29:33" x14ac:dyDescent="0.25">
      <c r="AC8420">
        <v>8418</v>
      </c>
      <c r="AD8420" s="6" t="s">
        <v>20094</v>
      </c>
      <c r="AE8420" s="6" t="s">
        <v>49206</v>
      </c>
      <c r="AF8420" s="6" t="s">
        <v>52155</v>
      </c>
      <c r="AG8420" s="6" t="s">
        <v>20095</v>
      </c>
    </row>
    <row r="8421" spans="29:33" x14ac:dyDescent="0.25">
      <c r="AC8421">
        <v>8419</v>
      </c>
      <c r="AD8421" s="6" t="s">
        <v>20096</v>
      </c>
      <c r="AE8421" s="6" t="s">
        <v>50351</v>
      </c>
      <c r="AF8421" s="6" t="s">
        <v>90</v>
      </c>
      <c r="AG8421" s="6" t="s">
        <v>20097</v>
      </c>
    </row>
    <row r="8422" spans="29:33" x14ac:dyDescent="0.25">
      <c r="AC8422">
        <v>8420</v>
      </c>
      <c r="AD8422" s="6" t="s">
        <v>20098</v>
      </c>
      <c r="AE8422" s="6" t="s">
        <v>49498</v>
      </c>
      <c r="AF8422" s="6" t="s">
        <v>90</v>
      </c>
      <c r="AG8422" s="6" t="s">
        <v>20099</v>
      </c>
    </row>
    <row r="8423" spans="29:33" x14ac:dyDescent="0.25">
      <c r="AC8423">
        <v>8421</v>
      </c>
      <c r="AD8423" s="6" t="s">
        <v>20100</v>
      </c>
      <c r="AE8423" s="6" t="s">
        <v>51242</v>
      </c>
      <c r="AF8423" s="6" t="s">
        <v>51240</v>
      </c>
      <c r="AG8423" s="6" t="s">
        <v>20101</v>
      </c>
    </row>
    <row r="8424" spans="29:33" x14ac:dyDescent="0.25">
      <c r="AC8424">
        <v>8422</v>
      </c>
      <c r="AD8424" s="6" t="s">
        <v>20102</v>
      </c>
      <c r="AE8424" s="6" t="s">
        <v>49412</v>
      </c>
      <c r="AF8424" s="6" t="s">
        <v>49087</v>
      </c>
      <c r="AG8424" s="6" t="s">
        <v>20103</v>
      </c>
    </row>
    <row r="8425" spans="29:33" x14ac:dyDescent="0.25">
      <c r="AC8425">
        <v>8423</v>
      </c>
      <c r="AD8425" s="6" t="s">
        <v>20104</v>
      </c>
      <c r="AE8425" s="6" t="s">
        <v>49756</v>
      </c>
      <c r="AF8425" s="6" t="s">
        <v>90</v>
      </c>
      <c r="AG8425" s="6" t="s">
        <v>20105</v>
      </c>
    </row>
    <row r="8426" spans="29:33" x14ac:dyDescent="0.25">
      <c r="AC8426">
        <v>8424</v>
      </c>
      <c r="AD8426" s="6" t="s">
        <v>20106</v>
      </c>
      <c r="AE8426" s="6" t="s">
        <v>51349</v>
      </c>
      <c r="AF8426" s="6" t="s">
        <v>50573</v>
      </c>
      <c r="AG8426" s="6" t="s">
        <v>20107</v>
      </c>
    </row>
    <row r="8427" spans="29:33" x14ac:dyDescent="0.25">
      <c r="AC8427">
        <v>8425</v>
      </c>
      <c r="AD8427" s="6" t="s">
        <v>20108</v>
      </c>
      <c r="AE8427" s="6" t="s">
        <v>50854</v>
      </c>
      <c r="AF8427" s="6" t="s">
        <v>90</v>
      </c>
      <c r="AG8427" s="6" t="s">
        <v>20109</v>
      </c>
    </row>
    <row r="8428" spans="29:33" x14ac:dyDescent="0.25">
      <c r="AC8428">
        <v>8426</v>
      </c>
      <c r="AD8428" s="6" t="s">
        <v>20110</v>
      </c>
      <c r="AE8428" s="6" t="s">
        <v>48940</v>
      </c>
      <c r="AF8428" s="6" t="s">
        <v>51423</v>
      </c>
      <c r="AG8428" s="6" t="s">
        <v>20111</v>
      </c>
    </row>
    <row r="8429" spans="29:33" x14ac:dyDescent="0.25">
      <c r="AC8429">
        <v>8427</v>
      </c>
      <c r="AD8429" s="6" t="s">
        <v>20112</v>
      </c>
      <c r="AE8429" s="6" t="s">
        <v>49046</v>
      </c>
      <c r="AF8429" s="6" t="s">
        <v>90</v>
      </c>
      <c r="AG8429" s="6" t="s">
        <v>20113</v>
      </c>
    </row>
    <row r="8430" spans="29:33" x14ac:dyDescent="0.25">
      <c r="AC8430">
        <v>8428</v>
      </c>
      <c r="AD8430" s="6" t="s">
        <v>20114</v>
      </c>
      <c r="AE8430" s="6" t="s">
        <v>49035</v>
      </c>
      <c r="AF8430" s="6" t="s">
        <v>51364</v>
      </c>
      <c r="AG8430" s="6" t="s">
        <v>20115</v>
      </c>
    </row>
    <row r="8431" spans="29:33" x14ac:dyDescent="0.25">
      <c r="AC8431">
        <v>8429</v>
      </c>
      <c r="AD8431" s="6" t="s">
        <v>20116</v>
      </c>
      <c r="AE8431" s="6" t="s">
        <v>51102</v>
      </c>
      <c r="AF8431" s="6" t="s">
        <v>51111</v>
      </c>
      <c r="AG8431" s="6" t="s">
        <v>20117</v>
      </c>
    </row>
    <row r="8432" spans="29:33" x14ac:dyDescent="0.25">
      <c r="AC8432">
        <v>8430</v>
      </c>
      <c r="AD8432" s="6" t="s">
        <v>20118</v>
      </c>
      <c r="AE8432" s="6" t="s">
        <v>51842</v>
      </c>
      <c r="AF8432" s="6" t="s">
        <v>51977</v>
      </c>
      <c r="AG8432" s="6" t="s">
        <v>20119</v>
      </c>
    </row>
    <row r="8433" spans="29:33" x14ac:dyDescent="0.25">
      <c r="AC8433">
        <v>8431</v>
      </c>
      <c r="AD8433" s="6" t="s">
        <v>20120</v>
      </c>
      <c r="AE8433" s="6" t="s">
        <v>49057</v>
      </c>
      <c r="AF8433" s="6" t="s">
        <v>90</v>
      </c>
      <c r="AG8433" s="6" t="s">
        <v>20121</v>
      </c>
    </row>
    <row r="8434" spans="29:33" x14ac:dyDescent="0.25">
      <c r="AC8434">
        <v>8432</v>
      </c>
      <c r="AD8434" s="6" t="s">
        <v>20122</v>
      </c>
      <c r="AE8434" s="6" t="s">
        <v>52485</v>
      </c>
      <c r="AF8434" s="6" t="s">
        <v>90</v>
      </c>
      <c r="AG8434" s="6" t="s">
        <v>20123</v>
      </c>
    </row>
    <row r="8435" spans="29:33" x14ac:dyDescent="0.25">
      <c r="AC8435">
        <v>8433</v>
      </c>
      <c r="AD8435" s="6" t="s">
        <v>20124</v>
      </c>
      <c r="AE8435" s="6" t="s">
        <v>48754</v>
      </c>
      <c r="AF8435" s="6" t="s">
        <v>90</v>
      </c>
      <c r="AG8435" s="6" t="s">
        <v>20125</v>
      </c>
    </row>
    <row r="8436" spans="29:33" x14ac:dyDescent="0.25">
      <c r="AC8436">
        <v>8434</v>
      </c>
      <c r="AD8436" s="6" t="s">
        <v>20126</v>
      </c>
      <c r="AE8436" s="6" t="s">
        <v>52537</v>
      </c>
      <c r="AF8436" s="6" t="s">
        <v>49101</v>
      </c>
      <c r="AG8436" s="6" t="s">
        <v>20127</v>
      </c>
    </row>
    <row r="8437" spans="29:33" x14ac:dyDescent="0.25">
      <c r="AC8437">
        <v>8435</v>
      </c>
      <c r="AD8437" s="6" t="s">
        <v>20128</v>
      </c>
      <c r="AE8437" s="6" t="s">
        <v>48635</v>
      </c>
      <c r="AF8437" s="6" t="s">
        <v>48717</v>
      </c>
      <c r="AG8437" s="6" t="s">
        <v>20129</v>
      </c>
    </row>
    <row r="8438" spans="29:33" x14ac:dyDescent="0.25">
      <c r="AC8438">
        <v>8436</v>
      </c>
      <c r="AD8438" s="6" t="s">
        <v>20130</v>
      </c>
      <c r="AE8438" s="6" t="s">
        <v>51589</v>
      </c>
      <c r="AF8438" s="6" t="s">
        <v>51734</v>
      </c>
      <c r="AG8438" s="6" t="s">
        <v>20131</v>
      </c>
    </row>
    <row r="8439" spans="29:33" x14ac:dyDescent="0.25">
      <c r="AC8439">
        <v>8437</v>
      </c>
      <c r="AD8439" s="6" t="s">
        <v>20132</v>
      </c>
      <c r="AE8439" s="6" t="s">
        <v>49711</v>
      </c>
      <c r="AF8439" s="6" t="s">
        <v>49926</v>
      </c>
      <c r="AG8439" s="6" t="s">
        <v>20133</v>
      </c>
    </row>
    <row r="8440" spans="29:33" x14ac:dyDescent="0.25">
      <c r="AC8440">
        <v>8438</v>
      </c>
      <c r="AD8440" s="6" t="s">
        <v>20134</v>
      </c>
      <c r="AE8440" s="6" t="s">
        <v>50393</v>
      </c>
      <c r="AF8440" s="6" t="s">
        <v>49061</v>
      </c>
      <c r="AG8440" s="6" t="s">
        <v>20135</v>
      </c>
    </row>
    <row r="8441" spans="29:33" x14ac:dyDescent="0.25">
      <c r="AC8441">
        <v>8439</v>
      </c>
      <c r="AD8441" s="6" t="s">
        <v>20136</v>
      </c>
      <c r="AE8441" s="6" t="s">
        <v>51227</v>
      </c>
      <c r="AF8441" s="6" t="s">
        <v>90</v>
      </c>
      <c r="AG8441" s="6" t="s">
        <v>20137</v>
      </c>
    </row>
    <row r="8442" spans="29:33" x14ac:dyDescent="0.25">
      <c r="AC8442">
        <v>8440</v>
      </c>
      <c r="AD8442" s="6" t="s">
        <v>20138</v>
      </c>
      <c r="AE8442" s="6" t="s">
        <v>51752</v>
      </c>
      <c r="AF8442" s="6" t="s">
        <v>90</v>
      </c>
      <c r="AG8442" s="6" t="s">
        <v>20139</v>
      </c>
    </row>
    <row r="8443" spans="29:33" x14ac:dyDescent="0.25">
      <c r="AC8443">
        <v>8441</v>
      </c>
      <c r="AD8443" s="6" t="s">
        <v>20140</v>
      </c>
      <c r="AE8443" s="6" t="s">
        <v>50607</v>
      </c>
      <c r="AF8443" s="6" t="s">
        <v>50771</v>
      </c>
      <c r="AG8443" s="6" t="s">
        <v>20141</v>
      </c>
    </row>
    <row r="8444" spans="29:33" x14ac:dyDescent="0.25">
      <c r="AC8444">
        <v>8442</v>
      </c>
      <c r="AD8444" s="6" t="s">
        <v>20142</v>
      </c>
      <c r="AE8444" s="6" t="s">
        <v>49342</v>
      </c>
      <c r="AF8444" s="6" t="s">
        <v>90</v>
      </c>
      <c r="AG8444" s="6" t="s">
        <v>20143</v>
      </c>
    </row>
    <row r="8445" spans="29:33" x14ac:dyDescent="0.25">
      <c r="AC8445">
        <v>8443</v>
      </c>
      <c r="AD8445" s="6" t="s">
        <v>20144</v>
      </c>
      <c r="AE8445" s="6" t="s">
        <v>50852</v>
      </c>
      <c r="AF8445" s="6" t="s">
        <v>50794</v>
      </c>
      <c r="AG8445" s="6" t="s">
        <v>20145</v>
      </c>
    </row>
    <row r="8446" spans="29:33" x14ac:dyDescent="0.25">
      <c r="AC8446">
        <v>8444</v>
      </c>
      <c r="AD8446" s="6" t="s">
        <v>20146</v>
      </c>
      <c r="AE8446" s="6" t="s">
        <v>49284</v>
      </c>
      <c r="AF8446" s="6" t="s">
        <v>49284</v>
      </c>
      <c r="AG8446" s="6" t="s">
        <v>20147</v>
      </c>
    </row>
    <row r="8447" spans="29:33" x14ac:dyDescent="0.25">
      <c r="AC8447">
        <v>8445</v>
      </c>
      <c r="AD8447" s="6" t="s">
        <v>20148</v>
      </c>
      <c r="AE8447" s="6" t="s">
        <v>49414</v>
      </c>
      <c r="AF8447" s="6" t="s">
        <v>90</v>
      </c>
      <c r="AG8447" s="6" t="s">
        <v>20149</v>
      </c>
    </row>
    <row r="8448" spans="29:33" x14ac:dyDescent="0.25">
      <c r="AC8448">
        <v>8446</v>
      </c>
      <c r="AD8448" s="6" t="s">
        <v>20150</v>
      </c>
      <c r="AE8448" s="6" t="s">
        <v>52454</v>
      </c>
      <c r="AF8448" s="6" t="s">
        <v>90</v>
      </c>
      <c r="AG8448" s="6" t="s">
        <v>20151</v>
      </c>
    </row>
    <row r="8449" spans="29:33" x14ac:dyDescent="0.25">
      <c r="AC8449">
        <v>8447</v>
      </c>
      <c r="AD8449" s="6" t="s">
        <v>20152</v>
      </c>
      <c r="AE8449" s="6" t="s">
        <v>52538</v>
      </c>
      <c r="AF8449" s="6" t="s">
        <v>90</v>
      </c>
      <c r="AG8449" s="6" t="s">
        <v>20153</v>
      </c>
    </row>
    <row r="8450" spans="29:33" x14ac:dyDescent="0.25">
      <c r="AC8450">
        <v>8448</v>
      </c>
      <c r="AD8450" s="6" t="s">
        <v>20154</v>
      </c>
      <c r="AE8450" s="6" t="s">
        <v>52265</v>
      </c>
      <c r="AF8450" s="6" t="s">
        <v>50348</v>
      </c>
      <c r="AG8450" s="6" t="s">
        <v>20155</v>
      </c>
    </row>
    <row r="8451" spans="29:33" x14ac:dyDescent="0.25">
      <c r="AC8451">
        <v>8449</v>
      </c>
      <c r="AD8451" s="6" t="s">
        <v>20156</v>
      </c>
      <c r="AE8451" s="6" t="s">
        <v>52077</v>
      </c>
      <c r="AF8451" s="6" t="s">
        <v>90</v>
      </c>
      <c r="AG8451" s="6" t="s">
        <v>20157</v>
      </c>
    </row>
    <row r="8452" spans="29:33" x14ac:dyDescent="0.25">
      <c r="AC8452">
        <v>8450</v>
      </c>
      <c r="AD8452" s="6" t="s">
        <v>20158</v>
      </c>
      <c r="AE8452" s="6" t="s">
        <v>50562</v>
      </c>
      <c r="AF8452" s="6" t="s">
        <v>52187</v>
      </c>
      <c r="AG8452" s="6" t="s">
        <v>20159</v>
      </c>
    </row>
    <row r="8453" spans="29:33" x14ac:dyDescent="0.25">
      <c r="AC8453">
        <v>8451</v>
      </c>
      <c r="AD8453" s="6" t="s">
        <v>20160</v>
      </c>
      <c r="AE8453" s="6" t="s">
        <v>49998</v>
      </c>
      <c r="AF8453" s="6" t="s">
        <v>50180</v>
      </c>
      <c r="AG8453" s="6" t="s">
        <v>20161</v>
      </c>
    </row>
    <row r="8454" spans="29:33" x14ac:dyDescent="0.25">
      <c r="AC8454">
        <v>8452</v>
      </c>
      <c r="AD8454" s="6" t="s">
        <v>20162</v>
      </c>
      <c r="AE8454" s="6" t="s">
        <v>50180</v>
      </c>
      <c r="AF8454" s="6" t="s">
        <v>50315</v>
      </c>
      <c r="AG8454" s="6" t="s">
        <v>20163</v>
      </c>
    </row>
    <row r="8455" spans="29:33" x14ac:dyDescent="0.25">
      <c r="AC8455">
        <v>8453</v>
      </c>
      <c r="AD8455" s="6" t="s">
        <v>20164</v>
      </c>
      <c r="AE8455" s="6" t="s">
        <v>48834</v>
      </c>
      <c r="AF8455" s="6" t="s">
        <v>48669</v>
      </c>
      <c r="AG8455" s="6" t="s">
        <v>20165</v>
      </c>
    </row>
    <row r="8456" spans="29:33" x14ac:dyDescent="0.25">
      <c r="AC8456">
        <v>8454</v>
      </c>
      <c r="AD8456" s="6" t="s">
        <v>20166</v>
      </c>
      <c r="AE8456" s="6" t="s">
        <v>52071</v>
      </c>
      <c r="AF8456" s="6" t="s">
        <v>48822</v>
      </c>
      <c r="AG8456" s="6" t="s">
        <v>20167</v>
      </c>
    </row>
    <row r="8457" spans="29:33" x14ac:dyDescent="0.25">
      <c r="AC8457">
        <v>8455</v>
      </c>
      <c r="AD8457" s="6" t="s">
        <v>20168</v>
      </c>
      <c r="AE8457" s="6" t="s">
        <v>50407</v>
      </c>
      <c r="AF8457" s="6" t="s">
        <v>90</v>
      </c>
      <c r="AG8457" s="6" t="s">
        <v>20169</v>
      </c>
    </row>
    <row r="8458" spans="29:33" x14ac:dyDescent="0.25">
      <c r="AC8458">
        <v>8456</v>
      </c>
      <c r="AD8458" s="6" t="s">
        <v>20170</v>
      </c>
      <c r="AE8458" s="6" t="s">
        <v>51671</v>
      </c>
      <c r="AF8458" s="6" t="s">
        <v>51669</v>
      </c>
      <c r="AG8458" s="6" t="s">
        <v>20171</v>
      </c>
    </row>
    <row r="8459" spans="29:33" x14ac:dyDescent="0.25">
      <c r="AC8459">
        <v>8457</v>
      </c>
      <c r="AD8459" s="6" t="s">
        <v>20172</v>
      </c>
      <c r="AE8459" s="6" t="s">
        <v>51443</v>
      </c>
      <c r="AF8459" s="6" t="s">
        <v>51486</v>
      </c>
      <c r="AG8459" s="6" t="s">
        <v>20173</v>
      </c>
    </row>
    <row r="8460" spans="29:33" x14ac:dyDescent="0.25">
      <c r="AC8460">
        <v>8458</v>
      </c>
      <c r="AD8460" s="6" t="s">
        <v>20174</v>
      </c>
      <c r="AE8460" s="6" t="s">
        <v>49583</v>
      </c>
      <c r="AF8460" s="6" t="s">
        <v>90</v>
      </c>
      <c r="AG8460" s="6" t="s">
        <v>20175</v>
      </c>
    </row>
    <row r="8461" spans="29:33" x14ac:dyDescent="0.25">
      <c r="AC8461">
        <v>8459</v>
      </c>
      <c r="AD8461" s="6" t="s">
        <v>20176</v>
      </c>
      <c r="AE8461" s="6" t="s">
        <v>48742</v>
      </c>
      <c r="AF8461" s="6" t="s">
        <v>49195</v>
      </c>
      <c r="AG8461" s="6" t="s">
        <v>20177</v>
      </c>
    </row>
    <row r="8462" spans="29:33" x14ac:dyDescent="0.25">
      <c r="AC8462">
        <v>8460</v>
      </c>
      <c r="AD8462" s="6" t="s">
        <v>20178</v>
      </c>
      <c r="AE8462" s="6" t="s">
        <v>50447</v>
      </c>
      <c r="AF8462" s="6" t="s">
        <v>50326</v>
      </c>
      <c r="AG8462" s="6" t="s">
        <v>20179</v>
      </c>
    </row>
    <row r="8463" spans="29:33" x14ac:dyDescent="0.25">
      <c r="AC8463">
        <v>8461</v>
      </c>
      <c r="AD8463" s="6" t="s">
        <v>20180</v>
      </c>
      <c r="AE8463" s="6" t="s">
        <v>52262</v>
      </c>
      <c r="AF8463" s="6" t="s">
        <v>90</v>
      </c>
      <c r="AG8463" s="6" t="s">
        <v>20181</v>
      </c>
    </row>
    <row r="8464" spans="29:33" x14ac:dyDescent="0.25">
      <c r="AC8464">
        <v>8462</v>
      </c>
      <c r="AD8464" s="6" t="s">
        <v>20182</v>
      </c>
      <c r="AE8464" s="6" t="s">
        <v>49220</v>
      </c>
      <c r="AF8464" s="6" t="s">
        <v>52155</v>
      </c>
      <c r="AG8464" s="6" t="s">
        <v>20183</v>
      </c>
    </row>
    <row r="8465" spans="29:33" x14ac:dyDescent="0.25">
      <c r="AC8465">
        <v>8463</v>
      </c>
      <c r="AD8465" s="6" t="s">
        <v>20184</v>
      </c>
      <c r="AE8465" s="6" t="s">
        <v>49008</v>
      </c>
      <c r="AF8465" s="6" t="s">
        <v>90</v>
      </c>
      <c r="AG8465" s="6" t="s">
        <v>20185</v>
      </c>
    </row>
    <row r="8466" spans="29:33" x14ac:dyDescent="0.25">
      <c r="AC8466">
        <v>8464</v>
      </c>
      <c r="AD8466" s="6" t="s">
        <v>20186</v>
      </c>
      <c r="AE8466" s="6" t="s">
        <v>51244</v>
      </c>
      <c r="AF8466" s="6" t="s">
        <v>90</v>
      </c>
      <c r="AG8466" s="6" t="s">
        <v>20187</v>
      </c>
    </row>
    <row r="8467" spans="29:33" x14ac:dyDescent="0.25">
      <c r="AC8467">
        <v>8465</v>
      </c>
      <c r="AD8467" s="6" t="s">
        <v>20188</v>
      </c>
      <c r="AE8467" s="6" t="s">
        <v>49828</v>
      </c>
      <c r="AF8467" s="6" t="s">
        <v>90</v>
      </c>
      <c r="AG8467" s="6" t="s">
        <v>20189</v>
      </c>
    </row>
    <row r="8468" spans="29:33" x14ac:dyDescent="0.25">
      <c r="AC8468">
        <v>8466</v>
      </c>
      <c r="AD8468" s="6" t="s">
        <v>20190</v>
      </c>
      <c r="AE8468" s="6" t="s">
        <v>49061</v>
      </c>
      <c r="AF8468" s="6" t="s">
        <v>90</v>
      </c>
      <c r="AG8468" s="6" t="s">
        <v>20191</v>
      </c>
    </row>
    <row r="8469" spans="29:33" x14ac:dyDescent="0.25">
      <c r="AC8469">
        <v>8467</v>
      </c>
      <c r="AD8469" s="6" t="s">
        <v>20192</v>
      </c>
      <c r="AE8469" s="6" t="s">
        <v>49422</v>
      </c>
      <c r="AF8469" s="6" t="s">
        <v>90</v>
      </c>
      <c r="AG8469" s="6" t="s">
        <v>20193</v>
      </c>
    </row>
    <row r="8470" spans="29:33" x14ac:dyDescent="0.25">
      <c r="AC8470">
        <v>8468</v>
      </c>
      <c r="AD8470" s="6" t="s">
        <v>20194</v>
      </c>
      <c r="AE8470" s="6" t="s">
        <v>48993</v>
      </c>
      <c r="AF8470" s="6" t="s">
        <v>48993</v>
      </c>
      <c r="AG8470" s="6" t="s">
        <v>20195</v>
      </c>
    </row>
    <row r="8471" spans="29:33" x14ac:dyDescent="0.25">
      <c r="AC8471">
        <v>8469</v>
      </c>
      <c r="AD8471" s="6" t="s">
        <v>20196</v>
      </c>
      <c r="AE8471" s="6" t="s">
        <v>49436</v>
      </c>
      <c r="AF8471" s="6" t="s">
        <v>49444</v>
      </c>
      <c r="AG8471" s="6" t="s">
        <v>20197</v>
      </c>
    </row>
    <row r="8472" spans="29:33" x14ac:dyDescent="0.25">
      <c r="AC8472">
        <v>8470</v>
      </c>
      <c r="AD8472" s="6" t="s">
        <v>20198</v>
      </c>
      <c r="AE8472" s="6" t="s">
        <v>48950</v>
      </c>
      <c r="AF8472" s="6" t="s">
        <v>90</v>
      </c>
      <c r="AG8472" s="6" t="s">
        <v>20199</v>
      </c>
    </row>
    <row r="8473" spans="29:33" x14ac:dyDescent="0.25">
      <c r="AC8473">
        <v>8471</v>
      </c>
      <c r="AD8473" s="6" t="s">
        <v>20200</v>
      </c>
      <c r="AE8473" s="6" t="s">
        <v>51639</v>
      </c>
      <c r="AF8473" s="6" t="s">
        <v>90</v>
      </c>
      <c r="AG8473" s="6" t="s">
        <v>20201</v>
      </c>
    </row>
    <row r="8474" spans="29:33" x14ac:dyDescent="0.25">
      <c r="AC8474">
        <v>8472</v>
      </c>
      <c r="AD8474" s="6" t="s">
        <v>20202</v>
      </c>
      <c r="AE8474" s="6" t="s">
        <v>52552</v>
      </c>
      <c r="AF8474" s="6" t="s">
        <v>52435</v>
      </c>
      <c r="AG8474" s="6" t="s">
        <v>20203</v>
      </c>
    </row>
    <row r="8475" spans="29:33" x14ac:dyDescent="0.25">
      <c r="AC8475">
        <v>8473</v>
      </c>
      <c r="AD8475" s="6" t="s">
        <v>20204</v>
      </c>
      <c r="AE8475" s="6" t="s">
        <v>50518</v>
      </c>
      <c r="AF8475" s="6" t="s">
        <v>50960</v>
      </c>
      <c r="AG8475" s="6" t="s">
        <v>20205</v>
      </c>
    </row>
    <row r="8476" spans="29:33" x14ac:dyDescent="0.25">
      <c r="AC8476">
        <v>8474</v>
      </c>
      <c r="AD8476" s="6" t="s">
        <v>20206</v>
      </c>
      <c r="AE8476" s="6" t="s">
        <v>52568</v>
      </c>
      <c r="AF8476" s="6" t="s">
        <v>48880</v>
      </c>
      <c r="AG8476" s="6" t="s">
        <v>20207</v>
      </c>
    </row>
    <row r="8477" spans="29:33" x14ac:dyDescent="0.25">
      <c r="AC8477">
        <v>8475</v>
      </c>
      <c r="AD8477" s="6" t="s">
        <v>20208</v>
      </c>
      <c r="AE8477" s="6" t="s">
        <v>50521</v>
      </c>
      <c r="AF8477" s="6" t="s">
        <v>90</v>
      </c>
      <c r="AG8477" s="6" t="s">
        <v>20209</v>
      </c>
    </row>
    <row r="8478" spans="29:33" x14ac:dyDescent="0.25">
      <c r="AC8478">
        <v>8476</v>
      </c>
      <c r="AD8478" s="6" t="s">
        <v>20210</v>
      </c>
      <c r="AE8478" s="6" t="s">
        <v>50473</v>
      </c>
      <c r="AF8478" s="6" t="s">
        <v>50494</v>
      </c>
      <c r="AG8478" s="6" t="s">
        <v>20211</v>
      </c>
    </row>
    <row r="8479" spans="29:33" x14ac:dyDescent="0.25">
      <c r="AC8479">
        <v>8477</v>
      </c>
      <c r="AD8479" s="6" t="s">
        <v>20212</v>
      </c>
      <c r="AE8479" s="6" t="s">
        <v>52026</v>
      </c>
      <c r="AF8479" s="6" t="s">
        <v>52155</v>
      </c>
      <c r="AG8479" s="6" t="s">
        <v>20213</v>
      </c>
    </row>
    <row r="8480" spans="29:33" x14ac:dyDescent="0.25">
      <c r="AC8480">
        <v>8478</v>
      </c>
      <c r="AD8480" s="6" t="s">
        <v>20214</v>
      </c>
      <c r="AE8480" s="6" t="s">
        <v>50180</v>
      </c>
      <c r="AF8480" s="6" t="s">
        <v>49972</v>
      </c>
      <c r="AG8480" s="6" t="s">
        <v>20215</v>
      </c>
    </row>
    <row r="8481" spans="29:33" x14ac:dyDescent="0.25">
      <c r="AC8481">
        <v>8479</v>
      </c>
      <c r="AD8481" s="6" t="s">
        <v>20216</v>
      </c>
      <c r="AE8481" s="6" t="s">
        <v>52026</v>
      </c>
      <c r="AF8481" s="6" t="s">
        <v>49624</v>
      </c>
      <c r="AG8481" s="6" t="s">
        <v>20217</v>
      </c>
    </row>
    <row r="8482" spans="29:33" x14ac:dyDescent="0.25">
      <c r="AC8482">
        <v>8480</v>
      </c>
      <c r="AD8482" s="6" t="s">
        <v>20218</v>
      </c>
      <c r="AE8482" s="6" t="s">
        <v>52483</v>
      </c>
      <c r="AF8482" s="6" t="s">
        <v>52483</v>
      </c>
      <c r="AG8482" s="6" t="s">
        <v>20219</v>
      </c>
    </row>
    <row r="8483" spans="29:33" x14ac:dyDescent="0.25">
      <c r="AC8483">
        <v>8481</v>
      </c>
      <c r="AD8483" s="6" t="s">
        <v>20220</v>
      </c>
      <c r="AE8483" s="6" t="s">
        <v>52346</v>
      </c>
      <c r="AF8483" s="6" t="s">
        <v>90</v>
      </c>
      <c r="AG8483" s="6" t="s">
        <v>20221</v>
      </c>
    </row>
    <row r="8484" spans="29:33" x14ac:dyDescent="0.25">
      <c r="AC8484">
        <v>8482</v>
      </c>
      <c r="AD8484" s="6" t="s">
        <v>20222</v>
      </c>
      <c r="AE8484" s="6" t="s">
        <v>50315</v>
      </c>
      <c r="AF8484" s="6" t="s">
        <v>50437</v>
      </c>
      <c r="AG8484" s="6" t="s">
        <v>20223</v>
      </c>
    </row>
    <row r="8485" spans="29:33" x14ac:dyDescent="0.25">
      <c r="AC8485">
        <v>8483</v>
      </c>
      <c r="AD8485" s="6" t="s">
        <v>20224</v>
      </c>
      <c r="AE8485" s="6" t="s">
        <v>51862</v>
      </c>
      <c r="AF8485" s="6" t="s">
        <v>90</v>
      </c>
      <c r="AG8485" s="6" t="s">
        <v>20225</v>
      </c>
    </row>
    <row r="8486" spans="29:33" x14ac:dyDescent="0.25">
      <c r="AC8486">
        <v>8484</v>
      </c>
      <c r="AD8486" s="6" t="s">
        <v>20226</v>
      </c>
      <c r="AE8486" s="6" t="s">
        <v>49426</v>
      </c>
      <c r="AF8486" s="6" t="s">
        <v>49624</v>
      </c>
      <c r="AG8486" s="6" t="s">
        <v>20227</v>
      </c>
    </row>
    <row r="8487" spans="29:33" x14ac:dyDescent="0.25">
      <c r="AC8487">
        <v>8485</v>
      </c>
      <c r="AD8487" s="6" t="s">
        <v>20228</v>
      </c>
      <c r="AE8487" s="6" t="s">
        <v>51409</v>
      </c>
      <c r="AF8487" s="6" t="s">
        <v>90</v>
      </c>
      <c r="AG8487" s="6" t="s">
        <v>20229</v>
      </c>
    </row>
    <row r="8488" spans="29:33" x14ac:dyDescent="0.25">
      <c r="AC8488">
        <v>8486</v>
      </c>
      <c r="AD8488" s="6" t="s">
        <v>20230</v>
      </c>
      <c r="AE8488" s="6" t="s">
        <v>51538</v>
      </c>
      <c r="AF8488" s="6" t="s">
        <v>51518</v>
      </c>
      <c r="AG8488" s="6" t="s">
        <v>20231</v>
      </c>
    </row>
    <row r="8489" spans="29:33" x14ac:dyDescent="0.25">
      <c r="AC8489">
        <v>8487</v>
      </c>
      <c r="AD8489" s="6" t="s">
        <v>20232</v>
      </c>
      <c r="AE8489" s="6" t="s">
        <v>52548</v>
      </c>
      <c r="AF8489" s="6" t="s">
        <v>90</v>
      </c>
      <c r="AG8489" s="6" t="s">
        <v>20233</v>
      </c>
    </row>
    <row r="8490" spans="29:33" x14ac:dyDescent="0.25">
      <c r="AC8490">
        <v>8488</v>
      </c>
      <c r="AD8490" s="6" t="s">
        <v>20234</v>
      </c>
      <c r="AE8490" s="6" t="s">
        <v>50617</v>
      </c>
      <c r="AF8490" s="6" t="s">
        <v>50700</v>
      </c>
      <c r="AG8490" s="6" t="s">
        <v>20235</v>
      </c>
    </row>
    <row r="8491" spans="29:33" x14ac:dyDescent="0.25">
      <c r="AC8491">
        <v>8489</v>
      </c>
      <c r="AD8491" s="6" t="s">
        <v>20236</v>
      </c>
      <c r="AE8491" s="6" t="s">
        <v>51796</v>
      </c>
      <c r="AF8491" s="6" t="s">
        <v>90</v>
      </c>
      <c r="AG8491" s="6" t="s">
        <v>20237</v>
      </c>
    </row>
    <row r="8492" spans="29:33" x14ac:dyDescent="0.25">
      <c r="AC8492">
        <v>8490</v>
      </c>
      <c r="AD8492" s="6" t="s">
        <v>20238</v>
      </c>
      <c r="AE8492" s="6" t="s">
        <v>49751</v>
      </c>
      <c r="AF8492" s="6" t="s">
        <v>90</v>
      </c>
      <c r="AG8492" s="6" t="s">
        <v>20239</v>
      </c>
    </row>
    <row r="8493" spans="29:33" x14ac:dyDescent="0.25">
      <c r="AC8493">
        <v>8491</v>
      </c>
      <c r="AD8493" s="6" t="s">
        <v>20240</v>
      </c>
      <c r="AE8493" s="6" t="s">
        <v>51902</v>
      </c>
      <c r="AF8493" s="6" t="s">
        <v>51918</v>
      </c>
      <c r="AG8493" s="6" t="s">
        <v>20241</v>
      </c>
    </row>
    <row r="8494" spans="29:33" x14ac:dyDescent="0.25">
      <c r="AC8494">
        <v>8492</v>
      </c>
      <c r="AD8494" s="6" t="s">
        <v>20242</v>
      </c>
      <c r="AE8494" s="6" t="s">
        <v>48746</v>
      </c>
      <c r="AF8494" s="6" t="s">
        <v>49195</v>
      </c>
      <c r="AG8494" s="6" t="s">
        <v>20243</v>
      </c>
    </row>
    <row r="8495" spans="29:33" x14ac:dyDescent="0.25">
      <c r="AC8495">
        <v>8493</v>
      </c>
      <c r="AD8495" s="6" t="s">
        <v>20244</v>
      </c>
      <c r="AE8495" s="6" t="s">
        <v>50379</v>
      </c>
      <c r="AF8495" s="6" t="s">
        <v>90</v>
      </c>
      <c r="AG8495" s="6" t="s">
        <v>20245</v>
      </c>
    </row>
    <row r="8496" spans="29:33" x14ac:dyDescent="0.25">
      <c r="AC8496">
        <v>8494</v>
      </c>
      <c r="AD8496" s="6" t="s">
        <v>20246</v>
      </c>
      <c r="AE8496" s="6" t="s">
        <v>50652</v>
      </c>
      <c r="AF8496" s="6" t="s">
        <v>50656</v>
      </c>
      <c r="AG8496" s="6" t="s">
        <v>20247</v>
      </c>
    </row>
    <row r="8497" spans="29:33" x14ac:dyDescent="0.25">
      <c r="AC8497">
        <v>8495</v>
      </c>
      <c r="AD8497" s="6" t="s">
        <v>20248</v>
      </c>
      <c r="AE8497" s="6" t="s">
        <v>49440</v>
      </c>
      <c r="AF8497" s="6" t="s">
        <v>49634</v>
      </c>
      <c r="AG8497" s="6" t="s">
        <v>20249</v>
      </c>
    </row>
    <row r="8498" spans="29:33" x14ac:dyDescent="0.25">
      <c r="AC8498">
        <v>8496</v>
      </c>
      <c r="AD8498" s="6" t="s">
        <v>20250</v>
      </c>
      <c r="AE8498" s="6" t="s">
        <v>51017</v>
      </c>
      <c r="AF8498" s="6" t="s">
        <v>50499</v>
      </c>
      <c r="AG8498" s="6" t="s">
        <v>20251</v>
      </c>
    </row>
    <row r="8499" spans="29:33" x14ac:dyDescent="0.25">
      <c r="AC8499">
        <v>8497</v>
      </c>
      <c r="AD8499" s="6" t="s">
        <v>20252</v>
      </c>
      <c r="AE8499" s="6" t="s">
        <v>52463</v>
      </c>
      <c r="AF8499" s="6" t="s">
        <v>90</v>
      </c>
      <c r="AG8499" s="6" t="s">
        <v>20253</v>
      </c>
    </row>
    <row r="8500" spans="29:33" x14ac:dyDescent="0.25">
      <c r="AC8500">
        <v>8498</v>
      </c>
      <c r="AD8500" s="6" t="s">
        <v>20254</v>
      </c>
      <c r="AE8500" s="6" t="s">
        <v>50956</v>
      </c>
      <c r="AF8500" s="6" t="s">
        <v>90</v>
      </c>
      <c r="AG8500" s="6" t="s">
        <v>20255</v>
      </c>
    </row>
    <row r="8501" spans="29:33" x14ac:dyDescent="0.25">
      <c r="AC8501">
        <v>8499</v>
      </c>
      <c r="AD8501" s="6" t="s">
        <v>20256</v>
      </c>
      <c r="AE8501" s="6" t="s">
        <v>50039</v>
      </c>
      <c r="AF8501" s="6" t="s">
        <v>50043</v>
      </c>
      <c r="AG8501" s="6" t="s">
        <v>20257</v>
      </c>
    </row>
    <row r="8502" spans="29:33" x14ac:dyDescent="0.25">
      <c r="AC8502">
        <v>8500</v>
      </c>
      <c r="AD8502" s="6" t="s">
        <v>20258</v>
      </c>
      <c r="AE8502" s="6" t="s">
        <v>48801</v>
      </c>
      <c r="AF8502" s="6" t="s">
        <v>90</v>
      </c>
      <c r="AG8502" s="6" t="s">
        <v>20259</v>
      </c>
    </row>
    <row r="8503" spans="29:33" x14ac:dyDescent="0.25">
      <c r="AC8503">
        <v>8501</v>
      </c>
      <c r="AD8503" s="6" t="s">
        <v>20260</v>
      </c>
      <c r="AE8503" s="6" t="s">
        <v>52334</v>
      </c>
      <c r="AF8503" s="6" t="s">
        <v>90</v>
      </c>
      <c r="AG8503" s="6" t="s">
        <v>20261</v>
      </c>
    </row>
    <row r="8504" spans="29:33" x14ac:dyDescent="0.25">
      <c r="AC8504">
        <v>8502</v>
      </c>
      <c r="AD8504" s="6" t="s">
        <v>20262</v>
      </c>
      <c r="AE8504" s="6" t="s">
        <v>52038</v>
      </c>
      <c r="AF8504" s="6" t="s">
        <v>90</v>
      </c>
      <c r="AG8504" s="6" t="s">
        <v>20263</v>
      </c>
    </row>
    <row r="8505" spans="29:33" x14ac:dyDescent="0.25">
      <c r="AC8505">
        <v>8503</v>
      </c>
      <c r="AD8505" s="6" t="s">
        <v>20264</v>
      </c>
      <c r="AE8505" s="6" t="s">
        <v>49547</v>
      </c>
      <c r="AF8505" s="6" t="s">
        <v>50454</v>
      </c>
      <c r="AG8505" s="6" t="s">
        <v>20265</v>
      </c>
    </row>
    <row r="8506" spans="29:33" x14ac:dyDescent="0.25">
      <c r="AC8506">
        <v>8504</v>
      </c>
      <c r="AD8506" s="6" t="s">
        <v>20266</v>
      </c>
      <c r="AE8506" s="6" t="s">
        <v>52240</v>
      </c>
      <c r="AF8506" s="6" t="s">
        <v>90</v>
      </c>
      <c r="AG8506" s="6" t="s">
        <v>20267</v>
      </c>
    </row>
    <row r="8507" spans="29:33" x14ac:dyDescent="0.25">
      <c r="AC8507">
        <v>8505</v>
      </c>
      <c r="AD8507" s="6" t="s">
        <v>20268</v>
      </c>
      <c r="AE8507" s="6" t="s">
        <v>49803</v>
      </c>
      <c r="AF8507" s="6" t="s">
        <v>49414</v>
      </c>
      <c r="AG8507" s="6" t="s">
        <v>20269</v>
      </c>
    </row>
    <row r="8508" spans="29:33" x14ac:dyDescent="0.25">
      <c r="AC8508">
        <v>8506</v>
      </c>
      <c r="AD8508" s="6" t="s">
        <v>20270</v>
      </c>
      <c r="AE8508" s="6" t="s">
        <v>49333</v>
      </c>
      <c r="AF8508" s="6" t="s">
        <v>49760</v>
      </c>
      <c r="AG8508" s="6" t="s">
        <v>20271</v>
      </c>
    </row>
    <row r="8509" spans="29:33" x14ac:dyDescent="0.25">
      <c r="AC8509">
        <v>8507</v>
      </c>
      <c r="AD8509" s="6" t="s">
        <v>20272</v>
      </c>
      <c r="AE8509" s="6" t="s">
        <v>49947</v>
      </c>
      <c r="AF8509" s="6" t="s">
        <v>49814</v>
      </c>
      <c r="AG8509" s="6" t="s">
        <v>20273</v>
      </c>
    </row>
    <row r="8510" spans="29:33" x14ac:dyDescent="0.25">
      <c r="AC8510">
        <v>8508</v>
      </c>
      <c r="AD8510" s="6" t="s">
        <v>20274</v>
      </c>
      <c r="AE8510" s="6" t="s">
        <v>52340</v>
      </c>
      <c r="AF8510" s="6" t="s">
        <v>90</v>
      </c>
      <c r="AG8510" s="6" t="s">
        <v>20275</v>
      </c>
    </row>
    <row r="8511" spans="29:33" x14ac:dyDescent="0.25">
      <c r="AC8511">
        <v>8509</v>
      </c>
      <c r="AD8511" s="6" t="s">
        <v>20276</v>
      </c>
      <c r="AE8511" s="6" t="s">
        <v>51933</v>
      </c>
      <c r="AF8511" s="6" t="s">
        <v>90</v>
      </c>
      <c r="AG8511" s="6" t="s">
        <v>20277</v>
      </c>
    </row>
    <row r="8512" spans="29:33" x14ac:dyDescent="0.25">
      <c r="AC8512">
        <v>8510</v>
      </c>
      <c r="AD8512" s="6" t="s">
        <v>20278</v>
      </c>
      <c r="AE8512" s="6" t="s">
        <v>52522</v>
      </c>
      <c r="AF8512" s="6" t="s">
        <v>90</v>
      </c>
      <c r="AG8512" s="6" t="s">
        <v>20279</v>
      </c>
    </row>
    <row r="8513" spans="29:33" x14ac:dyDescent="0.25">
      <c r="AC8513">
        <v>8511</v>
      </c>
      <c r="AD8513" s="6" t="s">
        <v>20280</v>
      </c>
      <c r="AE8513" s="6" t="s">
        <v>50210</v>
      </c>
      <c r="AF8513" s="6" t="s">
        <v>50277</v>
      </c>
      <c r="AG8513" s="6" t="s">
        <v>20281</v>
      </c>
    </row>
    <row r="8514" spans="29:33" x14ac:dyDescent="0.25">
      <c r="AC8514">
        <v>8512</v>
      </c>
      <c r="AD8514" s="6" t="s">
        <v>20282</v>
      </c>
      <c r="AE8514" s="6" t="s">
        <v>50573</v>
      </c>
      <c r="AF8514" s="6" t="s">
        <v>90</v>
      </c>
      <c r="AG8514" s="6" t="s">
        <v>20283</v>
      </c>
    </row>
    <row r="8515" spans="29:33" x14ac:dyDescent="0.25">
      <c r="AC8515">
        <v>8513</v>
      </c>
      <c r="AD8515" s="6" t="s">
        <v>20284</v>
      </c>
      <c r="AE8515" s="6" t="s">
        <v>48890</v>
      </c>
      <c r="AF8515" s="6" t="s">
        <v>90</v>
      </c>
      <c r="AG8515" s="6" t="s">
        <v>20285</v>
      </c>
    </row>
    <row r="8516" spans="29:33" x14ac:dyDescent="0.25">
      <c r="AC8516">
        <v>8514</v>
      </c>
      <c r="AD8516" s="6" t="s">
        <v>20286</v>
      </c>
      <c r="AE8516" s="6" t="s">
        <v>51724</v>
      </c>
      <c r="AF8516" s="6" t="s">
        <v>90</v>
      </c>
      <c r="AG8516" s="6" t="s">
        <v>20287</v>
      </c>
    </row>
    <row r="8517" spans="29:33" x14ac:dyDescent="0.25">
      <c r="AC8517">
        <v>8515</v>
      </c>
      <c r="AD8517" s="6" t="s">
        <v>20288</v>
      </c>
      <c r="AE8517" s="6" t="s">
        <v>51621</v>
      </c>
      <c r="AF8517" s="6" t="s">
        <v>90</v>
      </c>
      <c r="AG8517" s="6" t="s">
        <v>20289</v>
      </c>
    </row>
    <row r="8518" spans="29:33" x14ac:dyDescent="0.25">
      <c r="AC8518">
        <v>8516</v>
      </c>
      <c r="AD8518" s="6" t="s">
        <v>20290</v>
      </c>
      <c r="AE8518" s="6" t="s">
        <v>51119</v>
      </c>
      <c r="AF8518" s="6" t="s">
        <v>90</v>
      </c>
      <c r="AG8518" s="6" t="s">
        <v>20291</v>
      </c>
    </row>
    <row r="8519" spans="29:33" x14ac:dyDescent="0.25">
      <c r="AC8519">
        <v>8517</v>
      </c>
      <c r="AD8519" s="6" t="s">
        <v>20292</v>
      </c>
      <c r="AE8519" s="6" t="s">
        <v>52532</v>
      </c>
      <c r="AF8519" s="6" t="s">
        <v>90</v>
      </c>
      <c r="AG8519" s="6" t="s">
        <v>20293</v>
      </c>
    </row>
    <row r="8520" spans="29:33" x14ac:dyDescent="0.25">
      <c r="AC8520">
        <v>8518</v>
      </c>
      <c r="AD8520" s="6" t="s">
        <v>20294</v>
      </c>
      <c r="AE8520" s="6" t="s">
        <v>49705</v>
      </c>
      <c r="AF8520" s="6" t="s">
        <v>49664</v>
      </c>
      <c r="AG8520" s="6" t="s">
        <v>20295</v>
      </c>
    </row>
    <row r="8521" spans="29:33" x14ac:dyDescent="0.25">
      <c r="AC8521">
        <v>8519</v>
      </c>
      <c r="AD8521" s="6" t="s">
        <v>20296</v>
      </c>
      <c r="AE8521" s="6" t="s">
        <v>51470</v>
      </c>
      <c r="AF8521" s="6" t="s">
        <v>90</v>
      </c>
      <c r="AG8521" s="6" t="s">
        <v>20297</v>
      </c>
    </row>
    <row r="8522" spans="29:33" x14ac:dyDescent="0.25">
      <c r="AC8522">
        <v>8520</v>
      </c>
      <c r="AD8522" s="6" t="s">
        <v>20298</v>
      </c>
      <c r="AE8522" s="6" t="s">
        <v>49184</v>
      </c>
      <c r="AF8522" s="6" t="s">
        <v>49227</v>
      </c>
      <c r="AG8522" s="6" t="s">
        <v>20299</v>
      </c>
    </row>
    <row r="8523" spans="29:33" x14ac:dyDescent="0.25">
      <c r="AC8523">
        <v>8521</v>
      </c>
      <c r="AD8523" s="6" t="s">
        <v>20300</v>
      </c>
      <c r="AE8523" s="6" t="s">
        <v>49782</v>
      </c>
      <c r="AF8523" s="6" t="s">
        <v>90</v>
      </c>
      <c r="AG8523" s="6" t="s">
        <v>20301</v>
      </c>
    </row>
    <row r="8524" spans="29:33" x14ac:dyDescent="0.25">
      <c r="AC8524">
        <v>8522</v>
      </c>
      <c r="AD8524" s="6" t="s">
        <v>20302</v>
      </c>
      <c r="AE8524" s="6" t="s">
        <v>52510</v>
      </c>
      <c r="AF8524" s="6" t="s">
        <v>52494</v>
      </c>
      <c r="AG8524" s="6" t="s">
        <v>20303</v>
      </c>
    </row>
    <row r="8525" spans="29:33" x14ac:dyDescent="0.25">
      <c r="AC8525">
        <v>8523</v>
      </c>
      <c r="AD8525" s="6" t="s">
        <v>20304</v>
      </c>
      <c r="AE8525" s="6" t="s">
        <v>51051</v>
      </c>
      <c r="AF8525" s="6" t="s">
        <v>90</v>
      </c>
      <c r="AG8525" s="6" t="s">
        <v>20305</v>
      </c>
    </row>
    <row r="8526" spans="29:33" x14ac:dyDescent="0.25">
      <c r="AC8526">
        <v>8524</v>
      </c>
      <c r="AD8526" s="6" t="s">
        <v>20306</v>
      </c>
      <c r="AE8526" s="6" t="s">
        <v>52504</v>
      </c>
      <c r="AF8526" s="6" t="s">
        <v>90</v>
      </c>
      <c r="AG8526" s="6" t="s">
        <v>20307</v>
      </c>
    </row>
    <row r="8527" spans="29:33" x14ac:dyDescent="0.25">
      <c r="AC8527">
        <v>8525</v>
      </c>
      <c r="AD8527" s="6" t="s">
        <v>20308</v>
      </c>
      <c r="AE8527" s="6" t="s">
        <v>49577</v>
      </c>
      <c r="AF8527" s="6" t="s">
        <v>90</v>
      </c>
      <c r="AG8527" s="6" t="s">
        <v>20309</v>
      </c>
    </row>
    <row r="8528" spans="29:33" x14ac:dyDescent="0.25">
      <c r="AC8528">
        <v>8526</v>
      </c>
      <c r="AD8528" s="6" t="s">
        <v>20310</v>
      </c>
      <c r="AE8528" s="6" t="s">
        <v>51333</v>
      </c>
      <c r="AF8528" s="6" t="s">
        <v>90</v>
      </c>
      <c r="AG8528" s="6" t="s">
        <v>20311</v>
      </c>
    </row>
    <row r="8529" spans="29:33" x14ac:dyDescent="0.25">
      <c r="AC8529">
        <v>8527</v>
      </c>
      <c r="AD8529" s="6" t="s">
        <v>20312</v>
      </c>
      <c r="AE8529" s="6" t="s">
        <v>52565</v>
      </c>
      <c r="AF8529" s="6" t="s">
        <v>52474</v>
      </c>
      <c r="AG8529" s="6" t="s">
        <v>20313</v>
      </c>
    </row>
    <row r="8530" spans="29:33" x14ac:dyDescent="0.25">
      <c r="AC8530">
        <v>8528</v>
      </c>
      <c r="AD8530" s="6" t="s">
        <v>20314</v>
      </c>
      <c r="AE8530" s="6" t="s">
        <v>51087</v>
      </c>
      <c r="AF8530" s="6" t="s">
        <v>90</v>
      </c>
      <c r="AG8530" s="6" t="s">
        <v>20315</v>
      </c>
    </row>
    <row r="8531" spans="29:33" x14ac:dyDescent="0.25">
      <c r="AC8531">
        <v>8529</v>
      </c>
      <c r="AD8531" s="6" t="s">
        <v>20316</v>
      </c>
      <c r="AE8531" s="6" t="s">
        <v>49891</v>
      </c>
      <c r="AF8531" s="6" t="s">
        <v>50191</v>
      </c>
      <c r="AG8531" s="6" t="s">
        <v>20317</v>
      </c>
    </row>
    <row r="8532" spans="29:33" x14ac:dyDescent="0.25">
      <c r="AC8532">
        <v>8530</v>
      </c>
      <c r="AD8532" s="6" t="s">
        <v>20318</v>
      </c>
      <c r="AE8532" s="6" t="s">
        <v>51219</v>
      </c>
      <c r="AF8532" s="6" t="s">
        <v>90</v>
      </c>
      <c r="AG8532" s="6" t="s">
        <v>20319</v>
      </c>
    </row>
    <row r="8533" spans="29:33" x14ac:dyDescent="0.25">
      <c r="AC8533">
        <v>8531</v>
      </c>
      <c r="AD8533" s="6" t="s">
        <v>20320</v>
      </c>
      <c r="AE8533" s="6" t="s">
        <v>50876</v>
      </c>
      <c r="AF8533" s="6" t="s">
        <v>90</v>
      </c>
      <c r="AG8533" s="6" t="s">
        <v>20321</v>
      </c>
    </row>
    <row r="8534" spans="29:33" x14ac:dyDescent="0.25">
      <c r="AC8534">
        <v>8532</v>
      </c>
      <c r="AD8534" s="6" t="s">
        <v>20322</v>
      </c>
      <c r="AE8534" s="6" t="s">
        <v>50720</v>
      </c>
      <c r="AF8534" s="6" t="s">
        <v>90</v>
      </c>
      <c r="AG8534" s="6" t="s">
        <v>20323</v>
      </c>
    </row>
    <row r="8535" spans="29:33" x14ac:dyDescent="0.25">
      <c r="AC8535">
        <v>8533</v>
      </c>
      <c r="AD8535" s="6" t="s">
        <v>20324</v>
      </c>
      <c r="AE8535" s="6" t="s">
        <v>51282</v>
      </c>
      <c r="AF8535" s="6" t="s">
        <v>51219</v>
      </c>
      <c r="AG8535" s="6" t="s">
        <v>20325</v>
      </c>
    </row>
    <row r="8536" spans="29:33" x14ac:dyDescent="0.25">
      <c r="AC8536">
        <v>8534</v>
      </c>
      <c r="AD8536" s="6" t="s">
        <v>20326</v>
      </c>
      <c r="AE8536" s="6" t="s">
        <v>50214</v>
      </c>
      <c r="AF8536" s="6" t="s">
        <v>90</v>
      </c>
      <c r="AG8536" s="6" t="s">
        <v>20327</v>
      </c>
    </row>
    <row r="8537" spans="29:33" x14ac:dyDescent="0.25">
      <c r="AC8537">
        <v>8535</v>
      </c>
      <c r="AD8537" s="6" t="s">
        <v>20328</v>
      </c>
      <c r="AE8537" s="6" t="s">
        <v>52009</v>
      </c>
      <c r="AF8537" s="6" t="s">
        <v>90</v>
      </c>
      <c r="AG8537" s="6" t="s">
        <v>20329</v>
      </c>
    </row>
    <row r="8538" spans="29:33" x14ac:dyDescent="0.25">
      <c r="AC8538">
        <v>8536</v>
      </c>
      <c r="AD8538" s="6" t="s">
        <v>20330</v>
      </c>
      <c r="AE8538" s="6" t="s">
        <v>51490</v>
      </c>
      <c r="AF8538" s="6" t="s">
        <v>51742</v>
      </c>
      <c r="AG8538" s="6" t="s">
        <v>20331</v>
      </c>
    </row>
    <row r="8539" spans="29:33" x14ac:dyDescent="0.25">
      <c r="AC8539">
        <v>8537</v>
      </c>
      <c r="AD8539" s="6" t="s">
        <v>20332</v>
      </c>
      <c r="AE8539" s="6" t="s">
        <v>51717</v>
      </c>
      <c r="AF8539" s="6" t="s">
        <v>90</v>
      </c>
      <c r="AG8539" s="6" t="s">
        <v>20333</v>
      </c>
    </row>
    <row r="8540" spans="29:33" x14ac:dyDescent="0.25">
      <c r="AC8540">
        <v>8538</v>
      </c>
      <c r="AD8540" s="6" t="s">
        <v>20334</v>
      </c>
      <c r="AE8540" s="6" t="s">
        <v>51896</v>
      </c>
      <c r="AF8540" s="6" t="s">
        <v>90</v>
      </c>
      <c r="AG8540" s="6" t="s">
        <v>20335</v>
      </c>
    </row>
    <row r="8541" spans="29:33" x14ac:dyDescent="0.25">
      <c r="AC8541">
        <v>8539</v>
      </c>
      <c r="AD8541" s="6" t="s">
        <v>20336</v>
      </c>
      <c r="AE8541" s="6" t="s">
        <v>51956</v>
      </c>
      <c r="AF8541" s="6" t="s">
        <v>50751</v>
      </c>
      <c r="AG8541" s="6" t="s">
        <v>20337</v>
      </c>
    </row>
    <row r="8542" spans="29:33" x14ac:dyDescent="0.25">
      <c r="AC8542">
        <v>8540</v>
      </c>
      <c r="AD8542" s="6" t="s">
        <v>20338</v>
      </c>
      <c r="AE8542" s="6" t="s">
        <v>48806</v>
      </c>
      <c r="AF8542" s="6" t="s">
        <v>90</v>
      </c>
      <c r="AG8542" s="6" t="s">
        <v>20339</v>
      </c>
    </row>
    <row r="8543" spans="29:33" x14ac:dyDescent="0.25">
      <c r="AC8543">
        <v>8541</v>
      </c>
      <c r="AD8543" s="6" t="s">
        <v>20340</v>
      </c>
      <c r="AE8543" s="6" t="s">
        <v>49652</v>
      </c>
      <c r="AF8543" s="6" t="s">
        <v>49634</v>
      </c>
      <c r="AG8543" s="6" t="s">
        <v>20341</v>
      </c>
    </row>
    <row r="8544" spans="29:33" x14ac:dyDescent="0.25">
      <c r="AC8544">
        <v>8542</v>
      </c>
      <c r="AD8544" s="6" t="s">
        <v>20342</v>
      </c>
      <c r="AE8544" s="6" t="s">
        <v>51796</v>
      </c>
      <c r="AF8544" s="6" t="s">
        <v>52081</v>
      </c>
      <c r="AG8544" s="6" t="s">
        <v>20343</v>
      </c>
    </row>
    <row r="8545" spans="29:33" x14ac:dyDescent="0.25">
      <c r="AC8545">
        <v>8543</v>
      </c>
      <c r="AD8545" s="6" t="s">
        <v>20344</v>
      </c>
      <c r="AE8545" s="6" t="s">
        <v>52297</v>
      </c>
      <c r="AF8545" s="6" t="s">
        <v>90</v>
      </c>
      <c r="AG8545" s="6" t="s">
        <v>20345</v>
      </c>
    </row>
    <row r="8546" spans="29:33" x14ac:dyDescent="0.25">
      <c r="AC8546">
        <v>8544</v>
      </c>
      <c r="AD8546" s="6" t="s">
        <v>20346</v>
      </c>
      <c r="AE8546" s="6" t="s">
        <v>49604</v>
      </c>
      <c r="AF8546" s="6" t="s">
        <v>51698</v>
      </c>
      <c r="AG8546" s="6" t="s">
        <v>20347</v>
      </c>
    </row>
    <row r="8547" spans="29:33" x14ac:dyDescent="0.25">
      <c r="AC8547">
        <v>8545</v>
      </c>
      <c r="AD8547" s="6" t="s">
        <v>20348</v>
      </c>
      <c r="AE8547" s="6" t="s">
        <v>49883</v>
      </c>
      <c r="AF8547" s="6" t="s">
        <v>49877</v>
      </c>
      <c r="AG8547" s="6" t="s">
        <v>20349</v>
      </c>
    </row>
    <row r="8548" spans="29:33" x14ac:dyDescent="0.25">
      <c r="AC8548">
        <v>8546</v>
      </c>
      <c r="AD8548" s="6" t="s">
        <v>20350</v>
      </c>
      <c r="AE8548" s="6" t="s">
        <v>51956</v>
      </c>
      <c r="AF8548" s="6" t="s">
        <v>90</v>
      </c>
      <c r="AG8548" s="6" t="s">
        <v>20351</v>
      </c>
    </row>
    <row r="8549" spans="29:33" x14ac:dyDescent="0.25">
      <c r="AC8549">
        <v>8547</v>
      </c>
      <c r="AD8549" s="6" t="s">
        <v>20352</v>
      </c>
      <c r="AE8549" s="6" t="s">
        <v>49195</v>
      </c>
      <c r="AF8549" s="6" t="s">
        <v>48750</v>
      </c>
      <c r="AG8549" s="6" t="s">
        <v>20353</v>
      </c>
    </row>
    <row r="8550" spans="29:33" x14ac:dyDescent="0.25">
      <c r="AC8550">
        <v>8548</v>
      </c>
      <c r="AD8550" s="6" t="s">
        <v>20354</v>
      </c>
      <c r="AE8550" s="6" t="s">
        <v>50023</v>
      </c>
      <c r="AF8550" s="6" t="s">
        <v>50028</v>
      </c>
      <c r="AG8550" s="6" t="s">
        <v>20355</v>
      </c>
    </row>
    <row r="8551" spans="29:33" x14ac:dyDescent="0.25">
      <c r="AC8551">
        <v>8549</v>
      </c>
      <c r="AD8551" s="6" t="s">
        <v>20356</v>
      </c>
      <c r="AE8551" s="6" t="s">
        <v>48609</v>
      </c>
      <c r="AF8551" s="6" t="s">
        <v>90</v>
      </c>
      <c r="AG8551" s="6" t="s">
        <v>20357</v>
      </c>
    </row>
    <row r="8552" spans="29:33" x14ac:dyDescent="0.25">
      <c r="AC8552">
        <v>8550</v>
      </c>
      <c r="AD8552" s="6" t="s">
        <v>20358</v>
      </c>
      <c r="AE8552" s="6" t="s">
        <v>51534</v>
      </c>
      <c r="AF8552" s="6" t="s">
        <v>90</v>
      </c>
      <c r="AG8552" s="6" t="s">
        <v>20359</v>
      </c>
    </row>
    <row r="8553" spans="29:33" x14ac:dyDescent="0.25">
      <c r="AC8553">
        <v>8551</v>
      </c>
      <c r="AD8553" s="6" t="s">
        <v>20360</v>
      </c>
      <c r="AE8553" s="6" t="s">
        <v>49118</v>
      </c>
      <c r="AF8553" s="6" t="s">
        <v>50499</v>
      </c>
      <c r="AG8553" s="6" t="s">
        <v>20361</v>
      </c>
    </row>
    <row r="8554" spans="29:33" x14ac:dyDescent="0.25">
      <c r="AC8554">
        <v>8552</v>
      </c>
      <c r="AD8554" s="6" t="s">
        <v>20362</v>
      </c>
      <c r="AE8554" s="6" t="s">
        <v>51378</v>
      </c>
      <c r="AF8554" s="6" t="s">
        <v>51584</v>
      </c>
      <c r="AG8554" s="6" t="s">
        <v>20363</v>
      </c>
    </row>
    <row r="8555" spans="29:33" x14ac:dyDescent="0.25">
      <c r="AC8555">
        <v>8553</v>
      </c>
      <c r="AD8555" s="6" t="s">
        <v>20364</v>
      </c>
      <c r="AE8555" s="6" t="s">
        <v>49485</v>
      </c>
      <c r="AF8555" s="6" t="s">
        <v>90</v>
      </c>
      <c r="AG8555" s="6" t="s">
        <v>20365</v>
      </c>
    </row>
    <row r="8556" spans="29:33" x14ac:dyDescent="0.25">
      <c r="AC8556">
        <v>8554</v>
      </c>
      <c r="AD8556" s="6" t="s">
        <v>20366</v>
      </c>
      <c r="AE8556" s="6" t="s">
        <v>51196</v>
      </c>
      <c r="AF8556" s="6" t="s">
        <v>51222</v>
      </c>
      <c r="AG8556" s="6" t="s">
        <v>20367</v>
      </c>
    </row>
    <row r="8557" spans="29:33" x14ac:dyDescent="0.25">
      <c r="AC8557">
        <v>8555</v>
      </c>
      <c r="AD8557" s="6" t="s">
        <v>20368</v>
      </c>
      <c r="AE8557" s="6" t="s">
        <v>50785</v>
      </c>
      <c r="AF8557" s="6" t="s">
        <v>90</v>
      </c>
      <c r="AG8557" s="6" t="s">
        <v>20369</v>
      </c>
    </row>
    <row r="8558" spans="29:33" x14ac:dyDescent="0.25">
      <c r="AC8558">
        <v>8556</v>
      </c>
      <c r="AD8558" s="6" t="s">
        <v>20370</v>
      </c>
      <c r="AE8558" s="6" t="s">
        <v>49628</v>
      </c>
      <c r="AF8558" s="6" t="s">
        <v>90</v>
      </c>
      <c r="AG8558" s="6" t="s">
        <v>20371</v>
      </c>
    </row>
    <row r="8559" spans="29:33" x14ac:dyDescent="0.25">
      <c r="AC8559">
        <v>8557</v>
      </c>
      <c r="AD8559" s="6" t="s">
        <v>20372</v>
      </c>
      <c r="AE8559" s="6" t="s">
        <v>52111</v>
      </c>
      <c r="AF8559" s="6" t="s">
        <v>52067</v>
      </c>
      <c r="AG8559" s="6" t="s">
        <v>20373</v>
      </c>
    </row>
    <row r="8560" spans="29:33" x14ac:dyDescent="0.25">
      <c r="AC8560">
        <v>8558</v>
      </c>
      <c r="AD8560" s="6" t="s">
        <v>20374</v>
      </c>
      <c r="AE8560" s="6" t="s">
        <v>50293</v>
      </c>
      <c r="AF8560" s="6" t="s">
        <v>50318</v>
      </c>
      <c r="AG8560" s="6" t="s">
        <v>20375</v>
      </c>
    </row>
    <row r="8561" spans="29:33" x14ac:dyDescent="0.25">
      <c r="AC8561">
        <v>8559</v>
      </c>
      <c r="AD8561" s="6" t="s">
        <v>20376</v>
      </c>
      <c r="AE8561" s="6" t="s">
        <v>49241</v>
      </c>
      <c r="AF8561" s="6" t="s">
        <v>90</v>
      </c>
      <c r="AG8561" s="6" t="s">
        <v>20377</v>
      </c>
    </row>
    <row r="8562" spans="29:33" x14ac:dyDescent="0.25">
      <c r="AC8562">
        <v>8560</v>
      </c>
      <c r="AD8562" s="6" t="s">
        <v>20378</v>
      </c>
      <c r="AE8562" s="6" t="s">
        <v>49307</v>
      </c>
      <c r="AF8562" s="6" t="s">
        <v>90</v>
      </c>
      <c r="AG8562" s="6" t="s">
        <v>20379</v>
      </c>
    </row>
    <row r="8563" spans="29:33" x14ac:dyDescent="0.25">
      <c r="AC8563">
        <v>8561</v>
      </c>
      <c r="AD8563" s="6" t="s">
        <v>20380</v>
      </c>
      <c r="AE8563" s="6" t="s">
        <v>49642</v>
      </c>
      <c r="AF8563" s="6" t="s">
        <v>50318</v>
      </c>
      <c r="AG8563" s="6" t="s">
        <v>20381</v>
      </c>
    </row>
    <row r="8564" spans="29:33" x14ac:dyDescent="0.25">
      <c r="AC8564">
        <v>8562</v>
      </c>
      <c r="AD8564" s="6" t="s">
        <v>20382</v>
      </c>
      <c r="AE8564" s="6" t="s">
        <v>49905</v>
      </c>
      <c r="AF8564" s="6" t="s">
        <v>49947</v>
      </c>
      <c r="AG8564" s="6" t="s">
        <v>20383</v>
      </c>
    </row>
    <row r="8565" spans="29:33" x14ac:dyDescent="0.25">
      <c r="AC8565">
        <v>8563</v>
      </c>
      <c r="AD8565" s="6" t="s">
        <v>20384</v>
      </c>
      <c r="AE8565" s="6" t="s">
        <v>52145</v>
      </c>
      <c r="AF8565" s="6" t="s">
        <v>90</v>
      </c>
      <c r="AG8565" s="6" t="s">
        <v>20385</v>
      </c>
    </row>
    <row r="8566" spans="29:33" x14ac:dyDescent="0.25">
      <c r="AC8566">
        <v>8564</v>
      </c>
      <c r="AD8566" s="6" t="s">
        <v>20386</v>
      </c>
      <c r="AE8566" s="6" t="s">
        <v>50625</v>
      </c>
      <c r="AF8566" s="6" t="s">
        <v>90</v>
      </c>
      <c r="AG8566" s="6" t="s">
        <v>20387</v>
      </c>
    </row>
    <row r="8567" spans="29:33" x14ac:dyDescent="0.25">
      <c r="AC8567">
        <v>8565</v>
      </c>
      <c r="AD8567" s="6" t="s">
        <v>20388</v>
      </c>
      <c r="AE8567" s="6" t="s">
        <v>49760</v>
      </c>
      <c r="AF8567" s="6" t="s">
        <v>49756</v>
      </c>
      <c r="AG8567" s="6" t="s">
        <v>20389</v>
      </c>
    </row>
    <row r="8568" spans="29:33" x14ac:dyDescent="0.25">
      <c r="AC8568">
        <v>8566</v>
      </c>
      <c r="AD8568" s="6" t="s">
        <v>20390</v>
      </c>
      <c r="AE8568" s="6" t="s">
        <v>48771</v>
      </c>
      <c r="AF8568" s="6" t="s">
        <v>90</v>
      </c>
      <c r="AG8568" s="6" t="s">
        <v>20391</v>
      </c>
    </row>
    <row r="8569" spans="29:33" x14ac:dyDescent="0.25">
      <c r="AC8569">
        <v>8567</v>
      </c>
      <c r="AD8569" s="6" t="s">
        <v>20392</v>
      </c>
      <c r="AE8569" s="6" t="s">
        <v>51589</v>
      </c>
      <c r="AF8569" s="6" t="s">
        <v>90</v>
      </c>
      <c r="AG8569" s="6" t="s">
        <v>20393</v>
      </c>
    </row>
    <row r="8570" spans="29:33" x14ac:dyDescent="0.25">
      <c r="AC8570">
        <v>8568</v>
      </c>
      <c r="AD8570" s="6" t="s">
        <v>20394</v>
      </c>
      <c r="AE8570" s="6" t="s">
        <v>52354</v>
      </c>
      <c r="AF8570" s="6" t="s">
        <v>90</v>
      </c>
      <c r="AG8570" s="6" t="s">
        <v>20395</v>
      </c>
    </row>
    <row r="8571" spans="29:33" x14ac:dyDescent="0.25">
      <c r="AC8571">
        <v>8569</v>
      </c>
      <c r="AD8571" s="6" t="s">
        <v>20396</v>
      </c>
      <c r="AE8571" s="6" t="s">
        <v>52389</v>
      </c>
      <c r="AF8571" s="6" t="s">
        <v>90</v>
      </c>
      <c r="AG8571" s="6" t="s">
        <v>20397</v>
      </c>
    </row>
    <row r="8572" spans="29:33" x14ac:dyDescent="0.25">
      <c r="AC8572">
        <v>8570</v>
      </c>
      <c r="AD8572" s="6" t="s">
        <v>20398</v>
      </c>
      <c r="AE8572" s="6" t="s">
        <v>51083</v>
      </c>
      <c r="AF8572" s="6" t="s">
        <v>90</v>
      </c>
      <c r="AG8572" s="6" t="s">
        <v>20399</v>
      </c>
    </row>
    <row r="8573" spans="29:33" x14ac:dyDescent="0.25">
      <c r="AC8573">
        <v>8571</v>
      </c>
      <c r="AD8573" s="6" t="s">
        <v>20400</v>
      </c>
      <c r="AE8573" s="6" t="s">
        <v>50499</v>
      </c>
      <c r="AF8573" s="6" t="s">
        <v>90</v>
      </c>
      <c r="AG8573" s="6" t="s">
        <v>20401</v>
      </c>
    </row>
    <row r="8574" spans="29:33" x14ac:dyDescent="0.25">
      <c r="AC8574">
        <v>8572</v>
      </c>
      <c r="AD8574" s="6" t="s">
        <v>20402</v>
      </c>
      <c r="AE8574" s="6" t="s">
        <v>52519</v>
      </c>
      <c r="AF8574" s="6" t="s">
        <v>49606</v>
      </c>
      <c r="AG8574" s="6" t="s">
        <v>20403</v>
      </c>
    </row>
    <row r="8575" spans="29:33" x14ac:dyDescent="0.25">
      <c r="AC8575">
        <v>8573</v>
      </c>
      <c r="AD8575" s="6" t="s">
        <v>20404</v>
      </c>
      <c r="AE8575" s="6" t="s">
        <v>48896</v>
      </c>
      <c r="AF8575" s="6" t="s">
        <v>49479</v>
      </c>
      <c r="AG8575" s="6" t="s">
        <v>20405</v>
      </c>
    </row>
    <row r="8576" spans="29:33" x14ac:dyDescent="0.25">
      <c r="AC8576">
        <v>8574</v>
      </c>
      <c r="AD8576" s="6" t="s">
        <v>20406</v>
      </c>
      <c r="AE8576" s="6" t="s">
        <v>49241</v>
      </c>
      <c r="AF8576" s="6" t="s">
        <v>90</v>
      </c>
      <c r="AG8576" s="6" t="s">
        <v>20407</v>
      </c>
    </row>
    <row r="8577" spans="29:33" x14ac:dyDescent="0.25">
      <c r="AC8577">
        <v>8575</v>
      </c>
      <c r="AD8577" s="6" t="s">
        <v>20408</v>
      </c>
      <c r="AE8577" s="6" t="s">
        <v>49591</v>
      </c>
      <c r="AF8577" s="6" t="s">
        <v>90</v>
      </c>
      <c r="AG8577" s="6" t="s">
        <v>20409</v>
      </c>
    </row>
    <row r="8578" spans="29:33" x14ac:dyDescent="0.25">
      <c r="AC8578">
        <v>8576</v>
      </c>
      <c r="AD8578" s="6" t="s">
        <v>20410</v>
      </c>
      <c r="AE8578" s="6" t="s">
        <v>52515</v>
      </c>
      <c r="AF8578" s="6" t="s">
        <v>90</v>
      </c>
      <c r="AG8578" s="6" t="s">
        <v>20411</v>
      </c>
    </row>
    <row r="8579" spans="29:33" x14ac:dyDescent="0.25">
      <c r="AC8579">
        <v>8577</v>
      </c>
      <c r="AD8579" s="6" t="s">
        <v>20412</v>
      </c>
      <c r="AE8579" s="6" t="s">
        <v>51461</v>
      </c>
      <c r="AF8579" s="6" t="s">
        <v>49335</v>
      </c>
      <c r="AG8579" s="6" t="s">
        <v>20413</v>
      </c>
    </row>
    <row r="8580" spans="29:33" x14ac:dyDescent="0.25">
      <c r="AC8580">
        <v>8578</v>
      </c>
      <c r="AD8580" s="6" t="s">
        <v>20414</v>
      </c>
      <c r="AE8580" s="6" t="s">
        <v>51771</v>
      </c>
      <c r="AF8580" s="6" t="s">
        <v>90</v>
      </c>
      <c r="AG8580" s="6" t="s">
        <v>20415</v>
      </c>
    </row>
    <row r="8581" spans="29:33" x14ac:dyDescent="0.25">
      <c r="AC8581">
        <v>8579</v>
      </c>
      <c r="AD8581" s="6" t="s">
        <v>20416</v>
      </c>
      <c r="AE8581" s="6" t="s">
        <v>52042</v>
      </c>
      <c r="AF8581" s="6" t="s">
        <v>90</v>
      </c>
      <c r="AG8581" s="6" t="s">
        <v>20417</v>
      </c>
    </row>
    <row r="8582" spans="29:33" x14ac:dyDescent="0.25">
      <c r="AC8582">
        <v>8580</v>
      </c>
      <c r="AD8582" s="6" t="s">
        <v>20418</v>
      </c>
      <c r="AE8582" s="6" t="s">
        <v>51554</v>
      </c>
      <c r="AF8582" s="6" t="s">
        <v>90</v>
      </c>
      <c r="AG8582" s="6" t="s">
        <v>20419</v>
      </c>
    </row>
    <row r="8583" spans="29:33" x14ac:dyDescent="0.25">
      <c r="AC8583">
        <v>8581</v>
      </c>
      <c r="AD8583" s="6" t="s">
        <v>20420</v>
      </c>
      <c r="AE8583" s="6" t="s">
        <v>51013</v>
      </c>
      <c r="AF8583" s="6" t="s">
        <v>51009</v>
      </c>
      <c r="AG8583" s="6" t="s">
        <v>20421</v>
      </c>
    </row>
    <row r="8584" spans="29:33" x14ac:dyDescent="0.25">
      <c r="AC8584">
        <v>8582</v>
      </c>
      <c r="AD8584" s="6" t="s">
        <v>20422</v>
      </c>
      <c r="AE8584" s="6" t="s">
        <v>49323</v>
      </c>
      <c r="AF8584" s="6" t="s">
        <v>90</v>
      </c>
      <c r="AG8584" s="6" t="s">
        <v>20423</v>
      </c>
    </row>
    <row r="8585" spans="29:33" x14ac:dyDescent="0.25">
      <c r="AC8585">
        <v>8583</v>
      </c>
      <c r="AD8585" s="6" t="s">
        <v>20424</v>
      </c>
      <c r="AE8585" s="6" t="s">
        <v>48983</v>
      </c>
      <c r="AF8585" s="6" t="s">
        <v>90</v>
      </c>
      <c r="AG8585" s="6" t="s">
        <v>20425</v>
      </c>
    </row>
    <row r="8586" spans="29:33" x14ac:dyDescent="0.25">
      <c r="AC8586">
        <v>8584</v>
      </c>
      <c r="AD8586" s="6" t="s">
        <v>20426</v>
      </c>
      <c r="AE8586" s="6" t="s">
        <v>51302</v>
      </c>
      <c r="AF8586" s="6" t="s">
        <v>48993</v>
      </c>
      <c r="AG8586" s="6" t="s">
        <v>20427</v>
      </c>
    </row>
    <row r="8587" spans="29:33" x14ac:dyDescent="0.25">
      <c r="AC8587">
        <v>8585</v>
      </c>
      <c r="AD8587" s="6" t="s">
        <v>20428</v>
      </c>
      <c r="AE8587" s="6" t="s">
        <v>49805</v>
      </c>
      <c r="AF8587" s="6" t="s">
        <v>49982</v>
      </c>
      <c r="AG8587" s="6" t="s">
        <v>20429</v>
      </c>
    </row>
    <row r="8588" spans="29:33" x14ac:dyDescent="0.25">
      <c r="AC8588">
        <v>8586</v>
      </c>
      <c r="AD8588" s="6" t="s">
        <v>20430</v>
      </c>
      <c r="AE8588" s="6" t="s">
        <v>51111</v>
      </c>
      <c r="AF8588" s="6" t="s">
        <v>51125</v>
      </c>
      <c r="AG8588" s="6" t="s">
        <v>20431</v>
      </c>
    </row>
    <row r="8589" spans="29:33" x14ac:dyDescent="0.25">
      <c r="AC8589">
        <v>8587</v>
      </c>
      <c r="AD8589" s="6" t="s">
        <v>20432</v>
      </c>
      <c r="AE8589" s="6" t="s">
        <v>51786</v>
      </c>
      <c r="AF8589" s="6" t="s">
        <v>90</v>
      </c>
      <c r="AG8589" s="6" t="s">
        <v>20433</v>
      </c>
    </row>
    <row r="8590" spans="29:33" x14ac:dyDescent="0.25">
      <c r="AC8590">
        <v>8588</v>
      </c>
      <c r="AD8590" s="6" t="s">
        <v>20434</v>
      </c>
      <c r="AE8590" s="6" t="s">
        <v>50529</v>
      </c>
      <c r="AF8590" s="6" t="s">
        <v>49267</v>
      </c>
      <c r="AG8590" s="6" t="s">
        <v>20435</v>
      </c>
    </row>
    <row r="8591" spans="29:33" x14ac:dyDescent="0.25">
      <c r="AC8591">
        <v>8589</v>
      </c>
      <c r="AD8591" s="6" t="s">
        <v>20436</v>
      </c>
      <c r="AE8591" s="6" t="s">
        <v>51968</v>
      </c>
      <c r="AF8591" s="6" t="s">
        <v>90</v>
      </c>
      <c r="AG8591" s="6" t="s">
        <v>20437</v>
      </c>
    </row>
    <row r="8592" spans="29:33" x14ac:dyDescent="0.25">
      <c r="AC8592">
        <v>8590</v>
      </c>
      <c r="AD8592" s="6" t="s">
        <v>20438</v>
      </c>
      <c r="AE8592" s="6" t="s">
        <v>48838</v>
      </c>
      <c r="AF8592" s="6" t="s">
        <v>51306</v>
      </c>
      <c r="AG8592" s="6" t="s">
        <v>20439</v>
      </c>
    </row>
    <row r="8593" spans="29:33" x14ac:dyDescent="0.25">
      <c r="AC8593">
        <v>8591</v>
      </c>
      <c r="AD8593" s="6" t="s">
        <v>20440</v>
      </c>
      <c r="AE8593" s="6" t="s">
        <v>49412</v>
      </c>
      <c r="AF8593" s="6" t="s">
        <v>90</v>
      </c>
      <c r="AG8593" s="6" t="s">
        <v>20441</v>
      </c>
    </row>
    <row r="8594" spans="29:33" x14ac:dyDescent="0.25">
      <c r="AC8594">
        <v>8592</v>
      </c>
      <c r="AD8594" s="6" t="s">
        <v>20442</v>
      </c>
      <c r="AE8594" s="6" t="s">
        <v>50769</v>
      </c>
      <c r="AF8594" s="6" t="s">
        <v>52077</v>
      </c>
      <c r="AG8594" s="6" t="s">
        <v>20443</v>
      </c>
    </row>
    <row r="8595" spans="29:33" x14ac:dyDescent="0.25">
      <c r="AC8595">
        <v>8593</v>
      </c>
      <c r="AD8595" s="6" t="s">
        <v>20444</v>
      </c>
      <c r="AE8595" s="6" t="s">
        <v>52413</v>
      </c>
      <c r="AF8595" s="6" t="s">
        <v>90</v>
      </c>
      <c r="AG8595" s="6" t="s">
        <v>20445</v>
      </c>
    </row>
    <row r="8596" spans="29:33" x14ac:dyDescent="0.25">
      <c r="AC8596">
        <v>8594</v>
      </c>
      <c r="AD8596" s="6" t="s">
        <v>20446</v>
      </c>
      <c r="AE8596" s="6" t="s">
        <v>51877</v>
      </c>
      <c r="AF8596" s="6" t="s">
        <v>90</v>
      </c>
      <c r="AG8596" s="6" t="s">
        <v>20447</v>
      </c>
    </row>
    <row r="8597" spans="29:33" x14ac:dyDescent="0.25">
      <c r="AC8597">
        <v>8595</v>
      </c>
      <c r="AD8597" s="6" t="s">
        <v>20448</v>
      </c>
      <c r="AE8597" s="6" t="s">
        <v>48657</v>
      </c>
      <c r="AF8597" s="6" t="s">
        <v>90</v>
      </c>
      <c r="AG8597" s="6" t="s">
        <v>20449</v>
      </c>
    </row>
    <row r="8598" spans="29:33" x14ac:dyDescent="0.25">
      <c r="AC8598">
        <v>8596</v>
      </c>
      <c r="AD8598" s="6" t="s">
        <v>20450</v>
      </c>
      <c r="AE8598" s="6" t="s">
        <v>51635</v>
      </c>
      <c r="AF8598" s="6" t="s">
        <v>90</v>
      </c>
      <c r="AG8598" s="6" t="s">
        <v>20451</v>
      </c>
    </row>
    <row r="8599" spans="29:33" x14ac:dyDescent="0.25">
      <c r="AC8599">
        <v>8597</v>
      </c>
      <c r="AD8599" s="6" t="s">
        <v>20452</v>
      </c>
      <c r="AE8599" s="6" t="s">
        <v>49267</v>
      </c>
      <c r="AF8599" s="6" t="s">
        <v>90</v>
      </c>
      <c r="AG8599" s="6" t="s">
        <v>20453</v>
      </c>
    </row>
    <row r="8600" spans="29:33" x14ac:dyDescent="0.25">
      <c r="AC8600">
        <v>8598</v>
      </c>
      <c r="AD8600" s="6" t="s">
        <v>20454</v>
      </c>
      <c r="AE8600" s="6" t="s">
        <v>49669</v>
      </c>
      <c r="AF8600" s="6" t="s">
        <v>90</v>
      </c>
      <c r="AG8600" s="6" t="s">
        <v>20455</v>
      </c>
    </row>
    <row r="8601" spans="29:33" x14ac:dyDescent="0.25">
      <c r="AC8601">
        <v>8599</v>
      </c>
      <c r="AD8601" s="6" t="s">
        <v>20456</v>
      </c>
      <c r="AE8601" s="6" t="s">
        <v>51159</v>
      </c>
      <c r="AF8601" s="6" t="s">
        <v>90</v>
      </c>
      <c r="AG8601" s="6" t="s">
        <v>20457</v>
      </c>
    </row>
    <row r="8602" spans="29:33" x14ac:dyDescent="0.25">
      <c r="AC8602">
        <v>8600</v>
      </c>
      <c r="AD8602" s="6" t="s">
        <v>20458</v>
      </c>
      <c r="AE8602" s="6" t="s">
        <v>49448</v>
      </c>
      <c r="AF8602" s="6" t="s">
        <v>49448</v>
      </c>
      <c r="AG8602" s="6" t="s">
        <v>20459</v>
      </c>
    </row>
    <row r="8603" spans="29:33" x14ac:dyDescent="0.25">
      <c r="AC8603">
        <v>8601</v>
      </c>
      <c r="AD8603" s="6" t="s">
        <v>20460</v>
      </c>
      <c r="AE8603" s="6" t="s">
        <v>51234</v>
      </c>
      <c r="AF8603" s="6" t="s">
        <v>51236</v>
      </c>
      <c r="AG8603" s="6" t="s">
        <v>20461</v>
      </c>
    </row>
    <row r="8604" spans="29:33" x14ac:dyDescent="0.25">
      <c r="AC8604">
        <v>8602</v>
      </c>
      <c r="AD8604" s="6" t="s">
        <v>20462</v>
      </c>
      <c r="AE8604" s="6" t="s">
        <v>51645</v>
      </c>
      <c r="AF8604" s="6" t="s">
        <v>51094</v>
      </c>
      <c r="AG8604" s="6" t="s">
        <v>20463</v>
      </c>
    </row>
    <row r="8605" spans="29:33" x14ac:dyDescent="0.25">
      <c r="AC8605">
        <v>8603</v>
      </c>
      <c r="AD8605" s="6" t="s">
        <v>20464</v>
      </c>
      <c r="AE8605" s="6" t="s">
        <v>50393</v>
      </c>
      <c r="AF8605" s="6" t="s">
        <v>50396</v>
      </c>
      <c r="AG8605" s="6" t="s">
        <v>20465</v>
      </c>
    </row>
    <row r="8606" spans="29:33" x14ac:dyDescent="0.25">
      <c r="AC8606">
        <v>8604</v>
      </c>
      <c r="AD8606" s="6" t="s">
        <v>20466</v>
      </c>
      <c r="AE8606" s="6" t="s">
        <v>52413</v>
      </c>
      <c r="AF8606" s="6" t="s">
        <v>90</v>
      </c>
      <c r="AG8606" s="6" t="s">
        <v>20467</v>
      </c>
    </row>
    <row r="8607" spans="29:33" x14ac:dyDescent="0.25">
      <c r="AC8607">
        <v>8605</v>
      </c>
      <c r="AD8607" s="6" t="s">
        <v>20468</v>
      </c>
      <c r="AE8607" s="6" t="s">
        <v>51302</v>
      </c>
      <c r="AF8607" s="6" t="s">
        <v>49013</v>
      </c>
      <c r="AG8607" s="6" t="s">
        <v>20469</v>
      </c>
    </row>
    <row r="8608" spans="29:33" x14ac:dyDescent="0.25">
      <c r="AC8608">
        <v>8606</v>
      </c>
      <c r="AD8608" s="6" t="s">
        <v>20470</v>
      </c>
      <c r="AE8608" s="6" t="s">
        <v>51180</v>
      </c>
      <c r="AF8608" s="6" t="s">
        <v>90</v>
      </c>
      <c r="AG8608" s="6" t="s">
        <v>20471</v>
      </c>
    </row>
    <row r="8609" spans="29:33" x14ac:dyDescent="0.25">
      <c r="AC8609">
        <v>8607</v>
      </c>
      <c r="AD8609" s="6" t="s">
        <v>20472</v>
      </c>
      <c r="AE8609" s="6" t="s">
        <v>49160</v>
      </c>
      <c r="AF8609" s="6" t="s">
        <v>49164</v>
      </c>
      <c r="AG8609" s="6" t="s">
        <v>20473</v>
      </c>
    </row>
    <row r="8610" spans="29:33" x14ac:dyDescent="0.25">
      <c r="AC8610">
        <v>8608</v>
      </c>
      <c r="AD8610" s="6" t="s">
        <v>20474</v>
      </c>
      <c r="AE8610" s="6" t="s">
        <v>50709</v>
      </c>
      <c r="AF8610" s="6" t="s">
        <v>50712</v>
      </c>
      <c r="AG8610" s="6" t="s">
        <v>20475</v>
      </c>
    </row>
    <row r="8611" spans="29:33" x14ac:dyDescent="0.25">
      <c r="AC8611">
        <v>8609</v>
      </c>
      <c r="AD8611" s="6" t="s">
        <v>20476</v>
      </c>
      <c r="AE8611" s="6" t="s">
        <v>51804</v>
      </c>
      <c r="AF8611" s="6" t="s">
        <v>90</v>
      </c>
      <c r="AG8611" s="6" t="s">
        <v>20477</v>
      </c>
    </row>
    <row r="8612" spans="29:33" x14ac:dyDescent="0.25">
      <c r="AC8612">
        <v>8610</v>
      </c>
      <c r="AD8612" s="6" t="s">
        <v>20478</v>
      </c>
      <c r="AE8612" s="6" t="s">
        <v>50829</v>
      </c>
      <c r="AF8612" s="6" t="s">
        <v>90</v>
      </c>
      <c r="AG8612" s="6" t="s">
        <v>20479</v>
      </c>
    </row>
    <row r="8613" spans="29:33" x14ac:dyDescent="0.25">
      <c r="AC8613">
        <v>8611</v>
      </c>
      <c r="AD8613" s="6" t="s">
        <v>20480</v>
      </c>
      <c r="AE8613" s="6" t="s">
        <v>50262</v>
      </c>
      <c r="AF8613" s="6" t="s">
        <v>50260</v>
      </c>
      <c r="AG8613" s="6" t="s">
        <v>20481</v>
      </c>
    </row>
    <row r="8614" spans="29:33" x14ac:dyDescent="0.25">
      <c r="AC8614">
        <v>8612</v>
      </c>
      <c r="AD8614" s="6" t="s">
        <v>20482</v>
      </c>
      <c r="AE8614" s="6" t="s">
        <v>49862</v>
      </c>
      <c r="AF8614" s="6" t="s">
        <v>90</v>
      </c>
      <c r="AG8614" s="6" t="s">
        <v>20483</v>
      </c>
    </row>
    <row r="8615" spans="29:33" x14ac:dyDescent="0.25">
      <c r="AC8615">
        <v>8613</v>
      </c>
      <c r="AD8615" s="6" t="s">
        <v>20484</v>
      </c>
      <c r="AE8615" s="6" t="s">
        <v>50312</v>
      </c>
      <c r="AF8615" s="6" t="s">
        <v>90</v>
      </c>
      <c r="AG8615" s="6" t="s">
        <v>20485</v>
      </c>
    </row>
    <row r="8616" spans="29:33" x14ac:dyDescent="0.25">
      <c r="AC8616">
        <v>8614</v>
      </c>
      <c r="AD8616" s="6" t="s">
        <v>20486</v>
      </c>
      <c r="AE8616" s="6" t="s">
        <v>52233</v>
      </c>
      <c r="AF8616" s="6" t="s">
        <v>52089</v>
      </c>
      <c r="AG8616" s="6" t="s">
        <v>20487</v>
      </c>
    </row>
    <row r="8617" spans="29:33" x14ac:dyDescent="0.25">
      <c r="AC8617">
        <v>8615</v>
      </c>
      <c r="AD8617" s="6" t="s">
        <v>20488</v>
      </c>
      <c r="AE8617" s="6" t="s">
        <v>51977</v>
      </c>
      <c r="AF8617" s="6" t="s">
        <v>51423</v>
      </c>
      <c r="AG8617" s="6" t="s">
        <v>20489</v>
      </c>
    </row>
    <row r="8618" spans="29:33" x14ac:dyDescent="0.25">
      <c r="AC8618">
        <v>8616</v>
      </c>
      <c r="AD8618" s="6" t="s">
        <v>20490</v>
      </c>
      <c r="AE8618" s="6" t="s">
        <v>50785</v>
      </c>
      <c r="AF8618" s="6" t="s">
        <v>90</v>
      </c>
      <c r="AG8618" s="6" t="s">
        <v>20491</v>
      </c>
    </row>
    <row r="8619" spans="29:33" x14ac:dyDescent="0.25">
      <c r="AC8619">
        <v>8617</v>
      </c>
      <c r="AD8619" s="6" t="s">
        <v>20492</v>
      </c>
      <c r="AE8619" s="6" t="s">
        <v>50778</v>
      </c>
      <c r="AF8619" s="6" t="s">
        <v>50997</v>
      </c>
      <c r="AG8619" s="6" t="s">
        <v>20493</v>
      </c>
    </row>
    <row r="8620" spans="29:33" x14ac:dyDescent="0.25">
      <c r="AC8620">
        <v>8618</v>
      </c>
      <c r="AD8620" s="6" t="s">
        <v>20494</v>
      </c>
      <c r="AE8620" s="6" t="s">
        <v>50343</v>
      </c>
      <c r="AF8620" s="6" t="s">
        <v>90</v>
      </c>
      <c r="AG8620" s="6" t="s">
        <v>20495</v>
      </c>
    </row>
    <row r="8621" spans="29:33" x14ac:dyDescent="0.25">
      <c r="AC8621">
        <v>8619</v>
      </c>
      <c r="AD8621" s="6" t="s">
        <v>20496</v>
      </c>
      <c r="AE8621" s="6" t="s">
        <v>49245</v>
      </c>
      <c r="AF8621" s="6" t="s">
        <v>90</v>
      </c>
      <c r="AG8621" s="6" t="s">
        <v>20497</v>
      </c>
    </row>
    <row r="8622" spans="29:33" x14ac:dyDescent="0.25">
      <c r="AC8622">
        <v>8620</v>
      </c>
      <c r="AD8622" s="6" t="s">
        <v>20498</v>
      </c>
      <c r="AE8622" s="6" t="s">
        <v>50454</v>
      </c>
      <c r="AF8622" s="6" t="s">
        <v>50678</v>
      </c>
      <c r="AG8622" s="6" t="s">
        <v>20499</v>
      </c>
    </row>
    <row r="8623" spans="29:33" x14ac:dyDescent="0.25">
      <c r="AC8623">
        <v>8621</v>
      </c>
      <c r="AD8623" s="6" t="s">
        <v>20500</v>
      </c>
      <c r="AE8623" s="6" t="s">
        <v>49534</v>
      </c>
      <c r="AF8623" s="6" t="s">
        <v>49532</v>
      </c>
      <c r="AG8623" s="6" t="s">
        <v>20501</v>
      </c>
    </row>
    <row r="8624" spans="29:33" x14ac:dyDescent="0.25">
      <c r="AC8624">
        <v>8622</v>
      </c>
      <c r="AD8624" s="6" t="s">
        <v>20502</v>
      </c>
      <c r="AE8624" s="6" t="s">
        <v>48892</v>
      </c>
      <c r="AF8624" s="6" t="s">
        <v>90</v>
      </c>
      <c r="AG8624" s="6" t="s">
        <v>20503</v>
      </c>
    </row>
    <row r="8625" spans="29:33" x14ac:dyDescent="0.25">
      <c r="AC8625">
        <v>8623</v>
      </c>
      <c r="AD8625" s="6" t="s">
        <v>20504</v>
      </c>
      <c r="AE8625" s="6" t="s">
        <v>51868</v>
      </c>
      <c r="AF8625" s="6" t="s">
        <v>90</v>
      </c>
      <c r="AG8625" s="6" t="s">
        <v>20505</v>
      </c>
    </row>
    <row r="8626" spans="29:33" x14ac:dyDescent="0.25">
      <c r="AC8626">
        <v>8624</v>
      </c>
      <c r="AD8626" s="6" t="s">
        <v>20506</v>
      </c>
      <c r="AE8626" s="6" t="s">
        <v>49267</v>
      </c>
      <c r="AF8626" s="6" t="s">
        <v>48659</v>
      </c>
      <c r="AG8626" s="6" t="s">
        <v>20507</v>
      </c>
    </row>
    <row r="8627" spans="29:33" x14ac:dyDescent="0.25">
      <c r="AC8627">
        <v>8625</v>
      </c>
      <c r="AD8627" s="6" t="s">
        <v>20508</v>
      </c>
      <c r="AE8627" s="6" t="s">
        <v>51279</v>
      </c>
      <c r="AF8627" s="6" t="s">
        <v>51234</v>
      </c>
      <c r="AG8627" s="6" t="s">
        <v>20509</v>
      </c>
    </row>
    <row r="8628" spans="29:33" x14ac:dyDescent="0.25">
      <c r="AC8628">
        <v>8626</v>
      </c>
      <c r="AD8628" s="6" t="s">
        <v>20510</v>
      </c>
      <c r="AE8628" s="6" t="s">
        <v>52484</v>
      </c>
      <c r="AF8628" s="6" t="s">
        <v>90</v>
      </c>
      <c r="AG8628" s="6" t="s">
        <v>20511</v>
      </c>
    </row>
    <row r="8629" spans="29:33" x14ac:dyDescent="0.25">
      <c r="AC8629">
        <v>8627</v>
      </c>
      <c r="AD8629" s="6" t="s">
        <v>20512</v>
      </c>
      <c r="AE8629" s="6" t="s">
        <v>52093</v>
      </c>
      <c r="AF8629" s="6" t="s">
        <v>90</v>
      </c>
      <c r="AG8629" s="6" t="s">
        <v>20513</v>
      </c>
    </row>
    <row r="8630" spans="29:33" x14ac:dyDescent="0.25">
      <c r="AC8630">
        <v>8628</v>
      </c>
      <c r="AD8630" s="6" t="s">
        <v>20514</v>
      </c>
      <c r="AE8630" s="6" t="s">
        <v>52509</v>
      </c>
      <c r="AF8630" s="6" t="s">
        <v>90</v>
      </c>
      <c r="AG8630" s="6" t="s">
        <v>20515</v>
      </c>
    </row>
    <row r="8631" spans="29:33" x14ac:dyDescent="0.25">
      <c r="AC8631">
        <v>8629</v>
      </c>
      <c r="AD8631" s="6" t="s">
        <v>20516</v>
      </c>
      <c r="AE8631" s="6" t="s">
        <v>51639</v>
      </c>
      <c r="AF8631" s="6" t="s">
        <v>90</v>
      </c>
      <c r="AG8631" s="6" t="s">
        <v>20517</v>
      </c>
    </row>
    <row r="8632" spans="29:33" x14ac:dyDescent="0.25">
      <c r="AC8632">
        <v>8630</v>
      </c>
      <c r="AD8632" s="6" t="s">
        <v>20518</v>
      </c>
      <c r="AE8632" s="6" t="s">
        <v>49640</v>
      </c>
      <c r="AF8632" s="6" t="s">
        <v>50318</v>
      </c>
      <c r="AG8632" s="6" t="s">
        <v>20519</v>
      </c>
    </row>
    <row r="8633" spans="29:33" x14ac:dyDescent="0.25">
      <c r="AC8633">
        <v>8631</v>
      </c>
      <c r="AD8633" s="6" t="s">
        <v>20520</v>
      </c>
      <c r="AE8633" s="6" t="s">
        <v>50871</v>
      </c>
      <c r="AF8633" s="6" t="s">
        <v>90</v>
      </c>
      <c r="AG8633" s="6" t="s">
        <v>20521</v>
      </c>
    </row>
    <row r="8634" spans="29:33" x14ac:dyDescent="0.25">
      <c r="AC8634">
        <v>8632</v>
      </c>
      <c r="AD8634" s="6" t="s">
        <v>20522</v>
      </c>
      <c r="AE8634" s="6" t="s">
        <v>51796</v>
      </c>
      <c r="AF8634" s="6" t="s">
        <v>51813</v>
      </c>
      <c r="AG8634" s="6" t="s">
        <v>20523</v>
      </c>
    </row>
    <row r="8635" spans="29:33" x14ac:dyDescent="0.25">
      <c r="AC8635">
        <v>8633</v>
      </c>
      <c r="AD8635" s="6" t="s">
        <v>20524</v>
      </c>
      <c r="AE8635" s="6" t="s">
        <v>51548</v>
      </c>
      <c r="AF8635" s="6" t="s">
        <v>49013</v>
      </c>
      <c r="AG8635" s="6" t="s">
        <v>20525</v>
      </c>
    </row>
    <row r="8636" spans="29:33" x14ac:dyDescent="0.25">
      <c r="AC8636">
        <v>8634</v>
      </c>
      <c r="AD8636" s="6" t="s">
        <v>20526</v>
      </c>
      <c r="AE8636" s="6" t="s">
        <v>48781</v>
      </c>
      <c r="AF8636" s="6" t="s">
        <v>90</v>
      </c>
      <c r="AG8636" s="6" t="s">
        <v>20527</v>
      </c>
    </row>
    <row r="8637" spans="29:33" x14ac:dyDescent="0.25">
      <c r="AC8637">
        <v>8635</v>
      </c>
      <c r="AD8637" s="6" t="s">
        <v>12269</v>
      </c>
      <c r="AE8637" s="6" t="s">
        <v>49532</v>
      </c>
      <c r="AF8637" s="6" t="s">
        <v>90</v>
      </c>
      <c r="AG8637" s="6" t="s">
        <v>20528</v>
      </c>
    </row>
    <row r="8638" spans="29:33" x14ac:dyDescent="0.25">
      <c r="AC8638">
        <v>8636</v>
      </c>
      <c r="AD8638" s="6" t="s">
        <v>20529</v>
      </c>
      <c r="AE8638" s="6" t="s">
        <v>49438</v>
      </c>
      <c r="AF8638" s="6" t="s">
        <v>90</v>
      </c>
      <c r="AG8638" s="6" t="s">
        <v>20530</v>
      </c>
    </row>
    <row r="8639" spans="29:33" x14ac:dyDescent="0.25">
      <c r="AC8639">
        <v>8637</v>
      </c>
      <c r="AD8639" s="6" t="s">
        <v>20531</v>
      </c>
      <c r="AE8639" s="6" t="s">
        <v>49646</v>
      </c>
      <c r="AF8639" s="6" t="s">
        <v>90</v>
      </c>
      <c r="AG8639" s="6" t="s">
        <v>20532</v>
      </c>
    </row>
    <row r="8640" spans="29:33" x14ac:dyDescent="0.25">
      <c r="AC8640">
        <v>8638</v>
      </c>
      <c r="AD8640" s="6" t="s">
        <v>20533</v>
      </c>
      <c r="AE8640" s="6" t="s">
        <v>52497</v>
      </c>
      <c r="AF8640" s="6" t="s">
        <v>90</v>
      </c>
      <c r="AG8640" s="6" t="s">
        <v>20534</v>
      </c>
    </row>
    <row r="8641" spans="29:33" x14ac:dyDescent="0.25">
      <c r="AC8641">
        <v>8639</v>
      </c>
      <c r="AD8641" s="6" t="s">
        <v>20535</v>
      </c>
      <c r="AE8641" s="6" t="s">
        <v>49438</v>
      </c>
      <c r="AF8641" s="6" t="s">
        <v>49460</v>
      </c>
      <c r="AG8641" s="6" t="s">
        <v>20536</v>
      </c>
    </row>
    <row r="8642" spans="29:33" x14ac:dyDescent="0.25">
      <c r="AC8642">
        <v>8640</v>
      </c>
      <c r="AD8642" s="6" t="s">
        <v>20537</v>
      </c>
      <c r="AE8642" s="6" t="s">
        <v>50093</v>
      </c>
      <c r="AF8642" s="6" t="s">
        <v>50033</v>
      </c>
      <c r="AG8642" s="6" t="s">
        <v>20538</v>
      </c>
    </row>
    <row r="8643" spans="29:33" x14ac:dyDescent="0.25">
      <c r="AC8643">
        <v>8641</v>
      </c>
      <c r="AD8643" s="6" t="s">
        <v>20539</v>
      </c>
      <c r="AE8643" s="6" t="s">
        <v>49079</v>
      </c>
      <c r="AF8643" s="6" t="s">
        <v>90</v>
      </c>
      <c r="AG8643" s="6" t="s">
        <v>20540</v>
      </c>
    </row>
    <row r="8644" spans="29:33" x14ac:dyDescent="0.25">
      <c r="AC8644">
        <v>8642</v>
      </c>
      <c r="AD8644" s="6" t="s">
        <v>20541</v>
      </c>
      <c r="AE8644" s="6" t="s">
        <v>50900</v>
      </c>
      <c r="AF8644" s="6" t="s">
        <v>90</v>
      </c>
      <c r="AG8644" s="6" t="s">
        <v>20542</v>
      </c>
    </row>
    <row r="8645" spans="29:33" x14ac:dyDescent="0.25">
      <c r="AC8645">
        <v>8643</v>
      </c>
      <c r="AD8645" s="6" t="s">
        <v>20543</v>
      </c>
      <c r="AE8645" s="6" t="s">
        <v>52529</v>
      </c>
      <c r="AF8645" s="6" t="s">
        <v>90</v>
      </c>
      <c r="AG8645" s="6" t="s">
        <v>20544</v>
      </c>
    </row>
    <row r="8646" spans="29:33" x14ac:dyDescent="0.25">
      <c r="AC8646">
        <v>8644</v>
      </c>
      <c r="AD8646" s="6" t="s">
        <v>20545</v>
      </c>
      <c r="AE8646" s="6" t="s">
        <v>50499</v>
      </c>
      <c r="AF8646" s="6" t="s">
        <v>90</v>
      </c>
      <c r="AG8646" s="6" t="s">
        <v>20546</v>
      </c>
    </row>
    <row r="8647" spans="29:33" x14ac:dyDescent="0.25">
      <c r="AC8647">
        <v>8645</v>
      </c>
      <c r="AD8647" s="6" t="s">
        <v>20547</v>
      </c>
      <c r="AE8647" s="6" t="s">
        <v>48848</v>
      </c>
      <c r="AF8647" s="6" t="s">
        <v>51490</v>
      </c>
      <c r="AG8647" s="6" t="s">
        <v>20548</v>
      </c>
    </row>
    <row r="8648" spans="29:33" x14ac:dyDescent="0.25">
      <c r="AC8648">
        <v>8646</v>
      </c>
      <c r="AD8648" s="6" t="s">
        <v>20549</v>
      </c>
      <c r="AE8648" s="6" t="s">
        <v>49049</v>
      </c>
      <c r="AF8648" s="6" t="s">
        <v>90</v>
      </c>
      <c r="AG8648" s="6" t="s">
        <v>20550</v>
      </c>
    </row>
    <row r="8649" spans="29:33" x14ac:dyDescent="0.25">
      <c r="AC8649">
        <v>8647</v>
      </c>
      <c r="AD8649" s="6" t="s">
        <v>20551</v>
      </c>
      <c r="AE8649" s="6" t="s">
        <v>50210</v>
      </c>
      <c r="AF8649" s="6" t="s">
        <v>90</v>
      </c>
      <c r="AG8649" s="6" t="s">
        <v>20552</v>
      </c>
    </row>
    <row r="8650" spans="29:33" x14ac:dyDescent="0.25">
      <c r="AC8650">
        <v>8648</v>
      </c>
      <c r="AD8650" s="6" t="s">
        <v>20553</v>
      </c>
      <c r="AE8650" s="6" t="s">
        <v>50850</v>
      </c>
      <c r="AF8650" s="6" t="s">
        <v>90</v>
      </c>
      <c r="AG8650" s="6" t="s">
        <v>20554</v>
      </c>
    </row>
    <row r="8651" spans="29:33" x14ac:dyDescent="0.25">
      <c r="AC8651">
        <v>8649</v>
      </c>
      <c r="AD8651" s="6" t="s">
        <v>20555</v>
      </c>
      <c r="AE8651" s="6" t="s">
        <v>50607</v>
      </c>
      <c r="AF8651" s="6" t="s">
        <v>48681</v>
      </c>
      <c r="AG8651" s="6" t="s">
        <v>20556</v>
      </c>
    </row>
    <row r="8652" spans="29:33" x14ac:dyDescent="0.25">
      <c r="AC8652">
        <v>8650</v>
      </c>
      <c r="AD8652" s="6" t="s">
        <v>20557</v>
      </c>
      <c r="AE8652" s="6" t="s">
        <v>48746</v>
      </c>
      <c r="AF8652" s="6" t="s">
        <v>90</v>
      </c>
      <c r="AG8652" s="6" t="s">
        <v>20558</v>
      </c>
    </row>
    <row r="8653" spans="29:33" x14ac:dyDescent="0.25">
      <c r="AC8653">
        <v>8651</v>
      </c>
      <c r="AD8653" s="6" t="s">
        <v>20559</v>
      </c>
      <c r="AE8653" s="6" t="s">
        <v>50546</v>
      </c>
      <c r="AF8653" s="6" t="s">
        <v>90</v>
      </c>
      <c r="AG8653" s="6" t="s">
        <v>20560</v>
      </c>
    </row>
    <row r="8654" spans="29:33" x14ac:dyDescent="0.25">
      <c r="AC8654">
        <v>8652</v>
      </c>
      <c r="AD8654" s="6" t="s">
        <v>20561</v>
      </c>
      <c r="AE8654" s="6" t="s">
        <v>51166</v>
      </c>
      <c r="AF8654" s="6" t="s">
        <v>90</v>
      </c>
      <c r="AG8654" s="6" t="s">
        <v>20562</v>
      </c>
    </row>
    <row r="8655" spans="29:33" x14ac:dyDescent="0.25">
      <c r="AC8655">
        <v>8653</v>
      </c>
      <c r="AD8655" s="6" t="s">
        <v>20563</v>
      </c>
      <c r="AE8655" s="6" t="s">
        <v>49120</v>
      </c>
      <c r="AF8655" s="6" t="s">
        <v>90</v>
      </c>
      <c r="AG8655" s="6" t="s">
        <v>20564</v>
      </c>
    </row>
    <row r="8656" spans="29:33" x14ac:dyDescent="0.25">
      <c r="AC8656">
        <v>8654</v>
      </c>
      <c r="AD8656" s="6" t="s">
        <v>20565</v>
      </c>
      <c r="AE8656" s="6" t="s">
        <v>50482</v>
      </c>
      <c r="AF8656" s="6" t="s">
        <v>50543</v>
      </c>
      <c r="AG8656" s="6" t="s">
        <v>20566</v>
      </c>
    </row>
    <row r="8657" spans="29:33" x14ac:dyDescent="0.25">
      <c r="AC8657">
        <v>8655</v>
      </c>
      <c r="AD8657" s="6" t="s">
        <v>20567</v>
      </c>
      <c r="AE8657" s="6" t="s">
        <v>51132</v>
      </c>
      <c r="AF8657" s="6" t="s">
        <v>90</v>
      </c>
      <c r="AG8657" s="6" t="s">
        <v>20568</v>
      </c>
    </row>
    <row r="8658" spans="29:33" x14ac:dyDescent="0.25">
      <c r="AC8658">
        <v>8656</v>
      </c>
      <c r="AD8658" s="6" t="s">
        <v>20569</v>
      </c>
      <c r="AE8658" s="6" t="s">
        <v>51119</v>
      </c>
      <c r="AF8658" s="6" t="s">
        <v>51059</v>
      </c>
      <c r="AG8658" s="6" t="s">
        <v>20570</v>
      </c>
    </row>
    <row r="8659" spans="29:33" x14ac:dyDescent="0.25">
      <c r="AC8659">
        <v>8657</v>
      </c>
      <c r="AD8659" s="6" t="s">
        <v>20571</v>
      </c>
      <c r="AE8659" s="6" t="s">
        <v>52031</v>
      </c>
      <c r="AF8659" s="6" t="s">
        <v>51478</v>
      </c>
      <c r="AG8659" s="6" t="s">
        <v>20572</v>
      </c>
    </row>
    <row r="8660" spans="29:33" x14ac:dyDescent="0.25">
      <c r="AC8660">
        <v>8658</v>
      </c>
      <c r="AD8660" s="6" t="s">
        <v>20573</v>
      </c>
      <c r="AE8660" s="6" t="s">
        <v>48683</v>
      </c>
      <c r="AF8660" s="6" t="s">
        <v>48830</v>
      </c>
      <c r="AG8660" s="6" t="s">
        <v>20574</v>
      </c>
    </row>
    <row r="8661" spans="29:33" x14ac:dyDescent="0.25">
      <c r="AC8661">
        <v>8659</v>
      </c>
      <c r="AD8661" s="6" t="s">
        <v>20575</v>
      </c>
      <c r="AE8661" s="6" t="s">
        <v>50763</v>
      </c>
      <c r="AF8661" s="6" t="s">
        <v>90</v>
      </c>
      <c r="AG8661" s="6" t="s">
        <v>20576</v>
      </c>
    </row>
    <row r="8662" spans="29:33" x14ac:dyDescent="0.25">
      <c r="AC8662">
        <v>8660</v>
      </c>
      <c r="AD8662" s="6" t="s">
        <v>20577</v>
      </c>
      <c r="AE8662" s="6" t="s">
        <v>48781</v>
      </c>
      <c r="AF8662" s="6" t="s">
        <v>51253</v>
      </c>
      <c r="AG8662" s="6" t="s">
        <v>20578</v>
      </c>
    </row>
    <row r="8663" spans="29:33" x14ac:dyDescent="0.25">
      <c r="AC8663">
        <v>8661</v>
      </c>
      <c r="AD8663" s="6" t="s">
        <v>20579</v>
      </c>
      <c r="AE8663" s="6" t="s">
        <v>51972</v>
      </c>
      <c r="AF8663" s="6" t="s">
        <v>49004</v>
      </c>
      <c r="AG8663" s="6" t="s">
        <v>20580</v>
      </c>
    </row>
    <row r="8664" spans="29:33" x14ac:dyDescent="0.25">
      <c r="AC8664">
        <v>8662</v>
      </c>
      <c r="AD8664" s="6" t="s">
        <v>20581</v>
      </c>
      <c r="AE8664" s="6" t="s">
        <v>51494</v>
      </c>
      <c r="AF8664" s="6" t="s">
        <v>90</v>
      </c>
      <c r="AG8664" s="6" t="s">
        <v>20582</v>
      </c>
    </row>
    <row r="8665" spans="29:33" x14ac:dyDescent="0.25">
      <c r="AC8665">
        <v>8663</v>
      </c>
      <c r="AD8665" s="6" t="s">
        <v>20583</v>
      </c>
      <c r="AE8665" s="6" t="s">
        <v>50109</v>
      </c>
      <c r="AF8665" s="6" t="s">
        <v>50039</v>
      </c>
      <c r="AG8665" s="6" t="s">
        <v>20584</v>
      </c>
    </row>
    <row r="8666" spans="29:33" x14ac:dyDescent="0.25">
      <c r="AC8666">
        <v>8664</v>
      </c>
      <c r="AD8666" s="6" t="s">
        <v>20585</v>
      </c>
      <c r="AE8666" s="6" t="s">
        <v>49430</v>
      </c>
      <c r="AF8666" s="6" t="s">
        <v>49460</v>
      </c>
      <c r="AG8666" s="6" t="s">
        <v>20586</v>
      </c>
    </row>
    <row r="8667" spans="29:33" x14ac:dyDescent="0.25">
      <c r="AC8667">
        <v>8665</v>
      </c>
      <c r="AD8667" s="6" t="s">
        <v>20587</v>
      </c>
      <c r="AE8667" s="6" t="s">
        <v>49271</v>
      </c>
      <c r="AF8667" s="6" t="s">
        <v>90</v>
      </c>
      <c r="AG8667" s="6" t="s">
        <v>20588</v>
      </c>
    </row>
    <row r="8668" spans="29:33" x14ac:dyDescent="0.25">
      <c r="AC8668">
        <v>8666</v>
      </c>
      <c r="AD8668" s="6" t="s">
        <v>20589</v>
      </c>
      <c r="AE8668" s="6" t="s">
        <v>51508</v>
      </c>
      <c r="AF8668" s="6" t="s">
        <v>49460</v>
      </c>
      <c r="AG8668" s="6" t="s">
        <v>20590</v>
      </c>
    </row>
    <row r="8669" spans="29:33" x14ac:dyDescent="0.25">
      <c r="AC8669">
        <v>8667</v>
      </c>
      <c r="AD8669" s="6" t="s">
        <v>20591</v>
      </c>
      <c r="AE8669" s="6" t="s">
        <v>52537</v>
      </c>
      <c r="AF8669" s="6" t="s">
        <v>50329</v>
      </c>
      <c r="AG8669" s="6" t="s">
        <v>20592</v>
      </c>
    </row>
    <row r="8670" spans="29:33" x14ac:dyDescent="0.25">
      <c r="AC8670">
        <v>8668</v>
      </c>
      <c r="AD8670" s="6" t="s">
        <v>20593</v>
      </c>
      <c r="AE8670" s="6" t="s">
        <v>49784</v>
      </c>
      <c r="AF8670" s="6" t="s">
        <v>49960</v>
      </c>
      <c r="AG8670" s="6" t="s">
        <v>20594</v>
      </c>
    </row>
    <row r="8671" spans="29:33" x14ac:dyDescent="0.25">
      <c r="AC8671">
        <v>8669</v>
      </c>
      <c r="AD8671" s="6" t="s">
        <v>20595</v>
      </c>
      <c r="AE8671" s="6" t="s">
        <v>49140</v>
      </c>
      <c r="AF8671" s="6" t="s">
        <v>90</v>
      </c>
      <c r="AG8671" s="6" t="s">
        <v>20596</v>
      </c>
    </row>
    <row r="8672" spans="29:33" x14ac:dyDescent="0.25">
      <c r="AC8672">
        <v>8670</v>
      </c>
      <c r="AD8672" s="6" t="s">
        <v>20597</v>
      </c>
      <c r="AE8672" s="6" t="s">
        <v>50431</v>
      </c>
      <c r="AF8672" s="6" t="s">
        <v>90</v>
      </c>
      <c r="AG8672" s="6" t="s">
        <v>20598</v>
      </c>
    </row>
    <row r="8673" spans="29:33" x14ac:dyDescent="0.25">
      <c r="AC8673">
        <v>8671</v>
      </c>
      <c r="AD8673" s="6" t="s">
        <v>20599</v>
      </c>
      <c r="AE8673" s="6" t="s">
        <v>51038</v>
      </c>
      <c r="AF8673" s="6" t="s">
        <v>90</v>
      </c>
      <c r="AG8673" s="6" t="s">
        <v>20600</v>
      </c>
    </row>
    <row r="8674" spans="29:33" x14ac:dyDescent="0.25">
      <c r="AC8674">
        <v>8672</v>
      </c>
      <c r="AD8674" s="6" t="s">
        <v>20601</v>
      </c>
      <c r="AE8674" s="6" t="s">
        <v>48902</v>
      </c>
      <c r="AF8674" s="6" t="s">
        <v>90</v>
      </c>
      <c r="AG8674" s="6" t="s">
        <v>20602</v>
      </c>
    </row>
    <row r="8675" spans="29:33" x14ac:dyDescent="0.25">
      <c r="AC8675">
        <v>8673</v>
      </c>
      <c r="AD8675" s="6" t="s">
        <v>20603</v>
      </c>
      <c r="AE8675" s="6" t="s">
        <v>49329</v>
      </c>
      <c r="AF8675" s="6" t="s">
        <v>90</v>
      </c>
      <c r="AG8675" s="6" t="s">
        <v>20604</v>
      </c>
    </row>
    <row r="8676" spans="29:33" x14ac:dyDescent="0.25">
      <c r="AC8676">
        <v>8674</v>
      </c>
      <c r="AD8676" s="6" t="s">
        <v>20605</v>
      </c>
      <c r="AE8676" s="6" t="s">
        <v>50815</v>
      </c>
      <c r="AF8676" s="6" t="s">
        <v>90</v>
      </c>
      <c r="AG8676" s="6" t="s">
        <v>20606</v>
      </c>
    </row>
    <row r="8677" spans="29:33" x14ac:dyDescent="0.25">
      <c r="AC8677">
        <v>8675</v>
      </c>
      <c r="AD8677" s="6" t="s">
        <v>20607</v>
      </c>
      <c r="AE8677" s="6" t="s">
        <v>51362</v>
      </c>
      <c r="AF8677" s="6" t="s">
        <v>90</v>
      </c>
      <c r="AG8677" s="6" t="s">
        <v>20608</v>
      </c>
    </row>
    <row r="8678" spans="29:33" x14ac:dyDescent="0.25">
      <c r="AC8678">
        <v>8676</v>
      </c>
      <c r="AD8678" s="6" t="s">
        <v>20609</v>
      </c>
      <c r="AE8678" s="6" t="s">
        <v>49624</v>
      </c>
      <c r="AF8678" s="6" t="s">
        <v>49728</v>
      </c>
      <c r="AG8678" s="6" t="s">
        <v>20610</v>
      </c>
    </row>
    <row r="8679" spans="29:33" x14ac:dyDescent="0.25">
      <c r="AC8679">
        <v>8677</v>
      </c>
      <c r="AD8679" s="6" t="s">
        <v>20611</v>
      </c>
      <c r="AE8679" s="6" t="s">
        <v>49976</v>
      </c>
      <c r="AF8679" s="6" t="s">
        <v>90</v>
      </c>
      <c r="AG8679" s="6" t="s">
        <v>20612</v>
      </c>
    </row>
    <row r="8680" spans="29:33" x14ac:dyDescent="0.25">
      <c r="AC8680">
        <v>8678</v>
      </c>
      <c r="AD8680" s="6" t="s">
        <v>20613</v>
      </c>
      <c r="AE8680" s="6" t="s">
        <v>49301</v>
      </c>
      <c r="AF8680" s="6" t="s">
        <v>90</v>
      </c>
      <c r="AG8680" s="6" t="s">
        <v>20614</v>
      </c>
    </row>
    <row r="8681" spans="29:33" x14ac:dyDescent="0.25">
      <c r="AC8681">
        <v>8679</v>
      </c>
      <c r="AD8681" s="6" t="s">
        <v>20615</v>
      </c>
      <c r="AE8681" s="6" t="s">
        <v>52447</v>
      </c>
      <c r="AF8681" s="6" t="s">
        <v>90</v>
      </c>
      <c r="AG8681" s="6" t="s">
        <v>20616</v>
      </c>
    </row>
    <row r="8682" spans="29:33" x14ac:dyDescent="0.25">
      <c r="AC8682">
        <v>8680</v>
      </c>
      <c r="AD8682" s="6" t="s">
        <v>20617</v>
      </c>
      <c r="AE8682" s="6" t="s">
        <v>49168</v>
      </c>
      <c r="AF8682" s="6" t="s">
        <v>90</v>
      </c>
      <c r="AG8682" s="6" t="s">
        <v>20618</v>
      </c>
    </row>
    <row r="8683" spans="29:33" x14ac:dyDescent="0.25">
      <c r="AC8683">
        <v>8681</v>
      </c>
      <c r="AD8683" s="6" t="s">
        <v>20619</v>
      </c>
      <c r="AE8683" s="6" t="s">
        <v>52507</v>
      </c>
      <c r="AF8683" s="6" t="s">
        <v>90</v>
      </c>
      <c r="AG8683" s="6" t="s">
        <v>20620</v>
      </c>
    </row>
    <row r="8684" spans="29:33" x14ac:dyDescent="0.25">
      <c r="AC8684">
        <v>8682</v>
      </c>
      <c r="AD8684" s="6" t="s">
        <v>20621</v>
      </c>
      <c r="AE8684" s="6" t="s">
        <v>49206</v>
      </c>
      <c r="AF8684" s="6" t="s">
        <v>49214</v>
      </c>
      <c r="AG8684" s="6" t="s">
        <v>20622</v>
      </c>
    </row>
    <row r="8685" spans="29:33" x14ac:dyDescent="0.25">
      <c r="AC8685">
        <v>8683</v>
      </c>
      <c r="AD8685" s="6" t="s">
        <v>20623</v>
      </c>
      <c r="AE8685" s="6" t="s">
        <v>49604</v>
      </c>
      <c r="AF8685" s="6" t="s">
        <v>90</v>
      </c>
      <c r="AG8685" s="6" t="s">
        <v>20624</v>
      </c>
    </row>
    <row r="8686" spans="29:33" x14ac:dyDescent="0.25">
      <c r="AC8686">
        <v>8684</v>
      </c>
      <c r="AD8686" s="6" t="s">
        <v>20625</v>
      </c>
      <c r="AE8686" s="6" t="s">
        <v>51877</v>
      </c>
      <c r="AF8686" s="6" t="s">
        <v>51502</v>
      </c>
      <c r="AG8686" s="6" t="s">
        <v>20626</v>
      </c>
    </row>
    <row r="8687" spans="29:33" x14ac:dyDescent="0.25">
      <c r="AC8687">
        <v>8685</v>
      </c>
      <c r="AD8687" s="6" t="s">
        <v>20627</v>
      </c>
      <c r="AE8687" s="6" t="s">
        <v>51478</v>
      </c>
      <c r="AF8687" s="6" t="s">
        <v>90</v>
      </c>
      <c r="AG8687" s="6" t="s">
        <v>20628</v>
      </c>
    </row>
    <row r="8688" spans="29:33" x14ac:dyDescent="0.25">
      <c r="AC8688">
        <v>8686</v>
      </c>
      <c r="AD8688" s="6" t="s">
        <v>20629</v>
      </c>
      <c r="AE8688" s="6" t="s">
        <v>49406</v>
      </c>
      <c r="AF8688" s="6" t="s">
        <v>90</v>
      </c>
      <c r="AG8688" s="6" t="s">
        <v>20630</v>
      </c>
    </row>
    <row r="8689" spans="29:33" x14ac:dyDescent="0.25">
      <c r="AC8689">
        <v>8687</v>
      </c>
      <c r="AD8689" s="6" t="s">
        <v>20631</v>
      </c>
      <c r="AE8689" s="6" t="s">
        <v>48693</v>
      </c>
      <c r="AF8689" s="6" t="s">
        <v>90</v>
      </c>
      <c r="AG8689" s="6" t="s">
        <v>20632</v>
      </c>
    </row>
    <row r="8690" spans="29:33" x14ac:dyDescent="0.25">
      <c r="AC8690">
        <v>8688</v>
      </c>
      <c r="AD8690" s="6" t="s">
        <v>20633</v>
      </c>
      <c r="AE8690" s="6" t="s">
        <v>49695</v>
      </c>
      <c r="AF8690" s="6" t="s">
        <v>49057</v>
      </c>
      <c r="AG8690" s="6" t="s">
        <v>20634</v>
      </c>
    </row>
    <row r="8691" spans="29:33" x14ac:dyDescent="0.25">
      <c r="AC8691">
        <v>8689</v>
      </c>
      <c r="AD8691" s="6" t="s">
        <v>20635</v>
      </c>
      <c r="AE8691" s="6" t="s">
        <v>50200</v>
      </c>
      <c r="AF8691" s="6" t="s">
        <v>50946</v>
      </c>
      <c r="AG8691" s="6" t="s">
        <v>20636</v>
      </c>
    </row>
    <row r="8692" spans="29:33" x14ac:dyDescent="0.25">
      <c r="AC8692">
        <v>8690</v>
      </c>
      <c r="AD8692" s="6" t="s">
        <v>20637</v>
      </c>
      <c r="AE8692" s="6" t="s">
        <v>49225</v>
      </c>
      <c r="AF8692" s="6" t="s">
        <v>90</v>
      </c>
      <c r="AG8692" s="6" t="s">
        <v>20638</v>
      </c>
    </row>
    <row r="8693" spans="29:33" x14ac:dyDescent="0.25">
      <c r="AC8693">
        <v>8691</v>
      </c>
      <c r="AD8693" s="6" t="s">
        <v>20639</v>
      </c>
      <c r="AE8693" s="6" t="s">
        <v>49711</v>
      </c>
      <c r="AF8693" s="6" t="s">
        <v>50264</v>
      </c>
      <c r="AG8693" s="6" t="s">
        <v>20640</v>
      </c>
    </row>
    <row r="8694" spans="29:33" x14ac:dyDescent="0.25">
      <c r="AC8694">
        <v>8692</v>
      </c>
      <c r="AD8694" s="6" t="s">
        <v>20641</v>
      </c>
      <c r="AE8694" s="6" t="s">
        <v>48880</v>
      </c>
      <c r="AF8694" s="6" t="s">
        <v>49756</v>
      </c>
      <c r="AG8694" s="6" t="s">
        <v>20642</v>
      </c>
    </row>
    <row r="8695" spans="29:33" x14ac:dyDescent="0.25">
      <c r="AC8695">
        <v>8693</v>
      </c>
      <c r="AD8695" s="6" t="s">
        <v>20643</v>
      </c>
      <c r="AE8695" s="6" t="s">
        <v>48723</v>
      </c>
      <c r="AF8695" s="6" t="s">
        <v>90</v>
      </c>
      <c r="AG8695" s="6" t="s">
        <v>20644</v>
      </c>
    </row>
    <row r="8696" spans="29:33" x14ac:dyDescent="0.25">
      <c r="AC8696">
        <v>8694</v>
      </c>
      <c r="AD8696" s="6" t="s">
        <v>20645</v>
      </c>
      <c r="AE8696" s="6" t="s">
        <v>50176</v>
      </c>
      <c r="AF8696" s="6" t="s">
        <v>49799</v>
      </c>
      <c r="AG8696" s="6" t="s">
        <v>20646</v>
      </c>
    </row>
    <row r="8697" spans="29:33" x14ac:dyDescent="0.25">
      <c r="AC8697">
        <v>8695</v>
      </c>
      <c r="AD8697" s="6" t="s">
        <v>20647</v>
      </c>
      <c r="AE8697" s="6" t="s">
        <v>49381</v>
      </c>
      <c r="AF8697" s="6" t="s">
        <v>90</v>
      </c>
      <c r="AG8697" s="6" t="s">
        <v>20648</v>
      </c>
    </row>
    <row r="8698" spans="29:33" x14ac:dyDescent="0.25">
      <c r="AC8698">
        <v>8696</v>
      </c>
      <c r="AD8698" s="6" t="s">
        <v>20649</v>
      </c>
      <c r="AE8698" s="6" t="s">
        <v>51677</v>
      </c>
      <c r="AF8698" s="6" t="s">
        <v>90</v>
      </c>
      <c r="AG8698" s="6" t="s">
        <v>20650</v>
      </c>
    </row>
    <row r="8699" spans="29:33" x14ac:dyDescent="0.25">
      <c r="AC8699">
        <v>8697</v>
      </c>
      <c r="AD8699" s="6" t="s">
        <v>20651</v>
      </c>
      <c r="AE8699" s="6" t="s">
        <v>51339</v>
      </c>
      <c r="AF8699" s="6" t="s">
        <v>90</v>
      </c>
      <c r="AG8699" s="6" t="s">
        <v>20652</v>
      </c>
    </row>
    <row r="8700" spans="29:33" x14ac:dyDescent="0.25">
      <c r="AC8700">
        <v>8698</v>
      </c>
      <c r="AD8700" s="6" t="s">
        <v>20653</v>
      </c>
      <c r="AE8700" s="6" t="s">
        <v>49947</v>
      </c>
      <c r="AF8700" s="6" t="s">
        <v>51484</v>
      </c>
      <c r="AG8700" s="6" t="s">
        <v>20654</v>
      </c>
    </row>
    <row r="8701" spans="29:33" x14ac:dyDescent="0.25">
      <c r="AC8701">
        <v>8699</v>
      </c>
      <c r="AD8701" s="6" t="s">
        <v>20655</v>
      </c>
      <c r="AE8701" s="6" t="s">
        <v>51431</v>
      </c>
      <c r="AF8701" s="6" t="s">
        <v>51584</v>
      </c>
      <c r="AG8701" s="6" t="s">
        <v>20656</v>
      </c>
    </row>
    <row r="8702" spans="29:33" x14ac:dyDescent="0.25">
      <c r="AC8702">
        <v>8700</v>
      </c>
      <c r="AD8702" s="6" t="s">
        <v>20657</v>
      </c>
      <c r="AE8702" s="6" t="s">
        <v>49549</v>
      </c>
      <c r="AF8702" s="6" t="s">
        <v>90</v>
      </c>
      <c r="AG8702" s="6" t="s">
        <v>20658</v>
      </c>
    </row>
    <row r="8703" spans="29:33" x14ac:dyDescent="0.25">
      <c r="AC8703">
        <v>8701</v>
      </c>
      <c r="AD8703" s="6" t="s">
        <v>20659</v>
      </c>
      <c r="AE8703" s="6" t="s">
        <v>52506</v>
      </c>
      <c r="AF8703" s="6" t="s">
        <v>90</v>
      </c>
      <c r="AG8703" s="6" t="s">
        <v>20660</v>
      </c>
    </row>
    <row r="8704" spans="29:33" x14ac:dyDescent="0.25">
      <c r="AC8704">
        <v>8702</v>
      </c>
      <c r="AD8704" s="6" t="s">
        <v>20661</v>
      </c>
      <c r="AE8704" s="6" t="s">
        <v>51486</v>
      </c>
      <c r="AF8704" s="6" t="s">
        <v>90</v>
      </c>
      <c r="AG8704" s="6" t="s">
        <v>20662</v>
      </c>
    </row>
    <row r="8705" spans="29:33" x14ac:dyDescent="0.25">
      <c r="AC8705">
        <v>8703</v>
      </c>
      <c r="AD8705" s="6" t="s">
        <v>20663</v>
      </c>
      <c r="AE8705" s="6" t="s">
        <v>51339</v>
      </c>
      <c r="AF8705" s="6" t="s">
        <v>90</v>
      </c>
      <c r="AG8705" s="6" t="s">
        <v>20664</v>
      </c>
    </row>
    <row r="8706" spans="29:33" x14ac:dyDescent="0.25">
      <c r="AC8706">
        <v>8704</v>
      </c>
      <c r="AD8706" s="6" t="s">
        <v>20665</v>
      </c>
      <c r="AE8706" s="6" t="s">
        <v>50444</v>
      </c>
      <c r="AF8706" s="6" t="s">
        <v>90</v>
      </c>
      <c r="AG8706" s="6" t="s">
        <v>20666</v>
      </c>
    </row>
    <row r="8707" spans="29:33" x14ac:dyDescent="0.25">
      <c r="AC8707">
        <v>8705</v>
      </c>
      <c r="AD8707" s="6" t="s">
        <v>20667</v>
      </c>
      <c r="AE8707" s="6" t="s">
        <v>51661</v>
      </c>
      <c r="AF8707" s="6" t="s">
        <v>51484</v>
      </c>
      <c r="AG8707" s="6" t="s">
        <v>20668</v>
      </c>
    </row>
    <row r="8708" spans="29:33" x14ac:dyDescent="0.25">
      <c r="AC8708">
        <v>8706</v>
      </c>
      <c r="AD8708" s="6" t="s">
        <v>20669</v>
      </c>
      <c r="AE8708" s="6" t="s">
        <v>52570</v>
      </c>
      <c r="AF8708" s="6" t="s">
        <v>49097</v>
      </c>
      <c r="AG8708" s="6" t="s">
        <v>20670</v>
      </c>
    </row>
    <row r="8709" spans="29:33" x14ac:dyDescent="0.25">
      <c r="AC8709">
        <v>8707</v>
      </c>
      <c r="AD8709" s="6" t="s">
        <v>20671</v>
      </c>
      <c r="AE8709" s="6" t="s">
        <v>52254</v>
      </c>
      <c r="AF8709" s="6" t="s">
        <v>90</v>
      </c>
      <c r="AG8709" s="6" t="s">
        <v>20672</v>
      </c>
    </row>
    <row r="8710" spans="29:33" x14ac:dyDescent="0.25">
      <c r="AC8710">
        <v>8708</v>
      </c>
      <c r="AD8710" s="6" t="s">
        <v>20673</v>
      </c>
      <c r="AE8710" s="6" t="s">
        <v>49000</v>
      </c>
      <c r="AF8710" s="6" t="s">
        <v>49000</v>
      </c>
      <c r="AG8710" s="6" t="s">
        <v>20674</v>
      </c>
    </row>
    <row r="8711" spans="29:33" x14ac:dyDescent="0.25">
      <c r="AC8711">
        <v>8709</v>
      </c>
      <c r="AD8711" s="6" t="s">
        <v>20675</v>
      </c>
      <c r="AE8711" s="6" t="s">
        <v>51478</v>
      </c>
      <c r="AF8711" s="6" t="s">
        <v>51209</v>
      </c>
      <c r="AG8711" s="6" t="s">
        <v>20676</v>
      </c>
    </row>
    <row r="8712" spans="29:33" x14ac:dyDescent="0.25">
      <c r="AC8712">
        <v>8710</v>
      </c>
      <c r="AD8712" s="6" t="s">
        <v>20677</v>
      </c>
      <c r="AE8712" s="6" t="s">
        <v>50033</v>
      </c>
      <c r="AF8712" s="6" t="s">
        <v>90</v>
      </c>
      <c r="AG8712" s="6" t="s">
        <v>20678</v>
      </c>
    </row>
    <row r="8713" spans="29:33" x14ac:dyDescent="0.25">
      <c r="AC8713">
        <v>8711</v>
      </c>
      <c r="AD8713" s="6" t="s">
        <v>20679</v>
      </c>
      <c r="AE8713" s="6" t="s">
        <v>48952</v>
      </c>
      <c r="AF8713" s="6" t="s">
        <v>90</v>
      </c>
      <c r="AG8713" s="6" t="s">
        <v>20680</v>
      </c>
    </row>
    <row r="8714" spans="29:33" x14ac:dyDescent="0.25">
      <c r="AC8714">
        <v>8712</v>
      </c>
      <c r="AD8714" s="6" t="s">
        <v>20681</v>
      </c>
      <c r="AE8714" s="6" t="s">
        <v>52438</v>
      </c>
      <c r="AF8714" s="6" t="s">
        <v>90</v>
      </c>
      <c r="AG8714" s="6" t="s">
        <v>20682</v>
      </c>
    </row>
    <row r="8715" spans="29:33" x14ac:dyDescent="0.25">
      <c r="AC8715">
        <v>8713</v>
      </c>
      <c r="AD8715" s="6" t="s">
        <v>20683</v>
      </c>
      <c r="AE8715" s="6" t="s">
        <v>52533</v>
      </c>
      <c r="AF8715" s="6" t="s">
        <v>51468</v>
      </c>
      <c r="AG8715" s="6" t="s">
        <v>20684</v>
      </c>
    </row>
    <row r="8716" spans="29:33" x14ac:dyDescent="0.25">
      <c r="AC8716">
        <v>8714</v>
      </c>
      <c r="AD8716" s="6" t="s">
        <v>1074</v>
      </c>
      <c r="AE8716" s="6" t="s">
        <v>48946</v>
      </c>
      <c r="AF8716" s="6" t="s">
        <v>90</v>
      </c>
      <c r="AG8716" s="6" t="s">
        <v>20685</v>
      </c>
    </row>
    <row r="8717" spans="29:33" x14ac:dyDescent="0.25">
      <c r="AC8717">
        <v>8715</v>
      </c>
      <c r="AD8717" s="6" t="s">
        <v>20686</v>
      </c>
      <c r="AE8717" s="6" t="s">
        <v>51009</v>
      </c>
      <c r="AF8717" s="6" t="s">
        <v>51021</v>
      </c>
      <c r="AG8717" s="6" t="s">
        <v>20687</v>
      </c>
    </row>
    <row r="8718" spans="29:33" x14ac:dyDescent="0.25">
      <c r="AC8718">
        <v>8716</v>
      </c>
      <c r="AD8718" s="6" t="s">
        <v>20688</v>
      </c>
      <c r="AE8718" s="6" t="s">
        <v>51449</v>
      </c>
      <c r="AF8718" s="6" t="s">
        <v>49715</v>
      </c>
      <c r="AG8718" s="6" t="s">
        <v>20689</v>
      </c>
    </row>
    <row r="8719" spans="29:33" x14ac:dyDescent="0.25">
      <c r="AC8719">
        <v>8717</v>
      </c>
      <c r="AD8719" s="6" t="s">
        <v>20690</v>
      </c>
      <c r="AE8719" s="6" t="s">
        <v>51796</v>
      </c>
      <c r="AF8719" s="6" t="s">
        <v>90</v>
      </c>
      <c r="AG8719" s="6" t="s">
        <v>20691</v>
      </c>
    </row>
    <row r="8720" spans="29:33" x14ac:dyDescent="0.25">
      <c r="AC8720">
        <v>8718</v>
      </c>
      <c r="AD8720" s="6" t="s">
        <v>20692</v>
      </c>
      <c r="AE8720" s="6" t="s">
        <v>49553</v>
      </c>
      <c r="AF8720" s="6" t="s">
        <v>90</v>
      </c>
      <c r="AG8720" s="6" t="s">
        <v>20693</v>
      </c>
    </row>
    <row r="8721" spans="29:33" x14ac:dyDescent="0.25">
      <c r="AC8721">
        <v>8719</v>
      </c>
      <c r="AD8721" s="6" t="s">
        <v>20694</v>
      </c>
      <c r="AE8721" s="6" t="s">
        <v>52192</v>
      </c>
      <c r="AF8721" s="6" t="s">
        <v>50360</v>
      </c>
      <c r="AG8721" s="6" t="s">
        <v>20695</v>
      </c>
    </row>
    <row r="8722" spans="29:33" x14ac:dyDescent="0.25">
      <c r="AC8722">
        <v>8720</v>
      </c>
      <c r="AD8722" s="6" t="s">
        <v>20696</v>
      </c>
      <c r="AE8722" s="6" t="s">
        <v>50634</v>
      </c>
      <c r="AF8722" s="6" t="s">
        <v>90</v>
      </c>
      <c r="AG8722" s="6" t="s">
        <v>20697</v>
      </c>
    </row>
    <row r="8723" spans="29:33" x14ac:dyDescent="0.25">
      <c r="AC8723">
        <v>8721</v>
      </c>
      <c r="AD8723" s="6" t="s">
        <v>20698</v>
      </c>
      <c r="AE8723" s="6" t="s">
        <v>49049</v>
      </c>
      <c r="AF8723" s="6" t="s">
        <v>51706</v>
      </c>
      <c r="AG8723" s="6" t="s">
        <v>20699</v>
      </c>
    </row>
    <row r="8724" spans="29:33" x14ac:dyDescent="0.25">
      <c r="AC8724">
        <v>8722</v>
      </c>
      <c r="AD8724" s="6" t="s">
        <v>20700</v>
      </c>
      <c r="AE8724" s="6" t="s">
        <v>49652</v>
      </c>
      <c r="AF8724" s="6" t="s">
        <v>49414</v>
      </c>
      <c r="AG8724" s="6" t="s">
        <v>20701</v>
      </c>
    </row>
    <row r="8725" spans="29:33" x14ac:dyDescent="0.25">
      <c r="AC8725">
        <v>8723</v>
      </c>
      <c r="AD8725" s="6" t="s">
        <v>20702</v>
      </c>
      <c r="AE8725" s="6" t="s">
        <v>49717</v>
      </c>
      <c r="AF8725" s="6" t="s">
        <v>48904</v>
      </c>
      <c r="AG8725" s="6" t="s">
        <v>20703</v>
      </c>
    </row>
    <row r="8726" spans="29:33" x14ac:dyDescent="0.25">
      <c r="AC8726">
        <v>8724</v>
      </c>
      <c r="AD8726" s="6" t="s">
        <v>20704</v>
      </c>
      <c r="AE8726" s="6" t="s">
        <v>50048</v>
      </c>
      <c r="AF8726" s="6" t="s">
        <v>50260</v>
      </c>
      <c r="AG8726" s="6" t="s">
        <v>20705</v>
      </c>
    </row>
    <row r="8727" spans="29:33" x14ac:dyDescent="0.25">
      <c r="AC8727">
        <v>8725</v>
      </c>
      <c r="AD8727" s="6" t="s">
        <v>20706</v>
      </c>
      <c r="AE8727" s="6" t="s">
        <v>50351</v>
      </c>
      <c r="AF8727" s="6" t="s">
        <v>49931</v>
      </c>
      <c r="AG8727" s="6" t="s">
        <v>20707</v>
      </c>
    </row>
    <row r="8728" spans="29:33" x14ac:dyDescent="0.25">
      <c r="AC8728">
        <v>8726</v>
      </c>
      <c r="AD8728" s="6" t="s">
        <v>20708</v>
      </c>
      <c r="AE8728" s="6" t="s">
        <v>50806</v>
      </c>
      <c r="AF8728" s="6" t="s">
        <v>90</v>
      </c>
      <c r="AG8728" s="6" t="s">
        <v>20709</v>
      </c>
    </row>
    <row r="8729" spans="29:33" x14ac:dyDescent="0.25">
      <c r="AC8729">
        <v>8727</v>
      </c>
      <c r="AD8729" s="6" t="s">
        <v>20710</v>
      </c>
      <c r="AE8729" s="6" t="s">
        <v>50023</v>
      </c>
      <c r="AF8729" s="6" t="s">
        <v>49998</v>
      </c>
      <c r="AG8729" s="6" t="s">
        <v>20711</v>
      </c>
    </row>
    <row r="8730" spans="29:33" x14ac:dyDescent="0.25">
      <c r="AC8730">
        <v>8728</v>
      </c>
      <c r="AD8730" s="6" t="s">
        <v>20712</v>
      </c>
      <c r="AE8730" s="6" t="s">
        <v>52145</v>
      </c>
      <c r="AF8730" s="6" t="s">
        <v>90</v>
      </c>
      <c r="AG8730" s="6" t="s">
        <v>20713</v>
      </c>
    </row>
    <row r="8731" spans="29:33" x14ac:dyDescent="0.25">
      <c r="AC8731">
        <v>8729</v>
      </c>
      <c r="AD8731" s="6" t="s">
        <v>20714</v>
      </c>
      <c r="AE8731" s="6" t="s">
        <v>50778</v>
      </c>
      <c r="AF8731" s="6" t="s">
        <v>50937</v>
      </c>
      <c r="AG8731" s="6" t="s">
        <v>20715</v>
      </c>
    </row>
    <row r="8732" spans="29:33" x14ac:dyDescent="0.25">
      <c r="AC8732">
        <v>8730</v>
      </c>
      <c r="AD8732" s="6" t="s">
        <v>20716</v>
      </c>
      <c r="AE8732" s="6" t="s">
        <v>51242</v>
      </c>
      <c r="AF8732" s="6" t="s">
        <v>51396</v>
      </c>
      <c r="AG8732" s="6" t="s">
        <v>20717</v>
      </c>
    </row>
    <row r="8733" spans="29:33" x14ac:dyDescent="0.25">
      <c r="AC8733">
        <v>8731</v>
      </c>
      <c r="AD8733" s="6" t="s">
        <v>20718</v>
      </c>
      <c r="AE8733" s="6" t="s">
        <v>50465</v>
      </c>
      <c r="AF8733" s="6" t="s">
        <v>50465</v>
      </c>
      <c r="AG8733" s="6" t="s">
        <v>20719</v>
      </c>
    </row>
    <row r="8734" spans="29:33" x14ac:dyDescent="0.25">
      <c r="AC8734">
        <v>8732</v>
      </c>
      <c r="AD8734" s="6" t="s">
        <v>20720</v>
      </c>
      <c r="AE8734" s="6" t="s">
        <v>50881</v>
      </c>
      <c r="AF8734" s="6" t="s">
        <v>90</v>
      </c>
      <c r="AG8734" s="6" t="s">
        <v>20721</v>
      </c>
    </row>
    <row r="8735" spans="29:33" x14ac:dyDescent="0.25">
      <c r="AC8735">
        <v>8733</v>
      </c>
      <c r="AD8735" s="6" t="s">
        <v>20722</v>
      </c>
      <c r="AE8735" s="6" t="s">
        <v>50739</v>
      </c>
      <c r="AF8735" s="6" t="s">
        <v>50739</v>
      </c>
      <c r="AG8735" s="6" t="s">
        <v>20723</v>
      </c>
    </row>
    <row r="8736" spans="29:33" x14ac:dyDescent="0.25">
      <c r="AC8736">
        <v>8734</v>
      </c>
      <c r="AD8736" s="6" t="s">
        <v>20724</v>
      </c>
      <c r="AE8736" s="6" t="s">
        <v>48746</v>
      </c>
      <c r="AF8736" s="6" t="s">
        <v>90</v>
      </c>
      <c r="AG8736" s="6" t="s">
        <v>20725</v>
      </c>
    </row>
    <row r="8737" spans="29:33" x14ac:dyDescent="0.25">
      <c r="AC8737">
        <v>8735</v>
      </c>
      <c r="AD8737" s="6" t="s">
        <v>20726</v>
      </c>
      <c r="AE8737" s="6" t="s">
        <v>50983</v>
      </c>
      <c r="AF8737" s="6" t="s">
        <v>50334</v>
      </c>
      <c r="AG8737" s="6" t="s">
        <v>20727</v>
      </c>
    </row>
    <row r="8738" spans="29:33" x14ac:dyDescent="0.25">
      <c r="AC8738">
        <v>8736</v>
      </c>
      <c r="AD8738" s="6" t="s">
        <v>20728</v>
      </c>
      <c r="AE8738" s="6" t="s">
        <v>51877</v>
      </c>
      <c r="AF8738" s="6" t="s">
        <v>90</v>
      </c>
      <c r="AG8738" s="6" t="s">
        <v>20729</v>
      </c>
    </row>
    <row r="8739" spans="29:33" x14ac:dyDescent="0.25">
      <c r="AC8739">
        <v>8737</v>
      </c>
      <c r="AD8739" s="6" t="s">
        <v>20730</v>
      </c>
      <c r="AE8739" s="6" t="s">
        <v>49862</v>
      </c>
      <c r="AF8739" s="6" t="s">
        <v>50285</v>
      </c>
      <c r="AG8739" s="6" t="s">
        <v>20731</v>
      </c>
    </row>
    <row r="8740" spans="29:33" x14ac:dyDescent="0.25">
      <c r="AC8740">
        <v>8738</v>
      </c>
      <c r="AD8740" s="6" t="s">
        <v>20732</v>
      </c>
      <c r="AE8740" s="6" t="s">
        <v>50584</v>
      </c>
      <c r="AF8740" s="6" t="s">
        <v>50318</v>
      </c>
      <c r="AG8740" s="6" t="s">
        <v>20733</v>
      </c>
    </row>
    <row r="8741" spans="29:33" x14ac:dyDescent="0.25">
      <c r="AC8741">
        <v>8739</v>
      </c>
      <c r="AD8741" s="6" t="s">
        <v>20734</v>
      </c>
      <c r="AE8741" s="6" t="s">
        <v>51141</v>
      </c>
      <c r="AF8741" s="6" t="s">
        <v>90</v>
      </c>
      <c r="AG8741" s="6" t="s">
        <v>20735</v>
      </c>
    </row>
    <row r="8742" spans="29:33" x14ac:dyDescent="0.25">
      <c r="AC8742">
        <v>8740</v>
      </c>
      <c r="AD8742" s="6" t="s">
        <v>20736</v>
      </c>
      <c r="AE8742" s="6" t="s">
        <v>52111</v>
      </c>
      <c r="AF8742" s="6" t="s">
        <v>52071</v>
      </c>
      <c r="AG8742" s="6" t="s">
        <v>20737</v>
      </c>
    </row>
    <row r="8743" spans="29:33" x14ac:dyDescent="0.25">
      <c r="AC8743">
        <v>8741</v>
      </c>
      <c r="AD8743" s="6" t="s">
        <v>20738</v>
      </c>
      <c r="AE8743" s="6" t="s">
        <v>51584</v>
      </c>
      <c r="AF8743" s="6" t="s">
        <v>52159</v>
      </c>
      <c r="AG8743" s="6" t="s">
        <v>20739</v>
      </c>
    </row>
    <row r="8744" spans="29:33" x14ac:dyDescent="0.25">
      <c r="AC8744">
        <v>8742</v>
      </c>
      <c r="AD8744" s="6" t="s">
        <v>20740</v>
      </c>
      <c r="AE8744" s="6" t="s">
        <v>51924</v>
      </c>
      <c r="AF8744" s="6" t="s">
        <v>90</v>
      </c>
      <c r="AG8744" s="6" t="s">
        <v>20741</v>
      </c>
    </row>
    <row r="8745" spans="29:33" x14ac:dyDescent="0.25">
      <c r="AC8745">
        <v>8743</v>
      </c>
      <c r="AD8745" s="6" t="s">
        <v>20742</v>
      </c>
      <c r="AE8745" s="6" t="s">
        <v>51504</v>
      </c>
      <c r="AF8745" s="6" t="s">
        <v>51423</v>
      </c>
      <c r="AG8745" s="6" t="s">
        <v>20743</v>
      </c>
    </row>
    <row r="8746" spans="29:33" x14ac:dyDescent="0.25">
      <c r="AC8746">
        <v>8744</v>
      </c>
      <c r="AD8746" s="6" t="s">
        <v>20744</v>
      </c>
      <c r="AE8746" s="6" t="s">
        <v>48669</v>
      </c>
      <c r="AF8746" s="6" t="s">
        <v>50494</v>
      </c>
      <c r="AG8746" s="6" t="s">
        <v>20745</v>
      </c>
    </row>
    <row r="8747" spans="29:33" x14ac:dyDescent="0.25">
      <c r="AC8747">
        <v>8745</v>
      </c>
      <c r="AD8747" s="6" t="s">
        <v>20746</v>
      </c>
      <c r="AE8747" s="6" t="s">
        <v>50363</v>
      </c>
      <c r="AF8747" s="6" t="s">
        <v>50437</v>
      </c>
      <c r="AG8747" s="6" t="s">
        <v>20747</v>
      </c>
    </row>
    <row r="8748" spans="29:33" x14ac:dyDescent="0.25">
      <c r="AC8748">
        <v>8746</v>
      </c>
      <c r="AD8748" s="6" t="s">
        <v>20748</v>
      </c>
      <c r="AE8748" s="6" t="s">
        <v>49479</v>
      </c>
      <c r="AF8748" s="6" t="s">
        <v>49715</v>
      </c>
      <c r="AG8748" s="6" t="s">
        <v>20749</v>
      </c>
    </row>
    <row r="8749" spans="29:33" x14ac:dyDescent="0.25">
      <c r="AC8749">
        <v>8747</v>
      </c>
      <c r="AD8749" s="6" t="s">
        <v>20750</v>
      </c>
      <c r="AE8749" s="6" t="s">
        <v>51502</v>
      </c>
      <c r="AF8749" s="6" t="s">
        <v>90</v>
      </c>
      <c r="AG8749" s="6" t="s">
        <v>20751</v>
      </c>
    </row>
    <row r="8750" spans="29:33" x14ac:dyDescent="0.25">
      <c r="AC8750">
        <v>8748</v>
      </c>
      <c r="AD8750" s="6" t="s">
        <v>20752</v>
      </c>
      <c r="AE8750" s="6" t="s">
        <v>52302</v>
      </c>
      <c r="AF8750" s="6" t="s">
        <v>50983</v>
      </c>
      <c r="AG8750" s="6" t="s">
        <v>20753</v>
      </c>
    </row>
    <row r="8751" spans="29:33" x14ac:dyDescent="0.25">
      <c r="AC8751">
        <v>8749</v>
      </c>
      <c r="AD8751" s="6" t="s">
        <v>20754</v>
      </c>
      <c r="AE8751" s="6" t="s">
        <v>49734</v>
      </c>
      <c r="AF8751" s="6" t="s">
        <v>49728</v>
      </c>
      <c r="AG8751" s="6" t="s">
        <v>20755</v>
      </c>
    </row>
    <row r="8752" spans="29:33" x14ac:dyDescent="0.25">
      <c r="AC8752">
        <v>8750</v>
      </c>
      <c r="AD8752" s="6" t="s">
        <v>20756</v>
      </c>
      <c r="AE8752" s="6" t="s">
        <v>52248</v>
      </c>
      <c r="AF8752" s="6" t="s">
        <v>52251</v>
      </c>
      <c r="AG8752" s="6" t="s">
        <v>20757</v>
      </c>
    </row>
    <row r="8753" spans="29:33" x14ac:dyDescent="0.25">
      <c r="AC8753">
        <v>8751</v>
      </c>
      <c r="AD8753" s="6" t="s">
        <v>20758</v>
      </c>
      <c r="AE8753" s="6" t="s">
        <v>50285</v>
      </c>
      <c r="AF8753" s="6" t="s">
        <v>52494</v>
      </c>
      <c r="AG8753" s="6" t="s">
        <v>20759</v>
      </c>
    </row>
    <row r="8754" spans="29:33" x14ac:dyDescent="0.25">
      <c r="AC8754">
        <v>8752</v>
      </c>
      <c r="AD8754" s="6" t="s">
        <v>20760</v>
      </c>
      <c r="AE8754" s="6" t="s">
        <v>49749</v>
      </c>
      <c r="AF8754" s="6" t="s">
        <v>49764</v>
      </c>
      <c r="AG8754" s="6" t="s">
        <v>20761</v>
      </c>
    </row>
    <row r="8755" spans="29:33" x14ac:dyDescent="0.25">
      <c r="AC8755">
        <v>8753</v>
      </c>
      <c r="AD8755" s="6" t="s">
        <v>20762</v>
      </c>
      <c r="AE8755" s="6" t="s">
        <v>50625</v>
      </c>
      <c r="AF8755" s="6" t="s">
        <v>90</v>
      </c>
      <c r="AG8755" s="6" t="s">
        <v>20763</v>
      </c>
    </row>
    <row r="8756" spans="29:33" x14ac:dyDescent="0.25">
      <c r="AC8756">
        <v>8754</v>
      </c>
      <c r="AD8756" s="6" t="s">
        <v>20764</v>
      </c>
      <c r="AE8756" s="6" t="s">
        <v>51771</v>
      </c>
      <c r="AF8756" s="6" t="s">
        <v>90</v>
      </c>
      <c r="AG8756" s="6" t="s">
        <v>20765</v>
      </c>
    </row>
    <row r="8757" spans="29:33" x14ac:dyDescent="0.25">
      <c r="AC8757">
        <v>8755</v>
      </c>
      <c r="AD8757" s="6" t="s">
        <v>20766</v>
      </c>
      <c r="AE8757" s="6" t="s">
        <v>52243</v>
      </c>
      <c r="AF8757" s="6" t="s">
        <v>90</v>
      </c>
      <c r="AG8757" s="6" t="s">
        <v>20767</v>
      </c>
    </row>
    <row r="8758" spans="29:33" x14ac:dyDescent="0.25">
      <c r="AC8758">
        <v>8756</v>
      </c>
      <c r="AD8758" s="6" t="s">
        <v>20768</v>
      </c>
      <c r="AE8758" s="6" t="s">
        <v>51912</v>
      </c>
      <c r="AF8758" s="6" t="s">
        <v>90</v>
      </c>
      <c r="AG8758" s="6" t="s">
        <v>20769</v>
      </c>
    </row>
    <row r="8759" spans="29:33" x14ac:dyDescent="0.25">
      <c r="AC8759">
        <v>8757</v>
      </c>
      <c r="AD8759" s="6" t="s">
        <v>20770</v>
      </c>
      <c r="AE8759" s="6" t="s">
        <v>50952</v>
      </c>
      <c r="AF8759" s="6" t="s">
        <v>50573</v>
      </c>
      <c r="AG8759" s="6" t="s">
        <v>20771</v>
      </c>
    </row>
    <row r="8760" spans="29:33" x14ac:dyDescent="0.25">
      <c r="AC8760">
        <v>8758</v>
      </c>
      <c r="AD8760" s="6" t="s">
        <v>20772</v>
      </c>
      <c r="AE8760" s="6" t="s">
        <v>52310</v>
      </c>
      <c r="AF8760" s="6" t="s">
        <v>51530</v>
      </c>
      <c r="AG8760" s="6" t="s">
        <v>20773</v>
      </c>
    </row>
    <row r="8761" spans="29:33" x14ac:dyDescent="0.25">
      <c r="AC8761">
        <v>8759</v>
      </c>
      <c r="AD8761" s="6" t="s">
        <v>20774</v>
      </c>
      <c r="AE8761" s="6" t="s">
        <v>51327</v>
      </c>
      <c r="AF8761" s="6" t="s">
        <v>90</v>
      </c>
      <c r="AG8761" s="6" t="s">
        <v>20775</v>
      </c>
    </row>
    <row r="8762" spans="29:33" x14ac:dyDescent="0.25">
      <c r="AC8762">
        <v>8760</v>
      </c>
      <c r="AD8762" s="6" t="s">
        <v>20776</v>
      </c>
      <c r="AE8762" s="6" t="s">
        <v>50499</v>
      </c>
      <c r="AF8762" s="6" t="s">
        <v>90</v>
      </c>
      <c r="AG8762" s="6" t="s">
        <v>20777</v>
      </c>
    </row>
    <row r="8763" spans="29:33" x14ac:dyDescent="0.25">
      <c r="AC8763">
        <v>8761</v>
      </c>
      <c r="AD8763" s="6" t="s">
        <v>20778</v>
      </c>
      <c r="AE8763" s="6" t="s">
        <v>52057</v>
      </c>
      <c r="AF8763" s="6" t="s">
        <v>90</v>
      </c>
      <c r="AG8763" s="6" t="s">
        <v>20779</v>
      </c>
    </row>
    <row r="8764" spans="29:33" x14ac:dyDescent="0.25">
      <c r="AC8764">
        <v>8762</v>
      </c>
      <c r="AD8764" s="6" t="s">
        <v>20780</v>
      </c>
      <c r="AE8764" s="6" t="s">
        <v>50518</v>
      </c>
      <c r="AF8764" s="6" t="s">
        <v>50052</v>
      </c>
      <c r="AG8764" s="6" t="s">
        <v>20781</v>
      </c>
    </row>
    <row r="8765" spans="29:33" x14ac:dyDescent="0.25">
      <c r="AC8765">
        <v>8763</v>
      </c>
      <c r="AD8765" s="6" t="s">
        <v>20782</v>
      </c>
      <c r="AE8765" s="6" t="s">
        <v>52491</v>
      </c>
      <c r="AF8765" s="6" t="s">
        <v>52494</v>
      </c>
      <c r="AG8765" s="6" t="s">
        <v>20783</v>
      </c>
    </row>
    <row r="8766" spans="29:33" x14ac:dyDescent="0.25">
      <c r="AC8766">
        <v>8764</v>
      </c>
      <c r="AD8766" s="6" t="s">
        <v>20784</v>
      </c>
      <c r="AE8766" s="6" t="s">
        <v>51002</v>
      </c>
      <c r="AF8766" s="6" t="s">
        <v>50997</v>
      </c>
      <c r="AG8766" s="6" t="s">
        <v>20785</v>
      </c>
    </row>
    <row r="8767" spans="29:33" x14ac:dyDescent="0.25">
      <c r="AC8767">
        <v>8765</v>
      </c>
      <c r="AD8767" s="6" t="s">
        <v>20786</v>
      </c>
      <c r="AE8767" s="6" t="s">
        <v>50470</v>
      </c>
      <c r="AF8767" s="6" t="s">
        <v>50473</v>
      </c>
      <c r="AG8767" s="6" t="s">
        <v>20787</v>
      </c>
    </row>
    <row r="8768" spans="29:33" x14ac:dyDescent="0.25">
      <c r="AC8768">
        <v>8766</v>
      </c>
      <c r="AD8768" s="6" t="s">
        <v>20788</v>
      </c>
      <c r="AE8768" s="6" t="s">
        <v>51761</v>
      </c>
      <c r="AF8768" s="6" t="s">
        <v>90</v>
      </c>
      <c r="AG8768" s="6" t="s">
        <v>20789</v>
      </c>
    </row>
    <row r="8769" spans="29:33" x14ac:dyDescent="0.25">
      <c r="AC8769">
        <v>8767</v>
      </c>
      <c r="AD8769" s="6" t="s">
        <v>16677</v>
      </c>
      <c r="AE8769" s="6" t="s">
        <v>48677</v>
      </c>
      <c r="AF8769" s="6" t="s">
        <v>50494</v>
      </c>
      <c r="AG8769" s="6" t="s">
        <v>20790</v>
      </c>
    </row>
    <row r="8770" spans="29:33" x14ac:dyDescent="0.25">
      <c r="AC8770">
        <v>8768</v>
      </c>
      <c r="AD8770" s="6" t="s">
        <v>20791</v>
      </c>
      <c r="AE8770" s="6" t="s">
        <v>51702</v>
      </c>
      <c r="AF8770" s="6" t="s">
        <v>90</v>
      </c>
      <c r="AG8770" s="6" t="s">
        <v>20792</v>
      </c>
    </row>
    <row r="8771" spans="29:33" x14ac:dyDescent="0.25">
      <c r="AC8771">
        <v>8769</v>
      </c>
      <c r="AD8771" s="6" t="s">
        <v>20793</v>
      </c>
      <c r="AE8771" s="6" t="s">
        <v>50315</v>
      </c>
      <c r="AF8771" s="6" t="s">
        <v>52171</v>
      </c>
      <c r="AG8771" s="6" t="s">
        <v>20794</v>
      </c>
    </row>
    <row r="8772" spans="29:33" x14ac:dyDescent="0.25">
      <c r="AC8772">
        <v>8770</v>
      </c>
      <c r="AD8772" s="6" t="s">
        <v>20795</v>
      </c>
      <c r="AE8772" s="6" t="s">
        <v>49992</v>
      </c>
      <c r="AF8772" s="6" t="s">
        <v>49936</v>
      </c>
      <c r="AG8772" s="6" t="s">
        <v>20796</v>
      </c>
    </row>
    <row r="8773" spans="29:33" x14ac:dyDescent="0.25">
      <c r="AC8773">
        <v>8771</v>
      </c>
      <c r="AD8773" s="6" t="s">
        <v>20797</v>
      </c>
      <c r="AE8773" s="6" t="s">
        <v>50371</v>
      </c>
      <c r="AF8773" s="6" t="s">
        <v>50434</v>
      </c>
      <c r="AG8773" s="6" t="s">
        <v>20798</v>
      </c>
    </row>
    <row r="8774" spans="29:33" x14ac:dyDescent="0.25">
      <c r="AC8774">
        <v>8772</v>
      </c>
      <c r="AD8774" s="6" t="s">
        <v>20799</v>
      </c>
      <c r="AE8774" s="6" t="s">
        <v>51030</v>
      </c>
      <c r="AF8774" s="6" t="s">
        <v>50068</v>
      </c>
      <c r="AG8774" s="6" t="s">
        <v>20800</v>
      </c>
    </row>
    <row r="8775" spans="29:33" x14ac:dyDescent="0.25">
      <c r="AC8775">
        <v>8773</v>
      </c>
      <c r="AD8775" s="6" t="s">
        <v>20801</v>
      </c>
      <c r="AE8775" s="6" t="s">
        <v>49749</v>
      </c>
      <c r="AF8775" s="6" t="s">
        <v>90</v>
      </c>
      <c r="AG8775" s="6" t="s">
        <v>20802</v>
      </c>
    </row>
    <row r="8776" spans="29:33" x14ac:dyDescent="0.25">
      <c r="AC8776">
        <v>8774</v>
      </c>
      <c r="AD8776" s="6" t="s">
        <v>20803</v>
      </c>
      <c r="AE8776" s="6" t="s">
        <v>50312</v>
      </c>
      <c r="AF8776" s="6" t="s">
        <v>90</v>
      </c>
      <c r="AG8776" s="6" t="s">
        <v>20804</v>
      </c>
    </row>
    <row r="8777" spans="29:33" x14ac:dyDescent="0.25">
      <c r="AC8777">
        <v>8775</v>
      </c>
      <c r="AD8777" s="6" t="s">
        <v>20805</v>
      </c>
      <c r="AE8777" s="6" t="s">
        <v>50334</v>
      </c>
      <c r="AF8777" s="6" t="s">
        <v>50590</v>
      </c>
      <c r="AG8777" s="6" t="s">
        <v>20806</v>
      </c>
    </row>
    <row r="8778" spans="29:33" x14ac:dyDescent="0.25">
      <c r="AC8778">
        <v>8776</v>
      </c>
      <c r="AD8778" s="6" t="s">
        <v>20807</v>
      </c>
      <c r="AE8778" s="6" t="s">
        <v>51824</v>
      </c>
      <c r="AF8778" s="6" t="s">
        <v>51902</v>
      </c>
      <c r="AG8778" s="6" t="s">
        <v>20808</v>
      </c>
    </row>
    <row r="8779" spans="29:33" x14ac:dyDescent="0.25">
      <c r="AC8779">
        <v>8777</v>
      </c>
      <c r="AD8779" s="6" t="s">
        <v>20809</v>
      </c>
      <c r="AE8779" s="6" t="s">
        <v>48742</v>
      </c>
      <c r="AF8779" s="6" t="s">
        <v>90</v>
      </c>
      <c r="AG8779" s="6" t="s">
        <v>20810</v>
      </c>
    </row>
    <row r="8780" spans="29:33" x14ac:dyDescent="0.25">
      <c r="AC8780">
        <v>8778</v>
      </c>
      <c r="AD8780" s="6" t="s">
        <v>20811</v>
      </c>
      <c r="AE8780" s="6" t="s">
        <v>49087</v>
      </c>
      <c r="AF8780" s="6" t="s">
        <v>50343</v>
      </c>
      <c r="AG8780" s="6" t="s">
        <v>20812</v>
      </c>
    </row>
    <row r="8781" spans="29:33" x14ac:dyDescent="0.25">
      <c r="AC8781">
        <v>8779</v>
      </c>
      <c r="AD8781" s="6" t="s">
        <v>20813</v>
      </c>
      <c r="AE8781" s="6" t="s">
        <v>50357</v>
      </c>
      <c r="AF8781" s="6" t="s">
        <v>52192</v>
      </c>
      <c r="AG8781" s="6" t="s">
        <v>20814</v>
      </c>
    </row>
    <row r="8782" spans="29:33" x14ac:dyDescent="0.25">
      <c r="AC8782">
        <v>8780</v>
      </c>
      <c r="AD8782" s="6" t="s">
        <v>20815</v>
      </c>
      <c r="AE8782" s="6" t="s">
        <v>52511</v>
      </c>
      <c r="AF8782" s="6" t="s">
        <v>52435</v>
      </c>
      <c r="AG8782" s="6" t="s">
        <v>20816</v>
      </c>
    </row>
    <row r="8783" spans="29:33" x14ac:dyDescent="0.25">
      <c r="AC8783">
        <v>8781</v>
      </c>
      <c r="AD8783" s="6" t="s">
        <v>20817</v>
      </c>
      <c r="AE8783" s="6" t="s">
        <v>50160</v>
      </c>
      <c r="AF8783" s="6" t="s">
        <v>90</v>
      </c>
      <c r="AG8783" s="6" t="s">
        <v>20818</v>
      </c>
    </row>
    <row r="8784" spans="29:33" x14ac:dyDescent="0.25">
      <c r="AC8784">
        <v>8782</v>
      </c>
      <c r="AD8784" s="6" t="s">
        <v>20819</v>
      </c>
      <c r="AE8784" s="6" t="s">
        <v>50135</v>
      </c>
      <c r="AF8784" s="6" t="s">
        <v>90</v>
      </c>
      <c r="AG8784" s="6" t="s">
        <v>20820</v>
      </c>
    </row>
    <row r="8785" spans="29:33" x14ac:dyDescent="0.25">
      <c r="AC8785">
        <v>8783</v>
      </c>
      <c r="AD8785" s="6" t="s">
        <v>20821</v>
      </c>
      <c r="AE8785" s="6" t="s">
        <v>50312</v>
      </c>
      <c r="AF8785" s="6" t="s">
        <v>52274</v>
      </c>
      <c r="AG8785" s="6" t="s">
        <v>20822</v>
      </c>
    </row>
    <row r="8786" spans="29:33" x14ac:dyDescent="0.25">
      <c r="AC8786">
        <v>8784</v>
      </c>
      <c r="AD8786" s="6" t="s">
        <v>20823</v>
      </c>
      <c r="AE8786" s="6" t="s">
        <v>51152</v>
      </c>
      <c r="AF8786" s="6" t="s">
        <v>51645</v>
      </c>
      <c r="AG8786" s="6" t="s">
        <v>20824</v>
      </c>
    </row>
    <row r="8787" spans="29:33" x14ac:dyDescent="0.25">
      <c r="AC8787">
        <v>8785</v>
      </c>
      <c r="AD8787" s="6" t="s">
        <v>20825</v>
      </c>
      <c r="AE8787" s="6" t="s">
        <v>49406</v>
      </c>
      <c r="AF8787" s="6" t="s">
        <v>90</v>
      </c>
      <c r="AG8787" s="6" t="s">
        <v>20826</v>
      </c>
    </row>
    <row r="8788" spans="29:33" x14ac:dyDescent="0.25">
      <c r="AC8788">
        <v>8786</v>
      </c>
      <c r="AD8788" s="6" t="s">
        <v>20827</v>
      </c>
      <c r="AE8788" s="6" t="s">
        <v>49764</v>
      </c>
      <c r="AF8788" s="6" t="s">
        <v>49506</v>
      </c>
      <c r="AG8788" s="6" t="s">
        <v>20828</v>
      </c>
    </row>
    <row r="8789" spans="29:33" x14ac:dyDescent="0.25">
      <c r="AC8789">
        <v>8787</v>
      </c>
      <c r="AD8789" s="6" t="s">
        <v>20829</v>
      </c>
      <c r="AE8789" s="6" t="s">
        <v>48719</v>
      </c>
      <c r="AF8789" s="6" t="s">
        <v>48625</v>
      </c>
      <c r="AG8789" s="6" t="s">
        <v>20830</v>
      </c>
    </row>
    <row r="8790" spans="29:33" x14ac:dyDescent="0.25">
      <c r="AC8790">
        <v>8788</v>
      </c>
      <c r="AD8790" s="6" t="s">
        <v>20831</v>
      </c>
      <c r="AE8790" s="6" t="s">
        <v>52177</v>
      </c>
      <c r="AF8790" s="6" t="s">
        <v>90</v>
      </c>
      <c r="AG8790" s="6" t="s">
        <v>20832</v>
      </c>
    </row>
    <row r="8791" spans="29:33" x14ac:dyDescent="0.25">
      <c r="AC8791">
        <v>8789</v>
      </c>
      <c r="AD8791" s="6" t="s">
        <v>20833</v>
      </c>
      <c r="AE8791" s="6" t="s">
        <v>51279</v>
      </c>
      <c r="AF8791" s="6" t="s">
        <v>50180</v>
      </c>
      <c r="AG8791" s="6" t="s">
        <v>20834</v>
      </c>
    </row>
    <row r="8792" spans="29:33" x14ac:dyDescent="0.25">
      <c r="AC8792">
        <v>8790</v>
      </c>
      <c r="AD8792" s="6" t="s">
        <v>20835</v>
      </c>
      <c r="AE8792" s="6" t="s">
        <v>48838</v>
      </c>
      <c r="AF8792" s="6" t="s">
        <v>48659</v>
      </c>
      <c r="AG8792" s="6" t="s">
        <v>20836</v>
      </c>
    </row>
    <row r="8793" spans="29:33" x14ac:dyDescent="0.25">
      <c r="AC8793">
        <v>8791</v>
      </c>
      <c r="AD8793" s="6" t="s">
        <v>20837</v>
      </c>
      <c r="AE8793" s="6" t="s">
        <v>49195</v>
      </c>
      <c r="AF8793" s="6" t="s">
        <v>48750</v>
      </c>
      <c r="AG8793" s="6" t="s">
        <v>20838</v>
      </c>
    </row>
    <row r="8794" spans="29:33" x14ac:dyDescent="0.25">
      <c r="AC8794">
        <v>8792</v>
      </c>
      <c r="AD8794" s="6" t="s">
        <v>20839</v>
      </c>
      <c r="AE8794" s="6" t="s">
        <v>50794</v>
      </c>
      <c r="AF8794" s="6" t="s">
        <v>90</v>
      </c>
      <c r="AG8794" s="6" t="s">
        <v>20840</v>
      </c>
    </row>
    <row r="8795" spans="29:33" x14ac:dyDescent="0.25">
      <c r="AC8795">
        <v>8793</v>
      </c>
      <c r="AD8795" s="6" t="s">
        <v>20841</v>
      </c>
      <c r="AE8795" s="6" t="s">
        <v>48938</v>
      </c>
      <c r="AF8795" s="6" t="s">
        <v>90</v>
      </c>
      <c r="AG8795" s="6" t="s">
        <v>20842</v>
      </c>
    </row>
    <row r="8796" spans="29:33" x14ac:dyDescent="0.25">
      <c r="AC8796">
        <v>8794</v>
      </c>
      <c r="AD8796" s="6" t="s">
        <v>20843</v>
      </c>
      <c r="AE8796" s="6" t="s">
        <v>51244</v>
      </c>
      <c r="AF8796" s="6" t="s">
        <v>48981</v>
      </c>
      <c r="AG8796" s="6" t="s">
        <v>20844</v>
      </c>
    </row>
    <row r="8797" spans="29:33" x14ac:dyDescent="0.25">
      <c r="AC8797">
        <v>8795</v>
      </c>
      <c r="AD8797" s="6" t="s">
        <v>20845</v>
      </c>
      <c r="AE8797" s="6" t="s">
        <v>48993</v>
      </c>
      <c r="AF8797" s="6" t="s">
        <v>90</v>
      </c>
      <c r="AG8797" s="6" t="s">
        <v>20846</v>
      </c>
    </row>
    <row r="8798" spans="29:33" x14ac:dyDescent="0.25">
      <c r="AC8798">
        <v>8796</v>
      </c>
      <c r="AD8798" s="6" t="s">
        <v>20847</v>
      </c>
      <c r="AE8798" s="6" t="s">
        <v>51407</v>
      </c>
      <c r="AF8798" s="6" t="s">
        <v>90</v>
      </c>
      <c r="AG8798" s="6" t="s">
        <v>20848</v>
      </c>
    </row>
    <row r="8799" spans="29:33" x14ac:dyDescent="0.25">
      <c r="AC8799">
        <v>8797</v>
      </c>
      <c r="AD8799" s="6" t="s">
        <v>20849</v>
      </c>
      <c r="AE8799" s="6" t="s">
        <v>49506</v>
      </c>
      <c r="AF8799" s="6" t="s">
        <v>90</v>
      </c>
      <c r="AG8799" s="6" t="s">
        <v>20850</v>
      </c>
    </row>
    <row r="8800" spans="29:33" x14ac:dyDescent="0.25">
      <c r="AC8800">
        <v>8798</v>
      </c>
      <c r="AD8800" s="6" t="s">
        <v>20851</v>
      </c>
      <c r="AE8800" s="6" t="s">
        <v>48952</v>
      </c>
      <c r="AF8800" s="6" t="s">
        <v>50900</v>
      </c>
      <c r="AG8800" s="6" t="s">
        <v>20852</v>
      </c>
    </row>
    <row r="8801" spans="29:33" x14ac:dyDescent="0.25">
      <c r="AC8801">
        <v>8799</v>
      </c>
      <c r="AD8801" s="6" t="s">
        <v>20853</v>
      </c>
      <c r="AE8801" s="6" t="s">
        <v>49152</v>
      </c>
      <c r="AF8801" s="6" t="s">
        <v>49208</v>
      </c>
      <c r="AG8801" s="6" t="s">
        <v>20854</v>
      </c>
    </row>
    <row r="8802" spans="29:33" x14ac:dyDescent="0.25">
      <c r="AC8802">
        <v>8800</v>
      </c>
      <c r="AD8802" s="6" t="s">
        <v>20855</v>
      </c>
      <c r="AE8802" s="6" t="s">
        <v>49498</v>
      </c>
      <c r="AF8802" s="6" t="s">
        <v>50410</v>
      </c>
      <c r="AG8802" s="6" t="s">
        <v>20856</v>
      </c>
    </row>
    <row r="8803" spans="29:33" x14ac:dyDescent="0.25">
      <c r="AC8803">
        <v>8801</v>
      </c>
      <c r="AD8803" s="6" t="s">
        <v>20857</v>
      </c>
      <c r="AE8803" s="6" t="s">
        <v>51378</v>
      </c>
      <c r="AF8803" s="6" t="s">
        <v>52157</v>
      </c>
      <c r="AG8803" s="6" t="s">
        <v>20858</v>
      </c>
    </row>
    <row r="8804" spans="29:33" x14ac:dyDescent="0.25">
      <c r="AC8804">
        <v>8802</v>
      </c>
      <c r="AD8804" s="6" t="s">
        <v>20859</v>
      </c>
      <c r="AE8804" s="6" t="s">
        <v>51468</v>
      </c>
      <c r="AF8804" s="6" t="s">
        <v>52499</v>
      </c>
      <c r="AG8804" s="6" t="s">
        <v>20860</v>
      </c>
    </row>
    <row r="8805" spans="29:33" x14ac:dyDescent="0.25">
      <c r="AC8805">
        <v>8803</v>
      </c>
      <c r="AD8805" s="6" t="s">
        <v>20861</v>
      </c>
      <c r="AE8805" s="6" t="s">
        <v>49717</v>
      </c>
      <c r="AF8805" s="6" t="s">
        <v>90</v>
      </c>
      <c r="AG8805" s="6" t="s">
        <v>20862</v>
      </c>
    </row>
    <row r="8806" spans="29:33" x14ac:dyDescent="0.25">
      <c r="AC8806">
        <v>8804</v>
      </c>
      <c r="AD8806" s="6" t="s">
        <v>20863</v>
      </c>
      <c r="AE8806" s="6" t="s">
        <v>49624</v>
      </c>
      <c r="AF8806" s="6" t="s">
        <v>49436</v>
      </c>
      <c r="AG8806" s="6" t="s">
        <v>20864</v>
      </c>
    </row>
    <row r="8807" spans="29:33" x14ac:dyDescent="0.25">
      <c r="AC8807">
        <v>8805</v>
      </c>
      <c r="AD8807" s="6" t="s">
        <v>20865</v>
      </c>
      <c r="AE8807" s="6" t="s">
        <v>52203</v>
      </c>
      <c r="AF8807" s="6" t="s">
        <v>90</v>
      </c>
      <c r="AG8807" s="6" t="s">
        <v>20866</v>
      </c>
    </row>
    <row r="8808" spans="29:33" x14ac:dyDescent="0.25">
      <c r="AC8808">
        <v>8806</v>
      </c>
      <c r="AD8808" s="6" t="s">
        <v>20867</v>
      </c>
      <c r="AE8808" s="6" t="s">
        <v>50404</v>
      </c>
      <c r="AF8808" s="6" t="s">
        <v>50410</v>
      </c>
      <c r="AG8808" s="6" t="s">
        <v>20868</v>
      </c>
    </row>
    <row r="8809" spans="29:33" x14ac:dyDescent="0.25">
      <c r="AC8809">
        <v>8807</v>
      </c>
      <c r="AD8809" s="6" t="s">
        <v>20869</v>
      </c>
      <c r="AE8809" s="6" t="s">
        <v>52351</v>
      </c>
      <c r="AF8809" s="6" t="s">
        <v>90</v>
      </c>
      <c r="AG8809" s="6" t="s">
        <v>20870</v>
      </c>
    </row>
    <row r="8810" spans="29:33" x14ac:dyDescent="0.25">
      <c r="AC8810">
        <v>8808</v>
      </c>
      <c r="AD8810" s="6" t="s">
        <v>20871</v>
      </c>
      <c r="AE8810" s="6" t="s">
        <v>51234</v>
      </c>
      <c r="AF8810" s="6" t="s">
        <v>51253</v>
      </c>
      <c r="AG8810" s="6" t="s">
        <v>20872</v>
      </c>
    </row>
    <row r="8811" spans="29:33" x14ac:dyDescent="0.25">
      <c r="AC8811">
        <v>8809</v>
      </c>
      <c r="AD8811" s="6" t="s">
        <v>20873</v>
      </c>
      <c r="AE8811" s="6" t="s">
        <v>51486</v>
      </c>
      <c r="AF8811" s="6" t="s">
        <v>51466</v>
      </c>
      <c r="AG8811" s="6" t="s">
        <v>20874</v>
      </c>
    </row>
    <row r="8812" spans="29:33" x14ac:dyDescent="0.25">
      <c r="AC8812">
        <v>8810</v>
      </c>
      <c r="AD8812" s="6" t="s">
        <v>20875</v>
      </c>
      <c r="AE8812" s="6" t="s">
        <v>48946</v>
      </c>
      <c r="AF8812" s="6" t="s">
        <v>90</v>
      </c>
      <c r="AG8812" s="6" t="s">
        <v>20876</v>
      </c>
    </row>
    <row r="8813" spans="29:33" x14ac:dyDescent="0.25">
      <c r="AC8813">
        <v>8811</v>
      </c>
      <c r="AD8813" s="6" t="s">
        <v>20877</v>
      </c>
      <c r="AE8813" s="6" t="s">
        <v>50437</v>
      </c>
      <c r="AF8813" s="6" t="s">
        <v>50513</v>
      </c>
      <c r="AG8813" s="6" t="s">
        <v>20878</v>
      </c>
    </row>
    <row r="8814" spans="29:33" x14ac:dyDescent="0.25">
      <c r="AC8814">
        <v>8812</v>
      </c>
      <c r="AD8814" s="6" t="s">
        <v>20879</v>
      </c>
      <c r="AE8814" s="6" t="s">
        <v>49367</v>
      </c>
      <c r="AF8814" s="6" t="s">
        <v>49367</v>
      </c>
      <c r="AG8814" s="6" t="s">
        <v>20880</v>
      </c>
    </row>
    <row r="8815" spans="29:33" x14ac:dyDescent="0.25">
      <c r="AC8815">
        <v>8813</v>
      </c>
      <c r="AD8815" s="6" t="s">
        <v>20881</v>
      </c>
      <c r="AE8815" s="6" t="s">
        <v>49940</v>
      </c>
      <c r="AF8815" s="6" t="s">
        <v>49936</v>
      </c>
      <c r="AG8815" s="6" t="s">
        <v>20882</v>
      </c>
    </row>
    <row r="8816" spans="29:33" x14ac:dyDescent="0.25">
      <c r="AC8816">
        <v>8814</v>
      </c>
      <c r="AD8816" s="6" t="s">
        <v>20883</v>
      </c>
      <c r="AE8816" s="6" t="s">
        <v>50343</v>
      </c>
      <c r="AF8816" s="6" t="s">
        <v>50334</v>
      </c>
      <c r="AG8816" s="6" t="s">
        <v>20884</v>
      </c>
    </row>
    <row r="8817" spans="29:33" x14ac:dyDescent="0.25">
      <c r="AC8817">
        <v>8815</v>
      </c>
      <c r="AD8817" s="6" t="s">
        <v>20885</v>
      </c>
      <c r="AE8817" s="6" t="s">
        <v>49978</v>
      </c>
      <c r="AF8817" s="6" t="s">
        <v>49913</v>
      </c>
      <c r="AG8817" s="6" t="s">
        <v>20886</v>
      </c>
    </row>
    <row r="8818" spans="29:33" x14ac:dyDescent="0.25">
      <c r="AC8818">
        <v>8816</v>
      </c>
      <c r="AD8818" s="6" t="s">
        <v>20887</v>
      </c>
      <c r="AE8818" s="6" t="s">
        <v>51806</v>
      </c>
      <c r="AF8818" s="6" t="s">
        <v>90</v>
      </c>
      <c r="AG8818" s="6" t="s">
        <v>20888</v>
      </c>
    </row>
    <row r="8819" spans="29:33" x14ac:dyDescent="0.25">
      <c r="AC8819">
        <v>8817</v>
      </c>
      <c r="AD8819" s="6" t="s">
        <v>20889</v>
      </c>
      <c r="AE8819" s="6" t="s">
        <v>49949</v>
      </c>
      <c r="AF8819" s="6" t="s">
        <v>90</v>
      </c>
      <c r="AG8819" s="6" t="s">
        <v>20890</v>
      </c>
    </row>
    <row r="8820" spans="29:33" x14ac:dyDescent="0.25">
      <c r="AC8820">
        <v>8818</v>
      </c>
      <c r="AD8820" s="6" t="s">
        <v>20891</v>
      </c>
      <c r="AE8820" s="6" t="s">
        <v>50534</v>
      </c>
      <c r="AF8820" s="6" t="s">
        <v>49536</v>
      </c>
      <c r="AG8820" s="6" t="s">
        <v>20892</v>
      </c>
    </row>
    <row r="8821" spans="29:33" x14ac:dyDescent="0.25">
      <c r="AC8821">
        <v>8819</v>
      </c>
      <c r="AD8821" s="6" t="s">
        <v>20893</v>
      </c>
      <c r="AE8821" s="6" t="s">
        <v>49216</v>
      </c>
      <c r="AF8821" s="6" t="s">
        <v>50357</v>
      </c>
      <c r="AG8821" s="6" t="s">
        <v>20894</v>
      </c>
    </row>
    <row r="8822" spans="29:33" x14ac:dyDescent="0.25">
      <c r="AC8822">
        <v>8820</v>
      </c>
      <c r="AD8822" s="6" t="s">
        <v>20895</v>
      </c>
      <c r="AE8822" s="6" t="s">
        <v>49514</v>
      </c>
      <c r="AF8822" s="6" t="s">
        <v>90</v>
      </c>
      <c r="AG8822" s="6" t="s">
        <v>20896</v>
      </c>
    </row>
    <row r="8823" spans="29:33" x14ac:dyDescent="0.25">
      <c r="AC8823">
        <v>8821</v>
      </c>
      <c r="AD8823" s="6" t="s">
        <v>20897</v>
      </c>
      <c r="AE8823" s="6" t="s">
        <v>48796</v>
      </c>
      <c r="AF8823" s="6" t="s">
        <v>51296</v>
      </c>
      <c r="AG8823" s="6" t="s">
        <v>20898</v>
      </c>
    </row>
    <row r="8824" spans="29:33" x14ac:dyDescent="0.25">
      <c r="AC8824">
        <v>8822</v>
      </c>
      <c r="AD8824" s="6" t="s">
        <v>20899</v>
      </c>
      <c r="AE8824" s="6" t="s">
        <v>49225</v>
      </c>
      <c r="AF8824" s="6" t="s">
        <v>50505</v>
      </c>
      <c r="AG8824" s="6" t="s">
        <v>20900</v>
      </c>
    </row>
    <row r="8825" spans="29:33" x14ac:dyDescent="0.25">
      <c r="AC8825">
        <v>8823</v>
      </c>
      <c r="AD8825" s="6" t="s">
        <v>20901</v>
      </c>
      <c r="AE8825" s="6" t="s">
        <v>49856</v>
      </c>
      <c r="AF8825" s="6" t="s">
        <v>49990</v>
      </c>
      <c r="AG8825" s="6" t="s">
        <v>20902</v>
      </c>
    </row>
    <row r="8826" spans="29:33" x14ac:dyDescent="0.25">
      <c r="AC8826">
        <v>8824</v>
      </c>
      <c r="AD8826" s="6" t="s">
        <v>20903</v>
      </c>
      <c r="AE8826" s="6" t="s">
        <v>51274</v>
      </c>
      <c r="AF8826" s="6" t="s">
        <v>90</v>
      </c>
      <c r="AG8826" s="6" t="s">
        <v>20904</v>
      </c>
    </row>
    <row r="8827" spans="29:33" x14ac:dyDescent="0.25">
      <c r="AC8827">
        <v>8825</v>
      </c>
      <c r="AD8827" s="6" t="s">
        <v>20905</v>
      </c>
      <c r="AE8827" s="6" t="s">
        <v>49791</v>
      </c>
      <c r="AF8827" s="6" t="s">
        <v>49774</v>
      </c>
      <c r="AG8827" s="6" t="s">
        <v>20906</v>
      </c>
    </row>
    <row r="8828" spans="29:33" x14ac:dyDescent="0.25">
      <c r="AC8828">
        <v>8826</v>
      </c>
      <c r="AD8828" s="6" t="s">
        <v>20907</v>
      </c>
      <c r="AE8828" s="6" t="s">
        <v>51653</v>
      </c>
      <c r="AF8828" s="6" t="s">
        <v>90</v>
      </c>
      <c r="AG8828" s="6" t="s">
        <v>20908</v>
      </c>
    </row>
    <row r="8829" spans="29:33" x14ac:dyDescent="0.25">
      <c r="AC8829">
        <v>8827</v>
      </c>
      <c r="AD8829" s="6" t="s">
        <v>20909</v>
      </c>
      <c r="AE8829" s="6" t="s">
        <v>48625</v>
      </c>
      <c r="AF8829" s="6" t="s">
        <v>48732</v>
      </c>
      <c r="AG8829" s="6" t="s">
        <v>20910</v>
      </c>
    </row>
    <row r="8830" spans="29:33" x14ac:dyDescent="0.25">
      <c r="AC8830">
        <v>8828</v>
      </c>
      <c r="AD8830" s="6" t="s">
        <v>20911</v>
      </c>
      <c r="AE8830" s="6" t="s">
        <v>49947</v>
      </c>
      <c r="AF8830" s="6" t="s">
        <v>49926</v>
      </c>
      <c r="AG8830" s="6" t="s">
        <v>20912</v>
      </c>
    </row>
    <row r="8831" spans="29:33" x14ac:dyDescent="0.25">
      <c r="AC8831">
        <v>8829</v>
      </c>
      <c r="AD8831" s="6" t="s">
        <v>20913</v>
      </c>
      <c r="AE8831" s="6" t="s">
        <v>52486</v>
      </c>
      <c r="AF8831" s="6" t="s">
        <v>52436</v>
      </c>
      <c r="AG8831" s="6" t="s">
        <v>20914</v>
      </c>
    </row>
    <row r="8832" spans="29:33" x14ac:dyDescent="0.25">
      <c r="AC8832">
        <v>8830</v>
      </c>
      <c r="AD8832" s="6" t="s">
        <v>20915</v>
      </c>
      <c r="AE8832" s="6" t="s">
        <v>50054</v>
      </c>
      <c r="AF8832" s="6" t="s">
        <v>52544</v>
      </c>
      <c r="AG8832" s="6" t="s">
        <v>20916</v>
      </c>
    </row>
    <row r="8833" spans="29:33" x14ac:dyDescent="0.25">
      <c r="AC8833">
        <v>8831</v>
      </c>
      <c r="AD8833" s="6" t="s">
        <v>20917</v>
      </c>
      <c r="AE8833" s="6" t="s">
        <v>52046</v>
      </c>
      <c r="AF8833" s="6" t="s">
        <v>90</v>
      </c>
      <c r="AG8833" s="6" t="s">
        <v>20918</v>
      </c>
    </row>
    <row r="8834" spans="29:33" x14ac:dyDescent="0.25">
      <c r="AC8834">
        <v>8832</v>
      </c>
      <c r="AD8834" s="6" t="s">
        <v>20919</v>
      </c>
      <c r="AE8834" s="6" t="s">
        <v>50867</v>
      </c>
      <c r="AF8834" s="6" t="s">
        <v>50888</v>
      </c>
      <c r="AG8834" s="6" t="s">
        <v>20920</v>
      </c>
    </row>
    <row r="8835" spans="29:33" x14ac:dyDescent="0.25">
      <c r="AC8835">
        <v>8833</v>
      </c>
      <c r="AD8835" s="6" t="s">
        <v>20921</v>
      </c>
      <c r="AE8835" s="6" t="s">
        <v>50052</v>
      </c>
      <c r="AF8835" s="6" t="s">
        <v>49926</v>
      </c>
      <c r="AG8835" s="6" t="s">
        <v>20922</v>
      </c>
    </row>
    <row r="8836" spans="29:33" x14ac:dyDescent="0.25">
      <c r="AC8836">
        <v>8834</v>
      </c>
      <c r="AD8836" s="6" t="s">
        <v>20923</v>
      </c>
      <c r="AE8836" s="6" t="s">
        <v>49180</v>
      </c>
      <c r="AF8836" s="6" t="s">
        <v>49174</v>
      </c>
      <c r="AG8836" s="6" t="s">
        <v>20924</v>
      </c>
    </row>
    <row r="8837" spans="29:33" x14ac:dyDescent="0.25">
      <c r="AC8837">
        <v>8835</v>
      </c>
      <c r="AD8837" s="6" t="s">
        <v>20925</v>
      </c>
      <c r="AE8837" s="6" t="s">
        <v>50062</v>
      </c>
      <c r="AF8837" s="6" t="s">
        <v>90</v>
      </c>
      <c r="AG8837" s="6" t="s">
        <v>20926</v>
      </c>
    </row>
    <row r="8838" spans="29:33" x14ac:dyDescent="0.25">
      <c r="AC8838">
        <v>8836</v>
      </c>
      <c r="AD8838" s="6" t="s">
        <v>20927</v>
      </c>
      <c r="AE8838" s="6" t="s">
        <v>49671</v>
      </c>
      <c r="AF8838" s="6" t="s">
        <v>50015</v>
      </c>
      <c r="AG8838" s="6" t="s">
        <v>20928</v>
      </c>
    </row>
    <row r="8839" spans="29:33" x14ac:dyDescent="0.25">
      <c r="AC8839">
        <v>8837</v>
      </c>
      <c r="AD8839" s="6" t="s">
        <v>20929</v>
      </c>
      <c r="AE8839" s="6" t="s">
        <v>49784</v>
      </c>
      <c r="AF8839" s="6" t="s">
        <v>90</v>
      </c>
      <c r="AG8839" s="6" t="s">
        <v>20930</v>
      </c>
    </row>
    <row r="8840" spans="29:33" x14ac:dyDescent="0.25">
      <c r="AC8840">
        <v>8838</v>
      </c>
      <c r="AD8840" s="6" t="s">
        <v>20931</v>
      </c>
      <c r="AE8840" s="6" t="s">
        <v>52316</v>
      </c>
      <c r="AF8840" s="6" t="s">
        <v>90</v>
      </c>
      <c r="AG8840" s="6" t="s">
        <v>20932</v>
      </c>
    </row>
    <row r="8841" spans="29:33" x14ac:dyDescent="0.25">
      <c r="AC8841">
        <v>8839</v>
      </c>
      <c r="AD8841" s="6" t="s">
        <v>20933</v>
      </c>
      <c r="AE8841" s="6" t="s">
        <v>52525</v>
      </c>
      <c r="AF8841" s="6" t="s">
        <v>52562</v>
      </c>
      <c r="AG8841" s="6" t="s">
        <v>20934</v>
      </c>
    </row>
    <row r="8842" spans="29:33" x14ac:dyDescent="0.25">
      <c r="AC8842">
        <v>8840</v>
      </c>
      <c r="AD8842" s="6" t="s">
        <v>20935</v>
      </c>
      <c r="AE8842" s="6" t="s">
        <v>50656</v>
      </c>
      <c r="AF8842" s="6" t="s">
        <v>90</v>
      </c>
      <c r="AG8842" s="6" t="s">
        <v>20936</v>
      </c>
    </row>
    <row r="8843" spans="29:33" x14ac:dyDescent="0.25">
      <c r="AC8843">
        <v>8841</v>
      </c>
      <c r="AD8843" s="6" t="s">
        <v>20937</v>
      </c>
      <c r="AE8843" s="6" t="s">
        <v>49728</v>
      </c>
      <c r="AF8843" s="6" t="s">
        <v>90</v>
      </c>
      <c r="AG8843" s="6" t="s">
        <v>20938</v>
      </c>
    </row>
    <row r="8844" spans="29:33" x14ac:dyDescent="0.25">
      <c r="AC8844">
        <v>8842</v>
      </c>
      <c r="AD8844" s="6" t="s">
        <v>20939</v>
      </c>
      <c r="AE8844" s="6" t="s">
        <v>50631</v>
      </c>
      <c r="AF8844" s="6" t="s">
        <v>90</v>
      </c>
      <c r="AG8844" s="6" t="s">
        <v>20940</v>
      </c>
    </row>
    <row r="8845" spans="29:33" x14ac:dyDescent="0.25">
      <c r="AC8845">
        <v>8843</v>
      </c>
      <c r="AD8845" s="6" t="s">
        <v>20941</v>
      </c>
      <c r="AE8845" s="6" t="s">
        <v>50546</v>
      </c>
      <c r="AF8845" s="6" t="s">
        <v>50593</v>
      </c>
      <c r="AG8845" s="6" t="s">
        <v>20942</v>
      </c>
    </row>
    <row r="8846" spans="29:33" x14ac:dyDescent="0.25">
      <c r="AC8846">
        <v>8844</v>
      </c>
      <c r="AD8846" s="6" t="s">
        <v>20943</v>
      </c>
      <c r="AE8846" s="6" t="s">
        <v>51258</v>
      </c>
      <c r="AF8846" s="6" t="s">
        <v>90</v>
      </c>
      <c r="AG8846" s="6" t="s">
        <v>20944</v>
      </c>
    </row>
    <row r="8847" spans="29:33" x14ac:dyDescent="0.25">
      <c r="AC8847">
        <v>8845</v>
      </c>
      <c r="AD8847" s="6" t="s">
        <v>20945</v>
      </c>
      <c r="AE8847" s="6" t="s">
        <v>52516</v>
      </c>
      <c r="AF8847" s="6" t="s">
        <v>50326</v>
      </c>
      <c r="AG8847" s="6" t="s">
        <v>20946</v>
      </c>
    </row>
    <row r="8848" spans="29:33" x14ac:dyDescent="0.25">
      <c r="AC8848">
        <v>8846</v>
      </c>
      <c r="AD8848" s="6" t="s">
        <v>20947</v>
      </c>
      <c r="AE8848" s="6" t="s">
        <v>49189</v>
      </c>
      <c r="AF8848" s="6" t="s">
        <v>50827</v>
      </c>
      <c r="AG8848" s="6" t="s">
        <v>20948</v>
      </c>
    </row>
    <row r="8849" spans="29:33" x14ac:dyDescent="0.25">
      <c r="AC8849">
        <v>8847</v>
      </c>
      <c r="AD8849" s="6" t="s">
        <v>20949</v>
      </c>
      <c r="AE8849" s="6" t="s">
        <v>48922</v>
      </c>
      <c r="AF8849" s="6" t="s">
        <v>90</v>
      </c>
      <c r="AG8849" s="6" t="s">
        <v>20950</v>
      </c>
    </row>
    <row r="8850" spans="29:33" x14ac:dyDescent="0.25">
      <c r="AC8850">
        <v>8848</v>
      </c>
      <c r="AD8850" s="6" t="s">
        <v>20951</v>
      </c>
      <c r="AE8850" s="6" t="s">
        <v>51615</v>
      </c>
      <c r="AF8850" s="6" t="s">
        <v>90</v>
      </c>
      <c r="AG8850" s="6" t="s">
        <v>20952</v>
      </c>
    </row>
    <row r="8851" spans="29:33" x14ac:dyDescent="0.25">
      <c r="AC8851">
        <v>8849</v>
      </c>
      <c r="AD8851" s="6" t="s">
        <v>20953</v>
      </c>
      <c r="AE8851" s="6" t="s">
        <v>51494</v>
      </c>
      <c r="AF8851" s="6" t="s">
        <v>90</v>
      </c>
      <c r="AG8851" s="6" t="s">
        <v>20954</v>
      </c>
    </row>
    <row r="8852" spans="29:33" x14ac:dyDescent="0.25">
      <c r="AC8852">
        <v>8850</v>
      </c>
      <c r="AD8852" s="6" t="s">
        <v>20955</v>
      </c>
      <c r="AE8852" s="6" t="s">
        <v>49206</v>
      </c>
      <c r="AF8852" s="6" t="s">
        <v>51378</v>
      </c>
      <c r="AG8852" s="6" t="s">
        <v>20956</v>
      </c>
    </row>
    <row r="8853" spans="29:33" x14ac:dyDescent="0.25">
      <c r="AC8853">
        <v>8851</v>
      </c>
      <c r="AD8853" s="6" t="s">
        <v>20957</v>
      </c>
      <c r="AE8853" s="6" t="s">
        <v>52461</v>
      </c>
      <c r="AF8853" s="6" t="s">
        <v>52544</v>
      </c>
      <c r="AG8853" s="6" t="s">
        <v>20958</v>
      </c>
    </row>
    <row r="8854" spans="29:33" x14ac:dyDescent="0.25">
      <c r="AC8854">
        <v>8852</v>
      </c>
      <c r="AD8854" s="6" t="s">
        <v>20959</v>
      </c>
      <c r="AE8854" s="6" t="s">
        <v>50329</v>
      </c>
      <c r="AF8854" s="6" t="s">
        <v>90</v>
      </c>
      <c r="AG8854" s="6" t="s">
        <v>20960</v>
      </c>
    </row>
    <row r="8855" spans="29:33" x14ac:dyDescent="0.25">
      <c r="AC8855">
        <v>8853</v>
      </c>
      <c r="AD8855" s="6" t="s">
        <v>20961</v>
      </c>
      <c r="AE8855" s="6" t="s">
        <v>50526</v>
      </c>
      <c r="AF8855" s="6" t="s">
        <v>50529</v>
      </c>
      <c r="AG8855" s="6" t="s">
        <v>20962</v>
      </c>
    </row>
    <row r="8856" spans="29:33" x14ac:dyDescent="0.25">
      <c r="AC8856">
        <v>8854</v>
      </c>
      <c r="AD8856" s="6" t="s">
        <v>20963</v>
      </c>
      <c r="AE8856" s="6" t="s">
        <v>51403</v>
      </c>
      <c r="AF8856" s="6" t="s">
        <v>90</v>
      </c>
      <c r="AG8856" s="6" t="s">
        <v>20964</v>
      </c>
    </row>
    <row r="8857" spans="29:33" x14ac:dyDescent="0.25">
      <c r="AC8857">
        <v>8855</v>
      </c>
      <c r="AD8857" s="6" t="s">
        <v>20965</v>
      </c>
      <c r="AE8857" s="6" t="s">
        <v>52540</v>
      </c>
      <c r="AF8857" s="6" t="s">
        <v>52566</v>
      </c>
      <c r="AG8857" s="6" t="s">
        <v>20966</v>
      </c>
    </row>
    <row r="8858" spans="29:33" x14ac:dyDescent="0.25">
      <c r="AC8858">
        <v>8856</v>
      </c>
      <c r="AD8858" s="6" t="s">
        <v>20967</v>
      </c>
      <c r="AE8858" s="6" t="s">
        <v>51761</v>
      </c>
      <c r="AF8858" s="6" t="s">
        <v>90</v>
      </c>
      <c r="AG8858" s="6" t="s">
        <v>20968</v>
      </c>
    </row>
    <row r="8859" spans="29:33" x14ac:dyDescent="0.25">
      <c r="AC8859">
        <v>8857</v>
      </c>
      <c r="AD8859" s="6" t="s">
        <v>20969</v>
      </c>
      <c r="AE8859" s="6" t="s">
        <v>50028</v>
      </c>
      <c r="AF8859" s="6" t="s">
        <v>50099</v>
      </c>
      <c r="AG8859" s="6" t="s">
        <v>20970</v>
      </c>
    </row>
    <row r="8860" spans="29:33" x14ac:dyDescent="0.25">
      <c r="AC8860">
        <v>8858</v>
      </c>
      <c r="AD8860" s="6" t="s">
        <v>20971</v>
      </c>
      <c r="AE8860" s="6" t="s">
        <v>48832</v>
      </c>
      <c r="AF8860" s="6" t="s">
        <v>90</v>
      </c>
      <c r="AG8860" s="6" t="s">
        <v>20972</v>
      </c>
    </row>
    <row r="8861" spans="29:33" x14ac:dyDescent="0.25">
      <c r="AC8861">
        <v>8859</v>
      </c>
      <c r="AD8861" s="6" t="s">
        <v>20973</v>
      </c>
      <c r="AE8861" s="6" t="s">
        <v>49860</v>
      </c>
      <c r="AF8861" s="6" t="s">
        <v>90</v>
      </c>
      <c r="AG8861" s="6" t="s">
        <v>20974</v>
      </c>
    </row>
    <row r="8862" spans="29:33" x14ac:dyDescent="0.25">
      <c r="AC8862">
        <v>8860</v>
      </c>
      <c r="AD8862" s="6" t="s">
        <v>20975</v>
      </c>
      <c r="AE8862" s="6" t="s">
        <v>49893</v>
      </c>
      <c r="AF8862" s="6" t="s">
        <v>90</v>
      </c>
      <c r="AG8862" s="6" t="s">
        <v>20976</v>
      </c>
    </row>
    <row r="8863" spans="29:33" x14ac:dyDescent="0.25">
      <c r="AC8863">
        <v>8861</v>
      </c>
      <c r="AD8863" s="6" t="s">
        <v>20977</v>
      </c>
      <c r="AE8863" s="6" t="s">
        <v>49193</v>
      </c>
      <c r="AF8863" s="6" t="s">
        <v>49112</v>
      </c>
      <c r="AG8863" s="6" t="s">
        <v>20978</v>
      </c>
    </row>
    <row r="8864" spans="29:33" x14ac:dyDescent="0.25">
      <c r="AC8864">
        <v>8862</v>
      </c>
      <c r="AD8864" s="6" t="s">
        <v>20979</v>
      </c>
      <c r="AE8864" s="6" t="s">
        <v>49150</v>
      </c>
      <c r="AF8864" s="6" t="s">
        <v>50494</v>
      </c>
      <c r="AG8864" s="6" t="s">
        <v>20980</v>
      </c>
    </row>
    <row r="8865" spans="29:33" x14ac:dyDescent="0.25">
      <c r="AC8865">
        <v>8863</v>
      </c>
      <c r="AD8865" s="6" t="s">
        <v>20981</v>
      </c>
      <c r="AE8865" s="6" t="s">
        <v>50573</v>
      </c>
      <c r="AF8865" s="6" t="s">
        <v>50570</v>
      </c>
      <c r="AG8865" s="6" t="s">
        <v>20982</v>
      </c>
    </row>
    <row r="8866" spans="29:33" x14ac:dyDescent="0.25">
      <c r="AC8866">
        <v>8864</v>
      </c>
      <c r="AD8866" s="6" t="s">
        <v>20983</v>
      </c>
      <c r="AE8866" s="6" t="s">
        <v>48858</v>
      </c>
      <c r="AF8866" s="6" t="s">
        <v>50518</v>
      </c>
      <c r="AG8866" s="6" t="s">
        <v>20984</v>
      </c>
    </row>
    <row r="8867" spans="29:33" x14ac:dyDescent="0.25">
      <c r="AC8867">
        <v>8865</v>
      </c>
      <c r="AD8867" s="6" t="s">
        <v>20985</v>
      </c>
      <c r="AE8867" s="6" t="s">
        <v>49227</v>
      </c>
      <c r="AF8867" s="6" t="s">
        <v>49227</v>
      </c>
      <c r="AG8867" s="6" t="s">
        <v>20986</v>
      </c>
    </row>
    <row r="8868" spans="29:33" x14ac:dyDescent="0.25">
      <c r="AC8868">
        <v>8866</v>
      </c>
      <c r="AD8868" s="6" t="s">
        <v>20987</v>
      </c>
      <c r="AE8868" s="6" t="s">
        <v>49487</v>
      </c>
      <c r="AF8868" s="6" t="s">
        <v>51584</v>
      </c>
      <c r="AG8868" s="6" t="s">
        <v>20988</v>
      </c>
    </row>
    <row r="8869" spans="29:33" x14ac:dyDescent="0.25">
      <c r="AC8869">
        <v>8867</v>
      </c>
      <c r="AD8869" s="6" t="s">
        <v>20989</v>
      </c>
      <c r="AE8869" s="6" t="s">
        <v>48657</v>
      </c>
      <c r="AF8869" s="6" t="s">
        <v>90</v>
      </c>
      <c r="AG8869" s="6" t="s">
        <v>20990</v>
      </c>
    </row>
    <row r="8870" spans="29:33" x14ac:dyDescent="0.25">
      <c r="AC8870">
        <v>8868</v>
      </c>
      <c r="AD8870" s="6" t="s">
        <v>20991</v>
      </c>
      <c r="AE8870" s="6" t="s">
        <v>49728</v>
      </c>
      <c r="AF8870" s="6" t="s">
        <v>90</v>
      </c>
      <c r="AG8870" s="6" t="s">
        <v>20992</v>
      </c>
    </row>
    <row r="8871" spans="29:33" x14ac:dyDescent="0.25">
      <c r="AC8871">
        <v>8869</v>
      </c>
      <c r="AD8871" s="6" t="s">
        <v>20993</v>
      </c>
      <c r="AE8871" s="6" t="s">
        <v>51299</v>
      </c>
      <c r="AF8871" s="6" t="s">
        <v>90</v>
      </c>
      <c r="AG8871" s="6" t="s">
        <v>20994</v>
      </c>
    </row>
    <row r="8872" spans="29:33" x14ac:dyDescent="0.25">
      <c r="AC8872">
        <v>8870</v>
      </c>
      <c r="AD8872" s="6" t="s">
        <v>20995</v>
      </c>
      <c r="AE8872" s="6" t="s">
        <v>50393</v>
      </c>
      <c r="AF8872" s="6" t="s">
        <v>50413</v>
      </c>
      <c r="AG8872" s="6" t="s">
        <v>20996</v>
      </c>
    </row>
    <row r="8873" spans="29:33" x14ac:dyDescent="0.25">
      <c r="AC8873">
        <v>8871</v>
      </c>
      <c r="AD8873" s="6" t="s">
        <v>20997</v>
      </c>
      <c r="AE8873" s="6" t="s">
        <v>50813</v>
      </c>
      <c r="AF8873" s="6" t="s">
        <v>50204</v>
      </c>
      <c r="AG8873" s="6" t="s">
        <v>20998</v>
      </c>
    </row>
    <row r="8874" spans="29:33" x14ac:dyDescent="0.25">
      <c r="AC8874">
        <v>8872</v>
      </c>
      <c r="AD8874" s="6" t="s">
        <v>20999</v>
      </c>
      <c r="AE8874" s="6" t="s">
        <v>50656</v>
      </c>
      <c r="AF8874" s="6" t="s">
        <v>50751</v>
      </c>
      <c r="AG8874" s="6" t="s">
        <v>21000</v>
      </c>
    </row>
    <row r="8875" spans="29:33" x14ac:dyDescent="0.25">
      <c r="AC8875">
        <v>8873</v>
      </c>
      <c r="AD8875" s="6" t="s">
        <v>21001</v>
      </c>
      <c r="AE8875" s="6" t="s">
        <v>50293</v>
      </c>
      <c r="AF8875" s="6" t="s">
        <v>49563</v>
      </c>
      <c r="AG8875" s="6" t="s">
        <v>21002</v>
      </c>
    </row>
    <row r="8876" spans="29:33" x14ac:dyDescent="0.25">
      <c r="AC8876">
        <v>8874</v>
      </c>
      <c r="AD8876" s="6" t="s">
        <v>21003</v>
      </c>
      <c r="AE8876" s="6" t="s">
        <v>51800</v>
      </c>
      <c r="AF8876" s="6" t="s">
        <v>90</v>
      </c>
      <c r="AG8876" s="6" t="s">
        <v>21004</v>
      </c>
    </row>
    <row r="8877" spans="29:33" x14ac:dyDescent="0.25">
      <c r="AC8877">
        <v>8875</v>
      </c>
      <c r="AD8877" s="6" t="s">
        <v>21005</v>
      </c>
      <c r="AE8877" s="6" t="s">
        <v>51180</v>
      </c>
      <c r="AF8877" s="6" t="s">
        <v>51196</v>
      </c>
      <c r="AG8877" s="6" t="s">
        <v>21006</v>
      </c>
    </row>
    <row r="8878" spans="29:33" x14ac:dyDescent="0.25">
      <c r="AC8878">
        <v>8876</v>
      </c>
      <c r="AD8878" s="6" t="s">
        <v>21007</v>
      </c>
      <c r="AE8878" s="6" t="s">
        <v>52007</v>
      </c>
      <c r="AF8878" s="6" t="s">
        <v>90</v>
      </c>
      <c r="AG8878" s="6" t="s">
        <v>21008</v>
      </c>
    </row>
    <row r="8879" spans="29:33" x14ac:dyDescent="0.25">
      <c r="AC8879">
        <v>8877</v>
      </c>
      <c r="AD8879" s="6" t="s">
        <v>21009</v>
      </c>
      <c r="AE8879" s="6" t="s">
        <v>52274</v>
      </c>
      <c r="AF8879" s="6" t="s">
        <v>51345</v>
      </c>
      <c r="AG8879" s="6" t="s">
        <v>21010</v>
      </c>
    </row>
    <row r="8880" spans="29:33" x14ac:dyDescent="0.25">
      <c r="AC8880">
        <v>8878</v>
      </c>
      <c r="AD8880" s="6" t="s">
        <v>21011</v>
      </c>
      <c r="AE8880" s="6" t="s">
        <v>49691</v>
      </c>
      <c r="AF8880" s="6" t="s">
        <v>90</v>
      </c>
      <c r="AG8880" s="6" t="s">
        <v>21012</v>
      </c>
    </row>
    <row r="8881" spans="29:33" x14ac:dyDescent="0.25">
      <c r="AC8881">
        <v>8879</v>
      </c>
      <c r="AD8881" s="6" t="s">
        <v>21013</v>
      </c>
      <c r="AE8881" s="6" t="s">
        <v>52295</v>
      </c>
      <c r="AF8881" s="6" t="s">
        <v>52331</v>
      </c>
      <c r="AG8881" s="6" t="s">
        <v>21014</v>
      </c>
    </row>
    <row r="8882" spans="29:33" x14ac:dyDescent="0.25">
      <c r="AC8882">
        <v>8880</v>
      </c>
      <c r="AD8882" s="6" t="s">
        <v>21015</v>
      </c>
      <c r="AE8882" s="6" t="s">
        <v>50249</v>
      </c>
      <c r="AF8882" s="6" t="s">
        <v>90</v>
      </c>
      <c r="AG8882" s="6" t="s">
        <v>21016</v>
      </c>
    </row>
    <row r="8883" spans="29:33" x14ac:dyDescent="0.25">
      <c r="AC8883">
        <v>8881</v>
      </c>
      <c r="AD8883" s="6" t="s">
        <v>21017</v>
      </c>
      <c r="AE8883" s="6" t="s">
        <v>48936</v>
      </c>
      <c r="AF8883" s="6" t="s">
        <v>52197</v>
      </c>
      <c r="AG8883" s="6" t="s">
        <v>21018</v>
      </c>
    </row>
    <row r="8884" spans="29:33" x14ac:dyDescent="0.25">
      <c r="AC8884">
        <v>8882</v>
      </c>
      <c r="AD8884" s="6" t="s">
        <v>21019</v>
      </c>
      <c r="AE8884" s="6" t="s">
        <v>49986</v>
      </c>
      <c r="AF8884" s="6" t="s">
        <v>90</v>
      </c>
      <c r="AG8884" s="6" t="s">
        <v>21020</v>
      </c>
    </row>
    <row r="8885" spans="29:33" x14ac:dyDescent="0.25">
      <c r="AC8885">
        <v>8883</v>
      </c>
      <c r="AD8885" s="6" t="s">
        <v>21021</v>
      </c>
      <c r="AE8885" s="6" t="s">
        <v>49460</v>
      </c>
      <c r="AF8885" s="6" t="s">
        <v>51051</v>
      </c>
      <c r="AG8885" s="6" t="s">
        <v>21022</v>
      </c>
    </row>
    <row r="8886" spans="29:33" x14ac:dyDescent="0.25">
      <c r="AC8886">
        <v>8884</v>
      </c>
      <c r="AD8886" s="6" t="s">
        <v>21023</v>
      </c>
      <c r="AE8886" s="6" t="s">
        <v>50123</v>
      </c>
      <c r="AF8886" s="6" t="s">
        <v>90</v>
      </c>
      <c r="AG8886" s="6" t="s">
        <v>21024</v>
      </c>
    </row>
    <row r="8887" spans="29:33" x14ac:dyDescent="0.25">
      <c r="AC8887">
        <v>8885</v>
      </c>
      <c r="AD8887" s="6" t="s">
        <v>21025</v>
      </c>
      <c r="AE8887" s="6" t="s">
        <v>51514</v>
      </c>
      <c r="AF8887" s="6" t="s">
        <v>90</v>
      </c>
      <c r="AG8887" s="6" t="s">
        <v>21026</v>
      </c>
    </row>
    <row r="8888" spans="29:33" x14ac:dyDescent="0.25">
      <c r="AC8888">
        <v>8886</v>
      </c>
      <c r="AD8888" s="6" t="s">
        <v>21027</v>
      </c>
      <c r="AE8888" s="6" t="s">
        <v>52389</v>
      </c>
      <c r="AF8888" s="6" t="s">
        <v>90</v>
      </c>
      <c r="AG8888" s="6" t="s">
        <v>21028</v>
      </c>
    </row>
    <row r="8889" spans="29:33" x14ac:dyDescent="0.25">
      <c r="AC8889">
        <v>8887</v>
      </c>
      <c r="AD8889" s="6" t="s">
        <v>21029</v>
      </c>
      <c r="AE8889" s="6" t="s">
        <v>50827</v>
      </c>
      <c r="AF8889" s="6" t="s">
        <v>50978</v>
      </c>
      <c r="AG8889" s="6" t="s">
        <v>21030</v>
      </c>
    </row>
    <row r="8890" spans="29:33" x14ac:dyDescent="0.25">
      <c r="AC8890">
        <v>8888</v>
      </c>
      <c r="AD8890" s="6" t="s">
        <v>21031</v>
      </c>
      <c r="AE8890" s="6" t="s">
        <v>49871</v>
      </c>
      <c r="AF8890" s="6" t="s">
        <v>90</v>
      </c>
      <c r="AG8890" s="6" t="s">
        <v>21032</v>
      </c>
    </row>
    <row r="8891" spans="29:33" x14ac:dyDescent="0.25">
      <c r="AC8891">
        <v>8889</v>
      </c>
      <c r="AD8891" s="6" t="s">
        <v>21033</v>
      </c>
      <c r="AE8891" s="6" t="s">
        <v>49867</v>
      </c>
      <c r="AF8891" s="6" t="s">
        <v>90</v>
      </c>
      <c r="AG8891" s="6" t="s">
        <v>21034</v>
      </c>
    </row>
    <row r="8892" spans="29:33" x14ac:dyDescent="0.25">
      <c r="AC8892">
        <v>8890</v>
      </c>
      <c r="AD8892" s="6" t="s">
        <v>21035</v>
      </c>
      <c r="AE8892" s="6" t="s">
        <v>52229</v>
      </c>
      <c r="AF8892" s="6" t="s">
        <v>90</v>
      </c>
      <c r="AG8892" s="6" t="s">
        <v>21036</v>
      </c>
    </row>
    <row r="8893" spans="29:33" x14ac:dyDescent="0.25">
      <c r="AC8893">
        <v>8891</v>
      </c>
      <c r="AD8893" s="6" t="s">
        <v>21037</v>
      </c>
      <c r="AE8893" s="6" t="s">
        <v>50062</v>
      </c>
      <c r="AF8893" s="6" t="s">
        <v>90</v>
      </c>
      <c r="AG8893" s="6" t="s">
        <v>21038</v>
      </c>
    </row>
    <row r="8894" spans="29:33" x14ac:dyDescent="0.25">
      <c r="AC8894">
        <v>8892</v>
      </c>
      <c r="AD8894" s="6" t="s">
        <v>21039</v>
      </c>
      <c r="AE8894" s="6" t="s">
        <v>52183</v>
      </c>
      <c r="AF8894" s="6" t="s">
        <v>90</v>
      </c>
      <c r="AG8894" s="6" t="s">
        <v>21040</v>
      </c>
    </row>
    <row r="8895" spans="29:33" x14ac:dyDescent="0.25">
      <c r="AC8895">
        <v>8893</v>
      </c>
      <c r="AD8895" s="6" t="s">
        <v>21041</v>
      </c>
      <c r="AE8895" s="6" t="s">
        <v>51125</v>
      </c>
      <c r="AF8895" s="6" t="s">
        <v>51121</v>
      </c>
      <c r="AG8895" s="6" t="s">
        <v>21042</v>
      </c>
    </row>
    <row r="8896" spans="29:33" x14ac:dyDescent="0.25">
      <c r="AC8896">
        <v>8894</v>
      </c>
      <c r="AD8896" s="6" t="s">
        <v>21043</v>
      </c>
      <c r="AE8896" s="6" t="s">
        <v>52271</v>
      </c>
      <c r="AF8896" s="6" t="s">
        <v>90</v>
      </c>
      <c r="AG8896" s="6" t="s">
        <v>21044</v>
      </c>
    </row>
    <row r="8897" spans="29:33" x14ac:dyDescent="0.25">
      <c r="AC8897">
        <v>8895</v>
      </c>
      <c r="AD8897" s="6" t="s">
        <v>21045</v>
      </c>
      <c r="AE8897" s="6" t="s">
        <v>51681</v>
      </c>
      <c r="AF8897" s="6" t="s">
        <v>51677</v>
      </c>
      <c r="AG8897" s="6" t="s">
        <v>21046</v>
      </c>
    </row>
    <row r="8898" spans="29:33" x14ac:dyDescent="0.25">
      <c r="AC8898">
        <v>8896</v>
      </c>
      <c r="AD8898" s="6" t="s">
        <v>21047</v>
      </c>
      <c r="AE8898" s="6" t="s">
        <v>51740</v>
      </c>
      <c r="AF8898" s="6" t="s">
        <v>90</v>
      </c>
      <c r="AG8898" s="6" t="s">
        <v>21048</v>
      </c>
    </row>
    <row r="8899" spans="29:33" x14ac:dyDescent="0.25">
      <c r="AC8899">
        <v>8897</v>
      </c>
      <c r="AD8899" s="6" t="s">
        <v>21049</v>
      </c>
      <c r="AE8899" s="6" t="s">
        <v>50281</v>
      </c>
      <c r="AF8899" s="6" t="s">
        <v>90</v>
      </c>
      <c r="AG8899" s="6" t="s">
        <v>21050</v>
      </c>
    </row>
    <row r="8900" spans="29:33" x14ac:dyDescent="0.25">
      <c r="AC8900">
        <v>8898</v>
      </c>
      <c r="AD8900" s="6" t="s">
        <v>21051</v>
      </c>
      <c r="AE8900" s="6" t="s">
        <v>50546</v>
      </c>
      <c r="AF8900" s="6" t="s">
        <v>50413</v>
      </c>
      <c r="AG8900" s="6" t="s">
        <v>21052</v>
      </c>
    </row>
    <row r="8901" spans="29:33" x14ac:dyDescent="0.25">
      <c r="AC8901">
        <v>8899</v>
      </c>
      <c r="AD8901" s="6" t="s">
        <v>21053</v>
      </c>
      <c r="AE8901" s="6" t="s">
        <v>51248</v>
      </c>
      <c r="AF8901" s="6" t="s">
        <v>51253</v>
      </c>
      <c r="AG8901" s="6" t="s">
        <v>21054</v>
      </c>
    </row>
    <row r="8902" spans="29:33" x14ac:dyDescent="0.25">
      <c r="AC8902">
        <v>8900</v>
      </c>
      <c r="AD8902" s="6" t="s">
        <v>21055</v>
      </c>
      <c r="AE8902" s="6" t="s">
        <v>51196</v>
      </c>
      <c r="AF8902" s="6" t="s">
        <v>51196</v>
      </c>
      <c r="AG8902" s="6" t="s">
        <v>21056</v>
      </c>
    </row>
    <row r="8903" spans="29:33" x14ac:dyDescent="0.25">
      <c r="AC8903">
        <v>8901</v>
      </c>
      <c r="AD8903" s="6" t="s">
        <v>21057</v>
      </c>
      <c r="AE8903" s="6" t="s">
        <v>52209</v>
      </c>
      <c r="AF8903" s="6" t="s">
        <v>90</v>
      </c>
      <c r="AG8903" s="6" t="s">
        <v>21058</v>
      </c>
    </row>
    <row r="8904" spans="29:33" x14ac:dyDescent="0.25">
      <c r="AC8904">
        <v>8902</v>
      </c>
      <c r="AD8904" s="6" t="s">
        <v>21059</v>
      </c>
      <c r="AE8904" s="6" t="s">
        <v>50146</v>
      </c>
      <c r="AF8904" s="6" t="s">
        <v>50180</v>
      </c>
      <c r="AG8904" s="6" t="s">
        <v>21060</v>
      </c>
    </row>
    <row r="8905" spans="29:33" x14ac:dyDescent="0.25">
      <c r="AC8905">
        <v>8903</v>
      </c>
      <c r="AD8905" s="6" t="s">
        <v>21061</v>
      </c>
      <c r="AE8905" s="6" t="s">
        <v>49381</v>
      </c>
      <c r="AF8905" s="6" t="s">
        <v>90</v>
      </c>
      <c r="AG8905" s="6" t="s">
        <v>21062</v>
      </c>
    </row>
    <row r="8906" spans="29:33" x14ac:dyDescent="0.25">
      <c r="AC8906">
        <v>8904</v>
      </c>
      <c r="AD8906" s="6" t="s">
        <v>21063</v>
      </c>
      <c r="AE8906" s="6" t="s">
        <v>49947</v>
      </c>
      <c r="AF8906" s="6" t="s">
        <v>90</v>
      </c>
      <c r="AG8906" s="6" t="s">
        <v>21064</v>
      </c>
    </row>
    <row r="8907" spans="29:33" x14ac:dyDescent="0.25">
      <c r="AC8907">
        <v>8905</v>
      </c>
      <c r="AD8907" s="6" t="s">
        <v>21065</v>
      </c>
      <c r="AE8907" s="6" t="s">
        <v>48801</v>
      </c>
      <c r="AF8907" s="6" t="s">
        <v>90</v>
      </c>
      <c r="AG8907" s="6" t="s">
        <v>21066</v>
      </c>
    </row>
    <row r="8908" spans="29:33" x14ac:dyDescent="0.25">
      <c r="AC8908">
        <v>8906</v>
      </c>
      <c r="AD8908" s="6" t="s">
        <v>21067</v>
      </c>
      <c r="AE8908" s="6" t="s">
        <v>49881</v>
      </c>
      <c r="AF8908" s="6" t="s">
        <v>49780</v>
      </c>
      <c r="AG8908" s="6" t="s">
        <v>21068</v>
      </c>
    </row>
    <row r="8909" spans="29:33" x14ac:dyDescent="0.25">
      <c r="AC8909">
        <v>8907</v>
      </c>
      <c r="AD8909" s="6" t="s">
        <v>21069</v>
      </c>
      <c r="AE8909" s="6" t="s">
        <v>52551</v>
      </c>
      <c r="AF8909" s="6" t="s">
        <v>51378</v>
      </c>
      <c r="AG8909" s="6" t="s">
        <v>21070</v>
      </c>
    </row>
    <row r="8910" spans="29:33" x14ac:dyDescent="0.25">
      <c r="AC8910">
        <v>8908</v>
      </c>
      <c r="AD8910" s="6" t="s">
        <v>21071</v>
      </c>
      <c r="AE8910" s="6" t="s">
        <v>49534</v>
      </c>
      <c r="AF8910" s="6" t="s">
        <v>48908</v>
      </c>
      <c r="AG8910" s="6" t="s">
        <v>21072</v>
      </c>
    </row>
    <row r="8911" spans="29:33" x14ac:dyDescent="0.25">
      <c r="AC8911">
        <v>8909</v>
      </c>
      <c r="AD8911" s="6" t="s">
        <v>21073</v>
      </c>
      <c r="AE8911" s="6" t="s">
        <v>50396</v>
      </c>
      <c r="AF8911" s="6" t="s">
        <v>90</v>
      </c>
      <c r="AG8911" s="6" t="s">
        <v>21074</v>
      </c>
    </row>
    <row r="8912" spans="29:33" x14ac:dyDescent="0.25">
      <c r="AC8912">
        <v>8910</v>
      </c>
      <c r="AD8912" s="6" t="s">
        <v>21075</v>
      </c>
      <c r="AE8912" s="6" t="s">
        <v>49964</v>
      </c>
      <c r="AF8912" s="6" t="s">
        <v>50404</v>
      </c>
      <c r="AG8912" s="6" t="s">
        <v>21076</v>
      </c>
    </row>
    <row r="8913" spans="29:33" x14ac:dyDescent="0.25">
      <c r="AC8913">
        <v>8911</v>
      </c>
      <c r="AD8913" s="6" t="s">
        <v>21077</v>
      </c>
      <c r="AE8913" s="6" t="s">
        <v>51663</v>
      </c>
      <c r="AF8913" s="6" t="s">
        <v>90</v>
      </c>
      <c r="AG8913" s="6" t="s">
        <v>21078</v>
      </c>
    </row>
    <row r="8914" spans="29:33" x14ac:dyDescent="0.25">
      <c r="AC8914">
        <v>8912</v>
      </c>
      <c r="AD8914" s="6" t="s">
        <v>21079</v>
      </c>
      <c r="AE8914" s="6" t="s">
        <v>51253</v>
      </c>
      <c r="AF8914" s="6" t="s">
        <v>90</v>
      </c>
      <c r="AG8914" s="6" t="s">
        <v>21080</v>
      </c>
    </row>
    <row r="8915" spans="29:33" x14ac:dyDescent="0.25">
      <c r="AC8915">
        <v>8913</v>
      </c>
      <c r="AD8915" s="6" t="s">
        <v>21081</v>
      </c>
      <c r="AE8915" s="6" t="s">
        <v>49301</v>
      </c>
      <c r="AF8915" s="6" t="s">
        <v>90</v>
      </c>
      <c r="AG8915" s="6" t="s">
        <v>21082</v>
      </c>
    </row>
    <row r="8916" spans="29:33" x14ac:dyDescent="0.25">
      <c r="AC8916">
        <v>8914</v>
      </c>
      <c r="AD8916" s="6" t="s">
        <v>21083</v>
      </c>
      <c r="AE8916" s="6" t="s">
        <v>49675</v>
      </c>
      <c r="AF8916" s="6" t="s">
        <v>90</v>
      </c>
      <c r="AG8916" s="6" t="s">
        <v>21084</v>
      </c>
    </row>
    <row r="8917" spans="29:33" x14ac:dyDescent="0.25">
      <c r="AC8917">
        <v>8915</v>
      </c>
      <c r="AD8917" s="6" t="s">
        <v>21085</v>
      </c>
      <c r="AE8917" s="6" t="s">
        <v>52050</v>
      </c>
      <c r="AF8917" s="6" t="s">
        <v>90</v>
      </c>
      <c r="AG8917" s="6" t="s">
        <v>21086</v>
      </c>
    </row>
    <row r="8918" spans="29:33" x14ac:dyDescent="0.25">
      <c r="AC8918">
        <v>8916</v>
      </c>
      <c r="AD8918" s="6" t="s">
        <v>21087</v>
      </c>
      <c r="AE8918" s="6" t="s">
        <v>51896</v>
      </c>
      <c r="AF8918" s="6" t="s">
        <v>90</v>
      </c>
      <c r="AG8918" s="6" t="s">
        <v>21088</v>
      </c>
    </row>
    <row r="8919" spans="29:33" x14ac:dyDescent="0.25">
      <c r="AC8919">
        <v>8917</v>
      </c>
      <c r="AD8919" s="6" t="s">
        <v>21089</v>
      </c>
      <c r="AE8919" s="6" t="s">
        <v>51665</v>
      </c>
      <c r="AF8919" s="6" t="s">
        <v>90</v>
      </c>
      <c r="AG8919" s="6" t="s">
        <v>21090</v>
      </c>
    </row>
    <row r="8920" spans="29:33" x14ac:dyDescent="0.25">
      <c r="AC8920">
        <v>8918</v>
      </c>
      <c r="AD8920" s="6" t="s">
        <v>306</v>
      </c>
      <c r="AE8920" s="6" t="s">
        <v>52137</v>
      </c>
      <c r="AF8920" s="6" t="s">
        <v>52256</v>
      </c>
      <c r="AG8920" s="6" t="s">
        <v>21091</v>
      </c>
    </row>
    <row r="8921" spans="29:33" x14ac:dyDescent="0.25">
      <c r="AC8921">
        <v>8919</v>
      </c>
      <c r="AD8921" s="6" t="s">
        <v>21092</v>
      </c>
      <c r="AE8921" s="6" t="s">
        <v>50111</v>
      </c>
      <c r="AF8921" s="6" t="s">
        <v>90</v>
      </c>
      <c r="AG8921" s="6" t="s">
        <v>21093</v>
      </c>
    </row>
    <row r="8922" spans="29:33" x14ac:dyDescent="0.25">
      <c r="AC8922">
        <v>8920</v>
      </c>
      <c r="AD8922" s="6" t="s">
        <v>21094</v>
      </c>
      <c r="AE8922" s="6" t="s">
        <v>50009</v>
      </c>
      <c r="AF8922" s="6" t="s">
        <v>51466</v>
      </c>
      <c r="AG8922" s="6" t="s">
        <v>21095</v>
      </c>
    </row>
    <row r="8923" spans="29:33" x14ac:dyDescent="0.25">
      <c r="AC8923">
        <v>8921</v>
      </c>
      <c r="AD8923" s="6" t="s">
        <v>21096</v>
      </c>
      <c r="AE8923" s="6" t="s">
        <v>49289</v>
      </c>
      <c r="AF8923" s="6" t="s">
        <v>49289</v>
      </c>
      <c r="AG8923" s="6" t="s">
        <v>21097</v>
      </c>
    </row>
    <row r="8924" spans="29:33" x14ac:dyDescent="0.25">
      <c r="AC8924">
        <v>8922</v>
      </c>
      <c r="AD8924" s="6" t="s">
        <v>21098</v>
      </c>
      <c r="AE8924" s="6" t="s">
        <v>50417</v>
      </c>
      <c r="AF8924" s="6" t="s">
        <v>50360</v>
      </c>
      <c r="AG8924" s="6" t="s">
        <v>21099</v>
      </c>
    </row>
    <row r="8925" spans="29:33" x14ac:dyDescent="0.25">
      <c r="AC8925">
        <v>8923</v>
      </c>
      <c r="AD8925" s="6" t="s">
        <v>21100</v>
      </c>
      <c r="AE8925" s="6" t="s">
        <v>52508</v>
      </c>
      <c r="AF8925" s="6" t="s">
        <v>49101</v>
      </c>
      <c r="AG8925" s="6" t="s">
        <v>21101</v>
      </c>
    </row>
    <row r="8926" spans="29:33" x14ac:dyDescent="0.25">
      <c r="AC8926">
        <v>8924</v>
      </c>
      <c r="AD8926" s="6" t="s">
        <v>21102</v>
      </c>
      <c r="AE8926" s="6" t="s">
        <v>51605</v>
      </c>
      <c r="AF8926" s="6" t="s">
        <v>90</v>
      </c>
      <c r="AG8926" s="6" t="s">
        <v>21103</v>
      </c>
    </row>
    <row r="8927" spans="29:33" x14ac:dyDescent="0.25">
      <c r="AC8927">
        <v>8925</v>
      </c>
      <c r="AD8927" s="6" t="s">
        <v>21104</v>
      </c>
      <c r="AE8927" s="6" t="s">
        <v>52225</v>
      </c>
      <c r="AF8927" s="6" t="s">
        <v>90</v>
      </c>
      <c r="AG8927" s="6" t="s">
        <v>21105</v>
      </c>
    </row>
    <row r="8928" spans="29:33" x14ac:dyDescent="0.25">
      <c r="AC8928">
        <v>8926</v>
      </c>
      <c r="AD8928" s="6" t="s">
        <v>21106</v>
      </c>
      <c r="AE8928" s="6" t="s">
        <v>50454</v>
      </c>
      <c r="AF8928" s="6" t="s">
        <v>50360</v>
      </c>
      <c r="AG8928" s="6" t="s">
        <v>21107</v>
      </c>
    </row>
    <row r="8929" spans="29:33" x14ac:dyDescent="0.25">
      <c r="AC8929">
        <v>8927</v>
      </c>
      <c r="AD8929" s="6" t="s">
        <v>21108</v>
      </c>
      <c r="AE8929" s="6" t="s">
        <v>51518</v>
      </c>
      <c r="AF8929" s="6" t="s">
        <v>50549</v>
      </c>
      <c r="AG8929" s="6" t="s">
        <v>21109</v>
      </c>
    </row>
    <row r="8930" spans="29:33" x14ac:dyDescent="0.25">
      <c r="AC8930">
        <v>8928</v>
      </c>
      <c r="AD8930" s="6" t="s">
        <v>21110</v>
      </c>
      <c r="AE8930" s="6" t="s">
        <v>49381</v>
      </c>
      <c r="AF8930" s="6" t="s">
        <v>90</v>
      </c>
      <c r="AG8930" s="6" t="s">
        <v>21111</v>
      </c>
    </row>
    <row r="8931" spans="29:33" x14ac:dyDescent="0.25">
      <c r="AC8931">
        <v>8929</v>
      </c>
      <c r="AD8931" s="6" t="s">
        <v>21112</v>
      </c>
      <c r="AE8931" s="6" t="s">
        <v>48609</v>
      </c>
      <c r="AF8931" s="6" t="s">
        <v>48643</v>
      </c>
      <c r="AG8931" s="6" t="s">
        <v>21113</v>
      </c>
    </row>
    <row r="8932" spans="29:33" x14ac:dyDescent="0.25">
      <c r="AC8932">
        <v>8930</v>
      </c>
      <c r="AD8932" s="6" t="s">
        <v>21114</v>
      </c>
      <c r="AE8932" s="6" t="s">
        <v>50815</v>
      </c>
      <c r="AF8932" s="6" t="s">
        <v>50854</v>
      </c>
      <c r="AG8932" s="6" t="s">
        <v>21115</v>
      </c>
    </row>
    <row r="8933" spans="29:33" x14ac:dyDescent="0.25">
      <c r="AC8933">
        <v>8931</v>
      </c>
      <c r="AD8933" s="6" t="s">
        <v>21116</v>
      </c>
      <c r="AE8933" s="6" t="s">
        <v>52316</v>
      </c>
      <c r="AF8933" s="6" t="s">
        <v>90</v>
      </c>
      <c r="AG8933" s="6" t="s">
        <v>21117</v>
      </c>
    </row>
    <row r="8934" spans="29:33" x14ac:dyDescent="0.25">
      <c r="AC8934">
        <v>8932</v>
      </c>
      <c r="AD8934" s="6" t="s">
        <v>21118</v>
      </c>
      <c r="AE8934" s="6" t="s">
        <v>49998</v>
      </c>
      <c r="AF8934" s="6" t="s">
        <v>50407</v>
      </c>
      <c r="AG8934" s="6" t="s">
        <v>21119</v>
      </c>
    </row>
    <row r="8935" spans="29:33" x14ac:dyDescent="0.25">
      <c r="AC8935">
        <v>8933</v>
      </c>
      <c r="AD8935" s="6" t="s">
        <v>21120</v>
      </c>
      <c r="AE8935" s="6" t="s">
        <v>50168</v>
      </c>
      <c r="AF8935" s="6" t="s">
        <v>90</v>
      </c>
      <c r="AG8935" s="6" t="s">
        <v>21121</v>
      </c>
    </row>
    <row r="8936" spans="29:33" x14ac:dyDescent="0.25">
      <c r="AC8936">
        <v>8934</v>
      </c>
      <c r="AD8936" s="6" t="s">
        <v>21122</v>
      </c>
      <c r="AE8936" s="6" t="s">
        <v>49616</v>
      </c>
      <c r="AF8936" s="6" t="s">
        <v>90</v>
      </c>
      <c r="AG8936" s="6" t="s">
        <v>21123</v>
      </c>
    </row>
    <row r="8937" spans="29:33" x14ac:dyDescent="0.25">
      <c r="AC8937">
        <v>8935</v>
      </c>
      <c r="AD8937" s="6" t="s">
        <v>21124</v>
      </c>
      <c r="AE8937" s="6" t="s">
        <v>52489</v>
      </c>
      <c r="AF8937" s="6" t="s">
        <v>90</v>
      </c>
      <c r="AG8937" s="6" t="s">
        <v>21125</v>
      </c>
    </row>
    <row r="8938" spans="29:33" x14ac:dyDescent="0.25">
      <c r="AC8938">
        <v>8936</v>
      </c>
      <c r="AD8938" s="6" t="s">
        <v>21126</v>
      </c>
      <c r="AE8938" s="6" t="s">
        <v>52183</v>
      </c>
      <c r="AF8938" s="6" t="s">
        <v>90</v>
      </c>
      <c r="AG8938" s="6" t="s">
        <v>21127</v>
      </c>
    </row>
    <row r="8939" spans="29:33" x14ac:dyDescent="0.25">
      <c r="AC8939">
        <v>8937</v>
      </c>
      <c r="AD8939" s="6" t="s">
        <v>21128</v>
      </c>
      <c r="AE8939" s="6" t="s">
        <v>49810</v>
      </c>
      <c r="AF8939" s="6" t="s">
        <v>50827</v>
      </c>
      <c r="AG8939" s="6" t="s">
        <v>21129</v>
      </c>
    </row>
    <row r="8940" spans="29:33" x14ac:dyDescent="0.25">
      <c r="AC8940">
        <v>8938</v>
      </c>
      <c r="AD8940" s="6" t="s">
        <v>21130</v>
      </c>
      <c r="AE8940" s="6" t="s">
        <v>51169</v>
      </c>
      <c r="AF8940" s="6" t="s">
        <v>90</v>
      </c>
      <c r="AG8940" s="6" t="s">
        <v>21131</v>
      </c>
    </row>
    <row r="8941" spans="29:33" x14ac:dyDescent="0.25">
      <c r="AC8941">
        <v>8939</v>
      </c>
      <c r="AD8941" s="6" t="s">
        <v>21132</v>
      </c>
      <c r="AE8941" s="6" t="s">
        <v>51792</v>
      </c>
      <c r="AF8941" s="6" t="s">
        <v>52107</v>
      </c>
      <c r="AG8941" s="6" t="s">
        <v>21133</v>
      </c>
    </row>
    <row r="8942" spans="29:33" x14ac:dyDescent="0.25">
      <c r="AC8942">
        <v>8940</v>
      </c>
      <c r="AD8942" s="6" t="s">
        <v>21134</v>
      </c>
      <c r="AE8942" s="6" t="s">
        <v>51623</v>
      </c>
      <c r="AF8942" s="6" t="s">
        <v>90</v>
      </c>
      <c r="AG8942" s="6" t="s">
        <v>21135</v>
      </c>
    </row>
    <row r="8943" spans="29:33" x14ac:dyDescent="0.25">
      <c r="AC8943">
        <v>8941</v>
      </c>
      <c r="AD8943" s="6" t="s">
        <v>21136</v>
      </c>
      <c r="AE8943" s="6" t="s">
        <v>48719</v>
      </c>
      <c r="AF8943" s="6" t="s">
        <v>48709</v>
      </c>
      <c r="AG8943" s="6" t="s">
        <v>21137</v>
      </c>
    </row>
    <row r="8944" spans="29:33" x14ac:dyDescent="0.25">
      <c r="AC8944">
        <v>8942</v>
      </c>
      <c r="AD8944" s="6" t="s">
        <v>21138</v>
      </c>
      <c r="AE8944" s="6" t="s">
        <v>52286</v>
      </c>
      <c r="AF8944" s="6" t="s">
        <v>90</v>
      </c>
      <c r="AG8944" s="6" t="s">
        <v>21139</v>
      </c>
    </row>
    <row r="8945" spans="29:33" x14ac:dyDescent="0.25">
      <c r="AC8945">
        <v>8943</v>
      </c>
      <c r="AD8945" s="6" t="s">
        <v>21140</v>
      </c>
      <c r="AE8945" s="6" t="s">
        <v>50997</v>
      </c>
      <c r="AF8945" s="6" t="s">
        <v>90</v>
      </c>
      <c r="AG8945" s="6" t="s">
        <v>21141</v>
      </c>
    </row>
    <row r="8946" spans="29:33" x14ac:dyDescent="0.25">
      <c r="AC8946">
        <v>8944</v>
      </c>
      <c r="AD8946" s="6" t="s">
        <v>21142</v>
      </c>
      <c r="AE8946" s="6" t="s">
        <v>51199</v>
      </c>
      <c r="AF8946" s="6" t="s">
        <v>51240</v>
      </c>
      <c r="AG8946" s="6" t="s">
        <v>21143</v>
      </c>
    </row>
    <row r="8947" spans="29:33" x14ac:dyDescent="0.25">
      <c r="AC8947">
        <v>8945</v>
      </c>
      <c r="AD8947" s="6" t="s">
        <v>21144</v>
      </c>
      <c r="AE8947" s="6" t="s">
        <v>52540</v>
      </c>
      <c r="AF8947" s="6" t="s">
        <v>50379</v>
      </c>
      <c r="AG8947" s="6" t="s">
        <v>21145</v>
      </c>
    </row>
    <row r="8948" spans="29:33" x14ac:dyDescent="0.25">
      <c r="AC8948">
        <v>8946</v>
      </c>
      <c r="AD8948" s="6" t="s">
        <v>21146</v>
      </c>
      <c r="AE8948" s="6" t="s">
        <v>51584</v>
      </c>
      <c r="AF8948" s="6" t="s">
        <v>90</v>
      </c>
      <c r="AG8948" s="6" t="s">
        <v>21147</v>
      </c>
    </row>
    <row r="8949" spans="29:33" x14ac:dyDescent="0.25">
      <c r="AC8949">
        <v>8947</v>
      </c>
      <c r="AD8949" s="6" t="s">
        <v>21148</v>
      </c>
      <c r="AE8949" s="6" t="s">
        <v>48767</v>
      </c>
      <c r="AF8949" s="6" t="s">
        <v>90</v>
      </c>
      <c r="AG8949" s="6" t="s">
        <v>21149</v>
      </c>
    </row>
    <row r="8950" spans="29:33" x14ac:dyDescent="0.25">
      <c r="AC8950">
        <v>8948</v>
      </c>
      <c r="AD8950" s="6" t="s">
        <v>21150</v>
      </c>
      <c r="AE8950" s="6" t="s">
        <v>51405</v>
      </c>
      <c r="AF8950" s="6" t="s">
        <v>90</v>
      </c>
      <c r="AG8950" s="6" t="s">
        <v>21151</v>
      </c>
    </row>
    <row r="8951" spans="29:33" x14ac:dyDescent="0.25">
      <c r="AC8951">
        <v>8949</v>
      </c>
      <c r="AD8951" s="6" t="s">
        <v>21152</v>
      </c>
      <c r="AE8951" s="6" t="s">
        <v>49536</v>
      </c>
      <c r="AF8951" s="6" t="s">
        <v>49532</v>
      </c>
      <c r="AG8951" s="6" t="s">
        <v>21153</v>
      </c>
    </row>
    <row r="8952" spans="29:33" x14ac:dyDescent="0.25">
      <c r="AC8952">
        <v>8950</v>
      </c>
      <c r="AD8952" s="6" t="s">
        <v>21154</v>
      </c>
      <c r="AE8952" s="6" t="s">
        <v>49329</v>
      </c>
      <c r="AF8952" s="6" t="s">
        <v>50180</v>
      </c>
      <c r="AG8952" s="6" t="s">
        <v>21155</v>
      </c>
    </row>
    <row r="8953" spans="29:33" x14ac:dyDescent="0.25">
      <c r="AC8953">
        <v>8951</v>
      </c>
      <c r="AD8953" s="6" t="s">
        <v>21156</v>
      </c>
      <c r="AE8953" s="6" t="s">
        <v>49889</v>
      </c>
      <c r="AF8953" s="6" t="s">
        <v>50366</v>
      </c>
      <c r="AG8953" s="6" t="s">
        <v>21157</v>
      </c>
    </row>
    <row r="8954" spans="29:33" x14ac:dyDescent="0.25">
      <c r="AC8954">
        <v>8952</v>
      </c>
      <c r="AD8954" s="6" t="s">
        <v>21158</v>
      </c>
      <c r="AE8954" s="6" t="s">
        <v>50670</v>
      </c>
      <c r="AF8954" s="6" t="s">
        <v>51466</v>
      </c>
      <c r="AG8954" s="6" t="s">
        <v>21159</v>
      </c>
    </row>
    <row r="8955" spans="29:33" x14ac:dyDescent="0.25">
      <c r="AC8955">
        <v>8953</v>
      </c>
      <c r="AD8955" s="6" t="s">
        <v>21160</v>
      </c>
      <c r="AE8955" s="6" t="s">
        <v>51484</v>
      </c>
      <c r="AF8955" s="6" t="s">
        <v>50470</v>
      </c>
      <c r="AG8955" s="6" t="s">
        <v>21161</v>
      </c>
    </row>
    <row r="8956" spans="29:33" x14ac:dyDescent="0.25">
      <c r="AC8956">
        <v>8954</v>
      </c>
      <c r="AD8956" s="6" t="s">
        <v>21162</v>
      </c>
      <c r="AE8956" s="6" t="s">
        <v>49008</v>
      </c>
      <c r="AF8956" s="6" t="s">
        <v>90</v>
      </c>
      <c r="AG8956" s="6" t="s">
        <v>21163</v>
      </c>
    </row>
    <row r="8957" spans="29:33" x14ac:dyDescent="0.25">
      <c r="AC8957">
        <v>8955</v>
      </c>
      <c r="AD8957" s="6" t="s">
        <v>21164</v>
      </c>
      <c r="AE8957" s="6" t="s">
        <v>51713</v>
      </c>
      <c r="AF8957" s="6" t="s">
        <v>90</v>
      </c>
      <c r="AG8957" s="6" t="s">
        <v>21165</v>
      </c>
    </row>
    <row r="8958" spans="29:33" x14ac:dyDescent="0.25">
      <c r="AC8958">
        <v>8956</v>
      </c>
      <c r="AD8958" s="6" t="s">
        <v>21166</v>
      </c>
      <c r="AE8958" s="6" t="s">
        <v>52171</v>
      </c>
      <c r="AF8958" s="6" t="s">
        <v>50410</v>
      </c>
      <c r="AG8958" s="6" t="s">
        <v>21167</v>
      </c>
    </row>
    <row r="8959" spans="29:33" x14ac:dyDescent="0.25">
      <c r="AC8959">
        <v>8957</v>
      </c>
      <c r="AD8959" s="6" t="s">
        <v>21168</v>
      </c>
      <c r="AE8959" s="6" t="s">
        <v>49200</v>
      </c>
      <c r="AF8959" s="6" t="s">
        <v>49200</v>
      </c>
      <c r="AG8959" s="6" t="s">
        <v>21169</v>
      </c>
    </row>
    <row r="8960" spans="29:33" x14ac:dyDescent="0.25">
      <c r="AC8960">
        <v>8958</v>
      </c>
      <c r="AD8960" s="6" t="s">
        <v>21170</v>
      </c>
      <c r="AE8960" s="6" t="s">
        <v>51813</v>
      </c>
      <c r="AF8960" s="6" t="s">
        <v>90</v>
      </c>
      <c r="AG8960" s="6" t="s">
        <v>21171</v>
      </c>
    </row>
    <row r="8961" spans="29:33" x14ac:dyDescent="0.25">
      <c r="AC8961">
        <v>8959</v>
      </c>
      <c r="AD8961" s="6" t="s">
        <v>21172</v>
      </c>
      <c r="AE8961" s="6" t="s">
        <v>51542</v>
      </c>
      <c r="AF8961" s="6" t="s">
        <v>51706</v>
      </c>
      <c r="AG8961" s="6" t="s">
        <v>21173</v>
      </c>
    </row>
    <row r="8962" spans="29:33" x14ac:dyDescent="0.25">
      <c r="AC8962">
        <v>8960</v>
      </c>
      <c r="AD8962" s="6" t="s">
        <v>21174</v>
      </c>
      <c r="AE8962" s="6" t="s">
        <v>50638</v>
      </c>
      <c r="AF8962" s="6" t="s">
        <v>90</v>
      </c>
      <c r="AG8962" s="6" t="s">
        <v>21175</v>
      </c>
    </row>
    <row r="8963" spans="29:33" x14ac:dyDescent="0.25">
      <c r="AC8963">
        <v>8961</v>
      </c>
      <c r="AD8963" s="6" t="s">
        <v>21176</v>
      </c>
      <c r="AE8963" s="6" t="s">
        <v>48629</v>
      </c>
      <c r="AF8963" s="6" t="s">
        <v>51706</v>
      </c>
      <c r="AG8963" s="6" t="s">
        <v>21177</v>
      </c>
    </row>
    <row r="8964" spans="29:33" x14ac:dyDescent="0.25">
      <c r="AC8964">
        <v>8962</v>
      </c>
      <c r="AD8964" s="6" t="s">
        <v>21178</v>
      </c>
      <c r="AE8964" s="6" t="s">
        <v>51663</v>
      </c>
      <c r="AF8964" s="6" t="s">
        <v>90</v>
      </c>
      <c r="AG8964" s="6" t="s">
        <v>21179</v>
      </c>
    </row>
    <row r="8965" spans="29:33" x14ac:dyDescent="0.25">
      <c r="AC8965">
        <v>8963</v>
      </c>
      <c r="AD8965" s="6" t="s">
        <v>21180</v>
      </c>
      <c r="AE8965" s="6" t="s">
        <v>49241</v>
      </c>
      <c r="AF8965" s="6" t="s">
        <v>90</v>
      </c>
      <c r="AG8965" s="6" t="s">
        <v>21181</v>
      </c>
    </row>
    <row r="8966" spans="29:33" x14ac:dyDescent="0.25">
      <c r="AC8966">
        <v>8964</v>
      </c>
      <c r="AD8966" s="6" t="s">
        <v>21182</v>
      </c>
      <c r="AE8966" s="6" t="s">
        <v>49652</v>
      </c>
      <c r="AF8966" s="6" t="s">
        <v>52567</v>
      </c>
      <c r="AG8966" s="6" t="s">
        <v>21183</v>
      </c>
    </row>
    <row r="8967" spans="29:33" x14ac:dyDescent="0.25">
      <c r="AC8967">
        <v>8965</v>
      </c>
      <c r="AD8967" s="6" t="s">
        <v>21184</v>
      </c>
      <c r="AE8967" s="6" t="s">
        <v>50023</v>
      </c>
      <c r="AF8967" s="6" t="s">
        <v>90</v>
      </c>
      <c r="AG8967" s="6" t="s">
        <v>21185</v>
      </c>
    </row>
    <row r="8968" spans="29:33" x14ac:dyDescent="0.25">
      <c r="AC8968">
        <v>8966</v>
      </c>
      <c r="AD8968" s="6" t="s">
        <v>21186</v>
      </c>
      <c r="AE8968" s="6" t="s">
        <v>51846</v>
      </c>
      <c r="AF8968" s="6" t="s">
        <v>51918</v>
      </c>
      <c r="AG8968" s="6" t="s">
        <v>21187</v>
      </c>
    </row>
    <row r="8969" spans="29:33" x14ac:dyDescent="0.25">
      <c r="AC8969">
        <v>8967</v>
      </c>
      <c r="AD8969" s="6" t="s">
        <v>21188</v>
      </c>
      <c r="AE8969" s="6" t="s">
        <v>51038</v>
      </c>
      <c r="AF8969" s="6" t="s">
        <v>52026</v>
      </c>
      <c r="AG8969" s="6" t="s">
        <v>21189</v>
      </c>
    </row>
    <row r="8970" spans="29:33" x14ac:dyDescent="0.25">
      <c r="AC8970">
        <v>8968</v>
      </c>
      <c r="AD8970" s="6" t="s">
        <v>21190</v>
      </c>
      <c r="AE8970" s="6" t="s">
        <v>51132</v>
      </c>
      <c r="AF8970" s="6" t="s">
        <v>90</v>
      </c>
      <c r="AG8970" s="6" t="s">
        <v>21191</v>
      </c>
    </row>
    <row r="8971" spans="29:33" x14ac:dyDescent="0.25">
      <c r="AC8971">
        <v>8969</v>
      </c>
      <c r="AD8971" s="6" t="s">
        <v>21192</v>
      </c>
      <c r="AE8971" s="6" t="s">
        <v>51405</v>
      </c>
      <c r="AF8971" s="6" t="s">
        <v>90</v>
      </c>
      <c r="AG8971" s="6" t="s">
        <v>21193</v>
      </c>
    </row>
    <row r="8972" spans="29:33" x14ac:dyDescent="0.25">
      <c r="AC8972">
        <v>8970</v>
      </c>
      <c r="AD8972" s="6" t="s">
        <v>21194</v>
      </c>
      <c r="AE8972" s="6" t="s">
        <v>51635</v>
      </c>
      <c r="AF8972" s="6" t="s">
        <v>90</v>
      </c>
      <c r="AG8972" s="6" t="s">
        <v>21195</v>
      </c>
    </row>
    <row r="8973" spans="29:33" x14ac:dyDescent="0.25">
      <c r="AC8973">
        <v>8971</v>
      </c>
      <c r="AD8973" s="6" t="s">
        <v>21196</v>
      </c>
      <c r="AE8973" s="6" t="s">
        <v>50099</v>
      </c>
      <c r="AF8973" s="6" t="s">
        <v>50037</v>
      </c>
      <c r="AG8973" s="6" t="s">
        <v>21197</v>
      </c>
    </row>
    <row r="8974" spans="29:33" x14ac:dyDescent="0.25">
      <c r="AC8974">
        <v>8972</v>
      </c>
      <c r="AD8974" s="6" t="s">
        <v>21198</v>
      </c>
      <c r="AE8974" s="6" t="s">
        <v>51706</v>
      </c>
      <c r="AF8974" s="6" t="s">
        <v>51522</v>
      </c>
      <c r="AG8974" s="6" t="s">
        <v>21199</v>
      </c>
    </row>
    <row r="8975" spans="29:33" x14ac:dyDescent="0.25">
      <c r="AC8975">
        <v>8973</v>
      </c>
      <c r="AD8975" s="6" t="s">
        <v>21200</v>
      </c>
      <c r="AE8975" s="6" t="s">
        <v>48946</v>
      </c>
      <c r="AF8975" s="6" t="s">
        <v>48946</v>
      </c>
      <c r="AG8975" s="6" t="s">
        <v>21201</v>
      </c>
    </row>
    <row r="8976" spans="29:33" x14ac:dyDescent="0.25">
      <c r="AC8976">
        <v>8974</v>
      </c>
      <c r="AD8976" s="6" t="s">
        <v>21202</v>
      </c>
      <c r="AE8976" s="6" t="s">
        <v>48625</v>
      </c>
      <c r="AF8976" s="6" t="s">
        <v>90</v>
      </c>
      <c r="AG8976" s="6" t="s">
        <v>21203</v>
      </c>
    </row>
    <row r="8977" spans="29:33" x14ac:dyDescent="0.25">
      <c r="AC8977">
        <v>8975</v>
      </c>
      <c r="AD8977" s="6" t="s">
        <v>21204</v>
      </c>
      <c r="AE8977" s="6" t="s">
        <v>52354</v>
      </c>
      <c r="AF8977" s="6" t="s">
        <v>52334</v>
      </c>
      <c r="AG8977" s="6" t="s">
        <v>21205</v>
      </c>
    </row>
    <row r="8978" spans="29:33" x14ac:dyDescent="0.25">
      <c r="AC8978">
        <v>8976</v>
      </c>
      <c r="AD8978" s="6" t="s">
        <v>21206</v>
      </c>
      <c r="AE8978" s="6" t="s">
        <v>51829</v>
      </c>
      <c r="AF8978" s="6" t="s">
        <v>90</v>
      </c>
      <c r="AG8978" s="6" t="s">
        <v>21207</v>
      </c>
    </row>
    <row r="8979" spans="29:33" x14ac:dyDescent="0.25">
      <c r="AC8979">
        <v>8977</v>
      </c>
      <c r="AD8979" s="6" t="s">
        <v>21208</v>
      </c>
      <c r="AE8979" s="6" t="s">
        <v>51180</v>
      </c>
      <c r="AF8979" s="6" t="s">
        <v>90</v>
      </c>
      <c r="AG8979" s="6" t="s">
        <v>21209</v>
      </c>
    </row>
    <row r="8980" spans="29:33" x14ac:dyDescent="0.25">
      <c r="AC8980">
        <v>8978</v>
      </c>
      <c r="AD8980" s="6" t="s">
        <v>21210</v>
      </c>
      <c r="AE8980" s="6" t="s">
        <v>49905</v>
      </c>
      <c r="AF8980" s="6" t="s">
        <v>50604</v>
      </c>
      <c r="AG8980" s="6" t="s">
        <v>21211</v>
      </c>
    </row>
    <row r="8981" spans="29:33" x14ac:dyDescent="0.25">
      <c r="AC8981">
        <v>8979</v>
      </c>
      <c r="AD8981" s="6" t="s">
        <v>21212</v>
      </c>
      <c r="AE8981" s="6" t="s">
        <v>50062</v>
      </c>
      <c r="AF8981" s="6" t="s">
        <v>90</v>
      </c>
      <c r="AG8981" s="6" t="s">
        <v>21213</v>
      </c>
    </row>
    <row r="8982" spans="29:33" x14ac:dyDescent="0.25">
      <c r="AC8982">
        <v>8980</v>
      </c>
      <c r="AD8982" s="6" t="s">
        <v>21214</v>
      </c>
      <c r="AE8982" s="6" t="s">
        <v>48858</v>
      </c>
      <c r="AF8982" s="6" t="s">
        <v>90</v>
      </c>
      <c r="AG8982" s="6" t="s">
        <v>21215</v>
      </c>
    </row>
    <row r="8983" spans="29:33" x14ac:dyDescent="0.25">
      <c r="AC8983">
        <v>8981</v>
      </c>
      <c r="AD8983" s="6" t="s">
        <v>21216</v>
      </c>
      <c r="AE8983" s="6" t="s">
        <v>50447</v>
      </c>
      <c r="AF8983" s="6" t="s">
        <v>90</v>
      </c>
      <c r="AG8983" s="6" t="s">
        <v>21217</v>
      </c>
    </row>
    <row r="8984" spans="29:33" x14ac:dyDescent="0.25">
      <c r="AC8984">
        <v>8982</v>
      </c>
      <c r="AD8984" s="6" t="s">
        <v>21218</v>
      </c>
      <c r="AE8984" s="6" t="s">
        <v>50910</v>
      </c>
      <c r="AF8984" s="6" t="s">
        <v>49000</v>
      </c>
      <c r="AG8984" s="6" t="s">
        <v>21219</v>
      </c>
    </row>
    <row r="8985" spans="29:33" x14ac:dyDescent="0.25">
      <c r="AC8985">
        <v>8983</v>
      </c>
      <c r="AD8985" s="6" t="s">
        <v>21220</v>
      </c>
      <c r="AE8985" s="6" t="s">
        <v>51486</v>
      </c>
      <c r="AF8985" s="6" t="s">
        <v>51663</v>
      </c>
      <c r="AG8985" s="6" t="s">
        <v>21221</v>
      </c>
    </row>
    <row r="8986" spans="29:33" x14ac:dyDescent="0.25">
      <c r="AC8986">
        <v>8984</v>
      </c>
      <c r="AD8986" s="6" t="s">
        <v>21222</v>
      </c>
      <c r="AE8986" s="6" t="s">
        <v>49241</v>
      </c>
      <c r="AF8986" s="6" t="s">
        <v>90</v>
      </c>
      <c r="AG8986" s="6" t="s">
        <v>21223</v>
      </c>
    </row>
    <row r="8987" spans="29:33" x14ac:dyDescent="0.25">
      <c r="AC8987">
        <v>8985</v>
      </c>
      <c r="AD8987" s="6" t="s">
        <v>21224</v>
      </c>
      <c r="AE8987" s="6" t="s">
        <v>49559</v>
      </c>
      <c r="AF8987" s="6" t="s">
        <v>90</v>
      </c>
      <c r="AG8987" s="6" t="s">
        <v>21225</v>
      </c>
    </row>
    <row r="8988" spans="29:33" x14ac:dyDescent="0.25">
      <c r="AC8988">
        <v>8986</v>
      </c>
      <c r="AD8988" s="6" t="s">
        <v>21226</v>
      </c>
      <c r="AE8988" s="6" t="s">
        <v>51405</v>
      </c>
      <c r="AF8988" s="6" t="s">
        <v>90</v>
      </c>
      <c r="AG8988" s="6" t="s">
        <v>21227</v>
      </c>
    </row>
    <row r="8989" spans="29:33" x14ac:dyDescent="0.25">
      <c r="AC8989">
        <v>8987</v>
      </c>
      <c r="AD8989" s="6" t="s">
        <v>21228</v>
      </c>
      <c r="AE8989" s="6" t="s">
        <v>51302</v>
      </c>
      <c r="AF8989" s="6" t="s">
        <v>51185</v>
      </c>
      <c r="AG8989" s="6" t="s">
        <v>21229</v>
      </c>
    </row>
    <row r="8990" spans="29:33" x14ac:dyDescent="0.25">
      <c r="AC8990">
        <v>8988</v>
      </c>
      <c r="AD8990" s="6" t="s">
        <v>21230</v>
      </c>
      <c r="AE8990" s="6" t="s">
        <v>50156</v>
      </c>
      <c r="AF8990" s="6" t="s">
        <v>50180</v>
      </c>
      <c r="AG8990" s="6" t="s">
        <v>21231</v>
      </c>
    </row>
    <row r="8991" spans="29:33" x14ac:dyDescent="0.25">
      <c r="AC8991">
        <v>8989</v>
      </c>
      <c r="AD8991" s="6" t="s">
        <v>21232</v>
      </c>
      <c r="AE8991" s="6" t="s">
        <v>49206</v>
      </c>
      <c r="AF8991" s="6" t="s">
        <v>90</v>
      </c>
      <c r="AG8991" s="6" t="s">
        <v>21233</v>
      </c>
    </row>
    <row r="8992" spans="29:33" x14ac:dyDescent="0.25">
      <c r="AC8992">
        <v>8990</v>
      </c>
      <c r="AD8992" s="6" t="s">
        <v>21234</v>
      </c>
      <c r="AE8992" s="6" t="s">
        <v>48989</v>
      </c>
      <c r="AF8992" s="6" t="s">
        <v>90</v>
      </c>
      <c r="AG8992" s="6" t="s">
        <v>21235</v>
      </c>
    </row>
    <row r="8993" spans="29:33" x14ac:dyDescent="0.25">
      <c r="AC8993">
        <v>8991</v>
      </c>
      <c r="AD8993" s="6" t="s">
        <v>21236</v>
      </c>
      <c r="AE8993" s="6" t="s">
        <v>50407</v>
      </c>
      <c r="AF8993" s="6" t="s">
        <v>50404</v>
      </c>
      <c r="AG8993" s="6" t="s">
        <v>21237</v>
      </c>
    </row>
    <row r="8994" spans="29:33" x14ac:dyDescent="0.25">
      <c r="AC8994">
        <v>8992</v>
      </c>
      <c r="AD8994" s="6" t="s">
        <v>21238</v>
      </c>
      <c r="AE8994" s="6" t="s">
        <v>49448</v>
      </c>
      <c r="AF8994" s="6" t="s">
        <v>50285</v>
      </c>
      <c r="AG8994" s="6" t="s">
        <v>21239</v>
      </c>
    </row>
    <row r="8995" spans="29:33" x14ac:dyDescent="0.25">
      <c r="AC8995">
        <v>8993</v>
      </c>
      <c r="AD8995" s="6" t="s">
        <v>21240</v>
      </c>
      <c r="AE8995" s="6" t="s">
        <v>50315</v>
      </c>
      <c r="AF8995" s="6" t="s">
        <v>50581</v>
      </c>
      <c r="AG8995" s="6" t="s">
        <v>21241</v>
      </c>
    </row>
    <row r="8996" spans="29:33" x14ac:dyDescent="0.25">
      <c r="AC8996">
        <v>8994</v>
      </c>
      <c r="AD8996" s="6" t="s">
        <v>21242</v>
      </c>
      <c r="AE8996" s="6" t="s">
        <v>49671</v>
      </c>
      <c r="AF8996" s="6" t="s">
        <v>49803</v>
      </c>
      <c r="AG8996" s="6" t="s">
        <v>21243</v>
      </c>
    </row>
    <row r="8997" spans="29:33" x14ac:dyDescent="0.25">
      <c r="AC8997">
        <v>8995</v>
      </c>
      <c r="AD8997" s="6" t="s">
        <v>21244</v>
      </c>
      <c r="AE8997" s="6" t="s">
        <v>52217</v>
      </c>
      <c r="AF8997" s="6" t="s">
        <v>51372</v>
      </c>
      <c r="AG8997" s="6" t="s">
        <v>21245</v>
      </c>
    </row>
    <row r="8998" spans="29:33" x14ac:dyDescent="0.25">
      <c r="AC8998">
        <v>8996</v>
      </c>
      <c r="AD8998" s="6" t="s">
        <v>21246</v>
      </c>
      <c r="AE8998" s="6" t="s">
        <v>50670</v>
      </c>
      <c r="AF8998" s="6" t="s">
        <v>90</v>
      </c>
      <c r="AG8998" s="6" t="s">
        <v>21247</v>
      </c>
    </row>
    <row r="8999" spans="29:33" x14ac:dyDescent="0.25">
      <c r="AC8999">
        <v>8997</v>
      </c>
      <c r="AD8999" s="6" t="s">
        <v>21248</v>
      </c>
      <c r="AE8999" s="6" t="s">
        <v>49972</v>
      </c>
      <c r="AF8999" s="6" t="s">
        <v>49877</v>
      </c>
      <c r="AG8999" s="6" t="s">
        <v>21249</v>
      </c>
    </row>
    <row r="9000" spans="29:33" x14ac:dyDescent="0.25">
      <c r="AC9000">
        <v>8998</v>
      </c>
      <c r="AD9000" s="6" t="s">
        <v>21250</v>
      </c>
      <c r="AE9000" s="6" t="s">
        <v>50410</v>
      </c>
      <c r="AF9000" s="6" t="s">
        <v>52192</v>
      </c>
      <c r="AG9000" s="6" t="s">
        <v>21251</v>
      </c>
    </row>
    <row r="9001" spans="29:33" x14ac:dyDescent="0.25">
      <c r="AC9001">
        <v>8999</v>
      </c>
      <c r="AD9001" s="6" t="s">
        <v>21252</v>
      </c>
      <c r="AE9001" s="6" t="s">
        <v>51601</v>
      </c>
      <c r="AF9001" s="6" t="s">
        <v>90</v>
      </c>
      <c r="AG9001" s="6" t="s">
        <v>21253</v>
      </c>
    </row>
    <row r="9002" spans="29:33" x14ac:dyDescent="0.25">
      <c r="AC9002">
        <v>9000</v>
      </c>
      <c r="AD9002" s="6" t="s">
        <v>21254</v>
      </c>
      <c r="AE9002" s="6" t="s">
        <v>51364</v>
      </c>
      <c r="AF9002" s="6" t="s">
        <v>50946</v>
      </c>
      <c r="AG9002" s="6" t="s">
        <v>21255</v>
      </c>
    </row>
    <row r="9003" spans="29:33" x14ac:dyDescent="0.25">
      <c r="AC9003">
        <v>9001</v>
      </c>
      <c r="AD9003" s="6" t="s">
        <v>21256</v>
      </c>
      <c r="AE9003" s="6" t="s">
        <v>51009</v>
      </c>
      <c r="AF9003" s="6" t="s">
        <v>51639</v>
      </c>
      <c r="AG9003" s="6" t="s">
        <v>21257</v>
      </c>
    </row>
    <row r="9004" spans="29:33" x14ac:dyDescent="0.25">
      <c r="AC9004">
        <v>9002</v>
      </c>
      <c r="AD9004" s="6" t="s">
        <v>21258</v>
      </c>
      <c r="AE9004" s="6" t="s">
        <v>52284</v>
      </c>
      <c r="AF9004" s="6" t="s">
        <v>90</v>
      </c>
      <c r="AG9004" s="6" t="s">
        <v>21259</v>
      </c>
    </row>
    <row r="9005" spans="29:33" x14ac:dyDescent="0.25">
      <c r="AC9005">
        <v>9003</v>
      </c>
      <c r="AD9005" s="6" t="s">
        <v>21260</v>
      </c>
      <c r="AE9005" s="6" t="s">
        <v>50212</v>
      </c>
      <c r="AF9005" s="6" t="s">
        <v>90</v>
      </c>
      <c r="AG9005" s="6" t="s">
        <v>21261</v>
      </c>
    </row>
    <row r="9006" spans="29:33" x14ac:dyDescent="0.25">
      <c r="AC9006">
        <v>9004</v>
      </c>
      <c r="AD9006" s="6" t="s">
        <v>21262</v>
      </c>
      <c r="AE9006" s="6" t="s">
        <v>49430</v>
      </c>
      <c r="AF9006" s="6" t="s">
        <v>49436</v>
      </c>
      <c r="AG9006" s="6" t="s">
        <v>21263</v>
      </c>
    </row>
    <row r="9007" spans="29:33" x14ac:dyDescent="0.25">
      <c r="AC9007">
        <v>9005</v>
      </c>
      <c r="AD9007" s="6" t="s">
        <v>21264</v>
      </c>
      <c r="AE9007" s="6" t="s">
        <v>49532</v>
      </c>
      <c r="AF9007" s="6" t="s">
        <v>90</v>
      </c>
      <c r="AG9007" s="6" t="s">
        <v>21265</v>
      </c>
    </row>
    <row r="9008" spans="29:33" x14ac:dyDescent="0.25">
      <c r="AC9008">
        <v>9006</v>
      </c>
      <c r="AD9008" s="6" t="s">
        <v>21266</v>
      </c>
      <c r="AE9008" s="6" t="s">
        <v>51345</v>
      </c>
      <c r="AF9008" s="6" t="s">
        <v>50739</v>
      </c>
      <c r="AG9008" s="6" t="s">
        <v>21267</v>
      </c>
    </row>
    <row r="9009" spans="29:33" x14ac:dyDescent="0.25">
      <c r="AC9009">
        <v>9007</v>
      </c>
      <c r="AD9009" s="6" t="s">
        <v>21268</v>
      </c>
      <c r="AE9009" s="6" t="s">
        <v>51595</v>
      </c>
      <c r="AF9009" s="6" t="s">
        <v>51601</v>
      </c>
      <c r="AG9009" s="6" t="s">
        <v>21269</v>
      </c>
    </row>
    <row r="9010" spans="29:33" x14ac:dyDescent="0.25">
      <c r="AC9010">
        <v>9008</v>
      </c>
      <c r="AD9010" s="6" t="s">
        <v>21270</v>
      </c>
      <c r="AE9010" s="6" t="s">
        <v>49398</v>
      </c>
      <c r="AF9010" s="6" t="s">
        <v>50334</v>
      </c>
      <c r="AG9010" s="6" t="s">
        <v>21271</v>
      </c>
    </row>
    <row r="9011" spans="29:33" x14ac:dyDescent="0.25">
      <c r="AC9011">
        <v>9009</v>
      </c>
      <c r="AD9011" s="6" t="s">
        <v>21272</v>
      </c>
      <c r="AE9011" s="6" t="s">
        <v>52469</v>
      </c>
      <c r="AF9011" s="6" t="s">
        <v>52470</v>
      </c>
      <c r="AG9011" s="6" t="s">
        <v>21273</v>
      </c>
    </row>
    <row r="9012" spans="29:33" x14ac:dyDescent="0.25">
      <c r="AC9012">
        <v>9010</v>
      </c>
      <c r="AD9012" s="6" t="s">
        <v>21274</v>
      </c>
      <c r="AE9012" s="6" t="s">
        <v>52085</v>
      </c>
      <c r="AF9012" s="6" t="s">
        <v>52097</v>
      </c>
      <c r="AG9012" s="6" t="s">
        <v>21275</v>
      </c>
    </row>
    <row r="9013" spans="29:33" x14ac:dyDescent="0.25">
      <c r="AC9013">
        <v>9011</v>
      </c>
      <c r="AD9013" s="6" t="s">
        <v>21276</v>
      </c>
      <c r="AE9013" s="6" t="s">
        <v>52442</v>
      </c>
      <c r="AF9013" s="6" t="s">
        <v>52443</v>
      </c>
      <c r="AG9013" s="6" t="s">
        <v>21277</v>
      </c>
    </row>
    <row r="9014" spans="29:33" x14ac:dyDescent="0.25">
      <c r="AC9014">
        <v>9012</v>
      </c>
      <c r="AD9014" s="6" t="s">
        <v>21278</v>
      </c>
      <c r="AE9014" s="6" t="s">
        <v>49764</v>
      </c>
      <c r="AF9014" s="6" t="s">
        <v>49717</v>
      </c>
      <c r="AG9014" s="6" t="s">
        <v>21279</v>
      </c>
    </row>
    <row r="9015" spans="29:33" x14ac:dyDescent="0.25">
      <c r="AC9015">
        <v>9013</v>
      </c>
      <c r="AD9015" s="6" t="s">
        <v>21280</v>
      </c>
      <c r="AE9015" s="6" t="s">
        <v>50200</v>
      </c>
      <c r="AF9015" s="6" t="s">
        <v>90</v>
      </c>
      <c r="AG9015" s="6" t="s">
        <v>21281</v>
      </c>
    </row>
    <row r="9016" spans="29:33" x14ac:dyDescent="0.25">
      <c r="AC9016">
        <v>9014</v>
      </c>
      <c r="AD9016" s="6" t="s">
        <v>21282</v>
      </c>
      <c r="AE9016" s="6" t="s">
        <v>50299</v>
      </c>
      <c r="AF9016" s="6" t="s">
        <v>90</v>
      </c>
      <c r="AG9016" s="6" t="s">
        <v>21283</v>
      </c>
    </row>
    <row r="9017" spans="29:33" x14ac:dyDescent="0.25">
      <c r="AC9017">
        <v>9015</v>
      </c>
      <c r="AD9017" s="6" t="s">
        <v>21284</v>
      </c>
      <c r="AE9017" s="6" t="s">
        <v>50354</v>
      </c>
      <c r="AF9017" s="6" t="s">
        <v>51368</v>
      </c>
      <c r="AG9017" s="6" t="s">
        <v>21285</v>
      </c>
    </row>
    <row r="9018" spans="29:33" x14ac:dyDescent="0.25">
      <c r="AC9018">
        <v>9016</v>
      </c>
      <c r="AD9018" s="6" t="s">
        <v>21286</v>
      </c>
      <c r="AE9018" s="6" t="s">
        <v>49038</v>
      </c>
      <c r="AF9018" s="6" t="s">
        <v>48977</v>
      </c>
      <c r="AG9018" s="6" t="s">
        <v>21287</v>
      </c>
    </row>
    <row r="9019" spans="29:33" x14ac:dyDescent="0.25">
      <c r="AC9019">
        <v>9017</v>
      </c>
      <c r="AD9019" s="6" t="s">
        <v>21288</v>
      </c>
      <c r="AE9019" s="6" t="s">
        <v>50156</v>
      </c>
      <c r="AF9019" s="6" t="s">
        <v>50180</v>
      </c>
      <c r="AG9019" s="6" t="s">
        <v>21289</v>
      </c>
    </row>
    <row r="9020" spans="29:33" x14ac:dyDescent="0.25">
      <c r="AC9020">
        <v>9018</v>
      </c>
      <c r="AD9020" s="6" t="s">
        <v>21290</v>
      </c>
      <c r="AE9020" s="6" t="s">
        <v>50649</v>
      </c>
      <c r="AF9020" s="6" t="s">
        <v>50661</v>
      </c>
      <c r="AG9020" s="6" t="s">
        <v>21291</v>
      </c>
    </row>
    <row r="9021" spans="29:33" x14ac:dyDescent="0.25">
      <c r="AC9021">
        <v>9019</v>
      </c>
      <c r="AD9021" s="6" t="s">
        <v>21292</v>
      </c>
      <c r="AE9021" s="6" t="s">
        <v>49065</v>
      </c>
      <c r="AF9021" s="6" t="s">
        <v>51423</v>
      </c>
      <c r="AG9021" s="6" t="s">
        <v>21293</v>
      </c>
    </row>
    <row r="9022" spans="29:33" x14ac:dyDescent="0.25">
      <c r="AC9022">
        <v>9020</v>
      </c>
      <c r="AD9022" s="6" t="s">
        <v>21294</v>
      </c>
      <c r="AE9022" s="6" t="s">
        <v>48683</v>
      </c>
      <c r="AF9022" s="6" t="s">
        <v>90</v>
      </c>
      <c r="AG9022" s="6" t="s">
        <v>21295</v>
      </c>
    </row>
    <row r="9023" spans="29:33" x14ac:dyDescent="0.25">
      <c r="AC9023">
        <v>9021</v>
      </c>
      <c r="AD9023" s="6" t="s">
        <v>21296</v>
      </c>
      <c r="AE9023" s="6" t="s">
        <v>52457</v>
      </c>
      <c r="AF9023" s="6" t="s">
        <v>90</v>
      </c>
      <c r="AG9023" s="6" t="s">
        <v>21297</v>
      </c>
    </row>
    <row r="9024" spans="29:33" x14ac:dyDescent="0.25">
      <c r="AC9024">
        <v>9022</v>
      </c>
      <c r="AD9024" s="6" t="s">
        <v>21298</v>
      </c>
      <c r="AE9024" s="6" t="s">
        <v>52209</v>
      </c>
      <c r="AF9024" s="6" t="s">
        <v>52197</v>
      </c>
      <c r="AG9024" s="6" t="s">
        <v>21299</v>
      </c>
    </row>
    <row r="9025" spans="29:33" x14ac:dyDescent="0.25">
      <c r="AC9025">
        <v>9023</v>
      </c>
      <c r="AD9025" s="6" t="s">
        <v>21300</v>
      </c>
      <c r="AE9025" s="6" t="s">
        <v>48665</v>
      </c>
      <c r="AF9025" s="6" t="s">
        <v>48643</v>
      </c>
      <c r="AG9025" s="6" t="s">
        <v>21301</v>
      </c>
    </row>
    <row r="9026" spans="29:33" x14ac:dyDescent="0.25">
      <c r="AC9026">
        <v>9024</v>
      </c>
      <c r="AD9026" s="6" t="s">
        <v>21302</v>
      </c>
      <c r="AE9026" s="6" t="s">
        <v>51051</v>
      </c>
      <c r="AF9026" s="6" t="s">
        <v>50366</v>
      </c>
      <c r="AG9026" s="6" t="s">
        <v>21303</v>
      </c>
    </row>
    <row r="9027" spans="29:33" x14ac:dyDescent="0.25">
      <c r="AC9027">
        <v>9025</v>
      </c>
      <c r="AD9027" s="6" t="s">
        <v>21304</v>
      </c>
      <c r="AE9027" s="6" t="s">
        <v>52492</v>
      </c>
      <c r="AF9027" s="6" t="s">
        <v>50614</v>
      </c>
      <c r="AG9027" s="6" t="s">
        <v>21305</v>
      </c>
    </row>
    <row r="9028" spans="29:33" x14ac:dyDescent="0.25">
      <c r="AC9028">
        <v>9026</v>
      </c>
      <c r="AD9028" s="6" t="s">
        <v>21306</v>
      </c>
      <c r="AE9028" s="6" t="s">
        <v>50709</v>
      </c>
      <c r="AF9028" s="6" t="s">
        <v>50709</v>
      </c>
      <c r="AG9028" s="6" t="s">
        <v>21307</v>
      </c>
    </row>
    <row r="9029" spans="29:33" x14ac:dyDescent="0.25">
      <c r="AC9029">
        <v>9027</v>
      </c>
      <c r="AD9029" s="6" t="s">
        <v>21308</v>
      </c>
      <c r="AE9029" s="6" t="s">
        <v>49101</v>
      </c>
      <c r="AF9029" s="6" t="s">
        <v>51423</v>
      </c>
      <c r="AG9029" s="6" t="s">
        <v>21309</v>
      </c>
    </row>
    <row r="9030" spans="29:33" x14ac:dyDescent="0.25">
      <c r="AC9030">
        <v>9028</v>
      </c>
      <c r="AD9030" s="6" t="s">
        <v>21310</v>
      </c>
      <c r="AE9030" s="6" t="s">
        <v>49791</v>
      </c>
      <c r="AF9030" s="6" t="s">
        <v>50168</v>
      </c>
      <c r="AG9030" s="6" t="s">
        <v>21311</v>
      </c>
    </row>
    <row r="9031" spans="29:33" x14ac:dyDescent="0.25">
      <c r="AC9031">
        <v>9029</v>
      </c>
      <c r="AD9031" s="6" t="s">
        <v>21312</v>
      </c>
      <c r="AE9031" s="6" t="s">
        <v>51423</v>
      </c>
      <c r="AF9031" s="6" t="s">
        <v>51196</v>
      </c>
      <c r="AG9031" s="6" t="s">
        <v>21313</v>
      </c>
    </row>
    <row r="9032" spans="29:33" x14ac:dyDescent="0.25">
      <c r="AC9032">
        <v>9030</v>
      </c>
      <c r="AD9032" s="6" t="s">
        <v>21314</v>
      </c>
      <c r="AE9032" s="6" t="s">
        <v>49206</v>
      </c>
      <c r="AF9032" s="6" t="s">
        <v>52155</v>
      </c>
      <c r="AG9032" s="6" t="s">
        <v>21315</v>
      </c>
    </row>
    <row r="9033" spans="29:33" x14ac:dyDescent="0.25">
      <c r="AC9033">
        <v>9031</v>
      </c>
      <c r="AD9033" s="6" t="s">
        <v>21316</v>
      </c>
      <c r="AE9033" s="6" t="s">
        <v>49184</v>
      </c>
      <c r="AF9033" s="6" t="s">
        <v>49174</v>
      </c>
      <c r="AG9033" s="6" t="s">
        <v>21317</v>
      </c>
    </row>
    <row r="9034" spans="29:33" x14ac:dyDescent="0.25">
      <c r="AC9034">
        <v>9032</v>
      </c>
      <c r="AD9034" s="6" t="s">
        <v>21318</v>
      </c>
      <c r="AE9034" s="6" t="s">
        <v>50787</v>
      </c>
      <c r="AF9034" s="6" t="s">
        <v>50937</v>
      </c>
      <c r="AG9034" s="6" t="s">
        <v>21319</v>
      </c>
    </row>
    <row r="9035" spans="29:33" x14ac:dyDescent="0.25">
      <c r="AC9035">
        <v>9033</v>
      </c>
      <c r="AD9035" s="6" t="s">
        <v>21320</v>
      </c>
      <c r="AE9035" s="6" t="s">
        <v>51631</v>
      </c>
      <c r="AF9035" s="6" t="s">
        <v>90</v>
      </c>
      <c r="AG9035" s="6" t="s">
        <v>21321</v>
      </c>
    </row>
    <row r="9036" spans="29:33" x14ac:dyDescent="0.25">
      <c r="AC9036">
        <v>9034</v>
      </c>
      <c r="AD9036" s="6" t="s">
        <v>21322</v>
      </c>
      <c r="AE9036" s="6" t="s">
        <v>52171</v>
      </c>
      <c r="AF9036" s="6" t="s">
        <v>50562</v>
      </c>
      <c r="AG9036" s="6" t="s">
        <v>21323</v>
      </c>
    </row>
    <row r="9037" spans="29:33" x14ac:dyDescent="0.25">
      <c r="AC9037">
        <v>9035</v>
      </c>
      <c r="AD9037" s="6" t="s">
        <v>21324</v>
      </c>
      <c r="AE9037" s="6" t="s">
        <v>51918</v>
      </c>
      <c r="AF9037" s="6" t="s">
        <v>51902</v>
      </c>
      <c r="AG9037" s="6" t="s">
        <v>21325</v>
      </c>
    </row>
    <row r="9038" spans="29:33" x14ac:dyDescent="0.25">
      <c r="AC9038">
        <v>9036</v>
      </c>
      <c r="AD9038" s="6" t="s">
        <v>21326</v>
      </c>
      <c r="AE9038" s="6" t="s">
        <v>50035</v>
      </c>
      <c r="AF9038" s="6" t="s">
        <v>90</v>
      </c>
      <c r="AG9038" s="6" t="s">
        <v>21327</v>
      </c>
    </row>
    <row r="9039" spans="29:33" x14ac:dyDescent="0.25">
      <c r="AC9039">
        <v>9037</v>
      </c>
      <c r="AD9039" s="6" t="s">
        <v>21328</v>
      </c>
      <c r="AE9039" s="6" t="s">
        <v>50479</v>
      </c>
      <c r="AF9039" s="6" t="s">
        <v>90</v>
      </c>
      <c r="AG9039" s="6" t="s">
        <v>21329</v>
      </c>
    </row>
    <row r="9040" spans="29:33" x14ac:dyDescent="0.25">
      <c r="AC9040">
        <v>9038</v>
      </c>
      <c r="AD9040" s="6" t="s">
        <v>21330</v>
      </c>
      <c r="AE9040" s="6" t="s">
        <v>51822</v>
      </c>
      <c r="AF9040" s="6" t="s">
        <v>90</v>
      </c>
      <c r="AG9040" s="6" t="s">
        <v>21331</v>
      </c>
    </row>
    <row r="9041" spans="29:33" x14ac:dyDescent="0.25">
      <c r="AC9041">
        <v>9039</v>
      </c>
      <c r="AD9041" s="6" t="s">
        <v>21332</v>
      </c>
      <c r="AE9041" s="6" t="s">
        <v>51219</v>
      </c>
      <c r="AF9041" s="6" t="s">
        <v>51282</v>
      </c>
      <c r="AG9041" s="6" t="s">
        <v>21333</v>
      </c>
    </row>
    <row r="9042" spans="29:33" x14ac:dyDescent="0.25">
      <c r="AC9042">
        <v>9040</v>
      </c>
      <c r="AD9042" s="6" t="s">
        <v>21334</v>
      </c>
      <c r="AE9042" s="6" t="s">
        <v>49174</v>
      </c>
      <c r="AF9042" s="6" t="s">
        <v>90</v>
      </c>
      <c r="AG9042" s="6" t="s">
        <v>21335</v>
      </c>
    </row>
    <row r="9043" spans="29:33" x14ac:dyDescent="0.25">
      <c r="AC9043">
        <v>9041</v>
      </c>
      <c r="AD9043" s="6" t="s">
        <v>21336</v>
      </c>
      <c r="AE9043" s="6" t="s">
        <v>48796</v>
      </c>
      <c r="AF9043" s="6" t="s">
        <v>49379</v>
      </c>
      <c r="AG9043" s="6" t="s">
        <v>21337</v>
      </c>
    </row>
    <row r="9044" spans="29:33" x14ac:dyDescent="0.25">
      <c r="AC9044">
        <v>9042</v>
      </c>
      <c r="AD9044" s="6" t="s">
        <v>21338</v>
      </c>
      <c r="AE9044" s="6" t="s">
        <v>49986</v>
      </c>
      <c r="AF9044" s="6" t="s">
        <v>90</v>
      </c>
      <c r="AG9044" s="6" t="s">
        <v>21339</v>
      </c>
    </row>
    <row r="9045" spans="29:33" x14ac:dyDescent="0.25">
      <c r="AC9045">
        <v>9043</v>
      </c>
      <c r="AD9045" s="6" t="s">
        <v>21340</v>
      </c>
      <c r="AE9045" s="6" t="s">
        <v>52313</v>
      </c>
      <c r="AF9045" s="6" t="s">
        <v>90</v>
      </c>
      <c r="AG9045" s="6" t="s">
        <v>21341</v>
      </c>
    </row>
    <row r="9046" spans="29:33" x14ac:dyDescent="0.25">
      <c r="AC9046">
        <v>9044</v>
      </c>
      <c r="AD9046" s="6" t="s">
        <v>21342</v>
      </c>
      <c r="AE9046" s="6" t="s">
        <v>50180</v>
      </c>
      <c r="AF9046" s="6" t="s">
        <v>90</v>
      </c>
      <c r="AG9046" s="6" t="s">
        <v>21343</v>
      </c>
    </row>
    <row r="9047" spans="29:33" x14ac:dyDescent="0.25">
      <c r="AC9047">
        <v>9045</v>
      </c>
      <c r="AD9047" s="6" t="s">
        <v>21344</v>
      </c>
      <c r="AE9047" s="6" t="s">
        <v>50488</v>
      </c>
      <c r="AF9047" s="6" t="s">
        <v>50479</v>
      </c>
      <c r="AG9047" s="6" t="s">
        <v>21345</v>
      </c>
    </row>
    <row r="9048" spans="29:33" x14ac:dyDescent="0.25">
      <c r="AC9048">
        <v>9046</v>
      </c>
      <c r="AD9048" s="6" t="s">
        <v>21346</v>
      </c>
      <c r="AE9048" s="6" t="s">
        <v>49422</v>
      </c>
      <c r="AF9048" s="6" t="s">
        <v>49606</v>
      </c>
      <c r="AG9048" s="6" t="s">
        <v>21347</v>
      </c>
    </row>
    <row r="9049" spans="29:33" x14ac:dyDescent="0.25">
      <c r="AC9049">
        <v>9047</v>
      </c>
      <c r="AD9049" s="6" t="s">
        <v>21348</v>
      </c>
      <c r="AE9049" s="6" t="s">
        <v>50123</v>
      </c>
      <c r="AF9049" s="6" t="s">
        <v>50037</v>
      </c>
      <c r="AG9049" s="6" t="s">
        <v>21349</v>
      </c>
    </row>
    <row r="9050" spans="29:33" x14ac:dyDescent="0.25">
      <c r="AC9050">
        <v>9048</v>
      </c>
      <c r="AD9050" s="6" t="s">
        <v>21350</v>
      </c>
      <c r="AE9050" s="6" t="s">
        <v>51306</v>
      </c>
      <c r="AF9050" s="6" t="s">
        <v>51378</v>
      </c>
      <c r="AG9050" s="6" t="s">
        <v>21351</v>
      </c>
    </row>
    <row r="9051" spans="29:33" x14ac:dyDescent="0.25">
      <c r="AC9051">
        <v>9049</v>
      </c>
      <c r="AD9051" s="6" t="s">
        <v>21352</v>
      </c>
      <c r="AE9051" s="6" t="s">
        <v>51617</v>
      </c>
      <c r="AF9051" s="6" t="s">
        <v>50771</v>
      </c>
      <c r="AG9051" s="6" t="s">
        <v>21353</v>
      </c>
    </row>
    <row r="9052" spans="29:33" x14ac:dyDescent="0.25">
      <c r="AC9052">
        <v>9050</v>
      </c>
      <c r="AD9052" s="6" t="s">
        <v>21354</v>
      </c>
      <c r="AE9052" s="6" t="s">
        <v>51884</v>
      </c>
      <c r="AF9052" s="6" t="s">
        <v>51902</v>
      </c>
      <c r="AG9052" s="6" t="s">
        <v>21355</v>
      </c>
    </row>
    <row r="9053" spans="29:33" x14ac:dyDescent="0.25">
      <c r="AC9053">
        <v>9051</v>
      </c>
      <c r="AD9053" s="6" t="s">
        <v>21356</v>
      </c>
      <c r="AE9053" s="6" t="s">
        <v>50906</v>
      </c>
      <c r="AF9053" s="6" t="s">
        <v>90</v>
      </c>
      <c r="AG9053" s="6" t="s">
        <v>21357</v>
      </c>
    </row>
    <row r="9054" spans="29:33" x14ac:dyDescent="0.25">
      <c r="AC9054">
        <v>9052</v>
      </c>
      <c r="AD9054" s="6" t="s">
        <v>21358</v>
      </c>
      <c r="AE9054" s="6" t="s">
        <v>49595</v>
      </c>
      <c r="AF9054" s="6" t="s">
        <v>49514</v>
      </c>
      <c r="AG9054" s="6" t="s">
        <v>21359</v>
      </c>
    </row>
    <row r="9055" spans="29:33" x14ac:dyDescent="0.25">
      <c r="AC9055">
        <v>9053</v>
      </c>
      <c r="AD9055" s="6" t="s">
        <v>21360</v>
      </c>
      <c r="AE9055" s="6" t="s">
        <v>51713</v>
      </c>
      <c r="AF9055" s="6" t="s">
        <v>90</v>
      </c>
      <c r="AG9055" s="6" t="s">
        <v>21361</v>
      </c>
    </row>
    <row r="9056" spans="29:33" x14ac:dyDescent="0.25">
      <c r="AC9056">
        <v>9054</v>
      </c>
      <c r="AD9056" s="6" t="s">
        <v>21362</v>
      </c>
      <c r="AE9056" s="6" t="s">
        <v>48900</v>
      </c>
      <c r="AF9056" s="6" t="s">
        <v>49685</v>
      </c>
      <c r="AG9056" s="6" t="s">
        <v>21363</v>
      </c>
    </row>
    <row r="9057" spans="29:33" x14ac:dyDescent="0.25">
      <c r="AC9057">
        <v>9055</v>
      </c>
      <c r="AD9057" s="6" t="s">
        <v>21364</v>
      </c>
      <c r="AE9057" s="6" t="s">
        <v>49705</v>
      </c>
      <c r="AF9057" s="6" t="s">
        <v>49595</v>
      </c>
      <c r="AG9057" s="6" t="s">
        <v>21365</v>
      </c>
    </row>
    <row r="9058" spans="29:33" x14ac:dyDescent="0.25">
      <c r="AC9058">
        <v>9056</v>
      </c>
      <c r="AD9058" s="6" t="s">
        <v>21366</v>
      </c>
      <c r="AE9058" s="6" t="s">
        <v>50048</v>
      </c>
      <c r="AF9058" s="6" t="s">
        <v>50260</v>
      </c>
      <c r="AG9058" s="6" t="s">
        <v>21367</v>
      </c>
    </row>
    <row r="9059" spans="29:33" x14ac:dyDescent="0.25">
      <c r="AC9059">
        <v>9057</v>
      </c>
      <c r="AD9059" s="6" t="s">
        <v>21368</v>
      </c>
      <c r="AE9059" s="6" t="s">
        <v>50185</v>
      </c>
      <c r="AF9059" s="6" t="s">
        <v>50420</v>
      </c>
      <c r="AG9059" s="6" t="s">
        <v>21369</v>
      </c>
    </row>
    <row r="9060" spans="29:33" x14ac:dyDescent="0.25">
      <c r="AC9060">
        <v>9058</v>
      </c>
      <c r="AD9060" s="6" t="s">
        <v>21370</v>
      </c>
      <c r="AE9060" s="6" t="s">
        <v>49388</v>
      </c>
      <c r="AF9060" s="6" t="s">
        <v>49386</v>
      </c>
      <c r="AG9060" s="6" t="s">
        <v>21371</v>
      </c>
    </row>
    <row r="9061" spans="29:33" x14ac:dyDescent="0.25">
      <c r="AC9061">
        <v>9059</v>
      </c>
      <c r="AD9061" s="6" t="s">
        <v>21372</v>
      </c>
      <c r="AE9061" s="6" t="s">
        <v>49208</v>
      </c>
      <c r="AF9061" s="6" t="s">
        <v>90</v>
      </c>
      <c r="AG9061" s="6" t="s">
        <v>21373</v>
      </c>
    </row>
    <row r="9062" spans="29:33" x14ac:dyDescent="0.25">
      <c r="AC9062">
        <v>9060</v>
      </c>
      <c r="AD9062" s="6" t="s">
        <v>21374</v>
      </c>
      <c r="AE9062" s="6" t="s">
        <v>49398</v>
      </c>
      <c r="AF9062" s="6" t="s">
        <v>49634</v>
      </c>
      <c r="AG9062" s="6" t="s">
        <v>21375</v>
      </c>
    </row>
    <row r="9063" spans="29:33" x14ac:dyDescent="0.25">
      <c r="AC9063">
        <v>9061</v>
      </c>
      <c r="AD9063" s="6" t="s">
        <v>21376</v>
      </c>
      <c r="AE9063" s="6" t="s">
        <v>49091</v>
      </c>
      <c r="AF9063" s="6" t="s">
        <v>90</v>
      </c>
      <c r="AG9063" s="6" t="s">
        <v>21377</v>
      </c>
    </row>
    <row r="9064" spans="29:33" x14ac:dyDescent="0.25">
      <c r="AC9064">
        <v>9062</v>
      </c>
      <c r="AD9064" s="6" t="s">
        <v>21378</v>
      </c>
      <c r="AE9064" s="6" t="s">
        <v>50084</v>
      </c>
      <c r="AF9064" s="6" t="s">
        <v>50656</v>
      </c>
      <c r="AG9064" s="6" t="s">
        <v>21379</v>
      </c>
    </row>
    <row r="9065" spans="29:33" x14ac:dyDescent="0.25">
      <c r="AC9065">
        <v>9063</v>
      </c>
      <c r="AD9065" s="6" t="s">
        <v>21380</v>
      </c>
      <c r="AE9065" s="6" t="s">
        <v>52501</v>
      </c>
      <c r="AF9065" s="6" t="s">
        <v>52436</v>
      </c>
      <c r="AG9065" s="6" t="s">
        <v>21381</v>
      </c>
    </row>
    <row r="9066" spans="29:33" x14ac:dyDescent="0.25">
      <c r="AC9066">
        <v>9064</v>
      </c>
      <c r="AD9066" s="6" t="s">
        <v>21382</v>
      </c>
      <c r="AE9066" s="6" t="s">
        <v>52115</v>
      </c>
      <c r="AF9066" s="6" t="s">
        <v>51940</v>
      </c>
      <c r="AG9066" s="6" t="s">
        <v>21383</v>
      </c>
    </row>
    <row r="9067" spans="29:33" x14ac:dyDescent="0.25">
      <c r="AC9067">
        <v>9065</v>
      </c>
      <c r="AD9067" s="6" t="s">
        <v>21384</v>
      </c>
      <c r="AE9067" s="6" t="s">
        <v>50315</v>
      </c>
      <c r="AF9067" s="6" t="s">
        <v>50115</v>
      </c>
      <c r="AG9067" s="6" t="s">
        <v>21385</v>
      </c>
    </row>
    <row r="9068" spans="29:33" x14ac:dyDescent="0.25">
      <c r="AC9068">
        <v>9066</v>
      </c>
      <c r="AD9068" s="6" t="s">
        <v>21386</v>
      </c>
      <c r="AE9068" s="6" t="s">
        <v>51671</v>
      </c>
      <c r="AF9068" s="6" t="s">
        <v>50390</v>
      </c>
      <c r="AG9068" s="6" t="s">
        <v>21387</v>
      </c>
    </row>
    <row r="9069" spans="29:33" x14ac:dyDescent="0.25">
      <c r="AC9069">
        <v>9067</v>
      </c>
      <c r="AD9069" s="6" t="s">
        <v>21388</v>
      </c>
      <c r="AE9069" s="6" t="s">
        <v>50867</v>
      </c>
      <c r="AF9069" s="6" t="s">
        <v>90</v>
      </c>
      <c r="AG9069" s="6" t="s">
        <v>21389</v>
      </c>
    </row>
    <row r="9070" spans="29:33" x14ac:dyDescent="0.25">
      <c r="AC9070">
        <v>9068</v>
      </c>
      <c r="AD9070" s="6" t="s">
        <v>21390</v>
      </c>
      <c r="AE9070" s="6" t="s">
        <v>51933</v>
      </c>
      <c r="AF9070" s="6" t="s">
        <v>51918</v>
      </c>
      <c r="AG9070" s="6" t="s">
        <v>21391</v>
      </c>
    </row>
    <row r="9071" spans="29:33" x14ac:dyDescent="0.25">
      <c r="AC9071">
        <v>9069</v>
      </c>
      <c r="AD9071" s="6" t="s">
        <v>21392</v>
      </c>
      <c r="AE9071" s="6" t="s">
        <v>52473</v>
      </c>
      <c r="AF9071" s="6" t="s">
        <v>90</v>
      </c>
      <c r="AG9071" s="6" t="s">
        <v>21393</v>
      </c>
    </row>
    <row r="9072" spans="29:33" x14ac:dyDescent="0.25">
      <c r="AC9072">
        <v>9070</v>
      </c>
      <c r="AD9072" s="6" t="s">
        <v>21394</v>
      </c>
      <c r="AE9072" s="6" t="s">
        <v>51219</v>
      </c>
      <c r="AF9072" s="6" t="s">
        <v>90</v>
      </c>
      <c r="AG9072" s="6" t="s">
        <v>21395</v>
      </c>
    </row>
    <row r="9073" spans="29:33" x14ac:dyDescent="0.25">
      <c r="AC9073">
        <v>9071</v>
      </c>
      <c r="AD9073" s="6" t="s">
        <v>21396</v>
      </c>
      <c r="AE9073" s="6" t="s">
        <v>49400</v>
      </c>
      <c r="AF9073" s="6" t="s">
        <v>90</v>
      </c>
      <c r="AG9073" s="6" t="s">
        <v>21397</v>
      </c>
    </row>
    <row r="9074" spans="29:33" x14ac:dyDescent="0.25">
      <c r="AC9074">
        <v>9072</v>
      </c>
      <c r="AD9074" s="6" t="s">
        <v>21398</v>
      </c>
      <c r="AE9074" s="6" t="s">
        <v>51260</v>
      </c>
      <c r="AF9074" s="6" t="s">
        <v>90</v>
      </c>
      <c r="AG9074" s="6" t="s">
        <v>21399</v>
      </c>
    </row>
    <row r="9075" spans="29:33" x14ac:dyDescent="0.25">
      <c r="AC9075">
        <v>9073</v>
      </c>
      <c r="AD9075" s="6" t="s">
        <v>21400</v>
      </c>
      <c r="AE9075" s="6" t="s">
        <v>48683</v>
      </c>
      <c r="AF9075" s="6" t="s">
        <v>90</v>
      </c>
      <c r="AG9075" s="6" t="s">
        <v>21401</v>
      </c>
    </row>
    <row r="9076" spans="29:33" x14ac:dyDescent="0.25">
      <c r="AC9076">
        <v>9074</v>
      </c>
      <c r="AD9076" s="6" t="s">
        <v>21402</v>
      </c>
      <c r="AE9076" s="6" t="s">
        <v>48707</v>
      </c>
      <c r="AF9076" s="6" t="s">
        <v>48717</v>
      </c>
      <c r="AG9076" s="6" t="s">
        <v>21403</v>
      </c>
    </row>
    <row r="9077" spans="29:33" x14ac:dyDescent="0.25">
      <c r="AC9077">
        <v>9075</v>
      </c>
      <c r="AD9077" s="6" t="s">
        <v>21404</v>
      </c>
      <c r="AE9077" s="6" t="s">
        <v>52343</v>
      </c>
      <c r="AF9077" s="6" t="s">
        <v>90</v>
      </c>
      <c r="AG9077" s="6" t="s">
        <v>21405</v>
      </c>
    </row>
    <row r="9078" spans="29:33" x14ac:dyDescent="0.25">
      <c r="AC9078">
        <v>9076</v>
      </c>
      <c r="AD9078" s="6" t="s">
        <v>21406</v>
      </c>
      <c r="AE9078" s="6" t="s">
        <v>51884</v>
      </c>
      <c r="AF9078" s="6" t="s">
        <v>90</v>
      </c>
      <c r="AG9078" s="6" t="s">
        <v>21407</v>
      </c>
    </row>
    <row r="9079" spans="29:33" x14ac:dyDescent="0.25">
      <c r="AC9079">
        <v>9077</v>
      </c>
      <c r="AD9079" s="6" t="s">
        <v>21408</v>
      </c>
      <c r="AE9079" s="6" t="s">
        <v>52137</v>
      </c>
      <c r="AF9079" s="6" t="s">
        <v>52256</v>
      </c>
      <c r="AG9079" s="6" t="s">
        <v>21409</v>
      </c>
    </row>
    <row r="9080" spans="29:33" x14ac:dyDescent="0.25">
      <c r="AC9080">
        <v>9078</v>
      </c>
      <c r="AD9080" s="6" t="s">
        <v>21410</v>
      </c>
      <c r="AE9080" s="6" t="s">
        <v>49035</v>
      </c>
      <c r="AF9080" s="6" t="s">
        <v>90</v>
      </c>
      <c r="AG9080" s="6" t="s">
        <v>21411</v>
      </c>
    </row>
    <row r="9081" spans="29:33" x14ac:dyDescent="0.25">
      <c r="AC9081">
        <v>9079</v>
      </c>
      <c r="AD9081" s="6" t="s">
        <v>21412</v>
      </c>
      <c r="AE9081" s="6" t="s">
        <v>51834</v>
      </c>
      <c r="AF9081" s="6" t="s">
        <v>90</v>
      </c>
      <c r="AG9081" s="6" t="s">
        <v>21413</v>
      </c>
    </row>
    <row r="9082" spans="29:33" x14ac:dyDescent="0.25">
      <c r="AC9082">
        <v>9080</v>
      </c>
      <c r="AD9082" s="6" t="s">
        <v>21414</v>
      </c>
      <c r="AE9082" s="6" t="s">
        <v>51771</v>
      </c>
      <c r="AF9082" s="6" t="s">
        <v>90</v>
      </c>
      <c r="AG9082" s="6" t="s">
        <v>21415</v>
      </c>
    </row>
    <row r="9083" spans="29:33" x14ac:dyDescent="0.25">
      <c r="AC9083">
        <v>9081</v>
      </c>
      <c r="AD9083" s="6" t="s">
        <v>21416</v>
      </c>
      <c r="AE9083" s="6" t="s">
        <v>49329</v>
      </c>
      <c r="AF9083" s="6" t="s">
        <v>90</v>
      </c>
      <c r="AG9083" s="6" t="s">
        <v>21417</v>
      </c>
    </row>
    <row r="9084" spans="29:33" x14ac:dyDescent="0.25">
      <c r="AC9084">
        <v>9082</v>
      </c>
      <c r="AD9084" s="6" t="s">
        <v>21418</v>
      </c>
      <c r="AE9084" s="6" t="s">
        <v>51504</v>
      </c>
      <c r="AF9084" s="6" t="s">
        <v>51443</v>
      </c>
      <c r="AG9084" s="6" t="s">
        <v>21419</v>
      </c>
    </row>
    <row r="9085" spans="29:33" x14ac:dyDescent="0.25">
      <c r="AC9085">
        <v>9083</v>
      </c>
      <c r="AD9085" s="6" t="s">
        <v>21420</v>
      </c>
      <c r="AE9085" s="6" t="s">
        <v>52050</v>
      </c>
      <c r="AF9085" s="6" t="s">
        <v>50751</v>
      </c>
      <c r="AG9085" s="6" t="s">
        <v>21421</v>
      </c>
    </row>
    <row r="9086" spans="29:33" x14ac:dyDescent="0.25">
      <c r="AC9086">
        <v>9084</v>
      </c>
      <c r="AD9086" s="6" t="s">
        <v>21422</v>
      </c>
      <c r="AE9086" s="6" t="s">
        <v>49881</v>
      </c>
      <c r="AF9086" s="6" t="s">
        <v>51296</v>
      </c>
      <c r="AG9086" s="6" t="s">
        <v>21423</v>
      </c>
    </row>
    <row r="9087" spans="29:33" x14ac:dyDescent="0.25">
      <c r="AC9087">
        <v>9085</v>
      </c>
      <c r="AD9087" s="6" t="s">
        <v>21424</v>
      </c>
      <c r="AE9087" s="6" t="s">
        <v>50390</v>
      </c>
      <c r="AF9087" s="6" t="s">
        <v>90</v>
      </c>
      <c r="AG9087" s="6" t="s">
        <v>21425</v>
      </c>
    </row>
    <row r="9088" spans="29:33" x14ac:dyDescent="0.25">
      <c r="AC9088">
        <v>9086</v>
      </c>
      <c r="AD9088" s="6" t="s">
        <v>21426</v>
      </c>
      <c r="AE9088" s="6" t="s">
        <v>50997</v>
      </c>
      <c r="AF9088" s="6" t="s">
        <v>90</v>
      </c>
      <c r="AG9088" s="6" t="s">
        <v>21427</v>
      </c>
    </row>
    <row r="9089" spans="29:33" x14ac:dyDescent="0.25">
      <c r="AC9089">
        <v>9087</v>
      </c>
      <c r="AD9089" s="6" t="s">
        <v>21428</v>
      </c>
      <c r="AE9089" s="6" t="s">
        <v>52141</v>
      </c>
      <c r="AF9089" s="6" t="s">
        <v>90</v>
      </c>
      <c r="AG9089" s="6" t="s">
        <v>21429</v>
      </c>
    </row>
    <row r="9090" spans="29:33" x14ac:dyDescent="0.25">
      <c r="AC9090">
        <v>9088</v>
      </c>
      <c r="AD9090" s="6" t="s">
        <v>21430</v>
      </c>
      <c r="AE9090" s="6" t="s">
        <v>52547</v>
      </c>
      <c r="AF9090" s="6" t="s">
        <v>49634</v>
      </c>
      <c r="AG9090" s="6" t="s">
        <v>21431</v>
      </c>
    </row>
    <row r="9091" spans="29:33" x14ac:dyDescent="0.25">
      <c r="AC9091">
        <v>9089</v>
      </c>
      <c r="AD9091" s="6" t="s">
        <v>21432</v>
      </c>
      <c r="AE9091" s="6" t="s">
        <v>51059</v>
      </c>
      <c r="AF9091" s="6" t="s">
        <v>90</v>
      </c>
      <c r="AG9091" s="6" t="s">
        <v>21433</v>
      </c>
    </row>
    <row r="9092" spans="29:33" x14ac:dyDescent="0.25">
      <c r="AC9092">
        <v>9090</v>
      </c>
      <c r="AD9092" s="6" t="s">
        <v>21434</v>
      </c>
      <c r="AE9092" s="6" t="s">
        <v>50485</v>
      </c>
      <c r="AF9092" s="6" t="s">
        <v>49200</v>
      </c>
      <c r="AG9092" s="6" t="s">
        <v>21435</v>
      </c>
    </row>
    <row r="9093" spans="29:33" x14ac:dyDescent="0.25">
      <c r="AC9093">
        <v>9091</v>
      </c>
      <c r="AD9093" s="6" t="s">
        <v>21436</v>
      </c>
      <c r="AE9093" s="6" t="s">
        <v>50249</v>
      </c>
      <c r="AF9093" s="6" t="s">
        <v>50230</v>
      </c>
      <c r="AG9093" s="6" t="s">
        <v>21437</v>
      </c>
    </row>
    <row r="9094" spans="29:33" x14ac:dyDescent="0.25">
      <c r="AC9094">
        <v>9092</v>
      </c>
      <c r="AD9094" s="6" t="s">
        <v>21438</v>
      </c>
      <c r="AE9094" s="6" t="s">
        <v>49402</v>
      </c>
      <c r="AF9094" s="6" t="s">
        <v>50590</v>
      </c>
      <c r="AG9094" s="6" t="s">
        <v>21439</v>
      </c>
    </row>
    <row r="9095" spans="29:33" x14ac:dyDescent="0.25">
      <c r="AC9095">
        <v>9093</v>
      </c>
      <c r="AD9095" s="6" t="s">
        <v>21440</v>
      </c>
      <c r="AE9095" s="6" t="s">
        <v>49738</v>
      </c>
      <c r="AF9095" s="6" t="s">
        <v>90</v>
      </c>
      <c r="AG9095" s="6" t="s">
        <v>21441</v>
      </c>
    </row>
    <row r="9096" spans="29:33" x14ac:dyDescent="0.25">
      <c r="AC9096">
        <v>9094</v>
      </c>
      <c r="AD9096" s="6" t="s">
        <v>21442</v>
      </c>
      <c r="AE9096" s="6" t="s">
        <v>52171</v>
      </c>
      <c r="AF9096" s="6" t="s">
        <v>50562</v>
      </c>
      <c r="AG9096" s="6" t="s">
        <v>21443</v>
      </c>
    </row>
    <row r="9097" spans="29:33" x14ac:dyDescent="0.25">
      <c r="AC9097">
        <v>9095</v>
      </c>
      <c r="AD9097" s="6" t="s">
        <v>21444</v>
      </c>
      <c r="AE9097" s="6" t="s">
        <v>50829</v>
      </c>
      <c r="AF9097" s="6" t="s">
        <v>90</v>
      </c>
      <c r="AG9097" s="6" t="s">
        <v>21445</v>
      </c>
    </row>
    <row r="9098" spans="29:33" x14ac:dyDescent="0.25">
      <c r="AC9098">
        <v>9096</v>
      </c>
      <c r="AD9098" s="6" t="s">
        <v>21446</v>
      </c>
      <c r="AE9098" s="6" t="s">
        <v>49436</v>
      </c>
      <c r="AF9098" s="6" t="s">
        <v>90</v>
      </c>
      <c r="AG9098" s="6" t="s">
        <v>21447</v>
      </c>
    </row>
    <row r="9099" spans="29:33" x14ac:dyDescent="0.25">
      <c r="AC9099">
        <v>9097</v>
      </c>
      <c r="AD9099" s="6" t="s">
        <v>21448</v>
      </c>
      <c r="AE9099" s="6" t="s">
        <v>51317</v>
      </c>
      <c r="AF9099" s="6" t="s">
        <v>90</v>
      </c>
      <c r="AG9099" s="6" t="s">
        <v>21449</v>
      </c>
    </row>
    <row r="9100" spans="29:33" x14ac:dyDescent="0.25">
      <c r="AC9100">
        <v>9098</v>
      </c>
      <c r="AD9100" s="6" t="s">
        <v>21450</v>
      </c>
      <c r="AE9100" s="6" t="s">
        <v>48900</v>
      </c>
      <c r="AF9100" s="6" t="s">
        <v>49715</v>
      </c>
      <c r="AG9100" s="6" t="s">
        <v>21451</v>
      </c>
    </row>
    <row r="9101" spans="29:33" x14ac:dyDescent="0.25">
      <c r="AC9101">
        <v>9099</v>
      </c>
      <c r="AD9101" s="6" t="s">
        <v>21452</v>
      </c>
      <c r="AE9101" s="6" t="s">
        <v>51850</v>
      </c>
      <c r="AF9101" s="6" t="s">
        <v>51822</v>
      </c>
      <c r="AG9101" s="6" t="s">
        <v>21453</v>
      </c>
    </row>
    <row r="9102" spans="29:33" x14ac:dyDescent="0.25">
      <c r="AC9102">
        <v>9100</v>
      </c>
      <c r="AD9102" s="6" t="s">
        <v>21454</v>
      </c>
      <c r="AE9102" s="6" t="s">
        <v>51621</v>
      </c>
      <c r="AF9102" s="6" t="s">
        <v>50978</v>
      </c>
      <c r="AG9102" s="6" t="s">
        <v>21455</v>
      </c>
    </row>
    <row r="9103" spans="29:33" x14ac:dyDescent="0.25">
      <c r="AC9103">
        <v>9101</v>
      </c>
      <c r="AD9103" s="6" t="s">
        <v>21456</v>
      </c>
      <c r="AE9103" s="6" t="s">
        <v>51681</v>
      </c>
      <c r="AF9103" s="6" t="s">
        <v>90</v>
      </c>
      <c r="AG9103" s="6" t="s">
        <v>21457</v>
      </c>
    </row>
    <row r="9104" spans="29:33" x14ac:dyDescent="0.25">
      <c r="AC9104">
        <v>9102</v>
      </c>
      <c r="AD9104" s="6" t="s">
        <v>21458</v>
      </c>
      <c r="AE9104" s="6" t="s">
        <v>49749</v>
      </c>
      <c r="AF9104" s="6" t="s">
        <v>90</v>
      </c>
      <c r="AG9104" s="6" t="s">
        <v>21459</v>
      </c>
    </row>
    <row r="9105" spans="29:33" x14ac:dyDescent="0.25">
      <c r="AC9105">
        <v>9103</v>
      </c>
      <c r="AD9105" s="6" t="s">
        <v>21460</v>
      </c>
      <c r="AE9105" s="6" t="s">
        <v>52050</v>
      </c>
      <c r="AF9105" s="6" t="s">
        <v>52556</v>
      </c>
      <c r="AG9105" s="6" t="s">
        <v>21461</v>
      </c>
    </row>
    <row r="9106" spans="29:33" x14ac:dyDescent="0.25">
      <c r="AC9106">
        <v>9104</v>
      </c>
      <c r="AD9106" s="6" t="s">
        <v>21462</v>
      </c>
      <c r="AE9106" s="6" t="s">
        <v>51566</v>
      </c>
      <c r="AF9106" s="6" t="s">
        <v>50243</v>
      </c>
      <c r="AG9106" s="6" t="s">
        <v>21463</v>
      </c>
    </row>
    <row r="9107" spans="29:33" x14ac:dyDescent="0.25">
      <c r="AC9107">
        <v>9105</v>
      </c>
      <c r="AD9107" s="6" t="s">
        <v>21464</v>
      </c>
      <c r="AE9107" s="6" t="s">
        <v>49877</v>
      </c>
      <c r="AF9107" s="6" t="s">
        <v>50058</v>
      </c>
      <c r="AG9107" s="6" t="s">
        <v>21465</v>
      </c>
    </row>
    <row r="9108" spans="29:33" x14ac:dyDescent="0.25">
      <c r="AC9108">
        <v>9106</v>
      </c>
      <c r="AD9108" s="6" t="s">
        <v>21466</v>
      </c>
      <c r="AE9108" s="6" t="s">
        <v>50787</v>
      </c>
      <c r="AF9108" s="6" t="s">
        <v>90</v>
      </c>
      <c r="AG9108" s="6" t="s">
        <v>21467</v>
      </c>
    </row>
    <row r="9109" spans="29:33" x14ac:dyDescent="0.25">
      <c r="AC9109">
        <v>9107</v>
      </c>
      <c r="AD9109" s="6" t="s">
        <v>21468</v>
      </c>
      <c r="AE9109" s="6" t="s">
        <v>52137</v>
      </c>
      <c r="AF9109" s="6" t="s">
        <v>90</v>
      </c>
      <c r="AG9109" s="6" t="s">
        <v>21469</v>
      </c>
    </row>
    <row r="9110" spans="29:33" x14ac:dyDescent="0.25">
      <c r="AC9110">
        <v>9108</v>
      </c>
      <c r="AD9110" s="6" t="s">
        <v>21470</v>
      </c>
      <c r="AE9110" s="6" t="s">
        <v>51253</v>
      </c>
      <c r="AF9110" s="6" t="s">
        <v>51480</v>
      </c>
      <c r="AG9110" s="6" t="s">
        <v>21471</v>
      </c>
    </row>
    <row r="9111" spans="29:33" x14ac:dyDescent="0.25">
      <c r="AC9111">
        <v>9109</v>
      </c>
      <c r="AD9111" s="6" t="s">
        <v>21472</v>
      </c>
      <c r="AE9111" s="6" t="s">
        <v>52360</v>
      </c>
      <c r="AF9111" s="6" t="s">
        <v>90</v>
      </c>
      <c r="AG9111" s="6" t="s">
        <v>21473</v>
      </c>
    </row>
    <row r="9112" spans="29:33" x14ac:dyDescent="0.25">
      <c r="AC9112">
        <v>9110</v>
      </c>
      <c r="AD9112" s="6" t="s">
        <v>21474</v>
      </c>
      <c r="AE9112" s="6" t="s">
        <v>51558</v>
      </c>
      <c r="AF9112" s="6" t="s">
        <v>51141</v>
      </c>
      <c r="AG9112" s="6" t="s">
        <v>21475</v>
      </c>
    </row>
    <row r="9113" spans="29:33" x14ac:dyDescent="0.25">
      <c r="AC9113">
        <v>9111</v>
      </c>
      <c r="AD9113" s="6" t="s">
        <v>21476</v>
      </c>
      <c r="AE9113" s="6" t="s">
        <v>52129</v>
      </c>
      <c r="AF9113" s="6" t="s">
        <v>90</v>
      </c>
      <c r="AG9113" s="6" t="s">
        <v>21477</v>
      </c>
    </row>
    <row r="9114" spans="29:33" x14ac:dyDescent="0.25">
      <c r="AC9114">
        <v>9112</v>
      </c>
      <c r="AD9114" s="6" t="s">
        <v>21478</v>
      </c>
      <c r="AE9114" s="6" t="s">
        <v>49936</v>
      </c>
      <c r="AF9114" s="6" t="s">
        <v>90</v>
      </c>
      <c r="AG9114" s="6" t="s">
        <v>21479</v>
      </c>
    </row>
    <row r="9115" spans="29:33" x14ac:dyDescent="0.25">
      <c r="AC9115">
        <v>9113</v>
      </c>
      <c r="AD9115" s="6" t="s">
        <v>21480</v>
      </c>
      <c r="AE9115" s="6" t="s">
        <v>52489</v>
      </c>
      <c r="AF9115" s="6" t="s">
        <v>90</v>
      </c>
      <c r="AG9115" s="6" t="s">
        <v>21481</v>
      </c>
    </row>
    <row r="9116" spans="29:33" x14ac:dyDescent="0.25">
      <c r="AC9116">
        <v>9114</v>
      </c>
      <c r="AD9116" s="6" t="s">
        <v>21482</v>
      </c>
      <c r="AE9116" s="6" t="s">
        <v>49551</v>
      </c>
      <c r="AF9116" s="6" t="s">
        <v>90</v>
      </c>
      <c r="AG9116" s="6" t="s">
        <v>21483</v>
      </c>
    </row>
    <row r="9117" spans="29:33" x14ac:dyDescent="0.25">
      <c r="AC9117">
        <v>9115</v>
      </c>
      <c r="AD9117" s="6" t="s">
        <v>21484</v>
      </c>
      <c r="AE9117" s="6" t="s">
        <v>52511</v>
      </c>
      <c r="AF9117" s="6" t="s">
        <v>52436</v>
      </c>
      <c r="AG9117" s="6" t="s">
        <v>21485</v>
      </c>
    </row>
    <row r="9118" spans="29:33" x14ac:dyDescent="0.25">
      <c r="AC9118">
        <v>9116</v>
      </c>
      <c r="AD9118" s="6" t="s">
        <v>21486</v>
      </c>
      <c r="AE9118" s="6" t="s">
        <v>52506</v>
      </c>
      <c r="AF9118" s="6" t="s">
        <v>90</v>
      </c>
      <c r="AG9118" s="6" t="s">
        <v>21487</v>
      </c>
    </row>
    <row r="9119" spans="29:33" x14ac:dyDescent="0.25">
      <c r="AC9119">
        <v>9117</v>
      </c>
      <c r="AD9119" s="6" t="s">
        <v>21488</v>
      </c>
      <c r="AE9119" s="6" t="s">
        <v>48717</v>
      </c>
      <c r="AF9119" s="6" t="s">
        <v>90</v>
      </c>
      <c r="AG9119" s="6" t="s">
        <v>21489</v>
      </c>
    </row>
    <row r="9120" spans="29:33" x14ac:dyDescent="0.25">
      <c r="AC9120">
        <v>9118</v>
      </c>
      <c r="AD9120" s="6" t="s">
        <v>21490</v>
      </c>
      <c r="AE9120" s="6" t="s">
        <v>49536</v>
      </c>
      <c r="AF9120" s="6" t="s">
        <v>90</v>
      </c>
      <c r="AG9120" s="6" t="s">
        <v>21491</v>
      </c>
    </row>
    <row r="9121" spans="29:33" x14ac:dyDescent="0.25">
      <c r="AC9121">
        <v>9119</v>
      </c>
      <c r="AD9121" s="6" t="s">
        <v>21492</v>
      </c>
      <c r="AE9121" s="6" t="s">
        <v>50543</v>
      </c>
      <c r="AF9121" s="6" t="s">
        <v>50482</v>
      </c>
      <c r="AG9121" s="6" t="s">
        <v>21493</v>
      </c>
    </row>
    <row r="9122" spans="29:33" x14ac:dyDescent="0.25">
      <c r="AC9122">
        <v>9120</v>
      </c>
      <c r="AD9122" s="6" t="s">
        <v>21494</v>
      </c>
      <c r="AE9122" s="6" t="s">
        <v>49897</v>
      </c>
      <c r="AF9122" s="6" t="s">
        <v>50521</v>
      </c>
      <c r="AG9122" s="6" t="s">
        <v>21495</v>
      </c>
    </row>
    <row r="9123" spans="29:33" x14ac:dyDescent="0.25">
      <c r="AC9123">
        <v>9121</v>
      </c>
      <c r="AD9123" s="6" t="s">
        <v>21496</v>
      </c>
      <c r="AE9123" s="6" t="s">
        <v>50935</v>
      </c>
      <c r="AF9123" s="6" t="s">
        <v>90</v>
      </c>
      <c r="AG9123" s="6" t="s">
        <v>21497</v>
      </c>
    </row>
    <row r="9124" spans="29:33" x14ac:dyDescent="0.25">
      <c r="AC9124">
        <v>9122</v>
      </c>
      <c r="AD9124" s="6" t="s">
        <v>21498</v>
      </c>
      <c r="AE9124" s="6" t="s">
        <v>50454</v>
      </c>
      <c r="AF9124" s="6" t="s">
        <v>49549</v>
      </c>
      <c r="AG9124" s="6" t="s">
        <v>21499</v>
      </c>
    </row>
    <row r="9125" spans="29:33" x14ac:dyDescent="0.25">
      <c r="AC9125">
        <v>9123</v>
      </c>
      <c r="AD9125" s="6" t="s">
        <v>21500</v>
      </c>
      <c r="AE9125" s="6" t="s">
        <v>51534</v>
      </c>
      <c r="AF9125" s="6" t="s">
        <v>50771</v>
      </c>
      <c r="AG9125" s="6" t="s">
        <v>21501</v>
      </c>
    </row>
    <row r="9126" spans="29:33" x14ac:dyDescent="0.25">
      <c r="AC9126">
        <v>9124</v>
      </c>
      <c r="AD9126" s="6" t="s">
        <v>21502</v>
      </c>
      <c r="AE9126" s="6" t="s">
        <v>52566</v>
      </c>
      <c r="AF9126" s="6" t="s">
        <v>90</v>
      </c>
      <c r="AG9126" s="6" t="s">
        <v>21503</v>
      </c>
    </row>
    <row r="9127" spans="29:33" x14ac:dyDescent="0.25">
      <c r="AC9127">
        <v>9125</v>
      </c>
      <c r="AD9127" s="6" t="s">
        <v>21504</v>
      </c>
      <c r="AE9127" s="6" t="s">
        <v>50537</v>
      </c>
      <c r="AF9127" s="6" t="s">
        <v>52440</v>
      </c>
      <c r="AG9127" s="6" t="s">
        <v>21505</v>
      </c>
    </row>
    <row r="9128" spans="29:33" x14ac:dyDescent="0.25">
      <c r="AC9128">
        <v>9126</v>
      </c>
      <c r="AD9128" s="6" t="s">
        <v>21506</v>
      </c>
      <c r="AE9128" s="6" t="s">
        <v>49348</v>
      </c>
      <c r="AF9128" s="6" t="s">
        <v>52459</v>
      </c>
      <c r="AG9128" s="6" t="s">
        <v>21507</v>
      </c>
    </row>
    <row r="9129" spans="29:33" x14ac:dyDescent="0.25">
      <c r="AC9129">
        <v>9127</v>
      </c>
      <c r="AD9129" s="6" t="s">
        <v>21508</v>
      </c>
      <c r="AE9129" s="6" t="s">
        <v>50549</v>
      </c>
      <c r="AF9129" s="6" t="s">
        <v>51698</v>
      </c>
      <c r="AG9129" s="6" t="s">
        <v>21509</v>
      </c>
    </row>
    <row r="9130" spans="29:33" x14ac:dyDescent="0.25">
      <c r="AC9130">
        <v>9128</v>
      </c>
      <c r="AD9130" s="6" t="s">
        <v>21510</v>
      </c>
      <c r="AE9130" s="6" t="s">
        <v>50956</v>
      </c>
      <c r="AF9130" s="6" t="s">
        <v>90</v>
      </c>
      <c r="AG9130" s="6" t="s">
        <v>21511</v>
      </c>
    </row>
    <row r="9131" spans="29:33" x14ac:dyDescent="0.25">
      <c r="AC9131">
        <v>9129</v>
      </c>
      <c r="AD9131" s="6" t="s">
        <v>21512</v>
      </c>
      <c r="AE9131" s="6" t="s">
        <v>51933</v>
      </c>
      <c r="AF9131" s="6" t="s">
        <v>90</v>
      </c>
      <c r="AG9131" s="6" t="s">
        <v>21513</v>
      </c>
    </row>
    <row r="9132" spans="29:33" x14ac:dyDescent="0.25">
      <c r="AC9132">
        <v>9130</v>
      </c>
      <c r="AD9132" s="6" t="s">
        <v>21514</v>
      </c>
      <c r="AE9132" s="6" t="s">
        <v>49774</v>
      </c>
      <c r="AF9132" s="6" t="s">
        <v>90</v>
      </c>
      <c r="AG9132" s="6" t="s">
        <v>21515</v>
      </c>
    </row>
    <row r="9133" spans="29:33" x14ac:dyDescent="0.25">
      <c r="AC9133">
        <v>9131</v>
      </c>
      <c r="AD9133" s="6" t="s">
        <v>21516</v>
      </c>
      <c r="AE9133" s="6" t="s">
        <v>50009</v>
      </c>
      <c r="AF9133" s="6" t="s">
        <v>52542</v>
      </c>
      <c r="AG9133" s="6" t="s">
        <v>21517</v>
      </c>
    </row>
    <row r="9134" spans="29:33" x14ac:dyDescent="0.25">
      <c r="AC9134">
        <v>9132</v>
      </c>
      <c r="AD9134" s="6" t="s">
        <v>21518</v>
      </c>
      <c r="AE9134" s="6" t="s">
        <v>51858</v>
      </c>
      <c r="AF9134" s="6" t="s">
        <v>90</v>
      </c>
      <c r="AG9134" s="6" t="s">
        <v>21519</v>
      </c>
    </row>
    <row r="9135" spans="29:33" x14ac:dyDescent="0.25">
      <c r="AC9135">
        <v>9133</v>
      </c>
      <c r="AD9135" s="6" t="s">
        <v>21520</v>
      </c>
      <c r="AE9135" s="6" t="s">
        <v>51079</v>
      </c>
      <c r="AF9135" s="6" t="s">
        <v>90</v>
      </c>
      <c r="AG9135" s="6" t="s">
        <v>21521</v>
      </c>
    </row>
    <row r="9136" spans="29:33" x14ac:dyDescent="0.25">
      <c r="AC9136">
        <v>9134</v>
      </c>
      <c r="AD9136" s="6" t="s">
        <v>21522</v>
      </c>
      <c r="AE9136" s="6" t="s">
        <v>52235</v>
      </c>
      <c r="AF9136" s="6" t="s">
        <v>51030</v>
      </c>
      <c r="AG9136" s="6" t="s">
        <v>21523</v>
      </c>
    </row>
    <row r="9137" spans="29:33" x14ac:dyDescent="0.25">
      <c r="AC9137">
        <v>9135</v>
      </c>
      <c r="AD9137" s="6" t="s">
        <v>21524</v>
      </c>
      <c r="AE9137" s="6" t="s">
        <v>51990</v>
      </c>
      <c r="AF9137" s="6" t="s">
        <v>51792</v>
      </c>
      <c r="AG9137" s="6" t="s">
        <v>21525</v>
      </c>
    </row>
    <row r="9138" spans="29:33" x14ac:dyDescent="0.25">
      <c r="AC9138">
        <v>9136</v>
      </c>
      <c r="AD9138" s="6" t="s">
        <v>21526</v>
      </c>
      <c r="AE9138" s="6" t="s">
        <v>52011</v>
      </c>
      <c r="AF9138" s="6" t="s">
        <v>90</v>
      </c>
      <c r="AG9138" s="6" t="s">
        <v>21527</v>
      </c>
    </row>
    <row r="9139" spans="29:33" x14ac:dyDescent="0.25">
      <c r="AC9139">
        <v>9137</v>
      </c>
      <c r="AD9139" s="6" t="s">
        <v>21528</v>
      </c>
      <c r="AE9139" s="6" t="s">
        <v>52497</v>
      </c>
      <c r="AF9139" s="6" t="s">
        <v>90</v>
      </c>
      <c r="AG9139" s="6" t="s">
        <v>21529</v>
      </c>
    </row>
    <row r="9140" spans="29:33" x14ac:dyDescent="0.25">
      <c r="AC9140">
        <v>9138</v>
      </c>
      <c r="AD9140" s="6" t="s">
        <v>21530</v>
      </c>
      <c r="AE9140" s="6" t="s">
        <v>52354</v>
      </c>
      <c r="AF9140" s="6" t="s">
        <v>90</v>
      </c>
      <c r="AG9140" s="6" t="s">
        <v>21531</v>
      </c>
    </row>
    <row r="9141" spans="29:33" x14ac:dyDescent="0.25">
      <c r="AC9141">
        <v>9139</v>
      </c>
      <c r="AD9141" s="6" t="s">
        <v>21532</v>
      </c>
      <c r="AE9141" s="6" t="s">
        <v>49920</v>
      </c>
      <c r="AF9141" s="6" t="s">
        <v>90</v>
      </c>
      <c r="AG9141" s="6" t="s">
        <v>21533</v>
      </c>
    </row>
    <row r="9142" spans="29:33" x14ac:dyDescent="0.25">
      <c r="AC9142">
        <v>9140</v>
      </c>
      <c r="AD9142" s="6" t="s">
        <v>21534</v>
      </c>
      <c r="AE9142" s="6" t="s">
        <v>49004</v>
      </c>
      <c r="AF9142" s="6" t="s">
        <v>90</v>
      </c>
      <c r="AG9142" s="6" t="s">
        <v>21535</v>
      </c>
    </row>
    <row r="9143" spans="29:33" x14ac:dyDescent="0.25">
      <c r="AC9143">
        <v>9141</v>
      </c>
      <c r="AD9143" s="6" t="s">
        <v>21536</v>
      </c>
      <c r="AE9143" s="6" t="s">
        <v>48914</v>
      </c>
      <c r="AF9143" s="6" t="s">
        <v>90</v>
      </c>
      <c r="AG9143" s="6" t="s">
        <v>21537</v>
      </c>
    </row>
    <row r="9144" spans="29:33" x14ac:dyDescent="0.25">
      <c r="AC9144">
        <v>9142</v>
      </c>
      <c r="AD9144" s="6" t="s">
        <v>21538</v>
      </c>
      <c r="AE9144" s="6" t="s">
        <v>49926</v>
      </c>
      <c r="AF9144" s="6" t="s">
        <v>90</v>
      </c>
      <c r="AG9144" s="6" t="s">
        <v>21539</v>
      </c>
    </row>
    <row r="9145" spans="29:33" x14ac:dyDescent="0.25">
      <c r="AC9145">
        <v>9143</v>
      </c>
      <c r="AD9145" s="6" t="s">
        <v>21540</v>
      </c>
      <c r="AE9145" s="6" t="s">
        <v>50922</v>
      </c>
      <c r="AF9145" s="6" t="s">
        <v>90</v>
      </c>
      <c r="AG9145" s="6" t="s">
        <v>21541</v>
      </c>
    </row>
    <row r="9146" spans="29:33" x14ac:dyDescent="0.25">
      <c r="AC9146">
        <v>9144</v>
      </c>
      <c r="AD9146" s="6" t="s">
        <v>21542</v>
      </c>
      <c r="AE9146" s="6" t="s">
        <v>52071</v>
      </c>
      <c r="AF9146" s="6" t="s">
        <v>90</v>
      </c>
      <c r="AG9146" s="6" t="s">
        <v>21543</v>
      </c>
    </row>
    <row r="9147" spans="29:33" x14ac:dyDescent="0.25">
      <c r="AC9147">
        <v>9145</v>
      </c>
      <c r="AD9147" s="6" t="s">
        <v>21544</v>
      </c>
      <c r="AE9147" s="6" t="s">
        <v>51982</v>
      </c>
      <c r="AF9147" s="6" t="s">
        <v>90</v>
      </c>
      <c r="AG9147" s="6" t="s">
        <v>21545</v>
      </c>
    </row>
    <row r="9148" spans="29:33" x14ac:dyDescent="0.25">
      <c r="AC9148">
        <v>9146</v>
      </c>
      <c r="AD9148" s="6" t="s">
        <v>21546</v>
      </c>
      <c r="AE9148" s="6" t="s">
        <v>51526</v>
      </c>
      <c r="AF9148" s="6" t="s">
        <v>51466</v>
      </c>
      <c r="AG9148" s="6" t="s">
        <v>21547</v>
      </c>
    </row>
    <row r="9149" spans="29:33" x14ac:dyDescent="0.25">
      <c r="AC9149">
        <v>9147</v>
      </c>
      <c r="AD9149" s="6" t="s">
        <v>21548</v>
      </c>
      <c r="AE9149" s="6" t="s">
        <v>51046</v>
      </c>
      <c r="AF9149" s="6" t="s">
        <v>90</v>
      </c>
      <c r="AG9149" s="6" t="s">
        <v>21549</v>
      </c>
    </row>
    <row r="9150" spans="29:33" x14ac:dyDescent="0.25">
      <c r="AC9150">
        <v>9148</v>
      </c>
      <c r="AD9150" s="6" t="s">
        <v>21550</v>
      </c>
      <c r="AE9150" s="6" t="s">
        <v>48916</v>
      </c>
      <c r="AF9150" s="6" t="s">
        <v>49004</v>
      </c>
      <c r="AG9150" s="6" t="s">
        <v>21551</v>
      </c>
    </row>
    <row r="9151" spans="29:33" x14ac:dyDescent="0.25">
      <c r="AC9151">
        <v>9149</v>
      </c>
      <c r="AD9151" s="6" t="s">
        <v>21552</v>
      </c>
      <c r="AE9151" s="6" t="s">
        <v>49335</v>
      </c>
      <c r="AF9151" s="6" t="s">
        <v>49624</v>
      </c>
      <c r="AG9151" s="6" t="s">
        <v>21553</v>
      </c>
    </row>
    <row r="9152" spans="29:33" x14ac:dyDescent="0.25">
      <c r="AC9152">
        <v>9150</v>
      </c>
      <c r="AD9152" s="6" t="s">
        <v>21554</v>
      </c>
      <c r="AE9152" s="6" t="s">
        <v>51293</v>
      </c>
      <c r="AF9152" s="6" t="s">
        <v>51530</v>
      </c>
      <c r="AG9152" s="6" t="s">
        <v>21555</v>
      </c>
    </row>
    <row r="9153" spans="29:33" x14ac:dyDescent="0.25">
      <c r="AC9153">
        <v>9151</v>
      </c>
      <c r="AD9153" s="6" t="s">
        <v>21556</v>
      </c>
      <c r="AE9153" s="6" t="s">
        <v>49964</v>
      </c>
      <c r="AF9153" s="6" t="s">
        <v>50152</v>
      </c>
      <c r="AG9153" s="6" t="s">
        <v>21557</v>
      </c>
    </row>
    <row r="9154" spans="29:33" x14ac:dyDescent="0.25">
      <c r="AC9154">
        <v>9152</v>
      </c>
      <c r="AD9154" s="6" t="s">
        <v>21558</v>
      </c>
      <c r="AE9154" s="6" t="s">
        <v>50315</v>
      </c>
      <c r="AF9154" s="6" t="s">
        <v>90</v>
      </c>
      <c r="AG9154" s="6" t="s">
        <v>21559</v>
      </c>
    </row>
    <row r="9155" spans="29:33" x14ac:dyDescent="0.25">
      <c r="AC9155">
        <v>9153</v>
      </c>
      <c r="AD9155" s="6" t="s">
        <v>21560</v>
      </c>
      <c r="AE9155" s="6" t="s">
        <v>51775</v>
      </c>
      <c r="AF9155" s="6" t="s">
        <v>90</v>
      </c>
      <c r="AG9155" s="6" t="s">
        <v>21561</v>
      </c>
    </row>
    <row r="9156" spans="29:33" x14ac:dyDescent="0.25">
      <c r="AC9156">
        <v>9154</v>
      </c>
      <c r="AD9156" s="6" t="s">
        <v>21562</v>
      </c>
      <c r="AE9156" s="6" t="s">
        <v>49895</v>
      </c>
      <c r="AF9156" s="6" t="s">
        <v>90</v>
      </c>
      <c r="AG9156" s="6" t="s">
        <v>21563</v>
      </c>
    </row>
    <row r="9157" spans="29:33" x14ac:dyDescent="0.25">
      <c r="AC9157">
        <v>9155</v>
      </c>
      <c r="AD9157" s="6" t="s">
        <v>21564</v>
      </c>
      <c r="AE9157" s="6" t="s">
        <v>51681</v>
      </c>
      <c r="AF9157" s="6" t="s">
        <v>51306</v>
      </c>
      <c r="AG9157" s="6" t="s">
        <v>21565</v>
      </c>
    </row>
    <row r="9158" spans="29:33" x14ac:dyDescent="0.25">
      <c r="AC9158">
        <v>9156</v>
      </c>
      <c r="AD9158" s="6" t="s">
        <v>18825</v>
      </c>
      <c r="AE9158" s="6" t="s">
        <v>52454</v>
      </c>
      <c r="AF9158" s="6" t="s">
        <v>90</v>
      </c>
      <c r="AG9158" s="6" t="s">
        <v>21566</v>
      </c>
    </row>
    <row r="9159" spans="29:33" x14ac:dyDescent="0.25">
      <c r="AC9159">
        <v>9157</v>
      </c>
      <c r="AD9159" s="6" t="s">
        <v>21567</v>
      </c>
      <c r="AE9159" s="6" t="s">
        <v>49551</v>
      </c>
      <c r="AF9159" s="6" t="s">
        <v>51502</v>
      </c>
      <c r="AG9159" s="6" t="s">
        <v>21568</v>
      </c>
    </row>
    <row r="9160" spans="29:33" x14ac:dyDescent="0.25">
      <c r="AC9160">
        <v>9158</v>
      </c>
      <c r="AD9160" s="6" t="s">
        <v>21569</v>
      </c>
      <c r="AE9160" s="6" t="s">
        <v>52544</v>
      </c>
      <c r="AF9160" s="6" t="s">
        <v>51466</v>
      </c>
      <c r="AG9160" s="6" t="s">
        <v>21570</v>
      </c>
    </row>
    <row r="9161" spans="29:33" x14ac:dyDescent="0.25">
      <c r="AC9161">
        <v>9159</v>
      </c>
      <c r="AD9161" s="6" t="s">
        <v>21571</v>
      </c>
      <c r="AE9161" s="6" t="s">
        <v>50614</v>
      </c>
      <c r="AF9161" s="6" t="s">
        <v>49245</v>
      </c>
      <c r="AG9161" s="6" t="s">
        <v>21572</v>
      </c>
    </row>
    <row r="9162" spans="29:33" x14ac:dyDescent="0.25">
      <c r="AC9162">
        <v>9160</v>
      </c>
      <c r="AD9162" s="6" t="s">
        <v>21573</v>
      </c>
      <c r="AE9162" s="6" t="s">
        <v>51317</v>
      </c>
      <c r="AF9162" s="6" t="s">
        <v>51566</v>
      </c>
      <c r="AG9162" s="6" t="s">
        <v>21574</v>
      </c>
    </row>
    <row r="9163" spans="29:33" x14ac:dyDescent="0.25">
      <c r="AC9163">
        <v>9161</v>
      </c>
      <c r="AD9163" s="6" t="s">
        <v>21575</v>
      </c>
      <c r="AE9163" s="6" t="s">
        <v>49214</v>
      </c>
      <c r="AF9163" s="6" t="s">
        <v>49164</v>
      </c>
      <c r="AG9163" s="6" t="s">
        <v>21576</v>
      </c>
    </row>
    <row r="9164" spans="29:33" x14ac:dyDescent="0.25">
      <c r="AC9164">
        <v>9162</v>
      </c>
      <c r="AD9164" s="6" t="s">
        <v>21577</v>
      </c>
      <c r="AE9164" s="6" t="s">
        <v>51094</v>
      </c>
      <c r="AF9164" s="6" t="s">
        <v>90</v>
      </c>
      <c r="AG9164" s="6" t="s">
        <v>21578</v>
      </c>
    </row>
    <row r="9165" spans="29:33" x14ac:dyDescent="0.25">
      <c r="AC9165">
        <v>9163</v>
      </c>
      <c r="AD9165" s="6" t="s">
        <v>21579</v>
      </c>
      <c r="AE9165" s="6" t="s">
        <v>49475</v>
      </c>
      <c r="AF9165" s="6" t="s">
        <v>50906</v>
      </c>
      <c r="AG9165" s="6" t="s">
        <v>21580</v>
      </c>
    </row>
    <row r="9166" spans="29:33" x14ac:dyDescent="0.25">
      <c r="AC9166">
        <v>9164</v>
      </c>
      <c r="AD9166" s="6" t="s">
        <v>21581</v>
      </c>
      <c r="AE9166" s="6" t="s">
        <v>52462</v>
      </c>
      <c r="AF9166" s="6" t="s">
        <v>90</v>
      </c>
      <c r="AG9166" s="6" t="s">
        <v>21582</v>
      </c>
    </row>
    <row r="9167" spans="29:33" x14ac:dyDescent="0.25">
      <c r="AC9167">
        <v>9165</v>
      </c>
      <c r="AD9167" s="6" t="s">
        <v>21583</v>
      </c>
      <c r="AE9167" s="6" t="s">
        <v>49239</v>
      </c>
      <c r="AF9167" s="6" t="s">
        <v>49571</v>
      </c>
      <c r="AG9167" s="6" t="s">
        <v>21584</v>
      </c>
    </row>
    <row r="9168" spans="29:33" x14ac:dyDescent="0.25">
      <c r="AC9168">
        <v>9166</v>
      </c>
      <c r="AD9168" s="6" t="s">
        <v>21585</v>
      </c>
      <c r="AE9168" s="6" t="s">
        <v>49583</v>
      </c>
      <c r="AF9168" s="6" t="s">
        <v>49502</v>
      </c>
      <c r="AG9168" s="6" t="s">
        <v>21586</v>
      </c>
    </row>
    <row r="9169" spans="29:33" x14ac:dyDescent="0.25">
      <c r="AC9169">
        <v>9167</v>
      </c>
      <c r="AD9169" s="6" t="s">
        <v>21587</v>
      </c>
      <c r="AE9169" s="6" t="s">
        <v>50050</v>
      </c>
      <c r="AF9169" s="6" t="s">
        <v>49931</v>
      </c>
      <c r="AG9169" s="6" t="s">
        <v>21588</v>
      </c>
    </row>
    <row r="9170" spans="29:33" x14ac:dyDescent="0.25">
      <c r="AC9170">
        <v>9168</v>
      </c>
      <c r="AD9170" s="6" t="s">
        <v>21589</v>
      </c>
      <c r="AE9170" s="6" t="s">
        <v>51935</v>
      </c>
      <c r="AF9170" s="6" t="s">
        <v>90</v>
      </c>
      <c r="AG9170" s="6" t="s">
        <v>21590</v>
      </c>
    </row>
    <row r="9171" spans="29:33" x14ac:dyDescent="0.25">
      <c r="AC9171">
        <v>9169</v>
      </c>
      <c r="AD9171" s="6" t="s">
        <v>21591</v>
      </c>
      <c r="AE9171" s="6" t="s">
        <v>49414</v>
      </c>
      <c r="AF9171" s="6" t="s">
        <v>49412</v>
      </c>
      <c r="AG9171" s="6" t="s">
        <v>21592</v>
      </c>
    </row>
    <row r="9172" spans="29:33" x14ac:dyDescent="0.25">
      <c r="AC9172">
        <v>9170</v>
      </c>
      <c r="AD9172" s="6" t="s">
        <v>21593</v>
      </c>
      <c r="AE9172" s="6" t="s">
        <v>49392</v>
      </c>
      <c r="AF9172" s="6" t="s">
        <v>90</v>
      </c>
      <c r="AG9172" s="6" t="s">
        <v>21594</v>
      </c>
    </row>
    <row r="9173" spans="29:33" x14ac:dyDescent="0.25">
      <c r="AC9173">
        <v>9171</v>
      </c>
      <c r="AD9173" s="6" t="s">
        <v>21595</v>
      </c>
      <c r="AE9173" s="6" t="s">
        <v>49836</v>
      </c>
      <c r="AF9173" s="6" t="s">
        <v>90</v>
      </c>
      <c r="AG9173" s="6" t="s">
        <v>21596</v>
      </c>
    </row>
    <row r="9174" spans="29:33" x14ac:dyDescent="0.25">
      <c r="AC9174">
        <v>9172</v>
      </c>
      <c r="AD9174" s="6" t="s">
        <v>21597</v>
      </c>
      <c r="AE9174" s="6" t="s">
        <v>51631</v>
      </c>
      <c r="AF9174" s="6" t="s">
        <v>51478</v>
      </c>
      <c r="AG9174" s="6" t="s">
        <v>21598</v>
      </c>
    </row>
    <row r="9175" spans="29:33" x14ac:dyDescent="0.25">
      <c r="AC9175">
        <v>9173</v>
      </c>
      <c r="AD9175" s="6" t="s">
        <v>21599</v>
      </c>
      <c r="AE9175" s="6" t="s">
        <v>48661</v>
      </c>
      <c r="AF9175" s="6" t="s">
        <v>90</v>
      </c>
      <c r="AG9175" s="6" t="s">
        <v>21600</v>
      </c>
    </row>
    <row r="9176" spans="29:33" x14ac:dyDescent="0.25">
      <c r="AC9176">
        <v>9174</v>
      </c>
      <c r="AD9176" s="6" t="s">
        <v>21601</v>
      </c>
      <c r="AE9176" s="6" t="s">
        <v>50050</v>
      </c>
      <c r="AF9176" s="6" t="s">
        <v>50023</v>
      </c>
      <c r="AG9176" s="6" t="s">
        <v>21602</v>
      </c>
    </row>
    <row r="9177" spans="29:33" x14ac:dyDescent="0.25">
      <c r="AC9177">
        <v>9175</v>
      </c>
      <c r="AD9177" s="6" t="s">
        <v>21603</v>
      </c>
      <c r="AE9177" s="6" t="s">
        <v>50763</v>
      </c>
      <c r="AF9177" s="6" t="s">
        <v>50549</v>
      </c>
      <c r="AG9177" s="6" t="s">
        <v>21604</v>
      </c>
    </row>
    <row r="9178" spans="29:33" x14ac:dyDescent="0.25">
      <c r="AC9178">
        <v>9176</v>
      </c>
      <c r="AD9178" s="6" t="s">
        <v>21605</v>
      </c>
      <c r="AE9178" s="6" t="s">
        <v>50751</v>
      </c>
      <c r="AF9178" s="6" t="s">
        <v>50748</v>
      </c>
      <c r="AG9178" s="6" t="s">
        <v>21606</v>
      </c>
    </row>
    <row r="9179" spans="29:33" x14ac:dyDescent="0.25">
      <c r="AC9179">
        <v>9177</v>
      </c>
      <c r="AD9179" s="6" t="s">
        <v>21607</v>
      </c>
      <c r="AE9179" s="6" t="s">
        <v>49126</v>
      </c>
      <c r="AF9179" s="6" t="s">
        <v>49180</v>
      </c>
      <c r="AG9179" s="6" t="s">
        <v>21608</v>
      </c>
    </row>
    <row r="9180" spans="29:33" x14ac:dyDescent="0.25">
      <c r="AC9180">
        <v>9178</v>
      </c>
      <c r="AD9180" s="6" t="s">
        <v>21609</v>
      </c>
      <c r="AE9180" s="6" t="s">
        <v>49569</v>
      </c>
      <c r="AF9180" s="6" t="s">
        <v>90</v>
      </c>
      <c r="AG9180" s="6" t="s">
        <v>21610</v>
      </c>
    </row>
    <row r="9181" spans="29:33" x14ac:dyDescent="0.25">
      <c r="AC9181">
        <v>9179</v>
      </c>
      <c r="AD9181" s="6" t="s">
        <v>21611</v>
      </c>
      <c r="AE9181" s="6" t="s">
        <v>51268</v>
      </c>
      <c r="AF9181" s="6" t="s">
        <v>90</v>
      </c>
      <c r="AG9181" s="6" t="s">
        <v>21612</v>
      </c>
    </row>
    <row r="9182" spans="29:33" x14ac:dyDescent="0.25">
      <c r="AC9182">
        <v>9180</v>
      </c>
      <c r="AD9182" s="6" t="s">
        <v>21613</v>
      </c>
      <c r="AE9182" s="6" t="s">
        <v>49958</v>
      </c>
      <c r="AF9182" s="6" t="s">
        <v>90</v>
      </c>
      <c r="AG9182" s="6" t="s">
        <v>21614</v>
      </c>
    </row>
    <row r="9183" spans="29:33" x14ac:dyDescent="0.25">
      <c r="AC9183">
        <v>9181</v>
      </c>
      <c r="AD9183" s="6" t="s">
        <v>21615</v>
      </c>
      <c r="AE9183" s="6" t="s">
        <v>48750</v>
      </c>
      <c r="AF9183" s="6" t="s">
        <v>90</v>
      </c>
      <c r="AG9183" s="6" t="s">
        <v>21616</v>
      </c>
    </row>
    <row r="9184" spans="29:33" x14ac:dyDescent="0.25">
      <c r="AC9184">
        <v>9182</v>
      </c>
      <c r="AD9184" s="6" t="s">
        <v>21617</v>
      </c>
      <c r="AE9184" s="6" t="s">
        <v>51227</v>
      </c>
      <c r="AF9184" s="6" t="s">
        <v>51227</v>
      </c>
      <c r="AG9184" s="6" t="s">
        <v>21618</v>
      </c>
    </row>
    <row r="9185" spans="29:33" x14ac:dyDescent="0.25">
      <c r="AC9185">
        <v>9183</v>
      </c>
      <c r="AD9185" s="6" t="s">
        <v>21619</v>
      </c>
      <c r="AE9185" s="6" t="s">
        <v>48981</v>
      </c>
      <c r="AF9185" s="6" t="s">
        <v>51185</v>
      </c>
      <c r="AG9185" s="6" t="s">
        <v>21620</v>
      </c>
    </row>
    <row r="9186" spans="29:33" x14ac:dyDescent="0.25">
      <c r="AC9186">
        <v>9184</v>
      </c>
      <c r="AD9186" s="6" t="s">
        <v>21621</v>
      </c>
      <c r="AE9186" s="6" t="s">
        <v>50922</v>
      </c>
      <c r="AF9186" s="6" t="s">
        <v>90</v>
      </c>
      <c r="AG9186" s="6" t="s">
        <v>21622</v>
      </c>
    </row>
    <row r="9187" spans="29:33" x14ac:dyDescent="0.25">
      <c r="AC9187">
        <v>9185</v>
      </c>
      <c r="AD9187" s="6" t="s">
        <v>21623</v>
      </c>
      <c r="AE9187" s="6" t="s">
        <v>49595</v>
      </c>
      <c r="AF9187" s="6" t="s">
        <v>49520</v>
      </c>
      <c r="AG9187" s="6" t="s">
        <v>21624</v>
      </c>
    </row>
    <row r="9188" spans="29:33" x14ac:dyDescent="0.25">
      <c r="AC9188">
        <v>9186</v>
      </c>
      <c r="AD9188" s="6" t="s">
        <v>21625</v>
      </c>
      <c r="AE9188" s="6" t="s">
        <v>52340</v>
      </c>
      <c r="AF9188" s="6" t="s">
        <v>90</v>
      </c>
      <c r="AG9188" s="6" t="s">
        <v>21626</v>
      </c>
    </row>
    <row r="9189" spans="29:33" x14ac:dyDescent="0.25">
      <c r="AC9189">
        <v>9187</v>
      </c>
      <c r="AD9189" s="6" t="s">
        <v>21627</v>
      </c>
      <c r="AE9189" s="6" t="s">
        <v>50078</v>
      </c>
      <c r="AF9189" s="6" t="s">
        <v>50289</v>
      </c>
      <c r="AG9189" s="6" t="s">
        <v>21628</v>
      </c>
    </row>
    <row r="9190" spans="29:33" x14ac:dyDescent="0.25">
      <c r="AC9190">
        <v>9188</v>
      </c>
      <c r="AD9190" s="6" t="s">
        <v>21629</v>
      </c>
      <c r="AE9190" s="6" t="s">
        <v>49563</v>
      </c>
      <c r="AF9190" s="6" t="s">
        <v>49481</v>
      </c>
      <c r="AG9190" s="6" t="s">
        <v>21630</v>
      </c>
    </row>
    <row r="9191" spans="29:33" x14ac:dyDescent="0.25">
      <c r="AC9191">
        <v>9189</v>
      </c>
      <c r="AD9191" s="6" t="s">
        <v>21631</v>
      </c>
      <c r="AE9191" s="6" t="s">
        <v>50625</v>
      </c>
      <c r="AF9191" s="6" t="s">
        <v>90</v>
      </c>
      <c r="AG9191" s="6" t="s">
        <v>21632</v>
      </c>
    </row>
    <row r="9192" spans="29:33" x14ac:dyDescent="0.25">
      <c r="AC9192">
        <v>9190</v>
      </c>
      <c r="AD9192" s="6" t="s">
        <v>21633</v>
      </c>
      <c r="AE9192" s="6" t="s">
        <v>49351</v>
      </c>
      <c r="AF9192" s="6" t="s">
        <v>49355</v>
      </c>
      <c r="AG9192" s="6" t="s">
        <v>21634</v>
      </c>
    </row>
    <row r="9193" spans="29:33" x14ac:dyDescent="0.25">
      <c r="AC9193">
        <v>9191</v>
      </c>
      <c r="AD9193" s="6" t="s">
        <v>21635</v>
      </c>
      <c r="AE9193" s="6" t="s">
        <v>49319</v>
      </c>
      <c r="AF9193" s="6" t="s">
        <v>90</v>
      </c>
      <c r="AG9193" s="6" t="s">
        <v>21636</v>
      </c>
    </row>
    <row r="9194" spans="29:33" x14ac:dyDescent="0.25">
      <c r="AC9194">
        <v>9192</v>
      </c>
      <c r="AD9194" s="6" t="s">
        <v>21637</v>
      </c>
      <c r="AE9194" s="6" t="s">
        <v>51044</v>
      </c>
      <c r="AF9194" s="6" t="s">
        <v>90</v>
      </c>
      <c r="AG9194" s="6" t="s">
        <v>21638</v>
      </c>
    </row>
    <row r="9195" spans="29:33" x14ac:dyDescent="0.25">
      <c r="AC9195">
        <v>9193</v>
      </c>
      <c r="AD9195" s="6" t="s">
        <v>21639</v>
      </c>
      <c r="AE9195" s="6" t="s">
        <v>50444</v>
      </c>
      <c r="AF9195" s="6" t="s">
        <v>90</v>
      </c>
      <c r="AG9195" s="6" t="s">
        <v>21640</v>
      </c>
    </row>
    <row r="9196" spans="29:33" x14ac:dyDescent="0.25">
      <c r="AC9196">
        <v>9194</v>
      </c>
      <c r="AD9196" s="6" t="s">
        <v>21641</v>
      </c>
      <c r="AE9196" s="6" t="s">
        <v>52522</v>
      </c>
      <c r="AF9196" s="6" t="s">
        <v>90</v>
      </c>
      <c r="AG9196" s="6" t="s">
        <v>21642</v>
      </c>
    </row>
    <row r="9197" spans="29:33" x14ac:dyDescent="0.25">
      <c r="AC9197">
        <v>9195</v>
      </c>
      <c r="AD9197" s="6" t="s">
        <v>21643</v>
      </c>
      <c r="AE9197" s="6" t="s">
        <v>49860</v>
      </c>
      <c r="AF9197" s="6" t="s">
        <v>90</v>
      </c>
      <c r="AG9197" s="6" t="s">
        <v>21644</v>
      </c>
    </row>
    <row r="9198" spans="29:33" x14ac:dyDescent="0.25">
      <c r="AC9198">
        <v>9196</v>
      </c>
      <c r="AD9198" s="6" t="s">
        <v>21645</v>
      </c>
      <c r="AE9198" s="6" t="s">
        <v>51982</v>
      </c>
      <c r="AF9198" s="6" t="s">
        <v>51902</v>
      </c>
      <c r="AG9198" s="6" t="s">
        <v>21646</v>
      </c>
    </row>
    <row r="9199" spans="29:33" x14ac:dyDescent="0.25">
      <c r="AC9199">
        <v>9197</v>
      </c>
      <c r="AD9199" s="6" t="s">
        <v>21647</v>
      </c>
      <c r="AE9199" s="6" t="s">
        <v>49180</v>
      </c>
      <c r="AF9199" s="6" t="s">
        <v>49549</v>
      </c>
      <c r="AG9199" s="6" t="s">
        <v>21648</v>
      </c>
    </row>
    <row r="9200" spans="29:33" x14ac:dyDescent="0.25">
      <c r="AC9200">
        <v>9198</v>
      </c>
      <c r="AD9200" s="6" t="s">
        <v>21649</v>
      </c>
      <c r="AE9200" s="6" t="s">
        <v>49402</v>
      </c>
      <c r="AF9200" s="6" t="s">
        <v>49818</v>
      </c>
      <c r="AG9200" s="6" t="s">
        <v>21650</v>
      </c>
    </row>
    <row r="9201" spans="29:33" x14ac:dyDescent="0.25">
      <c r="AC9201">
        <v>9199</v>
      </c>
      <c r="AD9201" s="6" t="s">
        <v>21651</v>
      </c>
      <c r="AE9201" s="6" t="s">
        <v>51574</v>
      </c>
      <c r="AF9201" s="6" t="s">
        <v>51480</v>
      </c>
      <c r="AG9201" s="6" t="s">
        <v>21652</v>
      </c>
    </row>
    <row r="9202" spans="29:33" x14ac:dyDescent="0.25">
      <c r="AC9202">
        <v>9200</v>
      </c>
      <c r="AD9202" s="6" t="s">
        <v>21653</v>
      </c>
      <c r="AE9202" s="6" t="s">
        <v>51514</v>
      </c>
      <c r="AF9202" s="6" t="s">
        <v>90</v>
      </c>
      <c r="AG9202" s="6" t="s">
        <v>21654</v>
      </c>
    </row>
    <row r="9203" spans="29:33" x14ac:dyDescent="0.25">
      <c r="AC9203">
        <v>9201</v>
      </c>
      <c r="AD9203" s="6" t="s">
        <v>21655</v>
      </c>
      <c r="AE9203" s="6" t="s">
        <v>52173</v>
      </c>
      <c r="AF9203" s="6" t="s">
        <v>90</v>
      </c>
      <c r="AG9203" s="6" t="s">
        <v>21656</v>
      </c>
    </row>
    <row r="9204" spans="29:33" x14ac:dyDescent="0.25">
      <c r="AC9204">
        <v>9202</v>
      </c>
      <c r="AD9204" s="6" t="s">
        <v>21657</v>
      </c>
      <c r="AE9204" s="6" t="s">
        <v>48683</v>
      </c>
      <c r="AF9204" s="6" t="s">
        <v>51685</v>
      </c>
      <c r="AG9204" s="6" t="s">
        <v>21658</v>
      </c>
    </row>
    <row r="9205" spans="29:33" x14ac:dyDescent="0.25">
      <c r="AC9205">
        <v>9203</v>
      </c>
      <c r="AD9205" s="6" t="s">
        <v>21659</v>
      </c>
      <c r="AE9205" s="6" t="s">
        <v>51490</v>
      </c>
      <c r="AF9205" s="6" t="s">
        <v>90</v>
      </c>
      <c r="AG9205" s="6" t="s">
        <v>21660</v>
      </c>
    </row>
    <row r="9206" spans="29:33" x14ac:dyDescent="0.25">
      <c r="AC9206">
        <v>9204</v>
      </c>
      <c r="AD9206" s="6" t="s">
        <v>21661</v>
      </c>
      <c r="AE9206" s="6" t="s">
        <v>49924</v>
      </c>
      <c r="AF9206" s="6" t="s">
        <v>49772</v>
      </c>
      <c r="AG9206" s="6" t="s">
        <v>21662</v>
      </c>
    </row>
    <row r="9207" spans="29:33" x14ac:dyDescent="0.25">
      <c r="AC9207">
        <v>9205</v>
      </c>
      <c r="AD9207" s="6" t="s">
        <v>21663</v>
      </c>
      <c r="AE9207" s="6" t="s">
        <v>50058</v>
      </c>
      <c r="AF9207" s="6" t="s">
        <v>51466</v>
      </c>
      <c r="AG9207" s="6" t="s">
        <v>21664</v>
      </c>
    </row>
    <row r="9208" spans="29:33" x14ac:dyDescent="0.25">
      <c r="AC9208">
        <v>9206</v>
      </c>
      <c r="AD9208" s="6" t="s">
        <v>21665</v>
      </c>
      <c r="AE9208" s="6" t="s">
        <v>49259</v>
      </c>
      <c r="AF9208" s="6" t="s">
        <v>90</v>
      </c>
      <c r="AG9208" s="6" t="s">
        <v>21666</v>
      </c>
    </row>
    <row r="9209" spans="29:33" x14ac:dyDescent="0.25">
      <c r="AC9209">
        <v>9207</v>
      </c>
      <c r="AD9209" s="6" t="s">
        <v>21667</v>
      </c>
      <c r="AE9209" s="6" t="s">
        <v>49856</v>
      </c>
      <c r="AF9209" s="6" t="s">
        <v>90</v>
      </c>
      <c r="AG9209" s="6" t="s">
        <v>21668</v>
      </c>
    </row>
    <row r="9210" spans="29:33" x14ac:dyDescent="0.25">
      <c r="AC9210">
        <v>9208</v>
      </c>
      <c r="AD9210" s="6" t="s">
        <v>21669</v>
      </c>
      <c r="AE9210" s="6" t="s">
        <v>49791</v>
      </c>
      <c r="AF9210" s="6" t="s">
        <v>49793</v>
      </c>
      <c r="AG9210" s="6" t="s">
        <v>21670</v>
      </c>
    </row>
    <row r="9211" spans="29:33" x14ac:dyDescent="0.25">
      <c r="AC9211">
        <v>9209</v>
      </c>
      <c r="AD9211" s="6" t="s">
        <v>21671</v>
      </c>
      <c r="AE9211" s="6" t="s">
        <v>49964</v>
      </c>
      <c r="AF9211" s="6" t="s">
        <v>50152</v>
      </c>
      <c r="AG9211" s="6" t="s">
        <v>21672</v>
      </c>
    </row>
    <row r="9212" spans="29:33" x14ac:dyDescent="0.25">
      <c r="AC9212">
        <v>9210</v>
      </c>
      <c r="AD9212" s="6" t="s">
        <v>21673</v>
      </c>
      <c r="AE9212" s="6" t="s">
        <v>50413</v>
      </c>
      <c r="AF9212" s="6" t="s">
        <v>90</v>
      </c>
      <c r="AG9212" s="6" t="s">
        <v>21674</v>
      </c>
    </row>
    <row r="9213" spans="29:33" x14ac:dyDescent="0.25">
      <c r="AC9213">
        <v>9211</v>
      </c>
      <c r="AD9213" s="6" t="s">
        <v>21675</v>
      </c>
      <c r="AE9213" s="6" t="s">
        <v>52155</v>
      </c>
      <c r="AF9213" s="6" t="s">
        <v>51378</v>
      </c>
      <c r="AG9213" s="6" t="s">
        <v>21676</v>
      </c>
    </row>
    <row r="9214" spans="29:33" x14ac:dyDescent="0.25">
      <c r="AC9214">
        <v>9212</v>
      </c>
      <c r="AD9214" s="6" t="s">
        <v>21677</v>
      </c>
      <c r="AE9214" s="6" t="s">
        <v>51792</v>
      </c>
      <c r="AF9214" s="6" t="s">
        <v>90</v>
      </c>
      <c r="AG9214" s="6" t="s">
        <v>21678</v>
      </c>
    </row>
    <row r="9215" spans="29:33" x14ac:dyDescent="0.25">
      <c r="AC9215">
        <v>9213</v>
      </c>
      <c r="AD9215" s="6" t="s">
        <v>21679</v>
      </c>
      <c r="AE9215" s="6" t="s">
        <v>48649</v>
      </c>
      <c r="AF9215" s="6" t="s">
        <v>90</v>
      </c>
      <c r="AG9215" s="6" t="s">
        <v>21680</v>
      </c>
    </row>
    <row r="9216" spans="29:33" x14ac:dyDescent="0.25">
      <c r="AC9216">
        <v>9214</v>
      </c>
      <c r="AD9216" s="6" t="s">
        <v>21681</v>
      </c>
      <c r="AE9216" s="6" t="s">
        <v>49793</v>
      </c>
      <c r="AF9216" s="6" t="s">
        <v>90</v>
      </c>
      <c r="AG9216" s="6" t="s">
        <v>21682</v>
      </c>
    </row>
    <row r="9217" spans="29:33" x14ac:dyDescent="0.25">
      <c r="AC9217">
        <v>9215</v>
      </c>
      <c r="AD9217" s="6" t="s">
        <v>21683</v>
      </c>
      <c r="AE9217" s="6" t="s">
        <v>51213</v>
      </c>
      <c r="AF9217" s="6" t="s">
        <v>90</v>
      </c>
      <c r="AG9217" s="6" t="s">
        <v>21684</v>
      </c>
    </row>
    <row r="9218" spans="29:33" x14ac:dyDescent="0.25">
      <c r="AC9218">
        <v>9216</v>
      </c>
      <c r="AD9218" s="6" t="s">
        <v>21685</v>
      </c>
      <c r="AE9218" s="6" t="s">
        <v>49569</v>
      </c>
      <c r="AF9218" s="6" t="s">
        <v>50299</v>
      </c>
      <c r="AG9218" s="6" t="s">
        <v>21686</v>
      </c>
    </row>
    <row r="9219" spans="29:33" x14ac:dyDescent="0.25">
      <c r="AC9219">
        <v>9217</v>
      </c>
      <c r="AD9219" s="6" t="s">
        <v>21687</v>
      </c>
      <c r="AE9219" s="6" t="s">
        <v>51661</v>
      </c>
      <c r="AF9219" s="6" t="s">
        <v>90</v>
      </c>
      <c r="AG9219" s="6" t="s">
        <v>21688</v>
      </c>
    </row>
    <row r="9220" spans="29:33" x14ac:dyDescent="0.25">
      <c r="AC9220">
        <v>9218</v>
      </c>
      <c r="AD9220" s="6" t="s">
        <v>21689</v>
      </c>
      <c r="AE9220" s="6" t="s">
        <v>48801</v>
      </c>
      <c r="AF9220" s="6" t="s">
        <v>90</v>
      </c>
      <c r="AG9220" s="6" t="s">
        <v>21690</v>
      </c>
    </row>
    <row r="9221" spans="29:33" x14ac:dyDescent="0.25">
      <c r="AC9221">
        <v>9219</v>
      </c>
      <c r="AD9221" s="6" t="s">
        <v>21691</v>
      </c>
      <c r="AE9221" s="6" t="s">
        <v>51574</v>
      </c>
      <c r="AF9221" s="6" t="s">
        <v>51884</v>
      </c>
      <c r="AG9221" s="6" t="s">
        <v>21692</v>
      </c>
    </row>
    <row r="9222" spans="29:33" x14ac:dyDescent="0.25">
      <c r="AC9222">
        <v>9220</v>
      </c>
      <c r="AD9222" s="6" t="s">
        <v>21693</v>
      </c>
      <c r="AE9222" s="6" t="s">
        <v>50488</v>
      </c>
      <c r="AF9222" s="6" t="s">
        <v>50473</v>
      </c>
      <c r="AG9222" s="6" t="s">
        <v>21694</v>
      </c>
    </row>
    <row r="9223" spans="29:33" x14ac:dyDescent="0.25">
      <c r="AC9223">
        <v>9221</v>
      </c>
      <c r="AD9223" s="6" t="s">
        <v>21695</v>
      </c>
      <c r="AE9223" s="6" t="s">
        <v>50997</v>
      </c>
      <c r="AF9223" s="6" t="s">
        <v>90</v>
      </c>
      <c r="AG9223" s="6" t="s">
        <v>21696</v>
      </c>
    </row>
    <row r="9224" spans="29:33" x14ac:dyDescent="0.25">
      <c r="AC9224">
        <v>9222</v>
      </c>
      <c r="AD9224" s="6" t="s">
        <v>21697</v>
      </c>
      <c r="AE9224" s="6" t="s">
        <v>52568</v>
      </c>
      <c r="AF9224" s="6" t="s">
        <v>52570</v>
      </c>
      <c r="AG9224" s="6" t="s">
        <v>21698</v>
      </c>
    </row>
    <row r="9225" spans="29:33" x14ac:dyDescent="0.25">
      <c r="AC9225">
        <v>9223</v>
      </c>
      <c r="AD9225" s="6" t="s">
        <v>21699</v>
      </c>
      <c r="AE9225" s="6" t="s">
        <v>50684</v>
      </c>
      <c r="AF9225" s="6" t="s">
        <v>90</v>
      </c>
      <c r="AG9225" s="6" t="s">
        <v>21700</v>
      </c>
    </row>
    <row r="9226" spans="29:33" x14ac:dyDescent="0.25">
      <c r="AC9226">
        <v>9224</v>
      </c>
      <c r="AD9226" s="6" t="s">
        <v>21701</v>
      </c>
      <c r="AE9226" s="6" t="s">
        <v>49438</v>
      </c>
      <c r="AF9226" s="6" t="s">
        <v>90</v>
      </c>
      <c r="AG9226" s="6" t="s">
        <v>21702</v>
      </c>
    </row>
    <row r="9227" spans="29:33" x14ac:dyDescent="0.25">
      <c r="AC9227">
        <v>9225</v>
      </c>
      <c r="AD9227" s="6" t="s">
        <v>21703</v>
      </c>
      <c r="AE9227" s="6" t="s">
        <v>50060</v>
      </c>
      <c r="AF9227" s="6" t="s">
        <v>90</v>
      </c>
      <c r="AG9227" s="6" t="s">
        <v>21704</v>
      </c>
    </row>
    <row r="9228" spans="29:33" x14ac:dyDescent="0.25">
      <c r="AC9228">
        <v>9226</v>
      </c>
      <c r="AD9228" s="6" t="s">
        <v>21705</v>
      </c>
      <c r="AE9228" s="6" t="s">
        <v>52017</v>
      </c>
      <c r="AF9228" s="6" t="s">
        <v>90</v>
      </c>
      <c r="AG9228" s="6" t="s">
        <v>21706</v>
      </c>
    </row>
    <row r="9229" spans="29:33" x14ac:dyDescent="0.25">
      <c r="AC9229">
        <v>9227</v>
      </c>
      <c r="AD9229" s="6" t="s">
        <v>21707</v>
      </c>
      <c r="AE9229" s="6" t="s">
        <v>50428</v>
      </c>
      <c r="AF9229" s="6" t="s">
        <v>50730</v>
      </c>
      <c r="AG9229" s="6" t="s">
        <v>21708</v>
      </c>
    </row>
    <row r="9230" spans="29:33" x14ac:dyDescent="0.25">
      <c r="AC9230">
        <v>9228</v>
      </c>
      <c r="AD9230" s="6" t="s">
        <v>21709</v>
      </c>
      <c r="AE9230" s="6" t="s">
        <v>49926</v>
      </c>
      <c r="AF9230" s="6" t="s">
        <v>49990</v>
      </c>
      <c r="AG9230" s="6" t="s">
        <v>21710</v>
      </c>
    </row>
    <row r="9231" spans="29:33" x14ac:dyDescent="0.25">
      <c r="AC9231">
        <v>9229</v>
      </c>
      <c r="AD9231" s="6" t="s">
        <v>21711</v>
      </c>
      <c r="AE9231" s="6" t="s">
        <v>49035</v>
      </c>
      <c r="AF9231" s="6" t="s">
        <v>90</v>
      </c>
      <c r="AG9231" s="6" t="s">
        <v>21712</v>
      </c>
    </row>
    <row r="9232" spans="29:33" x14ac:dyDescent="0.25">
      <c r="AC9232">
        <v>9230</v>
      </c>
      <c r="AD9232" s="6" t="s">
        <v>21713</v>
      </c>
      <c r="AE9232" s="6" t="s">
        <v>51409</v>
      </c>
      <c r="AF9232" s="6" t="s">
        <v>90</v>
      </c>
      <c r="AG9232" s="6" t="s">
        <v>21714</v>
      </c>
    </row>
    <row r="9233" spans="29:33" x14ac:dyDescent="0.25">
      <c r="AC9233">
        <v>9231</v>
      </c>
      <c r="AD9233" s="6" t="s">
        <v>21715</v>
      </c>
      <c r="AE9233" s="6" t="s">
        <v>49032</v>
      </c>
      <c r="AF9233" s="6" t="s">
        <v>90</v>
      </c>
      <c r="AG9233" s="6" t="s">
        <v>21716</v>
      </c>
    </row>
    <row r="9234" spans="29:33" x14ac:dyDescent="0.25">
      <c r="AC9234">
        <v>9232</v>
      </c>
      <c r="AD9234" s="6" t="s">
        <v>21717</v>
      </c>
      <c r="AE9234" s="6" t="s">
        <v>52351</v>
      </c>
      <c r="AF9234" s="6" t="s">
        <v>90</v>
      </c>
      <c r="AG9234" s="6" t="s">
        <v>21718</v>
      </c>
    </row>
    <row r="9235" spans="29:33" x14ac:dyDescent="0.25">
      <c r="AC9235">
        <v>9233</v>
      </c>
      <c r="AD9235" s="6" t="s">
        <v>21719</v>
      </c>
      <c r="AE9235" s="6" t="s">
        <v>52539</v>
      </c>
      <c r="AF9235" s="6" t="s">
        <v>90</v>
      </c>
      <c r="AG9235" s="6" t="s">
        <v>21720</v>
      </c>
    </row>
    <row r="9236" spans="29:33" x14ac:dyDescent="0.25">
      <c r="AC9236">
        <v>9234</v>
      </c>
      <c r="AD9236" s="6" t="s">
        <v>21721</v>
      </c>
      <c r="AE9236" s="6" t="s">
        <v>52500</v>
      </c>
      <c r="AF9236" s="6" t="s">
        <v>90</v>
      </c>
      <c r="AG9236" s="6" t="s">
        <v>21722</v>
      </c>
    </row>
    <row r="9237" spans="29:33" x14ac:dyDescent="0.25">
      <c r="AC9237">
        <v>9235</v>
      </c>
      <c r="AD9237" s="6" t="s">
        <v>21723</v>
      </c>
      <c r="AE9237" s="6" t="s">
        <v>51884</v>
      </c>
      <c r="AF9237" s="6" t="s">
        <v>90</v>
      </c>
      <c r="AG9237" s="6" t="s">
        <v>21724</v>
      </c>
    </row>
    <row r="9238" spans="29:33" x14ac:dyDescent="0.25">
      <c r="AC9238">
        <v>9236</v>
      </c>
      <c r="AD9238" s="6" t="s">
        <v>21725</v>
      </c>
      <c r="AE9238" s="6" t="s">
        <v>51982</v>
      </c>
      <c r="AF9238" s="6" t="s">
        <v>90</v>
      </c>
      <c r="AG9238" s="6" t="s">
        <v>21726</v>
      </c>
    </row>
    <row r="9239" spans="29:33" x14ac:dyDescent="0.25">
      <c r="AC9239">
        <v>9237</v>
      </c>
      <c r="AD9239" s="6" t="s">
        <v>21727</v>
      </c>
      <c r="AE9239" s="6" t="s">
        <v>50649</v>
      </c>
      <c r="AF9239" s="6" t="s">
        <v>90</v>
      </c>
      <c r="AG9239" s="6" t="s">
        <v>21728</v>
      </c>
    </row>
    <row r="9240" spans="29:33" x14ac:dyDescent="0.25">
      <c r="AC9240">
        <v>9238</v>
      </c>
      <c r="AD9240" s="6" t="s">
        <v>21729</v>
      </c>
      <c r="AE9240" s="6" t="s">
        <v>49128</v>
      </c>
      <c r="AF9240" s="6" t="s">
        <v>90</v>
      </c>
      <c r="AG9240" s="6" t="s">
        <v>21730</v>
      </c>
    </row>
    <row r="9241" spans="29:33" x14ac:dyDescent="0.25">
      <c r="AC9241">
        <v>9239</v>
      </c>
      <c r="AD9241" s="6" t="s">
        <v>21731</v>
      </c>
      <c r="AE9241" s="6" t="s">
        <v>52434</v>
      </c>
      <c r="AF9241" s="6" t="s">
        <v>90</v>
      </c>
      <c r="AG9241" s="6" t="s">
        <v>21732</v>
      </c>
    </row>
    <row r="9242" spans="29:33" x14ac:dyDescent="0.25">
      <c r="AC9242">
        <v>9240</v>
      </c>
      <c r="AD9242" s="6" t="s">
        <v>21733</v>
      </c>
      <c r="AE9242" s="6" t="s">
        <v>51313</v>
      </c>
      <c r="AF9242" s="6" t="s">
        <v>51293</v>
      </c>
      <c r="AG9242" s="6" t="s">
        <v>21734</v>
      </c>
    </row>
    <row r="9243" spans="29:33" x14ac:dyDescent="0.25">
      <c r="AC9243">
        <v>9241</v>
      </c>
      <c r="AD9243" s="6" t="s">
        <v>21735</v>
      </c>
      <c r="AE9243" s="6" t="s">
        <v>49822</v>
      </c>
      <c r="AF9243" s="6" t="s">
        <v>48789</v>
      </c>
      <c r="AG9243" s="6" t="s">
        <v>21736</v>
      </c>
    </row>
    <row r="9244" spans="29:33" x14ac:dyDescent="0.25">
      <c r="AC9244">
        <v>9242</v>
      </c>
      <c r="AD9244" s="6" t="s">
        <v>21737</v>
      </c>
      <c r="AE9244" s="6" t="s">
        <v>50473</v>
      </c>
      <c r="AF9244" s="6" t="s">
        <v>50494</v>
      </c>
      <c r="AG9244" s="6" t="s">
        <v>21738</v>
      </c>
    </row>
    <row r="9245" spans="29:33" x14ac:dyDescent="0.25">
      <c r="AC9245">
        <v>9243</v>
      </c>
      <c r="AD9245" s="6" t="s">
        <v>21739</v>
      </c>
      <c r="AE9245" s="6" t="s">
        <v>52559</v>
      </c>
      <c r="AF9245" s="6" t="s">
        <v>50499</v>
      </c>
      <c r="AG9245" s="6" t="s">
        <v>21740</v>
      </c>
    </row>
    <row r="9246" spans="29:33" x14ac:dyDescent="0.25">
      <c r="AC9246">
        <v>9244</v>
      </c>
      <c r="AD9246" s="6" t="s">
        <v>21741</v>
      </c>
      <c r="AE9246" s="6" t="s">
        <v>50927</v>
      </c>
      <c r="AF9246" s="6" t="s">
        <v>50727</v>
      </c>
      <c r="AG9246" s="6" t="s">
        <v>21742</v>
      </c>
    </row>
    <row r="9247" spans="29:33" x14ac:dyDescent="0.25">
      <c r="AC9247">
        <v>9245</v>
      </c>
      <c r="AD9247" s="6" t="s">
        <v>21743</v>
      </c>
      <c r="AE9247" s="6" t="s">
        <v>52129</v>
      </c>
      <c r="AF9247" s="6" t="s">
        <v>90</v>
      </c>
      <c r="AG9247" s="6" t="s">
        <v>21744</v>
      </c>
    </row>
    <row r="9248" spans="29:33" x14ac:dyDescent="0.25">
      <c r="AC9248">
        <v>9246</v>
      </c>
      <c r="AD9248" s="6" t="s">
        <v>21745</v>
      </c>
      <c r="AE9248" s="6" t="s">
        <v>49970</v>
      </c>
      <c r="AF9248" s="6" t="s">
        <v>90</v>
      </c>
      <c r="AG9248" s="6" t="s">
        <v>21746</v>
      </c>
    </row>
    <row r="9249" spans="29:33" x14ac:dyDescent="0.25">
      <c r="AC9249">
        <v>9247</v>
      </c>
      <c r="AD9249" s="6" t="s">
        <v>21747</v>
      </c>
      <c r="AE9249" s="6" t="s">
        <v>52217</v>
      </c>
      <c r="AF9249" s="6" t="s">
        <v>49976</v>
      </c>
      <c r="AG9249" s="6" t="s">
        <v>21748</v>
      </c>
    </row>
    <row r="9250" spans="29:33" x14ac:dyDescent="0.25">
      <c r="AC9250">
        <v>9248</v>
      </c>
      <c r="AD9250" s="6" t="s">
        <v>21749</v>
      </c>
      <c r="AE9250" s="6" t="s">
        <v>51196</v>
      </c>
      <c r="AF9250" s="6" t="s">
        <v>90</v>
      </c>
      <c r="AG9250" s="6" t="s">
        <v>21750</v>
      </c>
    </row>
    <row r="9251" spans="29:33" x14ac:dyDescent="0.25">
      <c r="AC9251">
        <v>9249</v>
      </c>
      <c r="AD9251" s="6" t="s">
        <v>21751</v>
      </c>
      <c r="AE9251" s="6" t="s">
        <v>49936</v>
      </c>
      <c r="AF9251" s="6" t="s">
        <v>90</v>
      </c>
      <c r="AG9251" s="6" t="s">
        <v>21752</v>
      </c>
    </row>
    <row r="9252" spans="29:33" x14ac:dyDescent="0.25">
      <c r="AC9252">
        <v>9250</v>
      </c>
      <c r="AD9252" s="6" t="s">
        <v>21753</v>
      </c>
      <c r="AE9252" s="6" t="s">
        <v>51858</v>
      </c>
      <c r="AF9252" s="6" t="s">
        <v>90</v>
      </c>
      <c r="AG9252" s="6" t="s">
        <v>21754</v>
      </c>
    </row>
    <row r="9253" spans="29:33" x14ac:dyDescent="0.25">
      <c r="AC9253">
        <v>9251</v>
      </c>
      <c r="AD9253" s="6" t="s">
        <v>21755</v>
      </c>
      <c r="AE9253" s="6" t="s">
        <v>51562</v>
      </c>
      <c r="AF9253" s="6" t="s">
        <v>50760</v>
      </c>
      <c r="AG9253" s="6" t="s">
        <v>21756</v>
      </c>
    </row>
    <row r="9254" spans="29:33" x14ac:dyDescent="0.25">
      <c r="AC9254">
        <v>9252</v>
      </c>
      <c r="AD9254" s="6" t="s">
        <v>21757</v>
      </c>
      <c r="AE9254" s="6" t="s">
        <v>50748</v>
      </c>
      <c r="AF9254" s="6" t="s">
        <v>90</v>
      </c>
      <c r="AG9254" s="6" t="s">
        <v>21758</v>
      </c>
    </row>
    <row r="9255" spans="29:33" x14ac:dyDescent="0.25">
      <c r="AC9255">
        <v>9253</v>
      </c>
      <c r="AD9255" s="6" t="s">
        <v>21759</v>
      </c>
      <c r="AE9255" s="6" t="s">
        <v>52141</v>
      </c>
      <c r="AF9255" s="6" t="s">
        <v>51478</v>
      </c>
      <c r="AG9255" s="6" t="s">
        <v>21760</v>
      </c>
    </row>
    <row r="9256" spans="29:33" x14ac:dyDescent="0.25">
      <c r="AC9256">
        <v>9254</v>
      </c>
      <c r="AD9256" s="6" t="s">
        <v>21761</v>
      </c>
      <c r="AE9256" s="6" t="s">
        <v>49970</v>
      </c>
      <c r="AF9256" s="6" t="s">
        <v>49972</v>
      </c>
      <c r="AG9256" s="6" t="s">
        <v>21762</v>
      </c>
    </row>
    <row r="9257" spans="29:33" x14ac:dyDescent="0.25">
      <c r="AC9257">
        <v>9255</v>
      </c>
      <c r="AD9257" s="6" t="s">
        <v>21763</v>
      </c>
      <c r="AE9257" s="6" t="s">
        <v>51806</v>
      </c>
      <c r="AF9257" s="6" t="s">
        <v>90</v>
      </c>
      <c r="AG9257" s="6" t="s">
        <v>21764</v>
      </c>
    </row>
    <row r="9258" spans="29:33" x14ac:dyDescent="0.25">
      <c r="AC9258">
        <v>9256</v>
      </c>
      <c r="AD9258" s="6" t="s">
        <v>21765</v>
      </c>
      <c r="AE9258" s="6" t="s">
        <v>50297</v>
      </c>
      <c r="AF9258" s="6" t="s">
        <v>90</v>
      </c>
      <c r="AG9258" s="6" t="s">
        <v>21766</v>
      </c>
    </row>
    <row r="9259" spans="29:33" x14ac:dyDescent="0.25">
      <c r="AC9259">
        <v>9257</v>
      </c>
      <c r="AD9259" s="6" t="s">
        <v>21767</v>
      </c>
      <c r="AE9259" s="6" t="s">
        <v>51726</v>
      </c>
      <c r="AF9259" s="6" t="s">
        <v>90</v>
      </c>
      <c r="AG9259" s="6" t="s">
        <v>21768</v>
      </c>
    </row>
    <row r="9260" spans="29:33" x14ac:dyDescent="0.25">
      <c r="AC9260">
        <v>9258</v>
      </c>
      <c r="AD9260" s="6" t="s">
        <v>21769</v>
      </c>
      <c r="AE9260" s="6" t="s">
        <v>50195</v>
      </c>
      <c r="AF9260" s="6" t="s">
        <v>49856</v>
      </c>
      <c r="AG9260" s="6" t="s">
        <v>21770</v>
      </c>
    </row>
    <row r="9261" spans="29:33" x14ac:dyDescent="0.25">
      <c r="AC9261">
        <v>9259</v>
      </c>
      <c r="AD9261" s="6" t="s">
        <v>21771</v>
      </c>
      <c r="AE9261" s="6" t="s">
        <v>51034</v>
      </c>
      <c r="AF9261" s="6" t="s">
        <v>52017</v>
      </c>
      <c r="AG9261" s="6" t="s">
        <v>21772</v>
      </c>
    </row>
    <row r="9262" spans="29:33" x14ac:dyDescent="0.25">
      <c r="AC9262">
        <v>9260</v>
      </c>
      <c r="AD9262" s="6" t="s">
        <v>21773</v>
      </c>
      <c r="AE9262" s="6" t="s">
        <v>51169</v>
      </c>
      <c r="AF9262" s="6" t="s">
        <v>90</v>
      </c>
      <c r="AG9262" s="6" t="s">
        <v>21774</v>
      </c>
    </row>
    <row r="9263" spans="29:33" x14ac:dyDescent="0.25">
      <c r="AC9263">
        <v>9261</v>
      </c>
      <c r="AD9263" s="6" t="s">
        <v>21775</v>
      </c>
      <c r="AE9263" s="6" t="s">
        <v>50661</v>
      </c>
      <c r="AF9263" s="6" t="s">
        <v>90</v>
      </c>
      <c r="AG9263" s="6" t="s">
        <v>21776</v>
      </c>
    </row>
    <row r="9264" spans="29:33" x14ac:dyDescent="0.25">
      <c r="AC9264">
        <v>9262</v>
      </c>
      <c r="AD9264" s="6" t="s">
        <v>21777</v>
      </c>
      <c r="AE9264" s="6" t="s">
        <v>51935</v>
      </c>
      <c r="AF9264" s="6" t="s">
        <v>90</v>
      </c>
      <c r="AG9264" s="6" t="s">
        <v>21778</v>
      </c>
    </row>
    <row r="9265" spans="29:33" x14ac:dyDescent="0.25">
      <c r="AC9265">
        <v>9263</v>
      </c>
      <c r="AD9265" s="6" t="s">
        <v>21779</v>
      </c>
      <c r="AE9265" s="6" t="s">
        <v>51742</v>
      </c>
      <c r="AF9265" s="6" t="s">
        <v>51706</v>
      </c>
      <c r="AG9265" s="6" t="s">
        <v>21780</v>
      </c>
    </row>
    <row r="9266" spans="29:33" x14ac:dyDescent="0.25">
      <c r="AC9266">
        <v>9264</v>
      </c>
      <c r="AD9266" s="6" t="s">
        <v>21781</v>
      </c>
      <c r="AE9266" s="6" t="s">
        <v>51890</v>
      </c>
      <c r="AF9266" s="6" t="s">
        <v>90</v>
      </c>
      <c r="AG9266" s="6" t="s">
        <v>21782</v>
      </c>
    </row>
    <row r="9267" spans="29:33" x14ac:dyDescent="0.25">
      <c r="AC9267">
        <v>9265</v>
      </c>
      <c r="AD9267" s="6" t="s">
        <v>21783</v>
      </c>
      <c r="AE9267" s="6" t="s">
        <v>49255</v>
      </c>
      <c r="AF9267" s="6" t="s">
        <v>90</v>
      </c>
      <c r="AG9267" s="6" t="s">
        <v>21784</v>
      </c>
    </row>
    <row r="9268" spans="29:33" x14ac:dyDescent="0.25">
      <c r="AC9268">
        <v>9266</v>
      </c>
      <c r="AD9268" s="6" t="s">
        <v>21785</v>
      </c>
      <c r="AE9268" s="6" t="s">
        <v>50554</v>
      </c>
      <c r="AF9268" s="6" t="s">
        <v>50431</v>
      </c>
      <c r="AG9268" s="6" t="s">
        <v>21786</v>
      </c>
    </row>
    <row r="9269" spans="29:33" x14ac:dyDescent="0.25">
      <c r="AC9269">
        <v>9267</v>
      </c>
      <c r="AD9269" s="6" t="s">
        <v>21787</v>
      </c>
      <c r="AE9269" s="6" t="s">
        <v>52560</v>
      </c>
      <c r="AF9269" s="6" t="s">
        <v>90</v>
      </c>
      <c r="AG9269" s="6" t="s">
        <v>21788</v>
      </c>
    </row>
    <row r="9270" spans="29:33" x14ac:dyDescent="0.25">
      <c r="AC9270">
        <v>9268</v>
      </c>
      <c r="AD9270" s="6" t="s">
        <v>21789</v>
      </c>
      <c r="AE9270" s="6" t="s">
        <v>49577</v>
      </c>
      <c r="AF9270" s="6" t="s">
        <v>50454</v>
      </c>
      <c r="AG9270" s="6" t="s">
        <v>21790</v>
      </c>
    </row>
    <row r="9271" spans="29:33" x14ac:dyDescent="0.25">
      <c r="AC9271">
        <v>9269</v>
      </c>
      <c r="AD9271" s="6" t="s">
        <v>21791</v>
      </c>
      <c r="AE9271" s="6" t="s">
        <v>48890</v>
      </c>
      <c r="AF9271" s="6" t="s">
        <v>90</v>
      </c>
      <c r="AG9271" s="6" t="s">
        <v>21792</v>
      </c>
    </row>
    <row r="9272" spans="29:33" x14ac:dyDescent="0.25">
      <c r="AC9272">
        <v>9270</v>
      </c>
      <c r="AD9272" s="6" t="s">
        <v>21793</v>
      </c>
      <c r="AE9272" s="6" t="s">
        <v>51877</v>
      </c>
      <c r="AF9272" s="6" t="s">
        <v>49549</v>
      </c>
      <c r="AG9272" s="6" t="s">
        <v>21794</v>
      </c>
    </row>
    <row r="9273" spans="29:33" x14ac:dyDescent="0.25">
      <c r="AC9273">
        <v>9271</v>
      </c>
      <c r="AD9273" s="6" t="s">
        <v>21795</v>
      </c>
      <c r="AE9273" s="6" t="s">
        <v>51868</v>
      </c>
      <c r="AF9273" s="6" t="s">
        <v>90</v>
      </c>
      <c r="AG9273" s="6" t="s">
        <v>21796</v>
      </c>
    </row>
    <row r="9274" spans="29:33" x14ac:dyDescent="0.25">
      <c r="AC9274">
        <v>9272</v>
      </c>
      <c r="AD9274" s="6" t="s">
        <v>21797</v>
      </c>
      <c r="AE9274" s="6" t="s">
        <v>50643</v>
      </c>
      <c r="AF9274" s="6" t="s">
        <v>90</v>
      </c>
      <c r="AG9274" s="6" t="s">
        <v>21798</v>
      </c>
    </row>
    <row r="9275" spans="29:33" x14ac:dyDescent="0.25">
      <c r="AC9275">
        <v>9273</v>
      </c>
      <c r="AD9275" s="6" t="s">
        <v>21799</v>
      </c>
      <c r="AE9275" s="6" t="s">
        <v>50428</v>
      </c>
      <c r="AF9275" s="6" t="s">
        <v>90</v>
      </c>
      <c r="AG9275" s="6" t="s">
        <v>21800</v>
      </c>
    </row>
    <row r="9276" spans="29:33" x14ac:dyDescent="0.25">
      <c r="AC9276">
        <v>9274</v>
      </c>
      <c r="AD9276" s="6" t="s">
        <v>21801</v>
      </c>
      <c r="AE9276" s="6" t="s">
        <v>52489</v>
      </c>
      <c r="AF9276" s="6" t="s">
        <v>52451</v>
      </c>
      <c r="AG9276" s="6" t="s">
        <v>21802</v>
      </c>
    </row>
    <row r="9277" spans="29:33" x14ac:dyDescent="0.25">
      <c r="AC9277">
        <v>9275</v>
      </c>
      <c r="AD9277" s="6" t="s">
        <v>21803</v>
      </c>
      <c r="AE9277" s="6" t="s">
        <v>49542</v>
      </c>
      <c r="AF9277" s="6" t="s">
        <v>49571</v>
      </c>
      <c r="AG9277" s="6" t="s">
        <v>21804</v>
      </c>
    </row>
    <row r="9278" spans="29:33" x14ac:dyDescent="0.25">
      <c r="AC9278">
        <v>9276</v>
      </c>
      <c r="AD9278" s="6" t="s">
        <v>21805</v>
      </c>
      <c r="AE9278" s="6" t="s">
        <v>50521</v>
      </c>
      <c r="AF9278" s="6" t="s">
        <v>51302</v>
      </c>
      <c r="AG9278" s="6" t="s">
        <v>21806</v>
      </c>
    </row>
    <row r="9279" spans="29:33" x14ac:dyDescent="0.25">
      <c r="AC9279">
        <v>9277</v>
      </c>
      <c r="AD9279" s="6" t="s">
        <v>21807</v>
      </c>
      <c r="AE9279" s="6" t="s">
        <v>48855</v>
      </c>
      <c r="AF9279" s="6" t="s">
        <v>90</v>
      </c>
      <c r="AG9279" s="6" t="s">
        <v>21808</v>
      </c>
    </row>
    <row r="9280" spans="29:33" x14ac:dyDescent="0.25">
      <c r="AC9280">
        <v>9278</v>
      </c>
      <c r="AD9280" s="6" t="s">
        <v>21809</v>
      </c>
      <c r="AE9280" s="6" t="s">
        <v>52475</v>
      </c>
      <c r="AF9280" s="6" t="s">
        <v>90</v>
      </c>
      <c r="AG9280" s="6" t="s">
        <v>21810</v>
      </c>
    </row>
    <row r="9281" spans="29:33" x14ac:dyDescent="0.25">
      <c r="AC9281">
        <v>9279</v>
      </c>
      <c r="AD9281" s="6" t="s">
        <v>21811</v>
      </c>
      <c r="AE9281" s="6" t="s">
        <v>49673</v>
      </c>
      <c r="AF9281" s="6" t="s">
        <v>49164</v>
      </c>
      <c r="AG9281" s="6" t="s">
        <v>21812</v>
      </c>
    </row>
    <row r="9282" spans="29:33" x14ac:dyDescent="0.25">
      <c r="AC9282">
        <v>9280</v>
      </c>
      <c r="AD9282" s="6" t="s">
        <v>21813</v>
      </c>
      <c r="AE9282" s="6" t="s">
        <v>51494</v>
      </c>
      <c r="AF9282" s="6" t="s">
        <v>52302</v>
      </c>
      <c r="AG9282" s="6" t="s">
        <v>21814</v>
      </c>
    </row>
    <row r="9283" spans="29:33" x14ac:dyDescent="0.25">
      <c r="AC9283">
        <v>9281</v>
      </c>
      <c r="AD9283" s="6" t="s">
        <v>21815</v>
      </c>
      <c r="AE9283" s="6" t="s">
        <v>50751</v>
      </c>
      <c r="AF9283" s="6" t="s">
        <v>90</v>
      </c>
      <c r="AG9283" s="6" t="s">
        <v>21816</v>
      </c>
    </row>
    <row r="9284" spans="29:33" x14ac:dyDescent="0.25">
      <c r="AC9284">
        <v>9282</v>
      </c>
      <c r="AD9284" s="6" t="s">
        <v>21817</v>
      </c>
      <c r="AE9284" s="6" t="s">
        <v>48989</v>
      </c>
      <c r="AF9284" s="6" t="s">
        <v>49065</v>
      </c>
      <c r="AG9284" s="6" t="s">
        <v>21818</v>
      </c>
    </row>
    <row r="9285" spans="29:33" x14ac:dyDescent="0.25">
      <c r="AC9285">
        <v>9283</v>
      </c>
      <c r="AD9285" s="6" t="s">
        <v>21819</v>
      </c>
      <c r="AE9285" s="6" t="s">
        <v>50420</v>
      </c>
      <c r="AF9285" s="6" t="s">
        <v>49970</v>
      </c>
      <c r="AG9285" s="6" t="s">
        <v>21820</v>
      </c>
    </row>
    <row r="9286" spans="29:33" x14ac:dyDescent="0.25">
      <c r="AC9286">
        <v>9284</v>
      </c>
      <c r="AD9286" s="6" t="s">
        <v>21821</v>
      </c>
      <c r="AE9286" s="6" t="s">
        <v>49176</v>
      </c>
      <c r="AF9286" s="6" t="s">
        <v>90</v>
      </c>
      <c r="AG9286" s="6" t="s">
        <v>21822</v>
      </c>
    </row>
    <row r="9287" spans="29:33" x14ac:dyDescent="0.25">
      <c r="AC9287">
        <v>9285</v>
      </c>
      <c r="AD9287" s="6" t="s">
        <v>21823</v>
      </c>
      <c r="AE9287" s="6" t="s">
        <v>50264</v>
      </c>
      <c r="AF9287" s="6" t="s">
        <v>90</v>
      </c>
      <c r="AG9287" s="6" t="s">
        <v>21824</v>
      </c>
    </row>
    <row r="9288" spans="29:33" x14ac:dyDescent="0.25">
      <c r="AC9288">
        <v>9286</v>
      </c>
      <c r="AD9288" s="6" t="s">
        <v>21825</v>
      </c>
      <c r="AE9288" s="6" t="s">
        <v>52536</v>
      </c>
      <c r="AF9288" s="6" t="s">
        <v>50562</v>
      </c>
      <c r="AG9288" s="6" t="s">
        <v>21826</v>
      </c>
    </row>
    <row r="9289" spans="29:33" x14ac:dyDescent="0.25">
      <c r="AC9289">
        <v>9287</v>
      </c>
      <c r="AD9289" s="6" t="s">
        <v>21827</v>
      </c>
      <c r="AE9289" s="6" t="s">
        <v>48884</v>
      </c>
      <c r="AF9289" s="6" t="s">
        <v>90</v>
      </c>
      <c r="AG9289" s="6" t="s">
        <v>21828</v>
      </c>
    </row>
    <row r="9290" spans="29:33" x14ac:dyDescent="0.25">
      <c r="AC9290">
        <v>9288</v>
      </c>
      <c r="AD9290" s="6" t="s">
        <v>21829</v>
      </c>
      <c r="AE9290" s="6" t="s">
        <v>52436</v>
      </c>
      <c r="AF9290" s="6" t="s">
        <v>52435</v>
      </c>
      <c r="AG9290" s="6" t="s">
        <v>21830</v>
      </c>
    </row>
    <row r="9291" spans="29:33" x14ac:dyDescent="0.25">
      <c r="AC9291">
        <v>9289</v>
      </c>
      <c r="AD9291" s="6" t="s">
        <v>21831</v>
      </c>
      <c r="AE9291" s="6" t="s">
        <v>49860</v>
      </c>
      <c r="AF9291" s="6" t="s">
        <v>49887</v>
      </c>
      <c r="AG9291" s="6" t="s">
        <v>21832</v>
      </c>
    </row>
    <row r="9292" spans="29:33" x14ac:dyDescent="0.25">
      <c r="AC9292">
        <v>9290</v>
      </c>
      <c r="AD9292" s="6" t="s">
        <v>21833</v>
      </c>
      <c r="AE9292" s="6" t="s">
        <v>50160</v>
      </c>
      <c r="AF9292" s="6" t="s">
        <v>50035</v>
      </c>
      <c r="AG9292" s="6" t="s">
        <v>21834</v>
      </c>
    </row>
    <row r="9293" spans="29:33" x14ac:dyDescent="0.25">
      <c r="AC9293">
        <v>9291</v>
      </c>
      <c r="AD9293" s="6" t="s">
        <v>21835</v>
      </c>
      <c r="AE9293" s="6" t="s">
        <v>51183</v>
      </c>
      <c r="AF9293" s="6" t="s">
        <v>51196</v>
      </c>
      <c r="AG9293" s="6" t="s">
        <v>21836</v>
      </c>
    </row>
    <row r="9294" spans="29:33" x14ac:dyDescent="0.25">
      <c r="AC9294">
        <v>9292</v>
      </c>
      <c r="AD9294" s="6" t="s">
        <v>21837</v>
      </c>
      <c r="AE9294" s="6" t="s">
        <v>52159</v>
      </c>
      <c r="AF9294" s="6" t="s">
        <v>90</v>
      </c>
      <c r="AG9294" s="6" t="s">
        <v>21838</v>
      </c>
    </row>
    <row r="9295" spans="29:33" x14ac:dyDescent="0.25">
      <c r="AC9295">
        <v>9293</v>
      </c>
      <c r="AD9295" s="6" t="s">
        <v>21839</v>
      </c>
      <c r="AE9295" s="6" t="s">
        <v>51260</v>
      </c>
      <c r="AF9295" s="6" t="s">
        <v>51478</v>
      </c>
      <c r="AG9295" s="6" t="s">
        <v>21840</v>
      </c>
    </row>
    <row r="9296" spans="29:33" x14ac:dyDescent="0.25">
      <c r="AC9296">
        <v>9294</v>
      </c>
      <c r="AD9296" s="6" t="s">
        <v>21841</v>
      </c>
      <c r="AE9296" s="6" t="s">
        <v>48890</v>
      </c>
      <c r="AF9296" s="6" t="s">
        <v>49685</v>
      </c>
      <c r="AG9296" s="6" t="s">
        <v>21842</v>
      </c>
    </row>
    <row r="9297" spans="29:33" x14ac:dyDescent="0.25">
      <c r="AC9297">
        <v>9295</v>
      </c>
      <c r="AD9297" s="6" t="s">
        <v>21843</v>
      </c>
      <c r="AE9297" s="6" t="s">
        <v>51572</v>
      </c>
      <c r="AF9297" s="6" t="s">
        <v>90</v>
      </c>
      <c r="AG9297" s="6" t="s">
        <v>21844</v>
      </c>
    </row>
    <row r="9298" spans="29:33" x14ac:dyDescent="0.25">
      <c r="AC9298">
        <v>9296</v>
      </c>
      <c r="AD9298" s="6" t="s">
        <v>21845</v>
      </c>
      <c r="AE9298" s="6" t="s">
        <v>49120</v>
      </c>
      <c r="AF9298" s="6" t="s">
        <v>90</v>
      </c>
      <c r="AG9298" s="6" t="s">
        <v>21846</v>
      </c>
    </row>
    <row r="9299" spans="29:33" x14ac:dyDescent="0.25">
      <c r="AC9299">
        <v>9297</v>
      </c>
      <c r="AD9299" s="6" t="s">
        <v>21847</v>
      </c>
      <c r="AE9299" s="6" t="s">
        <v>50910</v>
      </c>
      <c r="AF9299" s="6" t="s">
        <v>90</v>
      </c>
      <c r="AG9299" s="6" t="s">
        <v>21848</v>
      </c>
    </row>
    <row r="9300" spans="29:33" x14ac:dyDescent="0.25">
      <c r="AC9300">
        <v>9298</v>
      </c>
      <c r="AD9300" s="6" t="s">
        <v>21849</v>
      </c>
      <c r="AE9300" s="6" t="s">
        <v>49893</v>
      </c>
      <c r="AF9300" s="6" t="s">
        <v>90</v>
      </c>
      <c r="AG9300" s="6" t="s">
        <v>21850</v>
      </c>
    </row>
    <row r="9301" spans="29:33" x14ac:dyDescent="0.25">
      <c r="AC9301">
        <v>9299</v>
      </c>
      <c r="AD9301" s="6" t="s">
        <v>21851</v>
      </c>
      <c r="AE9301" s="6" t="s">
        <v>51872</v>
      </c>
      <c r="AF9301" s="6" t="s">
        <v>51896</v>
      </c>
      <c r="AG9301" s="6" t="s">
        <v>21852</v>
      </c>
    </row>
    <row r="9302" spans="29:33" x14ac:dyDescent="0.25">
      <c r="AC9302">
        <v>9300</v>
      </c>
      <c r="AD9302" s="6" t="s">
        <v>21853</v>
      </c>
      <c r="AE9302" s="6" t="s">
        <v>50570</v>
      </c>
      <c r="AF9302" s="6" t="s">
        <v>90</v>
      </c>
      <c r="AG9302" s="6" t="s">
        <v>21854</v>
      </c>
    </row>
    <row r="9303" spans="29:33" x14ac:dyDescent="0.25">
      <c r="AC9303">
        <v>9301</v>
      </c>
      <c r="AD9303" s="6" t="s">
        <v>21855</v>
      </c>
      <c r="AE9303" s="6" t="s">
        <v>52456</v>
      </c>
      <c r="AF9303" s="6" t="s">
        <v>90</v>
      </c>
      <c r="AG9303" s="6" t="s">
        <v>21856</v>
      </c>
    </row>
    <row r="9304" spans="29:33" x14ac:dyDescent="0.25">
      <c r="AC9304">
        <v>9302</v>
      </c>
      <c r="AD9304" s="6" t="s">
        <v>21857</v>
      </c>
      <c r="AE9304" s="6" t="s">
        <v>52179</v>
      </c>
      <c r="AF9304" s="6" t="s">
        <v>90</v>
      </c>
      <c r="AG9304" s="6" t="s">
        <v>21858</v>
      </c>
    </row>
    <row r="9305" spans="29:33" x14ac:dyDescent="0.25">
      <c r="AC9305">
        <v>9303</v>
      </c>
      <c r="AD9305" s="6" t="s">
        <v>21859</v>
      </c>
      <c r="AE9305" s="6" t="s">
        <v>49938</v>
      </c>
      <c r="AF9305" s="6" t="s">
        <v>50099</v>
      </c>
      <c r="AG9305" s="6" t="s">
        <v>21860</v>
      </c>
    </row>
    <row r="9306" spans="29:33" x14ac:dyDescent="0.25">
      <c r="AC9306">
        <v>9304</v>
      </c>
      <c r="AD9306" s="6" t="s">
        <v>21861</v>
      </c>
      <c r="AE9306" s="6" t="s">
        <v>48625</v>
      </c>
      <c r="AF9306" s="6" t="s">
        <v>90</v>
      </c>
      <c r="AG9306" s="6" t="s">
        <v>21862</v>
      </c>
    </row>
    <row r="9307" spans="29:33" x14ac:dyDescent="0.25">
      <c r="AC9307">
        <v>9305</v>
      </c>
      <c r="AD9307" s="6" t="s">
        <v>21863</v>
      </c>
      <c r="AE9307" s="6" t="s">
        <v>49444</v>
      </c>
      <c r="AF9307" s="6" t="s">
        <v>90</v>
      </c>
      <c r="AG9307" s="6" t="s">
        <v>21864</v>
      </c>
    </row>
    <row r="9308" spans="29:33" x14ac:dyDescent="0.25">
      <c r="AC9308">
        <v>9306</v>
      </c>
      <c r="AD9308" s="6" t="s">
        <v>21865</v>
      </c>
      <c r="AE9308" s="6" t="s">
        <v>49271</v>
      </c>
      <c r="AF9308" s="6" t="s">
        <v>49267</v>
      </c>
      <c r="AG9308" s="6" t="s">
        <v>21866</v>
      </c>
    </row>
    <row r="9309" spans="29:33" x14ac:dyDescent="0.25">
      <c r="AC9309">
        <v>9307</v>
      </c>
      <c r="AD9309" s="6" t="s">
        <v>21867</v>
      </c>
      <c r="AE9309" s="6" t="s">
        <v>51558</v>
      </c>
      <c r="AF9309" s="6" t="s">
        <v>50661</v>
      </c>
      <c r="AG9309" s="6" t="s">
        <v>21868</v>
      </c>
    </row>
    <row r="9310" spans="29:33" x14ac:dyDescent="0.25">
      <c r="AC9310">
        <v>9308</v>
      </c>
      <c r="AD9310" s="6" t="s">
        <v>21869</v>
      </c>
      <c r="AE9310" s="6" t="s">
        <v>49247</v>
      </c>
      <c r="AF9310" s="6" t="s">
        <v>90</v>
      </c>
      <c r="AG9310" s="6" t="s">
        <v>21870</v>
      </c>
    </row>
    <row r="9311" spans="29:33" x14ac:dyDescent="0.25">
      <c r="AC9311">
        <v>9309</v>
      </c>
      <c r="AD9311" s="6" t="s">
        <v>21871</v>
      </c>
      <c r="AE9311" s="6" t="s">
        <v>48981</v>
      </c>
      <c r="AF9311" s="6" t="s">
        <v>90</v>
      </c>
      <c r="AG9311" s="6" t="s">
        <v>21872</v>
      </c>
    </row>
    <row r="9312" spans="29:33" x14ac:dyDescent="0.25">
      <c r="AC9312">
        <v>9310</v>
      </c>
      <c r="AD9312" s="6" t="s">
        <v>21873</v>
      </c>
      <c r="AE9312" s="6" t="s">
        <v>50160</v>
      </c>
      <c r="AF9312" s="6" t="s">
        <v>90</v>
      </c>
      <c r="AG9312" s="6" t="s">
        <v>21874</v>
      </c>
    </row>
    <row r="9313" spans="29:33" x14ac:dyDescent="0.25">
      <c r="AC9313">
        <v>9311</v>
      </c>
      <c r="AD9313" s="6" t="s">
        <v>21875</v>
      </c>
      <c r="AE9313" s="6" t="s">
        <v>49475</v>
      </c>
      <c r="AF9313" s="6" t="s">
        <v>50521</v>
      </c>
      <c r="AG9313" s="6" t="s">
        <v>21876</v>
      </c>
    </row>
    <row r="9314" spans="29:33" x14ac:dyDescent="0.25">
      <c r="AC9314">
        <v>9312</v>
      </c>
      <c r="AD9314" s="6" t="s">
        <v>21877</v>
      </c>
      <c r="AE9314" s="6" t="s">
        <v>51526</v>
      </c>
      <c r="AF9314" s="6" t="s">
        <v>90</v>
      </c>
      <c r="AG9314" s="6" t="s">
        <v>21878</v>
      </c>
    </row>
    <row r="9315" spans="29:33" x14ac:dyDescent="0.25">
      <c r="AC9315">
        <v>9313</v>
      </c>
      <c r="AD9315" s="6" t="s">
        <v>21879</v>
      </c>
      <c r="AE9315" s="6" t="s">
        <v>52448</v>
      </c>
      <c r="AF9315" s="6" t="s">
        <v>51253</v>
      </c>
      <c r="AG9315" s="6" t="s">
        <v>21880</v>
      </c>
    </row>
    <row r="9316" spans="29:33" x14ac:dyDescent="0.25">
      <c r="AC9316">
        <v>9314</v>
      </c>
      <c r="AD9316" s="6" t="s">
        <v>21881</v>
      </c>
      <c r="AE9316" s="6" t="s">
        <v>49591</v>
      </c>
      <c r="AF9316" s="6" t="s">
        <v>90</v>
      </c>
      <c r="AG9316" s="6" t="s">
        <v>21882</v>
      </c>
    </row>
    <row r="9317" spans="29:33" x14ac:dyDescent="0.25">
      <c r="AC9317">
        <v>9315</v>
      </c>
      <c r="AD9317" s="6" t="s">
        <v>21883</v>
      </c>
      <c r="AE9317" s="6" t="s">
        <v>51439</v>
      </c>
      <c r="AF9317" s="6" t="s">
        <v>51423</v>
      </c>
      <c r="AG9317" s="6" t="s">
        <v>21884</v>
      </c>
    </row>
    <row r="9318" spans="29:33" x14ac:dyDescent="0.25">
      <c r="AC9318">
        <v>9316</v>
      </c>
      <c r="AD9318" s="6" t="s">
        <v>21885</v>
      </c>
      <c r="AE9318" s="6" t="s">
        <v>49573</v>
      </c>
      <c r="AF9318" s="6" t="s">
        <v>49520</v>
      </c>
      <c r="AG9318" s="6" t="s">
        <v>21886</v>
      </c>
    </row>
    <row r="9319" spans="29:33" x14ac:dyDescent="0.25">
      <c r="AC9319">
        <v>9317</v>
      </c>
      <c r="AD9319" s="6" t="s">
        <v>21887</v>
      </c>
      <c r="AE9319" s="6" t="s">
        <v>51260</v>
      </c>
      <c r="AF9319" s="6" t="s">
        <v>90</v>
      </c>
      <c r="AG9319" s="6" t="s">
        <v>21888</v>
      </c>
    </row>
    <row r="9320" spans="29:33" x14ac:dyDescent="0.25">
      <c r="AC9320">
        <v>9318</v>
      </c>
      <c r="AD9320" s="6" t="s">
        <v>21889</v>
      </c>
      <c r="AE9320" s="6" t="s">
        <v>51948</v>
      </c>
      <c r="AF9320" s="6" t="s">
        <v>90</v>
      </c>
      <c r="AG9320" s="6" t="s">
        <v>21890</v>
      </c>
    </row>
    <row r="9321" spans="29:33" x14ac:dyDescent="0.25">
      <c r="AC9321">
        <v>9319</v>
      </c>
      <c r="AD9321" s="6" t="s">
        <v>21891</v>
      </c>
      <c r="AE9321" s="6" t="s">
        <v>48858</v>
      </c>
      <c r="AF9321" s="6" t="s">
        <v>48914</v>
      </c>
      <c r="AG9321" s="6" t="s">
        <v>21892</v>
      </c>
    </row>
    <row r="9322" spans="29:33" x14ac:dyDescent="0.25">
      <c r="AC9322">
        <v>9320</v>
      </c>
      <c r="AD9322" s="6" t="s">
        <v>21893</v>
      </c>
      <c r="AE9322" s="6" t="s">
        <v>51737</v>
      </c>
      <c r="AF9322" s="6" t="s">
        <v>90</v>
      </c>
      <c r="AG9322" s="6" t="s">
        <v>21894</v>
      </c>
    </row>
    <row r="9323" spans="29:33" x14ac:dyDescent="0.25">
      <c r="AC9323">
        <v>9321</v>
      </c>
      <c r="AD9323" s="6" t="s">
        <v>21895</v>
      </c>
      <c r="AE9323" s="6" t="s">
        <v>48979</v>
      </c>
      <c r="AF9323" s="6" t="s">
        <v>49013</v>
      </c>
      <c r="AG9323" s="6" t="s">
        <v>21896</v>
      </c>
    </row>
    <row r="9324" spans="29:33" x14ac:dyDescent="0.25">
      <c r="AC9324">
        <v>9322</v>
      </c>
      <c r="AD9324" s="6" t="s">
        <v>21897</v>
      </c>
      <c r="AE9324" s="6" t="s">
        <v>51637</v>
      </c>
      <c r="AF9324" s="6" t="s">
        <v>90</v>
      </c>
      <c r="AG9324" s="6" t="s">
        <v>21898</v>
      </c>
    </row>
    <row r="9325" spans="29:33" x14ac:dyDescent="0.25">
      <c r="AC9325">
        <v>9323</v>
      </c>
      <c r="AD9325" s="6" t="s">
        <v>21899</v>
      </c>
      <c r="AE9325" s="6" t="s">
        <v>52442</v>
      </c>
      <c r="AF9325" s="6" t="s">
        <v>50534</v>
      </c>
      <c r="AG9325" s="6" t="s">
        <v>21900</v>
      </c>
    </row>
    <row r="9326" spans="29:33" x14ac:dyDescent="0.25">
      <c r="AC9326">
        <v>9324</v>
      </c>
      <c r="AD9326" s="6" t="s">
        <v>21901</v>
      </c>
      <c r="AE9326" s="6" t="s">
        <v>50565</v>
      </c>
      <c r="AF9326" s="6" t="s">
        <v>51329</v>
      </c>
      <c r="AG9326" s="6" t="s">
        <v>21902</v>
      </c>
    </row>
    <row r="9327" spans="29:33" x14ac:dyDescent="0.25">
      <c r="AC9327">
        <v>9325</v>
      </c>
      <c r="AD9327" s="6" t="s">
        <v>21903</v>
      </c>
      <c r="AE9327" s="6" t="s">
        <v>50212</v>
      </c>
      <c r="AF9327" s="6" t="s">
        <v>49879</v>
      </c>
      <c r="AG9327" s="6" t="s">
        <v>21904</v>
      </c>
    </row>
    <row r="9328" spans="29:33" x14ac:dyDescent="0.25">
      <c r="AC9328">
        <v>9326</v>
      </c>
      <c r="AD9328" s="6" t="s">
        <v>21905</v>
      </c>
      <c r="AE9328" s="6" t="s">
        <v>49559</v>
      </c>
      <c r="AF9328" s="6" t="s">
        <v>90</v>
      </c>
      <c r="AG9328" s="6" t="s">
        <v>21906</v>
      </c>
    </row>
    <row r="9329" spans="29:33" x14ac:dyDescent="0.25">
      <c r="AC9329">
        <v>9327</v>
      </c>
      <c r="AD9329" s="6" t="s">
        <v>21907</v>
      </c>
      <c r="AE9329" s="6" t="s">
        <v>52453</v>
      </c>
      <c r="AF9329" s="6" t="s">
        <v>90</v>
      </c>
      <c r="AG9329" s="6" t="s">
        <v>21908</v>
      </c>
    </row>
    <row r="9330" spans="29:33" x14ac:dyDescent="0.25">
      <c r="AC9330">
        <v>9328</v>
      </c>
      <c r="AD9330" s="6" t="s">
        <v>21909</v>
      </c>
      <c r="AE9330" s="6" t="s">
        <v>48957</v>
      </c>
      <c r="AF9330" s="6" t="s">
        <v>48946</v>
      </c>
      <c r="AG9330" s="6" t="s">
        <v>21910</v>
      </c>
    </row>
    <row r="9331" spans="29:33" x14ac:dyDescent="0.25">
      <c r="AC9331">
        <v>9329</v>
      </c>
      <c r="AD9331" s="6" t="s">
        <v>21911</v>
      </c>
      <c r="AE9331" s="6" t="s">
        <v>50009</v>
      </c>
      <c r="AF9331" s="6" t="s">
        <v>52530</v>
      </c>
      <c r="AG9331" s="6" t="s">
        <v>21912</v>
      </c>
    </row>
    <row r="9332" spans="29:33" x14ac:dyDescent="0.25">
      <c r="AC9332">
        <v>9330</v>
      </c>
      <c r="AD9332" s="6" t="s">
        <v>21913</v>
      </c>
      <c r="AE9332" s="6" t="s">
        <v>50952</v>
      </c>
      <c r="AF9332" s="6" t="s">
        <v>90</v>
      </c>
      <c r="AG9332" s="6" t="s">
        <v>21914</v>
      </c>
    </row>
    <row r="9333" spans="29:33" x14ac:dyDescent="0.25">
      <c r="AC9333">
        <v>9331</v>
      </c>
      <c r="AD9333" s="6" t="s">
        <v>21915</v>
      </c>
      <c r="AE9333" s="6" t="s">
        <v>51728</v>
      </c>
      <c r="AF9333" s="6" t="s">
        <v>90</v>
      </c>
      <c r="AG9333" s="6" t="s">
        <v>21916</v>
      </c>
    </row>
    <row r="9334" spans="29:33" x14ac:dyDescent="0.25">
      <c r="AC9334">
        <v>9332</v>
      </c>
      <c r="AD9334" s="6" t="s">
        <v>21917</v>
      </c>
      <c r="AE9334" s="6" t="s">
        <v>52235</v>
      </c>
      <c r="AF9334" s="6" t="s">
        <v>90</v>
      </c>
      <c r="AG9334" s="6" t="s">
        <v>21918</v>
      </c>
    </row>
    <row r="9335" spans="29:33" x14ac:dyDescent="0.25">
      <c r="AC9335">
        <v>9333</v>
      </c>
      <c r="AD9335" s="6" t="s">
        <v>21919</v>
      </c>
      <c r="AE9335" s="6" t="s">
        <v>52514</v>
      </c>
      <c r="AF9335" s="6" t="s">
        <v>51183</v>
      </c>
      <c r="AG9335" s="6" t="s">
        <v>21920</v>
      </c>
    </row>
    <row r="9336" spans="29:33" x14ac:dyDescent="0.25">
      <c r="AC9336">
        <v>9334</v>
      </c>
      <c r="AD9336" s="6" t="s">
        <v>21921</v>
      </c>
      <c r="AE9336" s="6" t="s">
        <v>51671</v>
      </c>
      <c r="AF9336" s="6" t="s">
        <v>50351</v>
      </c>
      <c r="AG9336" s="6" t="s">
        <v>21922</v>
      </c>
    </row>
    <row r="9337" spans="29:33" x14ac:dyDescent="0.25">
      <c r="AC9337">
        <v>9335</v>
      </c>
      <c r="AD9337" s="6" t="s">
        <v>21923</v>
      </c>
      <c r="AE9337" s="6" t="s">
        <v>48979</v>
      </c>
      <c r="AF9337" s="6" t="s">
        <v>48989</v>
      </c>
      <c r="AG9337" s="6" t="s">
        <v>21924</v>
      </c>
    </row>
    <row r="9338" spans="29:33" x14ac:dyDescent="0.25">
      <c r="AC9338">
        <v>9336</v>
      </c>
      <c r="AD9338" s="6" t="s">
        <v>21925</v>
      </c>
      <c r="AE9338" s="6" t="s">
        <v>52187</v>
      </c>
      <c r="AF9338" s="6" t="s">
        <v>50584</v>
      </c>
      <c r="AG9338" s="6" t="s">
        <v>21926</v>
      </c>
    </row>
    <row r="9339" spans="29:33" x14ac:dyDescent="0.25">
      <c r="AC9339">
        <v>9337</v>
      </c>
      <c r="AD9339" s="6" t="s">
        <v>21927</v>
      </c>
      <c r="AE9339" s="6" t="s">
        <v>50005</v>
      </c>
      <c r="AF9339" s="6" t="s">
        <v>50041</v>
      </c>
      <c r="AG9339" s="6" t="s">
        <v>21928</v>
      </c>
    </row>
    <row r="9340" spans="29:33" x14ac:dyDescent="0.25">
      <c r="AC9340">
        <v>9338</v>
      </c>
      <c r="AD9340" s="6" t="s">
        <v>21929</v>
      </c>
      <c r="AE9340" s="6" t="s">
        <v>48914</v>
      </c>
      <c r="AF9340" s="6" t="s">
        <v>48916</v>
      </c>
      <c r="AG9340" s="6" t="s">
        <v>21930</v>
      </c>
    </row>
    <row r="9341" spans="29:33" x14ac:dyDescent="0.25">
      <c r="AC9341">
        <v>9339</v>
      </c>
      <c r="AD9341" s="6" t="s">
        <v>21931</v>
      </c>
      <c r="AE9341" s="6" t="s">
        <v>52398</v>
      </c>
      <c r="AF9341" s="6" t="s">
        <v>90</v>
      </c>
      <c r="AG9341" s="6" t="s">
        <v>21932</v>
      </c>
    </row>
    <row r="9342" spans="29:33" x14ac:dyDescent="0.25">
      <c r="AC9342">
        <v>9340</v>
      </c>
      <c r="AD9342" s="6" t="s">
        <v>21933</v>
      </c>
      <c r="AE9342" s="6" t="s">
        <v>49134</v>
      </c>
      <c r="AF9342" s="6" t="s">
        <v>90</v>
      </c>
      <c r="AG9342" s="6" t="s">
        <v>21934</v>
      </c>
    </row>
    <row r="9343" spans="29:33" x14ac:dyDescent="0.25">
      <c r="AC9343">
        <v>9341</v>
      </c>
      <c r="AD9343" s="6" t="s">
        <v>21935</v>
      </c>
      <c r="AE9343" s="6" t="s">
        <v>51726</v>
      </c>
      <c r="AF9343" s="6" t="s">
        <v>90</v>
      </c>
      <c r="AG9343" s="6" t="s">
        <v>21936</v>
      </c>
    </row>
    <row r="9344" spans="29:33" x14ac:dyDescent="0.25">
      <c r="AC9344">
        <v>9342</v>
      </c>
      <c r="AD9344" s="6" t="s">
        <v>21937</v>
      </c>
      <c r="AE9344" s="6" t="s">
        <v>52031</v>
      </c>
      <c r="AF9344" s="6" t="s">
        <v>90</v>
      </c>
      <c r="AG9344" s="6" t="s">
        <v>21938</v>
      </c>
    </row>
    <row r="9345" spans="29:33" x14ac:dyDescent="0.25">
      <c r="AC9345">
        <v>9343</v>
      </c>
      <c r="AD9345" s="6" t="s">
        <v>21939</v>
      </c>
      <c r="AE9345" s="6" t="s">
        <v>50997</v>
      </c>
      <c r="AF9345" s="6" t="s">
        <v>50997</v>
      </c>
      <c r="AG9345" s="6" t="s">
        <v>21940</v>
      </c>
    </row>
    <row r="9346" spans="29:33" x14ac:dyDescent="0.25">
      <c r="AC9346">
        <v>9344</v>
      </c>
      <c r="AD9346" s="6" t="s">
        <v>21941</v>
      </c>
      <c r="AE9346" s="6" t="s">
        <v>50485</v>
      </c>
      <c r="AF9346" s="6" t="s">
        <v>90</v>
      </c>
      <c r="AG9346" s="6" t="s">
        <v>21942</v>
      </c>
    </row>
    <row r="9347" spans="29:33" x14ac:dyDescent="0.25">
      <c r="AC9347">
        <v>9345</v>
      </c>
      <c r="AD9347" s="6" t="s">
        <v>21943</v>
      </c>
      <c r="AE9347" s="6" t="s">
        <v>49462</v>
      </c>
      <c r="AF9347" s="6" t="s">
        <v>90</v>
      </c>
      <c r="AG9347" s="6" t="s">
        <v>21944</v>
      </c>
    </row>
    <row r="9348" spans="29:33" x14ac:dyDescent="0.25">
      <c r="AC9348">
        <v>9346</v>
      </c>
      <c r="AD9348" s="6" t="s">
        <v>21945</v>
      </c>
      <c r="AE9348" s="6" t="s">
        <v>52150</v>
      </c>
      <c r="AF9348" s="6" t="s">
        <v>50643</v>
      </c>
      <c r="AG9348" s="6" t="s">
        <v>21946</v>
      </c>
    </row>
    <row r="9349" spans="29:33" x14ac:dyDescent="0.25">
      <c r="AC9349">
        <v>9347</v>
      </c>
      <c r="AD9349" s="6" t="s">
        <v>21947</v>
      </c>
      <c r="AE9349" s="6" t="s">
        <v>51868</v>
      </c>
      <c r="AF9349" s="6" t="s">
        <v>50360</v>
      </c>
      <c r="AG9349" s="6" t="s">
        <v>21948</v>
      </c>
    </row>
    <row r="9350" spans="29:33" x14ac:dyDescent="0.25">
      <c r="AC9350">
        <v>9348</v>
      </c>
      <c r="AD9350" s="6" t="s">
        <v>21949</v>
      </c>
      <c r="AE9350" s="6" t="s">
        <v>51834</v>
      </c>
      <c r="AF9350" s="6" t="s">
        <v>90</v>
      </c>
      <c r="AG9350" s="6" t="s">
        <v>21950</v>
      </c>
    </row>
    <row r="9351" spans="29:33" x14ac:dyDescent="0.25">
      <c r="AC9351">
        <v>9349</v>
      </c>
      <c r="AD9351" s="6" t="s">
        <v>21951</v>
      </c>
      <c r="AE9351" s="6" t="s">
        <v>50264</v>
      </c>
      <c r="AF9351" s="6" t="s">
        <v>90</v>
      </c>
      <c r="AG9351" s="6" t="s">
        <v>21952</v>
      </c>
    </row>
    <row r="9352" spans="29:33" x14ac:dyDescent="0.25">
      <c r="AC9352">
        <v>9350</v>
      </c>
      <c r="AD9352" s="6" t="s">
        <v>21953</v>
      </c>
      <c r="AE9352" s="6" t="s">
        <v>52473</v>
      </c>
      <c r="AF9352" s="6" t="s">
        <v>90</v>
      </c>
      <c r="AG9352" s="6" t="s">
        <v>21954</v>
      </c>
    </row>
    <row r="9353" spans="29:33" x14ac:dyDescent="0.25">
      <c r="AC9353">
        <v>9351</v>
      </c>
      <c r="AD9353" s="6" t="s">
        <v>21955</v>
      </c>
      <c r="AE9353" s="6" t="s">
        <v>50379</v>
      </c>
      <c r="AF9353" s="6" t="s">
        <v>90</v>
      </c>
      <c r="AG9353" s="6" t="s">
        <v>21956</v>
      </c>
    </row>
    <row r="9354" spans="29:33" x14ac:dyDescent="0.25">
      <c r="AC9354">
        <v>9352</v>
      </c>
      <c r="AD9354" s="6" t="s">
        <v>21957</v>
      </c>
      <c r="AE9354" s="6" t="s">
        <v>51972</v>
      </c>
      <c r="AF9354" s="6" t="s">
        <v>90</v>
      </c>
      <c r="AG9354" s="6" t="s">
        <v>21958</v>
      </c>
    </row>
    <row r="9355" spans="29:33" x14ac:dyDescent="0.25">
      <c r="AC9355">
        <v>9353</v>
      </c>
      <c r="AD9355" s="6" t="s">
        <v>21959</v>
      </c>
      <c r="AE9355" s="6" t="s">
        <v>49526</v>
      </c>
      <c r="AF9355" s="6" t="s">
        <v>49520</v>
      </c>
      <c r="AG9355" s="6" t="s">
        <v>21960</v>
      </c>
    </row>
    <row r="9356" spans="29:33" x14ac:dyDescent="0.25">
      <c r="AC9356">
        <v>9354</v>
      </c>
      <c r="AD9356" s="6" t="s">
        <v>21961</v>
      </c>
      <c r="AE9356" s="6" t="s">
        <v>48781</v>
      </c>
      <c r="AF9356" s="6" t="s">
        <v>52107</v>
      </c>
      <c r="AG9356" s="6" t="s">
        <v>21962</v>
      </c>
    </row>
    <row r="9357" spans="29:33" x14ac:dyDescent="0.25">
      <c r="AC9357">
        <v>9355</v>
      </c>
      <c r="AD9357" s="6" t="s">
        <v>21963</v>
      </c>
      <c r="AE9357" s="6" t="s">
        <v>48663</v>
      </c>
      <c r="AF9357" s="6" t="s">
        <v>90</v>
      </c>
      <c r="AG9357" s="6" t="s">
        <v>21964</v>
      </c>
    </row>
    <row r="9358" spans="29:33" x14ac:dyDescent="0.25">
      <c r="AC9358">
        <v>9356</v>
      </c>
      <c r="AD9358" s="6" t="s">
        <v>21965</v>
      </c>
      <c r="AE9358" s="6" t="s">
        <v>51083</v>
      </c>
      <c r="AF9358" s="6" t="s">
        <v>90</v>
      </c>
      <c r="AG9358" s="6" t="s">
        <v>21966</v>
      </c>
    </row>
    <row r="9359" spans="29:33" x14ac:dyDescent="0.25">
      <c r="AC9359">
        <v>9357</v>
      </c>
      <c r="AD9359" s="6" t="s">
        <v>21967</v>
      </c>
      <c r="AE9359" s="6" t="s">
        <v>50340</v>
      </c>
      <c r="AF9359" s="6" t="s">
        <v>50404</v>
      </c>
      <c r="AG9359" s="6" t="s">
        <v>21968</v>
      </c>
    </row>
    <row r="9360" spans="29:33" x14ac:dyDescent="0.25">
      <c r="AC9360">
        <v>9358</v>
      </c>
      <c r="AD9360" s="6" t="s">
        <v>21969</v>
      </c>
      <c r="AE9360" s="6" t="s">
        <v>49479</v>
      </c>
      <c r="AF9360" s="6" t="s">
        <v>48890</v>
      </c>
      <c r="AG9360" s="6" t="s">
        <v>21970</v>
      </c>
    </row>
    <row r="9361" spans="29:33" x14ac:dyDescent="0.25">
      <c r="AC9361">
        <v>9359</v>
      </c>
      <c r="AD9361" s="6" t="s">
        <v>21971</v>
      </c>
      <c r="AE9361" s="6" t="s">
        <v>52441</v>
      </c>
      <c r="AF9361" s="6" t="s">
        <v>51706</v>
      </c>
      <c r="AG9361" s="6" t="s">
        <v>21972</v>
      </c>
    </row>
    <row r="9362" spans="29:33" x14ac:dyDescent="0.25">
      <c r="AC9362">
        <v>9360</v>
      </c>
      <c r="AD9362" s="6" t="s">
        <v>21973</v>
      </c>
      <c r="AE9362" s="6" t="s">
        <v>52545</v>
      </c>
      <c r="AF9362" s="6" t="s">
        <v>52499</v>
      </c>
      <c r="AG9362" s="6" t="s">
        <v>21974</v>
      </c>
    </row>
    <row r="9363" spans="29:33" x14ac:dyDescent="0.25">
      <c r="AC9363">
        <v>9361</v>
      </c>
      <c r="AD9363" s="6" t="s">
        <v>21975</v>
      </c>
      <c r="AE9363" s="6" t="s">
        <v>48675</v>
      </c>
      <c r="AF9363" s="6" t="s">
        <v>90</v>
      </c>
      <c r="AG9363" s="6" t="s">
        <v>21976</v>
      </c>
    </row>
    <row r="9364" spans="29:33" x14ac:dyDescent="0.25">
      <c r="AC9364">
        <v>9362</v>
      </c>
      <c r="AD9364" s="6" t="s">
        <v>21977</v>
      </c>
      <c r="AE9364" s="6" t="s">
        <v>49573</v>
      </c>
      <c r="AF9364" s="6" t="s">
        <v>49998</v>
      </c>
      <c r="AG9364" s="6" t="s">
        <v>21978</v>
      </c>
    </row>
    <row r="9365" spans="29:33" x14ac:dyDescent="0.25">
      <c r="AC9365">
        <v>9363</v>
      </c>
      <c r="AD9365" s="6" t="s">
        <v>21979</v>
      </c>
      <c r="AE9365" s="6" t="s">
        <v>49502</v>
      </c>
      <c r="AF9365" s="6" t="s">
        <v>49506</v>
      </c>
      <c r="AG9365" s="6" t="s">
        <v>21980</v>
      </c>
    </row>
    <row r="9366" spans="29:33" x14ac:dyDescent="0.25">
      <c r="AC9366">
        <v>9364</v>
      </c>
      <c r="AD9366" s="6" t="s">
        <v>21981</v>
      </c>
      <c r="AE9366" s="6" t="s">
        <v>51449</v>
      </c>
      <c r="AF9366" s="6" t="s">
        <v>90</v>
      </c>
      <c r="AG9366" s="6" t="s">
        <v>21982</v>
      </c>
    </row>
    <row r="9367" spans="29:33" x14ac:dyDescent="0.25">
      <c r="AC9367">
        <v>9365</v>
      </c>
      <c r="AD9367" s="6" t="s">
        <v>21983</v>
      </c>
      <c r="AE9367" s="6" t="s">
        <v>50374</v>
      </c>
      <c r="AF9367" s="6" t="s">
        <v>50518</v>
      </c>
      <c r="AG9367" s="6" t="s">
        <v>21984</v>
      </c>
    </row>
    <row r="9368" spans="29:33" x14ac:dyDescent="0.25">
      <c r="AC9368">
        <v>9366</v>
      </c>
      <c r="AD9368" s="6" t="s">
        <v>21985</v>
      </c>
      <c r="AE9368" s="6" t="s">
        <v>49734</v>
      </c>
      <c r="AF9368" s="6" t="s">
        <v>90</v>
      </c>
      <c r="AG9368" s="6" t="s">
        <v>21986</v>
      </c>
    </row>
    <row r="9369" spans="29:33" x14ac:dyDescent="0.25">
      <c r="AC9369">
        <v>9367</v>
      </c>
      <c r="AD9369" s="6" t="s">
        <v>21987</v>
      </c>
      <c r="AE9369" s="6" t="s">
        <v>51558</v>
      </c>
      <c r="AF9369" s="6" t="s">
        <v>90</v>
      </c>
      <c r="AG9369" s="6" t="s">
        <v>21988</v>
      </c>
    </row>
    <row r="9370" spans="29:33" x14ac:dyDescent="0.25">
      <c r="AC9370">
        <v>9368</v>
      </c>
      <c r="AD9370" s="6" t="s">
        <v>21989</v>
      </c>
      <c r="AE9370" s="6" t="s">
        <v>52002</v>
      </c>
      <c r="AF9370" s="6" t="s">
        <v>90</v>
      </c>
      <c r="AG9370" s="6" t="s">
        <v>21990</v>
      </c>
    </row>
    <row r="9371" spans="29:33" x14ac:dyDescent="0.25">
      <c r="AC9371">
        <v>9369</v>
      </c>
      <c r="AD9371" s="6" t="s">
        <v>21991</v>
      </c>
      <c r="AE9371" s="6" t="s">
        <v>51982</v>
      </c>
      <c r="AF9371" s="6" t="s">
        <v>90</v>
      </c>
      <c r="AG9371" s="6" t="s">
        <v>21992</v>
      </c>
    </row>
    <row r="9372" spans="29:33" x14ac:dyDescent="0.25">
      <c r="AC9372">
        <v>9370</v>
      </c>
      <c r="AD9372" s="6" t="s">
        <v>21993</v>
      </c>
      <c r="AE9372" s="6" t="s">
        <v>49506</v>
      </c>
      <c r="AF9372" s="6" t="s">
        <v>90</v>
      </c>
      <c r="AG9372" s="6" t="s">
        <v>21994</v>
      </c>
    </row>
    <row r="9373" spans="29:33" x14ac:dyDescent="0.25">
      <c r="AC9373">
        <v>9371</v>
      </c>
      <c r="AD9373" s="6" t="s">
        <v>21995</v>
      </c>
      <c r="AE9373" s="6" t="s">
        <v>52478</v>
      </c>
      <c r="AF9373" s="6" t="s">
        <v>49247</v>
      </c>
      <c r="AG9373" s="6" t="s">
        <v>21996</v>
      </c>
    </row>
    <row r="9374" spans="29:33" x14ac:dyDescent="0.25">
      <c r="AC9374">
        <v>9372</v>
      </c>
      <c r="AD9374" s="6" t="s">
        <v>21997</v>
      </c>
      <c r="AE9374" s="6" t="s">
        <v>52286</v>
      </c>
      <c r="AF9374" s="6" t="s">
        <v>51822</v>
      </c>
      <c r="AG9374" s="6" t="s">
        <v>21998</v>
      </c>
    </row>
    <row r="9375" spans="29:33" x14ac:dyDescent="0.25">
      <c r="AC9375">
        <v>9373</v>
      </c>
      <c r="AD9375" s="6" t="s">
        <v>21999</v>
      </c>
      <c r="AE9375" s="6" t="s">
        <v>51172</v>
      </c>
      <c r="AF9375" s="6" t="s">
        <v>51166</v>
      </c>
      <c r="AG9375" s="6" t="s">
        <v>22000</v>
      </c>
    </row>
    <row r="9376" spans="29:33" x14ac:dyDescent="0.25">
      <c r="AC9376">
        <v>9374</v>
      </c>
      <c r="AD9376" s="6" t="s">
        <v>22001</v>
      </c>
      <c r="AE9376" s="6" t="s">
        <v>49386</v>
      </c>
      <c r="AF9376" s="6" t="s">
        <v>90</v>
      </c>
      <c r="AG9376" s="6" t="s">
        <v>22002</v>
      </c>
    </row>
    <row r="9377" spans="29:33" x14ac:dyDescent="0.25">
      <c r="AC9377">
        <v>9375</v>
      </c>
      <c r="AD9377" s="6" t="s">
        <v>22003</v>
      </c>
      <c r="AE9377" s="6" t="s">
        <v>51466</v>
      </c>
      <c r="AF9377" s="6" t="s">
        <v>51478</v>
      </c>
      <c r="AG9377" s="6" t="s">
        <v>22004</v>
      </c>
    </row>
    <row r="9378" spans="29:33" x14ac:dyDescent="0.25">
      <c r="AC9378">
        <v>9376</v>
      </c>
      <c r="AD9378" s="6" t="s">
        <v>22005</v>
      </c>
      <c r="AE9378" s="6" t="s">
        <v>51240</v>
      </c>
      <c r="AF9378" s="6" t="s">
        <v>51234</v>
      </c>
      <c r="AG9378" s="6" t="s">
        <v>22006</v>
      </c>
    </row>
    <row r="9379" spans="29:33" x14ac:dyDescent="0.25">
      <c r="AC9379">
        <v>9377</v>
      </c>
      <c r="AD9379" s="6" t="s">
        <v>22007</v>
      </c>
      <c r="AE9379" s="6" t="s">
        <v>50843</v>
      </c>
      <c r="AF9379" s="6" t="s">
        <v>50142</v>
      </c>
      <c r="AG9379" s="6" t="s">
        <v>22008</v>
      </c>
    </row>
    <row r="9380" spans="29:33" x14ac:dyDescent="0.25">
      <c r="AC9380">
        <v>9378</v>
      </c>
      <c r="AD9380" s="6" t="s">
        <v>22009</v>
      </c>
      <c r="AE9380" s="6" t="s">
        <v>49547</v>
      </c>
      <c r="AF9380" s="6" t="s">
        <v>90</v>
      </c>
      <c r="AG9380" s="6" t="s">
        <v>22010</v>
      </c>
    </row>
    <row r="9381" spans="29:33" x14ac:dyDescent="0.25">
      <c r="AC9381">
        <v>9379</v>
      </c>
      <c r="AD9381" s="6" t="s">
        <v>22011</v>
      </c>
      <c r="AE9381" s="6" t="s">
        <v>52217</v>
      </c>
      <c r="AF9381" s="6" t="s">
        <v>90</v>
      </c>
      <c r="AG9381" s="6" t="s">
        <v>22012</v>
      </c>
    </row>
    <row r="9382" spans="29:33" x14ac:dyDescent="0.25">
      <c r="AC9382">
        <v>9380</v>
      </c>
      <c r="AD9382" s="6" t="s">
        <v>22013</v>
      </c>
      <c r="AE9382" s="6" t="s">
        <v>51842</v>
      </c>
      <c r="AF9382" s="6" t="s">
        <v>90</v>
      </c>
      <c r="AG9382" s="6" t="s">
        <v>22014</v>
      </c>
    </row>
    <row r="9383" spans="29:33" x14ac:dyDescent="0.25">
      <c r="AC9383">
        <v>9381</v>
      </c>
      <c r="AD9383" s="6" t="s">
        <v>22015</v>
      </c>
      <c r="AE9383" s="6" t="s">
        <v>52445</v>
      </c>
      <c r="AF9383" s="6" t="s">
        <v>52445</v>
      </c>
      <c r="AG9383" s="6" t="s">
        <v>22016</v>
      </c>
    </row>
    <row r="9384" spans="29:33" x14ac:dyDescent="0.25">
      <c r="AC9384">
        <v>9382</v>
      </c>
      <c r="AD9384" s="6" t="s">
        <v>22017</v>
      </c>
      <c r="AE9384" s="6" t="s">
        <v>49311</v>
      </c>
      <c r="AF9384" s="6" t="s">
        <v>49311</v>
      </c>
      <c r="AG9384" s="6" t="s">
        <v>22018</v>
      </c>
    </row>
    <row r="9385" spans="29:33" x14ac:dyDescent="0.25">
      <c r="AC9385">
        <v>9383</v>
      </c>
      <c r="AD9385" s="6" t="s">
        <v>22019</v>
      </c>
      <c r="AE9385" s="6" t="s">
        <v>50064</v>
      </c>
      <c r="AF9385" s="6" t="s">
        <v>50009</v>
      </c>
      <c r="AG9385" s="6" t="s">
        <v>22020</v>
      </c>
    </row>
    <row r="9386" spans="29:33" x14ac:dyDescent="0.25">
      <c r="AC9386">
        <v>9384</v>
      </c>
      <c r="AD9386" s="6" t="s">
        <v>22021</v>
      </c>
      <c r="AE9386" s="6" t="s">
        <v>49110</v>
      </c>
      <c r="AF9386" s="6" t="s">
        <v>49112</v>
      </c>
      <c r="AG9386" s="6" t="s">
        <v>22022</v>
      </c>
    </row>
    <row r="9387" spans="29:33" x14ac:dyDescent="0.25">
      <c r="AC9387">
        <v>9385</v>
      </c>
      <c r="AD9387" s="6" t="s">
        <v>22023</v>
      </c>
      <c r="AE9387" s="6" t="s">
        <v>48989</v>
      </c>
      <c r="AF9387" s="6" t="s">
        <v>48993</v>
      </c>
      <c r="AG9387" s="6" t="s">
        <v>22024</v>
      </c>
    </row>
    <row r="9388" spans="29:33" x14ac:dyDescent="0.25">
      <c r="AC9388">
        <v>9386</v>
      </c>
      <c r="AD9388" s="6" t="s">
        <v>22025</v>
      </c>
      <c r="AE9388" s="6" t="s">
        <v>50625</v>
      </c>
      <c r="AF9388" s="6" t="s">
        <v>90</v>
      </c>
      <c r="AG9388" s="6" t="s">
        <v>22026</v>
      </c>
    </row>
    <row r="9389" spans="29:33" x14ac:dyDescent="0.25">
      <c r="AC9389">
        <v>9387</v>
      </c>
      <c r="AD9389" s="6" t="s">
        <v>22027</v>
      </c>
      <c r="AE9389" s="6" t="s">
        <v>48822</v>
      </c>
      <c r="AF9389" s="6" t="s">
        <v>90</v>
      </c>
      <c r="AG9389" s="6" t="s">
        <v>22028</v>
      </c>
    </row>
    <row r="9390" spans="29:33" x14ac:dyDescent="0.25">
      <c r="AC9390">
        <v>9388</v>
      </c>
      <c r="AD9390" s="6" t="s">
        <v>22029</v>
      </c>
      <c r="AE9390" s="6" t="s">
        <v>50518</v>
      </c>
      <c r="AF9390" s="6" t="s">
        <v>90</v>
      </c>
      <c r="AG9390" s="6" t="s">
        <v>22030</v>
      </c>
    </row>
    <row r="9391" spans="29:33" x14ac:dyDescent="0.25">
      <c r="AC9391">
        <v>9389</v>
      </c>
      <c r="AD9391" s="6" t="s">
        <v>22031</v>
      </c>
      <c r="AE9391" s="6" t="s">
        <v>50505</v>
      </c>
      <c r="AF9391" s="6" t="s">
        <v>51017</v>
      </c>
      <c r="AG9391" s="6" t="s">
        <v>22032</v>
      </c>
    </row>
    <row r="9392" spans="29:33" x14ac:dyDescent="0.25">
      <c r="AC9392">
        <v>9390</v>
      </c>
      <c r="AD9392" s="6" t="s">
        <v>22033</v>
      </c>
      <c r="AE9392" s="6" t="s">
        <v>50172</v>
      </c>
      <c r="AF9392" s="6" t="s">
        <v>90</v>
      </c>
      <c r="AG9392" s="6" t="s">
        <v>22034</v>
      </c>
    </row>
    <row r="9393" spans="29:33" x14ac:dyDescent="0.25">
      <c r="AC9393">
        <v>9391</v>
      </c>
      <c r="AD9393" s="6" t="s">
        <v>22035</v>
      </c>
      <c r="AE9393" s="6" t="s">
        <v>49970</v>
      </c>
      <c r="AF9393" s="6" t="s">
        <v>49958</v>
      </c>
      <c r="AG9393" s="6" t="s">
        <v>22036</v>
      </c>
    </row>
    <row r="9394" spans="29:33" x14ac:dyDescent="0.25">
      <c r="AC9394">
        <v>9392</v>
      </c>
      <c r="AD9394" s="6" t="s">
        <v>22037</v>
      </c>
      <c r="AE9394" s="6" t="s">
        <v>49577</v>
      </c>
      <c r="AF9394" s="6" t="s">
        <v>90</v>
      </c>
      <c r="AG9394" s="6" t="s">
        <v>22038</v>
      </c>
    </row>
    <row r="9395" spans="29:33" x14ac:dyDescent="0.25">
      <c r="AC9395">
        <v>9393</v>
      </c>
      <c r="AD9395" s="6" t="s">
        <v>22039</v>
      </c>
      <c r="AE9395" s="6" t="s">
        <v>48771</v>
      </c>
      <c r="AF9395" s="6" t="s">
        <v>50485</v>
      </c>
      <c r="AG9395" s="6" t="s">
        <v>22040</v>
      </c>
    </row>
    <row r="9396" spans="29:33" x14ac:dyDescent="0.25">
      <c r="AC9396">
        <v>9394</v>
      </c>
      <c r="AD9396" s="6" t="s">
        <v>22041</v>
      </c>
      <c r="AE9396" s="6" t="s">
        <v>51752</v>
      </c>
      <c r="AF9396" s="6" t="s">
        <v>90</v>
      </c>
      <c r="AG9396" s="6" t="s">
        <v>22042</v>
      </c>
    </row>
    <row r="9397" spans="29:33" x14ac:dyDescent="0.25">
      <c r="AC9397">
        <v>9395</v>
      </c>
      <c r="AD9397" s="6" t="s">
        <v>22043</v>
      </c>
      <c r="AE9397" s="6" t="s">
        <v>50709</v>
      </c>
      <c r="AF9397" s="6" t="s">
        <v>90</v>
      </c>
      <c r="AG9397" s="6" t="s">
        <v>22044</v>
      </c>
    </row>
    <row r="9398" spans="29:33" x14ac:dyDescent="0.25">
      <c r="AC9398">
        <v>9396</v>
      </c>
      <c r="AD9398" s="6" t="s">
        <v>22045</v>
      </c>
      <c r="AE9398" s="6" t="s">
        <v>49464</v>
      </c>
      <c r="AF9398" s="6" t="s">
        <v>90</v>
      </c>
      <c r="AG9398" s="6" t="s">
        <v>22046</v>
      </c>
    </row>
    <row r="9399" spans="29:33" x14ac:dyDescent="0.25">
      <c r="AC9399">
        <v>9397</v>
      </c>
      <c r="AD9399" s="6" t="s">
        <v>22047</v>
      </c>
      <c r="AE9399" s="6" t="s">
        <v>50152</v>
      </c>
      <c r="AF9399" s="6" t="s">
        <v>52558</v>
      </c>
      <c r="AG9399" s="6" t="s">
        <v>22048</v>
      </c>
    </row>
    <row r="9400" spans="29:33" x14ac:dyDescent="0.25">
      <c r="AC9400">
        <v>9398</v>
      </c>
      <c r="AD9400" s="6" t="s">
        <v>22049</v>
      </c>
      <c r="AE9400" s="6" t="s">
        <v>49436</v>
      </c>
      <c r="AF9400" s="6" t="s">
        <v>90</v>
      </c>
      <c r="AG9400" s="6" t="s">
        <v>22050</v>
      </c>
    </row>
    <row r="9401" spans="29:33" x14ac:dyDescent="0.25">
      <c r="AC9401">
        <v>9399</v>
      </c>
      <c r="AD9401" s="6" t="s">
        <v>22051</v>
      </c>
      <c r="AE9401" s="6" t="s">
        <v>52017</v>
      </c>
      <c r="AF9401" s="6" t="s">
        <v>90</v>
      </c>
      <c r="AG9401" s="6" t="s">
        <v>22052</v>
      </c>
    </row>
    <row r="9402" spans="29:33" x14ac:dyDescent="0.25">
      <c r="AC9402">
        <v>9400</v>
      </c>
      <c r="AD9402" s="6" t="s">
        <v>22053</v>
      </c>
      <c r="AE9402" s="6" t="s">
        <v>52548</v>
      </c>
      <c r="AF9402" s="6" t="s">
        <v>52446</v>
      </c>
      <c r="AG9402" s="6" t="s">
        <v>22054</v>
      </c>
    </row>
    <row r="9403" spans="29:33" x14ac:dyDescent="0.25">
      <c r="AC9403">
        <v>9401</v>
      </c>
      <c r="AD9403" s="6" t="s">
        <v>22055</v>
      </c>
      <c r="AE9403" s="6" t="s">
        <v>49101</v>
      </c>
      <c r="AF9403" s="6" t="s">
        <v>90</v>
      </c>
      <c r="AG9403" s="6" t="s">
        <v>22056</v>
      </c>
    </row>
    <row r="9404" spans="29:33" x14ac:dyDescent="0.25">
      <c r="AC9404">
        <v>9402</v>
      </c>
      <c r="AD9404" s="6" t="s">
        <v>22057</v>
      </c>
      <c r="AE9404" s="6" t="s">
        <v>52536</v>
      </c>
      <c r="AF9404" s="6" t="s">
        <v>50562</v>
      </c>
      <c r="AG9404" s="6" t="s">
        <v>22058</v>
      </c>
    </row>
    <row r="9405" spans="29:33" x14ac:dyDescent="0.25">
      <c r="AC9405">
        <v>9403</v>
      </c>
      <c r="AD9405" s="6" t="s">
        <v>22059</v>
      </c>
      <c r="AE9405" s="6" t="s">
        <v>51219</v>
      </c>
      <c r="AF9405" s="6" t="s">
        <v>90</v>
      </c>
      <c r="AG9405" s="6" t="s">
        <v>22060</v>
      </c>
    </row>
    <row r="9406" spans="29:33" x14ac:dyDescent="0.25">
      <c r="AC9406">
        <v>9404</v>
      </c>
      <c r="AD9406" s="6" t="s">
        <v>22061</v>
      </c>
      <c r="AE9406" s="6" t="s">
        <v>51213</v>
      </c>
      <c r="AF9406" s="6" t="s">
        <v>90</v>
      </c>
      <c r="AG9406" s="6" t="s">
        <v>22062</v>
      </c>
    </row>
    <row r="9407" spans="29:33" x14ac:dyDescent="0.25">
      <c r="AC9407">
        <v>9405</v>
      </c>
      <c r="AD9407" s="6" t="s">
        <v>22063</v>
      </c>
      <c r="AE9407" s="6" t="s">
        <v>49057</v>
      </c>
      <c r="AF9407" s="6" t="s">
        <v>90</v>
      </c>
      <c r="AG9407" s="6" t="s">
        <v>22064</v>
      </c>
    </row>
    <row r="9408" spans="29:33" x14ac:dyDescent="0.25">
      <c r="AC9408">
        <v>9406</v>
      </c>
      <c r="AD9408" s="6" t="s">
        <v>22065</v>
      </c>
      <c r="AE9408" s="6" t="s">
        <v>49583</v>
      </c>
      <c r="AF9408" s="6" t="s">
        <v>90</v>
      </c>
      <c r="AG9408" s="6" t="s">
        <v>22066</v>
      </c>
    </row>
    <row r="9409" spans="29:33" x14ac:dyDescent="0.25">
      <c r="AC9409">
        <v>9407</v>
      </c>
      <c r="AD9409" s="6" t="s">
        <v>22067</v>
      </c>
      <c r="AE9409" s="6" t="s">
        <v>51478</v>
      </c>
      <c r="AF9409" s="6" t="s">
        <v>49475</v>
      </c>
      <c r="AG9409" s="6" t="s">
        <v>22068</v>
      </c>
    </row>
    <row r="9410" spans="29:33" x14ac:dyDescent="0.25">
      <c r="AC9410">
        <v>9408</v>
      </c>
      <c r="AD9410" s="6" t="s">
        <v>22069</v>
      </c>
      <c r="AE9410" s="6" t="s">
        <v>51419</v>
      </c>
      <c r="AF9410" s="6" t="s">
        <v>51415</v>
      </c>
      <c r="AG9410" s="6" t="s">
        <v>22070</v>
      </c>
    </row>
    <row r="9411" spans="29:33" x14ac:dyDescent="0.25">
      <c r="AC9411">
        <v>9409</v>
      </c>
      <c r="AD9411" s="6" t="s">
        <v>22071</v>
      </c>
      <c r="AE9411" s="6" t="s">
        <v>49220</v>
      </c>
      <c r="AF9411" s="6" t="s">
        <v>90</v>
      </c>
      <c r="AG9411" s="6" t="s">
        <v>22072</v>
      </c>
    </row>
    <row r="9412" spans="29:33" x14ac:dyDescent="0.25">
      <c r="AC9412">
        <v>9410</v>
      </c>
      <c r="AD9412" s="6" t="s">
        <v>22073</v>
      </c>
      <c r="AE9412" s="6" t="s">
        <v>52307</v>
      </c>
      <c r="AF9412" s="6" t="s">
        <v>48946</v>
      </c>
      <c r="AG9412" s="6" t="s">
        <v>22074</v>
      </c>
    </row>
    <row r="9413" spans="29:33" x14ac:dyDescent="0.25">
      <c r="AC9413">
        <v>9411</v>
      </c>
      <c r="AD9413" s="6" t="s">
        <v>22075</v>
      </c>
      <c r="AE9413" s="6" t="s">
        <v>49498</v>
      </c>
      <c r="AF9413" s="6" t="s">
        <v>90</v>
      </c>
      <c r="AG9413" s="6" t="s">
        <v>22076</v>
      </c>
    </row>
    <row r="9414" spans="29:33" x14ac:dyDescent="0.25">
      <c r="AC9414">
        <v>9412</v>
      </c>
      <c r="AD9414" s="6" t="s">
        <v>22077</v>
      </c>
      <c r="AE9414" s="6" t="s">
        <v>52514</v>
      </c>
      <c r="AF9414" s="6" t="s">
        <v>90</v>
      </c>
      <c r="AG9414" s="6" t="s">
        <v>22078</v>
      </c>
    </row>
    <row r="9415" spans="29:33" x14ac:dyDescent="0.25">
      <c r="AC9415">
        <v>9413</v>
      </c>
      <c r="AD9415" s="6" t="s">
        <v>22079</v>
      </c>
      <c r="AE9415" s="6" t="s">
        <v>52007</v>
      </c>
      <c r="AF9415" s="6" t="s">
        <v>51313</v>
      </c>
      <c r="AG9415" s="6" t="s">
        <v>22080</v>
      </c>
    </row>
    <row r="9416" spans="29:33" x14ac:dyDescent="0.25">
      <c r="AC9416">
        <v>9414</v>
      </c>
      <c r="AD9416" s="6" t="s">
        <v>22081</v>
      </c>
      <c r="AE9416" s="6" t="s">
        <v>51655</v>
      </c>
      <c r="AF9416" s="6" t="s">
        <v>52107</v>
      </c>
      <c r="AG9416" s="6" t="s">
        <v>22082</v>
      </c>
    </row>
    <row r="9417" spans="29:33" x14ac:dyDescent="0.25">
      <c r="AC9417">
        <v>9415</v>
      </c>
      <c r="AD9417" s="6" t="s">
        <v>22083</v>
      </c>
      <c r="AE9417" s="6" t="s">
        <v>52161</v>
      </c>
      <c r="AF9417" s="6" t="s">
        <v>52097</v>
      </c>
      <c r="AG9417" s="6" t="s">
        <v>22084</v>
      </c>
    </row>
    <row r="9418" spans="29:33" x14ac:dyDescent="0.25">
      <c r="AC9418">
        <v>9416</v>
      </c>
      <c r="AD9418" s="6" t="s">
        <v>22085</v>
      </c>
      <c r="AE9418" s="6" t="s">
        <v>49184</v>
      </c>
      <c r="AF9418" s="6" t="s">
        <v>90</v>
      </c>
      <c r="AG9418" s="6" t="s">
        <v>22086</v>
      </c>
    </row>
    <row r="9419" spans="29:33" x14ac:dyDescent="0.25">
      <c r="AC9419">
        <v>9417</v>
      </c>
      <c r="AD9419" s="6" t="s">
        <v>22087</v>
      </c>
      <c r="AE9419" s="6" t="s">
        <v>52473</v>
      </c>
      <c r="AF9419" s="6" t="s">
        <v>52499</v>
      </c>
      <c r="AG9419" s="6" t="s">
        <v>22088</v>
      </c>
    </row>
    <row r="9420" spans="29:33" x14ac:dyDescent="0.25">
      <c r="AC9420">
        <v>9418</v>
      </c>
      <c r="AD9420" s="6" t="s">
        <v>22089</v>
      </c>
      <c r="AE9420" s="6" t="s">
        <v>49549</v>
      </c>
      <c r="AF9420" s="6" t="s">
        <v>90</v>
      </c>
      <c r="AG9420" s="6" t="s">
        <v>22090</v>
      </c>
    </row>
    <row r="9421" spans="29:33" x14ac:dyDescent="0.25">
      <c r="AC9421">
        <v>9419</v>
      </c>
      <c r="AD9421" s="6" t="s">
        <v>22091</v>
      </c>
      <c r="AE9421" s="6" t="s">
        <v>50121</v>
      </c>
      <c r="AF9421" s="6" t="s">
        <v>90</v>
      </c>
      <c r="AG9421" s="6" t="s">
        <v>22092</v>
      </c>
    </row>
    <row r="9422" spans="29:33" x14ac:dyDescent="0.25">
      <c r="AC9422">
        <v>9420</v>
      </c>
      <c r="AD9422" s="6" t="s">
        <v>22093</v>
      </c>
      <c r="AE9422" s="6" t="s">
        <v>48683</v>
      </c>
      <c r="AF9422" s="6" t="s">
        <v>90</v>
      </c>
      <c r="AG9422" s="6" t="s">
        <v>22094</v>
      </c>
    </row>
    <row r="9423" spans="29:33" x14ac:dyDescent="0.25">
      <c r="AC9423">
        <v>9421</v>
      </c>
      <c r="AD9423" s="6" t="s">
        <v>22095</v>
      </c>
      <c r="AE9423" s="6" t="s">
        <v>51333</v>
      </c>
      <c r="AF9423" s="6" t="s">
        <v>90</v>
      </c>
      <c r="AG9423" s="6" t="s">
        <v>22096</v>
      </c>
    </row>
    <row r="9424" spans="29:33" x14ac:dyDescent="0.25">
      <c r="AC9424">
        <v>9422</v>
      </c>
      <c r="AD9424" s="6" t="s">
        <v>22097</v>
      </c>
      <c r="AE9424" s="6" t="s">
        <v>50431</v>
      </c>
      <c r="AF9424" s="6" t="s">
        <v>51737</v>
      </c>
      <c r="AG9424" s="6" t="s">
        <v>22098</v>
      </c>
    </row>
    <row r="9425" spans="29:33" x14ac:dyDescent="0.25">
      <c r="AC9425">
        <v>9423</v>
      </c>
      <c r="AD9425" s="6" t="s">
        <v>22099</v>
      </c>
      <c r="AE9425" s="6" t="s">
        <v>48880</v>
      </c>
      <c r="AF9425" s="6" t="s">
        <v>52568</v>
      </c>
      <c r="AG9425" s="6" t="s">
        <v>22100</v>
      </c>
    </row>
    <row r="9426" spans="29:33" x14ac:dyDescent="0.25">
      <c r="AC9426">
        <v>9424</v>
      </c>
      <c r="AD9426" s="6" t="s">
        <v>22101</v>
      </c>
      <c r="AE9426" s="6" t="s">
        <v>49740</v>
      </c>
      <c r="AF9426" s="6" t="s">
        <v>90</v>
      </c>
      <c r="AG9426" s="6" t="s">
        <v>22102</v>
      </c>
    </row>
    <row r="9427" spans="29:33" x14ac:dyDescent="0.25">
      <c r="AC9427">
        <v>9425</v>
      </c>
      <c r="AD9427" s="6" t="s">
        <v>22103</v>
      </c>
      <c r="AE9427" s="6" t="s">
        <v>49660</v>
      </c>
      <c r="AF9427" s="6" t="s">
        <v>50123</v>
      </c>
      <c r="AG9427" s="6" t="s">
        <v>22104</v>
      </c>
    </row>
    <row r="9428" spans="29:33" x14ac:dyDescent="0.25">
      <c r="AC9428">
        <v>9426</v>
      </c>
      <c r="AD9428" s="6" t="s">
        <v>22105</v>
      </c>
      <c r="AE9428" s="6" t="s">
        <v>49101</v>
      </c>
      <c r="AF9428" s="6" t="s">
        <v>90</v>
      </c>
      <c r="AG9428" s="6" t="s">
        <v>22106</v>
      </c>
    </row>
    <row r="9429" spans="29:33" x14ac:dyDescent="0.25">
      <c r="AC9429">
        <v>9427</v>
      </c>
      <c r="AD9429" s="6" t="s">
        <v>22107</v>
      </c>
      <c r="AE9429" s="6" t="s">
        <v>48719</v>
      </c>
      <c r="AF9429" s="6" t="s">
        <v>49542</v>
      </c>
      <c r="AG9429" s="6" t="s">
        <v>22108</v>
      </c>
    </row>
    <row r="9430" spans="29:33" x14ac:dyDescent="0.25">
      <c r="AC9430">
        <v>9428</v>
      </c>
      <c r="AD9430" s="6" t="s">
        <v>22109</v>
      </c>
      <c r="AE9430" s="6" t="s">
        <v>51472</v>
      </c>
      <c r="AF9430" s="6" t="s">
        <v>51466</v>
      </c>
      <c r="AG9430" s="6" t="s">
        <v>22110</v>
      </c>
    </row>
    <row r="9431" spans="29:33" x14ac:dyDescent="0.25">
      <c r="AC9431">
        <v>9429</v>
      </c>
      <c r="AD9431" s="6" t="s">
        <v>22111</v>
      </c>
      <c r="AE9431" s="6" t="s">
        <v>49799</v>
      </c>
      <c r="AF9431" s="6" t="s">
        <v>49947</v>
      </c>
      <c r="AG9431" s="6" t="s">
        <v>22112</v>
      </c>
    </row>
    <row r="9432" spans="29:33" x14ac:dyDescent="0.25">
      <c r="AC9432">
        <v>9430</v>
      </c>
      <c r="AD9432" s="6" t="s">
        <v>22113</v>
      </c>
      <c r="AE9432" s="6" t="s">
        <v>49848</v>
      </c>
      <c r="AF9432" s="6" t="s">
        <v>90</v>
      </c>
      <c r="AG9432" s="6" t="s">
        <v>22114</v>
      </c>
    </row>
    <row r="9433" spans="29:33" x14ac:dyDescent="0.25">
      <c r="AC9433">
        <v>9431</v>
      </c>
      <c r="AD9433" s="6" t="s">
        <v>22115</v>
      </c>
      <c r="AE9433" s="6" t="s">
        <v>52479</v>
      </c>
      <c r="AF9433" s="6" t="s">
        <v>52454</v>
      </c>
      <c r="AG9433" s="6" t="s">
        <v>22116</v>
      </c>
    </row>
    <row r="9434" spans="29:33" x14ac:dyDescent="0.25">
      <c r="AC9434">
        <v>9432</v>
      </c>
      <c r="AD9434" s="6" t="s">
        <v>22117</v>
      </c>
      <c r="AE9434" s="6" t="s">
        <v>50476</v>
      </c>
      <c r="AF9434" s="6" t="s">
        <v>50494</v>
      </c>
      <c r="AG9434" s="6" t="s">
        <v>22118</v>
      </c>
    </row>
    <row r="9435" spans="29:33" x14ac:dyDescent="0.25">
      <c r="AC9435">
        <v>9433</v>
      </c>
      <c r="AD9435" s="6" t="s">
        <v>22119</v>
      </c>
      <c r="AE9435" s="6" t="s">
        <v>52508</v>
      </c>
      <c r="AF9435" s="6" t="s">
        <v>90</v>
      </c>
      <c r="AG9435" s="6" t="s">
        <v>22120</v>
      </c>
    </row>
    <row r="9436" spans="29:33" x14ac:dyDescent="0.25">
      <c r="AC9436">
        <v>9434</v>
      </c>
      <c r="AD9436" s="6" t="s">
        <v>22121</v>
      </c>
      <c r="AE9436" s="6" t="s">
        <v>51356</v>
      </c>
      <c r="AF9436" s="6" t="s">
        <v>90</v>
      </c>
      <c r="AG9436" s="6" t="s">
        <v>22122</v>
      </c>
    </row>
    <row r="9437" spans="29:33" x14ac:dyDescent="0.25">
      <c r="AC9437">
        <v>9435</v>
      </c>
      <c r="AD9437" s="6" t="s">
        <v>22123</v>
      </c>
      <c r="AE9437" s="6" t="s">
        <v>52516</v>
      </c>
      <c r="AF9437" s="6" t="s">
        <v>52470</v>
      </c>
      <c r="AG9437" s="6" t="s">
        <v>22124</v>
      </c>
    </row>
    <row r="9438" spans="29:33" x14ac:dyDescent="0.25">
      <c r="AC9438">
        <v>9436</v>
      </c>
      <c r="AD9438" s="6" t="s">
        <v>22125</v>
      </c>
      <c r="AE9438" s="6" t="s">
        <v>52556</v>
      </c>
      <c r="AF9438" s="6" t="s">
        <v>50243</v>
      </c>
      <c r="AG9438" s="6" t="s">
        <v>22126</v>
      </c>
    </row>
    <row r="9439" spans="29:33" x14ac:dyDescent="0.25">
      <c r="AC9439">
        <v>9437</v>
      </c>
      <c r="AD9439" s="6" t="s">
        <v>22127</v>
      </c>
      <c r="AE9439" s="6" t="s">
        <v>51046</v>
      </c>
      <c r="AF9439" s="6" t="s">
        <v>51296</v>
      </c>
      <c r="AG9439" s="6" t="s">
        <v>22128</v>
      </c>
    </row>
    <row r="9440" spans="29:33" x14ac:dyDescent="0.25">
      <c r="AC9440">
        <v>9438</v>
      </c>
      <c r="AD9440" s="6" t="s">
        <v>22129</v>
      </c>
      <c r="AE9440" s="6" t="s">
        <v>51558</v>
      </c>
      <c r="AF9440" s="6" t="s">
        <v>51605</v>
      </c>
      <c r="AG9440" s="6" t="s">
        <v>22130</v>
      </c>
    </row>
    <row r="9441" spans="29:33" x14ac:dyDescent="0.25">
      <c r="AC9441">
        <v>9439</v>
      </c>
      <c r="AD9441" s="6" t="s">
        <v>22131</v>
      </c>
      <c r="AE9441" s="6" t="s">
        <v>49311</v>
      </c>
      <c r="AF9441" s="6" t="s">
        <v>50804</v>
      </c>
      <c r="AG9441" s="6" t="s">
        <v>22132</v>
      </c>
    </row>
    <row r="9442" spans="29:33" x14ac:dyDescent="0.25">
      <c r="AC9442">
        <v>9440</v>
      </c>
      <c r="AD9442" s="6" t="s">
        <v>22133</v>
      </c>
      <c r="AE9442" s="6" t="s">
        <v>51728</v>
      </c>
      <c r="AF9442" s="6" t="s">
        <v>90</v>
      </c>
      <c r="AG9442" s="6" t="s">
        <v>22134</v>
      </c>
    </row>
    <row r="9443" spans="29:33" x14ac:dyDescent="0.25">
      <c r="AC9443">
        <v>9441</v>
      </c>
      <c r="AD9443" s="6" t="s">
        <v>22135</v>
      </c>
      <c r="AE9443" s="6" t="s">
        <v>52265</v>
      </c>
      <c r="AF9443" s="6" t="s">
        <v>90</v>
      </c>
      <c r="AG9443" s="6" t="s">
        <v>22136</v>
      </c>
    </row>
    <row r="9444" spans="29:33" x14ac:dyDescent="0.25">
      <c r="AC9444">
        <v>9442</v>
      </c>
      <c r="AD9444" s="6" t="s">
        <v>22137</v>
      </c>
      <c r="AE9444" s="6" t="s">
        <v>49487</v>
      </c>
      <c r="AF9444" s="6" t="s">
        <v>90</v>
      </c>
      <c r="AG9444" s="6" t="s">
        <v>22138</v>
      </c>
    </row>
    <row r="9445" spans="29:33" x14ac:dyDescent="0.25">
      <c r="AC9445">
        <v>9443</v>
      </c>
      <c r="AD9445" s="6" t="s">
        <v>22139</v>
      </c>
      <c r="AE9445" s="6" t="s">
        <v>49510</v>
      </c>
      <c r="AF9445" s="6" t="s">
        <v>90</v>
      </c>
      <c r="AG9445" s="6" t="s">
        <v>22140</v>
      </c>
    </row>
    <row r="9446" spans="29:33" x14ac:dyDescent="0.25">
      <c r="AC9446">
        <v>9444</v>
      </c>
      <c r="AD9446" s="6" t="s">
        <v>22141</v>
      </c>
      <c r="AE9446" s="6" t="s">
        <v>51339</v>
      </c>
      <c r="AF9446" s="6" t="s">
        <v>90</v>
      </c>
      <c r="AG9446" s="6" t="s">
        <v>22142</v>
      </c>
    </row>
    <row r="9447" spans="29:33" x14ac:dyDescent="0.25">
      <c r="AC9447">
        <v>9445</v>
      </c>
      <c r="AD9447" s="6" t="s">
        <v>22143</v>
      </c>
      <c r="AE9447" s="6" t="s">
        <v>51002</v>
      </c>
      <c r="AF9447" s="6" t="s">
        <v>90</v>
      </c>
      <c r="AG9447" s="6" t="s">
        <v>22144</v>
      </c>
    </row>
    <row r="9448" spans="29:33" x14ac:dyDescent="0.25">
      <c r="AC9448">
        <v>9446</v>
      </c>
      <c r="AD9448" s="6" t="s">
        <v>22145</v>
      </c>
      <c r="AE9448" s="6" t="s">
        <v>51415</v>
      </c>
      <c r="AF9448" s="6" t="s">
        <v>90</v>
      </c>
      <c r="AG9448" s="6" t="s">
        <v>22146</v>
      </c>
    </row>
    <row r="9449" spans="29:33" x14ac:dyDescent="0.25">
      <c r="AC9449">
        <v>9447</v>
      </c>
      <c r="AD9449" s="6" t="s">
        <v>22147</v>
      </c>
      <c r="AE9449" s="6" t="s">
        <v>51339</v>
      </c>
      <c r="AF9449" s="6" t="s">
        <v>90</v>
      </c>
      <c r="AG9449" s="6" t="s">
        <v>22148</v>
      </c>
    </row>
    <row r="9450" spans="29:33" x14ac:dyDescent="0.25">
      <c r="AC9450">
        <v>9448</v>
      </c>
      <c r="AD9450" s="6" t="s">
        <v>22149</v>
      </c>
      <c r="AE9450" s="6" t="s">
        <v>51665</v>
      </c>
      <c r="AF9450" s="6" t="s">
        <v>51196</v>
      </c>
      <c r="AG9450" s="6" t="s">
        <v>22150</v>
      </c>
    </row>
    <row r="9451" spans="29:33" x14ac:dyDescent="0.25">
      <c r="AC9451">
        <v>9449</v>
      </c>
      <c r="AD9451" s="6" t="s">
        <v>22151</v>
      </c>
      <c r="AE9451" s="6" t="s">
        <v>52141</v>
      </c>
      <c r="AF9451" s="6" t="s">
        <v>51484</v>
      </c>
      <c r="AG9451" s="6" t="s">
        <v>22152</v>
      </c>
    </row>
    <row r="9452" spans="29:33" x14ac:dyDescent="0.25">
      <c r="AC9452">
        <v>9450</v>
      </c>
      <c r="AD9452" s="6" t="s">
        <v>22153</v>
      </c>
      <c r="AE9452" s="6" t="s">
        <v>49444</v>
      </c>
      <c r="AF9452" s="6" t="s">
        <v>90</v>
      </c>
      <c r="AG9452" s="6" t="s">
        <v>22154</v>
      </c>
    </row>
    <row r="9453" spans="29:33" x14ac:dyDescent="0.25">
      <c r="AC9453">
        <v>9451</v>
      </c>
      <c r="AD9453" s="6" t="s">
        <v>22155</v>
      </c>
      <c r="AE9453" s="6" t="s">
        <v>50743</v>
      </c>
      <c r="AF9453" s="6" t="s">
        <v>90</v>
      </c>
      <c r="AG9453" s="6" t="s">
        <v>22156</v>
      </c>
    </row>
    <row r="9454" spans="29:33" x14ac:dyDescent="0.25">
      <c r="AC9454">
        <v>9452</v>
      </c>
      <c r="AD9454" s="6" t="s">
        <v>22157</v>
      </c>
      <c r="AE9454" s="6" t="s">
        <v>49951</v>
      </c>
      <c r="AF9454" s="6" t="s">
        <v>49949</v>
      </c>
      <c r="AG9454" s="6" t="s">
        <v>22158</v>
      </c>
    </row>
    <row r="9455" spans="29:33" x14ac:dyDescent="0.25">
      <c r="AC9455">
        <v>9453</v>
      </c>
      <c r="AD9455" s="6" t="s">
        <v>22159</v>
      </c>
      <c r="AE9455" s="6" t="s">
        <v>52354</v>
      </c>
      <c r="AF9455" s="6" t="s">
        <v>90</v>
      </c>
      <c r="AG9455" s="6" t="s">
        <v>22160</v>
      </c>
    </row>
    <row r="9456" spans="29:33" x14ac:dyDescent="0.25">
      <c r="AC9456">
        <v>9454</v>
      </c>
      <c r="AD9456" s="6" t="s">
        <v>22161</v>
      </c>
      <c r="AE9456" s="6" t="s">
        <v>50946</v>
      </c>
      <c r="AF9456" s="6" t="s">
        <v>90</v>
      </c>
      <c r="AG9456" s="6" t="s">
        <v>22162</v>
      </c>
    </row>
    <row r="9457" spans="29:33" x14ac:dyDescent="0.25">
      <c r="AC9457">
        <v>9455</v>
      </c>
      <c r="AD9457" s="6" t="s">
        <v>22163</v>
      </c>
      <c r="AE9457" s="6" t="s">
        <v>51782</v>
      </c>
      <c r="AF9457" s="6" t="s">
        <v>90</v>
      </c>
      <c r="AG9457" s="6" t="s">
        <v>22164</v>
      </c>
    </row>
    <row r="9458" spans="29:33" x14ac:dyDescent="0.25">
      <c r="AC9458">
        <v>9456</v>
      </c>
      <c r="AD9458" s="6" t="s">
        <v>22165</v>
      </c>
      <c r="AE9458" s="6" t="s">
        <v>52046</v>
      </c>
      <c r="AF9458" s="6" t="s">
        <v>90</v>
      </c>
      <c r="AG9458" s="6" t="s">
        <v>22166</v>
      </c>
    </row>
    <row r="9459" spans="29:33" x14ac:dyDescent="0.25">
      <c r="AC9459">
        <v>9457</v>
      </c>
      <c r="AD9459" s="6" t="s">
        <v>22167</v>
      </c>
      <c r="AE9459" s="6" t="s">
        <v>49903</v>
      </c>
      <c r="AF9459" s="6" t="s">
        <v>90</v>
      </c>
      <c r="AG9459" s="6" t="s">
        <v>22168</v>
      </c>
    </row>
    <row r="9460" spans="29:33" x14ac:dyDescent="0.25">
      <c r="AC9460">
        <v>9458</v>
      </c>
      <c r="AD9460" s="6" t="s">
        <v>22169</v>
      </c>
      <c r="AE9460" s="6" t="s">
        <v>49951</v>
      </c>
      <c r="AF9460" s="6" t="s">
        <v>49949</v>
      </c>
      <c r="AG9460" s="6" t="s">
        <v>22170</v>
      </c>
    </row>
    <row r="9461" spans="29:33" x14ac:dyDescent="0.25">
      <c r="AC9461">
        <v>9459</v>
      </c>
      <c r="AD9461" s="6" t="s">
        <v>22171</v>
      </c>
      <c r="AE9461" s="6" t="s">
        <v>52489</v>
      </c>
      <c r="AF9461" s="6" t="s">
        <v>90</v>
      </c>
      <c r="AG9461" s="6" t="s">
        <v>22172</v>
      </c>
    </row>
    <row r="9462" spans="29:33" x14ac:dyDescent="0.25">
      <c r="AC9462">
        <v>9460</v>
      </c>
      <c r="AD9462" s="6" t="s">
        <v>22173</v>
      </c>
      <c r="AE9462" s="6" t="s">
        <v>51796</v>
      </c>
      <c r="AF9462" s="6" t="s">
        <v>90</v>
      </c>
      <c r="AG9462" s="6" t="s">
        <v>22174</v>
      </c>
    </row>
    <row r="9463" spans="29:33" x14ac:dyDescent="0.25">
      <c r="AC9463">
        <v>9461</v>
      </c>
      <c r="AD9463" s="6" t="s">
        <v>22175</v>
      </c>
      <c r="AE9463" s="6" t="s">
        <v>51423</v>
      </c>
      <c r="AF9463" s="6" t="s">
        <v>49018</v>
      </c>
      <c r="AG9463" s="6" t="s">
        <v>22176</v>
      </c>
    </row>
    <row r="9464" spans="29:33" x14ac:dyDescent="0.25">
      <c r="AC9464">
        <v>9462</v>
      </c>
      <c r="AD9464" s="6" t="s">
        <v>22177</v>
      </c>
      <c r="AE9464" s="6" t="s">
        <v>50763</v>
      </c>
      <c r="AF9464" s="6" t="s">
        <v>50329</v>
      </c>
      <c r="AG9464" s="6" t="s">
        <v>22178</v>
      </c>
    </row>
    <row r="9465" spans="29:33" x14ac:dyDescent="0.25">
      <c r="AC9465">
        <v>9463</v>
      </c>
      <c r="AD9465" s="6" t="s">
        <v>22179</v>
      </c>
      <c r="AE9465" s="6" t="s">
        <v>49112</v>
      </c>
      <c r="AF9465" s="6" t="s">
        <v>90</v>
      </c>
      <c r="AG9465" s="6" t="s">
        <v>22180</v>
      </c>
    </row>
    <row r="9466" spans="29:33" x14ac:dyDescent="0.25">
      <c r="AC9466">
        <v>9464</v>
      </c>
      <c r="AD9466" s="6" t="s">
        <v>22181</v>
      </c>
      <c r="AE9466" s="6" t="s">
        <v>51279</v>
      </c>
      <c r="AF9466" s="6" t="s">
        <v>50303</v>
      </c>
      <c r="AG9466" s="6" t="s">
        <v>22182</v>
      </c>
    </row>
    <row r="9467" spans="29:33" x14ac:dyDescent="0.25">
      <c r="AC9467">
        <v>9465</v>
      </c>
      <c r="AD9467" s="6" t="s">
        <v>22183</v>
      </c>
      <c r="AE9467" s="6" t="s">
        <v>49122</v>
      </c>
      <c r="AF9467" s="6" t="s">
        <v>90</v>
      </c>
      <c r="AG9467" s="6" t="s">
        <v>22184</v>
      </c>
    </row>
    <row r="9468" spans="29:33" x14ac:dyDescent="0.25">
      <c r="AC9468">
        <v>9466</v>
      </c>
      <c r="AD9468" s="6" t="s">
        <v>22185</v>
      </c>
      <c r="AE9468" s="6" t="s">
        <v>52423</v>
      </c>
      <c r="AF9468" s="6" t="s">
        <v>90</v>
      </c>
      <c r="AG9468" s="6" t="s">
        <v>22186</v>
      </c>
    </row>
    <row r="9469" spans="29:33" x14ac:dyDescent="0.25">
      <c r="AC9469">
        <v>9467</v>
      </c>
      <c r="AD9469" s="6" t="s">
        <v>22187</v>
      </c>
      <c r="AE9469" s="6" t="s">
        <v>49402</v>
      </c>
      <c r="AF9469" s="6" t="s">
        <v>90</v>
      </c>
      <c r="AG9469" s="6" t="s">
        <v>22188</v>
      </c>
    </row>
    <row r="9470" spans="29:33" x14ac:dyDescent="0.25">
      <c r="AC9470">
        <v>9468</v>
      </c>
      <c r="AD9470" s="6" t="s">
        <v>22189</v>
      </c>
      <c r="AE9470" s="6" t="s">
        <v>49392</v>
      </c>
      <c r="AF9470" s="6" t="s">
        <v>90</v>
      </c>
      <c r="AG9470" s="6" t="s">
        <v>22190</v>
      </c>
    </row>
    <row r="9471" spans="29:33" x14ac:dyDescent="0.25">
      <c r="AC9471">
        <v>9469</v>
      </c>
      <c r="AD9471" s="6" t="s">
        <v>22191</v>
      </c>
      <c r="AE9471" s="6" t="s">
        <v>49836</v>
      </c>
      <c r="AF9471" s="6" t="s">
        <v>49634</v>
      </c>
      <c r="AG9471" s="6" t="s">
        <v>22192</v>
      </c>
    </row>
    <row r="9472" spans="29:33" x14ac:dyDescent="0.25">
      <c r="AC9472">
        <v>9470</v>
      </c>
      <c r="AD9472" s="6" t="s">
        <v>22193</v>
      </c>
      <c r="AE9472" s="6" t="s">
        <v>51063</v>
      </c>
      <c r="AF9472" s="6" t="s">
        <v>90</v>
      </c>
      <c r="AG9472" s="6" t="s">
        <v>22194</v>
      </c>
    </row>
    <row r="9473" spans="29:33" x14ac:dyDescent="0.25">
      <c r="AC9473">
        <v>9471</v>
      </c>
      <c r="AD9473" s="6" t="s">
        <v>22195</v>
      </c>
      <c r="AE9473" s="6" t="s">
        <v>51605</v>
      </c>
      <c r="AF9473" s="6" t="s">
        <v>90</v>
      </c>
      <c r="AG9473" s="6" t="s">
        <v>22196</v>
      </c>
    </row>
    <row r="9474" spans="29:33" x14ac:dyDescent="0.25">
      <c r="AC9474">
        <v>9472</v>
      </c>
      <c r="AD9474" s="6" t="s">
        <v>22197</v>
      </c>
      <c r="AE9474" s="6" t="s">
        <v>49210</v>
      </c>
      <c r="AF9474" s="6" t="s">
        <v>90</v>
      </c>
      <c r="AG9474" s="6" t="s">
        <v>22198</v>
      </c>
    </row>
    <row r="9475" spans="29:33" x14ac:dyDescent="0.25">
      <c r="AC9475">
        <v>9473</v>
      </c>
      <c r="AD9475" s="6" t="s">
        <v>22199</v>
      </c>
      <c r="AE9475" s="6" t="s">
        <v>49960</v>
      </c>
      <c r="AF9475" s="6" t="s">
        <v>52482</v>
      </c>
      <c r="AG9475" s="6" t="s">
        <v>22200</v>
      </c>
    </row>
    <row r="9476" spans="29:33" x14ac:dyDescent="0.25">
      <c r="AC9476">
        <v>9474</v>
      </c>
      <c r="AD9476" s="6" t="s">
        <v>22201</v>
      </c>
      <c r="AE9476" s="6" t="s">
        <v>49112</v>
      </c>
      <c r="AF9476" s="6" t="s">
        <v>50534</v>
      </c>
      <c r="AG9476" s="6" t="s">
        <v>22202</v>
      </c>
    </row>
    <row r="9477" spans="29:33" x14ac:dyDescent="0.25">
      <c r="AC9477">
        <v>9475</v>
      </c>
      <c r="AD9477" s="6" t="s">
        <v>22203</v>
      </c>
      <c r="AE9477" s="6" t="s">
        <v>49263</v>
      </c>
      <c r="AF9477" s="6" t="s">
        <v>52494</v>
      </c>
      <c r="AG9477" s="6" t="s">
        <v>22204</v>
      </c>
    </row>
    <row r="9478" spans="29:33" x14ac:dyDescent="0.25">
      <c r="AC9478">
        <v>9476</v>
      </c>
      <c r="AD9478" s="6" t="s">
        <v>22205</v>
      </c>
      <c r="AE9478" s="6" t="s">
        <v>52472</v>
      </c>
      <c r="AF9478" s="6" t="s">
        <v>90</v>
      </c>
      <c r="AG9478" s="6" t="s">
        <v>22206</v>
      </c>
    </row>
    <row r="9479" spans="29:33" x14ac:dyDescent="0.25">
      <c r="AC9479">
        <v>9477</v>
      </c>
      <c r="AD9479" s="6" t="s">
        <v>22207</v>
      </c>
      <c r="AE9479" s="6" t="s">
        <v>49909</v>
      </c>
      <c r="AF9479" s="6" t="s">
        <v>90</v>
      </c>
      <c r="AG9479" s="6" t="s">
        <v>22208</v>
      </c>
    </row>
    <row r="9480" spans="29:33" x14ac:dyDescent="0.25">
      <c r="AC9480">
        <v>9478</v>
      </c>
      <c r="AD9480" s="6" t="s">
        <v>22209</v>
      </c>
      <c r="AE9480" s="6" t="s">
        <v>49903</v>
      </c>
      <c r="AF9480" s="6" t="s">
        <v>90</v>
      </c>
      <c r="AG9480" s="6" t="s">
        <v>22210</v>
      </c>
    </row>
    <row r="9481" spans="29:33" x14ac:dyDescent="0.25">
      <c r="AC9481">
        <v>9479</v>
      </c>
      <c r="AD9481" s="6" t="s">
        <v>22211</v>
      </c>
      <c r="AE9481" s="6" t="s">
        <v>50634</v>
      </c>
      <c r="AF9481" s="6" t="s">
        <v>49247</v>
      </c>
      <c r="AG9481" s="6" t="s">
        <v>22212</v>
      </c>
    </row>
    <row r="9482" spans="29:33" x14ac:dyDescent="0.25">
      <c r="AC9482">
        <v>9480</v>
      </c>
      <c r="AD9482" s="6" t="s">
        <v>22213</v>
      </c>
      <c r="AE9482" s="6" t="s">
        <v>49766</v>
      </c>
      <c r="AF9482" s="6" t="s">
        <v>49595</v>
      </c>
      <c r="AG9482" s="6" t="s">
        <v>22214</v>
      </c>
    </row>
    <row r="9483" spans="29:33" x14ac:dyDescent="0.25">
      <c r="AC9483">
        <v>9481</v>
      </c>
      <c r="AD9483" s="6" t="s">
        <v>22215</v>
      </c>
      <c r="AE9483" s="6" t="s">
        <v>49897</v>
      </c>
      <c r="AF9483" s="6" t="s">
        <v>49061</v>
      </c>
      <c r="AG9483" s="6" t="s">
        <v>22216</v>
      </c>
    </row>
    <row r="9484" spans="29:33" x14ac:dyDescent="0.25">
      <c r="AC9484">
        <v>9482</v>
      </c>
      <c r="AD9484" s="6" t="s">
        <v>22217</v>
      </c>
      <c r="AE9484" s="6" t="s">
        <v>50060</v>
      </c>
      <c r="AF9484" s="6" t="s">
        <v>52530</v>
      </c>
      <c r="AG9484" s="6" t="s">
        <v>22218</v>
      </c>
    </row>
    <row r="9485" spans="29:33" x14ac:dyDescent="0.25">
      <c r="AC9485">
        <v>9483</v>
      </c>
      <c r="AD9485" s="6" t="s">
        <v>22219</v>
      </c>
      <c r="AE9485" s="6" t="s">
        <v>52392</v>
      </c>
      <c r="AF9485" s="6" t="s">
        <v>90</v>
      </c>
      <c r="AG9485" s="6" t="s">
        <v>22220</v>
      </c>
    </row>
    <row r="9486" spans="29:33" x14ac:dyDescent="0.25">
      <c r="AC9486">
        <v>9484</v>
      </c>
      <c r="AD9486" s="6" t="s">
        <v>22221</v>
      </c>
      <c r="AE9486" s="6" t="s">
        <v>51584</v>
      </c>
      <c r="AF9486" s="6" t="s">
        <v>90</v>
      </c>
      <c r="AG9486" s="6" t="s">
        <v>22222</v>
      </c>
    </row>
    <row r="9487" spans="29:33" x14ac:dyDescent="0.25">
      <c r="AC9487">
        <v>9485</v>
      </c>
      <c r="AD9487" s="6" t="s">
        <v>22223</v>
      </c>
      <c r="AE9487" s="6" t="s">
        <v>50105</v>
      </c>
      <c r="AF9487" s="6" t="s">
        <v>90</v>
      </c>
      <c r="AG9487" s="6" t="s">
        <v>22224</v>
      </c>
    </row>
    <row r="9488" spans="29:33" x14ac:dyDescent="0.25">
      <c r="AC9488">
        <v>9486</v>
      </c>
      <c r="AD9488" s="6" t="s">
        <v>22225</v>
      </c>
      <c r="AE9488" s="6" t="s">
        <v>49953</v>
      </c>
      <c r="AF9488" s="6" t="s">
        <v>90</v>
      </c>
      <c r="AG9488" s="6" t="s">
        <v>22226</v>
      </c>
    </row>
    <row r="9489" spans="29:33" x14ac:dyDescent="0.25">
      <c r="AC9489">
        <v>9487</v>
      </c>
      <c r="AD9489" s="6" t="s">
        <v>22227</v>
      </c>
      <c r="AE9489" s="6" t="s">
        <v>52516</v>
      </c>
      <c r="AF9489" s="6" t="s">
        <v>49460</v>
      </c>
      <c r="AG9489" s="6" t="s">
        <v>22228</v>
      </c>
    </row>
    <row r="9490" spans="29:33" x14ac:dyDescent="0.25">
      <c r="AC9490">
        <v>9488</v>
      </c>
      <c r="AD9490" s="6" t="s">
        <v>22229</v>
      </c>
      <c r="AE9490" s="6" t="s">
        <v>49803</v>
      </c>
      <c r="AF9490" s="6" t="s">
        <v>90</v>
      </c>
      <c r="AG9490" s="6" t="s">
        <v>22230</v>
      </c>
    </row>
    <row r="9491" spans="29:33" x14ac:dyDescent="0.25">
      <c r="AC9491">
        <v>9489</v>
      </c>
      <c r="AD9491" s="6" t="s">
        <v>22231</v>
      </c>
      <c r="AE9491" s="6" t="s">
        <v>48836</v>
      </c>
      <c r="AF9491" s="6" t="s">
        <v>52197</v>
      </c>
      <c r="AG9491" s="6" t="s">
        <v>22232</v>
      </c>
    </row>
    <row r="9492" spans="29:33" x14ac:dyDescent="0.25">
      <c r="AC9492">
        <v>9490</v>
      </c>
      <c r="AD9492" s="6" t="s">
        <v>22233</v>
      </c>
      <c r="AE9492" s="6" t="s">
        <v>48920</v>
      </c>
      <c r="AF9492" s="6" t="s">
        <v>90</v>
      </c>
      <c r="AG9492" s="6" t="s">
        <v>22234</v>
      </c>
    </row>
    <row r="9493" spans="29:33" x14ac:dyDescent="0.25">
      <c r="AC9493">
        <v>9491</v>
      </c>
      <c r="AD9493" s="6" t="s">
        <v>22235</v>
      </c>
      <c r="AE9493" s="6" t="s">
        <v>50023</v>
      </c>
      <c r="AF9493" s="6" t="s">
        <v>50385</v>
      </c>
      <c r="AG9493" s="6" t="s">
        <v>22236</v>
      </c>
    </row>
    <row r="9494" spans="29:33" x14ac:dyDescent="0.25">
      <c r="AC9494">
        <v>9492</v>
      </c>
      <c r="AD9494" s="6" t="s">
        <v>22237</v>
      </c>
      <c r="AE9494" s="6" t="s">
        <v>51368</v>
      </c>
      <c r="AF9494" s="6" t="s">
        <v>52490</v>
      </c>
      <c r="AG9494" s="6" t="s">
        <v>22238</v>
      </c>
    </row>
    <row r="9495" spans="29:33" x14ac:dyDescent="0.25">
      <c r="AC9495">
        <v>9493</v>
      </c>
      <c r="AD9495" s="6" t="s">
        <v>22239</v>
      </c>
      <c r="AE9495" s="6" t="s">
        <v>48675</v>
      </c>
      <c r="AF9495" s="6" t="s">
        <v>90</v>
      </c>
      <c r="AG9495" s="6" t="s">
        <v>22240</v>
      </c>
    </row>
    <row r="9496" spans="29:33" x14ac:dyDescent="0.25">
      <c r="AC9496">
        <v>9494</v>
      </c>
      <c r="AD9496" s="6" t="s">
        <v>22241</v>
      </c>
      <c r="AE9496" s="6" t="s">
        <v>51698</v>
      </c>
      <c r="AF9496" s="6" t="s">
        <v>49075</v>
      </c>
      <c r="AG9496" s="6" t="s">
        <v>22242</v>
      </c>
    </row>
    <row r="9497" spans="29:33" x14ac:dyDescent="0.25">
      <c r="AC9497">
        <v>9495</v>
      </c>
      <c r="AD9497" s="6" t="s">
        <v>22243</v>
      </c>
      <c r="AE9497" s="6" t="s">
        <v>52351</v>
      </c>
      <c r="AF9497" s="6" t="s">
        <v>90</v>
      </c>
      <c r="AG9497" s="6" t="s">
        <v>22244</v>
      </c>
    </row>
    <row r="9498" spans="29:33" x14ac:dyDescent="0.25">
      <c r="AC9498">
        <v>9496</v>
      </c>
      <c r="AD9498" s="6" t="s">
        <v>22245</v>
      </c>
      <c r="AE9498" s="6" t="s">
        <v>52523</v>
      </c>
      <c r="AF9498" s="6" t="s">
        <v>51219</v>
      </c>
      <c r="AG9498" s="6" t="s">
        <v>22246</v>
      </c>
    </row>
    <row r="9499" spans="29:33" x14ac:dyDescent="0.25">
      <c r="AC9499">
        <v>9497</v>
      </c>
      <c r="AD9499" s="6" t="s">
        <v>22247</v>
      </c>
      <c r="AE9499" s="6" t="s">
        <v>50794</v>
      </c>
      <c r="AF9499" s="6" t="s">
        <v>90</v>
      </c>
      <c r="AG9499" s="6" t="s">
        <v>22248</v>
      </c>
    </row>
    <row r="9500" spans="29:33" x14ac:dyDescent="0.25">
      <c r="AC9500">
        <v>9498</v>
      </c>
      <c r="AD9500" s="6" t="s">
        <v>22249</v>
      </c>
      <c r="AE9500" s="6" t="s">
        <v>51737</v>
      </c>
      <c r="AF9500" s="6" t="s">
        <v>49097</v>
      </c>
      <c r="AG9500" s="6" t="s">
        <v>22250</v>
      </c>
    </row>
    <row r="9501" spans="29:33" x14ac:dyDescent="0.25">
      <c r="AC9501">
        <v>9499</v>
      </c>
      <c r="AD9501" s="6" t="s">
        <v>22251</v>
      </c>
      <c r="AE9501" s="6" t="s">
        <v>49013</v>
      </c>
      <c r="AF9501" s="6" t="s">
        <v>51296</v>
      </c>
      <c r="AG9501" s="6" t="s">
        <v>22252</v>
      </c>
    </row>
    <row r="9502" spans="29:33" x14ac:dyDescent="0.25">
      <c r="AC9502">
        <v>9500</v>
      </c>
      <c r="AD9502" s="6" t="s">
        <v>22253</v>
      </c>
      <c r="AE9502" s="6" t="s">
        <v>52529</v>
      </c>
      <c r="AF9502" s="6" t="s">
        <v>51351</v>
      </c>
      <c r="AG9502" s="6" t="s">
        <v>22254</v>
      </c>
    </row>
    <row r="9503" spans="29:33" x14ac:dyDescent="0.25">
      <c r="AC9503">
        <v>9501</v>
      </c>
      <c r="AD9503" s="6" t="s">
        <v>22255</v>
      </c>
      <c r="AE9503" s="6" t="s">
        <v>52517</v>
      </c>
      <c r="AF9503" s="6" t="s">
        <v>90</v>
      </c>
      <c r="AG9503" s="6" t="s">
        <v>22256</v>
      </c>
    </row>
    <row r="9504" spans="29:33" x14ac:dyDescent="0.25">
      <c r="AC9504">
        <v>9502</v>
      </c>
      <c r="AD9504" s="6" t="s">
        <v>22257</v>
      </c>
      <c r="AE9504" s="6" t="s">
        <v>50638</v>
      </c>
      <c r="AF9504" s="6" t="s">
        <v>51119</v>
      </c>
      <c r="AG9504" s="6" t="s">
        <v>22258</v>
      </c>
    </row>
    <row r="9505" spans="29:33" x14ac:dyDescent="0.25">
      <c r="AC9505">
        <v>9503</v>
      </c>
      <c r="AD9505" s="6" t="s">
        <v>22259</v>
      </c>
      <c r="AE9505" s="6" t="s">
        <v>48781</v>
      </c>
      <c r="AF9505" s="6" t="s">
        <v>90</v>
      </c>
      <c r="AG9505" s="6" t="s">
        <v>22260</v>
      </c>
    </row>
    <row r="9506" spans="29:33" x14ac:dyDescent="0.25">
      <c r="AC9506">
        <v>9504</v>
      </c>
      <c r="AD9506" s="6" t="s">
        <v>22261</v>
      </c>
      <c r="AE9506" s="6" t="s">
        <v>50596</v>
      </c>
      <c r="AF9506" s="6" t="s">
        <v>50337</v>
      </c>
      <c r="AG9506" s="6" t="s">
        <v>22262</v>
      </c>
    </row>
    <row r="9507" spans="29:33" x14ac:dyDescent="0.25">
      <c r="AC9507">
        <v>9505</v>
      </c>
      <c r="AD9507" s="6" t="s">
        <v>22263</v>
      </c>
      <c r="AE9507" s="6" t="s">
        <v>52441</v>
      </c>
      <c r="AF9507" s="6" t="s">
        <v>90</v>
      </c>
      <c r="AG9507" s="6" t="s">
        <v>22264</v>
      </c>
    </row>
    <row r="9508" spans="29:33" x14ac:dyDescent="0.25">
      <c r="AC9508">
        <v>9506</v>
      </c>
      <c r="AD9508" s="6" t="s">
        <v>22265</v>
      </c>
      <c r="AE9508" s="6" t="s">
        <v>50019</v>
      </c>
      <c r="AF9508" s="6" t="s">
        <v>90</v>
      </c>
      <c r="AG9508" s="6" t="s">
        <v>22266</v>
      </c>
    </row>
    <row r="9509" spans="29:33" x14ac:dyDescent="0.25">
      <c r="AC9509">
        <v>9507</v>
      </c>
      <c r="AD9509" s="6" t="s">
        <v>22267</v>
      </c>
      <c r="AE9509" s="6" t="s">
        <v>51504</v>
      </c>
      <c r="AF9509" s="6" t="s">
        <v>90</v>
      </c>
      <c r="AG9509" s="6" t="s">
        <v>22268</v>
      </c>
    </row>
    <row r="9510" spans="29:33" x14ac:dyDescent="0.25">
      <c r="AC9510">
        <v>9508</v>
      </c>
      <c r="AD9510" s="6" t="s">
        <v>22269</v>
      </c>
      <c r="AE9510" s="6" t="s">
        <v>51717</v>
      </c>
      <c r="AF9510" s="6" t="s">
        <v>90</v>
      </c>
      <c r="AG9510" s="6" t="s">
        <v>22270</v>
      </c>
    </row>
    <row r="9511" spans="29:33" x14ac:dyDescent="0.25">
      <c r="AC9511">
        <v>9509</v>
      </c>
      <c r="AD9511" s="6" t="s">
        <v>22271</v>
      </c>
      <c r="AE9511" s="6" t="s">
        <v>50485</v>
      </c>
      <c r="AF9511" s="6" t="s">
        <v>50479</v>
      </c>
      <c r="AG9511" s="6" t="s">
        <v>22272</v>
      </c>
    </row>
    <row r="9512" spans="29:33" x14ac:dyDescent="0.25">
      <c r="AC9512">
        <v>9510</v>
      </c>
      <c r="AD9512" s="6" t="s">
        <v>22273</v>
      </c>
      <c r="AE9512" s="6" t="s">
        <v>51677</v>
      </c>
      <c r="AF9512" s="6" t="s">
        <v>90</v>
      </c>
      <c r="AG9512" s="6" t="s">
        <v>22274</v>
      </c>
    </row>
    <row r="9513" spans="29:33" x14ac:dyDescent="0.25">
      <c r="AC9513">
        <v>9511</v>
      </c>
      <c r="AD9513" s="6" t="s">
        <v>22275</v>
      </c>
      <c r="AE9513" s="6" t="s">
        <v>48966</v>
      </c>
      <c r="AF9513" s="6" t="s">
        <v>90</v>
      </c>
      <c r="AG9513" s="6" t="s">
        <v>22276</v>
      </c>
    </row>
    <row r="9514" spans="29:33" x14ac:dyDescent="0.25">
      <c r="AC9514">
        <v>9512</v>
      </c>
      <c r="AD9514" s="6" t="s">
        <v>22277</v>
      </c>
      <c r="AE9514" s="6" t="s">
        <v>48754</v>
      </c>
      <c r="AF9514" s="6" t="s">
        <v>90</v>
      </c>
      <c r="AG9514" s="6" t="s">
        <v>22278</v>
      </c>
    </row>
    <row r="9515" spans="29:33" x14ac:dyDescent="0.25">
      <c r="AC9515">
        <v>9513</v>
      </c>
      <c r="AD9515" s="6" t="s">
        <v>22279</v>
      </c>
      <c r="AE9515" s="6" t="s">
        <v>50900</v>
      </c>
      <c r="AF9515" s="6" t="s">
        <v>48957</v>
      </c>
      <c r="AG9515" s="6" t="s">
        <v>22280</v>
      </c>
    </row>
    <row r="9516" spans="29:33" x14ac:dyDescent="0.25">
      <c r="AC9516">
        <v>9514</v>
      </c>
      <c r="AD9516" s="6" t="s">
        <v>22281</v>
      </c>
      <c r="AE9516" s="6" t="s">
        <v>50881</v>
      </c>
      <c r="AF9516" s="6" t="s">
        <v>51584</v>
      </c>
      <c r="AG9516" s="6" t="s">
        <v>22282</v>
      </c>
    </row>
    <row r="9517" spans="29:33" x14ac:dyDescent="0.25">
      <c r="AC9517">
        <v>9515</v>
      </c>
      <c r="AD9517" s="6" t="s">
        <v>22283</v>
      </c>
      <c r="AE9517" s="6" t="s">
        <v>51653</v>
      </c>
      <c r="AF9517" s="6" t="s">
        <v>90</v>
      </c>
      <c r="AG9517" s="6" t="s">
        <v>22284</v>
      </c>
    </row>
    <row r="9518" spans="29:33" x14ac:dyDescent="0.25">
      <c r="AC9518">
        <v>9516</v>
      </c>
      <c r="AD9518" s="6" t="s">
        <v>22285</v>
      </c>
      <c r="AE9518" s="6" t="s">
        <v>52544</v>
      </c>
      <c r="AF9518" s="6" t="s">
        <v>49940</v>
      </c>
      <c r="AG9518" s="6" t="s">
        <v>22286</v>
      </c>
    </row>
    <row r="9519" spans="29:33" x14ac:dyDescent="0.25">
      <c r="AC9519">
        <v>9517</v>
      </c>
      <c r="AD9519" s="6" t="s">
        <v>22287</v>
      </c>
      <c r="AE9519" s="6" t="s">
        <v>48872</v>
      </c>
      <c r="AF9519" s="6" t="s">
        <v>48946</v>
      </c>
      <c r="AG9519" s="6" t="s">
        <v>22288</v>
      </c>
    </row>
    <row r="9520" spans="29:33" x14ac:dyDescent="0.25">
      <c r="AC9520">
        <v>9518</v>
      </c>
      <c r="AD9520" s="6" t="s">
        <v>22289</v>
      </c>
      <c r="AE9520" s="6" t="s">
        <v>52256</v>
      </c>
      <c r="AF9520" s="6" t="s">
        <v>52254</v>
      </c>
      <c r="AG9520" s="6" t="s">
        <v>22290</v>
      </c>
    </row>
    <row r="9521" spans="29:33" x14ac:dyDescent="0.25">
      <c r="AC9521">
        <v>9519</v>
      </c>
      <c r="AD9521" s="6" t="s">
        <v>22291</v>
      </c>
      <c r="AE9521" s="6" t="s">
        <v>51589</v>
      </c>
      <c r="AF9521" s="6" t="s">
        <v>52157</v>
      </c>
      <c r="AG9521" s="6" t="s">
        <v>22292</v>
      </c>
    </row>
    <row r="9522" spans="29:33" x14ac:dyDescent="0.25">
      <c r="AC9522">
        <v>9520</v>
      </c>
      <c r="AD9522" s="6" t="s">
        <v>22293</v>
      </c>
      <c r="AE9522" s="6" t="s">
        <v>50625</v>
      </c>
      <c r="AF9522" s="6" t="s">
        <v>90</v>
      </c>
      <c r="AG9522" s="6" t="s">
        <v>22294</v>
      </c>
    </row>
    <row r="9523" spans="29:33" x14ac:dyDescent="0.25">
      <c r="AC9523">
        <v>9521</v>
      </c>
      <c r="AD9523" s="6" t="s">
        <v>22295</v>
      </c>
      <c r="AE9523" s="6" t="s">
        <v>51244</v>
      </c>
      <c r="AF9523" s="6" t="s">
        <v>90</v>
      </c>
      <c r="AG9523" s="6" t="s">
        <v>22296</v>
      </c>
    </row>
    <row r="9524" spans="29:33" x14ac:dyDescent="0.25">
      <c r="AC9524">
        <v>9522</v>
      </c>
      <c r="AD9524" s="6" t="s">
        <v>22297</v>
      </c>
      <c r="AE9524" s="6" t="s">
        <v>49972</v>
      </c>
      <c r="AF9524" s="6" t="s">
        <v>49958</v>
      </c>
      <c r="AG9524" s="6" t="s">
        <v>22298</v>
      </c>
    </row>
    <row r="9525" spans="29:33" x14ac:dyDescent="0.25">
      <c r="AC9525">
        <v>9523</v>
      </c>
      <c r="AD9525" s="6" t="s">
        <v>22299</v>
      </c>
      <c r="AE9525" s="6" t="s">
        <v>49822</v>
      </c>
      <c r="AF9525" s="6" t="s">
        <v>49812</v>
      </c>
      <c r="AG9525" s="6" t="s">
        <v>22300</v>
      </c>
    </row>
    <row r="9526" spans="29:33" x14ac:dyDescent="0.25">
      <c r="AC9526">
        <v>9524</v>
      </c>
      <c r="AD9526" s="6" t="s">
        <v>22301</v>
      </c>
      <c r="AE9526" s="6" t="s">
        <v>50054</v>
      </c>
      <c r="AF9526" s="6" t="s">
        <v>90</v>
      </c>
      <c r="AG9526" s="6" t="s">
        <v>22302</v>
      </c>
    </row>
    <row r="9527" spans="29:33" x14ac:dyDescent="0.25">
      <c r="AC9527">
        <v>9525</v>
      </c>
      <c r="AD9527" s="6" t="s">
        <v>22303</v>
      </c>
      <c r="AE9527" s="6" t="s">
        <v>52137</v>
      </c>
      <c r="AF9527" s="6" t="s">
        <v>90</v>
      </c>
      <c r="AG9527" s="6" t="s">
        <v>22304</v>
      </c>
    </row>
    <row r="9528" spans="29:33" x14ac:dyDescent="0.25">
      <c r="AC9528">
        <v>9526</v>
      </c>
      <c r="AD9528" s="6" t="s">
        <v>22305</v>
      </c>
      <c r="AE9528" s="6" t="s">
        <v>52111</v>
      </c>
      <c r="AF9528" s="6" t="s">
        <v>52009</v>
      </c>
      <c r="AG9528" s="6" t="s">
        <v>22306</v>
      </c>
    </row>
    <row r="9529" spans="29:33" x14ac:dyDescent="0.25">
      <c r="AC9529">
        <v>9527</v>
      </c>
      <c r="AD9529" s="6" t="s">
        <v>22307</v>
      </c>
      <c r="AE9529" s="6" t="s">
        <v>52122</v>
      </c>
      <c r="AF9529" s="6" t="s">
        <v>52280</v>
      </c>
      <c r="AG9529" s="6" t="s">
        <v>22308</v>
      </c>
    </row>
    <row r="9530" spans="29:33" x14ac:dyDescent="0.25">
      <c r="AC9530">
        <v>9528</v>
      </c>
      <c r="AD9530" s="6" t="s">
        <v>22309</v>
      </c>
      <c r="AE9530" s="6" t="s">
        <v>50084</v>
      </c>
      <c r="AF9530" s="6" t="s">
        <v>90</v>
      </c>
      <c r="AG9530" s="6" t="s">
        <v>22310</v>
      </c>
    </row>
    <row r="9531" spans="29:33" x14ac:dyDescent="0.25">
      <c r="AC9531">
        <v>9529</v>
      </c>
      <c r="AD9531" s="6" t="s">
        <v>22311</v>
      </c>
      <c r="AE9531" s="6" t="s">
        <v>52517</v>
      </c>
      <c r="AF9531" s="6" t="s">
        <v>90</v>
      </c>
      <c r="AG9531" s="6" t="s">
        <v>22312</v>
      </c>
    </row>
    <row r="9532" spans="29:33" x14ac:dyDescent="0.25">
      <c r="AC9532">
        <v>9530</v>
      </c>
      <c r="AD9532" s="6" t="s">
        <v>22313</v>
      </c>
      <c r="AE9532" s="6" t="s">
        <v>50340</v>
      </c>
      <c r="AF9532" s="6" t="s">
        <v>90</v>
      </c>
      <c r="AG9532" s="6" t="s">
        <v>22314</v>
      </c>
    </row>
    <row r="9533" spans="29:33" x14ac:dyDescent="0.25">
      <c r="AC9533">
        <v>9531</v>
      </c>
      <c r="AD9533" s="6" t="s">
        <v>22315</v>
      </c>
      <c r="AE9533" s="6" t="s">
        <v>52510</v>
      </c>
      <c r="AF9533" s="6" t="s">
        <v>52451</v>
      </c>
      <c r="AG9533" s="6" t="s">
        <v>22316</v>
      </c>
    </row>
    <row r="9534" spans="29:33" x14ac:dyDescent="0.25">
      <c r="AC9534">
        <v>9532</v>
      </c>
      <c r="AD9534" s="6" t="s">
        <v>22317</v>
      </c>
      <c r="AE9534" s="6" t="s">
        <v>50297</v>
      </c>
      <c r="AF9534" s="6" t="s">
        <v>50459</v>
      </c>
      <c r="AG9534" s="6" t="s">
        <v>22318</v>
      </c>
    </row>
    <row r="9535" spans="29:33" x14ac:dyDescent="0.25">
      <c r="AC9535">
        <v>9533</v>
      </c>
      <c r="AD9535" s="6" t="s">
        <v>22319</v>
      </c>
      <c r="AE9535" s="6" t="s">
        <v>49642</v>
      </c>
      <c r="AF9535" s="6" t="s">
        <v>50318</v>
      </c>
      <c r="AG9535" s="6" t="s">
        <v>22320</v>
      </c>
    </row>
    <row r="9536" spans="29:33" x14ac:dyDescent="0.25">
      <c r="AC9536">
        <v>9534</v>
      </c>
      <c r="AD9536" s="6" t="s">
        <v>22321</v>
      </c>
      <c r="AE9536" s="6" t="s">
        <v>52570</v>
      </c>
      <c r="AF9536" s="6" t="s">
        <v>90</v>
      </c>
      <c r="AG9536" s="6" t="s">
        <v>22322</v>
      </c>
    </row>
    <row r="9537" spans="29:33" x14ac:dyDescent="0.25">
      <c r="AC9537">
        <v>9535</v>
      </c>
      <c r="AD9537" s="6" t="s">
        <v>22323</v>
      </c>
      <c r="AE9537" s="6" t="s">
        <v>52495</v>
      </c>
      <c r="AF9537" s="6" t="s">
        <v>49909</v>
      </c>
      <c r="AG9537" s="6" t="s">
        <v>22324</v>
      </c>
    </row>
    <row r="9538" spans="29:33" x14ac:dyDescent="0.25">
      <c r="AC9538">
        <v>9536</v>
      </c>
      <c r="AD9538" s="6" t="s">
        <v>22325</v>
      </c>
      <c r="AE9538" s="6" t="s">
        <v>51966</v>
      </c>
      <c r="AF9538" s="6" t="s">
        <v>50262</v>
      </c>
      <c r="AG9538" s="6" t="s">
        <v>22326</v>
      </c>
    </row>
    <row r="9539" spans="29:33" x14ac:dyDescent="0.25">
      <c r="AC9539">
        <v>9537</v>
      </c>
      <c r="AD9539" s="6" t="s">
        <v>22327</v>
      </c>
      <c r="AE9539" s="6" t="s">
        <v>50326</v>
      </c>
      <c r="AF9539" s="6" t="s">
        <v>49101</v>
      </c>
      <c r="AG9539" s="6" t="s">
        <v>22328</v>
      </c>
    </row>
    <row r="9540" spans="29:33" x14ac:dyDescent="0.25">
      <c r="AC9540">
        <v>9538</v>
      </c>
      <c r="AD9540" s="6" t="s">
        <v>22329</v>
      </c>
      <c r="AE9540" s="6" t="s">
        <v>49691</v>
      </c>
      <c r="AF9540" s="6" t="s">
        <v>90</v>
      </c>
      <c r="AG9540" s="6" t="s">
        <v>22330</v>
      </c>
    </row>
    <row r="9541" spans="29:33" x14ac:dyDescent="0.25">
      <c r="AC9541">
        <v>9539</v>
      </c>
      <c r="AD9541" s="6" t="s">
        <v>22331</v>
      </c>
      <c r="AE9541" s="6" t="s">
        <v>49277</v>
      </c>
      <c r="AF9541" s="6" t="s">
        <v>90</v>
      </c>
      <c r="AG9541" s="6" t="s">
        <v>22332</v>
      </c>
    </row>
    <row r="9542" spans="29:33" x14ac:dyDescent="0.25">
      <c r="AC9542">
        <v>9540</v>
      </c>
      <c r="AD9542" s="6" t="s">
        <v>22333</v>
      </c>
      <c r="AE9542" s="6" t="s">
        <v>50521</v>
      </c>
      <c r="AF9542" s="6" t="s">
        <v>90</v>
      </c>
      <c r="AG9542" s="6" t="s">
        <v>22334</v>
      </c>
    </row>
    <row r="9543" spans="29:33" x14ac:dyDescent="0.25">
      <c r="AC9543">
        <v>9541</v>
      </c>
      <c r="AD9543" s="6" t="s">
        <v>22335</v>
      </c>
      <c r="AE9543" s="6" t="s">
        <v>50028</v>
      </c>
      <c r="AF9543" s="6" t="s">
        <v>50382</v>
      </c>
      <c r="AG9543" s="6" t="s">
        <v>22336</v>
      </c>
    </row>
    <row r="9544" spans="29:33" x14ac:dyDescent="0.25">
      <c r="AC9544">
        <v>9542</v>
      </c>
      <c r="AD9544" s="6" t="s">
        <v>22337</v>
      </c>
      <c r="AE9544" s="6" t="s">
        <v>51449</v>
      </c>
      <c r="AF9544" s="6" t="s">
        <v>49071</v>
      </c>
      <c r="AG9544" s="6" t="s">
        <v>22338</v>
      </c>
    </row>
    <row r="9545" spans="29:33" x14ac:dyDescent="0.25">
      <c r="AC9545">
        <v>9543</v>
      </c>
      <c r="AD9545" s="6" t="s">
        <v>22339</v>
      </c>
      <c r="AE9545" s="6" t="s">
        <v>50068</v>
      </c>
      <c r="AF9545" s="6" t="s">
        <v>51378</v>
      </c>
      <c r="AG9545" s="6" t="s">
        <v>22340</v>
      </c>
    </row>
    <row r="9546" spans="29:33" x14ac:dyDescent="0.25">
      <c r="AC9546">
        <v>9544</v>
      </c>
      <c r="AD9546" s="6" t="s">
        <v>22341</v>
      </c>
      <c r="AE9546" s="6" t="s">
        <v>51740</v>
      </c>
      <c r="AF9546" s="6" t="s">
        <v>49061</v>
      </c>
      <c r="AG9546" s="6" t="s">
        <v>22342</v>
      </c>
    </row>
    <row r="9547" spans="29:33" x14ac:dyDescent="0.25">
      <c r="AC9547">
        <v>9545</v>
      </c>
      <c r="AD9547" s="6" t="s">
        <v>22343</v>
      </c>
      <c r="AE9547" s="6" t="s">
        <v>49460</v>
      </c>
      <c r="AF9547" s="6" t="s">
        <v>90</v>
      </c>
      <c r="AG9547" s="6" t="s">
        <v>22344</v>
      </c>
    </row>
    <row r="9548" spans="29:33" x14ac:dyDescent="0.25">
      <c r="AC9548">
        <v>9546</v>
      </c>
      <c r="AD9548" s="6" t="s">
        <v>22345</v>
      </c>
      <c r="AE9548" s="6" t="s">
        <v>48940</v>
      </c>
      <c r="AF9548" s="6" t="s">
        <v>90</v>
      </c>
      <c r="AG9548" s="6" t="s">
        <v>22346</v>
      </c>
    </row>
    <row r="9549" spans="29:33" x14ac:dyDescent="0.25">
      <c r="AC9549">
        <v>9547</v>
      </c>
      <c r="AD9549" s="6" t="s">
        <v>22347</v>
      </c>
      <c r="AE9549" s="6" t="s">
        <v>50978</v>
      </c>
      <c r="AF9549" s="6" t="s">
        <v>90</v>
      </c>
      <c r="AG9549" s="6" t="s">
        <v>22348</v>
      </c>
    </row>
    <row r="9550" spans="29:33" x14ac:dyDescent="0.25">
      <c r="AC9550">
        <v>9548</v>
      </c>
      <c r="AD9550" s="6" t="s">
        <v>22349</v>
      </c>
      <c r="AE9550" s="6" t="s">
        <v>51866</v>
      </c>
      <c r="AF9550" s="6" t="s">
        <v>90</v>
      </c>
      <c r="AG9550" s="6" t="s">
        <v>22350</v>
      </c>
    </row>
    <row r="9551" spans="29:33" x14ac:dyDescent="0.25">
      <c r="AC9551">
        <v>9549</v>
      </c>
      <c r="AD9551" s="6" t="s">
        <v>22351</v>
      </c>
      <c r="AE9551" s="6" t="s">
        <v>52157</v>
      </c>
      <c r="AF9551" s="6" t="s">
        <v>90</v>
      </c>
      <c r="AG9551" s="6" t="s">
        <v>22352</v>
      </c>
    </row>
    <row r="9552" spans="29:33" x14ac:dyDescent="0.25">
      <c r="AC9552">
        <v>9550</v>
      </c>
      <c r="AD9552" s="6" t="s">
        <v>22353</v>
      </c>
      <c r="AE9552" s="6" t="s">
        <v>50060</v>
      </c>
      <c r="AF9552" s="6" t="s">
        <v>50048</v>
      </c>
      <c r="AG9552" s="6" t="s">
        <v>22354</v>
      </c>
    </row>
    <row r="9553" spans="29:33" x14ac:dyDescent="0.25">
      <c r="AC9553">
        <v>9551</v>
      </c>
      <c r="AD9553" s="6" t="s">
        <v>22355</v>
      </c>
      <c r="AE9553" s="6" t="s">
        <v>49628</v>
      </c>
      <c r="AF9553" s="6" t="s">
        <v>90</v>
      </c>
      <c r="AG9553" s="6" t="s">
        <v>22356</v>
      </c>
    </row>
    <row r="9554" spans="29:33" x14ac:dyDescent="0.25">
      <c r="AC9554">
        <v>9552</v>
      </c>
      <c r="AD9554" s="6" t="s">
        <v>22357</v>
      </c>
      <c r="AE9554" s="6" t="s">
        <v>50526</v>
      </c>
      <c r="AF9554" s="6" t="s">
        <v>50529</v>
      </c>
      <c r="AG9554" s="6" t="s">
        <v>22358</v>
      </c>
    </row>
    <row r="9555" spans="29:33" x14ac:dyDescent="0.25">
      <c r="AC9555">
        <v>9553</v>
      </c>
      <c r="AD9555" s="6" t="s">
        <v>22359</v>
      </c>
      <c r="AE9555" s="6" t="s">
        <v>52197</v>
      </c>
      <c r="AF9555" s="6" t="s">
        <v>90</v>
      </c>
      <c r="AG9555" s="6" t="s">
        <v>22360</v>
      </c>
    </row>
    <row r="9556" spans="29:33" x14ac:dyDescent="0.25">
      <c r="AC9556">
        <v>9554</v>
      </c>
      <c r="AD9556" s="6" t="s">
        <v>22361</v>
      </c>
      <c r="AE9556" s="6" t="s">
        <v>50854</v>
      </c>
      <c r="AF9556" s="6" t="s">
        <v>90</v>
      </c>
      <c r="AG9556" s="6" t="s">
        <v>22362</v>
      </c>
    </row>
    <row r="9557" spans="29:33" x14ac:dyDescent="0.25">
      <c r="AC9557">
        <v>9555</v>
      </c>
      <c r="AD9557" s="6" t="s">
        <v>22363</v>
      </c>
      <c r="AE9557" s="6" t="s">
        <v>51977</v>
      </c>
      <c r="AF9557" s="6" t="s">
        <v>90</v>
      </c>
      <c r="AG9557" s="6" t="s">
        <v>22364</v>
      </c>
    </row>
    <row r="9558" spans="29:33" x14ac:dyDescent="0.25">
      <c r="AC9558">
        <v>9556</v>
      </c>
      <c r="AD9558" s="6" t="s">
        <v>22365</v>
      </c>
      <c r="AE9558" s="6" t="s">
        <v>52477</v>
      </c>
      <c r="AF9558" s="6" t="s">
        <v>51838</v>
      </c>
      <c r="AG9558" s="6" t="s">
        <v>22366</v>
      </c>
    </row>
    <row r="9559" spans="29:33" x14ac:dyDescent="0.25">
      <c r="AC9559">
        <v>9557</v>
      </c>
      <c r="AD9559" s="6" t="s">
        <v>22367</v>
      </c>
      <c r="AE9559" s="6" t="s">
        <v>49602</v>
      </c>
      <c r="AF9559" s="6" t="s">
        <v>90</v>
      </c>
      <c r="AG9559" s="6" t="s">
        <v>22368</v>
      </c>
    </row>
    <row r="9560" spans="29:33" x14ac:dyDescent="0.25">
      <c r="AC9560">
        <v>9558</v>
      </c>
      <c r="AD9560" s="6" t="s">
        <v>22369</v>
      </c>
      <c r="AE9560" s="6" t="s">
        <v>48653</v>
      </c>
      <c r="AF9560" s="6" t="s">
        <v>48659</v>
      </c>
      <c r="AG9560" s="6" t="s">
        <v>22370</v>
      </c>
    </row>
    <row r="9561" spans="29:33" x14ac:dyDescent="0.25">
      <c r="AC9561">
        <v>9559</v>
      </c>
      <c r="AD9561" s="6" t="s">
        <v>22371</v>
      </c>
      <c r="AE9561" s="6" t="s">
        <v>48641</v>
      </c>
      <c r="AF9561" s="6" t="s">
        <v>50491</v>
      </c>
      <c r="AG9561" s="6" t="s">
        <v>22372</v>
      </c>
    </row>
    <row r="9562" spans="29:33" x14ac:dyDescent="0.25">
      <c r="AC9562">
        <v>9560</v>
      </c>
      <c r="AD9562" s="6" t="s">
        <v>22373</v>
      </c>
      <c r="AE9562" s="6" t="s">
        <v>49297</v>
      </c>
      <c r="AF9562" s="6" t="s">
        <v>90</v>
      </c>
      <c r="AG9562" s="6" t="s">
        <v>22374</v>
      </c>
    </row>
    <row r="9563" spans="29:33" x14ac:dyDescent="0.25">
      <c r="AC9563">
        <v>9561</v>
      </c>
      <c r="AD9563" s="6" t="s">
        <v>22375</v>
      </c>
      <c r="AE9563" s="6" t="s">
        <v>52482</v>
      </c>
      <c r="AF9563" s="6" t="s">
        <v>50410</v>
      </c>
      <c r="AG9563" s="6" t="s">
        <v>22376</v>
      </c>
    </row>
    <row r="9564" spans="29:33" x14ac:dyDescent="0.25">
      <c r="AC9564">
        <v>9562</v>
      </c>
      <c r="AD9564" s="6" t="s">
        <v>22377</v>
      </c>
      <c r="AE9564" s="6" t="s">
        <v>51761</v>
      </c>
      <c r="AF9564" s="6" t="s">
        <v>90</v>
      </c>
      <c r="AG9564" s="6" t="s">
        <v>22378</v>
      </c>
    </row>
    <row r="9565" spans="29:33" x14ac:dyDescent="0.25">
      <c r="AC9565">
        <v>9563</v>
      </c>
      <c r="AD9565" s="6" t="s">
        <v>22379</v>
      </c>
      <c r="AE9565" s="6" t="s">
        <v>49915</v>
      </c>
      <c r="AF9565" s="6" t="s">
        <v>90</v>
      </c>
      <c r="AG9565" s="6" t="s">
        <v>22380</v>
      </c>
    </row>
    <row r="9566" spans="29:33" x14ac:dyDescent="0.25">
      <c r="AC9566">
        <v>9564</v>
      </c>
      <c r="AD9566" s="6" t="s">
        <v>22381</v>
      </c>
      <c r="AE9566" s="6" t="s">
        <v>50985</v>
      </c>
      <c r="AF9566" s="6" t="s">
        <v>51478</v>
      </c>
      <c r="AG9566" s="6" t="s">
        <v>22382</v>
      </c>
    </row>
    <row r="9567" spans="29:33" x14ac:dyDescent="0.25">
      <c r="AC9567">
        <v>9565</v>
      </c>
      <c r="AD9567" s="6" t="s">
        <v>22383</v>
      </c>
      <c r="AE9567" s="6" t="s">
        <v>49184</v>
      </c>
      <c r="AF9567" s="6" t="s">
        <v>52155</v>
      </c>
      <c r="AG9567" s="6" t="s">
        <v>22384</v>
      </c>
    </row>
    <row r="9568" spans="29:33" x14ac:dyDescent="0.25">
      <c r="AC9568">
        <v>9566</v>
      </c>
      <c r="AD9568" s="6" t="s">
        <v>22385</v>
      </c>
      <c r="AE9568" s="6" t="s">
        <v>52383</v>
      </c>
      <c r="AF9568" s="6" t="s">
        <v>90</v>
      </c>
      <c r="AG9568" s="6" t="s">
        <v>22386</v>
      </c>
    </row>
    <row r="9569" spans="29:33" x14ac:dyDescent="0.25">
      <c r="AC9569">
        <v>9567</v>
      </c>
      <c r="AD9569" s="6" t="s">
        <v>22387</v>
      </c>
      <c r="AE9569" s="6" t="s">
        <v>50281</v>
      </c>
      <c r="AF9569" s="6" t="s">
        <v>90</v>
      </c>
      <c r="AG9569" s="6" t="s">
        <v>22388</v>
      </c>
    </row>
    <row r="9570" spans="29:33" x14ac:dyDescent="0.25">
      <c r="AC9570">
        <v>9568</v>
      </c>
      <c r="AD9570" s="6" t="s">
        <v>22389</v>
      </c>
      <c r="AE9570" s="6" t="s">
        <v>49931</v>
      </c>
      <c r="AF9570" s="6" t="s">
        <v>90</v>
      </c>
      <c r="AG9570" s="6" t="s">
        <v>22390</v>
      </c>
    </row>
    <row r="9571" spans="29:33" x14ac:dyDescent="0.25">
      <c r="AC9571">
        <v>9569</v>
      </c>
      <c r="AD9571" s="6" t="s">
        <v>22391</v>
      </c>
      <c r="AE9571" s="6" t="s">
        <v>51615</v>
      </c>
      <c r="AF9571" s="6" t="s">
        <v>90</v>
      </c>
      <c r="AG9571" s="6" t="s">
        <v>22392</v>
      </c>
    </row>
    <row r="9572" spans="29:33" x14ac:dyDescent="0.25">
      <c r="AC9572">
        <v>9570</v>
      </c>
      <c r="AD9572" s="6" t="s">
        <v>22393</v>
      </c>
      <c r="AE9572" s="6" t="s">
        <v>52530</v>
      </c>
      <c r="AF9572" s="6" t="s">
        <v>51478</v>
      </c>
      <c r="AG9572" s="6" t="s">
        <v>22394</v>
      </c>
    </row>
    <row r="9573" spans="29:33" x14ac:dyDescent="0.25">
      <c r="AC9573">
        <v>9571</v>
      </c>
      <c r="AD9573" s="6" t="s">
        <v>22395</v>
      </c>
      <c r="AE9573" s="6" t="s">
        <v>51822</v>
      </c>
      <c r="AF9573" s="6" t="s">
        <v>90</v>
      </c>
      <c r="AG9573" s="6" t="s">
        <v>22396</v>
      </c>
    </row>
    <row r="9574" spans="29:33" x14ac:dyDescent="0.25">
      <c r="AC9574">
        <v>9572</v>
      </c>
      <c r="AD9574" s="6" t="s">
        <v>22397</v>
      </c>
      <c r="AE9574" s="6" t="s">
        <v>52496</v>
      </c>
      <c r="AF9574" s="6" t="s">
        <v>90</v>
      </c>
      <c r="AG9574" s="6" t="s">
        <v>22398</v>
      </c>
    </row>
    <row r="9575" spans="29:33" x14ac:dyDescent="0.25">
      <c r="AC9575">
        <v>9573</v>
      </c>
      <c r="AD9575" s="6" t="s">
        <v>20756</v>
      </c>
      <c r="AE9575" s="6" t="s">
        <v>52248</v>
      </c>
      <c r="AF9575" s="6" t="s">
        <v>51351</v>
      </c>
      <c r="AG9575" s="6" t="s">
        <v>22399</v>
      </c>
    </row>
    <row r="9576" spans="29:33" x14ac:dyDescent="0.25">
      <c r="AC9576">
        <v>9574</v>
      </c>
      <c r="AD9576" s="6" t="s">
        <v>22400</v>
      </c>
      <c r="AE9576" s="6" t="s">
        <v>48940</v>
      </c>
      <c r="AF9576" s="6" t="s">
        <v>90</v>
      </c>
      <c r="AG9576" s="6" t="s">
        <v>22401</v>
      </c>
    </row>
    <row r="9577" spans="29:33" x14ac:dyDescent="0.25">
      <c r="AC9577">
        <v>9575</v>
      </c>
      <c r="AD9577" s="6" t="s">
        <v>22402</v>
      </c>
      <c r="AE9577" s="6" t="s">
        <v>49803</v>
      </c>
      <c r="AF9577" s="6" t="s">
        <v>90</v>
      </c>
      <c r="AG9577" s="6" t="s">
        <v>22403</v>
      </c>
    </row>
    <row r="9578" spans="29:33" x14ac:dyDescent="0.25">
      <c r="AC9578">
        <v>9576</v>
      </c>
      <c r="AD9578" s="6" t="s">
        <v>22404</v>
      </c>
      <c r="AE9578" s="6" t="s">
        <v>49388</v>
      </c>
      <c r="AF9578" s="6" t="s">
        <v>90</v>
      </c>
      <c r="AG9578" s="6" t="s">
        <v>22405</v>
      </c>
    </row>
    <row r="9579" spans="29:33" x14ac:dyDescent="0.25">
      <c r="AC9579">
        <v>9577</v>
      </c>
      <c r="AD9579" s="6" t="s">
        <v>22406</v>
      </c>
      <c r="AE9579" s="6" t="s">
        <v>50410</v>
      </c>
      <c r="AF9579" s="6" t="s">
        <v>90</v>
      </c>
      <c r="AG9579" s="6" t="s">
        <v>22407</v>
      </c>
    </row>
    <row r="9580" spans="29:33" x14ac:dyDescent="0.25">
      <c r="AC9580">
        <v>9578</v>
      </c>
      <c r="AD9580" s="6" t="s">
        <v>22408</v>
      </c>
      <c r="AE9580" s="6" t="s">
        <v>51403</v>
      </c>
      <c r="AF9580" s="6" t="s">
        <v>90</v>
      </c>
      <c r="AG9580" s="6" t="s">
        <v>22409</v>
      </c>
    </row>
    <row r="9581" spans="29:33" x14ac:dyDescent="0.25">
      <c r="AC9581">
        <v>9579</v>
      </c>
      <c r="AD9581" s="6" t="s">
        <v>22410</v>
      </c>
      <c r="AE9581" s="6" t="s">
        <v>49616</v>
      </c>
      <c r="AF9581" s="6" t="s">
        <v>49087</v>
      </c>
      <c r="AG9581" s="6" t="s">
        <v>22411</v>
      </c>
    </row>
    <row r="9582" spans="29:33" x14ac:dyDescent="0.25">
      <c r="AC9582">
        <v>9580</v>
      </c>
      <c r="AD9582" s="6" t="s">
        <v>22412</v>
      </c>
      <c r="AE9582" s="6" t="s">
        <v>49398</v>
      </c>
      <c r="AF9582" s="6" t="s">
        <v>49818</v>
      </c>
      <c r="AG9582" s="6" t="s">
        <v>22413</v>
      </c>
    </row>
    <row r="9583" spans="29:33" x14ac:dyDescent="0.25">
      <c r="AC9583">
        <v>9581</v>
      </c>
      <c r="AD9583" s="6" t="s">
        <v>22414</v>
      </c>
      <c r="AE9583" s="6" t="s">
        <v>51009</v>
      </c>
      <c r="AF9583" s="6" t="s">
        <v>50769</v>
      </c>
      <c r="AG9583" s="6" t="s">
        <v>22415</v>
      </c>
    </row>
    <row r="9584" spans="29:33" x14ac:dyDescent="0.25">
      <c r="AC9584">
        <v>9582</v>
      </c>
      <c r="AD9584" s="6" t="s">
        <v>22416</v>
      </c>
      <c r="AE9584" s="6" t="s">
        <v>52205</v>
      </c>
      <c r="AF9584" s="6" t="s">
        <v>50396</v>
      </c>
      <c r="AG9584" s="6" t="s">
        <v>22417</v>
      </c>
    </row>
    <row r="9585" spans="29:33" x14ac:dyDescent="0.25">
      <c r="AC9585">
        <v>9583</v>
      </c>
      <c r="AD9585" s="6" t="s">
        <v>22418</v>
      </c>
      <c r="AE9585" s="6" t="s">
        <v>50180</v>
      </c>
      <c r="AF9585" s="6" t="s">
        <v>90</v>
      </c>
      <c r="AG9585" s="6" t="s">
        <v>22419</v>
      </c>
    </row>
    <row r="9586" spans="29:33" x14ac:dyDescent="0.25">
      <c r="AC9586">
        <v>9584</v>
      </c>
      <c r="AD9586" s="6" t="s">
        <v>22420</v>
      </c>
      <c r="AE9586" s="6" t="s">
        <v>51351</v>
      </c>
      <c r="AF9586" s="6" t="s">
        <v>52197</v>
      </c>
      <c r="AG9586" s="6" t="s">
        <v>22421</v>
      </c>
    </row>
    <row r="9587" spans="29:33" x14ac:dyDescent="0.25">
      <c r="AC9587">
        <v>9585</v>
      </c>
      <c r="AD9587" s="6" t="s">
        <v>22422</v>
      </c>
      <c r="AE9587" s="6" t="s">
        <v>50410</v>
      </c>
      <c r="AF9587" s="6" t="s">
        <v>49793</v>
      </c>
      <c r="AG9587" s="6" t="s">
        <v>22423</v>
      </c>
    </row>
    <row r="9588" spans="29:33" x14ac:dyDescent="0.25">
      <c r="AC9588">
        <v>9586</v>
      </c>
      <c r="AD9588" s="6" t="s">
        <v>22424</v>
      </c>
      <c r="AE9588" s="6" t="s">
        <v>49604</v>
      </c>
      <c r="AF9588" s="6" t="s">
        <v>90</v>
      </c>
      <c r="AG9588" s="6" t="s">
        <v>22425</v>
      </c>
    </row>
    <row r="9589" spans="29:33" x14ac:dyDescent="0.25">
      <c r="AC9589">
        <v>9587</v>
      </c>
      <c r="AD9589" s="6" t="s">
        <v>22426</v>
      </c>
      <c r="AE9589" s="6" t="s">
        <v>49612</v>
      </c>
      <c r="AF9589" s="6" t="s">
        <v>49632</v>
      </c>
      <c r="AG9589" s="6" t="s">
        <v>22427</v>
      </c>
    </row>
    <row r="9590" spans="29:33" x14ac:dyDescent="0.25">
      <c r="AC9590">
        <v>9588</v>
      </c>
      <c r="AD9590" s="6" t="s">
        <v>22428</v>
      </c>
      <c r="AE9590" s="6" t="s">
        <v>51282</v>
      </c>
      <c r="AF9590" s="6" t="s">
        <v>51222</v>
      </c>
      <c r="AG9590" s="6" t="s">
        <v>22429</v>
      </c>
    </row>
    <row r="9591" spans="29:33" x14ac:dyDescent="0.25">
      <c r="AC9591">
        <v>9589</v>
      </c>
      <c r="AD9591" s="6" t="s">
        <v>22430</v>
      </c>
      <c r="AE9591" s="6" t="s">
        <v>52465</v>
      </c>
      <c r="AF9591" s="6" t="s">
        <v>90</v>
      </c>
      <c r="AG9591" s="6" t="s">
        <v>22431</v>
      </c>
    </row>
    <row r="9592" spans="29:33" x14ac:dyDescent="0.25">
      <c r="AC9592">
        <v>9590</v>
      </c>
      <c r="AD9592" s="6" t="s">
        <v>22432</v>
      </c>
      <c r="AE9592" s="6" t="s">
        <v>51234</v>
      </c>
      <c r="AF9592" s="6" t="s">
        <v>51234</v>
      </c>
      <c r="AG9592" s="6" t="s">
        <v>22433</v>
      </c>
    </row>
    <row r="9593" spans="29:33" x14ac:dyDescent="0.25">
      <c r="AC9593">
        <v>9591</v>
      </c>
      <c r="AD9593" s="6" t="s">
        <v>22434</v>
      </c>
      <c r="AE9593" s="6" t="s">
        <v>49776</v>
      </c>
      <c r="AF9593" s="6" t="s">
        <v>90</v>
      </c>
      <c r="AG9593" s="6" t="s">
        <v>22435</v>
      </c>
    </row>
    <row r="9594" spans="29:33" x14ac:dyDescent="0.25">
      <c r="AC9594">
        <v>9592</v>
      </c>
      <c r="AD9594" s="6" t="s">
        <v>22436</v>
      </c>
      <c r="AE9594" s="6" t="s">
        <v>49083</v>
      </c>
      <c r="AF9594" s="6" t="s">
        <v>90</v>
      </c>
      <c r="AG9594" s="6" t="s">
        <v>22437</v>
      </c>
    </row>
    <row r="9595" spans="29:33" x14ac:dyDescent="0.25">
      <c r="AC9595">
        <v>9593</v>
      </c>
      <c r="AD9595" s="6" t="s">
        <v>22438</v>
      </c>
      <c r="AE9595" s="6" t="s">
        <v>49460</v>
      </c>
      <c r="AF9595" s="6" t="s">
        <v>52440</v>
      </c>
      <c r="AG9595" s="6" t="s">
        <v>22439</v>
      </c>
    </row>
    <row r="9596" spans="29:33" x14ac:dyDescent="0.25">
      <c r="AC9596">
        <v>9594</v>
      </c>
      <c r="AD9596" s="6" t="s">
        <v>22440</v>
      </c>
      <c r="AE9596" s="6" t="s">
        <v>51584</v>
      </c>
      <c r="AF9596" s="6" t="s">
        <v>90</v>
      </c>
      <c r="AG9596" s="6" t="s">
        <v>22441</v>
      </c>
    </row>
    <row r="9597" spans="29:33" x14ac:dyDescent="0.25">
      <c r="AC9597">
        <v>9595</v>
      </c>
      <c r="AD9597" s="6" t="s">
        <v>22442</v>
      </c>
      <c r="AE9597" s="6" t="s">
        <v>50180</v>
      </c>
      <c r="AF9597" s="6" t="s">
        <v>50293</v>
      </c>
      <c r="AG9597" s="6" t="s">
        <v>22443</v>
      </c>
    </row>
    <row r="9598" spans="29:33" x14ac:dyDescent="0.25">
      <c r="AC9598">
        <v>9596</v>
      </c>
      <c r="AD9598" s="6" t="s">
        <v>22444</v>
      </c>
      <c r="AE9598" s="6" t="s">
        <v>50743</v>
      </c>
      <c r="AF9598" s="6" t="s">
        <v>90</v>
      </c>
      <c r="AG9598" s="6" t="s">
        <v>22445</v>
      </c>
    </row>
    <row r="9599" spans="29:33" x14ac:dyDescent="0.25">
      <c r="AC9599">
        <v>9597</v>
      </c>
      <c r="AD9599" s="6" t="s">
        <v>22446</v>
      </c>
      <c r="AE9599" s="6" t="s">
        <v>50028</v>
      </c>
      <c r="AF9599" s="6" t="s">
        <v>50088</v>
      </c>
      <c r="AG9599" s="6" t="s">
        <v>22447</v>
      </c>
    </row>
    <row r="9600" spans="29:33" x14ac:dyDescent="0.25">
      <c r="AC9600">
        <v>9598</v>
      </c>
      <c r="AD9600" s="6" t="s">
        <v>22448</v>
      </c>
      <c r="AE9600" s="6" t="s">
        <v>52002</v>
      </c>
      <c r="AF9600" s="6" t="s">
        <v>90</v>
      </c>
      <c r="AG9600" s="6" t="s">
        <v>22449</v>
      </c>
    </row>
    <row r="9601" spans="29:33" x14ac:dyDescent="0.25">
      <c r="AC9601">
        <v>9599</v>
      </c>
      <c r="AD9601" s="6" t="s">
        <v>22450</v>
      </c>
      <c r="AE9601" s="6" t="s">
        <v>50843</v>
      </c>
      <c r="AF9601" s="6" t="s">
        <v>52446</v>
      </c>
      <c r="AG9601" s="6" t="s">
        <v>22451</v>
      </c>
    </row>
    <row r="9602" spans="29:33" x14ac:dyDescent="0.25">
      <c r="AC9602">
        <v>9600</v>
      </c>
      <c r="AD9602" s="6" t="s">
        <v>22452</v>
      </c>
      <c r="AE9602" s="6" t="s">
        <v>49805</v>
      </c>
      <c r="AF9602" s="6" t="s">
        <v>49986</v>
      </c>
      <c r="AG9602" s="6" t="s">
        <v>22453</v>
      </c>
    </row>
    <row r="9603" spans="29:33" x14ac:dyDescent="0.25">
      <c r="AC9603">
        <v>9601</v>
      </c>
      <c r="AD9603" s="6" t="s">
        <v>22454</v>
      </c>
      <c r="AE9603" s="6" t="s">
        <v>49348</v>
      </c>
      <c r="AF9603" s="6" t="s">
        <v>90</v>
      </c>
      <c r="AG9603" s="6" t="s">
        <v>22455</v>
      </c>
    </row>
    <row r="9604" spans="29:33" x14ac:dyDescent="0.25">
      <c r="AC9604">
        <v>9602</v>
      </c>
      <c r="AD9604" s="6" t="s">
        <v>22456</v>
      </c>
      <c r="AE9604" s="6" t="s">
        <v>48936</v>
      </c>
      <c r="AF9604" s="6" t="s">
        <v>90</v>
      </c>
      <c r="AG9604" s="6" t="s">
        <v>22457</v>
      </c>
    </row>
    <row r="9605" spans="29:33" x14ac:dyDescent="0.25">
      <c r="AC9605">
        <v>9603</v>
      </c>
      <c r="AD9605" s="6" t="s">
        <v>22458</v>
      </c>
      <c r="AE9605" s="6" t="s">
        <v>49832</v>
      </c>
      <c r="AF9605" s="6" t="s">
        <v>90</v>
      </c>
      <c r="AG9605" s="6" t="s">
        <v>22459</v>
      </c>
    </row>
    <row r="9606" spans="29:33" x14ac:dyDescent="0.25">
      <c r="AC9606">
        <v>9604</v>
      </c>
      <c r="AD9606" s="6" t="s">
        <v>22460</v>
      </c>
      <c r="AE9606" s="6" t="s">
        <v>52441</v>
      </c>
      <c r="AF9606" s="6" t="s">
        <v>51378</v>
      </c>
      <c r="AG9606" s="6" t="s">
        <v>22461</v>
      </c>
    </row>
    <row r="9607" spans="29:33" x14ac:dyDescent="0.25">
      <c r="AC9607">
        <v>9605</v>
      </c>
      <c r="AD9607" s="6" t="s">
        <v>22462</v>
      </c>
      <c r="AE9607" s="6" t="s">
        <v>51786</v>
      </c>
      <c r="AF9607" s="6" t="s">
        <v>51977</v>
      </c>
      <c r="AG9607" s="6" t="s">
        <v>22463</v>
      </c>
    </row>
    <row r="9608" spans="29:33" x14ac:dyDescent="0.25">
      <c r="AC9608">
        <v>9606</v>
      </c>
      <c r="AD9608" s="6" t="s">
        <v>22464</v>
      </c>
      <c r="AE9608" s="6" t="s">
        <v>50041</v>
      </c>
      <c r="AF9608" s="6" t="s">
        <v>90</v>
      </c>
      <c r="AG9608" s="6" t="s">
        <v>22465</v>
      </c>
    </row>
    <row r="9609" spans="29:33" x14ac:dyDescent="0.25">
      <c r="AC9609">
        <v>9607</v>
      </c>
      <c r="AD9609" s="6" t="s">
        <v>22466</v>
      </c>
      <c r="AE9609" s="6" t="s">
        <v>49782</v>
      </c>
      <c r="AF9609" s="6" t="s">
        <v>49772</v>
      </c>
      <c r="AG9609" s="6" t="s">
        <v>22467</v>
      </c>
    </row>
    <row r="9610" spans="29:33" x14ac:dyDescent="0.25">
      <c r="AC9610">
        <v>9608</v>
      </c>
      <c r="AD9610" s="6" t="s">
        <v>22468</v>
      </c>
      <c r="AE9610" s="6" t="s">
        <v>50039</v>
      </c>
      <c r="AF9610" s="6" t="s">
        <v>50115</v>
      </c>
      <c r="AG9610" s="6" t="s">
        <v>22469</v>
      </c>
    </row>
    <row r="9611" spans="29:33" x14ac:dyDescent="0.25">
      <c r="AC9611">
        <v>9609</v>
      </c>
      <c r="AD9611" s="6" t="s">
        <v>22470</v>
      </c>
      <c r="AE9611" s="6" t="s">
        <v>50437</v>
      </c>
      <c r="AF9611" s="6" t="s">
        <v>51589</v>
      </c>
      <c r="AG9611" s="6" t="s">
        <v>22471</v>
      </c>
    </row>
    <row r="9612" spans="29:33" x14ac:dyDescent="0.25">
      <c r="AC9612">
        <v>9610</v>
      </c>
      <c r="AD9612" s="6" t="s">
        <v>22472</v>
      </c>
      <c r="AE9612" s="6" t="s">
        <v>50152</v>
      </c>
      <c r="AF9612" s="6" t="s">
        <v>50293</v>
      </c>
      <c r="AG9612" s="6" t="s">
        <v>22473</v>
      </c>
    </row>
    <row r="9613" spans="29:33" x14ac:dyDescent="0.25">
      <c r="AC9613">
        <v>9611</v>
      </c>
      <c r="AD9613" s="6" t="s">
        <v>22474</v>
      </c>
      <c r="AE9613" s="6" t="s">
        <v>51894</v>
      </c>
      <c r="AF9613" s="6" t="s">
        <v>90</v>
      </c>
      <c r="AG9613" s="6" t="s">
        <v>22475</v>
      </c>
    </row>
    <row r="9614" spans="29:33" x14ac:dyDescent="0.25">
      <c r="AC9614">
        <v>9612</v>
      </c>
      <c r="AD9614" s="6" t="s">
        <v>22476</v>
      </c>
      <c r="AE9614" s="6" t="s">
        <v>49675</v>
      </c>
      <c r="AF9614" s="6" t="s">
        <v>50180</v>
      </c>
      <c r="AG9614" s="6" t="s">
        <v>22477</v>
      </c>
    </row>
    <row r="9615" spans="29:33" x14ac:dyDescent="0.25">
      <c r="AC9615">
        <v>9613</v>
      </c>
      <c r="AD9615" s="6" t="s">
        <v>22478</v>
      </c>
      <c r="AE9615" s="6" t="s">
        <v>49848</v>
      </c>
      <c r="AF9615" s="6" t="s">
        <v>50293</v>
      </c>
      <c r="AG9615" s="6" t="s">
        <v>22479</v>
      </c>
    </row>
    <row r="9616" spans="29:33" x14ac:dyDescent="0.25">
      <c r="AC9616">
        <v>9614</v>
      </c>
      <c r="AD9616" s="6" t="s">
        <v>22480</v>
      </c>
      <c r="AE9616" s="6" t="s">
        <v>49881</v>
      </c>
      <c r="AF9616" s="6" t="s">
        <v>90</v>
      </c>
      <c r="AG9616" s="6" t="s">
        <v>22481</v>
      </c>
    </row>
    <row r="9617" spans="29:33" x14ac:dyDescent="0.25">
      <c r="AC9617">
        <v>9615</v>
      </c>
      <c r="AD9617" s="6" t="s">
        <v>22482</v>
      </c>
      <c r="AE9617" s="6" t="s">
        <v>49988</v>
      </c>
      <c r="AF9617" s="6" t="s">
        <v>49595</v>
      </c>
      <c r="AG9617" s="6" t="s">
        <v>22483</v>
      </c>
    </row>
    <row r="9618" spans="29:33" x14ac:dyDescent="0.25">
      <c r="AC9618">
        <v>9616</v>
      </c>
      <c r="AD9618" s="6" t="s">
        <v>22484</v>
      </c>
      <c r="AE9618" s="6" t="s">
        <v>52471</v>
      </c>
      <c r="AF9618" s="6" t="s">
        <v>52562</v>
      </c>
      <c r="AG9618" s="6" t="s">
        <v>22485</v>
      </c>
    </row>
    <row r="9619" spans="29:33" x14ac:dyDescent="0.25">
      <c r="AC9619">
        <v>9617</v>
      </c>
      <c r="AD9619" s="6" t="s">
        <v>22486</v>
      </c>
      <c r="AE9619" s="6" t="s">
        <v>51542</v>
      </c>
      <c r="AF9619" s="6" t="s">
        <v>90</v>
      </c>
      <c r="AG9619" s="6" t="s">
        <v>22487</v>
      </c>
    </row>
    <row r="9620" spans="29:33" x14ac:dyDescent="0.25">
      <c r="AC9620">
        <v>9618</v>
      </c>
      <c r="AD9620" s="6" t="s">
        <v>22488</v>
      </c>
      <c r="AE9620" s="6" t="s">
        <v>48858</v>
      </c>
      <c r="AF9620" s="6" t="s">
        <v>90</v>
      </c>
      <c r="AG9620" s="6" t="s">
        <v>22489</v>
      </c>
    </row>
    <row r="9621" spans="29:33" x14ac:dyDescent="0.25">
      <c r="AC9621">
        <v>9619</v>
      </c>
      <c r="AD9621" s="6" t="s">
        <v>22490</v>
      </c>
      <c r="AE9621" s="6" t="s">
        <v>52569</v>
      </c>
      <c r="AF9621" s="6" t="s">
        <v>90</v>
      </c>
      <c r="AG9621" s="6" t="s">
        <v>22491</v>
      </c>
    </row>
    <row r="9622" spans="29:33" x14ac:dyDescent="0.25">
      <c r="AC9622">
        <v>9620</v>
      </c>
      <c r="AD9622" s="6" t="s">
        <v>22492</v>
      </c>
      <c r="AE9622" s="6" t="s">
        <v>51808</v>
      </c>
      <c r="AF9622" s="6" t="s">
        <v>52310</v>
      </c>
      <c r="AG9622" s="6" t="s">
        <v>22493</v>
      </c>
    </row>
    <row r="9623" spans="29:33" x14ac:dyDescent="0.25">
      <c r="AC9623">
        <v>9621</v>
      </c>
      <c r="AD9623" s="6" t="s">
        <v>22494</v>
      </c>
      <c r="AE9623" s="6" t="s">
        <v>52007</v>
      </c>
      <c r="AF9623" s="6" t="s">
        <v>90</v>
      </c>
      <c r="AG9623" s="6" t="s">
        <v>22495</v>
      </c>
    </row>
    <row r="9624" spans="29:33" x14ac:dyDescent="0.25">
      <c r="AC9624">
        <v>9622</v>
      </c>
      <c r="AD9624" s="6" t="s">
        <v>22496</v>
      </c>
      <c r="AE9624" s="6" t="s">
        <v>50009</v>
      </c>
      <c r="AF9624" s="6" t="s">
        <v>52530</v>
      </c>
      <c r="AG9624" s="6" t="s">
        <v>22497</v>
      </c>
    </row>
    <row r="9625" spans="29:33" x14ac:dyDescent="0.25">
      <c r="AC9625">
        <v>9623</v>
      </c>
      <c r="AD9625" s="6" t="s">
        <v>22498</v>
      </c>
      <c r="AE9625" s="6" t="s">
        <v>51775</v>
      </c>
      <c r="AF9625" s="6" t="s">
        <v>51767</v>
      </c>
      <c r="AG9625" s="6" t="s">
        <v>22499</v>
      </c>
    </row>
    <row r="9626" spans="29:33" x14ac:dyDescent="0.25">
      <c r="AC9626">
        <v>9624</v>
      </c>
      <c r="AD9626" s="6" t="s">
        <v>22500</v>
      </c>
      <c r="AE9626" s="6" t="s">
        <v>50499</v>
      </c>
      <c r="AF9626" s="6" t="s">
        <v>90</v>
      </c>
      <c r="AG9626" s="6" t="s">
        <v>22501</v>
      </c>
    </row>
    <row r="9627" spans="29:33" x14ac:dyDescent="0.25">
      <c r="AC9627">
        <v>9625</v>
      </c>
      <c r="AD9627" s="6" t="s">
        <v>22502</v>
      </c>
      <c r="AE9627" s="6" t="s">
        <v>52343</v>
      </c>
      <c r="AF9627" s="6" t="s">
        <v>51166</v>
      </c>
      <c r="AG9627" s="6" t="s">
        <v>22503</v>
      </c>
    </row>
    <row r="9628" spans="29:33" x14ac:dyDescent="0.25">
      <c r="AC9628">
        <v>9626</v>
      </c>
      <c r="AD9628" s="6" t="s">
        <v>22504</v>
      </c>
      <c r="AE9628" s="6" t="s">
        <v>51347</v>
      </c>
      <c r="AF9628" s="6" t="s">
        <v>51896</v>
      </c>
      <c r="AG9628" s="6" t="s">
        <v>22505</v>
      </c>
    </row>
    <row r="9629" spans="29:33" x14ac:dyDescent="0.25">
      <c r="AC9629">
        <v>9627</v>
      </c>
      <c r="AD9629" s="6" t="s">
        <v>22506</v>
      </c>
      <c r="AE9629" s="6" t="s">
        <v>51671</v>
      </c>
      <c r="AF9629" s="6" t="s">
        <v>51669</v>
      </c>
      <c r="AG9629" s="6" t="s">
        <v>22507</v>
      </c>
    </row>
    <row r="9630" spans="29:33" x14ac:dyDescent="0.25">
      <c r="AC9630">
        <v>9628</v>
      </c>
      <c r="AD9630" s="6" t="s">
        <v>22508</v>
      </c>
      <c r="AE9630" s="6" t="s">
        <v>50420</v>
      </c>
      <c r="AF9630" s="6" t="s">
        <v>50185</v>
      </c>
      <c r="AG9630" s="6" t="s">
        <v>22509</v>
      </c>
    </row>
    <row r="9631" spans="29:33" x14ac:dyDescent="0.25">
      <c r="AC9631">
        <v>9629</v>
      </c>
      <c r="AD9631" s="6" t="s">
        <v>22510</v>
      </c>
      <c r="AE9631" s="6" t="s">
        <v>49128</v>
      </c>
      <c r="AF9631" s="6" t="s">
        <v>90</v>
      </c>
      <c r="AG9631" s="6" t="s">
        <v>22511</v>
      </c>
    </row>
    <row r="9632" spans="29:33" x14ac:dyDescent="0.25">
      <c r="AC9632">
        <v>9630</v>
      </c>
      <c r="AD9632" s="6" t="s">
        <v>22512</v>
      </c>
      <c r="AE9632" s="6" t="s">
        <v>49728</v>
      </c>
      <c r="AF9632" s="6" t="s">
        <v>48872</v>
      </c>
      <c r="AG9632" s="6" t="s">
        <v>22513</v>
      </c>
    </row>
    <row r="9633" spans="29:33" x14ac:dyDescent="0.25">
      <c r="AC9633">
        <v>9631</v>
      </c>
      <c r="AD9633" s="6" t="s">
        <v>22514</v>
      </c>
      <c r="AE9633" s="6" t="s">
        <v>51225</v>
      </c>
      <c r="AF9633" s="6" t="s">
        <v>51206</v>
      </c>
      <c r="AG9633" s="6" t="s">
        <v>22515</v>
      </c>
    </row>
    <row r="9634" spans="29:33" x14ac:dyDescent="0.25">
      <c r="AC9634">
        <v>9632</v>
      </c>
      <c r="AD9634" s="6" t="s">
        <v>22516</v>
      </c>
      <c r="AE9634" s="6" t="s">
        <v>48609</v>
      </c>
      <c r="AF9634" s="6" t="s">
        <v>48625</v>
      </c>
      <c r="AG9634" s="6" t="s">
        <v>22517</v>
      </c>
    </row>
    <row r="9635" spans="29:33" x14ac:dyDescent="0.25">
      <c r="AC9635">
        <v>9633</v>
      </c>
      <c r="AD9635" s="6" t="s">
        <v>22518</v>
      </c>
      <c r="AE9635" s="6" t="s">
        <v>51665</v>
      </c>
      <c r="AF9635" s="6" t="s">
        <v>51635</v>
      </c>
      <c r="AG9635" s="6" t="s">
        <v>22519</v>
      </c>
    </row>
    <row r="9636" spans="29:33" x14ac:dyDescent="0.25">
      <c r="AC9636">
        <v>9634</v>
      </c>
      <c r="AD9636" s="6" t="s">
        <v>22520</v>
      </c>
      <c r="AE9636" s="6" t="s">
        <v>52111</v>
      </c>
      <c r="AF9636" s="6" t="s">
        <v>90</v>
      </c>
      <c r="AG9636" s="6" t="s">
        <v>22521</v>
      </c>
    </row>
    <row r="9637" spans="29:33" x14ac:dyDescent="0.25">
      <c r="AC9637">
        <v>9635</v>
      </c>
      <c r="AD9637" s="6" t="s">
        <v>22522</v>
      </c>
      <c r="AE9637" s="6" t="s">
        <v>52511</v>
      </c>
      <c r="AF9637" s="6" t="s">
        <v>52512</v>
      </c>
      <c r="AG9637" s="6" t="s">
        <v>22523</v>
      </c>
    </row>
    <row r="9638" spans="29:33" x14ac:dyDescent="0.25">
      <c r="AC9638">
        <v>9636</v>
      </c>
      <c r="AD9638" s="6" t="s">
        <v>22524</v>
      </c>
      <c r="AE9638" s="6" t="s">
        <v>51258</v>
      </c>
      <c r="AF9638" s="6" t="s">
        <v>90</v>
      </c>
      <c r="AG9638" s="6" t="s">
        <v>22525</v>
      </c>
    </row>
    <row r="9639" spans="29:33" x14ac:dyDescent="0.25">
      <c r="AC9639">
        <v>9637</v>
      </c>
      <c r="AD9639" s="6" t="s">
        <v>22526</v>
      </c>
      <c r="AE9639" s="6" t="s">
        <v>51320</v>
      </c>
      <c r="AF9639" s="6" t="s">
        <v>90</v>
      </c>
      <c r="AG9639" s="6" t="s">
        <v>22527</v>
      </c>
    </row>
    <row r="9640" spans="29:33" x14ac:dyDescent="0.25">
      <c r="AC9640">
        <v>9638</v>
      </c>
      <c r="AD9640" s="6" t="s">
        <v>22528</v>
      </c>
      <c r="AE9640" s="6" t="s">
        <v>52159</v>
      </c>
      <c r="AF9640" s="6" t="s">
        <v>90</v>
      </c>
      <c r="AG9640" s="6" t="s">
        <v>22529</v>
      </c>
    </row>
    <row r="9641" spans="29:33" x14ac:dyDescent="0.25">
      <c r="AC9641">
        <v>9639</v>
      </c>
      <c r="AD9641" s="6" t="s">
        <v>22530</v>
      </c>
      <c r="AE9641" s="6" t="s">
        <v>48717</v>
      </c>
      <c r="AF9641" s="6" t="s">
        <v>90</v>
      </c>
      <c r="AG9641" s="6" t="s">
        <v>22531</v>
      </c>
    </row>
    <row r="9642" spans="29:33" x14ac:dyDescent="0.25">
      <c r="AC9642">
        <v>9640</v>
      </c>
      <c r="AD9642" s="6" t="s">
        <v>22532</v>
      </c>
      <c r="AE9642" s="6" t="s">
        <v>50424</v>
      </c>
      <c r="AF9642" s="6" t="s">
        <v>90</v>
      </c>
      <c r="AG9642" s="6" t="s">
        <v>22533</v>
      </c>
    </row>
    <row r="9643" spans="29:33" x14ac:dyDescent="0.25">
      <c r="AC9643">
        <v>9641</v>
      </c>
      <c r="AD9643" s="6" t="s">
        <v>22534</v>
      </c>
      <c r="AE9643" s="6" t="s">
        <v>52429</v>
      </c>
      <c r="AF9643" s="6" t="s">
        <v>90</v>
      </c>
      <c r="AG9643" s="6" t="s">
        <v>22535</v>
      </c>
    </row>
    <row r="9644" spans="29:33" x14ac:dyDescent="0.25">
      <c r="AC9644">
        <v>9642</v>
      </c>
      <c r="AD9644" s="6" t="s">
        <v>22536</v>
      </c>
      <c r="AE9644" s="6" t="s">
        <v>50121</v>
      </c>
      <c r="AF9644" s="6" t="s">
        <v>90</v>
      </c>
      <c r="AG9644" s="6" t="s">
        <v>22537</v>
      </c>
    </row>
    <row r="9645" spans="29:33" x14ac:dyDescent="0.25">
      <c r="AC9645">
        <v>9643</v>
      </c>
      <c r="AD9645" s="6" t="s">
        <v>22538</v>
      </c>
      <c r="AE9645" s="6" t="s">
        <v>49452</v>
      </c>
      <c r="AF9645" s="6" t="s">
        <v>49440</v>
      </c>
      <c r="AG9645" s="6" t="s">
        <v>22539</v>
      </c>
    </row>
    <row r="9646" spans="29:33" x14ac:dyDescent="0.25">
      <c r="AC9646">
        <v>9644</v>
      </c>
      <c r="AD9646" s="6" t="s">
        <v>22540</v>
      </c>
      <c r="AE9646" s="6" t="s">
        <v>49267</v>
      </c>
      <c r="AF9646" s="6" t="s">
        <v>48659</v>
      </c>
      <c r="AG9646" s="6" t="s">
        <v>22541</v>
      </c>
    </row>
    <row r="9647" spans="29:33" x14ac:dyDescent="0.25">
      <c r="AC9647">
        <v>9645</v>
      </c>
      <c r="AD9647" s="6" t="s">
        <v>22542</v>
      </c>
      <c r="AE9647" s="6" t="s">
        <v>51183</v>
      </c>
      <c r="AF9647" s="6" t="s">
        <v>90</v>
      </c>
      <c r="AG9647" s="6" t="s">
        <v>22543</v>
      </c>
    </row>
    <row r="9648" spans="29:33" x14ac:dyDescent="0.25">
      <c r="AC9648">
        <v>9646</v>
      </c>
      <c r="AD9648" s="6" t="s">
        <v>22544</v>
      </c>
      <c r="AE9648" s="6" t="s">
        <v>52229</v>
      </c>
      <c r="AF9648" s="6" t="s">
        <v>51706</v>
      </c>
      <c r="AG9648" s="6" t="s">
        <v>22545</v>
      </c>
    </row>
    <row r="9649" spans="29:33" x14ac:dyDescent="0.25">
      <c r="AC9649">
        <v>9647</v>
      </c>
      <c r="AD9649" s="6" t="s">
        <v>22546</v>
      </c>
      <c r="AE9649" s="6" t="s">
        <v>49810</v>
      </c>
      <c r="AF9649" s="6" t="s">
        <v>49071</v>
      </c>
      <c r="AG9649" s="6" t="s">
        <v>22547</v>
      </c>
    </row>
    <row r="9650" spans="29:33" x14ac:dyDescent="0.25">
      <c r="AC9650">
        <v>9648</v>
      </c>
      <c r="AD9650" s="6" t="s">
        <v>22548</v>
      </c>
      <c r="AE9650" s="6" t="s">
        <v>51635</v>
      </c>
      <c r="AF9650" s="6" t="s">
        <v>90</v>
      </c>
      <c r="AG9650" s="6" t="s">
        <v>22549</v>
      </c>
    </row>
    <row r="9651" spans="29:33" x14ac:dyDescent="0.25">
      <c r="AC9651">
        <v>9649</v>
      </c>
      <c r="AD9651" s="6" t="s">
        <v>22550</v>
      </c>
      <c r="AE9651" s="6" t="s">
        <v>49277</v>
      </c>
      <c r="AF9651" s="6" t="s">
        <v>49013</v>
      </c>
      <c r="AG9651" s="6" t="s">
        <v>22551</v>
      </c>
    </row>
    <row r="9652" spans="29:33" x14ac:dyDescent="0.25">
      <c r="AC9652">
        <v>9650</v>
      </c>
      <c r="AD9652" s="6" t="s">
        <v>22552</v>
      </c>
      <c r="AE9652" s="6" t="s">
        <v>52558</v>
      </c>
      <c r="AF9652" s="6" t="s">
        <v>90</v>
      </c>
      <c r="AG9652" s="6" t="s">
        <v>22553</v>
      </c>
    </row>
    <row r="9653" spans="29:33" x14ac:dyDescent="0.25">
      <c r="AC9653">
        <v>9651</v>
      </c>
      <c r="AD9653" s="6" t="s">
        <v>22554</v>
      </c>
      <c r="AE9653" s="6" t="s">
        <v>49877</v>
      </c>
      <c r="AF9653" s="6" t="s">
        <v>90</v>
      </c>
      <c r="AG9653" s="6" t="s">
        <v>22555</v>
      </c>
    </row>
    <row r="9654" spans="29:33" x14ac:dyDescent="0.25">
      <c r="AC9654">
        <v>9652</v>
      </c>
      <c r="AD9654" s="6" t="s">
        <v>22556</v>
      </c>
      <c r="AE9654" s="6" t="s">
        <v>51566</v>
      </c>
      <c r="AF9654" s="6" t="s">
        <v>51693</v>
      </c>
      <c r="AG9654" s="6" t="s">
        <v>22557</v>
      </c>
    </row>
    <row r="9655" spans="29:33" x14ac:dyDescent="0.25">
      <c r="AC9655">
        <v>9653</v>
      </c>
      <c r="AD9655" s="6" t="s">
        <v>22558</v>
      </c>
      <c r="AE9655" s="6" t="s">
        <v>52185</v>
      </c>
      <c r="AF9655" s="6" t="s">
        <v>90</v>
      </c>
      <c r="AG9655" s="6" t="s">
        <v>22559</v>
      </c>
    </row>
    <row r="9656" spans="29:33" x14ac:dyDescent="0.25">
      <c r="AC9656">
        <v>9654</v>
      </c>
      <c r="AD9656" s="6" t="s">
        <v>22560</v>
      </c>
      <c r="AE9656" s="6" t="s">
        <v>49130</v>
      </c>
      <c r="AF9656" s="6" t="s">
        <v>50499</v>
      </c>
      <c r="AG9656" s="6" t="s">
        <v>22561</v>
      </c>
    </row>
    <row r="9657" spans="29:33" x14ac:dyDescent="0.25">
      <c r="AC9657">
        <v>9655</v>
      </c>
      <c r="AD9657" s="6" t="s">
        <v>22562</v>
      </c>
      <c r="AE9657" s="6" t="s">
        <v>50850</v>
      </c>
      <c r="AF9657" s="6" t="s">
        <v>90</v>
      </c>
      <c r="AG9657" s="6" t="s">
        <v>22563</v>
      </c>
    </row>
    <row r="9658" spans="29:33" x14ac:dyDescent="0.25">
      <c r="AC9658">
        <v>9656</v>
      </c>
      <c r="AD9658" s="6" t="s">
        <v>22564</v>
      </c>
      <c r="AE9658" s="6" t="s">
        <v>52209</v>
      </c>
      <c r="AF9658" s="6" t="s">
        <v>90</v>
      </c>
      <c r="AG9658" s="6" t="s">
        <v>22565</v>
      </c>
    </row>
    <row r="9659" spans="29:33" x14ac:dyDescent="0.25">
      <c r="AC9659">
        <v>9657</v>
      </c>
      <c r="AD9659" s="6" t="s">
        <v>22566</v>
      </c>
      <c r="AE9659" s="6" t="s">
        <v>51990</v>
      </c>
      <c r="AF9659" s="6" t="s">
        <v>90</v>
      </c>
      <c r="AG9659" s="6" t="s">
        <v>22567</v>
      </c>
    </row>
    <row r="9660" spans="29:33" x14ac:dyDescent="0.25">
      <c r="AC9660">
        <v>9658</v>
      </c>
      <c r="AD9660" s="6" t="s">
        <v>22568</v>
      </c>
      <c r="AE9660" s="6" t="s">
        <v>48979</v>
      </c>
      <c r="AF9660" s="6" t="s">
        <v>48993</v>
      </c>
      <c r="AG9660" s="6" t="s">
        <v>22569</v>
      </c>
    </row>
    <row r="9661" spans="29:33" x14ac:dyDescent="0.25">
      <c r="AC9661">
        <v>9659</v>
      </c>
      <c r="AD9661" s="6" t="s">
        <v>22570</v>
      </c>
      <c r="AE9661" s="6" t="s">
        <v>49766</v>
      </c>
      <c r="AF9661" s="6" t="s">
        <v>90</v>
      </c>
      <c r="AG9661" s="6" t="s">
        <v>22571</v>
      </c>
    </row>
    <row r="9662" spans="29:33" x14ac:dyDescent="0.25">
      <c r="AC9662">
        <v>9660</v>
      </c>
      <c r="AD9662" s="6" t="s">
        <v>22572</v>
      </c>
      <c r="AE9662" s="6" t="s">
        <v>51372</v>
      </c>
      <c r="AF9662" s="6" t="s">
        <v>50413</v>
      </c>
      <c r="AG9662" s="6" t="s">
        <v>22573</v>
      </c>
    </row>
    <row r="9663" spans="29:33" x14ac:dyDescent="0.25">
      <c r="AC9663">
        <v>9661</v>
      </c>
      <c r="AD9663" s="6" t="s">
        <v>22574</v>
      </c>
      <c r="AE9663" s="6" t="s">
        <v>49390</v>
      </c>
      <c r="AF9663" s="6" t="s">
        <v>90</v>
      </c>
      <c r="AG9663" s="6" t="s">
        <v>22575</v>
      </c>
    </row>
    <row r="9664" spans="29:33" x14ac:dyDescent="0.25">
      <c r="AC9664">
        <v>9662</v>
      </c>
      <c r="AD9664" s="6" t="s">
        <v>22576</v>
      </c>
      <c r="AE9664" s="6" t="s">
        <v>49184</v>
      </c>
      <c r="AF9664" s="6" t="s">
        <v>90</v>
      </c>
      <c r="AG9664" s="6" t="s">
        <v>22577</v>
      </c>
    </row>
    <row r="9665" spans="29:33" x14ac:dyDescent="0.25">
      <c r="AC9665">
        <v>9663</v>
      </c>
      <c r="AD9665" s="6" t="s">
        <v>22578</v>
      </c>
      <c r="AE9665" s="6" t="s">
        <v>51850</v>
      </c>
      <c r="AF9665" s="6" t="s">
        <v>90</v>
      </c>
      <c r="AG9665" s="6" t="s">
        <v>22579</v>
      </c>
    </row>
    <row r="9666" spans="29:33" x14ac:dyDescent="0.25">
      <c r="AC9666">
        <v>9664</v>
      </c>
      <c r="AD9666" s="6" t="s">
        <v>22580</v>
      </c>
      <c r="AE9666" s="6" t="s">
        <v>50385</v>
      </c>
      <c r="AF9666" s="6" t="s">
        <v>90</v>
      </c>
      <c r="AG9666" s="6" t="s">
        <v>22581</v>
      </c>
    </row>
    <row r="9667" spans="29:33" x14ac:dyDescent="0.25">
      <c r="AC9667">
        <v>9665</v>
      </c>
      <c r="AD9667" s="6" t="s">
        <v>22582</v>
      </c>
      <c r="AE9667" s="6" t="s">
        <v>49883</v>
      </c>
      <c r="AF9667" s="6" t="s">
        <v>51423</v>
      </c>
      <c r="AG9667" s="6" t="s">
        <v>22583</v>
      </c>
    </row>
    <row r="9668" spans="29:33" x14ac:dyDescent="0.25">
      <c r="AC9668">
        <v>9666</v>
      </c>
      <c r="AD9668" s="6" t="s">
        <v>22584</v>
      </c>
      <c r="AE9668" s="6" t="s">
        <v>51240</v>
      </c>
      <c r="AF9668" s="6" t="s">
        <v>51248</v>
      </c>
      <c r="AG9668" s="6" t="s">
        <v>22585</v>
      </c>
    </row>
    <row r="9669" spans="29:33" x14ac:dyDescent="0.25">
      <c r="AC9669">
        <v>9667</v>
      </c>
      <c r="AD9669" s="6" t="s">
        <v>22586</v>
      </c>
      <c r="AE9669" s="6" t="s">
        <v>52480</v>
      </c>
      <c r="AF9669" s="6" t="s">
        <v>52436</v>
      </c>
      <c r="AG9669" s="6" t="s">
        <v>22587</v>
      </c>
    </row>
    <row r="9670" spans="29:33" x14ac:dyDescent="0.25">
      <c r="AC9670">
        <v>9668</v>
      </c>
      <c r="AD9670" s="6" t="s">
        <v>22588</v>
      </c>
      <c r="AE9670" s="6" t="s">
        <v>51392</v>
      </c>
      <c r="AF9670" s="6" t="s">
        <v>90</v>
      </c>
      <c r="AG9670" s="6" t="s">
        <v>22589</v>
      </c>
    </row>
    <row r="9671" spans="29:33" x14ac:dyDescent="0.25">
      <c r="AC9671">
        <v>9669</v>
      </c>
      <c r="AD9671" s="6" t="s">
        <v>22590</v>
      </c>
      <c r="AE9671" s="6" t="s">
        <v>51542</v>
      </c>
      <c r="AF9671" s="6" t="s">
        <v>90</v>
      </c>
      <c r="AG9671" s="6" t="s">
        <v>22591</v>
      </c>
    </row>
    <row r="9672" spans="29:33" x14ac:dyDescent="0.25">
      <c r="AC9672">
        <v>9670</v>
      </c>
      <c r="AD9672" s="6" t="s">
        <v>22592</v>
      </c>
      <c r="AE9672" s="6" t="s">
        <v>50974</v>
      </c>
      <c r="AF9672" s="6" t="s">
        <v>90</v>
      </c>
      <c r="AG9672" s="6" t="s">
        <v>22593</v>
      </c>
    </row>
    <row r="9673" spans="29:33" x14ac:dyDescent="0.25">
      <c r="AC9673">
        <v>9671</v>
      </c>
      <c r="AD9673" s="6" t="s">
        <v>22594</v>
      </c>
      <c r="AE9673" s="6" t="s">
        <v>49052</v>
      </c>
      <c r="AF9673" s="6" t="s">
        <v>49812</v>
      </c>
      <c r="AG9673" s="6" t="s">
        <v>22595</v>
      </c>
    </row>
    <row r="9674" spans="29:33" x14ac:dyDescent="0.25">
      <c r="AC9674">
        <v>9672</v>
      </c>
      <c r="AD9674" s="6" t="s">
        <v>22596</v>
      </c>
      <c r="AE9674" s="6" t="s">
        <v>50035</v>
      </c>
      <c r="AF9674" s="6" t="s">
        <v>50058</v>
      </c>
      <c r="AG9674" s="6" t="s">
        <v>22597</v>
      </c>
    </row>
    <row r="9675" spans="29:33" x14ac:dyDescent="0.25">
      <c r="AC9675">
        <v>9673</v>
      </c>
      <c r="AD9675" s="6" t="s">
        <v>22598</v>
      </c>
      <c r="AE9675" s="6" t="s">
        <v>51846</v>
      </c>
      <c r="AF9675" s="6" t="s">
        <v>90</v>
      </c>
      <c r="AG9675" s="6" t="s">
        <v>22599</v>
      </c>
    </row>
    <row r="9676" spans="29:33" x14ac:dyDescent="0.25">
      <c r="AC9676">
        <v>9674</v>
      </c>
      <c r="AD9676" s="6" t="s">
        <v>22600</v>
      </c>
      <c r="AE9676" s="6" t="s">
        <v>51669</v>
      </c>
      <c r="AF9676" s="6" t="s">
        <v>90</v>
      </c>
      <c r="AG9676" s="6" t="s">
        <v>22601</v>
      </c>
    </row>
    <row r="9677" spans="29:33" x14ac:dyDescent="0.25">
      <c r="AC9677">
        <v>9675</v>
      </c>
      <c r="AD9677" s="6" t="s">
        <v>22602</v>
      </c>
      <c r="AE9677" s="6" t="s">
        <v>49711</v>
      </c>
      <c r="AF9677" s="6" t="s">
        <v>90</v>
      </c>
      <c r="AG9677" s="6" t="s">
        <v>22603</v>
      </c>
    </row>
    <row r="9678" spans="29:33" x14ac:dyDescent="0.25">
      <c r="AC9678">
        <v>9676</v>
      </c>
      <c r="AD9678" s="6" t="s">
        <v>22604</v>
      </c>
      <c r="AE9678" s="6" t="s">
        <v>52555</v>
      </c>
      <c r="AF9678" s="6" t="s">
        <v>90</v>
      </c>
      <c r="AG9678" s="6" t="s">
        <v>22605</v>
      </c>
    </row>
    <row r="9679" spans="29:33" x14ac:dyDescent="0.25">
      <c r="AC9679">
        <v>9677</v>
      </c>
      <c r="AD9679" s="6" t="s">
        <v>22606</v>
      </c>
      <c r="AE9679" s="6" t="s">
        <v>51933</v>
      </c>
      <c r="AF9679" s="6" t="s">
        <v>90</v>
      </c>
      <c r="AG9679" s="6" t="s">
        <v>22607</v>
      </c>
    </row>
    <row r="9680" spans="29:33" x14ac:dyDescent="0.25">
      <c r="AC9680">
        <v>9678</v>
      </c>
      <c r="AD9680" s="6" t="s">
        <v>22608</v>
      </c>
      <c r="AE9680" s="6" t="s">
        <v>48918</v>
      </c>
      <c r="AF9680" s="6" t="s">
        <v>48855</v>
      </c>
      <c r="AG9680" s="6" t="s">
        <v>22609</v>
      </c>
    </row>
    <row r="9681" spans="29:33" x14ac:dyDescent="0.25">
      <c r="AC9681">
        <v>9679</v>
      </c>
      <c r="AD9681" s="6" t="s">
        <v>22610</v>
      </c>
      <c r="AE9681" s="6" t="s">
        <v>48806</v>
      </c>
      <c r="AF9681" s="6" t="s">
        <v>90</v>
      </c>
      <c r="AG9681" s="6" t="s">
        <v>22611</v>
      </c>
    </row>
    <row r="9682" spans="29:33" x14ac:dyDescent="0.25">
      <c r="AC9682">
        <v>9680</v>
      </c>
      <c r="AD9682" s="6" t="s">
        <v>22612</v>
      </c>
      <c r="AE9682" s="6" t="s">
        <v>49664</v>
      </c>
      <c r="AF9682" s="6" t="s">
        <v>90</v>
      </c>
      <c r="AG9682" s="6" t="s">
        <v>22613</v>
      </c>
    </row>
    <row r="9683" spans="29:33" x14ac:dyDescent="0.25">
      <c r="AC9683">
        <v>9681</v>
      </c>
      <c r="AD9683" s="6" t="s">
        <v>22614</v>
      </c>
      <c r="AE9683" s="6" t="s">
        <v>51248</v>
      </c>
      <c r="AF9683" s="6" t="s">
        <v>90</v>
      </c>
      <c r="AG9683" s="6" t="s">
        <v>22615</v>
      </c>
    </row>
    <row r="9684" spans="29:33" x14ac:dyDescent="0.25">
      <c r="AC9684">
        <v>9682</v>
      </c>
      <c r="AD9684" s="6" t="s">
        <v>22616</v>
      </c>
      <c r="AE9684" s="6" t="s">
        <v>51677</v>
      </c>
      <c r="AF9684" s="6" t="s">
        <v>52205</v>
      </c>
      <c r="AG9684" s="6" t="s">
        <v>22617</v>
      </c>
    </row>
    <row r="9685" spans="29:33" x14ac:dyDescent="0.25">
      <c r="AC9685">
        <v>9683</v>
      </c>
      <c r="AD9685" s="6" t="s">
        <v>22618</v>
      </c>
      <c r="AE9685" s="6" t="s">
        <v>49239</v>
      </c>
      <c r="AF9685" s="6" t="s">
        <v>90</v>
      </c>
      <c r="AG9685" s="6" t="s">
        <v>22619</v>
      </c>
    </row>
    <row r="9686" spans="29:33" x14ac:dyDescent="0.25">
      <c r="AC9686">
        <v>9684</v>
      </c>
      <c r="AD9686" s="6" t="s">
        <v>22620</v>
      </c>
      <c r="AE9686" s="6" t="s">
        <v>51940</v>
      </c>
      <c r="AF9686" s="6" t="s">
        <v>90</v>
      </c>
      <c r="AG9686" s="6" t="s">
        <v>22621</v>
      </c>
    </row>
    <row r="9687" spans="29:33" x14ac:dyDescent="0.25">
      <c r="AC9687">
        <v>9685</v>
      </c>
      <c r="AD9687" s="6" t="s">
        <v>22622</v>
      </c>
      <c r="AE9687" s="6" t="s">
        <v>51396</v>
      </c>
      <c r="AF9687" s="6" t="s">
        <v>90</v>
      </c>
      <c r="AG9687" s="6" t="s">
        <v>22623</v>
      </c>
    </row>
    <row r="9688" spans="29:33" x14ac:dyDescent="0.25">
      <c r="AC9688">
        <v>9686</v>
      </c>
      <c r="AD9688" s="6" t="s">
        <v>22624</v>
      </c>
      <c r="AE9688" s="6" t="s">
        <v>49986</v>
      </c>
      <c r="AF9688" s="6" t="s">
        <v>49805</v>
      </c>
      <c r="AG9688" s="6" t="s">
        <v>22625</v>
      </c>
    </row>
    <row r="9689" spans="29:33" x14ac:dyDescent="0.25">
      <c r="AC9689">
        <v>9687</v>
      </c>
      <c r="AD9689" s="6" t="s">
        <v>22626</v>
      </c>
      <c r="AE9689" s="6" t="s">
        <v>52514</v>
      </c>
      <c r="AF9689" s="6" t="s">
        <v>90</v>
      </c>
      <c r="AG9689" s="6" t="s">
        <v>22627</v>
      </c>
    </row>
    <row r="9690" spans="29:33" x14ac:dyDescent="0.25">
      <c r="AC9690">
        <v>9688</v>
      </c>
      <c r="AD9690" s="6" t="s">
        <v>22628</v>
      </c>
      <c r="AE9690" s="6" t="s">
        <v>52503</v>
      </c>
      <c r="AF9690" s="6" t="s">
        <v>90</v>
      </c>
      <c r="AG9690" s="6" t="s">
        <v>22629</v>
      </c>
    </row>
    <row r="9691" spans="29:33" x14ac:dyDescent="0.25">
      <c r="AC9691">
        <v>9689</v>
      </c>
      <c r="AD9691" s="6" t="s">
        <v>22630</v>
      </c>
      <c r="AE9691" s="6" t="s">
        <v>49695</v>
      </c>
      <c r="AF9691" s="6" t="s">
        <v>90</v>
      </c>
      <c r="AG9691" s="6" t="s">
        <v>22631</v>
      </c>
    </row>
    <row r="9692" spans="29:33" x14ac:dyDescent="0.25">
      <c r="AC9692">
        <v>9690</v>
      </c>
      <c r="AD9692" s="6" t="s">
        <v>22632</v>
      </c>
      <c r="AE9692" s="6" t="s">
        <v>51364</v>
      </c>
      <c r="AF9692" s="6" t="s">
        <v>49972</v>
      </c>
      <c r="AG9692" s="6" t="s">
        <v>22633</v>
      </c>
    </row>
    <row r="9693" spans="29:33" x14ac:dyDescent="0.25">
      <c r="AC9693">
        <v>9691</v>
      </c>
      <c r="AD9693" s="6" t="s">
        <v>22634</v>
      </c>
      <c r="AE9693" s="6" t="s">
        <v>52521</v>
      </c>
      <c r="AF9693" s="6" t="s">
        <v>90</v>
      </c>
      <c r="AG9693" s="6" t="s">
        <v>22635</v>
      </c>
    </row>
    <row r="9694" spans="29:33" x14ac:dyDescent="0.25">
      <c r="AC9694">
        <v>9692</v>
      </c>
      <c r="AD9694" s="6" t="s">
        <v>22636</v>
      </c>
      <c r="AE9694" s="6" t="s">
        <v>52566</v>
      </c>
      <c r="AF9694" s="6" t="s">
        <v>90</v>
      </c>
      <c r="AG9694" s="6" t="s">
        <v>22637</v>
      </c>
    </row>
    <row r="9695" spans="29:33" x14ac:dyDescent="0.25">
      <c r="AC9695">
        <v>9693</v>
      </c>
      <c r="AD9695" s="6" t="s">
        <v>22638</v>
      </c>
      <c r="AE9695" s="6" t="s">
        <v>51222</v>
      </c>
      <c r="AF9695" s="6" t="s">
        <v>51206</v>
      </c>
      <c r="AG9695" s="6" t="s">
        <v>22639</v>
      </c>
    </row>
    <row r="9696" spans="29:33" x14ac:dyDescent="0.25">
      <c r="AC9696">
        <v>9694</v>
      </c>
      <c r="AD9696" s="6" t="s">
        <v>22640</v>
      </c>
      <c r="AE9696" s="6" t="s">
        <v>49634</v>
      </c>
      <c r="AF9696" s="6" t="s">
        <v>49897</v>
      </c>
      <c r="AG9696" s="6" t="s">
        <v>22641</v>
      </c>
    </row>
    <row r="9697" spans="29:33" x14ac:dyDescent="0.25">
      <c r="AC9697">
        <v>9695</v>
      </c>
      <c r="AD9697" s="6" t="s">
        <v>22642</v>
      </c>
      <c r="AE9697" s="6" t="s">
        <v>51427</v>
      </c>
      <c r="AF9697" s="6" t="s">
        <v>90</v>
      </c>
      <c r="AG9697" s="6" t="s">
        <v>22643</v>
      </c>
    </row>
    <row r="9698" spans="29:33" x14ac:dyDescent="0.25">
      <c r="AC9698">
        <v>9696</v>
      </c>
      <c r="AD9698" s="6" t="s">
        <v>22644</v>
      </c>
      <c r="AE9698" s="6" t="s">
        <v>52316</v>
      </c>
      <c r="AF9698" s="6" t="s">
        <v>90</v>
      </c>
      <c r="AG9698" s="6" t="s">
        <v>22645</v>
      </c>
    </row>
    <row r="9699" spans="29:33" x14ac:dyDescent="0.25">
      <c r="AC9699">
        <v>9697</v>
      </c>
      <c r="AD9699" s="6" t="s">
        <v>22646</v>
      </c>
      <c r="AE9699" s="6" t="s">
        <v>49689</v>
      </c>
      <c r="AF9699" s="6" t="s">
        <v>49018</v>
      </c>
      <c r="AG9699" s="6" t="s">
        <v>22647</v>
      </c>
    </row>
    <row r="9700" spans="29:33" x14ac:dyDescent="0.25">
      <c r="AC9700">
        <v>9698</v>
      </c>
      <c r="AD9700" s="6" t="s">
        <v>22648</v>
      </c>
      <c r="AE9700" s="6" t="s">
        <v>49046</v>
      </c>
      <c r="AF9700" s="6" t="s">
        <v>49101</v>
      </c>
      <c r="AG9700" s="6" t="s">
        <v>22649</v>
      </c>
    </row>
    <row r="9701" spans="29:33" x14ac:dyDescent="0.25">
      <c r="AC9701">
        <v>9699</v>
      </c>
      <c r="AD9701" s="6" t="s">
        <v>22650</v>
      </c>
      <c r="AE9701" s="6" t="s">
        <v>52437</v>
      </c>
      <c r="AF9701" s="6" t="s">
        <v>50060</v>
      </c>
      <c r="AG9701" s="6" t="s">
        <v>22651</v>
      </c>
    </row>
    <row r="9702" spans="29:33" x14ac:dyDescent="0.25">
      <c r="AC9702">
        <v>9700</v>
      </c>
      <c r="AD9702" s="6" t="s">
        <v>22652</v>
      </c>
      <c r="AE9702" s="6" t="s">
        <v>51952</v>
      </c>
      <c r="AF9702" s="6" t="s">
        <v>90</v>
      </c>
      <c r="AG9702" s="6" t="s">
        <v>22653</v>
      </c>
    </row>
    <row r="9703" spans="29:33" x14ac:dyDescent="0.25">
      <c r="AC9703">
        <v>9701</v>
      </c>
      <c r="AD9703" s="6" t="s">
        <v>22654</v>
      </c>
      <c r="AE9703" s="6" t="s">
        <v>48979</v>
      </c>
      <c r="AF9703" s="6" t="s">
        <v>51306</v>
      </c>
      <c r="AG9703" s="6" t="s">
        <v>22655</v>
      </c>
    </row>
    <row r="9704" spans="29:33" x14ac:dyDescent="0.25">
      <c r="AC9704">
        <v>9702</v>
      </c>
      <c r="AD9704" s="6" t="s">
        <v>22656</v>
      </c>
      <c r="AE9704" s="6" t="s">
        <v>50230</v>
      </c>
      <c r="AF9704" s="6" t="s">
        <v>50277</v>
      </c>
      <c r="AG9704" s="6" t="s">
        <v>22657</v>
      </c>
    </row>
    <row r="9705" spans="29:33" x14ac:dyDescent="0.25">
      <c r="AC9705">
        <v>9703</v>
      </c>
      <c r="AD9705" s="6" t="s">
        <v>22658</v>
      </c>
      <c r="AE9705" s="6" t="s">
        <v>50363</v>
      </c>
      <c r="AF9705" s="6" t="s">
        <v>50437</v>
      </c>
      <c r="AG9705" s="6" t="s">
        <v>22659</v>
      </c>
    </row>
    <row r="9706" spans="29:33" x14ac:dyDescent="0.25">
      <c r="AC9706">
        <v>9704</v>
      </c>
      <c r="AD9706" s="6" t="s">
        <v>22660</v>
      </c>
      <c r="AE9706" s="6" t="s">
        <v>50727</v>
      </c>
      <c r="AF9706" s="6" t="s">
        <v>90</v>
      </c>
      <c r="AG9706" s="6" t="s">
        <v>22661</v>
      </c>
    </row>
    <row r="9707" spans="29:33" x14ac:dyDescent="0.25">
      <c r="AC9707">
        <v>9705</v>
      </c>
      <c r="AD9707" s="6" t="s">
        <v>22662</v>
      </c>
      <c r="AE9707" s="6" t="s">
        <v>49593</v>
      </c>
      <c r="AF9707" s="6" t="s">
        <v>50348</v>
      </c>
      <c r="AG9707" s="6" t="s">
        <v>22663</v>
      </c>
    </row>
    <row r="9708" spans="29:33" x14ac:dyDescent="0.25">
      <c r="AC9708">
        <v>9706</v>
      </c>
      <c r="AD9708" s="6" t="s">
        <v>22664</v>
      </c>
      <c r="AE9708" s="6" t="s">
        <v>48828</v>
      </c>
      <c r="AF9708" s="6" t="s">
        <v>50771</v>
      </c>
      <c r="AG9708" s="6" t="s">
        <v>22665</v>
      </c>
    </row>
    <row r="9709" spans="29:33" x14ac:dyDescent="0.25">
      <c r="AC9709">
        <v>9707</v>
      </c>
      <c r="AD9709" s="6" t="s">
        <v>22666</v>
      </c>
      <c r="AE9709" s="6" t="s">
        <v>50084</v>
      </c>
      <c r="AF9709" s="6" t="s">
        <v>50123</v>
      </c>
      <c r="AG9709" s="6" t="s">
        <v>22667</v>
      </c>
    </row>
    <row r="9710" spans="29:33" x14ac:dyDescent="0.25">
      <c r="AC9710">
        <v>9708</v>
      </c>
      <c r="AD9710" s="6" t="s">
        <v>22668</v>
      </c>
      <c r="AE9710" s="6" t="s">
        <v>49362</v>
      </c>
      <c r="AF9710" s="6" t="s">
        <v>49372</v>
      </c>
      <c r="AG9710" s="6" t="s">
        <v>22669</v>
      </c>
    </row>
    <row r="9711" spans="29:33" x14ac:dyDescent="0.25">
      <c r="AC9711">
        <v>9709</v>
      </c>
      <c r="AD9711" s="6" t="s">
        <v>22670</v>
      </c>
      <c r="AE9711" s="6" t="s">
        <v>48950</v>
      </c>
      <c r="AF9711" s="6" t="s">
        <v>90</v>
      </c>
      <c r="AG9711" s="6" t="s">
        <v>22671</v>
      </c>
    </row>
    <row r="9712" spans="29:33" x14ac:dyDescent="0.25">
      <c r="AC9712">
        <v>9710</v>
      </c>
      <c r="AD9712" s="6" t="s">
        <v>22672</v>
      </c>
      <c r="AE9712" s="6" t="s">
        <v>50410</v>
      </c>
      <c r="AF9712" s="6" t="s">
        <v>49915</v>
      </c>
      <c r="AG9712" s="6" t="s">
        <v>22673</v>
      </c>
    </row>
    <row r="9713" spans="29:33" x14ac:dyDescent="0.25">
      <c r="AC9713">
        <v>9711</v>
      </c>
      <c r="AD9713" s="6" t="s">
        <v>22674</v>
      </c>
      <c r="AE9713" s="6" t="s">
        <v>52533</v>
      </c>
      <c r="AF9713" s="6" t="s">
        <v>49460</v>
      </c>
      <c r="AG9713" s="6" t="s">
        <v>22675</v>
      </c>
    </row>
    <row r="9714" spans="29:33" x14ac:dyDescent="0.25">
      <c r="AC9714">
        <v>9712</v>
      </c>
      <c r="AD9714" s="6" t="s">
        <v>22676</v>
      </c>
      <c r="AE9714" s="6" t="s">
        <v>51282</v>
      </c>
      <c r="AF9714" s="6" t="s">
        <v>51206</v>
      </c>
      <c r="AG9714" s="6" t="s">
        <v>22677</v>
      </c>
    </row>
    <row r="9715" spans="29:33" x14ac:dyDescent="0.25">
      <c r="AC9715">
        <v>9713</v>
      </c>
      <c r="AD9715" s="6" t="s">
        <v>22678</v>
      </c>
      <c r="AE9715" s="6" t="s">
        <v>52002</v>
      </c>
      <c r="AF9715" s="6" t="s">
        <v>90</v>
      </c>
      <c r="AG9715" s="6" t="s">
        <v>22679</v>
      </c>
    </row>
    <row r="9716" spans="29:33" x14ac:dyDescent="0.25">
      <c r="AC9716">
        <v>9714</v>
      </c>
      <c r="AD9716" s="6" t="s">
        <v>22680</v>
      </c>
      <c r="AE9716" s="6" t="s">
        <v>52570</v>
      </c>
      <c r="AF9716" s="6" t="s">
        <v>90</v>
      </c>
      <c r="AG9716" s="6" t="s">
        <v>22681</v>
      </c>
    </row>
    <row r="9717" spans="29:33" x14ac:dyDescent="0.25">
      <c r="AC9717">
        <v>9715</v>
      </c>
      <c r="AD9717" s="6" t="s">
        <v>22682</v>
      </c>
      <c r="AE9717" s="6" t="s">
        <v>49000</v>
      </c>
      <c r="AF9717" s="6" t="s">
        <v>51423</v>
      </c>
      <c r="AG9717" s="6" t="s">
        <v>22683</v>
      </c>
    </row>
    <row r="9718" spans="29:33" x14ac:dyDescent="0.25">
      <c r="AC9718">
        <v>9716</v>
      </c>
      <c r="AD9718" s="6" t="s">
        <v>22684</v>
      </c>
      <c r="AE9718" s="6" t="s">
        <v>51253</v>
      </c>
      <c r="AF9718" s="6" t="s">
        <v>90</v>
      </c>
      <c r="AG9718" s="6" t="s">
        <v>22685</v>
      </c>
    </row>
    <row r="9719" spans="29:33" x14ac:dyDescent="0.25">
      <c r="AC9719">
        <v>9717</v>
      </c>
      <c r="AD9719" s="6" t="s">
        <v>22686</v>
      </c>
      <c r="AE9719" s="6" t="s">
        <v>51872</v>
      </c>
      <c r="AF9719" s="6" t="s">
        <v>90</v>
      </c>
      <c r="AG9719" s="6" t="s">
        <v>22687</v>
      </c>
    </row>
    <row r="9720" spans="29:33" x14ac:dyDescent="0.25">
      <c r="AC9720">
        <v>9718</v>
      </c>
      <c r="AD9720" s="6" t="s">
        <v>22688</v>
      </c>
      <c r="AE9720" s="6" t="s">
        <v>51180</v>
      </c>
      <c r="AF9720" s="6" t="s">
        <v>50140</v>
      </c>
      <c r="AG9720" s="6" t="s">
        <v>22689</v>
      </c>
    </row>
    <row r="9721" spans="29:33" x14ac:dyDescent="0.25">
      <c r="AC9721">
        <v>9719</v>
      </c>
      <c r="AD9721" s="6" t="s">
        <v>22690</v>
      </c>
      <c r="AE9721" s="6" t="s">
        <v>48697</v>
      </c>
      <c r="AF9721" s="6" t="s">
        <v>49142</v>
      </c>
      <c r="AG9721" s="6" t="s">
        <v>22691</v>
      </c>
    </row>
    <row r="9722" spans="29:33" x14ac:dyDescent="0.25">
      <c r="AC9722">
        <v>9720</v>
      </c>
      <c r="AD9722" s="6" t="s">
        <v>22692</v>
      </c>
      <c r="AE9722" s="6" t="s">
        <v>49142</v>
      </c>
      <c r="AF9722" s="6" t="s">
        <v>49112</v>
      </c>
      <c r="AG9722" s="6" t="s">
        <v>22693</v>
      </c>
    </row>
    <row r="9723" spans="29:33" x14ac:dyDescent="0.25">
      <c r="AC9723">
        <v>9721</v>
      </c>
      <c r="AD9723" s="6" t="s">
        <v>22694</v>
      </c>
      <c r="AE9723" s="6" t="s">
        <v>51792</v>
      </c>
      <c r="AF9723" s="6" t="s">
        <v>90</v>
      </c>
      <c r="AG9723" s="6" t="s">
        <v>22695</v>
      </c>
    </row>
    <row r="9724" spans="29:33" x14ac:dyDescent="0.25">
      <c r="AC9724">
        <v>9722</v>
      </c>
      <c r="AD9724" s="6" t="s">
        <v>22696</v>
      </c>
      <c r="AE9724" s="6" t="s">
        <v>51526</v>
      </c>
      <c r="AF9724" s="6" t="s">
        <v>90</v>
      </c>
      <c r="AG9724" s="6" t="s">
        <v>22697</v>
      </c>
    </row>
    <row r="9725" spans="29:33" x14ac:dyDescent="0.25">
      <c r="AC9725">
        <v>9723</v>
      </c>
      <c r="AD9725" s="6" t="s">
        <v>22698</v>
      </c>
      <c r="AE9725" s="6" t="s">
        <v>52548</v>
      </c>
      <c r="AF9725" s="6" t="s">
        <v>52476</v>
      </c>
      <c r="AG9725" s="6" t="s">
        <v>22699</v>
      </c>
    </row>
    <row r="9726" spans="29:33" x14ac:dyDescent="0.25">
      <c r="AC9726">
        <v>9724</v>
      </c>
      <c r="AD9726" s="6" t="s">
        <v>22700</v>
      </c>
      <c r="AE9726" s="6" t="s">
        <v>52419</v>
      </c>
      <c r="AF9726" s="6" t="s">
        <v>90</v>
      </c>
      <c r="AG9726" s="6" t="s">
        <v>22701</v>
      </c>
    </row>
    <row r="9727" spans="29:33" x14ac:dyDescent="0.25">
      <c r="AC9727">
        <v>9725</v>
      </c>
      <c r="AD9727" s="6" t="s">
        <v>22702</v>
      </c>
      <c r="AE9727" s="6" t="s">
        <v>51253</v>
      </c>
      <c r="AF9727" s="6" t="s">
        <v>90</v>
      </c>
      <c r="AG9727" s="6" t="s">
        <v>22703</v>
      </c>
    </row>
    <row r="9728" spans="29:33" x14ac:dyDescent="0.25">
      <c r="AC9728">
        <v>9726</v>
      </c>
      <c r="AD9728" s="6" t="s">
        <v>22704</v>
      </c>
      <c r="AE9728" s="6" t="s">
        <v>51879</v>
      </c>
      <c r="AF9728" s="6" t="s">
        <v>90</v>
      </c>
      <c r="AG9728" s="6" t="s">
        <v>22705</v>
      </c>
    </row>
    <row r="9729" spans="29:33" x14ac:dyDescent="0.25">
      <c r="AC9729">
        <v>9727</v>
      </c>
      <c r="AD9729" s="6" t="s">
        <v>22706</v>
      </c>
      <c r="AE9729" s="6" t="s">
        <v>49514</v>
      </c>
      <c r="AF9729" s="6" t="s">
        <v>49475</v>
      </c>
      <c r="AG9729" s="6" t="s">
        <v>22707</v>
      </c>
    </row>
    <row r="9730" spans="29:33" x14ac:dyDescent="0.25">
      <c r="AC9730">
        <v>9728</v>
      </c>
      <c r="AD9730" s="6" t="s">
        <v>22708</v>
      </c>
      <c r="AE9730" s="6" t="s">
        <v>49004</v>
      </c>
      <c r="AF9730" s="6" t="s">
        <v>90</v>
      </c>
      <c r="AG9730" s="6" t="s">
        <v>22709</v>
      </c>
    </row>
    <row r="9731" spans="29:33" x14ac:dyDescent="0.25">
      <c r="AC9731">
        <v>9729</v>
      </c>
      <c r="AD9731" s="6" t="s">
        <v>22710</v>
      </c>
      <c r="AE9731" s="6" t="s">
        <v>49436</v>
      </c>
      <c r="AF9731" s="6" t="s">
        <v>90</v>
      </c>
      <c r="AG9731" s="6" t="s">
        <v>22711</v>
      </c>
    </row>
    <row r="9732" spans="29:33" x14ac:dyDescent="0.25">
      <c r="AC9732">
        <v>9730</v>
      </c>
      <c r="AD9732" s="6" t="s">
        <v>22712</v>
      </c>
      <c r="AE9732" s="6" t="s">
        <v>50033</v>
      </c>
      <c r="AF9732" s="6" t="s">
        <v>90</v>
      </c>
      <c r="AG9732" s="6" t="s">
        <v>22713</v>
      </c>
    </row>
    <row r="9733" spans="29:33" x14ac:dyDescent="0.25">
      <c r="AC9733">
        <v>9731</v>
      </c>
      <c r="AD9733" s="6" t="s">
        <v>22714</v>
      </c>
      <c r="AE9733" s="6" t="s">
        <v>51372</v>
      </c>
      <c r="AF9733" s="6" t="s">
        <v>90</v>
      </c>
      <c r="AG9733" s="6" t="s">
        <v>22715</v>
      </c>
    </row>
    <row r="9734" spans="29:33" x14ac:dyDescent="0.25">
      <c r="AC9734">
        <v>9732</v>
      </c>
      <c r="AD9734" s="6" t="s">
        <v>22716</v>
      </c>
      <c r="AE9734" s="6" t="s">
        <v>49542</v>
      </c>
      <c r="AF9734" s="6" t="s">
        <v>90</v>
      </c>
      <c r="AG9734" s="6" t="s">
        <v>22717</v>
      </c>
    </row>
    <row r="9735" spans="29:33" x14ac:dyDescent="0.25">
      <c r="AC9735">
        <v>9733</v>
      </c>
      <c r="AD9735" s="6" t="s">
        <v>22718</v>
      </c>
      <c r="AE9735" s="6" t="s">
        <v>50763</v>
      </c>
      <c r="AF9735" s="6" t="s">
        <v>50549</v>
      </c>
      <c r="AG9735" s="6" t="s">
        <v>22719</v>
      </c>
    </row>
    <row r="9736" spans="29:33" x14ac:dyDescent="0.25">
      <c r="AC9736">
        <v>9734</v>
      </c>
      <c r="AD9736" s="6" t="s">
        <v>22720</v>
      </c>
      <c r="AE9736" s="6" t="s">
        <v>52548</v>
      </c>
      <c r="AF9736" s="6" t="s">
        <v>52480</v>
      </c>
      <c r="AG9736" s="6" t="s">
        <v>22721</v>
      </c>
    </row>
    <row r="9737" spans="29:33" x14ac:dyDescent="0.25">
      <c r="AC9737">
        <v>9735</v>
      </c>
      <c r="AD9737" s="6" t="s">
        <v>22722</v>
      </c>
      <c r="AE9737" s="6" t="s">
        <v>51219</v>
      </c>
      <c r="AF9737" s="6" t="s">
        <v>51669</v>
      </c>
      <c r="AG9737" s="6" t="s">
        <v>22723</v>
      </c>
    </row>
    <row r="9738" spans="29:33" x14ac:dyDescent="0.25">
      <c r="AC9738">
        <v>9736</v>
      </c>
      <c r="AD9738" s="6" t="s">
        <v>22724</v>
      </c>
      <c r="AE9738" s="6" t="s">
        <v>51935</v>
      </c>
      <c r="AF9738" s="6" t="s">
        <v>90</v>
      </c>
      <c r="AG9738" s="6" t="s">
        <v>22725</v>
      </c>
    </row>
    <row r="9739" spans="29:33" x14ac:dyDescent="0.25">
      <c r="AC9739">
        <v>9737</v>
      </c>
      <c r="AD9739" s="6" t="s">
        <v>22726</v>
      </c>
      <c r="AE9739" s="6" t="s">
        <v>52187</v>
      </c>
      <c r="AF9739" s="6" t="s">
        <v>52524</v>
      </c>
      <c r="AG9739" s="6" t="s">
        <v>22727</v>
      </c>
    </row>
    <row r="9740" spans="29:33" x14ac:dyDescent="0.25">
      <c r="AC9740">
        <v>9738</v>
      </c>
      <c r="AD9740" s="6" t="s">
        <v>22728</v>
      </c>
      <c r="AE9740" s="6" t="s">
        <v>51339</v>
      </c>
      <c r="AF9740" s="6" t="s">
        <v>51706</v>
      </c>
      <c r="AG9740" s="6" t="s">
        <v>22729</v>
      </c>
    </row>
    <row r="9741" spans="29:33" x14ac:dyDescent="0.25">
      <c r="AC9741">
        <v>9739</v>
      </c>
      <c r="AD9741" s="6" t="s">
        <v>22730</v>
      </c>
      <c r="AE9741" s="6" t="s">
        <v>49766</v>
      </c>
      <c r="AF9741" s="6" t="s">
        <v>50431</v>
      </c>
      <c r="AG9741" s="6" t="s">
        <v>22731</v>
      </c>
    </row>
    <row r="9742" spans="29:33" x14ac:dyDescent="0.25">
      <c r="AC9742">
        <v>9740</v>
      </c>
      <c r="AD9742" s="6" t="s">
        <v>22732</v>
      </c>
      <c r="AE9742" s="6" t="s">
        <v>50852</v>
      </c>
      <c r="AF9742" s="6" t="s">
        <v>50861</v>
      </c>
      <c r="AG9742" s="6" t="s">
        <v>22733</v>
      </c>
    </row>
    <row r="9743" spans="29:33" x14ac:dyDescent="0.25">
      <c r="AC9743">
        <v>9741</v>
      </c>
      <c r="AD9743" s="6" t="s">
        <v>22734</v>
      </c>
      <c r="AE9743" s="6" t="s">
        <v>52392</v>
      </c>
      <c r="AF9743" s="6" t="s">
        <v>90</v>
      </c>
      <c r="AG9743" s="6" t="s">
        <v>22735</v>
      </c>
    </row>
    <row r="9744" spans="29:33" x14ac:dyDescent="0.25">
      <c r="AC9744">
        <v>9742</v>
      </c>
      <c r="AD9744" s="6" t="s">
        <v>22736</v>
      </c>
      <c r="AE9744" s="6" t="s">
        <v>49112</v>
      </c>
      <c r="AF9744" s="6" t="s">
        <v>90</v>
      </c>
      <c r="AG9744" s="6" t="s">
        <v>22737</v>
      </c>
    </row>
    <row r="9745" spans="29:33" x14ac:dyDescent="0.25">
      <c r="AC9745">
        <v>9743</v>
      </c>
      <c r="AD9745" s="6" t="s">
        <v>22738</v>
      </c>
      <c r="AE9745" s="6" t="s">
        <v>52205</v>
      </c>
      <c r="AF9745" s="6" t="s">
        <v>49061</v>
      </c>
      <c r="AG9745" s="6" t="s">
        <v>22739</v>
      </c>
    </row>
    <row r="9746" spans="29:33" x14ac:dyDescent="0.25">
      <c r="AC9746">
        <v>9744</v>
      </c>
      <c r="AD9746" s="6" t="s">
        <v>22740</v>
      </c>
      <c r="AE9746" s="6" t="s">
        <v>51663</v>
      </c>
      <c r="AF9746" s="6" t="s">
        <v>51669</v>
      </c>
      <c r="AG9746" s="6" t="s">
        <v>22741</v>
      </c>
    </row>
    <row r="9747" spans="29:33" x14ac:dyDescent="0.25">
      <c r="AC9747">
        <v>9745</v>
      </c>
      <c r="AD9747" s="6" t="s">
        <v>22742</v>
      </c>
      <c r="AE9747" s="6" t="s">
        <v>51419</v>
      </c>
      <c r="AF9747" s="6" t="s">
        <v>90</v>
      </c>
      <c r="AG9747" s="6" t="s">
        <v>22743</v>
      </c>
    </row>
    <row r="9748" spans="29:33" x14ac:dyDescent="0.25">
      <c r="AC9748">
        <v>9746</v>
      </c>
      <c r="AD9748" s="6" t="s">
        <v>22744</v>
      </c>
      <c r="AE9748" s="6" t="s">
        <v>52570</v>
      </c>
      <c r="AF9748" s="6" t="s">
        <v>90</v>
      </c>
      <c r="AG9748" s="6" t="s">
        <v>22745</v>
      </c>
    </row>
    <row r="9749" spans="29:33" x14ac:dyDescent="0.25">
      <c r="AC9749">
        <v>9747</v>
      </c>
      <c r="AD9749" s="6" t="s">
        <v>22746</v>
      </c>
      <c r="AE9749" s="6" t="s">
        <v>49158</v>
      </c>
      <c r="AF9749" s="6" t="s">
        <v>49160</v>
      </c>
      <c r="AG9749" s="6" t="s">
        <v>22747</v>
      </c>
    </row>
    <row r="9750" spans="29:33" x14ac:dyDescent="0.25">
      <c r="AC9750">
        <v>9748</v>
      </c>
      <c r="AD9750" s="6" t="s">
        <v>22748</v>
      </c>
      <c r="AE9750" s="6" t="s">
        <v>51627</v>
      </c>
      <c r="AF9750" s="6" t="s">
        <v>51480</v>
      </c>
      <c r="AG9750" s="6" t="s">
        <v>22749</v>
      </c>
    </row>
    <row r="9751" spans="29:33" x14ac:dyDescent="0.25">
      <c r="AC9751">
        <v>9749</v>
      </c>
      <c r="AD9751" s="6" t="s">
        <v>22750</v>
      </c>
      <c r="AE9751" s="6" t="s">
        <v>51180</v>
      </c>
      <c r="AF9751" s="6" t="s">
        <v>90</v>
      </c>
      <c r="AG9751" s="6" t="s">
        <v>22751</v>
      </c>
    </row>
    <row r="9752" spans="29:33" x14ac:dyDescent="0.25">
      <c r="AC9752">
        <v>9750</v>
      </c>
      <c r="AD9752" s="6" t="s">
        <v>22752</v>
      </c>
      <c r="AE9752" s="6" t="s">
        <v>49664</v>
      </c>
      <c r="AF9752" s="6" t="s">
        <v>50337</v>
      </c>
      <c r="AG9752" s="6" t="s">
        <v>22753</v>
      </c>
    </row>
    <row r="9753" spans="29:33" x14ac:dyDescent="0.25">
      <c r="AC9753">
        <v>9751</v>
      </c>
      <c r="AD9753" s="6" t="s">
        <v>22754</v>
      </c>
      <c r="AE9753" s="6" t="s">
        <v>51838</v>
      </c>
      <c r="AF9753" s="6" t="s">
        <v>50363</v>
      </c>
      <c r="AG9753" s="6" t="s">
        <v>22755</v>
      </c>
    </row>
    <row r="9754" spans="29:33" x14ac:dyDescent="0.25">
      <c r="AC9754">
        <v>9752</v>
      </c>
      <c r="AD9754" s="6" t="s">
        <v>22756</v>
      </c>
      <c r="AE9754" s="6" t="s">
        <v>49563</v>
      </c>
      <c r="AF9754" s="6" t="s">
        <v>49520</v>
      </c>
      <c r="AG9754" s="6" t="s">
        <v>22757</v>
      </c>
    </row>
    <row r="9755" spans="29:33" x14ac:dyDescent="0.25">
      <c r="AC9755">
        <v>9753</v>
      </c>
      <c r="AD9755" s="6" t="s">
        <v>22758</v>
      </c>
      <c r="AE9755" s="6" t="s">
        <v>52111</v>
      </c>
      <c r="AF9755" s="6" t="s">
        <v>90</v>
      </c>
      <c r="AG9755" s="6" t="s">
        <v>22759</v>
      </c>
    </row>
    <row r="9756" spans="29:33" x14ac:dyDescent="0.25">
      <c r="AC9756">
        <v>9754</v>
      </c>
      <c r="AD9756" s="6" t="s">
        <v>22760</v>
      </c>
      <c r="AE9756" s="6" t="s">
        <v>52235</v>
      </c>
      <c r="AF9756" s="6" t="s">
        <v>90</v>
      </c>
      <c r="AG9756" s="6" t="s">
        <v>22761</v>
      </c>
    </row>
    <row r="9757" spans="29:33" x14ac:dyDescent="0.25">
      <c r="AC9757">
        <v>9755</v>
      </c>
      <c r="AD9757" s="6" t="s">
        <v>22762</v>
      </c>
      <c r="AE9757" s="6" t="s">
        <v>52209</v>
      </c>
      <c r="AF9757" s="6" t="s">
        <v>50771</v>
      </c>
      <c r="AG9757" s="6" t="s">
        <v>22763</v>
      </c>
    </row>
    <row r="9758" spans="29:33" x14ac:dyDescent="0.25">
      <c r="AC9758">
        <v>9756</v>
      </c>
      <c r="AD9758" s="6" t="s">
        <v>22764</v>
      </c>
      <c r="AE9758" s="6" t="s">
        <v>51879</v>
      </c>
      <c r="AF9758" s="6" t="s">
        <v>90</v>
      </c>
      <c r="AG9758" s="6" t="s">
        <v>22765</v>
      </c>
    </row>
    <row r="9759" spans="29:33" x14ac:dyDescent="0.25">
      <c r="AC9759">
        <v>9757</v>
      </c>
      <c r="AD9759" s="6" t="s">
        <v>22766</v>
      </c>
      <c r="AE9759" s="6" t="s">
        <v>50549</v>
      </c>
      <c r="AF9759" s="6" t="s">
        <v>90</v>
      </c>
      <c r="AG9759" s="6" t="s">
        <v>22767</v>
      </c>
    </row>
    <row r="9760" spans="29:33" x14ac:dyDescent="0.25">
      <c r="AC9760">
        <v>9758</v>
      </c>
      <c r="AD9760" s="6" t="s">
        <v>22768</v>
      </c>
      <c r="AE9760" s="6" t="s">
        <v>49307</v>
      </c>
      <c r="AF9760" s="6" t="s">
        <v>50329</v>
      </c>
      <c r="AG9760" s="6" t="s">
        <v>22769</v>
      </c>
    </row>
    <row r="9761" spans="29:33" x14ac:dyDescent="0.25">
      <c r="AC9761">
        <v>9759</v>
      </c>
      <c r="AD9761" s="6" t="s">
        <v>22770</v>
      </c>
      <c r="AE9761" s="6" t="s">
        <v>51940</v>
      </c>
      <c r="AF9761" s="6" t="s">
        <v>52297</v>
      </c>
      <c r="AG9761" s="6" t="s">
        <v>22771</v>
      </c>
    </row>
    <row r="9762" spans="29:33" x14ac:dyDescent="0.25">
      <c r="AC9762">
        <v>9760</v>
      </c>
      <c r="AD9762" s="6" t="s">
        <v>22772</v>
      </c>
      <c r="AE9762" s="6" t="s">
        <v>51693</v>
      </c>
      <c r="AF9762" s="6" t="s">
        <v>90</v>
      </c>
      <c r="AG9762" s="6" t="s">
        <v>22773</v>
      </c>
    </row>
    <row r="9763" spans="29:33" x14ac:dyDescent="0.25">
      <c r="AC9763">
        <v>9761</v>
      </c>
      <c r="AD9763" s="6" t="s">
        <v>22774</v>
      </c>
      <c r="AE9763" s="6" t="s">
        <v>51890</v>
      </c>
      <c r="AF9763" s="6" t="s">
        <v>90</v>
      </c>
      <c r="AG9763" s="6" t="s">
        <v>22775</v>
      </c>
    </row>
    <row r="9764" spans="29:33" x14ac:dyDescent="0.25">
      <c r="AC9764">
        <v>9762</v>
      </c>
      <c r="AD9764" s="6" t="s">
        <v>22776</v>
      </c>
      <c r="AE9764" s="6" t="s">
        <v>52354</v>
      </c>
      <c r="AF9764" s="6" t="s">
        <v>90</v>
      </c>
      <c r="AG9764" s="6" t="s">
        <v>22777</v>
      </c>
    </row>
    <row r="9765" spans="29:33" x14ac:dyDescent="0.25">
      <c r="AC9765">
        <v>9763</v>
      </c>
      <c r="AD9765" s="6" t="s">
        <v>22778</v>
      </c>
      <c r="AE9765" s="6" t="s">
        <v>52536</v>
      </c>
      <c r="AF9765" s="6" t="s">
        <v>52446</v>
      </c>
      <c r="AG9765" s="6" t="s">
        <v>22779</v>
      </c>
    </row>
    <row r="9766" spans="29:33" x14ac:dyDescent="0.25">
      <c r="AC9766">
        <v>9764</v>
      </c>
      <c r="AD9766" s="6" t="s">
        <v>22780</v>
      </c>
      <c r="AE9766" s="6" t="s">
        <v>52457</v>
      </c>
      <c r="AF9766" s="6" t="s">
        <v>90</v>
      </c>
      <c r="AG9766" s="6" t="s">
        <v>22781</v>
      </c>
    </row>
    <row r="9767" spans="29:33" x14ac:dyDescent="0.25">
      <c r="AC9767">
        <v>9765</v>
      </c>
      <c r="AD9767" s="6" t="s">
        <v>22782</v>
      </c>
      <c r="AE9767" s="6" t="s">
        <v>52097</v>
      </c>
      <c r="AF9767" s="6" t="s">
        <v>90</v>
      </c>
      <c r="AG9767" s="6" t="s">
        <v>22783</v>
      </c>
    </row>
    <row r="9768" spans="29:33" x14ac:dyDescent="0.25">
      <c r="AC9768">
        <v>9766</v>
      </c>
      <c r="AD9768" s="6" t="s">
        <v>22784</v>
      </c>
      <c r="AE9768" s="6" t="s">
        <v>49577</v>
      </c>
      <c r="AF9768" s="6" t="s">
        <v>90</v>
      </c>
      <c r="AG9768" s="6" t="s">
        <v>22785</v>
      </c>
    </row>
    <row r="9769" spans="29:33" x14ac:dyDescent="0.25">
      <c r="AC9769">
        <v>9767</v>
      </c>
      <c r="AD9769" s="6" t="s">
        <v>22786</v>
      </c>
      <c r="AE9769" s="6" t="s">
        <v>50596</v>
      </c>
      <c r="AF9769" s="6" t="s">
        <v>50593</v>
      </c>
      <c r="AG9769" s="6" t="s">
        <v>22787</v>
      </c>
    </row>
    <row r="9770" spans="29:33" x14ac:dyDescent="0.25">
      <c r="AC9770">
        <v>9768</v>
      </c>
      <c r="AD9770" s="6" t="s">
        <v>22788</v>
      </c>
      <c r="AE9770" s="6" t="s">
        <v>50739</v>
      </c>
      <c r="AF9770" s="6" t="s">
        <v>50748</v>
      </c>
      <c r="AG9770" s="6" t="s">
        <v>22789</v>
      </c>
    </row>
    <row r="9771" spans="29:33" x14ac:dyDescent="0.25">
      <c r="AC9771">
        <v>9769</v>
      </c>
      <c r="AD9771" s="6" t="s">
        <v>22790</v>
      </c>
      <c r="AE9771" s="6" t="s">
        <v>52117</v>
      </c>
      <c r="AF9771" s="6" t="s">
        <v>90</v>
      </c>
      <c r="AG9771" s="6" t="s">
        <v>22791</v>
      </c>
    </row>
    <row r="9772" spans="29:33" x14ac:dyDescent="0.25">
      <c r="AC9772">
        <v>9770</v>
      </c>
      <c r="AD9772" s="6" t="s">
        <v>22792</v>
      </c>
      <c r="AE9772" s="6" t="s">
        <v>51009</v>
      </c>
      <c r="AF9772" s="6" t="s">
        <v>90</v>
      </c>
      <c r="AG9772" s="6" t="s">
        <v>22793</v>
      </c>
    </row>
    <row r="9773" spans="29:33" x14ac:dyDescent="0.25">
      <c r="AC9773">
        <v>9771</v>
      </c>
      <c r="AD9773" s="6" t="s">
        <v>22794</v>
      </c>
      <c r="AE9773" s="6" t="s">
        <v>52541</v>
      </c>
      <c r="AF9773" s="6" t="s">
        <v>49454</v>
      </c>
      <c r="AG9773" s="6" t="s">
        <v>22795</v>
      </c>
    </row>
    <row r="9774" spans="29:33" x14ac:dyDescent="0.25">
      <c r="AC9774">
        <v>9772</v>
      </c>
      <c r="AD9774" s="6" t="s">
        <v>22796</v>
      </c>
      <c r="AE9774" s="6" t="s">
        <v>50295</v>
      </c>
      <c r="AF9774" s="6" t="s">
        <v>90</v>
      </c>
      <c r="AG9774" s="6" t="s">
        <v>22797</v>
      </c>
    </row>
    <row r="9775" spans="29:33" x14ac:dyDescent="0.25">
      <c r="AC9775">
        <v>9773</v>
      </c>
      <c r="AD9775" s="6" t="s">
        <v>22798</v>
      </c>
      <c r="AE9775" s="6" t="s">
        <v>48661</v>
      </c>
      <c r="AF9775" s="6" t="s">
        <v>48681</v>
      </c>
      <c r="AG9775" s="6" t="s">
        <v>22799</v>
      </c>
    </row>
    <row r="9776" spans="29:33" x14ac:dyDescent="0.25">
      <c r="AC9776">
        <v>9774</v>
      </c>
      <c r="AD9776" s="6" t="s">
        <v>22800</v>
      </c>
      <c r="AE9776" s="6" t="s">
        <v>49522</v>
      </c>
      <c r="AF9776" s="6" t="s">
        <v>49595</v>
      </c>
      <c r="AG9776" s="6" t="s">
        <v>22801</v>
      </c>
    </row>
    <row r="9777" spans="29:33" x14ac:dyDescent="0.25">
      <c r="AC9777">
        <v>9775</v>
      </c>
      <c r="AD9777" s="6" t="s">
        <v>22802</v>
      </c>
      <c r="AE9777" s="6" t="s">
        <v>49616</v>
      </c>
      <c r="AF9777" s="6" t="s">
        <v>51504</v>
      </c>
      <c r="AG9777" s="6" t="s">
        <v>22803</v>
      </c>
    </row>
    <row r="9778" spans="29:33" x14ac:dyDescent="0.25">
      <c r="AC9778">
        <v>9776</v>
      </c>
      <c r="AD9778" s="6" t="s">
        <v>22804</v>
      </c>
      <c r="AE9778" s="6" t="s">
        <v>50054</v>
      </c>
      <c r="AF9778" s="6" t="s">
        <v>50064</v>
      </c>
      <c r="AG9778" s="6" t="s">
        <v>22805</v>
      </c>
    </row>
    <row r="9779" spans="29:33" x14ac:dyDescent="0.25">
      <c r="AC9779">
        <v>9777</v>
      </c>
      <c r="AD9779" s="6" t="s">
        <v>22806</v>
      </c>
      <c r="AE9779" s="6" t="s">
        <v>52475</v>
      </c>
      <c r="AF9779" s="6" t="s">
        <v>90</v>
      </c>
      <c r="AG9779" s="6" t="s">
        <v>22807</v>
      </c>
    </row>
    <row r="9780" spans="29:33" x14ac:dyDescent="0.25">
      <c r="AC9780">
        <v>9778</v>
      </c>
      <c r="AD9780" s="6" t="s">
        <v>22808</v>
      </c>
      <c r="AE9780" s="6" t="s">
        <v>50876</v>
      </c>
      <c r="AF9780" s="6" t="s">
        <v>90</v>
      </c>
      <c r="AG9780" s="6" t="s">
        <v>22809</v>
      </c>
    </row>
    <row r="9781" spans="29:33" x14ac:dyDescent="0.25">
      <c r="AC9781">
        <v>9779</v>
      </c>
      <c r="AD9781" s="6" t="s">
        <v>22810</v>
      </c>
      <c r="AE9781" s="6" t="s">
        <v>48828</v>
      </c>
      <c r="AF9781" s="6" t="s">
        <v>50499</v>
      </c>
      <c r="AG9781" s="6" t="s">
        <v>22811</v>
      </c>
    </row>
    <row r="9782" spans="29:33" x14ac:dyDescent="0.25">
      <c r="AC9782">
        <v>9780</v>
      </c>
      <c r="AD9782" s="6" t="s">
        <v>22812</v>
      </c>
      <c r="AE9782" s="6" t="s">
        <v>51089</v>
      </c>
      <c r="AF9782" s="6" t="s">
        <v>90</v>
      </c>
      <c r="AG9782" s="6" t="s">
        <v>22813</v>
      </c>
    </row>
    <row r="9783" spans="29:33" x14ac:dyDescent="0.25">
      <c r="AC9783">
        <v>9781</v>
      </c>
      <c r="AD9783" s="6" t="s">
        <v>22814</v>
      </c>
      <c r="AE9783" s="6" t="s">
        <v>49210</v>
      </c>
      <c r="AF9783" s="6" t="s">
        <v>90</v>
      </c>
      <c r="AG9783" s="6" t="s">
        <v>22815</v>
      </c>
    </row>
    <row r="9784" spans="29:33" x14ac:dyDescent="0.25">
      <c r="AC9784">
        <v>9782</v>
      </c>
      <c r="AD9784" s="6" t="s">
        <v>22816</v>
      </c>
      <c r="AE9784" s="6" t="s">
        <v>51449</v>
      </c>
      <c r="AF9784" s="6" t="s">
        <v>51415</v>
      </c>
      <c r="AG9784" s="6" t="s">
        <v>22817</v>
      </c>
    </row>
    <row r="9785" spans="29:33" x14ac:dyDescent="0.25">
      <c r="AC9785">
        <v>9783</v>
      </c>
      <c r="AD9785" s="6" t="s">
        <v>22818</v>
      </c>
      <c r="AE9785" s="6" t="s">
        <v>50604</v>
      </c>
      <c r="AF9785" s="6" t="s">
        <v>90</v>
      </c>
      <c r="AG9785" s="6" t="s">
        <v>22819</v>
      </c>
    </row>
    <row r="9786" spans="29:33" x14ac:dyDescent="0.25">
      <c r="AC9786">
        <v>9784</v>
      </c>
      <c r="AD9786" s="6" t="s">
        <v>22820</v>
      </c>
      <c r="AE9786" s="6" t="s">
        <v>51858</v>
      </c>
      <c r="AF9786" s="6" t="s">
        <v>90</v>
      </c>
      <c r="AG9786" s="6" t="s">
        <v>22821</v>
      </c>
    </row>
    <row r="9787" spans="29:33" x14ac:dyDescent="0.25">
      <c r="AC9787">
        <v>9785</v>
      </c>
      <c r="AD9787" s="6" t="s">
        <v>22822</v>
      </c>
      <c r="AE9787" s="6" t="s">
        <v>50861</v>
      </c>
      <c r="AF9787" s="6" t="s">
        <v>90</v>
      </c>
      <c r="AG9787" s="6" t="s">
        <v>22823</v>
      </c>
    </row>
    <row r="9788" spans="29:33" x14ac:dyDescent="0.25">
      <c r="AC9788">
        <v>9786</v>
      </c>
      <c r="AD9788" s="6" t="s">
        <v>22824</v>
      </c>
      <c r="AE9788" s="6" t="s">
        <v>49018</v>
      </c>
      <c r="AF9788" s="6" t="s">
        <v>48892</v>
      </c>
      <c r="AG9788" s="6" t="s">
        <v>22825</v>
      </c>
    </row>
    <row r="9789" spans="29:33" x14ac:dyDescent="0.25">
      <c r="AC9789">
        <v>9787</v>
      </c>
      <c r="AD9789" s="6" t="s">
        <v>22826</v>
      </c>
      <c r="AE9789" s="6" t="s">
        <v>50056</v>
      </c>
      <c r="AF9789" s="6" t="s">
        <v>49877</v>
      </c>
      <c r="AG9789" s="6" t="s">
        <v>22827</v>
      </c>
    </row>
    <row r="9790" spans="29:33" x14ac:dyDescent="0.25">
      <c r="AC9790">
        <v>9788</v>
      </c>
      <c r="AD9790" s="6" t="s">
        <v>22828</v>
      </c>
      <c r="AE9790" s="6" t="s">
        <v>52197</v>
      </c>
      <c r="AF9790" s="6" t="s">
        <v>90</v>
      </c>
      <c r="AG9790" s="6" t="s">
        <v>22829</v>
      </c>
    </row>
    <row r="9791" spans="29:33" x14ac:dyDescent="0.25">
      <c r="AC9791">
        <v>9789</v>
      </c>
      <c r="AD9791" s="6" t="s">
        <v>22830</v>
      </c>
      <c r="AE9791" s="6" t="s">
        <v>51279</v>
      </c>
      <c r="AF9791" s="6" t="s">
        <v>52514</v>
      </c>
      <c r="AG9791" s="6" t="s">
        <v>22831</v>
      </c>
    </row>
    <row r="9792" spans="29:33" x14ac:dyDescent="0.25">
      <c r="AC9792">
        <v>9790</v>
      </c>
      <c r="AD9792" s="6" t="s">
        <v>22832</v>
      </c>
      <c r="AE9792" s="6" t="s">
        <v>50922</v>
      </c>
      <c r="AF9792" s="6" t="s">
        <v>90</v>
      </c>
      <c r="AG9792" s="6" t="s">
        <v>22833</v>
      </c>
    </row>
    <row r="9793" spans="29:33" x14ac:dyDescent="0.25">
      <c r="AC9793">
        <v>9791</v>
      </c>
      <c r="AD9793" s="6" t="s">
        <v>22834</v>
      </c>
      <c r="AE9793" s="6" t="s">
        <v>49587</v>
      </c>
      <c r="AF9793" s="6" t="s">
        <v>50513</v>
      </c>
      <c r="AG9793" s="6" t="s">
        <v>22835</v>
      </c>
    </row>
    <row r="9794" spans="29:33" x14ac:dyDescent="0.25">
      <c r="AC9794">
        <v>9792</v>
      </c>
      <c r="AD9794" s="6" t="s">
        <v>22836</v>
      </c>
      <c r="AE9794" s="6" t="s">
        <v>51852</v>
      </c>
      <c r="AF9794" s="6" t="s">
        <v>90</v>
      </c>
      <c r="AG9794" s="6" t="s">
        <v>22837</v>
      </c>
    </row>
    <row r="9795" spans="29:33" x14ac:dyDescent="0.25">
      <c r="AC9795">
        <v>9793</v>
      </c>
      <c r="AD9795" s="6" t="s">
        <v>22838</v>
      </c>
      <c r="AE9795" s="6" t="s">
        <v>51689</v>
      </c>
      <c r="AF9795" s="6" t="s">
        <v>50084</v>
      </c>
      <c r="AG9795" s="6" t="s">
        <v>22839</v>
      </c>
    </row>
    <row r="9796" spans="29:33" x14ac:dyDescent="0.25">
      <c r="AC9796">
        <v>9794</v>
      </c>
      <c r="AD9796" s="6" t="s">
        <v>22840</v>
      </c>
      <c r="AE9796" s="6" t="s">
        <v>52254</v>
      </c>
      <c r="AF9796" s="6" t="s">
        <v>50465</v>
      </c>
      <c r="AG9796" s="6" t="s">
        <v>22841</v>
      </c>
    </row>
    <row r="9797" spans="29:33" x14ac:dyDescent="0.25">
      <c r="AC9797">
        <v>9795</v>
      </c>
      <c r="AD9797" s="6" t="s">
        <v>22842</v>
      </c>
      <c r="AE9797" s="6" t="s">
        <v>50268</v>
      </c>
      <c r="AF9797" s="6" t="s">
        <v>90</v>
      </c>
      <c r="AG9797" s="6" t="s">
        <v>22843</v>
      </c>
    </row>
    <row r="9798" spans="29:33" x14ac:dyDescent="0.25">
      <c r="AC9798">
        <v>9796</v>
      </c>
      <c r="AD9798" s="6" t="s">
        <v>22844</v>
      </c>
      <c r="AE9798" s="6" t="s">
        <v>49646</v>
      </c>
      <c r="AF9798" s="6" t="s">
        <v>90</v>
      </c>
      <c r="AG9798" s="6" t="s">
        <v>22845</v>
      </c>
    </row>
    <row r="9799" spans="29:33" x14ac:dyDescent="0.25">
      <c r="AC9799">
        <v>9797</v>
      </c>
      <c r="AD9799" s="6" t="s">
        <v>22846</v>
      </c>
      <c r="AE9799" s="6" t="s">
        <v>52512</v>
      </c>
      <c r="AF9799" s="6" t="s">
        <v>52511</v>
      </c>
      <c r="AG9799" s="6" t="s">
        <v>22847</v>
      </c>
    </row>
    <row r="9800" spans="29:33" x14ac:dyDescent="0.25">
      <c r="AC9800">
        <v>9798</v>
      </c>
      <c r="AD9800" s="6" t="s">
        <v>22848</v>
      </c>
      <c r="AE9800" s="6" t="s">
        <v>52419</v>
      </c>
      <c r="AF9800" s="6" t="s">
        <v>90</v>
      </c>
      <c r="AG9800" s="6" t="s">
        <v>22849</v>
      </c>
    </row>
    <row r="9801" spans="29:33" x14ac:dyDescent="0.25">
      <c r="AC9801">
        <v>9799</v>
      </c>
      <c r="AD9801" s="6" t="s">
        <v>22850</v>
      </c>
      <c r="AE9801" s="6" t="s">
        <v>50593</v>
      </c>
      <c r="AF9801" s="6" t="s">
        <v>90</v>
      </c>
      <c r="AG9801" s="6" t="s">
        <v>22851</v>
      </c>
    </row>
    <row r="9802" spans="29:33" x14ac:dyDescent="0.25">
      <c r="AC9802">
        <v>9800</v>
      </c>
      <c r="AD9802" s="6" t="s">
        <v>22852</v>
      </c>
      <c r="AE9802" s="6" t="s">
        <v>52374</v>
      </c>
      <c r="AF9802" s="6" t="s">
        <v>90</v>
      </c>
      <c r="AG9802" s="6" t="s">
        <v>22853</v>
      </c>
    </row>
    <row r="9803" spans="29:33" x14ac:dyDescent="0.25">
      <c r="AC9803">
        <v>9801</v>
      </c>
      <c r="AD9803" s="6" t="s">
        <v>22854</v>
      </c>
      <c r="AE9803" s="6" t="s">
        <v>51504</v>
      </c>
      <c r="AF9803" s="6" t="s">
        <v>90</v>
      </c>
      <c r="AG9803" s="6" t="s">
        <v>22855</v>
      </c>
    </row>
    <row r="9804" spans="29:33" x14ac:dyDescent="0.25">
      <c r="AC9804">
        <v>9802</v>
      </c>
      <c r="AD9804" s="6" t="s">
        <v>22856</v>
      </c>
      <c r="AE9804" s="6" t="s">
        <v>49422</v>
      </c>
      <c r="AF9804" s="6" t="s">
        <v>90</v>
      </c>
      <c r="AG9804" s="6" t="s">
        <v>22857</v>
      </c>
    </row>
    <row r="9805" spans="29:33" x14ac:dyDescent="0.25">
      <c r="AC9805">
        <v>9803</v>
      </c>
      <c r="AD9805" s="6" t="s">
        <v>22858</v>
      </c>
      <c r="AE9805" s="6" t="s">
        <v>51222</v>
      </c>
      <c r="AF9805" s="6" t="s">
        <v>90</v>
      </c>
      <c r="AG9805" s="6" t="s">
        <v>22859</v>
      </c>
    </row>
    <row r="9806" spans="29:33" x14ac:dyDescent="0.25">
      <c r="AC9806">
        <v>9804</v>
      </c>
      <c r="AD9806" s="6" t="s">
        <v>22860</v>
      </c>
      <c r="AE9806" s="6" t="s">
        <v>48969</v>
      </c>
      <c r="AF9806" s="6" t="s">
        <v>90</v>
      </c>
      <c r="AG9806" s="6" t="s">
        <v>22861</v>
      </c>
    </row>
    <row r="9807" spans="29:33" x14ac:dyDescent="0.25">
      <c r="AC9807">
        <v>9805</v>
      </c>
      <c r="AD9807" s="6" t="s">
        <v>22862</v>
      </c>
      <c r="AE9807" s="6" t="s">
        <v>51378</v>
      </c>
      <c r="AF9807" s="6" t="s">
        <v>52155</v>
      </c>
      <c r="AG9807" s="6" t="s">
        <v>22863</v>
      </c>
    </row>
    <row r="9808" spans="29:33" x14ac:dyDescent="0.25">
      <c r="AC9808">
        <v>9806</v>
      </c>
      <c r="AD9808" s="6" t="s">
        <v>22864</v>
      </c>
      <c r="AE9808" s="6" t="s">
        <v>50033</v>
      </c>
      <c r="AF9808" s="6" t="s">
        <v>90</v>
      </c>
      <c r="AG9808" s="6" t="s">
        <v>22865</v>
      </c>
    </row>
    <row r="9809" spans="29:33" x14ac:dyDescent="0.25">
      <c r="AC9809">
        <v>9807</v>
      </c>
      <c r="AD9809" s="6" t="s">
        <v>22866</v>
      </c>
      <c r="AE9809" s="6" t="s">
        <v>51928</v>
      </c>
      <c r="AF9809" s="6" t="s">
        <v>51977</v>
      </c>
      <c r="AG9809" s="6" t="s">
        <v>22867</v>
      </c>
    </row>
    <row r="9810" spans="29:33" x14ac:dyDescent="0.25">
      <c r="AC9810">
        <v>9808</v>
      </c>
      <c r="AD9810" s="6" t="s">
        <v>22868</v>
      </c>
      <c r="AE9810" s="6" t="s">
        <v>52038</v>
      </c>
      <c r="AF9810" s="6" t="s">
        <v>51378</v>
      </c>
      <c r="AG9810" s="6" t="s">
        <v>22869</v>
      </c>
    </row>
    <row r="9811" spans="29:33" x14ac:dyDescent="0.25">
      <c r="AC9811">
        <v>9809</v>
      </c>
      <c r="AD9811" s="6" t="s">
        <v>22870</v>
      </c>
      <c r="AE9811" s="6" t="s">
        <v>48665</v>
      </c>
      <c r="AF9811" s="6" t="s">
        <v>90</v>
      </c>
      <c r="AG9811" s="6" t="s">
        <v>22871</v>
      </c>
    </row>
    <row r="9812" spans="29:33" x14ac:dyDescent="0.25">
      <c r="AC9812">
        <v>9810</v>
      </c>
      <c r="AD9812" s="6" t="s">
        <v>22872</v>
      </c>
      <c r="AE9812" s="6" t="s">
        <v>49945</v>
      </c>
      <c r="AF9812" s="6" t="s">
        <v>90</v>
      </c>
      <c r="AG9812" s="6" t="s">
        <v>22873</v>
      </c>
    </row>
    <row r="9813" spans="29:33" x14ac:dyDescent="0.25">
      <c r="AC9813">
        <v>9811</v>
      </c>
      <c r="AD9813" s="6" t="s">
        <v>22874</v>
      </c>
      <c r="AE9813" s="6" t="s">
        <v>49208</v>
      </c>
      <c r="AF9813" s="6" t="s">
        <v>49214</v>
      </c>
      <c r="AG9813" s="6" t="s">
        <v>22875</v>
      </c>
    </row>
    <row r="9814" spans="29:33" x14ac:dyDescent="0.25">
      <c r="AC9814">
        <v>9812</v>
      </c>
      <c r="AD9814" s="6" t="s">
        <v>22876</v>
      </c>
      <c r="AE9814" s="6" t="s">
        <v>49915</v>
      </c>
      <c r="AF9814" s="6" t="s">
        <v>90</v>
      </c>
      <c r="AG9814" s="6" t="s">
        <v>22877</v>
      </c>
    </row>
    <row r="9815" spans="29:33" x14ac:dyDescent="0.25">
      <c r="AC9815">
        <v>9813</v>
      </c>
      <c r="AD9815" s="6" t="s">
        <v>22878</v>
      </c>
      <c r="AE9815" s="6" t="s">
        <v>50264</v>
      </c>
      <c r="AF9815" s="6" t="s">
        <v>90</v>
      </c>
      <c r="AG9815" s="6" t="s">
        <v>22879</v>
      </c>
    </row>
    <row r="9816" spans="29:33" x14ac:dyDescent="0.25">
      <c r="AC9816">
        <v>9814</v>
      </c>
      <c r="AD9816" s="6" t="s">
        <v>22880</v>
      </c>
      <c r="AE9816" s="6" t="s">
        <v>52521</v>
      </c>
      <c r="AF9816" s="6" t="s">
        <v>52545</v>
      </c>
      <c r="AG9816" s="6" t="s">
        <v>22881</v>
      </c>
    </row>
    <row r="9817" spans="29:33" x14ac:dyDescent="0.25">
      <c r="AC9817">
        <v>9815</v>
      </c>
      <c r="AD9817" s="6" t="s">
        <v>22882</v>
      </c>
      <c r="AE9817" s="6" t="s">
        <v>50413</v>
      </c>
      <c r="AF9817" s="6" t="s">
        <v>49887</v>
      </c>
      <c r="AG9817" s="6" t="s">
        <v>22883</v>
      </c>
    </row>
    <row r="9818" spans="29:33" x14ac:dyDescent="0.25">
      <c r="AC9818">
        <v>9816</v>
      </c>
      <c r="AD9818" s="6" t="s">
        <v>22884</v>
      </c>
      <c r="AE9818" s="6" t="s">
        <v>49134</v>
      </c>
      <c r="AF9818" s="6" t="s">
        <v>90</v>
      </c>
      <c r="AG9818" s="6" t="s">
        <v>22885</v>
      </c>
    </row>
    <row r="9819" spans="29:33" x14ac:dyDescent="0.25">
      <c r="AC9819">
        <v>9817</v>
      </c>
      <c r="AD9819" s="6" t="s">
        <v>22886</v>
      </c>
      <c r="AE9819" s="6" t="s">
        <v>52556</v>
      </c>
      <c r="AF9819" s="6" t="s">
        <v>90</v>
      </c>
      <c r="AG9819" s="6" t="s">
        <v>22887</v>
      </c>
    </row>
    <row r="9820" spans="29:33" x14ac:dyDescent="0.25">
      <c r="AC9820">
        <v>9818</v>
      </c>
      <c r="AD9820" s="6" t="s">
        <v>22888</v>
      </c>
      <c r="AE9820" s="6" t="s">
        <v>49774</v>
      </c>
      <c r="AF9820" s="6" t="s">
        <v>90</v>
      </c>
      <c r="AG9820" s="6" t="s">
        <v>22889</v>
      </c>
    </row>
    <row r="9821" spans="29:33" x14ac:dyDescent="0.25">
      <c r="AC9821">
        <v>9819</v>
      </c>
      <c r="AD9821" s="6" t="s">
        <v>22890</v>
      </c>
      <c r="AE9821" s="6" t="s">
        <v>48675</v>
      </c>
      <c r="AF9821" s="6" t="s">
        <v>90</v>
      </c>
      <c r="AG9821" s="6" t="s">
        <v>22891</v>
      </c>
    </row>
    <row r="9822" spans="29:33" x14ac:dyDescent="0.25">
      <c r="AC9822">
        <v>9820</v>
      </c>
      <c r="AD9822" s="6" t="s">
        <v>22892</v>
      </c>
      <c r="AE9822" s="6" t="s">
        <v>52288</v>
      </c>
      <c r="AF9822" s="6" t="s">
        <v>90</v>
      </c>
      <c r="AG9822" s="6" t="s">
        <v>22893</v>
      </c>
    </row>
    <row r="9823" spans="29:33" x14ac:dyDescent="0.25">
      <c r="AC9823">
        <v>9821</v>
      </c>
      <c r="AD9823" s="6" t="s">
        <v>22894</v>
      </c>
      <c r="AE9823" s="6" t="s">
        <v>49862</v>
      </c>
      <c r="AF9823" s="6" t="s">
        <v>90</v>
      </c>
      <c r="AG9823" s="6" t="s">
        <v>22895</v>
      </c>
    </row>
    <row r="9824" spans="29:33" x14ac:dyDescent="0.25">
      <c r="AC9824">
        <v>9822</v>
      </c>
      <c r="AD9824" s="6" t="s">
        <v>22896</v>
      </c>
      <c r="AE9824" s="6" t="s">
        <v>52455</v>
      </c>
      <c r="AF9824" s="6" t="s">
        <v>90</v>
      </c>
      <c r="AG9824" s="6" t="s">
        <v>22897</v>
      </c>
    </row>
    <row r="9825" spans="29:33" x14ac:dyDescent="0.25">
      <c r="AC9825">
        <v>9823</v>
      </c>
      <c r="AD9825" s="6" t="s">
        <v>22898</v>
      </c>
      <c r="AE9825" s="6" t="s">
        <v>49671</v>
      </c>
      <c r="AF9825" s="6" t="s">
        <v>90</v>
      </c>
      <c r="AG9825" s="6" t="s">
        <v>22899</v>
      </c>
    </row>
    <row r="9826" spans="29:33" x14ac:dyDescent="0.25">
      <c r="AC9826">
        <v>9824</v>
      </c>
      <c r="AD9826" s="6" t="s">
        <v>22900</v>
      </c>
      <c r="AE9826" s="6" t="s">
        <v>52443</v>
      </c>
      <c r="AF9826" s="6" t="s">
        <v>50462</v>
      </c>
      <c r="AG9826" s="6" t="s">
        <v>22901</v>
      </c>
    </row>
    <row r="9827" spans="29:33" x14ac:dyDescent="0.25">
      <c r="AC9827">
        <v>9825</v>
      </c>
      <c r="AD9827" s="6" t="s">
        <v>22902</v>
      </c>
      <c r="AE9827" s="6" t="s">
        <v>50410</v>
      </c>
      <c r="AF9827" s="6" t="s">
        <v>50396</v>
      </c>
      <c r="AG9827" s="6" t="s">
        <v>22903</v>
      </c>
    </row>
    <row r="9828" spans="29:33" x14ac:dyDescent="0.25">
      <c r="AC9828">
        <v>9826</v>
      </c>
      <c r="AD9828" s="6" t="s">
        <v>22904</v>
      </c>
      <c r="AE9828" s="6" t="s">
        <v>52501</v>
      </c>
      <c r="AF9828" s="6" t="s">
        <v>52483</v>
      </c>
      <c r="AG9828" s="6" t="s">
        <v>22905</v>
      </c>
    </row>
    <row r="9829" spans="29:33" x14ac:dyDescent="0.25">
      <c r="AC9829">
        <v>9827</v>
      </c>
      <c r="AD9829" s="6" t="s">
        <v>22906</v>
      </c>
      <c r="AE9829" s="6" t="s">
        <v>50285</v>
      </c>
      <c r="AF9829" s="6" t="s">
        <v>90</v>
      </c>
      <c r="AG9829" s="6" t="s">
        <v>22907</v>
      </c>
    </row>
    <row r="9830" spans="29:33" x14ac:dyDescent="0.25">
      <c r="AC9830">
        <v>9828</v>
      </c>
      <c r="AD9830" s="6" t="s">
        <v>22908</v>
      </c>
      <c r="AE9830" s="6" t="s">
        <v>51715</v>
      </c>
      <c r="AF9830" s="6" t="s">
        <v>90</v>
      </c>
      <c r="AG9830" s="6" t="s">
        <v>22909</v>
      </c>
    </row>
    <row r="9831" spans="29:33" x14ac:dyDescent="0.25">
      <c r="AC9831">
        <v>9829</v>
      </c>
      <c r="AD9831" s="6" t="s">
        <v>22910</v>
      </c>
      <c r="AE9831" s="6" t="s">
        <v>50407</v>
      </c>
      <c r="AF9831" s="6" t="s">
        <v>49903</v>
      </c>
      <c r="AG9831" s="6" t="s">
        <v>22911</v>
      </c>
    </row>
    <row r="9832" spans="29:33" x14ac:dyDescent="0.25">
      <c r="AC9832">
        <v>9830</v>
      </c>
      <c r="AD9832" s="6" t="s">
        <v>22912</v>
      </c>
      <c r="AE9832" s="6" t="s">
        <v>52050</v>
      </c>
      <c r="AF9832" s="6" t="s">
        <v>51706</v>
      </c>
      <c r="AG9832" s="6" t="s">
        <v>22913</v>
      </c>
    </row>
    <row r="9833" spans="29:33" x14ac:dyDescent="0.25">
      <c r="AC9833">
        <v>9831</v>
      </c>
      <c r="AD9833" s="6" t="s">
        <v>22914</v>
      </c>
      <c r="AE9833" s="6" t="s">
        <v>52475</v>
      </c>
      <c r="AF9833" s="6" t="s">
        <v>90</v>
      </c>
      <c r="AG9833" s="6" t="s">
        <v>22915</v>
      </c>
    </row>
    <row r="9834" spans="29:33" x14ac:dyDescent="0.25">
      <c r="AC9834">
        <v>9832</v>
      </c>
      <c r="AD9834" s="6" t="s">
        <v>22916</v>
      </c>
      <c r="AE9834" s="6" t="s">
        <v>52438</v>
      </c>
      <c r="AF9834" s="6" t="s">
        <v>90</v>
      </c>
      <c r="AG9834" s="6" t="s">
        <v>22917</v>
      </c>
    </row>
    <row r="9835" spans="29:33" x14ac:dyDescent="0.25">
      <c r="AC9835">
        <v>9833</v>
      </c>
      <c r="AD9835" s="6" t="s">
        <v>22918</v>
      </c>
      <c r="AE9835" s="6" t="s">
        <v>49571</v>
      </c>
      <c r="AF9835" s="6" t="s">
        <v>49577</v>
      </c>
      <c r="AG9835" s="6" t="s">
        <v>22919</v>
      </c>
    </row>
    <row r="9836" spans="29:33" x14ac:dyDescent="0.25">
      <c r="AC9836">
        <v>9834</v>
      </c>
      <c r="AD9836" s="6" t="s">
        <v>22920</v>
      </c>
      <c r="AE9836" s="6" t="s">
        <v>49881</v>
      </c>
      <c r="AF9836" s="6" t="s">
        <v>49972</v>
      </c>
      <c r="AG9836" s="6" t="s">
        <v>22921</v>
      </c>
    </row>
    <row r="9837" spans="29:33" x14ac:dyDescent="0.25">
      <c r="AC9837">
        <v>9835</v>
      </c>
      <c r="AD9837" s="6" t="s">
        <v>22922</v>
      </c>
      <c r="AE9837" s="6" t="s">
        <v>51030</v>
      </c>
      <c r="AF9837" s="6" t="s">
        <v>51034</v>
      </c>
      <c r="AG9837" s="6" t="s">
        <v>22923</v>
      </c>
    </row>
    <row r="9838" spans="29:33" x14ac:dyDescent="0.25">
      <c r="AC9838">
        <v>9836</v>
      </c>
      <c r="AD9838" s="6" t="s">
        <v>22924</v>
      </c>
      <c r="AE9838" s="6" t="s">
        <v>48894</v>
      </c>
      <c r="AF9838" s="6" t="s">
        <v>90</v>
      </c>
      <c r="AG9838" s="6" t="s">
        <v>22925</v>
      </c>
    </row>
    <row r="9839" spans="29:33" x14ac:dyDescent="0.25">
      <c r="AC9839">
        <v>9837</v>
      </c>
      <c r="AD9839" s="6" t="s">
        <v>22926</v>
      </c>
      <c r="AE9839" s="6" t="s">
        <v>50206</v>
      </c>
      <c r="AF9839" s="6" t="s">
        <v>90</v>
      </c>
      <c r="AG9839" s="6" t="s">
        <v>22927</v>
      </c>
    </row>
    <row r="9840" spans="29:33" x14ac:dyDescent="0.25">
      <c r="AC9840">
        <v>9838</v>
      </c>
      <c r="AD9840" s="6" t="s">
        <v>22928</v>
      </c>
      <c r="AE9840" s="6" t="s">
        <v>52366</v>
      </c>
      <c r="AF9840" s="6" t="s">
        <v>90</v>
      </c>
      <c r="AG9840" s="6" t="s">
        <v>22929</v>
      </c>
    </row>
    <row r="9841" spans="29:33" x14ac:dyDescent="0.25">
      <c r="AC9841">
        <v>9839</v>
      </c>
      <c r="AD9841" s="6" t="s">
        <v>22930</v>
      </c>
      <c r="AE9841" s="6" t="s">
        <v>51902</v>
      </c>
      <c r="AF9841" s="6" t="s">
        <v>90</v>
      </c>
      <c r="AG9841" s="6" t="s">
        <v>22931</v>
      </c>
    </row>
    <row r="9842" spans="29:33" x14ac:dyDescent="0.25">
      <c r="AC9842">
        <v>9840</v>
      </c>
      <c r="AD9842" s="6" t="s">
        <v>22932</v>
      </c>
      <c r="AE9842" s="6" t="s">
        <v>50023</v>
      </c>
      <c r="AF9842" s="6" t="s">
        <v>49931</v>
      </c>
      <c r="AG9842" s="6" t="s">
        <v>22933</v>
      </c>
    </row>
    <row r="9843" spans="29:33" x14ac:dyDescent="0.25">
      <c r="AC9843">
        <v>9841</v>
      </c>
      <c r="AD9843" s="6" t="s">
        <v>22934</v>
      </c>
      <c r="AE9843" s="6" t="s">
        <v>51918</v>
      </c>
      <c r="AF9843" s="6" t="s">
        <v>51918</v>
      </c>
      <c r="AG9843" s="6" t="s">
        <v>22935</v>
      </c>
    </row>
    <row r="9844" spans="29:33" x14ac:dyDescent="0.25">
      <c r="AC9844">
        <v>9842</v>
      </c>
      <c r="AD9844" s="6" t="s">
        <v>22936</v>
      </c>
      <c r="AE9844" s="6" t="s">
        <v>50937</v>
      </c>
      <c r="AF9844" s="6" t="s">
        <v>90</v>
      </c>
      <c r="AG9844" s="6" t="s">
        <v>22937</v>
      </c>
    </row>
    <row r="9845" spans="29:33" x14ac:dyDescent="0.25">
      <c r="AC9845">
        <v>9843</v>
      </c>
      <c r="AD9845" s="6" t="s">
        <v>22938</v>
      </c>
      <c r="AE9845" s="6" t="s">
        <v>50450</v>
      </c>
      <c r="AF9845" s="6" t="s">
        <v>49436</v>
      </c>
      <c r="AG9845" s="6" t="s">
        <v>22939</v>
      </c>
    </row>
    <row r="9846" spans="29:33" x14ac:dyDescent="0.25">
      <c r="AC9846">
        <v>9844</v>
      </c>
      <c r="AD9846" s="6" t="s">
        <v>22940</v>
      </c>
      <c r="AE9846" s="6" t="s">
        <v>49379</v>
      </c>
      <c r="AF9846" s="6" t="s">
        <v>90</v>
      </c>
      <c r="AG9846" s="6" t="s">
        <v>22941</v>
      </c>
    </row>
    <row r="9847" spans="29:33" x14ac:dyDescent="0.25">
      <c r="AC9847">
        <v>9845</v>
      </c>
      <c r="AD9847" s="6" t="s">
        <v>22942</v>
      </c>
      <c r="AE9847" s="6" t="s">
        <v>51918</v>
      </c>
      <c r="AF9847" s="6" t="s">
        <v>51918</v>
      </c>
      <c r="AG9847" s="6" t="s">
        <v>22943</v>
      </c>
    </row>
    <row r="9848" spans="29:33" x14ac:dyDescent="0.25">
      <c r="AC9848">
        <v>9846</v>
      </c>
      <c r="AD9848" s="6" t="s">
        <v>22944</v>
      </c>
      <c r="AE9848" s="6" t="s">
        <v>49624</v>
      </c>
      <c r="AF9848" s="6" t="s">
        <v>50035</v>
      </c>
      <c r="AG9848" s="6" t="s">
        <v>22945</v>
      </c>
    </row>
    <row r="9849" spans="29:33" x14ac:dyDescent="0.25">
      <c r="AC9849">
        <v>9847</v>
      </c>
      <c r="AD9849" s="6" t="s">
        <v>22946</v>
      </c>
      <c r="AE9849" s="6" t="s">
        <v>48896</v>
      </c>
      <c r="AF9849" s="6" t="s">
        <v>48900</v>
      </c>
      <c r="AG9849" s="6" t="s">
        <v>22947</v>
      </c>
    </row>
    <row r="9850" spans="29:33" x14ac:dyDescent="0.25">
      <c r="AC9850">
        <v>9848</v>
      </c>
      <c r="AD9850" s="6" t="s">
        <v>22948</v>
      </c>
      <c r="AE9850" s="6" t="s">
        <v>50491</v>
      </c>
      <c r="AF9850" s="6" t="s">
        <v>90</v>
      </c>
      <c r="AG9850" s="6" t="s">
        <v>22949</v>
      </c>
    </row>
    <row r="9851" spans="29:33" x14ac:dyDescent="0.25">
      <c r="AC9851">
        <v>9849</v>
      </c>
      <c r="AD9851" s="6" t="s">
        <v>22950</v>
      </c>
      <c r="AE9851" s="6" t="s">
        <v>52307</v>
      </c>
      <c r="AF9851" s="6" t="s">
        <v>90</v>
      </c>
      <c r="AG9851" s="6" t="s">
        <v>22951</v>
      </c>
    </row>
    <row r="9852" spans="29:33" x14ac:dyDescent="0.25">
      <c r="AC9852">
        <v>9850</v>
      </c>
      <c r="AD9852" s="6" t="s">
        <v>22952</v>
      </c>
      <c r="AE9852" s="6" t="s">
        <v>52492</v>
      </c>
      <c r="AF9852" s="6" t="s">
        <v>90</v>
      </c>
      <c r="AG9852" s="6" t="s">
        <v>22953</v>
      </c>
    </row>
    <row r="9853" spans="29:33" x14ac:dyDescent="0.25">
      <c r="AC9853">
        <v>9851</v>
      </c>
      <c r="AD9853" s="6" t="s">
        <v>22954</v>
      </c>
      <c r="AE9853" s="6" t="s">
        <v>50117</v>
      </c>
      <c r="AF9853" s="6" t="s">
        <v>49856</v>
      </c>
      <c r="AG9853" s="6" t="s">
        <v>22955</v>
      </c>
    </row>
    <row r="9854" spans="29:33" x14ac:dyDescent="0.25">
      <c r="AC9854">
        <v>9852</v>
      </c>
      <c r="AD9854" s="6" t="s">
        <v>22956</v>
      </c>
      <c r="AE9854" s="6" t="s">
        <v>50491</v>
      </c>
      <c r="AF9854" s="6" t="s">
        <v>90</v>
      </c>
      <c r="AG9854" s="6" t="s">
        <v>22957</v>
      </c>
    </row>
    <row r="9855" spans="29:33" x14ac:dyDescent="0.25">
      <c r="AC9855">
        <v>9853</v>
      </c>
      <c r="AD9855" s="6" t="s">
        <v>22958</v>
      </c>
      <c r="AE9855" s="6" t="s">
        <v>50315</v>
      </c>
      <c r="AF9855" s="6" t="s">
        <v>52498</v>
      </c>
      <c r="AG9855" s="6" t="s">
        <v>22959</v>
      </c>
    </row>
    <row r="9856" spans="29:33" x14ac:dyDescent="0.25">
      <c r="AC9856">
        <v>9854</v>
      </c>
      <c r="AD9856" s="6" t="s">
        <v>22960</v>
      </c>
      <c r="AE9856" s="6" t="s">
        <v>49231</v>
      </c>
      <c r="AF9856" s="6" t="s">
        <v>52061</v>
      </c>
      <c r="AG9856" s="6" t="s">
        <v>22961</v>
      </c>
    </row>
    <row r="9857" spans="29:33" x14ac:dyDescent="0.25">
      <c r="AC9857">
        <v>9855</v>
      </c>
      <c r="AD9857" s="6" t="s">
        <v>22962</v>
      </c>
      <c r="AE9857" s="6" t="s">
        <v>51242</v>
      </c>
      <c r="AF9857" s="6" t="s">
        <v>51240</v>
      </c>
      <c r="AG9857" s="6" t="s">
        <v>22963</v>
      </c>
    </row>
    <row r="9858" spans="29:33" x14ac:dyDescent="0.25">
      <c r="AC9858">
        <v>9856</v>
      </c>
      <c r="AD9858" s="6" t="s">
        <v>22964</v>
      </c>
      <c r="AE9858" s="6" t="s">
        <v>51605</v>
      </c>
      <c r="AF9858" s="6" t="s">
        <v>51478</v>
      </c>
      <c r="AG9858" s="6" t="s">
        <v>22965</v>
      </c>
    </row>
    <row r="9859" spans="29:33" x14ac:dyDescent="0.25">
      <c r="AC9859">
        <v>9857</v>
      </c>
      <c r="AD9859" s="6" t="s">
        <v>22966</v>
      </c>
      <c r="AE9859" s="6" t="s">
        <v>50450</v>
      </c>
      <c r="AF9859" s="6" t="s">
        <v>90</v>
      </c>
      <c r="AG9859" s="6" t="s">
        <v>22967</v>
      </c>
    </row>
    <row r="9860" spans="29:33" x14ac:dyDescent="0.25">
      <c r="AC9860">
        <v>9858</v>
      </c>
      <c r="AD9860" s="6" t="s">
        <v>22968</v>
      </c>
      <c r="AE9860" s="6" t="s">
        <v>49883</v>
      </c>
      <c r="AF9860" s="6" t="s">
        <v>90</v>
      </c>
      <c r="AG9860" s="6" t="s">
        <v>22969</v>
      </c>
    </row>
    <row r="9861" spans="29:33" x14ac:dyDescent="0.25">
      <c r="AC9861">
        <v>9859</v>
      </c>
      <c r="AD9861" s="6" t="s">
        <v>22970</v>
      </c>
      <c r="AE9861" s="6" t="s">
        <v>51597</v>
      </c>
      <c r="AF9861" s="6" t="s">
        <v>51378</v>
      </c>
      <c r="AG9861" s="6" t="s">
        <v>22971</v>
      </c>
    </row>
    <row r="9862" spans="29:33" x14ac:dyDescent="0.25">
      <c r="AC9862">
        <v>9860</v>
      </c>
      <c r="AD9862" s="6" t="s">
        <v>22972</v>
      </c>
      <c r="AE9862" s="6" t="s">
        <v>50230</v>
      </c>
      <c r="AF9862" s="6" t="s">
        <v>50226</v>
      </c>
      <c r="AG9862" s="6" t="s">
        <v>22973</v>
      </c>
    </row>
    <row r="9863" spans="29:33" x14ac:dyDescent="0.25">
      <c r="AC9863">
        <v>9861</v>
      </c>
      <c r="AD9863" s="6" t="s">
        <v>22974</v>
      </c>
      <c r="AE9863" s="6" t="s">
        <v>49255</v>
      </c>
      <c r="AF9863" s="6" t="s">
        <v>50473</v>
      </c>
      <c r="AG9863" s="6" t="s">
        <v>22975</v>
      </c>
    </row>
    <row r="9864" spans="29:33" x14ac:dyDescent="0.25">
      <c r="AC9864">
        <v>9862</v>
      </c>
      <c r="AD9864" s="6" t="s">
        <v>22976</v>
      </c>
      <c r="AE9864" s="6" t="s">
        <v>51896</v>
      </c>
      <c r="AF9864" s="6" t="s">
        <v>90</v>
      </c>
      <c r="AG9864" s="6" t="s">
        <v>22977</v>
      </c>
    </row>
    <row r="9865" spans="29:33" x14ac:dyDescent="0.25">
      <c r="AC9865">
        <v>9863</v>
      </c>
      <c r="AD9865" s="6" t="s">
        <v>22978</v>
      </c>
      <c r="AE9865" s="6" t="s">
        <v>51677</v>
      </c>
      <c r="AF9865" s="6" t="s">
        <v>90</v>
      </c>
      <c r="AG9865" s="6" t="s">
        <v>22979</v>
      </c>
    </row>
    <row r="9866" spans="29:33" x14ac:dyDescent="0.25">
      <c r="AC9866">
        <v>9864</v>
      </c>
      <c r="AD9866" s="6" t="s">
        <v>22980</v>
      </c>
      <c r="AE9866" s="6" t="s">
        <v>49945</v>
      </c>
      <c r="AF9866" s="6" t="s">
        <v>90</v>
      </c>
      <c r="AG9866" s="6" t="s">
        <v>22981</v>
      </c>
    </row>
    <row r="9867" spans="29:33" x14ac:dyDescent="0.25">
      <c r="AC9867">
        <v>9865</v>
      </c>
      <c r="AD9867" s="6" t="s">
        <v>22982</v>
      </c>
      <c r="AE9867" s="6" t="s">
        <v>50871</v>
      </c>
      <c r="AF9867" s="6" t="s">
        <v>90</v>
      </c>
      <c r="AG9867" s="6" t="s">
        <v>22983</v>
      </c>
    </row>
    <row r="9868" spans="29:33" x14ac:dyDescent="0.25">
      <c r="AC9868">
        <v>9866</v>
      </c>
      <c r="AD9868" s="6" t="s">
        <v>22984</v>
      </c>
      <c r="AE9868" s="6" t="s">
        <v>49520</v>
      </c>
      <c r="AF9868" s="6" t="s">
        <v>49506</v>
      </c>
      <c r="AG9868" s="6" t="s">
        <v>22985</v>
      </c>
    </row>
    <row r="9869" spans="29:33" x14ac:dyDescent="0.25">
      <c r="AC9869">
        <v>9867</v>
      </c>
      <c r="AD9869" s="6" t="s">
        <v>22986</v>
      </c>
      <c r="AE9869" s="6" t="s">
        <v>51601</v>
      </c>
      <c r="AF9869" s="6" t="s">
        <v>51584</v>
      </c>
      <c r="AG9869" s="6" t="s">
        <v>22987</v>
      </c>
    </row>
    <row r="9870" spans="29:33" x14ac:dyDescent="0.25">
      <c r="AC9870">
        <v>9868</v>
      </c>
      <c r="AD9870" s="6" t="s">
        <v>22988</v>
      </c>
      <c r="AE9870" s="6" t="s">
        <v>49573</v>
      </c>
      <c r="AF9870" s="6" t="s">
        <v>90</v>
      </c>
      <c r="AG9870" s="6" t="s">
        <v>22989</v>
      </c>
    </row>
    <row r="9871" spans="29:33" x14ac:dyDescent="0.25">
      <c r="AC9871">
        <v>9869</v>
      </c>
      <c r="AD9871" s="6" t="s">
        <v>22990</v>
      </c>
      <c r="AE9871" s="6" t="s">
        <v>51063</v>
      </c>
      <c r="AF9871" s="6" t="s">
        <v>51075</v>
      </c>
      <c r="AG9871" s="6" t="s">
        <v>22991</v>
      </c>
    </row>
    <row r="9872" spans="29:33" x14ac:dyDescent="0.25">
      <c r="AC9872">
        <v>9870</v>
      </c>
      <c r="AD9872" s="6" t="s">
        <v>22992</v>
      </c>
      <c r="AE9872" s="6" t="s">
        <v>52419</v>
      </c>
      <c r="AF9872" s="6" t="s">
        <v>90</v>
      </c>
      <c r="AG9872" s="6" t="s">
        <v>22993</v>
      </c>
    </row>
    <row r="9873" spans="29:33" x14ac:dyDescent="0.25">
      <c r="AC9873">
        <v>9871</v>
      </c>
      <c r="AD9873" s="6" t="s">
        <v>22994</v>
      </c>
      <c r="AE9873" s="6" t="s">
        <v>51627</v>
      </c>
      <c r="AF9873" s="6" t="s">
        <v>90</v>
      </c>
      <c r="AG9873" s="6" t="s">
        <v>22995</v>
      </c>
    </row>
    <row r="9874" spans="29:33" x14ac:dyDescent="0.25">
      <c r="AC9874">
        <v>9872</v>
      </c>
      <c r="AD9874" s="6" t="s">
        <v>22996</v>
      </c>
      <c r="AE9874" s="6" t="s">
        <v>50796</v>
      </c>
      <c r="AF9874" s="6" t="s">
        <v>90</v>
      </c>
      <c r="AG9874" s="6" t="s">
        <v>22997</v>
      </c>
    </row>
    <row r="9875" spans="29:33" x14ac:dyDescent="0.25">
      <c r="AC9875">
        <v>9873</v>
      </c>
      <c r="AD9875" s="6" t="s">
        <v>22998</v>
      </c>
      <c r="AE9875" s="6" t="s">
        <v>52122</v>
      </c>
      <c r="AF9875" s="6" t="s">
        <v>90</v>
      </c>
      <c r="AG9875" s="6" t="s">
        <v>22999</v>
      </c>
    </row>
    <row r="9876" spans="29:33" x14ac:dyDescent="0.25">
      <c r="AC9876">
        <v>9874</v>
      </c>
      <c r="AD9876" s="6" t="s">
        <v>23000</v>
      </c>
      <c r="AE9876" s="6" t="s">
        <v>52209</v>
      </c>
      <c r="AF9876" s="6" t="s">
        <v>90</v>
      </c>
      <c r="AG9876" s="6" t="s">
        <v>23001</v>
      </c>
    </row>
    <row r="9877" spans="29:33" x14ac:dyDescent="0.25">
      <c r="AC9877">
        <v>9875</v>
      </c>
      <c r="AD9877" s="6" t="s">
        <v>23002</v>
      </c>
      <c r="AE9877" s="6" t="s">
        <v>52288</v>
      </c>
      <c r="AF9877" s="6" t="s">
        <v>51494</v>
      </c>
      <c r="AG9877" s="6" t="s">
        <v>23003</v>
      </c>
    </row>
    <row r="9878" spans="29:33" x14ac:dyDescent="0.25">
      <c r="AC9878">
        <v>9876</v>
      </c>
      <c r="AD9878" s="6" t="s">
        <v>23004</v>
      </c>
      <c r="AE9878" s="6" t="s">
        <v>49301</v>
      </c>
      <c r="AF9878" s="6" t="s">
        <v>90</v>
      </c>
      <c r="AG9878" s="6" t="s">
        <v>23005</v>
      </c>
    </row>
    <row r="9879" spans="29:33" x14ac:dyDescent="0.25">
      <c r="AC9879">
        <v>9877</v>
      </c>
      <c r="AD9879" s="6" t="s">
        <v>23006</v>
      </c>
      <c r="AE9879" s="6" t="s">
        <v>52097</v>
      </c>
      <c r="AF9879" s="6" t="s">
        <v>90</v>
      </c>
      <c r="AG9879" s="6" t="s">
        <v>23007</v>
      </c>
    </row>
    <row r="9880" spans="29:33" x14ac:dyDescent="0.25">
      <c r="AC9880">
        <v>9878</v>
      </c>
      <c r="AD9880" s="6" t="s">
        <v>23008</v>
      </c>
      <c r="AE9880" s="6" t="s">
        <v>50529</v>
      </c>
      <c r="AF9880" s="6" t="s">
        <v>50329</v>
      </c>
      <c r="AG9880" s="6" t="s">
        <v>23009</v>
      </c>
    </row>
    <row r="9881" spans="29:33" x14ac:dyDescent="0.25">
      <c r="AC9881">
        <v>9879</v>
      </c>
      <c r="AD9881" s="6" t="s">
        <v>23010</v>
      </c>
      <c r="AE9881" s="6" t="s">
        <v>48621</v>
      </c>
      <c r="AF9881" s="6" t="s">
        <v>48629</v>
      </c>
      <c r="AG9881" s="6" t="s">
        <v>23011</v>
      </c>
    </row>
    <row r="9882" spans="29:33" x14ac:dyDescent="0.25">
      <c r="AC9882">
        <v>9880</v>
      </c>
      <c r="AD9882" s="6" t="s">
        <v>23012</v>
      </c>
      <c r="AE9882" s="6" t="s">
        <v>52286</v>
      </c>
      <c r="AF9882" s="6" t="s">
        <v>51584</v>
      </c>
      <c r="AG9882" s="6" t="s">
        <v>23013</v>
      </c>
    </row>
    <row r="9883" spans="29:33" x14ac:dyDescent="0.25">
      <c r="AC9883">
        <v>9881</v>
      </c>
      <c r="AD9883" s="6" t="s">
        <v>23014</v>
      </c>
      <c r="AE9883" s="6" t="s">
        <v>48701</v>
      </c>
      <c r="AF9883" s="6" t="s">
        <v>48625</v>
      </c>
      <c r="AG9883" s="6" t="s">
        <v>23015</v>
      </c>
    </row>
    <row r="9884" spans="29:33" x14ac:dyDescent="0.25">
      <c r="AC9884">
        <v>9882</v>
      </c>
      <c r="AD9884" s="6" t="s">
        <v>23016</v>
      </c>
      <c r="AE9884" s="6" t="s">
        <v>49903</v>
      </c>
      <c r="AF9884" s="6" t="s">
        <v>90</v>
      </c>
      <c r="AG9884" s="6" t="s">
        <v>23017</v>
      </c>
    </row>
    <row r="9885" spans="29:33" x14ac:dyDescent="0.25">
      <c r="AC9885">
        <v>9883</v>
      </c>
      <c r="AD9885" s="6" t="s">
        <v>23018</v>
      </c>
      <c r="AE9885" s="6" t="s">
        <v>52334</v>
      </c>
      <c r="AF9885" s="6" t="s">
        <v>90</v>
      </c>
      <c r="AG9885" s="6" t="s">
        <v>23019</v>
      </c>
    </row>
    <row r="9886" spans="29:33" x14ac:dyDescent="0.25">
      <c r="AC9886">
        <v>9884</v>
      </c>
      <c r="AD9886" s="6" t="s">
        <v>23020</v>
      </c>
      <c r="AE9886" s="6" t="s">
        <v>52042</v>
      </c>
      <c r="AF9886" s="6" t="s">
        <v>52346</v>
      </c>
      <c r="AG9886" s="6" t="s">
        <v>23021</v>
      </c>
    </row>
    <row r="9887" spans="29:33" x14ac:dyDescent="0.25">
      <c r="AC9887">
        <v>9885</v>
      </c>
      <c r="AD9887" s="6" t="s">
        <v>23022</v>
      </c>
      <c r="AE9887" s="6" t="s">
        <v>50385</v>
      </c>
      <c r="AF9887" s="6" t="s">
        <v>90</v>
      </c>
      <c r="AG9887" s="6" t="s">
        <v>23023</v>
      </c>
    </row>
    <row r="9888" spans="29:33" x14ac:dyDescent="0.25">
      <c r="AC9888">
        <v>9886</v>
      </c>
      <c r="AD9888" s="6" t="s">
        <v>23024</v>
      </c>
      <c r="AE9888" s="6" t="s">
        <v>51260</v>
      </c>
      <c r="AF9888" s="6" t="s">
        <v>51480</v>
      </c>
      <c r="AG9888" s="6" t="s">
        <v>23025</v>
      </c>
    </row>
    <row r="9889" spans="29:33" x14ac:dyDescent="0.25">
      <c r="AC9889">
        <v>9887</v>
      </c>
      <c r="AD9889" s="6" t="s">
        <v>23026</v>
      </c>
      <c r="AE9889" s="6" t="s">
        <v>51199</v>
      </c>
      <c r="AF9889" s="6" t="s">
        <v>51094</v>
      </c>
      <c r="AG9889" s="6" t="s">
        <v>23027</v>
      </c>
    </row>
    <row r="9890" spans="29:33" x14ac:dyDescent="0.25">
      <c r="AC9890">
        <v>9888</v>
      </c>
      <c r="AD9890" s="6" t="s">
        <v>23028</v>
      </c>
      <c r="AE9890" s="6" t="s">
        <v>51347</v>
      </c>
      <c r="AF9890" s="6" t="s">
        <v>50262</v>
      </c>
      <c r="AG9890" s="6" t="s">
        <v>23029</v>
      </c>
    </row>
    <row r="9891" spans="29:33" x14ac:dyDescent="0.25">
      <c r="AC9891">
        <v>9889</v>
      </c>
      <c r="AD9891" s="6" t="s">
        <v>23030</v>
      </c>
      <c r="AE9891" s="6" t="s">
        <v>50121</v>
      </c>
      <c r="AF9891" s="6" t="s">
        <v>49711</v>
      </c>
      <c r="AG9891" s="6" t="s">
        <v>23031</v>
      </c>
    </row>
    <row r="9892" spans="29:33" x14ac:dyDescent="0.25">
      <c r="AC9892">
        <v>9890</v>
      </c>
      <c r="AD9892" s="6" t="s">
        <v>23032</v>
      </c>
      <c r="AE9892" s="6" t="s">
        <v>49660</v>
      </c>
      <c r="AF9892" s="6" t="s">
        <v>50226</v>
      </c>
      <c r="AG9892" s="6" t="s">
        <v>23033</v>
      </c>
    </row>
    <row r="9893" spans="29:33" x14ac:dyDescent="0.25">
      <c r="AC9893">
        <v>9891</v>
      </c>
      <c r="AD9893" s="6" t="s">
        <v>23034</v>
      </c>
      <c r="AE9893" s="6" t="s">
        <v>48635</v>
      </c>
      <c r="AF9893" s="6" t="s">
        <v>48643</v>
      </c>
      <c r="AG9893" s="6" t="s">
        <v>23035</v>
      </c>
    </row>
    <row r="9894" spans="29:33" x14ac:dyDescent="0.25">
      <c r="AC9894">
        <v>9892</v>
      </c>
      <c r="AD9894" s="6" t="s">
        <v>23036</v>
      </c>
      <c r="AE9894" s="6" t="s">
        <v>50193</v>
      </c>
      <c r="AF9894" s="6" t="s">
        <v>50187</v>
      </c>
      <c r="AG9894" s="6" t="s">
        <v>23037</v>
      </c>
    </row>
    <row r="9895" spans="29:33" x14ac:dyDescent="0.25">
      <c r="AC9895">
        <v>9893</v>
      </c>
      <c r="AD9895" s="6" t="s">
        <v>23038</v>
      </c>
      <c r="AE9895" s="6" t="s">
        <v>50704</v>
      </c>
      <c r="AF9895" s="6" t="s">
        <v>50521</v>
      </c>
      <c r="AG9895" s="6" t="s">
        <v>23039</v>
      </c>
    </row>
    <row r="9896" spans="29:33" x14ac:dyDescent="0.25">
      <c r="AC9896">
        <v>9894</v>
      </c>
      <c r="AD9896" s="6" t="s">
        <v>23040</v>
      </c>
      <c r="AE9896" s="6" t="s">
        <v>49323</v>
      </c>
      <c r="AF9896" s="6" t="s">
        <v>90</v>
      </c>
      <c r="AG9896" s="6" t="s">
        <v>23041</v>
      </c>
    </row>
    <row r="9897" spans="29:33" x14ac:dyDescent="0.25">
      <c r="AC9897">
        <v>9895</v>
      </c>
      <c r="AD9897" s="6" t="s">
        <v>23042</v>
      </c>
      <c r="AE9897" s="6" t="s">
        <v>49267</v>
      </c>
      <c r="AF9897" s="6" t="s">
        <v>90</v>
      </c>
      <c r="AG9897" s="6" t="s">
        <v>23043</v>
      </c>
    </row>
    <row r="9898" spans="29:33" x14ac:dyDescent="0.25">
      <c r="AC9898">
        <v>9896</v>
      </c>
      <c r="AD9898" s="6" t="s">
        <v>23044</v>
      </c>
      <c r="AE9898" s="6" t="s">
        <v>49992</v>
      </c>
      <c r="AF9898" s="6" t="s">
        <v>90</v>
      </c>
      <c r="AG9898" s="6" t="s">
        <v>23045</v>
      </c>
    </row>
    <row r="9899" spans="29:33" x14ac:dyDescent="0.25">
      <c r="AC9899">
        <v>9897</v>
      </c>
      <c r="AD9899" s="6" t="s">
        <v>23046</v>
      </c>
      <c r="AE9899" s="6" t="s">
        <v>51478</v>
      </c>
      <c r="AF9899" s="6" t="s">
        <v>90</v>
      </c>
      <c r="AG9899" s="6" t="s">
        <v>23047</v>
      </c>
    </row>
    <row r="9900" spans="29:33" x14ac:dyDescent="0.25">
      <c r="AC9900">
        <v>9898</v>
      </c>
      <c r="AD9900" s="6" t="s">
        <v>23048</v>
      </c>
      <c r="AE9900" s="6" t="s">
        <v>52310</v>
      </c>
      <c r="AF9900" s="6" t="s">
        <v>90</v>
      </c>
      <c r="AG9900" s="6" t="s">
        <v>23049</v>
      </c>
    </row>
    <row r="9901" spans="29:33" x14ac:dyDescent="0.25">
      <c r="AC9901">
        <v>9899</v>
      </c>
      <c r="AD9901" s="6" t="s">
        <v>23050</v>
      </c>
      <c r="AE9901" s="6" t="s">
        <v>50565</v>
      </c>
      <c r="AF9901" s="6" t="s">
        <v>51183</v>
      </c>
      <c r="AG9901" s="6" t="s">
        <v>23051</v>
      </c>
    </row>
    <row r="9902" spans="29:33" x14ac:dyDescent="0.25">
      <c r="AC9902">
        <v>9900</v>
      </c>
      <c r="AD9902" s="6" t="s">
        <v>23052</v>
      </c>
      <c r="AE9902" s="6" t="s">
        <v>50473</v>
      </c>
      <c r="AF9902" s="6" t="s">
        <v>50470</v>
      </c>
      <c r="AG9902" s="6" t="s">
        <v>23053</v>
      </c>
    </row>
    <row r="9903" spans="29:33" x14ac:dyDescent="0.25">
      <c r="AC9903">
        <v>9901</v>
      </c>
      <c r="AD9903" s="6" t="s">
        <v>23054</v>
      </c>
      <c r="AE9903" s="6" t="s">
        <v>48892</v>
      </c>
      <c r="AF9903" s="6" t="s">
        <v>48900</v>
      </c>
      <c r="AG9903" s="6" t="s">
        <v>23055</v>
      </c>
    </row>
    <row r="9904" spans="29:33" x14ac:dyDescent="0.25">
      <c r="AC9904">
        <v>9902</v>
      </c>
      <c r="AD9904" s="6" t="s">
        <v>23056</v>
      </c>
      <c r="AE9904" s="6" t="s">
        <v>52435</v>
      </c>
      <c r="AF9904" s="6" t="s">
        <v>52511</v>
      </c>
      <c r="AG9904" s="6" t="s">
        <v>23057</v>
      </c>
    </row>
    <row r="9905" spans="29:33" x14ac:dyDescent="0.25">
      <c r="AC9905">
        <v>9903</v>
      </c>
      <c r="AD9905" s="6" t="s">
        <v>23058</v>
      </c>
      <c r="AE9905" s="6" t="s">
        <v>48890</v>
      </c>
      <c r="AF9905" s="6" t="s">
        <v>49101</v>
      </c>
      <c r="AG9905" s="6" t="s">
        <v>23059</v>
      </c>
    </row>
    <row r="9906" spans="29:33" x14ac:dyDescent="0.25">
      <c r="AC9906">
        <v>9904</v>
      </c>
      <c r="AD9906" s="6" t="s">
        <v>23060</v>
      </c>
      <c r="AE9906" s="6" t="s">
        <v>52229</v>
      </c>
      <c r="AF9906" s="6" t="s">
        <v>90</v>
      </c>
      <c r="AG9906" s="6" t="s">
        <v>23061</v>
      </c>
    </row>
    <row r="9907" spans="29:33" x14ac:dyDescent="0.25">
      <c r="AC9907">
        <v>9905</v>
      </c>
      <c r="AD9907" s="6" t="s">
        <v>23062</v>
      </c>
      <c r="AE9907" s="6" t="s">
        <v>49018</v>
      </c>
      <c r="AF9907" s="6" t="s">
        <v>49024</v>
      </c>
      <c r="AG9907" s="6" t="s">
        <v>23063</v>
      </c>
    </row>
    <row r="9908" spans="29:33" x14ac:dyDescent="0.25">
      <c r="AC9908">
        <v>9906</v>
      </c>
      <c r="AD9908" s="6" t="s">
        <v>23064</v>
      </c>
      <c r="AE9908" s="6" t="s">
        <v>49595</v>
      </c>
      <c r="AF9908" s="6" t="s">
        <v>49485</v>
      </c>
      <c r="AG9908" s="6" t="s">
        <v>23065</v>
      </c>
    </row>
    <row r="9909" spans="29:33" x14ac:dyDescent="0.25">
      <c r="AC9909">
        <v>9907</v>
      </c>
      <c r="AD9909" s="6" t="s">
        <v>23066</v>
      </c>
      <c r="AE9909" s="6" t="s">
        <v>49284</v>
      </c>
      <c r="AF9909" s="6" t="s">
        <v>90</v>
      </c>
      <c r="AG9909" s="6" t="s">
        <v>23067</v>
      </c>
    </row>
    <row r="9910" spans="29:33" x14ac:dyDescent="0.25">
      <c r="AC9910">
        <v>9908</v>
      </c>
      <c r="AD9910" s="6" t="s">
        <v>23068</v>
      </c>
      <c r="AE9910" s="6" t="s">
        <v>50513</v>
      </c>
      <c r="AF9910" s="6" t="s">
        <v>50510</v>
      </c>
      <c r="AG9910" s="6" t="s">
        <v>23069</v>
      </c>
    </row>
    <row r="9911" spans="29:33" x14ac:dyDescent="0.25">
      <c r="AC9911">
        <v>9909</v>
      </c>
      <c r="AD9911" s="6" t="s">
        <v>23070</v>
      </c>
      <c r="AE9911" s="6" t="s">
        <v>50978</v>
      </c>
      <c r="AF9911" s="6" t="s">
        <v>50827</v>
      </c>
      <c r="AG9911" s="6" t="s">
        <v>23071</v>
      </c>
    </row>
    <row r="9912" spans="29:33" x14ac:dyDescent="0.25">
      <c r="AC9912">
        <v>9910</v>
      </c>
      <c r="AD9912" s="6" t="s">
        <v>23072</v>
      </c>
      <c r="AE9912" s="6" t="s">
        <v>50543</v>
      </c>
      <c r="AF9912" s="6" t="s">
        <v>50482</v>
      </c>
      <c r="AG9912" s="6" t="s">
        <v>23073</v>
      </c>
    </row>
    <row r="9913" spans="29:33" x14ac:dyDescent="0.25">
      <c r="AC9913">
        <v>9911</v>
      </c>
      <c r="AD9913" s="6" t="s">
        <v>23074</v>
      </c>
      <c r="AE9913" s="6" t="s">
        <v>51470</v>
      </c>
      <c r="AF9913" s="6" t="s">
        <v>51141</v>
      </c>
      <c r="AG9913" s="6" t="s">
        <v>23075</v>
      </c>
    </row>
    <row r="9914" spans="29:33" x14ac:dyDescent="0.25">
      <c r="AC9914">
        <v>9912</v>
      </c>
      <c r="AD9914" s="6" t="s">
        <v>23076</v>
      </c>
      <c r="AE9914" s="6" t="s">
        <v>52558</v>
      </c>
      <c r="AF9914" s="6" t="s">
        <v>90</v>
      </c>
      <c r="AG9914" s="6" t="s">
        <v>23077</v>
      </c>
    </row>
    <row r="9915" spans="29:33" x14ac:dyDescent="0.25">
      <c r="AC9915">
        <v>9913</v>
      </c>
      <c r="AD9915" s="6" t="s">
        <v>23078</v>
      </c>
      <c r="AE9915" s="6" t="s">
        <v>48621</v>
      </c>
      <c r="AF9915" s="6" t="s">
        <v>48717</v>
      </c>
      <c r="AG9915" s="6" t="s">
        <v>23079</v>
      </c>
    </row>
    <row r="9916" spans="29:33" x14ac:dyDescent="0.25">
      <c r="AC9916">
        <v>9914</v>
      </c>
      <c r="AD9916" s="6" t="s">
        <v>23080</v>
      </c>
      <c r="AE9916" s="6" t="s">
        <v>52441</v>
      </c>
      <c r="AF9916" s="6" t="s">
        <v>90</v>
      </c>
      <c r="AG9916" s="6" t="s">
        <v>23081</v>
      </c>
    </row>
    <row r="9917" spans="29:33" x14ac:dyDescent="0.25">
      <c r="AC9917">
        <v>9915</v>
      </c>
      <c r="AD9917" s="6" t="s">
        <v>23082</v>
      </c>
      <c r="AE9917" s="6" t="s">
        <v>51661</v>
      </c>
      <c r="AF9917" s="6" t="s">
        <v>90</v>
      </c>
      <c r="AG9917" s="6" t="s">
        <v>23083</v>
      </c>
    </row>
    <row r="9918" spans="29:33" x14ac:dyDescent="0.25">
      <c r="AC9918">
        <v>9916</v>
      </c>
      <c r="AD9918" s="6" t="s">
        <v>23084</v>
      </c>
      <c r="AE9918" s="6" t="s">
        <v>51055</v>
      </c>
      <c r="AF9918" s="6" t="s">
        <v>90</v>
      </c>
      <c r="AG9918" s="6" t="s">
        <v>23085</v>
      </c>
    </row>
    <row r="9919" spans="29:33" x14ac:dyDescent="0.25">
      <c r="AC9919">
        <v>9917</v>
      </c>
      <c r="AD9919" s="6" t="s">
        <v>23086</v>
      </c>
      <c r="AE9919" s="6" t="s">
        <v>51935</v>
      </c>
      <c r="AF9919" s="6" t="s">
        <v>90</v>
      </c>
      <c r="AG9919" s="6" t="s">
        <v>23087</v>
      </c>
    </row>
    <row r="9920" spans="29:33" x14ac:dyDescent="0.25">
      <c r="AC9920">
        <v>9918</v>
      </c>
      <c r="AD9920" s="6" t="s">
        <v>23088</v>
      </c>
      <c r="AE9920" s="6" t="s">
        <v>49903</v>
      </c>
      <c r="AF9920" s="6" t="s">
        <v>50404</v>
      </c>
      <c r="AG9920" s="6" t="s">
        <v>23089</v>
      </c>
    </row>
    <row r="9921" spans="29:33" x14ac:dyDescent="0.25">
      <c r="AC9921">
        <v>9919</v>
      </c>
      <c r="AD9921" s="6" t="s">
        <v>23090</v>
      </c>
      <c r="AE9921" s="6" t="s">
        <v>52392</v>
      </c>
      <c r="AF9921" s="6" t="s">
        <v>90</v>
      </c>
      <c r="AG9921" s="6" t="s">
        <v>23091</v>
      </c>
    </row>
    <row r="9922" spans="29:33" x14ac:dyDescent="0.25">
      <c r="AC9922">
        <v>9920</v>
      </c>
      <c r="AD9922" s="6" t="s">
        <v>23092</v>
      </c>
      <c r="AE9922" s="6" t="s">
        <v>50607</v>
      </c>
      <c r="AF9922" s="6" t="s">
        <v>50534</v>
      </c>
      <c r="AG9922" s="6" t="s">
        <v>23093</v>
      </c>
    </row>
    <row r="9923" spans="29:33" x14ac:dyDescent="0.25">
      <c r="AC9923">
        <v>9921</v>
      </c>
      <c r="AD9923" s="6" t="s">
        <v>23094</v>
      </c>
      <c r="AE9923" s="6" t="s">
        <v>51199</v>
      </c>
      <c r="AF9923" s="6" t="s">
        <v>90</v>
      </c>
      <c r="AG9923" s="6" t="s">
        <v>23095</v>
      </c>
    </row>
    <row r="9924" spans="29:33" x14ac:dyDescent="0.25">
      <c r="AC9924">
        <v>9922</v>
      </c>
      <c r="AD9924" s="6" t="s">
        <v>23096</v>
      </c>
      <c r="AE9924" s="6" t="s">
        <v>51661</v>
      </c>
      <c r="AF9924" s="6" t="s">
        <v>51484</v>
      </c>
      <c r="AG9924" s="6" t="s">
        <v>23097</v>
      </c>
    </row>
    <row r="9925" spans="29:33" x14ac:dyDescent="0.25">
      <c r="AC9925">
        <v>9923</v>
      </c>
      <c r="AD9925" s="6" t="s">
        <v>23098</v>
      </c>
      <c r="AE9925" s="6" t="s">
        <v>50232</v>
      </c>
      <c r="AF9925" s="6" t="s">
        <v>50243</v>
      </c>
      <c r="AG9925" s="6" t="s">
        <v>23099</v>
      </c>
    </row>
    <row r="9926" spans="29:33" x14ac:dyDescent="0.25">
      <c r="AC9926">
        <v>9924</v>
      </c>
      <c r="AD9926" s="6" t="s">
        <v>23100</v>
      </c>
      <c r="AE9926" s="6" t="s">
        <v>52447</v>
      </c>
      <c r="AF9926" s="6" t="s">
        <v>49180</v>
      </c>
      <c r="AG9926" s="6" t="s">
        <v>23101</v>
      </c>
    </row>
    <row r="9927" spans="29:33" x14ac:dyDescent="0.25">
      <c r="AC9927">
        <v>9925</v>
      </c>
      <c r="AD9927" s="6" t="s">
        <v>23102</v>
      </c>
      <c r="AE9927" s="6" t="s">
        <v>50393</v>
      </c>
      <c r="AF9927" s="6" t="s">
        <v>49820</v>
      </c>
      <c r="AG9927" s="6" t="s">
        <v>23103</v>
      </c>
    </row>
    <row r="9928" spans="29:33" x14ac:dyDescent="0.25">
      <c r="AC9928">
        <v>9926</v>
      </c>
      <c r="AD9928" s="6" t="s">
        <v>23104</v>
      </c>
      <c r="AE9928" s="6" t="s">
        <v>50371</v>
      </c>
      <c r="AF9928" s="6" t="s">
        <v>90</v>
      </c>
      <c r="AG9928" s="6" t="s">
        <v>23105</v>
      </c>
    </row>
    <row r="9929" spans="29:33" x14ac:dyDescent="0.25">
      <c r="AC9929">
        <v>9927</v>
      </c>
      <c r="AD9929" s="6" t="s">
        <v>23106</v>
      </c>
      <c r="AE9929" s="6" t="s">
        <v>50717</v>
      </c>
      <c r="AF9929" s="6" t="s">
        <v>90</v>
      </c>
      <c r="AG9929" s="6" t="s">
        <v>23107</v>
      </c>
    </row>
    <row r="9930" spans="29:33" x14ac:dyDescent="0.25">
      <c r="AC9930">
        <v>9928</v>
      </c>
      <c r="AD9930" s="6" t="s">
        <v>23108</v>
      </c>
      <c r="AE9930" s="6" t="s">
        <v>49426</v>
      </c>
      <c r="AF9930" s="6" t="s">
        <v>51089</v>
      </c>
      <c r="AG9930" s="6" t="s">
        <v>23109</v>
      </c>
    </row>
    <row r="9931" spans="29:33" x14ac:dyDescent="0.25">
      <c r="AC9931">
        <v>9929</v>
      </c>
      <c r="AD9931" s="6" t="s">
        <v>23110</v>
      </c>
      <c r="AE9931" s="6" t="s">
        <v>52031</v>
      </c>
      <c r="AF9931" s="6" t="s">
        <v>90</v>
      </c>
      <c r="AG9931" s="6" t="s">
        <v>23111</v>
      </c>
    </row>
    <row r="9932" spans="29:33" x14ac:dyDescent="0.25">
      <c r="AC9932">
        <v>9930</v>
      </c>
      <c r="AD9932" s="6" t="s">
        <v>23112</v>
      </c>
      <c r="AE9932" s="6" t="s">
        <v>49448</v>
      </c>
      <c r="AF9932" s="6" t="s">
        <v>90</v>
      </c>
      <c r="AG9932" s="6" t="s">
        <v>23113</v>
      </c>
    </row>
    <row r="9933" spans="29:33" x14ac:dyDescent="0.25">
      <c r="AC9933">
        <v>9931</v>
      </c>
      <c r="AD9933" s="6" t="s">
        <v>23114</v>
      </c>
      <c r="AE9933" s="6" t="s">
        <v>49235</v>
      </c>
      <c r="AF9933" s="6" t="s">
        <v>90</v>
      </c>
      <c r="AG9933" s="6" t="s">
        <v>23115</v>
      </c>
    </row>
    <row r="9934" spans="29:33" x14ac:dyDescent="0.25">
      <c r="AC9934">
        <v>9932</v>
      </c>
      <c r="AD9934" s="6" t="s">
        <v>23116</v>
      </c>
      <c r="AE9934" s="6" t="s">
        <v>49945</v>
      </c>
      <c r="AF9934" s="6" t="s">
        <v>49780</v>
      </c>
      <c r="AG9934" s="6" t="s">
        <v>23117</v>
      </c>
    </row>
    <row r="9935" spans="29:33" x14ac:dyDescent="0.25">
      <c r="AC9935">
        <v>9933</v>
      </c>
      <c r="AD9935" s="6" t="s">
        <v>23118</v>
      </c>
      <c r="AE9935" s="6" t="s">
        <v>52235</v>
      </c>
      <c r="AF9935" s="6" t="s">
        <v>90</v>
      </c>
      <c r="AG9935" s="6" t="s">
        <v>23119</v>
      </c>
    </row>
    <row r="9936" spans="29:33" x14ac:dyDescent="0.25">
      <c r="AC9936">
        <v>9934</v>
      </c>
      <c r="AD9936" s="6" t="s">
        <v>23120</v>
      </c>
      <c r="AE9936" s="6" t="s">
        <v>51180</v>
      </c>
      <c r="AF9936" s="6" t="s">
        <v>90</v>
      </c>
      <c r="AG9936" s="6" t="s">
        <v>23121</v>
      </c>
    </row>
    <row r="9937" spans="29:33" x14ac:dyDescent="0.25">
      <c r="AC9937">
        <v>9935</v>
      </c>
      <c r="AD9937" s="6" t="s">
        <v>23122</v>
      </c>
      <c r="AE9937" s="6" t="s">
        <v>48977</v>
      </c>
      <c r="AF9937" s="6" t="s">
        <v>90</v>
      </c>
      <c r="AG9937" s="6" t="s">
        <v>23123</v>
      </c>
    </row>
    <row r="9938" spans="29:33" x14ac:dyDescent="0.25">
      <c r="AC9938">
        <v>9936</v>
      </c>
      <c r="AD9938" s="6" t="s">
        <v>23124</v>
      </c>
      <c r="AE9938" s="6" t="s">
        <v>52057</v>
      </c>
      <c r="AF9938" s="6" t="s">
        <v>90</v>
      </c>
      <c r="AG9938" s="6" t="s">
        <v>23125</v>
      </c>
    </row>
    <row r="9939" spans="29:33" x14ac:dyDescent="0.25">
      <c r="AC9939">
        <v>9937</v>
      </c>
      <c r="AD9939" s="6" t="s">
        <v>23126</v>
      </c>
      <c r="AE9939" s="6" t="s">
        <v>50700</v>
      </c>
      <c r="AF9939" s="6" t="s">
        <v>50617</v>
      </c>
      <c r="AG9939" s="6" t="s">
        <v>23127</v>
      </c>
    </row>
    <row r="9940" spans="29:33" x14ac:dyDescent="0.25">
      <c r="AC9940">
        <v>9938</v>
      </c>
      <c r="AD9940" s="6" t="s">
        <v>23128</v>
      </c>
      <c r="AE9940" s="6" t="s">
        <v>49964</v>
      </c>
      <c r="AF9940" s="6" t="s">
        <v>50152</v>
      </c>
      <c r="AG9940" s="6" t="s">
        <v>23129</v>
      </c>
    </row>
    <row r="9941" spans="29:33" x14ac:dyDescent="0.25">
      <c r="AC9941">
        <v>9939</v>
      </c>
      <c r="AD9941" s="6" t="s">
        <v>23130</v>
      </c>
      <c r="AE9941" s="6" t="s">
        <v>50058</v>
      </c>
      <c r="AF9941" s="6" t="s">
        <v>51372</v>
      </c>
      <c r="AG9941" s="6" t="s">
        <v>23131</v>
      </c>
    </row>
    <row r="9942" spans="29:33" x14ac:dyDescent="0.25">
      <c r="AC9942">
        <v>9940</v>
      </c>
      <c r="AD9942" s="6" t="s">
        <v>23132</v>
      </c>
      <c r="AE9942" s="6" t="s">
        <v>51044</v>
      </c>
      <c r="AF9942" s="6" t="s">
        <v>52499</v>
      </c>
      <c r="AG9942" s="6" t="s">
        <v>23133</v>
      </c>
    </row>
    <row r="9943" spans="29:33" x14ac:dyDescent="0.25">
      <c r="AC9943">
        <v>9941</v>
      </c>
      <c r="AD9943" s="6" t="s">
        <v>23134</v>
      </c>
      <c r="AE9943" s="6" t="s">
        <v>49962</v>
      </c>
      <c r="AF9943" s="6" t="s">
        <v>49646</v>
      </c>
      <c r="AG9943" s="6" t="s">
        <v>23135</v>
      </c>
    </row>
    <row r="9944" spans="29:33" x14ac:dyDescent="0.25">
      <c r="AC9944">
        <v>9942</v>
      </c>
      <c r="AD9944" s="6" t="s">
        <v>23136</v>
      </c>
      <c r="AE9944" s="6" t="s">
        <v>50340</v>
      </c>
      <c r="AF9944" s="6" t="s">
        <v>50334</v>
      </c>
      <c r="AG9944" s="6" t="s">
        <v>23137</v>
      </c>
    </row>
    <row r="9945" spans="29:33" x14ac:dyDescent="0.25">
      <c r="AC9945">
        <v>9943</v>
      </c>
      <c r="AD9945" s="6" t="s">
        <v>23138</v>
      </c>
      <c r="AE9945" s="6" t="s">
        <v>50273</v>
      </c>
      <c r="AF9945" s="6" t="s">
        <v>51089</v>
      </c>
      <c r="AG9945" s="6" t="s">
        <v>23139</v>
      </c>
    </row>
    <row r="9946" spans="29:33" x14ac:dyDescent="0.25">
      <c r="AC9946">
        <v>9944</v>
      </c>
      <c r="AD9946" s="6" t="s">
        <v>23140</v>
      </c>
      <c r="AE9946" s="6" t="s">
        <v>50074</v>
      </c>
      <c r="AF9946" s="6" t="s">
        <v>50078</v>
      </c>
      <c r="AG9946" s="6" t="s">
        <v>23141</v>
      </c>
    </row>
    <row r="9947" spans="29:33" x14ac:dyDescent="0.25">
      <c r="AC9947">
        <v>9945</v>
      </c>
      <c r="AD9947" s="6" t="s">
        <v>23142</v>
      </c>
      <c r="AE9947" s="6" t="s">
        <v>51396</v>
      </c>
      <c r="AF9947" s="6" t="s">
        <v>51253</v>
      </c>
      <c r="AG9947" s="6" t="s">
        <v>23143</v>
      </c>
    </row>
    <row r="9948" spans="29:33" x14ac:dyDescent="0.25">
      <c r="AC9948">
        <v>9946</v>
      </c>
      <c r="AD9948" s="6" t="s">
        <v>23144</v>
      </c>
      <c r="AE9948" s="6" t="s">
        <v>51089</v>
      </c>
      <c r="AF9948" s="6" t="s">
        <v>90</v>
      </c>
      <c r="AG9948" s="6" t="s">
        <v>23145</v>
      </c>
    </row>
    <row r="9949" spans="29:33" x14ac:dyDescent="0.25">
      <c r="AC9949">
        <v>9947</v>
      </c>
      <c r="AD9949" s="6" t="s">
        <v>23146</v>
      </c>
      <c r="AE9949" s="6" t="s">
        <v>50823</v>
      </c>
      <c r="AF9949" s="6" t="s">
        <v>50827</v>
      </c>
      <c r="AG9949" s="6" t="s">
        <v>23147</v>
      </c>
    </row>
    <row r="9950" spans="29:33" x14ac:dyDescent="0.25">
      <c r="AC9950">
        <v>9948</v>
      </c>
      <c r="AD9950" s="6" t="s">
        <v>23148</v>
      </c>
      <c r="AE9950" s="6" t="s">
        <v>48705</v>
      </c>
      <c r="AF9950" s="6" t="s">
        <v>48617</v>
      </c>
      <c r="AG9950" s="6" t="s">
        <v>23149</v>
      </c>
    </row>
    <row r="9951" spans="29:33" x14ac:dyDescent="0.25">
      <c r="AC9951">
        <v>9949</v>
      </c>
      <c r="AD9951" s="6" t="s">
        <v>23150</v>
      </c>
      <c r="AE9951" s="6" t="s">
        <v>51542</v>
      </c>
      <c r="AF9951" s="6" t="s">
        <v>90</v>
      </c>
      <c r="AG9951" s="6" t="s">
        <v>23151</v>
      </c>
    </row>
    <row r="9952" spans="29:33" x14ac:dyDescent="0.25">
      <c r="AC9952">
        <v>9950</v>
      </c>
      <c r="AD9952" s="6" t="s">
        <v>23152</v>
      </c>
      <c r="AE9952" s="6" t="s">
        <v>49271</v>
      </c>
      <c r="AF9952" s="6" t="s">
        <v>49118</v>
      </c>
      <c r="AG9952" s="6" t="s">
        <v>23153</v>
      </c>
    </row>
    <row r="9953" spans="29:33" x14ac:dyDescent="0.25">
      <c r="AC9953">
        <v>9951</v>
      </c>
      <c r="AD9953" s="6" t="s">
        <v>23154</v>
      </c>
      <c r="AE9953" s="6" t="s">
        <v>50476</v>
      </c>
      <c r="AF9953" s="6" t="s">
        <v>90</v>
      </c>
      <c r="AG9953" s="6" t="s">
        <v>23155</v>
      </c>
    </row>
    <row r="9954" spans="29:33" x14ac:dyDescent="0.25">
      <c r="AC9954">
        <v>9952</v>
      </c>
      <c r="AD9954" s="6" t="s">
        <v>23156</v>
      </c>
      <c r="AE9954" s="6" t="s">
        <v>52447</v>
      </c>
      <c r="AF9954" s="6" t="s">
        <v>49180</v>
      </c>
      <c r="AG9954" s="6" t="s">
        <v>23157</v>
      </c>
    </row>
    <row r="9955" spans="29:33" x14ac:dyDescent="0.25">
      <c r="AC9955">
        <v>9953</v>
      </c>
      <c r="AD9955" s="6" t="s">
        <v>23158</v>
      </c>
      <c r="AE9955" s="6" t="s">
        <v>51248</v>
      </c>
      <c r="AF9955" s="6" t="s">
        <v>51248</v>
      </c>
      <c r="AG9955" s="6" t="s">
        <v>23159</v>
      </c>
    </row>
    <row r="9956" spans="29:33" x14ac:dyDescent="0.25">
      <c r="AC9956">
        <v>9954</v>
      </c>
      <c r="AD9956" s="6" t="s">
        <v>23160</v>
      </c>
      <c r="AE9956" s="6" t="s">
        <v>52481</v>
      </c>
      <c r="AF9956" s="6" t="s">
        <v>51009</v>
      </c>
      <c r="AG9956" s="6" t="s">
        <v>23161</v>
      </c>
    </row>
    <row r="9957" spans="29:33" x14ac:dyDescent="0.25">
      <c r="AC9957">
        <v>9955</v>
      </c>
      <c r="AD9957" s="6" t="s">
        <v>23162</v>
      </c>
      <c r="AE9957" s="6" t="s">
        <v>50019</v>
      </c>
      <c r="AF9957" s="6" t="s">
        <v>51119</v>
      </c>
      <c r="AG9957" s="6" t="s">
        <v>23163</v>
      </c>
    </row>
    <row r="9958" spans="29:33" x14ac:dyDescent="0.25">
      <c r="AC9958">
        <v>9956</v>
      </c>
      <c r="AD9958" s="6" t="s">
        <v>23164</v>
      </c>
      <c r="AE9958" s="6" t="s">
        <v>52488</v>
      </c>
      <c r="AF9958" s="6" t="s">
        <v>90</v>
      </c>
      <c r="AG9958" s="6" t="s">
        <v>23165</v>
      </c>
    </row>
    <row r="9959" spans="29:33" x14ac:dyDescent="0.25">
      <c r="AC9959">
        <v>9957</v>
      </c>
      <c r="AD9959" s="6" t="s">
        <v>23166</v>
      </c>
      <c r="AE9959" s="6" t="s">
        <v>50019</v>
      </c>
      <c r="AF9959" s="6" t="s">
        <v>50005</v>
      </c>
      <c r="AG9959" s="6" t="s">
        <v>23167</v>
      </c>
    </row>
    <row r="9960" spans="29:33" x14ac:dyDescent="0.25">
      <c r="AC9960">
        <v>9958</v>
      </c>
      <c r="AD9960" s="6" t="s">
        <v>23168</v>
      </c>
      <c r="AE9960" s="6" t="s">
        <v>51813</v>
      </c>
      <c r="AF9960" s="6" t="s">
        <v>51761</v>
      </c>
      <c r="AG9960" s="6" t="s">
        <v>23169</v>
      </c>
    </row>
    <row r="9961" spans="29:33" x14ac:dyDescent="0.25">
      <c r="AC9961">
        <v>9959</v>
      </c>
      <c r="AD9961" s="6" t="s">
        <v>23170</v>
      </c>
      <c r="AE9961" s="6" t="s">
        <v>51044</v>
      </c>
      <c r="AF9961" s="6" t="s">
        <v>90</v>
      </c>
      <c r="AG9961" s="6" t="s">
        <v>23171</v>
      </c>
    </row>
    <row r="9962" spans="29:33" x14ac:dyDescent="0.25">
      <c r="AC9962">
        <v>9960</v>
      </c>
      <c r="AD9962" s="6" t="s">
        <v>23172</v>
      </c>
      <c r="AE9962" s="6" t="s">
        <v>48643</v>
      </c>
      <c r="AF9962" s="6" t="s">
        <v>90</v>
      </c>
      <c r="AG9962" s="6" t="s">
        <v>23173</v>
      </c>
    </row>
    <row r="9963" spans="29:33" x14ac:dyDescent="0.25">
      <c r="AC9963">
        <v>9961</v>
      </c>
      <c r="AD9963" s="6" t="s">
        <v>23174</v>
      </c>
      <c r="AE9963" s="6" t="s">
        <v>49024</v>
      </c>
      <c r="AF9963" s="6" t="s">
        <v>90</v>
      </c>
      <c r="AG9963" s="6" t="s">
        <v>23175</v>
      </c>
    </row>
    <row r="9964" spans="29:33" x14ac:dyDescent="0.25">
      <c r="AC9964">
        <v>9962</v>
      </c>
      <c r="AD9964" s="6" t="s">
        <v>23176</v>
      </c>
      <c r="AE9964" s="6" t="s">
        <v>49448</v>
      </c>
      <c r="AF9964" s="6" t="s">
        <v>50351</v>
      </c>
      <c r="AG9964" s="6" t="s">
        <v>23177</v>
      </c>
    </row>
    <row r="9965" spans="29:33" x14ac:dyDescent="0.25">
      <c r="AC9965">
        <v>9963</v>
      </c>
      <c r="AD9965" s="6" t="s">
        <v>23178</v>
      </c>
      <c r="AE9965" s="6" t="s">
        <v>50867</v>
      </c>
      <c r="AF9965" s="6" t="s">
        <v>50861</v>
      </c>
      <c r="AG9965" s="6" t="s">
        <v>23179</v>
      </c>
    </row>
    <row r="9966" spans="29:33" x14ac:dyDescent="0.25">
      <c r="AC9966">
        <v>9964</v>
      </c>
      <c r="AD9966" s="6" t="s">
        <v>23180</v>
      </c>
      <c r="AE9966" s="6" t="s">
        <v>51572</v>
      </c>
      <c r="AF9966" s="6" t="s">
        <v>90</v>
      </c>
      <c r="AG9966" s="6" t="s">
        <v>23181</v>
      </c>
    </row>
    <row r="9967" spans="29:33" x14ac:dyDescent="0.25">
      <c r="AC9967">
        <v>9965</v>
      </c>
      <c r="AD9967" s="6" t="s">
        <v>23182</v>
      </c>
      <c r="AE9967" s="6" t="s">
        <v>50628</v>
      </c>
      <c r="AF9967" s="6" t="s">
        <v>90</v>
      </c>
      <c r="AG9967" s="6" t="s">
        <v>23183</v>
      </c>
    </row>
    <row r="9968" spans="29:33" x14ac:dyDescent="0.25">
      <c r="AC9968">
        <v>9967</v>
      </c>
      <c r="AD9968" s="6" t="s">
        <v>23184</v>
      </c>
      <c r="AE9968" s="6" t="s">
        <v>49406</v>
      </c>
      <c r="AF9968" s="6" t="s">
        <v>90</v>
      </c>
      <c r="AG9968" s="6" t="s">
        <v>23185</v>
      </c>
    </row>
    <row r="9969" spans="29:33" x14ac:dyDescent="0.25">
      <c r="AC9969">
        <v>9968</v>
      </c>
      <c r="AD9969" s="6" t="s">
        <v>23186</v>
      </c>
      <c r="AE9969" s="6" t="s">
        <v>52248</v>
      </c>
      <c r="AF9969" s="6" t="s">
        <v>90</v>
      </c>
      <c r="AG9969" s="6" t="s">
        <v>23187</v>
      </c>
    </row>
    <row r="9970" spans="29:33" x14ac:dyDescent="0.25">
      <c r="AC9970">
        <v>9969</v>
      </c>
      <c r="AD9970" s="6" t="s">
        <v>23188</v>
      </c>
      <c r="AE9970" s="6" t="s">
        <v>52474</v>
      </c>
      <c r="AF9970" s="6" t="s">
        <v>52474</v>
      </c>
      <c r="AG9970" s="6" t="s">
        <v>23189</v>
      </c>
    </row>
    <row r="9971" spans="29:33" x14ac:dyDescent="0.25">
      <c r="AC9971">
        <v>9970</v>
      </c>
      <c r="AD9971" s="6" t="s">
        <v>23190</v>
      </c>
      <c r="AE9971" s="6" t="s">
        <v>50852</v>
      </c>
      <c r="AF9971" s="6" t="s">
        <v>90</v>
      </c>
      <c r="AG9971" s="6" t="s">
        <v>23191</v>
      </c>
    </row>
    <row r="9972" spans="29:33" x14ac:dyDescent="0.25">
      <c r="AC9972">
        <v>9971</v>
      </c>
      <c r="AD9972" s="6" t="s">
        <v>23192</v>
      </c>
      <c r="AE9972" s="6" t="s">
        <v>49909</v>
      </c>
      <c r="AF9972" s="6" t="s">
        <v>52544</v>
      </c>
      <c r="AG9972" s="6" t="s">
        <v>23193</v>
      </c>
    </row>
    <row r="9973" spans="29:33" x14ac:dyDescent="0.25">
      <c r="AC9973">
        <v>9972</v>
      </c>
      <c r="AD9973" s="6" t="s">
        <v>23194</v>
      </c>
      <c r="AE9973" s="6" t="s">
        <v>49379</v>
      </c>
      <c r="AF9973" s="6" t="s">
        <v>49381</v>
      </c>
      <c r="AG9973" s="6" t="s">
        <v>23195</v>
      </c>
    </row>
    <row r="9974" spans="29:33" x14ac:dyDescent="0.25">
      <c r="AC9974">
        <v>9973</v>
      </c>
      <c r="AD9974" s="6" t="s">
        <v>23196</v>
      </c>
      <c r="AE9974" s="6" t="s">
        <v>48701</v>
      </c>
      <c r="AF9974" s="6" t="s">
        <v>90</v>
      </c>
      <c r="AG9974" s="6" t="s">
        <v>23197</v>
      </c>
    </row>
    <row r="9975" spans="29:33" x14ac:dyDescent="0.25">
      <c r="AC9975">
        <v>9974</v>
      </c>
      <c r="AD9975" s="6" t="s">
        <v>23198</v>
      </c>
      <c r="AE9975" s="6" t="s">
        <v>49255</v>
      </c>
      <c r="AF9975" s="6" t="s">
        <v>90</v>
      </c>
      <c r="AG9975" s="6" t="s">
        <v>23199</v>
      </c>
    </row>
    <row r="9976" spans="29:33" x14ac:dyDescent="0.25">
      <c r="AC9976">
        <v>9975</v>
      </c>
      <c r="AD9976" s="6" t="s">
        <v>23200</v>
      </c>
      <c r="AE9976" s="6" t="s">
        <v>52137</v>
      </c>
      <c r="AF9976" s="6" t="s">
        <v>52217</v>
      </c>
      <c r="AG9976" s="6" t="s">
        <v>23201</v>
      </c>
    </row>
    <row r="9977" spans="29:33" x14ac:dyDescent="0.25">
      <c r="AC9977">
        <v>9976</v>
      </c>
      <c r="AD9977" s="6" t="s">
        <v>23202</v>
      </c>
      <c r="AE9977" s="6" t="s">
        <v>51933</v>
      </c>
      <c r="AF9977" s="6" t="s">
        <v>90</v>
      </c>
      <c r="AG9977" s="6" t="s">
        <v>23203</v>
      </c>
    </row>
    <row r="9978" spans="29:33" x14ac:dyDescent="0.25">
      <c r="AC9978">
        <v>9977</v>
      </c>
      <c r="AD9978" s="6" t="s">
        <v>23204</v>
      </c>
      <c r="AE9978" s="6" t="s">
        <v>50985</v>
      </c>
      <c r="AF9978" s="6" t="s">
        <v>90</v>
      </c>
      <c r="AG9978" s="6" t="s">
        <v>23205</v>
      </c>
    </row>
    <row r="9979" spans="29:33" x14ac:dyDescent="0.25">
      <c r="AC9979">
        <v>9978</v>
      </c>
      <c r="AD9979" s="6" t="s">
        <v>23206</v>
      </c>
      <c r="AE9979" s="6" t="s">
        <v>50485</v>
      </c>
      <c r="AF9979" s="6" t="s">
        <v>90</v>
      </c>
      <c r="AG9979" s="6" t="s">
        <v>23207</v>
      </c>
    </row>
    <row r="9980" spans="29:33" x14ac:dyDescent="0.25">
      <c r="AC9980">
        <v>9979</v>
      </c>
      <c r="AD9980" s="6" t="s">
        <v>23208</v>
      </c>
      <c r="AE9980" s="6" t="s">
        <v>51813</v>
      </c>
      <c r="AF9980" s="6" t="s">
        <v>90</v>
      </c>
      <c r="AG9980" s="6" t="s">
        <v>23209</v>
      </c>
    </row>
    <row r="9981" spans="29:33" x14ac:dyDescent="0.25">
      <c r="AC9981">
        <v>9980</v>
      </c>
      <c r="AD9981" s="6" t="s">
        <v>23210</v>
      </c>
      <c r="AE9981" s="6" t="s">
        <v>51933</v>
      </c>
      <c r="AF9981" s="6" t="s">
        <v>90</v>
      </c>
      <c r="AG9981" s="6" t="s">
        <v>23211</v>
      </c>
    </row>
    <row r="9982" spans="29:33" x14ac:dyDescent="0.25">
      <c r="AC9982">
        <v>9981</v>
      </c>
      <c r="AD9982" s="6" t="s">
        <v>23212</v>
      </c>
      <c r="AE9982" s="6" t="s">
        <v>50062</v>
      </c>
      <c r="AF9982" s="6" t="s">
        <v>90</v>
      </c>
      <c r="AG9982" s="6" t="s">
        <v>23213</v>
      </c>
    </row>
    <row r="9983" spans="29:33" x14ac:dyDescent="0.25">
      <c r="AC9983">
        <v>9982</v>
      </c>
      <c r="AD9983" s="6" t="s">
        <v>23214</v>
      </c>
      <c r="AE9983" s="6" t="s">
        <v>50393</v>
      </c>
      <c r="AF9983" s="6" t="s">
        <v>90</v>
      </c>
      <c r="AG9983" s="6" t="s">
        <v>23215</v>
      </c>
    </row>
    <row r="9984" spans="29:33" x14ac:dyDescent="0.25">
      <c r="AC9984">
        <v>9983</v>
      </c>
      <c r="AD9984" s="6" t="s">
        <v>23216</v>
      </c>
      <c r="AE9984" s="6" t="s">
        <v>49487</v>
      </c>
      <c r="AF9984" s="6" t="s">
        <v>49532</v>
      </c>
      <c r="AG9984" s="6" t="s">
        <v>23217</v>
      </c>
    </row>
    <row r="9985" spans="29:33" x14ac:dyDescent="0.25">
      <c r="AC9985">
        <v>9984</v>
      </c>
      <c r="AD9985" s="6" t="s">
        <v>23218</v>
      </c>
      <c r="AE9985" s="6" t="s">
        <v>51924</v>
      </c>
      <c r="AF9985" s="6" t="s">
        <v>90</v>
      </c>
      <c r="AG9985" s="6" t="s">
        <v>23219</v>
      </c>
    </row>
    <row r="9986" spans="29:33" x14ac:dyDescent="0.25">
      <c r="AC9986">
        <v>9985</v>
      </c>
      <c r="AD9986" s="6" t="s">
        <v>23220</v>
      </c>
      <c r="AE9986" s="6" t="s">
        <v>49004</v>
      </c>
      <c r="AF9986" s="6" t="s">
        <v>49024</v>
      </c>
      <c r="AG9986" s="6" t="s">
        <v>23221</v>
      </c>
    </row>
    <row r="9987" spans="29:33" x14ac:dyDescent="0.25">
      <c r="AC9987">
        <v>9986</v>
      </c>
      <c r="AD9987" s="6" t="s">
        <v>23222</v>
      </c>
      <c r="AE9987" s="6" t="s">
        <v>51504</v>
      </c>
      <c r="AF9987" s="6" t="s">
        <v>50064</v>
      </c>
      <c r="AG9987" s="6" t="s">
        <v>23223</v>
      </c>
    </row>
    <row r="9988" spans="29:33" x14ac:dyDescent="0.25">
      <c r="AC9988">
        <v>9987</v>
      </c>
      <c r="AD9988" s="6" t="s">
        <v>23224</v>
      </c>
      <c r="AE9988" s="6" t="s">
        <v>49049</v>
      </c>
      <c r="AF9988" s="6" t="s">
        <v>49038</v>
      </c>
      <c r="AG9988" s="6" t="s">
        <v>23225</v>
      </c>
    </row>
    <row r="9989" spans="29:33" x14ac:dyDescent="0.25">
      <c r="AC9989">
        <v>9988</v>
      </c>
      <c r="AD9989" s="6" t="s">
        <v>23226</v>
      </c>
      <c r="AE9989" s="6" t="s">
        <v>49255</v>
      </c>
      <c r="AF9989" s="6" t="s">
        <v>49235</v>
      </c>
      <c r="AG9989" s="6" t="s">
        <v>23227</v>
      </c>
    </row>
    <row r="9990" spans="29:33" x14ac:dyDescent="0.25">
      <c r="AC9990">
        <v>9989</v>
      </c>
      <c r="AD9990" s="6" t="s">
        <v>23228</v>
      </c>
      <c r="AE9990" s="6" t="s">
        <v>50763</v>
      </c>
      <c r="AF9990" s="6" t="s">
        <v>50329</v>
      </c>
      <c r="AG9990" s="6" t="s">
        <v>23229</v>
      </c>
    </row>
    <row r="9991" spans="29:33" x14ac:dyDescent="0.25">
      <c r="AC9991">
        <v>9990</v>
      </c>
      <c r="AD9991" s="6" t="s">
        <v>23230</v>
      </c>
      <c r="AE9991" s="6" t="s">
        <v>49980</v>
      </c>
      <c r="AF9991" s="6" t="s">
        <v>90</v>
      </c>
      <c r="AG9991" s="6" t="s">
        <v>23231</v>
      </c>
    </row>
    <row r="9992" spans="29:33" x14ac:dyDescent="0.25">
      <c r="AC9992">
        <v>9991</v>
      </c>
      <c r="AD9992" s="6" t="s">
        <v>23232</v>
      </c>
      <c r="AE9992" s="6" t="s">
        <v>50326</v>
      </c>
      <c r="AF9992" s="6" t="s">
        <v>52469</v>
      </c>
      <c r="AG9992" s="6" t="s">
        <v>23233</v>
      </c>
    </row>
    <row r="9993" spans="29:33" x14ac:dyDescent="0.25">
      <c r="AC9993">
        <v>9992</v>
      </c>
      <c r="AD9993" s="6" t="s">
        <v>23234</v>
      </c>
      <c r="AE9993" s="6" t="s">
        <v>51242</v>
      </c>
      <c r="AF9993" s="6" t="s">
        <v>90</v>
      </c>
      <c r="AG9993" s="6" t="s">
        <v>23235</v>
      </c>
    </row>
    <row r="9994" spans="29:33" x14ac:dyDescent="0.25">
      <c r="AC9994">
        <v>9993</v>
      </c>
      <c r="AD9994" s="6" t="s">
        <v>23236</v>
      </c>
      <c r="AE9994" s="6" t="s">
        <v>50652</v>
      </c>
      <c r="AF9994" s="6" t="s">
        <v>50337</v>
      </c>
      <c r="AG9994" s="6" t="s">
        <v>23237</v>
      </c>
    </row>
    <row r="9995" spans="29:33" x14ac:dyDescent="0.25">
      <c r="AC9995">
        <v>9994</v>
      </c>
      <c r="AD9995" s="6" t="s">
        <v>23238</v>
      </c>
      <c r="AE9995" s="6" t="s">
        <v>49494</v>
      </c>
      <c r="AF9995" s="6" t="s">
        <v>90</v>
      </c>
      <c r="AG9995" s="6" t="s">
        <v>23239</v>
      </c>
    </row>
    <row r="9996" spans="29:33" x14ac:dyDescent="0.25">
      <c r="AC9996">
        <v>9995</v>
      </c>
      <c r="AD9996" s="6" t="s">
        <v>23240</v>
      </c>
      <c r="AE9996" s="6" t="s">
        <v>52173</v>
      </c>
      <c r="AF9996" s="6" t="s">
        <v>90</v>
      </c>
      <c r="AG9996" s="6" t="s">
        <v>23241</v>
      </c>
    </row>
    <row r="9997" spans="29:33" x14ac:dyDescent="0.25">
      <c r="AC9997">
        <v>9996</v>
      </c>
      <c r="AD9997" s="6" t="s">
        <v>23242</v>
      </c>
      <c r="AE9997" s="6" t="s">
        <v>52463</v>
      </c>
      <c r="AF9997" s="6" t="s">
        <v>52464</v>
      </c>
      <c r="AG9997" s="6" t="s">
        <v>23243</v>
      </c>
    </row>
    <row r="9998" spans="29:33" x14ac:dyDescent="0.25">
      <c r="AC9998">
        <v>9997</v>
      </c>
      <c r="AD9998" s="6" t="s">
        <v>23244</v>
      </c>
      <c r="AE9998" s="6" t="s">
        <v>51639</v>
      </c>
      <c r="AF9998" s="6" t="s">
        <v>90</v>
      </c>
      <c r="AG9998" s="6" t="s">
        <v>23245</v>
      </c>
    </row>
    <row r="9999" spans="29:33" x14ac:dyDescent="0.25">
      <c r="AC9999">
        <v>9998</v>
      </c>
      <c r="AD9999" s="6" t="s">
        <v>23246</v>
      </c>
      <c r="AE9999" s="6" t="s">
        <v>49220</v>
      </c>
      <c r="AF9999" s="6" t="s">
        <v>52157</v>
      </c>
      <c r="AG9999" s="6" t="s">
        <v>23247</v>
      </c>
    </row>
    <row r="10000" spans="29:33" x14ac:dyDescent="0.25">
      <c r="AC10000">
        <v>9999</v>
      </c>
      <c r="AD10000" s="6" t="s">
        <v>23248</v>
      </c>
      <c r="AE10000" s="6" t="s">
        <v>51484</v>
      </c>
      <c r="AF10000" s="6" t="s">
        <v>90</v>
      </c>
      <c r="AG10000" s="6" t="s">
        <v>23249</v>
      </c>
    </row>
    <row r="10001" spans="29:33" x14ac:dyDescent="0.25">
      <c r="AC10001">
        <v>10000</v>
      </c>
      <c r="AD10001" s="6" t="s">
        <v>23250</v>
      </c>
      <c r="AE10001" s="6" t="s">
        <v>49381</v>
      </c>
      <c r="AF10001" s="6" t="s">
        <v>49512</v>
      </c>
      <c r="AG10001" s="6" t="s">
        <v>23251</v>
      </c>
    </row>
    <row r="10002" spans="29:33" x14ac:dyDescent="0.25">
      <c r="AC10002">
        <v>10001</v>
      </c>
      <c r="AD10002" s="6" t="s">
        <v>23252</v>
      </c>
      <c r="AE10002" s="6" t="s">
        <v>49591</v>
      </c>
      <c r="AF10002" s="6" t="s">
        <v>90</v>
      </c>
      <c r="AG10002" s="6" t="s">
        <v>23253</v>
      </c>
    </row>
    <row r="10003" spans="29:33" x14ac:dyDescent="0.25">
      <c r="AC10003">
        <v>10002</v>
      </c>
      <c r="AD10003" s="6" t="s">
        <v>23254</v>
      </c>
      <c r="AE10003" s="6" t="s">
        <v>49922</v>
      </c>
      <c r="AF10003" s="6" t="s">
        <v>90</v>
      </c>
      <c r="AG10003" s="6" t="s">
        <v>23255</v>
      </c>
    </row>
    <row r="10004" spans="29:33" x14ac:dyDescent="0.25">
      <c r="AC10004">
        <v>10003</v>
      </c>
      <c r="AD10004" s="6" t="s">
        <v>23256</v>
      </c>
      <c r="AE10004" s="6" t="s">
        <v>49510</v>
      </c>
      <c r="AF10004" s="6" t="s">
        <v>90</v>
      </c>
      <c r="AG10004" s="6" t="s">
        <v>23257</v>
      </c>
    </row>
    <row r="10005" spans="29:33" x14ac:dyDescent="0.25">
      <c r="AC10005">
        <v>10004</v>
      </c>
      <c r="AD10005" s="6" t="s">
        <v>23258</v>
      </c>
      <c r="AE10005" s="6" t="s">
        <v>52380</v>
      </c>
      <c r="AF10005" s="6" t="s">
        <v>90</v>
      </c>
      <c r="AG10005" s="6" t="s">
        <v>23259</v>
      </c>
    </row>
    <row r="10006" spans="29:33" x14ac:dyDescent="0.25">
      <c r="AC10006">
        <v>10005</v>
      </c>
      <c r="AD10006" s="6" t="s">
        <v>23260</v>
      </c>
      <c r="AE10006" s="6" t="s">
        <v>51890</v>
      </c>
      <c r="AF10006" s="6" t="s">
        <v>90</v>
      </c>
      <c r="AG10006" s="6" t="s">
        <v>23261</v>
      </c>
    </row>
    <row r="10007" spans="29:33" x14ac:dyDescent="0.25">
      <c r="AC10007">
        <v>10006</v>
      </c>
      <c r="AD10007" s="6" t="s">
        <v>23262</v>
      </c>
      <c r="AE10007" s="6" t="s">
        <v>50491</v>
      </c>
      <c r="AF10007" s="6" t="s">
        <v>90</v>
      </c>
      <c r="AG10007" s="6" t="s">
        <v>23263</v>
      </c>
    </row>
    <row r="10008" spans="29:33" x14ac:dyDescent="0.25">
      <c r="AC10008">
        <v>10007</v>
      </c>
      <c r="AD10008" s="6" t="s">
        <v>23264</v>
      </c>
      <c r="AE10008" s="6" t="s">
        <v>51299</v>
      </c>
      <c r="AF10008" s="6" t="s">
        <v>90</v>
      </c>
      <c r="AG10008" s="6" t="s">
        <v>23265</v>
      </c>
    </row>
    <row r="10009" spans="29:33" x14ac:dyDescent="0.25">
      <c r="AC10009">
        <v>10008</v>
      </c>
      <c r="AD10009" s="6" t="s">
        <v>23266</v>
      </c>
      <c r="AE10009" s="6" t="s">
        <v>49214</v>
      </c>
      <c r="AF10009" s="6" t="s">
        <v>90</v>
      </c>
      <c r="AG10009" s="6" t="s">
        <v>23267</v>
      </c>
    </row>
    <row r="10010" spans="29:33" x14ac:dyDescent="0.25">
      <c r="AC10010">
        <v>10009</v>
      </c>
      <c r="AD10010" s="6" t="s">
        <v>13463</v>
      </c>
      <c r="AE10010" s="6" t="s">
        <v>48979</v>
      </c>
      <c r="AF10010" s="6" t="s">
        <v>90</v>
      </c>
      <c r="AG10010" s="6" t="s">
        <v>23268</v>
      </c>
    </row>
    <row r="10011" spans="29:33" x14ac:dyDescent="0.25">
      <c r="AC10011">
        <v>10010</v>
      </c>
      <c r="AD10011" s="6" t="s">
        <v>23269</v>
      </c>
      <c r="AE10011" s="6" t="s">
        <v>50985</v>
      </c>
      <c r="AF10011" s="6" t="s">
        <v>50900</v>
      </c>
      <c r="AG10011" s="6" t="s">
        <v>23270</v>
      </c>
    </row>
    <row r="10012" spans="29:33" x14ac:dyDescent="0.25">
      <c r="AC10012">
        <v>10011</v>
      </c>
      <c r="AD10012" s="6" t="s">
        <v>23271</v>
      </c>
      <c r="AE10012" s="6" t="s">
        <v>52526</v>
      </c>
      <c r="AF10012" s="6" t="s">
        <v>50315</v>
      </c>
      <c r="AG10012" s="6" t="s">
        <v>23272</v>
      </c>
    </row>
    <row r="10013" spans="29:33" x14ac:dyDescent="0.25">
      <c r="AC10013">
        <v>10012</v>
      </c>
      <c r="AD10013" s="6" t="s">
        <v>23273</v>
      </c>
      <c r="AE10013" s="6" t="s">
        <v>51601</v>
      </c>
      <c r="AF10013" s="6" t="s">
        <v>90</v>
      </c>
      <c r="AG10013" s="6" t="s">
        <v>23274</v>
      </c>
    </row>
    <row r="10014" spans="29:33" x14ac:dyDescent="0.25">
      <c r="AC10014">
        <v>10013</v>
      </c>
      <c r="AD10014" s="6" t="s">
        <v>23275</v>
      </c>
      <c r="AE10014" s="6" t="s">
        <v>49669</v>
      </c>
      <c r="AF10014" s="6" t="s">
        <v>90</v>
      </c>
      <c r="AG10014" s="6" t="s">
        <v>23276</v>
      </c>
    </row>
    <row r="10015" spans="29:33" x14ac:dyDescent="0.25">
      <c r="AC10015">
        <v>10014</v>
      </c>
      <c r="AD10015" s="6" t="s">
        <v>23277</v>
      </c>
      <c r="AE10015" s="6" t="s">
        <v>51605</v>
      </c>
      <c r="AF10015" s="6" t="s">
        <v>90</v>
      </c>
      <c r="AG10015" s="6" t="s">
        <v>23278</v>
      </c>
    </row>
    <row r="10016" spans="29:33" x14ac:dyDescent="0.25">
      <c r="AC10016">
        <v>10015</v>
      </c>
      <c r="AD10016" s="6" t="s">
        <v>23279</v>
      </c>
      <c r="AE10016" s="6" t="s">
        <v>49563</v>
      </c>
      <c r="AF10016" s="6" t="s">
        <v>90</v>
      </c>
      <c r="AG10016" s="6" t="s">
        <v>23280</v>
      </c>
    </row>
    <row r="10017" spans="29:33" x14ac:dyDescent="0.25">
      <c r="AC10017">
        <v>10016</v>
      </c>
      <c r="AD10017" s="6" t="s">
        <v>23281</v>
      </c>
      <c r="AE10017" s="6" t="s">
        <v>50301</v>
      </c>
      <c r="AF10017" s="6" t="s">
        <v>90</v>
      </c>
      <c r="AG10017" s="6" t="s">
        <v>23282</v>
      </c>
    </row>
    <row r="10018" spans="29:33" x14ac:dyDescent="0.25">
      <c r="AC10018">
        <v>10017</v>
      </c>
      <c r="AD10018" s="6" t="s">
        <v>23283</v>
      </c>
      <c r="AE10018" s="6" t="s">
        <v>52531</v>
      </c>
      <c r="AF10018" s="6" t="s">
        <v>90</v>
      </c>
      <c r="AG10018" s="6" t="s">
        <v>23284</v>
      </c>
    </row>
    <row r="10019" spans="29:33" x14ac:dyDescent="0.25">
      <c r="AC10019">
        <v>10018</v>
      </c>
      <c r="AD10019" s="6" t="s">
        <v>23285</v>
      </c>
      <c r="AE10019" s="6" t="s">
        <v>50534</v>
      </c>
      <c r="AF10019" s="6" t="s">
        <v>49506</v>
      </c>
      <c r="AG10019" s="6" t="s">
        <v>23286</v>
      </c>
    </row>
    <row r="10020" spans="29:33" x14ac:dyDescent="0.25">
      <c r="AC10020">
        <v>10019</v>
      </c>
      <c r="AD10020" s="6" t="s">
        <v>23287</v>
      </c>
      <c r="AE10020" s="6" t="s">
        <v>52274</v>
      </c>
      <c r="AF10020" s="6" t="s">
        <v>90</v>
      </c>
      <c r="AG10020" s="6" t="s">
        <v>23288</v>
      </c>
    </row>
    <row r="10021" spans="29:33" x14ac:dyDescent="0.25">
      <c r="AC10021">
        <v>10020</v>
      </c>
      <c r="AD10021" s="6" t="s">
        <v>23289</v>
      </c>
      <c r="AE10021" s="6" t="s">
        <v>51518</v>
      </c>
      <c r="AF10021" s="6" t="s">
        <v>90</v>
      </c>
      <c r="AG10021" s="6" t="s">
        <v>23290</v>
      </c>
    </row>
    <row r="10022" spans="29:33" x14ac:dyDescent="0.25">
      <c r="AC10022">
        <v>10021</v>
      </c>
      <c r="AD10022" s="6" t="s">
        <v>23291</v>
      </c>
      <c r="AE10022" s="6" t="s">
        <v>49452</v>
      </c>
      <c r="AF10022" s="6" t="s">
        <v>90</v>
      </c>
      <c r="AG10022" s="6" t="s">
        <v>23292</v>
      </c>
    </row>
    <row r="10023" spans="29:33" x14ac:dyDescent="0.25">
      <c r="AC10023">
        <v>10022</v>
      </c>
      <c r="AD10023" s="6" t="s">
        <v>23293</v>
      </c>
      <c r="AE10023" s="6" t="s">
        <v>49284</v>
      </c>
      <c r="AF10023" s="6" t="s">
        <v>90</v>
      </c>
      <c r="AG10023" s="6" t="s">
        <v>23294</v>
      </c>
    </row>
    <row r="10024" spans="29:33" x14ac:dyDescent="0.25">
      <c r="AC10024">
        <v>10023</v>
      </c>
      <c r="AD10024" s="6" t="s">
        <v>23295</v>
      </c>
      <c r="AE10024" s="6" t="s">
        <v>48669</v>
      </c>
      <c r="AF10024" s="6" t="s">
        <v>48653</v>
      </c>
      <c r="AG10024" s="6" t="s">
        <v>23296</v>
      </c>
    </row>
    <row r="10025" spans="29:33" x14ac:dyDescent="0.25">
      <c r="AC10025">
        <v>10024</v>
      </c>
      <c r="AD10025" s="6" t="s">
        <v>23297</v>
      </c>
      <c r="AE10025" s="6" t="s">
        <v>50396</v>
      </c>
      <c r="AF10025" s="6" t="s">
        <v>49061</v>
      </c>
      <c r="AG10025" s="6" t="s">
        <v>23298</v>
      </c>
    </row>
    <row r="10026" spans="29:33" x14ac:dyDescent="0.25">
      <c r="AC10026">
        <v>10025</v>
      </c>
      <c r="AD10026" s="6" t="s">
        <v>23299</v>
      </c>
      <c r="AE10026" s="6" t="s">
        <v>51282</v>
      </c>
      <c r="AF10026" s="6" t="s">
        <v>90</v>
      </c>
      <c r="AG10026" s="6" t="s">
        <v>23300</v>
      </c>
    </row>
    <row r="10027" spans="29:33" x14ac:dyDescent="0.25">
      <c r="AC10027">
        <v>10026</v>
      </c>
      <c r="AD10027" s="6" t="s">
        <v>23301</v>
      </c>
      <c r="AE10027" s="6" t="s">
        <v>50237</v>
      </c>
      <c r="AF10027" s="6" t="s">
        <v>50241</v>
      </c>
      <c r="AG10027" s="6" t="s">
        <v>23302</v>
      </c>
    </row>
    <row r="10028" spans="29:33" x14ac:dyDescent="0.25">
      <c r="AC10028">
        <v>10027</v>
      </c>
      <c r="AD10028" s="6" t="s">
        <v>23303</v>
      </c>
      <c r="AE10028" s="6" t="s">
        <v>52503</v>
      </c>
      <c r="AF10028" s="6" t="s">
        <v>50088</v>
      </c>
      <c r="AG10028" s="6" t="s">
        <v>23304</v>
      </c>
    </row>
    <row r="10029" spans="29:33" x14ac:dyDescent="0.25">
      <c r="AC10029">
        <v>10028</v>
      </c>
      <c r="AD10029" s="6" t="s">
        <v>23305</v>
      </c>
      <c r="AE10029" s="6" t="s">
        <v>49843</v>
      </c>
      <c r="AF10029" s="6" t="s">
        <v>49799</v>
      </c>
      <c r="AG10029" s="6" t="s">
        <v>23306</v>
      </c>
    </row>
    <row r="10030" spans="29:33" x14ac:dyDescent="0.25">
      <c r="AC10030">
        <v>10029</v>
      </c>
      <c r="AD10030" s="6" t="s">
        <v>23307</v>
      </c>
      <c r="AE10030" s="6" t="s">
        <v>50636</v>
      </c>
      <c r="AF10030" s="6" t="s">
        <v>90</v>
      </c>
      <c r="AG10030" s="6" t="s">
        <v>23308</v>
      </c>
    </row>
    <row r="10031" spans="29:33" x14ac:dyDescent="0.25">
      <c r="AC10031">
        <v>10030</v>
      </c>
      <c r="AD10031" s="6" t="s">
        <v>23309</v>
      </c>
      <c r="AE10031" s="6" t="s">
        <v>51645</v>
      </c>
      <c r="AF10031" s="6" t="s">
        <v>90</v>
      </c>
      <c r="AG10031" s="6" t="s">
        <v>23310</v>
      </c>
    </row>
    <row r="10032" spans="29:33" x14ac:dyDescent="0.25">
      <c r="AC10032">
        <v>10031</v>
      </c>
      <c r="AD10032" s="6" t="s">
        <v>23311</v>
      </c>
      <c r="AE10032" s="6" t="s">
        <v>51059</v>
      </c>
      <c r="AF10032" s="6" t="s">
        <v>51998</v>
      </c>
      <c r="AG10032" s="6" t="s">
        <v>23312</v>
      </c>
    </row>
    <row r="10033" spans="29:33" x14ac:dyDescent="0.25">
      <c r="AC10033">
        <v>10032</v>
      </c>
      <c r="AD10033" s="6" t="s">
        <v>23313</v>
      </c>
      <c r="AE10033" s="6" t="s">
        <v>51742</v>
      </c>
      <c r="AF10033" s="6" t="s">
        <v>48966</v>
      </c>
      <c r="AG10033" s="6" t="s">
        <v>23314</v>
      </c>
    </row>
    <row r="10034" spans="29:33" x14ac:dyDescent="0.25">
      <c r="AC10034">
        <v>10033</v>
      </c>
      <c r="AD10034" s="6" t="s">
        <v>23315</v>
      </c>
      <c r="AE10034" s="6" t="s">
        <v>50268</v>
      </c>
      <c r="AF10034" s="6" t="s">
        <v>90</v>
      </c>
      <c r="AG10034" s="6" t="s">
        <v>23316</v>
      </c>
    </row>
    <row r="10035" spans="29:33" x14ac:dyDescent="0.25">
      <c r="AC10035">
        <v>10034</v>
      </c>
      <c r="AD10035" s="6" t="s">
        <v>23317</v>
      </c>
      <c r="AE10035" s="6" t="s">
        <v>51206</v>
      </c>
      <c r="AF10035" s="6" t="s">
        <v>51222</v>
      </c>
      <c r="AG10035" s="6" t="s">
        <v>23318</v>
      </c>
    </row>
    <row r="10036" spans="29:33" x14ac:dyDescent="0.25">
      <c r="AC10036">
        <v>10035</v>
      </c>
      <c r="AD10036" s="6" t="s">
        <v>23319</v>
      </c>
      <c r="AE10036" s="6" t="s">
        <v>52529</v>
      </c>
      <c r="AF10036" s="6" t="s">
        <v>90</v>
      </c>
      <c r="AG10036" s="6" t="s">
        <v>23320</v>
      </c>
    </row>
    <row r="10037" spans="29:33" x14ac:dyDescent="0.25">
      <c r="AC10037">
        <v>10036</v>
      </c>
      <c r="AD10037" s="6" t="s">
        <v>23321</v>
      </c>
      <c r="AE10037" s="6" t="s">
        <v>50927</v>
      </c>
      <c r="AF10037" s="6" t="s">
        <v>50727</v>
      </c>
      <c r="AG10037" s="6" t="s">
        <v>23322</v>
      </c>
    </row>
    <row r="10038" spans="29:33" x14ac:dyDescent="0.25">
      <c r="AC10038">
        <v>10037</v>
      </c>
      <c r="AD10038" s="6" t="s">
        <v>23323</v>
      </c>
      <c r="AE10038" s="6" t="s">
        <v>51293</v>
      </c>
      <c r="AF10038" s="6" t="s">
        <v>51119</v>
      </c>
      <c r="AG10038" s="6" t="s">
        <v>23324</v>
      </c>
    </row>
    <row r="10039" spans="29:33" x14ac:dyDescent="0.25">
      <c r="AC10039">
        <v>10038</v>
      </c>
      <c r="AD10039" s="6" t="s">
        <v>23325</v>
      </c>
      <c r="AE10039" s="6" t="s">
        <v>50043</v>
      </c>
      <c r="AF10039" s="6" t="s">
        <v>50123</v>
      </c>
      <c r="AG10039" s="6" t="s">
        <v>23326</v>
      </c>
    </row>
    <row r="10040" spans="29:33" x14ac:dyDescent="0.25">
      <c r="AC10040">
        <v>10039</v>
      </c>
      <c r="AD10040" s="6" t="s">
        <v>23327</v>
      </c>
      <c r="AE10040" s="6" t="s">
        <v>49436</v>
      </c>
      <c r="AF10040" s="6" t="s">
        <v>49430</v>
      </c>
      <c r="AG10040" s="6" t="s">
        <v>23328</v>
      </c>
    </row>
    <row r="10041" spans="29:33" x14ac:dyDescent="0.25">
      <c r="AC10041">
        <v>10040</v>
      </c>
      <c r="AD10041" s="6" t="s">
        <v>23329</v>
      </c>
      <c r="AE10041" s="6" t="s">
        <v>49235</v>
      </c>
      <c r="AF10041" s="6" t="s">
        <v>49158</v>
      </c>
      <c r="AG10041" s="6" t="s">
        <v>23330</v>
      </c>
    </row>
    <row r="10042" spans="29:33" x14ac:dyDescent="0.25">
      <c r="AC10042">
        <v>10041</v>
      </c>
      <c r="AD10042" s="6" t="s">
        <v>23331</v>
      </c>
      <c r="AE10042" s="6" t="s">
        <v>51248</v>
      </c>
      <c r="AF10042" s="6" t="s">
        <v>51268</v>
      </c>
      <c r="AG10042" s="6" t="s">
        <v>23332</v>
      </c>
    </row>
    <row r="10043" spans="29:33" x14ac:dyDescent="0.25">
      <c r="AC10043">
        <v>10042</v>
      </c>
      <c r="AD10043" s="6" t="s">
        <v>23333</v>
      </c>
      <c r="AE10043" s="6" t="s">
        <v>51813</v>
      </c>
      <c r="AF10043" s="6" t="s">
        <v>51518</v>
      </c>
      <c r="AG10043" s="6" t="s">
        <v>23334</v>
      </c>
    </row>
    <row r="10044" spans="29:33" x14ac:dyDescent="0.25">
      <c r="AC10044">
        <v>10043</v>
      </c>
      <c r="AD10044" s="6" t="s">
        <v>23335</v>
      </c>
      <c r="AE10044" s="6" t="s">
        <v>49436</v>
      </c>
      <c r="AF10044" s="6" t="s">
        <v>90</v>
      </c>
      <c r="AG10044" s="6" t="s">
        <v>23336</v>
      </c>
    </row>
    <row r="10045" spans="29:33" x14ac:dyDescent="0.25">
      <c r="AC10045">
        <v>10044</v>
      </c>
      <c r="AD10045" s="6" t="s">
        <v>23337</v>
      </c>
      <c r="AE10045" s="6" t="s">
        <v>52401</v>
      </c>
      <c r="AF10045" s="6" t="s">
        <v>90</v>
      </c>
      <c r="AG10045" s="6" t="s">
        <v>23338</v>
      </c>
    </row>
    <row r="10046" spans="29:33" x14ac:dyDescent="0.25">
      <c r="AC10046">
        <v>10045</v>
      </c>
      <c r="AD10046" s="6" t="s">
        <v>23339</v>
      </c>
      <c r="AE10046" s="6" t="s">
        <v>49481</v>
      </c>
      <c r="AF10046" s="6" t="s">
        <v>49532</v>
      </c>
      <c r="AG10046" s="6" t="s">
        <v>23340</v>
      </c>
    </row>
    <row r="10047" spans="29:33" x14ac:dyDescent="0.25">
      <c r="AC10047">
        <v>10046</v>
      </c>
      <c r="AD10047" s="6" t="s">
        <v>23341</v>
      </c>
      <c r="AE10047" s="6" t="s">
        <v>49992</v>
      </c>
      <c r="AF10047" s="6" t="s">
        <v>49940</v>
      </c>
      <c r="AG10047" s="6" t="s">
        <v>23342</v>
      </c>
    </row>
    <row r="10048" spans="29:33" x14ac:dyDescent="0.25">
      <c r="AC10048">
        <v>10047</v>
      </c>
      <c r="AD10048" s="6" t="s">
        <v>23343</v>
      </c>
      <c r="AE10048" s="6" t="s">
        <v>52205</v>
      </c>
      <c r="AF10048" s="6" t="s">
        <v>90</v>
      </c>
      <c r="AG10048" s="6" t="s">
        <v>23344</v>
      </c>
    </row>
    <row r="10049" spans="29:33" x14ac:dyDescent="0.25">
      <c r="AC10049">
        <v>10048</v>
      </c>
      <c r="AD10049" s="6" t="s">
        <v>23345</v>
      </c>
      <c r="AE10049" s="6" t="s">
        <v>52117</v>
      </c>
      <c r="AF10049" s="6" t="s">
        <v>90</v>
      </c>
      <c r="AG10049" s="6" t="s">
        <v>23346</v>
      </c>
    </row>
    <row r="10050" spans="29:33" x14ac:dyDescent="0.25">
      <c r="AC10050">
        <v>10049</v>
      </c>
      <c r="AD10050" s="6" t="s">
        <v>23347</v>
      </c>
      <c r="AE10050" s="6" t="s">
        <v>49180</v>
      </c>
      <c r="AF10050" s="6" t="s">
        <v>50476</v>
      </c>
      <c r="AG10050" s="6" t="s">
        <v>23348</v>
      </c>
    </row>
    <row r="10051" spans="29:33" x14ac:dyDescent="0.25">
      <c r="AC10051">
        <v>10050</v>
      </c>
      <c r="AD10051" s="6" t="s">
        <v>23349</v>
      </c>
      <c r="AE10051" s="6" t="s">
        <v>52227</v>
      </c>
      <c r="AF10051" s="6" t="s">
        <v>49664</v>
      </c>
      <c r="AG10051" s="6" t="s">
        <v>23350</v>
      </c>
    </row>
    <row r="10052" spans="29:33" x14ac:dyDescent="0.25">
      <c r="AC10052">
        <v>10051</v>
      </c>
      <c r="AD10052" s="6" t="s">
        <v>23351</v>
      </c>
      <c r="AE10052" s="6" t="s">
        <v>51466</v>
      </c>
      <c r="AF10052" s="6" t="s">
        <v>51468</v>
      </c>
      <c r="AG10052" s="6" t="s">
        <v>23352</v>
      </c>
    </row>
    <row r="10053" spans="29:33" x14ac:dyDescent="0.25">
      <c r="AC10053">
        <v>10052</v>
      </c>
      <c r="AD10053" s="6" t="s">
        <v>23353</v>
      </c>
      <c r="AE10053" s="6" t="s">
        <v>51427</v>
      </c>
      <c r="AF10053" s="6" t="s">
        <v>90</v>
      </c>
      <c r="AG10053" s="6" t="s">
        <v>23354</v>
      </c>
    </row>
    <row r="10054" spans="29:33" x14ac:dyDescent="0.25">
      <c r="AC10054">
        <v>10053</v>
      </c>
      <c r="AD10054" s="6" t="s">
        <v>23355</v>
      </c>
      <c r="AE10054" s="6" t="s">
        <v>50518</v>
      </c>
      <c r="AF10054" s="6" t="s">
        <v>50521</v>
      </c>
      <c r="AG10054" s="6" t="s">
        <v>23356</v>
      </c>
    </row>
    <row r="10055" spans="29:33" x14ac:dyDescent="0.25">
      <c r="AC10055">
        <v>10054</v>
      </c>
      <c r="AD10055" s="6" t="s">
        <v>23357</v>
      </c>
      <c r="AE10055" s="6" t="s">
        <v>50371</v>
      </c>
      <c r="AF10055" s="6" t="s">
        <v>90</v>
      </c>
      <c r="AG10055" s="6" t="s">
        <v>23358</v>
      </c>
    </row>
    <row r="10056" spans="29:33" x14ac:dyDescent="0.25">
      <c r="AC10056">
        <v>10055</v>
      </c>
      <c r="AD10056" s="6" t="s">
        <v>23359</v>
      </c>
      <c r="AE10056" s="6" t="s">
        <v>49083</v>
      </c>
      <c r="AF10056" s="6" t="s">
        <v>49079</v>
      </c>
      <c r="AG10056" s="6" t="s">
        <v>23360</v>
      </c>
    </row>
    <row r="10057" spans="29:33" x14ac:dyDescent="0.25">
      <c r="AC10057">
        <v>10056</v>
      </c>
      <c r="AD10057" s="6" t="s">
        <v>23361</v>
      </c>
      <c r="AE10057" s="6" t="s">
        <v>49208</v>
      </c>
      <c r="AF10057" s="6" t="s">
        <v>90</v>
      </c>
      <c r="AG10057" s="6" t="s">
        <v>23362</v>
      </c>
    </row>
    <row r="10058" spans="29:33" x14ac:dyDescent="0.25">
      <c r="AC10058">
        <v>10057</v>
      </c>
      <c r="AD10058" s="6" t="s">
        <v>23363</v>
      </c>
      <c r="AE10058" s="6" t="s">
        <v>51884</v>
      </c>
      <c r="AF10058" s="6" t="s">
        <v>51933</v>
      </c>
      <c r="AG10058" s="6" t="s">
        <v>23364</v>
      </c>
    </row>
    <row r="10059" spans="29:33" x14ac:dyDescent="0.25">
      <c r="AC10059">
        <v>10058</v>
      </c>
      <c r="AD10059" s="6" t="s">
        <v>23365</v>
      </c>
      <c r="AE10059" s="6" t="s">
        <v>52331</v>
      </c>
      <c r="AF10059" s="6" t="s">
        <v>90</v>
      </c>
      <c r="AG10059" s="6" t="s">
        <v>23366</v>
      </c>
    </row>
    <row r="10060" spans="29:33" x14ac:dyDescent="0.25">
      <c r="AC10060">
        <v>10059</v>
      </c>
      <c r="AD10060" s="6" t="s">
        <v>23367</v>
      </c>
      <c r="AE10060" s="6" t="s">
        <v>49061</v>
      </c>
      <c r="AF10060" s="6" t="s">
        <v>50521</v>
      </c>
      <c r="AG10060" s="6" t="s">
        <v>23368</v>
      </c>
    </row>
    <row r="10061" spans="29:33" x14ac:dyDescent="0.25">
      <c r="AC10061">
        <v>10060</v>
      </c>
      <c r="AD10061" s="6" t="s">
        <v>23369</v>
      </c>
      <c r="AE10061" s="6" t="s">
        <v>52525</v>
      </c>
      <c r="AF10061" s="6" t="s">
        <v>90</v>
      </c>
      <c r="AG10061" s="6" t="s">
        <v>23370</v>
      </c>
    </row>
    <row r="10062" spans="29:33" x14ac:dyDescent="0.25">
      <c r="AC10062">
        <v>10061</v>
      </c>
      <c r="AD10062" s="6" t="s">
        <v>23371</v>
      </c>
      <c r="AE10062" s="6" t="s">
        <v>48966</v>
      </c>
      <c r="AF10062" s="6" t="s">
        <v>90</v>
      </c>
      <c r="AG10062" s="6" t="s">
        <v>23372</v>
      </c>
    </row>
    <row r="10063" spans="29:33" x14ac:dyDescent="0.25">
      <c r="AC10063">
        <v>10062</v>
      </c>
      <c r="AD10063" s="6" t="s">
        <v>23373</v>
      </c>
      <c r="AE10063" s="6" t="s">
        <v>51484</v>
      </c>
      <c r="AF10063" s="6" t="s">
        <v>90</v>
      </c>
      <c r="AG10063" s="6" t="s">
        <v>23374</v>
      </c>
    </row>
    <row r="10064" spans="29:33" x14ac:dyDescent="0.25">
      <c r="AC10064">
        <v>10063</v>
      </c>
      <c r="AD10064" s="6" t="s">
        <v>23375</v>
      </c>
      <c r="AE10064" s="6" t="s">
        <v>52529</v>
      </c>
      <c r="AF10064" s="6" t="s">
        <v>52217</v>
      </c>
      <c r="AG10064" s="6" t="s">
        <v>23376</v>
      </c>
    </row>
    <row r="10065" spans="29:33" x14ac:dyDescent="0.25">
      <c r="AC10065">
        <v>10064</v>
      </c>
      <c r="AD10065" s="6" t="s">
        <v>23377</v>
      </c>
      <c r="AE10065" s="6" t="s">
        <v>51508</v>
      </c>
      <c r="AF10065" s="6" t="s">
        <v>90</v>
      </c>
      <c r="AG10065" s="6" t="s">
        <v>23378</v>
      </c>
    </row>
    <row r="10066" spans="29:33" x14ac:dyDescent="0.25">
      <c r="AC10066">
        <v>10065</v>
      </c>
      <c r="AD10066" s="6" t="s">
        <v>23379</v>
      </c>
      <c r="AE10066" s="6" t="s">
        <v>49551</v>
      </c>
      <c r="AF10066" s="6" t="s">
        <v>90</v>
      </c>
      <c r="AG10066" s="6" t="s">
        <v>23380</v>
      </c>
    </row>
    <row r="10067" spans="29:33" x14ac:dyDescent="0.25">
      <c r="AC10067">
        <v>10066</v>
      </c>
      <c r="AD10067" s="6" t="s">
        <v>23381</v>
      </c>
      <c r="AE10067" s="6" t="s">
        <v>49210</v>
      </c>
      <c r="AF10067" s="6" t="s">
        <v>49208</v>
      </c>
      <c r="AG10067" s="6" t="s">
        <v>23382</v>
      </c>
    </row>
    <row r="10068" spans="29:33" x14ac:dyDescent="0.25">
      <c r="AC10068">
        <v>10067</v>
      </c>
      <c r="AD10068" s="6" t="s">
        <v>23383</v>
      </c>
      <c r="AE10068" s="6" t="s">
        <v>52458</v>
      </c>
      <c r="AF10068" s="6" t="s">
        <v>90</v>
      </c>
      <c r="AG10068" s="6" t="s">
        <v>23384</v>
      </c>
    </row>
    <row r="10069" spans="29:33" x14ac:dyDescent="0.25">
      <c r="AC10069">
        <v>10068</v>
      </c>
      <c r="AD10069" s="6" t="s">
        <v>23385</v>
      </c>
      <c r="AE10069" s="6" t="s">
        <v>52565</v>
      </c>
      <c r="AF10069" s="6" t="s">
        <v>52436</v>
      </c>
      <c r="AG10069" s="6" t="s">
        <v>23386</v>
      </c>
    </row>
    <row r="10070" spans="29:33" x14ac:dyDescent="0.25">
      <c r="AC10070">
        <v>10069</v>
      </c>
      <c r="AD10070" s="6" t="s">
        <v>23387</v>
      </c>
      <c r="AE10070" s="6" t="s">
        <v>49241</v>
      </c>
      <c r="AF10070" s="6" t="s">
        <v>49239</v>
      </c>
      <c r="AG10070" s="6" t="s">
        <v>23388</v>
      </c>
    </row>
    <row r="10071" spans="29:33" x14ac:dyDescent="0.25">
      <c r="AC10071">
        <v>10070</v>
      </c>
      <c r="AD10071" s="6" t="s">
        <v>23389</v>
      </c>
      <c r="AE10071" s="6" t="s">
        <v>51775</v>
      </c>
      <c r="AF10071" s="6" t="s">
        <v>51595</v>
      </c>
      <c r="AG10071" s="6" t="s">
        <v>23390</v>
      </c>
    </row>
    <row r="10072" spans="29:33" x14ac:dyDescent="0.25">
      <c r="AC10072">
        <v>10071</v>
      </c>
      <c r="AD10072" s="6" t="s">
        <v>23391</v>
      </c>
      <c r="AE10072" s="6" t="s">
        <v>49075</v>
      </c>
      <c r="AF10072" s="6" t="s">
        <v>90</v>
      </c>
      <c r="AG10072" s="6" t="s">
        <v>23392</v>
      </c>
    </row>
    <row r="10073" spans="29:33" x14ac:dyDescent="0.25">
      <c r="AC10073">
        <v>10072</v>
      </c>
      <c r="AD10073" s="6" t="s">
        <v>23393</v>
      </c>
      <c r="AE10073" s="6" t="s">
        <v>49412</v>
      </c>
      <c r="AF10073" s="6" t="s">
        <v>90</v>
      </c>
      <c r="AG10073" s="6" t="s">
        <v>23394</v>
      </c>
    </row>
    <row r="10074" spans="29:33" x14ac:dyDescent="0.25">
      <c r="AC10074">
        <v>10073</v>
      </c>
      <c r="AD10074" s="6" t="s">
        <v>23395</v>
      </c>
      <c r="AE10074" s="6" t="s">
        <v>50097</v>
      </c>
      <c r="AF10074" s="6" t="s">
        <v>50043</v>
      </c>
      <c r="AG10074" s="6" t="s">
        <v>23396</v>
      </c>
    </row>
    <row r="10075" spans="29:33" x14ac:dyDescent="0.25">
      <c r="AC10075">
        <v>10074</v>
      </c>
      <c r="AD10075" s="6" t="s">
        <v>23397</v>
      </c>
      <c r="AE10075" s="6" t="s">
        <v>49828</v>
      </c>
      <c r="AF10075" s="6" t="s">
        <v>90</v>
      </c>
      <c r="AG10075" s="6" t="s">
        <v>23398</v>
      </c>
    </row>
    <row r="10076" spans="29:33" x14ac:dyDescent="0.25">
      <c r="AC10076">
        <v>10075</v>
      </c>
      <c r="AD10076" s="6" t="s">
        <v>23399</v>
      </c>
      <c r="AE10076" s="6" t="s">
        <v>50549</v>
      </c>
      <c r="AF10076" s="6" t="s">
        <v>90</v>
      </c>
      <c r="AG10076" s="6" t="s">
        <v>23400</v>
      </c>
    </row>
    <row r="10077" spans="29:33" x14ac:dyDescent="0.25">
      <c r="AC10077">
        <v>10076</v>
      </c>
      <c r="AD10077" s="6" t="s">
        <v>23401</v>
      </c>
      <c r="AE10077" s="6" t="s">
        <v>51655</v>
      </c>
      <c r="AF10077" s="6" t="s">
        <v>90</v>
      </c>
      <c r="AG10077" s="6" t="s">
        <v>23402</v>
      </c>
    </row>
    <row r="10078" spans="29:33" x14ac:dyDescent="0.25">
      <c r="AC10078">
        <v>10077</v>
      </c>
      <c r="AD10078" s="6" t="s">
        <v>23403</v>
      </c>
      <c r="AE10078" s="6" t="s">
        <v>51645</v>
      </c>
      <c r="AF10078" s="6" t="s">
        <v>90</v>
      </c>
      <c r="AG10078" s="6" t="s">
        <v>23404</v>
      </c>
    </row>
    <row r="10079" spans="29:33" x14ac:dyDescent="0.25">
      <c r="AC10079">
        <v>10078</v>
      </c>
      <c r="AD10079" s="6" t="s">
        <v>23405</v>
      </c>
      <c r="AE10079" s="6" t="s">
        <v>51850</v>
      </c>
      <c r="AF10079" s="6" t="s">
        <v>90</v>
      </c>
      <c r="AG10079" s="6" t="s">
        <v>23406</v>
      </c>
    </row>
    <row r="10080" spans="29:33" x14ac:dyDescent="0.25">
      <c r="AC10080">
        <v>10079</v>
      </c>
      <c r="AD10080" s="6" t="s">
        <v>23407</v>
      </c>
      <c r="AE10080" s="6" t="s">
        <v>51345</v>
      </c>
      <c r="AF10080" s="6" t="s">
        <v>50661</v>
      </c>
      <c r="AG10080" s="6" t="s">
        <v>23408</v>
      </c>
    </row>
    <row r="10081" spans="29:33" x14ac:dyDescent="0.25">
      <c r="AC10081">
        <v>10080</v>
      </c>
      <c r="AD10081" s="6" t="s">
        <v>23409</v>
      </c>
      <c r="AE10081" s="6" t="s">
        <v>50060</v>
      </c>
      <c r="AF10081" s="6" t="s">
        <v>50050</v>
      </c>
      <c r="AG10081" s="6" t="s">
        <v>23410</v>
      </c>
    </row>
    <row r="10082" spans="29:33" x14ac:dyDescent="0.25">
      <c r="AC10082">
        <v>10081</v>
      </c>
      <c r="AD10082" s="6" t="s">
        <v>23411</v>
      </c>
      <c r="AE10082" s="6" t="s">
        <v>52077</v>
      </c>
      <c r="AF10082" s="6" t="s">
        <v>90</v>
      </c>
      <c r="AG10082" s="6" t="s">
        <v>23412</v>
      </c>
    </row>
    <row r="10083" spans="29:33" x14ac:dyDescent="0.25">
      <c r="AC10083">
        <v>10082</v>
      </c>
      <c r="AD10083" s="6" t="s">
        <v>23413</v>
      </c>
      <c r="AE10083" s="6" t="s">
        <v>52310</v>
      </c>
      <c r="AF10083" s="6" t="s">
        <v>52523</v>
      </c>
      <c r="AG10083" s="6" t="s">
        <v>23414</v>
      </c>
    </row>
    <row r="10084" spans="29:33" x14ac:dyDescent="0.25">
      <c r="AC10084">
        <v>10083</v>
      </c>
      <c r="AD10084" s="6" t="s">
        <v>23415</v>
      </c>
      <c r="AE10084" s="6" t="s">
        <v>49774</v>
      </c>
      <c r="AF10084" s="6" t="s">
        <v>90</v>
      </c>
      <c r="AG10084" s="6" t="s">
        <v>23416</v>
      </c>
    </row>
    <row r="10085" spans="29:33" x14ac:dyDescent="0.25">
      <c r="AC10085">
        <v>10084</v>
      </c>
      <c r="AD10085" s="6" t="s">
        <v>23417</v>
      </c>
      <c r="AE10085" s="6" t="s">
        <v>50956</v>
      </c>
      <c r="AF10085" s="6" t="s">
        <v>90</v>
      </c>
      <c r="AG10085" s="6" t="s">
        <v>23418</v>
      </c>
    </row>
    <row r="10086" spans="29:33" x14ac:dyDescent="0.25">
      <c r="AC10086">
        <v>10085</v>
      </c>
      <c r="AD10086" s="6" t="s">
        <v>23419</v>
      </c>
      <c r="AE10086" s="6" t="s">
        <v>52077</v>
      </c>
      <c r="AF10086" s="6" t="s">
        <v>90</v>
      </c>
      <c r="AG10086" s="6" t="s">
        <v>23420</v>
      </c>
    </row>
    <row r="10087" spans="29:33" x14ac:dyDescent="0.25">
      <c r="AC10087">
        <v>10086</v>
      </c>
      <c r="AD10087" s="6" t="s">
        <v>23421</v>
      </c>
      <c r="AE10087" s="6" t="s">
        <v>49879</v>
      </c>
      <c r="AF10087" s="6" t="s">
        <v>50413</v>
      </c>
      <c r="AG10087" s="6" t="s">
        <v>23422</v>
      </c>
    </row>
    <row r="10088" spans="29:33" x14ac:dyDescent="0.25">
      <c r="AC10088">
        <v>10087</v>
      </c>
      <c r="AD10088" s="6" t="s">
        <v>23423</v>
      </c>
      <c r="AE10088" s="6" t="s">
        <v>52481</v>
      </c>
      <c r="AF10088" s="6" t="s">
        <v>52444</v>
      </c>
      <c r="AG10088" s="6" t="s">
        <v>23424</v>
      </c>
    </row>
    <row r="10089" spans="29:33" x14ac:dyDescent="0.25">
      <c r="AC10089">
        <v>10088</v>
      </c>
      <c r="AD10089" s="6" t="s">
        <v>23425</v>
      </c>
      <c r="AE10089" s="6" t="s">
        <v>51924</v>
      </c>
      <c r="AF10089" s="6" t="s">
        <v>90</v>
      </c>
      <c r="AG10089" s="6" t="s">
        <v>23426</v>
      </c>
    </row>
    <row r="10090" spans="29:33" x14ac:dyDescent="0.25">
      <c r="AC10090">
        <v>10089</v>
      </c>
      <c r="AD10090" s="6" t="s">
        <v>23427</v>
      </c>
      <c r="AE10090" s="6" t="s">
        <v>51962</v>
      </c>
      <c r="AF10090" s="6" t="s">
        <v>51982</v>
      </c>
      <c r="AG10090" s="6" t="s">
        <v>23428</v>
      </c>
    </row>
    <row r="10091" spans="29:33" x14ac:dyDescent="0.25">
      <c r="AC10091">
        <v>10090</v>
      </c>
      <c r="AD10091" s="6" t="s">
        <v>23429</v>
      </c>
      <c r="AE10091" s="6" t="s">
        <v>48653</v>
      </c>
      <c r="AF10091" s="6" t="s">
        <v>49164</v>
      </c>
      <c r="AG10091" s="6" t="s">
        <v>23430</v>
      </c>
    </row>
    <row r="10092" spans="29:33" x14ac:dyDescent="0.25">
      <c r="AC10092">
        <v>10091</v>
      </c>
      <c r="AD10092" s="6" t="s">
        <v>23431</v>
      </c>
      <c r="AE10092" s="6" t="s">
        <v>51333</v>
      </c>
      <c r="AF10092" s="6" t="s">
        <v>90</v>
      </c>
      <c r="AG10092" s="6" t="s">
        <v>23432</v>
      </c>
    </row>
    <row r="10093" spans="29:33" x14ac:dyDescent="0.25">
      <c r="AC10093">
        <v>10092</v>
      </c>
      <c r="AD10093" s="6" t="s">
        <v>23433</v>
      </c>
      <c r="AE10093" s="6" t="s">
        <v>50264</v>
      </c>
      <c r="AF10093" s="6" t="s">
        <v>90</v>
      </c>
      <c r="AG10093" s="6" t="s">
        <v>23434</v>
      </c>
    </row>
    <row r="10094" spans="29:33" x14ac:dyDescent="0.25">
      <c r="AC10094">
        <v>10093</v>
      </c>
      <c r="AD10094" s="6" t="s">
        <v>23435</v>
      </c>
      <c r="AE10094" s="6" t="s">
        <v>49502</v>
      </c>
      <c r="AF10094" s="6" t="s">
        <v>90</v>
      </c>
      <c r="AG10094" s="6" t="s">
        <v>23436</v>
      </c>
    </row>
    <row r="10095" spans="29:33" x14ac:dyDescent="0.25">
      <c r="AC10095">
        <v>10094</v>
      </c>
      <c r="AD10095" s="6" t="s">
        <v>23437</v>
      </c>
      <c r="AE10095" s="6" t="s">
        <v>51737</v>
      </c>
      <c r="AF10095" s="6" t="s">
        <v>90</v>
      </c>
      <c r="AG10095" s="6" t="s">
        <v>23438</v>
      </c>
    </row>
    <row r="10096" spans="29:33" x14ac:dyDescent="0.25">
      <c r="AC10096">
        <v>10095</v>
      </c>
      <c r="AD10096" s="6" t="s">
        <v>23439</v>
      </c>
      <c r="AE10096" s="6" t="s">
        <v>50946</v>
      </c>
      <c r="AF10096" s="6" t="s">
        <v>51219</v>
      </c>
      <c r="AG10096" s="6" t="s">
        <v>23440</v>
      </c>
    </row>
    <row r="10097" spans="29:33" x14ac:dyDescent="0.25">
      <c r="AC10097">
        <v>10096</v>
      </c>
      <c r="AD10097" s="6" t="s">
        <v>23441</v>
      </c>
      <c r="AE10097" s="6" t="s">
        <v>50871</v>
      </c>
      <c r="AF10097" s="6" t="s">
        <v>90</v>
      </c>
      <c r="AG10097" s="6" t="s">
        <v>23442</v>
      </c>
    </row>
    <row r="10098" spans="29:33" x14ac:dyDescent="0.25">
      <c r="AC10098">
        <v>10097</v>
      </c>
      <c r="AD10098" s="6" t="s">
        <v>23443</v>
      </c>
      <c r="AE10098" s="6" t="s">
        <v>50607</v>
      </c>
      <c r="AF10098" s="6" t="s">
        <v>51685</v>
      </c>
      <c r="AG10098" s="6" t="s">
        <v>23444</v>
      </c>
    </row>
    <row r="10099" spans="29:33" x14ac:dyDescent="0.25">
      <c r="AC10099">
        <v>10098</v>
      </c>
      <c r="AD10099" s="6" t="s">
        <v>23445</v>
      </c>
      <c r="AE10099" s="6" t="s">
        <v>49949</v>
      </c>
      <c r="AF10099" s="6" t="s">
        <v>48914</v>
      </c>
      <c r="AG10099" s="6" t="s">
        <v>23446</v>
      </c>
    </row>
    <row r="10100" spans="29:33" x14ac:dyDescent="0.25">
      <c r="AC10100">
        <v>10099</v>
      </c>
      <c r="AD10100" s="6" t="s">
        <v>23447</v>
      </c>
      <c r="AE10100" s="6" t="s">
        <v>51884</v>
      </c>
      <c r="AF10100" s="6" t="s">
        <v>51584</v>
      </c>
      <c r="AG10100" s="6" t="s">
        <v>23448</v>
      </c>
    </row>
    <row r="10101" spans="29:33" x14ac:dyDescent="0.25">
      <c r="AC10101">
        <v>10100</v>
      </c>
      <c r="AD10101" s="6" t="s">
        <v>23449</v>
      </c>
      <c r="AE10101" s="6" t="s">
        <v>50521</v>
      </c>
      <c r="AF10101" s="6" t="s">
        <v>50941</v>
      </c>
      <c r="AG10101" s="6" t="s">
        <v>23450</v>
      </c>
    </row>
    <row r="10102" spans="29:33" x14ac:dyDescent="0.25">
      <c r="AC10102">
        <v>10101</v>
      </c>
      <c r="AD10102" s="6" t="s">
        <v>23451</v>
      </c>
      <c r="AE10102" s="6" t="s">
        <v>52413</v>
      </c>
      <c r="AF10102" s="6" t="s">
        <v>90</v>
      </c>
      <c r="AG10102" s="6" t="s">
        <v>23452</v>
      </c>
    </row>
    <row r="10103" spans="29:33" x14ac:dyDescent="0.25">
      <c r="AC10103">
        <v>10102</v>
      </c>
      <c r="AD10103" s="6" t="s">
        <v>23453</v>
      </c>
      <c r="AE10103" s="6" t="s">
        <v>51972</v>
      </c>
      <c r="AF10103" s="6" t="s">
        <v>90</v>
      </c>
      <c r="AG10103" s="6" t="s">
        <v>23454</v>
      </c>
    </row>
    <row r="10104" spans="29:33" x14ac:dyDescent="0.25">
      <c r="AC10104">
        <v>10103</v>
      </c>
      <c r="AD10104" s="6" t="s">
        <v>23455</v>
      </c>
      <c r="AE10104" s="6" t="s">
        <v>49293</v>
      </c>
      <c r="AF10104" s="6" t="s">
        <v>90</v>
      </c>
      <c r="AG10104" s="6" t="s">
        <v>23456</v>
      </c>
    </row>
    <row r="10105" spans="29:33" x14ac:dyDescent="0.25">
      <c r="AC10105">
        <v>10104</v>
      </c>
      <c r="AD10105" s="6" t="s">
        <v>23457</v>
      </c>
      <c r="AE10105" s="6" t="s">
        <v>50733</v>
      </c>
      <c r="AF10105" s="6" t="s">
        <v>90</v>
      </c>
      <c r="AG10105" s="6" t="s">
        <v>23458</v>
      </c>
    </row>
    <row r="10106" spans="29:33" x14ac:dyDescent="0.25">
      <c r="AC10106">
        <v>10105</v>
      </c>
      <c r="AD10106" s="6" t="s">
        <v>23459</v>
      </c>
      <c r="AE10106" s="6" t="s">
        <v>48834</v>
      </c>
      <c r="AF10106" s="6" t="s">
        <v>49247</v>
      </c>
      <c r="AG10106" s="6" t="s">
        <v>23460</v>
      </c>
    </row>
    <row r="10107" spans="29:33" x14ac:dyDescent="0.25">
      <c r="AC10107">
        <v>10106</v>
      </c>
      <c r="AD10107" s="6" t="s">
        <v>23461</v>
      </c>
      <c r="AE10107" s="6" t="s">
        <v>50326</v>
      </c>
      <c r="AF10107" s="6" t="s">
        <v>50357</v>
      </c>
      <c r="AG10107" s="6" t="s">
        <v>23462</v>
      </c>
    </row>
    <row r="10108" spans="29:33" x14ac:dyDescent="0.25">
      <c r="AC10108">
        <v>10107</v>
      </c>
      <c r="AD10108" s="6" t="s">
        <v>23463</v>
      </c>
      <c r="AE10108" s="6" t="s">
        <v>52002</v>
      </c>
      <c r="AF10108" s="6" t="s">
        <v>90</v>
      </c>
      <c r="AG10108" s="6" t="s">
        <v>23464</v>
      </c>
    </row>
    <row r="10109" spans="29:33" x14ac:dyDescent="0.25">
      <c r="AC10109">
        <v>10108</v>
      </c>
      <c r="AD10109" s="6" t="s">
        <v>23465</v>
      </c>
      <c r="AE10109" s="6" t="s">
        <v>51403</v>
      </c>
      <c r="AF10109" s="6" t="s">
        <v>90</v>
      </c>
      <c r="AG10109" s="6" t="s">
        <v>23466</v>
      </c>
    </row>
    <row r="10110" spans="29:33" x14ac:dyDescent="0.25">
      <c r="AC10110">
        <v>10109</v>
      </c>
      <c r="AD10110" s="6" t="s">
        <v>23467</v>
      </c>
      <c r="AE10110" s="6" t="s">
        <v>51482</v>
      </c>
      <c r="AF10110" s="6" t="s">
        <v>90</v>
      </c>
      <c r="AG10110" s="6" t="s">
        <v>23468</v>
      </c>
    </row>
    <row r="10111" spans="29:33" x14ac:dyDescent="0.25">
      <c r="AC10111">
        <v>10110</v>
      </c>
      <c r="AD10111" s="6" t="s">
        <v>23469</v>
      </c>
      <c r="AE10111" s="6" t="s">
        <v>52472</v>
      </c>
      <c r="AF10111" s="6" t="s">
        <v>90</v>
      </c>
      <c r="AG10111" s="6" t="s">
        <v>23470</v>
      </c>
    </row>
    <row r="10112" spans="29:33" x14ac:dyDescent="0.25">
      <c r="AC10112">
        <v>10111</v>
      </c>
      <c r="AD10112" s="6" t="s">
        <v>23471</v>
      </c>
      <c r="AE10112" s="6" t="s">
        <v>50937</v>
      </c>
      <c r="AF10112" s="6" t="s">
        <v>90</v>
      </c>
      <c r="AG10112" s="6" t="s">
        <v>23472</v>
      </c>
    </row>
    <row r="10113" spans="29:33" x14ac:dyDescent="0.25">
      <c r="AC10113">
        <v>10112</v>
      </c>
      <c r="AD10113" s="6" t="s">
        <v>23473</v>
      </c>
      <c r="AE10113" s="6" t="s">
        <v>52383</v>
      </c>
      <c r="AF10113" s="6" t="s">
        <v>90</v>
      </c>
      <c r="AG10113" s="6" t="s">
        <v>23474</v>
      </c>
    </row>
    <row r="10114" spans="29:33" x14ac:dyDescent="0.25">
      <c r="AC10114">
        <v>10113</v>
      </c>
      <c r="AD10114" s="6" t="s">
        <v>23475</v>
      </c>
      <c r="AE10114" s="6" t="s">
        <v>48896</v>
      </c>
      <c r="AF10114" s="6" t="s">
        <v>49685</v>
      </c>
      <c r="AG10114" s="6" t="s">
        <v>23476</v>
      </c>
    </row>
    <row r="10115" spans="29:33" x14ac:dyDescent="0.25">
      <c r="AC10115">
        <v>10114</v>
      </c>
      <c r="AD10115" s="6" t="s">
        <v>23477</v>
      </c>
      <c r="AE10115" s="6" t="s">
        <v>48689</v>
      </c>
      <c r="AF10115" s="6" t="s">
        <v>48643</v>
      </c>
      <c r="AG10115" s="6" t="s">
        <v>23478</v>
      </c>
    </row>
    <row r="10116" spans="29:33" x14ac:dyDescent="0.25">
      <c r="AC10116">
        <v>10115</v>
      </c>
      <c r="AD10116" s="6" t="s">
        <v>23479</v>
      </c>
      <c r="AE10116" s="6" t="s">
        <v>49571</v>
      </c>
      <c r="AF10116" s="6" t="s">
        <v>49452</v>
      </c>
      <c r="AG10116" s="6" t="s">
        <v>23480</v>
      </c>
    </row>
    <row r="10117" spans="29:33" x14ac:dyDescent="0.25">
      <c r="AC10117">
        <v>10116</v>
      </c>
      <c r="AD10117" s="6" t="s">
        <v>23481</v>
      </c>
      <c r="AE10117" s="6" t="s">
        <v>52295</v>
      </c>
      <c r="AF10117" s="6" t="s">
        <v>90</v>
      </c>
      <c r="AG10117" s="6" t="s">
        <v>23482</v>
      </c>
    </row>
    <row r="10118" spans="29:33" x14ac:dyDescent="0.25">
      <c r="AC10118">
        <v>10117</v>
      </c>
      <c r="AD10118" s="6" t="s">
        <v>23483</v>
      </c>
      <c r="AE10118" s="6" t="s">
        <v>52556</v>
      </c>
      <c r="AF10118" s="6" t="s">
        <v>51706</v>
      </c>
      <c r="AG10118" s="6" t="s">
        <v>23484</v>
      </c>
    </row>
    <row r="10119" spans="29:33" x14ac:dyDescent="0.25">
      <c r="AC10119">
        <v>10118</v>
      </c>
      <c r="AD10119" s="6" t="s">
        <v>23485</v>
      </c>
      <c r="AE10119" s="6" t="s">
        <v>49715</v>
      </c>
      <c r="AF10119" s="6" t="s">
        <v>49392</v>
      </c>
      <c r="AG10119" s="6" t="s">
        <v>23486</v>
      </c>
    </row>
    <row r="10120" spans="29:33" x14ac:dyDescent="0.25">
      <c r="AC10120">
        <v>10119</v>
      </c>
      <c r="AD10120" s="6" t="s">
        <v>23487</v>
      </c>
      <c r="AE10120" s="6" t="s">
        <v>50562</v>
      </c>
      <c r="AF10120" s="6" t="s">
        <v>90</v>
      </c>
      <c r="AG10120" s="6" t="s">
        <v>23488</v>
      </c>
    </row>
    <row r="10121" spans="29:33" x14ac:dyDescent="0.25">
      <c r="AC10121">
        <v>10120</v>
      </c>
      <c r="AD10121" s="6" t="s">
        <v>23489</v>
      </c>
      <c r="AE10121" s="6" t="s">
        <v>49231</v>
      </c>
      <c r="AF10121" s="6" t="s">
        <v>50494</v>
      </c>
      <c r="AG10121" s="6" t="s">
        <v>23490</v>
      </c>
    </row>
    <row r="10122" spans="29:33" x14ac:dyDescent="0.25">
      <c r="AC10122">
        <v>10121</v>
      </c>
      <c r="AD10122" s="6" t="s">
        <v>23491</v>
      </c>
      <c r="AE10122" s="6" t="s">
        <v>50617</v>
      </c>
      <c r="AF10122" s="6" t="s">
        <v>50700</v>
      </c>
      <c r="AG10122" s="6" t="s">
        <v>23492</v>
      </c>
    </row>
    <row r="10123" spans="29:33" x14ac:dyDescent="0.25">
      <c r="AC10123">
        <v>10122</v>
      </c>
      <c r="AD10123" s="6" t="s">
        <v>23493</v>
      </c>
      <c r="AE10123" s="6" t="s">
        <v>51538</v>
      </c>
      <c r="AF10123" s="6" t="s">
        <v>90</v>
      </c>
      <c r="AG10123" s="6" t="s">
        <v>23494</v>
      </c>
    </row>
    <row r="10124" spans="29:33" x14ac:dyDescent="0.25">
      <c r="AC10124">
        <v>10123</v>
      </c>
      <c r="AD10124" s="6" t="s">
        <v>23495</v>
      </c>
      <c r="AE10124" s="6" t="s">
        <v>49176</v>
      </c>
      <c r="AF10124" s="6" t="s">
        <v>90</v>
      </c>
      <c r="AG10124" s="6" t="s">
        <v>23496</v>
      </c>
    </row>
    <row r="10125" spans="29:33" x14ac:dyDescent="0.25">
      <c r="AC10125">
        <v>10124</v>
      </c>
      <c r="AD10125" s="6" t="s">
        <v>23497</v>
      </c>
      <c r="AE10125" s="6" t="s">
        <v>49206</v>
      </c>
      <c r="AF10125" s="6" t="s">
        <v>52452</v>
      </c>
      <c r="AG10125" s="6" t="s">
        <v>23498</v>
      </c>
    </row>
    <row r="10126" spans="29:33" x14ac:dyDescent="0.25">
      <c r="AC10126">
        <v>10125</v>
      </c>
      <c r="AD10126" s="6" t="s">
        <v>23499</v>
      </c>
      <c r="AE10126" s="6" t="s">
        <v>50093</v>
      </c>
      <c r="AF10126" s="6" t="s">
        <v>50097</v>
      </c>
      <c r="AG10126" s="6" t="s">
        <v>23500</v>
      </c>
    </row>
    <row r="10127" spans="29:33" x14ac:dyDescent="0.25">
      <c r="AC10127">
        <v>10126</v>
      </c>
      <c r="AD10127" s="6" t="s">
        <v>23501</v>
      </c>
      <c r="AE10127" s="6" t="s">
        <v>51240</v>
      </c>
      <c r="AF10127" s="6" t="s">
        <v>51244</v>
      </c>
      <c r="AG10127" s="6" t="s">
        <v>23502</v>
      </c>
    </row>
    <row r="10128" spans="29:33" x14ac:dyDescent="0.25">
      <c r="AC10128">
        <v>10127</v>
      </c>
      <c r="AD10128" s="6" t="s">
        <v>23503</v>
      </c>
      <c r="AE10128" s="6" t="s">
        <v>51966</v>
      </c>
      <c r="AF10128" s="6" t="s">
        <v>90</v>
      </c>
      <c r="AG10128" s="6" t="s">
        <v>23504</v>
      </c>
    </row>
    <row r="10129" spans="29:33" x14ac:dyDescent="0.25">
      <c r="AC10129">
        <v>10128</v>
      </c>
      <c r="AD10129" s="6" t="s">
        <v>23505</v>
      </c>
      <c r="AE10129" s="6" t="s">
        <v>48742</v>
      </c>
      <c r="AF10129" s="6" t="s">
        <v>90</v>
      </c>
      <c r="AG10129" s="6" t="s">
        <v>23506</v>
      </c>
    </row>
    <row r="10130" spans="29:33" x14ac:dyDescent="0.25">
      <c r="AC10130">
        <v>10129</v>
      </c>
      <c r="AD10130" s="6" t="s">
        <v>23507</v>
      </c>
      <c r="AE10130" s="6" t="s">
        <v>52413</v>
      </c>
      <c r="AF10130" s="6" t="s">
        <v>90</v>
      </c>
      <c r="AG10130" s="6" t="s">
        <v>23508</v>
      </c>
    </row>
    <row r="10131" spans="29:33" x14ac:dyDescent="0.25">
      <c r="AC10131">
        <v>10130</v>
      </c>
      <c r="AD10131" s="6" t="s">
        <v>23509</v>
      </c>
      <c r="AE10131" s="6" t="s">
        <v>50850</v>
      </c>
      <c r="AF10131" s="6" t="s">
        <v>90</v>
      </c>
      <c r="AG10131" s="6" t="s">
        <v>23510</v>
      </c>
    </row>
    <row r="10132" spans="29:33" x14ac:dyDescent="0.25">
      <c r="AC10132">
        <v>10131</v>
      </c>
      <c r="AD10132" s="6" t="s">
        <v>23511</v>
      </c>
      <c r="AE10132" s="6" t="s">
        <v>48989</v>
      </c>
      <c r="AF10132" s="6" t="s">
        <v>90</v>
      </c>
      <c r="AG10132" s="6" t="s">
        <v>23512</v>
      </c>
    </row>
    <row r="10133" spans="29:33" x14ac:dyDescent="0.25">
      <c r="AC10133">
        <v>10132</v>
      </c>
      <c r="AD10133" s="6" t="s">
        <v>23513</v>
      </c>
      <c r="AE10133" s="6" t="s">
        <v>50123</v>
      </c>
      <c r="AF10133" s="6" t="s">
        <v>50048</v>
      </c>
      <c r="AG10133" s="6" t="s">
        <v>23514</v>
      </c>
    </row>
    <row r="10134" spans="29:33" x14ac:dyDescent="0.25">
      <c r="AC10134">
        <v>10133</v>
      </c>
      <c r="AD10134" s="6" t="s">
        <v>23515</v>
      </c>
      <c r="AE10134" s="6" t="s">
        <v>50952</v>
      </c>
      <c r="AF10134" s="6" t="s">
        <v>90</v>
      </c>
      <c r="AG10134" s="6" t="s">
        <v>23516</v>
      </c>
    </row>
    <row r="10135" spans="29:33" x14ac:dyDescent="0.25">
      <c r="AC10135">
        <v>10134</v>
      </c>
      <c r="AD10135" s="6" t="s">
        <v>23517</v>
      </c>
      <c r="AE10135" s="6" t="s">
        <v>51649</v>
      </c>
      <c r="AF10135" s="6" t="s">
        <v>90</v>
      </c>
      <c r="AG10135" s="6" t="s">
        <v>23518</v>
      </c>
    </row>
    <row r="10136" spans="29:33" x14ac:dyDescent="0.25">
      <c r="AC10136">
        <v>10135</v>
      </c>
      <c r="AD10136" s="6" t="s">
        <v>23519</v>
      </c>
      <c r="AE10136" s="6" t="s">
        <v>51842</v>
      </c>
      <c r="AF10136" s="6" t="s">
        <v>90</v>
      </c>
      <c r="AG10136" s="6" t="s">
        <v>23520</v>
      </c>
    </row>
    <row r="10137" spans="29:33" x14ac:dyDescent="0.25">
      <c r="AC10137">
        <v>10136</v>
      </c>
      <c r="AD10137" s="6" t="s">
        <v>23521</v>
      </c>
      <c r="AE10137" s="6" t="s">
        <v>48876</v>
      </c>
      <c r="AF10137" s="6" t="s">
        <v>48876</v>
      </c>
      <c r="AG10137" s="6" t="s">
        <v>23522</v>
      </c>
    </row>
    <row r="10138" spans="29:33" x14ac:dyDescent="0.25">
      <c r="AC10138">
        <v>10137</v>
      </c>
      <c r="AD10138" s="6" t="s">
        <v>23523</v>
      </c>
      <c r="AE10138" s="6" t="s">
        <v>52455</v>
      </c>
      <c r="AF10138" s="6" t="s">
        <v>50827</v>
      </c>
      <c r="AG10138" s="6" t="s">
        <v>23524</v>
      </c>
    </row>
    <row r="10139" spans="29:33" x14ac:dyDescent="0.25">
      <c r="AC10139">
        <v>10138</v>
      </c>
      <c r="AD10139" s="6" t="s">
        <v>23525</v>
      </c>
      <c r="AE10139" s="6" t="s">
        <v>49257</v>
      </c>
      <c r="AF10139" s="6" t="s">
        <v>49158</v>
      </c>
      <c r="AG10139" s="6" t="s">
        <v>23526</v>
      </c>
    </row>
    <row r="10140" spans="29:33" x14ac:dyDescent="0.25">
      <c r="AC10140">
        <v>10139</v>
      </c>
      <c r="AD10140" s="6" t="s">
        <v>23527</v>
      </c>
      <c r="AE10140" s="6" t="s">
        <v>48641</v>
      </c>
      <c r="AF10140" s="6" t="s">
        <v>50491</v>
      </c>
      <c r="AG10140" s="6" t="s">
        <v>23528</v>
      </c>
    </row>
    <row r="10141" spans="29:33" x14ac:dyDescent="0.25">
      <c r="AC10141">
        <v>10140</v>
      </c>
      <c r="AD10141" s="6" t="s">
        <v>23529</v>
      </c>
      <c r="AE10141" s="6" t="s">
        <v>48932</v>
      </c>
      <c r="AF10141" s="6" t="s">
        <v>90</v>
      </c>
      <c r="AG10141" s="6" t="s">
        <v>23530</v>
      </c>
    </row>
    <row r="10142" spans="29:33" x14ac:dyDescent="0.25">
      <c r="AC10142">
        <v>10141</v>
      </c>
      <c r="AD10142" s="6" t="s">
        <v>23531</v>
      </c>
      <c r="AE10142" s="6" t="s">
        <v>51601</v>
      </c>
      <c r="AF10142" s="6" t="s">
        <v>51595</v>
      </c>
      <c r="AG10142" s="6" t="s">
        <v>23532</v>
      </c>
    </row>
    <row r="10143" spans="29:33" x14ac:dyDescent="0.25">
      <c r="AC10143">
        <v>10142</v>
      </c>
      <c r="AD10143" s="6" t="s">
        <v>23533</v>
      </c>
      <c r="AE10143" s="6" t="s">
        <v>52419</v>
      </c>
      <c r="AF10143" s="6" t="s">
        <v>90</v>
      </c>
      <c r="AG10143" s="6" t="s">
        <v>23534</v>
      </c>
    </row>
    <row r="10144" spans="29:33" x14ac:dyDescent="0.25">
      <c r="AC10144">
        <v>10143</v>
      </c>
      <c r="AD10144" s="6" t="s">
        <v>23535</v>
      </c>
      <c r="AE10144" s="6" t="s">
        <v>50827</v>
      </c>
      <c r="AF10144" s="6" t="s">
        <v>51333</v>
      </c>
      <c r="AG10144" s="6" t="s">
        <v>23536</v>
      </c>
    </row>
    <row r="10145" spans="29:33" x14ac:dyDescent="0.25">
      <c r="AC10145">
        <v>10144</v>
      </c>
      <c r="AD10145" s="6" t="s">
        <v>23537</v>
      </c>
      <c r="AE10145" s="6" t="s">
        <v>49705</v>
      </c>
      <c r="AF10145" s="6" t="s">
        <v>90</v>
      </c>
      <c r="AG10145" s="6" t="s">
        <v>23538</v>
      </c>
    </row>
    <row r="10146" spans="29:33" x14ac:dyDescent="0.25">
      <c r="AC10146">
        <v>10145</v>
      </c>
      <c r="AD10146" s="6" t="s">
        <v>23539</v>
      </c>
      <c r="AE10146" s="6" t="s">
        <v>52271</v>
      </c>
      <c r="AF10146" s="6" t="s">
        <v>90</v>
      </c>
      <c r="AG10146" s="6" t="s">
        <v>23540</v>
      </c>
    </row>
    <row r="10147" spans="29:33" x14ac:dyDescent="0.25">
      <c r="AC10147">
        <v>10146</v>
      </c>
      <c r="AD10147" s="6" t="s">
        <v>23541</v>
      </c>
      <c r="AE10147" s="6" t="s">
        <v>50028</v>
      </c>
      <c r="AF10147" s="6" t="s">
        <v>50015</v>
      </c>
      <c r="AG10147" s="6" t="s">
        <v>23542</v>
      </c>
    </row>
    <row r="10148" spans="29:33" x14ac:dyDescent="0.25">
      <c r="AC10148">
        <v>10147</v>
      </c>
      <c r="AD10148" s="6" t="s">
        <v>23543</v>
      </c>
      <c r="AE10148" s="6" t="s">
        <v>49140</v>
      </c>
      <c r="AF10148" s="6" t="s">
        <v>90</v>
      </c>
      <c r="AG10148" s="6" t="s">
        <v>23544</v>
      </c>
    </row>
    <row r="10149" spans="29:33" x14ac:dyDescent="0.25">
      <c r="AC10149">
        <v>10148</v>
      </c>
      <c r="AD10149" s="6" t="s">
        <v>23545</v>
      </c>
      <c r="AE10149" s="6" t="s">
        <v>49184</v>
      </c>
      <c r="AF10149" s="6" t="s">
        <v>90</v>
      </c>
      <c r="AG10149" s="6" t="s">
        <v>23546</v>
      </c>
    </row>
    <row r="10150" spans="29:33" x14ac:dyDescent="0.25">
      <c r="AC10150">
        <v>10149</v>
      </c>
      <c r="AD10150" s="6" t="s">
        <v>23547</v>
      </c>
      <c r="AE10150" s="6" t="s">
        <v>49949</v>
      </c>
      <c r="AF10150" s="6" t="s">
        <v>49924</v>
      </c>
      <c r="AG10150" s="6" t="s">
        <v>23548</v>
      </c>
    </row>
    <row r="10151" spans="29:33" x14ac:dyDescent="0.25">
      <c r="AC10151">
        <v>10150</v>
      </c>
      <c r="AD10151" s="6" t="s">
        <v>23549</v>
      </c>
      <c r="AE10151" s="6" t="s">
        <v>52474</v>
      </c>
      <c r="AF10151" s="6" t="s">
        <v>52474</v>
      </c>
      <c r="AG10151" s="6" t="s">
        <v>23550</v>
      </c>
    </row>
    <row r="10152" spans="29:33" x14ac:dyDescent="0.25">
      <c r="AC10152">
        <v>10151</v>
      </c>
      <c r="AD10152" s="6" t="s">
        <v>23551</v>
      </c>
      <c r="AE10152" s="6" t="s">
        <v>49850</v>
      </c>
      <c r="AF10152" s="6" t="s">
        <v>90</v>
      </c>
      <c r="AG10152" s="6" t="s">
        <v>23552</v>
      </c>
    </row>
    <row r="10153" spans="29:33" x14ac:dyDescent="0.25">
      <c r="AC10153">
        <v>10152</v>
      </c>
      <c r="AD10153" s="6" t="s">
        <v>23553</v>
      </c>
      <c r="AE10153" s="6" t="s">
        <v>51928</v>
      </c>
      <c r="AF10153" s="6" t="s">
        <v>90</v>
      </c>
      <c r="AG10153" s="6" t="s">
        <v>23554</v>
      </c>
    </row>
    <row r="10154" spans="29:33" x14ac:dyDescent="0.25">
      <c r="AC10154">
        <v>10153</v>
      </c>
      <c r="AD10154" s="6" t="s">
        <v>23555</v>
      </c>
      <c r="AE10154" s="6" t="s">
        <v>52141</v>
      </c>
      <c r="AF10154" s="6" t="s">
        <v>90</v>
      </c>
      <c r="AG10154" s="6" t="s">
        <v>23556</v>
      </c>
    </row>
    <row r="10155" spans="29:33" x14ac:dyDescent="0.25">
      <c r="AC10155">
        <v>10154</v>
      </c>
      <c r="AD10155" s="6" t="s">
        <v>23557</v>
      </c>
      <c r="AE10155" s="6" t="s">
        <v>50399</v>
      </c>
      <c r="AF10155" s="6" t="s">
        <v>90</v>
      </c>
      <c r="AG10155" s="6" t="s">
        <v>23558</v>
      </c>
    </row>
    <row r="10156" spans="29:33" x14ac:dyDescent="0.25">
      <c r="AC10156">
        <v>10155</v>
      </c>
      <c r="AD10156" s="6" t="s">
        <v>23559</v>
      </c>
      <c r="AE10156" s="6" t="s">
        <v>49980</v>
      </c>
      <c r="AF10156" s="6" t="s">
        <v>90</v>
      </c>
      <c r="AG10156" s="6" t="s">
        <v>23560</v>
      </c>
    </row>
    <row r="10157" spans="29:33" x14ac:dyDescent="0.25">
      <c r="AC10157">
        <v>10156</v>
      </c>
      <c r="AD10157" s="6" t="s">
        <v>23561</v>
      </c>
      <c r="AE10157" s="6" t="s">
        <v>51166</v>
      </c>
      <c r="AF10157" s="6" t="s">
        <v>51180</v>
      </c>
      <c r="AG10157" s="6" t="s">
        <v>23562</v>
      </c>
    </row>
    <row r="10158" spans="29:33" x14ac:dyDescent="0.25">
      <c r="AC10158">
        <v>10157</v>
      </c>
      <c r="AD10158" s="6" t="s">
        <v>23563</v>
      </c>
      <c r="AE10158" s="6" t="s">
        <v>52454</v>
      </c>
      <c r="AF10158" s="6" t="s">
        <v>50494</v>
      </c>
      <c r="AG10158" s="6" t="s">
        <v>23564</v>
      </c>
    </row>
    <row r="10159" spans="29:33" x14ac:dyDescent="0.25">
      <c r="AC10159">
        <v>10158</v>
      </c>
      <c r="AD10159" s="6" t="s">
        <v>23565</v>
      </c>
      <c r="AE10159" s="6" t="s">
        <v>50636</v>
      </c>
      <c r="AF10159" s="6" t="s">
        <v>50751</v>
      </c>
      <c r="AG10159" s="6" t="s">
        <v>23566</v>
      </c>
    </row>
    <row r="10160" spans="29:33" x14ac:dyDescent="0.25">
      <c r="AC10160">
        <v>10159</v>
      </c>
      <c r="AD10160" s="6" t="s">
        <v>23567</v>
      </c>
      <c r="AE10160" s="6" t="s">
        <v>48617</v>
      </c>
      <c r="AF10160" s="6" t="s">
        <v>90</v>
      </c>
      <c r="AG10160" s="6" t="s">
        <v>23568</v>
      </c>
    </row>
    <row r="10161" spans="29:33" x14ac:dyDescent="0.25">
      <c r="AC10161">
        <v>10160</v>
      </c>
      <c r="AD10161" s="6" t="s">
        <v>23569</v>
      </c>
      <c r="AE10161" s="6" t="s">
        <v>52505</v>
      </c>
      <c r="AF10161" s="6" t="s">
        <v>90</v>
      </c>
      <c r="AG10161" s="6" t="s">
        <v>23570</v>
      </c>
    </row>
    <row r="10162" spans="29:33" x14ac:dyDescent="0.25">
      <c r="AC10162">
        <v>10161</v>
      </c>
      <c r="AD10162" s="6" t="s">
        <v>23571</v>
      </c>
      <c r="AE10162" s="6" t="s">
        <v>52369</v>
      </c>
      <c r="AF10162" s="6" t="s">
        <v>90</v>
      </c>
      <c r="AG10162" s="6" t="s">
        <v>23572</v>
      </c>
    </row>
    <row r="10163" spans="29:33" x14ac:dyDescent="0.25">
      <c r="AC10163">
        <v>10162</v>
      </c>
      <c r="AD10163" s="6" t="s">
        <v>23573</v>
      </c>
      <c r="AE10163" s="6" t="s">
        <v>50666</v>
      </c>
      <c r="AF10163" s="6" t="s">
        <v>50672</v>
      </c>
      <c r="AG10163" s="6" t="s">
        <v>23574</v>
      </c>
    </row>
    <row r="10164" spans="29:33" x14ac:dyDescent="0.25">
      <c r="AC10164">
        <v>10163</v>
      </c>
      <c r="AD10164" s="6" t="s">
        <v>23575</v>
      </c>
      <c r="AE10164" s="6" t="s">
        <v>49949</v>
      </c>
      <c r="AF10164" s="6" t="s">
        <v>49869</v>
      </c>
      <c r="AG10164" s="6" t="s">
        <v>23576</v>
      </c>
    </row>
    <row r="10165" spans="29:33" x14ac:dyDescent="0.25">
      <c r="AC10165">
        <v>10164</v>
      </c>
      <c r="AD10165" s="6" t="s">
        <v>23577</v>
      </c>
      <c r="AE10165" s="6" t="s">
        <v>51726</v>
      </c>
      <c r="AF10165" s="6" t="s">
        <v>50823</v>
      </c>
      <c r="AG10165" s="6" t="s">
        <v>23578</v>
      </c>
    </row>
    <row r="10166" spans="29:33" x14ac:dyDescent="0.25">
      <c r="AC10166">
        <v>10165</v>
      </c>
      <c r="AD10166" s="6" t="s">
        <v>23579</v>
      </c>
      <c r="AE10166" s="6" t="s">
        <v>49924</v>
      </c>
      <c r="AF10166" s="6" t="s">
        <v>49913</v>
      </c>
      <c r="AG10166" s="6" t="s">
        <v>23580</v>
      </c>
    </row>
    <row r="10167" spans="29:33" x14ac:dyDescent="0.25">
      <c r="AC10167">
        <v>10166</v>
      </c>
      <c r="AD10167" s="6" t="s">
        <v>23581</v>
      </c>
      <c r="AE10167" s="6" t="s">
        <v>49485</v>
      </c>
      <c r="AF10167" s="6" t="s">
        <v>50521</v>
      </c>
      <c r="AG10167" s="6" t="s">
        <v>23582</v>
      </c>
    </row>
    <row r="10168" spans="29:33" x14ac:dyDescent="0.25">
      <c r="AC10168">
        <v>10167</v>
      </c>
      <c r="AD10168" s="6" t="s">
        <v>23583</v>
      </c>
      <c r="AE10168" s="6" t="s">
        <v>50839</v>
      </c>
      <c r="AF10168" s="6" t="s">
        <v>50827</v>
      </c>
      <c r="AG10168" s="6" t="s">
        <v>23584</v>
      </c>
    </row>
    <row r="10169" spans="29:33" x14ac:dyDescent="0.25">
      <c r="AC10169">
        <v>10168</v>
      </c>
      <c r="AD10169" s="6" t="s">
        <v>23585</v>
      </c>
      <c r="AE10169" s="6" t="s">
        <v>51935</v>
      </c>
      <c r="AF10169" s="6" t="s">
        <v>51313</v>
      </c>
      <c r="AG10169" s="6" t="s">
        <v>23586</v>
      </c>
    </row>
    <row r="10170" spans="29:33" x14ac:dyDescent="0.25">
      <c r="AC10170">
        <v>10169</v>
      </c>
      <c r="AD10170" s="6" t="s">
        <v>23587</v>
      </c>
      <c r="AE10170" s="6" t="s">
        <v>50078</v>
      </c>
      <c r="AF10170" s="6" t="s">
        <v>50123</v>
      </c>
      <c r="AG10170" s="6" t="s">
        <v>23588</v>
      </c>
    </row>
    <row r="10171" spans="29:33" x14ac:dyDescent="0.25">
      <c r="AC10171">
        <v>10170</v>
      </c>
      <c r="AD10171" s="6" t="s">
        <v>23589</v>
      </c>
      <c r="AE10171" s="6" t="s">
        <v>52129</v>
      </c>
      <c r="AF10171" s="6" t="s">
        <v>90</v>
      </c>
      <c r="AG10171" s="6" t="s">
        <v>23590</v>
      </c>
    </row>
    <row r="10172" spans="29:33" x14ac:dyDescent="0.25">
      <c r="AC10172">
        <v>10171</v>
      </c>
      <c r="AD10172" s="6" t="s">
        <v>23591</v>
      </c>
      <c r="AE10172" s="6" t="s">
        <v>51935</v>
      </c>
      <c r="AF10172" s="6" t="s">
        <v>90</v>
      </c>
      <c r="AG10172" s="6" t="s">
        <v>23592</v>
      </c>
    </row>
    <row r="10173" spans="29:33" x14ac:dyDescent="0.25">
      <c r="AC10173">
        <v>10172</v>
      </c>
      <c r="AD10173" s="6" t="s">
        <v>23593</v>
      </c>
      <c r="AE10173" s="6" t="s">
        <v>50193</v>
      </c>
      <c r="AF10173" s="6" t="s">
        <v>49891</v>
      </c>
      <c r="AG10173" s="6" t="s">
        <v>23594</v>
      </c>
    </row>
    <row r="10174" spans="29:33" x14ac:dyDescent="0.25">
      <c r="AC10174">
        <v>10173</v>
      </c>
      <c r="AD10174" s="6" t="s">
        <v>23595</v>
      </c>
      <c r="AE10174" s="6" t="s">
        <v>50043</v>
      </c>
      <c r="AF10174" s="6" t="s">
        <v>90</v>
      </c>
      <c r="AG10174" s="6" t="s">
        <v>23596</v>
      </c>
    </row>
    <row r="10175" spans="29:33" x14ac:dyDescent="0.25">
      <c r="AC10175">
        <v>10174</v>
      </c>
      <c r="AD10175" s="6" t="s">
        <v>23597</v>
      </c>
      <c r="AE10175" s="6" t="s">
        <v>51852</v>
      </c>
      <c r="AF10175" s="6" t="s">
        <v>90</v>
      </c>
      <c r="AG10175" s="6" t="s">
        <v>23598</v>
      </c>
    </row>
    <row r="10176" spans="29:33" x14ac:dyDescent="0.25">
      <c r="AC10176">
        <v>10175</v>
      </c>
      <c r="AD10176" s="6" t="s">
        <v>23599</v>
      </c>
      <c r="AE10176" s="6" t="s">
        <v>48767</v>
      </c>
      <c r="AF10176" s="6" t="s">
        <v>49112</v>
      </c>
      <c r="AG10176" s="6" t="s">
        <v>23600</v>
      </c>
    </row>
    <row r="10177" spans="29:33" x14ac:dyDescent="0.25">
      <c r="AC10177">
        <v>10176</v>
      </c>
      <c r="AD10177" s="6" t="s">
        <v>23601</v>
      </c>
      <c r="AE10177" s="6" t="s">
        <v>48894</v>
      </c>
      <c r="AF10177" s="6" t="s">
        <v>50337</v>
      </c>
      <c r="AG10177" s="6" t="s">
        <v>23602</v>
      </c>
    </row>
    <row r="10178" spans="29:33" x14ac:dyDescent="0.25">
      <c r="AC10178">
        <v>10177</v>
      </c>
      <c r="AD10178" s="6" t="s">
        <v>23603</v>
      </c>
      <c r="AE10178" s="6" t="s">
        <v>50043</v>
      </c>
      <c r="AF10178" s="6" t="s">
        <v>49850</v>
      </c>
      <c r="AG10178" s="6" t="s">
        <v>23604</v>
      </c>
    </row>
    <row r="10179" spans="29:33" x14ac:dyDescent="0.25">
      <c r="AC10179">
        <v>10178</v>
      </c>
      <c r="AD10179" s="6" t="s">
        <v>23605</v>
      </c>
      <c r="AE10179" s="6" t="s">
        <v>49506</v>
      </c>
      <c r="AF10179" s="6" t="s">
        <v>90</v>
      </c>
      <c r="AG10179" s="6" t="s">
        <v>23606</v>
      </c>
    </row>
    <row r="10180" spans="29:33" x14ac:dyDescent="0.25">
      <c r="AC10180">
        <v>10179</v>
      </c>
      <c r="AD10180" s="6" t="s">
        <v>23607</v>
      </c>
      <c r="AE10180" s="6" t="s">
        <v>50794</v>
      </c>
      <c r="AF10180" s="6" t="s">
        <v>90</v>
      </c>
      <c r="AG10180" s="6" t="s">
        <v>23608</v>
      </c>
    </row>
    <row r="10181" spans="29:33" x14ac:dyDescent="0.25">
      <c r="AC10181">
        <v>10180</v>
      </c>
      <c r="AD10181" s="6" t="s">
        <v>23609</v>
      </c>
      <c r="AE10181" s="6" t="s">
        <v>51405</v>
      </c>
      <c r="AF10181" s="6" t="s">
        <v>51183</v>
      </c>
      <c r="AG10181" s="6" t="s">
        <v>23610</v>
      </c>
    </row>
    <row r="10182" spans="29:33" x14ac:dyDescent="0.25">
      <c r="AC10182">
        <v>10181</v>
      </c>
      <c r="AD10182" s="6" t="s">
        <v>23611</v>
      </c>
      <c r="AE10182" s="6" t="s">
        <v>52297</v>
      </c>
      <c r="AF10182" s="6" t="s">
        <v>90</v>
      </c>
      <c r="AG10182" s="6" t="s">
        <v>23612</v>
      </c>
    </row>
    <row r="10183" spans="29:33" x14ac:dyDescent="0.25">
      <c r="AC10183">
        <v>10182</v>
      </c>
      <c r="AD10183" s="6" t="s">
        <v>23613</v>
      </c>
      <c r="AE10183" s="6" t="s">
        <v>52484</v>
      </c>
      <c r="AF10183" s="6" t="s">
        <v>90</v>
      </c>
      <c r="AG10183" s="6" t="s">
        <v>23614</v>
      </c>
    </row>
    <row r="10184" spans="29:33" x14ac:dyDescent="0.25">
      <c r="AC10184">
        <v>10183</v>
      </c>
      <c r="AD10184" s="6" t="s">
        <v>23615</v>
      </c>
      <c r="AE10184" s="6" t="s">
        <v>50861</v>
      </c>
      <c r="AF10184" s="6" t="s">
        <v>90</v>
      </c>
      <c r="AG10184" s="6" t="s">
        <v>23616</v>
      </c>
    </row>
    <row r="10185" spans="29:33" x14ac:dyDescent="0.25">
      <c r="AC10185">
        <v>10184</v>
      </c>
      <c r="AD10185" s="6" t="s">
        <v>23617</v>
      </c>
      <c r="AE10185" s="6" t="s">
        <v>51364</v>
      </c>
      <c r="AF10185" s="6" t="s">
        <v>50410</v>
      </c>
      <c r="AG10185" s="6" t="s">
        <v>23618</v>
      </c>
    </row>
    <row r="10186" spans="29:33" x14ac:dyDescent="0.25">
      <c r="AC10186">
        <v>10185</v>
      </c>
      <c r="AD10186" s="6" t="s">
        <v>23619</v>
      </c>
      <c r="AE10186" s="6" t="s">
        <v>50058</v>
      </c>
      <c r="AF10186" s="6" t="s">
        <v>90</v>
      </c>
      <c r="AG10186" s="6" t="s">
        <v>23620</v>
      </c>
    </row>
    <row r="10187" spans="29:33" x14ac:dyDescent="0.25">
      <c r="AC10187">
        <v>10186</v>
      </c>
      <c r="AD10187" s="6" t="s">
        <v>23621</v>
      </c>
      <c r="AE10187" s="6" t="s">
        <v>50273</v>
      </c>
      <c r="AF10187" s="6" t="s">
        <v>49675</v>
      </c>
      <c r="AG10187" s="6" t="s">
        <v>23622</v>
      </c>
    </row>
    <row r="10188" spans="29:33" x14ac:dyDescent="0.25">
      <c r="AC10188">
        <v>10187</v>
      </c>
      <c r="AD10188" s="6" t="s">
        <v>23623</v>
      </c>
      <c r="AE10188" s="6" t="s">
        <v>50135</v>
      </c>
      <c r="AF10188" s="6" t="s">
        <v>90</v>
      </c>
      <c r="AG10188" s="6" t="s">
        <v>23624</v>
      </c>
    </row>
    <row r="10189" spans="29:33" x14ac:dyDescent="0.25">
      <c r="AC10189">
        <v>10188</v>
      </c>
      <c r="AD10189" s="6" t="s">
        <v>23625</v>
      </c>
      <c r="AE10189" s="6" t="s">
        <v>51407</v>
      </c>
      <c r="AF10189" s="6" t="s">
        <v>90</v>
      </c>
      <c r="AG10189" s="6" t="s">
        <v>23626</v>
      </c>
    </row>
    <row r="10190" spans="29:33" x14ac:dyDescent="0.25">
      <c r="AC10190">
        <v>10189</v>
      </c>
      <c r="AD10190" s="6" t="s">
        <v>23627</v>
      </c>
      <c r="AE10190" s="6" t="s">
        <v>52240</v>
      </c>
      <c r="AF10190" s="6" t="s">
        <v>50417</v>
      </c>
      <c r="AG10190" s="6" t="s">
        <v>23628</v>
      </c>
    </row>
    <row r="10191" spans="29:33" x14ac:dyDescent="0.25">
      <c r="AC10191">
        <v>10190</v>
      </c>
      <c r="AD10191" s="6" t="s">
        <v>23629</v>
      </c>
      <c r="AE10191" s="6" t="s">
        <v>49701</v>
      </c>
      <c r="AF10191" s="6" t="s">
        <v>49506</v>
      </c>
      <c r="AG10191" s="6" t="s">
        <v>23630</v>
      </c>
    </row>
    <row r="10192" spans="29:33" x14ac:dyDescent="0.25">
      <c r="AC10192">
        <v>10191</v>
      </c>
      <c r="AD10192" s="6" t="s">
        <v>23631</v>
      </c>
      <c r="AE10192" s="6" t="s">
        <v>49164</v>
      </c>
      <c r="AF10192" s="6" t="s">
        <v>49247</v>
      </c>
      <c r="AG10192" s="6" t="s">
        <v>23632</v>
      </c>
    </row>
    <row r="10193" spans="29:33" x14ac:dyDescent="0.25">
      <c r="AC10193">
        <v>10192</v>
      </c>
      <c r="AD10193" s="6" t="s">
        <v>23633</v>
      </c>
      <c r="AE10193" s="6" t="s">
        <v>49721</v>
      </c>
      <c r="AF10193" s="6" t="s">
        <v>49664</v>
      </c>
      <c r="AG10193" s="6" t="s">
        <v>23634</v>
      </c>
    </row>
    <row r="10194" spans="29:33" x14ac:dyDescent="0.25">
      <c r="AC10194">
        <v>10193</v>
      </c>
      <c r="AD10194" s="6" t="s">
        <v>23635</v>
      </c>
      <c r="AE10194" s="6" t="s">
        <v>51480</v>
      </c>
      <c r="AF10194" s="6" t="s">
        <v>90</v>
      </c>
      <c r="AG10194" s="6" t="s">
        <v>23636</v>
      </c>
    </row>
    <row r="10195" spans="29:33" x14ac:dyDescent="0.25">
      <c r="AC10195">
        <v>10194</v>
      </c>
      <c r="AD10195" s="6" t="s">
        <v>23637</v>
      </c>
      <c r="AE10195" s="6" t="s">
        <v>51443</v>
      </c>
      <c r="AF10195" s="6" t="s">
        <v>51478</v>
      </c>
      <c r="AG10195" s="6" t="s">
        <v>23638</v>
      </c>
    </row>
    <row r="10196" spans="29:33" x14ac:dyDescent="0.25">
      <c r="AC10196">
        <v>10195</v>
      </c>
      <c r="AD10196" s="6" t="s">
        <v>23639</v>
      </c>
      <c r="AE10196" s="6" t="s">
        <v>51813</v>
      </c>
      <c r="AF10196" s="6" t="s">
        <v>90</v>
      </c>
      <c r="AG10196" s="6" t="s">
        <v>23640</v>
      </c>
    </row>
    <row r="10197" spans="29:33" x14ac:dyDescent="0.25">
      <c r="AC10197">
        <v>10196</v>
      </c>
      <c r="AD10197" s="6" t="s">
        <v>23641</v>
      </c>
      <c r="AE10197" s="6" t="s">
        <v>50264</v>
      </c>
      <c r="AF10197" s="6" t="s">
        <v>90</v>
      </c>
      <c r="AG10197" s="6" t="s">
        <v>23642</v>
      </c>
    </row>
    <row r="10198" spans="29:33" x14ac:dyDescent="0.25">
      <c r="AC10198">
        <v>10197</v>
      </c>
      <c r="AD10198" s="6" t="s">
        <v>23643</v>
      </c>
      <c r="AE10198" s="6" t="s">
        <v>52500</v>
      </c>
      <c r="AF10198" s="6" t="s">
        <v>50390</v>
      </c>
      <c r="AG10198" s="6" t="s">
        <v>23644</v>
      </c>
    </row>
    <row r="10199" spans="29:33" x14ac:dyDescent="0.25">
      <c r="AC10199">
        <v>10198</v>
      </c>
      <c r="AD10199" s="6" t="s">
        <v>23645</v>
      </c>
      <c r="AE10199" s="6" t="s">
        <v>51998</v>
      </c>
      <c r="AF10199" s="6" t="s">
        <v>51296</v>
      </c>
      <c r="AG10199" s="6" t="s">
        <v>23646</v>
      </c>
    </row>
    <row r="10200" spans="29:33" x14ac:dyDescent="0.25">
      <c r="AC10200">
        <v>10199</v>
      </c>
      <c r="AD10200" s="6" t="s">
        <v>23647</v>
      </c>
      <c r="AE10200" s="6" t="s">
        <v>51368</v>
      </c>
      <c r="AF10200" s="6" t="s">
        <v>51364</v>
      </c>
      <c r="AG10200" s="6" t="s">
        <v>23648</v>
      </c>
    </row>
    <row r="10201" spans="29:33" x14ac:dyDescent="0.25">
      <c r="AC10201">
        <v>10200</v>
      </c>
      <c r="AD10201" s="6" t="s">
        <v>23649</v>
      </c>
      <c r="AE10201" s="6" t="s">
        <v>50281</v>
      </c>
      <c r="AF10201" s="6" t="s">
        <v>90</v>
      </c>
      <c r="AG10201" s="6" t="s">
        <v>23650</v>
      </c>
    </row>
    <row r="10202" spans="29:33" x14ac:dyDescent="0.25">
      <c r="AC10202">
        <v>10201</v>
      </c>
      <c r="AD10202" s="6" t="s">
        <v>23651</v>
      </c>
      <c r="AE10202" s="6" t="s">
        <v>52251</v>
      </c>
      <c r="AF10202" s="6" t="s">
        <v>90</v>
      </c>
      <c r="AG10202" s="6" t="s">
        <v>23652</v>
      </c>
    </row>
    <row r="10203" spans="29:33" x14ac:dyDescent="0.25">
      <c r="AC10203">
        <v>10202</v>
      </c>
      <c r="AD10203" s="6" t="s">
        <v>23653</v>
      </c>
      <c r="AE10203" s="6" t="s">
        <v>51502</v>
      </c>
      <c r="AF10203" s="6" t="s">
        <v>90</v>
      </c>
      <c r="AG10203" s="6" t="s">
        <v>23654</v>
      </c>
    </row>
    <row r="10204" spans="29:33" x14ac:dyDescent="0.25">
      <c r="AC10204">
        <v>10203</v>
      </c>
      <c r="AD10204" s="6" t="s">
        <v>1126</v>
      </c>
      <c r="AE10204" s="6" t="s">
        <v>51293</v>
      </c>
      <c r="AF10204" s="6" t="s">
        <v>90</v>
      </c>
      <c r="AG10204" s="6" t="s">
        <v>23655</v>
      </c>
    </row>
    <row r="10205" spans="29:33" x14ac:dyDescent="0.25">
      <c r="AC10205">
        <v>10204</v>
      </c>
      <c r="AD10205" s="6" t="s">
        <v>23656</v>
      </c>
      <c r="AE10205" s="6" t="s">
        <v>51293</v>
      </c>
      <c r="AF10205" s="6" t="s">
        <v>51313</v>
      </c>
      <c r="AG10205" s="6" t="s">
        <v>23657</v>
      </c>
    </row>
    <row r="10206" spans="29:33" x14ac:dyDescent="0.25">
      <c r="AC10206">
        <v>10205</v>
      </c>
      <c r="AD10206" s="6" t="s">
        <v>23658</v>
      </c>
      <c r="AE10206" s="6" t="s">
        <v>51724</v>
      </c>
      <c r="AF10206" s="6" t="s">
        <v>51486</v>
      </c>
      <c r="AG10206" s="6" t="s">
        <v>23659</v>
      </c>
    </row>
    <row r="10207" spans="29:33" x14ac:dyDescent="0.25">
      <c r="AC10207">
        <v>10206</v>
      </c>
      <c r="AD10207" s="6" t="s">
        <v>23660</v>
      </c>
      <c r="AE10207" s="6" t="s">
        <v>51480</v>
      </c>
      <c r="AF10207" s="6" t="s">
        <v>51222</v>
      </c>
      <c r="AG10207" s="6" t="s">
        <v>23661</v>
      </c>
    </row>
    <row r="10208" spans="29:33" x14ac:dyDescent="0.25">
      <c r="AC10208">
        <v>10207</v>
      </c>
      <c r="AD10208" s="6" t="s">
        <v>23662</v>
      </c>
      <c r="AE10208" s="6" t="s">
        <v>49547</v>
      </c>
      <c r="AF10208" s="6" t="s">
        <v>49549</v>
      </c>
      <c r="AG10208" s="6" t="s">
        <v>23663</v>
      </c>
    </row>
    <row r="10209" spans="29:33" x14ac:dyDescent="0.25">
      <c r="AC10209">
        <v>10208</v>
      </c>
      <c r="AD10209" s="6" t="s">
        <v>23664</v>
      </c>
      <c r="AE10209" s="6" t="s">
        <v>52493</v>
      </c>
      <c r="AF10209" s="6" t="s">
        <v>52483</v>
      </c>
      <c r="AG10209" s="6" t="s">
        <v>23665</v>
      </c>
    </row>
    <row r="10210" spans="29:33" x14ac:dyDescent="0.25">
      <c r="AC10210">
        <v>10209</v>
      </c>
      <c r="AD10210" s="6" t="s">
        <v>23666</v>
      </c>
      <c r="AE10210" s="6" t="s">
        <v>51504</v>
      </c>
      <c r="AF10210" s="6" t="s">
        <v>90</v>
      </c>
      <c r="AG10210" s="6" t="s">
        <v>23667</v>
      </c>
    </row>
    <row r="10211" spans="29:33" x14ac:dyDescent="0.25">
      <c r="AC10211">
        <v>10210</v>
      </c>
      <c r="AD10211" s="6" t="s">
        <v>23668</v>
      </c>
      <c r="AE10211" s="6" t="s">
        <v>48832</v>
      </c>
      <c r="AF10211" s="6" t="s">
        <v>90</v>
      </c>
      <c r="AG10211" s="6" t="s">
        <v>23669</v>
      </c>
    </row>
    <row r="10212" spans="29:33" x14ac:dyDescent="0.25">
      <c r="AC10212">
        <v>10211</v>
      </c>
      <c r="AD10212" s="6" t="s">
        <v>23670</v>
      </c>
      <c r="AE10212" s="6" t="s">
        <v>50074</v>
      </c>
      <c r="AF10212" s="6" t="s">
        <v>50076</v>
      </c>
      <c r="AG10212" s="6" t="s">
        <v>23671</v>
      </c>
    </row>
    <row r="10213" spans="29:33" x14ac:dyDescent="0.25">
      <c r="AC10213">
        <v>10212</v>
      </c>
      <c r="AD10213" s="6" t="s">
        <v>23672</v>
      </c>
      <c r="AE10213" s="6" t="s">
        <v>52484</v>
      </c>
      <c r="AF10213" s="6" t="s">
        <v>50337</v>
      </c>
      <c r="AG10213" s="6" t="s">
        <v>23673</v>
      </c>
    </row>
    <row r="10214" spans="29:33" x14ac:dyDescent="0.25">
      <c r="AC10214">
        <v>10213</v>
      </c>
      <c r="AD10214" s="6" t="s">
        <v>23674</v>
      </c>
      <c r="AE10214" s="6" t="s">
        <v>52558</v>
      </c>
      <c r="AF10214" s="6" t="s">
        <v>90</v>
      </c>
      <c r="AG10214" s="6" t="s">
        <v>23675</v>
      </c>
    </row>
    <row r="10215" spans="29:33" x14ac:dyDescent="0.25">
      <c r="AC10215">
        <v>10214</v>
      </c>
      <c r="AD10215" s="6" t="s">
        <v>23676</v>
      </c>
      <c r="AE10215" s="6" t="s">
        <v>51343</v>
      </c>
      <c r="AF10215" s="6" t="s">
        <v>52512</v>
      </c>
      <c r="AG10215" s="6" t="s">
        <v>23677</v>
      </c>
    </row>
    <row r="10216" spans="29:33" x14ac:dyDescent="0.25">
      <c r="AC10216">
        <v>10215</v>
      </c>
      <c r="AD10216" s="6" t="s">
        <v>23678</v>
      </c>
      <c r="AE10216" s="6" t="s">
        <v>50794</v>
      </c>
      <c r="AF10216" s="6" t="s">
        <v>90</v>
      </c>
      <c r="AG10216" s="6" t="s">
        <v>23679</v>
      </c>
    </row>
    <row r="10217" spans="29:33" x14ac:dyDescent="0.25">
      <c r="AC10217">
        <v>10216</v>
      </c>
      <c r="AD10217" s="6" t="s">
        <v>23680</v>
      </c>
      <c r="AE10217" s="6" t="s">
        <v>49498</v>
      </c>
      <c r="AF10217" s="6" t="s">
        <v>90</v>
      </c>
      <c r="AG10217" s="6" t="s">
        <v>23681</v>
      </c>
    </row>
    <row r="10218" spans="29:33" x14ac:dyDescent="0.25">
      <c r="AC10218">
        <v>10217</v>
      </c>
      <c r="AD10218" s="6" t="s">
        <v>23682</v>
      </c>
      <c r="AE10218" s="6" t="s">
        <v>52081</v>
      </c>
      <c r="AF10218" s="6" t="s">
        <v>90</v>
      </c>
      <c r="AG10218" s="6" t="s">
        <v>23683</v>
      </c>
    </row>
    <row r="10219" spans="29:33" x14ac:dyDescent="0.25">
      <c r="AC10219">
        <v>10218</v>
      </c>
      <c r="AD10219" s="6" t="s">
        <v>23684</v>
      </c>
      <c r="AE10219" s="6" t="s">
        <v>49881</v>
      </c>
      <c r="AF10219" s="6" t="s">
        <v>90</v>
      </c>
      <c r="AG10219" s="6" t="s">
        <v>23685</v>
      </c>
    </row>
    <row r="10220" spans="29:33" x14ac:dyDescent="0.25">
      <c r="AC10220">
        <v>10219</v>
      </c>
      <c r="AD10220" s="6" t="s">
        <v>23686</v>
      </c>
      <c r="AE10220" s="6" t="s">
        <v>49551</v>
      </c>
      <c r="AF10220" s="6" t="s">
        <v>90</v>
      </c>
      <c r="AG10220" s="6" t="s">
        <v>23687</v>
      </c>
    </row>
    <row r="10221" spans="29:33" x14ac:dyDescent="0.25">
      <c r="AC10221">
        <v>10220</v>
      </c>
      <c r="AD10221" s="6" t="s">
        <v>23688</v>
      </c>
      <c r="AE10221" s="6" t="s">
        <v>50881</v>
      </c>
      <c r="AF10221" s="6" t="s">
        <v>90</v>
      </c>
      <c r="AG10221" s="6" t="s">
        <v>23689</v>
      </c>
    </row>
    <row r="10222" spans="29:33" x14ac:dyDescent="0.25">
      <c r="AC10222">
        <v>10221</v>
      </c>
      <c r="AD10222" s="6" t="s">
        <v>23690</v>
      </c>
      <c r="AE10222" s="6" t="s">
        <v>49430</v>
      </c>
      <c r="AF10222" s="6" t="s">
        <v>49426</v>
      </c>
      <c r="AG10222" s="6" t="s">
        <v>23691</v>
      </c>
    </row>
    <row r="10223" spans="29:33" x14ac:dyDescent="0.25">
      <c r="AC10223">
        <v>10222</v>
      </c>
      <c r="AD10223" s="6" t="s">
        <v>23692</v>
      </c>
      <c r="AE10223" s="6" t="s">
        <v>50593</v>
      </c>
      <c r="AF10223" s="6" t="s">
        <v>50596</v>
      </c>
      <c r="AG10223" s="6" t="s">
        <v>23693</v>
      </c>
    </row>
    <row r="10224" spans="29:33" x14ac:dyDescent="0.25">
      <c r="AC10224">
        <v>10223</v>
      </c>
      <c r="AD10224" s="6" t="s">
        <v>23694</v>
      </c>
      <c r="AE10224" s="6" t="s">
        <v>48801</v>
      </c>
      <c r="AF10224" s="6" t="s">
        <v>90</v>
      </c>
      <c r="AG10224" s="6" t="s">
        <v>23695</v>
      </c>
    </row>
    <row r="10225" spans="29:33" x14ac:dyDescent="0.25">
      <c r="AC10225">
        <v>10224</v>
      </c>
      <c r="AD10225" s="6" t="s">
        <v>23696</v>
      </c>
      <c r="AE10225" s="6" t="s">
        <v>50900</v>
      </c>
      <c r="AF10225" s="6" t="s">
        <v>90</v>
      </c>
      <c r="AG10225" s="6" t="s">
        <v>23697</v>
      </c>
    </row>
    <row r="10226" spans="29:33" x14ac:dyDescent="0.25">
      <c r="AC10226">
        <v>10225</v>
      </c>
      <c r="AD10226" s="6" t="s">
        <v>23698</v>
      </c>
      <c r="AE10226" s="6" t="s">
        <v>52179</v>
      </c>
      <c r="AF10226" s="6" t="s">
        <v>90</v>
      </c>
      <c r="AG10226" s="6" t="s">
        <v>23699</v>
      </c>
    </row>
    <row r="10227" spans="29:33" x14ac:dyDescent="0.25">
      <c r="AC10227">
        <v>10226</v>
      </c>
      <c r="AD10227" s="6" t="s">
        <v>23700</v>
      </c>
      <c r="AE10227" s="6" t="s">
        <v>51236</v>
      </c>
      <c r="AF10227" s="6" t="s">
        <v>90</v>
      </c>
      <c r="AG10227" s="6" t="s">
        <v>23701</v>
      </c>
    </row>
    <row r="10228" spans="29:33" x14ac:dyDescent="0.25">
      <c r="AC10228">
        <v>10227</v>
      </c>
      <c r="AD10228" s="6" t="s">
        <v>23702</v>
      </c>
      <c r="AE10228" s="6" t="s">
        <v>48754</v>
      </c>
      <c r="AF10228" s="6" t="s">
        <v>90</v>
      </c>
      <c r="AG10228" s="6" t="s">
        <v>23703</v>
      </c>
    </row>
    <row r="10229" spans="29:33" x14ac:dyDescent="0.25">
      <c r="AC10229">
        <v>10228</v>
      </c>
      <c r="AD10229" s="6" t="s">
        <v>23704</v>
      </c>
      <c r="AE10229" s="6" t="s">
        <v>49097</v>
      </c>
      <c r="AF10229" s="6" t="s">
        <v>51734</v>
      </c>
      <c r="AG10229" s="6" t="s">
        <v>23705</v>
      </c>
    </row>
    <row r="10230" spans="29:33" x14ac:dyDescent="0.25">
      <c r="AC10230">
        <v>10229</v>
      </c>
      <c r="AD10230" s="6" t="s">
        <v>23706</v>
      </c>
      <c r="AE10230" s="6" t="s">
        <v>50385</v>
      </c>
      <c r="AF10230" s="6" t="s">
        <v>50351</v>
      </c>
      <c r="AG10230" s="6" t="s">
        <v>23707</v>
      </c>
    </row>
    <row r="10231" spans="29:33" x14ac:dyDescent="0.25">
      <c r="AC10231">
        <v>10230</v>
      </c>
      <c r="AD10231" s="6" t="s">
        <v>23708</v>
      </c>
      <c r="AE10231" s="6" t="s">
        <v>49452</v>
      </c>
      <c r="AF10231" s="6" t="s">
        <v>49426</v>
      </c>
      <c r="AG10231" s="6" t="s">
        <v>23709</v>
      </c>
    </row>
    <row r="10232" spans="29:33" x14ac:dyDescent="0.25">
      <c r="AC10232">
        <v>10231</v>
      </c>
      <c r="AD10232" s="6" t="s">
        <v>23710</v>
      </c>
      <c r="AE10232" s="6" t="s">
        <v>52011</v>
      </c>
      <c r="AF10232" s="6" t="s">
        <v>90</v>
      </c>
      <c r="AG10232" s="6" t="s">
        <v>23711</v>
      </c>
    </row>
    <row r="10233" spans="29:33" x14ac:dyDescent="0.25">
      <c r="AC10233">
        <v>10232</v>
      </c>
      <c r="AD10233" s="6" t="s">
        <v>23712</v>
      </c>
      <c r="AE10233" s="6" t="s">
        <v>52316</v>
      </c>
      <c r="AF10233" s="6" t="s">
        <v>52038</v>
      </c>
      <c r="AG10233" s="6" t="s">
        <v>23713</v>
      </c>
    </row>
    <row r="10234" spans="29:33" x14ac:dyDescent="0.25">
      <c r="AC10234">
        <v>10233</v>
      </c>
      <c r="AD10234" s="6" t="s">
        <v>23714</v>
      </c>
      <c r="AE10234" s="6" t="s">
        <v>52137</v>
      </c>
      <c r="AF10234" s="6" t="s">
        <v>90</v>
      </c>
      <c r="AG10234" s="6" t="s">
        <v>23715</v>
      </c>
    </row>
    <row r="10235" spans="29:33" x14ac:dyDescent="0.25">
      <c r="AC10235">
        <v>10234</v>
      </c>
      <c r="AD10235" s="6" t="s">
        <v>23716</v>
      </c>
      <c r="AE10235" s="6" t="s">
        <v>51285</v>
      </c>
      <c r="AF10235" s="6" t="s">
        <v>90</v>
      </c>
      <c r="AG10235" s="6" t="s">
        <v>23717</v>
      </c>
    </row>
    <row r="10236" spans="29:33" x14ac:dyDescent="0.25">
      <c r="AC10236">
        <v>10235</v>
      </c>
      <c r="AD10236" s="6" t="s">
        <v>23718</v>
      </c>
      <c r="AE10236" s="6" t="s">
        <v>50200</v>
      </c>
      <c r="AF10236" s="6" t="s">
        <v>50946</v>
      </c>
      <c r="AG10236" s="6" t="s">
        <v>23719</v>
      </c>
    </row>
    <row r="10237" spans="29:33" x14ac:dyDescent="0.25">
      <c r="AC10237">
        <v>10236</v>
      </c>
      <c r="AD10237" s="6" t="s">
        <v>23720</v>
      </c>
      <c r="AE10237" s="6" t="s">
        <v>50459</v>
      </c>
      <c r="AF10237" s="6" t="s">
        <v>50410</v>
      </c>
      <c r="AG10237" s="6" t="s">
        <v>23721</v>
      </c>
    </row>
    <row r="10238" spans="29:33" x14ac:dyDescent="0.25">
      <c r="AC10238">
        <v>10237</v>
      </c>
      <c r="AD10238" s="6" t="s">
        <v>23722</v>
      </c>
      <c r="AE10238" s="6" t="s">
        <v>49355</v>
      </c>
      <c r="AF10238" s="6" t="s">
        <v>90</v>
      </c>
      <c r="AG10238" s="6" t="s">
        <v>23723</v>
      </c>
    </row>
    <row r="10239" spans="29:33" x14ac:dyDescent="0.25">
      <c r="AC10239">
        <v>10238</v>
      </c>
      <c r="AD10239" s="6" t="s">
        <v>23724</v>
      </c>
      <c r="AE10239" s="6" t="s">
        <v>50494</v>
      </c>
      <c r="AF10239" s="6" t="s">
        <v>49208</v>
      </c>
      <c r="AG10239" s="6" t="s">
        <v>23725</v>
      </c>
    </row>
    <row r="10240" spans="29:33" x14ac:dyDescent="0.25">
      <c r="AC10240">
        <v>10239</v>
      </c>
      <c r="AD10240" s="6" t="s">
        <v>23726</v>
      </c>
      <c r="AE10240" s="6" t="s">
        <v>49822</v>
      </c>
      <c r="AF10240" s="6" t="s">
        <v>49634</v>
      </c>
      <c r="AG10240" s="6" t="s">
        <v>23727</v>
      </c>
    </row>
    <row r="10241" spans="29:33" x14ac:dyDescent="0.25">
      <c r="AC10241">
        <v>10240</v>
      </c>
      <c r="AD10241" s="6" t="s">
        <v>23728</v>
      </c>
      <c r="AE10241" s="6" t="s">
        <v>50956</v>
      </c>
      <c r="AF10241" s="6" t="s">
        <v>51013</v>
      </c>
      <c r="AG10241" s="6" t="s">
        <v>23729</v>
      </c>
    </row>
    <row r="10242" spans="29:33" x14ac:dyDescent="0.25">
      <c r="AC10242">
        <v>10241</v>
      </c>
      <c r="AD10242" s="6" t="s">
        <v>23730</v>
      </c>
      <c r="AE10242" s="6" t="s">
        <v>48719</v>
      </c>
      <c r="AF10242" s="6" t="s">
        <v>90</v>
      </c>
      <c r="AG10242" s="6" t="s">
        <v>23731</v>
      </c>
    </row>
    <row r="10243" spans="29:33" x14ac:dyDescent="0.25">
      <c r="AC10243">
        <v>10242</v>
      </c>
      <c r="AD10243" s="6" t="s">
        <v>23732</v>
      </c>
      <c r="AE10243" s="6" t="s">
        <v>49805</v>
      </c>
      <c r="AF10243" s="6" t="s">
        <v>90</v>
      </c>
      <c r="AG10243" s="6" t="s">
        <v>23733</v>
      </c>
    </row>
    <row r="10244" spans="29:33" x14ac:dyDescent="0.25">
      <c r="AC10244">
        <v>10243</v>
      </c>
      <c r="AD10244" s="6" t="s">
        <v>23734</v>
      </c>
      <c r="AE10244" s="6" t="s">
        <v>50262</v>
      </c>
      <c r="AF10244" s="6" t="s">
        <v>90</v>
      </c>
      <c r="AG10244" s="6" t="s">
        <v>23735</v>
      </c>
    </row>
    <row r="10245" spans="29:33" x14ac:dyDescent="0.25">
      <c r="AC10245">
        <v>10244</v>
      </c>
      <c r="AD10245" s="6" t="s">
        <v>23736</v>
      </c>
      <c r="AE10245" s="6" t="s">
        <v>50156</v>
      </c>
      <c r="AF10245" s="6" t="s">
        <v>90</v>
      </c>
      <c r="AG10245" s="6" t="s">
        <v>23737</v>
      </c>
    </row>
    <row r="10246" spans="29:33" x14ac:dyDescent="0.25">
      <c r="AC10246">
        <v>10245</v>
      </c>
      <c r="AD10246" s="6" t="s">
        <v>23738</v>
      </c>
      <c r="AE10246" s="6" t="s">
        <v>49867</v>
      </c>
      <c r="AF10246" s="6" t="s">
        <v>52197</v>
      </c>
      <c r="AG10246" s="6" t="s">
        <v>23739</v>
      </c>
    </row>
    <row r="10247" spans="29:33" x14ac:dyDescent="0.25">
      <c r="AC10247">
        <v>10246</v>
      </c>
      <c r="AD10247" s="6" t="s">
        <v>23740</v>
      </c>
      <c r="AE10247" s="6" t="s">
        <v>49130</v>
      </c>
      <c r="AF10247" s="6" t="s">
        <v>49180</v>
      </c>
      <c r="AG10247" s="6" t="s">
        <v>23741</v>
      </c>
    </row>
    <row r="10248" spans="29:33" x14ac:dyDescent="0.25">
      <c r="AC10248">
        <v>10247</v>
      </c>
      <c r="AD10248" s="6" t="s">
        <v>23742</v>
      </c>
      <c r="AE10248" s="6" t="s">
        <v>51948</v>
      </c>
      <c r="AF10248" s="6" t="s">
        <v>90</v>
      </c>
      <c r="AG10248" s="6" t="s">
        <v>23743</v>
      </c>
    </row>
    <row r="10249" spans="29:33" x14ac:dyDescent="0.25">
      <c r="AC10249">
        <v>10248</v>
      </c>
      <c r="AD10249" s="6" t="s">
        <v>23744</v>
      </c>
      <c r="AE10249" s="6" t="s">
        <v>52141</v>
      </c>
      <c r="AF10249" s="6" t="s">
        <v>52466</v>
      </c>
      <c r="AG10249" s="6" t="s">
        <v>23745</v>
      </c>
    </row>
    <row r="10250" spans="29:33" x14ac:dyDescent="0.25">
      <c r="AC10250">
        <v>10249</v>
      </c>
      <c r="AD10250" s="6" t="s">
        <v>23746</v>
      </c>
      <c r="AE10250" s="6" t="s">
        <v>52155</v>
      </c>
      <c r="AF10250" s="6" t="s">
        <v>49208</v>
      </c>
      <c r="AG10250" s="6" t="s">
        <v>23747</v>
      </c>
    </row>
    <row r="10251" spans="29:33" x14ac:dyDescent="0.25">
      <c r="AC10251">
        <v>10250</v>
      </c>
      <c r="AD10251" s="6" t="s">
        <v>23748</v>
      </c>
      <c r="AE10251" s="6" t="s">
        <v>49379</v>
      </c>
      <c r="AF10251" s="6" t="s">
        <v>49388</v>
      </c>
      <c r="AG10251" s="6" t="s">
        <v>23749</v>
      </c>
    </row>
    <row r="10252" spans="29:33" x14ac:dyDescent="0.25">
      <c r="AC10252">
        <v>10251</v>
      </c>
      <c r="AD10252" s="6" t="s">
        <v>23750</v>
      </c>
      <c r="AE10252" s="6" t="s">
        <v>50212</v>
      </c>
      <c r="AF10252" s="6" t="s">
        <v>49814</v>
      </c>
      <c r="AG10252" s="6" t="s">
        <v>23751</v>
      </c>
    </row>
    <row r="10253" spans="29:33" x14ac:dyDescent="0.25">
      <c r="AC10253">
        <v>10252</v>
      </c>
      <c r="AD10253" s="6" t="s">
        <v>23752</v>
      </c>
      <c r="AE10253" s="6" t="s">
        <v>52467</v>
      </c>
      <c r="AF10253" s="6" t="s">
        <v>90</v>
      </c>
      <c r="AG10253" s="6" t="s">
        <v>23753</v>
      </c>
    </row>
    <row r="10254" spans="29:33" x14ac:dyDescent="0.25">
      <c r="AC10254">
        <v>10253</v>
      </c>
      <c r="AD10254" s="6" t="s">
        <v>23754</v>
      </c>
      <c r="AE10254" s="6" t="s">
        <v>52235</v>
      </c>
      <c r="AF10254" s="6" t="s">
        <v>50447</v>
      </c>
      <c r="AG10254" s="6" t="s">
        <v>23755</v>
      </c>
    </row>
    <row r="10255" spans="29:33" x14ac:dyDescent="0.25">
      <c r="AC10255">
        <v>10254</v>
      </c>
      <c r="AD10255" s="6" t="s">
        <v>23756</v>
      </c>
      <c r="AE10255" s="6" t="s">
        <v>50473</v>
      </c>
      <c r="AF10255" s="6" t="s">
        <v>50450</v>
      </c>
      <c r="AG10255" s="6" t="s">
        <v>23757</v>
      </c>
    </row>
    <row r="10256" spans="29:33" x14ac:dyDescent="0.25">
      <c r="AC10256">
        <v>10255</v>
      </c>
      <c r="AD10256" s="6" t="s">
        <v>23758</v>
      </c>
      <c r="AE10256" s="6" t="s">
        <v>48767</v>
      </c>
      <c r="AF10256" s="6" t="s">
        <v>90</v>
      </c>
      <c r="AG10256" s="6" t="s">
        <v>23759</v>
      </c>
    </row>
    <row r="10257" spans="29:33" x14ac:dyDescent="0.25">
      <c r="AC10257">
        <v>10256</v>
      </c>
      <c r="AD10257" s="6" t="s">
        <v>23760</v>
      </c>
      <c r="AE10257" s="6" t="s">
        <v>50222</v>
      </c>
      <c r="AF10257" s="6" t="s">
        <v>90</v>
      </c>
      <c r="AG10257" s="6" t="s">
        <v>23761</v>
      </c>
    </row>
    <row r="10258" spans="29:33" x14ac:dyDescent="0.25">
      <c r="AC10258">
        <v>10257</v>
      </c>
      <c r="AD10258" s="6" t="s">
        <v>23762</v>
      </c>
      <c r="AE10258" s="6" t="s">
        <v>51347</v>
      </c>
      <c r="AF10258" s="6" t="s">
        <v>90</v>
      </c>
      <c r="AG10258" s="6" t="s">
        <v>23763</v>
      </c>
    </row>
    <row r="10259" spans="29:33" x14ac:dyDescent="0.25">
      <c r="AC10259">
        <v>10258</v>
      </c>
      <c r="AD10259" s="6" t="s">
        <v>23764</v>
      </c>
      <c r="AE10259" s="6" t="s">
        <v>50253</v>
      </c>
      <c r="AF10259" s="6" t="s">
        <v>49323</v>
      </c>
      <c r="AG10259" s="6" t="s">
        <v>23765</v>
      </c>
    </row>
    <row r="10260" spans="29:33" x14ac:dyDescent="0.25">
      <c r="AC10260">
        <v>10259</v>
      </c>
      <c r="AD10260" s="6" t="s">
        <v>23766</v>
      </c>
      <c r="AE10260" s="6" t="s">
        <v>50088</v>
      </c>
      <c r="AF10260" s="6" t="s">
        <v>50084</v>
      </c>
      <c r="AG10260" s="6" t="s">
        <v>23767</v>
      </c>
    </row>
    <row r="10261" spans="29:33" x14ac:dyDescent="0.25">
      <c r="AC10261">
        <v>10260</v>
      </c>
      <c r="AD10261" s="6" t="s">
        <v>23768</v>
      </c>
      <c r="AE10261" s="6" t="s">
        <v>49024</v>
      </c>
      <c r="AF10261" s="6" t="s">
        <v>49018</v>
      </c>
      <c r="AG10261" s="6" t="s">
        <v>23769</v>
      </c>
    </row>
    <row r="10262" spans="29:33" x14ac:dyDescent="0.25">
      <c r="AC10262">
        <v>10261</v>
      </c>
      <c r="AD10262" s="6" t="s">
        <v>23770</v>
      </c>
      <c r="AE10262" s="6" t="s">
        <v>51713</v>
      </c>
      <c r="AF10262" s="6" t="s">
        <v>90</v>
      </c>
      <c r="AG10262" s="6" t="s">
        <v>23771</v>
      </c>
    </row>
    <row r="10263" spans="29:33" x14ac:dyDescent="0.25">
      <c r="AC10263">
        <v>10262</v>
      </c>
      <c r="AD10263" s="6" t="s">
        <v>23772</v>
      </c>
      <c r="AE10263" s="6" t="s">
        <v>51601</v>
      </c>
      <c r="AF10263" s="6" t="s">
        <v>51595</v>
      </c>
      <c r="AG10263" s="6" t="s">
        <v>23773</v>
      </c>
    </row>
    <row r="10264" spans="29:33" x14ac:dyDescent="0.25">
      <c r="AC10264">
        <v>10263</v>
      </c>
      <c r="AD10264" s="6" t="s">
        <v>23774</v>
      </c>
      <c r="AE10264" s="6" t="s">
        <v>50074</v>
      </c>
      <c r="AF10264" s="6" t="s">
        <v>50656</v>
      </c>
      <c r="AG10264" s="6" t="s">
        <v>23775</v>
      </c>
    </row>
    <row r="10265" spans="29:33" x14ac:dyDescent="0.25">
      <c r="AC10265">
        <v>10264</v>
      </c>
      <c r="AD10265" s="6" t="s">
        <v>23776</v>
      </c>
      <c r="AE10265" s="6" t="s">
        <v>51405</v>
      </c>
      <c r="AF10265" s="6" t="s">
        <v>51605</v>
      </c>
      <c r="AG10265" s="6" t="s">
        <v>23777</v>
      </c>
    </row>
    <row r="10266" spans="29:33" x14ac:dyDescent="0.25">
      <c r="AC10266">
        <v>10265</v>
      </c>
      <c r="AD10266" s="6" t="s">
        <v>23778</v>
      </c>
      <c r="AE10266" s="6" t="s">
        <v>49191</v>
      </c>
      <c r="AF10266" s="6" t="s">
        <v>90</v>
      </c>
      <c r="AG10266" s="6" t="s">
        <v>23779</v>
      </c>
    </row>
    <row r="10267" spans="29:33" x14ac:dyDescent="0.25">
      <c r="AC10267">
        <v>10266</v>
      </c>
      <c r="AD10267" s="6" t="s">
        <v>23780</v>
      </c>
      <c r="AE10267" s="6" t="s">
        <v>51928</v>
      </c>
      <c r="AF10267" s="6" t="s">
        <v>51584</v>
      </c>
      <c r="AG10267" s="6" t="s">
        <v>23781</v>
      </c>
    </row>
    <row r="10268" spans="29:33" x14ac:dyDescent="0.25">
      <c r="AC10268">
        <v>10267</v>
      </c>
      <c r="AD10268" s="6" t="s">
        <v>23782</v>
      </c>
      <c r="AE10268" s="6" t="s">
        <v>52107</v>
      </c>
      <c r="AF10268" s="6" t="s">
        <v>51378</v>
      </c>
      <c r="AG10268" s="6" t="s">
        <v>23783</v>
      </c>
    </row>
    <row r="10269" spans="29:33" x14ac:dyDescent="0.25">
      <c r="AC10269">
        <v>10268</v>
      </c>
      <c r="AD10269" s="6" t="s">
        <v>23784</v>
      </c>
      <c r="AE10269" s="6" t="s">
        <v>50343</v>
      </c>
      <c r="AF10269" s="6" t="s">
        <v>50371</v>
      </c>
      <c r="AG10269" s="6" t="s">
        <v>23785</v>
      </c>
    </row>
    <row r="10270" spans="29:33" x14ac:dyDescent="0.25">
      <c r="AC10270">
        <v>10269</v>
      </c>
      <c r="AD10270" s="6" t="s">
        <v>23786</v>
      </c>
      <c r="AE10270" s="6" t="s">
        <v>52519</v>
      </c>
      <c r="AF10270" s="6" t="s">
        <v>50253</v>
      </c>
      <c r="AG10270" s="6" t="s">
        <v>23787</v>
      </c>
    </row>
    <row r="10271" spans="29:33" x14ac:dyDescent="0.25">
      <c r="AC10271">
        <v>10270</v>
      </c>
      <c r="AD10271" s="6" t="s">
        <v>23788</v>
      </c>
      <c r="AE10271" s="6" t="s">
        <v>52461</v>
      </c>
      <c r="AF10271" s="6" t="s">
        <v>90</v>
      </c>
      <c r="AG10271" s="6" t="s">
        <v>23789</v>
      </c>
    </row>
    <row r="10272" spans="29:33" x14ac:dyDescent="0.25">
      <c r="AC10272">
        <v>10271</v>
      </c>
      <c r="AD10272" s="6" t="s">
        <v>23790</v>
      </c>
      <c r="AE10272" s="6" t="s">
        <v>50513</v>
      </c>
      <c r="AF10272" s="6" t="s">
        <v>90</v>
      </c>
      <c r="AG10272" s="6" t="s">
        <v>23791</v>
      </c>
    </row>
    <row r="10273" spans="29:33" x14ac:dyDescent="0.25">
      <c r="AC10273">
        <v>10272</v>
      </c>
      <c r="AD10273" s="6" t="s">
        <v>23792</v>
      </c>
      <c r="AE10273" s="6" t="s">
        <v>52150</v>
      </c>
      <c r="AF10273" s="6" t="s">
        <v>52155</v>
      </c>
      <c r="AG10273" s="6" t="s">
        <v>23793</v>
      </c>
    </row>
    <row r="10274" spans="29:33" x14ac:dyDescent="0.25">
      <c r="AC10274">
        <v>10273</v>
      </c>
      <c r="AD10274" s="6" t="s">
        <v>23794</v>
      </c>
      <c r="AE10274" s="6" t="s">
        <v>49887</v>
      </c>
      <c r="AF10274" s="6" t="s">
        <v>90</v>
      </c>
      <c r="AG10274" s="6" t="s">
        <v>23795</v>
      </c>
    </row>
    <row r="10275" spans="29:33" x14ac:dyDescent="0.25">
      <c r="AC10275">
        <v>10274</v>
      </c>
      <c r="AD10275" s="6" t="s">
        <v>23796</v>
      </c>
      <c r="AE10275" s="6" t="s">
        <v>49764</v>
      </c>
      <c r="AF10275" s="6" t="s">
        <v>90</v>
      </c>
      <c r="AG10275" s="6" t="s">
        <v>23797</v>
      </c>
    </row>
    <row r="10276" spans="29:33" x14ac:dyDescent="0.25">
      <c r="AC10276">
        <v>10275</v>
      </c>
      <c r="AD10276" s="6" t="s">
        <v>23798</v>
      </c>
      <c r="AE10276" s="6" t="s">
        <v>49814</v>
      </c>
      <c r="AF10276" s="6" t="s">
        <v>90</v>
      </c>
      <c r="AG10276" s="6" t="s">
        <v>23799</v>
      </c>
    </row>
    <row r="10277" spans="29:33" x14ac:dyDescent="0.25">
      <c r="AC10277">
        <v>10276</v>
      </c>
      <c r="AD10277" s="6" t="s">
        <v>23800</v>
      </c>
      <c r="AE10277" s="6" t="s">
        <v>50554</v>
      </c>
      <c r="AF10277" s="6" t="s">
        <v>50565</v>
      </c>
      <c r="AG10277" s="6" t="s">
        <v>23801</v>
      </c>
    </row>
    <row r="10278" spans="29:33" x14ac:dyDescent="0.25">
      <c r="AC10278">
        <v>10277</v>
      </c>
      <c r="AD10278" s="6" t="s">
        <v>23802</v>
      </c>
      <c r="AE10278" s="6" t="s">
        <v>48609</v>
      </c>
      <c r="AF10278" s="6" t="s">
        <v>90</v>
      </c>
      <c r="AG10278" s="6" t="s">
        <v>23803</v>
      </c>
    </row>
    <row r="10279" spans="29:33" x14ac:dyDescent="0.25">
      <c r="AC10279">
        <v>10278</v>
      </c>
      <c r="AD10279" s="6" t="s">
        <v>23804</v>
      </c>
      <c r="AE10279" s="6" t="s">
        <v>50289</v>
      </c>
      <c r="AF10279" s="6" t="s">
        <v>90</v>
      </c>
      <c r="AG10279" s="6" t="s">
        <v>23805</v>
      </c>
    </row>
    <row r="10280" spans="29:33" x14ac:dyDescent="0.25">
      <c r="AC10280">
        <v>10279</v>
      </c>
      <c r="AD10280" s="6" t="s">
        <v>23806</v>
      </c>
      <c r="AE10280" s="6" t="s">
        <v>49128</v>
      </c>
      <c r="AF10280" s="6" t="s">
        <v>90</v>
      </c>
      <c r="AG10280" s="6" t="s">
        <v>23807</v>
      </c>
    </row>
    <row r="10281" spans="29:33" x14ac:dyDescent="0.25">
      <c r="AC10281">
        <v>10280</v>
      </c>
      <c r="AD10281" s="6" t="s">
        <v>23808</v>
      </c>
      <c r="AE10281" s="6" t="s">
        <v>51313</v>
      </c>
      <c r="AF10281" s="6" t="s">
        <v>52550</v>
      </c>
      <c r="AG10281" s="6" t="s">
        <v>23809</v>
      </c>
    </row>
    <row r="10282" spans="29:33" x14ac:dyDescent="0.25">
      <c r="AC10282">
        <v>10281</v>
      </c>
      <c r="AD10282" s="6" t="s">
        <v>23810</v>
      </c>
      <c r="AE10282" s="6" t="s">
        <v>49178</v>
      </c>
      <c r="AF10282" s="6" t="s">
        <v>90</v>
      </c>
      <c r="AG10282" s="6" t="s">
        <v>23811</v>
      </c>
    </row>
    <row r="10283" spans="29:33" x14ac:dyDescent="0.25">
      <c r="AC10283">
        <v>10282</v>
      </c>
      <c r="AD10283" s="6" t="s">
        <v>23812</v>
      </c>
      <c r="AE10283" s="6" t="s">
        <v>50964</v>
      </c>
      <c r="AF10283" s="6" t="s">
        <v>90</v>
      </c>
      <c r="AG10283" s="6" t="s">
        <v>23813</v>
      </c>
    </row>
    <row r="10284" spans="29:33" x14ac:dyDescent="0.25">
      <c r="AC10284">
        <v>10283</v>
      </c>
      <c r="AD10284" s="6" t="s">
        <v>23814</v>
      </c>
      <c r="AE10284" s="6" t="s">
        <v>50494</v>
      </c>
      <c r="AF10284" s="6" t="s">
        <v>50473</v>
      </c>
      <c r="AG10284" s="6" t="s">
        <v>23815</v>
      </c>
    </row>
    <row r="10285" spans="29:33" x14ac:dyDescent="0.25">
      <c r="AC10285">
        <v>10284</v>
      </c>
      <c r="AD10285" s="6" t="s">
        <v>23816</v>
      </c>
      <c r="AE10285" s="6" t="s">
        <v>49075</v>
      </c>
      <c r="AF10285" s="6" t="s">
        <v>51681</v>
      </c>
      <c r="AG10285" s="6" t="s">
        <v>23817</v>
      </c>
    </row>
    <row r="10286" spans="29:33" x14ac:dyDescent="0.25">
      <c r="AC10286">
        <v>10285</v>
      </c>
      <c r="AD10286" s="6" t="s">
        <v>23818</v>
      </c>
      <c r="AE10286" s="6" t="s">
        <v>51059</v>
      </c>
      <c r="AF10286" s="6" t="s">
        <v>90</v>
      </c>
      <c r="AG10286" s="6" t="s">
        <v>23819</v>
      </c>
    </row>
    <row r="10287" spans="29:33" x14ac:dyDescent="0.25">
      <c r="AC10287">
        <v>10286</v>
      </c>
      <c r="AD10287" s="6" t="s">
        <v>23820</v>
      </c>
      <c r="AE10287" s="6" t="s">
        <v>50505</v>
      </c>
      <c r="AF10287" s="6" t="s">
        <v>50499</v>
      </c>
      <c r="AG10287" s="6" t="s">
        <v>23821</v>
      </c>
    </row>
    <row r="10288" spans="29:33" x14ac:dyDescent="0.25">
      <c r="AC10288">
        <v>10287</v>
      </c>
      <c r="AD10288" s="6" t="s">
        <v>23822</v>
      </c>
      <c r="AE10288" s="6" t="s">
        <v>49120</v>
      </c>
      <c r="AF10288" s="6" t="s">
        <v>50499</v>
      </c>
      <c r="AG10288" s="6" t="s">
        <v>23823</v>
      </c>
    </row>
    <row r="10289" spans="29:33" x14ac:dyDescent="0.25">
      <c r="AC10289">
        <v>10288</v>
      </c>
      <c r="AD10289" s="6" t="s">
        <v>23824</v>
      </c>
      <c r="AE10289" s="6" t="s">
        <v>52302</v>
      </c>
      <c r="AF10289" s="6" t="s">
        <v>90</v>
      </c>
      <c r="AG10289" s="6" t="s">
        <v>23825</v>
      </c>
    </row>
    <row r="10290" spans="29:33" x14ac:dyDescent="0.25">
      <c r="AC10290">
        <v>10289</v>
      </c>
      <c r="AD10290" s="6" t="s">
        <v>23826</v>
      </c>
      <c r="AE10290" s="6" t="s">
        <v>50974</v>
      </c>
      <c r="AF10290" s="6" t="s">
        <v>90</v>
      </c>
      <c r="AG10290" s="6" t="s">
        <v>23827</v>
      </c>
    </row>
    <row r="10291" spans="29:33" x14ac:dyDescent="0.25">
      <c r="AC10291">
        <v>10290</v>
      </c>
      <c r="AD10291" s="6" t="s">
        <v>23828</v>
      </c>
      <c r="AE10291" s="6" t="s">
        <v>52530</v>
      </c>
      <c r="AF10291" s="6" t="s">
        <v>52518</v>
      </c>
      <c r="AG10291" s="6" t="s">
        <v>23829</v>
      </c>
    </row>
    <row r="10292" spans="29:33" x14ac:dyDescent="0.25">
      <c r="AC10292">
        <v>10291</v>
      </c>
      <c r="AD10292" s="6" t="s">
        <v>23830</v>
      </c>
      <c r="AE10292" s="6" t="s">
        <v>48876</v>
      </c>
      <c r="AF10292" s="6" t="s">
        <v>48880</v>
      </c>
      <c r="AG10292" s="6" t="s">
        <v>23831</v>
      </c>
    </row>
    <row r="10293" spans="29:33" x14ac:dyDescent="0.25">
      <c r="AC10293">
        <v>10292</v>
      </c>
      <c r="AD10293" s="6" t="s">
        <v>23832</v>
      </c>
      <c r="AE10293" s="6" t="s">
        <v>52465</v>
      </c>
      <c r="AF10293" s="6" t="s">
        <v>52187</v>
      </c>
      <c r="AG10293" s="6" t="s">
        <v>23833</v>
      </c>
    </row>
    <row r="10294" spans="29:33" x14ac:dyDescent="0.25">
      <c r="AC10294">
        <v>10293</v>
      </c>
      <c r="AD10294" s="6" t="s">
        <v>23834</v>
      </c>
      <c r="AE10294" s="6" t="s">
        <v>49734</v>
      </c>
      <c r="AF10294" s="6" t="s">
        <v>50228</v>
      </c>
      <c r="AG10294" s="6" t="s">
        <v>23835</v>
      </c>
    </row>
    <row r="10295" spans="29:33" x14ac:dyDescent="0.25">
      <c r="AC10295">
        <v>10294</v>
      </c>
      <c r="AD10295" s="6" t="s">
        <v>23836</v>
      </c>
      <c r="AE10295" s="6" t="s">
        <v>51296</v>
      </c>
      <c r="AF10295" s="6" t="s">
        <v>51293</v>
      </c>
      <c r="AG10295" s="6" t="s">
        <v>23837</v>
      </c>
    </row>
    <row r="10296" spans="29:33" x14ac:dyDescent="0.25">
      <c r="AC10296">
        <v>10295</v>
      </c>
      <c r="AD10296" s="6" t="s">
        <v>23838</v>
      </c>
      <c r="AE10296" s="6" t="s">
        <v>50117</v>
      </c>
      <c r="AF10296" s="6" t="s">
        <v>50123</v>
      </c>
      <c r="AG10296" s="6" t="s">
        <v>23839</v>
      </c>
    </row>
    <row r="10297" spans="29:33" x14ac:dyDescent="0.25">
      <c r="AC10297">
        <v>10296</v>
      </c>
      <c r="AD10297" s="6" t="s">
        <v>23840</v>
      </c>
      <c r="AE10297" s="6" t="s">
        <v>50521</v>
      </c>
      <c r="AF10297" s="6" t="s">
        <v>50534</v>
      </c>
      <c r="AG10297" s="6" t="s">
        <v>23841</v>
      </c>
    </row>
    <row r="10298" spans="29:33" x14ac:dyDescent="0.25">
      <c r="AC10298">
        <v>10297</v>
      </c>
      <c r="AD10298" s="6" t="s">
        <v>23842</v>
      </c>
      <c r="AE10298" s="6" t="s">
        <v>50537</v>
      </c>
      <c r="AF10298" s="6" t="s">
        <v>50549</v>
      </c>
      <c r="AG10298" s="6" t="s">
        <v>23843</v>
      </c>
    </row>
    <row r="10299" spans="29:33" x14ac:dyDescent="0.25">
      <c r="AC10299">
        <v>10298</v>
      </c>
      <c r="AD10299" s="6" t="s">
        <v>23844</v>
      </c>
      <c r="AE10299" s="6" t="s">
        <v>50871</v>
      </c>
      <c r="AF10299" s="6" t="s">
        <v>90</v>
      </c>
      <c r="AG10299" s="6" t="s">
        <v>23845</v>
      </c>
    </row>
    <row r="10300" spans="29:33" x14ac:dyDescent="0.25">
      <c r="AC10300">
        <v>10299</v>
      </c>
      <c r="AD10300" s="6" t="s">
        <v>23846</v>
      </c>
      <c r="AE10300" s="6" t="s">
        <v>50562</v>
      </c>
      <c r="AF10300" s="6" t="s">
        <v>50315</v>
      </c>
      <c r="AG10300" s="6" t="s">
        <v>23847</v>
      </c>
    </row>
    <row r="10301" spans="29:33" x14ac:dyDescent="0.25">
      <c r="AC10301">
        <v>10300</v>
      </c>
      <c r="AD10301" s="6" t="s">
        <v>23848</v>
      </c>
      <c r="AE10301" s="6" t="s">
        <v>50476</v>
      </c>
      <c r="AF10301" s="6" t="s">
        <v>49174</v>
      </c>
      <c r="AG10301" s="6" t="s">
        <v>23849</v>
      </c>
    </row>
    <row r="10302" spans="29:33" x14ac:dyDescent="0.25">
      <c r="AC10302">
        <v>10301</v>
      </c>
      <c r="AD10302" s="6" t="s">
        <v>23850</v>
      </c>
      <c r="AE10302" s="6" t="s">
        <v>52517</v>
      </c>
      <c r="AF10302" s="6" t="s">
        <v>50505</v>
      </c>
      <c r="AG10302" s="6" t="s">
        <v>23851</v>
      </c>
    </row>
    <row r="10303" spans="29:33" x14ac:dyDescent="0.25">
      <c r="AC10303">
        <v>10302</v>
      </c>
      <c r="AD10303" s="6" t="s">
        <v>23852</v>
      </c>
      <c r="AE10303" s="6" t="s">
        <v>48977</v>
      </c>
      <c r="AF10303" s="6" t="s">
        <v>90</v>
      </c>
      <c r="AG10303" s="6" t="s">
        <v>23853</v>
      </c>
    </row>
    <row r="10304" spans="29:33" x14ac:dyDescent="0.25">
      <c r="AC10304">
        <v>10303</v>
      </c>
      <c r="AD10304" s="6" t="s">
        <v>23854</v>
      </c>
      <c r="AE10304" s="6" t="s">
        <v>52187</v>
      </c>
      <c r="AF10304" s="6" t="s">
        <v>50562</v>
      </c>
      <c r="AG10304" s="6" t="s">
        <v>23855</v>
      </c>
    </row>
    <row r="10305" spans="29:33" x14ac:dyDescent="0.25">
      <c r="AC10305">
        <v>10304</v>
      </c>
      <c r="AD10305" s="6" t="s">
        <v>23856</v>
      </c>
      <c r="AE10305" s="6" t="s">
        <v>49719</v>
      </c>
      <c r="AF10305" s="6" t="s">
        <v>90</v>
      </c>
      <c r="AG10305" s="6" t="s">
        <v>23857</v>
      </c>
    </row>
    <row r="10306" spans="29:33" x14ac:dyDescent="0.25">
      <c r="AC10306">
        <v>10305</v>
      </c>
      <c r="AD10306" s="6" t="s">
        <v>23858</v>
      </c>
      <c r="AE10306" s="6" t="s">
        <v>51737</v>
      </c>
      <c r="AF10306" s="6" t="s">
        <v>90</v>
      </c>
      <c r="AG10306" s="6" t="s">
        <v>23859</v>
      </c>
    </row>
    <row r="10307" spans="29:33" x14ac:dyDescent="0.25">
      <c r="AC10307">
        <v>10306</v>
      </c>
      <c r="AD10307" s="6" t="s">
        <v>23860</v>
      </c>
      <c r="AE10307" s="6" t="s">
        <v>49091</v>
      </c>
      <c r="AF10307" s="6" t="s">
        <v>49634</v>
      </c>
      <c r="AG10307" s="6" t="s">
        <v>23861</v>
      </c>
    </row>
    <row r="10308" spans="29:33" x14ac:dyDescent="0.25">
      <c r="AC10308">
        <v>10307</v>
      </c>
      <c r="AD10308" s="6" t="s">
        <v>23862</v>
      </c>
      <c r="AE10308" s="6" t="s">
        <v>50823</v>
      </c>
      <c r="AF10308" s="6" t="s">
        <v>90</v>
      </c>
      <c r="AG10308" s="6" t="s">
        <v>23863</v>
      </c>
    </row>
    <row r="10309" spans="29:33" x14ac:dyDescent="0.25">
      <c r="AC10309">
        <v>10308</v>
      </c>
      <c r="AD10309" s="6" t="s">
        <v>23864</v>
      </c>
      <c r="AE10309" s="6" t="s">
        <v>51706</v>
      </c>
      <c r="AF10309" s="6" t="s">
        <v>90</v>
      </c>
      <c r="AG10309" s="6" t="s">
        <v>23865</v>
      </c>
    </row>
    <row r="10310" spans="29:33" x14ac:dyDescent="0.25">
      <c r="AC10310">
        <v>10309</v>
      </c>
      <c r="AD10310" s="6" t="s">
        <v>23866</v>
      </c>
      <c r="AE10310" s="6" t="s">
        <v>49805</v>
      </c>
      <c r="AF10310" s="6" t="s">
        <v>90</v>
      </c>
      <c r="AG10310" s="6" t="s">
        <v>23867</v>
      </c>
    </row>
    <row r="10311" spans="29:33" x14ac:dyDescent="0.25">
      <c r="AC10311">
        <v>10310</v>
      </c>
      <c r="AD10311" s="6" t="s">
        <v>23868</v>
      </c>
      <c r="AE10311" s="6" t="s">
        <v>48963</v>
      </c>
      <c r="AF10311" s="6" t="s">
        <v>48966</v>
      </c>
      <c r="AG10311" s="6" t="s">
        <v>23869</v>
      </c>
    </row>
    <row r="10312" spans="29:33" x14ac:dyDescent="0.25">
      <c r="AC10312">
        <v>10311</v>
      </c>
      <c r="AD10312" s="6" t="s">
        <v>23870</v>
      </c>
      <c r="AE10312" s="6" t="s">
        <v>49871</v>
      </c>
      <c r="AF10312" s="6" t="s">
        <v>50371</v>
      </c>
      <c r="AG10312" s="6" t="s">
        <v>23871</v>
      </c>
    </row>
    <row r="10313" spans="29:33" x14ac:dyDescent="0.25">
      <c r="AC10313">
        <v>10312</v>
      </c>
      <c r="AD10313" s="6" t="s">
        <v>23872</v>
      </c>
      <c r="AE10313" s="6" t="s">
        <v>50736</v>
      </c>
      <c r="AF10313" s="6" t="s">
        <v>50661</v>
      </c>
      <c r="AG10313" s="6" t="s">
        <v>23873</v>
      </c>
    </row>
    <row r="10314" spans="29:33" x14ac:dyDescent="0.25">
      <c r="AC10314">
        <v>10313</v>
      </c>
      <c r="AD10314" s="6" t="s">
        <v>23874</v>
      </c>
      <c r="AE10314" s="6" t="s">
        <v>51842</v>
      </c>
      <c r="AF10314" s="6" t="s">
        <v>51822</v>
      </c>
      <c r="AG10314" s="6" t="s">
        <v>23875</v>
      </c>
    </row>
    <row r="10315" spans="29:33" x14ac:dyDescent="0.25">
      <c r="AC10315">
        <v>10314</v>
      </c>
      <c r="AD10315" s="6" t="s">
        <v>23876</v>
      </c>
      <c r="AE10315" s="6" t="s">
        <v>52340</v>
      </c>
      <c r="AF10315" s="6" t="s">
        <v>90</v>
      </c>
      <c r="AG10315" s="6" t="s">
        <v>23877</v>
      </c>
    </row>
    <row r="10316" spans="29:33" x14ac:dyDescent="0.25">
      <c r="AC10316">
        <v>10315</v>
      </c>
      <c r="AD10316" s="6" t="s">
        <v>23878</v>
      </c>
      <c r="AE10316" s="6" t="s">
        <v>50329</v>
      </c>
      <c r="AF10316" s="6" t="s">
        <v>90</v>
      </c>
      <c r="AG10316" s="6" t="s">
        <v>23879</v>
      </c>
    </row>
    <row r="10317" spans="29:33" x14ac:dyDescent="0.25">
      <c r="AC10317">
        <v>10316</v>
      </c>
      <c r="AD10317" s="6" t="s">
        <v>23880</v>
      </c>
      <c r="AE10317" s="6" t="s">
        <v>52466</v>
      </c>
      <c r="AF10317" s="6" t="s">
        <v>90</v>
      </c>
      <c r="AG10317" s="6" t="s">
        <v>23881</v>
      </c>
    </row>
    <row r="10318" spans="29:33" x14ac:dyDescent="0.25">
      <c r="AC10318">
        <v>10317</v>
      </c>
      <c r="AD10318" s="6" t="s">
        <v>23882</v>
      </c>
      <c r="AE10318" s="6" t="s">
        <v>52467</v>
      </c>
      <c r="AF10318" s="6" t="s">
        <v>50420</v>
      </c>
      <c r="AG10318" s="6" t="s">
        <v>23883</v>
      </c>
    </row>
    <row r="10319" spans="29:33" x14ac:dyDescent="0.25">
      <c r="AC10319">
        <v>10318</v>
      </c>
      <c r="AD10319" s="6" t="s">
        <v>23884</v>
      </c>
      <c r="AE10319" s="6" t="s">
        <v>51767</v>
      </c>
      <c r="AF10319" s="6" t="s">
        <v>90</v>
      </c>
      <c r="AG10319" s="6" t="s">
        <v>23885</v>
      </c>
    </row>
    <row r="10320" spans="29:33" x14ac:dyDescent="0.25">
      <c r="AC10320">
        <v>10319</v>
      </c>
      <c r="AD10320" s="6" t="s">
        <v>23886</v>
      </c>
      <c r="AE10320" s="6" t="s">
        <v>52493</v>
      </c>
      <c r="AF10320" s="6" t="s">
        <v>90</v>
      </c>
      <c r="AG10320" s="6" t="s">
        <v>23887</v>
      </c>
    </row>
    <row r="10321" spans="29:33" x14ac:dyDescent="0.25">
      <c r="AC10321">
        <v>10320</v>
      </c>
      <c r="AD10321" s="6" t="s">
        <v>23888</v>
      </c>
      <c r="AE10321" s="6" t="s">
        <v>49193</v>
      </c>
      <c r="AF10321" s="6" t="s">
        <v>90</v>
      </c>
      <c r="AG10321" s="6" t="s">
        <v>23889</v>
      </c>
    </row>
    <row r="10322" spans="29:33" x14ac:dyDescent="0.25">
      <c r="AC10322">
        <v>10321</v>
      </c>
      <c r="AD10322" s="6" t="s">
        <v>23890</v>
      </c>
      <c r="AE10322" s="6" t="s">
        <v>50604</v>
      </c>
      <c r="AF10322" s="6" t="s">
        <v>50404</v>
      </c>
      <c r="AG10322" s="6" t="s">
        <v>23891</v>
      </c>
    </row>
    <row r="10323" spans="29:33" x14ac:dyDescent="0.25">
      <c r="AC10323">
        <v>10322</v>
      </c>
      <c r="AD10323" s="6" t="s">
        <v>23892</v>
      </c>
      <c r="AE10323" s="6" t="s">
        <v>49184</v>
      </c>
      <c r="AF10323" s="6" t="s">
        <v>49191</v>
      </c>
      <c r="AG10323" s="6" t="s">
        <v>23893</v>
      </c>
    </row>
    <row r="10324" spans="29:33" x14ac:dyDescent="0.25">
      <c r="AC10324">
        <v>10323</v>
      </c>
      <c r="AD10324" s="6" t="s">
        <v>23894</v>
      </c>
      <c r="AE10324" s="6" t="s">
        <v>52455</v>
      </c>
      <c r="AF10324" s="6" t="s">
        <v>90</v>
      </c>
      <c r="AG10324" s="6" t="s">
        <v>23895</v>
      </c>
    </row>
    <row r="10325" spans="29:33" x14ac:dyDescent="0.25">
      <c r="AC10325">
        <v>10324</v>
      </c>
      <c r="AD10325" s="6" t="s">
        <v>23896</v>
      </c>
      <c r="AE10325" s="6" t="s">
        <v>49903</v>
      </c>
      <c r="AF10325" s="6" t="s">
        <v>49958</v>
      </c>
      <c r="AG10325" s="6" t="s">
        <v>23897</v>
      </c>
    </row>
    <row r="10326" spans="29:33" x14ac:dyDescent="0.25">
      <c r="AC10326">
        <v>10325</v>
      </c>
      <c r="AD10326" s="6" t="s">
        <v>23898</v>
      </c>
      <c r="AE10326" s="6" t="s">
        <v>48828</v>
      </c>
      <c r="AF10326" s="6" t="s">
        <v>90</v>
      </c>
      <c r="AG10326" s="6" t="s">
        <v>23899</v>
      </c>
    </row>
    <row r="10327" spans="29:33" x14ac:dyDescent="0.25">
      <c r="AC10327">
        <v>10326</v>
      </c>
      <c r="AD10327" s="6" t="s">
        <v>23900</v>
      </c>
      <c r="AE10327" s="6" t="s">
        <v>51862</v>
      </c>
      <c r="AF10327" s="6" t="s">
        <v>90</v>
      </c>
      <c r="AG10327" s="6" t="s">
        <v>23901</v>
      </c>
    </row>
    <row r="10328" spans="29:33" x14ac:dyDescent="0.25">
      <c r="AC10328">
        <v>10327</v>
      </c>
      <c r="AD10328" s="6" t="s">
        <v>23902</v>
      </c>
      <c r="AE10328" s="6" t="s">
        <v>49189</v>
      </c>
      <c r="AF10328" s="6" t="s">
        <v>48717</v>
      </c>
      <c r="AG10328" s="6" t="s">
        <v>23903</v>
      </c>
    </row>
    <row r="10329" spans="29:33" x14ac:dyDescent="0.25">
      <c r="AC10329">
        <v>10328</v>
      </c>
      <c r="AD10329" s="6" t="s">
        <v>23904</v>
      </c>
      <c r="AE10329" s="6" t="s">
        <v>51689</v>
      </c>
      <c r="AF10329" s="6" t="s">
        <v>49101</v>
      </c>
      <c r="AG10329" s="6" t="s">
        <v>23905</v>
      </c>
    </row>
    <row r="10330" spans="29:33" x14ac:dyDescent="0.25">
      <c r="AC10330">
        <v>10329</v>
      </c>
      <c r="AD10330" s="6" t="s">
        <v>23906</v>
      </c>
      <c r="AE10330" s="6" t="s">
        <v>52533</v>
      </c>
      <c r="AF10330" s="6" t="s">
        <v>50354</v>
      </c>
      <c r="AG10330" s="6" t="s">
        <v>23907</v>
      </c>
    </row>
    <row r="10331" spans="29:33" x14ac:dyDescent="0.25">
      <c r="AC10331">
        <v>10330</v>
      </c>
      <c r="AD10331" s="6" t="s">
        <v>23908</v>
      </c>
      <c r="AE10331" s="6" t="s">
        <v>48963</v>
      </c>
      <c r="AF10331" s="6" t="s">
        <v>90</v>
      </c>
      <c r="AG10331" s="6" t="s">
        <v>23909</v>
      </c>
    </row>
    <row r="10332" spans="29:33" x14ac:dyDescent="0.25">
      <c r="AC10332">
        <v>10331</v>
      </c>
      <c r="AD10332" s="6" t="s">
        <v>23910</v>
      </c>
      <c r="AE10332" s="6" t="s">
        <v>51842</v>
      </c>
      <c r="AF10332" s="6" t="s">
        <v>90</v>
      </c>
      <c r="AG10332" s="6" t="s">
        <v>23911</v>
      </c>
    </row>
    <row r="10333" spans="29:33" x14ac:dyDescent="0.25">
      <c r="AC10333">
        <v>10332</v>
      </c>
      <c r="AD10333" s="6" t="s">
        <v>23912</v>
      </c>
      <c r="AE10333" s="6" t="s">
        <v>52097</v>
      </c>
      <c r="AF10333" s="6" t="s">
        <v>52302</v>
      </c>
      <c r="AG10333" s="6" t="s">
        <v>23913</v>
      </c>
    </row>
    <row r="10334" spans="29:33" x14ac:dyDescent="0.25">
      <c r="AC10334">
        <v>10333</v>
      </c>
      <c r="AD10334" s="6" t="s">
        <v>23914</v>
      </c>
      <c r="AE10334" s="6" t="s">
        <v>50115</v>
      </c>
      <c r="AF10334" s="6" t="s">
        <v>49728</v>
      </c>
      <c r="AG10334" s="6" t="s">
        <v>23915</v>
      </c>
    </row>
    <row r="10335" spans="29:33" x14ac:dyDescent="0.25">
      <c r="AC10335">
        <v>10334</v>
      </c>
      <c r="AD10335" s="6" t="s">
        <v>23916</v>
      </c>
      <c r="AE10335" s="6" t="s">
        <v>49797</v>
      </c>
      <c r="AF10335" s="6" t="s">
        <v>50180</v>
      </c>
      <c r="AG10335" s="6" t="s">
        <v>23917</v>
      </c>
    </row>
    <row r="10336" spans="29:33" x14ac:dyDescent="0.25">
      <c r="AC10336">
        <v>10335</v>
      </c>
      <c r="AD10336" s="6" t="s">
        <v>23918</v>
      </c>
      <c r="AE10336" s="6" t="s">
        <v>52179</v>
      </c>
      <c r="AF10336" s="6" t="s">
        <v>49675</v>
      </c>
      <c r="AG10336" s="6" t="s">
        <v>23919</v>
      </c>
    </row>
    <row r="10337" spans="29:33" x14ac:dyDescent="0.25">
      <c r="AC10337">
        <v>10336</v>
      </c>
      <c r="AD10337" s="6" t="s">
        <v>23920</v>
      </c>
      <c r="AE10337" s="6" t="s">
        <v>49756</v>
      </c>
      <c r="AF10337" s="6" t="s">
        <v>49640</v>
      </c>
      <c r="AG10337" s="6" t="s">
        <v>23921</v>
      </c>
    </row>
    <row r="10338" spans="29:33" x14ac:dyDescent="0.25">
      <c r="AC10338">
        <v>10337</v>
      </c>
      <c r="AD10338" s="6" t="s">
        <v>21969</v>
      </c>
      <c r="AE10338" s="6" t="s">
        <v>49889</v>
      </c>
      <c r="AF10338" s="6" t="s">
        <v>50064</v>
      </c>
      <c r="AG10338" s="6" t="s">
        <v>23922</v>
      </c>
    </row>
    <row r="10339" spans="29:33" x14ac:dyDescent="0.25">
      <c r="AC10339">
        <v>10338</v>
      </c>
      <c r="AD10339" s="6" t="s">
        <v>23923</v>
      </c>
      <c r="AE10339" s="6" t="s">
        <v>48916</v>
      </c>
      <c r="AF10339" s="6" t="s">
        <v>50895</v>
      </c>
      <c r="AG10339" s="6" t="s">
        <v>23924</v>
      </c>
    </row>
    <row r="10340" spans="29:33" x14ac:dyDescent="0.25">
      <c r="AC10340">
        <v>10339</v>
      </c>
      <c r="AD10340" s="6" t="s">
        <v>23925</v>
      </c>
      <c r="AE10340" s="6" t="s">
        <v>51890</v>
      </c>
      <c r="AF10340" s="6" t="s">
        <v>90</v>
      </c>
      <c r="AG10340" s="6" t="s">
        <v>23926</v>
      </c>
    </row>
    <row r="10341" spans="29:33" x14ac:dyDescent="0.25">
      <c r="AC10341">
        <v>10340</v>
      </c>
      <c r="AD10341" s="6" t="s">
        <v>23927</v>
      </c>
      <c r="AE10341" s="6" t="s">
        <v>52256</v>
      </c>
      <c r="AF10341" s="6" t="s">
        <v>90</v>
      </c>
      <c r="AG10341" s="6" t="s">
        <v>23928</v>
      </c>
    </row>
    <row r="10342" spans="29:33" x14ac:dyDescent="0.25">
      <c r="AC10342">
        <v>10341</v>
      </c>
      <c r="AD10342" s="6" t="s">
        <v>23929</v>
      </c>
      <c r="AE10342" s="6" t="s">
        <v>49206</v>
      </c>
      <c r="AF10342" s="6" t="s">
        <v>90</v>
      </c>
      <c r="AG10342" s="6" t="s">
        <v>23930</v>
      </c>
    </row>
    <row r="10343" spans="29:33" x14ac:dyDescent="0.25">
      <c r="AC10343">
        <v>10342</v>
      </c>
      <c r="AD10343" s="6" t="s">
        <v>23931</v>
      </c>
      <c r="AE10343" s="6" t="s">
        <v>50978</v>
      </c>
      <c r="AF10343" s="6" t="s">
        <v>90</v>
      </c>
      <c r="AG10343" s="6" t="s">
        <v>23932</v>
      </c>
    </row>
    <row r="10344" spans="29:33" x14ac:dyDescent="0.25">
      <c r="AC10344">
        <v>10343</v>
      </c>
      <c r="AD10344" s="6" t="s">
        <v>23933</v>
      </c>
      <c r="AE10344" s="6" t="s">
        <v>48832</v>
      </c>
      <c r="AF10344" s="6" t="s">
        <v>90</v>
      </c>
      <c r="AG10344" s="6" t="s">
        <v>23934</v>
      </c>
    </row>
    <row r="10345" spans="29:33" x14ac:dyDescent="0.25">
      <c r="AC10345">
        <v>10344</v>
      </c>
      <c r="AD10345" s="6" t="s">
        <v>23935</v>
      </c>
      <c r="AE10345" s="6" t="s">
        <v>51894</v>
      </c>
      <c r="AF10345" s="6" t="s">
        <v>90</v>
      </c>
      <c r="AG10345" s="6" t="s">
        <v>23936</v>
      </c>
    </row>
    <row r="10346" spans="29:33" x14ac:dyDescent="0.25">
      <c r="AC10346">
        <v>10345</v>
      </c>
      <c r="AD10346" s="6" t="s">
        <v>23937</v>
      </c>
      <c r="AE10346" s="6" t="s">
        <v>49436</v>
      </c>
      <c r="AF10346" s="6" t="s">
        <v>90</v>
      </c>
      <c r="AG10346" s="6" t="s">
        <v>23938</v>
      </c>
    </row>
    <row r="10347" spans="29:33" x14ac:dyDescent="0.25">
      <c r="AC10347">
        <v>10346</v>
      </c>
      <c r="AD10347" s="6" t="s">
        <v>23939</v>
      </c>
      <c r="AE10347" s="6" t="s">
        <v>50303</v>
      </c>
      <c r="AF10347" s="6" t="s">
        <v>49595</v>
      </c>
      <c r="AG10347" s="6" t="s">
        <v>23940</v>
      </c>
    </row>
    <row r="10348" spans="29:33" x14ac:dyDescent="0.25">
      <c r="AC10348">
        <v>10347</v>
      </c>
      <c r="AD10348" s="6" t="s">
        <v>23941</v>
      </c>
      <c r="AE10348" s="6" t="s">
        <v>49881</v>
      </c>
      <c r="AF10348" s="6" t="s">
        <v>49632</v>
      </c>
      <c r="AG10348" s="6" t="s">
        <v>23942</v>
      </c>
    </row>
    <row r="10349" spans="29:33" x14ac:dyDescent="0.25">
      <c r="AC10349">
        <v>10348</v>
      </c>
      <c r="AD10349" s="6" t="s">
        <v>23943</v>
      </c>
      <c r="AE10349" s="6" t="s">
        <v>50326</v>
      </c>
      <c r="AF10349" s="6" t="s">
        <v>90</v>
      </c>
      <c r="AG10349" s="6" t="s">
        <v>23944</v>
      </c>
    </row>
    <row r="10350" spans="29:33" x14ac:dyDescent="0.25">
      <c r="AC10350">
        <v>10349</v>
      </c>
      <c r="AD10350" s="6" t="s">
        <v>23945</v>
      </c>
      <c r="AE10350" s="6" t="s">
        <v>49612</v>
      </c>
      <c r="AF10350" s="6" t="s">
        <v>90</v>
      </c>
      <c r="AG10350" s="6" t="s">
        <v>23946</v>
      </c>
    </row>
    <row r="10351" spans="29:33" x14ac:dyDescent="0.25">
      <c r="AC10351">
        <v>10350</v>
      </c>
      <c r="AD10351" s="6" t="s">
        <v>23947</v>
      </c>
      <c r="AE10351" s="6" t="s">
        <v>51482</v>
      </c>
      <c r="AF10351" s="6" t="s">
        <v>90</v>
      </c>
      <c r="AG10351" s="6" t="s">
        <v>23948</v>
      </c>
    </row>
    <row r="10352" spans="29:33" x14ac:dyDescent="0.25">
      <c r="AC10352">
        <v>10351</v>
      </c>
      <c r="AD10352" s="6" t="s">
        <v>23949</v>
      </c>
      <c r="AE10352" s="6" t="s">
        <v>51538</v>
      </c>
      <c r="AF10352" s="6" t="s">
        <v>90</v>
      </c>
      <c r="AG10352" s="6" t="s">
        <v>23950</v>
      </c>
    </row>
    <row r="10353" spans="29:33" x14ac:dyDescent="0.25">
      <c r="AC10353">
        <v>10352</v>
      </c>
      <c r="AD10353" s="6" t="s">
        <v>23951</v>
      </c>
      <c r="AE10353" s="6" t="s">
        <v>51631</v>
      </c>
      <c r="AF10353" s="6" t="s">
        <v>90</v>
      </c>
      <c r="AG10353" s="6" t="s">
        <v>23952</v>
      </c>
    </row>
    <row r="10354" spans="29:33" x14ac:dyDescent="0.25">
      <c r="AC10354">
        <v>10353</v>
      </c>
      <c r="AD10354" s="6" t="s">
        <v>23953</v>
      </c>
      <c r="AE10354" s="6" t="s">
        <v>49591</v>
      </c>
      <c r="AF10354" s="6" t="s">
        <v>90</v>
      </c>
      <c r="AG10354" s="6" t="s">
        <v>23954</v>
      </c>
    </row>
    <row r="10355" spans="29:33" x14ac:dyDescent="0.25">
      <c r="AC10355">
        <v>10354</v>
      </c>
      <c r="AD10355" s="6" t="s">
        <v>23955</v>
      </c>
      <c r="AE10355" s="6" t="s">
        <v>49675</v>
      </c>
      <c r="AF10355" s="6" t="s">
        <v>90</v>
      </c>
      <c r="AG10355" s="6" t="s">
        <v>23956</v>
      </c>
    </row>
    <row r="10356" spans="29:33" x14ac:dyDescent="0.25">
      <c r="AC10356">
        <v>10355</v>
      </c>
      <c r="AD10356" s="6" t="s">
        <v>23957</v>
      </c>
      <c r="AE10356" s="6" t="s">
        <v>49293</v>
      </c>
      <c r="AF10356" s="6" t="s">
        <v>90</v>
      </c>
      <c r="AG10356" s="6" t="s">
        <v>23958</v>
      </c>
    </row>
    <row r="10357" spans="29:33" x14ac:dyDescent="0.25">
      <c r="AC10357">
        <v>10356</v>
      </c>
      <c r="AD10357" s="6" t="s">
        <v>23959</v>
      </c>
      <c r="AE10357" s="6" t="s">
        <v>48815</v>
      </c>
      <c r="AF10357" s="6" t="s">
        <v>90</v>
      </c>
      <c r="AG10357" s="6" t="s">
        <v>23960</v>
      </c>
    </row>
    <row r="10358" spans="29:33" x14ac:dyDescent="0.25">
      <c r="AC10358">
        <v>10357</v>
      </c>
      <c r="AD10358" s="6" t="s">
        <v>23961</v>
      </c>
      <c r="AE10358" s="6" t="s">
        <v>52493</v>
      </c>
      <c r="AF10358" s="6" t="s">
        <v>90</v>
      </c>
      <c r="AG10358" s="6" t="s">
        <v>23962</v>
      </c>
    </row>
    <row r="10359" spans="29:33" x14ac:dyDescent="0.25">
      <c r="AC10359">
        <v>10358</v>
      </c>
      <c r="AD10359" s="6" t="s">
        <v>23963</v>
      </c>
      <c r="AE10359" s="6" t="s">
        <v>50549</v>
      </c>
      <c r="AF10359" s="6" t="s">
        <v>90</v>
      </c>
      <c r="AG10359" s="6" t="s">
        <v>23964</v>
      </c>
    </row>
    <row r="10360" spans="29:33" x14ac:dyDescent="0.25">
      <c r="AC10360">
        <v>10359</v>
      </c>
      <c r="AD10360" s="6" t="s">
        <v>23965</v>
      </c>
      <c r="AE10360" s="6" t="s">
        <v>51548</v>
      </c>
      <c r="AF10360" s="6" t="s">
        <v>51222</v>
      </c>
      <c r="AG10360" s="6" t="s">
        <v>23966</v>
      </c>
    </row>
    <row r="10361" spans="29:33" x14ac:dyDescent="0.25">
      <c r="AC10361">
        <v>10360</v>
      </c>
      <c r="AD10361" s="6" t="s">
        <v>23967</v>
      </c>
      <c r="AE10361" s="6" t="s">
        <v>49087</v>
      </c>
      <c r="AF10361" s="6" t="s">
        <v>49046</v>
      </c>
      <c r="AG10361" s="6" t="s">
        <v>23968</v>
      </c>
    </row>
    <row r="10362" spans="29:33" x14ac:dyDescent="0.25">
      <c r="AC10362">
        <v>10361</v>
      </c>
      <c r="AD10362" s="6" t="s">
        <v>23969</v>
      </c>
      <c r="AE10362" s="6" t="s">
        <v>49035</v>
      </c>
      <c r="AF10362" s="6" t="s">
        <v>48993</v>
      </c>
      <c r="AG10362" s="6" t="s">
        <v>23970</v>
      </c>
    </row>
    <row r="10363" spans="29:33" x14ac:dyDescent="0.25">
      <c r="AC10363">
        <v>10362</v>
      </c>
      <c r="AD10363" s="6" t="s">
        <v>23971</v>
      </c>
      <c r="AE10363" s="6" t="s">
        <v>50476</v>
      </c>
      <c r="AF10363" s="6" t="s">
        <v>49178</v>
      </c>
      <c r="AG10363" s="6" t="s">
        <v>23972</v>
      </c>
    </row>
    <row r="10364" spans="29:33" x14ac:dyDescent="0.25">
      <c r="AC10364">
        <v>10363</v>
      </c>
      <c r="AD10364" s="6" t="s">
        <v>23973</v>
      </c>
      <c r="AE10364" s="6" t="s">
        <v>50537</v>
      </c>
      <c r="AF10364" s="6" t="s">
        <v>90</v>
      </c>
      <c r="AG10364" s="6" t="s">
        <v>23974</v>
      </c>
    </row>
    <row r="10365" spans="29:33" x14ac:dyDescent="0.25">
      <c r="AC10365">
        <v>10364</v>
      </c>
      <c r="AD10365" s="6" t="s">
        <v>23975</v>
      </c>
      <c r="AE10365" s="6" t="s">
        <v>52209</v>
      </c>
      <c r="AF10365" s="6" t="s">
        <v>52537</v>
      </c>
      <c r="AG10365" s="6" t="s">
        <v>23976</v>
      </c>
    </row>
    <row r="10366" spans="29:33" x14ac:dyDescent="0.25">
      <c r="AC10366">
        <v>10365</v>
      </c>
      <c r="AD10366" s="6" t="s">
        <v>23977</v>
      </c>
      <c r="AE10366" s="6" t="s">
        <v>49836</v>
      </c>
      <c r="AF10366" s="6" t="s">
        <v>90</v>
      </c>
      <c r="AG10366" s="6" t="s">
        <v>23978</v>
      </c>
    </row>
    <row r="10367" spans="29:33" x14ac:dyDescent="0.25">
      <c r="AC10367">
        <v>10366</v>
      </c>
      <c r="AD10367" s="6" t="s">
        <v>23979</v>
      </c>
      <c r="AE10367" s="6" t="s">
        <v>51282</v>
      </c>
      <c r="AF10367" s="6" t="s">
        <v>51478</v>
      </c>
      <c r="AG10367" s="6" t="s">
        <v>23980</v>
      </c>
    </row>
    <row r="10368" spans="29:33" x14ac:dyDescent="0.25">
      <c r="AC10368">
        <v>10367</v>
      </c>
      <c r="AD10368" s="6" t="s">
        <v>23981</v>
      </c>
      <c r="AE10368" s="6" t="s">
        <v>49506</v>
      </c>
      <c r="AF10368" s="6" t="s">
        <v>90</v>
      </c>
      <c r="AG10368" s="6" t="s">
        <v>23982</v>
      </c>
    </row>
    <row r="10369" spans="29:33" x14ac:dyDescent="0.25">
      <c r="AC10369">
        <v>10368</v>
      </c>
      <c r="AD10369" s="6" t="s">
        <v>23983</v>
      </c>
      <c r="AE10369" s="6" t="s">
        <v>49780</v>
      </c>
      <c r="AF10369" s="6" t="s">
        <v>49784</v>
      </c>
      <c r="AG10369" s="6" t="s">
        <v>23984</v>
      </c>
    </row>
    <row r="10370" spans="29:33" x14ac:dyDescent="0.25">
      <c r="AC10370">
        <v>10369</v>
      </c>
      <c r="AD10370" s="6" t="s">
        <v>23985</v>
      </c>
      <c r="AE10370" s="6" t="s">
        <v>52360</v>
      </c>
      <c r="AF10370" s="6" t="s">
        <v>90</v>
      </c>
      <c r="AG10370" s="6" t="s">
        <v>23986</v>
      </c>
    </row>
    <row r="10371" spans="29:33" x14ac:dyDescent="0.25">
      <c r="AC10371">
        <v>10370</v>
      </c>
      <c r="AD10371" s="6" t="s">
        <v>23987</v>
      </c>
      <c r="AE10371" s="6" t="s">
        <v>51356</v>
      </c>
      <c r="AF10371" s="6" t="s">
        <v>90</v>
      </c>
      <c r="AG10371" s="6" t="s">
        <v>23988</v>
      </c>
    </row>
    <row r="10372" spans="29:33" x14ac:dyDescent="0.25">
      <c r="AC10372">
        <v>10371</v>
      </c>
      <c r="AD10372" s="6" t="s">
        <v>23989</v>
      </c>
      <c r="AE10372" s="6" t="s">
        <v>50343</v>
      </c>
      <c r="AF10372" s="6" t="s">
        <v>90</v>
      </c>
      <c r="AG10372" s="6" t="s">
        <v>23990</v>
      </c>
    </row>
    <row r="10373" spans="29:33" x14ac:dyDescent="0.25">
      <c r="AC10373">
        <v>10372</v>
      </c>
      <c r="AD10373" s="6" t="s">
        <v>23991</v>
      </c>
      <c r="AE10373" s="6" t="s">
        <v>51183</v>
      </c>
      <c r="AF10373" s="6" t="s">
        <v>90</v>
      </c>
      <c r="AG10373" s="6" t="s">
        <v>23992</v>
      </c>
    </row>
    <row r="10374" spans="29:33" x14ac:dyDescent="0.25">
      <c r="AC10374">
        <v>10373</v>
      </c>
      <c r="AD10374" s="6" t="s">
        <v>23993</v>
      </c>
      <c r="AE10374" s="6" t="s">
        <v>51800</v>
      </c>
      <c r="AF10374" s="6" t="s">
        <v>90</v>
      </c>
      <c r="AG10374" s="6" t="s">
        <v>23994</v>
      </c>
    </row>
    <row r="10375" spans="29:33" x14ac:dyDescent="0.25">
      <c r="AC10375">
        <v>10374</v>
      </c>
      <c r="AD10375" s="6" t="s">
        <v>23995</v>
      </c>
      <c r="AE10375" s="6" t="s">
        <v>52197</v>
      </c>
      <c r="AF10375" s="6" t="s">
        <v>50978</v>
      </c>
      <c r="AG10375" s="6" t="s">
        <v>23996</v>
      </c>
    </row>
    <row r="10376" spans="29:33" x14ac:dyDescent="0.25">
      <c r="AC10376">
        <v>10375</v>
      </c>
      <c r="AD10376" s="6" t="s">
        <v>23997</v>
      </c>
      <c r="AE10376" s="6" t="s">
        <v>51427</v>
      </c>
      <c r="AF10376" s="6" t="s">
        <v>90</v>
      </c>
      <c r="AG10376" s="6" t="s">
        <v>23998</v>
      </c>
    </row>
    <row r="10377" spans="29:33" x14ac:dyDescent="0.25">
      <c r="AC10377">
        <v>10376</v>
      </c>
      <c r="AD10377" s="6" t="s">
        <v>23999</v>
      </c>
      <c r="AE10377" s="6" t="s">
        <v>52363</v>
      </c>
      <c r="AF10377" s="6" t="s">
        <v>52360</v>
      </c>
      <c r="AG10377" s="6" t="s">
        <v>24000</v>
      </c>
    </row>
    <row r="10378" spans="29:33" x14ac:dyDescent="0.25">
      <c r="AC10378">
        <v>10377</v>
      </c>
      <c r="AD10378" s="6" t="s">
        <v>24001</v>
      </c>
      <c r="AE10378" s="6" t="s">
        <v>51480</v>
      </c>
      <c r="AF10378" s="6" t="s">
        <v>90</v>
      </c>
      <c r="AG10378" s="6" t="s">
        <v>24002</v>
      </c>
    </row>
    <row r="10379" spans="29:33" x14ac:dyDescent="0.25">
      <c r="AC10379">
        <v>10378</v>
      </c>
      <c r="AD10379" s="6" t="s">
        <v>24003</v>
      </c>
      <c r="AE10379" s="6" t="s">
        <v>49267</v>
      </c>
      <c r="AF10379" s="6" t="s">
        <v>90</v>
      </c>
      <c r="AG10379" s="6" t="s">
        <v>24004</v>
      </c>
    </row>
    <row r="10380" spans="29:33" x14ac:dyDescent="0.25">
      <c r="AC10380">
        <v>10379</v>
      </c>
      <c r="AD10380" s="6" t="s">
        <v>24005</v>
      </c>
      <c r="AE10380" s="6" t="s">
        <v>49976</v>
      </c>
      <c r="AF10380" s="6" t="s">
        <v>90</v>
      </c>
      <c r="AG10380" s="6" t="s">
        <v>24006</v>
      </c>
    </row>
    <row r="10381" spans="29:33" x14ac:dyDescent="0.25">
      <c r="AC10381">
        <v>10380</v>
      </c>
      <c r="AD10381" s="6" t="s">
        <v>24007</v>
      </c>
      <c r="AE10381" s="6" t="s">
        <v>49297</v>
      </c>
      <c r="AF10381" s="6" t="s">
        <v>90</v>
      </c>
      <c r="AG10381" s="6" t="s">
        <v>24008</v>
      </c>
    </row>
    <row r="10382" spans="29:33" x14ac:dyDescent="0.25">
      <c r="AC10382">
        <v>10381</v>
      </c>
      <c r="AD10382" s="6" t="s">
        <v>24009</v>
      </c>
      <c r="AE10382" s="6" t="s">
        <v>50039</v>
      </c>
      <c r="AF10382" s="6" t="s">
        <v>50115</v>
      </c>
      <c r="AG10382" s="6" t="s">
        <v>24010</v>
      </c>
    </row>
    <row r="10383" spans="29:33" x14ac:dyDescent="0.25">
      <c r="AC10383">
        <v>10382</v>
      </c>
      <c r="AD10383" s="6" t="s">
        <v>24011</v>
      </c>
      <c r="AE10383" s="6" t="s">
        <v>49388</v>
      </c>
      <c r="AF10383" s="6" t="s">
        <v>50334</v>
      </c>
      <c r="AG10383" s="6" t="s">
        <v>24012</v>
      </c>
    </row>
    <row r="10384" spans="29:33" x14ac:dyDescent="0.25">
      <c r="AC10384">
        <v>10383</v>
      </c>
      <c r="AD10384" s="6" t="s">
        <v>24013</v>
      </c>
      <c r="AE10384" s="6" t="s">
        <v>50043</v>
      </c>
      <c r="AF10384" s="6" t="s">
        <v>50152</v>
      </c>
      <c r="AG10384" s="6" t="s">
        <v>24014</v>
      </c>
    </row>
    <row r="10385" spans="29:33" x14ac:dyDescent="0.25">
      <c r="AC10385">
        <v>10384</v>
      </c>
      <c r="AD10385" s="6" t="s">
        <v>24015</v>
      </c>
      <c r="AE10385" s="6" t="s">
        <v>49843</v>
      </c>
      <c r="AF10385" s="6" t="s">
        <v>49980</v>
      </c>
      <c r="AG10385" s="6" t="s">
        <v>24016</v>
      </c>
    </row>
    <row r="10386" spans="29:33" x14ac:dyDescent="0.25">
      <c r="AC10386">
        <v>10385</v>
      </c>
      <c r="AD10386" s="6" t="s">
        <v>24017</v>
      </c>
      <c r="AE10386" s="6" t="s">
        <v>51834</v>
      </c>
      <c r="AF10386" s="6" t="s">
        <v>90</v>
      </c>
      <c r="AG10386" s="6" t="s">
        <v>24018</v>
      </c>
    </row>
    <row r="10387" spans="29:33" x14ac:dyDescent="0.25">
      <c r="AC10387">
        <v>10386</v>
      </c>
      <c r="AD10387" s="6" t="s">
        <v>24019</v>
      </c>
      <c r="AE10387" s="6" t="s">
        <v>50191</v>
      </c>
      <c r="AF10387" s="6" t="s">
        <v>90</v>
      </c>
      <c r="AG10387" s="6" t="s">
        <v>24020</v>
      </c>
    </row>
    <row r="10388" spans="29:33" x14ac:dyDescent="0.25">
      <c r="AC10388">
        <v>10387</v>
      </c>
      <c r="AD10388" s="6" t="s">
        <v>24021</v>
      </c>
      <c r="AE10388" s="6" t="s">
        <v>49160</v>
      </c>
      <c r="AF10388" s="6" t="s">
        <v>49168</v>
      </c>
      <c r="AG10388" s="6" t="s">
        <v>24022</v>
      </c>
    </row>
    <row r="10389" spans="29:33" x14ac:dyDescent="0.25">
      <c r="AC10389">
        <v>10388</v>
      </c>
      <c r="AD10389" s="6" t="s">
        <v>24023</v>
      </c>
      <c r="AE10389" s="6" t="s">
        <v>49701</v>
      </c>
      <c r="AF10389" s="6" t="s">
        <v>90</v>
      </c>
      <c r="AG10389" s="6" t="s">
        <v>24024</v>
      </c>
    </row>
    <row r="10390" spans="29:33" x14ac:dyDescent="0.25">
      <c r="AC10390">
        <v>10389</v>
      </c>
      <c r="AD10390" s="6" t="s">
        <v>24025</v>
      </c>
      <c r="AE10390" s="6" t="s">
        <v>50672</v>
      </c>
      <c r="AF10390" s="6" t="s">
        <v>90</v>
      </c>
      <c r="AG10390" s="6" t="s">
        <v>24026</v>
      </c>
    </row>
    <row r="10391" spans="29:33" x14ac:dyDescent="0.25">
      <c r="AC10391">
        <v>10390</v>
      </c>
      <c r="AD10391" s="6" t="s">
        <v>24027</v>
      </c>
      <c r="AE10391" s="6" t="s">
        <v>50160</v>
      </c>
      <c r="AF10391" s="6" t="s">
        <v>50315</v>
      </c>
      <c r="AG10391" s="6" t="s">
        <v>24028</v>
      </c>
    </row>
    <row r="10392" spans="29:33" x14ac:dyDescent="0.25">
      <c r="AC10392">
        <v>10391</v>
      </c>
      <c r="AD10392" s="6" t="s">
        <v>24029</v>
      </c>
      <c r="AE10392" s="6" t="s">
        <v>50827</v>
      </c>
      <c r="AF10392" s="6" t="s">
        <v>50978</v>
      </c>
      <c r="AG10392" s="6" t="s">
        <v>24030</v>
      </c>
    </row>
    <row r="10393" spans="29:33" x14ac:dyDescent="0.25">
      <c r="AC10393">
        <v>10392</v>
      </c>
      <c r="AD10393" s="6" t="s">
        <v>24031</v>
      </c>
      <c r="AE10393" s="6" t="s">
        <v>50005</v>
      </c>
      <c r="AF10393" s="6" t="s">
        <v>90</v>
      </c>
      <c r="AG10393" s="6" t="s">
        <v>24032</v>
      </c>
    </row>
    <row r="10394" spans="29:33" x14ac:dyDescent="0.25">
      <c r="AC10394">
        <v>10393</v>
      </c>
      <c r="AD10394" s="6" t="s">
        <v>24033</v>
      </c>
      <c r="AE10394" s="6" t="s">
        <v>48957</v>
      </c>
      <c r="AF10394" s="6" t="s">
        <v>50900</v>
      </c>
      <c r="AG10394" s="6" t="s">
        <v>24034</v>
      </c>
    </row>
    <row r="10395" spans="29:33" x14ac:dyDescent="0.25">
      <c r="AC10395">
        <v>10394</v>
      </c>
      <c r="AD10395" s="6" t="s">
        <v>24035</v>
      </c>
      <c r="AE10395" s="6" t="s">
        <v>52503</v>
      </c>
      <c r="AF10395" s="6" t="s">
        <v>49632</v>
      </c>
      <c r="AG10395" s="6" t="s">
        <v>24036</v>
      </c>
    </row>
    <row r="10396" spans="29:33" x14ac:dyDescent="0.25">
      <c r="AC10396">
        <v>10395</v>
      </c>
      <c r="AD10396" s="6" t="s">
        <v>24037</v>
      </c>
      <c r="AE10396" s="6" t="s">
        <v>51063</v>
      </c>
      <c r="AF10396" s="6" t="s">
        <v>51030</v>
      </c>
      <c r="AG10396" s="6" t="s">
        <v>24038</v>
      </c>
    </row>
    <row r="10397" spans="29:33" x14ac:dyDescent="0.25">
      <c r="AC10397">
        <v>10396</v>
      </c>
      <c r="AD10397" s="6" t="s">
        <v>24039</v>
      </c>
      <c r="AE10397" s="6" t="s">
        <v>51152</v>
      </c>
      <c r="AF10397" s="6" t="s">
        <v>90</v>
      </c>
      <c r="AG10397" s="6" t="s">
        <v>24040</v>
      </c>
    </row>
    <row r="10398" spans="29:33" x14ac:dyDescent="0.25">
      <c r="AC10398">
        <v>10397</v>
      </c>
      <c r="AD10398" s="6" t="s">
        <v>24041</v>
      </c>
      <c r="AE10398" s="6" t="s">
        <v>51940</v>
      </c>
      <c r="AF10398" s="6" t="s">
        <v>90</v>
      </c>
      <c r="AG10398" s="6" t="s">
        <v>24042</v>
      </c>
    </row>
    <row r="10399" spans="29:33" x14ac:dyDescent="0.25">
      <c r="AC10399">
        <v>10398</v>
      </c>
      <c r="AD10399" s="6" t="s">
        <v>24043</v>
      </c>
      <c r="AE10399" s="6" t="s">
        <v>51924</v>
      </c>
      <c r="AF10399" s="6" t="s">
        <v>90</v>
      </c>
      <c r="AG10399" s="6" t="s">
        <v>24044</v>
      </c>
    </row>
    <row r="10400" spans="29:33" x14ac:dyDescent="0.25">
      <c r="AC10400">
        <v>10399</v>
      </c>
      <c r="AD10400" s="6" t="s">
        <v>24045</v>
      </c>
      <c r="AE10400" s="6" t="s">
        <v>50941</v>
      </c>
      <c r="AF10400" s="6" t="s">
        <v>90</v>
      </c>
      <c r="AG10400" s="6" t="s">
        <v>24046</v>
      </c>
    </row>
    <row r="10401" spans="29:33" x14ac:dyDescent="0.25">
      <c r="AC10401">
        <v>10400</v>
      </c>
      <c r="AD10401" s="6" t="s">
        <v>24047</v>
      </c>
      <c r="AE10401" s="6" t="s">
        <v>52243</v>
      </c>
      <c r="AF10401" s="6" t="s">
        <v>52240</v>
      </c>
      <c r="AG10401" s="6" t="s">
        <v>24048</v>
      </c>
    </row>
    <row r="10402" spans="29:33" x14ac:dyDescent="0.25">
      <c r="AC10402">
        <v>10401</v>
      </c>
      <c r="AD10402" s="6" t="s">
        <v>24049</v>
      </c>
      <c r="AE10402" s="6" t="s">
        <v>52494</v>
      </c>
      <c r="AF10402" s="6" t="s">
        <v>90</v>
      </c>
      <c r="AG10402" s="6" t="s">
        <v>24050</v>
      </c>
    </row>
    <row r="10403" spans="29:33" x14ac:dyDescent="0.25">
      <c r="AC10403">
        <v>10402</v>
      </c>
      <c r="AD10403" s="6" t="s">
        <v>24051</v>
      </c>
      <c r="AE10403" s="6" t="s">
        <v>51558</v>
      </c>
      <c r="AF10403" s="6" t="s">
        <v>90</v>
      </c>
      <c r="AG10403" s="6" t="s">
        <v>24052</v>
      </c>
    </row>
    <row r="10404" spans="29:33" x14ac:dyDescent="0.25">
      <c r="AC10404">
        <v>10403</v>
      </c>
      <c r="AD10404" s="6" t="s">
        <v>24053</v>
      </c>
      <c r="AE10404" s="6" t="s">
        <v>52508</v>
      </c>
      <c r="AF10404" s="6" t="s">
        <v>50570</v>
      </c>
      <c r="AG10404" s="6" t="s">
        <v>24054</v>
      </c>
    </row>
    <row r="10405" spans="29:33" x14ac:dyDescent="0.25">
      <c r="AC10405">
        <v>10404</v>
      </c>
      <c r="AD10405" s="6" t="s">
        <v>24055</v>
      </c>
      <c r="AE10405" s="6" t="s">
        <v>49812</v>
      </c>
      <c r="AF10405" s="6" t="s">
        <v>90</v>
      </c>
      <c r="AG10405" s="6" t="s">
        <v>24056</v>
      </c>
    </row>
    <row r="10406" spans="29:33" x14ac:dyDescent="0.25">
      <c r="AC10406">
        <v>10405</v>
      </c>
      <c r="AD10406" s="6" t="s">
        <v>24057</v>
      </c>
      <c r="AE10406" s="6" t="s">
        <v>50654</v>
      </c>
      <c r="AF10406" s="6" t="s">
        <v>50652</v>
      </c>
      <c r="AG10406" s="6" t="s">
        <v>24058</v>
      </c>
    </row>
    <row r="10407" spans="29:33" x14ac:dyDescent="0.25">
      <c r="AC10407">
        <v>10406</v>
      </c>
      <c r="AD10407" s="6" t="s">
        <v>24059</v>
      </c>
      <c r="AE10407" s="6" t="s">
        <v>50226</v>
      </c>
      <c r="AF10407" s="6" t="s">
        <v>49414</v>
      </c>
      <c r="AG10407" s="6" t="s">
        <v>24060</v>
      </c>
    </row>
    <row r="10408" spans="29:33" x14ac:dyDescent="0.25">
      <c r="AC10408">
        <v>10407</v>
      </c>
      <c r="AD10408" s="6" t="s">
        <v>24061</v>
      </c>
      <c r="AE10408" s="6" t="s">
        <v>52274</v>
      </c>
      <c r="AF10408" s="6" t="s">
        <v>90</v>
      </c>
      <c r="AG10408" s="6" t="s">
        <v>24062</v>
      </c>
    </row>
    <row r="10409" spans="29:33" x14ac:dyDescent="0.25">
      <c r="AC10409">
        <v>10408</v>
      </c>
      <c r="AD10409" s="6" t="s">
        <v>24063</v>
      </c>
      <c r="AE10409" s="6" t="s">
        <v>51514</v>
      </c>
      <c r="AF10409" s="6" t="s">
        <v>90</v>
      </c>
      <c r="AG10409" s="6" t="s">
        <v>24064</v>
      </c>
    </row>
    <row r="10410" spans="29:33" x14ac:dyDescent="0.25">
      <c r="AC10410">
        <v>10409</v>
      </c>
      <c r="AD10410" s="6" t="s">
        <v>24065</v>
      </c>
      <c r="AE10410" s="6" t="s">
        <v>51645</v>
      </c>
      <c r="AF10410" s="6" t="s">
        <v>90</v>
      </c>
      <c r="AG10410" s="6" t="s">
        <v>24066</v>
      </c>
    </row>
    <row r="10411" spans="29:33" x14ac:dyDescent="0.25">
      <c r="AC10411">
        <v>10410</v>
      </c>
      <c r="AD10411" s="6" t="s">
        <v>24067</v>
      </c>
      <c r="AE10411" s="6" t="s">
        <v>49994</v>
      </c>
      <c r="AF10411" s="6" t="s">
        <v>50164</v>
      </c>
      <c r="AG10411" s="6" t="s">
        <v>24068</v>
      </c>
    </row>
    <row r="10412" spans="29:33" x14ac:dyDescent="0.25">
      <c r="AC10412">
        <v>10411</v>
      </c>
      <c r="AD10412" s="6" t="s">
        <v>24069</v>
      </c>
      <c r="AE10412" s="6" t="s">
        <v>48661</v>
      </c>
      <c r="AF10412" s="6" t="s">
        <v>48643</v>
      </c>
      <c r="AG10412" s="6" t="s">
        <v>24070</v>
      </c>
    </row>
    <row r="10413" spans="29:33" x14ac:dyDescent="0.25">
      <c r="AC10413">
        <v>10412</v>
      </c>
      <c r="AD10413" s="6" t="s">
        <v>24071</v>
      </c>
      <c r="AE10413" s="6" t="s">
        <v>49311</v>
      </c>
      <c r="AF10413" s="6" t="s">
        <v>90</v>
      </c>
      <c r="AG10413" s="6" t="s">
        <v>24072</v>
      </c>
    </row>
    <row r="10414" spans="29:33" x14ac:dyDescent="0.25">
      <c r="AC10414">
        <v>10413</v>
      </c>
      <c r="AD10414" s="6" t="s">
        <v>24073</v>
      </c>
      <c r="AE10414" s="6" t="s">
        <v>50499</v>
      </c>
      <c r="AF10414" s="6" t="s">
        <v>51017</v>
      </c>
      <c r="AG10414" s="6" t="s">
        <v>24074</v>
      </c>
    </row>
    <row r="10415" spans="29:33" x14ac:dyDescent="0.25">
      <c r="AC10415">
        <v>10414</v>
      </c>
      <c r="AD10415" s="6" t="s">
        <v>24075</v>
      </c>
      <c r="AE10415" s="6" t="s">
        <v>50204</v>
      </c>
      <c r="AF10415" s="6" t="s">
        <v>90</v>
      </c>
      <c r="AG10415" s="6" t="s">
        <v>24076</v>
      </c>
    </row>
    <row r="10416" spans="29:33" x14ac:dyDescent="0.25">
      <c r="AC10416">
        <v>10415</v>
      </c>
      <c r="AD10416" s="6" t="s">
        <v>24077</v>
      </c>
      <c r="AE10416" s="6" t="s">
        <v>51530</v>
      </c>
      <c r="AF10416" s="6" t="s">
        <v>51466</v>
      </c>
      <c r="AG10416" s="6" t="s">
        <v>24078</v>
      </c>
    </row>
    <row r="10417" spans="29:33" x14ac:dyDescent="0.25">
      <c r="AC10417">
        <v>10416</v>
      </c>
      <c r="AD10417" s="6" t="s">
        <v>24079</v>
      </c>
      <c r="AE10417" s="6" t="s">
        <v>49128</v>
      </c>
      <c r="AF10417" s="6" t="s">
        <v>90</v>
      </c>
      <c r="AG10417" s="6" t="s">
        <v>24080</v>
      </c>
    </row>
    <row r="10418" spans="29:33" x14ac:dyDescent="0.25">
      <c r="AC10418">
        <v>10417</v>
      </c>
      <c r="AD10418" s="6" t="s">
        <v>24081</v>
      </c>
      <c r="AE10418" s="6" t="s">
        <v>51615</v>
      </c>
      <c r="AF10418" s="6" t="s">
        <v>51119</v>
      </c>
      <c r="AG10418" s="6" t="s">
        <v>24082</v>
      </c>
    </row>
    <row r="10419" spans="29:33" x14ac:dyDescent="0.25">
      <c r="AC10419">
        <v>10418</v>
      </c>
      <c r="AD10419" s="6" t="s">
        <v>24083</v>
      </c>
      <c r="AE10419" s="6" t="s">
        <v>50417</v>
      </c>
      <c r="AF10419" s="6" t="s">
        <v>90</v>
      </c>
      <c r="AG10419" s="6" t="s">
        <v>24084</v>
      </c>
    </row>
    <row r="10420" spans="29:33" x14ac:dyDescent="0.25">
      <c r="AC10420">
        <v>10419</v>
      </c>
      <c r="AD10420" s="6" t="s">
        <v>24085</v>
      </c>
      <c r="AE10420" s="6" t="s">
        <v>49595</v>
      </c>
      <c r="AF10420" s="6" t="s">
        <v>49498</v>
      </c>
      <c r="AG10420" s="6" t="s">
        <v>24086</v>
      </c>
    </row>
    <row r="10421" spans="29:33" x14ac:dyDescent="0.25">
      <c r="AC10421">
        <v>10420</v>
      </c>
      <c r="AD10421" s="6" t="s">
        <v>24087</v>
      </c>
      <c r="AE10421" s="6" t="s">
        <v>49583</v>
      </c>
      <c r="AF10421" s="6" t="s">
        <v>90</v>
      </c>
      <c r="AG10421" s="6" t="s">
        <v>24088</v>
      </c>
    </row>
    <row r="10422" spans="29:33" x14ac:dyDescent="0.25">
      <c r="AC10422">
        <v>10421</v>
      </c>
      <c r="AD10422" s="6" t="s">
        <v>24089</v>
      </c>
      <c r="AE10422" s="6" t="s">
        <v>49038</v>
      </c>
      <c r="AF10422" s="6" t="s">
        <v>49032</v>
      </c>
      <c r="AG10422" s="6" t="s">
        <v>24090</v>
      </c>
    </row>
    <row r="10423" spans="29:33" x14ac:dyDescent="0.25">
      <c r="AC10423">
        <v>10422</v>
      </c>
      <c r="AD10423" s="6" t="s">
        <v>24091</v>
      </c>
      <c r="AE10423" s="6" t="s">
        <v>51021</v>
      </c>
      <c r="AF10423" s="6" t="s">
        <v>90</v>
      </c>
      <c r="AG10423" s="6" t="s">
        <v>24092</v>
      </c>
    </row>
    <row r="10424" spans="29:33" x14ac:dyDescent="0.25">
      <c r="AC10424">
        <v>10423</v>
      </c>
      <c r="AD10424" s="6" t="s">
        <v>24093</v>
      </c>
      <c r="AE10424" s="6" t="s">
        <v>48880</v>
      </c>
      <c r="AF10424" s="6" t="s">
        <v>90</v>
      </c>
      <c r="AG10424" s="6" t="s">
        <v>24094</v>
      </c>
    </row>
    <row r="10425" spans="29:33" x14ac:dyDescent="0.25">
      <c r="AC10425">
        <v>10424</v>
      </c>
      <c r="AD10425" s="6" t="s">
        <v>24095</v>
      </c>
      <c r="AE10425" s="6" t="s">
        <v>49772</v>
      </c>
      <c r="AF10425" s="6" t="s">
        <v>49931</v>
      </c>
      <c r="AG10425" s="6" t="s">
        <v>24096</v>
      </c>
    </row>
    <row r="10426" spans="29:33" x14ac:dyDescent="0.25">
      <c r="AC10426">
        <v>10425</v>
      </c>
      <c r="AD10426" s="6" t="s">
        <v>24097</v>
      </c>
      <c r="AE10426" s="6" t="s">
        <v>51392</v>
      </c>
      <c r="AF10426" s="6" t="s">
        <v>51388</v>
      </c>
      <c r="AG10426" s="6" t="s">
        <v>24098</v>
      </c>
    </row>
    <row r="10427" spans="29:33" x14ac:dyDescent="0.25">
      <c r="AC10427">
        <v>10426</v>
      </c>
      <c r="AD10427" s="6" t="s">
        <v>24099</v>
      </c>
      <c r="AE10427" s="6" t="s">
        <v>50794</v>
      </c>
      <c r="AF10427" s="6" t="s">
        <v>50946</v>
      </c>
      <c r="AG10427" s="6" t="s">
        <v>24100</v>
      </c>
    </row>
    <row r="10428" spans="29:33" x14ac:dyDescent="0.25">
      <c r="AC10428">
        <v>10427</v>
      </c>
      <c r="AD10428" s="6" t="s">
        <v>24101</v>
      </c>
      <c r="AE10428" s="6" t="s">
        <v>51152</v>
      </c>
      <c r="AF10428" s="6" t="s">
        <v>90</v>
      </c>
      <c r="AG10428" s="6" t="s">
        <v>24102</v>
      </c>
    </row>
    <row r="10429" spans="29:33" x14ac:dyDescent="0.25">
      <c r="AC10429">
        <v>10428</v>
      </c>
      <c r="AD10429" s="6" t="s">
        <v>24103</v>
      </c>
      <c r="AE10429" s="6" t="s">
        <v>49406</v>
      </c>
      <c r="AF10429" s="6" t="s">
        <v>49406</v>
      </c>
      <c r="AG10429" s="6" t="s">
        <v>24104</v>
      </c>
    </row>
    <row r="10430" spans="29:33" x14ac:dyDescent="0.25">
      <c r="AC10430">
        <v>10429</v>
      </c>
      <c r="AD10430" s="6" t="s">
        <v>24105</v>
      </c>
      <c r="AE10430" s="6" t="s">
        <v>51649</v>
      </c>
      <c r="AF10430" s="6" t="s">
        <v>90</v>
      </c>
      <c r="AG10430" s="6" t="s">
        <v>24106</v>
      </c>
    </row>
    <row r="10431" spans="29:33" x14ac:dyDescent="0.25">
      <c r="AC10431">
        <v>10430</v>
      </c>
      <c r="AD10431" s="6" t="s">
        <v>24107</v>
      </c>
      <c r="AE10431" s="6" t="s">
        <v>48836</v>
      </c>
      <c r="AF10431" s="6" t="s">
        <v>90</v>
      </c>
      <c r="AG10431" s="6" t="s">
        <v>24108</v>
      </c>
    </row>
    <row r="10432" spans="29:33" x14ac:dyDescent="0.25">
      <c r="AC10432">
        <v>10431</v>
      </c>
      <c r="AD10432" s="6" t="s">
        <v>24109</v>
      </c>
      <c r="AE10432" s="6" t="s">
        <v>49367</v>
      </c>
      <c r="AF10432" s="6" t="s">
        <v>49372</v>
      </c>
      <c r="AG10432" s="6" t="s">
        <v>24110</v>
      </c>
    </row>
    <row r="10433" spans="29:33" x14ac:dyDescent="0.25">
      <c r="AC10433">
        <v>10432</v>
      </c>
      <c r="AD10433" s="6" t="s">
        <v>24111</v>
      </c>
      <c r="AE10433" s="6" t="s">
        <v>51409</v>
      </c>
      <c r="AF10433" s="6" t="s">
        <v>51478</v>
      </c>
      <c r="AG10433" s="6" t="s">
        <v>24112</v>
      </c>
    </row>
    <row r="10434" spans="29:33" x14ac:dyDescent="0.25">
      <c r="AC10434">
        <v>10433</v>
      </c>
      <c r="AD10434" s="6" t="s">
        <v>24113</v>
      </c>
      <c r="AE10434" s="6" t="s">
        <v>48742</v>
      </c>
      <c r="AF10434" s="6" t="s">
        <v>90</v>
      </c>
      <c r="AG10434" s="6" t="s">
        <v>24114</v>
      </c>
    </row>
    <row r="10435" spans="29:33" x14ac:dyDescent="0.25">
      <c r="AC10435">
        <v>10434</v>
      </c>
      <c r="AD10435" s="6" t="s">
        <v>24115</v>
      </c>
      <c r="AE10435" s="6" t="s">
        <v>51021</v>
      </c>
      <c r="AF10435" s="6" t="s">
        <v>51706</v>
      </c>
      <c r="AG10435" s="6" t="s">
        <v>24116</v>
      </c>
    </row>
    <row r="10436" spans="29:33" x14ac:dyDescent="0.25">
      <c r="AC10436">
        <v>10435</v>
      </c>
      <c r="AD10436" s="6" t="s">
        <v>24117</v>
      </c>
      <c r="AE10436" s="6" t="s">
        <v>51017</v>
      </c>
      <c r="AF10436" s="6" t="s">
        <v>51313</v>
      </c>
      <c r="AG10436" s="6" t="s">
        <v>24118</v>
      </c>
    </row>
    <row r="10437" spans="29:33" x14ac:dyDescent="0.25">
      <c r="AC10437">
        <v>10436</v>
      </c>
      <c r="AD10437" s="6" t="s">
        <v>24119</v>
      </c>
      <c r="AE10437" s="6" t="s">
        <v>49571</v>
      </c>
      <c r="AF10437" s="6" t="s">
        <v>49547</v>
      </c>
      <c r="AG10437" s="6" t="s">
        <v>24120</v>
      </c>
    </row>
    <row r="10438" spans="29:33" x14ac:dyDescent="0.25">
      <c r="AC10438">
        <v>10437</v>
      </c>
      <c r="AD10438" s="6" t="s">
        <v>24121</v>
      </c>
      <c r="AE10438" s="6" t="s">
        <v>52213</v>
      </c>
      <c r="AF10438" s="6" t="s">
        <v>50709</v>
      </c>
      <c r="AG10438" s="6" t="s">
        <v>24122</v>
      </c>
    </row>
    <row r="10439" spans="29:33" x14ac:dyDescent="0.25">
      <c r="AC10439">
        <v>10438</v>
      </c>
      <c r="AD10439" s="6" t="s">
        <v>24123</v>
      </c>
      <c r="AE10439" s="6" t="s">
        <v>51279</v>
      </c>
      <c r="AF10439" s="6" t="s">
        <v>90</v>
      </c>
      <c r="AG10439" s="6" t="s">
        <v>24124</v>
      </c>
    </row>
    <row r="10440" spans="29:33" x14ac:dyDescent="0.25">
      <c r="AC10440">
        <v>10439</v>
      </c>
      <c r="AD10440" s="6" t="s">
        <v>24125</v>
      </c>
      <c r="AE10440" s="6" t="s">
        <v>50297</v>
      </c>
      <c r="AF10440" s="6" t="s">
        <v>90</v>
      </c>
      <c r="AG10440" s="6" t="s">
        <v>24126</v>
      </c>
    </row>
    <row r="10441" spans="29:33" x14ac:dyDescent="0.25">
      <c r="AC10441">
        <v>10440</v>
      </c>
      <c r="AD10441" s="6" t="s">
        <v>24127</v>
      </c>
      <c r="AE10441" s="6" t="s">
        <v>51013</v>
      </c>
      <c r="AF10441" s="6" t="s">
        <v>90</v>
      </c>
      <c r="AG10441" s="6" t="s">
        <v>24128</v>
      </c>
    </row>
    <row r="10442" spans="29:33" x14ac:dyDescent="0.25">
      <c r="AC10442">
        <v>10441</v>
      </c>
      <c r="AD10442" s="6" t="s">
        <v>24129</v>
      </c>
      <c r="AE10442" s="6" t="s">
        <v>49951</v>
      </c>
      <c r="AF10442" s="6" t="s">
        <v>49949</v>
      </c>
      <c r="AG10442" s="6" t="s">
        <v>24130</v>
      </c>
    </row>
    <row r="10443" spans="29:33" x14ac:dyDescent="0.25">
      <c r="AC10443">
        <v>10442</v>
      </c>
      <c r="AD10443" s="6" t="s">
        <v>24131</v>
      </c>
      <c r="AE10443" s="6" t="s">
        <v>49134</v>
      </c>
      <c r="AF10443" s="6" t="s">
        <v>90</v>
      </c>
      <c r="AG10443" s="6" t="s">
        <v>24132</v>
      </c>
    </row>
    <row r="10444" spans="29:33" x14ac:dyDescent="0.25">
      <c r="AC10444">
        <v>10443</v>
      </c>
      <c r="AD10444" s="6" t="s">
        <v>24133</v>
      </c>
      <c r="AE10444" s="6" t="s">
        <v>48836</v>
      </c>
      <c r="AF10444" s="6" t="s">
        <v>90</v>
      </c>
      <c r="AG10444" s="6" t="s">
        <v>24134</v>
      </c>
    </row>
    <row r="10445" spans="29:33" x14ac:dyDescent="0.25">
      <c r="AC10445">
        <v>10444</v>
      </c>
      <c r="AD10445" s="6" t="s">
        <v>24135</v>
      </c>
      <c r="AE10445" s="6" t="s">
        <v>51617</v>
      </c>
      <c r="AF10445" s="6" t="s">
        <v>90</v>
      </c>
      <c r="AG10445" s="6" t="s">
        <v>24136</v>
      </c>
    </row>
    <row r="10446" spans="29:33" x14ac:dyDescent="0.25">
      <c r="AC10446">
        <v>10445</v>
      </c>
      <c r="AD10446" s="6" t="s">
        <v>24137</v>
      </c>
      <c r="AE10446" s="6" t="s">
        <v>52077</v>
      </c>
      <c r="AF10446" s="6" t="s">
        <v>52077</v>
      </c>
      <c r="AG10446" s="6" t="s">
        <v>24138</v>
      </c>
    </row>
    <row r="10447" spans="29:33" x14ac:dyDescent="0.25">
      <c r="AC10447">
        <v>10446</v>
      </c>
      <c r="AD10447" s="6" t="s">
        <v>24139</v>
      </c>
      <c r="AE10447" s="6" t="s">
        <v>50140</v>
      </c>
      <c r="AF10447" s="6" t="s">
        <v>51724</v>
      </c>
      <c r="AG10447" s="6" t="s">
        <v>24140</v>
      </c>
    </row>
    <row r="10448" spans="29:33" x14ac:dyDescent="0.25">
      <c r="AC10448">
        <v>10447</v>
      </c>
      <c r="AD10448" s="6" t="s">
        <v>24141</v>
      </c>
      <c r="AE10448" s="6" t="s">
        <v>50502</v>
      </c>
      <c r="AF10448" s="6" t="s">
        <v>90</v>
      </c>
      <c r="AG10448" s="6" t="s">
        <v>24142</v>
      </c>
    </row>
    <row r="10449" spans="29:33" x14ac:dyDescent="0.25">
      <c r="AC10449">
        <v>10448</v>
      </c>
      <c r="AD10449" s="6" t="s">
        <v>24143</v>
      </c>
      <c r="AE10449" s="6" t="s">
        <v>49438</v>
      </c>
      <c r="AF10449" s="6" t="s">
        <v>90</v>
      </c>
      <c r="AG10449" s="6" t="s">
        <v>24144</v>
      </c>
    </row>
    <row r="10450" spans="29:33" x14ac:dyDescent="0.25">
      <c r="AC10450">
        <v>10449</v>
      </c>
      <c r="AD10450" s="6" t="s">
        <v>24145</v>
      </c>
      <c r="AE10450" s="6" t="s">
        <v>51349</v>
      </c>
      <c r="AF10450" s="6" t="s">
        <v>50727</v>
      </c>
      <c r="AG10450" s="6" t="s">
        <v>24146</v>
      </c>
    </row>
    <row r="10451" spans="29:33" x14ac:dyDescent="0.25">
      <c r="AC10451">
        <v>10450</v>
      </c>
      <c r="AD10451" s="6" t="s">
        <v>24147</v>
      </c>
      <c r="AE10451" s="6" t="s">
        <v>48732</v>
      </c>
      <c r="AF10451" s="6" t="s">
        <v>48843</v>
      </c>
      <c r="AG10451" s="6" t="s">
        <v>24148</v>
      </c>
    </row>
    <row r="10452" spans="29:33" x14ac:dyDescent="0.25">
      <c r="AC10452">
        <v>10451</v>
      </c>
      <c r="AD10452" s="6" t="s">
        <v>24149</v>
      </c>
      <c r="AE10452" s="6" t="s">
        <v>51392</v>
      </c>
      <c r="AF10452" s="6" t="s">
        <v>90</v>
      </c>
      <c r="AG10452" s="6" t="s">
        <v>24150</v>
      </c>
    </row>
    <row r="10453" spans="29:33" x14ac:dyDescent="0.25">
      <c r="AC10453">
        <v>10452</v>
      </c>
      <c r="AD10453" s="6" t="s">
        <v>24151</v>
      </c>
      <c r="AE10453" s="6" t="s">
        <v>51574</v>
      </c>
      <c r="AF10453" s="6" t="s">
        <v>90</v>
      </c>
      <c r="AG10453" s="6" t="s">
        <v>24152</v>
      </c>
    </row>
    <row r="10454" spans="29:33" x14ac:dyDescent="0.25">
      <c r="AC10454">
        <v>10453</v>
      </c>
      <c r="AD10454" s="6" t="s">
        <v>24153</v>
      </c>
      <c r="AE10454" s="6" t="s">
        <v>51698</v>
      </c>
      <c r="AF10454" s="6" t="s">
        <v>90</v>
      </c>
      <c r="AG10454" s="6" t="s">
        <v>24154</v>
      </c>
    </row>
    <row r="10455" spans="29:33" x14ac:dyDescent="0.25">
      <c r="AC10455">
        <v>10454</v>
      </c>
      <c r="AD10455" s="6" t="s">
        <v>24155</v>
      </c>
      <c r="AE10455" s="6" t="s">
        <v>51034</v>
      </c>
      <c r="AF10455" s="6" t="s">
        <v>90</v>
      </c>
      <c r="AG10455" s="6" t="s">
        <v>24156</v>
      </c>
    </row>
    <row r="10456" spans="29:33" x14ac:dyDescent="0.25">
      <c r="AC10456">
        <v>10455</v>
      </c>
      <c r="AD10456" s="6" t="s">
        <v>24157</v>
      </c>
      <c r="AE10456" s="6" t="s">
        <v>49367</v>
      </c>
      <c r="AF10456" s="6" t="s">
        <v>52459</v>
      </c>
      <c r="AG10456" s="6" t="s">
        <v>24158</v>
      </c>
    </row>
    <row r="10457" spans="29:33" x14ac:dyDescent="0.25">
      <c r="AC10457">
        <v>10456</v>
      </c>
      <c r="AD10457" s="6" t="s">
        <v>24159</v>
      </c>
      <c r="AE10457" s="6" t="s">
        <v>50450</v>
      </c>
      <c r="AF10457" s="6" t="s">
        <v>50513</v>
      </c>
      <c r="AG10457" s="6" t="s">
        <v>24160</v>
      </c>
    </row>
    <row r="10458" spans="29:33" x14ac:dyDescent="0.25">
      <c r="AC10458">
        <v>10457</v>
      </c>
      <c r="AD10458" s="6" t="s">
        <v>24161</v>
      </c>
      <c r="AE10458" s="6" t="s">
        <v>50144</v>
      </c>
      <c r="AF10458" s="6" t="s">
        <v>50146</v>
      </c>
      <c r="AG10458" s="6" t="s">
        <v>24162</v>
      </c>
    </row>
    <row r="10459" spans="29:33" x14ac:dyDescent="0.25">
      <c r="AC10459">
        <v>10458</v>
      </c>
      <c r="AD10459" s="6" t="s">
        <v>24163</v>
      </c>
      <c r="AE10459" s="6" t="s">
        <v>49867</v>
      </c>
      <c r="AF10459" s="6" t="s">
        <v>49772</v>
      </c>
      <c r="AG10459" s="6" t="s">
        <v>24164</v>
      </c>
    </row>
    <row r="10460" spans="29:33" x14ac:dyDescent="0.25">
      <c r="AC10460">
        <v>10459</v>
      </c>
      <c r="AD10460" s="6" t="s">
        <v>24165</v>
      </c>
      <c r="AE10460" s="6" t="s">
        <v>49988</v>
      </c>
      <c r="AF10460" s="6" t="s">
        <v>50095</v>
      </c>
      <c r="AG10460" s="6" t="s">
        <v>24166</v>
      </c>
    </row>
    <row r="10461" spans="29:33" x14ac:dyDescent="0.25">
      <c r="AC10461">
        <v>10460</v>
      </c>
      <c r="AD10461" s="6" t="s">
        <v>24167</v>
      </c>
      <c r="AE10461" s="6" t="s">
        <v>49468</v>
      </c>
      <c r="AF10461" s="6" t="s">
        <v>49460</v>
      </c>
      <c r="AG10461" s="6" t="s">
        <v>24168</v>
      </c>
    </row>
    <row r="10462" spans="29:33" x14ac:dyDescent="0.25">
      <c r="AC10462">
        <v>10461</v>
      </c>
      <c r="AD10462" s="6" t="s">
        <v>24169</v>
      </c>
      <c r="AE10462" s="6" t="s">
        <v>49166</v>
      </c>
      <c r="AF10462" s="6" t="s">
        <v>49239</v>
      </c>
      <c r="AG10462" s="6" t="s">
        <v>24170</v>
      </c>
    </row>
    <row r="10463" spans="29:33" x14ac:dyDescent="0.25">
      <c r="AC10463">
        <v>10462</v>
      </c>
      <c r="AD10463" s="6" t="s">
        <v>24171</v>
      </c>
      <c r="AE10463" s="6" t="s">
        <v>52525</v>
      </c>
      <c r="AF10463" s="6" t="s">
        <v>52443</v>
      </c>
      <c r="AG10463" s="6" t="s">
        <v>24172</v>
      </c>
    </row>
    <row r="10464" spans="29:33" x14ac:dyDescent="0.25">
      <c r="AC10464">
        <v>10463</v>
      </c>
      <c r="AD10464" s="6" t="s">
        <v>24173</v>
      </c>
      <c r="AE10464" s="6" t="s">
        <v>52097</v>
      </c>
      <c r="AF10464" s="6" t="s">
        <v>90</v>
      </c>
      <c r="AG10464" s="6" t="s">
        <v>24174</v>
      </c>
    </row>
    <row r="10465" spans="29:33" x14ac:dyDescent="0.25">
      <c r="AC10465">
        <v>10464</v>
      </c>
      <c r="AD10465" s="6" t="s">
        <v>24175</v>
      </c>
      <c r="AE10465" s="6" t="s">
        <v>51780</v>
      </c>
      <c r="AF10465" s="6" t="s">
        <v>90</v>
      </c>
      <c r="AG10465" s="6" t="s">
        <v>24176</v>
      </c>
    </row>
    <row r="10466" spans="29:33" x14ac:dyDescent="0.25">
      <c r="AC10466">
        <v>10465</v>
      </c>
      <c r="AD10466" s="6" t="s">
        <v>24177</v>
      </c>
      <c r="AE10466" s="6" t="s">
        <v>51890</v>
      </c>
      <c r="AF10466" s="6" t="s">
        <v>51706</v>
      </c>
      <c r="AG10466" s="6" t="s">
        <v>24178</v>
      </c>
    </row>
    <row r="10467" spans="29:33" x14ac:dyDescent="0.25">
      <c r="AC10467">
        <v>10466</v>
      </c>
      <c r="AD10467" s="6" t="s">
        <v>24179</v>
      </c>
      <c r="AE10467" s="6" t="s">
        <v>52313</v>
      </c>
      <c r="AF10467" s="6" t="s">
        <v>90</v>
      </c>
      <c r="AG10467" s="6" t="s">
        <v>24180</v>
      </c>
    </row>
    <row r="10468" spans="29:33" x14ac:dyDescent="0.25">
      <c r="AC10468">
        <v>10467</v>
      </c>
      <c r="AD10468" s="6" t="s">
        <v>24181</v>
      </c>
      <c r="AE10468" s="6" t="s">
        <v>51866</v>
      </c>
      <c r="AF10468" s="6" t="s">
        <v>90</v>
      </c>
      <c r="AG10468" s="6" t="s">
        <v>24182</v>
      </c>
    </row>
    <row r="10469" spans="29:33" x14ac:dyDescent="0.25">
      <c r="AC10469">
        <v>10468</v>
      </c>
      <c r="AD10469" s="6" t="s">
        <v>24183</v>
      </c>
      <c r="AE10469" s="6" t="s">
        <v>52319</v>
      </c>
      <c r="AF10469" s="6" t="s">
        <v>90</v>
      </c>
      <c r="AG10469" s="6" t="s">
        <v>24184</v>
      </c>
    </row>
    <row r="10470" spans="29:33" x14ac:dyDescent="0.25">
      <c r="AC10470">
        <v>10469</v>
      </c>
      <c r="AD10470" s="6" t="s">
        <v>24185</v>
      </c>
      <c r="AE10470" s="6" t="s">
        <v>50985</v>
      </c>
      <c r="AF10470" s="6" t="s">
        <v>51009</v>
      </c>
      <c r="AG10470" s="6" t="s">
        <v>24186</v>
      </c>
    </row>
    <row r="10471" spans="29:33" x14ac:dyDescent="0.25">
      <c r="AC10471">
        <v>10470</v>
      </c>
      <c r="AD10471" s="6" t="s">
        <v>24187</v>
      </c>
      <c r="AE10471" s="6" t="s">
        <v>51443</v>
      </c>
      <c r="AF10471" s="6" t="s">
        <v>51504</v>
      </c>
      <c r="AG10471" s="6" t="s">
        <v>24188</v>
      </c>
    </row>
    <row r="10472" spans="29:33" x14ac:dyDescent="0.25">
      <c r="AC10472">
        <v>10471</v>
      </c>
      <c r="AD10472" s="6" t="s">
        <v>24189</v>
      </c>
      <c r="AE10472" s="6" t="s">
        <v>51761</v>
      </c>
      <c r="AF10472" s="6" t="s">
        <v>90</v>
      </c>
      <c r="AG10472" s="6" t="s">
        <v>24190</v>
      </c>
    </row>
    <row r="10473" spans="29:33" x14ac:dyDescent="0.25">
      <c r="AC10473">
        <v>10472</v>
      </c>
      <c r="AD10473" s="6" t="s">
        <v>24191</v>
      </c>
      <c r="AE10473" s="6" t="s">
        <v>49711</v>
      </c>
      <c r="AF10473" s="6" t="s">
        <v>90</v>
      </c>
      <c r="AG10473" s="6" t="s">
        <v>24192</v>
      </c>
    </row>
    <row r="10474" spans="29:33" x14ac:dyDescent="0.25">
      <c r="AC10474">
        <v>10473</v>
      </c>
      <c r="AD10474" s="6" t="s">
        <v>24193</v>
      </c>
      <c r="AE10474" s="6" t="s">
        <v>51617</v>
      </c>
      <c r="AF10474" s="6" t="s">
        <v>90</v>
      </c>
      <c r="AG10474" s="6" t="s">
        <v>24194</v>
      </c>
    </row>
    <row r="10475" spans="29:33" x14ac:dyDescent="0.25">
      <c r="AC10475">
        <v>10474</v>
      </c>
      <c r="AD10475" s="6" t="s">
        <v>24195</v>
      </c>
      <c r="AE10475" s="6" t="s">
        <v>52183</v>
      </c>
      <c r="AF10475" s="6" t="s">
        <v>90</v>
      </c>
      <c r="AG10475" s="6" t="s">
        <v>24196</v>
      </c>
    </row>
    <row r="10476" spans="29:33" x14ac:dyDescent="0.25">
      <c r="AC10476">
        <v>10475</v>
      </c>
      <c r="AD10476" s="6" t="s">
        <v>24197</v>
      </c>
      <c r="AE10476" s="6" t="s">
        <v>49150</v>
      </c>
      <c r="AF10476" s="6" t="s">
        <v>49146</v>
      </c>
      <c r="AG10476" s="6" t="s">
        <v>24198</v>
      </c>
    </row>
    <row r="10477" spans="29:33" x14ac:dyDescent="0.25">
      <c r="AC10477">
        <v>10476</v>
      </c>
      <c r="AD10477" s="6" t="s">
        <v>24199</v>
      </c>
      <c r="AE10477" s="6" t="s">
        <v>50074</v>
      </c>
      <c r="AF10477" s="6" t="s">
        <v>50093</v>
      </c>
      <c r="AG10477" s="6" t="s">
        <v>24200</v>
      </c>
    </row>
    <row r="10478" spans="29:33" x14ac:dyDescent="0.25">
      <c r="AC10478">
        <v>10477</v>
      </c>
      <c r="AD10478" s="6" t="s">
        <v>24201</v>
      </c>
      <c r="AE10478" s="6" t="s">
        <v>51449</v>
      </c>
      <c r="AF10478" s="6" t="s">
        <v>90</v>
      </c>
      <c r="AG10478" s="6" t="s">
        <v>24202</v>
      </c>
    </row>
    <row r="10479" spans="29:33" x14ac:dyDescent="0.25">
      <c r="AC10479">
        <v>10478</v>
      </c>
      <c r="AD10479" s="6" t="s">
        <v>24203</v>
      </c>
      <c r="AE10479" s="6" t="s">
        <v>48767</v>
      </c>
      <c r="AF10479" s="6" t="s">
        <v>49200</v>
      </c>
      <c r="AG10479" s="6" t="s">
        <v>24204</v>
      </c>
    </row>
    <row r="10480" spans="29:33" x14ac:dyDescent="0.25">
      <c r="AC10480">
        <v>10479</v>
      </c>
      <c r="AD10480" s="6" t="s">
        <v>24205</v>
      </c>
      <c r="AE10480" s="6" t="s">
        <v>52568</v>
      </c>
      <c r="AF10480" s="6" t="s">
        <v>90</v>
      </c>
      <c r="AG10480" s="6" t="s">
        <v>24206</v>
      </c>
    </row>
    <row r="10481" spans="29:33" x14ac:dyDescent="0.25">
      <c r="AC10481">
        <v>10480</v>
      </c>
      <c r="AD10481" s="6" t="s">
        <v>24207</v>
      </c>
      <c r="AE10481" s="6" t="s">
        <v>49436</v>
      </c>
      <c r="AF10481" s="6" t="s">
        <v>50450</v>
      </c>
      <c r="AG10481" s="6" t="s">
        <v>24208</v>
      </c>
    </row>
    <row r="10482" spans="29:33" x14ac:dyDescent="0.25">
      <c r="AC10482">
        <v>10481</v>
      </c>
      <c r="AD10482" s="6" t="s">
        <v>24209</v>
      </c>
      <c r="AE10482" s="6" t="s">
        <v>52340</v>
      </c>
      <c r="AF10482" s="6" t="s">
        <v>90</v>
      </c>
      <c r="AG10482" s="6" t="s">
        <v>24210</v>
      </c>
    </row>
    <row r="10483" spans="29:33" x14ac:dyDescent="0.25">
      <c r="AC10483">
        <v>10482</v>
      </c>
      <c r="AD10483" s="6" t="s">
        <v>24211</v>
      </c>
      <c r="AE10483" s="6" t="s">
        <v>50852</v>
      </c>
      <c r="AF10483" s="6" t="s">
        <v>90</v>
      </c>
      <c r="AG10483" s="6" t="s">
        <v>24212</v>
      </c>
    </row>
    <row r="10484" spans="29:33" x14ac:dyDescent="0.25">
      <c r="AC10484">
        <v>10483</v>
      </c>
      <c r="AD10484" s="6" t="s">
        <v>24213</v>
      </c>
      <c r="AE10484" s="6" t="s">
        <v>52443</v>
      </c>
      <c r="AF10484" s="6" t="s">
        <v>52442</v>
      </c>
      <c r="AG10484" s="6" t="s">
        <v>24214</v>
      </c>
    </row>
    <row r="10485" spans="29:33" x14ac:dyDescent="0.25">
      <c r="AC10485">
        <v>10484</v>
      </c>
      <c r="AD10485" s="6" t="s">
        <v>24215</v>
      </c>
      <c r="AE10485" s="6" t="s">
        <v>51159</v>
      </c>
      <c r="AF10485" s="6" t="s">
        <v>90</v>
      </c>
      <c r="AG10485" s="6" t="s">
        <v>24216</v>
      </c>
    </row>
    <row r="10486" spans="29:33" x14ac:dyDescent="0.25">
      <c r="AC10486">
        <v>10485</v>
      </c>
      <c r="AD10486" s="6" t="s">
        <v>24217</v>
      </c>
      <c r="AE10486" s="6" t="s">
        <v>51372</v>
      </c>
      <c r="AF10486" s="6" t="s">
        <v>90</v>
      </c>
      <c r="AG10486" s="6" t="s">
        <v>24218</v>
      </c>
    </row>
    <row r="10487" spans="29:33" x14ac:dyDescent="0.25">
      <c r="AC10487">
        <v>10486</v>
      </c>
      <c r="AD10487" s="6" t="s">
        <v>24219</v>
      </c>
      <c r="AE10487" s="6" t="s">
        <v>49118</v>
      </c>
      <c r="AF10487" s="6" t="s">
        <v>90</v>
      </c>
      <c r="AG10487" s="6" t="s">
        <v>24220</v>
      </c>
    </row>
    <row r="10488" spans="29:33" x14ac:dyDescent="0.25">
      <c r="AC10488">
        <v>10487</v>
      </c>
      <c r="AD10488" s="6" t="s">
        <v>24221</v>
      </c>
      <c r="AE10488" s="6" t="s">
        <v>50262</v>
      </c>
      <c r="AF10488" s="6" t="s">
        <v>90</v>
      </c>
      <c r="AG10488" s="6" t="s">
        <v>24222</v>
      </c>
    </row>
    <row r="10489" spans="29:33" x14ac:dyDescent="0.25">
      <c r="AC10489">
        <v>10488</v>
      </c>
      <c r="AD10489" s="6" t="s">
        <v>24223</v>
      </c>
      <c r="AE10489" s="6" t="s">
        <v>49595</v>
      </c>
      <c r="AF10489" s="6" t="s">
        <v>50060</v>
      </c>
      <c r="AG10489" s="6" t="s">
        <v>24224</v>
      </c>
    </row>
    <row r="10490" spans="29:33" x14ac:dyDescent="0.25">
      <c r="AC10490">
        <v>10489</v>
      </c>
      <c r="AD10490" s="6" t="s">
        <v>24225</v>
      </c>
      <c r="AE10490" s="6" t="s">
        <v>51044</v>
      </c>
      <c r="AF10490" s="6" t="s">
        <v>51415</v>
      </c>
      <c r="AG10490" s="6" t="s">
        <v>24226</v>
      </c>
    </row>
    <row r="10491" spans="29:33" x14ac:dyDescent="0.25">
      <c r="AC10491">
        <v>10490</v>
      </c>
      <c r="AD10491" s="6" t="s">
        <v>24227</v>
      </c>
      <c r="AE10491" s="6" t="s">
        <v>51327</v>
      </c>
      <c r="AF10491" s="6" t="s">
        <v>51329</v>
      </c>
      <c r="AG10491" s="6" t="s">
        <v>24228</v>
      </c>
    </row>
    <row r="10492" spans="29:33" x14ac:dyDescent="0.25">
      <c r="AC10492">
        <v>10491</v>
      </c>
      <c r="AD10492" s="6" t="s">
        <v>24229</v>
      </c>
      <c r="AE10492" s="6" t="s">
        <v>50289</v>
      </c>
      <c r="AF10492" s="6" t="s">
        <v>90</v>
      </c>
      <c r="AG10492" s="6" t="s">
        <v>24230</v>
      </c>
    </row>
    <row r="10493" spans="29:33" x14ac:dyDescent="0.25">
      <c r="AC10493">
        <v>10492</v>
      </c>
      <c r="AD10493" s="6" t="s">
        <v>24231</v>
      </c>
      <c r="AE10493" s="6" t="s">
        <v>49573</v>
      </c>
      <c r="AF10493" s="6" t="s">
        <v>49506</v>
      </c>
      <c r="AG10493" s="6" t="s">
        <v>24232</v>
      </c>
    </row>
    <row r="10494" spans="29:33" x14ac:dyDescent="0.25">
      <c r="AC10494">
        <v>10493</v>
      </c>
      <c r="AD10494" s="6" t="s">
        <v>24233</v>
      </c>
      <c r="AE10494" s="6" t="s">
        <v>51327</v>
      </c>
      <c r="AF10494" s="6" t="s">
        <v>51329</v>
      </c>
      <c r="AG10494" s="6" t="s">
        <v>24234</v>
      </c>
    </row>
    <row r="10495" spans="29:33" x14ac:dyDescent="0.25">
      <c r="AC10495">
        <v>10494</v>
      </c>
      <c r="AD10495" s="6" t="s">
        <v>24235</v>
      </c>
      <c r="AE10495" s="6" t="s">
        <v>48689</v>
      </c>
      <c r="AF10495" s="6" t="s">
        <v>48625</v>
      </c>
      <c r="AG10495" s="6" t="s">
        <v>24236</v>
      </c>
    </row>
    <row r="10496" spans="29:33" x14ac:dyDescent="0.25">
      <c r="AC10496">
        <v>10495</v>
      </c>
      <c r="AD10496" s="6" t="s">
        <v>24237</v>
      </c>
      <c r="AE10496" s="6" t="s">
        <v>49329</v>
      </c>
      <c r="AF10496" s="6" t="s">
        <v>49634</v>
      </c>
      <c r="AG10496" s="6" t="s">
        <v>24238</v>
      </c>
    </row>
    <row r="10497" spans="29:33" x14ac:dyDescent="0.25">
      <c r="AC10497">
        <v>10496</v>
      </c>
      <c r="AD10497" s="6" t="s">
        <v>24239</v>
      </c>
      <c r="AE10497" s="6" t="s">
        <v>52441</v>
      </c>
      <c r="AF10497" s="6" t="s">
        <v>90</v>
      </c>
      <c r="AG10497" s="6" t="s">
        <v>24240</v>
      </c>
    </row>
    <row r="10498" spans="29:33" x14ac:dyDescent="0.25">
      <c r="AC10498">
        <v>10497</v>
      </c>
      <c r="AD10498" s="6" t="s">
        <v>24241</v>
      </c>
      <c r="AE10498" s="6" t="s">
        <v>49587</v>
      </c>
      <c r="AF10498" s="6" t="s">
        <v>50513</v>
      </c>
      <c r="AG10498" s="6" t="s">
        <v>24242</v>
      </c>
    </row>
    <row r="10499" spans="29:33" x14ac:dyDescent="0.25">
      <c r="AC10499">
        <v>10498</v>
      </c>
      <c r="AD10499" s="6" t="s">
        <v>24243</v>
      </c>
      <c r="AE10499" s="6" t="s">
        <v>50510</v>
      </c>
      <c r="AF10499" s="6" t="s">
        <v>90</v>
      </c>
      <c r="AG10499" s="6" t="s">
        <v>24244</v>
      </c>
    </row>
    <row r="10500" spans="29:33" x14ac:dyDescent="0.25">
      <c r="AC10500">
        <v>10499</v>
      </c>
      <c r="AD10500" s="6" t="s">
        <v>24245</v>
      </c>
      <c r="AE10500" s="6" t="s">
        <v>51169</v>
      </c>
      <c r="AF10500" s="6" t="s">
        <v>90</v>
      </c>
      <c r="AG10500" s="6" t="s">
        <v>24246</v>
      </c>
    </row>
    <row r="10501" spans="29:33" x14ac:dyDescent="0.25">
      <c r="AC10501">
        <v>10500</v>
      </c>
      <c r="AD10501" s="6" t="s">
        <v>24247</v>
      </c>
      <c r="AE10501" s="6" t="s">
        <v>51956</v>
      </c>
      <c r="AF10501" s="6" t="s">
        <v>51484</v>
      </c>
      <c r="AG10501" s="6" t="s">
        <v>24248</v>
      </c>
    </row>
    <row r="10502" spans="29:33" x14ac:dyDescent="0.25">
      <c r="AC10502">
        <v>10501</v>
      </c>
      <c r="AD10502" s="6" t="s">
        <v>24249</v>
      </c>
      <c r="AE10502" s="6" t="s">
        <v>50210</v>
      </c>
      <c r="AF10502" s="6" t="s">
        <v>50180</v>
      </c>
      <c r="AG10502" s="6" t="s">
        <v>24250</v>
      </c>
    </row>
    <row r="10503" spans="29:33" x14ac:dyDescent="0.25">
      <c r="AC10503">
        <v>10502</v>
      </c>
      <c r="AD10503" s="6" t="s">
        <v>24251</v>
      </c>
      <c r="AE10503" s="6" t="s">
        <v>49990</v>
      </c>
      <c r="AF10503" s="6" t="s">
        <v>90</v>
      </c>
      <c r="AG10503" s="6" t="s">
        <v>24252</v>
      </c>
    </row>
    <row r="10504" spans="29:33" x14ac:dyDescent="0.25">
      <c r="AC10504">
        <v>10503</v>
      </c>
      <c r="AD10504" s="6" t="s">
        <v>24253</v>
      </c>
      <c r="AE10504" s="6" t="s">
        <v>52229</v>
      </c>
      <c r="AF10504" s="6" t="s">
        <v>90</v>
      </c>
      <c r="AG10504" s="6" t="s">
        <v>24254</v>
      </c>
    </row>
    <row r="10505" spans="29:33" x14ac:dyDescent="0.25">
      <c r="AC10505">
        <v>10504</v>
      </c>
      <c r="AD10505" s="6" t="s">
        <v>24255</v>
      </c>
      <c r="AE10505" s="6" t="s">
        <v>50462</v>
      </c>
      <c r="AF10505" s="6" t="s">
        <v>50465</v>
      </c>
      <c r="AG10505" s="6" t="s">
        <v>24256</v>
      </c>
    </row>
    <row r="10506" spans="29:33" x14ac:dyDescent="0.25">
      <c r="AC10506">
        <v>10505</v>
      </c>
      <c r="AD10506" s="6" t="s">
        <v>24257</v>
      </c>
      <c r="AE10506" s="6" t="s">
        <v>52374</v>
      </c>
      <c r="AF10506" s="6" t="s">
        <v>90</v>
      </c>
      <c r="AG10506" s="6" t="s">
        <v>24258</v>
      </c>
    </row>
    <row r="10507" spans="29:33" x14ac:dyDescent="0.25">
      <c r="AC10507">
        <v>10506</v>
      </c>
      <c r="AD10507" s="6" t="s">
        <v>24259</v>
      </c>
      <c r="AE10507" s="6" t="s">
        <v>50039</v>
      </c>
      <c r="AF10507" s="6" t="s">
        <v>50111</v>
      </c>
      <c r="AG10507" s="6" t="s">
        <v>24260</v>
      </c>
    </row>
    <row r="10508" spans="29:33" x14ac:dyDescent="0.25">
      <c r="AC10508">
        <v>10507</v>
      </c>
      <c r="AD10508" s="6" t="s">
        <v>24261</v>
      </c>
      <c r="AE10508" s="6" t="s">
        <v>49083</v>
      </c>
      <c r="AF10508" s="6" t="s">
        <v>49079</v>
      </c>
      <c r="AG10508" s="6" t="s">
        <v>24262</v>
      </c>
    </row>
    <row r="10509" spans="29:33" x14ac:dyDescent="0.25">
      <c r="AC10509">
        <v>10508</v>
      </c>
      <c r="AD10509" s="6" t="s">
        <v>24263</v>
      </c>
      <c r="AE10509" s="6" t="s">
        <v>51737</v>
      </c>
      <c r="AF10509" s="6" t="s">
        <v>90</v>
      </c>
      <c r="AG10509" s="6" t="s">
        <v>24264</v>
      </c>
    </row>
    <row r="10510" spans="29:33" x14ac:dyDescent="0.25">
      <c r="AC10510">
        <v>10509</v>
      </c>
      <c r="AD10510" s="6" t="s">
        <v>24265</v>
      </c>
      <c r="AE10510" s="6" t="s">
        <v>51253</v>
      </c>
      <c r="AF10510" s="6" t="s">
        <v>51388</v>
      </c>
      <c r="AG10510" s="6" t="s">
        <v>24266</v>
      </c>
    </row>
    <row r="10511" spans="29:33" x14ac:dyDescent="0.25">
      <c r="AC10511">
        <v>10510</v>
      </c>
      <c r="AD10511" s="6" t="s">
        <v>24267</v>
      </c>
      <c r="AE10511" s="6" t="s">
        <v>48789</v>
      </c>
      <c r="AF10511" s="6" t="s">
        <v>48838</v>
      </c>
      <c r="AG10511" s="6" t="s">
        <v>24268</v>
      </c>
    </row>
    <row r="10512" spans="29:33" x14ac:dyDescent="0.25">
      <c r="AC10512">
        <v>10511</v>
      </c>
      <c r="AD10512" s="6" t="s">
        <v>24269</v>
      </c>
      <c r="AE10512" s="6" t="s">
        <v>49606</v>
      </c>
      <c r="AF10512" s="6" t="s">
        <v>51574</v>
      </c>
      <c r="AG10512" s="6" t="s">
        <v>24270</v>
      </c>
    </row>
    <row r="10513" spans="29:33" x14ac:dyDescent="0.25">
      <c r="AC10513">
        <v>10512</v>
      </c>
      <c r="AD10513" s="6" t="s">
        <v>24271</v>
      </c>
      <c r="AE10513" s="6" t="s">
        <v>49362</v>
      </c>
      <c r="AF10513" s="6" t="s">
        <v>49468</v>
      </c>
      <c r="AG10513" s="6" t="s">
        <v>24272</v>
      </c>
    </row>
    <row r="10514" spans="29:33" x14ac:dyDescent="0.25">
      <c r="AC10514">
        <v>10513</v>
      </c>
      <c r="AD10514" s="6" t="s">
        <v>24273</v>
      </c>
      <c r="AE10514" s="6" t="s">
        <v>51698</v>
      </c>
      <c r="AF10514" s="6" t="s">
        <v>90</v>
      </c>
      <c r="AG10514" s="6" t="s">
        <v>24274</v>
      </c>
    </row>
    <row r="10515" spans="29:33" x14ac:dyDescent="0.25">
      <c r="AC10515">
        <v>10514</v>
      </c>
      <c r="AD10515" s="6" t="s">
        <v>24275</v>
      </c>
      <c r="AE10515" s="6" t="s">
        <v>51896</v>
      </c>
      <c r="AF10515" s="6" t="s">
        <v>90</v>
      </c>
      <c r="AG10515" s="6" t="s">
        <v>24276</v>
      </c>
    </row>
    <row r="10516" spans="29:33" x14ac:dyDescent="0.25">
      <c r="AC10516">
        <v>10515</v>
      </c>
      <c r="AD10516" s="6" t="s">
        <v>24277</v>
      </c>
      <c r="AE10516" s="6" t="s">
        <v>52542</v>
      </c>
      <c r="AF10516" s="6" t="s">
        <v>90</v>
      </c>
      <c r="AG10516" s="6" t="s">
        <v>24278</v>
      </c>
    </row>
    <row r="10517" spans="29:33" x14ac:dyDescent="0.25">
      <c r="AC10517">
        <v>10516</v>
      </c>
      <c r="AD10517" s="6" t="s">
        <v>24279</v>
      </c>
      <c r="AE10517" s="6" t="s">
        <v>49620</v>
      </c>
      <c r="AF10517" s="6" t="s">
        <v>90</v>
      </c>
      <c r="AG10517" s="6" t="s">
        <v>24280</v>
      </c>
    </row>
    <row r="10518" spans="29:33" x14ac:dyDescent="0.25">
      <c r="AC10518">
        <v>10517</v>
      </c>
      <c r="AD10518" s="6" t="s">
        <v>24281</v>
      </c>
      <c r="AE10518" s="6" t="s">
        <v>50518</v>
      </c>
      <c r="AF10518" s="6" t="s">
        <v>50700</v>
      </c>
      <c r="AG10518" s="6" t="s">
        <v>24282</v>
      </c>
    </row>
    <row r="10519" spans="29:33" x14ac:dyDescent="0.25">
      <c r="AC10519">
        <v>10518</v>
      </c>
      <c r="AD10519" s="6" t="s">
        <v>24283</v>
      </c>
      <c r="AE10519" s="6" t="s">
        <v>52229</v>
      </c>
      <c r="AF10519" s="6" t="s">
        <v>90</v>
      </c>
      <c r="AG10519" s="6" t="s">
        <v>24284</v>
      </c>
    </row>
    <row r="10520" spans="29:33" x14ac:dyDescent="0.25">
      <c r="AC10520">
        <v>10519</v>
      </c>
      <c r="AD10520" s="6" t="s">
        <v>24285</v>
      </c>
      <c r="AE10520" s="6" t="s">
        <v>51627</v>
      </c>
      <c r="AF10520" s="6" t="s">
        <v>90</v>
      </c>
      <c r="AG10520" s="6" t="s">
        <v>24286</v>
      </c>
    </row>
    <row r="10521" spans="29:33" x14ac:dyDescent="0.25">
      <c r="AC10521">
        <v>10520</v>
      </c>
      <c r="AD10521" s="6" t="s">
        <v>24287</v>
      </c>
      <c r="AE10521" s="6" t="s">
        <v>52495</v>
      </c>
      <c r="AF10521" s="6" t="s">
        <v>51706</v>
      </c>
      <c r="AG10521" s="6" t="s">
        <v>24288</v>
      </c>
    </row>
    <row r="10522" spans="29:33" x14ac:dyDescent="0.25">
      <c r="AC10522">
        <v>10521</v>
      </c>
      <c r="AD10522" s="6" t="s">
        <v>24289</v>
      </c>
      <c r="AE10522" s="6" t="s">
        <v>52185</v>
      </c>
      <c r="AF10522" s="6" t="s">
        <v>90</v>
      </c>
      <c r="AG10522" s="6" t="s">
        <v>24290</v>
      </c>
    </row>
    <row r="10523" spans="29:33" x14ac:dyDescent="0.25">
      <c r="AC10523">
        <v>10522</v>
      </c>
      <c r="AD10523" s="6" t="s">
        <v>24291</v>
      </c>
      <c r="AE10523" s="6" t="s">
        <v>52011</v>
      </c>
      <c r="AF10523" s="6" t="s">
        <v>90</v>
      </c>
      <c r="AG10523" s="6" t="s">
        <v>24292</v>
      </c>
    </row>
    <row r="10524" spans="29:33" x14ac:dyDescent="0.25">
      <c r="AC10524">
        <v>10523</v>
      </c>
      <c r="AD10524" s="6" t="s">
        <v>24293</v>
      </c>
      <c r="AE10524" s="6" t="s">
        <v>51972</v>
      </c>
      <c r="AF10524" s="6" t="s">
        <v>51734</v>
      </c>
      <c r="AG10524" s="6" t="s">
        <v>24294</v>
      </c>
    </row>
    <row r="10525" spans="29:33" x14ac:dyDescent="0.25">
      <c r="AC10525">
        <v>10524</v>
      </c>
      <c r="AD10525" s="6" t="s">
        <v>24295</v>
      </c>
      <c r="AE10525" s="6" t="s">
        <v>52526</v>
      </c>
      <c r="AF10525" s="6" t="s">
        <v>52509</v>
      </c>
      <c r="AG10525" s="6" t="s">
        <v>24296</v>
      </c>
    </row>
    <row r="10526" spans="29:33" x14ac:dyDescent="0.25">
      <c r="AC10526">
        <v>10525</v>
      </c>
      <c r="AD10526" s="6" t="s">
        <v>24297</v>
      </c>
      <c r="AE10526" s="6" t="s">
        <v>52145</v>
      </c>
      <c r="AF10526" s="6" t="s">
        <v>51681</v>
      </c>
      <c r="AG10526" s="6" t="s">
        <v>24298</v>
      </c>
    </row>
    <row r="10527" spans="29:33" x14ac:dyDescent="0.25">
      <c r="AC10527">
        <v>10526</v>
      </c>
      <c r="AD10527" s="6" t="s">
        <v>24299</v>
      </c>
      <c r="AE10527" s="6" t="s">
        <v>52310</v>
      </c>
      <c r="AF10527" s="6" t="s">
        <v>90</v>
      </c>
      <c r="AG10527" s="6" t="s">
        <v>24300</v>
      </c>
    </row>
    <row r="10528" spans="29:33" x14ac:dyDescent="0.25">
      <c r="AC10528">
        <v>10527</v>
      </c>
      <c r="AD10528" s="6" t="s">
        <v>24301</v>
      </c>
      <c r="AE10528" s="6" t="s">
        <v>50960</v>
      </c>
      <c r="AF10528" s="6" t="s">
        <v>90</v>
      </c>
      <c r="AG10528" s="6" t="s">
        <v>24302</v>
      </c>
    </row>
    <row r="10529" spans="29:33" x14ac:dyDescent="0.25">
      <c r="AC10529">
        <v>10528</v>
      </c>
      <c r="AD10529" s="6" t="s">
        <v>24303</v>
      </c>
      <c r="AE10529" s="6" t="s">
        <v>49438</v>
      </c>
      <c r="AF10529" s="6" t="s">
        <v>49440</v>
      </c>
      <c r="AG10529" s="6" t="s">
        <v>24304</v>
      </c>
    </row>
    <row r="10530" spans="29:33" x14ac:dyDescent="0.25">
      <c r="AC10530">
        <v>10529</v>
      </c>
      <c r="AD10530" s="6" t="s">
        <v>24305</v>
      </c>
      <c r="AE10530" s="6" t="s">
        <v>49915</v>
      </c>
      <c r="AF10530" s="6" t="s">
        <v>50410</v>
      </c>
      <c r="AG10530" s="6" t="s">
        <v>24306</v>
      </c>
    </row>
    <row r="10531" spans="29:33" x14ac:dyDescent="0.25">
      <c r="AC10531">
        <v>10530</v>
      </c>
      <c r="AD10531" s="6" t="s">
        <v>24307</v>
      </c>
      <c r="AE10531" s="6" t="s">
        <v>48693</v>
      </c>
      <c r="AF10531" s="6" t="s">
        <v>52451</v>
      </c>
      <c r="AG10531" s="6" t="s">
        <v>24308</v>
      </c>
    </row>
    <row r="10532" spans="29:33" x14ac:dyDescent="0.25">
      <c r="AC10532">
        <v>10531</v>
      </c>
      <c r="AD10532" s="6" t="s">
        <v>24309</v>
      </c>
      <c r="AE10532" s="6" t="s">
        <v>50983</v>
      </c>
      <c r="AF10532" s="6" t="s">
        <v>50978</v>
      </c>
      <c r="AG10532" s="6" t="s">
        <v>24310</v>
      </c>
    </row>
    <row r="10533" spans="29:33" x14ac:dyDescent="0.25">
      <c r="AC10533">
        <v>10532</v>
      </c>
      <c r="AD10533" s="6" t="s">
        <v>24311</v>
      </c>
      <c r="AE10533" s="6" t="s">
        <v>48665</v>
      </c>
      <c r="AF10533" s="6" t="s">
        <v>90</v>
      </c>
      <c r="AG10533" s="6" t="s">
        <v>24312</v>
      </c>
    </row>
    <row r="10534" spans="29:33" x14ac:dyDescent="0.25">
      <c r="AC10534">
        <v>10533</v>
      </c>
      <c r="AD10534" s="6" t="s">
        <v>24313</v>
      </c>
      <c r="AE10534" s="6" t="s">
        <v>52564</v>
      </c>
      <c r="AF10534" s="6" t="s">
        <v>50485</v>
      </c>
      <c r="AG10534" s="6" t="s">
        <v>24314</v>
      </c>
    </row>
    <row r="10535" spans="29:33" x14ac:dyDescent="0.25">
      <c r="AC10535">
        <v>10534</v>
      </c>
      <c r="AD10535" s="6" t="s">
        <v>24315</v>
      </c>
      <c r="AE10535" s="6" t="s">
        <v>50755</v>
      </c>
      <c r="AF10535" s="6" t="s">
        <v>90</v>
      </c>
      <c r="AG10535" s="6" t="s">
        <v>24316</v>
      </c>
    </row>
    <row r="10536" spans="29:33" x14ac:dyDescent="0.25">
      <c r="AC10536">
        <v>10535</v>
      </c>
      <c r="AD10536" s="6" t="s">
        <v>24317</v>
      </c>
      <c r="AE10536" s="6" t="s">
        <v>51329</v>
      </c>
      <c r="AF10536" s="6" t="s">
        <v>90</v>
      </c>
      <c r="AG10536" s="6" t="s">
        <v>24318</v>
      </c>
    </row>
    <row r="10537" spans="29:33" x14ac:dyDescent="0.25">
      <c r="AC10537">
        <v>10536</v>
      </c>
      <c r="AD10537" s="6" t="s">
        <v>24319</v>
      </c>
      <c r="AE10537" s="6" t="s">
        <v>49032</v>
      </c>
      <c r="AF10537" s="6" t="s">
        <v>90</v>
      </c>
      <c r="AG10537" s="6" t="s">
        <v>24320</v>
      </c>
    </row>
    <row r="10538" spans="29:33" x14ac:dyDescent="0.25">
      <c r="AC10538">
        <v>10537</v>
      </c>
      <c r="AD10538" s="6" t="s">
        <v>24321</v>
      </c>
      <c r="AE10538" s="6" t="s">
        <v>50823</v>
      </c>
      <c r="AF10538" s="6" t="s">
        <v>90</v>
      </c>
      <c r="AG10538" s="6" t="s">
        <v>24322</v>
      </c>
    </row>
    <row r="10539" spans="29:33" x14ac:dyDescent="0.25">
      <c r="AC10539">
        <v>10538</v>
      </c>
      <c r="AD10539" s="6" t="s">
        <v>24323</v>
      </c>
      <c r="AE10539" s="6" t="s">
        <v>51293</v>
      </c>
      <c r="AF10539" s="6" t="s">
        <v>90</v>
      </c>
      <c r="AG10539" s="6" t="s">
        <v>24324</v>
      </c>
    </row>
    <row r="10540" spans="29:33" x14ac:dyDescent="0.25">
      <c r="AC10540">
        <v>10539</v>
      </c>
      <c r="AD10540" s="6" t="s">
        <v>24325</v>
      </c>
      <c r="AE10540" s="6" t="s">
        <v>50093</v>
      </c>
      <c r="AF10540" s="6" t="s">
        <v>90</v>
      </c>
      <c r="AG10540" s="6" t="s">
        <v>24326</v>
      </c>
    </row>
    <row r="10541" spans="29:33" x14ac:dyDescent="0.25">
      <c r="AC10541">
        <v>10540</v>
      </c>
      <c r="AD10541" s="6" t="s">
        <v>24327</v>
      </c>
      <c r="AE10541" s="6" t="s">
        <v>52256</v>
      </c>
      <c r="AF10541" s="6" t="s">
        <v>52254</v>
      </c>
      <c r="AG10541" s="6" t="s">
        <v>24328</v>
      </c>
    </row>
    <row r="10542" spans="29:33" x14ac:dyDescent="0.25">
      <c r="AC10542">
        <v>10541</v>
      </c>
      <c r="AD10542" s="6" t="s">
        <v>24329</v>
      </c>
      <c r="AE10542" s="6" t="s">
        <v>50230</v>
      </c>
      <c r="AF10542" s="6" t="s">
        <v>50277</v>
      </c>
      <c r="AG10542" s="6" t="s">
        <v>24330</v>
      </c>
    </row>
    <row r="10543" spans="29:33" x14ac:dyDescent="0.25">
      <c r="AC10543">
        <v>10542</v>
      </c>
      <c r="AD10543" s="6" t="s">
        <v>24331</v>
      </c>
      <c r="AE10543" s="6" t="s">
        <v>51669</v>
      </c>
      <c r="AF10543" s="6" t="s">
        <v>90</v>
      </c>
      <c r="AG10543" s="6" t="s">
        <v>24332</v>
      </c>
    </row>
    <row r="10544" spans="29:33" x14ac:dyDescent="0.25">
      <c r="AC10544">
        <v>10543</v>
      </c>
      <c r="AD10544" s="6" t="s">
        <v>24333</v>
      </c>
      <c r="AE10544" s="6" t="s">
        <v>48738</v>
      </c>
      <c r="AF10544" s="6" t="s">
        <v>49247</v>
      </c>
      <c r="AG10544" s="6" t="s">
        <v>24334</v>
      </c>
    </row>
    <row r="10545" spans="29:33" x14ac:dyDescent="0.25">
      <c r="AC10545">
        <v>10544</v>
      </c>
      <c r="AD10545" s="6" t="s">
        <v>24335</v>
      </c>
      <c r="AE10545" s="6" t="s">
        <v>51392</v>
      </c>
      <c r="AF10545" s="6" t="s">
        <v>51388</v>
      </c>
      <c r="AG10545" s="6" t="s">
        <v>24336</v>
      </c>
    </row>
    <row r="10546" spans="29:33" x14ac:dyDescent="0.25">
      <c r="AC10546">
        <v>10545</v>
      </c>
      <c r="AD10546" s="6" t="s">
        <v>24337</v>
      </c>
      <c r="AE10546" s="6" t="s">
        <v>51534</v>
      </c>
      <c r="AF10546" s="6" t="s">
        <v>90</v>
      </c>
      <c r="AG10546" s="6" t="s">
        <v>24338</v>
      </c>
    </row>
    <row r="10547" spans="29:33" x14ac:dyDescent="0.25">
      <c r="AC10547">
        <v>10546</v>
      </c>
      <c r="AD10547" s="6" t="s">
        <v>24339</v>
      </c>
      <c r="AE10547" s="6" t="s">
        <v>51017</v>
      </c>
      <c r="AF10547" s="6" t="s">
        <v>48717</v>
      </c>
      <c r="AG10547" s="6" t="s">
        <v>24340</v>
      </c>
    </row>
    <row r="10548" spans="29:33" x14ac:dyDescent="0.25">
      <c r="AC10548">
        <v>10547</v>
      </c>
      <c r="AD10548" s="6" t="s">
        <v>24341</v>
      </c>
      <c r="AE10548" s="6" t="s">
        <v>51615</v>
      </c>
      <c r="AF10548" s="6" t="s">
        <v>90</v>
      </c>
      <c r="AG10548" s="6" t="s">
        <v>24342</v>
      </c>
    </row>
    <row r="10549" spans="29:33" x14ac:dyDescent="0.25">
      <c r="AC10549">
        <v>10548</v>
      </c>
      <c r="AD10549" s="6" t="s">
        <v>24343</v>
      </c>
      <c r="AE10549" s="6" t="s">
        <v>49814</v>
      </c>
      <c r="AF10549" s="6" t="s">
        <v>49936</v>
      </c>
      <c r="AG10549" s="6" t="s">
        <v>24344</v>
      </c>
    </row>
    <row r="10550" spans="29:33" x14ac:dyDescent="0.25">
      <c r="AC10550">
        <v>10549</v>
      </c>
      <c r="AD10550" s="6" t="s">
        <v>24345</v>
      </c>
      <c r="AE10550" s="6" t="s">
        <v>51461</v>
      </c>
      <c r="AF10550" s="6" t="s">
        <v>90</v>
      </c>
      <c r="AG10550" s="6" t="s">
        <v>24346</v>
      </c>
    </row>
    <row r="10551" spans="29:33" x14ac:dyDescent="0.25">
      <c r="AC10551">
        <v>10550</v>
      </c>
      <c r="AD10551" s="6" t="s">
        <v>24347</v>
      </c>
      <c r="AE10551" s="6" t="s">
        <v>50465</v>
      </c>
      <c r="AF10551" s="6" t="s">
        <v>50465</v>
      </c>
      <c r="AG10551" s="6" t="s">
        <v>24348</v>
      </c>
    </row>
    <row r="10552" spans="29:33" x14ac:dyDescent="0.25">
      <c r="AC10552">
        <v>10551</v>
      </c>
      <c r="AD10552" s="6" t="s">
        <v>24349</v>
      </c>
      <c r="AE10552" s="6" t="s">
        <v>49812</v>
      </c>
      <c r="AF10552" s="6" t="s">
        <v>49634</v>
      </c>
      <c r="AG10552" s="6" t="s">
        <v>24350</v>
      </c>
    </row>
    <row r="10553" spans="29:33" x14ac:dyDescent="0.25">
      <c r="AC10553">
        <v>10552</v>
      </c>
      <c r="AD10553" s="6" t="s">
        <v>24351</v>
      </c>
      <c r="AE10553" s="6" t="s">
        <v>50459</v>
      </c>
      <c r="AF10553" s="6" t="s">
        <v>90</v>
      </c>
      <c r="AG10553" s="6" t="s">
        <v>24352</v>
      </c>
    </row>
    <row r="10554" spans="29:33" x14ac:dyDescent="0.25">
      <c r="AC10554">
        <v>10553</v>
      </c>
      <c r="AD10554" s="6" t="s">
        <v>24353</v>
      </c>
      <c r="AE10554" s="6" t="s">
        <v>50549</v>
      </c>
      <c r="AF10554" s="6" t="s">
        <v>49436</v>
      </c>
      <c r="AG10554" s="6" t="s">
        <v>24354</v>
      </c>
    </row>
    <row r="10555" spans="29:33" x14ac:dyDescent="0.25">
      <c r="AC10555">
        <v>10554</v>
      </c>
      <c r="AD10555" s="6" t="s">
        <v>24355</v>
      </c>
      <c r="AE10555" s="6" t="s">
        <v>50549</v>
      </c>
      <c r="AF10555" s="6" t="s">
        <v>90</v>
      </c>
      <c r="AG10555" s="6" t="s">
        <v>24356</v>
      </c>
    </row>
    <row r="10556" spans="29:33" x14ac:dyDescent="0.25">
      <c r="AC10556">
        <v>10555</v>
      </c>
      <c r="AD10556" s="6" t="s">
        <v>24357</v>
      </c>
      <c r="AE10556" s="6" t="s">
        <v>50751</v>
      </c>
      <c r="AF10556" s="6" t="s">
        <v>90</v>
      </c>
      <c r="AG10556" s="6" t="s">
        <v>24358</v>
      </c>
    </row>
    <row r="10557" spans="29:33" x14ac:dyDescent="0.25">
      <c r="AC10557">
        <v>10556</v>
      </c>
      <c r="AD10557" s="6" t="s">
        <v>24359</v>
      </c>
      <c r="AE10557" s="6" t="s">
        <v>50289</v>
      </c>
      <c r="AF10557" s="6" t="s">
        <v>90</v>
      </c>
      <c r="AG10557" s="6" t="s">
        <v>24360</v>
      </c>
    </row>
    <row r="10558" spans="29:33" x14ac:dyDescent="0.25">
      <c r="AC10558">
        <v>10557</v>
      </c>
      <c r="AD10558" s="6" t="s">
        <v>24361</v>
      </c>
      <c r="AE10558" s="6" t="s">
        <v>49747</v>
      </c>
      <c r="AF10558" s="6" t="s">
        <v>50371</v>
      </c>
      <c r="AG10558" s="6" t="s">
        <v>24362</v>
      </c>
    </row>
    <row r="10559" spans="29:33" x14ac:dyDescent="0.25">
      <c r="AC10559">
        <v>10558</v>
      </c>
      <c r="AD10559" s="6" t="s">
        <v>24363</v>
      </c>
      <c r="AE10559" s="6" t="s">
        <v>52507</v>
      </c>
      <c r="AF10559" s="6" t="s">
        <v>90</v>
      </c>
      <c r="AG10559" s="6" t="s">
        <v>24364</v>
      </c>
    </row>
    <row r="10560" spans="29:33" x14ac:dyDescent="0.25">
      <c r="AC10560">
        <v>10559</v>
      </c>
      <c r="AD10560" s="6" t="s">
        <v>24365</v>
      </c>
      <c r="AE10560" s="6" t="s">
        <v>52444</v>
      </c>
      <c r="AF10560" s="6" t="s">
        <v>52491</v>
      </c>
      <c r="AG10560" s="6" t="s">
        <v>24366</v>
      </c>
    </row>
    <row r="10561" spans="29:33" x14ac:dyDescent="0.25">
      <c r="AC10561">
        <v>10560</v>
      </c>
      <c r="AD10561" s="6" t="s">
        <v>24367</v>
      </c>
      <c r="AE10561" s="6" t="s">
        <v>52187</v>
      </c>
      <c r="AF10561" s="6" t="s">
        <v>52026</v>
      </c>
      <c r="AG10561" s="6" t="s">
        <v>24368</v>
      </c>
    </row>
    <row r="10562" spans="29:33" x14ac:dyDescent="0.25">
      <c r="AC10562">
        <v>10561</v>
      </c>
      <c r="AD10562" s="6" t="s">
        <v>24369</v>
      </c>
      <c r="AE10562" s="6" t="s">
        <v>52507</v>
      </c>
      <c r="AF10562" s="6" t="s">
        <v>90</v>
      </c>
      <c r="AG10562" s="6" t="s">
        <v>24370</v>
      </c>
    </row>
    <row r="10563" spans="29:33" x14ac:dyDescent="0.25">
      <c r="AC10563">
        <v>10562</v>
      </c>
      <c r="AD10563" s="6" t="s">
        <v>24371</v>
      </c>
      <c r="AE10563" s="6" t="s">
        <v>51256</v>
      </c>
      <c r="AF10563" s="6" t="s">
        <v>90</v>
      </c>
      <c r="AG10563" s="6" t="s">
        <v>24372</v>
      </c>
    </row>
    <row r="10564" spans="29:33" x14ac:dyDescent="0.25">
      <c r="AC10564">
        <v>10563</v>
      </c>
      <c r="AD10564" s="6" t="s">
        <v>24373</v>
      </c>
      <c r="AE10564" s="6" t="s">
        <v>52529</v>
      </c>
      <c r="AF10564" s="6" t="s">
        <v>90</v>
      </c>
      <c r="AG10564" s="6" t="s">
        <v>24374</v>
      </c>
    </row>
    <row r="10565" spans="29:33" x14ac:dyDescent="0.25">
      <c r="AC10565">
        <v>10564</v>
      </c>
      <c r="AD10565" s="6" t="s">
        <v>24375</v>
      </c>
      <c r="AE10565" s="6" t="s">
        <v>50404</v>
      </c>
      <c r="AF10565" s="6" t="s">
        <v>90</v>
      </c>
      <c r="AG10565" s="6" t="s">
        <v>24376</v>
      </c>
    </row>
    <row r="10566" spans="29:33" x14ac:dyDescent="0.25">
      <c r="AC10566">
        <v>10565</v>
      </c>
      <c r="AD10566" s="6" t="s">
        <v>24377</v>
      </c>
      <c r="AE10566" s="6" t="s">
        <v>51132</v>
      </c>
      <c r="AF10566" s="6" t="s">
        <v>51121</v>
      </c>
      <c r="AG10566" s="6" t="s">
        <v>24378</v>
      </c>
    </row>
    <row r="10567" spans="29:33" x14ac:dyDescent="0.25">
      <c r="AC10567">
        <v>10566</v>
      </c>
      <c r="AD10567" s="6" t="s">
        <v>24379</v>
      </c>
      <c r="AE10567" s="6" t="s">
        <v>49760</v>
      </c>
      <c r="AF10567" s="6" t="s">
        <v>50111</v>
      </c>
      <c r="AG10567" s="6" t="s">
        <v>24380</v>
      </c>
    </row>
    <row r="10568" spans="29:33" x14ac:dyDescent="0.25">
      <c r="AC10568">
        <v>10567</v>
      </c>
      <c r="AD10568" s="6" t="s">
        <v>24381</v>
      </c>
      <c r="AE10568" s="6" t="s">
        <v>49856</v>
      </c>
      <c r="AF10568" s="6" t="s">
        <v>90</v>
      </c>
      <c r="AG10568" s="6" t="s">
        <v>24382</v>
      </c>
    </row>
    <row r="10569" spans="29:33" x14ac:dyDescent="0.25">
      <c r="AC10569">
        <v>10568</v>
      </c>
      <c r="AD10569" s="6" t="s">
        <v>24383</v>
      </c>
      <c r="AE10569" s="6" t="s">
        <v>49514</v>
      </c>
      <c r="AF10569" s="6" t="s">
        <v>49573</v>
      </c>
      <c r="AG10569" s="6" t="s">
        <v>24384</v>
      </c>
    </row>
    <row r="10570" spans="29:33" x14ac:dyDescent="0.25">
      <c r="AC10570">
        <v>10569</v>
      </c>
      <c r="AD10570" s="6" t="s">
        <v>24385</v>
      </c>
      <c r="AE10570" s="6" t="s">
        <v>51631</v>
      </c>
      <c r="AF10570" s="6" t="s">
        <v>90</v>
      </c>
      <c r="AG10570" s="6" t="s">
        <v>24386</v>
      </c>
    </row>
    <row r="10571" spans="29:33" x14ac:dyDescent="0.25">
      <c r="AC10571">
        <v>10570</v>
      </c>
      <c r="AD10571" s="6" t="s">
        <v>24387</v>
      </c>
      <c r="AE10571" s="6" t="s">
        <v>48904</v>
      </c>
      <c r="AF10571" s="6" t="s">
        <v>49715</v>
      </c>
      <c r="AG10571" s="6" t="s">
        <v>24388</v>
      </c>
    </row>
    <row r="10572" spans="29:33" x14ac:dyDescent="0.25">
      <c r="AC10572">
        <v>10571</v>
      </c>
      <c r="AD10572" s="6" t="s">
        <v>24389</v>
      </c>
      <c r="AE10572" s="6" t="s">
        <v>49970</v>
      </c>
      <c r="AF10572" s="6" t="s">
        <v>90</v>
      </c>
      <c r="AG10572" s="6" t="s">
        <v>24390</v>
      </c>
    </row>
    <row r="10573" spans="29:33" x14ac:dyDescent="0.25">
      <c r="AC10573">
        <v>10572</v>
      </c>
      <c r="AD10573" s="6" t="s">
        <v>24391</v>
      </c>
      <c r="AE10573" s="6" t="s">
        <v>51349</v>
      </c>
      <c r="AF10573" s="6" t="s">
        <v>51378</v>
      </c>
      <c r="AG10573" s="6" t="s">
        <v>24392</v>
      </c>
    </row>
    <row r="10574" spans="29:33" x14ac:dyDescent="0.25">
      <c r="AC10574">
        <v>10573</v>
      </c>
      <c r="AD10574" s="6" t="s">
        <v>24393</v>
      </c>
      <c r="AE10574" s="6" t="s">
        <v>50470</v>
      </c>
      <c r="AF10574" s="6" t="s">
        <v>50614</v>
      </c>
      <c r="AG10574" s="6" t="s">
        <v>24394</v>
      </c>
    </row>
    <row r="10575" spans="29:33" x14ac:dyDescent="0.25">
      <c r="AC10575">
        <v>10574</v>
      </c>
      <c r="AD10575" s="6" t="s">
        <v>24395</v>
      </c>
      <c r="AE10575" s="6" t="s">
        <v>49949</v>
      </c>
      <c r="AF10575" s="6" t="s">
        <v>90</v>
      </c>
      <c r="AG10575" s="6" t="s">
        <v>24396</v>
      </c>
    </row>
    <row r="10576" spans="29:33" x14ac:dyDescent="0.25">
      <c r="AC10576">
        <v>10575</v>
      </c>
      <c r="AD10576" s="6" t="s">
        <v>24397</v>
      </c>
      <c r="AE10576" s="6" t="s">
        <v>49982</v>
      </c>
      <c r="AF10576" s="6" t="s">
        <v>49909</v>
      </c>
      <c r="AG10576" s="6" t="s">
        <v>24398</v>
      </c>
    </row>
    <row r="10577" spans="29:33" x14ac:dyDescent="0.25">
      <c r="AC10577">
        <v>10576</v>
      </c>
      <c r="AD10577" s="6" t="s">
        <v>24399</v>
      </c>
      <c r="AE10577" s="6" t="s">
        <v>50450</v>
      </c>
      <c r="AF10577" s="6" t="s">
        <v>50513</v>
      </c>
      <c r="AG10577" s="6" t="s">
        <v>24400</v>
      </c>
    </row>
    <row r="10578" spans="29:33" x14ac:dyDescent="0.25">
      <c r="AC10578">
        <v>10577</v>
      </c>
      <c r="AD10578" s="6" t="s">
        <v>24401</v>
      </c>
      <c r="AE10578" s="6" t="s">
        <v>49949</v>
      </c>
      <c r="AF10578" s="6" t="s">
        <v>50410</v>
      </c>
      <c r="AG10578" s="6" t="s">
        <v>24402</v>
      </c>
    </row>
    <row r="10579" spans="29:33" x14ac:dyDescent="0.25">
      <c r="AC10579">
        <v>10578</v>
      </c>
      <c r="AD10579" s="6" t="s">
        <v>24403</v>
      </c>
      <c r="AE10579" s="6" t="s">
        <v>50363</v>
      </c>
      <c r="AF10579" s="6" t="s">
        <v>90</v>
      </c>
      <c r="AG10579" s="6" t="s">
        <v>24404</v>
      </c>
    </row>
    <row r="10580" spans="29:33" x14ac:dyDescent="0.25">
      <c r="AC10580">
        <v>10579</v>
      </c>
      <c r="AD10580" s="6" t="s">
        <v>24405</v>
      </c>
      <c r="AE10580" s="6" t="s">
        <v>51782</v>
      </c>
      <c r="AF10580" s="6" t="s">
        <v>90</v>
      </c>
      <c r="AG10580" s="6" t="s">
        <v>24406</v>
      </c>
    </row>
    <row r="10581" spans="29:33" x14ac:dyDescent="0.25">
      <c r="AC10581">
        <v>10580</v>
      </c>
      <c r="AD10581" s="6" t="s">
        <v>24407</v>
      </c>
      <c r="AE10581" s="6" t="s">
        <v>52360</v>
      </c>
      <c r="AF10581" s="6" t="s">
        <v>90</v>
      </c>
      <c r="AG10581" s="6" t="s">
        <v>24408</v>
      </c>
    </row>
    <row r="10582" spans="29:33" x14ac:dyDescent="0.25">
      <c r="AC10582">
        <v>10581</v>
      </c>
      <c r="AD10582" s="6" t="s">
        <v>24409</v>
      </c>
      <c r="AE10582" s="6" t="s">
        <v>50262</v>
      </c>
      <c r="AF10582" s="6" t="s">
        <v>50260</v>
      </c>
      <c r="AG10582" s="6" t="s">
        <v>24410</v>
      </c>
    </row>
    <row r="10583" spans="29:33" x14ac:dyDescent="0.25">
      <c r="AC10583">
        <v>10582</v>
      </c>
      <c r="AD10583" s="6" t="s">
        <v>24411</v>
      </c>
      <c r="AE10583" s="6" t="s">
        <v>51339</v>
      </c>
      <c r="AF10583" s="6" t="s">
        <v>51368</v>
      </c>
      <c r="AG10583" s="6" t="s">
        <v>24412</v>
      </c>
    </row>
    <row r="10584" spans="29:33" x14ac:dyDescent="0.25">
      <c r="AC10584">
        <v>10583</v>
      </c>
      <c r="AD10584" s="6" t="s">
        <v>24413</v>
      </c>
      <c r="AE10584" s="6" t="s">
        <v>50720</v>
      </c>
      <c r="AF10584" s="6" t="s">
        <v>50549</v>
      </c>
      <c r="AG10584" s="6" t="s">
        <v>24414</v>
      </c>
    </row>
    <row r="10585" spans="29:33" x14ac:dyDescent="0.25">
      <c r="AC10585">
        <v>10584</v>
      </c>
      <c r="AD10585" s="6" t="s">
        <v>24415</v>
      </c>
      <c r="AE10585" s="6" t="s">
        <v>49695</v>
      </c>
      <c r="AF10585" s="6" t="s">
        <v>49689</v>
      </c>
      <c r="AG10585" s="6" t="s">
        <v>24416</v>
      </c>
    </row>
    <row r="10586" spans="29:33" x14ac:dyDescent="0.25">
      <c r="AC10586">
        <v>10585</v>
      </c>
      <c r="AD10586" s="6" t="s">
        <v>24417</v>
      </c>
      <c r="AE10586" s="6" t="s">
        <v>50164</v>
      </c>
      <c r="AF10586" s="6" t="s">
        <v>90</v>
      </c>
      <c r="AG10586" s="6" t="s">
        <v>24418</v>
      </c>
    </row>
    <row r="10587" spans="29:33" x14ac:dyDescent="0.25">
      <c r="AC10587">
        <v>10586</v>
      </c>
      <c r="AD10587" s="6" t="s">
        <v>24419</v>
      </c>
      <c r="AE10587" s="6" t="s">
        <v>52459</v>
      </c>
      <c r="AF10587" s="6" t="s">
        <v>52459</v>
      </c>
      <c r="AG10587" s="6" t="s">
        <v>24420</v>
      </c>
    </row>
    <row r="10588" spans="29:33" x14ac:dyDescent="0.25">
      <c r="AC10588">
        <v>10587</v>
      </c>
      <c r="AD10588" s="6" t="s">
        <v>24421</v>
      </c>
      <c r="AE10588" s="6" t="s">
        <v>49430</v>
      </c>
      <c r="AF10588" s="6" t="s">
        <v>49454</v>
      </c>
      <c r="AG10588" s="6" t="s">
        <v>24422</v>
      </c>
    </row>
    <row r="10589" spans="29:33" x14ac:dyDescent="0.25">
      <c r="AC10589">
        <v>10588</v>
      </c>
      <c r="AD10589" s="6" t="s">
        <v>24423</v>
      </c>
      <c r="AE10589" s="6" t="s">
        <v>50289</v>
      </c>
      <c r="AF10589" s="6" t="s">
        <v>50437</v>
      </c>
      <c r="AG10589" s="6" t="s">
        <v>24424</v>
      </c>
    </row>
    <row r="10590" spans="29:33" x14ac:dyDescent="0.25">
      <c r="AC10590">
        <v>10589</v>
      </c>
      <c r="AD10590" s="6" t="s">
        <v>24425</v>
      </c>
      <c r="AE10590" s="6" t="s">
        <v>52561</v>
      </c>
      <c r="AF10590" s="6" t="s">
        <v>90</v>
      </c>
      <c r="AG10590" s="6" t="s">
        <v>24426</v>
      </c>
    </row>
    <row r="10591" spans="29:33" x14ac:dyDescent="0.25">
      <c r="AC10591">
        <v>10590</v>
      </c>
      <c r="AD10591" s="6" t="s">
        <v>24427</v>
      </c>
      <c r="AE10591" s="6" t="s">
        <v>51486</v>
      </c>
      <c r="AF10591" s="6" t="s">
        <v>90</v>
      </c>
      <c r="AG10591" s="6" t="s">
        <v>24428</v>
      </c>
    </row>
    <row r="10592" spans="29:33" x14ac:dyDescent="0.25">
      <c r="AC10592">
        <v>10591</v>
      </c>
      <c r="AD10592" s="6" t="s">
        <v>24429</v>
      </c>
      <c r="AE10592" s="6" t="s">
        <v>52117</v>
      </c>
      <c r="AF10592" s="6" t="s">
        <v>52155</v>
      </c>
      <c r="AG10592" s="6" t="s">
        <v>24430</v>
      </c>
    </row>
    <row r="10593" spans="29:33" x14ac:dyDescent="0.25">
      <c r="AC10593">
        <v>10592</v>
      </c>
      <c r="AD10593" s="6" t="s">
        <v>24431</v>
      </c>
      <c r="AE10593" s="6" t="s">
        <v>51051</v>
      </c>
      <c r="AF10593" s="6" t="s">
        <v>90</v>
      </c>
      <c r="AG10593" s="6" t="s">
        <v>24432</v>
      </c>
    </row>
    <row r="10594" spans="29:33" x14ac:dyDescent="0.25">
      <c r="AC10594">
        <v>10593</v>
      </c>
      <c r="AD10594" s="6" t="s">
        <v>24433</v>
      </c>
      <c r="AE10594" s="6" t="s">
        <v>51829</v>
      </c>
      <c r="AF10594" s="6" t="s">
        <v>51584</v>
      </c>
      <c r="AG10594" s="6" t="s">
        <v>24434</v>
      </c>
    </row>
    <row r="10595" spans="29:33" x14ac:dyDescent="0.25">
      <c r="AC10595">
        <v>10594</v>
      </c>
      <c r="AD10595" s="6" t="s">
        <v>24435</v>
      </c>
      <c r="AE10595" s="6" t="s">
        <v>49284</v>
      </c>
      <c r="AF10595" s="6" t="s">
        <v>90</v>
      </c>
      <c r="AG10595" s="6" t="s">
        <v>24436</v>
      </c>
    </row>
    <row r="10596" spans="29:33" x14ac:dyDescent="0.25">
      <c r="AC10596">
        <v>10595</v>
      </c>
      <c r="AD10596" s="6" t="s">
        <v>24437</v>
      </c>
      <c r="AE10596" s="6" t="s">
        <v>52334</v>
      </c>
      <c r="AF10596" s="6" t="s">
        <v>90</v>
      </c>
      <c r="AG10596" s="6" t="s">
        <v>24438</v>
      </c>
    </row>
    <row r="10597" spans="29:33" x14ac:dyDescent="0.25">
      <c r="AC10597">
        <v>10596</v>
      </c>
      <c r="AD10597" s="6" t="s">
        <v>24439</v>
      </c>
      <c r="AE10597" s="6" t="s">
        <v>52472</v>
      </c>
      <c r="AF10597" s="6" t="s">
        <v>51514</v>
      </c>
      <c r="AG10597" s="6" t="s">
        <v>24440</v>
      </c>
    </row>
    <row r="10598" spans="29:33" x14ac:dyDescent="0.25">
      <c r="AC10598">
        <v>10597</v>
      </c>
      <c r="AD10598" s="6" t="s">
        <v>24441</v>
      </c>
      <c r="AE10598" s="6" t="s">
        <v>49485</v>
      </c>
      <c r="AF10598" s="6" t="s">
        <v>90</v>
      </c>
      <c r="AG10598" s="6" t="s">
        <v>24442</v>
      </c>
    </row>
    <row r="10599" spans="29:33" x14ac:dyDescent="0.25">
      <c r="AC10599">
        <v>10598</v>
      </c>
      <c r="AD10599" s="6" t="s">
        <v>24443</v>
      </c>
      <c r="AE10599" s="6" t="s">
        <v>49660</v>
      </c>
      <c r="AF10599" s="6" t="s">
        <v>50228</v>
      </c>
      <c r="AG10599" s="6" t="s">
        <v>24444</v>
      </c>
    </row>
    <row r="10600" spans="29:33" x14ac:dyDescent="0.25">
      <c r="AC10600">
        <v>10599</v>
      </c>
      <c r="AD10600" s="6" t="s">
        <v>24445</v>
      </c>
      <c r="AE10600" s="6" t="s">
        <v>51902</v>
      </c>
      <c r="AF10600" s="6" t="s">
        <v>90</v>
      </c>
      <c r="AG10600" s="6" t="s">
        <v>24446</v>
      </c>
    </row>
    <row r="10601" spans="29:33" x14ac:dyDescent="0.25">
      <c r="AC10601">
        <v>10600</v>
      </c>
      <c r="AD10601" s="6" t="s">
        <v>24447</v>
      </c>
      <c r="AE10601" s="6" t="s">
        <v>50144</v>
      </c>
      <c r="AF10601" s="6" t="s">
        <v>52177</v>
      </c>
      <c r="AG10601" s="6" t="s">
        <v>24448</v>
      </c>
    </row>
    <row r="10602" spans="29:33" x14ac:dyDescent="0.25">
      <c r="AC10602">
        <v>10601</v>
      </c>
      <c r="AD10602" s="6" t="s">
        <v>24449</v>
      </c>
      <c r="AE10602" s="6" t="s">
        <v>52187</v>
      </c>
      <c r="AF10602" s="6" t="s">
        <v>50180</v>
      </c>
      <c r="AG10602" s="6" t="s">
        <v>24450</v>
      </c>
    </row>
    <row r="10603" spans="29:33" x14ac:dyDescent="0.25">
      <c r="AC10603">
        <v>10602</v>
      </c>
      <c r="AD10603" s="6" t="s">
        <v>24451</v>
      </c>
      <c r="AE10603" s="6" t="s">
        <v>49915</v>
      </c>
      <c r="AF10603" s="6" t="s">
        <v>90</v>
      </c>
      <c r="AG10603" s="6" t="s">
        <v>24452</v>
      </c>
    </row>
    <row r="10604" spans="29:33" x14ac:dyDescent="0.25">
      <c r="AC10604">
        <v>10603</v>
      </c>
      <c r="AD10604" s="6" t="s">
        <v>24453</v>
      </c>
      <c r="AE10604" s="6" t="s">
        <v>49960</v>
      </c>
      <c r="AF10604" s="6" t="s">
        <v>50140</v>
      </c>
      <c r="AG10604" s="6" t="s">
        <v>24454</v>
      </c>
    </row>
    <row r="10605" spans="29:33" x14ac:dyDescent="0.25">
      <c r="AC10605">
        <v>10604</v>
      </c>
      <c r="AD10605" s="6" t="s">
        <v>24455</v>
      </c>
      <c r="AE10605" s="6" t="s">
        <v>51742</v>
      </c>
      <c r="AF10605" s="6" t="s">
        <v>90</v>
      </c>
      <c r="AG10605" s="6" t="s">
        <v>24456</v>
      </c>
    </row>
    <row r="10606" spans="29:33" x14ac:dyDescent="0.25">
      <c r="AC10606">
        <v>10605</v>
      </c>
      <c r="AD10606" s="6" t="s">
        <v>24457</v>
      </c>
      <c r="AE10606" s="6" t="s">
        <v>50678</v>
      </c>
      <c r="AF10606" s="6" t="s">
        <v>90</v>
      </c>
      <c r="AG10606" s="6" t="s">
        <v>24458</v>
      </c>
    </row>
    <row r="10607" spans="29:33" x14ac:dyDescent="0.25">
      <c r="AC10607">
        <v>10606</v>
      </c>
      <c r="AD10607" s="6" t="s">
        <v>24459</v>
      </c>
      <c r="AE10607" s="6" t="s">
        <v>52302</v>
      </c>
      <c r="AF10607" s="6" t="s">
        <v>90</v>
      </c>
      <c r="AG10607" s="6" t="s">
        <v>24460</v>
      </c>
    </row>
    <row r="10608" spans="29:33" x14ac:dyDescent="0.25">
      <c r="AC10608">
        <v>10607</v>
      </c>
      <c r="AD10608" s="6" t="s">
        <v>24461</v>
      </c>
      <c r="AE10608" s="6" t="s">
        <v>49032</v>
      </c>
      <c r="AF10608" s="6" t="s">
        <v>90</v>
      </c>
      <c r="AG10608" s="6" t="s">
        <v>24462</v>
      </c>
    </row>
    <row r="10609" spans="29:33" x14ac:dyDescent="0.25">
      <c r="AC10609">
        <v>10608</v>
      </c>
      <c r="AD10609" s="6" t="s">
        <v>24463</v>
      </c>
      <c r="AE10609" s="6" t="s">
        <v>52499</v>
      </c>
      <c r="AF10609" s="6" t="s">
        <v>52274</v>
      </c>
      <c r="AG10609" s="6" t="s">
        <v>24464</v>
      </c>
    </row>
    <row r="10610" spans="29:33" x14ac:dyDescent="0.25">
      <c r="AC10610">
        <v>10609</v>
      </c>
      <c r="AD10610" s="6" t="s">
        <v>24465</v>
      </c>
      <c r="AE10610" s="6" t="s">
        <v>50249</v>
      </c>
      <c r="AF10610" s="6" t="s">
        <v>90</v>
      </c>
      <c r="AG10610" s="6" t="s">
        <v>24466</v>
      </c>
    </row>
    <row r="10611" spans="29:33" x14ac:dyDescent="0.25">
      <c r="AC10611">
        <v>10610</v>
      </c>
      <c r="AD10611" s="6" t="s">
        <v>24467</v>
      </c>
      <c r="AE10611" s="6" t="s">
        <v>49000</v>
      </c>
      <c r="AF10611" s="6" t="s">
        <v>51439</v>
      </c>
      <c r="AG10611" s="6" t="s">
        <v>24468</v>
      </c>
    </row>
    <row r="10612" spans="29:33" x14ac:dyDescent="0.25">
      <c r="AC10612">
        <v>10611</v>
      </c>
      <c r="AD10612" s="6" t="s">
        <v>24469</v>
      </c>
      <c r="AE10612" s="6" t="s">
        <v>51356</v>
      </c>
      <c r="AF10612" s="6" t="s">
        <v>90</v>
      </c>
      <c r="AG10612" s="6" t="s">
        <v>24470</v>
      </c>
    </row>
    <row r="10613" spans="29:33" x14ac:dyDescent="0.25">
      <c r="AC10613">
        <v>10612</v>
      </c>
      <c r="AD10613" s="6" t="s">
        <v>24471</v>
      </c>
      <c r="AE10613" s="6" t="s">
        <v>48880</v>
      </c>
      <c r="AF10613" s="6" t="s">
        <v>90</v>
      </c>
      <c r="AG10613" s="6" t="s">
        <v>24472</v>
      </c>
    </row>
    <row r="10614" spans="29:33" x14ac:dyDescent="0.25">
      <c r="AC10614">
        <v>10613</v>
      </c>
      <c r="AD10614" s="6" t="s">
        <v>24473</v>
      </c>
      <c r="AE10614" s="6" t="s">
        <v>51740</v>
      </c>
      <c r="AF10614" s="6" t="s">
        <v>51443</v>
      </c>
      <c r="AG10614" s="6" t="s">
        <v>24474</v>
      </c>
    </row>
    <row r="10615" spans="29:33" x14ac:dyDescent="0.25">
      <c r="AC10615">
        <v>10614</v>
      </c>
      <c r="AD10615" s="6" t="s">
        <v>24475</v>
      </c>
      <c r="AE10615" s="6" t="s">
        <v>50268</v>
      </c>
      <c r="AF10615" s="6" t="s">
        <v>50264</v>
      </c>
      <c r="AG10615" s="6" t="s">
        <v>24476</v>
      </c>
    </row>
    <row r="10616" spans="29:33" x14ac:dyDescent="0.25">
      <c r="AC10616">
        <v>10615</v>
      </c>
      <c r="AD10616" s="6" t="s">
        <v>24477</v>
      </c>
      <c r="AE10616" s="6" t="s">
        <v>50404</v>
      </c>
      <c r="AF10616" s="6" t="s">
        <v>49913</v>
      </c>
      <c r="AG10616" s="6" t="s">
        <v>24478</v>
      </c>
    </row>
    <row r="10617" spans="29:33" x14ac:dyDescent="0.25">
      <c r="AC10617">
        <v>10616</v>
      </c>
      <c r="AD10617" s="6" t="s">
        <v>24479</v>
      </c>
      <c r="AE10617" s="6" t="s">
        <v>50028</v>
      </c>
      <c r="AF10617" s="6" t="s">
        <v>90</v>
      </c>
      <c r="AG10617" s="6" t="s">
        <v>24480</v>
      </c>
    </row>
    <row r="10618" spans="29:33" x14ac:dyDescent="0.25">
      <c r="AC10618">
        <v>10617</v>
      </c>
      <c r="AD10618" s="6" t="s">
        <v>24481</v>
      </c>
      <c r="AE10618" s="6" t="s">
        <v>50093</v>
      </c>
      <c r="AF10618" s="6" t="s">
        <v>90</v>
      </c>
      <c r="AG10618" s="6" t="s">
        <v>24482</v>
      </c>
    </row>
    <row r="10619" spans="29:33" x14ac:dyDescent="0.25">
      <c r="AC10619">
        <v>10618</v>
      </c>
      <c r="AD10619" s="6" t="s">
        <v>24483</v>
      </c>
      <c r="AE10619" s="6" t="s">
        <v>49329</v>
      </c>
      <c r="AF10619" s="6" t="s">
        <v>90</v>
      </c>
      <c r="AG10619" s="6" t="s">
        <v>24484</v>
      </c>
    </row>
    <row r="10620" spans="29:33" x14ac:dyDescent="0.25">
      <c r="AC10620">
        <v>10619</v>
      </c>
      <c r="AD10620" s="6" t="s">
        <v>24485</v>
      </c>
      <c r="AE10620" s="6" t="s">
        <v>49751</v>
      </c>
      <c r="AF10620" s="6" t="s">
        <v>90</v>
      </c>
      <c r="AG10620" s="6" t="s">
        <v>24486</v>
      </c>
    </row>
    <row r="10621" spans="29:33" x14ac:dyDescent="0.25">
      <c r="AC10621">
        <v>10620</v>
      </c>
      <c r="AD10621" s="6" t="s">
        <v>24487</v>
      </c>
      <c r="AE10621" s="6" t="s">
        <v>50787</v>
      </c>
      <c r="AF10621" s="6" t="s">
        <v>90</v>
      </c>
      <c r="AG10621" s="6" t="s">
        <v>24488</v>
      </c>
    </row>
    <row r="10622" spans="29:33" x14ac:dyDescent="0.25">
      <c r="AC10622">
        <v>10621</v>
      </c>
      <c r="AD10622" s="6" t="s">
        <v>24489</v>
      </c>
      <c r="AE10622" s="6" t="s">
        <v>51362</v>
      </c>
      <c r="AF10622" s="6" t="s">
        <v>50789</v>
      </c>
      <c r="AG10622" s="6" t="s">
        <v>24490</v>
      </c>
    </row>
    <row r="10623" spans="29:33" x14ac:dyDescent="0.25">
      <c r="AC10623">
        <v>10622</v>
      </c>
      <c r="AD10623" s="6" t="s">
        <v>24491</v>
      </c>
      <c r="AE10623" s="6" t="s">
        <v>49784</v>
      </c>
      <c r="AF10623" s="6" t="s">
        <v>90</v>
      </c>
      <c r="AG10623" s="6" t="s">
        <v>24492</v>
      </c>
    </row>
    <row r="10624" spans="29:33" x14ac:dyDescent="0.25">
      <c r="AC10624">
        <v>10623</v>
      </c>
      <c r="AD10624" s="6" t="s">
        <v>24493</v>
      </c>
      <c r="AE10624" s="6" t="s">
        <v>52480</v>
      </c>
      <c r="AF10624" s="6" t="s">
        <v>52543</v>
      </c>
      <c r="AG10624" s="6" t="s">
        <v>24494</v>
      </c>
    </row>
    <row r="10625" spans="29:33" x14ac:dyDescent="0.25">
      <c r="AC10625">
        <v>10624</v>
      </c>
      <c r="AD10625" s="6" t="s">
        <v>24495</v>
      </c>
      <c r="AE10625" s="6" t="s">
        <v>50510</v>
      </c>
      <c r="AF10625" s="6" t="s">
        <v>49634</v>
      </c>
      <c r="AG10625" s="6" t="s">
        <v>24496</v>
      </c>
    </row>
    <row r="10626" spans="29:33" x14ac:dyDescent="0.25">
      <c r="AC10626">
        <v>10625</v>
      </c>
      <c r="AD10626" s="6" t="s">
        <v>24497</v>
      </c>
      <c r="AE10626" s="6" t="s">
        <v>51514</v>
      </c>
      <c r="AF10626" s="6" t="s">
        <v>51482</v>
      </c>
      <c r="AG10626" s="6" t="s">
        <v>24498</v>
      </c>
    </row>
    <row r="10627" spans="29:33" x14ac:dyDescent="0.25">
      <c r="AC10627">
        <v>10626</v>
      </c>
      <c r="AD10627" s="6" t="s">
        <v>24499</v>
      </c>
      <c r="AE10627" s="6" t="s">
        <v>51403</v>
      </c>
      <c r="AF10627" s="6" t="s">
        <v>90</v>
      </c>
      <c r="AG10627" s="6" t="s">
        <v>24500</v>
      </c>
    </row>
    <row r="10628" spans="29:33" x14ac:dyDescent="0.25">
      <c r="AC10628">
        <v>10627</v>
      </c>
      <c r="AD10628" s="6" t="s">
        <v>24501</v>
      </c>
      <c r="AE10628" s="6" t="s">
        <v>50152</v>
      </c>
      <c r="AF10628" s="6" t="s">
        <v>49895</v>
      </c>
      <c r="AG10628" s="6" t="s">
        <v>24502</v>
      </c>
    </row>
    <row r="10629" spans="29:33" x14ac:dyDescent="0.25">
      <c r="AC10629">
        <v>10628</v>
      </c>
      <c r="AD10629" s="6" t="s">
        <v>24503</v>
      </c>
      <c r="AE10629" s="6" t="s">
        <v>51552</v>
      </c>
      <c r="AF10629" s="6" t="s">
        <v>90</v>
      </c>
      <c r="AG10629" s="6" t="s">
        <v>24504</v>
      </c>
    </row>
    <row r="10630" spans="29:33" x14ac:dyDescent="0.25">
      <c r="AC10630">
        <v>10629</v>
      </c>
      <c r="AD10630" s="6" t="s">
        <v>24505</v>
      </c>
      <c r="AE10630" s="6" t="s">
        <v>51522</v>
      </c>
      <c r="AF10630" s="6" t="s">
        <v>51514</v>
      </c>
      <c r="AG10630" s="6" t="s">
        <v>24506</v>
      </c>
    </row>
    <row r="10631" spans="29:33" x14ac:dyDescent="0.25">
      <c r="AC10631">
        <v>10630</v>
      </c>
      <c r="AD10631" s="6" t="s">
        <v>24507</v>
      </c>
      <c r="AE10631" s="6" t="s">
        <v>50946</v>
      </c>
      <c r="AF10631" s="6" t="s">
        <v>90</v>
      </c>
      <c r="AG10631" s="6" t="s">
        <v>24508</v>
      </c>
    </row>
    <row r="10632" spans="29:33" x14ac:dyDescent="0.25">
      <c r="AC10632">
        <v>10631</v>
      </c>
      <c r="AD10632" s="6" t="s">
        <v>24509</v>
      </c>
      <c r="AE10632" s="6" t="s">
        <v>49180</v>
      </c>
      <c r="AF10632" s="6" t="s">
        <v>49134</v>
      </c>
      <c r="AG10632" s="6" t="s">
        <v>24510</v>
      </c>
    </row>
    <row r="10633" spans="29:33" x14ac:dyDescent="0.25">
      <c r="AC10633">
        <v>10632</v>
      </c>
      <c r="AD10633" s="6" t="s">
        <v>24511</v>
      </c>
      <c r="AE10633" s="6" t="s">
        <v>51621</v>
      </c>
      <c r="AF10633" s="6" t="s">
        <v>90</v>
      </c>
      <c r="AG10633" s="6" t="s">
        <v>24512</v>
      </c>
    </row>
    <row r="10634" spans="29:33" x14ac:dyDescent="0.25">
      <c r="AC10634">
        <v>10633</v>
      </c>
      <c r="AD10634" s="6" t="s">
        <v>24513</v>
      </c>
      <c r="AE10634" s="6" t="s">
        <v>50593</v>
      </c>
      <c r="AF10634" s="6" t="s">
        <v>50590</v>
      </c>
      <c r="AG10634" s="6" t="s">
        <v>24514</v>
      </c>
    </row>
    <row r="10635" spans="29:33" x14ac:dyDescent="0.25">
      <c r="AC10635">
        <v>10634</v>
      </c>
      <c r="AD10635" s="6" t="s">
        <v>24515</v>
      </c>
      <c r="AE10635" s="6" t="s">
        <v>49945</v>
      </c>
      <c r="AF10635" s="6" t="s">
        <v>90</v>
      </c>
      <c r="AG10635" s="6" t="s">
        <v>24516</v>
      </c>
    </row>
    <row r="10636" spans="29:33" x14ac:dyDescent="0.25">
      <c r="AC10636">
        <v>10635</v>
      </c>
      <c r="AD10636" s="6" t="s">
        <v>24517</v>
      </c>
      <c r="AE10636" s="6" t="s">
        <v>51343</v>
      </c>
      <c r="AF10636" s="6" t="s">
        <v>52251</v>
      </c>
      <c r="AG10636" s="6" t="s">
        <v>24518</v>
      </c>
    </row>
    <row r="10637" spans="29:33" x14ac:dyDescent="0.25">
      <c r="AC10637">
        <v>10636</v>
      </c>
      <c r="AD10637" s="6" t="s">
        <v>24519</v>
      </c>
      <c r="AE10637" s="6" t="s">
        <v>52443</v>
      </c>
      <c r="AF10637" s="6" t="s">
        <v>52456</v>
      </c>
      <c r="AG10637" s="6" t="s">
        <v>24520</v>
      </c>
    </row>
    <row r="10638" spans="29:33" x14ac:dyDescent="0.25">
      <c r="AC10638">
        <v>10637</v>
      </c>
      <c r="AD10638" s="6" t="s">
        <v>24521</v>
      </c>
      <c r="AE10638" s="6" t="s">
        <v>49976</v>
      </c>
      <c r="AF10638" s="6" t="s">
        <v>52217</v>
      </c>
      <c r="AG10638" s="6" t="s">
        <v>24522</v>
      </c>
    </row>
    <row r="10639" spans="29:33" x14ac:dyDescent="0.25">
      <c r="AC10639">
        <v>10638</v>
      </c>
      <c r="AD10639" s="6" t="s">
        <v>24523</v>
      </c>
      <c r="AE10639" s="6" t="s">
        <v>51180</v>
      </c>
      <c r="AF10639" s="6" t="s">
        <v>51372</v>
      </c>
      <c r="AG10639" s="6" t="s">
        <v>24524</v>
      </c>
    </row>
    <row r="10640" spans="29:33" x14ac:dyDescent="0.25">
      <c r="AC10640">
        <v>10639</v>
      </c>
      <c r="AD10640" s="6" t="s">
        <v>24525</v>
      </c>
      <c r="AE10640" s="6" t="s">
        <v>49018</v>
      </c>
      <c r="AF10640" s="6" t="s">
        <v>48989</v>
      </c>
      <c r="AG10640" s="6" t="s">
        <v>24526</v>
      </c>
    </row>
    <row r="10641" spans="29:33" x14ac:dyDescent="0.25">
      <c r="AC10641">
        <v>10640</v>
      </c>
      <c r="AD10641" s="6" t="s">
        <v>24527</v>
      </c>
      <c r="AE10641" s="6" t="s">
        <v>50562</v>
      </c>
      <c r="AF10641" s="6" t="s">
        <v>50180</v>
      </c>
      <c r="AG10641" s="6" t="s">
        <v>24528</v>
      </c>
    </row>
    <row r="10642" spans="29:33" x14ac:dyDescent="0.25">
      <c r="AC10642">
        <v>10641</v>
      </c>
      <c r="AD10642" s="6" t="s">
        <v>24529</v>
      </c>
      <c r="AE10642" s="6" t="s">
        <v>48908</v>
      </c>
      <c r="AF10642" s="6" t="s">
        <v>49506</v>
      </c>
      <c r="AG10642" s="6" t="s">
        <v>24530</v>
      </c>
    </row>
    <row r="10643" spans="29:33" x14ac:dyDescent="0.25">
      <c r="AC10643">
        <v>10642</v>
      </c>
      <c r="AD10643" s="6" t="s">
        <v>24531</v>
      </c>
      <c r="AE10643" s="6" t="s">
        <v>50510</v>
      </c>
      <c r="AF10643" s="6" t="s">
        <v>90</v>
      </c>
      <c r="AG10643" s="6" t="s">
        <v>24532</v>
      </c>
    </row>
    <row r="10644" spans="29:33" x14ac:dyDescent="0.25">
      <c r="AC10644">
        <v>10643</v>
      </c>
      <c r="AD10644" s="6" t="s">
        <v>24533</v>
      </c>
      <c r="AE10644" s="6" t="s">
        <v>48767</v>
      </c>
      <c r="AF10644" s="6" t="s">
        <v>90</v>
      </c>
      <c r="AG10644" s="6" t="s">
        <v>24534</v>
      </c>
    </row>
    <row r="10645" spans="29:33" x14ac:dyDescent="0.25">
      <c r="AC10645">
        <v>10644</v>
      </c>
      <c r="AD10645" s="6" t="s">
        <v>24535</v>
      </c>
      <c r="AE10645" s="6" t="s">
        <v>51928</v>
      </c>
      <c r="AF10645" s="6" t="s">
        <v>90</v>
      </c>
      <c r="AG10645" s="6" t="s">
        <v>24536</v>
      </c>
    </row>
    <row r="10646" spans="29:33" x14ac:dyDescent="0.25">
      <c r="AC10646">
        <v>10645</v>
      </c>
      <c r="AD10646" s="6" t="s">
        <v>24537</v>
      </c>
      <c r="AE10646" s="6" t="s">
        <v>52295</v>
      </c>
      <c r="AF10646" s="6" t="s">
        <v>52523</v>
      </c>
      <c r="AG10646" s="6" t="s">
        <v>24538</v>
      </c>
    </row>
    <row r="10647" spans="29:33" x14ac:dyDescent="0.25">
      <c r="AC10647">
        <v>10646</v>
      </c>
      <c r="AD10647" s="6" t="s">
        <v>24539</v>
      </c>
      <c r="AE10647" s="6" t="s">
        <v>51879</v>
      </c>
      <c r="AF10647" s="6" t="s">
        <v>90</v>
      </c>
      <c r="AG10647" s="6" t="s">
        <v>24540</v>
      </c>
    </row>
    <row r="10648" spans="29:33" x14ac:dyDescent="0.25">
      <c r="AC10648">
        <v>10647</v>
      </c>
      <c r="AD10648" s="6" t="s">
        <v>24541</v>
      </c>
      <c r="AE10648" s="6" t="s">
        <v>49784</v>
      </c>
      <c r="AF10648" s="6" t="s">
        <v>90</v>
      </c>
      <c r="AG10648" s="6" t="s">
        <v>24542</v>
      </c>
    </row>
    <row r="10649" spans="29:33" x14ac:dyDescent="0.25">
      <c r="AC10649">
        <v>10648</v>
      </c>
      <c r="AD10649" s="6" t="s">
        <v>24543</v>
      </c>
      <c r="AE10649" s="6" t="s">
        <v>48983</v>
      </c>
      <c r="AF10649" s="6" t="s">
        <v>48979</v>
      </c>
      <c r="AG10649" s="6" t="s">
        <v>24544</v>
      </c>
    </row>
    <row r="10650" spans="29:33" x14ac:dyDescent="0.25">
      <c r="AC10650">
        <v>10649</v>
      </c>
      <c r="AD10650" s="6" t="s">
        <v>24545</v>
      </c>
      <c r="AE10650" s="6" t="s">
        <v>49962</v>
      </c>
      <c r="AF10650" s="6" t="s">
        <v>49065</v>
      </c>
      <c r="AG10650" s="6" t="s">
        <v>24546</v>
      </c>
    </row>
    <row r="10651" spans="29:33" x14ac:dyDescent="0.25">
      <c r="AC10651">
        <v>10650</v>
      </c>
      <c r="AD10651" s="6" t="s">
        <v>24547</v>
      </c>
      <c r="AE10651" s="6" t="s">
        <v>51187</v>
      </c>
      <c r="AF10651" s="6" t="s">
        <v>51206</v>
      </c>
      <c r="AG10651" s="6" t="s">
        <v>24548</v>
      </c>
    </row>
    <row r="10652" spans="29:33" x14ac:dyDescent="0.25">
      <c r="AC10652">
        <v>10651</v>
      </c>
      <c r="AD10652" s="6" t="s">
        <v>24549</v>
      </c>
      <c r="AE10652" s="6" t="s">
        <v>49479</v>
      </c>
      <c r="AF10652" s="6" t="s">
        <v>49685</v>
      </c>
      <c r="AG10652" s="6" t="s">
        <v>24550</v>
      </c>
    </row>
    <row r="10653" spans="29:33" x14ac:dyDescent="0.25">
      <c r="AC10653">
        <v>10652</v>
      </c>
      <c r="AD10653" s="6" t="s">
        <v>24551</v>
      </c>
      <c r="AE10653" s="6" t="s">
        <v>50266</v>
      </c>
      <c r="AF10653" s="6" t="s">
        <v>50363</v>
      </c>
      <c r="AG10653" s="6" t="s">
        <v>24552</v>
      </c>
    </row>
    <row r="10654" spans="29:33" x14ac:dyDescent="0.25">
      <c r="AC10654">
        <v>10653</v>
      </c>
      <c r="AD10654" s="6" t="s">
        <v>24553</v>
      </c>
      <c r="AE10654" s="6" t="s">
        <v>49180</v>
      </c>
      <c r="AF10654" s="6" t="s">
        <v>49176</v>
      </c>
      <c r="AG10654" s="6" t="s">
        <v>24554</v>
      </c>
    </row>
    <row r="10655" spans="29:33" x14ac:dyDescent="0.25">
      <c r="AC10655">
        <v>10654</v>
      </c>
      <c r="AD10655" s="6" t="s">
        <v>24555</v>
      </c>
      <c r="AE10655" s="6" t="s">
        <v>50176</v>
      </c>
      <c r="AF10655" s="6" t="s">
        <v>49799</v>
      </c>
      <c r="AG10655" s="6" t="s">
        <v>24556</v>
      </c>
    </row>
    <row r="10656" spans="29:33" x14ac:dyDescent="0.25">
      <c r="AC10656">
        <v>10655</v>
      </c>
      <c r="AD10656" s="6" t="s">
        <v>24557</v>
      </c>
      <c r="AE10656" s="6" t="s">
        <v>51655</v>
      </c>
      <c r="AF10656" s="6" t="s">
        <v>51645</v>
      </c>
      <c r="AG10656" s="6" t="s">
        <v>24558</v>
      </c>
    </row>
    <row r="10657" spans="29:33" x14ac:dyDescent="0.25">
      <c r="AC10657">
        <v>10656</v>
      </c>
      <c r="AD10657" s="6" t="s">
        <v>24559</v>
      </c>
      <c r="AE10657" s="6" t="s">
        <v>48665</v>
      </c>
      <c r="AF10657" s="6" t="s">
        <v>90</v>
      </c>
      <c r="AG10657" s="6" t="s">
        <v>24560</v>
      </c>
    </row>
    <row r="10658" spans="29:33" x14ac:dyDescent="0.25">
      <c r="AC10658">
        <v>10657</v>
      </c>
      <c r="AD10658" s="6" t="s">
        <v>24561</v>
      </c>
      <c r="AE10658" s="6" t="s">
        <v>51311</v>
      </c>
      <c r="AF10658" s="6" t="s">
        <v>90</v>
      </c>
      <c r="AG10658" s="6" t="s">
        <v>24562</v>
      </c>
    </row>
    <row r="10659" spans="29:33" x14ac:dyDescent="0.25">
      <c r="AC10659">
        <v>10658</v>
      </c>
      <c r="AD10659" s="6" t="s">
        <v>24563</v>
      </c>
      <c r="AE10659" s="6" t="s">
        <v>50268</v>
      </c>
      <c r="AF10659" s="6" t="s">
        <v>90</v>
      </c>
      <c r="AG10659" s="6" t="s">
        <v>24564</v>
      </c>
    </row>
    <row r="10660" spans="29:33" x14ac:dyDescent="0.25">
      <c r="AC10660">
        <v>10659</v>
      </c>
      <c r="AD10660" s="6" t="s">
        <v>24565</v>
      </c>
      <c r="AE10660" s="6" t="s">
        <v>50654</v>
      </c>
      <c r="AF10660" s="6" t="s">
        <v>90</v>
      </c>
      <c r="AG10660" s="6" t="s">
        <v>24566</v>
      </c>
    </row>
    <row r="10661" spans="29:33" x14ac:dyDescent="0.25">
      <c r="AC10661">
        <v>10660</v>
      </c>
      <c r="AD10661" s="6" t="s">
        <v>24567</v>
      </c>
      <c r="AE10661" s="6" t="s">
        <v>51623</v>
      </c>
      <c r="AF10661" s="6" t="s">
        <v>52235</v>
      </c>
      <c r="AG10661" s="6" t="s">
        <v>24568</v>
      </c>
    </row>
    <row r="10662" spans="29:33" x14ac:dyDescent="0.25">
      <c r="AC10662">
        <v>10661</v>
      </c>
      <c r="AD10662" s="6" t="s">
        <v>24569</v>
      </c>
      <c r="AE10662" s="6" t="s">
        <v>49040</v>
      </c>
      <c r="AF10662" s="6" t="s">
        <v>51423</v>
      </c>
      <c r="AG10662" s="6" t="s">
        <v>24570</v>
      </c>
    </row>
    <row r="10663" spans="29:33" x14ac:dyDescent="0.25">
      <c r="AC10663">
        <v>10662</v>
      </c>
      <c r="AD10663" s="6" t="s">
        <v>24571</v>
      </c>
      <c r="AE10663" s="6" t="s">
        <v>50160</v>
      </c>
      <c r="AF10663" s="6" t="s">
        <v>49940</v>
      </c>
      <c r="AG10663" s="6" t="s">
        <v>24572</v>
      </c>
    </row>
    <row r="10664" spans="29:33" x14ac:dyDescent="0.25">
      <c r="AC10664">
        <v>10663</v>
      </c>
      <c r="AD10664" s="6" t="s">
        <v>24573</v>
      </c>
      <c r="AE10664" s="6" t="s">
        <v>50491</v>
      </c>
      <c r="AF10664" s="6" t="s">
        <v>50983</v>
      </c>
      <c r="AG10664" s="6" t="s">
        <v>24574</v>
      </c>
    </row>
    <row r="10665" spans="29:33" x14ac:dyDescent="0.25">
      <c r="AC10665">
        <v>10664</v>
      </c>
      <c r="AD10665" s="6" t="s">
        <v>24575</v>
      </c>
      <c r="AE10665" s="6" t="s">
        <v>48834</v>
      </c>
      <c r="AF10665" s="6" t="s">
        <v>90</v>
      </c>
      <c r="AG10665" s="6" t="s">
        <v>24576</v>
      </c>
    </row>
    <row r="10666" spans="29:33" x14ac:dyDescent="0.25">
      <c r="AC10666">
        <v>10665</v>
      </c>
      <c r="AD10666" s="6" t="s">
        <v>24577</v>
      </c>
      <c r="AE10666" s="6" t="s">
        <v>49990</v>
      </c>
      <c r="AF10666" s="6" t="s">
        <v>90</v>
      </c>
      <c r="AG10666" s="6" t="s">
        <v>24578</v>
      </c>
    </row>
    <row r="10667" spans="29:33" x14ac:dyDescent="0.25">
      <c r="AC10667">
        <v>10666</v>
      </c>
      <c r="AD10667" s="6" t="s">
        <v>24579</v>
      </c>
      <c r="AE10667" s="6" t="s">
        <v>52481</v>
      </c>
      <c r="AF10667" s="6" t="s">
        <v>50015</v>
      </c>
      <c r="AG10667" s="6" t="s">
        <v>24580</v>
      </c>
    </row>
    <row r="10668" spans="29:33" x14ac:dyDescent="0.25">
      <c r="AC10668">
        <v>10667</v>
      </c>
      <c r="AD10668" s="6" t="s">
        <v>24581</v>
      </c>
      <c r="AE10668" s="6" t="s">
        <v>50226</v>
      </c>
      <c r="AF10668" s="6" t="s">
        <v>90</v>
      </c>
      <c r="AG10668" s="6" t="s">
        <v>24582</v>
      </c>
    </row>
    <row r="10669" spans="29:33" x14ac:dyDescent="0.25">
      <c r="AC10669">
        <v>10668</v>
      </c>
      <c r="AD10669" s="6" t="s">
        <v>24583</v>
      </c>
      <c r="AE10669" s="6" t="s">
        <v>52183</v>
      </c>
      <c r="AF10669" s="6" t="s">
        <v>90</v>
      </c>
      <c r="AG10669" s="6" t="s">
        <v>24584</v>
      </c>
    </row>
    <row r="10670" spans="29:33" x14ac:dyDescent="0.25">
      <c r="AC10670">
        <v>10669</v>
      </c>
      <c r="AD10670" s="6" t="s">
        <v>24585</v>
      </c>
      <c r="AE10670" s="6" t="s">
        <v>50937</v>
      </c>
      <c r="AF10670" s="6" t="s">
        <v>50789</v>
      </c>
      <c r="AG10670" s="6" t="s">
        <v>24586</v>
      </c>
    </row>
    <row r="10671" spans="29:33" x14ac:dyDescent="0.25">
      <c r="AC10671">
        <v>10670</v>
      </c>
      <c r="AD10671" s="6" t="s">
        <v>24587</v>
      </c>
      <c r="AE10671" s="6" t="s">
        <v>49685</v>
      </c>
      <c r="AF10671" s="6" t="s">
        <v>90</v>
      </c>
      <c r="AG10671" s="6" t="s">
        <v>24588</v>
      </c>
    </row>
    <row r="10672" spans="29:33" x14ac:dyDescent="0.25">
      <c r="AC10672">
        <v>10671</v>
      </c>
      <c r="AD10672" s="6" t="s">
        <v>24589</v>
      </c>
      <c r="AE10672" s="6" t="s">
        <v>51478</v>
      </c>
      <c r="AF10672" s="6" t="s">
        <v>51219</v>
      </c>
      <c r="AG10672" s="6" t="s">
        <v>24590</v>
      </c>
    </row>
    <row r="10673" spans="29:33" x14ac:dyDescent="0.25">
      <c r="AC10673">
        <v>10672</v>
      </c>
      <c r="AD10673" s="6" t="s">
        <v>24591</v>
      </c>
      <c r="AE10673" s="6" t="s">
        <v>51782</v>
      </c>
      <c r="AF10673" s="6" t="s">
        <v>90</v>
      </c>
      <c r="AG10673" s="6" t="s">
        <v>24592</v>
      </c>
    </row>
    <row r="10674" spans="29:33" x14ac:dyDescent="0.25">
      <c r="AC10674">
        <v>10673</v>
      </c>
      <c r="AD10674" s="6" t="s">
        <v>24593</v>
      </c>
      <c r="AE10674" s="6" t="s">
        <v>51852</v>
      </c>
      <c r="AF10674" s="6" t="s">
        <v>90</v>
      </c>
      <c r="AG10674" s="6" t="s">
        <v>24594</v>
      </c>
    </row>
    <row r="10675" spans="29:33" x14ac:dyDescent="0.25">
      <c r="AC10675">
        <v>10674</v>
      </c>
      <c r="AD10675" s="6" t="s">
        <v>24595</v>
      </c>
      <c r="AE10675" s="6" t="s">
        <v>51466</v>
      </c>
      <c r="AF10675" s="6" t="s">
        <v>52530</v>
      </c>
      <c r="AG10675" s="6" t="s">
        <v>24596</v>
      </c>
    </row>
    <row r="10676" spans="29:33" x14ac:dyDescent="0.25">
      <c r="AC10676">
        <v>10675</v>
      </c>
      <c r="AD10676" s="6" t="s">
        <v>24597</v>
      </c>
      <c r="AE10676" s="6" t="s">
        <v>51952</v>
      </c>
      <c r="AF10676" s="6" t="s">
        <v>51584</v>
      </c>
      <c r="AG10676" s="6" t="s">
        <v>24598</v>
      </c>
    </row>
    <row r="10677" spans="29:33" x14ac:dyDescent="0.25">
      <c r="AC10677">
        <v>10676</v>
      </c>
      <c r="AD10677" s="6" t="s">
        <v>24599</v>
      </c>
      <c r="AE10677" s="6" t="s">
        <v>52319</v>
      </c>
      <c r="AF10677" s="6" t="s">
        <v>90</v>
      </c>
      <c r="AG10677" s="6" t="s">
        <v>24600</v>
      </c>
    </row>
    <row r="10678" spans="29:33" x14ac:dyDescent="0.25">
      <c r="AC10678">
        <v>10677</v>
      </c>
      <c r="AD10678" s="6" t="s">
        <v>24601</v>
      </c>
      <c r="AE10678" s="6" t="s">
        <v>49734</v>
      </c>
      <c r="AF10678" s="6" t="s">
        <v>49751</v>
      </c>
      <c r="AG10678" s="6" t="s">
        <v>24602</v>
      </c>
    </row>
    <row r="10679" spans="29:33" x14ac:dyDescent="0.25">
      <c r="AC10679">
        <v>10678</v>
      </c>
      <c r="AD10679" s="6" t="s">
        <v>24603</v>
      </c>
      <c r="AE10679" s="6" t="s">
        <v>50827</v>
      </c>
      <c r="AF10679" s="6" t="s">
        <v>51009</v>
      </c>
      <c r="AG10679" s="6" t="s">
        <v>24604</v>
      </c>
    </row>
    <row r="10680" spans="29:33" x14ac:dyDescent="0.25">
      <c r="AC10680">
        <v>10679</v>
      </c>
      <c r="AD10680" s="6" t="s">
        <v>24605</v>
      </c>
      <c r="AE10680" s="6" t="s">
        <v>50526</v>
      </c>
      <c r="AF10680" s="6" t="s">
        <v>50470</v>
      </c>
      <c r="AG10680" s="6" t="s">
        <v>24606</v>
      </c>
    </row>
    <row r="10681" spans="29:33" x14ac:dyDescent="0.25">
      <c r="AC10681">
        <v>10680</v>
      </c>
      <c r="AD10681" s="6" t="s">
        <v>24607</v>
      </c>
      <c r="AE10681" s="6" t="s">
        <v>52265</v>
      </c>
      <c r="AF10681" s="6" t="s">
        <v>51552</v>
      </c>
      <c r="AG10681" s="6" t="s">
        <v>24608</v>
      </c>
    </row>
    <row r="10682" spans="29:33" x14ac:dyDescent="0.25">
      <c r="AC10682">
        <v>10681</v>
      </c>
      <c r="AD10682" s="6" t="s">
        <v>24609</v>
      </c>
      <c r="AE10682" s="6" t="s">
        <v>51784</v>
      </c>
      <c r="AF10682" s="6" t="s">
        <v>90</v>
      </c>
      <c r="AG10682" s="6" t="s">
        <v>24610</v>
      </c>
    </row>
    <row r="10683" spans="29:33" x14ac:dyDescent="0.25">
      <c r="AC10683">
        <v>10682</v>
      </c>
      <c r="AD10683" s="6" t="s">
        <v>24611</v>
      </c>
      <c r="AE10683" s="6" t="s">
        <v>51829</v>
      </c>
      <c r="AF10683" s="6" t="s">
        <v>90</v>
      </c>
      <c r="AG10683" s="6" t="s">
        <v>24612</v>
      </c>
    </row>
    <row r="10684" spans="29:33" x14ac:dyDescent="0.25">
      <c r="AC10684">
        <v>10683</v>
      </c>
      <c r="AD10684" s="6" t="s">
        <v>24613</v>
      </c>
      <c r="AE10684" s="6" t="s">
        <v>48801</v>
      </c>
      <c r="AF10684" s="6" t="s">
        <v>90</v>
      </c>
      <c r="AG10684" s="6" t="s">
        <v>24614</v>
      </c>
    </row>
    <row r="10685" spans="29:33" x14ac:dyDescent="0.25">
      <c r="AC10685">
        <v>10684</v>
      </c>
      <c r="AD10685" s="6" t="s">
        <v>24615</v>
      </c>
      <c r="AE10685" s="6" t="s">
        <v>51356</v>
      </c>
      <c r="AF10685" s="6" t="s">
        <v>90</v>
      </c>
      <c r="AG10685" s="6" t="s">
        <v>24616</v>
      </c>
    </row>
    <row r="10686" spans="29:33" x14ac:dyDescent="0.25">
      <c r="AC10686">
        <v>10685</v>
      </c>
      <c r="AD10686" s="6" t="s">
        <v>24617</v>
      </c>
      <c r="AE10686" s="6" t="s">
        <v>50922</v>
      </c>
      <c r="AF10686" s="6" t="s">
        <v>90</v>
      </c>
      <c r="AG10686" s="6" t="s">
        <v>24618</v>
      </c>
    </row>
    <row r="10687" spans="29:33" x14ac:dyDescent="0.25">
      <c r="AC10687">
        <v>10686</v>
      </c>
      <c r="AD10687" s="6" t="s">
        <v>24619</v>
      </c>
      <c r="AE10687" s="6" t="s">
        <v>49430</v>
      </c>
      <c r="AF10687" s="6" t="s">
        <v>90</v>
      </c>
      <c r="AG10687" s="6" t="s">
        <v>24620</v>
      </c>
    </row>
    <row r="10688" spans="29:33" x14ac:dyDescent="0.25">
      <c r="AC10688">
        <v>10687</v>
      </c>
      <c r="AD10688" s="6" t="s">
        <v>24621</v>
      </c>
      <c r="AE10688" s="6" t="s">
        <v>51490</v>
      </c>
      <c r="AF10688" s="6" t="s">
        <v>51423</v>
      </c>
      <c r="AG10688" s="6" t="s">
        <v>24622</v>
      </c>
    </row>
    <row r="10689" spans="29:33" x14ac:dyDescent="0.25">
      <c r="AC10689">
        <v>10688</v>
      </c>
      <c r="AD10689" s="6" t="s">
        <v>24623</v>
      </c>
      <c r="AE10689" s="6" t="s">
        <v>48771</v>
      </c>
      <c r="AF10689" s="6" t="s">
        <v>90</v>
      </c>
      <c r="AG10689" s="6" t="s">
        <v>24624</v>
      </c>
    </row>
    <row r="10690" spans="29:33" x14ac:dyDescent="0.25">
      <c r="AC10690">
        <v>10689</v>
      </c>
      <c r="AD10690" s="6" t="s">
        <v>24625</v>
      </c>
      <c r="AE10690" s="6" t="s">
        <v>52432</v>
      </c>
      <c r="AF10690" s="6" t="s">
        <v>90</v>
      </c>
      <c r="AG10690" s="6" t="s">
        <v>24626</v>
      </c>
    </row>
    <row r="10691" spans="29:33" x14ac:dyDescent="0.25">
      <c r="AC10691">
        <v>10690</v>
      </c>
      <c r="AD10691" s="6" t="s">
        <v>24627</v>
      </c>
      <c r="AE10691" s="6" t="s">
        <v>51611</v>
      </c>
      <c r="AF10691" s="6" t="s">
        <v>90</v>
      </c>
      <c r="AG10691" s="6" t="s">
        <v>24628</v>
      </c>
    </row>
    <row r="10692" spans="29:33" x14ac:dyDescent="0.25">
      <c r="AC10692">
        <v>10691</v>
      </c>
      <c r="AD10692" s="6" t="s">
        <v>24629</v>
      </c>
      <c r="AE10692" s="6" t="s">
        <v>49810</v>
      </c>
      <c r="AF10692" s="6" t="s">
        <v>49818</v>
      </c>
      <c r="AG10692" s="6" t="s">
        <v>24630</v>
      </c>
    </row>
    <row r="10693" spans="29:33" x14ac:dyDescent="0.25">
      <c r="AC10693">
        <v>10692</v>
      </c>
      <c r="AD10693" s="6" t="s">
        <v>24631</v>
      </c>
      <c r="AE10693" s="6" t="s">
        <v>48896</v>
      </c>
      <c r="AF10693" s="6" t="s">
        <v>90</v>
      </c>
      <c r="AG10693" s="6" t="s">
        <v>24632</v>
      </c>
    </row>
    <row r="10694" spans="29:33" x14ac:dyDescent="0.25">
      <c r="AC10694">
        <v>10693</v>
      </c>
      <c r="AD10694" s="6" t="s">
        <v>24633</v>
      </c>
      <c r="AE10694" s="6" t="s">
        <v>49960</v>
      </c>
      <c r="AF10694" s="6" t="s">
        <v>90</v>
      </c>
      <c r="AG10694" s="6" t="s">
        <v>24634</v>
      </c>
    </row>
    <row r="10695" spans="29:33" x14ac:dyDescent="0.25">
      <c r="AC10695">
        <v>10694</v>
      </c>
      <c r="AD10695" s="6" t="s">
        <v>24635</v>
      </c>
      <c r="AE10695" s="6" t="s">
        <v>48806</v>
      </c>
      <c r="AF10695" s="6" t="s">
        <v>49400</v>
      </c>
      <c r="AG10695" s="6" t="s">
        <v>24636</v>
      </c>
    </row>
    <row r="10696" spans="29:33" x14ac:dyDescent="0.25">
      <c r="AC10696">
        <v>10695</v>
      </c>
      <c r="AD10696" s="6" t="s">
        <v>24637</v>
      </c>
      <c r="AE10696" s="6" t="s">
        <v>52243</v>
      </c>
      <c r="AF10696" s="6" t="s">
        <v>52243</v>
      </c>
      <c r="AG10696" s="6" t="s">
        <v>24638</v>
      </c>
    </row>
    <row r="10697" spans="29:33" x14ac:dyDescent="0.25">
      <c r="AC10697">
        <v>10696</v>
      </c>
      <c r="AD10697" s="6" t="s">
        <v>24639</v>
      </c>
      <c r="AE10697" s="6" t="s">
        <v>51862</v>
      </c>
      <c r="AF10697" s="6" t="s">
        <v>90</v>
      </c>
      <c r="AG10697" s="6" t="s">
        <v>24640</v>
      </c>
    </row>
    <row r="10698" spans="29:33" x14ac:dyDescent="0.25">
      <c r="AC10698">
        <v>10697</v>
      </c>
      <c r="AD10698" s="6" t="s">
        <v>24641</v>
      </c>
      <c r="AE10698" s="6" t="s">
        <v>52171</v>
      </c>
      <c r="AF10698" s="6" t="s">
        <v>50584</v>
      </c>
      <c r="AG10698" s="6" t="s">
        <v>24642</v>
      </c>
    </row>
    <row r="10699" spans="29:33" x14ac:dyDescent="0.25">
      <c r="AC10699">
        <v>10698</v>
      </c>
      <c r="AD10699" s="6" t="s">
        <v>24643</v>
      </c>
      <c r="AE10699" s="6" t="s">
        <v>52545</v>
      </c>
      <c r="AF10699" s="6" t="s">
        <v>90</v>
      </c>
      <c r="AG10699" s="6" t="s">
        <v>24644</v>
      </c>
    </row>
    <row r="10700" spans="29:33" x14ac:dyDescent="0.25">
      <c r="AC10700">
        <v>10699</v>
      </c>
      <c r="AD10700" s="6" t="s">
        <v>24645</v>
      </c>
      <c r="AE10700" s="6" t="s">
        <v>50371</v>
      </c>
      <c r="AF10700" s="6" t="s">
        <v>50510</v>
      </c>
      <c r="AG10700" s="6" t="s">
        <v>24646</v>
      </c>
    </row>
    <row r="10701" spans="29:33" x14ac:dyDescent="0.25">
      <c r="AC10701">
        <v>10700</v>
      </c>
      <c r="AD10701" s="6" t="s">
        <v>24647</v>
      </c>
      <c r="AE10701" s="6" t="s">
        <v>51663</v>
      </c>
      <c r="AF10701" s="6" t="s">
        <v>52271</v>
      </c>
      <c r="AG10701" s="6" t="s">
        <v>24648</v>
      </c>
    </row>
    <row r="10702" spans="29:33" x14ac:dyDescent="0.25">
      <c r="AC10702">
        <v>10701</v>
      </c>
      <c r="AD10702" s="6" t="s">
        <v>24649</v>
      </c>
      <c r="AE10702" s="6" t="s">
        <v>51804</v>
      </c>
      <c r="AF10702" s="6" t="s">
        <v>51813</v>
      </c>
      <c r="AG10702" s="6" t="s">
        <v>24650</v>
      </c>
    </row>
    <row r="10703" spans="29:33" x14ac:dyDescent="0.25">
      <c r="AC10703">
        <v>10702</v>
      </c>
      <c r="AD10703" s="6" t="s">
        <v>24651</v>
      </c>
      <c r="AE10703" s="6" t="s">
        <v>50172</v>
      </c>
      <c r="AF10703" s="6" t="s">
        <v>50160</v>
      </c>
      <c r="AG10703" s="6" t="s">
        <v>24652</v>
      </c>
    </row>
    <row r="10704" spans="29:33" x14ac:dyDescent="0.25">
      <c r="AC10704">
        <v>10703</v>
      </c>
      <c r="AD10704" s="6" t="s">
        <v>24653</v>
      </c>
      <c r="AE10704" s="6" t="s">
        <v>51800</v>
      </c>
      <c r="AF10704" s="6" t="s">
        <v>51558</v>
      </c>
      <c r="AG10704" s="6" t="s">
        <v>24654</v>
      </c>
    </row>
    <row r="10705" spans="29:33" x14ac:dyDescent="0.25">
      <c r="AC10705">
        <v>10704</v>
      </c>
      <c r="AD10705" s="6" t="s">
        <v>24655</v>
      </c>
      <c r="AE10705" s="6" t="s">
        <v>49593</v>
      </c>
      <c r="AF10705" s="6" t="s">
        <v>90</v>
      </c>
      <c r="AG10705" s="6" t="s">
        <v>24656</v>
      </c>
    </row>
    <row r="10706" spans="29:33" x14ac:dyDescent="0.25">
      <c r="AC10706">
        <v>10705</v>
      </c>
      <c r="AD10706" s="6" t="s">
        <v>24657</v>
      </c>
      <c r="AE10706" s="6" t="s">
        <v>51002</v>
      </c>
      <c r="AF10706" s="6" t="s">
        <v>50974</v>
      </c>
      <c r="AG10706" s="6" t="s">
        <v>24658</v>
      </c>
    </row>
    <row r="10707" spans="29:33" x14ac:dyDescent="0.25">
      <c r="AC10707">
        <v>10706</v>
      </c>
      <c r="AD10707" s="6" t="s">
        <v>24659</v>
      </c>
      <c r="AE10707" s="6" t="s">
        <v>49547</v>
      </c>
      <c r="AF10707" s="6" t="s">
        <v>90</v>
      </c>
      <c r="AG10707" s="6" t="s">
        <v>24660</v>
      </c>
    </row>
    <row r="10708" spans="29:33" x14ac:dyDescent="0.25">
      <c r="AC10708">
        <v>10707</v>
      </c>
      <c r="AD10708" s="6" t="s">
        <v>17887</v>
      </c>
      <c r="AE10708" s="6" t="s">
        <v>52280</v>
      </c>
      <c r="AF10708" s="6" t="s">
        <v>51956</v>
      </c>
      <c r="AG10708" s="6" t="s">
        <v>24661</v>
      </c>
    </row>
    <row r="10709" spans="29:33" x14ac:dyDescent="0.25">
      <c r="AC10709">
        <v>10708</v>
      </c>
      <c r="AD10709" s="6" t="s">
        <v>24662</v>
      </c>
      <c r="AE10709" s="6" t="s">
        <v>52233</v>
      </c>
      <c r="AF10709" s="6" t="s">
        <v>90</v>
      </c>
      <c r="AG10709" s="6" t="s">
        <v>24663</v>
      </c>
    </row>
    <row r="10710" spans="29:33" x14ac:dyDescent="0.25">
      <c r="AC10710">
        <v>10709</v>
      </c>
      <c r="AD10710" s="6" t="s">
        <v>24664</v>
      </c>
      <c r="AE10710" s="6" t="s">
        <v>50946</v>
      </c>
      <c r="AF10710" s="6" t="s">
        <v>90</v>
      </c>
      <c r="AG10710" s="6" t="s">
        <v>24665</v>
      </c>
    </row>
    <row r="10711" spans="29:33" x14ac:dyDescent="0.25">
      <c r="AC10711">
        <v>10710</v>
      </c>
      <c r="AD10711" s="6" t="s">
        <v>24666</v>
      </c>
      <c r="AE10711" s="6" t="s">
        <v>52157</v>
      </c>
      <c r="AF10711" s="6" t="s">
        <v>51584</v>
      </c>
      <c r="AG10711" s="6" t="s">
        <v>24667</v>
      </c>
    </row>
    <row r="10712" spans="29:33" x14ac:dyDescent="0.25">
      <c r="AC10712">
        <v>10711</v>
      </c>
      <c r="AD10712" s="6" t="s">
        <v>24668</v>
      </c>
      <c r="AE10712" s="6" t="s">
        <v>51449</v>
      </c>
      <c r="AF10712" s="6" t="s">
        <v>51415</v>
      </c>
      <c r="AG10712" s="6" t="s">
        <v>24669</v>
      </c>
    </row>
    <row r="10713" spans="29:33" x14ac:dyDescent="0.25">
      <c r="AC10713">
        <v>10712</v>
      </c>
      <c r="AD10713" s="6" t="s">
        <v>24670</v>
      </c>
      <c r="AE10713" s="6" t="s">
        <v>51601</v>
      </c>
      <c r="AF10713" s="6" t="s">
        <v>51378</v>
      </c>
      <c r="AG10713" s="6" t="s">
        <v>24671</v>
      </c>
    </row>
    <row r="10714" spans="29:33" x14ac:dyDescent="0.25">
      <c r="AC10714">
        <v>10713</v>
      </c>
      <c r="AD10714" s="6" t="s">
        <v>24672</v>
      </c>
      <c r="AE10714" s="6" t="s">
        <v>50619</v>
      </c>
      <c r="AF10714" s="6" t="s">
        <v>90</v>
      </c>
      <c r="AG10714" s="6" t="s">
        <v>24673</v>
      </c>
    </row>
    <row r="10715" spans="29:33" x14ac:dyDescent="0.25">
      <c r="AC10715">
        <v>10714</v>
      </c>
      <c r="AD10715" s="6" t="s">
        <v>24674</v>
      </c>
      <c r="AE10715" s="6" t="s">
        <v>51782</v>
      </c>
      <c r="AF10715" s="6" t="s">
        <v>51504</v>
      </c>
      <c r="AG10715" s="6" t="s">
        <v>24675</v>
      </c>
    </row>
    <row r="10716" spans="29:33" x14ac:dyDescent="0.25">
      <c r="AC10716">
        <v>10715</v>
      </c>
      <c r="AD10716" s="6" t="s">
        <v>24676</v>
      </c>
      <c r="AE10716" s="6" t="s">
        <v>49386</v>
      </c>
      <c r="AF10716" s="6" t="s">
        <v>49388</v>
      </c>
      <c r="AG10716" s="6" t="s">
        <v>24677</v>
      </c>
    </row>
    <row r="10717" spans="29:33" x14ac:dyDescent="0.25">
      <c r="AC10717">
        <v>10716</v>
      </c>
      <c r="AD10717" s="6" t="s">
        <v>24678</v>
      </c>
      <c r="AE10717" s="6" t="s">
        <v>49075</v>
      </c>
      <c r="AF10717" s="6" t="s">
        <v>90</v>
      </c>
      <c r="AG10717" s="6" t="s">
        <v>24679</v>
      </c>
    </row>
    <row r="10718" spans="29:33" x14ac:dyDescent="0.25">
      <c r="AC10718">
        <v>10717</v>
      </c>
      <c r="AD10718" s="6" t="s">
        <v>24680</v>
      </c>
      <c r="AE10718" s="6" t="s">
        <v>48843</v>
      </c>
      <c r="AF10718" s="6" t="s">
        <v>48750</v>
      </c>
      <c r="AG10718" s="6" t="s">
        <v>24681</v>
      </c>
    </row>
    <row r="10719" spans="29:33" x14ac:dyDescent="0.25">
      <c r="AC10719">
        <v>10718</v>
      </c>
      <c r="AD10719" s="6" t="s">
        <v>24682</v>
      </c>
      <c r="AE10719" s="6" t="s">
        <v>51552</v>
      </c>
      <c r="AF10719" s="6" t="s">
        <v>51083</v>
      </c>
      <c r="AG10719" s="6" t="s">
        <v>24683</v>
      </c>
    </row>
    <row r="10720" spans="29:33" x14ac:dyDescent="0.25">
      <c r="AC10720">
        <v>10719</v>
      </c>
      <c r="AD10720" s="6" t="s">
        <v>24684</v>
      </c>
      <c r="AE10720" s="6" t="s">
        <v>52209</v>
      </c>
      <c r="AF10720" s="6" t="s">
        <v>50835</v>
      </c>
      <c r="AG10720" s="6" t="s">
        <v>24685</v>
      </c>
    </row>
    <row r="10721" spans="29:33" x14ac:dyDescent="0.25">
      <c r="AC10721">
        <v>10720</v>
      </c>
      <c r="AD10721" s="6" t="s">
        <v>24686</v>
      </c>
      <c r="AE10721" s="6" t="s">
        <v>50946</v>
      </c>
      <c r="AF10721" s="6" t="s">
        <v>51372</v>
      </c>
      <c r="AG10721" s="6" t="s">
        <v>24687</v>
      </c>
    </row>
    <row r="10722" spans="29:33" x14ac:dyDescent="0.25">
      <c r="AC10722">
        <v>10721</v>
      </c>
      <c r="AD10722" s="6" t="s">
        <v>24688</v>
      </c>
      <c r="AE10722" s="6" t="s">
        <v>50636</v>
      </c>
      <c r="AF10722" s="6" t="s">
        <v>90</v>
      </c>
      <c r="AG10722" s="6" t="s">
        <v>24689</v>
      </c>
    </row>
    <row r="10723" spans="29:33" x14ac:dyDescent="0.25">
      <c r="AC10723">
        <v>10722</v>
      </c>
      <c r="AD10723" s="6" t="s">
        <v>24690</v>
      </c>
      <c r="AE10723" s="6" t="s">
        <v>49231</v>
      </c>
      <c r="AF10723" s="6" t="s">
        <v>49231</v>
      </c>
      <c r="AG10723" s="6" t="s">
        <v>24691</v>
      </c>
    </row>
    <row r="10724" spans="29:33" x14ac:dyDescent="0.25">
      <c r="AC10724">
        <v>10723</v>
      </c>
      <c r="AD10724" s="6" t="s">
        <v>24692</v>
      </c>
      <c r="AE10724" s="6" t="s">
        <v>48657</v>
      </c>
      <c r="AF10724" s="6" t="s">
        <v>50590</v>
      </c>
      <c r="AG10724" s="6" t="s">
        <v>24693</v>
      </c>
    </row>
    <row r="10725" spans="29:33" x14ac:dyDescent="0.25">
      <c r="AC10725">
        <v>10724</v>
      </c>
      <c r="AD10725" s="6" t="s">
        <v>24694</v>
      </c>
      <c r="AE10725" s="6" t="s">
        <v>49462</v>
      </c>
      <c r="AF10725" s="6" t="s">
        <v>90</v>
      </c>
      <c r="AG10725" s="6" t="s">
        <v>24695</v>
      </c>
    </row>
    <row r="10726" spans="29:33" x14ac:dyDescent="0.25">
      <c r="AC10726">
        <v>10725</v>
      </c>
      <c r="AD10726" s="6" t="s">
        <v>12197</v>
      </c>
      <c r="AE10726" s="6" t="s">
        <v>50766</v>
      </c>
      <c r="AF10726" s="6" t="s">
        <v>90</v>
      </c>
      <c r="AG10726" s="6" t="s">
        <v>24696</v>
      </c>
    </row>
    <row r="10727" spans="29:33" x14ac:dyDescent="0.25">
      <c r="AC10727">
        <v>10726</v>
      </c>
      <c r="AD10727" s="6" t="s">
        <v>24697</v>
      </c>
      <c r="AE10727" s="6" t="s">
        <v>48732</v>
      </c>
      <c r="AF10727" s="6" t="s">
        <v>90</v>
      </c>
      <c r="AG10727" s="6" t="s">
        <v>24698</v>
      </c>
    </row>
    <row r="10728" spans="29:33" x14ac:dyDescent="0.25">
      <c r="AC10728">
        <v>10727</v>
      </c>
      <c r="AD10728" s="6" t="s">
        <v>24699</v>
      </c>
      <c r="AE10728" s="6" t="s">
        <v>50168</v>
      </c>
      <c r="AF10728" s="6" t="s">
        <v>90</v>
      </c>
      <c r="AG10728" s="6" t="s">
        <v>24700</v>
      </c>
    </row>
    <row r="10729" spans="29:33" x14ac:dyDescent="0.25">
      <c r="AC10729">
        <v>10728</v>
      </c>
      <c r="AD10729" s="6" t="s">
        <v>24701</v>
      </c>
      <c r="AE10729" s="6" t="s">
        <v>51494</v>
      </c>
      <c r="AF10729" s="6" t="s">
        <v>90</v>
      </c>
      <c r="AG10729" s="6" t="s">
        <v>24702</v>
      </c>
    </row>
    <row r="10730" spans="29:33" x14ac:dyDescent="0.25">
      <c r="AC10730">
        <v>10729</v>
      </c>
      <c r="AD10730" s="6" t="s">
        <v>24703</v>
      </c>
      <c r="AE10730" s="6" t="s">
        <v>50922</v>
      </c>
      <c r="AF10730" s="6" t="s">
        <v>50804</v>
      </c>
      <c r="AG10730" s="6" t="s">
        <v>24704</v>
      </c>
    </row>
    <row r="10731" spans="29:33" x14ac:dyDescent="0.25">
      <c r="AC10731">
        <v>10730</v>
      </c>
      <c r="AD10731" s="6" t="s">
        <v>24705</v>
      </c>
      <c r="AE10731" s="6" t="s">
        <v>49583</v>
      </c>
      <c r="AF10731" s="6" t="s">
        <v>90</v>
      </c>
      <c r="AG10731" s="6" t="s">
        <v>24706</v>
      </c>
    </row>
    <row r="10732" spans="29:33" x14ac:dyDescent="0.25">
      <c r="AC10732">
        <v>10731</v>
      </c>
      <c r="AD10732" s="6" t="s">
        <v>24707</v>
      </c>
      <c r="AE10732" s="6" t="s">
        <v>52288</v>
      </c>
      <c r="AF10732" s="6" t="s">
        <v>90</v>
      </c>
      <c r="AG10732" s="6" t="s">
        <v>24708</v>
      </c>
    </row>
    <row r="10733" spans="29:33" x14ac:dyDescent="0.25">
      <c r="AC10733">
        <v>10732</v>
      </c>
      <c r="AD10733" s="6" t="s">
        <v>24709</v>
      </c>
      <c r="AE10733" s="6" t="s">
        <v>49691</v>
      </c>
      <c r="AF10733" s="6" t="s">
        <v>90</v>
      </c>
      <c r="AG10733" s="6" t="s">
        <v>24710</v>
      </c>
    </row>
    <row r="10734" spans="29:33" x14ac:dyDescent="0.25">
      <c r="AC10734">
        <v>10733</v>
      </c>
      <c r="AD10734" s="6" t="s">
        <v>24711</v>
      </c>
      <c r="AE10734" s="6" t="s">
        <v>50074</v>
      </c>
      <c r="AF10734" s="6" t="s">
        <v>50078</v>
      </c>
      <c r="AG10734" s="6" t="s">
        <v>24712</v>
      </c>
    </row>
    <row r="10735" spans="29:33" x14ac:dyDescent="0.25">
      <c r="AC10735">
        <v>10734</v>
      </c>
      <c r="AD10735" s="6" t="s">
        <v>24713</v>
      </c>
      <c r="AE10735" s="6" t="s">
        <v>52354</v>
      </c>
      <c r="AF10735" s="6" t="s">
        <v>90</v>
      </c>
      <c r="AG10735" s="6" t="s">
        <v>24714</v>
      </c>
    </row>
    <row r="10736" spans="29:33" x14ac:dyDescent="0.25">
      <c r="AC10736">
        <v>10735</v>
      </c>
      <c r="AD10736" s="6" t="s">
        <v>24715</v>
      </c>
      <c r="AE10736" s="6" t="s">
        <v>51669</v>
      </c>
      <c r="AF10736" s="6" t="s">
        <v>50385</v>
      </c>
      <c r="AG10736" s="6" t="s">
        <v>24716</v>
      </c>
    </row>
    <row r="10737" spans="29:33" x14ac:dyDescent="0.25">
      <c r="AC10737">
        <v>10736</v>
      </c>
      <c r="AD10737" s="6" t="s">
        <v>24717</v>
      </c>
      <c r="AE10737" s="6" t="s">
        <v>52521</v>
      </c>
      <c r="AF10737" s="6" t="s">
        <v>52539</v>
      </c>
      <c r="AG10737" s="6" t="s">
        <v>24718</v>
      </c>
    </row>
    <row r="10738" spans="29:33" x14ac:dyDescent="0.25">
      <c r="AC10738">
        <v>10737</v>
      </c>
      <c r="AD10738" s="6" t="s">
        <v>24719</v>
      </c>
      <c r="AE10738" s="6" t="s">
        <v>51838</v>
      </c>
      <c r="AF10738" s="6" t="s">
        <v>90</v>
      </c>
      <c r="AG10738" s="6" t="s">
        <v>24720</v>
      </c>
    </row>
    <row r="10739" spans="29:33" x14ac:dyDescent="0.25">
      <c r="AC10739">
        <v>10738</v>
      </c>
      <c r="AD10739" s="6" t="s">
        <v>24721</v>
      </c>
      <c r="AE10739" s="6" t="s">
        <v>48916</v>
      </c>
      <c r="AF10739" s="6" t="s">
        <v>90</v>
      </c>
      <c r="AG10739" s="6" t="s">
        <v>24722</v>
      </c>
    </row>
    <row r="10740" spans="29:33" x14ac:dyDescent="0.25">
      <c r="AC10740">
        <v>10739</v>
      </c>
      <c r="AD10740" s="6" t="s">
        <v>24723</v>
      </c>
      <c r="AE10740" s="6" t="s">
        <v>50041</v>
      </c>
      <c r="AF10740" s="6" t="s">
        <v>50058</v>
      </c>
      <c r="AG10740" s="6" t="s">
        <v>24724</v>
      </c>
    </row>
    <row r="10741" spans="29:33" x14ac:dyDescent="0.25">
      <c r="AC10741">
        <v>10740</v>
      </c>
      <c r="AD10741" s="6" t="s">
        <v>24725</v>
      </c>
      <c r="AE10741" s="6" t="s">
        <v>50095</v>
      </c>
      <c r="AF10741" s="6" t="s">
        <v>50410</v>
      </c>
      <c r="AG10741" s="6" t="s">
        <v>24726</v>
      </c>
    </row>
    <row r="10742" spans="29:33" x14ac:dyDescent="0.25">
      <c r="AC10742">
        <v>10741</v>
      </c>
      <c r="AD10742" s="6" t="s">
        <v>24727</v>
      </c>
      <c r="AE10742" s="6" t="s">
        <v>48843</v>
      </c>
      <c r="AF10742" s="6" t="s">
        <v>90</v>
      </c>
      <c r="AG10742" s="6" t="s">
        <v>24728</v>
      </c>
    </row>
    <row r="10743" spans="29:33" x14ac:dyDescent="0.25">
      <c r="AC10743">
        <v>10742</v>
      </c>
      <c r="AD10743" s="6" t="s">
        <v>24729</v>
      </c>
      <c r="AE10743" s="6" t="s">
        <v>50573</v>
      </c>
      <c r="AF10743" s="6" t="s">
        <v>52436</v>
      </c>
      <c r="AG10743" s="6" t="s">
        <v>24730</v>
      </c>
    </row>
    <row r="10744" spans="29:33" x14ac:dyDescent="0.25">
      <c r="AC10744">
        <v>10743</v>
      </c>
      <c r="AD10744" s="6" t="s">
        <v>24731</v>
      </c>
      <c r="AE10744" s="6" t="s">
        <v>50354</v>
      </c>
      <c r="AF10744" s="6" t="s">
        <v>50028</v>
      </c>
      <c r="AG10744" s="6" t="s">
        <v>24732</v>
      </c>
    </row>
    <row r="10745" spans="29:33" x14ac:dyDescent="0.25">
      <c r="AC10745">
        <v>10744</v>
      </c>
      <c r="AD10745" s="6" t="s">
        <v>24733</v>
      </c>
      <c r="AE10745" s="6" t="s">
        <v>51320</v>
      </c>
      <c r="AF10745" s="6" t="s">
        <v>90</v>
      </c>
      <c r="AG10745" s="6" t="s">
        <v>24734</v>
      </c>
    </row>
    <row r="10746" spans="29:33" x14ac:dyDescent="0.25">
      <c r="AC10746">
        <v>10745</v>
      </c>
      <c r="AD10746" s="6" t="s">
        <v>24735</v>
      </c>
      <c r="AE10746" s="6" t="s">
        <v>50581</v>
      </c>
      <c r="AF10746" s="6" t="s">
        <v>50315</v>
      </c>
      <c r="AG10746" s="6" t="s">
        <v>24736</v>
      </c>
    </row>
    <row r="10747" spans="29:33" x14ac:dyDescent="0.25">
      <c r="AC10747">
        <v>10746</v>
      </c>
      <c r="AD10747" s="6" t="s">
        <v>24737</v>
      </c>
      <c r="AE10747" s="6" t="s">
        <v>49734</v>
      </c>
      <c r="AF10747" s="6" t="s">
        <v>90</v>
      </c>
      <c r="AG10747" s="6" t="s">
        <v>24738</v>
      </c>
    </row>
    <row r="10748" spans="29:33" x14ac:dyDescent="0.25">
      <c r="AC10748">
        <v>10747</v>
      </c>
      <c r="AD10748" s="6" t="s">
        <v>24739</v>
      </c>
      <c r="AE10748" s="6" t="s">
        <v>49464</v>
      </c>
      <c r="AF10748" s="6" t="s">
        <v>49468</v>
      </c>
      <c r="AG10748" s="6" t="s">
        <v>24740</v>
      </c>
    </row>
    <row r="10749" spans="29:33" x14ac:dyDescent="0.25">
      <c r="AC10749">
        <v>10748</v>
      </c>
      <c r="AD10749" s="6" t="s">
        <v>24741</v>
      </c>
      <c r="AE10749" s="6" t="s">
        <v>52543</v>
      </c>
      <c r="AF10749" s="6" t="s">
        <v>51872</v>
      </c>
      <c r="AG10749" s="6" t="s">
        <v>24742</v>
      </c>
    </row>
    <row r="10750" spans="29:33" x14ac:dyDescent="0.25">
      <c r="AC10750">
        <v>10749</v>
      </c>
      <c r="AD10750" s="6" t="s">
        <v>24743</v>
      </c>
      <c r="AE10750" s="6" t="s">
        <v>50204</v>
      </c>
      <c r="AF10750" s="6" t="s">
        <v>90</v>
      </c>
      <c r="AG10750" s="6" t="s">
        <v>24744</v>
      </c>
    </row>
    <row r="10751" spans="29:33" x14ac:dyDescent="0.25">
      <c r="AC10751">
        <v>10750</v>
      </c>
      <c r="AD10751" s="6" t="s">
        <v>24745</v>
      </c>
      <c r="AE10751" s="6" t="s">
        <v>49705</v>
      </c>
      <c r="AF10751" s="6" t="s">
        <v>50285</v>
      </c>
      <c r="AG10751" s="6" t="s">
        <v>24746</v>
      </c>
    </row>
    <row r="10752" spans="29:33" x14ac:dyDescent="0.25">
      <c r="AC10752">
        <v>10751</v>
      </c>
      <c r="AD10752" s="6" t="s">
        <v>24747</v>
      </c>
      <c r="AE10752" s="6" t="s">
        <v>50326</v>
      </c>
      <c r="AF10752" s="6" t="s">
        <v>90</v>
      </c>
      <c r="AG10752" s="6" t="s">
        <v>24748</v>
      </c>
    </row>
    <row r="10753" spans="29:33" x14ac:dyDescent="0.25">
      <c r="AC10753">
        <v>10752</v>
      </c>
      <c r="AD10753" s="6" t="s">
        <v>24749</v>
      </c>
      <c r="AE10753" s="6" t="s">
        <v>52555</v>
      </c>
      <c r="AF10753" s="6" t="s">
        <v>52567</v>
      </c>
      <c r="AG10753" s="6" t="s">
        <v>24750</v>
      </c>
    </row>
    <row r="10754" spans="29:33" x14ac:dyDescent="0.25">
      <c r="AC10754">
        <v>10753</v>
      </c>
      <c r="AD10754" s="6" t="s">
        <v>24751</v>
      </c>
      <c r="AE10754" s="6" t="s">
        <v>50906</v>
      </c>
      <c r="AF10754" s="6" t="s">
        <v>90</v>
      </c>
      <c r="AG10754" s="6" t="s">
        <v>24752</v>
      </c>
    </row>
    <row r="10755" spans="29:33" x14ac:dyDescent="0.25">
      <c r="AC10755">
        <v>10754</v>
      </c>
      <c r="AD10755" s="6" t="s">
        <v>24753</v>
      </c>
      <c r="AE10755" s="6" t="s">
        <v>52401</v>
      </c>
      <c r="AF10755" s="6" t="s">
        <v>90</v>
      </c>
      <c r="AG10755" s="6" t="s">
        <v>24754</v>
      </c>
    </row>
    <row r="10756" spans="29:33" x14ac:dyDescent="0.25">
      <c r="AC10756">
        <v>10755</v>
      </c>
      <c r="AD10756" s="6" t="s">
        <v>24755</v>
      </c>
      <c r="AE10756" s="6" t="s">
        <v>49772</v>
      </c>
      <c r="AF10756" s="6" t="s">
        <v>90</v>
      </c>
      <c r="AG10756" s="6" t="s">
        <v>24756</v>
      </c>
    </row>
    <row r="10757" spans="29:33" x14ac:dyDescent="0.25">
      <c r="AC10757">
        <v>10756</v>
      </c>
      <c r="AD10757" s="6" t="s">
        <v>24757</v>
      </c>
      <c r="AE10757" s="6" t="s">
        <v>52401</v>
      </c>
      <c r="AF10757" s="6" t="s">
        <v>90</v>
      </c>
      <c r="AG10757" s="6" t="s">
        <v>24758</v>
      </c>
    </row>
    <row r="10758" spans="29:33" x14ac:dyDescent="0.25">
      <c r="AC10758">
        <v>10757</v>
      </c>
      <c r="AD10758" s="6" t="s">
        <v>24759</v>
      </c>
      <c r="AE10758" s="6" t="s">
        <v>51502</v>
      </c>
      <c r="AF10758" s="6" t="s">
        <v>50454</v>
      </c>
      <c r="AG10758" s="6" t="s">
        <v>24760</v>
      </c>
    </row>
    <row r="10759" spans="29:33" x14ac:dyDescent="0.25">
      <c r="AC10759">
        <v>10758</v>
      </c>
      <c r="AD10759" s="6" t="s">
        <v>24761</v>
      </c>
      <c r="AE10759" s="6" t="s">
        <v>51396</v>
      </c>
      <c r="AF10759" s="6" t="s">
        <v>51306</v>
      </c>
      <c r="AG10759" s="6" t="s">
        <v>24762</v>
      </c>
    </row>
    <row r="10760" spans="29:33" x14ac:dyDescent="0.25">
      <c r="AC10760">
        <v>10759</v>
      </c>
      <c r="AD10760" s="6" t="s">
        <v>24763</v>
      </c>
      <c r="AE10760" s="6" t="s">
        <v>52444</v>
      </c>
      <c r="AF10760" s="6" t="s">
        <v>90</v>
      </c>
      <c r="AG10760" s="6" t="s">
        <v>24764</v>
      </c>
    </row>
    <row r="10761" spans="29:33" x14ac:dyDescent="0.25">
      <c r="AC10761">
        <v>10760</v>
      </c>
      <c r="AD10761" s="6" t="s">
        <v>24765</v>
      </c>
      <c r="AE10761" s="6" t="s">
        <v>49632</v>
      </c>
      <c r="AF10761" s="6" t="s">
        <v>90</v>
      </c>
      <c r="AG10761" s="6" t="s">
        <v>24766</v>
      </c>
    </row>
    <row r="10762" spans="29:33" x14ac:dyDescent="0.25">
      <c r="AC10762">
        <v>10761</v>
      </c>
      <c r="AD10762" s="6" t="s">
        <v>24767</v>
      </c>
      <c r="AE10762" s="6" t="s">
        <v>50351</v>
      </c>
      <c r="AF10762" s="6" t="s">
        <v>90</v>
      </c>
      <c r="AG10762" s="6" t="s">
        <v>24768</v>
      </c>
    </row>
    <row r="10763" spans="29:33" x14ac:dyDescent="0.25">
      <c r="AC10763">
        <v>10762</v>
      </c>
      <c r="AD10763" s="6" t="s">
        <v>24769</v>
      </c>
      <c r="AE10763" s="6" t="s">
        <v>49889</v>
      </c>
      <c r="AF10763" s="6" t="s">
        <v>49652</v>
      </c>
      <c r="AG10763" s="6" t="s">
        <v>24770</v>
      </c>
    </row>
    <row r="10764" spans="29:33" x14ac:dyDescent="0.25">
      <c r="AC10764">
        <v>10763</v>
      </c>
      <c r="AD10764" s="6" t="s">
        <v>24771</v>
      </c>
      <c r="AE10764" s="6" t="s">
        <v>49510</v>
      </c>
      <c r="AF10764" s="6" t="s">
        <v>90</v>
      </c>
      <c r="AG10764" s="6" t="s">
        <v>24772</v>
      </c>
    </row>
    <row r="10765" spans="29:33" x14ac:dyDescent="0.25">
      <c r="AC10765">
        <v>10764</v>
      </c>
      <c r="AD10765" s="6" t="s">
        <v>24773</v>
      </c>
      <c r="AE10765" s="6" t="s">
        <v>50111</v>
      </c>
      <c r="AF10765" s="6" t="s">
        <v>90</v>
      </c>
      <c r="AG10765" s="6" t="s">
        <v>24774</v>
      </c>
    </row>
    <row r="10766" spans="29:33" x14ac:dyDescent="0.25">
      <c r="AC10766">
        <v>10765</v>
      </c>
      <c r="AD10766" s="6" t="s">
        <v>24775</v>
      </c>
      <c r="AE10766" s="6" t="s">
        <v>50771</v>
      </c>
      <c r="AF10766" s="6" t="s">
        <v>90</v>
      </c>
      <c r="AG10766" s="6" t="s">
        <v>24776</v>
      </c>
    </row>
    <row r="10767" spans="29:33" x14ac:dyDescent="0.25">
      <c r="AC10767">
        <v>10766</v>
      </c>
      <c r="AD10767" s="6" t="s">
        <v>24777</v>
      </c>
      <c r="AE10767" s="6" t="s">
        <v>52284</v>
      </c>
      <c r="AF10767" s="6" t="s">
        <v>90</v>
      </c>
      <c r="AG10767" s="6" t="s">
        <v>24778</v>
      </c>
    </row>
    <row r="10768" spans="29:33" x14ac:dyDescent="0.25">
      <c r="AC10768">
        <v>10767</v>
      </c>
      <c r="AD10768" s="6" t="s">
        <v>24779</v>
      </c>
      <c r="AE10768" s="6" t="s">
        <v>50058</v>
      </c>
      <c r="AF10768" s="6" t="s">
        <v>90</v>
      </c>
      <c r="AG10768" s="6" t="s">
        <v>24780</v>
      </c>
    </row>
    <row r="10769" spans="29:33" x14ac:dyDescent="0.25">
      <c r="AC10769">
        <v>10768</v>
      </c>
      <c r="AD10769" s="6" t="s">
        <v>24781</v>
      </c>
      <c r="AE10769" s="6" t="s">
        <v>49130</v>
      </c>
      <c r="AF10769" s="6" t="s">
        <v>49247</v>
      </c>
      <c r="AG10769" s="6" t="s">
        <v>24782</v>
      </c>
    </row>
    <row r="10770" spans="29:33" x14ac:dyDescent="0.25">
      <c r="AC10770">
        <v>10769</v>
      </c>
      <c r="AD10770" s="6" t="s">
        <v>24783</v>
      </c>
      <c r="AE10770" s="6" t="s">
        <v>50806</v>
      </c>
      <c r="AF10770" s="6" t="s">
        <v>50978</v>
      </c>
      <c r="AG10770" s="6" t="s">
        <v>24784</v>
      </c>
    </row>
    <row r="10771" spans="29:33" x14ac:dyDescent="0.25">
      <c r="AC10771">
        <v>10770</v>
      </c>
      <c r="AD10771" s="6" t="s">
        <v>24785</v>
      </c>
      <c r="AE10771" s="6" t="s">
        <v>50095</v>
      </c>
      <c r="AF10771" s="6" t="s">
        <v>49972</v>
      </c>
      <c r="AG10771" s="6" t="s">
        <v>24786</v>
      </c>
    </row>
    <row r="10772" spans="29:33" x14ac:dyDescent="0.25">
      <c r="AC10772">
        <v>10771</v>
      </c>
      <c r="AD10772" s="6" t="s">
        <v>24787</v>
      </c>
      <c r="AE10772" s="6" t="s">
        <v>49247</v>
      </c>
      <c r="AF10772" s="6" t="s">
        <v>90</v>
      </c>
      <c r="AG10772" s="6" t="s">
        <v>24788</v>
      </c>
    </row>
    <row r="10773" spans="29:33" x14ac:dyDescent="0.25">
      <c r="AC10773">
        <v>10772</v>
      </c>
      <c r="AD10773" s="6" t="s">
        <v>24789</v>
      </c>
      <c r="AE10773" s="6" t="s">
        <v>48635</v>
      </c>
      <c r="AF10773" s="6" t="s">
        <v>50534</v>
      </c>
      <c r="AG10773" s="6" t="s">
        <v>24790</v>
      </c>
    </row>
    <row r="10774" spans="29:33" x14ac:dyDescent="0.25">
      <c r="AC10774">
        <v>10773</v>
      </c>
      <c r="AD10774" s="6" t="s">
        <v>24791</v>
      </c>
      <c r="AE10774" s="6" t="s">
        <v>49812</v>
      </c>
      <c r="AF10774" s="6" t="s">
        <v>49035</v>
      </c>
      <c r="AG10774" s="6" t="s">
        <v>24792</v>
      </c>
    </row>
    <row r="10775" spans="29:33" x14ac:dyDescent="0.25">
      <c r="AC10775">
        <v>10774</v>
      </c>
      <c r="AD10775" s="6" t="s">
        <v>24793</v>
      </c>
      <c r="AE10775" s="6" t="s">
        <v>49160</v>
      </c>
      <c r="AF10775" s="6" t="s">
        <v>90</v>
      </c>
      <c r="AG10775" s="6" t="s">
        <v>24794</v>
      </c>
    </row>
    <row r="10776" spans="29:33" x14ac:dyDescent="0.25">
      <c r="AC10776">
        <v>10775</v>
      </c>
      <c r="AD10776" s="6" t="s">
        <v>24795</v>
      </c>
      <c r="AE10776" s="6" t="s">
        <v>49805</v>
      </c>
      <c r="AF10776" s="6" t="s">
        <v>50180</v>
      </c>
      <c r="AG10776" s="6" t="s">
        <v>24796</v>
      </c>
    </row>
    <row r="10777" spans="29:33" x14ac:dyDescent="0.25">
      <c r="AC10777">
        <v>10776</v>
      </c>
      <c r="AD10777" s="6" t="s">
        <v>24797</v>
      </c>
      <c r="AE10777" s="6" t="s">
        <v>51320</v>
      </c>
      <c r="AF10777" s="6" t="s">
        <v>52117</v>
      </c>
      <c r="AG10777" s="6" t="s">
        <v>24798</v>
      </c>
    </row>
    <row r="10778" spans="29:33" x14ac:dyDescent="0.25">
      <c r="AC10778">
        <v>10777</v>
      </c>
      <c r="AD10778" s="6" t="s">
        <v>24799</v>
      </c>
      <c r="AE10778" s="6" t="s">
        <v>50168</v>
      </c>
      <c r="AF10778" s="6" t="s">
        <v>90</v>
      </c>
      <c r="AG10778" s="6" t="s">
        <v>24800</v>
      </c>
    </row>
    <row r="10779" spans="29:33" x14ac:dyDescent="0.25">
      <c r="AC10779">
        <v>10778</v>
      </c>
      <c r="AD10779" s="6" t="s">
        <v>24801</v>
      </c>
      <c r="AE10779" s="6" t="s">
        <v>49887</v>
      </c>
      <c r="AF10779" s="6" t="s">
        <v>51169</v>
      </c>
      <c r="AG10779" s="6" t="s">
        <v>24802</v>
      </c>
    </row>
    <row r="10780" spans="29:33" x14ac:dyDescent="0.25">
      <c r="AC10780">
        <v>10779</v>
      </c>
      <c r="AD10780" s="6" t="s">
        <v>24803</v>
      </c>
      <c r="AE10780" s="6" t="s">
        <v>50404</v>
      </c>
      <c r="AF10780" s="6" t="s">
        <v>50410</v>
      </c>
      <c r="AG10780" s="6" t="s">
        <v>24804</v>
      </c>
    </row>
    <row r="10781" spans="29:33" x14ac:dyDescent="0.25">
      <c r="AC10781">
        <v>10780</v>
      </c>
      <c r="AD10781" s="6" t="s">
        <v>24805</v>
      </c>
      <c r="AE10781" s="6" t="s">
        <v>51940</v>
      </c>
      <c r="AF10781" s="6" t="s">
        <v>51872</v>
      </c>
      <c r="AG10781" s="6" t="s">
        <v>24806</v>
      </c>
    </row>
    <row r="10782" spans="29:33" x14ac:dyDescent="0.25">
      <c r="AC10782">
        <v>10781</v>
      </c>
      <c r="AD10782" s="6" t="s">
        <v>24807</v>
      </c>
      <c r="AE10782" s="6" t="s">
        <v>50366</v>
      </c>
      <c r="AF10782" s="6" t="s">
        <v>49926</v>
      </c>
      <c r="AG10782" s="6" t="s">
        <v>24808</v>
      </c>
    </row>
    <row r="10783" spans="29:33" x14ac:dyDescent="0.25">
      <c r="AC10783">
        <v>10782</v>
      </c>
      <c r="AD10783" s="6" t="s">
        <v>24809</v>
      </c>
      <c r="AE10783" s="6" t="s">
        <v>52177</v>
      </c>
      <c r="AF10783" s="6" t="s">
        <v>90</v>
      </c>
      <c r="AG10783" s="6" t="s">
        <v>24810</v>
      </c>
    </row>
    <row r="10784" spans="29:33" x14ac:dyDescent="0.25">
      <c r="AC10784">
        <v>10783</v>
      </c>
      <c r="AD10784" s="6" t="s">
        <v>24811</v>
      </c>
      <c r="AE10784" s="6" t="s">
        <v>49083</v>
      </c>
      <c r="AF10784" s="6" t="s">
        <v>49079</v>
      </c>
      <c r="AG10784" s="6" t="s">
        <v>24812</v>
      </c>
    </row>
    <row r="10785" spans="29:33" x14ac:dyDescent="0.25">
      <c r="AC10785">
        <v>10784</v>
      </c>
      <c r="AD10785" s="6" t="s">
        <v>24813</v>
      </c>
      <c r="AE10785" s="6" t="s">
        <v>49869</v>
      </c>
      <c r="AF10785" s="6" t="s">
        <v>49871</v>
      </c>
      <c r="AG10785" s="6" t="s">
        <v>24814</v>
      </c>
    </row>
    <row r="10786" spans="29:33" x14ac:dyDescent="0.25">
      <c r="AC10786">
        <v>10785</v>
      </c>
      <c r="AD10786" s="6" t="s">
        <v>24815</v>
      </c>
      <c r="AE10786" s="6" t="s">
        <v>51896</v>
      </c>
      <c r="AF10786" s="6" t="s">
        <v>90</v>
      </c>
      <c r="AG10786" s="6" t="s">
        <v>24816</v>
      </c>
    </row>
    <row r="10787" spans="29:33" x14ac:dyDescent="0.25">
      <c r="AC10787">
        <v>10786</v>
      </c>
      <c r="AD10787" s="6" t="s">
        <v>24817</v>
      </c>
      <c r="AE10787" s="6" t="s">
        <v>49297</v>
      </c>
      <c r="AF10787" s="6" t="s">
        <v>90</v>
      </c>
      <c r="AG10787" s="6" t="s">
        <v>24818</v>
      </c>
    </row>
    <row r="10788" spans="29:33" x14ac:dyDescent="0.25">
      <c r="AC10788">
        <v>10787</v>
      </c>
      <c r="AD10788" s="6" t="s">
        <v>24819</v>
      </c>
      <c r="AE10788" s="6" t="s">
        <v>50095</v>
      </c>
      <c r="AF10788" s="6" t="s">
        <v>50064</v>
      </c>
      <c r="AG10788" s="6" t="s">
        <v>24820</v>
      </c>
    </row>
    <row r="10789" spans="29:33" x14ac:dyDescent="0.25">
      <c r="AC10789">
        <v>10788</v>
      </c>
      <c r="AD10789" s="6" t="s">
        <v>24821</v>
      </c>
      <c r="AE10789" s="6" t="s">
        <v>50374</v>
      </c>
      <c r="AF10789" s="6" t="s">
        <v>90</v>
      </c>
      <c r="AG10789" s="6" t="s">
        <v>24822</v>
      </c>
    </row>
    <row r="10790" spans="29:33" x14ac:dyDescent="0.25">
      <c r="AC10790">
        <v>10789</v>
      </c>
      <c r="AD10790" s="6" t="s">
        <v>24823</v>
      </c>
      <c r="AE10790" s="6" t="s">
        <v>50526</v>
      </c>
      <c r="AF10790" s="6" t="s">
        <v>49263</v>
      </c>
      <c r="AG10790" s="6" t="s">
        <v>24824</v>
      </c>
    </row>
    <row r="10791" spans="29:33" x14ac:dyDescent="0.25">
      <c r="AC10791">
        <v>10790</v>
      </c>
      <c r="AD10791" s="6" t="s">
        <v>24825</v>
      </c>
      <c r="AE10791" s="6" t="s">
        <v>49996</v>
      </c>
      <c r="AF10791" s="6" t="s">
        <v>49879</v>
      </c>
      <c r="AG10791" s="6" t="s">
        <v>24826</v>
      </c>
    </row>
    <row r="10792" spans="29:33" x14ac:dyDescent="0.25">
      <c r="AC10792">
        <v>10791</v>
      </c>
      <c r="AD10792" s="6" t="s">
        <v>24827</v>
      </c>
      <c r="AE10792" s="6" t="s">
        <v>50593</v>
      </c>
      <c r="AF10792" s="6" t="s">
        <v>49559</v>
      </c>
      <c r="AG10792" s="6" t="s">
        <v>24828</v>
      </c>
    </row>
    <row r="10793" spans="29:33" x14ac:dyDescent="0.25">
      <c r="AC10793">
        <v>10792</v>
      </c>
      <c r="AD10793" s="6" t="s">
        <v>24829</v>
      </c>
      <c r="AE10793" s="6" t="s">
        <v>51306</v>
      </c>
      <c r="AF10793" s="6" t="s">
        <v>51706</v>
      </c>
      <c r="AG10793" s="6" t="s">
        <v>24830</v>
      </c>
    </row>
    <row r="10794" spans="29:33" x14ac:dyDescent="0.25">
      <c r="AC10794">
        <v>10793</v>
      </c>
      <c r="AD10794" s="6" t="s">
        <v>24831</v>
      </c>
      <c r="AE10794" s="6" t="s">
        <v>51966</v>
      </c>
      <c r="AF10794" s="6" t="s">
        <v>51872</v>
      </c>
      <c r="AG10794" s="6" t="s">
        <v>24832</v>
      </c>
    </row>
    <row r="10795" spans="29:33" x14ac:dyDescent="0.25">
      <c r="AC10795">
        <v>10794</v>
      </c>
      <c r="AD10795" s="6" t="s">
        <v>24833</v>
      </c>
      <c r="AE10795" s="6" t="s">
        <v>51966</v>
      </c>
      <c r="AF10795" s="6" t="s">
        <v>90</v>
      </c>
      <c r="AG10795" s="6" t="s">
        <v>24834</v>
      </c>
    </row>
    <row r="10796" spans="29:33" x14ac:dyDescent="0.25">
      <c r="AC10796">
        <v>10795</v>
      </c>
      <c r="AD10796" s="6" t="s">
        <v>24835</v>
      </c>
      <c r="AE10796" s="6" t="s">
        <v>49799</v>
      </c>
      <c r="AF10796" s="6" t="s">
        <v>49856</v>
      </c>
      <c r="AG10796" s="6" t="s">
        <v>24836</v>
      </c>
    </row>
    <row r="10797" spans="29:33" x14ac:dyDescent="0.25">
      <c r="AC10797">
        <v>10796</v>
      </c>
      <c r="AD10797" s="6" t="s">
        <v>24837</v>
      </c>
      <c r="AE10797" s="6" t="s">
        <v>49924</v>
      </c>
      <c r="AF10797" s="6" t="s">
        <v>90</v>
      </c>
      <c r="AG10797" s="6" t="s">
        <v>24838</v>
      </c>
    </row>
    <row r="10798" spans="29:33" x14ac:dyDescent="0.25">
      <c r="AC10798">
        <v>10797</v>
      </c>
      <c r="AD10798" s="6" t="s">
        <v>24839</v>
      </c>
      <c r="AE10798" s="6" t="s">
        <v>49091</v>
      </c>
      <c r="AF10798" s="6" t="s">
        <v>49820</v>
      </c>
      <c r="AG10798" s="6" t="s">
        <v>24840</v>
      </c>
    </row>
    <row r="10799" spans="29:33" x14ac:dyDescent="0.25">
      <c r="AC10799">
        <v>10798</v>
      </c>
      <c r="AD10799" s="6" t="s">
        <v>24841</v>
      </c>
      <c r="AE10799" s="6" t="s">
        <v>51279</v>
      </c>
      <c r="AF10799" s="6" t="s">
        <v>90</v>
      </c>
      <c r="AG10799" s="6" t="s">
        <v>24842</v>
      </c>
    </row>
    <row r="10800" spans="29:33" x14ac:dyDescent="0.25">
      <c r="AC10800">
        <v>10799</v>
      </c>
      <c r="AD10800" s="6" t="s">
        <v>24843</v>
      </c>
      <c r="AE10800" s="6" t="s">
        <v>49522</v>
      </c>
      <c r="AF10800" s="6" t="s">
        <v>90</v>
      </c>
      <c r="AG10800" s="6" t="s">
        <v>24844</v>
      </c>
    </row>
    <row r="10801" spans="29:33" x14ac:dyDescent="0.25">
      <c r="AC10801">
        <v>10800</v>
      </c>
      <c r="AD10801" s="6" t="s">
        <v>24845</v>
      </c>
      <c r="AE10801" s="6" t="s">
        <v>52205</v>
      </c>
      <c r="AF10801" s="6" t="s">
        <v>90</v>
      </c>
      <c r="AG10801" s="6" t="s">
        <v>24846</v>
      </c>
    </row>
    <row r="10802" spans="29:33" x14ac:dyDescent="0.25">
      <c r="AC10802">
        <v>10801</v>
      </c>
      <c r="AD10802" s="6" t="s">
        <v>24847</v>
      </c>
      <c r="AE10802" s="6" t="s">
        <v>52485</v>
      </c>
      <c r="AF10802" s="6" t="s">
        <v>90</v>
      </c>
      <c r="AG10802" s="6" t="s">
        <v>24848</v>
      </c>
    </row>
    <row r="10803" spans="29:33" x14ac:dyDescent="0.25">
      <c r="AC10803">
        <v>10802</v>
      </c>
      <c r="AD10803" s="6" t="s">
        <v>24849</v>
      </c>
      <c r="AE10803" s="6" t="s">
        <v>49549</v>
      </c>
      <c r="AF10803" s="6" t="s">
        <v>90</v>
      </c>
      <c r="AG10803" s="6" t="s">
        <v>24850</v>
      </c>
    </row>
    <row r="10804" spans="29:33" x14ac:dyDescent="0.25">
      <c r="AC10804">
        <v>10803</v>
      </c>
      <c r="AD10804" s="6" t="s">
        <v>24851</v>
      </c>
      <c r="AE10804" s="6" t="s">
        <v>51728</v>
      </c>
      <c r="AF10804" s="6" t="s">
        <v>90</v>
      </c>
      <c r="AG10804" s="6" t="s">
        <v>24852</v>
      </c>
    </row>
    <row r="10805" spans="29:33" x14ac:dyDescent="0.25">
      <c r="AC10805">
        <v>10804</v>
      </c>
      <c r="AD10805" s="6" t="s">
        <v>24853</v>
      </c>
      <c r="AE10805" s="6" t="s">
        <v>49646</v>
      </c>
      <c r="AF10805" s="6" t="s">
        <v>49522</v>
      </c>
      <c r="AG10805" s="6" t="s">
        <v>24854</v>
      </c>
    </row>
    <row r="10806" spans="29:33" x14ac:dyDescent="0.25">
      <c r="AC10806">
        <v>10805</v>
      </c>
      <c r="AD10806" s="6" t="s">
        <v>24855</v>
      </c>
      <c r="AE10806" s="6" t="s">
        <v>51313</v>
      </c>
      <c r="AF10806" s="6" t="s">
        <v>51293</v>
      </c>
      <c r="AG10806" s="6" t="s">
        <v>24856</v>
      </c>
    </row>
    <row r="10807" spans="29:33" x14ac:dyDescent="0.25">
      <c r="AC10807">
        <v>10806</v>
      </c>
      <c r="AD10807" s="6" t="s">
        <v>24857</v>
      </c>
      <c r="AE10807" s="6" t="s">
        <v>51784</v>
      </c>
      <c r="AF10807" s="6" t="s">
        <v>90</v>
      </c>
      <c r="AG10807" s="6" t="s">
        <v>24858</v>
      </c>
    </row>
    <row r="10808" spans="29:33" x14ac:dyDescent="0.25">
      <c r="AC10808">
        <v>10807</v>
      </c>
      <c r="AD10808" s="6" t="s">
        <v>24859</v>
      </c>
      <c r="AE10808" s="6" t="s">
        <v>51645</v>
      </c>
      <c r="AF10808" s="6" t="s">
        <v>51141</v>
      </c>
      <c r="AG10808" s="6" t="s">
        <v>24860</v>
      </c>
    </row>
    <row r="10809" spans="29:33" x14ac:dyDescent="0.25">
      <c r="AC10809">
        <v>10808</v>
      </c>
      <c r="AD10809" s="6" t="s">
        <v>24861</v>
      </c>
      <c r="AE10809" s="6" t="s">
        <v>52429</v>
      </c>
      <c r="AF10809" s="6" t="s">
        <v>90</v>
      </c>
      <c r="AG10809" s="6" t="s">
        <v>24862</v>
      </c>
    </row>
    <row r="10810" spans="29:33" x14ac:dyDescent="0.25">
      <c r="AC10810">
        <v>10809</v>
      </c>
      <c r="AD10810" s="6" t="s">
        <v>24863</v>
      </c>
      <c r="AE10810" s="6" t="s">
        <v>51649</v>
      </c>
      <c r="AF10810" s="6" t="s">
        <v>90</v>
      </c>
      <c r="AG10810" s="6" t="s">
        <v>24864</v>
      </c>
    </row>
    <row r="10811" spans="29:33" x14ac:dyDescent="0.25">
      <c r="AC10811">
        <v>10810</v>
      </c>
      <c r="AD10811" s="6" t="s">
        <v>24865</v>
      </c>
      <c r="AE10811" s="6" t="s">
        <v>50009</v>
      </c>
      <c r="AF10811" s="6" t="s">
        <v>52530</v>
      </c>
      <c r="AG10811" s="6" t="s">
        <v>24866</v>
      </c>
    </row>
    <row r="10812" spans="29:33" x14ac:dyDescent="0.25">
      <c r="AC10812">
        <v>10811</v>
      </c>
      <c r="AD10812" s="6" t="s">
        <v>24867</v>
      </c>
      <c r="AE10812" s="6" t="s">
        <v>50039</v>
      </c>
      <c r="AF10812" s="6" t="s">
        <v>90</v>
      </c>
      <c r="AG10812" s="6" t="s">
        <v>24868</v>
      </c>
    </row>
    <row r="10813" spans="29:33" x14ac:dyDescent="0.25">
      <c r="AC10813">
        <v>10812</v>
      </c>
      <c r="AD10813" s="6" t="s">
        <v>24869</v>
      </c>
      <c r="AE10813" s="6" t="s">
        <v>49879</v>
      </c>
      <c r="AF10813" s="6" t="s">
        <v>90</v>
      </c>
      <c r="AG10813" s="6" t="s">
        <v>24870</v>
      </c>
    </row>
    <row r="10814" spans="29:33" x14ac:dyDescent="0.25">
      <c r="AC10814">
        <v>10813</v>
      </c>
      <c r="AD10814" s="6" t="s">
        <v>24871</v>
      </c>
      <c r="AE10814" s="6" t="s">
        <v>50917</v>
      </c>
      <c r="AF10814" s="6" t="s">
        <v>90</v>
      </c>
      <c r="AG10814" s="6" t="s">
        <v>24872</v>
      </c>
    </row>
    <row r="10815" spans="29:33" x14ac:dyDescent="0.25">
      <c r="AC10815">
        <v>10814</v>
      </c>
      <c r="AD10815" s="6" t="s">
        <v>24873</v>
      </c>
      <c r="AE10815" s="6" t="s">
        <v>49150</v>
      </c>
      <c r="AF10815" s="6" t="s">
        <v>52556</v>
      </c>
      <c r="AG10815" s="6" t="s">
        <v>24874</v>
      </c>
    </row>
    <row r="10816" spans="29:33" x14ac:dyDescent="0.25">
      <c r="AC10816">
        <v>10815</v>
      </c>
      <c r="AD10816" s="6" t="s">
        <v>24875</v>
      </c>
      <c r="AE10816" s="6" t="s">
        <v>50095</v>
      </c>
      <c r="AF10816" s="6" t="s">
        <v>90</v>
      </c>
      <c r="AG10816" s="6" t="s">
        <v>24876</v>
      </c>
    </row>
    <row r="10817" spans="29:33" x14ac:dyDescent="0.25">
      <c r="AC10817">
        <v>10816</v>
      </c>
      <c r="AD10817" s="6" t="s">
        <v>24877</v>
      </c>
      <c r="AE10817" s="6" t="s">
        <v>51623</v>
      </c>
      <c r="AF10817" s="6" t="s">
        <v>90</v>
      </c>
      <c r="AG10817" s="6" t="s">
        <v>24878</v>
      </c>
    </row>
    <row r="10818" spans="29:33" x14ac:dyDescent="0.25">
      <c r="AC10818">
        <v>10817</v>
      </c>
      <c r="AD10818" s="6" t="s">
        <v>24879</v>
      </c>
      <c r="AE10818" s="6" t="s">
        <v>50076</v>
      </c>
      <c r="AF10818" s="6" t="s">
        <v>90</v>
      </c>
      <c r="AG10818" s="6" t="s">
        <v>24880</v>
      </c>
    </row>
    <row r="10819" spans="29:33" x14ac:dyDescent="0.25">
      <c r="AC10819">
        <v>10818</v>
      </c>
      <c r="AD10819" s="6" t="s">
        <v>24881</v>
      </c>
      <c r="AE10819" s="6" t="s">
        <v>50952</v>
      </c>
      <c r="AF10819" s="6" t="s">
        <v>51320</v>
      </c>
      <c r="AG10819" s="6" t="s">
        <v>24882</v>
      </c>
    </row>
    <row r="10820" spans="29:33" x14ac:dyDescent="0.25">
      <c r="AC10820">
        <v>10819</v>
      </c>
      <c r="AD10820" s="6" t="s">
        <v>24883</v>
      </c>
      <c r="AE10820" s="6" t="s">
        <v>50829</v>
      </c>
      <c r="AF10820" s="6" t="s">
        <v>50974</v>
      </c>
      <c r="AG10820" s="6" t="s">
        <v>24884</v>
      </c>
    </row>
    <row r="10821" spans="29:33" x14ac:dyDescent="0.25">
      <c r="AC10821">
        <v>10820</v>
      </c>
      <c r="AD10821" s="6" t="s">
        <v>24885</v>
      </c>
      <c r="AE10821" s="6" t="s">
        <v>49004</v>
      </c>
      <c r="AF10821" s="6" t="s">
        <v>90</v>
      </c>
      <c r="AG10821" s="6" t="s">
        <v>24886</v>
      </c>
    </row>
    <row r="10822" spans="29:33" x14ac:dyDescent="0.25">
      <c r="AC10822">
        <v>10821</v>
      </c>
      <c r="AD10822" s="6" t="s">
        <v>24887</v>
      </c>
      <c r="AE10822" s="6" t="s">
        <v>50285</v>
      </c>
      <c r="AF10822" s="6" t="s">
        <v>90</v>
      </c>
      <c r="AG10822" s="6" t="s">
        <v>24888</v>
      </c>
    </row>
    <row r="10823" spans="29:33" x14ac:dyDescent="0.25">
      <c r="AC10823">
        <v>10822</v>
      </c>
      <c r="AD10823" s="6" t="s">
        <v>24889</v>
      </c>
      <c r="AE10823" s="6" t="s">
        <v>49049</v>
      </c>
      <c r="AF10823" s="6" t="s">
        <v>90</v>
      </c>
      <c r="AG10823" s="6" t="s">
        <v>24890</v>
      </c>
    </row>
    <row r="10824" spans="29:33" x14ac:dyDescent="0.25">
      <c r="AC10824">
        <v>10823</v>
      </c>
      <c r="AD10824" s="6" t="s">
        <v>24891</v>
      </c>
      <c r="AE10824" s="6" t="s">
        <v>49174</v>
      </c>
      <c r="AF10824" s="6" t="s">
        <v>49184</v>
      </c>
      <c r="AG10824" s="6" t="s">
        <v>24892</v>
      </c>
    </row>
    <row r="10825" spans="29:33" x14ac:dyDescent="0.25">
      <c r="AC10825">
        <v>10824</v>
      </c>
      <c r="AD10825" s="6" t="s">
        <v>24893</v>
      </c>
      <c r="AE10825" s="6" t="s">
        <v>51838</v>
      </c>
      <c r="AF10825" s="6" t="s">
        <v>90</v>
      </c>
      <c r="AG10825" s="6" t="s">
        <v>24894</v>
      </c>
    </row>
    <row r="10826" spans="29:33" x14ac:dyDescent="0.25">
      <c r="AC10826">
        <v>10825</v>
      </c>
      <c r="AD10826" s="6" t="s">
        <v>24895</v>
      </c>
      <c r="AE10826" s="6" t="s">
        <v>48855</v>
      </c>
      <c r="AF10826" s="6" t="s">
        <v>90</v>
      </c>
      <c r="AG10826" s="6" t="s">
        <v>24896</v>
      </c>
    </row>
    <row r="10827" spans="29:33" x14ac:dyDescent="0.25">
      <c r="AC10827">
        <v>10826</v>
      </c>
      <c r="AD10827" s="6" t="s">
        <v>24897</v>
      </c>
      <c r="AE10827" s="6" t="s">
        <v>51671</v>
      </c>
      <c r="AF10827" s="6" t="s">
        <v>90</v>
      </c>
      <c r="AG10827" s="6" t="s">
        <v>24898</v>
      </c>
    </row>
    <row r="10828" spans="29:33" x14ac:dyDescent="0.25">
      <c r="AC10828">
        <v>10827</v>
      </c>
      <c r="AD10828" s="6" t="s">
        <v>24899</v>
      </c>
      <c r="AE10828" s="6" t="s">
        <v>48916</v>
      </c>
      <c r="AF10828" s="6" t="s">
        <v>90</v>
      </c>
      <c r="AG10828" s="6" t="s">
        <v>24900</v>
      </c>
    </row>
    <row r="10829" spans="29:33" x14ac:dyDescent="0.25">
      <c r="AC10829">
        <v>10828</v>
      </c>
      <c r="AD10829" s="6" t="s">
        <v>24901</v>
      </c>
      <c r="AE10829" s="6" t="s">
        <v>50189</v>
      </c>
      <c r="AF10829" s="6" t="s">
        <v>90</v>
      </c>
      <c r="AG10829" s="6" t="s">
        <v>24902</v>
      </c>
    </row>
    <row r="10830" spans="29:33" x14ac:dyDescent="0.25">
      <c r="AC10830">
        <v>10829</v>
      </c>
      <c r="AD10830" s="6" t="s">
        <v>24903</v>
      </c>
      <c r="AE10830" s="6" t="s">
        <v>51518</v>
      </c>
      <c r="AF10830" s="6" t="s">
        <v>52026</v>
      </c>
      <c r="AG10830" s="6" t="s">
        <v>24904</v>
      </c>
    </row>
    <row r="10831" spans="29:33" x14ac:dyDescent="0.25">
      <c r="AC10831">
        <v>10830</v>
      </c>
      <c r="AD10831" s="6" t="s">
        <v>24905</v>
      </c>
      <c r="AE10831" s="6" t="s">
        <v>48781</v>
      </c>
      <c r="AF10831" s="6" t="s">
        <v>51311</v>
      </c>
      <c r="AG10831" s="6" t="s">
        <v>24906</v>
      </c>
    </row>
    <row r="10832" spans="29:33" x14ac:dyDescent="0.25">
      <c r="AC10832">
        <v>10831</v>
      </c>
      <c r="AD10832" s="6" t="s">
        <v>24907</v>
      </c>
      <c r="AE10832" s="6" t="s">
        <v>49247</v>
      </c>
      <c r="AF10832" s="6" t="s">
        <v>90</v>
      </c>
      <c r="AG10832" s="6" t="s">
        <v>24908</v>
      </c>
    </row>
    <row r="10833" spans="29:33" x14ac:dyDescent="0.25">
      <c r="AC10833">
        <v>10832</v>
      </c>
      <c r="AD10833" s="6" t="s">
        <v>24909</v>
      </c>
      <c r="AE10833" s="6" t="s">
        <v>52392</v>
      </c>
      <c r="AF10833" s="6" t="s">
        <v>90</v>
      </c>
      <c r="AG10833" s="6" t="s">
        <v>24910</v>
      </c>
    </row>
    <row r="10834" spans="29:33" x14ac:dyDescent="0.25">
      <c r="AC10834">
        <v>10833</v>
      </c>
      <c r="AD10834" s="6" t="s">
        <v>24911</v>
      </c>
      <c r="AE10834" s="6" t="s">
        <v>49372</v>
      </c>
      <c r="AF10834" s="6" t="s">
        <v>49355</v>
      </c>
      <c r="AG10834" s="6" t="s">
        <v>24912</v>
      </c>
    </row>
    <row r="10835" spans="29:33" x14ac:dyDescent="0.25">
      <c r="AC10835">
        <v>10834</v>
      </c>
      <c r="AD10835" s="6" t="s">
        <v>24913</v>
      </c>
      <c r="AE10835" s="6" t="s">
        <v>49632</v>
      </c>
      <c r="AF10835" s="6" t="s">
        <v>90</v>
      </c>
      <c r="AG10835" s="6" t="s">
        <v>24914</v>
      </c>
    </row>
    <row r="10836" spans="29:33" x14ac:dyDescent="0.25">
      <c r="AC10836">
        <v>10835</v>
      </c>
      <c r="AD10836" s="6" t="s">
        <v>24915</v>
      </c>
      <c r="AE10836" s="6" t="s">
        <v>49277</v>
      </c>
      <c r="AF10836" s="6" t="s">
        <v>50543</v>
      </c>
      <c r="AG10836" s="6" t="s">
        <v>24916</v>
      </c>
    </row>
    <row r="10837" spans="29:33" x14ac:dyDescent="0.25">
      <c r="AC10837">
        <v>10836</v>
      </c>
      <c r="AD10837" s="6" t="s">
        <v>24917</v>
      </c>
      <c r="AE10837" s="6" t="s">
        <v>50778</v>
      </c>
      <c r="AF10837" s="6" t="s">
        <v>50941</v>
      </c>
      <c r="AG10837" s="6" t="s">
        <v>24918</v>
      </c>
    </row>
    <row r="10838" spans="29:33" x14ac:dyDescent="0.25">
      <c r="AC10838">
        <v>10837</v>
      </c>
      <c r="AD10838" s="6" t="s">
        <v>24919</v>
      </c>
      <c r="AE10838" s="6" t="s">
        <v>51858</v>
      </c>
      <c r="AF10838" s="6" t="s">
        <v>90</v>
      </c>
      <c r="AG10838" s="6" t="s">
        <v>24920</v>
      </c>
    </row>
    <row r="10839" spans="29:33" x14ac:dyDescent="0.25">
      <c r="AC10839">
        <v>10838</v>
      </c>
      <c r="AD10839" s="6" t="s">
        <v>24921</v>
      </c>
      <c r="AE10839" s="6" t="s">
        <v>52492</v>
      </c>
      <c r="AF10839" s="6" t="s">
        <v>90</v>
      </c>
      <c r="AG10839" s="6" t="s">
        <v>24922</v>
      </c>
    </row>
    <row r="10840" spans="29:33" x14ac:dyDescent="0.25">
      <c r="AC10840">
        <v>10839</v>
      </c>
      <c r="AD10840" s="6" t="s">
        <v>24923</v>
      </c>
      <c r="AE10840" s="6" t="s">
        <v>52145</v>
      </c>
      <c r="AF10840" s="6" t="s">
        <v>90</v>
      </c>
      <c r="AG10840" s="6" t="s">
        <v>24924</v>
      </c>
    </row>
    <row r="10841" spans="29:33" x14ac:dyDescent="0.25">
      <c r="AC10841">
        <v>10840</v>
      </c>
      <c r="AD10841" s="6" t="s">
        <v>24925</v>
      </c>
      <c r="AE10841" s="6" t="s">
        <v>49333</v>
      </c>
      <c r="AF10841" s="6" t="s">
        <v>90</v>
      </c>
      <c r="AG10841" s="6" t="s">
        <v>24926</v>
      </c>
    </row>
    <row r="10842" spans="29:33" x14ac:dyDescent="0.25">
      <c r="AC10842">
        <v>10841</v>
      </c>
      <c r="AD10842" s="6" t="s">
        <v>24927</v>
      </c>
      <c r="AE10842" s="6" t="s">
        <v>48801</v>
      </c>
      <c r="AF10842" s="6" t="s">
        <v>90</v>
      </c>
      <c r="AG10842" s="6" t="s">
        <v>24928</v>
      </c>
    </row>
    <row r="10843" spans="29:33" x14ac:dyDescent="0.25">
      <c r="AC10843">
        <v>10842</v>
      </c>
      <c r="AD10843" s="6" t="s">
        <v>24929</v>
      </c>
      <c r="AE10843" s="6" t="s">
        <v>51468</v>
      </c>
      <c r="AF10843" s="6" t="s">
        <v>51617</v>
      </c>
      <c r="AG10843" s="6" t="s">
        <v>24930</v>
      </c>
    </row>
    <row r="10844" spans="29:33" x14ac:dyDescent="0.25">
      <c r="AC10844">
        <v>10843</v>
      </c>
      <c r="AD10844" s="6" t="s">
        <v>24931</v>
      </c>
      <c r="AE10844" s="6" t="s">
        <v>48918</v>
      </c>
      <c r="AF10844" s="6" t="s">
        <v>90</v>
      </c>
      <c r="AG10844" s="6" t="s">
        <v>24932</v>
      </c>
    </row>
    <row r="10845" spans="29:33" x14ac:dyDescent="0.25">
      <c r="AC10845">
        <v>10844</v>
      </c>
      <c r="AD10845" s="6" t="s">
        <v>24933</v>
      </c>
      <c r="AE10845" s="6" t="s">
        <v>52334</v>
      </c>
      <c r="AF10845" s="6" t="s">
        <v>90</v>
      </c>
      <c r="AG10845" s="6" t="s">
        <v>24934</v>
      </c>
    </row>
    <row r="10846" spans="29:33" x14ac:dyDescent="0.25">
      <c r="AC10846">
        <v>10845</v>
      </c>
      <c r="AD10846" s="6" t="s">
        <v>24935</v>
      </c>
      <c r="AE10846" s="6" t="s">
        <v>49960</v>
      </c>
      <c r="AF10846" s="6" t="s">
        <v>90</v>
      </c>
      <c r="AG10846" s="6" t="s">
        <v>24936</v>
      </c>
    </row>
    <row r="10847" spans="29:33" x14ac:dyDescent="0.25">
      <c r="AC10847">
        <v>10846</v>
      </c>
      <c r="AD10847" s="6" t="s">
        <v>24937</v>
      </c>
      <c r="AE10847" s="6" t="s">
        <v>48914</v>
      </c>
      <c r="AF10847" s="6" t="s">
        <v>90</v>
      </c>
      <c r="AG10847" s="6" t="s">
        <v>24938</v>
      </c>
    </row>
    <row r="10848" spans="29:33" x14ac:dyDescent="0.25">
      <c r="AC10848">
        <v>10847</v>
      </c>
      <c r="AD10848" s="6" t="s">
        <v>24939</v>
      </c>
      <c r="AE10848" s="6" t="s">
        <v>51311</v>
      </c>
      <c r="AF10848" s="6" t="s">
        <v>51293</v>
      </c>
      <c r="AG10848" s="6" t="s">
        <v>24940</v>
      </c>
    </row>
    <row r="10849" spans="29:33" x14ac:dyDescent="0.25">
      <c r="AC10849">
        <v>10848</v>
      </c>
      <c r="AD10849" s="6" t="s">
        <v>24941</v>
      </c>
      <c r="AE10849" s="6" t="s">
        <v>49774</v>
      </c>
      <c r="AF10849" s="6" t="s">
        <v>90</v>
      </c>
      <c r="AG10849" s="6" t="s">
        <v>24942</v>
      </c>
    </row>
    <row r="10850" spans="29:33" x14ac:dyDescent="0.25">
      <c r="AC10850">
        <v>10849</v>
      </c>
      <c r="AD10850" s="6" t="s">
        <v>24943</v>
      </c>
      <c r="AE10850" s="6" t="s">
        <v>48957</v>
      </c>
      <c r="AF10850" s="6" t="s">
        <v>48952</v>
      </c>
      <c r="AG10850" s="6" t="s">
        <v>24944</v>
      </c>
    </row>
    <row r="10851" spans="29:33" x14ac:dyDescent="0.25">
      <c r="AC10851">
        <v>10850</v>
      </c>
      <c r="AD10851" s="6" t="s">
        <v>24945</v>
      </c>
      <c r="AE10851" s="6" t="s">
        <v>50596</v>
      </c>
      <c r="AF10851" s="6" t="s">
        <v>50607</v>
      </c>
      <c r="AG10851" s="6" t="s">
        <v>24946</v>
      </c>
    </row>
    <row r="10852" spans="29:33" x14ac:dyDescent="0.25">
      <c r="AC10852">
        <v>10851</v>
      </c>
      <c r="AD10852" s="6" t="s">
        <v>24947</v>
      </c>
      <c r="AE10852" s="6" t="s">
        <v>49738</v>
      </c>
      <c r="AF10852" s="6" t="s">
        <v>90</v>
      </c>
      <c r="AG10852" s="6" t="s">
        <v>24948</v>
      </c>
    </row>
    <row r="10853" spans="29:33" x14ac:dyDescent="0.25">
      <c r="AC10853">
        <v>10852</v>
      </c>
      <c r="AD10853" s="6" t="s">
        <v>24949</v>
      </c>
      <c r="AE10853" s="6" t="s">
        <v>49065</v>
      </c>
      <c r="AF10853" s="6" t="s">
        <v>90</v>
      </c>
      <c r="AG10853" s="6" t="s">
        <v>24950</v>
      </c>
    </row>
    <row r="10854" spans="29:33" x14ac:dyDescent="0.25">
      <c r="AC10854">
        <v>10853</v>
      </c>
      <c r="AD10854" s="6" t="s">
        <v>24951</v>
      </c>
      <c r="AE10854" s="6" t="s">
        <v>48880</v>
      </c>
      <c r="AF10854" s="6" t="s">
        <v>49728</v>
      </c>
      <c r="AG10854" s="6" t="s">
        <v>24952</v>
      </c>
    </row>
    <row r="10855" spans="29:33" x14ac:dyDescent="0.25">
      <c r="AC10855">
        <v>10854</v>
      </c>
      <c r="AD10855" s="6" t="s">
        <v>24953</v>
      </c>
      <c r="AE10855" s="6" t="s">
        <v>50462</v>
      </c>
      <c r="AF10855" s="6" t="s">
        <v>50459</v>
      </c>
      <c r="AG10855" s="6" t="s">
        <v>24954</v>
      </c>
    </row>
    <row r="10856" spans="29:33" x14ac:dyDescent="0.25">
      <c r="AC10856">
        <v>10855</v>
      </c>
      <c r="AD10856" s="6" t="s">
        <v>24955</v>
      </c>
      <c r="AE10856" s="6" t="s">
        <v>52528</v>
      </c>
      <c r="AF10856" s="6" t="s">
        <v>49502</v>
      </c>
      <c r="AG10856" s="6" t="s">
        <v>24956</v>
      </c>
    </row>
    <row r="10857" spans="29:33" x14ac:dyDescent="0.25">
      <c r="AC10857">
        <v>10856</v>
      </c>
      <c r="AD10857" s="6" t="s">
        <v>24957</v>
      </c>
      <c r="AE10857" s="6" t="s">
        <v>51767</v>
      </c>
      <c r="AF10857" s="6" t="s">
        <v>90</v>
      </c>
      <c r="AG10857" s="6" t="s">
        <v>24958</v>
      </c>
    </row>
    <row r="10858" spans="29:33" x14ac:dyDescent="0.25">
      <c r="AC10858">
        <v>10857</v>
      </c>
      <c r="AD10858" s="6" t="s">
        <v>24959</v>
      </c>
      <c r="AE10858" s="6" t="s">
        <v>50109</v>
      </c>
      <c r="AF10858" s="6" t="s">
        <v>90</v>
      </c>
      <c r="AG10858" s="6" t="s">
        <v>24960</v>
      </c>
    </row>
    <row r="10859" spans="29:33" x14ac:dyDescent="0.25">
      <c r="AC10859">
        <v>10858</v>
      </c>
      <c r="AD10859" s="6" t="s">
        <v>24961</v>
      </c>
      <c r="AE10859" s="6" t="s">
        <v>50413</v>
      </c>
      <c r="AF10859" s="6" t="s">
        <v>90</v>
      </c>
      <c r="AG10859" s="6" t="s">
        <v>24962</v>
      </c>
    </row>
    <row r="10860" spans="29:33" x14ac:dyDescent="0.25">
      <c r="AC10860">
        <v>10859</v>
      </c>
      <c r="AD10860" s="6" t="s">
        <v>9605</v>
      </c>
      <c r="AE10860" s="6" t="s">
        <v>51918</v>
      </c>
      <c r="AF10860" s="6" t="s">
        <v>51918</v>
      </c>
      <c r="AG10860" s="6" t="s">
        <v>24963</v>
      </c>
    </row>
    <row r="10861" spans="29:33" x14ac:dyDescent="0.25">
      <c r="AC10861">
        <v>10860</v>
      </c>
      <c r="AD10861" s="6" t="s">
        <v>24964</v>
      </c>
      <c r="AE10861" s="6" t="s">
        <v>51740</v>
      </c>
      <c r="AF10861" s="6" t="s">
        <v>49061</v>
      </c>
      <c r="AG10861" s="6" t="s">
        <v>24965</v>
      </c>
    </row>
    <row r="10862" spans="29:33" x14ac:dyDescent="0.25">
      <c r="AC10862">
        <v>10861</v>
      </c>
      <c r="AD10862" s="6" t="s">
        <v>24966</v>
      </c>
      <c r="AE10862" s="6" t="s">
        <v>49126</v>
      </c>
      <c r="AF10862" s="6" t="s">
        <v>90</v>
      </c>
      <c r="AG10862" s="6" t="s">
        <v>24967</v>
      </c>
    </row>
    <row r="10863" spans="29:33" x14ac:dyDescent="0.25">
      <c r="AC10863">
        <v>10862</v>
      </c>
      <c r="AD10863" s="6" t="s">
        <v>24968</v>
      </c>
      <c r="AE10863" s="6" t="s">
        <v>49721</v>
      </c>
      <c r="AF10863" s="6" t="s">
        <v>90</v>
      </c>
      <c r="AG10863" s="6" t="s">
        <v>24969</v>
      </c>
    </row>
    <row r="10864" spans="29:33" x14ac:dyDescent="0.25">
      <c r="AC10864">
        <v>10863</v>
      </c>
      <c r="AD10864" s="6" t="s">
        <v>24970</v>
      </c>
      <c r="AE10864" s="6" t="s">
        <v>49110</v>
      </c>
      <c r="AF10864" s="6" t="s">
        <v>50494</v>
      </c>
      <c r="AG10864" s="6" t="s">
        <v>24971</v>
      </c>
    </row>
    <row r="10865" spans="29:33" x14ac:dyDescent="0.25">
      <c r="AC10865">
        <v>10864</v>
      </c>
      <c r="AD10865" s="6" t="s">
        <v>24972</v>
      </c>
      <c r="AE10865" s="6" t="s">
        <v>50521</v>
      </c>
      <c r="AF10865" s="6" t="s">
        <v>90</v>
      </c>
      <c r="AG10865" s="6" t="s">
        <v>24973</v>
      </c>
    </row>
    <row r="10866" spans="29:33" x14ac:dyDescent="0.25">
      <c r="AC10866">
        <v>10865</v>
      </c>
      <c r="AD10866" s="6" t="s">
        <v>24974</v>
      </c>
      <c r="AE10866" s="6" t="s">
        <v>50156</v>
      </c>
      <c r="AF10866" s="6" t="s">
        <v>50315</v>
      </c>
      <c r="AG10866" s="6" t="s">
        <v>24975</v>
      </c>
    </row>
    <row r="10867" spans="29:33" x14ac:dyDescent="0.25">
      <c r="AC10867">
        <v>10866</v>
      </c>
      <c r="AD10867" s="6" t="s">
        <v>24976</v>
      </c>
      <c r="AE10867" s="6" t="s">
        <v>50502</v>
      </c>
      <c r="AF10867" s="6" t="s">
        <v>90</v>
      </c>
      <c r="AG10867" s="6" t="s">
        <v>24977</v>
      </c>
    </row>
    <row r="10868" spans="29:33" x14ac:dyDescent="0.25">
      <c r="AC10868">
        <v>10867</v>
      </c>
      <c r="AD10868" s="6" t="s">
        <v>24978</v>
      </c>
      <c r="AE10868" s="6" t="s">
        <v>52493</v>
      </c>
      <c r="AF10868" s="6" t="s">
        <v>52515</v>
      </c>
      <c r="AG10868" s="6" t="s">
        <v>24979</v>
      </c>
    </row>
    <row r="10869" spans="29:33" x14ac:dyDescent="0.25">
      <c r="AC10869">
        <v>10868</v>
      </c>
      <c r="AD10869" s="6" t="s">
        <v>24980</v>
      </c>
      <c r="AE10869" s="6" t="s">
        <v>50970</v>
      </c>
      <c r="AF10869" s="6" t="s">
        <v>90</v>
      </c>
      <c r="AG10869" s="6" t="s">
        <v>24981</v>
      </c>
    </row>
    <row r="10870" spans="29:33" x14ac:dyDescent="0.25">
      <c r="AC10870">
        <v>10869</v>
      </c>
      <c r="AD10870" s="6" t="s">
        <v>24982</v>
      </c>
      <c r="AE10870" s="6" t="s">
        <v>49646</v>
      </c>
      <c r="AF10870" s="6" t="s">
        <v>49879</v>
      </c>
      <c r="AG10870" s="6" t="s">
        <v>24983</v>
      </c>
    </row>
    <row r="10871" spans="29:33" x14ac:dyDescent="0.25">
      <c r="AC10871">
        <v>10870</v>
      </c>
      <c r="AD10871" s="6" t="s">
        <v>24984</v>
      </c>
      <c r="AE10871" s="6" t="s">
        <v>50956</v>
      </c>
      <c r="AF10871" s="6" t="s">
        <v>50946</v>
      </c>
      <c r="AG10871" s="6" t="s">
        <v>24985</v>
      </c>
    </row>
    <row r="10872" spans="29:33" x14ac:dyDescent="0.25">
      <c r="AC10872">
        <v>10871</v>
      </c>
      <c r="AD10872" s="6" t="s">
        <v>24986</v>
      </c>
      <c r="AE10872" s="6" t="s">
        <v>50285</v>
      </c>
      <c r="AF10872" s="6" t="s">
        <v>49563</v>
      </c>
      <c r="AG10872" s="6" t="s">
        <v>24987</v>
      </c>
    </row>
    <row r="10873" spans="29:33" x14ac:dyDescent="0.25">
      <c r="AC10873">
        <v>10872</v>
      </c>
      <c r="AD10873" s="6" t="s">
        <v>24988</v>
      </c>
      <c r="AE10873" s="6" t="s">
        <v>52380</v>
      </c>
      <c r="AF10873" s="6" t="s">
        <v>90</v>
      </c>
      <c r="AG10873" s="6" t="s">
        <v>24989</v>
      </c>
    </row>
    <row r="10874" spans="29:33" x14ac:dyDescent="0.25">
      <c r="AC10874">
        <v>10873</v>
      </c>
      <c r="AD10874" s="6" t="s">
        <v>24990</v>
      </c>
      <c r="AE10874" s="6" t="s">
        <v>49297</v>
      </c>
      <c r="AF10874" s="6" t="s">
        <v>50459</v>
      </c>
      <c r="AG10874" s="6" t="s">
        <v>24991</v>
      </c>
    </row>
    <row r="10875" spans="29:33" x14ac:dyDescent="0.25">
      <c r="AC10875">
        <v>10874</v>
      </c>
      <c r="AD10875" s="6" t="s">
        <v>24992</v>
      </c>
      <c r="AE10875" s="6" t="s">
        <v>52507</v>
      </c>
      <c r="AF10875" s="6" t="s">
        <v>90</v>
      </c>
      <c r="AG10875" s="6" t="s">
        <v>24993</v>
      </c>
    </row>
    <row r="10876" spans="29:33" x14ac:dyDescent="0.25">
      <c r="AC10876">
        <v>10875</v>
      </c>
      <c r="AD10876" s="6" t="s">
        <v>24994</v>
      </c>
      <c r="AE10876" s="6" t="s">
        <v>52548</v>
      </c>
      <c r="AF10876" s="6" t="s">
        <v>52556</v>
      </c>
      <c r="AG10876" s="6" t="s">
        <v>24995</v>
      </c>
    </row>
    <row r="10877" spans="29:33" x14ac:dyDescent="0.25">
      <c r="AC10877">
        <v>10876</v>
      </c>
      <c r="AD10877" s="6" t="s">
        <v>24996</v>
      </c>
      <c r="AE10877" s="6" t="s">
        <v>52401</v>
      </c>
      <c r="AF10877" s="6" t="s">
        <v>90</v>
      </c>
      <c r="AG10877" s="6" t="s">
        <v>24997</v>
      </c>
    </row>
    <row r="10878" spans="29:33" x14ac:dyDescent="0.25">
      <c r="AC10878">
        <v>10877</v>
      </c>
      <c r="AD10878" s="6" t="s">
        <v>24998</v>
      </c>
      <c r="AE10878" s="6" t="s">
        <v>51813</v>
      </c>
      <c r="AF10878" s="6" t="s">
        <v>51466</v>
      </c>
      <c r="AG10878" s="6" t="s">
        <v>24999</v>
      </c>
    </row>
    <row r="10879" spans="29:33" x14ac:dyDescent="0.25">
      <c r="AC10879">
        <v>10878</v>
      </c>
      <c r="AD10879" s="6" t="s">
        <v>25000</v>
      </c>
      <c r="AE10879" s="6" t="s">
        <v>51409</v>
      </c>
      <c r="AF10879" s="6" t="s">
        <v>51405</v>
      </c>
      <c r="AG10879" s="6" t="s">
        <v>25001</v>
      </c>
    </row>
    <row r="10880" spans="29:33" x14ac:dyDescent="0.25">
      <c r="AC10880">
        <v>10879</v>
      </c>
      <c r="AD10880" s="6" t="s">
        <v>25002</v>
      </c>
      <c r="AE10880" s="6" t="s">
        <v>51329</v>
      </c>
      <c r="AF10880" s="6" t="s">
        <v>51327</v>
      </c>
      <c r="AG10880" s="6" t="s">
        <v>25003</v>
      </c>
    </row>
    <row r="10881" spans="29:33" x14ac:dyDescent="0.25">
      <c r="AC10881">
        <v>10880</v>
      </c>
      <c r="AD10881" s="6" t="s">
        <v>25004</v>
      </c>
      <c r="AE10881" s="6" t="s">
        <v>51240</v>
      </c>
      <c r="AF10881" s="6" t="s">
        <v>51234</v>
      </c>
      <c r="AG10881" s="6" t="s">
        <v>25005</v>
      </c>
    </row>
    <row r="10882" spans="29:33" x14ac:dyDescent="0.25">
      <c r="AC10882">
        <v>10881</v>
      </c>
      <c r="AD10882" s="6" t="s">
        <v>25006</v>
      </c>
      <c r="AE10882" s="6" t="s">
        <v>49970</v>
      </c>
      <c r="AF10882" s="6" t="s">
        <v>90</v>
      </c>
      <c r="AG10882" s="6" t="s">
        <v>25007</v>
      </c>
    </row>
    <row r="10883" spans="29:33" x14ac:dyDescent="0.25">
      <c r="AC10883">
        <v>10882</v>
      </c>
      <c r="AD10883" s="6" t="s">
        <v>25008</v>
      </c>
      <c r="AE10883" s="6" t="s">
        <v>49953</v>
      </c>
      <c r="AF10883" s="6" t="s">
        <v>49856</v>
      </c>
      <c r="AG10883" s="6" t="s">
        <v>25009</v>
      </c>
    </row>
    <row r="10884" spans="29:33" x14ac:dyDescent="0.25">
      <c r="AC10884">
        <v>10883</v>
      </c>
      <c r="AD10884" s="6" t="s">
        <v>25010</v>
      </c>
      <c r="AE10884" s="6" t="s">
        <v>49587</v>
      </c>
      <c r="AF10884" s="6" t="s">
        <v>49595</v>
      </c>
      <c r="AG10884" s="6" t="s">
        <v>25011</v>
      </c>
    </row>
    <row r="10885" spans="29:33" x14ac:dyDescent="0.25">
      <c r="AC10885">
        <v>10884</v>
      </c>
      <c r="AD10885" s="6" t="s">
        <v>25012</v>
      </c>
      <c r="AE10885" s="6" t="s">
        <v>52464</v>
      </c>
      <c r="AF10885" s="6" t="s">
        <v>51478</v>
      </c>
      <c r="AG10885" s="6" t="s">
        <v>25013</v>
      </c>
    </row>
    <row r="10886" spans="29:33" x14ac:dyDescent="0.25">
      <c r="AC10886">
        <v>10885</v>
      </c>
      <c r="AD10886" s="6" t="s">
        <v>25014</v>
      </c>
      <c r="AE10886" s="6" t="s">
        <v>51480</v>
      </c>
      <c r="AF10886" s="6" t="s">
        <v>90</v>
      </c>
      <c r="AG10886" s="6" t="s">
        <v>25015</v>
      </c>
    </row>
    <row r="10887" spans="29:33" x14ac:dyDescent="0.25">
      <c r="AC10887">
        <v>10886</v>
      </c>
      <c r="AD10887" s="6" t="s">
        <v>25016</v>
      </c>
      <c r="AE10887" s="6" t="s">
        <v>49850</v>
      </c>
      <c r="AF10887" s="6" t="s">
        <v>49871</v>
      </c>
      <c r="AG10887" s="6" t="s">
        <v>25017</v>
      </c>
    </row>
    <row r="10888" spans="29:33" x14ac:dyDescent="0.25">
      <c r="AC10888">
        <v>10887</v>
      </c>
      <c r="AD10888" s="6" t="s">
        <v>25018</v>
      </c>
      <c r="AE10888" s="6" t="s">
        <v>52225</v>
      </c>
      <c r="AF10888" s="6" t="s">
        <v>90</v>
      </c>
      <c r="AG10888" s="6" t="s">
        <v>25019</v>
      </c>
    </row>
    <row r="10889" spans="29:33" x14ac:dyDescent="0.25">
      <c r="AC10889">
        <v>10888</v>
      </c>
      <c r="AD10889" s="6" t="s">
        <v>25020</v>
      </c>
      <c r="AE10889" s="6" t="s">
        <v>48966</v>
      </c>
      <c r="AF10889" s="6" t="s">
        <v>48963</v>
      </c>
      <c r="AG10889" s="6" t="s">
        <v>25021</v>
      </c>
    </row>
    <row r="10890" spans="29:33" x14ac:dyDescent="0.25">
      <c r="AC10890">
        <v>10889</v>
      </c>
      <c r="AD10890" s="6" t="s">
        <v>25022</v>
      </c>
      <c r="AE10890" s="6" t="s">
        <v>52150</v>
      </c>
      <c r="AF10890" s="6" t="s">
        <v>52155</v>
      </c>
      <c r="AG10890" s="6" t="s">
        <v>25023</v>
      </c>
    </row>
    <row r="10891" spans="29:33" x14ac:dyDescent="0.25">
      <c r="AC10891">
        <v>10890</v>
      </c>
      <c r="AD10891" s="6" t="s">
        <v>25024</v>
      </c>
      <c r="AE10891" s="6" t="s">
        <v>48938</v>
      </c>
      <c r="AF10891" s="6" t="s">
        <v>90</v>
      </c>
      <c r="AG10891" s="6" t="s">
        <v>25025</v>
      </c>
    </row>
    <row r="10892" spans="29:33" x14ac:dyDescent="0.25">
      <c r="AC10892">
        <v>10891</v>
      </c>
      <c r="AD10892" s="6" t="s">
        <v>25026</v>
      </c>
      <c r="AE10892" s="6" t="s">
        <v>51403</v>
      </c>
      <c r="AF10892" s="6" t="s">
        <v>90</v>
      </c>
      <c r="AG10892" s="6" t="s">
        <v>25027</v>
      </c>
    </row>
    <row r="10893" spans="29:33" x14ac:dyDescent="0.25">
      <c r="AC10893">
        <v>10892</v>
      </c>
      <c r="AD10893" s="6" t="s">
        <v>25028</v>
      </c>
      <c r="AE10893" s="6" t="s">
        <v>49805</v>
      </c>
      <c r="AF10893" s="6" t="s">
        <v>50054</v>
      </c>
      <c r="AG10893" s="6" t="s">
        <v>25029</v>
      </c>
    </row>
    <row r="10894" spans="29:33" x14ac:dyDescent="0.25">
      <c r="AC10894">
        <v>10893</v>
      </c>
      <c r="AD10894" s="6" t="s">
        <v>25030</v>
      </c>
      <c r="AE10894" s="6" t="s">
        <v>51982</v>
      </c>
      <c r="AF10894" s="6" t="s">
        <v>90</v>
      </c>
      <c r="AG10894" s="6" t="s">
        <v>25031</v>
      </c>
    </row>
    <row r="10895" spans="29:33" x14ac:dyDescent="0.25">
      <c r="AC10895">
        <v>10894</v>
      </c>
      <c r="AD10895" s="6" t="s">
        <v>25032</v>
      </c>
      <c r="AE10895" s="6" t="s">
        <v>50827</v>
      </c>
      <c r="AF10895" s="6" t="s">
        <v>50974</v>
      </c>
      <c r="AG10895" s="6" t="s">
        <v>25033</v>
      </c>
    </row>
    <row r="10896" spans="29:33" x14ac:dyDescent="0.25">
      <c r="AC10896">
        <v>10895</v>
      </c>
      <c r="AD10896" s="6" t="s">
        <v>25034</v>
      </c>
      <c r="AE10896" s="6" t="s">
        <v>49388</v>
      </c>
      <c r="AF10896" s="6" t="s">
        <v>49379</v>
      </c>
      <c r="AG10896" s="6" t="s">
        <v>25035</v>
      </c>
    </row>
    <row r="10897" spans="29:33" x14ac:dyDescent="0.25">
      <c r="AC10897">
        <v>10896</v>
      </c>
      <c r="AD10897" s="6" t="s">
        <v>25036</v>
      </c>
      <c r="AE10897" s="6" t="s">
        <v>51623</v>
      </c>
      <c r="AF10897" s="6" t="s">
        <v>90</v>
      </c>
      <c r="AG10897" s="6" t="s">
        <v>25037</v>
      </c>
    </row>
    <row r="10898" spans="29:33" x14ac:dyDescent="0.25">
      <c r="AC10898">
        <v>10897</v>
      </c>
      <c r="AD10898" s="6" t="s">
        <v>25038</v>
      </c>
      <c r="AE10898" s="6" t="s">
        <v>49891</v>
      </c>
      <c r="AF10898" s="6" t="s">
        <v>90</v>
      </c>
      <c r="AG10898" s="6" t="s">
        <v>25039</v>
      </c>
    </row>
    <row r="10899" spans="29:33" x14ac:dyDescent="0.25">
      <c r="AC10899">
        <v>10898</v>
      </c>
      <c r="AD10899" s="6" t="s">
        <v>25040</v>
      </c>
      <c r="AE10899" s="6" t="s">
        <v>49734</v>
      </c>
      <c r="AF10899" s="6" t="s">
        <v>90</v>
      </c>
      <c r="AG10899" s="6" t="s">
        <v>25041</v>
      </c>
    </row>
    <row r="10900" spans="29:33" x14ac:dyDescent="0.25">
      <c r="AC10900">
        <v>10899</v>
      </c>
      <c r="AD10900" s="6" t="s">
        <v>25042</v>
      </c>
      <c r="AE10900" s="6" t="s">
        <v>50050</v>
      </c>
      <c r="AF10900" s="6" t="s">
        <v>49879</v>
      </c>
      <c r="AG10900" s="6" t="s">
        <v>25043</v>
      </c>
    </row>
    <row r="10901" spans="29:33" x14ac:dyDescent="0.25">
      <c r="AC10901">
        <v>10900</v>
      </c>
      <c r="AD10901" s="6" t="s">
        <v>25044</v>
      </c>
      <c r="AE10901" s="6" t="s">
        <v>49797</v>
      </c>
      <c r="AF10901" s="6" t="s">
        <v>50371</v>
      </c>
      <c r="AG10901" s="6" t="s">
        <v>25045</v>
      </c>
    </row>
    <row r="10902" spans="29:33" x14ac:dyDescent="0.25">
      <c r="AC10902">
        <v>10901</v>
      </c>
      <c r="AD10902" s="6" t="s">
        <v>25046</v>
      </c>
      <c r="AE10902" s="6" t="s">
        <v>52463</v>
      </c>
      <c r="AF10902" s="6" t="s">
        <v>52464</v>
      </c>
      <c r="AG10902" s="6" t="s">
        <v>25047</v>
      </c>
    </row>
    <row r="10903" spans="29:33" x14ac:dyDescent="0.25">
      <c r="AC10903">
        <v>10902</v>
      </c>
      <c r="AD10903" s="6" t="s">
        <v>25048</v>
      </c>
      <c r="AE10903" s="6" t="s">
        <v>49745</v>
      </c>
      <c r="AF10903" s="6" t="s">
        <v>49532</v>
      </c>
      <c r="AG10903" s="6" t="s">
        <v>25049</v>
      </c>
    </row>
    <row r="10904" spans="29:33" x14ac:dyDescent="0.25">
      <c r="AC10904">
        <v>10903</v>
      </c>
      <c r="AD10904" s="6" t="s">
        <v>25050</v>
      </c>
      <c r="AE10904" s="6" t="s">
        <v>49362</v>
      </c>
      <c r="AF10904" s="6" t="s">
        <v>90</v>
      </c>
      <c r="AG10904" s="6" t="s">
        <v>25051</v>
      </c>
    </row>
    <row r="10905" spans="29:33" x14ac:dyDescent="0.25">
      <c r="AC10905">
        <v>10904</v>
      </c>
      <c r="AD10905" s="6" t="s">
        <v>25052</v>
      </c>
      <c r="AE10905" s="6" t="s">
        <v>48894</v>
      </c>
      <c r="AF10905" s="6" t="s">
        <v>90</v>
      </c>
      <c r="AG10905" s="6" t="s">
        <v>25053</v>
      </c>
    </row>
    <row r="10906" spans="29:33" x14ac:dyDescent="0.25">
      <c r="AC10906">
        <v>10905</v>
      </c>
      <c r="AD10906" s="6" t="s">
        <v>25054</v>
      </c>
      <c r="AE10906" s="6" t="s">
        <v>48777</v>
      </c>
      <c r="AF10906" s="6" t="s">
        <v>90</v>
      </c>
      <c r="AG10906" s="6" t="s">
        <v>25055</v>
      </c>
    </row>
    <row r="10907" spans="29:33" x14ac:dyDescent="0.25">
      <c r="AC10907">
        <v>10906</v>
      </c>
      <c r="AD10907" s="6" t="s">
        <v>25056</v>
      </c>
      <c r="AE10907" s="6" t="s">
        <v>52115</v>
      </c>
      <c r="AF10907" s="6" t="s">
        <v>90</v>
      </c>
      <c r="AG10907" s="6" t="s">
        <v>25057</v>
      </c>
    </row>
    <row r="10908" spans="29:33" x14ac:dyDescent="0.25">
      <c r="AC10908">
        <v>10907</v>
      </c>
      <c r="AD10908" s="6" t="s">
        <v>25058</v>
      </c>
      <c r="AE10908" s="6" t="s">
        <v>51907</v>
      </c>
      <c r="AF10908" s="6" t="s">
        <v>90</v>
      </c>
      <c r="AG10908" s="6" t="s">
        <v>25059</v>
      </c>
    </row>
    <row r="10909" spans="29:33" x14ac:dyDescent="0.25">
      <c r="AC10909">
        <v>10908</v>
      </c>
      <c r="AD10909" s="6" t="s">
        <v>25060</v>
      </c>
      <c r="AE10909" s="6" t="s">
        <v>49004</v>
      </c>
      <c r="AF10909" s="6" t="s">
        <v>49000</v>
      </c>
      <c r="AG10909" s="6" t="s">
        <v>25061</v>
      </c>
    </row>
    <row r="10910" spans="29:33" x14ac:dyDescent="0.25">
      <c r="AC10910">
        <v>10909</v>
      </c>
      <c r="AD10910" s="6" t="s">
        <v>25062</v>
      </c>
      <c r="AE10910" s="6" t="s">
        <v>52542</v>
      </c>
      <c r="AF10910" s="6" t="s">
        <v>90</v>
      </c>
      <c r="AG10910" s="6" t="s">
        <v>25063</v>
      </c>
    </row>
    <row r="10911" spans="29:33" x14ac:dyDescent="0.25">
      <c r="AC10911">
        <v>10910</v>
      </c>
      <c r="AD10911" s="6" t="s">
        <v>25064</v>
      </c>
      <c r="AE10911" s="6" t="s">
        <v>49046</v>
      </c>
      <c r="AF10911" s="6" t="s">
        <v>49481</v>
      </c>
      <c r="AG10911" s="6" t="s">
        <v>25065</v>
      </c>
    </row>
    <row r="10912" spans="29:33" x14ac:dyDescent="0.25">
      <c r="AC10912">
        <v>10911</v>
      </c>
      <c r="AD10912" s="6" t="s">
        <v>25066</v>
      </c>
      <c r="AE10912" s="6" t="s">
        <v>51152</v>
      </c>
      <c r="AF10912" s="6" t="s">
        <v>51526</v>
      </c>
      <c r="AG10912" s="6" t="s">
        <v>25067</v>
      </c>
    </row>
    <row r="10913" spans="29:33" x14ac:dyDescent="0.25">
      <c r="AC10913">
        <v>10912</v>
      </c>
      <c r="AD10913" s="6" t="s">
        <v>25068</v>
      </c>
      <c r="AE10913" s="6" t="s">
        <v>50351</v>
      </c>
      <c r="AF10913" s="6" t="s">
        <v>50385</v>
      </c>
      <c r="AG10913" s="6" t="s">
        <v>25069</v>
      </c>
    </row>
    <row r="10914" spans="29:33" x14ac:dyDescent="0.25">
      <c r="AC10914">
        <v>10913</v>
      </c>
      <c r="AD10914" s="6" t="s">
        <v>25070</v>
      </c>
      <c r="AE10914" s="6" t="s">
        <v>50941</v>
      </c>
      <c r="AF10914" s="6" t="s">
        <v>90</v>
      </c>
      <c r="AG10914" s="6" t="s">
        <v>25071</v>
      </c>
    </row>
    <row r="10915" spans="29:33" x14ac:dyDescent="0.25">
      <c r="AC10915">
        <v>10914</v>
      </c>
      <c r="AD10915" s="6" t="s">
        <v>25072</v>
      </c>
      <c r="AE10915" s="6" t="s">
        <v>49220</v>
      </c>
      <c r="AF10915" s="6" t="s">
        <v>90</v>
      </c>
      <c r="AG10915" s="6" t="s">
        <v>25073</v>
      </c>
    </row>
    <row r="10916" spans="29:33" x14ac:dyDescent="0.25">
      <c r="AC10916">
        <v>10915</v>
      </c>
      <c r="AD10916" s="6" t="s">
        <v>25074</v>
      </c>
      <c r="AE10916" s="6" t="s">
        <v>48649</v>
      </c>
      <c r="AF10916" s="6" t="s">
        <v>48669</v>
      </c>
      <c r="AG10916" s="6" t="s">
        <v>25075</v>
      </c>
    </row>
    <row r="10917" spans="29:33" x14ac:dyDescent="0.25">
      <c r="AC10917">
        <v>10916</v>
      </c>
      <c r="AD10917" s="6" t="s">
        <v>25076</v>
      </c>
      <c r="AE10917" s="6" t="s">
        <v>52458</v>
      </c>
      <c r="AF10917" s="6" t="s">
        <v>90</v>
      </c>
      <c r="AG10917" s="6" t="s">
        <v>25077</v>
      </c>
    </row>
    <row r="10918" spans="29:33" x14ac:dyDescent="0.25">
      <c r="AC10918">
        <v>10917</v>
      </c>
      <c r="AD10918" s="6" t="s">
        <v>25078</v>
      </c>
      <c r="AE10918" s="6" t="s">
        <v>50293</v>
      </c>
      <c r="AF10918" s="6" t="s">
        <v>49634</v>
      </c>
      <c r="AG10918" s="6" t="s">
        <v>25079</v>
      </c>
    </row>
    <row r="10919" spans="29:33" x14ac:dyDescent="0.25">
      <c r="AC10919">
        <v>10918</v>
      </c>
      <c r="AD10919" s="6" t="s">
        <v>25080</v>
      </c>
      <c r="AE10919" s="6" t="s">
        <v>49101</v>
      </c>
      <c r="AF10919" s="6" t="s">
        <v>48993</v>
      </c>
      <c r="AG10919" s="6" t="s">
        <v>25081</v>
      </c>
    </row>
    <row r="10920" spans="29:33" x14ac:dyDescent="0.25">
      <c r="AC10920">
        <v>10919</v>
      </c>
      <c r="AD10920" s="6" t="s">
        <v>25082</v>
      </c>
      <c r="AE10920" s="6" t="s">
        <v>52124</v>
      </c>
      <c r="AF10920" s="6" t="s">
        <v>90</v>
      </c>
      <c r="AG10920" s="6" t="s">
        <v>25083</v>
      </c>
    </row>
    <row r="10921" spans="29:33" x14ac:dyDescent="0.25">
      <c r="AC10921">
        <v>10920</v>
      </c>
      <c r="AD10921" s="6" t="s">
        <v>25084</v>
      </c>
      <c r="AE10921" s="6" t="s">
        <v>50584</v>
      </c>
      <c r="AF10921" s="6" t="s">
        <v>90</v>
      </c>
      <c r="AG10921" s="6" t="s">
        <v>25085</v>
      </c>
    </row>
    <row r="10922" spans="29:33" x14ac:dyDescent="0.25">
      <c r="AC10922">
        <v>10921</v>
      </c>
      <c r="AD10922" s="6" t="s">
        <v>25086</v>
      </c>
      <c r="AE10922" s="6" t="s">
        <v>52233</v>
      </c>
      <c r="AF10922" s="6" t="s">
        <v>90</v>
      </c>
      <c r="AG10922" s="6" t="s">
        <v>25087</v>
      </c>
    </row>
    <row r="10923" spans="29:33" x14ac:dyDescent="0.25">
      <c r="AC10923">
        <v>10922</v>
      </c>
      <c r="AD10923" s="6" t="s">
        <v>25088</v>
      </c>
      <c r="AE10923" s="6" t="s">
        <v>49297</v>
      </c>
      <c r="AF10923" s="6" t="s">
        <v>49335</v>
      </c>
      <c r="AG10923" s="6" t="s">
        <v>25089</v>
      </c>
    </row>
    <row r="10924" spans="29:33" x14ac:dyDescent="0.25">
      <c r="AC10924">
        <v>10923</v>
      </c>
      <c r="AD10924" s="6" t="s">
        <v>25090</v>
      </c>
      <c r="AE10924" s="6" t="s">
        <v>50237</v>
      </c>
      <c r="AF10924" s="6" t="s">
        <v>50243</v>
      </c>
      <c r="AG10924" s="6" t="s">
        <v>25091</v>
      </c>
    </row>
    <row r="10925" spans="29:33" x14ac:dyDescent="0.25">
      <c r="AC10925">
        <v>10924</v>
      </c>
      <c r="AD10925" s="6" t="s">
        <v>25092</v>
      </c>
      <c r="AE10925" s="6" t="s">
        <v>49571</v>
      </c>
      <c r="AF10925" s="6" t="s">
        <v>49595</v>
      </c>
      <c r="AG10925" s="6" t="s">
        <v>25093</v>
      </c>
    </row>
    <row r="10926" spans="29:33" x14ac:dyDescent="0.25">
      <c r="AC10926">
        <v>10925</v>
      </c>
      <c r="AD10926" s="6" t="s">
        <v>25094</v>
      </c>
      <c r="AE10926" s="6" t="s">
        <v>50450</v>
      </c>
      <c r="AF10926" s="6" t="s">
        <v>50494</v>
      </c>
      <c r="AG10926" s="6" t="s">
        <v>25095</v>
      </c>
    </row>
    <row r="10927" spans="29:33" x14ac:dyDescent="0.25">
      <c r="AC10927">
        <v>10926</v>
      </c>
      <c r="AD10927" s="6" t="s">
        <v>25096</v>
      </c>
      <c r="AE10927" s="6" t="s">
        <v>50727</v>
      </c>
      <c r="AF10927" s="6" t="s">
        <v>50709</v>
      </c>
      <c r="AG10927" s="6" t="s">
        <v>25097</v>
      </c>
    </row>
    <row r="10928" spans="29:33" x14ac:dyDescent="0.25">
      <c r="AC10928">
        <v>10927</v>
      </c>
      <c r="AD10928" s="6" t="s">
        <v>25098</v>
      </c>
      <c r="AE10928" s="6" t="s">
        <v>51824</v>
      </c>
      <c r="AF10928" s="6" t="s">
        <v>51907</v>
      </c>
      <c r="AG10928" s="6" t="s">
        <v>25099</v>
      </c>
    </row>
    <row r="10929" spans="29:33" x14ac:dyDescent="0.25">
      <c r="AC10929">
        <v>10928</v>
      </c>
      <c r="AD10929" s="6" t="s">
        <v>25100</v>
      </c>
      <c r="AE10929" s="6" t="s">
        <v>48932</v>
      </c>
      <c r="AF10929" s="6" t="s">
        <v>90</v>
      </c>
      <c r="AG10929" s="6" t="s">
        <v>25101</v>
      </c>
    </row>
    <row r="10930" spans="29:33" x14ac:dyDescent="0.25">
      <c r="AC10930">
        <v>10929</v>
      </c>
      <c r="AD10930" s="6" t="s">
        <v>25102</v>
      </c>
      <c r="AE10930" s="6" t="s">
        <v>52265</v>
      </c>
      <c r="AF10930" s="6" t="s">
        <v>90</v>
      </c>
      <c r="AG10930" s="6" t="s">
        <v>25103</v>
      </c>
    </row>
    <row r="10931" spans="29:33" x14ac:dyDescent="0.25">
      <c r="AC10931">
        <v>10930</v>
      </c>
      <c r="AD10931" s="6" t="s">
        <v>25104</v>
      </c>
      <c r="AE10931" s="6" t="s">
        <v>48719</v>
      </c>
      <c r="AF10931" s="6" t="s">
        <v>90</v>
      </c>
      <c r="AG10931" s="6" t="s">
        <v>25105</v>
      </c>
    </row>
    <row r="10932" spans="29:33" x14ac:dyDescent="0.25">
      <c r="AC10932">
        <v>10931</v>
      </c>
      <c r="AD10932" s="6" t="s">
        <v>25106</v>
      </c>
      <c r="AE10932" s="6" t="s">
        <v>51183</v>
      </c>
      <c r="AF10932" s="6" t="s">
        <v>90</v>
      </c>
      <c r="AG10932" s="6" t="s">
        <v>25107</v>
      </c>
    </row>
    <row r="10933" spans="29:33" x14ac:dyDescent="0.25">
      <c r="AC10933">
        <v>10932</v>
      </c>
      <c r="AD10933" s="6" t="s">
        <v>25108</v>
      </c>
      <c r="AE10933" s="6" t="s">
        <v>49660</v>
      </c>
      <c r="AF10933" s="6" t="s">
        <v>50360</v>
      </c>
      <c r="AG10933" s="6" t="s">
        <v>25109</v>
      </c>
    </row>
    <row r="10934" spans="29:33" x14ac:dyDescent="0.25">
      <c r="AC10934">
        <v>10933</v>
      </c>
      <c r="AD10934" s="6" t="s">
        <v>25110</v>
      </c>
      <c r="AE10934" s="6" t="s">
        <v>52254</v>
      </c>
      <c r="AF10934" s="6" t="s">
        <v>52251</v>
      </c>
      <c r="AG10934" s="6" t="s">
        <v>25111</v>
      </c>
    </row>
    <row r="10935" spans="29:33" x14ac:dyDescent="0.25">
      <c r="AC10935">
        <v>10934</v>
      </c>
      <c r="AD10935" s="6" t="s">
        <v>25112</v>
      </c>
      <c r="AE10935" s="6" t="s">
        <v>50666</v>
      </c>
      <c r="AF10935" s="6" t="s">
        <v>90</v>
      </c>
      <c r="AG10935" s="6" t="s">
        <v>25113</v>
      </c>
    </row>
    <row r="10936" spans="29:33" x14ac:dyDescent="0.25">
      <c r="AC10936">
        <v>10935</v>
      </c>
      <c r="AD10936" s="6" t="s">
        <v>25114</v>
      </c>
      <c r="AE10936" s="6" t="s">
        <v>51196</v>
      </c>
      <c r="AF10936" s="6" t="s">
        <v>90</v>
      </c>
      <c r="AG10936" s="6" t="s">
        <v>25115</v>
      </c>
    </row>
    <row r="10937" spans="29:33" x14ac:dyDescent="0.25">
      <c r="AC10937">
        <v>10936</v>
      </c>
      <c r="AD10937" s="6" t="s">
        <v>25116</v>
      </c>
      <c r="AE10937" s="6" t="s">
        <v>51159</v>
      </c>
      <c r="AF10937" s="6" t="s">
        <v>90</v>
      </c>
      <c r="AG10937" s="6" t="s">
        <v>25117</v>
      </c>
    </row>
    <row r="10938" spans="29:33" x14ac:dyDescent="0.25">
      <c r="AC10938">
        <v>10937</v>
      </c>
      <c r="AD10938" s="6" t="s">
        <v>2811</v>
      </c>
      <c r="AE10938" s="6" t="s">
        <v>51166</v>
      </c>
      <c r="AF10938" s="6" t="s">
        <v>51196</v>
      </c>
      <c r="AG10938" s="6" t="s">
        <v>25118</v>
      </c>
    </row>
    <row r="10939" spans="29:33" x14ac:dyDescent="0.25">
      <c r="AC10939">
        <v>10938</v>
      </c>
      <c r="AD10939" s="6" t="s">
        <v>25119</v>
      </c>
      <c r="AE10939" s="6" t="s">
        <v>49620</v>
      </c>
      <c r="AF10939" s="6" t="s">
        <v>90</v>
      </c>
      <c r="AG10939" s="6" t="s">
        <v>25120</v>
      </c>
    </row>
    <row r="10940" spans="29:33" x14ac:dyDescent="0.25">
      <c r="AC10940">
        <v>10939</v>
      </c>
      <c r="AD10940" s="6" t="s">
        <v>25121</v>
      </c>
      <c r="AE10940" s="6" t="s">
        <v>50684</v>
      </c>
      <c r="AF10940" s="6" t="s">
        <v>90</v>
      </c>
      <c r="AG10940" s="6" t="s">
        <v>25122</v>
      </c>
    </row>
    <row r="10941" spans="29:33" x14ac:dyDescent="0.25">
      <c r="AC10941">
        <v>10940</v>
      </c>
      <c r="AD10941" s="6" t="s">
        <v>25123</v>
      </c>
      <c r="AE10941" s="6" t="s">
        <v>50534</v>
      </c>
      <c r="AF10941" s="6" t="s">
        <v>90</v>
      </c>
      <c r="AG10941" s="6" t="s">
        <v>25124</v>
      </c>
    </row>
    <row r="10942" spans="29:33" x14ac:dyDescent="0.25">
      <c r="AC10942">
        <v>10941</v>
      </c>
      <c r="AD10942" s="6" t="s">
        <v>25125</v>
      </c>
      <c r="AE10942" s="6" t="s">
        <v>52205</v>
      </c>
      <c r="AF10942" s="6" t="s">
        <v>49061</v>
      </c>
      <c r="AG10942" s="6" t="s">
        <v>25126</v>
      </c>
    </row>
    <row r="10943" spans="29:33" x14ac:dyDescent="0.25">
      <c r="AC10943">
        <v>10942</v>
      </c>
      <c r="AD10943" s="6" t="s">
        <v>25127</v>
      </c>
      <c r="AE10943" s="6" t="s">
        <v>49632</v>
      </c>
      <c r="AF10943" s="6" t="s">
        <v>50599</v>
      </c>
      <c r="AG10943" s="6" t="s">
        <v>25128</v>
      </c>
    </row>
    <row r="10944" spans="29:33" x14ac:dyDescent="0.25">
      <c r="AC10944">
        <v>10943</v>
      </c>
      <c r="AD10944" s="6" t="s">
        <v>25129</v>
      </c>
      <c r="AE10944" s="6" t="s">
        <v>51225</v>
      </c>
      <c r="AF10944" s="6" t="s">
        <v>90</v>
      </c>
      <c r="AG10944" s="6" t="s">
        <v>25130</v>
      </c>
    </row>
    <row r="10945" spans="29:33" x14ac:dyDescent="0.25">
      <c r="AC10945">
        <v>10944</v>
      </c>
      <c r="AD10945" s="6" t="s">
        <v>25131</v>
      </c>
      <c r="AE10945" s="6" t="s">
        <v>48697</v>
      </c>
      <c r="AF10945" s="6" t="s">
        <v>90</v>
      </c>
      <c r="AG10945" s="6" t="s">
        <v>25132</v>
      </c>
    </row>
    <row r="10946" spans="29:33" x14ac:dyDescent="0.25">
      <c r="AC10946">
        <v>10945</v>
      </c>
      <c r="AD10946" s="6" t="s">
        <v>25133</v>
      </c>
      <c r="AE10946" s="6" t="s">
        <v>51407</v>
      </c>
      <c r="AF10946" s="6" t="s">
        <v>51480</v>
      </c>
      <c r="AG10946" s="6" t="s">
        <v>25134</v>
      </c>
    </row>
    <row r="10947" spans="29:33" x14ac:dyDescent="0.25">
      <c r="AC10947">
        <v>10946</v>
      </c>
      <c r="AD10947" s="6" t="s">
        <v>25135</v>
      </c>
      <c r="AE10947" s="6" t="s">
        <v>49772</v>
      </c>
      <c r="AF10947" s="6" t="s">
        <v>49850</v>
      </c>
      <c r="AG10947" s="6" t="s">
        <v>25136</v>
      </c>
    </row>
    <row r="10948" spans="29:33" x14ac:dyDescent="0.25">
      <c r="AC10948">
        <v>10947</v>
      </c>
      <c r="AD10948" s="6" t="s">
        <v>25137</v>
      </c>
      <c r="AE10948" s="6" t="s">
        <v>50334</v>
      </c>
      <c r="AF10948" s="6" t="s">
        <v>90</v>
      </c>
      <c r="AG10948" s="6" t="s">
        <v>25138</v>
      </c>
    </row>
    <row r="10949" spans="29:33" x14ac:dyDescent="0.25">
      <c r="AC10949">
        <v>10948</v>
      </c>
      <c r="AD10949" s="6" t="s">
        <v>25139</v>
      </c>
      <c r="AE10949" s="6" t="s">
        <v>49990</v>
      </c>
      <c r="AF10949" s="6" t="s">
        <v>90</v>
      </c>
      <c r="AG10949" s="6" t="s">
        <v>25140</v>
      </c>
    </row>
    <row r="10950" spans="29:33" x14ac:dyDescent="0.25">
      <c r="AC10950">
        <v>10949</v>
      </c>
      <c r="AD10950" s="6" t="s">
        <v>25141</v>
      </c>
      <c r="AE10950" s="6" t="s">
        <v>52334</v>
      </c>
      <c r="AF10950" s="6" t="s">
        <v>90</v>
      </c>
      <c r="AG10950" s="6" t="s">
        <v>25142</v>
      </c>
    </row>
    <row r="10951" spans="29:33" x14ac:dyDescent="0.25">
      <c r="AC10951">
        <v>10950</v>
      </c>
      <c r="AD10951" s="6" t="s">
        <v>25143</v>
      </c>
      <c r="AE10951" s="6" t="s">
        <v>49379</v>
      </c>
      <c r="AF10951" s="6" t="s">
        <v>50839</v>
      </c>
      <c r="AG10951" s="6" t="s">
        <v>25144</v>
      </c>
    </row>
    <row r="10952" spans="29:33" x14ac:dyDescent="0.25">
      <c r="AC10952">
        <v>10951</v>
      </c>
      <c r="AD10952" s="6" t="s">
        <v>25145</v>
      </c>
      <c r="AE10952" s="6" t="s">
        <v>49990</v>
      </c>
      <c r="AF10952" s="6" t="s">
        <v>90</v>
      </c>
      <c r="AG10952" s="6" t="s">
        <v>25146</v>
      </c>
    </row>
    <row r="10953" spans="29:33" x14ac:dyDescent="0.25">
      <c r="AC10953">
        <v>10952</v>
      </c>
      <c r="AD10953" s="6" t="s">
        <v>25147</v>
      </c>
      <c r="AE10953" s="6" t="s">
        <v>48894</v>
      </c>
      <c r="AF10953" s="6" t="s">
        <v>51685</v>
      </c>
      <c r="AG10953" s="6" t="s">
        <v>25148</v>
      </c>
    </row>
    <row r="10954" spans="29:33" x14ac:dyDescent="0.25">
      <c r="AC10954">
        <v>10953</v>
      </c>
      <c r="AD10954" s="6" t="s">
        <v>25149</v>
      </c>
      <c r="AE10954" s="6" t="s">
        <v>51345</v>
      </c>
      <c r="AF10954" s="6" t="s">
        <v>51034</v>
      </c>
      <c r="AG10954" s="6" t="s">
        <v>25150</v>
      </c>
    </row>
    <row r="10955" spans="29:33" x14ac:dyDescent="0.25">
      <c r="AC10955">
        <v>10954</v>
      </c>
      <c r="AD10955" s="6" t="s">
        <v>25151</v>
      </c>
      <c r="AE10955" s="6" t="s">
        <v>51542</v>
      </c>
      <c r="AF10955" s="6" t="s">
        <v>50444</v>
      </c>
      <c r="AG10955" s="6" t="s">
        <v>25152</v>
      </c>
    </row>
    <row r="10956" spans="29:33" x14ac:dyDescent="0.25">
      <c r="AC10956">
        <v>10955</v>
      </c>
      <c r="AD10956" s="6" t="s">
        <v>25153</v>
      </c>
      <c r="AE10956" s="6" t="s">
        <v>49936</v>
      </c>
      <c r="AF10956" s="6" t="s">
        <v>49972</v>
      </c>
      <c r="AG10956" s="6" t="s">
        <v>25154</v>
      </c>
    </row>
    <row r="10957" spans="29:33" x14ac:dyDescent="0.25">
      <c r="AC10957">
        <v>10956</v>
      </c>
      <c r="AD10957" s="6" t="s">
        <v>25155</v>
      </c>
      <c r="AE10957" s="6" t="s">
        <v>51894</v>
      </c>
      <c r="AF10957" s="6" t="s">
        <v>90</v>
      </c>
      <c r="AG10957" s="6" t="s">
        <v>25156</v>
      </c>
    </row>
    <row r="10958" spans="29:33" x14ac:dyDescent="0.25">
      <c r="AC10958">
        <v>10957</v>
      </c>
      <c r="AD10958" s="6" t="s">
        <v>25157</v>
      </c>
      <c r="AE10958" s="6" t="s">
        <v>50562</v>
      </c>
      <c r="AF10958" s="6" t="s">
        <v>52171</v>
      </c>
      <c r="AG10958" s="6" t="s">
        <v>25158</v>
      </c>
    </row>
    <row r="10959" spans="29:33" x14ac:dyDescent="0.25">
      <c r="AC10959">
        <v>10958</v>
      </c>
      <c r="AD10959" s="6" t="s">
        <v>25159</v>
      </c>
      <c r="AE10959" s="6" t="s">
        <v>52530</v>
      </c>
      <c r="AF10959" s="6" t="s">
        <v>51141</v>
      </c>
      <c r="AG10959" s="6" t="s">
        <v>25160</v>
      </c>
    </row>
    <row r="10960" spans="29:33" x14ac:dyDescent="0.25">
      <c r="AC10960">
        <v>10959</v>
      </c>
      <c r="AD10960" s="6" t="s">
        <v>25161</v>
      </c>
      <c r="AE10960" s="6" t="s">
        <v>51786</v>
      </c>
      <c r="AF10960" s="6" t="s">
        <v>49057</v>
      </c>
      <c r="AG10960" s="6" t="s">
        <v>25162</v>
      </c>
    </row>
    <row r="10961" spans="29:33" x14ac:dyDescent="0.25">
      <c r="AC10961">
        <v>10960</v>
      </c>
      <c r="AD10961" s="6" t="s">
        <v>25163</v>
      </c>
      <c r="AE10961" s="6" t="s">
        <v>50796</v>
      </c>
      <c r="AF10961" s="6" t="s">
        <v>90</v>
      </c>
      <c r="AG10961" s="6" t="s">
        <v>25164</v>
      </c>
    </row>
    <row r="10962" spans="29:33" x14ac:dyDescent="0.25">
      <c r="AC10962">
        <v>10961</v>
      </c>
      <c r="AD10962" s="6" t="s">
        <v>25165</v>
      </c>
      <c r="AE10962" s="6" t="s">
        <v>49351</v>
      </c>
      <c r="AF10962" s="6" t="s">
        <v>49351</v>
      </c>
      <c r="AG10962" s="6" t="s">
        <v>25166</v>
      </c>
    </row>
    <row r="10963" spans="29:33" x14ac:dyDescent="0.25">
      <c r="AC10963">
        <v>10962</v>
      </c>
      <c r="AD10963" s="6" t="s">
        <v>25167</v>
      </c>
      <c r="AE10963" s="6" t="s">
        <v>48643</v>
      </c>
      <c r="AF10963" s="6" t="s">
        <v>48653</v>
      </c>
      <c r="AG10963" s="6" t="s">
        <v>25168</v>
      </c>
    </row>
    <row r="10964" spans="29:33" x14ac:dyDescent="0.25">
      <c r="AC10964">
        <v>10963</v>
      </c>
      <c r="AD10964" s="6" t="s">
        <v>25169</v>
      </c>
      <c r="AE10964" s="6" t="s">
        <v>50054</v>
      </c>
      <c r="AF10964" s="6" t="s">
        <v>90</v>
      </c>
      <c r="AG10964" s="6" t="s">
        <v>25170</v>
      </c>
    </row>
    <row r="10965" spans="29:33" x14ac:dyDescent="0.25">
      <c r="AC10965">
        <v>10964</v>
      </c>
      <c r="AD10965" s="6" t="s">
        <v>25171</v>
      </c>
      <c r="AE10965" s="6" t="s">
        <v>49381</v>
      </c>
      <c r="AF10965" s="6" t="s">
        <v>50334</v>
      </c>
      <c r="AG10965" s="6" t="s">
        <v>25172</v>
      </c>
    </row>
    <row r="10966" spans="29:33" x14ac:dyDescent="0.25">
      <c r="AC10966">
        <v>10965</v>
      </c>
      <c r="AD10966" s="6" t="s">
        <v>25173</v>
      </c>
      <c r="AE10966" s="6" t="s">
        <v>49602</v>
      </c>
      <c r="AF10966" s="6" t="s">
        <v>49940</v>
      </c>
      <c r="AG10966" s="6" t="s">
        <v>25174</v>
      </c>
    </row>
    <row r="10967" spans="29:33" x14ac:dyDescent="0.25">
      <c r="AC10967">
        <v>10966</v>
      </c>
      <c r="AD10967" s="6" t="s">
        <v>25175</v>
      </c>
      <c r="AE10967" s="6" t="s">
        <v>50277</v>
      </c>
      <c r="AF10967" s="6" t="s">
        <v>90</v>
      </c>
      <c r="AG10967" s="6" t="s">
        <v>25176</v>
      </c>
    </row>
    <row r="10968" spans="29:33" x14ac:dyDescent="0.25">
      <c r="AC10968">
        <v>10967</v>
      </c>
      <c r="AD10968" s="6" t="s">
        <v>25177</v>
      </c>
      <c r="AE10968" s="6" t="s">
        <v>49951</v>
      </c>
      <c r="AF10968" s="6" t="s">
        <v>90</v>
      </c>
      <c r="AG10968" s="6" t="s">
        <v>25178</v>
      </c>
    </row>
    <row r="10969" spans="29:33" x14ac:dyDescent="0.25">
      <c r="AC10969">
        <v>10968</v>
      </c>
      <c r="AD10969" s="6" t="s">
        <v>25179</v>
      </c>
      <c r="AE10969" s="6" t="s">
        <v>49573</v>
      </c>
      <c r="AF10969" s="6" t="s">
        <v>49485</v>
      </c>
      <c r="AG10969" s="6" t="s">
        <v>25180</v>
      </c>
    </row>
    <row r="10970" spans="29:33" x14ac:dyDescent="0.25">
      <c r="AC10970">
        <v>10969</v>
      </c>
      <c r="AD10970" s="6" t="s">
        <v>25181</v>
      </c>
      <c r="AE10970" s="6" t="s">
        <v>50253</v>
      </c>
      <c r="AF10970" s="6" t="s">
        <v>49711</v>
      </c>
      <c r="AG10970" s="6" t="s">
        <v>25182</v>
      </c>
    </row>
    <row r="10971" spans="29:33" x14ac:dyDescent="0.25">
      <c r="AC10971">
        <v>10970</v>
      </c>
      <c r="AD10971" s="6" t="s">
        <v>25183</v>
      </c>
      <c r="AE10971" s="6" t="s">
        <v>48932</v>
      </c>
      <c r="AF10971" s="6" t="s">
        <v>51306</v>
      </c>
      <c r="AG10971" s="6" t="s">
        <v>25184</v>
      </c>
    </row>
    <row r="10972" spans="29:33" x14ac:dyDescent="0.25">
      <c r="AC10972">
        <v>10971</v>
      </c>
      <c r="AD10972" s="6" t="s">
        <v>25185</v>
      </c>
      <c r="AE10972" s="6" t="s">
        <v>50570</v>
      </c>
      <c r="AF10972" s="6" t="s">
        <v>90</v>
      </c>
      <c r="AG10972" s="6" t="s">
        <v>25186</v>
      </c>
    </row>
    <row r="10973" spans="29:33" x14ac:dyDescent="0.25">
      <c r="AC10973">
        <v>10972</v>
      </c>
      <c r="AD10973" s="6" t="s">
        <v>25187</v>
      </c>
      <c r="AE10973" s="6" t="s">
        <v>50105</v>
      </c>
      <c r="AF10973" s="6" t="s">
        <v>50078</v>
      </c>
      <c r="AG10973" s="6" t="s">
        <v>25188</v>
      </c>
    </row>
    <row r="10974" spans="29:33" x14ac:dyDescent="0.25">
      <c r="AC10974">
        <v>10973</v>
      </c>
      <c r="AD10974" s="6" t="s">
        <v>25189</v>
      </c>
      <c r="AE10974" s="6" t="s">
        <v>49038</v>
      </c>
      <c r="AF10974" s="6" t="s">
        <v>49848</v>
      </c>
      <c r="AG10974" s="6" t="s">
        <v>25190</v>
      </c>
    </row>
    <row r="10975" spans="29:33" x14ac:dyDescent="0.25">
      <c r="AC10975">
        <v>10974</v>
      </c>
      <c r="AD10975" s="6" t="s">
        <v>25191</v>
      </c>
      <c r="AE10975" s="6" t="s">
        <v>48677</v>
      </c>
      <c r="AF10975" s="6" t="s">
        <v>90</v>
      </c>
      <c r="AG10975" s="6" t="s">
        <v>25192</v>
      </c>
    </row>
    <row r="10976" spans="29:33" x14ac:dyDescent="0.25">
      <c r="AC10976">
        <v>10975</v>
      </c>
      <c r="AD10976" s="6" t="s">
        <v>25193</v>
      </c>
      <c r="AE10976" s="6" t="s">
        <v>52254</v>
      </c>
      <c r="AF10976" s="6" t="s">
        <v>90</v>
      </c>
      <c r="AG10976" s="6" t="s">
        <v>25194</v>
      </c>
    </row>
    <row r="10977" spans="29:33" x14ac:dyDescent="0.25">
      <c r="AC10977">
        <v>10976</v>
      </c>
      <c r="AD10977" s="6" t="s">
        <v>25195</v>
      </c>
      <c r="AE10977" s="6" t="s">
        <v>49126</v>
      </c>
      <c r="AF10977" s="6" t="s">
        <v>90</v>
      </c>
      <c r="AG10977" s="6" t="s">
        <v>25196</v>
      </c>
    </row>
    <row r="10978" spans="29:33" x14ac:dyDescent="0.25">
      <c r="AC10978">
        <v>10977</v>
      </c>
      <c r="AD10978" s="6" t="s">
        <v>25197</v>
      </c>
      <c r="AE10978" s="6" t="s">
        <v>49949</v>
      </c>
      <c r="AF10978" s="6" t="s">
        <v>50058</v>
      </c>
      <c r="AG10978" s="6" t="s">
        <v>25198</v>
      </c>
    </row>
    <row r="10979" spans="29:33" x14ac:dyDescent="0.25">
      <c r="AC10979">
        <v>10978</v>
      </c>
      <c r="AD10979" s="6" t="s">
        <v>25199</v>
      </c>
      <c r="AE10979" s="6" t="s">
        <v>49848</v>
      </c>
      <c r="AF10979" s="6" t="s">
        <v>49805</v>
      </c>
      <c r="AG10979" s="6" t="s">
        <v>25200</v>
      </c>
    </row>
    <row r="10980" spans="29:33" x14ac:dyDescent="0.25">
      <c r="AC10980">
        <v>10979</v>
      </c>
      <c r="AD10980" s="6" t="s">
        <v>25201</v>
      </c>
      <c r="AE10980" s="6" t="s">
        <v>51311</v>
      </c>
      <c r="AF10980" s="6" t="s">
        <v>52107</v>
      </c>
      <c r="AG10980" s="6" t="s">
        <v>25202</v>
      </c>
    </row>
    <row r="10981" spans="29:33" x14ac:dyDescent="0.25">
      <c r="AC10981">
        <v>10980</v>
      </c>
      <c r="AD10981" s="6" t="s">
        <v>25203</v>
      </c>
      <c r="AE10981" s="6" t="s">
        <v>52491</v>
      </c>
      <c r="AF10981" s="6" t="s">
        <v>90</v>
      </c>
      <c r="AG10981" s="6" t="s">
        <v>25204</v>
      </c>
    </row>
    <row r="10982" spans="29:33" x14ac:dyDescent="0.25">
      <c r="AC10982">
        <v>10981</v>
      </c>
      <c r="AD10982" s="6" t="s">
        <v>25205</v>
      </c>
      <c r="AE10982" s="6" t="s">
        <v>49795</v>
      </c>
      <c r="AF10982" s="6" t="s">
        <v>90</v>
      </c>
      <c r="AG10982" s="6" t="s">
        <v>25206</v>
      </c>
    </row>
    <row r="10983" spans="29:33" x14ac:dyDescent="0.25">
      <c r="AC10983">
        <v>10982</v>
      </c>
      <c r="AD10983" s="6" t="s">
        <v>25207</v>
      </c>
      <c r="AE10983" s="6" t="s">
        <v>51409</v>
      </c>
      <c r="AF10983" s="6" t="s">
        <v>51478</v>
      </c>
      <c r="AG10983" s="6" t="s">
        <v>25208</v>
      </c>
    </row>
    <row r="10984" spans="29:33" x14ac:dyDescent="0.25">
      <c r="AC10984">
        <v>10983</v>
      </c>
      <c r="AD10984" s="6" t="s">
        <v>25209</v>
      </c>
      <c r="AE10984" s="6" t="s">
        <v>48989</v>
      </c>
      <c r="AF10984" s="6" t="s">
        <v>49024</v>
      </c>
      <c r="AG10984" s="6" t="s">
        <v>25210</v>
      </c>
    </row>
    <row r="10985" spans="29:33" x14ac:dyDescent="0.25">
      <c r="AC10985">
        <v>10984</v>
      </c>
      <c r="AD10985" s="6" t="s">
        <v>25211</v>
      </c>
      <c r="AE10985" s="6" t="s">
        <v>51046</v>
      </c>
      <c r="AF10985" s="6" t="s">
        <v>90</v>
      </c>
      <c r="AG10985" s="6" t="s">
        <v>25212</v>
      </c>
    </row>
    <row r="10986" spans="29:33" x14ac:dyDescent="0.25">
      <c r="AC10986">
        <v>10985</v>
      </c>
      <c r="AD10986" s="6" t="s">
        <v>25213</v>
      </c>
      <c r="AE10986" s="6" t="s">
        <v>50964</v>
      </c>
      <c r="AF10986" s="6" t="s">
        <v>49871</v>
      </c>
      <c r="AG10986" s="6" t="s">
        <v>25214</v>
      </c>
    </row>
    <row r="10987" spans="29:33" x14ac:dyDescent="0.25">
      <c r="AC10987">
        <v>10986</v>
      </c>
      <c r="AD10987" s="6" t="s">
        <v>25215</v>
      </c>
      <c r="AE10987" s="6" t="s">
        <v>52416</v>
      </c>
      <c r="AF10987" s="6" t="s">
        <v>90</v>
      </c>
      <c r="AG10987" s="6" t="s">
        <v>25216</v>
      </c>
    </row>
    <row r="10988" spans="29:33" x14ac:dyDescent="0.25">
      <c r="AC10988">
        <v>10987</v>
      </c>
      <c r="AD10988" s="6" t="s">
        <v>25217</v>
      </c>
      <c r="AE10988" s="6" t="s">
        <v>50806</v>
      </c>
      <c r="AF10988" s="6" t="s">
        <v>90</v>
      </c>
      <c r="AG10988" s="6" t="s">
        <v>25218</v>
      </c>
    </row>
    <row r="10989" spans="29:33" x14ac:dyDescent="0.25">
      <c r="AC10989">
        <v>10988</v>
      </c>
      <c r="AD10989" s="6" t="s">
        <v>25219</v>
      </c>
      <c r="AE10989" s="6" t="s">
        <v>49097</v>
      </c>
      <c r="AF10989" s="6" t="s">
        <v>49032</v>
      </c>
      <c r="AG10989" s="6" t="s">
        <v>25220</v>
      </c>
    </row>
    <row r="10990" spans="29:33" x14ac:dyDescent="0.25">
      <c r="AC10990">
        <v>10989</v>
      </c>
      <c r="AD10990" s="6" t="s">
        <v>25221</v>
      </c>
      <c r="AE10990" s="6" t="s">
        <v>49988</v>
      </c>
      <c r="AF10990" s="6" t="s">
        <v>50095</v>
      </c>
      <c r="AG10990" s="6" t="s">
        <v>25222</v>
      </c>
    </row>
    <row r="10991" spans="29:33" x14ac:dyDescent="0.25">
      <c r="AC10991">
        <v>10990</v>
      </c>
      <c r="AD10991" s="6" t="s">
        <v>25223</v>
      </c>
      <c r="AE10991" s="6" t="s">
        <v>49510</v>
      </c>
      <c r="AF10991" s="6" t="s">
        <v>90</v>
      </c>
      <c r="AG10991" s="6" t="s">
        <v>25224</v>
      </c>
    </row>
    <row r="10992" spans="29:33" x14ac:dyDescent="0.25">
      <c r="AC10992">
        <v>10991</v>
      </c>
      <c r="AD10992" s="6" t="s">
        <v>25225</v>
      </c>
      <c r="AE10992" s="6" t="s">
        <v>51378</v>
      </c>
      <c r="AF10992" s="6" t="s">
        <v>52107</v>
      </c>
      <c r="AG10992" s="6" t="s">
        <v>25226</v>
      </c>
    </row>
    <row r="10993" spans="29:33" x14ac:dyDescent="0.25">
      <c r="AC10993">
        <v>10992</v>
      </c>
      <c r="AD10993" s="6" t="s">
        <v>25227</v>
      </c>
      <c r="AE10993" s="6" t="s">
        <v>50540</v>
      </c>
      <c r="AF10993" s="6" t="s">
        <v>50607</v>
      </c>
      <c r="AG10993" s="6" t="s">
        <v>25228</v>
      </c>
    </row>
    <row r="10994" spans="29:33" x14ac:dyDescent="0.25">
      <c r="AC10994">
        <v>10993</v>
      </c>
      <c r="AD10994" s="6" t="s">
        <v>25229</v>
      </c>
      <c r="AE10994" s="6" t="s">
        <v>52512</v>
      </c>
      <c r="AF10994" s="6" t="s">
        <v>90</v>
      </c>
      <c r="AG10994" s="6" t="s">
        <v>25230</v>
      </c>
    </row>
    <row r="10995" spans="29:33" x14ac:dyDescent="0.25">
      <c r="AC10995">
        <v>10994</v>
      </c>
      <c r="AD10995" s="6" t="s">
        <v>25231</v>
      </c>
      <c r="AE10995" s="6" t="s">
        <v>48635</v>
      </c>
      <c r="AF10995" s="6" t="s">
        <v>48625</v>
      </c>
      <c r="AG10995" s="6" t="s">
        <v>25232</v>
      </c>
    </row>
    <row r="10996" spans="29:33" x14ac:dyDescent="0.25">
      <c r="AC10996">
        <v>10995</v>
      </c>
      <c r="AD10996" s="6" t="s">
        <v>25233</v>
      </c>
      <c r="AE10996" s="6" t="s">
        <v>51972</v>
      </c>
      <c r="AF10996" s="6" t="s">
        <v>90</v>
      </c>
      <c r="AG10996" s="6" t="s">
        <v>25234</v>
      </c>
    </row>
    <row r="10997" spans="29:33" x14ac:dyDescent="0.25">
      <c r="AC10997">
        <v>10996</v>
      </c>
      <c r="AD10997" s="6" t="s">
        <v>25235</v>
      </c>
      <c r="AE10997" s="6" t="s">
        <v>51183</v>
      </c>
      <c r="AF10997" s="6" t="s">
        <v>90</v>
      </c>
      <c r="AG10997" s="6" t="s">
        <v>25236</v>
      </c>
    </row>
    <row r="10998" spans="29:33" x14ac:dyDescent="0.25">
      <c r="AC10998">
        <v>10997</v>
      </c>
      <c r="AD10998" s="6" t="s">
        <v>25237</v>
      </c>
      <c r="AE10998" s="6" t="s">
        <v>50105</v>
      </c>
      <c r="AF10998" s="6" t="s">
        <v>50068</v>
      </c>
      <c r="AG10998" s="6" t="s">
        <v>25238</v>
      </c>
    </row>
    <row r="10999" spans="29:33" x14ac:dyDescent="0.25">
      <c r="AC10999">
        <v>10998</v>
      </c>
      <c r="AD10999" s="6" t="s">
        <v>25239</v>
      </c>
      <c r="AE10999" s="6" t="s">
        <v>51333</v>
      </c>
      <c r="AF10999" s="6" t="s">
        <v>51299</v>
      </c>
      <c r="AG10999" s="6" t="s">
        <v>25240</v>
      </c>
    </row>
    <row r="11000" spans="29:33" x14ac:dyDescent="0.25">
      <c r="AC11000">
        <v>10999</v>
      </c>
      <c r="AD11000" s="6" t="s">
        <v>25241</v>
      </c>
      <c r="AE11000" s="6" t="s">
        <v>48675</v>
      </c>
      <c r="AF11000" s="6" t="s">
        <v>90</v>
      </c>
      <c r="AG11000" s="6" t="s">
        <v>25242</v>
      </c>
    </row>
    <row r="11001" spans="29:33" x14ac:dyDescent="0.25">
      <c r="AC11001">
        <v>11000</v>
      </c>
      <c r="AD11001" s="6" t="s">
        <v>25243</v>
      </c>
      <c r="AE11001" s="6" t="s">
        <v>49289</v>
      </c>
      <c r="AF11001" s="6" t="s">
        <v>90</v>
      </c>
      <c r="AG11001" s="6" t="s">
        <v>25244</v>
      </c>
    </row>
    <row r="11002" spans="29:33" x14ac:dyDescent="0.25">
      <c r="AC11002">
        <v>11001</v>
      </c>
      <c r="AD11002" s="6" t="s">
        <v>25245</v>
      </c>
      <c r="AE11002" s="6" t="s">
        <v>52357</v>
      </c>
      <c r="AF11002" s="6" t="s">
        <v>90</v>
      </c>
      <c r="AG11002" s="6" t="s">
        <v>25246</v>
      </c>
    </row>
    <row r="11003" spans="29:33" x14ac:dyDescent="0.25">
      <c r="AC11003">
        <v>11002</v>
      </c>
      <c r="AD11003" s="6" t="s">
        <v>25247</v>
      </c>
      <c r="AE11003" s="6" t="s">
        <v>50140</v>
      </c>
      <c r="AF11003" s="6" t="s">
        <v>50312</v>
      </c>
      <c r="AG11003" s="6" t="s">
        <v>25248</v>
      </c>
    </row>
    <row r="11004" spans="29:33" x14ac:dyDescent="0.25">
      <c r="AC11004">
        <v>11003</v>
      </c>
      <c r="AD11004" s="6" t="s">
        <v>25249</v>
      </c>
      <c r="AE11004" s="6" t="s">
        <v>51742</v>
      </c>
      <c r="AF11004" s="6" t="s">
        <v>51490</v>
      </c>
      <c r="AG11004" s="6" t="s">
        <v>25250</v>
      </c>
    </row>
    <row r="11005" spans="29:33" x14ac:dyDescent="0.25">
      <c r="AC11005">
        <v>11004</v>
      </c>
      <c r="AD11005" s="6" t="s">
        <v>25251</v>
      </c>
      <c r="AE11005" s="6" t="s">
        <v>50861</v>
      </c>
      <c r="AF11005" s="6" t="s">
        <v>50881</v>
      </c>
      <c r="AG11005" s="6" t="s">
        <v>25252</v>
      </c>
    </row>
    <row r="11006" spans="29:33" x14ac:dyDescent="0.25">
      <c r="AC11006">
        <v>11005</v>
      </c>
      <c r="AD11006" s="6" t="s">
        <v>25253</v>
      </c>
      <c r="AE11006" s="6" t="s">
        <v>52505</v>
      </c>
      <c r="AF11006" s="6" t="s">
        <v>90</v>
      </c>
      <c r="AG11006" s="6" t="s">
        <v>25254</v>
      </c>
    </row>
    <row r="11007" spans="29:33" x14ac:dyDescent="0.25">
      <c r="AC11007">
        <v>11006</v>
      </c>
      <c r="AD11007" s="6" t="s">
        <v>25255</v>
      </c>
      <c r="AE11007" s="6" t="s">
        <v>52416</v>
      </c>
      <c r="AF11007" s="6" t="s">
        <v>90</v>
      </c>
      <c r="AG11007" s="6" t="s">
        <v>25256</v>
      </c>
    </row>
    <row r="11008" spans="29:33" x14ac:dyDescent="0.25">
      <c r="AC11008">
        <v>11007</v>
      </c>
      <c r="AD11008" s="6" t="s">
        <v>25257</v>
      </c>
      <c r="AE11008" s="6" t="s">
        <v>50117</v>
      </c>
      <c r="AF11008" s="6" t="s">
        <v>90</v>
      </c>
      <c r="AG11008" s="6" t="s">
        <v>25258</v>
      </c>
    </row>
    <row r="11009" spans="29:33" x14ac:dyDescent="0.25">
      <c r="AC11009">
        <v>11008</v>
      </c>
      <c r="AD11009" s="6" t="s">
        <v>25259</v>
      </c>
      <c r="AE11009" s="6" t="s">
        <v>51021</v>
      </c>
      <c r="AF11009" s="6" t="s">
        <v>50900</v>
      </c>
      <c r="AG11009" s="6" t="s">
        <v>25260</v>
      </c>
    </row>
    <row r="11010" spans="29:33" x14ac:dyDescent="0.25">
      <c r="AC11010">
        <v>11009</v>
      </c>
      <c r="AD11010" s="6" t="s">
        <v>25261</v>
      </c>
      <c r="AE11010" s="6" t="s">
        <v>50625</v>
      </c>
      <c r="AF11010" s="6" t="s">
        <v>48834</v>
      </c>
      <c r="AG11010" s="6" t="s">
        <v>25262</v>
      </c>
    </row>
    <row r="11011" spans="29:33" x14ac:dyDescent="0.25">
      <c r="AC11011">
        <v>11010</v>
      </c>
      <c r="AD11011" s="6" t="s">
        <v>25263</v>
      </c>
      <c r="AE11011" s="6" t="s">
        <v>49764</v>
      </c>
      <c r="AF11011" s="6" t="s">
        <v>90</v>
      </c>
      <c r="AG11011" s="6" t="s">
        <v>25264</v>
      </c>
    </row>
    <row r="11012" spans="29:33" x14ac:dyDescent="0.25">
      <c r="AC11012">
        <v>11011</v>
      </c>
      <c r="AD11012" s="6" t="s">
        <v>25265</v>
      </c>
      <c r="AE11012" s="6" t="s">
        <v>51219</v>
      </c>
      <c r="AF11012" s="6" t="s">
        <v>51199</v>
      </c>
      <c r="AG11012" s="6" t="s">
        <v>25266</v>
      </c>
    </row>
    <row r="11013" spans="29:33" x14ac:dyDescent="0.25">
      <c r="AC11013">
        <v>11012</v>
      </c>
      <c r="AD11013" s="6" t="s">
        <v>25267</v>
      </c>
      <c r="AE11013" s="6" t="s">
        <v>52363</v>
      </c>
      <c r="AF11013" s="6" t="s">
        <v>52360</v>
      </c>
      <c r="AG11013" s="6" t="s">
        <v>25268</v>
      </c>
    </row>
    <row r="11014" spans="29:33" x14ac:dyDescent="0.25">
      <c r="AC11014">
        <v>11013</v>
      </c>
      <c r="AD11014" s="6" t="s">
        <v>25269</v>
      </c>
      <c r="AE11014" s="6" t="s">
        <v>51320</v>
      </c>
      <c r="AF11014" s="6" t="s">
        <v>49013</v>
      </c>
      <c r="AG11014" s="6" t="s">
        <v>25270</v>
      </c>
    </row>
    <row r="11015" spans="29:33" x14ac:dyDescent="0.25">
      <c r="AC11015">
        <v>11014</v>
      </c>
      <c r="AD11015" s="6" t="s">
        <v>25271</v>
      </c>
      <c r="AE11015" s="6" t="s">
        <v>48892</v>
      </c>
      <c r="AF11015" s="6" t="s">
        <v>90</v>
      </c>
      <c r="AG11015" s="6" t="s">
        <v>25272</v>
      </c>
    </row>
    <row r="11016" spans="29:33" x14ac:dyDescent="0.25">
      <c r="AC11016">
        <v>11015</v>
      </c>
      <c r="AD11016" s="6" t="s">
        <v>25273</v>
      </c>
      <c r="AE11016" s="6" t="s">
        <v>51293</v>
      </c>
      <c r="AF11016" s="6" t="s">
        <v>90</v>
      </c>
      <c r="AG11016" s="6" t="s">
        <v>25274</v>
      </c>
    </row>
    <row r="11017" spans="29:33" x14ac:dyDescent="0.25">
      <c r="AC11017">
        <v>11016</v>
      </c>
      <c r="AD11017" s="6" t="s">
        <v>25275</v>
      </c>
      <c r="AE11017" s="6" t="s">
        <v>50191</v>
      </c>
      <c r="AF11017" s="6" t="s">
        <v>51478</v>
      </c>
      <c r="AG11017" s="6" t="s">
        <v>25276</v>
      </c>
    </row>
    <row r="11018" spans="29:33" x14ac:dyDescent="0.25">
      <c r="AC11018">
        <v>11017</v>
      </c>
      <c r="AD11018" s="6" t="s">
        <v>25277</v>
      </c>
      <c r="AE11018" s="6" t="s">
        <v>49945</v>
      </c>
      <c r="AF11018" s="6" t="s">
        <v>90</v>
      </c>
      <c r="AG11018" s="6" t="s">
        <v>25278</v>
      </c>
    </row>
    <row r="11019" spans="29:33" x14ac:dyDescent="0.25">
      <c r="AC11019">
        <v>11018</v>
      </c>
      <c r="AD11019" s="6" t="s">
        <v>25279</v>
      </c>
      <c r="AE11019" s="6" t="s">
        <v>50573</v>
      </c>
      <c r="AF11019" s="6" t="s">
        <v>50570</v>
      </c>
      <c r="AG11019" s="6" t="s">
        <v>25280</v>
      </c>
    </row>
    <row r="11020" spans="29:33" x14ac:dyDescent="0.25">
      <c r="AC11020">
        <v>11019</v>
      </c>
      <c r="AD11020" s="6" t="s">
        <v>25281</v>
      </c>
      <c r="AE11020" s="6" t="s">
        <v>51940</v>
      </c>
      <c r="AF11020" s="6" t="s">
        <v>90</v>
      </c>
      <c r="AG11020" s="6" t="s">
        <v>25282</v>
      </c>
    </row>
    <row r="11021" spans="29:33" x14ac:dyDescent="0.25">
      <c r="AC11021">
        <v>11020</v>
      </c>
      <c r="AD11021" s="6" t="s">
        <v>25283</v>
      </c>
      <c r="AE11021" s="6" t="s">
        <v>48855</v>
      </c>
      <c r="AF11021" s="6" t="s">
        <v>49475</v>
      </c>
      <c r="AG11021" s="6" t="s">
        <v>25284</v>
      </c>
    </row>
    <row r="11022" spans="29:33" x14ac:dyDescent="0.25">
      <c r="AC11022">
        <v>11021</v>
      </c>
      <c r="AD11022" s="6" t="s">
        <v>25285</v>
      </c>
      <c r="AE11022" s="6" t="s">
        <v>49587</v>
      </c>
      <c r="AF11022" s="6" t="s">
        <v>90</v>
      </c>
      <c r="AG11022" s="6" t="s">
        <v>25286</v>
      </c>
    </row>
    <row r="11023" spans="29:33" x14ac:dyDescent="0.25">
      <c r="AC11023">
        <v>11022</v>
      </c>
      <c r="AD11023" s="6" t="s">
        <v>25287</v>
      </c>
      <c r="AE11023" s="6" t="s">
        <v>52416</v>
      </c>
      <c r="AF11023" s="6" t="s">
        <v>90</v>
      </c>
      <c r="AG11023" s="6" t="s">
        <v>25288</v>
      </c>
    </row>
    <row r="11024" spans="29:33" x14ac:dyDescent="0.25">
      <c r="AC11024">
        <v>11023</v>
      </c>
      <c r="AD11024" s="6" t="s">
        <v>25289</v>
      </c>
      <c r="AE11024" s="6" t="s">
        <v>49628</v>
      </c>
      <c r="AF11024" s="6" t="s">
        <v>90</v>
      </c>
      <c r="AG11024" s="6" t="s">
        <v>25290</v>
      </c>
    </row>
    <row r="11025" spans="29:33" x14ac:dyDescent="0.25">
      <c r="AC11025">
        <v>11024</v>
      </c>
      <c r="AD11025" s="6" t="s">
        <v>25291</v>
      </c>
      <c r="AE11025" s="6" t="s">
        <v>49705</v>
      </c>
      <c r="AF11025" s="6" t="s">
        <v>90</v>
      </c>
      <c r="AG11025" s="6" t="s">
        <v>25292</v>
      </c>
    </row>
    <row r="11026" spans="29:33" x14ac:dyDescent="0.25">
      <c r="AC11026">
        <v>11025</v>
      </c>
      <c r="AD11026" s="6" t="s">
        <v>25293</v>
      </c>
      <c r="AE11026" s="6" t="s">
        <v>50191</v>
      </c>
      <c r="AF11026" s="6" t="s">
        <v>50187</v>
      </c>
      <c r="AG11026" s="6" t="s">
        <v>25294</v>
      </c>
    </row>
    <row r="11027" spans="29:33" x14ac:dyDescent="0.25">
      <c r="AC11027">
        <v>11026</v>
      </c>
      <c r="AD11027" s="6" t="s">
        <v>25295</v>
      </c>
      <c r="AE11027" s="6" t="s">
        <v>49669</v>
      </c>
      <c r="AF11027" s="6" t="s">
        <v>90</v>
      </c>
      <c r="AG11027" s="6" t="s">
        <v>25296</v>
      </c>
    </row>
    <row r="11028" spans="29:33" x14ac:dyDescent="0.25">
      <c r="AC11028">
        <v>11027</v>
      </c>
      <c r="AD11028" s="6" t="s">
        <v>25297</v>
      </c>
      <c r="AE11028" s="6" t="s">
        <v>50187</v>
      </c>
      <c r="AF11028" s="6" t="s">
        <v>49856</v>
      </c>
      <c r="AG11028" s="6" t="s">
        <v>25298</v>
      </c>
    </row>
    <row r="11029" spans="29:33" x14ac:dyDescent="0.25">
      <c r="AC11029">
        <v>11028</v>
      </c>
      <c r="AD11029" s="6" t="s">
        <v>25299</v>
      </c>
      <c r="AE11029" s="6" t="s">
        <v>51431</v>
      </c>
      <c r="AF11029" s="6" t="s">
        <v>51478</v>
      </c>
      <c r="AG11029" s="6" t="s">
        <v>25300</v>
      </c>
    </row>
    <row r="11030" spans="29:33" x14ac:dyDescent="0.25">
      <c r="AC11030">
        <v>11029</v>
      </c>
      <c r="AD11030" s="6" t="s">
        <v>25301</v>
      </c>
      <c r="AE11030" s="6" t="s">
        <v>51829</v>
      </c>
      <c r="AF11030" s="6" t="s">
        <v>90</v>
      </c>
      <c r="AG11030" s="6" t="s">
        <v>25302</v>
      </c>
    </row>
    <row r="11031" spans="29:33" x14ac:dyDescent="0.25">
      <c r="AC11031">
        <v>11030</v>
      </c>
      <c r="AD11031" s="6" t="s">
        <v>25303</v>
      </c>
      <c r="AE11031" s="6" t="s">
        <v>49160</v>
      </c>
      <c r="AF11031" s="6" t="s">
        <v>90</v>
      </c>
      <c r="AG11031" s="6" t="s">
        <v>25304</v>
      </c>
    </row>
    <row r="11032" spans="29:33" x14ac:dyDescent="0.25">
      <c r="AC11032">
        <v>11031</v>
      </c>
      <c r="AD11032" s="6" t="s">
        <v>25305</v>
      </c>
      <c r="AE11032" s="6" t="s">
        <v>51253</v>
      </c>
      <c r="AF11032" s="6" t="s">
        <v>51236</v>
      </c>
      <c r="AG11032" s="6" t="s">
        <v>25306</v>
      </c>
    </row>
    <row r="11033" spans="29:33" x14ac:dyDescent="0.25">
      <c r="AC11033">
        <v>11032</v>
      </c>
      <c r="AD11033" s="6" t="s">
        <v>25307</v>
      </c>
      <c r="AE11033" s="6" t="s">
        <v>50488</v>
      </c>
      <c r="AF11033" s="6" t="s">
        <v>50473</v>
      </c>
      <c r="AG11033" s="6" t="s">
        <v>25308</v>
      </c>
    </row>
    <row r="11034" spans="29:33" x14ac:dyDescent="0.25">
      <c r="AC11034">
        <v>11033</v>
      </c>
      <c r="AD11034" s="6" t="s">
        <v>25309</v>
      </c>
      <c r="AE11034" s="6" t="s">
        <v>50168</v>
      </c>
      <c r="AF11034" s="6" t="s">
        <v>49818</v>
      </c>
      <c r="AG11034" s="6" t="s">
        <v>25310</v>
      </c>
    </row>
    <row r="11035" spans="29:33" x14ac:dyDescent="0.25">
      <c r="AC11035">
        <v>11034</v>
      </c>
      <c r="AD11035" s="6" t="s">
        <v>25311</v>
      </c>
      <c r="AE11035" s="6" t="s">
        <v>49749</v>
      </c>
      <c r="AF11035" s="6" t="s">
        <v>90</v>
      </c>
      <c r="AG11035" s="6" t="s">
        <v>25312</v>
      </c>
    </row>
    <row r="11036" spans="29:33" x14ac:dyDescent="0.25">
      <c r="AC11036">
        <v>11035</v>
      </c>
      <c r="AD11036" s="6" t="s">
        <v>25313</v>
      </c>
      <c r="AE11036" s="6" t="s">
        <v>49083</v>
      </c>
      <c r="AF11036" s="6" t="s">
        <v>90</v>
      </c>
      <c r="AG11036" s="6" t="s">
        <v>25314</v>
      </c>
    </row>
    <row r="11037" spans="29:33" x14ac:dyDescent="0.25">
      <c r="AC11037">
        <v>11036</v>
      </c>
      <c r="AD11037" s="6" t="s">
        <v>25315</v>
      </c>
      <c r="AE11037" s="6" t="s">
        <v>50861</v>
      </c>
      <c r="AF11037" s="6" t="s">
        <v>90</v>
      </c>
      <c r="AG11037" s="6" t="s">
        <v>25316</v>
      </c>
    </row>
    <row r="11038" spans="29:33" x14ac:dyDescent="0.25">
      <c r="AC11038">
        <v>11037</v>
      </c>
      <c r="AD11038" s="6" t="s">
        <v>25317</v>
      </c>
      <c r="AE11038" s="6" t="s">
        <v>49200</v>
      </c>
      <c r="AF11038" s="6" t="s">
        <v>90</v>
      </c>
      <c r="AG11038" s="6" t="s">
        <v>25318</v>
      </c>
    </row>
    <row r="11039" spans="29:33" x14ac:dyDescent="0.25">
      <c r="AC11039">
        <v>11038</v>
      </c>
      <c r="AD11039" s="6" t="s">
        <v>25319</v>
      </c>
      <c r="AE11039" s="6" t="s">
        <v>52217</v>
      </c>
      <c r="AF11039" s="6" t="s">
        <v>90</v>
      </c>
      <c r="AG11039" s="6" t="s">
        <v>25320</v>
      </c>
    </row>
    <row r="11040" spans="29:33" x14ac:dyDescent="0.25">
      <c r="AC11040">
        <v>11039</v>
      </c>
      <c r="AD11040" s="6" t="s">
        <v>25321</v>
      </c>
      <c r="AE11040" s="6" t="s">
        <v>49487</v>
      </c>
      <c r="AF11040" s="6" t="s">
        <v>90</v>
      </c>
      <c r="AG11040" s="6" t="s">
        <v>25322</v>
      </c>
    </row>
    <row r="11041" spans="29:33" x14ac:dyDescent="0.25">
      <c r="AC11041">
        <v>11040</v>
      </c>
      <c r="AD11041" s="6" t="s">
        <v>25323</v>
      </c>
      <c r="AE11041" s="6" t="s">
        <v>50565</v>
      </c>
      <c r="AF11041" s="6" t="s">
        <v>51327</v>
      </c>
      <c r="AG11041" s="6" t="s">
        <v>25324</v>
      </c>
    </row>
    <row r="11042" spans="29:33" x14ac:dyDescent="0.25">
      <c r="AC11042">
        <v>11041</v>
      </c>
      <c r="AD11042" s="6" t="s">
        <v>25325</v>
      </c>
      <c r="AE11042" s="6" t="s">
        <v>50111</v>
      </c>
      <c r="AF11042" s="6" t="s">
        <v>90</v>
      </c>
      <c r="AG11042" s="6" t="s">
        <v>25326</v>
      </c>
    </row>
    <row r="11043" spans="29:33" x14ac:dyDescent="0.25">
      <c r="AC11043">
        <v>11042</v>
      </c>
      <c r="AD11043" s="6" t="s">
        <v>25327</v>
      </c>
      <c r="AE11043" s="6" t="s">
        <v>48946</v>
      </c>
      <c r="AF11043" s="6" t="s">
        <v>90</v>
      </c>
      <c r="AG11043" s="6" t="s">
        <v>25328</v>
      </c>
    </row>
    <row r="11044" spans="29:33" x14ac:dyDescent="0.25">
      <c r="AC11044">
        <v>11043</v>
      </c>
      <c r="AD11044" s="6" t="s">
        <v>25329</v>
      </c>
      <c r="AE11044" s="6" t="s">
        <v>49255</v>
      </c>
      <c r="AF11044" s="6" t="s">
        <v>49235</v>
      </c>
      <c r="AG11044" s="6" t="s">
        <v>25330</v>
      </c>
    </row>
    <row r="11045" spans="29:33" x14ac:dyDescent="0.25">
      <c r="AC11045">
        <v>11044</v>
      </c>
      <c r="AD11045" s="6" t="s">
        <v>25331</v>
      </c>
      <c r="AE11045" s="6" t="s">
        <v>49013</v>
      </c>
      <c r="AF11045" s="6" t="s">
        <v>90</v>
      </c>
      <c r="AG11045" s="6" t="s">
        <v>25332</v>
      </c>
    </row>
    <row r="11046" spans="29:33" x14ac:dyDescent="0.25">
      <c r="AC11046">
        <v>11045</v>
      </c>
      <c r="AD11046" s="6" t="s">
        <v>25333</v>
      </c>
      <c r="AE11046" s="6" t="s">
        <v>52416</v>
      </c>
      <c r="AF11046" s="6" t="s">
        <v>90</v>
      </c>
      <c r="AG11046" s="6" t="s">
        <v>25334</v>
      </c>
    </row>
    <row r="11047" spans="29:33" x14ac:dyDescent="0.25">
      <c r="AC11047">
        <v>11046</v>
      </c>
      <c r="AD11047" s="6" t="s">
        <v>25335</v>
      </c>
      <c r="AE11047" s="6" t="s">
        <v>52179</v>
      </c>
      <c r="AF11047" s="6" t="s">
        <v>50599</v>
      </c>
      <c r="AG11047" s="6" t="s">
        <v>25336</v>
      </c>
    </row>
    <row r="11048" spans="29:33" x14ac:dyDescent="0.25">
      <c r="AC11048">
        <v>11047</v>
      </c>
      <c r="AD11048" s="6" t="s">
        <v>25337</v>
      </c>
      <c r="AE11048" s="6" t="s">
        <v>49922</v>
      </c>
      <c r="AF11048" s="6" t="s">
        <v>50035</v>
      </c>
      <c r="AG11048" s="6" t="s">
        <v>25338</v>
      </c>
    </row>
    <row r="11049" spans="29:33" x14ac:dyDescent="0.25">
      <c r="AC11049">
        <v>11048</v>
      </c>
      <c r="AD11049" s="6" t="s">
        <v>25339</v>
      </c>
      <c r="AE11049" s="6" t="s">
        <v>52254</v>
      </c>
      <c r="AF11049" s="6" t="s">
        <v>52251</v>
      </c>
      <c r="AG11049" s="6" t="s">
        <v>25340</v>
      </c>
    </row>
    <row r="11050" spans="29:33" x14ac:dyDescent="0.25">
      <c r="AC11050">
        <v>11049</v>
      </c>
      <c r="AD11050" s="6" t="s">
        <v>25341</v>
      </c>
      <c r="AE11050" s="6" t="s">
        <v>49079</v>
      </c>
      <c r="AF11050" s="6" t="s">
        <v>51693</v>
      </c>
      <c r="AG11050" s="6" t="s">
        <v>25342</v>
      </c>
    </row>
    <row r="11051" spans="29:33" x14ac:dyDescent="0.25">
      <c r="AC11051">
        <v>11050</v>
      </c>
      <c r="AD11051" s="6" t="s">
        <v>25343</v>
      </c>
      <c r="AE11051" s="6" t="s">
        <v>52544</v>
      </c>
      <c r="AF11051" s="6" t="s">
        <v>90</v>
      </c>
      <c r="AG11051" s="6" t="s">
        <v>25344</v>
      </c>
    </row>
    <row r="11052" spans="29:33" x14ac:dyDescent="0.25">
      <c r="AC11052">
        <v>11051</v>
      </c>
      <c r="AD11052" s="6" t="s">
        <v>25345</v>
      </c>
      <c r="AE11052" s="6" t="s">
        <v>50264</v>
      </c>
      <c r="AF11052" s="6" t="s">
        <v>90</v>
      </c>
      <c r="AG11052" s="6" t="s">
        <v>25346</v>
      </c>
    </row>
    <row r="11053" spans="29:33" x14ac:dyDescent="0.25">
      <c r="AC11053">
        <v>11052</v>
      </c>
      <c r="AD11053" s="6" t="s">
        <v>25347</v>
      </c>
      <c r="AE11053" s="6" t="s">
        <v>48723</v>
      </c>
      <c r="AF11053" s="6" t="s">
        <v>90</v>
      </c>
      <c r="AG11053" s="6" t="s">
        <v>25348</v>
      </c>
    </row>
    <row r="11054" spans="29:33" x14ac:dyDescent="0.25">
      <c r="AC11054">
        <v>11053</v>
      </c>
      <c r="AD11054" s="6" t="s">
        <v>25349</v>
      </c>
      <c r="AE11054" s="6" t="s">
        <v>50760</v>
      </c>
      <c r="AF11054" s="6" t="s">
        <v>50360</v>
      </c>
      <c r="AG11054" s="6" t="s">
        <v>25350</v>
      </c>
    </row>
    <row r="11055" spans="29:33" x14ac:dyDescent="0.25">
      <c r="AC11055">
        <v>11054</v>
      </c>
      <c r="AD11055" s="6" t="s">
        <v>25351</v>
      </c>
      <c r="AE11055" s="6" t="s">
        <v>52473</v>
      </c>
      <c r="AF11055" s="6" t="s">
        <v>90</v>
      </c>
      <c r="AG11055" s="6" t="s">
        <v>25352</v>
      </c>
    </row>
    <row r="11056" spans="29:33" x14ac:dyDescent="0.25">
      <c r="AC11056">
        <v>11055</v>
      </c>
      <c r="AD11056" s="6" t="s">
        <v>25353</v>
      </c>
      <c r="AE11056" s="6" t="s">
        <v>51508</v>
      </c>
      <c r="AF11056" s="6" t="s">
        <v>90</v>
      </c>
      <c r="AG11056" s="6" t="s">
        <v>25354</v>
      </c>
    </row>
    <row r="11057" spans="29:33" x14ac:dyDescent="0.25">
      <c r="AC11057">
        <v>11056</v>
      </c>
      <c r="AD11057" s="6" t="s">
        <v>25355</v>
      </c>
      <c r="AE11057" s="6" t="s">
        <v>52256</v>
      </c>
      <c r="AF11057" s="6" t="s">
        <v>52254</v>
      </c>
      <c r="AG11057" s="6" t="s">
        <v>25356</v>
      </c>
    </row>
    <row r="11058" spans="29:33" x14ac:dyDescent="0.25">
      <c r="AC11058">
        <v>11057</v>
      </c>
      <c r="AD11058" s="6" t="s">
        <v>25357</v>
      </c>
      <c r="AE11058" s="6" t="s">
        <v>52542</v>
      </c>
      <c r="AF11058" s="6" t="s">
        <v>52566</v>
      </c>
      <c r="AG11058" s="6" t="s">
        <v>25358</v>
      </c>
    </row>
    <row r="11059" spans="29:33" x14ac:dyDescent="0.25">
      <c r="AC11059">
        <v>11058</v>
      </c>
      <c r="AD11059" s="6" t="s">
        <v>25359</v>
      </c>
      <c r="AE11059" s="6" t="s">
        <v>52512</v>
      </c>
      <c r="AF11059" s="6" t="s">
        <v>90</v>
      </c>
      <c r="AG11059" s="6" t="s">
        <v>25360</v>
      </c>
    </row>
    <row r="11060" spans="29:33" x14ac:dyDescent="0.25">
      <c r="AC11060">
        <v>11059</v>
      </c>
      <c r="AD11060" s="6" t="s">
        <v>25361</v>
      </c>
      <c r="AE11060" s="6" t="s">
        <v>52446</v>
      </c>
      <c r="AF11060" s="6" t="s">
        <v>50521</v>
      </c>
      <c r="AG11060" s="6" t="s">
        <v>25362</v>
      </c>
    </row>
    <row r="11061" spans="29:33" x14ac:dyDescent="0.25">
      <c r="AC11061">
        <v>11060</v>
      </c>
      <c r="AD11061" s="6" t="s">
        <v>25363</v>
      </c>
      <c r="AE11061" s="6" t="s">
        <v>48932</v>
      </c>
      <c r="AF11061" s="6" t="s">
        <v>90</v>
      </c>
      <c r="AG11061" s="6" t="s">
        <v>25364</v>
      </c>
    </row>
    <row r="11062" spans="29:33" x14ac:dyDescent="0.25">
      <c r="AC11062">
        <v>11061</v>
      </c>
      <c r="AD11062" s="6" t="s">
        <v>25365</v>
      </c>
      <c r="AE11062" s="6" t="s">
        <v>50681</v>
      </c>
      <c r="AF11062" s="6" t="s">
        <v>49577</v>
      </c>
      <c r="AG11062" s="6" t="s">
        <v>25366</v>
      </c>
    </row>
    <row r="11063" spans="29:33" x14ac:dyDescent="0.25">
      <c r="AC11063">
        <v>11062</v>
      </c>
      <c r="AD11063" s="6" t="s">
        <v>25367</v>
      </c>
      <c r="AE11063" s="6" t="s">
        <v>50502</v>
      </c>
      <c r="AF11063" s="6" t="s">
        <v>90</v>
      </c>
      <c r="AG11063" s="6" t="s">
        <v>25368</v>
      </c>
    </row>
    <row r="11064" spans="29:33" x14ac:dyDescent="0.25">
      <c r="AC11064">
        <v>11063</v>
      </c>
      <c r="AD11064" s="6" t="s">
        <v>25369</v>
      </c>
      <c r="AE11064" s="6" t="s">
        <v>49367</v>
      </c>
      <c r="AF11064" s="6" t="s">
        <v>49367</v>
      </c>
      <c r="AG11064" s="6" t="s">
        <v>25370</v>
      </c>
    </row>
    <row r="11065" spans="29:33" x14ac:dyDescent="0.25">
      <c r="AC11065">
        <v>11064</v>
      </c>
      <c r="AD11065" s="6" t="s">
        <v>25371</v>
      </c>
      <c r="AE11065" s="6" t="s">
        <v>51313</v>
      </c>
      <c r="AF11065" s="6" t="s">
        <v>90</v>
      </c>
      <c r="AG11065" s="6" t="s">
        <v>25372</v>
      </c>
    </row>
    <row r="11066" spans="29:33" x14ac:dyDescent="0.25">
      <c r="AC11066">
        <v>11065</v>
      </c>
      <c r="AD11066" s="6" t="s">
        <v>25373</v>
      </c>
      <c r="AE11066" s="6" t="s">
        <v>50413</v>
      </c>
      <c r="AF11066" s="6" t="s">
        <v>50513</v>
      </c>
      <c r="AG11066" s="6" t="s">
        <v>25374</v>
      </c>
    </row>
    <row r="11067" spans="29:33" x14ac:dyDescent="0.25">
      <c r="AC11067">
        <v>11066</v>
      </c>
      <c r="AD11067" s="6" t="s">
        <v>25375</v>
      </c>
      <c r="AE11067" s="6" t="s">
        <v>51514</v>
      </c>
      <c r="AF11067" s="6" t="s">
        <v>51530</v>
      </c>
      <c r="AG11067" s="6" t="s">
        <v>25376</v>
      </c>
    </row>
    <row r="11068" spans="29:33" x14ac:dyDescent="0.25">
      <c r="AC11068">
        <v>11067</v>
      </c>
      <c r="AD11068" s="6" t="s">
        <v>25377</v>
      </c>
      <c r="AE11068" s="6" t="s">
        <v>49024</v>
      </c>
      <c r="AF11068" s="6" t="s">
        <v>49018</v>
      </c>
      <c r="AG11068" s="6" t="s">
        <v>25378</v>
      </c>
    </row>
    <row r="11069" spans="29:33" x14ac:dyDescent="0.25">
      <c r="AC11069">
        <v>11068</v>
      </c>
      <c r="AD11069" s="6" t="s">
        <v>25379</v>
      </c>
      <c r="AE11069" s="6" t="s">
        <v>49895</v>
      </c>
      <c r="AF11069" s="6" t="s">
        <v>48989</v>
      </c>
      <c r="AG11069" s="6" t="s">
        <v>25380</v>
      </c>
    </row>
    <row r="11070" spans="29:33" x14ac:dyDescent="0.25">
      <c r="AC11070">
        <v>11069</v>
      </c>
      <c r="AD11070" s="6" t="s">
        <v>25381</v>
      </c>
      <c r="AE11070" s="6" t="s">
        <v>49225</v>
      </c>
      <c r="AF11070" s="6" t="s">
        <v>48834</v>
      </c>
      <c r="AG11070" s="6" t="s">
        <v>25382</v>
      </c>
    </row>
    <row r="11071" spans="29:33" x14ac:dyDescent="0.25">
      <c r="AC11071">
        <v>11070</v>
      </c>
      <c r="AD11071" s="6" t="s">
        <v>25383</v>
      </c>
      <c r="AE11071" s="6" t="s">
        <v>50266</v>
      </c>
      <c r="AF11071" s="6" t="s">
        <v>50262</v>
      </c>
      <c r="AG11071" s="6" t="s">
        <v>25384</v>
      </c>
    </row>
    <row r="11072" spans="29:33" x14ac:dyDescent="0.25">
      <c r="AC11072">
        <v>11071</v>
      </c>
      <c r="AD11072" s="6" t="s">
        <v>25385</v>
      </c>
      <c r="AE11072" s="6" t="s">
        <v>52469</v>
      </c>
      <c r="AF11072" s="6" t="s">
        <v>90</v>
      </c>
      <c r="AG11072" s="6" t="s">
        <v>25386</v>
      </c>
    </row>
    <row r="11073" spans="29:33" x14ac:dyDescent="0.25">
      <c r="AC11073">
        <v>11072</v>
      </c>
      <c r="AD11073" s="6" t="s">
        <v>25387</v>
      </c>
      <c r="AE11073" s="6" t="s">
        <v>49691</v>
      </c>
      <c r="AF11073" s="6" t="s">
        <v>90</v>
      </c>
      <c r="AG11073" s="6" t="s">
        <v>25388</v>
      </c>
    </row>
    <row r="11074" spans="29:33" x14ac:dyDescent="0.25">
      <c r="AC11074">
        <v>11073</v>
      </c>
      <c r="AD11074" s="6" t="s">
        <v>25389</v>
      </c>
      <c r="AE11074" s="6" t="s">
        <v>50164</v>
      </c>
      <c r="AF11074" s="6" t="s">
        <v>50176</v>
      </c>
      <c r="AG11074" s="6" t="s">
        <v>25390</v>
      </c>
    </row>
    <row r="11075" spans="29:33" x14ac:dyDescent="0.25">
      <c r="AC11075">
        <v>11074</v>
      </c>
      <c r="AD11075" s="6" t="s">
        <v>25391</v>
      </c>
      <c r="AE11075" s="6" t="s">
        <v>49112</v>
      </c>
      <c r="AF11075" s="6" t="s">
        <v>90</v>
      </c>
      <c r="AG11075" s="6" t="s">
        <v>25392</v>
      </c>
    </row>
    <row r="11076" spans="29:33" x14ac:dyDescent="0.25">
      <c r="AC11076">
        <v>11075</v>
      </c>
      <c r="AD11076" s="6" t="s">
        <v>25393</v>
      </c>
      <c r="AE11076" s="6" t="s">
        <v>50172</v>
      </c>
      <c r="AF11076" s="6" t="s">
        <v>49624</v>
      </c>
      <c r="AG11076" s="6" t="s">
        <v>25394</v>
      </c>
    </row>
    <row r="11077" spans="29:33" x14ac:dyDescent="0.25">
      <c r="AC11077">
        <v>11076</v>
      </c>
      <c r="AD11077" s="6" t="s">
        <v>25395</v>
      </c>
      <c r="AE11077" s="6" t="s">
        <v>48890</v>
      </c>
      <c r="AF11077" s="6" t="s">
        <v>90</v>
      </c>
      <c r="AG11077" s="6" t="s">
        <v>25396</v>
      </c>
    </row>
    <row r="11078" spans="29:33" x14ac:dyDescent="0.25">
      <c r="AC11078">
        <v>11077</v>
      </c>
      <c r="AD11078" s="6" t="s">
        <v>25397</v>
      </c>
      <c r="AE11078" s="6" t="s">
        <v>49848</v>
      </c>
      <c r="AF11078" s="6" t="s">
        <v>90</v>
      </c>
      <c r="AG11078" s="6" t="s">
        <v>25398</v>
      </c>
    </row>
    <row r="11079" spans="29:33" x14ac:dyDescent="0.25">
      <c r="AC11079">
        <v>11078</v>
      </c>
      <c r="AD11079" s="6" t="s">
        <v>25399</v>
      </c>
      <c r="AE11079" s="6" t="s">
        <v>49646</v>
      </c>
      <c r="AF11079" s="6" t="s">
        <v>49652</v>
      </c>
      <c r="AG11079" s="6" t="s">
        <v>25400</v>
      </c>
    </row>
    <row r="11080" spans="29:33" x14ac:dyDescent="0.25">
      <c r="AC11080">
        <v>11079</v>
      </c>
      <c r="AD11080" s="6" t="s">
        <v>25401</v>
      </c>
      <c r="AE11080" s="6" t="s">
        <v>51166</v>
      </c>
      <c r="AF11080" s="6" t="s">
        <v>51183</v>
      </c>
      <c r="AG11080" s="6" t="s">
        <v>25402</v>
      </c>
    </row>
    <row r="11081" spans="29:33" x14ac:dyDescent="0.25">
      <c r="AC11081">
        <v>11080</v>
      </c>
      <c r="AD11081" s="6" t="s">
        <v>25403</v>
      </c>
      <c r="AE11081" s="6" t="s">
        <v>52461</v>
      </c>
      <c r="AF11081" s="6" t="s">
        <v>52544</v>
      </c>
      <c r="AG11081" s="6" t="s">
        <v>25404</v>
      </c>
    </row>
    <row r="11082" spans="29:33" x14ac:dyDescent="0.25">
      <c r="AC11082">
        <v>11081</v>
      </c>
      <c r="AD11082" s="6" t="s">
        <v>25405</v>
      </c>
      <c r="AE11082" s="6" t="s">
        <v>49715</v>
      </c>
      <c r="AF11082" s="6" t="s">
        <v>48890</v>
      </c>
      <c r="AG11082" s="6" t="s">
        <v>25406</v>
      </c>
    </row>
    <row r="11083" spans="29:33" x14ac:dyDescent="0.25">
      <c r="AC11083">
        <v>11082</v>
      </c>
      <c r="AD11083" s="6" t="s">
        <v>25407</v>
      </c>
      <c r="AE11083" s="6" t="s">
        <v>52472</v>
      </c>
      <c r="AF11083" s="6" t="s">
        <v>90</v>
      </c>
      <c r="AG11083" s="6" t="s">
        <v>25408</v>
      </c>
    </row>
    <row r="11084" spans="29:33" x14ac:dyDescent="0.25">
      <c r="AC11084">
        <v>11083</v>
      </c>
      <c r="AD11084" s="6" t="s">
        <v>25409</v>
      </c>
      <c r="AE11084" s="6" t="s">
        <v>49960</v>
      </c>
      <c r="AF11084" s="6" t="s">
        <v>49333</v>
      </c>
      <c r="AG11084" s="6" t="s">
        <v>25410</v>
      </c>
    </row>
    <row r="11085" spans="29:33" x14ac:dyDescent="0.25">
      <c r="AC11085">
        <v>11084</v>
      </c>
      <c r="AD11085" s="6" t="s">
        <v>25411</v>
      </c>
      <c r="AE11085" s="6" t="s">
        <v>50661</v>
      </c>
      <c r="AF11085" s="6" t="s">
        <v>50661</v>
      </c>
      <c r="AG11085" s="6" t="s">
        <v>25412</v>
      </c>
    </row>
    <row r="11086" spans="29:33" x14ac:dyDescent="0.25">
      <c r="AC11086">
        <v>11085</v>
      </c>
      <c r="AD11086" s="6" t="s">
        <v>25413</v>
      </c>
      <c r="AE11086" s="6" t="s">
        <v>49464</v>
      </c>
      <c r="AF11086" s="6" t="s">
        <v>49468</v>
      </c>
      <c r="AG11086" s="6" t="s">
        <v>25414</v>
      </c>
    </row>
    <row r="11087" spans="29:33" x14ac:dyDescent="0.25">
      <c r="AC11087">
        <v>11086</v>
      </c>
      <c r="AD11087" s="6" t="s">
        <v>25415</v>
      </c>
      <c r="AE11087" s="6" t="s">
        <v>52484</v>
      </c>
      <c r="AF11087" s="6" t="s">
        <v>90</v>
      </c>
      <c r="AG11087" s="6" t="s">
        <v>25416</v>
      </c>
    </row>
    <row r="11088" spans="29:33" x14ac:dyDescent="0.25">
      <c r="AC11088">
        <v>11087</v>
      </c>
      <c r="AD11088" s="6" t="s">
        <v>25417</v>
      </c>
      <c r="AE11088" s="6" t="s">
        <v>51089</v>
      </c>
      <c r="AF11088" s="6" t="s">
        <v>90</v>
      </c>
      <c r="AG11088" s="6" t="s">
        <v>25418</v>
      </c>
    </row>
    <row r="11089" spans="29:33" x14ac:dyDescent="0.25">
      <c r="AC11089">
        <v>11088</v>
      </c>
      <c r="AD11089" s="6" t="s">
        <v>25419</v>
      </c>
      <c r="AE11089" s="6" t="s">
        <v>49947</v>
      </c>
      <c r="AF11089" s="6" t="s">
        <v>90</v>
      </c>
      <c r="AG11089" s="6" t="s">
        <v>25420</v>
      </c>
    </row>
    <row r="11090" spans="29:33" x14ac:dyDescent="0.25">
      <c r="AC11090">
        <v>11089</v>
      </c>
      <c r="AD11090" s="6" t="s">
        <v>25421</v>
      </c>
      <c r="AE11090" s="6" t="s">
        <v>51894</v>
      </c>
      <c r="AF11090" s="6" t="s">
        <v>90</v>
      </c>
      <c r="AG11090" s="6" t="s">
        <v>25422</v>
      </c>
    </row>
    <row r="11091" spans="29:33" x14ac:dyDescent="0.25">
      <c r="AC11091">
        <v>11090</v>
      </c>
      <c r="AD11091" s="6" t="s">
        <v>25423</v>
      </c>
      <c r="AE11091" s="6" t="s">
        <v>50983</v>
      </c>
      <c r="AF11091" s="6" t="s">
        <v>90</v>
      </c>
      <c r="AG11091" s="6" t="s">
        <v>25424</v>
      </c>
    </row>
    <row r="11092" spans="29:33" x14ac:dyDescent="0.25">
      <c r="AC11092">
        <v>11091</v>
      </c>
      <c r="AD11092" s="6" t="s">
        <v>25425</v>
      </c>
      <c r="AE11092" s="6" t="s">
        <v>50064</v>
      </c>
      <c r="AF11092" s="6" t="s">
        <v>90</v>
      </c>
      <c r="AG11092" s="6" t="s">
        <v>25426</v>
      </c>
    </row>
    <row r="11093" spans="29:33" x14ac:dyDescent="0.25">
      <c r="AC11093">
        <v>11092</v>
      </c>
      <c r="AD11093" s="6" t="s">
        <v>25427</v>
      </c>
      <c r="AE11093" s="6" t="s">
        <v>52532</v>
      </c>
      <c r="AF11093" s="6" t="s">
        <v>90</v>
      </c>
      <c r="AG11093" s="6" t="s">
        <v>25428</v>
      </c>
    </row>
    <row r="11094" spans="29:33" x14ac:dyDescent="0.25">
      <c r="AC11094">
        <v>11093</v>
      </c>
      <c r="AD11094" s="6" t="s">
        <v>25429</v>
      </c>
      <c r="AE11094" s="6" t="s">
        <v>52107</v>
      </c>
      <c r="AF11094" s="6" t="s">
        <v>90</v>
      </c>
      <c r="AG11094" s="6" t="s">
        <v>25430</v>
      </c>
    </row>
    <row r="11095" spans="29:33" x14ac:dyDescent="0.25">
      <c r="AC11095">
        <v>11094</v>
      </c>
      <c r="AD11095" s="6" t="s">
        <v>25431</v>
      </c>
      <c r="AE11095" s="6" t="s">
        <v>49877</v>
      </c>
      <c r="AF11095" s="6" t="s">
        <v>49926</v>
      </c>
      <c r="AG11095" s="6" t="s">
        <v>25432</v>
      </c>
    </row>
    <row r="11096" spans="29:33" x14ac:dyDescent="0.25">
      <c r="AC11096">
        <v>11095</v>
      </c>
      <c r="AD11096" s="6" t="s">
        <v>25433</v>
      </c>
      <c r="AE11096" s="6" t="s">
        <v>51490</v>
      </c>
      <c r="AF11096" s="6" t="s">
        <v>51490</v>
      </c>
      <c r="AG11096" s="6" t="s">
        <v>25434</v>
      </c>
    </row>
    <row r="11097" spans="29:33" x14ac:dyDescent="0.25">
      <c r="AC11097">
        <v>11096</v>
      </c>
      <c r="AD11097" s="6" t="s">
        <v>25435</v>
      </c>
      <c r="AE11097" s="6" t="s">
        <v>49602</v>
      </c>
      <c r="AF11097" s="6" t="s">
        <v>50614</v>
      </c>
      <c r="AG11097" s="6" t="s">
        <v>25436</v>
      </c>
    </row>
    <row r="11098" spans="29:33" x14ac:dyDescent="0.25">
      <c r="AC11098">
        <v>11097</v>
      </c>
      <c r="AD11098" s="6" t="s">
        <v>25437</v>
      </c>
      <c r="AE11098" s="6" t="s">
        <v>49953</v>
      </c>
      <c r="AF11098" s="6" t="s">
        <v>49951</v>
      </c>
      <c r="AG11098" s="6" t="s">
        <v>25438</v>
      </c>
    </row>
    <row r="11099" spans="29:33" x14ac:dyDescent="0.25">
      <c r="AC11099">
        <v>11098</v>
      </c>
      <c r="AD11099" s="6" t="s">
        <v>25439</v>
      </c>
      <c r="AE11099" s="6" t="s">
        <v>50088</v>
      </c>
      <c r="AF11099" s="6" t="s">
        <v>49814</v>
      </c>
      <c r="AG11099" s="6" t="s">
        <v>25440</v>
      </c>
    </row>
    <row r="11100" spans="29:33" x14ac:dyDescent="0.25">
      <c r="AC11100">
        <v>11099</v>
      </c>
      <c r="AD11100" s="6" t="s">
        <v>25441</v>
      </c>
      <c r="AE11100" s="6" t="s">
        <v>50407</v>
      </c>
      <c r="AF11100" s="6" t="s">
        <v>90</v>
      </c>
      <c r="AG11100" s="6" t="s">
        <v>25442</v>
      </c>
    </row>
    <row r="11101" spans="29:33" x14ac:dyDescent="0.25">
      <c r="AC11101">
        <v>11100</v>
      </c>
      <c r="AD11101" s="6" t="s">
        <v>25443</v>
      </c>
      <c r="AE11101" s="6" t="s">
        <v>48681</v>
      </c>
      <c r="AF11101" s="6" t="s">
        <v>90</v>
      </c>
      <c r="AG11101" s="6" t="s">
        <v>25444</v>
      </c>
    </row>
    <row r="11102" spans="29:33" x14ac:dyDescent="0.25">
      <c r="AC11102">
        <v>11101</v>
      </c>
      <c r="AD11102" s="6" t="s">
        <v>25445</v>
      </c>
      <c r="AE11102" s="6" t="s">
        <v>50340</v>
      </c>
      <c r="AF11102" s="6" t="s">
        <v>90</v>
      </c>
      <c r="AG11102" s="6" t="s">
        <v>25446</v>
      </c>
    </row>
    <row r="11103" spans="29:33" x14ac:dyDescent="0.25">
      <c r="AC11103">
        <v>11102</v>
      </c>
      <c r="AD11103" s="6" t="s">
        <v>25447</v>
      </c>
      <c r="AE11103" s="6" t="s">
        <v>50222</v>
      </c>
      <c r="AF11103" s="6" t="s">
        <v>49454</v>
      </c>
      <c r="AG11103" s="6" t="s">
        <v>25448</v>
      </c>
    </row>
    <row r="11104" spans="29:33" x14ac:dyDescent="0.25">
      <c r="AC11104">
        <v>11103</v>
      </c>
      <c r="AD11104" s="6" t="s">
        <v>25449</v>
      </c>
      <c r="AE11104" s="6" t="s">
        <v>49195</v>
      </c>
      <c r="AF11104" s="6" t="s">
        <v>90</v>
      </c>
      <c r="AG11104" s="6" t="s">
        <v>25450</v>
      </c>
    </row>
    <row r="11105" spans="29:33" x14ac:dyDescent="0.25">
      <c r="AC11105">
        <v>11104</v>
      </c>
      <c r="AD11105" s="6" t="s">
        <v>25451</v>
      </c>
      <c r="AE11105" s="6" t="s">
        <v>49297</v>
      </c>
      <c r="AF11105" s="6" t="s">
        <v>90</v>
      </c>
      <c r="AG11105" s="6" t="s">
        <v>25452</v>
      </c>
    </row>
    <row r="11106" spans="29:33" x14ac:dyDescent="0.25">
      <c r="AC11106">
        <v>11105</v>
      </c>
      <c r="AD11106" s="6" t="s">
        <v>25453</v>
      </c>
      <c r="AE11106" s="6" t="s">
        <v>49810</v>
      </c>
      <c r="AF11106" s="6" t="s">
        <v>90</v>
      </c>
      <c r="AG11106" s="6" t="s">
        <v>25454</v>
      </c>
    </row>
    <row r="11107" spans="29:33" x14ac:dyDescent="0.25">
      <c r="AC11107">
        <v>11106</v>
      </c>
      <c r="AD11107" s="6" t="s">
        <v>25455</v>
      </c>
      <c r="AE11107" s="6" t="s">
        <v>52117</v>
      </c>
      <c r="AF11107" s="6" t="s">
        <v>90</v>
      </c>
      <c r="AG11107" s="6" t="s">
        <v>25456</v>
      </c>
    </row>
    <row r="11108" spans="29:33" x14ac:dyDescent="0.25">
      <c r="AC11108">
        <v>11107</v>
      </c>
      <c r="AD11108" s="6" t="s">
        <v>25457</v>
      </c>
      <c r="AE11108" s="6" t="s">
        <v>50937</v>
      </c>
      <c r="AF11108" s="6" t="s">
        <v>50974</v>
      </c>
      <c r="AG11108" s="6" t="s">
        <v>25458</v>
      </c>
    </row>
    <row r="11109" spans="29:33" x14ac:dyDescent="0.25">
      <c r="AC11109">
        <v>11108</v>
      </c>
      <c r="AD11109" s="6" t="s">
        <v>25459</v>
      </c>
      <c r="AE11109" s="6" t="s">
        <v>49909</v>
      </c>
      <c r="AF11109" s="6" t="s">
        <v>50095</v>
      </c>
      <c r="AG11109" s="6" t="s">
        <v>25460</v>
      </c>
    </row>
    <row r="11110" spans="29:33" x14ac:dyDescent="0.25">
      <c r="AC11110">
        <v>11109</v>
      </c>
      <c r="AD11110" s="6" t="s">
        <v>25461</v>
      </c>
      <c r="AE11110" s="6" t="s">
        <v>49342</v>
      </c>
      <c r="AF11110" s="6" t="s">
        <v>90</v>
      </c>
      <c r="AG11110" s="6" t="s">
        <v>25462</v>
      </c>
    </row>
    <row r="11111" spans="29:33" x14ac:dyDescent="0.25">
      <c r="AC11111">
        <v>11110</v>
      </c>
      <c r="AD11111" s="6" t="s">
        <v>25463</v>
      </c>
      <c r="AE11111" s="6" t="s">
        <v>51396</v>
      </c>
      <c r="AF11111" s="6" t="s">
        <v>90</v>
      </c>
      <c r="AG11111" s="6" t="s">
        <v>25464</v>
      </c>
    </row>
    <row r="11112" spans="29:33" x14ac:dyDescent="0.25">
      <c r="AC11112">
        <v>11111</v>
      </c>
      <c r="AD11112" s="6" t="s">
        <v>25465</v>
      </c>
      <c r="AE11112" s="6" t="s">
        <v>49915</v>
      </c>
      <c r="AF11112" s="6" t="s">
        <v>49913</v>
      </c>
      <c r="AG11112" s="6" t="s">
        <v>25466</v>
      </c>
    </row>
    <row r="11113" spans="29:33" x14ac:dyDescent="0.25">
      <c r="AC11113">
        <v>11112</v>
      </c>
      <c r="AD11113" s="6" t="s">
        <v>25467</v>
      </c>
      <c r="AE11113" s="6" t="s">
        <v>49745</v>
      </c>
      <c r="AF11113" s="6" t="s">
        <v>49381</v>
      </c>
      <c r="AG11113" s="6" t="s">
        <v>25468</v>
      </c>
    </row>
    <row r="11114" spans="29:33" x14ac:dyDescent="0.25">
      <c r="AC11114">
        <v>11113</v>
      </c>
      <c r="AD11114" s="6" t="s">
        <v>25469</v>
      </c>
      <c r="AE11114" s="6" t="s">
        <v>49502</v>
      </c>
      <c r="AF11114" s="6" t="s">
        <v>49559</v>
      </c>
      <c r="AG11114" s="6" t="s">
        <v>25470</v>
      </c>
    </row>
    <row r="11115" spans="29:33" x14ac:dyDescent="0.25">
      <c r="AC11115">
        <v>11114</v>
      </c>
      <c r="AD11115" s="6" t="s">
        <v>25471</v>
      </c>
      <c r="AE11115" s="6" t="s">
        <v>52434</v>
      </c>
      <c r="AF11115" s="6" t="s">
        <v>90</v>
      </c>
      <c r="AG11115" s="6" t="s">
        <v>25472</v>
      </c>
    </row>
    <row r="11116" spans="29:33" x14ac:dyDescent="0.25">
      <c r="AC11116">
        <v>11115</v>
      </c>
      <c r="AD11116" s="6" t="s">
        <v>25473</v>
      </c>
      <c r="AE11116" s="6" t="s">
        <v>52494</v>
      </c>
      <c r="AF11116" s="6" t="s">
        <v>50434</v>
      </c>
      <c r="AG11116" s="6" t="s">
        <v>25474</v>
      </c>
    </row>
    <row r="11117" spans="29:33" x14ac:dyDescent="0.25">
      <c r="AC11117">
        <v>11116</v>
      </c>
      <c r="AD11117" s="6" t="s">
        <v>25475</v>
      </c>
      <c r="AE11117" s="6" t="s">
        <v>49978</v>
      </c>
      <c r="AF11117" s="6" t="s">
        <v>49065</v>
      </c>
      <c r="AG11117" s="6" t="s">
        <v>25476</v>
      </c>
    </row>
    <row r="11118" spans="29:33" x14ac:dyDescent="0.25">
      <c r="AC11118">
        <v>11117</v>
      </c>
      <c r="AD11118" s="6" t="s">
        <v>25477</v>
      </c>
      <c r="AE11118" s="6" t="s">
        <v>52213</v>
      </c>
      <c r="AF11118" s="6" t="s">
        <v>52213</v>
      </c>
      <c r="AG11118" s="6" t="s">
        <v>25478</v>
      </c>
    </row>
    <row r="11119" spans="29:33" x14ac:dyDescent="0.25">
      <c r="AC11119">
        <v>11118</v>
      </c>
      <c r="AD11119" s="6" t="s">
        <v>25479</v>
      </c>
      <c r="AE11119" s="6" t="s">
        <v>52251</v>
      </c>
      <c r="AF11119" s="6" t="s">
        <v>52251</v>
      </c>
      <c r="AG11119" s="6" t="s">
        <v>25480</v>
      </c>
    </row>
    <row r="11120" spans="29:33" x14ac:dyDescent="0.25">
      <c r="AC11120">
        <v>11119</v>
      </c>
      <c r="AD11120" s="6" t="s">
        <v>25481</v>
      </c>
      <c r="AE11120" s="6" t="s">
        <v>51132</v>
      </c>
      <c r="AF11120" s="6" t="s">
        <v>51030</v>
      </c>
      <c r="AG11120" s="6" t="s">
        <v>25482</v>
      </c>
    </row>
    <row r="11121" spans="29:33" x14ac:dyDescent="0.25">
      <c r="AC11121">
        <v>11120</v>
      </c>
      <c r="AD11121" s="6" t="s">
        <v>25483</v>
      </c>
      <c r="AE11121" s="6" t="s">
        <v>52302</v>
      </c>
      <c r="AF11121" s="6" t="s">
        <v>51409</v>
      </c>
      <c r="AG11121" s="6" t="s">
        <v>25484</v>
      </c>
    </row>
    <row r="11122" spans="29:33" x14ac:dyDescent="0.25">
      <c r="AC11122">
        <v>11121</v>
      </c>
      <c r="AD11122" s="6" t="s">
        <v>25485</v>
      </c>
      <c r="AE11122" s="6" t="s">
        <v>51030</v>
      </c>
      <c r="AF11122" s="6" t="s">
        <v>51111</v>
      </c>
      <c r="AG11122" s="6" t="s">
        <v>25486</v>
      </c>
    </row>
    <row r="11123" spans="29:33" x14ac:dyDescent="0.25">
      <c r="AC11123">
        <v>11122</v>
      </c>
      <c r="AD11123" s="6" t="s">
        <v>25487</v>
      </c>
      <c r="AE11123" s="6" t="s">
        <v>51870</v>
      </c>
      <c r="AF11123" s="6" t="s">
        <v>51918</v>
      </c>
      <c r="AG11123" s="6" t="s">
        <v>25488</v>
      </c>
    </row>
    <row r="11124" spans="29:33" x14ac:dyDescent="0.25">
      <c r="AC11124">
        <v>11123</v>
      </c>
      <c r="AD11124" s="6" t="s">
        <v>25489</v>
      </c>
      <c r="AE11124" s="6" t="s">
        <v>51009</v>
      </c>
      <c r="AF11124" s="6" t="s">
        <v>51378</v>
      </c>
      <c r="AG11124" s="6" t="s">
        <v>25490</v>
      </c>
    </row>
    <row r="11125" spans="29:33" x14ac:dyDescent="0.25">
      <c r="AC11125">
        <v>11124</v>
      </c>
      <c r="AD11125" s="6" t="s">
        <v>25491</v>
      </c>
      <c r="AE11125" s="6" t="s">
        <v>49838</v>
      </c>
      <c r="AF11125" s="6" t="s">
        <v>49860</v>
      </c>
      <c r="AG11125" s="6" t="s">
        <v>25492</v>
      </c>
    </row>
    <row r="11126" spans="29:33" x14ac:dyDescent="0.25">
      <c r="AC11126">
        <v>11125</v>
      </c>
      <c r="AD11126" s="6" t="s">
        <v>25493</v>
      </c>
      <c r="AE11126" s="6" t="s">
        <v>49481</v>
      </c>
      <c r="AF11126" s="6" t="s">
        <v>49595</v>
      </c>
      <c r="AG11126" s="6" t="s">
        <v>25494</v>
      </c>
    </row>
    <row r="11127" spans="29:33" x14ac:dyDescent="0.25">
      <c r="AC11127">
        <v>11126</v>
      </c>
      <c r="AD11127" s="6" t="s">
        <v>25495</v>
      </c>
      <c r="AE11127" s="6" t="s">
        <v>51431</v>
      </c>
      <c r="AF11127" s="6" t="s">
        <v>90</v>
      </c>
      <c r="AG11127" s="6" t="s">
        <v>25496</v>
      </c>
    </row>
    <row r="11128" spans="29:33" x14ac:dyDescent="0.25">
      <c r="AC11128">
        <v>11127</v>
      </c>
      <c r="AD11128" s="6" t="s">
        <v>25497</v>
      </c>
      <c r="AE11128" s="6" t="s">
        <v>49176</v>
      </c>
      <c r="AF11128" s="6" t="s">
        <v>49180</v>
      </c>
      <c r="AG11128" s="6" t="s">
        <v>25498</v>
      </c>
    </row>
    <row r="11129" spans="29:33" x14ac:dyDescent="0.25">
      <c r="AC11129">
        <v>11128</v>
      </c>
      <c r="AD11129" s="6" t="s">
        <v>25499</v>
      </c>
      <c r="AE11129" s="6" t="s">
        <v>50115</v>
      </c>
      <c r="AF11129" s="6" t="s">
        <v>49799</v>
      </c>
      <c r="AG11129" s="6" t="s">
        <v>25500</v>
      </c>
    </row>
    <row r="11130" spans="29:33" x14ac:dyDescent="0.25">
      <c r="AC11130">
        <v>11129</v>
      </c>
      <c r="AD11130" s="6" t="s">
        <v>25501</v>
      </c>
      <c r="AE11130" s="6" t="s">
        <v>50289</v>
      </c>
      <c r="AF11130" s="6" t="s">
        <v>51706</v>
      </c>
      <c r="AG11130" s="6" t="s">
        <v>25502</v>
      </c>
    </row>
    <row r="11131" spans="29:33" x14ac:dyDescent="0.25">
      <c r="AC11131">
        <v>11130</v>
      </c>
      <c r="AD11131" s="6" t="s">
        <v>25503</v>
      </c>
      <c r="AE11131" s="6" t="s">
        <v>50078</v>
      </c>
      <c r="AF11131" s="6" t="s">
        <v>50048</v>
      </c>
      <c r="AG11131" s="6" t="s">
        <v>25504</v>
      </c>
    </row>
    <row r="11132" spans="29:33" x14ac:dyDescent="0.25">
      <c r="AC11132">
        <v>11131</v>
      </c>
      <c r="AD11132" s="6" t="s">
        <v>25505</v>
      </c>
      <c r="AE11132" s="6" t="s">
        <v>49118</v>
      </c>
      <c r="AF11132" s="6" t="s">
        <v>49208</v>
      </c>
      <c r="AG11132" s="6" t="s">
        <v>25506</v>
      </c>
    </row>
    <row r="11133" spans="29:33" x14ac:dyDescent="0.25">
      <c r="AC11133">
        <v>11132</v>
      </c>
      <c r="AD11133" s="6" t="s">
        <v>25507</v>
      </c>
      <c r="AE11133" s="6" t="s">
        <v>51125</v>
      </c>
      <c r="AF11133" s="6" t="s">
        <v>90</v>
      </c>
      <c r="AG11133" s="6" t="s">
        <v>25508</v>
      </c>
    </row>
    <row r="11134" spans="29:33" x14ac:dyDescent="0.25">
      <c r="AC11134">
        <v>11133</v>
      </c>
      <c r="AD11134" s="6" t="s">
        <v>25509</v>
      </c>
      <c r="AE11134" s="6" t="s">
        <v>51472</v>
      </c>
      <c r="AF11134" s="6" t="s">
        <v>90</v>
      </c>
      <c r="AG11134" s="6" t="s">
        <v>25510</v>
      </c>
    </row>
    <row r="11135" spans="29:33" x14ac:dyDescent="0.25">
      <c r="AC11135">
        <v>11134</v>
      </c>
      <c r="AD11135" s="6" t="s">
        <v>25511</v>
      </c>
      <c r="AE11135" s="6" t="s">
        <v>50876</v>
      </c>
      <c r="AF11135" s="6" t="s">
        <v>90</v>
      </c>
      <c r="AG11135" s="6" t="s">
        <v>25512</v>
      </c>
    </row>
    <row r="11136" spans="29:33" x14ac:dyDescent="0.25">
      <c r="AC11136">
        <v>11135</v>
      </c>
      <c r="AD11136" s="6" t="s">
        <v>25513</v>
      </c>
      <c r="AE11136" s="6" t="s">
        <v>50023</v>
      </c>
      <c r="AF11136" s="6" t="s">
        <v>50028</v>
      </c>
      <c r="AG11136" s="6" t="s">
        <v>25514</v>
      </c>
    </row>
    <row r="11137" spans="29:33" x14ac:dyDescent="0.25">
      <c r="AC11137">
        <v>11136</v>
      </c>
      <c r="AD11137" s="6" t="s">
        <v>25515</v>
      </c>
      <c r="AE11137" s="6" t="s">
        <v>51193</v>
      </c>
      <c r="AF11137" s="6" t="s">
        <v>90</v>
      </c>
      <c r="AG11137" s="6" t="s">
        <v>25516</v>
      </c>
    </row>
    <row r="11138" spans="29:33" x14ac:dyDescent="0.25">
      <c r="AC11138">
        <v>11137</v>
      </c>
      <c r="AD11138" s="6" t="s">
        <v>25517</v>
      </c>
      <c r="AE11138" s="6" t="s">
        <v>51378</v>
      </c>
      <c r="AF11138" s="6" t="s">
        <v>51327</v>
      </c>
      <c r="AG11138" s="6" t="s">
        <v>25518</v>
      </c>
    </row>
    <row r="11139" spans="29:33" x14ac:dyDescent="0.25">
      <c r="AC11139">
        <v>11138</v>
      </c>
      <c r="AD11139" s="6" t="s">
        <v>25519</v>
      </c>
      <c r="AE11139" s="6" t="s">
        <v>49650</v>
      </c>
      <c r="AF11139" s="6" t="s">
        <v>49652</v>
      </c>
      <c r="AG11139" s="6" t="s">
        <v>25520</v>
      </c>
    </row>
    <row r="11140" spans="29:33" x14ac:dyDescent="0.25">
      <c r="AC11140">
        <v>11139</v>
      </c>
      <c r="AD11140" s="6" t="s">
        <v>25521</v>
      </c>
      <c r="AE11140" s="6" t="s">
        <v>49514</v>
      </c>
      <c r="AF11140" s="6" t="s">
        <v>49506</v>
      </c>
      <c r="AG11140" s="6" t="s">
        <v>25522</v>
      </c>
    </row>
    <row r="11141" spans="29:33" x14ac:dyDescent="0.25">
      <c r="AC11141">
        <v>11140</v>
      </c>
      <c r="AD11141" s="6" t="s">
        <v>25523</v>
      </c>
      <c r="AE11141" s="6" t="s">
        <v>51872</v>
      </c>
      <c r="AF11141" s="6" t="s">
        <v>90</v>
      </c>
      <c r="AG11141" s="6" t="s">
        <v>25524</v>
      </c>
    </row>
    <row r="11142" spans="29:33" x14ac:dyDescent="0.25">
      <c r="AC11142">
        <v>11141</v>
      </c>
      <c r="AD11142" s="6" t="s">
        <v>25525</v>
      </c>
      <c r="AE11142" s="6" t="s">
        <v>49650</v>
      </c>
      <c r="AF11142" s="6" t="s">
        <v>49634</v>
      </c>
      <c r="AG11142" s="6" t="s">
        <v>25526</v>
      </c>
    </row>
    <row r="11143" spans="29:33" x14ac:dyDescent="0.25">
      <c r="AC11143">
        <v>11142</v>
      </c>
      <c r="AD11143" s="6" t="s">
        <v>25527</v>
      </c>
      <c r="AE11143" s="6" t="s">
        <v>50876</v>
      </c>
      <c r="AF11143" s="6" t="s">
        <v>90</v>
      </c>
      <c r="AG11143" s="6" t="s">
        <v>25528</v>
      </c>
    </row>
    <row r="11144" spans="29:33" x14ac:dyDescent="0.25">
      <c r="AC11144">
        <v>11143</v>
      </c>
      <c r="AD11144" s="6" t="s">
        <v>25529</v>
      </c>
      <c r="AE11144" s="6" t="s">
        <v>52496</v>
      </c>
      <c r="AF11144" s="6" t="s">
        <v>90</v>
      </c>
      <c r="AG11144" s="6" t="s">
        <v>25530</v>
      </c>
    </row>
    <row r="11145" spans="29:33" x14ac:dyDescent="0.25">
      <c r="AC11145">
        <v>11144</v>
      </c>
      <c r="AD11145" s="6" t="s">
        <v>25531</v>
      </c>
      <c r="AE11145" s="6" t="s">
        <v>50297</v>
      </c>
      <c r="AF11145" s="6" t="s">
        <v>90</v>
      </c>
      <c r="AG11145" s="6" t="s">
        <v>25532</v>
      </c>
    </row>
    <row r="11146" spans="29:33" x14ac:dyDescent="0.25">
      <c r="AC11146">
        <v>11145</v>
      </c>
      <c r="AD11146" s="6" t="s">
        <v>25533</v>
      </c>
      <c r="AE11146" s="6" t="s">
        <v>48693</v>
      </c>
      <c r="AF11146" s="6" t="s">
        <v>48709</v>
      </c>
      <c r="AG11146" s="6" t="s">
        <v>25534</v>
      </c>
    </row>
    <row r="11147" spans="29:33" x14ac:dyDescent="0.25">
      <c r="AC11147">
        <v>11146</v>
      </c>
      <c r="AD11147" s="6" t="s">
        <v>25535</v>
      </c>
      <c r="AE11147" s="6" t="s">
        <v>49319</v>
      </c>
      <c r="AF11147" s="6" t="s">
        <v>90</v>
      </c>
      <c r="AG11147" s="6" t="s">
        <v>25536</v>
      </c>
    </row>
    <row r="11148" spans="29:33" x14ac:dyDescent="0.25">
      <c r="AC11148">
        <v>11147</v>
      </c>
      <c r="AD11148" s="6" t="s">
        <v>25537</v>
      </c>
      <c r="AE11148" s="6" t="s">
        <v>49410</v>
      </c>
      <c r="AF11148" s="6" t="s">
        <v>90</v>
      </c>
      <c r="AG11148" s="6" t="s">
        <v>25538</v>
      </c>
    </row>
    <row r="11149" spans="29:33" x14ac:dyDescent="0.25">
      <c r="AC11149">
        <v>11148</v>
      </c>
      <c r="AD11149" s="6" t="s">
        <v>25539</v>
      </c>
      <c r="AE11149" s="6" t="s">
        <v>49719</v>
      </c>
      <c r="AF11149" s="6" t="s">
        <v>90</v>
      </c>
      <c r="AG11149" s="6" t="s">
        <v>25540</v>
      </c>
    </row>
    <row r="11150" spans="29:33" x14ac:dyDescent="0.25">
      <c r="AC11150">
        <v>11149</v>
      </c>
      <c r="AD11150" s="6" t="s">
        <v>25541</v>
      </c>
      <c r="AE11150" s="6" t="s">
        <v>51236</v>
      </c>
      <c r="AF11150" s="6" t="s">
        <v>90</v>
      </c>
      <c r="AG11150" s="6" t="s">
        <v>25542</v>
      </c>
    </row>
    <row r="11151" spans="29:33" x14ac:dyDescent="0.25">
      <c r="AC11151">
        <v>11150</v>
      </c>
      <c r="AD11151" s="6" t="s">
        <v>25543</v>
      </c>
      <c r="AE11151" s="6" t="s">
        <v>49715</v>
      </c>
      <c r="AF11151" s="6" t="s">
        <v>49897</v>
      </c>
      <c r="AG11151" s="6" t="s">
        <v>25544</v>
      </c>
    </row>
    <row r="11152" spans="29:33" x14ac:dyDescent="0.25">
      <c r="AC11152">
        <v>11151</v>
      </c>
      <c r="AD11152" s="6" t="s">
        <v>25545</v>
      </c>
      <c r="AE11152" s="6" t="s">
        <v>51952</v>
      </c>
      <c r="AF11152" s="6" t="s">
        <v>90</v>
      </c>
      <c r="AG11152" s="6" t="s">
        <v>25546</v>
      </c>
    </row>
    <row r="11153" spans="29:33" x14ac:dyDescent="0.25">
      <c r="AC11153">
        <v>11152</v>
      </c>
      <c r="AD11153" s="6" t="s">
        <v>25547</v>
      </c>
      <c r="AE11153" s="6" t="s">
        <v>49018</v>
      </c>
      <c r="AF11153" s="6" t="s">
        <v>49004</v>
      </c>
      <c r="AG11153" s="6" t="s">
        <v>25548</v>
      </c>
    </row>
    <row r="11154" spans="29:33" x14ac:dyDescent="0.25">
      <c r="AC11154">
        <v>11153</v>
      </c>
      <c r="AD11154" s="6" t="s">
        <v>25549</v>
      </c>
      <c r="AE11154" s="6" t="s">
        <v>52141</v>
      </c>
      <c r="AF11154" s="6" t="s">
        <v>90</v>
      </c>
      <c r="AG11154" s="6" t="s">
        <v>25550</v>
      </c>
    </row>
    <row r="11155" spans="29:33" x14ac:dyDescent="0.25">
      <c r="AC11155">
        <v>11154</v>
      </c>
      <c r="AD11155" s="6" t="s">
        <v>25551</v>
      </c>
      <c r="AE11155" s="6" t="s">
        <v>50766</v>
      </c>
      <c r="AF11155" s="6" t="s">
        <v>90</v>
      </c>
      <c r="AG11155" s="6" t="s">
        <v>25552</v>
      </c>
    </row>
    <row r="11156" spans="29:33" x14ac:dyDescent="0.25">
      <c r="AC11156">
        <v>11155</v>
      </c>
      <c r="AD11156" s="6" t="s">
        <v>25553</v>
      </c>
      <c r="AE11156" s="6" t="s">
        <v>49871</v>
      </c>
      <c r="AF11156" s="6" t="s">
        <v>90</v>
      </c>
      <c r="AG11156" s="6" t="s">
        <v>25554</v>
      </c>
    </row>
    <row r="11157" spans="29:33" x14ac:dyDescent="0.25">
      <c r="AC11157">
        <v>11156</v>
      </c>
      <c r="AD11157" s="6" t="s">
        <v>25555</v>
      </c>
      <c r="AE11157" s="6" t="s">
        <v>49998</v>
      </c>
      <c r="AF11157" s="6" t="s">
        <v>50037</v>
      </c>
      <c r="AG11157" s="6" t="s">
        <v>25556</v>
      </c>
    </row>
    <row r="11158" spans="29:33" x14ac:dyDescent="0.25">
      <c r="AC11158">
        <v>11157</v>
      </c>
      <c r="AD11158" s="6" t="s">
        <v>25557</v>
      </c>
      <c r="AE11158" s="6" t="s">
        <v>52555</v>
      </c>
      <c r="AF11158" s="6" t="s">
        <v>90</v>
      </c>
      <c r="AG11158" s="6" t="s">
        <v>25558</v>
      </c>
    </row>
    <row r="11159" spans="29:33" x14ac:dyDescent="0.25">
      <c r="AC11159">
        <v>11158</v>
      </c>
      <c r="AD11159" s="6" t="s">
        <v>25559</v>
      </c>
      <c r="AE11159" s="6" t="s">
        <v>48950</v>
      </c>
      <c r="AF11159" s="6" t="s">
        <v>90</v>
      </c>
      <c r="AG11159" s="6" t="s">
        <v>25560</v>
      </c>
    </row>
    <row r="11160" spans="29:33" x14ac:dyDescent="0.25">
      <c r="AC11160">
        <v>11159</v>
      </c>
      <c r="AD11160" s="6" t="s">
        <v>25561</v>
      </c>
      <c r="AE11160" s="6" t="s">
        <v>51514</v>
      </c>
      <c r="AF11160" s="6" t="s">
        <v>51518</v>
      </c>
      <c r="AG11160" s="6" t="s">
        <v>25562</v>
      </c>
    </row>
    <row r="11161" spans="29:33" x14ac:dyDescent="0.25">
      <c r="AC11161">
        <v>11160</v>
      </c>
      <c r="AD11161" s="6" t="s">
        <v>25563</v>
      </c>
      <c r="AE11161" s="6" t="s">
        <v>52413</v>
      </c>
      <c r="AF11161" s="6" t="s">
        <v>90</v>
      </c>
      <c r="AG11161" s="6" t="s">
        <v>25564</v>
      </c>
    </row>
    <row r="11162" spans="29:33" x14ac:dyDescent="0.25">
      <c r="AC11162">
        <v>11161</v>
      </c>
      <c r="AD11162" s="6" t="s">
        <v>25565</v>
      </c>
      <c r="AE11162" s="6" t="s">
        <v>51484</v>
      </c>
      <c r="AF11162" s="6" t="s">
        <v>90</v>
      </c>
      <c r="AG11162" s="6" t="s">
        <v>25566</v>
      </c>
    </row>
    <row r="11163" spans="29:33" x14ac:dyDescent="0.25">
      <c r="AC11163">
        <v>11162</v>
      </c>
      <c r="AD11163" s="6" t="s">
        <v>25567</v>
      </c>
      <c r="AE11163" s="6" t="s">
        <v>50534</v>
      </c>
      <c r="AF11163" s="6" t="s">
        <v>50315</v>
      </c>
      <c r="AG11163" s="6" t="s">
        <v>25568</v>
      </c>
    </row>
    <row r="11164" spans="29:33" x14ac:dyDescent="0.25">
      <c r="AC11164">
        <v>11163</v>
      </c>
      <c r="AD11164" s="6" t="s">
        <v>25569</v>
      </c>
      <c r="AE11164" s="6" t="s">
        <v>52274</v>
      </c>
      <c r="AF11164" s="6" t="s">
        <v>90</v>
      </c>
      <c r="AG11164" s="6" t="s">
        <v>25570</v>
      </c>
    </row>
    <row r="11165" spans="29:33" x14ac:dyDescent="0.25">
      <c r="AC11165">
        <v>11164</v>
      </c>
      <c r="AD11165" s="6" t="s">
        <v>25571</v>
      </c>
      <c r="AE11165" s="6" t="s">
        <v>51055</v>
      </c>
      <c r="AF11165" s="6" t="s">
        <v>51514</v>
      </c>
      <c r="AG11165" s="6" t="s">
        <v>25572</v>
      </c>
    </row>
    <row r="11166" spans="29:33" x14ac:dyDescent="0.25">
      <c r="AC11166">
        <v>11165</v>
      </c>
      <c r="AD11166" s="6" t="s">
        <v>25573</v>
      </c>
      <c r="AE11166" s="6" t="s">
        <v>51166</v>
      </c>
      <c r="AF11166" s="6" t="s">
        <v>90</v>
      </c>
      <c r="AG11166" s="6" t="s">
        <v>25574</v>
      </c>
    </row>
    <row r="11167" spans="29:33" x14ac:dyDescent="0.25">
      <c r="AC11167">
        <v>11166</v>
      </c>
      <c r="AD11167" s="6" t="s">
        <v>25575</v>
      </c>
      <c r="AE11167" s="6" t="s">
        <v>51902</v>
      </c>
      <c r="AF11167" s="6" t="s">
        <v>90</v>
      </c>
      <c r="AG11167" s="6" t="s">
        <v>25576</v>
      </c>
    </row>
    <row r="11168" spans="29:33" x14ac:dyDescent="0.25">
      <c r="AC11168">
        <v>11167</v>
      </c>
      <c r="AD11168" s="6" t="s">
        <v>25577</v>
      </c>
      <c r="AE11168" s="6" t="s">
        <v>52254</v>
      </c>
      <c r="AF11168" s="6" t="s">
        <v>52251</v>
      </c>
      <c r="AG11168" s="6" t="s">
        <v>25578</v>
      </c>
    </row>
    <row r="11169" spans="29:33" x14ac:dyDescent="0.25">
      <c r="AC11169">
        <v>11168</v>
      </c>
      <c r="AD11169" s="6" t="s">
        <v>25579</v>
      </c>
      <c r="AE11169" s="6" t="s">
        <v>51063</v>
      </c>
      <c r="AF11169" s="6" t="s">
        <v>90</v>
      </c>
      <c r="AG11169" s="6" t="s">
        <v>25580</v>
      </c>
    </row>
    <row r="11170" spans="29:33" x14ac:dyDescent="0.25">
      <c r="AC11170">
        <v>11169</v>
      </c>
      <c r="AD11170" s="6" t="s">
        <v>25581</v>
      </c>
      <c r="AE11170" s="6" t="s">
        <v>51584</v>
      </c>
      <c r="AF11170" s="6" t="s">
        <v>51415</v>
      </c>
      <c r="AG11170" s="6" t="s">
        <v>25582</v>
      </c>
    </row>
    <row r="11171" spans="29:33" x14ac:dyDescent="0.25">
      <c r="AC11171">
        <v>11170</v>
      </c>
      <c r="AD11171" s="6" t="s">
        <v>25583</v>
      </c>
      <c r="AE11171" s="6" t="s">
        <v>48916</v>
      </c>
      <c r="AF11171" s="6" t="s">
        <v>49512</v>
      </c>
      <c r="AG11171" s="6" t="s">
        <v>25584</v>
      </c>
    </row>
    <row r="11172" spans="29:33" x14ac:dyDescent="0.25">
      <c r="AC11172">
        <v>11171</v>
      </c>
      <c r="AD11172" s="6" t="s">
        <v>25585</v>
      </c>
      <c r="AE11172" s="6" t="s">
        <v>52343</v>
      </c>
      <c r="AF11172" s="6" t="s">
        <v>90</v>
      </c>
      <c r="AG11172" s="6" t="s">
        <v>25586</v>
      </c>
    </row>
    <row r="11173" spans="29:33" x14ac:dyDescent="0.25">
      <c r="AC11173">
        <v>11172</v>
      </c>
      <c r="AD11173" s="6" t="s">
        <v>25587</v>
      </c>
      <c r="AE11173" s="6" t="s">
        <v>51734</v>
      </c>
      <c r="AF11173" s="6" t="s">
        <v>51574</v>
      </c>
      <c r="AG11173" s="6" t="s">
        <v>25588</v>
      </c>
    </row>
    <row r="11174" spans="29:33" x14ac:dyDescent="0.25">
      <c r="AC11174">
        <v>11173</v>
      </c>
      <c r="AD11174" s="6" t="s">
        <v>25589</v>
      </c>
      <c r="AE11174" s="6" t="s">
        <v>50043</v>
      </c>
      <c r="AF11174" s="6" t="s">
        <v>90</v>
      </c>
      <c r="AG11174" s="6" t="s">
        <v>25590</v>
      </c>
    </row>
    <row r="11175" spans="29:33" x14ac:dyDescent="0.25">
      <c r="AC11175">
        <v>11174</v>
      </c>
      <c r="AD11175" s="6" t="s">
        <v>25591</v>
      </c>
      <c r="AE11175" s="6" t="s">
        <v>51538</v>
      </c>
      <c r="AF11175" s="6" t="s">
        <v>51534</v>
      </c>
      <c r="AG11175" s="6" t="s">
        <v>25592</v>
      </c>
    </row>
    <row r="11176" spans="29:33" x14ac:dyDescent="0.25">
      <c r="AC11176">
        <v>11175</v>
      </c>
      <c r="AD11176" s="6" t="s">
        <v>25593</v>
      </c>
      <c r="AE11176" s="6" t="s">
        <v>48613</v>
      </c>
      <c r="AF11176" s="6" t="s">
        <v>90</v>
      </c>
      <c r="AG11176" s="6" t="s">
        <v>25594</v>
      </c>
    </row>
    <row r="11177" spans="29:33" x14ac:dyDescent="0.25">
      <c r="AC11177">
        <v>11176</v>
      </c>
      <c r="AD11177" s="6" t="s">
        <v>25595</v>
      </c>
      <c r="AE11177" s="6" t="s">
        <v>49462</v>
      </c>
      <c r="AF11177" s="6" t="s">
        <v>49869</v>
      </c>
      <c r="AG11177" s="6" t="s">
        <v>25596</v>
      </c>
    </row>
    <row r="11178" spans="29:33" x14ac:dyDescent="0.25">
      <c r="AC11178">
        <v>11177</v>
      </c>
      <c r="AD11178" s="6" t="s">
        <v>25597</v>
      </c>
      <c r="AE11178" s="6" t="s">
        <v>48771</v>
      </c>
      <c r="AF11178" s="6" t="s">
        <v>90</v>
      </c>
      <c r="AG11178" s="6" t="s">
        <v>25598</v>
      </c>
    </row>
    <row r="11179" spans="29:33" x14ac:dyDescent="0.25">
      <c r="AC11179">
        <v>11178</v>
      </c>
      <c r="AD11179" s="6" t="s">
        <v>25599</v>
      </c>
      <c r="AE11179" s="6" t="s">
        <v>49998</v>
      </c>
      <c r="AF11179" s="6" t="s">
        <v>50413</v>
      </c>
      <c r="AG11179" s="6" t="s">
        <v>25600</v>
      </c>
    </row>
    <row r="11180" spans="29:33" x14ac:dyDescent="0.25">
      <c r="AC11180">
        <v>11179</v>
      </c>
      <c r="AD11180" s="6" t="s">
        <v>25601</v>
      </c>
      <c r="AE11180" s="6" t="s">
        <v>51502</v>
      </c>
      <c r="AF11180" s="6" t="s">
        <v>90</v>
      </c>
      <c r="AG11180" s="6" t="s">
        <v>25602</v>
      </c>
    </row>
    <row r="11181" spans="29:33" x14ac:dyDescent="0.25">
      <c r="AC11181">
        <v>11180</v>
      </c>
      <c r="AD11181" s="6" t="s">
        <v>25603</v>
      </c>
      <c r="AE11181" s="6" t="s">
        <v>50835</v>
      </c>
      <c r="AF11181" s="6" t="s">
        <v>50827</v>
      </c>
      <c r="AG11181" s="6" t="s">
        <v>25604</v>
      </c>
    </row>
    <row r="11182" spans="29:33" x14ac:dyDescent="0.25">
      <c r="AC11182">
        <v>11181</v>
      </c>
      <c r="AD11182" s="6" t="s">
        <v>25605</v>
      </c>
      <c r="AE11182" s="6" t="s">
        <v>51661</v>
      </c>
      <c r="AF11182" s="6" t="s">
        <v>90</v>
      </c>
      <c r="AG11182" s="6" t="s">
        <v>25606</v>
      </c>
    </row>
    <row r="11183" spans="29:33" x14ac:dyDescent="0.25">
      <c r="AC11183">
        <v>11182</v>
      </c>
      <c r="AD11183" s="6" t="s">
        <v>25607</v>
      </c>
      <c r="AE11183" s="6" t="s">
        <v>48969</v>
      </c>
      <c r="AF11183" s="6" t="s">
        <v>51094</v>
      </c>
      <c r="AG11183" s="6" t="s">
        <v>25608</v>
      </c>
    </row>
    <row r="11184" spans="29:33" x14ac:dyDescent="0.25">
      <c r="AC11184">
        <v>11183</v>
      </c>
      <c r="AD11184" s="6" t="s">
        <v>25609</v>
      </c>
      <c r="AE11184" s="6" t="s">
        <v>50769</v>
      </c>
      <c r="AF11184" s="6" t="s">
        <v>90</v>
      </c>
      <c r="AG11184" s="6" t="s">
        <v>25610</v>
      </c>
    </row>
    <row r="11185" spans="29:33" x14ac:dyDescent="0.25">
      <c r="AC11185">
        <v>11184</v>
      </c>
      <c r="AD11185" s="6" t="s">
        <v>25611</v>
      </c>
      <c r="AE11185" s="6" t="s">
        <v>49454</v>
      </c>
      <c r="AF11185" s="6" t="s">
        <v>50289</v>
      </c>
      <c r="AG11185" s="6" t="s">
        <v>25612</v>
      </c>
    </row>
    <row r="11186" spans="29:33" x14ac:dyDescent="0.25">
      <c r="AC11186">
        <v>11185</v>
      </c>
      <c r="AD11186" s="6" t="s">
        <v>25613</v>
      </c>
      <c r="AE11186" s="6" t="s">
        <v>49740</v>
      </c>
      <c r="AF11186" s="6" t="s">
        <v>90</v>
      </c>
      <c r="AG11186" s="6" t="s">
        <v>25614</v>
      </c>
    </row>
    <row r="11187" spans="29:33" x14ac:dyDescent="0.25">
      <c r="AC11187">
        <v>11186</v>
      </c>
      <c r="AD11187" s="6" t="s">
        <v>25615</v>
      </c>
      <c r="AE11187" s="6" t="s">
        <v>52227</v>
      </c>
      <c r="AF11187" s="6" t="s">
        <v>52552</v>
      </c>
      <c r="AG11187" s="6" t="s">
        <v>25616</v>
      </c>
    </row>
    <row r="11188" spans="29:33" x14ac:dyDescent="0.25">
      <c r="AC11188">
        <v>11187</v>
      </c>
      <c r="AD11188" s="6" t="s">
        <v>25617</v>
      </c>
      <c r="AE11188" s="6" t="s">
        <v>48653</v>
      </c>
      <c r="AF11188" s="6" t="s">
        <v>48681</v>
      </c>
      <c r="AG11188" s="6" t="s">
        <v>25618</v>
      </c>
    </row>
    <row r="11189" spans="29:33" x14ac:dyDescent="0.25">
      <c r="AC11189">
        <v>11188</v>
      </c>
      <c r="AD11189" s="6" t="s">
        <v>25619</v>
      </c>
      <c r="AE11189" s="6" t="s">
        <v>49024</v>
      </c>
      <c r="AF11189" s="6" t="s">
        <v>90</v>
      </c>
      <c r="AG11189" s="6" t="s">
        <v>25620</v>
      </c>
    </row>
    <row r="11190" spans="29:33" x14ac:dyDescent="0.25">
      <c r="AC11190">
        <v>11189</v>
      </c>
      <c r="AD11190" s="6" t="s">
        <v>25621</v>
      </c>
      <c r="AE11190" s="6" t="s">
        <v>51234</v>
      </c>
      <c r="AF11190" s="6" t="s">
        <v>51236</v>
      </c>
      <c r="AG11190" s="6" t="s">
        <v>25622</v>
      </c>
    </row>
    <row r="11191" spans="29:33" x14ac:dyDescent="0.25">
      <c r="AC11191">
        <v>11190</v>
      </c>
      <c r="AD11191" s="6" t="s">
        <v>25623</v>
      </c>
      <c r="AE11191" s="6" t="s">
        <v>50144</v>
      </c>
      <c r="AF11191" s="6" t="s">
        <v>50146</v>
      </c>
      <c r="AG11191" s="6" t="s">
        <v>25624</v>
      </c>
    </row>
    <row r="11192" spans="29:33" x14ac:dyDescent="0.25">
      <c r="AC11192">
        <v>11191</v>
      </c>
      <c r="AD11192" s="6" t="s">
        <v>25625</v>
      </c>
      <c r="AE11192" s="6" t="s">
        <v>48659</v>
      </c>
      <c r="AF11192" s="6" t="s">
        <v>52155</v>
      </c>
      <c r="AG11192" s="6" t="s">
        <v>25626</v>
      </c>
    </row>
    <row r="11193" spans="29:33" x14ac:dyDescent="0.25">
      <c r="AC11193">
        <v>11192</v>
      </c>
      <c r="AD11193" s="6" t="s">
        <v>25627</v>
      </c>
      <c r="AE11193" s="6" t="s">
        <v>49810</v>
      </c>
      <c r="AF11193" s="6" t="s">
        <v>90</v>
      </c>
      <c r="AG11193" s="6" t="s">
        <v>25628</v>
      </c>
    </row>
    <row r="11194" spans="29:33" x14ac:dyDescent="0.25">
      <c r="AC11194">
        <v>11193</v>
      </c>
      <c r="AD11194" s="6" t="s">
        <v>25629</v>
      </c>
      <c r="AE11194" s="6" t="s">
        <v>49075</v>
      </c>
      <c r="AF11194" s="6" t="s">
        <v>48993</v>
      </c>
      <c r="AG11194" s="6" t="s">
        <v>25630</v>
      </c>
    </row>
    <row r="11195" spans="29:33" x14ac:dyDescent="0.25">
      <c r="AC11195">
        <v>11194</v>
      </c>
      <c r="AD11195" s="6" t="s">
        <v>25631</v>
      </c>
      <c r="AE11195" s="6" t="s">
        <v>50843</v>
      </c>
      <c r="AF11195" s="6" t="s">
        <v>90</v>
      </c>
      <c r="AG11195" s="6" t="s">
        <v>25632</v>
      </c>
    </row>
    <row r="11196" spans="29:33" x14ac:dyDescent="0.25">
      <c r="AC11196">
        <v>11195</v>
      </c>
      <c r="AD11196" s="6" t="s">
        <v>25633</v>
      </c>
      <c r="AE11196" s="6" t="s">
        <v>48908</v>
      </c>
      <c r="AF11196" s="6" t="s">
        <v>90</v>
      </c>
      <c r="AG11196" s="6" t="s">
        <v>25634</v>
      </c>
    </row>
    <row r="11197" spans="29:33" x14ac:dyDescent="0.25">
      <c r="AC11197">
        <v>11196</v>
      </c>
      <c r="AD11197" s="6" t="s">
        <v>25635</v>
      </c>
      <c r="AE11197" s="6" t="s">
        <v>51866</v>
      </c>
      <c r="AF11197" s="6" t="s">
        <v>90</v>
      </c>
      <c r="AG11197" s="6" t="s">
        <v>25636</v>
      </c>
    </row>
    <row r="11198" spans="29:33" x14ac:dyDescent="0.25">
      <c r="AC11198">
        <v>11197</v>
      </c>
      <c r="AD11198" s="6" t="s">
        <v>25637</v>
      </c>
      <c r="AE11198" s="6" t="s">
        <v>51862</v>
      </c>
      <c r="AF11198" s="6" t="s">
        <v>51822</v>
      </c>
      <c r="AG11198" s="6" t="s">
        <v>25638</v>
      </c>
    </row>
    <row r="11199" spans="29:33" x14ac:dyDescent="0.25">
      <c r="AC11199">
        <v>11198</v>
      </c>
      <c r="AD11199" s="6" t="s">
        <v>25639</v>
      </c>
      <c r="AE11199" s="6" t="s">
        <v>49293</v>
      </c>
      <c r="AF11199" s="6" t="s">
        <v>90</v>
      </c>
      <c r="AG11199" s="6" t="s">
        <v>25640</v>
      </c>
    </row>
    <row r="11200" spans="29:33" x14ac:dyDescent="0.25">
      <c r="AC11200">
        <v>11199</v>
      </c>
      <c r="AD11200" s="6" t="s">
        <v>25641</v>
      </c>
      <c r="AE11200" s="6" t="s">
        <v>52491</v>
      </c>
      <c r="AF11200" s="6" t="s">
        <v>50540</v>
      </c>
      <c r="AG11200" s="6" t="s">
        <v>25642</v>
      </c>
    </row>
    <row r="11201" spans="29:33" x14ac:dyDescent="0.25">
      <c r="AC11201">
        <v>11200</v>
      </c>
      <c r="AD11201" s="6" t="s">
        <v>25643</v>
      </c>
      <c r="AE11201" s="6" t="s">
        <v>49046</v>
      </c>
      <c r="AF11201" s="6" t="s">
        <v>90</v>
      </c>
      <c r="AG11201" s="6" t="s">
        <v>25644</v>
      </c>
    </row>
    <row r="11202" spans="29:33" x14ac:dyDescent="0.25">
      <c r="AC11202">
        <v>11201</v>
      </c>
      <c r="AD11202" s="6" t="s">
        <v>25645</v>
      </c>
      <c r="AE11202" s="6" t="s">
        <v>48830</v>
      </c>
      <c r="AF11202" s="6" t="s">
        <v>90</v>
      </c>
      <c r="AG11202" s="6" t="s">
        <v>25646</v>
      </c>
    </row>
    <row r="11203" spans="29:33" x14ac:dyDescent="0.25">
      <c r="AC11203">
        <v>11202</v>
      </c>
      <c r="AD11203" s="6" t="s">
        <v>25647</v>
      </c>
      <c r="AE11203" s="6" t="s">
        <v>50009</v>
      </c>
      <c r="AF11203" s="6" t="s">
        <v>52499</v>
      </c>
      <c r="AG11203" s="6" t="s">
        <v>25648</v>
      </c>
    </row>
    <row r="11204" spans="29:33" x14ac:dyDescent="0.25">
      <c r="AC11204">
        <v>11203</v>
      </c>
      <c r="AD11204" s="6" t="s">
        <v>25649</v>
      </c>
      <c r="AE11204" s="6" t="s">
        <v>49225</v>
      </c>
      <c r="AF11204" s="6" t="s">
        <v>49146</v>
      </c>
      <c r="AG11204" s="6" t="s">
        <v>25650</v>
      </c>
    </row>
    <row r="11205" spans="29:33" x14ac:dyDescent="0.25">
      <c r="AC11205">
        <v>11204</v>
      </c>
      <c r="AD11205" s="6" t="s">
        <v>25651</v>
      </c>
      <c r="AE11205" s="6" t="s">
        <v>52410</v>
      </c>
      <c r="AF11205" s="6" t="s">
        <v>90</v>
      </c>
      <c r="AG11205" s="6" t="s">
        <v>25652</v>
      </c>
    </row>
    <row r="11206" spans="29:33" x14ac:dyDescent="0.25">
      <c r="AC11206">
        <v>11205</v>
      </c>
      <c r="AD11206" s="6" t="s">
        <v>25653</v>
      </c>
      <c r="AE11206" s="6" t="s">
        <v>51924</v>
      </c>
      <c r="AF11206" s="6" t="s">
        <v>90</v>
      </c>
      <c r="AG11206" s="6" t="s">
        <v>25654</v>
      </c>
    </row>
    <row r="11207" spans="29:33" x14ac:dyDescent="0.25">
      <c r="AC11207">
        <v>11206</v>
      </c>
      <c r="AD11207" s="6" t="s">
        <v>25655</v>
      </c>
      <c r="AE11207" s="6" t="s">
        <v>50494</v>
      </c>
      <c r="AF11207" s="6" t="s">
        <v>50470</v>
      </c>
      <c r="AG11207" s="6" t="s">
        <v>25656</v>
      </c>
    </row>
    <row r="11208" spans="29:33" x14ac:dyDescent="0.25">
      <c r="AC11208">
        <v>11207</v>
      </c>
      <c r="AD11208" s="6" t="s">
        <v>25657</v>
      </c>
      <c r="AE11208" s="6" t="s">
        <v>48717</v>
      </c>
      <c r="AF11208" s="6" t="s">
        <v>48855</v>
      </c>
      <c r="AG11208" s="6" t="s">
        <v>25658</v>
      </c>
    </row>
    <row r="11209" spans="29:33" x14ac:dyDescent="0.25">
      <c r="AC11209">
        <v>11208</v>
      </c>
      <c r="AD11209" s="6" t="s">
        <v>25659</v>
      </c>
      <c r="AE11209" s="6" t="s">
        <v>49184</v>
      </c>
      <c r="AF11209" s="6" t="s">
        <v>49208</v>
      </c>
      <c r="AG11209" s="6" t="s">
        <v>25660</v>
      </c>
    </row>
    <row r="11210" spans="29:33" x14ac:dyDescent="0.25">
      <c r="AC11210">
        <v>11209</v>
      </c>
      <c r="AD11210" s="6" t="s">
        <v>25661</v>
      </c>
      <c r="AE11210" s="6" t="s">
        <v>49008</v>
      </c>
      <c r="AF11210" s="6" t="s">
        <v>49057</v>
      </c>
      <c r="AG11210" s="6" t="s">
        <v>25662</v>
      </c>
    </row>
    <row r="11211" spans="29:33" x14ac:dyDescent="0.25">
      <c r="AC11211">
        <v>11210</v>
      </c>
      <c r="AD11211" s="6" t="s">
        <v>25663</v>
      </c>
      <c r="AE11211" s="6" t="s">
        <v>49850</v>
      </c>
      <c r="AF11211" s="6" t="s">
        <v>49862</v>
      </c>
      <c r="AG11211" s="6" t="s">
        <v>25664</v>
      </c>
    </row>
    <row r="11212" spans="29:33" x14ac:dyDescent="0.25">
      <c r="AC11212">
        <v>11211</v>
      </c>
      <c r="AD11212" s="6" t="s">
        <v>25665</v>
      </c>
      <c r="AE11212" s="6" t="s">
        <v>51800</v>
      </c>
      <c r="AF11212" s="6" t="s">
        <v>90</v>
      </c>
      <c r="AG11212" s="6" t="s">
        <v>25666</v>
      </c>
    </row>
    <row r="11213" spans="29:33" x14ac:dyDescent="0.25">
      <c r="AC11213">
        <v>11212</v>
      </c>
      <c r="AD11213" s="6" t="s">
        <v>25667</v>
      </c>
      <c r="AE11213" s="6" t="s">
        <v>49958</v>
      </c>
      <c r="AF11213" s="6" t="s">
        <v>90</v>
      </c>
      <c r="AG11213" s="6" t="s">
        <v>25668</v>
      </c>
    </row>
    <row r="11214" spans="29:33" x14ac:dyDescent="0.25">
      <c r="AC11214">
        <v>11213</v>
      </c>
      <c r="AD11214" s="6" t="s">
        <v>25669</v>
      </c>
      <c r="AE11214" s="6" t="s">
        <v>48625</v>
      </c>
      <c r="AF11214" s="6" t="s">
        <v>90</v>
      </c>
      <c r="AG11214" s="6" t="s">
        <v>25670</v>
      </c>
    </row>
    <row r="11215" spans="29:33" x14ac:dyDescent="0.25">
      <c r="AC11215">
        <v>11214</v>
      </c>
      <c r="AD11215" s="6" t="s">
        <v>25671</v>
      </c>
      <c r="AE11215" s="6" t="s">
        <v>51187</v>
      </c>
      <c r="AF11215" s="6" t="s">
        <v>90</v>
      </c>
      <c r="AG11215" s="6" t="s">
        <v>25672</v>
      </c>
    </row>
    <row r="11216" spans="29:33" x14ac:dyDescent="0.25">
      <c r="AC11216">
        <v>11215</v>
      </c>
      <c r="AD11216" s="6" t="s">
        <v>25673</v>
      </c>
      <c r="AE11216" s="6" t="s">
        <v>50815</v>
      </c>
      <c r="AF11216" s="6" t="s">
        <v>90</v>
      </c>
      <c r="AG11216" s="6" t="s">
        <v>25674</v>
      </c>
    </row>
    <row r="11217" spans="29:33" x14ac:dyDescent="0.25">
      <c r="AC11217">
        <v>11216</v>
      </c>
      <c r="AD11217" s="6" t="s">
        <v>25675</v>
      </c>
      <c r="AE11217" s="6" t="s">
        <v>49960</v>
      </c>
      <c r="AF11217" s="6" t="s">
        <v>90</v>
      </c>
      <c r="AG11217" s="6" t="s">
        <v>25676</v>
      </c>
    </row>
    <row r="11218" spans="29:33" x14ac:dyDescent="0.25">
      <c r="AC11218">
        <v>11217</v>
      </c>
      <c r="AD11218" s="6" t="s">
        <v>25677</v>
      </c>
      <c r="AE11218" s="6" t="s">
        <v>49498</v>
      </c>
      <c r="AF11218" s="6" t="s">
        <v>90</v>
      </c>
      <c r="AG11218" s="6" t="s">
        <v>25678</v>
      </c>
    </row>
    <row r="11219" spans="29:33" x14ac:dyDescent="0.25">
      <c r="AC11219">
        <v>11218</v>
      </c>
      <c r="AD11219" s="6" t="s">
        <v>25679</v>
      </c>
      <c r="AE11219" s="6" t="s">
        <v>51990</v>
      </c>
      <c r="AF11219" s="6" t="s">
        <v>90</v>
      </c>
      <c r="AG11219" s="6" t="s">
        <v>25680</v>
      </c>
    </row>
    <row r="11220" spans="29:33" x14ac:dyDescent="0.25">
      <c r="AC11220">
        <v>11219</v>
      </c>
      <c r="AD11220" s="6" t="s">
        <v>25681</v>
      </c>
      <c r="AE11220" s="6" t="s">
        <v>51782</v>
      </c>
      <c r="AF11220" s="6" t="s">
        <v>90</v>
      </c>
      <c r="AG11220" s="6" t="s">
        <v>25682</v>
      </c>
    </row>
    <row r="11221" spans="29:33" x14ac:dyDescent="0.25">
      <c r="AC11221">
        <v>11220</v>
      </c>
      <c r="AD11221" s="6" t="s">
        <v>11751</v>
      </c>
      <c r="AE11221" s="6" t="s">
        <v>52546</v>
      </c>
      <c r="AF11221" s="6" t="s">
        <v>90</v>
      </c>
      <c r="AG11221" s="6" t="s">
        <v>25683</v>
      </c>
    </row>
    <row r="11222" spans="29:33" x14ac:dyDescent="0.25">
      <c r="AC11222">
        <v>11221</v>
      </c>
      <c r="AD11222" s="6" t="s">
        <v>25684</v>
      </c>
      <c r="AE11222" s="6" t="s">
        <v>50794</v>
      </c>
      <c r="AF11222" s="6" t="s">
        <v>50946</v>
      </c>
      <c r="AG11222" s="6" t="s">
        <v>25685</v>
      </c>
    </row>
    <row r="11223" spans="29:33" x14ac:dyDescent="0.25">
      <c r="AC11223">
        <v>11222</v>
      </c>
      <c r="AD11223" s="6" t="s">
        <v>25686</v>
      </c>
      <c r="AE11223" s="6" t="s">
        <v>49856</v>
      </c>
      <c r="AF11223" s="6" t="s">
        <v>90</v>
      </c>
      <c r="AG11223" s="6" t="s">
        <v>25687</v>
      </c>
    </row>
    <row r="11224" spans="29:33" x14ac:dyDescent="0.25">
      <c r="AC11224">
        <v>11223</v>
      </c>
      <c r="AD11224" s="6" t="s">
        <v>25688</v>
      </c>
      <c r="AE11224" s="6" t="s">
        <v>49126</v>
      </c>
      <c r="AF11224" s="6" t="s">
        <v>49514</v>
      </c>
      <c r="AG11224" s="6" t="s">
        <v>25689</v>
      </c>
    </row>
    <row r="11225" spans="29:33" x14ac:dyDescent="0.25">
      <c r="AC11225">
        <v>11224</v>
      </c>
      <c r="AD11225" s="6" t="s">
        <v>25690</v>
      </c>
      <c r="AE11225" s="6" t="s">
        <v>51661</v>
      </c>
      <c r="AF11225" s="6" t="s">
        <v>52518</v>
      </c>
      <c r="AG11225" s="6" t="s">
        <v>25691</v>
      </c>
    </row>
    <row r="11226" spans="29:33" x14ac:dyDescent="0.25">
      <c r="AC11226">
        <v>11225</v>
      </c>
      <c r="AD11226" s="6" t="s">
        <v>25692</v>
      </c>
      <c r="AE11226" s="6" t="s">
        <v>51918</v>
      </c>
      <c r="AF11226" s="6" t="s">
        <v>51935</v>
      </c>
      <c r="AG11226" s="6" t="s">
        <v>25693</v>
      </c>
    </row>
    <row r="11227" spans="29:33" x14ac:dyDescent="0.25">
      <c r="AC11227">
        <v>11226</v>
      </c>
      <c r="AD11227" s="6" t="s">
        <v>25694</v>
      </c>
      <c r="AE11227" s="6" t="s">
        <v>50206</v>
      </c>
      <c r="AF11227" s="6" t="s">
        <v>90</v>
      </c>
      <c r="AG11227" s="6" t="s">
        <v>25695</v>
      </c>
    </row>
    <row r="11228" spans="29:33" x14ac:dyDescent="0.25">
      <c r="AC11228">
        <v>11227</v>
      </c>
      <c r="AD11228" s="6" t="s">
        <v>25696</v>
      </c>
      <c r="AE11228" s="6" t="s">
        <v>52179</v>
      </c>
      <c r="AF11228" s="6" t="s">
        <v>49675</v>
      </c>
      <c r="AG11228" s="6" t="s">
        <v>25697</v>
      </c>
    </row>
    <row r="11229" spans="29:33" x14ac:dyDescent="0.25">
      <c r="AC11229">
        <v>11228</v>
      </c>
      <c r="AD11229" s="6" t="s">
        <v>25698</v>
      </c>
      <c r="AE11229" s="6" t="s">
        <v>49836</v>
      </c>
      <c r="AF11229" s="6" t="s">
        <v>90</v>
      </c>
      <c r="AG11229" s="6" t="s">
        <v>25699</v>
      </c>
    </row>
    <row r="11230" spans="29:33" x14ac:dyDescent="0.25">
      <c r="AC11230">
        <v>11229</v>
      </c>
      <c r="AD11230" s="6" t="s">
        <v>25700</v>
      </c>
      <c r="AE11230" s="6" t="s">
        <v>51349</v>
      </c>
      <c r="AF11230" s="6" t="s">
        <v>52155</v>
      </c>
      <c r="AG11230" s="6" t="s">
        <v>25701</v>
      </c>
    </row>
    <row r="11231" spans="29:33" x14ac:dyDescent="0.25">
      <c r="AC11231">
        <v>11230</v>
      </c>
      <c r="AD11231" s="6" t="s">
        <v>25702</v>
      </c>
      <c r="AE11231" s="6" t="s">
        <v>50796</v>
      </c>
      <c r="AF11231" s="6" t="s">
        <v>90</v>
      </c>
      <c r="AG11231" s="6" t="s">
        <v>25703</v>
      </c>
    </row>
    <row r="11232" spans="29:33" x14ac:dyDescent="0.25">
      <c r="AC11232">
        <v>11231</v>
      </c>
      <c r="AD11232" s="6" t="s">
        <v>25704</v>
      </c>
      <c r="AE11232" s="6" t="s">
        <v>52462</v>
      </c>
      <c r="AF11232" s="6" t="s">
        <v>52197</v>
      </c>
      <c r="AG11232" s="6" t="s">
        <v>25705</v>
      </c>
    </row>
    <row r="11233" spans="29:33" x14ac:dyDescent="0.25">
      <c r="AC11233">
        <v>11232</v>
      </c>
      <c r="AD11233" s="6" t="s">
        <v>25706</v>
      </c>
      <c r="AE11233" s="6" t="s">
        <v>49689</v>
      </c>
      <c r="AF11233" s="6" t="s">
        <v>49685</v>
      </c>
      <c r="AG11233" s="6" t="s">
        <v>25707</v>
      </c>
    </row>
    <row r="11234" spans="29:33" x14ac:dyDescent="0.25">
      <c r="AC11234">
        <v>11233</v>
      </c>
      <c r="AD11234" s="6" t="s">
        <v>25708</v>
      </c>
      <c r="AE11234" s="6" t="s">
        <v>52530</v>
      </c>
      <c r="AF11234" s="6" t="s">
        <v>51466</v>
      </c>
      <c r="AG11234" s="6" t="s">
        <v>25709</v>
      </c>
    </row>
    <row r="11235" spans="29:33" x14ac:dyDescent="0.25">
      <c r="AC11235">
        <v>11234</v>
      </c>
      <c r="AD11235" s="6" t="s">
        <v>25710</v>
      </c>
      <c r="AE11235" s="6" t="s">
        <v>52465</v>
      </c>
      <c r="AF11235" s="6" t="s">
        <v>90</v>
      </c>
      <c r="AG11235" s="6" t="s">
        <v>25711</v>
      </c>
    </row>
    <row r="11236" spans="29:33" x14ac:dyDescent="0.25">
      <c r="AC11236">
        <v>11235</v>
      </c>
      <c r="AD11236" s="6" t="s">
        <v>25712</v>
      </c>
      <c r="AE11236" s="6" t="s">
        <v>49040</v>
      </c>
      <c r="AF11236" s="6" t="s">
        <v>90</v>
      </c>
      <c r="AG11236" s="6" t="s">
        <v>25713</v>
      </c>
    </row>
    <row r="11237" spans="29:33" x14ac:dyDescent="0.25">
      <c r="AC11237">
        <v>11236</v>
      </c>
      <c r="AD11237" s="6" t="s">
        <v>25714</v>
      </c>
      <c r="AE11237" s="6" t="s">
        <v>51030</v>
      </c>
      <c r="AF11237" s="6" t="s">
        <v>51034</v>
      </c>
      <c r="AG11237" s="6" t="s">
        <v>25715</v>
      </c>
    </row>
    <row r="11238" spans="29:33" x14ac:dyDescent="0.25">
      <c r="AC11238">
        <v>11237</v>
      </c>
      <c r="AD11238" s="6" t="s">
        <v>25716</v>
      </c>
      <c r="AE11238" s="6" t="s">
        <v>49536</v>
      </c>
      <c r="AF11238" s="6" t="s">
        <v>90</v>
      </c>
      <c r="AG11238" s="6" t="s">
        <v>25717</v>
      </c>
    </row>
    <row r="11239" spans="29:33" x14ac:dyDescent="0.25">
      <c r="AC11239">
        <v>11238</v>
      </c>
      <c r="AD11239" s="6" t="s">
        <v>25718</v>
      </c>
      <c r="AE11239" s="6" t="s">
        <v>50142</v>
      </c>
      <c r="AF11239" s="6" t="s">
        <v>90</v>
      </c>
      <c r="AG11239" s="6" t="s">
        <v>25719</v>
      </c>
    </row>
    <row r="11240" spans="29:33" x14ac:dyDescent="0.25">
      <c r="AC11240">
        <v>11239</v>
      </c>
      <c r="AD11240" s="6" t="s">
        <v>25720</v>
      </c>
      <c r="AE11240" s="6" t="s">
        <v>52459</v>
      </c>
      <c r="AF11240" s="6" t="s">
        <v>52483</v>
      </c>
      <c r="AG11240" s="6" t="s">
        <v>25721</v>
      </c>
    </row>
    <row r="11241" spans="29:33" x14ac:dyDescent="0.25">
      <c r="AC11241">
        <v>11240</v>
      </c>
      <c r="AD11241" s="6" t="s">
        <v>25722</v>
      </c>
      <c r="AE11241" s="6" t="s">
        <v>51468</v>
      </c>
      <c r="AF11241" s="6" t="s">
        <v>90</v>
      </c>
      <c r="AG11241" s="6" t="s">
        <v>25723</v>
      </c>
    </row>
    <row r="11242" spans="29:33" x14ac:dyDescent="0.25">
      <c r="AC11242">
        <v>11241</v>
      </c>
      <c r="AD11242" s="6" t="s">
        <v>25724</v>
      </c>
      <c r="AE11242" s="6" t="s">
        <v>50636</v>
      </c>
      <c r="AF11242" s="6" t="s">
        <v>90</v>
      </c>
      <c r="AG11242" s="6" t="s">
        <v>25725</v>
      </c>
    </row>
    <row r="11243" spans="29:33" x14ac:dyDescent="0.25">
      <c r="AC11243">
        <v>11242</v>
      </c>
      <c r="AD11243" s="6" t="s">
        <v>25726</v>
      </c>
      <c r="AE11243" s="6" t="s">
        <v>51466</v>
      </c>
      <c r="AF11243" s="6" t="s">
        <v>90</v>
      </c>
      <c r="AG11243" s="6" t="s">
        <v>25727</v>
      </c>
    </row>
    <row r="11244" spans="29:33" x14ac:dyDescent="0.25">
      <c r="AC11244">
        <v>11243</v>
      </c>
      <c r="AD11244" s="6" t="s">
        <v>25728</v>
      </c>
      <c r="AE11244" s="6" t="s">
        <v>52481</v>
      </c>
      <c r="AF11244" s="6" t="s">
        <v>52444</v>
      </c>
      <c r="AG11244" s="6" t="s">
        <v>25729</v>
      </c>
    </row>
    <row r="11245" spans="29:33" x14ac:dyDescent="0.25">
      <c r="AC11245">
        <v>11244</v>
      </c>
      <c r="AD11245" s="6" t="s">
        <v>25730</v>
      </c>
      <c r="AE11245" s="6" t="s">
        <v>52380</v>
      </c>
      <c r="AF11245" s="6" t="s">
        <v>90</v>
      </c>
      <c r="AG11245" s="6" t="s">
        <v>25731</v>
      </c>
    </row>
    <row r="11246" spans="29:33" x14ac:dyDescent="0.25">
      <c r="AC11246">
        <v>11245</v>
      </c>
      <c r="AD11246" s="6" t="s">
        <v>25732</v>
      </c>
      <c r="AE11246" s="6" t="s">
        <v>50755</v>
      </c>
      <c r="AF11246" s="6" t="s">
        <v>51977</v>
      </c>
      <c r="AG11246" s="6" t="s">
        <v>25733</v>
      </c>
    </row>
    <row r="11247" spans="29:33" x14ac:dyDescent="0.25">
      <c r="AC11247">
        <v>11246</v>
      </c>
      <c r="AD11247" s="6" t="s">
        <v>25734</v>
      </c>
      <c r="AE11247" s="6" t="s">
        <v>50604</v>
      </c>
      <c r="AF11247" s="6" t="s">
        <v>50771</v>
      </c>
      <c r="AG11247" s="6" t="s">
        <v>25735</v>
      </c>
    </row>
    <row r="11248" spans="29:33" x14ac:dyDescent="0.25">
      <c r="AC11248">
        <v>11247</v>
      </c>
      <c r="AD11248" s="6" t="s">
        <v>25736</v>
      </c>
      <c r="AE11248" s="6" t="s">
        <v>50297</v>
      </c>
      <c r="AF11248" s="6" t="s">
        <v>90</v>
      </c>
      <c r="AG11248" s="6" t="s">
        <v>25737</v>
      </c>
    </row>
    <row r="11249" spans="29:33" x14ac:dyDescent="0.25">
      <c r="AC11249">
        <v>11248</v>
      </c>
      <c r="AD11249" s="6" t="s">
        <v>25738</v>
      </c>
      <c r="AE11249" s="6" t="s">
        <v>52524</v>
      </c>
      <c r="AF11249" s="6" t="s">
        <v>50180</v>
      </c>
      <c r="AG11249" s="6" t="s">
        <v>25739</v>
      </c>
    </row>
    <row r="11250" spans="29:33" x14ac:dyDescent="0.25">
      <c r="AC11250">
        <v>11249</v>
      </c>
      <c r="AD11250" s="6" t="s">
        <v>25740</v>
      </c>
      <c r="AE11250" s="6" t="s">
        <v>50540</v>
      </c>
      <c r="AF11250" s="6" t="s">
        <v>90</v>
      </c>
      <c r="AG11250" s="6" t="s">
        <v>25741</v>
      </c>
    </row>
    <row r="11251" spans="29:33" x14ac:dyDescent="0.25">
      <c r="AC11251">
        <v>11250</v>
      </c>
      <c r="AD11251" s="6" t="s">
        <v>25742</v>
      </c>
      <c r="AE11251" s="6" t="s">
        <v>49774</v>
      </c>
      <c r="AF11251" s="6" t="s">
        <v>49784</v>
      </c>
      <c r="AG11251" s="6" t="s">
        <v>25743</v>
      </c>
    </row>
    <row r="11252" spans="29:33" x14ac:dyDescent="0.25">
      <c r="AC11252">
        <v>11251</v>
      </c>
      <c r="AD11252" s="6" t="s">
        <v>25744</v>
      </c>
      <c r="AE11252" s="6" t="s">
        <v>48789</v>
      </c>
      <c r="AF11252" s="6" t="s">
        <v>90</v>
      </c>
      <c r="AG11252" s="6" t="s">
        <v>25745</v>
      </c>
    </row>
    <row r="11253" spans="29:33" x14ac:dyDescent="0.25">
      <c r="AC11253">
        <v>11252</v>
      </c>
      <c r="AD11253" s="6" t="s">
        <v>25746</v>
      </c>
      <c r="AE11253" s="6" t="s">
        <v>49043</v>
      </c>
      <c r="AF11253" s="6" t="s">
        <v>90</v>
      </c>
      <c r="AG11253" s="6" t="s">
        <v>25747</v>
      </c>
    </row>
    <row r="11254" spans="29:33" x14ac:dyDescent="0.25">
      <c r="AC11254">
        <v>11253</v>
      </c>
      <c r="AD11254" s="6" t="s">
        <v>25748</v>
      </c>
      <c r="AE11254" s="6" t="s">
        <v>52107</v>
      </c>
      <c r="AF11254" s="6" t="s">
        <v>90</v>
      </c>
      <c r="AG11254" s="6" t="s">
        <v>25749</v>
      </c>
    </row>
    <row r="11255" spans="29:33" x14ac:dyDescent="0.25">
      <c r="AC11255">
        <v>11254</v>
      </c>
      <c r="AD11255" s="6" t="s">
        <v>25750</v>
      </c>
      <c r="AE11255" s="6" t="s">
        <v>49061</v>
      </c>
      <c r="AF11255" s="6" t="s">
        <v>90</v>
      </c>
      <c r="AG11255" s="6" t="s">
        <v>25751</v>
      </c>
    </row>
    <row r="11256" spans="29:33" x14ac:dyDescent="0.25">
      <c r="AC11256">
        <v>11255</v>
      </c>
      <c r="AD11256" s="6" t="s">
        <v>25752</v>
      </c>
      <c r="AE11256" s="6" t="s">
        <v>49728</v>
      </c>
      <c r="AF11256" s="6" t="s">
        <v>49738</v>
      </c>
      <c r="AG11256" s="6" t="s">
        <v>25753</v>
      </c>
    </row>
    <row r="11257" spans="29:33" x14ac:dyDescent="0.25">
      <c r="AC11257">
        <v>11256</v>
      </c>
      <c r="AD11257" s="6" t="s">
        <v>25754</v>
      </c>
      <c r="AE11257" s="6" t="s">
        <v>49862</v>
      </c>
      <c r="AF11257" s="6" t="s">
        <v>49988</v>
      </c>
      <c r="AG11257" s="6" t="s">
        <v>25755</v>
      </c>
    </row>
    <row r="11258" spans="29:33" x14ac:dyDescent="0.25">
      <c r="AC11258">
        <v>11257</v>
      </c>
      <c r="AD11258" s="6" t="s">
        <v>25756</v>
      </c>
      <c r="AE11258" s="6" t="s">
        <v>50813</v>
      </c>
      <c r="AF11258" s="6" t="s">
        <v>50204</v>
      </c>
      <c r="AG11258" s="6" t="s">
        <v>25757</v>
      </c>
    </row>
    <row r="11259" spans="29:33" x14ac:dyDescent="0.25">
      <c r="AC11259">
        <v>11258</v>
      </c>
      <c r="AD11259" s="6" t="s">
        <v>25758</v>
      </c>
      <c r="AE11259" s="6" t="s">
        <v>50871</v>
      </c>
      <c r="AF11259" s="6" t="s">
        <v>51378</v>
      </c>
      <c r="AG11259" s="6" t="s">
        <v>25759</v>
      </c>
    </row>
    <row r="11260" spans="29:33" x14ac:dyDescent="0.25">
      <c r="AC11260">
        <v>11259</v>
      </c>
      <c r="AD11260" s="6" t="s">
        <v>25760</v>
      </c>
      <c r="AE11260" s="6" t="s">
        <v>51775</v>
      </c>
      <c r="AF11260" s="6" t="s">
        <v>90</v>
      </c>
      <c r="AG11260" s="6" t="s">
        <v>25761</v>
      </c>
    </row>
    <row r="11261" spans="29:33" x14ac:dyDescent="0.25">
      <c r="AC11261">
        <v>11260</v>
      </c>
      <c r="AD11261" s="6" t="s">
        <v>25762</v>
      </c>
      <c r="AE11261" s="6" t="s">
        <v>49522</v>
      </c>
      <c r="AF11261" s="6" t="s">
        <v>49526</v>
      </c>
      <c r="AG11261" s="6" t="s">
        <v>25763</v>
      </c>
    </row>
    <row r="11262" spans="29:33" x14ac:dyDescent="0.25">
      <c r="AC11262">
        <v>11261</v>
      </c>
      <c r="AD11262" s="6" t="s">
        <v>25764</v>
      </c>
      <c r="AE11262" s="6" t="s">
        <v>50007</v>
      </c>
      <c r="AF11262" s="6" t="s">
        <v>51466</v>
      </c>
      <c r="AG11262" s="6" t="s">
        <v>25765</v>
      </c>
    </row>
    <row r="11263" spans="29:33" x14ac:dyDescent="0.25">
      <c r="AC11263">
        <v>11262</v>
      </c>
      <c r="AD11263" s="6" t="s">
        <v>25766</v>
      </c>
      <c r="AE11263" s="6" t="s">
        <v>49936</v>
      </c>
      <c r="AF11263" s="6" t="s">
        <v>49506</v>
      </c>
      <c r="AG11263" s="6" t="s">
        <v>25767</v>
      </c>
    </row>
    <row r="11264" spans="29:33" x14ac:dyDescent="0.25">
      <c r="AC11264">
        <v>11263</v>
      </c>
      <c r="AD11264" s="6" t="s">
        <v>25768</v>
      </c>
      <c r="AE11264" s="6" t="s">
        <v>52337</v>
      </c>
      <c r="AF11264" s="6" t="s">
        <v>90</v>
      </c>
      <c r="AG11264" s="6" t="s">
        <v>25769</v>
      </c>
    </row>
    <row r="11265" spans="29:33" x14ac:dyDescent="0.25">
      <c r="AC11265">
        <v>11264</v>
      </c>
      <c r="AD11265" s="6" t="s">
        <v>25770</v>
      </c>
      <c r="AE11265" s="6" t="s">
        <v>51148</v>
      </c>
      <c r="AF11265" s="6" t="s">
        <v>50739</v>
      </c>
      <c r="AG11265" s="6" t="s">
        <v>25771</v>
      </c>
    </row>
    <row r="11266" spans="29:33" x14ac:dyDescent="0.25">
      <c r="AC11266">
        <v>11265</v>
      </c>
      <c r="AD11266" s="6" t="s">
        <v>25772</v>
      </c>
      <c r="AE11266" s="6" t="s">
        <v>52280</v>
      </c>
      <c r="AF11266" s="6" t="s">
        <v>51796</v>
      </c>
      <c r="AG11266" s="6" t="s">
        <v>25773</v>
      </c>
    </row>
    <row r="11267" spans="29:33" x14ac:dyDescent="0.25">
      <c r="AC11267">
        <v>11266</v>
      </c>
      <c r="AD11267" s="6" t="s">
        <v>25774</v>
      </c>
      <c r="AE11267" s="6" t="s">
        <v>52482</v>
      </c>
      <c r="AF11267" s="6" t="s">
        <v>90</v>
      </c>
      <c r="AG11267" s="6" t="s">
        <v>25775</v>
      </c>
    </row>
    <row r="11268" spans="29:33" x14ac:dyDescent="0.25">
      <c r="AC11268">
        <v>11267</v>
      </c>
      <c r="AD11268" s="6" t="s">
        <v>25776</v>
      </c>
      <c r="AE11268" s="6" t="s">
        <v>52031</v>
      </c>
      <c r="AF11268" s="6" t="s">
        <v>52313</v>
      </c>
      <c r="AG11268" s="6" t="s">
        <v>25777</v>
      </c>
    </row>
    <row r="11269" spans="29:33" x14ac:dyDescent="0.25">
      <c r="AC11269">
        <v>11268</v>
      </c>
      <c r="AD11269" s="6" t="s">
        <v>25778</v>
      </c>
      <c r="AE11269" s="6" t="s">
        <v>51349</v>
      </c>
      <c r="AF11269" s="6" t="s">
        <v>90</v>
      </c>
      <c r="AG11269" s="6" t="s">
        <v>25779</v>
      </c>
    </row>
    <row r="11270" spans="29:33" x14ac:dyDescent="0.25">
      <c r="AC11270">
        <v>11269</v>
      </c>
      <c r="AD11270" s="6" t="s">
        <v>25780</v>
      </c>
      <c r="AE11270" s="6" t="s">
        <v>49756</v>
      </c>
      <c r="AF11270" s="6" t="s">
        <v>90</v>
      </c>
      <c r="AG11270" s="6" t="s">
        <v>25781</v>
      </c>
    </row>
    <row r="11271" spans="29:33" x14ac:dyDescent="0.25">
      <c r="AC11271">
        <v>11270</v>
      </c>
      <c r="AD11271" s="6" t="s">
        <v>25782</v>
      </c>
      <c r="AE11271" s="6" t="s">
        <v>51742</v>
      </c>
      <c r="AF11271" s="6" t="s">
        <v>51589</v>
      </c>
      <c r="AG11271" s="6" t="s">
        <v>25783</v>
      </c>
    </row>
    <row r="11272" spans="29:33" x14ac:dyDescent="0.25">
      <c r="AC11272">
        <v>11271</v>
      </c>
      <c r="AD11272" s="6" t="s">
        <v>25784</v>
      </c>
      <c r="AE11272" s="6" t="s">
        <v>52009</v>
      </c>
      <c r="AF11272" s="6" t="s">
        <v>90</v>
      </c>
      <c r="AG11272" s="6" t="s">
        <v>25785</v>
      </c>
    </row>
    <row r="11273" spans="29:33" x14ac:dyDescent="0.25">
      <c r="AC11273">
        <v>11272</v>
      </c>
      <c r="AD11273" s="6" t="s">
        <v>25786</v>
      </c>
      <c r="AE11273" s="6" t="s">
        <v>49577</v>
      </c>
      <c r="AF11273" s="6" t="s">
        <v>49569</v>
      </c>
      <c r="AG11273" s="6" t="s">
        <v>25787</v>
      </c>
    </row>
    <row r="11274" spans="29:33" x14ac:dyDescent="0.25">
      <c r="AC11274">
        <v>11273</v>
      </c>
      <c r="AD11274" s="6" t="s">
        <v>25788</v>
      </c>
      <c r="AE11274" s="6" t="s">
        <v>49879</v>
      </c>
      <c r="AF11274" s="6" t="s">
        <v>90</v>
      </c>
      <c r="AG11274" s="6" t="s">
        <v>25789</v>
      </c>
    </row>
    <row r="11275" spans="29:33" x14ac:dyDescent="0.25">
      <c r="AC11275">
        <v>11274</v>
      </c>
      <c r="AD11275" s="6" t="s">
        <v>25790</v>
      </c>
      <c r="AE11275" s="6" t="s">
        <v>52346</v>
      </c>
      <c r="AF11275" s="6" t="s">
        <v>90</v>
      </c>
      <c r="AG11275" s="6" t="s">
        <v>25791</v>
      </c>
    </row>
    <row r="11276" spans="29:33" x14ac:dyDescent="0.25">
      <c r="AC11276">
        <v>11275</v>
      </c>
      <c r="AD11276" s="6" t="s">
        <v>25792</v>
      </c>
      <c r="AE11276" s="6" t="s">
        <v>49367</v>
      </c>
      <c r="AF11276" s="6" t="s">
        <v>52459</v>
      </c>
      <c r="AG11276" s="6" t="s">
        <v>25793</v>
      </c>
    </row>
    <row r="11277" spans="29:33" x14ac:dyDescent="0.25">
      <c r="AC11277">
        <v>11276</v>
      </c>
      <c r="AD11277" s="6" t="s">
        <v>25794</v>
      </c>
      <c r="AE11277" s="6" t="s">
        <v>50502</v>
      </c>
      <c r="AF11277" s="6" t="s">
        <v>90</v>
      </c>
      <c r="AG11277" s="6" t="s">
        <v>25795</v>
      </c>
    </row>
    <row r="11278" spans="29:33" x14ac:dyDescent="0.25">
      <c r="AC11278">
        <v>11277</v>
      </c>
      <c r="AD11278" s="6" t="s">
        <v>25796</v>
      </c>
      <c r="AE11278" s="6" t="s">
        <v>49193</v>
      </c>
      <c r="AF11278" s="6" t="s">
        <v>90</v>
      </c>
      <c r="AG11278" s="6" t="s">
        <v>25797</v>
      </c>
    </row>
    <row r="11279" spans="29:33" x14ac:dyDescent="0.25">
      <c r="AC11279">
        <v>11278</v>
      </c>
      <c r="AD11279" s="6" t="s">
        <v>25798</v>
      </c>
      <c r="AE11279" s="6" t="s">
        <v>50518</v>
      </c>
      <c r="AF11279" s="6" t="s">
        <v>50906</v>
      </c>
      <c r="AG11279" s="6" t="s">
        <v>25799</v>
      </c>
    </row>
    <row r="11280" spans="29:33" x14ac:dyDescent="0.25">
      <c r="AC11280">
        <v>11279</v>
      </c>
      <c r="AD11280" s="6" t="s">
        <v>25800</v>
      </c>
      <c r="AE11280" s="6" t="s">
        <v>50888</v>
      </c>
      <c r="AF11280" s="6" t="s">
        <v>90</v>
      </c>
      <c r="AG11280" s="6" t="s">
        <v>25801</v>
      </c>
    </row>
    <row r="11281" spans="29:33" x14ac:dyDescent="0.25">
      <c r="AC11281">
        <v>11280</v>
      </c>
      <c r="AD11281" s="6" t="s">
        <v>25802</v>
      </c>
      <c r="AE11281" s="6" t="s">
        <v>49110</v>
      </c>
      <c r="AF11281" s="6" t="s">
        <v>90</v>
      </c>
      <c r="AG11281" s="6" t="s">
        <v>25803</v>
      </c>
    </row>
    <row r="11282" spans="29:33" x14ac:dyDescent="0.25">
      <c r="AC11282">
        <v>11281</v>
      </c>
      <c r="AD11282" s="6" t="s">
        <v>25804</v>
      </c>
      <c r="AE11282" s="6" t="s">
        <v>49038</v>
      </c>
      <c r="AF11282" s="6" t="s">
        <v>49043</v>
      </c>
      <c r="AG11282" s="6" t="s">
        <v>25805</v>
      </c>
    </row>
    <row r="11283" spans="29:33" x14ac:dyDescent="0.25">
      <c r="AC11283">
        <v>11282</v>
      </c>
      <c r="AD11283" s="6" t="s">
        <v>25806</v>
      </c>
      <c r="AE11283" s="6" t="s">
        <v>51311</v>
      </c>
      <c r="AF11283" s="6" t="s">
        <v>51293</v>
      </c>
      <c r="AG11283" s="6" t="s">
        <v>25807</v>
      </c>
    </row>
    <row r="11284" spans="29:33" x14ac:dyDescent="0.25">
      <c r="AC11284">
        <v>11283</v>
      </c>
      <c r="AD11284" s="6" t="s">
        <v>25808</v>
      </c>
      <c r="AE11284" s="6" t="s">
        <v>52465</v>
      </c>
      <c r="AF11284" s="6" t="s">
        <v>50318</v>
      </c>
      <c r="AG11284" s="6" t="s">
        <v>25809</v>
      </c>
    </row>
    <row r="11285" spans="29:33" x14ac:dyDescent="0.25">
      <c r="AC11285">
        <v>11284</v>
      </c>
      <c r="AD11285" s="6" t="s">
        <v>25810</v>
      </c>
      <c r="AE11285" s="6" t="s">
        <v>51333</v>
      </c>
      <c r="AF11285" s="6" t="s">
        <v>51180</v>
      </c>
      <c r="AG11285" s="6" t="s">
        <v>25811</v>
      </c>
    </row>
    <row r="11286" spans="29:33" x14ac:dyDescent="0.25">
      <c r="AC11286">
        <v>11285</v>
      </c>
      <c r="AD11286" s="6" t="s">
        <v>25812</v>
      </c>
      <c r="AE11286" s="6" t="s">
        <v>52416</v>
      </c>
      <c r="AF11286" s="6" t="s">
        <v>90</v>
      </c>
      <c r="AG11286" s="6" t="s">
        <v>25813</v>
      </c>
    </row>
    <row r="11287" spans="29:33" x14ac:dyDescent="0.25">
      <c r="AC11287">
        <v>11286</v>
      </c>
      <c r="AD11287" s="6" t="s">
        <v>25814</v>
      </c>
      <c r="AE11287" s="6" t="s">
        <v>52460</v>
      </c>
      <c r="AF11287" s="6" t="s">
        <v>90</v>
      </c>
      <c r="AG11287" s="6" t="s">
        <v>25815</v>
      </c>
    </row>
    <row r="11288" spans="29:33" x14ac:dyDescent="0.25">
      <c r="AC11288">
        <v>11287</v>
      </c>
      <c r="AD11288" s="6" t="s">
        <v>25816</v>
      </c>
      <c r="AE11288" s="6" t="s">
        <v>49711</v>
      </c>
      <c r="AF11288" s="6" t="s">
        <v>90</v>
      </c>
      <c r="AG11288" s="6" t="s">
        <v>25817</v>
      </c>
    </row>
    <row r="11289" spans="29:33" x14ac:dyDescent="0.25">
      <c r="AC11289">
        <v>11288</v>
      </c>
      <c r="AD11289" s="6" t="s">
        <v>25818</v>
      </c>
      <c r="AE11289" s="6" t="s">
        <v>51196</v>
      </c>
      <c r="AF11289" s="6" t="s">
        <v>90</v>
      </c>
      <c r="AG11289" s="6" t="s">
        <v>25819</v>
      </c>
    </row>
    <row r="11290" spans="29:33" x14ac:dyDescent="0.25">
      <c r="AC11290">
        <v>11289</v>
      </c>
      <c r="AD11290" s="6" t="s">
        <v>25820</v>
      </c>
      <c r="AE11290" s="6" t="s">
        <v>50881</v>
      </c>
      <c r="AF11290" s="6" t="s">
        <v>90</v>
      </c>
      <c r="AG11290" s="6" t="s">
        <v>25821</v>
      </c>
    </row>
    <row r="11291" spans="29:33" x14ac:dyDescent="0.25">
      <c r="AC11291">
        <v>11290</v>
      </c>
      <c r="AD11291" s="6" t="s">
        <v>25822</v>
      </c>
      <c r="AE11291" s="6" t="s">
        <v>50537</v>
      </c>
      <c r="AF11291" s="6" t="s">
        <v>50614</v>
      </c>
      <c r="AG11291" s="6" t="s">
        <v>25823</v>
      </c>
    </row>
    <row r="11292" spans="29:33" x14ac:dyDescent="0.25">
      <c r="AC11292">
        <v>11291</v>
      </c>
      <c r="AD11292" s="6" t="s">
        <v>25824</v>
      </c>
      <c r="AE11292" s="6" t="s">
        <v>51472</v>
      </c>
      <c r="AF11292" s="6" t="s">
        <v>51468</v>
      </c>
      <c r="AG11292" s="6" t="s">
        <v>25825</v>
      </c>
    </row>
    <row r="11293" spans="29:33" x14ac:dyDescent="0.25">
      <c r="AC11293">
        <v>11292</v>
      </c>
      <c r="AD11293" s="6" t="s">
        <v>25826</v>
      </c>
      <c r="AE11293" s="6" t="s">
        <v>51030</v>
      </c>
      <c r="AF11293" s="6" t="s">
        <v>50437</v>
      </c>
      <c r="AG11293" s="6" t="s">
        <v>25827</v>
      </c>
    </row>
    <row r="11294" spans="29:33" x14ac:dyDescent="0.25">
      <c r="AC11294">
        <v>11293</v>
      </c>
      <c r="AD11294" s="6" t="s">
        <v>25828</v>
      </c>
      <c r="AE11294" s="6" t="s">
        <v>50146</v>
      </c>
      <c r="AF11294" s="6" t="s">
        <v>90</v>
      </c>
      <c r="AG11294" s="6" t="s">
        <v>25829</v>
      </c>
    </row>
    <row r="11295" spans="29:33" x14ac:dyDescent="0.25">
      <c r="AC11295">
        <v>11294</v>
      </c>
      <c r="AD11295" s="6" t="s">
        <v>25830</v>
      </c>
      <c r="AE11295" s="6" t="s">
        <v>50570</v>
      </c>
      <c r="AF11295" s="6" t="s">
        <v>50771</v>
      </c>
      <c r="AG11295" s="6" t="s">
        <v>25831</v>
      </c>
    </row>
    <row r="11296" spans="29:33" x14ac:dyDescent="0.25">
      <c r="AC11296">
        <v>11295</v>
      </c>
      <c r="AD11296" s="6" t="s">
        <v>25832</v>
      </c>
      <c r="AE11296" s="6" t="s">
        <v>52416</v>
      </c>
      <c r="AF11296" s="6" t="s">
        <v>90</v>
      </c>
      <c r="AG11296" s="6" t="s">
        <v>25833</v>
      </c>
    </row>
    <row r="11297" spans="29:33" x14ac:dyDescent="0.25">
      <c r="AC11297">
        <v>11296</v>
      </c>
      <c r="AD11297" s="6" t="s">
        <v>25834</v>
      </c>
      <c r="AE11297" s="6" t="s">
        <v>48979</v>
      </c>
      <c r="AF11297" s="6" t="s">
        <v>90</v>
      </c>
      <c r="AG11297" s="6" t="s">
        <v>25835</v>
      </c>
    </row>
    <row r="11298" spans="29:33" x14ac:dyDescent="0.25">
      <c r="AC11298">
        <v>11297</v>
      </c>
      <c r="AD11298" s="6" t="s">
        <v>25836</v>
      </c>
      <c r="AE11298" s="6" t="s">
        <v>49695</v>
      </c>
      <c r="AF11298" s="6" t="s">
        <v>49681</v>
      </c>
      <c r="AG11298" s="6" t="s">
        <v>25837</v>
      </c>
    </row>
    <row r="11299" spans="29:33" x14ac:dyDescent="0.25">
      <c r="AC11299">
        <v>11298</v>
      </c>
      <c r="AD11299" s="6" t="s">
        <v>25838</v>
      </c>
      <c r="AE11299" s="6" t="s">
        <v>52346</v>
      </c>
      <c r="AF11299" s="6" t="s">
        <v>90</v>
      </c>
      <c r="AG11299" s="6" t="s">
        <v>25839</v>
      </c>
    </row>
    <row r="11300" spans="29:33" x14ac:dyDescent="0.25">
      <c r="AC11300">
        <v>11299</v>
      </c>
      <c r="AD11300" s="6" t="s">
        <v>25840</v>
      </c>
      <c r="AE11300" s="6" t="s">
        <v>50068</v>
      </c>
      <c r="AF11300" s="6" t="s">
        <v>90</v>
      </c>
      <c r="AG11300" s="6" t="s">
        <v>25841</v>
      </c>
    </row>
    <row r="11301" spans="29:33" x14ac:dyDescent="0.25">
      <c r="AC11301">
        <v>11300</v>
      </c>
      <c r="AD11301" s="6" t="s">
        <v>25842</v>
      </c>
      <c r="AE11301" s="6" t="s">
        <v>50068</v>
      </c>
      <c r="AF11301" s="6" t="s">
        <v>90</v>
      </c>
      <c r="AG11301" s="6" t="s">
        <v>25843</v>
      </c>
    </row>
    <row r="11302" spans="29:33" x14ac:dyDescent="0.25">
      <c r="AC11302">
        <v>11301</v>
      </c>
      <c r="AD11302" s="6" t="s">
        <v>25844</v>
      </c>
      <c r="AE11302" s="6" t="s">
        <v>52017</v>
      </c>
      <c r="AF11302" s="6" t="s">
        <v>90</v>
      </c>
      <c r="AG11302" s="6" t="s">
        <v>25845</v>
      </c>
    </row>
    <row r="11303" spans="29:33" x14ac:dyDescent="0.25">
      <c r="AC11303">
        <v>11302</v>
      </c>
      <c r="AD11303" s="6" t="s">
        <v>25846</v>
      </c>
      <c r="AE11303" s="6" t="s">
        <v>49978</v>
      </c>
      <c r="AF11303" s="6" t="s">
        <v>49949</v>
      </c>
      <c r="AG11303" s="6" t="s">
        <v>25847</v>
      </c>
    </row>
    <row r="11304" spans="29:33" x14ac:dyDescent="0.25">
      <c r="AC11304">
        <v>11303</v>
      </c>
      <c r="AD11304" s="6" t="s">
        <v>25848</v>
      </c>
      <c r="AE11304" s="6" t="s">
        <v>52280</v>
      </c>
      <c r="AF11304" s="6" t="s">
        <v>90</v>
      </c>
      <c r="AG11304" s="6" t="s">
        <v>25849</v>
      </c>
    </row>
    <row r="11305" spans="29:33" x14ac:dyDescent="0.25">
      <c r="AC11305">
        <v>11304</v>
      </c>
      <c r="AD11305" s="6" t="s">
        <v>25850</v>
      </c>
      <c r="AE11305" s="6" t="s">
        <v>52369</v>
      </c>
      <c r="AF11305" s="6" t="s">
        <v>90</v>
      </c>
      <c r="AG11305" s="6" t="s">
        <v>25851</v>
      </c>
    </row>
    <row r="11306" spans="29:33" x14ac:dyDescent="0.25">
      <c r="AC11306">
        <v>11305</v>
      </c>
      <c r="AD11306" s="6" t="s">
        <v>25852</v>
      </c>
      <c r="AE11306" s="6" t="s">
        <v>51742</v>
      </c>
      <c r="AF11306" s="6" t="s">
        <v>90</v>
      </c>
      <c r="AG11306" s="6" t="s">
        <v>25853</v>
      </c>
    </row>
    <row r="11307" spans="29:33" x14ac:dyDescent="0.25">
      <c r="AC11307">
        <v>11306</v>
      </c>
      <c r="AD11307" s="6" t="s">
        <v>25854</v>
      </c>
      <c r="AE11307" s="6" t="s">
        <v>52071</v>
      </c>
      <c r="AF11307" s="6" t="s">
        <v>90</v>
      </c>
      <c r="AG11307" s="6" t="s">
        <v>25855</v>
      </c>
    </row>
    <row r="11308" spans="29:33" x14ac:dyDescent="0.25">
      <c r="AC11308">
        <v>11307</v>
      </c>
      <c r="AD11308" s="6" t="s">
        <v>25856</v>
      </c>
      <c r="AE11308" s="6" t="s">
        <v>52475</v>
      </c>
      <c r="AF11308" s="6" t="s">
        <v>90</v>
      </c>
      <c r="AG11308" s="6" t="s">
        <v>25857</v>
      </c>
    </row>
    <row r="11309" spans="29:33" x14ac:dyDescent="0.25">
      <c r="AC11309">
        <v>11308</v>
      </c>
      <c r="AD11309" s="6" t="s">
        <v>25858</v>
      </c>
      <c r="AE11309" s="6" t="s">
        <v>48922</v>
      </c>
      <c r="AF11309" s="6" t="s">
        <v>90</v>
      </c>
      <c r="AG11309" s="6" t="s">
        <v>25859</v>
      </c>
    </row>
    <row r="11310" spans="29:33" x14ac:dyDescent="0.25">
      <c r="AC11310">
        <v>11309</v>
      </c>
      <c r="AD11310" s="6" t="s">
        <v>25860</v>
      </c>
      <c r="AE11310" s="6" t="s">
        <v>51347</v>
      </c>
      <c r="AF11310" s="6" t="s">
        <v>50689</v>
      </c>
      <c r="AG11310" s="6" t="s">
        <v>25861</v>
      </c>
    </row>
    <row r="11311" spans="29:33" x14ac:dyDescent="0.25">
      <c r="AC11311">
        <v>11310</v>
      </c>
      <c r="AD11311" s="6" t="s">
        <v>25862</v>
      </c>
      <c r="AE11311" s="6" t="s">
        <v>52185</v>
      </c>
      <c r="AF11311" s="6" t="s">
        <v>90</v>
      </c>
      <c r="AG11311" s="6" t="s">
        <v>25863</v>
      </c>
    </row>
    <row r="11312" spans="29:33" x14ac:dyDescent="0.25">
      <c r="AC11312">
        <v>11311</v>
      </c>
      <c r="AD11312" s="6" t="s">
        <v>25864</v>
      </c>
      <c r="AE11312" s="6" t="s">
        <v>51206</v>
      </c>
      <c r="AF11312" s="6" t="s">
        <v>51253</v>
      </c>
      <c r="AG11312" s="6" t="s">
        <v>25865</v>
      </c>
    </row>
    <row r="11313" spans="29:33" x14ac:dyDescent="0.25">
      <c r="AC11313">
        <v>11312</v>
      </c>
      <c r="AD11313" s="6" t="s">
        <v>25866</v>
      </c>
      <c r="AE11313" s="6" t="s">
        <v>52416</v>
      </c>
      <c r="AF11313" s="6" t="s">
        <v>90</v>
      </c>
      <c r="AG11313" s="6" t="s">
        <v>25867</v>
      </c>
    </row>
    <row r="11314" spans="29:33" x14ac:dyDescent="0.25">
      <c r="AC11314">
        <v>11313</v>
      </c>
      <c r="AD11314" s="6" t="s">
        <v>25868</v>
      </c>
      <c r="AE11314" s="6" t="s">
        <v>51044</v>
      </c>
      <c r="AF11314" s="6" t="s">
        <v>90</v>
      </c>
      <c r="AG11314" s="6" t="s">
        <v>25869</v>
      </c>
    </row>
    <row r="11315" spans="29:33" x14ac:dyDescent="0.25">
      <c r="AC11315">
        <v>11314</v>
      </c>
      <c r="AD11315" s="6" t="s">
        <v>25870</v>
      </c>
      <c r="AE11315" s="6" t="s">
        <v>52441</v>
      </c>
      <c r="AF11315" s="6" t="s">
        <v>49577</v>
      </c>
      <c r="AG11315" s="6" t="s">
        <v>25871</v>
      </c>
    </row>
    <row r="11316" spans="29:33" x14ac:dyDescent="0.25">
      <c r="AC11316">
        <v>11315</v>
      </c>
      <c r="AD11316" s="6" t="s">
        <v>25872</v>
      </c>
      <c r="AE11316" s="6" t="s">
        <v>49728</v>
      </c>
      <c r="AF11316" s="6" t="s">
        <v>49812</v>
      </c>
      <c r="AG11316" s="6" t="s">
        <v>25873</v>
      </c>
    </row>
    <row r="11317" spans="29:33" x14ac:dyDescent="0.25">
      <c r="AC11317">
        <v>11316</v>
      </c>
      <c r="AD11317" s="6" t="s">
        <v>25874</v>
      </c>
      <c r="AE11317" s="6" t="s">
        <v>50867</v>
      </c>
      <c r="AF11317" s="6" t="s">
        <v>50888</v>
      </c>
      <c r="AG11317" s="6" t="s">
        <v>25875</v>
      </c>
    </row>
    <row r="11318" spans="29:33" x14ac:dyDescent="0.25">
      <c r="AC11318">
        <v>11317</v>
      </c>
      <c r="AD11318" s="6" t="s">
        <v>25876</v>
      </c>
      <c r="AE11318" s="6" t="s">
        <v>48813</v>
      </c>
      <c r="AF11318" s="6" t="s">
        <v>90</v>
      </c>
      <c r="AG11318" s="6" t="s">
        <v>25877</v>
      </c>
    </row>
    <row r="11319" spans="29:33" x14ac:dyDescent="0.25">
      <c r="AC11319">
        <v>11318</v>
      </c>
      <c r="AD11319" s="6" t="s">
        <v>25878</v>
      </c>
      <c r="AE11319" s="6" t="s">
        <v>51185</v>
      </c>
      <c r="AF11319" s="6" t="s">
        <v>90</v>
      </c>
      <c r="AG11319" s="6" t="s">
        <v>25879</v>
      </c>
    </row>
    <row r="11320" spans="29:33" x14ac:dyDescent="0.25">
      <c r="AC11320">
        <v>11319</v>
      </c>
      <c r="AD11320" s="6" t="s">
        <v>25880</v>
      </c>
      <c r="AE11320" s="6" t="s">
        <v>50268</v>
      </c>
      <c r="AF11320" s="6" t="s">
        <v>90</v>
      </c>
      <c r="AG11320" s="6" t="s">
        <v>25881</v>
      </c>
    </row>
    <row r="11321" spans="29:33" x14ac:dyDescent="0.25">
      <c r="AC11321">
        <v>11320</v>
      </c>
      <c r="AD11321" s="6" t="s">
        <v>25882</v>
      </c>
      <c r="AE11321" s="6" t="s">
        <v>52552</v>
      </c>
      <c r="AF11321" s="6" t="s">
        <v>90</v>
      </c>
      <c r="AG11321" s="6" t="s">
        <v>25883</v>
      </c>
    </row>
    <row r="11322" spans="29:33" x14ac:dyDescent="0.25">
      <c r="AC11322">
        <v>11321</v>
      </c>
      <c r="AD11322" s="6" t="s">
        <v>25884</v>
      </c>
      <c r="AE11322" s="6" t="s">
        <v>52468</v>
      </c>
      <c r="AF11322" s="6" t="s">
        <v>90</v>
      </c>
      <c r="AG11322" s="6" t="s">
        <v>25885</v>
      </c>
    </row>
    <row r="11323" spans="29:33" x14ac:dyDescent="0.25">
      <c r="AC11323">
        <v>11322</v>
      </c>
      <c r="AD11323" s="6" t="s">
        <v>25886</v>
      </c>
      <c r="AE11323" s="6" t="s">
        <v>49838</v>
      </c>
      <c r="AF11323" s="6" t="s">
        <v>50293</v>
      </c>
      <c r="AG11323" s="6" t="s">
        <v>25887</v>
      </c>
    </row>
    <row r="11324" spans="29:33" x14ac:dyDescent="0.25">
      <c r="AC11324">
        <v>11323</v>
      </c>
      <c r="AD11324" s="6" t="s">
        <v>25888</v>
      </c>
      <c r="AE11324" s="6" t="s">
        <v>51258</v>
      </c>
      <c r="AF11324" s="6" t="s">
        <v>90</v>
      </c>
      <c r="AG11324" s="6" t="s">
        <v>25889</v>
      </c>
    </row>
    <row r="11325" spans="29:33" x14ac:dyDescent="0.25">
      <c r="AC11325">
        <v>11324</v>
      </c>
      <c r="AD11325" s="6" t="s">
        <v>25890</v>
      </c>
      <c r="AE11325" s="6" t="s">
        <v>48916</v>
      </c>
      <c r="AF11325" s="6" t="s">
        <v>51423</v>
      </c>
      <c r="AG11325" s="6" t="s">
        <v>25891</v>
      </c>
    </row>
    <row r="11326" spans="29:33" x14ac:dyDescent="0.25">
      <c r="AC11326">
        <v>11325</v>
      </c>
      <c r="AD11326" s="6" t="s">
        <v>25892</v>
      </c>
      <c r="AE11326" s="6" t="s">
        <v>50237</v>
      </c>
      <c r="AF11326" s="6" t="s">
        <v>50241</v>
      </c>
      <c r="AG11326" s="6" t="s">
        <v>25893</v>
      </c>
    </row>
    <row r="11327" spans="29:33" x14ac:dyDescent="0.25">
      <c r="AC11327">
        <v>11326</v>
      </c>
      <c r="AD11327" s="6" t="s">
        <v>25894</v>
      </c>
      <c r="AE11327" s="6" t="s">
        <v>51185</v>
      </c>
      <c r="AF11327" s="6" t="s">
        <v>51166</v>
      </c>
      <c r="AG11327" s="6" t="s">
        <v>25895</v>
      </c>
    </row>
    <row r="11328" spans="29:33" x14ac:dyDescent="0.25">
      <c r="AC11328">
        <v>11327</v>
      </c>
      <c r="AD11328" s="6" t="s">
        <v>25896</v>
      </c>
      <c r="AE11328" s="6" t="s">
        <v>48896</v>
      </c>
      <c r="AF11328" s="6" t="s">
        <v>90</v>
      </c>
      <c r="AG11328" s="6" t="s">
        <v>25897</v>
      </c>
    </row>
    <row r="11329" spans="29:33" x14ac:dyDescent="0.25">
      <c r="AC11329">
        <v>11328</v>
      </c>
      <c r="AD11329" s="6" t="s">
        <v>25898</v>
      </c>
      <c r="AE11329" s="6" t="s">
        <v>49257</v>
      </c>
      <c r="AF11329" s="6" t="s">
        <v>90</v>
      </c>
      <c r="AG11329" s="6" t="s">
        <v>25899</v>
      </c>
    </row>
    <row r="11330" spans="29:33" x14ac:dyDescent="0.25">
      <c r="AC11330">
        <v>11329</v>
      </c>
      <c r="AD11330" s="6" t="s">
        <v>25900</v>
      </c>
      <c r="AE11330" s="6" t="s">
        <v>51431</v>
      </c>
      <c r="AF11330" s="6" t="s">
        <v>90</v>
      </c>
      <c r="AG11330" s="6" t="s">
        <v>25901</v>
      </c>
    </row>
    <row r="11331" spans="29:33" x14ac:dyDescent="0.25">
      <c r="AC11331">
        <v>11330</v>
      </c>
      <c r="AD11331" s="6" t="s">
        <v>25902</v>
      </c>
      <c r="AE11331" s="6" t="s">
        <v>51209</v>
      </c>
      <c r="AF11331" s="6" t="s">
        <v>90</v>
      </c>
      <c r="AG11331" s="6" t="s">
        <v>25903</v>
      </c>
    </row>
    <row r="11332" spans="29:33" x14ac:dyDescent="0.25">
      <c r="AC11332">
        <v>11331</v>
      </c>
      <c r="AD11332" s="6" t="s">
        <v>25904</v>
      </c>
      <c r="AE11332" s="6" t="s">
        <v>49191</v>
      </c>
      <c r="AF11332" s="6" t="s">
        <v>90</v>
      </c>
      <c r="AG11332" s="6" t="s">
        <v>25905</v>
      </c>
    </row>
    <row r="11333" spans="29:33" x14ac:dyDescent="0.25">
      <c r="AC11333">
        <v>11332</v>
      </c>
      <c r="AD11333" s="6" t="s">
        <v>25906</v>
      </c>
      <c r="AE11333" s="6" t="s">
        <v>52416</v>
      </c>
      <c r="AF11333" s="6" t="s">
        <v>90</v>
      </c>
      <c r="AG11333" s="6" t="s">
        <v>25907</v>
      </c>
    </row>
    <row r="11334" spans="29:33" x14ac:dyDescent="0.25">
      <c r="AC11334">
        <v>11333</v>
      </c>
      <c r="AD11334" s="6" t="s">
        <v>25908</v>
      </c>
      <c r="AE11334" s="6" t="s">
        <v>52508</v>
      </c>
      <c r="AF11334" s="6" t="s">
        <v>51884</v>
      </c>
      <c r="AG11334" s="6" t="s">
        <v>25909</v>
      </c>
    </row>
    <row r="11335" spans="29:33" x14ac:dyDescent="0.25">
      <c r="AC11335">
        <v>11334</v>
      </c>
      <c r="AD11335" s="6" t="s">
        <v>25910</v>
      </c>
      <c r="AE11335" s="6" t="s">
        <v>50268</v>
      </c>
      <c r="AF11335" s="6" t="s">
        <v>51829</v>
      </c>
      <c r="AG11335" s="6" t="s">
        <v>25911</v>
      </c>
    </row>
    <row r="11336" spans="29:33" x14ac:dyDescent="0.25">
      <c r="AC11336">
        <v>11335</v>
      </c>
      <c r="AD11336" s="6" t="s">
        <v>25912</v>
      </c>
      <c r="AE11336" s="6" t="s">
        <v>52410</v>
      </c>
      <c r="AF11336" s="6" t="s">
        <v>90</v>
      </c>
      <c r="AG11336" s="6" t="s">
        <v>25913</v>
      </c>
    </row>
    <row r="11337" spans="29:33" x14ac:dyDescent="0.25">
      <c r="AC11337">
        <v>11336</v>
      </c>
      <c r="AD11337" s="6" t="s">
        <v>25914</v>
      </c>
      <c r="AE11337" s="6" t="s">
        <v>51780</v>
      </c>
      <c r="AF11337" s="6" t="s">
        <v>90</v>
      </c>
      <c r="AG11337" s="6" t="s">
        <v>25915</v>
      </c>
    </row>
    <row r="11338" spans="29:33" x14ac:dyDescent="0.25">
      <c r="AC11338">
        <v>11337</v>
      </c>
      <c r="AD11338" s="6" t="s">
        <v>25916</v>
      </c>
      <c r="AE11338" s="6" t="s">
        <v>50172</v>
      </c>
      <c r="AF11338" s="6" t="s">
        <v>50189</v>
      </c>
      <c r="AG11338" s="6" t="s">
        <v>25917</v>
      </c>
    </row>
    <row r="11339" spans="29:33" x14ac:dyDescent="0.25">
      <c r="AC11339">
        <v>11338</v>
      </c>
      <c r="AD11339" s="6" t="s">
        <v>25918</v>
      </c>
      <c r="AE11339" s="6" t="s">
        <v>52173</v>
      </c>
      <c r="AF11339" s="6" t="s">
        <v>50142</v>
      </c>
      <c r="AG11339" s="6" t="s">
        <v>25919</v>
      </c>
    </row>
    <row r="11340" spans="29:33" x14ac:dyDescent="0.25">
      <c r="AC11340">
        <v>11339</v>
      </c>
      <c r="AD11340" s="6" t="s">
        <v>25920</v>
      </c>
      <c r="AE11340" s="6" t="s">
        <v>51403</v>
      </c>
      <c r="AF11340" s="6" t="s">
        <v>90</v>
      </c>
      <c r="AG11340" s="6" t="s">
        <v>25921</v>
      </c>
    </row>
    <row r="11341" spans="29:33" x14ac:dyDescent="0.25">
      <c r="AC11341">
        <v>11340</v>
      </c>
      <c r="AD11341" s="6" t="s">
        <v>25922</v>
      </c>
      <c r="AE11341" s="6" t="s">
        <v>51771</v>
      </c>
      <c r="AF11341" s="6" t="s">
        <v>90</v>
      </c>
      <c r="AG11341" s="6" t="s">
        <v>25923</v>
      </c>
    </row>
    <row r="11342" spans="29:33" x14ac:dyDescent="0.25">
      <c r="AC11342">
        <v>11341</v>
      </c>
      <c r="AD11342" s="6" t="s">
        <v>25924</v>
      </c>
      <c r="AE11342" s="6" t="s">
        <v>48693</v>
      </c>
      <c r="AF11342" s="6" t="s">
        <v>48834</v>
      </c>
      <c r="AG11342" s="6" t="s">
        <v>25925</v>
      </c>
    </row>
    <row r="11343" spans="29:33" x14ac:dyDescent="0.25">
      <c r="AC11343">
        <v>11342</v>
      </c>
      <c r="AD11343" s="6" t="s">
        <v>25926</v>
      </c>
      <c r="AE11343" s="6" t="s">
        <v>50927</v>
      </c>
      <c r="AF11343" s="6" t="s">
        <v>52155</v>
      </c>
      <c r="AG11343" s="6" t="s">
        <v>25927</v>
      </c>
    </row>
    <row r="11344" spans="29:33" x14ac:dyDescent="0.25">
      <c r="AC11344">
        <v>11343</v>
      </c>
      <c r="AD11344" s="6" t="s">
        <v>25928</v>
      </c>
      <c r="AE11344" s="6" t="s">
        <v>50064</v>
      </c>
      <c r="AF11344" s="6" t="s">
        <v>90</v>
      </c>
      <c r="AG11344" s="6" t="s">
        <v>25929</v>
      </c>
    </row>
    <row r="11345" spans="29:33" x14ac:dyDescent="0.25">
      <c r="AC11345">
        <v>11344</v>
      </c>
      <c r="AD11345" s="6" t="s">
        <v>25930</v>
      </c>
      <c r="AE11345" s="6" t="s">
        <v>50371</v>
      </c>
      <c r="AF11345" s="6" t="s">
        <v>50434</v>
      </c>
      <c r="AG11345" s="6" t="s">
        <v>25931</v>
      </c>
    </row>
    <row r="11346" spans="29:33" x14ac:dyDescent="0.25">
      <c r="AC11346">
        <v>11345</v>
      </c>
      <c r="AD11346" s="6" t="s">
        <v>25932</v>
      </c>
      <c r="AE11346" s="6" t="s">
        <v>50499</v>
      </c>
      <c r="AF11346" s="6" t="s">
        <v>90</v>
      </c>
      <c r="AG11346" s="6" t="s">
        <v>25933</v>
      </c>
    </row>
    <row r="11347" spans="29:33" x14ac:dyDescent="0.25">
      <c r="AC11347">
        <v>11346</v>
      </c>
      <c r="AD11347" s="6" t="s">
        <v>25934</v>
      </c>
      <c r="AE11347" s="6" t="s">
        <v>52515</v>
      </c>
      <c r="AF11347" s="6" t="s">
        <v>52471</v>
      </c>
      <c r="AG11347" s="6" t="s">
        <v>25935</v>
      </c>
    </row>
    <row r="11348" spans="29:33" x14ac:dyDescent="0.25">
      <c r="AC11348">
        <v>11347</v>
      </c>
      <c r="AD11348" s="6" t="s">
        <v>25936</v>
      </c>
      <c r="AE11348" s="6" t="s">
        <v>50970</v>
      </c>
      <c r="AF11348" s="6" t="s">
        <v>90</v>
      </c>
      <c r="AG11348" s="6" t="s">
        <v>25937</v>
      </c>
    </row>
    <row r="11349" spans="29:33" x14ac:dyDescent="0.25">
      <c r="AC11349">
        <v>11348</v>
      </c>
      <c r="AD11349" s="6" t="s">
        <v>25938</v>
      </c>
      <c r="AE11349" s="6" t="s">
        <v>49606</v>
      </c>
      <c r="AF11349" s="6" t="s">
        <v>49903</v>
      </c>
      <c r="AG11349" s="6" t="s">
        <v>25939</v>
      </c>
    </row>
    <row r="11350" spans="29:33" x14ac:dyDescent="0.25">
      <c r="AC11350">
        <v>11349</v>
      </c>
      <c r="AD11350" s="6" t="s">
        <v>25940</v>
      </c>
      <c r="AE11350" s="6" t="s">
        <v>49008</v>
      </c>
      <c r="AF11350" s="6" t="s">
        <v>51478</v>
      </c>
      <c r="AG11350" s="6" t="s">
        <v>25941</v>
      </c>
    </row>
    <row r="11351" spans="29:33" x14ac:dyDescent="0.25">
      <c r="AC11351">
        <v>11350</v>
      </c>
      <c r="AD11351" s="6" t="s">
        <v>25942</v>
      </c>
      <c r="AE11351" s="6" t="s">
        <v>50168</v>
      </c>
      <c r="AF11351" s="6" t="s">
        <v>90</v>
      </c>
      <c r="AG11351" s="6" t="s">
        <v>25943</v>
      </c>
    </row>
    <row r="11352" spans="29:33" x14ac:dyDescent="0.25">
      <c r="AC11352">
        <v>11351</v>
      </c>
      <c r="AD11352" s="6" t="s">
        <v>25944</v>
      </c>
      <c r="AE11352" s="6" t="s">
        <v>52512</v>
      </c>
      <c r="AF11352" s="6" t="s">
        <v>52511</v>
      </c>
      <c r="AG11352" s="6" t="s">
        <v>25945</v>
      </c>
    </row>
    <row r="11353" spans="29:33" x14ac:dyDescent="0.25">
      <c r="AC11353">
        <v>11352</v>
      </c>
      <c r="AD11353" s="6" t="s">
        <v>25946</v>
      </c>
      <c r="AE11353" s="6" t="s">
        <v>49379</v>
      </c>
      <c r="AF11353" s="6" t="s">
        <v>49388</v>
      </c>
      <c r="AG11353" s="6" t="s">
        <v>25947</v>
      </c>
    </row>
    <row r="11354" spans="29:33" x14ac:dyDescent="0.25">
      <c r="AC11354">
        <v>11353</v>
      </c>
      <c r="AD11354" s="6" t="s">
        <v>25948</v>
      </c>
      <c r="AE11354" s="6" t="s">
        <v>49843</v>
      </c>
      <c r="AF11354" s="6" t="s">
        <v>90</v>
      </c>
      <c r="AG11354" s="6" t="s">
        <v>25949</v>
      </c>
    </row>
    <row r="11355" spans="29:33" x14ac:dyDescent="0.25">
      <c r="AC11355">
        <v>11354</v>
      </c>
      <c r="AD11355" s="6" t="s">
        <v>25950</v>
      </c>
      <c r="AE11355" s="6" t="s">
        <v>49208</v>
      </c>
      <c r="AF11355" s="6" t="s">
        <v>90</v>
      </c>
      <c r="AG11355" s="6" t="s">
        <v>25951</v>
      </c>
    </row>
    <row r="11356" spans="29:33" x14ac:dyDescent="0.25">
      <c r="AC11356">
        <v>11355</v>
      </c>
      <c r="AD11356" s="6" t="s">
        <v>25952</v>
      </c>
      <c r="AE11356" s="6" t="s">
        <v>50277</v>
      </c>
      <c r="AF11356" s="6" t="s">
        <v>50232</v>
      </c>
      <c r="AG11356" s="6" t="s">
        <v>25953</v>
      </c>
    </row>
    <row r="11357" spans="29:33" x14ac:dyDescent="0.25">
      <c r="AC11357">
        <v>11356</v>
      </c>
      <c r="AD11357" s="6" t="s">
        <v>25954</v>
      </c>
      <c r="AE11357" s="6" t="s">
        <v>51822</v>
      </c>
      <c r="AF11357" s="6" t="s">
        <v>90</v>
      </c>
      <c r="AG11357" s="6" t="s">
        <v>25955</v>
      </c>
    </row>
    <row r="11358" spans="29:33" x14ac:dyDescent="0.25">
      <c r="AC11358">
        <v>11357</v>
      </c>
      <c r="AD11358" s="6" t="s">
        <v>25956</v>
      </c>
      <c r="AE11358" s="6" t="s">
        <v>52357</v>
      </c>
      <c r="AF11358" s="6" t="s">
        <v>90</v>
      </c>
      <c r="AG11358" s="6" t="s">
        <v>25957</v>
      </c>
    </row>
    <row r="11359" spans="29:33" x14ac:dyDescent="0.25">
      <c r="AC11359">
        <v>11358</v>
      </c>
      <c r="AD11359" s="6" t="s">
        <v>25958</v>
      </c>
      <c r="AE11359" s="6" t="s">
        <v>50529</v>
      </c>
      <c r="AF11359" s="6" t="s">
        <v>90</v>
      </c>
      <c r="AG11359" s="6" t="s">
        <v>25959</v>
      </c>
    </row>
    <row r="11360" spans="29:33" x14ac:dyDescent="0.25">
      <c r="AC11360">
        <v>11359</v>
      </c>
      <c r="AD11360" s="6" t="s">
        <v>25960</v>
      </c>
      <c r="AE11360" s="6" t="s">
        <v>49208</v>
      </c>
      <c r="AF11360" s="6" t="s">
        <v>49214</v>
      </c>
      <c r="AG11360" s="6" t="s">
        <v>25961</v>
      </c>
    </row>
    <row r="11361" spans="29:33" x14ac:dyDescent="0.25">
      <c r="AC11361">
        <v>11360</v>
      </c>
      <c r="AD11361" s="6" t="s">
        <v>25962</v>
      </c>
      <c r="AE11361" s="6" t="s">
        <v>50835</v>
      </c>
      <c r="AF11361" s="6" t="s">
        <v>50835</v>
      </c>
      <c r="AG11361" s="6" t="s">
        <v>25963</v>
      </c>
    </row>
    <row r="11362" spans="29:33" x14ac:dyDescent="0.25">
      <c r="AC11362">
        <v>11361</v>
      </c>
      <c r="AD11362" s="6" t="s">
        <v>25964</v>
      </c>
      <c r="AE11362" s="6" t="s">
        <v>51427</v>
      </c>
      <c r="AF11362" s="6" t="s">
        <v>90</v>
      </c>
      <c r="AG11362" s="6" t="s">
        <v>25965</v>
      </c>
    </row>
    <row r="11363" spans="29:33" x14ac:dyDescent="0.25">
      <c r="AC11363">
        <v>11362</v>
      </c>
      <c r="AD11363" s="6" t="s">
        <v>25966</v>
      </c>
      <c r="AE11363" s="6" t="s">
        <v>51761</v>
      </c>
      <c r="AF11363" s="6" t="s">
        <v>90</v>
      </c>
      <c r="AG11363" s="6" t="s">
        <v>25967</v>
      </c>
    </row>
    <row r="11364" spans="29:33" x14ac:dyDescent="0.25">
      <c r="AC11364">
        <v>11363</v>
      </c>
      <c r="AD11364" s="6" t="s">
        <v>25968</v>
      </c>
      <c r="AE11364" s="6" t="s">
        <v>49982</v>
      </c>
      <c r="AF11364" s="6" t="s">
        <v>50140</v>
      </c>
      <c r="AG11364" s="6" t="s">
        <v>25969</v>
      </c>
    </row>
    <row r="11365" spans="29:33" x14ac:dyDescent="0.25">
      <c r="AC11365">
        <v>11364</v>
      </c>
      <c r="AD11365" s="6" t="s">
        <v>25970</v>
      </c>
      <c r="AE11365" s="6" t="s">
        <v>51388</v>
      </c>
      <c r="AF11365" s="6" t="s">
        <v>90</v>
      </c>
      <c r="AG11365" s="6" t="s">
        <v>25971</v>
      </c>
    </row>
    <row r="11366" spans="29:33" x14ac:dyDescent="0.25">
      <c r="AC11366">
        <v>11365</v>
      </c>
      <c r="AD11366" s="6" t="s">
        <v>25972</v>
      </c>
      <c r="AE11366" s="6" t="s">
        <v>50187</v>
      </c>
      <c r="AF11366" s="6" t="s">
        <v>49856</v>
      </c>
      <c r="AG11366" s="6" t="s">
        <v>25973</v>
      </c>
    </row>
    <row r="11367" spans="29:33" x14ac:dyDescent="0.25">
      <c r="AC11367">
        <v>11366</v>
      </c>
      <c r="AD11367" s="6" t="s">
        <v>25974</v>
      </c>
      <c r="AE11367" s="6" t="s">
        <v>51002</v>
      </c>
      <c r="AF11367" s="6" t="s">
        <v>90</v>
      </c>
      <c r="AG11367" s="6" t="s">
        <v>25975</v>
      </c>
    </row>
    <row r="11368" spans="29:33" x14ac:dyDescent="0.25">
      <c r="AC11368">
        <v>11367</v>
      </c>
      <c r="AD11368" s="6" t="s">
        <v>25976</v>
      </c>
      <c r="AE11368" s="6" t="s">
        <v>49994</v>
      </c>
      <c r="AF11368" s="6" t="s">
        <v>49879</v>
      </c>
      <c r="AG11368" s="6" t="s">
        <v>25977</v>
      </c>
    </row>
    <row r="11369" spans="29:33" x14ac:dyDescent="0.25">
      <c r="AC11369">
        <v>11368</v>
      </c>
      <c r="AD11369" s="6" t="s">
        <v>25978</v>
      </c>
      <c r="AE11369" s="6" t="s">
        <v>51850</v>
      </c>
      <c r="AF11369" s="6" t="s">
        <v>90</v>
      </c>
      <c r="AG11369" s="6" t="s">
        <v>25979</v>
      </c>
    </row>
    <row r="11370" spans="29:33" x14ac:dyDescent="0.25">
      <c r="AC11370">
        <v>11369</v>
      </c>
      <c r="AD11370" s="6" t="s">
        <v>25980</v>
      </c>
      <c r="AE11370" s="6" t="s">
        <v>49879</v>
      </c>
      <c r="AF11370" s="6" t="s">
        <v>50189</v>
      </c>
      <c r="AG11370" s="6" t="s">
        <v>25981</v>
      </c>
    </row>
    <row r="11371" spans="29:33" x14ac:dyDescent="0.25">
      <c r="AC11371">
        <v>11370</v>
      </c>
      <c r="AD11371" s="6" t="s">
        <v>25982</v>
      </c>
      <c r="AE11371" s="6" t="s">
        <v>52560</v>
      </c>
      <c r="AF11371" s="6" t="s">
        <v>49460</v>
      </c>
      <c r="AG11371" s="6" t="s">
        <v>25983</v>
      </c>
    </row>
    <row r="11372" spans="29:33" x14ac:dyDescent="0.25">
      <c r="AC11372">
        <v>11371</v>
      </c>
      <c r="AD11372" s="6" t="s">
        <v>25984</v>
      </c>
      <c r="AE11372" s="6" t="s">
        <v>49297</v>
      </c>
      <c r="AF11372" s="6" t="s">
        <v>90</v>
      </c>
      <c r="AG11372" s="6" t="s">
        <v>25985</v>
      </c>
    </row>
    <row r="11373" spans="29:33" x14ac:dyDescent="0.25">
      <c r="AC11373">
        <v>11372</v>
      </c>
      <c r="AD11373" s="6" t="s">
        <v>25986</v>
      </c>
      <c r="AE11373" s="6" t="s">
        <v>50410</v>
      </c>
      <c r="AF11373" s="6" t="s">
        <v>50404</v>
      </c>
      <c r="AG11373" s="6" t="s">
        <v>25987</v>
      </c>
    </row>
    <row r="11374" spans="29:33" x14ac:dyDescent="0.25">
      <c r="AC11374">
        <v>11373</v>
      </c>
      <c r="AD11374" s="6" t="s">
        <v>25988</v>
      </c>
      <c r="AE11374" s="6" t="s">
        <v>51209</v>
      </c>
      <c r="AF11374" s="6" t="s">
        <v>90</v>
      </c>
      <c r="AG11374" s="6" t="s">
        <v>25989</v>
      </c>
    </row>
    <row r="11375" spans="29:33" x14ac:dyDescent="0.25">
      <c r="AC11375">
        <v>11374</v>
      </c>
      <c r="AD11375" s="6" t="s">
        <v>25990</v>
      </c>
      <c r="AE11375" s="6" t="s">
        <v>50459</v>
      </c>
      <c r="AF11375" s="6" t="s">
        <v>49289</v>
      </c>
      <c r="AG11375" s="6" t="s">
        <v>25991</v>
      </c>
    </row>
    <row r="11376" spans="29:33" x14ac:dyDescent="0.25">
      <c r="AC11376">
        <v>11375</v>
      </c>
      <c r="AD11376" s="6" t="s">
        <v>25992</v>
      </c>
      <c r="AE11376" s="6" t="s">
        <v>52525</v>
      </c>
      <c r="AF11376" s="6" t="s">
        <v>90</v>
      </c>
      <c r="AG11376" s="6" t="s">
        <v>25993</v>
      </c>
    </row>
    <row r="11377" spans="29:33" x14ac:dyDescent="0.25">
      <c r="AC11377">
        <v>11376</v>
      </c>
      <c r="AD11377" s="6" t="s">
        <v>25994</v>
      </c>
      <c r="AE11377" s="6" t="s">
        <v>51349</v>
      </c>
      <c r="AF11377" s="6" t="s">
        <v>50956</v>
      </c>
      <c r="AG11377" s="6" t="s">
        <v>25995</v>
      </c>
    </row>
    <row r="11378" spans="29:33" x14ac:dyDescent="0.25">
      <c r="AC11378">
        <v>11377</v>
      </c>
      <c r="AD11378" s="6" t="s">
        <v>25996</v>
      </c>
      <c r="AE11378" s="6" t="s">
        <v>49738</v>
      </c>
      <c r="AF11378" s="6" t="s">
        <v>49728</v>
      </c>
      <c r="AG11378" s="6" t="s">
        <v>25997</v>
      </c>
    </row>
    <row r="11379" spans="29:33" x14ac:dyDescent="0.25">
      <c r="AC11379">
        <v>11378</v>
      </c>
      <c r="AD11379" s="6" t="s">
        <v>25998</v>
      </c>
      <c r="AE11379" s="6" t="s">
        <v>48979</v>
      </c>
      <c r="AF11379" s="6" t="s">
        <v>90</v>
      </c>
      <c r="AG11379" s="6" t="s">
        <v>25999</v>
      </c>
    </row>
    <row r="11380" spans="29:33" x14ac:dyDescent="0.25">
      <c r="AC11380">
        <v>11379</v>
      </c>
      <c r="AD11380" s="6" t="s">
        <v>26000</v>
      </c>
      <c r="AE11380" s="6" t="s">
        <v>50978</v>
      </c>
      <c r="AF11380" s="6" t="s">
        <v>51669</v>
      </c>
      <c r="AG11380" s="6" t="s">
        <v>26001</v>
      </c>
    </row>
    <row r="11381" spans="29:33" x14ac:dyDescent="0.25">
      <c r="AC11381">
        <v>11380</v>
      </c>
      <c r="AD11381" s="6" t="s">
        <v>26002</v>
      </c>
      <c r="AE11381" s="6" t="s">
        <v>49791</v>
      </c>
      <c r="AF11381" s="6" t="s">
        <v>50168</v>
      </c>
      <c r="AG11381" s="6" t="s">
        <v>26003</v>
      </c>
    </row>
    <row r="11382" spans="29:33" x14ac:dyDescent="0.25">
      <c r="AC11382">
        <v>11381</v>
      </c>
      <c r="AD11382" s="6" t="s">
        <v>26004</v>
      </c>
      <c r="AE11382" s="6" t="s">
        <v>49227</v>
      </c>
      <c r="AF11382" s="6" t="s">
        <v>49214</v>
      </c>
      <c r="AG11382" s="6" t="s">
        <v>26005</v>
      </c>
    </row>
    <row r="11383" spans="29:33" x14ac:dyDescent="0.25">
      <c r="AC11383">
        <v>11382</v>
      </c>
      <c r="AD11383" s="6" t="s">
        <v>26006</v>
      </c>
      <c r="AE11383" s="6" t="s">
        <v>50382</v>
      </c>
      <c r="AF11383" s="6" t="s">
        <v>90</v>
      </c>
      <c r="AG11383" s="6" t="s">
        <v>26007</v>
      </c>
    </row>
    <row r="11384" spans="29:33" x14ac:dyDescent="0.25">
      <c r="AC11384">
        <v>11383</v>
      </c>
      <c r="AD11384" s="6" t="s">
        <v>26008</v>
      </c>
      <c r="AE11384" s="6" t="s">
        <v>51439</v>
      </c>
      <c r="AF11384" s="6" t="s">
        <v>90</v>
      </c>
      <c r="AG11384" s="6" t="s">
        <v>26009</v>
      </c>
    </row>
    <row r="11385" spans="29:33" x14ac:dyDescent="0.25">
      <c r="AC11385">
        <v>11384</v>
      </c>
      <c r="AD11385" s="6" t="s">
        <v>26010</v>
      </c>
      <c r="AE11385" s="6" t="s">
        <v>50649</v>
      </c>
      <c r="AF11385" s="6" t="s">
        <v>90</v>
      </c>
      <c r="AG11385" s="6" t="s">
        <v>26011</v>
      </c>
    </row>
    <row r="11386" spans="29:33" x14ac:dyDescent="0.25">
      <c r="AC11386">
        <v>11385</v>
      </c>
      <c r="AD11386" s="6" t="s">
        <v>26012</v>
      </c>
      <c r="AE11386" s="6" t="s">
        <v>52503</v>
      </c>
      <c r="AF11386" s="6" t="s">
        <v>49257</v>
      </c>
      <c r="AG11386" s="6" t="s">
        <v>26013</v>
      </c>
    </row>
    <row r="11387" spans="29:33" x14ac:dyDescent="0.25">
      <c r="AC11387">
        <v>11386</v>
      </c>
      <c r="AD11387" s="6" t="s">
        <v>26014</v>
      </c>
      <c r="AE11387" s="6" t="s">
        <v>51655</v>
      </c>
      <c r="AF11387" s="6" t="s">
        <v>51152</v>
      </c>
      <c r="AG11387" s="6" t="s">
        <v>26015</v>
      </c>
    </row>
    <row r="11388" spans="29:33" x14ac:dyDescent="0.25">
      <c r="AC11388">
        <v>11387</v>
      </c>
      <c r="AD11388" s="6" t="s">
        <v>26016</v>
      </c>
      <c r="AE11388" s="6" t="s">
        <v>50554</v>
      </c>
      <c r="AF11388" s="6" t="s">
        <v>90</v>
      </c>
      <c r="AG11388" s="6" t="s">
        <v>26017</v>
      </c>
    </row>
    <row r="11389" spans="29:33" x14ac:dyDescent="0.25">
      <c r="AC11389">
        <v>11388</v>
      </c>
      <c r="AD11389" s="6" t="s">
        <v>26018</v>
      </c>
      <c r="AE11389" s="6" t="s">
        <v>51890</v>
      </c>
      <c r="AF11389" s="6" t="s">
        <v>90</v>
      </c>
      <c r="AG11389" s="6" t="s">
        <v>26019</v>
      </c>
    </row>
    <row r="11390" spans="29:33" x14ac:dyDescent="0.25">
      <c r="AC11390">
        <v>11389</v>
      </c>
      <c r="AD11390" s="6" t="s">
        <v>26020</v>
      </c>
      <c r="AE11390" s="6" t="s">
        <v>50540</v>
      </c>
      <c r="AF11390" s="6" t="s">
        <v>50303</v>
      </c>
      <c r="AG11390" s="6" t="s">
        <v>26021</v>
      </c>
    </row>
    <row r="11391" spans="29:33" x14ac:dyDescent="0.25">
      <c r="AC11391">
        <v>11390</v>
      </c>
      <c r="AD11391" s="6" t="s">
        <v>26022</v>
      </c>
      <c r="AE11391" s="6" t="s">
        <v>48635</v>
      </c>
      <c r="AF11391" s="6" t="s">
        <v>50499</v>
      </c>
      <c r="AG11391" s="6" t="s">
        <v>26023</v>
      </c>
    </row>
    <row r="11392" spans="29:33" x14ac:dyDescent="0.25">
      <c r="AC11392">
        <v>11391</v>
      </c>
      <c r="AD11392" s="6" t="s">
        <v>26024</v>
      </c>
      <c r="AE11392" s="6" t="s">
        <v>52398</v>
      </c>
      <c r="AF11392" s="6" t="s">
        <v>90</v>
      </c>
      <c r="AG11392" s="6" t="s">
        <v>26025</v>
      </c>
    </row>
    <row r="11393" spans="29:33" x14ac:dyDescent="0.25">
      <c r="AC11393">
        <v>11392</v>
      </c>
      <c r="AD11393" s="6" t="s">
        <v>26026</v>
      </c>
      <c r="AE11393" s="6" t="s">
        <v>51461</v>
      </c>
      <c r="AF11393" s="6" t="s">
        <v>90</v>
      </c>
      <c r="AG11393" s="6" t="s">
        <v>26027</v>
      </c>
    </row>
    <row r="11394" spans="29:33" x14ac:dyDescent="0.25">
      <c r="AC11394">
        <v>11393</v>
      </c>
      <c r="AD11394" s="6" t="s">
        <v>26028</v>
      </c>
      <c r="AE11394" s="6" t="s">
        <v>49259</v>
      </c>
      <c r="AF11394" s="6" t="s">
        <v>90</v>
      </c>
      <c r="AG11394" s="6" t="s">
        <v>26029</v>
      </c>
    </row>
    <row r="11395" spans="29:33" x14ac:dyDescent="0.25">
      <c r="AC11395">
        <v>11394</v>
      </c>
      <c r="AD11395" s="6" t="s">
        <v>26030</v>
      </c>
      <c r="AE11395" s="6" t="s">
        <v>49035</v>
      </c>
      <c r="AF11395" s="6" t="s">
        <v>90</v>
      </c>
      <c r="AG11395" s="6" t="s">
        <v>26031</v>
      </c>
    </row>
    <row r="11396" spans="29:33" x14ac:dyDescent="0.25">
      <c r="AC11396">
        <v>11395</v>
      </c>
      <c r="AD11396" s="6" t="s">
        <v>26032</v>
      </c>
      <c r="AE11396" s="6" t="s">
        <v>50210</v>
      </c>
      <c r="AF11396" s="6" t="s">
        <v>90</v>
      </c>
      <c r="AG11396" s="6" t="s">
        <v>26033</v>
      </c>
    </row>
    <row r="11397" spans="29:33" x14ac:dyDescent="0.25">
      <c r="AC11397">
        <v>11396</v>
      </c>
      <c r="AD11397" s="6" t="s">
        <v>26034</v>
      </c>
      <c r="AE11397" s="6" t="s">
        <v>52227</v>
      </c>
      <c r="AF11397" s="6" t="s">
        <v>52552</v>
      </c>
      <c r="AG11397" s="6" t="s">
        <v>26035</v>
      </c>
    </row>
    <row r="11398" spans="29:33" x14ac:dyDescent="0.25">
      <c r="AC11398">
        <v>11397</v>
      </c>
      <c r="AD11398" s="6" t="s">
        <v>26036</v>
      </c>
      <c r="AE11398" s="6" t="s">
        <v>51631</v>
      </c>
      <c r="AF11398" s="6" t="s">
        <v>51222</v>
      </c>
      <c r="AG11398" s="6" t="s">
        <v>26037</v>
      </c>
    </row>
    <row r="11399" spans="29:33" x14ac:dyDescent="0.25">
      <c r="AC11399">
        <v>11398</v>
      </c>
      <c r="AD11399" s="6" t="s">
        <v>26038</v>
      </c>
      <c r="AE11399" s="6" t="s">
        <v>49004</v>
      </c>
      <c r="AF11399" s="6" t="s">
        <v>90</v>
      </c>
      <c r="AG11399" s="6" t="s">
        <v>26039</v>
      </c>
    </row>
    <row r="11400" spans="29:33" x14ac:dyDescent="0.25">
      <c r="AC11400">
        <v>11399</v>
      </c>
      <c r="AD11400" s="6" t="s">
        <v>26040</v>
      </c>
      <c r="AE11400" s="6" t="s">
        <v>52017</v>
      </c>
      <c r="AF11400" s="6" t="s">
        <v>52002</v>
      </c>
      <c r="AG11400" s="6" t="s">
        <v>26041</v>
      </c>
    </row>
    <row r="11401" spans="29:33" x14ac:dyDescent="0.25">
      <c r="AC11401">
        <v>11400</v>
      </c>
      <c r="AD11401" s="6" t="s">
        <v>26042</v>
      </c>
      <c r="AE11401" s="6" t="s">
        <v>50634</v>
      </c>
      <c r="AF11401" s="6" t="s">
        <v>52157</v>
      </c>
      <c r="AG11401" s="6" t="s">
        <v>26043</v>
      </c>
    </row>
    <row r="11402" spans="29:33" x14ac:dyDescent="0.25">
      <c r="AC11402">
        <v>11401</v>
      </c>
      <c r="AD11402" s="6" t="s">
        <v>26044</v>
      </c>
      <c r="AE11402" s="6" t="s">
        <v>49293</v>
      </c>
      <c r="AF11402" s="6" t="s">
        <v>90</v>
      </c>
      <c r="AG11402" s="6" t="s">
        <v>26045</v>
      </c>
    </row>
    <row r="11403" spans="29:33" x14ac:dyDescent="0.25">
      <c r="AC11403">
        <v>11402</v>
      </c>
      <c r="AD11403" s="6" t="s">
        <v>26046</v>
      </c>
      <c r="AE11403" s="6" t="s">
        <v>51063</v>
      </c>
      <c r="AF11403" s="6" t="s">
        <v>51514</v>
      </c>
      <c r="AG11403" s="6" t="s">
        <v>26047</v>
      </c>
    </row>
    <row r="11404" spans="29:33" x14ac:dyDescent="0.25">
      <c r="AC11404">
        <v>11403</v>
      </c>
      <c r="AD11404" s="6" t="s">
        <v>26048</v>
      </c>
      <c r="AE11404" s="6" t="s">
        <v>49953</v>
      </c>
      <c r="AF11404" s="6" t="s">
        <v>50037</v>
      </c>
      <c r="AG11404" s="6" t="s">
        <v>26049</v>
      </c>
    </row>
    <row r="11405" spans="29:33" x14ac:dyDescent="0.25">
      <c r="AC11405">
        <v>11404</v>
      </c>
      <c r="AD11405" s="6" t="s">
        <v>26050</v>
      </c>
      <c r="AE11405" s="6" t="s">
        <v>49986</v>
      </c>
      <c r="AF11405" s="6" t="s">
        <v>51423</v>
      </c>
      <c r="AG11405" s="6" t="s">
        <v>26051</v>
      </c>
    </row>
    <row r="11406" spans="29:33" x14ac:dyDescent="0.25">
      <c r="AC11406">
        <v>11405</v>
      </c>
      <c r="AD11406" s="6" t="s">
        <v>26052</v>
      </c>
      <c r="AE11406" s="6" t="s">
        <v>51055</v>
      </c>
      <c r="AF11406" s="6" t="s">
        <v>51030</v>
      </c>
      <c r="AG11406" s="6" t="s">
        <v>26053</v>
      </c>
    </row>
    <row r="11407" spans="29:33" x14ac:dyDescent="0.25">
      <c r="AC11407">
        <v>11406</v>
      </c>
      <c r="AD11407" s="6" t="s">
        <v>26054</v>
      </c>
      <c r="AE11407" s="6" t="s">
        <v>50854</v>
      </c>
      <c r="AF11407" s="6" t="s">
        <v>90</v>
      </c>
      <c r="AG11407" s="6" t="s">
        <v>26055</v>
      </c>
    </row>
    <row r="11408" spans="29:33" x14ac:dyDescent="0.25">
      <c r="AC11408">
        <v>11407</v>
      </c>
      <c r="AD11408" s="6" t="s">
        <v>26056</v>
      </c>
      <c r="AE11408" s="6" t="s">
        <v>51918</v>
      </c>
      <c r="AF11408" s="6" t="s">
        <v>90</v>
      </c>
      <c r="AG11408" s="6" t="s">
        <v>26057</v>
      </c>
    </row>
    <row r="11409" spans="29:33" x14ac:dyDescent="0.25">
      <c r="AC11409">
        <v>11408</v>
      </c>
      <c r="AD11409" s="6" t="s">
        <v>26058</v>
      </c>
      <c r="AE11409" s="6" t="s">
        <v>49803</v>
      </c>
      <c r="AF11409" s="6" t="s">
        <v>49577</v>
      </c>
      <c r="AG11409" s="6" t="s">
        <v>26059</v>
      </c>
    </row>
    <row r="11410" spans="29:33" x14ac:dyDescent="0.25">
      <c r="AC11410">
        <v>11409</v>
      </c>
      <c r="AD11410" s="6" t="s">
        <v>26060</v>
      </c>
      <c r="AE11410" s="6" t="s">
        <v>51998</v>
      </c>
      <c r="AF11410" s="6" t="s">
        <v>90</v>
      </c>
      <c r="AG11410" s="6" t="s">
        <v>26061</v>
      </c>
    </row>
    <row r="11411" spans="29:33" x14ac:dyDescent="0.25">
      <c r="AC11411">
        <v>11410</v>
      </c>
      <c r="AD11411" s="6" t="s">
        <v>26062</v>
      </c>
      <c r="AE11411" s="6" t="s">
        <v>49616</v>
      </c>
      <c r="AF11411" s="6" t="s">
        <v>90</v>
      </c>
      <c r="AG11411" s="6" t="s">
        <v>26063</v>
      </c>
    </row>
    <row r="11412" spans="29:33" x14ac:dyDescent="0.25">
      <c r="AC11412">
        <v>11411</v>
      </c>
      <c r="AD11412" s="6" t="s">
        <v>26064</v>
      </c>
      <c r="AE11412" s="6" t="s">
        <v>48629</v>
      </c>
      <c r="AF11412" s="6" t="s">
        <v>90</v>
      </c>
      <c r="AG11412" s="6" t="s">
        <v>26065</v>
      </c>
    </row>
    <row r="11413" spans="29:33" x14ac:dyDescent="0.25">
      <c r="AC11413">
        <v>11412</v>
      </c>
      <c r="AD11413" s="6" t="s">
        <v>26066</v>
      </c>
      <c r="AE11413" s="6" t="s">
        <v>52444</v>
      </c>
      <c r="AF11413" s="6" t="s">
        <v>90</v>
      </c>
      <c r="AG11413" s="6" t="s">
        <v>26067</v>
      </c>
    </row>
    <row r="11414" spans="29:33" x14ac:dyDescent="0.25">
      <c r="AC11414">
        <v>11413</v>
      </c>
      <c r="AD11414" s="6" t="s">
        <v>26068</v>
      </c>
      <c r="AE11414" s="6" t="s">
        <v>49231</v>
      </c>
      <c r="AF11414" s="6" t="s">
        <v>50494</v>
      </c>
      <c r="AG11414" s="6" t="s">
        <v>26069</v>
      </c>
    </row>
    <row r="11415" spans="29:33" x14ac:dyDescent="0.25">
      <c r="AC11415">
        <v>11414</v>
      </c>
      <c r="AD11415" s="6" t="s">
        <v>26070</v>
      </c>
      <c r="AE11415" s="6" t="s">
        <v>51478</v>
      </c>
      <c r="AF11415" s="6" t="s">
        <v>51403</v>
      </c>
      <c r="AG11415" s="6" t="s">
        <v>26071</v>
      </c>
    </row>
    <row r="11416" spans="29:33" x14ac:dyDescent="0.25">
      <c r="AC11416">
        <v>11415</v>
      </c>
      <c r="AD11416" s="6" t="s">
        <v>26072</v>
      </c>
      <c r="AE11416" s="6" t="s">
        <v>50823</v>
      </c>
      <c r="AF11416" s="6" t="s">
        <v>90</v>
      </c>
      <c r="AG11416" s="6" t="s">
        <v>26073</v>
      </c>
    </row>
    <row r="11417" spans="29:33" x14ac:dyDescent="0.25">
      <c r="AC11417">
        <v>11416</v>
      </c>
      <c r="AD11417" s="6" t="s">
        <v>26074</v>
      </c>
      <c r="AE11417" s="6" t="s">
        <v>51504</v>
      </c>
      <c r="AF11417" s="6" t="s">
        <v>90</v>
      </c>
      <c r="AG11417" s="6" t="s">
        <v>26075</v>
      </c>
    </row>
    <row r="11418" spans="29:33" x14ac:dyDescent="0.25">
      <c r="AC11418">
        <v>11417</v>
      </c>
      <c r="AD11418" s="6" t="s">
        <v>26076</v>
      </c>
      <c r="AE11418" s="6" t="s">
        <v>52302</v>
      </c>
      <c r="AF11418" s="6" t="s">
        <v>90</v>
      </c>
      <c r="AG11418" s="6" t="s">
        <v>26077</v>
      </c>
    </row>
    <row r="11419" spans="29:33" x14ac:dyDescent="0.25">
      <c r="AC11419">
        <v>11418</v>
      </c>
      <c r="AD11419" s="6" t="s">
        <v>26078</v>
      </c>
      <c r="AE11419" s="6" t="s">
        <v>52557</v>
      </c>
      <c r="AF11419" s="6" t="s">
        <v>90</v>
      </c>
      <c r="AG11419" s="6" t="s">
        <v>26079</v>
      </c>
    </row>
    <row r="11420" spans="29:33" x14ac:dyDescent="0.25">
      <c r="AC11420">
        <v>11419</v>
      </c>
      <c r="AD11420" s="6" t="s">
        <v>26080</v>
      </c>
      <c r="AE11420" s="6" t="s">
        <v>49705</v>
      </c>
      <c r="AF11420" s="6" t="s">
        <v>50334</v>
      </c>
      <c r="AG11420" s="6" t="s">
        <v>26081</v>
      </c>
    </row>
    <row r="11421" spans="29:33" x14ac:dyDescent="0.25">
      <c r="AC11421">
        <v>11420</v>
      </c>
      <c r="AD11421" s="6" t="s">
        <v>26082</v>
      </c>
      <c r="AE11421" s="6" t="s">
        <v>52413</v>
      </c>
      <c r="AF11421" s="6" t="s">
        <v>90</v>
      </c>
      <c r="AG11421" s="6" t="s">
        <v>26083</v>
      </c>
    </row>
    <row r="11422" spans="29:33" x14ac:dyDescent="0.25">
      <c r="AC11422">
        <v>11421</v>
      </c>
      <c r="AD11422" s="6" t="s">
        <v>26084</v>
      </c>
      <c r="AE11422" s="6" t="s">
        <v>49889</v>
      </c>
      <c r="AF11422" s="6" t="s">
        <v>49926</v>
      </c>
      <c r="AG11422" s="6" t="s">
        <v>26085</v>
      </c>
    </row>
    <row r="11423" spans="29:33" x14ac:dyDescent="0.25">
      <c r="AC11423">
        <v>11422</v>
      </c>
      <c r="AD11423" s="6" t="s">
        <v>26086</v>
      </c>
      <c r="AE11423" s="6" t="s">
        <v>50743</v>
      </c>
      <c r="AF11423" s="6" t="s">
        <v>50607</v>
      </c>
      <c r="AG11423" s="6" t="s">
        <v>26087</v>
      </c>
    </row>
    <row r="11424" spans="29:33" x14ac:dyDescent="0.25">
      <c r="AC11424">
        <v>11423</v>
      </c>
      <c r="AD11424" s="6" t="s">
        <v>26088</v>
      </c>
      <c r="AE11424" s="6" t="s">
        <v>50363</v>
      </c>
      <c r="AF11424" s="6" t="s">
        <v>90</v>
      </c>
      <c r="AG11424" s="6" t="s">
        <v>26089</v>
      </c>
    </row>
    <row r="11425" spans="29:33" x14ac:dyDescent="0.25">
      <c r="AC11425">
        <v>11424</v>
      </c>
      <c r="AD11425" s="6" t="s">
        <v>26090</v>
      </c>
      <c r="AE11425" s="6" t="s">
        <v>52446</v>
      </c>
      <c r="AF11425" s="6" t="s">
        <v>90</v>
      </c>
      <c r="AG11425" s="6" t="s">
        <v>26091</v>
      </c>
    </row>
    <row r="11426" spans="29:33" x14ac:dyDescent="0.25">
      <c r="AC11426">
        <v>11425</v>
      </c>
      <c r="AD11426" s="6" t="s">
        <v>26092</v>
      </c>
      <c r="AE11426" s="6" t="s">
        <v>50479</v>
      </c>
      <c r="AF11426" s="6" t="s">
        <v>50491</v>
      </c>
      <c r="AG11426" s="6" t="s">
        <v>26093</v>
      </c>
    </row>
    <row r="11427" spans="29:33" x14ac:dyDescent="0.25">
      <c r="AC11427">
        <v>11426</v>
      </c>
      <c r="AD11427" s="6" t="s">
        <v>26094</v>
      </c>
      <c r="AE11427" s="6" t="s">
        <v>52031</v>
      </c>
      <c r="AF11427" s="6" t="s">
        <v>51584</v>
      </c>
      <c r="AG11427" s="6" t="s">
        <v>26095</v>
      </c>
    </row>
    <row r="11428" spans="29:33" x14ac:dyDescent="0.25">
      <c r="AC11428">
        <v>11427</v>
      </c>
      <c r="AD11428" s="6" t="s">
        <v>26096</v>
      </c>
      <c r="AE11428" s="6" t="s">
        <v>51199</v>
      </c>
      <c r="AF11428" s="6" t="s">
        <v>51665</v>
      </c>
      <c r="AG11428" s="6" t="s">
        <v>26097</v>
      </c>
    </row>
    <row r="11429" spans="29:33" x14ac:dyDescent="0.25">
      <c r="AC11429">
        <v>11428</v>
      </c>
      <c r="AD11429" s="6" t="s">
        <v>26098</v>
      </c>
      <c r="AE11429" s="6" t="s">
        <v>49414</v>
      </c>
      <c r="AF11429" s="6" t="s">
        <v>50404</v>
      </c>
      <c r="AG11429" s="6" t="s">
        <v>26099</v>
      </c>
    </row>
    <row r="11430" spans="29:33" x14ac:dyDescent="0.25">
      <c r="AC11430">
        <v>11429</v>
      </c>
      <c r="AD11430" s="6" t="s">
        <v>26100</v>
      </c>
      <c r="AE11430" s="6" t="s">
        <v>49227</v>
      </c>
      <c r="AF11430" s="6" t="s">
        <v>90</v>
      </c>
      <c r="AG11430" s="6" t="s">
        <v>26101</v>
      </c>
    </row>
    <row r="11431" spans="29:33" x14ac:dyDescent="0.25">
      <c r="AC11431">
        <v>11430</v>
      </c>
      <c r="AD11431" s="6" t="s">
        <v>26102</v>
      </c>
      <c r="AE11431" s="6" t="s">
        <v>50005</v>
      </c>
      <c r="AF11431" s="6" t="s">
        <v>90</v>
      </c>
      <c r="AG11431" s="6" t="s">
        <v>26103</v>
      </c>
    </row>
    <row r="11432" spans="29:33" x14ac:dyDescent="0.25">
      <c r="AC11432">
        <v>11431</v>
      </c>
      <c r="AD11432" s="6" t="s">
        <v>26104</v>
      </c>
      <c r="AE11432" s="6" t="s">
        <v>48896</v>
      </c>
      <c r="AF11432" s="6" t="s">
        <v>50343</v>
      </c>
      <c r="AG11432" s="6" t="s">
        <v>26105</v>
      </c>
    </row>
    <row r="11433" spans="29:33" x14ac:dyDescent="0.25">
      <c r="AC11433">
        <v>11432</v>
      </c>
      <c r="AD11433" s="6" t="s">
        <v>26106</v>
      </c>
      <c r="AE11433" s="6" t="s">
        <v>51935</v>
      </c>
      <c r="AF11433" s="6" t="s">
        <v>90</v>
      </c>
      <c r="AG11433" s="6" t="s">
        <v>26107</v>
      </c>
    </row>
    <row r="11434" spans="29:33" x14ac:dyDescent="0.25">
      <c r="AC11434">
        <v>11433</v>
      </c>
      <c r="AD11434" s="6" t="s">
        <v>26108</v>
      </c>
      <c r="AE11434" s="6" t="s">
        <v>48675</v>
      </c>
      <c r="AF11434" s="6" t="s">
        <v>90</v>
      </c>
      <c r="AG11434" s="6" t="s">
        <v>26109</v>
      </c>
    </row>
    <row r="11435" spans="29:33" x14ac:dyDescent="0.25">
      <c r="AC11435">
        <v>11434</v>
      </c>
      <c r="AD11435" s="6" t="s">
        <v>26110</v>
      </c>
      <c r="AE11435" s="6" t="s">
        <v>51453</v>
      </c>
      <c r="AF11435" s="6" t="s">
        <v>90</v>
      </c>
      <c r="AG11435" s="6" t="s">
        <v>26111</v>
      </c>
    </row>
    <row r="11436" spans="29:33" x14ac:dyDescent="0.25">
      <c r="AC11436">
        <v>11435</v>
      </c>
      <c r="AD11436" s="6" t="s">
        <v>26112</v>
      </c>
      <c r="AE11436" s="6" t="s">
        <v>48918</v>
      </c>
      <c r="AF11436" s="6" t="s">
        <v>90</v>
      </c>
      <c r="AG11436" s="6" t="s">
        <v>26113</v>
      </c>
    </row>
    <row r="11437" spans="29:33" x14ac:dyDescent="0.25">
      <c r="AC11437">
        <v>11436</v>
      </c>
      <c r="AD11437" s="6" t="s">
        <v>26114</v>
      </c>
      <c r="AE11437" s="6" t="s">
        <v>49452</v>
      </c>
      <c r="AF11437" s="6" t="s">
        <v>90</v>
      </c>
      <c r="AG11437" s="6" t="s">
        <v>26115</v>
      </c>
    </row>
    <row r="11438" spans="29:33" x14ac:dyDescent="0.25">
      <c r="AC11438">
        <v>11437</v>
      </c>
      <c r="AD11438" s="6" t="s">
        <v>26116</v>
      </c>
      <c r="AE11438" s="6" t="s">
        <v>50005</v>
      </c>
      <c r="AF11438" s="6" t="s">
        <v>50028</v>
      </c>
      <c r="AG11438" s="6" t="s">
        <v>26117</v>
      </c>
    </row>
    <row r="11439" spans="29:33" x14ac:dyDescent="0.25">
      <c r="AC11439">
        <v>11438</v>
      </c>
      <c r="AD11439" s="6" t="s">
        <v>26118</v>
      </c>
      <c r="AE11439" s="6" t="s">
        <v>51538</v>
      </c>
      <c r="AF11439" s="6" t="s">
        <v>51534</v>
      </c>
      <c r="AG11439" s="6" t="s">
        <v>26119</v>
      </c>
    </row>
    <row r="11440" spans="29:33" x14ac:dyDescent="0.25">
      <c r="AC11440">
        <v>11439</v>
      </c>
      <c r="AD11440" s="6" t="s">
        <v>26120</v>
      </c>
      <c r="AE11440" s="6" t="s">
        <v>48828</v>
      </c>
      <c r="AF11440" s="6" t="s">
        <v>90</v>
      </c>
      <c r="AG11440" s="6" t="s">
        <v>26121</v>
      </c>
    </row>
    <row r="11441" spans="29:33" x14ac:dyDescent="0.25">
      <c r="AC11441">
        <v>11440</v>
      </c>
      <c r="AD11441" s="6" t="s">
        <v>26122</v>
      </c>
      <c r="AE11441" s="6" t="s">
        <v>50243</v>
      </c>
      <c r="AF11441" s="6" t="s">
        <v>49812</v>
      </c>
      <c r="AG11441" s="6" t="s">
        <v>26123</v>
      </c>
    </row>
    <row r="11442" spans="29:33" x14ac:dyDescent="0.25">
      <c r="AC11442">
        <v>11441</v>
      </c>
      <c r="AD11442" s="6" t="s">
        <v>26124</v>
      </c>
      <c r="AE11442" s="6" t="s">
        <v>49913</v>
      </c>
      <c r="AF11442" s="6" t="s">
        <v>52192</v>
      </c>
      <c r="AG11442" s="6" t="s">
        <v>26125</v>
      </c>
    </row>
    <row r="11443" spans="29:33" x14ac:dyDescent="0.25">
      <c r="AC11443">
        <v>11442</v>
      </c>
      <c r="AD11443" s="6" t="s">
        <v>26126</v>
      </c>
      <c r="AE11443" s="6" t="s">
        <v>51653</v>
      </c>
      <c r="AF11443" s="6" t="s">
        <v>90</v>
      </c>
      <c r="AG11443" s="6" t="s">
        <v>26127</v>
      </c>
    </row>
    <row r="11444" spans="29:33" x14ac:dyDescent="0.25">
      <c r="AC11444">
        <v>11443</v>
      </c>
      <c r="AD11444" s="6" t="s">
        <v>26128</v>
      </c>
      <c r="AE11444" s="6" t="s">
        <v>52558</v>
      </c>
      <c r="AF11444" s="6" t="s">
        <v>90</v>
      </c>
      <c r="AG11444" s="6" t="s">
        <v>26129</v>
      </c>
    </row>
    <row r="11445" spans="29:33" x14ac:dyDescent="0.25">
      <c r="AC11445">
        <v>11444</v>
      </c>
      <c r="AD11445" s="6" t="s">
        <v>26130</v>
      </c>
      <c r="AE11445" s="6" t="s">
        <v>50454</v>
      </c>
      <c r="AF11445" s="6" t="s">
        <v>49577</v>
      </c>
      <c r="AG11445" s="6" t="s">
        <v>26131</v>
      </c>
    </row>
    <row r="11446" spans="29:33" x14ac:dyDescent="0.25">
      <c r="AC11446">
        <v>11445</v>
      </c>
      <c r="AD11446" s="6" t="s">
        <v>26132</v>
      </c>
      <c r="AE11446" s="6" t="s">
        <v>50447</v>
      </c>
      <c r="AF11446" s="6" t="s">
        <v>90</v>
      </c>
      <c r="AG11446" s="6" t="s">
        <v>26133</v>
      </c>
    </row>
    <row r="11447" spans="29:33" x14ac:dyDescent="0.25">
      <c r="AC11447">
        <v>11446</v>
      </c>
      <c r="AD11447" s="6" t="s">
        <v>26134</v>
      </c>
      <c r="AE11447" s="6" t="s">
        <v>49532</v>
      </c>
      <c r="AF11447" s="6" t="s">
        <v>90</v>
      </c>
      <c r="AG11447" s="6" t="s">
        <v>26135</v>
      </c>
    </row>
    <row r="11448" spans="29:33" x14ac:dyDescent="0.25">
      <c r="AC11448">
        <v>11447</v>
      </c>
      <c r="AD11448" s="6" t="s">
        <v>26136</v>
      </c>
      <c r="AE11448" s="6" t="s">
        <v>50230</v>
      </c>
      <c r="AF11448" s="6" t="s">
        <v>49646</v>
      </c>
      <c r="AG11448" s="6" t="s">
        <v>26137</v>
      </c>
    </row>
    <row r="11449" spans="29:33" x14ac:dyDescent="0.25">
      <c r="AC11449">
        <v>11448</v>
      </c>
      <c r="AD11449" s="6" t="s">
        <v>26138</v>
      </c>
      <c r="AE11449" s="6" t="s">
        <v>49913</v>
      </c>
      <c r="AF11449" s="6" t="s">
        <v>90</v>
      </c>
      <c r="AG11449" s="6" t="s">
        <v>26139</v>
      </c>
    </row>
    <row r="11450" spans="29:33" x14ac:dyDescent="0.25">
      <c r="AC11450">
        <v>11449</v>
      </c>
      <c r="AD11450" s="6" t="s">
        <v>26140</v>
      </c>
      <c r="AE11450" s="6" t="s">
        <v>50206</v>
      </c>
      <c r="AF11450" s="6" t="s">
        <v>90</v>
      </c>
      <c r="AG11450" s="6" t="s">
        <v>26141</v>
      </c>
    </row>
    <row r="11451" spans="29:33" x14ac:dyDescent="0.25">
      <c r="AC11451">
        <v>11450</v>
      </c>
      <c r="AD11451" s="6" t="s">
        <v>26142</v>
      </c>
      <c r="AE11451" s="6" t="s">
        <v>49319</v>
      </c>
      <c r="AF11451" s="6" t="s">
        <v>90</v>
      </c>
      <c r="AG11451" s="6" t="s">
        <v>26143</v>
      </c>
    </row>
    <row r="11452" spans="29:33" x14ac:dyDescent="0.25">
      <c r="AC11452">
        <v>11451</v>
      </c>
      <c r="AD11452" s="6" t="s">
        <v>26144</v>
      </c>
      <c r="AE11452" s="6" t="s">
        <v>50281</v>
      </c>
      <c r="AF11452" s="6" t="s">
        <v>90</v>
      </c>
      <c r="AG11452" s="6" t="s">
        <v>26145</v>
      </c>
    </row>
    <row r="11453" spans="29:33" x14ac:dyDescent="0.25">
      <c r="AC11453">
        <v>11452</v>
      </c>
      <c r="AD11453" s="6" t="s">
        <v>26146</v>
      </c>
      <c r="AE11453" s="6" t="s">
        <v>52254</v>
      </c>
      <c r="AF11453" s="6" t="s">
        <v>90</v>
      </c>
      <c r="AG11453" s="6" t="s">
        <v>26147</v>
      </c>
    </row>
    <row r="11454" spans="29:33" x14ac:dyDescent="0.25">
      <c r="AC11454">
        <v>11453</v>
      </c>
      <c r="AD11454" s="6" t="s">
        <v>26148</v>
      </c>
      <c r="AE11454" s="6" t="s">
        <v>49913</v>
      </c>
      <c r="AF11454" s="6" t="s">
        <v>90</v>
      </c>
      <c r="AG11454" s="6" t="s">
        <v>26149</v>
      </c>
    </row>
    <row r="11455" spans="29:33" x14ac:dyDescent="0.25">
      <c r="AC11455">
        <v>11454</v>
      </c>
      <c r="AD11455" s="6" t="s">
        <v>26150</v>
      </c>
      <c r="AE11455" s="6" t="s">
        <v>51912</v>
      </c>
      <c r="AF11455" s="6" t="s">
        <v>51918</v>
      </c>
      <c r="AG11455" s="6" t="s">
        <v>26151</v>
      </c>
    </row>
    <row r="11456" spans="29:33" x14ac:dyDescent="0.25">
      <c r="AC11456">
        <v>11455</v>
      </c>
      <c r="AD11456" s="6" t="s">
        <v>26152</v>
      </c>
      <c r="AE11456" s="6" t="s">
        <v>48617</v>
      </c>
      <c r="AF11456" s="6" t="s">
        <v>48717</v>
      </c>
      <c r="AG11456" s="6" t="s">
        <v>26153</v>
      </c>
    </row>
    <row r="11457" spans="29:33" x14ac:dyDescent="0.25">
      <c r="AC11457">
        <v>11456</v>
      </c>
      <c r="AD11457" s="6" t="s">
        <v>26154</v>
      </c>
      <c r="AE11457" s="6" t="s">
        <v>52488</v>
      </c>
      <c r="AF11457" s="6" t="s">
        <v>90</v>
      </c>
      <c r="AG11457" s="6" t="s">
        <v>26155</v>
      </c>
    </row>
    <row r="11458" spans="29:33" x14ac:dyDescent="0.25">
      <c r="AC11458">
        <v>11457</v>
      </c>
      <c r="AD11458" s="6" t="s">
        <v>26156</v>
      </c>
      <c r="AE11458" s="6" t="s">
        <v>51522</v>
      </c>
      <c r="AF11458" s="6" t="s">
        <v>90</v>
      </c>
      <c r="AG11458" s="6" t="s">
        <v>26157</v>
      </c>
    </row>
    <row r="11459" spans="29:33" x14ac:dyDescent="0.25">
      <c r="AC11459">
        <v>11458</v>
      </c>
      <c r="AD11459" s="6" t="s">
        <v>26158</v>
      </c>
      <c r="AE11459" s="6" t="s">
        <v>48822</v>
      </c>
      <c r="AF11459" s="6" t="s">
        <v>90</v>
      </c>
      <c r="AG11459" s="6" t="s">
        <v>26159</v>
      </c>
    </row>
    <row r="11460" spans="29:33" x14ac:dyDescent="0.25">
      <c r="AC11460">
        <v>11459</v>
      </c>
      <c r="AD11460" s="6" t="s">
        <v>26160</v>
      </c>
      <c r="AE11460" s="6" t="s">
        <v>49362</v>
      </c>
      <c r="AF11460" s="6" t="s">
        <v>90</v>
      </c>
      <c r="AG11460" s="6" t="s">
        <v>26161</v>
      </c>
    </row>
    <row r="11461" spans="29:33" x14ac:dyDescent="0.25">
      <c r="AC11461">
        <v>11460</v>
      </c>
      <c r="AD11461" s="6" t="s">
        <v>26162</v>
      </c>
      <c r="AE11461" s="6" t="s">
        <v>50228</v>
      </c>
      <c r="AF11461" s="6" t="s">
        <v>50226</v>
      </c>
      <c r="AG11461" s="6" t="s">
        <v>26163</v>
      </c>
    </row>
    <row r="11462" spans="29:33" x14ac:dyDescent="0.25">
      <c r="AC11462">
        <v>11461</v>
      </c>
      <c r="AD11462" s="6" t="s">
        <v>26164</v>
      </c>
      <c r="AE11462" s="6" t="s">
        <v>50450</v>
      </c>
      <c r="AF11462" s="6" t="s">
        <v>50549</v>
      </c>
      <c r="AG11462" s="6" t="s">
        <v>26165</v>
      </c>
    </row>
    <row r="11463" spans="29:33" x14ac:dyDescent="0.25">
      <c r="AC11463">
        <v>11462</v>
      </c>
      <c r="AD11463" s="6" t="s">
        <v>26166</v>
      </c>
      <c r="AE11463" s="6" t="s">
        <v>52443</v>
      </c>
      <c r="AF11463" s="6" t="s">
        <v>50462</v>
      </c>
      <c r="AG11463" s="6" t="s">
        <v>26167</v>
      </c>
    </row>
    <row r="11464" spans="29:33" x14ac:dyDescent="0.25">
      <c r="AC11464">
        <v>11463</v>
      </c>
      <c r="AD11464" s="6" t="s">
        <v>26168</v>
      </c>
      <c r="AE11464" s="6" t="s">
        <v>52288</v>
      </c>
      <c r="AF11464" s="6" t="s">
        <v>90</v>
      </c>
      <c r="AG11464" s="6" t="s">
        <v>26169</v>
      </c>
    </row>
    <row r="11465" spans="29:33" x14ac:dyDescent="0.25">
      <c r="AC11465">
        <v>11464</v>
      </c>
      <c r="AD11465" s="6" t="s">
        <v>26170</v>
      </c>
      <c r="AE11465" s="6" t="s">
        <v>49962</v>
      </c>
      <c r="AF11465" s="6" t="s">
        <v>90</v>
      </c>
      <c r="AG11465" s="6" t="s">
        <v>26171</v>
      </c>
    </row>
    <row r="11466" spans="29:33" x14ac:dyDescent="0.25">
      <c r="AC11466">
        <v>11465</v>
      </c>
      <c r="AD11466" s="6" t="s">
        <v>26172</v>
      </c>
      <c r="AE11466" s="6" t="s">
        <v>52569</v>
      </c>
      <c r="AF11466" s="6" t="s">
        <v>90</v>
      </c>
      <c r="AG11466" s="6" t="s">
        <v>26173</v>
      </c>
    </row>
    <row r="11467" spans="29:33" x14ac:dyDescent="0.25">
      <c r="AC11467">
        <v>11466</v>
      </c>
      <c r="AD11467" s="6" t="s">
        <v>26174</v>
      </c>
      <c r="AE11467" s="6" t="s">
        <v>51106</v>
      </c>
      <c r="AF11467" s="6" t="s">
        <v>51111</v>
      </c>
      <c r="AG11467" s="6" t="s">
        <v>26175</v>
      </c>
    </row>
    <row r="11468" spans="29:33" x14ac:dyDescent="0.25">
      <c r="AC11468">
        <v>11467</v>
      </c>
      <c r="AD11468" s="6" t="s">
        <v>26176</v>
      </c>
      <c r="AE11468" s="6" t="s">
        <v>50146</v>
      </c>
      <c r="AF11468" s="6" t="s">
        <v>90</v>
      </c>
      <c r="AG11468" s="6" t="s">
        <v>26177</v>
      </c>
    </row>
    <row r="11469" spans="29:33" x14ac:dyDescent="0.25">
      <c r="AC11469">
        <v>11468</v>
      </c>
      <c r="AD11469" s="6" t="s">
        <v>26178</v>
      </c>
      <c r="AE11469" s="6" t="s">
        <v>51522</v>
      </c>
      <c r="AF11469" s="6" t="s">
        <v>90</v>
      </c>
      <c r="AG11469" s="6" t="s">
        <v>26179</v>
      </c>
    </row>
    <row r="11470" spans="29:33" x14ac:dyDescent="0.25">
      <c r="AC11470">
        <v>11469</v>
      </c>
      <c r="AD11470" s="6" t="s">
        <v>26180</v>
      </c>
      <c r="AE11470" s="6" t="s">
        <v>50428</v>
      </c>
      <c r="AF11470" s="6" t="s">
        <v>90</v>
      </c>
      <c r="AG11470" s="6" t="s">
        <v>26181</v>
      </c>
    </row>
    <row r="11471" spans="29:33" x14ac:dyDescent="0.25">
      <c r="AC11471">
        <v>11470</v>
      </c>
      <c r="AD11471" s="6" t="s">
        <v>26182</v>
      </c>
      <c r="AE11471" s="6" t="s">
        <v>51222</v>
      </c>
      <c r="AF11471" s="6" t="s">
        <v>51227</v>
      </c>
      <c r="AG11471" s="6" t="s">
        <v>26183</v>
      </c>
    </row>
    <row r="11472" spans="29:33" x14ac:dyDescent="0.25">
      <c r="AC11472">
        <v>11471</v>
      </c>
      <c r="AD11472" s="6" t="s">
        <v>26184</v>
      </c>
      <c r="AE11472" s="6" t="s">
        <v>52515</v>
      </c>
      <c r="AF11472" s="6" t="s">
        <v>90</v>
      </c>
      <c r="AG11472" s="6" t="s">
        <v>26185</v>
      </c>
    </row>
    <row r="11473" spans="29:33" x14ac:dyDescent="0.25">
      <c r="AC11473">
        <v>11472</v>
      </c>
      <c r="AD11473" s="6" t="s">
        <v>26186</v>
      </c>
      <c r="AE11473" s="6" t="s">
        <v>50172</v>
      </c>
      <c r="AF11473" s="6" t="s">
        <v>90</v>
      </c>
      <c r="AG11473" s="6" t="s">
        <v>26187</v>
      </c>
    </row>
    <row r="11474" spans="29:33" x14ac:dyDescent="0.25">
      <c r="AC11474">
        <v>11473</v>
      </c>
      <c r="AD11474" s="6" t="s">
        <v>26188</v>
      </c>
      <c r="AE11474" s="6" t="s">
        <v>51083</v>
      </c>
      <c r="AF11474" s="6" t="s">
        <v>51148</v>
      </c>
      <c r="AG11474" s="6" t="s">
        <v>26189</v>
      </c>
    </row>
    <row r="11475" spans="29:33" x14ac:dyDescent="0.25">
      <c r="AC11475">
        <v>11474</v>
      </c>
      <c r="AD11475" s="6" t="s">
        <v>26190</v>
      </c>
      <c r="AE11475" s="6" t="s">
        <v>50357</v>
      </c>
      <c r="AF11475" s="6" t="s">
        <v>90</v>
      </c>
      <c r="AG11475" s="6" t="s">
        <v>26191</v>
      </c>
    </row>
    <row r="11476" spans="29:33" x14ac:dyDescent="0.25">
      <c r="AC11476">
        <v>11475</v>
      </c>
      <c r="AD11476" s="6" t="s">
        <v>26192</v>
      </c>
      <c r="AE11476" s="6" t="s">
        <v>51075</v>
      </c>
      <c r="AF11476" s="6" t="s">
        <v>90</v>
      </c>
      <c r="AG11476" s="6" t="s">
        <v>26193</v>
      </c>
    </row>
    <row r="11477" spans="29:33" x14ac:dyDescent="0.25">
      <c r="AC11477">
        <v>11476</v>
      </c>
      <c r="AD11477" s="6" t="s">
        <v>26194</v>
      </c>
      <c r="AE11477" s="6" t="s">
        <v>52157</v>
      </c>
      <c r="AF11477" s="6" t="s">
        <v>52150</v>
      </c>
      <c r="AG11477" s="6" t="s">
        <v>26195</v>
      </c>
    </row>
    <row r="11478" spans="29:33" x14ac:dyDescent="0.25">
      <c r="AC11478">
        <v>11477</v>
      </c>
      <c r="AD11478" s="6" t="s">
        <v>26196</v>
      </c>
      <c r="AE11478" s="6" t="s">
        <v>49551</v>
      </c>
      <c r="AF11478" s="6" t="s">
        <v>50060</v>
      </c>
      <c r="AG11478" s="6" t="s">
        <v>26197</v>
      </c>
    </row>
    <row r="11479" spans="29:33" x14ac:dyDescent="0.25">
      <c r="AC11479">
        <v>11478</v>
      </c>
      <c r="AD11479" s="6" t="s">
        <v>26198</v>
      </c>
      <c r="AE11479" s="6" t="s">
        <v>49803</v>
      </c>
      <c r="AF11479" s="6" t="s">
        <v>90</v>
      </c>
      <c r="AG11479" s="6" t="s">
        <v>26199</v>
      </c>
    </row>
    <row r="11480" spans="29:33" x14ac:dyDescent="0.25">
      <c r="AC11480">
        <v>11479</v>
      </c>
      <c r="AD11480" s="6" t="s">
        <v>26200</v>
      </c>
      <c r="AE11480" s="6" t="s">
        <v>52067</v>
      </c>
      <c r="AF11480" s="6" t="s">
        <v>90</v>
      </c>
      <c r="AG11480" s="6" t="s">
        <v>26201</v>
      </c>
    </row>
    <row r="11481" spans="29:33" x14ac:dyDescent="0.25">
      <c r="AC11481">
        <v>11480</v>
      </c>
      <c r="AD11481" s="6" t="s">
        <v>26202</v>
      </c>
      <c r="AE11481" s="6" t="s">
        <v>51439</v>
      </c>
      <c r="AF11481" s="6" t="s">
        <v>51466</v>
      </c>
      <c r="AG11481" s="6" t="s">
        <v>26203</v>
      </c>
    </row>
    <row r="11482" spans="29:33" x14ac:dyDescent="0.25">
      <c r="AC11482">
        <v>11481</v>
      </c>
      <c r="AD11482" s="6" t="s">
        <v>26204</v>
      </c>
      <c r="AE11482" s="6" t="s">
        <v>48981</v>
      </c>
      <c r="AF11482" s="6" t="s">
        <v>90</v>
      </c>
      <c r="AG11482" s="6" t="s">
        <v>26205</v>
      </c>
    </row>
    <row r="11483" spans="29:33" x14ac:dyDescent="0.25">
      <c r="AC11483">
        <v>11482</v>
      </c>
      <c r="AD11483" s="6" t="s">
        <v>26206</v>
      </c>
      <c r="AE11483" s="6" t="s">
        <v>49877</v>
      </c>
      <c r="AF11483" s="6" t="s">
        <v>49879</v>
      </c>
      <c r="AG11483" s="6" t="s">
        <v>26207</v>
      </c>
    </row>
    <row r="11484" spans="29:33" x14ac:dyDescent="0.25">
      <c r="AC11484">
        <v>11483</v>
      </c>
      <c r="AD11484" s="6" t="s">
        <v>26208</v>
      </c>
      <c r="AE11484" s="6" t="s">
        <v>49130</v>
      </c>
      <c r="AF11484" s="6" t="s">
        <v>51822</v>
      </c>
      <c r="AG11484" s="6" t="s">
        <v>26209</v>
      </c>
    </row>
    <row r="11485" spans="29:33" x14ac:dyDescent="0.25">
      <c r="AC11485">
        <v>11484</v>
      </c>
      <c r="AD11485" s="6" t="s">
        <v>26210</v>
      </c>
      <c r="AE11485" s="6" t="s">
        <v>49152</v>
      </c>
      <c r="AF11485" s="6" t="s">
        <v>50636</v>
      </c>
      <c r="AG11485" s="6" t="s">
        <v>26211</v>
      </c>
    </row>
    <row r="11486" spans="29:33" x14ac:dyDescent="0.25">
      <c r="AC11486">
        <v>11485</v>
      </c>
      <c r="AD11486" s="6" t="s">
        <v>26212</v>
      </c>
      <c r="AE11486" s="6" t="s">
        <v>51333</v>
      </c>
      <c r="AF11486" s="6" t="s">
        <v>90</v>
      </c>
      <c r="AG11486" s="6" t="s">
        <v>26213</v>
      </c>
    </row>
    <row r="11487" spans="29:33" x14ac:dyDescent="0.25">
      <c r="AC11487">
        <v>11486</v>
      </c>
      <c r="AD11487" s="6" t="s">
        <v>26214</v>
      </c>
      <c r="AE11487" s="6" t="s">
        <v>50978</v>
      </c>
      <c r="AF11487" s="6" t="s">
        <v>90</v>
      </c>
      <c r="AG11487" s="6" t="s">
        <v>26215</v>
      </c>
    </row>
    <row r="11488" spans="29:33" x14ac:dyDescent="0.25">
      <c r="AC11488">
        <v>11487</v>
      </c>
      <c r="AD11488" s="6" t="s">
        <v>26216</v>
      </c>
      <c r="AE11488" s="6" t="s">
        <v>50312</v>
      </c>
      <c r="AF11488" s="6" t="s">
        <v>51333</v>
      </c>
      <c r="AG11488" s="6" t="s">
        <v>26217</v>
      </c>
    </row>
    <row r="11489" spans="29:33" x14ac:dyDescent="0.25">
      <c r="AC11489">
        <v>11488</v>
      </c>
      <c r="AD11489" s="6" t="s">
        <v>26218</v>
      </c>
      <c r="AE11489" s="6" t="s">
        <v>50444</v>
      </c>
      <c r="AF11489" s="6" t="s">
        <v>90</v>
      </c>
      <c r="AG11489" s="6" t="s">
        <v>26219</v>
      </c>
    </row>
    <row r="11490" spans="29:33" x14ac:dyDescent="0.25">
      <c r="AC11490">
        <v>11489</v>
      </c>
      <c r="AD11490" s="6" t="s">
        <v>26220</v>
      </c>
      <c r="AE11490" s="6" t="s">
        <v>49593</v>
      </c>
      <c r="AF11490" s="6" t="s">
        <v>90</v>
      </c>
      <c r="AG11490" s="6" t="s">
        <v>26221</v>
      </c>
    </row>
    <row r="11491" spans="29:33" x14ac:dyDescent="0.25">
      <c r="AC11491">
        <v>11490</v>
      </c>
      <c r="AD11491" s="6" t="s">
        <v>26222</v>
      </c>
      <c r="AE11491" s="6" t="s">
        <v>51635</v>
      </c>
      <c r="AF11491" s="6" t="s">
        <v>90</v>
      </c>
      <c r="AG11491" s="6" t="s">
        <v>26223</v>
      </c>
    </row>
    <row r="11492" spans="29:33" x14ac:dyDescent="0.25">
      <c r="AC11492">
        <v>11491</v>
      </c>
      <c r="AD11492" s="6" t="s">
        <v>26224</v>
      </c>
      <c r="AE11492" s="6" t="s">
        <v>49239</v>
      </c>
      <c r="AF11492" s="6" t="s">
        <v>90</v>
      </c>
      <c r="AG11492" s="6" t="s">
        <v>26225</v>
      </c>
    </row>
    <row r="11493" spans="29:33" x14ac:dyDescent="0.25">
      <c r="AC11493">
        <v>11492</v>
      </c>
      <c r="AD11493" s="6" t="s">
        <v>26226</v>
      </c>
      <c r="AE11493" s="6" t="s">
        <v>50502</v>
      </c>
      <c r="AF11493" s="6" t="s">
        <v>90</v>
      </c>
      <c r="AG11493" s="6" t="s">
        <v>26227</v>
      </c>
    </row>
    <row r="11494" spans="29:33" x14ac:dyDescent="0.25">
      <c r="AC11494">
        <v>11493</v>
      </c>
      <c r="AD11494" s="6" t="s">
        <v>26228</v>
      </c>
      <c r="AE11494" s="6" t="s">
        <v>52093</v>
      </c>
      <c r="AF11494" s="6" t="s">
        <v>51584</v>
      </c>
      <c r="AG11494" s="6" t="s">
        <v>26229</v>
      </c>
    </row>
    <row r="11495" spans="29:33" x14ac:dyDescent="0.25">
      <c r="AC11495">
        <v>11494</v>
      </c>
      <c r="AD11495" s="6" t="s">
        <v>26230</v>
      </c>
      <c r="AE11495" s="6" t="s">
        <v>49502</v>
      </c>
      <c r="AF11495" s="6" t="s">
        <v>90</v>
      </c>
      <c r="AG11495" s="6" t="s">
        <v>26231</v>
      </c>
    </row>
    <row r="11496" spans="29:33" x14ac:dyDescent="0.25">
      <c r="AC11496">
        <v>11495</v>
      </c>
      <c r="AD11496" s="6" t="s">
        <v>26232</v>
      </c>
      <c r="AE11496" s="6" t="s">
        <v>52567</v>
      </c>
      <c r="AF11496" s="6" t="s">
        <v>50123</v>
      </c>
      <c r="AG11496" s="6" t="s">
        <v>26233</v>
      </c>
    </row>
    <row r="11497" spans="29:33" x14ac:dyDescent="0.25">
      <c r="AC11497">
        <v>11496</v>
      </c>
      <c r="AD11497" s="6" t="s">
        <v>26234</v>
      </c>
      <c r="AE11497" s="6" t="s">
        <v>51051</v>
      </c>
      <c r="AF11497" s="6" t="s">
        <v>90</v>
      </c>
      <c r="AG11497" s="6" t="s">
        <v>26235</v>
      </c>
    </row>
    <row r="11498" spans="29:33" x14ac:dyDescent="0.25">
      <c r="AC11498">
        <v>11497</v>
      </c>
      <c r="AD11498" s="6" t="s">
        <v>26236</v>
      </c>
      <c r="AE11498" s="6" t="s">
        <v>50978</v>
      </c>
      <c r="AF11498" s="6" t="s">
        <v>50802</v>
      </c>
      <c r="AG11498" s="6" t="s">
        <v>26237</v>
      </c>
    </row>
    <row r="11499" spans="29:33" x14ac:dyDescent="0.25">
      <c r="AC11499">
        <v>11498</v>
      </c>
      <c r="AD11499" s="6" t="s">
        <v>26238</v>
      </c>
      <c r="AE11499" s="6" t="s">
        <v>49751</v>
      </c>
      <c r="AF11499" s="6" t="s">
        <v>90</v>
      </c>
      <c r="AG11499" s="6" t="s">
        <v>26239</v>
      </c>
    </row>
    <row r="11500" spans="29:33" x14ac:dyDescent="0.25">
      <c r="AC11500">
        <v>11499</v>
      </c>
      <c r="AD11500" s="6" t="s">
        <v>26240</v>
      </c>
      <c r="AE11500" s="6" t="s">
        <v>48855</v>
      </c>
      <c r="AF11500" s="6" t="s">
        <v>90</v>
      </c>
      <c r="AG11500" s="6" t="s">
        <v>26241</v>
      </c>
    </row>
    <row r="11501" spans="29:33" x14ac:dyDescent="0.25">
      <c r="AC11501">
        <v>11500</v>
      </c>
      <c r="AD11501" s="6" t="s">
        <v>26242</v>
      </c>
      <c r="AE11501" s="6" t="s">
        <v>51468</v>
      </c>
      <c r="AF11501" s="6" t="s">
        <v>90</v>
      </c>
      <c r="AG11501" s="6" t="s">
        <v>26243</v>
      </c>
    </row>
    <row r="11502" spans="29:33" x14ac:dyDescent="0.25">
      <c r="AC11502">
        <v>11501</v>
      </c>
      <c r="AD11502" s="6" t="s">
        <v>26244</v>
      </c>
      <c r="AE11502" s="6" t="s">
        <v>49764</v>
      </c>
      <c r="AF11502" s="6" t="s">
        <v>90</v>
      </c>
      <c r="AG11502" s="6" t="s">
        <v>26245</v>
      </c>
    </row>
    <row r="11503" spans="29:33" x14ac:dyDescent="0.25">
      <c r="AC11503">
        <v>11502</v>
      </c>
      <c r="AD11503" s="6" t="s">
        <v>26246</v>
      </c>
      <c r="AE11503" s="6" t="s">
        <v>51655</v>
      </c>
      <c r="AF11503" s="6" t="s">
        <v>90</v>
      </c>
      <c r="AG11503" s="6" t="s">
        <v>26247</v>
      </c>
    </row>
    <row r="11504" spans="29:33" x14ac:dyDescent="0.25">
      <c r="AC11504">
        <v>11503</v>
      </c>
      <c r="AD11504" s="6" t="s">
        <v>26248</v>
      </c>
      <c r="AE11504" s="6" t="s">
        <v>49043</v>
      </c>
      <c r="AF11504" s="6" t="s">
        <v>90</v>
      </c>
      <c r="AG11504" s="6" t="s">
        <v>26249</v>
      </c>
    </row>
    <row r="11505" spans="29:33" x14ac:dyDescent="0.25">
      <c r="AC11505">
        <v>11504</v>
      </c>
      <c r="AD11505" s="6" t="s">
        <v>26250</v>
      </c>
      <c r="AE11505" s="6" t="s">
        <v>52435</v>
      </c>
      <c r="AF11505" s="6" t="s">
        <v>52460</v>
      </c>
      <c r="AG11505" s="6" t="s">
        <v>26251</v>
      </c>
    </row>
    <row r="11506" spans="29:33" x14ac:dyDescent="0.25">
      <c r="AC11506">
        <v>11505</v>
      </c>
      <c r="AD11506" s="6" t="s">
        <v>26252</v>
      </c>
      <c r="AE11506" s="6" t="s">
        <v>52297</v>
      </c>
      <c r="AF11506" s="6" t="s">
        <v>90</v>
      </c>
      <c r="AG11506" s="6" t="s">
        <v>26253</v>
      </c>
    </row>
    <row r="11507" spans="29:33" x14ac:dyDescent="0.25">
      <c r="AC11507">
        <v>11506</v>
      </c>
      <c r="AD11507" s="6" t="s">
        <v>26254</v>
      </c>
      <c r="AE11507" s="6" t="s">
        <v>50023</v>
      </c>
      <c r="AF11507" s="6" t="s">
        <v>50035</v>
      </c>
      <c r="AG11507" s="6" t="s">
        <v>26255</v>
      </c>
    </row>
    <row r="11508" spans="29:33" x14ac:dyDescent="0.25">
      <c r="AC11508">
        <v>11507</v>
      </c>
      <c r="AD11508" s="6" t="s">
        <v>26256</v>
      </c>
      <c r="AE11508" s="6" t="s">
        <v>50494</v>
      </c>
      <c r="AF11508" s="6" t="s">
        <v>51584</v>
      </c>
      <c r="AG11508" s="6" t="s">
        <v>26257</v>
      </c>
    </row>
    <row r="11509" spans="29:33" x14ac:dyDescent="0.25">
      <c r="AC11509">
        <v>11508</v>
      </c>
      <c r="AD11509" s="6" t="s">
        <v>26258</v>
      </c>
      <c r="AE11509" s="6" t="s">
        <v>52007</v>
      </c>
      <c r="AF11509" s="6" t="s">
        <v>90</v>
      </c>
      <c r="AG11509" s="6" t="s">
        <v>26259</v>
      </c>
    </row>
    <row r="11510" spans="29:33" x14ac:dyDescent="0.25">
      <c r="AC11510">
        <v>11509</v>
      </c>
      <c r="AD11510" s="6" t="s">
        <v>26260</v>
      </c>
      <c r="AE11510" s="6" t="s">
        <v>52539</v>
      </c>
      <c r="AF11510" s="6" t="s">
        <v>90</v>
      </c>
      <c r="AG11510" s="6" t="s">
        <v>26261</v>
      </c>
    </row>
    <row r="11511" spans="29:33" x14ac:dyDescent="0.25">
      <c r="AC11511">
        <v>11510</v>
      </c>
      <c r="AD11511" s="6" t="s">
        <v>26262</v>
      </c>
      <c r="AE11511" s="6" t="s">
        <v>48707</v>
      </c>
      <c r="AF11511" s="6" t="s">
        <v>90</v>
      </c>
      <c r="AG11511" s="6" t="s">
        <v>26263</v>
      </c>
    </row>
    <row r="11512" spans="29:33" x14ac:dyDescent="0.25">
      <c r="AC11512">
        <v>11511</v>
      </c>
      <c r="AD11512" s="6" t="s">
        <v>26264</v>
      </c>
      <c r="AE11512" s="6" t="s">
        <v>48966</v>
      </c>
      <c r="AF11512" s="6" t="s">
        <v>90</v>
      </c>
      <c r="AG11512" s="6" t="s">
        <v>26265</v>
      </c>
    </row>
    <row r="11513" spans="29:33" x14ac:dyDescent="0.25">
      <c r="AC11513">
        <v>11512</v>
      </c>
      <c r="AD11513" s="6" t="s">
        <v>26266</v>
      </c>
      <c r="AE11513" s="6" t="s">
        <v>51806</v>
      </c>
      <c r="AF11513" s="6" t="s">
        <v>90</v>
      </c>
      <c r="AG11513" s="6" t="s">
        <v>26267</v>
      </c>
    </row>
    <row r="11514" spans="29:33" x14ac:dyDescent="0.25">
      <c r="AC11514">
        <v>11513</v>
      </c>
      <c r="AD11514" s="6" t="s">
        <v>26268</v>
      </c>
      <c r="AE11514" s="6" t="s">
        <v>50778</v>
      </c>
      <c r="AF11514" s="6" t="s">
        <v>90</v>
      </c>
      <c r="AG11514" s="6" t="s">
        <v>26269</v>
      </c>
    </row>
    <row r="11515" spans="29:33" x14ac:dyDescent="0.25">
      <c r="AC11515">
        <v>11514</v>
      </c>
      <c r="AD11515" s="6" t="s">
        <v>26270</v>
      </c>
      <c r="AE11515" s="6" t="s">
        <v>51260</v>
      </c>
      <c r="AF11515" s="6" t="s">
        <v>90</v>
      </c>
      <c r="AG11515" s="6" t="s">
        <v>26271</v>
      </c>
    </row>
    <row r="11516" spans="29:33" x14ac:dyDescent="0.25">
      <c r="AC11516">
        <v>11515</v>
      </c>
      <c r="AD11516" s="6" t="s">
        <v>26272</v>
      </c>
      <c r="AE11516" s="6" t="s">
        <v>52307</v>
      </c>
      <c r="AF11516" s="6" t="s">
        <v>90</v>
      </c>
      <c r="AG11516" s="6" t="s">
        <v>26273</v>
      </c>
    </row>
    <row r="11517" spans="29:33" x14ac:dyDescent="0.25">
      <c r="AC11517">
        <v>11516</v>
      </c>
      <c r="AD11517" s="6" t="s">
        <v>26274</v>
      </c>
      <c r="AE11517" s="6" t="s">
        <v>51253</v>
      </c>
      <c r="AF11517" s="6" t="s">
        <v>90</v>
      </c>
      <c r="AG11517" s="6" t="s">
        <v>26275</v>
      </c>
    </row>
    <row r="11518" spans="29:33" x14ac:dyDescent="0.25">
      <c r="AC11518">
        <v>11517</v>
      </c>
      <c r="AD11518" s="6" t="s">
        <v>26276</v>
      </c>
      <c r="AE11518" s="6" t="s">
        <v>52262</v>
      </c>
      <c r="AF11518" s="6" t="s">
        <v>51813</v>
      </c>
      <c r="AG11518" s="6" t="s">
        <v>26277</v>
      </c>
    </row>
    <row r="11519" spans="29:33" x14ac:dyDescent="0.25">
      <c r="AC11519">
        <v>11518</v>
      </c>
      <c r="AD11519" s="6" t="s">
        <v>26278</v>
      </c>
      <c r="AE11519" s="6" t="s">
        <v>49583</v>
      </c>
      <c r="AF11519" s="6" t="s">
        <v>90</v>
      </c>
      <c r="AG11519" s="6" t="s">
        <v>26279</v>
      </c>
    </row>
    <row r="11520" spans="29:33" x14ac:dyDescent="0.25">
      <c r="AC11520">
        <v>11519</v>
      </c>
      <c r="AD11520" s="6" t="s">
        <v>26280</v>
      </c>
      <c r="AE11520" s="6" t="s">
        <v>48942</v>
      </c>
      <c r="AF11520" s="6" t="s">
        <v>52500</v>
      </c>
      <c r="AG11520" s="6" t="s">
        <v>26281</v>
      </c>
    </row>
    <row r="11521" spans="29:33" x14ac:dyDescent="0.25">
      <c r="AC11521">
        <v>11520</v>
      </c>
      <c r="AD11521" s="6" t="s">
        <v>26282</v>
      </c>
      <c r="AE11521" s="6" t="s">
        <v>49381</v>
      </c>
      <c r="AF11521" s="6" t="s">
        <v>49406</v>
      </c>
      <c r="AG11521" s="6" t="s">
        <v>26283</v>
      </c>
    </row>
    <row r="11522" spans="29:33" x14ac:dyDescent="0.25">
      <c r="AC11522">
        <v>11521</v>
      </c>
      <c r="AD11522" s="6" t="s">
        <v>26284</v>
      </c>
      <c r="AE11522" s="6" t="s">
        <v>51034</v>
      </c>
      <c r="AF11522" s="6" t="s">
        <v>90</v>
      </c>
      <c r="AG11522" s="6" t="s">
        <v>26285</v>
      </c>
    </row>
    <row r="11523" spans="29:33" x14ac:dyDescent="0.25">
      <c r="AC11523">
        <v>11522</v>
      </c>
      <c r="AD11523" s="6" t="s">
        <v>26286</v>
      </c>
      <c r="AE11523" s="6" t="s">
        <v>50095</v>
      </c>
      <c r="AF11523" s="6" t="s">
        <v>49996</v>
      </c>
      <c r="AG11523" s="6" t="s">
        <v>26287</v>
      </c>
    </row>
    <row r="11524" spans="29:33" x14ac:dyDescent="0.25">
      <c r="AC11524">
        <v>11523</v>
      </c>
      <c r="AD11524" s="6" t="s">
        <v>26288</v>
      </c>
      <c r="AE11524" s="6" t="s">
        <v>50299</v>
      </c>
      <c r="AF11524" s="6" t="s">
        <v>49571</v>
      </c>
      <c r="AG11524" s="6" t="s">
        <v>26289</v>
      </c>
    </row>
    <row r="11525" spans="29:33" x14ac:dyDescent="0.25">
      <c r="AC11525">
        <v>11524</v>
      </c>
      <c r="AD11525" s="6" t="s">
        <v>26290</v>
      </c>
      <c r="AE11525" s="6" t="s">
        <v>51240</v>
      </c>
      <c r="AF11525" s="6" t="s">
        <v>51234</v>
      </c>
      <c r="AG11525" s="6" t="s">
        <v>26291</v>
      </c>
    </row>
    <row r="11526" spans="29:33" x14ac:dyDescent="0.25">
      <c r="AC11526">
        <v>11525</v>
      </c>
      <c r="AD11526" s="6" t="s">
        <v>26292</v>
      </c>
      <c r="AE11526" s="6" t="s">
        <v>51968</v>
      </c>
      <c r="AF11526" s="6" t="s">
        <v>90</v>
      </c>
      <c r="AG11526" s="6" t="s">
        <v>26293</v>
      </c>
    </row>
    <row r="11527" spans="29:33" x14ac:dyDescent="0.25">
      <c r="AC11527">
        <v>11526</v>
      </c>
      <c r="AD11527" s="6" t="s">
        <v>26294</v>
      </c>
      <c r="AE11527" s="6" t="s">
        <v>49271</v>
      </c>
      <c r="AF11527" s="6" t="s">
        <v>90</v>
      </c>
      <c r="AG11527" s="6" t="s">
        <v>26295</v>
      </c>
    </row>
    <row r="11528" spans="29:33" x14ac:dyDescent="0.25">
      <c r="AC11528">
        <v>11527</v>
      </c>
      <c r="AD11528" s="6" t="s">
        <v>26296</v>
      </c>
      <c r="AE11528" s="6" t="s">
        <v>49038</v>
      </c>
      <c r="AF11528" s="6" t="s">
        <v>90</v>
      </c>
      <c r="AG11528" s="6" t="s">
        <v>26297</v>
      </c>
    </row>
    <row r="11529" spans="29:33" x14ac:dyDescent="0.25">
      <c r="AC11529">
        <v>11528</v>
      </c>
      <c r="AD11529" s="6" t="s">
        <v>26298</v>
      </c>
      <c r="AE11529" s="6" t="s">
        <v>51345</v>
      </c>
      <c r="AF11529" s="6" t="s">
        <v>90</v>
      </c>
      <c r="AG11529" s="6" t="s">
        <v>26299</v>
      </c>
    </row>
    <row r="11530" spans="29:33" x14ac:dyDescent="0.25">
      <c r="AC11530">
        <v>11529</v>
      </c>
      <c r="AD11530" s="6" t="s">
        <v>26300</v>
      </c>
      <c r="AE11530" s="6" t="s">
        <v>52565</v>
      </c>
      <c r="AF11530" s="6" t="s">
        <v>49362</v>
      </c>
      <c r="AG11530" s="6" t="s">
        <v>26301</v>
      </c>
    </row>
    <row r="11531" spans="29:33" x14ac:dyDescent="0.25">
      <c r="AC11531">
        <v>11530</v>
      </c>
      <c r="AD11531" s="6" t="s">
        <v>26302</v>
      </c>
      <c r="AE11531" s="6" t="s">
        <v>51279</v>
      </c>
      <c r="AF11531" s="6" t="s">
        <v>51698</v>
      </c>
      <c r="AG11531" s="6" t="s">
        <v>26303</v>
      </c>
    </row>
    <row r="11532" spans="29:33" x14ac:dyDescent="0.25">
      <c r="AC11532">
        <v>11531</v>
      </c>
      <c r="AD11532" s="6" t="s">
        <v>26304</v>
      </c>
      <c r="AE11532" s="6" t="s">
        <v>52455</v>
      </c>
      <c r="AF11532" s="6" t="s">
        <v>49881</v>
      </c>
      <c r="AG11532" s="6" t="s">
        <v>26305</v>
      </c>
    </row>
    <row r="11533" spans="29:33" x14ac:dyDescent="0.25">
      <c r="AC11533">
        <v>11532</v>
      </c>
      <c r="AD11533" s="6" t="s">
        <v>26306</v>
      </c>
      <c r="AE11533" s="6" t="s">
        <v>50562</v>
      </c>
      <c r="AF11533" s="6" t="s">
        <v>90</v>
      </c>
      <c r="AG11533" s="6" t="s">
        <v>26307</v>
      </c>
    </row>
    <row r="11534" spans="29:33" x14ac:dyDescent="0.25">
      <c r="AC11534">
        <v>11533</v>
      </c>
      <c r="AD11534" s="6" t="s">
        <v>26308</v>
      </c>
      <c r="AE11534" s="6" t="s">
        <v>49526</v>
      </c>
      <c r="AF11534" s="6" t="s">
        <v>49335</v>
      </c>
      <c r="AG11534" s="6" t="s">
        <v>26309</v>
      </c>
    </row>
    <row r="11535" spans="29:33" x14ac:dyDescent="0.25">
      <c r="AC11535">
        <v>11534</v>
      </c>
      <c r="AD11535" s="6" t="s">
        <v>26310</v>
      </c>
      <c r="AE11535" s="6" t="s">
        <v>50459</v>
      </c>
      <c r="AF11535" s="6" t="s">
        <v>90</v>
      </c>
      <c r="AG11535" s="6" t="s">
        <v>26311</v>
      </c>
    </row>
    <row r="11536" spans="29:33" x14ac:dyDescent="0.25">
      <c r="AC11536">
        <v>11535</v>
      </c>
      <c r="AD11536" s="6" t="s">
        <v>26312</v>
      </c>
      <c r="AE11536" s="6" t="s">
        <v>50895</v>
      </c>
      <c r="AF11536" s="6" t="s">
        <v>50906</v>
      </c>
      <c r="AG11536" s="6" t="s">
        <v>26313</v>
      </c>
    </row>
    <row r="11537" spans="29:33" x14ac:dyDescent="0.25">
      <c r="AC11537">
        <v>11536</v>
      </c>
      <c r="AD11537" s="6" t="s">
        <v>26314</v>
      </c>
      <c r="AE11537" s="6" t="s">
        <v>49924</v>
      </c>
      <c r="AF11537" s="6" t="s">
        <v>90</v>
      </c>
      <c r="AG11537" s="6" t="s">
        <v>26315</v>
      </c>
    </row>
    <row r="11538" spans="29:33" x14ac:dyDescent="0.25">
      <c r="AC11538">
        <v>11537</v>
      </c>
      <c r="AD11538" s="6" t="s">
        <v>26316</v>
      </c>
      <c r="AE11538" s="6" t="s">
        <v>50337</v>
      </c>
      <c r="AF11538" s="6" t="s">
        <v>90</v>
      </c>
      <c r="AG11538" s="6" t="s">
        <v>26317</v>
      </c>
    </row>
    <row r="11539" spans="29:33" x14ac:dyDescent="0.25">
      <c r="AC11539">
        <v>11538</v>
      </c>
      <c r="AD11539" s="6" t="s">
        <v>26318</v>
      </c>
      <c r="AE11539" s="6" t="s">
        <v>52467</v>
      </c>
      <c r="AF11539" s="6" t="s">
        <v>90</v>
      </c>
      <c r="AG11539" s="6" t="s">
        <v>26319</v>
      </c>
    </row>
    <row r="11540" spans="29:33" x14ac:dyDescent="0.25">
      <c r="AC11540">
        <v>11539</v>
      </c>
      <c r="AD11540" s="6" t="s">
        <v>26320</v>
      </c>
      <c r="AE11540" s="6" t="s">
        <v>51242</v>
      </c>
      <c r="AF11540" s="6" t="s">
        <v>90</v>
      </c>
      <c r="AG11540" s="6" t="s">
        <v>26321</v>
      </c>
    </row>
    <row r="11541" spans="29:33" x14ac:dyDescent="0.25">
      <c r="AC11541">
        <v>11540</v>
      </c>
      <c r="AD11541" s="6" t="s">
        <v>26322</v>
      </c>
      <c r="AE11541" s="6" t="s">
        <v>49536</v>
      </c>
      <c r="AF11541" s="6" t="s">
        <v>49112</v>
      </c>
      <c r="AG11541" s="6" t="s">
        <v>26323</v>
      </c>
    </row>
    <row r="11542" spans="29:33" x14ac:dyDescent="0.25">
      <c r="AC11542">
        <v>11541</v>
      </c>
      <c r="AD11542" s="6" t="s">
        <v>26324</v>
      </c>
      <c r="AE11542" s="6" t="s">
        <v>50237</v>
      </c>
      <c r="AF11542" s="6" t="s">
        <v>50241</v>
      </c>
      <c r="AG11542" s="6" t="s">
        <v>26325</v>
      </c>
    </row>
    <row r="11543" spans="29:33" x14ac:dyDescent="0.25">
      <c r="AC11543">
        <v>11542</v>
      </c>
      <c r="AD11543" s="6" t="s">
        <v>26326</v>
      </c>
      <c r="AE11543" s="6" t="s">
        <v>49386</v>
      </c>
      <c r="AF11543" s="6" t="s">
        <v>90</v>
      </c>
      <c r="AG11543" s="6" t="s">
        <v>26327</v>
      </c>
    </row>
    <row r="11544" spans="29:33" x14ac:dyDescent="0.25">
      <c r="AC11544">
        <v>11543</v>
      </c>
      <c r="AD11544" s="6" t="s">
        <v>26328</v>
      </c>
      <c r="AE11544" s="6" t="s">
        <v>50978</v>
      </c>
      <c r="AF11544" s="6" t="s">
        <v>90</v>
      </c>
      <c r="AG11544" s="6" t="s">
        <v>26329</v>
      </c>
    </row>
    <row r="11545" spans="29:33" x14ac:dyDescent="0.25">
      <c r="AC11545">
        <v>11544</v>
      </c>
      <c r="AD11545" s="6" t="s">
        <v>26330</v>
      </c>
      <c r="AE11545" s="6" t="s">
        <v>50736</v>
      </c>
      <c r="AF11545" s="6" t="s">
        <v>90</v>
      </c>
      <c r="AG11545" s="6" t="s">
        <v>26331</v>
      </c>
    </row>
    <row r="11546" spans="29:33" x14ac:dyDescent="0.25">
      <c r="AC11546">
        <v>11545</v>
      </c>
      <c r="AD11546" s="6" t="s">
        <v>26332</v>
      </c>
      <c r="AE11546" s="6" t="s">
        <v>49502</v>
      </c>
      <c r="AF11546" s="6" t="s">
        <v>49559</v>
      </c>
      <c r="AG11546" s="6" t="s">
        <v>26333</v>
      </c>
    </row>
    <row r="11547" spans="29:33" x14ac:dyDescent="0.25">
      <c r="AC11547">
        <v>11546</v>
      </c>
      <c r="AD11547" s="6" t="s">
        <v>26334</v>
      </c>
      <c r="AE11547" s="6" t="s">
        <v>49988</v>
      </c>
      <c r="AF11547" s="6" t="s">
        <v>90</v>
      </c>
      <c r="AG11547" s="6" t="s">
        <v>26335</v>
      </c>
    </row>
    <row r="11548" spans="29:33" x14ac:dyDescent="0.25">
      <c r="AC11548">
        <v>11547</v>
      </c>
      <c r="AD11548" s="6" t="s">
        <v>26336</v>
      </c>
      <c r="AE11548" s="6" t="s">
        <v>52505</v>
      </c>
      <c r="AF11548" s="6" t="s">
        <v>90</v>
      </c>
      <c r="AG11548" s="6" t="s">
        <v>26337</v>
      </c>
    </row>
    <row r="11549" spans="29:33" x14ac:dyDescent="0.25">
      <c r="AC11549">
        <v>11548</v>
      </c>
      <c r="AD11549" s="6" t="s">
        <v>26338</v>
      </c>
      <c r="AE11549" s="6" t="s">
        <v>52471</v>
      </c>
      <c r="AF11549" s="6" t="s">
        <v>52562</v>
      </c>
      <c r="AG11549" s="6" t="s">
        <v>26339</v>
      </c>
    </row>
    <row r="11550" spans="29:33" x14ac:dyDescent="0.25">
      <c r="AC11550">
        <v>11549</v>
      </c>
      <c r="AD11550" s="6" t="s">
        <v>26340</v>
      </c>
      <c r="AE11550" s="6" t="s">
        <v>52183</v>
      </c>
      <c r="AF11550" s="6" t="s">
        <v>90</v>
      </c>
      <c r="AG11550" s="6" t="s">
        <v>26341</v>
      </c>
    </row>
    <row r="11551" spans="29:33" x14ac:dyDescent="0.25">
      <c r="AC11551">
        <v>11550</v>
      </c>
      <c r="AD11551" s="6" t="s">
        <v>26342</v>
      </c>
      <c r="AE11551" s="6" t="s">
        <v>50473</v>
      </c>
      <c r="AF11551" s="6" t="s">
        <v>50470</v>
      </c>
      <c r="AG11551" s="6" t="s">
        <v>26343</v>
      </c>
    </row>
    <row r="11552" spans="29:33" x14ac:dyDescent="0.25">
      <c r="AC11552">
        <v>11551</v>
      </c>
      <c r="AD11552" s="6" t="s">
        <v>26344</v>
      </c>
      <c r="AE11552" s="6" t="s">
        <v>49606</v>
      </c>
      <c r="AF11552" s="6" t="s">
        <v>50827</v>
      </c>
      <c r="AG11552" s="6" t="s">
        <v>26345</v>
      </c>
    </row>
    <row r="11553" spans="29:33" x14ac:dyDescent="0.25">
      <c r="AC11553">
        <v>11552</v>
      </c>
      <c r="AD11553" s="6" t="s">
        <v>26346</v>
      </c>
      <c r="AE11553" s="6" t="s">
        <v>52354</v>
      </c>
      <c r="AF11553" s="6" t="s">
        <v>90</v>
      </c>
      <c r="AG11553" s="6" t="s">
        <v>26347</v>
      </c>
    </row>
    <row r="11554" spans="29:33" x14ac:dyDescent="0.25">
      <c r="AC11554">
        <v>11553</v>
      </c>
      <c r="AD11554" s="6" t="s">
        <v>26348</v>
      </c>
      <c r="AE11554" s="6" t="s">
        <v>50697</v>
      </c>
      <c r="AF11554" s="6" t="s">
        <v>51293</v>
      </c>
      <c r="AG11554" s="6" t="s">
        <v>26349</v>
      </c>
    </row>
    <row r="11555" spans="29:33" x14ac:dyDescent="0.25">
      <c r="AC11555">
        <v>11554</v>
      </c>
      <c r="AD11555" s="6" t="s">
        <v>26350</v>
      </c>
      <c r="AE11555" s="6" t="s">
        <v>49776</v>
      </c>
      <c r="AF11555" s="6" t="s">
        <v>49772</v>
      </c>
      <c r="AG11555" s="6" t="s">
        <v>26351</v>
      </c>
    </row>
    <row r="11556" spans="29:33" x14ac:dyDescent="0.25">
      <c r="AC11556">
        <v>11555</v>
      </c>
      <c r="AD11556" s="6" t="s">
        <v>26352</v>
      </c>
      <c r="AE11556" s="6" t="s">
        <v>49462</v>
      </c>
      <c r="AF11556" s="6" t="s">
        <v>51639</v>
      </c>
      <c r="AG11556" s="6" t="s">
        <v>26353</v>
      </c>
    </row>
    <row r="11557" spans="29:33" x14ac:dyDescent="0.25">
      <c r="AC11557">
        <v>11556</v>
      </c>
      <c r="AD11557" s="6" t="s">
        <v>26354</v>
      </c>
      <c r="AE11557" s="6" t="s">
        <v>49893</v>
      </c>
      <c r="AF11557" s="6" t="s">
        <v>90</v>
      </c>
      <c r="AG11557" s="6" t="s">
        <v>26355</v>
      </c>
    </row>
    <row r="11558" spans="29:33" x14ac:dyDescent="0.25">
      <c r="AC11558">
        <v>11557</v>
      </c>
      <c r="AD11558" s="6" t="s">
        <v>26356</v>
      </c>
      <c r="AE11558" s="6" t="s">
        <v>48832</v>
      </c>
      <c r="AF11558" s="6" t="s">
        <v>90</v>
      </c>
      <c r="AG11558" s="6" t="s">
        <v>26357</v>
      </c>
    </row>
    <row r="11559" spans="29:33" x14ac:dyDescent="0.25">
      <c r="AC11559">
        <v>11558</v>
      </c>
      <c r="AD11559" s="6" t="s">
        <v>26358</v>
      </c>
      <c r="AE11559" s="6" t="s">
        <v>50850</v>
      </c>
      <c r="AF11559" s="6" t="s">
        <v>90</v>
      </c>
      <c r="AG11559" s="6" t="s">
        <v>26359</v>
      </c>
    </row>
    <row r="11560" spans="29:33" x14ac:dyDescent="0.25">
      <c r="AC11560">
        <v>11559</v>
      </c>
      <c r="AD11560" s="6" t="s">
        <v>26360</v>
      </c>
      <c r="AE11560" s="6" t="s">
        <v>52077</v>
      </c>
      <c r="AF11560" s="6" t="s">
        <v>90</v>
      </c>
      <c r="AG11560" s="6" t="s">
        <v>26361</v>
      </c>
    </row>
    <row r="11561" spans="29:33" x14ac:dyDescent="0.25">
      <c r="AC11561">
        <v>11560</v>
      </c>
      <c r="AD11561" s="6" t="s">
        <v>26362</v>
      </c>
      <c r="AE11561" s="6" t="s">
        <v>52337</v>
      </c>
      <c r="AF11561" s="6" t="s">
        <v>90</v>
      </c>
      <c r="AG11561" s="6" t="s">
        <v>26363</v>
      </c>
    </row>
    <row r="11562" spans="29:33" x14ac:dyDescent="0.25">
      <c r="AC11562">
        <v>11561</v>
      </c>
      <c r="AD11562" s="6" t="s">
        <v>26364</v>
      </c>
      <c r="AE11562" s="6" t="s">
        <v>49883</v>
      </c>
      <c r="AF11562" s="6" t="s">
        <v>50180</v>
      </c>
      <c r="AG11562" s="6" t="s">
        <v>26365</v>
      </c>
    </row>
    <row r="11563" spans="29:33" x14ac:dyDescent="0.25">
      <c r="AC11563">
        <v>11562</v>
      </c>
      <c r="AD11563" s="6" t="s">
        <v>26366</v>
      </c>
      <c r="AE11563" s="6" t="s">
        <v>49160</v>
      </c>
      <c r="AF11563" s="6" t="s">
        <v>49239</v>
      </c>
      <c r="AG11563" s="6" t="s">
        <v>26367</v>
      </c>
    </row>
    <row r="11564" spans="29:33" x14ac:dyDescent="0.25">
      <c r="AC11564">
        <v>11563</v>
      </c>
      <c r="AD11564" s="6" t="s">
        <v>26368</v>
      </c>
      <c r="AE11564" s="6" t="s">
        <v>51364</v>
      </c>
      <c r="AF11564" s="6" t="s">
        <v>51601</v>
      </c>
      <c r="AG11564" s="6" t="s">
        <v>26369</v>
      </c>
    </row>
    <row r="11565" spans="29:33" x14ac:dyDescent="0.25">
      <c r="AC11565">
        <v>11564</v>
      </c>
      <c r="AD11565" s="6" t="s">
        <v>26370</v>
      </c>
      <c r="AE11565" s="6" t="s">
        <v>50895</v>
      </c>
      <c r="AF11565" s="6" t="s">
        <v>51706</v>
      </c>
      <c r="AG11565" s="6" t="s">
        <v>26371</v>
      </c>
    </row>
    <row r="11566" spans="29:33" x14ac:dyDescent="0.25">
      <c r="AC11566">
        <v>11565</v>
      </c>
      <c r="AD11566" s="6" t="s">
        <v>26372</v>
      </c>
      <c r="AE11566" s="6" t="s">
        <v>48769</v>
      </c>
      <c r="AF11566" s="6" t="s">
        <v>49200</v>
      </c>
      <c r="AG11566" s="6" t="s">
        <v>26373</v>
      </c>
    </row>
    <row r="11567" spans="29:33" x14ac:dyDescent="0.25">
      <c r="AC11567">
        <v>11566</v>
      </c>
      <c r="AD11567" s="6" t="s">
        <v>26374</v>
      </c>
      <c r="AE11567" s="6" t="s">
        <v>49061</v>
      </c>
      <c r="AF11567" s="6" t="s">
        <v>49057</v>
      </c>
      <c r="AG11567" s="6" t="s">
        <v>26375</v>
      </c>
    </row>
    <row r="11568" spans="29:33" x14ac:dyDescent="0.25">
      <c r="AC11568">
        <v>11567</v>
      </c>
      <c r="AD11568" s="6" t="s">
        <v>26376</v>
      </c>
      <c r="AE11568" s="6" t="s">
        <v>52205</v>
      </c>
      <c r="AF11568" s="6" t="s">
        <v>90</v>
      </c>
      <c r="AG11568" s="6" t="s">
        <v>26377</v>
      </c>
    </row>
    <row r="11569" spans="29:33" x14ac:dyDescent="0.25">
      <c r="AC11569">
        <v>11568</v>
      </c>
      <c r="AD11569" s="6" t="s">
        <v>26378</v>
      </c>
      <c r="AE11569" s="6" t="s">
        <v>50581</v>
      </c>
      <c r="AF11569" s="6" t="s">
        <v>50700</v>
      </c>
      <c r="AG11569" s="6" t="s">
        <v>26379</v>
      </c>
    </row>
    <row r="11570" spans="29:33" x14ac:dyDescent="0.25">
      <c r="AC11570">
        <v>11569</v>
      </c>
      <c r="AD11570" s="6" t="s">
        <v>26380</v>
      </c>
      <c r="AE11570" s="6" t="s">
        <v>50625</v>
      </c>
      <c r="AF11570" s="6" t="s">
        <v>52478</v>
      </c>
      <c r="AG11570" s="6" t="s">
        <v>26381</v>
      </c>
    </row>
    <row r="11571" spans="29:33" x14ac:dyDescent="0.25">
      <c r="AC11571">
        <v>11570</v>
      </c>
      <c r="AD11571" s="6" t="s">
        <v>26382</v>
      </c>
      <c r="AE11571" s="6" t="s">
        <v>49319</v>
      </c>
      <c r="AF11571" s="6" t="s">
        <v>49335</v>
      </c>
      <c r="AG11571" s="6" t="s">
        <v>26383</v>
      </c>
    </row>
    <row r="11572" spans="29:33" x14ac:dyDescent="0.25">
      <c r="AC11572">
        <v>11571</v>
      </c>
      <c r="AD11572" s="6" t="s">
        <v>26384</v>
      </c>
      <c r="AE11572" s="6" t="s">
        <v>49822</v>
      </c>
      <c r="AF11572" s="6" t="s">
        <v>50371</v>
      </c>
      <c r="AG11572" s="6" t="s">
        <v>26385</v>
      </c>
    </row>
    <row r="11573" spans="29:33" x14ac:dyDescent="0.25">
      <c r="AC11573">
        <v>11572</v>
      </c>
      <c r="AD11573" s="6" t="s">
        <v>26386</v>
      </c>
      <c r="AE11573" s="6" t="s">
        <v>52274</v>
      </c>
      <c r="AF11573" s="6" t="s">
        <v>51141</v>
      </c>
      <c r="AG11573" s="6" t="s">
        <v>26387</v>
      </c>
    </row>
    <row r="11574" spans="29:33" x14ac:dyDescent="0.25">
      <c r="AC11574">
        <v>11573</v>
      </c>
      <c r="AD11574" s="6" t="s">
        <v>26388</v>
      </c>
      <c r="AE11574" s="6" t="s">
        <v>51907</v>
      </c>
      <c r="AF11574" s="6" t="s">
        <v>51896</v>
      </c>
      <c r="AG11574" s="6" t="s">
        <v>26389</v>
      </c>
    </row>
    <row r="11575" spans="29:33" x14ac:dyDescent="0.25">
      <c r="AC11575">
        <v>11574</v>
      </c>
      <c r="AD11575" s="6" t="s">
        <v>26390</v>
      </c>
      <c r="AE11575" s="6" t="s">
        <v>50760</v>
      </c>
      <c r="AF11575" s="6" t="s">
        <v>90</v>
      </c>
      <c r="AG11575" s="6" t="s">
        <v>26391</v>
      </c>
    </row>
    <row r="11576" spans="29:33" x14ac:dyDescent="0.25">
      <c r="AC11576">
        <v>11575</v>
      </c>
      <c r="AD11576" s="6" t="s">
        <v>26392</v>
      </c>
      <c r="AE11576" s="6" t="s">
        <v>49267</v>
      </c>
      <c r="AF11576" s="6" t="s">
        <v>90</v>
      </c>
      <c r="AG11576" s="6" t="s">
        <v>26393</v>
      </c>
    </row>
    <row r="11577" spans="29:33" x14ac:dyDescent="0.25">
      <c r="AC11577">
        <v>11576</v>
      </c>
      <c r="AD11577" s="6" t="s">
        <v>26394</v>
      </c>
      <c r="AE11577" s="6" t="s">
        <v>49206</v>
      </c>
      <c r="AF11577" s="6" t="s">
        <v>90</v>
      </c>
      <c r="AG11577" s="6" t="s">
        <v>26395</v>
      </c>
    </row>
    <row r="11578" spans="29:33" x14ac:dyDescent="0.25">
      <c r="AC11578">
        <v>11577</v>
      </c>
      <c r="AD11578" s="6" t="s">
        <v>26396</v>
      </c>
      <c r="AE11578" s="6" t="s">
        <v>51234</v>
      </c>
      <c r="AF11578" s="6" t="s">
        <v>51260</v>
      </c>
      <c r="AG11578" s="6" t="s">
        <v>26397</v>
      </c>
    </row>
    <row r="11579" spans="29:33" x14ac:dyDescent="0.25">
      <c r="AC11579">
        <v>11578</v>
      </c>
      <c r="AD11579" s="6" t="s">
        <v>26398</v>
      </c>
      <c r="AE11579" s="6" t="s">
        <v>50097</v>
      </c>
      <c r="AF11579" s="6" t="s">
        <v>90</v>
      </c>
      <c r="AG11579" s="6" t="s">
        <v>26399</v>
      </c>
    </row>
    <row r="11580" spans="29:33" x14ac:dyDescent="0.25">
      <c r="AC11580">
        <v>11579</v>
      </c>
      <c r="AD11580" s="6" t="s">
        <v>26400</v>
      </c>
      <c r="AE11580" s="6" t="s">
        <v>51713</v>
      </c>
      <c r="AF11580" s="6" t="s">
        <v>90</v>
      </c>
      <c r="AG11580" s="6" t="s">
        <v>26401</v>
      </c>
    </row>
    <row r="11581" spans="29:33" x14ac:dyDescent="0.25">
      <c r="AC11581">
        <v>11580</v>
      </c>
      <c r="AD11581" s="6" t="s">
        <v>26402</v>
      </c>
      <c r="AE11581" s="6" t="s">
        <v>51407</v>
      </c>
      <c r="AF11581" s="6" t="s">
        <v>90</v>
      </c>
      <c r="AG11581" s="6" t="s">
        <v>26403</v>
      </c>
    </row>
    <row r="11582" spans="29:33" x14ac:dyDescent="0.25">
      <c r="AC11582">
        <v>11581</v>
      </c>
      <c r="AD11582" s="6" t="s">
        <v>26404</v>
      </c>
      <c r="AE11582" s="6" t="s">
        <v>52009</v>
      </c>
      <c r="AF11582" s="6" t="s">
        <v>90</v>
      </c>
      <c r="AG11582" s="6" t="s">
        <v>26405</v>
      </c>
    </row>
    <row r="11583" spans="29:33" x14ac:dyDescent="0.25">
      <c r="AC11583">
        <v>11582</v>
      </c>
      <c r="AD11583" s="6" t="s">
        <v>26406</v>
      </c>
      <c r="AE11583" s="6" t="s">
        <v>51502</v>
      </c>
      <c r="AF11583" s="6" t="s">
        <v>90</v>
      </c>
      <c r="AG11583" s="6" t="s">
        <v>26407</v>
      </c>
    </row>
    <row r="11584" spans="29:33" x14ac:dyDescent="0.25">
      <c r="AC11584">
        <v>11583</v>
      </c>
      <c r="AD11584" s="6" t="s">
        <v>26408</v>
      </c>
      <c r="AE11584" s="6" t="s">
        <v>51538</v>
      </c>
      <c r="AF11584" s="6" t="s">
        <v>49460</v>
      </c>
      <c r="AG11584" s="6" t="s">
        <v>26409</v>
      </c>
    </row>
    <row r="11585" spans="29:33" x14ac:dyDescent="0.25">
      <c r="AC11585">
        <v>11584</v>
      </c>
      <c r="AD11585" s="6" t="s">
        <v>26410</v>
      </c>
      <c r="AE11585" s="6" t="s">
        <v>51339</v>
      </c>
      <c r="AF11585" s="6" t="s">
        <v>90</v>
      </c>
      <c r="AG11585" s="6" t="s">
        <v>26411</v>
      </c>
    </row>
    <row r="11586" spans="29:33" x14ac:dyDescent="0.25">
      <c r="AC11586">
        <v>11585</v>
      </c>
      <c r="AD11586" s="6" t="s">
        <v>26412</v>
      </c>
      <c r="AE11586" s="6" t="s">
        <v>51327</v>
      </c>
      <c r="AF11586" s="6" t="s">
        <v>90</v>
      </c>
      <c r="AG11586" s="6" t="s">
        <v>26413</v>
      </c>
    </row>
    <row r="11587" spans="29:33" x14ac:dyDescent="0.25">
      <c r="AC11587">
        <v>11586</v>
      </c>
      <c r="AD11587" s="6" t="s">
        <v>26414</v>
      </c>
      <c r="AE11587" s="6" t="s">
        <v>51046</v>
      </c>
      <c r="AF11587" s="6" t="s">
        <v>50028</v>
      </c>
      <c r="AG11587" s="6" t="s">
        <v>26415</v>
      </c>
    </row>
    <row r="11588" spans="29:33" x14ac:dyDescent="0.25">
      <c r="AC11588">
        <v>11587</v>
      </c>
      <c r="AD11588" s="6" t="s">
        <v>26416</v>
      </c>
      <c r="AE11588" s="6" t="s">
        <v>49691</v>
      </c>
      <c r="AF11588" s="6" t="s">
        <v>90</v>
      </c>
      <c r="AG11588" s="6" t="s">
        <v>26417</v>
      </c>
    </row>
    <row r="11589" spans="29:33" x14ac:dyDescent="0.25">
      <c r="AC11589">
        <v>11588</v>
      </c>
      <c r="AD11589" s="6" t="s">
        <v>26418</v>
      </c>
      <c r="AE11589" s="6" t="s">
        <v>49216</v>
      </c>
      <c r="AF11589" s="6" t="s">
        <v>49210</v>
      </c>
      <c r="AG11589" s="6" t="s">
        <v>26419</v>
      </c>
    </row>
    <row r="11590" spans="29:33" x14ac:dyDescent="0.25">
      <c r="AC11590">
        <v>11589</v>
      </c>
      <c r="AD11590" s="6" t="s">
        <v>26420</v>
      </c>
      <c r="AE11590" s="6" t="s">
        <v>49263</v>
      </c>
      <c r="AF11590" s="6" t="s">
        <v>52155</v>
      </c>
      <c r="AG11590" s="6" t="s">
        <v>26421</v>
      </c>
    </row>
    <row r="11591" spans="29:33" x14ac:dyDescent="0.25">
      <c r="AC11591">
        <v>11590</v>
      </c>
      <c r="AD11591" s="6" t="s">
        <v>26422</v>
      </c>
      <c r="AE11591" s="6" t="s">
        <v>49986</v>
      </c>
      <c r="AF11591" s="6" t="s">
        <v>50146</v>
      </c>
      <c r="AG11591" s="6" t="s">
        <v>26423</v>
      </c>
    </row>
    <row r="11592" spans="29:33" x14ac:dyDescent="0.25">
      <c r="AC11592">
        <v>11591</v>
      </c>
      <c r="AD11592" s="6" t="s">
        <v>26424</v>
      </c>
      <c r="AE11592" s="6" t="s">
        <v>52274</v>
      </c>
      <c r="AF11592" s="6" t="s">
        <v>51548</v>
      </c>
      <c r="AG11592" s="6" t="s">
        <v>26425</v>
      </c>
    </row>
    <row r="11593" spans="29:33" x14ac:dyDescent="0.25">
      <c r="AC11593">
        <v>11592</v>
      </c>
      <c r="AD11593" s="6" t="s">
        <v>26426</v>
      </c>
      <c r="AE11593" s="6" t="s">
        <v>51877</v>
      </c>
      <c r="AF11593" s="6" t="s">
        <v>51443</v>
      </c>
      <c r="AG11593" s="6" t="s">
        <v>26427</v>
      </c>
    </row>
    <row r="11594" spans="29:33" x14ac:dyDescent="0.25">
      <c r="AC11594">
        <v>11593</v>
      </c>
      <c r="AD11594" s="6" t="s">
        <v>26428</v>
      </c>
      <c r="AE11594" s="6" t="s">
        <v>49850</v>
      </c>
      <c r="AF11594" s="6" t="s">
        <v>50111</v>
      </c>
      <c r="AG11594" s="6" t="s">
        <v>26429</v>
      </c>
    </row>
    <row r="11595" spans="29:33" x14ac:dyDescent="0.25">
      <c r="AC11595">
        <v>11594</v>
      </c>
      <c r="AD11595" s="6" t="s">
        <v>26430</v>
      </c>
      <c r="AE11595" s="6" t="s">
        <v>49970</v>
      </c>
      <c r="AF11595" s="6" t="s">
        <v>90</v>
      </c>
      <c r="AG11595" s="6" t="s">
        <v>26431</v>
      </c>
    </row>
    <row r="11596" spans="29:33" x14ac:dyDescent="0.25">
      <c r="AC11596">
        <v>11595</v>
      </c>
      <c r="AD11596" s="6" t="s">
        <v>26432</v>
      </c>
      <c r="AE11596" s="6" t="s">
        <v>50382</v>
      </c>
      <c r="AF11596" s="6" t="s">
        <v>90</v>
      </c>
      <c r="AG11596" s="6" t="s">
        <v>26433</v>
      </c>
    </row>
    <row r="11597" spans="29:33" x14ac:dyDescent="0.25">
      <c r="AC11597">
        <v>11596</v>
      </c>
      <c r="AD11597" s="6" t="s">
        <v>26434</v>
      </c>
      <c r="AE11597" s="6" t="s">
        <v>51982</v>
      </c>
      <c r="AF11597" s="6" t="s">
        <v>90</v>
      </c>
      <c r="AG11597" s="6" t="s">
        <v>26435</v>
      </c>
    </row>
    <row r="11598" spans="29:33" x14ac:dyDescent="0.25">
      <c r="AC11598">
        <v>11597</v>
      </c>
      <c r="AD11598" s="6" t="s">
        <v>26436</v>
      </c>
      <c r="AE11598" s="6" t="s">
        <v>48830</v>
      </c>
      <c r="AF11598" s="6" t="s">
        <v>50700</v>
      </c>
      <c r="AG11598" s="6" t="s">
        <v>26437</v>
      </c>
    </row>
    <row r="11599" spans="29:33" x14ac:dyDescent="0.25">
      <c r="AC11599">
        <v>11598</v>
      </c>
      <c r="AD11599" s="6" t="s">
        <v>26438</v>
      </c>
      <c r="AE11599" s="6" t="s">
        <v>50366</v>
      </c>
      <c r="AF11599" s="6" t="s">
        <v>90</v>
      </c>
      <c r="AG11599" s="6" t="s">
        <v>26439</v>
      </c>
    </row>
    <row r="11600" spans="29:33" x14ac:dyDescent="0.25">
      <c r="AC11600">
        <v>11599</v>
      </c>
      <c r="AD11600" s="6" t="s">
        <v>26440</v>
      </c>
      <c r="AE11600" s="6" t="s">
        <v>48872</v>
      </c>
      <c r="AF11600" s="6" t="s">
        <v>90</v>
      </c>
      <c r="AG11600" s="6" t="s">
        <v>26441</v>
      </c>
    </row>
    <row r="11601" spans="29:33" x14ac:dyDescent="0.25">
      <c r="AC11601">
        <v>11600</v>
      </c>
      <c r="AD11601" s="6" t="s">
        <v>26442</v>
      </c>
      <c r="AE11601" s="6" t="s">
        <v>50534</v>
      </c>
      <c r="AF11601" s="6" t="s">
        <v>90</v>
      </c>
      <c r="AG11601" s="6" t="s">
        <v>26443</v>
      </c>
    </row>
    <row r="11602" spans="29:33" x14ac:dyDescent="0.25">
      <c r="AC11602">
        <v>11601</v>
      </c>
      <c r="AD11602" s="6" t="s">
        <v>26444</v>
      </c>
      <c r="AE11602" s="6" t="s">
        <v>51038</v>
      </c>
      <c r="AF11602" s="6" t="s">
        <v>90</v>
      </c>
      <c r="AG11602" s="6" t="s">
        <v>26445</v>
      </c>
    </row>
    <row r="11603" spans="29:33" x14ac:dyDescent="0.25">
      <c r="AC11603">
        <v>11602</v>
      </c>
      <c r="AD11603" s="6" t="s">
        <v>26446</v>
      </c>
      <c r="AE11603" s="6" t="s">
        <v>51494</v>
      </c>
      <c r="AF11603" s="6" t="s">
        <v>90</v>
      </c>
      <c r="AG11603" s="6" t="s">
        <v>26447</v>
      </c>
    </row>
    <row r="11604" spans="29:33" x14ac:dyDescent="0.25">
      <c r="AC11604">
        <v>11603</v>
      </c>
      <c r="AD11604" s="6" t="s">
        <v>26448</v>
      </c>
      <c r="AE11604" s="6" t="s">
        <v>52251</v>
      </c>
      <c r="AF11604" s="6" t="s">
        <v>52251</v>
      </c>
      <c r="AG11604" s="6" t="s">
        <v>26449</v>
      </c>
    </row>
    <row r="11605" spans="29:33" x14ac:dyDescent="0.25">
      <c r="AC11605">
        <v>11604</v>
      </c>
      <c r="AD11605" s="6" t="s">
        <v>26450</v>
      </c>
      <c r="AE11605" s="6" t="s">
        <v>50105</v>
      </c>
      <c r="AF11605" s="6" t="s">
        <v>50097</v>
      </c>
      <c r="AG11605" s="6" t="s">
        <v>26451</v>
      </c>
    </row>
    <row r="11606" spans="29:33" x14ac:dyDescent="0.25">
      <c r="AC11606">
        <v>11605</v>
      </c>
      <c r="AD11606" s="6" t="s">
        <v>26452</v>
      </c>
      <c r="AE11606" s="6" t="s">
        <v>51846</v>
      </c>
      <c r="AF11606" s="6" t="s">
        <v>90</v>
      </c>
      <c r="AG11606" s="6" t="s">
        <v>26453</v>
      </c>
    </row>
    <row r="11607" spans="29:33" x14ac:dyDescent="0.25">
      <c r="AC11607">
        <v>11606</v>
      </c>
      <c r="AD11607" s="6" t="s">
        <v>26454</v>
      </c>
      <c r="AE11607" s="6" t="s">
        <v>49335</v>
      </c>
      <c r="AF11607" s="6" t="s">
        <v>90</v>
      </c>
      <c r="AG11607" s="6" t="s">
        <v>26455</v>
      </c>
    </row>
    <row r="11608" spans="29:33" x14ac:dyDescent="0.25">
      <c r="AC11608">
        <v>11607</v>
      </c>
      <c r="AD11608" s="6" t="s">
        <v>26456</v>
      </c>
      <c r="AE11608" s="6" t="s">
        <v>51038</v>
      </c>
      <c r="AF11608" s="6" t="s">
        <v>90</v>
      </c>
      <c r="AG11608" s="6" t="s">
        <v>26457</v>
      </c>
    </row>
    <row r="11609" spans="29:33" x14ac:dyDescent="0.25">
      <c r="AC11609">
        <v>11608</v>
      </c>
      <c r="AD11609" s="6" t="s">
        <v>26458</v>
      </c>
      <c r="AE11609" s="6" t="s">
        <v>52346</v>
      </c>
      <c r="AF11609" s="6" t="s">
        <v>90</v>
      </c>
      <c r="AG11609" s="6" t="s">
        <v>26459</v>
      </c>
    </row>
    <row r="11610" spans="29:33" x14ac:dyDescent="0.25">
      <c r="AC11610">
        <v>11609</v>
      </c>
      <c r="AD11610" s="6" t="s">
        <v>26460</v>
      </c>
      <c r="AE11610" s="6" t="s">
        <v>49660</v>
      </c>
      <c r="AF11610" s="6" t="s">
        <v>49897</v>
      </c>
      <c r="AG11610" s="6" t="s">
        <v>26461</v>
      </c>
    </row>
    <row r="11611" spans="29:33" x14ac:dyDescent="0.25">
      <c r="AC11611">
        <v>11610</v>
      </c>
      <c r="AD11611" s="6" t="s">
        <v>26462</v>
      </c>
      <c r="AE11611" s="6" t="s">
        <v>49976</v>
      </c>
      <c r="AF11611" s="6" t="s">
        <v>90</v>
      </c>
      <c r="AG11611" s="6" t="s">
        <v>26463</v>
      </c>
    </row>
    <row r="11612" spans="29:33" x14ac:dyDescent="0.25">
      <c r="AC11612">
        <v>11611</v>
      </c>
      <c r="AD11612" s="6" t="s">
        <v>26464</v>
      </c>
      <c r="AE11612" s="6" t="s">
        <v>49526</v>
      </c>
      <c r="AF11612" s="6" t="s">
        <v>49494</v>
      </c>
      <c r="AG11612" s="6" t="s">
        <v>26465</v>
      </c>
    </row>
    <row r="11613" spans="29:33" x14ac:dyDescent="0.25">
      <c r="AC11613">
        <v>11612</v>
      </c>
      <c r="AD11613" s="6" t="s">
        <v>26466</v>
      </c>
      <c r="AE11613" s="6" t="s">
        <v>51829</v>
      </c>
      <c r="AF11613" s="6" t="s">
        <v>50268</v>
      </c>
      <c r="AG11613" s="6" t="s">
        <v>26467</v>
      </c>
    </row>
    <row r="11614" spans="29:33" x14ac:dyDescent="0.25">
      <c r="AC11614">
        <v>11613</v>
      </c>
      <c r="AD11614" s="6" t="s">
        <v>26468</v>
      </c>
      <c r="AE11614" s="6" t="s">
        <v>50295</v>
      </c>
      <c r="AF11614" s="6" t="s">
        <v>90</v>
      </c>
      <c r="AG11614" s="6" t="s">
        <v>26469</v>
      </c>
    </row>
    <row r="11615" spans="29:33" x14ac:dyDescent="0.25">
      <c r="AC11615">
        <v>11614</v>
      </c>
      <c r="AD11615" s="6" t="s">
        <v>26470</v>
      </c>
      <c r="AE11615" s="6" t="s">
        <v>50152</v>
      </c>
      <c r="AF11615" s="6" t="s">
        <v>90</v>
      </c>
      <c r="AG11615" s="6" t="s">
        <v>26471</v>
      </c>
    </row>
    <row r="11616" spans="29:33" x14ac:dyDescent="0.25">
      <c r="AC11616">
        <v>11615</v>
      </c>
      <c r="AD11616" s="6" t="s">
        <v>26472</v>
      </c>
      <c r="AE11616" s="6" t="s">
        <v>49247</v>
      </c>
      <c r="AF11616" s="6" t="s">
        <v>90</v>
      </c>
      <c r="AG11616" s="6" t="s">
        <v>26473</v>
      </c>
    </row>
    <row r="11617" spans="29:33" x14ac:dyDescent="0.25">
      <c r="AC11617">
        <v>11616</v>
      </c>
      <c r="AD11617" s="6" t="s">
        <v>26474</v>
      </c>
      <c r="AE11617" s="6" t="s">
        <v>52462</v>
      </c>
      <c r="AF11617" s="6" t="s">
        <v>52461</v>
      </c>
      <c r="AG11617" s="6" t="s">
        <v>26475</v>
      </c>
    </row>
    <row r="11618" spans="29:33" x14ac:dyDescent="0.25">
      <c r="AC11618">
        <v>11617</v>
      </c>
      <c r="AD11618" s="6" t="s">
        <v>26476</v>
      </c>
      <c r="AE11618" s="6" t="s">
        <v>51912</v>
      </c>
      <c r="AF11618" s="6" t="s">
        <v>90</v>
      </c>
      <c r="AG11618" s="6" t="s">
        <v>26477</v>
      </c>
    </row>
    <row r="11619" spans="29:33" x14ac:dyDescent="0.25">
      <c r="AC11619">
        <v>11618</v>
      </c>
      <c r="AD11619" s="6" t="s">
        <v>26478</v>
      </c>
      <c r="AE11619" s="6" t="s">
        <v>48963</v>
      </c>
      <c r="AF11619" s="6" t="s">
        <v>90</v>
      </c>
      <c r="AG11619" s="6" t="s">
        <v>26479</v>
      </c>
    </row>
    <row r="11620" spans="29:33" x14ac:dyDescent="0.25">
      <c r="AC11620">
        <v>11619</v>
      </c>
      <c r="AD11620" s="6" t="s">
        <v>26480</v>
      </c>
      <c r="AE11620" s="6" t="s">
        <v>50019</v>
      </c>
      <c r="AF11620" s="6" t="s">
        <v>52450</v>
      </c>
      <c r="AG11620" s="6" t="s">
        <v>26481</v>
      </c>
    </row>
    <row r="11621" spans="29:33" x14ac:dyDescent="0.25">
      <c r="AC11621">
        <v>11620</v>
      </c>
      <c r="AD11621" s="6" t="s">
        <v>26482</v>
      </c>
      <c r="AE11621" s="6" t="s">
        <v>49542</v>
      </c>
      <c r="AF11621" s="6" t="s">
        <v>49549</v>
      </c>
      <c r="AG11621" s="6" t="s">
        <v>26483</v>
      </c>
    </row>
    <row r="11622" spans="29:33" x14ac:dyDescent="0.25">
      <c r="AC11622">
        <v>11621</v>
      </c>
      <c r="AD11622" s="6" t="s">
        <v>26484</v>
      </c>
      <c r="AE11622" s="6" t="s">
        <v>52093</v>
      </c>
      <c r="AF11622" s="6" t="s">
        <v>90</v>
      </c>
      <c r="AG11622" s="6" t="s">
        <v>26485</v>
      </c>
    </row>
    <row r="11623" spans="29:33" x14ac:dyDescent="0.25">
      <c r="AC11623">
        <v>11622</v>
      </c>
      <c r="AD11623" s="6" t="s">
        <v>26486</v>
      </c>
      <c r="AE11623" s="6" t="s">
        <v>52495</v>
      </c>
      <c r="AF11623" s="6" t="s">
        <v>90</v>
      </c>
      <c r="AG11623" s="6" t="s">
        <v>26487</v>
      </c>
    </row>
    <row r="11624" spans="29:33" x14ac:dyDescent="0.25">
      <c r="AC11624">
        <v>11623</v>
      </c>
      <c r="AD11624" s="6" t="s">
        <v>26488</v>
      </c>
      <c r="AE11624" s="6" t="s">
        <v>52463</v>
      </c>
      <c r="AF11624" s="6" t="s">
        <v>90</v>
      </c>
      <c r="AG11624" s="6" t="s">
        <v>26489</v>
      </c>
    </row>
    <row r="11625" spans="29:33" x14ac:dyDescent="0.25">
      <c r="AC11625">
        <v>11624</v>
      </c>
      <c r="AD11625" s="6" t="s">
        <v>26490</v>
      </c>
      <c r="AE11625" s="6" t="s">
        <v>51780</v>
      </c>
      <c r="AF11625" s="6" t="s">
        <v>90</v>
      </c>
      <c r="AG11625" s="6" t="s">
        <v>26491</v>
      </c>
    </row>
    <row r="11626" spans="29:33" x14ac:dyDescent="0.25">
      <c r="AC11626">
        <v>11625</v>
      </c>
      <c r="AD11626" s="6" t="s">
        <v>26492</v>
      </c>
      <c r="AE11626" s="6" t="s">
        <v>50513</v>
      </c>
      <c r="AF11626" s="6" t="s">
        <v>50366</v>
      </c>
      <c r="AG11626" s="6" t="s">
        <v>26493</v>
      </c>
    </row>
    <row r="11627" spans="29:33" x14ac:dyDescent="0.25">
      <c r="AC11627">
        <v>11626</v>
      </c>
      <c r="AD11627" s="6" t="s">
        <v>26494</v>
      </c>
      <c r="AE11627" s="6" t="s">
        <v>49534</v>
      </c>
      <c r="AF11627" s="6" t="s">
        <v>48908</v>
      </c>
      <c r="AG11627" s="6" t="s">
        <v>26495</v>
      </c>
    </row>
    <row r="11628" spans="29:33" x14ac:dyDescent="0.25">
      <c r="AC11628">
        <v>11627</v>
      </c>
      <c r="AD11628" s="6" t="s">
        <v>26496</v>
      </c>
      <c r="AE11628" s="6" t="s">
        <v>49822</v>
      </c>
      <c r="AF11628" s="6" t="s">
        <v>90</v>
      </c>
      <c r="AG11628" s="6" t="s">
        <v>26497</v>
      </c>
    </row>
    <row r="11629" spans="29:33" x14ac:dyDescent="0.25">
      <c r="AC11629">
        <v>11628</v>
      </c>
      <c r="AD11629" s="6" t="s">
        <v>26498</v>
      </c>
      <c r="AE11629" s="6" t="s">
        <v>50212</v>
      </c>
      <c r="AF11629" s="6" t="s">
        <v>51364</v>
      </c>
      <c r="AG11629" s="6" t="s">
        <v>26499</v>
      </c>
    </row>
    <row r="11630" spans="29:33" x14ac:dyDescent="0.25">
      <c r="AC11630">
        <v>11629</v>
      </c>
      <c r="AD11630" s="6" t="s">
        <v>26500</v>
      </c>
      <c r="AE11630" s="6" t="s">
        <v>49335</v>
      </c>
      <c r="AF11630" s="6" t="s">
        <v>50329</v>
      </c>
      <c r="AG11630" s="6" t="s">
        <v>26501</v>
      </c>
    </row>
    <row r="11631" spans="29:33" x14ac:dyDescent="0.25">
      <c r="AC11631">
        <v>11630</v>
      </c>
      <c r="AD11631" s="6" t="s">
        <v>26502</v>
      </c>
      <c r="AE11631" s="6" t="s">
        <v>50769</v>
      </c>
      <c r="AF11631" s="6" t="s">
        <v>90</v>
      </c>
      <c r="AG11631" s="6" t="s">
        <v>26503</v>
      </c>
    </row>
    <row r="11632" spans="29:33" x14ac:dyDescent="0.25">
      <c r="AC11632">
        <v>11631</v>
      </c>
      <c r="AD11632" s="6" t="s">
        <v>26504</v>
      </c>
      <c r="AE11632" s="6" t="s">
        <v>50787</v>
      </c>
      <c r="AF11632" s="6" t="s">
        <v>51574</v>
      </c>
      <c r="AG11632" s="6" t="s">
        <v>26505</v>
      </c>
    </row>
    <row r="11633" spans="29:33" x14ac:dyDescent="0.25">
      <c r="AC11633">
        <v>11632</v>
      </c>
      <c r="AD11633" s="6" t="s">
        <v>26506</v>
      </c>
      <c r="AE11633" s="6" t="s">
        <v>50097</v>
      </c>
      <c r="AF11633" s="6" t="s">
        <v>50123</v>
      </c>
      <c r="AG11633" s="6" t="s">
        <v>26507</v>
      </c>
    </row>
    <row r="11634" spans="29:33" x14ac:dyDescent="0.25">
      <c r="AC11634">
        <v>11633</v>
      </c>
      <c r="AD11634" s="6" t="s">
        <v>26508</v>
      </c>
      <c r="AE11634" s="6" t="s">
        <v>49828</v>
      </c>
      <c r="AF11634" s="6" t="s">
        <v>50180</v>
      </c>
      <c r="AG11634" s="6" t="s">
        <v>26509</v>
      </c>
    </row>
    <row r="11635" spans="29:33" x14ac:dyDescent="0.25">
      <c r="AC11635">
        <v>11634</v>
      </c>
      <c r="AD11635" s="6" t="s">
        <v>26510</v>
      </c>
      <c r="AE11635" s="6" t="s">
        <v>49191</v>
      </c>
      <c r="AF11635" s="6" t="s">
        <v>49195</v>
      </c>
      <c r="AG11635" s="6" t="s">
        <v>26511</v>
      </c>
    </row>
    <row r="11636" spans="29:33" x14ac:dyDescent="0.25">
      <c r="AC11636">
        <v>11635</v>
      </c>
      <c r="AD11636" s="6" t="s">
        <v>26512</v>
      </c>
      <c r="AE11636" s="6" t="s">
        <v>51518</v>
      </c>
      <c r="AF11636" s="6" t="s">
        <v>50289</v>
      </c>
      <c r="AG11636" s="6" t="s">
        <v>26513</v>
      </c>
    </row>
    <row r="11637" spans="29:33" x14ac:dyDescent="0.25">
      <c r="AC11637">
        <v>11636</v>
      </c>
      <c r="AD11637" s="6" t="s">
        <v>26514</v>
      </c>
      <c r="AE11637" s="6" t="s">
        <v>50237</v>
      </c>
      <c r="AF11637" s="6" t="s">
        <v>90</v>
      </c>
      <c r="AG11637" s="6" t="s">
        <v>26515</v>
      </c>
    </row>
    <row r="11638" spans="29:33" x14ac:dyDescent="0.25">
      <c r="AC11638">
        <v>11637</v>
      </c>
      <c r="AD11638" s="6" t="s">
        <v>26516</v>
      </c>
      <c r="AE11638" s="6" t="s">
        <v>49701</v>
      </c>
      <c r="AF11638" s="6" t="s">
        <v>90</v>
      </c>
      <c r="AG11638" s="6" t="s">
        <v>26517</v>
      </c>
    </row>
    <row r="11639" spans="29:33" x14ac:dyDescent="0.25">
      <c r="AC11639">
        <v>11638</v>
      </c>
      <c r="AD11639" s="6" t="s">
        <v>26518</v>
      </c>
      <c r="AE11639" s="6" t="s">
        <v>50060</v>
      </c>
      <c r="AF11639" s="6" t="s">
        <v>50048</v>
      </c>
      <c r="AG11639" s="6" t="s">
        <v>26519</v>
      </c>
    </row>
    <row r="11640" spans="29:33" x14ac:dyDescent="0.25">
      <c r="AC11640">
        <v>11639</v>
      </c>
      <c r="AD11640" s="6" t="s">
        <v>26520</v>
      </c>
      <c r="AE11640" s="6" t="s">
        <v>52173</v>
      </c>
      <c r="AF11640" s="6" t="s">
        <v>50180</v>
      </c>
      <c r="AG11640" s="6" t="s">
        <v>26521</v>
      </c>
    </row>
    <row r="11641" spans="29:33" x14ac:dyDescent="0.25">
      <c r="AC11641">
        <v>11640</v>
      </c>
      <c r="AD11641" s="6" t="s">
        <v>26522</v>
      </c>
      <c r="AE11641" s="6" t="s">
        <v>49267</v>
      </c>
      <c r="AF11641" s="6" t="s">
        <v>48659</v>
      </c>
      <c r="AG11641" s="6" t="s">
        <v>26523</v>
      </c>
    </row>
    <row r="11642" spans="29:33" x14ac:dyDescent="0.25">
      <c r="AC11642">
        <v>11641</v>
      </c>
      <c r="AD11642" s="6" t="s">
        <v>26524</v>
      </c>
      <c r="AE11642" s="6" t="s">
        <v>51242</v>
      </c>
      <c r="AF11642" s="6" t="s">
        <v>90</v>
      </c>
      <c r="AG11642" s="6" t="s">
        <v>26525</v>
      </c>
    </row>
    <row r="11643" spans="29:33" x14ac:dyDescent="0.25">
      <c r="AC11643">
        <v>11642</v>
      </c>
      <c r="AD11643" s="6" t="s">
        <v>26526</v>
      </c>
      <c r="AE11643" s="6" t="s">
        <v>51159</v>
      </c>
      <c r="AF11643" s="6" t="s">
        <v>90</v>
      </c>
      <c r="AG11643" s="6" t="s">
        <v>26527</v>
      </c>
    </row>
    <row r="11644" spans="29:33" x14ac:dyDescent="0.25">
      <c r="AC11644">
        <v>11643</v>
      </c>
      <c r="AD11644" s="6" t="s">
        <v>26528</v>
      </c>
      <c r="AE11644" s="6" t="s">
        <v>49836</v>
      </c>
      <c r="AF11644" s="6" t="s">
        <v>90</v>
      </c>
      <c r="AG11644" s="6" t="s">
        <v>26529</v>
      </c>
    </row>
    <row r="11645" spans="29:33" x14ac:dyDescent="0.25">
      <c r="AC11645">
        <v>11644</v>
      </c>
      <c r="AD11645" s="6" t="s">
        <v>26530</v>
      </c>
      <c r="AE11645" s="6" t="s">
        <v>49257</v>
      </c>
      <c r="AF11645" s="6" t="s">
        <v>90</v>
      </c>
      <c r="AG11645" s="6" t="s">
        <v>26531</v>
      </c>
    </row>
    <row r="11646" spans="29:33" x14ac:dyDescent="0.25">
      <c r="AC11646">
        <v>11645</v>
      </c>
      <c r="AD11646" s="6" t="s">
        <v>26532</v>
      </c>
      <c r="AE11646" s="6" t="s">
        <v>48689</v>
      </c>
      <c r="AF11646" s="6" t="s">
        <v>49277</v>
      </c>
      <c r="AG11646" s="6" t="s">
        <v>26533</v>
      </c>
    </row>
    <row r="11647" spans="29:33" x14ac:dyDescent="0.25">
      <c r="AC11647">
        <v>11646</v>
      </c>
      <c r="AD11647" s="6" t="s">
        <v>26534</v>
      </c>
      <c r="AE11647" s="6" t="s">
        <v>52451</v>
      </c>
      <c r="AF11647" s="6" t="s">
        <v>51409</v>
      </c>
      <c r="AG11647" s="6" t="s">
        <v>26535</v>
      </c>
    </row>
    <row r="11648" spans="29:33" x14ac:dyDescent="0.25">
      <c r="AC11648">
        <v>11647</v>
      </c>
      <c r="AD11648" s="6" t="s">
        <v>26536</v>
      </c>
      <c r="AE11648" s="6" t="s">
        <v>49818</v>
      </c>
      <c r="AF11648" s="6" t="s">
        <v>49634</v>
      </c>
      <c r="AG11648" s="6" t="s">
        <v>26537</v>
      </c>
    </row>
    <row r="11649" spans="29:33" x14ac:dyDescent="0.25">
      <c r="AC11649">
        <v>11648</v>
      </c>
      <c r="AD11649" s="6" t="s">
        <v>26538</v>
      </c>
      <c r="AE11649" s="6" t="s">
        <v>50301</v>
      </c>
      <c r="AF11649" s="6" t="s">
        <v>90</v>
      </c>
      <c r="AG11649" s="6" t="s">
        <v>26539</v>
      </c>
    </row>
    <row r="11650" spans="29:33" x14ac:dyDescent="0.25">
      <c r="AC11650">
        <v>11649</v>
      </c>
      <c r="AD11650" s="6" t="s">
        <v>26540</v>
      </c>
      <c r="AE11650" s="6" t="s">
        <v>52071</v>
      </c>
      <c r="AF11650" s="6" t="s">
        <v>52155</v>
      </c>
      <c r="AG11650" s="6" t="s">
        <v>26541</v>
      </c>
    </row>
    <row r="11651" spans="29:33" x14ac:dyDescent="0.25">
      <c r="AC11651">
        <v>11650</v>
      </c>
      <c r="AD11651" s="6" t="s">
        <v>26542</v>
      </c>
      <c r="AE11651" s="6" t="s">
        <v>52450</v>
      </c>
      <c r="AF11651" s="6" t="s">
        <v>90</v>
      </c>
      <c r="AG11651" s="6" t="s">
        <v>26543</v>
      </c>
    </row>
    <row r="11652" spans="29:33" x14ac:dyDescent="0.25">
      <c r="AC11652">
        <v>11651</v>
      </c>
      <c r="AD11652" s="6" t="s">
        <v>26544</v>
      </c>
      <c r="AE11652" s="6" t="s">
        <v>50479</v>
      </c>
      <c r="AF11652" s="6" t="s">
        <v>50488</v>
      </c>
      <c r="AG11652" s="6" t="s">
        <v>26545</v>
      </c>
    </row>
    <row r="11653" spans="29:33" x14ac:dyDescent="0.25">
      <c r="AC11653">
        <v>11652</v>
      </c>
      <c r="AD11653" s="6" t="s">
        <v>26546</v>
      </c>
      <c r="AE11653" s="6" t="s">
        <v>50956</v>
      </c>
      <c r="AF11653" s="6" t="s">
        <v>90</v>
      </c>
      <c r="AG11653" s="6" t="s">
        <v>26547</v>
      </c>
    </row>
    <row r="11654" spans="29:33" x14ac:dyDescent="0.25">
      <c r="AC11654">
        <v>11653</v>
      </c>
      <c r="AD11654" s="6" t="s">
        <v>26548</v>
      </c>
      <c r="AE11654" s="6" t="s">
        <v>52351</v>
      </c>
      <c r="AF11654" s="6" t="s">
        <v>90</v>
      </c>
      <c r="AG11654" s="6" t="s">
        <v>26549</v>
      </c>
    </row>
    <row r="11655" spans="29:33" x14ac:dyDescent="0.25">
      <c r="AC11655">
        <v>11654</v>
      </c>
      <c r="AD11655" s="6" t="s">
        <v>26550</v>
      </c>
      <c r="AE11655" s="6" t="s">
        <v>52472</v>
      </c>
      <c r="AF11655" s="6" t="s">
        <v>90</v>
      </c>
      <c r="AG11655" s="6" t="s">
        <v>26551</v>
      </c>
    </row>
    <row r="11656" spans="29:33" x14ac:dyDescent="0.25">
      <c r="AC11656">
        <v>11655</v>
      </c>
      <c r="AD11656" s="6" t="s">
        <v>26552</v>
      </c>
      <c r="AE11656" s="6" t="s">
        <v>51846</v>
      </c>
      <c r="AF11656" s="6" t="s">
        <v>90</v>
      </c>
      <c r="AG11656" s="6" t="s">
        <v>26553</v>
      </c>
    </row>
    <row r="11657" spans="29:33" x14ac:dyDescent="0.25">
      <c r="AC11657">
        <v>11656</v>
      </c>
      <c r="AD11657" s="6" t="s">
        <v>26554</v>
      </c>
      <c r="AE11657" s="6" t="s">
        <v>49534</v>
      </c>
      <c r="AF11657" s="6" t="s">
        <v>90</v>
      </c>
      <c r="AG11657" s="6" t="s">
        <v>26555</v>
      </c>
    </row>
    <row r="11658" spans="29:33" x14ac:dyDescent="0.25">
      <c r="AC11658">
        <v>11657</v>
      </c>
      <c r="AD11658" s="6" t="s">
        <v>26556</v>
      </c>
      <c r="AE11658" s="6" t="s">
        <v>52565</v>
      </c>
      <c r="AF11658" s="6" t="s">
        <v>90</v>
      </c>
      <c r="AG11658" s="6" t="s">
        <v>26557</v>
      </c>
    </row>
    <row r="11659" spans="29:33" x14ac:dyDescent="0.25">
      <c r="AC11659">
        <v>11658</v>
      </c>
      <c r="AD11659" s="6" t="s">
        <v>26558</v>
      </c>
      <c r="AE11659" s="6" t="s">
        <v>51055</v>
      </c>
      <c r="AF11659" s="6" t="s">
        <v>51457</v>
      </c>
      <c r="AG11659" s="6" t="s">
        <v>26559</v>
      </c>
    </row>
    <row r="11660" spans="29:33" x14ac:dyDescent="0.25">
      <c r="AC11660">
        <v>11659</v>
      </c>
      <c r="AD11660" s="6" t="s">
        <v>26560</v>
      </c>
      <c r="AE11660" s="6" t="s">
        <v>52478</v>
      </c>
      <c r="AF11660" s="6" t="s">
        <v>50614</v>
      </c>
      <c r="AG11660" s="6" t="s">
        <v>26561</v>
      </c>
    </row>
    <row r="11661" spans="29:33" x14ac:dyDescent="0.25">
      <c r="AC11661">
        <v>11660</v>
      </c>
      <c r="AD11661" s="6" t="s">
        <v>26562</v>
      </c>
      <c r="AE11661" s="6" t="s">
        <v>50593</v>
      </c>
      <c r="AF11661" s="6" t="s">
        <v>50546</v>
      </c>
      <c r="AG11661" s="6" t="s">
        <v>26563</v>
      </c>
    </row>
    <row r="11662" spans="29:33" x14ac:dyDescent="0.25">
      <c r="AC11662">
        <v>11661</v>
      </c>
      <c r="AD11662" s="6" t="s">
        <v>26564</v>
      </c>
      <c r="AE11662" s="6" t="s">
        <v>51663</v>
      </c>
      <c r="AF11662" s="6" t="s">
        <v>90</v>
      </c>
      <c r="AG11662" s="6" t="s">
        <v>26565</v>
      </c>
    </row>
    <row r="11663" spans="29:33" x14ac:dyDescent="0.25">
      <c r="AC11663">
        <v>11662</v>
      </c>
      <c r="AD11663" s="6" t="s">
        <v>26566</v>
      </c>
      <c r="AE11663" s="6" t="s">
        <v>52363</v>
      </c>
      <c r="AF11663" s="6" t="s">
        <v>52360</v>
      </c>
      <c r="AG11663" s="6" t="s">
        <v>26567</v>
      </c>
    </row>
    <row r="11664" spans="29:33" x14ac:dyDescent="0.25">
      <c r="AC11664">
        <v>11663</v>
      </c>
      <c r="AD11664" s="6" t="s">
        <v>26568</v>
      </c>
      <c r="AE11664" s="6" t="s">
        <v>48732</v>
      </c>
      <c r="AF11664" s="6" t="s">
        <v>49189</v>
      </c>
      <c r="AG11664" s="6" t="s">
        <v>26569</v>
      </c>
    </row>
    <row r="11665" spans="29:33" x14ac:dyDescent="0.25">
      <c r="AC11665">
        <v>11664</v>
      </c>
      <c r="AD11665" s="6" t="s">
        <v>26570</v>
      </c>
      <c r="AE11665" s="6" t="s">
        <v>48966</v>
      </c>
      <c r="AF11665" s="6" t="s">
        <v>90</v>
      </c>
      <c r="AG11665" s="6" t="s">
        <v>26571</v>
      </c>
    </row>
    <row r="11666" spans="29:33" x14ac:dyDescent="0.25">
      <c r="AC11666">
        <v>11665</v>
      </c>
      <c r="AD11666" s="6" t="s">
        <v>26572</v>
      </c>
      <c r="AE11666" s="6" t="s">
        <v>49660</v>
      </c>
      <c r="AF11666" s="6" t="s">
        <v>49881</v>
      </c>
      <c r="AG11666" s="6" t="s">
        <v>26573</v>
      </c>
    </row>
    <row r="11667" spans="29:33" x14ac:dyDescent="0.25">
      <c r="AC11667">
        <v>11666</v>
      </c>
      <c r="AD11667" s="6" t="s">
        <v>26574</v>
      </c>
      <c r="AE11667" s="6" t="s">
        <v>50634</v>
      </c>
      <c r="AF11667" s="6" t="s">
        <v>52061</v>
      </c>
      <c r="AG11667" s="6" t="s">
        <v>26575</v>
      </c>
    </row>
    <row r="11668" spans="29:33" x14ac:dyDescent="0.25">
      <c r="AC11668">
        <v>11667</v>
      </c>
      <c r="AD11668" s="6" t="s">
        <v>26576</v>
      </c>
      <c r="AE11668" s="6" t="s">
        <v>48950</v>
      </c>
      <c r="AF11668" s="6" t="s">
        <v>90</v>
      </c>
      <c r="AG11668" s="6" t="s">
        <v>26577</v>
      </c>
    </row>
    <row r="11669" spans="29:33" x14ac:dyDescent="0.25">
      <c r="AC11669">
        <v>11668</v>
      </c>
      <c r="AD11669" s="6" t="s">
        <v>26578</v>
      </c>
      <c r="AE11669" s="6" t="s">
        <v>48894</v>
      </c>
      <c r="AF11669" s="6" t="s">
        <v>51706</v>
      </c>
      <c r="AG11669" s="6" t="s">
        <v>26579</v>
      </c>
    </row>
    <row r="11670" spans="29:33" x14ac:dyDescent="0.25">
      <c r="AC11670">
        <v>11669</v>
      </c>
      <c r="AD11670" s="6" t="s">
        <v>26580</v>
      </c>
      <c r="AE11670" s="6" t="s">
        <v>52197</v>
      </c>
      <c r="AF11670" s="6" t="s">
        <v>49951</v>
      </c>
      <c r="AG11670" s="6" t="s">
        <v>26581</v>
      </c>
    </row>
    <row r="11671" spans="29:33" x14ac:dyDescent="0.25">
      <c r="AC11671">
        <v>11670</v>
      </c>
      <c r="AD11671" s="6" t="s">
        <v>26582</v>
      </c>
      <c r="AE11671" s="6" t="s">
        <v>51282</v>
      </c>
      <c r="AF11671" s="6" t="s">
        <v>90</v>
      </c>
      <c r="AG11671" s="6" t="s">
        <v>26583</v>
      </c>
    </row>
    <row r="11672" spans="29:33" x14ac:dyDescent="0.25">
      <c r="AC11672">
        <v>11671</v>
      </c>
      <c r="AD11672" s="6" t="s">
        <v>26584</v>
      </c>
      <c r="AE11672" s="6" t="s">
        <v>49924</v>
      </c>
      <c r="AF11672" s="6" t="s">
        <v>49903</v>
      </c>
      <c r="AG11672" s="6" t="s">
        <v>26585</v>
      </c>
    </row>
    <row r="11673" spans="29:33" x14ac:dyDescent="0.25">
      <c r="AC11673">
        <v>11672</v>
      </c>
      <c r="AD11673" s="6" t="s">
        <v>26586</v>
      </c>
      <c r="AE11673" s="6" t="s">
        <v>50023</v>
      </c>
      <c r="AF11673" s="6" t="s">
        <v>50420</v>
      </c>
      <c r="AG11673" s="6" t="s">
        <v>26587</v>
      </c>
    </row>
    <row r="11674" spans="29:33" x14ac:dyDescent="0.25">
      <c r="AC11674">
        <v>11673</v>
      </c>
      <c r="AD11674" s="6" t="s">
        <v>26588</v>
      </c>
      <c r="AE11674" s="6" t="s">
        <v>52442</v>
      </c>
      <c r="AF11674" s="6" t="s">
        <v>52443</v>
      </c>
      <c r="AG11674" s="6" t="s">
        <v>26589</v>
      </c>
    </row>
    <row r="11675" spans="29:33" x14ac:dyDescent="0.25">
      <c r="AC11675">
        <v>11674</v>
      </c>
      <c r="AD11675" s="6" t="s">
        <v>26590</v>
      </c>
      <c r="AE11675" s="6" t="s">
        <v>50396</v>
      </c>
      <c r="AF11675" s="6" t="s">
        <v>49828</v>
      </c>
      <c r="AG11675" s="6" t="s">
        <v>26591</v>
      </c>
    </row>
    <row r="11676" spans="29:33" x14ac:dyDescent="0.25">
      <c r="AC11676">
        <v>11675</v>
      </c>
      <c r="AD11676" s="6" t="s">
        <v>26592</v>
      </c>
      <c r="AE11676" s="6" t="s">
        <v>51409</v>
      </c>
      <c r="AF11676" s="6" t="s">
        <v>90</v>
      </c>
      <c r="AG11676" s="6" t="s">
        <v>26593</v>
      </c>
    </row>
    <row r="11677" spans="29:33" x14ac:dyDescent="0.25">
      <c r="AC11677">
        <v>11676</v>
      </c>
      <c r="AD11677" s="6" t="s">
        <v>26594</v>
      </c>
      <c r="AE11677" s="6" t="s">
        <v>52491</v>
      </c>
      <c r="AF11677" s="6" t="s">
        <v>90</v>
      </c>
      <c r="AG11677" s="6" t="s">
        <v>26595</v>
      </c>
    </row>
    <row r="11678" spans="29:33" x14ac:dyDescent="0.25">
      <c r="AC11678">
        <v>11677</v>
      </c>
      <c r="AD11678" s="6" t="s">
        <v>26596</v>
      </c>
      <c r="AE11678" s="6" t="s">
        <v>49883</v>
      </c>
      <c r="AF11678" s="6" t="s">
        <v>49877</v>
      </c>
      <c r="AG11678" s="6" t="s">
        <v>26597</v>
      </c>
    </row>
    <row r="11679" spans="29:33" x14ac:dyDescent="0.25">
      <c r="AC11679">
        <v>11678</v>
      </c>
      <c r="AD11679" s="6" t="s">
        <v>26598</v>
      </c>
      <c r="AE11679" s="6" t="s">
        <v>50417</v>
      </c>
      <c r="AF11679" s="6" t="s">
        <v>49061</v>
      </c>
      <c r="AG11679" s="6" t="s">
        <v>26599</v>
      </c>
    </row>
    <row r="11680" spans="29:33" x14ac:dyDescent="0.25">
      <c r="AC11680">
        <v>11679</v>
      </c>
      <c r="AD11680" s="6" t="s">
        <v>26600</v>
      </c>
      <c r="AE11680" s="6" t="s">
        <v>48771</v>
      </c>
      <c r="AF11680" s="6" t="s">
        <v>49200</v>
      </c>
      <c r="AG11680" s="6" t="s">
        <v>26601</v>
      </c>
    </row>
    <row r="11681" spans="29:33" x14ac:dyDescent="0.25">
      <c r="AC11681">
        <v>11680</v>
      </c>
      <c r="AD11681" s="6" t="s">
        <v>26602</v>
      </c>
      <c r="AE11681" s="6" t="s">
        <v>51405</v>
      </c>
      <c r="AF11681" s="6" t="s">
        <v>50771</v>
      </c>
      <c r="AG11681" s="6" t="s">
        <v>26603</v>
      </c>
    </row>
    <row r="11682" spans="29:33" x14ac:dyDescent="0.25">
      <c r="AC11682">
        <v>11681</v>
      </c>
      <c r="AD11682" s="6" t="s">
        <v>26604</v>
      </c>
      <c r="AE11682" s="6" t="s">
        <v>51017</v>
      </c>
      <c r="AF11682" s="6" t="s">
        <v>48828</v>
      </c>
      <c r="AG11682" s="6" t="s">
        <v>26605</v>
      </c>
    </row>
    <row r="11683" spans="29:33" x14ac:dyDescent="0.25">
      <c r="AC11683">
        <v>11682</v>
      </c>
      <c r="AD11683" s="6" t="s">
        <v>26606</v>
      </c>
      <c r="AE11683" s="6" t="s">
        <v>50751</v>
      </c>
      <c r="AF11683" s="6" t="s">
        <v>50739</v>
      </c>
      <c r="AG11683" s="6" t="s">
        <v>26607</v>
      </c>
    </row>
    <row r="11684" spans="29:33" x14ac:dyDescent="0.25">
      <c r="AC11684">
        <v>11683</v>
      </c>
      <c r="AD11684" s="6" t="s">
        <v>26608</v>
      </c>
      <c r="AE11684" s="6" t="s">
        <v>50268</v>
      </c>
      <c r="AF11684" s="6" t="s">
        <v>90</v>
      </c>
      <c r="AG11684" s="6" t="s">
        <v>26609</v>
      </c>
    </row>
    <row r="11685" spans="29:33" x14ac:dyDescent="0.25">
      <c r="AC11685">
        <v>11684</v>
      </c>
      <c r="AD11685" s="6" t="s">
        <v>26610</v>
      </c>
      <c r="AE11685" s="6" t="s">
        <v>50189</v>
      </c>
      <c r="AF11685" s="6" t="s">
        <v>50420</v>
      </c>
      <c r="AG11685" s="6" t="s">
        <v>26611</v>
      </c>
    </row>
    <row r="11686" spans="29:33" x14ac:dyDescent="0.25">
      <c r="AC11686">
        <v>11685</v>
      </c>
      <c r="AD11686" s="6" t="s">
        <v>26612</v>
      </c>
      <c r="AE11686" s="6" t="s">
        <v>52469</v>
      </c>
      <c r="AF11686" s="6" t="s">
        <v>90</v>
      </c>
      <c r="AG11686" s="6" t="s">
        <v>26613</v>
      </c>
    </row>
    <row r="11687" spans="29:33" x14ac:dyDescent="0.25">
      <c r="AC11687">
        <v>11686</v>
      </c>
      <c r="AD11687" s="6" t="s">
        <v>26614</v>
      </c>
      <c r="AE11687" s="6" t="s">
        <v>52437</v>
      </c>
      <c r="AF11687" s="6" t="s">
        <v>90</v>
      </c>
      <c r="AG11687" s="6" t="s">
        <v>26615</v>
      </c>
    </row>
    <row r="11688" spans="29:33" x14ac:dyDescent="0.25">
      <c r="AC11688">
        <v>11687</v>
      </c>
      <c r="AD11688" s="6" t="s">
        <v>26616</v>
      </c>
      <c r="AE11688" s="6" t="s">
        <v>49818</v>
      </c>
      <c r="AF11688" s="6" t="s">
        <v>49669</v>
      </c>
      <c r="AG11688" s="6" t="s">
        <v>26617</v>
      </c>
    </row>
    <row r="11689" spans="29:33" x14ac:dyDescent="0.25">
      <c r="AC11689">
        <v>11688</v>
      </c>
      <c r="AD11689" s="6" t="s">
        <v>26618</v>
      </c>
      <c r="AE11689" s="6" t="s">
        <v>52445</v>
      </c>
      <c r="AF11689" s="6" t="s">
        <v>50549</v>
      </c>
      <c r="AG11689" s="6" t="s">
        <v>26619</v>
      </c>
    </row>
    <row r="11690" spans="29:33" x14ac:dyDescent="0.25">
      <c r="AC11690">
        <v>11689</v>
      </c>
      <c r="AD11690" s="6" t="s">
        <v>26620</v>
      </c>
      <c r="AE11690" s="6" t="s">
        <v>49791</v>
      </c>
      <c r="AF11690" s="6" t="s">
        <v>90</v>
      </c>
      <c r="AG11690" s="6" t="s">
        <v>26621</v>
      </c>
    </row>
    <row r="11691" spans="29:33" x14ac:dyDescent="0.25">
      <c r="AC11691">
        <v>11690</v>
      </c>
      <c r="AD11691" s="6" t="s">
        <v>26622</v>
      </c>
      <c r="AE11691" s="6" t="s">
        <v>49362</v>
      </c>
      <c r="AF11691" s="6" t="s">
        <v>90</v>
      </c>
      <c r="AG11691" s="6" t="s">
        <v>26623</v>
      </c>
    </row>
    <row r="11692" spans="29:33" x14ac:dyDescent="0.25">
      <c r="AC11692">
        <v>11691</v>
      </c>
      <c r="AD11692" s="6" t="s">
        <v>26624</v>
      </c>
      <c r="AE11692" s="6" t="s">
        <v>51813</v>
      </c>
      <c r="AF11692" s="6" t="s">
        <v>90</v>
      </c>
      <c r="AG11692" s="6" t="s">
        <v>26625</v>
      </c>
    </row>
    <row r="11693" spans="29:33" x14ac:dyDescent="0.25">
      <c r="AC11693">
        <v>11692</v>
      </c>
      <c r="AD11693" s="6" t="s">
        <v>26626</v>
      </c>
      <c r="AE11693" s="6" t="s">
        <v>52061</v>
      </c>
      <c r="AF11693" s="6" t="s">
        <v>90</v>
      </c>
      <c r="AG11693" s="6" t="s">
        <v>26627</v>
      </c>
    </row>
    <row r="11694" spans="29:33" x14ac:dyDescent="0.25">
      <c r="AC11694">
        <v>11693</v>
      </c>
      <c r="AD11694" s="6" t="s">
        <v>26628</v>
      </c>
      <c r="AE11694" s="6" t="s">
        <v>52499</v>
      </c>
      <c r="AF11694" s="6" t="s">
        <v>49776</v>
      </c>
      <c r="AG11694" s="6" t="s">
        <v>26629</v>
      </c>
    </row>
    <row r="11695" spans="29:33" x14ac:dyDescent="0.25">
      <c r="AC11695">
        <v>11694</v>
      </c>
      <c r="AD11695" s="6" t="s">
        <v>26630</v>
      </c>
      <c r="AE11695" s="6" t="s">
        <v>51063</v>
      </c>
      <c r="AF11695" s="6" t="s">
        <v>52031</v>
      </c>
      <c r="AG11695" s="6" t="s">
        <v>26631</v>
      </c>
    </row>
    <row r="11696" spans="29:33" x14ac:dyDescent="0.25">
      <c r="AC11696">
        <v>11695</v>
      </c>
      <c r="AD11696" s="6" t="s">
        <v>26632</v>
      </c>
      <c r="AE11696" s="6" t="s">
        <v>52150</v>
      </c>
      <c r="AF11696" s="6" t="s">
        <v>90</v>
      </c>
      <c r="AG11696" s="6" t="s">
        <v>26633</v>
      </c>
    </row>
    <row r="11697" spans="29:33" x14ac:dyDescent="0.25">
      <c r="AC11697">
        <v>11696</v>
      </c>
      <c r="AD11697" s="6" t="s">
        <v>26634</v>
      </c>
      <c r="AE11697" s="6" t="s">
        <v>51655</v>
      </c>
      <c r="AF11697" s="6" t="s">
        <v>90</v>
      </c>
      <c r="AG11697" s="6" t="s">
        <v>26635</v>
      </c>
    </row>
    <row r="11698" spans="29:33" x14ac:dyDescent="0.25">
      <c r="AC11698">
        <v>11697</v>
      </c>
      <c r="AD11698" s="6" t="s">
        <v>26636</v>
      </c>
      <c r="AE11698" s="6" t="s">
        <v>52502</v>
      </c>
      <c r="AF11698" s="6" t="s">
        <v>49018</v>
      </c>
      <c r="AG11698" s="6" t="s">
        <v>26637</v>
      </c>
    </row>
    <row r="11699" spans="29:33" x14ac:dyDescent="0.25">
      <c r="AC11699">
        <v>11698</v>
      </c>
      <c r="AD11699" s="6" t="s">
        <v>26638</v>
      </c>
      <c r="AE11699" s="6" t="s">
        <v>48609</v>
      </c>
      <c r="AF11699" s="6" t="s">
        <v>48621</v>
      </c>
      <c r="AG11699" s="6" t="s">
        <v>26639</v>
      </c>
    </row>
    <row r="11700" spans="29:33" x14ac:dyDescent="0.25">
      <c r="AC11700">
        <v>11699</v>
      </c>
      <c r="AD11700" s="6" t="s">
        <v>26640</v>
      </c>
      <c r="AE11700" s="6" t="s">
        <v>50200</v>
      </c>
      <c r="AF11700" s="6" t="s">
        <v>49850</v>
      </c>
      <c r="AG11700" s="6" t="s">
        <v>26641</v>
      </c>
    </row>
    <row r="11701" spans="29:33" x14ac:dyDescent="0.25">
      <c r="AC11701">
        <v>11700</v>
      </c>
      <c r="AD11701" s="6" t="s">
        <v>26642</v>
      </c>
      <c r="AE11701" s="6" t="s">
        <v>49193</v>
      </c>
      <c r="AF11701" s="6" t="s">
        <v>49130</v>
      </c>
      <c r="AG11701" s="6" t="s">
        <v>26643</v>
      </c>
    </row>
    <row r="11702" spans="29:33" x14ac:dyDescent="0.25">
      <c r="AC11702">
        <v>11701</v>
      </c>
      <c r="AD11702" s="6" t="s">
        <v>26644</v>
      </c>
      <c r="AE11702" s="6" t="s">
        <v>52448</v>
      </c>
      <c r="AF11702" s="6" t="s">
        <v>52475</v>
      </c>
      <c r="AG11702" s="6" t="s">
        <v>26645</v>
      </c>
    </row>
    <row r="11703" spans="29:33" x14ac:dyDescent="0.25">
      <c r="AC11703">
        <v>11702</v>
      </c>
      <c r="AD11703" s="6" t="s">
        <v>26646</v>
      </c>
      <c r="AE11703" s="6" t="s">
        <v>49333</v>
      </c>
      <c r="AF11703" s="6" t="s">
        <v>90</v>
      </c>
      <c r="AG11703" s="6" t="s">
        <v>26647</v>
      </c>
    </row>
    <row r="11704" spans="29:33" x14ac:dyDescent="0.25">
      <c r="AC11704">
        <v>11703</v>
      </c>
      <c r="AD11704" s="6" t="s">
        <v>26648</v>
      </c>
      <c r="AE11704" s="6" t="s">
        <v>50434</v>
      </c>
      <c r="AF11704" s="6" t="s">
        <v>50371</v>
      </c>
      <c r="AG11704" s="6" t="s">
        <v>26649</v>
      </c>
    </row>
    <row r="11705" spans="29:33" x14ac:dyDescent="0.25">
      <c r="AC11705">
        <v>11704</v>
      </c>
      <c r="AD11705" s="6" t="s">
        <v>26650</v>
      </c>
      <c r="AE11705" s="6" t="s">
        <v>52295</v>
      </c>
      <c r="AF11705" s="6" t="s">
        <v>48843</v>
      </c>
      <c r="AG11705" s="6" t="s">
        <v>26651</v>
      </c>
    </row>
    <row r="11706" spans="29:33" x14ac:dyDescent="0.25">
      <c r="AC11706">
        <v>11705</v>
      </c>
      <c r="AD11706" s="6" t="s">
        <v>26652</v>
      </c>
      <c r="AE11706" s="6" t="s">
        <v>49776</v>
      </c>
      <c r="AF11706" s="6" t="s">
        <v>90</v>
      </c>
      <c r="AG11706" s="6" t="s">
        <v>26653</v>
      </c>
    </row>
    <row r="11707" spans="29:33" x14ac:dyDescent="0.25">
      <c r="AC11707">
        <v>11706</v>
      </c>
      <c r="AD11707" s="6" t="s">
        <v>26654</v>
      </c>
      <c r="AE11707" s="6" t="s">
        <v>51121</v>
      </c>
      <c r="AF11707" s="6" t="s">
        <v>50661</v>
      </c>
      <c r="AG11707" s="6" t="s">
        <v>26655</v>
      </c>
    </row>
    <row r="11708" spans="29:33" x14ac:dyDescent="0.25">
      <c r="AC11708">
        <v>11707</v>
      </c>
      <c r="AD11708" s="6" t="s">
        <v>26656</v>
      </c>
      <c r="AE11708" s="6" t="s">
        <v>48750</v>
      </c>
      <c r="AF11708" s="6" t="s">
        <v>90</v>
      </c>
      <c r="AG11708" s="6" t="s">
        <v>26657</v>
      </c>
    </row>
    <row r="11709" spans="29:33" x14ac:dyDescent="0.25">
      <c r="AC11709">
        <v>11708</v>
      </c>
      <c r="AD11709" s="6" t="s">
        <v>26658</v>
      </c>
      <c r="AE11709" s="6" t="s">
        <v>52510</v>
      </c>
      <c r="AF11709" s="6" t="s">
        <v>52444</v>
      </c>
      <c r="AG11709" s="6" t="s">
        <v>26659</v>
      </c>
    </row>
    <row r="11710" spans="29:33" x14ac:dyDescent="0.25">
      <c r="AC11710">
        <v>11709</v>
      </c>
      <c r="AD11710" s="6" t="s">
        <v>26660</v>
      </c>
      <c r="AE11710" s="6" t="s">
        <v>49087</v>
      </c>
      <c r="AF11710" s="6" t="s">
        <v>90</v>
      </c>
      <c r="AG11710" s="6" t="s">
        <v>26661</v>
      </c>
    </row>
    <row r="11711" spans="29:33" x14ac:dyDescent="0.25">
      <c r="AC11711">
        <v>11710</v>
      </c>
      <c r="AD11711" s="6" t="s">
        <v>26662</v>
      </c>
      <c r="AE11711" s="6" t="s">
        <v>52473</v>
      </c>
      <c r="AF11711" s="6" t="s">
        <v>90</v>
      </c>
      <c r="AG11711" s="6" t="s">
        <v>26663</v>
      </c>
    </row>
    <row r="11712" spans="29:33" x14ac:dyDescent="0.25">
      <c r="AC11712">
        <v>11711</v>
      </c>
      <c r="AD11712" s="6" t="s">
        <v>26664</v>
      </c>
      <c r="AE11712" s="6" t="s">
        <v>49632</v>
      </c>
      <c r="AF11712" s="6" t="s">
        <v>90</v>
      </c>
      <c r="AG11712" s="6" t="s">
        <v>26665</v>
      </c>
    </row>
    <row r="11713" spans="29:33" x14ac:dyDescent="0.25">
      <c r="AC11713">
        <v>11712</v>
      </c>
      <c r="AD11713" s="6" t="s">
        <v>26666</v>
      </c>
      <c r="AE11713" s="6" t="s">
        <v>50191</v>
      </c>
      <c r="AF11713" s="6" t="s">
        <v>51486</v>
      </c>
      <c r="AG11713" s="6" t="s">
        <v>26667</v>
      </c>
    </row>
    <row r="11714" spans="29:33" x14ac:dyDescent="0.25">
      <c r="AC11714">
        <v>11713</v>
      </c>
      <c r="AD11714" s="6" t="s">
        <v>26668</v>
      </c>
      <c r="AE11714" s="6" t="s">
        <v>50895</v>
      </c>
      <c r="AF11714" s="6" t="s">
        <v>50906</v>
      </c>
      <c r="AG11714" s="6" t="s">
        <v>26669</v>
      </c>
    </row>
    <row r="11715" spans="29:33" x14ac:dyDescent="0.25">
      <c r="AC11715">
        <v>11714</v>
      </c>
      <c r="AD11715" s="6" t="s">
        <v>26670</v>
      </c>
      <c r="AE11715" s="6" t="s">
        <v>51552</v>
      </c>
      <c r="AF11715" s="6" t="s">
        <v>90</v>
      </c>
      <c r="AG11715" s="6" t="s">
        <v>26671</v>
      </c>
    </row>
    <row r="11716" spans="29:33" x14ac:dyDescent="0.25">
      <c r="AC11716">
        <v>11715</v>
      </c>
      <c r="AD11716" s="6" t="s">
        <v>26672</v>
      </c>
      <c r="AE11716" s="6" t="s">
        <v>48946</v>
      </c>
      <c r="AF11716" s="6" t="s">
        <v>48957</v>
      </c>
      <c r="AG11716" s="6" t="s">
        <v>26673</v>
      </c>
    </row>
    <row r="11717" spans="29:33" x14ac:dyDescent="0.25">
      <c r="AC11717">
        <v>11716</v>
      </c>
      <c r="AD11717" s="6" t="s">
        <v>26674</v>
      </c>
      <c r="AE11717" s="6" t="s">
        <v>51271</v>
      </c>
      <c r="AF11717" s="6" t="s">
        <v>90</v>
      </c>
      <c r="AG11717" s="6" t="s">
        <v>26675</v>
      </c>
    </row>
    <row r="11718" spans="29:33" x14ac:dyDescent="0.25">
      <c r="AC11718">
        <v>11717</v>
      </c>
      <c r="AD11718" s="6" t="s">
        <v>26676</v>
      </c>
      <c r="AE11718" s="6" t="s">
        <v>51645</v>
      </c>
      <c r="AF11718" s="6" t="s">
        <v>50778</v>
      </c>
      <c r="AG11718" s="6" t="s">
        <v>26677</v>
      </c>
    </row>
    <row r="11719" spans="29:33" x14ac:dyDescent="0.25">
      <c r="AC11719">
        <v>11718</v>
      </c>
      <c r="AD11719" s="6" t="s">
        <v>26678</v>
      </c>
      <c r="AE11719" s="6" t="s">
        <v>50787</v>
      </c>
      <c r="AF11719" s="6" t="s">
        <v>50521</v>
      </c>
      <c r="AG11719" s="6" t="s">
        <v>26679</v>
      </c>
    </row>
    <row r="11720" spans="29:33" x14ac:dyDescent="0.25">
      <c r="AC11720">
        <v>11719</v>
      </c>
      <c r="AD11720" s="6" t="s">
        <v>26680</v>
      </c>
      <c r="AE11720" s="6" t="s">
        <v>51838</v>
      </c>
      <c r="AF11720" s="6" t="s">
        <v>90</v>
      </c>
      <c r="AG11720" s="6" t="s">
        <v>26681</v>
      </c>
    </row>
    <row r="11721" spans="29:33" x14ac:dyDescent="0.25">
      <c r="AC11721">
        <v>11720</v>
      </c>
      <c r="AD11721" s="6" t="s">
        <v>26682</v>
      </c>
      <c r="AE11721" s="6" t="s">
        <v>49046</v>
      </c>
      <c r="AF11721" s="6" t="s">
        <v>90</v>
      </c>
      <c r="AG11721" s="6" t="s">
        <v>26683</v>
      </c>
    </row>
    <row r="11722" spans="29:33" x14ac:dyDescent="0.25">
      <c r="AC11722">
        <v>11721</v>
      </c>
      <c r="AD11722" s="6" t="s">
        <v>26684</v>
      </c>
      <c r="AE11722" s="6" t="s">
        <v>52389</v>
      </c>
      <c r="AF11722" s="6" t="s">
        <v>90</v>
      </c>
      <c r="AG11722" s="6" t="s">
        <v>26685</v>
      </c>
    </row>
    <row r="11723" spans="29:33" x14ac:dyDescent="0.25">
      <c r="AC11723">
        <v>11722</v>
      </c>
      <c r="AD11723" s="6" t="s">
        <v>26686</v>
      </c>
      <c r="AE11723" s="6" t="s">
        <v>49392</v>
      </c>
      <c r="AF11723" s="6" t="s">
        <v>50340</v>
      </c>
      <c r="AG11723" s="6" t="s">
        <v>26687</v>
      </c>
    </row>
    <row r="11724" spans="29:33" x14ac:dyDescent="0.25">
      <c r="AC11724">
        <v>11723</v>
      </c>
      <c r="AD11724" s="6" t="s">
        <v>26688</v>
      </c>
      <c r="AE11724" s="6" t="s">
        <v>51253</v>
      </c>
      <c r="AF11724" s="6" t="s">
        <v>51234</v>
      </c>
      <c r="AG11724" s="6" t="s">
        <v>26689</v>
      </c>
    </row>
    <row r="11725" spans="29:33" x14ac:dyDescent="0.25">
      <c r="AC11725">
        <v>11724</v>
      </c>
      <c r="AD11725" s="6" t="s">
        <v>26690</v>
      </c>
      <c r="AE11725" s="6" t="s">
        <v>52374</v>
      </c>
      <c r="AF11725" s="6" t="s">
        <v>90</v>
      </c>
      <c r="AG11725" s="6" t="s">
        <v>26691</v>
      </c>
    </row>
    <row r="11726" spans="29:33" x14ac:dyDescent="0.25">
      <c r="AC11726">
        <v>11725</v>
      </c>
      <c r="AD11726" s="6" t="s">
        <v>26692</v>
      </c>
      <c r="AE11726" s="6" t="s">
        <v>49214</v>
      </c>
      <c r="AF11726" s="6" t="s">
        <v>90</v>
      </c>
      <c r="AG11726" s="6" t="s">
        <v>26693</v>
      </c>
    </row>
    <row r="11727" spans="29:33" x14ac:dyDescent="0.25">
      <c r="AC11727">
        <v>11726</v>
      </c>
      <c r="AD11727" s="6" t="s">
        <v>26694</v>
      </c>
      <c r="AE11727" s="6" t="s">
        <v>50204</v>
      </c>
      <c r="AF11727" s="6" t="s">
        <v>51423</v>
      </c>
      <c r="AG11727" s="6" t="s">
        <v>26695</v>
      </c>
    </row>
    <row r="11728" spans="29:33" x14ac:dyDescent="0.25">
      <c r="AC11728">
        <v>11727</v>
      </c>
      <c r="AD11728" s="6" t="s">
        <v>26696</v>
      </c>
      <c r="AE11728" s="6" t="s">
        <v>50888</v>
      </c>
      <c r="AF11728" s="6" t="s">
        <v>50854</v>
      </c>
      <c r="AG11728" s="6" t="s">
        <v>26697</v>
      </c>
    </row>
    <row r="11729" spans="29:33" x14ac:dyDescent="0.25">
      <c r="AC11729">
        <v>11728</v>
      </c>
      <c r="AD11729" s="6" t="s">
        <v>26698</v>
      </c>
      <c r="AE11729" s="6" t="s">
        <v>49462</v>
      </c>
      <c r="AF11729" s="6" t="s">
        <v>49520</v>
      </c>
      <c r="AG11729" s="6" t="s">
        <v>26699</v>
      </c>
    </row>
    <row r="11730" spans="29:33" x14ac:dyDescent="0.25">
      <c r="AC11730">
        <v>11729</v>
      </c>
      <c r="AD11730" s="6" t="s">
        <v>26700</v>
      </c>
      <c r="AE11730" s="6" t="s">
        <v>51271</v>
      </c>
      <c r="AF11730" s="6" t="s">
        <v>90</v>
      </c>
      <c r="AG11730" s="6" t="s">
        <v>26701</v>
      </c>
    </row>
    <row r="11731" spans="29:33" x14ac:dyDescent="0.25">
      <c r="AC11731">
        <v>11730</v>
      </c>
      <c r="AD11731" s="6" t="s">
        <v>26702</v>
      </c>
      <c r="AE11731" s="6" t="s">
        <v>49780</v>
      </c>
      <c r="AF11731" s="6" t="s">
        <v>90</v>
      </c>
      <c r="AG11731" s="6" t="s">
        <v>26703</v>
      </c>
    </row>
    <row r="11732" spans="29:33" x14ac:dyDescent="0.25">
      <c r="AC11732">
        <v>11731</v>
      </c>
      <c r="AD11732" s="6" t="s">
        <v>26704</v>
      </c>
      <c r="AE11732" s="6" t="s">
        <v>50835</v>
      </c>
      <c r="AF11732" s="6" t="s">
        <v>50835</v>
      </c>
      <c r="AG11732" s="6" t="s">
        <v>26705</v>
      </c>
    </row>
    <row r="11733" spans="29:33" x14ac:dyDescent="0.25">
      <c r="AC11733">
        <v>11732</v>
      </c>
      <c r="AD11733" s="6" t="s">
        <v>26706</v>
      </c>
      <c r="AE11733" s="6" t="s">
        <v>51706</v>
      </c>
      <c r="AF11733" s="6" t="s">
        <v>51030</v>
      </c>
      <c r="AG11733" s="6" t="s">
        <v>26707</v>
      </c>
    </row>
    <row r="11734" spans="29:33" x14ac:dyDescent="0.25">
      <c r="AC11734">
        <v>11733</v>
      </c>
      <c r="AD11734" s="6" t="s">
        <v>26708</v>
      </c>
      <c r="AE11734" s="6" t="s">
        <v>48681</v>
      </c>
      <c r="AF11734" s="6" t="s">
        <v>90</v>
      </c>
      <c r="AG11734" s="6" t="s">
        <v>26709</v>
      </c>
    </row>
    <row r="11735" spans="29:33" x14ac:dyDescent="0.25">
      <c r="AC11735">
        <v>11734</v>
      </c>
      <c r="AD11735" s="6" t="s">
        <v>26710</v>
      </c>
      <c r="AE11735" s="6" t="s">
        <v>49160</v>
      </c>
      <c r="AF11735" s="6" t="s">
        <v>49191</v>
      </c>
      <c r="AG11735" s="6" t="s">
        <v>26711</v>
      </c>
    </row>
    <row r="11736" spans="29:33" x14ac:dyDescent="0.25">
      <c r="AC11736">
        <v>11735</v>
      </c>
      <c r="AD11736" s="6" t="s">
        <v>26712</v>
      </c>
      <c r="AE11736" s="6" t="s">
        <v>50222</v>
      </c>
      <c r="AF11736" s="6" t="s">
        <v>90</v>
      </c>
      <c r="AG11736" s="6" t="s">
        <v>26713</v>
      </c>
    </row>
    <row r="11737" spans="29:33" x14ac:dyDescent="0.25">
      <c r="AC11737">
        <v>11736</v>
      </c>
      <c r="AD11737" s="6" t="s">
        <v>26714</v>
      </c>
      <c r="AE11737" s="6" t="s">
        <v>49000</v>
      </c>
      <c r="AF11737" s="6" t="s">
        <v>49032</v>
      </c>
      <c r="AG11737" s="6" t="s">
        <v>26715</v>
      </c>
    </row>
    <row r="11738" spans="29:33" x14ac:dyDescent="0.25">
      <c r="AC11738">
        <v>11737</v>
      </c>
      <c r="AD11738" s="6" t="s">
        <v>26716</v>
      </c>
      <c r="AE11738" s="6" t="s">
        <v>49142</v>
      </c>
      <c r="AF11738" s="6" t="s">
        <v>90</v>
      </c>
      <c r="AG11738" s="6" t="s">
        <v>26717</v>
      </c>
    </row>
    <row r="11739" spans="29:33" x14ac:dyDescent="0.25">
      <c r="AC11739">
        <v>11738</v>
      </c>
      <c r="AD11739" s="6" t="s">
        <v>26718</v>
      </c>
      <c r="AE11739" s="6" t="s">
        <v>51780</v>
      </c>
      <c r="AF11739" s="6" t="s">
        <v>90</v>
      </c>
      <c r="AG11739" s="6" t="s">
        <v>26719</v>
      </c>
    </row>
    <row r="11740" spans="29:33" x14ac:dyDescent="0.25">
      <c r="AC11740">
        <v>11739</v>
      </c>
      <c r="AD11740" s="6" t="s">
        <v>26720</v>
      </c>
      <c r="AE11740" s="6" t="s">
        <v>50135</v>
      </c>
      <c r="AF11740" s="6" t="s">
        <v>50180</v>
      </c>
      <c r="AG11740" s="6" t="s">
        <v>26721</v>
      </c>
    </row>
    <row r="11741" spans="29:33" x14ac:dyDescent="0.25">
      <c r="AC11741">
        <v>11740</v>
      </c>
      <c r="AD11741" s="6" t="s">
        <v>26722</v>
      </c>
      <c r="AE11741" s="6" t="s">
        <v>52483</v>
      </c>
      <c r="AF11741" s="6" t="s">
        <v>52483</v>
      </c>
      <c r="AG11741" s="6" t="s">
        <v>26723</v>
      </c>
    </row>
    <row r="11742" spans="29:33" x14ac:dyDescent="0.25">
      <c r="AC11742">
        <v>11741</v>
      </c>
      <c r="AD11742" s="6" t="s">
        <v>26724</v>
      </c>
      <c r="AE11742" s="6" t="s">
        <v>50407</v>
      </c>
      <c r="AF11742" s="6" t="s">
        <v>90</v>
      </c>
      <c r="AG11742" s="6" t="s">
        <v>26725</v>
      </c>
    </row>
    <row r="11743" spans="29:33" x14ac:dyDescent="0.25">
      <c r="AC11743">
        <v>11742</v>
      </c>
      <c r="AD11743" s="6" t="s">
        <v>26726</v>
      </c>
      <c r="AE11743" s="6" t="s">
        <v>52067</v>
      </c>
      <c r="AF11743" s="6" t="s">
        <v>52111</v>
      </c>
      <c r="AG11743" s="6" t="s">
        <v>26727</v>
      </c>
    </row>
    <row r="11744" spans="29:33" x14ac:dyDescent="0.25">
      <c r="AC11744">
        <v>11743</v>
      </c>
      <c r="AD11744" s="6" t="s">
        <v>26728</v>
      </c>
      <c r="AE11744" s="6" t="s">
        <v>50494</v>
      </c>
      <c r="AF11744" s="6" t="s">
        <v>50454</v>
      </c>
      <c r="AG11744" s="6" t="s">
        <v>26729</v>
      </c>
    </row>
    <row r="11745" spans="29:33" x14ac:dyDescent="0.25">
      <c r="AC11745">
        <v>11744</v>
      </c>
      <c r="AD11745" s="6" t="s">
        <v>26730</v>
      </c>
      <c r="AE11745" s="6" t="s">
        <v>48754</v>
      </c>
      <c r="AF11745" s="6" t="s">
        <v>48843</v>
      </c>
      <c r="AG11745" s="6" t="s">
        <v>26731</v>
      </c>
    </row>
    <row r="11746" spans="29:33" x14ac:dyDescent="0.25">
      <c r="AC11746">
        <v>11745</v>
      </c>
      <c r="AD11746" s="6" t="s">
        <v>26732</v>
      </c>
      <c r="AE11746" s="6" t="s">
        <v>52410</v>
      </c>
      <c r="AF11746" s="6" t="s">
        <v>90</v>
      </c>
      <c r="AG11746" s="6" t="s">
        <v>26733</v>
      </c>
    </row>
    <row r="11747" spans="29:33" x14ac:dyDescent="0.25">
      <c r="AC11747">
        <v>11746</v>
      </c>
      <c r="AD11747" s="6" t="s">
        <v>26734</v>
      </c>
      <c r="AE11747" s="6" t="s">
        <v>50546</v>
      </c>
      <c r="AF11747" s="6" t="s">
        <v>50593</v>
      </c>
      <c r="AG11747" s="6" t="s">
        <v>26735</v>
      </c>
    </row>
    <row r="11748" spans="29:33" x14ac:dyDescent="0.25">
      <c r="AC11748">
        <v>11747</v>
      </c>
      <c r="AD11748" s="6" t="s">
        <v>26736</v>
      </c>
      <c r="AE11748" s="6" t="s">
        <v>52302</v>
      </c>
      <c r="AF11748" s="6" t="s">
        <v>90</v>
      </c>
      <c r="AG11748" s="6" t="s">
        <v>26737</v>
      </c>
    </row>
    <row r="11749" spans="29:33" x14ac:dyDescent="0.25">
      <c r="AC11749">
        <v>11748</v>
      </c>
      <c r="AD11749" s="6" t="s">
        <v>26738</v>
      </c>
      <c r="AE11749" s="6" t="s">
        <v>51621</v>
      </c>
      <c r="AF11749" s="6" t="s">
        <v>51378</v>
      </c>
      <c r="AG11749" s="6" t="s">
        <v>26739</v>
      </c>
    </row>
    <row r="11750" spans="29:33" x14ac:dyDescent="0.25">
      <c r="AC11750">
        <v>11749</v>
      </c>
      <c r="AD11750" s="6" t="s">
        <v>26740</v>
      </c>
      <c r="AE11750" s="6" t="s">
        <v>48709</v>
      </c>
      <c r="AF11750" s="6" t="s">
        <v>90</v>
      </c>
      <c r="AG11750" s="6" t="s">
        <v>26741</v>
      </c>
    </row>
    <row r="11751" spans="29:33" x14ac:dyDescent="0.25">
      <c r="AC11751">
        <v>11750</v>
      </c>
      <c r="AD11751" s="6" t="s">
        <v>26742</v>
      </c>
      <c r="AE11751" s="6" t="s">
        <v>50200</v>
      </c>
      <c r="AF11751" s="6" t="s">
        <v>50946</v>
      </c>
      <c r="AG11751" s="6" t="s">
        <v>26743</v>
      </c>
    </row>
    <row r="11752" spans="29:33" x14ac:dyDescent="0.25">
      <c r="AC11752">
        <v>11751</v>
      </c>
      <c r="AD11752" s="6" t="s">
        <v>26744</v>
      </c>
      <c r="AE11752" s="6" t="s">
        <v>49751</v>
      </c>
      <c r="AF11752" s="6" t="s">
        <v>90</v>
      </c>
      <c r="AG11752" s="6" t="s">
        <v>26745</v>
      </c>
    </row>
    <row r="11753" spans="29:33" x14ac:dyDescent="0.25">
      <c r="AC11753">
        <v>11752</v>
      </c>
      <c r="AD11753" s="6" t="s">
        <v>26746</v>
      </c>
      <c r="AE11753" s="6" t="s">
        <v>50407</v>
      </c>
      <c r="AF11753" s="6" t="s">
        <v>50404</v>
      </c>
      <c r="AG11753" s="6" t="s">
        <v>26747</v>
      </c>
    </row>
    <row r="11754" spans="29:33" x14ac:dyDescent="0.25">
      <c r="AC11754">
        <v>11753</v>
      </c>
      <c r="AD11754" s="6" t="s">
        <v>26748</v>
      </c>
      <c r="AE11754" s="6" t="s">
        <v>50334</v>
      </c>
      <c r="AF11754" s="6" t="s">
        <v>90</v>
      </c>
      <c r="AG11754" s="6" t="s">
        <v>26749</v>
      </c>
    </row>
    <row r="11755" spans="29:33" x14ac:dyDescent="0.25">
      <c r="AC11755">
        <v>11754</v>
      </c>
      <c r="AD11755" s="6" t="s">
        <v>26750</v>
      </c>
      <c r="AE11755" s="6" t="s">
        <v>50554</v>
      </c>
      <c r="AF11755" s="6" t="s">
        <v>90</v>
      </c>
      <c r="AG11755" s="6" t="s">
        <v>26751</v>
      </c>
    </row>
    <row r="11756" spans="29:33" x14ac:dyDescent="0.25">
      <c r="AC11756">
        <v>11755</v>
      </c>
      <c r="AD11756" s="6" t="s">
        <v>26752</v>
      </c>
      <c r="AE11756" s="6" t="s">
        <v>49231</v>
      </c>
      <c r="AF11756" s="6" t="s">
        <v>50494</v>
      </c>
      <c r="AG11756" s="6" t="s">
        <v>26753</v>
      </c>
    </row>
    <row r="11757" spans="29:33" x14ac:dyDescent="0.25">
      <c r="AC11757">
        <v>11756</v>
      </c>
      <c r="AD11757" s="6" t="s">
        <v>26754</v>
      </c>
      <c r="AE11757" s="6" t="s">
        <v>52538</v>
      </c>
      <c r="AF11757" s="6" t="s">
        <v>90</v>
      </c>
      <c r="AG11757" s="6" t="s">
        <v>26755</v>
      </c>
    </row>
    <row r="11758" spans="29:33" x14ac:dyDescent="0.25">
      <c r="AC11758">
        <v>11757</v>
      </c>
      <c r="AD11758" s="6" t="s">
        <v>26756</v>
      </c>
      <c r="AE11758" s="6" t="s">
        <v>52179</v>
      </c>
      <c r="AF11758" s="6" t="s">
        <v>51378</v>
      </c>
      <c r="AG11758" s="6" t="s">
        <v>26757</v>
      </c>
    </row>
    <row r="11759" spans="29:33" x14ac:dyDescent="0.25">
      <c r="AC11759">
        <v>11758</v>
      </c>
      <c r="AD11759" s="6" t="s">
        <v>26758</v>
      </c>
      <c r="AE11759" s="6" t="s">
        <v>50573</v>
      </c>
      <c r="AF11759" s="6" t="s">
        <v>90</v>
      </c>
      <c r="AG11759" s="6" t="s">
        <v>26759</v>
      </c>
    </row>
    <row r="11760" spans="29:33" x14ac:dyDescent="0.25">
      <c r="AC11760">
        <v>11759</v>
      </c>
      <c r="AD11760" s="6" t="s">
        <v>26760</v>
      </c>
      <c r="AE11760" s="6" t="s">
        <v>52445</v>
      </c>
      <c r="AF11760" s="6" t="s">
        <v>50326</v>
      </c>
      <c r="AG11760" s="6" t="s">
        <v>26761</v>
      </c>
    </row>
    <row r="11761" spans="29:33" x14ac:dyDescent="0.25">
      <c r="AC11761">
        <v>11760</v>
      </c>
      <c r="AD11761" s="6" t="s">
        <v>26762</v>
      </c>
      <c r="AE11761" s="6" t="s">
        <v>48908</v>
      </c>
      <c r="AF11761" s="6" t="s">
        <v>49717</v>
      </c>
      <c r="AG11761" s="6" t="s">
        <v>26763</v>
      </c>
    </row>
    <row r="11762" spans="29:33" x14ac:dyDescent="0.25">
      <c r="AC11762">
        <v>11761</v>
      </c>
      <c r="AD11762" s="6" t="s">
        <v>26764</v>
      </c>
      <c r="AE11762" s="6" t="s">
        <v>52484</v>
      </c>
      <c r="AF11762" s="6" t="s">
        <v>49065</v>
      </c>
      <c r="AG11762" s="6" t="s">
        <v>26765</v>
      </c>
    </row>
    <row r="11763" spans="29:33" x14ac:dyDescent="0.25">
      <c r="AC11763">
        <v>11762</v>
      </c>
      <c r="AD11763" s="6" t="s">
        <v>26766</v>
      </c>
      <c r="AE11763" s="6" t="s">
        <v>52410</v>
      </c>
      <c r="AF11763" s="6" t="s">
        <v>90</v>
      </c>
      <c r="AG11763" s="6" t="s">
        <v>26767</v>
      </c>
    </row>
    <row r="11764" spans="29:33" x14ac:dyDescent="0.25">
      <c r="AC11764">
        <v>11763</v>
      </c>
      <c r="AD11764" s="6" t="s">
        <v>26768</v>
      </c>
      <c r="AE11764" s="6" t="s">
        <v>48983</v>
      </c>
      <c r="AF11764" s="6" t="s">
        <v>90</v>
      </c>
      <c r="AG11764" s="6" t="s">
        <v>26769</v>
      </c>
    </row>
    <row r="11765" spans="29:33" x14ac:dyDescent="0.25">
      <c r="AC11765">
        <v>11764</v>
      </c>
      <c r="AD11765" s="6" t="s">
        <v>26770</v>
      </c>
      <c r="AE11765" s="6" t="s">
        <v>49675</v>
      </c>
      <c r="AF11765" s="6" t="s">
        <v>49818</v>
      </c>
      <c r="AG11765" s="6" t="s">
        <v>26771</v>
      </c>
    </row>
    <row r="11766" spans="29:33" x14ac:dyDescent="0.25">
      <c r="AC11766">
        <v>11765</v>
      </c>
      <c r="AD11766" s="6" t="s">
        <v>26772</v>
      </c>
      <c r="AE11766" s="6" t="s">
        <v>51655</v>
      </c>
      <c r="AF11766" s="6" t="s">
        <v>90</v>
      </c>
      <c r="AG11766" s="6" t="s">
        <v>26773</v>
      </c>
    </row>
    <row r="11767" spans="29:33" x14ac:dyDescent="0.25">
      <c r="AC11767">
        <v>11766</v>
      </c>
      <c r="AD11767" s="6" t="s">
        <v>26774</v>
      </c>
      <c r="AE11767" s="6" t="s">
        <v>51258</v>
      </c>
      <c r="AF11767" s="6" t="s">
        <v>90</v>
      </c>
      <c r="AG11767" s="6" t="s">
        <v>26775</v>
      </c>
    </row>
    <row r="11768" spans="29:33" x14ac:dyDescent="0.25">
      <c r="AC11768">
        <v>11767</v>
      </c>
      <c r="AD11768" s="6" t="s">
        <v>26776</v>
      </c>
      <c r="AE11768" s="6" t="s">
        <v>51740</v>
      </c>
      <c r="AF11768" s="6" t="s">
        <v>90</v>
      </c>
      <c r="AG11768" s="6" t="s">
        <v>26777</v>
      </c>
    </row>
    <row r="11769" spans="29:33" x14ac:dyDescent="0.25">
      <c r="AC11769">
        <v>11768</v>
      </c>
      <c r="AD11769" s="6" t="s">
        <v>26778</v>
      </c>
      <c r="AE11769" s="6" t="s">
        <v>49498</v>
      </c>
      <c r="AF11769" s="6" t="s">
        <v>90</v>
      </c>
      <c r="AG11769" s="6" t="s">
        <v>26779</v>
      </c>
    </row>
    <row r="11770" spans="29:33" x14ac:dyDescent="0.25">
      <c r="AC11770">
        <v>11769</v>
      </c>
      <c r="AD11770" s="6" t="s">
        <v>26780</v>
      </c>
      <c r="AE11770" s="6" t="s">
        <v>51470</v>
      </c>
      <c r="AF11770" s="6" t="s">
        <v>51466</v>
      </c>
      <c r="AG11770" s="6" t="s">
        <v>26781</v>
      </c>
    </row>
    <row r="11771" spans="29:33" x14ac:dyDescent="0.25">
      <c r="AC11771">
        <v>11770</v>
      </c>
      <c r="AD11771" s="6" t="s">
        <v>26782</v>
      </c>
      <c r="AE11771" s="6" t="s">
        <v>48738</v>
      </c>
      <c r="AF11771" s="6" t="s">
        <v>50534</v>
      </c>
      <c r="AG11771" s="6" t="s">
        <v>26783</v>
      </c>
    </row>
    <row r="11772" spans="29:33" x14ac:dyDescent="0.25">
      <c r="AC11772">
        <v>11771</v>
      </c>
      <c r="AD11772" s="6" t="s">
        <v>26784</v>
      </c>
      <c r="AE11772" s="6" t="s">
        <v>49522</v>
      </c>
      <c r="AF11772" s="6" t="s">
        <v>90</v>
      </c>
      <c r="AG11772" s="6" t="s">
        <v>26785</v>
      </c>
    </row>
    <row r="11773" spans="29:33" x14ac:dyDescent="0.25">
      <c r="AC11773">
        <v>11772</v>
      </c>
      <c r="AD11773" s="6" t="s">
        <v>26786</v>
      </c>
      <c r="AE11773" s="6" t="s">
        <v>48957</v>
      </c>
      <c r="AF11773" s="6" t="s">
        <v>50900</v>
      </c>
      <c r="AG11773" s="6" t="s">
        <v>26787</v>
      </c>
    </row>
    <row r="11774" spans="29:33" x14ac:dyDescent="0.25">
      <c r="AC11774">
        <v>11773</v>
      </c>
      <c r="AD11774" s="6" t="s">
        <v>26788</v>
      </c>
      <c r="AE11774" s="6" t="s">
        <v>50617</v>
      </c>
      <c r="AF11774" s="6" t="s">
        <v>50638</v>
      </c>
      <c r="AG11774" s="6" t="s">
        <v>26789</v>
      </c>
    </row>
    <row r="11775" spans="29:33" x14ac:dyDescent="0.25">
      <c r="AC11775">
        <v>11774</v>
      </c>
      <c r="AD11775" s="6" t="s">
        <v>26790</v>
      </c>
      <c r="AE11775" s="6" t="s">
        <v>50243</v>
      </c>
      <c r="AF11775" s="6" t="s">
        <v>49843</v>
      </c>
      <c r="AG11775" s="6" t="s">
        <v>26791</v>
      </c>
    </row>
    <row r="11776" spans="29:33" x14ac:dyDescent="0.25">
      <c r="AC11776">
        <v>11775</v>
      </c>
      <c r="AD11776" s="6" t="s">
        <v>26792</v>
      </c>
      <c r="AE11776" s="6" t="s">
        <v>49180</v>
      </c>
      <c r="AF11776" s="6" t="s">
        <v>90</v>
      </c>
      <c r="AG11776" s="6" t="s">
        <v>26793</v>
      </c>
    </row>
    <row r="11777" spans="29:33" x14ac:dyDescent="0.25">
      <c r="AC11777">
        <v>11776</v>
      </c>
      <c r="AD11777" s="6" t="s">
        <v>26794</v>
      </c>
      <c r="AE11777" s="6" t="s">
        <v>48872</v>
      </c>
      <c r="AF11777" s="6" t="s">
        <v>90</v>
      </c>
      <c r="AG11777" s="6" t="s">
        <v>26795</v>
      </c>
    </row>
    <row r="11778" spans="29:33" x14ac:dyDescent="0.25">
      <c r="AC11778">
        <v>11777</v>
      </c>
      <c r="AD11778" s="6" t="s">
        <v>26796</v>
      </c>
      <c r="AE11778" s="6" t="s">
        <v>50068</v>
      </c>
      <c r="AF11778" s="6" t="s">
        <v>90</v>
      </c>
      <c r="AG11778" s="6" t="s">
        <v>26797</v>
      </c>
    </row>
    <row r="11779" spans="29:33" x14ac:dyDescent="0.25">
      <c r="AC11779">
        <v>11778</v>
      </c>
      <c r="AD11779" s="6" t="s">
        <v>26798</v>
      </c>
      <c r="AE11779" s="6" t="s">
        <v>51040</v>
      </c>
      <c r="AF11779" s="6" t="s">
        <v>51038</v>
      </c>
      <c r="AG11779" s="6" t="s">
        <v>26799</v>
      </c>
    </row>
    <row r="11780" spans="29:33" x14ac:dyDescent="0.25">
      <c r="AC11780">
        <v>11779</v>
      </c>
      <c r="AD11780" s="6" t="s">
        <v>26800</v>
      </c>
      <c r="AE11780" s="6" t="s">
        <v>51242</v>
      </c>
      <c r="AF11780" s="6" t="s">
        <v>51439</v>
      </c>
      <c r="AG11780" s="6" t="s">
        <v>26801</v>
      </c>
    </row>
    <row r="11781" spans="29:33" x14ac:dyDescent="0.25">
      <c r="AC11781">
        <v>11780</v>
      </c>
      <c r="AD11781" s="6" t="s">
        <v>26802</v>
      </c>
      <c r="AE11781" s="6" t="s">
        <v>50941</v>
      </c>
      <c r="AF11781" s="6" t="s">
        <v>50187</v>
      </c>
      <c r="AG11781" s="6" t="s">
        <v>26803</v>
      </c>
    </row>
    <row r="11782" spans="29:33" x14ac:dyDescent="0.25">
      <c r="AC11782">
        <v>11781</v>
      </c>
      <c r="AD11782" s="6" t="s">
        <v>26804</v>
      </c>
      <c r="AE11782" s="6" t="s">
        <v>51468</v>
      </c>
      <c r="AF11782" s="6" t="s">
        <v>51617</v>
      </c>
      <c r="AG11782" s="6" t="s">
        <v>26805</v>
      </c>
    </row>
    <row r="11783" spans="29:33" x14ac:dyDescent="0.25">
      <c r="AC11783">
        <v>11782</v>
      </c>
      <c r="AD11783" s="6" t="s">
        <v>26806</v>
      </c>
      <c r="AE11783" s="6" t="s">
        <v>49255</v>
      </c>
      <c r="AF11783" s="6" t="s">
        <v>90</v>
      </c>
      <c r="AG11783" s="6" t="s">
        <v>26807</v>
      </c>
    </row>
    <row r="11784" spans="29:33" x14ac:dyDescent="0.25">
      <c r="AC11784">
        <v>11783</v>
      </c>
      <c r="AD11784" s="6" t="s">
        <v>26808</v>
      </c>
      <c r="AE11784" s="6" t="s">
        <v>49049</v>
      </c>
      <c r="AF11784" s="6" t="s">
        <v>49038</v>
      </c>
      <c r="AG11784" s="6" t="s">
        <v>26809</v>
      </c>
    </row>
    <row r="11785" spans="29:33" x14ac:dyDescent="0.25">
      <c r="AC11785">
        <v>11784</v>
      </c>
      <c r="AD11785" s="6" t="s">
        <v>26810</v>
      </c>
      <c r="AE11785" s="6" t="s">
        <v>51717</v>
      </c>
      <c r="AF11785" s="6" t="s">
        <v>51742</v>
      </c>
      <c r="AG11785" s="6" t="s">
        <v>26811</v>
      </c>
    </row>
    <row r="11786" spans="29:33" x14ac:dyDescent="0.25">
      <c r="AC11786">
        <v>11785</v>
      </c>
      <c r="AD11786" s="6" t="s">
        <v>26812</v>
      </c>
      <c r="AE11786" s="6" t="s">
        <v>52002</v>
      </c>
      <c r="AF11786" s="6" t="s">
        <v>52097</v>
      </c>
      <c r="AG11786" s="6" t="s">
        <v>26813</v>
      </c>
    </row>
    <row r="11787" spans="29:33" x14ac:dyDescent="0.25">
      <c r="AC11787">
        <v>11786</v>
      </c>
      <c r="AD11787" s="6" t="s">
        <v>26814</v>
      </c>
      <c r="AE11787" s="6" t="s">
        <v>49814</v>
      </c>
      <c r="AF11787" s="6" t="s">
        <v>49877</v>
      </c>
      <c r="AG11787" s="6" t="s">
        <v>26815</v>
      </c>
    </row>
    <row r="11788" spans="29:33" x14ac:dyDescent="0.25">
      <c r="AC11788">
        <v>11787</v>
      </c>
      <c r="AD11788" s="6" t="s">
        <v>26816</v>
      </c>
      <c r="AE11788" s="6" t="s">
        <v>51834</v>
      </c>
      <c r="AF11788" s="6" t="s">
        <v>90</v>
      </c>
      <c r="AG11788" s="6" t="s">
        <v>26817</v>
      </c>
    </row>
    <row r="11789" spans="29:33" x14ac:dyDescent="0.25">
      <c r="AC11789">
        <v>11788</v>
      </c>
      <c r="AD11789" s="6" t="s">
        <v>26818</v>
      </c>
      <c r="AE11789" s="6" t="s">
        <v>49475</v>
      </c>
      <c r="AF11789" s="6" t="s">
        <v>49485</v>
      </c>
      <c r="AG11789" s="6" t="s">
        <v>26819</v>
      </c>
    </row>
    <row r="11790" spans="29:33" x14ac:dyDescent="0.25">
      <c r="AC11790">
        <v>11789</v>
      </c>
      <c r="AD11790" s="6" t="s">
        <v>26820</v>
      </c>
      <c r="AE11790" s="6" t="s">
        <v>49913</v>
      </c>
      <c r="AF11790" s="6" t="s">
        <v>50410</v>
      </c>
      <c r="AG11790" s="6" t="s">
        <v>26821</v>
      </c>
    </row>
    <row r="11791" spans="29:33" x14ac:dyDescent="0.25">
      <c r="AC11791">
        <v>11790</v>
      </c>
      <c r="AD11791" s="6" t="s">
        <v>26822</v>
      </c>
      <c r="AE11791" s="6" t="s">
        <v>51274</v>
      </c>
      <c r="AF11791" s="6" t="s">
        <v>51253</v>
      </c>
      <c r="AG11791" s="6" t="s">
        <v>26823</v>
      </c>
    </row>
    <row r="11792" spans="29:33" x14ac:dyDescent="0.25">
      <c r="AC11792">
        <v>11791</v>
      </c>
      <c r="AD11792" s="6" t="s">
        <v>26824</v>
      </c>
      <c r="AE11792" s="6" t="s">
        <v>50241</v>
      </c>
      <c r="AF11792" s="6" t="s">
        <v>50172</v>
      </c>
      <c r="AG11792" s="6" t="s">
        <v>26825</v>
      </c>
    </row>
    <row r="11793" spans="29:33" x14ac:dyDescent="0.25">
      <c r="AC11793">
        <v>11792</v>
      </c>
      <c r="AD11793" s="6" t="s">
        <v>26826</v>
      </c>
      <c r="AE11793" s="6" t="s">
        <v>50454</v>
      </c>
      <c r="AF11793" s="6" t="s">
        <v>50360</v>
      </c>
      <c r="AG11793" s="6" t="s">
        <v>26827</v>
      </c>
    </row>
    <row r="11794" spans="29:33" x14ac:dyDescent="0.25">
      <c r="AC11794">
        <v>11793</v>
      </c>
      <c r="AD11794" s="6" t="s">
        <v>26828</v>
      </c>
      <c r="AE11794" s="6" t="s">
        <v>50596</v>
      </c>
      <c r="AF11794" s="6" t="s">
        <v>50379</v>
      </c>
      <c r="AG11794" s="6" t="s">
        <v>26829</v>
      </c>
    </row>
    <row r="11795" spans="29:33" x14ac:dyDescent="0.25">
      <c r="AC11795">
        <v>11794</v>
      </c>
      <c r="AD11795" s="6" t="s">
        <v>26830</v>
      </c>
      <c r="AE11795" s="6" t="s">
        <v>48617</v>
      </c>
      <c r="AF11795" s="6" t="s">
        <v>90</v>
      </c>
      <c r="AG11795" s="6" t="s">
        <v>26831</v>
      </c>
    </row>
    <row r="11796" spans="29:33" x14ac:dyDescent="0.25">
      <c r="AC11796">
        <v>11795</v>
      </c>
      <c r="AD11796" s="6" t="s">
        <v>26832</v>
      </c>
      <c r="AE11796" s="6" t="s">
        <v>50417</v>
      </c>
      <c r="AF11796" s="6" t="s">
        <v>90</v>
      </c>
      <c r="AG11796" s="6" t="s">
        <v>26833</v>
      </c>
    </row>
    <row r="11797" spans="29:33" x14ac:dyDescent="0.25">
      <c r="AC11797">
        <v>11796</v>
      </c>
      <c r="AD11797" s="6" t="s">
        <v>26834</v>
      </c>
      <c r="AE11797" s="6" t="s">
        <v>51268</v>
      </c>
      <c r="AF11797" s="6" t="s">
        <v>90</v>
      </c>
      <c r="AG11797" s="6" t="s">
        <v>26835</v>
      </c>
    </row>
    <row r="11798" spans="29:33" x14ac:dyDescent="0.25">
      <c r="AC11798">
        <v>11797</v>
      </c>
      <c r="AD11798" s="6" t="s">
        <v>26836</v>
      </c>
      <c r="AE11798" s="6" t="s">
        <v>51274</v>
      </c>
      <c r="AF11798" s="6" t="s">
        <v>90</v>
      </c>
      <c r="AG11798" s="6" t="s">
        <v>26837</v>
      </c>
    </row>
    <row r="11799" spans="29:33" x14ac:dyDescent="0.25">
      <c r="AC11799">
        <v>11798</v>
      </c>
      <c r="AD11799" s="6" t="s">
        <v>26838</v>
      </c>
      <c r="AE11799" s="6" t="s">
        <v>52203</v>
      </c>
      <c r="AF11799" s="6" t="s">
        <v>50410</v>
      </c>
      <c r="AG11799" s="6" t="s">
        <v>26839</v>
      </c>
    </row>
    <row r="11800" spans="29:33" x14ac:dyDescent="0.25">
      <c r="AC11800">
        <v>11799</v>
      </c>
      <c r="AD11800" s="6" t="s">
        <v>26840</v>
      </c>
      <c r="AE11800" s="6" t="s">
        <v>48689</v>
      </c>
      <c r="AF11800" s="6" t="s">
        <v>90</v>
      </c>
      <c r="AG11800" s="6" t="s">
        <v>26841</v>
      </c>
    </row>
    <row r="11801" spans="29:33" x14ac:dyDescent="0.25">
      <c r="AC11801">
        <v>11800</v>
      </c>
      <c r="AD11801" s="6" t="s">
        <v>26842</v>
      </c>
      <c r="AE11801" s="6" t="s">
        <v>51685</v>
      </c>
      <c r="AF11801" s="6" t="s">
        <v>51685</v>
      </c>
      <c r="AG11801" s="6" t="s">
        <v>26843</v>
      </c>
    </row>
    <row r="11802" spans="29:33" x14ac:dyDescent="0.25">
      <c r="AC11802">
        <v>11801</v>
      </c>
      <c r="AD11802" s="6" t="s">
        <v>26844</v>
      </c>
      <c r="AE11802" s="6" t="s">
        <v>50228</v>
      </c>
      <c r="AF11802" s="6" t="s">
        <v>90</v>
      </c>
      <c r="AG11802" s="6" t="s">
        <v>26845</v>
      </c>
    </row>
    <row r="11803" spans="29:33" x14ac:dyDescent="0.25">
      <c r="AC11803">
        <v>11802</v>
      </c>
      <c r="AD11803" s="6" t="s">
        <v>26846</v>
      </c>
      <c r="AE11803" s="6" t="s">
        <v>49400</v>
      </c>
      <c r="AF11803" s="6" t="s">
        <v>49400</v>
      </c>
      <c r="AG11803" s="6" t="s">
        <v>26847</v>
      </c>
    </row>
    <row r="11804" spans="29:33" x14ac:dyDescent="0.25">
      <c r="AC11804">
        <v>11803</v>
      </c>
      <c r="AD11804" s="6" t="s">
        <v>26848</v>
      </c>
      <c r="AE11804" s="6" t="s">
        <v>49379</v>
      </c>
      <c r="AF11804" s="6" t="s">
        <v>49414</v>
      </c>
      <c r="AG11804" s="6" t="s">
        <v>26849</v>
      </c>
    </row>
    <row r="11805" spans="29:33" x14ac:dyDescent="0.25">
      <c r="AC11805">
        <v>11804</v>
      </c>
      <c r="AD11805" s="6" t="s">
        <v>26850</v>
      </c>
      <c r="AE11805" s="6" t="s">
        <v>51621</v>
      </c>
      <c r="AF11805" s="6" t="s">
        <v>90</v>
      </c>
      <c r="AG11805" s="6" t="s">
        <v>26851</v>
      </c>
    </row>
    <row r="11806" spans="29:33" x14ac:dyDescent="0.25">
      <c r="AC11806">
        <v>11805</v>
      </c>
      <c r="AD11806" s="6" t="s">
        <v>26852</v>
      </c>
      <c r="AE11806" s="6" t="s">
        <v>51199</v>
      </c>
      <c r="AF11806" s="6" t="s">
        <v>51196</v>
      </c>
      <c r="AG11806" s="6" t="s">
        <v>26853</v>
      </c>
    </row>
    <row r="11807" spans="29:33" x14ac:dyDescent="0.25">
      <c r="AC11807">
        <v>11806</v>
      </c>
      <c r="AD11807" s="6" t="s">
        <v>26854</v>
      </c>
      <c r="AE11807" s="6" t="s">
        <v>52494</v>
      </c>
      <c r="AF11807" s="6" t="s">
        <v>49685</v>
      </c>
      <c r="AG11807" s="6" t="s">
        <v>26855</v>
      </c>
    </row>
    <row r="11808" spans="29:33" x14ac:dyDescent="0.25">
      <c r="AC11808">
        <v>11807</v>
      </c>
      <c r="AD11808" s="6" t="s">
        <v>26856</v>
      </c>
      <c r="AE11808" s="6" t="s">
        <v>50189</v>
      </c>
      <c r="AF11808" s="6" t="s">
        <v>90</v>
      </c>
      <c r="AG11808" s="6" t="s">
        <v>26857</v>
      </c>
    </row>
    <row r="11809" spans="29:33" x14ac:dyDescent="0.25">
      <c r="AC11809">
        <v>11808</v>
      </c>
      <c r="AD11809" s="6" t="s">
        <v>26858</v>
      </c>
      <c r="AE11809" s="6" t="s">
        <v>51482</v>
      </c>
      <c r="AF11809" s="6" t="s">
        <v>51518</v>
      </c>
      <c r="AG11809" s="6" t="s">
        <v>26859</v>
      </c>
    </row>
    <row r="11810" spans="29:33" x14ac:dyDescent="0.25">
      <c r="AC11810">
        <v>11809</v>
      </c>
      <c r="AD11810" s="6" t="s">
        <v>26860</v>
      </c>
      <c r="AE11810" s="6" t="s">
        <v>50241</v>
      </c>
      <c r="AF11810" s="6" t="s">
        <v>50237</v>
      </c>
      <c r="AG11810" s="6" t="s">
        <v>26861</v>
      </c>
    </row>
    <row r="11811" spans="29:33" x14ac:dyDescent="0.25">
      <c r="AC11811">
        <v>11810</v>
      </c>
      <c r="AD11811" s="6" t="s">
        <v>26862</v>
      </c>
      <c r="AE11811" s="6" t="s">
        <v>50518</v>
      </c>
      <c r="AF11811" s="6" t="s">
        <v>48858</v>
      </c>
      <c r="AG11811" s="6" t="s">
        <v>26863</v>
      </c>
    </row>
    <row r="11812" spans="29:33" x14ac:dyDescent="0.25">
      <c r="AC11812">
        <v>11811</v>
      </c>
      <c r="AD11812" s="6" t="s">
        <v>26864</v>
      </c>
      <c r="AE11812" s="6" t="s">
        <v>50228</v>
      </c>
      <c r="AF11812" s="6" t="s">
        <v>52507</v>
      </c>
      <c r="AG11812" s="6" t="s">
        <v>26865</v>
      </c>
    </row>
    <row r="11813" spans="29:33" x14ac:dyDescent="0.25">
      <c r="AC11813">
        <v>11812</v>
      </c>
      <c r="AD11813" s="6" t="s">
        <v>26866</v>
      </c>
      <c r="AE11813" s="6" t="s">
        <v>52363</v>
      </c>
      <c r="AF11813" s="6" t="s">
        <v>52360</v>
      </c>
      <c r="AG11813" s="6" t="s">
        <v>26867</v>
      </c>
    </row>
    <row r="11814" spans="29:33" x14ac:dyDescent="0.25">
      <c r="AC11814">
        <v>11813</v>
      </c>
      <c r="AD11814" s="6" t="s">
        <v>26868</v>
      </c>
      <c r="AE11814" s="6" t="s">
        <v>52507</v>
      </c>
      <c r="AF11814" s="6" t="s">
        <v>52469</v>
      </c>
      <c r="AG11814" s="6" t="s">
        <v>26869</v>
      </c>
    </row>
    <row r="11815" spans="29:33" x14ac:dyDescent="0.25">
      <c r="AC11815">
        <v>11814</v>
      </c>
      <c r="AD11815" s="6" t="s">
        <v>26870</v>
      </c>
      <c r="AE11815" s="6" t="s">
        <v>50172</v>
      </c>
      <c r="AF11815" s="6" t="s">
        <v>49652</v>
      </c>
      <c r="AG11815" s="6" t="s">
        <v>26871</v>
      </c>
    </row>
    <row r="11816" spans="29:33" x14ac:dyDescent="0.25">
      <c r="AC11816">
        <v>11815</v>
      </c>
      <c r="AD11816" s="6" t="s">
        <v>26872</v>
      </c>
      <c r="AE11816" s="6" t="s">
        <v>50123</v>
      </c>
      <c r="AF11816" s="6" t="s">
        <v>49671</v>
      </c>
      <c r="AG11816" s="6" t="s">
        <v>26873</v>
      </c>
    </row>
    <row r="11817" spans="29:33" x14ac:dyDescent="0.25">
      <c r="AC11817">
        <v>11816</v>
      </c>
      <c r="AD11817" s="6" t="s">
        <v>26874</v>
      </c>
      <c r="AE11817" s="6" t="s">
        <v>51977</v>
      </c>
      <c r="AF11817" s="6" t="s">
        <v>52286</v>
      </c>
      <c r="AG11817" s="6" t="s">
        <v>26875</v>
      </c>
    </row>
    <row r="11818" spans="29:33" x14ac:dyDescent="0.25">
      <c r="AC11818">
        <v>11817</v>
      </c>
      <c r="AD11818" s="6" t="s">
        <v>26876</v>
      </c>
      <c r="AE11818" s="6" t="s">
        <v>49301</v>
      </c>
      <c r="AF11818" s="6" t="s">
        <v>90</v>
      </c>
      <c r="AG11818" s="6" t="s">
        <v>26877</v>
      </c>
    </row>
    <row r="11819" spans="29:33" x14ac:dyDescent="0.25">
      <c r="AC11819">
        <v>11818</v>
      </c>
      <c r="AD11819" s="6" t="s">
        <v>26878</v>
      </c>
      <c r="AE11819" s="6" t="s">
        <v>50140</v>
      </c>
      <c r="AF11819" s="6" t="s">
        <v>90</v>
      </c>
      <c r="AG11819" s="6" t="s">
        <v>26879</v>
      </c>
    </row>
    <row r="11820" spans="29:33" x14ac:dyDescent="0.25">
      <c r="AC11820">
        <v>11819</v>
      </c>
      <c r="AD11820" s="6" t="s">
        <v>26880</v>
      </c>
      <c r="AE11820" s="6" t="s">
        <v>51484</v>
      </c>
      <c r="AF11820" s="6" t="s">
        <v>90</v>
      </c>
      <c r="AG11820" s="6" t="s">
        <v>26881</v>
      </c>
    </row>
    <row r="11821" spans="29:33" x14ac:dyDescent="0.25">
      <c r="AC11821">
        <v>11820</v>
      </c>
      <c r="AD11821" s="6" t="s">
        <v>26882</v>
      </c>
      <c r="AE11821" s="6" t="s">
        <v>49120</v>
      </c>
      <c r="AF11821" s="6" t="s">
        <v>90</v>
      </c>
      <c r="AG11821" s="6" t="s">
        <v>26883</v>
      </c>
    </row>
    <row r="11822" spans="29:33" x14ac:dyDescent="0.25">
      <c r="AC11822">
        <v>11821</v>
      </c>
      <c r="AD11822" s="6" t="s">
        <v>26884</v>
      </c>
      <c r="AE11822" s="6" t="s">
        <v>48969</v>
      </c>
      <c r="AF11822" s="6" t="s">
        <v>90</v>
      </c>
      <c r="AG11822" s="6" t="s">
        <v>26885</v>
      </c>
    </row>
    <row r="11823" spans="29:33" x14ac:dyDescent="0.25">
      <c r="AC11823">
        <v>11822</v>
      </c>
      <c r="AD11823" s="6" t="s">
        <v>26886</v>
      </c>
      <c r="AE11823" s="6" t="s">
        <v>50529</v>
      </c>
      <c r="AF11823" s="6" t="s">
        <v>50526</v>
      </c>
      <c r="AG11823" s="6" t="s">
        <v>26887</v>
      </c>
    </row>
    <row r="11824" spans="29:33" x14ac:dyDescent="0.25">
      <c r="AC11824">
        <v>11823</v>
      </c>
      <c r="AD11824" s="6" t="s">
        <v>26888</v>
      </c>
      <c r="AE11824" s="6" t="s">
        <v>52031</v>
      </c>
      <c r="AF11824" s="6" t="s">
        <v>90</v>
      </c>
      <c r="AG11824" s="6" t="s">
        <v>26889</v>
      </c>
    </row>
    <row r="11825" spans="29:33" x14ac:dyDescent="0.25">
      <c r="AC11825">
        <v>11824</v>
      </c>
      <c r="AD11825" s="6" t="s">
        <v>26890</v>
      </c>
      <c r="AE11825" s="6" t="s">
        <v>51293</v>
      </c>
      <c r="AF11825" s="6" t="s">
        <v>90</v>
      </c>
      <c r="AG11825" s="6" t="s">
        <v>26891</v>
      </c>
    </row>
    <row r="11826" spans="29:33" x14ac:dyDescent="0.25">
      <c r="AC11826">
        <v>11825</v>
      </c>
      <c r="AD11826" s="6" t="s">
        <v>26892</v>
      </c>
      <c r="AE11826" s="6" t="s">
        <v>50297</v>
      </c>
      <c r="AF11826" s="6" t="s">
        <v>50413</v>
      </c>
      <c r="AG11826" s="6" t="s">
        <v>26893</v>
      </c>
    </row>
    <row r="11827" spans="29:33" x14ac:dyDescent="0.25">
      <c r="AC11827">
        <v>11826</v>
      </c>
      <c r="AD11827" s="6" t="s">
        <v>26894</v>
      </c>
      <c r="AE11827" s="6" t="s">
        <v>49812</v>
      </c>
      <c r="AF11827" s="6" t="s">
        <v>50243</v>
      </c>
      <c r="AG11827" s="6" t="s">
        <v>26895</v>
      </c>
    </row>
    <row r="11828" spans="29:33" x14ac:dyDescent="0.25">
      <c r="AC11828">
        <v>11827</v>
      </c>
      <c r="AD11828" s="6" t="s">
        <v>26896</v>
      </c>
      <c r="AE11828" s="6" t="s">
        <v>51548</v>
      </c>
      <c r="AF11828" s="6" t="s">
        <v>90</v>
      </c>
      <c r="AG11828" s="6" t="s">
        <v>26897</v>
      </c>
    </row>
    <row r="11829" spans="29:33" x14ac:dyDescent="0.25">
      <c r="AC11829">
        <v>11828</v>
      </c>
      <c r="AD11829" s="6" t="s">
        <v>26898</v>
      </c>
      <c r="AE11829" s="6" t="s">
        <v>51169</v>
      </c>
      <c r="AF11829" s="6" t="s">
        <v>51169</v>
      </c>
      <c r="AG11829" s="6" t="s">
        <v>26899</v>
      </c>
    </row>
    <row r="11830" spans="29:33" x14ac:dyDescent="0.25">
      <c r="AC11830">
        <v>11829</v>
      </c>
      <c r="AD11830" s="6" t="s">
        <v>26900</v>
      </c>
      <c r="AE11830" s="6" t="s">
        <v>50084</v>
      </c>
      <c r="AF11830" s="6" t="s">
        <v>90</v>
      </c>
      <c r="AG11830" s="6" t="s">
        <v>26901</v>
      </c>
    </row>
    <row r="11831" spans="29:33" x14ac:dyDescent="0.25">
      <c r="AC11831">
        <v>11830</v>
      </c>
      <c r="AD11831" s="6" t="s">
        <v>26902</v>
      </c>
      <c r="AE11831" s="6" t="s">
        <v>50404</v>
      </c>
      <c r="AF11831" s="6" t="s">
        <v>50410</v>
      </c>
      <c r="AG11831" s="6" t="s">
        <v>26903</v>
      </c>
    </row>
    <row r="11832" spans="29:33" x14ac:dyDescent="0.25">
      <c r="AC11832">
        <v>11831</v>
      </c>
      <c r="AD11832" s="6" t="s">
        <v>26904</v>
      </c>
      <c r="AE11832" s="6" t="s">
        <v>50379</v>
      </c>
      <c r="AF11832" s="6" t="s">
        <v>49057</v>
      </c>
      <c r="AG11832" s="6" t="s">
        <v>26905</v>
      </c>
    </row>
    <row r="11833" spans="29:33" x14ac:dyDescent="0.25">
      <c r="AC11833">
        <v>11832</v>
      </c>
      <c r="AD11833" s="6" t="s">
        <v>26906</v>
      </c>
      <c r="AE11833" s="6" t="s">
        <v>50156</v>
      </c>
      <c r="AF11833" s="6" t="s">
        <v>50180</v>
      </c>
      <c r="AG11833" s="6" t="s">
        <v>26907</v>
      </c>
    </row>
    <row r="11834" spans="29:33" x14ac:dyDescent="0.25">
      <c r="AC11834">
        <v>11833</v>
      </c>
      <c r="AD11834" s="6" t="s">
        <v>26908</v>
      </c>
      <c r="AE11834" s="6" t="s">
        <v>49000</v>
      </c>
      <c r="AF11834" s="6" t="s">
        <v>90</v>
      </c>
      <c r="AG11834" s="6" t="s">
        <v>26909</v>
      </c>
    </row>
    <row r="11835" spans="29:33" x14ac:dyDescent="0.25">
      <c r="AC11835">
        <v>11834</v>
      </c>
      <c r="AD11835" s="6" t="s">
        <v>26910</v>
      </c>
      <c r="AE11835" s="6" t="s">
        <v>51663</v>
      </c>
      <c r="AF11835" s="6" t="s">
        <v>51681</v>
      </c>
      <c r="AG11835" s="6" t="s">
        <v>26911</v>
      </c>
    </row>
    <row r="11836" spans="29:33" x14ac:dyDescent="0.25">
      <c r="AC11836">
        <v>11835</v>
      </c>
      <c r="AD11836" s="6" t="s">
        <v>26912</v>
      </c>
      <c r="AE11836" s="6" t="s">
        <v>49646</v>
      </c>
      <c r="AF11836" s="6" t="s">
        <v>49522</v>
      </c>
      <c r="AG11836" s="6" t="s">
        <v>26913</v>
      </c>
    </row>
    <row r="11837" spans="29:33" x14ac:dyDescent="0.25">
      <c r="AC11837">
        <v>11836</v>
      </c>
      <c r="AD11837" s="6" t="s">
        <v>26914</v>
      </c>
      <c r="AE11837" s="6" t="s">
        <v>50534</v>
      </c>
      <c r="AF11837" s="6" t="s">
        <v>52494</v>
      </c>
      <c r="AG11837" s="6" t="s">
        <v>26915</v>
      </c>
    </row>
    <row r="11838" spans="29:33" x14ac:dyDescent="0.25">
      <c r="AC11838">
        <v>11837</v>
      </c>
      <c r="AD11838" s="6" t="s">
        <v>26916</v>
      </c>
      <c r="AE11838" s="6" t="s">
        <v>49323</v>
      </c>
      <c r="AF11838" s="6" t="s">
        <v>90</v>
      </c>
      <c r="AG11838" s="6" t="s">
        <v>26917</v>
      </c>
    </row>
    <row r="11839" spans="29:33" x14ac:dyDescent="0.25">
      <c r="AC11839">
        <v>11838</v>
      </c>
      <c r="AD11839" s="6" t="s">
        <v>26918</v>
      </c>
      <c r="AE11839" s="6" t="s">
        <v>52089</v>
      </c>
      <c r="AF11839" s="6" t="s">
        <v>52458</v>
      </c>
      <c r="AG11839" s="6" t="s">
        <v>26919</v>
      </c>
    </row>
    <row r="11840" spans="29:33" x14ac:dyDescent="0.25">
      <c r="AC11840">
        <v>11839</v>
      </c>
      <c r="AD11840" s="6" t="s">
        <v>26920</v>
      </c>
      <c r="AE11840" s="6" t="s">
        <v>49118</v>
      </c>
      <c r="AF11840" s="6" t="s">
        <v>90</v>
      </c>
      <c r="AG11840" s="6" t="s">
        <v>26921</v>
      </c>
    </row>
    <row r="11841" spans="29:33" x14ac:dyDescent="0.25">
      <c r="AC11841">
        <v>11840</v>
      </c>
      <c r="AD11841" s="6" t="s">
        <v>26922</v>
      </c>
      <c r="AE11841" s="6" t="s">
        <v>50570</v>
      </c>
      <c r="AF11841" s="6" t="s">
        <v>90</v>
      </c>
      <c r="AG11841" s="6" t="s">
        <v>26923</v>
      </c>
    </row>
    <row r="11842" spans="29:33" x14ac:dyDescent="0.25">
      <c r="AC11842">
        <v>11841</v>
      </c>
      <c r="AD11842" s="6" t="s">
        <v>26924</v>
      </c>
      <c r="AE11842" s="6" t="s">
        <v>52316</v>
      </c>
      <c r="AF11842" s="6" t="s">
        <v>90</v>
      </c>
      <c r="AG11842" s="6" t="s">
        <v>26925</v>
      </c>
    </row>
    <row r="11843" spans="29:33" x14ac:dyDescent="0.25">
      <c r="AC11843">
        <v>11842</v>
      </c>
      <c r="AD11843" s="6" t="s">
        <v>26926</v>
      </c>
      <c r="AE11843" s="6" t="s">
        <v>49897</v>
      </c>
      <c r="AF11843" s="6" t="s">
        <v>49520</v>
      </c>
      <c r="AG11843" s="6" t="s">
        <v>26927</v>
      </c>
    </row>
    <row r="11844" spans="29:33" x14ac:dyDescent="0.25">
      <c r="AC11844">
        <v>11843</v>
      </c>
      <c r="AD11844" s="6" t="s">
        <v>26928</v>
      </c>
      <c r="AE11844" s="6" t="s">
        <v>51396</v>
      </c>
      <c r="AF11844" s="6" t="s">
        <v>90</v>
      </c>
      <c r="AG11844" s="6" t="s">
        <v>26929</v>
      </c>
    </row>
    <row r="11845" spans="29:33" x14ac:dyDescent="0.25">
      <c r="AC11845">
        <v>11844</v>
      </c>
      <c r="AD11845" s="6" t="s">
        <v>26930</v>
      </c>
      <c r="AE11845" s="6" t="s">
        <v>52366</v>
      </c>
      <c r="AF11845" s="6" t="s">
        <v>90</v>
      </c>
      <c r="AG11845" s="6" t="s">
        <v>26931</v>
      </c>
    </row>
    <row r="11846" spans="29:33" x14ac:dyDescent="0.25">
      <c r="AC11846">
        <v>11845</v>
      </c>
      <c r="AD11846" s="6" t="s">
        <v>26932</v>
      </c>
      <c r="AE11846" s="6" t="s">
        <v>52476</v>
      </c>
      <c r="AF11846" s="6" t="s">
        <v>90</v>
      </c>
      <c r="AG11846" s="6" t="s">
        <v>26933</v>
      </c>
    </row>
    <row r="11847" spans="29:33" x14ac:dyDescent="0.25">
      <c r="AC11847">
        <v>11846</v>
      </c>
      <c r="AD11847" s="6" t="s">
        <v>26934</v>
      </c>
      <c r="AE11847" s="6" t="s">
        <v>48777</v>
      </c>
      <c r="AF11847" s="6" t="s">
        <v>90</v>
      </c>
      <c r="AG11847" s="6" t="s">
        <v>26935</v>
      </c>
    </row>
    <row r="11848" spans="29:33" x14ac:dyDescent="0.25">
      <c r="AC11848">
        <v>11847</v>
      </c>
      <c r="AD11848" s="6" t="s">
        <v>26936</v>
      </c>
      <c r="AE11848" s="6" t="s">
        <v>49926</v>
      </c>
      <c r="AF11848" s="6" t="s">
        <v>90</v>
      </c>
      <c r="AG11848" s="6" t="s">
        <v>26937</v>
      </c>
    </row>
    <row r="11849" spans="29:33" x14ac:dyDescent="0.25">
      <c r="AC11849">
        <v>11848</v>
      </c>
      <c r="AD11849" s="6" t="s">
        <v>26938</v>
      </c>
      <c r="AE11849" s="6" t="s">
        <v>49719</v>
      </c>
      <c r="AF11849" s="6" t="s">
        <v>49624</v>
      </c>
      <c r="AG11849" s="6" t="s">
        <v>26939</v>
      </c>
    </row>
    <row r="11850" spans="29:33" x14ac:dyDescent="0.25">
      <c r="AC11850">
        <v>11849</v>
      </c>
      <c r="AD11850" s="6" t="s">
        <v>26940</v>
      </c>
      <c r="AE11850" s="6" t="s">
        <v>50631</v>
      </c>
      <c r="AF11850" s="6" t="s">
        <v>50485</v>
      </c>
      <c r="AG11850" s="6" t="s">
        <v>26941</v>
      </c>
    </row>
    <row r="11851" spans="29:33" x14ac:dyDescent="0.25">
      <c r="AC11851">
        <v>11850</v>
      </c>
      <c r="AD11851" s="6" t="s">
        <v>26942</v>
      </c>
      <c r="AE11851" s="6" t="s">
        <v>50562</v>
      </c>
      <c r="AF11851" s="6" t="s">
        <v>90</v>
      </c>
      <c r="AG11851" s="6" t="s">
        <v>26943</v>
      </c>
    </row>
    <row r="11852" spans="29:33" x14ac:dyDescent="0.25">
      <c r="AC11852">
        <v>11851</v>
      </c>
      <c r="AD11852" s="6" t="s">
        <v>26944</v>
      </c>
      <c r="AE11852" s="6" t="s">
        <v>49348</v>
      </c>
      <c r="AF11852" s="6" t="s">
        <v>90</v>
      </c>
      <c r="AG11852" s="6" t="s">
        <v>26945</v>
      </c>
    </row>
    <row r="11853" spans="29:33" x14ac:dyDescent="0.25">
      <c r="AC11853">
        <v>11852</v>
      </c>
      <c r="AD11853" s="6" t="s">
        <v>26946</v>
      </c>
      <c r="AE11853" s="6" t="s">
        <v>52452</v>
      </c>
      <c r="AF11853" s="6" t="s">
        <v>52454</v>
      </c>
      <c r="AG11853" s="6" t="s">
        <v>26947</v>
      </c>
    </row>
    <row r="11854" spans="29:33" x14ac:dyDescent="0.25">
      <c r="AC11854">
        <v>11853</v>
      </c>
      <c r="AD11854" s="6" t="s">
        <v>26948</v>
      </c>
      <c r="AE11854" s="6" t="s">
        <v>51484</v>
      </c>
      <c r="AF11854" s="6" t="s">
        <v>51152</v>
      </c>
      <c r="AG11854" s="6" t="s">
        <v>26949</v>
      </c>
    </row>
    <row r="11855" spans="29:33" x14ac:dyDescent="0.25">
      <c r="AC11855">
        <v>11854</v>
      </c>
      <c r="AD11855" s="6" t="s">
        <v>26950</v>
      </c>
      <c r="AE11855" s="6" t="s">
        <v>51248</v>
      </c>
      <c r="AF11855" s="6" t="s">
        <v>90</v>
      </c>
      <c r="AG11855" s="6" t="s">
        <v>26951</v>
      </c>
    </row>
    <row r="11856" spans="29:33" x14ac:dyDescent="0.25">
      <c r="AC11856">
        <v>11855</v>
      </c>
      <c r="AD11856" s="6" t="s">
        <v>26952</v>
      </c>
      <c r="AE11856" s="6" t="s">
        <v>49848</v>
      </c>
      <c r="AF11856" s="6" t="s">
        <v>90</v>
      </c>
      <c r="AG11856" s="6" t="s">
        <v>26953</v>
      </c>
    </row>
    <row r="11857" spans="29:33" x14ac:dyDescent="0.25">
      <c r="AC11857">
        <v>11856</v>
      </c>
      <c r="AD11857" s="6" t="s">
        <v>26954</v>
      </c>
      <c r="AE11857" s="6" t="s">
        <v>48938</v>
      </c>
      <c r="AF11857" s="6" t="s">
        <v>51478</v>
      </c>
      <c r="AG11857" s="6" t="s">
        <v>26955</v>
      </c>
    </row>
    <row r="11858" spans="29:33" x14ac:dyDescent="0.25">
      <c r="AC11858">
        <v>11857</v>
      </c>
      <c r="AD11858" s="6" t="s">
        <v>26956</v>
      </c>
      <c r="AE11858" s="6" t="s">
        <v>49140</v>
      </c>
      <c r="AF11858" s="6" t="s">
        <v>50505</v>
      </c>
      <c r="AG11858" s="6" t="s">
        <v>26957</v>
      </c>
    </row>
    <row r="11859" spans="29:33" x14ac:dyDescent="0.25">
      <c r="AC11859">
        <v>11858</v>
      </c>
      <c r="AD11859" s="6" t="s">
        <v>26958</v>
      </c>
      <c r="AE11859" s="6" t="s">
        <v>50379</v>
      </c>
      <c r="AF11859" s="6" t="s">
        <v>50099</v>
      </c>
      <c r="AG11859" s="6" t="s">
        <v>26959</v>
      </c>
    </row>
    <row r="11860" spans="29:33" x14ac:dyDescent="0.25">
      <c r="AC11860">
        <v>11859</v>
      </c>
      <c r="AD11860" s="6" t="s">
        <v>26960</v>
      </c>
      <c r="AE11860" s="6" t="s">
        <v>49512</v>
      </c>
      <c r="AF11860" s="6" t="s">
        <v>49506</v>
      </c>
      <c r="AG11860" s="6" t="s">
        <v>26961</v>
      </c>
    </row>
    <row r="11861" spans="29:33" x14ac:dyDescent="0.25">
      <c r="AC11861">
        <v>11860</v>
      </c>
      <c r="AD11861" s="6" t="s">
        <v>26962</v>
      </c>
      <c r="AE11861" s="6" t="s">
        <v>50062</v>
      </c>
      <c r="AF11861" s="6" t="s">
        <v>50064</v>
      </c>
      <c r="AG11861" s="6" t="s">
        <v>26963</v>
      </c>
    </row>
    <row r="11862" spans="29:33" x14ac:dyDescent="0.25">
      <c r="AC11862">
        <v>11861</v>
      </c>
      <c r="AD11862" s="6" t="s">
        <v>26964</v>
      </c>
      <c r="AE11862" s="6" t="s">
        <v>52288</v>
      </c>
      <c r="AF11862" s="6" t="s">
        <v>90</v>
      </c>
      <c r="AG11862" s="6" t="s">
        <v>26965</v>
      </c>
    </row>
    <row r="11863" spans="29:33" x14ac:dyDescent="0.25">
      <c r="AC11863">
        <v>11862</v>
      </c>
      <c r="AD11863" s="6" t="s">
        <v>26966</v>
      </c>
      <c r="AE11863" s="6" t="s">
        <v>50266</v>
      </c>
      <c r="AF11863" s="6" t="s">
        <v>90</v>
      </c>
      <c r="AG11863" s="6" t="s">
        <v>26967</v>
      </c>
    </row>
    <row r="11864" spans="29:33" x14ac:dyDescent="0.25">
      <c r="AC11864">
        <v>11863</v>
      </c>
      <c r="AD11864" s="6" t="s">
        <v>26968</v>
      </c>
      <c r="AE11864" s="6" t="s">
        <v>51398</v>
      </c>
      <c r="AF11864" s="6" t="s">
        <v>90</v>
      </c>
      <c r="AG11864" s="6" t="s">
        <v>26969</v>
      </c>
    </row>
    <row r="11865" spans="29:33" x14ac:dyDescent="0.25">
      <c r="AC11865">
        <v>11864</v>
      </c>
      <c r="AD11865" s="6" t="s">
        <v>26970</v>
      </c>
      <c r="AE11865" s="6" t="s">
        <v>52499</v>
      </c>
      <c r="AF11865" s="6" t="s">
        <v>90</v>
      </c>
      <c r="AG11865" s="6" t="s">
        <v>26971</v>
      </c>
    </row>
    <row r="11866" spans="29:33" x14ac:dyDescent="0.25">
      <c r="AC11866">
        <v>11865</v>
      </c>
      <c r="AD11866" s="6" t="s">
        <v>26972</v>
      </c>
      <c r="AE11866" s="6" t="s">
        <v>48767</v>
      </c>
      <c r="AF11866" s="6" t="s">
        <v>90</v>
      </c>
      <c r="AG11866" s="6" t="s">
        <v>26973</v>
      </c>
    </row>
    <row r="11867" spans="29:33" x14ac:dyDescent="0.25">
      <c r="AC11867">
        <v>11866</v>
      </c>
      <c r="AD11867" s="6" t="s">
        <v>26974</v>
      </c>
      <c r="AE11867" s="6" t="s">
        <v>48681</v>
      </c>
      <c r="AF11867" s="6" t="s">
        <v>90</v>
      </c>
      <c r="AG11867" s="6" t="s">
        <v>26975</v>
      </c>
    </row>
    <row r="11868" spans="29:33" x14ac:dyDescent="0.25">
      <c r="AC11868">
        <v>11867</v>
      </c>
      <c r="AD11868" s="6" t="s">
        <v>26976</v>
      </c>
      <c r="AE11868" s="6" t="s">
        <v>52496</v>
      </c>
      <c r="AF11868" s="6" t="s">
        <v>90</v>
      </c>
      <c r="AG11868" s="6" t="s">
        <v>26977</v>
      </c>
    </row>
    <row r="11869" spans="29:33" x14ac:dyDescent="0.25">
      <c r="AC11869">
        <v>11868</v>
      </c>
      <c r="AD11869" s="6" t="s">
        <v>26978</v>
      </c>
      <c r="AE11869" s="6" t="s">
        <v>52454</v>
      </c>
      <c r="AF11869" s="6" t="s">
        <v>50329</v>
      </c>
      <c r="AG11869" s="6" t="s">
        <v>26979</v>
      </c>
    </row>
    <row r="11870" spans="29:33" x14ac:dyDescent="0.25">
      <c r="AC11870">
        <v>11869</v>
      </c>
      <c r="AD11870" s="6" t="s">
        <v>26980</v>
      </c>
      <c r="AE11870" s="6" t="s">
        <v>50243</v>
      </c>
      <c r="AF11870" s="6" t="s">
        <v>50239</v>
      </c>
      <c r="AG11870" s="6" t="s">
        <v>26981</v>
      </c>
    </row>
    <row r="11871" spans="29:33" x14ac:dyDescent="0.25">
      <c r="AC11871">
        <v>11870</v>
      </c>
      <c r="AD11871" s="6" t="s">
        <v>26982</v>
      </c>
      <c r="AE11871" s="6" t="s">
        <v>51514</v>
      </c>
      <c r="AF11871" s="6" t="s">
        <v>90</v>
      </c>
      <c r="AG11871" s="6" t="s">
        <v>26983</v>
      </c>
    </row>
    <row r="11872" spans="29:33" x14ac:dyDescent="0.25">
      <c r="AC11872">
        <v>11871</v>
      </c>
      <c r="AD11872" s="6" t="s">
        <v>26984</v>
      </c>
      <c r="AE11872" s="6" t="s">
        <v>50510</v>
      </c>
      <c r="AF11872" s="6" t="s">
        <v>90</v>
      </c>
      <c r="AG11872" s="6" t="s">
        <v>26985</v>
      </c>
    </row>
    <row r="11873" spans="29:33" x14ac:dyDescent="0.25">
      <c r="AC11873">
        <v>11872</v>
      </c>
      <c r="AD11873" s="6" t="s">
        <v>26986</v>
      </c>
      <c r="AE11873" s="6" t="s">
        <v>51566</v>
      </c>
      <c r="AF11873" s="6" t="s">
        <v>51443</v>
      </c>
      <c r="AG11873" s="6" t="s">
        <v>26987</v>
      </c>
    </row>
    <row r="11874" spans="29:33" x14ac:dyDescent="0.25">
      <c r="AC11874">
        <v>11873</v>
      </c>
      <c r="AD11874" s="6" t="s">
        <v>26988</v>
      </c>
      <c r="AE11874" s="6" t="s">
        <v>50643</v>
      </c>
      <c r="AF11874" s="6" t="s">
        <v>90</v>
      </c>
      <c r="AG11874" s="6" t="s">
        <v>26989</v>
      </c>
    </row>
    <row r="11875" spans="29:33" x14ac:dyDescent="0.25">
      <c r="AC11875">
        <v>11874</v>
      </c>
      <c r="AD11875" s="6" t="s">
        <v>26990</v>
      </c>
      <c r="AE11875" s="6" t="s">
        <v>51514</v>
      </c>
      <c r="AF11875" s="6" t="s">
        <v>90</v>
      </c>
      <c r="AG11875" s="6" t="s">
        <v>26991</v>
      </c>
    </row>
    <row r="11876" spans="29:33" x14ac:dyDescent="0.25">
      <c r="AC11876">
        <v>11875</v>
      </c>
      <c r="AD11876" s="6" t="s">
        <v>26992</v>
      </c>
      <c r="AE11876" s="6" t="s">
        <v>50670</v>
      </c>
      <c r="AF11876" s="6" t="s">
        <v>90</v>
      </c>
      <c r="AG11876" s="6" t="s">
        <v>26993</v>
      </c>
    </row>
    <row r="11877" spans="29:33" x14ac:dyDescent="0.25">
      <c r="AC11877">
        <v>11876</v>
      </c>
      <c r="AD11877" s="6" t="s">
        <v>26994</v>
      </c>
      <c r="AE11877" s="6" t="s">
        <v>50156</v>
      </c>
      <c r="AF11877" s="6" t="s">
        <v>50023</v>
      </c>
      <c r="AG11877" s="6" t="s">
        <v>26995</v>
      </c>
    </row>
    <row r="11878" spans="29:33" x14ac:dyDescent="0.25">
      <c r="AC11878">
        <v>11877</v>
      </c>
      <c r="AD11878" s="6" t="s">
        <v>26996</v>
      </c>
      <c r="AE11878" s="6" t="s">
        <v>50540</v>
      </c>
      <c r="AF11878" s="6" t="s">
        <v>90</v>
      </c>
      <c r="AG11878" s="6" t="s">
        <v>26997</v>
      </c>
    </row>
    <row r="11879" spans="29:33" x14ac:dyDescent="0.25">
      <c r="AC11879">
        <v>11878</v>
      </c>
      <c r="AD11879" s="6" t="s">
        <v>26998</v>
      </c>
      <c r="AE11879" s="6" t="s">
        <v>49120</v>
      </c>
      <c r="AF11879" s="6" t="s">
        <v>50499</v>
      </c>
      <c r="AG11879" s="6" t="s">
        <v>26999</v>
      </c>
    </row>
    <row r="11880" spans="29:33" x14ac:dyDescent="0.25">
      <c r="AC11880">
        <v>11879</v>
      </c>
      <c r="AD11880" s="6" t="s">
        <v>27000</v>
      </c>
      <c r="AE11880" s="6" t="s">
        <v>50374</v>
      </c>
      <c r="AF11880" s="6" t="s">
        <v>49756</v>
      </c>
      <c r="AG11880" s="6" t="s">
        <v>27001</v>
      </c>
    </row>
    <row r="11881" spans="29:33" x14ac:dyDescent="0.25">
      <c r="AC11881">
        <v>11880</v>
      </c>
      <c r="AD11881" s="6" t="s">
        <v>27002</v>
      </c>
      <c r="AE11881" s="6" t="s">
        <v>49210</v>
      </c>
      <c r="AF11881" s="6" t="s">
        <v>49184</v>
      </c>
      <c r="AG11881" s="6" t="s">
        <v>27003</v>
      </c>
    </row>
    <row r="11882" spans="29:33" x14ac:dyDescent="0.25">
      <c r="AC11882">
        <v>11881</v>
      </c>
      <c r="AD11882" s="6" t="s">
        <v>27004</v>
      </c>
      <c r="AE11882" s="6" t="s">
        <v>49940</v>
      </c>
      <c r="AF11882" s="6" t="s">
        <v>90</v>
      </c>
      <c r="AG11882" s="6" t="s">
        <v>27005</v>
      </c>
    </row>
    <row r="11883" spans="29:33" x14ac:dyDescent="0.25">
      <c r="AC11883">
        <v>11882</v>
      </c>
      <c r="AD11883" s="6" t="s">
        <v>27006</v>
      </c>
      <c r="AE11883" s="6" t="s">
        <v>50619</v>
      </c>
      <c r="AF11883" s="6" t="s">
        <v>52159</v>
      </c>
      <c r="AG11883" s="6" t="s">
        <v>27007</v>
      </c>
    </row>
    <row r="11884" spans="29:33" x14ac:dyDescent="0.25">
      <c r="AC11884">
        <v>11883</v>
      </c>
      <c r="AD11884" s="6" t="s">
        <v>27008</v>
      </c>
      <c r="AE11884" s="6" t="s">
        <v>50176</v>
      </c>
      <c r="AF11884" s="6" t="s">
        <v>49799</v>
      </c>
      <c r="AG11884" s="6" t="s">
        <v>27009</v>
      </c>
    </row>
    <row r="11885" spans="29:33" x14ac:dyDescent="0.25">
      <c r="AC11885">
        <v>11884</v>
      </c>
      <c r="AD11885" s="6" t="s">
        <v>27010</v>
      </c>
      <c r="AE11885" s="6" t="s">
        <v>50978</v>
      </c>
      <c r="AF11885" s="6" t="s">
        <v>90</v>
      </c>
      <c r="AG11885" s="6" t="s">
        <v>27011</v>
      </c>
    </row>
    <row r="11886" spans="29:33" x14ac:dyDescent="0.25">
      <c r="AC11886">
        <v>11885</v>
      </c>
      <c r="AD11886" s="6" t="s">
        <v>27012</v>
      </c>
      <c r="AE11886" s="6" t="s">
        <v>52002</v>
      </c>
      <c r="AF11886" s="6" t="s">
        <v>51486</v>
      </c>
      <c r="AG11886" s="6" t="s">
        <v>27013</v>
      </c>
    </row>
    <row r="11887" spans="29:33" x14ac:dyDescent="0.25">
      <c r="AC11887">
        <v>11886</v>
      </c>
      <c r="AD11887" s="6" t="s">
        <v>27014</v>
      </c>
      <c r="AE11887" s="6" t="s">
        <v>50656</v>
      </c>
      <c r="AF11887" s="6" t="s">
        <v>50661</v>
      </c>
      <c r="AG11887" s="6" t="s">
        <v>27015</v>
      </c>
    </row>
    <row r="11888" spans="29:33" x14ac:dyDescent="0.25">
      <c r="AC11888">
        <v>11887</v>
      </c>
      <c r="AD11888" s="6" t="s">
        <v>27016</v>
      </c>
      <c r="AE11888" s="6" t="s">
        <v>49200</v>
      </c>
      <c r="AF11888" s="6" t="s">
        <v>49549</v>
      </c>
      <c r="AG11888" s="6" t="s">
        <v>27017</v>
      </c>
    </row>
    <row r="11889" spans="29:33" x14ac:dyDescent="0.25">
      <c r="AC11889">
        <v>11888</v>
      </c>
      <c r="AD11889" s="6" t="s">
        <v>27018</v>
      </c>
      <c r="AE11889" s="6" t="s">
        <v>51649</v>
      </c>
      <c r="AF11889" s="6" t="s">
        <v>90</v>
      </c>
      <c r="AG11889" s="6" t="s">
        <v>27019</v>
      </c>
    </row>
    <row r="11890" spans="29:33" x14ac:dyDescent="0.25">
      <c r="AC11890">
        <v>11889</v>
      </c>
      <c r="AD11890" s="6" t="s">
        <v>27020</v>
      </c>
      <c r="AE11890" s="6" t="s">
        <v>49897</v>
      </c>
      <c r="AF11890" s="6" t="s">
        <v>49738</v>
      </c>
      <c r="AG11890" s="6" t="s">
        <v>27021</v>
      </c>
    </row>
    <row r="11891" spans="29:33" x14ac:dyDescent="0.25">
      <c r="AC11891">
        <v>11890</v>
      </c>
      <c r="AD11891" s="6" t="s">
        <v>27022</v>
      </c>
      <c r="AE11891" s="6" t="s">
        <v>52155</v>
      </c>
      <c r="AF11891" s="6" t="s">
        <v>52150</v>
      </c>
      <c r="AG11891" s="6" t="s">
        <v>27023</v>
      </c>
    </row>
    <row r="11892" spans="29:33" x14ac:dyDescent="0.25">
      <c r="AC11892">
        <v>11891</v>
      </c>
      <c r="AD11892" s="6" t="s">
        <v>27024</v>
      </c>
      <c r="AE11892" s="6" t="s">
        <v>51968</v>
      </c>
      <c r="AF11892" s="6" t="s">
        <v>90</v>
      </c>
      <c r="AG11892" s="6" t="s">
        <v>27025</v>
      </c>
    </row>
    <row r="11893" spans="29:33" x14ac:dyDescent="0.25">
      <c r="AC11893">
        <v>11892</v>
      </c>
      <c r="AD11893" s="6" t="s">
        <v>27026</v>
      </c>
      <c r="AE11893" s="6" t="s">
        <v>50806</v>
      </c>
      <c r="AF11893" s="6" t="s">
        <v>90</v>
      </c>
      <c r="AG11893" s="6" t="s">
        <v>27027</v>
      </c>
    </row>
    <row r="11894" spans="29:33" x14ac:dyDescent="0.25">
      <c r="AC11894">
        <v>11893</v>
      </c>
      <c r="AD11894" s="6" t="s">
        <v>27028</v>
      </c>
      <c r="AE11894" s="6" t="s">
        <v>51302</v>
      </c>
      <c r="AF11894" s="6" t="s">
        <v>52107</v>
      </c>
      <c r="AG11894" s="6" t="s">
        <v>27029</v>
      </c>
    </row>
    <row r="11895" spans="29:33" x14ac:dyDescent="0.25">
      <c r="AC11895">
        <v>11894</v>
      </c>
      <c r="AD11895" s="6" t="s">
        <v>27030</v>
      </c>
      <c r="AE11895" s="6" t="s">
        <v>51752</v>
      </c>
      <c r="AF11895" s="6" t="s">
        <v>90</v>
      </c>
      <c r="AG11895" s="6" t="s">
        <v>27031</v>
      </c>
    </row>
    <row r="11896" spans="29:33" x14ac:dyDescent="0.25">
      <c r="AC11896">
        <v>11895</v>
      </c>
      <c r="AD11896" s="6" t="s">
        <v>27032</v>
      </c>
      <c r="AE11896" s="6" t="s">
        <v>52566</v>
      </c>
      <c r="AF11896" s="6" t="s">
        <v>50048</v>
      </c>
      <c r="AG11896" s="6" t="s">
        <v>27033</v>
      </c>
    </row>
    <row r="11897" spans="29:33" x14ac:dyDescent="0.25">
      <c r="AC11897">
        <v>11896</v>
      </c>
      <c r="AD11897" s="6" t="s">
        <v>27034</v>
      </c>
      <c r="AE11897" s="6" t="s">
        <v>52295</v>
      </c>
      <c r="AF11897" s="6" t="s">
        <v>90</v>
      </c>
      <c r="AG11897" s="6" t="s">
        <v>27035</v>
      </c>
    </row>
    <row r="11898" spans="29:33" x14ac:dyDescent="0.25">
      <c r="AC11898">
        <v>11897</v>
      </c>
      <c r="AD11898" s="6" t="s">
        <v>27036</v>
      </c>
      <c r="AE11898" s="6" t="s">
        <v>49640</v>
      </c>
      <c r="AF11898" s="6" t="s">
        <v>51423</v>
      </c>
      <c r="AG11898" s="6" t="s">
        <v>27037</v>
      </c>
    </row>
    <row r="11899" spans="29:33" x14ac:dyDescent="0.25">
      <c r="AC11899">
        <v>11898</v>
      </c>
      <c r="AD11899" s="6" t="s">
        <v>27038</v>
      </c>
      <c r="AE11899" s="6" t="s">
        <v>50407</v>
      </c>
      <c r="AF11899" s="6" t="s">
        <v>50009</v>
      </c>
      <c r="AG11899" s="6" t="s">
        <v>27039</v>
      </c>
    </row>
    <row r="11900" spans="29:33" x14ac:dyDescent="0.25">
      <c r="AC11900">
        <v>11899</v>
      </c>
      <c r="AD11900" s="6" t="s">
        <v>27040</v>
      </c>
      <c r="AE11900" s="6" t="s">
        <v>52192</v>
      </c>
      <c r="AF11900" s="6" t="s">
        <v>50093</v>
      </c>
      <c r="AG11900" s="6" t="s">
        <v>27041</v>
      </c>
    </row>
    <row r="11901" spans="29:33" x14ac:dyDescent="0.25">
      <c r="AC11901">
        <v>11900</v>
      </c>
      <c r="AD11901" s="6" t="s">
        <v>27042</v>
      </c>
      <c r="AE11901" s="6" t="s">
        <v>52071</v>
      </c>
      <c r="AF11901" s="6" t="s">
        <v>90</v>
      </c>
      <c r="AG11901" s="6" t="s">
        <v>27043</v>
      </c>
    </row>
    <row r="11902" spans="29:33" x14ac:dyDescent="0.25">
      <c r="AC11902">
        <v>11901</v>
      </c>
      <c r="AD11902" s="6" t="s">
        <v>27044</v>
      </c>
      <c r="AE11902" s="6" t="s">
        <v>50337</v>
      </c>
      <c r="AF11902" s="6" t="s">
        <v>49685</v>
      </c>
      <c r="AG11902" s="6" t="s">
        <v>27045</v>
      </c>
    </row>
    <row r="11903" spans="29:33" x14ac:dyDescent="0.25">
      <c r="AC11903">
        <v>11902</v>
      </c>
      <c r="AD11903" s="6" t="s">
        <v>27046</v>
      </c>
      <c r="AE11903" s="6" t="s">
        <v>50140</v>
      </c>
      <c r="AF11903" s="6" t="s">
        <v>49909</v>
      </c>
      <c r="AG11903" s="6" t="s">
        <v>27047</v>
      </c>
    </row>
    <row r="11904" spans="29:33" x14ac:dyDescent="0.25">
      <c r="AC11904">
        <v>11903</v>
      </c>
      <c r="AD11904" s="6" t="s">
        <v>27048</v>
      </c>
      <c r="AE11904" s="6" t="s">
        <v>50312</v>
      </c>
      <c r="AF11904" s="6" t="s">
        <v>50315</v>
      </c>
      <c r="AG11904" s="6" t="s">
        <v>27049</v>
      </c>
    </row>
    <row r="11905" spans="29:33" x14ac:dyDescent="0.25">
      <c r="AC11905">
        <v>11904</v>
      </c>
      <c r="AD11905" s="6" t="s">
        <v>27050</v>
      </c>
      <c r="AE11905" s="6" t="s">
        <v>49388</v>
      </c>
      <c r="AF11905" s="6" t="s">
        <v>90</v>
      </c>
      <c r="AG11905" s="6" t="s">
        <v>27051</v>
      </c>
    </row>
    <row r="11906" spans="29:33" x14ac:dyDescent="0.25">
      <c r="AC11906">
        <v>11905</v>
      </c>
      <c r="AD11906" s="6" t="s">
        <v>27052</v>
      </c>
      <c r="AE11906" s="6" t="s">
        <v>49193</v>
      </c>
      <c r="AF11906" s="6" t="s">
        <v>90</v>
      </c>
      <c r="AG11906" s="6" t="s">
        <v>27053</v>
      </c>
    </row>
    <row r="11907" spans="29:33" x14ac:dyDescent="0.25">
      <c r="AC11907">
        <v>11906</v>
      </c>
      <c r="AD11907" s="6" t="s">
        <v>27054</v>
      </c>
      <c r="AE11907" s="6" t="s">
        <v>51850</v>
      </c>
      <c r="AF11907" s="6" t="s">
        <v>90</v>
      </c>
      <c r="AG11907" s="6" t="s">
        <v>27055</v>
      </c>
    </row>
    <row r="11908" spans="29:33" x14ac:dyDescent="0.25">
      <c r="AC11908">
        <v>11907</v>
      </c>
      <c r="AD11908" s="6" t="s">
        <v>27056</v>
      </c>
      <c r="AE11908" s="6" t="s">
        <v>51362</v>
      </c>
      <c r="AF11908" s="6" t="s">
        <v>90</v>
      </c>
      <c r="AG11908" s="6" t="s">
        <v>27057</v>
      </c>
    </row>
    <row r="11909" spans="29:33" x14ac:dyDescent="0.25">
      <c r="AC11909">
        <v>11908</v>
      </c>
      <c r="AD11909" s="6" t="s">
        <v>27058</v>
      </c>
      <c r="AE11909" s="6" t="s">
        <v>52061</v>
      </c>
      <c r="AF11909" s="6" t="s">
        <v>90</v>
      </c>
      <c r="AG11909" s="6" t="s">
        <v>27059</v>
      </c>
    </row>
    <row r="11910" spans="29:33" x14ac:dyDescent="0.25">
      <c r="AC11910">
        <v>11909</v>
      </c>
      <c r="AD11910" s="6" t="s">
        <v>27060</v>
      </c>
      <c r="AE11910" s="6" t="s">
        <v>49462</v>
      </c>
      <c r="AF11910" s="6" t="s">
        <v>90</v>
      </c>
      <c r="AG11910" s="6" t="s">
        <v>27061</v>
      </c>
    </row>
    <row r="11911" spans="29:33" x14ac:dyDescent="0.25">
      <c r="AC11911">
        <v>11910</v>
      </c>
      <c r="AD11911" s="6" t="s">
        <v>27062</v>
      </c>
      <c r="AE11911" s="6" t="s">
        <v>51260</v>
      </c>
      <c r="AF11911" s="6" t="s">
        <v>50946</v>
      </c>
      <c r="AG11911" s="6" t="s">
        <v>27063</v>
      </c>
    </row>
    <row r="11912" spans="29:33" x14ac:dyDescent="0.25">
      <c r="AC11912">
        <v>11911</v>
      </c>
      <c r="AD11912" s="6" t="s">
        <v>27064</v>
      </c>
      <c r="AE11912" s="6" t="s">
        <v>51253</v>
      </c>
      <c r="AF11912" s="6" t="s">
        <v>90</v>
      </c>
      <c r="AG11912" s="6" t="s">
        <v>27065</v>
      </c>
    </row>
    <row r="11913" spans="29:33" x14ac:dyDescent="0.25">
      <c r="AC11913">
        <v>11912</v>
      </c>
      <c r="AD11913" s="6" t="s">
        <v>27066</v>
      </c>
      <c r="AE11913" s="6" t="s">
        <v>48890</v>
      </c>
      <c r="AF11913" s="6" t="s">
        <v>49018</v>
      </c>
      <c r="AG11913" s="6" t="s">
        <v>27067</v>
      </c>
    </row>
    <row r="11914" spans="29:33" x14ac:dyDescent="0.25">
      <c r="AC11914">
        <v>11913</v>
      </c>
      <c r="AD11914" s="6" t="s">
        <v>27068</v>
      </c>
      <c r="AE11914" s="6" t="s">
        <v>49392</v>
      </c>
      <c r="AF11914" s="6" t="s">
        <v>90</v>
      </c>
      <c r="AG11914" s="6" t="s">
        <v>27069</v>
      </c>
    </row>
    <row r="11915" spans="29:33" x14ac:dyDescent="0.25">
      <c r="AC11915">
        <v>11914</v>
      </c>
      <c r="AD11915" s="6" t="s">
        <v>27070</v>
      </c>
      <c r="AE11915" s="6" t="s">
        <v>49091</v>
      </c>
      <c r="AF11915" s="6" t="s">
        <v>49061</v>
      </c>
      <c r="AG11915" s="6" t="s">
        <v>27071</v>
      </c>
    </row>
    <row r="11916" spans="29:33" x14ac:dyDescent="0.25">
      <c r="AC11916">
        <v>11915</v>
      </c>
      <c r="AD11916" s="6" t="s">
        <v>27072</v>
      </c>
      <c r="AE11916" s="6" t="s">
        <v>48806</v>
      </c>
      <c r="AF11916" s="6" t="s">
        <v>49018</v>
      </c>
      <c r="AG11916" s="6" t="s">
        <v>27073</v>
      </c>
    </row>
    <row r="11917" spans="29:33" x14ac:dyDescent="0.25">
      <c r="AC11917">
        <v>11916</v>
      </c>
      <c r="AD11917" s="6" t="s">
        <v>27074</v>
      </c>
      <c r="AE11917" s="6" t="s">
        <v>52203</v>
      </c>
      <c r="AF11917" s="6" t="s">
        <v>50649</v>
      </c>
      <c r="AG11917" s="6" t="s">
        <v>27075</v>
      </c>
    </row>
    <row r="11918" spans="29:33" x14ac:dyDescent="0.25">
      <c r="AC11918">
        <v>11917</v>
      </c>
      <c r="AD11918" s="6" t="s">
        <v>27076</v>
      </c>
      <c r="AE11918" s="6" t="s">
        <v>50447</v>
      </c>
      <c r="AF11918" s="6" t="s">
        <v>52453</v>
      </c>
      <c r="AG11918" s="6" t="s">
        <v>27077</v>
      </c>
    </row>
    <row r="11919" spans="29:33" x14ac:dyDescent="0.25">
      <c r="AC11919">
        <v>11918</v>
      </c>
      <c r="AD11919" s="6" t="s">
        <v>27078</v>
      </c>
      <c r="AE11919" s="6" t="s">
        <v>49803</v>
      </c>
      <c r="AF11919" s="6" t="s">
        <v>90</v>
      </c>
      <c r="AG11919" s="6" t="s">
        <v>27079</v>
      </c>
    </row>
    <row r="11920" spans="29:33" x14ac:dyDescent="0.25">
      <c r="AC11920">
        <v>11919</v>
      </c>
      <c r="AD11920" s="6" t="s">
        <v>27080</v>
      </c>
      <c r="AE11920" s="6" t="s">
        <v>50670</v>
      </c>
      <c r="AF11920" s="6" t="s">
        <v>90</v>
      </c>
      <c r="AG11920" s="6" t="s">
        <v>27081</v>
      </c>
    </row>
    <row r="11921" spans="29:33" x14ac:dyDescent="0.25">
      <c r="AC11921">
        <v>11920</v>
      </c>
      <c r="AD11921" s="6" t="s">
        <v>27082</v>
      </c>
      <c r="AE11921" s="6" t="s">
        <v>48796</v>
      </c>
      <c r="AF11921" s="6" t="s">
        <v>50839</v>
      </c>
      <c r="AG11921" s="6" t="s">
        <v>27083</v>
      </c>
    </row>
    <row r="11922" spans="29:33" x14ac:dyDescent="0.25">
      <c r="AC11922">
        <v>11921</v>
      </c>
      <c r="AD11922" s="6" t="s">
        <v>27084</v>
      </c>
      <c r="AE11922" s="6" t="s">
        <v>50888</v>
      </c>
      <c r="AF11922" s="6" t="s">
        <v>50881</v>
      </c>
      <c r="AG11922" s="6" t="s">
        <v>27085</v>
      </c>
    </row>
    <row r="11923" spans="29:33" x14ac:dyDescent="0.25">
      <c r="AC11923">
        <v>11922</v>
      </c>
      <c r="AD11923" s="6" t="s">
        <v>27086</v>
      </c>
      <c r="AE11923" s="6" t="s">
        <v>49606</v>
      </c>
      <c r="AF11923" s="6" t="s">
        <v>49610</v>
      </c>
      <c r="AG11923" s="6" t="s">
        <v>27087</v>
      </c>
    </row>
    <row r="11924" spans="29:33" x14ac:dyDescent="0.25">
      <c r="AC11924">
        <v>11923</v>
      </c>
      <c r="AD11924" s="6" t="s">
        <v>27088</v>
      </c>
      <c r="AE11924" s="6" t="s">
        <v>48942</v>
      </c>
      <c r="AF11924" s="6" t="s">
        <v>90</v>
      </c>
      <c r="AG11924" s="6" t="s">
        <v>27089</v>
      </c>
    </row>
    <row r="11925" spans="29:33" x14ac:dyDescent="0.25">
      <c r="AC11925">
        <v>11924</v>
      </c>
      <c r="AD11925" s="6" t="s">
        <v>27090</v>
      </c>
      <c r="AE11925" s="6" t="s">
        <v>49591</v>
      </c>
      <c r="AF11925" s="6" t="s">
        <v>90</v>
      </c>
      <c r="AG11925" s="6" t="s">
        <v>27091</v>
      </c>
    </row>
    <row r="11926" spans="29:33" x14ac:dyDescent="0.25">
      <c r="AC11926">
        <v>11925</v>
      </c>
      <c r="AD11926" s="6" t="s">
        <v>27092</v>
      </c>
      <c r="AE11926" s="6" t="s">
        <v>49379</v>
      </c>
      <c r="AF11926" s="6" t="s">
        <v>90</v>
      </c>
      <c r="AG11926" s="6" t="s">
        <v>27093</v>
      </c>
    </row>
    <row r="11927" spans="29:33" x14ac:dyDescent="0.25">
      <c r="AC11927">
        <v>11926</v>
      </c>
      <c r="AD11927" s="6" t="s">
        <v>27094</v>
      </c>
      <c r="AE11927" s="6" t="s">
        <v>52462</v>
      </c>
      <c r="AF11927" s="6" t="s">
        <v>50058</v>
      </c>
      <c r="AG11927" s="6" t="s">
        <v>27095</v>
      </c>
    </row>
    <row r="11928" spans="29:33" x14ac:dyDescent="0.25">
      <c r="AC11928">
        <v>11927</v>
      </c>
      <c r="AD11928" s="6" t="s">
        <v>27096</v>
      </c>
      <c r="AE11928" s="6" t="s">
        <v>51419</v>
      </c>
      <c r="AF11928" s="6" t="s">
        <v>51685</v>
      </c>
      <c r="AG11928" s="6" t="s">
        <v>27097</v>
      </c>
    </row>
    <row r="11929" spans="29:33" x14ac:dyDescent="0.25">
      <c r="AC11929">
        <v>11928</v>
      </c>
      <c r="AD11929" s="6" t="s">
        <v>27098</v>
      </c>
      <c r="AE11929" s="6" t="s">
        <v>52522</v>
      </c>
      <c r="AF11929" s="6" t="s">
        <v>90</v>
      </c>
      <c r="AG11929" s="6" t="s">
        <v>27099</v>
      </c>
    </row>
    <row r="11930" spans="29:33" x14ac:dyDescent="0.25">
      <c r="AC11930">
        <v>11929</v>
      </c>
      <c r="AD11930" s="6" t="s">
        <v>27100</v>
      </c>
      <c r="AE11930" s="6" t="s">
        <v>51952</v>
      </c>
      <c r="AF11930" s="6" t="s">
        <v>90</v>
      </c>
      <c r="AG11930" s="6" t="s">
        <v>27101</v>
      </c>
    </row>
    <row r="11931" spans="29:33" x14ac:dyDescent="0.25">
      <c r="AC11931">
        <v>11930</v>
      </c>
      <c r="AD11931" s="6" t="s">
        <v>27102</v>
      </c>
      <c r="AE11931" s="6" t="s">
        <v>50780</v>
      </c>
      <c r="AF11931" s="6" t="s">
        <v>90</v>
      </c>
      <c r="AG11931" s="6" t="s">
        <v>27103</v>
      </c>
    </row>
    <row r="11932" spans="29:33" x14ac:dyDescent="0.25">
      <c r="AC11932">
        <v>11931</v>
      </c>
      <c r="AD11932" s="6" t="s">
        <v>27104</v>
      </c>
      <c r="AE11932" s="6" t="s">
        <v>51597</v>
      </c>
      <c r="AF11932" s="6" t="s">
        <v>90</v>
      </c>
      <c r="AG11932" s="6" t="s">
        <v>27105</v>
      </c>
    </row>
    <row r="11933" spans="29:33" x14ac:dyDescent="0.25">
      <c r="AC11933">
        <v>11932</v>
      </c>
      <c r="AD11933" s="6" t="s">
        <v>27106</v>
      </c>
      <c r="AE11933" s="6" t="s">
        <v>52444</v>
      </c>
      <c r="AF11933" s="6" t="s">
        <v>90</v>
      </c>
      <c r="AG11933" s="6" t="s">
        <v>27107</v>
      </c>
    </row>
    <row r="11934" spans="29:33" x14ac:dyDescent="0.25">
      <c r="AC11934">
        <v>11933</v>
      </c>
      <c r="AD11934" s="6" t="s">
        <v>27108</v>
      </c>
      <c r="AE11934" s="6" t="s">
        <v>50142</v>
      </c>
      <c r="AF11934" s="6" t="s">
        <v>49998</v>
      </c>
      <c r="AG11934" s="6" t="s">
        <v>27109</v>
      </c>
    </row>
    <row r="11935" spans="29:33" x14ac:dyDescent="0.25">
      <c r="AC11935">
        <v>11934</v>
      </c>
      <c r="AD11935" s="6" t="s">
        <v>27110</v>
      </c>
      <c r="AE11935" s="6" t="s">
        <v>50111</v>
      </c>
      <c r="AF11935" s="6" t="s">
        <v>90</v>
      </c>
      <c r="AG11935" s="6" t="s">
        <v>27111</v>
      </c>
    </row>
    <row r="11936" spans="29:33" x14ac:dyDescent="0.25">
      <c r="AC11936">
        <v>11935</v>
      </c>
      <c r="AD11936" s="6" t="s">
        <v>27112</v>
      </c>
      <c r="AE11936" s="6" t="s">
        <v>51858</v>
      </c>
      <c r="AF11936" s="6" t="s">
        <v>90</v>
      </c>
      <c r="AG11936" s="6" t="s">
        <v>27113</v>
      </c>
    </row>
    <row r="11937" spans="29:33" x14ac:dyDescent="0.25">
      <c r="AC11937">
        <v>11936</v>
      </c>
      <c r="AD11937" s="6" t="s">
        <v>27114</v>
      </c>
      <c r="AE11937" s="6" t="s">
        <v>49860</v>
      </c>
      <c r="AF11937" s="6" t="s">
        <v>90</v>
      </c>
      <c r="AG11937" s="6" t="s">
        <v>27115</v>
      </c>
    </row>
    <row r="11938" spans="29:33" x14ac:dyDescent="0.25">
      <c r="AC11938">
        <v>11937</v>
      </c>
      <c r="AD11938" s="6" t="s">
        <v>27116</v>
      </c>
      <c r="AE11938" s="6" t="s">
        <v>52313</v>
      </c>
      <c r="AF11938" s="6" t="s">
        <v>90</v>
      </c>
      <c r="AG11938" s="6" t="s">
        <v>27117</v>
      </c>
    </row>
    <row r="11939" spans="29:33" x14ac:dyDescent="0.25">
      <c r="AC11939">
        <v>11938</v>
      </c>
      <c r="AD11939" s="6" t="s">
        <v>27118</v>
      </c>
      <c r="AE11939" s="6" t="s">
        <v>49553</v>
      </c>
      <c r="AF11939" s="6" t="s">
        <v>90</v>
      </c>
      <c r="AG11939" s="6" t="s">
        <v>27119</v>
      </c>
    </row>
    <row r="11940" spans="29:33" x14ac:dyDescent="0.25">
      <c r="AC11940">
        <v>11939</v>
      </c>
      <c r="AD11940" s="6" t="s">
        <v>27120</v>
      </c>
      <c r="AE11940" s="6" t="s">
        <v>49142</v>
      </c>
      <c r="AF11940" s="6" t="s">
        <v>90</v>
      </c>
      <c r="AG11940" s="6" t="s">
        <v>27121</v>
      </c>
    </row>
    <row r="11941" spans="29:33" x14ac:dyDescent="0.25">
      <c r="AC11941">
        <v>11940</v>
      </c>
      <c r="AD11941" s="6" t="s">
        <v>27122</v>
      </c>
      <c r="AE11941" s="6" t="s">
        <v>51972</v>
      </c>
      <c r="AF11941" s="6" t="s">
        <v>51260</v>
      </c>
      <c r="AG11941" s="6" t="s">
        <v>27123</v>
      </c>
    </row>
    <row r="11942" spans="29:33" x14ac:dyDescent="0.25">
      <c r="AC11942">
        <v>11941</v>
      </c>
      <c r="AD11942" s="6" t="s">
        <v>27124</v>
      </c>
      <c r="AE11942" s="6" t="s">
        <v>48625</v>
      </c>
      <c r="AF11942" s="6" t="s">
        <v>48609</v>
      </c>
      <c r="AG11942" s="6" t="s">
        <v>27125</v>
      </c>
    </row>
    <row r="11943" spans="29:33" x14ac:dyDescent="0.25">
      <c r="AC11943">
        <v>11942</v>
      </c>
      <c r="AD11943" s="6" t="s">
        <v>27126</v>
      </c>
      <c r="AE11943" s="6" t="s">
        <v>50769</v>
      </c>
      <c r="AF11943" s="6" t="s">
        <v>90</v>
      </c>
      <c r="AG11943" s="6" t="s">
        <v>27127</v>
      </c>
    </row>
    <row r="11944" spans="29:33" x14ac:dyDescent="0.25">
      <c r="AC11944">
        <v>11943</v>
      </c>
      <c r="AD11944" s="6" t="s">
        <v>27128</v>
      </c>
      <c r="AE11944" s="6" t="s">
        <v>50619</v>
      </c>
      <c r="AF11944" s="6" t="s">
        <v>90</v>
      </c>
      <c r="AG11944" s="6" t="s">
        <v>27129</v>
      </c>
    </row>
    <row r="11945" spans="29:33" x14ac:dyDescent="0.25">
      <c r="AC11945">
        <v>11944</v>
      </c>
      <c r="AD11945" s="6" t="s">
        <v>27130</v>
      </c>
      <c r="AE11945" s="6" t="s">
        <v>49610</v>
      </c>
      <c r="AF11945" s="6" t="s">
        <v>90</v>
      </c>
      <c r="AG11945" s="6" t="s">
        <v>27131</v>
      </c>
    </row>
    <row r="11946" spans="29:33" x14ac:dyDescent="0.25">
      <c r="AC11946">
        <v>11945</v>
      </c>
      <c r="AD11946" s="6" t="s">
        <v>27132</v>
      </c>
      <c r="AE11946" s="6" t="s">
        <v>51548</v>
      </c>
      <c r="AF11946" s="6" t="s">
        <v>51423</v>
      </c>
      <c r="AG11946" s="6" t="s">
        <v>27133</v>
      </c>
    </row>
    <row r="11947" spans="29:33" x14ac:dyDescent="0.25">
      <c r="AC11947">
        <v>11946</v>
      </c>
      <c r="AD11947" s="6" t="s">
        <v>27134</v>
      </c>
      <c r="AE11947" s="6" t="s">
        <v>51894</v>
      </c>
      <c r="AF11947" s="6" t="s">
        <v>49553</v>
      </c>
      <c r="AG11947" s="6" t="s">
        <v>27135</v>
      </c>
    </row>
    <row r="11948" spans="29:33" x14ac:dyDescent="0.25">
      <c r="AC11948">
        <v>11947</v>
      </c>
      <c r="AD11948" s="6" t="s">
        <v>27136</v>
      </c>
      <c r="AE11948" s="6" t="s">
        <v>51132</v>
      </c>
      <c r="AF11948" s="6" t="s">
        <v>90</v>
      </c>
      <c r="AG11948" s="6" t="s">
        <v>27137</v>
      </c>
    </row>
    <row r="11949" spans="29:33" x14ac:dyDescent="0.25">
      <c r="AC11949">
        <v>11948</v>
      </c>
      <c r="AD11949" s="6" t="s">
        <v>27138</v>
      </c>
      <c r="AE11949" s="6" t="s">
        <v>52192</v>
      </c>
      <c r="AF11949" s="6" t="s">
        <v>90</v>
      </c>
      <c r="AG11949" s="6" t="s">
        <v>27139</v>
      </c>
    </row>
    <row r="11950" spans="29:33" x14ac:dyDescent="0.25">
      <c r="AC11950">
        <v>11949</v>
      </c>
      <c r="AD11950" s="6" t="s">
        <v>27140</v>
      </c>
      <c r="AE11950" s="6" t="s">
        <v>50210</v>
      </c>
      <c r="AF11950" s="6" t="s">
        <v>90</v>
      </c>
      <c r="AG11950" s="6" t="s">
        <v>27141</v>
      </c>
    </row>
    <row r="11951" spans="29:33" x14ac:dyDescent="0.25">
      <c r="AC11951">
        <v>11950</v>
      </c>
      <c r="AD11951" s="6" t="s">
        <v>27142</v>
      </c>
      <c r="AE11951" s="6" t="s">
        <v>48894</v>
      </c>
      <c r="AF11951" s="6" t="s">
        <v>49685</v>
      </c>
      <c r="AG11951" s="6" t="s">
        <v>27143</v>
      </c>
    </row>
    <row r="11952" spans="29:33" x14ac:dyDescent="0.25">
      <c r="AC11952">
        <v>11951</v>
      </c>
      <c r="AD11952" s="6" t="s">
        <v>27144</v>
      </c>
      <c r="AE11952" s="6" t="s">
        <v>50529</v>
      </c>
      <c r="AF11952" s="6" t="s">
        <v>90</v>
      </c>
      <c r="AG11952" s="6" t="s">
        <v>27145</v>
      </c>
    </row>
    <row r="11953" spans="29:33" x14ac:dyDescent="0.25">
      <c r="AC11953">
        <v>11952</v>
      </c>
      <c r="AD11953" s="6" t="s">
        <v>27146</v>
      </c>
      <c r="AE11953" s="6" t="s">
        <v>51850</v>
      </c>
      <c r="AF11953" s="6" t="s">
        <v>90</v>
      </c>
      <c r="AG11953" s="6" t="s">
        <v>27147</v>
      </c>
    </row>
    <row r="11954" spans="29:33" x14ac:dyDescent="0.25">
      <c r="AC11954">
        <v>11953</v>
      </c>
      <c r="AD11954" s="6" t="s">
        <v>27148</v>
      </c>
      <c r="AE11954" s="6" t="s">
        <v>52171</v>
      </c>
      <c r="AF11954" s="6" t="s">
        <v>50562</v>
      </c>
      <c r="AG11954" s="6" t="s">
        <v>27149</v>
      </c>
    </row>
    <row r="11955" spans="29:33" x14ac:dyDescent="0.25">
      <c r="AC11955">
        <v>11954</v>
      </c>
      <c r="AD11955" s="6" t="s">
        <v>27150</v>
      </c>
      <c r="AE11955" s="6" t="s">
        <v>50374</v>
      </c>
      <c r="AF11955" s="6" t="s">
        <v>48866</v>
      </c>
      <c r="AG11955" s="6" t="s">
        <v>27151</v>
      </c>
    </row>
    <row r="11956" spans="29:33" x14ac:dyDescent="0.25">
      <c r="AC11956">
        <v>11955</v>
      </c>
      <c r="AD11956" s="6" t="s">
        <v>27152</v>
      </c>
      <c r="AE11956" s="6" t="s">
        <v>51693</v>
      </c>
      <c r="AF11956" s="6" t="s">
        <v>49004</v>
      </c>
      <c r="AG11956" s="6" t="s">
        <v>27153</v>
      </c>
    </row>
    <row r="11957" spans="29:33" x14ac:dyDescent="0.25">
      <c r="AC11957">
        <v>11956</v>
      </c>
      <c r="AD11957" s="6" t="s">
        <v>27154</v>
      </c>
      <c r="AE11957" s="6" t="s">
        <v>49245</v>
      </c>
      <c r="AF11957" s="6" t="s">
        <v>49191</v>
      </c>
      <c r="AG11957" s="6" t="s">
        <v>27155</v>
      </c>
    </row>
    <row r="11958" spans="29:33" x14ac:dyDescent="0.25">
      <c r="AC11958">
        <v>11957</v>
      </c>
      <c r="AD11958" s="6" t="s">
        <v>27156</v>
      </c>
      <c r="AE11958" s="6" t="s">
        <v>49587</v>
      </c>
      <c r="AF11958" s="6" t="s">
        <v>50513</v>
      </c>
      <c r="AG11958" s="6" t="s">
        <v>27157</v>
      </c>
    </row>
    <row r="11959" spans="29:33" x14ac:dyDescent="0.25">
      <c r="AC11959">
        <v>11958</v>
      </c>
      <c r="AD11959" s="6" t="s">
        <v>27158</v>
      </c>
      <c r="AE11959" s="6" t="s">
        <v>49191</v>
      </c>
      <c r="AF11959" s="6" t="s">
        <v>50488</v>
      </c>
      <c r="AG11959" s="6" t="s">
        <v>27159</v>
      </c>
    </row>
    <row r="11960" spans="29:33" x14ac:dyDescent="0.25">
      <c r="AC11960">
        <v>11959</v>
      </c>
      <c r="AD11960" s="6" t="s">
        <v>27160</v>
      </c>
      <c r="AE11960" s="6" t="s">
        <v>48993</v>
      </c>
      <c r="AF11960" s="6" t="s">
        <v>48989</v>
      </c>
      <c r="AG11960" s="6" t="s">
        <v>27161</v>
      </c>
    </row>
    <row r="11961" spans="29:33" x14ac:dyDescent="0.25">
      <c r="AC11961">
        <v>11960</v>
      </c>
      <c r="AD11961" s="6" t="s">
        <v>27162</v>
      </c>
      <c r="AE11961" s="6" t="s">
        <v>49717</v>
      </c>
      <c r="AF11961" s="6" t="s">
        <v>90</v>
      </c>
      <c r="AG11961" s="6" t="s">
        <v>27163</v>
      </c>
    </row>
    <row r="11962" spans="29:33" x14ac:dyDescent="0.25">
      <c r="AC11962">
        <v>11961</v>
      </c>
      <c r="AD11962" s="6" t="s">
        <v>27164</v>
      </c>
      <c r="AE11962" s="6" t="s">
        <v>49536</v>
      </c>
      <c r="AF11962" s="6" t="s">
        <v>49514</v>
      </c>
      <c r="AG11962" s="6" t="s">
        <v>27165</v>
      </c>
    </row>
    <row r="11963" spans="29:33" x14ac:dyDescent="0.25">
      <c r="AC11963">
        <v>11962</v>
      </c>
      <c r="AD11963" s="6" t="s">
        <v>27166</v>
      </c>
      <c r="AE11963" s="6" t="s">
        <v>51368</v>
      </c>
      <c r="AF11963" s="6" t="s">
        <v>50661</v>
      </c>
      <c r="AG11963" s="6" t="s">
        <v>27167</v>
      </c>
    </row>
    <row r="11964" spans="29:33" x14ac:dyDescent="0.25">
      <c r="AC11964">
        <v>11963</v>
      </c>
      <c r="AD11964" s="6" t="s">
        <v>27168</v>
      </c>
      <c r="AE11964" s="6" t="s">
        <v>52357</v>
      </c>
      <c r="AF11964" s="6" t="s">
        <v>90</v>
      </c>
      <c r="AG11964" s="6" t="s">
        <v>27169</v>
      </c>
    </row>
    <row r="11965" spans="29:33" x14ac:dyDescent="0.25">
      <c r="AC11965">
        <v>11964</v>
      </c>
      <c r="AD11965" s="6" t="s">
        <v>27170</v>
      </c>
      <c r="AE11965" s="6" t="s">
        <v>49571</v>
      </c>
      <c r="AF11965" s="6" t="s">
        <v>50513</v>
      </c>
      <c r="AG11965" s="6" t="s">
        <v>27171</v>
      </c>
    </row>
    <row r="11966" spans="29:33" x14ac:dyDescent="0.25">
      <c r="AC11966">
        <v>11965</v>
      </c>
      <c r="AD11966" s="6" t="s">
        <v>27172</v>
      </c>
      <c r="AE11966" s="6" t="s">
        <v>51870</v>
      </c>
      <c r="AF11966" s="6" t="s">
        <v>90</v>
      </c>
      <c r="AG11966" s="6" t="s">
        <v>27173</v>
      </c>
    </row>
    <row r="11967" spans="29:33" x14ac:dyDescent="0.25">
      <c r="AC11967">
        <v>11966</v>
      </c>
      <c r="AD11967" s="6" t="s">
        <v>27174</v>
      </c>
      <c r="AE11967" s="6" t="s">
        <v>50239</v>
      </c>
      <c r="AF11967" s="6" t="s">
        <v>50334</v>
      </c>
      <c r="AG11967" s="6" t="s">
        <v>27175</v>
      </c>
    </row>
    <row r="11968" spans="29:33" x14ac:dyDescent="0.25">
      <c r="AC11968">
        <v>11967</v>
      </c>
      <c r="AD11968" s="6" t="s">
        <v>27176</v>
      </c>
      <c r="AE11968" s="6" t="s">
        <v>49514</v>
      </c>
      <c r="AF11968" s="6" t="s">
        <v>90</v>
      </c>
      <c r="AG11968" s="6" t="s">
        <v>27177</v>
      </c>
    </row>
    <row r="11969" spans="29:33" x14ac:dyDescent="0.25">
      <c r="AC11969">
        <v>11968</v>
      </c>
      <c r="AD11969" s="6" t="s">
        <v>27178</v>
      </c>
      <c r="AE11969" s="6" t="s">
        <v>49728</v>
      </c>
      <c r="AF11969" s="6" t="s">
        <v>49812</v>
      </c>
      <c r="AG11969" s="6" t="s">
        <v>27179</v>
      </c>
    </row>
    <row r="11970" spans="29:33" x14ac:dyDescent="0.25">
      <c r="AC11970">
        <v>11969</v>
      </c>
      <c r="AD11970" s="6" t="s">
        <v>27180</v>
      </c>
      <c r="AE11970" s="6" t="s">
        <v>52209</v>
      </c>
      <c r="AF11970" s="6" t="s">
        <v>50243</v>
      </c>
      <c r="AG11970" s="6" t="s">
        <v>27181</v>
      </c>
    </row>
    <row r="11971" spans="29:33" x14ac:dyDescent="0.25">
      <c r="AC11971">
        <v>11970</v>
      </c>
      <c r="AD11971" s="6" t="s">
        <v>27182</v>
      </c>
      <c r="AE11971" s="6" t="s">
        <v>52310</v>
      </c>
      <c r="AF11971" s="6" t="s">
        <v>90</v>
      </c>
      <c r="AG11971" s="6" t="s">
        <v>27183</v>
      </c>
    </row>
    <row r="11972" spans="29:33" x14ac:dyDescent="0.25">
      <c r="AC11972">
        <v>11971</v>
      </c>
      <c r="AD11972" s="6" t="s">
        <v>27184</v>
      </c>
      <c r="AE11972" s="6" t="s">
        <v>49032</v>
      </c>
      <c r="AF11972" s="6" t="s">
        <v>49018</v>
      </c>
      <c r="AG11972" s="6" t="s">
        <v>27185</v>
      </c>
    </row>
    <row r="11973" spans="29:33" x14ac:dyDescent="0.25">
      <c r="AC11973">
        <v>11972</v>
      </c>
      <c r="AD11973" s="6" t="s">
        <v>27186</v>
      </c>
      <c r="AE11973" s="6" t="s">
        <v>52444</v>
      </c>
      <c r="AF11973" s="6" t="s">
        <v>52444</v>
      </c>
      <c r="AG11973" s="6" t="s">
        <v>27187</v>
      </c>
    </row>
    <row r="11974" spans="29:33" x14ac:dyDescent="0.25">
      <c r="AC11974">
        <v>11973</v>
      </c>
      <c r="AD11974" s="6" t="s">
        <v>27188</v>
      </c>
      <c r="AE11974" s="6" t="s">
        <v>50266</v>
      </c>
      <c r="AF11974" s="6" t="s">
        <v>90</v>
      </c>
      <c r="AG11974" s="6" t="s">
        <v>27189</v>
      </c>
    </row>
    <row r="11975" spans="29:33" x14ac:dyDescent="0.25">
      <c r="AC11975">
        <v>11974</v>
      </c>
      <c r="AD11975" s="6" t="s">
        <v>27190</v>
      </c>
      <c r="AE11975" s="6" t="s">
        <v>48653</v>
      </c>
      <c r="AF11975" s="6" t="s">
        <v>51240</v>
      </c>
      <c r="AG11975" s="6" t="s">
        <v>27191</v>
      </c>
    </row>
    <row r="11976" spans="29:33" x14ac:dyDescent="0.25">
      <c r="AC11976">
        <v>11975</v>
      </c>
      <c r="AD11976" s="6" t="s">
        <v>27192</v>
      </c>
      <c r="AE11976" s="6" t="s">
        <v>50295</v>
      </c>
      <c r="AF11976" s="6" t="s">
        <v>90</v>
      </c>
      <c r="AG11976" s="6" t="s">
        <v>27193</v>
      </c>
    </row>
    <row r="11977" spans="29:33" x14ac:dyDescent="0.25">
      <c r="AC11977">
        <v>11976</v>
      </c>
      <c r="AD11977" s="6" t="s">
        <v>27194</v>
      </c>
      <c r="AE11977" s="6" t="s">
        <v>48934</v>
      </c>
      <c r="AF11977" s="6" t="s">
        <v>90</v>
      </c>
      <c r="AG11977" s="6" t="s">
        <v>27195</v>
      </c>
    </row>
    <row r="11978" spans="29:33" x14ac:dyDescent="0.25">
      <c r="AC11978">
        <v>11977</v>
      </c>
      <c r="AD11978" s="6" t="s">
        <v>27196</v>
      </c>
      <c r="AE11978" s="6" t="s">
        <v>51806</v>
      </c>
      <c r="AF11978" s="6" t="s">
        <v>90</v>
      </c>
      <c r="AG11978" s="6" t="s">
        <v>27197</v>
      </c>
    </row>
    <row r="11979" spans="29:33" x14ac:dyDescent="0.25">
      <c r="AC11979">
        <v>11978</v>
      </c>
      <c r="AD11979" s="6" t="s">
        <v>27198</v>
      </c>
      <c r="AE11979" s="6" t="s">
        <v>52343</v>
      </c>
      <c r="AF11979" s="6" t="s">
        <v>90</v>
      </c>
      <c r="AG11979" s="6" t="s">
        <v>27199</v>
      </c>
    </row>
    <row r="11980" spans="29:33" x14ac:dyDescent="0.25">
      <c r="AC11980">
        <v>11979</v>
      </c>
      <c r="AD11980" s="6" t="s">
        <v>27200</v>
      </c>
      <c r="AE11980" s="6" t="s">
        <v>49444</v>
      </c>
      <c r="AF11980" s="6" t="s">
        <v>90</v>
      </c>
      <c r="AG11980" s="6" t="s">
        <v>27201</v>
      </c>
    </row>
    <row r="11981" spans="29:33" x14ac:dyDescent="0.25">
      <c r="AC11981">
        <v>11980</v>
      </c>
      <c r="AD11981" s="6" t="s">
        <v>27202</v>
      </c>
      <c r="AE11981" s="6" t="s">
        <v>50794</v>
      </c>
      <c r="AF11981" s="6" t="s">
        <v>90</v>
      </c>
      <c r="AG11981" s="6" t="s">
        <v>27203</v>
      </c>
    </row>
    <row r="11982" spans="29:33" x14ac:dyDescent="0.25">
      <c r="AC11982">
        <v>11981</v>
      </c>
      <c r="AD11982" s="6" t="s">
        <v>27204</v>
      </c>
      <c r="AE11982" s="6" t="s">
        <v>51461</v>
      </c>
      <c r="AF11982" s="6" t="s">
        <v>50243</v>
      </c>
      <c r="AG11982" s="6" t="s">
        <v>27205</v>
      </c>
    </row>
    <row r="11983" spans="29:33" x14ac:dyDescent="0.25">
      <c r="AC11983">
        <v>11982</v>
      </c>
      <c r="AD11983" s="6" t="s">
        <v>27206</v>
      </c>
      <c r="AE11983" s="6" t="s">
        <v>50009</v>
      </c>
      <c r="AF11983" s="6" t="s">
        <v>90</v>
      </c>
      <c r="AG11983" s="6" t="s">
        <v>27207</v>
      </c>
    </row>
    <row r="11984" spans="29:33" x14ac:dyDescent="0.25">
      <c r="AC11984">
        <v>11983</v>
      </c>
      <c r="AD11984" s="6" t="s">
        <v>27208</v>
      </c>
      <c r="AE11984" s="6" t="s">
        <v>49634</v>
      </c>
      <c r="AF11984" s="6" t="s">
        <v>50230</v>
      </c>
      <c r="AG11984" s="6" t="s">
        <v>27209</v>
      </c>
    </row>
    <row r="11985" spans="29:33" x14ac:dyDescent="0.25">
      <c r="AC11985">
        <v>11984</v>
      </c>
      <c r="AD11985" s="6" t="s">
        <v>27210</v>
      </c>
      <c r="AE11985" s="6" t="s">
        <v>52555</v>
      </c>
      <c r="AF11985" s="6" t="s">
        <v>50189</v>
      </c>
      <c r="AG11985" s="6" t="s">
        <v>27211</v>
      </c>
    </row>
    <row r="11986" spans="29:33" x14ac:dyDescent="0.25">
      <c r="AC11986">
        <v>11985</v>
      </c>
      <c r="AD11986" s="6" t="s">
        <v>27212</v>
      </c>
      <c r="AE11986" s="6" t="s">
        <v>51829</v>
      </c>
      <c r="AF11986" s="6" t="s">
        <v>90</v>
      </c>
      <c r="AG11986" s="6" t="s">
        <v>27213</v>
      </c>
    </row>
    <row r="11987" spans="29:33" x14ac:dyDescent="0.25">
      <c r="AC11987">
        <v>11986</v>
      </c>
      <c r="AD11987" s="6" t="s">
        <v>27214</v>
      </c>
      <c r="AE11987" s="6" t="s">
        <v>49004</v>
      </c>
      <c r="AF11987" s="6" t="s">
        <v>51423</v>
      </c>
      <c r="AG11987" s="6" t="s">
        <v>27215</v>
      </c>
    </row>
    <row r="11988" spans="29:33" x14ac:dyDescent="0.25">
      <c r="AC11988">
        <v>11987</v>
      </c>
      <c r="AD11988" s="6" t="s">
        <v>27216</v>
      </c>
      <c r="AE11988" s="6" t="s">
        <v>50088</v>
      </c>
      <c r="AF11988" s="6" t="s">
        <v>50088</v>
      </c>
      <c r="AG11988" s="6" t="s">
        <v>27217</v>
      </c>
    </row>
    <row r="11989" spans="29:33" x14ac:dyDescent="0.25">
      <c r="AC11989">
        <v>11988</v>
      </c>
      <c r="AD11989" s="6" t="s">
        <v>27218</v>
      </c>
      <c r="AE11989" s="6" t="s">
        <v>52521</v>
      </c>
      <c r="AF11989" s="6" t="s">
        <v>52545</v>
      </c>
      <c r="AG11989" s="6" t="s">
        <v>27219</v>
      </c>
    </row>
    <row r="11990" spans="29:33" x14ac:dyDescent="0.25">
      <c r="AC11990">
        <v>11989</v>
      </c>
      <c r="AD11990" s="6" t="s">
        <v>27220</v>
      </c>
      <c r="AE11990" s="6" t="s">
        <v>52081</v>
      </c>
      <c r="AF11990" s="6" t="s">
        <v>49013</v>
      </c>
      <c r="AG11990" s="6" t="s">
        <v>27221</v>
      </c>
    </row>
    <row r="11991" spans="29:33" x14ac:dyDescent="0.25">
      <c r="AC11991">
        <v>11990</v>
      </c>
      <c r="AD11991" s="6" t="s">
        <v>27222</v>
      </c>
      <c r="AE11991" s="6" t="s">
        <v>48858</v>
      </c>
      <c r="AF11991" s="6" t="s">
        <v>48957</v>
      </c>
      <c r="AG11991" s="6" t="s">
        <v>27223</v>
      </c>
    </row>
    <row r="11992" spans="29:33" x14ac:dyDescent="0.25">
      <c r="AC11992">
        <v>11991</v>
      </c>
      <c r="AD11992" s="6" t="s">
        <v>27224</v>
      </c>
      <c r="AE11992" s="6" t="s">
        <v>48746</v>
      </c>
      <c r="AF11992" s="6" t="s">
        <v>48738</v>
      </c>
      <c r="AG11992" s="6" t="s">
        <v>27225</v>
      </c>
    </row>
    <row r="11993" spans="29:33" x14ac:dyDescent="0.25">
      <c r="AC11993">
        <v>11992</v>
      </c>
      <c r="AD11993" s="6" t="s">
        <v>27226</v>
      </c>
      <c r="AE11993" s="6" t="s">
        <v>49820</v>
      </c>
      <c r="AF11993" s="6" t="s">
        <v>90</v>
      </c>
      <c r="AG11993" s="6" t="s">
        <v>27227</v>
      </c>
    </row>
    <row r="11994" spans="29:33" x14ac:dyDescent="0.25">
      <c r="AC11994">
        <v>11993</v>
      </c>
      <c r="AD11994" s="6" t="s">
        <v>27228</v>
      </c>
      <c r="AE11994" s="6" t="s">
        <v>51792</v>
      </c>
      <c r="AF11994" s="6" t="s">
        <v>90</v>
      </c>
      <c r="AG11994" s="6" t="s">
        <v>27229</v>
      </c>
    </row>
    <row r="11995" spans="29:33" x14ac:dyDescent="0.25">
      <c r="AC11995">
        <v>11994</v>
      </c>
      <c r="AD11995" s="6" t="s">
        <v>27230</v>
      </c>
      <c r="AE11995" s="6" t="s">
        <v>49043</v>
      </c>
      <c r="AF11995" s="6" t="s">
        <v>90</v>
      </c>
      <c r="AG11995" s="6" t="s">
        <v>27231</v>
      </c>
    </row>
    <row r="11996" spans="29:33" x14ac:dyDescent="0.25">
      <c r="AC11996">
        <v>11995</v>
      </c>
      <c r="AD11996" s="6" t="s">
        <v>27232</v>
      </c>
      <c r="AE11996" s="6" t="s">
        <v>51079</v>
      </c>
      <c r="AF11996" s="6" t="s">
        <v>90</v>
      </c>
      <c r="AG11996" s="6" t="s">
        <v>27233</v>
      </c>
    </row>
    <row r="11997" spans="29:33" x14ac:dyDescent="0.25">
      <c r="AC11997">
        <v>11996</v>
      </c>
      <c r="AD11997" s="6" t="s">
        <v>27234</v>
      </c>
      <c r="AE11997" s="6" t="s">
        <v>50351</v>
      </c>
      <c r="AF11997" s="6" t="s">
        <v>50354</v>
      </c>
      <c r="AG11997" s="6" t="s">
        <v>27235</v>
      </c>
    </row>
    <row r="11998" spans="29:33" x14ac:dyDescent="0.25">
      <c r="AC11998">
        <v>11997</v>
      </c>
      <c r="AD11998" s="6" t="s">
        <v>27236</v>
      </c>
      <c r="AE11998" s="6" t="s">
        <v>51824</v>
      </c>
      <c r="AF11998" s="6" t="s">
        <v>90</v>
      </c>
      <c r="AG11998" s="6" t="s">
        <v>27237</v>
      </c>
    </row>
    <row r="11999" spans="29:33" x14ac:dyDescent="0.25">
      <c r="AC11999">
        <v>11998</v>
      </c>
      <c r="AD11999" s="6" t="s">
        <v>27238</v>
      </c>
      <c r="AE11999" s="6" t="s">
        <v>49049</v>
      </c>
      <c r="AF11999" s="6" t="s">
        <v>49038</v>
      </c>
      <c r="AG11999" s="6" t="s">
        <v>27239</v>
      </c>
    </row>
    <row r="12000" spans="29:33" x14ac:dyDescent="0.25">
      <c r="AC12000">
        <v>11999</v>
      </c>
      <c r="AD12000" s="6" t="s">
        <v>27240</v>
      </c>
      <c r="AE12000" s="6" t="s">
        <v>48914</v>
      </c>
      <c r="AF12000" s="6" t="s">
        <v>49004</v>
      </c>
      <c r="AG12000" s="6" t="s">
        <v>27241</v>
      </c>
    </row>
    <row r="12001" spans="29:33" x14ac:dyDescent="0.25">
      <c r="AC12001">
        <v>12000</v>
      </c>
      <c r="AD12001" s="6" t="s">
        <v>27242</v>
      </c>
      <c r="AE12001" s="6" t="s">
        <v>52446</v>
      </c>
      <c r="AF12001" s="6" t="s">
        <v>90</v>
      </c>
      <c r="AG12001" s="6" t="s">
        <v>27243</v>
      </c>
    </row>
    <row r="12002" spans="29:33" x14ac:dyDescent="0.25">
      <c r="AC12002">
        <v>12001</v>
      </c>
      <c r="AD12002" s="6" t="s">
        <v>27244</v>
      </c>
      <c r="AE12002" s="6" t="s">
        <v>49381</v>
      </c>
      <c r="AF12002" s="6" t="s">
        <v>49695</v>
      </c>
      <c r="AG12002" s="6" t="s">
        <v>27245</v>
      </c>
    </row>
    <row r="12003" spans="29:33" x14ac:dyDescent="0.25">
      <c r="AC12003">
        <v>12002</v>
      </c>
      <c r="AD12003" s="6" t="s">
        <v>27246</v>
      </c>
      <c r="AE12003" s="6" t="s">
        <v>49949</v>
      </c>
      <c r="AF12003" s="6" t="s">
        <v>90</v>
      </c>
      <c r="AG12003" s="6" t="s">
        <v>27247</v>
      </c>
    </row>
    <row r="12004" spans="29:33" x14ac:dyDescent="0.25">
      <c r="AC12004">
        <v>12003</v>
      </c>
      <c r="AD12004" s="6" t="s">
        <v>27248</v>
      </c>
      <c r="AE12004" s="6" t="s">
        <v>49832</v>
      </c>
      <c r="AF12004" s="6" t="s">
        <v>49998</v>
      </c>
      <c r="AG12004" s="6" t="s">
        <v>27249</v>
      </c>
    </row>
    <row r="12005" spans="29:33" x14ac:dyDescent="0.25">
      <c r="AC12005">
        <v>12004</v>
      </c>
      <c r="AD12005" s="6" t="s">
        <v>27250</v>
      </c>
      <c r="AE12005" s="6" t="s">
        <v>50510</v>
      </c>
      <c r="AF12005" s="6" t="s">
        <v>90</v>
      </c>
      <c r="AG12005" s="6" t="s">
        <v>27251</v>
      </c>
    </row>
    <row r="12006" spans="29:33" x14ac:dyDescent="0.25">
      <c r="AC12006">
        <v>12005</v>
      </c>
      <c r="AD12006" s="6" t="s">
        <v>27252</v>
      </c>
      <c r="AE12006" s="6" t="s">
        <v>50465</v>
      </c>
      <c r="AF12006" s="6" t="s">
        <v>50465</v>
      </c>
      <c r="AG12006" s="6" t="s">
        <v>27253</v>
      </c>
    </row>
    <row r="12007" spans="29:33" x14ac:dyDescent="0.25">
      <c r="AC12007">
        <v>12006</v>
      </c>
      <c r="AD12007" s="6" t="s">
        <v>27254</v>
      </c>
      <c r="AE12007" s="6" t="s">
        <v>51968</v>
      </c>
      <c r="AF12007" s="6" t="s">
        <v>90</v>
      </c>
      <c r="AG12007" s="6" t="s">
        <v>27255</v>
      </c>
    </row>
    <row r="12008" spans="29:33" x14ac:dyDescent="0.25">
      <c r="AC12008">
        <v>12007</v>
      </c>
      <c r="AD12008" s="6" t="s">
        <v>27256</v>
      </c>
      <c r="AE12008" s="6" t="s">
        <v>52529</v>
      </c>
      <c r="AF12008" s="6" t="s">
        <v>51030</v>
      </c>
      <c r="AG12008" s="6" t="s">
        <v>27257</v>
      </c>
    </row>
    <row r="12009" spans="29:33" x14ac:dyDescent="0.25">
      <c r="AC12009">
        <v>12008</v>
      </c>
      <c r="AD12009" s="6" t="s">
        <v>27258</v>
      </c>
      <c r="AE12009" s="6" t="s">
        <v>49616</v>
      </c>
      <c r="AF12009" s="6" t="s">
        <v>49311</v>
      </c>
      <c r="AG12009" s="6" t="s">
        <v>27259</v>
      </c>
    </row>
    <row r="12010" spans="29:33" x14ac:dyDescent="0.25">
      <c r="AC12010">
        <v>12009</v>
      </c>
      <c r="AD12010" s="6" t="s">
        <v>27260</v>
      </c>
      <c r="AE12010" s="6" t="s">
        <v>50005</v>
      </c>
      <c r="AF12010" s="6" t="s">
        <v>51466</v>
      </c>
      <c r="AG12010" s="6" t="s">
        <v>27261</v>
      </c>
    </row>
    <row r="12011" spans="29:33" x14ac:dyDescent="0.25">
      <c r="AC12011">
        <v>12010</v>
      </c>
      <c r="AD12011" s="6" t="s">
        <v>27262</v>
      </c>
      <c r="AE12011" s="6" t="s">
        <v>51968</v>
      </c>
      <c r="AF12011" s="6" t="s">
        <v>90</v>
      </c>
      <c r="AG12011" s="6" t="s">
        <v>27263</v>
      </c>
    </row>
    <row r="12012" spans="29:33" x14ac:dyDescent="0.25">
      <c r="AC12012">
        <v>12011</v>
      </c>
      <c r="AD12012" s="6" t="s">
        <v>27264</v>
      </c>
      <c r="AE12012" s="6" t="s">
        <v>51453</v>
      </c>
      <c r="AF12012" s="6" t="s">
        <v>90</v>
      </c>
      <c r="AG12012" s="6" t="s">
        <v>27265</v>
      </c>
    </row>
    <row r="12013" spans="29:33" x14ac:dyDescent="0.25">
      <c r="AC12013">
        <v>12012</v>
      </c>
      <c r="AD12013" s="6" t="s">
        <v>27266</v>
      </c>
      <c r="AE12013" s="6" t="s">
        <v>51306</v>
      </c>
      <c r="AF12013" s="6" t="s">
        <v>51296</v>
      </c>
      <c r="AG12013" s="6" t="s">
        <v>27267</v>
      </c>
    </row>
    <row r="12014" spans="29:33" x14ac:dyDescent="0.25">
      <c r="AC12014">
        <v>12013</v>
      </c>
      <c r="AD12014" s="6" t="s">
        <v>27268</v>
      </c>
      <c r="AE12014" s="6" t="s">
        <v>49351</v>
      </c>
      <c r="AF12014" s="6" t="s">
        <v>49351</v>
      </c>
      <c r="AG12014" s="6" t="s">
        <v>27269</v>
      </c>
    </row>
    <row r="12015" spans="29:33" x14ac:dyDescent="0.25">
      <c r="AC12015">
        <v>12014</v>
      </c>
      <c r="AD12015" s="6" t="s">
        <v>27270</v>
      </c>
      <c r="AE12015" s="6" t="s">
        <v>51884</v>
      </c>
      <c r="AF12015" s="6" t="s">
        <v>51902</v>
      </c>
      <c r="AG12015" s="6" t="s">
        <v>27271</v>
      </c>
    </row>
    <row r="12016" spans="29:33" x14ac:dyDescent="0.25">
      <c r="AC12016">
        <v>12015</v>
      </c>
      <c r="AD12016" s="6" t="s">
        <v>27272</v>
      </c>
      <c r="AE12016" s="6" t="s">
        <v>49532</v>
      </c>
      <c r="AF12016" s="6" t="s">
        <v>90</v>
      </c>
      <c r="AG12016" s="6" t="s">
        <v>27273</v>
      </c>
    </row>
    <row r="12017" spans="29:33" x14ac:dyDescent="0.25">
      <c r="AC12017">
        <v>12016</v>
      </c>
      <c r="AD12017" s="6" t="s">
        <v>27274</v>
      </c>
      <c r="AE12017" s="6" t="s">
        <v>51236</v>
      </c>
      <c r="AF12017" s="6" t="s">
        <v>51234</v>
      </c>
      <c r="AG12017" s="6" t="s">
        <v>27275</v>
      </c>
    </row>
    <row r="12018" spans="29:33" x14ac:dyDescent="0.25">
      <c r="AC12018">
        <v>12017</v>
      </c>
      <c r="AD12018" s="6" t="s">
        <v>27276</v>
      </c>
      <c r="AE12018" s="6" t="s">
        <v>50078</v>
      </c>
      <c r="AF12018" s="6" t="s">
        <v>90</v>
      </c>
      <c r="AG12018" s="6" t="s">
        <v>27277</v>
      </c>
    </row>
    <row r="12019" spans="29:33" x14ac:dyDescent="0.25">
      <c r="AC12019">
        <v>12018</v>
      </c>
      <c r="AD12019" s="6" t="s">
        <v>27278</v>
      </c>
      <c r="AE12019" s="6" t="s">
        <v>51597</v>
      </c>
      <c r="AF12019" s="6" t="s">
        <v>90</v>
      </c>
      <c r="AG12019" s="6" t="s">
        <v>27279</v>
      </c>
    </row>
    <row r="12020" spans="29:33" x14ac:dyDescent="0.25">
      <c r="AC12020">
        <v>12019</v>
      </c>
      <c r="AD12020" s="6" t="s">
        <v>27280</v>
      </c>
      <c r="AE12020" s="6" t="s">
        <v>48858</v>
      </c>
      <c r="AF12020" s="6" t="s">
        <v>90</v>
      </c>
      <c r="AG12020" s="6" t="s">
        <v>27281</v>
      </c>
    </row>
    <row r="12021" spans="29:33" x14ac:dyDescent="0.25">
      <c r="AC12021">
        <v>12020</v>
      </c>
      <c r="AD12021" s="6" t="s">
        <v>27282</v>
      </c>
      <c r="AE12021" s="6" t="s">
        <v>52038</v>
      </c>
      <c r="AF12021" s="6" t="s">
        <v>90</v>
      </c>
      <c r="AG12021" s="6" t="s">
        <v>27283</v>
      </c>
    </row>
    <row r="12022" spans="29:33" x14ac:dyDescent="0.25">
      <c r="AC12022">
        <v>12021</v>
      </c>
      <c r="AD12022" s="6" t="s">
        <v>27284</v>
      </c>
      <c r="AE12022" s="6" t="s">
        <v>50573</v>
      </c>
      <c r="AF12022" s="6" t="s">
        <v>90</v>
      </c>
      <c r="AG12022" s="6" t="s">
        <v>27285</v>
      </c>
    </row>
    <row r="12023" spans="29:33" x14ac:dyDescent="0.25">
      <c r="AC12023">
        <v>12022</v>
      </c>
      <c r="AD12023" s="6" t="s">
        <v>27286</v>
      </c>
      <c r="AE12023" s="6" t="s">
        <v>50312</v>
      </c>
      <c r="AF12023" s="6" t="s">
        <v>50315</v>
      </c>
      <c r="AG12023" s="6" t="s">
        <v>27287</v>
      </c>
    </row>
    <row r="12024" spans="29:33" x14ac:dyDescent="0.25">
      <c r="AC12024">
        <v>12023</v>
      </c>
      <c r="AD12024" s="6" t="s">
        <v>27288</v>
      </c>
      <c r="AE12024" s="6" t="s">
        <v>51706</v>
      </c>
      <c r="AF12024" s="6" t="s">
        <v>90</v>
      </c>
      <c r="AG12024" s="6" t="s">
        <v>27289</v>
      </c>
    </row>
    <row r="12025" spans="29:33" x14ac:dyDescent="0.25">
      <c r="AC12025">
        <v>12024</v>
      </c>
      <c r="AD12025" s="6" t="s">
        <v>27290</v>
      </c>
      <c r="AE12025" s="6" t="s">
        <v>49862</v>
      </c>
      <c r="AF12025" s="6" t="s">
        <v>90</v>
      </c>
      <c r="AG12025" s="6" t="s">
        <v>27291</v>
      </c>
    </row>
    <row r="12026" spans="29:33" x14ac:dyDescent="0.25">
      <c r="AC12026">
        <v>12025</v>
      </c>
      <c r="AD12026" s="6" t="s">
        <v>27292</v>
      </c>
      <c r="AE12026" s="6" t="s">
        <v>51423</v>
      </c>
      <c r="AF12026" s="6" t="s">
        <v>51415</v>
      </c>
      <c r="AG12026" s="6" t="s">
        <v>27293</v>
      </c>
    </row>
    <row r="12027" spans="29:33" x14ac:dyDescent="0.25">
      <c r="AC12027">
        <v>12026</v>
      </c>
      <c r="AD12027" s="6" t="s">
        <v>27294</v>
      </c>
      <c r="AE12027" s="6" t="s">
        <v>50214</v>
      </c>
      <c r="AF12027" s="6" t="s">
        <v>49410</v>
      </c>
      <c r="AG12027" s="6" t="s">
        <v>27295</v>
      </c>
    </row>
    <row r="12028" spans="29:33" x14ac:dyDescent="0.25">
      <c r="AC12028">
        <v>12027</v>
      </c>
      <c r="AD12028" s="6" t="s">
        <v>27296</v>
      </c>
      <c r="AE12028" s="6" t="s">
        <v>48892</v>
      </c>
      <c r="AF12028" s="6" t="s">
        <v>48894</v>
      </c>
      <c r="AG12028" s="6" t="s">
        <v>27297</v>
      </c>
    </row>
    <row r="12029" spans="29:33" x14ac:dyDescent="0.25">
      <c r="AC12029">
        <v>12028</v>
      </c>
      <c r="AD12029" s="6" t="s">
        <v>27298</v>
      </c>
      <c r="AE12029" s="6" t="s">
        <v>50185</v>
      </c>
      <c r="AF12029" s="6" t="s">
        <v>90</v>
      </c>
      <c r="AG12029" s="6" t="s">
        <v>27299</v>
      </c>
    </row>
    <row r="12030" spans="29:33" x14ac:dyDescent="0.25">
      <c r="AC12030">
        <v>12029</v>
      </c>
      <c r="AD12030" s="6" t="s">
        <v>27300</v>
      </c>
      <c r="AE12030" s="6" t="s">
        <v>49612</v>
      </c>
      <c r="AF12030" s="6" t="s">
        <v>49992</v>
      </c>
      <c r="AG12030" s="6" t="s">
        <v>27301</v>
      </c>
    </row>
    <row r="12031" spans="29:33" x14ac:dyDescent="0.25">
      <c r="AC12031">
        <v>12030</v>
      </c>
      <c r="AD12031" s="6" t="s">
        <v>27302</v>
      </c>
      <c r="AE12031" s="6" t="s">
        <v>51102</v>
      </c>
      <c r="AF12031" s="6" t="s">
        <v>90</v>
      </c>
      <c r="AG12031" s="6" t="s">
        <v>27303</v>
      </c>
    </row>
    <row r="12032" spans="29:33" x14ac:dyDescent="0.25">
      <c r="AC12032">
        <v>12031</v>
      </c>
      <c r="AD12032" s="6" t="s">
        <v>27304</v>
      </c>
      <c r="AE12032" s="6" t="s">
        <v>48641</v>
      </c>
      <c r="AF12032" s="6" t="s">
        <v>90</v>
      </c>
      <c r="AG12032" s="6" t="s">
        <v>27305</v>
      </c>
    </row>
    <row r="12033" spans="29:33" x14ac:dyDescent="0.25">
      <c r="AC12033">
        <v>12032</v>
      </c>
      <c r="AD12033" s="6" t="s">
        <v>27306</v>
      </c>
      <c r="AE12033" s="6" t="s">
        <v>50140</v>
      </c>
      <c r="AF12033" s="6" t="s">
        <v>48993</v>
      </c>
      <c r="AG12033" s="6" t="s">
        <v>27307</v>
      </c>
    </row>
    <row r="12034" spans="29:33" x14ac:dyDescent="0.25">
      <c r="AC12034">
        <v>12033</v>
      </c>
      <c r="AD12034" s="6" t="s">
        <v>27308</v>
      </c>
      <c r="AE12034" s="6" t="s">
        <v>50301</v>
      </c>
      <c r="AF12034" s="6" t="s">
        <v>49978</v>
      </c>
      <c r="AG12034" s="6" t="s">
        <v>27309</v>
      </c>
    </row>
    <row r="12035" spans="29:33" x14ac:dyDescent="0.25">
      <c r="AC12035">
        <v>12034</v>
      </c>
      <c r="AD12035" s="6" t="s">
        <v>27310</v>
      </c>
      <c r="AE12035" s="6" t="s">
        <v>49715</v>
      </c>
      <c r="AF12035" s="6" t="s">
        <v>50337</v>
      </c>
      <c r="AG12035" s="6" t="s">
        <v>27311</v>
      </c>
    </row>
    <row r="12036" spans="29:33" x14ac:dyDescent="0.25">
      <c r="AC12036">
        <v>12035</v>
      </c>
      <c r="AD12036" s="6" t="s">
        <v>27312</v>
      </c>
      <c r="AE12036" s="6" t="s">
        <v>50204</v>
      </c>
      <c r="AF12036" s="6" t="s">
        <v>90</v>
      </c>
      <c r="AG12036" s="6" t="s">
        <v>27313</v>
      </c>
    </row>
    <row r="12037" spans="29:33" x14ac:dyDescent="0.25">
      <c r="AC12037">
        <v>12036</v>
      </c>
      <c r="AD12037" s="6" t="s">
        <v>27314</v>
      </c>
      <c r="AE12037" s="6" t="s">
        <v>51196</v>
      </c>
      <c r="AF12037" s="6" t="s">
        <v>90</v>
      </c>
      <c r="AG12037" s="6" t="s">
        <v>27315</v>
      </c>
    </row>
    <row r="12038" spans="29:33" x14ac:dyDescent="0.25">
      <c r="AC12038">
        <v>12037</v>
      </c>
      <c r="AD12038" s="6" t="s">
        <v>27316</v>
      </c>
      <c r="AE12038" s="6" t="s">
        <v>50135</v>
      </c>
      <c r="AF12038" s="6" t="s">
        <v>90</v>
      </c>
      <c r="AG12038" s="6" t="s">
        <v>27317</v>
      </c>
    </row>
    <row r="12039" spans="29:33" x14ac:dyDescent="0.25">
      <c r="AC12039">
        <v>12038</v>
      </c>
      <c r="AD12039" s="6" t="s">
        <v>27318</v>
      </c>
      <c r="AE12039" s="6" t="s">
        <v>49386</v>
      </c>
      <c r="AF12039" s="6" t="s">
        <v>90</v>
      </c>
      <c r="AG12039" s="6" t="s">
        <v>27319</v>
      </c>
    </row>
    <row r="12040" spans="29:33" x14ac:dyDescent="0.25">
      <c r="AC12040">
        <v>12039</v>
      </c>
      <c r="AD12040" s="6" t="s">
        <v>27320</v>
      </c>
      <c r="AE12040" s="6" t="s">
        <v>51169</v>
      </c>
      <c r="AF12040" s="6" t="s">
        <v>90</v>
      </c>
      <c r="AG12040" s="6" t="s">
        <v>27321</v>
      </c>
    </row>
    <row r="12041" spans="29:33" x14ac:dyDescent="0.25">
      <c r="AC12041">
        <v>12040</v>
      </c>
      <c r="AD12041" s="6" t="s">
        <v>27322</v>
      </c>
      <c r="AE12041" s="6" t="s">
        <v>49553</v>
      </c>
      <c r="AF12041" s="6" t="s">
        <v>90</v>
      </c>
      <c r="AG12041" s="6" t="s">
        <v>27323</v>
      </c>
    </row>
    <row r="12042" spans="29:33" x14ac:dyDescent="0.25">
      <c r="AC12042">
        <v>12041</v>
      </c>
      <c r="AD12042" s="6" t="s">
        <v>27324</v>
      </c>
      <c r="AE12042" s="6" t="s">
        <v>49259</v>
      </c>
      <c r="AF12042" s="6" t="s">
        <v>90</v>
      </c>
      <c r="AG12042" s="6" t="s">
        <v>27325</v>
      </c>
    </row>
    <row r="12043" spans="29:33" x14ac:dyDescent="0.25">
      <c r="AC12043">
        <v>12042</v>
      </c>
      <c r="AD12043" s="6" t="s">
        <v>27326</v>
      </c>
      <c r="AE12043" s="6" t="s">
        <v>52461</v>
      </c>
      <c r="AF12043" s="6" t="s">
        <v>90</v>
      </c>
      <c r="AG12043" s="6" t="s">
        <v>27327</v>
      </c>
    </row>
    <row r="12044" spans="29:33" x14ac:dyDescent="0.25">
      <c r="AC12044">
        <v>12043</v>
      </c>
      <c r="AD12044" s="6" t="s">
        <v>27328</v>
      </c>
      <c r="AE12044" s="6" t="s">
        <v>50900</v>
      </c>
      <c r="AF12044" s="6" t="s">
        <v>90</v>
      </c>
      <c r="AG12044" s="6" t="s">
        <v>27329</v>
      </c>
    </row>
    <row r="12045" spans="29:33" x14ac:dyDescent="0.25">
      <c r="AC12045">
        <v>12044</v>
      </c>
      <c r="AD12045" s="6" t="s">
        <v>27330</v>
      </c>
      <c r="AE12045" s="6" t="s">
        <v>49915</v>
      </c>
      <c r="AF12045" s="6" t="s">
        <v>90</v>
      </c>
      <c r="AG12045" s="6" t="s">
        <v>27331</v>
      </c>
    </row>
    <row r="12046" spans="29:33" x14ac:dyDescent="0.25">
      <c r="AC12046">
        <v>12045</v>
      </c>
      <c r="AD12046" s="6" t="s">
        <v>27332</v>
      </c>
      <c r="AE12046" s="6" t="s">
        <v>52562</v>
      </c>
      <c r="AF12046" s="6" t="s">
        <v>52471</v>
      </c>
      <c r="AG12046" s="6" t="s">
        <v>27333</v>
      </c>
    </row>
    <row r="12047" spans="29:33" x14ac:dyDescent="0.25">
      <c r="AC12047">
        <v>12046</v>
      </c>
      <c r="AD12047" s="6" t="s">
        <v>27334</v>
      </c>
      <c r="AE12047" s="6" t="s">
        <v>49976</v>
      </c>
      <c r="AF12047" s="6" t="s">
        <v>90</v>
      </c>
      <c r="AG12047" s="6" t="s">
        <v>27335</v>
      </c>
    </row>
    <row r="12048" spans="29:33" x14ac:dyDescent="0.25">
      <c r="AC12048">
        <v>12047</v>
      </c>
      <c r="AD12048" s="6" t="s">
        <v>27336</v>
      </c>
      <c r="AE12048" s="6" t="s">
        <v>52429</v>
      </c>
      <c r="AF12048" s="6" t="s">
        <v>90</v>
      </c>
      <c r="AG12048" s="6" t="s">
        <v>27337</v>
      </c>
    </row>
    <row r="12049" spans="29:33" x14ac:dyDescent="0.25">
      <c r="AC12049">
        <v>12048</v>
      </c>
      <c r="AD12049" s="6" t="s">
        <v>27338</v>
      </c>
      <c r="AE12049" s="6" t="s">
        <v>48781</v>
      </c>
      <c r="AF12049" s="6" t="s">
        <v>50709</v>
      </c>
      <c r="AG12049" s="6" t="s">
        <v>27339</v>
      </c>
    </row>
    <row r="12050" spans="29:33" x14ac:dyDescent="0.25">
      <c r="AC12050">
        <v>12049</v>
      </c>
      <c r="AD12050" s="6" t="s">
        <v>27340</v>
      </c>
      <c r="AE12050" s="6" t="s">
        <v>48669</v>
      </c>
      <c r="AF12050" s="6" t="s">
        <v>90</v>
      </c>
      <c r="AG12050" s="6" t="s">
        <v>27341</v>
      </c>
    </row>
    <row r="12051" spans="29:33" x14ac:dyDescent="0.25">
      <c r="AC12051">
        <v>12050</v>
      </c>
      <c r="AD12051" s="6" t="s">
        <v>27342</v>
      </c>
      <c r="AE12051" s="6" t="s">
        <v>49822</v>
      </c>
      <c r="AF12051" s="6" t="s">
        <v>49820</v>
      </c>
      <c r="AG12051" s="6" t="s">
        <v>27343</v>
      </c>
    </row>
    <row r="12052" spans="29:33" x14ac:dyDescent="0.25">
      <c r="AC12052">
        <v>12051</v>
      </c>
      <c r="AD12052" s="6" t="s">
        <v>27344</v>
      </c>
      <c r="AE12052" s="6" t="s">
        <v>49225</v>
      </c>
      <c r="AF12052" s="6" t="s">
        <v>49247</v>
      </c>
      <c r="AG12052" s="6" t="s">
        <v>27345</v>
      </c>
    </row>
    <row r="12053" spans="29:33" x14ac:dyDescent="0.25">
      <c r="AC12053">
        <v>12052</v>
      </c>
      <c r="AD12053" s="6" t="s">
        <v>27346</v>
      </c>
      <c r="AE12053" s="6" t="s">
        <v>51518</v>
      </c>
      <c r="AF12053" s="6" t="s">
        <v>51566</v>
      </c>
      <c r="AG12053" s="6" t="s">
        <v>27347</v>
      </c>
    </row>
    <row r="12054" spans="29:33" x14ac:dyDescent="0.25">
      <c r="AC12054">
        <v>12053</v>
      </c>
      <c r="AD12054" s="6" t="s">
        <v>27348</v>
      </c>
      <c r="AE12054" s="6" t="s">
        <v>49390</v>
      </c>
      <c r="AF12054" s="6" t="s">
        <v>90</v>
      </c>
      <c r="AG12054" s="6" t="s">
        <v>27349</v>
      </c>
    </row>
    <row r="12055" spans="29:33" x14ac:dyDescent="0.25">
      <c r="AC12055">
        <v>12054</v>
      </c>
      <c r="AD12055" s="6" t="s">
        <v>27350</v>
      </c>
      <c r="AE12055" s="6" t="s">
        <v>49534</v>
      </c>
      <c r="AF12055" s="6" t="s">
        <v>52554</v>
      </c>
      <c r="AG12055" s="6" t="s">
        <v>27351</v>
      </c>
    </row>
    <row r="12056" spans="29:33" x14ac:dyDescent="0.25">
      <c r="AC12056">
        <v>12055</v>
      </c>
      <c r="AD12056" s="6" t="s">
        <v>27352</v>
      </c>
      <c r="AE12056" s="6" t="s">
        <v>49452</v>
      </c>
      <c r="AF12056" s="6" t="s">
        <v>49426</v>
      </c>
      <c r="AG12056" s="6" t="s">
        <v>27353</v>
      </c>
    </row>
    <row r="12057" spans="29:33" x14ac:dyDescent="0.25">
      <c r="AC12057">
        <v>12056</v>
      </c>
      <c r="AD12057" s="6" t="s">
        <v>27354</v>
      </c>
      <c r="AE12057" s="6" t="s">
        <v>51443</v>
      </c>
      <c r="AF12057" s="6" t="s">
        <v>90</v>
      </c>
      <c r="AG12057" s="6" t="s">
        <v>27355</v>
      </c>
    </row>
    <row r="12058" spans="29:33" x14ac:dyDescent="0.25">
      <c r="AC12058">
        <v>12057</v>
      </c>
      <c r="AD12058" s="6" t="s">
        <v>27356</v>
      </c>
      <c r="AE12058" s="6" t="s">
        <v>50917</v>
      </c>
      <c r="AF12058" s="6" t="s">
        <v>90</v>
      </c>
      <c r="AG12058" s="6" t="s">
        <v>27357</v>
      </c>
    </row>
    <row r="12059" spans="29:33" x14ac:dyDescent="0.25">
      <c r="AC12059">
        <v>12058</v>
      </c>
      <c r="AD12059" s="6" t="s">
        <v>27358</v>
      </c>
      <c r="AE12059" s="6" t="s">
        <v>52346</v>
      </c>
      <c r="AF12059" s="6" t="s">
        <v>90</v>
      </c>
      <c r="AG12059" s="6" t="s">
        <v>27359</v>
      </c>
    </row>
    <row r="12060" spans="29:33" x14ac:dyDescent="0.25">
      <c r="AC12060">
        <v>12059</v>
      </c>
      <c r="AD12060" s="6" t="s">
        <v>27360</v>
      </c>
      <c r="AE12060" s="6" t="s">
        <v>51784</v>
      </c>
      <c r="AF12060" s="6" t="s">
        <v>90</v>
      </c>
      <c r="AG12060" s="6" t="s">
        <v>27361</v>
      </c>
    </row>
    <row r="12061" spans="29:33" x14ac:dyDescent="0.25">
      <c r="AC12061">
        <v>12060</v>
      </c>
      <c r="AD12061" s="6" t="s">
        <v>27362</v>
      </c>
      <c r="AE12061" s="6" t="s">
        <v>51601</v>
      </c>
      <c r="AF12061" s="6" t="s">
        <v>51595</v>
      </c>
      <c r="AG12061" s="6" t="s">
        <v>27363</v>
      </c>
    </row>
    <row r="12062" spans="29:33" x14ac:dyDescent="0.25">
      <c r="AC12062">
        <v>12061</v>
      </c>
      <c r="AD12062" s="6" t="s">
        <v>27364</v>
      </c>
      <c r="AE12062" s="6" t="s">
        <v>51554</v>
      </c>
      <c r="AF12062" s="6" t="s">
        <v>90</v>
      </c>
      <c r="AG12062" s="6" t="s">
        <v>27365</v>
      </c>
    </row>
    <row r="12063" spans="29:33" x14ac:dyDescent="0.25">
      <c r="AC12063">
        <v>12062</v>
      </c>
      <c r="AD12063" s="6" t="s">
        <v>27366</v>
      </c>
      <c r="AE12063" s="6" t="s">
        <v>50382</v>
      </c>
      <c r="AF12063" s="6" t="s">
        <v>50315</v>
      </c>
      <c r="AG12063" s="6" t="s">
        <v>27367</v>
      </c>
    </row>
    <row r="12064" spans="29:33" x14ac:dyDescent="0.25">
      <c r="AC12064">
        <v>12063</v>
      </c>
      <c r="AD12064" s="6" t="s">
        <v>27368</v>
      </c>
      <c r="AE12064" s="6" t="s">
        <v>51681</v>
      </c>
      <c r="AF12064" s="6" t="s">
        <v>90</v>
      </c>
      <c r="AG12064" s="6" t="s">
        <v>27369</v>
      </c>
    </row>
    <row r="12065" spans="29:33" x14ac:dyDescent="0.25">
      <c r="AC12065">
        <v>12064</v>
      </c>
      <c r="AD12065" s="6" t="s">
        <v>27370</v>
      </c>
      <c r="AE12065" s="6" t="s">
        <v>50946</v>
      </c>
      <c r="AF12065" s="6" t="s">
        <v>50852</v>
      </c>
      <c r="AG12065" s="6" t="s">
        <v>27371</v>
      </c>
    </row>
    <row r="12066" spans="29:33" x14ac:dyDescent="0.25">
      <c r="AC12066">
        <v>12065</v>
      </c>
      <c r="AD12066" s="6" t="s">
        <v>27372</v>
      </c>
      <c r="AE12066" s="6" t="s">
        <v>51439</v>
      </c>
      <c r="AF12066" s="6" t="s">
        <v>90</v>
      </c>
      <c r="AG12066" s="6" t="s">
        <v>27373</v>
      </c>
    </row>
    <row r="12067" spans="29:33" x14ac:dyDescent="0.25">
      <c r="AC12067">
        <v>12066</v>
      </c>
      <c r="AD12067" s="6" t="s">
        <v>27374</v>
      </c>
      <c r="AE12067" s="6" t="s">
        <v>52295</v>
      </c>
      <c r="AF12067" s="6" t="s">
        <v>90</v>
      </c>
      <c r="AG12067" s="6" t="s">
        <v>27375</v>
      </c>
    </row>
    <row r="12068" spans="29:33" x14ac:dyDescent="0.25">
      <c r="AC12068">
        <v>12067</v>
      </c>
      <c r="AD12068" s="6" t="s">
        <v>27376</v>
      </c>
      <c r="AE12068" s="6" t="s">
        <v>51453</v>
      </c>
      <c r="AF12068" s="6" t="s">
        <v>90</v>
      </c>
      <c r="AG12068" s="6" t="s">
        <v>27377</v>
      </c>
    </row>
    <row r="12069" spans="29:33" x14ac:dyDescent="0.25">
      <c r="AC12069">
        <v>12068</v>
      </c>
      <c r="AD12069" s="6" t="s">
        <v>27378</v>
      </c>
      <c r="AE12069" s="6" t="s">
        <v>48981</v>
      </c>
      <c r="AF12069" s="6" t="s">
        <v>51185</v>
      </c>
      <c r="AG12069" s="6" t="s">
        <v>27379</v>
      </c>
    </row>
    <row r="12070" spans="29:33" x14ac:dyDescent="0.25">
      <c r="AC12070">
        <v>12069</v>
      </c>
      <c r="AD12070" s="6" t="s">
        <v>27380</v>
      </c>
      <c r="AE12070" s="6" t="s">
        <v>51868</v>
      </c>
      <c r="AF12070" s="6" t="s">
        <v>51872</v>
      </c>
      <c r="AG12070" s="6" t="s">
        <v>27381</v>
      </c>
    </row>
    <row r="12071" spans="29:33" x14ac:dyDescent="0.25">
      <c r="AC12071">
        <v>12070</v>
      </c>
      <c r="AD12071" s="6" t="s">
        <v>27382</v>
      </c>
      <c r="AE12071" s="6" t="s">
        <v>51260</v>
      </c>
      <c r="AF12071" s="6" t="s">
        <v>90</v>
      </c>
      <c r="AG12071" s="6" t="s">
        <v>27383</v>
      </c>
    </row>
    <row r="12072" spans="29:33" x14ac:dyDescent="0.25">
      <c r="AC12072">
        <v>12071</v>
      </c>
      <c r="AD12072" s="6" t="s">
        <v>27384</v>
      </c>
      <c r="AE12072" s="6" t="s">
        <v>48989</v>
      </c>
      <c r="AF12072" s="6" t="s">
        <v>48993</v>
      </c>
      <c r="AG12072" s="6" t="s">
        <v>27385</v>
      </c>
    </row>
    <row r="12073" spans="29:33" x14ac:dyDescent="0.25">
      <c r="AC12073">
        <v>12072</v>
      </c>
      <c r="AD12073" s="6" t="s">
        <v>27386</v>
      </c>
      <c r="AE12073" s="6" t="s">
        <v>49982</v>
      </c>
      <c r="AF12073" s="6" t="s">
        <v>49909</v>
      </c>
      <c r="AG12073" s="6" t="s">
        <v>27387</v>
      </c>
    </row>
    <row r="12074" spans="29:33" x14ac:dyDescent="0.25">
      <c r="AC12074">
        <v>12073</v>
      </c>
      <c r="AD12074" s="6" t="s">
        <v>27388</v>
      </c>
      <c r="AE12074" s="6" t="s">
        <v>48609</v>
      </c>
      <c r="AF12074" s="6" t="s">
        <v>48625</v>
      </c>
      <c r="AG12074" s="6" t="s">
        <v>27389</v>
      </c>
    </row>
    <row r="12075" spans="29:33" x14ac:dyDescent="0.25">
      <c r="AC12075">
        <v>12074</v>
      </c>
      <c r="AD12075" s="6" t="s">
        <v>27390</v>
      </c>
      <c r="AE12075" s="6" t="s">
        <v>52492</v>
      </c>
      <c r="AF12075" s="6" t="s">
        <v>50499</v>
      </c>
      <c r="AG12075" s="6" t="s">
        <v>27391</v>
      </c>
    </row>
    <row r="12076" spans="29:33" x14ac:dyDescent="0.25">
      <c r="AC12076">
        <v>12075</v>
      </c>
      <c r="AD12076" s="6" t="s">
        <v>27392</v>
      </c>
      <c r="AE12076" s="6" t="s">
        <v>50019</v>
      </c>
      <c r="AF12076" s="6" t="s">
        <v>51136</v>
      </c>
      <c r="AG12076" s="6" t="s">
        <v>27393</v>
      </c>
    </row>
    <row r="12077" spans="29:33" x14ac:dyDescent="0.25">
      <c r="AC12077">
        <v>12076</v>
      </c>
      <c r="AD12077" s="6" t="s">
        <v>27394</v>
      </c>
      <c r="AE12077" s="6" t="s">
        <v>49140</v>
      </c>
      <c r="AF12077" s="6" t="s">
        <v>51372</v>
      </c>
      <c r="AG12077" s="6" t="s">
        <v>27395</v>
      </c>
    </row>
    <row r="12078" spans="29:33" x14ac:dyDescent="0.25">
      <c r="AC12078">
        <v>12077</v>
      </c>
      <c r="AD12078" s="6" t="s">
        <v>27396</v>
      </c>
      <c r="AE12078" s="6" t="s">
        <v>51558</v>
      </c>
      <c r="AF12078" s="6" t="s">
        <v>52530</v>
      </c>
      <c r="AG12078" s="6" t="s">
        <v>27397</v>
      </c>
    </row>
    <row r="12079" spans="29:33" x14ac:dyDescent="0.25">
      <c r="AC12079">
        <v>12078</v>
      </c>
      <c r="AD12079" s="6" t="s">
        <v>27398</v>
      </c>
      <c r="AE12079" s="6" t="s">
        <v>51132</v>
      </c>
      <c r="AF12079" s="6" t="s">
        <v>90</v>
      </c>
      <c r="AG12079" s="6" t="s">
        <v>27399</v>
      </c>
    </row>
    <row r="12080" spans="29:33" x14ac:dyDescent="0.25">
      <c r="AC12080">
        <v>12079</v>
      </c>
      <c r="AD12080" s="6" t="s">
        <v>27400</v>
      </c>
      <c r="AE12080" s="6" t="s">
        <v>48649</v>
      </c>
      <c r="AF12080" s="6" t="s">
        <v>52556</v>
      </c>
      <c r="AG12080" s="6" t="s">
        <v>27401</v>
      </c>
    </row>
    <row r="12081" spans="29:33" x14ac:dyDescent="0.25">
      <c r="AC12081">
        <v>12080</v>
      </c>
      <c r="AD12081" s="6" t="s">
        <v>27402</v>
      </c>
      <c r="AE12081" s="6" t="s">
        <v>52446</v>
      </c>
      <c r="AF12081" s="6" t="s">
        <v>50518</v>
      </c>
      <c r="AG12081" s="6" t="s">
        <v>27403</v>
      </c>
    </row>
    <row r="12082" spans="29:33" x14ac:dyDescent="0.25">
      <c r="AC12082">
        <v>12081</v>
      </c>
      <c r="AD12082" s="6" t="s">
        <v>27404</v>
      </c>
      <c r="AE12082" s="6" t="s">
        <v>52487</v>
      </c>
      <c r="AF12082" s="6" t="s">
        <v>90</v>
      </c>
      <c r="AG12082" s="6" t="s">
        <v>27405</v>
      </c>
    </row>
    <row r="12083" spans="29:33" x14ac:dyDescent="0.25">
      <c r="AC12083">
        <v>12082</v>
      </c>
      <c r="AD12083" s="6" t="s">
        <v>27406</v>
      </c>
      <c r="AE12083" s="6" t="s">
        <v>51443</v>
      </c>
      <c r="AF12083" s="6" t="s">
        <v>51706</v>
      </c>
      <c r="AG12083" s="6" t="s">
        <v>27407</v>
      </c>
    </row>
    <row r="12084" spans="29:33" x14ac:dyDescent="0.25">
      <c r="AC12084">
        <v>12083</v>
      </c>
      <c r="AD12084" s="6" t="s">
        <v>27408</v>
      </c>
      <c r="AE12084" s="6" t="s">
        <v>51063</v>
      </c>
      <c r="AF12084" s="6" t="s">
        <v>90</v>
      </c>
      <c r="AG12084" s="6" t="s">
        <v>27409</v>
      </c>
    </row>
    <row r="12085" spans="29:33" x14ac:dyDescent="0.25">
      <c r="AC12085">
        <v>12084</v>
      </c>
      <c r="AD12085" s="6" t="s">
        <v>27410</v>
      </c>
      <c r="AE12085" s="6" t="s">
        <v>52564</v>
      </c>
      <c r="AF12085" s="6" t="s">
        <v>90</v>
      </c>
      <c r="AG12085" s="6" t="s">
        <v>27411</v>
      </c>
    </row>
    <row r="12086" spans="29:33" x14ac:dyDescent="0.25">
      <c r="AC12086">
        <v>12085</v>
      </c>
      <c r="AD12086" s="6" t="s">
        <v>27412</v>
      </c>
      <c r="AE12086" s="6" t="s">
        <v>51775</v>
      </c>
      <c r="AF12086" s="6" t="s">
        <v>90</v>
      </c>
      <c r="AG12086" s="6" t="s">
        <v>27413</v>
      </c>
    </row>
    <row r="12087" spans="29:33" x14ac:dyDescent="0.25">
      <c r="AC12087">
        <v>12086</v>
      </c>
      <c r="AD12087" s="6" t="s">
        <v>27414</v>
      </c>
      <c r="AE12087" s="6" t="s">
        <v>50043</v>
      </c>
      <c r="AF12087" s="6" t="s">
        <v>50093</v>
      </c>
      <c r="AG12087" s="6" t="s">
        <v>27415</v>
      </c>
    </row>
    <row r="12088" spans="29:33" x14ac:dyDescent="0.25">
      <c r="AC12088">
        <v>12087</v>
      </c>
      <c r="AD12088" s="6" t="s">
        <v>27416</v>
      </c>
      <c r="AE12088" s="6" t="s">
        <v>52423</v>
      </c>
      <c r="AF12088" s="6" t="s">
        <v>90</v>
      </c>
      <c r="AG12088" s="6" t="s">
        <v>27417</v>
      </c>
    </row>
    <row r="12089" spans="29:33" x14ac:dyDescent="0.25">
      <c r="AC12089">
        <v>12088</v>
      </c>
      <c r="AD12089" s="6" t="s">
        <v>27418</v>
      </c>
      <c r="AE12089" s="6" t="s">
        <v>48944</v>
      </c>
      <c r="AF12089" s="6" t="s">
        <v>90</v>
      </c>
      <c r="AG12089" s="6" t="s">
        <v>27419</v>
      </c>
    </row>
    <row r="12090" spans="29:33" x14ac:dyDescent="0.25">
      <c r="AC12090">
        <v>12089</v>
      </c>
      <c r="AD12090" s="6" t="s">
        <v>27420</v>
      </c>
      <c r="AE12090" s="6" t="s">
        <v>51998</v>
      </c>
      <c r="AF12090" s="6" t="s">
        <v>51584</v>
      </c>
      <c r="AG12090" s="6" t="s">
        <v>27421</v>
      </c>
    </row>
    <row r="12091" spans="29:33" x14ac:dyDescent="0.25">
      <c r="AC12091">
        <v>12090</v>
      </c>
      <c r="AD12091" s="6" t="s">
        <v>27422</v>
      </c>
      <c r="AE12091" s="6" t="s">
        <v>50927</v>
      </c>
      <c r="AF12091" s="6" t="s">
        <v>90</v>
      </c>
      <c r="AG12091" s="6" t="s">
        <v>27423</v>
      </c>
    </row>
    <row r="12092" spans="29:33" x14ac:dyDescent="0.25">
      <c r="AC12092">
        <v>12091</v>
      </c>
      <c r="AD12092" s="6" t="s">
        <v>27424</v>
      </c>
      <c r="AE12092" s="6" t="s">
        <v>48966</v>
      </c>
      <c r="AF12092" s="6" t="s">
        <v>90</v>
      </c>
      <c r="AG12092" s="6" t="s">
        <v>27425</v>
      </c>
    </row>
    <row r="12093" spans="29:33" x14ac:dyDescent="0.25">
      <c r="AC12093">
        <v>12092</v>
      </c>
      <c r="AD12093" s="6" t="s">
        <v>27426</v>
      </c>
      <c r="AE12093" s="6" t="s">
        <v>50204</v>
      </c>
      <c r="AF12093" s="6" t="s">
        <v>90</v>
      </c>
      <c r="AG12093" s="6" t="s">
        <v>27427</v>
      </c>
    </row>
    <row r="12094" spans="29:33" x14ac:dyDescent="0.25">
      <c r="AC12094">
        <v>12093</v>
      </c>
      <c r="AD12094" s="6" t="s">
        <v>27428</v>
      </c>
      <c r="AE12094" s="6" t="s">
        <v>51311</v>
      </c>
      <c r="AF12094" s="6" t="s">
        <v>90</v>
      </c>
      <c r="AG12094" s="6" t="s">
        <v>27429</v>
      </c>
    </row>
    <row r="12095" spans="29:33" x14ac:dyDescent="0.25">
      <c r="AC12095">
        <v>12094</v>
      </c>
      <c r="AD12095" s="6" t="s">
        <v>27430</v>
      </c>
      <c r="AE12095" s="6" t="s">
        <v>49152</v>
      </c>
      <c r="AF12095" s="6" t="s">
        <v>49150</v>
      </c>
      <c r="AG12095" s="6" t="s">
        <v>27431</v>
      </c>
    </row>
    <row r="12096" spans="29:33" x14ac:dyDescent="0.25">
      <c r="AC12096">
        <v>12095</v>
      </c>
      <c r="AD12096" s="6" t="s">
        <v>27432</v>
      </c>
      <c r="AE12096" s="6" t="s">
        <v>50060</v>
      </c>
      <c r="AF12096" s="6" t="s">
        <v>90</v>
      </c>
      <c r="AG12096" s="6" t="s">
        <v>27433</v>
      </c>
    </row>
    <row r="12097" spans="29:33" x14ac:dyDescent="0.25">
      <c r="AC12097">
        <v>12096</v>
      </c>
      <c r="AD12097" s="6" t="s">
        <v>27434</v>
      </c>
      <c r="AE12097" s="6" t="s">
        <v>52377</v>
      </c>
      <c r="AF12097" s="6" t="s">
        <v>90</v>
      </c>
      <c r="AG12097" s="6" t="s">
        <v>27435</v>
      </c>
    </row>
    <row r="12098" spans="29:33" x14ac:dyDescent="0.25">
      <c r="AC12098">
        <v>12097</v>
      </c>
      <c r="AD12098" s="6" t="s">
        <v>27436</v>
      </c>
      <c r="AE12098" s="6" t="s">
        <v>52213</v>
      </c>
      <c r="AF12098" s="6" t="s">
        <v>50709</v>
      </c>
      <c r="AG12098" s="6" t="s">
        <v>27437</v>
      </c>
    </row>
    <row r="12099" spans="29:33" x14ac:dyDescent="0.25">
      <c r="AC12099">
        <v>12098</v>
      </c>
      <c r="AD12099" s="6" t="s">
        <v>27438</v>
      </c>
      <c r="AE12099" s="6" t="s">
        <v>51329</v>
      </c>
      <c r="AF12099" s="6" t="s">
        <v>50562</v>
      </c>
      <c r="AG12099" s="6" t="s">
        <v>27439</v>
      </c>
    </row>
    <row r="12100" spans="29:33" x14ac:dyDescent="0.25">
      <c r="AC12100">
        <v>12099</v>
      </c>
      <c r="AD12100" s="6" t="s">
        <v>27440</v>
      </c>
      <c r="AE12100" s="6" t="s">
        <v>52209</v>
      </c>
      <c r="AF12100" s="6" t="s">
        <v>51977</v>
      </c>
      <c r="AG12100" s="6" t="s">
        <v>27441</v>
      </c>
    </row>
    <row r="12101" spans="29:33" x14ac:dyDescent="0.25">
      <c r="AC12101">
        <v>12100</v>
      </c>
      <c r="AD12101" s="6" t="s">
        <v>27442</v>
      </c>
      <c r="AE12101" s="6" t="s">
        <v>48693</v>
      </c>
      <c r="AF12101" s="6" t="s">
        <v>48609</v>
      </c>
      <c r="AG12101" s="6" t="s">
        <v>27443</v>
      </c>
    </row>
    <row r="12102" spans="29:33" x14ac:dyDescent="0.25">
      <c r="AC12102">
        <v>12101</v>
      </c>
      <c r="AD12102" s="6" t="s">
        <v>27444</v>
      </c>
      <c r="AE12102" s="6" t="s">
        <v>52307</v>
      </c>
      <c r="AF12102" s="6" t="s">
        <v>49140</v>
      </c>
      <c r="AG12102" s="6" t="s">
        <v>27445</v>
      </c>
    </row>
    <row r="12103" spans="29:33" x14ac:dyDescent="0.25">
      <c r="AC12103">
        <v>12102</v>
      </c>
      <c r="AD12103" s="6" t="s">
        <v>27446</v>
      </c>
      <c r="AE12103" s="6" t="s">
        <v>48993</v>
      </c>
      <c r="AF12103" s="6" t="s">
        <v>48993</v>
      </c>
      <c r="AG12103" s="6" t="s">
        <v>27447</v>
      </c>
    </row>
    <row r="12104" spans="29:33" x14ac:dyDescent="0.25">
      <c r="AC12104">
        <v>12103</v>
      </c>
      <c r="AD12104" s="6" t="s">
        <v>27448</v>
      </c>
      <c r="AE12104" s="6" t="s">
        <v>51320</v>
      </c>
      <c r="AF12104" s="6" t="s">
        <v>51655</v>
      </c>
      <c r="AG12104" s="6" t="s">
        <v>27449</v>
      </c>
    </row>
    <row r="12105" spans="29:33" x14ac:dyDescent="0.25">
      <c r="AC12105">
        <v>12104</v>
      </c>
      <c r="AD12105" s="6" t="s">
        <v>27450</v>
      </c>
      <c r="AE12105" s="6" t="s">
        <v>48952</v>
      </c>
      <c r="AF12105" s="6" t="s">
        <v>48957</v>
      </c>
      <c r="AG12105" s="6" t="s">
        <v>27451</v>
      </c>
    </row>
    <row r="12106" spans="29:33" x14ac:dyDescent="0.25">
      <c r="AC12106">
        <v>12105</v>
      </c>
      <c r="AD12106" s="6" t="s">
        <v>27452</v>
      </c>
      <c r="AE12106" s="6" t="s">
        <v>50180</v>
      </c>
      <c r="AF12106" s="6" t="s">
        <v>90</v>
      </c>
      <c r="AG12106" s="6" t="s">
        <v>27453</v>
      </c>
    </row>
    <row r="12107" spans="29:33" x14ac:dyDescent="0.25">
      <c r="AC12107">
        <v>12106</v>
      </c>
      <c r="AD12107" s="6" t="s">
        <v>27454</v>
      </c>
      <c r="AE12107" s="6" t="s">
        <v>52436</v>
      </c>
      <c r="AF12107" s="6" t="s">
        <v>52512</v>
      </c>
      <c r="AG12107" s="6" t="s">
        <v>27455</v>
      </c>
    </row>
    <row r="12108" spans="29:33" x14ac:dyDescent="0.25">
      <c r="AC12108">
        <v>12107</v>
      </c>
      <c r="AD12108" s="6" t="s">
        <v>27456</v>
      </c>
      <c r="AE12108" s="6" t="s">
        <v>51522</v>
      </c>
      <c r="AF12108" s="6" t="s">
        <v>51494</v>
      </c>
      <c r="AG12108" s="6" t="s">
        <v>27457</v>
      </c>
    </row>
    <row r="12109" spans="29:33" x14ac:dyDescent="0.25">
      <c r="AC12109">
        <v>12108</v>
      </c>
      <c r="AD12109" s="6" t="s">
        <v>27458</v>
      </c>
      <c r="AE12109" s="6" t="s">
        <v>50074</v>
      </c>
      <c r="AF12109" s="6" t="s">
        <v>50379</v>
      </c>
      <c r="AG12109" s="6" t="s">
        <v>27459</v>
      </c>
    </row>
    <row r="12110" spans="29:33" x14ac:dyDescent="0.25">
      <c r="AC12110">
        <v>12109</v>
      </c>
      <c r="AD12110" s="6" t="s">
        <v>27460</v>
      </c>
      <c r="AE12110" s="6" t="s">
        <v>49940</v>
      </c>
      <c r="AF12110" s="6" t="s">
        <v>90</v>
      </c>
      <c r="AG12110" s="6" t="s">
        <v>27461</v>
      </c>
    </row>
    <row r="12111" spans="29:33" x14ac:dyDescent="0.25">
      <c r="AC12111">
        <v>12110</v>
      </c>
      <c r="AD12111" s="6" t="s">
        <v>27462</v>
      </c>
      <c r="AE12111" s="6" t="s">
        <v>48848</v>
      </c>
      <c r="AF12111" s="6" t="s">
        <v>51306</v>
      </c>
      <c r="AG12111" s="6" t="s">
        <v>27463</v>
      </c>
    </row>
    <row r="12112" spans="29:33" x14ac:dyDescent="0.25">
      <c r="AC12112">
        <v>12111</v>
      </c>
      <c r="AD12112" s="6" t="s">
        <v>27464</v>
      </c>
      <c r="AE12112" s="6" t="s">
        <v>49087</v>
      </c>
      <c r="AF12112" s="6" t="s">
        <v>50590</v>
      </c>
      <c r="AG12112" s="6" t="s">
        <v>27465</v>
      </c>
    </row>
    <row r="12113" spans="29:33" x14ac:dyDescent="0.25">
      <c r="AC12113">
        <v>12112</v>
      </c>
      <c r="AD12113" s="6" t="s">
        <v>27466</v>
      </c>
      <c r="AE12113" s="6" t="s">
        <v>52497</v>
      </c>
      <c r="AF12113" s="6" t="s">
        <v>90</v>
      </c>
      <c r="AG12113" s="6" t="s">
        <v>27467</v>
      </c>
    </row>
    <row r="12114" spans="29:33" x14ac:dyDescent="0.25">
      <c r="AC12114">
        <v>12113</v>
      </c>
      <c r="AD12114" s="6" t="s">
        <v>27468</v>
      </c>
      <c r="AE12114" s="6" t="s">
        <v>49289</v>
      </c>
      <c r="AF12114" s="6" t="s">
        <v>49652</v>
      </c>
      <c r="AG12114" s="6" t="s">
        <v>27469</v>
      </c>
    </row>
    <row r="12115" spans="29:33" x14ac:dyDescent="0.25">
      <c r="AC12115">
        <v>12114</v>
      </c>
      <c r="AD12115" s="6" t="s">
        <v>27470</v>
      </c>
      <c r="AE12115" s="6" t="s">
        <v>52508</v>
      </c>
      <c r="AF12115" s="6" t="s">
        <v>90</v>
      </c>
      <c r="AG12115" s="6" t="s">
        <v>27471</v>
      </c>
    </row>
    <row r="12116" spans="29:33" x14ac:dyDescent="0.25">
      <c r="AC12116">
        <v>12115</v>
      </c>
      <c r="AD12116" s="6" t="s">
        <v>27472</v>
      </c>
      <c r="AE12116" s="6" t="s">
        <v>51838</v>
      </c>
      <c r="AF12116" s="6" t="s">
        <v>90</v>
      </c>
      <c r="AG12116" s="6" t="s">
        <v>27473</v>
      </c>
    </row>
    <row r="12117" spans="29:33" x14ac:dyDescent="0.25">
      <c r="AC12117">
        <v>12116</v>
      </c>
      <c r="AD12117" s="6" t="s">
        <v>27474</v>
      </c>
      <c r="AE12117" s="6" t="s">
        <v>52446</v>
      </c>
      <c r="AF12117" s="6" t="s">
        <v>90</v>
      </c>
      <c r="AG12117" s="6" t="s">
        <v>27475</v>
      </c>
    </row>
    <row r="12118" spans="29:33" x14ac:dyDescent="0.25">
      <c r="AC12118">
        <v>12117</v>
      </c>
      <c r="AD12118" s="6" t="s">
        <v>27476</v>
      </c>
      <c r="AE12118" s="6" t="s">
        <v>51689</v>
      </c>
      <c r="AF12118" s="6" t="s">
        <v>48993</v>
      </c>
      <c r="AG12118" s="6" t="s">
        <v>27477</v>
      </c>
    </row>
    <row r="12119" spans="29:33" x14ac:dyDescent="0.25">
      <c r="AC12119">
        <v>12118</v>
      </c>
      <c r="AD12119" s="6" t="s">
        <v>27478</v>
      </c>
      <c r="AE12119" s="6" t="s">
        <v>51724</v>
      </c>
      <c r="AF12119" s="6" t="s">
        <v>90</v>
      </c>
      <c r="AG12119" s="6" t="s">
        <v>27479</v>
      </c>
    </row>
    <row r="12120" spans="29:33" x14ac:dyDescent="0.25">
      <c r="AC12120">
        <v>12119</v>
      </c>
      <c r="AD12120" s="6" t="s">
        <v>27480</v>
      </c>
      <c r="AE12120" s="6" t="s">
        <v>49200</v>
      </c>
      <c r="AF12120" s="6" t="s">
        <v>49210</v>
      </c>
      <c r="AG12120" s="6" t="s">
        <v>27481</v>
      </c>
    </row>
    <row r="12121" spans="29:33" x14ac:dyDescent="0.25">
      <c r="AC12121">
        <v>12120</v>
      </c>
      <c r="AD12121" s="6" t="s">
        <v>27482</v>
      </c>
      <c r="AE12121" s="6" t="s">
        <v>48977</v>
      </c>
      <c r="AF12121" s="6" t="s">
        <v>90</v>
      </c>
      <c r="AG12121" s="6" t="s">
        <v>27483</v>
      </c>
    </row>
    <row r="12122" spans="29:33" x14ac:dyDescent="0.25">
      <c r="AC12122">
        <v>12121</v>
      </c>
      <c r="AD12122" s="6" t="s">
        <v>27484</v>
      </c>
      <c r="AE12122" s="6" t="s">
        <v>48966</v>
      </c>
      <c r="AF12122" s="6" t="s">
        <v>49532</v>
      </c>
      <c r="AG12122" s="6" t="s">
        <v>27485</v>
      </c>
    </row>
    <row r="12123" spans="29:33" x14ac:dyDescent="0.25">
      <c r="AC12123">
        <v>12122</v>
      </c>
      <c r="AD12123" s="6" t="s">
        <v>27486</v>
      </c>
      <c r="AE12123" s="6" t="s">
        <v>51431</v>
      </c>
      <c r="AF12123" s="6" t="s">
        <v>90</v>
      </c>
      <c r="AG12123" s="6" t="s">
        <v>27487</v>
      </c>
    </row>
    <row r="12124" spans="29:33" x14ac:dyDescent="0.25">
      <c r="AC12124">
        <v>12123</v>
      </c>
      <c r="AD12124" s="6" t="s">
        <v>27488</v>
      </c>
      <c r="AE12124" s="6" t="s">
        <v>49577</v>
      </c>
      <c r="AF12124" s="6" t="s">
        <v>51698</v>
      </c>
      <c r="AG12124" s="6" t="s">
        <v>27489</v>
      </c>
    </row>
    <row r="12125" spans="29:33" x14ac:dyDescent="0.25">
      <c r="AC12125">
        <v>12124</v>
      </c>
      <c r="AD12125" s="6" t="s">
        <v>14184</v>
      </c>
      <c r="AE12125" s="6" t="s">
        <v>49049</v>
      </c>
      <c r="AF12125" s="6" t="s">
        <v>51378</v>
      </c>
      <c r="AG12125" s="6" t="s">
        <v>27490</v>
      </c>
    </row>
    <row r="12126" spans="29:33" x14ac:dyDescent="0.25">
      <c r="AC12126">
        <v>12125</v>
      </c>
      <c r="AD12126" s="6" t="s">
        <v>27491</v>
      </c>
      <c r="AE12126" s="6" t="s">
        <v>52067</v>
      </c>
      <c r="AF12126" s="6" t="s">
        <v>52107</v>
      </c>
      <c r="AG12126" s="6" t="s">
        <v>27492</v>
      </c>
    </row>
    <row r="12127" spans="29:33" x14ac:dyDescent="0.25">
      <c r="AC12127">
        <v>12126</v>
      </c>
      <c r="AD12127" s="6" t="s">
        <v>27493</v>
      </c>
      <c r="AE12127" s="6" t="s">
        <v>48661</v>
      </c>
      <c r="AF12127" s="6" t="s">
        <v>90</v>
      </c>
      <c r="AG12127" s="6" t="s">
        <v>27494</v>
      </c>
    </row>
    <row r="12128" spans="29:33" x14ac:dyDescent="0.25">
      <c r="AC12128">
        <v>12127</v>
      </c>
      <c r="AD12128" s="6" t="s">
        <v>27495</v>
      </c>
      <c r="AE12128" s="6" t="s">
        <v>50109</v>
      </c>
      <c r="AF12128" s="6" t="s">
        <v>49760</v>
      </c>
      <c r="AG12128" s="6" t="s">
        <v>27496</v>
      </c>
    </row>
    <row r="12129" spans="29:33" x14ac:dyDescent="0.25">
      <c r="AC12129">
        <v>12128</v>
      </c>
      <c r="AD12129" s="6" t="s">
        <v>27497</v>
      </c>
      <c r="AE12129" s="6" t="s">
        <v>49936</v>
      </c>
      <c r="AF12129" s="6" t="s">
        <v>90</v>
      </c>
      <c r="AG12129" s="6" t="s">
        <v>27498</v>
      </c>
    </row>
    <row r="12130" spans="29:33" x14ac:dyDescent="0.25">
      <c r="AC12130">
        <v>12129</v>
      </c>
      <c r="AD12130" s="6" t="s">
        <v>27499</v>
      </c>
      <c r="AE12130" s="6" t="s">
        <v>49454</v>
      </c>
      <c r="AF12130" s="6" t="s">
        <v>90</v>
      </c>
      <c r="AG12130" s="6" t="s">
        <v>27500</v>
      </c>
    </row>
    <row r="12131" spans="29:33" x14ac:dyDescent="0.25">
      <c r="AC12131">
        <v>12130</v>
      </c>
      <c r="AD12131" s="6" t="s">
        <v>27501</v>
      </c>
      <c r="AE12131" s="6" t="s">
        <v>51306</v>
      </c>
      <c r="AF12131" s="6" t="s">
        <v>51484</v>
      </c>
      <c r="AG12131" s="6" t="s">
        <v>27502</v>
      </c>
    </row>
    <row r="12132" spans="29:33" x14ac:dyDescent="0.25">
      <c r="AC12132">
        <v>12131</v>
      </c>
      <c r="AD12132" s="6" t="s">
        <v>27503</v>
      </c>
      <c r="AE12132" s="6" t="s">
        <v>51213</v>
      </c>
      <c r="AF12132" s="6" t="s">
        <v>90</v>
      </c>
      <c r="AG12132" s="6" t="s">
        <v>27504</v>
      </c>
    </row>
    <row r="12133" spans="29:33" x14ac:dyDescent="0.25">
      <c r="AC12133">
        <v>12132</v>
      </c>
      <c r="AD12133" s="6" t="s">
        <v>27505</v>
      </c>
      <c r="AE12133" s="6" t="s">
        <v>50146</v>
      </c>
      <c r="AF12133" s="6" t="s">
        <v>49412</v>
      </c>
      <c r="AG12133" s="6" t="s">
        <v>27506</v>
      </c>
    </row>
    <row r="12134" spans="29:33" x14ac:dyDescent="0.25">
      <c r="AC12134">
        <v>12133</v>
      </c>
      <c r="AD12134" s="6" t="s">
        <v>27507</v>
      </c>
      <c r="AE12134" s="6" t="s">
        <v>50293</v>
      </c>
      <c r="AF12134" s="6" t="s">
        <v>90</v>
      </c>
      <c r="AG12134" s="6" t="s">
        <v>27508</v>
      </c>
    </row>
    <row r="12135" spans="29:33" x14ac:dyDescent="0.25">
      <c r="AC12135">
        <v>12134</v>
      </c>
      <c r="AD12135" s="6" t="s">
        <v>27509</v>
      </c>
      <c r="AE12135" s="6" t="s">
        <v>52448</v>
      </c>
      <c r="AF12135" s="6" t="s">
        <v>52530</v>
      </c>
      <c r="AG12135" s="6" t="s">
        <v>27510</v>
      </c>
    </row>
    <row r="12136" spans="29:33" x14ac:dyDescent="0.25">
      <c r="AC12136">
        <v>12135</v>
      </c>
      <c r="AD12136" s="6" t="s">
        <v>27511</v>
      </c>
      <c r="AE12136" s="6" t="s">
        <v>51742</v>
      </c>
      <c r="AF12136" s="6" t="s">
        <v>90</v>
      </c>
      <c r="AG12136" s="6" t="s">
        <v>27512</v>
      </c>
    </row>
    <row r="12137" spans="29:33" x14ac:dyDescent="0.25">
      <c r="AC12137">
        <v>12136</v>
      </c>
      <c r="AD12137" s="6" t="s">
        <v>27513</v>
      </c>
      <c r="AE12137" s="6" t="s">
        <v>49184</v>
      </c>
      <c r="AF12137" s="6" t="s">
        <v>49178</v>
      </c>
      <c r="AG12137" s="6" t="s">
        <v>27514</v>
      </c>
    </row>
    <row r="12138" spans="29:33" x14ac:dyDescent="0.25">
      <c r="AC12138">
        <v>12137</v>
      </c>
      <c r="AD12138" s="6" t="s">
        <v>27515</v>
      </c>
      <c r="AE12138" s="6" t="s">
        <v>49035</v>
      </c>
      <c r="AF12138" s="6" t="s">
        <v>90</v>
      </c>
      <c r="AG12138" s="6" t="s">
        <v>27516</v>
      </c>
    </row>
    <row r="12139" spans="29:33" x14ac:dyDescent="0.25">
      <c r="AC12139">
        <v>12138</v>
      </c>
      <c r="AD12139" s="6" t="s">
        <v>27517</v>
      </c>
      <c r="AE12139" s="6" t="s">
        <v>50058</v>
      </c>
      <c r="AF12139" s="6" t="s">
        <v>50115</v>
      </c>
      <c r="AG12139" s="6" t="s">
        <v>27518</v>
      </c>
    </row>
    <row r="12140" spans="29:33" x14ac:dyDescent="0.25">
      <c r="AC12140">
        <v>12139</v>
      </c>
      <c r="AD12140" s="6" t="s">
        <v>27519</v>
      </c>
      <c r="AE12140" s="6" t="s">
        <v>49225</v>
      </c>
      <c r="AF12140" s="6" t="s">
        <v>49225</v>
      </c>
      <c r="AG12140" s="6" t="s">
        <v>27520</v>
      </c>
    </row>
    <row r="12141" spans="29:33" x14ac:dyDescent="0.25">
      <c r="AC12141">
        <v>12140</v>
      </c>
      <c r="AD12141" s="6" t="s">
        <v>27521</v>
      </c>
      <c r="AE12141" s="6" t="s">
        <v>52377</v>
      </c>
      <c r="AF12141" s="6" t="s">
        <v>51752</v>
      </c>
      <c r="AG12141" s="6" t="s">
        <v>27522</v>
      </c>
    </row>
    <row r="12142" spans="29:33" x14ac:dyDescent="0.25">
      <c r="AC12142">
        <v>12141</v>
      </c>
      <c r="AD12142" s="6" t="s">
        <v>27523</v>
      </c>
      <c r="AE12142" s="6" t="s">
        <v>49856</v>
      </c>
      <c r="AF12142" s="6" t="s">
        <v>90</v>
      </c>
      <c r="AG12142" s="6" t="s">
        <v>27524</v>
      </c>
    </row>
    <row r="12143" spans="29:33" x14ac:dyDescent="0.25">
      <c r="AC12143">
        <v>12142</v>
      </c>
      <c r="AD12143" s="6" t="s">
        <v>27525</v>
      </c>
      <c r="AE12143" s="6" t="s">
        <v>51542</v>
      </c>
      <c r="AF12143" s="6" t="s">
        <v>50289</v>
      </c>
      <c r="AG12143" s="6" t="s">
        <v>27526</v>
      </c>
    </row>
    <row r="12144" spans="29:33" x14ac:dyDescent="0.25">
      <c r="AC12144">
        <v>12143</v>
      </c>
      <c r="AD12144" s="6" t="s">
        <v>27527</v>
      </c>
      <c r="AE12144" s="6" t="s">
        <v>49468</v>
      </c>
      <c r="AF12144" s="6" t="s">
        <v>49460</v>
      </c>
      <c r="AG12144" s="6" t="s">
        <v>27528</v>
      </c>
    </row>
    <row r="12145" spans="29:33" x14ac:dyDescent="0.25">
      <c r="AC12145">
        <v>12144</v>
      </c>
      <c r="AD12145" s="6" t="s">
        <v>27529</v>
      </c>
      <c r="AE12145" s="6" t="s">
        <v>49976</v>
      </c>
      <c r="AF12145" s="6" t="s">
        <v>52217</v>
      </c>
      <c r="AG12145" s="6" t="s">
        <v>27530</v>
      </c>
    </row>
    <row r="12146" spans="29:33" x14ac:dyDescent="0.25">
      <c r="AC12146">
        <v>12145</v>
      </c>
      <c r="AD12146" s="6" t="s">
        <v>27531</v>
      </c>
      <c r="AE12146" s="6" t="s">
        <v>49606</v>
      </c>
      <c r="AF12146" s="6" t="s">
        <v>49563</v>
      </c>
      <c r="AG12146" s="6" t="s">
        <v>27532</v>
      </c>
    </row>
    <row r="12147" spans="29:33" x14ac:dyDescent="0.25">
      <c r="AC12147">
        <v>12146</v>
      </c>
      <c r="AD12147" s="6" t="s">
        <v>27533</v>
      </c>
      <c r="AE12147" s="6" t="s">
        <v>49335</v>
      </c>
      <c r="AF12147" s="6" t="s">
        <v>49460</v>
      </c>
      <c r="AG12147" s="6" t="s">
        <v>27534</v>
      </c>
    </row>
    <row r="12148" spans="29:33" x14ac:dyDescent="0.25">
      <c r="AC12148">
        <v>12147</v>
      </c>
      <c r="AD12148" s="6" t="s">
        <v>27535</v>
      </c>
      <c r="AE12148" s="6" t="s">
        <v>49931</v>
      </c>
      <c r="AF12148" s="6" t="s">
        <v>51372</v>
      </c>
      <c r="AG12148" s="6" t="s">
        <v>27536</v>
      </c>
    </row>
    <row r="12149" spans="29:33" x14ac:dyDescent="0.25">
      <c r="AC12149">
        <v>12148</v>
      </c>
      <c r="AD12149" s="6" t="s">
        <v>27537</v>
      </c>
      <c r="AE12149" s="6" t="s">
        <v>49832</v>
      </c>
      <c r="AF12149" s="6" t="s">
        <v>49940</v>
      </c>
      <c r="AG12149" s="6" t="s">
        <v>27538</v>
      </c>
    </row>
    <row r="12150" spans="29:33" x14ac:dyDescent="0.25">
      <c r="AC12150">
        <v>12149</v>
      </c>
      <c r="AD12150" s="6" t="s">
        <v>27539</v>
      </c>
      <c r="AE12150" s="6" t="s">
        <v>52392</v>
      </c>
      <c r="AF12150" s="6" t="s">
        <v>90</v>
      </c>
      <c r="AG12150" s="6" t="s">
        <v>27540</v>
      </c>
    </row>
    <row r="12151" spans="29:33" x14ac:dyDescent="0.25">
      <c r="AC12151">
        <v>12150</v>
      </c>
      <c r="AD12151" s="6" t="s">
        <v>27541</v>
      </c>
      <c r="AE12151" s="6" t="s">
        <v>51013</v>
      </c>
      <c r="AF12151" s="6" t="s">
        <v>90</v>
      </c>
      <c r="AG12151" s="6" t="s">
        <v>27542</v>
      </c>
    </row>
    <row r="12152" spans="29:33" x14ac:dyDescent="0.25">
      <c r="AC12152">
        <v>12151</v>
      </c>
      <c r="AD12152" s="6" t="s">
        <v>27543</v>
      </c>
      <c r="AE12152" s="6" t="s">
        <v>52482</v>
      </c>
      <c r="AF12152" s="6" t="s">
        <v>90</v>
      </c>
      <c r="AG12152" s="6" t="s">
        <v>27544</v>
      </c>
    </row>
    <row r="12153" spans="29:33" x14ac:dyDescent="0.25">
      <c r="AC12153">
        <v>12152</v>
      </c>
      <c r="AD12153" s="6" t="s">
        <v>27545</v>
      </c>
      <c r="AE12153" s="6" t="s">
        <v>50074</v>
      </c>
      <c r="AF12153" s="6" t="s">
        <v>50078</v>
      </c>
      <c r="AG12153" s="6" t="s">
        <v>27546</v>
      </c>
    </row>
    <row r="12154" spans="29:33" x14ac:dyDescent="0.25">
      <c r="AC12154">
        <v>12153</v>
      </c>
      <c r="AD12154" s="6" t="s">
        <v>27547</v>
      </c>
      <c r="AE12154" s="6" t="s">
        <v>49559</v>
      </c>
      <c r="AF12154" s="6" t="s">
        <v>90</v>
      </c>
      <c r="AG12154" s="6" t="s">
        <v>27548</v>
      </c>
    </row>
    <row r="12155" spans="29:33" x14ac:dyDescent="0.25">
      <c r="AC12155">
        <v>12154</v>
      </c>
      <c r="AD12155" s="6" t="s">
        <v>27549</v>
      </c>
      <c r="AE12155" s="6" t="s">
        <v>50115</v>
      </c>
      <c r="AF12155" s="6" t="s">
        <v>50093</v>
      </c>
      <c r="AG12155" s="6" t="s">
        <v>27550</v>
      </c>
    </row>
    <row r="12156" spans="29:33" x14ac:dyDescent="0.25">
      <c r="AC12156">
        <v>12155</v>
      </c>
      <c r="AD12156" s="6" t="s">
        <v>27551</v>
      </c>
      <c r="AE12156" s="6" t="s">
        <v>50360</v>
      </c>
      <c r="AF12156" s="6" t="s">
        <v>50681</v>
      </c>
      <c r="AG12156" s="6" t="s">
        <v>27552</v>
      </c>
    </row>
    <row r="12157" spans="29:33" x14ac:dyDescent="0.25">
      <c r="AC12157">
        <v>12156</v>
      </c>
      <c r="AD12157" s="6" t="s">
        <v>27553</v>
      </c>
      <c r="AE12157" s="6" t="s">
        <v>52501</v>
      </c>
      <c r="AF12157" s="6" t="s">
        <v>49355</v>
      </c>
      <c r="AG12157" s="6" t="s">
        <v>27554</v>
      </c>
    </row>
    <row r="12158" spans="29:33" x14ac:dyDescent="0.25">
      <c r="AC12158">
        <v>12157</v>
      </c>
      <c r="AD12158" s="6" t="s">
        <v>27555</v>
      </c>
      <c r="AE12158" s="6" t="s">
        <v>52563</v>
      </c>
      <c r="AF12158" s="6" t="s">
        <v>90</v>
      </c>
      <c r="AG12158" s="6" t="s">
        <v>27556</v>
      </c>
    </row>
    <row r="12159" spans="29:33" x14ac:dyDescent="0.25">
      <c r="AC12159">
        <v>12158</v>
      </c>
      <c r="AD12159" s="6" t="s">
        <v>27557</v>
      </c>
      <c r="AE12159" s="6" t="s">
        <v>52513</v>
      </c>
      <c r="AF12159" s="6" t="s">
        <v>90</v>
      </c>
      <c r="AG12159" s="6" t="s">
        <v>27558</v>
      </c>
    </row>
    <row r="12160" spans="29:33" x14ac:dyDescent="0.25">
      <c r="AC12160">
        <v>12159</v>
      </c>
      <c r="AD12160" s="6" t="s">
        <v>27559</v>
      </c>
      <c r="AE12160" s="6" t="s">
        <v>49464</v>
      </c>
      <c r="AF12160" s="6" t="s">
        <v>49460</v>
      </c>
      <c r="AG12160" s="6" t="s">
        <v>27560</v>
      </c>
    </row>
    <row r="12161" spans="29:33" x14ac:dyDescent="0.25">
      <c r="AC12161">
        <v>12160</v>
      </c>
      <c r="AD12161" s="6" t="s">
        <v>27561</v>
      </c>
      <c r="AE12161" s="6" t="s">
        <v>49542</v>
      </c>
      <c r="AF12161" s="6" t="s">
        <v>49526</v>
      </c>
      <c r="AG12161" s="6" t="s">
        <v>27562</v>
      </c>
    </row>
    <row r="12162" spans="29:33" x14ac:dyDescent="0.25">
      <c r="AC12162">
        <v>12161</v>
      </c>
      <c r="AD12162" s="6" t="s">
        <v>27563</v>
      </c>
      <c r="AE12162" s="6" t="s">
        <v>50009</v>
      </c>
      <c r="AF12162" s="6" t="s">
        <v>50009</v>
      </c>
      <c r="AG12162" s="6" t="s">
        <v>27564</v>
      </c>
    </row>
    <row r="12163" spans="29:33" x14ac:dyDescent="0.25">
      <c r="AC12163">
        <v>12162</v>
      </c>
      <c r="AD12163" s="6" t="s">
        <v>27565</v>
      </c>
      <c r="AE12163" s="6" t="s">
        <v>52521</v>
      </c>
      <c r="AF12163" s="6" t="s">
        <v>52539</v>
      </c>
      <c r="AG12163" s="6" t="s">
        <v>27566</v>
      </c>
    </row>
    <row r="12164" spans="29:33" x14ac:dyDescent="0.25">
      <c r="AC12164">
        <v>12163</v>
      </c>
      <c r="AD12164" s="6" t="s">
        <v>27567</v>
      </c>
      <c r="AE12164" s="6" t="s">
        <v>49553</v>
      </c>
      <c r="AF12164" s="6" t="s">
        <v>49549</v>
      </c>
      <c r="AG12164" s="6" t="s">
        <v>27568</v>
      </c>
    </row>
    <row r="12165" spans="29:33" x14ac:dyDescent="0.25">
      <c r="AC12165">
        <v>12164</v>
      </c>
      <c r="AD12165" s="6" t="s">
        <v>27569</v>
      </c>
      <c r="AE12165" s="6" t="s">
        <v>49719</v>
      </c>
      <c r="AF12165" s="6" t="s">
        <v>49481</v>
      </c>
      <c r="AG12165" s="6" t="s">
        <v>27570</v>
      </c>
    </row>
    <row r="12166" spans="29:33" x14ac:dyDescent="0.25">
      <c r="AC12166">
        <v>12165</v>
      </c>
      <c r="AD12166" s="6" t="s">
        <v>27571</v>
      </c>
      <c r="AE12166" s="6" t="s">
        <v>49549</v>
      </c>
      <c r="AF12166" s="6" t="s">
        <v>49547</v>
      </c>
      <c r="AG12166" s="6" t="s">
        <v>27572</v>
      </c>
    </row>
    <row r="12167" spans="29:33" x14ac:dyDescent="0.25">
      <c r="AC12167">
        <v>12166</v>
      </c>
      <c r="AD12167" s="6" t="s">
        <v>27573</v>
      </c>
      <c r="AE12167" s="6" t="s">
        <v>50700</v>
      </c>
      <c r="AF12167" s="6" t="s">
        <v>50518</v>
      </c>
      <c r="AG12167" s="6" t="s">
        <v>27574</v>
      </c>
    </row>
    <row r="12168" spans="29:33" x14ac:dyDescent="0.25">
      <c r="AC12168">
        <v>12167</v>
      </c>
      <c r="AD12168" s="6" t="s">
        <v>27575</v>
      </c>
      <c r="AE12168" s="6" t="s">
        <v>49650</v>
      </c>
      <c r="AF12168" s="6" t="s">
        <v>49652</v>
      </c>
      <c r="AG12168" s="6" t="s">
        <v>27576</v>
      </c>
    </row>
    <row r="12169" spans="29:33" x14ac:dyDescent="0.25">
      <c r="AC12169">
        <v>12168</v>
      </c>
      <c r="AD12169" s="6" t="s">
        <v>27577</v>
      </c>
      <c r="AE12169" s="6" t="s">
        <v>50185</v>
      </c>
      <c r="AF12169" s="6" t="s">
        <v>50204</v>
      </c>
      <c r="AG12169" s="6" t="s">
        <v>27578</v>
      </c>
    </row>
    <row r="12170" spans="29:33" x14ac:dyDescent="0.25">
      <c r="AC12170">
        <v>12169</v>
      </c>
      <c r="AD12170" s="6" t="s">
        <v>27579</v>
      </c>
      <c r="AE12170" s="6" t="s">
        <v>51087</v>
      </c>
      <c r="AF12170" s="6" t="s">
        <v>50354</v>
      </c>
      <c r="AG12170" s="6" t="s">
        <v>27580</v>
      </c>
    </row>
    <row r="12171" spans="29:33" x14ac:dyDescent="0.25">
      <c r="AC12171">
        <v>12170</v>
      </c>
      <c r="AD12171" s="6" t="s">
        <v>27581</v>
      </c>
      <c r="AE12171" s="6" t="s">
        <v>48663</v>
      </c>
      <c r="AF12171" s="6" t="s">
        <v>90</v>
      </c>
      <c r="AG12171" s="6" t="s">
        <v>27582</v>
      </c>
    </row>
    <row r="12172" spans="29:33" x14ac:dyDescent="0.25">
      <c r="AC12172">
        <v>12171</v>
      </c>
      <c r="AD12172" s="6" t="s">
        <v>27583</v>
      </c>
      <c r="AE12172" s="6" t="s">
        <v>49301</v>
      </c>
      <c r="AF12172" s="6" t="s">
        <v>90</v>
      </c>
      <c r="AG12172" s="6" t="s">
        <v>27584</v>
      </c>
    </row>
    <row r="12173" spans="29:33" x14ac:dyDescent="0.25">
      <c r="AC12173">
        <v>12172</v>
      </c>
      <c r="AD12173" s="6" t="s">
        <v>27585</v>
      </c>
      <c r="AE12173" s="6" t="s">
        <v>50459</v>
      </c>
      <c r="AF12173" s="6" t="s">
        <v>49289</v>
      </c>
      <c r="AG12173" s="6" t="s">
        <v>27586</v>
      </c>
    </row>
    <row r="12174" spans="29:33" x14ac:dyDescent="0.25">
      <c r="AC12174">
        <v>12173</v>
      </c>
      <c r="AD12174" s="6" t="s">
        <v>27587</v>
      </c>
      <c r="AE12174" s="6" t="s">
        <v>49235</v>
      </c>
      <c r="AF12174" s="6" t="s">
        <v>49595</v>
      </c>
      <c r="AG12174" s="6" t="s">
        <v>27588</v>
      </c>
    </row>
    <row r="12175" spans="29:33" x14ac:dyDescent="0.25">
      <c r="AC12175">
        <v>12174</v>
      </c>
      <c r="AD12175" s="6" t="s">
        <v>27589</v>
      </c>
      <c r="AE12175" s="6" t="s">
        <v>52331</v>
      </c>
      <c r="AF12175" s="6" t="s">
        <v>90</v>
      </c>
      <c r="AG12175" s="6" t="s">
        <v>27590</v>
      </c>
    </row>
    <row r="12176" spans="29:33" x14ac:dyDescent="0.25">
      <c r="AC12176">
        <v>12175</v>
      </c>
      <c r="AD12176" s="6" t="s">
        <v>27591</v>
      </c>
      <c r="AE12176" s="6" t="s">
        <v>50666</v>
      </c>
      <c r="AF12176" s="6" t="s">
        <v>90</v>
      </c>
      <c r="AG12176" s="6" t="s">
        <v>27592</v>
      </c>
    </row>
    <row r="12177" spans="29:33" x14ac:dyDescent="0.25">
      <c r="AC12177">
        <v>12176</v>
      </c>
      <c r="AD12177" s="6" t="s">
        <v>27593</v>
      </c>
      <c r="AE12177" s="6" t="s">
        <v>52331</v>
      </c>
      <c r="AF12177" s="6" t="s">
        <v>90</v>
      </c>
      <c r="AG12177" s="6" t="s">
        <v>27594</v>
      </c>
    </row>
    <row r="12178" spans="29:33" x14ac:dyDescent="0.25">
      <c r="AC12178">
        <v>12177</v>
      </c>
      <c r="AD12178" s="6" t="s">
        <v>27595</v>
      </c>
      <c r="AE12178" s="6" t="s">
        <v>50829</v>
      </c>
      <c r="AF12178" s="6" t="s">
        <v>90</v>
      </c>
      <c r="AG12178" s="6" t="s">
        <v>27596</v>
      </c>
    </row>
    <row r="12179" spans="29:33" x14ac:dyDescent="0.25">
      <c r="AC12179">
        <v>12178</v>
      </c>
      <c r="AD12179" s="6" t="s">
        <v>27597</v>
      </c>
      <c r="AE12179" s="6" t="s">
        <v>52429</v>
      </c>
      <c r="AF12179" s="6" t="s">
        <v>90</v>
      </c>
      <c r="AG12179" s="6" t="s">
        <v>27598</v>
      </c>
    </row>
    <row r="12180" spans="29:33" x14ac:dyDescent="0.25">
      <c r="AC12180">
        <v>12179</v>
      </c>
      <c r="AD12180" s="6" t="s">
        <v>27599</v>
      </c>
      <c r="AE12180" s="6" t="s">
        <v>52280</v>
      </c>
      <c r="AF12180" s="6" t="s">
        <v>90</v>
      </c>
      <c r="AG12180" s="6" t="s">
        <v>27600</v>
      </c>
    </row>
    <row r="12181" spans="29:33" x14ac:dyDescent="0.25">
      <c r="AC12181">
        <v>12180</v>
      </c>
      <c r="AD12181" s="6" t="s">
        <v>27601</v>
      </c>
      <c r="AE12181" s="6" t="s">
        <v>52445</v>
      </c>
      <c r="AF12181" s="6" t="s">
        <v>52429</v>
      </c>
      <c r="AG12181" s="6" t="s">
        <v>27602</v>
      </c>
    </row>
    <row r="12182" spans="29:33" x14ac:dyDescent="0.25">
      <c r="AC12182">
        <v>12181</v>
      </c>
      <c r="AD12182" s="6" t="s">
        <v>27603</v>
      </c>
      <c r="AE12182" s="6" t="s">
        <v>52432</v>
      </c>
      <c r="AF12182" s="6" t="s">
        <v>90</v>
      </c>
      <c r="AG12182" s="6" t="s">
        <v>27604</v>
      </c>
    </row>
    <row r="12183" spans="29:33" x14ac:dyDescent="0.25">
      <c r="AC12183">
        <v>12182</v>
      </c>
      <c r="AD12183" s="6" t="s">
        <v>27605</v>
      </c>
      <c r="AE12183" s="6" t="s">
        <v>51480</v>
      </c>
      <c r="AF12183" s="6" t="s">
        <v>90</v>
      </c>
      <c r="AG12183" s="6" t="s">
        <v>27606</v>
      </c>
    </row>
    <row r="12184" spans="29:33" x14ac:dyDescent="0.25">
      <c r="AC12184">
        <v>12183</v>
      </c>
      <c r="AD12184" s="6" t="s">
        <v>27607</v>
      </c>
      <c r="AE12184" s="6" t="s">
        <v>52500</v>
      </c>
      <c r="AF12184" s="6" t="s">
        <v>50413</v>
      </c>
      <c r="AG12184" s="6" t="s">
        <v>27608</v>
      </c>
    </row>
    <row r="12185" spans="29:33" x14ac:dyDescent="0.25">
      <c r="AC12185">
        <v>12184</v>
      </c>
      <c r="AD12185" s="6" t="s">
        <v>27609</v>
      </c>
      <c r="AE12185" s="6" t="s">
        <v>49239</v>
      </c>
      <c r="AF12185" s="6" t="s">
        <v>90</v>
      </c>
      <c r="AG12185" s="6" t="s">
        <v>27610</v>
      </c>
    </row>
    <row r="12186" spans="29:33" x14ac:dyDescent="0.25">
      <c r="AC12186">
        <v>12185</v>
      </c>
      <c r="AD12186" s="6" t="s">
        <v>27611</v>
      </c>
      <c r="AE12186" s="6" t="s">
        <v>52284</v>
      </c>
      <c r="AF12186" s="6" t="s">
        <v>51752</v>
      </c>
      <c r="AG12186" s="6" t="s">
        <v>27612</v>
      </c>
    </row>
    <row r="12187" spans="29:33" x14ac:dyDescent="0.25">
      <c r="AC12187">
        <v>12186</v>
      </c>
      <c r="AD12187" s="6" t="s">
        <v>27613</v>
      </c>
      <c r="AE12187" s="6" t="s">
        <v>52377</v>
      </c>
      <c r="AF12187" s="6" t="s">
        <v>90</v>
      </c>
      <c r="AG12187" s="6" t="s">
        <v>27614</v>
      </c>
    </row>
    <row r="12188" spans="29:33" x14ac:dyDescent="0.25">
      <c r="AC12188">
        <v>12187</v>
      </c>
      <c r="AD12188" s="6" t="s">
        <v>27615</v>
      </c>
      <c r="AE12188" s="6" t="s">
        <v>52410</v>
      </c>
      <c r="AF12188" s="6" t="s">
        <v>90</v>
      </c>
      <c r="AG12188" s="6" t="s">
        <v>27616</v>
      </c>
    </row>
    <row r="12189" spans="29:33" x14ac:dyDescent="0.25">
      <c r="AC12189">
        <v>12188</v>
      </c>
      <c r="AD12189" s="6" t="s">
        <v>27617</v>
      </c>
      <c r="AE12189" s="6" t="s">
        <v>50054</v>
      </c>
      <c r="AF12189" s="6" t="s">
        <v>50410</v>
      </c>
      <c r="AG12189" s="6" t="s">
        <v>27618</v>
      </c>
    </row>
    <row r="12190" spans="29:33" x14ac:dyDescent="0.25">
      <c r="AC12190">
        <v>12189</v>
      </c>
      <c r="AD12190" s="6" t="s">
        <v>27619</v>
      </c>
      <c r="AE12190" s="6" t="s">
        <v>50428</v>
      </c>
      <c r="AF12190" s="6" t="s">
        <v>90</v>
      </c>
      <c r="AG12190" s="6" t="s">
        <v>27620</v>
      </c>
    </row>
    <row r="12191" spans="29:33" x14ac:dyDescent="0.25">
      <c r="AC12191">
        <v>12190</v>
      </c>
      <c r="AD12191" s="6" t="s">
        <v>27621</v>
      </c>
      <c r="AE12191" s="6" t="s">
        <v>52380</v>
      </c>
      <c r="AF12191" s="6" t="s">
        <v>90</v>
      </c>
      <c r="AG12191" s="6" t="s">
        <v>27622</v>
      </c>
    </row>
    <row r="12192" spans="29:33" x14ac:dyDescent="0.25">
      <c r="AC12192">
        <v>12191</v>
      </c>
      <c r="AD12192" s="6" t="s">
        <v>27623</v>
      </c>
      <c r="AE12192" s="6" t="s">
        <v>52265</v>
      </c>
      <c r="AF12192" s="6" t="s">
        <v>51141</v>
      </c>
      <c r="AG12192" s="6" t="s">
        <v>27624</v>
      </c>
    </row>
    <row r="12193" spans="29:33" x14ac:dyDescent="0.25">
      <c r="AC12193">
        <v>12192</v>
      </c>
      <c r="AD12193" s="6" t="s">
        <v>27625</v>
      </c>
      <c r="AE12193" s="6" t="s">
        <v>50835</v>
      </c>
      <c r="AF12193" s="6" t="s">
        <v>51009</v>
      </c>
      <c r="AG12193" s="6" t="s">
        <v>27626</v>
      </c>
    </row>
    <row r="12194" spans="29:33" x14ac:dyDescent="0.25">
      <c r="AC12194">
        <v>12193</v>
      </c>
      <c r="AD12194" s="6" t="s">
        <v>27627</v>
      </c>
      <c r="AE12194" s="6" t="s">
        <v>52380</v>
      </c>
      <c r="AF12194" s="6" t="s">
        <v>90</v>
      </c>
      <c r="AG12194" s="6" t="s">
        <v>27628</v>
      </c>
    </row>
    <row r="12195" spans="29:33" x14ac:dyDescent="0.25">
      <c r="AC12195">
        <v>12194</v>
      </c>
      <c r="AD12195" s="6" t="s">
        <v>27629</v>
      </c>
      <c r="AE12195" s="6" t="s">
        <v>52419</v>
      </c>
      <c r="AF12195" s="6" t="s">
        <v>90</v>
      </c>
      <c r="AG12195" s="6" t="s">
        <v>27630</v>
      </c>
    </row>
    <row r="12196" spans="29:33" x14ac:dyDescent="0.25">
      <c r="AC12196">
        <v>12195</v>
      </c>
      <c r="AD12196" s="6" t="s">
        <v>27631</v>
      </c>
      <c r="AE12196" s="6" t="s">
        <v>49949</v>
      </c>
      <c r="AF12196" s="6" t="s">
        <v>90</v>
      </c>
      <c r="AG12196" s="6" t="s">
        <v>27632</v>
      </c>
    </row>
    <row r="12197" spans="29:33" x14ac:dyDescent="0.25">
      <c r="AC12197">
        <v>12196</v>
      </c>
      <c r="AD12197" s="6" t="s">
        <v>27633</v>
      </c>
      <c r="AE12197" s="6" t="s">
        <v>50684</v>
      </c>
      <c r="AF12197" s="6" t="s">
        <v>51378</v>
      </c>
      <c r="AG12197" s="6" t="s">
        <v>27634</v>
      </c>
    </row>
    <row r="12198" spans="29:33" x14ac:dyDescent="0.25">
      <c r="AC12198">
        <v>12197</v>
      </c>
      <c r="AD12198" s="6" t="s">
        <v>27635</v>
      </c>
      <c r="AE12198" s="6" t="s">
        <v>52280</v>
      </c>
      <c r="AF12198" s="6" t="s">
        <v>90</v>
      </c>
      <c r="AG12198" s="6" t="s">
        <v>27636</v>
      </c>
    </row>
    <row r="12199" spans="29:33" x14ac:dyDescent="0.25">
      <c r="AC12199">
        <v>12198</v>
      </c>
      <c r="AD12199" s="6" t="s">
        <v>27637</v>
      </c>
      <c r="AE12199" s="6" t="s">
        <v>49239</v>
      </c>
      <c r="AF12199" s="6" t="s">
        <v>49241</v>
      </c>
      <c r="AG12199" s="6" t="s">
        <v>27638</v>
      </c>
    </row>
    <row r="12200" spans="29:33" x14ac:dyDescent="0.25">
      <c r="AC12200">
        <v>12199</v>
      </c>
      <c r="AD12200" s="6" t="s">
        <v>27639</v>
      </c>
      <c r="AE12200" s="6" t="s">
        <v>49426</v>
      </c>
      <c r="AF12200" s="6" t="s">
        <v>49444</v>
      </c>
      <c r="AG12200" s="6" t="s">
        <v>27640</v>
      </c>
    </row>
    <row r="12201" spans="29:33" x14ac:dyDescent="0.25">
      <c r="AC12201">
        <v>12200</v>
      </c>
      <c r="AD12201" s="6" t="s">
        <v>27641</v>
      </c>
      <c r="AE12201" s="6" t="s">
        <v>52334</v>
      </c>
      <c r="AF12201" s="6" t="s">
        <v>90</v>
      </c>
      <c r="AG12201" s="6" t="s">
        <v>27642</v>
      </c>
    </row>
    <row r="12202" spans="29:33" x14ac:dyDescent="0.25">
      <c r="AC12202">
        <v>12201</v>
      </c>
      <c r="AD12202" s="6" t="s">
        <v>27643</v>
      </c>
      <c r="AE12202" s="6" t="s">
        <v>52346</v>
      </c>
      <c r="AF12202" s="6" t="s">
        <v>90</v>
      </c>
      <c r="AG12202" s="6" t="s">
        <v>27644</v>
      </c>
    </row>
    <row r="12203" spans="29:33" x14ac:dyDescent="0.25">
      <c r="AC12203">
        <v>12202</v>
      </c>
      <c r="AD12203" s="6" t="s">
        <v>27645</v>
      </c>
      <c r="AE12203" s="6" t="s">
        <v>50329</v>
      </c>
      <c r="AF12203" s="6" t="s">
        <v>50337</v>
      </c>
      <c r="AG12203" s="6" t="s">
        <v>27646</v>
      </c>
    </row>
    <row r="12204" spans="29:33" x14ac:dyDescent="0.25">
      <c r="AC12204">
        <v>12203</v>
      </c>
      <c r="AD12204" s="6" t="s">
        <v>27647</v>
      </c>
      <c r="AE12204" s="6" t="s">
        <v>52429</v>
      </c>
      <c r="AF12204" s="6" t="s">
        <v>90</v>
      </c>
      <c r="AG12204" s="6" t="s">
        <v>27648</v>
      </c>
    </row>
    <row r="12205" spans="29:33" x14ac:dyDescent="0.25">
      <c r="AC12205">
        <v>12204</v>
      </c>
      <c r="AD12205" s="6" t="s">
        <v>27649</v>
      </c>
      <c r="AE12205" s="6" t="s">
        <v>49573</v>
      </c>
      <c r="AF12205" s="6" t="s">
        <v>49506</v>
      </c>
      <c r="AG12205" s="6" t="s">
        <v>27650</v>
      </c>
    </row>
    <row r="12206" spans="29:33" x14ac:dyDescent="0.25">
      <c r="AC12206">
        <v>12205</v>
      </c>
      <c r="AD12206" s="6" t="s">
        <v>27651</v>
      </c>
      <c r="AE12206" s="6" t="s">
        <v>49764</v>
      </c>
      <c r="AF12206" s="6" t="s">
        <v>50410</v>
      </c>
      <c r="AG12206" s="6" t="s">
        <v>27652</v>
      </c>
    </row>
    <row r="12207" spans="29:33" x14ac:dyDescent="0.25">
      <c r="AC12207">
        <v>12206</v>
      </c>
      <c r="AD12207" s="6" t="s">
        <v>27653</v>
      </c>
      <c r="AE12207" s="6" t="s">
        <v>50390</v>
      </c>
      <c r="AF12207" s="6" t="s">
        <v>90</v>
      </c>
      <c r="AG12207" s="6" t="s">
        <v>27654</v>
      </c>
    </row>
    <row r="12208" spans="29:33" x14ac:dyDescent="0.25">
      <c r="AC12208">
        <v>12207</v>
      </c>
      <c r="AD12208" s="6" t="s">
        <v>27655</v>
      </c>
      <c r="AE12208" s="6" t="s">
        <v>49289</v>
      </c>
      <c r="AF12208" s="6" t="s">
        <v>49850</v>
      </c>
      <c r="AG12208" s="6" t="s">
        <v>27656</v>
      </c>
    </row>
    <row r="12209" spans="29:33" x14ac:dyDescent="0.25">
      <c r="AC12209">
        <v>12208</v>
      </c>
      <c r="AD12209" s="6" t="s">
        <v>27657</v>
      </c>
      <c r="AE12209" s="6" t="s">
        <v>49938</v>
      </c>
      <c r="AF12209" s="6" t="s">
        <v>49814</v>
      </c>
      <c r="AG12209" s="6" t="s">
        <v>27658</v>
      </c>
    </row>
    <row r="12210" spans="29:33" x14ac:dyDescent="0.25">
      <c r="AC12210">
        <v>12209</v>
      </c>
      <c r="AD12210" s="6" t="s">
        <v>27659</v>
      </c>
      <c r="AE12210" s="6" t="s">
        <v>49897</v>
      </c>
      <c r="AF12210" s="6" t="s">
        <v>90</v>
      </c>
      <c r="AG12210" s="6" t="s">
        <v>27660</v>
      </c>
    </row>
    <row r="12211" spans="29:33" x14ac:dyDescent="0.25">
      <c r="AC12211">
        <v>12210</v>
      </c>
      <c r="AD12211" s="6" t="s">
        <v>27661</v>
      </c>
      <c r="AE12211" s="6" t="s">
        <v>50037</v>
      </c>
      <c r="AF12211" s="6" t="s">
        <v>49938</v>
      </c>
      <c r="AG12211" s="6" t="s">
        <v>27662</v>
      </c>
    </row>
    <row r="12212" spans="29:33" x14ac:dyDescent="0.25">
      <c r="AC12212">
        <v>12211</v>
      </c>
      <c r="AD12212" s="6" t="s">
        <v>27663</v>
      </c>
      <c r="AE12212" s="6" t="s">
        <v>49652</v>
      </c>
      <c r="AF12212" s="6" t="s">
        <v>49610</v>
      </c>
      <c r="AG12212" s="6" t="s">
        <v>27664</v>
      </c>
    </row>
    <row r="12213" spans="29:33" x14ac:dyDescent="0.25">
      <c r="AC12213">
        <v>12212</v>
      </c>
      <c r="AD12213" s="6" t="s">
        <v>27665</v>
      </c>
      <c r="AE12213" s="6" t="s">
        <v>51952</v>
      </c>
      <c r="AF12213" s="6" t="s">
        <v>90</v>
      </c>
      <c r="AG12213" s="6" t="s">
        <v>27666</v>
      </c>
    </row>
    <row r="12214" spans="29:33" x14ac:dyDescent="0.25">
      <c r="AC12214">
        <v>12213</v>
      </c>
      <c r="AD12214" s="6" t="s">
        <v>27667</v>
      </c>
      <c r="AE12214" s="6" t="s">
        <v>49164</v>
      </c>
      <c r="AF12214" s="6" t="s">
        <v>49158</v>
      </c>
      <c r="AG12214" s="6" t="s">
        <v>27668</v>
      </c>
    </row>
    <row r="12215" spans="29:33" x14ac:dyDescent="0.25">
      <c r="AC12215">
        <v>12214</v>
      </c>
      <c r="AD12215" s="6" t="s">
        <v>27669</v>
      </c>
      <c r="AE12215" s="6" t="s">
        <v>49549</v>
      </c>
      <c r="AF12215" s="6" t="s">
        <v>90</v>
      </c>
      <c r="AG12215" s="6" t="s">
        <v>27670</v>
      </c>
    </row>
    <row r="12216" spans="29:33" x14ac:dyDescent="0.25">
      <c r="AC12216">
        <v>12215</v>
      </c>
      <c r="AD12216" s="6" t="s">
        <v>27671</v>
      </c>
      <c r="AE12216" s="6" t="s">
        <v>49799</v>
      </c>
      <c r="AF12216" s="6" t="s">
        <v>50019</v>
      </c>
      <c r="AG12216" s="6" t="s">
        <v>27672</v>
      </c>
    </row>
    <row r="12217" spans="29:33" x14ac:dyDescent="0.25">
      <c r="AC12217">
        <v>12216</v>
      </c>
      <c r="AD12217" s="6" t="s">
        <v>27673</v>
      </c>
      <c r="AE12217" s="6" t="s">
        <v>50111</v>
      </c>
      <c r="AF12217" s="6" t="s">
        <v>90</v>
      </c>
      <c r="AG12217" s="6" t="s">
        <v>27674</v>
      </c>
    </row>
    <row r="12218" spans="29:33" x14ac:dyDescent="0.25">
      <c r="AC12218">
        <v>12217</v>
      </c>
      <c r="AD12218" s="6" t="s">
        <v>27675</v>
      </c>
      <c r="AE12218" s="6" t="s">
        <v>52410</v>
      </c>
      <c r="AF12218" s="6" t="s">
        <v>90</v>
      </c>
      <c r="AG12218" s="6" t="s">
        <v>27676</v>
      </c>
    </row>
    <row r="12219" spans="29:33" x14ac:dyDescent="0.25">
      <c r="AC12219">
        <v>12218</v>
      </c>
      <c r="AD12219" s="6" t="s">
        <v>27677</v>
      </c>
      <c r="AE12219" s="6" t="s">
        <v>51717</v>
      </c>
      <c r="AF12219" s="6" t="s">
        <v>90</v>
      </c>
      <c r="AG12219" s="6" t="s">
        <v>27678</v>
      </c>
    </row>
    <row r="12220" spans="29:33" x14ac:dyDescent="0.25">
      <c r="AC12220">
        <v>12219</v>
      </c>
      <c r="AD12220" s="6" t="s">
        <v>27679</v>
      </c>
      <c r="AE12220" s="6" t="s">
        <v>52380</v>
      </c>
      <c r="AF12220" s="6" t="s">
        <v>90</v>
      </c>
      <c r="AG12220" s="6" t="s">
        <v>27680</v>
      </c>
    </row>
    <row r="12221" spans="29:33" x14ac:dyDescent="0.25">
      <c r="AC12221">
        <v>12220</v>
      </c>
      <c r="AD12221" s="6" t="s">
        <v>27681</v>
      </c>
      <c r="AE12221" s="6" t="s">
        <v>49887</v>
      </c>
      <c r="AF12221" s="6" t="s">
        <v>49843</v>
      </c>
      <c r="AG12221" s="6" t="s">
        <v>27682</v>
      </c>
    </row>
    <row r="12222" spans="29:33" x14ac:dyDescent="0.25">
      <c r="AC12222">
        <v>12221</v>
      </c>
      <c r="AD12222" s="6" t="s">
        <v>27683</v>
      </c>
      <c r="AE12222" s="6" t="s">
        <v>49184</v>
      </c>
      <c r="AF12222" s="6" t="s">
        <v>49174</v>
      </c>
      <c r="AG12222" s="6" t="s">
        <v>27684</v>
      </c>
    </row>
    <row r="12223" spans="29:33" x14ac:dyDescent="0.25">
      <c r="AC12223">
        <v>12222</v>
      </c>
      <c r="AD12223" s="6" t="s">
        <v>27685</v>
      </c>
      <c r="AE12223" s="6" t="s">
        <v>52380</v>
      </c>
      <c r="AF12223" s="6" t="s">
        <v>90</v>
      </c>
      <c r="AG12223" s="6" t="s">
        <v>27686</v>
      </c>
    </row>
    <row r="12224" spans="29:33" x14ac:dyDescent="0.25">
      <c r="AC12224">
        <v>12223</v>
      </c>
      <c r="AD12224" s="6" t="s">
        <v>27687</v>
      </c>
      <c r="AE12224" s="6" t="s">
        <v>49210</v>
      </c>
      <c r="AF12224" s="6" t="s">
        <v>90</v>
      </c>
      <c r="AG12224" s="6" t="s">
        <v>27688</v>
      </c>
    </row>
    <row r="12225" spans="29:33" x14ac:dyDescent="0.25">
      <c r="AC12225">
        <v>12224</v>
      </c>
      <c r="AD12225" s="6" t="s">
        <v>27689</v>
      </c>
      <c r="AE12225" s="6" t="s">
        <v>50193</v>
      </c>
      <c r="AF12225" s="6" t="s">
        <v>90</v>
      </c>
      <c r="AG12225" s="6" t="s">
        <v>27690</v>
      </c>
    </row>
    <row r="12226" spans="29:33" x14ac:dyDescent="0.25">
      <c r="AC12226">
        <v>12225</v>
      </c>
      <c r="AD12226" s="6" t="s">
        <v>27691</v>
      </c>
      <c r="AE12226" s="6" t="s">
        <v>50634</v>
      </c>
      <c r="AF12226" s="6" t="s">
        <v>90</v>
      </c>
      <c r="AG12226" s="6" t="s">
        <v>27692</v>
      </c>
    </row>
    <row r="12227" spans="29:33" x14ac:dyDescent="0.25">
      <c r="AC12227">
        <v>12226</v>
      </c>
      <c r="AD12227" s="6" t="s">
        <v>27693</v>
      </c>
      <c r="AE12227" s="6" t="s">
        <v>49485</v>
      </c>
      <c r="AF12227" s="6" t="s">
        <v>49514</v>
      </c>
      <c r="AG12227" s="6" t="s">
        <v>27694</v>
      </c>
    </row>
    <row r="12228" spans="29:33" x14ac:dyDescent="0.25">
      <c r="AC12228">
        <v>12227</v>
      </c>
      <c r="AD12228" s="6" t="s">
        <v>27695</v>
      </c>
      <c r="AE12228" s="6" t="s">
        <v>49150</v>
      </c>
      <c r="AF12228" s="6" t="s">
        <v>49146</v>
      </c>
      <c r="AG12228" s="6" t="s">
        <v>27696</v>
      </c>
    </row>
    <row r="12229" spans="29:33" x14ac:dyDescent="0.25">
      <c r="AC12229">
        <v>12228</v>
      </c>
      <c r="AD12229" s="6" t="s">
        <v>27697</v>
      </c>
      <c r="AE12229" s="6" t="s">
        <v>49591</v>
      </c>
      <c r="AF12229" s="6" t="s">
        <v>90</v>
      </c>
      <c r="AG12229" s="6" t="s">
        <v>27698</v>
      </c>
    </row>
    <row r="12230" spans="29:33" x14ac:dyDescent="0.25">
      <c r="AC12230">
        <v>12229</v>
      </c>
      <c r="AD12230" s="6" t="s">
        <v>27699</v>
      </c>
      <c r="AE12230" s="6" t="s">
        <v>51132</v>
      </c>
      <c r="AF12230" s="6" t="s">
        <v>50019</v>
      </c>
      <c r="AG12230" s="6" t="s">
        <v>27700</v>
      </c>
    </row>
    <row r="12231" spans="29:33" x14ac:dyDescent="0.25">
      <c r="AC12231">
        <v>12230</v>
      </c>
      <c r="AD12231" s="6" t="s">
        <v>27701</v>
      </c>
      <c r="AE12231" s="6" t="s">
        <v>49247</v>
      </c>
      <c r="AF12231" s="6" t="s">
        <v>49180</v>
      </c>
      <c r="AG12231" s="6" t="s">
        <v>27702</v>
      </c>
    </row>
    <row r="12232" spans="29:33" x14ac:dyDescent="0.25">
      <c r="AC12232">
        <v>12231</v>
      </c>
      <c r="AD12232" s="6" t="s">
        <v>27703</v>
      </c>
      <c r="AE12232" s="6" t="s">
        <v>49879</v>
      </c>
      <c r="AF12232" s="6" t="s">
        <v>50413</v>
      </c>
      <c r="AG12232" s="6" t="s">
        <v>27704</v>
      </c>
    </row>
    <row r="12233" spans="29:33" x14ac:dyDescent="0.25">
      <c r="AC12233">
        <v>12232</v>
      </c>
      <c r="AD12233" s="6" t="s">
        <v>27705</v>
      </c>
      <c r="AE12233" s="6" t="s">
        <v>50299</v>
      </c>
      <c r="AF12233" s="6" t="s">
        <v>50299</v>
      </c>
      <c r="AG12233" s="6" t="s">
        <v>27706</v>
      </c>
    </row>
    <row r="12234" spans="29:33" x14ac:dyDescent="0.25">
      <c r="AC12234">
        <v>12233</v>
      </c>
      <c r="AD12234" s="6" t="s">
        <v>27707</v>
      </c>
      <c r="AE12234" s="6" t="s">
        <v>52197</v>
      </c>
      <c r="AF12234" s="6" t="s">
        <v>52171</v>
      </c>
      <c r="AG12234" s="6" t="s">
        <v>27708</v>
      </c>
    </row>
    <row r="12235" spans="29:33" x14ac:dyDescent="0.25">
      <c r="AC12235">
        <v>12234</v>
      </c>
      <c r="AD12235" s="6" t="s">
        <v>27709</v>
      </c>
      <c r="AE12235" s="6" t="s">
        <v>50222</v>
      </c>
      <c r="AF12235" s="6" t="s">
        <v>52507</v>
      </c>
      <c r="AG12235" s="6" t="s">
        <v>27710</v>
      </c>
    </row>
    <row r="12236" spans="29:33" x14ac:dyDescent="0.25">
      <c r="AC12236">
        <v>12235</v>
      </c>
      <c r="AD12236" s="6" t="s">
        <v>27711</v>
      </c>
      <c r="AE12236" s="6" t="s">
        <v>52455</v>
      </c>
      <c r="AF12236" s="6" t="s">
        <v>52503</v>
      </c>
      <c r="AG12236" s="6" t="s">
        <v>27712</v>
      </c>
    </row>
    <row r="12237" spans="29:33" x14ac:dyDescent="0.25">
      <c r="AC12237">
        <v>12236</v>
      </c>
      <c r="AD12237" s="6" t="s">
        <v>27713</v>
      </c>
      <c r="AE12237" s="6" t="s">
        <v>49227</v>
      </c>
      <c r="AF12237" s="6" t="s">
        <v>49227</v>
      </c>
      <c r="AG12237" s="6" t="s">
        <v>27714</v>
      </c>
    </row>
    <row r="12238" spans="29:33" x14ac:dyDescent="0.25">
      <c r="AC12238">
        <v>12237</v>
      </c>
      <c r="AD12238" s="6" t="s">
        <v>27715</v>
      </c>
      <c r="AE12238" s="6" t="s">
        <v>50513</v>
      </c>
      <c r="AF12238" s="6" t="s">
        <v>90</v>
      </c>
      <c r="AG12238" s="6" t="s">
        <v>27716</v>
      </c>
    </row>
    <row r="12239" spans="29:33" x14ac:dyDescent="0.25">
      <c r="AC12239">
        <v>12238</v>
      </c>
      <c r="AD12239" s="6" t="s">
        <v>27717</v>
      </c>
      <c r="AE12239" s="6" t="s">
        <v>51534</v>
      </c>
      <c r="AF12239" s="6" t="s">
        <v>51639</v>
      </c>
      <c r="AG12239" s="6" t="s">
        <v>27718</v>
      </c>
    </row>
    <row r="12240" spans="29:33" x14ac:dyDescent="0.25">
      <c r="AC12240">
        <v>12239</v>
      </c>
      <c r="AD12240" s="6" t="s">
        <v>27719</v>
      </c>
      <c r="AE12240" s="6" t="s">
        <v>51508</v>
      </c>
      <c r="AF12240" s="6" t="s">
        <v>90</v>
      </c>
      <c r="AG12240" s="6" t="s">
        <v>27720</v>
      </c>
    </row>
    <row r="12241" spans="29:33" x14ac:dyDescent="0.25">
      <c r="AC12241">
        <v>12240</v>
      </c>
      <c r="AD12241" s="6" t="s">
        <v>27721</v>
      </c>
      <c r="AE12241" s="6" t="s">
        <v>51597</v>
      </c>
      <c r="AF12241" s="6" t="s">
        <v>51478</v>
      </c>
      <c r="AG12241" s="6" t="s">
        <v>27722</v>
      </c>
    </row>
    <row r="12242" spans="29:33" x14ac:dyDescent="0.25">
      <c r="AC12242">
        <v>12241</v>
      </c>
      <c r="AD12242" s="6" t="s">
        <v>27723</v>
      </c>
      <c r="AE12242" s="6" t="s">
        <v>50121</v>
      </c>
      <c r="AF12242" s="6" t="s">
        <v>90</v>
      </c>
      <c r="AG12242" s="6" t="s">
        <v>27724</v>
      </c>
    </row>
    <row r="12243" spans="29:33" x14ac:dyDescent="0.25">
      <c r="AC12243">
        <v>12242</v>
      </c>
      <c r="AD12243" s="6" t="s">
        <v>27725</v>
      </c>
      <c r="AE12243" s="6" t="s">
        <v>52346</v>
      </c>
      <c r="AF12243" s="6" t="s">
        <v>90</v>
      </c>
      <c r="AG12243" s="6" t="s">
        <v>27726</v>
      </c>
    </row>
    <row r="12244" spans="29:33" x14ac:dyDescent="0.25">
      <c r="AC12244">
        <v>12243</v>
      </c>
      <c r="AD12244" s="6" t="s">
        <v>27727</v>
      </c>
      <c r="AE12244" s="6" t="s">
        <v>49087</v>
      </c>
      <c r="AF12244" s="6" t="s">
        <v>49057</v>
      </c>
      <c r="AG12244" s="6" t="s">
        <v>27728</v>
      </c>
    </row>
    <row r="12245" spans="29:33" x14ac:dyDescent="0.25">
      <c r="AC12245">
        <v>12244</v>
      </c>
      <c r="AD12245" s="6" t="s">
        <v>27729</v>
      </c>
      <c r="AE12245" s="6" t="s">
        <v>51655</v>
      </c>
      <c r="AF12245" s="6" t="s">
        <v>51649</v>
      </c>
      <c r="AG12245" s="6" t="s">
        <v>27730</v>
      </c>
    </row>
    <row r="12246" spans="29:33" x14ac:dyDescent="0.25">
      <c r="AC12246">
        <v>12245</v>
      </c>
      <c r="AD12246" s="6" t="s">
        <v>27731</v>
      </c>
      <c r="AE12246" s="6" t="s">
        <v>50404</v>
      </c>
      <c r="AF12246" s="6" t="s">
        <v>51364</v>
      </c>
      <c r="AG12246" s="6" t="s">
        <v>27732</v>
      </c>
    </row>
    <row r="12247" spans="29:33" x14ac:dyDescent="0.25">
      <c r="AC12247">
        <v>12246</v>
      </c>
      <c r="AD12247" s="6" t="s">
        <v>27733</v>
      </c>
      <c r="AE12247" s="6" t="s">
        <v>52366</v>
      </c>
      <c r="AF12247" s="6" t="s">
        <v>90</v>
      </c>
      <c r="AG12247" s="6" t="s">
        <v>27734</v>
      </c>
    </row>
    <row r="12248" spans="29:33" x14ac:dyDescent="0.25">
      <c r="AC12248">
        <v>12247</v>
      </c>
      <c r="AD12248" s="6" t="s">
        <v>27735</v>
      </c>
      <c r="AE12248" s="6" t="s">
        <v>52410</v>
      </c>
      <c r="AF12248" s="6" t="s">
        <v>90</v>
      </c>
      <c r="AG12248" s="6" t="s">
        <v>27736</v>
      </c>
    </row>
    <row r="12249" spans="29:33" x14ac:dyDescent="0.25">
      <c r="AC12249">
        <v>12248</v>
      </c>
      <c r="AD12249" s="6" t="s">
        <v>27737</v>
      </c>
      <c r="AE12249" s="6" t="s">
        <v>52410</v>
      </c>
      <c r="AF12249" s="6" t="s">
        <v>90</v>
      </c>
      <c r="AG12249" s="6" t="s">
        <v>27738</v>
      </c>
    </row>
    <row r="12250" spans="29:33" x14ac:dyDescent="0.25">
      <c r="AC12250">
        <v>12249</v>
      </c>
      <c r="AD12250" s="6" t="s">
        <v>27739</v>
      </c>
      <c r="AE12250" s="6" t="s">
        <v>52334</v>
      </c>
      <c r="AF12250" s="6" t="s">
        <v>90</v>
      </c>
      <c r="AG12250" s="6" t="s">
        <v>27740</v>
      </c>
    </row>
    <row r="12251" spans="29:33" x14ac:dyDescent="0.25">
      <c r="AC12251">
        <v>12250</v>
      </c>
      <c r="AD12251" s="6" t="s">
        <v>27741</v>
      </c>
      <c r="AE12251" s="6" t="s">
        <v>52351</v>
      </c>
      <c r="AF12251" s="6" t="s">
        <v>90</v>
      </c>
      <c r="AG12251" s="6" t="s">
        <v>27742</v>
      </c>
    </row>
    <row r="12252" spans="29:33" x14ac:dyDescent="0.25">
      <c r="AC12252">
        <v>12251</v>
      </c>
      <c r="AD12252" s="6" t="s">
        <v>27743</v>
      </c>
      <c r="AE12252" s="6" t="s">
        <v>52351</v>
      </c>
      <c r="AF12252" s="6" t="s">
        <v>90</v>
      </c>
      <c r="AG12252" s="6" t="s">
        <v>27744</v>
      </c>
    </row>
    <row r="12253" spans="29:33" x14ac:dyDescent="0.25">
      <c r="AC12253">
        <v>12252</v>
      </c>
      <c r="AD12253" s="6" t="s">
        <v>27745</v>
      </c>
      <c r="AE12253" s="6" t="s">
        <v>52351</v>
      </c>
      <c r="AF12253" s="6" t="s">
        <v>90</v>
      </c>
      <c r="AG12253" s="6" t="s">
        <v>27746</v>
      </c>
    </row>
    <row r="12254" spans="29:33" x14ac:dyDescent="0.25">
      <c r="AC12254">
        <v>12253</v>
      </c>
      <c r="AD12254" s="6" t="s">
        <v>27747</v>
      </c>
      <c r="AE12254" s="6" t="s">
        <v>52377</v>
      </c>
      <c r="AF12254" s="6" t="s">
        <v>90</v>
      </c>
      <c r="AG12254" s="6" t="s">
        <v>27748</v>
      </c>
    </row>
    <row r="12255" spans="29:33" x14ac:dyDescent="0.25">
      <c r="AC12255">
        <v>12254</v>
      </c>
      <c r="AD12255" s="6" t="s">
        <v>27749</v>
      </c>
      <c r="AE12255" s="6" t="s">
        <v>52366</v>
      </c>
      <c r="AF12255" s="6" t="s">
        <v>90</v>
      </c>
      <c r="AG12255" s="6" t="s">
        <v>27750</v>
      </c>
    </row>
    <row r="12256" spans="29:33" x14ac:dyDescent="0.25">
      <c r="AC12256">
        <v>12255</v>
      </c>
      <c r="AD12256" s="6" t="s">
        <v>27751</v>
      </c>
      <c r="AE12256" s="6" t="s">
        <v>51372</v>
      </c>
      <c r="AF12256" s="6" t="s">
        <v>51364</v>
      </c>
      <c r="AG12256" s="6" t="s">
        <v>27752</v>
      </c>
    </row>
    <row r="12257" spans="29:33" x14ac:dyDescent="0.25">
      <c r="AC12257">
        <v>12256</v>
      </c>
      <c r="AD12257" s="6" t="s">
        <v>27753</v>
      </c>
      <c r="AE12257" s="6" t="s">
        <v>49689</v>
      </c>
      <c r="AF12257" s="6" t="s">
        <v>48900</v>
      </c>
      <c r="AG12257" s="6" t="s">
        <v>27754</v>
      </c>
    </row>
    <row r="12258" spans="29:33" x14ac:dyDescent="0.25">
      <c r="AC12258">
        <v>12257</v>
      </c>
      <c r="AD12258" s="6" t="s">
        <v>27755</v>
      </c>
      <c r="AE12258" s="6" t="s">
        <v>52419</v>
      </c>
      <c r="AF12258" s="6" t="s">
        <v>90</v>
      </c>
      <c r="AG12258" s="6" t="s">
        <v>27756</v>
      </c>
    </row>
    <row r="12259" spans="29:33" x14ac:dyDescent="0.25">
      <c r="AC12259">
        <v>12258</v>
      </c>
      <c r="AD12259" s="6" t="s">
        <v>27757</v>
      </c>
      <c r="AE12259" s="6" t="s">
        <v>52346</v>
      </c>
      <c r="AF12259" s="6" t="s">
        <v>90</v>
      </c>
      <c r="AG12259" s="6" t="s">
        <v>27758</v>
      </c>
    </row>
    <row r="12260" spans="29:33" x14ac:dyDescent="0.25">
      <c r="AC12260">
        <v>12259</v>
      </c>
      <c r="AD12260" s="6" t="s">
        <v>27759</v>
      </c>
      <c r="AE12260" s="6" t="s">
        <v>48981</v>
      </c>
      <c r="AF12260" s="6" t="s">
        <v>48993</v>
      </c>
      <c r="AG12260" s="6" t="s">
        <v>27760</v>
      </c>
    </row>
    <row r="12261" spans="29:33" x14ac:dyDescent="0.25">
      <c r="AC12261">
        <v>12260</v>
      </c>
      <c r="AD12261" s="6" t="s">
        <v>27761</v>
      </c>
      <c r="AE12261" s="6" t="s">
        <v>50997</v>
      </c>
      <c r="AF12261" s="6" t="s">
        <v>50780</v>
      </c>
      <c r="AG12261" s="6" t="s">
        <v>27762</v>
      </c>
    </row>
    <row r="12262" spans="29:33" x14ac:dyDescent="0.25">
      <c r="AC12262">
        <v>12261</v>
      </c>
      <c r="AD12262" s="6" t="s">
        <v>27763</v>
      </c>
      <c r="AE12262" s="6" t="s">
        <v>50450</v>
      </c>
      <c r="AF12262" s="6" t="s">
        <v>49426</v>
      </c>
      <c r="AG12262" s="6" t="s">
        <v>27764</v>
      </c>
    </row>
    <row r="12263" spans="29:33" x14ac:dyDescent="0.25">
      <c r="AC12263">
        <v>12262</v>
      </c>
      <c r="AD12263" s="6" t="s">
        <v>27765</v>
      </c>
      <c r="AE12263" s="6" t="s">
        <v>49241</v>
      </c>
      <c r="AF12263" s="6" t="s">
        <v>90</v>
      </c>
      <c r="AG12263" s="6" t="s">
        <v>27766</v>
      </c>
    </row>
    <row r="12264" spans="29:33" x14ac:dyDescent="0.25">
      <c r="AC12264">
        <v>12263</v>
      </c>
      <c r="AD12264" s="6" t="s">
        <v>27767</v>
      </c>
      <c r="AE12264" s="6" t="s">
        <v>50228</v>
      </c>
      <c r="AF12264" s="6" t="s">
        <v>50226</v>
      </c>
      <c r="AG12264" s="6" t="s">
        <v>27768</v>
      </c>
    </row>
    <row r="12265" spans="29:33" x14ac:dyDescent="0.25">
      <c r="AC12265">
        <v>12264</v>
      </c>
      <c r="AD12265" s="6" t="s">
        <v>27769</v>
      </c>
      <c r="AE12265" s="6" t="s">
        <v>52337</v>
      </c>
      <c r="AF12265" s="6" t="s">
        <v>90</v>
      </c>
      <c r="AG12265" s="6" t="s">
        <v>27770</v>
      </c>
    </row>
    <row r="12266" spans="29:33" x14ac:dyDescent="0.25">
      <c r="AC12266">
        <v>12265</v>
      </c>
      <c r="AD12266" s="6" t="s">
        <v>27771</v>
      </c>
      <c r="AE12266" s="6" t="s">
        <v>52307</v>
      </c>
      <c r="AF12266" s="6" t="s">
        <v>90</v>
      </c>
      <c r="AG12266" s="6" t="s">
        <v>27772</v>
      </c>
    </row>
    <row r="12267" spans="29:33" x14ac:dyDescent="0.25">
      <c r="AC12267">
        <v>12266</v>
      </c>
      <c r="AD12267" s="6" t="s">
        <v>27773</v>
      </c>
      <c r="AE12267" s="6" t="s">
        <v>52419</v>
      </c>
      <c r="AF12267" s="6" t="s">
        <v>90</v>
      </c>
      <c r="AG12267" s="6" t="s">
        <v>27774</v>
      </c>
    </row>
    <row r="12268" spans="29:33" x14ac:dyDescent="0.25">
      <c r="AC12268">
        <v>12267</v>
      </c>
      <c r="AD12268" s="6" t="s">
        <v>27775</v>
      </c>
      <c r="AE12268" s="6" t="s">
        <v>52407</v>
      </c>
      <c r="AF12268" s="6" t="s">
        <v>90</v>
      </c>
      <c r="AG12268" s="6" t="s">
        <v>27776</v>
      </c>
    </row>
    <row r="12269" spans="29:33" x14ac:dyDescent="0.25">
      <c r="AC12269">
        <v>12268</v>
      </c>
      <c r="AD12269" s="6" t="s">
        <v>27777</v>
      </c>
      <c r="AE12269" s="6" t="s">
        <v>49970</v>
      </c>
      <c r="AF12269" s="6" t="s">
        <v>49877</v>
      </c>
      <c r="AG12269" s="6" t="s">
        <v>27778</v>
      </c>
    </row>
    <row r="12270" spans="29:33" x14ac:dyDescent="0.25">
      <c r="AC12270">
        <v>12269</v>
      </c>
      <c r="AD12270" s="6" t="s">
        <v>27779</v>
      </c>
      <c r="AE12270" s="6" t="s">
        <v>52346</v>
      </c>
      <c r="AF12270" s="6" t="s">
        <v>90</v>
      </c>
      <c r="AG12270" s="6" t="s">
        <v>27780</v>
      </c>
    </row>
    <row r="12271" spans="29:33" x14ac:dyDescent="0.25">
      <c r="AC12271">
        <v>12270</v>
      </c>
      <c r="AD12271" s="6" t="s">
        <v>27781</v>
      </c>
      <c r="AE12271" s="6" t="s">
        <v>49208</v>
      </c>
      <c r="AF12271" s="6" t="s">
        <v>49214</v>
      </c>
      <c r="AG12271" s="6" t="s">
        <v>27782</v>
      </c>
    </row>
    <row r="12272" spans="29:33" x14ac:dyDescent="0.25">
      <c r="AC12272">
        <v>12271</v>
      </c>
      <c r="AD12272" s="6" t="s">
        <v>27783</v>
      </c>
      <c r="AE12272" s="6" t="s">
        <v>49319</v>
      </c>
      <c r="AF12272" s="6" t="s">
        <v>49289</v>
      </c>
      <c r="AG12272" s="6" t="s">
        <v>27784</v>
      </c>
    </row>
    <row r="12273" spans="29:33" x14ac:dyDescent="0.25">
      <c r="AC12273">
        <v>12272</v>
      </c>
      <c r="AD12273" s="6" t="s">
        <v>27785</v>
      </c>
      <c r="AE12273" s="6" t="s">
        <v>49355</v>
      </c>
      <c r="AF12273" s="6" t="s">
        <v>49323</v>
      </c>
      <c r="AG12273" s="6" t="s">
        <v>27786</v>
      </c>
    </row>
    <row r="12274" spans="29:33" x14ac:dyDescent="0.25">
      <c r="AC12274">
        <v>12273</v>
      </c>
      <c r="AD12274" s="6" t="s">
        <v>27787</v>
      </c>
      <c r="AE12274" s="6" t="s">
        <v>52552</v>
      </c>
      <c r="AF12274" s="6" t="s">
        <v>90</v>
      </c>
      <c r="AG12274" s="6" t="s">
        <v>27788</v>
      </c>
    </row>
    <row r="12275" spans="29:33" x14ac:dyDescent="0.25">
      <c r="AC12275">
        <v>12274</v>
      </c>
      <c r="AD12275" s="6" t="s">
        <v>27789</v>
      </c>
      <c r="AE12275" s="6" t="s">
        <v>49174</v>
      </c>
      <c r="AF12275" s="6" t="s">
        <v>49184</v>
      </c>
      <c r="AG12275" s="6" t="s">
        <v>27790</v>
      </c>
    </row>
    <row r="12276" spans="29:33" x14ac:dyDescent="0.25">
      <c r="AC12276">
        <v>12275</v>
      </c>
      <c r="AD12276" s="6" t="s">
        <v>27791</v>
      </c>
      <c r="AE12276" s="6" t="s">
        <v>49402</v>
      </c>
      <c r="AF12276" s="6" t="s">
        <v>90</v>
      </c>
      <c r="AG12276" s="6" t="s">
        <v>27792</v>
      </c>
    </row>
    <row r="12277" spans="29:33" x14ac:dyDescent="0.25">
      <c r="AC12277">
        <v>12276</v>
      </c>
      <c r="AD12277" s="6" t="s">
        <v>27793</v>
      </c>
      <c r="AE12277" s="6" t="s">
        <v>50226</v>
      </c>
      <c r="AF12277" s="6" t="s">
        <v>90</v>
      </c>
      <c r="AG12277" s="6" t="s">
        <v>27794</v>
      </c>
    </row>
    <row r="12278" spans="29:33" x14ac:dyDescent="0.25">
      <c r="AC12278">
        <v>12277</v>
      </c>
      <c r="AD12278" s="6" t="s">
        <v>27795</v>
      </c>
      <c r="AE12278" s="6" t="s">
        <v>49462</v>
      </c>
      <c r="AF12278" s="6" t="s">
        <v>49335</v>
      </c>
      <c r="AG12278" s="6" t="s">
        <v>27796</v>
      </c>
    </row>
    <row r="12279" spans="29:33" x14ac:dyDescent="0.25">
      <c r="AC12279">
        <v>12278</v>
      </c>
      <c r="AD12279" s="6" t="s">
        <v>27797</v>
      </c>
      <c r="AE12279" s="6" t="s">
        <v>52256</v>
      </c>
      <c r="AF12279" s="6" t="s">
        <v>52254</v>
      </c>
      <c r="AG12279" s="6" t="s">
        <v>27798</v>
      </c>
    </row>
    <row r="12280" spans="29:33" x14ac:dyDescent="0.25">
      <c r="AC12280">
        <v>12279</v>
      </c>
      <c r="AD12280" s="6" t="s">
        <v>27799</v>
      </c>
      <c r="AE12280" s="6" t="s">
        <v>52419</v>
      </c>
      <c r="AF12280" s="6" t="s">
        <v>90</v>
      </c>
      <c r="AG12280" s="6" t="s">
        <v>27800</v>
      </c>
    </row>
    <row r="12281" spans="29:33" x14ac:dyDescent="0.25">
      <c r="AC12281">
        <v>12280</v>
      </c>
      <c r="AD12281" s="6" t="s">
        <v>27801</v>
      </c>
      <c r="AE12281" s="6" t="s">
        <v>52429</v>
      </c>
      <c r="AF12281" s="6" t="s">
        <v>90</v>
      </c>
      <c r="AG12281" s="6" t="s">
        <v>27802</v>
      </c>
    </row>
    <row r="12282" spans="29:33" x14ac:dyDescent="0.25">
      <c r="AC12282">
        <v>12281</v>
      </c>
      <c r="AD12282" s="6" t="s">
        <v>27803</v>
      </c>
      <c r="AE12282" s="6" t="s">
        <v>52334</v>
      </c>
      <c r="AF12282" s="6" t="s">
        <v>90</v>
      </c>
      <c r="AG12282" s="6" t="s">
        <v>27804</v>
      </c>
    </row>
    <row r="12283" spans="29:33" x14ac:dyDescent="0.25">
      <c r="AC12283">
        <v>12282</v>
      </c>
      <c r="AD12283" s="6" t="s">
        <v>27805</v>
      </c>
      <c r="AE12283" s="6" t="s">
        <v>52346</v>
      </c>
      <c r="AF12283" s="6" t="s">
        <v>90</v>
      </c>
      <c r="AG12283" s="6" t="s">
        <v>27806</v>
      </c>
    </row>
    <row r="12284" spans="29:33" x14ac:dyDescent="0.25">
      <c r="AC12284">
        <v>12283</v>
      </c>
      <c r="AD12284" s="6" t="s">
        <v>27807</v>
      </c>
      <c r="AE12284" s="6" t="s">
        <v>52354</v>
      </c>
      <c r="AF12284" s="6" t="s">
        <v>90</v>
      </c>
      <c r="AG12284" s="6" t="s">
        <v>27808</v>
      </c>
    </row>
    <row r="12285" spans="29:33" x14ac:dyDescent="0.25">
      <c r="AC12285">
        <v>12284</v>
      </c>
      <c r="AD12285" s="6" t="s">
        <v>27809</v>
      </c>
      <c r="AE12285" s="6" t="s">
        <v>51013</v>
      </c>
      <c r="AF12285" s="6" t="s">
        <v>90</v>
      </c>
      <c r="AG12285" s="6" t="s">
        <v>27810</v>
      </c>
    </row>
    <row r="12286" spans="29:33" x14ac:dyDescent="0.25">
      <c r="AC12286">
        <v>12285</v>
      </c>
      <c r="AD12286" s="6" t="s">
        <v>27811</v>
      </c>
      <c r="AE12286" s="6" t="s">
        <v>52553</v>
      </c>
      <c r="AF12286" s="6" t="s">
        <v>49760</v>
      </c>
      <c r="AG12286" s="6" t="s">
        <v>27812</v>
      </c>
    </row>
    <row r="12287" spans="29:33" x14ac:dyDescent="0.25">
      <c r="AC12287">
        <v>12286</v>
      </c>
      <c r="AD12287" s="6" t="s">
        <v>27813</v>
      </c>
      <c r="AE12287" s="6" t="s">
        <v>50835</v>
      </c>
      <c r="AF12287" s="6" t="s">
        <v>90</v>
      </c>
      <c r="AG12287" s="6" t="s">
        <v>27814</v>
      </c>
    </row>
    <row r="12288" spans="29:33" x14ac:dyDescent="0.25">
      <c r="AC12288">
        <v>12287</v>
      </c>
      <c r="AD12288" s="6" t="s">
        <v>27815</v>
      </c>
      <c r="AE12288" s="6" t="s">
        <v>51842</v>
      </c>
      <c r="AF12288" s="6" t="s">
        <v>90</v>
      </c>
      <c r="AG12288" s="6" t="s">
        <v>27816</v>
      </c>
    </row>
    <row r="12289" spans="29:33" x14ac:dyDescent="0.25">
      <c r="AC12289">
        <v>12288</v>
      </c>
      <c r="AD12289" s="6" t="s">
        <v>27817</v>
      </c>
      <c r="AE12289" s="6" t="s">
        <v>52343</v>
      </c>
      <c r="AF12289" s="6" t="s">
        <v>90</v>
      </c>
      <c r="AG12289" s="6" t="s">
        <v>27818</v>
      </c>
    </row>
    <row r="12290" spans="29:33" x14ac:dyDescent="0.25">
      <c r="AC12290">
        <v>12289</v>
      </c>
      <c r="AD12290" s="6" t="s">
        <v>27819</v>
      </c>
      <c r="AE12290" s="6" t="s">
        <v>49438</v>
      </c>
      <c r="AF12290" s="6" t="s">
        <v>49436</v>
      </c>
      <c r="AG12290" s="6" t="s">
        <v>27820</v>
      </c>
    </row>
    <row r="12291" spans="29:33" x14ac:dyDescent="0.25">
      <c r="AC12291">
        <v>12290</v>
      </c>
      <c r="AD12291" s="6" t="s">
        <v>27821</v>
      </c>
      <c r="AE12291" s="6" t="s">
        <v>49008</v>
      </c>
      <c r="AF12291" s="6" t="s">
        <v>90</v>
      </c>
      <c r="AG12291" s="6" t="s">
        <v>27822</v>
      </c>
    </row>
    <row r="12292" spans="29:33" x14ac:dyDescent="0.25">
      <c r="AC12292">
        <v>12291</v>
      </c>
      <c r="AD12292" s="6" t="s">
        <v>27823</v>
      </c>
      <c r="AE12292" s="6" t="s">
        <v>49793</v>
      </c>
      <c r="AF12292" s="6" t="s">
        <v>90</v>
      </c>
      <c r="AG12292" s="6" t="s">
        <v>27824</v>
      </c>
    </row>
    <row r="12293" spans="29:33" x14ac:dyDescent="0.25">
      <c r="AC12293">
        <v>12292</v>
      </c>
      <c r="AD12293" s="6" t="s">
        <v>27825</v>
      </c>
      <c r="AE12293" s="6" t="s">
        <v>51313</v>
      </c>
      <c r="AF12293" s="6" t="s">
        <v>90</v>
      </c>
      <c r="AG12293" s="6" t="s">
        <v>27826</v>
      </c>
    </row>
    <row r="12294" spans="29:33" x14ac:dyDescent="0.25">
      <c r="AC12294">
        <v>12293</v>
      </c>
      <c r="AD12294" s="6" t="s">
        <v>27827</v>
      </c>
      <c r="AE12294" s="6" t="s">
        <v>49231</v>
      </c>
      <c r="AF12294" s="6" t="s">
        <v>50494</v>
      </c>
      <c r="AG12294" s="6" t="s">
        <v>27828</v>
      </c>
    </row>
    <row r="12295" spans="29:33" x14ac:dyDescent="0.25">
      <c r="AC12295">
        <v>12294</v>
      </c>
      <c r="AD12295" s="6" t="s">
        <v>27829</v>
      </c>
      <c r="AE12295" s="6" t="s">
        <v>49822</v>
      </c>
      <c r="AF12295" s="6" t="s">
        <v>49634</v>
      </c>
      <c r="AG12295" s="6" t="s">
        <v>27830</v>
      </c>
    </row>
    <row r="12296" spans="29:33" x14ac:dyDescent="0.25">
      <c r="AC12296">
        <v>12295</v>
      </c>
      <c r="AD12296" s="6" t="s">
        <v>27831</v>
      </c>
      <c r="AE12296" s="6" t="s">
        <v>49772</v>
      </c>
      <c r="AF12296" s="6" t="s">
        <v>90</v>
      </c>
      <c r="AG12296" s="6" t="s">
        <v>27832</v>
      </c>
    </row>
    <row r="12297" spans="29:33" x14ac:dyDescent="0.25">
      <c r="AC12297">
        <v>12296</v>
      </c>
      <c r="AD12297" s="6" t="s">
        <v>27833</v>
      </c>
      <c r="AE12297" s="6" t="s">
        <v>51494</v>
      </c>
      <c r="AF12297" s="6" t="s">
        <v>90</v>
      </c>
      <c r="AG12297" s="6" t="s">
        <v>27834</v>
      </c>
    </row>
    <row r="12298" spans="29:33" x14ac:dyDescent="0.25">
      <c r="AC12298">
        <v>12297</v>
      </c>
      <c r="AD12298" s="6" t="s">
        <v>27835</v>
      </c>
      <c r="AE12298" s="6" t="s">
        <v>49158</v>
      </c>
      <c r="AF12298" s="6" t="s">
        <v>90</v>
      </c>
      <c r="AG12298" s="6" t="s">
        <v>27836</v>
      </c>
    </row>
    <row r="12299" spans="29:33" x14ac:dyDescent="0.25">
      <c r="AC12299">
        <v>12298</v>
      </c>
      <c r="AD12299" s="6" t="s">
        <v>27837</v>
      </c>
      <c r="AE12299" s="6" t="s">
        <v>52337</v>
      </c>
      <c r="AF12299" s="6" t="s">
        <v>52351</v>
      </c>
      <c r="AG12299" s="6" t="s">
        <v>27838</v>
      </c>
    </row>
    <row r="12300" spans="29:33" x14ac:dyDescent="0.25">
      <c r="AC12300">
        <v>12299</v>
      </c>
      <c r="AD12300" s="6" t="s">
        <v>27839</v>
      </c>
      <c r="AE12300" s="6" t="s">
        <v>52398</v>
      </c>
      <c r="AF12300" s="6" t="s">
        <v>90</v>
      </c>
      <c r="AG12300" s="6" t="s">
        <v>27840</v>
      </c>
    </row>
    <row r="12301" spans="29:33" x14ac:dyDescent="0.25">
      <c r="AC12301">
        <v>12300</v>
      </c>
      <c r="AD12301" s="6" t="s">
        <v>27841</v>
      </c>
      <c r="AE12301" s="6" t="s">
        <v>52334</v>
      </c>
      <c r="AF12301" s="6" t="s">
        <v>52366</v>
      </c>
      <c r="AG12301" s="6" t="s">
        <v>27842</v>
      </c>
    </row>
    <row r="12302" spans="29:33" x14ac:dyDescent="0.25">
      <c r="AC12302">
        <v>12301</v>
      </c>
      <c r="AD12302" s="6" t="s">
        <v>27843</v>
      </c>
      <c r="AE12302" s="6" t="s">
        <v>52435</v>
      </c>
      <c r="AF12302" s="6" t="s">
        <v>90</v>
      </c>
      <c r="AG12302" s="6" t="s">
        <v>27844</v>
      </c>
    </row>
    <row r="12303" spans="29:33" x14ac:dyDescent="0.25">
      <c r="AC12303">
        <v>12302</v>
      </c>
      <c r="AD12303" s="6" t="s">
        <v>27845</v>
      </c>
      <c r="AE12303" s="6" t="s">
        <v>52566</v>
      </c>
      <c r="AF12303" s="6" t="s">
        <v>52482</v>
      </c>
      <c r="AG12303" s="6" t="s">
        <v>27846</v>
      </c>
    </row>
    <row r="12304" spans="29:33" x14ac:dyDescent="0.25">
      <c r="AC12304">
        <v>12303</v>
      </c>
      <c r="AD12304" s="6" t="s">
        <v>27847</v>
      </c>
      <c r="AE12304" s="6" t="s">
        <v>52548</v>
      </c>
      <c r="AF12304" s="6" t="s">
        <v>90</v>
      </c>
      <c r="AG12304" s="6" t="s">
        <v>27848</v>
      </c>
    </row>
    <row r="12305" spans="29:33" x14ac:dyDescent="0.25">
      <c r="AC12305">
        <v>12304</v>
      </c>
      <c r="AD12305" s="6" t="s">
        <v>27849</v>
      </c>
      <c r="AE12305" s="6" t="s">
        <v>50289</v>
      </c>
      <c r="AF12305" s="6" t="s">
        <v>90</v>
      </c>
      <c r="AG12305" s="6" t="s">
        <v>27850</v>
      </c>
    </row>
    <row r="12306" spans="29:33" x14ac:dyDescent="0.25">
      <c r="AC12306">
        <v>12305</v>
      </c>
      <c r="AD12306" s="6" t="s">
        <v>27851</v>
      </c>
      <c r="AE12306" s="6" t="s">
        <v>52410</v>
      </c>
      <c r="AF12306" s="6" t="s">
        <v>90</v>
      </c>
      <c r="AG12306" s="6" t="s">
        <v>27852</v>
      </c>
    </row>
    <row r="12307" spans="29:33" x14ac:dyDescent="0.25">
      <c r="AC12307">
        <v>12306</v>
      </c>
      <c r="AD12307" s="6" t="s">
        <v>27853</v>
      </c>
      <c r="AE12307" s="6" t="s">
        <v>49879</v>
      </c>
      <c r="AF12307" s="6" t="s">
        <v>90</v>
      </c>
      <c r="AG12307" s="6" t="s">
        <v>27854</v>
      </c>
    </row>
    <row r="12308" spans="29:33" x14ac:dyDescent="0.25">
      <c r="AC12308">
        <v>12307</v>
      </c>
      <c r="AD12308" s="6" t="s">
        <v>27855</v>
      </c>
      <c r="AE12308" s="6" t="s">
        <v>52487</v>
      </c>
      <c r="AF12308" s="6" t="s">
        <v>52565</v>
      </c>
      <c r="AG12308" s="6" t="s">
        <v>27856</v>
      </c>
    </row>
    <row r="12309" spans="29:33" x14ac:dyDescent="0.25">
      <c r="AC12309">
        <v>12308</v>
      </c>
      <c r="AD12309" s="6" t="s">
        <v>27857</v>
      </c>
      <c r="AE12309" s="6" t="s">
        <v>49701</v>
      </c>
      <c r="AF12309" s="6" t="s">
        <v>90</v>
      </c>
      <c r="AG12309" s="6" t="s">
        <v>27858</v>
      </c>
    </row>
    <row r="12310" spans="29:33" x14ac:dyDescent="0.25">
      <c r="AC12310">
        <v>12309</v>
      </c>
      <c r="AD12310" s="6" t="s">
        <v>27859</v>
      </c>
      <c r="AE12310" s="6" t="s">
        <v>49323</v>
      </c>
      <c r="AF12310" s="6" t="s">
        <v>50656</v>
      </c>
      <c r="AG12310" s="6" t="s">
        <v>27860</v>
      </c>
    </row>
    <row r="12311" spans="29:33" x14ac:dyDescent="0.25">
      <c r="AC12311">
        <v>12310</v>
      </c>
      <c r="AD12311" s="6" t="s">
        <v>27861</v>
      </c>
      <c r="AE12311" s="6" t="s">
        <v>49947</v>
      </c>
      <c r="AF12311" s="6" t="s">
        <v>49799</v>
      </c>
      <c r="AG12311" s="6" t="s">
        <v>27862</v>
      </c>
    </row>
    <row r="12312" spans="29:33" x14ac:dyDescent="0.25">
      <c r="AC12312">
        <v>12311</v>
      </c>
      <c r="AD12312" s="6" t="s">
        <v>27863</v>
      </c>
      <c r="AE12312" s="6" t="s">
        <v>52398</v>
      </c>
      <c r="AF12312" s="6" t="s">
        <v>90</v>
      </c>
      <c r="AG12312" s="6" t="s">
        <v>27864</v>
      </c>
    </row>
    <row r="12313" spans="29:33" x14ac:dyDescent="0.25">
      <c r="AC12313">
        <v>12312</v>
      </c>
      <c r="AD12313" s="6" t="s">
        <v>27865</v>
      </c>
      <c r="AE12313" s="6" t="s">
        <v>52419</v>
      </c>
      <c r="AF12313" s="6" t="s">
        <v>90</v>
      </c>
      <c r="AG12313" s="6" t="s">
        <v>27866</v>
      </c>
    </row>
    <row r="12314" spans="29:33" x14ac:dyDescent="0.25">
      <c r="AC12314">
        <v>12313</v>
      </c>
      <c r="AD12314" s="6" t="s">
        <v>27867</v>
      </c>
      <c r="AE12314" s="6" t="s">
        <v>52419</v>
      </c>
      <c r="AF12314" s="6" t="s">
        <v>52337</v>
      </c>
      <c r="AG12314" s="6" t="s">
        <v>27868</v>
      </c>
    </row>
    <row r="12315" spans="29:33" x14ac:dyDescent="0.25">
      <c r="AC12315">
        <v>12314</v>
      </c>
      <c r="AD12315" s="6" t="s">
        <v>27869</v>
      </c>
      <c r="AE12315" s="6" t="s">
        <v>52530</v>
      </c>
      <c r="AF12315" s="6" t="s">
        <v>50187</v>
      </c>
      <c r="AG12315" s="6" t="s">
        <v>27870</v>
      </c>
    </row>
    <row r="12316" spans="29:33" x14ac:dyDescent="0.25">
      <c r="AC12316">
        <v>12315</v>
      </c>
      <c r="AD12316" s="6" t="s">
        <v>27871</v>
      </c>
      <c r="AE12316" s="6" t="s">
        <v>50009</v>
      </c>
      <c r="AF12316" s="6" t="s">
        <v>50123</v>
      </c>
      <c r="AG12316" s="6" t="s">
        <v>27872</v>
      </c>
    </row>
    <row r="12317" spans="29:33" x14ac:dyDescent="0.25">
      <c r="AC12317">
        <v>12316</v>
      </c>
      <c r="AD12317" s="6" t="s">
        <v>27873</v>
      </c>
      <c r="AE12317" s="6" t="s">
        <v>49691</v>
      </c>
      <c r="AF12317" s="6" t="s">
        <v>49734</v>
      </c>
      <c r="AG12317" s="6" t="s">
        <v>27874</v>
      </c>
    </row>
    <row r="12318" spans="29:33" x14ac:dyDescent="0.25">
      <c r="AC12318">
        <v>12317</v>
      </c>
      <c r="AD12318" s="6" t="s">
        <v>27875</v>
      </c>
      <c r="AE12318" s="6" t="s">
        <v>52346</v>
      </c>
      <c r="AF12318" s="6" t="s">
        <v>90</v>
      </c>
      <c r="AG12318" s="6" t="s">
        <v>27876</v>
      </c>
    </row>
    <row r="12319" spans="29:33" x14ac:dyDescent="0.25">
      <c r="AC12319">
        <v>12318</v>
      </c>
      <c r="AD12319" s="6" t="s">
        <v>27877</v>
      </c>
      <c r="AE12319" s="6" t="s">
        <v>52346</v>
      </c>
      <c r="AF12319" s="6" t="s">
        <v>90</v>
      </c>
      <c r="AG12319" s="6" t="s">
        <v>27878</v>
      </c>
    </row>
    <row r="12320" spans="29:33" x14ac:dyDescent="0.25">
      <c r="AC12320">
        <v>12319</v>
      </c>
      <c r="AD12320" s="6" t="s">
        <v>27879</v>
      </c>
      <c r="AE12320" s="6" t="s">
        <v>50382</v>
      </c>
      <c r="AF12320" s="6" t="s">
        <v>90</v>
      </c>
      <c r="AG12320" s="6" t="s">
        <v>27880</v>
      </c>
    </row>
    <row r="12321" spans="29:33" x14ac:dyDescent="0.25">
      <c r="AC12321">
        <v>12320</v>
      </c>
      <c r="AD12321" s="6" t="s">
        <v>27881</v>
      </c>
      <c r="AE12321" s="6" t="s">
        <v>52346</v>
      </c>
      <c r="AF12321" s="6" t="s">
        <v>52506</v>
      </c>
      <c r="AG12321" s="6" t="s">
        <v>27882</v>
      </c>
    </row>
    <row r="12322" spans="29:33" x14ac:dyDescent="0.25">
      <c r="AC12322">
        <v>12321</v>
      </c>
      <c r="AD12322" s="6" t="s">
        <v>27883</v>
      </c>
      <c r="AE12322" s="6" t="s">
        <v>49587</v>
      </c>
      <c r="AF12322" s="6" t="s">
        <v>90</v>
      </c>
      <c r="AG12322" s="6" t="s">
        <v>27884</v>
      </c>
    </row>
    <row r="12323" spans="29:33" x14ac:dyDescent="0.25">
      <c r="AC12323">
        <v>12322</v>
      </c>
      <c r="AD12323" s="6" t="s">
        <v>27885</v>
      </c>
      <c r="AE12323" s="6" t="s">
        <v>52346</v>
      </c>
      <c r="AF12323" s="6" t="s">
        <v>90</v>
      </c>
      <c r="AG12323" s="6" t="s">
        <v>27886</v>
      </c>
    </row>
    <row r="12324" spans="29:33" x14ac:dyDescent="0.25">
      <c r="AC12324">
        <v>12323</v>
      </c>
      <c r="AD12324" s="6" t="s">
        <v>27887</v>
      </c>
      <c r="AE12324" s="6" t="s">
        <v>52179</v>
      </c>
      <c r="AF12324" s="6" t="s">
        <v>90</v>
      </c>
      <c r="AG12324" s="6" t="s">
        <v>27888</v>
      </c>
    </row>
    <row r="12325" spans="29:33" x14ac:dyDescent="0.25">
      <c r="AC12325">
        <v>12324</v>
      </c>
      <c r="AD12325" s="6" t="s">
        <v>27889</v>
      </c>
      <c r="AE12325" s="6" t="s">
        <v>52351</v>
      </c>
      <c r="AF12325" s="6" t="s">
        <v>90</v>
      </c>
      <c r="AG12325" s="6" t="s">
        <v>27890</v>
      </c>
    </row>
    <row r="12326" spans="29:33" x14ac:dyDescent="0.25">
      <c r="AC12326">
        <v>12325</v>
      </c>
      <c r="AD12326" s="6" t="s">
        <v>27891</v>
      </c>
      <c r="AE12326" s="6" t="s">
        <v>50326</v>
      </c>
      <c r="AF12326" s="6" t="s">
        <v>90</v>
      </c>
      <c r="AG12326" s="6" t="s">
        <v>27892</v>
      </c>
    </row>
    <row r="12327" spans="29:33" x14ac:dyDescent="0.25">
      <c r="AC12327">
        <v>12326</v>
      </c>
      <c r="AD12327" s="6" t="s">
        <v>27893</v>
      </c>
      <c r="AE12327" s="6" t="s">
        <v>52357</v>
      </c>
      <c r="AF12327" s="6" t="s">
        <v>90</v>
      </c>
      <c r="AG12327" s="6" t="s">
        <v>27894</v>
      </c>
    </row>
    <row r="12328" spans="29:33" x14ac:dyDescent="0.25">
      <c r="AC12328">
        <v>12327</v>
      </c>
      <c r="AD12328" s="6" t="s">
        <v>27895</v>
      </c>
      <c r="AE12328" s="6" t="s">
        <v>51635</v>
      </c>
      <c r="AF12328" s="6" t="s">
        <v>90</v>
      </c>
      <c r="AG12328" s="6" t="s">
        <v>27896</v>
      </c>
    </row>
    <row r="12329" spans="29:33" x14ac:dyDescent="0.25">
      <c r="AC12329">
        <v>12328</v>
      </c>
      <c r="AD12329" s="6" t="s">
        <v>27897</v>
      </c>
      <c r="AE12329" s="6" t="s">
        <v>52346</v>
      </c>
      <c r="AF12329" s="6" t="s">
        <v>90</v>
      </c>
      <c r="AG12329" s="6" t="s">
        <v>27898</v>
      </c>
    </row>
    <row r="12330" spans="29:33" x14ac:dyDescent="0.25">
      <c r="AC12330">
        <v>12329</v>
      </c>
      <c r="AD12330" s="6" t="s">
        <v>27899</v>
      </c>
      <c r="AE12330" s="6" t="s">
        <v>52357</v>
      </c>
      <c r="AF12330" s="6" t="s">
        <v>90</v>
      </c>
      <c r="AG12330" s="6" t="s">
        <v>27900</v>
      </c>
    </row>
    <row r="12331" spans="29:33" x14ac:dyDescent="0.25">
      <c r="AC12331">
        <v>12330</v>
      </c>
      <c r="AD12331" s="6" t="s">
        <v>27901</v>
      </c>
      <c r="AE12331" s="6" t="s">
        <v>50839</v>
      </c>
      <c r="AF12331" s="6" t="s">
        <v>50843</v>
      </c>
      <c r="AG12331" s="6" t="s">
        <v>27902</v>
      </c>
    </row>
    <row r="12332" spans="29:33" x14ac:dyDescent="0.25">
      <c r="AC12332">
        <v>12331</v>
      </c>
      <c r="AD12332" s="6" t="s">
        <v>27903</v>
      </c>
      <c r="AE12332" s="6" t="s">
        <v>52454</v>
      </c>
      <c r="AF12332" s="6" t="s">
        <v>52157</v>
      </c>
      <c r="AG12332" s="6" t="s">
        <v>27904</v>
      </c>
    </row>
    <row r="12333" spans="29:33" x14ac:dyDescent="0.25">
      <c r="AC12333">
        <v>12332</v>
      </c>
      <c r="AD12333" s="6" t="s">
        <v>27905</v>
      </c>
      <c r="AE12333" s="6" t="s">
        <v>52522</v>
      </c>
      <c r="AF12333" s="6" t="s">
        <v>90</v>
      </c>
      <c r="AG12333" s="6" t="s">
        <v>27906</v>
      </c>
    </row>
    <row r="12334" spans="29:33" x14ac:dyDescent="0.25">
      <c r="AC12334">
        <v>12333</v>
      </c>
      <c r="AD12334" s="6" t="s">
        <v>27907</v>
      </c>
      <c r="AE12334" s="6" t="s">
        <v>52410</v>
      </c>
      <c r="AF12334" s="6" t="s">
        <v>90</v>
      </c>
      <c r="AG12334" s="6" t="s">
        <v>27908</v>
      </c>
    </row>
    <row r="12335" spans="29:33" x14ac:dyDescent="0.25">
      <c r="AC12335">
        <v>12334</v>
      </c>
      <c r="AD12335" s="6" t="s">
        <v>27909</v>
      </c>
      <c r="AE12335" s="6" t="s">
        <v>50888</v>
      </c>
      <c r="AF12335" s="6" t="s">
        <v>90</v>
      </c>
      <c r="AG12335" s="6" t="s">
        <v>27910</v>
      </c>
    </row>
    <row r="12336" spans="29:33" x14ac:dyDescent="0.25">
      <c r="AC12336">
        <v>12335</v>
      </c>
      <c r="AD12336" s="6" t="s">
        <v>27911</v>
      </c>
      <c r="AE12336" s="6" t="s">
        <v>49112</v>
      </c>
      <c r="AF12336" s="6" t="s">
        <v>90</v>
      </c>
      <c r="AG12336" s="6" t="s">
        <v>27912</v>
      </c>
    </row>
    <row r="12337" spans="29:33" x14ac:dyDescent="0.25">
      <c r="AC12337">
        <v>12336</v>
      </c>
      <c r="AD12337" s="6" t="s">
        <v>27913</v>
      </c>
      <c r="AE12337" s="6" t="s">
        <v>52334</v>
      </c>
      <c r="AF12337" s="6" t="s">
        <v>90</v>
      </c>
      <c r="AG12337" s="6" t="s">
        <v>27914</v>
      </c>
    </row>
    <row r="12338" spans="29:33" x14ac:dyDescent="0.25">
      <c r="AC12338">
        <v>12337</v>
      </c>
      <c r="AD12338" s="6" t="s">
        <v>27915</v>
      </c>
      <c r="AE12338" s="6" t="s">
        <v>52334</v>
      </c>
      <c r="AF12338" s="6" t="s">
        <v>90</v>
      </c>
      <c r="AG12338" s="6" t="s">
        <v>27916</v>
      </c>
    </row>
    <row r="12339" spans="29:33" x14ac:dyDescent="0.25">
      <c r="AC12339">
        <v>12338</v>
      </c>
      <c r="AD12339" s="6" t="s">
        <v>27917</v>
      </c>
      <c r="AE12339" s="6" t="s">
        <v>52334</v>
      </c>
      <c r="AF12339" s="6" t="s">
        <v>90</v>
      </c>
      <c r="AG12339" s="6" t="s">
        <v>27918</v>
      </c>
    </row>
    <row r="12340" spans="29:33" x14ac:dyDescent="0.25">
      <c r="AC12340">
        <v>12339</v>
      </c>
      <c r="AD12340" s="6" t="s">
        <v>27919</v>
      </c>
      <c r="AE12340" s="6" t="s">
        <v>52334</v>
      </c>
      <c r="AF12340" s="6" t="s">
        <v>90</v>
      </c>
      <c r="AG12340" s="6" t="s">
        <v>27920</v>
      </c>
    </row>
    <row r="12341" spans="29:33" x14ac:dyDescent="0.25">
      <c r="AC12341">
        <v>12340</v>
      </c>
      <c r="AD12341" s="6" t="s">
        <v>27921</v>
      </c>
      <c r="AE12341" s="6" t="s">
        <v>52334</v>
      </c>
      <c r="AF12341" s="6" t="s">
        <v>90</v>
      </c>
      <c r="AG12341" s="6" t="s">
        <v>27922</v>
      </c>
    </row>
    <row r="12342" spans="29:33" x14ac:dyDescent="0.25">
      <c r="AC12342">
        <v>12341</v>
      </c>
      <c r="AD12342" s="6" t="s">
        <v>27923</v>
      </c>
      <c r="AE12342" s="6" t="s">
        <v>52407</v>
      </c>
      <c r="AF12342" s="6" t="s">
        <v>90</v>
      </c>
      <c r="AG12342" s="6" t="s">
        <v>27924</v>
      </c>
    </row>
    <row r="12343" spans="29:33" x14ac:dyDescent="0.25">
      <c r="AC12343">
        <v>12342</v>
      </c>
      <c r="AD12343" s="6" t="s">
        <v>27925</v>
      </c>
      <c r="AE12343" s="6" t="s">
        <v>52398</v>
      </c>
      <c r="AF12343" s="6" t="s">
        <v>90</v>
      </c>
      <c r="AG12343" s="6" t="s">
        <v>27926</v>
      </c>
    </row>
    <row r="12344" spans="29:33" x14ac:dyDescent="0.25">
      <c r="AC12344">
        <v>12343</v>
      </c>
      <c r="AD12344" s="6" t="s">
        <v>27927</v>
      </c>
      <c r="AE12344" s="6" t="s">
        <v>49903</v>
      </c>
      <c r="AF12344" s="6" t="s">
        <v>90</v>
      </c>
      <c r="AG12344" s="6" t="s">
        <v>27928</v>
      </c>
    </row>
    <row r="12345" spans="29:33" x14ac:dyDescent="0.25">
      <c r="AC12345">
        <v>12344</v>
      </c>
      <c r="AD12345" s="6" t="s">
        <v>27929</v>
      </c>
      <c r="AE12345" s="6" t="s">
        <v>49782</v>
      </c>
      <c r="AF12345" s="6" t="s">
        <v>49799</v>
      </c>
      <c r="AG12345" s="6" t="s">
        <v>27930</v>
      </c>
    </row>
    <row r="12346" spans="29:33" x14ac:dyDescent="0.25">
      <c r="AC12346">
        <v>12345</v>
      </c>
      <c r="AD12346" s="6" t="s">
        <v>27931</v>
      </c>
      <c r="AE12346" s="6" t="s">
        <v>50237</v>
      </c>
      <c r="AF12346" s="6" t="s">
        <v>90</v>
      </c>
      <c r="AG12346" s="6" t="s">
        <v>27932</v>
      </c>
    </row>
    <row r="12347" spans="29:33" x14ac:dyDescent="0.25">
      <c r="AC12347">
        <v>12346</v>
      </c>
      <c r="AD12347" s="6" t="s">
        <v>27933</v>
      </c>
      <c r="AE12347" s="6" t="s">
        <v>50243</v>
      </c>
      <c r="AF12347" s="6" t="s">
        <v>50326</v>
      </c>
      <c r="AG12347" s="6" t="s">
        <v>27934</v>
      </c>
    </row>
    <row r="12348" spans="29:33" x14ac:dyDescent="0.25">
      <c r="AC12348">
        <v>12347</v>
      </c>
      <c r="AD12348" s="6" t="s">
        <v>27935</v>
      </c>
      <c r="AE12348" s="6" t="s">
        <v>50109</v>
      </c>
      <c r="AF12348" s="6" t="s">
        <v>90</v>
      </c>
      <c r="AG12348" s="6" t="s">
        <v>27936</v>
      </c>
    </row>
    <row r="12349" spans="29:33" x14ac:dyDescent="0.25">
      <c r="AC12349">
        <v>12348</v>
      </c>
      <c r="AD12349" s="6" t="s">
        <v>27937</v>
      </c>
      <c r="AE12349" s="6" t="s">
        <v>49740</v>
      </c>
      <c r="AF12349" s="6" t="s">
        <v>49738</v>
      </c>
      <c r="AG12349" s="6" t="s">
        <v>27938</v>
      </c>
    </row>
    <row r="12350" spans="29:33" x14ac:dyDescent="0.25">
      <c r="AC12350">
        <v>12349</v>
      </c>
      <c r="AD12350" s="6" t="s">
        <v>27939</v>
      </c>
      <c r="AE12350" s="6" t="s">
        <v>50264</v>
      </c>
      <c r="AF12350" s="6" t="s">
        <v>90</v>
      </c>
      <c r="AG12350" s="6" t="s">
        <v>27940</v>
      </c>
    </row>
    <row r="12351" spans="29:33" x14ac:dyDescent="0.25">
      <c r="AC12351">
        <v>12350</v>
      </c>
      <c r="AD12351" s="6" t="s">
        <v>27941</v>
      </c>
      <c r="AE12351" s="6" t="s">
        <v>50596</v>
      </c>
      <c r="AF12351" s="6" t="s">
        <v>90</v>
      </c>
      <c r="AG12351" s="6" t="s">
        <v>27942</v>
      </c>
    </row>
    <row r="12352" spans="29:33" x14ac:dyDescent="0.25">
      <c r="AC12352">
        <v>12351</v>
      </c>
      <c r="AD12352" s="6" t="s">
        <v>27943</v>
      </c>
      <c r="AE12352" s="6" t="s">
        <v>50241</v>
      </c>
      <c r="AF12352" s="6" t="s">
        <v>49931</v>
      </c>
      <c r="AG12352" s="6" t="s">
        <v>27944</v>
      </c>
    </row>
    <row r="12353" spans="29:33" x14ac:dyDescent="0.25">
      <c r="AC12353">
        <v>12352</v>
      </c>
      <c r="AD12353" s="6" t="s">
        <v>27945</v>
      </c>
      <c r="AE12353" s="6" t="s">
        <v>52334</v>
      </c>
      <c r="AF12353" s="6" t="s">
        <v>90</v>
      </c>
      <c r="AG12353" s="6" t="s">
        <v>27946</v>
      </c>
    </row>
    <row r="12354" spans="29:33" x14ac:dyDescent="0.25">
      <c r="AC12354">
        <v>12353</v>
      </c>
      <c r="AD12354" s="6" t="s">
        <v>27947</v>
      </c>
      <c r="AE12354" s="6" t="s">
        <v>50088</v>
      </c>
      <c r="AF12354" s="6" t="s">
        <v>90</v>
      </c>
      <c r="AG12354" s="6" t="s">
        <v>27948</v>
      </c>
    </row>
    <row r="12355" spans="29:33" x14ac:dyDescent="0.25">
      <c r="AC12355">
        <v>12354</v>
      </c>
      <c r="AD12355" s="6" t="s">
        <v>27949</v>
      </c>
      <c r="AE12355" s="6" t="s">
        <v>49805</v>
      </c>
      <c r="AF12355" s="6" t="s">
        <v>49372</v>
      </c>
      <c r="AG12355" s="6" t="s">
        <v>27950</v>
      </c>
    </row>
    <row r="12356" spans="29:33" x14ac:dyDescent="0.25">
      <c r="AC12356">
        <v>12355</v>
      </c>
      <c r="AD12356" s="6" t="s">
        <v>27951</v>
      </c>
      <c r="AE12356" s="6" t="s">
        <v>49799</v>
      </c>
      <c r="AF12356" s="6" t="s">
        <v>49728</v>
      </c>
      <c r="AG12356" s="6" t="s">
        <v>27952</v>
      </c>
    </row>
    <row r="12357" spans="29:33" x14ac:dyDescent="0.25">
      <c r="AC12357">
        <v>12356</v>
      </c>
      <c r="AD12357" s="6" t="s">
        <v>27953</v>
      </c>
      <c r="AE12357" s="6" t="s">
        <v>49130</v>
      </c>
      <c r="AF12357" s="6" t="s">
        <v>49241</v>
      </c>
      <c r="AG12357" s="6" t="s">
        <v>27954</v>
      </c>
    </row>
    <row r="12358" spans="29:33" x14ac:dyDescent="0.25">
      <c r="AC12358">
        <v>12357</v>
      </c>
      <c r="AD12358" s="6" t="s">
        <v>27955</v>
      </c>
      <c r="AE12358" s="6" t="s">
        <v>51457</v>
      </c>
      <c r="AF12358" s="6" t="s">
        <v>90</v>
      </c>
      <c r="AG12358" s="6" t="s">
        <v>27956</v>
      </c>
    </row>
    <row r="12359" spans="29:33" x14ac:dyDescent="0.25">
      <c r="AC12359">
        <v>12358</v>
      </c>
      <c r="AD12359" s="6" t="s">
        <v>27957</v>
      </c>
      <c r="AE12359" s="6" t="s">
        <v>52354</v>
      </c>
      <c r="AF12359" s="6" t="s">
        <v>90</v>
      </c>
      <c r="AG12359" s="6" t="s">
        <v>27958</v>
      </c>
    </row>
    <row r="12360" spans="29:33" x14ac:dyDescent="0.25">
      <c r="AC12360">
        <v>12359</v>
      </c>
      <c r="AD12360" s="6" t="s">
        <v>27959</v>
      </c>
      <c r="AE12360" s="6" t="s">
        <v>52334</v>
      </c>
      <c r="AF12360" s="6" t="s">
        <v>90</v>
      </c>
      <c r="AG12360" s="6" t="s">
        <v>27960</v>
      </c>
    </row>
    <row r="12361" spans="29:33" x14ac:dyDescent="0.25">
      <c r="AC12361">
        <v>12360</v>
      </c>
      <c r="AD12361" s="6" t="s">
        <v>27961</v>
      </c>
      <c r="AE12361" s="6" t="s">
        <v>50760</v>
      </c>
      <c r="AF12361" s="6" t="s">
        <v>49271</v>
      </c>
      <c r="AG12361" s="6" t="s">
        <v>27962</v>
      </c>
    </row>
    <row r="12362" spans="29:33" x14ac:dyDescent="0.25">
      <c r="AC12362">
        <v>12361</v>
      </c>
      <c r="AD12362" s="6" t="s">
        <v>27963</v>
      </c>
      <c r="AE12362" s="6" t="s">
        <v>49909</v>
      </c>
      <c r="AF12362" s="6" t="s">
        <v>49903</v>
      </c>
      <c r="AG12362" s="6" t="s">
        <v>27964</v>
      </c>
    </row>
    <row r="12363" spans="29:33" x14ac:dyDescent="0.25">
      <c r="AC12363">
        <v>12362</v>
      </c>
      <c r="AD12363" s="6" t="s">
        <v>27965</v>
      </c>
      <c r="AE12363" s="6" t="s">
        <v>49903</v>
      </c>
      <c r="AF12363" s="6" t="s">
        <v>90</v>
      </c>
      <c r="AG12363" s="6" t="s">
        <v>27966</v>
      </c>
    </row>
    <row r="12364" spans="29:33" x14ac:dyDescent="0.25">
      <c r="AC12364">
        <v>12363</v>
      </c>
      <c r="AD12364" s="6" t="s">
        <v>27967</v>
      </c>
      <c r="AE12364" s="6" t="s">
        <v>50241</v>
      </c>
      <c r="AF12364" s="6" t="s">
        <v>50243</v>
      </c>
      <c r="AG12364" s="6" t="s">
        <v>27968</v>
      </c>
    </row>
    <row r="12365" spans="29:33" x14ac:dyDescent="0.25">
      <c r="AC12365">
        <v>12364</v>
      </c>
      <c r="AD12365" s="6" t="s">
        <v>27969</v>
      </c>
      <c r="AE12365" s="6" t="s">
        <v>49994</v>
      </c>
      <c r="AF12365" s="6" t="s">
        <v>49879</v>
      </c>
      <c r="AG12365" s="6" t="s">
        <v>27970</v>
      </c>
    </row>
    <row r="12366" spans="29:33" x14ac:dyDescent="0.25">
      <c r="AC12366">
        <v>12365</v>
      </c>
      <c r="AD12366" s="6" t="s">
        <v>27971</v>
      </c>
      <c r="AE12366" s="6" t="s">
        <v>50910</v>
      </c>
      <c r="AF12366" s="6" t="s">
        <v>90</v>
      </c>
      <c r="AG12366" s="6" t="s">
        <v>27972</v>
      </c>
    </row>
    <row r="12367" spans="29:33" x14ac:dyDescent="0.25">
      <c r="AC12367">
        <v>12366</v>
      </c>
      <c r="AD12367" s="6" t="s">
        <v>27973</v>
      </c>
      <c r="AE12367" s="6" t="s">
        <v>49903</v>
      </c>
      <c r="AF12367" s="6" t="s">
        <v>90</v>
      </c>
      <c r="AG12367" s="6" t="s">
        <v>27974</v>
      </c>
    </row>
    <row r="12368" spans="29:33" x14ac:dyDescent="0.25">
      <c r="AC12368">
        <v>12367</v>
      </c>
      <c r="AD12368" s="6" t="s">
        <v>27975</v>
      </c>
      <c r="AE12368" s="6" t="s">
        <v>48977</v>
      </c>
      <c r="AF12368" s="6" t="s">
        <v>49410</v>
      </c>
      <c r="AG12368" s="6" t="s">
        <v>27976</v>
      </c>
    </row>
    <row r="12369" spans="29:33" x14ac:dyDescent="0.25">
      <c r="AC12369">
        <v>12368</v>
      </c>
      <c r="AD12369" s="6" t="s">
        <v>27977</v>
      </c>
      <c r="AE12369" s="6" t="s">
        <v>50212</v>
      </c>
      <c r="AF12369" s="6" t="s">
        <v>50050</v>
      </c>
      <c r="AG12369" s="6" t="s">
        <v>27978</v>
      </c>
    </row>
    <row r="12370" spans="29:33" x14ac:dyDescent="0.25">
      <c r="AC12370">
        <v>12369</v>
      </c>
      <c r="AD12370" s="6" t="s">
        <v>27979</v>
      </c>
      <c r="AE12370" s="6" t="s">
        <v>49711</v>
      </c>
      <c r="AF12370" s="6" t="s">
        <v>51180</v>
      </c>
      <c r="AG12370" s="6" t="s">
        <v>27980</v>
      </c>
    </row>
    <row r="12371" spans="29:33" x14ac:dyDescent="0.25">
      <c r="AC12371">
        <v>12370</v>
      </c>
      <c r="AD12371" s="6" t="s">
        <v>27981</v>
      </c>
      <c r="AE12371" s="6" t="s">
        <v>50337</v>
      </c>
      <c r="AF12371" s="6" t="s">
        <v>49479</v>
      </c>
      <c r="AG12371" s="6" t="s">
        <v>27982</v>
      </c>
    </row>
    <row r="12372" spans="29:33" x14ac:dyDescent="0.25">
      <c r="AC12372">
        <v>12371</v>
      </c>
      <c r="AD12372" s="6" t="s">
        <v>27983</v>
      </c>
      <c r="AE12372" s="6" t="s">
        <v>49210</v>
      </c>
      <c r="AF12372" s="6" t="s">
        <v>49216</v>
      </c>
      <c r="AG12372" s="6" t="s">
        <v>27984</v>
      </c>
    </row>
    <row r="12373" spans="29:33" x14ac:dyDescent="0.25">
      <c r="AC12373">
        <v>12372</v>
      </c>
      <c r="AD12373" s="6" t="s">
        <v>27985</v>
      </c>
      <c r="AE12373" s="6" t="s">
        <v>51415</v>
      </c>
      <c r="AF12373" s="6" t="s">
        <v>90</v>
      </c>
      <c r="AG12373" s="6" t="s">
        <v>27986</v>
      </c>
    </row>
    <row r="12374" spans="29:33" x14ac:dyDescent="0.25">
      <c r="AC12374">
        <v>12373</v>
      </c>
      <c r="AD12374" s="6" t="s">
        <v>27987</v>
      </c>
      <c r="AE12374" s="6" t="s">
        <v>50299</v>
      </c>
      <c r="AF12374" s="6" t="s">
        <v>50299</v>
      </c>
      <c r="AG12374" s="6" t="s">
        <v>27988</v>
      </c>
    </row>
    <row r="12375" spans="29:33" x14ac:dyDescent="0.25">
      <c r="AC12375">
        <v>12374</v>
      </c>
      <c r="AD12375" s="6" t="s">
        <v>27989</v>
      </c>
      <c r="AE12375" s="6" t="s">
        <v>51051</v>
      </c>
      <c r="AF12375" s="6" t="s">
        <v>90</v>
      </c>
      <c r="AG12375" s="6" t="s">
        <v>27990</v>
      </c>
    </row>
    <row r="12376" spans="29:33" x14ac:dyDescent="0.25">
      <c r="AC12376">
        <v>12375</v>
      </c>
      <c r="AD12376" s="6" t="s">
        <v>27991</v>
      </c>
      <c r="AE12376" s="6" t="s">
        <v>51822</v>
      </c>
      <c r="AF12376" s="6" t="s">
        <v>90</v>
      </c>
      <c r="AG12376" s="6" t="s">
        <v>27992</v>
      </c>
    </row>
    <row r="12377" spans="29:33" x14ac:dyDescent="0.25">
      <c r="AC12377">
        <v>12376</v>
      </c>
      <c r="AD12377" s="6" t="s">
        <v>27993</v>
      </c>
      <c r="AE12377" s="6" t="s">
        <v>52346</v>
      </c>
      <c r="AF12377" s="6" t="s">
        <v>90</v>
      </c>
      <c r="AG12377" s="6" t="s">
        <v>27994</v>
      </c>
    </row>
    <row r="12378" spans="29:33" x14ac:dyDescent="0.25">
      <c r="AC12378">
        <v>12377</v>
      </c>
      <c r="AD12378" s="6" t="s">
        <v>27995</v>
      </c>
      <c r="AE12378" s="6" t="s">
        <v>52346</v>
      </c>
      <c r="AF12378" s="6" t="s">
        <v>90</v>
      </c>
      <c r="AG12378" s="6" t="s">
        <v>27996</v>
      </c>
    </row>
    <row r="12379" spans="29:33" x14ac:dyDescent="0.25">
      <c r="AC12379">
        <v>12378</v>
      </c>
      <c r="AD12379" s="6" t="s">
        <v>27997</v>
      </c>
      <c r="AE12379" s="6" t="s">
        <v>52366</v>
      </c>
      <c r="AF12379" s="6" t="s">
        <v>90</v>
      </c>
      <c r="AG12379" s="6" t="s">
        <v>27998</v>
      </c>
    </row>
    <row r="12380" spans="29:33" x14ac:dyDescent="0.25">
      <c r="AC12380">
        <v>12379</v>
      </c>
      <c r="AD12380" s="6" t="s">
        <v>27999</v>
      </c>
      <c r="AE12380" s="6" t="s">
        <v>50854</v>
      </c>
      <c r="AF12380" s="6" t="s">
        <v>50946</v>
      </c>
      <c r="AG12380" s="6" t="s">
        <v>28000</v>
      </c>
    </row>
    <row r="12381" spans="29:33" x14ac:dyDescent="0.25">
      <c r="AC12381">
        <v>12380</v>
      </c>
      <c r="AD12381" s="6" t="s">
        <v>28001</v>
      </c>
      <c r="AE12381" s="6" t="s">
        <v>51597</v>
      </c>
      <c r="AF12381" s="6" t="s">
        <v>90</v>
      </c>
      <c r="AG12381" s="6" t="s">
        <v>28002</v>
      </c>
    </row>
    <row r="12382" spans="29:33" x14ac:dyDescent="0.25">
      <c r="AC12382">
        <v>12381</v>
      </c>
      <c r="AD12382" s="6" t="s">
        <v>28003</v>
      </c>
      <c r="AE12382" s="6" t="s">
        <v>49812</v>
      </c>
      <c r="AF12382" s="6" t="s">
        <v>90</v>
      </c>
      <c r="AG12382" s="6" t="s">
        <v>28004</v>
      </c>
    </row>
    <row r="12383" spans="29:33" x14ac:dyDescent="0.25">
      <c r="AC12383">
        <v>12382</v>
      </c>
      <c r="AD12383" s="6" t="s">
        <v>28005</v>
      </c>
      <c r="AE12383" s="6" t="s">
        <v>52334</v>
      </c>
      <c r="AF12383" s="6" t="s">
        <v>90</v>
      </c>
      <c r="AG12383" s="6" t="s">
        <v>28006</v>
      </c>
    </row>
    <row r="12384" spans="29:33" x14ac:dyDescent="0.25">
      <c r="AC12384">
        <v>12383</v>
      </c>
      <c r="AD12384" s="6" t="s">
        <v>28007</v>
      </c>
      <c r="AE12384" s="6" t="s">
        <v>50960</v>
      </c>
      <c r="AF12384" s="6" t="s">
        <v>90</v>
      </c>
      <c r="AG12384" s="6" t="s">
        <v>28008</v>
      </c>
    </row>
    <row r="12385" spans="29:33" x14ac:dyDescent="0.25">
      <c r="AC12385">
        <v>12384</v>
      </c>
      <c r="AD12385" s="6" t="s">
        <v>28009</v>
      </c>
      <c r="AE12385" s="6" t="s">
        <v>49189</v>
      </c>
      <c r="AF12385" s="6" t="s">
        <v>90</v>
      </c>
      <c r="AG12385" s="6" t="s">
        <v>28010</v>
      </c>
    </row>
    <row r="12386" spans="29:33" x14ac:dyDescent="0.25">
      <c r="AC12386">
        <v>12385</v>
      </c>
      <c r="AD12386" s="6" t="s">
        <v>28011</v>
      </c>
      <c r="AE12386" s="6" t="s">
        <v>48920</v>
      </c>
      <c r="AF12386" s="6" t="s">
        <v>48922</v>
      </c>
      <c r="AG12386" s="6" t="s">
        <v>28012</v>
      </c>
    </row>
    <row r="12387" spans="29:33" x14ac:dyDescent="0.25">
      <c r="AC12387">
        <v>12386</v>
      </c>
      <c r="AD12387" s="6" t="s">
        <v>28013</v>
      </c>
      <c r="AE12387" s="6" t="s">
        <v>51822</v>
      </c>
      <c r="AF12387" s="6" t="s">
        <v>90</v>
      </c>
      <c r="AG12387" s="6" t="s">
        <v>28014</v>
      </c>
    </row>
    <row r="12388" spans="29:33" x14ac:dyDescent="0.25">
      <c r="AC12388">
        <v>12387</v>
      </c>
      <c r="AD12388" s="6" t="s">
        <v>28015</v>
      </c>
      <c r="AE12388" s="6" t="s">
        <v>52471</v>
      </c>
      <c r="AF12388" s="6" t="s">
        <v>52435</v>
      </c>
      <c r="AG12388" s="6" t="s">
        <v>28016</v>
      </c>
    </row>
    <row r="12389" spans="29:33" x14ac:dyDescent="0.25">
      <c r="AC12389">
        <v>12388</v>
      </c>
      <c r="AD12389" s="6" t="s">
        <v>28017</v>
      </c>
      <c r="AE12389" s="6" t="s">
        <v>50146</v>
      </c>
      <c r="AF12389" s="6" t="s">
        <v>90</v>
      </c>
      <c r="AG12389" s="6" t="s">
        <v>28018</v>
      </c>
    </row>
    <row r="12390" spans="29:33" x14ac:dyDescent="0.25">
      <c r="AC12390">
        <v>12389</v>
      </c>
      <c r="AD12390" s="6" t="s">
        <v>28019</v>
      </c>
      <c r="AE12390" s="6" t="s">
        <v>50315</v>
      </c>
      <c r="AF12390" s="6" t="s">
        <v>90</v>
      </c>
      <c r="AG12390" s="6" t="s">
        <v>28020</v>
      </c>
    </row>
    <row r="12391" spans="29:33" x14ac:dyDescent="0.25">
      <c r="AC12391">
        <v>12390</v>
      </c>
      <c r="AD12391" s="6" t="s">
        <v>28021</v>
      </c>
      <c r="AE12391" s="6" t="s">
        <v>49675</v>
      </c>
      <c r="AF12391" s="6" t="s">
        <v>90</v>
      </c>
      <c r="AG12391" s="6" t="s">
        <v>28022</v>
      </c>
    </row>
    <row r="12392" spans="29:33" x14ac:dyDescent="0.25">
      <c r="AC12392">
        <v>12391</v>
      </c>
      <c r="AD12392" s="6" t="s">
        <v>28023</v>
      </c>
      <c r="AE12392" s="6" t="s">
        <v>49210</v>
      </c>
      <c r="AF12392" s="6" t="s">
        <v>51698</v>
      </c>
      <c r="AG12392" s="6" t="s">
        <v>28024</v>
      </c>
    </row>
    <row r="12393" spans="29:33" x14ac:dyDescent="0.25">
      <c r="AC12393">
        <v>12392</v>
      </c>
      <c r="AD12393" s="6" t="s">
        <v>28025</v>
      </c>
      <c r="AE12393" s="6" t="s">
        <v>49652</v>
      </c>
      <c r="AF12393" s="6" t="s">
        <v>49650</v>
      </c>
      <c r="AG12393" s="6" t="s">
        <v>28026</v>
      </c>
    </row>
    <row r="12394" spans="29:33" x14ac:dyDescent="0.25">
      <c r="AC12394">
        <v>12393</v>
      </c>
      <c r="AD12394" s="6" t="s">
        <v>28027</v>
      </c>
      <c r="AE12394" s="6" t="s">
        <v>49208</v>
      </c>
      <c r="AF12394" s="6" t="s">
        <v>49134</v>
      </c>
      <c r="AG12394" s="6" t="s">
        <v>28028</v>
      </c>
    </row>
    <row r="12395" spans="29:33" x14ac:dyDescent="0.25">
      <c r="AC12395">
        <v>12394</v>
      </c>
      <c r="AD12395" s="6" t="s">
        <v>28029</v>
      </c>
      <c r="AE12395" s="6" t="s">
        <v>49871</v>
      </c>
      <c r="AF12395" s="6" t="s">
        <v>90</v>
      </c>
      <c r="AG12395" s="6" t="s">
        <v>28030</v>
      </c>
    </row>
    <row r="12396" spans="29:33" x14ac:dyDescent="0.25">
      <c r="AC12396">
        <v>12395</v>
      </c>
      <c r="AD12396" s="6" t="s">
        <v>28031</v>
      </c>
      <c r="AE12396" s="6" t="s">
        <v>49745</v>
      </c>
      <c r="AF12396" s="6" t="s">
        <v>49990</v>
      </c>
      <c r="AG12396" s="6" t="s">
        <v>28032</v>
      </c>
    </row>
    <row r="12397" spans="29:33" x14ac:dyDescent="0.25">
      <c r="AC12397">
        <v>12396</v>
      </c>
      <c r="AD12397" s="6" t="s">
        <v>28033</v>
      </c>
      <c r="AE12397" s="6" t="s">
        <v>50593</v>
      </c>
      <c r="AF12397" s="6" t="s">
        <v>49559</v>
      </c>
      <c r="AG12397" s="6" t="s">
        <v>28034</v>
      </c>
    </row>
    <row r="12398" spans="29:33" x14ac:dyDescent="0.25">
      <c r="AC12398">
        <v>12397</v>
      </c>
      <c r="AD12398" s="6" t="s">
        <v>28035</v>
      </c>
      <c r="AE12398" s="6" t="s">
        <v>51087</v>
      </c>
      <c r="AF12398" s="6" t="s">
        <v>50771</v>
      </c>
      <c r="AG12398" s="6" t="s">
        <v>28036</v>
      </c>
    </row>
    <row r="12399" spans="29:33" x14ac:dyDescent="0.25">
      <c r="AC12399">
        <v>12398</v>
      </c>
      <c r="AD12399" s="6" t="s">
        <v>28037</v>
      </c>
      <c r="AE12399" s="6" t="s">
        <v>49452</v>
      </c>
      <c r="AF12399" s="6" t="s">
        <v>49426</v>
      </c>
      <c r="AG12399" s="6" t="s">
        <v>28038</v>
      </c>
    </row>
    <row r="12400" spans="29:33" x14ac:dyDescent="0.25">
      <c r="AC12400">
        <v>12399</v>
      </c>
      <c r="AD12400" s="6" t="s">
        <v>28039</v>
      </c>
      <c r="AE12400" s="6" t="s">
        <v>49909</v>
      </c>
      <c r="AF12400" s="6" t="s">
        <v>49913</v>
      </c>
      <c r="AG12400" s="6" t="s">
        <v>28040</v>
      </c>
    </row>
    <row r="12401" spans="29:33" x14ac:dyDescent="0.25">
      <c r="AC12401">
        <v>12400</v>
      </c>
      <c r="AD12401" s="6" t="s">
        <v>28041</v>
      </c>
      <c r="AE12401" s="6" t="s">
        <v>49460</v>
      </c>
      <c r="AF12401" s="6" t="s">
        <v>51478</v>
      </c>
      <c r="AG12401" s="6" t="s">
        <v>28042</v>
      </c>
    </row>
    <row r="12402" spans="29:33" x14ac:dyDescent="0.25">
      <c r="AC12402">
        <v>12401</v>
      </c>
      <c r="AD12402" s="6" t="s">
        <v>28043</v>
      </c>
      <c r="AE12402" s="6" t="s">
        <v>52487</v>
      </c>
      <c r="AF12402" s="6" t="s">
        <v>49367</v>
      </c>
      <c r="AG12402" s="6" t="s">
        <v>28044</v>
      </c>
    </row>
    <row r="12403" spans="29:33" x14ac:dyDescent="0.25">
      <c r="AC12403">
        <v>12402</v>
      </c>
      <c r="AD12403" s="6" t="s">
        <v>28045</v>
      </c>
      <c r="AE12403" s="6" t="s">
        <v>49462</v>
      </c>
      <c r="AF12403" s="6" t="s">
        <v>49460</v>
      </c>
      <c r="AG12403" s="6" t="s">
        <v>28046</v>
      </c>
    </row>
    <row r="12404" spans="29:33" x14ac:dyDescent="0.25">
      <c r="AC12404">
        <v>12403</v>
      </c>
      <c r="AD12404" s="6" t="s">
        <v>28047</v>
      </c>
      <c r="AE12404" s="6" t="s">
        <v>49903</v>
      </c>
      <c r="AF12404" s="6" t="s">
        <v>49909</v>
      </c>
      <c r="AG12404" s="6" t="s">
        <v>28048</v>
      </c>
    </row>
    <row r="12405" spans="29:33" x14ac:dyDescent="0.25">
      <c r="AC12405">
        <v>12404</v>
      </c>
      <c r="AD12405" s="6" t="s">
        <v>28049</v>
      </c>
      <c r="AE12405" s="6" t="s">
        <v>49061</v>
      </c>
      <c r="AF12405" s="6" t="s">
        <v>50172</v>
      </c>
      <c r="AG12405" s="6" t="s">
        <v>28050</v>
      </c>
    </row>
    <row r="12406" spans="29:33" x14ac:dyDescent="0.25">
      <c r="AC12406">
        <v>12405</v>
      </c>
      <c r="AD12406" s="6" t="s">
        <v>28051</v>
      </c>
      <c r="AE12406" s="6" t="s">
        <v>49913</v>
      </c>
      <c r="AF12406" s="6" t="s">
        <v>50076</v>
      </c>
      <c r="AG12406" s="6" t="s">
        <v>28052</v>
      </c>
    </row>
    <row r="12407" spans="29:33" x14ac:dyDescent="0.25">
      <c r="AC12407">
        <v>12406</v>
      </c>
      <c r="AD12407" s="6" t="s">
        <v>28053</v>
      </c>
      <c r="AE12407" s="6" t="s">
        <v>49464</v>
      </c>
      <c r="AF12407" s="6" t="s">
        <v>49460</v>
      </c>
      <c r="AG12407" s="6" t="s">
        <v>28054</v>
      </c>
    </row>
    <row r="12408" spans="29:33" x14ac:dyDescent="0.25">
      <c r="AC12408">
        <v>12407</v>
      </c>
      <c r="AD12408" s="6" t="s">
        <v>28055</v>
      </c>
      <c r="AE12408" s="6" t="s">
        <v>49178</v>
      </c>
      <c r="AF12408" s="6" t="s">
        <v>90</v>
      </c>
      <c r="AG12408" s="6" t="s">
        <v>28056</v>
      </c>
    </row>
    <row r="12409" spans="29:33" x14ac:dyDescent="0.25">
      <c r="AC12409">
        <v>12408</v>
      </c>
      <c r="AD12409" s="6" t="s">
        <v>28057</v>
      </c>
      <c r="AE12409" s="6" t="s">
        <v>52179</v>
      </c>
      <c r="AF12409" s="6" t="s">
        <v>90</v>
      </c>
      <c r="AG12409" s="6" t="s">
        <v>28058</v>
      </c>
    </row>
    <row r="12410" spans="29:33" x14ac:dyDescent="0.25">
      <c r="AC12410">
        <v>12409</v>
      </c>
      <c r="AD12410" s="6" t="s">
        <v>28059</v>
      </c>
      <c r="AE12410" s="6" t="s">
        <v>50142</v>
      </c>
      <c r="AF12410" s="6" t="s">
        <v>50180</v>
      </c>
      <c r="AG12410" s="6" t="s">
        <v>28060</v>
      </c>
    </row>
    <row r="12411" spans="29:33" x14ac:dyDescent="0.25">
      <c r="AC12411">
        <v>12410</v>
      </c>
      <c r="AD12411" s="6" t="s">
        <v>28061</v>
      </c>
      <c r="AE12411" s="6" t="s">
        <v>50095</v>
      </c>
      <c r="AF12411" s="6" t="s">
        <v>49960</v>
      </c>
      <c r="AG12411" s="6" t="s">
        <v>28062</v>
      </c>
    </row>
    <row r="12412" spans="29:33" x14ac:dyDescent="0.25">
      <c r="AC12412">
        <v>12411</v>
      </c>
      <c r="AD12412" s="6" t="s">
        <v>28063</v>
      </c>
      <c r="AE12412" s="6" t="s">
        <v>50117</v>
      </c>
      <c r="AF12412" s="6" t="s">
        <v>50095</v>
      </c>
      <c r="AG12412" s="6" t="s">
        <v>28064</v>
      </c>
    </row>
    <row r="12413" spans="29:33" x14ac:dyDescent="0.25">
      <c r="AC12413">
        <v>12412</v>
      </c>
      <c r="AD12413" s="6" t="s">
        <v>28065</v>
      </c>
      <c r="AE12413" s="6" t="s">
        <v>49604</v>
      </c>
      <c r="AF12413" s="6" t="s">
        <v>49602</v>
      </c>
      <c r="AG12413" s="6" t="s">
        <v>28066</v>
      </c>
    </row>
    <row r="12414" spans="29:33" x14ac:dyDescent="0.25">
      <c r="AC12414">
        <v>12413</v>
      </c>
      <c r="AD12414" s="6" t="s">
        <v>28067</v>
      </c>
      <c r="AE12414" s="6" t="s">
        <v>50135</v>
      </c>
      <c r="AF12414" s="6" t="s">
        <v>90</v>
      </c>
      <c r="AG12414" s="6" t="s">
        <v>28068</v>
      </c>
    </row>
    <row r="12415" spans="29:33" x14ac:dyDescent="0.25">
      <c r="AC12415">
        <v>12414</v>
      </c>
      <c r="AD12415" s="6" t="s">
        <v>28069</v>
      </c>
      <c r="AE12415" s="6" t="s">
        <v>50599</v>
      </c>
      <c r="AF12415" s="6" t="s">
        <v>49685</v>
      </c>
      <c r="AG12415" s="6" t="s">
        <v>28070</v>
      </c>
    </row>
    <row r="12416" spans="29:33" x14ac:dyDescent="0.25">
      <c r="AC12416">
        <v>12415</v>
      </c>
      <c r="AD12416" s="6" t="s">
        <v>28071</v>
      </c>
      <c r="AE12416" s="6" t="s">
        <v>49178</v>
      </c>
      <c r="AF12416" s="6" t="s">
        <v>90</v>
      </c>
      <c r="AG12416" s="6" t="s">
        <v>28072</v>
      </c>
    </row>
    <row r="12417" spans="29:33" x14ac:dyDescent="0.25">
      <c r="AC12417">
        <v>12416</v>
      </c>
      <c r="AD12417" s="6" t="s">
        <v>28073</v>
      </c>
      <c r="AE12417" s="6" t="s">
        <v>49402</v>
      </c>
      <c r="AF12417" s="6" t="s">
        <v>50303</v>
      </c>
      <c r="AG12417" s="6" t="s">
        <v>28074</v>
      </c>
    </row>
    <row r="12418" spans="29:33" x14ac:dyDescent="0.25">
      <c r="AC12418">
        <v>12417</v>
      </c>
      <c r="AD12418" s="6" t="s">
        <v>28075</v>
      </c>
      <c r="AE12418" s="6" t="s">
        <v>50260</v>
      </c>
      <c r="AF12418" s="6" t="s">
        <v>49711</v>
      </c>
      <c r="AG12418" s="6" t="s">
        <v>28076</v>
      </c>
    </row>
    <row r="12419" spans="29:33" x14ac:dyDescent="0.25">
      <c r="AC12419">
        <v>12418</v>
      </c>
      <c r="AD12419" s="6" t="s">
        <v>28077</v>
      </c>
      <c r="AE12419" s="6" t="s">
        <v>49695</v>
      </c>
      <c r="AF12419" s="6" t="s">
        <v>49634</v>
      </c>
      <c r="AG12419" s="6" t="s">
        <v>28078</v>
      </c>
    </row>
    <row r="12420" spans="29:33" x14ac:dyDescent="0.25">
      <c r="AC12420">
        <v>12419</v>
      </c>
      <c r="AD12420" s="6" t="s">
        <v>28079</v>
      </c>
      <c r="AE12420" s="6" t="s">
        <v>49245</v>
      </c>
      <c r="AF12420" s="6" t="s">
        <v>50473</v>
      </c>
      <c r="AG12420" s="6" t="s">
        <v>28080</v>
      </c>
    </row>
    <row r="12421" spans="29:33" x14ac:dyDescent="0.25">
      <c r="AC12421">
        <v>12420</v>
      </c>
      <c r="AD12421" s="6" t="s">
        <v>28081</v>
      </c>
      <c r="AE12421" s="6" t="s">
        <v>49166</v>
      </c>
      <c r="AF12421" s="6" t="s">
        <v>90</v>
      </c>
      <c r="AG12421" s="6" t="s">
        <v>28082</v>
      </c>
    </row>
    <row r="12422" spans="29:33" x14ac:dyDescent="0.25">
      <c r="AC12422">
        <v>12421</v>
      </c>
      <c r="AD12422" s="6" t="s">
        <v>28083</v>
      </c>
      <c r="AE12422" s="6" t="s">
        <v>49832</v>
      </c>
      <c r="AF12422" s="6" t="s">
        <v>90</v>
      </c>
      <c r="AG12422" s="6" t="s">
        <v>28084</v>
      </c>
    </row>
    <row r="12423" spans="29:33" x14ac:dyDescent="0.25">
      <c r="AC12423">
        <v>12422</v>
      </c>
      <c r="AD12423" s="6" t="s">
        <v>28085</v>
      </c>
      <c r="AE12423" s="6" t="s">
        <v>49994</v>
      </c>
      <c r="AF12423" s="6" t="s">
        <v>49962</v>
      </c>
      <c r="AG12423" s="6" t="s">
        <v>28086</v>
      </c>
    </row>
    <row r="12424" spans="29:33" x14ac:dyDescent="0.25">
      <c r="AC12424">
        <v>12423</v>
      </c>
      <c r="AD12424" s="6" t="s">
        <v>28087</v>
      </c>
      <c r="AE12424" s="6" t="s">
        <v>48922</v>
      </c>
      <c r="AF12424" s="6" t="s">
        <v>49913</v>
      </c>
      <c r="AG12424" s="6" t="s">
        <v>28088</v>
      </c>
    </row>
    <row r="12425" spans="29:33" x14ac:dyDescent="0.25">
      <c r="AC12425">
        <v>12424</v>
      </c>
      <c r="AD12425" s="6" t="s">
        <v>28089</v>
      </c>
      <c r="AE12425" s="6" t="s">
        <v>49481</v>
      </c>
      <c r="AF12425" s="6" t="s">
        <v>49479</v>
      </c>
      <c r="AG12425" s="6" t="s">
        <v>28090</v>
      </c>
    </row>
    <row r="12426" spans="29:33" x14ac:dyDescent="0.25">
      <c r="AC12426">
        <v>12425</v>
      </c>
      <c r="AD12426" s="6" t="s">
        <v>28091</v>
      </c>
      <c r="AE12426" s="6" t="s">
        <v>49976</v>
      </c>
      <c r="AF12426" s="6" t="s">
        <v>90</v>
      </c>
      <c r="AG12426" s="6" t="s">
        <v>28092</v>
      </c>
    </row>
    <row r="12427" spans="29:33" x14ac:dyDescent="0.25">
      <c r="AC12427">
        <v>12426</v>
      </c>
      <c r="AD12427" s="6" t="s">
        <v>28093</v>
      </c>
      <c r="AE12427" s="6" t="s">
        <v>49953</v>
      </c>
      <c r="AF12427" s="6" t="s">
        <v>49951</v>
      </c>
      <c r="AG12427" s="6" t="s">
        <v>28094</v>
      </c>
    </row>
    <row r="12428" spans="29:33" x14ac:dyDescent="0.25">
      <c r="AC12428">
        <v>12427</v>
      </c>
      <c r="AD12428" s="6" t="s">
        <v>28095</v>
      </c>
      <c r="AE12428" s="6" t="s">
        <v>49747</v>
      </c>
      <c r="AF12428" s="6" t="s">
        <v>90</v>
      </c>
      <c r="AG12428" s="6" t="s">
        <v>28096</v>
      </c>
    </row>
    <row r="12429" spans="29:33" x14ac:dyDescent="0.25">
      <c r="AC12429">
        <v>12428</v>
      </c>
      <c r="AD12429" s="6" t="s">
        <v>28097</v>
      </c>
      <c r="AE12429" s="6" t="s">
        <v>49410</v>
      </c>
      <c r="AF12429" s="6" t="s">
        <v>90</v>
      </c>
      <c r="AG12429" s="6" t="s">
        <v>28098</v>
      </c>
    </row>
    <row r="12430" spans="29:33" x14ac:dyDescent="0.25">
      <c r="AC12430">
        <v>12429</v>
      </c>
      <c r="AD12430" s="6" t="s">
        <v>28099</v>
      </c>
      <c r="AE12430" s="6" t="s">
        <v>49988</v>
      </c>
      <c r="AF12430" s="6" t="s">
        <v>50064</v>
      </c>
      <c r="AG12430" s="6" t="s">
        <v>28100</v>
      </c>
    </row>
    <row r="12431" spans="29:33" x14ac:dyDescent="0.25">
      <c r="AC12431">
        <v>12430</v>
      </c>
      <c r="AD12431" s="6" t="s">
        <v>18187</v>
      </c>
      <c r="AE12431" s="6" t="s">
        <v>49869</v>
      </c>
      <c r="AF12431" s="6" t="s">
        <v>90</v>
      </c>
      <c r="AG12431" s="6" t="s">
        <v>28101</v>
      </c>
    </row>
    <row r="12432" spans="29:33" x14ac:dyDescent="0.25">
      <c r="AC12432">
        <v>12431</v>
      </c>
      <c r="AD12432" s="6" t="s">
        <v>28102</v>
      </c>
      <c r="AE12432" s="6" t="s">
        <v>50326</v>
      </c>
      <c r="AF12432" s="6" t="s">
        <v>48993</v>
      </c>
      <c r="AG12432" s="6" t="s">
        <v>28103</v>
      </c>
    </row>
    <row r="12433" spans="29:33" x14ac:dyDescent="0.25">
      <c r="AC12433">
        <v>12432</v>
      </c>
      <c r="AD12433" s="6" t="s">
        <v>28104</v>
      </c>
      <c r="AE12433" s="6" t="s">
        <v>49087</v>
      </c>
      <c r="AF12433" s="6" t="s">
        <v>50222</v>
      </c>
      <c r="AG12433" s="6" t="s">
        <v>28105</v>
      </c>
    </row>
    <row r="12434" spans="29:33" x14ac:dyDescent="0.25">
      <c r="AC12434">
        <v>12433</v>
      </c>
      <c r="AD12434" s="6" t="s">
        <v>28106</v>
      </c>
      <c r="AE12434" s="6" t="s">
        <v>49097</v>
      </c>
      <c r="AF12434" s="6" t="s">
        <v>48916</v>
      </c>
      <c r="AG12434" s="6" t="s">
        <v>28107</v>
      </c>
    </row>
    <row r="12435" spans="29:33" x14ac:dyDescent="0.25">
      <c r="AC12435">
        <v>12434</v>
      </c>
      <c r="AD12435" s="6" t="s">
        <v>28108</v>
      </c>
      <c r="AE12435" s="6" t="s">
        <v>50827</v>
      </c>
      <c r="AF12435" s="6" t="s">
        <v>50823</v>
      </c>
      <c r="AG12435" s="6" t="s">
        <v>28109</v>
      </c>
    </row>
    <row r="12436" spans="29:33" x14ac:dyDescent="0.25">
      <c r="AC12436">
        <v>12435</v>
      </c>
      <c r="AD12436" s="6" t="s">
        <v>28110</v>
      </c>
      <c r="AE12436" s="6" t="s">
        <v>52366</v>
      </c>
      <c r="AF12436" s="6" t="s">
        <v>90</v>
      </c>
      <c r="AG12436" s="6" t="s">
        <v>28111</v>
      </c>
    </row>
    <row r="12437" spans="29:33" x14ac:dyDescent="0.25">
      <c r="AC12437">
        <v>12436</v>
      </c>
      <c r="AD12437" s="6" t="s">
        <v>28112</v>
      </c>
      <c r="AE12437" s="6" t="s">
        <v>49004</v>
      </c>
      <c r="AF12437" s="6" t="s">
        <v>48993</v>
      </c>
      <c r="AG12437" s="6" t="s">
        <v>28113</v>
      </c>
    </row>
    <row r="12438" spans="29:33" x14ac:dyDescent="0.25">
      <c r="AC12438">
        <v>12437</v>
      </c>
      <c r="AD12438" s="6" t="s">
        <v>28114</v>
      </c>
      <c r="AE12438" s="6" t="s">
        <v>50470</v>
      </c>
      <c r="AF12438" s="6" t="s">
        <v>50614</v>
      </c>
      <c r="AG12438" s="6" t="s">
        <v>28115</v>
      </c>
    </row>
    <row r="12439" spans="29:33" x14ac:dyDescent="0.25">
      <c r="AC12439">
        <v>12438</v>
      </c>
      <c r="AD12439" s="6" t="s">
        <v>28116</v>
      </c>
      <c r="AE12439" s="6" t="s">
        <v>48693</v>
      </c>
      <c r="AF12439" s="6" t="s">
        <v>48659</v>
      </c>
      <c r="AG12439" s="6" t="s">
        <v>28117</v>
      </c>
    </row>
    <row r="12440" spans="29:33" x14ac:dyDescent="0.25">
      <c r="AC12440">
        <v>12439</v>
      </c>
      <c r="AD12440" s="6" t="s">
        <v>28118</v>
      </c>
      <c r="AE12440" s="6" t="s">
        <v>50794</v>
      </c>
      <c r="AF12440" s="6" t="s">
        <v>50852</v>
      </c>
      <c r="AG12440" s="6" t="s">
        <v>28119</v>
      </c>
    </row>
    <row r="12441" spans="29:33" x14ac:dyDescent="0.25">
      <c r="AC12441">
        <v>12440</v>
      </c>
      <c r="AD12441" s="6" t="s">
        <v>28120</v>
      </c>
      <c r="AE12441" s="6" t="s">
        <v>48653</v>
      </c>
      <c r="AF12441" s="6" t="s">
        <v>48717</v>
      </c>
      <c r="AG12441" s="6" t="s">
        <v>28121</v>
      </c>
    </row>
    <row r="12442" spans="29:33" x14ac:dyDescent="0.25">
      <c r="AC12442">
        <v>12441</v>
      </c>
      <c r="AD12442" s="6" t="s">
        <v>28122</v>
      </c>
      <c r="AE12442" s="6" t="s">
        <v>51121</v>
      </c>
      <c r="AF12442" s="6" t="s">
        <v>51083</v>
      </c>
      <c r="AG12442" s="6" t="s">
        <v>28123</v>
      </c>
    </row>
    <row r="12443" spans="29:33" x14ac:dyDescent="0.25">
      <c r="AC12443">
        <v>12442</v>
      </c>
      <c r="AD12443" s="6" t="s">
        <v>28124</v>
      </c>
      <c r="AE12443" s="6" t="s">
        <v>48876</v>
      </c>
      <c r="AF12443" s="6" t="s">
        <v>48876</v>
      </c>
      <c r="AG12443" s="6" t="s">
        <v>28125</v>
      </c>
    </row>
    <row r="12444" spans="29:33" x14ac:dyDescent="0.25">
      <c r="AC12444">
        <v>12443</v>
      </c>
      <c r="AD12444" s="6" t="s">
        <v>28126</v>
      </c>
      <c r="AE12444" s="6" t="s">
        <v>49850</v>
      </c>
      <c r="AF12444" s="6" t="s">
        <v>90</v>
      </c>
      <c r="AG12444" s="6" t="s">
        <v>28127</v>
      </c>
    </row>
    <row r="12445" spans="29:33" x14ac:dyDescent="0.25">
      <c r="AC12445">
        <v>12444</v>
      </c>
      <c r="AD12445" s="6" t="s">
        <v>28128</v>
      </c>
      <c r="AE12445" s="6" t="s">
        <v>51329</v>
      </c>
      <c r="AF12445" s="6" t="s">
        <v>51333</v>
      </c>
      <c r="AG12445" s="6" t="s">
        <v>28129</v>
      </c>
    </row>
    <row r="12446" spans="29:33" x14ac:dyDescent="0.25">
      <c r="AC12446">
        <v>12445</v>
      </c>
      <c r="AD12446" s="6" t="s">
        <v>28130</v>
      </c>
      <c r="AE12446" s="6" t="s">
        <v>49024</v>
      </c>
      <c r="AF12446" s="6" t="s">
        <v>90</v>
      </c>
      <c r="AG12446" s="6" t="s">
        <v>28131</v>
      </c>
    </row>
    <row r="12447" spans="29:33" x14ac:dyDescent="0.25">
      <c r="AC12447">
        <v>12446</v>
      </c>
      <c r="AD12447" s="6" t="s">
        <v>28132</v>
      </c>
      <c r="AE12447" s="6" t="s">
        <v>50614</v>
      </c>
      <c r="AF12447" s="6" t="s">
        <v>90</v>
      </c>
      <c r="AG12447" s="6" t="s">
        <v>28133</v>
      </c>
    </row>
    <row r="12448" spans="29:33" x14ac:dyDescent="0.25">
      <c r="AC12448">
        <v>12447</v>
      </c>
      <c r="AD12448" s="6" t="s">
        <v>28134</v>
      </c>
      <c r="AE12448" s="6" t="s">
        <v>50937</v>
      </c>
      <c r="AF12448" s="6" t="s">
        <v>90</v>
      </c>
      <c r="AG12448" s="6" t="s">
        <v>28135</v>
      </c>
    </row>
    <row r="12449" spans="29:33" x14ac:dyDescent="0.25">
      <c r="AC12449">
        <v>12448</v>
      </c>
      <c r="AD12449" s="6" t="s">
        <v>28136</v>
      </c>
      <c r="AE12449" s="6" t="s">
        <v>48848</v>
      </c>
      <c r="AF12449" s="6" t="s">
        <v>90</v>
      </c>
      <c r="AG12449" s="6" t="s">
        <v>28137</v>
      </c>
    </row>
    <row r="12450" spans="29:33" x14ac:dyDescent="0.25">
      <c r="AC12450">
        <v>12449</v>
      </c>
      <c r="AD12450" s="6" t="s">
        <v>1134</v>
      </c>
      <c r="AE12450" s="6" t="s">
        <v>48957</v>
      </c>
      <c r="AF12450" s="6" t="s">
        <v>48952</v>
      </c>
      <c r="AG12450" s="6" t="s">
        <v>28138</v>
      </c>
    </row>
    <row r="12451" spans="29:33" x14ac:dyDescent="0.25">
      <c r="AC12451">
        <v>12450</v>
      </c>
      <c r="AD12451" s="6" t="s">
        <v>28139</v>
      </c>
      <c r="AE12451" s="6" t="s">
        <v>48663</v>
      </c>
      <c r="AF12451" s="6" t="s">
        <v>51296</v>
      </c>
      <c r="AG12451" s="6" t="s">
        <v>28140</v>
      </c>
    </row>
    <row r="12452" spans="29:33" x14ac:dyDescent="0.25">
      <c r="AC12452">
        <v>12451</v>
      </c>
      <c r="AD12452" s="6" t="s">
        <v>28141</v>
      </c>
      <c r="AE12452" s="6" t="s">
        <v>48952</v>
      </c>
      <c r="AF12452" s="6" t="s">
        <v>90</v>
      </c>
      <c r="AG12452" s="6" t="s">
        <v>28142</v>
      </c>
    </row>
    <row r="12453" spans="29:33" x14ac:dyDescent="0.25">
      <c r="AC12453">
        <v>12452</v>
      </c>
      <c r="AD12453" s="6" t="s">
        <v>28143</v>
      </c>
      <c r="AE12453" s="6" t="s">
        <v>48855</v>
      </c>
      <c r="AF12453" s="6" t="s">
        <v>90</v>
      </c>
      <c r="AG12453" s="6" t="s">
        <v>28144</v>
      </c>
    </row>
    <row r="12454" spans="29:33" x14ac:dyDescent="0.25">
      <c r="AC12454">
        <v>12453</v>
      </c>
      <c r="AD12454" s="6" t="s">
        <v>28145</v>
      </c>
      <c r="AE12454" s="6" t="s">
        <v>50470</v>
      </c>
      <c r="AF12454" s="6" t="s">
        <v>50491</v>
      </c>
      <c r="AG12454" s="6" t="s">
        <v>28146</v>
      </c>
    </row>
    <row r="12455" spans="29:33" x14ac:dyDescent="0.25">
      <c r="AC12455">
        <v>12454</v>
      </c>
      <c r="AD12455" s="6" t="s">
        <v>28147</v>
      </c>
      <c r="AE12455" s="6" t="s">
        <v>48609</v>
      </c>
      <c r="AF12455" s="6" t="s">
        <v>48693</v>
      </c>
      <c r="AG12455" s="6" t="s">
        <v>28148</v>
      </c>
    </row>
    <row r="12456" spans="29:33" x14ac:dyDescent="0.25">
      <c r="AC12456">
        <v>12455</v>
      </c>
      <c r="AD12456" s="6" t="s">
        <v>28149</v>
      </c>
      <c r="AE12456" s="6" t="s">
        <v>48963</v>
      </c>
      <c r="AF12456" s="6" t="s">
        <v>48950</v>
      </c>
      <c r="AG12456" s="6" t="s">
        <v>28150</v>
      </c>
    </row>
    <row r="12457" spans="29:33" x14ac:dyDescent="0.25">
      <c r="AC12457">
        <v>12456</v>
      </c>
      <c r="AD12457" s="6" t="s">
        <v>28151</v>
      </c>
      <c r="AE12457" s="6" t="s">
        <v>50529</v>
      </c>
      <c r="AF12457" s="6" t="s">
        <v>90</v>
      </c>
      <c r="AG12457" s="6" t="s">
        <v>28152</v>
      </c>
    </row>
    <row r="12458" spans="29:33" x14ac:dyDescent="0.25">
      <c r="AC12458">
        <v>12457</v>
      </c>
      <c r="AD12458" s="6" t="s">
        <v>28153</v>
      </c>
      <c r="AE12458" s="6" t="s">
        <v>51258</v>
      </c>
      <c r="AF12458" s="6" t="s">
        <v>90</v>
      </c>
      <c r="AG12458" s="6" t="s">
        <v>28154</v>
      </c>
    </row>
    <row r="12459" spans="29:33" x14ac:dyDescent="0.25">
      <c r="AC12459">
        <v>12458</v>
      </c>
      <c r="AD12459" s="6" t="s">
        <v>28155</v>
      </c>
      <c r="AE12459" s="6" t="s">
        <v>48855</v>
      </c>
      <c r="AF12459" s="6" t="s">
        <v>49475</v>
      </c>
      <c r="AG12459" s="6" t="s">
        <v>28156</v>
      </c>
    </row>
    <row r="12460" spans="29:33" x14ac:dyDescent="0.25">
      <c r="AC12460">
        <v>12459</v>
      </c>
      <c r="AD12460" s="6" t="s">
        <v>28157</v>
      </c>
      <c r="AE12460" s="6" t="s">
        <v>51514</v>
      </c>
      <c r="AF12460" s="6" t="s">
        <v>90</v>
      </c>
      <c r="AG12460" s="6" t="s">
        <v>28158</v>
      </c>
    </row>
    <row r="12461" spans="29:33" x14ac:dyDescent="0.25">
      <c r="AC12461">
        <v>12460</v>
      </c>
      <c r="AD12461" s="6" t="s">
        <v>28159</v>
      </c>
      <c r="AE12461" s="6" t="s">
        <v>52463</v>
      </c>
      <c r="AF12461" s="6" t="s">
        <v>52559</v>
      </c>
      <c r="AG12461" s="6" t="s">
        <v>28160</v>
      </c>
    </row>
    <row r="12462" spans="29:33" x14ac:dyDescent="0.25">
      <c r="AC12462">
        <v>12461</v>
      </c>
      <c r="AD12462" s="6" t="s">
        <v>28161</v>
      </c>
      <c r="AE12462" s="6" t="s">
        <v>49289</v>
      </c>
      <c r="AF12462" s="6" t="s">
        <v>49909</v>
      </c>
      <c r="AG12462" s="6" t="s">
        <v>28162</v>
      </c>
    </row>
    <row r="12463" spans="29:33" x14ac:dyDescent="0.25">
      <c r="AC12463">
        <v>12462</v>
      </c>
      <c r="AD12463" s="6" t="s">
        <v>28163</v>
      </c>
      <c r="AE12463" s="6" t="s">
        <v>50371</v>
      </c>
      <c r="AF12463" s="6" t="s">
        <v>50521</v>
      </c>
      <c r="AG12463" s="6" t="s">
        <v>28164</v>
      </c>
    </row>
    <row r="12464" spans="29:33" x14ac:dyDescent="0.25">
      <c r="AC12464">
        <v>12463</v>
      </c>
      <c r="AD12464" s="6" t="s">
        <v>28165</v>
      </c>
      <c r="AE12464" s="6" t="s">
        <v>52448</v>
      </c>
      <c r="AF12464" s="6" t="s">
        <v>90</v>
      </c>
      <c r="AG12464" s="6" t="s">
        <v>28166</v>
      </c>
    </row>
    <row r="12465" spans="29:33" x14ac:dyDescent="0.25">
      <c r="AC12465">
        <v>12464</v>
      </c>
      <c r="AD12465" s="6" t="s">
        <v>28167</v>
      </c>
      <c r="AE12465" s="6" t="s">
        <v>51372</v>
      </c>
      <c r="AF12465" s="6" t="s">
        <v>51125</v>
      </c>
      <c r="AG12465" s="6" t="s">
        <v>28168</v>
      </c>
    </row>
    <row r="12466" spans="29:33" x14ac:dyDescent="0.25">
      <c r="AC12466">
        <v>12465</v>
      </c>
      <c r="AD12466" s="6" t="s">
        <v>28169</v>
      </c>
      <c r="AE12466" s="6" t="s">
        <v>50450</v>
      </c>
      <c r="AF12466" s="6" t="s">
        <v>50444</v>
      </c>
      <c r="AG12466" s="6" t="s">
        <v>28170</v>
      </c>
    </row>
    <row r="12467" spans="29:33" x14ac:dyDescent="0.25">
      <c r="AC12467">
        <v>12466</v>
      </c>
      <c r="AD12467" s="6" t="s">
        <v>28171</v>
      </c>
      <c r="AE12467" s="6" t="s">
        <v>50900</v>
      </c>
      <c r="AF12467" s="6" t="s">
        <v>48957</v>
      </c>
      <c r="AG12467" s="6" t="s">
        <v>28172</v>
      </c>
    </row>
    <row r="12468" spans="29:33" x14ac:dyDescent="0.25">
      <c r="AC12468">
        <v>12467</v>
      </c>
      <c r="AD12468" s="6" t="s">
        <v>28173</v>
      </c>
      <c r="AE12468" s="6" t="s">
        <v>49481</v>
      </c>
      <c r="AF12468" s="6" t="s">
        <v>49479</v>
      </c>
      <c r="AG12468" s="6" t="s">
        <v>28174</v>
      </c>
    </row>
    <row r="12469" spans="29:33" x14ac:dyDescent="0.25">
      <c r="AC12469">
        <v>12468</v>
      </c>
      <c r="AD12469" s="6" t="s">
        <v>28175</v>
      </c>
      <c r="AE12469" s="6" t="s">
        <v>52398</v>
      </c>
      <c r="AF12469" s="6" t="s">
        <v>90</v>
      </c>
      <c r="AG12469" s="6" t="s">
        <v>28176</v>
      </c>
    </row>
    <row r="12470" spans="29:33" x14ac:dyDescent="0.25">
      <c r="AC12470">
        <v>12469</v>
      </c>
      <c r="AD12470" s="6" t="s">
        <v>28177</v>
      </c>
      <c r="AE12470" s="6" t="s">
        <v>49263</v>
      </c>
      <c r="AF12470" s="6" t="s">
        <v>90</v>
      </c>
      <c r="AG12470" s="6" t="s">
        <v>28178</v>
      </c>
    </row>
    <row r="12471" spans="29:33" x14ac:dyDescent="0.25">
      <c r="AC12471">
        <v>12470</v>
      </c>
      <c r="AD12471" s="6" t="s">
        <v>28179</v>
      </c>
      <c r="AE12471" s="6" t="s">
        <v>49549</v>
      </c>
      <c r="AF12471" s="6" t="s">
        <v>90</v>
      </c>
      <c r="AG12471" s="6" t="s">
        <v>28180</v>
      </c>
    </row>
    <row r="12472" spans="29:33" x14ac:dyDescent="0.25">
      <c r="AC12472">
        <v>12471</v>
      </c>
      <c r="AD12472" s="6" t="s">
        <v>28181</v>
      </c>
      <c r="AE12472" s="6" t="s">
        <v>49152</v>
      </c>
      <c r="AF12472" s="6" t="s">
        <v>90</v>
      </c>
      <c r="AG12472" s="6" t="s">
        <v>28182</v>
      </c>
    </row>
    <row r="12473" spans="29:33" x14ac:dyDescent="0.25">
      <c r="AC12473">
        <v>12472</v>
      </c>
      <c r="AD12473" s="6" t="s">
        <v>28183</v>
      </c>
      <c r="AE12473" s="6" t="s">
        <v>49271</v>
      </c>
      <c r="AF12473" s="6" t="s">
        <v>49118</v>
      </c>
      <c r="AG12473" s="6" t="s">
        <v>28184</v>
      </c>
    </row>
    <row r="12474" spans="29:33" x14ac:dyDescent="0.25">
      <c r="AC12474">
        <v>12473</v>
      </c>
      <c r="AD12474" s="6" t="s">
        <v>28185</v>
      </c>
      <c r="AE12474" s="6" t="s">
        <v>49953</v>
      </c>
      <c r="AF12474" s="6" t="s">
        <v>49953</v>
      </c>
      <c r="AG12474" s="6" t="s">
        <v>28186</v>
      </c>
    </row>
    <row r="12475" spans="29:33" x14ac:dyDescent="0.25">
      <c r="AC12475">
        <v>12474</v>
      </c>
      <c r="AD12475" s="6" t="s">
        <v>28187</v>
      </c>
      <c r="AE12475" s="6" t="s">
        <v>50076</v>
      </c>
      <c r="AF12475" s="6" t="s">
        <v>90</v>
      </c>
      <c r="AG12475" s="6" t="s">
        <v>28188</v>
      </c>
    </row>
    <row r="12476" spans="29:33" x14ac:dyDescent="0.25">
      <c r="AC12476">
        <v>12475</v>
      </c>
      <c r="AD12476" s="6" t="s">
        <v>28189</v>
      </c>
      <c r="AE12476" s="6" t="s">
        <v>50146</v>
      </c>
      <c r="AF12476" s="6" t="s">
        <v>90</v>
      </c>
      <c r="AG12476" s="6" t="s">
        <v>28190</v>
      </c>
    </row>
    <row r="12477" spans="29:33" x14ac:dyDescent="0.25">
      <c r="AC12477">
        <v>12476</v>
      </c>
      <c r="AD12477" s="6" t="s">
        <v>28191</v>
      </c>
      <c r="AE12477" s="6" t="s">
        <v>52205</v>
      </c>
      <c r="AF12477" s="6" t="s">
        <v>50315</v>
      </c>
      <c r="AG12477" s="6" t="s">
        <v>28192</v>
      </c>
    </row>
    <row r="12478" spans="29:33" x14ac:dyDescent="0.25">
      <c r="AC12478">
        <v>12477</v>
      </c>
      <c r="AD12478" s="6" t="s">
        <v>28193</v>
      </c>
      <c r="AE12478" s="6" t="s">
        <v>49206</v>
      </c>
      <c r="AF12478" s="6" t="s">
        <v>90</v>
      </c>
      <c r="AG12478" s="6" t="s">
        <v>28194</v>
      </c>
    </row>
    <row r="12479" spans="29:33" x14ac:dyDescent="0.25">
      <c r="AC12479">
        <v>12478</v>
      </c>
      <c r="AD12479" s="6" t="s">
        <v>28195</v>
      </c>
      <c r="AE12479" s="6" t="s">
        <v>50037</v>
      </c>
      <c r="AF12479" s="6" t="s">
        <v>50043</v>
      </c>
      <c r="AG12479" s="6" t="s">
        <v>28196</v>
      </c>
    </row>
    <row r="12480" spans="29:33" x14ac:dyDescent="0.25">
      <c r="AC12480">
        <v>12479</v>
      </c>
      <c r="AD12480" s="6" t="s">
        <v>28197</v>
      </c>
      <c r="AE12480" s="6" t="s">
        <v>49189</v>
      </c>
      <c r="AF12480" s="6" t="s">
        <v>50488</v>
      </c>
      <c r="AG12480" s="6" t="s">
        <v>28198</v>
      </c>
    </row>
    <row r="12481" spans="29:33" x14ac:dyDescent="0.25">
      <c r="AC12481">
        <v>12480</v>
      </c>
      <c r="AD12481" s="6" t="s">
        <v>28199</v>
      </c>
      <c r="AE12481" s="6" t="s">
        <v>49438</v>
      </c>
      <c r="AF12481" s="6" t="s">
        <v>90</v>
      </c>
      <c r="AG12481" s="6" t="s">
        <v>28200</v>
      </c>
    </row>
    <row r="12482" spans="29:33" x14ac:dyDescent="0.25">
      <c r="AC12482">
        <v>12481</v>
      </c>
      <c r="AD12482" s="6" t="s">
        <v>28201</v>
      </c>
      <c r="AE12482" s="6" t="s">
        <v>50243</v>
      </c>
      <c r="AF12482" s="6" t="s">
        <v>50243</v>
      </c>
      <c r="AG12482" s="6" t="s">
        <v>28202</v>
      </c>
    </row>
    <row r="12483" spans="29:33" x14ac:dyDescent="0.25">
      <c r="AC12483">
        <v>12482</v>
      </c>
      <c r="AD12483" s="6" t="s">
        <v>28203</v>
      </c>
      <c r="AE12483" s="6" t="s">
        <v>50200</v>
      </c>
      <c r="AF12483" s="6" t="s">
        <v>50204</v>
      </c>
      <c r="AG12483" s="6" t="s">
        <v>28204</v>
      </c>
    </row>
    <row r="12484" spans="29:33" x14ac:dyDescent="0.25">
      <c r="AC12484">
        <v>12483</v>
      </c>
      <c r="AD12484" s="6" t="s">
        <v>28205</v>
      </c>
      <c r="AE12484" s="6" t="s">
        <v>49832</v>
      </c>
      <c r="AF12484" s="6" t="s">
        <v>90</v>
      </c>
      <c r="AG12484" s="6" t="s">
        <v>28206</v>
      </c>
    </row>
    <row r="12485" spans="29:33" x14ac:dyDescent="0.25">
      <c r="AC12485">
        <v>12484</v>
      </c>
      <c r="AD12485" s="6" t="s">
        <v>28207</v>
      </c>
      <c r="AE12485" s="6" t="s">
        <v>49448</v>
      </c>
      <c r="AF12485" s="6" t="s">
        <v>90</v>
      </c>
      <c r="AG12485" s="6" t="s">
        <v>28208</v>
      </c>
    </row>
    <row r="12486" spans="29:33" x14ac:dyDescent="0.25">
      <c r="AC12486">
        <v>12485</v>
      </c>
      <c r="AD12486" s="6" t="s">
        <v>28209</v>
      </c>
      <c r="AE12486" s="6" t="s">
        <v>49595</v>
      </c>
      <c r="AF12486" s="6" t="s">
        <v>49494</v>
      </c>
      <c r="AG12486" s="6" t="s">
        <v>28210</v>
      </c>
    </row>
    <row r="12487" spans="29:33" x14ac:dyDescent="0.25">
      <c r="AC12487">
        <v>12486</v>
      </c>
      <c r="AD12487" s="6" t="s">
        <v>28211</v>
      </c>
      <c r="AE12487" s="6" t="s">
        <v>50617</v>
      </c>
      <c r="AF12487" s="6" t="s">
        <v>51378</v>
      </c>
      <c r="AG12487" s="6" t="s">
        <v>28212</v>
      </c>
    </row>
    <row r="12488" spans="29:33" x14ac:dyDescent="0.25">
      <c r="AC12488">
        <v>12487</v>
      </c>
      <c r="AD12488" s="6" t="s">
        <v>28213</v>
      </c>
      <c r="AE12488" s="6" t="s">
        <v>50543</v>
      </c>
      <c r="AF12488" s="6" t="s">
        <v>50482</v>
      </c>
      <c r="AG12488" s="6" t="s">
        <v>28214</v>
      </c>
    </row>
    <row r="12489" spans="29:33" x14ac:dyDescent="0.25">
      <c r="AC12489">
        <v>12488</v>
      </c>
      <c r="AD12489" s="6" t="s">
        <v>28215</v>
      </c>
      <c r="AE12489" s="6" t="s">
        <v>49587</v>
      </c>
      <c r="AF12489" s="6" t="s">
        <v>50513</v>
      </c>
      <c r="AG12489" s="6" t="s">
        <v>28216</v>
      </c>
    </row>
    <row r="12490" spans="29:33" x14ac:dyDescent="0.25">
      <c r="AC12490">
        <v>12489</v>
      </c>
      <c r="AD12490" s="6" t="s">
        <v>28217</v>
      </c>
      <c r="AE12490" s="6" t="s">
        <v>48892</v>
      </c>
      <c r="AF12490" s="6" t="s">
        <v>49018</v>
      </c>
      <c r="AG12490" s="6" t="s">
        <v>28218</v>
      </c>
    </row>
    <row r="12491" spans="29:33" x14ac:dyDescent="0.25">
      <c r="AC12491">
        <v>12490</v>
      </c>
      <c r="AD12491" s="6" t="s">
        <v>28219</v>
      </c>
      <c r="AE12491" s="6" t="s">
        <v>51457</v>
      </c>
      <c r="AF12491" s="6" t="s">
        <v>90</v>
      </c>
      <c r="AG12491" s="6" t="s">
        <v>28220</v>
      </c>
    </row>
    <row r="12492" spans="29:33" x14ac:dyDescent="0.25">
      <c r="AC12492">
        <v>12491</v>
      </c>
      <c r="AD12492" s="6" t="s">
        <v>28221</v>
      </c>
      <c r="AE12492" s="6" t="s">
        <v>49818</v>
      </c>
      <c r="AF12492" s="6" t="s">
        <v>49398</v>
      </c>
      <c r="AG12492" s="6" t="s">
        <v>28222</v>
      </c>
    </row>
    <row r="12493" spans="29:33" x14ac:dyDescent="0.25">
      <c r="AC12493">
        <v>12492</v>
      </c>
      <c r="AD12493" s="6" t="s">
        <v>28223</v>
      </c>
      <c r="AE12493" s="6" t="s">
        <v>50399</v>
      </c>
      <c r="AF12493" s="6" t="s">
        <v>90</v>
      </c>
      <c r="AG12493" s="6" t="s">
        <v>28224</v>
      </c>
    </row>
    <row r="12494" spans="29:33" x14ac:dyDescent="0.25">
      <c r="AC12494">
        <v>12493</v>
      </c>
      <c r="AD12494" s="6" t="s">
        <v>28225</v>
      </c>
      <c r="AE12494" s="6" t="s">
        <v>48969</v>
      </c>
      <c r="AF12494" s="6" t="s">
        <v>90</v>
      </c>
      <c r="AG12494" s="6" t="s">
        <v>28226</v>
      </c>
    </row>
    <row r="12495" spans="29:33" x14ac:dyDescent="0.25">
      <c r="AC12495">
        <v>12494</v>
      </c>
      <c r="AD12495" s="6" t="s">
        <v>28227</v>
      </c>
      <c r="AE12495" s="6" t="s">
        <v>49514</v>
      </c>
      <c r="AF12495" s="6" t="s">
        <v>49235</v>
      </c>
      <c r="AG12495" s="6" t="s">
        <v>28228</v>
      </c>
    </row>
    <row r="12496" spans="29:33" x14ac:dyDescent="0.25">
      <c r="AC12496">
        <v>12495</v>
      </c>
      <c r="AD12496" s="6" t="s">
        <v>28229</v>
      </c>
      <c r="AE12496" s="6" t="s">
        <v>52398</v>
      </c>
      <c r="AF12496" s="6" t="s">
        <v>90</v>
      </c>
      <c r="AG12496" s="6" t="s">
        <v>28230</v>
      </c>
    </row>
    <row r="12497" spans="29:33" x14ac:dyDescent="0.25">
      <c r="AC12497">
        <v>12496</v>
      </c>
      <c r="AD12497" s="6" t="s">
        <v>28231</v>
      </c>
      <c r="AE12497" s="6" t="s">
        <v>51253</v>
      </c>
      <c r="AF12497" s="6" t="s">
        <v>51234</v>
      </c>
      <c r="AG12497" s="6" t="s">
        <v>28232</v>
      </c>
    </row>
    <row r="12498" spans="29:33" x14ac:dyDescent="0.25">
      <c r="AC12498">
        <v>12497</v>
      </c>
      <c r="AD12498" s="6" t="s">
        <v>28233</v>
      </c>
      <c r="AE12498" s="6" t="s">
        <v>52057</v>
      </c>
      <c r="AF12498" s="6" t="s">
        <v>50634</v>
      </c>
      <c r="AG12498" s="6" t="s">
        <v>28234</v>
      </c>
    </row>
    <row r="12499" spans="29:33" x14ac:dyDescent="0.25">
      <c r="AC12499">
        <v>12498</v>
      </c>
      <c r="AD12499" s="6" t="s">
        <v>28235</v>
      </c>
      <c r="AE12499" s="6" t="s">
        <v>48934</v>
      </c>
      <c r="AF12499" s="6" t="s">
        <v>90</v>
      </c>
      <c r="AG12499" s="6" t="s">
        <v>28236</v>
      </c>
    </row>
    <row r="12500" spans="29:33" x14ac:dyDescent="0.25">
      <c r="AC12500">
        <v>12499</v>
      </c>
      <c r="AD12500" s="6" t="s">
        <v>28237</v>
      </c>
      <c r="AE12500" s="6" t="s">
        <v>48952</v>
      </c>
      <c r="AF12500" s="6" t="s">
        <v>90</v>
      </c>
      <c r="AG12500" s="6" t="s">
        <v>28238</v>
      </c>
    </row>
    <row r="12501" spans="29:33" x14ac:dyDescent="0.25">
      <c r="AC12501">
        <v>12500</v>
      </c>
      <c r="AD12501" s="6" t="s">
        <v>28239</v>
      </c>
      <c r="AE12501" s="6" t="s">
        <v>48864</v>
      </c>
      <c r="AF12501" s="6" t="s">
        <v>90</v>
      </c>
      <c r="AG12501" s="6" t="s">
        <v>28240</v>
      </c>
    </row>
    <row r="12502" spans="29:33" x14ac:dyDescent="0.25">
      <c r="AC12502">
        <v>12501</v>
      </c>
      <c r="AD12502" s="6" t="s">
        <v>28241</v>
      </c>
      <c r="AE12502" s="6" t="s">
        <v>51009</v>
      </c>
      <c r="AF12502" s="6" t="s">
        <v>90</v>
      </c>
      <c r="AG12502" s="6" t="s">
        <v>28242</v>
      </c>
    </row>
    <row r="12503" spans="29:33" x14ac:dyDescent="0.25">
      <c r="AC12503">
        <v>12502</v>
      </c>
      <c r="AD12503" s="6" t="s">
        <v>28243</v>
      </c>
      <c r="AE12503" s="6" t="s">
        <v>50393</v>
      </c>
      <c r="AF12503" s="6" t="s">
        <v>90</v>
      </c>
      <c r="AG12503" s="6" t="s">
        <v>28244</v>
      </c>
    </row>
    <row r="12504" spans="29:33" x14ac:dyDescent="0.25">
      <c r="AC12504">
        <v>12503</v>
      </c>
      <c r="AD12504" s="6" t="s">
        <v>28245</v>
      </c>
      <c r="AE12504" s="6" t="s">
        <v>50900</v>
      </c>
      <c r="AF12504" s="6" t="s">
        <v>90</v>
      </c>
      <c r="AG12504" s="6" t="s">
        <v>28246</v>
      </c>
    </row>
    <row r="12505" spans="29:33" x14ac:dyDescent="0.25">
      <c r="AC12505">
        <v>12504</v>
      </c>
      <c r="AD12505" s="6" t="s">
        <v>28247</v>
      </c>
      <c r="AE12505" s="6" t="s">
        <v>49158</v>
      </c>
      <c r="AF12505" s="6" t="s">
        <v>50827</v>
      </c>
      <c r="AG12505" s="6" t="s">
        <v>28248</v>
      </c>
    </row>
    <row r="12506" spans="29:33" x14ac:dyDescent="0.25">
      <c r="AC12506">
        <v>12505</v>
      </c>
      <c r="AD12506" s="6" t="s">
        <v>28249</v>
      </c>
      <c r="AE12506" s="6" t="s">
        <v>51605</v>
      </c>
      <c r="AF12506" s="6" t="s">
        <v>90</v>
      </c>
      <c r="AG12506" s="6" t="s">
        <v>28250</v>
      </c>
    </row>
    <row r="12507" spans="29:33" x14ac:dyDescent="0.25">
      <c r="AC12507">
        <v>12506</v>
      </c>
      <c r="AD12507" s="6" t="s">
        <v>28251</v>
      </c>
      <c r="AE12507" s="6" t="s">
        <v>51548</v>
      </c>
      <c r="AF12507" s="6" t="s">
        <v>90</v>
      </c>
      <c r="AG12507" s="6" t="s">
        <v>28252</v>
      </c>
    </row>
    <row r="12508" spans="29:33" x14ac:dyDescent="0.25">
      <c r="AC12508">
        <v>12507</v>
      </c>
      <c r="AD12508" s="6" t="s">
        <v>28253</v>
      </c>
      <c r="AE12508" s="6" t="s">
        <v>50393</v>
      </c>
      <c r="AF12508" s="6" t="s">
        <v>50399</v>
      </c>
      <c r="AG12508" s="6" t="s">
        <v>28254</v>
      </c>
    </row>
    <row r="12509" spans="29:33" x14ac:dyDescent="0.25">
      <c r="AC12509">
        <v>12508</v>
      </c>
      <c r="AD12509" s="6" t="s">
        <v>28255</v>
      </c>
      <c r="AE12509" s="6" t="s">
        <v>50910</v>
      </c>
      <c r="AF12509" s="6" t="s">
        <v>90</v>
      </c>
      <c r="AG12509" s="6" t="s">
        <v>28256</v>
      </c>
    </row>
    <row r="12510" spans="29:33" x14ac:dyDescent="0.25">
      <c r="AC12510">
        <v>12509</v>
      </c>
      <c r="AD12510" s="6" t="s">
        <v>28257</v>
      </c>
      <c r="AE12510" s="6" t="s">
        <v>50946</v>
      </c>
      <c r="AF12510" s="6" t="s">
        <v>50827</v>
      </c>
      <c r="AG12510" s="6" t="s">
        <v>28258</v>
      </c>
    </row>
    <row r="12511" spans="29:33" x14ac:dyDescent="0.25">
      <c r="AC12511">
        <v>12510</v>
      </c>
      <c r="AD12511" s="6" t="s">
        <v>28259</v>
      </c>
      <c r="AE12511" s="6" t="s">
        <v>50413</v>
      </c>
      <c r="AF12511" s="6" t="s">
        <v>90</v>
      </c>
      <c r="AG12511" s="6" t="s">
        <v>28260</v>
      </c>
    </row>
    <row r="12512" spans="29:33" x14ac:dyDescent="0.25">
      <c r="AC12512">
        <v>12511</v>
      </c>
      <c r="AD12512" s="6" t="s">
        <v>28261</v>
      </c>
      <c r="AE12512" s="6" t="s">
        <v>50444</v>
      </c>
      <c r="AF12512" s="6" t="s">
        <v>52453</v>
      </c>
      <c r="AG12512" s="6" t="s">
        <v>28262</v>
      </c>
    </row>
    <row r="12513" spans="29:33" x14ac:dyDescent="0.25">
      <c r="AC12513">
        <v>12512</v>
      </c>
      <c r="AD12513" s="6" t="s">
        <v>28263</v>
      </c>
      <c r="AE12513" s="6" t="s">
        <v>50540</v>
      </c>
      <c r="AF12513" s="6" t="s">
        <v>90</v>
      </c>
      <c r="AG12513" s="6" t="s">
        <v>28264</v>
      </c>
    </row>
    <row r="12514" spans="29:33" x14ac:dyDescent="0.25">
      <c r="AC12514">
        <v>12513</v>
      </c>
      <c r="AD12514" s="6" t="s">
        <v>28265</v>
      </c>
      <c r="AE12514" s="6" t="s">
        <v>48649</v>
      </c>
      <c r="AF12514" s="6" t="s">
        <v>90</v>
      </c>
      <c r="AG12514" s="6" t="s">
        <v>28266</v>
      </c>
    </row>
    <row r="12515" spans="29:33" x14ac:dyDescent="0.25">
      <c r="AC12515">
        <v>12514</v>
      </c>
      <c r="AD12515" s="6" t="s">
        <v>28267</v>
      </c>
      <c r="AE12515" s="6" t="s">
        <v>50447</v>
      </c>
      <c r="AF12515" s="6" t="s">
        <v>50326</v>
      </c>
      <c r="AG12515" s="6" t="s">
        <v>28268</v>
      </c>
    </row>
    <row r="12516" spans="29:33" x14ac:dyDescent="0.25">
      <c r="AC12516">
        <v>12515</v>
      </c>
      <c r="AD12516" s="6" t="s">
        <v>28269</v>
      </c>
      <c r="AE12516" s="6" t="s">
        <v>50062</v>
      </c>
      <c r="AF12516" s="6" t="s">
        <v>90</v>
      </c>
      <c r="AG12516" s="6" t="s">
        <v>28270</v>
      </c>
    </row>
    <row r="12517" spans="29:33" x14ac:dyDescent="0.25">
      <c r="AC12517">
        <v>12516</v>
      </c>
      <c r="AD12517" s="6" t="s">
        <v>28271</v>
      </c>
      <c r="AE12517" s="6" t="s">
        <v>49856</v>
      </c>
      <c r="AF12517" s="6" t="s">
        <v>49915</v>
      </c>
      <c r="AG12517" s="6" t="s">
        <v>28272</v>
      </c>
    </row>
    <row r="12518" spans="29:33" x14ac:dyDescent="0.25">
      <c r="AC12518">
        <v>12517</v>
      </c>
      <c r="AD12518" s="6" t="s">
        <v>28273</v>
      </c>
      <c r="AE12518" s="6" t="s">
        <v>50099</v>
      </c>
      <c r="AF12518" s="6" t="s">
        <v>50095</v>
      </c>
      <c r="AG12518" s="6" t="s">
        <v>28274</v>
      </c>
    </row>
    <row r="12519" spans="29:33" x14ac:dyDescent="0.25">
      <c r="AC12519">
        <v>12518</v>
      </c>
      <c r="AD12519" s="6" t="s">
        <v>28275</v>
      </c>
      <c r="AE12519" s="6" t="s">
        <v>50099</v>
      </c>
      <c r="AF12519" s="6" t="s">
        <v>90</v>
      </c>
      <c r="AG12519" s="6" t="s">
        <v>28276</v>
      </c>
    </row>
    <row r="12520" spans="29:33" x14ac:dyDescent="0.25">
      <c r="AC12520">
        <v>12519</v>
      </c>
      <c r="AD12520" s="6" t="s">
        <v>28277</v>
      </c>
      <c r="AE12520" s="6" t="s">
        <v>49972</v>
      </c>
      <c r="AF12520" s="6" t="s">
        <v>49772</v>
      </c>
      <c r="AG12520" s="6" t="s">
        <v>28278</v>
      </c>
    </row>
    <row r="12521" spans="29:33" x14ac:dyDescent="0.25">
      <c r="AC12521">
        <v>12520</v>
      </c>
      <c r="AD12521" s="6" t="s">
        <v>28279</v>
      </c>
      <c r="AE12521" s="6" t="s">
        <v>49512</v>
      </c>
      <c r="AF12521" s="6" t="s">
        <v>49595</v>
      </c>
      <c r="AG12521" s="6" t="s">
        <v>28280</v>
      </c>
    </row>
    <row r="12522" spans="29:33" x14ac:dyDescent="0.25">
      <c r="AC12522">
        <v>12521</v>
      </c>
      <c r="AD12522" s="6" t="s">
        <v>28281</v>
      </c>
      <c r="AE12522" s="6" t="s">
        <v>49681</v>
      </c>
      <c r="AF12522" s="6" t="s">
        <v>48900</v>
      </c>
      <c r="AG12522" s="6" t="s">
        <v>28282</v>
      </c>
    </row>
    <row r="12523" spans="29:33" x14ac:dyDescent="0.25">
      <c r="AC12523">
        <v>12522</v>
      </c>
      <c r="AD12523" s="6" t="s">
        <v>28283</v>
      </c>
      <c r="AE12523" s="6" t="s">
        <v>52507</v>
      </c>
      <c r="AF12523" s="6" t="s">
        <v>90</v>
      </c>
      <c r="AG12523" s="6" t="s">
        <v>28284</v>
      </c>
    </row>
    <row r="12524" spans="29:33" x14ac:dyDescent="0.25">
      <c r="AC12524">
        <v>12523</v>
      </c>
      <c r="AD12524" s="6" t="s">
        <v>28285</v>
      </c>
      <c r="AE12524" s="6" t="s">
        <v>48855</v>
      </c>
      <c r="AF12524" s="6" t="s">
        <v>50704</v>
      </c>
      <c r="AG12524" s="6" t="s">
        <v>28286</v>
      </c>
    </row>
    <row r="12525" spans="29:33" x14ac:dyDescent="0.25">
      <c r="AC12525">
        <v>12524</v>
      </c>
      <c r="AD12525" s="6" t="s">
        <v>28287</v>
      </c>
      <c r="AE12525" s="6" t="s">
        <v>50983</v>
      </c>
      <c r="AF12525" s="6" t="s">
        <v>90</v>
      </c>
      <c r="AG12525" s="6" t="s">
        <v>28288</v>
      </c>
    </row>
    <row r="12526" spans="29:33" x14ac:dyDescent="0.25">
      <c r="AC12526">
        <v>12525</v>
      </c>
      <c r="AD12526" s="6" t="s">
        <v>28289</v>
      </c>
      <c r="AE12526" s="6" t="s">
        <v>49239</v>
      </c>
      <c r="AF12526" s="6" t="s">
        <v>49241</v>
      </c>
      <c r="AG12526" s="6" t="s">
        <v>28290</v>
      </c>
    </row>
    <row r="12527" spans="29:33" x14ac:dyDescent="0.25">
      <c r="AC12527">
        <v>12526</v>
      </c>
      <c r="AD12527" s="6" t="s">
        <v>28291</v>
      </c>
      <c r="AE12527" s="6" t="s">
        <v>49239</v>
      </c>
      <c r="AF12527" s="6" t="s">
        <v>49247</v>
      </c>
      <c r="AG12527" s="6" t="s">
        <v>28292</v>
      </c>
    </row>
    <row r="12528" spans="29:33" x14ac:dyDescent="0.25">
      <c r="AC12528">
        <v>12527</v>
      </c>
      <c r="AD12528" s="6" t="s">
        <v>28293</v>
      </c>
      <c r="AE12528" s="6" t="s">
        <v>49231</v>
      </c>
      <c r="AF12528" s="6" t="s">
        <v>90</v>
      </c>
      <c r="AG12528" s="6" t="s">
        <v>28294</v>
      </c>
    </row>
    <row r="12529" spans="29:33" x14ac:dyDescent="0.25">
      <c r="AC12529">
        <v>12528</v>
      </c>
      <c r="AD12529" s="6" t="s">
        <v>28295</v>
      </c>
      <c r="AE12529" s="6" t="s">
        <v>51372</v>
      </c>
      <c r="AF12529" s="6" t="s">
        <v>50404</v>
      </c>
      <c r="AG12529" s="6" t="s">
        <v>28296</v>
      </c>
    </row>
    <row r="12530" spans="29:33" x14ac:dyDescent="0.25">
      <c r="AC12530">
        <v>12529</v>
      </c>
      <c r="AD12530" s="6" t="s">
        <v>28297</v>
      </c>
      <c r="AE12530" s="6" t="s">
        <v>51396</v>
      </c>
      <c r="AF12530" s="6" t="s">
        <v>90</v>
      </c>
      <c r="AG12530" s="6" t="s">
        <v>28298</v>
      </c>
    </row>
    <row r="12531" spans="29:33" x14ac:dyDescent="0.25">
      <c r="AC12531">
        <v>12530</v>
      </c>
      <c r="AD12531" s="6" t="s">
        <v>28299</v>
      </c>
      <c r="AE12531" s="6" t="s">
        <v>50056</v>
      </c>
      <c r="AF12531" s="6" t="s">
        <v>49972</v>
      </c>
      <c r="AG12531" s="6" t="s">
        <v>28300</v>
      </c>
    </row>
    <row r="12532" spans="29:33" x14ac:dyDescent="0.25">
      <c r="AC12532">
        <v>12531</v>
      </c>
      <c r="AD12532" s="6" t="s">
        <v>28301</v>
      </c>
      <c r="AE12532" s="6" t="s">
        <v>50193</v>
      </c>
      <c r="AF12532" s="6" t="s">
        <v>50189</v>
      </c>
      <c r="AG12532" s="6" t="s">
        <v>28302</v>
      </c>
    </row>
    <row r="12533" spans="29:33" x14ac:dyDescent="0.25">
      <c r="AC12533">
        <v>12532</v>
      </c>
      <c r="AD12533" s="6" t="s">
        <v>28303</v>
      </c>
      <c r="AE12533" s="6" t="s">
        <v>52366</v>
      </c>
      <c r="AF12533" s="6" t="s">
        <v>52307</v>
      </c>
      <c r="AG12533" s="6" t="s">
        <v>28304</v>
      </c>
    </row>
    <row r="12534" spans="29:33" x14ac:dyDescent="0.25">
      <c r="AC12534">
        <v>12533</v>
      </c>
      <c r="AD12534" s="6" t="s">
        <v>28305</v>
      </c>
      <c r="AE12534" s="6" t="s">
        <v>50295</v>
      </c>
      <c r="AF12534" s="6" t="s">
        <v>50437</v>
      </c>
      <c r="AG12534" s="6" t="s">
        <v>28306</v>
      </c>
    </row>
    <row r="12535" spans="29:33" x14ac:dyDescent="0.25">
      <c r="AC12535">
        <v>12534</v>
      </c>
      <c r="AD12535" s="6" t="s">
        <v>28307</v>
      </c>
      <c r="AE12535" s="6" t="s">
        <v>49400</v>
      </c>
      <c r="AF12535" s="6" t="s">
        <v>49506</v>
      </c>
      <c r="AG12535" s="6" t="s">
        <v>28308</v>
      </c>
    </row>
    <row r="12536" spans="29:33" x14ac:dyDescent="0.25">
      <c r="AC12536">
        <v>12535</v>
      </c>
      <c r="AD12536" s="6" t="s">
        <v>28309</v>
      </c>
      <c r="AE12536" s="6" t="s">
        <v>50187</v>
      </c>
      <c r="AF12536" s="6" t="s">
        <v>50050</v>
      </c>
      <c r="AG12536" s="6" t="s">
        <v>28310</v>
      </c>
    </row>
    <row r="12537" spans="29:33" x14ac:dyDescent="0.25">
      <c r="AC12537">
        <v>12536</v>
      </c>
      <c r="AD12537" s="6" t="s">
        <v>28311</v>
      </c>
      <c r="AE12537" s="6" t="s">
        <v>50281</v>
      </c>
      <c r="AF12537" s="6" t="s">
        <v>50281</v>
      </c>
      <c r="AG12537" s="6" t="s">
        <v>28312</v>
      </c>
    </row>
    <row r="12538" spans="29:33" x14ac:dyDescent="0.25">
      <c r="AC12538">
        <v>12537</v>
      </c>
      <c r="AD12538" s="6" t="s">
        <v>28313</v>
      </c>
      <c r="AE12538" s="6" t="s">
        <v>50111</v>
      </c>
      <c r="AF12538" s="6" t="s">
        <v>49728</v>
      </c>
      <c r="AG12538" s="6" t="s">
        <v>28314</v>
      </c>
    </row>
    <row r="12539" spans="29:33" x14ac:dyDescent="0.25">
      <c r="AC12539">
        <v>12538</v>
      </c>
      <c r="AD12539" s="6" t="s">
        <v>28315</v>
      </c>
      <c r="AE12539" s="6" t="s">
        <v>50210</v>
      </c>
      <c r="AF12539" s="6" t="s">
        <v>50152</v>
      </c>
      <c r="AG12539" s="6" t="s">
        <v>28316</v>
      </c>
    </row>
    <row r="12540" spans="29:33" x14ac:dyDescent="0.25">
      <c r="AC12540">
        <v>12539</v>
      </c>
      <c r="AD12540" s="6" t="s">
        <v>28317</v>
      </c>
      <c r="AE12540" s="6" t="s">
        <v>49438</v>
      </c>
      <c r="AF12540" s="6" t="s">
        <v>90</v>
      </c>
      <c r="AG12540" s="6" t="s">
        <v>28318</v>
      </c>
    </row>
    <row r="12541" spans="29:33" x14ac:dyDescent="0.25">
      <c r="AC12541">
        <v>12540</v>
      </c>
      <c r="AD12541" s="6" t="s">
        <v>28319</v>
      </c>
      <c r="AE12541" s="6" t="s">
        <v>50299</v>
      </c>
      <c r="AF12541" s="6" t="s">
        <v>90</v>
      </c>
      <c r="AG12541" s="6" t="s">
        <v>28320</v>
      </c>
    </row>
    <row r="12542" spans="29:33" x14ac:dyDescent="0.25">
      <c r="AC12542">
        <v>12541</v>
      </c>
      <c r="AD12542" s="6" t="s">
        <v>28321</v>
      </c>
      <c r="AE12542" s="6" t="s">
        <v>48981</v>
      </c>
      <c r="AF12542" s="6" t="s">
        <v>48977</v>
      </c>
      <c r="AG12542" s="6" t="s">
        <v>28322</v>
      </c>
    </row>
    <row r="12543" spans="29:33" x14ac:dyDescent="0.25">
      <c r="AC12543">
        <v>12542</v>
      </c>
      <c r="AD12543" s="6" t="s">
        <v>28323</v>
      </c>
      <c r="AE12543" s="6" t="s">
        <v>52366</v>
      </c>
      <c r="AF12543" s="6" t="s">
        <v>90</v>
      </c>
      <c r="AG12543" s="6" t="s">
        <v>28324</v>
      </c>
    </row>
    <row r="12544" spans="29:33" x14ac:dyDescent="0.25">
      <c r="AC12544">
        <v>12543</v>
      </c>
      <c r="AD12544" s="6" t="s">
        <v>28325</v>
      </c>
      <c r="AE12544" s="6" t="s">
        <v>52419</v>
      </c>
      <c r="AF12544" s="6" t="s">
        <v>90</v>
      </c>
      <c r="AG12544" s="6" t="s">
        <v>28326</v>
      </c>
    </row>
    <row r="12545" spans="29:33" x14ac:dyDescent="0.25">
      <c r="AC12545">
        <v>12544</v>
      </c>
      <c r="AD12545" s="6" t="s">
        <v>28327</v>
      </c>
      <c r="AE12545" s="6" t="s">
        <v>52366</v>
      </c>
      <c r="AF12545" s="6" t="s">
        <v>90</v>
      </c>
      <c r="AG12545" s="6" t="s">
        <v>28328</v>
      </c>
    </row>
    <row r="12546" spans="29:33" x14ac:dyDescent="0.25">
      <c r="AC12546">
        <v>12545</v>
      </c>
      <c r="AD12546" s="6" t="s">
        <v>28329</v>
      </c>
      <c r="AE12546" s="6" t="s">
        <v>52366</v>
      </c>
      <c r="AF12546" s="6" t="s">
        <v>90</v>
      </c>
      <c r="AG12546" s="6" t="s">
        <v>28330</v>
      </c>
    </row>
    <row r="12547" spans="29:33" x14ac:dyDescent="0.25">
      <c r="AC12547">
        <v>12546</v>
      </c>
      <c r="AD12547" s="6" t="s">
        <v>28331</v>
      </c>
      <c r="AE12547" s="6" t="s">
        <v>52398</v>
      </c>
      <c r="AF12547" s="6" t="s">
        <v>90</v>
      </c>
      <c r="AG12547" s="6" t="s">
        <v>28332</v>
      </c>
    </row>
    <row r="12548" spans="29:33" x14ac:dyDescent="0.25">
      <c r="AC12548">
        <v>12547</v>
      </c>
      <c r="AD12548" s="6" t="s">
        <v>28333</v>
      </c>
      <c r="AE12548" s="6" t="s">
        <v>48892</v>
      </c>
      <c r="AF12548" s="6" t="s">
        <v>49018</v>
      </c>
      <c r="AG12548" s="6" t="s">
        <v>28334</v>
      </c>
    </row>
    <row r="12549" spans="29:33" x14ac:dyDescent="0.25">
      <c r="AC12549">
        <v>12548</v>
      </c>
      <c r="AD12549" s="6" t="s">
        <v>19532</v>
      </c>
      <c r="AE12549" s="6" t="s">
        <v>52539</v>
      </c>
      <c r="AF12549" s="6" t="s">
        <v>90</v>
      </c>
      <c r="AG12549" s="6" t="s">
        <v>28335</v>
      </c>
    </row>
    <row r="12550" spans="29:33" x14ac:dyDescent="0.25">
      <c r="AC12550">
        <v>12549</v>
      </c>
      <c r="AD12550" s="6" t="s">
        <v>28336</v>
      </c>
      <c r="AE12550" s="6" t="s">
        <v>48876</v>
      </c>
      <c r="AF12550" s="6" t="s">
        <v>48908</v>
      </c>
      <c r="AG12550" s="6" t="s">
        <v>28337</v>
      </c>
    </row>
    <row r="12551" spans="29:33" x14ac:dyDescent="0.25">
      <c r="AC12551">
        <v>12550</v>
      </c>
      <c r="AD12551" s="6" t="s">
        <v>28338</v>
      </c>
      <c r="AE12551" s="6" t="s">
        <v>52531</v>
      </c>
      <c r="AF12551" s="6" t="s">
        <v>90</v>
      </c>
      <c r="AG12551" s="6" t="s">
        <v>28339</v>
      </c>
    </row>
    <row r="12552" spans="29:33" x14ac:dyDescent="0.25">
      <c r="AC12552">
        <v>12551</v>
      </c>
      <c r="AD12552" s="6" t="s">
        <v>28340</v>
      </c>
      <c r="AE12552" s="6" t="s">
        <v>52366</v>
      </c>
      <c r="AF12552" s="6" t="s">
        <v>90</v>
      </c>
      <c r="AG12552" s="6" t="s">
        <v>28341</v>
      </c>
    </row>
    <row r="12553" spans="29:33" x14ac:dyDescent="0.25">
      <c r="AC12553">
        <v>12552</v>
      </c>
      <c r="AD12553" s="6" t="s">
        <v>28342</v>
      </c>
      <c r="AE12553" s="6" t="s">
        <v>50191</v>
      </c>
      <c r="AF12553" s="6" t="s">
        <v>90</v>
      </c>
      <c r="AG12553" s="6" t="s">
        <v>28343</v>
      </c>
    </row>
    <row r="12554" spans="29:33" x14ac:dyDescent="0.25">
      <c r="AC12554">
        <v>12553</v>
      </c>
      <c r="AD12554" s="6" t="s">
        <v>28344</v>
      </c>
      <c r="AE12554" s="6" t="s">
        <v>50023</v>
      </c>
      <c r="AF12554" s="6" t="s">
        <v>50019</v>
      </c>
      <c r="AG12554" s="6" t="s">
        <v>28345</v>
      </c>
    </row>
    <row r="12555" spans="29:33" x14ac:dyDescent="0.25">
      <c r="AC12555">
        <v>12554</v>
      </c>
      <c r="AD12555" s="6" t="s">
        <v>28346</v>
      </c>
      <c r="AE12555" s="6" t="s">
        <v>50593</v>
      </c>
      <c r="AF12555" s="6" t="s">
        <v>50546</v>
      </c>
      <c r="AG12555" s="6" t="s">
        <v>28347</v>
      </c>
    </row>
    <row r="12556" spans="29:33" x14ac:dyDescent="0.25">
      <c r="AC12556">
        <v>12555</v>
      </c>
      <c r="AD12556" s="6" t="s">
        <v>28348</v>
      </c>
      <c r="AE12556" s="6" t="s">
        <v>50340</v>
      </c>
      <c r="AF12556" s="6" t="s">
        <v>90</v>
      </c>
      <c r="AG12556" s="6" t="s">
        <v>28349</v>
      </c>
    </row>
    <row r="12557" spans="29:33" x14ac:dyDescent="0.25">
      <c r="AC12557">
        <v>12556</v>
      </c>
      <c r="AD12557" s="6" t="s">
        <v>28350</v>
      </c>
      <c r="AE12557" s="6" t="s">
        <v>49390</v>
      </c>
      <c r="AF12557" s="6" t="s">
        <v>50599</v>
      </c>
      <c r="AG12557" s="6" t="s">
        <v>28351</v>
      </c>
    </row>
    <row r="12558" spans="29:33" x14ac:dyDescent="0.25">
      <c r="AC12558">
        <v>12557</v>
      </c>
      <c r="AD12558" s="6" t="s">
        <v>28352</v>
      </c>
      <c r="AE12558" s="6" t="s">
        <v>50670</v>
      </c>
      <c r="AF12558" s="6" t="s">
        <v>51021</v>
      </c>
      <c r="AG12558" s="6" t="s">
        <v>28353</v>
      </c>
    </row>
    <row r="12559" spans="29:33" x14ac:dyDescent="0.25">
      <c r="AC12559">
        <v>12558</v>
      </c>
      <c r="AD12559" s="6" t="s">
        <v>28354</v>
      </c>
      <c r="AE12559" s="6" t="s">
        <v>52366</v>
      </c>
      <c r="AF12559" s="6" t="s">
        <v>90</v>
      </c>
      <c r="AG12559" s="6" t="s">
        <v>28355</v>
      </c>
    </row>
    <row r="12560" spans="29:33" x14ac:dyDescent="0.25">
      <c r="AC12560">
        <v>12559</v>
      </c>
      <c r="AD12560" s="6" t="s">
        <v>28356</v>
      </c>
      <c r="AE12560" s="6" t="s">
        <v>52525</v>
      </c>
      <c r="AF12560" s="6" t="s">
        <v>90</v>
      </c>
      <c r="AG12560" s="6" t="s">
        <v>28357</v>
      </c>
    </row>
    <row r="12561" spans="29:33" x14ac:dyDescent="0.25">
      <c r="AC12561">
        <v>12560</v>
      </c>
      <c r="AD12561" s="6" t="s">
        <v>28358</v>
      </c>
      <c r="AE12561" s="6" t="s">
        <v>48828</v>
      </c>
      <c r="AF12561" s="6" t="s">
        <v>50534</v>
      </c>
      <c r="AG12561" s="6" t="s">
        <v>28359</v>
      </c>
    </row>
    <row r="12562" spans="29:33" x14ac:dyDescent="0.25">
      <c r="AC12562">
        <v>12561</v>
      </c>
      <c r="AD12562" s="6" t="s">
        <v>28360</v>
      </c>
      <c r="AE12562" s="6" t="s">
        <v>50410</v>
      </c>
      <c r="AF12562" s="6" t="s">
        <v>50393</v>
      </c>
      <c r="AG12562" s="6" t="s">
        <v>28361</v>
      </c>
    </row>
    <row r="12563" spans="29:33" x14ac:dyDescent="0.25">
      <c r="AC12563">
        <v>12562</v>
      </c>
      <c r="AD12563" s="6" t="s">
        <v>28362</v>
      </c>
      <c r="AE12563" s="6" t="s">
        <v>49512</v>
      </c>
      <c r="AF12563" s="6" t="s">
        <v>49992</v>
      </c>
      <c r="AG12563" s="6" t="s">
        <v>28363</v>
      </c>
    </row>
    <row r="12564" spans="29:33" x14ac:dyDescent="0.25">
      <c r="AC12564">
        <v>12563</v>
      </c>
      <c r="AD12564" s="6" t="s">
        <v>28364</v>
      </c>
      <c r="AE12564" s="6" t="s">
        <v>48938</v>
      </c>
      <c r="AF12564" s="6" t="s">
        <v>48946</v>
      </c>
      <c r="AG12564" s="6" t="s">
        <v>28365</v>
      </c>
    </row>
    <row r="12565" spans="29:33" x14ac:dyDescent="0.25">
      <c r="AC12565">
        <v>12564</v>
      </c>
      <c r="AD12565" s="6" t="s">
        <v>28366</v>
      </c>
      <c r="AE12565" s="6" t="s">
        <v>52343</v>
      </c>
      <c r="AF12565" s="6" t="s">
        <v>90</v>
      </c>
      <c r="AG12565" s="6" t="s">
        <v>28367</v>
      </c>
    </row>
    <row r="12566" spans="29:33" x14ac:dyDescent="0.25">
      <c r="AC12566">
        <v>12565</v>
      </c>
      <c r="AD12566" s="6" t="s">
        <v>28368</v>
      </c>
      <c r="AE12566" s="6" t="s">
        <v>49410</v>
      </c>
      <c r="AF12566" s="6" t="s">
        <v>50766</v>
      </c>
      <c r="AG12566" s="6" t="s">
        <v>28369</v>
      </c>
    </row>
    <row r="12567" spans="29:33" x14ac:dyDescent="0.25">
      <c r="AC12567">
        <v>12566</v>
      </c>
      <c r="AD12567" s="6" t="s">
        <v>28370</v>
      </c>
      <c r="AE12567" s="6" t="s">
        <v>52389</v>
      </c>
      <c r="AF12567" s="6" t="s">
        <v>90</v>
      </c>
      <c r="AG12567" s="6" t="s">
        <v>28371</v>
      </c>
    </row>
    <row r="12568" spans="29:33" x14ac:dyDescent="0.25">
      <c r="AC12568">
        <v>12567</v>
      </c>
      <c r="AD12568" s="6" t="s">
        <v>28372</v>
      </c>
      <c r="AE12568" s="6" t="s">
        <v>49818</v>
      </c>
      <c r="AF12568" s="6" t="s">
        <v>50334</v>
      </c>
      <c r="AG12568" s="6" t="s">
        <v>28373</v>
      </c>
    </row>
    <row r="12569" spans="29:33" x14ac:dyDescent="0.25">
      <c r="AC12569">
        <v>12568</v>
      </c>
      <c r="AD12569" s="6" t="s">
        <v>28374</v>
      </c>
      <c r="AE12569" s="6" t="s">
        <v>49436</v>
      </c>
      <c r="AF12569" s="6" t="s">
        <v>90</v>
      </c>
      <c r="AG12569" s="6" t="s">
        <v>28375</v>
      </c>
    </row>
    <row r="12570" spans="29:33" x14ac:dyDescent="0.25">
      <c r="AC12570">
        <v>12569</v>
      </c>
      <c r="AD12570" s="6" t="s">
        <v>28376</v>
      </c>
      <c r="AE12570" s="6" t="s">
        <v>51870</v>
      </c>
      <c r="AF12570" s="6" t="s">
        <v>51838</v>
      </c>
      <c r="AG12570" s="6" t="s">
        <v>28377</v>
      </c>
    </row>
    <row r="12571" spans="29:33" x14ac:dyDescent="0.25">
      <c r="AC12571">
        <v>12570</v>
      </c>
      <c r="AD12571" s="6" t="s">
        <v>28378</v>
      </c>
      <c r="AE12571" s="6" t="s">
        <v>49438</v>
      </c>
      <c r="AF12571" s="6" t="s">
        <v>49440</v>
      </c>
      <c r="AG12571" s="6" t="s">
        <v>28379</v>
      </c>
    </row>
    <row r="12572" spans="29:33" x14ac:dyDescent="0.25">
      <c r="AC12572">
        <v>12571</v>
      </c>
      <c r="AD12572" s="6" t="s">
        <v>28380</v>
      </c>
      <c r="AE12572" s="6" t="s">
        <v>49728</v>
      </c>
      <c r="AF12572" s="6" t="s">
        <v>49734</v>
      </c>
      <c r="AG12572" s="6" t="s">
        <v>28381</v>
      </c>
    </row>
    <row r="12573" spans="29:33" x14ac:dyDescent="0.25">
      <c r="AC12573">
        <v>12572</v>
      </c>
      <c r="AD12573" s="6" t="s">
        <v>28382</v>
      </c>
      <c r="AE12573" s="6" t="s">
        <v>49351</v>
      </c>
      <c r="AF12573" s="6" t="s">
        <v>49351</v>
      </c>
      <c r="AG12573" s="6" t="s">
        <v>28383</v>
      </c>
    </row>
    <row r="12574" spans="29:33" x14ac:dyDescent="0.25">
      <c r="AC12574">
        <v>12573</v>
      </c>
      <c r="AD12574" s="6" t="s">
        <v>28384</v>
      </c>
      <c r="AE12574" s="6" t="s">
        <v>50614</v>
      </c>
      <c r="AF12574" s="6" t="s">
        <v>50678</v>
      </c>
      <c r="AG12574" s="6" t="s">
        <v>28385</v>
      </c>
    </row>
    <row r="12575" spans="29:33" x14ac:dyDescent="0.25">
      <c r="AC12575">
        <v>12574</v>
      </c>
      <c r="AD12575" s="6" t="s">
        <v>28386</v>
      </c>
      <c r="AE12575" s="6" t="s">
        <v>49571</v>
      </c>
      <c r="AF12575" s="6" t="s">
        <v>49602</v>
      </c>
      <c r="AG12575" s="6" t="s">
        <v>28387</v>
      </c>
    </row>
    <row r="12576" spans="29:33" x14ac:dyDescent="0.25">
      <c r="AC12576">
        <v>12575</v>
      </c>
      <c r="AD12576" s="6" t="s">
        <v>28388</v>
      </c>
      <c r="AE12576" s="6" t="s">
        <v>49414</v>
      </c>
      <c r="AF12576" s="6" t="s">
        <v>90</v>
      </c>
      <c r="AG12576" s="6" t="s">
        <v>28389</v>
      </c>
    </row>
    <row r="12577" spans="29:33" x14ac:dyDescent="0.25">
      <c r="AC12577">
        <v>12576</v>
      </c>
      <c r="AD12577" s="6" t="s">
        <v>28390</v>
      </c>
      <c r="AE12577" s="6" t="s">
        <v>49848</v>
      </c>
      <c r="AF12577" s="6" t="s">
        <v>49848</v>
      </c>
      <c r="AG12577" s="6" t="s">
        <v>28391</v>
      </c>
    </row>
    <row r="12578" spans="29:33" x14ac:dyDescent="0.25">
      <c r="AC12578">
        <v>12577</v>
      </c>
      <c r="AD12578" s="6" t="s">
        <v>28392</v>
      </c>
      <c r="AE12578" s="6" t="s">
        <v>49267</v>
      </c>
      <c r="AF12578" s="6" t="s">
        <v>90</v>
      </c>
      <c r="AG12578" s="6" t="s">
        <v>28393</v>
      </c>
    </row>
    <row r="12579" spans="29:33" x14ac:dyDescent="0.25">
      <c r="AC12579">
        <v>12578</v>
      </c>
      <c r="AD12579" s="6" t="s">
        <v>28394</v>
      </c>
      <c r="AE12579" s="6" t="s">
        <v>49176</v>
      </c>
      <c r="AF12579" s="6" t="s">
        <v>50476</v>
      </c>
      <c r="AG12579" s="6" t="s">
        <v>28395</v>
      </c>
    </row>
    <row r="12580" spans="29:33" x14ac:dyDescent="0.25">
      <c r="AC12580">
        <v>12579</v>
      </c>
      <c r="AD12580" s="6" t="s">
        <v>28396</v>
      </c>
      <c r="AE12580" s="6" t="s">
        <v>52398</v>
      </c>
      <c r="AF12580" s="6" t="s">
        <v>90</v>
      </c>
      <c r="AG12580" s="6" t="s">
        <v>28397</v>
      </c>
    </row>
    <row r="12581" spans="29:33" x14ac:dyDescent="0.25">
      <c r="AC12581">
        <v>12580</v>
      </c>
      <c r="AD12581" s="6" t="s">
        <v>28398</v>
      </c>
      <c r="AE12581" s="6" t="s">
        <v>52423</v>
      </c>
      <c r="AF12581" s="6" t="s">
        <v>90</v>
      </c>
      <c r="AG12581" s="6" t="s">
        <v>28399</v>
      </c>
    </row>
    <row r="12582" spans="29:33" x14ac:dyDescent="0.25">
      <c r="AC12582">
        <v>12581</v>
      </c>
      <c r="AD12582" s="6" t="s">
        <v>28400</v>
      </c>
      <c r="AE12582" s="6" t="s">
        <v>49200</v>
      </c>
      <c r="AF12582" s="6" t="s">
        <v>50549</v>
      </c>
      <c r="AG12582" s="6" t="s">
        <v>28401</v>
      </c>
    </row>
    <row r="12583" spans="29:33" x14ac:dyDescent="0.25">
      <c r="AC12583">
        <v>12582</v>
      </c>
      <c r="AD12583" s="6" t="s">
        <v>28402</v>
      </c>
      <c r="AE12583" s="6" t="s">
        <v>52435</v>
      </c>
      <c r="AF12583" s="6" t="s">
        <v>90</v>
      </c>
      <c r="AG12583" s="6" t="s">
        <v>28403</v>
      </c>
    </row>
    <row r="12584" spans="29:33" x14ac:dyDescent="0.25">
      <c r="AC12584">
        <v>12583</v>
      </c>
      <c r="AD12584" s="6" t="s">
        <v>28404</v>
      </c>
      <c r="AE12584" s="6" t="s">
        <v>52366</v>
      </c>
      <c r="AF12584" s="6" t="s">
        <v>90</v>
      </c>
      <c r="AG12584" s="6" t="s">
        <v>28405</v>
      </c>
    </row>
    <row r="12585" spans="29:33" x14ac:dyDescent="0.25">
      <c r="AC12585">
        <v>12584</v>
      </c>
      <c r="AD12585" s="6" t="s">
        <v>28406</v>
      </c>
      <c r="AE12585" s="6" t="s">
        <v>49379</v>
      </c>
      <c r="AF12585" s="6" t="s">
        <v>49381</v>
      </c>
      <c r="AG12585" s="6" t="s">
        <v>28407</v>
      </c>
    </row>
    <row r="12586" spans="29:33" x14ac:dyDescent="0.25">
      <c r="AC12586">
        <v>12585</v>
      </c>
      <c r="AD12586" s="6" t="s">
        <v>28408</v>
      </c>
      <c r="AE12586" s="6" t="s">
        <v>49994</v>
      </c>
      <c r="AF12586" s="6" t="s">
        <v>49996</v>
      </c>
      <c r="AG12586" s="6" t="s">
        <v>28409</v>
      </c>
    </row>
    <row r="12587" spans="29:33" x14ac:dyDescent="0.25">
      <c r="AC12587">
        <v>12586</v>
      </c>
      <c r="AD12587" s="6" t="s">
        <v>12331</v>
      </c>
      <c r="AE12587" s="6" t="s">
        <v>49675</v>
      </c>
      <c r="AF12587" s="6" t="s">
        <v>90</v>
      </c>
      <c r="AG12587" s="6" t="s">
        <v>28410</v>
      </c>
    </row>
    <row r="12588" spans="29:33" x14ac:dyDescent="0.25">
      <c r="AC12588">
        <v>12587</v>
      </c>
      <c r="AD12588" s="6" t="s">
        <v>28411</v>
      </c>
      <c r="AE12588" s="6" t="s">
        <v>49406</v>
      </c>
      <c r="AF12588" s="6" t="s">
        <v>50334</v>
      </c>
      <c r="AG12588" s="6" t="s">
        <v>28412</v>
      </c>
    </row>
    <row r="12589" spans="29:33" x14ac:dyDescent="0.25">
      <c r="AC12589">
        <v>12588</v>
      </c>
      <c r="AD12589" s="6" t="s">
        <v>28413</v>
      </c>
      <c r="AE12589" s="6" t="s">
        <v>52494</v>
      </c>
      <c r="AF12589" s="6" t="s">
        <v>50123</v>
      </c>
      <c r="AG12589" s="6" t="s">
        <v>28414</v>
      </c>
    </row>
    <row r="12590" spans="29:33" x14ac:dyDescent="0.25">
      <c r="AC12590">
        <v>12589</v>
      </c>
      <c r="AD12590" s="6" t="s">
        <v>28415</v>
      </c>
      <c r="AE12590" s="6" t="s">
        <v>52366</v>
      </c>
      <c r="AF12590" s="6" t="s">
        <v>90</v>
      </c>
      <c r="AG12590" s="6" t="s">
        <v>28416</v>
      </c>
    </row>
    <row r="12591" spans="29:33" x14ac:dyDescent="0.25">
      <c r="AC12591">
        <v>12590</v>
      </c>
      <c r="AD12591" s="6" t="s">
        <v>28417</v>
      </c>
      <c r="AE12591" s="6" t="s">
        <v>52389</v>
      </c>
      <c r="AF12591" s="6" t="s">
        <v>90</v>
      </c>
      <c r="AG12591" s="6" t="s">
        <v>28418</v>
      </c>
    </row>
    <row r="12592" spans="29:33" x14ac:dyDescent="0.25">
      <c r="AC12592">
        <v>12591</v>
      </c>
      <c r="AD12592" s="6" t="s">
        <v>28419</v>
      </c>
      <c r="AE12592" s="6" t="s">
        <v>51059</v>
      </c>
      <c r="AF12592" s="6" t="s">
        <v>90</v>
      </c>
      <c r="AG12592" s="6" t="s">
        <v>28420</v>
      </c>
    </row>
    <row r="12593" spans="29:33" x14ac:dyDescent="0.25">
      <c r="AC12593">
        <v>12592</v>
      </c>
      <c r="AD12593" s="6" t="s">
        <v>28421</v>
      </c>
      <c r="AE12593" s="6" t="s">
        <v>52377</v>
      </c>
      <c r="AF12593" s="6" t="s">
        <v>90</v>
      </c>
      <c r="AG12593" s="6" t="s">
        <v>28422</v>
      </c>
    </row>
    <row r="12594" spans="29:33" x14ac:dyDescent="0.25">
      <c r="AC12594">
        <v>12593</v>
      </c>
      <c r="AD12594" s="6" t="s">
        <v>28423</v>
      </c>
      <c r="AE12594" s="6" t="s">
        <v>49660</v>
      </c>
      <c r="AF12594" s="6" t="s">
        <v>50095</v>
      </c>
      <c r="AG12594" s="6" t="s">
        <v>28424</v>
      </c>
    </row>
    <row r="12595" spans="29:33" x14ac:dyDescent="0.25">
      <c r="AC12595">
        <v>12594</v>
      </c>
      <c r="AD12595" s="6" t="s">
        <v>28425</v>
      </c>
      <c r="AE12595" s="6" t="s">
        <v>50852</v>
      </c>
      <c r="AF12595" s="6" t="s">
        <v>90</v>
      </c>
      <c r="AG12595" s="6" t="s">
        <v>28426</v>
      </c>
    </row>
    <row r="12596" spans="29:33" x14ac:dyDescent="0.25">
      <c r="AC12596">
        <v>12595</v>
      </c>
      <c r="AD12596" s="6" t="s">
        <v>28427</v>
      </c>
      <c r="AE12596" s="6" t="s">
        <v>52357</v>
      </c>
      <c r="AF12596" s="6" t="s">
        <v>90</v>
      </c>
      <c r="AG12596" s="6" t="s">
        <v>28428</v>
      </c>
    </row>
    <row r="12597" spans="29:33" x14ac:dyDescent="0.25">
      <c r="AC12597">
        <v>12596</v>
      </c>
      <c r="AD12597" s="6" t="s">
        <v>28429</v>
      </c>
      <c r="AE12597" s="6" t="s">
        <v>49293</v>
      </c>
      <c r="AF12597" s="6" t="s">
        <v>90</v>
      </c>
      <c r="AG12597" s="6" t="s">
        <v>28430</v>
      </c>
    </row>
    <row r="12598" spans="29:33" x14ac:dyDescent="0.25">
      <c r="AC12598">
        <v>12597</v>
      </c>
      <c r="AD12598" s="6" t="s">
        <v>28431</v>
      </c>
      <c r="AE12598" s="6" t="s">
        <v>49038</v>
      </c>
      <c r="AF12598" s="6" t="s">
        <v>48993</v>
      </c>
      <c r="AG12598" s="6" t="s">
        <v>28432</v>
      </c>
    </row>
    <row r="12599" spans="29:33" x14ac:dyDescent="0.25">
      <c r="AC12599">
        <v>12598</v>
      </c>
      <c r="AD12599" s="6" t="s">
        <v>28433</v>
      </c>
      <c r="AE12599" s="6" t="s">
        <v>50922</v>
      </c>
      <c r="AF12599" s="6" t="s">
        <v>52155</v>
      </c>
      <c r="AG12599" s="6" t="s">
        <v>28434</v>
      </c>
    </row>
    <row r="12600" spans="29:33" x14ac:dyDescent="0.25">
      <c r="AC12600">
        <v>12599</v>
      </c>
      <c r="AD12600" s="6" t="s">
        <v>28435</v>
      </c>
      <c r="AE12600" s="6" t="s">
        <v>49097</v>
      </c>
      <c r="AF12600" s="6" t="s">
        <v>49004</v>
      </c>
      <c r="AG12600" s="6" t="s">
        <v>28436</v>
      </c>
    </row>
    <row r="12601" spans="29:33" x14ac:dyDescent="0.25">
      <c r="AC12601">
        <v>12600</v>
      </c>
      <c r="AD12601" s="6" t="s">
        <v>28437</v>
      </c>
      <c r="AE12601" s="6" t="s">
        <v>50473</v>
      </c>
      <c r="AF12601" s="6" t="s">
        <v>50470</v>
      </c>
      <c r="AG12601" s="6" t="s">
        <v>28438</v>
      </c>
    </row>
    <row r="12602" spans="29:33" x14ac:dyDescent="0.25">
      <c r="AC12602">
        <v>12601</v>
      </c>
      <c r="AD12602" s="6" t="s">
        <v>11615</v>
      </c>
      <c r="AE12602" s="6" t="s">
        <v>50529</v>
      </c>
      <c r="AF12602" s="6" t="s">
        <v>90</v>
      </c>
      <c r="AG12602" s="6" t="s">
        <v>28439</v>
      </c>
    </row>
    <row r="12603" spans="29:33" x14ac:dyDescent="0.25">
      <c r="AC12603">
        <v>12602</v>
      </c>
      <c r="AD12603" s="6" t="s">
        <v>28440</v>
      </c>
      <c r="AE12603" s="6" t="s">
        <v>52470</v>
      </c>
      <c r="AF12603" s="6" t="s">
        <v>90</v>
      </c>
      <c r="AG12603" s="6" t="s">
        <v>28441</v>
      </c>
    </row>
    <row r="12604" spans="29:33" x14ac:dyDescent="0.25">
      <c r="AC12604">
        <v>12603</v>
      </c>
      <c r="AD12604" s="6" t="s">
        <v>28442</v>
      </c>
      <c r="AE12604" s="6" t="s">
        <v>52441</v>
      </c>
      <c r="AF12604" s="6" t="s">
        <v>49569</v>
      </c>
      <c r="AG12604" s="6" t="s">
        <v>28443</v>
      </c>
    </row>
    <row r="12605" spans="29:33" x14ac:dyDescent="0.25">
      <c r="AC12605">
        <v>12604</v>
      </c>
      <c r="AD12605" s="6" t="s">
        <v>28444</v>
      </c>
      <c r="AE12605" s="6" t="s">
        <v>52410</v>
      </c>
      <c r="AF12605" s="6" t="s">
        <v>90</v>
      </c>
      <c r="AG12605" s="6" t="s">
        <v>28445</v>
      </c>
    </row>
    <row r="12606" spans="29:33" x14ac:dyDescent="0.25">
      <c r="AC12606">
        <v>12605</v>
      </c>
      <c r="AD12606" s="6" t="s">
        <v>28446</v>
      </c>
      <c r="AE12606" s="6" t="s">
        <v>49257</v>
      </c>
      <c r="AF12606" s="6" t="s">
        <v>51706</v>
      </c>
      <c r="AG12606" s="6" t="s">
        <v>28447</v>
      </c>
    </row>
    <row r="12607" spans="29:33" x14ac:dyDescent="0.25">
      <c r="AC12607">
        <v>12606</v>
      </c>
      <c r="AD12607" s="6" t="s">
        <v>28448</v>
      </c>
      <c r="AE12607" s="6" t="s">
        <v>49018</v>
      </c>
      <c r="AF12607" s="6" t="s">
        <v>49018</v>
      </c>
      <c r="AG12607" s="6" t="s">
        <v>28449</v>
      </c>
    </row>
    <row r="12608" spans="29:33" x14ac:dyDescent="0.25">
      <c r="AC12608">
        <v>12607</v>
      </c>
      <c r="AD12608" s="6" t="s">
        <v>28450</v>
      </c>
      <c r="AE12608" s="6" t="s">
        <v>51388</v>
      </c>
      <c r="AF12608" s="6" t="s">
        <v>90</v>
      </c>
      <c r="AG12608" s="6" t="s">
        <v>28451</v>
      </c>
    </row>
    <row r="12609" spans="29:33" x14ac:dyDescent="0.25">
      <c r="AC12609">
        <v>12608</v>
      </c>
      <c r="AD12609" s="6" t="s">
        <v>28452</v>
      </c>
      <c r="AE12609" s="6" t="s">
        <v>48617</v>
      </c>
      <c r="AF12609" s="6" t="s">
        <v>48834</v>
      </c>
      <c r="AG12609" s="6" t="s">
        <v>28453</v>
      </c>
    </row>
    <row r="12610" spans="29:33" x14ac:dyDescent="0.25">
      <c r="AC12610">
        <v>12609</v>
      </c>
      <c r="AD12610" s="6" t="s">
        <v>28454</v>
      </c>
      <c r="AE12610" s="6" t="s">
        <v>50689</v>
      </c>
      <c r="AF12610" s="6" t="s">
        <v>90</v>
      </c>
      <c r="AG12610" s="6" t="s">
        <v>28455</v>
      </c>
    </row>
    <row r="12611" spans="29:33" x14ac:dyDescent="0.25">
      <c r="AC12611">
        <v>12610</v>
      </c>
      <c r="AD12611" s="6" t="s">
        <v>28456</v>
      </c>
      <c r="AE12611" s="6" t="s">
        <v>52351</v>
      </c>
      <c r="AF12611" s="6" t="s">
        <v>90</v>
      </c>
      <c r="AG12611" s="6" t="s">
        <v>28457</v>
      </c>
    </row>
    <row r="12612" spans="29:33" x14ac:dyDescent="0.25">
      <c r="AC12612">
        <v>12611</v>
      </c>
      <c r="AD12612" s="6" t="s">
        <v>28458</v>
      </c>
      <c r="AE12612" s="6" t="s">
        <v>49628</v>
      </c>
      <c r="AF12612" s="6" t="s">
        <v>90</v>
      </c>
      <c r="AG12612" s="6" t="s">
        <v>28459</v>
      </c>
    </row>
    <row r="12613" spans="29:33" x14ac:dyDescent="0.25">
      <c r="AC12613">
        <v>12612</v>
      </c>
      <c r="AD12613" s="6" t="s">
        <v>28460</v>
      </c>
      <c r="AE12613" s="6" t="s">
        <v>51021</v>
      </c>
      <c r="AF12613" s="6" t="s">
        <v>49101</v>
      </c>
      <c r="AG12613" s="6" t="s">
        <v>28461</v>
      </c>
    </row>
    <row r="12614" spans="29:33" x14ac:dyDescent="0.25">
      <c r="AC12614">
        <v>12613</v>
      </c>
      <c r="AD12614" s="6" t="s">
        <v>28462</v>
      </c>
      <c r="AE12614" s="6" t="s">
        <v>52398</v>
      </c>
      <c r="AF12614" s="6" t="s">
        <v>90</v>
      </c>
      <c r="AG12614" s="6" t="s">
        <v>28463</v>
      </c>
    </row>
    <row r="12615" spans="29:33" x14ac:dyDescent="0.25">
      <c r="AC12615">
        <v>12614</v>
      </c>
      <c r="AD12615" s="6" t="s">
        <v>28464</v>
      </c>
      <c r="AE12615" s="6" t="s">
        <v>52377</v>
      </c>
      <c r="AF12615" s="6" t="s">
        <v>90</v>
      </c>
      <c r="AG12615" s="6" t="s">
        <v>28465</v>
      </c>
    </row>
    <row r="12616" spans="29:33" x14ac:dyDescent="0.25">
      <c r="AC12616">
        <v>12615</v>
      </c>
      <c r="AD12616" s="6" t="s">
        <v>28466</v>
      </c>
      <c r="AE12616" s="6" t="s">
        <v>49860</v>
      </c>
      <c r="AF12616" s="6" t="s">
        <v>49871</v>
      </c>
      <c r="AG12616" s="6" t="s">
        <v>28467</v>
      </c>
    </row>
    <row r="12617" spans="29:33" x14ac:dyDescent="0.25">
      <c r="AC12617">
        <v>12616</v>
      </c>
      <c r="AD12617" s="6" t="s">
        <v>28468</v>
      </c>
      <c r="AE12617" s="6" t="s">
        <v>49522</v>
      </c>
      <c r="AF12617" s="6" t="s">
        <v>49728</v>
      </c>
      <c r="AG12617" s="6" t="s">
        <v>28469</v>
      </c>
    </row>
    <row r="12618" spans="29:33" x14ac:dyDescent="0.25">
      <c r="AC12618">
        <v>12617</v>
      </c>
      <c r="AD12618" s="6" t="s">
        <v>28470</v>
      </c>
      <c r="AE12618" s="6" t="s">
        <v>52398</v>
      </c>
      <c r="AF12618" s="6" t="s">
        <v>90</v>
      </c>
      <c r="AG12618" s="6" t="s">
        <v>28471</v>
      </c>
    </row>
    <row r="12619" spans="29:33" x14ac:dyDescent="0.25">
      <c r="AC12619">
        <v>12618</v>
      </c>
      <c r="AD12619" s="6" t="s">
        <v>28472</v>
      </c>
      <c r="AE12619" s="6" t="s">
        <v>51518</v>
      </c>
      <c r="AF12619" s="6" t="s">
        <v>90</v>
      </c>
      <c r="AG12619" s="6" t="s">
        <v>28473</v>
      </c>
    </row>
    <row r="12620" spans="29:33" x14ac:dyDescent="0.25">
      <c r="AC12620">
        <v>12619</v>
      </c>
      <c r="AD12620" s="6" t="s">
        <v>28474</v>
      </c>
      <c r="AE12620" s="6" t="s">
        <v>52374</v>
      </c>
      <c r="AF12620" s="6" t="s">
        <v>90</v>
      </c>
      <c r="AG12620" s="6" t="s">
        <v>28475</v>
      </c>
    </row>
    <row r="12621" spans="29:33" x14ac:dyDescent="0.25">
      <c r="AC12621">
        <v>12620</v>
      </c>
      <c r="AD12621" s="6" t="s">
        <v>28476</v>
      </c>
      <c r="AE12621" s="6" t="s">
        <v>50631</v>
      </c>
      <c r="AF12621" s="6" t="s">
        <v>50485</v>
      </c>
      <c r="AG12621" s="6" t="s">
        <v>28477</v>
      </c>
    </row>
    <row r="12622" spans="29:33" x14ac:dyDescent="0.25">
      <c r="AC12622">
        <v>12621</v>
      </c>
      <c r="AD12622" s="6" t="s">
        <v>28478</v>
      </c>
      <c r="AE12622" s="6" t="s">
        <v>50854</v>
      </c>
      <c r="AF12622" s="6" t="s">
        <v>90</v>
      </c>
      <c r="AG12622" s="6" t="s">
        <v>28479</v>
      </c>
    </row>
    <row r="12623" spans="29:33" x14ac:dyDescent="0.25">
      <c r="AC12623">
        <v>12622</v>
      </c>
      <c r="AD12623" s="6" t="s">
        <v>28480</v>
      </c>
      <c r="AE12623" s="6" t="s">
        <v>52398</v>
      </c>
      <c r="AF12623" s="6" t="s">
        <v>90</v>
      </c>
      <c r="AG12623" s="6" t="s">
        <v>28481</v>
      </c>
    </row>
    <row r="12624" spans="29:33" x14ac:dyDescent="0.25">
      <c r="AC12624">
        <v>12623</v>
      </c>
      <c r="AD12624" s="6" t="s">
        <v>28482</v>
      </c>
      <c r="AE12624" s="6" t="s">
        <v>49620</v>
      </c>
      <c r="AF12624" s="6" t="s">
        <v>90</v>
      </c>
      <c r="AG12624" s="6" t="s">
        <v>28483</v>
      </c>
    </row>
    <row r="12625" spans="29:33" x14ac:dyDescent="0.25">
      <c r="AC12625">
        <v>12624</v>
      </c>
      <c r="AD12625" s="6" t="s">
        <v>28484</v>
      </c>
      <c r="AE12625" s="6" t="s">
        <v>50301</v>
      </c>
      <c r="AF12625" s="6" t="s">
        <v>52243</v>
      </c>
      <c r="AG12625" s="6" t="s">
        <v>28485</v>
      </c>
    </row>
    <row r="12626" spans="29:33" x14ac:dyDescent="0.25">
      <c r="AC12626">
        <v>12625</v>
      </c>
      <c r="AD12626" s="6" t="s">
        <v>28486</v>
      </c>
      <c r="AE12626" s="6" t="s">
        <v>52177</v>
      </c>
      <c r="AF12626" s="6" t="s">
        <v>90</v>
      </c>
      <c r="AG12626" s="6" t="s">
        <v>28487</v>
      </c>
    </row>
    <row r="12627" spans="29:33" x14ac:dyDescent="0.25">
      <c r="AC12627">
        <v>12626</v>
      </c>
      <c r="AD12627" s="6" t="s">
        <v>28488</v>
      </c>
      <c r="AE12627" s="6" t="s">
        <v>51260</v>
      </c>
      <c r="AF12627" s="6" t="s">
        <v>90</v>
      </c>
      <c r="AG12627" s="6" t="s">
        <v>28489</v>
      </c>
    </row>
    <row r="12628" spans="29:33" x14ac:dyDescent="0.25">
      <c r="AC12628">
        <v>12627</v>
      </c>
      <c r="AD12628" s="6" t="s">
        <v>28490</v>
      </c>
      <c r="AE12628" s="6" t="s">
        <v>51639</v>
      </c>
      <c r="AF12628" s="6" t="s">
        <v>90</v>
      </c>
      <c r="AG12628" s="6" t="s">
        <v>28491</v>
      </c>
    </row>
    <row r="12629" spans="29:33" x14ac:dyDescent="0.25">
      <c r="AC12629">
        <v>12628</v>
      </c>
      <c r="AD12629" s="6" t="s">
        <v>28492</v>
      </c>
      <c r="AE12629" s="6" t="s">
        <v>52159</v>
      </c>
      <c r="AF12629" s="6" t="s">
        <v>50739</v>
      </c>
      <c r="AG12629" s="6" t="s">
        <v>28493</v>
      </c>
    </row>
    <row r="12630" spans="29:33" x14ac:dyDescent="0.25">
      <c r="AC12630">
        <v>12629</v>
      </c>
      <c r="AD12630" s="6" t="s">
        <v>28494</v>
      </c>
      <c r="AE12630" s="6" t="s">
        <v>50789</v>
      </c>
      <c r="AF12630" s="6" t="s">
        <v>90</v>
      </c>
      <c r="AG12630" s="6" t="s">
        <v>28495</v>
      </c>
    </row>
    <row r="12631" spans="29:33" x14ac:dyDescent="0.25">
      <c r="AC12631">
        <v>12630</v>
      </c>
      <c r="AD12631" s="6" t="s">
        <v>28496</v>
      </c>
      <c r="AE12631" s="6" t="s">
        <v>52398</v>
      </c>
      <c r="AF12631" s="6" t="s">
        <v>90</v>
      </c>
      <c r="AG12631" s="6" t="s">
        <v>28497</v>
      </c>
    </row>
    <row r="12632" spans="29:33" x14ac:dyDescent="0.25">
      <c r="AC12632">
        <v>12631</v>
      </c>
      <c r="AD12632" s="6" t="s">
        <v>28498</v>
      </c>
      <c r="AE12632" s="6" t="s">
        <v>52203</v>
      </c>
      <c r="AF12632" s="6" t="s">
        <v>90</v>
      </c>
      <c r="AG12632" s="6" t="s">
        <v>28499</v>
      </c>
    </row>
    <row r="12633" spans="29:33" x14ac:dyDescent="0.25">
      <c r="AC12633">
        <v>12632</v>
      </c>
      <c r="AD12633" s="6" t="s">
        <v>28500</v>
      </c>
      <c r="AE12633" s="6" t="s">
        <v>49448</v>
      </c>
      <c r="AF12633" s="6" t="s">
        <v>49460</v>
      </c>
      <c r="AG12633" s="6" t="s">
        <v>28501</v>
      </c>
    </row>
    <row r="12634" spans="29:33" x14ac:dyDescent="0.25">
      <c r="AC12634">
        <v>12633</v>
      </c>
      <c r="AD12634" s="6" t="s">
        <v>28502</v>
      </c>
      <c r="AE12634" s="6" t="s">
        <v>51329</v>
      </c>
      <c r="AF12634" s="6" t="s">
        <v>50562</v>
      </c>
      <c r="AG12634" s="6" t="s">
        <v>28503</v>
      </c>
    </row>
    <row r="12635" spans="29:33" x14ac:dyDescent="0.25">
      <c r="AC12635">
        <v>12634</v>
      </c>
      <c r="AD12635" s="6" t="s">
        <v>28504</v>
      </c>
      <c r="AE12635" s="6" t="s">
        <v>52357</v>
      </c>
      <c r="AF12635" s="6" t="s">
        <v>90</v>
      </c>
      <c r="AG12635" s="6" t="s">
        <v>28505</v>
      </c>
    </row>
    <row r="12636" spans="29:33" x14ac:dyDescent="0.25">
      <c r="AC12636">
        <v>12635</v>
      </c>
      <c r="AD12636" s="6" t="s">
        <v>28506</v>
      </c>
      <c r="AE12636" s="6" t="s">
        <v>50476</v>
      </c>
      <c r="AF12636" s="6" t="s">
        <v>50494</v>
      </c>
      <c r="AG12636" s="6" t="s">
        <v>28507</v>
      </c>
    </row>
    <row r="12637" spans="29:33" x14ac:dyDescent="0.25">
      <c r="AC12637">
        <v>12636</v>
      </c>
      <c r="AD12637" s="6" t="s">
        <v>28508</v>
      </c>
      <c r="AE12637" s="6" t="s">
        <v>50428</v>
      </c>
      <c r="AF12637" s="6" t="s">
        <v>90</v>
      </c>
      <c r="AG12637" s="6" t="s">
        <v>28509</v>
      </c>
    </row>
    <row r="12638" spans="29:33" x14ac:dyDescent="0.25">
      <c r="AC12638">
        <v>12637</v>
      </c>
      <c r="AD12638" s="6" t="s">
        <v>28510</v>
      </c>
      <c r="AE12638" s="6" t="s">
        <v>48848</v>
      </c>
      <c r="AF12638" s="6" t="s">
        <v>51423</v>
      </c>
      <c r="AG12638" s="6" t="s">
        <v>28511</v>
      </c>
    </row>
    <row r="12639" spans="29:33" x14ac:dyDescent="0.25">
      <c r="AC12639">
        <v>12638</v>
      </c>
      <c r="AD12639" s="6" t="s">
        <v>28512</v>
      </c>
      <c r="AE12639" s="6" t="s">
        <v>52217</v>
      </c>
      <c r="AF12639" s="6" t="s">
        <v>52491</v>
      </c>
      <c r="AG12639" s="6" t="s">
        <v>28513</v>
      </c>
    </row>
    <row r="12640" spans="29:33" x14ac:dyDescent="0.25">
      <c r="AC12640">
        <v>12639</v>
      </c>
      <c r="AD12640" s="6" t="s">
        <v>28514</v>
      </c>
      <c r="AE12640" s="6" t="s">
        <v>50180</v>
      </c>
      <c r="AF12640" s="6" t="s">
        <v>90</v>
      </c>
      <c r="AG12640" s="6" t="s">
        <v>28515</v>
      </c>
    </row>
    <row r="12641" spans="29:33" x14ac:dyDescent="0.25">
      <c r="AC12641">
        <v>12640</v>
      </c>
      <c r="AD12641" s="6" t="s">
        <v>28516</v>
      </c>
      <c r="AE12641" s="6" t="s">
        <v>52429</v>
      </c>
      <c r="AF12641" s="6" t="s">
        <v>90</v>
      </c>
      <c r="AG12641" s="6" t="s">
        <v>28517</v>
      </c>
    </row>
    <row r="12642" spans="29:33" x14ac:dyDescent="0.25">
      <c r="AC12642">
        <v>12641</v>
      </c>
      <c r="AD12642" s="6" t="s">
        <v>28518</v>
      </c>
      <c r="AE12642" s="6" t="s">
        <v>51796</v>
      </c>
      <c r="AF12642" s="6" t="s">
        <v>90</v>
      </c>
      <c r="AG12642" s="6" t="s">
        <v>28519</v>
      </c>
    </row>
    <row r="12643" spans="29:33" x14ac:dyDescent="0.25">
      <c r="AC12643">
        <v>12642</v>
      </c>
      <c r="AD12643" s="6" t="s">
        <v>28520</v>
      </c>
      <c r="AE12643" s="6" t="s">
        <v>52337</v>
      </c>
      <c r="AF12643" s="6" t="s">
        <v>90</v>
      </c>
      <c r="AG12643" s="6" t="s">
        <v>28521</v>
      </c>
    </row>
    <row r="12644" spans="29:33" x14ac:dyDescent="0.25">
      <c r="AC12644">
        <v>12643</v>
      </c>
      <c r="AD12644" s="6" t="s">
        <v>28522</v>
      </c>
      <c r="AE12644" s="6" t="s">
        <v>52248</v>
      </c>
      <c r="AF12644" s="6" t="s">
        <v>50697</v>
      </c>
      <c r="AG12644" s="6" t="s">
        <v>28523</v>
      </c>
    </row>
    <row r="12645" spans="29:33" x14ac:dyDescent="0.25">
      <c r="AC12645">
        <v>12644</v>
      </c>
      <c r="AD12645" s="6" t="s">
        <v>28524</v>
      </c>
      <c r="AE12645" s="6" t="s">
        <v>52558</v>
      </c>
      <c r="AF12645" s="6" t="s">
        <v>90</v>
      </c>
      <c r="AG12645" s="6" t="s">
        <v>28525</v>
      </c>
    </row>
    <row r="12646" spans="29:33" x14ac:dyDescent="0.25">
      <c r="AC12646">
        <v>12645</v>
      </c>
      <c r="AD12646" s="6" t="s">
        <v>28526</v>
      </c>
      <c r="AE12646" s="6" t="s">
        <v>51256</v>
      </c>
      <c r="AF12646" s="6" t="s">
        <v>90</v>
      </c>
      <c r="AG12646" s="6" t="s">
        <v>28527</v>
      </c>
    </row>
    <row r="12647" spans="29:33" x14ac:dyDescent="0.25">
      <c r="AC12647">
        <v>12646</v>
      </c>
      <c r="AD12647" s="6" t="s">
        <v>28528</v>
      </c>
      <c r="AE12647" s="6" t="s">
        <v>50363</v>
      </c>
      <c r="AF12647" s="6" t="s">
        <v>90</v>
      </c>
      <c r="AG12647" s="6" t="s">
        <v>28529</v>
      </c>
    </row>
    <row r="12648" spans="29:33" x14ac:dyDescent="0.25">
      <c r="AC12648">
        <v>12647</v>
      </c>
      <c r="AD12648" s="6" t="s">
        <v>28530</v>
      </c>
      <c r="AE12648" s="6" t="s">
        <v>49970</v>
      </c>
      <c r="AF12648" s="6" t="s">
        <v>90</v>
      </c>
      <c r="AG12648" s="6" t="s">
        <v>28531</v>
      </c>
    </row>
    <row r="12649" spans="29:33" x14ac:dyDescent="0.25">
      <c r="AC12649">
        <v>12648</v>
      </c>
      <c r="AD12649" s="6" t="s">
        <v>28532</v>
      </c>
      <c r="AE12649" s="6" t="s">
        <v>52407</v>
      </c>
      <c r="AF12649" s="6" t="s">
        <v>90</v>
      </c>
      <c r="AG12649" s="6" t="s">
        <v>28533</v>
      </c>
    </row>
    <row r="12650" spans="29:33" x14ac:dyDescent="0.25">
      <c r="AC12650">
        <v>12649</v>
      </c>
      <c r="AD12650" s="6" t="s">
        <v>28534</v>
      </c>
      <c r="AE12650" s="6" t="s">
        <v>50546</v>
      </c>
      <c r="AF12650" s="6" t="s">
        <v>50593</v>
      </c>
      <c r="AG12650" s="6" t="s">
        <v>28535</v>
      </c>
    </row>
    <row r="12651" spans="29:33" x14ac:dyDescent="0.25">
      <c r="AC12651">
        <v>12650</v>
      </c>
      <c r="AD12651" s="6" t="s">
        <v>28536</v>
      </c>
      <c r="AE12651" s="6" t="s">
        <v>50462</v>
      </c>
      <c r="AF12651" s="6" t="s">
        <v>90</v>
      </c>
      <c r="AG12651" s="6" t="s">
        <v>28537</v>
      </c>
    </row>
    <row r="12652" spans="29:33" x14ac:dyDescent="0.25">
      <c r="AC12652">
        <v>12651</v>
      </c>
      <c r="AD12652" s="6" t="s">
        <v>28538</v>
      </c>
      <c r="AE12652" s="6" t="s">
        <v>49112</v>
      </c>
      <c r="AF12652" s="6" t="s">
        <v>50479</v>
      </c>
      <c r="AG12652" s="6" t="s">
        <v>28539</v>
      </c>
    </row>
    <row r="12653" spans="29:33" x14ac:dyDescent="0.25">
      <c r="AC12653">
        <v>12652</v>
      </c>
      <c r="AD12653" s="6" t="s">
        <v>28540</v>
      </c>
      <c r="AE12653" s="6" t="s">
        <v>49549</v>
      </c>
      <c r="AF12653" s="6" t="s">
        <v>90</v>
      </c>
      <c r="AG12653" s="6" t="s">
        <v>28541</v>
      </c>
    </row>
    <row r="12654" spans="29:33" x14ac:dyDescent="0.25">
      <c r="AC12654">
        <v>12653</v>
      </c>
      <c r="AD12654" s="6" t="s">
        <v>28542</v>
      </c>
      <c r="AE12654" s="6" t="s">
        <v>52357</v>
      </c>
      <c r="AF12654" s="6" t="s">
        <v>90</v>
      </c>
      <c r="AG12654" s="6" t="s">
        <v>28543</v>
      </c>
    </row>
    <row r="12655" spans="29:33" x14ac:dyDescent="0.25">
      <c r="AC12655">
        <v>12654</v>
      </c>
      <c r="AD12655" s="6" t="s">
        <v>28544</v>
      </c>
      <c r="AE12655" s="6" t="s">
        <v>50518</v>
      </c>
      <c r="AF12655" s="6" t="s">
        <v>90</v>
      </c>
      <c r="AG12655" s="6" t="s">
        <v>28545</v>
      </c>
    </row>
    <row r="12656" spans="29:33" x14ac:dyDescent="0.25">
      <c r="AC12656">
        <v>12655</v>
      </c>
      <c r="AD12656" s="6" t="s">
        <v>28546</v>
      </c>
      <c r="AE12656" s="6" t="s">
        <v>50454</v>
      </c>
      <c r="AF12656" s="6" t="s">
        <v>50459</v>
      </c>
      <c r="AG12656" s="6" t="s">
        <v>28547</v>
      </c>
    </row>
    <row r="12657" spans="29:33" x14ac:dyDescent="0.25">
      <c r="AC12657">
        <v>12656</v>
      </c>
      <c r="AD12657" s="6" t="s">
        <v>28548</v>
      </c>
      <c r="AE12657" s="6" t="s">
        <v>51502</v>
      </c>
      <c r="AF12657" s="6" t="s">
        <v>90</v>
      </c>
      <c r="AG12657" s="6" t="s">
        <v>28549</v>
      </c>
    </row>
    <row r="12658" spans="29:33" x14ac:dyDescent="0.25">
      <c r="AC12658">
        <v>12657</v>
      </c>
      <c r="AD12658" s="6" t="s">
        <v>28550</v>
      </c>
      <c r="AE12658" s="6" t="s">
        <v>52522</v>
      </c>
      <c r="AF12658" s="6" t="s">
        <v>90</v>
      </c>
      <c r="AG12658" s="6" t="s">
        <v>28551</v>
      </c>
    </row>
    <row r="12659" spans="29:33" x14ac:dyDescent="0.25">
      <c r="AC12659">
        <v>12658</v>
      </c>
      <c r="AD12659" s="6" t="s">
        <v>28552</v>
      </c>
      <c r="AE12659" s="6" t="s">
        <v>48609</v>
      </c>
      <c r="AF12659" s="6" t="s">
        <v>48719</v>
      </c>
      <c r="AG12659" s="6" t="s">
        <v>28553</v>
      </c>
    </row>
    <row r="12660" spans="29:33" x14ac:dyDescent="0.25">
      <c r="AC12660">
        <v>12659</v>
      </c>
      <c r="AD12660" s="6" t="s">
        <v>28554</v>
      </c>
      <c r="AE12660" s="6" t="s">
        <v>50326</v>
      </c>
      <c r="AF12660" s="6" t="s">
        <v>90</v>
      </c>
      <c r="AG12660" s="6" t="s">
        <v>28555</v>
      </c>
    </row>
    <row r="12661" spans="29:33" x14ac:dyDescent="0.25">
      <c r="AC12661">
        <v>12660</v>
      </c>
      <c r="AD12661" s="6" t="s">
        <v>28556</v>
      </c>
      <c r="AE12661" s="6" t="s">
        <v>52357</v>
      </c>
      <c r="AF12661" s="6" t="s">
        <v>90</v>
      </c>
      <c r="AG12661" s="6" t="s">
        <v>28557</v>
      </c>
    </row>
    <row r="12662" spans="29:33" x14ac:dyDescent="0.25">
      <c r="AC12662">
        <v>12661</v>
      </c>
      <c r="AD12662" s="6" t="s">
        <v>28558</v>
      </c>
      <c r="AE12662" s="6" t="s">
        <v>52407</v>
      </c>
      <c r="AF12662" s="6" t="s">
        <v>90</v>
      </c>
      <c r="AG12662" s="6" t="s">
        <v>28559</v>
      </c>
    </row>
    <row r="12663" spans="29:33" x14ac:dyDescent="0.25">
      <c r="AC12663">
        <v>12662</v>
      </c>
      <c r="AD12663" s="6" t="s">
        <v>28560</v>
      </c>
      <c r="AE12663" s="6" t="s">
        <v>49553</v>
      </c>
      <c r="AF12663" s="6" t="s">
        <v>90</v>
      </c>
      <c r="AG12663" s="6" t="s">
        <v>28561</v>
      </c>
    </row>
    <row r="12664" spans="29:33" x14ac:dyDescent="0.25">
      <c r="AC12664">
        <v>12663</v>
      </c>
      <c r="AD12664" s="6" t="s">
        <v>28562</v>
      </c>
      <c r="AE12664" s="6" t="s">
        <v>49988</v>
      </c>
      <c r="AF12664" s="6" t="s">
        <v>49951</v>
      </c>
      <c r="AG12664" s="6" t="s">
        <v>28563</v>
      </c>
    </row>
    <row r="12665" spans="29:33" x14ac:dyDescent="0.25">
      <c r="AC12665">
        <v>12664</v>
      </c>
      <c r="AD12665" s="6" t="s">
        <v>28564</v>
      </c>
      <c r="AE12665" s="6" t="s">
        <v>48892</v>
      </c>
      <c r="AF12665" s="6" t="s">
        <v>90</v>
      </c>
      <c r="AG12665" s="6" t="s">
        <v>28565</v>
      </c>
    </row>
    <row r="12666" spans="29:33" x14ac:dyDescent="0.25">
      <c r="AC12666">
        <v>12665</v>
      </c>
      <c r="AD12666" s="6" t="s">
        <v>28566</v>
      </c>
      <c r="AE12666" s="6" t="s">
        <v>52389</v>
      </c>
      <c r="AF12666" s="6" t="s">
        <v>90</v>
      </c>
      <c r="AG12666" s="6" t="s">
        <v>28567</v>
      </c>
    </row>
    <row r="12667" spans="29:33" x14ac:dyDescent="0.25">
      <c r="AC12667">
        <v>12666</v>
      </c>
      <c r="AD12667" s="6" t="s">
        <v>28568</v>
      </c>
      <c r="AE12667" s="6" t="s">
        <v>49468</v>
      </c>
      <c r="AF12667" s="6" t="s">
        <v>51071</v>
      </c>
      <c r="AG12667" s="6" t="s">
        <v>28569</v>
      </c>
    </row>
    <row r="12668" spans="29:33" x14ac:dyDescent="0.25">
      <c r="AC12668">
        <v>12667</v>
      </c>
      <c r="AD12668" s="6" t="s">
        <v>28570</v>
      </c>
      <c r="AE12668" s="6" t="s">
        <v>50590</v>
      </c>
      <c r="AF12668" s="6" t="s">
        <v>50593</v>
      </c>
      <c r="AG12668" s="6" t="s">
        <v>28571</v>
      </c>
    </row>
    <row r="12669" spans="29:33" x14ac:dyDescent="0.25">
      <c r="AC12669">
        <v>12668</v>
      </c>
      <c r="AD12669" s="6" t="s">
        <v>28572</v>
      </c>
      <c r="AE12669" s="6" t="s">
        <v>51715</v>
      </c>
      <c r="AF12669" s="6" t="s">
        <v>49000</v>
      </c>
      <c r="AG12669" s="6" t="s">
        <v>28573</v>
      </c>
    </row>
    <row r="12670" spans="29:33" x14ac:dyDescent="0.25">
      <c r="AC12670">
        <v>12669</v>
      </c>
      <c r="AD12670" s="6" t="s">
        <v>28574</v>
      </c>
      <c r="AE12670" s="6" t="s">
        <v>50111</v>
      </c>
      <c r="AF12670" s="6" t="s">
        <v>90</v>
      </c>
      <c r="AG12670" s="6" t="s">
        <v>28575</v>
      </c>
    </row>
    <row r="12671" spans="29:33" x14ac:dyDescent="0.25">
      <c r="AC12671">
        <v>12670</v>
      </c>
      <c r="AD12671" s="6" t="s">
        <v>28576</v>
      </c>
      <c r="AE12671" s="6" t="s">
        <v>52380</v>
      </c>
      <c r="AF12671" s="6" t="s">
        <v>90</v>
      </c>
      <c r="AG12671" s="6" t="s">
        <v>28577</v>
      </c>
    </row>
    <row r="12672" spans="29:33" x14ac:dyDescent="0.25">
      <c r="AC12672">
        <v>12671</v>
      </c>
      <c r="AD12672" s="6" t="s">
        <v>28578</v>
      </c>
      <c r="AE12672" s="6" t="s">
        <v>51693</v>
      </c>
      <c r="AF12672" s="6" t="s">
        <v>90</v>
      </c>
      <c r="AG12672" s="6" t="s">
        <v>28579</v>
      </c>
    </row>
    <row r="12673" spans="29:33" x14ac:dyDescent="0.25">
      <c r="AC12673">
        <v>12672</v>
      </c>
      <c r="AD12673" s="6" t="s">
        <v>28580</v>
      </c>
      <c r="AE12673" s="6" t="s">
        <v>50678</v>
      </c>
      <c r="AF12673" s="6" t="s">
        <v>52265</v>
      </c>
      <c r="AG12673" s="6" t="s">
        <v>28581</v>
      </c>
    </row>
    <row r="12674" spans="29:33" x14ac:dyDescent="0.25">
      <c r="AC12674">
        <v>12673</v>
      </c>
      <c r="AD12674" s="6" t="s">
        <v>28582</v>
      </c>
      <c r="AE12674" s="6" t="s">
        <v>50736</v>
      </c>
      <c r="AF12674" s="6" t="s">
        <v>90</v>
      </c>
      <c r="AG12674" s="6" t="s">
        <v>28583</v>
      </c>
    </row>
    <row r="12675" spans="29:33" x14ac:dyDescent="0.25">
      <c r="AC12675">
        <v>12674</v>
      </c>
      <c r="AD12675" s="6" t="s">
        <v>28584</v>
      </c>
      <c r="AE12675" s="6" t="s">
        <v>51530</v>
      </c>
      <c r="AF12675" s="6" t="s">
        <v>51706</v>
      </c>
      <c r="AG12675" s="6" t="s">
        <v>28585</v>
      </c>
    </row>
    <row r="12676" spans="29:33" x14ac:dyDescent="0.25">
      <c r="AC12676">
        <v>12675</v>
      </c>
      <c r="AD12676" s="6" t="s">
        <v>28586</v>
      </c>
      <c r="AE12676" s="6" t="s">
        <v>51407</v>
      </c>
      <c r="AF12676" s="6" t="s">
        <v>90</v>
      </c>
      <c r="AG12676" s="6" t="s">
        <v>28587</v>
      </c>
    </row>
    <row r="12677" spans="29:33" x14ac:dyDescent="0.25">
      <c r="AC12677">
        <v>12676</v>
      </c>
      <c r="AD12677" s="6" t="s">
        <v>28588</v>
      </c>
      <c r="AE12677" s="6" t="s">
        <v>48884</v>
      </c>
      <c r="AF12677" s="6" t="s">
        <v>90</v>
      </c>
      <c r="AG12677" s="6" t="s">
        <v>28589</v>
      </c>
    </row>
    <row r="12678" spans="29:33" x14ac:dyDescent="0.25">
      <c r="AC12678">
        <v>12677</v>
      </c>
      <c r="AD12678" s="6" t="s">
        <v>28590</v>
      </c>
      <c r="AE12678" s="6" t="s">
        <v>52389</v>
      </c>
      <c r="AF12678" s="6" t="s">
        <v>90</v>
      </c>
      <c r="AG12678" s="6" t="s">
        <v>28591</v>
      </c>
    </row>
    <row r="12679" spans="29:33" x14ac:dyDescent="0.25">
      <c r="AC12679">
        <v>12678</v>
      </c>
      <c r="AD12679" s="6" t="s">
        <v>28592</v>
      </c>
      <c r="AE12679" s="6" t="s">
        <v>51584</v>
      </c>
      <c r="AF12679" s="6" t="s">
        <v>90</v>
      </c>
      <c r="AG12679" s="6" t="s">
        <v>28593</v>
      </c>
    </row>
    <row r="12680" spans="29:33" x14ac:dyDescent="0.25">
      <c r="AC12680">
        <v>12679</v>
      </c>
      <c r="AD12680" s="6" t="s">
        <v>28594</v>
      </c>
      <c r="AE12680" s="6" t="s">
        <v>51933</v>
      </c>
      <c r="AF12680" s="6" t="s">
        <v>90</v>
      </c>
      <c r="AG12680" s="6" t="s">
        <v>28595</v>
      </c>
    </row>
    <row r="12681" spans="29:33" x14ac:dyDescent="0.25">
      <c r="AC12681">
        <v>12680</v>
      </c>
      <c r="AD12681" s="6" t="s">
        <v>28596</v>
      </c>
      <c r="AE12681" s="6" t="s">
        <v>50043</v>
      </c>
      <c r="AF12681" s="6" t="s">
        <v>90</v>
      </c>
      <c r="AG12681" s="6" t="s">
        <v>28597</v>
      </c>
    </row>
    <row r="12682" spans="29:33" x14ac:dyDescent="0.25">
      <c r="AC12682">
        <v>12681</v>
      </c>
      <c r="AD12682" s="6" t="s">
        <v>28598</v>
      </c>
      <c r="AE12682" s="6" t="s">
        <v>52235</v>
      </c>
      <c r="AF12682" s="6" t="s">
        <v>51378</v>
      </c>
      <c r="AG12682" s="6" t="s">
        <v>28599</v>
      </c>
    </row>
    <row r="12683" spans="29:33" x14ac:dyDescent="0.25">
      <c r="AC12683">
        <v>12682</v>
      </c>
      <c r="AD12683" s="6" t="s">
        <v>28600</v>
      </c>
      <c r="AE12683" s="6" t="s">
        <v>50636</v>
      </c>
      <c r="AF12683" s="6" t="s">
        <v>90</v>
      </c>
      <c r="AG12683" s="6" t="s">
        <v>28601</v>
      </c>
    </row>
    <row r="12684" spans="29:33" x14ac:dyDescent="0.25">
      <c r="AC12684">
        <v>12683</v>
      </c>
      <c r="AD12684" s="6" t="s">
        <v>28602</v>
      </c>
      <c r="AE12684" s="6" t="s">
        <v>50789</v>
      </c>
      <c r="AF12684" s="6" t="s">
        <v>51584</v>
      </c>
      <c r="AG12684" s="6" t="s">
        <v>28603</v>
      </c>
    </row>
    <row r="12685" spans="29:33" x14ac:dyDescent="0.25">
      <c r="AC12685">
        <v>12684</v>
      </c>
      <c r="AD12685" s="6" t="s">
        <v>28604</v>
      </c>
      <c r="AE12685" s="6" t="s">
        <v>52357</v>
      </c>
      <c r="AF12685" s="6" t="s">
        <v>90</v>
      </c>
      <c r="AG12685" s="6" t="s">
        <v>28605</v>
      </c>
    </row>
    <row r="12686" spans="29:33" x14ac:dyDescent="0.25">
      <c r="AC12686">
        <v>12685</v>
      </c>
      <c r="AD12686" s="6" t="s">
        <v>28606</v>
      </c>
      <c r="AE12686" s="6" t="s">
        <v>50214</v>
      </c>
      <c r="AF12686" s="6" t="s">
        <v>90</v>
      </c>
      <c r="AG12686" s="6" t="s">
        <v>28607</v>
      </c>
    </row>
    <row r="12687" spans="29:33" x14ac:dyDescent="0.25">
      <c r="AC12687">
        <v>12686</v>
      </c>
      <c r="AD12687" s="6" t="s">
        <v>28608</v>
      </c>
      <c r="AE12687" s="6" t="s">
        <v>51046</v>
      </c>
      <c r="AF12687" s="6" t="s">
        <v>90</v>
      </c>
      <c r="AG12687" s="6" t="s">
        <v>28609</v>
      </c>
    </row>
    <row r="12688" spans="29:33" x14ac:dyDescent="0.25">
      <c r="AC12688">
        <v>12687</v>
      </c>
      <c r="AD12688" s="6" t="s">
        <v>28610</v>
      </c>
      <c r="AE12688" s="6" t="s">
        <v>50450</v>
      </c>
      <c r="AF12688" s="6" t="s">
        <v>90</v>
      </c>
      <c r="AG12688" s="6" t="s">
        <v>28611</v>
      </c>
    </row>
    <row r="12689" spans="29:33" x14ac:dyDescent="0.25">
      <c r="AC12689">
        <v>12688</v>
      </c>
      <c r="AD12689" s="6" t="s">
        <v>28612</v>
      </c>
      <c r="AE12689" s="6" t="s">
        <v>52453</v>
      </c>
      <c r="AF12689" s="6" t="s">
        <v>52494</v>
      </c>
      <c r="AG12689" s="6" t="s">
        <v>28613</v>
      </c>
    </row>
    <row r="12690" spans="29:33" x14ac:dyDescent="0.25">
      <c r="AC12690">
        <v>12689</v>
      </c>
      <c r="AD12690" s="6" t="s">
        <v>28614</v>
      </c>
      <c r="AE12690" s="6" t="s">
        <v>50417</v>
      </c>
      <c r="AF12690" s="6" t="s">
        <v>90</v>
      </c>
      <c r="AG12690" s="6" t="s">
        <v>28615</v>
      </c>
    </row>
    <row r="12691" spans="29:33" x14ac:dyDescent="0.25">
      <c r="AC12691">
        <v>12690</v>
      </c>
      <c r="AD12691" s="6" t="s">
        <v>28616</v>
      </c>
      <c r="AE12691" s="6" t="s">
        <v>50348</v>
      </c>
      <c r="AF12691" s="6" t="s">
        <v>52444</v>
      </c>
      <c r="AG12691" s="6" t="s">
        <v>28617</v>
      </c>
    </row>
    <row r="12692" spans="29:33" x14ac:dyDescent="0.25">
      <c r="AC12692">
        <v>12691</v>
      </c>
      <c r="AD12692" s="6" t="s">
        <v>28618</v>
      </c>
      <c r="AE12692" s="6" t="s">
        <v>52525</v>
      </c>
      <c r="AF12692" s="6" t="s">
        <v>90</v>
      </c>
      <c r="AG12692" s="6" t="s">
        <v>28619</v>
      </c>
    </row>
    <row r="12693" spans="29:33" x14ac:dyDescent="0.25">
      <c r="AC12693">
        <v>12692</v>
      </c>
      <c r="AD12693" s="6" t="s">
        <v>28620</v>
      </c>
      <c r="AE12693" s="6" t="s">
        <v>49293</v>
      </c>
      <c r="AF12693" s="6" t="s">
        <v>50434</v>
      </c>
      <c r="AG12693" s="6" t="s">
        <v>28621</v>
      </c>
    </row>
    <row r="12694" spans="29:33" x14ac:dyDescent="0.25">
      <c r="AC12694">
        <v>12693</v>
      </c>
      <c r="AD12694" s="6" t="s">
        <v>28622</v>
      </c>
      <c r="AE12694" s="6" t="s">
        <v>49812</v>
      </c>
      <c r="AF12694" s="6" t="s">
        <v>52197</v>
      </c>
      <c r="AG12694" s="6" t="s">
        <v>28623</v>
      </c>
    </row>
    <row r="12695" spans="29:33" x14ac:dyDescent="0.25">
      <c r="AC12695">
        <v>12694</v>
      </c>
      <c r="AD12695" s="6" t="s">
        <v>28624</v>
      </c>
      <c r="AE12695" s="6" t="s">
        <v>51566</v>
      </c>
      <c r="AF12695" s="6" t="s">
        <v>90</v>
      </c>
      <c r="AG12695" s="6" t="s">
        <v>28625</v>
      </c>
    </row>
    <row r="12696" spans="29:33" x14ac:dyDescent="0.25">
      <c r="AC12696">
        <v>12695</v>
      </c>
      <c r="AD12696" s="6" t="s">
        <v>28626</v>
      </c>
      <c r="AE12696" s="6" t="s">
        <v>49747</v>
      </c>
      <c r="AF12696" s="6" t="s">
        <v>90</v>
      </c>
      <c r="AG12696" s="6" t="s">
        <v>28627</v>
      </c>
    </row>
    <row r="12697" spans="29:33" x14ac:dyDescent="0.25">
      <c r="AC12697">
        <v>12696</v>
      </c>
      <c r="AD12697" s="6" t="s">
        <v>28628</v>
      </c>
      <c r="AE12697" s="6" t="s">
        <v>52437</v>
      </c>
      <c r="AF12697" s="6" t="s">
        <v>52217</v>
      </c>
      <c r="AG12697" s="6" t="s">
        <v>28629</v>
      </c>
    </row>
    <row r="12698" spans="29:33" x14ac:dyDescent="0.25">
      <c r="AC12698">
        <v>12697</v>
      </c>
      <c r="AD12698" s="6" t="s">
        <v>28630</v>
      </c>
      <c r="AE12698" s="6" t="s">
        <v>52429</v>
      </c>
      <c r="AF12698" s="6" t="s">
        <v>90</v>
      </c>
      <c r="AG12698" s="6" t="s">
        <v>28631</v>
      </c>
    </row>
    <row r="12699" spans="29:33" x14ac:dyDescent="0.25">
      <c r="AC12699">
        <v>12698</v>
      </c>
      <c r="AD12699" s="6" t="s">
        <v>28632</v>
      </c>
      <c r="AE12699" s="6" t="s">
        <v>52429</v>
      </c>
      <c r="AF12699" s="6" t="s">
        <v>90</v>
      </c>
      <c r="AG12699" s="6" t="s">
        <v>28633</v>
      </c>
    </row>
    <row r="12700" spans="29:33" x14ac:dyDescent="0.25">
      <c r="AC12700">
        <v>12699</v>
      </c>
      <c r="AD12700" s="6" t="s">
        <v>28634</v>
      </c>
      <c r="AE12700" s="6" t="s">
        <v>48815</v>
      </c>
      <c r="AF12700" s="6" t="s">
        <v>90</v>
      </c>
      <c r="AG12700" s="6" t="s">
        <v>28635</v>
      </c>
    </row>
    <row r="12701" spans="29:33" x14ac:dyDescent="0.25">
      <c r="AC12701">
        <v>12700</v>
      </c>
      <c r="AD12701" s="6" t="s">
        <v>28636</v>
      </c>
      <c r="AE12701" s="6" t="s">
        <v>52254</v>
      </c>
      <c r="AF12701" s="6" t="s">
        <v>90</v>
      </c>
      <c r="AG12701" s="6" t="s">
        <v>28637</v>
      </c>
    </row>
    <row r="12702" spans="29:33" x14ac:dyDescent="0.25">
      <c r="AC12702">
        <v>12701</v>
      </c>
      <c r="AD12702" s="6" t="s">
        <v>28638</v>
      </c>
      <c r="AE12702" s="6" t="s">
        <v>52254</v>
      </c>
      <c r="AF12702" s="6" t="s">
        <v>90</v>
      </c>
      <c r="AG12702" s="6" t="s">
        <v>28639</v>
      </c>
    </row>
    <row r="12703" spans="29:33" x14ac:dyDescent="0.25">
      <c r="AC12703">
        <v>12702</v>
      </c>
      <c r="AD12703" s="6" t="s">
        <v>28640</v>
      </c>
      <c r="AE12703" s="6" t="s">
        <v>52429</v>
      </c>
      <c r="AF12703" s="6" t="s">
        <v>52374</v>
      </c>
      <c r="AG12703" s="6" t="s">
        <v>28641</v>
      </c>
    </row>
    <row r="12704" spans="29:33" x14ac:dyDescent="0.25">
      <c r="AC12704">
        <v>12703</v>
      </c>
      <c r="AD12704" s="6" t="s">
        <v>28642</v>
      </c>
      <c r="AE12704" s="6" t="s">
        <v>52410</v>
      </c>
      <c r="AF12704" s="6" t="s">
        <v>90</v>
      </c>
      <c r="AG12704" s="6" t="s">
        <v>28643</v>
      </c>
    </row>
    <row r="12705" spans="29:33" x14ac:dyDescent="0.25">
      <c r="AC12705">
        <v>12704</v>
      </c>
      <c r="AD12705" s="6" t="s">
        <v>28644</v>
      </c>
      <c r="AE12705" s="6" t="s">
        <v>52392</v>
      </c>
      <c r="AF12705" s="6" t="s">
        <v>90</v>
      </c>
      <c r="AG12705" s="6" t="s">
        <v>28645</v>
      </c>
    </row>
    <row r="12706" spans="29:33" x14ac:dyDescent="0.25">
      <c r="AC12706">
        <v>12705</v>
      </c>
      <c r="AD12706" s="6" t="s">
        <v>28646</v>
      </c>
      <c r="AE12706" s="6" t="s">
        <v>51293</v>
      </c>
      <c r="AF12706" s="6" t="s">
        <v>90</v>
      </c>
      <c r="AG12706" s="6" t="s">
        <v>28647</v>
      </c>
    </row>
    <row r="12707" spans="29:33" x14ac:dyDescent="0.25">
      <c r="AC12707">
        <v>12706</v>
      </c>
      <c r="AD12707" s="6" t="s">
        <v>28648</v>
      </c>
      <c r="AE12707" s="6" t="s">
        <v>52469</v>
      </c>
      <c r="AF12707" s="6" t="s">
        <v>90</v>
      </c>
      <c r="AG12707" s="6" t="s">
        <v>28649</v>
      </c>
    </row>
    <row r="12708" spans="29:33" x14ac:dyDescent="0.25">
      <c r="AC12708">
        <v>12707</v>
      </c>
      <c r="AD12708" s="6" t="s">
        <v>28650</v>
      </c>
      <c r="AE12708" s="6" t="s">
        <v>50052</v>
      </c>
      <c r="AF12708" s="6" t="s">
        <v>49061</v>
      </c>
      <c r="AG12708" s="6" t="s">
        <v>28651</v>
      </c>
    </row>
    <row r="12709" spans="29:33" x14ac:dyDescent="0.25">
      <c r="AC12709">
        <v>12708</v>
      </c>
      <c r="AD12709" s="6" t="s">
        <v>28652</v>
      </c>
      <c r="AE12709" s="6" t="s">
        <v>50268</v>
      </c>
      <c r="AF12709" s="6" t="s">
        <v>50264</v>
      </c>
      <c r="AG12709" s="6" t="s">
        <v>28653</v>
      </c>
    </row>
    <row r="12710" spans="29:33" x14ac:dyDescent="0.25">
      <c r="AC12710">
        <v>12709</v>
      </c>
      <c r="AD12710" s="6" t="s">
        <v>28654</v>
      </c>
      <c r="AE12710" s="6" t="s">
        <v>51329</v>
      </c>
      <c r="AF12710" s="6" t="s">
        <v>51333</v>
      </c>
      <c r="AG12710" s="6" t="s">
        <v>28655</v>
      </c>
    </row>
    <row r="12711" spans="29:33" x14ac:dyDescent="0.25">
      <c r="AC12711">
        <v>12710</v>
      </c>
      <c r="AD12711" s="6" t="s">
        <v>28656</v>
      </c>
      <c r="AE12711" s="6" t="s">
        <v>52466</v>
      </c>
      <c r="AF12711" s="6" t="s">
        <v>52159</v>
      </c>
      <c r="AG12711" s="6" t="s">
        <v>28657</v>
      </c>
    </row>
    <row r="12712" spans="29:33" x14ac:dyDescent="0.25">
      <c r="AC12712">
        <v>12711</v>
      </c>
      <c r="AD12712" s="6" t="s">
        <v>28658</v>
      </c>
      <c r="AE12712" s="6" t="s">
        <v>52343</v>
      </c>
      <c r="AF12712" s="6" t="s">
        <v>90</v>
      </c>
      <c r="AG12712" s="6" t="s">
        <v>28659</v>
      </c>
    </row>
    <row r="12713" spans="29:33" x14ac:dyDescent="0.25">
      <c r="AC12713">
        <v>12712</v>
      </c>
      <c r="AD12713" s="6" t="s">
        <v>28660</v>
      </c>
      <c r="AE12713" s="6" t="s">
        <v>51870</v>
      </c>
      <c r="AF12713" s="6" t="s">
        <v>90</v>
      </c>
      <c r="AG12713" s="6" t="s">
        <v>28661</v>
      </c>
    </row>
    <row r="12714" spans="29:33" x14ac:dyDescent="0.25">
      <c r="AC12714">
        <v>12713</v>
      </c>
      <c r="AD12714" s="6" t="s">
        <v>28662</v>
      </c>
      <c r="AE12714" s="6" t="s">
        <v>50712</v>
      </c>
      <c r="AF12714" s="6" t="s">
        <v>90</v>
      </c>
      <c r="AG12714" s="6" t="s">
        <v>28663</v>
      </c>
    </row>
    <row r="12715" spans="29:33" x14ac:dyDescent="0.25">
      <c r="AC12715">
        <v>12714</v>
      </c>
      <c r="AD12715" s="6" t="s">
        <v>28664</v>
      </c>
      <c r="AE12715" s="6" t="s">
        <v>50491</v>
      </c>
      <c r="AF12715" s="6" t="s">
        <v>90</v>
      </c>
      <c r="AG12715" s="6" t="s">
        <v>28665</v>
      </c>
    </row>
    <row r="12716" spans="29:33" x14ac:dyDescent="0.25">
      <c r="AC12716">
        <v>12715</v>
      </c>
      <c r="AD12716" s="6" t="s">
        <v>28666</v>
      </c>
      <c r="AE12716" s="6" t="s">
        <v>49571</v>
      </c>
      <c r="AF12716" s="6" t="s">
        <v>90</v>
      </c>
      <c r="AG12716" s="6" t="s">
        <v>28667</v>
      </c>
    </row>
    <row r="12717" spans="29:33" x14ac:dyDescent="0.25">
      <c r="AC12717">
        <v>12716</v>
      </c>
      <c r="AD12717" s="6" t="s">
        <v>28668</v>
      </c>
      <c r="AE12717" s="6" t="s">
        <v>52570</v>
      </c>
      <c r="AF12717" s="6" t="s">
        <v>52568</v>
      </c>
      <c r="AG12717" s="6" t="s">
        <v>28669</v>
      </c>
    </row>
    <row r="12718" spans="29:33" x14ac:dyDescent="0.25">
      <c r="AC12718">
        <v>12717</v>
      </c>
      <c r="AD12718" s="6" t="s">
        <v>28670</v>
      </c>
      <c r="AE12718" s="6" t="s">
        <v>50459</v>
      </c>
      <c r="AF12718" s="6" t="s">
        <v>50549</v>
      </c>
      <c r="AG12718" s="6" t="s">
        <v>28671</v>
      </c>
    </row>
    <row r="12719" spans="29:33" x14ac:dyDescent="0.25">
      <c r="AC12719">
        <v>12718</v>
      </c>
      <c r="AD12719" s="6" t="s">
        <v>28672</v>
      </c>
      <c r="AE12719" s="6" t="s">
        <v>52389</v>
      </c>
      <c r="AF12719" s="6" t="s">
        <v>52331</v>
      </c>
      <c r="AG12719" s="6" t="s">
        <v>28673</v>
      </c>
    </row>
    <row r="12720" spans="29:33" x14ac:dyDescent="0.25">
      <c r="AC12720">
        <v>12719</v>
      </c>
      <c r="AD12720" s="6" t="s">
        <v>28674</v>
      </c>
      <c r="AE12720" s="6" t="s">
        <v>50382</v>
      </c>
      <c r="AF12720" s="6" t="s">
        <v>90</v>
      </c>
      <c r="AG12720" s="6" t="s">
        <v>28675</v>
      </c>
    </row>
    <row r="12721" spans="29:33" x14ac:dyDescent="0.25">
      <c r="AC12721">
        <v>12720</v>
      </c>
      <c r="AD12721" s="6" t="s">
        <v>28676</v>
      </c>
      <c r="AE12721" s="6" t="s">
        <v>49591</v>
      </c>
      <c r="AF12721" s="6" t="s">
        <v>49520</v>
      </c>
      <c r="AG12721" s="6" t="s">
        <v>28677</v>
      </c>
    </row>
    <row r="12722" spans="29:33" x14ac:dyDescent="0.25">
      <c r="AC12722">
        <v>12721</v>
      </c>
      <c r="AD12722" s="6" t="s">
        <v>28678</v>
      </c>
      <c r="AE12722" s="6" t="s">
        <v>50570</v>
      </c>
      <c r="AF12722" s="6" t="s">
        <v>90</v>
      </c>
      <c r="AG12722" s="6" t="s">
        <v>28679</v>
      </c>
    </row>
    <row r="12723" spans="29:33" x14ac:dyDescent="0.25">
      <c r="AC12723">
        <v>12722</v>
      </c>
      <c r="AD12723" s="6" t="s">
        <v>28680</v>
      </c>
      <c r="AE12723" s="6" t="s">
        <v>52377</v>
      </c>
      <c r="AF12723" s="6" t="s">
        <v>90</v>
      </c>
      <c r="AG12723" s="6" t="s">
        <v>28681</v>
      </c>
    </row>
    <row r="12724" spans="29:33" x14ac:dyDescent="0.25">
      <c r="AC12724">
        <v>12723</v>
      </c>
      <c r="AD12724" s="6" t="s">
        <v>28682</v>
      </c>
      <c r="AE12724" s="6" t="s">
        <v>51661</v>
      </c>
      <c r="AF12724" s="6" t="s">
        <v>90</v>
      </c>
      <c r="AG12724" s="6" t="s">
        <v>28683</v>
      </c>
    </row>
    <row r="12725" spans="29:33" x14ac:dyDescent="0.25">
      <c r="AC12725">
        <v>12724</v>
      </c>
      <c r="AD12725" s="6" t="s">
        <v>28684</v>
      </c>
      <c r="AE12725" s="6" t="s">
        <v>49734</v>
      </c>
      <c r="AF12725" s="6" t="s">
        <v>90</v>
      </c>
      <c r="AG12725" s="6" t="s">
        <v>28685</v>
      </c>
    </row>
    <row r="12726" spans="29:33" x14ac:dyDescent="0.25">
      <c r="AC12726">
        <v>12725</v>
      </c>
      <c r="AD12726" s="6" t="s">
        <v>28686</v>
      </c>
      <c r="AE12726" s="6" t="s">
        <v>50050</v>
      </c>
      <c r="AF12726" s="6" t="s">
        <v>50295</v>
      </c>
      <c r="AG12726" s="6" t="s">
        <v>28687</v>
      </c>
    </row>
    <row r="12727" spans="29:33" x14ac:dyDescent="0.25">
      <c r="AC12727">
        <v>12726</v>
      </c>
      <c r="AD12727" s="6" t="s">
        <v>28688</v>
      </c>
      <c r="AE12727" s="6" t="s">
        <v>52354</v>
      </c>
      <c r="AF12727" s="6" t="s">
        <v>90</v>
      </c>
      <c r="AG12727" s="6" t="s">
        <v>28689</v>
      </c>
    </row>
    <row r="12728" spans="29:33" x14ac:dyDescent="0.25">
      <c r="AC12728">
        <v>12727</v>
      </c>
      <c r="AD12728" s="6" t="s">
        <v>28690</v>
      </c>
      <c r="AE12728" s="6" t="s">
        <v>52343</v>
      </c>
      <c r="AF12728" s="6" t="s">
        <v>90</v>
      </c>
      <c r="AG12728" s="6" t="s">
        <v>28691</v>
      </c>
    </row>
    <row r="12729" spans="29:33" x14ac:dyDescent="0.25">
      <c r="AC12729">
        <v>12728</v>
      </c>
      <c r="AD12729" s="6" t="s">
        <v>28692</v>
      </c>
      <c r="AE12729" s="6" t="s">
        <v>49640</v>
      </c>
      <c r="AF12729" s="6" t="s">
        <v>90</v>
      </c>
      <c r="AG12729" s="6" t="s">
        <v>28693</v>
      </c>
    </row>
    <row r="12730" spans="29:33" x14ac:dyDescent="0.25">
      <c r="AC12730">
        <v>12729</v>
      </c>
      <c r="AD12730" s="6" t="s">
        <v>28694</v>
      </c>
      <c r="AE12730" s="6" t="s">
        <v>52423</v>
      </c>
      <c r="AF12730" s="6" t="s">
        <v>90</v>
      </c>
      <c r="AG12730" s="6" t="s">
        <v>28695</v>
      </c>
    </row>
    <row r="12731" spans="29:33" x14ac:dyDescent="0.25">
      <c r="AC12731">
        <v>12730</v>
      </c>
      <c r="AD12731" s="6" t="s">
        <v>28696</v>
      </c>
      <c r="AE12731" s="6" t="s">
        <v>50354</v>
      </c>
      <c r="AF12731" s="6" t="s">
        <v>51472</v>
      </c>
      <c r="AG12731" s="6" t="s">
        <v>28697</v>
      </c>
    </row>
    <row r="12732" spans="29:33" x14ac:dyDescent="0.25">
      <c r="AC12732">
        <v>12731</v>
      </c>
      <c r="AD12732" s="6" t="s">
        <v>28698</v>
      </c>
      <c r="AE12732" s="6" t="s">
        <v>52351</v>
      </c>
      <c r="AF12732" s="6" t="s">
        <v>90</v>
      </c>
      <c r="AG12732" s="6" t="s">
        <v>28699</v>
      </c>
    </row>
    <row r="12733" spans="29:33" x14ac:dyDescent="0.25">
      <c r="AC12733">
        <v>12732</v>
      </c>
      <c r="AD12733" s="6" t="s">
        <v>28700</v>
      </c>
      <c r="AE12733" s="6" t="s">
        <v>52251</v>
      </c>
      <c r="AF12733" s="6" t="s">
        <v>90</v>
      </c>
      <c r="AG12733" s="6" t="s">
        <v>28701</v>
      </c>
    </row>
    <row r="12734" spans="29:33" x14ac:dyDescent="0.25">
      <c r="AC12734">
        <v>12733</v>
      </c>
      <c r="AD12734" s="6" t="s">
        <v>28702</v>
      </c>
      <c r="AE12734" s="6" t="s">
        <v>52443</v>
      </c>
      <c r="AF12734" s="6" t="s">
        <v>52435</v>
      </c>
      <c r="AG12734" s="6" t="s">
        <v>28703</v>
      </c>
    </row>
    <row r="12735" spans="29:33" x14ac:dyDescent="0.25">
      <c r="AC12735">
        <v>12734</v>
      </c>
      <c r="AD12735" s="6" t="s">
        <v>28704</v>
      </c>
      <c r="AE12735" s="6" t="s">
        <v>49263</v>
      </c>
      <c r="AF12735" s="6" t="s">
        <v>49267</v>
      </c>
      <c r="AG12735" s="6" t="s">
        <v>28705</v>
      </c>
    </row>
    <row r="12736" spans="29:33" x14ac:dyDescent="0.25">
      <c r="AC12736">
        <v>12735</v>
      </c>
      <c r="AD12736" s="6" t="s">
        <v>28706</v>
      </c>
      <c r="AE12736" s="6" t="s">
        <v>51409</v>
      </c>
      <c r="AF12736" s="6" t="s">
        <v>90</v>
      </c>
      <c r="AG12736" s="6" t="s">
        <v>28707</v>
      </c>
    </row>
    <row r="12737" spans="29:33" x14ac:dyDescent="0.25">
      <c r="AC12737">
        <v>12736</v>
      </c>
      <c r="AD12737" s="6" t="s">
        <v>28708</v>
      </c>
      <c r="AE12737" s="6" t="s">
        <v>52354</v>
      </c>
      <c r="AF12737" s="6" t="s">
        <v>90</v>
      </c>
      <c r="AG12737" s="6" t="s">
        <v>28709</v>
      </c>
    </row>
    <row r="12738" spans="29:33" x14ac:dyDescent="0.25">
      <c r="AC12738">
        <v>12737</v>
      </c>
      <c r="AD12738" s="6" t="s">
        <v>28710</v>
      </c>
      <c r="AE12738" s="6" t="s">
        <v>51548</v>
      </c>
      <c r="AF12738" s="6" t="s">
        <v>90</v>
      </c>
      <c r="AG12738" s="6" t="s">
        <v>28711</v>
      </c>
    </row>
    <row r="12739" spans="29:33" x14ac:dyDescent="0.25">
      <c r="AC12739">
        <v>12738</v>
      </c>
      <c r="AD12739" s="6" t="s">
        <v>28712</v>
      </c>
      <c r="AE12739" s="6" t="s">
        <v>50295</v>
      </c>
      <c r="AF12739" s="6" t="s">
        <v>90</v>
      </c>
      <c r="AG12739" s="6" t="s">
        <v>28713</v>
      </c>
    </row>
    <row r="12740" spans="29:33" x14ac:dyDescent="0.25">
      <c r="AC12740">
        <v>12739</v>
      </c>
      <c r="AD12740" s="6" t="s">
        <v>28714</v>
      </c>
      <c r="AE12740" s="6" t="s">
        <v>51356</v>
      </c>
      <c r="AF12740" s="6" t="s">
        <v>90</v>
      </c>
      <c r="AG12740" s="6" t="s">
        <v>28715</v>
      </c>
    </row>
    <row r="12741" spans="29:33" x14ac:dyDescent="0.25">
      <c r="AC12741">
        <v>12740</v>
      </c>
      <c r="AD12741" s="6" t="s">
        <v>28716</v>
      </c>
      <c r="AE12741" s="6" t="s">
        <v>52354</v>
      </c>
      <c r="AF12741" s="6" t="s">
        <v>90</v>
      </c>
      <c r="AG12741" s="6" t="s">
        <v>28717</v>
      </c>
    </row>
    <row r="12742" spans="29:33" x14ac:dyDescent="0.25">
      <c r="AC12742">
        <v>12741</v>
      </c>
      <c r="AD12742" s="6" t="s">
        <v>28718</v>
      </c>
      <c r="AE12742" s="6" t="s">
        <v>49208</v>
      </c>
      <c r="AF12742" s="6" t="s">
        <v>90</v>
      </c>
      <c r="AG12742" s="6" t="s">
        <v>28719</v>
      </c>
    </row>
    <row r="12743" spans="29:33" x14ac:dyDescent="0.25">
      <c r="AC12743">
        <v>12742</v>
      </c>
      <c r="AD12743" s="6" t="s">
        <v>28720</v>
      </c>
      <c r="AE12743" s="6" t="s">
        <v>48701</v>
      </c>
      <c r="AF12743" s="6" t="s">
        <v>90</v>
      </c>
      <c r="AG12743" s="6" t="s">
        <v>28721</v>
      </c>
    </row>
    <row r="12744" spans="29:33" x14ac:dyDescent="0.25">
      <c r="AC12744">
        <v>12743</v>
      </c>
      <c r="AD12744" s="6" t="s">
        <v>28722</v>
      </c>
      <c r="AE12744" s="6" t="s">
        <v>50625</v>
      </c>
      <c r="AF12744" s="6" t="s">
        <v>90</v>
      </c>
      <c r="AG12744" s="6" t="s">
        <v>28723</v>
      </c>
    </row>
    <row r="12745" spans="29:33" x14ac:dyDescent="0.25">
      <c r="AC12745">
        <v>12744</v>
      </c>
      <c r="AD12745" s="6" t="s">
        <v>28724</v>
      </c>
      <c r="AE12745" s="6" t="s">
        <v>51850</v>
      </c>
      <c r="AF12745" s="6" t="s">
        <v>90</v>
      </c>
      <c r="AG12745" s="6" t="s">
        <v>28725</v>
      </c>
    </row>
    <row r="12746" spans="29:33" x14ac:dyDescent="0.25">
      <c r="AC12746">
        <v>12745</v>
      </c>
      <c r="AD12746" s="6" t="s">
        <v>28726</v>
      </c>
      <c r="AE12746" s="6" t="s">
        <v>52351</v>
      </c>
      <c r="AF12746" s="6" t="s">
        <v>90</v>
      </c>
      <c r="AG12746" s="6" t="s">
        <v>28727</v>
      </c>
    </row>
    <row r="12747" spans="29:33" x14ac:dyDescent="0.25">
      <c r="AC12747">
        <v>12746</v>
      </c>
      <c r="AD12747" s="6" t="s">
        <v>28728</v>
      </c>
      <c r="AE12747" s="6" t="s">
        <v>51962</v>
      </c>
      <c r="AF12747" s="6" t="s">
        <v>90</v>
      </c>
      <c r="AG12747" s="6" t="s">
        <v>28729</v>
      </c>
    </row>
    <row r="12748" spans="29:33" x14ac:dyDescent="0.25">
      <c r="AC12748">
        <v>12747</v>
      </c>
      <c r="AD12748" s="6" t="s">
        <v>28730</v>
      </c>
      <c r="AE12748" s="6" t="s">
        <v>52354</v>
      </c>
      <c r="AF12748" s="6" t="s">
        <v>90</v>
      </c>
      <c r="AG12748" s="6" t="s">
        <v>28731</v>
      </c>
    </row>
    <row r="12749" spans="29:33" x14ac:dyDescent="0.25">
      <c r="AC12749">
        <v>12748</v>
      </c>
      <c r="AD12749" s="6" t="s">
        <v>28732</v>
      </c>
      <c r="AE12749" s="6" t="s">
        <v>52389</v>
      </c>
      <c r="AF12749" s="6" t="s">
        <v>90</v>
      </c>
      <c r="AG12749" s="6" t="s">
        <v>28733</v>
      </c>
    </row>
    <row r="12750" spans="29:33" x14ac:dyDescent="0.25">
      <c r="AC12750">
        <v>12749</v>
      </c>
      <c r="AD12750" s="6" t="s">
        <v>28734</v>
      </c>
      <c r="AE12750" s="6" t="s">
        <v>51562</v>
      </c>
      <c r="AF12750" s="6" t="s">
        <v>50360</v>
      </c>
      <c r="AG12750" s="6" t="s">
        <v>28735</v>
      </c>
    </row>
    <row r="12751" spans="29:33" x14ac:dyDescent="0.25">
      <c r="AC12751">
        <v>12750</v>
      </c>
      <c r="AD12751" s="6" t="s">
        <v>28736</v>
      </c>
      <c r="AE12751" s="6" t="s">
        <v>52171</v>
      </c>
      <c r="AF12751" s="6" t="s">
        <v>50562</v>
      </c>
      <c r="AG12751" s="6" t="s">
        <v>28737</v>
      </c>
    </row>
    <row r="12752" spans="29:33" x14ac:dyDescent="0.25">
      <c r="AC12752">
        <v>12751</v>
      </c>
      <c r="AD12752" s="6" t="s">
        <v>28738</v>
      </c>
      <c r="AE12752" s="6" t="s">
        <v>51125</v>
      </c>
      <c r="AF12752" s="6" t="s">
        <v>90</v>
      </c>
      <c r="AG12752" s="6" t="s">
        <v>28739</v>
      </c>
    </row>
    <row r="12753" spans="29:33" x14ac:dyDescent="0.25">
      <c r="AC12753">
        <v>12752</v>
      </c>
      <c r="AD12753" s="6" t="s">
        <v>28740</v>
      </c>
      <c r="AE12753" s="6" t="s">
        <v>52354</v>
      </c>
      <c r="AF12753" s="6" t="s">
        <v>90</v>
      </c>
      <c r="AG12753" s="6" t="s">
        <v>28741</v>
      </c>
    </row>
    <row r="12754" spans="29:33" x14ac:dyDescent="0.25">
      <c r="AC12754">
        <v>12753</v>
      </c>
      <c r="AD12754" s="6" t="s">
        <v>28742</v>
      </c>
      <c r="AE12754" s="6" t="s">
        <v>50363</v>
      </c>
      <c r="AF12754" s="6" t="s">
        <v>90</v>
      </c>
      <c r="AG12754" s="6" t="s">
        <v>28743</v>
      </c>
    </row>
    <row r="12755" spans="29:33" x14ac:dyDescent="0.25">
      <c r="AC12755">
        <v>12754</v>
      </c>
      <c r="AD12755" s="6" t="s">
        <v>28744</v>
      </c>
      <c r="AE12755" s="6" t="s">
        <v>51834</v>
      </c>
      <c r="AF12755" s="6" t="s">
        <v>90</v>
      </c>
      <c r="AG12755" s="6" t="s">
        <v>28745</v>
      </c>
    </row>
    <row r="12756" spans="29:33" x14ac:dyDescent="0.25">
      <c r="AC12756">
        <v>12755</v>
      </c>
      <c r="AD12756" s="6" t="s">
        <v>28746</v>
      </c>
      <c r="AE12756" s="6" t="s">
        <v>50249</v>
      </c>
      <c r="AF12756" s="6" t="s">
        <v>90</v>
      </c>
      <c r="AG12756" s="6" t="s">
        <v>28747</v>
      </c>
    </row>
    <row r="12757" spans="29:33" x14ac:dyDescent="0.25">
      <c r="AC12757">
        <v>12756</v>
      </c>
      <c r="AD12757" s="6" t="s">
        <v>28748</v>
      </c>
      <c r="AE12757" s="6" t="s">
        <v>52124</v>
      </c>
      <c r="AF12757" s="6" t="s">
        <v>51808</v>
      </c>
      <c r="AG12757" s="6" t="s">
        <v>28749</v>
      </c>
    </row>
    <row r="12758" spans="29:33" x14ac:dyDescent="0.25">
      <c r="AC12758">
        <v>12757</v>
      </c>
      <c r="AD12758" s="6" t="s">
        <v>28750</v>
      </c>
      <c r="AE12758" s="6" t="s">
        <v>52071</v>
      </c>
      <c r="AF12758" s="6" t="s">
        <v>90</v>
      </c>
      <c r="AG12758" s="6" t="s">
        <v>28751</v>
      </c>
    </row>
    <row r="12759" spans="29:33" x14ac:dyDescent="0.25">
      <c r="AC12759">
        <v>12758</v>
      </c>
      <c r="AD12759" s="6" t="s">
        <v>28752</v>
      </c>
      <c r="AE12759" s="6" t="s">
        <v>51504</v>
      </c>
      <c r="AF12759" s="6" t="s">
        <v>90</v>
      </c>
      <c r="AG12759" s="6" t="s">
        <v>28753</v>
      </c>
    </row>
    <row r="12760" spans="29:33" x14ac:dyDescent="0.25">
      <c r="AC12760">
        <v>12759</v>
      </c>
      <c r="AD12760" s="6" t="s">
        <v>28754</v>
      </c>
      <c r="AE12760" s="6" t="s">
        <v>52093</v>
      </c>
      <c r="AF12760" s="6" t="s">
        <v>52150</v>
      </c>
      <c r="AG12760" s="6" t="s">
        <v>28755</v>
      </c>
    </row>
    <row r="12761" spans="29:33" x14ac:dyDescent="0.25">
      <c r="AC12761">
        <v>12760</v>
      </c>
      <c r="AD12761" s="6" t="s">
        <v>28756</v>
      </c>
      <c r="AE12761" s="6" t="s">
        <v>52354</v>
      </c>
      <c r="AF12761" s="6" t="s">
        <v>90</v>
      </c>
      <c r="AG12761" s="6" t="s">
        <v>28757</v>
      </c>
    </row>
    <row r="12762" spans="29:33" x14ac:dyDescent="0.25">
      <c r="AC12762">
        <v>12761</v>
      </c>
      <c r="AD12762" s="6" t="s">
        <v>28758</v>
      </c>
      <c r="AE12762" s="6" t="s">
        <v>52407</v>
      </c>
      <c r="AF12762" s="6" t="s">
        <v>90</v>
      </c>
      <c r="AG12762" s="6" t="s">
        <v>28759</v>
      </c>
    </row>
    <row r="12763" spans="29:33" x14ac:dyDescent="0.25">
      <c r="AC12763">
        <v>12762</v>
      </c>
      <c r="AD12763" s="6" t="s">
        <v>28760</v>
      </c>
      <c r="AE12763" s="6" t="s">
        <v>51623</v>
      </c>
      <c r="AF12763" s="6" t="s">
        <v>90</v>
      </c>
      <c r="AG12763" s="6" t="s">
        <v>28761</v>
      </c>
    </row>
    <row r="12764" spans="29:33" x14ac:dyDescent="0.25">
      <c r="AC12764">
        <v>12763</v>
      </c>
      <c r="AD12764" s="6" t="s">
        <v>28762</v>
      </c>
      <c r="AE12764" s="6" t="s">
        <v>52478</v>
      </c>
      <c r="AF12764" s="6" t="s">
        <v>50625</v>
      </c>
      <c r="AG12764" s="6" t="s">
        <v>28763</v>
      </c>
    </row>
    <row r="12765" spans="29:33" x14ac:dyDescent="0.25">
      <c r="AC12765">
        <v>12764</v>
      </c>
      <c r="AD12765" s="6" t="s">
        <v>28764</v>
      </c>
      <c r="AE12765" s="6" t="s">
        <v>52343</v>
      </c>
      <c r="AF12765" s="6" t="s">
        <v>90</v>
      </c>
      <c r="AG12765" s="6" t="s">
        <v>28765</v>
      </c>
    </row>
    <row r="12766" spans="29:33" x14ac:dyDescent="0.25">
      <c r="AC12766">
        <v>12765</v>
      </c>
      <c r="AD12766" s="6" t="s">
        <v>28766</v>
      </c>
      <c r="AE12766" s="6" t="s">
        <v>51526</v>
      </c>
      <c r="AF12766" s="6" t="s">
        <v>90</v>
      </c>
      <c r="AG12766" s="6" t="s">
        <v>28767</v>
      </c>
    </row>
    <row r="12767" spans="29:33" x14ac:dyDescent="0.25">
      <c r="AC12767">
        <v>12766</v>
      </c>
      <c r="AD12767" s="6" t="s">
        <v>28768</v>
      </c>
      <c r="AE12767" s="6" t="s">
        <v>52374</v>
      </c>
      <c r="AF12767" s="6" t="s">
        <v>90</v>
      </c>
      <c r="AG12767" s="6" t="s">
        <v>28769</v>
      </c>
    </row>
    <row r="12768" spans="29:33" x14ac:dyDescent="0.25">
      <c r="AC12768">
        <v>12767</v>
      </c>
      <c r="AD12768" s="6" t="s">
        <v>28770</v>
      </c>
      <c r="AE12768" s="6" t="s">
        <v>52343</v>
      </c>
      <c r="AF12768" s="6" t="s">
        <v>90</v>
      </c>
      <c r="AG12768" s="6" t="s">
        <v>28771</v>
      </c>
    </row>
    <row r="12769" spans="29:33" x14ac:dyDescent="0.25">
      <c r="AC12769">
        <v>12768</v>
      </c>
      <c r="AD12769" s="6" t="s">
        <v>28772</v>
      </c>
      <c r="AE12769" s="6" t="s">
        <v>52337</v>
      </c>
      <c r="AF12769" s="6" t="s">
        <v>52366</v>
      </c>
      <c r="AG12769" s="6" t="s">
        <v>28773</v>
      </c>
    </row>
    <row r="12770" spans="29:33" x14ac:dyDescent="0.25">
      <c r="AC12770">
        <v>12769</v>
      </c>
      <c r="AD12770" s="6" t="s">
        <v>28774</v>
      </c>
      <c r="AE12770" s="6" t="s">
        <v>51213</v>
      </c>
      <c r="AF12770" s="6" t="s">
        <v>90</v>
      </c>
      <c r="AG12770" s="6" t="s">
        <v>28775</v>
      </c>
    </row>
    <row r="12771" spans="29:33" x14ac:dyDescent="0.25">
      <c r="AC12771">
        <v>12770</v>
      </c>
      <c r="AD12771" s="6" t="s">
        <v>28776</v>
      </c>
      <c r="AE12771" s="6" t="s">
        <v>49867</v>
      </c>
      <c r="AF12771" s="6" t="s">
        <v>90</v>
      </c>
      <c r="AG12771" s="6" t="s">
        <v>28777</v>
      </c>
    </row>
    <row r="12772" spans="29:33" x14ac:dyDescent="0.25">
      <c r="AC12772">
        <v>12771</v>
      </c>
      <c r="AD12772" s="6" t="s">
        <v>28778</v>
      </c>
      <c r="AE12772" s="6" t="s">
        <v>50861</v>
      </c>
      <c r="AF12772" s="6" t="s">
        <v>50850</v>
      </c>
      <c r="AG12772" s="6" t="s">
        <v>28779</v>
      </c>
    </row>
    <row r="12773" spans="29:33" x14ac:dyDescent="0.25">
      <c r="AC12773">
        <v>12772</v>
      </c>
      <c r="AD12773" s="6" t="s">
        <v>28780</v>
      </c>
      <c r="AE12773" s="6" t="s">
        <v>51046</v>
      </c>
      <c r="AF12773" s="6" t="s">
        <v>90</v>
      </c>
      <c r="AG12773" s="6" t="s">
        <v>28781</v>
      </c>
    </row>
    <row r="12774" spans="29:33" x14ac:dyDescent="0.25">
      <c r="AC12774">
        <v>12773</v>
      </c>
      <c r="AD12774" s="6" t="s">
        <v>28782</v>
      </c>
      <c r="AE12774" s="6" t="s">
        <v>52407</v>
      </c>
      <c r="AF12774" s="6" t="s">
        <v>90</v>
      </c>
      <c r="AG12774" s="6" t="s">
        <v>28783</v>
      </c>
    </row>
    <row r="12775" spans="29:33" x14ac:dyDescent="0.25">
      <c r="AC12775">
        <v>12774</v>
      </c>
      <c r="AD12775" s="6" t="s">
        <v>28784</v>
      </c>
      <c r="AE12775" s="6" t="s">
        <v>52354</v>
      </c>
      <c r="AF12775" s="6" t="s">
        <v>90</v>
      </c>
      <c r="AG12775" s="6" t="s">
        <v>28785</v>
      </c>
    </row>
    <row r="12776" spans="29:33" x14ac:dyDescent="0.25">
      <c r="AC12776">
        <v>12775</v>
      </c>
      <c r="AD12776" s="6" t="s">
        <v>28786</v>
      </c>
      <c r="AE12776" s="6" t="s">
        <v>52354</v>
      </c>
      <c r="AF12776" s="6" t="s">
        <v>90</v>
      </c>
      <c r="AG12776" s="6" t="s">
        <v>28787</v>
      </c>
    </row>
    <row r="12777" spans="29:33" x14ac:dyDescent="0.25">
      <c r="AC12777">
        <v>12776</v>
      </c>
      <c r="AD12777" s="6" t="s">
        <v>28788</v>
      </c>
      <c r="AE12777" s="6" t="s">
        <v>49972</v>
      </c>
      <c r="AF12777" s="6" t="s">
        <v>50410</v>
      </c>
      <c r="AG12777" s="6" t="s">
        <v>28789</v>
      </c>
    </row>
    <row r="12778" spans="29:33" x14ac:dyDescent="0.25">
      <c r="AC12778">
        <v>12777</v>
      </c>
      <c r="AD12778" s="6" t="s">
        <v>28790</v>
      </c>
      <c r="AE12778" s="6" t="s">
        <v>49947</v>
      </c>
      <c r="AF12778" s="6" t="s">
        <v>49986</v>
      </c>
      <c r="AG12778" s="6" t="s">
        <v>28791</v>
      </c>
    </row>
    <row r="12779" spans="29:33" x14ac:dyDescent="0.25">
      <c r="AC12779">
        <v>12778</v>
      </c>
      <c r="AD12779" s="6" t="s">
        <v>28792</v>
      </c>
      <c r="AE12779" s="6" t="s">
        <v>49982</v>
      </c>
      <c r="AF12779" s="6" t="s">
        <v>49909</v>
      </c>
      <c r="AG12779" s="6" t="s">
        <v>28793</v>
      </c>
    </row>
    <row r="12780" spans="29:33" x14ac:dyDescent="0.25">
      <c r="AC12780">
        <v>12779</v>
      </c>
      <c r="AD12780" s="6" t="s">
        <v>28794</v>
      </c>
      <c r="AE12780" s="6" t="s">
        <v>52093</v>
      </c>
      <c r="AF12780" s="6" t="s">
        <v>90</v>
      </c>
      <c r="AG12780" s="6" t="s">
        <v>28795</v>
      </c>
    </row>
    <row r="12781" spans="29:33" x14ac:dyDescent="0.25">
      <c r="AC12781">
        <v>12780</v>
      </c>
      <c r="AD12781" s="6" t="s">
        <v>28796</v>
      </c>
      <c r="AE12781" s="6" t="s">
        <v>52057</v>
      </c>
      <c r="AF12781" s="6" t="s">
        <v>90</v>
      </c>
      <c r="AG12781" s="6" t="s">
        <v>28797</v>
      </c>
    </row>
    <row r="12782" spans="29:33" x14ac:dyDescent="0.25">
      <c r="AC12782">
        <v>12781</v>
      </c>
      <c r="AD12782" s="6" t="s">
        <v>2747</v>
      </c>
      <c r="AE12782" s="6" t="s">
        <v>48957</v>
      </c>
      <c r="AF12782" s="6" t="s">
        <v>48946</v>
      </c>
      <c r="AG12782" s="6" t="s">
        <v>28798</v>
      </c>
    </row>
    <row r="12783" spans="29:33" x14ac:dyDescent="0.25">
      <c r="AC12783">
        <v>12782</v>
      </c>
      <c r="AD12783" s="6" t="s">
        <v>28799</v>
      </c>
      <c r="AE12783" s="6" t="s">
        <v>52357</v>
      </c>
      <c r="AF12783" s="6" t="s">
        <v>90</v>
      </c>
      <c r="AG12783" s="6" t="s">
        <v>28800</v>
      </c>
    </row>
    <row r="12784" spans="29:33" x14ac:dyDescent="0.25">
      <c r="AC12784">
        <v>12783</v>
      </c>
      <c r="AD12784" s="6" t="s">
        <v>28801</v>
      </c>
      <c r="AE12784" s="6" t="s">
        <v>50060</v>
      </c>
      <c r="AF12784" s="6" t="s">
        <v>50035</v>
      </c>
      <c r="AG12784" s="6" t="s">
        <v>28802</v>
      </c>
    </row>
    <row r="12785" spans="29:33" x14ac:dyDescent="0.25">
      <c r="AC12785">
        <v>12784</v>
      </c>
      <c r="AD12785" s="6" t="s">
        <v>28803</v>
      </c>
      <c r="AE12785" s="6" t="s">
        <v>52454</v>
      </c>
      <c r="AF12785" s="6" t="s">
        <v>50476</v>
      </c>
      <c r="AG12785" s="6" t="s">
        <v>28804</v>
      </c>
    </row>
    <row r="12786" spans="29:33" x14ac:dyDescent="0.25">
      <c r="AC12786">
        <v>12785</v>
      </c>
      <c r="AD12786" s="6" t="s">
        <v>28805</v>
      </c>
      <c r="AE12786" s="6" t="s">
        <v>50329</v>
      </c>
      <c r="AF12786" s="6" t="s">
        <v>90</v>
      </c>
      <c r="AG12786" s="6" t="s">
        <v>28806</v>
      </c>
    </row>
    <row r="12787" spans="29:33" x14ac:dyDescent="0.25">
      <c r="AC12787">
        <v>12786</v>
      </c>
      <c r="AD12787" s="6" t="s">
        <v>28807</v>
      </c>
      <c r="AE12787" s="6" t="s">
        <v>52498</v>
      </c>
      <c r="AF12787" s="6" t="s">
        <v>90</v>
      </c>
      <c r="AG12787" s="6" t="s">
        <v>28808</v>
      </c>
    </row>
    <row r="12788" spans="29:33" x14ac:dyDescent="0.25">
      <c r="AC12788">
        <v>12787</v>
      </c>
      <c r="AD12788" s="6" t="s">
        <v>28809</v>
      </c>
      <c r="AE12788" s="6" t="s">
        <v>51548</v>
      </c>
      <c r="AF12788" s="6" t="s">
        <v>90</v>
      </c>
      <c r="AG12788" s="6" t="s">
        <v>28810</v>
      </c>
    </row>
    <row r="12789" spans="29:33" x14ac:dyDescent="0.25">
      <c r="AC12789">
        <v>12788</v>
      </c>
      <c r="AD12789" s="6" t="s">
        <v>28811</v>
      </c>
      <c r="AE12789" s="6" t="s">
        <v>50661</v>
      </c>
      <c r="AF12789" s="6" t="s">
        <v>50661</v>
      </c>
      <c r="AG12789" s="6" t="s">
        <v>28812</v>
      </c>
    </row>
    <row r="12790" spans="29:33" x14ac:dyDescent="0.25">
      <c r="AC12790">
        <v>12789</v>
      </c>
      <c r="AD12790" s="6" t="s">
        <v>28813</v>
      </c>
      <c r="AE12790" s="6" t="s">
        <v>51552</v>
      </c>
      <c r="AF12790" s="6" t="s">
        <v>90</v>
      </c>
      <c r="AG12790" s="6" t="s">
        <v>28814</v>
      </c>
    </row>
    <row r="12791" spans="29:33" x14ac:dyDescent="0.25">
      <c r="AC12791">
        <v>12790</v>
      </c>
      <c r="AD12791" s="6" t="s">
        <v>28815</v>
      </c>
      <c r="AE12791" s="6" t="s">
        <v>50340</v>
      </c>
      <c r="AF12791" s="6" t="s">
        <v>90</v>
      </c>
      <c r="AG12791" s="6" t="s">
        <v>28816</v>
      </c>
    </row>
    <row r="12792" spans="29:33" x14ac:dyDescent="0.25">
      <c r="AC12792">
        <v>12791</v>
      </c>
      <c r="AD12792" s="6" t="s">
        <v>28817</v>
      </c>
      <c r="AE12792" s="6" t="s">
        <v>52337</v>
      </c>
      <c r="AF12792" s="6" t="s">
        <v>90</v>
      </c>
      <c r="AG12792" s="6" t="s">
        <v>28818</v>
      </c>
    </row>
    <row r="12793" spans="29:33" x14ac:dyDescent="0.25">
      <c r="AC12793">
        <v>12792</v>
      </c>
      <c r="AD12793" s="6" t="s">
        <v>28819</v>
      </c>
      <c r="AE12793" s="6" t="s">
        <v>50379</v>
      </c>
      <c r="AF12793" s="6" t="s">
        <v>90</v>
      </c>
      <c r="AG12793" s="6" t="s">
        <v>28820</v>
      </c>
    </row>
    <row r="12794" spans="29:33" x14ac:dyDescent="0.25">
      <c r="AC12794">
        <v>12793</v>
      </c>
      <c r="AD12794" s="6" t="s">
        <v>28821</v>
      </c>
      <c r="AE12794" s="6" t="s">
        <v>51494</v>
      </c>
      <c r="AF12794" s="6" t="s">
        <v>90</v>
      </c>
      <c r="AG12794" s="6" t="s">
        <v>28822</v>
      </c>
    </row>
    <row r="12795" spans="29:33" x14ac:dyDescent="0.25">
      <c r="AC12795">
        <v>12794</v>
      </c>
      <c r="AD12795" s="6" t="s">
        <v>28823</v>
      </c>
      <c r="AE12795" s="6" t="s">
        <v>50881</v>
      </c>
      <c r="AF12795" s="6" t="s">
        <v>90</v>
      </c>
      <c r="AG12795" s="6" t="s">
        <v>28824</v>
      </c>
    </row>
    <row r="12796" spans="29:33" x14ac:dyDescent="0.25">
      <c r="AC12796">
        <v>12795</v>
      </c>
      <c r="AD12796" s="6" t="s">
        <v>28825</v>
      </c>
      <c r="AE12796" s="6" t="s">
        <v>52506</v>
      </c>
      <c r="AF12796" s="6" t="s">
        <v>90</v>
      </c>
      <c r="AG12796" s="6" t="s">
        <v>28826</v>
      </c>
    </row>
    <row r="12797" spans="29:33" x14ac:dyDescent="0.25">
      <c r="AC12797">
        <v>12796</v>
      </c>
      <c r="AD12797" s="6" t="s">
        <v>28827</v>
      </c>
      <c r="AE12797" s="6" t="s">
        <v>51396</v>
      </c>
      <c r="AF12797" s="6" t="s">
        <v>90</v>
      </c>
      <c r="AG12797" s="6" t="s">
        <v>28828</v>
      </c>
    </row>
    <row r="12798" spans="29:33" x14ac:dyDescent="0.25">
      <c r="AC12798">
        <v>12797</v>
      </c>
      <c r="AD12798" s="6" t="s">
        <v>28829</v>
      </c>
      <c r="AE12798" s="6" t="s">
        <v>52225</v>
      </c>
      <c r="AF12798" s="6" t="s">
        <v>90</v>
      </c>
      <c r="AG12798" s="6" t="s">
        <v>28830</v>
      </c>
    </row>
    <row r="12799" spans="29:33" x14ac:dyDescent="0.25">
      <c r="AC12799">
        <v>12798</v>
      </c>
      <c r="AD12799" s="6" t="s">
        <v>28831</v>
      </c>
      <c r="AE12799" s="6" t="s">
        <v>50266</v>
      </c>
      <c r="AF12799" s="6" t="s">
        <v>50262</v>
      </c>
      <c r="AG12799" s="6" t="s">
        <v>28832</v>
      </c>
    </row>
    <row r="12800" spans="29:33" x14ac:dyDescent="0.25">
      <c r="AC12800">
        <v>12799</v>
      </c>
      <c r="AD12800" s="6" t="s">
        <v>28833</v>
      </c>
      <c r="AE12800" s="6" t="s">
        <v>52448</v>
      </c>
      <c r="AF12800" s="6" t="s">
        <v>52569</v>
      </c>
      <c r="AG12800" s="6" t="s">
        <v>28834</v>
      </c>
    </row>
    <row r="12801" spans="29:33" x14ac:dyDescent="0.25">
      <c r="AC12801">
        <v>12800</v>
      </c>
      <c r="AD12801" s="6" t="s">
        <v>28835</v>
      </c>
      <c r="AE12801" s="6" t="s">
        <v>48625</v>
      </c>
      <c r="AF12801" s="6" t="s">
        <v>90</v>
      </c>
      <c r="AG12801" s="6" t="s">
        <v>28836</v>
      </c>
    </row>
    <row r="12802" spans="29:33" x14ac:dyDescent="0.25">
      <c r="AC12802">
        <v>12801</v>
      </c>
      <c r="AD12802" s="6" t="s">
        <v>28837</v>
      </c>
      <c r="AE12802" s="6" t="s">
        <v>50614</v>
      </c>
      <c r="AF12802" s="6" t="s">
        <v>52452</v>
      </c>
      <c r="AG12802" s="6" t="s">
        <v>28838</v>
      </c>
    </row>
    <row r="12803" spans="29:33" x14ac:dyDescent="0.25">
      <c r="AC12803">
        <v>12802</v>
      </c>
      <c r="AD12803" s="6" t="s">
        <v>28839</v>
      </c>
      <c r="AE12803" s="6" t="s">
        <v>50513</v>
      </c>
      <c r="AF12803" s="6" t="s">
        <v>50410</v>
      </c>
      <c r="AG12803" s="6" t="s">
        <v>28840</v>
      </c>
    </row>
    <row r="12804" spans="29:33" x14ac:dyDescent="0.25">
      <c r="AC12804">
        <v>12803</v>
      </c>
      <c r="AD12804" s="6" t="s">
        <v>28841</v>
      </c>
      <c r="AE12804" s="6" t="s">
        <v>52445</v>
      </c>
      <c r="AF12804" s="6" t="s">
        <v>90</v>
      </c>
      <c r="AG12804" s="6" t="s">
        <v>28842</v>
      </c>
    </row>
    <row r="12805" spans="29:33" x14ac:dyDescent="0.25">
      <c r="AC12805">
        <v>12804</v>
      </c>
      <c r="AD12805" s="6" t="s">
        <v>28843</v>
      </c>
      <c r="AE12805" s="6" t="s">
        <v>52407</v>
      </c>
      <c r="AF12805" s="6" t="s">
        <v>90</v>
      </c>
      <c r="AG12805" s="6" t="s">
        <v>28844</v>
      </c>
    </row>
    <row r="12806" spans="29:33" x14ac:dyDescent="0.25">
      <c r="AC12806">
        <v>12805</v>
      </c>
      <c r="AD12806" s="6" t="s">
        <v>28845</v>
      </c>
      <c r="AE12806" s="6" t="s">
        <v>50636</v>
      </c>
      <c r="AF12806" s="6" t="s">
        <v>90</v>
      </c>
      <c r="AG12806" s="6" t="s">
        <v>28846</v>
      </c>
    </row>
    <row r="12807" spans="29:33" x14ac:dyDescent="0.25">
      <c r="AC12807">
        <v>12806</v>
      </c>
      <c r="AD12807" s="6" t="s">
        <v>28847</v>
      </c>
      <c r="AE12807" s="6" t="s">
        <v>50431</v>
      </c>
      <c r="AF12807" s="6" t="s">
        <v>90</v>
      </c>
      <c r="AG12807" s="6" t="s">
        <v>28848</v>
      </c>
    </row>
    <row r="12808" spans="29:33" x14ac:dyDescent="0.25">
      <c r="AC12808">
        <v>12807</v>
      </c>
      <c r="AD12808" s="6" t="s">
        <v>28849</v>
      </c>
      <c r="AE12808" s="6" t="s">
        <v>52115</v>
      </c>
      <c r="AF12808" s="6" t="s">
        <v>90</v>
      </c>
      <c r="AG12808" s="6" t="s">
        <v>28850</v>
      </c>
    </row>
    <row r="12809" spans="29:33" x14ac:dyDescent="0.25">
      <c r="AC12809">
        <v>12808</v>
      </c>
      <c r="AD12809" s="6" t="s">
        <v>28851</v>
      </c>
      <c r="AE12809" s="6" t="s">
        <v>51907</v>
      </c>
      <c r="AF12809" s="6" t="s">
        <v>51902</v>
      </c>
      <c r="AG12809" s="6" t="s">
        <v>28852</v>
      </c>
    </row>
    <row r="12810" spans="29:33" x14ac:dyDescent="0.25">
      <c r="AC12810">
        <v>12809</v>
      </c>
      <c r="AD12810" s="6" t="s">
        <v>28853</v>
      </c>
      <c r="AE12810" s="6" t="s">
        <v>50488</v>
      </c>
      <c r="AF12810" s="6" t="s">
        <v>50479</v>
      </c>
      <c r="AG12810" s="6" t="s">
        <v>28854</v>
      </c>
    </row>
    <row r="12811" spans="29:33" x14ac:dyDescent="0.25">
      <c r="AC12811">
        <v>12810</v>
      </c>
      <c r="AD12811" s="6" t="s">
        <v>28855</v>
      </c>
      <c r="AE12811" s="6" t="s">
        <v>52369</v>
      </c>
      <c r="AF12811" s="6" t="s">
        <v>90</v>
      </c>
      <c r="AG12811" s="6" t="s">
        <v>28856</v>
      </c>
    </row>
    <row r="12812" spans="29:33" x14ac:dyDescent="0.25">
      <c r="AC12812">
        <v>12811</v>
      </c>
      <c r="AD12812" s="6" t="s">
        <v>28857</v>
      </c>
      <c r="AE12812" s="6" t="s">
        <v>50697</v>
      </c>
      <c r="AF12812" s="6" t="s">
        <v>90</v>
      </c>
      <c r="AG12812" s="6" t="s">
        <v>28858</v>
      </c>
    </row>
    <row r="12813" spans="29:33" x14ac:dyDescent="0.25">
      <c r="AC12813">
        <v>12812</v>
      </c>
      <c r="AD12813" s="6" t="s">
        <v>28859</v>
      </c>
      <c r="AE12813" s="6" t="s">
        <v>52337</v>
      </c>
      <c r="AF12813" s="6" t="s">
        <v>90</v>
      </c>
      <c r="AG12813" s="6" t="s">
        <v>28860</v>
      </c>
    </row>
    <row r="12814" spans="29:33" x14ac:dyDescent="0.25">
      <c r="AC12814">
        <v>12813</v>
      </c>
      <c r="AD12814" s="6" t="s">
        <v>28861</v>
      </c>
      <c r="AE12814" s="6" t="s">
        <v>52357</v>
      </c>
      <c r="AF12814" s="6" t="s">
        <v>90</v>
      </c>
      <c r="AG12814" s="6" t="s">
        <v>28862</v>
      </c>
    </row>
    <row r="12815" spans="29:33" x14ac:dyDescent="0.25">
      <c r="AC12815">
        <v>12814</v>
      </c>
      <c r="AD12815" s="6" t="s">
        <v>28863</v>
      </c>
      <c r="AE12815" s="6" t="s">
        <v>50454</v>
      </c>
      <c r="AF12815" s="6" t="s">
        <v>51884</v>
      </c>
      <c r="AG12815" s="6" t="s">
        <v>28864</v>
      </c>
    </row>
    <row r="12816" spans="29:33" x14ac:dyDescent="0.25">
      <c r="AC12816">
        <v>12815</v>
      </c>
      <c r="AD12816" s="6" t="s">
        <v>28865</v>
      </c>
      <c r="AE12816" s="6" t="s">
        <v>50399</v>
      </c>
      <c r="AF12816" s="6" t="s">
        <v>50396</v>
      </c>
      <c r="AG12816" s="6" t="s">
        <v>28866</v>
      </c>
    </row>
    <row r="12817" spans="29:33" x14ac:dyDescent="0.25">
      <c r="AC12817">
        <v>12816</v>
      </c>
      <c r="AD12817" s="6" t="s">
        <v>28867</v>
      </c>
      <c r="AE12817" s="6" t="s">
        <v>50437</v>
      </c>
      <c r="AF12817" s="6" t="s">
        <v>50537</v>
      </c>
      <c r="AG12817" s="6" t="s">
        <v>28868</v>
      </c>
    </row>
    <row r="12818" spans="29:33" x14ac:dyDescent="0.25">
      <c r="AC12818">
        <v>12817</v>
      </c>
      <c r="AD12818" s="6" t="s">
        <v>28869</v>
      </c>
      <c r="AE12818" s="6" t="s">
        <v>52217</v>
      </c>
      <c r="AF12818" s="6" t="s">
        <v>90</v>
      </c>
      <c r="AG12818" s="6" t="s">
        <v>28870</v>
      </c>
    </row>
    <row r="12819" spans="29:33" x14ac:dyDescent="0.25">
      <c r="AC12819">
        <v>12818</v>
      </c>
      <c r="AD12819" s="6" t="s">
        <v>28871</v>
      </c>
      <c r="AE12819" s="6" t="s">
        <v>49514</v>
      </c>
      <c r="AF12819" s="6" t="s">
        <v>90</v>
      </c>
      <c r="AG12819" s="6" t="s">
        <v>28872</v>
      </c>
    </row>
    <row r="12820" spans="29:33" x14ac:dyDescent="0.25">
      <c r="AC12820">
        <v>12819</v>
      </c>
      <c r="AD12820" s="6" t="s">
        <v>28873</v>
      </c>
      <c r="AE12820" s="6" t="s">
        <v>52512</v>
      </c>
      <c r="AF12820" s="6" t="s">
        <v>52511</v>
      </c>
      <c r="AG12820" s="6" t="s">
        <v>28874</v>
      </c>
    </row>
    <row r="12821" spans="29:33" x14ac:dyDescent="0.25">
      <c r="AC12821">
        <v>12820</v>
      </c>
      <c r="AD12821" s="6" t="s">
        <v>28875</v>
      </c>
      <c r="AE12821" s="6" t="s">
        <v>52377</v>
      </c>
      <c r="AF12821" s="6" t="s">
        <v>90</v>
      </c>
      <c r="AG12821" s="6" t="s">
        <v>28876</v>
      </c>
    </row>
    <row r="12822" spans="29:33" x14ac:dyDescent="0.25">
      <c r="AC12822">
        <v>12821</v>
      </c>
      <c r="AD12822" s="6" t="s">
        <v>28877</v>
      </c>
      <c r="AE12822" s="6" t="s">
        <v>52516</v>
      </c>
      <c r="AF12822" s="6" t="s">
        <v>90</v>
      </c>
      <c r="AG12822" s="6" t="s">
        <v>28878</v>
      </c>
    </row>
    <row r="12823" spans="29:33" x14ac:dyDescent="0.25">
      <c r="AC12823">
        <v>12822</v>
      </c>
      <c r="AD12823" s="6" t="s">
        <v>28879</v>
      </c>
      <c r="AE12823" s="6" t="s">
        <v>48822</v>
      </c>
      <c r="AF12823" s="6" t="s">
        <v>90</v>
      </c>
      <c r="AG12823" s="6" t="s">
        <v>28880</v>
      </c>
    </row>
    <row r="12824" spans="29:33" x14ac:dyDescent="0.25">
      <c r="AC12824">
        <v>12823</v>
      </c>
      <c r="AD12824" s="6" t="s">
        <v>28881</v>
      </c>
      <c r="AE12824" s="6" t="s">
        <v>51415</v>
      </c>
      <c r="AF12824" s="6" t="s">
        <v>51439</v>
      </c>
      <c r="AG12824" s="6" t="s">
        <v>28882</v>
      </c>
    </row>
    <row r="12825" spans="29:33" x14ac:dyDescent="0.25">
      <c r="AC12825">
        <v>12824</v>
      </c>
      <c r="AD12825" s="6" t="s">
        <v>28883</v>
      </c>
      <c r="AE12825" s="6" t="s">
        <v>52360</v>
      </c>
      <c r="AF12825" s="6" t="s">
        <v>90</v>
      </c>
      <c r="AG12825" s="6" t="s">
        <v>28884</v>
      </c>
    </row>
    <row r="12826" spans="29:33" x14ac:dyDescent="0.25">
      <c r="AC12826">
        <v>12825</v>
      </c>
      <c r="AD12826" s="6" t="s">
        <v>28885</v>
      </c>
      <c r="AE12826" s="6" t="s">
        <v>52377</v>
      </c>
      <c r="AF12826" s="6" t="s">
        <v>52429</v>
      </c>
      <c r="AG12826" s="6" t="s">
        <v>28886</v>
      </c>
    </row>
    <row r="12827" spans="29:33" x14ac:dyDescent="0.25">
      <c r="AC12827">
        <v>12826</v>
      </c>
      <c r="AD12827" s="6" t="s">
        <v>28887</v>
      </c>
      <c r="AE12827" s="6" t="s">
        <v>52354</v>
      </c>
      <c r="AF12827" s="6" t="s">
        <v>90</v>
      </c>
      <c r="AG12827" s="6" t="s">
        <v>28888</v>
      </c>
    </row>
    <row r="12828" spans="29:33" x14ac:dyDescent="0.25">
      <c r="AC12828">
        <v>12827</v>
      </c>
      <c r="AD12828" s="6" t="s">
        <v>28889</v>
      </c>
      <c r="AE12828" s="6" t="s">
        <v>51635</v>
      </c>
      <c r="AF12828" s="6" t="s">
        <v>90</v>
      </c>
      <c r="AG12828" s="6" t="s">
        <v>28890</v>
      </c>
    </row>
    <row r="12829" spans="29:33" x14ac:dyDescent="0.25">
      <c r="AC12829">
        <v>12828</v>
      </c>
      <c r="AD12829" s="6" t="s">
        <v>28891</v>
      </c>
      <c r="AE12829" s="6" t="s">
        <v>48738</v>
      </c>
      <c r="AF12829" s="6" t="s">
        <v>90</v>
      </c>
      <c r="AG12829" s="6" t="s">
        <v>28892</v>
      </c>
    </row>
    <row r="12830" spans="29:33" x14ac:dyDescent="0.25">
      <c r="AC12830">
        <v>12829</v>
      </c>
      <c r="AD12830" s="6" t="s">
        <v>28893</v>
      </c>
      <c r="AE12830" s="6" t="s">
        <v>49210</v>
      </c>
      <c r="AF12830" s="6" t="s">
        <v>90</v>
      </c>
      <c r="AG12830" s="6" t="s">
        <v>28894</v>
      </c>
    </row>
    <row r="12831" spans="29:33" x14ac:dyDescent="0.25">
      <c r="AC12831">
        <v>12830</v>
      </c>
      <c r="AD12831" s="6" t="s">
        <v>28895</v>
      </c>
      <c r="AE12831" s="6" t="s">
        <v>51728</v>
      </c>
      <c r="AF12831" s="6" t="s">
        <v>90</v>
      </c>
      <c r="AG12831" s="6" t="s">
        <v>28896</v>
      </c>
    </row>
    <row r="12832" spans="29:33" x14ac:dyDescent="0.25">
      <c r="AC12832">
        <v>12831</v>
      </c>
      <c r="AD12832" s="6" t="s">
        <v>28897</v>
      </c>
      <c r="AE12832" s="6" t="s">
        <v>50739</v>
      </c>
      <c r="AF12832" s="6" t="s">
        <v>50537</v>
      </c>
      <c r="AG12832" s="6" t="s">
        <v>28898</v>
      </c>
    </row>
    <row r="12833" spans="29:33" x14ac:dyDescent="0.25">
      <c r="AC12833">
        <v>12832</v>
      </c>
      <c r="AD12833" s="6" t="s">
        <v>28899</v>
      </c>
      <c r="AE12833" s="6" t="s">
        <v>48822</v>
      </c>
      <c r="AF12833" s="6" t="s">
        <v>90</v>
      </c>
      <c r="AG12833" s="6" t="s">
        <v>28900</v>
      </c>
    </row>
    <row r="12834" spans="29:33" x14ac:dyDescent="0.25">
      <c r="AC12834">
        <v>12833</v>
      </c>
      <c r="AD12834" s="6" t="s">
        <v>28901</v>
      </c>
      <c r="AE12834" s="6" t="s">
        <v>52380</v>
      </c>
      <c r="AF12834" s="6" t="s">
        <v>90</v>
      </c>
      <c r="AG12834" s="6" t="s">
        <v>28902</v>
      </c>
    </row>
    <row r="12835" spans="29:33" x14ac:dyDescent="0.25">
      <c r="AC12835">
        <v>12834</v>
      </c>
      <c r="AD12835" s="6" t="s">
        <v>28903</v>
      </c>
      <c r="AE12835" s="6" t="s">
        <v>51677</v>
      </c>
      <c r="AF12835" s="6" t="s">
        <v>90</v>
      </c>
      <c r="AG12835" s="6" t="s">
        <v>28904</v>
      </c>
    </row>
    <row r="12836" spans="29:33" x14ac:dyDescent="0.25">
      <c r="AC12836">
        <v>12835</v>
      </c>
      <c r="AD12836" s="6" t="s">
        <v>28905</v>
      </c>
      <c r="AE12836" s="6" t="s">
        <v>52271</v>
      </c>
      <c r="AF12836" s="6" t="s">
        <v>51296</v>
      </c>
      <c r="AG12836" s="6" t="s">
        <v>28906</v>
      </c>
    </row>
    <row r="12837" spans="29:33" x14ac:dyDescent="0.25">
      <c r="AC12837">
        <v>12836</v>
      </c>
      <c r="AD12837" s="6" t="s">
        <v>28907</v>
      </c>
      <c r="AE12837" s="6" t="s">
        <v>49008</v>
      </c>
      <c r="AF12837" s="6" t="s">
        <v>90</v>
      </c>
      <c r="AG12837" s="6" t="s">
        <v>28908</v>
      </c>
    </row>
    <row r="12838" spans="29:33" x14ac:dyDescent="0.25">
      <c r="AC12838">
        <v>12837</v>
      </c>
      <c r="AD12838" s="6" t="s">
        <v>28909</v>
      </c>
      <c r="AE12838" s="6" t="s">
        <v>50906</v>
      </c>
      <c r="AF12838" s="6" t="s">
        <v>90</v>
      </c>
      <c r="AG12838" s="6" t="s">
        <v>28910</v>
      </c>
    </row>
    <row r="12839" spans="29:33" x14ac:dyDescent="0.25">
      <c r="AC12839">
        <v>12838</v>
      </c>
      <c r="AD12839" s="6" t="s">
        <v>28911</v>
      </c>
      <c r="AE12839" s="6" t="s">
        <v>52419</v>
      </c>
      <c r="AF12839" s="6" t="s">
        <v>90</v>
      </c>
      <c r="AG12839" s="6" t="s">
        <v>28912</v>
      </c>
    </row>
    <row r="12840" spans="29:33" x14ac:dyDescent="0.25">
      <c r="AC12840">
        <v>12839</v>
      </c>
      <c r="AD12840" s="6" t="s">
        <v>28913</v>
      </c>
      <c r="AE12840" s="6" t="s">
        <v>52492</v>
      </c>
      <c r="AF12840" s="6" t="s">
        <v>90</v>
      </c>
      <c r="AG12840" s="6" t="s">
        <v>28914</v>
      </c>
    </row>
    <row r="12841" spans="29:33" x14ac:dyDescent="0.25">
      <c r="AC12841">
        <v>12840</v>
      </c>
      <c r="AD12841" s="6" t="s">
        <v>28915</v>
      </c>
      <c r="AE12841" s="6" t="s">
        <v>52284</v>
      </c>
      <c r="AF12841" s="6" t="s">
        <v>90</v>
      </c>
      <c r="AG12841" s="6" t="s">
        <v>28916</v>
      </c>
    </row>
    <row r="12842" spans="29:33" x14ac:dyDescent="0.25">
      <c r="AC12842">
        <v>12841</v>
      </c>
      <c r="AD12842" s="6" t="s">
        <v>28917</v>
      </c>
      <c r="AE12842" s="6" t="s">
        <v>49793</v>
      </c>
      <c r="AF12842" s="6" t="s">
        <v>49883</v>
      </c>
      <c r="AG12842" s="6" t="s">
        <v>28918</v>
      </c>
    </row>
    <row r="12843" spans="29:33" x14ac:dyDescent="0.25">
      <c r="AC12843">
        <v>12842</v>
      </c>
      <c r="AD12843" s="6" t="s">
        <v>28919</v>
      </c>
      <c r="AE12843" s="6" t="s">
        <v>48828</v>
      </c>
      <c r="AF12843" s="6" t="s">
        <v>90</v>
      </c>
      <c r="AG12843" s="6" t="s">
        <v>28920</v>
      </c>
    </row>
    <row r="12844" spans="29:33" x14ac:dyDescent="0.25">
      <c r="AC12844">
        <v>12843</v>
      </c>
      <c r="AD12844" s="6" t="s">
        <v>28921</v>
      </c>
      <c r="AE12844" s="6" t="s">
        <v>49958</v>
      </c>
      <c r="AF12844" s="6" t="s">
        <v>50123</v>
      </c>
      <c r="AG12844" s="6" t="s">
        <v>28922</v>
      </c>
    </row>
    <row r="12845" spans="29:33" x14ac:dyDescent="0.25">
      <c r="AC12845">
        <v>12844</v>
      </c>
      <c r="AD12845" s="6" t="s">
        <v>28923</v>
      </c>
      <c r="AE12845" s="6" t="s">
        <v>52524</v>
      </c>
      <c r="AF12845" s="6" t="s">
        <v>90</v>
      </c>
      <c r="AG12845" s="6" t="s">
        <v>28924</v>
      </c>
    </row>
    <row r="12846" spans="29:33" x14ac:dyDescent="0.25">
      <c r="AC12846">
        <v>12845</v>
      </c>
      <c r="AD12846" s="6" t="s">
        <v>28925</v>
      </c>
      <c r="AE12846" s="6" t="s">
        <v>50187</v>
      </c>
      <c r="AF12846" s="6" t="s">
        <v>90</v>
      </c>
      <c r="AG12846" s="6" t="s">
        <v>28926</v>
      </c>
    </row>
    <row r="12847" spans="29:33" x14ac:dyDescent="0.25">
      <c r="AC12847">
        <v>12846</v>
      </c>
      <c r="AD12847" s="6" t="s">
        <v>28927</v>
      </c>
      <c r="AE12847" s="6" t="s">
        <v>49675</v>
      </c>
      <c r="AF12847" s="6" t="s">
        <v>49673</v>
      </c>
      <c r="AG12847" s="6" t="s">
        <v>28928</v>
      </c>
    </row>
    <row r="12848" spans="29:33" x14ac:dyDescent="0.25">
      <c r="AC12848">
        <v>12847</v>
      </c>
      <c r="AD12848" s="6" t="s">
        <v>28929</v>
      </c>
      <c r="AE12848" s="6" t="s">
        <v>49032</v>
      </c>
      <c r="AF12848" s="6" t="s">
        <v>90</v>
      </c>
      <c r="AG12848" s="6" t="s">
        <v>28930</v>
      </c>
    </row>
    <row r="12849" spans="29:33" x14ac:dyDescent="0.25">
      <c r="AC12849">
        <v>12848</v>
      </c>
      <c r="AD12849" s="6" t="s">
        <v>28931</v>
      </c>
      <c r="AE12849" s="6" t="s">
        <v>52351</v>
      </c>
      <c r="AF12849" s="6" t="s">
        <v>90</v>
      </c>
      <c r="AG12849" s="6" t="s">
        <v>28932</v>
      </c>
    </row>
    <row r="12850" spans="29:33" x14ac:dyDescent="0.25">
      <c r="AC12850">
        <v>12849</v>
      </c>
      <c r="AD12850" s="6" t="s">
        <v>28933</v>
      </c>
      <c r="AE12850" s="6" t="s">
        <v>48834</v>
      </c>
      <c r="AF12850" s="6" t="s">
        <v>90</v>
      </c>
      <c r="AG12850" s="6" t="s">
        <v>28934</v>
      </c>
    </row>
    <row r="12851" spans="29:33" x14ac:dyDescent="0.25">
      <c r="AC12851">
        <v>12850</v>
      </c>
      <c r="AD12851" s="6" t="s">
        <v>28935</v>
      </c>
      <c r="AE12851" s="6" t="s">
        <v>50983</v>
      </c>
      <c r="AF12851" s="6" t="s">
        <v>90</v>
      </c>
      <c r="AG12851" s="6" t="s">
        <v>28936</v>
      </c>
    </row>
    <row r="12852" spans="29:33" x14ac:dyDescent="0.25">
      <c r="AC12852">
        <v>12851</v>
      </c>
      <c r="AD12852" s="6" t="s">
        <v>28937</v>
      </c>
      <c r="AE12852" s="6" t="s">
        <v>52438</v>
      </c>
      <c r="AF12852" s="6" t="s">
        <v>50064</v>
      </c>
      <c r="AG12852" s="6" t="s">
        <v>28938</v>
      </c>
    </row>
    <row r="12853" spans="29:33" x14ac:dyDescent="0.25">
      <c r="AC12853">
        <v>12852</v>
      </c>
      <c r="AD12853" s="6" t="s">
        <v>28939</v>
      </c>
      <c r="AE12853" s="6" t="s">
        <v>50634</v>
      </c>
      <c r="AF12853" s="6" t="s">
        <v>90</v>
      </c>
      <c r="AG12853" s="6" t="s">
        <v>28940</v>
      </c>
    </row>
    <row r="12854" spans="29:33" x14ac:dyDescent="0.25">
      <c r="AC12854">
        <v>12853</v>
      </c>
      <c r="AD12854" s="6" t="s">
        <v>28941</v>
      </c>
      <c r="AE12854" s="6" t="s">
        <v>50917</v>
      </c>
      <c r="AF12854" s="6" t="s">
        <v>90</v>
      </c>
      <c r="AG12854" s="6" t="s">
        <v>28942</v>
      </c>
    </row>
    <row r="12855" spans="29:33" x14ac:dyDescent="0.25">
      <c r="AC12855">
        <v>12854</v>
      </c>
      <c r="AD12855" s="6" t="s">
        <v>28943</v>
      </c>
      <c r="AE12855" s="6" t="s">
        <v>49235</v>
      </c>
      <c r="AF12855" s="6" t="s">
        <v>50473</v>
      </c>
      <c r="AG12855" s="6" t="s">
        <v>28944</v>
      </c>
    </row>
    <row r="12856" spans="29:33" x14ac:dyDescent="0.25">
      <c r="AC12856">
        <v>12855</v>
      </c>
      <c r="AD12856" s="6" t="s">
        <v>28945</v>
      </c>
      <c r="AE12856" s="6" t="s">
        <v>52429</v>
      </c>
      <c r="AF12856" s="6" t="s">
        <v>90</v>
      </c>
      <c r="AG12856" s="6" t="s">
        <v>28946</v>
      </c>
    </row>
    <row r="12857" spans="29:33" x14ac:dyDescent="0.25">
      <c r="AC12857">
        <v>12856</v>
      </c>
      <c r="AD12857" s="6" t="s">
        <v>28947</v>
      </c>
      <c r="AE12857" s="6" t="s">
        <v>52302</v>
      </c>
      <c r="AF12857" s="6" t="s">
        <v>51824</v>
      </c>
      <c r="AG12857" s="6" t="s">
        <v>28948</v>
      </c>
    </row>
    <row r="12858" spans="29:33" x14ac:dyDescent="0.25">
      <c r="AC12858">
        <v>12857</v>
      </c>
      <c r="AD12858" s="6" t="s">
        <v>28949</v>
      </c>
      <c r="AE12858" s="6" t="s">
        <v>51681</v>
      </c>
      <c r="AF12858" s="6" t="s">
        <v>90</v>
      </c>
      <c r="AG12858" s="6" t="s">
        <v>28950</v>
      </c>
    </row>
    <row r="12859" spans="29:33" x14ac:dyDescent="0.25">
      <c r="AC12859">
        <v>12858</v>
      </c>
      <c r="AD12859" s="6" t="s">
        <v>28951</v>
      </c>
      <c r="AE12859" s="6" t="s">
        <v>50281</v>
      </c>
      <c r="AF12859" s="6" t="s">
        <v>90</v>
      </c>
      <c r="AG12859" s="6" t="s">
        <v>28952</v>
      </c>
    </row>
    <row r="12860" spans="29:33" x14ac:dyDescent="0.25">
      <c r="AC12860">
        <v>12859</v>
      </c>
      <c r="AD12860" s="6" t="s">
        <v>28953</v>
      </c>
      <c r="AE12860" s="6" t="s">
        <v>52354</v>
      </c>
      <c r="AF12860" s="6" t="s">
        <v>90</v>
      </c>
      <c r="AG12860" s="6" t="s">
        <v>28954</v>
      </c>
    </row>
    <row r="12861" spans="29:33" x14ac:dyDescent="0.25">
      <c r="AC12861">
        <v>12860</v>
      </c>
      <c r="AD12861" s="6" t="s">
        <v>28955</v>
      </c>
      <c r="AE12861" s="6" t="s">
        <v>50164</v>
      </c>
      <c r="AF12861" s="6" t="s">
        <v>90</v>
      </c>
      <c r="AG12861" s="6" t="s">
        <v>28956</v>
      </c>
    </row>
    <row r="12862" spans="29:33" x14ac:dyDescent="0.25">
      <c r="AC12862">
        <v>12861</v>
      </c>
      <c r="AD12862" s="6" t="s">
        <v>28957</v>
      </c>
      <c r="AE12862" s="6" t="s">
        <v>52389</v>
      </c>
      <c r="AF12862" s="6" t="s">
        <v>90</v>
      </c>
      <c r="AG12862" s="6" t="s">
        <v>28958</v>
      </c>
    </row>
    <row r="12863" spans="29:33" x14ac:dyDescent="0.25">
      <c r="AC12863">
        <v>12862</v>
      </c>
      <c r="AD12863" s="6" t="s">
        <v>28959</v>
      </c>
      <c r="AE12863" s="6" t="s">
        <v>49200</v>
      </c>
      <c r="AF12863" s="6" t="s">
        <v>50485</v>
      </c>
      <c r="AG12863" s="6" t="s">
        <v>28960</v>
      </c>
    </row>
    <row r="12864" spans="29:33" x14ac:dyDescent="0.25">
      <c r="AC12864">
        <v>12863</v>
      </c>
      <c r="AD12864" s="6" t="s">
        <v>28961</v>
      </c>
      <c r="AE12864" s="6" t="s">
        <v>50253</v>
      </c>
      <c r="AF12864" s="6" t="s">
        <v>90</v>
      </c>
      <c r="AG12864" s="6" t="s">
        <v>28962</v>
      </c>
    </row>
    <row r="12865" spans="29:33" x14ac:dyDescent="0.25">
      <c r="AC12865">
        <v>12864</v>
      </c>
      <c r="AD12865" s="6" t="s">
        <v>28963</v>
      </c>
      <c r="AE12865" s="6" t="s">
        <v>49052</v>
      </c>
      <c r="AF12865" s="6" t="s">
        <v>50371</v>
      </c>
      <c r="AG12865" s="6" t="s">
        <v>28964</v>
      </c>
    </row>
    <row r="12866" spans="29:33" x14ac:dyDescent="0.25">
      <c r="AC12866">
        <v>12865</v>
      </c>
      <c r="AD12866" s="6" t="s">
        <v>28965</v>
      </c>
      <c r="AE12866" s="6" t="s">
        <v>51740</v>
      </c>
      <c r="AF12866" s="6" t="s">
        <v>49061</v>
      </c>
      <c r="AG12866" s="6" t="s">
        <v>28966</v>
      </c>
    </row>
    <row r="12867" spans="29:33" x14ac:dyDescent="0.25">
      <c r="AC12867">
        <v>12866</v>
      </c>
      <c r="AD12867" s="6" t="s">
        <v>28967</v>
      </c>
      <c r="AE12867" s="6" t="s">
        <v>48629</v>
      </c>
      <c r="AF12867" s="6" t="s">
        <v>48693</v>
      </c>
      <c r="AG12867" s="6" t="s">
        <v>28968</v>
      </c>
    </row>
    <row r="12868" spans="29:33" x14ac:dyDescent="0.25">
      <c r="AC12868">
        <v>12867</v>
      </c>
      <c r="AD12868" s="6" t="s">
        <v>28969</v>
      </c>
      <c r="AE12868" s="6" t="s">
        <v>48828</v>
      </c>
      <c r="AF12868" s="6" t="s">
        <v>50534</v>
      </c>
      <c r="AG12868" s="6" t="s">
        <v>28970</v>
      </c>
    </row>
    <row r="12869" spans="29:33" x14ac:dyDescent="0.25">
      <c r="AC12869">
        <v>12868</v>
      </c>
      <c r="AD12869" s="6" t="s">
        <v>28971</v>
      </c>
      <c r="AE12869" s="6" t="s">
        <v>49180</v>
      </c>
      <c r="AF12869" s="6" t="s">
        <v>49178</v>
      </c>
      <c r="AG12869" s="6" t="s">
        <v>28972</v>
      </c>
    </row>
    <row r="12870" spans="29:33" x14ac:dyDescent="0.25">
      <c r="AC12870">
        <v>12869</v>
      </c>
      <c r="AD12870" s="6" t="s">
        <v>28973</v>
      </c>
      <c r="AE12870" s="6" t="s">
        <v>52097</v>
      </c>
      <c r="AF12870" s="6" t="s">
        <v>52061</v>
      </c>
      <c r="AG12870" s="6" t="s">
        <v>28974</v>
      </c>
    </row>
    <row r="12871" spans="29:33" x14ac:dyDescent="0.25">
      <c r="AC12871">
        <v>12870</v>
      </c>
      <c r="AD12871" s="6" t="s">
        <v>28975</v>
      </c>
      <c r="AE12871" s="6" t="s">
        <v>51617</v>
      </c>
      <c r="AF12871" s="6" t="s">
        <v>51548</v>
      </c>
      <c r="AG12871" s="6" t="s">
        <v>28976</v>
      </c>
    </row>
    <row r="12872" spans="29:33" x14ac:dyDescent="0.25">
      <c r="AC12872">
        <v>12871</v>
      </c>
      <c r="AD12872" s="6" t="s">
        <v>28977</v>
      </c>
      <c r="AE12872" s="6" t="s">
        <v>52389</v>
      </c>
      <c r="AF12872" s="6" t="s">
        <v>52331</v>
      </c>
      <c r="AG12872" s="6" t="s">
        <v>28978</v>
      </c>
    </row>
    <row r="12873" spans="29:33" x14ac:dyDescent="0.25">
      <c r="AC12873">
        <v>12872</v>
      </c>
      <c r="AD12873" s="6" t="s">
        <v>28979</v>
      </c>
      <c r="AE12873" s="6" t="s">
        <v>52401</v>
      </c>
      <c r="AF12873" s="6" t="s">
        <v>90</v>
      </c>
      <c r="AG12873" s="6" t="s">
        <v>28980</v>
      </c>
    </row>
    <row r="12874" spans="29:33" x14ac:dyDescent="0.25">
      <c r="AC12874">
        <v>12873</v>
      </c>
      <c r="AD12874" s="6" t="s">
        <v>28981</v>
      </c>
      <c r="AE12874" s="6" t="s">
        <v>52288</v>
      </c>
      <c r="AF12874" s="6" t="s">
        <v>90</v>
      </c>
      <c r="AG12874" s="6" t="s">
        <v>28982</v>
      </c>
    </row>
    <row r="12875" spans="29:33" x14ac:dyDescent="0.25">
      <c r="AC12875">
        <v>12874</v>
      </c>
      <c r="AD12875" s="6" t="s">
        <v>28983</v>
      </c>
      <c r="AE12875" s="6" t="s">
        <v>52337</v>
      </c>
      <c r="AF12875" s="6" t="s">
        <v>90</v>
      </c>
      <c r="AG12875" s="6" t="s">
        <v>28984</v>
      </c>
    </row>
    <row r="12876" spans="29:33" x14ac:dyDescent="0.25">
      <c r="AC12876">
        <v>12875</v>
      </c>
      <c r="AD12876" s="6" t="s">
        <v>28985</v>
      </c>
      <c r="AE12876" s="6" t="s">
        <v>50428</v>
      </c>
      <c r="AF12876" s="6" t="s">
        <v>90</v>
      </c>
      <c r="AG12876" s="6" t="s">
        <v>28986</v>
      </c>
    </row>
    <row r="12877" spans="29:33" x14ac:dyDescent="0.25">
      <c r="AC12877">
        <v>12876</v>
      </c>
      <c r="AD12877" s="6" t="s">
        <v>28987</v>
      </c>
      <c r="AE12877" s="6" t="s">
        <v>48966</v>
      </c>
      <c r="AF12877" s="6" t="s">
        <v>90</v>
      </c>
      <c r="AG12877" s="6" t="s">
        <v>28988</v>
      </c>
    </row>
    <row r="12878" spans="29:33" x14ac:dyDescent="0.25">
      <c r="AC12878">
        <v>12877</v>
      </c>
      <c r="AD12878" s="6" t="s">
        <v>28989</v>
      </c>
      <c r="AE12878" s="6" t="s">
        <v>50835</v>
      </c>
      <c r="AF12878" s="6" t="s">
        <v>50835</v>
      </c>
      <c r="AG12878" s="6" t="s">
        <v>28990</v>
      </c>
    </row>
    <row r="12879" spans="29:33" x14ac:dyDescent="0.25">
      <c r="AC12879">
        <v>12878</v>
      </c>
      <c r="AD12879" s="6" t="s">
        <v>28991</v>
      </c>
      <c r="AE12879" s="6" t="s">
        <v>52389</v>
      </c>
      <c r="AF12879" s="6" t="s">
        <v>90</v>
      </c>
      <c r="AG12879" s="6" t="s">
        <v>28992</v>
      </c>
    </row>
    <row r="12880" spans="29:33" x14ac:dyDescent="0.25">
      <c r="AC12880">
        <v>12879</v>
      </c>
      <c r="AD12880" s="6" t="s">
        <v>28993</v>
      </c>
      <c r="AE12880" s="6" t="s">
        <v>51472</v>
      </c>
      <c r="AF12880" s="6" t="s">
        <v>51136</v>
      </c>
      <c r="AG12880" s="6" t="s">
        <v>28994</v>
      </c>
    </row>
    <row r="12881" spans="29:33" x14ac:dyDescent="0.25">
      <c r="AC12881">
        <v>12880</v>
      </c>
      <c r="AD12881" s="6" t="s">
        <v>28995</v>
      </c>
      <c r="AE12881" s="6" t="s">
        <v>52494</v>
      </c>
      <c r="AF12881" s="6" t="s">
        <v>52556</v>
      </c>
      <c r="AG12881" s="6" t="s">
        <v>28996</v>
      </c>
    </row>
    <row r="12882" spans="29:33" x14ac:dyDescent="0.25">
      <c r="AC12882">
        <v>12881</v>
      </c>
      <c r="AD12882" s="6" t="s">
        <v>28997</v>
      </c>
      <c r="AE12882" s="6" t="s">
        <v>50343</v>
      </c>
      <c r="AF12882" s="6" t="s">
        <v>90</v>
      </c>
      <c r="AG12882" s="6" t="s">
        <v>28998</v>
      </c>
    </row>
    <row r="12883" spans="29:33" x14ac:dyDescent="0.25">
      <c r="AC12883">
        <v>12882</v>
      </c>
      <c r="AD12883" s="6" t="s">
        <v>28999</v>
      </c>
      <c r="AE12883" s="6" t="s">
        <v>50321</v>
      </c>
      <c r="AF12883" s="6" t="s">
        <v>90</v>
      </c>
      <c r="AG12883" s="6" t="s">
        <v>29000</v>
      </c>
    </row>
    <row r="12884" spans="29:33" x14ac:dyDescent="0.25">
      <c r="AC12884">
        <v>12883</v>
      </c>
      <c r="AD12884" s="6" t="s">
        <v>29001</v>
      </c>
      <c r="AE12884" s="6" t="s">
        <v>51343</v>
      </c>
      <c r="AF12884" s="6" t="s">
        <v>50709</v>
      </c>
      <c r="AG12884" s="6" t="s">
        <v>29002</v>
      </c>
    </row>
    <row r="12885" spans="29:33" x14ac:dyDescent="0.25">
      <c r="AC12885">
        <v>12884</v>
      </c>
      <c r="AD12885" s="6" t="s">
        <v>29003</v>
      </c>
      <c r="AE12885" s="6" t="s">
        <v>48848</v>
      </c>
      <c r="AF12885" s="6" t="s">
        <v>90</v>
      </c>
      <c r="AG12885" s="6" t="s">
        <v>29004</v>
      </c>
    </row>
    <row r="12886" spans="29:33" x14ac:dyDescent="0.25">
      <c r="AC12886">
        <v>12885</v>
      </c>
      <c r="AD12886" s="6" t="s">
        <v>29005</v>
      </c>
      <c r="AE12886" s="6" t="s">
        <v>52389</v>
      </c>
      <c r="AF12886" s="6" t="s">
        <v>90</v>
      </c>
      <c r="AG12886" s="6" t="s">
        <v>29006</v>
      </c>
    </row>
    <row r="12887" spans="29:33" x14ac:dyDescent="0.25">
      <c r="AC12887">
        <v>12886</v>
      </c>
      <c r="AD12887" s="6" t="s">
        <v>29007</v>
      </c>
      <c r="AE12887" s="6" t="s">
        <v>52481</v>
      </c>
      <c r="AF12887" s="6" t="s">
        <v>50385</v>
      </c>
      <c r="AG12887" s="6" t="s">
        <v>29008</v>
      </c>
    </row>
    <row r="12888" spans="29:33" x14ac:dyDescent="0.25">
      <c r="AC12888">
        <v>12887</v>
      </c>
      <c r="AD12888" s="6" t="s">
        <v>29009</v>
      </c>
      <c r="AE12888" s="6" t="s">
        <v>52407</v>
      </c>
      <c r="AF12888" s="6" t="s">
        <v>90</v>
      </c>
      <c r="AG12888" s="6" t="s">
        <v>29010</v>
      </c>
    </row>
    <row r="12889" spans="29:33" x14ac:dyDescent="0.25">
      <c r="AC12889">
        <v>12888</v>
      </c>
      <c r="AD12889" s="6" t="s">
        <v>29011</v>
      </c>
      <c r="AE12889" s="6" t="s">
        <v>52213</v>
      </c>
      <c r="AF12889" s="6" t="s">
        <v>50712</v>
      </c>
      <c r="AG12889" s="6" t="s">
        <v>29012</v>
      </c>
    </row>
    <row r="12890" spans="29:33" x14ac:dyDescent="0.25">
      <c r="AC12890">
        <v>12889</v>
      </c>
      <c r="AD12890" s="6" t="s">
        <v>29013</v>
      </c>
      <c r="AE12890" s="6" t="s">
        <v>51966</v>
      </c>
      <c r="AF12890" s="6" t="s">
        <v>90</v>
      </c>
      <c r="AG12890" s="6" t="s">
        <v>29014</v>
      </c>
    </row>
    <row r="12891" spans="29:33" x14ac:dyDescent="0.25">
      <c r="AC12891">
        <v>12890</v>
      </c>
      <c r="AD12891" s="6" t="s">
        <v>29015</v>
      </c>
      <c r="AE12891" s="6" t="s">
        <v>52203</v>
      </c>
      <c r="AF12891" s="6" t="s">
        <v>90</v>
      </c>
      <c r="AG12891" s="6" t="s">
        <v>29016</v>
      </c>
    </row>
    <row r="12892" spans="29:33" x14ac:dyDescent="0.25">
      <c r="AC12892">
        <v>12891</v>
      </c>
      <c r="AD12892" s="6" t="s">
        <v>29017</v>
      </c>
      <c r="AE12892" s="6" t="s">
        <v>50315</v>
      </c>
      <c r="AF12892" s="6" t="s">
        <v>50581</v>
      </c>
      <c r="AG12892" s="6" t="s">
        <v>29018</v>
      </c>
    </row>
    <row r="12893" spans="29:33" x14ac:dyDescent="0.25">
      <c r="AC12893">
        <v>12892</v>
      </c>
      <c r="AD12893" s="6" t="s">
        <v>29019</v>
      </c>
      <c r="AE12893" s="6" t="s">
        <v>52337</v>
      </c>
      <c r="AF12893" s="6" t="s">
        <v>90</v>
      </c>
      <c r="AG12893" s="6" t="s">
        <v>29020</v>
      </c>
    </row>
    <row r="12894" spans="29:33" x14ac:dyDescent="0.25">
      <c r="AC12894">
        <v>12893</v>
      </c>
      <c r="AD12894" s="6" t="s">
        <v>29021</v>
      </c>
      <c r="AE12894" s="6" t="s">
        <v>48701</v>
      </c>
      <c r="AF12894" s="6" t="s">
        <v>90</v>
      </c>
      <c r="AG12894" s="6" t="s">
        <v>29022</v>
      </c>
    </row>
    <row r="12895" spans="29:33" x14ac:dyDescent="0.25">
      <c r="AC12895">
        <v>12894</v>
      </c>
      <c r="AD12895" s="6" t="s">
        <v>29023</v>
      </c>
      <c r="AE12895" s="6" t="s">
        <v>48983</v>
      </c>
      <c r="AF12895" s="6" t="s">
        <v>90</v>
      </c>
      <c r="AG12895" s="6" t="s">
        <v>29024</v>
      </c>
    </row>
    <row r="12896" spans="29:33" x14ac:dyDescent="0.25">
      <c r="AC12896">
        <v>12895</v>
      </c>
      <c r="AD12896" s="6" t="s">
        <v>29025</v>
      </c>
      <c r="AE12896" s="6" t="s">
        <v>52357</v>
      </c>
      <c r="AF12896" s="6" t="s">
        <v>90</v>
      </c>
      <c r="AG12896" s="6" t="s">
        <v>29026</v>
      </c>
    </row>
    <row r="12897" spans="29:33" x14ac:dyDescent="0.25">
      <c r="AC12897">
        <v>12896</v>
      </c>
      <c r="AD12897" s="6" t="s">
        <v>29027</v>
      </c>
      <c r="AE12897" s="6" t="s">
        <v>50631</v>
      </c>
      <c r="AF12897" s="6" t="s">
        <v>50494</v>
      </c>
      <c r="AG12897" s="6" t="s">
        <v>29028</v>
      </c>
    </row>
    <row r="12898" spans="29:33" x14ac:dyDescent="0.25">
      <c r="AC12898">
        <v>12897</v>
      </c>
      <c r="AD12898" s="6" t="s">
        <v>29029</v>
      </c>
      <c r="AE12898" s="6" t="s">
        <v>48884</v>
      </c>
      <c r="AF12898" s="6" t="s">
        <v>90</v>
      </c>
      <c r="AG12898" s="6" t="s">
        <v>29030</v>
      </c>
    </row>
    <row r="12899" spans="29:33" x14ac:dyDescent="0.25">
      <c r="AC12899">
        <v>12898</v>
      </c>
      <c r="AD12899" s="6" t="s">
        <v>29031</v>
      </c>
      <c r="AE12899" s="6" t="s">
        <v>48918</v>
      </c>
      <c r="AF12899" s="6" t="s">
        <v>90</v>
      </c>
      <c r="AG12899" s="6" t="s">
        <v>29032</v>
      </c>
    </row>
    <row r="12900" spans="29:33" x14ac:dyDescent="0.25">
      <c r="AC12900">
        <v>12899</v>
      </c>
      <c r="AD12900" s="6" t="s">
        <v>29033</v>
      </c>
      <c r="AE12900" s="6" t="s">
        <v>49271</v>
      </c>
      <c r="AF12900" s="6" t="s">
        <v>90</v>
      </c>
      <c r="AG12900" s="6" t="s">
        <v>29034</v>
      </c>
    </row>
    <row r="12901" spans="29:33" x14ac:dyDescent="0.25">
      <c r="AC12901">
        <v>12900</v>
      </c>
      <c r="AD12901" s="6" t="s">
        <v>29035</v>
      </c>
      <c r="AE12901" s="6" t="s">
        <v>52337</v>
      </c>
      <c r="AF12901" s="6" t="s">
        <v>90</v>
      </c>
      <c r="AG12901" s="6" t="s">
        <v>29036</v>
      </c>
    </row>
    <row r="12902" spans="29:33" x14ac:dyDescent="0.25">
      <c r="AC12902">
        <v>12901</v>
      </c>
      <c r="AD12902" s="6" t="s">
        <v>29037</v>
      </c>
      <c r="AE12902" s="6" t="s">
        <v>52251</v>
      </c>
      <c r="AF12902" s="6" t="s">
        <v>52251</v>
      </c>
      <c r="AG12902" s="6" t="s">
        <v>29038</v>
      </c>
    </row>
    <row r="12903" spans="29:33" x14ac:dyDescent="0.25">
      <c r="AC12903">
        <v>12902</v>
      </c>
      <c r="AD12903" s="6" t="s">
        <v>29039</v>
      </c>
      <c r="AE12903" s="6" t="s">
        <v>52343</v>
      </c>
      <c r="AF12903" s="6" t="s">
        <v>90</v>
      </c>
      <c r="AG12903" s="6" t="s">
        <v>29040</v>
      </c>
    </row>
    <row r="12904" spans="29:33" x14ac:dyDescent="0.25">
      <c r="AC12904">
        <v>12903</v>
      </c>
      <c r="AD12904" s="6" t="s">
        <v>29041</v>
      </c>
      <c r="AE12904" s="6" t="s">
        <v>51572</v>
      </c>
      <c r="AF12904" s="6" t="s">
        <v>90</v>
      </c>
      <c r="AG12904" s="6" t="s">
        <v>29042</v>
      </c>
    </row>
    <row r="12905" spans="29:33" x14ac:dyDescent="0.25">
      <c r="AC12905">
        <v>12904</v>
      </c>
      <c r="AD12905" s="6" t="s">
        <v>29043</v>
      </c>
      <c r="AE12905" s="6" t="s">
        <v>52389</v>
      </c>
      <c r="AF12905" s="6" t="s">
        <v>90</v>
      </c>
      <c r="AG12905" s="6" t="s">
        <v>29044</v>
      </c>
    </row>
    <row r="12906" spans="29:33" x14ac:dyDescent="0.25">
      <c r="AC12906">
        <v>12905</v>
      </c>
      <c r="AD12906" s="6" t="s">
        <v>29045</v>
      </c>
      <c r="AE12906" s="6" t="s">
        <v>52446</v>
      </c>
      <c r="AF12906" s="6" t="s">
        <v>50521</v>
      </c>
      <c r="AG12906" s="6" t="s">
        <v>29046</v>
      </c>
    </row>
    <row r="12907" spans="29:33" x14ac:dyDescent="0.25">
      <c r="AC12907">
        <v>12906</v>
      </c>
      <c r="AD12907" s="6" t="s">
        <v>29047</v>
      </c>
      <c r="AE12907" s="6" t="s">
        <v>52357</v>
      </c>
      <c r="AF12907" s="6" t="s">
        <v>90</v>
      </c>
      <c r="AG12907" s="6" t="s">
        <v>29048</v>
      </c>
    </row>
    <row r="12908" spans="29:33" x14ac:dyDescent="0.25">
      <c r="AC12908">
        <v>12907</v>
      </c>
      <c r="AD12908" s="6" t="s">
        <v>29049</v>
      </c>
      <c r="AE12908" s="6" t="s">
        <v>50748</v>
      </c>
      <c r="AF12908" s="6" t="s">
        <v>90</v>
      </c>
      <c r="AG12908" s="6" t="s">
        <v>29050</v>
      </c>
    </row>
    <row r="12909" spans="29:33" x14ac:dyDescent="0.25">
      <c r="AC12909">
        <v>12908</v>
      </c>
      <c r="AD12909" s="6" t="s">
        <v>29051</v>
      </c>
      <c r="AE12909" s="6" t="s">
        <v>52351</v>
      </c>
      <c r="AF12909" s="6" t="s">
        <v>90</v>
      </c>
      <c r="AG12909" s="6" t="s">
        <v>29052</v>
      </c>
    </row>
    <row r="12910" spans="29:33" x14ac:dyDescent="0.25">
      <c r="AC12910">
        <v>12909</v>
      </c>
      <c r="AD12910" s="6" t="s">
        <v>29053</v>
      </c>
      <c r="AE12910" s="6" t="s">
        <v>52351</v>
      </c>
      <c r="AF12910" s="6" t="s">
        <v>90</v>
      </c>
      <c r="AG12910" s="6" t="s">
        <v>29054</v>
      </c>
    </row>
    <row r="12911" spans="29:33" x14ac:dyDescent="0.25">
      <c r="AC12911">
        <v>12910</v>
      </c>
      <c r="AD12911" s="6" t="s">
        <v>29055</v>
      </c>
      <c r="AE12911" s="6" t="s">
        <v>49323</v>
      </c>
      <c r="AF12911" s="6" t="s">
        <v>50656</v>
      </c>
      <c r="AG12911" s="6" t="s">
        <v>29056</v>
      </c>
    </row>
    <row r="12912" spans="29:33" x14ac:dyDescent="0.25">
      <c r="AC12912">
        <v>12911</v>
      </c>
      <c r="AD12912" s="6" t="s">
        <v>29057</v>
      </c>
      <c r="AE12912" s="6" t="s">
        <v>52251</v>
      </c>
      <c r="AF12912" s="6" t="s">
        <v>90</v>
      </c>
      <c r="AG12912" s="6" t="s">
        <v>29058</v>
      </c>
    </row>
    <row r="12913" spans="29:33" x14ac:dyDescent="0.25">
      <c r="AC12913">
        <v>12912</v>
      </c>
      <c r="AD12913" s="6" t="s">
        <v>29059</v>
      </c>
      <c r="AE12913" s="6" t="s">
        <v>52429</v>
      </c>
      <c r="AF12913" s="6" t="s">
        <v>90</v>
      </c>
      <c r="AG12913" s="6" t="s">
        <v>29060</v>
      </c>
    </row>
    <row r="12914" spans="29:33" x14ac:dyDescent="0.25">
      <c r="AC12914">
        <v>12913</v>
      </c>
      <c r="AD12914" s="6" t="s">
        <v>29061</v>
      </c>
      <c r="AE12914" s="6" t="s">
        <v>52380</v>
      </c>
      <c r="AF12914" s="6" t="s">
        <v>90</v>
      </c>
      <c r="AG12914" s="6" t="s">
        <v>29062</v>
      </c>
    </row>
    <row r="12915" spans="29:33" x14ac:dyDescent="0.25">
      <c r="AC12915">
        <v>12914</v>
      </c>
      <c r="AD12915" s="6" t="s">
        <v>29063</v>
      </c>
      <c r="AE12915" s="6" t="s">
        <v>49988</v>
      </c>
      <c r="AF12915" s="6" t="s">
        <v>52197</v>
      </c>
      <c r="AG12915" s="6" t="s">
        <v>29064</v>
      </c>
    </row>
    <row r="12916" spans="29:33" x14ac:dyDescent="0.25">
      <c r="AC12916">
        <v>12915</v>
      </c>
      <c r="AD12916" s="6" t="s">
        <v>29065</v>
      </c>
      <c r="AE12916" s="6" t="s">
        <v>51339</v>
      </c>
      <c r="AF12916" s="6" t="s">
        <v>90</v>
      </c>
      <c r="AG12916" s="6" t="s">
        <v>29066</v>
      </c>
    </row>
    <row r="12917" spans="29:33" x14ac:dyDescent="0.25">
      <c r="AC12917">
        <v>12916</v>
      </c>
      <c r="AD12917" s="6" t="s">
        <v>29067</v>
      </c>
      <c r="AE12917" s="6" t="s">
        <v>50428</v>
      </c>
      <c r="AF12917" s="6" t="s">
        <v>90</v>
      </c>
      <c r="AG12917" s="6" t="s">
        <v>29068</v>
      </c>
    </row>
    <row r="12918" spans="29:33" x14ac:dyDescent="0.25">
      <c r="AC12918">
        <v>12917</v>
      </c>
      <c r="AD12918" s="6" t="s">
        <v>29069</v>
      </c>
      <c r="AE12918" s="6" t="s">
        <v>50636</v>
      </c>
      <c r="AF12918" s="6" t="s">
        <v>90</v>
      </c>
      <c r="AG12918" s="6" t="s">
        <v>29070</v>
      </c>
    </row>
    <row r="12919" spans="29:33" x14ac:dyDescent="0.25">
      <c r="AC12919">
        <v>12918</v>
      </c>
      <c r="AD12919" s="6" t="s">
        <v>29071</v>
      </c>
      <c r="AE12919" s="6" t="s">
        <v>52416</v>
      </c>
      <c r="AF12919" s="6" t="s">
        <v>90</v>
      </c>
      <c r="AG12919" s="6" t="s">
        <v>29072</v>
      </c>
    </row>
    <row r="12920" spans="29:33" x14ac:dyDescent="0.25">
      <c r="AC12920">
        <v>12919</v>
      </c>
      <c r="AD12920" s="6" t="s">
        <v>29073</v>
      </c>
      <c r="AE12920" s="6" t="s">
        <v>49438</v>
      </c>
      <c r="AF12920" s="6" t="s">
        <v>90</v>
      </c>
      <c r="AG12920" s="6" t="s">
        <v>29074</v>
      </c>
    </row>
    <row r="12921" spans="29:33" x14ac:dyDescent="0.25">
      <c r="AC12921">
        <v>12920</v>
      </c>
      <c r="AD12921" s="6" t="s">
        <v>29075</v>
      </c>
      <c r="AE12921" s="6" t="s">
        <v>52407</v>
      </c>
      <c r="AF12921" s="6" t="s">
        <v>90</v>
      </c>
      <c r="AG12921" s="6" t="s">
        <v>29076</v>
      </c>
    </row>
    <row r="12922" spans="29:33" x14ac:dyDescent="0.25">
      <c r="AC12922">
        <v>12921</v>
      </c>
      <c r="AD12922" s="6" t="s">
        <v>29077</v>
      </c>
      <c r="AE12922" s="6" t="s">
        <v>50293</v>
      </c>
      <c r="AF12922" s="6" t="s">
        <v>49964</v>
      </c>
      <c r="AG12922" s="6" t="s">
        <v>29078</v>
      </c>
    </row>
    <row r="12923" spans="29:33" x14ac:dyDescent="0.25">
      <c r="AC12923">
        <v>12922</v>
      </c>
      <c r="AD12923" s="6" t="s">
        <v>29079</v>
      </c>
      <c r="AE12923" s="6" t="s">
        <v>51431</v>
      </c>
      <c r="AF12923" s="6" t="s">
        <v>90</v>
      </c>
      <c r="AG12923" s="6" t="s">
        <v>29080</v>
      </c>
    </row>
    <row r="12924" spans="29:33" x14ac:dyDescent="0.25">
      <c r="AC12924">
        <v>12923</v>
      </c>
      <c r="AD12924" s="6" t="s">
        <v>29081</v>
      </c>
      <c r="AE12924" s="6" t="s">
        <v>48723</v>
      </c>
      <c r="AF12924" s="6" t="s">
        <v>90</v>
      </c>
      <c r="AG12924" s="6" t="s">
        <v>29082</v>
      </c>
    </row>
    <row r="12925" spans="29:33" x14ac:dyDescent="0.25">
      <c r="AC12925">
        <v>12924</v>
      </c>
      <c r="AD12925" s="6" t="s">
        <v>29083</v>
      </c>
      <c r="AE12925" s="6" t="s">
        <v>52380</v>
      </c>
      <c r="AF12925" s="6" t="s">
        <v>90</v>
      </c>
      <c r="AG12925" s="6" t="s">
        <v>29084</v>
      </c>
    </row>
    <row r="12926" spans="29:33" x14ac:dyDescent="0.25">
      <c r="AC12926">
        <v>12925</v>
      </c>
      <c r="AD12926" s="6" t="s">
        <v>29085</v>
      </c>
      <c r="AE12926" s="6" t="s">
        <v>52343</v>
      </c>
      <c r="AF12926" s="6" t="s">
        <v>90</v>
      </c>
      <c r="AG12926" s="6" t="s">
        <v>29086</v>
      </c>
    </row>
    <row r="12927" spans="29:33" x14ac:dyDescent="0.25">
      <c r="AC12927">
        <v>12926</v>
      </c>
      <c r="AD12927" s="6" t="s">
        <v>29087</v>
      </c>
      <c r="AE12927" s="6" t="s">
        <v>50997</v>
      </c>
      <c r="AF12927" s="6" t="s">
        <v>90</v>
      </c>
      <c r="AG12927" s="6" t="s">
        <v>29088</v>
      </c>
    </row>
    <row r="12928" spans="29:33" x14ac:dyDescent="0.25">
      <c r="AC12928">
        <v>12927</v>
      </c>
      <c r="AD12928" s="6" t="s">
        <v>29089</v>
      </c>
      <c r="AE12928" s="6" t="s">
        <v>48732</v>
      </c>
      <c r="AF12928" s="6" t="s">
        <v>49112</v>
      </c>
      <c r="AG12928" s="6" t="s">
        <v>29090</v>
      </c>
    </row>
    <row r="12929" spans="29:33" x14ac:dyDescent="0.25">
      <c r="AC12929">
        <v>12928</v>
      </c>
      <c r="AD12929" s="6" t="s">
        <v>29091</v>
      </c>
      <c r="AE12929" s="6" t="s">
        <v>52407</v>
      </c>
      <c r="AF12929" s="6" t="s">
        <v>90</v>
      </c>
      <c r="AG12929" s="6" t="s">
        <v>29092</v>
      </c>
    </row>
    <row r="12930" spans="29:33" x14ac:dyDescent="0.25">
      <c r="AC12930">
        <v>12929</v>
      </c>
      <c r="AD12930" s="6" t="s">
        <v>29093</v>
      </c>
      <c r="AE12930" s="6" t="s">
        <v>52061</v>
      </c>
      <c r="AF12930" s="6" t="s">
        <v>90</v>
      </c>
      <c r="AG12930" s="6" t="s">
        <v>29094</v>
      </c>
    </row>
    <row r="12931" spans="29:33" x14ac:dyDescent="0.25">
      <c r="AC12931">
        <v>12930</v>
      </c>
      <c r="AD12931" s="6" t="s">
        <v>29095</v>
      </c>
      <c r="AE12931" s="6" t="s">
        <v>48815</v>
      </c>
      <c r="AF12931" s="6" t="s">
        <v>48629</v>
      </c>
      <c r="AG12931" s="6" t="s">
        <v>29096</v>
      </c>
    </row>
    <row r="12932" spans="29:33" x14ac:dyDescent="0.25">
      <c r="AC12932">
        <v>12931</v>
      </c>
      <c r="AD12932" s="6" t="s">
        <v>29097</v>
      </c>
      <c r="AE12932" s="6" t="s">
        <v>49905</v>
      </c>
      <c r="AF12932" s="6" t="s">
        <v>52467</v>
      </c>
      <c r="AG12932" s="6" t="s">
        <v>29098</v>
      </c>
    </row>
    <row r="12933" spans="29:33" x14ac:dyDescent="0.25">
      <c r="AC12933">
        <v>12932</v>
      </c>
      <c r="AD12933" s="6" t="s">
        <v>29099</v>
      </c>
      <c r="AE12933" s="6" t="s">
        <v>51846</v>
      </c>
      <c r="AF12933" s="6" t="s">
        <v>90</v>
      </c>
      <c r="AG12933" s="6" t="s">
        <v>29100</v>
      </c>
    </row>
    <row r="12934" spans="29:33" x14ac:dyDescent="0.25">
      <c r="AC12934">
        <v>12933</v>
      </c>
      <c r="AD12934" s="6" t="s">
        <v>29101</v>
      </c>
      <c r="AE12934" s="6" t="s">
        <v>49905</v>
      </c>
      <c r="AF12934" s="6" t="s">
        <v>51685</v>
      </c>
      <c r="AG12934" s="6" t="s">
        <v>29102</v>
      </c>
    </row>
    <row r="12935" spans="29:33" x14ac:dyDescent="0.25">
      <c r="AC12935">
        <v>12934</v>
      </c>
      <c r="AD12935" s="6" t="s">
        <v>29103</v>
      </c>
      <c r="AE12935" s="6" t="s">
        <v>50518</v>
      </c>
      <c r="AF12935" s="6" t="s">
        <v>52446</v>
      </c>
      <c r="AG12935" s="6" t="s">
        <v>29104</v>
      </c>
    </row>
    <row r="12936" spans="29:33" x14ac:dyDescent="0.25">
      <c r="AC12936">
        <v>12935</v>
      </c>
      <c r="AD12936" s="6" t="s">
        <v>29105</v>
      </c>
      <c r="AE12936" s="6" t="s">
        <v>52456</v>
      </c>
      <c r="AF12936" s="6" t="s">
        <v>52436</v>
      </c>
      <c r="AG12936" s="6" t="s">
        <v>29106</v>
      </c>
    </row>
    <row r="12937" spans="29:33" x14ac:dyDescent="0.25">
      <c r="AC12937">
        <v>12936</v>
      </c>
      <c r="AD12937" s="6" t="s">
        <v>29107</v>
      </c>
      <c r="AE12937" s="6" t="s">
        <v>52493</v>
      </c>
      <c r="AF12937" s="6" t="s">
        <v>51378</v>
      </c>
      <c r="AG12937" s="6" t="s">
        <v>29108</v>
      </c>
    </row>
    <row r="12938" spans="29:33" x14ac:dyDescent="0.25">
      <c r="AC12938">
        <v>12937</v>
      </c>
      <c r="AD12938" s="6" t="s">
        <v>29109</v>
      </c>
      <c r="AE12938" s="6" t="s">
        <v>50590</v>
      </c>
      <c r="AF12938" s="6" t="s">
        <v>52500</v>
      </c>
      <c r="AG12938" s="6" t="s">
        <v>29110</v>
      </c>
    </row>
    <row r="12939" spans="29:33" x14ac:dyDescent="0.25">
      <c r="AC12939">
        <v>12938</v>
      </c>
      <c r="AD12939" s="6" t="s">
        <v>29111</v>
      </c>
      <c r="AE12939" s="6" t="s">
        <v>52481</v>
      </c>
      <c r="AF12939" s="6" t="s">
        <v>52444</v>
      </c>
      <c r="AG12939" s="6" t="s">
        <v>29112</v>
      </c>
    </row>
    <row r="12940" spans="29:33" x14ac:dyDescent="0.25">
      <c r="AC12940">
        <v>12939</v>
      </c>
      <c r="AD12940" s="6" t="s">
        <v>29113</v>
      </c>
      <c r="AE12940" s="6" t="s">
        <v>48693</v>
      </c>
      <c r="AF12940" s="6" t="s">
        <v>90</v>
      </c>
      <c r="AG12940" s="6" t="s">
        <v>29114</v>
      </c>
    </row>
    <row r="12941" spans="29:33" x14ac:dyDescent="0.25">
      <c r="AC12941">
        <v>12940</v>
      </c>
      <c r="AD12941" s="6" t="s">
        <v>29115</v>
      </c>
      <c r="AE12941" s="6" t="s">
        <v>49195</v>
      </c>
      <c r="AF12941" s="6" t="s">
        <v>90</v>
      </c>
      <c r="AG12941" s="6" t="s">
        <v>29116</v>
      </c>
    </row>
    <row r="12942" spans="29:33" x14ac:dyDescent="0.25">
      <c r="AC12942">
        <v>12941</v>
      </c>
      <c r="AD12942" s="6" t="s">
        <v>29117</v>
      </c>
      <c r="AE12942" s="6" t="s">
        <v>51522</v>
      </c>
      <c r="AF12942" s="6" t="s">
        <v>90</v>
      </c>
      <c r="AG12942" s="6" t="s">
        <v>29118</v>
      </c>
    </row>
    <row r="12943" spans="29:33" x14ac:dyDescent="0.25">
      <c r="AC12943">
        <v>12942</v>
      </c>
      <c r="AD12943" s="6" t="s">
        <v>29119</v>
      </c>
      <c r="AE12943" s="6" t="s">
        <v>52115</v>
      </c>
      <c r="AF12943" s="6" t="s">
        <v>90</v>
      </c>
      <c r="AG12943" s="6" t="s">
        <v>29120</v>
      </c>
    </row>
    <row r="12944" spans="29:33" x14ac:dyDescent="0.25">
      <c r="AC12944">
        <v>12943</v>
      </c>
      <c r="AD12944" s="6" t="s">
        <v>29121</v>
      </c>
      <c r="AE12944" s="6" t="s">
        <v>51677</v>
      </c>
      <c r="AF12944" s="6" t="s">
        <v>90</v>
      </c>
      <c r="AG12944" s="6" t="s">
        <v>29122</v>
      </c>
    </row>
    <row r="12945" spans="29:33" x14ac:dyDescent="0.25">
      <c r="AC12945">
        <v>12944</v>
      </c>
      <c r="AD12945" s="6" t="s">
        <v>29123</v>
      </c>
      <c r="AE12945" s="6" t="s">
        <v>50895</v>
      </c>
      <c r="AF12945" s="6" t="s">
        <v>50521</v>
      </c>
      <c r="AG12945" s="6" t="s">
        <v>29124</v>
      </c>
    </row>
    <row r="12946" spans="29:33" x14ac:dyDescent="0.25">
      <c r="AC12946">
        <v>12945</v>
      </c>
      <c r="AD12946" s="6" t="s">
        <v>29125</v>
      </c>
      <c r="AE12946" s="6" t="s">
        <v>52225</v>
      </c>
      <c r="AF12946" s="6" t="s">
        <v>90</v>
      </c>
      <c r="AG12946" s="6" t="s">
        <v>29126</v>
      </c>
    </row>
    <row r="12947" spans="29:33" x14ac:dyDescent="0.25">
      <c r="AC12947">
        <v>12946</v>
      </c>
      <c r="AD12947" s="6" t="s">
        <v>29127</v>
      </c>
      <c r="AE12947" s="6" t="s">
        <v>52383</v>
      </c>
      <c r="AF12947" s="6" t="s">
        <v>90</v>
      </c>
      <c r="AG12947" s="6" t="s">
        <v>29128</v>
      </c>
    </row>
    <row r="12948" spans="29:33" x14ac:dyDescent="0.25">
      <c r="AC12948">
        <v>12947</v>
      </c>
      <c r="AD12948" s="6" t="s">
        <v>29129</v>
      </c>
      <c r="AE12948" s="6" t="s">
        <v>52380</v>
      </c>
      <c r="AF12948" s="6" t="s">
        <v>90</v>
      </c>
      <c r="AG12948" s="6" t="s">
        <v>29130</v>
      </c>
    </row>
    <row r="12949" spans="29:33" x14ac:dyDescent="0.25">
      <c r="AC12949">
        <v>12948</v>
      </c>
      <c r="AD12949" s="6" t="s">
        <v>29131</v>
      </c>
      <c r="AE12949" s="6" t="s">
        <v>50952</v>
      </c>
      <c r="AF12949" s="6" t="s">
        <v>51388</v>
      </c>
      <c r="AG12949" s="6" t="s">
        <v>29132</v>
      </c>
    </row>
    <row r="12950" spans="29:33" x14ac:dyDescent="0.25">
      <c r="AC12950">
        <v>12949</v>
      </c>
      <c r="AD12950" s="6" t="s">
        <v>29133</v>
      </c>
      <c r="AE12950" s="6" t="s">
        <v>48669</v>
      </c>
      <c r="AF12950" s="6" t="s">
        <v>48643</v>
      </c>
      <c r="AG12950" s="6" t="s">
        <v>29134</v>
      </c>
    </row>
    <row r="12951" spans="29:33" x14ac:dyDescent="0.25">
      <c r="AC12951">
        <v>12950</v>
      </c>
      <c r="AD12951" s="6" t="s">
        <v>29135</v>
      </c>
      <c r="AE12951" s="6" t="s">
        <v>48989</v>
      </c>
      <c r="AF12951" s="6" t="s">
        <v>48993</v>
      </c>
      <c r="AG12951" s="6" t="s">
        <v>29136</v>
      </c>
    </row>
    <row r="12952" spans="29:33" x14ac:dyDescent="0.25">
      <c r="AC12952">
        <v>12951</v>
      </c>
      <c r="AD12952" s="6" t="s">
        <v>29137</v>
      </c>
      <c r="AE12952" s="6" t="s">
        <v>51002</v>
      </c>
      <c r="AF12952" s="6" t="s">
        <v>90</v>
      </c>
      <c r="AG12952" s="6" t="s">
        <v>29138</v>
      </c>
    </row>
    <row r="12953" spans="29:33" x14ac:dyDescent="0.25">
      <c r="AC12953">
        <v>12952</v>
      </c>
      <c r="AD12953" s="6" t="s">
        <v>29139</v>
      </c>
      <c r="AE12953" s="6" t="s">
        <v>51623</v>
      </c>
      <c r="AF12953" s="6" t="s">
        <v>90</v>
      </c>
      <c r="AG12953" s="6" t="s">
        <v>29140</v>
      </c>
    </row>
    <row r="12954" spans="29:33" x14ac:dyDescent="0.25">
      <c r="AC12954">
        <v>12953</v>
      </c>
      <c r="AD12954" s="6" t="s">
        <v>29141</v>
      </c>
      <c r="AE12954" s="6" t="s">
        <v>52374</v>
      </c>
      <c r="AF12954" s="6" t="s">
        <v>90</v>
      </c>
      <c r="AG12954" s="6" t="s">
        <v>29142</v>
      </c>
    </row>
    <row r="12955" spans="29:33" x14ac:dyDescent="0.25">
      <c r="AC12955">
        <v>12954</v>
      </c>
      <c r="AD12955" s="6" t="s">
        <v>29143</v>
      </c>
      <c r="AE12955" s="6" t="s">
        <v>52419</v>
      </c>
      <c r="AF12955" s="6" t="s">
        <v>90</v>
      </c>
      <c r="AG12955" s="6" t="s">
        <v>29144</v>
      </c>
    </row>
    <row r="12956" spans="29:33" x14ac:dyDescent="0.25">
      <c r="AC12956">
        <v>12955</v>
      </c>
      <c r="AD12956" s="6" t="s">
        <v>29145</v>
      </c>
      <c r="AE12956" s="6" t="s">
        <v>50656</v>
      </c>
      <c r="AF12956" s="6" t="s">
        <v>50763</v>
      </c>
      <c r="AG12956" s="6" t="s">
        <v>29146</v>
      </c>
    </row>
    <row r="12957" spans="29:33" x14ac:dyDescent="0.25">
      <c r="AC12957">
        <v>12956</v>
      </c>
      <c r="AD12957" s="6" t="s">
        <v>29147</v>
      </c>
      <c r="AE12957" s="6" t="s">
        <v>52392</v>
      </c>
      <c r="AF12957" s="6" t="s">
        <v>90</v>
      </c>
      <c r="AG12957" s="6" t="s">
        <v>29148</v>
      </c>
    </row>
    <row r="12958" spans="29:33" x14ac:dyDescent="0.25">
      <c r="AC12958">
        <v>12957</v>
      </c>
      <c r="AD12958" s="6" t="s">
        <v>29149</v>
      </c>
      <c r="AE12958" s="6" t="s">
        <v>49920</v>
      </c>
      <c r="AF12958" s="6" t="s">
        <v>90</v>
      </c>
      <c r="AG12958" s="6" t="s">
        <v>29150</v>
      </c>
    </row>
    <row r="12959" spans="29:33" x14ac:dyDescent="0.25">
      <c r="AC12959">
        <v>12958</v>
      </c>
      <c r="AD12959" s="6" t="s">
        <v>29151</v>
      </c>
      <c r="AE12959" s="6" t="s">
        <v>52410</v>
      </c>
      <c r="AF12959" s="6" t="s">
        <v>90</v>
      </c>
      <c r="AG12959" s="6" t="s">
        <v>29152</v>
      </c>
    </row>
    <row r="12960" spans="29:33" x14ac:dyDescent="0.25">
      <c r="AC12960">
        <v>12959</v>
      </c>
      <c r="AD12960" s="6" t="s">
        <v>29153</v>
      </c>
      <c r="AE12960" s="6" t="s">
        <v>52496</v>
      </c>
      <c r="AF12960" s="6" t="s">
        <v>90</v>
      </c>
      <c r="AG12960" s="6" t="s">
        <v>29154</v>
      </c>
    </row>
    <row r="12961" spans="29:33" x14ac:dyDescent="0.25">
      <c r="AC12961">
        <v>12960</v>
      </c>
      <c r="AD12961" s="6" t="s">
        <v>29155</v>
      </c>
      <c r="AE12961" s="6" t="s">
        <v>52351</v>
      </c>
      <c r="AF12961" s="6" t="s">
        <v>51253</v>
      </c>
      <c r="AG12961" s="6" t="s">
        <v>29156</v>
      </c>
    </row>
    <row r="12962" spans="29:33" x14ac:dyDescent="0.25">
      <c r="AC12962">
        <v>12961</v>
      </c>
      <c r="AD12962" s="6" t="s">
        <v>29157</v>
      </c>
      <c r="AE12962" s="6" t="s">
        <v>51302</v>
      </c>
      <c r="AF12962" s="6" t="s">
        <v>90</v>
      </c>
      <c r="AG12962" s="6" t="s">
        <v>29158</v>
      </c>
    </row>
    <row r="12963" spans="29:33" x14ac:dyDescent="0.25">
      <c r="AC12963">
        <v>12962</v>
      </c>
      <c r="AD12963" s="6" t="s">
        <v>29159</v>
      </c>
      <c r="AE12963" s="6" t="s">
        <v>50160</v>
      </c>
      <c r="AF12963" s="6" t="s">
        <v>90</v>
      </c>
      <c r="AG12963" s="6" t="s">
        <v>29160</v>
      </c>
    </row>
    <row r="12964" spans="29:33" x14ac:dyDescent="0.25">
      <c r="AC12964">
        <v>12963</v>
      </c>
      <c r="AD12964" s="6" t="s">
        <v>29161</v>
      </c>
      <c r="AE12964" s="6" t="s">
        <v>51962</v>
      </c>
      <c r="AF12964" s="6" t="s">
        <v>90</v>
      </c>
      <c r="AG12964" s="6" t="s">
        <v>29162</v>
      </c>
    </row>
    <row r="12965" spans="29:33" x14ac:dyDescent="0.25">
      <c r="AC12965">
        <v>12964</v>
      </c>
      <c r="AD12965" s="6" t="s">
        <v>29163</v>
      </c>
      <c r="AE12965" s="6" t="s">
        <v>52407</v>
      </c>
      <c r="AF12965" s="6" t="s">
        <v>90</v>
      </c>
      <c r="AG12965" s="6" t="s">
        <v>29164</v>
      </c>
    </row>
    <row r="12966" spans="29:33" x14ac:dyDescent="0.25">
      <c r="AC12966">
        <v>12965</v>
      </c>
      <c r="AD12966" s="6" t="s">
        <v>29165</v>
      </c>
      <c r="AE12966" s="6" t="s">
        <v>49514</v>
      </c>
      <c r="AF12966" s="6" t="s">
        <v>49112</v>
      </c>
      <c r="AG12966" s="6" t="s">
        <v>29166</v>
      </c>
    </row>
    <row r="12967" spans="29:33" x14ac:dyDescent="0.25">
      <c r="AC12967">
        <v>12966</v>
      </c>
      <c r="AD12967" s="6" t="s">
        <v>29167</v>
      </c>
      <c r="AE12967" s="6" t="s">
        <v>52437</v>
      </c>
      <c r="AF12967" s="6" t="s">
        <v>90</v>
      </c>
      <c r="AG12967" s="6" t="s">
        <v>29168</v>
      </c>
    </row>
    <row r="12968" spans="29:33" x14ac:dyDescent="0.25">
      <c r="AC12968">
        <v>12967</v>
      </c>
      <c r="AD12968" s="6" t="s">
        <v>29169</v>
      </c>
      <c r="AE12968" s="6" t="s">
        <v>51236</v>
      </c>
      <c r="AF12968" s="6" t="s">
        <v>51236</v>
      </c>
      <c r="AG12968" s="6" t="s">
        <v>29170</v>
      </c>
    </row>
    <row r="12969" spans="29:33" x14ac:dyDescent="0.25">
      <c r="AC12969">
        <v>12968</v>
      </c>
      <c r="AD12969" s="6" t="s">
        <v>29171</v>
      </c>
      <c r="AE12969" s="6" t="s">
        <v>50983</v>
      </c>
      <c r="AF12969" s="6" t="s">
        <v>90</v>
      </c>
      <c r="AG12969" s="6" t="s">
        <v>29172</v>
      </c>
    </row>
    <row r="12970" spans="29:33" x14ac:dyDescent="0.25">
      <c r="AC12970">
        <v>12969</v>
      </c>
      <c r="AD12970" s="6" t="s">
        <v>29173</v>
      </c>
      <c r="AE12970" s="6" t="s">
        <v>51457</v>
      </c>
      <c r="AF12970" s="6" t="s">
        <v>51453</v>
      </c>
      <c r="AG12970" s="6" t="s">
        <v>29174</v>
      </c>
    </row>
    <row r="12971" spans="29:33" x14ac:dyDescent="0.25">
      <c r="AC12971">
        <v>12970</v>
      </c>
      <c r="AD12971" s="6" t="s">
        <v>29175</v>
      </c>
      <c r="AE12971" s="6" t="s">
        <v>51870</v>
      </c>
      <c r="AF12971" s="6" t="s">
        <v>90</v>
      </c>
      <c r="AG12971" s="6" t="s">
        <v>29176</v>
      </c>
    </row>
    <row r="12972" spans="29:33" x14ac:dyDescent="0.25">
      <c r="AC12972">
        <v>12971</v>
      </c>
      <c r="AD12972" s="6" t="s">
        <v>29177</v>
      </c>
      <c r="AE12972" s="6" t="s">
        <v>50152</v>
      </c>
      <c r="AF12972" s="6" t="s">
        <v>50152</v>
      </c>
      <c r="AG12972" s="6" t="s">
        <v>29178</v>
      </c>
    </row>
    <row r="12973" spans="29:33" x14ac:dyDescent="0.25">
      <c r="AC12973">
        <v>12972</v>
      </c>
      <c r="AD12973" s="6" t="s">
        <v>29179</v>
      </c>
      <c r="AE12973" s="6" t="s">
        <v>50835</v>
      </c>
      <c r="AF12973" s="6" t="s">
        <v>90</v>
      </c>
      <c r="AG12973" s="6" t="s">
        <v>29180</v>
      </c>
    </row>
    <row r="12974" spans="29:33" x14ac:dyDescent="0.25">
      <c r="AC12974">
        <v>12973</v>
      </c>
      <c r="AD12974" s="6" t="s">
        <v>29181</v>
      </c>
      <c r="AE12974" s="6" t="s">
        <v>52343</v>
      </c>
      <c r="AF12974" s="6" t="s">
        <v>90</v>
      </c>
      <c r="AG12974" s="6" t="s">
        <v>29182</v>
      </c>
    </row>
    <row r="12975" spans="29:33" x14ac:dyDescent="0.25">
      <c r="AC12975">
        <v>12974</v>
      </c>
      <c r="AD12975" s="6" t="s">
        <v>29183</v>
      </c>
      <c r="AE12975" s="6" t="s">
        <v>52410</v>
      </c>
      <c r="AF12975" s="6" t="s">
        <v>90</v>
      </c>
      <c r="AG12975" s="6" t="s">
        <v>29184</v>
      </c>
    </row>
    <row r="12976" spans="29:33" x14ac:dyDescent="0.25">
      <c r="AC12976">
        <v>12975</v>
      </c>
      <c r="AD12976" s="6" t="s">
        <v>29185</v>
      </c>
      <c r="AE12976" s="6" t="s">
        <v>52383</v>
      </c>
      <c r="AF12976" s="6" t="s">
        <v>90</v>
      </c>
      <c r="AG12976" s="6" t="s">
        <v>29186</v>
      </c>
    </row>
    <row r="12977" spans="29:33" x14ac:dyDescent="0.25">
      <c r="AC12977">
        <v>12976</v>
      </c>
      <c r="AD12977" s="6" t="s">
        <v>29187</v>
      </c>
      <c r="AE12977" s="6" t="s">
        <v>49038</v>
      </c>
      <c r="AF12977" s="6" t="s">
        <v>90</v>
      </c>
      <c r="AG12977" s="6" t="s">
        <v>29188</v>
      </c>
    </row>
    <row r="12978" spans="29:33" x14ac:dyDescent="0.25">
      <c r="AC12978">
        <v>12977</v>
      </c>
      <c r="AD12978" s="6" t="s">
        <v>29189</v>
      </c>
      <c r="AE12978" s="6" t="s">
        <v>52536</v>
      </c>
      <c r="AF12978" s="6" t="s">
        <v>90</v>
      </c>
      <c r="AG12978" s="6" t="s">
        <v>29190</v>
      </c>
    </row>
    <row r="12979" spans="29:33" x14ac:dyDescent="0.25">
      <c r="AC12979">
        <v>12978</v>
      </c>
      <c r="AD12979" s="6" t="s">
        <v>29191</v>
      </c>
      <c r="AE12979" s="6" t="s">
        <v>50366</v>
      </c>
      <c r="AF12979" s="6" t="s">
        <v>90</v>
      </c>
      <c r="AG12979" s="6" t="s">
        <v>29192</v>
      </c>
    </row>
    <row r="12980" spans="29:33" x14ac:dyDescent="0.25">
      <c r="AC12980">
        <v>12979</v>
      </c>
      <c r="AD12980" s="6" t="s">
        <v>29193</v>
      </c>
      <c r="AE12980" s="6" t="s">
        <v>52429</v>
      </c>
      <c r="AF12980" s="6" t="s">
        <v>90</v>
      </c>
      <c r="AG12980" s="6" t="s">
        <v>29194</v>
      </c>
    </row>
    <row r="12981" spans="29:33" x14ac:dyDescent="0.25">
      <c r="AC12981">
        <v>12980</v>
      </c>
      <c r="AD12981" s="6" t="s">
        <v>29195</v>
      </c>
      <c r="AE12981" s="6" t="s">
        <v>51407</v>
      </c>
      <c r="AF12981" s="6" t="s">
        <v>90</v>
      </c>
      <c r="AG12981" s="6" t="s">
        <v>29196</v>
      </c>
    </row>
    <row r="12982" spans="29:33" x14ac:dyDescent="0.25">
      <c r="AC12982">
        <v>12981</v>
      </c>
      <c r="AD12982" s="6" t="s">
        <v>29197</v>
      </c>
      <c r="AE12982" s="6" t="s">
        <v>52392</v>
      </c>
      <c r="AF12982" s="6" t="s">
        <v>52354</v>
      </c>
      <c r="AG12982" s="6" t="s">
        <v>29198</v>
      </c>
    </row>
    <row r="12983" spans="29:33" x14ac:dyDescent="0.25">
      <c r="AC12983">
        <v>12982</v>
      </c>
      <c r="AD12983" s="6" t="s">
        <v>29199</v>
      </c>
      <c r="AE12983" s="6" t="s">
        <v>51196</v>
      </c>
      <c r="AF12983" s="6" t="s">
        <v>90</v>
      </c>
      <c r="AG12983" s="6" t="s">
        <v>29200</v>
      </c>
    </row>
    <row r="12984" spans="29:33" x14ac:dyDescent="0.25">
      <c r="AC12984">
        <v>12983</v>
      </c>
      <c r="AD12984" s="6" t="s">
        <v>29201</v>
      </c>
      <c r="AE12984" s="6" t="s">
        <v>50906</v>
      </c>
      <c r="AF12984" s="6" t="s">
        <v>50521</v>
      </c>
      <c r="AG12984" s="6" t="s">
        <v>29202</v>
      </c>
    </row>
    <row r="12985" spans="29:33" x14ac:dyDescent="0.25">
      <c r="AC12985">
        <v>12984</v>
      </c>
      <c r="AD12985" s="6" t="s">
        <v>29203</v>
      </c>
      <c r="AE12985" s="6" t="s">
        <v>48848</v>
      </c>
      <c r="AF12985" s="6" t="s">
        <v>90</v>
      </c>
      <c r="AG12985" s="6" t="s">
        <v>29204</v>
      </c>
    </row>
    <row r="12986" spans="29:33" x14ac:dyDescent="0.25">
      <c r="AC12986">
        <v>12985</v>
      </c>
      <c r="AD12986" s="6" t="s">
        <v>29205</v>
      </c>
      <c r="AE12986" s="6" t="s">
        <v>49838</v>
      </c>
      <c r="AF12986" s="6" t="s">
        <v>49440</v>
      </c>
      <c r="AG12986" s="6" t="s">
        <v>29206</v>
      </c>
    </row>
    <row r="12987" spans="29:33" x14ac:dyDescent="0.25">
      <c r="AC12987">
        <v>12986</v>
      </c>
      <c r="AD12987" s="6" t="s">
        <v>29207</v>
      </c>
      <c r="AE12987" s="6" t="s">
        <v>52377</v>
      </c>
      <c r="AF12987" s="6" t="s">
        <v>90</v>
      </c>
      <c r="AG12987" s="6" t="s">
        <v>29208</v>
      </c>
    </row>
    <row r="12988" spans="29:33" x14ac:dyDescent="0.25">
      <c r="AC12988">
        <v>12987</v>
      </c>
      <c r="AD12988" s="6" t="s">
        <v>29209</v>
      </c>
      <c r="AE12988" s="6" t="s">
        <v>48669</v>
      </c>
      <c r="AF12988" s="6" t="s">
        <v>52280</v>
      </c>
      <c r="AG12988" s="6" t="s">
        <v>29210</v>
      </c>
    </row>
    <row r="12989" spans="29:33" x14ac:dyDescent="0.25">
      <c r="AC12989">
        <v>12988</v>
      </c>
      <c r="AD12989" s="6" t="s">
        <v>29211</v>
      </c>
      <c r="AE12989" s="6" t="s">
        <v>52369</v>
      </c>
      <c r="AF12989" s="6" t="s">
        <v>90</v>
      </c>
      <c r="AG12989" s="6" t="s">
        <v>29212</v>
      </c>
    </row>
    <row r="12990" spans="29:33" x14ac:dyDescent="0.25">
      <c r="AC12990">
        <v>12989</v>
      </c>
      <c r="AD12990" s="6" t="s">
        <v>29213</v>
      </c>
      <c r="AE12990" s="6" t="s">
        <v>52383</v>
      </c>
      <c r="AF12990" s="6" t="s">
        <v>90</v>
      </c>
      <c r="AG12990" s="6" t="s">
        <v>29214</v>
      </c>
    </row>
    <row r="12991" spans="29:33" x14ac:dyDescent="0.25">
      <c r="AC12991">
        <v>12990</v>
      </c>
      <c r="AD12991" s="6" t="s">
        <v>29215</v>
      </c>
      <c r="AE12991" s="6" t="s">
        <v>50293</v>
      </c>
      <c r="AF12991" s="6" t="s">
        <v>49624</v>
      </c>
      <c r="AG12991" s="6" t="s">
        <v>29216</v>
      </c>
    </row>
    <row r="12992" spans="29:33" x14ac:dyDescent="0.25">
      <c r="AC12992">
        <v>12991</v>
      </c>
      <c r="AD12992" s="6" t="s">
        <v>29217</v>
      </c>
      <c r="AE12992" s="6" t="s">
        <v>52410</v>
      </c>
      <c r="AF12992" s="6" t="s">
        <v>90</v>
      </c>
      <c r="AG12992" s="6" t="s">
        <v>29218</v>
      </c>
    </row>
    <row r="12993" spans="29:33" x14ac:dyDescent="0.25">
      <c r="AC12993">
        <v>12992</v>
      </c>
      <c r="AD12993" s="6" t="s">
        <v>29219</v>
      </c>
      <c r="AE12993" s="6" t="s">
        <v>52337</v>
      </c>
      <c r="AF12993" s="6" t="s">
        <v>90</v>
      </c>
      <c r="AG12993" s="6" t="s">
        <v>29220</v>
      </c>
    </row>
    <row r="12994" spans="29:33" x14ac:dyDescent="0.25">
      <c r="AC12994">
        <v>12993</v>
      </c>
      <c r="AD12994" s="6" t="s">
        <v>29221</v>
      </c>
      <c r="AE12994" s="6" t="s">
        <v>52374</v>
      </c>
      <c r="AF12994" s="6" t="s">
        <v>90</v>
      </c>
      <c r="AG12994" s="6" t="s">
        <v>29222</v>
      </c>
    </row>
    <row r="12995" spans="29:33" x14ac:dyDescent="0.25">
      <c r="AC12995">
        <v>12994</v>
      </c>
      <c r="AD12995" s="6" t="s">
        <v>29223</v>
      </c>
      <c r="AE12995" s="6" t="s">
        <v>49510</v>
      </c>
      <c r="AF12995" s="6" t="s">
        <v>90</v>
      </c>
      <c r="AG12995" s="6" t="s">
        <v>29224</v>
      </c>
    </row>
    <row r="12996" spans="29:33" x14ac:dyDescent="0.25">
      <c r="AC12996">
        <v>12995</v>
      </c>
      <c r="AD12996" s="6" t="s">
        <v>29225</v>
      </c>
      <c r="AE12996" s="6" t="s">
        <v>49130</v>
      </c>
      <c r="AF12996" s="6" t="s">
        <v>49239</v>
      </c>
      <c r="AG12996" s="6" t="s">
        <v>29226</v>
      </c>
    </row>
    <row r="12997" spans="29:33" x14ac:dyDescent="0.25">
      <c r="AC12997">
        <v>12996</v>
      </c>
      <c r="AD12997" s="6" t="s">
        <v>29227</v>
      </c>
      <c r="AE12997" s="6" t="s">
        <v>50009</v>
      </c>
      <c r="AF12997" s="6" t="s">
        <v>90</v>
      </c>
      <c r="AG12997" s="6" t="s">
        <v>29228</v>
      </c>
    </row>
    <row r="12998" spans="29:33" x14ac:dyDescent="0.25">
      <c r="AC12998">
        <v>12997</v>
      </c>
      <c r="AD12998" s="6" t="s">
        <v>29229</v>
      </c>
      <c r="AE12998" s="6" t="s">
        <v>51829</v>
      </c>
      <c r="AF12998" s="6" t="s">
        <v>90</v>
      </c>
      <c r="AG12998" s="6" t="s">
        <v>29230</v>
      </c>
    </row>
    <row r="12999" spans="29:33" x14ac:dyDescent="0.25">
      <c r="AC12999">
        <v>12998</v>
      </c>
      <c r="AD12999" s="6" t="s">
        <v>29231</v>
      </c>
      <c r="AE12999" s="6" t="s">
        <v>52077</v>
      </c>
      <c r="AF12999" s="6" t="s">
        <v>52097</v>
      </c>
      <c r="AG12999" s="6" t="s">
        <v>29232</v>
      </c>
    </row>
    <row r="13000" spans="29:33" x14ac:dyDescent="0.25">
      <c r="AC13000">
        <v>12999</v>
      </c>
      <c r="AD13000" s="6" t="s">
        <v>29233</v>
      </c>
      <c r="AE13000" s="6" t="s">
        <v>52374</v>
      </c>
      <c r="AF13000" s="6" t="s">
        <v>90</v>
      </c>
      <c r="AG13000" s="6" t="s">
        <v>29234</v>
      </c>
    </row>
    <row r="13001" spans="29:33" x14ac:dyDescent="0.25">
      <c r="AC13001">
        <v>13000</v>
      </c>
      <c r="AD13001" s="6" t="s">
        <v>29235</v>
      </c>
      <c r="AE13001" s="6" t="s">
        <v>51566</v>
      </c>
      <c r="AF13001" s="6" t="s">
        <v>90</v>
      </c>
      <c r="AG13001" s="6" t="s">
        <v>29236</v>
      </c>
    </row>
    <row r="13002" spans="29:33" x14ac:dyDescent="0.25">
      <c r="AC13002">
        <v>13001</v>
      </c>
      <c r="AD13002" s="6" t="s">
        <v>29237</v>
      </c>
      <c r="AE13002" s="6" t="s">
        <v>51256</v>
      </c>
      <c r="AF13002" s="6" t="s">
        <v>51388</v>
      </c>
      <c r="AG13002" s="6" t="s">
        <v>29238</v>
      </c>
    </row>
    <row r="13003" spans="29:33" x14ac:dyDescent="0.25">
      <c r="AC13003">
        <v>13002</v>
      </c>
      <c r="AD13003" s="6" t="s">
        <v>29239</v>
      </c>
      <c r="AE13003" s="6" t="s">
        <v>50565</v>
      </c>
      <c r="AF13003" s="6" t="s">
        <v>90</v>
      </c>
      <c r="AG13003" s="6" t="s">
        <v>29240</v>
      </c>
    </row>
    <row r="13004" spans="29:33" x14ac:dyDescent="0.25">
      <c r="AC13004">
        <v>13003</v>
      </c>
      <c r="AD13004" s="6" t="s">
        <v>29241</v>
      </c>
      <c r="AE13004" s="6" t="s">
        <v>49721</v>
      </c>
      <c r="AF13004" s="6" t="s">
        <v>90</v>
      </c>
      <c r="AG13004" s="6" t="s">
        <v>29242</v>
      </c>
    </row>
    <row r="13005" spans="29:33" x14ac:dyDescent="0.25">
      <c r="AC13005">
        <v>13004</v>
      </c>
      <c r="AD13005" s="6" t="s">
        <v>29243</v>
      </c>
      <c r="AE13005" s="6" t="s">
        <v>50135</v>
      </c>
      <c r="AF13005" s="6" t="s">
        <v>50417</v>
      </c>
      <c r="AG13005" s="6" t="s">
        <v>29244</v>
      </c>
    </row>
    <row r="13006" spans="29:33" x14ac:dyDescent="0.25">
      <c r="AC13006">
        <v>13005</v>
      </c>
      <c r="AD13006" s="6" t="s">
        <v>29245</v>
      </c>
      <c r="AE13006" s="6" t="s">
        <v>52392</v>
      </c>
      <c r="AF13006" s="6" t="s">
        <v>90</v>
      </c>
      <c r="AG13006" s="6" t="s">
        <v>29246</v>
      </c>
    </row>
    <row r="13007" spans="29:33" x14ac:dyDescent="0.25">
      <c r="AC13007">
        <v>13006</v>
      </c>
      <c r="AD13007" s="6" t="s">
        <v>29247</v>
      </c>
      <c r="AE13007" s="6" t="s">
        <v>50534</v>
      </c>
      <c r="AF13007" s="6" t="s">
        <v>48834</v>
      </c>
      <c r="AG13007" s="6" t="s">
        <v>29248</v>
      </c>
    </row>
    <row r="13008" spans="29:33" x14ac:dyDescent="0.25">
      <c r="AC13008">
        <v>13007</v>
      </c>
      <c r="AD13008" s="6" t="s">
        <v>29249</v>
      </c>
      <c r="AE13008" s="6" t="s">
        <v>52473</v>
      </c>
      <c r="AF13008" s="6" t="s">
        <v>90</v>
      </c>
      <c r="AG13008" s="6" t="s">
        <v>29250</v>
      </c>
    </row>
    <row r="13009" spans="29:33" x14ac:dyDescent="0.25">
      <c r="AC13009">
        <v>13008</v>
      </c>
      <c r="AD13009" s="6" t="s">
        <v>29251</v>
      </c>
      <c r="AE13009" s="6" t="s">
        <v>49166</v>
      </c>
      <c r="AF13009" s="6" t="s">
        <v>49220</v>
      </c>
      <c r="AG13009" s="6" t="s">
        <v>29252</v>
      </c>
    </row>
    <row r="13010" spans="29:33" x14ac:dyDescent="0.25">
      <c r="AC13010">
        <v>13009</v>
      </c>
      <c r="AD13010" s="6" t="s">
        <v>29253</v>
      </c>
      <c r="AE13010" s="6" t="s">
        <v>52443</v>
      </c>
      <c r="AF13010" s="6" t="s">
        <v>90</v>
      </c>
      <c r="AG13010" s="6" t="s">
        <v>29254</v>
      </c>
    </row>
    <row r="13011" spans="29:33" x14ac:dyDescent="0.25">
      <c r="AC13011">
        <v>13010</v>
      </c>
      <c r="AD13011" s="6" t="s">
        <v>29255</v>
      </c>
      <c r="AE13011" s="6" t="s">
        <v>50289</v>
      </c>
      <c r="AF13011" s="6" t="s">
        <v>90</v>
      </c>
      <c r="AG13011" s="6" t="s">
        <v>29256</v>
      </c>
    </row>
    <row r="13012" spans="29:33" x14ac:dyDescent="0.25">
      <c r="AC13012">
        <v>13011</v>
      </c>
      <c r="AD13012" s="6" t="s">
        <v>29257</v>
      </c>
      <c r="AE13012" s="6" t="s">
        <v>51253</v>
      </c>
      <c r="AF13012" s="6" t="s">
        <v>51222</v>
      </c>
      <c r="AG13012" s="6" t="s">
        <v>29258</v>
      </c>
    </row>
    <row r="13013" spans="29:33" x14ac:dyDescent="0.25">
      <c r="AC13013">
        <v>13012</v>
      </c>
      <c r="AD13013" s="6" t="s">
        <v>29259</v>
      </c>
      <c r="AE13013" s="6" t="s">
        <v>52526</v>
      </c>
      <c r="AF13013" s="6" t="s">
        <v>90</v>
      </c>
      <c r="AG13013" s="6" t="s">
        <v>29260</v>
      </c>
    </row>
    <row r="13014" spans="29:33" x14ac:dyDescent="0.25">
      <c r="AC13014">
        <v>13013</v>
      </c>
      <c r="AD13014" s="6" t="s">
        <v>29261</v>
      </c>
      <c r="AE13014" s="6" t="s">
        <v>49444</v>
      </c>
      <c r="AF13014" s="6" t="s">
        <v>90</v>
      </c>
      <c r="AG13014" s="6" t="s">
        <v>29262</v>
      </c>
    </row>
    <row r="13015" spans="29:33" x14ac:dyDescent="0.25">
      <c r="AC13015">
        <v>13014</v>
      </c>
      <c r="AD13015" s="6" t="s">
        <v>29263</v>
      </c>
      <c r="AE13015" s="6" t="s">
        <v>50041</v>
      </c>
      <c r="AF13015" s="6" t="s">
        <v>90</v>
      </c>
      <c r="AG13015" s="6" t="s">
        <v>29264</v>
      </c>
    </row>
    <row r="13016" spans="29:33" x14ac:dyDescent="0.25">
      <c r="AC13016">
        <v>13015</v>
      </c>
      <c r="AD13016" s="6" t="s">
        <v>29265</v>
      </c>
      <c r="AE13016" s="6" t="s">
        <v>48858</v>
      </c>
      <c r="AF13016" s="6" t="s">
        <v>48855</v>
      </c>
      <c r="AG13016" s="6" t="s">
        <v>29266</v>
      </c>
    </row>
    <row r="13017" spans="29:33" x14ac:dyDescent="0.25">
      <c r="AC13017">
        <v>13016</v>
      </c>
      <c r="AD13017" s="6" t="s">
        <v>29267</v>
      </c>
      <c r="AE13017" s="6" t="s">
        <v>50513</v>
      </c>
      <c r="AF13017" s="6" t="s">
        <v>90</v>
      </c>
      <c r="AG13017" s="6" t="s">
        <v>29268</v>
      </c>
    </row>
    <row r="13018" spans="29:33" x14ac:dyDescent="0.25">
      <c r="AC13018">
        <v>13017</v>
      </c>
      <c r="AD13018" s="6" t="s">
        <v>29269</v>
      </c>
      <c r="AE13018" s="6" t="s">
        <v>48625</v>
      </c>
      <c r="AF13018" s="6" t="s">
        <v>50499</v>
      </c>
      <c r="AG13018" s="6" t="s">
        <v>29270</v>
      </c>
    </row>
    <row r="13019" spans="29:33" x14ac:dyDescent="0.25">
      <c r="AC13019">
        <v>13018</v>
      </c>
      <c r="AD13019" s="6" t="s">
        <v>29271</v>
      </c>
      <c r="AE13019" s="6" t="s">
        <v>49595</v>
      </c>
      <c r="AF13019" s="6" t="s">
        <v>49514</v>
      </c>
      <c r="AG13019" s="6" t="s">
        <v>29272</v>
      </c>
    </row>
    <row r="13020" spans="29:33" x14ac:dyDescent="0.25">
      <c r="AC13020">
        <v>13019</v>
      </c>
      <c r="AD13020" s="6" t="s">
        <v>29273</v>
      </c>
      <c r="AE13020" s="6" t="s">
        <v>51240</v>
      </c>
      <c r="AF13020" s="6" t="s">
        <v>51253</v>
      </c>
      <c r="AG13020" s="6" t="s">
        <v>29274</v>
      </c>
    </row>
    <row r="13021" spans="29:33" x14ac:dyDescent="0.25">
      <c r="AC13021">
        <v>13020</v>
      </c>
      <c r="AD13021" s="6" t="s">
        <v>29275</v>
      </c>
      <c r="AE13021" s="6" t="s">
        <v>49239</v>
      </c>
      <c r="AF13021" s="6" t="s">
        <v>49247</v>
      </c>
      <c r="AG13021" s="6" t="s">
        <v>29276</v>
      </c>
    </row>
    <row r="13022" spans="29:33" x14ac:dyDescent="0.25">
      <c r="AC13022">
        <v>13021</v>
      </c>
      <c r="AD13022" s="6" t="s">
        <v>29277</v>
      </c>
      <c r="AE13022" s="6" t="s">
        <v>52568</v>
      </c>
      <c r="AF13022" s="6" t="s">
        <v>48880</v>
      </c>
      <c r="AG13022" s="6" t="s">
        <v>29278</v>
      </c>
    </row>
    <row r="13023" spans="29:33" x14ac:dyDescent="0.25">
      <c r="AC13023">
        <v>13022</v>
      </c>
      <c r="AD13023" s="6" t="s">
        <v>29279</v>
      </c>
      <c r="AE13023" s="6" t="s">
        <v>52512</v>
      </c>
      <c r="AF13023" s="6" t="s">
        <v>52456</v>
      </c>
      <c r="AG13023" s="6" t="s">
        <v>29280</v>
      </c>
    </row>
    <row r="13024" spans="29:33" x14ac:dyDescent="0.25">
      <c r="AC13024">
        <v>13023</v>
      </c>
      <c r="AD13024" s="6" t="s">
        <v>29281</v>
      </c>
      <c r="AE13024" s="6" t="s">
        <v>50813</v>
      </c>
      <c r="AF13024" s="6" t="s">
        <v>50960</v>
      </c>
      <c r="AG13024" s="6" t="s">
        <v>29282</v>
      </c>
    </row>
    <row r="13025" spans="29:33" x14ac:dyDescent="0.25">
      <c r="AC13025">
        <v>13024</v>
      </c>
      <c r="AD13025" s="6" t="s">
        <v>29283</v>
      </c>
      <c r="AE13025" s="6" t="s">
        <v>52383</v>
      </c>
      <c r="AF13025" s="6" t="s">
        <v>90</v>
      </c>
      <c r="AG13025" s="6" t="s">
        <v>29284</v>
      </c>
    </row>
    <row r="13026" spans="29:33" x14ac:dyDescent="0.25">
      <c r="AC13026">
        <v>13025</v>
      </c>
      <c r="AD13026" s="6" t="s">
        <v>29285</v>
      </c>
      <c r="AE13026" s="6" t="s">
        <v>49164</v>
      </c>
      <c r="AF13026" s="6" t="s">
        <v>50491</v>
      </c>
      <c r="AG13026" s="6" t="s">
        <v>29286</v>
      </c>
    </row>
    <row r="13027" spans="29:33" x14ac:dyDescent="0.25">
      <c r="AC13027">
        <v>13026</v>
      </c>
      <c r="AD13027" s="6" t="s">
        <v>29287</v>
      </c>
      <c r="AE13027" s="6" t="s">
        <v>51046</v>
      </c>
      <c r="AF13027" s="6" t="s">
        <v>90</v>
      </c>
      <c r="AG13027" s="6" t="s">
        <v>29288</v>
      </c>
    </row>
    <row r="13028" spans="29:33" x14ac:dyDescent="0.25">
      <c r="AC13028">
        <v>13027</v>
      </c>
      <c r="AD13028" s="6" t="s">
        <v>29289</v>
      </c>
      <c r="AE13028" s="6" t="s">
        <v>52357</v>
      </c>
      <c r="AF13028" s="6" t="s">
        <v>90</v>
      </c>
      <c r="AG13028" s="6" t="s">
        <v>29290</v>
      </c>
    </row>
    <row r="13029" spans="29:33" x14ac:dyDescent="0.25">
      <c r="AC13029">
        <v>13028</v>
      </c>
      <c r="AD13029" s="6" t="s">
        <v>29291</v>
      </c>
      <c r="AE13029" s="6" t="s">
        <v>52419</v>
      </c>
      <c r="AF13029" s="6" t="s">
        <v>90</v>
      </c>
      <c r="AG13029" s="6" t="s">
        <v>29292</v>
      </c>
    </row>
    <row r="13030" spans="29:33" x14ac:dyDescent="0.25">
      <c r="AC13030">
        <v>13029</v>
      </c>
      <c r="AD13030" s="6" t="s">
        <v>29293</v>
      </c>
      <c r="AE13030" s="6" t="s">
        <v>52343</v>
      </c>
      <c r="AF13030" s="6" t="s">
        <v>90</v>
      </c>
      <c r="AG13030" s="6" t="s">
        <v>29294</v>
      </c>
    </row>
    <row r="13031" spans="29:33" x14ac:dyDescent="0.25">
      <c r="AC13031">
        <v>13030</v>
      </c>
      <c r="AD13031" s="6" t="s">
        <v>29295</v>
      </c>
      <c r="AE13031" s="6" t="s">
        <v>51713</v>
      </c>
      <c r="AF13031" s="6" t="s">
        <v>90</v>
      </c>
      <c r="AG13031" s="6" t="s">
        <v>29296</v>
      </c>
    </row>
    <row r="13032" spans="29:33" x14ac:dyDescent="0.25">
      <c r="AC13032">
        <v>13031</v>
      </c>
      <c r="AD13032" s="6" t="s">
        <v>29297</v>
      </c>
      <c r="AE13032" s="6" t="s">
        <v>50303</v>
      </c>
      <c r="AF13032" s="6" t="s">
        <v>50454</v>
      </c>
      <c r="AG13032" s="6" t="s">
        <v>29298</v>
      </c>
    </row>
    <row r="13033" spans="29:33" x14ac:dyDescent="0.25">
      <c r="AC13033">
        <v>13032</v>
      </c>
      <c r="AD13033" s="6" t="s">
        <v>29299</v>
      </c>
      <c r="AE13033" s="6" t="s">
        <v>50534</v>
      </c>
      <c r="AF13033" s="6" t="s">
        <v>52445</v>
      </c>
      <c r="AG13033" s="6" t="s">
        <v>29300</v>
      </c>
    </row>
    <row r="13034" spans="29:33" x14ac:dyDescent="0.25">
      <c r="AC13034">
        <v>13033</v>
      </c>
      <c r="AD13034" s="6" t="s">
        <v>29301</v>
      </c>
      <c r="AE13034" s="6" t="s">
        <v>51299</v>
      </c>
      <c r="AF13034" s="6" t="s">
        <v>90</v>
      </c>
      <c r="AG13034" s="6" t="s">
        <v>29302</v>
      </c>
    </row>
    <row r="13035" spans="29:33" x14ac:dyDescent="0.25">
      <c r="AC13035">
        <v>13034</v>
      </c>
      <c r="AD13035" s="6" t="s">
        <v>29303</v>
      </c>
      <c r="AE13035" s="6" t="s">
        <v>52565</v>
      </c>
      <c r="AF13035" s="6" t="s">
        <v>49362</v>
      </c>
      <c r="AG13035" s="6" t="s">
        <v>29304</v>
      </c>
    </row>
    <row r="13036" spans="29:33" x14ac:dyDescent="0.25">
      <c r="AC13036">
        <v>13035</v>
      </c>
      <c r="AD13036" s="6" t="s">
        <v>29305</v>
      </c>
      <c r="AE13036" s="6" t="s">
        <v>51761</v>
      </c>
      <c r="AF13036" s="6" t="s">
        <v>52440</v>
      </c>
      <c r="AG13036" s="6" t="s">
        <v>29306</v>
      </c>
    </row>
    <row r="13037" spans="29:33" x14ac:dyDescent="0.25">
      <c r="AC13037">
        <v>13036</v>
      </c>
      <c r="AD13037" s="6" t="s">
        <v>29307</v>
      </c>
      <c r="AE13037" s="6" t="s">
        <v>50176</v>
      </c>
      <c r="AF13037" s="6" t="s">
        <v>50180</v>
      </c>
      <c r="AG13037" s="6" t="s">
        <v>29308</v>
      </c>
    </row>
    <row r="13038" spans="29:33" x14ac:dyDescent="0.25">
      <c r="AC13038">
        <v>13037</v>
      </c>
      <c r="AD13038" s="6" t="s">
        <v>29309</v>
      </c>
      <c r="AE13038" s="6" t="s">
        <v>51030</v>
      </c>
      <c r="AF13038" s="6" t="s">
        <v>52521</v>
      </c>
      <c r="AG13038" s="6" t="s">
        <v>29310</v>
      </c>
    </row>
    <row r="13039" spans="29:33" x14ac:dyDescent="0.25">
      <c r="AC13039">
        <v>13038</v>
      </c>
      <c r="AD13039" s="6" t="s">
        <v>29311</v>
      </c>
      <c r="AE13039" s="6" t="s">
        <v>48796</v>
      </c>
      <c r="AF13039" s="6" t="s">
        <v>90</v>
      </c>
      <c r="AG13039" s="6" t="s">
        <v>29312</v>
      </c>
    </row>
    <row r="13040" spans="29:33" x14ac:dyDescent="0.25">
      <c r="AC13040">
        <v>13039</v>
      </c>
      <c r="AD13040" s="6" t="s">
        <v>29313</v>
      </c>
      <c r="AE13040" s="6" t="s">
        <v>51879</v>
      </c>
      <c r="AF13040" s="6" t="s">
        <v>90</v>
      </c>
      <c r="AG13040" s="6" t="s">
        <v>29314</v>
      </c>
    </row>
    <row r="13041" spans="29:33" x14ac:dyDescent="0.25">
      <c r="AC13041">
        <v>13040</v>
      </c>
      <c r="AD13041" s="6" t="s">
        <v>29315</v>
      </c>
      <c r="AE13041" s="6" t="s">
        <v>50253</v>
      </c>
      <c r="AF13041" s="6" t="s">
        <v>90</v>
      </c>
      <c r="AG13041" s="6" t="s">
        <v>29316</v>
      </c>
    </row>
    <row r="13042" spans="29:33" x14ac:dyDescent="0.25">
      <c r="AC13042">
        <v>13041</v>
      </c>
      <c r="AD13042" s="6" t="s">
        <v>29317</v>
      </c>
      <c r="AE13042" s="6" t="s">
        <v>50396</v>
      </c>
      <c r="AF13042" s="6" t="s">
        <v>90</v>
      </c>
      <c r="AG13042" s="6" t="s">
        <v>29318</v>
      </c>
    </row>
    <row r="13043" spans="29:33" x14ac:dyDescent="0.25">
      <c r="AC13043">
        <v>13042</v>
      </c>
      <c r="AD13043" s="6" t="s">
        <v>29319</v>
      </c>
      <c r="AE13043" s="6" t="s">
        <v>52535</v>
      </c>
      <c r="AF13043" s="6" t="s">
        <v>90</v>
      </c>
      <c r="AG13043" s="6" t="s">
        <v>29320</v>
      </c>
    </row>
    <row r="13044" spans="29:33" x14ac:dyDescent="0.25">
      <c r="AC13044">
        <v>13043</v>
      </c>
      <c r="AD13044" s="6" t="s">
        <v>28799</v>
      </c>
      <c r="AE13044" s="6" t="s">
        <v>52407</v>
      </c>
      <c r="AF13044" s="6" t="s">
        <v>90</v>
      </c>
      <c r="AG13044" s="6" t="s">
        <v>29321</v>
      </c>
    </row>
    <row r="13045" spans="29:33" x14ac:dyDescent="0.25">
      <c r="AC13045">
        <v>13044</v>
      </c>
      <c r="AD13045" s="6" t="s">
        <v>29322</v>
      </c>
      <c r="AE13045" s="6" t="s">
        <v>50562</v>
      </c>
      <c r="AF13045" s="6" t="s">
        <v>90</v>
      </c>
      <c r="AG13045" s="6" t="s">
        <v>29323</v>
      </c>
    </row>
    <row r="13046" spans="29:33" x14ac:dyDescent="0.25">
      <c r="AC13046">
        <v>13045</v>
      </c>
      <c r="AD13046" s="6" t="s">
        <v>29324</v>
      </c>
      <c r="AE13046" s="6" t="s">
        <v>48963</v>
      </c>
      <c r="AF13046" s="6" t="s">
        <v>48966</v>
      </c>
      <c r="AG13046" s="6" t="s">
        <v>29325</v>
      </c>
    </row>
    <row r="13047" spans="29:33" x14ac:dyDescent="0.25">
      <c r="AC13047">
        <v>13046</v>
      </c>
      <c r="AD13047" s="6" t="s">
        <v>29326</v>
      </c>
      <c r="AE13047" s="6" t="s">
        <v>52235</v>
      </c>
      <c r="AF13047" s="6" t="s">
        <v>90</v>
      </c>
      <c r="AG13047" s="6" t="s">
        <v>29327</v>
      </c>
    </row>
    <row r="13048" spans="29:33" x14ac:dyDescent="0.25">
      <c r="AC13048">
        <v>13047</v>
      </c>
      <c r="AD13048" s="6" t="s">
        <v>29328</v>
      </c>
      <c r="AE13048" s="6" t="s">
        <v>51351</v>
      </c>
      <c r="AF13048" s="6" t="s">
        <v>90</v>
      </c>
      <c r="AG13048" s="6" t="s">
        <v>29329</v>
      </c>
    </row>
    <row r="13049" spans="29:33" x14ac:dyDescent="0.25">
      <c r="AC13049">
        <v>13048</v>
      </c>
      <c r="AD13049" s="6" t="s">
        <v>29330</v>
      </c>
      <c r="AE13049" s="6" t="s">
        <v>51405</v>
      </c>
      <c r="AF13049" s="6" t="s">
        <v>51378</v>
      </c>
      <c r="AG13049" s="6" t="s">
        <v>29331</v>
      </c>
    </row>
    <row r="13050" spans="29:33" x14ac:dyDescent="0.25">
      <c r="AC13050">
        <v>13049</v>
      </c>
      <c r="AD13050" s="6" t="s">
        <v>29332</v>
      </c>
      <c r="AE13050" s="6" t="s">
        <v>52377</v>
      </c>
      <c r="AF13050" s="6" t="s">
        <v>90</v>
      </c>
      <c r="AG13050" s="6" t="s">
        <v>29333</v>
      </c>
    </row>
    <row r="13051" spans="29:33" x14ac:dyDescent="0.25">
      <c r="AC13051">
        <v>13050</v>
      </c>
      <c r="AD13051" s="6" t="s">
        <v>29334</v>
      </c>
      <c r="AE13051" s="6" t="s">
        <v>52377</v>
      </c>
      <c r="AF13051" s="6" t="s">
        <v>90</v>
      </c>
      <c r="AG13051" s="6" t="s">
        <v>29335</v>
      </c>
    </row>
    <row r="13052" spans="29:33" x14ac:dyDescent="0.25">
      <c r="AC13052">
        <v>13051</v>
      </c>
      <c r="AD13052" s="6" t="s">
        <v>29336</v>
      </c>
      <c r="AE13052" s="6" t="s">
        <v>51009</v>
      </c>
      <c r="AF13052" s="6" t="s">
        <v>49174</v>
      </c>
      <c r="AG13052" s="6" t="s">
        <v>29337</v>
      </c>
    </row>
    <row r="13053" spans="29:33" x14ac:dyDescent="0.25">
      <c r="AC13053">
        <v>13052</v>
      </c>
      <c r="AD13053" s="6" t="s">
        <v>29338</v>
      </c>
      <c r="AE13053" s="6" t="s">
        <v>52380</v>
      </c>
      <c r="AF13053" s="6" t="s">
        <v>90</v>
      </c>
      <c r="AG13053" s="6" t="s">
        <v>29339</v>
      </c>
    </row>
    <row r="13054" spans="29:33" x14ac:dyDescent="0.25">
      <c r="AC13054">
        <v>13053</v>
      </c>
      <c r="AD13054" s="6" t="s">
        <v>29340</v>
      </c>
      <c r="AE13054" s="6" t="s">
        <v>49367</v>
      </c>
      <c r="AF13054" s="6" t="s">
        <v>90</v>
      </c>
      <c r="AG13054" s="6" t="s">
        <v>29341</v>
      </c>
    </row>
    <row r="13055" spans="29:33" x14ac:dyDescent="0.25">
      <c r="AC13055">
        <v>13054</v>
      </c>
      <c r="AD13055" s="6" t="s">
        <v>29342</v>
      </c>
      <c r="AE13055" s="6" t="s">
        <v>52410</v>
      </c>
      <c r="AF13055" s="6" t="s">
        <v>90</v>
      </c>
      <c r="AG13055" s="6" t="s">
        <v>29343</v>
      </c>
    </row>
    <row r="13056" spans="29:33" x14ac:dyDescent="0.25">
      <c r="AC13056">
        <v>13055</v>
      </c>
      <c r="AD13056" s="6" t="s">
        <v>29344</v>
      </c>
      <c r="AE13056" s="6" t="s">
        <v>49774</v>
      </c>
      <c r="AF13056" s="6" t="s">
        <v>90</v>
      </c>
      <c r="AG13056" s="6" t="s">
        <v>29345</v>
      </c>
    </row>
    <row r="13057" spans="29:33" x14ac:dyDescent="0.25">
      <c r="AC13057">
        <v>13056</v>
      </c>
      <c r="AD13057" s="6" t="s">
        <v>29346</v>
      </c>
      <c r="AE13057" s="6" t="s">
        <v>50131</v>
      </c>
      <c r="AF13057" s="6" t="s">
        <v>50028</v>
      </c>
      <c r="AG13057" s="6" t="s">
        <v>29347</v>
      </c>
    </row>
    <row r="13058" spans="29:33" x14ac:dyDescent="0.25">
      <c r="AC13058">
        <v>13057</v>
      </c>
      <c r="AD13058" s="6" t="s">
        <v>29348</v>
      </c>
      <c r="AE13058" s="6" t="s">
        <v>52429</v>
      </c>
      <c r="AF13058" s="6" t="s">
        <v>90</v>
      </c>
      <c r="AG13058" s="6" t="s">
        <v>29349</v>
      </c>
    </row>
    <row r="13059" spans="29:33" x14ac:dyDescent="0.25">
      <c r="AC13059">
        <v>13058</v>
      </c>
      <c r="AD13059" s="6" t="s">
        <v>29350</v>
      </c>
      <c r="AE13059" s="6" t="s">
        <v>51669</v>
      </c>
      <c r="AF13059" s="6" t="s">
        <v>90</v>
      </c>
      <c r="AG13059" s="6" t="s">
        <v>29351</v>
      </c>
    </row>
    <row r="13060" spans="29:33" x14ac:dyDescent="0.25">
      <c r="AC13060">
        <v>13059</v>
      </c>
      <c r="AD13060" s="6" t="s">
        <v>29352</v>
      </c>
      <c r="AE13060" s="6" t="s">
        <v>50043</v>
      </c>
      <c r="AF13060" s="6" t="s">
        <v>50009</v>
      </c>
      <c r="AG13060" s="6" t="s">
        <v>29353</v>
      </c>
    </row>
    <row r="13061" spans="29:33" x14ac:dyDescent="0.25">
      <c r="AC13061">
        <v>13060</v>
      </c>
      <c r="AD13061" s="6" t="s">
        <v>29354</v>
      </c>
      <c r="AE13061" s="6" t="s">
        <v>50420</v>
      </c>
      <c r="AF13061" s="6" t="s">
        <v>90</v>
      </c>
      <c r="AG13061" s="6" t="s">
        <v>29355</v>
      </c>
    </row>
    <row r="13062" spans="29:33" x14ac:dyDescent="0.25">
      <c r="AC13062">
        <v>13061</v>
      </c>
      <c r="AD13062" s="6" t="s">
        <v>29356</v>
      </c>
      <c r="AE13062" s="6" t="s">
        <v>50850</v>
      </c>
      <c r="AF13062" s="6" t="s">
        <v>90</v>
      </c>
      <c r="AG13062" s="6" t="s">
        <v>29357</v>
      </c>
    </row>
    <row r="13063" spans="29:33" x14ac:dyDescent="0.25">
      <c r="AC13063">
        <v>13062</v>
      </c>
      <c r="AD13063" s="6" t="s">
        <v>29358</v>
      </c>
      <c r="AE13063" s="6" t="s">
        <v>49747</v>
      </c>
      <c r="AF13063" s="6" t="s">
        <v>90</v>
      </c>
      <c r="AG13063" s="6" t="s">
        <v>29359</v>
      </c>
    </row>
    <row r="13064" spans="29:33" x14ac:dyDescent="0.25">
      <c r="AC13064">
        <v>13063</v>
      </c>
      <c r="AD13064" s="6" t="s">
        <v>29360</v>
      </c>
      <c r="AE13064" s="6" t="s">
        <v>52429</v>
      </c>
      <c r="AF13064" s="6" t="s">
        <v>90</v>
      </c>
      <c r="AG13064" s="6" t="s">
        <v>29361</v>
      </c>
    </row>
    <row r="13065" spans="29:33" x14ac:dyDescent="0.25">
      <c r="AC13065">
        <v>13064</v>
      </c>
      <c r="AD13065" s="6" t="s">
        <v>29362</v>
      </c>
      <c r="AE13065" s="6" t="s">
        <v>50337</v>
      </c>
      <c r="AF13065" s="6" t="s">
        <v>49695</v>
      </c>
      <c r="AG13065" s="6" t="s">
        <v>29363</v>
      </c>
    </row>
    <row r="13066" spans="29:33" x14ac:dyDescent="0.25">
      <c r="AC13066">
        <v>13065</v>
      </c>
      <c r="AD13066" s="6" t="s">
        <v>29364</v>
      </c>
      <c r="AE13066" s="6" t="s">
        <v>52496</v>
      </c>
      <c r="AF13066" s="6" t="s">
        <v>52171</v>
      </c>
      <c r="AG13066" s="6" t="s">
        <v>29365</v>
      </c>
    </row>
    <row r="13067" spans="29:33" x14ac:dyDescent="0.25">
      <c r="AC13067">
        <v>13066</v>
      </c>
      <c r="AD13067" s="6" t="s">
        <v>29366</v>
      </c>
      <c r="AE13067" s="6" t="s">
        <v>50843</v>
      </c>
      <c r="AF13067" s="6" t="s">
        <v>90</v>
      </c>
      <c r="AG13067" s="6" t="s">
        <v>29367</v>
      </c>
    </row>
    <row r="13068" spans="29:33" x14ac:dyDescent="0.25">
      <c r="AC13068">
        <v>13067</v>
      </c>
      <c r="AD13068" s="6" t="s">
        <v>29368</v>
      </c>
      <c r="AE13068" s="6" t="s">
        <v>52506</v>
      </c>
      <c r="AF13068" s="6" t="s">
        <v>90</v>
      </c>
      <c r="AG13068" s="6" t="s">
        <v>29369</v>
      </c>
    </row>
    <row r="13069" spans="29:33" x14ac:dyDescent="0.25">
      <c r="AC13069">
        <v>13068</v>
      </c>
      <c r="AD13069" s="6" t="s">
        <v>29370</v>
      </c>
      <c r="AE13069" s="6" t="s">
        <v>51868</v>
      </c>
      <c r="AF13069" s="6" t="s">
        <v>90</v>
      </c>
      <c r="AG13069" s="6" t="s">
        <v>29371</v>
      </c>
    </row>
    <row r="13070" spans="29:33" x14ac:dyDescent="0.25">
      <c r="AC13070">
        <v>13069</v>
      </c>
      <c r="AD13070" s="6" t="s">
        <v>29372</v>
      </c>
      <c r="AE13070" s="6" t="s">
        <v>51296</v>
      </c>
      <c r="AF13070" s="6" t="s">
        <v>49013</v>
      </c>
      <c r="AG13070" s="6" t="s">
        <v>29373</v>
      </c>
    </row>
    <row r="13071" spans="29:33" x14ac:dyDescent="0.25">
      <c r="AC13071">
        <v>13070</v>
      </c>
      <c r="AD13071" s="6" t="s">
        <v>29374</v>
      </c>
      <c r="AE13071" s="6" t="s">
        <v>52155</v>
      </c>
      <c r="AF13071" s="6" t="s">
        <v>51378</v>
      </c>
      <c r="AG13071" s="6" t="s">
        <v>29375</v>
      </c>
    </row>
    <row r="13072" spans="29:33" x14ac:dyDescent="0.25">
      <c r="AC13072">
        <v>13071</v>
      </c>
      <c r="AD13072" s="6" t="s">
        <v>29376</v>
      </c>
      <c r="AE13072" s="6" t="s">
        <v>50299</v>
      </c>
      <c r="AF13072" s="6" t="s">
        <v>50299</v>
      </c>
      <c r="AG13072" s="6" t="s">
        <v>29377</v>
      </c>
    </row>
    <row r="13073" spans="29:33" x14ac:dyDescent="0.25">
      <c r="AC13073">
        <v>13072</v>
      </c>
      <c r="AD13073" s="6" t="s">
        <v>29378</v>
      </c>
      <c r="AE13073" s="6" t="s">
        <v>51862</v>
      </c>
      <c r="AF13073" s="6" t="s">
        <v>51972</v>
      </c>
      <c r="AG13073" s="6" t="s">
        <v>29379</v>
      </c>
    </row>
    <row r="13074" spans="29:33" x14ac:dyDescent="0.25">
      <c r="AC13074">
        <v>13073</v>
      </c>
      <c r="AD13074" s="6" t="s">
        <v>29380</v>
      </c>
      <c r="AE13074" s="6" t="s">
        <v>51268</v>
      </c>
      <c r="AF13074" s="6" t="s">
        <v>49013</v>
      </c>
      <c r="AG13074" s="6" t="s">
        <v>29381</v>
      </c>
    </row>
    <row r="13075" spans="29:33" x14ac:dyDescent="0.25">
      <c r="AC13075">
        <v>13074</v>
      </c>
      <c r="AD13075" s="6" t="s">
        <v>29382</v>
      </c>
      <c r="AE13075" s="6" t="s">
        <v>52464</v>
      </c>
      <c r="AF13075" s="6" t="s">
        <v>90</v>
      </c>
      <c r="AG13075" s="6" t="s">
        <v>29383</v>
      </c>
    </row>
    <row r="13076" spans="29:33" x14ac:dyDescent="0.25">
      <c r="AC13076">
        <v>13075</v>
      </c>
      <c r="AD13076" s="6" t="s">
        <v>29384</v>
      </c>
      <c r="AE13076" s="6" t="s">
        <v>51782</v>
      </c>
      <c r="AF13076" s="6" t="s">
        <v>90</v>
      </c>
      <c r="AG13076" s="6" t="s">
        <v>29385</v>
      </c>
    </row>
    <row r="13077" spans="29:33" x14ac:dyDescent="0.25">
      <c r="AC13077">
        <v>13076</v>
      </c>
      <c r="AD13077" s="6" t="s">
        <v>29386</v>
      </c>
      <c r="AE13077" s="6" t="s">
        <v>48781</v>
      </c>
      <c r="AF13077" s="6" t="s">
        <v>90</v>
      </c>
      <c r="AG13077" s="6" t="s">
        <v>29387</v>
      </c>
    </row>
    <row r="13078" spans="29:33" x14ac:dyDescent="0.25">
      <c r="AC13078">
        <v>13077</v>
      </c>
      <c r="AD13078" s="6" t="s">
        <v>29388</v>
      </c>
      <c r="AE13078" s="6" t="s">
        <v>51940</v>
      </c>
      <c r="AF13078" s="6" t="s">
        <v>90</v>
      </c>
      <c r="AG13078" s="6" t="s">
        <v>29389</v>
      </c>
    </row>
    <row r="13079" spans="29:33" x14ac:dyDescent="0.25">
      <c r="AC13079">
        <v>13078</v>
      </c>
      <c r="AD13079" s="6" t="s">
        <v>29390</v>
      </c>
      <c r="AE13079" s="6" t="s">
        <v>50379</v>
      </c>
      <c r="AF13079" s="6" t="s">
        <v>50413</v>
      </c>
      <c r="AG13079" s="6" t="s">
        <v>29391</v>
      </c>
    </row>
    <row r="13080" spans="29:33" x14ac:dyDescent="0.25">
      <c r="AC13080">
        <v>13079</v>
      </c>
      <c r="AD13080" s="6" t="s">
        <v>29392</v>
      </c>
      <c r="AE13080" s="6" t="s">
        <v>50575</v>
      </c>
      <c r="AF13080" s="6" t="s">
        <v>50315</v>
      </c>
      <c r="AG13080" s="6" t="s">
        <v>29393</v>
      </c>
    </row>
    <row r="13081" spans="29:33" x14ac:dyDescent="0.25">
      <c r="AC13081">
        <v>13080</v>
      </c>
      <c r="AD13081" s="6" t="s">
        <v>29394</v>
      </c>
      <c r="AE13081" s="6" t="s">
        <v>49988</v>
      </c>
      <c r="AF13081" s="6" t="s">
        <v>49972</v>
      </c>
      <c r="AG13081" s="6" t="s">
        <v>29395</v>
      </c>
    </row>
    <row r="13082" spans="29:33" x14ac:dyDescent="0.25">
      <c r="AC13082">
        <v>13081</v>
      </c>
      <c r="AD13082" s="6" t="s">
        <v>29396</v>
      </c>
      <c r="AE13082" s="6" t="s">
        <v>49462</v>
      </c>
      <c r="AF13082" s="6" t="s">
        <v>50289</v>
      </c>
      <c r="AG13082" s="6" t="s">
        <v>29397</v>
      </c>
    </row>
    <row r="13083" spans="29:33" x14ac:dyDescent="0.25">
      <c r="AC13083">
        <v>13082</v>
      </c>
      <c r="AD13083" s="6" t="s">
        <v>29398</v>
      </c>
      <c r="AE13083" s="6" t="s">
        <v>50485</v>
      </c>
      <c r="AF13083" s="6" t="s">
        <v>90</v>
      </c>
      <c r="AG13083" s="6" t="s">
        <v>29399</v>
      </c>
    </row>
    <row r="13084" spans="29:33" x14ac:dyDescent="0.25">
      <c r="AC13084">
        <v>13083</v>
      </c>
      <c r="AD13084" s="6" t="s">
        <v>29400</v>
      </c>
      <c r="AE13084" s="6" t="s">
        <v>52227</v>
      </c>
      <c r="AF13084" s="6" t="s">
        <v>52235</v>
      </c>
      <c r="AG13084" s="6" t="s">
        <v>29401</v>
      </c>
    </row>
    <row r="13085" spans="29:33" x14ac:dyDescent="0.25">
      <c r="AC13085">
        <v>13084</v>
      </c>
      <c r="AD13085" s="6" t="s">
        <v>29402</v>
      </c>
      <c r="AE13085" s="6" t="s">
        <v>50502</v>
      </c>
      <c r="AF13085" s="6" t="s">
        <v>90</v>
      </c>
      <c r="AG13085" s="6" t="s">
        <v>29403</v>
      </c>
    </row>
    <row r="13086" spans="29:33" x14ac:dyDescent="0.25">
      <c r="AC13086">
        <v>13085</v>
      </c>
      <c r="AD13086" s="6" t="s">
        <v>29404</v>
      </c>
      <c r="AE13086" s="6" t="s">
        <v>51808</v>
      </c>
      <c r="AF13086" s="6" t="s">
        <v>52310</v>
      </c>
      <c r="AG13086" s="6" t="s">
        <v>29405</v>
      </c>
    </row>
    <row r="13087" spans="29:33" x14ac:dyDescent="0.25">
      <c r="AC13087">
        <v>13086</v>
      </c>
      <c r="AD13087" s="6" t="s">
        <v>29406</v>
      </c>
      <c r="AE13087" s="6" t="s">
        <v>49532</v>
      </c>
      <c r="AF13087" s="6" t="s">
        <v>90</v>
      </c>
      <c r="AG13087" s="6" t="s">
        <v>29407</v>
      </c>
    </row>
    <row r="13088" spans="29:33" x14ac:dyDescent="0.25">
      <c r="AC13088">
        <v>13087</v>
      </c>
      <c r="AD13088" s="6" t="s">
        <v>29408</v>
      </c>
      <c r="AE13088" s="6" t="s">
        <v>51329</v>
      </c>
      <c r="AF13088" s="6" t="s">
        <v>90</v>
      </c>
      <c r="AG13088" s="6" t="s">
        <v>29409</v>
      </c>
    </row>
    <row r="13089" spans="29:33" x14ac:dyDescent="0.25">
      <c r="AC13089">
        <v>13088</v>
      </c>
      <c r="AD13089" s="6" t="s">
        <v>29410</v>
      </c>
      <c r="AE13089" s="6" t="s">
        <v>52343</v>
      </c>
      <c r="AF13089" s="6" t="s">
        <v>90</v>
      </c>
      <c r="AG13089" s="6" t="s">
        <v>29411</v>
      </c>
    </row>
    <row r="13090" spans="29:33" x14ac:dyDescent="0.25">
      <c r="AC13090">
        <v>13089</v>
      </c>
      <c r="AD13090" s="6" t="s">
        <v>29412</v>
      </c>
      <c r="AE13090" s="6" t="s">
        <v>52337</v>
      </c>
      <c r="AF13090" s="6" t="s">
        <v>90</v>
      </c>
      <c r="AG13090" s="6" t="s">
        <v>29413</v>
      </c>
    </row>
    <row r="13091" spans="29:33" x14ac:dyDescent="0.25">
      <c r="AC13091">
        <v>13090</v>
      </c>
      <c r="AD13091" s="6" t="s">
        <v>29414</v>
      </c>
      <c r="AE13091" s="6" t="s">
        <v>50689</v>
      </c>
      <c r="AF13091" s="6" t="s">
        <v>90</v>
      </c>
      <c r="AG13091" s="6" t="s">
        <v>29415</v>
      </c>
    </row>
    <row r="13092" spans="29:33" x14ac:dyDescent="0.25">
      <c r="AC13092">
        <v>13091</v>
      </c>
      <c r="AD13092" s="6" t="s">
        <v>29416</v>
      </c>
      <c r="AE13092" s="6" t="s">
        <v>48838</v>
      </c>
      <c r="AF13092" s="6" t="s">
        <v>90</v>
      </c>
      <c r="AG13092" s="6" t="s">
        <v>29417</v>
      </c>
    </row>
    <row r="13093" spans="29:33" x14ac:dyDescent="0.25">
      <c r="AC13093">
        <v>13092</v>
      </c>
      <c r="AD13093" s="6" t="s">
        <v>29418</v>
      </c>
      <c r="AE13093" s="6" t="s">
        <v>50312</v>
      </c>
      <c r="AF13093" s="6" t="s">
        <v>52171</v>
      </c>
      <c r="AG13093" s="6" t="s">
        <v>29419</v>
      </c>
    </row>
    <row r="13094" spans="29:33" x14ac:dyDescent="0.25">
      <c r="AC13094">
        <v>13093</v>
      </c>
      <c r="AD13094" s="6" t="s">
        <v>29420</v>
      </c>
      <c r="AE13094" s="6" t="s">
        <v>49379</v>
      </c>
      <c r="AF13094" s="6" t="s">
        <v>49402</v>
      </c>
      <c r="AG13094" s="6" t="s">
        <v>29421</v>
      </c>
    </row>
    <row r="13095" spans="29:33" x14ac:dyDescent="0.25">
      <c r="AC13095">
        <v>13094</v>
      </c>
      <c r="AD13095" s="6" t="s">
        <v>29422</v>
      </c>
      <c r="AE13095" s="6" t="s">
        <v>49101</v>
      </c>
      <c r="AF13095" s="6" t="s">
        <v>90</v>
      </c>
      <c r="AG13095" s="6" t="s">
        <v>29423</v>
      </c>
    </row>
    <row r="13096" spans="29:33" x14ac:dyDescent="0.25">
      <c r="AC13096">
        <v>13095</v>
      </c>
      <c r="AD13096" s="6" t="s">
        <v>29424</v>
      </c>
      <c r="AE13096" s="6" t="s">
        <v>49502</v>
      </c>
      <c r="AF13096" s="6" t="s">
        <v>49502</v>
      </c>
      <c r="AG13096" s="6" t="s">
        <v>29425</v>
      </c>
    </row>
    <row r="13097" spans="29:33" x14ac:dyDescent="0.25">
      <c r="AC13097">
        <v>13096</v>
      </c>
      <c r="AD13097" s="6" t="s">
        <v>29426</v>
      </c>
      <c r="AE13097" s="6" t="s">
        <v>49695</v>
      </c>
      <c r="AF13097" s="6" t="s">
        <v>49032</v>
      </c>
      <c r="AG13097" s="6" t="s">
        <v>29427</v>
      </c>
    </row>
    <row r="13098" spans="29:33" x14ac:dyDescent="0.25">
      <c r="AC13098">
        <v>13097</v>
      </c>
      <c r="AD13098" s="6" t="s">
        <v>29428</v>
      </c>
      <c r="AE13098" s="6" t="s">
        <v>49235</v>
      </c>
      <c r="AF13098" s="6" t="s">
        <v>90</v>
      </c>
      <c r="AG13098" s="6" t="s">
        <v>29429</v>
      </c>
    </row>
    <row r="13099" spans="29:33" x14ac:dyDescent="0.25">
      <c r="AC13099">
        <v>13098</v>
      </c>
      <c r="AD13099" s="6" t="s">
        <v>29430</v>
      </c>
      <c r="AE13099" s="6" t="s">
        <v>52374</v>
      </c>
      <c r="AF13099" s="6" t="s">
        <v>90</v>
      </c>
      <c r="AG13099" s="6" t="s">
        <v>29431</v>
      </c>
    </row>
    <row r="13100" spans="29:33" x14ac:dyDescent="0.25">
      <c r="AC13100">
        <v>13099</v>
      </c>
      <c r="AD13100" s="6" t="s">
        <v>29432</v>
      </c>
      <c r="AE13100" s="6" t="s">
        <v>48843</v>
      </c>
      <c r="AF13100" s="6" t="s">
        <v>90</v>
      </c>
      <c r="AG13100" s="6" t="s">
        <v>29433</v>
      </c>
    </row>
    <row r="13101" spans="29:33" x14ac:dyDescent="0.25">
      <c r="AC13101">
        <v>13100</v>
      </c>
      <c r="AD13101" s="6" t="s">
        <v>29434</v>
      </c>
      <c r="AE13101" s="6" t="s">
        <v>52508</v>
      </c>
      <c r="AF13101" s="6" t="s">
        <v>90</v>
      </c>
      <c r="AG13101" s="6" t="s">
        <v>29435</v>
      </c>
    </row>
    <row r="13102" spans="29:33" x14ac:dyDescent="0.25">
      <c r="AC13102">
        <v>13101</v>
      </c>
      <c r="AD13102" s="6" t="s">
        <v>29436</v>
      </c>
      <c r="AE13102" s="6" t="s">
        <v>51148</v>
      </c>
      <c r="AF13102" s="6" t="s">
        <v>90</v>
      </c>
      <c r="AG13102" s="6" t="s">
        <v>29437</v>
      </c>
    </row>
    <row r="13103" spans="29:33" x14ac:dyDescent="0.25">
      <c r="AC13103">
        <v>13102</v>
      </c>
      <c r="AD13103" s="6" t="s">
        <v>29438</v>
      </c>
      <c r="AE13103" s="6" t="s">
        <v>50956</v>
      </c>
      <c r="AF13103" s="6" t="s">
        <v>51021</v>
      </c>
      <c r="AG13103" s="6" t="s">
        <v>29439</v>
      </c>
    </row>
    <row r="13104" spans="29:33" x14ac:dyDescent="0.25">
      <c r="AC13104">
        <v>13103</v>
      </c>
      <c r="AD13104" s="6" t="s">
        <v>29440</v>
      </c>
      <c r="AE13104" s="6" t="s">
        <v>52392</v>
      </c>
      <c r="AF13104" s="6" t="s">
        <v>90</v>
      </c>
      <c r="AG13104" s="6" t="s">
        <v>29441</v>
      </c>
    </row>
    <row r="13105" spans="29:33" x14ac:dyDescent="0.25">
      <c r="AC13105">
        <v>13104</v>
      </c>
      <c r="AD13105" s="6" t="s">
        <v>29442</v>
      </c>
      <c r="AE13105" s="6" t="s">
        <v>52340</v>
      </c>
      <c r="AF13105" s="6" t="s">
        <v>90</v>
      </c>
      <c r="AG13105" s="6" t="s">
        <v>29443</v>
      </c>
    </row>
    <row r="13106" spans="29:33" x14ac:dyDescent="0.25">
      <c r="AC13106">
        <v>13105</v>
      </c>
      <c r="AD13106" s="6" t="s">
        <v>29444</v>
      </c>
      <c r="AE13106" s="6" t="s">
        <v>50109</v>
      </c>
      <c r="AF13106" s="6" t="s">
        <v>90</v>
      </c>
      <c r="AG13106" s="6" t="s">
        <v>29445</v>
      </c>
    </row>
    <row r="13107" spans="29:33" x14ac:dyDescent="0.25">
      <c r="AC13107">
        <v>13106</v>
      </c>
      <c r="AD13107" s="6" t="s">
        <v>29446</v>
      </c>
      <c r="AE13107" s="6" t="s">
        <v>50619</v>
      </c>
      <c r="AF13107" s="6" t="s">
        <v>52157</v>
      </c>
      <c r="AG13107" s="6" t="s">
        <v>29447</v>
      </c>
    </row>
    <row r="13108" spans="29:33" x14ac:dyDescent="0.25">
      <c r="AC13108">
        <v>13107</v>
      </c>
      <c r="AD13108" s="6" t="s">
        <v>29448</v>
      </c>
      <c r="AE13108" s="6" t="s">
        <v>48858</v>
      </c>
      <c r="AF13108" s="6" t="s">
        <v>48957</v>
      </c>
      <c r="AG13108" s="6" t="s">
        <v>29449</v>
      </c>
    </row>
    <row r="13109" spans="29:33" x14ac:dyDescent="0.25">
      <c r="AC13109">
        <v>13108</v>
      </c>
      <c r="AD13109" s="6" t="s">
        <v>29450</v>
      </c>
      <c r="AE13109" s="6" t="s">
        <v>51466</v>
      </c>
      <c r="AF13109" s="6" t="s">
        <v>51468</v>
      </c>
      <c r="AG13109" s="6" t="s">
        <v>29451</v>
      </c>
    </row>
    <row r="13110" spans="29:33" x14ac:dyDescent="0.25">
      <c r="AC13110">
        <v>13109</v>
      </c>
      <c r="AD13110" s="6" t="s">
        <v>29452</v>
      </c>
      <c r="AE13110" s="6" t="s">
        <v>50135</v>
      </c>
      <c r="AF13110" s="6" t="s">
        <v>50180</v>
      </c>
      <c r="AG13110" s="6" t="s">
        <v>29453</v>
      </c>
    </row>
    <row r="13111" spans="29:33" x14ac:dyDescent="0.25">
      <c r="AC13111">
        <v>13110</v>
      </c>
      <c r="AD13111" s="6" t="s">
        <v>29454</v>
      </c>
      <c r="AE13111" s="6" t="s">
        <v>50111</v>
      </c>
      <c r="AF13111" s="6" t="s">
        <v>49740</v>
      </c>
      <c r="AG13111" s="6" t="s">
        <v>29455</v>
      </c>
    </row>
    <row r="13112" spans="29:33" x14ac:dyDescent="0.25">
      <c r="AC13112">
        <v>13111</v>
      </c>
      <c r="AD13112" s="6" t="s">
        <v>29456</v>
      </c>
      <c r="AE13112" s="6" t="s">
        <v>49949</v>
      </c>
      <c r="AF13112" s="6" t="s">
        <v>90</v>
      </c>
      <c r="AG13112" s="6" t="s">
        <v>29457</v>
      </c>
    </row>
    <row r="13113" spans="29:33" x14ac:dyDescent="0.25">
      <c r="AC13113">
        <v>13112</v>
      </c>
      <c r="AD13113" s="6" t="s">
        <v>29458</v>
      </c>
      <c r="AE13113" s="6" t="s">
        <v>51635</v>
      </c>
      <c r="AF13113" s="6" t="s">
        <v>50565</v>
      </c>
      <c r="AG13113" s="6" t="s">
        <v>29459</v>
      </c>
    </row>
    <row r="13114" spans="29:33" x14ac:dyDescent="0.25">
      <c r="AC13114">
        <v>13113</v>
      </c>
      <c r="AD13114" s="6" t="s">
        <v>29460</v>
      </c>
      <c r="AE13114" s="6" t="s">
        <v>51589</v>
      </c>
      <c r="AF13114" s="6" t="s">
        <v>49460</v>
      </c>
      <c r="AG13114" s="6" t="s">
        <v>29461</v>
      </c>
    </row>
    <row r="13115" spans="29:33" x14ac:dyDescent="0.25">
      <c r="AC13115">
        <v>13114</v>
      </c>
      <c r="AD13115" s="6" t="s">
        <v>29462</v>
      </c>
      <c r="AE13115" s="6" t="s">
        <v>51349</v>
      </c>
      <c r="AF13115" s="6" t="s">
        <v>51806</v>
      </c>
      <c r="AG13115" s="6" t="s">
        <v>29463</v>
      </c>
    </row>
    <row r="13116" spans="29:33" x14ac:dyDescent="0.25">
      <c r="AC13116">
        <v>13115</v>
      </c>
      <c r="AD13116" s="6" t="s">
        <v>29464</v>
      </c>
      <c r="AE13116" s="6" t="s">
        <v>49990</v>
      </c>
      <c r="AF13116" s="6" t="s">
        <v>50454</v>
      </c>
      <c r="AG13116" s="6" t="s">
        <v>29465</v>
      </c>
    </row>
    <row r="13117" spans="29:33" x14ac:dyDescent="0.25">
      <c r="AC13117">
        <v>13116</v>
      </c>
      <c r="AD13117" s="6" t="s">
        <v>29466</v>
      </c>
      <c r="AE13117" s="6" t="s">
        <v>52542</v>
      </c>
      <c r="AF13117" s="6" t="s">
        <v>51484</v>
      </c>
      <c r="AG13117" s="6" t="s">
        <v>29467</v>
      </c>
    </row>
    <row r="13118" spans="29:33" x14ac:dyDescent="0.25">
      <c r="AC13118">
        <v>13117</v>
      </c>
      <c r="AD13118" s="6" t="s">
        <v>29468</v>
      </c>
      <c r="AE13118" s="6" t="s">
        <v>50318</v>
      </c>
      <c r="AF13118" s="6" t="s">
        <v>50315</v>
      </c>
      <c r="AG13118" s="6" t="s">
        <v>29469</v>
      </c>
    </row>
    <row r="13119" spans="29:33" x14ac:dyDescent="0.25">
      <c r="AC13119">
        <v>13118</v>
      </c>
      <c r="AD13119" s="6" t="s">
        <v>29470</v>
      </c>
      <c r="AE13119" s="6" t="s">
        <v>50763</v>
      </c>
      <c r="AF13119" s="6" t="s">
        <v>90</v>
      </c>
      <c r="AG13119" s="6" t="s">
        <v>29471</v>
      </c>
    </row>
    <row r="13120" spans="29:33" x14ac:dyDescent="0.25">
      <c r="AC13120">
        <v>13119</v>
      </c>
      <c r="AD13120" s="6" t="s">
        <v>29472</v>
      </c>
      <c r="AE13120" s="6" t="s">
        <v>50491</v>
      </c>
      <c r="AF13120" s="6" t="s">
        <v>90</v>
      </c>
      <c r="AG13120" s="6" t="s">
        <v>29473</v>
      </c>
    </row>
    <row r="13121" spans="29:33" x14ac:dyDescent="0.25">
      <c r="AC13121">
        <v>13120</v>
      </c>
      <c r="AD13121" s="6" t="s">
        <v>29474</v>
      </c>
      <c r="AE13121" s="6" t="s">
        <v>50978</v>
      </c>
      <c r="AF13121" s="6" t="s">
        <v>50852</v>
      </c>
      <c r="AG13121" s="6" t="s">
        <v>29475</v>
      </c>
    </row>
    <row r="13122" spans="29:33" x14ac:dyDescent="0.25">
      <c r="AC13122">
        <v>13121</v>
      </c>
      <c r="AD13122" s="6" t="s">
        <v>29476</v>
      </c>
      <c r="AE13122" s="6" t="s">
        <v>49871</v>
      </c>
      <c r="AF13122" s="6" t="s">
        <v>90</v>
      </c>
      <c r="AG13122" s="6" t="s">
        <v>29477</v>
      </c>
    </row>
    <row r="13123" spans="29:33" x14ac:dyDescent="0.25">
      <c r="AC13123">
        <v>13122</v>
      </c>
      <c r="AD13123" s="6" t="s">
        <v>29478</v>
      </c>
      <c r="AE13123" s="6" t="s">
        <v>49542</v>
      </c>
      <c r="AF13123" s="6" t="s">
        <v>90</v>
      </c>
      <c r="AG13123" s="6" t="s">
        <v>29479</v>
      </c>
    </row>
    <row r="13124" spans="29:33" x14ac:dyDescent="0.25">
      <c r="AC13124">
        <v>13123</v>
      </c>
      <c r="AD13124" s="6" t="s">
        <v>29480</v>
      </c>
      <c r="AE13124" s="6" t="s">
        <v>52413</v>
      </c>
      <c r="AF13124" s="6" t="s">
        <v>90</v>
      </c>
      <c r="AG13124" s="6" t="s">
        <v>29481</v>
      </c>
    </row>
    <row r="13125" spans="29:33" x14ac:dyDescent="0.25">
      <c r="AC13125">
        <v>13124</v>
      </c>
      <c r="AD13125" s="6" t="s">
        <v>29482</v>
      </c>
      <c r="AE13125" s="6" t="s">
        <v>52413</v>
      </c>
      <c r="AF13125" s="6" t="s">
        <v>90</v>
      </c>
      <c r="AG13125" s="6" t="s">
        <v>29483</v>
      </c>
    </row>
    <row r="13126" spans="29:33" x14ac:dyDescent="0.25">
      <c r="AC13126">
        <v>13125</v>
      </c>
      <c r="AD13126" s="6" t="s">
        <v>29484</v>
      </c>
      <c r="AE13126" s="6" t="s">
        <v>51671</v>
      </c>
      <c r="AF13126" s="6" t="s">
        <v>90</v>
      </c>
      <c r="AG13126" s="6" t="s">
        <v>29485</v>
      </c>
    </row>
    <row r="13127" spans="29:33" x14ac:dyDescent="0.25">
      <c r="AC13127">
        <v>13126</v>
      </c>
      <c r="AD13127" s="6" t="s">
        <v>29486</v>
      </c>
      <c r="AE13127" s="6" t="s">
        <v>48723</v>
      </c>
      <c r="AF13127" s="6" t="s">
        <v>90</v>
      </c>
      <c r="AG13127" s="6" t="s">
        <v>29487</v>
      </c>
    </row>
    <row r="13128" spans="29:33" x14ac:dyDescent="0.25">
      <c r="AC13128">
        <v>13127</v>
      </c>
      <c r="AD13128" s="6" t="s">
        <v>29488</v>
      </c>
      <c r="AE13128" s="6" t="s">
        <v>51180</v>
      </c>
      <c r="AF13128" s="6" t="s">
        <v>51320</v>
      </c>
      <c r="AG13128" s="6" t="s">
        <v>29489</v>
      </c>
    </row>
    <row r="13129" spans="29:33" x14ac:dyDescent="0.25">
      <c r="AC13129">
        <v>13128</v>
      </c>
      <c r="AD13129" s="6" t="s">
        <v>29490</v>
      </c>
      <c r="AE13129" s="6" t="s">
        <v>52243</v>
      </c>
      <c r="AF13129" s="6" t="s">
        <v>49695</v>
      </c>
      <c r="AG13129" s="6" t="s">
        <v>29491</v>
      </c>
    </row>
    <row r="13130" spans="29:33" x14ac:dyDescent="0.25">
      <c r="AC13130">
        <v>13129</v>
      </c>
      <c r="AD13130" s="6" t="s">
        <v>955</v>
      </c>
      <c r="AE13130" s="6" t="s">
        <v>51166</v>
      </c>
      <c r="AF13130" s="6" t="s">
        <v>51183</v>
      </c>
      <c r="AG13130" s="6" t="s">
        <v>29492</v>
      </c>
    </row>
    <row r="13131" spans="29:33" x14ac:dyDescent="0.25">
      <c r="AC13131">
        <v>13130</v>
      </c>
      <c r="AD13131" s="6" t="s">
        <v>29493</v>
      </c>
      <c r="AE13131" s="6" t="s">
        <v>50189</v>
      </c>
      <c r="AF13131" s="6" t="s">
        <v>50156</v>
      </c>
      <c r="AG13131" s="6" t="s">
        <v>29494</v>
      </c>
    </row>
    <row r="13132" spans="29:33" x14ac:dyDescent="0.25">
      <c r="AC13132">
        <v>13131</v>
      </c>
      <c r="AD13132" s="6" t="s">
        <v>29495</v>
      </c>
      <c r="AE13132" s="6" t="s">
        <v>51302</v>
      </c>
      <c r="AF13132" s="6" t="s">
        <v>90</v>
      </c>
      <c r="AG13132" s="6" t="s">
        <v>29496</v>
      </c>
    </row>
    <row r="13133" spans="29:33" x14ac:dyDescent="0.25">
      <c r="AC13133">
        <v>13132</v>
      </c>
      <c r="AD13133" s="6" t="s">
        <v>29497</v>
      </c>
      <c r="AE13133" s="6" t="s">
        <v>51484</v>
      </c>
      <c r="AF13133" s="6" t="s">
        <v>90</v>
      </c>
      <c r="AG13133" s="6" t="s">
        <v>29498</v>
      </c>
    </row>
    <row r="13134" spans="29:33" x14ac:dyDescent="0.25">
      <c r="AC13134">
        <v>13133</v>
      </c>
      <c r="AD13134" s="6" t="s">
        <v>29499</v>
      </c>
      <c r="AE13134" s="6" t="s">
        <v>50625</v>
      </c>
      <c r="AF13134" s="6" t="s">
        <v>90</v>
      </c>
      <c r="AG13134" s="6" t="s">
        <v>29500</v>
      </c>
    </row>
    <row r="13135" spans="29:33" x14ac:dyDescent="0.25">
      <c r="AC13135">
        <v>13134</v>
      </c>
      <c r="AD13135" s="6" t="s">
        <v>29501</v>
      </c>
      <c r="AE13135" s="6" t="s">
        <v>52456</v>
      </c>
      <c r="AF13135" s="6" t="s">
        <v>90</v>
      </c>
      <c r="AG13135" s="6" t="s">
        <v>29502</v>
      </c>
    </row>
    <row r="13136" spans="29:33" x14ac:dyDescent="0.25">
      <c r="AC13136">
        <v>13135</v>
      </c>
      <c r="AD13136" s="6" t="s">
        <v>29503</v>
      </c>
      <c r="AE13136" s="6" t="s">
        <v>50176</v>
      </c>
      <c r="AF13136" s="6" t="s">
        <v>90</v>
      </c>
      <c r="AG13136" s="6" t="s">
        <v>29504</v>
      </c>
    </row>
    <row r="13137" spans="29:33" x14ac:dyDescent="0.25">
      <c r="AC13137">
        <v>13136</v>
      </c>
      <c r="AD13137" s="6" t="s">
        <v>29505</v>
      </c>
      <c r="AE13137" s="6" t="s">
        <v>50733</v>
      </c>
      <c r="AF13137" s="6" t="s">
        <v>50459</v>
      </c>
      <c r="AG13137" s="6" t="s">
        <v>29506</v>
      </c>
    </row>
    <row r="13138" spans="29:33" x14ac:dyDescent="0.25">
      <c r="AC13138">
        <v>13137</v>
      </c>
      <c r="AD13138" s="6" t="s">
        <v>29507</v>
      </c>
      <c r="AE13138" s="6" t="s">
        <v>49013</v>
      </c>
      <c r="AF13138" s="6" t="s">
        <v>90</v>
      </c>
      <c r="AG13138" s="6" t="s">
        <v>29508</v>
      </c>
    </row>
    <row r="13139" spans="29:33" x14ac:dyDescent="0.25">
      <c r="AC13139">
        <v>13138</v>
      </c>
      <c r="AD13139" s="6" t="s">
        <v>29509</v>
      </c>
      <c r="AE13139" s="6" t="s">
        <v>52155</v>
      </c>
      <c r="AF13139" s="6" t="s">
        <v>50751</v>
      </c>
      <c r="AG13139" s="6" t="s">
        <v>29510</v>
      </c>
    </row>
    <row r="13140" spans="29:33" x14ac:dyDescent="0.25">
      <c r="AC13140">
        <v>13139</v>
      </c>
      <c r="AD13140" s="6" t="s">
        <v>29511</v>
      </c>
      <c r="AE13140" s="6" t="s">
        <v>52478</v>
      </c>
      <c r="AF13140" s="6" t="s">
        <v>90</v>
      </c>
      <c r="AG13140" s="6" t="s">
        <v>29512</v>
      </c>
    </row>
    <row r="13141" spans="29:33" x14ac:dyDescent="0.25">
      <c r="AC13141">
        <v>13140</v>
      </c>
      <c r="AD13141" s="6" t="s">
        <v>29513</v>
      </c>
      <c r="AE13141" s="6" t="s">
        <v>49751</v>
      </c>
      <c r="AF13141" s="6" t="s">
        <v>49820</v>
      </c>
      <c r="AG13141" s="6" t="s">
        <v>29514</v>
      </c>
    </row>
    <row r="13142" spans="29:33" x14ac:dyDescent="0.25">
      <c r="AC13142">
        <v>13141</v>
      </c>
      <c r="AD13142" s="6" t="s">
        <v>29515</v>
      </c>
      <c r="AE13142" s="6" t="s">
        <v>49049</v>
      </c>
      <c r="AF13142" s="6" t="s">
        <v>48983</v>
      </c>
      <c r="AG13142" s="6" t="s">
        <v>29516</v>
      </c>
    </row>
    <row r="13143" spans="29:33" x14ac:dyDescent="0.25">
      <c r="AC13143">
        <v>13142</v>
      </c>
      <c r="AD13143" s="6" t="s">
        <v>29517</v>
      </c>
      <c r="AE13143" s="6" t="s">
        <v>52538</v>
      </c>
      <c r="AF13143" s="6" t="s">
        <v>90</v>
      </c>
      <c r="AG13143" s="6" t="s">
        <v>29518</v>
      </c>
    </row>
    <row r="13144" spans="29:33" x14ac:dyDescent="0.25">
      <c r="AC13144">
        <v>13143</v>
      </c>
      <c r="AD13144" s="6" t="s">
        <v>29519</v>
      </c>
      <c r="AE13144" s="6" t="s">
        <v>52369</v>
      </c>
      <c r="AF13144" s="6" t="s">
        <v>90</v>
      </c>
      <c r="AG13144" s="6" t="s">
        <v>29520</v>
      </c>
    </row>
    <row r="13145" spans="29:33" x14ac:dyDescent="0.25">
      <c r="AC13145">
        <v>13144</v>
      </c>
      <c r="AD13145" s="6" t="s">
        <v>29521</v>
      </c>
      <c r="AE13145" s="6" t="s">
        <v>51780</v>
      </c>
      <c r="AF13145" s="6" t="s">
        <v>90</v>
      </c>
      <c r="AG13145" s="6" t="s">
        <v>29522</v>
      </c>
    </row>
    <row r="13146" spans="29:33" x14ac:dyDescent="0.25">
      <c r="AC13146">
        <v>13145</v>
      </c>
      <c r="AD13146" s="6" t="s">
        <v>29523</v>
      </c>
      <c r="AE13146" s="6" t="s">
        <v>52031</v>
      </c>
      <c r="AF13146" s="6" t="s">
        <v>90</v>
      </c>
      <c r="AG13146" s="6" t="s">
        <v>29524</v>
      </c>
    </row>
    <row r="13147" spans="29:33" x14ac:dyDescent="0.25">
      <c r="AC13147">
        <v>13146</v>
      </c>
      <c r="AD13147" s="6" t="s">
        <v>29525</v>
      </c>
      <c r="AE13147" s="6" t="s">
        <v>50835</v>
      </c>
      <c r="AF13147" s="6" t="s">
        <v>50835</v>
      </c>
      <c r="AG13147" s="6" t="s">
        <v>29526</v>
      </c>
    </row>
    <row r="13148" spans="29:33" x14ac:dyDescent="0.25">
      <c r="AC13148">
        <v>13147</v>
      </c>
      <c r="AD13148" s="6" t="s">
        <v>29527</v>
      </c>
      <c r="AE13148" s="6" t="s">
        <v>52377</v>
      </c>
      <c r="AF13148" s="6" t="s">
        <v>90</v>
      </c>
      <c r="AG13148" s="6" t="s">
        <v>29528</v>
      </c>
    </row>
    <row r="13149" spans="29:33" x14ac:dyDescent="0.25">
      <c r="AC13149">
        <v>13148</v>
      </c>
      <c r="AD13149" s="6" t="s">
        <v>29529</v>
      </c>
      <c r="AE13149" s="6" t="s">
        <v>48993</v>
      </c>
      <c r="AF13149" s="6" t="s">
        <v>50393</v>
      </c>
      <c r="AG13149" s="6" t="s">
        <v>29530</v>
      </c>
    </row>
    <row r="13150" spans="29:33" x14ac:dyDescent="0.25">
      <c r="AC13150">
        <v>13149</v>
      </c>
      <c r="AD13150" s="6" t="s">
        <v>29531</v>
      </c>
      <c r="AE13150" s="6" t="s">
        <v>51009</v>
      </c>
      <c r="AF13150" s="6" t="s">
        <v>90</v>
      </c>
      <c r="AG13150" s="6" t="s">
        <v>29532</v>
      </c>
    </row>
    <row r="13151" spans="29:33" x14ac:dyDescent="0.25">
      <c r="AC13151">
        <v>13150</v>
      </c>
      <c r="AD13151" s="6" t="s">
        <v>29533</v>
      </c>
      <c r="AE13151" s="6" t="s">
        <v>50228</v>
      </c>
      <c r="AF13151" s="6" t="s">
        <v>50226</v>
      </c>
      <c r="AG13151" s="6" t="s">
        <v>29534</v>
      </c>
    </row>
    <row r="13152" spans="29:33" x14ac:dyDescent="0.25">
      <c r="AC13152">
        <v>13151</v>
      </c>
      <c r="AD13152" s="6" t="s">
        <v>29535</v>
      </c>
      <c r="AE13152" s="6" t="s">
        <v>52466</v>
      </c>
      <c r="AF13152" s="6" t="s">
        <v>90</v>
      </c>
      <c r="AG13152" s="6" t="s">
        <v>29536</v>
      </c>
    </row>
    <row r="13153" spans="29:33" x14ac:dyDescent="0.25">
      <c r="AC13153">
        <v>13152</v>
      </c>
      <c r="AD13153" s="6" t="s">
        <v>29537</v>
      </c>
      <c r="AE13153" s="6" t="s">
        <v>51333</v>
      </c>
      <c r="AF13153" s="6" t="s">
        <v>90</v>
      </c>
      <c r="AG13153" s="6" t="s">
        <v>29538</v>
      </c>
    </row>
    <row r="13154" spans="29:33" x14ac:dyDescent="0.25">
      <c r="AC13154">
        <v>13153</v>
      </c>
      <c r="AD13154" s="6" t="s">
        <v>29539</v>
      </c>
      <c r="AE13154" s="6" t="s">
        <v>52392</v>
      </c>
      <c r="AF13154" s="6" t="s">
        <v>90</v>
      </c>
      <c r="AG13154" s="6" t="s">
        <v>29540</v>
      </c>
    </row>
    <row r="13155" spans="29:33" x14ac:dyDescent="0.25">
      <c r="AC13155">
        <v>13154</v>
      </c>
      <c r="AD13155" s="6" t="s">
        <v>29541</v>
      </c>
      <c r="AE13155" s="6" t="s">
        <v>50867</v>
      </c>
      <c r="AF13155" s="6" t="s">
        <v>90</v>
      </c>
      <c r="AG13155" s="6" t="s">
        <v>29542</v>
      </c>
    </row>
    <row r="13156" spans="29:33" x14ac:dyDescent="0.25">
      <c r="AC13156">
        <v>13155</v>
      </c>
      <c r="AD13156" s="6" t="s">
        <v>29543</v>
      </c>
      <c r="AE13156" s="6" t="s">
        <v>51645</v>
      </c>
      <c r="AF13156" s="6" t="s">
        <v>51009</v>
      </c>
      <c r="AG13156" s="6" t="s">
        <v>29544</v>
      </c>
    </row>
    <row r="13157" spans="29:33" x14ac:dyDescent="0.25">
      <c r="AC13157">
        <v>13156</v>
      </c>
      <c r="AD13157" s="6" t="s">
        <v>29545</v>
      </c>
      <c r="AE13157" s="6" t="s">
        <v>51299</v>
      </c>
      <c r="AF13157" s="6" t="s">
        <v>90</v>
      </c>
      <c r="AG13157" s="6" t="s">
        <v>29546</v>
      </c>
    </row>
    <row r="13158" spans="29:33" x14ac:dyDescent="0.25">
      <c r="AC13158">
        <v>13157</v>
      </c>
      <c r="AD13158" s="6" t="s">
        <v>29547</v>
      </c>
      <c r="AE13158" s="6" t="s">
        <v>50214</v>
      </c>
      <c r="AF13158" s="6" t="s">
        <v>50210</v>
      </c>
      <c r="AG13158" s="6" t="s">
        <v>29548</v>
      </c>
    </row>
    <row r="13159" spans="29:33" x14ac:dyDescent="0.25">
      <c r="AC13159">
        <v>13158</v>
      </c>
      <c r="AD13159" s="6" t="s">
        <v>29549</v>
      </c>
      <c r="AE13159" s="6" t="s">
        <v>51152</v>
      </c>
      <c r="AF13159" s="6" t="s">
        <v>51466</v>
      </c>
      <c r="AG13159" s="6" t="s">
        <v>29550</v>
      </c>
    </row>
    <row r="13160" spans="29:33" x14ac:dyDescent="0.25">
      <c r="AC13160">
        <v>13159</v>
      </c>
      <c r="AD13160" s="6" t="s">
        <v>29551</v>
      </c>
      <c r="AE13160" s="6" t="s">
        <v>50007</v>
      </c>
      <c r="AF13160" s="6" t="s">
        <v>90</v>
      </c>
      <c r="AG13160" s="6" t="s">
        <v>29552</v>
      </c>
    </row>
    <row r="13161" spans="29:33" x14ac:dyDescent="0.25">
      <c r="AC13161">
        <v>13160</v>
      </c>
      <c r="AD13161" s="6" t="s">
        <v>29553</v>
      </c>
      <c r="AE13161" s="6" t="s">
        <v>49791</v>
      </c>
      <c r="AF13161" s="6" t="s">
        <v>90</v>
      </c>
      <c r="AG13161" s="6" t="s">
        <v>29554</v>
      </c>
    </row>
    <row r="13162" spans="29:33" x14ac:dyDescent="0.25">
      <c r="AC13162">
        <v>13161</v>
      </c>
      <c r="AD13162" s="6" t="s">
        <v>29555</v>
      </c>
      <c r="AE13162" s="6" t="s">
        <v>48936</v>
      </c>
      <c r="AF13162" s="6" t="s">
        <v>49475</v>
      </c>
      <c r="AG13162" s="6" t="s">
        <v>29556</v>
      </c>
    </row>
    <row r="13163" spans="29:33" x14ac:dyDescent="0.25">
      <c r="AC13163">
        <v>13162</v>
      </c>
      <c r="AD13163" s="6" t="s">
        <v>29557</v>
      </c>
      <c r="AE13163" s="6" t="s">
        <v>52401</v>
      </c>
      <c r="AF13163" s="6" t="s">
        <v>90</v>
      </c>
      <c r="AG13163" s="6" t="s">
        <v>29558</v>
      </c>
    </row>
    <row r="13164" spans="29:33" x14ac:dyDescent="0.25">
      <c r="AC13164">
        <v>13163</v>
      </c>
      <c r="AD13164" s="6" t="s">
        <v>29559</v>
      </c>
      <c r="AE13164" s="6" t="s">
        <v>49776</v>
      </c>
      <c r="AF13164" s="6" t="s">
        <v>49791</v>
      </c>
      <c r="AG13164" s="6" t="s">
        <v>29560</v>
      </c>
    </row>
    <row r="13165" spans="29:33" x14ac:dyDescent="0.25">
      <c r="AC13165">
        <v>13164</v>
      </c>
      <c r="AD13165" s="6" t="s">
        <v>29561</v>
      </c>
      <c r="AE13165" s="6" t="s">
        <v>51526</v>
      </c>
      <c r="AF13165" s="6" t="s">
        <v>52450</v>
      </c>
      <c r="AG13165" s="6" t="s">
        <v>29562</v>
      </c>
    </row>
    <row r="13166" spans="29:33" x14ac:dyDescent="0.25">
      <c r="AC13166">
        <v>13165</v>
      </c>
      <c r="AD13166" s="6" t="s">
        <v>29563</v>
      </c>
      <c r="AE13166" s="6" t="s">
        <v>51639</v>
      </c>
      <c r="AF13166" s="6" t="s">
        <v>90</v>
      </c>
      <c r="AG13166" s="6" t="s">
        <v>29564</v>
      </c>
    </row>
    <row r="13167" spans="29:33" x14ac:dyDescent="0.25">
      <c r="AC13167">
        <v>13166</v>
      </c>
      <c r="AD13167" s="6" t="s">
        <v>29565</v>
      </c>
      <c r="AE13167" s="6" t="s">
        <v>52389</v>
      </c>
      <c r="AF13167" s="6" t="s">
        <v>90</v>
      </c>
      <c r="AG13167" s="6" t="s">
        <v>29566</v>
      </c>
    </row>
    <row r="13168" spans="29:33" x14ac:dyDescent="0.25">
      <c r="AC13168">
        <v>13167</v>
      </c>
      <c r="AD13168" s="6" t="s">
        <v>29567</v>
      </c>
      <c r="AE13168" s="6" t="s">
        <v>49922</v>
      </c>
      <c r="AF13168" s="6" t="s">
        <v>51423</v>
      </c>
      <c r="AG13168" s="6" t="s">
        <v>29568</v>
      </c>
    </row>
    <row r="13169" spans="29:33" x14ac:dyDescent="0.25">
      <c r="AC13169">
        <v>13168</v>
      </c>
      <c r="AD13169" s="6" t="s">
        <v>29569</v>
      </c>
      <c r="AE13169" s="6" t="s">
        <v>49057</v>
      </c>
      <c r="AF13169" s="6" t="s">
        <v>90</v>
      </c>
      <c r="AG13169" s="6" t="s">
        <v>29570</v>
      </c>
    </row>
    <row r="13170" spans="29:33" x14ac:dyDescent="0.25">
      <c r="AC13170">
        <v>13169</v>
      </c>
      <c r="AD13170" s="6" t="s">
        <v>29571</v>
      </c>
      <c r="AE13170" s="6" t="s">
        <v>49220</v>
      </c>
      <c r="AF13170" s="6" t="s">
        <v>52454</v>
      </c>
      <c r="AG13170" s="6" t="s">
        <v>29572</v>
      </c>
    </row>
    <row r="13171" spans="29:33" x14ac:dyDescent="0.25">
      <c r="AC13171">
        <v>13170</v>
      </c>
      <c r="AD13171" s="6" t="s">
        <v>29573</v>
      </c>
      <c r="AE13171" s="6" t="s">
        <v>49879</v>
      </c>
      <c r="AF13171" s="6" t="s">
        <v>90</v>
      </c>
      <c r="AG13171" s="6" t="s">
        <v>29574</v>
      </c>
    </row>
    <row r="13172" spans="29:33" x14ac:dyDescent="0.25">
      <c r="AC13172">
        <v>13171</v>
      </c>
      <c r="AD13172" s="6" t="s">
        <v>29575</v>
      </c>
      <c r="AE13172" s="6" t="s">
        <v>50643</v>
      </c>
      <c r="AF13172" s="6" t="s">
        <v>52150</v>
      </c>
      <c r="AG13172" s="6" t="s">
        <v>29576</v>
      </c>
    </row>
    <row r="13173" spans="29:33" x14ac:dyDescent="0.25">
      <c r="AC13173">
        <v>13172</v>
      </c>
      <c r="AD13173" s="6" t="s">
        <v>29577</v>
      </c>
      <c r="AE13173" s="6" t="s">
        <v>49547</v>
      </c>
      <c r="AF13173" s="6" t="s">
        <v>49180</v>
      </c>
      <c r="AG13173" s="6" t="s">
        <v>29578</v>
      </c>
    </row>
    <row r="13174" spans="29:33" x14ac:dyDescent="0.25">
      <c r="AC13174">
        <v>13173</v>
      </c>
      <c r="AD13174" s="6" t="s">
        <v>29579</v>
      </c>
      <c r="AE13174" s="6" t="s">
        <v>50546</v>
      </c>
      <c r="AF13174" s="6" t="s">
        <v>50513</v>
      </c>
      <c r="AG13174" s="6" t="s">
        <v>29580</v>
      </c>
    </row>
    <row r="13175" spans="29:33" x14ac:dyDescent="0.25">
      <c r="AC13175">
        <v>13174</v>
      </c>
      <c r="AD13175" s="6" t="s">
        <v>29581</v>
      </c>
      <c r="AE13175" s="6" t="s">
        <v>49333</v>
      </c>
      <c r="AF13175" s="6" t="s">
        <v>50410</v>
      </c>
      <c r="AG13175" s="6" t="s">
        <v>29582</v>
      </c>
    </row>
    <row r="13176" spans="29:33" x14ac:dyDescent="0.25">
      <c r="AC13176">
        <v>13175</v>
      </c>
      <c r="AD13176" s="6" t="s">
        <v>29583</v>
      </c>
      <c r="AE13176" s="6" t="s">
        <v>49547</v>
      </c>
      <c r="AF13176" s="6" t="s">
        <v>50454</v>
      </c>
      <c r="AG13176" s="6" t="s">
        <v>29584</v>
      </c>
    </row>
    <row r="13177" spans="29:33" x14ac:dyDescent="0.25">
      <c r="AC13177">
        <v>13176</v>
      </c>
      <c r="AD13177" s="6" t="s">
        <v>29585</v>
      </c>
      <c r="AE13177" s="6" t="s">
        <v>49990</v>
      </c>
      <c r="AF13177" s="6" t="s">
        <v>90</v>
      </c>
      <c r="AG13177" s="6" t="s">
        <v>29586</v>
      </c>
    </row>
    <row r="13178" spans="29:33" x14ac:dyDescent="0.25">
      <c r="AC13178">
        <v>13177</v>
      </c>
      <c r="AD13178" s="6" t="s">
        <v>29587</v>
      </c>
      <c r="AE13178" s="6" t="s">
        <v>52093</v>
      </c>
      <c r="AF13178" s="6" t="s">
        <v>52150</v>
      </c>
      <c r="AG13178" s="6" t="s">
        <v>29588</v>
      </c>
    </row>
    <row r="13179" spans="29:33" x14ac:dyDescent="0.25">
      <c r="AC13179">
        <v>13178</v>
      </c>
      <c r="AD13179" s="6" t="s">
        <v>29589</v>
      </c>
      <c r="AE13179" s="6" t="s">
        <v>51548</v>
      </c>
      <c r="AF13179" s="6" t="s">
        <v>52464</v>
      </c>
      <c r="AG13179" s="6" t="s">
        <v>29590</v>
      </c>
    </row>
    <row r="13180" spans="29:33" x14ac:dyDescent="0.25">
      <c r="AC13180">
        <v>13179</v>
      </c>
      <c r="AD13180" s="6" t="s">
        <v>29591</v>
      </c>
      <c r="AE13180" s="6" t="s">
        <v>49632</v>
      </c>
      <c r="AF13180" s="6" t="s">
        <v>90</v>
      </c>
      <c r="AG13180" s="6" t="s">
        <v>29592</v>
      </c>
    </row>
    <row r="13181" spans="29:33" x14ac:dyDescent="0.25">
      <c r="AC13181">
        <v>13180</v>
      </c>
      <c r="AD13181" s="6" t="s">
        <v>29593</v>
      </c>
      <c r="AE13181" s="6" t="s">
        <v>51621</v>
      </c>
      <c r="AF13181" s="6" t="s">
        <v>50410</v>
      </c>
      <c r="AG13181" s="6" t="s">
        <v>29594</v>
      </c>
    </row>
    <row r="13182" spans="29:33" x14ac:dyDescent="0.25">
      <c r="AC13182">
        <v>13181</v>
      </c>
      <c r="AD13182" s="6" t="s">
        <v>29595</v>
      </c>
      <c r="AE13182" s="6" t="s">
        <v>52548</v>
      </c>
      <c r="AF13182" s="6" t="s">
        <v>50537</v>
      </c>
      <c r="AG13182" s="6" t="s">
        <v>29596</v>
      </c>
    </row>
    <row r="13183" spans="29:33" x14ac:dyDescent="0.25">
      <c r="AC13183">
        <v>13182</v>
      </c>
      <c r="AD13183" s="6" t="s">
        <v>29597</v>
      </c>
      <c r="AE13183" s="6" t="s">
        <v>51824</v>
      </c>
      <c r="AF13183" s="6" t="s">
        <v>90</v>
      </c>
      <c r="AG13183" s="6" t="s">
        <v>29598</v>
      </c>
    </row>
    <row r="13184" spans="29:33" x14ac:dyDescent="0.25">
      <c r="AC13184">
        <v>13183</v>
      </c>
      <c r="AD13184" s="6" t="s">
        <v>29599</v>
      </c>
      <c r="AE13184" s="6" t="s">
        <v>51398</v>
      </c>
      <c r="AF13184" s="6" t="s">
        <v>90</v>
      </c>
      <c r="AG13184" s="6" t="s">
        <v>29600</v>
      </c>
    </row>
    <row r="13185" spans="29:33" x14ac:dyDescent="0.25">
      <c r="AC13185">
        <v>13184</v>
      </c>
      <c r="AD13185" s="6" t="s">
        <v>29601</v>
      </c>
      <c r="AE13185" s="6" t="s">
        <v>49267</v>
      </c>
      <c r="AF13185" s="6" t="s">
        <v>90</v>
      </c>
      <c r="AG13185" s="6" t="s">
        <v>29602</v>
      </c>
    </row>
    <row r="13186" spans="29:33" x14ac:dyDescent="0.25">
      <c r="AC13186">
        <v>13185</v>
      </c>
      <c r="AD13186" s="6" t="s">
        <v>29603</v>
      </c>
      <c r="AE13186" s="6" t="s">
        <v>49926</v>
      </c>
      <c r="AF13186" s="6" t="s">
        <v>49988</v>
      </c>
      <c r="AG13186" s="6" t="s">
        <v>29604</v>
      </c>
    </row>
    <row r="13187" spans="29:33" x14ac:dyDescent="0.25">
      <c r="AC13187">
        <v>13186</v>
      </c>
      <c r="AD13187" s="6" t="s">
        <v>29605</v>
      </c>
      <c r="AE13187" s="6" t="s">
        <v>52432</v>
      </c>
      <c r="AF13187" s="6" t="s">
        <v>90</v>
      </c>
      <c r="AG13187" s="6" t="s">
        <v>29606</v>
      </c>
    </row>
    <row r="13188" spans="29:33" x14ac:dyDescent="0.25">
      <c r="AC13188">
        <v>13187</v>
      </c>
      <c r="AD13188" s="6" t="s">
        <v>29607</v>
      </c>
      <c r="AE13188" s="6" t="s">
        <v>51443</v>
      </c>
      <c r="AF13188" s="6" t="s">
        <v>51566</v>
      </c>
      <c r="AG13188" s="6" t="s">
        <v>29608</v>
      </c>
    </row>
    <row r="13189" spans="29:33" x14ac:dyDescent="0.25">
      <c r="AC13189">
        <v>13188</v>
      </c>
      <c r="AD13189" s="6" t="s">
        <v>29609</v>
      </c>
      <c r="AE13189" s="6" t="s">
        <v>52340</v>
      </c>
      <c r="AF13189" s="6" t="s">
        <v>52354</v>
      </c>
      <c r="AG13189" s="6" t="s">
        <v>29610</v>
      </c>
    </row>
    <row r="13190" spans="29:33" x14ac:dyDescent="0.25">
      <c r="AC13190">
        <v>13189</v>
      </c>
      <c r="AD13190" s="6" t="s">
        <v>29611</v>
      </c>
      <c r="AE13190" s="6" t="s">
        <v>49793</v>
      </c>
      <c r="AF13190" s="6" t="s">
        <v>49883</v>
      </c>
      <c r="AG13190" s="6" t="s">
        <v>29612</v>
      </c>
    </row>
    <row r="13191" spans="29:33" x14ac:dyDescent="0.25">
      <c r="AC13191">
        <v>13190</v>
      </c>
      <c r="AD13191" s="6" t="s">
        <v>29613</v>
      </c>
      <c r="AE13191" s="6" t="s">
        <v>50766</v>
      </c>
      <c r="AF13191" s="6" t="s">
        <v>90</v>
      </c>
      <c r="AG13191" s="6" t="s">
        <v>29614</v>
      </c>
    </row>
    <row r="13192" spans="29:33" x14ac:dyDescent="0.25">
      <c r="AC13192">
        <v>13191</v>
      </c>
      <c r="AD13192" s="6" t="s">
        <v>29615</v>
      </c>
      <c r="AE13192" s="6" t="s">
        <v>52031</v>
      </c>
      <c r="AF13192" s="6" t="s">
        <v>48983</v>
      </c>
      <c r="AG13192" s="6" t="s">
        <v>29616</v>
      </c>
    </row>
    <row r="13193" spans="29:33" x14ac:dyDescent="0.25">
      <c r="AC13193">
        <v>13192</v>
      </c>
      <c r="AD13193" s="6" t="s">
        <v>29617</v>
      </c>
      <c r="AE13193" s="6" t="s">
        <v>48657</v>
      </c>
      <c r="AF13193" s="6" t="s">
        <v>50491</v>
      </c>
      <c r="AG13193" s="6" t="s">
        <v>29618</v>
      </c>
    </row>
    <row r="13194" spans="29:33" x14ac:dyDescent="0.25">
      <c r="AC13194">
        <v>13193</v>
      </c>
      <c r="AD13194" s="6" t="s">
        <v>29619</v>
      </c>
      <c r="AE13194" s="6" t="s">
        <v>48719</v>
      </c>
      <c r="AF13194" s="6" t="s">
        <v>48693</v>
      </c>
      <c r="AG13194" s="6" t="s">
        <v>29620</v>
      </c>
    </row>
    <row r="13195" spans="29:33" x14ac:dyDescent="0.25">
      <c r="AC13195">
        <v>13194</v>
      </c>
      <c r="AD13195" s="6" t="s">
        <v>29621</v>
      </c>
      <c r="AE13195" s="6" t="s">
        <v>51345</v>
      </c>
      <c r="AF13195" s="6" t="s">
        <v>90</v>
      </c>
      <c r="AG13195" s="6" t="s">
        <v>29622</v>
      </c>
    </row>
    <row r="13196" spans="29:33" x14ac:dyDescent="0.25">
      <c r="AC13196">
        <v>13195</v>
      </c>
      <c r="AD13196" s="6" t="s">
        <v>29623</v>
      </c>
      <c r="AE13196" s="6" t="s">
        <v>51271</v>
      </c>
      <c r="AF13196" s="6" t="s">
        <v>90</v>
      </c>
      <c r="AG13196" s="6" t="s">
        <v>29624</v>
      </c>
    </row>
    <row r="13197" spans="29:33" x14ac:dyDescent="0.25">
      <c r="AC13197">
        <v>13196</v>
      </c>
      <c r="AD13197" s="6" t="s">
        <v>29625</v>
      </c>
      <c r="AE13197" s="6" t="s">
        <v>49392</v>
      </c>
      <c r="AF13197" s="6" t="s">
        <v>90</v>
      </c>
      <c r="AG13197" s="6" t="s">
        <v>29626</v>
      </c>
    </row>
    <row r="13198" spans="29:33" x14ac:dyDescent="0.25">
      <c r="AC13198">
        <v>13197</v>
      </c>
      <c r="AD13198" s="6" t="s">
        <v>29627</v>
      </c>
      <c r="AE13198" s="6" t="s">
        <v>48838</v>
      </c>
      <c r="AF13198" s="6" t="s">
        <v>90</v>
      </c>
      <c r="AG13198" s="6" t="s">
        <v>29628</v>
      </c>
    </row>
    <row r="13199" spans="29:33" x14ac:dyDescent="0.25">
      <c r="AC13199">
        <v>13198</v>
      </c>
      <c r="AD13199" s="6" t="s">
        <v>29629</v>
      </c>
      <c r="AE13199" s="6" t="s">
        <v>52307</v>
      </c>
      <c r="AF13199" s="6" t="s">
        <v>90</v>
      </c>
      <c r="AG13199" s="6" t="s">
        <v>29630</v>
      </c>
    </row>
    <row r="13200" spans="29:33" x14ac:dyDescent="0.25">
      <c r="AC13200">
        <v>13199</v>
      </c>
      <c r="AD13200" s="6" t="s">
        <v>29631</v>
      </c>
      <c r="AE13200" s="6" t="s">
        <v>51268</v>
      </c>
      <c r="AF13200" s="6" t="s">
        <v>90</v>
      </c>
      <c r="AG13200" s="6" t="s">
        <v>29632</v>
      </c>
    </row>
    <row r="13201" spans="29:33" x14ac:dyDescent="0.25">
      <c r="AC13201">
        <v>13200</v>
      </c>
      <c r="AD13201" s="6" t="s">
        <v>29633</v>
      </c>
      <c r="AE13201" s="6" t="s">
        <v>48625</v>
      </c>
      <c r="AF13201" s="6" t="s">
        <v>48609</v>
      </c>
      <c r="AG13201" s="6" t="s">
        <v>29634</v>
      </c>
    </row>
    <row r="13202" spans="29:33" x14ac:dyDescent="0.25">
      <c r="AC13202">
        <v>13201</v>
      </c>
      <c r="AD13202" s="6" t="s">
        <v>29635</v>
      </c>
      <c r="AE13202" s="6" t="s">
        <v>50459</v>
      </c>
      <c r="AF13202" s="6" t="s">
        <v>50428</v>
      </c>
      <c r="AG13202" s="6" t="s">
        <v>29636</v>
      </c>
    </row>
    <row r="13203" spans="29:33" x14ac:dyDescent="0.25">
      <c r="AC13203">
        <v>13202</v>
      </c>
      <c r="AD13203" s="6" t="s">
        <v>29637</v>
      </c>
      <c r="AE13203" s="6" t="s">
        <v>52490</v>
      </c>
      <c r="AF13203" s="6" t="s">
        <v>90</v>
      </c>
      <c r="AG13203" s="6" t="s">
        <v>29638</v>
      </c>
    </row>
    <row r="13204" spans="29:33" x14ac:dyDescent="0.25">
      <c r="AC13204">
        <v>13203</v>
      </c>
      <c r="AD13204" s="6" t="s">
        <v>29639</v>
      </c>
      <c r="AE13204" s="6" t="s">
        <v>51972</v>
      </c>
      <c r="AF13204" s="6" t="s">
        <v>90</v>
      </c>
      <c r="AG13204" s="6" t="s">
        <v>29640</v>
      </c>
    </row>
    <row r="13205" spans="29:33" x14ac:dyDescent="0.25">
      <c r="AC13205">
        <v>13204</v>
      </c>
      <c r="AD13205" s="6" t="s">
        <v>29641</v>
      </c>
      <c r="AE13205" s="6" t="s">
        <v>50643</v>
      </c>
      <c r="AF13205" s="6" t="s">
        <v>90</v>
      </c>
      <c r="AG13205" s="6" t="s">
        <v>29642</v>
      </c>
    </row>
    <row r="13206" spans="29:33" x14ac:dyDescent="0.25">
      <c r="AC13206">
        <v>13205</v>
      </c>
      <c r="AD13206" s="6" t="s">
        <v>29643</v>
      </c>
      <c r="AE13206" s="6" t="s">
        <v>50900</v>
      </c>
      <c r="AF13206" s="6" t="s">
        <v>90</v>
      </c>
      <c r="AG13206" s="6" t="s">
        <v>29644</v>
      </c>
    </row>
    <row r="13207" spans="29:33" x14ac:dyDescent="0.25">
      <c r="AC13207">
        <v>13206</v>
      </c>
      <c r="AD13207" s="6" t="s">
        <v>29645</v>
      </c>
      <c r="AE13207" s="6" t="s">
        <v>52369</v>
      </c>
      <c r="AF13207" s="6" t="s">
        <v>52331</v>
      </c>
      <c r="AG13207" s="6" t="s">
        <v>29646</v>
      </c>
    </row>
    <row r="13208" spans="29:33" x14ac:dyDescent="0.25">
      <c r="AC13208">
        <v>13207</v>
      </c>
      <c r="AD13208" s="6" t="s">
        <v>29647</v>
      </c>
      <c r="AE13208" s="6" t="s">
        <v>48848</v>
      </c>
      <c r="AF13208" s="6" t="s">
        <v>52302</v>
      </c>
      <c r="AG13208" s="6" t="s">
        <v>29648</v>
      </c>
    </row>
    <row r="13209" spans="29:33" x14ac:dyDescent="0.25">
      <c r="AC13209">
        <v>13208</v>
      </c>
      <c r="AD13209" s="6" t="s">
        <v>29649</v>
      </c>
      <c r="AE13209" s="6" t="s">
        <v>48609</v>
      </c>
      <c r="AF13209" s="6" t="s">
        <v>48621</v>
      </c>
      <c r="AG13209" s="6" t="s">
        <v>29650</v>
      </c>
    </row>
    <row r="13210" spans="29:33" x14ac:dyDescent="0.25">
      <c r="AC13210">
        <v>13209</v>
      </c>
      <c r="AD13210" s="6" t="s">
        <v>29651</v>
      </c>
      <c r="AE13210" s="6" t="s">
        <v>49760</v>
      </c>
      <c r="AF13210" s="6" t="s">
        <v>90</v>
      </c>
      <c r="AG13210" s="6" t="s">
        <v>29652</v>
      </c>
    </row>
    <row r="13211" spans="29:33" x14ac:dyDescent="0.25">
      <c r="AC13211">
        <v>13210</v>
      </c>
      <c r="AD13211" s="6" t="s">
        <v>29653</v>
      </c>
      <c r="AE13211" s="6" t="s">
        <v>51948</v>
      </c>
      <c r="AF13211" s="6" t="s">
        <v>90</v>
      </c>
      <c r="AG13211" s="6" t="s">
        <v>29654</v>
      </c>
    </row>
    <row r="13212" spans="29:33" x14ac:dyDescent="0.25">
      <c r="AC13212">
        <v>13211</v>
      </c>
      <c r="AD13212" s="6" t="s">
        <v>29655</v>
      </c>
      <c r="AE13212" s="6" t="s">
        <v>49756</v>
      </c>
      <c r="AF13212" s="6" t="s">
        <v>90</v>
      </c>
      <c r="AG13212" s="6" t="s">
        <v>29656</v>
      </c>
    </row>
    <row r="13213" spans="29:33" x14ac:dyDescent="0.25">
      <c r="AC13213">
        <v>13212</v>
      </c>
      <c r="AD13213" s="6" t="s">
        <v>29657</v>
      </c>
      <c r="AE13213" s="6" t="s">
        <v>52380</v>
      </c>
      <c r="AF13213" s="6" t="s">
        <v>90</v>
      </c>
      <c r="AG13213" s="6" t="s">
        <v>29658</v>
      </c>
    </row>
    <row r="13214" spans="29:33" x14ac:dyDescent="0.25">
      <c r="AC13214">
        <v>13213</v>
      </c>
      <c r="AD13214" s="6" t="s">
        <v>29659</v>
      </c>
      <c r="AE13214" s="6" t="s">
        <v>51166</v>
      </c>
      <c r="AF13214" s="6" t="s">
        <v>90</v>
      </c>
      <c r="AG13214" s="6" t="s">
        <v>29660</v>
      </c>
    </row>
    <row r="13215" spans="29:33" x14ac:dyDescent="0.25">
      <c r="AC13215">
        <v>13214</v>
      </c>
      <c r="AD13215" s="6" t="s">
        <v>29661</v>
      </c>
      <c r="AE13215" s="6" t="s">
        <v>50748</v>
      </c>
      <c r="AF13215" s="6" t="s">
        <v>50649</v>
      </c>
      <c r="AG13215" s="6" t="s">
        <v>29662</v>
      </c>
    </row>
    <row r="13216" spans="29:33" x14ac:dyDescent="0.25">
      <c r="AC13216">
        <v>13215</v>
      </c>
      <c r="AD13216" s="6" t="s">
        <v>29663</v>
      </c>
      <c r="AE13216" s="6" t="s">
        <v>48938</v>
      </c>
      <c r="AF13216" s="6" t="s">
        <v>90</v>
      </c>
      <c r="AG13216" s="6" t="s">
        <v>29664</v>
      </c>
    </row>
    <row r="13217" spans="29:33" x14ac:dyDescent="0.25">
      <c r="AC13217">
        <v>13216</v>
      </c>
      <c r="AD13217" s="6" t="s">
        <v>29665</v>
      </c>
      <c r="AE13217" s="6" t="s">
        <v>49856</v>
      </c>
      <c r="AF13217" s="6" t="s">
        <v>90</v>
      </c>
      <c r="AG13217" s="6" t="s">
        <v>29666</v>
      </c>
    </row>
    <row r="13218" spans="29:33" x14ac:dyDescent="0.25">
      <c r="AC13218">
        <v>13217</v>
      </c>
      <c r="AD13218" s="6" t="s">
        <v>29667</v>
      </c>
      <c r="AE13218" s="6" t="s">
        <v>50048</v>
      </c>
      <c r="AF13218" s="6" t="s">
        <v>52530</v>
      </c>
      <c r="AG13218" s="6" t="s">
        <v>29668</v>
      </c>
    </row>
    <row r="13219" spans="29:33" x14ac:dyDescent="0.25">
      <c r="AC13219">
        <v>13218</v>
      </c>
      <c r="AD13219" s="6" t="s">
        <v>29669</v>
      </c>
      <c r="AE13219" s="6" t="s">
        <v>49485</v>
      </c>
      <c r="AF13219" s="6" t="s">
        <v>52503</v>
      </c>
      <c r="AG13219" s="6" t="s">
        <v>29670</v>
      </c>
    </row>
    <row r="13220" spans="29:33" x14ac:dyDescent="0.25">
      <c r="AC13220">
        <v>13219</v>
      </c>
      <c r="AD13220" s="6" t="s">
        <v>29671</v>
      </c>
      <c r="AE13220" s="6" t="s">
        <v>48914</v>
      </c>
      <c r="AF13220" s="6" t="s">
        <v>48855</v>
      </c>
      <c r="AG13220" s="6" t="s">
        <v>29672</v>
      </c>
    </row>
    <row r="13221" spans="29:33" x14ac:dyDescent="0.25">
      <c r="AC13221">
        <v>13220</v>
      </c>
      <c r="AD13221" s="6" t="s">
        <v>29673</v>
      </c>
      <c r="AE13221" s="6" t="s">
        <v>52413</v>
      </c>
      <c r="AF13221" s="6" t="s">
        <v>90</v>
      </c>
      <c r="AG13221" s="6" t="s">
        <v>29674</v>
      </c>
    </row>
    <row r="13222" spans="29:33" x14ac:dyDescent="0.25">
      <c r="AC13222">
        <v>13221</v>
      </c>
      <c r="AD13222" s="6" t="s">
        <v>29675</v>
      </c>
      <c r="AE13222" s="6" t="s">
        <v>50661</v>
      </c>
      <c r="AF13222" s="6" t="s">
        <v>51468</v>
      </c>
      <c r="AG13222" s="6" t="s">
        <v>29676</v>
      </c>
    </row>
    <row r="13223" spans="29:33" x14ac:dyDescent="0.25">
      <c r="AC13223">
        <v>13222</v>
      </c>
      <c r="AD13223" s="6" t="s">
        <v>29677</v>
      </c>
      <c r="AE13223" s="6" t="s">
        <v>49905</v>
      </c>
      <c r="AF13223" s="6" t="s">
        <v>90</v>
      </c>
      <c r="AG13223" s="6" t="s">
        <v>29678</v>
      </c>
    </row>
    <row r="13224" spans="29:33" x14ac:dyDescent="0.25">
      <c r="AC13224">
        <v>13223</v>
      </c>
      <c r="AD13224" s="6" t="s">
        <v>29679</v>
      </c>
      <c r="AE13224" s="6" t="s">
        <v>51240</v>
      </c>
      <c r="AF13224" s="6" t="s">
        <v>51248</v>
      </c>
      <c r="AG13224" s="6" t="s">
        <v>29680</v>
      </c>
    </row>
    <row r="13225" spans="29:33" x14ac:dyDescent="0.25">
      <c r="AC13225">
        <v>13224</v>
      </c>
      <c r="AD13225" s="6" t="s">
        <v>29681</v>
      </c>
      <c r="AE13225" s="6" t="s">
        <v>48663</v>
      </c>
      <c r="AF13225" s="6" t="s">
        <v>90</v>
      </c>
      <c r="AG13225" s="6" t="s">
        <v>29682</v>
      </c>
    </row>
    <row r="13226" spans="29:33" x14ac:dyDescent="0.25">
      <c r="AC13226">
        <v>13225</v>
      </c>
      <c r="AD13226" s="6" t="s">
        <v>29683</v>
      </c>
      <c r="AE13226" s="6" t="s">
        <v>48981</v>
      </c>
      <c r="AF13226" s="6" t="s">
        <v>49410</v>
      </c>
      <c r="AG13226" s="6" t="s">
        <v>29684</v>
      </c>
    </row>
    <row r="13227" spans="29:33" x14ac:dyDescent="0.25">
      <c r="AC13227">
        <v>13226</v>
      </c>
      <c r="AD13227" s="6" t="s">
        <v>29685</v>
      </c>
      <c r="AE13227" s="6" t="s">
        <v>50039</v>
      </c>
      <c r="AF13227" s="6" t="s">
        <v>90</v>
      </c>
      <c r="AG13227" s="6" t="s">
        <v>29686</v>
      </c>
    </row>
    <row r="13228" spans="29:33" x14ac:dyDescent="0.25">
      <c r="AC13228">
        <v>13227</v>
      </c>
      <c r="AD13228" s="6" t="s">
        <v>29687</v>
      </c>
      <c r="AE13228" s="6" t="s">
        <v>52539</v>
      </c>
      <c r="AF13228" s="6" t="s">
        <v>90</v>
      </c>
      <c r="AG13228" s="6" t="s">
        <v>29688</v>
      </c>
    </row>
    <row r="13229" spans="29:33" x14ac:dyDescent="0.25">
      <c r="AC13229">
        <v>13228</v>
      </c>
      <c r="AD13229" s="6" t="s">
        <v>29689</v>
      </c>
      <c r="AE13229" s="6" t="s">
        <v>52483</v>
      </c>
      <c r="AF13229" s="6" t="s">
        <v>90</v>
      </c>
      <c r="AG13229" s="6" t="s">
        <v>29690</v>
      </c>
    </row>
    <row r="13230" spans="29:33" x14ac:dyDescent="0.25">
      <c r="AC13230">
        <v>13229</v>
      </c>
      <c r="AD13230" s="6" t="s">
        <v>29691</v>
      </c>
      <c r="AE13230" s="6" t="s">
        <v>51771</v>
      </c>
      <c r="AF13230" s="6" t="s">
        <v>90</v>
      </c>
      <c r="AG13230" s="6" t="s">
        <v>29692</v>
      </c>
    </row>
    <row r="13231" spans="29:33" x14ac:dyDescent="0.25">
      <c r="AC13231">
        <v>13230</v>
      </c>
      <c r="AD13231" s="6" t="s">
        <v>29693</v>
      </c>
      <c r="AE13231" s="6" t="s">
        <v>52159</v>
      </c>
      <c r="AF13231" s="6" t="s">
        <v>90</v>
      </c>
      <c r="AG13231" s="6" t="s">
        <v>29694</v>
      </c>
    </row>
    <row r="13232" spans="29:33" x14ac:dyDescent="0.25">
      <c r="AC13232">
        <v>13231</v>
      </c>
      <c r="AD13232" s="6" t="s">
        <v>29695</v>
      </c>
      <c r="AE13232" s="6" t="s">
        <v>49897</v>
      </c>
      <c r="AF13232" s="6" t="s">
        <v>50413</v>
      </c>
      <c r="AG13232" s="6" t="s">
        <v>29696</v>
      </c>
    </row>
    <row r="13233" spans="29:33" x14ac:dyDescent="0.25">
      <c r="AC13233">
        <v>13232</v>
      </c>
      <c r="AD13233" s="6" t="s">
        <v>29697</v>
      </c>
      <c r="AE13233" s="6" t="s">
        <v>49612</v>
      </c>
      <c r="AF13233" s="6" t="s">
        <v>49624</v>
      </c>
      <c r="AG13233" s="6" t="s">
        <v>29698</v>
      </c>
    </row>
    <row r="13234" spans="29:33" x14ac:dyDescent="0.25">
      <c r="AC13234">
        <v>13233</v>
      </c>
      <c r="AD13234" s="6" t="s">
        <v>29699</v>
      </c>
      <c r="AE13234" s="6" t="s">
        <v>50917</v>
      </c>
      <c r="AF13234" s="6" t="s">
        <v>90</v>
      </c>
      <c r="AG13234" s="6" t="s">
        <v>29700</v>
      </c>
    </row>
    <row r="13235" spans="29:33" x14ac:dyDescent="0.25">
      <c r="AC13235">
        <v>13234</v>
      </c>
      <c r="AD13235" s="6" t="s">
        <v>29701</v>
      </c>
      <c r="AE13235" s="6" t="s">
        <v>51977</v>
      </c>
      <c r="AF13235" s="6" t="s">
        <v>90</v>
      </c>
      <c r="AG13235" s="6" t="s">
        <v>29702</v>
      </c>
    </row>
    <row r="13236" spans="29:33" x14ac:dyDescent="0.25">
      <c r="AC13236">
        <v>13235</v>
      </c>
      <c r="AD13236" s="6" t="s">
        <v>29703</v>
      </c>
      <c r="AE13236" s="6" t="s">
        <v>51852</v>
      </c>
      <c r="AF13236" s="6" t="s">
        <v>51822</v>
      </c>
      <c r="AG13236" s="6" t="s">
        <v>29704</v>
      </c>
    </row>
    <row r="13237" spans="29:33" x14ac:dyDescent="0.25">
      <c r="AC13237">
        <v>13236</v>
      </c>
      <c r="AD13237" s="6" t="s">
        <v>29705</v>
      </c>
      <c r="AE13237" s="6" t="s">
        <v>50946</v>
      </c>
      <c r="AF13237" s="6" t="s">
        <v>50404</v>
      </c>
      <c r="AG13237" s="6" t="s">
        <v>29706</v>
      </c>
    </row>
    <row r="13238" spans="29:33" x14ac:dyDescent="0.25">
      <c r="AC13238">
        <v>13237</v>
      </c>
      <c r="AD13238" s="6" t="s">
        <v>29707</v>
      </c>
      <c r="AE13238" s="6" t="s">
        <v>50573</v>
      </c>
      <c r="AF13238" s="6" t="s">
        <v>52197</v>
      </c>
      <c r="AG13238" s="6" t="s">
        <v>29708</v>
      </c>
    </row>
    <row r="13239" spans="29:33" x14ac:dyDescent="0.25">
      <c r="AC13239">
        <v>13238</v>
      </c>
      <c r="AD13239" s="6" t="s">
        <v>29709</v>
      </c>
      <c r="AE13239" s="6" t="s">
        <v>51552</v>
      </c>
      <c r="AF13239" s="6" t="s">
        <v>90</v>
      </c>
      <c r="AG13239" s="6" t="s">
        <v>29710</v>
      </c>
    </row>
    <row r="13240" spans="29:33" x14ac:dyDescent="0.25">
      <c r="AC13240">
        <v>13239</v>
      </c>
      <c r="AD13240" s="6" t="s">
        <v>29711</v>
      </c>
      <c r="AE13240" s="6" t="s">
        <v>52159</v>
      </c>
      <c r="AF13240" s="6" t="s">
        <v>90</v>
      </c>
      <c r="AG13240" s="6" t="s">
        <v>29712</v>
      </c>
    </row>
    <row r="13241" spans="29:33" x14ac:dyDescent="0.25">
      <c r="AC13241">
        <v>13240</v>
      </c>
      <c r="AD13241" s="6" t="s">
        <v>29713</v>
      </c>
      <c r="AE13241" s="6" t="s">
        <v>48977</v>
      </c>
      <c r="AF13241" s="6" t="s">
        <v>90</v>
      </c>
      <c r="AG13241" s="6" t="s">
        <v>29714</v>
      </c>
    </row>
    <row r="13242" spans="29:33" x14ac:dyDescent="0.25">
      <c r="AC13242">
        <v>13241</v>
      </c>
      <c r="AD13242" s="6" t="s">
        <v>29715</v>
      </c>
      <c r="AE13242" s="6" t="s">
        <v>50033</v>
      </c>
      <c r="AF13242" s="6" t="s">
        <v>90</v>
      </c>
      <c r="AG13242" s="6" t="s">
        <v>29716</v>
      </c>
    </row>
    <row r="13243" spans="29:33" x14ac:dyDescent="0.25">
      <c r="AC13243">
        <v>13242</v>
      </c>
      <c r="AD13243" s="6" t="s">
        <v>29717</v>
      </c>
      <c r="AE13243" s="6" t="s">
        <v>48940</v>
      </c>
      <c r="AF13243" s="6" t="s">
        <v>90</v>
      </c>
      <c r="AG13243" s="6" t="s">
        <v>29718</v>
      </c>
    </row>
    <row r="13244" spans="29:33" x14ac:dyDescent="0.25">
      <c r="AC13244">
        <v>13243</v>
      </c>
      <c r="AD13244" s="6" t="s">
        <v>29719</v>
      </c>
      <c r="AE13244" s="6" t="s">
        <v>51351</v>
      </c>
      <c r="AF13244" s="6" t="s">
        <v>50385</v>
      </c>
      <c r="AG13244" s="6" t="s">
        <v>29720</v>
      </c>
    </row>
    <row r="13245" spans="29:33" x14ac:dyDescent="0.25">
      <c r="AC13245">
        <v>13244</v>
      </c>
      <c r="AD13245" s="6" t="s">
        <v>29721</v>
      </c>
      <c r="AE13245" s="6" t="s">
        <v>50537</v>
      </c>
      <c r="AF13245" s="6" t="s">
        <v>90</v>
      </c>
      <c r="AG13245" s="6" t="s">
        <v>29722</v>
      </c>
    </row>
    <row r="13246" spans="29:33" x14ac:dyDescent="0.25">
      <c r="AC13246">
        <v>13245</v>
      </c>
      <c r="AD13246" s="6" t="s">
        <v>29723</v>
      </c>
      <c r="AE13246" s="6" t="s">
        <v>52435</v>
      </c>
      <c r="AF13246" s="6" t="s">
        <v>90</v>
      </c>
      <c r="AG13246" s="6" t="s">
        <v>29724</v>
      </c>
    </row>
    <row r="13247" spans="29:33" x14ac:dyDescent="0.25">
      <c r="AC13247">
        <v>13246</v>
      </c>
      <c r="AD13247" s="6" t="s">
        <v>29725</v>
      </c>
      <c r="AE13247" s="6" t="s">
        <v>48832</v>
      </c>
      <c r="AF13247" s="6" t="s">
        <v>90</v>
      </c>
      <c r="AG13247" s="6" t="s">
        <v>29726</v>
      </c>
    </row>
    <row r="13248" spans="29:33" x14ac:dyDescent="0.25">
      <c r="AC13248">
        <v>13247</v>
      </c>
      <c r="AD13248" s="6" t="s">
        <v>29727</v>
      </c>
      <c r="AE13248" s="6" t="s">
        <v>49126</v>
      </c>
      <c r="AF13248" s="6" t="s">
        <v>90</v>
      </c>
      <c r="AG13248" s="6" t="s">
        <v>29728</v>
      </c>
    </row>
    <row r="13249" spans="29:33" x14ac:dyDescent="0.25">
      <c r="AC13249">
        <v>13248</v>
      </c>
      <c r="AD13249" s="6" t="s">
        <v>29729</v>
      </c>
      <c r="AE13249" s="6" t="s">
        <v>52453</v>
      </c>
      <c r="AF13249" s="6" t="s">
        <v>90</v>
      </c>
      <c r="AG13249" s="6" t="s">
        <v>29730</v>
      </c>
    </row>
    <row r="13250" spans="29:33" x14ac:dyDescent="0.25">
      <c r="AC13250">
        <v>13249</v>
      </c>
      <c r="AD13250" s="6" t="s">
        <v>29731</v>
      </c>
      <c r="AE13250" s="6" t="s">
        <v>50636</v>
      </c>
      <c r="AF13250" s="6" t="s">
        <v>90</v>
      </c>
      <c r="AG13250" s="6" t="s">
        <v>29732</v>
      </c>
    </row>
    <row r="13251" spans="29:33" x14ac:dyDescent="0.25">
      <c r="AC13251">
        <v>13250</v>
      </c>
      <c r="AD13251" s="6" t="s">
        <v>29733</v>
      </c>
      <c r="AE13251" s="6" t="s">
        <v>48621</v>
      </c>
      <c r="AF13251" s="6" t="s">
        <v>48693</v>
      </c>
      <c r="AG13251" s="6" t="s">
        <v>29734</v>
      </c>
    </row>
    <row r="13252" spans="29:33" x14ac:dyDescent="0.25">
      <c r="AC13252">
        <v>13251</v>
      </c>
      <c r="AD13252" s="6" t="s">
        <v>29735</v>
      </c>
      <c r="AE13252" s="6" t="s">
        <v>49738</v>
      </c>
      <c r="AF13252" s="6" t="s">
        <v>49728</v>
      </c>
      <c r="AG13252" s="6" t="s">
        <v>29736</v>
      </c>
    </row>
    <row r="13253" spans="29:33" x14ac:dyDescent="0.25">
      <c r="AC13253">
        <v>13252</v>
      </c>
      <c r="AD13253" s="6" t="s">
        <v>29737</v>
      </c>
      <c r="AE13253" s="6" t="s">
        <v>50168</v>
      </c>
      <c r="AF13253" s="6" t="s">
        <v>50176</v>
      </c>
      <c r="AG13253" s="6" t="s">
        <v>29738</v>
      </c>
    </row>
    <row r="13254" spans="29:33" x14ac:dyDescent="0.25">
      <c r="AC13254">
        <v>13253</v>
      </c>
      <c r="AD13254" s="6" t="s">
        <v>29739</v>
      </c>
      <c r="AE13254" s="6" t="s">
        <v>51780</v>
      </c>
      <c r="AF13254" s="6" t="s">
        <v>90</v>
      </c>
      <c r="AG13254" s="6" t="s">
        <v>29740</v>
      </c>
    </row>
    <row r="13255" spans="29:33" x14ac:dyDescent="0.25">
      <c r="AC13255">
        <v>13254</v>
      </c>
      <c r="AD13255" s="6" t="s">
        <v>29741</v>
      </c>
      <c r="AE13255" s="6" t="s">
        <v>48828</v>
      </c>
      <c r="AF13255" s="6" t="s">
        <v>90</v>
      </c>
      <c r="AG13255" s="6" t="s">
        <v>29742</v>
      </c>
    </row>
    <row r="13256" spans="29:33" x14ac:dyDescent="0.25">
      <c r="AC13256">
        <v>13255</v>
      </c>
      <c r="AD13256" s="6" t="s">
        <v>29743</v>
      </c>
      <c r="AE13256" s="6" t="s">
        <v>51653</v>
      </c>
      <c r="AF13256" s="6" t="s">
        <v>90</v>
      </c>
      <c r="AG13256" s="6" t="s">
        <v>29744</v>
      </c>
    </row>
    <row r="13257" spans="29:33" x14ac:dyDescent="0.25">
      <c r="AC13257">
        <v>13256</v>
      </c>
      <c r="AD13257" s="6" t="s">
        <v>29745</v>
      </c>
      <c r="AE13257" s="6" t="s">
        <v>49828</v>
      </c>
      <c r="AF13257" s="6" t="s">
        <v>90</v>
      </c>
      <c r="AG13257" s="6" t="s">
        <v>29746</v>
      </c>
    </row>
    <row r="13258" spans="29:33" x14ac:dyDescent="0.25">
      <c r="AC13258">
        <v>13257</v>
      </c>
      <c r="AD13258" s="6" t="s">
        <v>29747</v>
      </c>
      <c r="AE13258" s="6" t="s">
        <v>50778</v>
      </c>
      <c r="AF13258" s="6" t="s">
        <v>90</v>
      </c>
      <c r="AG13258" s="6" t="s">
        <v>29748</v>
      </c>
    </row>
    <row r="13259" spans="29:33" x14ac:dyDescent="0.25">
      <c r="AC13259">
        <v>13258</v>
      </c>
      <c r="AD13259" s="6" t="s">
        <v>29749</v>
      </c>
      <c r="AE13259" s="6" t="s">
        <v>50277</v>
      </c>
      <c r="AF13259" s="6" t="s">
        <v>90</v>
      </c>
      <c r="AG13259" s="6" t="s">
        <v>29750</v>
      </c>
    </row>
    <row r="13260" spans="29:33" x14ac:dyDescent="0.25">
      <c r="AC13260">
        <v>13259</v>
      </c>
      <c r="AD13260" s="6" t="s">
        <v>29751</v>
      </c>
      <c r="AE13260" s="6" t="s">
        <v>50521</v>
      </c>
      <c r="AF13260" s="6" t="s">
        <v>48916</v>
      </c>
      <c r="AG13260" s="6" t="s">
        <v>29752</v>
      </c>
    </row>
    <row r="13261" spans="29:33" x14ac:dyDescent="0.25">
      <c r="AC13261">
        <v>13260</v>
      </c>
      <c r="AD13261" s="6" t="s">
        <v>29753</v>
      </c>
      <c r="AE13261" s="6" t="s">
        <v>52462</v>
      </c>
      <c r="AF13261" s="6" t="s">
        <v>90</v>
      </c>
      <c r="AG13261" s="6" t="s">
        <v>29754</v>
      </c>
    </row>
    <row r="13262" spans="29:33" x14ac:dyDescent="0.25">
      <c r="AC13262">
        <v>13261</v>
      </c>
      <c r="AD13262" s="6" t="s">
        <v>29755</v>
      </c>
      <c r="AE13262" s="6" t="s">
        <v>50479</v>
      </c>
      <c r="AF13262" s="6" t="s">
        <v>50488</v>
      </c>
      <c r="AG13262" s="6" t="s">
        <v>29756</v>
      </c>
    </row>
    <row r="13263" spans="29:33" x14ac:dyDescent="0.25">
      <c r="AC13263">
        <v>13262</v>
      </c>
      <c r="AD13263" s="6" t="s">
        <v>29757</v>
      </c>
      <c r="AE13263" s="6" t="s">
        <v>52401</v>
      </c>
      <c r="AF13263" s="6" t="s">
        <v>90</v>
      </c>
      <c r="AG13263" s="6" t="s">
        <v>29758</v>
      </c>
    </row>
    <row r="13264" spans="29:33" x14ac:dyDescent="0.25">
      <c r="AC13264">
        <v>13263</v>
      </c>
      <c r="AD13264" s="6" t="s">
        <v>29759</v>
      </c>
      <c r="AE13264" s="6" t="s">
        <v>51040</v>
      </c>
      <c r="AF13264" s="6" t="s">
        <v>52107</v>
      </c>
      <c r="AG13264" s="6" t="s">
        <v>29760</v>
      </c>
    </row>
    <row r="13265" spans="29:33" x14ac:dyDescent="0.25">
      <c r="AC13265">
        <v>13264</v>
      </c>
      <c r="AD13265" s="6" t="s">
        <v>29761</v>
      </c>
      <c r="AE13265" s="6" t="s">
        <v>49994</v>
      </c>
      <c r="AF13265" s="6" t="s">
        <v>49879</v>
      </c>
      <c r="AG13265" s="6" t="s">
        <v>29762</v>
      </c>
    </row>
    <row r="13266" spans="29:33" x14ac:dyDescent="0.25">
      <c r="AC13266">
        <v>13265</v>
      </c>
      <c r="AD13266" s="6" t="s">
        <v>29763</v>
      </c>
      <c r="AE13266" s="6" t="s">
        <v>48993</v>
      </c>
      <c r="AF13266" s="6" t="s">
        <v>48993</v>
      </c>
      <c r="AG13266" s="6" t="s">
        <v>29764</v>
      </c>
    </row>
    <row r="13267" spans="29:33" x14ac:dyDescent="0.25">
      <c r="AC13267">
        <v>13266</v>
      </c>
      <c r="AD13267" s="6" t="s">
        <v>29765</v>
      </c>
      <c r="AE13267" s="6" t="s">
        <v>51584</v>
      </c>
      <c r="AF13267" s="6" t="s">
        <v>90</v>
      </c>
      <c r="AG13267" s="6" t="s">
        <v>29766</v>
      </c>
    </row>
    <row r="13268" spans="29:33" x14ac:dyDescent="0.25">
      <c r="AC13268">
        <v>13267</v>
      </c>
      <c r="AD13268" s="6" t="s">
        <v>29767</v>
      </c>
      <c r="AE13268" s="6" t="s">
        <v>51948</v>
      </c>
      <c r="AF13268" s="6" t="s">
        <v>90</v>
      </c>
      <c r="AG13268" s="6" t="s">
        <v>29768</v>
      </c>
    </row>
    <row r="13269" spans="29:33" x14ac:dyDescent="0.25">
      <c r="AC13269">
        <v>13268</v>
      </c>
      <c r="AD13269" s="6" t="s">
        <v>29769</v>
      </c>
      <c r="AE13269" s="6" t="s">
        <v>52484</v>
      </c>
      <c r="AF13269" s="6" t="s">
        <v>49061</v>
      </c>
      <c r="AG13269" s="6" t="s">
        <v>29770</v>
      </c>
    </row>
    <row r="13270" spans="29:33" x14ac:dyDescent="0.25">
      <c r="AC13270">
        <v>13269</v>
      </c>
      <c r="AD13270" s="6" t="s">
        <v>29771</v>
      </c>
      <c r="AE13270" s="6" t="s">
        <v>49462</v>
      </c>
      <c r="AF13270" s="6" t="s">
        <v>90</v>
      </c>
      <c r="AG13270" s="6" t="s">
        <v>29772</v>
      </c>
    </row>
    <row r="13271" spans="29:33" x14ac:dyDescent="0.25">
      <c r="AC13271">
        <v>13270</v>
      </c>
      <c r="AD13271" s="6" t="s">
        <v>29773</v>
      </c>
      <c r="AE13271" s="6" t="s">
        <v>49791</v>
      </c>
      <c r="AF13271" s="6" t="s">
        <v>90</v>
      </c>
      <c r="AG13271" s="6" t="s">
        <v>29774</v>
      </c>
    </row>
    <row r="13272" spans="29:33" x14ac:dyDescent="0.25">
      <c r="AC13272">
        <v>13271</v>
      </c>
      <c r="AD13272" s="6" t="s">
        <v>29775</v>
      </c>
      <c r="AE13272" s="6" t="s">
        <v>50146</v>
      </c>
      <c r="AF13272" s="6" t="s">
        <v>90</v>
      </c>
      <c r="AG13272" s="6" t="s">
        <v>29776</v>
      </c>
    </row>
    <row r="13273" spans="29:33" x14ac:dyDescent="0.25">
      <c r="AC13273">
        <v>13272</v>
      </c>
      <c r="AD13273" s="6" t="s">
        <v>29777</v>
      </c>
      <c r="AE13273" s="6" t="s">
        <v>49990</v>
      </c>
      <c r="AF13273" s="6" t="s">
        <v>49920</v>
      </c>
      <c r="AG13273" s="6" t="s">
        <v>29778</v>
      </c>
    </row>
    <row r="13274" spans="29:33" x14ac:dyDescent="0.25">
      <c r="AC13274">
        <v>13273</v>
      </c>
      <c r="AD13274" s="6" t="s">
        <v>29779</v>
      </c>
      <c r="AE13274" s="6" t="s">
        <v>51671</v>
      </c>
      <c r="AF13274" s="6" t="s">
        <v>90</v>
      </c>
      <c r="AG13274" s="6" t="s">
        <v>29780</v>
      </c>
    </row>
    <row r="13275" spans="29:33" x14ac:dyDescent="0.25">
      <c r="AC13275">
        <v>13274</v>
      </c>
      <c r="AD13275" s="6" t="s">
        <v>29781</v>
      </c>
      <c r="AE13275" s="6" t="s">
        <v>50570</v>
      </c>
      <c r="AF13275" s="6" t="s">
        <v>52171</v>
      </c>
      <c r="AG13275" s="6" t="s">
        <v>29782</v>
      </c>
    </row>
    <row r="13276" spans="29:33" x14ac:dyDescent="0.25">
      <c r="AC13276">
        <v>13275</v>
      </c>
      <c r="AD13276" s="6" t="s">
        <v>29783</v>
      </c>
      <c r="AE13276" s="6" t="s">
        <v>48979</v>
      </c>
      <c r="AF13276" s="6" t="s">
        <v>48993</v>
      </c>
      <c r="AG13276" s="6" t="s">
        <v>29784</v>
      </c>
    </row>
    <row r="13277" spans="29:33" x14ac:dyDescent="0.25">
      <c r="AC13277">
        <v>13276</v>
      </c>
      <c r="AD13277" s="6" t="s">
        <v>29785</v>
      </c>
      <c r="AE13277" s="6" t="s">
        <v>50983</v>
      </c>
      <c r="AF13277" s="6" t="s">
        <v>51698</v>
      </c>
      <c r="AG13277" s="6" t="s">
        <v>29786</v>
      </c>
    </row>
    <row r="13278" spans="29:33" x14ac:dyDescent="0.25">
      <c r="AC13278">
        <v>13277</v>
      </c>
      <c r="AD13278" s="6" t="s">
        <v>29787</v>
      </c>
      <c r="AE13278" s="6" t="s">
        <v>50850</v>
      </c>
      <c r="AF13278" s="6" t="s">
        <v>90</v>
      </c>
      <c r="AG13278" s="6" t="s">
        <v>29788</v>
      </c>
    </row>
    <row r="13279" spans="29:33" x14ac:dyDescent="0.25">
      <c r="AC13279">
        <v>13278</v>
      </c>
      <c r="AD13279" s="6" t="s">
        <v>29789</v>
      </c>
      <c r="AE13279" s="6" t="s">
        <v>50033</v>
      </c>
      <c r="AF13279" s="6" t="s">
        <v>90</v>
      </c>
      <c r="AG13279" s="6" t="s">
        <v>29790</v>
      </c>
    </row>
    <row r="13280" spans="29:33" x14ac:dyDescent="0.25">
      <c r="AC13280">
        <v>13279</v>
      </c>
      <c r="AD13280" s="6" t="s">
        <v>29791</v>
      </c>
      <c r="AE13280" s="6" t="s">
        <v>49329</v>
      </c>
      <c r="AF13280" s="6" t="s">
        <v>90</v>
      </c>
      <c r="AG13280" s="6" t="s">
        <v>29792</v>
      </c>
    </row>
    <row r="13281" spans="29:33" x14ac:dyDescent="0.25">
      <c r="AC13281">
        <v>13280</v>
      </c>
      <c r="AD13281" s="6" t="s">
        <v>29793</v>
      </c>
      <c r="AE13281" s="6" t="s">
        <v>52233</v>
      </c>
      <c r="AF13281" s="6" t="s">
        <v>90</v>
      </c>
      <c r="AG13281" s="6" t="s">
        <v>29794</v>
      </c>
    </row>
    <row r="13282" spans="29:33" x14ac:dyDescent="0.25">
      <c r="AC13282">
        <v>13281</v>
      </c>
      <c r="AD13282" s="6" t="s">
        <v>29795</v>
      </c>
      <c r="AE13282" s="6" t="s">
        <v>49502</v>
      </c>
      <c r="AF13282" s="6" t="s">
        <v>90</v>
      </c>
      <c r="AG13282" s="6" t="s">
        <v>29796</v>
      </c>
    </row>
    <row r="13283" spans="29:33" x14ac:dyDescent="0.25">
      <c r="AC13283">
        <v>13282</v>
      </c>
      <c r="AD13283" s="6" t="s">
        <v>29797</v>
      </c>
      <c r="AE13283" s="6" t="s">
        <v>51313</v>
      </c>
      <c r="AF13283" s="6" t="s">
        <v>51240</v>
      </c>
      <c r="AG13283" s="6" t="s">
        <v>29798</v>
      </c>
    </row>
    <row r="13284" spans="29:33" x14ac:dyDescent="0.25">
      <c r="AC13284">
        <v>13283</v>
      </c>
      <c r="AD13284" s="6" t="s">
        <v>29799</v>
      </c>
      <c r="AE13284" s="6" t="s">
        <v>48801</v>
      </c>
      <c r="AF13284" s="6" t="s">
        <v>90</v>
      </c>
      <c r="AG13284" s="6" t="s">
        <v>29800</v>
      </c>
    </row>
    <row r="13285" spans="29:33" x14ac:dyDescent="0.25">
      <c r="AC13285">
        <v>13284</v>
      </c>
      <c r="AD13285" s="6" t="s">
        <v>29801</v>
      </c>
      <c r="AE13285" s="6" t="s">
        <v>50970</v>
      </c>
      <c r="AF13285" s="6" t="s">
        <v>90</v>
      </c>
      <c r="AG13285" s="6" t="s">
        <v>29802</v>
      </c>
    </row>
    <row r="13286" spans="29:33" x14ac:dyDescent="0.25">
      <c r="AC13286">
        <v>13285</v>
      </c>
      <c r="AD13286" s="6" t="s">
        <v>29803</v>
      </c>
      <c r="AE13286" s="6" t="s">
        <v>52392</v>
      </c>
      <c r="AF13286" s="6" t="s">
        <v>90</v>
      </c>
      <c r="AG13286" s="6" t="s">
        <v>29804</v>
      </c>
    </row>
    <row r="13287" spans="29:33" x14ac:dyDescent="0.25">
      <c r="AC13287">
        <v>13286</v>
      </c>
      <c r="AD13287" s="6" t="s">
        <v>29805</v>
      </c>
      <c r="AE13287" s="6" t="s">
        <v>49430</v>
      </c>
      <c r="AF13287" s="6" t="s">
        <v>49436</v>
      </c>
      <c r="AG13287" s="6" t="s">
        <v>29806</v>
      </c>
    </row>
    <row r="13288" spans="29:33" x14ac:dyDescent="0.25">
      <c r="AC13288">
        <v>13287</v>
      </c>
      <c r="AD13288" s="6" t="s">
        <v>29807</v>
      </c>
      <c r="AE13288" s="6" t="s">
        <v>50052</v>
      </c>
      <c r="AF13288" s="6" t="s">
        <v>90</v>
      </c>
      <c r="AG13288" s="6" t="s">
        <v>29808</v>
      </c>
    </row>
    <row r="13289" spans="29:33" x14ac:dyDescent="0.25">
      <c r="AC13289">
        <v>13288</v>
      </c>
      <c r="AD13289" s="6" t="s">
        <v>29809</v>
      </c>
      <c r="AE13289" s="6" t="s">
        <v>49591</v>
      </c>
      <c r="AF13289" s="6" t="s">
        <v>52482</v>
      </c>
      <c r="AG13289" s="6" t="s">
        <v>29810</v>
      </c>
    </row>
    <row r="13290" spans="29:33" x14ac:dyDescent="0.25">
      <c r="AC13290">
        <v>13289</v>
      </c>
      <c r="AD13290" s="6" t="s">
        <v>29811</v>
      </c>
      <c r="AE13290" s="6" t="s">
        <v>51063</v>
      </c>
      <c r="AF13290" s="6" t="s">
        <v>52302</v>
      </c>
      <c r="AG13290" s="6" t="s">
        <v>29812</v>
      </c>
    </row>
    <row r="13291" spans="29:33" x14ac:dyDescent="0.25">
      <c r="AC13291">
        <v>13290</v>
      </c>
      <c r="AD13291" s="6" t="s">
        <v>29813</v>
      </c>
      <c r="AE13291" s="6" t="s">
        <v>52522</v>
      </c>
      <c r="AF13291" s="6" t="s">
        <v>90</v>
      </c>
      <c r="AG13291" s="6" t="s">
        <v>29814</v>
      </c>
    </row>
    <row r="13292" spans="29:33" x14ac:dyDescent="0.25">
      <c r="AC13292">
        <v>13291</v>
      </c>
      <c r="AD13292" s="6" t="s">
        <v>29815</v>
      </c>
      <c r="AE13292" s="6" t="s">
        <v>51824</v>
      </c>
      <c r="AF13292" s="6" t="s">
        <v>51902</v>
      </c>
      <c r="AG13292" s="6" t="s">
        <v>29816</v>
      </c>
    </row>
    <row r="13293" spans="29:33" x14ac:dyDescent="0.25">
      <c r="AC13293">
        <v>13292</v>
      </c>
      <c r="AD13293" s="6" t="s">
        <v>29817</v>
      </c>
      <c r="AE13293" s="6" t="s">
        <v>51924</v>
      </c>
      <c r="AF13293" s="6" t="s">
        <v>51977</v>
      </c>
      <c r="AG13293" s="6" t="s">
        <v>29818</v>
      </c>
    </row>
    <row r="13294" spans="29:33" x14ac:dyDescent="0.25">
      <c r="AC13294">
        <v>13293</v>
      </c>
      <c r="AD13294" s="6" t="s">
        <v>29819</v>
      </c>
      <c r="AE13294" s="6" t="s">
        <v>52392</v>
      </c>
      <c r="AF13294" s="6" t="s">
        <v>90</v>
      </c>
      <c r="AG13294" s="6" t="s">
        <v>29820</v>
      </c>
    </row>
    <row r="13295" spans="29:33" x14ac:dyDescent="0.25">
      <c r="AC13295">
        <v>13294</v>
      </c>
      <c r="AD13295" s="6" t="s">
        <v>29821</v>
      </c>
      <c r="AE13295" s="6" t="s">
        <v>52316</v>
      </c>
      <c r="AF13295" s="6" t="s">
        <v>90</v>
      </c>
      <c r="AG13295" s="6" t="s">
        <v>29822</v>
      </c>
    </row>
    <row r="13296" spans="29:33" x14ac:dyDescent="0.25">
      <c r="AC13296">
        <v>13295</v>
      </c>
      <c r="AD13296" s="6" t="s">
        <v>29823</v>
      </c>
      <c r="AE13296" s="6" t="s">
        <v>51372</v>
      </c>
      <c r="AF13296" s="6" t="s">
        <v>51368</v>
      </c>
      <c r="AG13296" s="6" t="s">
        <v>29824</v>
      </c>
    </row>
    <row r="13297" spans="29:33" x14ac:dyDescent="0.25">
      <c r="AC13297">
        <v>13296</v>
      </c>
      <c r="AD13297" s="6" t="s">
        <v>29825</v>
      </c>
      <c r="AE13297" s="6" t="s">
        <v>49838</v>
      </c>
      <c r="AF13297" s="6" t="s">
        <v>50371</v>
      </c>
      <c r="AG13297" s="6" t="s">
        <v>29826</v>
      </c>
    </row>
    <row r="13298" spans="29:33" x14ac:dyDescent="0.25">
      <c r="AC13298">
        <v>13297</v>
      </c>
      <c r="AD13298" s="6" t="s">
        <v>29827</v>
      </c>
      <c r="AE13298" s="6" t="s">
        <v>52374</v>
      </c>
      <c r="AF13298" s="6" t="s">
        <v>51752</v>
      </c>
      <c r="AG13298" s="6" t="s">
        <v>29828</v>
      </c>
    </row>
    <row r="13299" spans="29:33" x14ac:dyDescent="0.25">
      <c r="AC13299">
        <v>13298</v>
      </c>
      <c r="AD13299" s="6" t="s">
        <v>29829</v>
      </c>
      <c r="AE13299" s="6" t="s">
        <v>51806</v>
      </c>
      <c r="AF13299" s="6" t="s">
        <v>90</v>
      </c>
      <c r="AG13299" s="6" t="s">
        <v>29830</v>
      </c>
    </row>
    <row r="13300" spans="29:33" x14ac:dyDescent="0.25">
      <c r="AC13300">
        <v>13299</v>
      </c>
      <c r="AD13300" s="6" t="s">
        <v>29831</v>
      </c>
      <c r="AE13300" s="6" t="s">
        <v>52401</v>
      </c>
      <c r="AF13300" s="6" t="s">
        <v>52366</v>
      </c>
      <c r="AG13300" s="6" t="s">
        <v>29832</v>
      </c>
    </row>
    <row r="13301" spans="29:33" x14ac:dyDescent="0.25">
      <c r="AC13301">
        <v>13300</v>
      </c>
      <c r="AD13301" s="6" t="s">
        <v>29833</v>
      </c>
      <c r="AE13301" s="6" t="s">
        <v>52340</v>
      </c>
      <c r="AF13301" s="6" t="s">
        <v>90</v>
      </c>
      <c r="AG13301" s="6" t="s">
        <v>29834</v>
      </c>
    </row>
    <row r="13302" spans="29:33" x14ac:dyDescent="0.25">
      <c r="AC13302">
        <v>13301</v>
      </c>
      <c r="AD13302" s="6" t="s">
        <v>29835</v>
      </c>
      <c r="AE13302" s="6" t="s">
        <v>50730</v>
      </c>
      <c r="AF13302" s="6" t="s">
        <v>90</v>
      </c>
      <c r="AG13302" s="6" t="s">
        <v>29836</v>
      </c>
    </row>
    <row r="13303" spans="29:33" x14ac:dyDescent="0.25">
      <c r="AC13303">
        <v>13302</v>
      </c>
      <c r="AD13303" s="6" t="s">
        <v>29837</v>
      </c>
      <c r="AE13303" s="6" t="s">
        <v>49267</v>
      </c>
      <c r="AF13303" s="6" t="s">
        <v>90</v>
      </c>
      <c r="AG13303" s="6" t="s">
        <v>29838</v>
      </c>
    </row>
    <row r="13304" spans="29:33" x14ac:dyDescent="0.25">
      <c r="AC13304">
        <v>13303</v>
      </c>
      <c r="AD13304" s="6" t="s">
        <v>29839</v>
      </c>
      <c r="AE13304" s="6" t="s">
        <v>49485</v>
      </c>
      <c r="AF13304" s="6" t="s">
        <v>50521</v>
      </c>
      <c r="AG13304" s="6" t="s">
        <v>29840</v>
      </c>
    </row>
    <row r="13305" spans="29:33" x14ac:dyDescent="0.25">
      <c r="AC13305">
        <v>13304</v>
      </c>
      <c r="AD13305" s="6" t="s">
        <v>29841</v>
      </c>
      <c r="AE13305" s="6" t="s">
        <v>52197</v>
      </c>
      <c r="AF13305" s="6" t="s">
        <v>90</v>
      </c>
      <c r="AG13305" s="6" t="s">
        <v>29842</v>
      </c>
    </row>
    <row r="13306" spans="29:33" x14ac:dyDescent="0.25">
      <c r="AC13306">
        <v>13305</v>
      </c>
      <c r="AD13306" s="6" t="s">
        <v>29843</v>
      </c>
      <c r="AE13306" s="6" t="s">
        <v>51486</v>
      </c>
      <c r="AF13306" s="6" t="s">
        <v>90</v>
      </c>
      <c r="AG13306" s="6" t="s">
        <v>29844</v>
      </c>
    </row>
    <row r="13307" spans="29:33" x14ac:dyDescent="0.25">
      <c r="AC13307">
        <v>13306</v>
      </c>
      <c r="AD13307" s="6" t="s">
        <v>29845</v>
      </c>
      <c r="AE13307" s="6" t="s">
        <v>50720</v>
      </c>
      <c r="AF13307" s="6" t="s">
        <v>50751</v>
      </c>
      <c r="AG13307" s="6" t="s">
        <v>29846</v>
      </c>
    </row>
    <row r="13308" spans="29:33" x14ac:dyDescent="0.25">
      <c r="AC13308">
        <v>13307</v>
      </c>
      <c r="AD13308" s="6" t="s">
        <v>29847</v>
      </c>
      <c r="AE13308" s="6" t="s">
        <v>49150</v>
      </c>
      <c r="AF13308" s="6" t="s">
        <v>50636</v>
      </c>
      <c r="AG13308" s="6" t="s">
        <v>29848</v>
      </c>
    </row>
    <row r="13309" spans="29:33" x14ac:dyDescent="0.25">
      <c r="AC13309">
        <v>13308</v>
      </c>
      <c r="AD13309" s="6" t="s">
        <v>29849</v>
      </c>
      <c r="AE13309" s="6" t="s">
        <v>49616</v>
      </c>
      <c r="AF13309" s="6" t="s">
        <v>90</v>
      </c>
      <c r="AG13309" s="6" t="s">
        <v>29850</v>
      </c>
    </row>
    <row r="13310" spans="29:33" x14ac:dyDescent="0.25">
      <c r="AC13310">
        <v>13309</v>
      </c>
      <c r="AD13310" s="6" t="s">
        <v>29851</v>
      </c>
      <c r="AE13310" s="6" t="s">
        <v>52240</v>
      </c>
      <c r="AF13310" s="6" t="s">
        <v>90</v>
      </c>
      <c r="AG13310" s="6" t="s">
        <v>29852</v>
      </c>
    </row>
    <row r="13311" spans="29:33" x14ac:dyDescent="0.25">
      <c r="AC13311">
        <v>13310</v>
      </c>
      <c r="AD13311" s="6" t="s">
        <v>29853</v>
      </c>
      <c r="AE13311" s="6" t="s">
        <v>50970</v>
      </c>
      <c r="AF13311" s="6" t="s">
        <v>90</v>
      </c>
      <c r="AG13311" s="6" t="s">
        <v>29854</v>
      </c>
    </row>
    <row r="13312" spans="29:33" x14ac:dyDescent="0.25">
      <c r="AC13312">
        <v>13311</v>
      </c>
      <c r="AD13312" s="6" t="s">
        <v>29855</v>
      </c>
      <c r="AE13312" s="6" t="s">
        <v>50054</v>
      </c>
      <c r="AF13312" s="6" t="s">
        <v>90</v>
      </c>
      <c r="AG13312" s="6" t="s">
        <v>29856</v>
      </c>
    </row>
    <row r="13313" spans="29:33" x14ac:dyDescent="0.25">
      <c r="AC13313">
        <v>13312</v>
      </c>
      <c r="AD13313" s="6" t="s">
        <v>29857</v>
      </c>
      <c r="AE13313" s="6" t="s">
        <v>49329</v>
      </c>
      <c r="AF13313" s="6" t="s">
        <v>49289</v>
      </c>
      <c r="AG13313" s="6" t="s">
        <v>29858</v>
      </c>
    </row>
    <row r="13314" spans="29:33" x14ac:dyDescent="0.25">
      <c r="AC13314">
        <v>13313</v>
      </c>
      <c r="AD13314" s="6" t="s">
        <v>29859</v>
      </c>
      <c r="AE13314" s="6" t="s">
        <v>50827</v>
      </c>
      <c r="AF13314" s="6" t="s">
        <v>90</v>
      </c>
      <c r="AG13314" s="6" t="s">
        <v>29860</v>
      </c>
    </row>
    <row r="13315" spans="29:33" x14ac:dyDescent="0.25">
      <c r="AC13315">
        <v>13314</v>
      </c>
      <c r="AD13315" s="6" t="s">
        <v>29861</v>
      </c>
      <c r="AE13315" s="6" t="s">
        <v>51196</v>
      </c>
      <c r="AF13315" s="6" t="s">
        <v>51219</v>
      </c>
      <c r="AG13315" s="6" t="s">
        <v>29862</v>
      </c>
    </row>
    <row r="13316" spans="29:33" x14ac:dyDescent="0.25">
      <c r="AC13316">
        <v>13315</v>
      </c>
      <c r="AD13316" s="6" t="s">
        <v>29863</v>
      </c>
      <c r="AE13316" s="6" t="s">
        <v>51808</v>
      </c>
      <c r="AF13316" s="6" t="s">
        <v>90</v>
      </c>
      <c r="AG13316" s="6" t="s">
        <v>29864</v>
      </c>
    </row>
    <row r="13317" spans="29:33" x14ac:dyDescent="0.25">
      <c r="AC13317">
        <v>13316</v>
      </c>
      <c r="AD13317" s="6" t="s">
        <v>29865</v>
      </c>
      <c r="AE13317" s="6" t="s">
        <v>51838</v>
      </c>
      <c r="AF13317" s="6" t="s">
        <v>90</v>
      </c>
      <c r="AG13317" s="6" t="s">
        <v>29866</v>
      </c>
    </row>
    <row r="13318" spans="29:33" x14ac:dyDescent="0.25">
      <c r="AC13318">
        <v>13317</v>
      </c>
      <c r="AD13318" s="6" t="s">
        <v>29867</v>
      </c>
      <c r="AE13318" s="6" t="s">
        <v>51044</v>
      </c>
      <c r="AF13318" s="6" t="s">
        <v>90</v>
      </c>
      <c r="AG13318" s="6" t="s">
        <v>29868</v>
      </c>
    </row>
    <row r="13319" spans="29:33" x14ac:dyDescent="0.25">
      <c r="AC13319">
        <v>13318</v>
      </c>
      <c r="AD13319" s="6" t="s">
        <v>29869</v>
      </c>
      <c r="AE13319" s="6" t="s">
        <v>49612</v>
      </c>
      <c r="AF13319" s="6" t="s">
        <v>49520</v>
      </c>
      <c r="AG13319" s="6" t="s">
        <v>29870</v>
      </c>
    </row>
    <row r="13320" spans="29:33" x14ac:dyDescent="0.25">
      <c r="AC13320">
        <v>13319</v>
      </c>
      <c r="AD13320" s="6" t="s">
        <v>29871</v>
      </c>
      <c r="AE13320" s="6" t="s">
        <v>51199</v>
      </c>
      <c r="AF13320" s="6" t="s">
        <v>51665</v>
      </c>
      <c r="AG13320" s="6" t="s">
        <v>29872</v>
      </c>
    </row>
    <row r="13321" spans="29:33" x14ac:dyDescent="0.25">
      <c r="AC13321">
        <v>13320</v>
      </c>
      <c r="AD13321" s="6" t="s">
        <v>29873</v>
      </c>
      <c r="AE13321" s="6" t="s">
        <v>50329</v>
      </c>
      <c r="AF13321" s="6" t="s">
        <v>50465</v>
      </c>
      <c r="AG13321" s="6" t="s">
        <v>29874</v>
      </c>
    </row>
    <row r="13322" spans="29:33" x14ac:dyDescent="0.25">
      <c r="AC13322">
        <v>13321</v>
      </c>
      <c r="AD13322" s="6" t="s">
        <v>29875</v>
      </c>
      <c r="AE13322" s="6" t="s">
        <v>51311</v>
      </c>
      <c r="AF13322" s="6" t="s">
        <v>90</v>
      </c>
      <c r="AG13322" s="6" t="s">
        <v>29876</v>
      </c>
    </row>
    <row r="13323" spans="29:33" x14ac:dyDescent="0.25">
      <c r="AC13323">
        <v>13322</v>
      </c>
      <c r="AD13323" s="6" t="s">
        <v>29877</v>
      </c>
      <c r="AE13323" s="6" t="s">
        <v>51405</v>
      </c>
      <c r="AF13323" s="6" t="s">
        <v>90</v>
      </c>
      <c r="AG13323" s="6" t="s">
        <v>29878</v>
      </c>
    </row>
    <row r="13324" spans="29:33" x14ac:dyDescent="0.25">
      <c r="AC13324">
        <v>13323</v>
      </c>
      <c r="AD13324" s="6" t="s">
        <v>29879</v>
      </c>
      <c r="AE13324" s="6" t="s">
        <v>48693</v>
      </c>
      <c r="AF13324" s="6" t="s">
        <v>48621</v>
      </c>
      <c r="AG13324" s="6" t="s">
        <v>29880</v>
      </c>
    </row>
    <row r="13325" spans="29:33" x14ac:dyDescent="0.25">
      <c r="AC13325">
        <v>13324</v>
      </c>
      <c r="AD13325" s="6" t="s">
        <v>29881</v>
      </c>
      <c r="AE13325" s="6" t="s">
        <v>52531</v>
      </c>
      <c r="AF13325" s="6" t="s">
        <v>90</v>
      </c>
      <c r="AG13325" s="6" t="s">
        <v>29882</v>
      </c>
    </row>
    <row r="13326" spans="29:33" x14ac:dyDescent="0.25">
      <c r="AC13326">
        <v>13325</v>
      </c>
      <c r="AD13326" s="6" t="s">
        <v>29883</v>
      </c>
      <c r="AE13326" s="6" t="s">
        <v>49200</v>
      </c>
      <c r="AF13326" s="6" t="s">
        <v>50424</v>
      </c>
      <c r="AG13326" s="6" t="s">
        <v>29884</v>
      </c>
    </row>
    <row r="13327" spans="29:33" x14ac:dyDescent="0.25">
      <c r="AC13327">
        <v>13326</v>
      </c>
      <c r="AD13327" s="6" t="s">
        <v>29885</v>
      </c>
      <c r="AE13327" s="6" t="s">
        <v>52419</v>
      </c>
      <c r="AF13327" s="6" t="s">
        <v>90</v>
      </c>
      <c r="AG13327" s="6" t="s">
        <v>29886</v>
      </c>
    </row>
    <row r="13328" spans="29:33" x14ac:dyDescent="0.25">
      <c r="AC13328">
        <v>13327</v>
      </c>
      <c r="AD13328" s="6" t="s">
        <v>29887</v>
      </c>
      <c r="AE13328" s="6" t="s">
        <v>52124</v>
      </c>
      <c r="AF13328" s="6" t="s">
        <v>52480</v>
      </c>
      <c r="AG13328" s="6" t="s">
        <v>29888</v>
      </c>
    </row>
    <row r="13329" spans="29:33" x14ac:dyDescent="0.25">
      <c r="AC13329">
        <v>13328</v>
      </c>
      <c r="AD13329" s="6" t="s">
        <v>29889</v>
      </c>
      <c r="AE13329" s="6" t="s">
        <v>48621</v>
      </c>
      <c r="AF13329" s="6" t="s">
        <v>48617</v>
      </c>
      <c r="AG13329" s="6" t="s">
        <v>29890</v>
      </c>
    </row>
    <row r="13330" spans="29:33" x14ac:dyDescent="0.25">
      <c r="AC13330">
        <v>13329</v>
      </c>
      <c r="AD13330" s="6" t="s">
        <v>29891</v>
      </c>
      <c r="AE13330" s="6" t="s">
        <v>52459</v>
      </c>
      <c r="AF13330" s="6" t="s">
        <v>52459</v>
      </c>
      <c r="AG13330" s="6" t="s">
        <v>29892</v>
      </c>
    </row>
    <row r="13331" spans="29:33" x14ac:dyDescent="0.25">
      <c r="AC13331">
        <v>13330</v>
      </c>
      <c r="AD13331" s="6" t="s">
        <v>29893</v>
      </c>
      <c r="AE13331" s="6" t="s">
        <v>52050</v>
      </c>
      <c r="AF13331" s="6" t="s">
        <v>49267</v>
      </c>
      <c r="AG13331" s="6" t="s">
        <v>29894</v>
      </c>
    </row>
    <row r="13332" spans="29:33" x14ac:dyDescent="0.25">
      <c r="AC13332">
        <v>13331</v>
      </c>
      <c r="AD13332" s="6" t="s">
        <v>29895</v>
      </c>
      <c r="AE13332" s="6" t="s">
        <v>50927</v>
      </c>
      <c r="AF13332" s="6" t="s">
        <v>50727</v>
      </c>
      <c r="AG13332" s="6" t="s">
        <v>29896</v>
      </c>
    </row>
    <row r="13333" spans="29:33" x14ac:dyDescent="0.25">
      <c r="AC13333">
        <v>13332</v>
      </c>
      <c r="AD13333" s="6" t="s">
        <v>29897</v>
      </c>
      <c r="AE13333" s="6" t="s">
        <v>49038</v>
      </c>
      <c r="AF13333" s="6" t="s">
        <v>49812</v>
      </c>
      <c r="AG13333" s="6" t="s">
        <v>29898</v>
      </c>
    </row>
    <row r="13334" spans="29:33" x14ac:dyDescent="0.25">
      <c r="AC13334">
        <v>13333</v>
      </c>
      <c r="AD13334" s="6" t="s">
        <v>29899</v>
      </c>
      <c r="AE13334" s="6" t="s">
        <v>50424</v>
      </c>
      <c r="AF13334" s="6" t="s">
        <v>90</v>
      </c>
      <c r="AG13334" s="6" t="s">
        <v>29900</v>
      </c>
    </row>
    <row r="13335" spans="29:33" x14ac:dyDescent="0.25">
      <c r="AC13335">
        <v>13334</v>
      </c>
      <c r="AD13335" s="6" t="s">
        <v>29901</v>
      </c>
      <c r="AE13335" s="6" t="s">
        <v>49747</v>
      </c>
      <c r="AF13335" s="6" t="s">
        <v>50371</v>
      </c>
      <c r="AG13335" s="6" t="s">
        <v>29902</v>
      </c>
    </row>
    <row r="13336" spans="29:33" x14ac:dyDescent="0.25">
      <c r="AC13336">
        <v>13335</v>
      </c>
      <c r="AD13336" s="6" t="s">
        <v>29903</v>
      </c>
      <c r="AE13336" s="6" t="s">
        <v>49386</v>
      </c>
      <c r="AF13336" s="6" t="s">
        <v>50334</v>
      </c>
      <c r="AG13336" s="6" t="s">
        <v>29904</v>
      </c>
    </row>
    <row r="13337" spans="29:33" x14ac:dyDescent="0.25">
      <c r="AC13337">
        <v>13336</v>
      </c>
      <c r="AD13337" s="6" t="s">
        <v>29905</v>
      </c>
      <c r="AE13337" s="6" t="s">
        <v>52438</v>
      </c>
      <c r="AF13337" s="6" t="s">
        <v>90</v>
      </c>
      <c r="AG13337" s="6" t="s">
        <v>29906</v>
      </c>
    </row>
    <row r="13338" spans="29:33" x14ac:dyDescent="0.25">
      <c r="AC13338">
        <v>13337</v>
      </c>
      <c r="AD13338" s="6" t="s">
        <v>29907</v>
      </c>
      <c r="AE13338" s="6" t="s">
        <v>51063</v>
      </c>
      <c r="AF13338" s="6" t="s">
        <v>90</v>
      </c>
      <c r="AG13338" s="6" t="s">
        <v>29908</v>
      </c>
    </row>
    <row r="13339" spans="29:33" x14ac:dyDescent="0.25">
      <c r="AC13339">
        <v>13338</v>
      </c>
      <c r="AD13339" s="6" t="s">
        <v>29909</v>
      </c>
      <c r="AE13339" s="6" t="s">
        <v>50625</v>
      </c>
      <c r="AF13339" s="6" t="s">
        <v>52547</v>
      </c>
      <c r="AG13339" s="6" t="s">
        <v>29910</v>
      </c>
    </row>
    <row r="13340" spans="29:33" x14ac:dyDescent="0.25">
      <c r="AC13340">
        <v>13339</v>
      </c>
      <c r="AD13340" s="6" t="s">
        <v>29911</v>
      </c>
      <c r="AE13340" s="6" t="s">
        <v>52542</v>
      </c>
      <c r="AF13340" s="6" t="s">
        <v>52553</v>
      </c>
      <c r="AG13340" s="6" t="s">
        <v>29912</v>
      </c>
    </row>
    <row r="13341" spans="29:33" x14ac:dyDescent="0.25">
      <c r="AC13341">
        <v>13340</v>
      </c>
      <c r="AD13341" s="6" t="s">
        <v>29913</v>
      </c>
      <c r="AE13341" s="6" t="s">
        <v>49982</v>
      </c>
      <c r="AF13341" s="6" t="s">
        <v>90</v>
      </c>
      <c r="AG13341" s="6" t="s">
        <v>29914</v>
      </c>
    </row>
    <row r="13342" spans="29:33" x14ac:dyDescent="0.25">
      <c r="AC13342">
        <v>13341</v>
      </c>
      <c r="AD13342" s="6" t="s">
        <v>29915</v>
      </c>
      <c r="AE13342" s="6" t="s">
        <v>50956</v>
      </c>
      <c r="AF13342" s="6" t="s">
        <v>90</v>
      </c>
      <c r="AG13342" s="6" t="s">
        <v>29916</v>
      </c>
    </row>
    <row r="13343" spans="29:33" x14ac:dyDescent="0.25">
      <c r="AC13343">
        <v>13342</v>
      </c>
      <c r="AD13343" s="6" t="s">
        <v>29917</v>
      </c>
      <c r="AE13343" s="6" t="s">
        <v>51468</v>
      </c>
      <c r="AF13343" s="6" t="s">
        <v>52530</v>
      </c>
      <c r="AG13343" s="6" t="s">
        <v>29918</v>
      </c>
    </row>
    <row r="13344" spans="29:33" x14ac:dyDescent="0.25">
      <c r="AC13344">
        <v>13343</v>
      </c>
      <c r="AD13344" s="6" t="s">
        <v>29919</v>
      </c>
      <c r="AE13344" s="6" t="s">
        <v>51403</v>
      </c>
      <c r="AF13344" s="6" t="s">
        <v>90</v>
      </c>
      <c r="AG13344" s="6" t="s">
        <v>29920</v>
      </c>
    </row>
    <row r="13345" spans="29:33" x14ac:dyDescent="0.25">
      <c r="AC13345">
        <v>13344</v>
      </c>
      <c r="AD13345" s="6" t="s">
        <v>29921</v>
      </c>
      <c r="AE13345" s="6" t="s">
        <v>48643</v>
      </c>
      <c r="AF13345" s="6" t="s">
        <v>48677</v>
      </c>
      <c r="AG13345" s="6" t="s">
        <v>29922</v>
      </c>
    </row>
    <row r="13346" spans="29:33" x14ac:dyDescent="0.25">
      <c r="AC13346">
        <v>13345</v>
      </c>
      <c r="AD13346" s="6" t="s">
        <v>29923</v>
      </c>
      <c r="AE13346" s="6" t="s">
        <v>50281</v>
      </c>
      <c r="AF13346" s="6" t="s">
        <v>50428</v>
      </c>
      <c r="AG13346" s="6" t="s">
        <v>29924</v>
      </c>
    </row>
    <row r="13347" spans="29:33" x14ac:dyDescent="0.25">
      <c r="AC13347">
        <v>13346</v>
      </c>
      <c r="AD13347" s="6" t="s">
        <v>29925</v>
      </c>
      <c r="AE13347" s="6" t="s">
        <v>52419</v>
      </c>
      <c r="AF13347" s="6" t="s">
        <v>90</v>
      </c>
      <c r="AG13347" s="6" t="s">
        <v>29926</v>
      </c>
    </row>
    <row r="13348" spans="29:33" x14ac:dyDescent="0.25">
      <c r="AC13348">
        <v>13347</v>
      </c>
      <c r="AD13348" s="6" t="s">
        <v>29927</v>
      </c>
      <c r="AE13348" s="6" t="s">
        <v>49079</v>
      </c>
      <c r="AF13348" s="6" t="s">
        <v>90</v>
      </c>
      <c r="AG13348" s="6" t="s">
        <v>29928</v>
      </c>
    </row>
    <row r="13349" spans="29:33" x14ac:dyDescent="0.25">
      <c r="AC13349">
        <v>13348</v>
      </c>
      <c r="AD13349" s="6" t="s">
        <v>29929</v>
      </c>
      <c r="AE13349" s="6" t="s">
        <v>52511</v>
      </c>
      <c r="AF13349" s="6" t="s">
        <v>52436</v>
      </c>
      <c r="AG13349" s="6" t="s">
        <v>29930</v>
      </c>
    </row>
    <row r="13350" spans="29:33" x14ac:dyDescent="0.25">
      <c r="AC13350">
        <v>13349</v>
      </c>
      <c r="AD13350" s="6" t="s">
        <v>29931</v>
      </c>
      <c r="AE13350" s="6" t="s">
        <v>51423</v>
      </c>
      <c r="AF13350" s="6" t="s">
        <v>90</v>
      </c>
      <c r="AG13350" s="6" t="s">
        <v>29932</v>
      </c>
    </row>
    <row r="13351" spans="29:33" x14ac:dyDescent="0.25">
      <c r="AC13351">
        <v>13350</v>
      </c>
      <c r="AD13351" s="6" t="s">
        <v>29933</v>
      </c>
      <c r="AE13351" s="6" t="s">
        <v>51209</v>
      </c>
      <c r="AF13351" s="6" t="s">
        <v>51227</v>
      </c>
      <c r="AG13351" s="6" t="s">
        <v>29934</v>
      </c>
    </row>
    <row r="13352" spans="29:33" x14ac:dyDescent="0.25">
      <c r="AC13352">
        <v>13351</v>
      </c>
      <c r="AD13352" s="6" t="s">
        <v>29935</v>
      </c>
      <c r="AE13352" s="6" t="s">
        <v>50028</v>
      </c>
      <c r="AF13352" s="6" t="s">
        <v>50088</v>
      </c>
      <c r="AG13352" s="6" t="s">
        <v>29936</v>
      </c>
    </row>
    <row r="13353" spans="29:33" x14ac:dyDescent="0.25">
      <c r="AC13353">
        <v>13352</v>
      </c>
      <c r="AD13353" s="6" t="s">
        <v>1587</v>
      </c>
      <c r="AE13353" s="6" t="s">
        <v>52071</v>
      </c>
      <c r="AF13353" s="6" t="s">
        <v>90</v>
      </c>
      <c r="AG13353" s="6" t="s">
        <v>29937</v>
      </c>
    </row>
    <row r="13354" spans="29:33" x14ac:dyDescent="0.25">
      <c r="AC13354">
        <v>13353</v>
      </c>
      <c r="AD13354" s="6" t="s">
        <v>29938</v>
      </c>
      <c r="AE13354" s="6" t="s">
        <v>49079</v>
      </c>
      <c r="AF13354" s="6" t="s">
        <v>90</v>
      </c>
      <c r="AG13354" s="6" t="s">
        <v>29939</v>
      </c>
    </row>
    <row r="13355" spans="29:33" x14ac:dyDescent="0.25">
      <c r="AC13355">
        <v>13354</v>
      </c>
      <c r="AD13355" s="6" t="s">
        <v>29940</v>
      </c>
      <c r="AE13355" s="6" t="s">
        <v>48890</v>
      </c>
      <c r="AF13355" s="6" t="s">
        <v>90</v>
      </c>
      <c r="AG13355" s="6" t="s">
        <v>29941</v>
      </c>
    </row>
    <row r="13356" spans="29:33" x14ac:dyDescent="0.25">
      <c r="AC13356">
        <v>13355</v>
      </c>
      <c r="AD13356" s="6" t="s">
        <v>29942</v>
      </c>
      <c r="AE13356" s="6" t="s">
        <v>50273</v>
      </c>
      <c r="AF13356" s="6" t="s">
        <v>50064</v>
      </c>
      <c r="AG13356" s="6" t="s">
        <v>29943</v>
      </c>
    </row>
    <row r="13357" spans="29:33" x14ac:dyDescent="0.25">
      <c r="AC13357">
        <v>13356</v>
      </c>
      <c r="AD13357" s="6" t="s">
        <v>29944</v>
      </c>
      <c r="AE13357" s="6" t="s">
        <v>50285</v>
      </c>
      <c r="AF13357" s="6" t="s">
        <v>90</v>
      </c>
      <c r="AG13357" s="6" t="s">
        <v>29945</v>
      </c>
    </row>
    <row r="13358" spans="29:33" x14ac:dyDescent="0.25">
      <c r="AC13358">
        <v>13357</v>
      </c>
      <c r="AD13358" s="6" t="s">
        <v>29946</v>
      </c>
      <c r="AE13358" s="6" t="s">
        <v>52085</v>
      </c>
      <c r="AF13358" s="6" t="s">
        <v>50573</v>
      </c>
      <c r="AG13358" s="6" t="s">
        <v>29947</v>
      </c>
    </row>
    <row r="13359" spans="29:33" x14ac:dyDescent="0.25">
      <c r="AC13359">
        <v>13358</v>
      </c>
      <c r="AD13359" s="6" t="s">
        <v>29948</v>
      </c>
      <c r="AE13359" s="6" t="s">
        <v>49553</v>
      </c>
      <c r="AF13359" s="6" t="s">
        <v>90</v>
      </c>
      <c r="AG13359" s="6" t="s">
        <v>29949</v>
      </c>
    </row>
    <row r="13360" spans="29:33" x14ac:dyDescent="0.25">
      <c r="AC13360">
        <v>13359</v>
      </c>
      <c r="AD13360" s="6" t="s">
        <v>29950</v>
      </c>
      <c r="AE13360" s="6" t="s">
        <v>50494</v>
      </c>
      <c r="AF13360" s="6" t="s">
        <v>50470</v>
      </c>
      <c r="AG13360" s="6" t="s">
        <v>29951</v>
      </c>
    </row>
    <row r="13361" spans="29:33" x14ac:dyDescent="0.25">
      <c r="AC13361">
        <v>13360</v>
      </c>
      <c r="AD13361" s="6" t="s">
        <v>29952</v>
      </c>
      <c r="AE13361" s="6" t="s">
        <v>51236</v>
      </c>
      <c r="AF13361" s="6" t="s">
        <v>90</v>
      </c>
      <c r="AG13361" s="6" t="s">
        <v>29953</v>
      </c>
    </row>
    <row r="13362" spans="29:33" x14ac:dyDescent="0.25">
      <c r="AC13362">
        <v>13361</v>
      </c>
      <c r="AD13362" s="6" t="s">
        <v>29954</v>
      </c>
      <c r="AE13362" s="6" t="s">
        <v>50462</v>
      </c>
      <c r="AF13362" s="6" t="s">
        <v>52471</v>
      </c>
      <c r="AG13362" s="6" t="s">
        <v>29955</v>
      </c>
    </row>
    <row r="13363" spans="29:33" x14ac:dyDescent="0.25">
      <c r="AC13363">
        <v>13362</v>
      </c>
      <c r="AD13363" s="6" t="s">
        <v>29956</v>
      </c>
      <c r="AE13363" s="6" t="s">
        <v>49150</v>
      </c>
      <c r="AF13363" s="6" t="s">
        <v>49146</v>
      </c>
      <c r="AG13363" s="6" t="s">
        <v>29957</v>
      </c>
    </row>
    <row r="13364" spans="29:33" x14ac:dyDescent="0.25">
      <c r="AC13364">
        <v>13363</v>
      </c>
      <c r="AD13364" s="6" t="s">
        <v>29958</v>
      </c>
      <c r="AE13364" s="6" t="s">
        <v>50476</v>
      </c>
      <c r="AF13364" s="6" t="s">
        <v>90</v>
      </c>
      <c r="AG13364" s="6" t="s">
        <v>29959</v>
      </c>
    </row>
    <row r="13365" spans="29:33" x14ac:dyDescent="0.25">
      <c r="AC13365">
        <v>13364</v>
      </c>
      <c r="AD13365" s="6" t="s">
        <v>29960</v>
      </c>
      <c r="AE13365" s="6" t="s">
        <v>48717</v>
      </c>
      <c r="AF13365" s="6" t="s">
        <v>48834</v>
      </c>
      <c r="AG13365" s="6" t="s">
        <v>29961</v>
      </c>
    </row>
    <row r="13366" spans="29:33" x14ac:dyDescent="0.25">
      <c r="AC13366">
        <v>13365</v>
      </c>
      <c r="AD13366" s="6" t="s">
        <v>29962</v>
      </c>
      <c r="AE13366" s="6" t="s">
        <v>50268</v>
      </c>
      <c r="AF13366" s="6" t="s">
        <v>51829</v>
      </c>
      <c r="AG13366" s="6" t="s">
        <v>29963</v>
      </c>
    </row>
    <row r="13367" spans="29:33" x14ac:dyDescent="0.25">
      <c r="AC13367">
        <v>13366</v>
      </c>
      <c r="AD13367" s="6" t="s">
        <v>29964</v>
      </c>
      <c r="AE13367" s="6" t="s">
        <v>52302</v>
      </c>
      <c r="AF13367" s="6" t="s">
        <v>90</v>
      </c>
      <c r="AG13367" s="6" t="s">
        <v>29965</v>
      </c>
    </row>
    <row r="13368" spans="29:33" x14ac:dyDescent="0.25">
      <c r="AC13368">
        <v>13367</v>
      </c>
      <c r="AD13368" s="6" t="s">
        <v>29966</v>
      </c>
      <c r="AE13368" s="6" t="s">
        <v>50573</v>
      </c>
      <c r="AF13368" s="6" t="s">
        <v>90</v>
      </c>
      <c r="AG13368" s="6" t="s">
        <v>29967</v>
      </c>
    </row>
    <row r="13369" spans="29:33" x14ac:dyDescent="0.25">
      <c r="AC13369">
        <v>13368</v>
      </c>
      <c r="AD13369" s="6" t="s">
        <v>29968</v>
      </c>
      <c r="AE13369" s="6" t="s">
        <v>49970</v>
      </c>
      <c r="AF13369" s="6" t="s">
        <v>90</v>
      </c>
      <c r="AG13369" s="6" t="s">
        <v>29969</v>
      </c>
    </row>
    <row r="13370" spans="29:33" x14ac:dyDescent="0.25">
      <c r="AC13370">
        <v>13369</v>
      </c>
      <c r="AD13370" s="6" t="s">
        <v>29970</v>
      </c>
      <c r="AE13370" s="6" t="s">
        <v>49936</v>
      </c>
      <c r="AF13370" s="6" t="s">
        <v>50410</v>
      </c>
      <c r="AG13370" s="6" t="s">
        <v>29971</v>
      </c>
    </row>
    <row r="13371" spans="29:33" x14ac:dyDescent="0.25">
      <c r="AC13371">
        <v>13370</v>
      </c>
      <c r="AD13371" s="6" t="s">
        <v>29972</v>
      </c>
      <c r="AE13371" s="6" t="s">
        <v>49922</v>
      </c>
      <c r="AF13371" s="6" t="s">
        <v>90</v>
      </c>
      <c r="AG13371" s="6" t="s">
        <v>29973</v>
      </c>
    </row>
    <row r="13372" spans="29:33" x14ac:dyDescent="0.25">
      <c r="AC13372">
        <v>13371</v>
      </c>
      <c r="AD13372" s="6" t="s">
        <v>29974</v>
      </c>
      <c r="AE13372" s="6" t="s">
        <v>52141</v>
      </c>
      <c r="AF13372" s="6" t="s">
        <v>90</v>
      </c>
      <c r="AG13372" s="6" t="s">
        <v>29975</v>
      </c>
    </row>
    <row r="13373" spans="29:33" x14ac:dyDescent="0.25">
      <c r="AC13373">
        <v>13372</v>
      </c>
      <c r="AD13373" s="6" t="s">
        <v>29976</v>
      </c>
      <c r="AE13373" s="6" t="s">
        <v>51260</v>
      </c>
      <c r="AF13373" s="6" t="s">
        <v>90</v>
      </c>
      <c r="AG13373" s="6" t="s">
        <v>29977</v>
      </c>
    </row>
    <row r="13374" spans="29:33" x14ac:dyDescent="0.25">
      <c r="AC13374">
        <v>13373</v>
      </c>
      <c r="AD13374" s="6" t="s">
        <v>29978</v>
      </c>
      <c r="AE13374" s="6" t="s">
        <v>50997</v>
      </c>
      <c r="AF13374" s="6" t="s">
        <v>90</v>
      </c>
      <c r="AG13374" s="6" t="s">
        <v>29979</v>
      </c>
    </row>
    <row r="13375" spans="29:33" x14ac:dyDescent="0.25">
      <c r="AC13375">
        <v>13374</v>
      </c>
      <c r="AD13375" s="6" t="s">
        <v>29980</v>
      </c>
      <c r="AE13375" s="6" t="s">
        <v>49430</v>
      </c>
      <c r="AF13375" s="6" t="s">
        <v>90</v>
      </c>
      <c r="AG13375" s="6" t="s">
        <v>29981</v>
      </c>
    </row>
    <row r="13376" spans="29:33" x14ac:dyDescent="0.25">
      <c r="AC13376">
        <v>13375</v>
      </c>
      <c r="AD13376" s="6" t="s">
        <v>29982</v>
      </c>
      <c r="AE13376" s="6" t="s">
        <v>49532</v>
      </c>
      <c r="AF13376" s="6" t="s">
        <v>50534</v>
      </c>
      <c r="AG13376" s="6" t="s">
        <v>29983</v>
      </c>
    </row>
    <row r="13377" spans="29:33" x14ac:dyDescent="0.25">
      <c r="AC13377">
        <v>13376</v>
      </c>
      <c r="AD13377" s="6" t="s">
        <v>29984</v>
      </c>
      <c r="AE13377" s="6" t="s">
        <v>51034</v>
      </c>
      <c r="AF13377" s="6" t="s">
        <v>90</v>
      </c>
      <c r="AG13377" s="6" t="s">
        <v>29985</v>
      </c>
    </row>
    <row r="13378" spans="29:33" x14ac:dyDescent="0.25">
      <c r="AC13378">
        <v>13377</v>
      </c>
      <c r="AD13378" s="6" t="s">
        <v>29986</v>
      </c>
      <c r="AE13378" s="6" t="s">
        <v>49134</v>
      </c>
      <c r="AF13378" s="6" t="s">
        <v>90</v>
      </c>
      <c r="AG13378" s="6" t="s">
        <v>29987</v>
      </c>
    </row>
    <row r="13379" spans="29:33" x14ac:dyDescent="0.25">
      <c r="AC13379">
        <v>13378</v>
      </c>
      <c r="AD13379" s="6" t="s">
        <v>29988</v>
      </c>
      <c r="AE13379" s="6" t="s">
        <v>52155</v>
      </c>
      <c r="AF13379" s="6" t="s">
        <v>51378</v>
      </c>
      <c r="AG13379" s="6" t="s">
        <v>29989</v>
      </c>
    </row>
    <row r="13380" spans="29:33" x14ac:dyDescent="0.25">
      <c r="AC13380">
        <v>13379</v>
      </c>
      <c r="AD13380" s="6" t="s">
        <v>29990</v>
      </c>
      <c r="AE13380" s="6" t="s">
        <v>50521</v>
      </c>
      <c r="AF13380" s="6" t="s">
        <v>50839</v>
      </c>
      <c r="AG13380" s="6" t="s">
        <v>29991</v>
      </c>
    </row>
    <row r="13381" spans="29:33" x14ac:dyDescent="0.25">
      <c r="AC13381">
        <v>13380</v>
      </c>
      <c r="AD13381" s="6" t="s">
        <v>29992</v>
      </c>
      <c r="AE13381" s="6" t="s">
        <v>51021</v>
      </c>
      <c r="AF13381" s="6" t="s">
        <v>90</v>
      </c>
      <c r="AG13381" s="6" t="s">
        <v>29993</v>
      </c>
    </row>
    <row r="13382" spans="29:33" x14ac:dyDescent="0.25">
      <c r="AC13382">
        <v>13381</v>
      </c>
      <c r="AD13382" s="6" t="s">
        <v>29994</v>
      </c>
      <c r="AE13382" s="6" t="s">
        <v>51356</v>
      </c>
      <c r="AF13382" s="6" t="s">
        <v>50596</v>
      </c>
      <c r="AG13382" s="6" t="s">
        <v>29995</v>
      </c>
    </row>
    <row r="13383" spans="29:33" x14ac:dyDescent="0.25">
      <c r="AC13383">
        <v>13382</v>
      </c>
      <c r="AD13383" s="6" t="s">
        <v>29996</v>
      </c>
      <c r="AE13383" s="6" t="s">
        <v>51858</v>
      </c>
      <c r="AF13383" s="6" t="s">
        <v>90</v>
      </c>
      <c r="AG13383" s="6" t="s">
        <v>29997</v>
      </c>
    </row>
    <row r="13384" spans="29:33" x14ac:dyDescent="0.25">
      <c r="AC13384">
        <v>13383</v>
      </c>
      <c r="AD13384" s="6" t="s">
        <v>29998</v>
      </c>
      <c r="AE13384" s="6" t="s">
        <v>51924</v>
      </c>
      <c r="AF13384" s="6" t="s">
        <v>51928</v>
      </c>
      <c r="AG13384" s="6" t="s">
        <v>29999</v>
      </c>
    </row>
    <row r="13385" spans="29:33" x14ac:dyDescent="0.25">
      <c r="AC13385">
        <v>13384</v>
      </c>
      <c r="AD13385" s="6" t="s">
        <v>30000</v>
      </c>
      <c r="AE13385" s="6" t="s">
        <v>51403</v>
      </c>
      <c r="AF13385" s="6" t="s">
        <v>90</v>
      </c>
      <c r="AG13385" s="6" t="s">
        <v>30001</v>
      </c>
    </row>
    <row r="13386" spans="29:33" x14ac:dyDescent="0.25">
      <c r="AC13386">
        <v>13385</v>
      </c>
      <c r="AD13386" s="6" t="s">
        <v>30002</v>
      </c>
      <c r="AE13386" s="6" t="s">
        <v>52380</v>
      </c>
      <c r="AF13386" s="6" t="s">
        <v>90</v>
      </c>
      <c r="AG13386" s="6" t="s">
        <v>30003</v>
      </c>
    </row>
    <row r="13387" spans="29:33" x14ac:dyDescent="0.25">
      <c r="AC13387">
        <v>13386</v>
      </c>
      <c r="AD13387" s="6" t="s">
        <v>30004</v>
      </c>
      <c r="AE13387" s="6" t="s">
        <v>48717</v>
      </c>
      <c r="AF13387" s="6" t="s">
        <v>48709</v>
      </c>
      <c r="AG13387" s="6" t="s">
        <v>30005</v>
      </c>
    </row>
    <row r="13388" spans="29:33" x14ac:dyDescent="0.25">
      <c r="AC13388">
        <v>13387</v>
      </c>
      <c r="AD13388" s="6" t="s">
        <v>30006</v>
      </c>
      <c r="AE13388" s="6" t="s">
        <v>50778</v>
      </c>
      <c r="AF13388" s="6" t="s">
        <v>90</v>
      </c>
      <c r="AG13388" s="6" t="s">
        <v>30007</v>
      </c>
    </row>
    <row r="13389" spans="29:33" x14ac:dyDescent="0.25">
      <c r="AC13389">
        <v>13388</v>
      </c>
      <c r="AD13389" s="6" t="s">
        <v>30008</v>
      </c>
      <c r="AE13389" s="6" t="s">
        <v>51786</v>
      </c>
      <c r="AF13389" s="6" t="s">
        <v>90</v>
      </c>
      <c r="AG13389" s="6" t="s">
        <v>30009</v>
      </c>
    </row>
    <row r="13390" spans="29:33" x14ac:dyDescent="0.25">
      <c r="AC13390">
        <v>13389</v>
      </c>
      <c r="AD13390" s="6" t="s">
        <v>30010</v>
      </c>
      <c r="AE13390" s="6" t="s">
        <v>51296</v>
      </c>
      <c r="AF13390" s="6" t="s">
        <v>51306</v>
      </c>
      <c r="AG13390" s="6" t="s">
        <v>30011</v>
      </c>
    </row>
    <row r="13391" spans="29:33" x14ac:dyDescent="0.25">
      <c r="AC13391">
        <v>13390</v>
      </c>
      <c r="AD13391" s="6" t="s">
        <v>30012</v>
      </c>
      <c r="AE13391" s="6" t="s">
        <v>51715</v>
      </c>
      <c r="AF13391" s="6" t="s">
        <v>51734</v>
      </c>
      <c r="AG13391" s="6" t="s">
        <v>30013</v>
      </c>
    </row>
    <row r="13392" spans="29:33" x14ac:dyDescent="0.25">
      <c r="AC13392">
        <v>13391</v>
      </c>
      <c r="AD13392" s="6" t="s">
        <v>30014</v>
      </c>
      <c r="AE13392" s="6" t="s">
        <v>48621</v>
      </c>
      <c r="AF13392" s="6" t="s">
        <v>48613</v>
      </c>
      <c r="AG13392" s="6" t="s">
        <v>30015</v>
      </c>
    </row>
    <row r="13393" spans="29:33" x14ac:dyDescent="0.25">
      <c r="AC13393">
        <v>13392</v>
      </c>
      <c r="AD13393" s="6" t="s">
        <v>30016</v>
      </c>
      <c r="AE13393" s="6" t="s">
        <v>52534</v>
      </c>
      <c r="AF13393" s="6" t="s">
        <v>90</v>
      </c>
      <c r="AG13393" s="6" t="s">
        <v>30017</v>
      </c>
    </row>
    <row r="13394" spans="29:33" x14ac:dyDescent="0.25">
      <c r="AC13394">
        <v>13393</v>
      </c>
      <c r="AD13394" s="6" t="s">
        <v>30018</v>
      </c>
      <c r="AE13394" s="6" t="s">
        <v>51339</v>
      </c>
      <c r="AF13394" s="6" t="s">
        <v>52192</v>
      </c>
      <c r="AG13394" s="6" t="s">
        <v>30019</v>
      </c>
    </row>
    <row r="13395" spans="29:33" x14ac:dyDescent="0.25">
      <c r="AC13395">
        <v>13394</v>
      </c>
      <c r="AD13395" s="6" t="s">
        <v>30020</v>
      </c>
      <c r="AE13395" s="6" t="s">
        <v>51388</v>
      </c>
      <c r="AF13395" s="6" t="s">
        <v>90</v>
      </c>
      <c r="AG13395" s="6" t="s">
        <v>30021</v>
      </c>
    </row>
    <row r="13396" spans="29:33" x14ac:dyDescent="0.25">
      <c r="AC13396">
        <v>13395</v>
      </c>
      <c r="AD13396" s="6" t="s">
        <v>30022</v>
      </c>
      <c r="AE13396" s="6" t="s">
        <v>50672</v>
      </c>
      <c r="AF13396" s="6" t="s">
        <v>90</v>
      </c>
      <c r="AG13396" s="6" t="s">
        <v>30023</v>
      </c>
    </row>
    <row r="13397" spans="29:33" x14ac:dyDescent="0.25">
      <c r="AC13397">
        <v>13396</v>
      </c>
      <c r="AD13397" s="6" t="s">
        <v>30024</v>
      </c>
      <c r="AE13397" s="6" t="s">
        <v>49593</v>
      </c>
      <c r="AF13397" s="6" t="s">
        <v>90</v>
      </c>
      <c r="AG13397" s="6" t="s">
        <v>30025</v>
      </c>
    </row>
    <row r="13398" spans="29:33" x14ac:dyDescent="0.25">
      <c r="AC13398">
        <v>13397</v>
      </c>
      <c r="AD13398" s="6" t="s">
        <v>30026</v>
      </c>
      <c r="AE13398" s="6" t="s">
        <v>51136</v>
      </c>
      <c r="AF13398" s="6" t="s">
        <v>51121</v>
      </c>
      <c r="AG13398" s="6" t="s">
        <v>30027</v>
      </c>
    </row>
    <row r="13399" spans="29:33" x14ac:dyDescent="0.25">
      <c r="AC13399">
        <v>13398</v>
      </c>
      <c r="AD13399" s="6" t="s">
        <v>30028</v>
      </c>
      <c r="AE13399" s="6" t="s">
        <v>49903</v>
      </c>
      <c r="AF13399" s="6" t="s">
        <v>49856</v>
      </c>
      <c r="AG13399" s="6" t="s">
        <v>30029</v>
      </c>
    </row>
    <row r="13400" spans="29:33" x14ac:dyDescent="0.25">
      <c r="AC13400">
        <v>13399</v>
      </c>
      <c r="AD13400" s="6" t="s">
        <v>30030</v>
      </c>
      <c r="AE13400" s="6" t="s">
        <v>50142</v>
      </c>
      <c r="AF13400" s="6" t="s">
        <v>50140</v>
      </c>
      <c r="AG13400" s="6" t="s">
        <v>30031</v>
      </c>
    </row>
    <row r="13401" spans="29:33" x14ac:dyDescent="0.25">
      <c r="AC13401">
        <v>13400</v>
      </c>
      <c r="AD13401" s="6" t="s">
        <v>30032</v>
      </c>
      <c r="AE13401" s="6" t="s">
        <v>50043</v>
      </c>
      <c r="AF13401" s="6" t="s">
        <v>50041</v>
      </c>
      <c r="AG13401" s="6" t="s">
        <v>30033</v>
      </c>
    </row>
    <row r="13402" spans="29:33" x14ac:dyDescent="0.25">
      <c r="AC13402">
        <v>13401</v>
      </c>
      <c r="AD13402" s="6" t="s">
        <v>30034</v>
      </c>
      <c r="AE13402" s="6" t="s">
        <v>49323</v>
      </c>
      <c r="AF13402" s="6" t="s">
        <v>52550</v>
      </c>
      <c r="AG13402" s="6" t="s">
        <v>30035</v>
      </c>
    </row>
    <row r="13403" spans="29:33" x14ac:dyDescent="0.25">
      <c r="AC13403">
        <v>13402</v>
      </c>
      <c r="AD13403" s="6" t="s">
        <v>30036</v>
      </c>
      <c r="AE13403" s="6" t="s">
        <v>52537</v>
      </c>
      <c r="AF13403" s="6" t="s">
        <v>90</v>
      </c>
      <c r="AG13403" s="6" t="s">
        <v>30037</v>
      </c>
    </row>
    <row r="13404" spans="29:33" x14ac:dyDescent="0.25">
      <c r="AC13404">
        <v>13403</v>
      </c>
      <c r="AD13404" s="6" t="s">
        <v>30038</v>
      </c>
      <c r="AE13404" s="6" t="s">
        <v>52462</v>
      </c>
      <c r="AF13404" s="6" t="s">
        <v>90</v>
      </c>
      <c r="AG13404" s="6" t="s">
        <v>30039</v>
      </c>
    </row>
    <row r="13405" spans="29:33" x14ac:dyDescent="0.25">
      <c r="AC13405">
        <v>13404</v>
      </c>
      <c r="AD13405" s="6" t="s">
        <v>30040</v>
      </c>
      <c r="AE13405" s="6" t="s">
        <v>51796</v>
      </c>
      <c r="AF13405" s="6" t="s">
        <v>90</v>
      </c>
      <c r="AG13405" s="6" t="s">
        <v>30041</v>
      </c>
    </row>
    <row r="13406" spans="29:33" x14ac:dyDescent="0.25">
      <c r="AC13406">
        <v>13405</v>
      </c>
      <c r="AD13406" s="6" t="s">
        <v>30042</v>
      </c>
      <c r="AE13406" s="6" t="s">
        <v>50590</v>
      </c>
      <c r="AF13406" s="6" t="s">
        <v>90</v>
      </c>
      <c r="AG13406" s="6" t="s">
        <v>30043</v>
      </c>
    </row>
    <row r="13407" spans="29:33" x14ac:dyDescent="0.25">
      <c r="AC13407">
        <v>13406</v>
      </c>
      <c r="AD13407" s="6" t="s">
        <v>30044</v>
      </c>
      <c r="AE13407" s="6" t="s">
        <v>51538</v>
      </c>
      <c r="AF13407" s="6" t="s">
        <v>52499</v>
      </c>
      <c r="AG13407" s="6" t="s">
        <v>30045</v>
      </c>
    </row>
    <row r="13408" spans="29:33" x14ac:dyDescent="0.25">
      <c r="AC13408">
        <v>13407</v>
      </c>
      <c r="AD13408" s="6" t="s">
        <v>30046</v>
      </c>
      <c r="AE13408" s="6" t="s">
        <v>51689</v>
      </c>
      <c r="AF13408" s="6" t="s">
        <v>51443</v>
      </c>
      <c r="AG13408" s="6" t="s">
        <v>30047</v>
      </c>
    </row>
    <row r="13409" spans="29:33" x14ac:dyDescent="0.25">
      <c r="AC13409">
        <v>13408</v>
      </c>
      <c r="AD13409" s="6" t="s">
        <v>30048</v>
      </c>
      <c r="AE13409" s="6" t="s">
        <v>51271</v>
      </c>
      <c r="AF13409" s="6" t="s">
        <v>90</v>
      </c>
      <c r="AG13409" s="6" t="s">
        <v>30049</v>
      </c>
    </row>
    <row r="13410" spans="29:33" x14ac:dyDescent="0.25">
      <c r="AC13410">
        <v>13409</v>
      </c>
      <c r="AD13410" s="6" t="s">
        <v>30050</v>
      </c>
      <c r="AE13410" s="6" t="s">
        <v>52374</v>
      </c>
      <c r="AF13410" s="6" t="s">
        <v>90</v>
      </c>
      <c r="AG13410" s="6" t="s">
        <v>30051</v>
      </c>
    </row>
    <row r="13411" spans="29:33" x14ac:dyDescent="0.25">
      <c r="AC13411">
        <v>13410</v>
      </c>
      <c r="AD13411" s="6" t="s">
        <v>30052</v>
      </c>
      <c r="AE13411" s="6" t="s">
        <v>52331</v>
      </c>
      <c r="AF13411" s="6" t="s">
        <v>90</v>
      </c>
      <c r="AG13411" s="6" t="s">
        <v>30053</v>
      </c>
    </row>
    <row r="13412" spans="29:33" x14ac:dyDescent="0.25">
      <c r="AC13412">
        <v>13411</v>
      </c>
      <c r="AD13412" s="6" t="s">
        <v>30054</v>
      </c>
      <c r="AE13412" s="6" t="s">
        <v>52042</v>
      </c>
      <c r="AF13412" s="6" t="s">
        <v>90</v>
      </c>
      <c r="AG13412" s="6" t="s">
        <v>30055</v>
      </c>
    </row>
    <row r="13413" spans="29:33" x14ac:dyDescent="0.25">
      <c r="AC13413">
        <v>13412</v>
      </c>
      <c r="AD13413" s="6" t="s">
        <v>30056</v>
      </c>
      <c r="AE13413" s="6" t="s">
        <v>51912</v>
      </c>
      <c r="AF13413" s="6" t="s">
        <v>51584</v>
      </c>
      <c r="AG13413" s="6" t="s">
        <v>30057</v>
      </c>
    </row>
    <row r="13414" spans="29:33" x14ac:dyDescent="0.25">
      <c r="AC13414">
        <v>13413</v>
      </c>
      <c r="AD13414" s="6" t="s">
        <v>30058</v>
      </c>
      <c r="AE13414" s="6" t="s">
        <v>49004</v>
      </c>
      <c r="AF13414" s="6" t="s">
        <v>90</v>
      </c>
      <c r="AG13414" s="6" t="s">
        <v>30059</v>
      </c>
    </row>
    <row r="13415" spans="29:33" x14ac:dyDescent="0.25">
      <c r="AC13415">
        <v>13414</v>
      </c>
      <c r="AD13415" s="6" t="s">
        <v>30060</v>
      </c>
      <c r="AE13415" s="6" t="s">
        <v>51087</v>
      </c>
      <c r="AF13415" s="6" t="s">
        <v>49448</v>
      </c>
      <c r="AG13415" s="6" t="s">
        <v>30061</v>
      </c>
    </row>
    <row r="13416" spans="29:33" x14ac:dyDescent="0.25">
      <c r="AC13416">
        <v>13415</v>
      </c>
      <c r="AD13416" s="6" t="s">
        <v>30062</v>
      </c>
      <c r="AE13416" s="6" t="s">
        <v>51453</v>
      </c>
      <c r="AF13416" s="6" t="s">
        <v>50054</v>
      </c>
      <c r="AG13416" s="6" t="s">
        <v>30063</v>
      </c>
    </row>
    <row r="13417" spans="29:33" x14ac:dyDescent="0.25">
      <c r="AC13417">
        <v>13416</v>
      </c>
      <c r="AD13417" s="6" t="s">
        <v>30064</v>
      </c>
      <c r="AE13417" s="6" t="s">
        <v>50850</v>
      </c>
      <c r="AF13417" s="6" t="s">
        <v>90</v>
      </c>
      <c r="AG13417" s="6" t="s">
        <v>30065</v>
      </c>
    </row>
    <row r="13418" spans="29:33" x14ac:dyDescent="0.25">
      <c r="AC13418">
        <v>13417</v>
      </c>
      <c r="AD13418" s="6" t="s">
        <v>30066</v>
      </c>
      <c r="AE13418" s="6" t="s">
        <v>52534</v>
      </c>
      <c r="AF13418" s="6" t="s">
        <v>90</v>
      </c>
      <c r="AG13418" s="6" t="s">
        <v>30067</v>
      </c>
    </row>
    <row r="13419" spans="29:33" x14ac:dyDescent="0.25">
      <c r="AC13419">
        <v>13418</v>
      </c>
      <c r="AD13419" s="6" t="s">
        <v>30068</v>
      </c>
      <c r="AE13419" s="6" t="s">
        <v>52011</v>
      </c>
      <c r="AF13419" s="6" t="s">
        <v>90</v>
      </c>
      <c r="AG13419" s="6" t="s">
        <v>30069</v>
      </c>
    </row>
    <row r="13420" spans="29:33" x14ac:dyDescent="0.25">
      <c r="AC13420">
        <v>13419</v>
      </c>
      <c r="AD13420" s="6" t="s">
        <v>30070</v>
      </c>
      <c r="AE13420" s="6" t="s">
        <v>51935</v>
      </c>
      <c r="AF13420" s="6" t="s">
        <v>90</v>
      </c>
      <c r="AG13420" s="6" t="s">
        <v>30071</v>
      </c>
    </row>
    <row r="13421" spans="29:33" x14ac:dyDescent="0.25">
      <c r="AC13421">
        <v>13420</v>
      </c>
      <c r="AD13421" s="6" t="s">
        <v>30072</v>
      </c>
      <c r="AE13421" s="6" t="s">
        <v>50465</v>
      </c>
      <c r="AF13421" s="6" t="s">
        <v>90</v>
      </c>
      <c r="AG13421" s="6" t="s">
        <v>30073</v>
      </c>
    </row>
    <row r="13422" spans="29:33" x14ac:dyDescent="0.25">
      <c r="AC13422">
        <v>13421</v>
      </c>
      <c r="AD13422" s="6" t="s">
        <v>30074</v>
      </c>
      <c r="AE13422" s="6" t="s">
        <v>49485</v>
      </c>
      <c r="AF13422" s="6" t="s">
        <v>49871</v>
      </c>
      <c r="AG13422" s="6" t="s">
        <v>30075</v>
      </c>
    </row>
    <row r="13423" spans="29:33" x14ac:dyDescent="0.25">
      <c r="AC13423">
        <v>13422</v>
      </c>
      <c r="AD13423" s="6" t="s">
        <v>30076</v>
      </c>
      <c r="AE13423" s="6" t="s">
        <v>52007</v>
      </c>
      <c r="AF13423" s="6" t="s">
        <v>90</v>
      </c>
      <c r="AG13423" s="6" t="s">
        <v>30077</v>
      </c>
    </row>
    <row r="13424" spans="29:33" x14ac:dyDescent="0.25">
      <c r="AC13424">
        <v>13423</v>
      </c>
      <c r="AD13424" s="6" t="s">
        <v>30078</v>
      </c>
      <c r="AE13424" s="6" t="s">
        <v>51786</v>
      </c>
      <c r="AF13424" s="6" t="s">
        <v>90</v>
      </c>
      <c r="AG13424" s="6" t="s">
        <v>30079</v>
      </c>
    </row>
    <row r="13425" spans="29:33" x14ac:dyDescent="0.25">
      <c r="AC13425">
        <v>13424</v>
      </c>
      <c r="AD13425" s="6" t="s">
        <v>30080</v>
      </c>
      <c r="AE13425" s="6" t="s">
        <v>51484</v>
      </c>
      <c r="AF13425" s="6" t="s">
        <v>51409</v>
      </c>
      <c r="AG13425" s="6" t="s">
        <v>30081</v>
      </c>
    </row>
    <row r="13426" spans="29:33" x14ac:dyDescent="0.25">
      <c r="AC13426">
        <v>13425</v>
      </c>
      <c r="AD13426" s="6" t="s">
        <v>30082</v>
      </c>
      <c r="AE13426" s="6" t="s">
        <v>49140</v>
      </c>
      <c r="AF13426" s="6" t="s">
        <v>50614</v>
      </c>
      <c r="AG13426" s="6" t="s">
        <v>30083</v>
      </c>
    </row>
    <row r="13427" spans="29:33" x14ac:dyDescent="0.25">
      <c r="AC13427">
        <v>13426</v>
      </c>
      <c r="AD13427" s="6" t="s">
        <v>30084</v>
      </c>
      <c r="AE13427" s="6" t="s">
        <v>50222</v>
      </c>
      <c r="AF13427" s="6" t="s">
        <v>90</v>
      </c>
      <c r="AG13427" s="6" t="s">
        <v>30085</v>
      </c>
    </row>
    <row r="13428" spans="29:33" x14ac:dyDescent="0.25">
      <c r="AC13428">
        <v>13427</v>
      </c>
      <c r="AD13428" s="6" t="s">
        <v>30086</v>
      </c>
      <c r="AE13428" s="6" t="s">
        <v>51356</v>
      </c>
      <c r="AF13428" s="6" t="s">
        <v>52500</v>
      </c>
      <c r="AG13428" s="6" t="s">
        <v>30087</v>
      </c>
    </row>
    <row r="13429" spans="29:33" x14ac:dyDescent="0.25">
      <c r="AC13429">
        <v>13428</v>
      </c>
      <c r="AD13429" s="6" t="s">
        <v>30088</v>
      </c>
      <c r="AE13429" s="6" t="s">
        <v>49822</v>
      </c>
      <c r="AF13429" s="6" t="s">
        <v>90</v>
      </c>
      <c r="AG13429" s="6" t="s">
        <v>30089</v>
      </c>
    </row>
    <row r="13430" spans="29:33" x14ac:dyDescent="0.25">
      <c r="AC13430">
        <v>13429</v>
      </c>
      <c r="AD13430" s="6" t="s">
        <v>30090</v>
      </c>
      <c r="AE13430" s="6" t="s">
        <v>49992</v>
      </c>
      <c r="AF13430" s="6" t="s">
        <v>90</v>
      </c>
      <c r="AG13430" s="6" t="s">
        <v>30091</v>
      </c>
    </row>
    <row r="13431" spans="29:33" x14ac:dyDescent="0.25">
      <c r="AC13431">
        <v>13430</v>
      </c>
      <c r="AD13431" s="6" t="s">
        <v>30092</v>
      </c>
      <c r="AE13431" s="6" t="s">
        <v>51842</v>
      </c>
      <c r="AF13431" s="6" t="s">
        <v>90</v>
      </c>
      <c r="AG13431" s="6" t="s">
        <v>30093</v>
      </c>
    </row>
    <row r="13432" spans="29:33" x14ac:dyDescent="0.25">
      <c r="AC13432">
        <v>13431</v>
      </c>
      <c r="AD13432" s="6" t="s">
        <v>30094</v>
      </c>
      <c r="AE13432" s="6" t="s">
        <v>50097</v>
      </c>
      <c r="AF13432" s="6" t="s">
        <v>50099</v>
      </c>
      <c r="AG13432" s="6" t="s">
        <v>30095</v>
      </c>
    </row>
    <row r="13433" spans="29:33" x14ac:dyDescent="0.25">
      <c r="AC13433">
        <v>13432</v>
      </c>
      <c r="AD13433" s="6" t="s">
        <v>30096</v>
      </c>
      <c r="AE13433" s="6" t="s">
        <v>50806</v>
      </c>
      <c r="AF13433" s="6" t="s">
        <v>90</v>
      </c>
      <c r="AG13433" s="6" t="s">
        <v>30097</v>
      </c>
    </row>
    <row r="13434" spans="29:33" x14ac:dyDescent="0.25">
      <c r="AC13434">
        <v>13433</v>
      </c>
      <c r="AD13434" s="6" t="s">
        <v>30098</v>
      </c>
      <c r="AE13434" s="6" t="s">
        <v>52307</v>
      </c>
      <c r="AF13434" s="6" t="s">
        <v>50983</v>
      </c>
      <c r="AG13434" s="6" t="s">
        <v>30099</v>
      </c>
    </row>
    <row r="13435" spans="29:33" x14ac:dyDescent="0.25">
      <c r="AC13435">
        <v>13434</v>
      </c>
      <c r="AD13435" s="6" t="s">
        <v>30100</v>
      </c>
      <c r="AE13435" s="6" t="s">
        <v>51912</v>
      </c>
      <c r="AF13435" s="6" t="s">
        <v>90</v>
      </c>
      <c r="AG13435" s="6" t="s">
        <v>30101</v>
      </c>
    </row>
    <row r="13436" spans="29:33" x14ac:dyDescent="0.25">
      <c r="AC13436">
        <v>13435</v>
      </c>
      <c r="AD13436" s="6" t="s">
        <v>30102</v>
      </c>
      <c r="AE13436" s="6" t="s">
        <v>51956</v>
      </c>
      <c r="AF13436" s="6" t="s">
        <v>90</v>
      </c>
      <c r="AG13436" s="6" t="s">
        <v>30103</v>
      </c>
    </row>
    <row r="13437" spans="29:33" x14ac:dyDescent="0.25">
      <c r="AC13437">
        <v>13436</v>
      </c>
      <c r="AD13437" s="6" t="s">
        <v>30104</v>
      </c>
      <c r="AE13437" s="6" t="s">
        <v>51792</v>
      </c>
      <c r="AF13437" s="6" t="s">
        <v>90</v>
      </c>
      <c r="AG13437" s="6" t="s">
        <v>30105</v>
      </c>
    </row>
    <row r="13438" spans="29:33" x14ac:dyDescent="0.25">
      <c r="AC13438">
        <v>13437</v>
      </c>
      <c r="AD13438" s="6" t="s">
        <v>30106</v>
      </c>
      <c r="AE13438" s="6" t="s">
        <v>50952</v>
      </c>
      <c r="AF13438" s="6" t="s">
        <v>90</v>
      </c>
      <c r="AG13438" s="6" t="s">
        <v>30107</v>
      </c>
    </row>
    <row r="13439" spans="29:33" x14ac:dyDescent="0.25">
      <c r="AC13439">
        <v>13438</v>
      </c>
      <c r="AD13439" s="6" t="s">
        <v>30108</v>
      </c>
      <c r="AE13439" s="6" t="s">
        <v>50239</v>
      </c>
      <c r="AF13439" s="6" t="s">
        <v>49402</v>
      </c>
      <c r="AG13439" s="6" t="s">
        <v>30109</v>
      </c>
    </row>
    <row r="13440" spans="29:33" x14ac:dyDescent="0.25">
      <c r="AC13440">
        <v>13439</v>
      </c>
      <c r="AD13440" s="6" t="s">
        <v>30110</v>
      </c>
      <c r="AE13440" s="6" t="s">
        <v>49577</v>
      </c>
      <c r="AF13440" s="6" t="s">
        <v>51780</v>
      </c>
      <c r="AG13440" s="6" t="s">
        <v>30111</v>
      </c>
    </row>
    <row r="13441" spans="29:33" x14ac:dyDescent="0.25">
      <c r="AC13441">
        <v>13440</v>
      </c>
      <c r="AD13441" s="6" t="s">
        <v>30112</v>
      </c>
      <c r="AE13441" s="6" t="s">
        <v>52473</v>
      </c>
      <c r="AF13441" s="6" t="s">
        <v>90</v>
      </c>
      <c r="AG13441" s="6" t="s">
        <v>30113</v>
      </c>
    </row>
    <row r="13442" spans="29:33" x14ac:dyDescent="0.25">
      <c r="AC13442">
        <v>13441</v>
      </c>
      <c r="AD13442" s="6" t="s">
        <v>30114</v>
      </c>
      <c r="AE13442" s="6" t="s">
        <v>51784</v>
      </c>
      <c r="AF13442" s="6" t="s">
        <v>51813</v>
      </c>
      <c r="AG13442" s="6" t="s">
        <v>30115</v>
      </c>
    </row>
    <row r="13443" spans="29:33" x14ac:dyDescent="0.25">
      <c r="AC13443">
        <v>13442</v>
      </c>
      <c r="AD13443" s="6" t="s">
        <v>30116</v>
      </c>
      <c r="AE13443" s="6" t="s">
        <v>48701</v>
      </c>
      <c r="AF13443" s="6" t="s">
        <v>90</v>
      </c>
      <c r="AG13443" s="6" t="s">
        <v>30117</v>
      </c>
    </row>
    <row r="13444" spans="29:33" x14ac:dyDescent="0.25">
      <c r="AC13444">
        <v>13443</v>
      </c>
      <c r="AD13444" s="6" t="s">
        <v>30118</v>
      </c>
      <c r="AE13444" s="6" t="s">
        <v>52465</v>
      </c>
      <c r="AF13444" s="6" t="s">
        <v>50318</v>
      </c>
      <c r="AG13444" s="6" t="s">
        <v>30119</v>
      </c>
    </row>
    <row r="13445" spans="29:33" x14ac:dyDescent="0.25">
      <c r="AC13445">
        <v>13444</v>
      </c>
      <c r="AD13445" s="6" t="s">
        <v>30120</v>
      </c>
      <c r="AE13445" s="6" t="s">
        <v>51894</v>
      </c>
      <c r="AF13445" s="6" t="s">
        <v>90</v>
      </c>
      <c r="AG13445" s="6" t="s">
        <v>30121</v>
      </c>
    </row>
    <row r="13446" spans="29:33" x14ac:dyDescent="0.25">
      <c r="AC13446">
        <v>13445</v>
      </c>
      <c r="AD13446" s="6" t="s">
        <v>30122</v>
      </c>
      <c r="AE13446" s="6" t="s">
        <v>51466</v>
      </c>
      <c r="AF13446" s="6" t="s">
        <v>51094</v>
      </c>
      <c r="AG13446" s="6" t="s">
        <v>30123</v>
      </c>
    </row>
    <row r="13447" spans="29:33" x14ac:dyDescent="0.25">
      <c r="AC13447">
        <v>13446</v>
      </c>
      <c r="AD13447" s="6" t="s">
        <v>30124</v>
      </c>
      <c r="AE13447" s="6" t="s">
        <v>52413</v>
      </c>
      <c r="AF13447" s="6" t="s">
        <v>90</v>
      </c>
      <c r="AG13447" s="6" t="s">
        <v>30125</v>
      </c>
    </row>
    <row r="13448" spans="29:33" x14ac:dyDescent="0.25">
      <c r="AC13448">
        <v>13447</v>
      </c>
      <c r="AD13448" s="6" t="s">
        <v>30126</v>
      </c>
      <c r="AE13448" s="6" t="s">
        <v>51862</v>
      </c>
      <c r="AF13448" s="6" t="s">
        <v>90</v>
      </c>
      <c r="AG13448" s="6" t="s">
        <v>30127</v>
      </c>
    </row>
    <row r="13449" spans="29:33" x14ac:dyDescent="0.25">
      <c r="AC13449">
        <v>13448</v>
      </c>
      <c r="AD13449" s="6" t="s">
        <v>30128</v>
      </c>
      <c r="AE13449" s="6" t="s">
        <v>52543</v>
      </c>
      <c r="AF13449" s="6" t="s">
        <v>52280</v>
      </c>
      <c r="AG13449" s="6" t="s">
        <v>30129</v>
      </c>
    </row>
    <row r="13450" spans="29:33" x14ac:dyDescent="0.25">
      <c r="AC13450">
        <v>13449</v>
      </c>
      <c r="AD13450" s="6" t="s">
        <v>30130</v>
      </c>
      <c r="AE13450" s="6" t="s">
        <v>51248</v>
      </c>
      <c r="AF13450" s="6" t="s">
        <v>90</v>
      </c>
      <c r="AG13450" s="6" t="s">
        <v>30131</v>
      </c>
    </row>
    <row r="13451" spans="29:33" x14ac:dyDescent="0.25">
      <c r="AC13451">
        <v>13450</v>
      </c>
      <c r="AD13451" s="6" t="s">
        <v>30132</v>
      </c>
      <c r="AE13451" s="6" t="s">
        <v>49620</v>
      </c>
      <c r="AF13451" s="6" t="s">
        <v>50277</v>
      </c>
      <c r="AG13451" s="6" t="s">
        <v>30133</v>
      </c>
    </row>
    <row r="13452" spans="29:33" x14ac:dyDescent="0.25">
      <c r="AC13452">
        <v>13451</v>
      </c>
      <c r="AD13452" s="6" t="s">
        <v>30134</v>
      </c>
      <c r="AE13452" s="6" t="s">
        <v>52002</v>
      </c>
      <c r="AF13452" s="6" t="s">
        <v>52038</v>
      </c>
      <c r="AG13452" s="6" t="s">
        <v>30135</v>
      </c>
    </row>
    <row r="13453" spans="29:33" x14ac:dyDescent="0.25">
      <c r="AC13453">
        <v>13452</v>
      </c>
      <c r="AD13453" s="6" t="s">
        <v>30136</v>
      </c>
      <c r="AE13453" s="6" t="s">
        <v>52413</v>
      </c>
      <c r="AF13453" s="6" t="s">
        <v>90</v>
      </c>
      <c r="AG13453" s="6" t="s">
        <v>30137</v>
      </c>
    </row>
    <row r="13454" spans="29:33" x14ac:dyDescent="0.25">
      <c r="AC13454">
        <v>13453</v>
      </c>
      <c r="AD13454" s="6" t="s">
        <v>30138</v>
      </c>
      <c r="AE13454" s="6" t="s">
        <v>51756</v>
      </c>
      <c r="AF13454" s="6" t="s">
        <v>90</v>
      </c>
      <c r="AG13454" s="6" t="s">
        <v>30139</v>
      </c>
    </row>
    <row r="13455" spans="29:33" x14ac:dyDescent="0.25">
      <c r="AC13455">
        <v>13454</v>
      </c>
      <c r="AD13455" s="6" t="s">
        <v>30140</v>
      </c>
      <c r="AE13455" s="6" t="s">
        <v>51858</v>
      </c>
      <c r="AF13455" s="6" t="s">
        <v>90</v>
      </c>
      <c r="AG13455" s="6" t="s">
        <v>30141</v>
      </c>
    </row>
    <row r="13456" spans="29:33" x14ac:dyDescent="0.25">
      <c r="AC13456">
        <v>13455</v>
      </c>
      <c r="AD13456" s="6" t="s">
        <v>30142</v>
      </c>
      <c r="AE13456" s="6" t="s">
        <v>52038</v>
      </c>
      <c r="AF13456" s="6" t="s">
        <v>90</v>
      </c>
      <c r="AG13456" s="6" t="s">
        <v>30143</v>
      </c>
    </row>
    <row r="13457" spans="29:33" x14ac:dyDescent="0.25">
      <c r="AC13457">
        <v>13456</v>
      </c>
      <c r="AD13457" s="6" t="s">
        <v>30144</v>
      </c>
      <c r="AE13457" s="6" t="s">
        <v>51260</v>
      </c>
      <c r="AF13457" s="6" t="s">
        <v>90</v>
      </c>
      <c r="AG13457" s="6" t="s">
        <v>30145</v>
      </c>
    </row>
    <row r="13458" spans="29:33" x14ac:dyDescent="0.25">
      <c r="AC13458">
        <v>13457</v>
      </c>
      <c r="AD13458" s="6" t="s">
        <v>30146</v>
      </c>
      <c r="AE13458" s="6" t="s">
        <v>51767</v>
      </c>
      <c r="AF13458" s="6" t="s">
        <v>90</v>
      </c>
      <c r="AG13458" s="6" t="s">
        <v>30147</v>
      </c>
    </row>
    <row r="13459" spans="29:33" x14ac:dyDescent="0.25">
      <c r="AC13459">
        <v>13458</v>
      </c>
      <c r="AD13459" s="6" t="s">
        <v>30148</v>
      </c>
      <c r="AE13459" s="6" t="s">
        <v>51858</v>
      </c>
      <c r="AF13459" s="6" t="s">
        <v>90</v>
      </c>
      <c r="AG13459" s="6" t="s">
        <v>30149</v>
      </c>
    </row>
    <row r="13460" spans="29:33" x14ac:dyDescent="0.25">
      <c r="AC13460">
        <v>13459</v>
      </c>
      <c r="AD13460" s="6" t="s">
        <v>30150</v>
      </c>
      <c r="AE13460" s="6" t="s">
        <v>49410</v>
      </c>
      <c r="AF13460" s="6" t="s">
        <v>90</v>
      </c>
      <c r="AG13460" s="6" t="s">
        <v>30151</v>
      </c>
    </row>
    <row r="13461" spans="29:33" x14ac:dyDescent="0.25">
      <c r="AC13461">
        <v>13460</v>
      </c>
      <c r="AD13461" s="6" t="s">
        <v>30152</v>
      </c>
      <c r="AE13461" s="6" t="s">
        <v>52213</v>
      </c>
      <c r="AF13461" s="6" t="s">
        <v>52512</v>
      </c>
      <c r="AG13461" s="6" t="s">
        <v>30153</v>
      </c>
    </row>
    <row r="13462" spans="29:33" x14ac:dyDescent="0.25">
      <c r="AC13462">
        <v>13461</v>
      </c>
      <c r="AD13462" s="6" t="s">
        <v>30154</v>
      </c>
      <c r="AE13462" s="6" t="s">
        <v>52369</v>
      </c>
      <c r="AF13462" s="6" t="s">
        <v>90</v>
      </c>
      <c r="AG13462" s="6" t="s">
        <v>30155</v>
      </c>
    </row>
    <row r="13463" spans="29:33" x14ac:dyDescent="0.25">
      <c r="AC13463">
        <v>13462</v>
      </c>
      <c r="AD13463" s="6" t="s">
        <v>30156</v>
      </c>
      <c r="AE13463" s="6" t="s">
        <v>52392</v>
      </c>
      <c r="AF13463" s="6" t="s">
        <v>90</v>
      </c>
      <c r="AG13463" s="6" t="s">
        <v>30157</v>
      </c>
    </row>
    <row r="13464" spans="29:33" x14ac:dyDescent="0.25">
      <c r="AC13464">
        <v>13463</v>
      </c>
      <c r="AD13464" s="6" t="s">
        <v>30158</v>
      </c>
      <c r="AE13464" s="6" t="s">
        <v>49487</v>
      </c>
      <c r="AF13464" s="6" t="s">
        <v>50704</v>
      </c>
      <c r="AG13464" s="6" t="s">
        <v>30159</v>
      </c>
    </row>
    <row r="13465" spans="29:33" x14ac:dyDescent="0.25">
      <c r="AC13465">
        <v>13464</v>
      </c>
      <c r="AD13465" s="6" t="s">
        <v>30160</v>
      </c>
      <c r="AE13465" s="6" t="s">
        <v>50390</v>
      </c>
      <c r="AF13465" s="6" t="s">
        <v>90</v>
      </c>
      <c r="AG13465" s="6" t="s">
        <v>30161</v>
      </c>
    </row>
    <row r="13466" spans="29:33" x14ac:dyDescent="0.25">
      <c r="AC13466">
        <v>13465</v>
      </c>
      <c r="AD13466" s="6" t="s">
        <v>30162</v>
      </c>
      <c r="AE13466" s="6" t="s">
        <v>52369</v>
      </c>
      <c r="AF13466" s="6" t="s">
        <v>52377</v>
      </c>
      <c r="AG13466" s="6" t="s">
        <v>30163</v>
      </c>
    </row>
    <row r="13467" spans="29:33" x14ac:dyDescent="0.25">
      <c r="AC13467">
        <v>13466</v>
      </c>
      <c r="AD13467" s="6" t="s">
        <v>30164</v>
      </c>
      <c r="AE13467" s="6" t="s">
        <v>52243</v>
      </c>
      <c r="AF13467" s="6" t="s">
        <v>90</v>
      </c>
      <c r="AG13467" s="6" t="s">
        <v>30165</v>
      </c>
    </row>
    <row r="13468" spans="29:33" x14ac:dyDescent="0.25">
      <c r="AC13468">
        <v>13467</v>
      </c>
      <c r="AD13468" s="6" t="s">
        <v>30166</v>
      </c>
      <c r="AE13468" s="6" t="s">
        <v>52452</v>
      </c>
      <c r="AF13468" s="6" t="s">
        <v>51877</v>
      </c>
      <c r="AG13468" s="6" t="s">
        <v>30167</v>
      </c>
    </row>
    <row r="13469" spans="29:33" x14ac:dyDescent="0.25">
      <c r="AC13469">
        <v>13468</v>
      </c>
      <c r="AD13469" s="6" t="s">
        <v>30168</v>
      </c>
      <c r="AE13469" s="6" t="s">
        <v>50491</v>
      </c>
      <c r="AF13469" s="6" t="s">
        <v>49247</v>
      </c>
      <c r="AG13469" s="6" t="s">
        <v>30169</v>
      </c>
    </row>
    <row r="13470" spans="29:33" x14ac:dyDescent="0.25">
      <c r="AC13470">
        <v>13469</v>
      </c>
      <c r="AD13470" s="6" t="s">
        <v>30170</v>
      </c>
      <c r="AE13470" s="6" t="s">
        <v>52081</v>
      </c>
      <c r="AF13470" s="6" t="s">
        <v>90</v>
      </c>
      <c r="AG13470" s="6" t="s">
        <v>30171</v>
      </c>
    </row>
    <row r="13471" spans="29:33" x14ac:dyDescent="0.25">
      <c r="AC13471">
        <v>13470</v>
      </c>
      <c r="AD13471" s="6" t="s">
        <v>30172</v>
      </c>
      <c r="AE13471" s="6" t="s">
        <v>51713</v>
      </c>
      <c r="AF13471" s="6" t="s">
        <v>51724</v>
      </c>
      <c r="AG13471" s="6" t="s">
        <v>30173</v>
      </c>
    </row>
    <row r="13472" spans="29:33" x14ac:dyDescent="0.25">
      <c r="AC13472">
        <v>13471</v>
      </c>
      <c r="AD13472" s="6" t="s">
        <v>30174</v>
      </c>
      <c r="AE13472" s="6" t="s">
        <v>51902</v>
      </c>
      <c r="AF13472" s="6" t="s">
        <v>51907</v>
      </c>
      <c r="AG13472" s="6" t="s">
        <v>30175</v>
      </c>
    </row>
    <row r="13473" spans="29:33" x14ac:dyDescent="0.25">
      <c r="AC13473">
        <v>13472</v>
      </c>
      <c r="AD13473" s="6" t="s">
        <v>30176</v>
      </c>
      <c r="AE13473" s="6" t="s">
        <v>50689</v>
      </c>
      <c r="AF13473" s="6" t="s">
        <v>51478</v>
      </c>
      <c r="AG13473" s="6" t="s">
        <v>30177</v>
      </c>
    </row>
    <row r="13474" spans="29:33" x14ac:dyDescent="0.25">
      <c r="AC13474">
        <v>13473</v>
      </c>
      <c r="AD13474" s="6" t="s">
        <v>30178</v>
      </c>
      <c r="AE13474" s="6" t="s">
        <v>51169</v>
      </c>
      <c r="AF13474" s="6" t="s">
        <v>90</v>
      </c>
      <c r="AG13474" s="6" t="s">
        <v>30179</v>
      </c>
    </row>
    <row r="13475" spans="29:33" x14ac:dyDescent="0.25">
      <c r="AC13475">
        <v>13474</v>
      </c>
      <c r="AD13475" s="6" t="s">
        <v>30180</v>
      </c>
      <c r="AE13475" s="6" t="s">
        <v>52313</v>
      </c>
      <c r="AF13475" s="6" t="s">
        <v>90</v>
      </c>
      <c r="AG13475" s="6" t="s">
        <v>30181</v>
      </c>
    </row>
    <row r="13476" spans="29:33" x14ac:dyDescent="0.25">
      <c r="AC13476">
        <v>13475</v>
      </c>
      <c r="AD13476" s="6" t="s">
        <v>30182</v>
      </c>
      <c r="AE13476" s="6" t="s">
        <v>51756</v>
      </c>
      <c r="AF13476" s="6" t="s">
        <v>51784</v>
      </c>
      <c r="AG13476" s="6" t="s">
        <v>30183</v>
      </c>
    </row>
    <row r="13477" spans="29:33" x14ac:dyDescent="0.25">
      <c r="AC13477">
        <v>13476</v>
      </c>
      <c r="AD13477" s="6" t="s">
        <v>30184</v>
      </c>
      <c r="AE13477" s="6" t="s">
        <v>51486</v>
      </c>
      <c r="AF13477" s="6" t="s">
        <v>51253</v>
      </c>
      <c r="AG13477" s="6" t="s">
        <v>30185</v>
      </c>
    </row>
    <row r="13478" spans="29:33" x14ac:dyDescent="0.25">
      <c r="AC13478">
        <v>13477</v>
      </c>
      <c r="AD13478" s="6" t="s">
        <v>30186</v>
      </c>
      <c r="AE13478" s="6" t="s">
        <v>51102</v>
      </c>
      <c r="AF13478" s="6" t="s">
        <v>51111</v>
      </c>
      <c r="AG13478" s="6" t="s">
        <v>30187</v>
      </c>
    </row>
    <row r="13479" spans="29:33" x14ac:dyDescent="0.25">
      <c r="AC13479">
        <v>13478</v>
      </c>
      <c r="AD13479" s="6" t="s">
        <v>30188</v>
      </c>
      <c r="AE13479" s="6" t="s">
        <v>50382</v>
      </c>
      <c r="AF13479" s="6" t="s">
        <v>90</v>
      </c>
      <c r="AG13479" s="6" t="s">
        <v>30189</v>
      </c>
    </row>
    <row r="13480" spans="29:33" x14ac:dyDescent="0.25">
      <c r="AC13480">
        <v>13479</v>
      </c>
      <c r="AD13480" s="6" t="s">
        <v>30190</v>
      </c>
      <c r="AE13480" s="6" t="s">
        <v>51786</v>
      </c>
      <c r="AF13480" s="6" t="s">
        <v>51813</v>
      </c>
      <c r="AG13480" s="6" t="s">
        <v>30191</v>
      </c>
    </row>
    <row r="13481" spans="29:33" x14ac:dyDescent="0.25">
      <c r="AC13481">
        <v>13480</v>
      </c>
      <c r="AD13481" s="6" t="s">
        <v>30192</v>
      </c>
      <c r="AE13481" s="6" t="s">
        <v>52009</v>
      </c>
      <c r="AF13481" s="6" t="s">
        <v>90</v>
      </c>
      <c r="AG13481" s="6" t="s">
        <v>30193</v>
      </c>
    </row>
    <row r="13482" spans="29:33" x14ac:dyDescent="0.25">
      <c r="AC13482">
        <v>13481</v>
      </c>
      <c r="AD13482" s="6" t="s">
        <v>30194</v>
      </c>
      <c r="AE13482" s="6" t="s">
        <v>51244</v>
      </c>
      <c r="AF13482" s="6" t="s">
        <v>50396</v>
      </c>
      <c r="AG13482" s="6" t="s">
        <v>30195</v>
      </c>
    </row>
    <row r="13483" spans="29:33" x14ac:dyDescent="0.25">
      <c r="AC13483">
        <v>13482</v>
      </c>
      <c r="AD13483" s="6" t="s">
        <v>30196</v>
      </c>
      <c r="AE13483" s="6" t="s">
        <v>52540</v>
      </c>
      <c r="AF13483" s="6" t="s">
        <v>52513</v>
      </c>
      <c r="AG13483" s="6" t="s">
        <v>30197</v>
      </c>
    </row>
    <row r="13484" spans="29:33" x14ac:dyDescent="0.25">
      <c r="AC13484">
        <v>13483</v>
      </c>
      <c r="AD13484" s="6" t="s">
        <v>30198</v>
      </c>
      <c r="AE13484" s="6" t="s">
        <v>51349</v>
      </c>
      <c r="AF13484" s="6" t="s">
        <v>52155</v>
      </c>
      <c r="AG13484" s="6" t="s">
        <v>30199</v>
      </c>
    </row>
    <row r="13485" spans="29:33" x14ac:dyDescent="0.25">
      <c r="AC13485">
        <v>13484</v>
      </c>
      <c r="AD13485" s="6" t="s">
        <v>30200</v>
      </c>
      <c r="AE13485" s="6" t="s">
        <v>51907</v>
      </c>
      <c r="AF13485" s="6" t="s">
        <v>51907</v>
      </c>
      <c r="AG13485" s="6" t="s">
        <v>30201</v>
      </c>
    </row>
    <row r="13486" spans="29:33" x14ac:dyDescent="0.25">
      <c r="AC13486">
        <v>13485</v>
      </c>
      <c r="AD13486" s="6" t="s">
        <v>30202</v>
      </c>
      <c r="AE13486" s="6" t="s">
        <v>52288</v>
      </c>
      <c r="AF13486" s="6" t="s">
        <v>52307</v>
      </c>
      <c r="AG13486" s="6" t="s">
        <v>30203</v>
      </c>
    </row>
    <row r="13487" spans="29:33" x14ac:dyDescent="0.25">
      <c r="AC13487">
        <v>13486</v>
      </c>
      <c r="AD13487" s="6" t="s">
        <v>30204</v>
      </c>
      <c r="AE13487" s="6" t="s">
        <v>50835</v>
      </c>
      <c r="AF13487" s="6" t="s">
        <v>50835</v>
      </c>
      <c r="AG13487" s="6" t="s">
        <v>30205</v>
      </c>
    </row>
    <row r="13488" spans="29:33" x14ac:dyDescent="0.25">
      <c r="AC13488">
        <v>13487</v>
      </c>
      <c r="AD13488" s="6" t="s">
        <v>30206</v>
      </c>
      <c r="AE13488" s="6" t="s">
        <v>52413</v>
      </c>
      <c r="AF13488" s="6" t="s">
        <v>90</v>
      </c>
      <c r="AG13488" s="6" t="s">
        <v>30207</v>
      </c>
    </row>
    <row r="13489" spans="29:33" x14ac:dyDescent="0.25">
      <c r="AC13489">
        <v>13488</v>
      </c>
      <c r="AD13489" s="6" t="s">
        <v>30208</v>
      </c>
      <c r="AE13489" s="6" t="s">
        <v>52517</v>
      </c>
      <c r="AF13489" s="6" t="s">
        <v>51351</v>
      </c>
      <c r="AG13489" s="6" t="s">
        <v>30209</v>
      </c>
    </row>
    <row r="13490" spans="29:33" x14ac:dyDescent="0.25">
      <c r="AC13490">
        <v>13489</v>
      </c>
      <c r="AD13490" s="6" t="s">
        <v>30210</v>
      </c>
      <c r="AE13490" s="6" t="s">
        <v>52392</v>
      </c>
      <c r="AF13490" s="6" t="s">
        <v>90</v>
      </c>
      <c r="AG13490" s="6" t="s">
        <v>30211</v>
      </c>
    </row>
    <row r="13491" spans="29:33" x14ac:dyDescent="0.25">
      <c r="AC13491">
        <v>13490</v>
      </c>
      <c r="AD13491" s="6" t="s">
        <v>30212</v>
      </c>
      <c r="AE13491" s="6" t="s">
        <v>51148</v>
      </c>
      <c r="AF13491" s="6" t="s">
        <v>90</v>
      </c>
      <c r="AG13491" s="6" t="s">
        <v>30213</v>
      </c>
    </row>
    <row r="13492" spans="29:33" x14ac:dyDescent="0.25">
      <c r="AC13492">
        <v>13491</v>
      </c>
      <c r="AD13492" s="6" t="s">
        <v>30214</v>
      </c>
      <c r="AE13492" s="6" t="s">
        <v>51227</v>
      </c>
      <c r="AF13492" s="6" t="s">
        <v>90</v>
      </c>
      <c r="AG13492" s="6" t="s">
        <v>30215</v>
      </c>
    </row>
    <row r="13493" spans="29:33" x14ac:dyDescent="0.25">
      <c r="AC13493">
        <v>13492</v>
      </c>
      <c r="AD13493" s="6" t="s">
        <v>30216</v>
      </c>
      <c r="AE13493" s="6" t="s">
        <v>51253</v>
      </c>
      <c r="AF13493" s="6" t="s">
        <v>52464</v>
      </c>
      <c r="AG13493" s="6" t="s">
        <v>30217</v>
      </c>
    </row>
    <row r="13494" spans="29:33" x14ac:dyDescent="0.25">
      <c r="AC13494">
        <v>13493</v>
      </c>
      <c r="AD13494" s="6" t="s">
        <v>30218</v>
      </c>
      <c r="AE13494" s="6" t="s">
        <v>49220</v>
      </c>
      <c r="AF13494" s="6" t="s">
        <v>90</v>
      </c>
      <c r="AG13494" s="6" t="s">
        <v>30219</v>
      </c>
    </row>
    <row r="13495" spans="29:33" x14ac:dyDescent="0.25">
      <c r="AC13495">
        <v>13494</v>
      </c>
      <c r="AD13495" s="6" t="s">
        <v>30220</v>
      </c>
      <c r="AE13495" s="6" t="s">
        <v>51655</v>
      </c>
      <c r="AF13495" s="6" t="s">
        <v>51253</v>
      </c>
      <c r="AG13495" s="6" t="s">
        <v>30221</v>
      </c>
    </row>
    <row r="13496" spans="29:33" x14ac:dyDescent="0.25">
      <c r="AC13496">
        <v>13495</v>
      </c>
      <c r="AD13496" s="6" t="s">
        <v>30222</v>
      </c>
      <c r="AE13496" s="6" t="s">
        <v>51655</v>
      </c>
      <c r="AF13496" s="6" t="s">
        <v>90</v>
      </c>
      <c r="AG13496" s="6" t="s">
        <v>30223</v>
      </c>
    </row>
    <row r="13497" spans="29:33" x14ac:dyDescent="0.25">
      <c r="AC13497">
        <v>13496</v>
      </c>
      <c r="AD13497" s="6" t="s">
        <v>30224</v>
      </c>
      <c r="AE13497" s="6" t="s">
        <v>51486</v>
      </c>
      <c r="AF13497" s="6" t="s">
        <v>51196</v>
      </c>
      <c r="AG13497" s="6" t="s">
        <v>30225</v>
      </c>
    </row>
    <row r="13498" spans="29:33" x14ac:dyDescent="0.25">
      <c r="AC13498">
        <v>13497</v>
      </c>
      <c r="AD13498" s="6" t="s">
        <v>30226</v>
      </c>
      <c r="AE13498" s="6" t="s">
        <v>52209</v>
      </c>
      <c r="AF13498" s="6" t="s">
        <v>50351</v>
      </c>
      <c r="AG13498" s="6" t="s">
        <v>30227</v>
      </c>
    </row>
    <row r="13499" spans="29:33" x14ac:dyDescent="0.25">
      <c r="AC13499">
        <v>13498</v>
      </c>
      <c r="AD13499" s="6" t="s">
        <v>30228</v>
      </c>
      <c r="AE13499" s="6" t="s">
        <v>48663</v>
      </c>
      <c r="AF13499" s="6" t="s">
        <v>90</v>
      </c>
      <c r="AG13499" s="6" t="s">
        <v>30229</v>
      </c>
    </row>
    <row r="13500" spans="29:33" x14ac:dyDescent="0.25">
      <c r="AC13500">
        <v>13499</v>
      </c>
      <c r="AD13500" s="6" t="s">
        <v>30230</v>
      </c>
      <c r="AE13500" s="6" t="s">
        <v>51782</v>
      </c>
      <c r="AF13500" s="6" t="s">
        <v>90</v>
      </c>
      <c r="AG13500" s="6" t="s">
        <v>30231</v>
      </c>
    </row>
    <row r="13501" spans="29:33" x14ac:dyDescent="0.25">
      <c r="AC13501">
        <v>13500</v>
      </c>
      <c r="AD13501" s="6" t="s">
        <v>30232</v>
      </c>
      <c r="AE13501" s="6" t="s">
        <v>51655</v>
      </c>
      <c r="AF13501" s="6" t="s">
        <v>90</v>
      </c>
      <c r="AG13501" s="6" t="s">
        <v>30233</v>
      </c>
    </row>
    <row r="13502" spans="29:33" x14ac:dyDescent="0.25">
      <c r="AC13502">
        <v>13501</v>
      </c>
      <c r="AD13502" s="6" t="s">
        <v>30234</v>
      </c>
      <c r="AE13502" s="6" t="s">
        <v>52438</v>
      </c>
      <c r="AF13502" s="6" t="s">
        <v>52477</v>
      </c>
      <c r="AG13502" s="6" t="s">
        <v>30235</v>
      </c>
    </row>
    <row r="13503" spans="29:33" x14ac:dyDescent="0.25">
      <c r="AC13503">
        <v>13502</v>
      </c>
      <c r="AD13503" s="6" t="s">
        <v>30236</v>
      </c>
      <c r="AE13503" s="6" t="s">
        <v>51858</v>
      </c>
      <c r="AF13503" s="6" t="s">
        <v>90</v>
      </c>
      <c r="AG13503" s="6" t="s">
        <v>30237</v>
      </c>
    </row>
    <row r="13504" spans="29:33" x14ac:dyDescent="0.25">
      <c r="AC13504">
        <v>13503</v>
      </c>
      <c r="AD13504" s="6" t="s">
        <v>30238</v>
      </c>
      <c r="AE13504" s="6" t="s">
        <v>51388</v>
      </c>
      <c r="AF13504" s="6" t="s">
        <v>90</v>
      </c>
      <c r="AG13504" s="6" t="s">
        <v>30239</v>
      </c>
    </row>
    <row r="13505" spans="29:33" x14ac:dyDescent="0.25">
      <c r="AC13505">
        <v>13504</v>
      </c>
      <c r="AD13505" s="6" t="s">
        <v>30240</v>
      </c>
      <c r="AE13505" s="6" t="s">
        <v>52038</v>
      </c>
      <c r="AF13505" s="6" t="s">
        <v>90</v>
      </c>
      <c r="AG13505" s="6" t="s">
        <v>30241</v>
      </c>
    </row>
    <row r="13506" spans="29:33" x14ac:dyDescent="0.25">
      <c r="AC13506">
        <v>13505</v>
      </c>
      <c r="AD13506" s="6" t="s">
        <v>30242</v>
      </c>
      <c r="AE13506" s="6" t="s">
        <v>51990</v>
      </c>
      <c r="AF13506" s="6" t="s">
        <v>90</v>
      </c>
      <c r="AG13506" s="6" t="s">
        <v>30243</v>
      </c>
    </row>
    <row r="13507" spans="29:33" x14ac:dyDescent="0.25">
      <c r="AC13507">
        <v>13506</v>
      </c>
      <c r="AD13507" s="6" t="s">
        <v>30244</v>
      </c>
      <c r="AE13507" s="6" t="s">
        <v>50974</v>
      </c>
      <c r="AF13507" s="6" t="s">
        <v>90</v>
      </c>
      <c r="AG13507" s="6" t="s">
        <v>30245</v>
      </c>
    </row>
    <row r="13508" spans="29:33" x14ac:dyDescent="0.25">
      <c r="AC13508">
        <v>13507</v>
      </c>
      <c r="AD13508" s="6" t="s">
        <v>30246</v>
      </c>
      <c r="AE13508" s="6" t="s">
        <v>51928</v>
      </c>
      <c r="AF13508" s="6" t="s">
        <v>51952</v>
      </c>
      <c r="AG13508" s="6" t="s">
        <v>30247</v>
      </c>
    </row>
    <row r="13509" spans="29:33" x14ac:dyDescent="0.25">
      <c r="AC13509">
        <v>13508</v>
      </c>
      <c r="AD13509" s="6" t="s">
        <v>30248</v>
      </c>
      <c r="AE13509" s="6" t="s">
        <v>51169</v>
      </c>
      <c r="AF13509" s="6" t="s">
        <v>90</v>
      </c>
      <c r="AG13509" s="6" t="s">
        <v>30249</v>
      </c>
    </row>
    <row r="13510" spans="29:33" x14ac:dyDescent="0.25">
      <c r="AC13510">
        <v>13509</v>
      </c>
      <c r="AD13510" s="6" t="s">
        <v>30250</v>
      </c>
      <c r="AE13510" s="6" t="s">
        <v>51282</v>
      </c>
      <c r="AF13510" s="6" t="s">
        <v>90</v>
      </c>
      <c r="AG13510" s="6" t="s">
        <v>30251</v>
      </c>
    </row>
    <row r="13511" spans="29:33" x14ac:dyDescent="0.25">
      <c r="AC13511">
        <v>13510</v>
      </c>
      <c r="AD13511" s="6" t="s">
        <v>30252</v>
      </c>
      <c r="AE13511" s="6" t="s">
        <v>49980</v>
      </c>
      <c r="AF13511" s="6" t="s">
        <v>90</v>
      </c>
      <c r="AG13511" s="6" t="s">
        <v>30253</v>
      </c>
    </row>
    <row r="13512" spans="29:33" x14ac:dyDescent="0.25">
      <c r="AC13512">
        <v>13511</v>
      </c>
      <c r="AD13512" s="6" t="s">
        <v>30254</v>
      </c>
      <c r="AE13512" s="6" t="s">
        <v>51669</v>
      </c>
      <c r="AF13512" s="6" t="s">
        <v>49057</v>
      </c>
      <c r="AG13512" s="6" t="s">
        <v>30255</v>
      </c>
    </row>
    <row r="13513" spans="29:33" x14ac:dyDescent="0.25">
      <c r="AC13513">
        <v>13512</v>
      </c>
      <c r="AD13513" s="6" t="s">
        <v>30256</v>
      </c>
      <c r="AE13513" s="6" t="s">
        <v>51982</v>
      </c>
      <c r="AF13513" s="6" t="s">
        <v>90</v>
      </c>
      <c r="AG13513" s="6" t="s">
        <v>30257</v>
      </c>
    </row>
    <row r="13514" spans="29:33" x14ac:dyDescent="0.25">
      <c r="AC13514">
        <v>13513</v>
      </c>
      <c r="AD13514" s="6" t="s">
        <v>30258</v>
      </c>
      <c r="AE13514" s="6" t="s">
        <v>51597</v>
      </c>
      <c r="AF13514" s="6" t="s">
        <v>90</v>
      </c>
      <c r="AG13514" s="6" t="s">
        <v>30259</v>
      </c>
    </row>
    <row r="13515" spans="29:33" x14ac:dyDescent="0.25">
      <c r="AC13515">
        <v>13514</v>
      </c>
      <c r="AD13515" s="6" t="s">
        <v>30260</v>
      </c>
      <c r="AE13515" s="6" t="s">
        <v>49475</v>
      </c>
      <c r="AF13515" s="6" t="s">
        <v>90</v>
      </c>
      <c r="AG13515" s="6" t="s">
        <v>30261</v>
      </c>
    </row>
    <row r="13516" spans="29:33" x14ac:dyDescent="0.25">
      <c r="AC13516">
        <v>13515</v>
      </c>
      <c r="AD13516" s="6" t="s">
        <v>30262</v>
      </c>
      <c r="AE13516" s="6" t="s">
        <v>49071</v>
      </c>
      <c r="AF13516" s="6" t="s">
        <v>90</v>
      </c>
      <c r="AG13516" s="6" t="s">
        <v>30263</v>
      </c>
    </row>
    <row r="13517" spans="29:33" x14ac:dyDescent="0.25">
      <c r="AC13517">
        <v>13516</v>
      </c>
      <c r="AD13517" s="6" t="s">
        <v>30264</v>
      </c>
      <c r="AE13517" s="6" t="s">
        <v>48843</v>
      </c>
      <c r="AF13517" s="6" t="s">
        <v>90</v>
      </c>
      <c r="AG13517" s="6" t="s">
        <v>30265</v>
      </c>
    </row>
    <row r="13518" spans="29:33" x14ac:dyDescent="0.25">
      <c r="AC13518">
        <v>13517</v>
      </c>
      <c r="AD13518" s="6" t="s">
        <v>30266</v>
      </c>
      <c r="AE13518" s="6" t="s">
        <v>51349</v>
      </c>
      <c r="AF13518" s="6" t="s">
        <v>52456</v>
      </c>
      <c r="AG13518" s="6" t="s">
        <v>30267</v>
      </c>
    </row>
    <row r="13519" spans="29:33" x14ac:dyDescent="0.25">
      <c r="AC13519">
        <v>13518</v>
      </c>
      <c r="AD13519" s="6" t="s">
        <v>30268</v>
      </c>
      <c r="AE13519" s="6" t="s">
        <v>52319</v>
      </c>
      <c r="AF13519" s="6" t="s">
        <v>90</v>
      </c>
      <c r="AG13519" s="6" t="s">
        <v>30269</v>
      </c>
    </row>
    <row r="13520" spans="29:33" x14ac:dyDescent="0.25">
      <c r="AC13520">
        <v>13519</v>
      </c>
      <c r="AD13520" s="6" t="s">
        <v>30270</v>
      </c>
      <c r="AE13520" s="6" t="s">
        <v>51756</v>
      </c>
      <c r="AF13520" s="6" t="s">
        <v>51761</v>
      </c>
      <c r="AG13520" s="6" t="s">
        <v>30271</v>
      </c>
    </row>
    <row r="13521" spans="29:33" x14ac:dyDescent="0.25">
      <c r="AC13521">
        <v>13520</v>
      </c>
      <c r="AD13521" s="6" t="s">
        <v>30272</v>
      </c>
      <c r="AE13521" s="6" t="s">
        <v>52490</v>
      </c>
      <c r="AF13521" s="6" t="s">
        <v>50351</v>
      </c>
      <c r="AG13521" s="6" t="s">
        <v>30273</v>
      </c>
    </row>
    <row r="13522" spans="29:33" x14ac:dyDescent="0.25">
      <c r="AC13522">
        <v>13521</v>
      </c>
      <c r="AD13522" s="6" t="s">
        <v>30274</v>
      </c>
      <c r="AE13522" s="6" t="s">
        <v>52383</v>
      </c>
      <c r="AF13522" s="6" t="s">
        <v>90</v>
      </c>
      <c r="AG13522" s="6" t="s">
        <v>30275</v>
      </c>
    </row>
    <row r="13523" spans="29:33" x14ac:dyDescent="0.25">
      <c r="AC13523">
        <v>13522</v>
      </c>
      <c r="AD13523" s="6" t="s">
        <v>30276</v>
      </c>
      <c r="AE13523" s="6" t="s">
        <v>51800</v>
      </c>
      <c r="AF13523" s="6" t="s">
        <v>90</v>
      </c>
      <c r="AG13523" s="6" t="s">
        <v>30277</v>
      </c>
    </row>
    <row r="13524" spans="29:33" x14ac:dyDescent="0.25">
      <c r="AC13524">
        <v>13523</v>
      </c>
      <c r="AD13524" s="6" t="s">
        <v>30278</v>
      </c>
      <c r="AE13524" s="6" t="s">
        <v>49784</v>
      </c>
      <c r="AF13524" s="6" t="s">
        <v>50371</v>
      </c>
      <c r="AG13524" s="6" t="s">
        <v>30279</v>
      </c>
    </row>
    <row r="13525" spans="29:33" x14ac:dyDescent="0.25">
      <c r="AC13525">
        <v>13524</v>
      </c>
      <c r="AD13525" s="6" t="s">
        <v>30280</v>
      </c>
      <c r="AE13525" s="6" t="s">
        <v>51665</v>
      </c>
      <c r="AF13525" s="6" t="s">
        <v>90</v>
      </c>
      <c r="AG13525" s="6" t="s">
        <v>30281</v>
      </c>
    </row>
    <row r="13526" spans="29:33" x14ac:dyDescent="0.25">
      <c r="AC13526">
        <v>13525</v>
      </c>
      <c r="AD13526" s="6" t="s">
        <v>30282</v>
      </c>
      <c r="AE13526" s="6" t="s">
        <v>51866</v>
      </c>
      <c r="AF13526" s="6" t="s">
        <v>90</v>
      </c>
      <c r="AG13526" s="6" t="s">
        <v>30283</v>
      </c>
    </row>
    <row r="13527" spans="29:33" x14ac:dyDescent="0.25">
      <c r="AC13527">
        <v>13526</v>
      </c>
      <c r="AD13527" s="6" t="s">
        <v>30284</v>
      </c>
      <c r="AE13527" s="6" t="s">
        <v>49803</v>
      </c>
      <c r="AF13527" s="6" t="s">
        <v>49414</v>
      </c>
      <c r="AG13527" s="6" t="s">
        <v>30285</v>
      </c>
    </row>
    <row r="13528" spans="29:33" x14ac:dyDescent="0.25">
      <c r="AC13528">
        <v>13527</v>
      </c>
      <c r="AD13528" s="6" t="s">
        <v>30286</v>
      </c>
      <c r="AE13528" s="6" t="s">
        <v>48832</v>
      </c>
      <c r="AF13528" s="6" t="s">
        <v>48830</v>
      </c>
      <c r="AG13528" s="6" t="s">
        <v>30287</v>
      </c>
    </row>
    <row r="13529" spans="29:33" x14ac:dyDescent="0.25">
      <c r="AC13529">
        <v>13528</v>
      </c>
      <c r="AD13529" s="6" t="s">
        <v>30288</v>
      </c>
      <c r="AE13529" s="6" t="s">
        <v>51279</v>
      </c>
      <c r="AF13529" s="6" t="s">
        <v>52464</v>
      </c>
      <c r="AG13529" s="6" t="s">
        <v>30289</v>
      </c>
    </row>
    <row r="13530" spans="29:33" x14ac:dyDescent="0.25">
      <c r="AC13530">
        <v>13529</v>
      </c>
      <c r="AD13530" s="6" t="s">
        <v>30290</v>
      </c>
      <c r="AE13530" s="6" t="s">
        <v>52550</v>
      </c>
      <c r="AF13530" s="6" t="s">
        <v>90</v>
      </c>
      <c r="AG13530" s="6" t="s">
        <v>30291</v>
      </c>
    </row>
    <row r="13531" spans="29:33" x14ac:dyDescent="0.25">
      <c r="AC13531">
        <v>13530</v>
      </c>
      <c r="AD13531" s="6" t="s">
        <v>30292</v>
      </c>
      <c r="AE13531" s="6" t="s">
        <v>49828</v>
      </c>
      <c r="AF13531" s="6" t="s">
        <v>49879</v>
      </c>
      <c r="AG13531" s="6" t="s">
        <v>30293</v>
      </c>
    </row>
    <row r="13532" spans="29:33" x14ac:dyDescent="0.25">
      <c r="AC13532">
        <v>13531</v>
      </c>
      <c r="AD13532" s="6" t="s">
        <v>30294</v>
      </c>
      <c r="AE13532" s="6" t="s">
        <v>52280</v>
      </c>
      <c r="AF13532" s="6" t="s">
        <v>51752</v>
      </c>
      <c r="AG13532" s="6" t="s">
        <v>30295</v>
      </c>
    </row>
    <row r="13533" spans="29:33" x14ac:dyDescent="0.25">
      <c r="AC13533">
        <v>13532</v>
      </c>
      <c r="AD13533" s="6" t="s">
        <v>30296</v>
      </c>
      <c r="AE13533" s="6" t="s">
        <v>52524</v>
      </c>
      <c r="AF13533" s="6" t="s">
        <v>90</v>
      </c>
      <c r="AG13533" s="6" t="s">
        <v>30297</v>
      </c>
    </row>
    <row r="13534" spans="29:33" x14ac:dyDescent="0.25">
      <c r="AC13534">
        <v>13533</v>
      </c>
      <c r="AD13534" s="6" t="s">
        <v>30298</v>
      </c>
      <c r="AE13534" s="6" t="s">
        <v>51702</v>
      </c>
      <c r="AF13534" s="6" t="s">
        <v>51075</v>
      </c>
      <c r="AG13534" s="6" t="s">
        <v>30299</v>
      </c>
    </row>
    <row r="13535" spans="29:33" x14ac:dyDescent="0.25">
      <c r="AC13535">
        <v>13534</v>
      </c>
      <c r="AD13535" s="6" t="s">
        <v>30300</v>
      </c>
      <c r="AE13535" s="6" t="s">
        <v>52038</v>
      </c>
      <c r="AF13535" s="6" t="s">
        <v>90</v>
      </c>
      <c r="AG13535" s="6" t="s">
        <v>30301</v>
      </c>
    </row>
    <row r="13536" spans="29:33" x14ac:dyDescent="0.25">
      <c r="AC13536">
        <v>13535</v>
      </c>
      <c r="AD13536" s="6" t="s">
        <v>30302</v>
      </c>
      <c r="AE13536" s="6" t="s">
        <v>50636</v>
      </c>
      <c r="AF13536" s="6" t="s">
        <v>90</v>
      </c>
      <c r="AG13536" s="6" t="s">
        <v>30303</v>
      </c>
    </row>
    <row r="13537" spans="29:33" x14ac:dyDescent="0.25">
      <c r="AC13537">
        <v>13536</v>
      </c>
      <c r="AD13537" s="6" t="s">
        <v>30304</v>
      </c>
      <c r="AE13537" s="6" t="s">
        <v>51948</v>
      </c>
      <c r="AF13537" s="6" t="s">
        <v>51940</v>
      </c>
      <c r="AG13537" s="6" t="s">
        <v>30305</v>
      </c>
    </row>
    <row r="13538" spans="29:33" x14ac:dyDescent="0.25">
      <c r="AC13538">
        <v>13537</v>
      </c>
      <c r="AD13538" s="6" t="s">
        <v>30306</v>
      </c>
      <c r="AE13538" s="6" t="s">
        <v>50180</v>
      </c>
      <c r="AF13538" s="6" t="s">
        <v>90</v>
      </c>
      <c r="AG13538" s="6" t="s">
        <v>30307</v>
      </c>
    </row>
    <row r="13539" spans="29:33" x14ac:dyDescent="0.25">
      <c r="AC13539">
        <v>13538</v>
      </c>
      <c r="AD13539" s="6" t="s">
        <v>30308</v>
      </c>
      <c r="AE13539" s="6" t="s">
        <v>52452</v>
      </c>
      <c r="AF13539" s="6" t="s">
        <v>51884</v>
      </c>
      <c r="AG13539" s="6" t="s">
        <v>30309</v>
      </c>
    </row>
    <row r="13540" spans="29:33" x14ac:dyDescent="0.25">
      <c r="AC13540">
        <v>13539</v>
      </c>
      <c r="AD13540" s="6" t="s">
        <v>30310</v>
      </c>
      <c r="AE13540" s="6" t="s">
        <v>52295</v>
      </c>
      <c r="AF13540" s="6" t="s">
        <v>90</v>
      </c>
      <c r="AG13540" s="6" t="s">
        <v>30311</v>
      </c>
    </row>
    <row r="13541" spans="29:33" x14ac:dyDescent="0.25">
      <c r="AC13541">
        <v>13540</v>
      </c>
      <c r="AD13541" s="6" t="s">
        <v>30312</v>
      </c>
      <c r="AE13541" s="6" t="s">
        <v>50303</v>
      </c>
      <c r="AF13541" s="6" t="s">
        <v>52067</v>
      </c>
      <c r="AG13541" s="6" t="s">
        <v>30313</v>
      </c>
    </row>
    <row r="13542" spans="29:33" x14ac:dyDescent="0.25">
      <c r="AC13542">
        <v>13541</v>
      </c>
      <c r="AD13542" s="6" t="s">
        <v>30314</v>
      </c>
      <c r="AE13542" s="6" t="s">
        <v>52495</v>
      </c>
      <c r="AF13542" s="6" t="s">
        <v>90</v>
      </c>
      <c r="AG13542" s="6" t="s">
        <v>30315</v>
      </c>
    </row>
    <row r="13543" spans="29:33" x14ac:dyDescent="0.25">
      <c r="AC13543">
        <v>13542</v>
      </c>
      <c r="AD13543" s="6" t="s">
        <v>30316</v>
      </c>
      <c r="AE13543" s="6" t="s">
        <v>51388</v>
      </c>
      <c r="AF13543" s="6" t="s">
        <v>90</v>
      </c>
      <c r="AG13543" s="6" t="s">
        <v>30317</v>
      </c>
    </row>
    <row r="13544" spans="29:33" x14ac:dyDescent="0.25">
      <c r="AC13544">
        <v>13543</v>
      </c>
      <c r="AD13544" s="6" t="s">
        <v>30318</v>
      </c>
      <c r="AE13544" s="6" t="s">
        <v>52401</v>
      </c>
      <c r="AF13544" s="6" t="s">
        <v>90</v>
      </c>
      <c r="AG13544" s="6" t="s">
        <v>30319</v>
      </c>
    </row>
    <row r="13545" spans="29:33" x14ac:dyDescent="0.25">
      <c r="AC13545">
        <v>13544</v>
      </c>
      <c r="AD13545" s="6" t="s">
        <v>30320</v>
      </c>
      <c r="AE13545" s="6" t="s">
        <v>50056</v>
      </c>
      <c r="AF13545" s="6" t="s">
        <v>49972</v>
      </c>
      <c r="AG13545" s="6" t="s">
        <v>30321</v>
      </c>
    </row>
    <row r="13546" spans="29:33" x14ac:dyDescent="0.25">
      <c r="AC13546">
        <v>13545</v>
      </c>
      <c r="AD13546" s="6" t="s">
        <v>30322</v>
      </c>
      <c r="AE13546" s="6" t="s">
        <v>52416</v>
      </c>
      <c r="AF13546" s="6" t="s">
        <v>90</v>
      </c>
      <c r="AG13546" s="6" t="s">
        <v>30323</v>
      </c>
    </row>
    <row r="13547" spans="29:33" x14ac:dyDescent="0.25">
      <c r="AC13547">
        <v>13546</v>
      </c>
      <c r="AD13547" s="6" t="s">
        <v>30324</v>
      </c>
      <c r="AE13547" s="6" t="s">
        <v>51180</v>
      </c>
      <c r="AF13547" s="6" t="s">
        <v>90</v>
      </c>
      <c r="AG13547" s="6" t="s">
        <v>30325</v>
      </c>
    </row>
    <row r="13548" spans="29:33" x14ac:dyDescent="0.25">
      <c r="AC13548">
        <v>13547</v>
      </c>
      <c r="AD13548" s="6" t="s">
        <v>30326</v>
      </c>
      <c r="AE13548" s="6" t="s">
        <v>51879</v>
      </c>
      <c r="AF13548" s="6" t="s">
        <v>51902</v>
      </c>
      <c r="AG13548" s="6" t="s">
        <v>30327</v>
      </c>
    </row>
    <row r="13549" spans="29:33" x14ac:dyDescent="0.25">
      <c r="AC13549">
        <v>13548</v>
      </c>
      <c r="AD13549" s="6" t="s">
        <v>30328</v>
      </c>
      <c r="AE13549" s="6" t="s">
        <v>51752</v>
      </c>
      <c r="AF13549" s="6" t="s">
        <v>90</v>
      </c>
      <c r="AG13549" s="6" t="s">
        <v>30329</v>
      </c>
    </row>
    <row r="13550" spans="29:33" x14ac:dyDescent="0.25">
      <c r="AC13550">
        <v>13549</v>
      </c>
      <c r="AD13550" s="6" t="s">
        <v>30330</v>
      </c>
      <c r="AE13550" s="6" t="s">
        <v>49784</v>
      </c>
      <c r="AF13550" s="6" t="s">
        <v>90</v>
      </c>
      <c r="AG13550" s="6" t="s">
        <v>30331</v>
      </c>
    </row>
    <row r="13551" spans="29:33" x14ac:dyDescent="0.25">
      <c r="AC13551">
        <v>13550</v>
      </c>
      <c r="AD13551" s="6" t="s">
        <v>30332</v>
      </c>
      <c r="AE13551" s="6" t="s">
        <v>52077</v>
      </c>
      <c r="AF13551" s="6" t="s">
        <v>52107</v>
      </c>
      <c r="AG13551" s="6" t="s">
        <v>30333</v>
      </c>
    </row>
    <row r="13552" spans="29:33" x14ac:dyDescent="0.25">
      <c r="AC13552">
        <v>13551</v>
      </c>
      <c r="AD13552" s="6" t="s">
        <v>30334</v>
      </c>
      <c r="AE13552" s="6" t="s">
        <v>52543</v>
      </c>
      <c r="AF13552" s="6" t="s">
        <v>90</v>
      </c>
      <c r="AG13552" s="6" t="s">
        <v>30335</v>
      </c>
    </row>
    <row r="13553" spans="29:33" x14ac:dyDescent="0.25">
      <c r="AC13553">
        <v>13552</v>
      </c>
      <c r="AD13553" s="6" t="s">
        <v>30336</v>
      </c>
      <c r="AE13553" s="6" t="s">
        <v>49398</v>
      </c>
      <c r="AF13553" s="6" t="s">
        <v>50599</v>
      </c>
      <c r="AG13553" s="6" t="s">
        <v>30337</v>
      </c>
    </row>
    <row r="13554" spans="29:33" x14ac:dyDescent="0.25">
      <c r="AC13554">
        <v>13553</v>
      </c>
      <c r="AD13554" s="6" t="s">
        <v>30338</v>
      </c>
      <c r="AE13554" s="6" t="s">
        <v>51771</v>
      </c>
      <c r="AF13554" s="6" t="s">
        <v>90</v>
      </c>
      <c r="AG13554" s="6" t="s">
        <v>30339</v>
      </c>
    </row>
    <row r="13555" spans="29:33" x14ac:dyDescent="0.25">
      <c r="AC13555">
        <v>13554</v>
      </c>
      <c r="AD13555" s="6" t="s">
        <v>30340</v>
      </c>
      <c r="AE13555" s="6" t="s">
        <v>49013</v>
      </c>
      <c r="AF13555" s="6" t="s">
        <v>51302</v>
      </c>
      <c r="AG13555" s="6" t="s">
        <v>30341</v>
      </c>
    </row>
    <row r="13556" spans="29:33" x14ac:dyDescent="0.25">
      <c r="AC13556">
        <v>13555</v>
      </c>
      <c r="AD13556" s="6" t="s">
        <v>30342</v>
      </c>
      <c r="AE13556" s="6" t="s">
        <v>48719</v>
      </c>
      <c r="AF13556" s="6" t="s">
        <v>90</v>
      </c>
      <c r="AG13556" s="6" t="s">
        <v>30343</v>
      </c>
    </row>
    <row r="13557" spans="29:33" x14ac:dyDescent="0.25">
      <c r="AC13557">
        <v>13556</v>
      </c>
      <c r="AD13557" s="6" t="s">
        <v>30344</v>
      </c>
      <c r="AE13557" s="6" t="s">
        <v>51508</v>
      </c>
      <c r="AF13557" s="6" t="s">
        <v>50050</v>
      </c>
      <c r="AG13557" s="6" t="s">
        <v>30345</v>
      </c>
    </row>
    <row r="13558" spans="29:33" x14ac:dyDescent="0.25">
      <c r="AC13558">
        <v>13557</v>
      </c>
      <c r="AD13558" s="6" t="s">
        <v>30346</v>
      </c>
      <c r="AE13558" s="6" t="s">
        <v>49000</v>
      </c>
      <c r="AF13558" s="6" t="s">
        <v>90</v>
      </c>
      <c r="AG13558" s="6" t="s">
        <v>30347</v>
      </c>
    </row>
    <row r="13559" spans="29:33" x14ac:dyDescent="0.25">
      <c r="AC13559">
        <v>13558</v>
      </c>
      <c r="AD13559" s="6" t="s">
        <v>30348</v>
      </c>
      <c r="AE13559" s="6" t="s">
        <v>50815</v>
      </c>
      <c r="AF13559" s="6" t="s">
        <v>51423</v>
      </c>
      <c r="AG13559" s="6" t="s">
        <v>30349</v>
      </c>
    </row>
    <row r="13560" spans="29:33" x14ac:dyDescent="0.25">
      <c r="AC13560">
        <v>13559</v>
      </c>
      <c r="AD13560" s="6" t="s">
        <v>30350</v>
      </c>
      <c r="AE13560" s="6" t="s">
        <v>52499</v>
      </c>
      <c r="AF13560" s="6" t="s">
        <v>50015</v>
      </c>
      <c r="AG13560" s="6" t="s">
        <v>30351</v>
      </c>
    </row>
    <row r="13561" spans="29:33" x14ac:dyDescent="0.25">
      <c r="AC13561">
        <v>13560</v>
      </c>
      <c r="AD13561" s="6" t="s">
        <v>30352</v>
      </c>
      <c r="AE13561" s="6" t="s">
        <v>49915</v>
      </c>
      <c r="AF13561" s="6" t="s">
        <v>50404</v>
      </c>
      <c r="AG13561" s="6" t="s">
        <v>30353</v>
      </c>
    </row>
    <row r="13562" spans="29:33" x14ac:dyDescent="0.25">
      <c r="AC13562">
        <v>13561</v>
      </c>
      <c r="AD13562" s="6" t="s">
        <v>30354</v>
      </c>
      <c r="AE13562" s="6" t="s">
        <v>50513</v>
      </c>
      <c r="AF13562" s="6" t="s">
        <v>50510</v>
      </c>
      <c r="AG13562" s="6" t="s">
        <v>30355</v>
      </c>
    </row>
    <row r="13563" spans="29:33" x14ac:dyDescent="0.25">
      <c r="AC13563">
        <v>13562</v>
      </c>
      <c r="AD13563" s="6" t="s">
        <v>30356</v>
      </c>
      <c r="AE13563" s="6" t="s">
        <v>52416</v>
      </c>
      <c r="AF13563" s="6" t="s">
        <v>90</v>
      </c>
      <c r="AG13563" s="6" t="s">
        <v>30357</v>
      </c>
    </row>
    <row r="13564" spans="29:33" x14ac:dyDescent="0.25">
      <c r="AC13564">
        <v>13563</v>
      </c>
      <c r="AD13564" s="6" t="s">
        <v>30358</v>
      </c>
      <c r="AE13564" s="6" t="s">
        <v>49793</v>
      </c>
      <c r="AF13564" s="6" t="s">
        <v>49728</v>
      </c>
      <c r="AG13564" s="6" t="s">
        <v>30359</v>
      </c>
    </row>
    <row r="13565" spans="29:33" x14ac:dyDescent="0.25">
      <c r="AC13565">
        <v>13564</v>
      </c>
      <c r="AD13565" s="6" t="s">
        <v>30360</v>
      </c>
      <c r="AE13565" s="6" t="s">
        <v>50431</v>
      </c>
      <c r="AF13565" s="6" t="s">
        <v>50827</v>
      </c>
      <c r="AG13565" s="6" t="s">
        <v>30361</v>
      </c>
    </row>
    <row r="13566" spans="29:33" x14ac:dyDescent="0.25">
      <c r="AC13566">
        <v>13565</v>
      </c>
      <c r="AD13566" s="6" t="s">
        <v>30362</v>
      </c>
      <c r="AE13566" s="6" t="s">
        <v>52504</v>
      </c>
      <c r="AF13566" s="6" t="s">
        <v>90</v>
      </c>
      <c r="AG13566" s="6" t="s">
        <v>30363</v>
      </c>
    </row>
    <row r="13567" spans="29:33" x14ac:dyDescent="0.25">
      <c r="AC13567">
        <v>13566</v>
      </c>
      <c r="AD13567" s="6" t="s">
        <v>30364</v>
      </c>
      <c r="AE13567" s="6" t="s">
        <v>49664</v>
      </c>
      <c r="AF13567" s="6" t="s">
        <v>49681</v>
      </c>
      <c r="AG13567" s="6" t="s">
        <v>30365</v>
      </c>
    </row>
    <row r="13568" spans="29:33" x14ac:dyDescent="0.25">
      <c r="AC13568">
        <v>13567</v>
      </c>
      <c r="AD13568" s="6" t="s">
        <v>30366</v>
      </c>
      <c r="AE13568" s="6" t="s">
        <v>52449</v>
      </c>
      <c r="AF13568" s="6" t="s">
        <v>50407</v>
      </c>
      <c r="AG13568" s="6" t="s">
        <v>30367</v>
      </c>
    </row>
    <row r="13569" spans="29:33" x14ac:dyDescent="0.25">
      <c r="AC13569">
        <v>13568</v>
      </c>
      <c r="AD13569" s="6" t="s">
        <v>30368</v>
      </c>
      <c r="AE13569" s="6" t="s">
        <v>52413</v>
      </c>
      <c r="AF13569" s="6" t="s">
        <v>90</v>
      </c>
      <c r="AG13569" s="6" t="s">
        <v>30369</v>
      </c>
    </row>
    <row r="13570" spans="29:33" x14ac:dyDescent="0.25">
      <c r="AC13570">
        <v>13569</v>
      </c>
      <c r="AD13570" s="6" t="s">
        <v>30370</v>
      </c>
      <c r="AE13570" s="6" t="s">
        <v>50985</v>
      </c>
      <c r="AF13570" s="6" t="s">
        <v>90</v>
      </c>
      <c r="AG13570" s="6" t="s">
        <v>30371</v>
      </c>
    </row>
    <row r="13571" spans="29:33" x14ac:dyDescent="0.25">
      <c r="AC13571">
        <v>13570</v>
      </c>
      <c r="AD13571" s="6" t="s">
        <v>30372</v>
      </c>
      <c r="AE13571" s="6" t="s">
        <v>49475</v>
      </c>
      <c r="AF13571" s="6" t="s">
        <v>90</v>
      </c>
      <c r="AG13571" s="6" t="s">
        <v>30373</v>
      </c>
    </row>
    <row r="13572" spans="29:33" x14ac:dyDescent="0.25">
      <c r="AC13572">
        <v>13571</v>
      </c>
      <c r="AD13572" s="6" t="s">
        <v>30374</v>
      </c>
      <c r="AE13572" s="6" t="s">
        <v>50351</v>
      </c>
      <c r="AF13572" s="6" t="s">
        <v>50385</v>
      </c>
      <c r="AG13572" s="6" t="s">
        <v>30375</v>
      </c>
    </row>
    <row r="13573" spans="29:33" x14ac:dyDescent="0.25">
      <c r="AC13573">
        <v>13572</v>
      </c>
      <c r="AD13573" s="6" t="s">
        <v>30376</v>
      </c>
      <c r="AE13573" s="6" t="s">
        <v>49335</v>
      </c>
      <c r="AF13573" s="6" t="s">
        <v>49520</v>
      </c>
      <c r="AG13573" s="6" t="s">
        <v>30377</v>
      </c>
    </row>
    <row r="13574" spans="29:33" x14ac:dyDescent="0.25">
      <c r="AC13574">
        <v>13573</v>
      </c>
      <c r="AD13574" s="6" t="s">
        <v>30378</v>
      </c>
      <c r="AE13574" s="6" t="s">
        <v>52444</v>
      </c>
      <c r="AF13574" s="6" t="s">
        <v>90</v>
      </c>
      <c r="AG13574" s="6" t="s">
        <v>30379</v>
      </c>
    </row>
    <row r="13575" spans="29:33" x14ac:dyDescent="0.25">
      <c r="AC13575">
        <v>13574</v>
      </c>
      <c r="AD13575" s="6" t="s">
        <v>30380</v>
      </c>
      <c r="AE13575" s="6" t="s">
        <v>51102</v>
      </c>
      <c r="AF13575" s="6" t="s">
        <v>90</v>
      </c>
      <c r="AG13575" s="6" t="s">
        <v>30381</v>
      </c>
    </row>
    <row r="13576" spans="29:33" x14ac:dyDescent="0.25">
      <c r="AC13576">
        <v>13575</v>
      </c>
      <c r="AD13576" s="6" t="s">
        <v>30382</v>
      </c>
      <c r="AE13576" s="6" t="s">
        <v>51862</v>
      </c>
      <c r="AF13576" s="6" t="s">
        <v>90</v>
      </c>
      <c r="AG13576" s="6" t="s">
        <v>30383</v>
      </c>
    </row>
    <row r="13577" spans="29:33" x14ac:dyDescent="0.25">
      <c r="AC13577">
        <v>13576</v>
      </c>
      <c r="AD13577" s="6" t="s">
        <v>30384</v>
      </c>
      <c r="AE13577" s="6" t="s">
        <v>52340</v>
      </c>
      <c r="AF13577" s="6" t="s">
        <v>90</v>
      </c>
      <c r="AG13577" s="6" t="s">
        <v>30385</v>
      </c>
    </row>
    <row r="13578" spans="29:33" x14ac:dyDescent="0.25">
      <c r="AC13578">
        <v>13577</v>
      </c>
      <c r="AD13578" s="6" t="s">
        <v>30386</v>
      </c>
      <c r="AE13578" s="6" t="s">
        <v>51169</v>
      </c>
      <c r="AF13578" s="6" t="s">
        <v>90</v>
      </c>
      <c r="AG13578" s="6" t="s">
        <v>30387</v>
      </c>
    </row>
    <row r="13579" spans="29:33" x14ac:dyDescent="0.25">
      <c r="AC13579">
        <v>13578</v>
      </c>
      <c r="AD13579" s="6" t="s">
        <v>30388</v>
      </c>
      <c r="AE13579" s="6" t="s">
        <v>49464</v>
      </c>
      <c r="AF13579" s="6" t="s">
        <v>90</v>
      </c>
      <c r="AG13579" s="6" t="s">
        <v>30389</v>
      </c>
    </row>
    <row r="13580" spans="29:33" x14ac:dyDescent="0.25">
      <c r="AC13580">
        <v>13579</v>
      </c>
      <c r="AD13580" s="6" t="s">
        <v>30390</v>
      </c>
      <c r="AE13580" s="6" t="s">
        <v>52017</v>
      </c>
      <c r="AF13580" s="6" t="s">
        <v>52456</v>
      </c>
      <c r="AG13580" s="6" t="s">
        <v>30391</v>
      </c>
    </row>
    <row r="13581" spans="29:33" x14ac:dyDescent="0.25">
      <c r="AC13581">
        <v>13580</v>
      </c>
      <c r="AD13581" s="6" t="s">
        <v>30392</v>
      </c>
      <c r="AE13581" s="6" t="s">
        <v>51141</v>
      </c>
      <c r="AF13581" s="6" t="s">
        <v>90</v>
      </c>
      <c r="AG13581" s="6" t="s">
        <v>30393</v>
      </c>
    </row>
    <row r="13582" spans="29:33" x14ac:dyDescent="0.25">
      <c r="AC13582">
        <v>13581</v>
      </c>
      <c r="AD13582" s="6" t="s">
        <v>30394</v>
      </c>
      <c r="AE13582" s="6" t="s">
        <v>51368</v>
      </c>
      <c r="AF13582" s="6" t="s">
        <v>51574</v>
      </c>
      <c r="AG13582" s="6" t="s">
        <v>30395</v>
      </c>
    </row>
    <row r="13583" spans="29:33" x14ac:dyDescent="0.25">
      <c r="AC13583">
        <v>13582</v>
      </c>
      <c r="AD13583" s="6" t="s">
        <v>30396</v>
      </c>
      <c r="AE13583" s="6" t="s">
        <v>51548</v>
      </c>
      <c r="AF13583" s="6" t="s">
        <v>90</v>
      </c>
      <c r="AG13583" s="6" t="s">
        <v>30397</v>
      </c>
    </row>
    <row r="13584" spans="29:33" x14ac:dyDescent="0.25">
      <c r="AC13584">
        <v>13583</v>
      </c>
      <c r="AD13584" s="6" t="s">
        <v>30398</v>
      </c>
      <c r="AE13584" s="6" t="s">
        <v>50687</v>
      </c>
      <c r="AF13584" s="6" t="s">
        <v>50614</v>
      </c>
      <c r="AG13584" s="6" t="s">
        <v>30399</v>
      </c>
    </row>
    <row r="13585" spans="29:33" x14ac:dyDescent="0.25">
      <c r="AC13585">
        <v>13584</v>
      </c>
      <c r="AD13585" s="6" t="s">
        <v>30400</v>
      </c>
      <c r="AE13585" s="6" t="s">
        <v>51013</v>
      </c>
      <c r="AF13585" s="6" t="s">
        <v>90</v>
      </c>
      <c r="AG13585" s="6" t="s">
        <v>30401</v>
      </c>
    </row>
    <row r="13586" spans="29:33" x14ac:dyDescent="0.25">
      <c r="AC13586">
        <v>13585</v>
      </c>
      <c r="AD13586" s="6" t="s">
        <v>30402</v>
      </c>
      <c r="AE13586" s="6" t="s">
        <v>49231</v>
      </c>
      <c r="AF13586" s="6" t="s">
        <v>50494</v>
      </c>
      <c r="AG13586" s="6" t="s">
        <v>30403</v>
      </c>
    </row>
    <row r="13587" spans="29:33" x14ac:dyDescent="0.25">
      <c r="AC13587">
        <v>13586</v>
      </c>
      <c r="AD13587" s="6" t="s">
        <v>30404</v>
      </c>
      <c r="AE13587" s="6" t="s">
        <v>49214</v>
      </c>
      <c r="AF13587" s="6" t="s">
        <v>49150</v>
      </c>
      <c r="AG13587" s="6" t="s">
        <v>30405</v>
      </c>
    </row>
    <row r="13588" spans="29:33" x14ac:dyDescent="0.25">
      <c r="AC13588">
        <v>13587</v>
      </c>
      <c r="AD13588" s="6" t="s">
        <v>30406</v>
      </c>
      <c r="AE13588" s="6" t="s">
        <v>51183</v>
      </c>
      <c r="AF13588" s="6" t="s">
        <v>51196</v>
      </c>
      <c r="AG13588" s="6" t="s">
        <v>30407</v>
      </c>
    </row>
    <row r="13589" spans="29:33" x14ac:dyDescent="0.25">
      <c r="AC13589">
        <v>13588</v>
      </c>
      <c r="AD13589" s="6" t="s">
        <v>30408</v>
      </c>
      <c r="AE13589" s="6" t="s">
        <v>52470</v>
      </c>
      <c r="AF13589" s="6" t="s">
        <v>90</v>
      </c>
      <c r="AG13589" s="6" t="s">
        <v>30409</v>
      </c>
    </row>
    <row r="13590" spans="29:33" x14ac:dyDescent="0.25">
      <c r="AC13590">
        <v>13589</v>
      </c>
      <c r="AD13590" s="6" t="s">
        <v>30410</v>
      </c>
      <c r="AE13590" s="6" t="s">
        <v>52374</v>
      </c>
      <c r="AF13590" s="6" t="s">
        <v>90</v>
      </c>
      <c r="AG13590" s="6" t="s">
        <v>30411</v>
      </c>
    </row>
    <row r="13591" spans="29:33" x14ac:dyDescent="0.25">
      <c r="AC13591">
        <v>13590</v>
      </c>
      <c r="AD13591" s="6" t="s">
        <v>30412</v>
      </c>
      <c r="AE13591" s="6" t="s">
        <v>50697</v>
      </c>
      <c r="AF13591" s="6" t="s">
        <v>90</v>
      </c>
      <c r="AG13591" s="6" t="s">
        <v>30413</v>
      </c>
    </row>
    <row r="13592" spans="29:33" x14ac:dyDescent="0.25">
      <c r="AC13592">
        <v>13591</v>
      </c>
      <c r="AD13592" s="6" t="s">
        <v>30414</v>
      </c>
      <c r="AE13592" s="6" t="s">
        <v>51639</v>
      </c>
      <c r="AF13592" s="6" t="s">
        <v>51141</v>
      </c>
      <c r="AG13592" s="6" t="s">
        <v>30415</v>
      </c>
    </row>
    <row r="13593" spans="29:33" x14ac:dyDescent="0.25">
      <c r="AC13593">
        <v>13592</v>
      </c>
      <c r="AD13593" s="6" t="s">
        <v>30416</v>
      </c>
      <c r="AE13593" s="6" t="s">
        <v>49412</v>
      </c>
      <c r="AF13593" s="6" t="s">
        <v>90</v>
      </c>
      <c r="AG13593" s="6" t="s">
        <v>30417</v>
      </c>
    </row>
    <row r="13594" spans="29:33" x14ac:dyDescent="0.25">
      <c r="AC13594">
        <v>13593</v>
      </c>
      <c r="AD13594" s="6" t="s">
        <v>3559</v>
      </c>
      <c r="AE13594" s="6" t="s">
        <v>51256</v>
      </c>
      <c r="AF13594" s="6" t="s">
        <v>90</v>
      </c>
      <c r="AG13594" s="6" t="s">
        <v>30418</v>
      </c>
    </row>
    <row r="13595" spans="29:33" x14ac:dyDescent="0.25">
      <c r="AC13595">
        <v>13594</v>
      </c>
      <c r="AD13595" s="6" t="s">
        <v>30419</v>
      </c>
      <c r="AE13595" s="6" t="s">
        <v>49087</v>
      </c>
      <c r="AF13595" s="6" t="s">
        <v>51584</v>
      </c>
      <c r="AG13595" s="6" t="s">
        <v>30420</v>
      </c>
    </row>
    <row r="13596" spans="29:33" x14ac:dyDescent="0.25">
      <c r="AC13596">
        <v>13595</v>
      </c>
      <c r="AD13596" s="6" t="s">
        <v>30421</v>
      </c>
      <c r="AE13596" s="6" t="s">
        <v>50454</v>
      </c>
      <c r="AF13596" s="6" t="s">
        <v>90</v>
      </c>
      <c r="AG13596" s="6" t="s">
        <v>30422</v>
      </c>
    </row>
    <row r="13597" spans="29:33" x14ac:dyDescent="0.25">
      <c r="AC13597">
        <v>13596</v>
      </c>
      <c r="AD13597" s="6" t="s">
        <v>30423</v>
      </c>
      <c r="AE13597" s="6" t="s">
        <v>51470</v>
      </c>
      <c r="AF13597" s="6" t="s">
        <v>52451</v>
      </c>
      <c r="AG13597" s="6" t="s">
        <v>30424</v>
      </c>
    </row>
    <row r="13598" spans="29:33" x14ac:dyDescent="0.25">
      <c r="AC13598">
        <v>13597</v>
      </c>
      <c r="AD13598" s="6" t="s">
        <v>30425</v>
      </c>
      <c r="AE13598" s="6" t="s">
        <v>50360</v>
      </c>
      <c r="AF13598" s="6" t="s">
        <v>52297</v>
      </c>
      <c r="AG13598" s="6" t="s">
        <v>30426</v>
      </c>
    </row>
    <row r="13599" spans="29:33" x14ac:dyDescent="0.25">
      <c r="AC13599">
        <v>13598</v>
      </c>
      <c r="AD13599" s="6" t="s">
        <v>30427</v>
      </c>
      <c r="AE13599" s="6" t="s">
        <v>50187</v>
      </c>
      <c r="AF13599" s="6" t="s">
        <v>49820</v>
      </c>
      <c r="AG13599" s="6" t="s">
        <v>30428</v>
      </c>
    </row>
    <row r="13600" spans="29:33" x14ac:dyDescent="0.25">
      <c r="AC13600">
        <v>13599</v>
      </c>
      <c r="AD13600" s="6" t="s">
        <v>30429</v>
      </c>
      <c r="AE13600" s="6" t="s">
        <v>51293</v>
      </c>
      <c r="AF13600" s="6" t="s">
        <v>90</v>
      </c>
      <c r="AG13600" s="6" t="s">
        <v>30430</v>
      </c>
    </row>
    <row r="13601" spans="29:33" x14ac:dyDescent="0.25">
      <c r="AC13601">
        <v>13600</v>
      </c>
      <c r="AD13601" s="6" t="s">
        <v>30431</v>
      </c>
      <c r="AE13601" s="6" t="s">
        <v>50760</v>
      </c>
      <c r="AF13601" s="6" t="s">
        <v>50549</v>
      </c>
      <c r="AG13601" s="6" t="s">
        <v>30432</v>
      </c>
    </row>
    <row r="13602" spans="29:33" x14ac:dyDescent="0.25">
      <c r="AC13602">
        <v>13601</v>
      </c>
      <c r="AD13602" s="6" t="s">
        <v>30433</v>
      </c>
      <c r="AE13602" s="6" t="s">
        <v>48843</v>
      </c>
      <c r="AF13602" s="6" t="s">
        <v>90</v>
      </c>
      <c r="AG13602" s="6" t="s">
        <v>30434</v>
      </c>
    </row>
    <row r="13603" spans="29:33" x14ac:dyDescent="0.25">
      <c r="AC13603">
        <v>13602</v>
      </c>
      <c r="AD13603" s="6" t="s">
        <v>30435</v>
      </c>
      <c r="AE13603" s="6" t="s">
        <v>50614</v>
      </c>
      <c r="AF13603" s="6" t="s">
        <v>90</v>
      </c>
      <c r="AG13603" s="6" t="s">
        <v>30436</v>
      </c>
    </row>
    <row r="13604" spans="29:33" x14ac:dyDescent="0.25">
      <c r="AC13604">
        <v>13603</v>
      </c>
      <c r="AD13604" s="6" t="s">
        <v>30437</v>
      </c>
      <c r="AE13604" s="6" t="s">
        <v>50295</v>
      </c>
      <c r="AF13604" s="6" t="s">
        <v>90</v>
      </c>
      <c r="AG13604" s="6" t="s">
        <v>30438</v>
      </c>
    </row>
    <row r="13605" spans="29:33" x14ac:dyDescent="0.25">
      <c r="AC13605">
        <v>13604</v>
      </c>
      <c r="AD13605" s="6" t="s">
        <v>30439</v>
      </c>
      <c r="AE13605" s="6" t="s">
        <v>50382</v>
      </c>
      <c r="AF13605" s="6" t="s">
        <v>90</v>
      </c>
      <c r="AG13605" s="6" t="s">
        <v>30440</v>
      </c>
    </row>
    <row r="13606" spans="29:33" x14ac:dyDescent="0.25">
      <c r="AC13606">
        <v>13605</v>
      </c>
      <c r="AD13606" s="6" t="s">
        <v>30441</v>
      </c>
      <c r="AE13606" s="6" t="s">
        <v>50060</v>
      </c>
      <c r="AF13606" s="6" t="s">
        <v>51877</v>
      </c>
      <c r="AG13606" s="6" t="s">
        <v>30442</v>
      </c>
    </row>
    <row r="13607" spans="29:33" x14ac:dyDescent="0.25">
      <c r="AC13607">
        <v>13606</v>
      </c>
      <c r="AD13607" s="6" t="s">
        <v>30443</v>
      </c>
      <c r="AE13607" s="6" t="s">
        <v>52009</v>
      </c>
      <c r="AF13607" s="6" t="s">
        <v>90</v>
      </c>
      <c r="AG13607" s="6" t="s">
        <v>30444</v>
      </c>
    </row>
    <row r="13608" spans="29:33" x14ac:dyDescent="0.25">
      <c r="AC13608">
        <v>13607</v>
      </c>
      <c r="AD13608" s="6" t="s">
        <v>30445</v>
      </c>
      <c r="AE13608" s="6" t="s">
        <v>51504</v>
      </c>
      <c r="AF13608" s="6" t="s">
        <v>90</v>
      </c>
      <c r="AG13608" s="6" t="s">
        <v>30446</v>
      </c>
    </row>
    <row r="13609" spans="29:33" x14ac:dyDescent="0.25">
      <c r="AC13609">
        <v>13608</v>
      </c>
      <c r="AD13609" s="6" t="s">
        <v>30447</v>
      </c>
      <c r="AE13609" s="6" t="s">
        <v>50922</v>
      </c>
      <c r="AF13609" s="6" t="s">
        <v>90</v>
      </c>
      <c r="AG13609" s="6" t="s">
        <v>30448</v>
      </c>
    </row>
    <row r="13610" spans="29:33" x14ac:dyDescent="0.25">
      <c r="AC13610">
        <v>13609</v>
      </c>
      <c r="AD13610" s="6" t="s">
        <v>30449</v>
      </c>
      <c r="AE13610" s="6" t="s">
        <v>51780</v>
      </c>
      <c r="AF13610" s="6" t="s">
        <v>90</v>
      </c>
      <c r="AG13610" s="6" t="s">
        <v>30450</v>
      </c>
    </row>
    <row r="13611" spans="29:33" x14ac:dyDescent="0.25">
      <c r="AC13611">
        <v>13610</v>
      </c>
      <c r="AD13611" s="6" t="s">
        <v>30451</v>
      </c>
      <c r="AE13611" s="6" t="s">
        <v>48738</v>
      </c>
      <c r="AF13611" s="6" t="s">
        <v>90</v>
      </c>
      <c r="AG13611" s="6" t="s">
        <v>30452</v>
      </c>
    </row>
    <row r="13612" spans="29:33" x14ac:dyDescent="0.25">
      <c r="AC13612">
        <v>13611</v>
      </c>
      <c r="AD13612" s="6" t="s">
        <v>30453</v>
      </c>
      <c r="AE13612" s="6" t="s">
        <v>52115</v>
      </c>
      <c r="AF13612" s="6" t="s">
        <v>90</v>
      </c>
      <c r="AG13612" s="6" t="s">
        <v>30454</v>
      </c>
    </row>
    <row r="13613" spans="29:33" x14ac:dyDescent="0.25">
      <c r="AC13613">
        <v>13612</v>
      </c>
      <c r="AD13613" s="6" t="s">
        <v>30455</v>
      </c>
      <c r="AE13613" s="6" t="s">
        <v>48796</v>
      </c>
      <c r="AF13613" s="6" t="s">
        <v>90</v>
      </c>
      <c r="AG13613" s="6" t="s">
        <v>30456</v>
      </c>
    </row>
    <row r="13614" spans="29:33" x14ac:dyDescent="0.25">
      <c r="AC13614">
        <v>13613</v>
      </c>
      <c r="AD13614" s="6" t="s">
        <v>30457</v>
      </c>
      <c r="AE13614" s="6" t="s">
        <v>50064</v>
      </c>
      <c r="AF13614" s="6" t="s">
        <v>90</v>
      </c>
      <c r="AG13614" s="6" t="s">
        <v>30458</v>
      </c>
    </row>
    <row r="13615" spans="29:33" x14ac:dyDescent="0.25">
      <c r="AC13615">
        <v>13614</v>
      </c>
      <c r="AD13615" s="6" t="s">
        <v>30459</v>
      </c>
      <c r="AE13615" s="6" t="s">
        <v>49083</v>
      </c>
      <c r="AF13615" s="6" t="s">
        <v>90</v>
      </c>
      <c r="AG13615" s="6" t="s">
        <v>30460</v>
      </c>
    </row>
    <row r="13616" spans="29:33" x14ac:dyDescent="0.25">
      <c r="AC13616">
        <v>13615</v>
      </c>
      <c r="AD13616" s="6" t="s">
        <v>30461</v>
      </c>
      <c r="AE13616" s="6" t="s">
        <v>51125</v>
      </c>
      <c r="AF13616" s="6" t="s">
        <v>51121</v>
      </c>
      <c r="AG13616" s="6" t="s">
        <v>30462</v>
      </c>
    </row>
    <row r="13617" spans="29:33" x14ac:dyDescent="0.25">
      <c r="AC13617">
        <v>13616</v>
      </c>
      <c r="AD13617" s="6" t="s">
        <v>30463</v>
      </c>
      <c r="AE13617" s="6" t="s">
        <v>50214</v>
      </c>
      <c r="AF13617" s="6" t="s">
        <v>90</v>
      </c>
      <c r="AG13617" s="6" t="s">
        <v>30464</v>
      </c>
    </row>
    <row r="13618" spans="29:33" x14ac:dyDescent="0.25">
      <c r="AC13618">
        <v>13617</v>
      </c>
      <c r="AD13618" s="6" t="s">
        <v>30465</v>
      </c>
      <c r="AE13618" s="6" t="s">
        <v>51824</v>
      </c>
      <c r="AF13618" s="6" t="s">
        <v>51902</v>
      </c>
      <c r="AG13618" s="6" t="s">
        <v>30466</v>
      </c>
    </row>
    <row r="13619" spans="29:33" x14ac:dyDescent="0.25">
      <c r="AC13619">
        <v>13618</v>
      </c>
      <c r="AD13619" s="6" t="s">
        <v>30467</v>
      </c>
      <c r="AE13619" s="6" t="s">
        <v>52559</v>
      </c>
      <c r="AF13619" s="6" t="s">
        <v>90</v>
      </c>
      <c r="AG13619" s="6" t="s">
        <v>30468</v>
      </c>
    </row>
    <row r="13620" spans="29:33" x14ac:dyDescent="0.25">
      <c r="AC13620">
        <v>13619</v>
      </c>
      <c r="AD13620" s="6" t="s">
        <v>30469</v>
      </c>
      <c r="AE13620" s="6" t="s">
        <v>51822</v>
      </c>
      <c r="AF13620" s="6" t="s">
        <v>51508</v>
      </c>
      <c r="AG13620" s="6" t="s">
        <v>30470</v>
      </c>
    </row>
    <row r="13621" spans="29:33" x14ac:dyDescent="0.25">
      <c r="AC13621">
        <v>13620</v>
      </c>
      <c r="AD13621" s="6" t="s">
        <v>30471</v>
      </c>
      <c r="AE13621" s="6" t="s">
        <v>52486</v>
      </c>
      <c r="AF13621" s="6" t="s">
        <v>52525</v>
      </c>
      <c r="AG13621" s="6" t="s">
        <v>30472</v>
      </c>
    </row>
    <row r="13622" spans="29:33" x14ac:dyDescent="0.25">
      <c r="AC13622">
        <v>13621</v>
      </c>
      <c r="AD13622" s="6" t="s">
        <v>30473</v>
      </c>
      <c r="AE13622" s="6" t="s">
        <v>51071</v>
      </c>
      <c r="AF13622" s="6" t="s">
        <v>51468</v>
      </c>
      <c r="AG13622" s="6" t="s">
        <v>30474</v>
      </c>
    </row>
    <row r="13623" spans="29:33" x14ac:dyDescent="0.25">
      <c r="AC13623">
        <v>13622</v>
      </c>
      <c r="AD13623" s="6" t="s">
        <v>30475</v>
      </c>
      <c r="AE13623" s="6" t="s">
        <v>49728</v>
      </c>
      <c r="AF13623" s="6" t="s">
        <v>90</v>
      </c>
      <c r="AG13623" s="6" t="s">
        <v>30476</v>
      </c>
    </row>
    <row r="13624" spans="29:33" x14ac:dyDescent="0.25">
      <c r="AC13624">
        <v>13623</v>
      </c>
      <c r="AD13624" s="6" t="s">
        <v>30477</v>
      </c>
      <c r="AE13624" s="6" t="s">
        <v>49936</v>
      </c>
      <c r="AF13624" s="6" t="s">
        <v>90</v>
      </c>
      <c r="AG13624" s="6" t="s">
        <v>30478</v>
      </c>
    </row>
    <row r="13625" spans="29:33" x14ac:dyDescent="0.25">
      <c r="AC13625">
        <v>13624</v>
      </c>
      <c r="AD13625" s="6" t="s">
        <v>30479</v>
      </c>
      <c r="AE13625" s="6" t="s">
        <v>51268</v>
      </c>
      <c r="AF13625" s="6" t="s">
        <v>90</v>
      </c>
      <c r="AG13625" s="6" t="s">
        <v>30480</v>
      </c>
    </row>
    <row r="13626" spans="29:33" x14ac:dyDescent="0.25">
      <c r="AC13626">
        <v>13625</v>
      </c>
      <c r="AD13626" s="6" t="s">
        <v>30481</v>
      </c>
      <c r="AE13626" s="6" t="s">
        <v>50140</v>
      </c>
      <c r="AF13626" s="6" t="s">
        <v>90</v>
      </c>
      <c r="AG13626" s="6" t="s">
        <v>30482</v>
      </c>
    </row>
    <row r="13627" spans="29:33" x14ac:dyDescent="0.25">
      <c r="AC13627">
        <v>13626</v>
      </c>
      <c r="AD13627" s="6" t="s">
        <v>30483</v>
      </c>
      <c r="AE13627" s="6" t="s">
        <v>52097</v>
      </c>
      <c r="AF13627" s="6" t="s">
        <v>90</v>
      </c>
      <c r="AG13627" s="6" t="s">
        <v>30484</v>
      </c>
    </row>
    <row r="13628" spans="29:33" x14ac:dyDescent="0.25">
      <c r="AC13628">
        <v>13627</v>
      </c>
      <c r="AD13628" s="6" t="s">
        <v>30485</v>
      </c>
      <c r="AE13628" s="6" t="s">
        <v>49924</v>
      </c>
      <c r="AF13628" s="6" t="s">
        <v>49990</v>
      </c>
      <c r="AG13628" s="6" t="s">
        <v>30486</v>
      </c>
    </row>
    <row r="13629" spans="29:33" x14ac:dyDescent="0.25">
      <c r="AC13629">
        <v>13628</v>
      </c>
      <c r="AD13629" s="6" t="s">
        <v>30487</v>
      </c>
      <c r="AE13629" s="6" t="s">
        <v>51306</v>
      </c>
      <c r="AF13629" s="6" t="s">
        <v>51378</v>
      </c>
      <c r="AG13629" s="6" t="s">
        <v>30488</v>
      </c>
    </row>
    <row r="13630" spans="29:33" x14ac:dyDescent="0.25">
      <c r="AC13630">
        <v>13629</v>
      </c>
      <c r="AD13630" s="6" t="s">
        <v>30489</v>
      </c>
      <c r="AE13630" s="6" t="s">
        <v>49400</v>
      </c>
      <c r="AF13630" s="6" t="s">
        <v>90</v>
      </c>
      <c r="AG13630" s="6" t="s">
        <v>30490</v>
      </c>
    </row>
    <row r="13631" spans="29:33" x14ac:dyDescent="0.25">
      <c r="AC13631">
        <v>13630</v>
      </c>
      <c r="AD13631" s="6" t="s">
        <v>30491</v>
      </c>
      <c r="AE13631" s="6" t="s">
        <v>51912</v>
      </c>
      <c r="AF13631" s="6" t="s">
        <v>51872</v>
      </c>
      <c r="AG13631" s="6" t="s">
        <v>30492</v>
      </c>
    </row>
    <row r="13632" spans="29:33" x14ac:dyDescent="0.25">
      <c r="AC13632">
        <v>13631</v>
      </c>
      <c r="AD13632" s="6" t="s">
        <v>30493</v>
      </c>
      <c r="AE13632" s="6" t="s">
        <v>52432</v>
      </c>
      <c r="AF13632" s="6" t="s">
        <v>90</v>
      </c>
      <c r="AG13632" s="6" t="s">
        <v>30494</v>
      </c>
    </row>
    <row r="13633" spans="29:33" x14ac:dyDescent="0.25">
      <c r="AC13633">
        <v>13632</v>
      </c>
      <c r="AD13633" s="6" t="s">
        <v>30495</v>
      </c>
      <c r="AE13633" s="6" t="s">
        <v>52374</v>
      </c>
      <c r="AF13633" s="6" t="s">
        <v>90</v>
      </c>
      <c r="AG13633" s="6" t="s">
        <v>30496</v>
      </c>
    </row>
    <row r="13634" spans="29:33" x14ac:dyDescent="0.25">
      <c r="AC13634">
        <v>13633</v>
      </c>
      <c r="AD13634" s="6" t="s">
        <v>30497</v>
      </c>
      <c r="AE13634" s="6" t="s">
        <v>49160</v>
      </c>
      <c r="AF13634" s="6" t="s">
        <v>90</v>
      </c>
      <c r="AG13634" s="6" t="s">
        <v>30498</v>
      </c>
    </row>
    <row r="13635" spans="29:33" x14ac:dyDescent="0.25">
      <c r="AC13635">
        <v>13634</v>
      </c>
      <c r="AD13635" s="6" t="s">
        <v>30499</v>
      </c>
      <c r="AE13635" s="6" t="s">
        <v>51742</v>
      </c>
      <c r="AF13635" s="6" t="s">
        <v>51715</v>
      </c>
      <c r="AG13635" s="6" t="s">
        <v>30500</v>
      </c>
    </row>
    <row r="13636" spans="29:33" x14ac:dyDescent="0.25">
      <c r="AC13636">
        <v>13635</v>
      </c>
      <c r="AD13636" s="6" t="s">
        <v>30501</v>
      </c>
      <c r="AE13636" s="6" t="s">
        <v>52446</v>
      </c>
      <c r="AF13636" s="6" t="s">
        <v>90</v>
      </c>
      <c r="AG13636" s="6" t="s">
        <v>30502</v>
      </c>
    </row>
    <row r="13637" spans="29:33" x14ac:dyDescent="0.25">
      <c r="AC13637">
        <v>13636</v>
      </c>
      <c r="AD13637" s="6" t="s">
        <v>30503</v>
      </c>
      <c r="AE13637" s="6" t="s">
        <v>49671</v>
      </c>
      <c r="AF13637" s="6" t="s">
        <v>90</v>
      </c>
      <c r="AG13637" s="6" t="s">
        <v>30504</v>
      </c>
    </row>
    <row r="13638" spans="29:33" x14ac:dyDescent="0.25">
      <c r="AC13638">
        <v>13637</v>
      </c>
      <c r="AD13638" s="6" t="s">
        <v>30505</v>
      </c>
      <c r="AE13638" s="6" t="s">
        <v>49004</v>
      </c>
      <c r="AF13638" s="6" t="s">
        <v>90</v>
      </c>
      <c r="AG13638" s="6" t="s">
        <v>30506</v>
      </c>
    </row>
    <row r="13639" spans="29:33" x14ac:dyDescent="0.25">
      <c r="AC13639">
        <v>13638</v>
      </c>
      <c r="AD13639" s="6" t="s">
        <v>30507</v>
      </c>
      <c r="AE13639" s="6" t="s">
        <v>49101</v>
      </c>
      <c r="AF13639" s="6" t="s">
        <v>90</v>
      </c>
      <c r="AG13639" s="6" t="s">
        <v>30508</v>
      </c>
    </row>
    <row r="13640" spans="29:33" x14ac:dyDescent="0.25">
      <c r="AC13640">
        <v>13639</v>
      </c>
      <c r="AD13640" s="6" t="s">
        <v>30509</v>
      </c>
      <c r="AE13640" s="6" t="s">
        <v>52085</v>
      </c>
      <c r="AF13640" s="6" t="s">
        <v>51222</v>
      </c>
      <c r="AG13640" s="6" t="s">
        <v>30510</v>
      </c>
    </row>
    <row r="13641" spans="29:33" x14ac:dyDescent="0.25">
      <c r="AC13641">
        <v>13640</v>
      </c>
      <c r="AD13641" s="6" t="s">
        <v>30511</v>
      </c>
      <c r="AE13641" s="6" t="s">
        <v>50513</v>
      </c>
      <c r="AF13641" s="6" t="s">
        <v>50510</v>
      </c>
      <c r="AG13641" s="6" t="s">
        <v>30512</v>
      </c>
    </row>
    <row r="13642" spans="29:33" x14ac:dyDescent="0.25">
      <c r="AC13642">
        <v>13641</v>
      </c>
      <c r="AD13642" s="6" t="s">
        <v>30513</v>
      </c>
      <c r="AE13642" s="6" t="s">
        <v>49367</v>
      </c>
      <c r="AF13642" s="6" t="s">
        <v>49367</v>
      </c>
      <c r="AG13642" s="6" t="s">
        <v>30514</v>
      </c>
    </row>
    <row r="13643" spans="29:33" x14ac:dyDescent="0.25">
      <c r="AC13643">
        <v>13642</v>
      </c>
      <c r="AD13643" s="6" t="s">
        <v>30515</v>
      </c>
      <c r="AE13643" s="6" t="s">
        <v>50730</v>
      </c>
      <c r="AF13643" s="6" t="s">
        <v>50303</v>
      </c>
      <c r="AG13643" s="6" t="s">
        <v>30516</v>
      </c>
    </row>
    <row r="13644" spans="29:33" x14ac:dyDescent="0.25">
      <c r="AC13644">
        <v>13643</v>
      </c>
      <c r="AD13644" s="6" t="s">
        <v>30517</v>
      </c>
      <c r="AE13644" s="6" t="s">
        <v>51653</v>
      </c>
      <c r="AF13644" s="6" t="s">
        <v>90</v>
      </c>
      <c r="AG13644" s="6" t="s">
        <v>30518</v>
      </c>
    </row>
    <row r="13645" spans="29:33" x14ac:dyDescent="0.25">
      <c r="AC13645">
        <v>13644</v>
      </c>
      <c r="AD13645" s="6" t="s">
        <v>30519</v>
      </c>
      <c r="AE13645" s="6" t="s">
        <v>49960</v>
      </c>
      <c r="AF13645" s="6" t="s">
        <v>90</v>
      </c>
      <c r="AG13645" s="6" t="s">
        <v>30520</v>
      </c>
    </row>
    <row r="13646" spans="29:33" x14ac:dyDescent="0.25">
      <c r="AC13646">
        <v>13645</v>
      </c>
      <c r="AD13646" s="6" t="s">
        <v>30521</v>
      </c>
      <c r="AE13646" s="6" t="s">
        <v>52155</v>
      </c>
      <c r="AF13646" s="6" t="s">
        <v>90</v>
      </c>
      <c r="AG13646" s="6" t="s">
        <v>30522</v>
      </c>
    </row>
    <row r="13647" spans="29:33" x14ac:dyDescent="0.25">
      <c r="AC13647">
        <v>13646</v>
      </c>
      <c r="AD13647" s="6" t="s">
        <v>30523</v>
      </c>
      <c r="AE13647" s="6" t="s">
        <v>49909</v>
      </c>
      <c r="AF13647" s="6" t="s">
        <v>50142</v>
      </c>
      <c r="AG13647" s="6" t="s">
        <v>30524</v>
      </c>
    </row>
    <row r="13648" spans="29:33" x14ac:dyDescent="0.25">
      <c r="AC13648">
        <v>13647</v>
      </c>
      <c r="AD13648" s="6" t="s">
        <v>30525</v>
      </c>
      <c r="AE13648" s="6" t="s">
        <v>51928</v>
      </c>
      <c r="AF13648" s="6" t="s">
        <v>51872</v>
      </c>
      <c r="AG13648" s="6" t="s">
        <v>30526</v>
      </c>
    </row>
    <row r="13649" spans="29:33" x14ac:dyDescent="0.25">
      <c r="AC13649">
        <v>13648</v>
      </c>
      <c r="AD13649" s="6" t="s">
        <v>30527</v>
      </c>
      <c r="AE13649" s="6" t="s">
        <v>52533</v>
      </c>
      <c r="AF13649" s="6" t="s">
        <v>90</v>
      </c>
      <c r="AG13649" s="6" t="s">
        <v>30528</v>
      </c>
    </row>
    <row r="13650" spans="29:33" x14ac:dyDescent="0.25">
      <c r="AC13650">
        <v>13649</v>
      </c>
      <c r="AD13650" s="6" t="s">
        <v>30529</v>
      </c>
      <c r="AE13650" s="6" t="s">
        <v>50983</v>
      </c>
      <c r="AF13650" s="6" t="s">
        <v>90</v>
      </c>
      <c r="AG13650" s="6" t="s">
        <v>30530</v>
      </c>
    </row>
    <row r="13651" spans="29:33" x14ac:dyDescent="0.25">
      <c r="AC13651">
        <v>13650</v>
      </c>
      <c r="AD13651" s="6" t="s">
        <v>30531</v>
      </c>
      <c r="AE13651" s="6" t="s">
        <v>50297</v>
      </c>
      <c r="AF13651" s="6" t="s">
        <v>50340</v>
      </c>
      <c r="AG13651" s="6" t="s">
        <v>30532</v>
      </c>
    </row>
    <row r="13652" spans="29:33" x14ac:dyDescent="0.25">
      <c r="AC13652">
        <v>13651</v>
      </c>
      <c r="AD13652" s="6" t="s">
        <v>30533</v>
      </c>
      <c r="AE13652" s="6" t="s">
        <v>49329</v>
      </c>
      <c r="AF13652" s="6" t="s">
        <v>49426</v>
      </c>
      <c r="AG13652" s="6" t="s">
        <v>30534</v>
      </c>
    </row>
    <row r="13653" spans="29:33" x14ac:dyDescent="0.25">
      <c r="AC13653">
        <v>13652</v>
      </c>
      <c r="AD13653" s="6" t="s">
        <v>30535</v>
      </c>
      <c r="AE13653" s="6" t="s">
        <v>51083</v>
      </c>
      <c r="AF13653" s="6" t="s">
        <v>90</v>
      </c>
      <c r="AG13653" s="6" t="s">
        <v>30536</v>
      </c>
    </row>
    <row r="13654" spans="29:33" x14ac:dyDescent="0.25">
      <c r="AC13654">
        <v>13653</v>
      </c>
      <c r="AD13654" s="6" t="s">
        <v>30537</v>
      </c>
      <c r="AE13654" s="6" t="s">
        <v>52435</v>
      </c>
      <c r="AF13654" s="6" t="s">
        <v>49335</v>
      </c>
      <c r="AG13654" s="6" t="s">
        <v>30538</v>
      </c>
    </row>
    <row r="13655" spans="29:33" x14ac:dyDescent="0.25">
      <c r="AC13655">
        <v>13654</v>
      </c>
      <c r="AD13655" s="6" t="s">
        <v>30539</v>
      </c>
      <c r="AE13655" s="6" t="s">
        <v>51242</v>
      </c>
      <c r="AF13655" s="6" t="s">
        <v>51185</v>
      </c>
      <c r="AG13655" s="6" t="s">
        <v>30540</v>
      </c>
    </row>
    <row r="13656" spans="29:33" x14ac:dyDescent="0.25">
      <c r="AC13656">
        <v>13655</v>
      </c>
      <c r="AD13656" s="6" t="s">
        <v>30541</v>
      </c>
      <c r="AE13656" s="6" t="s">
        <v>49460</v>
      </c>
      <c r="AF13656" s="6" t="s">
        <v>51504</v>
      </c>
      <c r="AG13656" s="6" t="s">
        <v>30542</v>
      </c>
    </row>
    <row r="13657" spans="29:33" x14ac:dyDescent="0.25">
      <c r="AC13657">
        <v>13656</v>
      </c>
      <c r="AD13657" s="6" t="s">
        <v>30543</v>
      </c>
      <c r="AE13657" s="6" t="s">
        <v>51253</v>
      </c>
      <c r="AF13657" s="6" t="s">
        <v>51196</v>
      </c>
      <c r="AG13657" s="6" t="s">
        <v>30544</v>
      </c>
    </row>
    <row r="13658" spans="29:33" x14ac:dyDescent="0.25">
      <c r="AC13658">
        <v>13657</v>
      </c>
      <c r="AD13658" s="6" t="s">
        <v>30545</v>
      </c>
      <c r="AE13658" s="6" t="s">
        <v>52057</v>
      </c>
      <c r="AF13658" s="6" t="s">
        <v>90</v>
      </c>
      <c r="AG13658" s="6" t="s">
        <v>30546</v>
      </c>
    </row>
    <row r="13659" spans="29:33" x14ac:dyDescent="0.25">
      <c r="AC13659">
        <v>13658</v>
      </c>
      <c r="AD13659" s="6" t="s">
        <v>30547</v>
      </c>
      <c r="AE13659" s="6" t="s">
        <v>48663</v>
      </c>
      <c r="AF13659" s="6" t="s">
        <v>90</v>
      </c>
      <c r="AG13659" s="6" t="s">
        <v>30548</v>
      </c>
    </row>
    <row r="13660" spans="29:33" x14ac:dyDescent="0.25">
      <c r="AC13660">
        <v>13659</v>
      </c>
      <c r="AD13660" s="6" t="s">
        <v>30549</v>
      </c>
      <c r="AE13660" s="6" t="s">
        <v>52493</v>
      </c>
      <c r="AF13660" s="6" t="s">
        <v>52443</v>
      </c>
      <c r="AG13660" s="6" t="s">
        <v>30550</v>
      </c>
    </row>
    <row r="13661" spans="29:33" x14ac:dyDescent="0.25">
      <c r="AC13661">
        <v>13660</v>
      </c>
      <c r="AD13661" s="6" t="s">
        <v>30551</v>
      </c>
      <c r="AE13661" s="6" t="s">
        <v>49514</v>
      </c>
      <c r="AF13661" s="6" t="s">
        <v>49506</v>
      </c>
      <c r="AG13661" s="6" t="s">
        <v>30552</v>
      </c>
    </row>
    <row r="13662" spans="29:33" x14ac:dyDescent="0.25">
      <c r="AC13662">
        <v>13661</v>
      </c>
      <c r="AD13662" s="6" t="s">
        <v>30553</v>
      </c>
      <c r="AE13662" s="6" t="s">
        <v>50470</v>
      </c>
      <c r="AF13662" s="6" t="s">
        <v>90</v>
      </c>
      <c r="AG13662" s="6" t="s">
        <v>30554</v>
      </c>
    </row>
    <row r="13663" spans="29:33" x14ac:dyDescent="0.25">
      <c r="AC13663">
        <v>13662</v>
      </c>
      <c r="AD13663" s="6" t="s">
        <v>30555</v>
      </c>
      <c r="AE13663" s="6" t="s">
        <v>51320</v>
      </c>
      <c r="AF13663" s="6" t="s">
        <v>90</v>
      </c>
      <c r="AG13663" s="6" t="s">
        <v>30556</v>
      </c>
    </row>
    <row r="13664" spans="29:33" x14ac:dyDescent="0.25">
      <c r="AC13664">
        <v>13663</v>
      </c>
      <c r="AD13664" s="6" t="s">
        <v>30557</v>
      </c>
      <c r="AE13664" s="6" t="s">
        <v>52472</v>
      </c>
      <c r="AF13664" s="6" t="s">
        <v>90</v>
      </c>
      <c r="AG13664" s="6" t="s">
        <v>30558</v>
      </c>
    </row>
    <row r="13665" spans="29:33" x14ac:dyDescent="0.25">
      <c r="AC13665">
        <v>13664</v>
      </c>
      <c r="AD13665" s="6" t="s">
        <v>30559</v>
      </c>
      <c r="AE13665" s="6" t="s">
        <v>50043</v>
      </c>
      <c r="AF13665" s="6" t="s">
        <v>50050</v>
      </c>
      <c r="AG13665" s="6" t="s">
        <v>30560</v>
      </c>
    </row>
    <row r="13666" spans="29:33" x14ac:dyDescent="0.25">
      <c r="AC13666">
        <v>13665</v>
      </c>
      <c r="AD13666" s="6" t="s">
        <v>30561</v>
      </c>
      <c r="AE13666" s="6" t="s">
        <v>49247</v>
      </c>
      <c r="AF13666" s="6" t="s">
        <v>90</v>
      </c>
      <c r="AG13666" s="6" t="s">
        <v>30562</v>
      </c>
    </row>
    <row r="13667" spans="29:33" x14ac:dyDescent="0.25">
      <c r="AC13667">
        <v>13666</v>
      </c>
      <c r="AD13667" s="6" t="s">
        <v>30563</v>
      </c>
      <c r="AE13667" s="6" t="s">
        <v>50351</v>
      </c>
      <c r="AF13667" s="6" t="s">
        <v>90</v>
      </c>
      <c r="AG13667" s="6" t="s">
        <v>30564</v>
      </c>
    </row>
    <row r="13668" spans="29:33" x14ac:dyDescent="0.25">
      <c r="AC13668">
        <v>13667</v>
      </c>
      <c r="AD13668" s="6" t="s">
        <v>30565</v>
      </c>
      <c r="AE13668" s="6" t="s">
        <v>50666</v>
      </c>
      <c r="AF13668" s="6" t="s">
        <v>90</v>
      </c>
      <c r="AG13668" s="6" t="s">
        <v>30566</v>
      </c>
    </row>
    <row r="13669" spans="29:33" x14ac:dyDescent="0.25">
      <c r="AC13669">
        <v>13668</v>
      </c>
      <c r="AD13669" s="6" t="s">
        <v>30567</v>
      </c>
      <c r="AE13669" s="6" t="s">
        <v>51378</v>
      </c>
      <c r="AF13669" s="6" t="s">
        <v>52155</v>
      </c>
      <c r="AG13669" s="6" t="s">
        <v>30568</v>
      </c>
    </row>
    <row r="13670" spans="29:33" x14ac:dyDescent="0.25">
      <c r="AC13670">
        <v>13669</v>
      </c>
      <c r="AD13670" s="6" t="s">
        <v>30569</v>
      </c>
      <c r="AE13670" s="6" t="s">
        <v>49573</v>
      </c>
      <c r="AF13670" s="6" t="s">
        <v>90</v>
      </c>
      <c r="AG13670" s="6" t="s">
        <v>30570</v>
      </c>
    </row>
    <row r="13671" spans="29:33" x14ac:dyDescent="0.25">
      <c r="AC13671">
        <v>13670</v>
      </c>
      <c r="AD13671" s="6" t="s">
        <v>30571</v>
      </c>
      <c r="AE13671" s="6" t="s">
        <v>48796</v>
      </c>
      <c r="AF13671" s="6" t="s">
        <v>50371</v>
      </c>
      <c r="AG13671" s="6" t="s">
        <v>30572</v>
      </c>
    </row>
    <row r="13672" spans="29:33" x14ac:dyDescent="0.25">
      <c r="AC13672">
        <v>13671</v>
      </c>
      <c r="AD13672" s="6" t="s">
        <v>30573</v>
      </c>
      <c r="AE13672" s="6" t="s">
        <v>50649</v>
      </c>
      <c r="AF13672" s="6" t="s">
        <v>90</v>
      </c>
      <c r="AG13672" s="6" t="s">
        <v>30574</v>
      </c>
    </row>
    <row r="13673" spans="29:33" x14ac:dyDescent="0.25">
      <c r="AC13673">
        <v>13672</v>
      </c>
      <c r="AD13673" s="6" t="s">
        <v>30575</v>
      </c>
      <c r="AE13673" s="6" t="s">
        <v>50115</v>
      </c>
      <c r="AF13673" s="6" t="s">
        <v>90</v>
      </c>
      <c r="AG13673" s="6" t="s">
        <v>30576</v>
      </c>
    </row>
    <row r="13674" spans="29:33" x14ac:dyDescent="0.25">
      <c r="AC13674">
        <v>13673</v>
      </c>
      <c r="AD13674" s="6" t="s">
        <v>30577</v>
      </c>
      <c r="AE13674" s="6" t="s">
        <v>52274</v>
      </c>
      <c r="AF13674" s="6" t="s">
        <v>51423</v>
      </c>
      <c r="AG13674" s="6" t="s">
        <v>30578</v>
      </c>
    </row>
    <row r="13675" spans="29:33" x14ac:dyDescent="0.25">
      <c r="AC13675">
        <v>13674</v>
      </c>
      <c r="AD13675" s="6" t="s">
        <v>30579</v>
      </c>
      <c r="AE13675" s="6" t="s">
        <v>49978</v>
      </c>
      <c r="AF13675" s="6" t="s">
        <v>90</v>
      </c>
      <c r="AG13675" s="6" t="s">
        <v>30580</v>
      </c>
    </row>
    <row r="13676" spans="29:33" x14ac:dyDescent="0.25">
      <c r="AC13676">
        <v>13675</v>
      </c>
      <c r="AD13676" s="6" t="s">
        <v>30581</v>
      </c>
      <c r="AE13676" s="6" t="s">
        <v>51574</v>
      </c>
      <c r="AF13676" s="6" t="s">
        <v>90</v>
      </c>
      <c r="AG13676" s="6" t="s">
        <v>30582</v>
      </c>
    </row>
    <row r="13677" spans="29:33" x14ac:dyDescent="0.25">
      <c r="AC13677">
        <v>13676</v>
      </c>
      <c r="AD13677" s="6" t="s">
        <v>30583</v>
      </c>
      <c r="AE13677" s="6" t="s">
        <v>48892</v>
      </c>
      <c r="AF13677" s="6" t="s">
        <v>49018</v>
      </c>
      <c r="AG13677" s="6" t="s">
        <v>30584</v>
      </c>
    </row>
    <row r="13678" spans="29:33" x14ac:dyDescent="0.25">
      <c r="AC13678">
        <v>13677</v>
      </c>
      <c r="AD13678" s="6" t="s">
        <v>30585</v>
      </c>
      <c r="AE13678" s="6" t="s">
        <v>51792</v>
      </c>
      <c r="AF13678" s="6" t="s">
        <v>90</v>
      </c>
      <c r="AG13678" s="6" t="s">
        <v>30586</v>
      </c>
    </row>
    <row r="13679" spans="29:33" x14ac:dyDescent="0.25">
      <c r="AC13679">
        <v>13678</v>
      </c>
      <c r="AD13679" s="6" t="s">
        <v>30587</v>
      </c>
      <c r="AE13679" s="6" t="s">
        <v>50354</v>
      </c>
      <c r="AF13679" s="6" t="s">
        <v>51669</v>
      </c>
      <c r="AG13679" s="6" t="s">
        <v>30588</v>
      </c>
    </row>
    <row r="13680" spans="29:33" x14ac:dyDescent="0.25">
      <c r="AC13680">
        <v>13679</v>
      </c>
      <c r="AD13680" s="6" t="s">
        <v>30589</v>
      </c>
      <c r="AE13680" s="6" t="s">
        <v>50900</v>
      </c>
      <c r="AF13680" s="6" t="s">
        <v>90</v>
      </c>
      <c r="AG13680" s="6" t="s">
        <v>30590</v>
      </c>
    </row>
    <row r="13681" spans="29:33" x14ac:dyDescent="0.25">
      <c r="AC13681">
        <v>13680</v>
      </c>
      <c r="AD13681" s="6" t="s">
        <v>30591</v>
      </c>
      <c r="AE13681" s="6" t="s">
        <v>50424</v>
      </c>
      <c r="AF13681" s="6" t="s">
        <v>52274</v>
      </c>
      <c r="AG13681" s="6" t="s">
        <v>30592</v>
      </c>
    </row>
    <row r="13682" spans="29:33" x14ac:dyDescent="0.25">
      <c r="AC13682">
        <v>13681</v>
      </c>
      <c r="AD13682" s="6" t="s">
        <v>30593</v>
      </c>
      <c r="AE13682" s="6" t="s">
        <v>49862</v>
      </c>
      <c r="AF13682" s="6" t="s">
        <v>50390</v>
      </c>
      <c r="AG13682" s="6" t="s">
        <v>30594</v>
      </c>
    </row>
    <row r="13683" spans="29:33" x14ac:dyDescent="0.25">
      <c r="AC13683">
        <v>13682</v>
      </c>
      <c r="AD13683" s="6" t="s">
        <v>30595</v>
      </c>
      <c r="AE13683" s="6" t="s">
        <v>51752</v>
      </c>
      <c r="AF13683" s="6" t="s">
        <v>90</v>
      </c>
      <c r="AG13683" s="6" t="s">
        <v>30596</v>
      </c>
    </row>
    <row r="13684" spans="29:33" x14ac:dyDescent="0.25">
      <c r="AC13684">
        <v>13683</v>
      </c>
      <c r="AD13684" s="6" t="s">
        <v>30597</v>
      </c>
      <c r="AE13684" s="6" t="s">
        <v>48940</v>
      </c>
      <c r="AF13684" s="6" t="s">
        <v>90</v>
      </c>
      <c r="AG13684" s="6" t="s">
        <v>30598</v>
      </c>
    </row>
    <row r="13685" spans="29:33" x14ac:dyDescent="0.25">
      <c r="AC13685">
        <v>13684</v>
      </c>
      <c r="AD13685" s="6" t="s">
        <v>30599</v>
      </c>
      <c r="AE13685" s="6" t="s">
        <v>48938</v>
      </c>
      <c r="AF13685" s="6" t="s">
        <v>90</v>
      </c>
      <c r="AG13685" s="6" t="s">
        <v>30600</v>
      </c>
    </row>
    <row r="13686" spans="29:33" x14ac:dyDescent="0.25">
      <c r="AC13686">
        <v>13685</v>
      </c>
      <c r="AD13686" s="6" t="s">
        <v>30601</v>
      </c>
      <c r="AE13686" s="6" t="s">
        <v>52235</v>
      </c>
      <c r="AF13686" s="6" t="s">
        <v>51924</v>
      </c>
      <c r="AG13686" s="6" t="s">
        <v>30602</v>
      </c>
    </row>
    <row r="13687" spans="29:33" x14ac:dyDescent="0.25">
      <c r="AC13687">
        <v>13686</v>
      </c>
      <c r="AD13687" s="6" t="s">
        <v>30603</v>
      </c>
      <c r="AE13687" s="6" t="s">
        <v>51822</v>
      </c>
      <c r="AF13687" s="6" t="s">
        <v>90</v>
      </c>
      <c r="AG13687" s="6" t="s">
        <v>30604</v>
      </c>
    </row>
    <row r="13688" spans="29:33" x14ac:dyDescent="0.25">
      <c r="AC13688">
        <v>13687</v>
      </c>
      <c r="AD13688" s="6" t="s">
        <v>30605</v>
      </c>
      <c r="AE13688" s="6" t="s">
        <v>50289</v>
      </c>
      <c r="AF13688" s="6" t="s">
        <v>90</v>
      </c>
      <c r="AG13688" s="6" t="s">
        <v>30606</v>
      </c>
    </row>
    <row r="13689" spans="29:33" x14ac:dyDescent="0.25">
      <c r="AC13689">
        <v>13688</v>
      </c>
      <c r="AD13689" s="6" t="s">
        <v>30607</v>
      </c>
      <c r="AE13689" s="6" t="s">
        <v>51534</v>
      </c>
      <c r="AF13689" s="6" t="s">
        <v>51526</v>
      </c>
      <c r="AG13689" s="6" t="s">
        <v>30608</v>
      </c>
    </row>
    <row r="13690" spans="29:33" x14ac:dyDescent="0.25">
      <c r="AC13690">
        <v>13689</v>
      </c>
      <c r="AD13690" s="6" t="s">
        <v>30609</v>
      </c>
      <c r="AE13690" s="6" t="s">
        <v>51558</v>
      </c>
      <c r="AF13690" s="6" t="s">
        <v>90</v>
      </c>
      <c r="AG13690" s="6" t="s">
        <v>30610</v>
      </c>
    </row>
    <row r="13691" spans="29:33" x14ac:dyDescent="0.25">
      <c r="AC13691">
        <v>13690</v>
      </c>
      <c r="AD13691" s="6" t="s">
        <v>30611</v>
      </c>
      <c r="AE13691" s="6" t="s">
        <v>48813</v>
      </c>
      <c r="AF13691" s="6" t="s">
        <v>90</v>
      </c>
      <c r="AG13691" s="6" t="s">
        <v>30612</v>
      </c>
    </row>
    <row r="13692" spans="29:33" x14ac:dyDescent="0.25">
      <c r="AC13692">
        <v>13691</v>
      </c>
      <c r="AD13692" s="6" t="s">
        <v>30473</v>
      </c>
      <c r="AE13692" s="6" t="s">
        <v>52533</v>
      </c>
      <c r="AF13692" s="6" t="s">
        <v>52518</v>
      </c>
      <c r="AG13692" s="6" t="s">
        <v>30613</v>
      </c>
    </row>
    <row r="13693" spans="29:33" x14ac:dyDescent="0.25">
      <c r="AC13693">
        <v>13692</v>
      </c>
      <c r="AD13693" s="6" t="s">
        <v>30614</v>
      </c>
      <c r="AE13693" s="6" t="s">
        <v>51279</v>
      </c>
      <c r="AF13693" s="6" t="s">
        <v>50521</v>
      </c>
      <c r="AG13693" s="6" t="s">
        <v>30615</v>
      </c>
    </row>
    <row r="13694" spans="29:33" x14ac:dyDescent="0.25">
      <c r="AC13694">
        <v>13693</v>
      </c>
      <c r="AD13694" s="6" t="s">
        <v>30616</v>
      </c>
      <c r="AE13694" s="6" t="s">
        <v>50249</v>
      </c>
      <c r="AF13694" s="6" t="s">
        <v>49323</v>
      </c>
      <c r="AG13694" s="6" t="s">
        <v>30617</v>
      </c>
    </row>
    <row r="13695" spans="29:33" x14ac:dyDescent="0.25">
      <c r="AC13695">
        <v>13694</v>
      </c>
      <c r="AD13695" s="6" t="s">
        <v>30618</v>
      </c>
      <c r="AE13695" s="6" t="s">
        <v>49634</v>
      </c>
      <c r="AF13695" s="6" t="s">
        <v>90</v>
      </c>
      <c r="AG13695" s="6" t="s">
        <v>30619</v>
      </c>
    </row>
    <row r="13696" spans="29:33" x14ac:dyDescent="0.25">
      <c r="AC13696">
        <v>13695</v>
      </c>
      <c r="AD13696" s="6" t="s">
        <v>30620</v>
      </c>
      <c r="AE13696" s="6" t="s">
        <v>50366</v>
      </c>
      <c r="AF13696" s="6" t="s">
        <v>90</v>
      </c>
      <c r="AG13696" s="6" t="s">
        <v>30621</v>
      </c>
    </row>
    <row r="13697" spans="29:33" x14ac:dyDescent="0.25">
      <c r="AC13697">
        <v>13696</v>
      </c>
      <c r="AD13697" s="6" t="s">
        <v>30622</v>
      </c>
      <c r="AE13697" s="6" t="s">
        <v>50985</v>
      </c>
      <c r="AF13697" s="6" t="s">
        <v>90</v>
      </c>
      <c r="AG13697" s="6" t="s">
        <v>30623</v>
      </c>
    </row>
    <row r="13698" spans="29:33" x14ac:dyDescent="0.25">
      <c r="AC13698">
        <v>13697</v>
      </c>
      <c r="AD13698" s="6" t="s">
        <v>30624</v>
      </c>
      <c r="AE13698" s="6" t="s">
        <v>50614</v>
      </c>
      <c r="AF13698" s="6" t="s">
        <v>52454</v>
      </c>
      <c r="AG13698" s="6" t="s">
        <v>30625</v>
      </c>
    </row>
    <row r="13699" spans="29:33" x14ac:dyDescent="0.25">
      <c r="AC13699">
        <v>13698</v>
      </c>
      <c r="AD13699" s="6" t="s">
        <v>30626</v>
      </c>
      <c r="AE13699" s="6" t="s">
        <v>48677</v>
      </c>
      <c r="AF13699" s="6" t="s">
        <v>90</v>
      </c>
      <c r="AG13699" s="6" t="s">
        <v>30627</v>
      </c>
    </row>
    <row r="13700" spans="29:33" x14ac:dyDescent="0.25">
      <c r="AC13700">
        <v>13699</v>
      </c>
      <c r="AD13700" s="6" t="s">
        <v>30628</v>
      </c>
      <c r="AE13700" s="6" t="s">
        <v>52472</v>
      </c>
      <c r="AF13700" s="6" t="s">
        <v>90</v>
      </c>
      <c r="AG13700" s="6" t="s">
        <v>30629</v>
      </c>
    </row>
    <row r="13701" spans="29:33" x14ac:dyDescent="0.25">
      <c r="AC13701">
        <v>13700</v>
      </c>
      <c r="AD13701" s="6" t="s">
        <v>30630</v>
      </c>
      <c r="AE13701" s="6" t="s">
        <v>51478</v>
      </c>
      <c r="AF13701" s="6" t="s">
        <v>90</v>
      </c>
      <c r="AG13701" s="6" t="s">
        <v>30631</v>
      </c>
    </row>
    <row r="13702" spans="29:33" x14ac:dyDescent="0.25">
      <c r="AC13702">
        <v>13701</v>
      </c>
      <c r="AD13702" s="6" t="s">
        <v>30632</v>
      </c>
      <c r="AE13702" s="6" t="s">
        <v>50212</v>
      </c>
      <c r="AF13702" s="6" t="s">
        <v>90</v>
      </c>
      <c r="AG13702" s="6" t="s">
        <v>30633</v>
      </c>
    </row>
    <row r="13703" spans="29:33" x14ac:dyDescent="0.25">
      <c r="AC13703">
        <v>13702</v>
      </c>
      <c r="AD13703" s="6" t="s">
        <v>30634</v>
      </c>
      <c r="AE13703" s="6" t="s">
        <v>49440</v>
      </c>
      <c r="AF13703" s="6" t="s">
        <v>90</v>
      </c>
      <c r="AG13703" s="6" t="s">
        <v>30635</v>
      </c>
    </row>
    <row r="13704" spans="29:33" x14ac:dyDescent="0.25">
      <c r="AC13704">
        <v>13703</v>
      </c>
      <c r="AD13704" s="6" t="s">
        <v>30636</v>
      </c>
      <c r="AE13704" s="6" t="s">
        <v>52504</v>
      </c>
      <c r="AF13704" s="6" t="s">
        <v>90</v>
      </c>
      <c r="AG13704" s="6" t="s">
        <v>30637</v>
      </c>
    </row>
    <row r="13705" spans="29:33" x14ac:dyDescent="0.25">
      <c r="AC13705">
        <v>13704</v>
      </c>
      <c r="AD13705" s="6" t="s">
        <v>30638</v>
      </c>
      <c r="AE13705" s="6" t="s">
        <v>49803</v>
      </c>
      <c r="AF13705" s="6" t="s">
        <v>90</v>
      </c>
      <c r="AG13705" s="6" t="s">
        <v>30639</v>
      </c>
    </row>
    <row r="13706" spans="29:33" x14ac:dyDescent="0.25">
      <c r="AC13706">
        <v>13705</v>
      </c>
      <c r="AD13706" s="6" t="s">
        <v>30640</v>
      </c>
      <c r="AE13706" s="6" t="s">
        <v>48746</v>
      </c>
      <c r="AF13706" s="6" t="s">
        <v>49195</v>
      </c>
      <c r="AG13706" s="6" t="s">
        <v>30641</v>
      </c>
    </row>
    <row r="13707" spans="29:33" x14ac:dyDescent="0.25">
      <c r="AC13707">
        <v>13706</v>
      </c>
      <c r="AD13707" s="6" t="s">
        <v>30642</v>
      </c>
      <c r="AE13707" s="6" t="s">
        <v>51439</v>
      </c>
      <c r="AF13707" s="6" t="s">
        <v>51423</v>
      </c>
      <c r="AG13707" s="6" t="s">
        <v>30643</v>
      </c>
    </row>
    <row r="13708" spans="29:33" x14ac:dyDescent="0.25">
      <c r="AC13708">
        <v>13707</v>
      </c>
      <c r="AD13708" s="6" t="s">
        <v>30644</v>
      </c>
      <c r="AE13708" s="6" t="s">
        <v>51468</v>
      </c>
      <c r="AF13708" s="6" t="s">
        <v>90</v>
      </c>
      <c r="AG13708" s="6" t="s">
        <v>30645</v>
      </c>
    </row>
    <row r="13709" spans="29:33" x14ac:dyDescent="0.25">
      <c r="AC13709">
        <v>13708</v>
      </c>
      <c r="AD13709" s="6" t="s">
        <v>30646</v>
      </c>
      <c r="AE13709" s="6" t="s">
        <v>51775</v>
      </c>
      <c r="AF13709" s="6" t="s">
        <v>52302</v>
      </c>
      <c r="AG13709" s="6" t="s">
        <v>30647</v>
      </c>
    </row>
    <row r="13710" spans="29:33" x14ac:dyDescent="0.25">
      <c r="AC13710">
        <v>13709</v>
      </c>
      <c r="AD13710" s="6" t="s">
        <v>30648</v>
      </c>
      <c r="AE13710" s="6" t="s">
        <v>52544</v>
      </c>
      <c r="AF13710" s="6" t="s">
        <v>90</v>
      </c>
      <c r="AG13710" s="6" t="s">
        <v>30649</v>
      </c>
    </row>
    <row r="13711" spans="29:33" x14ac:dyDescent="0.25">
      <c r="AC13711">
        <v>13710</v>
      </c>
      <c r="AD13711" s="6" t="s">
        <v>30650</v>
      </c>
      <c r="AE13711" s="6" t="s">
        <v>52111</v>
      </c>
      <c r="AF13711" s="6" t="s">
        <v>90</v>
      </c>
      <c r="AG13711" s="6" t="s">
        <v>30651</v>
      </c>
    </row>
    <row r="13712" spans="29:33" x14ac:dyDescent="0.25">
      <c r="AC13712">
        <v>13711</v>
      </c>
      <c r="AD13712" s="6" t="s">
        <v>30652</v>
      </c>
      <c r="AE13712" s="6" t="s">
        <v>49150</v>
      </c>
      <c r="AF13712" s="6" t="s">
        <v>90</v>
      </c>
      <c r="AG13712" s="6" t="s">
        <v>30653</v>
      </c>
    </row>
    <row r="13713" spans="29:33" x14ac:dyDescent="0.25">
      <c r="AC13713">
        <v>13712</v>
      </c>
      <c r="AD13713" s="6" t="s">
        <v>30654</v>
      </c>
      <c r="AE13713" s="6" t="s">
        <v>49577</v>
      </c>
      <c r="AF13713" s="6" t="s">
        <v>49241</v>
      </c>
      <c r="AG13713" s="6" t="s">
        <v>30655</v>
      </c>
    </row>
    <row r="13714" spans="29:33" x14ac:dyDescent="0.25">
      <c r="AC13714">
        <v>13713</v>
      </c>
      <c r="AD13714" s="6" t="s">
        <v>30656</v>
      </c>
      <c r="AE13714" s="6" t="s">
        <v>49043</v>
      </c>
      <c r="AF13714" s="6" t="s">
        <v>90</v>
      </c>
      <c r="AG13714" s="6" t="s">
        <v>30657</v>
      </c>
    </row>
    <row r="13715" spans="29:33" x14ac:dyDescent="0.25">
      <c r="AC13715">
        <v>13714</v>
      </c>
      <c r="AD13715" s="6" t="s">
        <v>30658</v>
      </c>
      <c r="AE13715" s="6" t="s">
        <v>50005</v>
      </c>
      <c r="AF13715" s="6" t="s">
        <v>90</v>
      </c>
      <c r="AG13715" s="6" t="s">
        <v>30659</v>
      </c>
    </row>
    <row r="13716" spans="29:33" x14ac:dyDescent="0.25">
      <c r="AC13716">
        <v>13715</v>
      </c>
      <c r="AD13716" s="6" t="s">
        <v>30660</v>
      </c>
      <c r="AE13716" s="6" t="s">
        <v>51715</v>
      </c>
      <c r="AF13716" s="6" t="s">
        <v>90</v>
      </c>
      <c r="AG13716" s="6" t="s">
        <v>30661</v>
      </c>
    </row>
    <row r="13717" spans="29:33" x14ac:dyDescent="0.25">
      <c r="AC13717">
        <v>13716</v>
      </c>
      <c r="AD13717" s="6" t="s">
        <v>30662</v>
      </c>
      <c r="AE13717" s="6" t="s">
        <v>49571</v>
      </c>
      <c r="AF13717" s="6" t="s">
        <v>49998</v>
      </c>
      <c r="AG13717" s="6" t="s">
        <v>30663</v>
      </c>
    </row>
    <row r="13718" spans="29:33" x14ac:dyDescent="0.25">
      <c r="AC13718">
        <v>13717</v>
      </c>
      <c r="AD13718" s="6" t="s">
        <v>30664</v>
      </c>
      <c r="AE13718" s="6" t="s">
        <v>48663</v>
      </c>
      <c r="AF13718" s="6" t="s">
        <v>90</v>
      </c>
      <c r="AG13718" s="6" t="s">
        <v>30665</v>
      </c>
    </row>
    <row r="13719" spans="29:33" x14ac:dyDescent="0.25">
      <c r="AC13719">
        <v>13718</v>
      </c>
      <c r="AD13719" s="6" t="s">
        <v>30666</v>
      </c>
      <c r="AE13719" s="6" t="s">
        <v>48822</v>
      </c>
      <c r="AF13719" s="6" t="s">
        <v>52124</v>
      </c>
      <c r="AG13719" s="6" t="s">
        <v>30667</v>
      </c>
    </row>
    <row r="13720" spans="29:33" x14ac:dyDescent="0.25">
      <c r="AC13720">
        <v>13719</v>
      </c>
      <c r="AD13720" s="6" t="s">
        <v>30668</v>
      </c>
      <c r="AE13720" s="6" t="s">
        <v>50549</v>
      </c>
      <c r="AF13720" s="6" t="s">
        <v>90</v>
      </c>
      <c r="AG13720" s="6" t="s">
        <v>30669</v>
      </c>
    </row>
    <row r="13721" spans="29:33" x14ac:dyDescent="0.25">
      <c r="AC13721">
        <v>13720</v>
      </c>
      <c r="AD13721" s="6" t="s">
        <v>30670</v>
      </c>
      <c r="AE13721" s="6" t="s">
        <v>50785</v>
      </c>
      <c r="AF13721" s="6" t="s">
        <v>51706</v>
      </c>
      <c r="AG13721" s="6" t="s">
        <v>30671</v>
      </c>
    </row>
    <row r="13722" spans="29:33" x14ac:dyDescent="0.25">
      <c r="AC13722">
        <v>13721</v>
      </c>
      <c r="AD13722" s="6" t="s">
        <v>30672</v>
      </c>
      <c r="AE13722" s="6" t="s">
        <v>50176</v>
      </c>
      <c r="AF13722" s="6" t="s">
        <v>50315</v>
      </c>
      <c r="AG13722" s="6" t="s">
        <v>30673</v>
      </c>
    </row>
    <row r="13723" spans="29:33" x14ac:dyDescent="0.25">
      <c r="AC13723">
        <v>13722</v>
      </c>
      <c r="AD13723" s="6" t="s">
        <v>30674</v>
      </c>
      <c r="AE13723" s="6" t="s">
        <v>51317</v>
      </c>
      <c r="AF13723" s="6" t="s">
        <v>48993</v>
      </c>
      <c r="AG13723" s="6" t="s">
        <v>30675</v>
      </c>
    </row>
    <row r="13724" spans="29:33" x14ac:dyDescent="0.25">
      <c r="AC13724">
        <v>13723</v>
      </c>
      <c r="AD13724" s="6" t="s">
        <v>30676</v>
      </c>
      <c r="AE13724" s="6" t="s">
        <v>51518</v>
      </c>
      <c r="AF13724" s="6" t="s">
        <v>90</v>
      </c>
      <c r="AG13724" s="6" t="s">
        <v>30677</v>
      </c>
    </row>
    <row r="13725" spans="29:33" x14ac:dyDescent="0.25">
      <c r="AC13725">
        <v>13724</v>
      </c>
      <c r="AD13725" s="6" t="s">
        <v>30678</v>
      </c>
      <c r="AE13725" s="6" t="s">
        <v>52416</v>
      </c>
      <c r="AF13725" s="6" t="s">
        <v>90</v>
      </c>
      <c r="AG13725" s="6" t="s">
        <v>30679</v>
      </c>
    </row>
    <row r="13726" spans="29:33" x14ac:dyDescent="0.25">
      <c r="AC13726">
        <v>13725</v>
      </c>
      <c r="AD13726" s="6" t="s">
        <v>30680</v>
      </c>
      <c r="AE13726" s="6" t="s">
        <v>51136</v>
      </c>
      <c r="AF13726" s="6" t="s">
        <v>90</v>
      </c>
      <c r="AG13726" s="6" t="s">
        <v>30681</v>
      </c>
    </row>
    <row r="13727" spans="29:33" x14ac:dyDescent="0.25">
      <c r="AC13727">
        <v>13726</v>
      </c>
      <c r="AD13727" s="6" t="s">
        <v>30682</v>
      </c>
      <c r="AE13727" s="6" t="s">
        <v>49782</v>
      </c>
      <c r="AF13727" s="6" t="s">
        <v>90</v>
      </c>
      <c r="AG13727" s="6" t="s">
        <v>30683</v>
      </c>
    </row>
    <row r="13728" spans="29:33" x14ac:dyDescent="0.25">
      <c r="AC13728">
        <v>13727</v>
      </c>
      <c r="AD13728" s="6" t="s">
        <v>30684</v>
      </c>
      <c r="AE13728" s="6" t="s">
        <v>52401</v>
      </c>
      <c r="AF13728" s="6" t="s">
        <v>51977</v>
      </c>
      <c r="AG13728" s="6" t="s">
        <v>30685</v>
      </c>
    </row>
    <row r="13729" spans="29:33" x14ac:dyDescent="0.25">
      <c r="AC13729">
        <v>13728</v>
      </c>
      <c r="AD13729" s="6" t="s">
        <v>30686</v>
      </c>
      <c r="AE13729" s="6" t="s">
        <v>48834</v>
      </c>
      <c r="AF13729" s="6" t="s">
        <v>48665</v>
      </c>
      <c r="AG13729" s="6" t="s">
        <v>30687</v>
      </c>
    </row>
    <row r="13730" spans="29:33" x14ac:dyDescent="0.25">
      <c r="AC13730">
        <v>13729</v>
      </c>
      <c r="AD13730" s="6" t="s">
        <v>30688</v>
      </c>
      <c r="AE13730" s="6" t="s">
        <v>51225</v>
      </c>
      <c r="AF13730" s="6" t="s">
        <v>90</v>
      </c>
      <c r="AG13730" s="6" t="s">
        <v>30689</v>
      </c>
    </row>
    <row r="13731" spans="29:33" x14ac:dyDescent="0.25">
      <c r="AC13731">
        <v>13730</v>
      </c>
      <c r="AD13731" s="6" t="s">
        <v>30690</v>
      </c>
      <c r="AE13731" s="6" t="s">
        <v>52512</v>
      </c>
      <c r="AF13731" s="6" t="s">
        <v>52435</v>
      </c>
      <c r="AG13731" s="6" t="s">
        <v>30691</v>
      </c>
    </row>
    <row r="13732" spans="29:33" x14ac:dyDescent="0.25">
      <c r="AC13732">
        <v>13731</v>
      </c>
      <c r="AD13732" s="6" t="s">
        <v>30692</v>
      </c>
      <c r="AE13732" s="6" t="s">
        <v>49577</v>
      </c>
      <c r="AF13732" s="6" t="s">
        <v>50454</v>
      </c>
      <c r="AG13732" s="6" t="s">
        <v>30693</v>
      </c>
    </row>
    <row r="13733" spans="29:33" x14ac:dyDescent="0.25">
      <c r="AC13733">
        <v>13732</v>
      </c>
      <c r="AD13733" s="6" t="s">
        <v>30694</v>
      </c>
      <c r="AE13733" s="6" t="s">
        <v>49931</v>
      </c>
      <c r="AF13733" s="6" t="s">
        <v>49940</v>
      </c>
      <c r="AG13733" s="6" t="s">
        <v>30695</v>
      </c>
    </row>
    <row r="13734" spans="29:33" x14ac:dyDescent="0.25">
      <c r="AC13734">
        <v>13733</v>
      </c>
      <c r="AD13734" s="6" t="s">
        <v>30696</v>
      </c>
      <c r="AE13734" s="6" t="s">
        <v>50985</v>
      </c>
      <c r="AF13734" s="6" t="s">
        <v>90</v>
      </c>
      <c r="AG13734" s="6" t="s">
        <v>30697</v>
      </c>
    </row>
    <row r="13735" spans="29:33" x14ac:dyDescent="0.25">
      <c r="AC13735">
        <v>13734</v>
      </c>
      <c r="AD13735" s="6" t="s">
        <v>30698</v>
      </c>
      <c r="AE13735" s="6" t="s">
        <v>48938</v>
      </c>
      <c r="AF13735" s="6" t="s">
        <v>90</v>
      </c>
      <c r="AG13735" s="6" t="s">
        <v>30699</v>
      </c>
    </row>
    <row r="13736" spans="29:33" x14ac:dyDescent="0.25">
      <c r="AC13736">
        <v>13735</v>
      </c>
      <c r="AD13736" s="6" t="s">
        <v>30700</v>
      </c>
      <c r="AE13736" s="6" t="s">
        <v>51466</v>
      </c>
      <c r="AF13736" s="6" t="s">
        <v>90</v>
      </c>
      <c r="AG13736" s="6" t="s">
        <v>30701</v>
      </c>
    </row>
    <row r="13737" spans="29:33" x14ac:dyDescent="0.25">
      <c r="AC13737">
        <v>13736</v>
      </c>
      <c r="AD13737" s="6" t="s">
        <v>30702</v>
      </c>
      <c r="AE13737" s="6" t="s">
        <v>51635</v>
      </c>
      <c r="AF13737" s="6" t="s">
        <v>90</v>
      </c>
      <c r="AG13737" s="6" t="s">
        <v>30703</v>
      </c>
    </row>
    <row r="13738" spans="29:33" x14ac:dyDescent="0.25">
      <c r="AC13738">
        <v>13737</v>
      </c>
      <c r="AD13738" s="6" t="s">
        <v>30704</v>
      </c>
      <c r="AE13738" s="6" t="s">
        <v>51558</v>
      </c>
      <c r="AF13738" s="6" t="s">
        <v>51466</v>
      </c>
      <c r="AG13738" s="6" t="s">
        <v>30705</v>
      </c>
    </row>
    <row r="13739" spans="29:33" x14ac:dyDescent="0.25">
      <c r="AC13739">
        <v>13738</v>
      </c>
      <c r="AD13739" s="6" t="s">
        <v>30706</v>
      </c>
      <c r="AE13739" s="6" t="s">
        <v>49464</v>
      </c>
      <c r="AF13739" s="6" t="s">
        <v>51075</v>
      </c>
      <c r="AG13739" s="6" t="s">
        <v>30707</v>
      </c>
    </row>
    <row r="13740" spans="29:33" x14ac:dyDescent="0.25">
      <c r="AC13740">
        <v>13739</v>
      </c>
      <c r="AD13740" s="6" t="s">
        <v>30708</v>
      </c>
      <c r="AE13740" s="6" t="s">
        <v>51141</v>
      </c>
      <c r="AF13740" s="6" t="s">
        <v>90</v>
      </c>
      <c r="AG13740" s="6" t="s">
        <v>30709</v>
      </c>
    </row>
    <row r="13741" spans="29:33" x14ac:dyDescent="0.25">
      <c r="AC13741">
        <v>13740</v>
      </c>
      <c r="AD13741" s="6" t="s">
        <v>30710</v>
      </c>
      <c r="AE13741" s="6" t="s">
        <v>51388</v>
      </c>
      <c r="AF13741" s="6" t="s">
        <v>90</v>
      </c>
      <c r="AG13741" s="6" t="s">
        <v>30711</v>
      </c>
    </row>
    <row r="13742" spans="29:33" x14ac:dyDescent="0.25">
      <c r="AC13742">
        <v>13741</v>
      </c>
      <c r="AD13742" s="6" t="s">
        <v>30712</v>
      </c>
      <c r="AE13742" s="6" t="s">
        <v>52450</v>
      </c>
      <c r="AF13742" s="6" t="s">
        <v>90</v>
      </c>
      <c r="AG13742" s="6" t="s">
        <v>30713</v>
      </c>
    </row>
    <row r="13743" spans="29:33" x14ac:dyDescent="0.25">
      <c r="AC13743">
        <v>13742</v>
      </c>
      <c r="AD13743" s="6" t="s">
        <v>30714</v>
      </c>
      <c r="AE13743" s="6" t="s">
        <v>51530</v>
      </c>
      <c r="AF13743" s="6" t="s">
        <v>90</v>
      </c>
      <c r="AG13743" s="6" t="s">
        <v>30715</v>
      </c>
    </row>
    <row r="13744" spans="29:33" x14ac:dyDescent="0.25">
      <c r="AC13744">
        <v>13743</v>
      </c>
      <c r="AD13744" s="6" t="s">
        <v>30716</v>
      </c>
      <c r="AE13744" s="6" t="s">
        <v>52494</v>
      </c>
      <c r="AF13744" s="6" t="s">
        <v>90</v>
      </c>
      <c r="AG13744" s="6" t="s">
        <v>30717</v>
      </c>
    </row>
    <row r="13745" spans="29:33" x14ac:dyDescent="0.25">
      <c r="AC13745">
        <v>13744</v>
      </c>
      <c r="AD13745" s="6" t="s">
        <v>30718</v>
      </c>
      <c r="AE13745" s="6" t="s">
        <v>49604</v>
      </c>
      <c r="AF13745" s="6" t="s">
        <v>90</v>
      </c>
      <c r="AG13745" s="6" t="s">
        <v>30719</v>
      </c>
    </row>
    <row r="13746" spans="29:33" x14ac:dyDescent="0.25">
      <c r="AC13746">
        <v>13745</v>
      </c>
      <c r="AD13746" s="6" t="s">
        <v>30720</v>
      </c>
      <c r="AE13746" s="6" t="s">
        <v>49263</v>
      </c>
      <c r="AF13746" s="6" t="s">
        <v>90</v>
      </c>
      <c r="AG13746" s="6" t="s">
        <v>30721</v>
      </c>
    </row>
    <row r="13747" spans="29:33" x14ac:dyDescent="0.25">
      <c r="AC13747">
        <v>13746</v>
      </c>
      <c r="AD13747" s="6" t="s">
        <v>30722</v>
      </c>
      <c r="AE13747" s="6" t="s">
        <v>52192</v>
      </c>
      <c r="AF13747" s="6" t="s">
        <v>51423</v>
      </c>
      <c r="AG13747" s="6" t="s">
        <v>30723</v>
      </c>
    </row>
    <row r="13748" spans="29:33" x14ac:dyDescent="0.25">
      <c r="AC13748">
        <v>13747</v>
      </c>
      <c r="AD13748" s="6" t="s">
        <v>30724</v>
      </c>
      <c r="AE13748" s="6" t="s">
        <v>48944</v>
      </c>
      <c r="AF13748" s="6" t="s">
        <v>90</v>
      </c>
      <c r="AG13748" s="6" t="s">
        <v>30725</v>
      </c>
    </row>
    <row r="13749" spans="29:33" x14ac:dyDescent="0.25">
      <c r="AC13749">
        <v>13748</v>
      </c>
      <c r="AD13749" s="6" t="s">
        <v>30726</v>
      </c>
      <c r="AE13749" s="6" t="s">
        <v>52374</v>
      </c>
      <c r="AF13749" s="6" t="s">
        <v>90</v>
      </c>
      <c r="AG13749" s="6" t="s">
        <v>30727</v>
      </c>
    </row>
    <row r="13750" spans="29:33" x14ac:dyDescent="0.25">
      <c r="AC13750">
        <v>13749</v>
      </c>
      <c r="AD13750" s="6" t="s">
        <v>30728</v>
      </c>
      <c r="AE13750" s="6" t="s">
        <v>51044</v>
      </c>
      <c r="AF13750" s="6" t="s">
        <v>90</v>
      </c>
      <c r="AG13750" s="6" t="s">
        <v>30729</v>
      </c>
    </row>
    <row r="13751" spans="29:33" x14ac:dyDescent="0.25">
      <c r="AC13751">
        <v>13750</v>
      </c>
      <c r="AD13751" s="6" t="s">
        <v>30730</v>
      </c>
      <c r="AE13751" s="6" t="s">
        <v>49799</v>
      </c>
      <c r="AF13751" s="6" t="s">
        <v>90</v>
      </c>
      <c r="AG13751" s="6" t="s">
        <v>30731</v>
      </c>
    </row>
    <row r="13752" spans="29:33" x14ac:dyDescent="0.25">
      <c r="AC13752">
        <v>13751</v>
      </c>
      <c r="AD13752" s="6" t="s">
        <v>30732</v>
      </c>
      <c r="AE13752" s="6" t="s">
        <v>52145</v>
      </c>
      <c r="AF13752" s="6" t="s">
        <v>50638</v>
      </c>
      <c r="AG13752" s="6" t="s">
        <v>30733</v>
      </c>
    </row>
    <row r="13753" spans="29:33" x14ac:dyDescent="0.25">
      <c r="AC13753">
        <v>13752</v>
      </c>
      <c r="AD13753" s="6" t="s">
        <v>30734</v>
      </c>
      <c r="AE13753" s="6" t="s">
        <v>51584</v>
      </c>
      <c r="AF13753" s="6" t="s">
        <v>90</v>
      </c>
      <c r="AG13753" s="6" t="s">
        <v>30735</v>
      </c>
    </row>
    <row r="13754" spans="29:33" x14ac:dyDescent="0.25">
      <c r="AC13754">
        <v>13753</v>
      </c>
      <c r="AD13754" s="6" t="s">
        <v>30736</v>
      </c>
      <c r="AE13754" s="6" t="s">
        <v>49646</v>
      </c>
      <c r="AF13754" s="6" t="s">
        <v>49634</v>
      </c>
      <c r="AG13754" s="6" t="s">
        <v>30737</v>
      </c>
    </row>
    <row r="13755" spans="29:33" x14ac:dyDescent="0.25">
      <c r="AC13755">
        <v>13754</v>
      </c>
      <c r="AD13755" s="6" t="s">
        <v>30738</v>
      </c>
      <c r="AE13755" s="6" t="s">
        <v>49869</v>
      </c>
      <c r="AF13755" s="6" t="s">
        <v>90</v>
      </c>
      <c r="AG13755" s="6" t="s">
        <v>30739</v>
      </c>
    </row>
    <row r="13756" spans="29:33" x14ac:dyDescent="0.25">
      <c r="AC13756">
        <v>13755</v>
      </c>
      <c r="AD13756" s="6" t="s">
        <v>30740</v>
      </c>
      <c r="AE13756" s="6" t="s">
        <v>52383</v>
      </c>
      <c r="AF13756" s="6" t="s">
        <v>90</v>
      </c>
      <c r="AG13756" s="6" t="s">
        <v>30741</v>
      </c>
    </row>
    <row r="13757" spans="29:33" x14ac:dyDescent="0.25">
      <c r="AC13757">
        <v>13756</v>
      </c>
      <c r="AD13757" s="6" t="s">
        <v>30742</v>
      </c>
      <c r="AE13757" s="6" t="s">
        <v>52432</v>
      </c>
      <c r="AF13757" s="6" t="s">
        <v>90</v>
      </c>
      <c r="AG13757" s="6" t="s">
        <v>30743</v>
      </c>
    </row>
    <row r="13758" spans="29:33" x14ac:dyDescent="0.25">
      <c r="AC13758">
        <v>13757</v>
      </c>
      <c r="AD13758" s="6" t="s">
        <v>30744</v>
      </c>
      <c r="AE13758" s="6" t="s">
        <v>52085</v>
      </c>
      <c r="AF13758" s="6" t="s">
        <v>90</v>
      </c>
      <c r="AG13758" s="6" t="s">
        <v>30745</v>
      </c>
    </row>
    <row r="13759" spans="29:33" x14ac:dyDescent="0.25">
      <c r="AC13759">
        <v>13758</v>
      </c>
      <c r="AD13759" s="6" t="s">
        <v>30746</v>
      </c>
      <c r="AE13759" s="6" t="s">
        <v>50206</v>
      </c>
      <c r="AF13759" s="6" t="s">
        <v>50424</v>
      </c>
      <c r="AG13759" s="6" t="s">
        <v>30747</v>
      </c>
    </row>
    <row r="13760" spans="29:33" x14ac:dyDescent="0.25">
      <c r="AC13760">
        <v>13759</v>
      </c>
      <c r="AD13760" s="6" t="s">
        <v>30748</v>
      </c>
      <c r="AE13760" s="6" t="s">
        <v>50303</v>
      </c>
      <c r="AF13760" s="6" t="s">
        <v>50281</v>
      </c>
      <c r="AG13760" s="6" t="s">
        <v>30749</v>
      </c>
    </row>
    <row r="13761" spans="29:33" x14ac:dyDescent="0.25">
      <c r="AC13761">
        <v>13760</v>
      </c>
      <c r="AD13761" s="6" t="s">
        <v>30750</v>
      </c>
      <c r="AE13761" s="6" t="s">
        <v>49214</v>
      </c>
      <c r="AF13761" s="6" t="s">
        <v>49227</v>
      </c>
      <c r="AG13761" s="6" t="s">
        <v>30751</v>
      </c>
    </row>
    <row r="13762" spans="29:33" x14ac:dyDescent="0.25">
      <c r="AC13762">
        <v>13761</v>
      </c>
      <c r="AD13762" s="6" t="s">
        <v>30752</v>
      </c>
      <c r="AE13762" s="6" t="s">
        <v>51852</v>
      </c>
      <c r="AF13762" s="6" t="s">
        <v>50454</v>
      </c>
      <c r="AG13762" s="6" t="s">
        <v>30753</v>
      </c>
    </row>
    <row r="13763" spans="29:33" x14ac:dyDescent="0.25">
      <c r="AC13763">
        <v>13762</v>
      </c>
      <c r="AD13763" s="6" t="s">
        <v>30754</v>
      </c>
      <c r="AE13763" s="6" t="s">
        <v>51106</v>
      </c>
      <c r="AF13763" s="6" t="s">
        <v>90</v>
      </c>
      <c r="AG13763" s="6" t="s">
        <v>30755</v>
      </c>
    </row>
    <row r="13764" spans="29:33" x14ac:dyDescent="0.25">
      <c r="AC13764">
        <v>13763</v>
      </c>
      <c r="AD13764" s="6" t="s">
        <v>30756</v>
      </c>
      <c r="AE13764" s="6" t="s">
        <v>48864</v>
      </c>
      <c r="AF13764" s="6" t="s">
        <v>48918</v>
      </c>
      <c r="AG13764" s="6" t="s">
        <v>30757</v>
      </c>
    </row>
    <row r="13765" spans="29:33" x14ac:dyDescent="0.25">
      <c r="AC13765">
        <v>13764</v>
      </c>
      <c r="AD13765" s="6" t="s">
        <v>30758</v>
      </c>
      <c r="AE13765" s="6" t="s">
        <v>48681</v>
      </c>
      <c r="AF13765" s="6" t="s">
        <v>50303</v>
      </c>
      <c r="AG13765" s="6" t="s">
        <v>30759</v>
      </c>
    </row>
    <row r="13766" spans="29:33" x14ac:dyDescent="0.25">
      <c r="AC13766">
        <v>13765</v>
      </c>
      <c r="AD13766" s="6" t="s">
        <v>30760</v>
      </c>
      <c r="AE13766" s="6" t="s">
        <v>49745</v>
      </c>
      <c r="AF13766" s="6" t="s">
        <v>49749</v>
      </c>
      <c r="AG13766" s="6" t="s">
        <v>30761</v>
      </c>
    </row>
    <row r="13767" spans="29:33" x14ac:dyDescent="0.25">
      <c r="AC13767">
        <v>13766</v>
      </c>
      <c r="AD13767" s="6" t="s">
        <v>30762</v>
      </c>
      <c r="AE13767" s="6" t="s">
        <v>52107</v>
      </c>
      <c r="AF13767" s="6" t="s">
        <v>90</v>
      </c>
      <c r="AG13767" s="6" t="s">
        <v>30763</v>
      </c>
    </row>
    <row r="13768" spans="29:33" x14ac:dyDescent="0.25">
      <c r="AC13768">
        <v>13767</v>
      </c>
      <c r="AD13768" s="6" t="s">
        <v>30764</v>
      </c>
      <c r="AE13768" s="6" t="s">
        <v>50771</v>
      </c>
      <c r="AF13768" s="6" t="s">
        <v>51645</v>
      </c>
      <c r="AG13768" s="6" t="s">
        <v>30765</v>
      </c>
    </row>
    <row r="13769" spans="29:33" x14ac:dyDescent="0.25">
      <c r="AC13769">
        <v>13768</v>
      </c>
      <c r="AD13769" s="6" t="s">
        <v>30766</v>
      </c>
      <c r="AE13769" s="6" t="s">
        <v>49889</v>
      </c>
      <c r="AF13769" s="6" t="s">
        <v>90</v>
      </c>
      <c r="AG13769" s="6" t="s">
        <v>30767</v>
      </c>
    </row>
    <row r="13770" spans="29:33" x14ac:dyDescent="0.25">
      <c r="AC13770">
        <v>13769</v>
      </c>
      <c r="AD13770" s="6" t="s">
        <v>30768</v>
      </c>
      <c r="AE13770" s="6" t="s">
        <v>49329</v>
      </c>
      <c r="AF13770" s="6" t="s">
        <v>50424</v>
      </c>
      <c r="AG13770" s="6" t="s">
        <v>30769</v>
      </c>
    </row>
    <row r="13771" spans="29:33" x14ac:dyDescent="0.25">
      <c r="AC13771">
        <v>13770</v>
      </c>
      <c r="AD13771" s="6" t="s">
        <v>30770</v>
      </c>
      <c r="AE13771" s="6" t="s">
        <v>48950</v>
      </c>
      <c r="AF13771" s="6" t="s">
        <v>90</v>
      </c>
      <c r="AG13771" s="6" t="s">
        <v>30771</v>
      </c>
    </row>
    <row r="13772" spans="29:33" x14ac:dyDescent="0.25">
      <c r="AC13772">
        <v>13771</v>
      </c>
      <c r="AD13772" s="6" t="s">
        <v>30772</v>
      </c>
      <c r="AE13772" s="6" t="s">
        <v>50191</v>
      </c>
      <c r="AF13772" s="6" t="s">
        <v>50193</v>
      </c>
      <c r="AG13772" s="6" t="s">
        <v>30773</v>
      </c>
    </row>
    <row r="13773" spans="29:33" x14ac:dyDescent="0.25">
      <c r="AC13773">
        <v>13772</v>
      </c>
      <c r="AD13773" s="6" t="s">
        <v>30774</v>
      </c>
      <c r="AE13773" s="6" t="s">
        <v>50172</v>
      </c>
      <c r="AF13773" s="6" t="s">
        <v>90</v>
      </c>
      <c r="AG13773" s="6" t="s">
        <v>30775</v>
      </c>
    </row>
    <row r="13774" spans="29:33" x14ac:dyDescent="0.25">
      <c r="AC13774">
        <v>13773</v>
      </c>
      <c r="AD13774" s="6" t="s">
        <v>30776</v>
      </c>
      <c r="AE13774" s="6" t="s">
        <v>48677</v>
      </c>
      <c r="AF13774" s="6" t="s">
        <v>90</v>
      </c>
      <c r="AG13774" s="6" t="s">
        <v>30777</v>
      </c>
    </row>
    <row r="13775" spans="29:33" x14ac:dyDescent="0.25">
      <c r="AC13775">
        <v>13774</v>
      </c>
      <c r="AD13775" s="6" t="s">
        <v>30778</v>
      </c>
      <c r="AE13775" s="6" t="s">
        <v>51059</v>
      </c>
      <c r="AF13775" s="6" t="s">
        <v>51466</v>
      </c>
      <c r="AG13775" s="6" t="s">
        <v>30779</v>
      </c>
    </row>
    <row r="13776" spans="29:33" x14ac:dyDescent="0.25">
      <c r="AC13776">
        <v>13775</v>
      </c>
      <c r="AD13776" s="6" t="s">
        <v>30780</v>
      </c>
      <c r="AE13776" s="6" t="s">
        <v>51737</v>
      </c>
      <c r="AF13776" s="6" t="s">
        <v>90</v>
      </c>
      <c r="AG13776" s="6" t="s">
        <v>30781</v>
      </c>
    </row>
    <row r="13777" spans="29:33" x14ac:dyDescent="0.25">
      <c r="AC13777">
        <v>13776</v>
      </c>
      <c r="AD13777" s="6" t="s">
        <v>30782</v>
      </c>
      <c r="AE13777" s="6" t="s">
        <v>50983</v>
      </c>
      <c r="AF13777" s="6" t="s">
        <v>49065</v>
      </c>
      <c r="AG13777" s="6" t="s">
        <v>30783</v>
      </c>
    </row>
    <row r="13778" spans="29:33" x14ac:dyDescent="0.25">
      <c r="AC13778">
        <v>13777</v>
      </c>
      <c r="AD13778" s="6" t="s">
        <v>30784</v>
      </c>
      <c r="AE13778" s="6" t="s">
        <v>51482</v>
      </c>
      <c r="AF13778" s="6" t="s">
        <v>90</v>
      </c>
      <c r="AG13778" s="6" t="s">
        <v>30785</v>
      </c>
    </row>
    <row r="13779" spans="29:33" x14ac:dyDescent="0.25">
      <c r="AC13779">
        <v>13778</v>
      </c>
      <c r="AD13779" s="6" t="s">
        <v>30786</v>
      </c>
      <c r="AE13779" s="6" t="s">
        <v>52017</v>
      </c>
      <c r="AF13779" s="6" t="s">
        <v>90</v>
      </c>
      <c r="AG13779" s="6" t="s">
        <v>30787</v>
      </c>
    </row>
    <row r="13780" spans="29:33" x14ac:dyDescent="0.25">
      <c r="AC13780">
        <v>13779</v>
      </c>
      <c r="AD13780" s="6" t="s">
        <v>30788</v>
      </c>
      <c r="AE13780" s="6" t="s">
        <v>48940</v>
      </c>
      <c r="AF13780" s="6" t="s">
        <v>90</v>
      </c>
      <c r="AG13780" s="6" t="s">
        <v>30789</v>
      </c>
    </row>
    <row r="13781" spans="29:33" x14ac:dyDescent="0.25">
      <c r="AC13781">
        <v>13780</v>
      </c>
      <c r="AD13781" s="6" t="s">
        <v>30790</v>
      </c>
      <c r="AE13781" s="6" t="s">
        <v>52435</v>
      </c>
      <c r="AF13781" s="6" t="s">
        <v>52512</v>
      </c>
      <c r="AG13781" s="6" t="s">
        <v>30791</v>
      </c>
    </row>
    <row r="13782" spans="29:33" x14ac:dyDescent="0.25">
      <c r="AC13782">
        <v>13781</v>
      </c>
      <c r="AD13782" s="6" t="s">
        <v>30792</v>
      </c>
      <c r="AE13782" s="6" t="s">
        <v>52392</v>
      </c>
      <c r="AF13782" s="6" t="s">
        <v>90</v>
      </c>
      <c r="AG13782" s="6" t="s">
        <v>30793</v>
      </c>
    </row>
    <row r="13783" spans="29:33" x14ac:dyDescent="0.25">
      <c r="AC13783">
        <v>13782</v>
      </c>
      <c r="AD13783" s="6" t="s">
        <v>30794</v>
      </c>
      <c r="AE13783" s="6" t="s">
        <v>51285</v>
      </c>
      <c r="AF13783" s="6" t="s">
        <v>90</v>
      </c>
      <c r="AG13783" s="6" t="s">
        <v>30795</v>
      </c>
    </row>
    <row r="13784" spans="29:33" x14ac:dyDescent="0.25">
      <c r="AC13784">
        <v>13783</v>
      </c>
      <c r="AD13784" s="6" t="s">
        <v>30796</v>
      </c>
      <c r="AE13784" s="6" t="s">
        <v>49547</v>
      </c>
      <c r="AF13784" s="6" t="s">
        <v>51574</v>
      </c>
      <c r="AG13784" s="6" t="s">
        <v>30797</v>
      </c>
    </row>
    <row r="13785" spans="29:33" x14ac:dyDescent="0.25">
      <c r="AC13785">
        <v>13784</v>
      </c>
      <c r="AD13785" s="6" t="s">
        <v>30798</v>
      </c>
      <c r="AE13785" s="6" t="s">
        <v>49664</v>
      </c>
      <c r="AF13785" s="6" t="s">
        <v>50599</v>
      </c>
      <c r="AG13785" s="6" t="s">
        <v>30799</v>
      </c>
    </row>
    <row r="13786" spans="29:33" x14ac:dyDescent="0.25">
      <c r="AC13786">
        <v>13785</v>
      </c>
      <c r="AD13786" s="6" t="s">
        <v>30800</v>
      </c>
      <c r="AE13786" s="6" t="s">
        <v>51706</v>
      </c>
      <c r="AF13786" s="6" t="s">
        <v>90</v>
      </c>
      <c r="AG13786" s="6" t="s">
        <v>30801</v>
      </c>
    </row>
    <row r="13787" spans="29:33" x14ac:dyDescent="0.25">
      <c r="AC13787">
        <v>13786</v>
      </c>
      <c r="AD13787" s="6" t="s">
        <v>30802</v>
      </c>
      <c r="AE13787" s="6" t="s">
        <v>51589</v>
      </c>
      <c r="AF13787" s="6" t="s">
        <v>90</v>
      </c>
      <c r="AG13787" s="6" t="s">
        <v>30803</v>
      </c>
    </row>
    <row r="13788" spans="29:33" x14ac:dyDescent="0.25">
      <c r="AC13788">
        <v>13787</v>
      </c>
      <c r="AD13788" s="6" t="s">
        <v>30804</v>
      </c>
      <c r="AE13788" s="6" t="s">
        <v>50093</v>
      </c>
      <c r="AF13788" s="6" t="s">
        <v>90</v>
      </c>
      <c r="AG13788" s="6" t="s">
        <v>30805</v>
      </c>
    </row>
    <row r="13789" spans="29:33" x14ac:dyDescent="0.25">
      <c r="AC13789">
        <v>13788</v>
      </c>
      <c r="AD13789" s="6" t="s">
        <v>30806</v>
      </c>
      <c r="AE13789" s="6" t="s">
        <v>52360</v>
      </c>
      <c r="AF13789" s="6" t="s">
        <v>90</v>
      </c>
      <c r="AG13789" s="6" t="s">
        <v>30807</v>
      </c>
    </row>
    <row r="13790" spans="29:33" x14ac:dyDescent="0.25">
      <c r="AC13790">
        <v>13789</v>
      </c>
      <c r="AD13790" s="6" t="s">
        <v>30808</v>
      </c>
      <c r="AE13790" s="6" t="s">
        <v>49146</v>
      </c>
      <c r="AF13790" s="6" t="s">
        <v>50482</v>
      </c>
      <c r="AG13790" s="6" t="s">
        <v>30809</v>
      </c>
    </row>
    <row r="13791" spans="29:33" x14ac:dyDescent="0.25">
      <c r="AC13791">
        <v>13790</v>
      </c>
      <c r="AD13791" s="6" t="s">
        <v>30810</v>
      </c>
      <c r="AE13791" s="6" t="s">
        <v>50191</v>
      </c>
      <c r="AF13791" s="6" t="s">
        <v>90</v>
      </c>
      <c r="AG13791" s="6" t="s">
        <v>30811</v>
      </c>
    </row>
    <row r="13792" spans="29:33" x14ac:dyDescent="0.25">
      <c r="AC13792">
        <v>13791</v>
      </c>
      <c r="AD13792" s="6" t="s">
        <v>30812</v>
      </c>
      <c r="AE13792" s="6" t="s">
        <v>49146</v>
      </c>
      <c r="AF13792" s="6" t="s">
        <v>50482</v>
      </c>
      <c r="AG13792" s="6" t="s">
        <v>30813</v>
      </c>
    </row>
    <row r="13793" spans="29:33" x14ac:dyDescent="0.25">
      <c r="AC13793">
        <v>13792</v>
      </c>
      <c r="AD13793" s="6" t="s">
        <v>30814</v>
      </c>
      <c r="AE13793" s="6" t="s">
        <v>49814</v>
      </c>
      <c r="AF13793" s="6" t="s">
        <v>90</v>
      </c>
      <c r="AG13793" s="6" t="s">
        <v>30815</v>
      </c>
    </row>
    <row r="13794" spans="29:33" x14ac:dyDescent="0.25">
      <c r="AC13794">
        <v>13793</v>
      </c>
      <c r="AD13794" s="6" t="s">
        <v>30816</v>
      </c>
      <c r="AE13794" s="6" t="s">
        <v>52310</v>
      </c>
      <c r="AF13794" s="6" t="s">
        <v>90</v>
      </c>
      <c r="AG13794" s="6" t="s">
        <v>30817</v>
      </c>
    </row>
    <row r="13795" spans="29:33" x14ac:dyDescent="0.25">
      <c r="AC13795">
        <v>13794</v>
      </c>
      <c r="AD13795" s="6" t="s">
        <v>30818</v>
      </c>
      <c r="AE13795" s="6" t="s">
        <v>48918</v>
      </c>
      <c r="AF13795" s="6" t="s">
        <v>90</v>
      </c>
      <c r="AG13795" s="6" t="s">
        <v>30819</v>
      </c>
    </row>
    <row r="13796" spans="29:33" x14ac:dyDescent="0.25">
      <c r="AC13796">
        <v>13795</v>
      </c>
      <c r="AD13796" s="6" t="s">
        <v>30820</v>
      </c>
      <c r="AE13796" s="6" t="s">
        <v>49738</v>
      </c>
      <c r="AF13796" s="6" t="s">
        <v>90</v>
      </c>
      <c r="AG13796" s="6" t="s">
        <v>30821</v>
      </c>
    </row>
    <row r="13797" spans="29:33" x14ac:dyDescent="0.25">
      <c r="AC13797">
        <v>13796</v>
      </c>
      <c r="AD13797" s="6" t="s">
        <v>30822</v>
      </c>
      <c r="AE13797" s="6" t="s">
        <v>52471</v>
      </c>
      <c r="AF13797" s="6" t="s">
        <v>90</v>
      </c>
      <c r="AG13797" s="6" t="s">
        <v>30823</v>
      </c>
    </row>
    <row r="13798" spans="29:33" x14ac:dyDescent="0.25">
      <c r="AC13798">
        <v>13797</v>
      </c>
      <c r="AD13798" s="6" t="s">
        <v>30824</v>
      </c>
      <c r="AE13798" s="6" t="s">
        <v>49448</v>
      </c>
      <c r="AF13798" s="6" t="s">
        <v>49460</v>
      </c>
      <c r="AG13798" s="6" t="s">
        <v>30825</v>
      </c>
    </row>
    <row r="13799" spans="29:33" x14ac:dyDescent="0.25">
      <c r="AC13799">
        <v>13798</v>
      </c>
      <c r="AD13799" s="6" t="s">
        <v>30826</v>
      </c>
      <c r="AE13799" s="6" t="s">
        <v>51796</v>
      </c>
      <c r="AF13799" s="6" t="s">
        <v>52436</v>
      </c>
      <c r="AG13799" s="6" t="s">
        <v>30827</v>
      </c>
    </row>
    <row r="13800" spans="29:33" x14ac:dyDescent="0.25">
      <c r="AC13800">
        <v>13799</v>
      </c>
      <c r="AD13800" s="6" t="s">
        <v>30828</v>
      </c>
      <c r="AE13800" s="6" t="s">
        <v>52483</v>
      </c>
      <c r="AF13800" s="6" t="s">
        <v>52459</v>
      </c>
      <c r="AG13800" s="6" t="s">
        <v>30829</v>
      </c>
    </row>
    <row r="13801" spans="29:33" x14ac:dyDescent="0.25">
      <c r="AC13801">
        <v>13800</v>
      </c>
      <c r="AD13801" s="6" t="s">
        <v>30830</v>
      </c>
      <c r="AE13801" s="6" t="s">
        <v>49976</v>
      </c>
      <c r="AF13801" s="6" t="s">
        <v>90</v>
      </c>
      <c r="AG13801" s="6" t="s">
        <v>30831</v>
      </c>
    </row>
    <row r="13802" spans="29:33" x14ac:dyDescent="0.25">
      <c r="AC13802">
        <v>13801</v>
      </c>
      <c r="AD13802" s="6" t="s">
        <v>30832</v>
      </c>
      <c r="AE13802" s="6" t="s">
        <v>50097</v>
      </c>
      <c r="AF13802" s="6" t="s">
        <v>90</v>
      </c>
      <c r="AG13802" s="6" t="s">
        <v>30833</v>
      </c>
    </row>
    <row r="13803" spans="29:33" x14ac:dyDescent="0.25">
      <c r="AC13803">
        <v>13802</v>
      </c>
      <c r="AD13803" s="6" t="s">
        <v>30834</v>
      </c>
      <c r="AE13803" s="6" t="s">
        <v>52474</v>
      </c>
      <c r="AF13803" s="6" t="s">
        <v>52474</v>
      </c>
      <c r="AG13803" s="6" t="s">
        <v>30835</v>
      </c>
    </row>
    <row r="13804" spans="29:33" x14ac:dyDescent="0.25">
      <c r="AC13804">
        <v>13803</v>
      </c>
      <c r="AD13804" s="6" t="s">
        <v>30836</v>
      </c>
      <c r="AE13804" s="6" t="s">
        <v>48657</v>
      </c>
      <c r="AF13804" s="6" t="s">
        <v>48659</v>
      </c>
      <c r="AG13804" s="6" t="s">
        <v>30837</v>
      </c>
    </row>
    <row r="13805" spans="29:33" x14ac:dyDescent="0.25">
      <c r="AC13805">
        <v>13804</v>
      </c>
      <c r="AD13805" s="6" t="s">
        <v>30838</v>
      </c>
      <c r="AE13805" s="6" t="s">
        <v>52187</v>
      </c>
      <c r="AF13805" s="6" t="s">
        <v>90</v>
      </c>
      <c r="AG13805" s="6" t="s">
        <v>30839</v>
      </c>
    </row>
    <row r="13806" spans="29:33" x14ac:dyDescent="0.25">
      <c r="AC13806">
        <v>13805</v>
      </c>
      <c r="AD13806" s="6" t="s">
        <v>30840</v>
      </c>
      <c r="AE13806" s="6" t="s">
        <v>52265</v>
      </c>
      <c r="AF13806" s="6" t="s">
        <v>90</v>
      </c>
      <c r="AG13806" s="6" t="s">
        <v>30841</v>
      </c>
    </row>
    <row r="13807" spans="29:33" x14ac:dyDescent="0.25">
      <c r="AC13807">
        <v>13806</v>
      </c>
      <c r="AD13807" s="6" t="s">
        <v>19628</v>
      </c>
      <c r="AE13807" s="6" t="s">
        <v>49152</v>
      </c>
      <c r="AF13807" s="6" t="s">
        <v>90</v>
      </c>
      <c r="AG13807" s="6" t="s">
        <v>30842</v>
      </c>
    </row>
    <row r="13808" spans="29:33" x14ac:dyDescent="0.25">
      <c r="AC13808">
        <v>13807</v>
      </c>
      <c r="AD13808" s="6" t="s">
        <v>30843</v>
      </c>
      <c r="AE13808" s="6" t="s">
        <v>51589</v>
      </c>
      <c r="AF13808" s="6" t="s">
        <v>51734</v>
      </c>
      <c r="AG13808" s="6" t="s">
        <v>30844</v>
      </c>
    </row>
    <row r="13809" spans="29:33" x14ac:dyDescent="0.25">
      <c r="AC13809">
        <v>13808</v>
      </c>
      <c r="AD13809" s="6" t="s">
        <v>30845</v>
      </c>
      <c r="AE13809" s="6" t="s">
        <v>49883</v>
      </c>
      <c r="AF13809" s="6" t="s">
        <v>90</v>
      </c>
      <c r="AG13809" s="6" t="s">
        <v>30846</v>
      </c>
    </row>
    <row r="13810" spans="29:33" x14ac:dyDescent="0.25">
      <c r="AC13810">
        <v>13809</v>
      </c>
      <c r="AD13810" s="6" t="s">
        <v>30847</v>
      </c>
      <c r="AE13810" s="6" t="s">
        <v>49887</v>
      </c>
      <c r="AF13810" s="6" t="s">
        <v>90</v>
      </c>
      <c r="AG13810" s="6" t="s">
        <v>30848</v>
      </c>
    </row>
    <row r="13811" spans="29:33" x14ac:dyDescent="0.25">
      <c r="AC13811">
        <v>13810</v>
      </c>
      <c r="AD13811" s="6" t="s">
        <v>30849</v>
      </c>
      <c r="AE13811" s="6" t="s">
        <v>52518</v>
      </c>
      <c r="AF13811" s="6" t="s">
        <v>52450</v>
      </c>
      <c r="AG13811" s="6" t="s">
        <v>30850</v>
      </c>
    </row>
    <row r="13812" spans="29:33" x14ac:dyDescent="0.25">
      <c r="AC13812">
        <v>13811</v>
      </c>
      <c r="AD13812" s="6" t="s">
        <v>30851</v>
      </c>
      <c r="AE13812" s="6" t="s">
        <v>51866</v>
      </c>
      <c r="AF13812" s="6" t="s">
        <v>90</v>
      </c>
      <c r="AG13812" s="6" t="s">
        <v>30852</v>
      </c>
    </row>
    <row r="13813" spans="29:33" x14ac:dyDescent="0.25">
      <c r="AC13813">
        <v>13812</v>
      </c>
      <c r="AD13813" s="6" t="s">
        <v>30853</v>
      </c>
      <c r="AE13813" s="6" t="s">
        <v>51209</v>
      </c>
      <c r="AF13813" s="6" t="s">
        <v>90</v>
      </c>
      <c r="AG13813" s="6" t="s">
        <v>30854</v>
      </c>
    </row>
    <row r="13814" spans="29:33" x14ac:dyDescent="0.25">
      <c r="AC13814">
        <v>13813</v>
      </c>
      <c r="AD13814" s="6" t="s">
        <v>30855</v>
      </c>
      <c r="AE13814" s="6" t="s">
        <v>50266</v>
      </c>
      <c r="AF13814" s="6" t="s">
        <v>50363</v>
      </c>
      <c r="AG13814" s="6" t="s">
        <v>30856</v>
      </c>
    </row>
    <row r="13815" spans="29:33" x14ac:dyDescent="0.25">
      <c r="AC13815">
        <v>13814</v>
      </c>
      <c r="AD13815" s="6" t="s">
        <v>30857</v>
      </c>
      <c r="AE13815" s="6" t="s">
        <v>51877</v>
      </c>
      <c r="AF13815" s="6" t="s">
        <v>90</v>
      </c>
      <c r="AG13815" s="6" t="s">
        <v>30858</v>
      </c>
    </row>
    <row r="13816" spans="29:33" x14ac:dyDescent="0.25">
      <c r="AC13816">
        <v>13815</v>
      </c>
      <c r="AD13816" s="6" t="s">
        <v>30859</v>
      </c>
      <c r="AE13816" s="6" t="s">
        <v>52310</v>
      </c>
      <c r="AF13816" s="6" t="s">
        <v>90</v>
      </c>
      <c r="AG13816" s="6" t="s">
        <v>30860</v>
      </c>
    </row>
    <row r="13817" spans="29:33" x14ac:dyDescent="0.25">
      <c r="AC13817">
        <v>13816</v>
      </c>
      <c r="AD13817" s="6" t="s">
        <v>30861</v>
      </c>
      <c r="AE13817" s="6" t="s">
        <v>50019</v>
      </c>
      <c r="AF13817" s="6" t="s">
        <v>50195</v>
      </c>
      <c r="AG13817" s="6" t="s">
        <v>30862</v>
      </c>
    </row>
    <row r="13818" spans="29:33" x14ac:dyDescent="0.25">
      <c r="AC13818">
        <v>13817</v>
      </c>
      <c r="AD13818" s="6" t="s">
        <v>30863</v>
      </c>
      <c r="AE13818" s="6" t="s">
        <v>49820</v>
      </c>
      <c r="AF13818" s="6" t="s">
        <v>50123</v>
      </c>
      <c r="AG13818" s="6" t="s">
        <v>30864</v>
      </c>
    </row>
    <row r="13819" spans="29:33" x14ac:dyDescent="0.25">
      <c r="AC13819">
        <v>13818</v>
      </c>
      <c r="AD13819" s="6" t="s">
        <v>30865</v>
      </c>
      <c r="AE13819" s="6" t="s">
        <v>50326</v>
      </c>
      <c r="AF13819" s="6" t="s">
        <v>90</v>
      </c>
      <c r="AG13819" s="6" t="s">
        <v>30866</v>
      </c>
    </row>
    <row r="13820" spans="29:33" x14ac:dyDescent="0.25">
      <c r="AC13820">
        <v>13819</v>
      </c>
      <c r="AD13820" s="6" t="s">
        <v>30867</v>
      </c>
      <c r="AE13820" s="6" t="s">
        <v>51862</v>
      </c>
      <c r="AF13820" s="6" t="s">
        <v>90</v>
      </c>
      <c r="AG13820" s="6" t="s">
        <v>30868</v>
      </c>
    </row>
    <row r="13821" spans="29:33" x14ac:dyDescent="0.25">
      <c r="AC13821">
        <v>13820</v>
      </c>
      <c r="AD13821" s="6" t="s">
        <v>30869</v>
      </c>
      <c r="AE13821" s="6" t="s">
        <v>52413</v>
      </c>
      <c r="AF13821" s="6" t="s">
        <v>90</v>
      </c>
      <c r="AG13821" s="6" t="s">
        <v>30870</v>
      </c>
    </row>
    <row r="13822" spans="29:33" x14ac:dyDescent="0.25">
      <c r="AC13822">
        <v>13821</v>
      </c>
      <c r="AD13822" s="6" t="s">
        <v>30871</v>
      </c>
      <c r="AE13822" s="6" t="s">
        <v>52488</v>
      </c>
      <c r="AF13822" s="6" t="s">
        <v>90</v>
      </c>
      <c r="AG13822" s="6" t="s">
        <v>30872</v>
      </c>
    </row>
    <row r="13823" spans="29:33" x14ac:dyDescent="0.25">
      <c r="AC13823">
        <v>13822</v>
      </c>
      <c r="AD13823" s="6" t="s">
        <v>30873</v>
      </c>
      <c r="AE13823" s="6" t="s">
        <v>48719</v>
      </c>
      <c r="AF13823" s="6" t="s">
        <v>90</v>
      </c>
      <c r="AG13823" s="6" t="s">
        <v>30874</v>
      </c>
    </row>
    <row r="13824" spans="29:33" x14ac:dyDescent="0.25">
      <c r="AC13824">
        <v>13823</v>
      </c>
      <c r="AD13824" s="6" t="s">
        <v>30875</v>
      </c>
      <c r="AE13824" s="6" t="s">
        <v>49913</v>
      </c>
      <c r="AF13824" s="6" t="s">
        <v>49909</v>
      </c>
      <c r="AG13824" s="6" t="s">
        <v>30876</v>
      </c>
    </row>
    <row r="13825" spans="29:33" x14ac:dyDescent="0.25">
      <c r="AC13825">
        <v>13824</v>
      </c>
      <c r="AD13825" s="6" t="s">
        <v>30877</v>
      </c>
      <c r="AE13825" s="6" t="s">
        <v>50763</v>
      </c>
      <c r="AF13825" s="6" t="s">
        <v>50717</v>
      </c>
      <c r="AG13825" s="6" t="s">
        <v>30878</v>
      </c>
    </row>
    <row r="13826" spans="29:33" x14ac:dyDescent="0.25">
      <c r="AC13826">
        <v>13825</v>
      </c>
      <c r="AD13826" s="6" t="s">
        <v>30879</v>
      </c>
      <c r="AE13826" s="6" t="s">
        <v>52416</v>
      </c>
      <c r="AF13826" s="6" t="s">
        <v>90</v>
      </c>
      <c r="AG13826" s="6" t="s">
        <v>30880</v>
      </c>
    </row>
    <row r="13827" spans="29:33" x14ac:dyDescent="0.25">
      <c r="AC13827">
        <v>13826</v>
      </c>
      <c r="AD13827" s="6" t="s">
        <v>30881</v>
      </c>
      <c r="AE13827" s="6" t="s">
        <v>50043</v>
      </c>
      <c r="AF13827" s="6" t="s">
        <v>49940</v>
      </c>
      <c r="AG13827" s="6" t="s">
        <v>30882</v>
      </c>
    </row>
    <row r="13828" spans="29:33" x14ac:dyDescent="0.25">
      <c r="AC13828">
        <v>13827</v>
      </c>
      <c r="AD13828" s="6" t="s">
        <v>30883</v>
      </c>
      <c r="AE13828" s="6" t="s">
        <v>50043</v>
      </c>
      <c r="AF13828" s="6" t="s">
        <v>49940</v>
      </c>
      <c r="AG13828" s="6" t="s">
        <v>30884</v>
      </c>
    </row>
    <row r="13829" spans="29:33" x14ac:dyDescent="0.25">
      <c r="AC13829">
        <v>13828</v>
      </c>
      <c r="AD13829" s="6" t="s">
        <v>30885</v>
      </c>
      <c r="AE13829" s="6" t="s">
        <v>49749</v>
      </c>
      <c r="AF13829" s="6" t="s">
        <v>50549</v>
      </c>
      <c r="AG13829" s="6" t="s">
        <v>30886</v>
      </c>
    </row>
    <row r="13830" spans="29:33" x14ac:dyDescent="0.25">
      <c r="AC13830">
        <v>13829</v>
      </c>
      <c r="AD13830" s="6" t="s">
        <v>30887</v>
      </c>
      <c r="AE13830" s="6" t="s">
        <v>50357</v>
      </c>
      <c r="AF13830" s="6" t="s">
        <v>52464</v>
      </c>
      <c r="AG13830" s="6" t="s">
        <v>30888</v>
      </c>
    </row>
    <row r="13831" spans="29:33" x14ac:dyDescent="0.25">
      <c r="AC13831">
        <v>13830</v>
      </c>
      <c r="AD13831" s="6" t="s">
        <v>30889</v>
      </c>
      <c r="AE13831" s="6" t="s">
        <v>50156</v>
      </c>
      <c r="AF13831" s="6" t="s">
        <v>50180</v>
      </c>
      <c r="AG13831" s="6" t="s">
        <v>30890</v>
      </c>
    </row>
    <row r="13832" spans="29:33" x14ac:dyDescent="0.25">
      <c r="AC13832">
        <v>13831</v>
      </c>
      <c r="AD13832" s="6" t="s">
        <v>30891</v>
      </c>
      <c r="AE13832" s="6" t="s">
        <v>52173</v>
      </c>
      <c r="AF13832" s="6" t="s">
        <v>90</v>
      </c>
      <c r="AG13832" s="6" t="s">
        <v>30892</v>
      </c>
    </row>
    <row r="13833" spans="29:33" x14ac:dyDescent="0.25">
      <c r="AC13833">
        <v>13832</v>
      </c>
      <c r="AD13833" s="6" t="s">
        <v>30893</v>
      </c>
      <c r="AE13833" s="6" t="s">
        <v>50028</v>
      </c>
      <c r="AF13833" s="6" t="s">
        <v>51094</v>
      </c>
      <c r="AG13833" s="6" t="s">
        <v>30894</v>
      </c>
    </row>
    <row r="13834" spans="29:33" x14ac:dyDescent="0.25">
      <c r="AC13834">
        <v>13833</v>
      </c>
      <c r="AD13834" s="6" t="s">
        <v>5243</v>
      </c>
      <c r="AE13834" s="6" t="s">
        <v>49430</v>
      </c>
      <c r="AF13834" s="6" t="s">
        <v>49595</v>
      </c>
      <c r="AG13834" s="6" t="s">
        <v>30895</v>
      </c>
    </row>
    <row r="13835" spans="29:33" x14ac:dyDescent="0.25">
      <c r="AC13835">
        <v>13834</v>
      </c>
      <c r="AD13835" s="6" t="s">
        <v>30896</v>
      </c>
      <c r="AE13835" s="6" t="s">
        <v>48938</v>
      </c>
      <c r="AF13835" s="6" t="s">
        <v>48946</v>
      </c>
      <c r="AG13835" s="6" t="s">
        <v>30897</v>
      </c>
    </row>
    <row r="13836" spans="29:33" x14ac:dyDescent="0.25">
      <c r="AC13836">
        <v>13835</v>
      </c>
      <c r="AD13836" s="6" t="s">
        <v>30898</v>
      </c>
      <c r="AE13836" s="6" t="s">
        <v>49889</v>
      </c>
      <c r="AF13836" s="6" t="s">
        <v>90</v>
      </c>
      <c r="AG13836" s="6" t="s">
        <v>30899</v>
      </c>
    </row>
    <row r="13837" spans="29:33" x14ac:dyDescent="0.25">
      <c r="AC13837">
        <v>13836</v>
      </c>
      <c r="AD13837" s="6" t="s">
        <v>30900</v>
      </c>
      <c r="AE13837" s="6" t="s">
        <v>51584</v>
      </c>
      <c r="AF13837" s="6" t="s">
        <v>90</v>
      </c>
      <c r="AG13837" s="6" t="s">
        <v>30901</v>
      </c>
    </row>
    <row r="13838" spans="29:33" x14ac:dyDescent="0.25">
      <c r="AC13838">
        <v>13837</v>
      </c>
      <c r="AD13838" s="6" t="s">
        <v>30902</v>
      </c>
      <c r="AE13838" s="6" t="s">
        <v>49915</v>
      </c>
      <c r="AF13838" s="6" t="s">
        <v>50410</v>
      </c>
      <c r="AG13838" s="6" t="s">
        <v>30903</v>
      </c>
    </row>
    <row r="13839" spans="29:33" x14ac:dyDescent="0.25">
      <c r="AC13839">
        <v>13838</v>
      </c>
      <c r="AD13839" s="6" t="s">
        <v>30904</v>
      </c>
      <c r="AE13839" s="6" t="s">
        <v>51530</v>
      </c>
      <c r="AF13839" s="6" t="s">
        <v>90</v>
      </c>
      <c r="AG13839" s="6" t="s">
        <v>30905</v>
      </c>
    </row>
    <row r="13840" spans="29:33" x14ac:dyDescent="0.25">
      <c r="AC13840">
        <v>13839</v>
      </c>
      <c r="AD13840" s="6" t="s">
        <v>30906</v>
      </c>
      <c r="AE13840" s="6" t="s">
        <v>52554</v>
      </c>
      <c r="AF13840" s="6" t="s">
        <v>90</v>
      </c>
      <c r="AG13840" s="6" t="s">
        <v>30907</v>
      </c>
    </row>
    <row r="13841" spans="29:33" x14ac:dyDescent="0.25">
      <c r="AC13841">
        <v>13840</v>
      </c>
      <c r="AD13841" s="6" t="s">
        <v>30908</v>
      </c>
      <c r="AE13841" s="6" t="s">
        <v>49791</v>
      </c>
      <c r="AF13841" s="6" t="s">
        <v>90</v>
      </c>
      <c r="AG13841" s="6" t="s">
        <v>30909</v>
      </c>
    </row>
    <row r="13842" spans="29:33" x14ac:dyDescent="0.25">
      <c r="AC13842">
        <v>13841</v>
      </c>
      <c r="AD13842" s="6" t="s">
        <v>30910</v>
      </c>
      <c r="AE13842" s="6" t="s">
        <v>50379</v>
      </c>
      <c r="AF13842" s="6" t="s">
        <v>50023</v>
      </c>
      <c r="AG13842" s="6" t="s">
        <v>30911</v>
      </c>
    </row>
    <row r="13843" spans="29:33" x14ac:dyDescent="0.25">
      <c r="AC13843">
        <v>13842</v>
      </c>
      <c r="AD13843" s="6" t="s">
        <v>30912</v>
      </c>
      <c r="AE13843" s="6" t="s">
        <v>51956</v>
      </c>
      <c r="AF13843" s="6" t="s">
        <v>90</v>
      </c>
      <c r="AG13843" s="6" t="s">
        <v>30913</v>
      </c>
    </row>
    <row r="13844" spans="29:33" x14ac:dyDescent="0.25">
      <c r="AC13844">
        <v>13843</v>
      </c>
      <c r="AD13844" s="6" t="s">
        <v>30914</v>
      </c>
      <c r="AE13844" s="6" t="s">
        <v>50131</v>
      </c>
      <c r="AF13844" s="6" t="s">
        <v>50200</v>
      </c>
      <c r="AG13844" s="6" t="s">
        <v>30915</v>
      </c>
    </row>
    <row r="13845" spans="29:33" x14ac:dyDescent="0.25">
      <c r="AC13845">
        <v>13844</v>
      </c>
      <c r="AD13845" s="6" t="s">
        <v>30916</v>
      </c>
      <c r="AE13845" s="6" t="s">
        <v>50172</v>
      </c>
      <c r="AF13845" s="6" t="s">
        <v>90</v>
      </c>
      <c r="AG13845" s="6" t="s">
        <v>30917</v>
      </c>
    </row>
    <row r="13846" spans="29:33" x14ac:dyDescent="0.25">
      <c r="AC13846">
        <v>13845</v>
      </c>
      <c r="AD13846" s="6" t="s">
        <v>30918</v>
      </c>
      <c r="AE13846" s="6" t="s">
        <v>49035</v>
      </c>
      <c r="AF13846" s="6" t="s">
        <v>49024</v>
      </c>
      <c r="AG13846" s="6" t="s">
        <v>30919</v>
      </c>
    </row>
    <row r="13847" spans="29:33" x14ac:dyDescent="0.25">
      <c r="AC13847">
        <v>13846</v>
      </c>
      <c r="AD13847" s="6" t="s">
        <v>30920</v>
      </c>
      <c r="AE13847" s="6" t="s">
        <v>51998</v>
      </c>
      <c r="AF13847" s="6" t="s">
        <v>90</v>
      </c>
      <c r="AG13847" s="6" t="s">
        <v>30921</v>
      </c>
    </row>
    <row r="13848" spans="29:33" x14ac:dyDescent="0.25">
      <c r="AC13848">
        <v>13847</v>
      </c>
      <c r="AD13848" s="6" t="s">
        <v>30922</v>
      </c>
      <c r="AE13848" s="6" t="s">
        <v>50357</v>
      </c>
      <c r="AF13848" s="6" t="s">
        <v>90</v>
      </c>
      <c r="AG13848" s="6" t="s">
        <v>30923</v>
      </c>
    </row>
    <row r="13849" spans="29:33" x14ac:dyDescent="0.25">
      <c r="AC13849">
        <v>13848</v>
      </c>
      <c r="AD13849" s="6" t="s">
        <v>30924</v>
      </c>
      <c r="AE13849" s="6" t="s">
        <v>50193</v>
      </c>
      <c r="AF13849" s="6" t="s">
        <v>51423</v>
      </c>
      <c r="AG13849" s="6" t="s">
        <v>30925</v>
      </c>
    </row>
    <row r="13850" spans="29:33" x14ac:dyDescent="0.25">
      <c r="AC13850">
        <v>13849</v>
      </c>
      <c r="AD13850" s="6" t="s">
        <v>30926</v>
      </c>
      <c r="AE13850" s="6" t="s">
        <v>49110</v>
      </c>
      <c r="AF13850" s="6" t="s">
        <v>90</v>
      </c>
      <c r="AG13850" s="6" t="s">
        <v>30927</v>
      </c>
    </row>
    <row r="13851" spans="29:33" x14ac:dyDescent="0.25">
      <c r="AC13851">
        <v>13850</v>
      </c>
      <c r="AD13851" s="6" t="s">
        <v>30928</v>
      </c>
      <c r="AE13851" s="6" t="s">
        <v>51728</v>
      </c>
      <c r="AF13851" s="6" t="s">
        <v>90</v>
      </c>
      <c r="AG13851" s="6" t="s">
        <v>30929</v>
      </c>
    </row>
    <row r="13852" spans="29:33" x14ac:dyDescent="0.25">
      <c r="AC13852">
        <v>13851</v>
      </c>
      <c r="AD13852" s="6" t="s">
        <v>30930</v>
      </c>
      <c r="AE13852" s="6" t="s">
        <v>48934</v>
      </c>
      <c r="AF13852" s="6" t="s">
        <v>51574</v>
      </c>
      <c r="AG13852" s="6" t="s">
        <v>30931</v>
      </c>
    </row>
    <row r="13853" spans="29:33" x14ac:dyDescent="0.25">
      <c r="AC13853">
        <v>13852</v>
      </c>
      <c r="AD13853" s="6" t="s">
        <v>30932</v>
      </c>
      <c r="AE13853" s="6" t="s">
        <v>52487</v>
      </c>
      <c r="AF13853" s="6" t="s">
        <v>90</v>
      </c>
      <c r="AG13853" s="6" t="s">
        <v>30933</v>
      </c>
    </row>
    <row r="13854" spans="29:33" x14ac:dyDescent="0.25">
      <c r="AC13854">
        <v>13853</v>
      </c>
      <c r="AD13854" s="6" t="s">
        <v>30934</v>
      </c>
      <c r="AE13854" s="6" t="s">
        <v>52457</v>
      </c>
      <c r="AF13854" s="6" t="s">
        <v>49460</v>
      </c>
      <c r="AG13854" s="6" t="s">
        <v>30935</v>
      </c>
    </row>
    <row r="13855" spans="29:33" x14ac:dyDescent="0.25">
      <c r="AC13855">
        <v>13854</v>
      </c>
      <c r="AD13855" s="6" t="s">
        <v>30936</v>
      </c>
      <c r="AE13855" s="6" t="s">
        <v>49962</v>
      </c>
      <c r="AF13855" s="6" t="s">
        <v>50093</v>
      </c>
      <c r="AG13855" s="6" t="s">
        <v>30937</v>
      </c>
    </row>
    <row r="13856" spans="29:33" x14ac:dyDescent="0.25">
      <c r="AC13856">
        <v>13855</v>
      </c>
      <c r="AD13856" s="6" t="s">
        <v>30938</v>
      </c>
      <c r="AE13856" s="6" t="s">
        <v>50385</v>
      </c>
      <c r="AF13856" s="6" t="s">
        <v>50123</v>
      </c>
      <c r="AG13856" s="6" t="s">
        <v>30939</v>
      </c>
    </row>
    <row r="13857" spans="29:33" x14ac:dyDescent="0.25">
      <c r="AC13857">
        <v>13856</v>
      </c>
      <c r="AD13857" s="6" t="s">
        <v>30940</v>
      </c>
      <c r="AE13857" s="6" t="s">
        <v>48916</v>
      </c>
      <c r="AF13857" s="6" t="s">
        <v>51141</v>
      </c>
      <c r="AG13857" s="6" t="s">
        <v>30941</v>
      </c>
    </row>
    <row r="13858" spans="29:33" x14ac:dyDescent="0.25">
      <c r="AC13858">
        <v>13857</v>
      </c>
      <c r="AD13858" s="6" t="s">
        <v>30942</v>
      </c>
      <c r="AE13858" s="6" t="s">
        <v>49776</v>
      </c>
      <c r="AF13858" s="6" t="s">
        <v>90</v>
      </c>
      <c r="AG13858" s="6" t="s">
        <v>30943</v>
      </c>
    </row>
    <row r="13859" spans="29:33" x14ac:dyDescent="0.25">
      <c r="AC13859">
        <v>13858</v>
      </c>
      <c r="AD13859" s="6" t="s">
        <v>30944</v>
      </c>
      <c r="AE13859" s="6" t="s">
        <v>50634</v>
      </c>
      <c r="AF13859" s="6" t="s">
        <v>90</v>
      </c>
      <c r="AG13859" s="6" t="s">
        <v>30945</v>
      </c>
    </row>
    <row r="13860" spans="29:33" x14ac:dyDescent="0.25">
      <c r="AC13860">
        <v>13859</v>
      </c>
      <c r="AD13860" s="6" t="s">
        <v>30946</v>
      </c>
      <c r="AE13860" s="6" t="s">
        <v>52310</v>
      </c>
      <c r="AF13860" s="6" t="s">
        <v>90</v>
      </c>
      <c r="AG13860" s="6" t="s">
        <v>30947</v>
      </c>
    </row>
    <row r="13861" spans="29:33" x14ac:dyDescent="0.25">
      <c r="AC13861">
        <v>13860</v>
      </c>
      <c r="AD13861" s="6" t="s">
        <v>30948</v>
      </c>
      <c r="AE13861" s="6" t="s">
        <v>51982</v>
      </c>
      <c r="AF13861" s="6" t="s">
        <v>90</v>
      </c>
      <c r="AG13861" s="6" t="s">
        <v>30949</v>
      </c>
    </row>
    <row r="13862" spans="29:33" x14ac:dyDescent="0.25">
      <c r="AC13862">
        <v>13861</v>
      </c>
      <c r="AD13862" s="6" t="s">
        <v>30950</v>
      </c>
      <c r="AE13862" s="6" t="s">
        <v>49448</v>
      </c>
      <c r="AF13862" s="6" t="s">
        <v>49454</v>
      </c>
      <c r="AG13862" s="6" t="s">
        <v>30951</v>
      </c>
    </row>
    <row r="13863" spans="29:33" x14ac:dyDescent="0.25">
      <c r="AC13863">
        <v>13862</v>
      </c>
      <c r="AD13863" s="6" t="s">
        <v>30952</v>
      </c>
      <c r="AE13863" s="6" t="s">
        <v>49652</v>
      </c>
      <c r="AF13863" s="6" t="s">
        <v>90</v>
      </c>
      <c r="AG13863" s="6" t="s">
        <v>30953</v>
      </c>
    </row>
    <row r="13864" spans="29:33" x14ac:dyDescent="0.25">
      <c r="AC13864">
        <v>13863</v>
      </c>
      <c r="AD13864" s="6" t="s">
        <v>30429</v>
      </c>
      <c r="AE13864" s="6" t="s">
        <v>51293</v>
      </c>
      <c r="AF13864" s="6" t="s">
        <v>90</v>
      </c>
      <c r="AG13864" s="6" t="s">
        <v>30954</v>
      </c>
    </row>
    <row r="13865" spans="29:33" x14ac:dyDescent="0.25">
      <c r="AC13865">
        <v>13864</v>
      </c>
      <c r="AD13865" s="6" t="s">
        <v>30955</v>
      </c>
      <c r="AE13865" s="6" t="s">
        <v>49526</v>
      </c>
      <c r="AF13865" s="6" t="s">
        <v>51206</v>
      </c>
      <c r="AG13865" s="6" t="s">
        <v>30956</v>
      </c>
    </row>
    <row r="13866" spans="29:33" x14ac:dyDescent="0.25">
      <c r="AC13866">
        <v>13865</v>
      </c>
      <c r="AD13866" s="6" t="s">
        <v>30957</v>
      </c>
      <c r="AE13866" s="6" t="s">
        <v>49214</v>
      </c>
      <c r="AF13866" s="6" t="s">
        <v>90</v>
      </c>
      <c r="AG13866" s="6" t="s">
        <v>30958</v>
      </c>
    </row>
    <row r="13867" spans="29:33" x14ac:dyDescent="0.25">
      <c r="AC13867">
        <v>13866</v>
      </c>
      <c r="AD13867" s="6" t="s">
        <v>30959</v>
      </c>
      <c r="AE13867" s="6" t="s">
        <v>52205</v>
      </c>
      <c r="AF13867" s="6" t="s">
        <v>90</v>
      </c>
      <c r="AG13867" s="6" t="s">
        <v>30960</v>
      </c>
    </row>
    <row r="13868" spans="29:33" x14ac:dyDescent="0.25">
      <c r="AC13868">
        <v>13867</v>
      </c>
      <c r="AD13868" s="6" t="s">
        <v>30961</v>
      </c>
      <c r="AE13868" s="6" t="s">
        <v>50084</v>
      </c>
      <c r="AF13868" s="6" t="s">
        <v>52550</v>
      </c>
      <c r="AG13868" s="6" t="s">
        <v>30962</v>
      </c>
    </row>
    <row r="13869" spans="29:33" x14ac:dyDescent="0.25">
      <c r="AC13869">
        <v>13868</v>
      </c>
      <c r="AD13869" s="6" t="s">
        <v>30963</v>
      </c>
      <c r="AE13869" s="6" t="s">
        <v>49422</v>
      </c>
      <c r="AF13869" s="6" t="s">
        <v>90</v>
      </c>
      <c r="AG13869" s="6" t="s">
        <v>30964</v>
      </c>
    </row>
    <row r="13870" spans="29:33" x14ac:dyDescent="0.25">
      <c r="AC13870">
        <v>13869</v>
      </c>
      <c r="AD13870" s="6" t="s">
        <v>30965</v>
      </c>
      <c r="AE13870" s="6" t="s">
        <v>51631</v>
      </c>
      <c r="AF13870" s="6" t="s">
        <v>90</v>
      </c>
      <c r="AG13870" s="6" t="s">
        <v>30966</v>
      </c>
    </row>
    <row r="13871" spans="29:33" x14ac:dyDescent="0.25">
      <c r="AC13871">
        <v>13870</v>
      </c>
      <c r="AD13871" s="6" t="s">
        <v>30967</v>
      </c>
      <c r="AE13871" s="6" t="s">
        <v>52447</v>
      </c>
      <c r="AF13871" s="6" t="s">
        <v>90</v>
      </c>
      <c r="AG13871" s="6" t="s">
        <v>30968</v>
      </c>
    </row>
    <row r="13872" spans="29:33" x14ac:dyDescent="0.25">
      <c r="AC13872">
        <v>13871</v>
      </c>
      <c r="AD13872" s="6" t="s">
        <v>30969</v>
      </c>
      <c r="AE13872" s="6" t="s">
        <v>52481</v>
      </c>
      <c r="AF13872" s="6" t="s">
        <v>52490</v>
      </c>
      <c r="AG13872" s="6" t="s">
        <v>30970</v>
      </c>
    </row>
    <row r="13873" spans="29:33" x14ac:dyDescent="0.25">
      <c r="AC13873">
        <v>13872</v>
      </c>
      <c r="AD13873" s="6" t="s">
        <v>30971</v>
      </c>
      <c r="AE13873" s="6" t="s">
        <v>50354</v>
      </c>
      <c r="AF13873" s="6" t="s">
        <v>90</v>
      </c>
      <c r="AG13873" s="6" t="s">
        <v>30972</v>
      </c>
    </row>
    <row r="13874" spans="29:33" x14ac:dyDescent="0.25">
      <c r="AC13874">
        <v>13873</v>
      </c>
      <c r="AD13874" s="6" t="s">
        <v>30973</v>
      </c>
      <c r="AE13874" s="6" t="s">
        <v>48938</v>
      </c>
      <c r="AF13874" s="6" t="s">
        <v>90</v>
      </c>
      <c r="AG13874" s="6" t="s">
        <v>30974</v>
      </c>
    </row>
    <row r="13875" spans="29:33" x14ac:dyDescent="0.25">
      <c r="AC13875">
        <v>13874</v>
      </c>
      <c r="AD13875" s="6" t="s">
        <v>30975</v>
      </c>
      <c r="AE13875" s="6" t="s">
        <v>52413</v>
      </c>
      <c r="AF13875" s="6" t="s">
        <v>90</v>
      </c>
      <c r="AG13875" s="6" t="s">
        <v>30976</v>
      </c>
    </row>
    <row r="13876" spans="29:33" x14ac:dyDescent="0.25">
      <c r="AC13876">
        <v>13875</v>
      </c>
      <c r="AD13876" s="6" t="s">
        <v>30977</v>
      </c>
      <c r="AE13876" s="6" t="s">
        <v>51806</v>
      </c>
      <c r="AF13876" s="6" t="s">
        <v>90</v>
      </c>
      <c r="AG13876" s="6" t="s">
        <v>30978</v>
      </c>
    </row>
    <row r="13877" spans="29:33" x14ac:dyDescent="0.25">
      <c r="AC13877">
        <v>13876</v>
      </c>
      <c r="AD13877" s="6" t="s">
        <v>30979</v>
      </c>
      <c r="AE13877" s="6" t="s">
        <v>49444</v>
      </c>
      <c r="AF13877" s="6" t="s">
        <v>49990</v>
      </c>
      <c r="AG13877" s="6" t="s">
        <v>30980</v>
      </c>
    </row>
    <row r="13878" spans="29:33" x14ac:dyDescent="0.25">
      <c r="AC13878">
        <v>13877</v>
      </c>
      <c r="AD13878" s="6" t="s">
        <v>30981</v>
      </c>
      <c r="AE13878" s="6" t="s">
        <v>49271</v>
      </c>
      <c r="AF13878" s="6" t="s">
        <v>49267</v>
      </c>
      <c r="AG13878" s="6" t="s">
        <v>30982</v>
      </c>
    </row>
    <row r="13879" spans="29:33" x14ac:dyDescent="0.25">
      <c r="AC13879">
        <v>13878</v>
      </c>
      <c r="AD13879" s="6" t="s">
        <v>30983</v>
      </c>
      <c r="AE13879" s="6" t="s">
        <v>51362</v>
      </c>
      <c r="AF13879" s="6" t="s">
        <v>50410</v>
      </c>
      <c r="AG13879" s="6" t="s">
        <v>30984</v>
      </c>
    </row>
    <row r="13880" spans="29:33" x14ac:dyDescent="0.25">
      <c r="AC13880">
        <v>13879</v>
      </c>
      <c r="AD13880" s="6" t="s">
        <v>30985</v>
      </c>
      <c r="AE13880" s="6" t="s">
        <v>51734</v>
      </c>
      <c r="AF13880" s="6" t="s">
        <v>49097</v>
      </c>
      <c r="AG13880" s="6" t="s">
        <v>30986</v>
      </c>
    </row>
    <row r="13881" spans="29:33" x14ac:dyDescent="0.25">
      <c r="AC13881">
        <v>13880</v>
      </c>
      <c r="AD13881" s="6" t="s">
        <v>30987</v>
      </c>
      <c r="AE13881" s="6" t="s">
        <v>48977</v>
      </c>
      <c r="AF13881" s="6" t="s">
        <v>48981</v>
      </c>
      <c r="AG13881" s="6" t="s">
        <v>30988</v>
      </c>
    </row>
    <row r="13882" spans="29:33" x14ac:dyDescent="0.25">
      <c r="AC13882">
        <v>13881</v>
      </c>
      <c r="AD13882" s="6" t="s">
        <v>30989</v>
      </c>
      <c r="AE13882" s="6" t="s">
        <v>51030</v>
      </c>
      <c r="AF13882" s="6" t="s">
        <v>90</v>
      </c>
      <c r="AG13882" s="6" t="s">
        <v>30990</v>
      </c>
    </row>
    <row r="13883" spans="29:33" x14ac:dyDescent="0.25">
      <c r="AC13883">
        <v>13882</v>
      </c>
      <c r="AD13883" s="6" t="s">
        <v>30991</v>
      </c>
      <c r="AE13883" s="6" t="s">
        <v>51822</v>
      </c>
      <c r="AF13883" s="6" t="s">
        <v>51896</v>
      </c>
      <c r="AG13883" s="6" t="s">
        <v>30992</v>
      </c>
    </row>
    <row r="13884" spans="29:33" x14ac:dyDescent="0.25">
      <c r="AC13884">
        <v>13883</v>
      </c>
      <c r="AD13884" s="6" t="s">
        <v>30993</v>
      </c>
      <c r="AE13884" s="6" t="s">
        <v>50277</v>
      </c>
      <c r="AF13884" s="6" t="s">
        <v>90</v>
      </c>
      <c r="AG13884" s="6" t="s">
        <v>30994</v>
      </c>
    </row>
    <row r="13885" spans="29:33" x14ac:dyDescent="0.25">
      <c r="AC13885">
        <v>13884</v>
      </c>
      <c r="AD13885" s="6" t="s">
        <v>30995</v>
      </c>
      <c r="AE13885" s="6" t="s">
        <v>49992</v>
      </c>
      <c r="AF13885" s="6" t="s">
        <v>90</v>
      </c>
      <c r="AG13885" s="6" t="s">
        <v>30996</v>
      </c>
    </row>
    <row r="13886" spans="29:33" x14ac:dyDescent="0.25">
      <c r="AC13886">
        <v>13885</v>
      </c>
      <c r="AD13886" s="6" t="s">
        <v>30997</v>
      </c>
      <c r="AE13886" s="6" t="s">
        <v>51431</v>
      </c>
      <c r="AF13886" s="6" t="s">
        <v>90</v>
      </c>
      <c r="AG13886" s="6" t="s">
        <v>30998</v>
      </c>
    </row>
    <row r="13887" spans="29:33" x14ac:dyDescent="0.25">
      <c r="AC13887">
        <v>13886</v>
      </c>
      <c r="AD13887" s="6" t="s">
        <v>30999</v>
      </c>
      <c r="AE13887" s="6" t="s">
        <v>52374</v>
      </c>
      <c r="AF13887" s="6" t="s">
        <v>90</v>
      </c>
      <c r="AG13887" s="6" t="s">
        <v>31000</v>
      </c>
    </row>
    <row r="13888" spans="29:33" x14ac:dyDescent="0.25">
      <c r="AC13888">
        <v>13887</v>
      </c>
      <c r="AD13888" s="6" t="s">
        <v>31001</v>
      </c>
      <c r="AE13888" s="6" t="s">
        <v>51396</v>
      </c>
      <c r="AF13888" s="6" t="s">
        <v>90</v>
      </c>
      <c r="AG13888" s="6" t="s">
        <v>31002</v>
      </c>
    </row>
    <row r="13889" spans="29:33" x14ac:dyDescent="0.25">
      <c r="AC13889">
        <v>13888</v>
      </c>
      <c r="AD13889" s="6" t="s">
        <v>31003</v>
      </c>
      <c r="AE13889" s="6" t="s">
        <v>51141</v>
      </c>
      <c r="AF13889" s="6" t="s">
        <v>90</v>
      </c>
      <c r="AG13889" s="6" t="s">
        <v>31004</v>
      </c>
    </row>
    <row r="13890" spans="29:33" x14ac:dyDescent="0.25">
      <c r="AC13890">
        <v>13889</v>
      </c>
      <c r="AD13890" s="6" t="s">
        <v>31005</v>
      </c>
      <c r="AE13890" s="6" t="s">
        <v>49379</v>
      </c>
      <c r="AF13890" s="6" t="s">
        <v>90</v>
      </c>
      <c r="AG13890" s="6" t="s">
        <v>31006</v>
      </c>
    </row>
    <row r="13891" spans="29:33" x14ac:dyDescent="0.25">
      <c r="AC13891">
        <v>13890</v>
      </c>
      <c r="AD13891" s="6" t="s">
        <v>31007</v>
      </c>
      <c r="AE13891" s="6" t="s">
        <v>52137</v>
      </c>
      <c r="AF13891" s="6" t="s">
        <v>90</v>
      </c>
      <c r="AG13891" s="6" t="s">
        <v>31008</v>
      </c>
    </row>
    <row r="13892" spans="29:33" x14ac:dyDescent="0.25">
      <c r="AC13892">
        <v>13891</v>
      </c>
      <c r="AD13892" s="6" t="s">
        <v>31009</v>
      </c>
      <c r="AE13892" s="6" t="s">
        <v>50228</v>
      </c>
      <c r="AF13892" s="6" t="s">
        <v>50226</v>
      </c>
      <c r="AG13892" s="6" t="s">
        <v>31010</v>
      </c>
    </row>
    <row r="13893" spans="29:33" x14ac:dyDescent="0.25">
      <c r="AC13893">
        <v>13892</v>
      </c>
      <c r="AD13893" s="6" t="s">
        <v>31011</v>
      </c>
      <c r="AE13893" s="6" t="s">
        <v>51378</v>
      </c>
      <c r="AF13893" s="6" t="s">
        <v>51059</v>
      </c>
      <c r="AG13893" s="6" t="s">
        <v>31012</v>
      </c>
    </row>
    <row r="13894" spans="29:33" x14ac:dyDescent="0.25">
      <c r="AC13894">
        <v>13893</v>
      </c>
      <c r="AD13894" s="6" t="s">
        <v>31013</v>
      </c>
      <c r="AE13894" s="6" t="s">
        <v>50266</v>
      </c>
      <c r="AF13894" s="6" t="s">
        <v>49351</v>
      </c>
      <c r="AG13894" s="6" t="s">
        <v>31014</v>
      </c>
    </row>
    <row r="13895" spans="29:33" x14ac:dyDescent="0.25">
      <c r="AC13895">
        <v>13894</v>
      </c>
      <c r="AD13895" s="6" t="s">
        <v>31015</v>
      </c>
      <c r="AE13895" s="6" t="s">
        <v>49032</v>
      </c>
      <c r="AF13895" s="6" t="s">
        <v>90</v>
      </c>
      <c r="AG13895" s="6" t="s">
        <v>31016</v>
      </c>
    </row>
    <row r="13896" spans="29:33" x14ac:dyDescent="0.25">
      <c r="AC13896">
        <v>13895</v>
      </c>
      <c r="AD13896" s="6" t="s">
        <v>31017</v>
      </c>
      <c r="AE13896" s="6" t="s">
        <v>51948</v>
      </c>
      <c r="AF13896" s="6" t="s">
        <v>90</v>
      </c>
      <c r="AG13896" s="6" t="s">
        <v>31018</v>
      </c>
    </row>
    <row r="13897" spans="29:33" x14ac:dyDescent="0.25">
      <c r="AC13897">
        <v>13896</v>
      </c>
      <c r="AD13897" s="6" t="s">
        <v>15135</v>
      </c>
      <c r="AE13897" s="6" t="s">
        <v>52454</v>
      </c>
      <c r="AF13897" s="6" t="s">
        <v>90</v>
      </c>
      <c r="AG13897" s="6" t="s">
        <v>31019</v>
      </c>
    </row>
    <row r="13898" spans="29:33" x14ac:dyDescent="0.25">
      <c r="AC13898">
        <v>13897</v>
      </c>
      <c r="AD13898" s="6" t="s">
        <v>31020</v>
      </c>
      <c r="AE13898" s="6" t="s">
        <v>50028</v>
      </c>
      <c r="AF13898" s="6" t="s">
        <v>90</v>
      </c>
      <c r="AG13898" s="6" t="s">
        <v>31021</v>
      </c>
    </row>
    <row r="13899" spans="29:33" x14ac:dyDescent="0.25">
      <c r="AC13899">
        <v>13898</v>
      </c>
      <c r="AD13899" s="6" t="s">
        <v>31022</v>
      </c>
      <c r="AE13899" s="6" t="s">
        <v>51689</v>
      </c>
      <c r="AF13899" s="6" t="s">
        <v>50417</v>
      </c>
      <c r="AG13899" s="6" t="s">
        <v>31023</v>
      </c>
    </row>
    <row r="13900" spans="29:33" x14ac:dyDescent="0.25">
      <c r="AC13900">
        <v>13899</v>
      </c>
      <c r="AD13900" s="6" t="s">
        <v>31024</v>
      </c>
      <c r="AE13900" s="6" t="s">
        <v>48843</v>
      </c>
      <c r="AF13900" s="6" t="s">
        <v>51566</v>
      </c>
      <c r="AG13900" s="6" t="s">
        <v>31025</v>
      </c>
    </row>
    <row r="13901" spans="29:33" x14ac:dyDescent="0.25">
      <c r="AC13901">
        <v>13900</v>
      </c>
      <c r="AD13901" s="6" t="s">
        <v>31026</v>
      </c>
      <c r="AE13901" s="6" t="s">
        <v>51639</v>
      </c>
      <c r="AF13901" s="6" t="s">
        <v>90</v>
      </c>
      <c r="AG13901" s="6" t="s">
        <v>31027</v>
      </c>
    </row>
    <row r="13902" spans="29:33" x14ac:dyDescent="0.25">
      <c r="AC13902">
        <v>13901</v>
      </c>
      <c r="AD13902" s="6" t="s">
        <v>31028</v>
      </c>
      <c r="AE13902" s="6" t="s">
        <v>51034</v>
      </c>
      <c r="AF13902" s="6" t="s">
        <v>90</v>
      </c>
      <c r="AG13902" s="6" t="s">
        <v>31029</v>
      </c>
    </row>
    <row r="13903" spans="29:33" x14ac:dyDescent="0.25">
      <c r="AC13903">
        <v>13902</v>
      </c>
      <c r="AD13903" s="6" t="s">
        <v>31030</v>
      </c>
      <c r="AE13903" s="6" t="s">
        <v>50407</v>
      </c>
      <c r="AF13903" s="6" t="s">
        <v>90</v>
      </c>
      <c r="AG13903" s="6" t="s">
        <v>31031</v>
      </c>
    </row>
    <row r="13904" spans="29:33" x14ac:dyDescent="0.25">
      <c r="AC13904">
        <v>13903</v>
      </c>
      <c r="AD13904" s="6" t="s">
        <v>31032</v>
      </c>
      <c r="AE13904" s="6" t="s">
        <v>49924</v>
      </c>
      <c r="AF13904" s="6" t="s">
        <v>49905</v>
      </c>
      <c r="AG13904" s="6" t="s">
        <v>31033</v>
      </c>
    </row>
    <row r="13905" spans="29:33" x14ac:dyDescent="0.25">
      <c r="AC13905">
        <v>13904</v>
      </c>
      <c r="AD13905" s="6" t="s">
        <v>31034</v>
      </c>
      <c r="AE13905" s="6" t="s">
        <v>50348</v>
      </c>
      <c r="AF13905" s="6" t="s">
        <v>51372</v>
      </c>
      <c r="AG13905" s="6" t="s">
        <v>31035</v>
      </c>
    </row>
    <row r="13906" spans="29:33" x14ac:dyDescent="0.25">
      <c r="AC13906">
        <v>13905</v>
      </c>
      <c r="AD13906" s="6" t="s">
        <v>31036</v>
      </c>
      <c r="AE13906" s="6" t="s">
        <v>51924</v>
      </c>
      <c r="AF13906" s="6" t="s">
        <v>51956</v>
      </c>
      <c r="AG13906" s="6" t="s">
        <v>31037</v>
      </c>
    </row>
    <row r="13907" spans="29:33" x14ac:dyDescent="0.25">
      <c r="AC13907">
        <v>13906</v>
      </c>
      <c r="AD13907" s="6" t="s">
        <v>31038</v>
      </c>
      <c r="AE13907" s="6" t="s">
        <v>51804</v>
      </c>
      <c r="AF13907" s="6" t="s">
        <v>90</v>
      </c>
      <c r="AG13907" s="6" t="s">
        <v>31039</v>
      </c>
    </row>
    <row r="13908" spans="29:33" x14ac:dyDescent="0.25">
      <c r="AC13908">
        <v>13907</v>
      </c>
      <c r="AD13908" s="6" t="s">
        <v>31040</v>
      </c>
      <c r="AE13908" s="6" t="s">
        <v>50297</v>
      </c>
      <c r="AF13908" s="6" t="s">
        <v>49862</v>
      </c>
      <c r="AG13908" s="6" t="s">
        <v>31041</v>
      </c>
    </row>
    <row r="13909" spans="29:33" x14ac:dyDescent="0.25">
      <c r="AC13909">
        <v>13908</v>
      </c>
      <c r="AD13909" s="6" t="s">
        <v>31042</v>
      </c>
      <c r="AE13909" s="6" t="s">
        <v>52288</v>
      </c>
      <c r="AF13909" s="6" t="s">
        <v>90</v>
      </c>
      <c r="AG13909" s="6" t="s">
        <v>31043</v>
      </c>
    </row>
    <row r="13910" spans="29:33" x14ac:dyDescent="0.25">
      <c r="AC13910">
        <v>13909</v>
      </c>
      <c r="AD13910" s="6" t="s">
        <v>31044</v>
      </c>
      <c r="AE13910" s="6" t="s">
        <v>51183</v>
      </c>
      <c r="AF13910" s="6" t="s">
        <v>90</v>
      </c>
      <c r="AG13910" s="6" t="s">
        <v>31045</v>
      </c>
    </row>
    <row r="13911" spans="29:33" x14ac:dyDescent="0.25">
      <c r="AC13911">
        <v>13910</v>
      </c>
      <c r="AD13911" s="6" t="s">
        <v>31046</v>
      </c>
      <c r="AE13911" s="6" t="s">
        <v>48649</v>
      </c>
      <c r="AF13911" s="6" t="s">
        <v>90</v>
      </c>
      <c r="AG13911" s="6" t="s">
        <v>31047</v>
      </c>
    </row>
    <row r="13912" spans="29:33" x14ac:dyDescent="0.25">
      <c r="AC13912">
        <v>13911</v>
      </c>
      <c r="AD13912" s="6" t="s">
        <v>31048</v>
      </c>
      <c r="AE13912" s="6" t="s">
        <v>51884</v>
      </c>
      <c r="AF13912" s="6" t="s">
        <v>51918</v>
      </c>
      <c r="AG13912" s="6" t="s">
        <v>31049</v>
      </c>
    </row>
    <row r="13913" spans="29:33" x14ac:dyDescent="0.25">
      <c r="AC13913">
        <v>13912</v>
      </c>
      <c r="AD13913" s="6" t="s">
        <v>31050</v>
      </c>
      <c r="AE13913" s="6" t="s">
        <v>50785</v>
      </c>
      <c r="AF13913" s="6" t="s">
        <v>90</v>
      </c>
      <c r="AG13913" s="6" t="s">
        <v>31051</v>
      </c>
    </row>
    <row r="13914" spans="29:33" x14ac:dyDescent="0.25">
      <c r="AC13914">
        <v>13913</v>
      </c>
      <c r="AD13914" s="6" t="s">
        <v>31052</v>
      </c>
      <c r="AE13914" s="6" t="s">
        <v>52472</v>
      </c>
      <c r="AF13914" s="6" t="s">
        <v>90</v>
      </c>
      <c r="AG13914" s="6" t="s">
        <v>31053</v>
      </c>
    </row>
    <row r="13915" spans="29:33" x14ac:dyDescent="0.25">
      <c r="AC13915">
        <v>13914</v>
      </c>
      <c r="AD13915" s="6" t="s">
        <v>31054</v>
      </c>
      <c r="AE13915" s="6" t="s">
        <v>48855</v>
      </c>
      <c r="AF13915" s="6" t="s">
        <v>50521</v>
      </c>
      <c r="AG13915" s="6" t="s">
        <v>31055</v>
      </c>
    </row>
    <row r="13916" spans="29:33" x14ac:dyDescent="0.25">
      <c r="AC13916">
        <v>13915</v>
      </c>
      <c r="AD13916" s="6" t="s">
        <v>31056</v>
      </c>
      <c r="AE13916" s="6" t="s">
        <v>48806</v>
      </c>
      <c r="AF13916" s="6" t="s">
        <v>90</v>
      </c>
      <c r="AG13916" s="6" t="s">
        <v>31057</v>
      </c>
    </row>
    <row r="13917" spans="29:33" x14ac:dyDescent="0.25">
      <c r="AC13917">
        <v>13916</v>
      </c>
      <c r="AD13917" s="6" t="s">
        <v>31058</v>
      </c>
      <c r="AE13917" s="6" t="s">
        <v>51480</v>
      </c>
      <c r="AF13917" s="6" t="s">
        <v>90</v>
      </c>
      <c r="AG13917" s="6" t="s">
        <v>31059</v>
      </c>
    </row>
    <row r="13918" spans="29:33" x14ac:dyDescent="0.25">
      <c r="AC13918">
        <v>13917</v>
      </c>
      <c r="AD13918" s="6" t="s">
        <v>31060</v>
      </c>
      <c r="AE13918" s="6" t="s">
        <v>51396</v>
      </c>
      <c r="AF13918" s="6" t="s">
        <v>90</v>
      </c>
      <c r="AG13918" s="6" t="s">
        <v>31061</v>
      </c>
    </row>
    <row r="13919" spans="29:33" x14ac:dyDescent="0.25">
      <c r="AC13919">
        <v>13918</v>
      </c>
      <c r="AD13919" s="6" t="s">
        <v>31062</v>
      </c>
      <c r="AE13919" s="6" t="s">
        <v>48613</v>
      </c>
      <c r="AF13919" s="6" t="s">
        <v>90</v>
      </c>
      <c r="AG13919" s="6" t="s">
        <v>31063</v>
      </c>
    </row>
    <row r="13920" spans="29:33" x14ac:dyDescent="0.25">
      <c r="AC13920">
        <v>13919</v>
      </c>
      <c r="AD13920" s="6" t="s">
        <v>31064</v>
      </c>
      <c r="AE13920" s="6" t="s">
        <v>52093</v>
      </c>
      <c r="AF13920" s="6" t="s">
        <v>52150</v>
      </c>
      <c r="AG13920" s="6" t="s">
        <v>31065</v>
      </c>
    </row>
    <row r="13921" spans="29:33" x14ac:dyDescent="0.25">
      <c r="AC13921">
        <v>13920</v>
      </c>
      <c r="AD13921" s="6" t="s">
        <v>31066</v>
      </c>
      <c r="AE13921" s="6" t="s">
        <v>52369</v>
      </c>
      <c r="AF13921" s="6" t="s">
        <v>90</v>
      </c>
      <c r="AG13921" s="6" t="s">
        <v>31067</v>
      </c>
    </row>
    <row r="13922" spans="29:33" x14ac:dyDescent="0.25">
      <c r="AC13922">
        <v>13921</v>
      </c>
      <c r="AD13922" s="6" t="s">
        <v>31068</v>
      </c>
      <c r="AE13922" s="6" t="s">
        <v>48979</v>
      </c>
      <c r="AF13922" s="6" t="s">
        <v>49013</v>
      </c>
      <c r="AG13922" s="6" t="s">
        <v>31069</v>
      </c>
    </row>
    <row r="13923" spans="29:33" x14ac:dyDescent="0.25">
      <c r="AC13923">
        <v>13922</v>
      </c>
      <c r="AD13923" s="6" t="s">
        <v>31070</v>
      </c>
      <c r="AE13923" s="6" t="s">
        <v>51928</v>
      </c>
      <c r="AF13923" s="6" t="s">
        <v>90</v>
      </c>
      <c r="AG13923" s="6" t="s">
        <v>31071</v>
      </c>
    </row>
    <row r="13924" spans="29:33" x14ac:dyDescent="0.25">
      <c r="AC13924">
        <v>13923</v>
      </c>
      <c r="AD13924" s="6" t="s">
        <v>31072</v>
      </c>
      <c r="AE13924" s="6" t="s">
        <v>49333</v>
      </c>
      <c r="AF13924" s="6" t="s">
        <v>90</v>
      </c>
      <c r="AG13924" s="6" t="s">
        <v>31073</v>
      </c>
    </row>
    <row r="13925" spans="29:33" x14ac:dyDescent="0.25">
      <c r="AC13925">
        <v>13924</v>
      </c>
      <c r="AD13925" s="6" t="s">
        <v>31074</v>
      </c>
      <c r="AE13925" s="6" t="s">
        <v>49208</v>
      </c>
      <c r="AF13925" s="6" t="s">
        <v>90</v>
      </c>
      <c r="AG13925" s="6" t="s">
        <v>31075</v>
      </c>
    </row>
    <row r="13926" spans="29:33" x14ac:dyDescent="0.25">
      <c r="AC13926">
        <v>13925</v>
      </c>
      <c r="AD13926" s="6" t="s">
        <v>31076</v>
      </c>
      <c r="AE13926" s="6" t="s">
        <v>50351</v>
      </c>
      <c r="AF13926" s="6" t="s">
        <v>90</v>
      </c>
      <c r="AG13926" s="6" t="s">
        <v>31077</v>
      </c>
    </row>
    <row r="13927" spans="29:33" x14ac:dyDescent="0.25">
      <c r="AC13927">
        <v>13926</v>
      </c>
      <c r="AD13927" s="6" t="s">
        <v>31078</v>
      </c>
      <c r="AE13927" s="6" t="s">
        <v>50526</v>
      </c>
      <c r="AF13927" s="6" t="s">
        <v>50470</v>
      </c>
      <c r="AG13927" s="6" t="s">
        <v>31079</v>
      </c>
    </row>
    <row r="13928" spans="29:33" x14ac:dyDescent="0.25">
      <c r="AC13928">
        <v>13927</v>
      </c>
      <c r="AD13928" s="6" t="s">
        <v>31080</v>
      </c>
      <c r="AE13928" s="6" t="s">
        <v>50956</v>
      </c>
      <c r="AF13928" s="6" t="s">
        <v>90</v>
      </c>
      <c r="AG13928" s="6" t="s">
        <v>31081</v>
      </c>
    </row>
    <row r="13929" spans="29:33" x14ac:dyDescent="0.25">
      <c r="AC13929">
        <v>13928</v>
      </c>
      <c r="AD13929" s="6" t="s">
        <v>31082</v>
      </c>
      <c r="AE13929" s="6" t="s">
        <v>48717</v>
      </c>
      <c r="AF13929" s="6" t="s">
        <v>51306</v>
      </c>
      <c r="AG13929" s="6" t="s">
        <v>31083</v>
      </c>
    </row>
    <row r="13930" spans="29:33" x14ac:dyDescent="0.25">
      <c r="AC13930">
        <v>13929</v>
      </c>
      <c r="AD13930" s="6" t="s">
        <v>31084</v>
      </c>
      <c r="AE13930" s="6" t="s">
        <v>52360</v>
      </c>
      <c r="AF13930" s="6" t="s">
        <v>90</v>
      </c>
      <c r="AG13930" s="6" t="s">
        <v>31085</v>
      </c>
    </row>
    <row r="13931" spans="29:33" x14ac:dyDescent="0.25">
      <c r="AC13931">
        <v>13930</v>
      </c>
      <c r="AD13931" s="6" t="s">
        <v>31086</v>
      </c>
      <c r="AE13931" s="6" t="s">
        <v>50543</v>
      </c>
      <c r="AF13931" s="6" t="s">
        <v>50494</v>
      </c>
      <c r="AG13931" s="6" t="s">
        <v>31087</v>
      </c>
    </row>
    <row r="13932" spans="29:33" x14ac:dyDescent="0.25">
      <c r="AC13932">
        <v>13931</v>
      </c>
      <c r="AD13932" s="6" t="s">
        <v>31088</v>
      </c>
      <c r="AE13932" s="6" t="s">
        <v>49166</v>
      </c>
      <c r="AF13932" s="6" t="s">
        <v>49164</v>
      </c>
      <c r="AG13932" s="6" t="s">
        <v>31089</v>
      </c>
    </row>
    <row r="13933" spans="29:33" x14ac:dyDescent="0.25">
      <c r="AC13933">
        <v>13932</v>
      </c>
      <c r="AD13933" s="6" t="s">
        <v>31090</v>
      </c>
      <c r="AE13933" s="6" t="s">
        <v>49691</v>
      </c>
      <c r="AF13933" s="6" t="s">
        <v>90</v>
      </c>
      <c r="AG13933" s="6" t="s">
        <v>31091</v>
      </c>
    </row>
    <row r="13934" spans="29:33" x14ac:dyDescent="0.25">
      <c r="AC13934">
        <v>13933</v>
      </c>
      <c r="AD13934" s="6" t="s">
        <v>31092</v>
      </c>
      <c r="AE13934" s="6" t="s">
        <v>49348</v>
      </c>
      <c r="AF13934" s="6" t="s">
        <v>52459</v>
      </c>
      <c r="AG13934" s="6" t="s">
        <v>31093</v>
      </c>
    </row>
    <row r="13935" spans="29:33" x14ac:dyDescent="0.25">
      <c r="AC13935">
        <v>13934</v>
      </c>
      <c r="AD13935" s="6" t="s">
        <v>31094</v>
      </c>
      <c r="AE13935" s="6" t="s">
        <v>52413</v>
      </c>
      <c r="AF13935" s="6" t="s">
        <v>90</v>
      </c>
      <c r="AG13935" s="6" t="s">
        <v>31095</v>
      </c>
    </row>
    <row r="13936" spans="29:33" x14ac:dyDescent="0.25">
      <c r="AC13936">
        <v>13935</v>
      </c>
      <c r="AD13936" s="6" t="s">
        <v>31096</v>
      </c>
      <c r="AE13936" s="6" t="s">
        <v>50191</v>
      </c>
      <c r="AF13936" s="6" t="s">
        <v>90</v>
      </c>
      <c r="AG13936" s="6" t="s">
        <v>31097</v>
      </c>
    </row>
    <row r="13937" spans="29:33" x14ac:dyDescent="0.25">
      <c r="AC13937">
        <v>13936</v>
      </c>
      <c r="AD13937" s="6" t="s">
        <v>31098</v>
      </c>
      <c r="AE13937" s="6" t="s">
        <v>52473</v>
      </c>
      <c r="AF13937" s="6" t="s">
        <v>90</v>
      </c>
      <c r="AG13937" s="6" t="s">
        <v>31099</v>
      </c>
    </row>
    <row r="13938" spans="29:33" x14ac:dyDescent="0.25">
      <c r="AC13938">
        <v>13937</v>
      </c>
      <c r="AD13938" s="6" t="s">
        <v>31100</v>
      </c>
      <c r="AE13938" s="6" t="s">
        <v>49271</v>
      </c>
      <c r="AF13938" s="6" t="s">
        <v>49267</v>
      </c>
      <c r="AG13938" s="6" t="s">
        <v>31101</v>
      </c>
    </row>
    <row r="13939" spans="29:33" x14ac:dyDescent="0.25">
      <c r="AC13939">
        <v>13938</v>
      </c>
      <c r="AD13939" s="6" t="s">
        <v>31102</v>
      </c>
      <c r="AE13939" s="6" t="s">
        <v>50043</v>
      </c>
      <c r="AF13939" s="6" t="s">
        <v>90</v>
      </c>
      <c r="AG13939" s="6" t="s">
        <v>31103</v>
      </c>
    </row>
    <row r="13940" spans="29:33" x14ac:dyDescent="0.25">
      <c r="AC13940">
        <v>13939</v>
      </c>
      <c r="AD13940" s="6" t="s">
        <v>31104</v>
      </c>
      <c r="AE13940" s="6" t="s">
        <v>52416</v>
      </c>
      <c r="AF13940" s="6" t="s">
        <v>90</v>
      </c>
      <c r="AG13940" s="6" t="s">
        <v>31105</v>
      </c>
    </row>
    <row r="13941" spans="29:33" x14ac:dyDescent="0.25">
      <c r="AC13941">
        <v>13940</v>
      </c>
      <c r="AD13941" s="6" t="s">
        <v>31106</v>
      </c>
      <c r="AE13941" s="6" t="s">
        <v>52383</v>
      </c>
      <c r="AF13941" s="6" t="s">
        <v>90</v>
      </c>
      <c r="AG13941" s="6" t="s">
        <v>31107</v>
      </c>
    </row>
    <row r="13942" spans="29:33" x14ac:dyDescent="0.25">
      <c r="AC13942">
        <v>13941</v>
      </c>
      <c r="AD13942" s="6" t="s">
        <v>31108</v>
      </c>
      <c r="AE13942" s="6" t="s">
        <v>52570</v>
      </c>
      <c r="AF13942" s="6" t="s">
        <v>52568</v>
      </c>
      <c r="AG13942" s="6" t="s">
        <v>31109</v>
      </c>
    </row>
    <row r="13943" spans="29:33" x14ac:dyDescent="0.25">
      <c r="AC13943">
        <v>13942</v>
      </c>
      <c r="AD13943" s="6" t="s">
        <v>31110</v>
      </c>
      <c r="AE13943" s="6" t="s">
        <v>50301</v>
      </c>
      <c r="AF13943" s="6" t="s">
        <v>90</v>
      </c>
      <c r="AG13943" s="6" t="s">
        <v>31111</v>
      </c>
    </row>
    <row r="13944" spans="29:33" x14ac:dyDescent="0.25">
      <c r="AC13944">
        <v>13943</v>
      </c>
      <c r="AD13944" s="6" t="s">
        <v>31112</v>
      </c>
      <c r="AE13944" s="6" t="s">
        <v>52360</v>
      </c>
      <c r="AF13944" s="6" t="s">
        <v>90</v>
      </c>
      <c r="AG13944" s="6" t="s">
        <v>31113</v>
      </c>
    </row>
    <row r="13945" spans="29:33" x14ac:dyDescent="0.25">
      <c r="AC13945">
        <v>13944</v>
      </c>
      <c r="AD13945" s="6" t="s">
        <v>31114</v>
      </c>
      <c r="AE13945" s="6" t="s">
        <v>51771</v>
      </c>
      <c r="AF13945" s="6" t="s">
        <v>90</v>
      </c>
      <c r="AG13945" s="6" t="s">
        <v>31115</v>
      </c>
    </row>
    <row r="13946" spans="29:33" x14ac:dyDescent="0.25">
      <c r="AC13946">
        <v>13945</v>
      </c>
      <c r="AD13946" s="6" t="s">
        <v>31116</v>
      </c>
      <c r="AE13946" s="6" t="s">
        <v>49784</v>
      </c>
      <c r="AF13946" s="6" t="s">
        <v>49856</v>
      </c>
      <c r="AG13946" s="6" t="s">
        <v>31117</v>
      </c>
    </row>
    <row r="13947" spans="29:33" x14ac:dyDescent="0.25">
      <c r="AC13947">
        <v>13946</v>
      </c>
      <c r="AD13947" s="6" t="s">
        <v>31118</v>
      </c>
      <c r="AE13947" s="6" t="s">
        <v>51169</v>
      </c>
      <c r="AF13947" s="6" t="s">
        <v>90</v>
      </c>
      <c r="AG13947" s="6" t="s">
        <v>31119</v>
      </c>
    </row>
    <row r="13948" spans="29:33" x14ac:dyDescent="0.25">
      <c r="AC13948">
        <v>13947</v>
      </c>
      <c r="AD13948" s="6" t="s">
        <v>31120</v>
      </c>
      <c r="AE13948" s="6" t="s">
        <v>50876</v>
      </c>
      <c r="AF13948" s="6" t="s">
        <v>90</v>
      </c>
      <c r="AG13948" s="6" t="s">
        <v>31121</v>
      </c>
    </row>
    <row r="13949" spans="29:33" x14ac:dyDescent="0.25">
      <c r="AC13949">
        <v>13948</v>
      </c>
      <c r="AD13949" s="6" t="s">
        <v>31122</v>
      </c>
      <c r="AE13949" s="6" t="s">
        <v>49065</v>
      </c>
      <c r="AF13949" s="6" t="s">
        <v>49976</v>
      </c>
      <c r="AG13949" s="6" t="s">
        <v>31123</v>
      </c>
    </row>
    <row r="13950" spans="29:33" x14ac:dyDescent="0.25">
      <c r="AC13950">
        <v>13949</v>
      </c>
      <c r="AD13950" s="6" t="s">
        <v>31124</v>
      </c>
      <c r="AE13950" s="6" t="s">
        <v>49075</v>
      </c>
      <c r="AF13950" s="6" t="s">
        <v>51681</v>
      </c>
      <c r="AG13950" s="6" t="s">
        <v>31125</v>
      </c>
    </row>
    <row r="13951" spans="29:33" x14ac:dyDescent="0.25">
      <c r="AC13951">
        <v>13950</v>
      </c>
      <c r="AD13951" s="6" t="s">
        <v>31126</v>
      </c>
      <c r="AE13951" s="6" t="s">
        <v>48738</v>
      </c>
      <c r="AF13951" s="6" t="s">
        <v>90</v>
      </c>
      <c r="AG13951" s="6" t="s">
        <v>31127</v>
      </c>
    </row>
    <row r="13952" spans="29:33" x14ac:dyDescent="0.25">
      <c r="AC13952">
        <v>13951</v>
      </c>
      <c r="AD13952" s="6" t="s">
        <v>31128</v>
      </c>
      <c r="AE13952" s="6" t="s">
        <v>49444</v>
      </c>
      <c r="AF13952" s="6" t="s">
        <v>90</v>
      </c>
      <c r="AG13952" s="6" t="s">
        <v>31129</v>
      </c>
    </row>
    <row r="13953" spans="29:33" x14ac:dyDescent="0.25">
      <c r="AC13953">
        <v>13952</v>
      </c>
      <c r="AD13953" s="6" t="s">
        <v>31130</v>
      </c>
      <c r="AE13953" s="6" t="s">
        <v>52360</v>
      </c>
      <c r="AF13953" s="6" t="s">
        <v>90</v>
      </c>
      <c r="AG13953" s="6" t="s">
        <v>31131</v>
      </c>
    </row>
    <row r="13954" spans="29:33" x14ac:dyDescent="0.25">
      <c r="AC13954">
        <v>13953</v>
      </c>
      <c r="AD13954" s="6" t="s">
        <v>31132</v>
      </c>
      <c r="AE13954" s="6" t="s">
        <v>52360</v>
      </c>
      <c r="AF13954" s="6" t="s">
        <v>90</v>
      </c>
      <c r="AG13954" s="6" t="s">
        <v>31133</v>
      </c>
    </row>
    <row r="13955" spans="29:33" x14ac:dyDescent="0.25">
      <c r="AC13955">
        <v>13954</v>
      </c>
      <c r="AD13955" s="6" t="s">
        <v>31134</v>
      </c>
      <c r="AE13955" s="6" t="s">
        <v>52537</v>
      </c>
      <c r="AF13955" s="6" t="s">
        <v>49079</v>
      </c>
      <c r="AG13955" s="6" t="s">
        <v>31135</v>
      </c>
    </row>
    <row r="13956" spans="29:33" x14ac:dyDescent="0.25">
      <c r="AC13956">
        <v>13955</v>
      </c>
      <c r="AD13956" s="6" t="s">
        <v>31136</v>
      </c>
      <c r="AE13956" s="6" t="s">
        <v>51457</v>
      </c>
      <c r="AF13956" s="6" t="s">
        <v>51466</v>
      </c>
      <c r="AG13956" s="6" t="s">
        <v>31137</v>
      </c>
    </row>
    <row r="13957" spans="29:33" x14ac:dyDescent="0.25">
      <c r="AC13957">
        <v>13956</v>
      </c>
      <c r="AD13957" s="6" t="s">
        <v>31138</v>
      </c>
      <c r="AE13957" s="6" t="s">
        <v>49945</v>
      </c>
      <c r="AF13957" s="6" t="s">
        <v>90</v>
      </c>
      <c r="AG13957" s="6" t="s">
        <v>31139</v>
      </c>
    </row>
    <row r="13958" spans="29:33" x14ac:dyDescent="0.25">
      <c r="AC13958">
        <v>13957</v>
      </c>
      <c r="AD13958" s="6" t="s">
        <v>31140</v>
      </c>
      <c r="AE13958" s="6" t="s">
        <v>51538</v>
      </c>
      <c r="AF13958" s="6" t="s">
        <v>90</v>
      </c>
      <c r="AG13958" s="6" t="s">
        <v>31141</v>
      </c>
    </row>
    <row r="13959" spans="29:33" x14ac:dyDescent="0.25">
      <c r="AC13959">
        <v>13958</v>
      </c>
      <c r="AD13959" s="6" t="s">
        <v>31142</v>
      </c>
      <c r="AE13959" s="6" t="s">
        <v>49828</v>
      </c>
      <c r="AF13959" s="6" t="s">
        <v>90</v>
      </c>
      <c r="AG13959" s="6" t="s">
        <v>31143</v>
      </c>
    </row>
    <row r="13960" spans="29:33" x14ac:dyDescent="0.25">
      <c r="AC13960">
        <v>13959</v>
      </c>
      <c r="AD13960" s="6" t="s">
        <v>31144</v>
      </c>
      <c r="AE13960" s="6" t="s">
        <v>50727</v>
      </c>
      <c r="AF13960" s="6" t="s">
        <v>90</v>
      </c>
      <c r="AG13960" s="6" t="s">
        <v>31145</v>
      </c>
    </row>
    <row r="13961" spans="29:33" x14ac:dyDescent="0.25">
      <c r="AC13961">
        <v>13960</v>
      </c>
      <c r="AD13961" s="6" t="s">
        <v>31146</v>
      </c>
      <c r="AE13961" s="6" t="s">
        <v>49462</v>
      </c>
      <c r="AF13961" s="6" t="s">
        <v>90</v>
      </c>
      <c r="AG13961" s="6" t="s">
        <v>31147</v>
      </c>
    </row>
    <row r="13962" spans="29:33" x14ac:dyDescent="0.25">
      <c r="AC13962">
        <v>13961</v>
      </c>
      <c r="AD13962" s="6" t="s">
        <v>31148</v>
      </c>
      <c r="AE13962" s="6" t="s">
        <v>52002</v>
      </c>
      <c r="AF13962" s="6" t="s">
        <v>52097</v>
      </c>
      <c r="AG13962" s="6" t="s">
        <v>31149</v>
      </c>
    </row>
    <row r="13963" spans="29:33" x14ac:dyDescent="0.25">
      <c r="AC13963">
        <v>13962</v>
      </c>
      <c r="AD13963" s="6" t="s">
        <v>31150</v>
      </c>
      <c r="AE13963" s="6" t="s">
        <v>50054</v>
      </c>
      <c r="AF13963" s="6" t="s">
        <v>50379</v>
      </c>
      <c r="AG13963" s="6" t="s">
        <v>31151</v>
      </c>
    </row>
    <row r="13964" spans="29:33" x14ac:dyDescent="0.25">
      <c r="AC13964">
        <v>13963</v>
      </c>
      <c r="AD13964" s="6" t="s">
        <v>31152</v>
      </c>
      <c r="AE13964" s="6" t="s">
        <v>50631</v>
      </c>
      <c r="AF13964" s="6" t="s">
        <v>49166</v>
      </c>
      <c r="AG13964" s="6" t="s">
        <v>31153</v>
      </c>
    </row>
    <row r="13965" spans="29:33" x14ac:dyDescent="0.25">
      <c r="AC13965">
        <v>13964</v>
      </c>
      <c r="AD13965" s="6" t="s">
        <v>31154</v>
      </c>
      <c r="AE13965" s="6" t="s">
        <v>49848</v>
      </c>
      <c r="AF13965" s="6" t="s">
        <v>50168</v>
      </c>
      <c r="AG13965" s="6" t="s">
        <v>31155</v>
      </c>
    </row>
    <row r="13966" spans="29:33" x14ac:dyDescent="0.25">
      <c r="AC13966">
        <v>13965</v>
      </c>
      <c r="AD13966" s="6" t="s">
        <v>31156</v>
      </c>
      <c r="AE13966" s="6" t="s">
        <v>49569</v>
      </c>
      <c r="AF13966" s="6" t="s">
        <v>51706</v>
      </c>
      <c r="AG13966" s="6" t="s">
        <v>31157</v>
      </c>
    </row>
    <row r="13967" spans="29:33" x14ac:dyDescent="0.25">
      <c r="AC13967">
        <v>13966</v>
      </c>
      <c r="AD13967" s="6" t="s">
        <v>31158</v>
      </c>
      <c r="AE13967" s="6" t="s">
        <v>52487</v>
      </c>
      <c r="AF13967" s="6" t="s">
        <v>90</v>
      </c>
      <c r="AG13967" s="6" t="s">
        <v>31159</v>
      </c>
    </row>
    <row r="13968" spans="29:33" x14ac:dyDescent="0.25">
      <c r="AC13968">
        <v>13967</v>
      </c>
      <c r="AD13968" s="6" t="s">
        <v>31160</v>
      </c>
      <c r="AE13968" s="6" t="s">
        <v>52416</v>
      </c>
      <c r="AF13968" s="6" t="s">
        <v>90</v>
      </c>
      <c r="AG13968" s="6" t="s">
        <v>31161</v>
      </c>
    </row>
    <row r="13969" spans="29:33" x14ac:dyDescent="0.25">
      <c r="AC13969">
        <v>13968</v>
      </c>
      <c r="AD13969" s="6" t="s">
        <v>31162</v>
      </c>
      <c r="AE13969" s="6" t="s">
        <v>50093</v>
      </c>
      <c r="AF13969" s="6" t="s">
        <v>90</v>
      </c>
      <c r="AG13969" s="6" t="s">
        <v>31163</v>
      </c>
    </row>
    <row r="13970" spans="29:33" x14ac:dyDescent="0.25">
      <c r="AC13970">
        <v>13969</v>
      </c>
      <c r="AD13970" s="6" t="s">
        <v>31164</v>
      </c>
      <c r="AE13970" s="6" t="s">
        <v>51490</v>
      </c>
      <c r="AF13970" s="6" t="s">
        <v>90</v>
      </c>
      <c r="AG13970" s="6" t="s">
        <v>31165</v>
      </c>
    </row>
    <row r="13971" spans="29:33" x14ac:dyDescent="0.25">
      <c r="AC13971">
        <v>13970</v>
      </c>
      <c r="AD13971" s="6" t="s">
        <v>31166</v>
      </c>
      <c r="AE13971" s="6" t="s">
        <v>49422</v>
      </c>
      <c r="AF13971" s="6" t="s">
        <v>90</v>
      </c>
      <c r="AG13971" s="6" t="s">
        <v>31167</v>
      </c>
    </row>
    <row r="13972" spans="29:33" x14ac:dyDescent="0.25">
      <c r="AC13972">
        <v>13971</v>
      </c>
      <c r="AD13972" s="6" t="s">
        <v>31168</v>
      </c>
      <c r="AE13972" s="6" t="s">
        <v>51706</v>
      </c>
      <c r="AF13972" s="6" t="s">
        <v>51478</v>
      </c>
      <c r="AG13972" s="6" t="s">
        <v>31169</v>
      </c>
    </row>
    <row r="13973" spans="29:33" x14ac:dyDescent="0.25">
      <c r="AC13973">
        <v>13972</v>
      </c>
      <c r="AD13973" s="6" t="s">
        <v>31170</v>
      </c>
      <c r="AE13973" s="6" t="s">
        <v>50206</v>
      </c>
      <c r="AF13973" s="6" t="s">
        <v>90</v>
      </c>
      <c r="AG13973" s="6" t="s">
        <v>31171</v>
      </c>
    </row>
    <row r="13974" spans="29:33" x14ac:dyDescent="0.25">
      <c r="AC13974">
        <v>13973</v>
      </c>
      <c r="AD13974" s="6" t="s">
        <v>31172</v>
      </c>
      <c r="AE13974" s="6" t="s">
        <v>51669</v>
      </c>
      <c r="AF13974" s="6" t="s">
        <v>50019</v>
      </c>
      <c r="AG13974" s="6" t="s">
        <v>31173</v>
      </c>
    </row>
    <row r="13975" spans="29:33" x14ac:dyDescent="0.25">
      <c r="AC13975">
        <v>13974</v>
      </c>
      <c r="AD13975" s="6" t="s">
        <v>31174</v>
      </c>
      <c r="AE13975" s="6" t="s">
        <v>48777</v>
      </c>
      <c r="AF13975" s="6" t="s">
        <v>90</v>
      </c>
      <c r="AG13975" s="6" t="s">
        <v>31175</v>
      </c>
    </row>
    <row r="13976" spans="29:33" x14ac:dyDescent="0.25">
      <c r="AC13976">
        <v>13975</v>
      </c>
      <c r="AD13976" s="6" t="s">
        <v>31176</v>
      </c>
      <c r="AE13976" s="6" t="s">
        <v>51009</v>
      </c>
      <c r="AF13976" s="6" t="s">
        <v>50672</v>
      </c>
      <c r="AG13976" s="6" t="s">
        <v>31177</v>
      </c>
    </row>
    <row r="13977" spans="29:33" x14ac:dyDescent="0.25">
      <c r="AC13977">
        <v>13976</v>
      </c>
      <c r="AD13977" s="6" t="s">
        <v>31178</v>
      </c>
      <c r="AE13977" s="6" t="s">
        <v>52445</v>
      </c>
      <c r="AF13977" s="6" t="s">
        <v>90</v>
      </c>
      <c r="AG13977" s="6" t="s">
        <v>31179</v>
      </c>
    </row>
    <row r="13978" spans="29:33" x14ac:dyDescent="0.25">
      <c r="AC13978">
        <v>13977</v>
      </c>
      <c r="AD13978" s="6" t="s">
        <v>31180</v>
      </c>
      <c r="AE13978" s="6" t="s">
        <v>50168</v>
      </c>
      <c r="AF13978" s="6" t="s">
        <v>50315</v>
      </c>
      <c r="AG13978" s="6" t="s">
        <v>31181</v>
      </c>
    </row>
    <row r="13979" spans="29:33" x14ac:dyDescent="0.25">
      <c r="AC13979">
        <v>13978</v>
      </c>
      <c r="AD13979" s="6" t="s">
        <v>31182</v>
      </c>
      <c r="AE13979" s="6" t="s">
        <v>49227</v>
      </c>
      <c r="AF13979" s="6" t="s">
        <v>49247</v>
      </c>
      <c r="AG13979" s="6" t="s">
        <v>31183</v>
      </c>
    </row>
    <row r="13980" spans="29:33" x14ac:dyDescent="0.25">
      <c r="AC13980">
        <v>13979</v>
      </c>
      <c r="AD13980" s="6" t="s">
        <v>31184</v>
      </c>
      <c r="AE13980" s="6" t="s">
        <v>52185</v>
      </c>
      <c r="AF13980" s="6" t="s">
        <v>90</v>
      </c>
      <c r="AG13980" s="6" t="s">
        <v>31185</v>
      </c>
    </row>
    <row r="13981" spans="29:33" x14ac:dyDescent="0.25">
      <c r="AC13981">
        <v>13980</v>
      </c>
      <c r="AD13981" s="6" t="s">
        <v>31186</v>
      </c>
      <c r="AE13981" s="6" t="s">
        <v>50152</v>
      </c>
      <c r="AF13981" s="6" t="s">
        <v>50152</v>
      </c>
      <c r="AG13981" s="6" t="s">
        <v>31187</v>
      </c>
    </row>
    <row r="13982" spans="29:33" x14ac:dyDescent="0.25">
      <c r="AC13982">
        <v>13981</v>
      </c>
      <c r="AD13982" s="6" t="s">
        <v>31188</v>
      </c>
      <c r="AE13982" s="6" t="s">
        <v>51548</v>
      </c>
      <c r="AF13982" s="6" t="s">
        <v>90</v>
      </c>
      <c r="AG13982" s="6" t="s">
        <v>31189</v>
      </c>
    </row>
    <row r="13983" spans="29:33" x14ac:dyDescent="0.25">
      <c r="AC13983">
        <v>13982</v>
      </c>
      <c r="AD13983" s="6" t="s">
        <v>31190</v>
      </c>
      <c r="AE13983" s="6" t="s">
        <v>49867</v>
      </c>
      <c r="AF13983" s="6" t="s">
        <v>90</v>
      </c>
      <c r="AG13983" s="6" t="s">
        <v>31191</v>
      </c>
    </row>
    <row r="13984" spans="29:33" x14ac:dyDescent="0.25">
      <c r="AC13984">
        <v>13983</v>
      </c>
      <c r="AD13984" s="6" t="s">
        <v>31192</v>
      </c>
      <c r="AE13984" s="6" t="s">
        <v>50888</v>
      </c>
      <c r="AF13984" s="6" t="s">
        <v>51663</v>
      </c>
      <c r="AG13984" s="6" t="s">
        <v>31193</v>
      </c>
    </row>
    <row r="13985" spans="29:33" x14ac:dyDescent="0.25">
      <c r="AC13985">
        <v>13984</v>
      </c>
      <c r="AD13985" s="6" t="s">
        <v>31194</v>
      </c>
      <c r="AE13985" s="6" t="s">
        <v>48777</v>
      </c>
      <c r="AF13985" s="6" t="s">
        <v>90</v>
      </c>
      <c r="AG13985" s="6" t="s">
        <v>31195</v>
      </c>
    </row>
    <row r="13986" spans="29:33" x14ac:dyDescent="0.25">
      <c r="AC13986">
        <v>13985</v>
      </c>
      <c r="AD13986" s="6" t="s">
        <v>31196</v>
      </c>
      <c r="AE13986" s="6" t="s">
        <v>51423</v>
      </c>
      <c r="AF13986" s="6" t="s">
        <v>51484</v>
      </c>
      <c r="AG13986" s="6" t="s">
        <v>31197</v>
      </c>
    </row>
    <row r="13987" spans="29:33" x14ac:dyDescent="0.25">
      <c r="AC13987">
        <v>13986</v>
      </c>
      <c r="AD13987" s="6" t="s">
        <v>31198</v>
      </c>
      <c r="AE13987" s="6" t="s">
        <v>49220</v>
      </c>
      <c r="AF13987" s="6" t="s">
        <v>90</v>
      </c>
      <c r="AG13987" s="6" t="s">
        <v>31199</v>
      </c>
    </row>
    <row r="13988" spans="29:33" x14ac:dyDescent="0.25">
      <c r="AC13988">
        <v>13987</v>
      </c>
      <c r="AD13988" s="6" t="s">
        <v>31200</v>
      </c>
      <c r="AE13988" s="6" t="s">
        <v>52383</v>
      </c>
      <c r="AF13988" s="6" t="s">
        <v>90</v>
      </c>
      <c r="AG13988" s="6" t="s">
        <v>31201</v>
      </c>
    </row>
    <row r="13989" spans="29:33" x14ac:dyDescent="0.25">
      <c r="AC13989">
        <v>13988</v>
      </c>
      <c r="AD13989" s="6" t="s">
        <v>31202</v>
      </c>
      <c r="AE13989" s="6" t="s">
        <v>51681</v>
      </c>
      <c r="AF13989" s="6" t="s">
        <v>90</v>
      </c>
      <c r="AG13989" s="6" t="s">
        <v>31203</v>
      </c>
    </row>
    <row r="13990" spans="29:33" x14ac:dyDescent="0.25">
      <c r="AC13990">
        <v>13989</v>
      </c>
      <c r="AD13990" s="6" t="s">
        <v>31204</v>
      </c>
      <c r="AE13990" s="6" t="s">
        <v>51631</v>
      </c>
      <c r="AF13990" s="6" t="s">
        <v>90</v>
      </c>
      <c r="AG13990" s="6" t="s">
        <v>31205</v>
      </c>
    </row>
    <row r="13991" spans="29:33" x14ac:dyDescent="0.25">
      <c r="AC13991">
        <v>13990</v>
      </c>
      <c r="AD13991" s="6" t="s">
        <v>31206</v>
      </c>
      <c r="AE13991" s="6" t="s">
        <v>50785</v>
      </c>
      <c r="AF13991" s="6" t="s">
        <v>51782</v>
      </c>
      <c r="AG13991" s="6" t="s">
        <v>31207</v>
      </c>
    </row>
    <row r="13992" spans="29:33" x14ac:dyDescent="0.25">
      <c r="AC13992">
        <v>13991</v>
      </c>
      <c r="AD13992" s="6" t="s">
        <v>31208</v>
      </c>
      <c r="AE13992" s="6" t="s">
        <v>48815</v>
      </c>
      <c r="AF13992" s="6" t="s">
        <v>90</v>
      </c>
      <c r="AG13992" s="6" t="s">
        <v>31209</v>
      </c>
    </row>
    <row r="13993" spans="29:33" x14ac:dyDescent="0.25">
      <c r="AC13993">
        <v>13992</v>
      </c>
      <c r="AD13993" s="6" t="s">
        <v>31210</v>
      </c>
      <c r="AE13993" s="6" t="s">
        <v>49764</v>
      </c>
      <c r="AF13993" s="6" t="s">
        <v>90</v>
      </c>
      <c r="AG13993" s="6" t="s">
        <v>31211</v>
      </c>
    </row>
    <row r="13994" spans="29:33" x14ac:dyDescent="0.25">
      <c r="AC13994">
        <v>13993</v>
      </c>
      <c r="AD13994" s="6" t="s">
        <v>31212</v>
      </c>
      <c r="AE13994" s="6" t="s">
        <v>51740</v>
      </c>
      <c r="AF13994" s="6" t="s">
        <v>49634</v>
      </c>
      <c r="AG13994" s="6" t="s">
        <v>31213</v>
      </c>
    </row>
    <row r="13995" spans="29:33" x14ac:dyDescent="0.25">
      <c r="AC13995">
        <v>13994</v>
      </c>
      <c r="AD13995" s="6" t="s">
        <v>31214</v>
      </c>
      <c r="AE13995" s="6" t="s">
        <v>51279</v>
      </c>
      <c r="AF13995" s="6" t="s">
        <v>51478</v>
      </c>
      <c r="AG13995" s="6" t="s">
        <v>31215</v>
      </c>
    </row>
    <row r="13996" spans="29:33" x14ac:dyDescent="0.25">
      <c r="AC13996">
        <v>13995</v>
      </c>
      <c r="AD13996" s="6" t="s">
        <v>31216</v>
      </c>
      <c r="AE13996" s="6" t="s">
        <v>52295</v>
      </c>
      <c r="AF13996" s="6" t="s">
        <v>90</v>
      </c>
      <c r="AG13996" s="6" t="s">
        <v>31217</v>
      </c>
    </row>
    <row r="13997" spans="29:33" x14ac:dyDescent="0.25">
      <c r="AC13997">
        <v>13996</v>
      </c>
      <c r="AD13997" s="6" t="s">
        <v>31218</v>
      </c>
      <c r="AE13997" s="6" t="s">
        <v>50839</v>
      </c>
      <c r="AF13997" s="6" t="s">
        <v>49018</v>
      </c>
      <c r="AG13997" s="6" t="s">
        <v>31219</v>
      </c>
    </row>
    <row r="13998" spans="29:33" x14ac:dyDescent="0.25">
      <c r="AC13998">
        <v>13997</v>
      </c>
      <c r="AD13998" s="6" t="s">
        <v>31220</v>
      </c>
      <c r="AE13998" s="6" t="s">
        <v>49481</v>
      </c>
      <c r="AF13998" s="6" t="s">
        <v>90</v>
      </c>
      <c r="AG13998" s="6" t="s">
        <v>31221</v>
      </c>
    </row>
    <row r="13999" spans="29:33" x14ac:dyDescent="0.25">
      <c r="AC13999">
        <v>13998</v>
      </c>
      <c r="AD13999" s="6" t="s">
        <v>31222</v>
      </c>
      <c r="AE13999" s="6" t="s">
        <v>51649</v>
      </c>
      <c r="AF13999" s="6" t="s">
        <v>51645</v>
      </c>
      <c r="AG13999" s="6" t="s">
        <v>31223</v>
      </c>
    </row>
    <row r="14000" spans="29:33" x14ac:dyDescent="0.25">
      <c r="AC14000">
        <v>13999</v>
      </c>
      <c r="AD14000" s="6" t="s">
        <v>31224</v>
      </c>
      <c r="AE14000" s="6" t="s">
        <v>48993</v>
      </c>
      <c r="AF14000" s="6" t="s">
        <v>90</v>
      </c>
      <c r="AG14000" s="6" t="s">
        <v>31225</v>
      </c>
    </row>
    <row r="14001" spans="29:33" x14ac:dyDescent="0.25">
      <c r="AC14001">
        <v>14000</v>
      </c>
      <c r="AD14001" s="6" t="s">
        <v>31226</v>
      </c>
      <c r="AE14001" s="6" t="s">
        <v>49061</v>
      </c>
      <c r="AF14001" s="6" t="s">
        <v>90</v>
      </c>
      <c r="AG14001" s="6" t="s">
        <v>31227</v>
      </c>
    </row>
    <row r="14002" spans="29:33" x14ac:dyDescent="0.25">
      <c r="AC14002">
        <v>14001</v>
      </c>
      <c r="AD14002" s="6" t="s">
        <v>31228</v>
      </c>
      <c r="AE14002" s="6" t="s">
        <v>52369</v>
      </c>
      <c r="AF14002" s="6" t="s">
        <v>90</v>
      </c>
      <c r="AG14002" s="6" t="s">
        <v>31229</v>
      </c>
    </row>
    <row r="14003" spans="29:33" x14ac:dyDescent="0.25">
      <c r="AC14003">
        <v>14002</v>
      </c>
      <c r="AD14003" s="6" t="s">
        <v>31230</v>
      </c>
      <c r="AE14003" s="6" t="s">
        <v>48848</v>
      </c>
      <c r="AF14003" s="6" t="s">
        <v>52392</v>
      </c>
      <c r="AG14003" s="6" t="s">
        <v>31231</v>
      </c>
    </row>
    <row r="14004" spans="29:33" x14ac:dyDescent="0.25">
      <c r="AC14004">
        <v>14003</v>
      </c>
      <c r="AD14004" s="6" t="s">
        <v>31232</v>
      </c>
      <c r="AE14004" s="6" t="s">
        <v>52416</v>
      </c>
      <c r="AF14004" s="6" t="s">
        <v>90</v>
      </c>
      <c r="AG14004" s="6" t="s">
        <v>31233</v>
      </c>
    </row>
    <row r="14005" spans="29:33" x14ac:dyDescent="0.25">
      <c r="AC14005">
        <v>14004</v>
      </c>
      <c r="AD14005" s="6" t="s">
        <v>31234</v>
      </c>
      <c r="AE14005" s="6" t="s">
        <v>50607</v>
      </c>
      <c r="AF14005" s="6" t="s">
        <v>90</v>
      </c>
      <c r="AG14005" s="6" t="s">
        <v>31235</v>
      </c>
    </row>
    <row r="14006" spans="29:33" x14ac:dyDescent="0.25">
      <c r="AC14006">
        <v>14005</v>
      </c>
      <c r="AD14006" s="6" t="s">
        <v>31236</v>
      </c>
      <c r="AE14006" s="6" t="s">
        <v>50277</v>
      </c>
      <c r="AF14006" s="6" t="s">
        <v>90</v>
      </c>
      <c r="AG14006" s="6" t="s">
        <v>31237</v>
      </c>
    </row>
    <row r="14007" spans="29:33" x14ac:dyDescent="0.25">
      <c r="AC14007">
        <v>14006</v>
      </c>
      <c r="AD14007" s="6" t="s">
        <v>31238</v>
      </c>
      <c r="AE14007" s="6" t="s">
        <v>51034</v>
      </c>
      <c r="AF14007" s="6" t="s">
        <v>90</v>
      </c>
      <c r="AG14007" s="6" t="s">
        <v>31239</v>
      </c>
    </row>
    <row r="14008" spans="29:33" x14ac:dyDescent="0.25">
      <c r="AC14008">
        <v>14007</v>
      </c>
      <c r="AD14008" s="6" t="s">
        <v>31240</v>
      </c>
      <c r="AE14008" s="6" t="s">
        <v>48966</v>
      </c>
      <c r="AF14008" s="6" t="s">
        <v>90</v>
      </c>
      <c r="AG14008" s="6" t="s">
        <v>31241</v>
      </c>
    </row>
    <row r="14009" spans="29:33" x14ac:dyDescent="0.25">
      <c r="AC14009">
        <v>14008</v>
      </c>
      <c r="AD14009" s="6" t="s">
        <v>31242</v>
      </c>
      <c r="AE14009" s="6" t="s">
        <v>51806</v>
      </c>
      <c r="AF14009" s="6" t="s">
        <v>90</v>
      </c>
      <c r="AG14009" s="6" t="s">
        <v>31243</v>
      </c>
    </row>
    <row r="14010" spans="29:33" x14ac:dyDescent="0.25">
      <c r="AC14010">
        <v>14009</v>
      </c>
      <c r="AD14010" s="6" t="s">
        <v>31244</v>
      </c>
      <c r="AE14010" s="6" t="s">
        <v>52456</v>
      </c>
      <c r="AF14010" s="6" t="s">
        <v>52512</v>
      </c>
      <c r="AG14010" s="6" t="s">
        <v>31245</v>
      </c>
    </row>
    <row r="14011" spans="29:33" x14ac:dyDescent="0.25">
      <c r="AC14011">
        <v>14010</v>
      </c>
      <c r="AD14011" s="6" t="s">
        <v>31246</v>
      </c>
      <c r="AE14011" s="6" t="s">
        <v>52496</v>
      </c>
      <c r="AF14011" s="6" t="s">
        <v>90</v>
      </c>
      <c r="AG14011" s="6" t="s">
        <v>31247</v>
      </c>
    </row>
    <row r="14012" spans="29:33" x14ac:dyDescent="0.25">
      <c r="AC14012">
        <v>14011</v>
      </c>
      <c r="AD14012" s="6" t="s">
        <v>31248</v>
      </c>
      <c r="AE14012" s="6" t="s">
        <v>49982</v>
      </c>
      <c r="AF14012" s="6" t="s">
        <v>49990</v>
      </c>
      <c r="AG14012" s="6" t="s">
        <v>31249</v>
      </c>
    </row>
    <row r="14013" spans="29:33" x14ac:dyDescent="0.25">
      <c r="AC14013">
        <v>14012</v>
      </c>
      <c r="AD14013" s="6" t="s">
        <v>31250</v>
      </c>
      <c r="AE14013" s="6" t="s">
        <v>50922</v>
      </c>
      <c r="AF14013" s="6" t="s">
        <v>90</v>
      </c>
      <c r="AG14013" s="6" t="s">
        <v>31251</v>
      </c>
    </row>
    <row r="14014" spans="29:33" x14ac:dyDescent="0.25">
      <c r="AC14014">
        <v>14013</v>
      </c>
      <c r="AD14014" s="6" t="s">
        <v>31252</v>
      </c>
      <c r="AE14014" s="6" t="s">
        <v>52401</v>
      </c>
      <c r="AF14014" s="6" t="s">
        <v>90</v>
      </c>
      <c r="AG14014" s="6" t="s">
        <v>31253</v>
      </c>
    </row>
    <row r="14015" spans="29:33" x14ac:dyDescent="0.25">
      <c r="AC14015">
        <v>14014</v>
      </c>
      <c r="AD14015" s="6" t="s">
        <v>31254</v>
      </c>
      <c r="AE14015" s="6" t="s">
        <v>50321</v>
      </c>
      <c r="AF14015" s="6" t="s">
        <v>90</v>
      </c>
      <c r="AG14015" s="6" t="s">
        <v>31255</v>
      </c>
    </row>
    <row r="14016" spans="29:33" x14ac:dyDescent="0.25">
      <c r="AC14016">
        <v>14015</v>
      </c>
      <c r="AD14016" s="6" t="s">
        <v>31256</v>
      </c>
      <c r="AE14016" s="6" t="s">
        <v>49024</v>
      </c>
      <c r="AF14016" s="6" t="s">
        <v>48916</v>
      </c>
      <c r="AG14016" s="6" t="s">
        <v>31257</v>
      </c>
    </row>
    <row r="14017" spans="29:33" x14ac:dyDescent="0.25">
      <c r="AC14017">
        <v>14016</v>
      </c>
      <c r="AD14017" s="6" t="s">
        <v>31258</v>
      </c>
      <c r="AE14017" s="6" t="s">
        <v>52213</v>
      </c>
      <c r="AF14017" s="6" t="s">
        <v>50709</v>
      </c>
      <c r="AG14017" s="6" t="s">
        <v>31259</v>
      </c>
    </row>
    <row r="14018" spans="29:33" x14ac:dyDescent="0.25">
      <c r="AC14018">
        <v>14017</v>
      </c>
      <c r="AD14018" s="6" t="s">
        <v>31260</v>
      </c>
      <c r="AE14018" s="6" t="s">
        <v>49905</v>
      </c>
      <c r="AF14018" s="6" t="s">
        <v>90</v>
      </c>
      <c r="AG14018" s="6" t="s">
        <v>31261</v>
      </c>
    </row>
    <row r="14019" spans="29:33" x14ac:dyDescent="0.25">
      <c r="AC14019">
        <v>14018</v>
      </c>
      <c r="AD14019" s="6" t="s">
        <v>31262</v>
      </c>
      <c r="AE14019" s="6" t="s">
        <v>50007</v>
      </c>
      <c r="AF14019" s="6" t="s">
        <v>90</v>
      </c>
      <c r="AG14019" s="6" t="s">
        <v>31263</v>
      </c>
    </row>
    <row r="14020" spans="29:33" x14ac:dyDescent="0.25">
      <c r="AC14020">
        <v>14019</v>
      </c>
      <c r="AD14020" s="6" t="s">
        <v>31264</v>
      </c>
      <c r="AE14020" s="6" t="s">
        <v>49960</v>
      </c>
      <c r="AF14020" s="6" t="s">
        <v>90</v>
      </c>
      <c r="AG14020" s="6" t="s">
        <v>31265</v>
      </c>
    </row>
    <row r="14021" spans="29:33" x14ac:dyDescent="0.25">
      <c r="AC14021">
        <v>14020</v>
      </c>
      <c r="AD14021" s="6" t="s">
        <v>31266</v>
      </c>
      <c r="AE14021" s="6" t="s">
        <v>50078</v>
      </c>
      <c r="AF14021" s="6" t="s">
        <v>50076</v>
      </c>
      <c r="AG14021" s="6" t="s">
        <v>31267</v>
      </c>
    </row>
    <row r="14022" spans="29:33" x14ac:dyDescent="0.25">
      <c r="AC14022">
        <v>14021</v>
      </c>
      <c r="AD14022" s="6" t="s">
        <v>31268</v>
      </c>
      <c r="AE14022" s="6" t="s">
        <v>52519</v>
      </c>
      <c r="AF14022" s="6" t="s">
        <v>90</v>
      </c>
      <c r="AG14022" s="6" t="s">
        <v>31269</v>
      </c>
    </row>
    <row r="14023" spans="29:33" x14ac:dyDescent="0.25">
      <c r="AC14023">
        <v>14022</v>
      </c>
      <c r="AD14023" s="6" t="s">
        <v>31270</v>
      </c>
      <c r="AE14023" s="6" t="s">
        <v>51894</v>
      </c>
      <c r="AF14023" s="6" t="s">
        <v>90</v>
      </c>
      <c r="AG14023" s="6" t="s">
        <v>31271</v>
      </c>
    </row>
    <row r="14024" spans="29:33" x14ac:dyDescent="0.25">
      <c r="AC14024">
        <v>14023</v>
      </c>
      <c r="AD14024" s="6" t="s">
        <v>31272</v>
      </c>
      <c r="AE14024" s="6" t="s">
        <v>51296</v>
      </c>
      <c r="AF14024" s="6" t="s">
        <v>90</v>
      </c>
      <c r="AG14024" s="6" t="s">
        <v>31273</v>
      </c>
    </row>
    <row r="14025" spans="29:33" x14ac:dyDescent="0.25">
      <c r="AC14025">
        <v>14024</v>
      </c>
      <c r="AD14025" s="6" t="s">
        <v>31274</v>
      </c>
      <c r="AE14025" s="6" t="s">
        <v>51002</v>
      </c>
      <c r="AF14025" s="6" t="s">
        <v>51639</v>
      </c>
      <c r="AG14025" s="6" t="s">
        <v>31275</v>
      </c>
    </row>
    <row r="14026" spans="29:33" x14ac:dyDescent="0.25">
      <c r="AC14026">
        <v>14025</v>
      </c>
      <c r="AD14026" s="6" t="s">
        <v>31276</v>
      </c>
      <c r="AE14026" s="6" t="s">
        <v>52360</v>
      </c>
      <c r="AF14026" s="6" t="s">
        <v>90</v>
      </c>
      <c r="AG14026" s="6" t="s">
        <v>31277</v>
      </c>
    </row>
    <row r="14027" spans="29:33" x14ac:dyDescent="0.25">
      <c r="AC14027">
        <v>14026</v>
      </c>
      <c r="AD14027" s="6" t="s">
        <v>31278</v>
      </c>
      <c r="AE14027" s="6" t="s">
        <v>50806</v>
      </c>
      <c r="AF14027" s="6" t="s">
        <v>50802</v>
      </c>
      <c r="AG14027" s="6" t="s">
        <v>31279</v>
      </c>
    </row>
    <row r="14028" spans="29:33" x14ac:dyDescent="0.25">
      <c r="AC14028">
        <v>14027</v>
      </c>
      <c r="AD14028" s="6" t="s">
        <v>31280</v>
      </c>
      <c r="AE14028" s="6" t="s">
        <v>48709</v>
      </c>
      <c r="AF14028" s="6" t="s">
        <v>48719</v>
      </c>
      <c r="AG14028" s="6" t="s">
        <v>31281</v>
      </c>
    </row>
    <row r="14029" spans="29:33" x14ac:dyDescent="0.25">
      <c r="AC14029">
        <v>14028</v>
      </c>
      <c r="AD14029" s="6" t="s">
        <v>31282</v>
      </c>
      <c r="AE14029" s="6" t="s">
        <v>49719</v>
      </c>
      <c r="AF14029" s="6" t="s">
        <v>90</v>
      </c>
      <c r="AG14029" s="6" t="s">
        <v>31283</v>
      </c>
    </row>
    <row r="14030" spans="29:33" x14ac:dyDescent="0.25">
      <c r="AC14030">
        <v>14029</v>
      </c>
      <c r="AD14030" s="6" t="s">
        <v>31284</v>
      </c>
      <c r="AE14030" s="6" t="s">
        <v>52067</v>
      </c>
      <c r="AF14030" s="6" t="s">
        <v>52111</v>
      </c>
      <c r="AG14030" s="6" t="s">
        <v>31285</v>
      </c>
    </row>
    <row r="14031" spans="29:33" x14ac:dyDescent="0.25">
      <c r="AC14031">
        <v>14030</v>
      </c>
      <c r="AD14031" s="6" t="s">
        <v>31286</v>
      </c>
      <c r="AE14031" s="6" t="s">
        <v>51193</v>
      </c>
      <c r="AF14031" s="6" t="s">
        <v>50526</v>
      </c>
      <c r="AG14031" s="6" t="s">
        <v>31287</v>
      </c>
    </row>
    <row r="14032" spans="29:33" x14ac:dyDescent="0.25">
      <c r="AC14032">
        <v>14031</v>
      </c>
      <c r="AD14032" s="6" t="s">
        <v>31288</v>
      </c>
      <c r="AE14032" s="6" t="s">
        <v>51982</v>
      </c>
      <c r="AF14032" s="6" t="s">
        <v>90</v>
      </c>
      <c r="AG14032" s="6" t="s">
        <v>31289</v>
      </c>
    </row>
    <row r="14033" spans="29:33" x14ac:dyDescent="0.25">
      <c r="AC14033">
        <v>14032</v>
      </c>
      <c r="AD14033" s="6" t="s">
        <v>31290</v>
      </c>
      <c r="AE14033" s="6" t="s">
        <v>52360</v>
      </c>
      <c r="AF14033" s="6" t="s">
        <v>52331</v>
      </c>
      <c r="AG14033" s="6" t="s">
        <v>31291</v>
      </c>
    </row>
    <row r="14034" spans="29:33" x14ac:dyDescent="0.25">
      <c r="AC14034">
        <v>14033</v>
      </c>
      <c r="AD14034" s="6" t="s">
        <v>31292</v>
      </c>
      <c r="AE14034" s="6" t="s">
        <v>50494</v>
      </c>
      <c r="AF14034" s="6" t="s">
        <v>90</v>
      </c>
      <c r="AG14034" s="6" t="s">
        <v>31293</v>
      </c>
    </row>
    <row r="14035" spans="29:33" x14ac:dyDescent="0.25">
      <c r="AC14035">
        <v>14034</v>
      </c>
      <c r="AD14035" s="6" t="s">
        <v>31294</v>
      </c>
      <c r="AE14035" s="6" t="s">
        <v>50399</v>
      </c>
      <c r="AF14035" s="6" t="s">
        <v>50052</v>
      </c>
      <c r="AG14035" s="6" t="s">
        <v>31295</v>
      </c>
    </row>
    <row r="14036" spans="29:33" x14ac:dyDescent="0.25">
      <c r="AC14036">
        <v>14035</v>
      </c>
      <c r="AD14036" s="6" t="s">
        <v>31296</v>
      </c>
      <c r="AE14036" s="6" t="s">
        <v>50850</v>
      </c>
      <c r="AF14036" s="6" t="s">
        <v>90</v>
      </c>
      <c r="AG14036" s="6" t="s">
        <v>31297</v>
      </c>
    </row>
    <row r="14037" spans="29:33" x14ac:dyDescent="0.25">
      <c r="AC14037">
        <v>14036</v>
      </c>
      <c r="AD14037" s="6" t="s">
        <v>31298</v>
      </c>
      <c r="AE14037" s="6" t="s">
        <v>50035</v>
      </c>
      <c r="AF14037" s="6" t="s">
        <v>90</v>
      </c>
      <c r="AG14037" s="6" t="s">
        <v>31299</v>
      </c>
    </row>
    <row r="14038" spans="29:33" x14ac:dyDescent="0.25">
      <c r="AC14038">
        <v>14037</v>
      </c>
      <c r="AD14038" s="6" t="s">
        <v>31300</v>
      </c>
      <c r="AE14038" s="6" t="s">
        <v>50997</v>
      </c>
      <c r="AF14038" s="6" t="s">
        <v>51639</v>
      </c>
      <c r="AG14038" s="6" t="s">
        <v>31301</v>
      </c>
    </row>
    <row r="14039" spans="29:33" x14ac:dyDescent="0.25">
      <c r="AC14039">
        <v>14038</v>
      </c>
      <c r="AD14039" s="6" t="s">
        <v>31302</v>
      </c>
      <c r="AE14039" s="6" t="s">
        <v>52497</v>
      </c>
      <c r="AF14039" s="6" t="s">
        <v>90</v>
      </c>
      <c r="AG14039" s="6" t="s">
        <v>31303</v>
      </c>
    </row>
    <row r="14040" spans="29:33" x14ac:dyDescent="0.25">
      <c r="AC14040">
        <v>14039</v>
      </c>
      <c r="AD14040" s="6" t="s">
        <v>31304</v>
      </c>
      <c r="AE14040" s="6" t="s">
        <v>52383</v>
      </c>
      <c r="AF14040" s="6" t="s">
        <v>90</v>
      </c>
      <c r="AG14040" s="6" t="s">
        <v>31305</v>
      </c>
    </row>
    <row r="14041" spans="29:33" x14ac:dyDescent="0.25">
      <c r="AC14041">
        <v>14040</v>
      </c>
      <c r="AD14041" s="6" t="s">
        <v>31306</v>
      </c>
      <c r="AE14041" s="6" t="s">
        <v>49818</v>
      </c>
      <c r="AF14041" s="6" t="s">
        <v>90</v>
      </c>
      <c r="AG14041" s="6" t="s">
        <v>31307</v>
      </c>
    </row>
    <row r="14042" spans="29:33" x14ac:dyDescent="0.25">
      <c r="AC14042">
        <v>14041</v>
      </c>
      <c r="AD14042" s="6" t="s">
        <v>31308</v>
      </c>
      <c r="AE14042" s="6" t="s">
        <v>50625</v>
      </c>
      <c r="AF14042" s="6" t="s">
        <v>90</v>
      </c>
      <c r="AG14042" s="6" t="s">
        <v>31309</v>
      </c>
    </row>
    <row r="14043" spans="29:33" x14ac:dyDescent="0.25">
      <c r="AC14043">
        <v>14042</v>
      </c>
      <c r="AD14043" s="6" t="s">
        <v>31310</v>
      </c>
      <c r="AE14043" s="6" t="s">
        <v>50766</v>
      </c>
      <c r="AF14043" s="6" t="s">
        <v>90</v>
      </c>
      <c r="AG14043" s="6" t="s">
        <v>31311</v>
      </c>
    </row>
    <row r="14044" spans="29:33" x14ac:dyDescent="0.25">
      <c r="AC14044">
        <v>14043</v>
      </c>
      <c r="AD14044" s="6" t="s">
        <v>31312</v>
      </c>
      <c r="AE14044" s="6" t="s">
        <v>52383</v>
      </c>
      <c r="AF14044" s="6" t="s">
        <v>90</v>
      </c>
      <c r="AG14044" s="6" t="s">
        <v>31313</v>
      </c>
    </row>
    <row r="14045" spans="29:33" x14ac:dyDescent="0.25">
      <c r="AC14045">
        <v>14044</v>
      </c>
      <c r="AD14045" s="6" t="s">
        <v>31314</v>
      </c>
      <c r="AE14045" s="6" t="s">
        <v>52452</v>
      </c>
      <c r="AF14045" s="6" t="s">
        <v>51902</v>
      </c>
      <c r="AG14045" s="6" t="s">
        <v>31315</v>
      </c>
    </row>
    <row r="14046" spans="29:33" x14ac:dyDescent="0.25">
      <c r="AC14046">
        <v>14045</v>
      </c>
      <c r="AD14046" s="6" t="s">
        <v>31316</v>
      </c>
      <c r="AE14046" s="6" t="s">
        <v>49065</v>
      </c>
      <c r="AF14046" s="6" t="s">
        <v>52107</v>
      </c>
      <c r="AG14046" s="6" t="s">
        <v>31317</v>
      </c>
    </row>
    <row r="14047" spans="29:33" x14ac:dyDescent="0.25">
      <c r="AC14047">
        <v>14046</v>
      </c>
      <c r="AD14047" s="6" t="s">
        <v>31318</v>
      </c>
      <c r="AE14047" s="6" t="s">
        <v>49705</v>
      </c>
      <c r="AF14047" s="6" t="s">
        <v>49559</v>
      </c>
      <c r="AG14047" s="6" t="s">
        <v>31319</v>
      </c>
    </row>
    <row r="14048" spans="29:33" x14ac:dyDescent="0.25">
      <c r="AC14048">
        <v>14047</v>
      </c>
      <c r="AD14048" s="6" t="s">
        <v>31320</v>
      </c>
      <c r="AE14048" s="6" t="s">
        <v>49206</v>
      </c>
      <c r="AF14048" s="6" t="s">
        <v>90</v>
      </c>
      <c r="AG14048" s="6" t="s">
        <v>31321</v>
      </c>
    </row>
    <row r="14049" spans="29:33" x14ac:dyDescent="0.25">
      <c r="AC14049">
        <v>14048</v>
      </c>
      <c r="AD14049" s="6" t="s">
        <v>31322</v>
      </c>
      <c r="AE14049" s="6" t="s">
        <v>50417</v>
      </c>
      <c r="AF14049" s="6" t="s">
        <v>49577</v>
      </c>
      <c r="AG14049" s="6" t="s">
        <v>31323</v>
      </c>
    </row>
    <row r="14050" spans="29:33" x14ac:dyDescent="0.25">
      <c r="AC14050">
        <v>14049</v>
      </c>
      <c r="AD14050" s="6" t="s">
        <v>31324</v>
      </c>
      <c r="AE14050" s="6" t="s">
        <v>49079</v>
      </c>
      <c r="AF14050" s="6" t="s">
        <v>90</v>
      </c>
      <c r="AG14050" s="6" t="s">
        <v>31325</v>
      </c>
    </row>
    <row r="14051" spans="29:33" x14ac:dyDescent="0.25">
      <c r="AC14051">
        <v>14050</v>
      </c>
      <c r="AD14051" s="6" t="s">
        <v>31326</v>
      </c>
      <c r="AE14051" s="6" t="s">
        <v>49728</v>
      </c>
      <c r="AF14051" s="6" t="s">
        <v>50180</v>
      </c>
      <c r="AG14051" s="6" t="s">
        <v>31327</v>
      </c>
    </row>
    <row r="14052" spans="29:33" x14ac:dyDescent="0.25">
      <c r="AC14052">
        <v>14051</v>
      </c>
      <c r="AD14052" s="6" t="s">
        <v>31328</v>
      </c>
      <c r="AE14052" s="6" t="s">
        <v>51800</v>
      </c>
      <c r="AF14052" s="6" t="s">
        <v>51558</v>
      </c>
      <c r="AG14052" s="6" t="s">
        <v>31329</v>
      </c>
    </row>
    <row r="14053" spans="29:33" x14ac:dyDescent="0.25">
      <c r="AC14053">
        <v>14052</v>
      </c>
      <c r="AD14053" s="6" t="s">
        <v>31330</v>
      </c>
      <c r="AE14053" s="6" t="s">
        <v>51767</v>
      </c>
      <c r="AF14053" s="6" t="s">
        <v>90</v>
      </c>
      <c r="AG14053" s="6" t="s">
        <v>31331</v>
      </c>
    </row>
    <row r="14054" spans="29:33" x14ac:dyDescent="0.25">
      <c r="AC14054">
        <v>14053</v>
      </c>
      <c r="AD14054" s="6" t="s">
        <v>31332</v>
      </c>
      <c r="AE14054" s="6" t="s">
        <v>49740</v>
      </c>
      <c r="AF14054" s="6" t="s">
        <v>50111</v>
      </c>
      <c r="AG14054" s="6" t="s">
        <v>31333</v>
      </c>
    </row>
    <row r="14055" spans="29:33" x14ac:dyDescent="0.25">
      <c r="AC14055">
        <v>14054</v>
      </c>
      <c r="AD14055" s="6" t="s">
        <v>31334</v>
      </c>
      <c r="AE14055" s="6" t="s">
        <v>52383</v>
      </c>
      <c r="AF14055" s="6" t="s">
        <v>90</v>
      </c>
      <c r="AG14055" s="6" t="s">
        <v>31335</v>
      </c>
    </row>
    <row r="14056" spans="29:33" x14ac:dyDescent="0.25">
      <c r="AC14056">
        <v>14055</v>
      </c>
      <c r="AD14056" s="6" t="s">
        <v>31336</v>
      </c>
      <c r="AE14056" s="6" t="s">
        <v>49410</v>
      </c>
      <c r="AF14056" s="6" t="s">
        <v>50843</v>
      </c>
      <c r="AG14056" s="6" t="s">
        <v>31337</v>
      </c>
    </row>
    <row r="14057" spans="29:33" x14ac:dyDescent="0.25">
      <c r="AC14057">
        <v>14056</v>
      </c>
      <c r="AD14057" s="6" t="s">
        <v>31338</v>
      </c>
      <c r="AE14057" s="6" t="s">
        <v>49225</v>
      </c>
      <c r="AF14057" s="6" t="s">
        <v>51574</v>
      </c>
      <c r="AG14057" s="6" t="s">
        <v>31339</v>
      </c>
    </row>
    <row r="14058" spans="29:33" x14ac:dyDescent="0.25">
      <c r="AC14058">
        <v>14057</v>
      </c>
      <c r="AD14058" s="6" t="s">
        <v>31340</v>
      </c>
      <c r="AE14058" s="6" t="s">
        <v>51665</v>
      </c>
      <c r="AF14058" s="6" t="s">
        <v>90</v>
      </c>
      <c r="AG14058" s="6" t="s">
        <v>31341</v>
      </c>
    </row>
    <row r="14059" spans="29:33" x14ac:dyDescent="0.25">
      <c r="AC14059">
        <v>14058</v>
      </c>
      <c r="AD14059" s="6" t="s">
        <v>31342</v>
      </c>
      <c r="AE14059" s="6" t="s">
        <v>52205</v>
      </c>
      <c r="AF14059" s="6" t="s">
        <v>90</v>
      </c>
      <c r="AG14059" s="6" t="s">
        <v>31343</v>
      </c>
    </row>
    <row r="14060" spans="29:33" x14ac:dyDescent="0.25">
      <c r="AC14060">
        <v>14059</v>
      </c>
      <c r="AD14060" s="6" t="s">
        <v>31344</v>
      </c>
      <c r="AE14060" s="6" t="s">
        <v>52401</v>
      </c>
      <c r="AF14060" s="6" t="s">
        <v>90</v>
      </c>
      <c r="AG14060" s="6" t="s">
        <v>31345</v>
      </c>
    </row>
    <row r="14061" spans="29:33" x14ac:dyDescent="0.25">
      <c r="AC14061">
        <v>14060</v>
      </c>
      <c r="AD14061" s="6" t="s">
        <v>31346</v>
      </c>
      <c r="AE14061" s="6" t="s">
        <v>48957</v>
      </c>
      <c r="AF14061" s="6" t="s">
        <v>90</v>
      </c>
      <c r="AG14061" s="6" t="s">
        <v>31347</v>
      </c>
    </row>
    <row r="14062" spans="29:33" x14ac:dyDescent="0.25">
      <c r="AC14062">
        <v>14061</v>
      </c>
      <c r="AD14062" s="6" t="s">
        <v>31348</v>
      </c>
      <c r="AE14062" s="6" t="s">
        <v>49756</v>
      </c>
      <c r="AF14062" s="6" t="s">
        <v>90</v>
      </c>
      <c r="AG14062" s="6" t="s">
        <v>31349</v>
      </c>
    </row>
    <row r="14063" spans="29:33" x14ac:dyDescent="0.25">
      <c r="AC14063">
        <v>14062</v>
      </c>
      <c r="AD14063" s="6" t="s">
        <v>31350</v>
      </c>
      <c r="AE14063" s="6" t="s">
        <v>49604</v>
      </c>
      <c r="AF14063" s="6" t="s">
        <v>51698</v>
      </c>
      <c r="AG14063" s="6" t="s">
        <v>31351</v>
      </c>
    </row>
    <row r="14064" spans="29:33" x14ac:dyDescent="0.25">
      <c r="AC14064">
        <v>14063</v>
      </c>
      <c r="AD14064" s="6" t="s">
        <v>31352</v>
      </c>
      <c r="AE14064" s="6" t="s">
        <v>52553</v>
      </c>
      <c r="AF14064" s="6" t="s">
        <v>50019</v>
      </c>
      <c r="AG14064" s="6" t="s">
        <v>31353</v>
      </c>
    </row>
    <row r="14065" spans="29:33" x14ac:dyDescent="0.25">
      <c r="AC14065">
        <v>14064</v>
      </c>
      <c r="AD14065" s="6" t="s">
        <v>31354</v>
      </c>
      <c r="AE14065" s="6" t="s">
        <v>51918</v>
      </c>
      <c r="AF14065" s="6" t="s">
        <v>51866</v>
      </c>
      <c r="AG14065" s="6" t="s">
        <v>31355</v>
      </c>
    </row>
    <row r="14066" spans="29:33" x14ac:dyDescent="0.25">
      <c r="AC14066">
        <v>14065</v>
      </c>
      <c r="AD14066" s="6" t="s">
        <v>31356</v>
      </c>
      <c r="AE14066" s="6" t="s">
        <v>52401</v>
      </c>
      <c r="AF14066" s="6" t="s">
        <v>90</v>
      </c>
      <c r="AG14066" s="6" t="s">
        <v>31357</v>
      </c>
    </row>
    <row r="14067" spans="29:33" x14ac:dyDescent="0.25">
      <c r="AC14067">
        <v>14066</v>
      </c>
      <c r="AD14067" s="6" t="s">
        <v>31358</v>
      </c>
      <c r="AE14067" s="6" t="s">
        <v>49210</v>
      </c>
      <c r="AF14067" s="6" t="s">
        <v>90</v>
      </c>
      <c r="AG14067" s="6" t="s">
        <v>31359</v>
      </c>
    </row>
    <row r="14068" spans="29:33" x14ac:dyDescent="0.25">
      <c r="AC14068">
        <v>14067</v>
      </c>
      <c r="AD14068" s="6" t="s">
        <v>31360</v>
      </c>
      <c r="AE14068" s="6" t="s">
        <v>52444</v>
      </c>
      <c r="AF14068" s="6" t="s">
        <v>90</v>
      </c>
      <c r="AG14068" s="6" t="s">
        <v>31361</v>
      </c>
    </row>
    <row r="14069" spans="29:33" x14ac:dyDescent="0.25">
      <c r="AC14069">
        <v>14068</v>
      </c>
      <c r="AD14069" s="6" t="s">
        <v>31362</v>
      </c>
      <c r="AE14069" s="6" t="s">
        <v>50041</v>
      </c>
      <c r="AF14069" s="6" t="s">
        <v>51094</v>
      </c>
      <c r="AG14069" s="6" t="s">
        <v>31363</v>
      </c>
    </row>
    <row r="14070" spans="29:33" x14ac:dyDescent="0.25">
      <c r="AC14070">
        <v>14069</v>
      </c>
      <c r="AD14070" s="6" t="s">
        <v>31364</v>
      </c>
      <c r="AE14070" s="6" t="s">
        <v>50839</v>
      </c>
      <c r="AF14070" s="6" t="s">
        <v>90</v>
      </c>
      <c r="AG14070" s="6" t="s">
        <v>31365</v>
      </c>
    </row>
    <row r="14071" spans="29:33" x14ac:dyDescent="0.25">
      <c r="AC14071">
        <v>14070</v>
      </c>
      <c r="AD14071" s="6" t="s">
        <v>31366</v>
      </c>
      <c r="AE14071" s="6" t="s">
        <v>51858</v>
      </c>
      <c r="AF14071" s="6" t="s">
        <v>90</v>
      </c>
      <c r="AG14071" s="6" t="s">
        <v>31367</v>
      </c>
    </row>
    <row r="14072" spans="29:33" x14ac:dyDescent="0.25">
      <c r="AC14072">
        <v>14071</v>
      </c>
      <c r="AD14072" s="6" t="s">
        <v>31368</v>
      </c>
      <c r="AE14072" s="6" t="s">
        <v>50549</v>
      </c>
      <c r="AF14072" s="6" t="s">
        <v>90</v>
      </c>
      <c r="AG14072" s="6" t="s">
        <v>31369</v>
      </c>
    </row>
    <row r="14073" spans="29:33" x14ac:dyDescent="0.25">
      <c r="AC14073">
        <v>14072</v>
      </c>
      <c r="AD14073" s="6" t="s">
        <v>31370</v>
      </c>
      <c r="AE14073" s="6" t="s">
        <v>48661</v>
      </c>
      <c r="AF14073" s="6" t="s">
        <v>90</v>
      </c>
      <c r="AG14073" s="6" t="s">
        <v>31371</v>
      </c>
    </row>
    <row r="14074" spans="29:33" x14ac:dyDescent="0.25">
      <c r="AC14074">
        <v>14073</v>
      </c>
      <c r="AD14074" s="6" t="s">
        <v>31372</v>
      </c>
      <c r="AE14074" s="6" t="s">
        <v>50354</v>
      </c>
      <c r="AF14074" s="6" t="s">
        <v>90</v>
      </c>
      <c r="AG14074" s="6" t="s">
        <v>31373</v>
      </c>
    </row>
    <row r="14075" spans="29:33" x14ac:dyDescent="0.25">
      <c r="AC14075">
        <v>14074</v>
      </c>
      <c r="AD14075" s="6" t="s">
        <v>31374</v>
      </c>
      <c r="AE14075" s="6" t="s">
        <v>52274</v>
      </c>
      <c r="AF14075" s="6" t="s">
        <v>90</v>
      </c>
      <c r="AG14075" s="6" t="s">
        <v>31375</v>
      </c>
    </row>
    <row r="14076" spans="29:33" x14ac:dyDescent="0.25">
      <c r="AC14076">
        <v>14075</v>
      </c>
      <c r="AD14076" s="6" t="s">
        <v>31376</v>
      </c>
      <c r="AE14076" s="6" t="s">
        <v>51317</v>
      </c>
      <c r="AF14076" s="6" t="s">
        <v>90</v>
      </c>
      <c r="AG14076" s="6" t="s">
        <v>31377</v>
      </c>
    </row>
    <row r="14077" spans="29:33" x14ac:dyDescent="0.25">
      <c r="AC14077">
        <v>14076</v>
      </c>
      <c r="AD14077" s="6" t="s">
        <v>31378</v>
      </c>
      <c r="AE14077" s="6" t="s">
        <v>52271</v>
      </c>
      <c r="AF14077" s="6" t="s">
        <v>52107</v>
      </c>
      <c r="AG14077" s="6" t="s">
        <v>31379</v>
      </c>
    </row>
    <row r="14078" spans="29:33" x14ac:dyDescent="0.25">
      <c r="AC14078">
        <v>14077</v>
      </c>
      <c r="AD14078" s="6" t="s">
        <v>31380</v>
      </c>
      <c r="AE14078" s="6" t="s">
        <v>50303</v>
      </c>
      <c r="AF14078" s="6" t="s">
        <v>50771</v>
      </c>
      <c r="AG14078" s="6" t="s">
        <v>31381</v>
      </c>
    </row>
    <row r="14079" spans="29:33" x14ac:dyDescent="0.25">
      <c r="AC14079">
        <v>14078</v>
      </c>
      <c r="AD14079" s="6" t="s">
        <v>31382</v>
      </c>
      <c r="AE14079" s="6" t="s">
        <v>51552</v>
      </c>
      <c r="AF14079" s="6" t="s">
        <v>90</v>
      </c>
      <c r="AG14079" s="6" t="s">
        <v>31383</v>
      </c>
    </row>
    <row r="14080" spans="29:33" x14ac:dyDescent="0.25">
      <c r="AC14080">
        <v>14079</v>
      </c>
      <c r="AD14080" s="6" t="s">
        <v>31384</v>
      </c>
      <c r="AE14080" s="6" t="s">
        <v>51368</v>
      </c>
      <c r="AF14080" s="6" t="s">
        <v>90</v>
      </c>
      <c r="AG14080" s="6" t="s">
        <v>31385</v>
      </c>
    </row>
    <row r="14081" spans="29:33" x14ac:dyDescent="0.25">
      <c r="AC14081">
        <v>14080</v>
      </c>
      <c r="AD14081" s="6" t="s">
        <v>31386</v>
      </c>
      <c r="AE14081" s="6" t="s">
        <v>51466</v>
      </c>
      <c r="AF14081" s="6" t="s">
        <v>90</v>
      </c>
      <c r="AG14081" s="6" t="s">
        <v>31387</v>
      </c>
    </row>
    <row r="14082" spans="29:33" x14ac:dyDescent="0.25">
      <c r="AC14082">
        <v>14081</v>
      </c>
      <c r="AD14082" s="6" t="s">
        <v>31388</v>
      </c>
      <c r="AE14082" s="6" t="s">
        <v>50054</v>
      </c>
      <c r="AF14082" s="6" t="s">
        <v>50379</v>
      </c>
      <c r="AG14082" s="6" t="s">
        <v>31389</v>
      </c>
    </row>
    <row r="14083" spans="29:33" x14ac:dyDescent="0.25">
      <c r="AC14083">
        <v>14082</v>
      </c>
      <c r="AD14083" s="6" t="s">
        <v>31390</v>
      </c>
      <c r="AE14083" s="6" t="s">
        <v>49889</v>
      </c>
      <c r="AF14083" s="6" t="s">
        <v>90</v>
      </c>
      <c r="AG14083" s="6" t="s">
        <v>31391</v>
      </c>
    </row>
    <row r="14084" spans="29:33" x14ac:dyDescent="0.25">
      <c r="AC14084">
        <v>14083</v>
      </c>
      <c r="AD14084" s="6" t="s">
        <v>31392</v>
      </c>
      <c r="AE14084" s="6" t="s">
        <v>50537</v>
      </c>
      <c r="AF14084" s="6" t="s">
        <v>90</v>
      </c>
      <c r="AG14084" s="6" t="s">
        <v>31393</v>
      </c>
    </row>
    <row r="14085" spans="29:33" x14ac:dyDescent="0.25">
      <c r="AC14085">
        <v>14084</v>
      </c>
      <c r="AD14085" s="6" t="s">
        <v>31394</v>
      </c>
      <c r="AE14085" s="6" t="s">
        <v>51013</v>
      </c>
      <c r="AF14085" s="6" t="s">
        <v>90</v>
      </c>
      <c r="AG14085" s="6" t="s">
        <v>31395</v>
      </c>
    </row>
    <row r="14086" spans="29:33" x14ac:dyDescent="0.25">
      <c r="AC14086">
        <v>14085</v>
      </c>
      <c r="AD14086" s="6" t="s">
        <v>31396</v>
      </c>
      <c r="AE14086" s="6" t="s">
        <v>48979</v>
      </c>
      <c r="AF14086" s="6" t="s">
        <v>51306</v>
      </c>
      <c r="AG14086" s="6" t="s">
        <v>31397</v>
      </c>
    </row>
    <row r="14087" spans="29:33" x14ac:dyDescent="0.25">
      <c r="AC14087">
        <v>14086</v>
      </c>
      <c r="AD14087" s="6" t="s">
        <v>31398</v>
      </c>
      <c r="AE14087" s="6" t="s">
        <v>50689</v>
      </c>
      <c r="AF14087" s="6" t="s">
        <v>90</v>
      </c>
      <c r="AG14087" s="6" t="s">
        <v>31399</v>
      </c>
    </row>
    <row r="14088" spans="29:33" x14ac:dyDescent="0.25">
      <c r="AC14088">
        <v>14087</v>
      </c>
      <c r="AD14088" s="6" t="s">
        <v>31400</v>
      </c>
      <c r="AE14088" s="6" t="s">
        <v>51219</v>
      </c>
      <c r="AF14088" s="6" t="s">
        <v>52530</v>
      </c>
      <c r="AG14088" s="6" t="s">
        <v>31401</v>
      </c>
    </row>
    <row r="14089" spans="29:33" x14ac:dyDescent="0.25">
      <c r="AC14089">
        <v>14088</v>
      </c>
      <c r="AD14089" s="6" t="s">
        <v>31402</v>
      </c>
      <c r="AE14089" s="6" t="s">
        <v>50494</v>
      </c>
      <c r="AF14089" s="6" t="s">
        <v>52157</v>
      </c>
      <c r="AG14089" s="6" t="s">
        <v>31403</v>
      </c>
    </row>
    <row r="14090" spans="29:33" x14ac:dyDescent="0.25">
      <c r="AC14090">
        <v>14089</v>
      </c>
      <c r="AD14090" s="6" t="s">
        <v>31404</v>
      </c>
      <c r="AE14090" s="6" t="s">
        <v>51002</v>
      </c>
      <c r="AF14090" s="6" t="s">
        <v>90</v>
      </c>
      <c r="AG14090" s="6" t="s">
        <v>31405</v>
      </c>
    </row>
    <row r="14091" spans="29:33" x14ac:dyDescent="0.25">
      <c r="AC14091">
        <v>14090</v>
      </c>
      <c r="AD14091" s="6" t="s">
        <v>31406</v>
      </c>
      <c r="AE14091" s="6" t="s">
        <v>51490</v>
      </c>
      <c r="AF14091" s="6" t="s">
        <v>49097</v>
      </c>
      <c r="AG14091" s="6" t="s">
        <v>31407</v>
      </c>
    </row>
    <row r="14092" spans="29:33" x14ac:dyDescent="0.25">
      <c r="AC14092">
        <v>14091</v>
      </c>
      <c r="AD14092" s="6" t="s">
        <v>31408</v>
      </c>
      <c r="AE14092" s="6" t="s">
        <v>52472</v>
      </c>
      <c r="AF14092" s="6" t="s">
        <v>90</v>
      </c>
      <c r="AG14092" s="6" t="s">
        <v>31409</v>
      </c>
    </row>
    <row r="14093" spans="29:33" x14ac:dyDescent="0.25">
      <c r="AC14093">
        <v>14092</v>
      </c>
      <c r="AD14093" s="6" t="s">
        <v>31410</v>
      </c>
      <c r="AE14093" s="6" t="s">
        <v>52484</v>
      </c>
      <c r="AF14093" s="6" t="s">
        <v>90</v>
      </c>
      <c r="AG14093" s="6" t="s">
        <v>31411</v>
      </c>
    </row>
    <row r="14094" spans="29:33" x14ac:dyDescent="0.25">
      <c r="AC14094">
        <v>14093</v>
      </c>
      <c r="AD14094" s="6" t="s">
        <v>31412</v>
      </c>
      <c r="AE14094" s="6" t="s">
        <v>52369</v>
      </c>
      <c r="AF14094" s="6" t="s">
        <v>90</v>
      </c>
      <c r="AG14094" s="6" t="s">
        <v>31413</v>
      </c>
    </row>
    <row r="14095" spans="29:33" x14ac:dyDescent="0.25">
      <c r="AC14095">
        <v>14094</v>
      </c>
      <c r="AD14095" s="6" t="s">
        <v>31414</v>
      </c>
      <c r="AE14095" s="6" t="s">
        <v>50717</v>
      </c>
      <c r="AF14095" s="6" t="s">
        <v>50709</v>
      </c>
      <c r="AG14095" s="6" t="s">
        <v>31415</v>
      </c>
    </row>
    <row r="14096" spans="29:33" x14ac:dyDescent="0.25">
      <c r="AC14096">
        <v>14095</v>
      </c>
      <c r="AD14096" s="6" t="s">
        <v>31416</v>
      </c>
      <c r="AE14096" s="6" t="s">
        <v>49372</v>
      </c>
      <c r="AF14096" s="6" t="s">
        <v>90</v>
      </c>
      <c r="AG14096" s="6" t="s">
        <v>31417</v>
      </c>
    </row>
    <row r="14097" spans="29:33" x14ac:dyDescent="0.25">
      <c r="AC14097">
        <v>14096</v>
      </c>
      <c r="AD14097" s="6" t="s">
        <v>31418</v>
      </c>
      <c r="AE14097" s="6" t="s">
        <v>50614</v>
      </c>
      <c r="AF14097" s="6" t="s">
        <v>90</v>
      </c>
      <c r="AG14097" s="6" t="s">
        <v>31419</v>
      </c>
    </row>
    <row r="14098" spans="29:33" x14ac:dyDescent="0.25">
      <c r="AC14098">
        <v>14097</v>
      </c>
      <c r="AD14098" s="6" t="s">
        <v>31420</v>
      </c>
      <c r="AE14098" s="6" t="s">
        <v>48832</v>
      </c>
      <c r="AF14098" s="6" t="s">
        <v>90</v>
      </c>
      <c r="AG14098" s="6" t="s">
        <v>31421</v>
      </c>
    </row>
    <row r="14099" spans="29:33" x14ac:dyDescent="0.25">
      <c r="AC14099">
        <v>14098</v>
      </c>
      <c r="AD14099" s="6" t="s">
        <v>31422</v>
      </c>
      <c r="AE14099" s="6" t="s">
        <v>51894</v>
      </c>
      <c r="AF14099" s="6" t="s">
        <v>90</v>
      </c>
      <c r="AG14099" s="6" t="s">
        <v>31423</v>
      </c>
    </row>
    <row r="14100" spans="29:33" x14ac:dyDescent="0.25">
      <c r="AC14100">
        <v>14099</v>
      </c>
      <c r="AD14100" s="6" t="s">
        <v>31424</v>
      </c>
      <c r="AE14100" s="6" t="s">
        <v>49715</v>
      </c>
      <c r="AF14100" s="6" t="s">
        <v>90</v>
      </c>
      <c r="AG14100" s="6" t="s">
        <v>31425</v>
      </c>
    </row>
    <row r="14101" spans="29:33" x14ac:dyDescent="0.25">
      <c r="AC14101">
        <v>14100</v>
      </c>
      <c r="AD14101" s="6" t="s">
        <v>31426</v>
      </c>
      <c r="AE14101" s="6" t="s">
        <v>48950</v>
      </c>
      <c r="AF14101" s="6" t="s">
        <v>90</v>
      </c>
      <c r="AG14101" s="6" t="s">
        <v>31427</v>
      </c>
    </row>
    <row r="14102" spans="29:33" x14ac:dyDescent="0.25">
      <c r="AC14102">
        <v>14101</v>
      </c>
      <c r="AD14102" s="6" t="s">
        <v>31428</v>
      </c>
      <c r="AE14102" s="6" t="s">
        <v>49602</v>
      </c>
      <c r="AF14102" s="6" t="s">
        <v>90</v>
      </c>
      <c r="AG14102" s="6" t="s">
        <v>31429</v>
      </c>
    </row>
    <row r="14103" spans="29:33" x14ac:dyDescent="0.25">
      <c r="AC14103">
        <v>14102</v>
      </c>
      <c r="AD14103" s="6" t="s">
        <v>31430</v>
      </c>
      <c r="AE14103" s="6" t="s">
        <v>49444</v>
      </c>
      <c r="AF14103" s="6" t="s">
        <v>50285</v>
      </c>
      <c r="AG14103" s="6" t="s">
        <v>31431</v>
      </c>
    </row>
    <row r="14104" spans="29:33" x14ac:dyDescent="0.25">
      <c r="AC14104">
        <v>14103</v>
      </c>
      <c r="AD14104" s="6" t="s">
        <v>31432</v>
      </c>
      <c r="AE14104" s="6" t="s">
        <v>50978</v>
      </c>
      <c r="AF14104" s="6" t="s">
        <v>90</v>
      </c>
      <c r="AG14104" s="6" t="s">
        <v>31433</v>
      </c>
    </row>
    <row r="14105" spans="29:33" x14ac:dyDescent="0.25">
      <c r="AC14105">
        <v>14104</v>
      </c>
      <c r="AD14105" s="6" t="s">
        <v>31434</v>
      </c>
      <c r="AE14105" s="6" t="s">
        <v>49046</v>
      </c>
      <c r="AF14105" s="6" t="s">
        <v>49481</v>
      </c>
      <c r="AG14105" s="6" t="s">
        <v>31435</v>
      </c>
    </row>
    <row r="14106" spans="29:33" x14ac:dyDescent="0.25">
      <c r="AC14106">
        <v>14105</v>
      </c>
      <c r="AD14106" s="6" t="s">
        <v>31436</v>
      </c>
      <c r="AE14106" s="6" t="s">
        <v>52545</v>
      </c>
      <c r="AF14106" s="6" t="s">
        <v>90</v>
      </c>
      <c r="AG14106" s="6" t="s">
        <v>31437</v>
      </c>
    </row>
    <row r="14107" spans="29:33" x14ac:dyDescent="0.25">
      <c r="AC14107">
        <v>14106</v>
      </c>
      <c r="AD14107" s="6" t="s">
        <v>31438</v>
      </c>
      <c r="AE14107" s="6" t="s">
        <v>52319</v>
      </c>
      <c r="AF14107" s="6" t="s">
        <v>51486</v>
      </c>
      <c r="AG14107" s="6" t="s">
        <v>31439</v>
      </c>
    </row>
    <row r="14108" spans="29:33" x14ac:dyDescent="0.25">
      <c r="AC14108">
        <v>14107</v>
      </c>
      <c r="AD14108" s="6" t="s">
        <v>31440</v>
      </c>
      <c r="AE14108" s="6" t="s">
        <v>52038</v>
      </c>
      <c r="AF14108" s="6" t="s">
        <v>90</v>
      </c>
      <c r="AG14108" s="6" t="s">
        <v>31441</v>
      </c>
    </row>
    <row r="14109" spans="29:33" x14ac:dyDescent="0.25">
      <c r="AC14109">
        <v>14108</v>
      </c>
      <c r="AD14109" s="6" t="s">
        <v>31442</v>
      </c>
      <c r="AE14109" s="6" t="s">
        <v>51482</v>
      </c>
      <c r="AF14109" s="6" t="s">
        <v>51977</v>
      </c>
      <c r="AG14109" s="6" t="s">
        <v>31443</v>
      </c>
    </row>
    <row r="14110" spans="29:33" x14ac:dyDescent="0.25">
      <c r="AC14110">
        <v>14109</v>
      </c>
      <c r="AD14110" s="6" t="s">
        <v>31444</v>
      </c>
      <c r="AE14110" s="6" t="s">
        <v>52360</v>
      </c>
      <c r="AF14110" s="6" t="s">
        <v>90</v>
      </c>
      <c r="AG14110" s="6" t="s">
        <v>31445</v>
      </c>
    </row>
    <row r="14111" spans="29:33" x14ac:dyDescent="0.25">
      <c r="AC14111">
        <v>14110</v>
      </c>
      <c r="AD14111" s="6" t="s">
        <v>31446</v>
      </c>
      <c r="AE14111" s="6" t="s">
        <v>49982</v>
      </c>
      <c r="AF14111" s="6" t="s">
        <v>90</v>
      </c>
      <c r="AG14111" s="6" t="s">
        <v>31447</v>
      </c>
    </row>
    <row r="14112" spans="29:33" x14ac:dyDescent="0.25">
      <c r="AC14112">
        <v>14111</v>
      </c>
      <c r="AD14112" s="6" t="s">
        <v>31448</v>
      </c>
      <c r="AE14112" s="6" t="s">
        <v>49624</v>
      </c>
      <c r="AF14112" s="6" t="s">
        <v>90</v>
      </c>
      <c r="AG14112" s="6" t="s">
        <v>31449</v>
      </c>
    </row>
    <row r="14113" spans="29:33" x14ac:dyDescent="0.25">
      <c r="AC14113">
        <v>14112</v>
      </c>
      <c r="AD14113" s="6" t="s">
        <v>31450</v>
      </c>
      <c r="AE14113" s="6" t="s">
        <v>49551</v>
      </c>
      <c r="AF14113" s="6" t="s">
        <v>50260</v>
      </c>
      <c r="AG14113" s="6" t="s">
        <v>31451</v>
      </c>
    </row>
    <row r="14114" spans="29:33" x14ac:dyDescent="0.25">
      <c r="AC14114">
        <v>14113</v>
      </c>
      <c r="AD14114" s="6" t="s">
        <v>31452</v>
      </c>
      <c r="AE14114" s="6" t="s">
        <v>50505</v>
      </c>
      <c r="AF14114" s="6" t="s">
        <v>90</v>
      </c>
      <c r="AG14114" s="6" t="s">
        <v>31453</v>
      </c>
    </row>
    <row r="14115" spans="29:33" x14ac:dyDescent="0.25">
      <c r="AC14115">
        <v>14114</v>
      </c>
      <c r="AD14115" s="6" t="s">
        <v>31454</v>
      </c>
      <c r="AE14115" s="6" t="s">
        <v>50111</v>
      </c>
      <c r="AF14115" s="6" t="s">
        <v>90</v>
      </c>
      <c r="AG14115" s="6" t="s">
        <v>31455</v>
      </c>
    </row>
    <row r="14116" spans="29:33" x14ac:dyDescent="0.25">
      <c r="AC14116">
        <v>14115</v>
      </c>
      <c r="AD14116" s="6" t="s">
        <v>31456</v>
      </c>
      <c r="AE14116" s="6" t="s">
        <v>49922</v>
      </c>
      <c r="AF14116" s="6" t="s">
        <v>90</v>
      </c>
      <c r="AG14116" s="6" t="s">
        <v>31457</v>
      </c>
    </row>
    <row r="14117" spans="29:33" x14ac:dyDescent="0.25">
      <c r="AC14117">
        <v>14116</v>
      </c>
      <c r="AD14117" s="6" t="s">
        <v>31458</v>
      </c>
      <c r="AE14117" s="6" t="s">
        <v>50230</v>
      </c>
      <c r="AF14117" s="6" t="s">
        <v>90</v>
      </c>
      <c r="AG14117" s="6" t="s">
        <v>31459</v>
      </c>
    </row>
    <row r="14118" spans="29:33" x14ac:dyDescent="0.25">
      <c r="AC14118">
        <v>14117</v>
      </c>
      <c r="AD14118" s="6" t="s">
        <v>31460</v>
      </c>
      <c r="AE14118" s="6" t="s">
        <v>49843</v>
      </c>
      <c r="AF14118" s="6" t="s">
        <v>90</v>
      </c>
      <c r="AG14118" s="6" t="s">
        <v>31461</v>
      </c>
    </row>
    <row r="14119" spans="29:33" x14ac:dyDescent="0.25">
      <c r="AC14119">
        <v>14118</v>
      </c>
      <c r="AD14119" s="6" t="s">
        <v>31462</v>
      </c>
      <c r="AE14119" s="6" t="s">
        <v>49071</v>
      </c>
      <c r="AF14119" s="6" t="s">
        <v>90</v>
      </c>
      <c r="AG14119" s="6" t="s">
        <v>31463</v>
      </c>
    </row>
    <row r="14120" spans="29:33" x14ac:dyDescent="0.25">
      <c r="AC14120">
        <v>14119</v>
      </c>
      <c r="AD14120" s="6" t="s">
        <v>31464</v>
      </c>
      <c r="AE14120" s="6" t="s">
        <v>51621</v>
      </c>
      <c r="AF14120" s="6" t="s">
        <v>90</v>
      </c>
      <c r="AG14120" s="6" t="s">
        <v>31465</v>
      </c>
    </row>
    <row r="14121" spans="29:33" x14ac:dyDescent="0.25">
      <c r="AC14121">
        <v>14120</v>
      </c>
      <c r="AD14121" s="6" t="s">
        <v>31466</v>
      </c>
      <c r="AE14121" s="6" t="s">
        <v>49734</v>
      </c>
      <c r="AF14121" s="6" t="s">
        <v>90</v>
      </c>
      <c r="AG14121" s="6" t="s">
        <v>31467</v>
      </c>
    </row>
    <row r="14122" spans="29:33" x14ac:dyDescent="0.25">
      <c r="AC14122">
        <v>14121</v>
      </c>
      <c r="AD14122" s="6" t="s">
        <v>31468</v>
      </c>
      <c r="AE14122" s="6" t="s">
        <v>50643</v>
      </c>
      <c r="AF14122" s="6" t="s">
        <v>50751</v>
      </c>
      <c r="AG14122" s="6" t="s">
        <v>31469</v>
      </c>
    </row>
    <row r="14123" spans="29:33" x14ac:dyDescent="0.25">
      <c r="AC14123">
        <v>14122</v>
      </c>
      <c r="AD14123" s="6" t="s">
        <v>31470</v>
      </c>
      <c r="AE14123" s="6" t="s">
        <v>52159</v>
      </c>
      <c r="AF14123" s="6" t="s">
        <v>90</v>
      </c>
      <c r="AG14123" s="6" t="s">
        <v>31471</v>
      </c>
    </row>
    <row r="14124" spans="29:33" x14ac:dyDescent="0.25">
      <c r="AC14124">
        <v>14123</v>
      </c>
      <c r="AD14124" s="6" t="s">
        <v>31472</v>
      </c>
      <c r="AE14124" s="6" t="s">
        <v>50829</v>
      </c>
      <c r="AF14124" s="6" t="s">
        <v>90</v>
      </c>
      <c r="AG14124" s="6" t="s">
        <v>31473</v>
      </c>
    </row>
    <row r="14125" spans="29:33" x14ac:dyDescent="0.25">
      <c r="AC14125">
        <v>14124</v>
      </c>
      <c r="AD14125" s="6" t="s">
        <v>31474</v>
      </c>
      <c r="AE14125" s="6" t="s">
        <v>50390</v>
      </c>
      <c r="AF14125" s="6" t="s">
        <v>50413</v>
      </c>
      <c r="AG14125" s="6" t="s">
        <v>31475</v>
      </c>
    </row>
    <row r="14126" spans="29:33" x14ac:dyDescent="0.25">
      <c r="AC14126">
        <v>14125</v>
      </c>
      <c r="AD14126" s="6" t="s">
        <v>31476</v>
      </c>
      <c r="AE14126" s="6" t="s">
        <v>49551</v>
      </c>
      <c r="AF14126" s="6" t="s">
        <v>49549</v>
      </c>
      <c r="AG14126" s="6" t="s">
        <v>31477</v>
      </c>
    </row>
    <row r="14127" spans="29:33" x14ac:dyDescent="0.25">
      <c r="AC14127">
        <v>14126</v>
      </c>
      <c r="AD14127" s="6" t="s">
        <v>31478</v>
      </c>
      <c r="AE14127" s="6" t="s">
        <v>50554</v>
      </c>
      <c r="AF14127" s="6" t="s">
        <v>90</v>
      </c>
      <c r="AG14127" s="6" t="s">
        <v>31479</v>
      </c>
    </row>
    <row r="14128" spans="29:33" x14ac:dyDescent="0.25">
      <c r="AC14128">
        <v>14127</v>
      </c>
      <c r="AD14128" s="6" t="s">
        <v>31480</v>
      </c>
      <c r="AE14128" s="6" t="s">
        <v>48617</v>
      </c>
      <c r="AF14128" s="6" t="s">
        <v>50505</v>
      </c>
      <c r="AG14128" s="6" t="s">
        <v>31481</v>
      </c>
    </row>
    <row r="14129" spans="29:33" x14ac:dyDescent="0.25">
      <c r="AC14129">
        <v>14128</v>
      </c>
      <c r="AD14129" s="6" t="s">
        <v>31482</v>
      </c>
      <c r="AE14129" s="6" t="s">
        <v>52469</v>
      </c>
      <c r="AF14129" s="6" t="s">
        <v>90</v>
      </c>
      <c r="AG14129" s="6" t="s">
        <v>31483</v>
      </c>
    </row>
    <row r="14130" spans="29:33" x14ac:dyDescent="0.25">
      <c r="AC14130">
        <v>14129</v>
      </c>
      <c r="AD14130" s="6" t="s">
        <v>31484</v>
      </c>
      <c r="AE14130" s="6" t="s">
        <v>48830</v>
      </c>
      <c r="AF14130" s="6" t="s">
        <v>49542</v>
      </c>
      <c r="AG14130" s="6" t="s">
        <v>31485</v>
      </c>
    </row>
    <row r="14131" spans="29:33" x14ac:dyDescent="0.25">
      <c r="AC14131">
        <v>14130</v>
      </c>
      <c r="AD14131" s="6" t="s">
        <v>31486</v>
      </c>
      <c r="AE14131" s="6" t="s">
        <v>48613</v>
      </c>
      <c r="AF14131" s="6" t="s">
        <v>90</v>
      </c>
      <c r="AG14131" s="6" t="s">
        <v>31487</v>
      </c>
    </row>
    <row r="14132" spans="29:33" x14ac:dyDescent="0.25">
      <c r="AC14132">
        <v>14131</v>
      </c>
      <c r="AD14132" s="6" t="s">
        <v>31488</v>
      </c>
      <c r="AE14132" s="6" t="s">
        <v>48830</v>
      </c>
      <c r="AF14132" s="6" t="s">
        <v>90</v>
      </c>
      <c r="AG14132" s="6" t="s">
        <v>31489</v>
      </c>
    </row>
    <row r="14133" spans="29:33" x14ac:dyDescent="0.25">
      <c r="AC14133">
        <v>14132</v>
      </c>
      <c r="AD14133" s="6" t="s">
        <v>31490</v>
      </c>
      <c r="AE14133" s="6" t="s">
        <v>51834</v>
      </c>
      <c r="AF14133" s="6" t="s">
        <v>51872</v>
      </c>
      <c r="AG14133" s="6" t="s">
        <v>31491</v>
      </c>
    </row>
    <row r="14134" spans="29:33" x14ac:dyDescent="0.25">
      <c r="AC14134">
        <v>14133</v>
      </c>
      <c r="AD14134" s="6" t="s">
        <v>31492</v>
      </c>
      <c r="AE14134" s="6" t="s">
        <v>50146</v>
      </c>
      <c r="AF14134" s="6" t="s">
        <v>90</v>
      </c>
      <c r="AG14134" s="6" t="s">
        <v>31493</v>
      </c>
    </row>
    <row r="14135" spans="29:33" x14ac:dyDescent="0.25">
      <c r="AC14135">
        <v>14134</v>
      </c>
      <c r="AD14135" s="6" t="s">
        <v>31494</v>
      </c>
      <c r="AE14135" s="6" t="s">
        <v>49448</v>
      </c>
      <c r="AF14135" s="6" t="s">
        <v>49454</v>
      </c>
      <c r="AG14135" s="6" t="s">
        <v>31495</v>
      </c>
    </row>
    <row r="14136" spans="29:33" x14ac:dyDescent="0.25">
      <c r="AC14136">
        <v>14135</v>
      </c>
      <c r="AD14136" s="6" t="s">
        <v>31496</v>
      </c>
      <c r="AE14136" s="6" t="s">
        <v>50334</v>
      </c>
      <c r="AF14136" s="6" t="s">
        <v>90</v>
      </c>
      <c r="AG14136" s="6" t="s">
        <v>31497</v>
      </c>
    </row>
    <row r="14137" spans="29:33" x14ac:dyDescent="0.25">
      <c r="AC14137">
        <v>14136</v>
      </c>
      <c r="AD14137" s="6" t="s">
        <v>31498</v>
      </c>
      <c r="AE14137" s="6" t="s">
        <v>50794</v>
      </c>
      <c r="AF14137" s="6" t="s">
        <v>90</v>
      </c>
      <c r="AG14137" s="6" t="s">
        <v>31499</v>
      </c>
    </row>
    <row r="14138" spans="29:33" x14ac:dyDescent="0.25">
      <c r="AC14138">
        <v>14137</v>
      </c>
      <c r="AD14138" s="6" t="s">
        <v>31500</v>
      </c>
      <c r="AE14138" s="6" t="s">
        <v>48940</v>
      </c>
      <c r="AF14138" s="6" t="s">
        <v>90</v>
      </c>
      <c r="AG14138" s="6" t="s">
        <v>31501</v>
      </c>
    </row>
    <row r="14139" spans="29:33" x14ac:dyDescent="0.25">
      <c r="AC14139">
        <v>14138</v>
      </c>
      <c r="AD14139" s="6" t="s">
        <v>31502</v>
      </c>
      <c r="AE14139" s="6" t="s">
        <v>52455</v>
      </c>
      <c r="AF14139" s="6" t="s">
        <v>90</v>
      </c>
      <c r="AG14139" s="6" t="s">
        <v>31503</v>
      </c>
    </row>
    <row r="14140" spans="29:33" x14ac:dyDescent="0.25">
      <c r="AC14140">
        <v>14139</v>
      </c>
      <c r="AD14140" s="6" t="s">
        <v>31504</v>
      </c>
      <c r="AE14140" s="6" t="s">
        <v>51443</v>
      </c>
      <c r="AF14140" s="6" t="s">
        <v>51504</v>
      </c>
      <c r="AG14140" s="6" t="s">
        <v>31505</v>
      </c>
    </row>
    <row r="14141" spans="29:33" x14ac:dyDescent="0.25">
      <c r="AC14141">
        <v>14140</v>
      </c>
      <c r="AD14141" s="6" t="s">
        <v>31506</v>
      </c>
      <c r="AE14141" s="6" t="s">
        <v>49110</v>
      </c>
      <c r="AF14141" s="6" t="s">
        <v>90</v>
      </c>
      <c r="AG14141" s="6" t="s">
        <v>31507</v>
      </c>
    </row>
    <row r="14142" spans="29:33" x14ac:dyDescent="0.25">
      <c r="AC14142">
        <v>14141</v>
      </c>
      <c r="AD14142" s="6" t="s">
        <v>31508</v>
      </c>
      <c r="AE14142" s="6" t="s">
        <v>51649</v>
      </c>
      <c r="AF14142" s="6" t="s">
        <v>90</v>
      </c>
      <c r="AG14142" s="6" t="s">
        <v>31509</v>
      </c>
    </row>
    <row r="14143" spans="29:33" x14ac:dyDescent="0.25">
      <c r="AC14143">
        <v>14142</v>
      </c>
      <c r="AD14143" s="6" t="s">
        <v>31510</v>
      </c>
      <c r="AE14143" s="6" t="s">
        <v>51808</v>
      </c>
      <c r="AF14143" s="6" t="s">
        <v>90</v>
      </c>
      <c r="AG14143" s="6" t="s">
        <v>31511</v>
      </c>
    </row>
    <row r="14144" spans="29:33" x14ac:dyDescent="0.25">
      <c r="AC14144">
        <v>14143</v>
      </c>
      <c r="AD14144" s="6" t="s">
        <v>31512</v>
      </c>
      <c r="AE14144" s="6" t="s">
        <v>51838</v>
      </c>
      <c r="AF14144" s="6" t="s">
        <v>90</v>
      </c>
      <c r="AG14144" s="6" t="s">
        <v>31513</v>
      </c>
    </row>
    <row r="14145" spans="29:33" x14ac:dyDescent="0.25">
      <c r="AC14145">
        <v>14144</v>
      </c>
      <c r="AD14145" s="6" t="s">
        <v>31514</v>
      </c>
      <c r="AE14145" s="6" t="s">
        <v>50888</v>
      </c>
      <c r="AF14145" s="6" t="s">
        <v>51466</v>
      </c>
      <c r="AG14145" s="6" t="s">
        <v>31515</v>
      </c>
    </row>
    <row r="14146" spans="29:33" x14ac:dyDescent="0.25">
      <c r="AC14146">
        <v>14145</v>
      </c>
      <c r="AD14146" s="6" t="s">
        <v>31516</v>
      </c>
      <c r="AE14146" s="6" t="s">
        <v>49652</v>
      </c>
      <c r="AF14146" s="6" t="s">
        <v>90</v>
      </c>
      <c r="AG14146" s="6" t="s">
        <v>31517</v>
      </c>
    </row>
    <row r="14147" spans="29:33" x14ac:dyDescent="0.25">
      <c r="AC14147">
        <v>14146</v>
      </c>
      <c r="AD14147" s="6" t="s">
        <v>31518</v>
      </c>
      <c r="AE14147" s="6" t="s">
        <v>51372</v>
      </c>
      <c r="AF14147" s="6" t="s">
        <v>90</v>
      </c>
      <c r="AG14147" s="6" t="s">
        <v>31519</v>
      </c>
    </row>
    <row r="14148" spans="29:33" x14ac:dyDescent="0.25">
      <c r="AC14148">
        <v>14147</v>
      </c>
      <c r="AD14148" s="6" t="s">
        <v>31520</v>
      </c>
      <c r="AE14148" s="6" t="s">
        <v>50273</v>
      </c>
      <c r="AF14148" s="6" t="s">
        <v>51574</v>
      </c>
      <c r="AG14148" s="6" t="s">
        <v>31521</v>
      </c>
    </row>
    <row r="14149" spans="29:33" x14ac:dyDescent="0.25">
      <c r="AC14149">
        <v>14148</v>
      </c>
      <c r="AD14149" s="6" t="s">
        <v>31522</v>
      </c>
      <c r="AE14149" s="6" t="s">
        <v>51877</v>
      </c>
      <c r="AF14149" s="6" t="s">
        <v>51706</v>
      </c>
      <c r="AG14149" s="6" t="s">
        <v>31523</v>
      </c>
    </row>
    <row r="14150" spans="29:33" x14ac:dyDescent="0.25">
      <c r="AC14150">
        <v>14149</v>
      </c>
      <c r="AD14150" s="6" t="s">
        <v>31524</v>
      </c>
      <c r="AE14150" s="6" t="s">
        <v>52503</v>
      </c>
      <c r="AF14150" s="6" t="s">
        <v>90</v>
      </c>
      <c r="AG14150" s="6" t="s">
        <v>31525</v>
      </c>
    </row>
    <row r="14151" spans="29:33" x14ac:dyDescent="0.25">
      <c r="AC14151">
        <v>14150</v>
      </c>
      <c r="AD14151" s="6" t="s">
        <v>7699</v>
      </c>
      <c r="AE14151" s="6" t="s">
        <v>48977</v>
      </c>
      <c r="AF14151" s="6" t="s">
        <v>90</v>
      </c>
      <c r="AG14151" s="6" t="s">
        <v>31526</v>
      </c>
    </row>
    <row r="14152" spans="29:33" x14ac:dyDescent="0.25">
      <c r="AC14152">
        <v>14151</v>
      </c>
      <c r="AD14152" s="6" t="s">
        <v>31527</v>
      </c>
      <c r="AE14152" s="6" t="s">
        <v>48920</v>
      </c>
      <c r="AF14152" s="6" t="s">
        <v>90</v>
      </c>
      <c r="AG14152" s="6" t="s">
        <v>31528</v>
      </c>
    </row>
    <row r="14153" spans="29:33" x14ac:dyDescent="0.25">
      <c r="AC14153">
        <v>14152</v>
      </c>
      <c r="AD14153" s="6" t="s">
        <v>31529</v>
      </c>
      <c r="AE14153" s="6" t="s">
        <v>50424</v>
      </c>
      <c r="AF14153" s="6" t="s">
        <v>52089</v>
      </c>
      <c r="AG14153" s="6" t="s">
        <v>31530</v>
      </c>
    </row>
    <row r="14154" spans="29:33" x14ac:dyDescent="0.25">
      <c r="AC14154">
        <v>14153</v>
      </c>
      <c r="AD14154" s="6" t="s">
        <v>31531</v>
      </c>
      <c r="AE14154" s="6" t="s">
        <v>51046</v>
      </c>
      <c r="AF14154" s="6" t="s">
        <v>90</v>
      </c>
      <c r="AG14154" s="6" t="s">
        <v>31532</v>
      </c>
    </row>
    <row r="14155" spans="29:33" x14ac:dyDescent="0.25">
      <c r="AC14155">
        <v>14154</v>
      </c>
      <c r="AD14155" s="6" t="s">
        <v>31533</v>
      </c>
      <c r="AE14155" s="6" t="s">
        <v>48689</v>
      </c>
      <c r="AF14155" s="6" t="s">
        <v>51706</v>
      </c>
      <c r="AG14155" s="6" t="s">
        <v>31534</v>
      </c>
    </row>
    <row r="14156" spans="29:33" x14ac:dyDescent="0.25">
      <c r="AC14156">
        <v>14155</v>
      </c>
      <c r="AD14156" s="6" t="s">
        <v>31535</v>
      </c>
      <c r="AE14156" s="6" t="s">
        <v>49351</v>
      </c>
      <c r="AF14156" s="6" t="s">
        <v>49351</v>
      </c>
      <c r="AG14156" s="6" t="s">
        <v>31536</v>
      </c>
    </row>
    <row r="14157" spans="29:33" x14ac:dyDescent="0.25">
      <c r="AC14157">
        <v>14156</v>
      </c>
      <c r="AD14157" s="6" t="s">
        <v>31537</v>
      </c>
      <c r="AE14157" s="6" t="s">
        <v>50769</v>
      </c>
      <c r="AF14157" s="6" t="s">
        <v>90</v>
      </c>
      <c r="AG14157" s="6" t="s">
        <v>31538</v>
      </c>
    </row>
    <row r="14158" spans="29:33" x14ac:dyDescent="0.25">
      <c r="AC14158">
        <v>14157</v>
      </c>
      <c r="AD14158" s="6" t="s">
        <v>31539</v>
      </c>
      <c r="AE14158" s="6" t="s">
        <v>51009</v>
      </c>
      <c r="AF14158" s="6" t="s">
        <v>51478</v>
      </c>
      <c r="AG14158" s="6" t="s">
        <v>31540</v>
      </c>
    </row>
    <row r="14159" spans="29:33" x14ac:dyDescent="0.25">
      <c r="AC14159">
        <v>14158</v>
      </c>
      <c r="AD14159" s="6" t="s">
        <v>31541</v>
      </c>
      <c r="AE14159" s="6" t="s">
        <v>49333</v>
      </c>
      <c r="AF14159" s="6" t="s">
        <v>49307</v>
      </c>
      <c r="AG14159" s="6" t="s">
        <v>31542</v>
      </c>
    </row>
    <row r="14160" spans="29:33" x14ac:dyDescent="0.25">
      <c r="AC14160">
        <v>14159</v>
      </c>
      <c r="AD14160" s="6" t="s">
        <v>31543</v>
      </c>
      <c r="AE14160" s="6" t="s">
        <v>50176</v>
      </c>
      <c r="AF14160" s="6" t="s">
        <v>90</v>
      </c>
      <c r="AG14160" s="6" t="s">
        <v>31544</v>
      </c>
    </row>
    <row r="14161" spans="29:33" x14ac:dyDescent="0.25">
      <c r="AC14161">
        <v>14160</v>
      </c>
      <c r="AD14161" s="6" t="s">
        <v>31545</v>
      </c>
      <c r="AE14161" s="6" t="s">
        <v>49520</v>
      </c>
      <c r="AF14161" s="6" t="s">
        <v>49606</v>
      </c>
      <c r="AG14161" s="6" t="s">
        <v>31546</v>
      </c>
    </row>
    <row r="14162" spans="29:33" x14ac:dyDescent="0.25">
      <c r="AC14162">
        <v>14161</v>
      </c>
      <c r="AD14162" s="6" t="s">
        <v>31547</v>
      </c>
      <c r="AE14162" s="6" t="s">
        <v>51013</v>
      </c>
      <c r="AF14162" s="6" t="s">
        <v>90</v>
      </c>
      <c r="AG14162" s="6" t="s">
        <v>31548</v>
      </c>
    </row>
    <row r="14163" spans="29:33" x14ac:dyDescent="0.25">
      <c r="AC14163">
        <v>14162</v>
      </c>
      <c r="AD14163" s="6" t="s">
        <v>31549</v>
      </c>
      <c r="AE14163" s="6" t="s">
        <v>50105</v>
      </c>
      <c r="AF14163" s="6" t="s">
        <v>90</v>
      </c>
      <c r="AG14163" s="6" t="s">
        <v>31550</v>
      </c>
    </row>
    <row r="14164" spans="29:33" x14ac:dyDescent="0.25">
      <c r="AC14164">
        <v>14163</v>
      </c>
      <c r="AD14164" s="6" t="s">
        <v>31551</v>
      </c>
      <c r="AE14164" s="6" t="s">
        <v>48675</v>
      </c>
      <c r="AF14164" s="6" t="s">
        <v>90</v>
      </c>
      <c r="AG14164" s="6" t="s">
        <v>31552</v>
      </c>
    </row>
    <row r="14165" spans="29:33" x14ac:dyDescent="0.25">
      <c r="AC14165">
        <v>14164</v>
      </c>
      <c r="AD14165" s="6" t="s">
        <v>31553</v>
      </c>
      <c r="AE14165" s="6" t="s">
        <v>48920</v>
      </c>
      <c r="AF14165" s="6" t="s">
        <v>90</v>
      </c>
      <c r="AG14165" s="6" t="s">
        <v>31554</v>
      </c>
    </row>
    <row r="14166" spans="29:33" x14ac:dyDescent="0.25">
      <c r="AC14166">
        <v>14165</v>
      </c>
      <c r="AD14166" s="6" t="s">
        <v>31555</v>
      </c>
      <c r="AE14166" s="6" t="s">
        <v>51637</v>
      </c>
      <c r="AF14166" s="6" t="s">
        <v>90</v>
      </c>
      <c r="AG14166" s="6" t="s">
        <v>31556</v>
      </c>
    </row>
    <row r="14167" spans="29:33" x14ac:dyDescent="0.25">
      <c r="AC14167">
        <v>14166</v>
      </c>
      <c r="AD14167" s="6" t="s">
        <v>31557</v>
      </c>
      <c r="AE14167" s="6" t="s">
        <v>51726</v>
      </c>
      <c r="AF14167" s="6" t="s">
        <v>90</v>
      </c>
      <c r="AG14167" s="6" t="s">
        <v>31558</v>
      </c>
    </row>
    <row r="14168" spans="29:33" x14ac:dyDescent="0.25">
      <c r="AC14168">
        <v>14167</v>
      </c>
      <c r="AD14168" s="6" t="s">
        <v>31559</v>
      </c>
      <c r="AE14168" s="6" t="s">
        <v>49514</v>
      </c>
      <c r="AF14168" s="6" t="s">
        <v>49520</v>
      </c>
      <c r="AG14168" s="6" t="s">
        <v>31560</v>
      </c>
    </row>
    <row r="14169" spans="29:33" x14ac:dyDescent="0.25">
      <c r="AC14169">
        <v>14168</v>
      </c>
      <c r="AD14169" s="6" t="s">
        <v>31561</v>
      </c>
      <c r="AE14169" s="6" t="s">
        <v>51896</v>
      </c>
      <c r="AF14169" s="6" t="s">
        <v>90</v>
      </c>
      <c r="AG14169" s="6" t="s">
        <v>31562</v>
      </c>
    </row>
    <row r="14170" spans="29:33" x14ac:dyDescent="0.25">
      <c r="AC14170">
        <v>14169</v>
      </c>
      <c r="AD14170" s="6" t="s">
        <v>31563</v>
      </c>
      <c r="AE14170" s="6" t="s">
        <v>51584</v>
      </c>
      <c r="AF14170" s="6" t="s">
        <v>51902</v>
      </c>
      <c r="AG14170" s="6" t="s">
        <v>31564</v>
      </c>
    </row>
    <row r="14171" spans="29:33" x14ac:dyDescent="0.25">
      <c r="AC14171">
        <v>14170</v>
      </c>
      <c r="AD14171" s="6" t="s">
        <v>31565</v>
      </c>
      <c r="AE14171" s="6" t="s">
        <v>48815</v>
      </c>
      <c r="AF14171" s="6" t="s">
        <v>90</v>
      </c>
      <c r="AG14171" s="6" t="s">
        <v>31566</v>
      </c>
    </row>
    <row r="14172" spans="29:33" x14ac:dyDescent="0.25">
      <c r="AC14172">
        <v>14171</v>
      </c>
      <c r="AD14172" s="6" t="s">
        <v>31567</v>
      </c>
      <c r="AE14172" s="6" t="s">
        <v>48643</v>
      </c>
      <c r="AF14172" s="6" t="s">
        <v>49158</v>
      </c>
      <c r="AG14172" s="6" t="s">
        <v>31568</v>
      </c>
    </row>
    <row r="14173" spans="29:33" x14ac:dyDescent="0.25">
      <c r="AC14173">
        <v>14172</v>
      </c>
      <c r="AD14173" s="6" t="s">
        <v>31569</v>
      </c>
      <c r="AE14173" s="6" t="s">
        <v>51706</v>
      </c>
      <c r="AF14173" s="6" t="s">
        <v>90</v>
      </c>
      <c r="AG14173" s="6" t="s">
        <v>31570</v>
      </c>
    </row>
    <row r="14174" spans="29:33" x14ac:dyDescent="0.25">
      <c r="AC14174">
        <v>14173</v>
      </c>
      <c r="AD14174" s="6" t="s">
        <v>31571</v>
      </c>
      <c r="AE14174" s="6" t="s">
        <v>49460</v>
      </c>
      <c r="AF14174" s="6" t="s">
        <v>90</v>
      </c>
      <c r="AG14174" s="6" t="s">
        <v>31572</v>
      </c>
    </row>
    <row r="14175" spans="29:33" x14ac:dyDescent="0.25">
      <c r="AC14175">
        <v>14174</v>
      </c>
      <c r="AD14175" s="6" t="s">
        <v>31573</v>
      </c>
      <c r="AE14175" s="6" t="s">
        <v>50739</v>
      </c>
      <c r="AF14175" s="6" t="s">
        <v>90</v>
      </c>
      <c r="AG14175" s="6" t="s">
        <v>31574</v>
      </c>
    </row>
    <row r="14176" spans="29:33" x14ac:dyDescent="0.25">
      <c r="AC14176">
        <v>14175</v>
      </c>
      <c r="AD14176" s="6" t="s">
        <v>31575</v>
      </c>
      <c r="AE14176" s="6" t="s">
        <v>49000</v>
      </c>
      <c r="AF14176" s="6" t="s">
        <v>90</v>
      </c>
      <c r="AG14176" s="6" t="s">
        <v>31576</v>
      </c>
    </row>
    <row r="14177" spans="29:33" x14ac:dyDescent="0.25">
      <c r="AC14177">
        <v>14176</v>
      </c>
      <c r="AD14177" s="6" t="s">
        <v>31577</v>
      </c>
      <c r="AE14177" s="6" t="s">
        <v>49000</v>
      </c>
      <c r="AF14177" s="6" t="s">
        <v>90</v>
      </c>
      <c r="AG14177" s="6" t="s">
        <v>31578</v>
      </c>
    </row>
    <row r="14178" spans="29:33" x14ac:dyDescent="0.25">
      <c r="AC14178">
        <v>14177</v>
      </c>
      <c r="AD14178" s="6" t="s">
        <v>31579</v>
      </c>
      <c r="AE14178" s="6" t="s">
        <v>50264</v>
      </c>
      <c r="AF14178" s="6" t="s">
        <v>90</v>
      </c>
      <c r="AG14178" s="6" t="s">
        <v>31580</v>
      </c>
    </row>
    <row r="14179" spans="29:33" x14ac:dyDescent="0.25">
      <c r="AC14179">
        <v>14178</v>
      </c>
      <c r="AD14179" s="6" t="s">
        <v>31581</v>
      </c>
      <c r="AE14179" s="6" t="s">
        <v>52187</v>
      </c>
      <c r="AF14179" s="6" t="s">
        <v>52177</v>
      </c>
      <c r="AG14179" s="6" t="s">
        <v>31582</v>
      </c>
    </row>
    <row r="14180" spans="29:33" x14ac:dyDescent="0.25">
      <c r="AC14180">
        <v>14179</v>
      </c>
      <c r="AD14180" s="6" t="s">
        <v>31583</v>
      </c>
      <c r="AE14180" s="6" t="s">
        <v>49522</v>
      </c>
      <c r="AF14180" s="6" t="s">
        <v>49612</v>
      </c>
      <c r="AG14180" s="6" t="s">
        <v>31584</v>
      </c>
    </row>
    <row r="14181" spans="29:33" x14ac:dyDescent="0.25">
      <c r="AC14181">
        <v>14180</v>
      </c>
      <c r="AD14181" s="6" t="s">
        <v>31585</v>
      </c>
      <c r="AE14181" s="6" t="s">
        <v>49660</v>
      </c>
      <c r="AF14181" s="6" t="s">
        <v>49634</v>
      </c>
      <c r="AG14181" s="6" t="s">
        <v>31586</v>
      </c>
    </row>
    <row r="14182" spans="29:33" x14ac:dyDescent="0.25">
      <c r="AC14182">
        <v>14181</v>
      </c>
      <c r="AD14182" s="6" t="s">
        <v>31587</v>
      </c>
      <c r="AE14182" s="6" t="s">
        <v>49061</v>
      </c>
      <c r="AF14182" s="6" t="s">
        <v>49071</v>
      </c>
      <c r="AG14182" s="6" t="s">
        <v>31588</v>
      </c>
    </row>
    <row r="14183" spans="29:33" x14ac:dyDescent="0.25">
      <c r="AC14183">
        <v>14182</v>
      </c>
      <c r="AD14183" s="6" t="s">
        <v>31589</v>
      </c>
      <c r="AE14183" s="6" t="s">
        <v>50895</v>
      </c>
      <c r="AF14183" s="6" t="s">
        <v>50985</v>
      </c>
      <c r="AG14183" s="6" t="s">
        <v>31590</v>
      </c>
    </row>
    <row r="14184" spans="29:33" x14ac:dyDescent="0.25">
      <c r="AC14184">
        <v>14183</v>
      </c>
      <c r="AD14184" s="6" t="s">
        <v>31591</v>
      </c>
      <c r="AE14184" s="6" t="s">
        <v>51962</v>
      </c>
      <c r="AF14184" s="6" t="s">
        <v>90</v>
      </c>
      <c r="AG14184" s="6" t="s">
        <v>31592</v>
      </c>
    </row>
    <row r="14185" spans="29:33" x14ac:dyDescent="0.25">
      <c r="AC14185">
        <v>14184</v>
      </c>
      <c r="AD14185" s="6" t="s">
        <v>31593</v>
      </c>
      <c r="AE14185" s="6" t="s">
        <v>49040</v>
      </c>
      <c r="AF14185" s="6" t="s">
        <v>90</v>
      </c>
      <c r="AG14185" s="6" t="s">
        <v>31594</v>
      </c>
    </row>
    <row r="14186" spans="29:33" x14ac:dyDescent="0.25">
      <c r="AC14186">
        <v>14185</v>
      </c>
      <c r="AD14186" s="6" t="s">
        <v>31595</v>
      </c>
      <c r="AE14186" s="6" t="s">
        <v>48989</v>
      </c>
      <c r="AF14186" s="6" t="s">
        <v>48993</v>
      </c>
      <c r="AG14186" s="6" t="s">
        <v>31596</v>
      </c>
    </row>
    <row r="14187" spans="29:33" x14ac:dyDescent="0.25">
      <c r="AC14187">
        <v>14186</v>
      </c>
      <c r="AD14187" s="6" t="s">
        <v>31597</v>
      </c>
      <c r="AE14187" s="6" t="s">
        <v>49836</v>
      </c>
      <c r="AF14187" s="6" t="s">
        <v>49634</v>
      </c>
      <c r="AG14187" s="6" t="s">
        <v>31598</v>
      </c>
    </row>
    <row r="14188" spans="29:33" x14ac:dyDescent="0.25">
      <c r="AC14188">
        <v>14187</v>
      </c>
      <c r="AD14188" s="6" t="s">
        <v>31599</v>
      </c>
      <c r="AE14188" s="6" t="s">
        <v>51715</v>
      </c>
      <c r="AF14188" s="6" t="s">
        <v>50843</v>
      </c>
      <c r="AG14188" s="6" t="s">
        <v>31600</v>
      </c>
    </row>
    <row r="14189" spans="29:33" x14ac:dyDescent="0.25">
      <c r="AC14189">
        <v>14188</v>
      </c>
      <c r="AD14189" s="6" t="s">
        <v>31601</v>
      </c>
      <c r="AE14189" s="6" t="s">
        <v>51345</v>
      </c>
      <c r="AF14189" s="6" t="s">
        <v>50661</v>
      </c>
      <c r="AG14189" s="6" t="s">
        <v>31602</v>
      </c>
    </row>
    <row r="14190" spans="29:33" x14ac:dyDescent="0.25">
      <c r="AC14190">
        <v>14189</v>
      </c>
      <c r="AD14190" s="6" t="s">
        <v>31603</v>
      </c>
      <c r="AE14190" s="6" t="s">
        <v>48767</v>
      </c>
      <c r="AF14190" s="6" t="s">
        <v>49200</v>
      </c>
      <c r="AG14190" s="6" t="s">
        <v>31604</v>
      </c>
    </row>
    <row r="14191" spans="29:33" x14ac:dyDescent="0.25">
      <c r="AC14191">
        <v>14190</v>
      </c>
      <c r="AD14191" s="6" t="s">
        <v>31605</v>
      </c>
      <c r="AE14191" s="6" t="s">
        <v>52369</v>
      </c>
      <c r="AF14191" s="6" t="s">
        <v>90</v>
      </c>
      <c r="AG14191" s="6" t="s">
        <v>31606</v>
      </c>
    </row>
    <row r="14192" spans="29:33" x14ac:dyDescent="0.25">
      <c r="AC14192">
        <v>14191</v>
      </c>
      <c r="AD14192" s="6" t="s">
        <v>31607</v>
      </c>
      <c r="AE14192" s="6" t="s">
        <v>49895</v>
      </c>
      <c r="AF14192" s="6" t="s">
        <v>90</v>
      </c>
      <c r="AG14192" s="6" t="s">
        <v>31608</v>
      </c>
    </row>
    <row r="14193" spans="29:33" x14ac:dyDescent="0.25">
      <c r="AC14193">
        <v>14192</v>
      </c>
      <c r="AD14193" s="6" t="s">
        <v>31609</v>
      </c>
      <c r="AE14193" s="6" t="s">
        <v>52467</v>
      </c>
      <c r="AF14193" s="6" t="s">
        <v>90</v>
      </c>
      <c r="AG14193" s="6" t="s">
        <v>31610</v>
      </c>
    </row>
    <row r="14194" spans="29:33" x14ac:dyDescent="0.25">
      <c r="AC14194">
        <v>14193</v>
      </c>
      <c r="AD14194" s="6" t="s">
        <v>31611</v>
      </c>
      <c r="AE14194" s="6" t="s">
        <v>52465</v>
      </c>
      <c r="AF14194" s="6" t="s">
        <v>50318</v>
      </c>
      <c r="AG14194" s="6" t="s">
        <v>31612</v>
      </c>
    </row>
    <row r="14195" spans="29:33" x14ac:dyDescent="0.25">
      <c r="AC14195">
        <v>14194</v>
      </c>
      <c r="AD14195" s="6" t="s">
        <v>31613</v>
      </c>
      <c r="AE14195" s="6" t="s">
        <v>51258</v>
      </c>
      <c r="AF14195" s="6" t="s">
        <v>90</v>
      </c>
      <c r="AG14195" s="6" t="s">
        <v>31614</v>
      </c>
    </row>
    <row r="14196" spans="29:33" x14ac:dyDescent="0.25">
      <c r="AC14196">
        <v>14195</v>
      </c>
      <c r="AD14196" s="6" t="s">
        <v>31615</v>
      </c>
      <c r="AE14196" s="6" t="s">
        <v>49799</v>
      </c>
      <c r="AF14196" s="6" t="s">
        <v>90</v>
      </c>
      <c r="AG14196" s="6" t="s">
        <v>31616</v>
      </c>
    </row>
    <row r="14197" spans="29:33" x14ac:dyDescent="0.25">
      <c r="AC14197">
        <v>14196</v>
      </c>
      <c r="AD14197" s="6" t="s">
        <v>31617</v>
      </c>
      <c r="AE14197" s="6" t="s">
        <v>51685</v>
      </c>
      <c r="AF14197" s="6" t="s">
        <v>90</v>
      </c>
      <c r="AG14197" s="6" t="s">
        <v>31618</v>
      </c>
    </row>
    <row r="14198" spans="29:33" x14ac:dyDescent="0.25">
      <c r="AC14198">
        <v>14197</v>
      </c>
      <c r="AD14198" s="6" t="s">
        <v>31619</v>
      </c>
      <c r="AE14198" s="6" t="s">
        <v>49475</v>
      </c>
      <c r="AF14198" s="6" t="s">
        <v>90</v>
      </c>
      <c r="AG14198" s="6" t="s">
        <v>31620</v>
      </c>
    </row>
    <row r="14199" spans="29:33" x14ac:dyDescent="0.25">
      <c r="AC14199">
        <v>14198</v>
      </c>
      <c r="AD14199" s="6" t="s">
        <v>31621</v>
      </c>
      <c r="AE14199" s="6" t="s">
        <v>50076</v>
      </c>
      <c r="AF14199" s="6" t="s">
        <v>90</v>
      </c>
      <c r="AG14199" s="6" t="s">
        <v>31622</v>
      </c>
    </row>
    <row r="14200" spans="29:33" x14ac:dyDescent="0.25">
      <c r="AC14200">
        <v>14199</v>
      </c>
      <c r="AD14200" s="6" t="s">
        <v>31623</v>
      </c>
      <c r="AE14200" s="6" t="s">
        <v>49522</v>
      </c>
      <c r="AF14200" s="6" t="s">
        <v>49520</v>
      </c>
      <c r="AG14200" s="6" t="s">
        <v>31624</v>
      </c>
    </row>
    <row r="14201" spans="29:33" x14ac:dyDescent="0.25">
      <c r="AC14201">
        <v>14200</v>
      </c>
      <c r="AD14201" s="6" t="s">
        <v>31625</v>
      </c>
      <c r="AE14201" s="6" t="s">
        <v>49307</v>
      </c>
      <c r="AF14201" s="6" t="s">
        <v>49307</v>
      </c>
      <c r="AG14201" s="6" t="s">
        <v>31626</v>
      </c>
    </row>
    <row r="14202" spans="29:33" x14ac:dyDescent="0.25">
      <c r="AC14202">
        <v>14201</v>
      </c>
      <c r="AD14202" s="6" t="s">
        <v>31627</v>
      </c>
      <c r="AE14202" s="6" t="s">
        <v>49267</v>
      </c>
      <c r="AF14202" s="6" t="s">
        <v>90</v>
      </c>
      <c r="AG14202" s="6" t="s">
        <v>31628</v>
      </c>
    </row>
    <row r="14203" spans="29:33" x14ac:dyDescent="0.25">
      <c r="AC14203">
        <v>14202</v>
      </c>
      <c r="AD14203" s="6" t="s">
        <v>31629</v>
      </c>
      <c r="AE14203" s="6" t="s">
        <v>50867</v>
      </c>
      <c r="AF14203" s="6" t="s">
        <v>90</v>
      </c>
      <c r="AG14203" s="6" t="s">
        <v>31630</v>
      </c>
    </row>
    <row r="14204" spans="29:33" x14ac:dyDescent="0.25">
      <c r="AC14204">
        <v>14203</v>
      </c>
      <c r="AD14204" s="6" t="s">
        <v>31631</v>
      </c>
      <c r="AE14204" s="6" t="s">
        <v>52161</v>
      </c>
      <c r="AF14204" s="6" t="s">
        <v>90</v>
      </c>
      <c r="AG14204" s="6" t="s">
        <v>31632</v>
      </c>
    </row>
    <row r="14205" spans="29:33" x14ac:dyDescent="0.25">
      <c r="AC14205">
        <v>14204</v>
      </c>
      <c r="AD14205" s="6" t="s">
        <v>31633</v>
      </c>
      <c r="AE14205" s="6" t="s">
        <v>51339</v>
      </c>
      <c r="AF14205" s="6" t="s">
        <v>50396</v>
      </c>
      <c r="AG14205" s="6" t="s">
        <v>31634</v>
      </c>
    </row>
    <row r="14206" spans="29:33" x14ac:dyDescent="0.25">
      <c r="AC14206">
        <v>14205</v>
      </c>
      <c r="AD14206" s="6" t="s">
        <v>31635</v>
      </c>
      <c r="AE14206" s="6" t="s">
        <v>51756</v>
      </c>
      <c r="AF14206" s="6" t="s">
        <v>90</v>
      </c>
      <c r="AG14206" s="6" t="s">
        <v>31636</v>
      </c>
    </row>
    <row r="14207" spans="29:33" x14ac:dyDescent="0.25">
      <c r="AC14207">
        <v>14206</v>
      </c>
      <c r="AD14207" s="6" t="s">
        <v>31637</v>
      </c>
      <c r="AE14207" s="6" t="s">
        <v>51443</v>
      </c>
      <c r="AF14207" s="6" t="s">
        <v>51706</v>
      </c>
      <c r="AG14207" s="6" t="s">
        <v>31638</v>
      </c>
    </row>
    <row r="14208" spans="29:33" x14ac:dyDescent="0.25">
      <c r="AC14208">
        <v>14207</v>
      </c>
      <c r="AD14208" s="6" t="s">
        <v>31639</v>
      </c>
      <c r="AE14208" s="6" t="s">
        <v>48890</v>
      </c>
      <c r="AF14208" s="6" t="s">
        <v>48900</v>
      </c>
      <c r="AG14208" s="6" t="s">
        <v>31640</v>
      </c>
    </row>
    <row r="14209" spans="29:33" x14ac:dyDescent="0.25">
      <c r="AC14209">
        <v>14208</v>
      </c>
      <c r="AD14209" s="6" t="s">
        <v>31641</v>
      </c>
      <c r="AE14209" s="6" t="s">
        <v>52284</v>
      </c>
      <c r="AF14209" s="6" t="s">
        <v>90</v>
      </c>
      <c r="AG14209" s="6" t="s">
        <v>31642</v>
      </c>
    </row>
    <row r="14210" spans="29:33" x14ac:dyDescent="0.25">
      <c r="AC14210">
        <v>14209</v>
      </c>
      <c r="AD14210" s="6" t="s">
        <v>31643</v>
      </c>
      <c r="AE14210" s="6" t="s">
        <v>51439</v>
      </c>
      <c r="AF14210" s="6" t="s">
        <v>51423</v>
      </c>
      <c r="AG14210" s="6" t="s">
        <v>31644</v>
      </c>
    </row>
    <row r="14211" spans="29:33" x14ac:dyDescent="0.25">
      <c r="AC14211">
        <v>14210</v>
      </c>
      <c r="AD14211" s="6" t="s">
        <v>31645</v>
      </c>
      <c r="AE14211" s="6" t="s">
        <v>49460</v>
      </c>
      <c r="AF14211" s="6" t="s">
        <v>49454</v>
      </c>
      <c r="AG14211" s="6" t="s">
        <v>31646</v>
      </c>
    </row>
    <row r="14212" spans="29:33" x14ac:dyDescent="0.25">
      <c r="AC14212">
        <v>14211</v>
      </c>
      <c r="AD14212" s="6" t="s">
        <v>31647</v>
      </c>
      <c r="AE14212" s="6" t="s">
        <v>50052</v>
      </c>
      <c r="AF14212" s="6" t="s">
        <v>49820</v>
      </c>
      <c r="AG14212" s="6" t="s">
        <v>31648</v>
      </c>
    </row>
    <row r="14213" spans="29:33" x14ac:dyDescent="0.25">
      <c r="AC14213">
        <v>14212</v>
      </c>
      <c r="AD14213" s="6" t="s">
        <v>31649</v>
      </c>
      <c r="AE14213" s="6" t="s">
        <v>49774</v>
      </c>
      <c r="AF14213" s="6" t="s">
        <v>51293</v>
      </c>
      <c r="AG14213" s="6" t="s">
        <v>31650</v>
      </c>
    </row>
    <row r="14214" spans="29:33" x14ac:dyDescent="0.25">
      <c r="AC14214">
        <v>14213</v>
      </c>
      <c r="AD14214" s="6" t="s">
        <v>31651</v>
      </c>
      <c r="AE14214" s="6" t="s">
        <v>48732</v>
      </c>
      <c r="AF14214" s="6" t="s">
        <v>51566</v>
      </c>
      <c r="AG14214" s="6" t="s">
        <v>31652</v>
      </c>
    </row>
    <row r="14215" spans="29:33" x14ac:dyDescent="0.25">
      <c r="AC14215">
        <v>14214</v>
      </c>
      <c r="AD14215" s="6" t="s">
        <v>31653</v>
      </c>
      <c r="AE14215" s="6" t="s">
        <v>49241</v>
      </c>
      <c r="AF14215" s="6" t="s">
        <v>49239</v>
      </c>
      <c r="AG14215" s="6" t="s">
        <v>31654</v>
      </c>
    </row>
    <row r="14216" spans="29:33" x14ac:dyDescent="0.25">
      <c r="AC14216">
        <v>14215</v>
      </c>
      <c r="AD14216" s="6" t="s">
        <v>31655</v>
      </c>
      <c r="AE14216" s="6" t="s">
        <v>49691</v>
      </c>
      <c r="AF14216" s="6" t="s">
        <v>90</v>
      </c>
      <c r="AG14216" s="6" t="s">
        <v>31656</v>
      </c>
    </row>
    <row r="14217" spans="29:33" x14ac:dyDescent="0.25">
      <c r="AC14217">
        <v>14216</v>
      </c>
      <c r="AD14217" s="6" t="s">
        <v>31657</v>
      </c>
      <c r="AE14217" s="6" t="s">
        <v>49715</v>
      </c>
      <c r="AF14217" s="6" t="s">
        <v>90</v>
      </c>
      <c r="AG14217" s="6" t="s">
        <v>31658</v>
      </c>
    </row>
    <row r="14218" spans="29:33" x14ac:dyDescent="0.25">
      <c r="AC14218">
        <v>14217</v>
      </c>
      <c r="AD14218" s="6" t="s">
        <v>31659</v>
      </c>
      <c r="AE14218" s="6" t="s">
        <v>50226</v>
      </c>
      <c r="AF14218" s="6" t="s">
        <v>90</v>
      </c>
      <c r="AG14218" s="6" t="s">
        <v>31660</v>
      </c>
    </row>
    <row r="14219" spans="29:33" x14ac:dyDescent="0.25">
      <c r="AC14219">
        <v>14218</v>
      </c>
      <c r="AD14219" s="6" t="s">
        <v>31661</v>
      </c>
      <c r="AE14219" s="6" t="s">
        <v>52225</v>
      </c>
      <c r="AF14219" s="6" t="s">
        <v>90</v>
      </c>
      <c r="AG14219" s="6" t="s">
        <v>31662</v>
      </c>
    </row>
    <row r="14220" spans="29:33" x14ac:dyDescent="0.25">
      <c r="AC14220">
        <v>14219</v>
      </c>
      <c r="AD14220" s="6" t="s">
        <v>31663</v>
      </c>
      <c r="AE14220" s="6" t="s">
        <v>51972</v>
      </c>
      <c r="AF14220" s="6" t="s">
        <v>90</v>
      </c>
      <c r="AG14220" s="6" t="s">
        <v>31664</v>
      </c>
    </row>
    <row r="14221" spans="29:33" x14ac:dyDescent="0.25">
      <c r="AC14221">
        <v>14220</v>
      </c>
      <c r="AD14221" s="6" t="s">
        <v>31665</v>
      </c>
      <c r="AE14221" s="6" t="s">
        <v>50787</v>
      </c>
      <c r="AF14221" s="6" t="s">
        <v>90</v>
      </c>
      <c r="AG14221" s="6" t="s">
        <v>31666</v>
      </c>
    </row>
    <row r="14222" spans="29:33" x14ac:dyDescent="0.25">
      <c r="AC14222">
        <v>14221</v>
      </c>
      <c r="AD14222" s="6" t="s">
        <v>31667</v>
      </c>
      <c r="AE14222" s="6" t="s">
        <v>50573</v>
      </c>
      <c r="AF14222" s="6" t="s">
        <v>90</v>
      </c>
      <c r="AG14222" s="6" t="s">
        <v>31668</v>
      </c>
    </row>
    <row r="14223" spans="29:33" x14ac:dyDescent="0.25">
      <c r="AC14223">
        <v>14222</v>
      </c>
      <c r="AD14223" s="6" t="s">
        <v>31669</v>
      </c>
      <c r="AE14223" s="6" t="s">
        <v>51141</v>
      </c>
      <c r="AF14223" s="6" t="s">
        <v>51196</v>
      </c>
      <c r="AG14223" s="6" t="s">
        <v>31670</v>
      </c>
    </row>
    <row r="14224" spans="29:33" x14ac:dyDescent="0.25">
      <c r="AC14224">
        <v>14223</v>
      </c>
      <c r="AD14224" s="6" t="s">
        <v>31671</v>
      </c>
      <c r="AE14224" s="6" t="s">
        <v>52297</v>
      </c>
      <c r="AF14224" s="6" t="s">
        <v>90</v>
      </c>
      <c r="AG14224" s="6" t="s">
        <v>31672</v>
      </c>
    </row>
    <row r="14225" spans="29:33" x14ac:dyDescent="0.25">
      <c r="AC14225">
        <v>14224</v>
      </c>
      <c r="AD14225" s="6" t="s">
        <v>31673</v>
      </c>
      <c r="AE14225" s="6" t="s">
        <v>50222</v>
      </c>
      <c r="AF14225" s="6" t="s">
        <v>90</v>
      </c>
      <c r="AG14225" s="6" t="s">
        <v>31674</v>
      </c>
    </row>
    <row r="14226" spans="29:33" x14ac:dyDescent="0.25">
      <c r="AC14226">
        <v>14225</v>
      </c>
      <c r="AD14226" s="6" t="s">
        <v>31675</v>
      </c>
      <c r="AE14226" s="6" t="s">
        <v>51051</v>
      </c>
      <c r="AF14226" s="6" t="s">
        <v>90</v>
      </c>
      <c r="AG14226" s="6" t="s">
        <v>31676</v>
      </c>
    </row>
    <row r="14227" spans="29:33" x14ac:dyDescent="0.25">
      <c r="AC14227">
        <v>14226</v>
      </c>
      <c r="AD14227" s="6" t="s">
        <v>31677</v>
      </c>
      <c r="AE14227" s="6" t="s">
        <v>48858</v>
      </c>
      <c r="AF14227" s="6" t="s">
        <v>90</v>
      </c>
      <c r="AG14227" s="6" t="s">
        <v>31678</v>
      </c>
    </row>
    <row r="14228" spans="29:33" x14ac:dyDescent="0.25">
      <c r="AC14228">
        <v>14227</v>
      </c>
      <c r="AD14228" s="6" t="s">
        <v>31679</v>
      </c>
      <c r="AE14228" s="6" t="s">
        <v>52117</v>
      </c>
      <c r="AF14228" s="6" t="s">
        <v>52157</v>
      </c>
      <c r="AG14228" s="6" t="s">
        <v>31680</v>
      </c>
    </row>
    <row r="14229" spans="29:33" x14ac:dyDescent="0.25">
      <c r="AC14229">
        <v>14228</v>
      </c>
      <c r="AD14229" s="6" t="s">
        <v>31681</v>
      </c>
      <c r="AE14229" s="6" t="s">
        <v>49412</v>
      </c>
      <c r="AF14229" s="6" t="s">
        <v>90</v>
      </c>
      <c r="AG14229" s="6" t="s">
        <v>31682</v>
      </c>
    </row>
    <row r="14230" spans="29:33" x14ac:dyDescent="0.25">
      <c r="AC14230">
        <v>14229</v>
      </c>
      <c r="AD14230" s="6" t="s">
        <v>31683</v>
      </c>
      <c r="AE14230" s="6" t="s">
        <v>52401</v>
      </c>
      <c r="AF14230" s="6" t="s">
        <v>90</v>
      </c>
      <c r="AG14230" s="6" t="s">
        <v>31684</v>
      </c>
    </row>
    <row r="14231" spans="29:33" x14ac:dyDescent="0.25">
      <c r="AC14231">
        <v>14230</v>
      </c>
      <c r="AD14231" s="6" t="s">
        <v>31685</v>
      </c>
      <c r="AE14231" s="6" t="s">
        <v>49828</v>
      </c>
      <c r="AF14231" s="6" t="s">
        <v>90</v>
      </c>
      <c r="AG14231" s="6" t="s">
        <v>31686</v>
      </c>
    </row>
    <row r="14232" spans="29:33" x14ac:dyDescent="0.25">
      <c r="AC14232">
        <v>14231</v>
      </c>
      <c r="AD14232" s="6" t="s">
        <v>31687</v>
      </c>
      <c r="AE14232" s="6" t="s">
        <v>50941</v>
      </c>
      <c r="AF14232" s="6" t="s">
        <v>50420</v>
      </c>
      <c r="AG14232" s="6" t="s">
        <v>31688</v>
      </c>
    </row>
    <row r="14233" spans="29:33" x14ac:dyDescent="0.25">
      <c r="AC14233">
        <v>14232</v>
      </c>
      <c r="AD14233" s="6" t="s">
        <v>31689</v>
      </c>
      <c r="AE14233" s="6" t="s">
        <v>52558</v>
      </c>
      <c r="AF14233" s="6" t="s">
        <v>52547</v>
      </c>
      <c r="AG14233" s="6" t="s">
        <v>31690</v>
      </c>
    </row>
    <row r="14234" spans="29:33" x14ac:dyDescent="0.25">
      <c r="AC14234">
        <v>14233</v>
      </c>
      <c r="AD14234" s="6" t="s">
        <v>31691</v>
      </c>
      <c r="AE14234" s="6" t="s">
        <v>52416</v>
      </c>
      <c r="AF14234" s="6" t="s">
        <v>90</v>
      </c>
      <c r="AG14234" s="6" t="s">
        <v>31692</v>
      </c>
    </row>
    <row r="14235" spans="29:33" x14ac:dyDescent="0.25">
      <c r="AC14235">
        <v>14234</v>
      </c>
      <c r="AD14235" s="6" t="s">
        <v>31693</v>
      </c>
      <c r="AE14235" s="6" t="s">
        <v>52416</v>
      </c>
      <c r="AF14235" s="6" t="s">
        <v>90</v>
      </c>
      <c r="AG14235" s="6" t="s">
        <v>31694</v>
      </c>
    </row>
    <row r="14236" spans="29:33" x14ac:dyDescent="0.25">
      <c r="AC14236">
        <v>14235</v>
      </c>
      <c r="AD14236" s="6" t="s">
        <v>31695</v>
      </c>
      <c r="AE14236" s="6" t="s">
        <v>51132</v>
      </c>
      <c r="AF14236" s="6" t="s">
        <v>51468</v>
      </c>
      <c r="AG14236" s="6" t="s">
        <v>31696</v>
      </c>
    </row>
    <row r="14237" spans="29:33" x14ac:dyDescent="0.25">
      <c r="AC14237">
        <v>14236</v>
      </c>
      <c r="AD14237" s="6" t="s">
        <v>31697</v>
      </c>
      <c r="AE14237" s="6" t="s">
        <v>51994</v>
      </c>
      <c r="AF14237" s="6" t="s">
        <v>51792</v>
      </c>
      <c r="AG14237" s="6" t="s">
        <v>31698</v>
      </c>
    </row>
    <row r="14238" spans="29:33" x14ac:dyDescent="0.25">
      <c r="AC14238">
        <v>14237</v>
      </c>
      <c r="AD14238" s="6" t="s">
        <v>31699</v>
      </c>
      <c r="AE14238" s="6" t="s">
        <v>52471</v>
      </c>
      <c r="AF14238" s="6" t="s">
        <v>52435</v>
      </c>
      <c r="AG14238" s="6" t="s">
        <v>31700</v>
      </c>
    </row>
    <row r="14239" spans="29:33" x14ac:dyDescent="0.25">
      <c r="AC14239">
        <v>14238</v>
      </c>
      <c r="AD14239" s="6" t="s">
        <v>31701</v>
      </c>
      <c r="AE14239" s="6" t="s">
        <v>52432</v>
      </c>
      <c r="AF14239" s="6" t="s">
        <v>90</v>
      </c>
      <c r="AG14239" s="6" t="s">
        <v>31702</v>
      </c>
    </row>
    <row r="14240" spans="29:33" x14ac:dyDescent="0.25">
      <c r="AC14240">
        <v>14239</v>
      </c>
      <c r="AD14240" s="6" t="s">
        <v>31703</v>
      </c>
      <c r="AE14240" s="6" t="s">
        <v>48657</v>
      </c>
      <c r="AF14240" s="6" t="s">
        <v>48834</v>
      </c>
      <c r="AG14240" s="6" t="s">
        <v>31704</v>
      </c>
    </row>
    <row r="14241" spans="29:33" x14ac:dyDescent="0.25">
      <c r="AC14241">
        <v>14240</v>
      </c>
      <c r="AD14241" s="6" t="s">
        <v>31705</v>
      </c>
      <c r="AE14241" s="6" t="s">
        <v>50717</v>
      </c>
      <c r="AF14241" s="6" t="s">
        <v>90</v>
      </c>
      <c r="AG14241" s="6" t="s">
        <v>31706</v>
      </c>
    </row>
    <row r="14242" spans="29:33" x14ac:dyDescent="0.25">
      <c r="AC14242">
        <v>14241</v>
      </c>
      <c r="AD14242" s="6" t="s">
        <v>31707</v>
      </c>
      <c r="AE14242" s="6" t="s">
        <v>48902</v>
      </c>
      <c r="AF14242" s="6" t="s">
        <v>90</v>
      </c>
      <c r="AG14242" s="6" t="s">
        <v>31708</v>
      </c>
    </row>
    <row r="14243" spans="29:33" x14ac:dyDescent="0.25">
      <c r="AC14243">
        <v>14242</v>
      </c>
      <c r="AD14243" s="6" t="s">
        <v>31709</v>
      </c>
      <c r="AE14243" s="6" t="s">
        <v>50028</v>
      </c>
      <c r="AF14243" s="6" t="s">
        <v>90</v>
      </c>
      <c r="AG14243" s="6" t="s">
        <v>31710</v>
      </c>
    </row>
    <row r="14244" spans="29:33" x14ac:dyDescent="0.25">
      <c r="AC14244">
        <v>14243</v>
      </c>
      <c r="AD14244" s="6" t="s">
        <v>31711</v>
      </c>
      <c r="AE14244" s="6" t="s">
        <v>49990</v>
      </c>
      <c r="AF14244" s="6" t="s">
        <v>90</v>
      </c>
      <c r="AG14244" s="6" t="s">
        <v>31712</v>
      </c>
    </row>
    <row r="14245" spans="29:33" x14ac:dyDescent="0.25">
      <c r="AC14245">
        <v>14244</v>
      </c>
      <c r="AD14245" s="6" t="s">
        <v>31713</v>
      </c>
      <c r="AE14245" s="6" t="s">
        <v>51884</v>
      </c>
      <c r="AF14245" s="6" t="s">
        <v>90</v>
      </c>
      <c r="AG14245" s="6" t="s">
        <v>31714</v>
      </c>
    </row>
    <row r="14246" spans="29:33" x14ac:dyDescent="0.25">
      <c r="AC14246">
        <v>14245</v>
      </c>
      <c r="AD14246" s="6" t="s">
        <v>31715</v>
      </c>
      <c r="AE14246" s="6" t="s">
        <v>52331</v>
      </c>
      <c r="AF14246" s="6" t="s">
        <v>90</v>
      </c>
      <c r="AG14246" s="6" t="s">
        <v>31716</v>
      </c>
    </row>
    <row r="14247" spans="29:33" x14ac:dyDescent="0.25">
      <c r="AC14247">
        <v>14246</v>
      </c>
      <c r="AD14247" s="6" t="s">
        <v>31717</v>
      </c>
      <c r="AE14247" s="6" t="s">
        <v>49818</v>
      </c>
      <c r="AF14247" s="6" t="s">
        <v>49398</v>
      </c>
      <c r="AG14247" s="6" t="s">
        <v>31718</v>
      </c>
    </row>
    <row r="14248" spans="29:33" x14ac:dyDescent="0.25">
      <c r="AC14248">
        <v>14247</v>
      </c>
      <c r="AD14248" s="6" t="s">
        <v>31719</v>
      </c>
      <c r="AE14248" s="6" t="s">
        <v>52432</v>
      </c>
      <c r="AF14248" s="6" t="s">
        <v>52337</v>
      </c>
      <c r="AG14248" s="6" t="s">
        <v>31720</v>
      </c>
    </row>
    <row r="14249" spans="29:33" x14ac:dyDescent="0.25">
      <c r="AC14249">
        <v>14248</v>
      </c>
      <c r="AD14249" s="6" t="s">
        <v>31721</v>
      </c>
      <c r="AE14249" s="6" t="s">
        <v>52197</v>
      </c>
      <c r="AF14249" s="6" t="s">
        <v>50410</v>
      </c>
      <c r="AG14249" s="6" t="s">
        <v>31722</v>
      </c>
    </row>
    <row r="14250" spans="29:33" x14ac:dyDescent="0.25">
      <c r="AC14250">
        <v>14249</v>
      </c>
      <c r="AD14250" s="6" t="s">
        <v>31723</v>
      </c>
      <c r="AE14250" s="6" t="s">
        <v>49810</v>
      </c>
      <c r="AF14250" s="6" t="s">
        <v>49820</v>
      </c>
      <c r="AG14250" s="6" t="s">
        <v>31724</v>
      </c>
    </row>
    <row r="14251" spans="29:33" x14ac:dyDescent="0.25">
      <c r="AC14251">
        <v>14250</v>
      </c>
      <c r="AD14251" s="6" t="s">
        <v>31725</v>
      </c>
      <c r="AE14251" s="6" t="s">
        <v>51566</v>
      </c>
      <c r="AF14251" s="6" t="s">
        <v>51196</v>
      </c>
      <c r="AG14251" s="6" t="s">
        <v>31726</v>
      </c>
    </row>
    <row r="14252" spans="29:33" x14ac:dyDescent="0.25">
      <c r="AC14252">
        <v>14251</v>
      </c>
      <c r="AD14252" s="6" t="s">
        <v>31727</v>
      </c>
      <c r="AE14252" s="6" t="s">
        <v>51623</v>
      </c>
      <c r="AF14252" s="6" t="s">
        <v>90</v>
      </c>
      <c r="AG14252" s="6" t="s">
        <v>31728</v>
      </c>
    </row>
    <row r="14253" spans="29:33" x14ac:dyDescent="0.25">
      <c r="AC14253">
        <v>14252</v>
      </c>
      <c r="AD14253" s="6" t="s">
        <v>31729</v>
      </c>
      <c r="AE14253" s="6" t="s">
        <v>49936</v>
      </c>
      <c r="AF14253" s="6" t="s">
        <v>49390</v>
      </c>
      <c r="AG14253" s="6" t="s">
        <v>31730</v>
      </c>
    </row>
    <row r="14254" spans="29:33" x14ac:dyDescent="0.25">
      <c r="AC14254">
        <v>14253</v>
      </c>
      <c r="AD14254" s="6" t="s">
        <v>31731</v>
      </c>
      <c r="AE14254" s="6" t="s">
        <v>52559</v>
      </c>
      <c r="AF14254" s="6" t="s">
        <v>90</v>
      </c>
      <c r="AG14254" s="6" t="s">
        <v>31732</v>
      </c>
    </row>
    <row r="14255" spans="29:33" x14ac:dyDescent="0.25">
      <c r="AC14255">
        <v>14254</v>
      </c>
      <c r="AD14255" s="6" t="s">
        <v>31733</v>
      </c>
      <c r="AE14255" s="6" t="s">
        <v>49960</v>
      </c>
      <c r="AF14255" s="6" t="s">
        <v>50095</v>
      </c>
      <c r="AG14255" s="6" t="s">
        <v>31734</v>
      </c>
    </row>
    <row r="14256" spans="29:33" x14ac:dyDescent="0.25">
      <c r="AC14256">
        <v>14255</v>
      </c>
      <c r="AD14256" s="6" t="s">
        <v>31735</v>
      </c>
      <c r="AE14256" s="6" t="s">
        <v>49348</v>
      </c>
      <c r="AF14256" s="6" t="s">
        <v>90</v>
      </c>
      <c r="AG14256" s="6" t="s">
        <v>31736</v>
      </c>
    </row>
    <row r="14257" spans="29:33" x14ac:dyDescent="0.25">
      <c r="AC14257">
        <v>14256</v>
      </c>
      <c r="AD14257" s="6" t="s">
        <v>31737</v>
      </c>
      <c r="AE14257" s="6" t="s">
        <v>50778</v>
      </c>
      <c r="AF14257" s="6" t="s">
        <v>90</v>
      </c>
      <c r="AG14257" s="6" t="s">
        <v>31738</v>
      </c>
    </row>
    <row r="14258" spans="29:33" x14ac:dyDescent="0.25">
      <c r="AC14258">
        <v>14257</v>
      </c>
      <c r="AD14258" s="6" t="s">
        <v>31739</v>
      </c>
      <c r="AE14258" s="6" t="s">
        <v>50431</v>
      </c>
      <c r="AF14258" s="6" t="s">
        <v>50827</v>
      </c>
      <c r="AG14258" s="6" t="s">
        <v>31740</v>
      </c>
    </row>
    <row r="14259" spans="29:33" x14ac:dyDescent="0.25">
      <c r="AC14259">
        <v>14258</v>
      </c>
      <c r="AD14259" s="6" t="s">
        <v>31741</v>
      </c>
      <c r="AE14259" s="6" t="s">
        <v>52432</v>
      </c>
      <c r="AF14259" s="6" t="s">
        <v>90</v>
      </c>
      <c r="AG14259" s="6" t="s">
        <v>31742</v>
      </c>
    </row>
    <row r="14260" spans="29:33" x14ac:dyDescent="0.25">
      <c r="AC14260">
        <v>14259</v>
      </c>
      <c r="AD14260" s="6" t="s">
        <v>31743</v>
      </c>
      <c r="AE14260" s="6" t="s">
        <v>49284</v>
      </c>
      <c r="AF14260" s="6" t="s">
        <v>50360</v>
      </c>
      <c r="AG14260" s="6" t="s">
        <v>31744</v>
      </c>
    </row>
    <row r="14261" spans="29:33" x14ac:dyDescent="0.25">
      <c r="AC14261">
        <v>14260</v>
      </c>
      <c r="AD14261" s="6" t="s">
        <v>31745</v>
      </c>
      <c r="AE14261" s="6" t="s">
        <v>52026</v>
      </c>
      <c r="AF14261" s="6" t="s">
        <v>90</v>
      </c>
      <c r="AG14261" s="6" t="s">
        <v>31746</v>
      </c>
    </row>
    <row r="14262" spans="29:33" x14ac:dyDescent="0.25">
      <c r="AC14262">
        <v>14261</v>
      </c>
      <c r="AD14262" s="6" t="s">
        <v>31747</v>
      </c>
      <c r="AE14262" s="6" t="s">
        <v>52401</v>
      </c>
      <c r="AF14262" s="6" t="s">
        <v>90</v>
      </c>
      <c r="AG14262" s="6" t="s">
        <v>31748</v>
      </c>
    </row>
    <row r="14263" spans="29:33" x14ac:dyDescent="0.25">
      <c r="AC14263">
        <v>14262</v>
      </c>
      <c r="AD14263" s="6" t="s">
        <v>31749</v>
      </c>
      <c r="AE14263" s="6" t="s">
        <v>50374</v>
      </c>
      <c r="AF14263" s="6" t="s">
        <v>50518</v>
      </c>
      <c r="AG14263" s="6" t="s">
        <v>31750</v>
      </c>
    </row>
    <row r="14264" spans="29:33" x14ac:dyDescent="0.25">
      <c r="AC14264">
        <v>14263</v>
      </c>
      <c r="AD14264" s="6" t="s">
        <v>31751</v>
      </c>
      <c r="AE14264" s="6" t="s">
        <v>50823</v>
      </c>
      <c r="AF14264" s="6" t="s">
        <v>50827</v>
      </c>
      <c r="AG14264" s="6" t="s">
        <v>31752</v>
      </c>
    </row>
    <row r="14265" spans="29:33" x14ac:dyDescent="0.25">
      <c r="AC14265">
        <v>14264</v>
      </c>
      <c r="AD14265" s="6" t="s">
        <v>31753</v>
      </c>
      <c r="AE14265" s="6" t="s">
        <v>51767</v>
      </c>
      <c r="AF14265" s="6" t="s">
        <v>51786</v>
      </c>
      <c r="AG14265" s="6" t="s">
        <v>31754</v>
      </c>
    </row>
    <row r="14266" spans="29:33" x14ac:dyDescent="0.25">
      <c r="AC14266">
        <v>14265</v>
      </c>
      <c r="AD14266" s="6" t="s">
        <v>31755</v>
      </c>
      <c r="AE14266" s="6" t="s">
        <v>51362</v>
      </c>
      <c r="AF14266" s="6" t="s">
        <v>90</v>
      </c>
      <c r="AG14266" s="6" t="s">
        <v>31756</v>
      </c>
    </row>
    <row r="14267" spans="29:33" x14ac:dyDescent="0.25">
      <c r="AC14267">
        <v>14266</v>
      </c>
      <c r="AD14267" s="6" t="s">
        <v>31757</v>
      </c>
      <c r="AE14267" s="6" t="s">
        <v>52274</v>
      </c>
      <c r="AF14267" s="6" t="s">
        <v>90</v>
      </c>
      <c r="AG14267" s="6" t="s">
        <v>31758</v>
      </c>
    </row>
    <row r="14268" spans="29:33" x14ac:dyDescent="0.25">
      <c r="AC14268">
        <v>14267</v>
      </c>
      <c r="AD14268" s="6" t="s">
        <v>31759</v>
      </c>
      <c r="AE14268" s="6" t="s">
        <v>50019</v>
      </c>
      <c r="AF14268" s="6" t="s">
        <v>90</v>
      </c>
      <c r="AG14268" s="6" t="s">
        <v>31760</v>
      </c>
    </row>
    <row r="14269" spans="29:33" x14ac:dyDescent="0.25">
      <c r="AC14269">
        <v>14268</v>
      </c>
      <c r="AD14269" s="6" t="s">
        <v>31761</v>
      </c>
      <c r="AE14269" s="6" t="s">
        <v>48983</v>
      </c>
      <c r="AF14269" s="6" t="s">
        <v>90</v>
      </c>
      <c r="AG14269" s="6" t="s">
        <v>31762</v>
      </c>
    </row>
    <row r="14270" spans="29:33" x14ac:dyDescent="0.25">
      <c r="AC14270">
        <v>14269</v>
      </c>
      <c r="AD14270" s="6" t="s">
        <v>31763</v>
      </c>
      <c r="AE14270" s="6" t="s">
        <v>51030</v>
      </c>
      <c r="AF14270" s="6" t="s">
        <v>90</v>
      </c>
      <c r="AG14270" s="6" t="s">
        <v>31764</v>
      </c>
    </row>
    <row r="14271" spans="29:33" x14ac:dyDescent="0.25">
      <c r="AC14271">
        <v>14270</v>
      </c>
      <c r="AD14271" s="6" t="s">
        <v>31765</v>
      </c>
      <c r="AE14271" s="6" t="s">
        <v>51542</v>
      </c>
      <c r="AF14271" s="6" t="s">
        <v>90</v>
      </c>
      <c r="AG14271" s="6" t="s">
        <v>31766</v>
      </c>
    </row>
    <row r="14272" spans="29:33" x14ac:dyDescent="0.25">
      <c r="AC14272">
        <v>14271</v>
      </c>
      <c r="AD14272" s="6" t="s">
        <v>31767</v>
      </c>
      <c r="AE14272" s="6" t="s">
        <v>51470</v>
      </c>
      <c r="AF14272" s="6" t="s">
        <v>51468</v>
      </c>
      <c r="AG14272" s="6" t="s">
        <v>31768</v>
      </c>
    </row>
    <row r="14273" spans="29:33" x14ac:dyDescent="0.25">
      <c r="AC14273">
        <v>14272</v>
      </c>
      <c r="AD14273" s="6" t="s">
        <v>31769</v>
      </c>
      <c r="AE14273" s="6" t="s">
        <v>52547</v>
      </c>
      <c r="AF14273" s="6" t="s">
        <v>90</v>
      </c>
      <c r="AG14273" s="6" t="s">
        <v>31770</v>
      </c>
    </row>
    <row r="14274" spans="29:33" x14ac:dyDescent="0.25">
      <c r="AC14274">
        <v>14273</v>
      </c>
      <c r="AD14274" s="6" t="s">
        <v>31771</v>
      </c>
      <c r="AE14274" s="6" t="s">
        <v>49843</v>
      </c>
      <c r="AF14274" s="6" t="s">
        <v>49799</v>
      </c>
      <c r="AG14274" s="6" t="s">
        <v>31772</v>
      </c>
    </row>
    <row r="14275" spans="29:33" x14ac:dyDescent="0.25">
      <c r="AC14275">
        <v>14274</v>
      </c>
      <c r="AD14275" s="6" t="s">
        <v>31773</v>
      </c>
      <c r="AE14275" s="6" t="s">
        <v>49168</v>
      </c>
      <c r="AF14275" s="6" t="s">
        <v>90</v>
      </c>
      <c r="AG14275" s="6" t="s">
        <v>31774</v>
      </c>
    </row>
    <row r="14276" spans="29:33" x14ac:dyDescent="0.25">
      <c r="AC14276">
        <v>14275</v>
      </c>
      <c r="AD14276" s="6" t="s">
        <v>31775</v>
      </c>
      <c r="AE14276" s="6" t="s">
        <v>50565</v>
      </c>
      <c r="AF14276" s="6" t="s">
        <v>90</v>
      </c>
      <c r="AG14276" s="6" t="s">
        <v>31776</v>
      </c>
    </row>
    <row r="14277" spans="29:33" x14ac:dyDescent="0.25">
      <c r="AC14277">
        <v>14276</v>
      </c>
      <c r="AD14277" s="6" t="s">
        <v>31777</v>
      </c>
      <c r="AE14277" s="6" t="s">
        <v>50115</v>
      </c>
      <c r="AF14277" s="6" t="s">
        <v>50039</v>
      </c>
      <c r="AG14277" s="6" t="s">
        <v>31778</v>
      </c>
    </row>
    <row r="14278" spans="29:33" x14ac:dyDescent="0.25">
      <c r="AC14278">
        <v>14277</v>
      </c>
      <c r="AD14278" s="6" t="s">
        <v>31779</v>
      </c>
      <c r="AE14278" s="6" t="s">
        <v>52089</v>
      </c>
      <c r="AF14278" s="6" t="s">
        <v>90</v>
      </c>
      <c r="AG14278" s="6" t="s">
        <v>31780</v>
      </c>
    </row>
    <row r="14279" spans="29:33" x14ac:dyDescent="0.25">
      <c r="AC14279">
        <v>14278</v>
      </c>
      <c r="AD14279" s="6" t="s">
        <v>31781</v>
      </c>
      <c r="AE14279" s="6" t="s">
        <v>49717</v>
      </c>
      <c r="AF14279" s="6" t="s">
        <v>51306</v>
      </c>
      <c r="AG14279" s="6" t="s">
        <v>31782</v>
      </c>
    </row>
    <row r="14280" spans="29:33" x14ac:dyDescent="0.25">
      <c r="AC14280">
        <v>14279</v>
      </c>
      <c r="AD14280" s="6" t="s">
        <v>31783</v>
      </c>
      <c r="AE14280" s="6" t="s">
        <v>48983</v>
      </c>
      <c r="AF14280" s="6" t="s">
        <v>50334</v>
      </c>
      <c r="AG14280" s="6" t="s">
        <v>31784</v>
      </c>
    </row>
    <row r="14281" spans="29:33" x14ac:dyDescent="0.25">
      <c r="AC14281">
        <v>14280</v>
      </c>
      <c r="AD14281" s="6" t="s">
        <v>31785</v>
      </c>
      <c r="AE14281" s="6" t="s">
        <v>52233</v>
      </c>
      <c r="AF14281" s="6" t="s">
        <v>90</v>
      </c>
      <c r="AG14281" s="6" t="s">
        <v>31786</v>
      </c>
    </row>
    <row r="14282" spans="29:33" x14ac:dyDescent="0.25">
      <c r="AC14282">
        <v>14281</v>
      </c>
      <c r="AD14282" s="6" t="s">
        <v>31787</v>
      </c>
      <c r="AE14282" s="6" t="s">
        <v>52517</v>
      </c>
      <c r="AF14282" s="6" t="s">
        <v>49402</v>
      </c>
      <c r="AG14282" s="6" t="s">
        <v>31788</v>
      </c>
    </row>
    <row r="14283" spans="29:33" x14ac:dyDescent="0.25">
      <c r="AC14283">
        <v>14282</v>
      </c>
      <c r="AD14283" s="6" t="s">
        <v>31789</v>
      </c>
      <c r="AE14283" s="6" t="s">
        <v>52122</v>
      </c>
      <c r="AF14283" s="6" t="s">
        <v>52107</v>
      </c>
      <c r="AG14283" s="6" t="s">
        <v>31790</v>
      </c>
    </row>
    <row r="14284" spans="29:33" x14ac:dyDescent="0.25">
      <c r="AC14284">
        <v>14283</v>
      </c>
      <c r="AD14284" s="6" t="s">
        <v>31791</v>
      </c>
      <c r="AE14284" s="6" t="s">
        <v>51706</v>
      </c>
      <c r="AF14284" s="6" t="s">
        <v>51094</v>
      </c>
      <c r="AG14284" s="6" t="s">
        <v>31792</v>
      </c>
    </row>
    <row r="14285" spans="29:33" x14ac:dyDescent="0.25">
      <c r="AC14285">
        <v>14284</v>
      </c>
      <c r="AD14285" s="6" t="s">
        <v>31793</v>
      </c>
      <c r="AE14285" s="6" t="s">
        <v>51439</v>
      </c>
      <c r="AF14285" s="6" t="s">
        <v>90</v>
      </c>
      <c r="AG14285" s="6" t="s">
        <v>31794</v>
      </c>
    </row>
    <row r="14286" spans="29:33" x14ac:dyDescent="0.25">
      <c r="AC14286">
        <v>14285</v>
      </c>
      <c r="AD14286" s="6" t="s">
        <v>31795</v>
      </c>
      <c r="AE14286" s="6" t="s">
        <v>50420</v>
      </c>
      <c r="AF14286" s="6" t="s">
        <v>52197</v>
      </c>
      <c r="AG14286" s="6" t="s">
        <v>31796</v>
      </c>
    </row>
    <row r="14287" spans="29:33" x14ac:dyDescent="0.25">
      <c r="AC14287">
        <v>14286</v>
      </c>
      <c r="AD14287" s="6" t="s">
        <v>31797</v>
      </c>
      <c r="AE14287" s="6" t="s">
        <v>51306</v>
      </c>
      <c r="AF14287" s="6" t="s">
        <v>90</v>
      </c>
      <c r="AG14287" s="6" t="s">
        <v>31798</v>
      </c>
    </row>
    <row r="14288" spans="29:33" x14ac:dyDescent="0.25">
      <c r="AC14288">
        <v>14287</v>
      </c>
      <c r="AD14288" s="6" t="s">
        <v>31799</v>
      </c>
      <c r="AE14288" s="6" t="s">
        <v>50060</v>
      </c>
      <c r="AF14288" s="6" t="s">
        <v>50062</v>
      </c>
      <c r="AG14288" s="6" t="s">
        <v>31800</v>
      </c>
    </row>
    <row r="14289" spans="29:33" x14ac:dyDescent="0.25">
      <c r="AC14289">
        <v>14288</v>
      </c>
      <c r="AD14289" s="6" t="s">
        <v>31801</v>
      </c>
      <c r="AE14289" s="6" t="s">
        <v>49850</v>
      </c>
      <c r="AF14289" s="6" t="s">
        <v>90</v>
      </c>
      <c r="AG14289" s="6" t="s">
        <v>31802</v>
      </c>
    </row>
    <row r="14290" spans="29:33" x14ac:dyDescent="0.25">
      <c r="AC14290">
        <v>14289</v>
      </c>
      <c r="AD14290" s="6" t="s">
        <v>31803</v>
      </c>
      <c r="AE14290" s="6" t="s">
        <v>50431</v>
      </c>
      <c r="AF14290" s="6" t="s">
        <v>90</v>
      </c>
      <c r="AG14290" s="6" t="s">
        <v>31804</v>
      </c>
    </row>
    <row r="14291" spans="29:33" x14ac:dyDescent="0.25">
      <c r="AC14291">
        <v>14290</v>
      </c>
      <c r="AD14291" s="6" t="s">
        <v>31805</v>
      </c>
      <c r="AE14291" s="6" t="s">
        <v>50815</v>
      </c>
      <c r="AF14291" s="6" t="s">
        <v>90</v>
      </c>
      <c r="AG14291" s="6" t="s">
        <v>31806</v>
      </c>
    </row>
    <row r="14292" spans="29:33" x14ac:dyDescent="0.25">
      <c r="AC14292">
        <v>14291</v>
      </c>
      <c r="AD14292" s="6" t="s">
        <v>31807</v>
      </c>
      <c r="AE14292" s="6" t="s">
        <v>49220</v>
      </c>
      <c r="AF14292" s="6" t="s">
        <v>49227</v>
      </c>
      <c r="AG14292" s="6" t="s">
        <v>31808</v>
      </c>
    </row>
    <row r="14293" spans="29:33" x14ac:dyDescent="0.25">
      <c r="AC14293">
        <v>14292</v>
      </c>
      <c r="AD14293" s="6" t="s">
        <v>31809</v>
      </c>
      <c r="AE14293" s="6" t="s">
        <v>50634</v>
      </c>
      <c r="AF14293" s="6" t="s">
        <v>90</v>
      </c>
      <c r="AG14293" s="6" t="s">
        <v>31810</v>
      </c>
    </row>
    <row r="14294" spans="29:33" x14ac:dyDescent="0.25">
      <c r="AC14294">
        <v>14293</v>
      </c>
      <c r="AD14294" s="6" t="s">
        <v>31811</v>
      </c>
      <c r="AE14294" s="6" t="s">
        <v>49749</v>
      </c>
      <c r="AF14294" s="6" t="s">
        <v>90</v>
      </c>
      <c r="AG14294" s="6" t="s">
        <v>31812</v>
      </c>
    </row>
    <row r="14295" spans="29:33" x14ac:dyDescent="0.25">
      <c r="AC14295">
        <v>14294</v>
      </c>
      <c r="AD14295" s="6" t="s">
        <v>31813</v>
      </c>
      <c r="AE14295" s="6" t="s">
        <v>50015</v>
      </c>
      <c r="AF14295" s="6" t="s">
        <v>50009</v>
      </c>
      <c r="AG14295" s="6" t="s">
        <v>31814</v>
      </c>
    </row>
    <row r="14296" spans="29:33" x14ac:dyDescent="0.25">
      <c r="AC14296">
        <v>14295</v>
      </c>
      <c r="AD14296" s="6" t="s">
        <v>31815</v>
      </c>
      <c r="AE14296" s="6" t="s">
        <v>49257</v>
      </c>
      <c r="AF14296" s="6" t="s">
        <v>90</v>
      </c>
      <c r="AG14296" s="6" t="s">
        <v>31816</v>
      </c>
    </row>
    <row r="14297" spans="29:33" x14ac:dyDescent="0.25">
      <c r="AC14297">
        <v>14296</v>
      </c>
      <c r="AD14297" s="6" t="s">
        <v>31817</v>
      </c>
      <c r="AE14297" s="6" t="s">
        <v>49646</v>
      </c>
      <c r="AF14297" s="6" t="s">
        <v>52482</v>
      </c>
      <c r="AG14297" s="6" t="s">
        <v>31818</v>
      </c>
    </row>
    <row r="14298" spans="29:33" x14ac:dyDescent="0.25">
      <c r="AC14298">
        <v>14297</v>
      </c>
      <c r="AD14298" s="6" t="s">
        <v>31819</v>
      </c>
      <c r="AE14298" s="6" t="s">
        <v>49422</v>
      </c>
      <c r="AF14298" s="6" t="s">
        <v>90</v>
      </c>
      <c r="AG14298" s="6" t="s">
        <v>31820</v>
      </c>
    </row>
    <row r="14299" spans="29:33" x14ac:dyDescent="0.25">
      <c r="AC14299">
        <v>14298</v>
      </c>
      <c r="AD14299" s="6" t="s">
        <v>31821</v>
      </c>
      <c r="AE14299" s="6" t="s">
        <v>50111</v>
      </c>
      <c r="AF14299" s="6" t="s">
        <v>90</v>
      </c>
      <c r="AG14299" s="6" t="s">
        <v>31822</v>
      </c>
    </row>
    <row r="14300" spans="29:33" x14ac:dyDescent="0.25">
      <c r="AC14300">
        <v>14299</v>
      </c>
      <c r="AD14300" s="6" t="s">
        <v>31823</v>
      </c>
      <c r="AE14300" s="6" t="s">
        <v>51347</v>
      </c>
      <c r="AF14300" s="6" t="s">
        <v>52462</v>
      </c>
      <c r="AG14300" s="6" t="s">
        <v>31824</v>
      </c>
    </row>
    <row r="14301" spans="29:33" x14ac:dyDescent="0.25">
      <c r="AC14301">
        <v>14300</v>
      </c>
      <c r="AD14301" s="6" t="s">
        <v>31825</v>
      </c>
      <c r="AE14301" s="6" t="s">
        <v>50491</v>
      </c>
      <c r="AF14301" s="6" t="s">
        <v>90</v>
      </c>
      <c r="AG14301" s="6" t="s">
        <v>31826</v>
      </c>
    </row>
    <row r="14302" spans="29:33" x14ac:dyDescent="0.25">
      <c r="AC14302">
        <v>14301</v>
      </c>
      <c r="AD14302" s="6" t="s">
        <v>31827</v>
      </c>
      <c r="AE14302" s="6" t="s">
        <v>50187</v>
      </c>
      <c r="AF14302" s="6" t="s">
        <v>90</v>
      </c>
      <c r="AG14302" s="6" t="s">
        <v>31828</v>
      </c>
    </row>
    <row r="14303" spans="29:33" x14ac:dyDescent="0.25">
      <c r="AC14303">
        <v>14302</v>
      </c>
      <c r="AD14303" s="6" t="s">
        <v>31829</v>
      </c>
      <c r="AE14303" s="6" t="s">
        <v>50491</v>
      </c>
      <c r="AF14303" s="6" t="s">
        <v>90</v>
      </c>
      <c r="AG14303" s="6" t="s">
        <v>31830</v>
      </c>
    </row>
    <row r="14304" spans="29:33" x14ac:dyDescent="0.25">
      <c r="AC14304">
        <v>14303</v>
      </c>
      <c r="AD14304" s="6" t="s">
        <v>31831</v>
      </c>
      <c r="AE14304" s="6" t="s">
        <v>50399</v>
      </c>
      <c r="AF14304" s="6" t="s">
        <v>90</v>
      </c>
      <c r="AG14304" s="6" t="s">
        <v>31832</v>
      </c>
    </row>
    <row r="14305" spans="29:33" x14ac:dyDescent="0.25">
      <c r="AC14305">
        <v>14304</v>
      </c>
      <c r="AD14305" s="6" t="s">
        <v>31833</v>
      </c>
      <c r="AE14305" s="6" t="s">
        <v>51199</v>
      </c>
      <c r="AF14305" s="6" t="s">
        <v>90</v>
      </c>
      <c r="AG14305" s="6" t="s">
        <v>31834</v>
      </c>
    </row>
    <row r="14306" spans="29:33" x14ac:dyDescent="0.25">
      <c r="AC14306">
        <v>14305</v>
      </c>
      <c r="AD14306" s="6" t="s">
        <v>31835</v>
      </c>
      <c r="AE14306" s="6" t="s">
        <v>50937</v>
      </c>
      <c r="AF14306" s="6" t="s">
        <v>90</v>
      </c>
      <c r="AG14306" s="6" t="s">
        <v>31836</v>
      </c>
    </row>
    <row r="14307" spans="29:33" x14ac:dyDescent="0.25">
      <c r="AC14307">
        <v>14306</v>
      </c>
      <c r="AD14307" s="6" t="s">
        <v>31837</v>
      </c>
      <c r="AE14307" s="6" t="s">
        <v>49083</v>
      </c>
      <c r="AF14307" s="6" t="s">
        <v>90</v>
      </c>
      <c r="AG14307" s="6" t="s">
        <v>31838</v>
      </c>
    </row>
    <row r="14308" spans="29:33" x14ac:dyDescent="0.25">
      <c r="AC14308">
        <v>14307</v>
      </c>
      <c r="AD14308" s="6" t="s">
        <v>31839</v>
      </c>
      <c r="AE14308" s="6" t="s">
        <v>49035</v>
      </c>
      <c r="AF14308" s="6" t="s">
        <v>90</v>
      </c>
      <c r="AG14308" s="6" t="s">
        <v>31840</v>
      </c>
    </row>
    <row r="14309" spans="29:33" x14ac:dyDescent="0.25">
      <c r="AC14309">
        <v>14308</v>
      </c>
      <c r="AD14309" s="6" t="s">
        <v>31841</v>
      </c>
      <c r="AE14309" s="6" t="s">
        <v>51183</v>
      </c>
      <c r="AF14309" s="6" t="s">
        <v>90</v>
      </c>
      <c r="AG14309" s="6" t="s">
        <v>31842</v>
      </c>
    </row>
    <row r="14310" spans="29:33" x14ac:dyDescent="0.25">
      <c r="AC14310">
        <v>14309</v>
      </c>
      <c r="AD14310" s="6" t="s">
        <v>31843</v>
      </c>
      <c r="AE14310" s="6" t="s">
        <v>51293</v>
      </c>
      <c r="AF14310" s="6" t="s">
        <v>52504</v>
      </c>
      <c r="AG14310" s="6" t="s">
        <v>31844</v>
      </c>
    </row>
    <row r="14311" spans="29:33" x14ac:dyDescent="0.25">
      <c r="AC14311">
        <v>14310</v>
      </c>
      <c r="AD14311" s="6" t="s">
        <v>31845</v>
      </c>
      <c r="AE14311" s="6" t="s">
        <v>50214</v>
      </c>
      <c r="AF14311" s="6" t="s">
        <v>90</v>
      </c>
      <c r="AG14311" s="6" t="s">
        <v>31846</v>
      </c>
    </row>
    <row r="14312" spans="29:33" x14ac:dyDescent="0.25">
      <c r="AC14312">
        <v>14311</v>
      </c>
      <c r="AD14312" s="6" t="s">
        <v>31847</v>
      </c>
      <c r="AE14312" s="6" t="s">
        <v>52459</v>
      </c>
      <c r="AF14312" s="6" t="s">
        <v>52483</v>
      </c>
      <c r="AG14312" s="6" t="s">
        <v>31848</v>
      </c>
    </row>
    <row r="14313" spans="29:33" x14ac:dyDescent="0.25">
      <c r="AC14313">
        <v>14312</v>
      </c>
      <c r="AD14313" s="6" t="s">
        <v>31849</v>
      </c>
      <c r="AE14313" s="6" t="s">
        <v>50260</v>
      </c>
      <c r="AF14313" s="6" t="s">
        <v>49549</v>
      </c>
      <c r="AG14313" s="6" t="s">
        <v>31850</v>
      </c>
    </row>
    <row r="14314" spans="29:33" x14ac:dyDescent="0.25">
      <c r="AC14314">
        <v>14313</v>
      </c>
      <c r="AD14314" s="6" t="s">
        <v>31851</v>
      </c>
      <c r="AE14314" s="6" t="s">
        <v>52243</v>
      </c>
      <c r="AF14314" s="6" t="s">
        <v>90</v>
      </c>
      <c r="AG14314" s="6" t="s">
        <v>31852</v>
      </c>
    </row>
    <row r="14315" spans="29:33" x14ac:dyDescent="0.25">
      <c r="AC14315">
        <v>14314</v>
      </c>
      <c r="AD14315" s="6" t="s">
        <v>31853</v>
      </c>
      <c r="AE14315" s="6" t="s">
        <v>49522</v>
      </c>
      <c r="AF14315" s="6" t="s">
        <v>90</v>
      </c>
      <c r="AG14315" s="6" t="s">
        <v>31854</v>
      </c>
    </row>
    <row r="14316" spans="29:33" x14ac:dyDescent="0.25">
      <c r="AC14316">
        <v>14315</v>
      </c>
      <c r="AD14316" s="6" t="s">
        <v>31855</v>
      </c>
      <c r="AE14316" s="6" t="s">
        <v>49814</v>
      </c>
      <c r="AF14316" s="6" t="s">
        <v>90</v>
      </c>
      <c r="AG14316" s="6" t="s">
        <v>31856</v>
      </c>
    </row>
    <row r="14317" spans="29:33" x14ac:dyDescent="0.25">
      <c r="AC14317">
        <v>14316</v>
      </c>
      <c r="AD14317" s="6" t="s">
        <v>31857</v>
      </c>
      <c r="AE14317" s="6" t="s">
        <v>51398</v>
      </c>
      <c r="AF14317" s="6" t="s">
        <v>90</v>
      </c>
      <c r="AG14317" s="6" t="s">
        <v>31858</v>
      </c>
    </row>
    <row r="14318" spans="29:33" x14ac:dyDescent="0.25">
      <c r="AC14318">
        <v>14317</v>
      </c>
      <c r="AD14318" s="6" t="s">
        <v>31859</v>
      </c>
      <c r="AE14318" s="6" t="s">
        <v>51502</v>
      </c>
      <c r="AF14318" s="6" t="s">
        <v>90</v>
      </c>
      <c r="AG14318" s="6" t="s">
        <v>31860</v>
      </c>
    </row>
    <row r="14319" spans="29:33" x14ac:dyDescent="0.25">
      <c r="AC14319">
        <v>14318</v>
      </c>
      <c r="AD14319" s="6" t="s">
        <v>31861</v>
      </c>
      <c r="AE14319" s="6" t="s">
        <v>52185</v>
      </c>
      <c r="AF14319" s="6" t="s">
        <v>52536</v>
      </c>
      <c r="AG14319" s="6" t="s">
        <v>31862</v>
      </c>
    </row>
    <row r="14320" spans="29:33" x14ac:dyDescent="0.25">
      <c r="AC14320">
        <v>14319</v>
      </c>
      <c r="AD14320" s="6" t="s">
        <v>31863</v>
      </c>
      <c r="AE14320" s="6" t="s">
        <v>51584</v>
      </c>
      <c r="AF14320" s="6" t="s">
        <v>48993</v>
      </c>
      <c r="AG14320" s="6" t="s">
        <v>31864</v>
      </c>
    </row>
    <row r="14321" spans="29:33" x14ac:dyDescent="0.25">
      <c r="AC14321">
        <v>14320</v>
      </c>
      <c r="AD14321" s="6" t="s">
        <v>31865</v>
      </c>
      <c r="AE14321" s="6" t="s">
        <v>52262</v>
      </c>
      <c r="AF14321" s="6" t="s">
        <v>90</v>
      </c>
      <c r="AG14321" s="6" t="s">
        <v>31866</v>
      </c>
    </row>
    <row r="14322" spans="29:33" x14ac:dyDescent="0.25">
      <c r="AC14322">
        <v>14321</v>
      </c>
      <c r="AD14322" s="6" t="s">
        <v>31867</v>
      </c>
      <c r="AE14322" s="6" t="s">
        <v>49774</v>
      </c>
      <c r="AF14322" s="6" t="s">
        <v>49782</v>
      </c>
      <c r="AG14322" s="6" t="s">
        <v>31868</v>
      </c>
    </row>
    <row r="14323" spans="29:33" x14ac:dyDescent="0.25">
      <c r="AC14323">
        <v>14322</v>
      </c>
      <c r="AD14323" s="6" t="s">
        <v>31869</v>
      </c>
      <c r="AE14323" s="6" t="s">
        <v>49610</v>
      </c>
      <c r="AF14323" s="6" t="s">
        <v>90</v>
      </c>
      <c r="AG14323" s="6" t="s">
        <v>31870</v>
      </c>
    </row>
    <row r="14324" spans="29:33" x14ac:dyDescent="0.25">
      <c r="AC14324">
        <v>14323</v>
      </c>
      <c r="AD14324" s="6" t="s">
        <v>31871</v>
      </c>
      <c r="AE14324" s="6" t="s">
        <v>51717</v>
      </c>
      <c r="AF14324" s="6" t="s">
        <v>90</v>
      </c>
      <c r="AG14324" s="6" t="s">
        <v>31872</v>
      </c>
    </row>
    <row r="14325" spans="29:33" x14ac:dyDescent="0.25">
      <c r="AC14325">
        <v>14324</v>
      </c>
      <c r="AD14325" s="6" t="s">
        <v>31873</v>
      </c>
      <c r="AE14325" s="6" t="s">
        <v>49883</v>
      </c>
      <c r="AF14325" s="6" t="s">
        <v>52197</v>
      </c>
      <c r="AG14325" s="6" t="s">
        <v>31874</v>
      </c>
    </row>
    <row r="14326" spans="29:33" x14ac:dyDescent="0.25">
      <c r="AC14326">
        <v>14325</v>
      </c>
      <c r="AD14326" s="6" t="s">
        <v>31875</v>
      </c>
      <c r="AE14326" s="6" t="s">
        <v>52464</v>
      </c>
      <c r="AF14326" s="6" t="s">
        <v>52559</v>
      </c>
      <c r="AG14326" s="6" t="s">
        <v>31876</v>
      </c>
    </row>
    <row r="14327" spans="29:33" x14ac:dyDescent="0.25">
      <c r="AC14327">
        <v>14326</v>
      </c>
      <c r="AD14327" s="6" t="s">
        <v>31877</v>
      </c>
      <c r="AE14327" s="6" t="s">
        <v>52464</v>
      </c>
      <c r="AF14327" s="6" t="s">
        <v>51227</v>
      </c>
      <c r="AG14327" s="6" t="s">
        <v>31878</v>
      </c>
    </row>
    <row r="14328" spans="29:33" x14ac:dyDescent="0.25">
      <c r="AC14328">
        <v>14327</v>
      </c>
      <c r="AD14328" s="6" t="s">
        <v>31879</v>
      </c>
      <c r="AE14328" s="6" t="s">
        <v>52438</v>
      </c>
      <c r="AF14328" s="6" t="s">
        <v>50060</v>
      </c>
      <c r="AG14328" s="6" t="s">
        <v>31880</v>
      </c>
    </row>
    <row r="14329" spans="29:33" x14ac:dyDescent="0.25">
      <c r="AC14329">
        <v>14328</v>
      </c>
      <c r="AD14329" s="6" t="s">
        <v>31881</v>
      </c>
      <c r="AE14329" s="6" t="s">
        <v>48683</v>
      </c>
      <c r="AF14329" s="6" t="s">
        <v>90</v>
      </c>
      <c r="AG14329" s="6" t="s">
        <v>31882</v>
      </c>
    </row>
    <row r="14330" spans="29:33" x14ac:dyDescent="0.25">
      <c r="AC14330">
        <v>14329</v>
      </c>
      <c r="AD14330" s="6" t="s">
        <v>31883</v>
      </c>
      <c r="AE14330" s="6" t="s">
        <v>49225</v>
      </c>
      <c r="AF14330" s="6" t="s">
        <v>90</v>
      </c>
      <c r="AG14330" s="6" t="s">
        <v>31884</v>
      </c>
    </row>
    <row r="14331" spans="29:33" x14ac:dyDescent="0.25">
      <c r="AC14331">
        <v>14330</v>
      </c>
      <c r="AD14331" s="6" t="s">
        <v>31885</v>
      </c>
      <c r="AE14331" s="6" t="s">
        <v>51912</v>
      </c>
      <c r="AF14331" s="6" t="s">
        <v>90</v>
      </c>
      <c r="AG14331" s="6" t="s">
        <v>31886</v>
      </c>
    </row>
    <row r="14332" spans="29:33" x14ac:dyDescent="0.25">
      <c r="AC14332">
        <v>14331</v>
      </c>
      <c r="AD14332" s="6" t="s">
        <v>31887</v>
      </c>
      <c r="AE14332" s="6" t="s">
        <v>50054</v>
      </c>
      <c r="AF14332" s="6" t="s">
        <v>49949</v>
      </c>
      <c r="AG14332" s="6" t="s">
        <v>31888</v>
      </c>
    </row>
    <row r="14333" spans="29:33" x14ac:dyDescent="0.25">
      <c r="AC14333">
        <v>14332</v>
      </c>
      <c r="AD14333" s="6" t="s">
        <v>31889</v>
      </c>
      <c r="AE14333" s="6" t="s">
        <v>48830</v>
      </c>
      <c r="AF14333" s="6" t="s">
        <v>90</v>
      </c>
      <c r="AG14333" s="6" t="s">
        <v>31890</v>
      </c>
    </row>
    <row r="14334" spans="29:33" x14ac:dyDescent="0.25">
      <c r="AC14334">
        <v>14333</v>
      </c>
      <c r="AD14334" s="6" t="s">
        <v>31891</v>
      </c>
      <c r="AE14334" s="6" t="s">
        <v>51896</v>
      </c>
      <c r="AF14334" s="6" t="s">
        <v>90</v>
      </c>
      <c r="AG14334" s="6" t="s">
        <v>31892</v>
      </c>
    </row>
    <row r="14335" spans="29:33" x14ac:dyDescent="0.25">
      <c r="AC14335">
        <v>14334</v>
      </c>
      <c r="AD14335" s="6" t="s">
        <v>31893</v>
      </c>
      <c r="AE14335" s="6" t="s">
        <v>52343</v>
      </c>
      <c r="AF14335" s="6" t="s">
        <v>90</v>
      </c>
      <c r="AG14335" s="6" t="s">
        <v>31894</v>
      </c>
    </row>
    <row r="14336" spans="29:33" x14ac:dyDescent="0.25">
      <c r="AC14336">
        <v>14335</v>
      </c>
      <c r="AD14336" s="6" t="s">
        <v>31895</v>
      </c>
      <c r="AE14336" s="6" t="s">
        <v>50399</v>
      </c>
      <c r="AF14336" s="6" t="s">
        <v>49940</v>
      </c>
      <c r="AG14336" s="6" t="s">
        <v>31896</v>
      </c>
    </row>
    <row r="14337" spans="29:33" x14ac:dyDescent="0.25">
      <c r="AC14337">
        <v>14336</v>
      </c>
      <c r="AD14337" s="6" t="s">
        <v>31897</v>
      </c>
      <c r="AE14337" s="6" t="s">
        <v>51554</v>
      </c>
      <c r="AF14337" s="6" t="s">
        <v>90</v>
      </c>
      <c r="AG14337" s="6" t="s">
        <v>31898</v>
      </c>
    </row>
    <row r="14338" spans="29:33" x14ac:dyDescent="0.25">
      <c r="AC14338">
        <v>14337</v>
      </c>
      <c r="AD14338" s="6" t="s">
        <v>31899</v>
      </c>
      <c r="AE14338" s="6" t="s">
        <v>51702</v>
      </c>
      <c r="AF14338" s="6" t="s">
        <v>90</v>
      </c>
      <c r="AG14338" s="6" t="s">
        <v>31900</v>
      </c>
    </row>
    <row r="14339" spans="29:33" x14ac:dyDescent="0.25">
      <c r="AC14339">
        <v>14338</v>
      </c>
      <c r="AD14339" s="6" t="s">
        <v>31901</v>
      </c>
      <c r="AE14339" s="6" t="s">
        <v>49502</v>
      </c>
      <c r="AF14339" s="6" t="s">
        <v>49506</v>
      </c>
      <c r="AG14339" s="6" t="s">
        <v>31902</v>
      </c>
    </row>
    <row r="14340" spans="29:33" x14ac:dyDescent="0.25">
      <c r="AC14340">
        <v>14339</v>
      </c>
      <c r="AD14340" s="6" t="s">
        <v>31903</v>
      </c>
      <c r="AE14340" s="6" t="s">
        <v>49329</v>
      </c>
      <c r="AF14340" s="6" t="s">
        <v>49335</v>
      </c>
      <c r="AG14340" s="6" t="s">
        <v>31904</v>
      </c>
    </row>
    <row r="14341" spans="29:33" x14ac:dyDescent="0.25">
      <c r="AC14341">
        <v>14340</v>
      </c>
      <c r="AD14341" s="6" t="s">
        <v>31905</v>
      </c>
      <c r="AE14341" s="6" t="s">
        <v>50312</v>
      </c>
      <c r="AF14341" s="6" t="s">
        <v>90</v>
      </c>
      <c r="AG14341" s="6" t="s">
        <v>31906</v>
      </c>
    </row>
    <row r="14342" spans="29:33" x14ac:dyDescent="0.25">
      <c r="AC14342">
        <v>14341</v>
      </c>
      <c r="AD14342" s="6" t="s">
        <v>31907</v>
      </c>
      <c r="AE14342" s="6" t="s">
        <v>49083</v>
      </c>
      <c r="AF14342" s="6" t="s">
        <v>50337</v>
      </c>
      <c r="AG14342" s="6" t="s">
        <v>31908</v>
      </c>
    </row>
    <row r="14343" spans="29:33" x14ac:dyDescent="0.25">
      <c r="AC14343">
        <v>14342</v>
      </c>
      <c r="AD14343" s="6" t="s">
        <v>31909</v>
      </c>
      <c r="AE14343" s="6" t="s">
        <v>50058</v>
      </c>
      <c r="AF14343" s="6" t="s">
        <v>50410</v>
      </c>
      <c r="AG14343" s="6" t="s">
        <v>31910</v>
      </c>
    </row>
    <row r="14344" spans="29:33" x14ac:dyDescent="0.25">
      <c r="AC14344">
        <v>14343</v>
      </c>
      <c r="AD14344" s="6" t="s">
        <v>31911</v>
      </c>
      <c r="AE14344" s="6" t="s">
        <v>51572</v>
      </c>
      <c r="AF14344" s="6" t="s">
        <v>51166</v>
      </c>
      <c r="AG14344" s="6" t="s">
        <v>31912</v>
      </c>
    </row>
    <row r="14345" spans="29:33" x14ac:dyDescent="0.25">
      <c r="AC14345">
        <v>14344</v>
      </c>
      <c r="AD14345" s="6" t="s">
        <v>31913</v>
      </c>
      <c r="AE14345" s="6" t="s">
        <v>49887</v>
      </c>
      <c r="AF14345" s="6" t="s">
        <v>90</v>
      </c>
      <c r="AG14345" s="6" t="s">
        <v>31914</v>
      </c>
    </row>
    <row r="14346" spans="29:33" x14ac:dyDescent="0.25">
      <c r="AC14346">
        <v>14345</v>
      </c>
      <c r="AD14346" s="6" t="s">
        <v>31915</v>
      </c>
      <c r="AE14346" s="6" t="s">
        <v>51320</v>
      </c>
      <c r="AF14346" s="6" t="s">
        <v>49013</v>
      </c>
      <c r="AG14346" s="6" t="s">
        <v>31916</v>
      </c>
    </row>
    <row r="14347" spans="29:33" x14ac:dyDescent="0.25">
      <c r="AC14347">
        <v>14346</v>
      </c>
      <c r="AD14347" s="6" t="s">
        <v>31917</v>
      </c>
      <c r="AE14347" s="6" t="s">
        <v>51293</v>
      </c>
      <c r="AF14347" s="6" t="s">
        <v>90</v>
      </c>
      <c r="AG14347" s="6" t="s">
        <v>31918</v>
      </c>
    </row>
    <row r="14348" spans="29:33" x14ac:dyDescent="0.25">
      <c r="AC14348">
        <v>14347</v>
      </c>
      <c r="AD14348" s="6" t="s">
        <v>31919</v>
      </c>
      <c r="AE14348" s="6" t="s">
        <v>50123</v>
      </c>
      <c r="AF14348" s="6" t="s">
        <v>90</v>
      </c>
      <c r="AG14348" s="6" t="s">
        <v>31920</v>
      </c>
    </row>
    <row r="14349" spans="29:33" x14ac:dyDescent="0.25">
      <c r="AC14349">
        <v>14348</v>
      </c>
      <c r="AD14349" s="6" t="s">
        <v>31921</v>
      </c>
      <c r="AE14349" s="6" t="s">
        <v>51698</v>
      </c>
      <c r="AF14349" s="6" t="s">
        <v>90</v>
      </c>
      <c r="AG14349" s="6" t="s">
        <v>31922</v>
      </c>
    </row>
    <row r="14350" spans="29:33" x14ac:dyDescent="0.25">
      <c r="AC14350">
        <v>14349</v>
      </c>
      <c r="AD14350" s="6" t="s">
        <v>31923</v>
      </c>
      <c r="AE14350" s="6" t="s">
        <v>49780</v>
      </c>
      <c r="AF14350" s="6" t="s">
        <v>49780</v>
      </c>
      <c r="AG14350" s="6" t="s">
        <v>31924</v>
      </c>
    </row>
    <row r="14351" spans="29:33" x14ac:dyDescent="0.25">
      <c r="AC14351">
        <v>14350</v>
      </c>
      <c r="AD14351" s="6" t="s">
        <v>31925</v>
      </c>
      <c r="AE14351" s="6" t="s">
        <v>52498</v>
      </c>
      <c r="AF14351" s="6" t="s">
        <v>90</v>
      </c>
      <c r="AG14351" s="6" t="s">
        <v>31926</v>
      </c>
    </row>
    <row r="14352" spans="29:33" x14ac:dyDescent="0.25">
      <c r="AC14352">
        <v>14351</v>
      </c>
      <c r="AD14352" s="6" t="s">
        <v>31927</v>
      </c>
      <c r="AE14352" s="6" t="s">
        <v>52369</v>
      </c>
      <c r="AF14352" s="6" t="s">
        <v>90</v>
      </c>
      <c r="AG14352" s="6" t="s">
        <v>31928</v>
      </c>
    </row>
    <row r="14353" spans="29:33" x14ac:dyDescent="0.25">
      <c r="AC14353">
        <v>14352</v>
      </c>
      <c r="AD14353" s="6" t="s">
        <v>31929</v>
      </c>
      <c r="AE14353" s="6" t="s">
        <v>50214</v>
      </c>
      <c r="AF14353" s="6" t="s">
        <v>50562</v>
      </c>
      <c r="AG14353" s="6" t="s">
        <v>31930</v>
      </c>
    </row>
    <row r="14354" spans="29:33" x14ac:dyDescent="0.25">
      <c r="AC14354">
        <v>14353</v>
      </c>
      <c r="AD14354" s="6" t="s">
        <v>31931</v>
      </c>
      <c r="AE14354" s="6" t="s">
        <v>51902</v>
      </c>
      <c r="AF14354" s="6" t="s">
        <v>90</v>
      </c>
      <c r="AG14354" s="6" t="s">
        <v>31932</v>
      </c>
    </row>
    <row r="14355" spans="29:33" x14ac:dyDescent="0.25">
      <c r="AC14355">
        <v>14354</v>
      </c>
      <c r="AD14355" s="6" t="s">
        <v>31933</v>
      </c>
      <c r="AE14355" s="6" t="s">
        <v>49227</v>
      </c>
      <c r="AF14355" s="6" t="s">
        <v>90</v>
      </c>
      <c r="AG14355" s="6" t="s">
        <v>31934</v>
      </c>
    </row>
    <row r="14356" spans="29:33" x14ac:dyDescent="0.25">
      <c r="AC14356">
        <v>14355</v>
      </c>
      <c r="AD14356" s="6" t="s">
        <v>31935</v>
      </c>
      <c r="AE14356" s="6" t="s">
        <v>50534</v>
      </c>
      <c r="AF14356" s="6" t="s">
        <v>52559</v>
      </c>
      <c r="AG14356" s="6" t="s">
        <v>31936</v>
      </c>
    </row>
    <row r="14357" spans="29:33" x14ac:dyDescent="0.25">
      <c r="AC14357">
        <v>14356</v>
      </c>
      <c r="AD14357" s="6" t="s">
        <v>31937</v>
      </c>
      <c r="AE14357" s="6" t="s">
        <v>52497</v>
      </c>
      <c r="AF14357" s="6" t="s">
        <v>90</v>
      </c>
      <c r="AG14357" s="6" t="s">
        <v>31938</v>
      </c>
    </row>
    <row r="14358" spans="29:33" x14ac:dyDescent="0.25">
      <c r="AC14358">
        <v>14357</v>
      </c>
      <c r="AD14358" s="6" t="s">
        <v>31939</v>
      </c>
      <c r="AE14358" s="6" t="s">
        <v>50222</v>
      </c>
      <c r="AF14358" s="6" t="s">
        <v>90</v>
      </c>
      <c r="AG14358" s="6" t="s">
        <v>31940</v>
      </c>
    </row>
    <row r="14359" spans="29:33" x14ac:dyDescent="0.25">
      <c r="AC14359">
        <v>14358</v>
      </c>
      <c r="AD14359" s="6" t="s">
        <v>31941</v>
      </c>
      <c r="AE14359" s="6" t="s">
        <v>51966</v>
      </c>
      <c r="AF14359" s="6" t="s">
        <v>90</v>
      </c>
      <c r="AG14359" s="6" t="s">
        <v>31942</v>
      </c>
    </row>
    <row r="14360" spans="29:33" x14ac:dyDescent="0.25">
      <c r="AC14360">
        <v>14359</v>
      </c>
      <c r="AD14360" s="6" t="s">
        <v>31943</v>
      </c>
      <c r="AE14360" s="6" t="s">
        <v>50390</v>
      </c>
      <c r="AF14360" s="6" t="s">
        <v>50334</v>
      </c>
      <c r="AG14360" s="6" t="s">
        <v>31944</v>
      </c>
    </row>
    <row r="14361" spans="29:33" x14ac:dyDescent="0.25">
      <c r="AC14361">
        <v>14360</v>
      </c>
      <c r="AD14361" s="6" t="s">
        <v>31945</v>
      </c>
      <c r="AE14361" s="6" t="s">
        <v>48940</v>
      </c>
      <c r="AF14361" s="6" t="s">
        <v>90</v>
      </c>
      <c r="AG14361" s="6" t="s">
        <v>31946</v>
      </c>
    </row>
    <row r="14362" spans="29:33" x14ac:dyDescent="0.25">
      <c r="AC14362">
        <v>14361</v>
      </c>
      <c r="AD14362" s="6" t="s">
        <v>31947</v>
      </c>
      <c r="AE14362" s="6" t="s">
        <v>48801</v>
      </c>
      <c r="AF14362" s="6" t="s">
        <v>49406</v>
      </c>
      <c r="AG14362" s="6" t="s">
        <v>31948</v>
      </c>
    </row>
    <row r="14363" spans="29:33" x14ac:dyDescent="0.25">
      <c r="AC14363">
        <v>14362</v>
      </c>
      <c r="AD14363" s="6" t="s">
        <v>31949</v>
      </c>
      <c r="AE14363" s="6" t="s">
        <v>50850</v>
      </c>
      <c r="AF14363" s="6" t="s">
        <v>90</v>
      </c>
      <c r="AG14363" s="6" t="s">
        <v>31950</v>
      </c>
    </row>
    <row r="14364" spans="29:33" x14ac:dyDescent="0.25">
      <c r="AC14364">
        <v>14363</v>
      </c>
      <c r="AD14364" s="6" t="s">
        <v>31951</v>
      </c>
      <c r="AE14364" s="6" t="s">
        <v>50565</v>
      </c>
      <c r="AF14364" s="6" t="s">
        <v>90</v>
      </c>
      <c r="AG14364" s="6" t="s">
        <v>31952</v>
      </c>
    </row>
    <row r="14365" spans="29:33" x14ac:dyDescent="0.25">
      <c r="AC14365">
        <v>14364</v>
      </c>
      <c r="AD14365" s="6" t="s">
        <v>31953</v>
      </c>
      <c r="AE14365" s="6" t="s">
        <v>52467</v>
      </c>
      <c r="AF14365" s="6" t="s">
        <v>90</v>
      </c>
      <c r="AG14365" s="6" t="s">
        <v>31954</v>
      </c>
    </row>
    <row r="14366" spans="29:33" x14ac:dyDescent="0.25">
      <c r="AC14366">
        <v>14365</v>
      </c>
      <c r="AD14366" s="6" t="s">
        <v>31955</v>
      </c>
      <c r="AE14366" s="6" t="s">
        <v>52543</v>
      </c>
      <c r="AF14366" s="6" t="s">
        <v>51977</v>
      </c>
      <c r="AG14366" s="6" t="s">
        <v>31956</v>
      </c>
    </row>
    <row r="14367" spans="29:33" x14ac:dyDescent="0.25">
      <c r="AC14367">
        <v>14366</v>
      </c>
      <c r="AD14367" s="6" t="s">
        <v>31957</v>
      </c>
      <c r="AE14367" s="6" t="s">
        <v>52122</v>
      </c>
      <c r="AF14367" s="6" t="s">
        <v>51423</v>
      </c>
      <c r="AG14367" s="6" t="s">
        <v>31958</v>
      </c>
    </row>
    <row r="14368" spans="29:33" x14ac:dyDescent="0.25">
      <c r="AC14368">
        <v>14367</v>
      </c>
      <c r="AD14368" s="6" t="s">
        <v>31959</v>
      </c>
      <c r="AE14368" s="6" t="s">
        <v>49805</v>
      </c>
      <c r="AF14368" s="6" t="s">
        <v>49949</v>
      </c>
      <c r="AG14368" s="6" t="s">
        <v>31960</v>
      </c>
    </row>
    <row r="14369" spans="29:33" x14ac:dyDescent="0.25">
      <c r="AC14369">
        <v>14368</v>
      </c>
      <c r="AD14369" s="6" t="s">
        <v>31961</v>
      </c>
      <c r="AE14369" s="6" t="s">
        <v>52491</v>
      </c>
      <c r="AF14369" s="6" t="s">
        <v>90</v>
      </c>
      <c r="AG14369" s="6" t="s">
        <v>31962</v>
      </c>
    </row>
    <row r="14370" spans="29:33" x14ac:dyDescent="0.25">
      <c r="AC14370">
        <v>14369</v>
      </c>
      <c r="AD14370" s="6" t="s">
        <v>31963</v>
      </c>
      <c r="AE14370" s="6" t="s">
        <v>51206</v>
      </c>
      <c r="AF14370" s="6" t="s">
        <v>90</v>
      </c>
      <c r="AG14370" s="6" t="s">
        <v>31964</v>
      </c>
    </row>
    <row r="14371" spans="29:33" x14ac:dyDescent="0.25">
      <c r="AC14371">
        <v>14370</v>
      </c>
      <c r="AD14371" s="6" t="s">
        <v>31965</v>
      </c>
      <c r="AE14371" s="6" t="s">
        <v>52183</v>
      </c>
      <c r="AF14371" s="6" t="s">
        <v>90</v>
      </c>
      <c r="AG14371" s="6" t="s">
        <v>31966</v>
      </c>
    </row>
    <row r="14372" spans="29:33" x14ac:dyDescent="0.25">
      <c r="AC14372">
        <v>14371</v>
      </c>
      <c r="AD14372" s="6" t="s">
        <v>31967</v>
      </c>
      <c r="AE14372" s="6" t="s">
        <v>50226</v>
      </c>
      <c r="AF14372" s="6" t="s">
        <v>49414</v>
      </c>
      <c r="AG14372" s="6" t="s">
        <v>31968</v>
      </c>
    </row>
    <row r="14373" spans="29:33" x14ac:dyDescent="0.25">
      <c r="AC14373">
        <v>14372</v>
      </c>
      <c r="AD14373" s="6" t="s">
        <v>31969</v>
      </c>
      <c r="AE14373" s="6" t="s">
        <v>51933</v>
      </c>
      <c r="AF14373" s="6" t="s">
        <v>90</v>
      </c>
      <c r="AG14373" s="6" t="s">
        <v>31970</v>
      </c>
    </row>
    <row r="14374" spans="29:33" x14ac:dyDescent="0.25">
      <c r="AC14374">
        <v>14373</v>
      </c>
      <c r="AD14374" s="6" t="s">
        <v>31971</v>
      </c>
      <c r="AE14374" s="6" t="s">
        <v>50827</v>
      </c>
      <c r="AF14374" s="6" t="s">
        <v>50823</v>
      </c>
      <c r="AG14374" s="6" t="s">
        <v>31972</v>
      </c>
    </row>
    <row r="14375" spans="29:33" x14ac:dyDescent="0.25">
      <c r="AC14375">
        <v>14374</v>
      </c>
      <c r="AD14375" s="6" t="s">
        <v>31973</v>
      </c>
      <c r="AE14375" s="6" t="s">
        <v>50447</v>
      </c>
      <c r="AF14375" s="6" t="s">
        <v>51333</v>
      </c>
      <c r="AG14375" s="6" t="s">
        <v>31974</v>
      </c>
    </row>
    <row r="14376" spans="29:33" x14ac:dyDescent="0.25">
      <c r="AC14376">
        <v>14375</v>
      </c>
      <c r="AD14376" s="6" t="s">
        <v>31975</v>
      </c>
      <c r="AE14376" s="6" t="s">
        <v>49793</v>
      </c>
      <c r="AF14376" s="6" t="s">
        <v>51423</v>
      </c>
      <c r="AG14376" s="6" t="s">
        <v>31976</v>
      </c>
    </row>
    <row r="14377" spans="29:33" x14ac:dyDescent="0.25">
      <c r="AC14377">
        <v>14376</v>
      </c>
      <c r="AD14377" s="6" t="s">
        <v>31977</v>
      </c>
      <c r="AE14377" s="6" t="s">
        <v>52503</v>
      </c>
      <c r="AF14377" s="6" t="s">
        <v>52482</v>
      </c>
      <c r="AG14377" s="6" t="s">
        <v>31978</v>
      </c>
    </row>
    <row r="14378" spans="29:33" x14ac:dyDescent="0.25">
      <c r="AC14378">
        <v>14377</v>
      </c>
      <c r="AD14378" s="6" t="s">
        <v>31979</v>
      </c>
      <c r="AE14378" s="6" t="s">
        <v>49669</v>
      </c>
      <c r="AF14378" s="6" t="s">
        <v>90</v>
      </c>
      <c r="AG14378" s="6" t="s">
        <v>31980</v>
      </c>
    </row>
    <row r="14379" spans="29:33" x14ac:dyDescent="0.25">
      <c r="AC14379">
        <v>14378</v>
      </c>
      <c r="AD14379" s="6" t="s">
        <v>31981</v>
      </c>
      <c r="AE14379" s="6" t="s">
        <v>50180</v>
      </c>
      <c r="AF14379" s="6" t="s">
        <v>90</v>
      </c>
      <c r="AG14379" s="6" t="s">
        <v>31982</v>
      </c>
    </row>
    <row r="14380" spans="29:33" x14ac:dyDescent="0.25">
      <c r="AC14380">
        <v>14379</v>
      </c>
      <c r="AD14380" s="6" t="s">
        <v>31983</v>
      </c>
      <c r="AE14380" s="6" t="s">
        <v>49951</v>
      </c>
      <c r="AF14380" s="6" t="s">
        <v>90</v>
      </c>
      <c r="AG14380" s="6" t="s">
        <v>31984</v>
      </c>
    </row>
    <row r="14381" spans="29:33" x14ac:dyDescent="0.25">
      <c r="AC14381">
        <v>14380</v>
      </c>
      <c r="AD14381" s="6" t="s">
        <v>31985</v>
      </c>
      <c r="AE14381" s="6" t="s">
        <v>50351</v>
      </c>
      <c r="AF14381" s="6" t="s">
        <v>50385</v>
      </c>
      <c r="AG14381" s="6" t="s">
        <v>31986</v>
      </c>
    </row>
    <row r="14382" spans="29:33" x14ac:dyDescent="0.25">
      <c r="AC14382">
        <v>14381</v>
      </c>
      <c r="AD14382" s="6" t="s">
        <v>31987</v>
      </c>
      <c r="AE14382" s="6" t="s">
        <v>52183</v>
      </c>
      <c r="AF14382" s="6" t="s">
        <v>90</v>
      </c>
      <c r="AG14382" s="6" t="s">
        <v>31988</v>
      </c>
    </row>
    <row r="14383" spans="29:33" x14ac:dyDescent="0.25">
      <c r="AC14383">
        <v>14382</v>
      </c>
      <c r="AD14383" s="6" t="s">
        <v>31989</v>
      </c>
      <c r="AE14383" s="6" t="s">
        <v>52026</v>
      </c>
      <c r="AF14383" s="6" t="s">
        <v>90</v>
      </c>
      <c r="AG14383" s="6" t="s">
        <v>31990</v>
      </c>
    </row>
    <row r="14384" spans="29:33" x14ac:dyDescent="0.25">
      <c r="AC14384">
        <v>14383</v>
      </c>
      <c r="AD14384" s="6" t="s">
        <v>31991</v>
      </c>
      <c r="AE14384" s="6" t="s">
        <v>49506</v>
      </c>
      <c r="AF14384" s="6" t="s">
        <v>90</v>
      </c>
      <c r="AG14384" s="6" t="s">
        <v>31992</v>
      </c>
    </row>
    <row r="14385" spans="29:33" x14ac:dyDescent="0.25">
      <c r="AC14385">
        <v>14384</v>
      </c>
      <c r="AD14385" s="6" t="s">
        <v>31993</v>
      </c>
      <c r="AE14385" s="6" t="s">
        <v>52461</v>
      </c>
      <c r="AF14385" s="6" t="s">
        <v>52544</v>
      </c>
      <c r="AG14385" s="6" t="s">
        <v>31994</v>
      </c>
    </row>
    <row r="14386" spans="29:33" x14ac:dyDescent="0.25">
      <c r="AC14386">
        <v>14385</v>
      </c>
      <c r="AD14386" s="6" t="s">
        <v>31995</v>
      </c>
      <c r="AE14386" s="6" t="s">
        <v>48866</v>
      </c>
      <c r="AF14386" s="6" t="s">
        <v>90</v>
      </c>
      <c r="AG14386" s="6" t="s">
        <v>31996</v>
      </c>
    </row>
    <row r="14387" spans="29:33" x14ac:dyDescent="0.25">
      <c r="AC14387">
        <v>14386</v>
      </c>
      <c r="AD14387" s="6" t="s">
        <v>31997</v>
      </c>
      <c r="AE14387" s="6" t="s">
        <v>52481</v>
      </c>
      <c r="AF14387" s="6" t="s">
        <v>52444</v>
      </c>
      <c r="AG14387" s="6" t="s">
        <v>31998</v>
      </c>
    </row>
    <row r="14388" spans="29:33" x14ac:dyDescent="0.25">
      <c r="AC14388">
        <v>14387</v>
      </c>
      <c r="AD14388" s="6" t="s">
        <v>31999</v>
      </c>
      <c r="AE14388" s="6" t="s">
        <v>51285</v>
      </c>
      <c r="AF14388" s="6" t="s">
        <v>90</v>
      </c>
      <c r="AG14388" s="6" t="s">
        <v>32000</v>
      </c>
    </row>
    <row r="14389" spans="29:33" x14ac:dyDescent="0.25">
      <c r="AC14389">
        <v>14388</v>
      </c>
      <c r="AD14389" s="6" t="s">
        <v>32001</v>
      </c>
      <c r="AE14389" s="6" t="s">
        <v>49652</v>
      </c>
      <c r="AF14389" s="6" t="s">
        <v>50413</v>
      </c>
      <c r="AG14389" s="6" t="s">
        <v>32002</v>
      </c>
    </row>
    <row r="14390" spans="29:33" x14ac:dyDescent="0.25">
      <c r="AC14390">
        <v>14389</v>
      </c>
      <c r="AD14390" s="6" t="s">
        <v>32003</v>
      </c>
      <c r="AE14390" s="6" t="s">
        <v>50005</v>
      </c>
      <c r="AF14390" s="6" t="s">
        <v>50009</v>
      </c>
      <c r="AG14390" s="6" t="s">
        <v>32004</v>
      </c>
    </row>
    <row r="14391" spans="29:33" x14ac:dyDescent="0.25">
      <c r="AC14391">
        <v>14390</v>
      </c>
      <c r="AD14391" s="6" t="s">
        <v>32005</v>
      </c>
      <c r="AE14391" s="6" t="s">
        <v>52524</v>
      </c>
      <c r="AF14391" s="6" t="s">
        <v>90</v>
      </c>
      <c r="AG14391" s="6" t="s">
        <v>32006</v>
      </c>
    </row>
    <row r="14392" spans="29:33" x14ac:dyDescent="0.25">
      <c r="AC14392">
        <v>14391</v>
      </c>
      <c r="AD14392" s="6" t="s">
        <v>32007</v>
      </c>
      <c r="AE14392" s="6" t="s">
        <v>51364</v>
      </c>
      <c r="AF14392" s="6" t="s">
        <v>50827</v>
      </c>
      <c r="AG14392" s="6" t="s">
        <v>32008</v>
      </c>
    </row>
    <row r="14393" spans="29:33" x14ac:dyDescent="0.25">
      <c r="AC14393">
        <v>14392</v>
      </c>
      <c r="AD14393" s="6" t="s">
        <v>32009</v>
      </c>
      <c r="AE14393" s="6" t="s">
        <v>50540</v>
      </c>
      <c r="AF14393" s="6" t="s">
        <v>90</v>
      </c>
      <c r="AG14393" s="6" t="s">
        <v>32010</v>
      </c>
    </row>
    <row r="14394" spans="29:33" x14ac:dyDescent="0.25">
      <c r="AC14394">
        <v>14393</v>
      </c>
      <c r="AD14394" s="6" t="s">
        <v>32011</v>
      </c>
      <c r="AE14394" s="6" t="s">
        <v>49913</v>
      </c>
      <c r="AF14394" s="6" t="s">
        <v>90</v>
      </c>
      <c r="AG14394" s="6" t="s">
        <v>32012</v>
      </c>
    </row>
    <row r="14395" spans="29:33" x14ac:dyDescent="0.25">
      <c r="AC14395">
        <v>14394</v>
      </c>
      <c r="AD14395" s="6" t="s">
        <v>32013</v>
      </c>
      <c r="AE14395" s="6" t="s">
        <v>51347</v>
      </c>
      <c r="AF14395" s="6" t="s">
        <v>52534</v>
      </c>
      <c r="AG14395" s="6" t="s">
        <v>32014</v>
      </c>
    </row>
    <row r="14396" spans="29:33" x14ac:dyDescent="0.25">
      <c r="AC14396">
        <v>14395</v>
      </c>
      <c r="AD14396" s="6" t="s">
        <v>32015</v>
      </c>
      <c r="AE14396" s="6" t="s">
        <v>49512</v>
      </c>
      <c r="AF14396" s="6" t="s">
        <v>90</v>
      </c>
      <c r="AG14396" s="6" t="s">
        <v>32016</v>
      </c>
    </row>
    <row r="14397" spans="29:33" x14ac:dyDescent="0.25">
      <c r="AC14397">
        <v>14396</v>
      </c>
      <c r="AD14397" s="6" t="s">
        <v>32017</v>
      </c>
      <c r="AE14397" s="6" t="s">
        <v>52451</v>
      </c>
      <c r="AF14397" s="6" t="s">
        <v>90</v>
      </c>
      <c r="AG14397" s="6" t="s">
        <v>32018</v>
      </c>
    </row>
    <row r="14398" spans="29:33" x14ac:dyDescent="0.25">
      <c r="AC14398">
        <v>14397</v>
      </c>
      <c r="AD14398" s="6" t="s">
        <v>32019</v>
      </c>
      <c r="AE14398" s="6" t="s">
        <v>50720</v>
      </c>
      <c r="AF14398" s="6" t="s">
        <v>50549</v>
      </c>
      <c r="AG14398" s="6" t="s">
        <v>32020</v>
      </c>
    </row>
    <row r="14399" spans="29:33" x14ac:dyDescent="0.25">
      <c r="AC14399">
        <v>14398</v>
      </c>
      <c r="AD14399" s="6" t="s">
        <v>32021</v>
      </c>
      <c r="AE14399" s="6" t="s">
        <v>49738</v>
      </c>
      <c r="AF14399" s="6" t="s">
        <v>49799</v>
      </c>
      <c r="AG14399" s="6" t="s">
        <v>32022</v>
      </c>
    </row>
    <row r="14400" spans="29:33" x14ac:dyDescent="0.25">
      <c r="AC14400">
        <v>14399</v>
      </c>
      <c r="AD14400" s="6" t="s">
        <v>32023</v>
      </c>
      <c r="AE14400" s="6" t="s">
        <v>51299</v>
      </c>
      <c r="AF14400" s="6" t="s">
        <v>51021</v>
      </c>
      <c r="AG14400" s="6" t="s">
        <v>32024</v>
      </c>
    </row>
    <row r="14401" spans="29:33" x14ac:dyDescent="0.25">
      <c r="AC14401">
        <v>14400</v>
      </c>
      <c r="AD14401" s="6" t="s">
        <v>32025</v>
      </c>
      <c r="AE14401" s="6" t="s">
        <v>51009</v>
      </c>
      <c r="AF14401" s="6" t="s">
        <v>51333</v>
      </c>
      <c r="AG14401" s="6" t="s">
        <v>32026</v>
      </c>
    </row>
    <row r="14402" spans="29:33" x14ac:dyDescent="0.25">
      <c r="AC14402">
        <v>14401</v>
      </c>
      <c r="AD14402" s="6" t="s">
        <v>32027</v>
      </c>
      <c r="AE14402" s="6" t="s">
        <v>51935</v>
      </c>
      <c r="AF14402" s="6" t="s">
        <v>90</v>
      </c>
      <c r="AG14402" s="6" t="s">
        <v>32028</v>
      </c>
    </row>
    <row r="14403" spans="29:33" x14ac:dyDescent="0.25">
      <c r="AC14403">
        <v>14402</v>
      </c>
      <c r="AD14403" s="6" t="s">
        <v>32029</v>
      </c>
      <c r="AE14403" s="6" t="s">
        <v>49820</v>
      </c>
      <c r="AF14403" s="6" t="s">
        <v>49612</v>
      </c>
      <c r="AG14403" s="6" t="s">
        <v>32030</v>
      </c>
    </row>
    <row r="14404" spans="29:33" x14ac:dyDescent="0.25">
      <c r="AC14404">
        <v>14403</v>
      </c>
      <c r="AD14404" s="6" t="s">
        <v>32031</v>
      </c>
      <c r="AE14404" s="6" t="s">
        <v>52031</v>
      </c>
      <c r="AF14404" s="6" t="s">
        <v>90</v>
      </c>
      <c r="AG14404" s="6" t="s">
        <v>32032</v>
      </c>
    </row>
    <row r="14405" spans="29:33" x14ac:dyDescent="0.25">
      <c r="AC14405">
        <v>14404</v>
      </c>
      <c r="AD14405" s="6" t="s">
        <v>32033</v>
      </c>
      <c r="AE14405" s="6" t="s">
        <v>49259</v>
      </c>
      <c r="AF14405" s="6" t="s">
        <v>90</v>
      </c>
      <c r="AG14405" s="6" t="s">
        <v>32034</v>
      </c>
    </row>
    <row r="14406" spans="29:33" x14ac:dyDescent="0.25">
      <c r="AC14406">
        <v>14405</v>
      </c>
      <c r="AD14406" s="6" t="s">
        <v>32035</v>
      </c>
      <c r="AE14406" s="6" t="s">
        <v>50123</v>
      </c>
      <c r="AF14406" s="6" t="s">
        <v>90</v>
      </c>
      <c r="AG14406" s="6" t="s">
        <v>32036</v>
      </c>
    </row>
    <row r="14407" spans="29:33" x14ac:dyDescent="0.25">
      <c r="AC14407">
        <v>14406</v>
      </c>
      <c r="AD14407" s="6" t="s">
        <v>32037</v>
      </c>
      <c r="AE14407" s="6" t="s">
        <v>49195</v>
      </c>
      <c r="AF14407" s="6" t="s">
        <v>90</v>
      </c>
      <c r="AG14407" s="6" t="s">
        <v>32038</v>
      </c>
    </row>
    <row r="14408" spans="29:33" x14ac:dyDescent="0.25">
      <c r="AC14408">
        <v>14407</v>
      </c>
      <c r="AD14408" s="6" t="s">
        <v>32039</v>
      </c>
      <c r="AE14408" s="6" t="s">
        <v>49013</v>
      </c>
      <c r="AF14408" s="6" t="s">
        <v>52077</v>
      </c>
      <c r="AG14408" s="6" t="s">
        <v>32040</v>
      </c>
    </row>
    <row r="14409" spans="29:33" x14ac:dyDescent="0.25">
      <c r="AC14409">
        <v>14408</v>
      </c>
      <c r="AD14409" s="6" t="s">
        <v>32041</v>
      </c>
      <c r="AE14409" s="6" t="s">
        <v>52434</v>
      </c>
      <c r="AF14409" s="6" t="s">
        <v>90</v>
      </c>
      <c r="AG14409" s="6" t="s">
        <v>32042</v>
      </c>
    </row>
    <row r="14410" spans="29:33" x14ac:dyDescent="0.25">
      <c r="AC14410">
        <v>14409</v>
      </c>
      <c r="AD14410" s="6" t="s">
        <v>32043</v>
      </c>
      <c r="AE14410" s="6" t="s">
        <v>52511</v>
      </c>
      <c r="AF14410" s="6" t="s">
        <v>52512</v>
      </c>
      <c r="AG14410" s="6" t="s">
        <v>32044</v>
      </c>
    </row>
    <row r="14411" spans="29:33" x14ac:dyDescent="0.25">
      <c r="AC14411">
        <v>14410</v>
      </c>
      <c r="AD14411" s="6" t="s">
        <v>32045</v>
      </c>
      <c r="AE14411" s="6" t="s">
        <v>50253</v>
      </c>
      <c r="AF14411" s="6" t="s">
        <v>90</v>
      </c>
      <c r="AG14411" s="6" t="s">
        <v>32046</v>
      </c>
    </row>
    <row r="14412" spans="29:33" x14ac:dyDescent="0.25">
      <c r="AC14412">
        <v>14411</v>
      </c>
      <c r="AD14412" s="6" t="s">
        <v>32047</v>
      </c>
      <c r="AE14412" s="6" t="s">
        <v>52150</v>
      </c>
      <c r="AF14412" s="6" t="s">
        <v>90</v>
      </c>
      <c r="AG14412" s="6" t="s">
        <v>32048</v>
      </c>
    </row>
    <row r="14413" spans="29:33" x14ac:dyDescent="0.25">
      <c r="AC14413">
        <v>14412</v>
      </c>
      <c r="AD14413" s="6" t="s">
        <v>32049</v>
      </c>
      <c r="AE14413" s="6" t="s">
        <v>50974</v>
      </c>
      <c r="AF14413" s="6" t="s">
        <v>50312</v>
      </c>
      <c r="AG14413" s="6" t="s">
        <v>32050</v>
      </c>
    </row>
    <row r="14414" spans="29:33" x14ac:dyDescent="0.25">
      <c r="AC14414">
        <v>14413</v>
      </c>
      <c r="AD14414" s="6" t="s">
        <v>32051</v>
      </c>
      <c r="AE14414" s="6" t="s">
        <v>51990</v>
      </c>
      <c r="AF14414" s="6" t="s">
        <v>90</v>
      </c>
      <c r="AG14414" s="6" t="s">
        <v>32052</v>
      </c>
    </row>
    <row r="14415" spans="29:33" x14ac:dyDescent="0.25">
      <c r="AC14415">
        <v>14414</v>
      </c>
      <c r="AD14415" s="6" t="s">
        <v>32053</v>
      </c>
      <c r="AE14415" s="6" t="s">
        <v>51722</v>
      </c>
      <c r="AF14415" s="6" t="s">
        <v>90</v>
      </c>
      <c r="AG14415" s="6" t="s">
        <v>32054</v>
      </c>
    </row>
    <row r="14416" spans="29:33" x14ac:dyDescent="0.25">
      <c r="AC14416">
        <v>14415</v>
      </c>
      <c r="AD14416" s="6" t="s">
        <v>32055</v>
      </c>
      <c r="AE14416" s="6" t="s">
        <v>49065</v>
      </c>
      <c r="AF14416" s="6" t="s">
        <v>49000</v>
      </c>
      <c r="AG14416" s="6" t="s">
        <v>32056</v>
      </c>
    </row>
    <row r="14417" spans="29:33" x14ac:dyDescent="0.25">
      <c r="AC14417">
        <v>14416</v>
      </c>
      <c r="AD14417" s="6" t="s">
        <v>32057</v>
      </c>
      <c r="AE14417" s="6" t="s">
        <v>50413</v>
      </c>
      <c r="AF14417" s="6" t="s">
        <v>50371</v>
      </c>
      <c r="AG14417" s="6" t="s">
        <v>32058</v>
      </c>
    </row>
    <row r="14418" spans="29:33" x14ac:dyDescent="0.25">
      <c r="AC14418">
        <v>14417</v>
      </c>
      <c r="AD14418" s="6" t="s">
        <v>32059</v>
      </c>
      <c r="AE14418" s="6" t="s">
        <v>51486</v>
      </c>
      <c r="AF14418" s="6" t="s">
        <v>51574</v>
      </c>
      <c r="AG14418" s="6" t="s">
        <v>32060</v>
      </c>
    </row>
    <row r="14419" spans="29:33" x14ac:dyDescent="0.25">
      <c r="AC14419">
        <v>14418</v>
      </c>
      <c r="AD14419" s="6" t="s">
        <v>32061</v>
      </c>
      <c r="AE14419" s="6" t="s">
        <v>50628</v>
      </c>
      <c r="AF14419" s="6" t="s">
        <v>50488</v>
      </c>
      <c r="AG14419" s="6" t="s">
        <v>32062</v>
      </c>
    </row>
    <row r="14420" spans="29:33" x14ac:dyDescent="0.25">
      <c r="AC14420">
        <v>14419</v>
      </c>
      <c r="AD14420" s="6" t="s">
        <v>32063</v>
      </c>
      <c r="AE14420" s="6" t="s">
        <v>52316</v>
      </c>
      <c r="AF14420" s="6" t="s">
        <v>90</v>
      </c>
      <c r="AG14420" s="6" t="s">
        <v>32064</v>
      </c>
    </row>
    <row r="14421" spans="29:33" x14ac:dyDescent="0.25">
      <c r="AC14421">
        <v>14420</v>
      </c>
      <c r="AD14421" s="6" t="s">
        <v>32065</v>
      </c>
      <c r="AE14421" s="6" t="s">
        <v>51271</v>
      </c>
      <c r="AF14421" s="6" t="s">
        <v>90</v>
      </c>
      <c r="AG14421" s="6" t="s">
        <v>32066</v>
      </c>
    </row>
    <row r="14422" spans="29:33" x14ac:dyDescent="0.25">
      <c r="AC14422">
        <v>14421</v>
      </c>
      <c r="AD14422" s="6" t="s">
        <v>32067</v>
      </c>
      <c r="AE14422" s="6" t="s">
        <v>51824</v>
      </c>
      <c r="AF14422" s="6" t="s">
        <v>90</v>
      </c>
      <c r="AG14422" s="6" t="s">
        <v>32068</v>
      </c>
    </row>
    <row r="14423" spans="29:33" x14ac:dyDescent="0.25">
      <c r="AC14423">
        <v>14422</v>
      </c>
      <c r="AD14423" s="6" t="s">
        <v>32069</v>
      </c>
      <c r="AE14423" s="6" t="s">
        <v>52081</v>
      </c>
      <c r="AF14423" s="6" t="s">
        <v>51320</v>
      </c>
      <c r="AG14423" s="6" t="s">
        <v>32070</v>
      </c>
    </row>
    <row r="14424" spans="29:33" x14ac:dyDescent="0.25">
      <c r="AC14424">
        <v>14423</v>
      </c>
      <c r="AD14424" s="6" t="s">
        <v>32071</v>
      </c>
      <c r="AE14424" s="6" t="s">
        <v>49553</v>
      </c>
      <c r="AF14424" s="6" t="s">
        <v>49549</v>
      </c>
      <c r="AG14424" s="6" t="s">
        <v>32072</v>
      </c>
    </row>
    <row r="14425" spans="29:33" x14ac:dyDescent="0.25">
      <c r="AC14425">
        <v>14424</v>
      </c>
      <c r="AD14425" s="6" t="s">
        <v>32073</v>
      </c>
      <c r="AE14425" s="6" t="s">
        <v>52360</v>
      </c>
      <c r="AF14425" s="6" t="s">
        <v>90</v>
      </c>
      <c r="AG14425" s="6" t="s">
        <v>32074</v>
      </c>
    </row>
    <row r="14426" spans="29:33" x14ac:dyDescent="0.25">
      <c r="AC14426">
        <v>14425</v>
      </c>
      <c r="AD14426" s="6" t="s">
        <v>32075</v>
      </c>
      <c r="AE14426" s="6" t="s">
        <v>48858</v>
      </c>
      <c r="AF14426" s="6" t="s">
        <v>90</v>
      </c>
      <c r="AG14426" s="6" t="s">
        <v>32076</v>
      </c>
    </row>
    <row r="14427" spans="29:33" x14ac:dyDescent="0.25">
      <c r="AC14427">
        <v>14426</v>
      </c>
      <c r="AD14427" s="6" t="s">
        <v>32077</v>
      </c>
      <c r="AE14427" s="6" t="s">
        <v>51089</v>
      </c>
      <c r="AF14427" s="6" t="s">
        <v>51071</v>
      </c>
      <c r="AG14427" s="6" t="s">
        <v>32078</v>
      </c>
    </row>
    <row r="14428" spans="29:33" x14ac:dyDescent="0.25">
      <c r="AC14428">
        <v>14427</v>
      </c>
      <c r="AD14428" s="6" t="s">
        <v>32079</v>
      </c>
      <c r="AE14428" s="6" t="s">
        <v>50917</v>
      </c>
      <c r="AF14428" s="6" t="s">
        <v>52089</v>
      </c>
      <c r="AG14428" s="6" t="s">
        <v>32080</v>
      </c>
    </row>
    <row r="14429" spans="29:33" x14ac:dyDescent="0.25">
      <c r="AC14429">
        <v>14428</v>
      </c>
      <c r="AD14429" s="6" t="s">
        <v>32081</v>
      </c>
      <c r="AE14429" s="6" t="s">
        <v>50554</v>
      </c>
      <c r="AF14429" s="6" t="s">
        <v>52498</v>
      </c>
      <c r="AG14429" s="6" t="s">
        <v>32082</v>
      </c>
    </row>
    <row r="14430" spans="29:33" x14ac:dyDescent="0.25">
      <c r="AC14430">
        <v>14429</v>
      </c>
      <c r="AD14430" s="6" t="s">
        <v>32083</v>
      </c>
      <c r="AE14430" s="6" t="s">
        <v>49701</v>
      </c>
      <c r="AF14430" s="6" t="s">
        <v>90</v>
      </c>
      <c r="AG14430" s="6" t="s">
        <v>32084</v>
      </c>
    </row>
    <row r="14431" spans="29:33" x14ac:dyDescent="0.25">
      <c r="AC14431">
        <v>14430</v>
      </c>
      <c r="AD14431" s="6" t="s">
        <v>32085</v>
      </c>
      <c r="AE14431" s="6" t="s">
        <v>52459</v>
      </c>
      <c r="AF14431" s="6" t="s">
        <v>52459</v>
      </c>
      <c r="AG14431" s="6" t="s">
        <v>32086</v>
      </c>
    </row>
    <row r="14432" spans="29:33" x14ac:dyDescent="0.25">
      <c r="AC14432">
        <v>14431</v>
      </c>
      <c r="AD14432" s="6" t="s">
        <v>32087</v>
      </c>
      <c r="AE14432" s="6" t="s">
        <v>51952</v>
      </c>
      <c r="AF14432" s="6" t="s">
        <v>90</v>
      </c>
      <c r="AG14432" s="6" t="s">
        <v>32088</v>
      </c>
    </row>
    <row r="14433" spans="29:33" x14ac:dyDescent="0.25">
      <c r="AC14433">
        <v>14432</v>
      </c>
      <c r="AD14433" s="6" t="s">
        <v>32089</v>
      </c>
      <c r="AE14433" s="6" t="s">
        <v>51396</v>
      </c>
      <c r="AF14433" s="6" t="s">
        <v>90</v>
      </c>
      <c r="AG14433" s="6" t="s">
        <v>32090</v>
      </c>
    </row>
    <row r="14434" spans="29:33" x14ac:dyDescent="0.25">
      <c r="AC14434">
        <v>14433</v>
      </c>
      <c r="AD14434" s="6" t="s">
        <v>32091</v>
      </c>
      <c r="AE14434" s="6" t="s">
        <v>51935</v>
      </c>
      <c r="AF14434" s="6" t="s">
        <v>90</v>
      </c>
      <c r="AG14434" s="6" t="s">
        <v>32092</v>
      </c>
    </row>
    <row r="14435" spans="29:33" x14ac:dyDescent="0.25">
      <c r="AC14435">
        <v>14434</v>
      </c>
      <c r="AD14435" s="6" t="s">
        <v>32093</v>
      </c>
      <c r="AE14435" s="6" t="s">
        <v>50482</v>
      </c>
      <c r="AF14435" s="6" t="s">
        <v>90</v>
      </c>
      <c r="AG14435" s="6" t="s">
        <v>32094</v>
      </c>
    </row>
    <row r="14436" spans="29:33" x14ac:dyDescent="0.25">
      <c r="AC14436">
        <v>14435</v>
      </c>
      <c r="AD14436" s="6" t="s">
        <v>32095</v>
      </c>
      <c r="AE14436" s="6" t="s">
        <v>49216</v>
      </c>
      <c r="AF14436" s="6" t="s">
        <v>49184</v>
      </c>
      <c r="AG14436" s="6" t="s">
        <v>32096</v>
      </c>
    </row>
    <row r="14437" spans="29:33" x14ac:dyDescent="0.25">
      <c r="AC14437">
        <v>14436</v>
      </c>
      <c r="AD14437" s="6" t="s">
        <v>32097</v>
      </c>
      <c r="AE14437" s="6" t="s">
        <v>51225</v>
      </c>
      <c r="AF14437" s="6" t="s">
        <v>51902</v>
      </c>
      <c r="AG14437" s="6" t="s">
        <v>32098</v>
      </c>
    </row>
    <row r="14438" spans="29:33" x14ac:dyDescent="0.25">
      <c r="AC14438">
        <v>14437</v>
      </c>
      <c r="AD14438" s="6" t="s">
        <v>32099</v>
      </c>
      <c r="AE14438" s="6" t="s">
        <v>48880</v>
      </c>
      <c r="AF14438" s="6" t="s">
        <v>48880</v>
      </c>
      <c r="AG14438" s="6" t="s">
        <v>32100</v>
      </c>
    </row>
    <row r="14439" spans="29:33" x14ac:dyDescent="0.25">
      <c r="AC14439">
        <v>14438</v>
      </c>
      <c r="AD14439" s="6" t="s">
        <v>32101</v>
      </c>
      <c r="AE14439" s="6" t="s">
        <v>49634</v>
      </c>
      <c r="AF14439" s="6" t="s">
        <v>49803</v>
      </c>
      <c r="AG14439" s="6" t="s">
        <v>32102</v>
      </c>
    </row>
    <row r="14440" spans="29:33" x14ac:dyDescent="0.25">
      <c r="AC14440">
        <v>14439</v>
      </c>
      <c r="AD14440" s="6" t="s">
        <v>32103</v>
      </c>
      <c r="AE14440" s="6" t="s">
        <v>50867</v>
      </c>
      <c r="AF14440" s="6" t="s">
        <v>90</v>
      </c>
      <c r="AG14440" s="6" t="s">
        <v>32104</v>
      </c>
    </row>
    <row r="14441" spans="29:33" x14ac:dyDescent="0.25">
      <c r="AC14441">
        <v>14440</v>
      </c>
      <c r="AD14441" s="6" t="s">
        <v>32105</v>
      </c>
      <c r="AE14441" s="6" t="s">
        <v>52081</v>
      </c>
      <c r="AF14441" s="6" t="s">
        <v>51293</v>
      </c>
      <c r="AG14441" s="6" t="s">
        <v>32106</v>
      </c>
    </row>
    <row r="14442" spans="29:33" x14ac:dyDescent="0.25">
      <c r="AC14442">
        <v>14441</v>
      </c>
      <c r="AD14442" s="6" t="s">
        <v>32107</v>
      </c>
      <c r="AE14442" s="6" t="s">
        <v>51589</v>
      </c>
      <c r="AF14442" s="6" t="s">
        <v>51494</v>
      </c>
      <c r="AG14442" s="6" t="s">
        <v>32108</v>
      </c>
    </row>
    <row r="14443" spans="29:33" x14ac:dyDescent="0.25">
      <c r="AC14443">
        <v>14442</v>
      </c>
      <c r="AD14443" s="6" t="s">
        <v>32109</v>
      </c>
      <c r="AE14443" s="6" t="s">
        <v>52284</v>
      </c>
      <c r="AF14443" s="6" t="s">
        <v>90</v>
      </c>
      <c r="AG14443" s="6" t="s">
        <v>32110</v>
      </c>
    </row>
    <row r="14444" spans="29:33" x14ac:dyDescent="0.25">
      <c r="AC14444">
        <v>14443</v>
      </c>
      <c r="AD14444" s="6" t="s">
        <v>32111</v>
      </c>
      <c r="AE14444" s="6" t="s">
        <v>52251</v>
      </c>
      <c r="AF14444" s="6" t="s">
        <v>51378</v>
      </c>
      <c r="AG14444" s="6" t="s">
        <v>32112</v>
      </c>
    </row>
    <row r="14445" spans="29:33" x14ac:dyDescent="0.25">
      <c r="AC14445">
        <v>14444</v>
      </c>
      <c r="AD14445" s="6" t="s">
        <v>32113</v>
      </c>
      <c r="AE14445" s="6" t="s">
        <v>51193</v>
      </c>
      <c r="AF14445" s="6" t="s">
        <v>51285</v>
      </c>
      <c r="AG14445" s="6" t="s">
        <v>32114</v>
      </c>
    </row>
    <row r="14446" spans="29:33" x14ac:dyDescent="0.25">
      <c r="AC14446">
        <v>14445</v>
      </c>
      <c r="AD14446" s="6" t="s">
        <v>32115</v>
      </c>
      <c r="AE14446" s="6" t="s">
        <v>52262</v>
      </c>
      <c r="AF14446" s="6" t="s">
        <v>52505</v>
      </c>
      <c r="AG14446" s="6" t="s">
        <v>32116</v>
      </c>
    </row>
    <row r="14447" spans="29:33" x14ac:dyDescent="0.25">
      <c r="AC14447">
        <v>14446</v>
      </c>
      <c r="AD14447" s="6" t="s">
        <v>32117</v>
      </c>
      <c r="AE14447" s="6" t="s">
        <v>52437</v>
      </c>
      <c r="AF14447" s="6" t="s">
        <v>51443</v>
      </c>
      <c r="AG14447" s="6" t="s">
        <v>32118</v>
      </c>
    </row>
    <row r="14448" spans="29:33" x14ac:dyDescent="0.25">
      <c r="AC14448">
        <v>14447</v>
      </c>
      <c r="AD14448" s="6" t="s">
        <v>32119</v>
      </c>
      <c r="AE14448" s="6" t="s">
        <v>51405</v>
      </c>
      <c r="AF14448" s="6" t="s">
        <v>51409</v>
      </c>
      <c r="AG14448" s="6" t="s">
        <v>32120</v>
      </c>
    </row>
    <row r="14449" spans="29:33" x14ac:dyDescent="0.25">
      <c r="AC14449">
        <v>14448</v>
      </c>
      <c r="AD14449" s="6" t="s">
        <v>32121</v>
      </c>
      <c r="AE14449" s="6" t="s">
        <v>52369</v>
      </c>
      <c r="AF14449" s="6" t="s">
        <v>52346</v>
      </c>
      <c r="AG14449" s="6" t="s">
        <v>32122</v>
      </c>
    </row>
    <row r="14450" spans="29:33" x14ac:dyDescent="0.25">
      <c r="AC14450">
        <v>14449</v>
      </c>
      <c r="AD14450" s="6" t="s">
        <v>32123</v>
      </c>
      <c r="AE14450" s="6" t="s">
        <v>52042</v>
      </c>
      <c r="AF14450" s="6" t="s">
        <v>51415</v>
      </c>
      <c r="AG14450" s="6" t="s">
        <v>32124</v>
      </c>
    </row>
    <row r="14451" spans="29:33" x14ac:dyDescent="0.25">
      <c r="AC14451">
        <v>14450</v>
      </c>
      <c r="AD14451" s="6" t="s">
        <v>32125</v>
      </c>
      <c r="AE14451" s="6" t="s">
        <v>49536</v>
      </c>
      <c r="AF14451" s="6" t="s">
        <v>49532</v>
      </c>
      <c r="AG14451" s="6" t="s">
        <v>32126</v>
      </c>
    </row>
    <row r="14452" spans="29:33" x14ac:dyDescent="0.25">
      <c r="AC14452">
        <v>14451</v>
      </c>
      <c r="AD14452" s="6" t="s">
        <v>32127</v>
      </c>
      <c r="AE14452" s="6" t="s">
        <v>49097</v>
      </c>
      <c r="AF14452" s="6" t="s">
        <v>90</v>
      </c>
      <c r="AG14452" s="6" t="s">
        <v>32128</v>
      </c>
    </row>
    <row r="14453" spans="29:33" x14ac:dyDescent="0.25">
      <c r="AC14453">
        <v>14452</v>
      </c>
      <c r="AD14453" s="6" t="s">
        <v>32129</v>
      </c>
      <c r="AE14453" s="6" t="s">
        <v>49671</v>
      </c>
      <c r="AF14453" s="6" t="s">
        <v>90</v>
      </c>
      <c r="AG14453" s="6" t="s">
        <v>32130</v>
      </c>
    </row>
    <row r="14454" spans="29:33" x14ac:dyDescent="0.25">
      <c r="AC14454">
        <v>14453</v>
      </c>
      <c r="AD14454" s="6" t="s">
        <v>32131</v>
      </c>
      <c r="AE14454" s="6" t="s">
        <v>51902</v>
      </c>
      <c r="AF14454" s="6" t="s">
        <v>51508</v>
      </c>
      <c r="AG14454" s="6" t="s">
        <v>32132</v>
      </c>
    </row>
    <row r="14455" spans="29:33" x14ac:dyDescent="0.25">
      <c r="AC14455">
        <v>14454</v>
      </c>
      <c r="AD14455" s="6" t="s">
        <v>32133</v>
      </c>
      <c r="AE14455" s="6" t="s">
        <v>50850</v>
      </c>
      <c r="AF14455" s="6" t="s">
        <v>90</v>
      </c>
      <c r="AG14455" s="6" t="s">
        <v>32134</v>
      </c>
    </row>
    <row r="14456" spans="29:33" x14ac:dyDescent="0.25">
      <c r="AC14456">
        <v>14455</v>
      </c>
      <c r="AD14456" s="6" t="s">
        <v>32135</v>
      </c>
      <c r="AE14456" s="6" t="s">
        <v>50733</v>
      </c>
      <c r="AF14456" s="6" t="s">
        <v>90</v>
      </c>
      <c r="AG14456" s="6" t="s">
        <v>32136</v>
      </c>
    </row>
    <row r="14457" spans="29:33" x14ac:dyDescent="0.25">
      <c r="AC14457">
        <v>14456</v>
      </c>
      <c r="AD14457" s="6" t="s">
        <v>32137</v>
      </c>
      <c r="AE14457" s="6" t="s">
        <v>51780</v>
      </c>
      <c r="AF14457" s="6" t="s">
        <v>90</v>
      </c>
      <c r="AG14457" s="6" t="s">
        <v>32138</v>
      </c>
    </row>
    <row r="14458" spans="29:33" x14ac:dyDescent="0.25">
      <c r="AC14458">
        <v>14457</v>
      </c>
      <c r="AD14458" s="6" t="s">
        <v>32139</v>
      </c>
      <c r="AE14458" s="6" t="s">
        <v>51392</v>
      </c>
      <c r="AF14458" s="6" t="s">
        <v>90</v>
      </c>
      <c r="AG14458" s="6" t="s">
        <v>32140</v>
      </c>
    </row>
    <row r="14459" spans="29:33" x14ac:dyDescent="0.25">
      <c r="AC14459">
        <v>14458</v>
      </c>
      <c r="AD14459" s="6" t="s">
        <v>32141</v>
      </c>
      <c r="AE14459" s="6" t="s">
        <v>49542</v>
      </c>
      <c r="AF14459" s="6" t="s">
        <v>48683</v>
      </c>
      <c r="AG14459" s="6" t="s">
        <v>32142</v>
      </c>
    </row>
    <row r="14460" spans="29:33" x14ac:dyDescent="0.25">
      <c r="AC14460">
        <v>14459</v>
      </c>
      <c r="AD14460" s="6" t="s">
        <v>32143</v>
      </c>
      <c r="AE14460" s="6" t="s">
        <v>49642</v>
      </c>
      <c r="AF14460" s="6" t="s">
        <v>90</v>
      </c>
      <c r="AG14460" s="6" t="s">
        <v>32144</v>
      </c>
    </row>
    <row r="14461" spans="29:33" x14ac:dyDescent="0.25">
      <c r="AC14461">
        <v>14460</v>
      </c>
      <c r="AD14461" s="6" t="s">
        <v>32145</v>
      </c>
      <c r="AE14461" s="6" t="s">
        <v>52432</v>
      </c>
      <c r="AF14461" s="6" t="s">
        <v>90</v>
      </c>
      <c r="AG14461" s="6" t="s">
        <v>32146</v>
      </c>
    </row>
    <row r="14462" spans="29:33" x14ac:dyDescent="0.25">
      <c r="AC14462">
        <v>14461</v>
      </c>
      <c r="AD14462" s="6" t="s">
        <v>32147</v>
      </c>
      <c r="AE14462" s="6" t="s">
        <v>51484</v>
      </c>
      <c r="AF14462" s="6" t="s">
        <v>50978</v>
      </c>
      <c r="AG14462" s="6" t="s">
        <v>32148</v>
      </c>
    </row>
    <row r="14463" spans="29:33" x14ac:dyDescent="0.25">
      <c r="AC14463">
        <v>14462</v>
      </c>
      <c r="AD14463" s="6" t="s">
        <v>32149</v>
      </c>
      <c r="AE14463" s="6" t="s">
        <v>49506</v>
      </c>
      <c r="AF14463" s="6" t="s">
        <v>49520</v>
      </c>
      <c r="AG14463" s="6" t="s">
        <v>32150</v>
      </c>
    </row>
    <row r="14464" spans="29:33" x14ac:dyDescent="0.25">
      <c r="AC14464">
        <v>14463</v>
      </c>
      <c r="AD14464" s="6" t="s">
        <v>32151</v>
      </c>
      <c r="AE14464" s="6" t="s">
        <v>51518</v>
      </c>
      <c r="AF14464" s="6" t="s">
        <v>90</v>
      </c>
      <c r="AG14464" s="6" t="s">
        <v>32152</v>
      </c>
    </row>
    <row r="14465" spans="29:33" x14ac:dyDescent="0.25">
      <c r="AC14465">
        <v>14464</v>
      </c>
      <c r="AD14465" s="6" t="s">
        <v>32153</v>
      </c>
      <c r="AE14465" s="6" t="s">
        <v>50273</v>
      </c>
      <c r="AF14465" s="6" t="s">
        <v>52488</v>
      </c>
      <c r="AG14465" s="6" t="s">
        <v>32154</v>
      </c>
    </row>
    <row r="14466" spans="29:33" x14ac:dyDescent="0.25">
      <c r="AC14466">
        <v>14465</v>
      </c>
      <c r="AD14466" s="6" t="s">
        <v>32155</v>
      </c>
      <c r="AE14466" s="6" t="s">
        <v>48635</v>
      </c>
      <c r="AF14466" s="6" t="s">
        <v>90</v>
      </c>
      <c r="AG14466" s="6" t="s">
        <v>32156</v>
      </c>
    </row>
    <row r="14467" spans="29:33" x14ac:dyDescent="0.25">
      <c r="AC14467">
        <v>14466</v>
      </c>
      <c r="AD14467" s="6" t="s">
        <v>32157</v>
      </c>
      <c r="AE14467" s="6" t="s">
        <v>51329</v>
      </c>
      <c r="AF14467" s="6" t="s">
        <v>51327</v>
      </c>
      <c r="AG14467" s="6" t="s">
        <v>32158</v>
      </c>
    </row>
    <row r="14468" spans="29:33" x14ac:dyDescent="0.25">
      <c r="AC14468">
        <v>14467</v>
      </c>
      <c r="AD14468" s="6" t="s">
        <v>32159</v>
      </c>
      <c r="AE14468" s="6" t="s">
        <v>51480</v>
      </c>
      <c r="AF14468" s="6" t="s">
        <v>90</v>
      </c>
      <c r="AG14468" s="6" t="s">
        <v>32160</v>
      </c>
    </row>
    <row r="14469" spans="29:33" x14ac:dyDescent="0.25">
      <c r="AC14469">
        <v>14468</v>
      </c>
      <c r="AD14469" s="6" t="s">
        <v>32161</v>
      </c>
      <c r="AE14469" s="6" t="s">
        <v>51345</v>
      </c>
      <c r="AF14469" s="6" t="s">
        <v>50751</v>
      </c>
      <c r="AG14469" s="6" t="s">
        <v>32162</v>
      </c>
    </row>
    <row r="14470" spans="29:33" x14ac:dyDescent="0.25">
      <c r="AC14470">
        <v>14469</v>
      </c>
      <c r="AD14470" s="6" t="s">
        <v>32163</v>
      </c>
      <c r="AE14470" s="6" t="s">
        <v>48880</v>
      </c>
      <c r="AF14470" s="6" t="s">
        <v>90</v>
      </c>
      <c r="AG14470" s="6" t="s">
        <v>32164</v>
      </c>
    </row>
    <row r="14471" spans="29:33" x14ac:dyDescent="0.25">
      <c r="AC14471">
        <v>14470</v>
      </c>
      <c r="AD14471" s="6" t="s">
        <v>32165</v>
      </c>
      <c r="AE14471" s="6" t="s">
        <v>52481</v>
      </c>
      <c r="AF14471" s="6" t="s">
        <v>90</v>
      </c>
      <c r="AG14471" s="6" t="s">
        <v>32166</v>
      </c>
    </row>
    <row r="14472" spans="29:33" x14ac:dyDescent="0.25">
      <c r="AC14472">
        <v>14471</v>
      </c>
      <c r="AD14472" s="6" t="s">
        <v>32167</v>
      </c>
      <c r="AE14472" s="6" t="s">
        <v>52468</v>
      </c>
      <c r="AF14472" s="6" t="s">
        <v>50382</v>
      </c>
      <c r="AG14472" s="6" t="s">
        <v>32168</v>
      </c>
    </row>
    <row r="14473" spans="29:33" x14ac:dyDescent="0.25">
      <c r="AC14473">
        <v>14472</v>
      </c>
      <c r="AD14473" s="6" t="s">
        <v>32169</v>
      </c>
      <c r="AE14473" s="6" t="s">
        <v>51268</v>
      </c>
      <c r="AF14473" s="6" t="s">
        <v>52380</v>
      </c>
      <c r="AG14473" s="6" t="s">
        <v>32170</v>
      </c>
    </row>
    <row r="14474" spans="29:33" x14ac:dyDescent="0.25">
      <c r="AC14474">
        <v>14473</v>
      </c>
      <c r="AD14474" s="6" t="s">
        <v>32171</v>
      </c>
      <c r="AE14474" s="6" t="s">
        <v>52501</v>
      </c>
      <c r="AF14474" s="6" t="s">
        <v>52483</v>
      </c>
      <c r="AG14474" s="6" t="s">
        <v>32172</v>
      </c>
    </row>
    <row r="14475" spans="29:33" x14ac:dyDescent="0.25">
      <c r="AC14475">
        <v>14474</v>
      </c>
      <c r="AD14475" s="6" t="s">
        <v>32173</v>
      </c>
      <c r="AE14475" s="6" t="s">
        <v>49038</v>
      </c>
      <c r="AF14475" s="6" t="s">
        <v>50599</v>
      </c>
      <c r="AG14475" s="6" t="s">
        <v>32174</v>
      </c>
    </row>
    <row r="14476" spans="29:33" x14ac:dyDescent="0.25">
      <c r="AC14476">
        <v>14475</v>
      </c>
      <c r="AD14476" s="6" t="s">
        <v>32175</v>
      </c>
      <c r="AE14476" s="6" t="s">
        <v>52185</v>
      </c>
      <c r="AF14476" s="6" t="s">
        <v>52177</v>
      </c>
      <c r="AG14476" s="6" t="s">
        <v>32176</v>
      </c>
    </row>
    <row r="14477" spans="29:33" x14ac:dyDescent="0.25">
      <c r="AC14477">
        <v>14476</v>
      </c>
      <c r="AD14477" s="6" t="s">
        <v>32177</v>
      </c>
      <c r="AE14477" s="6" t="s">
        <v>51490</v>
      </c>
      <c r="AF14477" s="6" t="s">
        <v>90</v>
      </c>
      <c r="AG14477" s="6" t="s">
        <v>32178</v>
      </c>
    </row>
    <row r="14478" spans="29:33" x14ac:dyDescent="0.25">
      <c r="AC14478">
        <v>14477</v>
      </c>
      <c r="AD14478" s="6" t="s">
        <v>32179</v>
      </c>
      <c r="AE14478" s="6" t="s">
        <v>49174</v>
      </c>
      <c r="AF14478" s="6" t="s">
        <v>90</v>
      </c>
      <c r="AG14478" s="6" t="s">
        <v>32180</v>
      </c>
    </row>
    <row r="14479" spans="29:33" x14ac:dyDescent="0.25">
      <c r="AC14479">
        <v>14478</v>
      </c>
      <c r="AD14479" s="6" t="s">
        <v>32181</v>
      </c>
      <c r="AE14479" s="6" t="s">
        <v>50268</v>
      </c>
      <c r="AF14479" s="6" t="s">
        <v>90</v>
      </c>
      <c r="AG14479" s="6" t="s">
        <v>32182</v>
      </c>
    </row>
    <row r="14480" spans="29:33" x14ac:dyDescent="0.25">
      <c r="AC14480">
        <v>14479</v>
      </c>
      <c r="AD14480" s="6" t="s">
        <v>32183</v>
      </c>
      <c r="AE14480" s="6" t="s">
        <v>51453</v>
      </c>
      <c r="AF14480" s="6" t="s">
        <v>90</v>
      </c>
      <c r="AG14480" s="6" t="s">
        <v>32184</v>
      </c>
    </row>
    <row r="14481" spans="29:33" x14ac:dyDescent="0.25">
      <c r="AC14481">
        <v>14480</v>
      </c>
      <c r="AD14481" s="6" t="s">
        <v>32185</v>
      </c>
      <c r="AE14481" s="6" t="s">
        <v>50917</v>
      </c>
      <c r="AF14481" s="6" t="s">
        <v>50815</v>
      </c>
      <c r="AG14481" s="6" t="s">
        <v>32186</v>
      </c>
    </row>
    <row r="14482" spans="29:33" x14ac:dyDescent="0.25">
      <c r="AC14482">
        <v>14481</v>
      </c>
      <c r="AD14482" s="6" t="s">
        <v>32187</v>
      </c>
      <c r="AE14482" s="6" t="s">
        <v>49569</v>
      </c>
      <c r="AF14482" s="6" t="s">
        <v>49577</v>
      </c>
      <c r="AG14482" s="6" t="s">
        <v>32188</v>
      </c>
    </row>
    <row r="14483" spans="29:33" x14ac:dyDescent="0.25">
      <c r="AC14483">
        <v>14482</v>
      </c>
      <c r="AD14483" s="6" t="s">
        <v>32189</v>
      </c>
      <c r="AE14483" s="6" t="s">
        <v>50285</v>
      </c>
      <c r="AF14483" s="6" t="s">
        <v>49990</v>
      </c>
      <c r="AG14483" s="6" t="s">
        <v>32190</v>
      </c>
    </row>
    <row r="14484" spans="29:33" x14ac:dyDescent="0.25">
      <c r="AC14484">
        <v>14483</v>
      </c>
      <c r="AD14484" s="6" t="s">
        <v>32191</v>
      </c>
      <c r="AE14484" s="6" t="s">
        <v>51378</v>
      </c>
      <c r="AF14484" s="6" t="s">
        <v>51196</v>
      </c>
      <c r="AG14484" s="6" t="s">
        <v>32192</v>
      </c>
    </row>
    <row r="14485" spans="29:33" x14ac:dyDescent="0.25">
      <c r="AC14485">
        <v>14484</v>
      </c>
      <c r="AD14485" s="6" t="s">
        <v>32193</v>
      </c>
      <c r="AE14485" s="6" t="s">
        <v>52562</v>
      </c>
      <c r="AF14485" s="6" t="s">
        <v>52471</v>
      </c>
      <c r="AG14485" s="6" t="s">
        <v>32194</v>
      </c>
    </row>
    <row r="14486" spans="29:33" x14ac:dyDescent="0.25">
      <c r="AC14486">
        <v>14485</v>
      </c>
      <c r="AD14486" s="6" t="s">
        <v>32195</v>
      </c>
      <c r="AE14486" s="6" t="s">
        <v>48659</v>
      </c>
      <c r="AF14486" s="6" t="s">
        <v>49267</v>
      </c>
      <c r="AG14486" s="6" t="s">
        <v>32196</v>
      </c>
    </row>
    <row r="14487" spans="29:33" x14ac:dyDescent="0.25">
      <c r="AC14487">
        <v>14486</v>
      </c>
      <c r="AD14487" s="6" t="s">
        <v>32197</v>
      </c>
      <c r="AE14487" s="6" t="s">
        <v>49506</v>
      </c>
      <c r="AF14487" s="6" t="s">
        <v>51423</v>
      </c>
      <c r="AG14487" s="6" t="s">
        <v>32198</v>
      </c>
    </row>
    <row r="14488" spans="29:33" x14ac:dyDescent="0.25">
      <c r="AC14488">
        <v>14487</v>
      </c>
      <c r="AD14488" s="6" t="s">
        <v>32199</v>
      </c>
      <c r="AE14488" s="6" t="s">
        <v>50769</v>
      </c>
      <c r="AF14488" s="6" t="s">
        <v>50700</v>
      </c>
      <c r="AG14488" s="6" t="s">
        <v>32200</v>
      </c>
    </row>
    <row r="14489" spans="29:33" x14ac:dyDescent="0.25">
      <c r="AC14489">
        <v>14488</v>
      </c>
      <c r="AD14489" s="6" t="s">
        <v>32201</v>
      </c>
      <c r="AE14489" s="6" t="s">
        <v>52416</v>
      </c>
      <c r="AF14489" s="6" t="s">
        <v>90</v>
      </c>
      <c r="AG14489" s="6" t="s">
        <v>32202</v>
      </c>
    </row>
    <row r="14490" spans="29:33" x14ac:dyDescent="0.25">
      <c r="AC14490">
        <v>14489</v>
      </c>
      <c r="AD14490" s="6" t="s">
        <v>32203</v>
      </c>
      <c r="AE14490" s="6" t="s">
        <v>50727</v>
      </c>
      <c r="AF14490" s="6" t="s">
        <v>90</v>
      </c>
      <c r="AG14490" s="6" t="s">
        <v>32204</v>
      </c>
    </row>
    <row r="14491" spans="29:33" x14ac:dyDescent="0.25">
      <c r="AC14491">
        <v>14490</v>
      </c>
      <c r="AD14491" s="6" t="s">
        <v>32205</v>
      </c>
      <c r="AE14491" s="6" t="s">
        <v>51362</v>
      </c>
      <c r="AF14491" s="6" t="s">
        <v>90</v>
      </c>
      <c r="AG14491" s="6" t="s">
        <v>32206</v>
      </c>
    </row>
    <row r="14492" spans="29:33" x14ac:dyDescent="0.25">
      <c r="AC14492">
        <v>14491</v>
      </c>
      <c r="AD14492" s="6" t="s">
        <v>32207</v>
      </c>
      <c r="AE14492" s="6" t="s">
        <v>52416</v>
      </c>
      <c r="AF14492" s="6" t="s">
        <v>90</v>
      </c>
      <c r="AG14492" s="6" t="s">
        <v>32208</v>
      </c>
    </row>
    <row r="14493" spans="29:33" x14ac:dyDescent="0.25">
      <c r="AC14493">
        <v>14492</v>
      </c>
      <c r="AD14493" s="6" t="s">
        <v>32209</v>
      </c>
      <c r="AE14493" s="6" t="s">
        <v>49604</v>
      </c>
      <c r="AF14493" s="6" t="s">
        <v>90</v>
      </c>
      <c r="AG14493" s="6" t="s">
        <v>32210</v>
      </c>
    </row>
    <row r="14494" spans="29:33" x14ac:dyDescent="0.25">
      <c r="AC14494">
        <v>14493</v>
      </c>
      <c r="AD14494" s="6" t="s">
        <v>32211</v>
      </c>
      <c r="AE14494" s="6" t="s">
        <v>51398</v>
      </c>
      <c r="AF14494" s="6" t="s">
        <v>51193</v>
      </c>
      <c r="AG14494" s="6" t="s">
        <v>32212</v>
      </c>
    </row>
    <row r="14495" spans="29:33" x14ac:dyDescent="0.25">
      <c r="AC14495">
        <v>14494</v>
      </c>
      <c r="AD14495" s="6" t="s">
        <v>32213</v>
      </c>
      <c r="AE14495" s="6" t="s">
        <v>49485</v>
      </c>
      <c r="AF14495" s="6" t="s">
        <v>90</v>
      </c>
      <c r="AG14495" s="6" t="s">
        <v>32214</v>
      </c>
    </row>
    <row r="14496" spans="29:33" x14ac:dyDescent="0.25">
      <c r="AC14496">
        <v>14495</v>
      </c>
      <c r="AD14496" s="6" t="s">
        <v>32215</v>
      </c>
      <c r="AE14496" s="6" t="s">
        <v>48677</v>
      </c>
      <c r="AF14496" s="6" t="s">
        <v>48643</v>
      </c>
      <c r="AG14496" s="6" t="s">
        <v>32216</v>
      </c>
    </row>
    <row r="14497" spans="29:33" x14ac:dyDescent="0.25">
      <c r="AC14497">
        <v>14496</v>
      </c>
      <c r="AD14497" s="6" t="s">
        <v>32217</v>
      </c>
      <c r="AE14497" s="6" t="s">
        <v>51368</v>
      </c>
      <c r="AF14497" s="6" t="s">
        <v>51372</v>
      </c>
      <c r="AG14497" s="6" t="s">
        <v>32218</v>
      </c>
    </row>
    <row r="14498" spans="29:33" x14ac:dyDescent="0.25">
      <c r="AC14498">
        <v>14497</v>
      </c>
      <c r="AD14498" s="6" t="s">
        <v>32219</v>
      </c>
      <c r="AE14498" s="6" t="s">
        <v>49532</v>
      </c>
      <c r="AF14498" s="6" t="s">
        <v>49506</v>
      </c>
      <c r="AG14498" s="6" t="s">
        <v>32220</v>
      </c>
    </row>
    <row r="14499" spans="29:33" x14ac:dyDescent="0.25">
      <c r="AC14499">
        <v>14498</v>
      </c>
      <c r="AD14499" s="6" t="s">
        <v>32221</v>
      </c>
      <c r="AE14499" s="6" t="s">
        <v>52360</v>
      </c>
      <c r="AF14499" s="6" t="s">
        <v>90</v>
      </c>
      <c r="AG14499" s="6" t="s">
        <v>32222</v>
      </c>
    </row>
    <row r="14500" spans="29:33" x14ac:dyDescent="0.25">
      <c r="AC14500">
        <v>14499</v>
      </c>
      <c r="AD14500" s="6" t="s">
        <v>32223</v>
      </c>
      <c r="AE14500" s="6" t="s">
        <v>50505</v>
      </c>
      <c r="AF14500" s="6" t="s">
        <v>49142</v>
      </c>
      <c r="AG14500" s="6" t="s">
        <v>32224</v>
      </c>
    </row>
    <row r="14501" spans="29:33" x14ac:dyDescent="0.25">
      <c r="AC14501">
        <v>14500</v>
      </c>
      <c r="AD14501" s="6" t="s">
        <v>32225</v>
      </c>
      <c r="AE14501" s="6" t="s">
        <v>48896</v>
      </c>
      <c r="AF14501" s="6" t="s">
        <v>90</v>
      </c>
      <c r="AG14501" s="6" t="s">
        <v>32226</v>
      </c>
    </row>
    <row r="14502" spans="29:33" x14ac:dyDescent="0.25">
      <c r="AC14502">
        <v>14501</v>
      </c>
      <c r="AD14502" s="6" t="s">
        <v>32227</v>
      </c>
      <c r="AE14502" s="6" t="s">
        <v>49216</v>
      </c>
      <c r="AF14502" s="6" t="s">
        <v>49118</v>
      </c>
      <c r="AG14502" s="6" t="s">
        <v>32228</v>
      </c>
    </row>
    <row r="14503" spans="29:33" x14ac:dyDescent="0.25">
      <c r="AC14503">
        <v>14502</v>
      </c>
      <c r="AD14503" s="6" t="s">
        <v>32229</v>
      </c>
      <c r="AE14503" s="6" t="s">
        <v>51605</v>
      </c>
      <c r="AF14503" s="6" t="s">
        <v>51597</v>
      </c>
      <c r="AG14503" s="6" t="s">
        <v>32230</v>
      </c>
    </row>
    <row r="14504" spans="29:33" x14ac:dyDescent="0.25">
      <c r="AC14504">
        <v>14503</v>
      </c>
      <c r="AD14504" s="6" t="s">
        <v>32231</v>
      </c>
      <c r="AE14504" s="6" t="s">
        <v>49705</v>
      </c>
      <c r="AF14504" s="6" t="s">
        <v>90</v>
      </c>
      <c r="AG14504" s="6" t="s">
        <v>32232</v>
      </c>
    </row>
    <row r="14505" spans="29:33" x14ac:dyDescent="0.25">
      <c r="AC14505">
        <v>14504</v>
      </c>
      <c r="AD14505" s="6" t="s">
        <v>32233</v>
      </c>
      <c r="AE14505" s="6" t="s">
        <v>50867</v>
      </c>
      <c r="AF14505" s="6" t="s">
        <v>90</v>
      </c>
      <c r="AG14505" s="6" t="s">
        <v>32234</v>
      </c>
    </row>
    <row r="14506" spans="29:33" x14ac:dyDescent="0.25">
      <c r="AC14506">
        <v>14505</v>
      </c>
      <c r="AD14506" s="6" t="s">
        <v>32235</v>
      </c>
      <c r="AE14506" s="6" t="s">
        <v>49018</v>
      </c>
      <c r="AF14506" s="6" t="s">
        <v>90</v>
      </c>
      <c r="AG14506" s="6" t="s">
        <v>32236</v>
      </c>
    </row>
    <row r="14507" spans="29:33" x14ac:dyDescent="0.25">
      <c r="AC14507">
        <v>14506</v>
      </c>
      <c r="AD14507" s="6" t="s">
        <v>32237</v>
      </c>
      <c r="AE14507" s="6" t="s">
        <v>50736</v>
      </c>
      <c r="AF14507" s="6" t="s">
        <v>90</v>
      </c>
      <c r="AG14507" s="6" t="s">
        <v>32238</v>
      </c>
    </row>
    <row r="14508" spans="29:33" x14ac:dyDescent="0.25">
      <c r="AC14508">
        <v>14507</v>
      </c>
      <c r="AD14508" s="6" t="s">
        <v>32239</v>
      </c>
      <c r="AE14508" s="6" t="s">
        <v>49035</v>
      </c>
      <c r="AF14508" s="6" t="s">
        <v>51423</v>
      </c>
      <c r="AG14508" s="6" t="s">
        <v>32240</v>
      </c>
    </row>
    <row r="14509" spans="29:33" x14ac:dyDescent="0.25">
      <c r="AC14509">
        <v>14508</v>
      </c>
      <c r="AD14509" s="6" t="s">
        <v>32241</v>
      </c>
      <c r="AE14509" s="6" t="s">
        <v>48989</v>
      </c>
      <c r="AF14509" s="6" t="s">
        <v>48993</v>
      </c>
      <c r="AG14509" s="6" t="s">
        <v>32242</v>
      </c>
    </row>
    <row r="14510" spans="29:33" x14ac:dyDescent="0.25">
      <c r="AC14510">
        <v>14509</v>
      </c>
      <c r="AD14510" s="6" t="s">
        <v>32243</v>
      </c>
      <c r="AE14510" s="6" t="s">
        <v>49675</v>
      </c>
      <c r="AF14510" s="6" t="s">
        <v>50599</v>
      </c>
      <c r="AG14510" s="6" t="s">
        <v>32244</v>
      </c>
    </row>
    <row r="14511" spans="29:33" x14ac:dyDescent="0.25">
      <c r="AC14511">
        <v>14510</v>
      </c>
      <c r="AD14511" s="6" t="s">
        <v>32245</v>
      </c>
      <c r="AE14511" s="6" t="s">
        <v>51345</v>
      </c>
      <c r="AF14511" s="6" t="s">
        <v>90</v>
      </c>
      <c r="AG14511" s="6" t="s">
        <v>32246</v>
      </c>
    </row>
    <row r="14512" spans="29:33" x14ac:dyDescent="0.25">
      <c r="AC14512">
        <v>14511</v>
      </c>
      <c r="AD14512" s="6" t="s">
        <v>32247</v>
      </c>
      <c r="AE14512" s="6" t="s">
        <v>51850</v>
      </c>
      <c r="AF14512" s="6" t="s">
        <v>90</v>
      </c>
      <c r="AG14512" s="6" t="s">
        <v>32248</v>
      </c>
    </row>
    <row r="14513" spans="29:33" x14ac:dyDescent="0.25">
      <c r="AC14513">
        <v>14512</v>
      </c>
      <c r="AD14513" s="6" t="s">
        <v>32249</v>
      </c>
      <c r="AE14513" s="6" t="s">
        <v>51677</v>
      </c>
      <c r="AF14513" s="6" t="s">
        <v>51403</v>
      </c>
      <c r="AG14513" s="6" t="s">
        <v>32250</v>
      </c>
    </row>
    <row r="14514" spans="29:33" x14ac:dyDescent="0.25">
      <c r="AC14514">
        <v>14513</v>
      </c>
      <c r="AD14514" s="6" t="s">
        <v>32251</v>
      </c>
      <c r="AE14514" s="6" t="s">
        <v>49259</v>
      </c>
      <c r="AF14514" s="6" t="s">
        <v>90</v>
      </c>
      <c r="AG14514" s="6" t="s">
        <v>32252</v>
      </c>
    </row>
    <row r="14515" spans="29:33" x14ac:dyDescent="0.25">
      <c r="AC14515">
        <v>14514</v>
      </c>
      <c r="AD14515" s="6" t="s">
        <v>32253</v>
      </c>
      <c r="AE14515" s="6" t="s">
        <v>52179</v>
      </c>
      <c r="AF14515" s="6" t="s">
        <v>90</v>
      </c>
      <c r="AG14515" s="6" t="s">
        <v>32254</v>
      </c>
    </row>
    <row r="14516" spans="29:33" x14ac:dyDescent="0.25">
      <c r="AC14516">
        <v>14515</v>
      </c>
      <c r="AD14516" s="6" t="s">
        <v>32255</v>
      </c>
      <c r="AE14516" s="6" t="s">
        <v>51349</v>
      </c>
      <c r="AF14516" s="6" t="s">
        <v>50709</v>
      </c>
      <c r="AG14516" s="6" t="s">
        <v>32256</v>
      </c>
    </row>
    <row r="14517" spans="29:33" x14ac:dyDescent="0.25">
      <c r="AC14517">
        <v>14516</v>
      </c>
      <c r="AD14517" s="6" t="s">
        <v>32257</v>
      </c>
      <c r="AE14517" s="6" t="s">
        <v>52566</v>
      </c>
      <c r="AF14517" s="6" t="s">
        <v>52439</v>
      </c>
      <c r="AG14517" s="6" t="s">
        <v>32258</v>
      </c>
    </row>
    <row r="14518" spans="29:33" x14ac:dyDescent="0.25">
      <c r="AC14518">
        <v>14517</v>
      </c>
      <c r="AD14518" s="6" t="s">
        <v>32259</v>
      </c>
      <c r="AE14518" s="6" t="s">
        <v>49776</v>
      </c>
      <c r="AF14518" s="6" t="s">
        <v>90</v>
      </c>
      <c r="AG14518" s="6" t="s">
        <v>32260</v>
      </c>
    </row>
    <row r="14519" spans="29:33" x14ac:dyDescent="0.25">
      <c r="AC14519">
        <v>14518</v>
      </c>
      <c r="AD14519" s="6" t="s">
        <v>32261</v>
      </c>
      <c r="AE14519" s="6" t="s">
        <v>50447</v>
      </c>
      <c r="AF14519" s="6" t="s">
        <v>90</v>
      </c>
      <c r="AG14519" s="6" t="s">
        <v>32262</v>
      </c>
    </row>
    <row r="14520" spans="29:33" x14ac:dyDescent="0.25">
      <c r="AC14520">
        <v>14519</v>
      </c>
      <c r="AD14520" s="6" t="s">
        <v>32263</v>
      </c>
      <c r="AE14520" s="6" t="s">
        <v>50485</v>
      </c>
      <c r="AF14520" s="6" t="s">
        <v>50488</v>
      </c>
      <c r="AG14520" s="6" t="s">
        <v>32264</v>
      </c>
    </row>
    <row r="14521" spans="29:33" x14ac:dyDescent="0.25">
      <c r="AC14521">
        <v>14520</v>
      </c>
      <c r="AD14521" s="6" t="s">
        <v>32265</v>
      </c>
      <c r="AE14521" s="6" t="s">
        <v>49214</v>
      </c>
      <c r="AF14521" s="6" t="s">
        <v>50634</v>
      </c>
      <c r="AG14521" s="6" t="s">
        <v>32266</v>
      </c>
    </row>
    <row r="14522" spans="29:33" x14ac:dyDescent="0.25">
      <c r="AC14522">
        <v>14521</v>
      </c>
      <c r="AD14522" s="6" t="s">
        <v>32267</v>
      </c>
      <c r="AE14522" s="6" t="s">
        <v>49756</v>
      </c>
      <c r="AF14522" s="6" t="s">
        <v>90</v>
      </c>
      <c r="AG14522" s="6" t="s">
        <v>32268</v>
      </c>
    </row>
    <row r="14523" spans="29:33" x14ac:dyDescent="0.25">
      <c r="AC14523">
        <v>14522</v>
      </c>
      <c r="AD14523" s="6" t="s">
        <v>32269</v>
      </c>
      <c r="AE14523" s="6" t="s">
        <v>51480</v>
      </c>
      <c r="AF14523" s="6" t="s">
        <v>90</v>
      </c>
      <c r="AG14523" s="6" t="s">
        <v>32270</v>
      </c>
    </row>
    <row r="14524" spans="29:33" x14ac:dyDescent="0.25">
      <c r="AC14524">
        <v>14523</v>
      </c>
      <c r="AD14524" s="6" t="s">
        <v>32271</v>
      </c>
      <c r="AE14524" s="6" t="s">
        <v>49549</v>
      </c>
      <c r="AF14524" s="6" t="s">
        <v>49553</v>
      </c>
      <c r="AG14524" s="6" t="s">
        <v>32272</v>
      </c>
    </row>
    <row r="14525" spans="29:33" x14ac:dyDescent="0.25">
      <c r="AC14525">
        <v>14524</v>
      </c>
      <c r="AD14525" s="6" t="s">
        <v>32273</v>
      </c>
      <c r="AE14525" s="6" t="s">
        <v>49180</v>
      </c>
      <c r="AF14525" s="6" t="s">
        <v>49247</v>
      </c>
      <c r="AG14525" s="6" t="s">
        <v>32274</v>
      </c>
    </row>
    <row r="14526" spans="29:33" x14ac:dyDescent="0.25">
      <c r="AC14526">
        <v>14525</v>
      </c>
      <c r="AD14526" s="6" t="s">
        <v>32275</v>
      </c>
      <c r="AE14526" s="6" t="s">
        <v>49479</v>
      </c>
      <c r="AF14526" s="6" t="s">
        <v>90</v>
      </c>
      <c r="AG14526" s="6" t="s">
        <v>32276</v>
      </c>
    </row>
    <row r="14527" spans="29:33" x14ac:dyDescent="0.25">
      <c r="AC14527">
        <v>14526</v>
      </c>
      <c r="AD14527" s="6" t="s">
        <v>32277</v>
      </c>
      <c r="AE14527" s="6" t="s">
        <v>50321</v>
      </c>
      <c r="AF14527" s="6" t="s">
        <v>90</v>
      </c>
      <c r="AG14527" s="6" t="s">
        <v>32278</v>
      </c>
    </row>
    <row r="14528" spans="29:33" x14ac:dyDescent="0.25">
      <c r="AC14528">
        <v>14527</v>
      </c>
      <c r="AD14528" s="6" t="s">
        <v>32279</v>
      </c>
      <c r="AE14528" s="6" t="s">
        <v>50922</v>
      </c>
      <c r="AF14528" s="6" t="s">
        <v>90</v>
      </c>
      <c r="AG14528" s="6" t="s">
        <v>32280</v>
      </c>
    </row>
    <row r="14529" spans="29:33" x14ac:dyDescent="0.25">
      <c r="AC14529">
        <v>14528</v>
      </c>
      <c r="AD14529" s="6" t="s">
        <v>32281</v>
      </c>
      <c r="AE14529" s="6" t="s">
        <v>52439</v>
      </c>
      <c r="AF14529" s="6" t="s">
        <v>90</v>
      </c>
      <c r="AG14529" s="6" t="s">
        <v>32282</v>
      </c>
    </row>
    <row r="14530" spans="29:33" x14ac:dyDescent="0.25">
      <c r="AC14530">
        <v>14529</v>
      </c>
      <c r="AD14530" s="6" t="s">
        <v>32283</v>
      </c>
      <c r="AE14530" s="6" t="s">
        <v>51728</v>
      </c>
      <c r="AF14530" s="6" t="s">
        <v>90</v>
      </c>
      <c r="AG14530" s="6" t="s">
        <v>32284</v>
      </c>
    </row>
    <row r="14531" spans="29:33" x14ac:dyDescent="0.25">
      <c r="AC14531">
        <v>14530</v>
      </c>
      <c r="AD14531" s="6" t="s">
        <v>32285</v>
      </c>
      <c r="AE14531" s="6" t="s">
        <v>52465</v>
      </c>
      <c r="AF14531" s="6" t="s">
        <v>90</v>
      </c>
      <c r="AG14531" s="6" t="s">
        <v>32286</v>
      </c>
    </row>
    <row r="14532" spans="29:33" x14ac:dyDescent="0.25">
      <c r="AC14532">
        <v>14531</v>
      </c>
      <c r="AD14532" s="6" t="s">
        <v>32287</v>
      </c>
      <c r="AE14532" s="6" t="s">
        <v>51782</v>
      </c>
      <c r="AF14532" s="6" t="s">
        <v>90</v>
      </c>
      <c r="AG14532" s="6" t="s">
        <v>32288</v>
      </c>
    </row>
    <row r="14533" spans="29:33" x14ac:dyDescent="0.25">
      <c r="AC14533">
        <v>14532</v>
      </c>
      <c r="AD14533" s="6" t="s">
        <v>32289</v>
      </c>
      <c r="AE14533" s="6" t="s">
        <v>51784</v>
      </c>
      <c r="AF14533" s="6" t="s">
        <v>90</v>
      </c>
      <c r="AG14533" s="6" t="s">
        <v>32290</v>
      </c>
    </row>
    <row r="14534" spans="29:33" x14ac:dyDescent="0.25">
      <c r="AC14534">
        <v>14533</v>
      </c>
      <c r="AD14534" s="6" t="s">
        <v>32291</v>
      </c>
      <c r="AE14534" s="6" t="s">
        <v>50835</v>
      </c>
      <c r="AF14534" s="6" t="s">
        <v>90</v>
      </c>
      <c r="AG14534" s="6" t="s">
        <v>32292</v>
      </c>
    </row>
    <row r="14535" spans="29:33" x14ac:dyDescent="0.25">
      <c r="AC14535">
        <v>14534</v>
      </c>
      <c r="AD14535" s="6" t="s">
        <v>32293</v>
      </c>
      <c r="AE14535" s="6" t="s">
        <v>49553</v>
      </c>
      <c r="AF14535" s="6" t="s">
        <v>51896</v>
      </c>
      <c r="AG14535" s="6" t="s">
        <v>32294</v>
      </c>
    </row>
    <row r="14536" spans="29:33" x14ac:dyDescent="0.25">
      <c r="AC14536">
        <v>14535</v>
      </c>
      <c r="AD14536" s="6" t="s">
        <v>32295</v>
      </c>
      <c r="AE14536" s="6" t="s">
        <v>48952</v>
      </c>
      <c r="AF14536" s="6" t="s">
        <v>90</v>
      </c>
      <c r="AG14536" s="6" t="s">
        <v>32296</v>
      </c>
    </row>
    <row r="14537" spans="29:33" x14ac:dyDescent="0.25">
      <c r="AC14537">
        <v>14536</v>
      </c>
      <c r="AD14537" s="6" t="s">
        <v>32297</v>
      </c>
      <c r="AE14537" s="6" t="s">
        <v>50778</v>
      </c>
      <c r="AF14537" s="6" t="s">
        <v>90</v>
      </c>
      <c r="AG14537" s="6" t="s">
        <v>32298</v>
      </c>
    </row>
    <row r="14538" spans="29:33" x14ac:dyDescent="0.25">
      <c r="AC14538">
        <v>14537</v>
      </c>
      <c r="AD14538" s="6" t="s">
        <v>32299</v>
      </c>
      <c r="AE14538" s="6" t="s">
        <v>52434</v>
      </c>
      <c r="AF14538" s="6" t="s">
        <v>90</v>
      </c>
      <c r="AG14538" s="6" t="s">
        <v>32300</v>
      </c>
    </row>
    <row r="14539" spans="29:33" x14ac:dyDescent="0.25">
      <c r="AC14539">
        <v>14538</v>
      </c>
      <c r="AD14539" s="6" t="s">
        <v>32301</v>
      </c>
      <c r="AE14539" s="6" t="s">
        <v>49836</v>
      </c>
      <c r="AF14539" s="6" t="s">
        <v>49897</v>
      </c>
      <c r="AG14539" s="6" t="s">
        <v>32302</v>
      </c>
    </row>
    <row r="14540" spans="29:33" x14ac:dyDescent="0.25">
      <c r="AC14540">
        <v>14539</v>
      </c>
      <c r="AD14540" s="6" t="s">
        <v>32303</v>
      </c>
      <c r="AE14540" s="6" t="s">
        <v>51685</v>
      </c>
      <c r="AF14540" s="6" t="s">
        <v>90</v>
      </c>
      <c r="AG14540" s="6" t="s">
        <v>32304</v>
      </c>
    </row>
    <row r="14541" spans="29:33" x14ac:dyDescent="0.25">
      <c r="AC14541">
        <v>14540</v>
      </c>
      <c r="AD14541" s="6" t="s">
        <v>32305</v>
      </c>
      <c r="AE14541" s="6" t="s">
        <v>50301</v>
      </c>
      <c r="AF14541" s="6" t="s">
        <v>90</v>
      </c>
      <c r="AG14541" s="6" t="s">
        <v>32306</v>
      </c>
    </row>
    <row r="14542" spans="29:33" x14ac:dyDescent="0.25">
      <c r="AC14542">
        <v>14541</v>
      </c>
      <c r="AD14542" s="6" t="s">
        <v>32307</v>
      </c>
      <c r="AE14542" s="6" t="s">
        <v>49547</v>
      </c>
      <c r="AF14542" s="6" t="s">
        <v>49549</v>
      </c>
      <c r="AG14542" s="6" t="s">
        <v>32308</v>
      </c>
    </row>
    <row r="14543" spans="29:33" x14ac:dyDescent="0.25">
      <c r="AC14543">
        <v>14542</v>
      </c>
      <c r="AD14543" s="6" t="s">
        <v>32309</v>
      </c>
      <c r="AE14543" s="6" t="s">
        <v>50374</v>
      </c>
      <c r="AF14543" s="6" t="s">
        <v>90</v>
      </c>
      <c r="AG14543" s="6" t="s">
        <v>32310</v>
      </c>
    </row>
    <row r="14544" spans="29:33" x14ac:dyDescent="0.25">
      <c r="AC14544">
        <v>14543</v>
      </c>
      <c r="AD14544" s="6" t="s">
        <v>32311</v>
      </c>
      <c r="AE14544" s="6" t="s">
        <v>51850</v>
      </c>
      <c r="AF14544" s="6" t="s">
        <v>90</v>
      </c>
      <c r="AG14544" s="6" t="s">
        <v>32312</v>
      </c>
    </row>
    <row r="14545" spans="29:33" x14ac:dyDescent="0.25">
      <c r="AC14545">
        <v>14544</v>
      </c>
      <c r="AD14545" s="6" t="s">
        <v>32313</v>
      </c>
      <c r="AE14545" s="6" t="s">
        <v>49311</v>
      </c>
      <c r="AF14545" s="6" t="s">
        <v>90</v>
      </c>
      <c r="AG14545" s="6" t="s">
        <v>32314</v>
      </c>
    </row>
    <row r="14546" spans="29:33" x14ac:dyDescent="0.25">
      <c r="AC14546">
        <v>14545</v>
      </c>
      <c r="AD14546" s="6" t="s">
        <v>32315</v>
      </c>
      <c r="AE14546" s="6" t="s">
        <v>51044</v>
      </c>
      <c r="AF14546" s="6" t="s">
        <v>90</v>
      </c>
      <c r="AG14546" s="6" t="s">
        <v>32316</v>
      </c>
    </row>
    <row r="14547" spans="29:33" x14ac:dyDescent="0.25">
      <c r="AC14547">
        <v>14546</v>
      </c>
      <c r="AD14547" s="6" t="s">
        <v>32317</v>
      </c>
      <c r="AE14547" s="6" t="s">
        <v>50952</v>
      </c>
      <c r="AF14547" s="6" t="s">
        <v>90</v>
      </c>
      <c r="AG14547" s="6" t="s">
        <v>32318</v>
      </c>
    </row>
    <row r="14548" spans="29:33" x14ac:dyDescent="0.25">
      <c r="AC14548">
        <v>14547</v>
      </c>
      <c r="AD14548" s="6" t="s">
        <v>32319</v>
      </c>
      <c r="AE14548" s="6" t="s">
        <v>52493</v>
      </c>
      <c r="AF14548" s="6" t="s">
        <v>90</v>
      </c>
      <c r="AG14548" s="6" t="s">
        <v>32320</v>
      </c>
    </row>
    <row r="14549" spans="29:33" x14ac:dyDescent="0.25">
      <c r="AC14549">
        <v>14548</v>
      </c>
      <c r="AD14549" s="6" t="s">
        <v>32321</v>
      </c>
      <c r="AE14549" s="6" t="s">
        <v>52085</v>
      </c>
      <c r="AF14549" s="6" t="s">
        <v>49013</v>
      </c>
      <c r="AG14549" s="6" t="s">
        <v>32322</v>
      </c>
    </row>
    <row r="14550" spans="29:33" x14ac:dyDescent="0.25">
      <c r="AC14550">
        <v>14549</v>
      </c>
      <c r="AD14550" s="6" t="s">
        <v>32323</v>
      </c>
      <c r="AE14550" s="6" t="s">
        <v>49960</v>
      </c>
      <c r="AF14550" s="6" t="s">
        <v>50180</v>
      </c>
      <c r="AG14550" s="6" t="s">
        <v>32324</v>
      </c>
    </row>
    <row r="14551" spans="29:33" x14ac:dyDescent="0.25">
      <c r="AC14551">
        <v>14550</v>
      </c>
      <c r="AD14551" s="6" t="s">
        <v>32325</v>
      </c>
      <c r="AE14551" s="6" t="s">
        <v>49216</v>
      </c>
      <c r="AF14551" s="6" t="s">
        <v>49118</v>
      </c>
      <c r="AG14551" s="6" t="s">
        <v>32326</v>
      </c>
    </row>
    <row r="14552" spans="29:33" x14ac:dyDescent="0.25">
      <c r="AC14552">
        <v>14551</v>
      </c>
      <c r="AD14552" s="6" t="s">
        <v>32327</v>
      </c>
      <c r="AE14552" s="6" t="s">
        <v>49386</v>
      </c>
      <c r="AF14552" s="6" t="s">
        <v>90</v>
      </c>
      <c r="AG14552" s="6" t="s">
        <v>32328</v>
      </c>
    </row>
    <row r="14553" spans="29:33" x14ac:dyDescent="0.25">
      <c r="AC14553">
        <v>14552</v>
      </c>
      <c r="AD14553" s="6" t="s">
        <v>32329</v>
      </c>
      <c r="AE14553" s="6" t="s">
        <v>50334</v>
      </c>
      <c r="AF14553" s="6" t="s">
        <v>50343</v>
      </c>
      <c r="AG14553" s="6" t="s">
        <v>32330</v>
      </c>
    </row>
    <row r="14554" spans="29:33" x14ac:dyDescent="0.25">
      <c r="AC14554">
        <v>14553</v>
      </c>
      <c r="AD14554" s="6" t="s">
        <v>32331</v>
      </c>
      <c r="AE14554" s="6" t="s">
        <v>50513</v>
      </c>
      <c r="AF14554" s="6" t="s">
        <v>50510</v>
      </c>
      <c r="AG14554" s="6" t="s">
        <v>32332</v>
      </c>
    </row>
    <row r="14555" spans="29:33" x14ac:dyDescent="0.25">
      <c r="AC14555">
        <v>14554</v>
      </c>
      <c r="AD14555" s="6" t="s">
        <v>32333</v>
      </c>
      <c r="AE14555" s="6" t="s">
        <v>50974</v>
      </c>
      <c r="AF14555" s="6" t="s">
        <v>51728</v>
      </c>
      <c r="AG14555" s="6" t="s">
        <v>32334</v>
      </c>
    </row>
    <row r="14556" spans="29:33" x14ac:dyDescent="0.25">
      <c r="AC14556">
        <v>14555</v>
      </c>
      <c r="AD14556" s="6" t="s">
        <v>32335</v>
      </c>
      <c r="AE14556" s="6" t="s">
        <v>51752</v>
      </c>
      <c r="AF14556" s="6" t="s">
        <v>90</v>
      </c>
      <c r="AG14556" s="6" t="s">
        <v>32336</v>
      </c>
    </row>
    <row r="14557" spans="29:33" x14ac:dyDescent="0.25">
      <c r="AC14557">
        <v>14556</v>
      </c>
      <c r="AD14557" s="6" t="s">
        <v>32337</v>
      </c>
      <c r="AE14557" s="6" t="s">
        <v>52117</v>
      </c>
      <c r="AF14557" s="6" t="s">
        <v>90</v>
      </c>
      <c r="AG14557" s="6" t="s">
        <v>32338</v>
      </c>
    </row>
    <row r="14558" spans="29:33" x14ac:dyDescent="0.25">
      <c r="AC14558">
        <v>14557</v>
      </c>
      <c r="AD14558" s="6" t="s">
        <v>32339</v>
      </c>
      <c r="AE14558" s="6" t="s">
        <v>51786</v>
      </c>
      <c r="AF14558" s="6" t="s">
        <v>90</v>
      </c>
      <c r="AG14558" s="6" t="s">
        <v>32340</v>
      </c>
    </row>
    <row r="14559" spans="29:33" x14ac:dyDescent="0.25">
      <c r="AC14559">
        <v>14558</v>
      </c>
      <c r="AD14559" s="6" t="s">
        <v>32341</v>
      </c>
      <c r="AE14559" s="6" t="s">
        <v>50312</v>
      </c>
      <c r="AF14559" s="6" t="s">
        <v>50562</v>
      </c>
      <c r="AG14559" s="6" t="s">
        <v>32342</v>
      </c>
    </row>
    <row r="14560" spans="29:33" x14ac:dyDescent="0.25">
      <c r="AC14560">
        <v>14559</v>
      </c>
      <c r="AD14560" s="6" t="s">
        <v>32343</v>
      </c>
      <c r="AE14560" s="6" t="s">
        <v>52284</v>
      </c>
      <c r="AF14560" s="6" t="s">
        <v>51508</v>
      </c>
      <c r="AG14560" s="6" t="s">
        <v>32344</v>
      </c>
    </row>
    <row r="14561" spans="29:33" x14ac:dyDescent="0.25">
      <c r="AC14561">
        <v>14560</v>
      </c>
      <c r="AD14561" s="6" t="s">
        <v>32345</v>
      </c>
      <c r="AE14561" s="6" t="s">
        <v>50005</v>
      </c>
      <c r="AF14561" s="6" t="s">
        <v>51472</v>
      </c>
      <c r="AG14561" s="6" t="s">
        <v>32346</v>
      </c>
    </row>
    <row r="14562" spans="29:33" x14ac:dyDescent="0.25">
      <c r="AC14562">
        <v>14561</v>
      </c>
      <c r="AD14562" s="6" t="s">
        <v>32347</v>
      </c>
      <c r="AE14562" s="6" t="s">
        <v>52197</v>
      </c>
      <c r="AF14562" s="6" t="s">
        <v>50187</v>
      </c>
      <c r="AG14562" s="6" t="s">
        <v>32348</v>
      </c>
    </row>
    <row r="14563" spans="29:33" x14ac:dyDescent="0.25">
      <c r="AC14563">
        <v>14562</v>
      </c>
      <c r="AD14563" s="6" t="s">
        <v>32349</v>
      </c>
      <c r="AE14563" s="6" t="s">
        <v>51349</v>
      </c>
      <c r="AF14563" s="6" t="s">
        <v>50575</v>
      </c>
      <c r="AG14563" s="6" t="s">
        <v>32350</v>
      </c>
    </row>
    <row r="14564" spans="29:33" x14ac:dyDescent="0.25">
      <c r="AC14564">
        <v>14563</v>
      </c>
      <c r="AD14564" s="6" t="s">
        <v>32351</v>
      </c>
      <c r="AE14564" s="6" t="s">
        <v>52286</v>
      </c>
      <c r="AF14564" s="6" t="s">
        <v>90</v>
      </c>
      <c r="AG14564" s="6" t="s">
        <v>32352</v>
      </c>
    </row>
    <row r="14565" spans="29:33" x14ac:dyDescent="0.25">
      <c r="AC14565">
        <v>14564</v>
      </c>
      <c r="AD14565" s="6" t="s">
        <v>32353</v>
      </c>
      <c r="AE14565" s="6" t="s">
        <v>51952</v>
      </c>
      <c r="AF14565" s="6" t="s">
        <v>90</v>
      </c>
      <c r="AG14565" s="6" t="s">
        <v>32354</v>
      </c>
    </row>
    <row r="14566" spans="29:33" x14ac:dyDescent="0.25">
      <c r="AC14566">
        <v>14565</v>
      </c>
      <c r="AD14566" s="6" t="s">
        <v>32355</v>
      </c>
      <c r="AE14566" s="6" t="s">
        <v>50326</v>
      </c>
      <c r="AF14566" s="6" t="s">
        <v>90</v>
      </c>
      <c r="AG14566" s="6" t="s">
        <v>32356</v>
      </c>
    </row>
    <row r="14567" spans="29:33" x14ac:dyDescent="0.25">
      <c r="AC14567">
        <v>14566</v>
      </c>
      <c r="AD14567" s="6" t="s">
        <v>32357</v>
      </c>
      <c r="AE14567" s="6" t="s">
        <v>51398</v>
      </c>
      <c r="AF14567" s="6" t="s">
        <v>49460</v>
      </c>
      <c r="AG14567" s="6" t="s">
        <v>32358</v>
      </c>
    </row>
    <row r="14568" spans="29:33" x14ac:dyDescent="0.25">
      <c r="AC14568">
        <v>14567</v>
      </c>
      <c r="AD14568" s="6" t="s">
        <v>32359</v>
      </c>
      <c r="AE14568" s="6" t="s">
        <v>52161</v>
      </c>
      <c r="AF14568" s="6" t="s">
        <v>90</v>
      </c>
      <c r="AG14568" s="6" t="s">
        <v>32360</v>
      </c>
    </row>
    <row r="14569" spans="29:33" x14ac:dyDescent="0.25">
      <c r="AC14569">
        <v>14568</v>
      </c>
      <c r="AD14569" s="6" t="s">
        <v>16401</v>
      </c>
      <c r="AE14569" s="6" t="s">
        <v>49610</v>
      </c>
      <c r="AF14569" s="6" t="s">
        <v>90</v>
      </c>
      <c r="AG14569" s="6" t="s">
        <v>32361</v>
      </c>
    </row>
    <row r="14570" spans="29:33" x14ac:dyDescent="0.25">
      <c r="AC14570">
        <v>14569</v>
      </c>
      <c r="AD14570" s="6" t="s">
        <v>32362</v>
      </c>
      <c r="AE14570" s="6" t="s">
        <v>51094</v>
      </c>
      <c r="AF14570" s="6" t="s">
        <v>90</v>
      </c>
      <c r="AG14570" s="6" t="s">
        <v>32363</v>
      </c>
    </row>
    <row r="14571" spans="29:33" x14ac:dyDescent="0.25">
      <c r="AC14571">
        <v>14570</v>
      </c>
      <c r="AD14571" s="6" t="s">
        <v>32364</v>
      </c>
      <c r="AE14571" s="6" t="s">
        <v>51742</v>
      </c>
      <c r="AF14571" s="6" t="s">
        <v>51443</v>
      </c>
      <c r="AG14571" s="6" t="s">
        <v>32365</v>
      </c>
    </row>
    <row r="14572" spans="29:33" x14ac:dyDescent="0.25">
      <c r="AC14572">
        <v>14571</v>
      </c>
      <c r="AD14572" s="6" t="s">
        <v>32366</v>
      </c>
      <c r="AE14572" s="6" t="s">
        <v>51671</v>
      </c>
      <c r="AF14572" s="6" t="s">
        <v>90</v>
      </c>
      <c r="AG14572" s="6" t="s">
        <v>32367</v>
      </c>
    </row>
    <row r="14573" spans="29:33" x14ac:dyDescent="0.25">
      <c r="AC14573">
        <v>14572</v>
      </c>
      <c r="AD14573" s="6" t="s">
        <v>32368</v>
      </c>
      <c r="AE14573" s="6" t="s">
        <v>49881</v>
      </c>
      <c r="AF14573" s="6" t="s">
        <v>90</v>
      </c>
      <c r="AG14573" s="6" t="s">
        <v>32369</v>
      </c>
    </row>
    <row r="14574" spans="29:33" x14ac:dyDescent="0.25">
      <c r="AC14574">
        <v>14573</v>
      </c>
      <c r="AD14574" s="6" t="s">
        <v>32370</v>
      </c>
      <c r="AE14574" s="6" t="s">
        <v>51193</v>
      </c>
      <c r="AF14574" s="6" t="s">
        <v>51166</v>
      </c>
      <c r="AG14574" s="6" t="s">
        <v>32371</v>
      </c>
    </row>
    <row r="14575" spans="29:33" x14ac:dyDescent="0.25">
      <c r="AC14575">
        <v>14574</v>
      </c>
      <c r="AD14575" s="6" t="s">
        <v>32372</v>
      </c>
      <c r="AE14575" s="6" t="s">
        <v>49040</v>
      </c>
      <c r="AF14575" s="6" t="s">
        <v>90</v>
      </c>
      <c r="AG14575" s="6" t="s">
        <v>32373</v>
      </c>
    </row>
    <row r="14576" spans="29:33" x14ac:dyDescent="0.25">
      <c r="AC14576">
        <v>14575</v>
      </c>
      <c r="AD14576" s="6" t="s">
        <v>32374</v>
      </c>
      <c r="AE14576" s="6" t="s">
        <v>48838</v>
      </c>
      <c r="AF14576" s="6" t="s">
        <v>90</v>
      </c>
      <c r="AG14576" s="6" t="s">
        <v>32375</v>
      </c>
    </row>
    <row r="14577" spans="29:33" x14ac:dyDescent="0.25">
      <c r="AC14577">
        <v>14576</v>
      </c>
      <c r="AD14577" s="6" t="s">
        <v>32376</v>
      </c>
      <c r="AE14577" s="6" t="s">
        <v>51236</v>
      </c>
      <c r="AF14577" s="6" t="s">
        <v>50678</v>
      </c>
      <c r="AG14577" s="6" t="s">
        <v>32377</v>
      </c>
    </row>
    <row r="14578" spans="29:33" x14ac:dyDescent="0.25">
      <c r="AC14578">
        <v>14577</v>
      </c>
      <c r="AD14578" s="6" t="s">
        <v>32378</v>
      </c>
      <c r="AE14578" s="6" t="s">
        <v>49498</v>
      </c>
      <c r="AF14578" s="6" t="s">
        <v>49998</v>
      </c>
      <c r="AG14578" s="6" t="s">
        <v>32379</v>
      </c>
    </row>
    <row r="14579" spans="29:33" x14ac:dyDescent="0.25">
      <c r="AC14579">
        <v>14578</v>
      </c>
      <c r="AD14579" s="6" t="s">
        <v>32380</v>
      </c>
      <c r="AE14579" s="6" t="s">
        <v>51302</v>
      </c>
      <c r="AF14579" s="6" t="s">
        <v>51364</v>
      </c>
      <c r="AG14579" s="6" t="s">
        <v>32381</v>
      </c>
    </row>
    <row r="14580" spans="29:33" x14ac:dyDescent="0.25">
      <c r="AC14580">
        <v>14579</v>
      </c>
      <c r="AD14580" s="6" t="s">
        <v>32382</v>
      </c>
      <c r="AE14580" s="6" t="s">
        <v>52457</v>
      </c>
      <c r="AF14580" s="6" t="s">
        <v>49422</v>
      </c>
      <c r="AG14580" s="6" t="s">
        <v>32383</v>
      </c>
    </row>
    <row r="14581" spans="29:33" x14ac:dyDescent="0.25">
      <c r="AC14581">
        <v>14580</v>
      </c>
      <c r="AD14581" s="6" t="s">
        <v>32384</v>
      </c>
      <c r="AE14581" s="6" t="s">
        <v>52432</v>
      </c>
      <c r="AF14581" s="6" t="s">
        <v>90</v>
      </c>
      <c r="AG14581" s="6" t="s">
        <v>32385</v>
      </c>
    </row>
    <row r="14582" spans="29:33" x14ac:dyDescent="0.25">
      <c r="AC14582">
        <v>14581</v>
      </c>
      <c r="AD14582" s="6" t="s">
        <v>32386</v>
      </c>
      <c r="AE14582" s="6" t="s">
        <v>51514</v>
      </c>
      <c r="AF14582" s="6" t="s">
        <v>90</v>
      </c>
      <c r="AG14582" s="6" t="s">
        <v>32387</v>
      </c>
    </row>
    <row r="14583" spans="29:33" x14ac:dyDescent="0.25">
      <c r="AC14583">
        <v>14582</v>
      </c>
      <c r="AD14583" s="6" t="s">
        <v>32388</v>
      </c>
      <c r="AE14583" s="6" t="s">
        <v>51982</v>
      </c>
      <c r="AF14583" s="6" t="s">
        <v>90</v>
      </c>
      <c r="AG14583" s="6" t="s">
        <v>32389</v>
      </c>
    </row>
    <row r="14584" spans="29:33" x14ac:dyDescent="0.25">
      <c r="AC14584">
        <v>14583</v>
      </c>
      <c r="AD14584" s="6" t="s">
        <v>32390</v>
      </c>
      <c r="AE14584" s="6" t="s">
        <v>52493</v>
      </c>
      <c r="AF14584" s="6" t="s">
        <v>52525</v>
      </c>
      <c r="AG14584" s="6" t="s">
        <v>32391</v>
      </c>
    </row>
    <row r="14585" spans="29:33" x14ac:dyDescent="0.25">
      <c r="AC14585">
        <v>14584</v>
      </c>
      <c r="AD14585" s="6" t="s">
        <v>32392</v>
      </c>
      <c r="AE14585" s="6" t="s">
        <v>52262</v>
      </c>
      <c r="AF14585" s="6" t="s">
        <v>90</v>
      </c>
      <c r="AG14585" s="6" t="s">
        <v>32393</v>
      </c>
    </row>
    <row r="14586" spans="29:33" x14ac:dyDescent="0.25">
      <c r="AC14586">
        <v>14585</v>
      </c>
      <c r="AD14586" s="6" t="s">
        <v>32394</v>
      </c>
      <c r="AE14586" s="6" t="s">
        <v>51285</v>
      </c>
      <c r="AF14586" s="6" t="s">
        <v>90</v>
      </c>
      <c r="AG14586" s="6" t="s">
        <v>32395</v>
      </c>
    </row>
    <row r="14587" spans="29:33" x14ac:dyDescent="0.25">
      <c r="AC14587">
        <v>14586</v>
      </c>
      <c r="AD14587" s="6" t="s">
        <v>32396</v>
      </c>
      <c r="AE14587" s="6" t="s">
        <v>49856</v>
      </c>
      <c r="AF14587" s="6" t="s">
        <v>90</v>
      </c>
      <c r="AG14587" s="6" t="s">
        <v>32397</v>
      </c>
    </row>
    <row r="14588" spans="29:33" x14ac:dyDescent="0.25">
      <c r="AC14588">
        <v>14587</v>
      </c>
      <c r="AD14588" s="6" t="s">
        <v>32398</v>
      </c>
      <c r="AE14588" s="6" t="s">
        <v>50023</v>
      </c>
      <c r="AF14588" s="6" t="s">
        <v>50054</v>
      </c>
      <c r="AG14588" s="6" t="s">
        <v>32399</v>
      </c>
    </row>
    <row r="14589" spans="29:33" x14ac:dyDescent="0.25">
      <c r="AC14589">
        <v>14588</v>
      </c>
      <c r="AD14589" s="6" t="s">
        <v>32400</v>
      </c>
      <c r="AE14589" s="6" t="s">
        <v>51940</v>
      </c>
      <c r="AF14589" s="6" t="s">
        <v>90</v>
      </c>
      <c r="AG14589" s="6" t="s">
        <v>32401</v>
      </c>
    </row>
    <row r="14590" spans="29:33" x14ac:dyDescent="0.25">
      <c r="AC14590">
        <v>14589</v>
      </c>
      <c r="AD14590" s="6" t="s">
        <v>32402</v>
      </c>
      <c r="AE14590" s="6" t="s">
        <v>52542</v>
      </c>
      <c r="AF14590" s="6" t="s">
        <v>52530</v>
      </c>
      <c r="AG14590" s="6" t="s">
        <v>32403</v>
      </c>
    </row>
    <row r="14591" spans="29:33" x14ac:dyDescent="0.25">
      <c r="AC14591">
        <v>14590</v>
      </c>
      <c r="AD14591" s="6" t="s">
        <v>32404</v>
      </c>
      <c r="AE14591" s="6" t="s">
        <v>49642</v>
      </c>
      <c r="AF14591" s="6" t="s">
        <v>90</v>
      </c>
      <c r="AG14591" s="6" t="s">
        <v>32405</v>
      </c>
    </row>
    <row r="14592" spans="29:33" x14ac:dyDescent="0.25">
      <c r="AC14592">
        <v>14591</v>
      </c>
      <c r="AD14592" s="6" t="s">
        <v>32406</v>
      </c>
      <c r="AE14592" s="6" t="s">
        <v>52482</v>
      </c>
      <c r="AF14592" s="6" t="s">
        <v>90</v>
      </c>
      <c r="AG14592" s="6" t="s">
        <v>32407</v>
      </c>
    </row>
    <row r="14593" spans="29:33" x14ac:dyDescent="0.25">
      <c r="AC14593">
        <v>14592</v>
      </c>
      <c r="AD14593" s="6" t="s">
        <v>32408</v>
      </c>
      <c r="AE14593" s="6" t="s">
        <v>52546</v>
      </c>
      <c r="AF14593" s="6" t="s">
        <v>90</v>
      </c>
      <c r="AG14593" s="6" t="s">
        <v>32409</v>
      </c>
    </row>
    <row r="14594" spans="29:33" x14ac:dyDescent="0.25">
      <c r="AC14594">
        <v>14593</v>
      </c>
      <c r="AD14594" s="6" t="s">
        <v>32410</v>
      </c>
      <c r="AE14594" s="6" t="s">
        <v>49035</v>
      </c>
      <c r="AF14594" s="6" t="s">
        <v>90</v>
      </c>
      <c r="AG14594" s="6" t="s">
        <v>32411</v>
      </c>
    </row>
    <row r="14595" spans="29:33" x14ac:dyDescent="0.25">
      <c r="AC14595">
        <v>14594</v>
      </c>
      <c r="AD14595" s="6" t="s">
        <v>32412</v>
      </c>
      <c r="AE14595" s="6" t="s">
        <v>49569</v>
      </c>
      <c r="AF14595" s="6" t="s">
        <v>90</v>
      </c>
      <c r="AG14595" s="6" t="s">
        <v>32413</v>
      </c>
    </row>
    <row r="14596" spans="29:33" x14ac:dyDescent="0.25">
      <c r="AC14596">
        <v>14595</v>
      </c>
      <c r="AD14596" s="6" t="s">
        <v>32414</v>
      </c>
      <c r="AE14596" s="6" t="s">
        <v>49487</v>
      </c>
      <c r="AF14596" s="6" t="s">
        <v>49728</v>
      </c>
      <c r="AG14596" s="6" t="s">
        <v>32415</v>
      </c>
    </row>
    <row r="14597" spans="29:33" x14ac:dyDescent="0.25">
      <c r="AC14597">
        <v>14596</v>
      </c>
      <c r="AD14597" s="6" t="s">
        <v>32416</v>
      </c>
      <c r="AE14597" s="6" t="s">
        <v>49756</v>
      </c>
      <c r="AF14597" s="6" t="s">
        <v>49766</v>
      </c>
      <c r="AG14597" s="6" t="s">
        <v>32417</v>
      </c>
    </row>
    <row r="14598" spans="29:33" x14ac:dyDescent="0.25">
      <c r="AC14598">
        <v>14597</v>
      </c>
      <c r="AD14598" s="6" t="s">
        <v>32418</v>
      </c>
      <c r="AE14598" s="6" t="s">
        <v>50131</v>
      </c>
      <c r="AF14598" s="6" t="s">
        <v>90</v>
      </c>
      <c r="AG14598" s="6" t="s">
        <v>32419</v>
      </c>
    </row>
    <row r="14599" spans="29:33" x14ac:dyDescent="0.25">
      <c r="AC14599">
        <v>14598</v>
      </c>
      <c r="AD14599" s="6" t="s">
        <v>32420</v>
      </c>
      <c r="AE14599" s="6" t="s">
        <v>49061</v>
      </c>
      <c r="AF14599" s="6" t="s">
        <v>90</v>
      </c>
      <c r="AG14599" s="6" t="s">
        <v>32421</v>
      </c>
    </row>
    <row r="14600" spans="29:33" x14ac:dyDescent="0.25">
      <c r="AC14600">
        <v>14599</v>
      </c>
      <c r="AD14600" s="6" t="s">
        <v>32422</v>
      </c>
      <c r="AE14600" s="6" t="s">
        <v>51213</v>
      </c>
      <c r="AF14600" s="6" t="s">
        <v>90</v>
      </c>
      <c r="AG14600" s="6" t="s">
        <v>32423</v>
      </c>
    </row>
    <row r="14601" spans="29:33" x14ac:dyDescent="0.25">
      <c r="AC14601">
        <v>14600</v>
      </c>
      <c r="AD14601" s="6" t="s">
        <v>32424</v>
      </c>
      <c r="AE14601" s="6" t="s">
        <v>52544</v>
      </c>
      <c r="AF14601" s="6" t="s">
        <v>51372</v>
      </c>
      <c r="AG14601" s="6" t="s">
        <v>32425</v>
      </c>
    </row>
    <row r="14602" spans="29:33" x14ac:dyDescent="0.25">
      <c r="AC14602">
        <v>14601</v>
      </c>
      <c r="AD14602" s="6" t="s">
        <v>32426</v>
      </c>
      <c r="AE14602" s="6" t="s">
        <v>52512</v>
      </c>
      <c r="AF14602" s="6" t="s">
        <v>52511</v>
      </c>
      <c r="AG14602" s="6" t="s">
        <v>32427</v>
      </c>
    </row>
    <row r="14603" spans="29:33" x14ac:dyDescent="0.25">
      <c r="AC14603">
        <v>14602</v>
      </c>
      <c r="AD14603" s="6" t="s">
        <v>32428</v>
      </c>
      <c r="AE14603" s="6" t="s">
        <v>50007</v>
      </c>
      <c r="AF14603" s="6" t="s">
        <v>90</v>
      </c>
      <c r="AG14603" s="6" t="s">
        <v>32429</v>
      </c>
    </row>
    <row r="14604" spans="29:33" x14ac:dyDescent="0.25">
      <c r="AC14604">
        <v>14603</v>
      </c>
      <c r="AD14604" s="6" t="s">
        <v>32430</v>
      </c>
      <c r="AE14604" s="6" t="s">
        <v>51059</v>
      </c>
      <c r="AF14604" s="6" t="s">
        <v>51378</v>
      </c>
      <c r="AG14604" s="6" t="s">
        <v>32431</v>
      </c>
    </row>
    <row r="14605" spans="29:33" x14ac:dyDescent="0.25">
      <c r="AC14605">
        <v>14604</v>
      </c>
      <c r="AD14605" s="6" t="s">
        <v>32432</v>
      </c>
      <c r="AE14605" s="6" t="s">
        <v>51990</v>
      </c>
      <c r="AF14605" s="6" t="s">
        <v>90</v>
      </c>
      <c r="AG14605" s="6" t="s">
        <v>32433</v>
      </c>
    </row>
    <row r="14606" spans="29:33" x14ac:dyDescent="0.25">
      <c r="AC14606">
        <v>14605</v>
      </c>
      <c r="AD14606" s="6" t="s">
        <v>32434</v>
      </c>
      <c r="AE14606" s="6" t="s">
        <v>49024</v>
      </c>
      <c r="AF14606" s="6" t="s">
        <v>49040</v>
      </c>
      <c r="AG14606" s="6" t="s">
        <v>32435</v>
      </c>
    </row>
    <row r="14607" spans="29:33" x14ac:dyDescent="0.25">
      <c r="AC14607">
        <v>14606</v>
      </c>
      <c r="AD14607" s="6" t="s">
        <v>32436</v>
      </c>
      <c r="AE14607" s="6" t="s">
        <v>49065</v>
      </c>
      <c r="AF14607" s="6" t="s">
        <v>90</v>
      </c>
      <c r="AG14607" s="6" t="s">
        <v>32437</v>
      </c>
    </row>
    <row r="14608" spans="29:33" x14ac:dyDescent="0.25">
      <c r="AC14608">
        <v>14607</v>
      </c>
      <c r="AD14608" s="6" t="s">
        <v>32438</v>
      </c>
      <c r="AE14608" s="6" t="s">
        <v>49166</v>
      </c>
      <c r="AF14608" s="6" t="s">
        <v>90</v>
      </c>
      <c r="AG14608" s="6" t="s">
        <v>32439</v>
      </c>
    </row>
    <row r="14609" spans="29:33" x14ac:dyDescent="0.25">
      <c r="AC14609">
        <v>14608</v>
      </c>
      <c r="AD14609" s="6" t="s">
        <v>32440</v>
      </c>
      <c r="AE14609" s="6" t="s">
        <v>52459</v>
      </c>
      <c r="AF14609" s="6" t="s">
        <v>52459</v>
      </c>
      <c r="AG14609" s="6" t="s">
        <v>32441</v>
      </c>
    </row>
    <row r="14610" spans="29:33" x14ac:dyDescent="0.25">
      <c r="AC14610">
        <v>14609</v>
      </c>
      <c r="AD14610" s="6" t="s">
        <v>32442</v>
      </c>
      <c r="AE14610" s="6" t="s">
        <v>50058</v>
      </c>
      <c r="AF14610" s="6" t="s">
        <v>50064</v>
      </c>
      <c r="AG14610" s="6" t="s">
        <v>32443</v>
      </c>
    </row>
    <row r="14611" spans="29:33" x14ac:dyDescent="0.25">
      <c r="AC14611">
        <v>14610</v>
      </c>
      <c r="AD14611" s="6" t="s">
        <v>32444</v>
      </c>
      <c r="AE14611" s="6" t="s">
        <v>51611</v>
      </c>
      <c r="AF14611" s="6" t="s">
        <v>51466</v>
      </c>
      <c r="AG14611" s="6" t="s">
        <v>32445</v>
      </c>
    </row>
    <row r="14612" spans="29:33" x14ac:dyDescent="0.25">
      <c r="AC14612">
        <v>14611</v>
      </c>
      <c r="AD14612" s="6" t="s">
        <v>32446</v>
      </c>
      <c r="AE14612" s="6" t="s">
        <v>51347</v>
      </c>
      <c r="AF14612" s="6" t="s">
        <v>90</v>
      </c>
      <c r="AG14612" s="6" t="s">
        <v>32447</v>
      </c>
    </row>
    <row r="14613" spans="29:33" x14ac:dyDescent="0.25">
      <c r="AC14613">
        <v>14612</v>
      </c>
      <c r="AD14613" s="6" t="s">
        <v>32448</v>
      </c>
      <c r="AE14613" s="6" t="s">
        <v>48719</v>
      </c>
      <c r="AF14613" s="6" t="s">
        <v>90</v>
      </c>
      <c r="AG14613" s="6" t="s">
        <v>32449</v>
      </c>
    </row>
    <row r="14614" spans="29:33" x14ac:dyDescent="0.25">
      <c r="AC14614">
        <v>14613</v>
      </c>
      <c r="AD14614" s="6" t="s">
        <v>32450</v>
      </c>
      <c r="AE14614" s="6" t="s">
        <v>50502</v>
      </c>
      <c r="AF14614" s="6" t="s">
        <v>90</v>
      </c>
      <c r="AG14614" s="6" t="s">
        <v>32451</v>
      </c>
    </row>
    <row r="14615" spans="29:33" x14ac:dyDescent="0.25">
      <c r="AC14615">
        <v>14614</v>
      </c>
      <c r="AD14615" s="6" t="s">
        <v>32452</v>
      </c>
      <c r="AE14615" s="6" t="s">
        <v>52501</v>
      </c>
      <c r="AF14615" s="6" t="s">
        <v>52483</v>
      </c>
      <c r="AG14615" s="6" t="s">
        <v>32453</v>
      </c>
    </row>
    <row r="14616" spans="29:33" x14ac:dyDescent="0.25">
      <c r="AC14616">
        <v>14615</v>
      </c>
      <c r="AD14616" s="6" t="s">
        <v>32454</v>
      </c>
      <c r="AE14616" s="6" t="s">
        <v>51534</v>
      </c>
      <c r="AF14616" s="6" t="s">
        <v>90</v>
      </c>
      <c r="AG14616" s="6" t="s">
        <v>32455</v>
      </c>
    </row>
    <row r="14617" spans="29:33" x14ac:dyDescent="0.25">
      <c r="AC14617">
        <v>14616</v>
      </c>
      <c r="AD14617" s="6" t="s">
        <v>32456</v>
      </c>
      <c r="AE14617" s="6" t="s">
        <v>50156</v>
      </c>
      <c r="AF14617" s="6" t="s">
        <v>90</v>
      </c>
      <c r="AG14617" s="6" t="s">
        <v>32457</v>
      </c>
    </row>
    <row r="14618" spans="29:33" x14ac:dyDescent="0.25">
      <c r="AC14618">
        <v>14617</v>
      </c>
      <c r="AD14618" s="6" t="s">
        <v>32458</v>
      </c>
      <c r="AE14618" s="6" t="s">
        <v>50470</v>
      </c>
      <c r="AF14618" s="6" t="s">
        <v>90</v>
      </c>
      <c r="AG14618" s="6" t="s">
        <v>32459</v>
      </c>
    </row>
    <row r="14619" spans="29:33" x14ac:dyDescent="0.25">
      <c r="AC14619">
        <v>14618</v>
      </c>
      <c r="AD14619" s="6" t="s">
        <v>32460</v>
      </c>
      <c r="AE14619" s="6" t="s">
        <v>51611</v>
      </c>
      <c r="AF14619" s="6" t="s">
        <v>90</v>
      </c>
      <c r="AG14619" s="6" t="s">
        <v>32461</v>
      </c>
    </row>
    <row r="14620" spans="29:33" x14ac:dyDescent="0.25">
      <c r="AC14620">
        <v>14619</v>
      </c>
      <c r="AD14620" s="6" t="s">
        <v>32462</v>
      </c>
      <c r="AE14620" s="6" t="s">
        <v>51972</v>
      </c>
      <c r="AF14620" s="6" t="s">
        <v>48993</v>
      </c>
      <c r="AG14620" s="6" t="s">
        <v>32463</v>
      </c>
    </row>
    <row r="14621" spans="29:33" x14ac:dyDescent="0.25">
      <c r="AC14621">
        <v>14620</v>
      </c>
      <c r="AD14621" s="6" t="s">
        <v>32464</v>
      </c>
      <c r="AE14621" s="6" t="s">
        <v>50813</v>
      </c>
      <c r="AF14621" s="6" t="s">
        <v>50956</v>
      </c>
      <c r="AG14621" s="6" t="s">
        <v>32465</v>
      </c>
    </row>
    <row r="14622" spans="29:33" x14ac:dyDescent="0.25">
      <c r="AC14622">
        <v>14621</v>
      </c>
      <c r="AD14622" s="6" t="s">
        <v>32466</v>
      </c>
      <c r="AE14622" s="6" t="s">
        <v>50434</v>
      </c>
      <c r="AF14622" s="6" t="s">
        <v>90</v>
      </c>
      <c r="AG14622" s="6" t="s">
        <v>32467</v>
      </c>
    </row>
    <row r="14623" spans="29:33" x14ac:dyDescent="0.25">
      <c r="AC14623">
        <v>14622</v>
      </c>
      <c r="AD14623" s="6" t="s">
        <v>32468</v>
      </c>
      <c r="AE14623" s="6" t="s">
        <v>52031</v>
      </c>
      <c r="AF14623" s="6" t="s">
        <v>90</v>
      </c>
      <c r="AG14623" s="6" t="s">
        <v>32469</v>
      </c>
    </row>
    <row r="14624" spans="29:33" x14ac:dyDescent="0.25">
      <c r="AC14624">
        <v>14623</v>
      </c>
      <c r="AD14624" s="6" t="s">
        <v>32470</v>
      </c>
      <c r="AE14624" s="6" t="s">
        <v>49460</v>
      </c>
      <c r="AF14624" s="6" t="s">
        <v>50285</v>
      </c>
      <c r="AG14624" s="6" t="s">
        <v>32471</v>
      </c>
    </row>
    <row r="14625" spans="29:33" x14ac:dyDescent="0.25">
      <c r="AC14625">
        <v>14624</v>
      </c>
      <c r="AD14625" s="6" t="s">
        <v>32472</v>
      </c>
      <c r="AE14625" s="6" t="s">
        <v>52501</v>
      </c>
      <c r="AF14625" s="6" t="s">
        <v>49307</v>
      </c>
      <c r="AG14625" s="6" t="s">
        <v>32473</v>
      </c>
    </row>
    <row r="14626" spans="29:33" x14ac:dyDescent="0.25">
      <c r="AC14626">
        <v>14625</v>
      </c>
      <c r="AD14626" s="6" t="s">
        <v>32474</v>
      </c>
      <c r="AE14626" s="6" t="s">
        <v>52107</v>
      </c>
      <c r="AF14626" s="6" t="s">
        <v>51378</v>
      </c>
      <c r="AG14626" s="6" t="s">
        <v>32475</v>
      </c>
    </row>
    <row r="14627" spans="29:33" x14ac:dyDescent="0.25">
      <c r="AC14627">
        <v>14626</v>
      </c>
      <c r="AD14627" s="6" t="s">
        <v>32476</v>
      </c>
      <c r="AE14627" s="6" t="s">
        <v>48609</v>
      </c>
      <c r="AF14627" s="6" t="s">
        <v>48621</v>
      </c>
      <c r="AG14627" s="6" t="s">
        <v>32477</v>
      </c>
    </row>
    <row r="14628" spans="29:33" x14ac:dyDescent="0.25">
      <c r="AC14628">
        <v>14627</v>
      </c>
      <c r="AD14628" s="6" t="s">
        <v>32478</v>
      </c>
      <c r="AE14628" s="6" t="s">
        <v>52484</v>
      </c>
      <c r="AF14628" s="6" t="s">
        <v>90</v>
      </c>
      <c r="AG14628" s="6" t="s">
        <v>32479</v>
      </c>
    </row>
    <row r="14629" spans="29:33" x14ac:dyDescent="0.25">
      <c r="AC14629">
        <v>14628</v>
      </c>
      <c r="AD14629" s="6" t="s">
        <v>32480</v>
      </c>
      <c r="AE14629" s="6" t="s">
        <v>51213</v>
      </c>
      <c r="AF14629" s="6" t="s">
        <v>90</v>
      </c>
      <c r="AG14629" s="6" t="s">
        <v>32481</v>
      </c>
    </row>
    <row r="14630" spans="29:33" x14ac:dyDescent="0.25">
      <c r="AC14630">
        <v>14629</v>
      </c>
      <c r="AD14630" s="6" t="s">
        <v>32482</v>
      </c>
      <c r="AE14630" s="6" t="s">
        <v>51461</v>
      </c>
      <c r="AF14630" s="6" t="s">
        <v>90</v>
      </c>
      <c r="AG14630" s="6" t="s">
        <v>32483</v>
      </c>
    </row>
    <row r="14631" spans="29:33" x14ac:dyDescent="0.25">
      <c r="AC14631">
        <v>14630</v>
      </c>
      <c r="AD14631" s="6" t="s">
        <v>32484</v>
      </c>
      <c r="AE14631" s="6" t="s">
        <v>49043</v>
      </c>
      <c r="AF14631" s="6" t="s">
        <v>50343</v>
      </c>
      <c r="AG14631" s="6" t="s">
        <v>32485</v>
      </c>
    </row>
    <row r="14632" spans="29:33" x14ac:dyDescent="0.25">
      <c r="AC14632">
        <v>14631</v>
      </c>
      <c r="AD14632" s="6" t="s">
        <v>32486</v>
      </c>
      <c r="AE14632" s="6" t="s">
        <v>50590</v>
      </c>
      <c r="AF14632" s="6" t="s">
        <v>90</v>
      </c>
      <c r="AG14632" s="6" t="s">
        <v>32487</v>
      </c>
    </row>
    <row r="14633" spans="29:33" x14ac:dyDescent="0.25">
      <c r="AC14633">
        <v>14632</v>
      </c>
      <c r="AD14633" s="6" t="s">
        <v>32488</v>
      </c>
      <c r="AE14633" s="6" t="s">
        <v>51933</v>
      </c>
      <c r="AF14633" s="6" t="s">
        <v>51918</v>
      </c>
      <c r="AG14633" s="6" t="s">
        <v>32489</v>
      </c>
    </row>
    <row r="14634" spans="29:33" x14ac:dyDescent="0.25">
      <c r="AC14634">
        <v>14633</v>
      </c>
      <c r="AD14634" s="6" t="s">
        <v>32490</v>
      </c>
      <c r="AE14634" s="6" t="s">
        <v>49951</v>
      </c>
      <c r="AF14634" s="6" t="s">
        <v>49634</v>
      </c>
      <c r="AG14634" s="6" t="s">
        <v>32491</v>
      </c>
    </row>
    <row r="14635" spans="29:33" x14ac:dyDescent="0.25">
      <c r="AC14635">
        <v>14634</v>
      </c>
      <c r="AD14635" s="6" t="s">
        <v>32492</v>
      </c>
      <c r="AE14635" s="6" t="s">
        <v>48621</v>
      </c>
      <c r="AF14635" s="6" t="s">
        <v>90</v>
      </c>
      <c r="AG14635" s="6" t="s">
        <v>32493</v>
      </c>
    </row>
    <row r="14636" spans="29:33" x14ac:dyDescent="0.25">
      <c r="AC14636">
        <v>14635</v>
      </c>
      <c r="AD14636" s="6" t="s">
        <v>32494</v>
      </c>
      <c r="AE14636" s="6" t="s">
        <v>51172</v>
      </c>
      <c r="AF14636" s="6" t="s">
        <v>51293</v>
      </c>
      <c r="AG14636" s="6" t="s">
        <v>32495</v>
      </c>
    </row>
    <row r="14637" spans="29:33" x14ac:dyDescent="0.25">
      <c r="AC14637">
        <v>14636</v>
      </c>
      <c r="AD14637" s="6" t="s">
        <v>32496</v>
      </c>
      <c r="AE14637" s="6" t="s">
        <v>52248</v>
      </c>
      <c r="AF14637" s="6" t="s">
        <v>90</v>
      </c>
      <c r="AG14637" s="6" t="s">
        <v>32497</v>
      </c>
    </row>
    <row r="14638" spans="29:33" x14ac:dyDescent="0.25">
      <c r="AC14638">
        <v>14637</v>
      </c>
      <c r="AD14638" s="6" t="s">
        <v>32498</v>
      </c>
      <c r="AE14638" s="6" t="s">
        <v>50360</v>
      </c>
      <c r="AF14638" s="6" t="s">
        <v>50454</v>
      </c>
      <c r="AG14638" s="6" t="s">
        <v>32499</v>
      </c>
    </row>
    <row r="14639" spans="29:33" x14ac:dyDescent="0.25">
      <c r="AC14639">
        <v>14638</v>
      </c>
      <c r="AD14639" s="6" t="s">
        <v>32500</v>
      </c>
      <c r="AE14639" s="6" t="s">
        <v>51907</v>
      </c>
      <c r="AF14639" s="6" t="s">
        <v>51347</v>
      </c>
      <c r="AG14639" s="6" t="s">
        <v>32501</v>
      </c>
    </row>
    <row r="14640" spans="29:33" x14ac:dyDescent="0.25">
      <c r="AC14640">
        <v>14639</v>
      </c>
      <c r="AD14640" s="6" t="s">
        <v>32502</v>
      </c>
      <c r="AE14640" s="6" t="s">
        <v>50861</v>
      </c>
      <c r="AF14640" s="6" t="s">
        <v>90</v>
      </c>
      <c r="AG14640" s="6" t="s">
        <v>32503</v>
      </c>
    </row>
    <row r="14641" spans="29:33" x14ac:dyDescent="0.25">
      <c r="AC14641">
        <v>14640</v>
      </c>
      <c r="AD14641" s="6" t="s">
        <v>32504</v>
      </c>
      <c r="AE14641" s="6" t="s">
        <v>51689</v>
      </c>
      <c r="AF14641" s="6" t="s">
        <v>51681</v>
      </c>
      <c r="AG14641" s="6" t="s">
        <v>32505</v>
      </c>
    </row>
    <row r="14642" spans="29:33" x14ac:dyDescent="0.25">
      <c r="AC14642">
        <v>14641</v>
      </c>
      <c r="AD14642" s="6" t="s">
        <v>32506</v>
      </c>
      <c r="AE14642" s="6" t="s">
        <v>52446</v>
      </c>
      <c r="AF14642" s="6" t="s">
        <v>90</v>
      </c>
      <c r="AG14642" s="6" t="s">
        <v>32507</v>
      </c>
    </row>
    <row r="14643" spans="29:33" x14ac:dyDescent="0.25">
      <c r="AC14643">
        <v>14642</v>
      </c>
      <c r="AD14643" s="6" t="s">
        <v>32508</v>
      </c>
      <c r="AE14643" s="6" t="s">
        <v>51870</v>
      </c>
      <c r="AF14643" s="6" t="s">
        <v>90</v>
      </c>
      <c r="AG14643" s="6" t="s">
        <v>32509</v>
      </c>
    </row>
    <row r="14644" spans="29:33" x14ac:dyDescent="0.25">
      <c r="AC14644">
        <v>14643</v>
      </c>
      <c r="AD14644" s="6" t="s">
        <v>32510</v>
      </c>
      <c r="AE14644" s="6" t="s">
        <v>51639</v>
      </c>
      <c r="AF14644" s="6" t="s">
        <v>52444</v>
      </c>
      <c r="AG14644" s="6" t="s">
        <v>32511</v>
      </c>
    </row>
    <row r="14645" spans="29:33" x14ac:dyDescent="0.25">
      <c r="AC14645">
        <v>14644</v>
      </c>
      <c r="AD14645" s="6" t="s">
        <v>32512</v>
      </c>
      <c r="AE14645" s="6" t="s">
        <v>49013</v>
      </c>
      <c r="AF14645" s="6" t="s">
        <v>51296</v>
      </c>
      <c r="AG14645" s="6" t="s">
        <v>32513</v>
      </c>
    </row>
    <row r="14646" spans="29:33" x14ac:dyDescent="0.25">
      <c r="AC14646">
        <v>14645</v>
      </c>
      <c r="AD14646" s="6" t="s">
        <v>32514</v>
      </c>
      <c r="AE14646" s="6" t="s">
        <v>48855</v>
      </c>
      <c r="AF14646" s="6" t="s">
        <v>90</v>
      </c>
      <c r="AG14646" s="6" t="s">
        <v>32515</v>
      </c>
    </row>
    <row r="14647" spans="29:33" x14ac:dyDescent="0.25">
      <c r="AC14647">
        <v>14646</v>
      </c>
      <c r="AD14647" s="6" t="s">
        <v>32516</v>
      </c>
      <c r="AE14647" s="6" t="s">
        <v>50780</v>
      </c>
      <c r="AF14647" s="6" t="s">
        <v>50789</v>
      </c>
      <c r="AG14647" s="6" t="s">
        <v>32517</v>
      </c>
    </row>
    <row r="14648" spans="29:33" x14ac:dyDescent="0.25">
      <c r="AC14648">
        <v>14647</v>
      </c>
      <c r="AD14648" s="6" t="s">
        <v>32518</v>
      </c>
      <c r="AE14648" s="6" t="s">
        <v>52485</v>
      </c>
      <c r="AF14648" s="6" t="s">
        <v>90</v>
      </c>
      <c r="AG14648" s="6" t="s">
        <v>32519</v>
      </c>
    </row>
    <row r="14649" spans="29:33" x14ac:dyDescent="0.25">
      <c r="AC14649">
        <v>14648</v>
      </c>
      <c r="AD14649" s="6" t="s">
        <v>32520</v>
      </c>
      <c r="AE14649" s="6" t="s">
        <v>49351</v>
      </c>
      <c r="AF14649" s="6" t="s">
        <v>49351</v>
      </c>
      <c r="AG14649" s="6" t="s">
        <v>32521</v>
      </c>
    </row>
    <row r="14650" spans="29:33" x14ac:dyDescent="0.25">
      <c r="AC14650">
        <v>14649</v>
      </c>
      <c r="AD14650" s="6" t="s">
        <v>32522</v>
      </c>
      <c r="AE14650" s="6" t="s">
        <v>49406</v>
      </c>
      <c r="AF14650" s="6" t="s">
        <v>49406</v>
      </c>
      <c r="AG14650" s="6" t="s">
        <v>32523</v>
      </c>
    </row>
    <row r="14651" spans="29:33" x14ac:dyDescent="0.25">
      <c r="AC14651">
        <v>14650</v>
      </c>
      <c r="AD14651" s="6" t="s">
        <v>32524</v>
      </c>
      <c r="AE14651" s="6" t="s">
        <v>51706</v>
      </c>
      <c r="AF14651" s="6" t="s">
        <v>90</v>
      </c>
      <c r="AG14651" s="6" t="s">
        <v>32525</v>
      </c>
    </row>
    <row r="14652" spans="29:33" x14ac:dyDescent="0.25">
      <c r="AC14652">
        <v>14651</v>
      </c>
      <c r="AD14652" s="6" t="s">
        <v>32526</v>
      </c>
      <c r="AE14652" s="6" t="s">
        <v>51083</v>
      </c>
      <c r="AF14652" s="6" t="s">
        <v>90</v>
      </c>
      <c r="AG14652" s="6" t="s">
        <v>32527</v>
      </c>
    </row>
    <row r="14653" spans="29:33" x14ac:dyDescent="0.25">
      <c r="AC14653">
        <v>14652</v>
      </c>
      <c r="AD14653" s="6" t="s">
        <v>32528</v>
      </c>
      <c r="AE14653" s="6" t="s">
        <v>51466</v>
      </c>
      <c r="AF14653" s="6" t="s">
        <v>51141</v>
      </c>
      <c r="AG14653" s="6" t="s">
        <v>32529</v>
      </c>
    </row>
    <row r="14654" spans="29:33" x14ac:dyDescent="0.25">
      <c r="AC14654">
        <v>14653</v>
      </c>
      <c r="AD14654" s="6" t="s">
        <v>32530</v>
      </c>
      <c r="AE14654" s="6" t="s">
        <v>49502</v>
      </c>
      <c r="AF14654" s="6" t="s">
        <v>90</v>
      </c>
      <c r="AG14654" s="6" t="s">
        <v>32531</v>
      </c>
    </row>
    <row r="14655" spans="29:33" x14ac:dyDescent="0.25">
      <c r="AC14655">
        <v>14654</v>
      </c>
      <c r="AD14655" s="6" t="s">
        <v>32532</v>
      </c>
      <c r="AE14655" s="6" t="s">
        <v>50382</v>
      </c>
      <c r="AF14655" s="6" t="s">
        <v>90</v>
      </c>
      <c r="AG14655" s="6" t="s">
        <v>32533</v>
      </c>
    </row>
    <row r="14656" spans="29:33" x14ac:dyDescent="0.25">
      <c r="AC14656">
        <v>14655</v>
      </c>
      <c r="AD14656" s="6" t="s">
        <v>32534</v>
      </c>
      <c r="AE14656" s="6" t="s">
        <v>50318</v>
      </c>
      <c r="AF14656" s="6" t="s">
        <v>50180</v>
      </c>
      <c r="AG14656" s="6" t="s">
        <v>32535</v>
      </c>
    </row>
    <row r="14657" spans="29:33" x14ac:dyDescent="0.25">
      <c r="AC14657">
        <v>14656</v>
      </c>
      <c r="AD14657" s="6" t="s">
        <v>32536</v>
      </c>
      <c r="AE14657" s="6" t="s">
        <v>48989</v>
      </c>
      <c r="AF14657" s="6" t="s">
        <v>49000</v>
      </c>
      <c r="AG14657" s="6" t="s">
        <v>32537</v>
      </c>
    </row>
    <row r="14658" spans="29:33" x14ac:dyDescent="0.25">
      <c r="AC14658">
        <v>14657</v>
      </c>
      <c r="AD14658" s="6" t="s">
        <v>32538</v>
      </c>
      <c r="AE14658" s="6" t="s">
        <v>50354</v>
      </c>
      <c r="AF14658" s="6" t="s">
        <v>90</v>
      </c>
      <c r="AG14658" s="6" t="s">
        <v>32539</v>
      </c>
    </row>
    <row r="14659" spans="29:33" x14ac:dyDescent="0.25">
      <c r="AC14659">
        <v>14658</v>
      </c>
      <c r="AD14659" s="6" t="s">
        <v>32540</v>
      </c>
      <c r="AE14659" s="6" t="s">
        <v>49583</v>
      </c>
      <c r="AF14659" s="6" t="s">
        <v>90</v>
      </c>
      <c r="AG14659" s="6" t="s">
        <v>32541</v>
      </c>
    </row>
    <row r="14660" spans="29:33" x14ac:dyDescent="0.25">
      <c r="AC14660">
        <v>14659</v>
      </c>
      <c r="AD14660" s="6" t="s">
        <v>32542</v>
      </c>
      <c r="AE14660" s="6" t="s">
        <v>49740</v>
      </c>
      <c r="AF14660" s="6" t="s">
        <v>90</v>
      </c>
      <c r="AG14660" s="6" t="s">
        <v>32543</v>
      </c>
    </row>
    <row r="14661" spans="29:33" x14ac:dyDescent="0.25">
      <c r="AC14661">
        <v>14660</v>
      </c>
      <c r="AD14661" s="6" t="s">
        <v>32544</v>
      </c>
      <c r="AE14661" s="6" t="s">
        <v>48781</v>
      </c>
      <c r="AF14661" s="6" t="s">
        <v>52011</v>
      </c>
      <c r="AG14661" s="6" t="s">
        <v>32545</v>
      </c>
    </row>
    <row r="14662" spans="29:33" x14ac:dyDescent="0.25">
      <c r="AC14662">
        <v>14661</v>
      </c>
      <c r="AD14662" s="6" t="s">
        <v>32546</v>
      </c>
      <c r="AE14662" s="6" t="s">
        <v>49947</v>
      </c>
      <c r="AF14662" s="6" t="s">
        <v>49634</v>
      </c>
      <c r="AG14662" s="6" t="s">
        <v>32547</v>
      </c>
    </row>
    <row r="14663" spans="29:33" x14ac:dyDescent="0.25">
      <c r="AC14663">
        <v>14662</v>
      </c>
      <c r="AD14663" s="6" t="s">
        <v>32548</v>
      </c>
      <c r="AE14663" s="6" t="s">
        <v>49920</v>
      </c>
      <c r="AF14663" s="6" t="s">
        <v>90</v>
      </c>
      <c r="AG14663" s="6" t="s">
        <v>32549</v>
      </c>
    </row>
    <row r="14664" spans="29:33" x14ac:dyDescent="0.25">
      <c r="AC14664">
        <v>14663</v>
      </c>
      <c r="AD14664" s="6" t="s">
        <v>32550</v>
      </c>
      <c r="AE14664" s="6" t="s">
        <v>52021</v>
      </c>
      <c r="AF14664" s="6" t="s">
        <v>90</v>
      </c>
      <c r="AG14664" s="6" t="s">
        <v>32551</v>
      </c>
    </row>
    <row r="14665" spans="29:33" x14ac:dyDescent="0.25">
      <c r="AC14665">
        <v>14664</v>
      </c>
      <c r="AD14665" s="6" t="s">
        <v>32552</v>
      </c>
      <c r="AE14665" s="6" t="s">
        <v>52499</v>
      </c>
      <c r="AF14665" s="6" t="s">
        <v>90</v>
      </c>
      <c r="AG14665" s="6" t="s">
        <v>32553</v>
      </c>
    </row>
    <row r="14666" spans="29:33" x14ac:dyDescent="0.25">
      <c r="AC14666">
        <v>14665</v>
      </c>
      <c r="AD14666" s="6" t="s">
        <v>32554</v>
      </c>
      <c r="AE14666" s="6" t="s">
        <v>49210</v>
      </c>
      <c r="AF14666" s="6" t="s">
        <v>49208</v>
      </c>
      <c r="AG14666" s="6" t="s">
        <v>32555</v>
      </c>
    </row>
    <row r="14667" spans="29:33" x14ac:dyDescent="0.25">
      <c r="AC14667">
        <v>14666</v>
      </c>
      <c r="AD14667" s="6" t="s">
        <v>32556</v>
      </c>
      <c r="AE14667" s="6" t="s">
        <v>52448</v>
      </c>
      <c r="AF14667" s="6" t="s">
        <v>90</v>
      </c>
      <c r="AG14667" s="6" t="s">
        <v>32557</v>
      </c>
    </row>
    <row r="14668" spans="29:33" x14ac:dyDescent="0.25">
      <c r="AC14668">
        <v>14667</v>
      </c>
      <c r="AD14668" s="6" t="s">
        <v>32558</v>
      </c>
      <c r="AE14668" s="6" t="s">
        <v>49479</v>
      </c>
      <c r="AF14668" s="6" t="s">
        <v>49909</v>
      </c>
      <c r="AG14668" s="6" t="s">
        <v>32559</v>
      </c>
    </row>
    <row r="14669" spans="29:33" x14ac:dyDescent="0.25">
      <c r="AC14669">
        <v>14668</v>
      </c>
      <c r="AD14669" s="6" t="s">
        <v>32560</v>
      </c>
      <c r="AE14669" s="6" t="s">
        <v>48969</v>
      </c>
      <c r="AF14669" s="6" t="s">
        <v>90</v>
      </c>
      <c r="AG14669" s="6" t="s">
        <v>32561</v>
      </c>
    </row>
    <row r="14670" spans="29:33" x14ac:dyDescent="0.25">
      <c r="AC14670">
        <v>14669</v>
      </c>
      <c r="AD14670" s="6" t="s">
        <v>32562</v>
      </c>
      <c r="AE14670" s="6" t="s">
        <v>49168</v>
      </c>
      <c r="AF14670" s="6" t="s">
        <v>49241</v>
      </c>
      <c r="AG14670" s="6" t="s">
        <v>32563</v>
      </c>
    </row>
    <row r="14671" spans="29:33" x14ac:dyDescent="0.25">
      <c r="AC14671">
        <v>14670</v>
      </c>
      <c r="AD14671" s="6" t="s">
        <v>32564</v>
      </c>
      <c r="AE14671" s="6" t="s">
        <v>49075</v>
      </c>
      <c r="AF14671" s="6" t="s">
        <v>49812</v>
      </c>
      <c r="AG14671" s="6" t="s">
        <v>32565</v>
      </c>
    </row>
    <row r="14672" spans="29:33" x14ac:dyDescent="0.25">
      <c r="AC14672">
        <v>14671</v>
      </c>
      <c r="AD14672" s="6" t="s">
        <v>32566</v>
      </c>
      <c r="AE14672" s="6" t="s">
        <v>49448</v>
      </c>
      <c r="AF14672" s="6" t="s">
        <v>49448</v>
      </c>
      <c r="AG14672" s="6" t="s">
        <v>32567</v>
      </c>
    </row>
    <row r="14673" spans="29:33" x14ac:dyDescent="0.25">
      <c r="AC14673">
        <v>14672</v>
      </c>
      <c r="AD14673" s="6" t="s">
        <v>32568</v>
      </c>
      <c r="AE14673" s="6" t="s">
        <v>49257</v>
      </c>
      <c r="AF14673" s="6" t="s">
        <v>90</v>
      </c>
      <c r="AG14673" s="6" t="s">
        <v>32569</v>
      </c>
    </row>
    <row r="14674" spans="29:33" x14ac:dyDescent="0.25">
      <c r="AC14674">
        <v>14673</v>
      </c>
      <c r="AD14674" s="6" t="s">
        <v>32570</v>
      </c>
      <c r="AE14674" s="6" t="s">
        <v>52470</v>
      </c>
      <c r="AF14674" s="6" t="s">
        <v>90</v>
      </c>
      <c r="AG14674" s="6" t="s">
        <v>32571</v>
      </c>
    </row>
    <row r="14675" spans="29:33" x14ac:dyDescent="0.25">
      <c r="AC14675">
        <v>14674</v>
      </c>
      <c r="AD14675" s="6" t="s">
        <v>32572</v>
      </c>
      <c r="AE14675" s="6" t="s">
        <v>51349</v>
      </c>
      <c r="AF14675" s="6" t="s">
        <v>50709</v>
      </c>
      <c r="AG14675" s="6" t="s">
        <v>32573</v>
      </c>
    </row>
    <row r="14676" spans="29:33" x14ac:dyDescent="0.25">
      <c r="AC14676">
        <v>14675</v>
      </c>
      <c r="AD14676" s="6" t="s">
        <v>32574</v>
      </c>
      <c r="AE14676" s="6" t="s">
        <v>49532</v>
      </c>
      <c r="AF14676" s="6" t="s">
        <v>50513</v>
      </c>
      <c r="AG14676" s="6" t="s">
        <v>32575</v>
      </c>
    </row>
    <row r="14677" spans="29:33" x14ac:dyDescent="0.25">
      <c r="AC14677">
        <v>14676</v>
      </c>
      <c r="AD14677" s="6" t="s">
        <v>32576</v>
      </c>
      <c r="AE14677" s="6" t="s">
        <v>49049</v>
      </c>
      <c r="AF14677" s="6" t="s">
        <v>90</v>
      </c>
      <c r="AG14677" s="6" t="s">
        <v>32577</v>
      </c>
    </row>
    <row r="14678" spans="29:33" x14ac:dyDescent="0.25">
      <c r="AC14678">
        <v>14677</v>
      </c>
      <c r="AD14678" s="6" t="s">
        <v>32578</v>
      </c>
      <c r="AE14678" s="6" t="s">
        <v>49189</v>
      </c>
      <c r="AF14678" s="6" t="s">
        <v>90</v>
      </c>
      <c r="AG14678" s="6" t="s">
        <v>32579</v>
      </c>
    </row>
    <row r="14679" spans="29:33" x14ac:dyDescent="0.25">
      <c r="AC14679">
        <v>14678</v>
      </c>
      <c r="AD14679" s="6" t="s">
        <v>32580</v>
      </c>
      <c r="AE14679" s="6" t="s">
        <v>48767</v>
      </c>
      <c r="AF14679" s="6" t="s">
        <v>90</v>
      </c>
      <c r="AG14679" s="6" t="s">
        <v>32581</v>
      </c>
    </row>
    <row r="14680" spans="29:33" x14ac:dyDescent="0.25">
      <c r="AC14680">
        <v>14679</v>
      </c>
      <c r="AD14680" s="6" t="s">
        <v>32582</v>
      </c>
      <c r="AE14680" s="6" t="s">
        <v>51761</v>
      </c>
      <c r="AF14680" s="6" t="s">
        <v>52374</v>
      </c>
      <c r="AG14680" s="6" t="s">
        <v>32583</v>
      </c>
    </row>
    <row r="14681" spans="29:33" x14ac:dyDescent="0.25">
      <c r="AC14681">
        <v>14680</v>
      </c>
      <c r="AD14681" s="6" t="s">
        <v>32584</v>
      </c>
      <c r="AE14681" s="6" t="s">
        <v>51311</v>
      </c>
      <c r="AF14681" s="6" t="s">
        <v>90</v>
      </c>
      <c r="AG14681" s="6" t="s">
        <v>32585</v>
      </c>
    </row>
    <row r="14682" spans="29:33" x14ac:dyDescent="0.25">
      <c r="AC14682">
        <v>14681</v>
      </c>
      <c r="AD14682" s="6" t="s">
        <v>32586</v>
      </c>
      <c r="AE14682" s="6" t="s">
        <v>50200</v>
      </c>
      <c r="AF14682" s="6" t="s">
        <v>90</v>
      </c>
      <c r="AG14682" s="6" t="s">
        <v>32587</v>
      </c>
    </row>
    <row r="14683" spans="29:33" x14ac:dyDescent="0.25">
      <c r="AC14683">
        <v>14682</v>
      </c>
      <c r="AD14683" s="6" t="s">
        <v>32588</v>
      </c>
      <c r="AE14683" s="6" t="s">
        <v>52463</v>
      </c>
      <c r="AF14683" s="6" t="s">
        <v>90</v>
      </c>
      <c r="AG14683" s="6" t="s">
        <v>32589</v>
      </c>
    </row>
    <row r="14684" spans="29:33" x14ac:dyDescent="0.25">
      <c r="AC14684">
        <v>14683</v>
      </c>
      <c r="AD14684" s="6" t="s">
        <v>32590</v>
      </c>
      <c r="AE14684" s="6" t="s">
        <v>49126</v>
      </c>
      <c r="AF14684" s="6" t="s">
        <v>90</v>
      </c>
      <c r="AG14684" s="6" t="s">
        <v>32591</v>
      </c>
    </row>
    <row r="14685" spans="29:33" x14ac:dyDescent="0.25">
      <c r="AC14685">
        <v>14684</v>
      </c>
      <c r="AD14685" s="6" t="s">
        <v>32592</v>
      </c>
      <c r="AE14685" s="6" t="s">
        <v>48858</v>
      </c>
      <c r="AF14685" s="6" t="s">
        <v>51378</v>
      </c>
      <c r="AG14685" s="6" t="s">
        <v>32593</v>
      </c>
    </row>
    <row r="14686" spans="29:33" x14ac:dyDescent="0.25">
      <c r="AC14686">
        <v>14685</v>
      </c>
      <c r="AD14686" s="6" t="s">
        <v>32594</v>
      </c>
      <c r="AE14686" s="6" t="s">
        <v>49836</v>
      </c>
      <c r="AF14686" s="6" t="s">
        <v>49628</v>
      </c>
      <c r="AG14686" s="6" t="s">
        <v>32595</v>
      </c>
    </row>
    <row r="14687" spans="29:33" x14ac:dyDescent="0.25">
      <c r="AC14687">
        <v>14686</v>
      </c>
      <c r="AD14687" s="6" t="s">
        <v>32596</v>
      </c>
      <c r="AE14687" s="6" t="s">
        <v>48946</v>
      </c>
      <c r="AF14687" s="6" t="s">
        <v>90</v>
      </c>
      <c r="AG14687" s="6" t="s">
        <v>32597</v>
      </c>
    </row>
    <row r="14688" spans="29:33" x14ac:dyDescent="0.25">
      <c r="AC14688">
        <v>14687</v>
      </c>
      <c r="AD14688" s="6" t="s">
        <v>32598</v>
      </c>
      <c r="AE14688" s="6" t="s">
        <v>49440</v>
      </c>
      <c r="AF14688" s="6" t="s">
        <v>49430</v>
      </c>
      <c r="AG14688" s="6" t="s">
        <v>32599</v>
      </c>
    </row>
    <row r="14689" spans="29:33" x14ac:dyDescent="0.25">
      <c r="AC14689">
        <v>14688</v>
      </c>
      <c r="AD14689" s="6" t="s">
        <v>32600</v>
      </c>
      <c r="AE14689" s="6" t="s">
        <v>50806</v>
      </c>
      <c r="AF14689" s="6" t="s">
        <v>90</v>
      </c>
      <c r="AG14689" s="6" t="s">
        <v>32601</v>
      </c>
    </row>
    <row r="14690" spans="29:33" x14ac:dyDescent="0.25">
      <c r="AC14690">
        <v>14689</v>
      </c>
      <c r="AD14690" s="6" t="s">
        <v>32602</v>
      </c>
      <c r="AE14690" s="6" t="s">
        <v>51896</v>
      </c>
      <c r="AF14690" s="6" t="s">
        <v>51584</v>
      </c>
      <c r="AG14690" s="6" t="s">
        <v>32603</v>
      </c>
    </row>
    <row r="14691" spans="29:33" x14ac:dyDescent="0.25">
      <c r="AC14691">
        <v>14690</v>
      </c>
      <c r="AD14691" s="6" t="s">
        <v>32604</v>
      </c>
      <c r="AE14691" s="6" t="s">
        <v>50210</v>
      </c>
      <c r="AF14691" s="6" t="s">
        <v>49351</v>
      </c>
      <c r="AG14691" s="6" t="s">
        <v>32605</v>
      </c>
    </row>
    <row r="14692" spans="29:33" x14ac:dyDescent="0.25">
      <c r="AC14692">
        <v>14691</v>
      </c>
      <c r="AD14692" s="6" t="s">
        <v>32606</v>
      </c>
      <c r="AE14692" s="6" t="s">
        <v>52297</v>
      </c>
      <c r="AF14692" s="6" t="s">
        <v>90</v>
      </c>
      <c r="AG14692" s="6" t="s">
        <v>32607</v>
      </c>
    </row>
    <row r="14693" spans="29:33" x14ac:dyDescent="0.25">
      <c r="AC14693">
        <v>14692</v>
      </c>
      <c r="AD14693" s="6" t="s">
        <v>32608</v>
      </c>
      <c r="AE14693" s="6" t="s">
        <v>52543</v>
      </c>
      <c r="AF14693" s="6" t="s">
        <v>90</v>
      </c>
      <c r="AG14693" s="6" t="s">
        <v>32609</v>
      </c>
    </row>
    <row r="14694" spans="29:33" x14ac:dyDescent="0.25">
      <c r="AC14694">
        <v>14693</v>
      </c>
      <c r="AD14694" s="6" t="s">
        <v>32610</v>
      </c>
      <c r="AE14694" s="6" t="s">
        <v>51702</v>
      </c>
      <c r="AF14694" s="6" t="s">
        <v>90</v>
      </c>
      <c r="AG14694" s="6" t="s">
        <v>32611</v>
      </c>
    </row>
    <row r="14695" spans="29:33" x14ac:dyDescent="0.25">
      <c r="AC14695">
        <v>14694</v>
      </c>
      <c r="AD14695" s="6" t="s">
        <v>32612</v>
      </c>
      <c r="AE14695" s="6" t="s">
        <v>52233</v>
      </c>
      <c r="AF14695" s="6" t="s">
        <v>90</v>
      </c>
      <c r="AG14695" s="6" t="s">
        <v>32613</v>
      </c>
    </row>
    <row r="14696" spans="29:33" x14ac:dyDescent="0.25">
      <c r="AC14696">
        <v>14695</v>
      </c>
      <c r="AD14696" s="6" t="s">
        <v>32614</v>
      </c>
      <c r="AE14696" s="6" t="s">
        <v>49514</v>
      </c>
      <c r="AF14696" s="6" t="s">
        <v>49573</v>
      </c>
      <c r="AG14696" s="6" t="s">
        <v>32615</v>
      </c>
    </row>
    <row r="14697" spans="29:33" x14ac:dyDescent="0.25">
      <c r="AC14697">
        <v>14696</v>
      </c>
      <c r="AD14697" s="6" t="s">
        <v>32616</v>
      </c>
      <c r="AE14697" s="6" t="s">
        <v>48830</v>
      </c>
      <c r="AF14697" s="6" t="s">
        <v>90</v>
      </c>
      <c r="AG14697" s="6" t="s">
        <v>32617</v>
      </c>
    </row>
    <row r="14698" spans="29:33" x14ac:dyDescent="0.25">
      <c r="AC14698">
        <v>14697</v>
      </c>
      <c r="AD14698" s="6" t="s">
        <v>32618</v>
      </c>
      <c r="AE14698" s="6" t="s">
        <v>51653</v>
      </c>
      <c r="AF14698" s="6" t="s">
        <v>90</v>
      </c>
      <c r="AG14698" s="6" t="s">
        <v>32619</v>
      </c>
    </row>
    <row r="14699" spans="29:33" x14ac:dyDescent="0.25">
      <c r="AC14699">
        <v>14698</v>
      </c>
      <c r="AD14699" s="6" t="s">
        <v>32620</v>
      </c>
      <c r="AE14699" s="6" t="s">
        <v>50064</v>
      </c>
      <c r="AF14699" s="6" t="s">
        <v>90</v>
      </c>
      <c r="AG14699" s="6" t="s">
        <v>32621</v>
      </c>
    </row>
    <row r="14700" spans="29:33" x14ac:dyDescent="0.25">
      <c r="AC14700">
        <v>14699</v>
      </c>
      <c r="AD14700" s="6" t="s">
        <v>32622</v>
      </c>
      <c r="AE14700" s="6" t="s">
        <v>49728</v>
      </c>
      <c r="AF14700" s="6" t="s">
        <v>48918</v>
      </c>
      <c r="AG14700" s="6" t="s">
        <v>32623</v>
      </c>
    </row>
    <row r="14701" spans="29:33" x14ac:dyDescent="0.25">
      <c r="AC14701">
        <v>14700</v>
      </c>
      <c r="AD14701" s="6" t="s">
        <v>32624</v>
      </c>
      <c r="AE14701" s="6" t="s">
        <v>52111</v>
      </c>
      <c r="AF14701" s="6" t="s">
        <v>90</v>
      </c>
      <c r="AG14701" s="6" t="s">
        <v>32625</v>
      </c>
    </row>
    <row r="14702" spans="29:33" x14ac:dyDescent="0.25">
      <c r="AC14702">
        <v>14701</v>
      </c>
      <c r="AD14702" s="6" t="s">
        <v>32626</v>
      </c>
      <c r="AE14702" s="6" t="s">
        <v>50140</v>
      </c>
      <c r="AF14702" s="6" t="s">
        <v>90</v>
      </c>
      <c r="AG14702" s="6" t="s">
        <v>32627</v>
      </c>
    </row>
    <row r="14703" spans="29:33" x14ac:dyDescent="0.25">
      <c r="AC14703">
        <v>14702</v>
      </c>
      <c r="AD14703" s="6" t="s">
        <v>32628</v>
      </c>
      <c r="AE14703" s="6" t="s">
        <v>49475</v>
      </c>
      <c r="AF14703" s="6" t="s">
        <v>90</v>
      </c>
      <c r="AG14703" s="6" t="s">
        <v>32629</v>
      </c>
    </row>
    <row r="14704" spans="29:33" x14ac:dyDescent="0.25">
      <c r="AC14704">
        <v>14703</v>
      </c>
      <c r="AD14704" s="6" t="s">
        <v>32630</v>
      </c>
      <c r="AE14704" s="6" t="s">
        <v>50970</v>
      </c>
      <c r="AF14704" s="6" t="s">
        <v>90</v>
      </c>
      <c r="AG14704" s="6" t="s">
        <v>32631</v>
      </c>
    </row>
    <row r="14705" spans="29:33" x14ac:dyDescent="0.25">
      <c r="AC14705">
        <v>14704</v>
      </c>
      <c r="AD14705" s="6" t="s">
        <v>32632</v>
      </c>
      <c r="AE14705" s="6" t="s">
        <v>48815</v>
      </c>
      <c r="AF14705" s="6" t="s">
        <v>51956</v>
      </c>
      <c r="AG14705" s="6" t="s">
        <v>32633</v>
      </c>
    </row>
    <row r="14706" spans="29:33" x14ac:dyDescent="0.25">
      <c r="AC14706">
        <v>14705</v>
      </c>
      <c r="AD14706" s="6" t="s">
        <v>32634</v>
      </c>
      <c r="AE14706" s="6" t="s">
        <v>48806</v>
      </c>
      <c r="AF14706" s="6" t="s">
        <v>49018</v>
      </c>
      <c r="AG14706" s="6" t="s">
        <v>32635</v>
      </c>
    </row>
    <row r="14707" spans="29:33" x14ac:dyDescent="0.25">
      <c r="AC14707">
        <v>14706</v>
      </c>
      <c r="AD14707" s="6" t="s">
        <v>32636</v>
      </c>
      <c r="AE14707" s="6" t="s">
        <v>52205</v>
      </c>
      <c r="AF14707" s="6" t="s">
        <v>90</v>
      </c>
      <c r="AG14707" s="6" t="s">
        <v>32637</v>
      </c>
    </row>
    <row r="14708" spans="29:33" x14ac:dyDescent="0.25">
      <c r="AC14708">
        <v>14707</v>
      </c>
      <c r="AD14708" s="6" t="s">
        <v>32638</v>
      </c>
      <c r="AE14708" s="6" t="s">
        <v>50404</v>
      </c>
      <c r="AF14708" s="6" t="s">
        <v>52197</v>
      </c>
      <c r="AG14708" s="6" t="s">
        <v>32639</v>
      </c>
    </row>
    <row r="14709" spans="29:33" x14ac:dyDescent="0.25">
      <c r="AC14709">
        <v>14708</v>
      </c>
      <c r="AD14709" s="6" t="s">
        <v>32640</v>
      </c>
      <c r="AE14709" s="6" t="s">
        <v>52473</v>
      </c>
      <c r="AF14709" s="6" t="s">
        <v>90</v>
      </c>
      <c r="AG14709" s="6" t="s">
        <v>32641</v>
      </c>
    </row>
    <row r="14710" spans="29:33" x14ac:dyDescent="0.25">
      <c r="AC14710">
        <v>14709</v>
      </c>
      <c r="AD14710" s="6" t="s">
        <v>32642</v>
      </c>
      <c r="AE14710" s="6" t="s">
        <v>49311</v>
      </c>
      <c r="AF14710" s="6" t="s">
        <v>90</v>
      </c>
      <c r="AG14710" s="6" t="s">
        <v>32643</v>
      </c>
    </row>
    <row r="14711" spans="29:33" x14ac:dyDescent="0.25">
      <c r="AC14711">
        <v>14710</v>
      </c>
      <c r="AD14711" s="6" t="s">
        <v>32644</v>
      </c>
      <c r="AE14711" s="6" t="s">
        <v>52468</v>
      </c>
      <c r="AF14711" s="6" t="s">
        <v>50437</v>
      </c>
      <c r="AG14711" s="6" t="s">
        <v>32645</v>
      </c>
    </row>
    <row r="14712" spans="29:33" x14ac:dyDescent="0.25">
      <c r="AC14712">
        <v>14711</v>
      </c>
      <c r="AD14712" s="6" t="s">
        <v>32646</v>
      </c>
      <c r="AE14712" s="6" t="s">
        <v>49414</v>
      </c>
      <c r="AF14712" s="6" t="s">
        <v>49536</v>
      </c>
      <c r="AG14712" s="6" t="s">
        <v>32647</v>
      </c>
    </row>
    <row r="14713" spans="29:33" x14ac:dyDescent="0.25">
      <c r="AC14713">
        <v>14712</v>
      </c>
      <c r="AD14713" s="6" t="s">
        <v>32648</v>
      </c>
      <c r="AE14713" s="6" t="s">
        <v>51862</v>
      </c>
      <c r="AF14713" s="6" t="s">
        <v>90</v>
      </c>
      <c r="AG14713" s="6" t="s">
        <v>32649</v>
      </c>
    </row>
    <row r="14714" spans="29:33" x14ac:dyDescent="0.25">
      <c r="AC14714">
        <v>14713</v>
      </c>
      <c r="AD14714" s="6" t="s">
        <v>32650</v>
      </c>
      <c r="AE14714" s="6" t="s">
        <v>49120</v>
      </c>
      <c r="AF14714" s="6" t="s">
        <v>90</v>
      </c>
      <c r="AG14714" s="6" t="s">
        <v>32651</v>
      </c>
    </row>
    <row r="14715" spans="29:33" x14ac:dyDescent="0.25">
      <c r="AC14715">
        <v>14714</v>
      </c>
      <c r="AD14715" s="6" t="s">
        <v>32652</v>
      </c>
      <c r="AE14715" s="6" t="s">
        <v>51285</v>
      </c>
      <c r="AF14715" s="6" t="s">
        <v>50266</v>
      </c>
      <c r="AG14715" s="6" t="s">
        <v>32653</v>
      </c>
    </row>
    <row r="14716" spans="29:33" x14ac:dyDescent="0.25">
      <c r="AC14716">
        <v>14715</v>
      </c>
      <c r="AD14716" s="6" t="s">
        <v>32654</v>
      </c>
      <c r="AE14716" s="6" t="s">
        <v>49970</v>
      </c>
      <c r="AF14716" s="6" t="s">
        <v>90</v>
      </c>
      <c r="AG14716" s="6" t="s">
        <v>32655</v>
      </c>
    </row>
    <row r="14717" spans="29:33" x14ac:dyDescent="0.25">
      <c r="AC14717">
        <v>14716</v>
      </c>
      <c r="AD14717" s="6" t="s">
        <v>32656</v>
      </c>
      <c r="AE14717" s="6" t="s">
        <v>52495</v>
      </c>
      <c r="AF14717" s="6" t="s">
        <v>90</v>
      </c>
      <c r="AG14717" s="6" t="s">
        <v>32657</v>
      </c>
    </row>
    <row r="14718" spans="29:33" x14ac:dyDescent="0.25">
      <c r="AC14718">
        <v>14717</v>
      </c>
      <c r="AD14718" s="6" t="s">
        <v>32658</v>
      </c>
      <c r="AE14718" s="6" t="s">
        <v>51530</v>
      </c>
      <c r="AF14718" s="6" t="s">
        <v>90</v>
      </c>
      <c r="AG14718" s="6" t="s">
        <v>32659</v>
      </c>
    </row>
    <row r="14719" spans="29:33" x14ac:dyDescent="0.25">
      <c r="AC14719">
        <v>14718</v>
      </c>
      <c r="AD14719" s="6" t="s">
        <v>32660</v>
      </c>
      <c r="AE14719" s="6" t="s">
        <v>49412</v>
      </c>
      <c r="AF14719" s="6" t="s">
        <v>50303</v>
      </c>
      <c r="AG14719" s="6" t="s">
        <v>32661</v>
      </c>
    </row>
    <row r="14720" spans="29:33" x14ac:dyDescent="0.25">
      <c r="AC14720">
        <v>14719</v>
      </c>
      <c r="AD14720" s="6" t="s">
        <v>32662</v>
      </c>
      <c r="AE14720" s="6" t="s">
        <v>52307</v>
      </c>
      <c r="AF14720" s="6" t="s">
        <v>51222</v>
      </c>
      <c r="AG14720" s="6" t="s">
        <v>32663</v>
      </c>
    </row>
    <row r="14721" spans="29:33" x14ac:dyDescent="0.25">
      <c r="AC14721">
        <v>14720</v>
      </c>
      <c r="AD14721" s="6" t="s">
        <v>32664</v>
      </c>
      <c r="AE14721" s="6" t="s">
        <v>52517</v>
      </c>
      <c r="AF14721" s="6" t="s">
        <v>90</v>
      </c>
      <c r="AG14721" s="6" t="s">
        <v>32665</v>
      </c>
    </row>
    <row r="14722" spans="29:33" x14ac:dyDescent="0.25">
      <c r="AC14722">
        <v>14721</v>
      </c>
      <c r="AD14722" s="6" t="s">
        <v>32666</v>
      </c>
      <c r="AE14722" s="6" t="s">
        <v>50437</v>
      </c>
      <c r="AF14722" s="6" t="s">
        <v>50537</v>
      </c>
      <c r="AG14722" s="6" t="s">
        <v>32667</v>
      </c>
    </row>
    <row r="14723" spans="29:33" x14ac:dyDescent="0.25">
      <c r="AC14723">
        <v>14722</v>
      </c>
      <c r="AD14723" s="6" t="s">
        <v>32668</v>
      </c>
      <c r="AE14723" s="6" t="s">
        <v>50802</v>
      </c>
      <c r="AF14723" s="6" t="s">
        <v>50956</v>
      </c>
      <c r="AG14723" s="6" t="s">
        <v>32669</v>
      </c>
    </row>
    <row r="14724" spans="29:33" x14ac:dyDescent="0.25">
      <c r="AC14724">
        <v>14723</v>
      </c>
      <c r="AD14724" s="6" t="s">
        <v>32670</v>
      </c>
      <c r="AE14724" s="6" t="s">
        <v>48641</v>
      </c>
      <c r="AF14724" s="6" t="s">
        <v>90</v>
      </c>
      <c r="AG14724" s="6" t="s">
        <v>32671</v>
      </c>
    </row>
    <row r="14725" spans="29:33" x14ac:dyDescent="0.25">
      <c r="AC14725">
        <v>14724</v>
      </c>
      <c r="AD14725" s="6" t="s">
        <v>32672</v>
      </c>
      <c r="AE14725" s="6" t="s">
        <v>50888</v>
      </c>
      <c r="AF14725" s="6" t="s">
        <v>50871</v>
      </c>
      <c r="AG14725" s="6" t="s">
        <v>32673</v>
      </c>
    </row>
    <row r="14726" spans="29:33" x14ac:dyDescent="0.25">
      <c r="AC14726">
        <v>14725</v>
      </c>
      <c r="AD14726" s="6" t="s">
        <v>32674</v>
      </c>
      <c r="AE14726" s="6" t="s">
        <v>49681</v>
      </c>
      <c r="AF14726" s="6" t="s">
        <v>49685</v>
      </c>
      <c r="AG14726" s="6" t="s">
        <v>32675</v>
      </c>
    </row>
    <row r="14727" spans="29:33" x14ac:dyDescent="0.25">
      <c r="AC14727">
        <v>14726</v>
      </c>
      <c r="AD14727" s="6" t="s">
        <v>32676</v>
      </c>
      <c r="AE14727" s="6" t="s">
        <v>49883</v>
      </c>
      <c r="AF14727" s="6" t="s">
        <v>49612</v>
      </c>
      <c r="AG14727" s="6" t="s">
        <v>32677</v>
      </c>
    </row>
    <row r="14728" spans="29:33" x14ac:dyDescent="0.25">
      <c r="AC14728">
        <v>14727</v>
      </c>
      <c r="AD14728" s="6" t="s">
        <v>32678</v>
      </c>
      <c r="AE14728" s="6" t="s">
        <v>51884</v>
      </c>
      <c r="AF14728" s="6" t="s">
        <v>51872</v>
      </c>
      <c r="AG14728" s="6" t="s">
        <v>32679</v>
      </c>
    </row>
    <row r="14729" spans="29:33" x14ac:dyDescent="0.25">
      <c r="AC14729">
        <v>14728</v>
      </c>
      <c r="AD14729" s="6" t="s">
        <v>32680</v>
      </c>
      <c r="AE14729" s="6" t="s">
        <v>50829</v>
      </c>
      <c r="AF14729" s="6" t="s">
        <v>90</v>
      </c>
      <c r="AG14729" s="6" t="s">
        <v>32681</v>
      </c>
    </row>
    <row r="14730" spans="29:33" x14ac:dyDescent="0.25">
      <c r="AC14730">
        <v>14729</v>
      </c>
      <c r="AD14730" s="6" t="s">
        <v>32682</v>
      </c>
      <c r="AE14730" s="6" t="s">
        <v>51621</v>
      </c>
      <c r="AF14730" s="6" t="s">
        <v>90</v>
      </c>
      <c r="AG14730" s="6" t="s">
        <v>32683</v>
      </c>
    </row>
    <row r="14731" spans="29:33" x14ac:dyDescent="0.25">
      <c r="AC14731">
        <v>14730</v>
      </c>
      <c r="AD14731" s="6" t="s">
        <v>32684</v>
      </c>
      <c r="AE14731" s="6" t="s">
        <v>52251</v>
      </c>
      <c r="AF14731" s="6" t="s">
        <v>90</v>
      </c>
      <c r="AG14731" s="6" t="s">
        <v>32685</v>
      </c>
    </row>
    <row r="14732" spans="29:33" x14ac:dyDescent="0.25">
      <c r="AC14732">
        <v>14731</v>
      </c>
      <c r="AD14732" s="6" t="s">
        <v>32686</v>
      </c>
      <c r="AE14732" s="6" t="s">
        <v>51333</v>
      </c>
      <c r="AF14732" s="6" t="s">
        <v>90</v>
      </c>
      <c r="AG14732" s="6" t="s">
        <v>32687</v>
      </c>
    </row>
    <row r="14733" spans="29:33" x14ac:dyDescent="0.25">
      <c r="AC14733">
        <v>14732</v>
      </c>
      <c r="AD14733" s="6" t="s">
        <v>32688</v>
      </c>
      <c r="AE14733" s="6" t="s">
        <v>50160</v>
      </c>
      <c r="AF14733" s="6" t="s">
        <v>90</v>
      </c>
      <c r="AG14733" s="6" t="s">
        <v>32689</v>
      </c>
    </row>
    <row r="14734" spans="29:33" x14ac:dyDescent="0.25">
      <c r="AC14734">
        <v>14733</v>
      </c>
      <c r="AD14734" s="6" t="s">
        <v>32690</v>
      </c>
      <c r="AE14734" s="6" t="s">
        <v>50431</v>
      </c>
      <c r="AF14734" s="6" t="s">
        <v>90</v>
      </c>
      <c r="AG14734" s="6" t="s">
        <v>32691</v>
      </c>
    </row>
    <row r="14735" spans="29:33" x14ac:dyDescent="0.25">
      <c r="AC14735">
        <v>14734</v>
      </c>
      <c r="AD14735" s="6" t="s">
        <v>32692</v>
      </c>
      <c r="AE14735" s="6" t="s">
        <v>51193</v>
      </c>
      <c r="AF14735" s="6" t="s">
        <v>90</v>
      </c>
      <c r="AG14735" s="6" t="s">
        <v>32693</v>
      </c>
    </row>
    <row r="14736" spans="29:33" x14ac:dyDescent="0.25">
      <c r="AC14736">
        <v>14735</v>
      </c>
      <c r="AD14736" s="6" t="s">
        <v>32694</v>
      </c>
      <c r="AE14736" s="6" t="s">
        <v>50015</v>
      </c>
      <c r="AF14736" s="6" t="s">
        <v>50019</v>
      </c>
      <c r="AG14736" s="6" t="s">
        <v>32695</v>
      </c>
    </row>
    <row r="14737" spans="29:33" x14ac:dyDescent="0.25">
      <c r="AC14737">
        <v>14736</v>
      </c>
      <c r="AD14737" s="6" t="s">
        <v>32696</v>
      </c>
      <c r="AE14737" s="6" t="s">
        <v>50796</v>
      </c>
      <c r="AF14737" s="6" t="s">
        <v>90</v>
      </c>
      <c r="AG14737" s="6" t="s">
        <v>32697</v>
      </c>
    </row>
    <row r="14738" spans="29:33" x14ac:dyDescent="0.25">
      <c r="AC14738">
        <v>14737</v>
      </c>
      <c r="AD14738" s="6" t="s">
        <v>32698</v>
      </c>
      <c r="AE14738" s="6" t="s">
        <v>50946</v>
      </c>
      <c r="AF14738" s="6" t="s">
        <v>50960</v>
      </c>
      <c r="AG14738" s="6" t="s">
        <v>32699</v>
      </c>
    </row>
    <row r="14739" spans="29:33" x14ac:dyDescent="0.25">
      <c r="AC14739">
        <v>14738</v>
      </c>
      <c r="AD14739" s="6" t="s">
        <v>32700</v>
      </c>
      <c r="AE14739" s="6" t="s">
        <v>50881</v>
      </c>
      <c r="AF14739" s="6" t="s">
        <v>50861</v>
      </c>
      <c r="AG14739" s="6" t="s">
        <v>32701</v>
      </c>
    </row>
    <row r="14740" spans="29:33" x14ac:dyDescent="0.25">
      <c r="AC14740">
        <v>14739</v>
      </c>
      <c r="AD14740" s="6" t="s">
        <v>32702</v>
      </c>
      <c r="AE14740" s="6" t="s">
        <v>49606</v>
      </c>
      <c r="AF14740" s="6" t="s">
        <v>90</v>
      </c>
      <c r="AG14740" s="6" t="s">
        <v>32703</v>
      </c>
    </row>
    <row r="14741" spans="29:33" x14ac:dyDescent="0.25">
      <c r="AC14741">
        <v>14740</v>
      </c>
      <c r="AD14741" s="6" t="s">
        <v>32704</v>
      </c>
      <c r="AE14741" s="6" t="s">
        <v>51461</v>
      </c>
      <c r="AF14741" s="6" t="s">
        <v>51589</v>
      </c>
      <c r="AG14741" s="6" t="s">
        <v>32705</v>
      </c>
    </row>
    <row r="14742" spans="29:33" x14ac:dyDescent="0.25">
      <c r="AC14742">
        <v>14741</v>
      </c>
      <c r="AD14742" s="6" t="s">
        <v>32706</v>
      </c>
      <c r="AE14742" s="6" t="s">
        <v>50337</v>
      </c>
      <c r="AF14742" s="6" t="s">
        <v>48892</v>
      </c>
      <c r="AG14742" s="6" t="s">
        <v>32707</v>
      </c>
    </row>
    <row r="14743" spans="29:33" x14ac:dyDescent="0.25">
      <c r="AC14743">
        <v>14742</v>
      </c>
      <c r="AD14743" s="6" t="s">
        <v>32708</v>
      </c>
      <c r="AE14743" s="6" t="s">
        <v>52432</v>
      </c>
      <c r="AF14743" s="6" t="s">
        <v>90</v>
      </c>
      <c r="AG14743" s="6" t="s">
        <v>32709</v>
      </c>
    </row>
    <row r="14744" spans="29:33" x14ac:dyDescent="0.25">
      <c r="AC14744">
        <v>14743</v>
      </c>
      <c r="AD14744" s="6" t="s">
        <v>32710</v>
      </c>
      <c r="AE14744" s="6" t="s">
        <v>52470</v>
      </c>
      <c r="AF14744" s="6" t="s">
        <v>50084</v>
      </c>
      <c r="AG14744" s="6" t="s">
        <v>32711</v>
      </c>
    </row>
    <row r="14745" spans="29:33" x14ac:dyDescent="0.25">
      <c r="AC14745">
        <v>14744</v>
      </c>
      <c r="AD14745" s="6" t="s">
        <v>32712</v>
      </c>
      <c r="AE14745" s="6" t="s">
        <v>49534</v>
      </c>
      <c r="AF14745" s="6" t="s">
        <v>49506</v>
      </c>
      <c r="AG14745" s="6" t="s">
        <v>32713</v>
      </c>
    </row>
    <row r="14746" spans="29:33" x14ac:dyDescent="0.25">
      <c r="AC14746">
        <v>14745</v>
      </c>
      <c r="AD14746" s="6" t="s">
        <v>32714</v>
      </c>
      <c r="AE14746" s="6" t="s">
        <v>50771</v>
      </c>
      <c r="AF14746" s="6" t="s">
        <v>49547</v>
      </c>
      <c r="AG14746" s="6" t="s">
        <v>32715</v>
      </c>
    </row>
    <row r="14747" spans="29:33" x14ac:dyDescent="0.25">
      <c r="AC14747">
        <v>14746</v>
      </c>
      <c r="AD14747" s="6" t="s">
        <v>32716</v>
      </c>
      <c r="AE14747" s="6" t="s">
        <v>50366</v>
      </c>
      <c r="AF14747" s="6" t="s">
        <v>90</v>
      </c>
      <c r="AG14747" s="6" t="s">
        <v>32717</v>
      </c>
    </row>
    <row r="14748" spans="29:33" x14ac:dyDescent="0.25">
      <c r="AC14748">
        <v>14747</v>
      </c>
      <c r="AD14748" s="6" t="s">
        <v>32718</v>
      </c>
      <c r="AE14748" s="6" t="s">
        <v>50510</v>
      </c>
      <c r="AF14748" s="6" t="s">
        <v>90</v>
      </c>
      <c r="AG14748" s="6" t="s">
        <v>32719</v>
      </c>
    </row>
    <row r="14749" spans="29:33" x14ac:dyDescent="0.25">
      <c r="AC14749">
        <v>14748</v>
      </c>
      <c r="AD14749" s="6" t="s">
        <v>32720</v>
      </c>
      <c r="AE14749" s="6" t="s">
        <v>52495</v>
      </c>
      <c r="AF14749" s="6" t="s">
        <v>52514</v>
      </c>
      <c r="AG14749" s="6" t="s">
        <v>32721</v>
      </c>
    </row>
    <row r="14750" spans="29:33" x14ac:dyDescent="0.25">
      <c r="AC14750">
        <v>14749</v>
      </c>
      <c r="AD14750" s="6" t="s">
        <v>32722</v>
      </c>
      <c r="AE14750" s="6" t="s">
        <v>51327</v>
      </c>
      <c r="AF14750" s="6" t="s">
        <v>90</v>
      </c>
      <c r="AG14750" s="6" t="s">
        <v>32723</v>
      </c>
    </row>
    <row r="14751" spans="29:33" x14ac:dyDescent="0.25">
      <c r="AC14751">
        <v>14750</v>
      </c>
      <c r="AD14751" s="6" t="s">
        <v>32724</v>
      </c>
      <c r="AE14751" s="6" t="s">
        <v>51846</v>
      </c>
      <c r="AF14751" s="6" t="s">
        <v>51872</v>
      </c>
      <c r="AG14751" s="6" t="s">
        <v>32725</v>
      </c>
    </row>
    <row r="14752" spans="29:33" x14ac:dyDescent="0.25">
      <c r="AC14752">
        <v>14751</v>
      </c>
      <c r="AD14752" s="6" t="s">
        <v>32726</v>
      </c>
      <c r="AE14752" s="6" t="s">
        <v>50241</v>
      </c>
      <c r="AF14752" s="6" t="s">
        <v>90</v>
      </c>
      <c r="AG14752" s="6" t="s">
        <v>32727</v>
      </c>
    </row>
    <row r="14753" spans="29:33" x14ac:dyDescent="0.25">
      <c r="AC14753">
        <v>14752</v>
      </c>
      <c r="AD14753" s="6" t="s">
        <v>32728</v>
      </c>
      <c r="AE14753" s="6" t="s">
        <v>51187</v>
      </c>
      <c r="AF14753" s="6" t="s">
        <v>51199</v>
      </c>
      <c r="AG14753" s="6" t="s">
        <v>32729</v>
      </c>
    </row>
    <row r="14754" spans="29:33" x14ac:dyDescent="0.25">
      <c r="AC14754">
        <v>14753</v>
      </c>
      <c r="AD14754" s="6" t="s">
        <v>32730</v>
      </c>
      <c r="AE14754" s="6" t="s">
        <v>52483</v>
      </c>
      <c r="AF14754" s="6" t="s">
        <v>52459</v>
      </c>
      <c r="AG14754" s="6" t="s">
        <v>32731</v>
      </c>
    </row>
    <row r="14755" spans="29:33" x14ac:dyDescent="0.25">
      <c r="AC14755">
        <v>14754</v>
      </c>
      <c r="AD14755" s="6" t="s">
        <v>32732</v>
      </c>
      <c r="AE14755" s="6" t="s">
        <v>49112</v>
      </c>
      <c r="AF14755" s="6" t="s">
        <v>90</v>
      </c>
      <c r="AG14755" s="6" t="s">
        <v>32733</v>
      </c>
    </row>
    <row r="14756" spans="29:33" x14ac:dyDescent="0.25">
      <c r="AC14756">
        <v>14755</v>
      </c>
      <c r="AD14756" s="6" t="s">
        <v>32734</v>
      </c>
      <c r="AE14756" s="6" t="s">
        <v>50946</v>
      </c>
      <c r="AF14756" s="6" t="s">
        <v>90</v>
      </c>
      <c r="AG14756" s="6" t="s">
        <v>32735</v>
      </c>
    </row>
    <row r="14757" spans="29:33" x14ac:dyDescent="0.25">
      <c r="AC14757">
        <v>14756</v>
      </c>
      <c r="AD14757" s="6" t="s">
        <v>32736</v>
      </c>
      <c r="AE14757" s="6" t="s">
        <v>51017</v>
      </c>
      <c r="AF14757" s="6" t="s">
        <v>90</v>
      </c>
      <c r="AG14757" s="6" t="s">
        <v>32737</v>
      </c>
    </row>
    <row r="14758" spans="29:33" x14ac:dyDescent="0.25">
      <c r="AC14758">
        <v>14757</v>
      </c>
      <c r="AD14758" s="6" t="s">
        <v>32738</v>
      </c>
      <c r="AE14758" s="6" t="s">
        <v>49695</v>
      </c>
      <c r="AF14758" s="6" t="s">
        <v>49751</v>
      </c>
      <c r="AG14758" s="6" t="s">
        <v>32739</v>
      </c>
    </row>
    <row r="14759" spans="29:33" x14ac:dyDescent="0.25">
      <c r="AC14759">
        <v>14758</v>
      </c>
      <c r="AD14759" s="6" t="s">
        <v>32740</v>
      </c>
      <c r="AE14759" s="6" t="s">
        <v>52470</v>
      </c>
      <c r="AF14759" s="6" t="s">
        <v>52444</v>
      </c>
      <c r="AG14759" s="6" t="s">
        <v>32741</v>
      </c>
    </row>
    <row r="14760" spans="29:33" x14ac:dyDescent="0.25">
      <c r="AC14760">
        <v>14759</v>
      </c>
      <c r="AD14760" s="6" t="s">
        <v>32742</v>
      </c>
      <c r="AE14760" s="6" t="s">
        <v>49512</v>
      </c>
      <c r="AF14760" s="6" t="s">
        <v>49610</v>
      </c>
      <c r="AG14760" s="6" t="s">
        <v>32743</v>
      </c>
    </row>
    <row r="14761" spans="29:33" x14ac:dyDescent="0.25">
      <c r="AC14761">
        <v>14760</v>
      </c>
      <c r="AD14761" s="6" t="s">
        <v>32744</v>
      </c>
      <c r="AE14761" s="6" t="s">
        <v>51427</v>
      </c>
      <c r="AF14761" s="6" t="s">
        <v>51423</v>
      </c>
      <c r="AG14761" s="6" t="s">
        <v>32745</v>
      </c>
    </row>
    <row r="14762" spans="29:33" x14ac:dyDescent="0.25">
      <c r="AC14762">
        <v>14761</v>
      </c>
      <c r="AD14762" s="6" t="s">
        <v>32746</v>
      </c>
      <c r="AE14762" s="6" t="s">
        <v>52274</v>
      </c>
      <c r="AF14762" s="6" t="s">
        <v>90</v>
      </c>
      <c r="AG14762" s="6" t="s">
        <v>32747</v>
      </c>
    </row>
    <row r="14763" spans="29:33" x14ac:dyDescent="0.25">
      <c r="AC14763">
        <v>14762</v>
      </c>
      <c r="AD14763" s="6" t="s">
        <v>32748</v>
      </c>
      <c r="AE14763" s="6" t="s">
        <v>50937</v>
      </c>
      <c r="AF14763" s="6" t="s">
        <v>90</v>
      </c>
      <c r="AG14763" s="6" t="s">
        <v>32749</v>
      </c>
    </row>
    <row r="14764" spans="29:33" x14ac:dyDescent="0.25">
      <c r="AC14764">
        <v>14763</v>
      </c>
      <c r="AD14764" s="6" t="s">
        <v>32750</v>
      </c>
      <c r="AE14764" s="6" t="s">
        <v>49120</v>
      </c>
      <c r="AF14764" s="6" t="s">
        <v>90</v>
      </c>
      <c r="AG14764" s="6" t="s">
        <v>32751</v>
      </c>
    </row>
    <row r="14765" spans="29:33" x14ac:dyDescent="0.25">
      <c r="AC14765">
        <v>14764</v>
      </c>
      <c r="AD14765" s="6" t="s">
        <v>32752</v>
      </c>
      <c r="AE14765" s="6" t="s">
        <v>50260</v>
      </c>
      <c r="AF14765" s="6" t="s">
        <v>90</v>
      </c>
      <c r="AG14765" s="6" t="s">
        <v>32753</v>
      </c>
    </row>
    <row r="14766" spans="29:33" x14ac:dyDescent="0.25">
      <c r="AC14766">
        <v>14765</v>
      </c>
      <c r="AD14766" s="6" t="s">
        <v>32754</v>
      </c>
      <c r="AE14766" s="6" t="s">
        <v>52262</v>
      </c>
      <c r="AF14766" s="6" t="s">
        <v>52295</v>
      </c>
      <c r="AG14766" s="6" t="s">
        <v>32755</v>
      </c>
    </row>
    <row r="14767" spans="29:33" x14ac:dyDescent="0.25">
      <c r="AC14767">
        <v>14766</v>
      </c>
      <c r="AD14767" s="6" t="s">
        <v>32756</v>
      </c>
      <c r="AE14767" s="6" t="s">
        <v>50390</v>
      </c>
      <c r="AF14767" s="6" t="s">
        <v>50343</v>
      </c>
      <c r="AG14767" s="6" t="s">
        <v>32757</v>
      </c>
    </row>
    <row r="14768" spans="29:33" x14ac:dyDescent="0.25">
      <c r="AC14768">
        <v>14767</v>
      </c>
      <c r="AD14768" s="6" t="s">
        <v>32758</v>
      </c>
      <c r="AE14768" s="6" t="s">
        <v>49669</v>
      </c>
      <c r="AF14768" s="6" t="s">
        <v>90</v>
      </c>
      <c r="AG14768" s="6" t="s">
        <v>32759</v>
      </c>
    </row>
    <row r="14769" spans="29:33" x14ac:dyDescent="0.25">
      <c r="AC14769">
        <v>14768</v>
      </c>
      <c r="AD14769" s="6" t="s">
        <v>32760</v>
      </c>
      <c r="AE14769" s="6" t="s">
        <v>50476</v>
      </c>
      <c r="AF14769" s="6" t="s">
        <v>50479</v>
      </c>
      <c r="AG14769" s="6" t="s">
        <v>32761</v>
      </c>
    </row>
    <row r="14770" spans="29:33" x14ac:dyDescent="0.25">
      <c r="AC14770">
        <v>14769</v>
      </c>
      <c r="AD14770" s="6" t="s">
        <v>32762</v>
      </c>
      <c r="AE14770" s="6" t="s">
        <v>51665</v>
      </c>
      <c r="AF14770" s="6" t="s">
        <v>50978</v>
      </c>
      <c r="AG14770" s="6" t="s">
        <v>32763</v>
      </c>
    </row>
    <row r="14771" spans="29:33" x14ac:dyDescent="0.25">
      <c r="AC14771">
        <v>14770</v>
      </c>
      <c r="AD14771" s="6" t="s">
        <v>32764</v>
      </c>
      <c r="AE14771" s="6" t="s">
        <v>52229</v>
      </c>
      <c r="AF14771" s="6" t="s">
        <v>90</v>
      </c>
      <c r="AG14771" s="6" t="s">
        <v>32765</v>
      </c>
    </row>
    <row r="14772" spans="29:33" x14ac:dyDescent="0.25">
      <c r="AC14772">
        <v>14771</v>
      </c>
      <c r="AD14772" s="6" t="s">
        <v>32766</v>
      </c>
      <c r="AE14772" s="6" t="s">
        <v>48944</v>
      </c>
      <c r="AF14772" s="6" t="s">
        <v>90</v>
      </c>
      <c r="AG14772" s="6" t="s">
        <v>32767</v>
      </c>
    </row>
    <row r="14773" spans="29:33" x14ac:dyDescent="0.25">
      <c r="AC14773">
        <v>14772</v>
      </c>
      <c r="AD14773" s="6" t="s">
        <v>32768</v>
      </c>
      <c r="AE14773" s="6" t="s">
        <v>49591</v>
      </c>
      <c r="AF14773" s="6" t="s">
        <v>51737</v>
      </c>
      <c r="AG14773" s="6" t="s">
        <v>32769</v>
      </c>
    </row>
    <row r="14774" spans="29:33" x14ac:dyDescent="0.25">
      <c r="AC14774">
        <v>14773</v>
      </c>
      <c r="AD14774" s="6" t="s">
        <v>32770</v>
      </c>
      <c r="AE14774" s="6" t="s">
        <v>52527</v>
      </c>
      <c r="AF14774" s="6" t="s">
        <v>90</v>
      </c>
      <c r="AG14774" s="6" t="s">
        <v>32771</v>
      </c>
    </row>
    <row r="14775" spans="29:33" x14ac:dyDescent="0.25">
      <c r="AC14775">
        <v>14774</v>
      </c>
      <c r="AD14775" s="6" t="s">
        <v>32772</v>
      </c>
      <c r="AE14775" s="6" t="s">
        <v>52262</v>
      </c>
      <c r="AF14775" s="6" t="s">
        <v>50755</v>
      </c>
      <c r="AG14775" s="6" t="s">
        <v>32773</v>
      </c>
    </row>
    <row r="14776" spans="29:33" x14ac:dyDescent="0.25">
      <c r="AC14776">
        <v>14775</v>
      </c>
      <c r="AD14776" s="6" t="s">
        <v>32774</v>
      </c>
      <c r="AE14776" s="6" t="s">
        <v>51637</v>
      </c>
      <c r="AF14776" s="6" t="s">
        <v>90</v>
      </c>
      <c r="AG14776" s="6" t="s">
        <v>32775</v>
      </c>
    </row>
    <row r="14777" spans="29:33" x14ac:dyDescent="0.25">
      <c r="AC14777">
        <v>14776</v>
      </c>
      <c r="AD14777" s="6" t="s">
        <v>32776</v>
      </c>
      <c r="AE14777" s="6" t="s">
        <v>48944</v>
      </c>
      <c r="AF14777" s="6" t="s">
        <v>90</v>
      </c>
      <c r="AG14777" s="6" t="s">
        <v>32777</v>
      </c>
    </row>
    <row r="14778" spans="29:33" x14ac:dyDescent="0.25">
      <c r="AC14778">
        <v>14777</v>
      </c>
      <c r="AD14778" s="6" t="s">
        <v>32778</v>
      </c>
      <c r="AE14778" s="6" t="s">
        <v>49018</v>
      </c>
      <c r="AF14778" s="6" t="s">
        <v>49018</v>
      </c>
      <c r="AG14778" s="6" t="s">
        <v>32779</v>
      </c>
    </row>
    <row r="14779" spans="29:33" x14ac:dyDescent="0.25">
      <c r="AC14779">
        <v>14778</v>
      </c>
      <c r="AD14779" s="6" t="s">
        <v>32780</v>
      </c>
      <c r="AE14779" s="6" t="s">
        <v>48900</v>
      </c>
      <c r="AF14779" s="6" t="s">
        <v>49685</v>
      </c>
      <c r="AG14779" s="6" t="s">
        <v>32781</v>
      </c>
    </row>
    <row r="14780" spans="29:33" x14ac:dyDescent="0.25">
      <c r="AC14780">
        <v>14779</v>
      </c>
      <c r="AD14780" s="6" t="s">
        <v>32782</v>
      </c>
      <c r="AE14780" s="6" t="s">
        <v>48866</v>
      </c>
      <c r="AF14780" s="6" t="s">
        <v>48864</v>
      </c>
      <c r="AG14780" s="6" t="s">
        <v>32783</v>
      </c>
    </row>
    <row r="14781" spans="29:33" x14ac:dyDescent="0.25">
      <c r="AC14781">
        <v>14780</v>
      </c>
      <c r="AD14781" s="6" t="s">
        <v>32784</v>
      </c>
      <c r="AE14781" s="6" t="s">
        <v>49520</v>
      </c>
      <c r="AF14781" s="6" t="s">
        <v>90</v>
      </c>
      <c r="AG14781" s="6" t="s">
        <v>32785</v>
      </c>
    </row>
    <row r="14782" spans="29:33" x14ac:dyDescent="0.25">
      <c r="AC14782">
        <v>14781</v>
      </c>
      <c r="AD14782" s="6" t="s">
        <v>32786</v>
      </c>
      <c r="AE14782" s="6" t="s">
        <v>49810</v>
      </c>
      <c r="AF14782" s="6" t="s">
        <v>90</v>
      </c>
      <c r="AG14782" s="6" t="s">
        <v>32787</v>
      </c>
    </row>
    <row r="14783" spans="29:33" x14ac:dyDescent="0.25">
      <c r="AC14783">
        <v>14782</v>
      </c>
      <c r="AD14783" s="6" t="s">
        <v>32788</v>
      </c>
      <c r="AE14783" s="6" t="s">
        <v>49464</v>
      </c>
      <c r="AF14783" s="6" t="s">
        <v>50537</v>
      </c>
      <c r="AG14783" s="6" t="s">
        <v>32789</v>
      </c>
    </row>
    <row r="14784" spans="29:33" x14ac:dyDescent="0.25">
      <c r="AC14784">
        <v>14783</v>
      </c>
      <c r="AD14784" s="6" t="s">
        <v>32790</v>
      </c>
      <c r="AE14784" s="6" t="s">
        <v>52235</v>
      </c>
      <c r="AF14784" s="6" t="s">
        <v>90</v>
      </c>
      <c r="AG14784" s="6" t="s">
        <v>32791</v>
      </c>
    </row>
    <row r="14785" spans="29:33" x14ac:dyDescent="0.25">
      <c r="AC14785">
        <v>14784</v>
      </c>
      <c r="AD14785" s="6" t="s">
        <v>32792</v>
      </c>
      <c r="AE14785" s="6" t="s">
        <v>51279</v>
      </c>
      <c r="AF14785" s="6" t="s">
        <v>90</v>
      </c>
      <c r="AG14785" s="6" t="s">
        <v>32793</v>
      </c>
    </row>
    <row r="14786" spans="29:33" x14ac:dyDescent="0.25">
      <c r="AC14786">
        <v>14785</v>
      </c>
      <c r="AD14786" s="6" t="s">
        <v>32794</v>
      </c>
      <c r="AE14786" s="6" t="s">
        <v>50900</v>
      </c>
      <c r="AF14786" s="6" t="s">
        <v>48957</v>
      </c>
      <c r="AG14786" s="6" t="s">
        <v>32795</v>
      </c>
    </row>
    <row r="14787" spans="29:33" x14ac:dyDescent="0.25">
      <c r="AC14787">
        <v>14786</v>
      </c>
      <c r="AD14787" s="6" t="s">
        <v>32796</v>
      </c>
      <c r="AE14787" s="6" t="s">
        <v>51756</v>
      </c>
      <c r="AF14787" s="6" t="s">
        <v>51206</v>
      </c>
      <c r="AG14787" s="6" t="s">
        <v>32797</v>
      </c>
    </row>
    <row r="14788" spans="29:33" x14ac:dyDescent="0.25">
      <c r="AC14788">
        <v>14787</v>
      </c>
      <c r="AD14788" s="6" t="s">
        <v>32798</v>
      </c>
      <c r="AE14788" s="6" t="s">
        <v>52523</v>
      </c>
      <c r="AF14788" s="6" t="s">
        <v>90</v>
      </c>
      <c r="AG14788" s="6" t="s">
        <v>32799</v>
      </c>
    </row>
    <row r="14789" spans="29:33" x14ac:dyDescent="0.25">
      <c r="AC14789">
        <v>14788</v>
      </c>
      <c r="AD14789" s="6" t="s">
        <v>32800</v>
      </c>
      <c r="AE14789" s="6" t="s">
        <v>49475</v>
      </c>
      <c r="AF14789" s="6" t="s">
        <v>50521</v>
      </c>
      <c r="AG14789" s="6" t="s">
        <v>32801</v>
      </c>
    </row>
    <row r="14790" spans="29:33" x14ac:dyDescent="0.25">
      <c r="AC14790">
        <v>14789</v>
      </c>
      <c r="AD14790" s="6" t="s">
        <v>32802</v>
      </c>
      <c r="AE14790" s="6" t="s">
        <v>49176</v>
      </c>
      <c r="AF14790" s="6" t="s">
        <v>90</v>
      </c>
      <c r="AG14790" s="6" t="s">
        <v>32803</v>
      </c>
    </row>
    <row r="14791" spans="29:33" x14ac:dyDescent="0.25">
      <c r="AC14791">
        <v>14790</v>
      </c>
      <c r="AD14791" s="6" t="s">
        <v>32804</v>
      </c>
      <c r="AE14791" s="6" t="s">
        <v>52002</v>
      </c>
      <c r="AF14791" s="6" t="s">
        <v>90</v>
      </c>
      <c r="AG14791" s="6" t="s">
        <v>32805</v>
      </c>
    </row>
    <row r="14792" spans="29:33" x14ac:dyDescent="0.25">
      <c r="AC14792">
        <v>14791</v>
      </c>
      <c r="AD14792" s="6" t="s">
        <v>32806</v>
      </c>
      <c r="AE14792" s="6" t="s">
        <v>49717</v>
      </c>
      <c r="AF14792" s="6" t="s">
        <v>49913</v>
      </c>
      <c r="AG14792" s="6" t="s">
        <v>32807</v>
      </c>
    </row>
    <row r="14793" spans="29:33" x14ac:dyDescent="0.25">
      <c r="AC14793">
        <v>14792</v>
      </c>
      <c r="AD14793" s="6" t="s">
        <v>32808</v>
      </c>
      <c r="AE14793" s="6" t="s">
        <v>51838</v>
      </c>
      <c r="AF14793" s="6" t="s">
        <v>90</v>
      </c>
      <c r="AG14793" s="6" t="s">
        <v>32809</v>
      </c>
    </row>
    <row r="14794" spans="29:33" x14ac:dyDescent="0.25">
      <c r="AC14794">
        <v>14793</v>
      </c>
      <c r="AD14794" s="6" t="s">
        <v>32810</v>
      </c>
      <c r="AE14794" s="6" t="s">
        <v>51378</v>
      </c>
      <c r="AF14794" s="6" t="s">
        <v>52155</v>
      </c>
      <c r="AG14794" s="6" t="s">
        <v>32811</v>
      </c>
    </row>
    <row r="14795" spans="29:33" x14ac:dyDescent="0.25">
      <c r="AC14795">
        <v>14794</v>
      </c>
      <c r="AD14795" s="6" t="s">
        <v>32812</v>
      </c>
      <c r="AE14795" s="6" t="s">
        <v>52233</v>
      </c>
      <c r="AF14795" s="6" t="s">
        <v>52089</v>
      </c>
      <c r="AG14795" s="6" t="s">
        <v>32813</v>
      </c>
    </row>
    <row r="14796" spans="29:33" x14ac:dyDescent="0.25">
      <c r="AC14796">
        <v>14795</v>
      </c>
      <c r="AD14796" s="6" t="s">
        <v>32814</v>
      </c>
      <c r="AE14796" s="6" t="s">
        <v>50366</v>
      </c>
      <c r="AF14796" s="6" t="s">
        <v>50360</v>
      </c>
      <c r="AG14796" s="6" t="s">
        <v>32815</v>
      </c>
    </row>
    <row r="14797" spans="29:33" x14ac:dyDescent="0.25">
      <c r="AC14797">
        <v>14796</v>
      </c>
      <c r="AD14797" s="6" t="s">
        <v>32816</v>
      </c>
      <c r="AE14797" s="6" t="s">
        <v>49410</v>
      </c>
      <c r="AF14797" s="6" t="s">
        <v>90</v>
      </c>
      <c r="AG14797" s="6" t="s">
        <v>32817</v>
      </c>
    </row>
    <row r="14798" spans="29:33" x14ac:dyDescent="0.25">
      <c r="AC14798">
        <v>14797</v>
      </c>
      <c r="AD14798" s="6" t="s">
        <v>32818</v>
      </c>
      <c r="AE14798" s="6" t="s">
        <v>50937</v>
      </c>
      <c r="AF14798" s="6" t="s">
        <v>90</v>
      </c>
      <c r="AG14798" s="6" t="s">
        <v>32819</v>
      </c>
    </row>
    <row r="14799" spans="29:33" x14ac:dyDescent="0.25">
      <c r="AC14799">
        <v>14798</v>
      </c>
      <c r="AD14799" s="6" t="s">
        <v>32820</v>
      </c>
      <c r="AE14799" s="6" t="s">
        <v>51038</v>
      </c>
      <c r="AF14799" s="6" t="s">
        <v>90</v>
      </c>
      <c r="AG14799" s="6" t="s">
        <v>32821</v>
      </c>
    </row>
    <row r="14800" spans="29:33" x14ac:dyDescent="0.25">
      <c r="AC14800">
        <v>14799</v>
      </c>
      <c r="AD14800" s="6" t="s">
        <v>32822</v>
      </c>
      <c r="AE14800" s="6" t="s">
        <v>49964</v>
      </c>
      <c r="AF14800" s="6" t="s">
        <v>90</v>
      </c>
      <c r="AG14800" s="6" t="s">
        <v>32823</v>
      </c>
    </row>
    <row r="14801" spans="29:33" x14ac:dyDescent="0.25">
      <c r="AC14801">
        <v>14800</v>
      </c>
      <c r="AD14801" s="6" t="s">
        <v>32824</v>
      </c>
      <c r="AE14801" s="6" t="s">
        <v>52539</v>
      </c>
      <c r="AF14801" s="6" t="s">
        <v>90</v>
      </c>
      <c r="AG14801" s="6" t="s">
        <v>32825</v>
      </c>
    </row>
    <row r="14802" spans="29:33" x14ac:dyDescent="0.25">
      <c r="AC14802">
        <v>14801</v>
      </c>
      <c r="AD14802" s="6" t="s">
        <v>32826</v>
      </c>
      <c r="AE14802" s="6" t="s">
        <v>50277</v>
      </c>
      <c r="AF14802" s="6" t="s">
        <v>52155</v>
      </c>
      <c r="AG14802" s="6" t="s">
        <v>32827</v>
      </c>
    </row>
    <row r="14803" spans="29:33" x14ac:dyDescent="0.25">
      <c r="AC14803">
        <v>14802</v>
      </c>
      <c r="AD14803" s="6" t="s">
        <v>32828</v>
      </c>
      <c r="AE14803" s="6" t="s">
        <v>49160</v>
      </c>
      <c r="AF14803" s="6" t="s">
        <v>49158</v>
      </c>
      <c r="AG14803" s="6" t="s">
        <v>32829</v>
      </c>
    </row>
    <row r="14804" spans="29:33" x14ac:dyDescent="0.25">
      <c r="AC14804">
        <v>14803</v>
      </c>
      <c r="AD14804" s="6" t="s">
        <v>32830</v>
      </c>
      <c r="AE14804" s="6" t="s">
        <v>52145</v>
      </c>
      <c r="AF14804" s="6" t="s">
        <v>52454</v>
      </c>
      <c r="AG14804" s="6" t="s">
        <v>32831</v>
      </c>
    </row>
    <row r="14805" spans="29:33" x14ac:dyDescent="0.25">
      <c r="AC14805">
        <v>14804</v>
      </c>
      <c r="AD14805" s="6" t="s">
        <v>32832</v>
      </c>
      <c r="AE14805" s="6" t="s">
        <v>50379</v>
      </c>
      <c r="AF14805" s="6" t="s">
        <v>90</v>
      </c>
      <c r="AG14805" s="6" t="s">
        <v>32833</v>
      </c>
    </row>
    <row r="14806" spans="29:33" x14ac:dyDescent="0.25">
      <c r="AC14806">
        <v>14805</v>
      </c>
      <c r="AD14806" s="6" t="s">
        <v>32834</v>
      </c>
      <c r="AE14806" s="6" t="s">
        <v>50142</v>
      </c>
      <c r="AF14806" s="6" t="s">
        <v>90</v>
      </c>
      <c r="AG14806" s="6" t="s">
        <v>32835</v>
      </c>
    </row>
    <row r="14807" spans="29:33" x14ac:dyDescent="0.25">
      <c r="AC14807">
        <v>14806</v>
      </c>
      <c r="AD14807" s="6" t="s">
        <v>32836</v>
      </c>
      <c r="AE14807" s="6" t="s">
        <v>50351</v>
      </c>
      <c r="AF14807" s="6" t="s">
        <v>90</v>
      </c>
      <c r="AG14807" s="6" t="s">
        <v>32837</v>
      </c>
    </row>
    <row r="14808" spans="29:33" x14ac:dyDescent="0.25">
      <c r="AC14808">
        <v>14807</v>
      </c>
      <c r="AD14808" s="6" t="s">
        <v>32838</v>
      </c>
      <c r="AE14808" s="6" t="s">
        <v>51279</v>
      </c>
      <c r="AF14808" s="6" t="s">
        <v>51222</v>
      </c>
      <c r="AG14808" s="6" t="s">
        <v>32839</v>
      </c>
    </row>
    <row r="14809" spans="29:33" x14ac:dyDescent="0.25">
      <c r="AC14809">
        <v>14808</v>
      </c>
      <c r="AD14809" s="6" t="s">
        <v>32840</v>
      </c>
      <c r="AE14809" s="6" t="s">
        <v>49628</v>
      </c>
      <c r="AF14809" s="6" t="s">
        <v>49652</v>
      </c>
      <c r="AG14809" s="6" t="s">
        <v>32841</v>
      </c>
    </row>
    <row r="14810" spans="29:33" x14ac:dyDescent="0.25">
      <c r="AC14810">
        <v>14809</v>
      </c>
      <c r="AD14810" s="6" t="s">
        <v>32842</v>
      </c>
      <c r="AE14810" s="6" t="s">
        <v>49764</v>
      </c>
      <c r="AF14810" s="6" t="s">
        <v>50189</v>
      </c>
      <c r="AG14810" s="6" t="s">
        <v>32843</v>
      </c>
    </row>
    <row r="14811" spans="29:33" x14ac:dyDescent="0.25">
      <c r="AC14811">
        <v>14810</v>
      </c>
      <c r="AD14811" s="6" t="s">
        <v>32844</v>
      </c>
      <c r="AE14811" s="6" t="s">
        <v>49118</v>
      </c>
      <c r="AF14811" s="6" t="s">
        <v>49160</v>
      </c>
      <c r="AG14811" s="6" t="s">
        <v>32845</v>
      </c>
    </row>
    <row r="14812" spans="29:33" x14ac:dyDescent="0.25">
      <c r="AC14812">
        <v>14811</v>
      </c>
      <c r="AD14812" s="6" t="s">
        <v>32846</v>
      </c>
      <c r="AE14812" s="6" t="s">
        <v>49559</v>
      </c>
      <c r="AF14812" s="6" t="s">
        <v>90</v>
      </c>
      <c r="AG14812" s="6" t="s">
        <v>32847</v>
      </c>
    </row>
    <row r="14813" spans="29:33" x14ac:dyDescent="0.25">
      <c r="AC14813">
        <v>14812</v>
      </c>
      <c r="AD14813" s="6" t="s">
        <v>32848</v>
      </c>
      <c r="AE14813" s="6" t="s">
        <v>50900</v>
      </c>
      <c r="AF14813" s="6" t="s">
        <v>90</v>
      </c>
      <c r="AG14813" s="6" t="s">
        <v>32849</v>
      </c>
    </row>
    <row r="14814" spans="29:33" x14ac:dyDescent="0.25">
      <c r="AC14814">
        <v>14813</v>
      </c>
      <c r="AD14814" s="6" t="s">
        <v>32850</v>
      </c>
      <c r="AE14814" s="6" t="s">
        <v>51111</v>
      </c>
      <c r="AF14814" s="6" t="s">
        <v>90</v>
      </c>
      <c r="AG14814" s="6" t="s">
        <v>32851</v>
      </c>
    </row>
    <row r="14815" spans="29:33" x14ac:dyDescent="0.25">
      <c r="AC14815">
        <v>14814</v>
      </c>
      <c r="AD14815" s="6" t="s">
        <v>32852</v>
      </c>
      <c r="AE14815" s="6" t="s">
        <v>52061</v>
      </c>
      <c r="AF14815" s="6" t="s">
        <v>52503</v>
      </c>
      <c r="AG14815" s="6" t="s">
        <v>32853</v>
      </c>
    </row>
    <row r="14816" spans="29:33" x14ac:dyDescent="0.25">
      <c r="AC14816">
        <v>14815</v>
      </c>
      <c r="AD14816" s="6" t="s">
        <v>32854</v>
      </c>
      <c r="AE14816" s="6" t="s">
        <v>51409</v>
      </c>
      <c r="AF14816" s="6" t="s">
        <v>51480</v>
      </c>
      <c r="AG14816" s="6" t="s">
        <v>32855</v>
      </c>
    </row>
    <row r="14817" spans="29:33" x14ac:dyDescent="0.25">
      <c r="AC14817">
        <v>14816</v>
      </c>
      <c r="AD14817" s="6" t="s">
        <v>32856</v>
      </c>
      <c r="AE14817" s="6" t="s">
        <v>50739</v>
      </c>
      <c r="AF14817" s="6" t="s">
        <v>90</v>
      </c>
      <c r="AG14817" s="6" t="s">
        <v>32857</v>
      </c>
    </row>
    <row r="14818" spans="29:33" x14ac:dyDescent="0.25">
      <c r="AC14818">
        <v>14817</v>
      </c>
      <c r="AD14818" s="6" t="s">
        <v>32858</v>
      </c>
      <c r="AE14818" s="6" t="s">
        <v>50210</v>
      </c>
      <c r="AF14818" s="6" t="s">
        <v>50152</v>
      </c>
      <c r="AG14818" s="6" t="s">
        <v>32859</v>
      </c>
    </row>
    <row r="14819" spans="29:33" x14ac:dyDescent="0.25">
      <c r="AC14819">
        <v>14818</v>
      </c>
      <c r="AD14819" s="6" t="s">
        <v>32860</v>
      </c>
      <c r="AE14819" s="6" t="s">
        <v>50262</v>
      </c>
      <c r="AF14819" s="6" t="s">
        <v>52494</v>
      </c>
      <c r="AG14819" s="6" t="s">
        <v>32861</v>
      </c>
    </row>
    <row r="14820" spans="29:33" x14ac:dyDescent="0.25">
      <c r="AC14820">
        <v>14819</v>
      </c>
      <c r="AD14820" s="6" t="s">
        <v>32862</v>
      </c>
      <c r="AE14820" s="6" t="s">
        <v>51299</v>
      </c>
      <c r="AF14820" s="6" t="s">
        <v>90</v>
      </c>
      <c r="AG14820" s="6" t="s">
        <v>32863</v>
      </c>
    </row>
    <row r="14821" spans="29:33" x14ac:dyDescent="0.25">
      <c r="AC14821">
        <v>14820</v>
      </c>
      <c r="AD14821" s="6" t="s">
        <v>32864</v>
      </c>
      <c r="AE14821" s="6" t="s">
        <v>50064</v>
      </c>
      <c r="AF14821" s="6" t="s">
        <v>90</v>
      </c>
      <c r="AG14821" s="6" t="s">
        <v>32865</v>
      </c>
    </row>
    <row r="14822" spans="29:33" x14ac:dyDescent="0.25">
      <c r="AC14822">
        <v>14821</v>
      </c>
      <c r="AD14822" s="6" t="s">
        <v>32866</v>
      </c>
      <c r="AE14822" s="6" t="s">
        <v>51968</v>
      </c>
      <c r="AF14822" s="6" t="s">
        <v>90</v>
      </c>
      <c r="AG14822" s="6" t="s">
        <v>32867</v>
      </c>
    </row>
    <row r="14823" spans="29:33" x14ac:dyDescent="0.25">
      <c r="AC14823">
        <v>14822</v>
      </c>
      <c r="AD14823" s="6" t="s">
        <v>32868</v>
      </c>
      <c r="AE14823" s="6" t="s">
        <v>49216</v>
      </c>
      <c r="AF14823" s="6" t="s">
        <v>49247</v>
      </c>
      <c r="AG14823" s="6" t="s">
        <v>32869</v>
      </c>
    </row>
    <row r="14824" spans="29:33" x14ac:dyDescent="0.25">
      <c r="AC14824">
        <v>14823</v>
      </c>
      <c r="AD14824" s="6" t="s">
        <v>32870</v>
      </c>
      <c r="AE14824" s="6" t="s">
        <v>50321</v>
      </c>
      <c r="AF14824" s="6" t="s">
        <v>50385</v>
      </c>
      <c r="AG14824" s="6" t="s">
        <v>32871</v>
      </c>
    </row>
    <row r="14825" spans="29:33" x14ac:dyDescent="0.25">
      <c r="AC14825">
        <v>14824</v>
      </c>
      <c r="AD14825" s="6" t="s">
        <v>32872</v>
      </c>
      <c r="AE14825" s="6" t="s">
        <v>49926</v>
      </c>
      <c r="AF14825" s="6" t="s">
        <v>49992</v>
      </c>
      <c r="AG14825" s="6" t="s">
        <v>32873</v>
      </c>
    </row>
    <row r="14826" spans="29:33" x14ac:dyDescent="0.25">
      <c r="AC14826">
        <v>14825</v>
      </c>
      <c r="AD14826" s="6" t="s">
        <v>32874</v>
      </c>
      <c r="AE14826" s="6" t="s">
        <v>50900</v>
      </c>
      <c r="AF14826" s="6" t="s">
        <v>48952</v>
      </c>
      <c r="AG14826" s="6" t="s">
        <v>32875</v>
      </c>
    </row>
    <row r="14827" spans="29:33" x14ac:dyDescent="0.25">
      <c r="AC14827">
        <v>14826</v>
      </c>
      <c r="AD14827" s="6" t="s">
        <v>32876</v>
      </c>
      <c r="AE14827" s="6" t="s">
        <v>51761</v>
      </c>
      <c r="AF14827" s="6" t="s">
        <v>52374</v>
      </c>
      <c r="AG14827" s="6" t="s">
        <v>32877</v>
      </c>
    </row>
    <row r="14828" spans="29:33" x14ac:dyDescent="0.25">
      <c r="AC14828">
        <v>14827</v>
      </c>
      <c r="AD14828" s="6" t="s">
        <v>32878</v>
      </c>
      <c r="AE14828" s="6" t="s">
        <v>48858</v>
      </c>
      <c r="AF14828" s="6" t="s">
        <v>90</v>
      </c>
      <c r="AG14828" s="6" t="s">
        <v>32879</v>
      </c>
    </row>
    <row r="14829" spans="29:33" x14ac:dyDescent="0.25">
      <c r="AC14829">
        <v>14828</v>
      </c>
      <c r="AD14829" s="6" t="s">
        <v>32880</v>
      </c>
      <c r="AE14829" s="6" t="s">
        <v>50881</v>
      </c>
      <c r="AF14829" s="6" t="s">
        <v>90</v>
      </c>
      <c r="AG14829" s="6" t="s">
        <v>32881</v>
      </c>
    </row>
    <row r="14830" spans="29:33" x14ac:dyDescent="0.25">
      <c r="AC14830">
        <v>14829</v>
      </c>
      <c r="AD14830" s="6" t="s">
        <v>32882</v>
      </c>
      <c r="AE14830" s="6" t="s">
        <v>52067</v>
      </c>
      <c r="AF14830" s="6" t="s">
        <v>52111</v>
      </c>
      <c r="AG14830" s="6" t="s">
        <v>32883</v>
      </c>
    </row>
    <row r="14831" spans="29:33" x14ac:dyDescent="0.25">
      <c r="AC14831">
        <v>14830</v>
      </c>
      <c r="AD14831" s="6" t="s">
        <v>32884</v>
      </c>
      <c r="AE14831" s="6" t="s">
        <v>50260</v>
      </c>
      <c r="AF14831" s="6" t="s">
        <v>49553</v>
      </c>
      <c r="AG14831" s="6" t="s">
        <v>32885</v>
      </c>
    </row>
    <row r="14832" spans="29:33" x14ac:dyDescent="0.25">
      <c r="AC14832">
        <v>14831</v>
      </c>
      <c r="AD14832" s="6" t="s">
        <v>32886</v>
      </c>
      <c r="AE14832" s="6" t="s">
        <v>51649</v>
      </c>
      <c r="AF14832" s="6" t="s">
        <v>90</v>
      </c>
      <c r="AG14832" s="6" t="s">
        <v>32887</v>
      </c>
    </row>
    <row r="14833" spans="29:33" x14ac:dyDescent="0.25">
      <c r="AC14833">
        <v>14832</v>
      </c>
      <c r="AD14833" s="6" t="s">
        <v>32888</v>
      </c>
      <c r="AE14833" s="6" t="s">
        <v>50681</v>
      </c>
      <c r="AF14833" s="6" t="s">
        <v>50417</v>
      </c>
      <c r="AG14833" s="6" t="s">
        <v>32889</v>
      </c>
    </row>
    <row r="14834" spans="29:33" x14ac:dyDescent="0.25">
      <c r="AC14834">
        <v>14833</v>
      </c>
      <c r="AD14834" s="6" t="s">
        <v>32890</v>
      </c>
      <c r="AE14834" s="6" t="s">
        <v>52494</v>
      </c>
      <c r="AF14834" s="6" t="s">
        <v>90</v>
      </c>
      <c r="AG14834" s="6" t="s">
        <v>32891</v>
      </c>
    </row>
    <row r="14835" spans="29:33" x14ac:dyDescent="0.25">
      <c r="AC14835">
        <v>14834</v>
      </c>
      <c r="AD14835" s="6" t="s">
        <v>32892</v>
      </c>
      <c r="AE14835" s="6" t="s">
        <v>51415</v>
      </c>
      <c r="AF14835" s="6" t="s">
        <v>51449</v>
      </c>
      <c r="AG14835" s="6" t="s">
        <v>32893</v>
      </c>
    </row>
    <row r="14836" spans="29:33" x14ac:dyDescent="0.25">
      <c r="AC14836">
        <v>14835</v>
      </c>
      <c r="AD14836" s="6" t="s">
        <v>32894</v>
      </c>
      <c r="AE14836" s="6" t="s">
        <v>51912</v>
      </c>
      <c r="AF14836" s="6" t="s">
        <v>90</v>
      </c>
      <c r="AG14836" s="6" t="s">
        <v>32895</v>
      </c>
    </row>
    <row r="14837" spans="29:33" x14ac:dyDescent="0.25">
      <c r="AC14837">
        <v>14836</v>
      </c>
      <c r="AD14837" s="6" t="s">
        <v>32896</v>
      </c>
      <c r="AE14837" s="6" t="s">
        <v>52467</v>
      </c>
      <c r="AF14837" s="6" t="s">
        <v>90</v>
      </c>
      <c r="AG14837" s="6" t="s">
        <v>32897</v>
      </c>
    </row>
    <row r="14838" spans="29:33" x14ac:dyDescent="0.25">
      <c r="AC14838">
        <v>14837</v>
      </c>
      <c r="AD14838" s="6" t="s">
        <v>32898</v>
      </c>
      <c r="AE14838" s="6" t="s">
        <v>49087</v>
      </c>
      <c r="AF14838" s="6" t="s">
        <v>90</v>
      </c>
      <c r="AG14838" s="6" t="s">
        <v>32899</v>
      </c>
    </row>
    <row r="14839" spans="29:33" x14ac:dyDescent="0.25">
      <c r="AC14839">
        <v>14838</v>
      </c>
      <c r="AD14839" s="6" t="s">
        <v>32900</v>
      </c>
      <c r="AE14839" s="6" t="s">
        <v>49889</v>
      </c>
      <c r="AF14839" s="6" t="s">
        <v>49893</v>
      </c>
      <c r="AG14839" s="6" t="s">
        <v>32901</v>
      </c>
    </row>
    <row r="14840" spans="29:33" x14ac:dyDescent="0.25">
      <c r="AC14840">
        <v>14839</v>
      </c>
      <c r="AD14840" s="6" t="s">
        <v>32902</v>
      </c>
      <c r="AE14840" s="6" t="s">
        <v>50385</v>
      </c>
      <c r="AF14840" s="6" t="s">
        <v>49057</v>
      </c>
      <c r="AG14840" s="6" t="s">
        <v>32903</v>
      </c>
    </row>
    <row r="14841" spans="29:33" x14ac:dyDescent="0.25">
      <c r="AC14841">
        <v>14840</v>
      </c>
      <c r="AD14841" s="6" t="s">
        <v>32904</v>
      </c>
      <c r="AE14841" s="6" t="s">
        <v>52534</v>
      </c>
      <c r="AF14841" s="6" t="s">
        <v>90</v>
      </c>
      <c r="AG14841" s="6" t="s">
        <v>32905</v>
      </c>
    </row>
    <row r="14842" spans="29:33" x14ac:dyDescent="0.25">
      <c r="AC14842">
        <v>14841</v>
      </c>
      <c r="AD14842" s="6" t="s">
        <v>32906</v>
      </c>
      <c r="AE14842" s="6" t="s">
        <v>48918</v>
      </c>
      <c r="AF14842" s="6" t="s">
        <v>90</v>
      </c>
      <c r="AG14842" s="6" t="s">
        <v>32907</v>
      </c>
    </row>
    <row r="14843" spans="29:33" x14ac:dyDescent="0.25">
      <c r="AC14843">
        <v>14842</v>
      </c>
      <c r="AD14843" s="6" t="s">
        <v>32908</v>
      </c>
      <c r="AE14843" s="6" t="s">
        <v>51038</v>
      </c>
      <c r="AF14843" s="6" t="s">
        <v>90</v>
      </c>
      <c r="AG14843" s="6" t="s">
        <v>32909</v>
      </c>
    </row>
    <row r="14844" spans="29:33" x14ac:dyDescent="0.25">
      <c r="AC14844">
        <v>14843</v>
      </c>
      <c r="AD14844" s="6" t="s">
        <v>32910</v>
      </c>
      <c r="AE14844" s="6" t="s">
        <v>50751</v>
      </c>
      <c r="AF14844" s="6" t="s">
        <v>50281</v>
      </c>
      <c r="AG14844" s="6" t="s">
        <v>32911</v>
      </c>
    </row>
    <row r="14845" spans="29:33" x14ac:dyDescent="0.25">
      <c r="AC14845">
        <v>14844</v>
      </c>
      <c r="AD14845" s="6" t="s">
        <v>32912</v>
      </c>
      <c r="AE14845" s="6" t="s">
        <v>52331</v>
      </c>
      <c r="AF14845" s="6" t="s">
        <v>90</v>
      </c>
      <c r="AG14845" s="6" t="s">
        <v>32913</v>
      </c>
    </row>
    <row r="14846" spans="29:33" x14ac:dyDescent="0.25">
      <c r="AC14846">
        <v>14845</v>
      </c>
      <c r="AD14846" s="6" t="s">
        <v>32914</v>
      </c>
      <c r="AE14846" s="6" t="s">
        <v>50499</v>
      </c>
      <c r="AF14846" s="6" t="s">
        <v>90</v>
      </c>
      <c r="AG14846" s="6" t="s">
        <v>32915</v>
      </c>
    </row>
    <row r="14847" spans="29:33" x14ac:dyDescent="0.25">
      <c r="AC14847">
        <v>14846</v>
      </c>
      <c r="AD14847" s="6" t="s">
        <v>32916</v>
      </c>
      <c r="AE14847" s="6" t="s">
        <v>51621</v>
      </c>
      <c r="AF14847" s="6" t="s">
        <v>51534</v>
      </c>
      <c r="AG14847" s="6" t="s">
        <v>32917</v>
      </c>
    </row>
    <row r="14848" spans="29:33" x14ac:dyDescent="0.25">
      <c r="AC14848">
        <v>14847</v>
      </c>
      <c r="AD14848" s="6" t="s">
        <v>32918</v>
      </c>
      <c r="AE14848" s="6" t="s">
        <v>49998</v>
      </c>
      <c r="AF14848" s="6" t="s">
        <v>50771</v>
      </c>
      <c r="AG14848" s="6" t="s">
        <v>32919</v>
      </c>
    </row>
    <row r="14849" spans="29:33" x14ac:dyDescent="0.25">
      <c r="AC14849">
        <v>14848</v>
      </c>
      <c r="AD14849" s="6" t="s">
        <v>32920</v>
      </c>
      <c r="AE14849" s="6" t="s">
        <v>50281</v>
      </c>
      <c r="AF14849" s="6" t="s">
        <v>90</v>
      </c>
      <c r="AG14849" s="6" t="s">
        <v>32921</v>
      </c>
    </row>
    <row r="14850" spans="29:33" x14ac:dyDescent="0.25">
      <c r="AC14850">
        <v>14849</v>
      </c>
      <c r="AD14850" s="6" t="s">
        <v>32922</v>
      </c>
      <c r="AE14850" s="6" t="s">
        <v>49091</v>
      </c>
      <c r="AF14850" s="6" t="s">
        <v>49061</v>
      </c>
      <c r="AG14850" s="6" t="s">
        <v>32923</v>
      </c>
    </row>
    <row r="14851" spans="29:33" x14ac:dyDescent="0.25">
      <c r="AC14851">
        <v>14850</v>
      </c>
      <c r="AD14851" s="6" t="s">
        <v>32924</v>
      </c>
      <c r="AE14851" s="6" t="s">
        <v>48732</v>
      </c>
      <c r="AF14851" s="6" t="s">
        <v>90</v>
      </c>
      <c r="AG14851" s="6" t="s">
        <v>32925</v>
      </c>
    </row>
    <row r="14852" spans="29:33" x14ac:dyDescent="0.25">
      <c r="AC14852">
        <v>14851</v>
      </c>
      <c r="AD14852" s="6" t="s">
        <v>32926</v>
      </c>
      <c r="AE14852" s="6" t="s">
        <v>52115</v>
      </c>
      <c r="AF14852" s="6" t="s">
        <v>52155</v>
      </c>
      <c r="AG14852" s="6" t="s">
        <v>32927</v>
      </c>
    </row>
    <row r="14853" spans="29:33" x14ac:dyDescent="0.25">
      <c r="AC14853">
        <v>14852</v>
      </c>
      <c r="AD14853" s="6" t="s">
        <v>32928</v>
      </c>
      <c r="AE14853" s="6" t="s">
        <v>52489</v>
      </c>
      <c r="AF14853" s="6" t="s">
        <v>90</v>
      </c>
      <c r="AG14853" s="6" t="s">
        <v>32929</v>
      </c>
    </row>
    <row r="14854" spans="29:33" x14ac:dyDescent="0.25">
      <c r="AC14854">
        <v>14853</v>
      </c>
      <c r="AD14854" s="6" t="s">
        <v>32930</v>
      </c>
      <c r="AE14854" s="6" t="s">
        <v>50802</v>
      </c>
      <c r="AF14854" s="6" t="s">
        <v>50937</v>
      </c>
      <c r="AG14854" s="6" t="s">
        <v>32931</v>
      </c>
    </row>
    <row r="14855" spans="29:33" x14ac:dyDescent="0.25">
      <c r="AC14855">
        <v>14854</v>
      </c>
      <c r="AD14855" s="6" t="s">
        <v>32932</v>
      </c>
      <c r="AE14855" s="6" t="s">
        <v>51302</v>
      </c>
      <c r="AF14855" s="6" t="s">
        <v>50312</v>
      </c>
      <c r="AG14855" s="6" t="s">
        <v>32933</v>
      </c>
    </row>
    <row r="14856" spans="29:33" x14ac:dyDescent="0.25">
      <c r="AC14856">
        <v>14855</v>
      </c>
      <c r="AD14856" s="6" t="s">
        <v>32934</v>
      </c>
      <c r="AE14856" s="6" t="s">
        <v>49481</v>
      </c>
      <c r="AF14856" s="6" t="s">
        <v>49319</v>
      </c>
      <c r="AG14856" s="6" t="s">
        <v>32935</v>
      </c>
    </row>
    <row r="14857" spans="29:33" x14ac:dyDescent="0.25">
      <c r="AC14857">
        <v>14856</v>
      </c>
      <c r="AD14857" s="6" t="s">
        <v>32936</v>
      </c>
      <c r="AE14857" s="6" t="s">
        <v>51615</v>
      </c>
      <c r="AF14857" s="6" t="s">
        <v>90</v>
      </c>
      <c r="AG14857" s="6" t="s">
        <v>32937</v>
      </c>
    </row>
    <row r="14858" spans="29:33" x14ac:dyDescent="0.25">
      <c r="AC14858">
        <v>14857</v>
      </c>
      <c r="AD14858" s="6" t="s">
        <v>32938</v>
      </c>
      <c r="AE14858" s="6" t="s">
        <v>50861</v>
      </c>
      <c r="AF14858" s="6" t="s">
        <v>50881</v>
      </c>
      <c r="AG14858" s="6" t="s">
        <v>32939</v>
      </c>
    </row>
    <row r="14859" spans="29:33" x14ac:dyDescent="0.25">
      <c r="AC14859">
        <v>14858</v>
      </c>
      <c r="AD14859" s="6" t="s">
        <v>32940</v>
      </c>
      <c r="AE14859" s="6" t="s">
        <v>49624</v>
      </c>
      <c r="AF14859" s="6" t="s">
        <v>90</v>
      </c>
      <c r="AG14859" s="6" t="s">
        <v>32941</v>
      </c>
    </row>
    <row r="14860" spans="29:33" x14ac:dyDescent="0.25">
      <c r="AC14860">
        <v>14859</v>
      </c>
      <c r="AD14860" s="6" t="s">
        <v>32942</v>
      </c>
      <c r="AE14860" s="6" t="s">
        <v>51514</v>
      </c>
      <c r="AF14860" s="6" t="s">
        <v>51706</v>
      </c>
      <c r="AG14860" s="6" t="s">
        <v>32943</v>
      </c>
    </row>
    <row r="14861" spans="29:33" x14ac:dyDescent="0.25">
      <c r="AC14861">
        <v>14860</v>
      </c>
      <c r="AD14861" s="6" t="s">
        <v>32944</v>
      </c>
      <c r="AE14861" s="6" t="s">
        <v>50390</v>
      </c>
      <c r="AF14861" s="6" t="s">
        <v>50058</v>
      </c>
      <c r="AG14861" s="6" t="s">
        <v>32945</v>
      </c>
    </row>
    <row r="14862" spans="29:33" x14ac:dyDescent="0.25">
      <c r="AC14862">
        <v>14861</v>
      </c>
      <c r="AD14862" s="6" t="s">
        <v>32946</v>
      </c>
      <c r="AE14862" s="6" t="s">
        <v>51329</v>
      </c>
      <c r="AF14862" s="6" t="s">
        <v>51327</v>
      </c>
      <c r="AG14862" s="6" t="s">
        <v>32947</v>
      </c>
    </row>
    <row r="14863" spans="29:33" x14ac:dyDescent="0.25">
      <c r="AC14863">
        <v>14862</v>
      </c>
      <c r="AD14863" s="6" t="s">
        <v>32948</v>
      </c>
      <c r="AE14863" s="6" t="s">
        <v>51734</v>
      </c>
      <c r="AF14863" s="6" t="s">
        <v>90</v>
      </c>
      <c r="AG14863" s="6" t="s">
        <v>32949</v>
      </c>
    </row>
    <row r="14864" spans="29:33" x14ac:dyDescent="0.25">
      <c r="AC14864">
        <v>14863</v>
      </c>
      <c r="AD14864" s="6" t="s">
        <v>32950</v>
      </c>
      <c r="AE14864" s="6" t="s">
        <v>49664</v>
      </c>
      <c r="AF14864" s="6" t="s">
        <v>90</v>
      </c>
      <c r="AG14864" s="6" t="s">
        <v>32951</v>
      </c>
    </row>
    <row r="14865" spans="29:33" x14ac:dyDescent="0.25">
      <c r="AC14865">
        <v>14864</v>
      </c>
      <c r="AD14865" s="6" t="s">
        <v>32952</v>
      </c>
      <c r="AE14865" s="6" t="s">
        <v>51734</v>
      </c>
      <c r="AF14865" s="6" t="s">
        <v>51490</v>
      </c>
      <c r="AG14865" s="6" t="s">
        <v>32953</v>
      </c>
    </row>
    <row r="14866" spans="29:33" x14ac:dyDescent="0.25">
      <c r="AC14866">
        <v>14865</v>
      </c>
      <c r="AD14866" s="6" t="s">
        <v>32954</v>
      </c>
      <c r="AE14866" s="6" t="s">
        <v>49551</v>
      </c>
      <c r="AF14866" s="6" t="s">
        <v>51504</v>
      </c>
      <c r="AG14866" s="6" t="s">
        <v>32955</v>
      </c>
    </row>
    <row r="14867" spans="29:33" x14ac:dyDescent="0.25">
      <c r="AC14867">
        <v>14866</v>
      </c>
      <c r="AD14867" s="6" t="s">
        <v>32956</v>
      </c>
      <c r="AE14867" s="6" t="s">
        <v>49877</v>
      </c>
      <c r="AF14867" s="6" t="s">
        <v>50099</v>
      </c>
      <c r="AG14867" s="6" t="s">
        <v>32957</v>
      </c>
    </row>
    <row r="14868" spans="29:33" x14ac:dyDescent="0.25">
      <c r="AC14868">
        <v>14867</v>
      </c>
      <c r="AD14868" s="6" t="s">
        <v>32958</v>
      </c>
      <c r="AE14868" s="6" t="s">
        <v>51502</v>
      </c>
      <c r="AF14868" s="6" t="s">
        <v>90</v>
      </c>
      <c r="AG14868" s="6" t="s">
        <v>32959</v>
      </c>
    </row>
    <row r="14869" spans="29:33" x14ac:dyDescent="0.25">
      <c r="AC14869">
        <v>14868</v>
      </c>
      <c r="AD14869" s="6" t="s">
        <v>32960</v>
      </c>
      <c r="AE14869" s="6" t="s">
        <v>49610</v>
      </c>
      <c r="AF14869" s="6" t="s">
        <v>49990</v>
      </c>
      <c r="AG14869" s="6" t="s">
        <v>32961</v>
      </c>
    </row>
    <row r="14870" spans="29:33" x14ac:dyDescent="0.25">
      <c r="AC14870">
        <v>14869</v>
      </c>
      <c r="AD14870" s="6" t="s">
        <v>32962</v>
      </c>
      <c r="AE14870" s="6" t="s">
        <v>51850</v>
      </c>
      <c r="AF14870" s="6" t="s">
        <v>90</v>
      </c>
      <c r="AG14870" s="6" t="s">
        <v>32963</v>
      </c>
    </row>
    <row r="14871" spans="29:33" x14ac:dyDescent="0.25">
      <c r="AC14871">
        <v>14870</v>
      </c>
      <c r="AD14871" s="6" t="s">
        <v>32964</v>
      </c>
      <c r="AE14871" s="6" t="s">
        <v>49964</v>
      </c>
      <c r="AF14871" s="6" t="s">
        <v>90</v>
      </c>
      <c r="AG14871" s="6" t="s">
        <v>32965</v>
      </c>
    </row>
    <row r="14872" spans="29:33" x14ac:dyDescent="0.25">
      <c r="AC14872">
        <v>14871</v>
      </c>
      <c r="AD14872" s="6" t="s">
        <v>32966</v>
      </c>
      <c r="AE14872" s="6" t="s">
        <v>50575</v>
      </c>
      <c r="AF14872" s="6" t="s">
        <v>51253</v>
      </c>
      <c r="AG14872" s="6" t="s">
        <v>32967</v>
      </c>
    </row>
    <row r="14873" spans="29:33" x14ac:dyDescent="0.25">
      <c r="AC14873">
        <v>14872</v>
      </c>
      <c r="AD14873" s="6" t="s">
        <v>32968</v>
      </c>
      <c r="AE14873" s="6" t="s">
        <v>50212</v>
      </c>
      <c r="AF14873" s="6" t="s">
        <v>51595</v>
      </c>
      <c r="AG14873" s="6" t="s">
        <v>32969</v>
      </c>
    </row>
    <row r="14874" spans="29:33" x14ac:dyDescent="0.25">
      <c r="AC14874">
        <v>14873</v>
      </c>
      <c r="AD14874" s="6" t="s">
        <v>32970</v>
      </c>
      <c r="AE14874" s="6" t="s">
        <v>49487</v>
      </c>
      <c r="AF14874" s="6" t="s">
        <v>90</v>
      </c>
      <c r="AG14874" s="6" t="s">
        <v>32971</v>
      </c>
    </row>
    <row r="14875" spans="29:33" x14ac:dyDescent="0.25">
      <c r="AC14875">
        <v>14874</v>
      </c>
      <c r="AD14875" s="6" t="s">
        <v>32972</v>
      </c>
      <c r="AE14875" s="6" t="s">
        <v>51407</v>
      </c>
      <c r="AF14875" s="6" t="s">
        <v>51480</v>
      </c>
      <c r="AG14875" s="6" t="s">
        <v>32973</v>
      </c>
    </row>
    <row r="14876" spans="29:33" x14ac:dyDescent="0.25">
      <c r="AC14876">
        <v>14875</v>
      </c>
      <c r="AD14876" s="6" t="s">
        <v>32974</v>
      </c>
      <c r="AE14876" s="6" t="s">
        <v>52551</v>
      </c>
      <c r="AF14876" s="6" t="s">
        <v>52089</v>
      </c>
      <c r="AG14876" s="6" t="s">
        <v>32975</v>
      </c>
    </row>
    <row r="14877" spans="29:33" x14ac:dyDescent="0.25">
      <c r="AC14877">
        <v>14876</v>
      </c>
      <c r="AD14877" s="6" t="s">
        <v>32976</v>
      </c>
      <c r="AE14877" s="6" t="s">
        <v>50510</v>
      </c>
      <c r="AF14877" s="6" t="s">
        <v>50366</v>
      </c>
      <c r="AG14877" s="6" t="s">
        <v>32977</v>
      </c>
    </row>
    <row r="14878" spans="29:33" x14ac:dyDescent="0.25">
      <c r="AC14878">
        <v>14877</v>
      </c>
      <c r="AD14878" s="6" t="s">
        <v>32978</v>
      </c>
      <c r="AE14878" s="6" t="s">
        <v>52462</v>
      </c>
      <c r="AF14878" s="6" t="s">
        <v>90</v>
      </c>
      <c r="AG14878" s="6" t="s">
        <v>32979</v>
      </c>
    </row>
    <row r="14879" spans="29:33" x14ac:dyDescent="0.25">
      <c r="AC14879">
        <v>14878</v>
      </c>
      <c r="AD14879" s="6" t="s">
        <v>32980</v>
      </c>
      <c r="AE14879" s="6" t="s">
        <v>51574</v>
      </c>
      <c r="AF14879" s="6" t="s">
        <v>90</v>
      </c>
      <c r="AG14879" s="6" t="s">
        <v>32981</v>
      </c>
    </row>
    <row r="14880" spans="29:33" x14ac:dyDescent="0.25">
      <c r="AC14880">
        <v>14879</v>
      </c>
      <c r="AD14880" s="6" t="s">
        <v>32982</v>
      </c>
      <c r="AE14880" s="6" t="s">
        <v>50230</v>
      </c>
      <c r="AF14880" s="6" t="s">
        <v>50228</v>
      </c>
      <c r="AG14880" s="6" t="s">
        <v>32983</v>
      </c>
    </row>
    <row r="14881" spans="29:33" x14ac:dyDescent="0.25">
      <c r="AC14881">
        <v>14880</v>
      </c>
      <c r="AD14881" s="6" t="s">
        <v>32984</v>
      </c>
      <c r="AE14881" s="6" t="s">
        <v>49591</v>
      </c>
      <c r="AF14881" s="6" t="s">
        <v>49520</v>
      </c>
      <c r="AG14881" s="6" t="s">
        <v>32985</v>
      </c>
    </row>
    <row r="14882" spans="29:33" x14ac:dyDescent="0.25">
      <c r="AC14882">
        <v>14881</v>
      </c>
      <c r="AD14882" s="6" t="s">
        <v>32986</v>
      </c>
      <c r="AE14882" s="6" t="s">
        <v>51605</v>
      </c>
      <c r="AF14882" s="6" t="s">
        <v>90</v>
      </c>
      <c r="AG14882" s="6" t="s">
        <v>32987</v>
      </c>
    </row>
    <row r="14883" spans="29:33" x14ac:dyDescent="0.25">
      <c r="AC14883">
        <v>14882</v>
      </c>
      <c r="AD14883" s="6" t="s">
        <v>32988</v>
      </c>
      <c r="AE14883" s="6" t="s">
        <v>50895</v>
      </c>
      <c r="AF14883" s="6" t="s">
        <v>51021</v>
      </c>
      <c r="AG14883" s="6" t="s">
        <v>32989</v>
      </c>
    </row>
    <row r="14884" spans="29:33" x14ac:dyDescent="0.25">
      <c r="AC14884">
        <v>14883</v>
      </c>
      <c r="AD14884" s="6" t="s">
        <v>32990</v>
      </c>
      <c r="AE14884" s="6" t="s">
        <v>49871</v>
      </c>
      <c r="AF14884" s="6" t="s">
        <v>90</v>
      </c>
      <c r="AG14884" s="6" t="s">
        <v>32991</v>
      </c>
    </row>
    <row r="14885" spans="29:33" x14ac:dyDescent="0.25">
      <c r="AC14885">
        <v>14884</v>
      </c>
      <c r="AD14885" s="6" t="s">
        <v>32992</v>
      </c>
      <c r="AE14885" s="6" t="s">
        <v>52569</v>
      </c>
      <c r="AF14885" s="6" t="s">
        <v>90</v>
      </c>
      <c r="AG14885" s="6" t="s">
        <v>32993</v>
      </c>
    </row>
    <row r="14886" spans="29:33" x14ac:dyDescent="0.25">
      <c r="AC14886">
        <v>14885</v>
      </c>
      <c r="AD14886" s="6" t="s">
        <v>32994</v>
      </c>
      <c r="AE14886" s="6" t="s">
        <v>51508</v>
      </c>
      <c r="AF14886" s="6" t="s">
        <v>90</v>
      </c>
      <c r="AG14886" s="6" t="s">
        <v>32995</v>
      </c>
    </row>
    <row r="14887" spans="29:33" x14ac:dyDescent="0.25">
      <c r="AC14887">
        <v>14886</v>
      </c>
      <c r="AD14887" s="6" t="s">
        <v>32996</v>
      </c>
      <c r="AE14887" s="6" t="s">
        <v>50617</v>
      </c>
      <c r="AF14887" s="6" t="s">
        <v>90</v>
      </c>
      <c r="AG14887" s="6" t="s">
        <v>32997</v>
      </c>
    </row>
    <row r="14888" spans="29:33" x14ac:dyDescent="0.25">
      <c r="AC14888">
        <v>14887</v>
      </c>
      <c r="AD14888" s="6" t="s">
        <v>32998</v>
      </c>
      <c r="AE14888" s="6" t="s">
        <v>50312</v>
      </c>
      <c r="AF14888" s="6" t="s">
        <v>51187</v>
      </c>
      <c r="AG14888" s="6" t="s">
        <v>32999</v>
      </c>
    </row>
    <row r="14889" spans="29:33" x14ac:dyDescent="0.25">
      <c r="AC14889">
        <v>14888</v>
      </c>
      <c r="AD14889" s="6" t="s">
        <v>33000</v>
      </c>
      <c r="AE14889" s="6" t="s">
        <v>50462</v>
      </c>
      <c r="AF14889" s="6" t="s">
        <v>90</v>
      </c>
      <c r="AG14889" s="6" t="s">
        <v>33001</v>
      </c>
    </row>
    <row r="14890" spans="29:33" x14ac:dyDescent="0.25">
      <c r="AC14890">
        <v>14889</v>
      </c>
      <c r="AD14890" s="6" t="s">
        <v>33002</v>
      </c>
      <c r="AE14890" s="6" t="s">
        <v>49452</v>
      </c>
      <c r="AF14890" s="6" t="s">
        <v>51698</v>
      </c>
      <c r="AG14890" s="6" t="s">
        <v>33003</v>
      </c>
    </row>
    <row r="14891" spans="29:33" x14ac:dyDescent="0.25">
      <c r="AC14891">
        <v>14890</v>
      </c>
      <c r="AD14891" s="6" t="s">
        <v>33004</v>
      </c>
      <c r="AE14891" s="6" t="s">
        <v>51405</v>
      </c>
      <c r="AF14891" s="6" t="s">
        <v>90</v>
      </c>
      <c r="AG14891" s="6" t="s">
        <v>33005</v>
      </c>
    </row>
    <row r="14892" spans="29:33" x14ac:dyDescent="0.25">
      <c r="AC14892">
        <v>14891</v>
      </c>
      <c r="AD14892" s="6" t="s">
        <v>33006</v>
      </c>
      <c r="AE14892" s="6" t="s">
        <v>52442</v>
      </c>
      <c r="AF14892" s="6" t="s">
        <v>90</v>
      </c>
      <c r="AG14892" s="6" t="s">
        <v>33007</v>
      </c>
    </row>
    <row r="14893" spans="29:33" x14ac:dyDescent="0.25">
      <c r="AC14893">
        <v>14892</v>
      </c>
      <c r="AD14893" s="6" t="s">
        <v>33008</v>
      </c>
      <c r="AE14893" s="6" t="s">
        <v>50121</v>
      </c>
      <c r="AF14893" s="6" t="s">
        <v>90</v>
      </c>
      <c r="AG14893" s="6" t="s">
        <v>33009</v>
      </c>
    </row>
    <row r="14894" spans="29:33" x14ac:dyDescent="0.25">
      <c r="AC14894">
        <v>14893</v>
      </c>
      <c r="AD14894" s="6" t="s">
        <v>33010</v>
      </c>
      <c r="AE14894" s="6" t="s">
        <v>50357</v>
      </c>
      <c r="AF14894" s="6" t="s">
        <v>50393</v>
      </c>
      <c r="AG14894" s="6" t="s">
        <v>33011</v>
      </c>
    </row>
    <row r="14895" spans="29:33" x14ac:dyDescent="0.25">
      <c r="AC14895">
        <v>14894</v>
      </c>
      <c r="AD14895" s="6" t="s">
        <v>33012</v>
      </c>
      <c r="AE14895" s="6" t="s">
        <v>49494</v>
      </c>
      <c r="AF14895" s="6" t="s">
        <v>90</v>
      </c>
      <c r="AG14895" s="6" t="s">
        <v>33013</v>
      </c>
    </row>
    <row r="14896" spans="29:33" x14ac:dyDescent="0.25">
      <c r="AC14896">
        <v>14895</v>
      </c>
      <c r="AD14896" s="6" t="s">
        <v>22678</v>
      </c>
      <c r="AE14896" s="6" t="s">
        <v>51044</v>
      </c>
      <c r="AF14896" s="6" t="s">
        <v>51526</v>
      </c>
      <c r="AG14896" s="6" t="s">
        <v>33014</v>
      </c>
    </row>
    <row r="14897" spans="29:33" x14ac:dyDescent="0.25">
      <c r="AC14897">
        <v>14896</v>
      </c>
      <c r="AD14897" s="6" t="s">
        <v>33015</v>
      </c>
      <c r="AE14897" s="6" t="s">
        <v>50952</v>
      </c>
      <c r="AF14897" s="6" t="s">
        <v>90</v>
      </c>
      <c r="AG14897" s="6" t="s">
        <v>33016</v>
      </c>
    </row>
    <row r="14898" spans="29:33" x14ac:dyDescent="0.25">
      <c r="AC14898">
        <v>14897</v>
      </c>
      <c r="AD14898" s="6" t="s">
        <v>33017</v>
      </c>
      <c r="AE14898" s="6" t="s">
        <v>49168</v>
      </c>
      <c r="AF14898" s="6" t="s">
        <v>50494</v>
      </c>
      <c r="AG14898" s="6" t="s">
        <v>33018</v>
      </c>
    </row>
    <row r="14899" spans="29:33" x14ac:dyDescent="0.25">
      <c r="AC14899">
        <v>14898</v>
      </c>
      <c r="AD14899" s="6" t="s">
        <v>33019</v>
      </c>
      <c r="AE14899" s="6" t="s">
        <v>52240</v>
      </c>
      <c r="AF14899" s="6" t="s">
        <v>90</v>
      </c>
      <c r="AG14899" s="6" t="s">
        <v>33020</v>
      </c>
    </row>
    <row r="14900" spans="29:33" x14ac:dyDescent="0.25">
      <c r="AC14900">
        <v>14899</v>
      </c>
      <c r="AD14900" s="6" t="s">
        <v>33021</v>
      </c>
      <c r="AE14900" s="6" t="s">
        <v>50823</v>
      </c>
      <c r="AF14900" s="6" t="s">
        <v>90</v>
      </c>
      <c r="AG14900" s="6" t="s">
        <v>33022</v>
      </c>
    </row>
    <row r="14901" spans="29:33" x14ac:dyDescent="0.25">
      <c r="AC14901">
        <v>14900</v>
      </c>
      <c r="AD14901" s="6" t="s">
        <v>33023</v>
      </c>
      <c r="AE14901" s="6" t="s">
        <v>50634</v>
      </c>
      <c r="AF14901" s="6" t="s">
        <v>51378</v>
      </c>
      <c r="AG14901" s="6" t="s">
        <v>33024</v>
      </c>
    </row>
    <row r="14902" spans="29:33" x14ac:dyDescent="0.25">
      <c r="AC14902">
        <v>14901</v>
      </c>
      <c r="AD14902" s="6" t="s">
        <v>33025</v>
      </c>
      <c r="AE14902" s="6" t="s">
        <v>51653</v>
      </c>
      <c r="AF14902" s="6" t="s">
        <v>52107</v>
      </c>
      <c r="AG14902" s="6" t="s">
        <v>33026</v>
      </c>
    </row>
    <row r="14903" spans="29:33" x14ac:dyDescent="0.25">
      <c r="AC14903">
        <v>14902</v>
      </c>
      <c r="AD14903" s="6" t="s">
        <v>33027</v>
      </c>
      <c r="AE14903" s="6" t="s">
        <v>52510</v>
      </c>
      <c r="AF14903" s="6" t="s">
        <v>50420</v>
      </c>
      <c r="AG14903" s="6" t="s">
        <v>33028</v>
      </c>
    </row>
    <row r="14904" spans="29:33" x14ac:dyDescent="0.25">
      <c r="AC14904">
        <v>14903</v>
      </c>
      <c r="AD14904" s="6" t="s">
        <v>33029</v>
      </c>
      <c r="AE14904" s="6" t="s">
        <v>50253</v>
      </c>
      <c r="AF14904" s="6" t="s">
        <v>90</v>
      </c>
      <c r="AG14904" s="6" t="s">
        <v>33030</v>
      </c>
    </row>
    <row r="14905" spans="29:33" x14ac:dyDescent="0.25">
      <c r="AC14905">
        <v>14904</v>
      </c>
      <c r="AD14905" s="6" t="s">
        <v>33031</v>
      </c>
      <c r="AE14905" s="6" t="s">
        <v>52556</v>
      </c>
      <c r="AF14905" s="6" t="s">
        <v>49634</v>
      </c>
      <c r="AG14905" s="6" t="s">
        <v>33032</v>
      </c>
    </row>
    <row r="14906" spans="29:33" x14ac:dyDescent="0.25">
      <c r="AC14906">
        <v>14905</v>
      </c>
      <c r="AD14906" s="6" t="s">
        <v>33033</v>
      </c>
      <c r="AE14906" s="6" t="s">
        <v>52507</v>
      </c>
      <c r="AF14906" s="6" t="s">
        <v>50260</v>
      </c>
      <c r="AG14906" s="6" t="s">
        <v>33034</v>
      </c>
    </row>
    <row r="14907" spans="29:33" x14ac:dyDescent="0.25">
      <c r="AC14907">
        <v>14906</v>
      </c>
      <c r="AD14907" s="6" t="s">
        <v>33035</v>
      </c>
      <c r="AE14907" s="6" t="s">
        <v>50060</v>
      </c>
      <c r="AF14907" s="6" t="s">
        <v>90</v>
      </c>
      <c r="AG14907" s="6" t="s">
        <v>33036</v>
      </c>
    </row>
    <row r="14908" spans="29:33" x14ac:dyDescent="0.25">
      <c r="AC14908">
        <v>14907</v>
      </c>
      <c r="AD14908" s="6" t="s">
        <v>33037</v>
      </c>
      <c r="AE14908" s="6" t="s">
        <v>50146</v>
      </c>
      <c r="AF14908" s="6" t="s">
        <v>90</v>
      </c>
      <c r="AG14908" s="6" t="s">
        <v>33038</v>
      </c>
    </row>
    <row r="14909" spans="29:33" x14ac:dyDescent="0.25">
      <c r="AC14909">
        <v>14908</v>
      </c>
      <c r="AD14909" s="6" t="s">
        <v>33039</v>
      </c>
      <c r="AE14909" s="6" t="s">
        <v>52476</v>
      </c>
      <c r="AF14909" s="6" t="s">
        <v>90</v>
      </c>
      <c r="AG14909" s="6" t="s">
        <v>33040</v>
      </c>
    </row>
    <row r="14910" spans="29:33" x14ac:dyDescent="0.25">
      <c r="AC14910">
        <v>14909</v>
      </c>
      <c r="AD14910" s="6" t="s">
        <v>33041</v>
      </c>
      <c r="AE14910" s="6" t="s">
        <v>49820</v>
      </c>
      <c r="AF14910" s="6" t="s">
        <v>90</v>
      </c>
      <c r="AG14910" s="6" t="s">
        <v>33042</v>
      </c>
    </row>
    <row r="14911" spans="29:33" x14ac:dyDescent="0.25">
      <c r="AC14911">
        <v>14910</v>
      </c>
      <c r="AD14911" s="6" t="s">
        <v>33043</v>
      </c>
      <c r="AE14911" s="6" t="s">
        <v>49362</v>
      </c>
      <c r="AF14911" s="6" t="s">
        <v>90</v>
      </c>
      <c r="AG14911" s="6" t="s">
        <v>33044</v>
      </c>
    </row>
    <row r="14912" spans="29:33" x14ac:dyDescent="0.25">
      <c r="AC14912">
        <v>14911</v>
      </c>
      <c r="AD14912" s="6" t="s">
        <v>33045</v>
      </c>
      <c r="AE14912" s="6" t="s">
        <v>49191</v>
      </c>
      <c r="AF14912" s="6" t="s">
        <v>49195</v>
      </c>
      <c r="AG14912" s="6" t="s">
        <v>33046</v>
      </c>
    </row>
    <row r="14913" spans="29:33" x14ac:dyDescent="0.25">
      <c r="AC14913">
        <v>14912</v>
      </c>
      <c r="AD14913" s="6" t="s">
        <v>33047</v>
      </c>
      <c r="AE14913" s="6" t="s">
        <v>51240</v>
      </c>
      <c r="AF14913" s="6" t="s">
        <v>90</v>
      </c>
      <c r="AG14913" s="6" t="s">
        <v>33048</v>
      </c>
    </row>
    <row r="14914" spans="29:33" x14ac:dyDescent="0.25">
      <c r="AC14914">
        <v>14913</v>
      </c>
      <c r="AD14914" s="6" t="s">
        <v>33049</v>
      </c>
      <c r="AE14914" s="6" t="s">
        <v>52548</v>
      </c>
      <c r="AF14914" s="6" t="s">
        <v>52521</v>
      </c>
      <c r="AG14914" s="6" t="s">
        <v>33050</v>
      </c>
    </row>
    <row r="14915" spans="29:33" x14ac:dyDescent="0.25">
      <c r="AC14915">
        <v>14914</v>
      </c>
      <c r="AD14915" s="6" t="s">
        <v>33051</v>
      </c>
      <c r="AE14915" s="6" t="s">
        <v>50176</v>
      </c>
      <c r="AF14915" s="6" t="s">
        <v>90</v>
      </c>
      <c r="AG14915" s="6" t="s">
        <v>33052</v>
      </c>
    </row>
    <row r="14916" spans="29:33" x14ac:dyDescent="0.25">
      <c r="AC14916">
        <v>14915</v>
      </c>
      <c r="AD14916" s="6" t="s">
        <v>33053</v>
      </c>
      <c r="AE14916" s="6" t="s">
        <v>49776</v>
      </c>
      <c r="AF14916" s="6" t="s">
        <v>50371</v>
      </c>
      <c r="AG14916" s="6" t="s">
        <v>33054</v>
      </c>
    </row>
    <row r="14917" spans="29:33" x14ac:dyDescent="0.25">
      <c r="AC14917">
        <v>14916</v>
      </c>
      <c r="AD14917" s="6" t="s">
        <v>33055</v>
      </c>
      <c r="AE14917" s="6" t="s">
        <v>49766</v>
      </c>
      <c r="AF14917" s="6" t="s">
        <v>49751</v>
      </c>
      <c r="AG14917" s="6" t="s">
        <v>33056</v>
      </c>
    </row>
    <row r="14918" spans="29:33" x14ac:dyDescent="0.25">
      <c r="AC14918">
        <v>14917</v>
      </c>
      <c r="AD14918" s="6" t="s">
        <v>33057</v>
      </c>
      <c r="AE14918" s="6" t="s">
        <v>48723</v>
      </c>
      <c r="AF14918" s="6" t="s">
        <v>90</v>
      </c>
      <c r="AG14918" s="6" t="s">
        <v>33058</v>
      </c>
    </row>
    <row r="14919" spans="29:33" x14ac:dyDescent="0.25">
      <c r="AC14919">
        <v>14918</v>
      </c>
      <c r="AD14919" s="6" t="s">
        <v>33059</v>
      </c>
      <c r="AE14919" s="6" t="s">
        <v>51199</v>
      </c>
      <c r="AF14919" s="6" t="s">
        <v>52464</v>
      </c>
      <c r="AG14919" s="6" t="s">
        <v>33060</v>
      </c>
    </row>
    <row r="14920" spans="29:33" x14ac:dyDescent="0.25">
      <c r="AC14920">
        <v>14919</v>
      </c>
      <c r="AD14920" s="6" t="s">
        <v>33061</v>
      </c>
      <c r="AE14920" s="6" t="s">
        <v>51313</v>
      </c>
      <c r="AF14920" s="6" t="s">
        <v>90</v>
      </c>
      <c r="AG14920" s="6" t="s">
        <v>33062</v>
      </c>
    </row>
    <row r="14921" spans="29:33" x14ac:dyDescent="0.25">
      <c r="AC14921">
        <v>14920</v>
      </c>
      <c r="AD14921" s="6" t="s">
        <v>33063</v>
      </c>
      <c r="AE14921" s="6" t="s">
        <v>49289</v>
      </c>
      <c r="AF14921" s="6" t="s">
        <v>90</v>
      </c>
      <c r="AG14921" s="6" t="s">
        <v>33064</v>
      </c>
    </row>
    <row r="14922" spans="29:33" x14ac:dyDescent="0.25">
      <c r="AC14922">
        <v>14921</v>
      </c>
      <c r="AD14922" s="6" t="s">
        <v>33065</v>
      </c>
      <c r="AE14922" s="6" t="s">
        <v>51846</v>
      </c>
      <c r="AF14922" s="6" t="s">
        <v>90</v>
      </c>
      <c r="AG14922" s="6" t="s">
        <v>33066</v>
      </c>
    </row>
    <row r="14923" spans="29:33" x14ac:dyDescent="0.25">
      <c r="AC14923">
        <v>14922</v>
      </c>
      <c r="AD14923" s="6" t="s">
        <v>33067</v>
      </c>
      <c r="AE14923" s="6" t="s">
        <v>52363</v>
      </c>
      <c r="AF14923" s="6" t="s">
        <v>52360</v>
      </c>
      <c r="AG14923" s="6" t="s">
        <v>33068</v>
      </c>
    </row>
    <row r="14924" spans="29:33" x14ac:dyDescent="0.25">
      <c r="AC14924">
        <v>14923</v>
      </c>
      <c r="AD14924" s="6" t="s">
        <v>33069</v>
      </c>
      <c r="AE14924" s="6" t="s">
        <v>50780</v>
      </c>
      <c r="AF14924" s="6" t="s">
        <v>50787</v>
      </c>
      <c r="AG14924" s="6" t="s">
        <v>33070</v>
      </c>
    </row>
    <row r="14925" spans="29:33" x14ac:dyDescent="0.25">
      <c r="AC14925">
        <v>14924</v>
      </c>
      <c r="AD14925" s="6" t="s">
        <v>33071</v>
      </c>
      <c r="AE14925" s="6" t="s">
        <v>50476</v>
      </c>
      <c r="AF14925" s="6" t="s">
        <v>49178</v>
      </c>
      <c r="AG14925" s="6" t="s">
        <v>33072</v>
      </c>
    </row>
    <row r="14926" spans="29:33" x14ac:dyDescent="0.25">
      <c r="AC14926">
        <v>14925</v>
      </c>
      <c r="AD14926" s="6" t="s">
        <v>33073</v>
      </c>
      <c r="AE14926" s="6" t="s">
        <v>49289</v>
      </c>
      <c r="AF14926" s="6" t="s">
        <v>50121</v>
      </c>
      <c r="AG14926" s="6" t="s">
        <v>33074</v>
      </c>
    </row>
    <row r="14927" spans="29:33" x14ac:dyDescent="0.25">
      <c r="AC14927">
        <v>14926</v>
      </c>
      <c r="AD14927" s="6" t="s">
        <v>33075</v>
      </c>
      <c r="AE14927" s="6" t="s">
        <v>50717</v>
      </c>
      <c r="AF14927" s="6" t="s">
        <v>90</v>
      </c>
      <c r="AG14927" s="6" t="s">
        <v>33076</v>
      </c>
    </row>
    <row r="14928" spans="29:33" x14ac:dyDescent="0.25">
      <c r="AC14928">
        <v>14927</v>
      </c>
      <c r="AD14928" s="6" t="s">
        <v>33077</v>
      </c>
      <c r="AE14928" s="6" t="s">
        <v>50180</v>
      </c>
      <c r="AF14928" s="6" t="s">
        <v>50413</v>
      </c>
      <c r="AG14928" s="6" t="s">
        <v>33078</v>
      </c>
    </row>
    <row r="14929" spans="29:33" x14ac:dyDescent="0.25">
      <c r="AC14929">
        <v>14928</v>
      </c>
      <c r="AD14929" s="6" t="s">
        <v>33079</v>
      </c>
      <c r="AE14929" s="6" t="s">
        <v>51572</v>
      </c>
      <c r="AF14929" s="6" t="s">
        <v>90</v>
      </c>
      <c r="AG14929" s="6" t="s">
        <v>33080</v>
      </c>
    </row>
    <row r="14930" spans="29:33" x14ac:dyDescent="0.25">
      <c r="AC14930">
        <v>14929</v>
      </c>
      <c r="AD14930" s="6" t="s">
        <v>33081</v>
      </c>
      <c r="AE14930" s="6" t="s">
        <v>50964</v>
      </c>
      <c r="AF14930" s="6" t="s">
        <v>51423</v>
      </c>
      <c r="AG14930" s="6" t="s">
        <v>33082</v>
      </c>
    </row>
    <row r="14931" spans="29:33" x14ac:dyDescent="0.25">
      <c r="AC14931">
        <v>14930</v>
      </c>
      <c r="AD14931" s="6" t="s">
        <v>33083</v>
      </c>
      <c r="AE14931" s="6" t="s">
        <v>49255</v>
      </c>
      <c r="AF14931" s="6" t="s">
        <v>49247</v>
      </c>
      <c r="AG14931" s="6" t="s">
        <v>33084</v>
      </c>
    </row>
    <row r="14932" spans="29:33" x14ac:dyDescent="0.25">
      <c r="AC14932">
        <v>14931</v>
      </c>
      <c r="AD14932" s="6" t="s">
        <v>33085</v>
      </c>
      <c r="AE14932" s="6" t="s">
        <v>52129</v>
      </c>
      <c r="AF14932" s="6" t="s">
        <v>52302</v>
      </c>
      <c r="AG14932" s="6" t="s">
        <v>33086</v>
      </c>
    </row>
    <row r="14933" spans="29:33" x14ac:dyDescent="0.25">
      <c r="AC14933">
        <v>14932</v>
      </c>
      <c r="AD14933" s="6" t="s">
        <v>33087</v>
      </c>
      <c r="AE14933" s="6" t="s">
        <v>49850</v>
      </c>
      <c r="AF14933" s="6" t="s">
        <v>90</v>
      </c>
      <c r="AG14933" s="6" t="s">
        <v>33088</v>
      </c>
    </row>
    <row r="14934" spans="29:33" x14ac:dyDescent="0.25">
      <c r="AC14934">
        <v>14933</v>
      </c>
      <c r="AD14934" s="6" t="s">
        <v>33089</v>
      </c>
      <c r="AE14934" s="6" t="s">
        <v>51572</v>
      </c>
      <c r="AF14934" s="6" t="s">
        <v>90</v>
      </c>
      <c r="AG14934" s="6" t="s">
        <v>33090</v>
      </c>
    </row>
    <row r="14935" spans="29:33" x14ac:dyDescent="0.25">
      <c r="AC14935">
        <v>14934</v>
      </c>
      <c r="AD14935" s="6" t="s">
        <v>33091</v>
      </c>
      <c r="AE14935" s="6" t="s">
        <v>49440</v>
      </c>
      <c r="AF14935" s="6" t="s">
        <v>90</v>
      </c>
      <c r="AG14935" s="6" t="s">
        <v>33092</v>
      </c>
    </row>
    <row r="14936" spans="29:33" x14ac:dyDescent="0.25">
      <c r="AC14936">
        <v>14935</v>
      </c>
      <c r="AD14936" s="6" t="s">
        <v>33093</v>
      </c>
      <c r="AE14936" s="6" t="s">
        <v>50187</v>
      </c>
      <c r="AF14936" s="6" t="s">
        <v>90</v>
      </c>
      <c r="AG14936" s="6" t="s">
        <v>33094</v>
      </c>
    </row>
    <row r="14937" spans="29:33" x14ac:dyDescent="0.25">
      <c r="AC14937">
        <v>14936</v>
      </c>
      <c r="AD14937" s="6" t="s">
        <v>33095</v>
      </c>
      <c r="AE14937" s="6" t="s">
        <v>50015</v>
      </c>
      <c r="AF14937" s="6" t="s">
        <v>51119</v>
      </c>
      <c r="AG14937" s="6" t="s">
        <v>33096</v>
      </c>
    </row>
    <row r="14938" spans="29:33" x14ac:dyDescent="0.25">
      <c r="AC14938">
        <v>14937</v>
      </c>
      <c r="AD14938" s="6" t="s">
        <v>33097</v>
      </c>
      <c r="AE14938" s="6" t="s">
        <v>49569</v>
      </c>
      <c r="AF14938" s="6" t="s">
        <v>49542</v>
      </c>
      <c r="AG14938" s="6" t="s">
        <v>33098</v>
      </c>
    </row>
    <row r="14939" spans="29:33" x14ac:dyDescent="0.25">
      <c r="AC14939">
        <v>14938</v>
      </c>
      <c r="AD14939" s="6" t="s">
        <v>33099</v>
      </c>
      <c r="AE14939" s="6" t="s">
        <v>51623</v>
      </c>
      <c r="AF14939" s="6" t="s">
        <v>51141</v>
      </c>
      <c r="AG14939" s="6" t="s">
        <v>33100</v>
      </c>
    </row>
    <row r="14940" spans="29:33" x14ac:dyDescent="0.25">
      <c r="AC14940">
        <v>14939</v>
      </c>
      <c r="AD14940" s="6" t="s">
        <v>33101</v>
      </c>
      <c r="AE14940" s="6" t="s">
        <v>51728</v>
      </c>
      <c r="AF14940" s="6" t="s">
        <v>48952</v>
      </c>
      <c r="AG14940" s="6" t="s">
        <v>33102</v>
      </c>
    </row>
    <row r="14941" spans="29:33" x14ac:dyDescent="0.25">
      <c r="AC14941">
        <v>14940</v>
      </c>
      <c r="AD14941" s="6" t="s">
        <v>33103</v>
      </c>
      <c r="AE14941" s="6" t="s">
        <v>48902</v>
      </c>
      <c r="AF14941" s="6" t="s">
        <v>90</v>
      </c>
      <c r="AG14941" s="6" t="s">
        <v>33104</v>
      </c>
    </row>
    <row r="14942" spans="29:33" x14ac:dyDescent="0.25">
      <c r="AC14942">
        <v>14941</v>
      </c>
      <c r="AD14942" s="6" t="s">
        <v>33105</v>
      </c>
      <c r="AE14942" s="6" t="s">
        <v>49075</v>
      </c>
      <c r="AF14942" s="6" t="s">
        <v>49018</v>
      </c>
      <c r="AG14942" s="6" t="s">
        <v>33106</v>
      </c>
    </row>
    <row r="14943" spans="29:33" x14ac:dyDescent="0.25">
      <c r="AC14943">
        <v>14942</v>
      </c>
      <c r="AD14943" s="6" t="s">
        <v>33107</v>
      </c>
      <c r="AE14943" s="6" t="s">
        <v>49869</v>
      </c>
      <c r="AF14943" s="6" t="s">
        <v>90</v>
      </c>
      <c r="AG14943" s="6" t="s">
        <v>33108</v>
      </c>
    </row>
    <row r="14944" spans="29:33" x14ac:dyDescent="0.25">
      <c r="AC14944">
        <v>14943</v>
      </c>
      <c r="AD14944" s="6" t="s">
        <v>33109</v>
      </c>
      <c r="AE14944" s="6" t="s">
        <v>50540</v>
      </c>
      <c r="AF14944" s="6" t="s">
        <v>50534</v>
      </c>
      <c r="AG14944" s="6" t="s">
        <v>33110</v>
      </c>
    </row>
    <row r="14945" spans="29:33" x14ac:dyDescent="0.25">
      <c r="AC14945">
        <v>14944</v>
      </c>
      <c r="AD14945" s="6" t="s">
        <v>33111</v>
      </c>
      <c r="AE14945" s="6" t="s">
        <v>48918</v>
      </c>
      <c r="AF14945" s="6" t="s">
        <v>90</v>
      </c>
      <c r="AG14945" s="6" t="s">
        <v>33112</v>
      </c>
    </row>
    <row r="14946" spans="29:33" x14ac:dyDescent="0.25">
      <c r="AC14946">
        <v>14945</v>
      </c>
      <c r="AD14946" s="6" t="s">
        <v>33113</v>
      </c>
      <c r="AE14946" s="6" t="s">
        <v>52363</v>
      </c>
      <c r="AF14946" s="6" t="s">
        <v>52360</v>
      </c>
      <c r="AG14946" s="6" t="s">
        <v>33114</v>
      </c>
    </row>
    <row r="14947" spans="29:33" x14ac:dyDescent="0.25">
      <c r="AC14947">
        <v>14946</v>
      </c>
      <c r="AD14947" s="6" t="s">
        <v>33115</v>
      </c>
      <c r="AE14947" s="6" t="s">
        <v>50499</v>
      </c>
      <c r="AF14947" s="6" t="s">
        <v>90</v>
      </c>
      <c r="AG14947" s="6" t="s">
        <v>33116</v>
      </c>
    </row>
    <row r="14948" spans="29:33" x14ac:dyDescent="0.25">
      <c r="AC14948">
        <v>14947</v>
      </c>
      <c r="AD14948" s="6" t="s">
        <v>33117</v>
      </c>
      <c r="AE14948" s="6" t="s">
        <v>51193</v>
      </c>
      <c r="AF14948" s="6" t="s">
        <v>90</v>
      </c>
      <c r="AG14948" s="6" t="s">
        <v>33118</v>
      </c>
    </row>
    <row r="14949" spans="29:33" x14ac:dyDescent="0.25">
      <c r="AC14949">
        <v>14948</v>
      </c>
      <c r="AD14949" s="6" t="s">
        <v>33119</v>
      </c>
      <c r="AE14949" s="6" t="s">
        <v>50806</v>
      </c>
      <c r="AF14949" s="6" t="s">
        <v>90</v>
      </c>
      <c r="AG14949" s="6" t="s">
        <v>33120</v>
      </c>
    </row>
    <row r="14950" spans="29:33" x14ac:dyDescent="0.25">
      <c r="AC14950">
        <v>14949</v>
      </c>
      <c r="AD14950" s="6" t="s">
        <v>33121</v>
      </c>
      <c r="AE14950" s="6" t="s">
        <v>52183</v>
      </c>
      <c r="AF14950" s="6" t="s">
        <v>90</v>
      </c>
      <c r="AG14950" s="6" t="s">
        <v>33122</v>
      </c>
    </row>
    <row r="14951" spans="29:33" x14ac:dyDescent="0.25">
      <c r="AC14951">
        <v>14950</v>
      </c>
      <c r="AD14951" s="6" t="s">
        <v>33123</v>
      </c>
      <c r="AE14951" s="6" t="s">
        <v>51409</v>
      </c>
      <c r="AF14951" s="6" t="s">
        <v>90</v>
      </c>
      <c r="AG14951" s="6" t="s">
        <v>33124</v>
      </c>
    </row>
    <row r="14952" spans="29:33" x14ac:dyDescent="0.25">
      <c r="AC14952">
        <v>14951</v>
      </c>
      <c r="AD14952" s="6" t="s">
        <v>33125</v>
      </c>
      <c r="AE14952" s="6" t="s">
        <v>52115</v>
      </c>
      <c r="AF14952" s="6" t="s">
        <v>90</v>
      </c>
      <c r="AG14952" s="6" t="s">
        <v>33126</v>
      </c>
    </row>
    <row r="14953" spans="29:33" x14ac:dyDescent="0.25">
      <c r="AC14953">
        <v>14952</v>
      </c>
      <c r="AD14953" s="6" t="s">
        <v>33127</v>
      </c>
      <c r="AE14953" s="6" t="s">
        <v>50187</v>
      </c>
      <c r="AF14953" s="6" t="s">
        <v>50189</v>
      </c>
      <c r="AG14953" s="6" t="s">
        <v>33128</v>
      </c>
    </row>
    <row r="14954" spans="29:33" x14ac:dyDescent="0.25">
      <c r="AC14954">
        <v>14953</v>
      </c>
      <c r="AD14954" s="6" t="s">
        <v>33129</v>
      </c>
      <c r="AE14954" s="6" t="s">
        <v>50050</v>
      </c>
      <c r="AF14954" s="6" t="s">
        <v>90</v>
      </c>
      <c r="AG14954" s="6" t="s">
        <v>33130</v>
      </c>
    </row>
    <row r="14955" spans="29:33" x14ac:dyDescent="0.25">
      <c r="AC14955">
        <v>14954</v>
      </c>
      <c r="AD14955" s="6" t="s">
        <v>33131</v>
      </c>
      <c r="AE14955" s="6" t="s">
        <v>48641</v>
      </c>
      <c r="AF14955" s="6" t="s">
        <v>90</v>
      </c>
      <c r="AG14955" s="6" t="s">
        <v>33132</v>
      </c>
    </row>
    <row r="14956" spans="29:33" x14ac:dyDescent="0.25">
      <c r="AC14956">
        <v>14955</v>
      </c>
      <c r="AD14956" s="6" t="s">
        <v>33133</v>
      </c>
      <c r="AE14956" s="6" t="s">
        <v>48946</v>
      </c>
      <c r="AF14956" s="6" t="s">
        <v>90</v>
      </c>
      <c r="AG14956" s="6" t="s">
        <v>33134</v>
      </c>
    </row>
    <row r="14957" spans="29:33" x14ac:dyDescent="0.25">
      <c r="AC14957">
        <v>14956</v>
      </c>
      <c r="AD14957" s="6" t="s">
        <v>33135</v>
      </c>
      <c r="AE14957" s="6" t="s">
        <v>51574</v>
      </c>
      <c r="AF14957" s="6" t="s">
        <v>90</v>
      </c>
      <c r="AG14957" s="6" t="s">
        <v>33136</v>
      </c>
    </row>
    <row r="14958" spans="29:33" x14ac:dyDescent="0.25">
      <c r="AC14958">
        <v>14957</v>
      </c>
      <c r="AD14958" s="6" t="s">
        <v>33137</v>
      </c>
      <c r="AE14958" s="6" t="s">
        <v>50843</v>
      </c>
      <c r="AF14958" s="6" t="s">
        <v>90</v>
      </c>
      <c r="AG14958" s="6" t="s">
        <v>33138</v>
      </c>
    </row>
    <row r="14959" spans="29:33" x14ac:dyDescent="0.25">
      <c r="AC14959">
        <v>14958</v>
      </c>
      <c r="AD14959" s="6" t="s">
        <v>33139</v>
      </c>
      <c r="AE14959" s="6" t="s">
        <v>50121</v>
      </c>
      <c r="AF14959" s="6" t="s">
        <v>90</v>
      </c>
      <c r="AG14959" s="6" t="s">
        <v>33140</v>
      </c>
    </row>
    <row r="14960" spans="29:33" x14ac:dyDescent="0.25">
      <c r="AC14960">
        <v>14959</v>
      </c>
      <c r="AD14960" s="6" t="s">
        <v>33141</v>
      </c>
      <c r="AE14960" s="6" t="s">
        <v>50111</v>
      </c>
      <c r="AF14960" s="6" t="s">
        <v>90</v>
      </c>
      <c r="AG14960" s="6" t="s">
        <v>33142</v>
      </c>
    </row>
    <row r="14961" spans="29:33" x14ac:dyDescent="0.25">
      <c r="AC14961">
        <v>14960</v>
      </c>
      <c r="AD14961" s="6" t="s">
        <v>33143</v>
      </c>
      <c r="AE14961" s="6" t="s">
        <v>50482</v>
      </c>
      <c r="AF14961" s="6" t="s">
        <v>50494</v>
      </c>
      <c r="AG14961" s="6" t="s">
        <v>33144</v>
      </c>
    </row>
    <row r="14962" spans="29:33" x14ac:dyDescent="0.25">
      <c r="AC14962">
        <v>14961</v>
      </c>
      <c r="AD14962" s="6" t="s">
        <v>33145</v>
      </c>
      <c r="AE14962" s="6" t="s">
        <v>51948</v>
      </c>
      <c r="AF14962" s="6" t="s">
        <v>51982</v>
      </c>
      <c r="AG14962" s="6" t="s">
        <v>33146</v>
      </c>
    </row>
    <row r="14963" spans="29:33" x14ac:dyDescent="0.25">
      <c r="AC14963">
        <v>14962</v>
      </c>
      <c r="AD14963" s="6" t="s">
        <v>33147</v>
      </c>
      <c r="AE14963" s="6" t="s">
        <v>51552</v>
      </c>
      <c r="AF14963" s="6" t="s">
        <v>90</v>
      </c>
      <c r="AG14963" s="6" t="s">
        <v>33148</v>
      </c>
    </row>
    <row r="14964" spans="29:33" x14ac:dyDescent="0.25">
      <c r="AC14964">
        <v>14963</v>
      </c>
      <c r="AD14964" s="6" t="s">
        <v>33149</v>
      </c>
      <c r="AE14964" s="6" t="s">
        <v>52567</v>
      </c>
      <c r="AF14964" s="6" t="s">
        <v>50156</v>
      </c>
      <c r="AG14964" s="6" t="s">
        <v>33150</v>
      </c>
    </row>
    <row r="14965" spans="29:33" x14ac:dyDescent="0.25">
      <c r="AC14965">
        <v>14964</v>
      </c>
      <c r="AD14965" s="6" t="s">
        <v>33151</v>
      </c>
      <c r="AE14965" s="6" t="s">
        <v>52413</v>
      </c>
      <c r="AF14965" s="6" t="s">
        <v>90</v>
      </c>
      <c r="AG14965" s="6" t="s">
        <v>33152</v>
      </c>
    </row>
    <row r="14966" spans="29:33" x14ac:dyDescent="0.25">
      <c r="AC14966">
        <v>14965</v>
      </c>
      <c r="AD14966" s="6" t="s">
        <v>33153</v>
      </c>
      <c r="AE14966" s="6" t="s">
        <v>51597</v>
      </c>
      <c r="AF14966" s="6" t="s">
        <v>90</v>
      </c>
      <c r="AG14966" s="6" t="s">
        <v>33154</v>
      </c>
    </row>
    <row r="14967" spans="29:33" x14ac:dyDescent="0.25">
      <c r="AC14967">
        <v>14966</v>
      </c>
      <c r="AD14967" s="6" t="s">
        <v>33155</v>
      </c>
      <c r="AE14967" s="6" t="s">
        <v>52538</v>
      </c>
      <c r="AF14967" s="6" t="s">
        <v>90</v>
      </c>
      <c r="AG14967" s="6" t="s">
        <v>33156</v>
      </c>
    </row>
    <row r="14968" spans="29:33" x14ac:dyDescent="0.25">
      <c r="AC14968">
        <v>14967</v>
      </c>
      <c r="AD14968" s="6" t="s">
        <v>33157</v>
      </c>
      <c r="AE14968" s="6" t="s">
        <v>50357</v>
      </c>
      <c r="AF14968" s="6" t="s">
        <v>90</v>
      </c>
      <c r="AG14968" s="6" t="s">
        <v>33158</v>
      </c>
    </row>
    <row r="14969" spans="29:33" x14ac:dyDescent="0.25">
      <c r="AC14969">
        <v>14968</v>
      </c>
      <c r="AD14969" s="6" t="s">
        <v>33159</v>
      </c>
      <c r="AE14969" s="6" t="s">
        <v>52442</v>
      </c>
      <c r="AF14969" s="6" t="s">
        <v>90</v>
      </c>
      <c r="AG14969" s="6" t="s">
        <v>33160</v>
      </c>
    </row>
    <row r="14970" spans="29:33" x14ac:dyDescent="0.25">
      <c r="AC14970">
        <v>14969</v>
      </c>
      <c r="AD14970" s="6" t="s">
        <v>33161</v>
      </c>
      <c r="AE14970" s="6" t="s">
        <v>51106</v>
      </c>
      <c r="AF14970" s="6" t="s">
        <v>90</v>
      </c>
      <c r="AG14970" s="6" t="s">
        <v>33162</v>
      </c>
    </row>
    <row r="14971" spans="29:33" x14ac:dyDescent="0.25">
      <c r="AC14971">
        <v>14970</v>
      </c>
      <c r="AD14971" s="6" t="s">
        <v>33163</v>
      </c>
      <c r="AE14971" s="6" t="s">
        <v>50974</v>
      </c>
      <c r="AF14971" s="6" t="s">
        <v>90</v>
      </c>
      <c r="AG14971" s="6" t="s">
        <v>33164</v>
      </c>
    </row>
    <row r="14972" spans="29:33" x14ac:dyDescent="0.25">
      <c r="AC14972">
        <v>14971</v>
      </c>
      <c r="AD14972" s="6" t="s">
        <v>33165</v>
      </c>
      <c r="AE14972" s="6" t="s">
        <v>52026</v>
      </c>
      <c r="AF14972" s="6" t="s">
        <v>90</v>
      </c>
      <c r="AG14972" s="6" t="s">
        <v>33166</v>
      </c>
    </row>
    <row r="14973" spans="29:33" x14ac:dyDescent="0.25">
      <c r="AC14973">
        <v>14972</v>
      </c>
      <c r="AD14973" s="6" t="s">
        <v>33167</v>
      </c>
      <c r="AE14973" s="6" t="s">
        <v>51225</v>
      </c>
      <c r="AF14973" s="6" t="s">
        <v>90</v>
      </c>
      <c r="AG14973" s="6" t="s">
        <v>33168</v>
      </c>
    </row>
    <row r="14974" spans="29:33" x14ac:dyDescent="0.25">
      <c r="AC14974">
        <v>14973</v>
      </c>
      <c r="AD14974" s="6" t="s">
        <v>33169</v>
      </c>
      <c r="AE14974" s="6" t="s">
        <v>51877</v>
      </c>
      <c r="AF14974" s="6" t="s">
        <v>51884</v>
      </c>
      <c r="AG14974" s="6" t="s">
        <v>33170</v>
      </c>
    </row>
    <row r="14975" spans="29:33" x14ac:dyDescent="0.25">
      <c r="AC14975">
        <v>14974</v>
      </c>
      <c r="AD14975" s="6" t="s">
        <v>33171</v>
      </c>
      <c r="AE14975" s="6" t="s">
        <v>50366</v>
      </c>
      <c r="AF14975" s="6" t="s">
        <v>90</v>
      </c>
      <c r="AG14975" s="6" t="s">
        <v>33172</v>
      </c>
    </row>
    <row r="14976" spans="29:33" x14ac:dyDescent="0.25">
      <c r="AC14976">
        <v>14975</v>
      </c>
      <c r="AD14976" s="6" t="s">
        <v>33173</v>
      </c>
      <c r="AE14976" s="6" t="s">
        <v>52554</v>
      </c>
      <c r="AF14976" s="6" t="s">
        <v>90</v>
      </c>
      <c r="AG14976" s="6" t="s">
        <v>33174</v>
      </c>
    </row>
    <row r="14977" spans="29:33" x14ac:dyDescent="0.25">
      <c r="AC14977">
        <v>14976</v>
      </c>
      <c r="AD14977" s="6" t="s">
        <v>33175</v>
      </c>
      <c r="AE14977" s="6" t="s">
        <v>52467</v>
      </c>
      <c r="AF14977" s="6" t="s">
        <v>90</v>
      </c>
      <c r="AG14977" s="6" t="s">
        <v>33176</v>
      </c>
    </row>
    <row r="14978" spans="29:33" x14ac:dyDescent="0.25">
      <c r="AC14978">
        <v>14977</v>
      </c>
      <c r="AD14978" s="6" t="s">
        <v>33177</v>
      </c>
      <c r="AE14978" s="6" t="s">
        <v>51713</v>
      </c>
      <c r="AF14978" s="6" t="s">
        <v>90</v>
      </c>
      <c r="AG14978" s="6" t="s">
        <v>33178</v>
      </c>
    </row>
    <row r="14979" spans="29:33" x14ac:dyDescent="0.25">
      <c r="AC14979">
        <v>14978</v>
      </c>
      <c r="AD14979" s="6" t="s">
        <v>33179</v>
      </c>
      <c r="AE14979" s="6" t="s">
        <v>51079</v>
      </c>
      <c r="AF14979" s="6" t="s">
        <v>90</v>
      </c>
      <c r="AG14979" s="6" t="s">
        <v>33180</v>
      </c>
    </row>
    <row r="14980" spans="29:33" x14ac:dyDescent="0.25">
      <c r="AC14980">
        <v>14979</v>
      </c>
      <c r="AD14980" s="6" t="s">
        <v>33181</v>
      </c>
      <c r="AE14980" s="6" t="s">
        <v>52519</v>
      </c>
      <c r="AF14980" s="6" t="s">
        <v>90</v>
      </c>
      <c r="AG14980" s="6" t="s">
        <v>33182</v>
      </c>
    </row>
    <row r="14981" spans="29:33" x14ac:dyDescent="0.25">
      <c r="AC14981">
        <v>14980</v>
      </c>
      <c r="AD14981" s="6" t="s">
        <v>33183</v>
      </c>
      <c r="AE14981" s="6" t="s">
        <v>52233</v>
      </c>
      <c r="AF14981" s="6" t="s">
        <v>90</v>
      </c>
      <c r="AG14981" s="6" t="s">
        <v>33184</v>
      </c>
    </row>
    <row r="14982" spans="29:33" x14ac:dyDescent="0.25">
      <c r="AC14982">
        <v>14981</v>
      </c>
      <c r="AD14982" s="6" t="s">
        <v>33185</v>
      </c>
      <c r="AE14982" s="6" t="s">
        <v>49551</v>
      </c>
      <c r="AF14982" s="6" t="s">
        <v>50260</v>
      </c>
      <c r="AG14982" s="6" t="s">
        <v>33186</v>
      </c>
    </row>
    <row r="14983" spans="29:33" x14ac:dyDescent="0.25">
      <c r="AC14983">
        <v>14982</v>
      </c>
      <c r="AD14983" s="6" t="s">
        <v>33187</v>
      </c>
      <c r="AE14983" s="6" t="s">
        <v>51248</v>
      </c>
      <c r="AF14983" s="6" t="s">
        <v>90</v>
      </c>
      <c r="AG14983" s="6" t="s">
        <v>33188</v>
      </c>
    </row>
    <row r="14984" spans="29:33" x14ac:dyDescent="0.25">
      <c r="AC14984">
        <v>14983</v>
      </c>
      <c r="AD14984" s="6" t="s">
        <v>33189</v>
      </c>
      <c r="AE14984" s="6" t="s">
        <v>50654</v>
      </c>
      <c r="AF14984" s="6" t="s">
        <v>51706</v>
      </c>
      <c r="AG14984" s="6" t="s">
        <v>33190</v>
      </c>
    </row>
    <row r="14985" spans="29:33" x14ac:dyDescent="0.25">
      <c r="AC14985">
        <v>14984</v>
      </c>
      <c r="AD14985" s="6" t="s">
        <v>33191</v>
      </c>
      <c r="AE14985" s="6" t="s">
        <v>50160</v>
      </c>
      <c r="AF14985" s="6" t="s">
        <v>90</v>
      </c>
      <c r="AG14985" s="6" t="s">
        <v>33192</v>
      </c>
    </row>
    <row r="14986" spans="29:33" x14ac:dyDescent="0.25">
      <c r="AC14986">
        <v>14985</v>
      </c>
      <c r="AD14986" s="6" t="s">
        <v>33193</v>
      </c>
      <c r="AE14986" s="6" t="s">
        <v>50374</v>
      </c>
      <c r="AF14986" s="6" t="s">
        <v>90</v>
      </c>
      <c r="AG14986" s="6" t="s">
        <v>33194</v>
      </c>
    </row>
    <row r="14987" spans="29:33" x14ac:dyDescent="0.25">
      <c r="AC14987">
        <v>14986</v>
      </c>
      <c r="AD14987" s="6" t="s">
        <v>33195</v>
      </c>
      <c r="AE14987" s="6" t="s">
        <v>50093</v>
      </c>
      <c r="AF14987" s="6" t="s">
        <v>90</v>
      </c>
      <c r="AG14987" s="6" t="s">
        <v>33196</v>
      </c>
    </row>
    <row r="14988" spans="29:33" x14ac:dyDescent="0.25">
      <c r="AC14988">
        <v>14987</v>
      </c>
      <c r="AD14988" s="6" t="s">
        <v>33197</v>
      </c>
      <c r="AE14988" s="6" t="s">
        <v>49510</v>
      </c>
      <c r="AF14988" s="6" t="s">
        <v>90</v>
      </c>
      <c r="AG14988" s="6" t="s">
        <v>33198</v>
      </c>
    </row>
    <row r="14989" spans="29:33" x14ac:dyDescent="0.25">
      <c r="AC14989">
        <v>14988</v>
      </c>
      <c r="AD14989" s="6" t="s">
        <v>33199</v>
      </c>
      <c r="AE14989" s="6" t="s">
        <v>50900</v>
      </c>
      <c r="AF14989" s="6" t="s">
        <v>48957</v>
      </c>
      <c r="AG14989" s="6" t="s">
        <v>33200</v>
      </c>
    </row>
    <row r="14990" spans="29:33" x14ac:dyDescent="0.25">
      <c r="AC14990">
        <v>14989</v>
      </c>
      <c r="AD14990" s="6" t="s">
        <v>33201</v>
      </c>
      <c r="AE14990" s="6" t="s">
        <v>49193</v>
      </c>
      <c r="AF14990" s="6" t="s">
        <v>90</v>
      </c>
      <c r="AG14990" s="6" t="s">
        <v>33202</v>
      </c>
    </row>
    <row r="14991" spans="29:33" x14ac:dyDescent="0.25">
      <c r="AC14991">
        <v>14990</v>
      </c>
      <c r="AD14991" s="6" t="s">
        <v>33203</v>
      </c>
      <c r="AE14991" s="6" t="s">
        <v>49494</v>
      </c>
      <c r="AF14991" s="6" t="s">
        <v>90</v>
      </c>
      <c r="AG14991" s="6" t="s">
        <v>33204</v>
      </c>
    </row>
    <row r="14992" spans="29:33" x14ac:dyDescent="0.25">
      <c r="AC14992">
        <v>14991</v>
      </c>
      <c r="AD14992" s="6" t="s">
        <v>33205</v>
      </c>
      <c r="AE14992" s="6" t="s">
        <v>50964</v>
      </c>
      <c r="AF14992" s="6" t="s">
        <v>90</v>
      </c>
      <c r="AG14992" s="6" t="s">
        <v>33206</v>
      </c>
    </row>
    <row r="14993" spans="29:33" x14ac:dyDescent="0.25">
      <c r="AC14993">
        <v>14992</v>
      </c>
      <c r="AD14993" s="6" t="s">
        <v>33207</v>
      </c>
      <c r="AE14993" s="6" t="s">
        <v>49591</v>
      </c>
      <c r="AF14993" s="6" t="s">
        <v>49520</v>
      </c>
      <c r="AG14993" s="6" t="s">
        <v>33208</v>
      </c>
    </row>
    <row r="14994" spans="29:33" x14ac:dyDescent="0.25">
      <c r="AC14994">
        <v>14993</v>
      </c>
      <c r="AD14994" s="6" t="s">
        <v>33209</v>
      </c>
      <c r="AE14994" s="6" t="s">
        <v>51343</v>
      </c>
      <c r="AF14994" s="6" t="s">
        <v>90</v>
      </c>
      <c r="AG14994" s="6" t="s">
        <v>33210</v>
      </c>
    </row>
    <row r="14995" spans="29:33" x14ac:dyDescent="0.25">
      <c r="AC14995">
        <v>14994</v>
      </c>
      <c r="AD14995" s="6" t="s">
        <v>33211</v>
      </c>
      <c r="AE14995" s="6" t="s">
        <v>51780</v>
      </c>
      <c r="AF14995" s="6" t="s">
        <v>90</v>
      </c>
      <c r="AG14995" s="6" t="s">
        <v>33212</v>
      </c>
    </row>
    <row r="14996" spans="29:33" x14ac:dyDescent="0.25">
      <c r="AC14996">
        <v>14995</v>
      </c>
      <c r="AD14996" s="6" t="s">
        <v>33213</v>
      </c>
      <c r="AE14996" s="6" t="s">
        <v>49510</v>
      </c>
      <c r="AF14996" s="6" t="s">
        <v>90</v>
      </c>
      <c r="AG14996" s="6" t="s">
        <v>33214</v>
      </c>
    </row>
    <row r="14997" spans="29:33" x14ac:dyDescent="0.25">
      <c r="AC14997">
        <v>14996</v>
      </c>
      <c r="AD14997" s="6" t="s">
        <v>16763</v>
      </c>
      <c r="AE14997" s="6" t="s">
        <v>50450</v>
      </c>
      <c r="AF14997" s="6" t="s">
        <v>90</v>
      </c>
      <c r="AG14997" s="6" t="s">
        <v>33215</v>
      </c>
    </row>
    <row r="14998" spans="29:33" x14ac:dyDescent="0.25">
      <c r="AC14998">
        <v>14997</v>
      </c>
      <c r="AD14998" s="6" t="s">
        <v>33216</v>
      </c>
      <c r="AE14998" s="6" t="s">
        <v>52518</v>
      </c>
      <c r="AF14998" s="6" t="s">
        <v>90</v>
      </c>
      <c r="AG14998" s="6" t="s">
        <v>33217</v>
      </c>
    </row>
    <row r="14999" spans="29:33" x14ac:dyDescent="0.25">
      <c r="AC14999">
        <v>14998</v>
      </c>
      <c r="AD14999" s="6" t="s">
        <v>33218</v>
      </c>
      <c r="AE14999" s="6" t="s">
        <v>49660</v>
      </c>
      <c r="AF14999" s="6" t="s">
        <v>50060</v>
      </c>
      <c r="AG14999" s="6" t="s">
        <v>33219</v>
      </c>
    </row>
    <row r="15000" spans="29:33" x14ac:dyDescent="0.25">
      <c r="AC15000">
        <v>14999</v>
      </c>
      <c r="AD15000" s="6" t="s">
        <v>33220</v>
      </c>
      <c r="AE15000" s="6" t="s">
        <v>48677</v>
      </c>
      <c r="AF15000" s="6" t="s">
        <v>90</v>
      </c>
      <c r="AG15000" s="6" t="s">
        <v>33221</v>
      </c>
    </row>
    <row r="15001" spans="29:33" x14ac:dyDescent="0.25">
      <c r="AC15001">
        <v>15000</v>
      </c>
      <c r="AD15001" s="6" t="s">
        <v>33222</v>
      </c>
      <c r="AE15001" s="6" t="s">
        <v>52539</v>
      </c>
      <c r="AF15001" s="6" t="s">
        <v>51059</v>
      </c>
      <c r="AG15001" s="6" t="s">
        <v>33223</v>
      </c>
    </row>
    <row r="15002" spans="29:33" x14ac:dyDescent="0.25">
      <c r="AC15002">
        <v>15001</v>
      </c>
      <c r="AD15002" s="6" t="s">
        <v>33224</v>
      </c>
      <c r="AE15002" s="6" t="s">
        <v>49032</v>
      </c>
      <c r="AF15002" s="6" t="s">
        <v>90</v>
      </c>
      <c r="AG15002" s="6" t="s">
        <v>33225</v>
      </c>
    </row>
    <row r="15003" spans="29:33" x14ac:dyDescent="0.25">
      <c r="AC15003">
        <v>15002</v>
      </c>
      <c r="AD15003" s="6" t="s">
        <v>33226</v>
      </c>
      <c r="AE15003" s="6" t="s">
        <v>49624</v>
      </c>
      <c r="AF15003" s="6" t="s">
        <v>90</v>
      </c>
      <c r="AG15003" s="6" t="s">
        <v>33227</v>
      </c>
    </row>
    <row r="15004" spans="29:33" x14ac:dyDescent="0.25">
      <c r="AC15004">
        <v>15003</v>
      </c>
      <c r="AD15004" s="6" t="s">
        <v>33228</v>
      </c>
      <c r="AE15004" s="6" t="s">
        <v>51681</v>
      </c>
      <c r="AF15004" s="6" t="s">
        <v>51935</v>
      </c>
      <c r="AG15004" s="6" t="s">
        <v>33229</v>
      </c>
    </row>
    <row r="15005" spans="29:33" x14ac:dyDescent="0.25">
      <c r="AC15005">
        <v>15004</v>
      </c>
      <c r="AD15005" s="6" t="s">
        <v>33230</v>
      </c>
      <c r="AE15005" s="6" t="s">
        <v>49799</v>
      </c>
      <c r="AF15005" s="6" t="s">
        <v>90</v>
      </c>
      <c r="AG15005" s="6" t="s">
        <v>33231</v>
      </c>
    </row>
    <row r="15006" spans="29:33" x14ac:dyDescent="0.25">
      <c r="AC15006">
        <v>15005</v>
      </c>
      <c r="AD15006" s="6" t="s">
        <v>33232</v>
      </c>
      <c r="AE15006" s="6" t="s">
        <v>49640</v>
      </c>
      <c r="AF15006" s="6" t="s">
        <v>90</v>
      </c>
      <c r="AG15006" s="6" t="s">
        <v>33233</v>
      </c>
    </row>
    <row r="15007" spans="29:33" x14ac:dyDescent="0.25">
      <c r="AC15007">
        <v>15006</v>
      </c>
      <c r="AD15007" s="6" t="s">
        <v>33234</v>
      </c>
      <c r="AE15007" s="6" t="s">
        <v>49591</v>
      </c>
      <c r="AF15007" s="6" t="s">
        <v>90</v>
      </c>
      <c r="AG15007" s="6" t="s">
        <v>33235</v>
      </c>
    </row>
    <row r="15008" spans="29:33" x14ac:dyDescent="0.25">
      <c r="AC15008">
        <v>15007</v>
      </c>
      <c r="AD15008" s="6" t="s">
        <v>33236</v>
      </c>
      <c r="AE15008" s="6" t="s">
        <v>50357</v>
      </c>
      <c r="AF15008" s="6" t="s">
        <v>52145</v>
      </c>
      <c r="AG15008" s="6" t="s">
        <v>33237</v>
      </c>
    </row>
    <row r="15009" spans="29:33" x14ac:dyDescent="0.25">
      <c r="AC15009">
        <v>15008</v>
      </c>
      <c r="AD15009" s="6" t="s">
        <v>33238</v>
      </c>
      <c r="AE15009" s="6" t="s">
        <v>51775</v>
      </c>
      <c r="AF15009" s="6" t="s">
        <v>51767</v>
      </c>
      <c r="AG15009" s="6" t="s">
        <v>33239</v>
      </c>
    </row>
    <row r="15010" spans="29:33" x14ac:dyDescent="0.25">
      <c r="AC15010">
        <v>15009</v>
      </c>
      <c r="AD15010" s="6" t="s">
        <v>33240</v>
      </c>
      <c r="AE15010" s="6" t="s">
        <v>51285</v>
      </c>
      <c r="AF15010" s="6" t="s">
        <v>90</v>
      </c>
      <c r="AG15010" s="6" t="s">
        <v>33241</v>
      </c>
    </row>
    <row r="15011" spans="29:33" x14ac:dyDescent="0.25">
      <c r="AC15011">
        <v>15010</v>
      </c>
      <c r="AD15011" s="6" t="s">
        <v>33242</v>
      </c>
      <c r="AE15011" s="6" t="s">
        <v>52524</v>
      </c>
      <c r="AF15011" s="6" t="s">
        <v>50180</v>
      </c>
      <c r="AG15011" s="6" t="s">
        <v>33243</v>
      </c>
    </row>
    <row r="15012" spans="29:33" x14ac:dyDescent="0.25">
      <c r="AC15012">
        <v>15011</v>
      </c>
      <c r="AD15012" s="6" t="s">
        <v>33244</v>
      </c>
      <c r="AE15012" s="6" t="s">
        <v>48938</v>
      </c>
      <c r="AF15012" s="6" t="s">
        <v>90</v>
      </c>
      <c r="AG15012" s="6" t="s">
        <v>33245</v>
      </c>
    </row>
    <row r="15013" spans="29:33" x14ac:dyDescent="0.25">
      <c r="AC15013">
        <v>15012</v>
      </c>
      <c r="AD15013" s="6" t="s">
        <v>33246</v>
      </c>
      <c r="AE15013" s="6" t="s">
        <v>49751</v>
      </c>
      <c r="AF15013" s="6" t="s">
        <v>90</v>
      </c>
      <c r="AG15013" s="6" t="s">
        <v>33247</v>
      </c>
    </row>
    <row r="15014" spans="29:33" x14ac:dyDescent="0.25">
      <c r="AC15014">
        <v>15013</v>
      </c>
      <c r="AD15014" s="6" t="s">
        <v>33248</v>
      </c>
      <c r="AE15014" s="6" t="s">
        <v>52524</v>
      </c>
      <c r="AF15014" s="6" t="s">
        <v>90</v>
      </c>
      <c r="AG15014" s="6" t="s">
        <v>33249</v>
      </c>
    </row>
    <row r="15015" spans="29:33" x14ac:dyDescent="0.25">
      <c r="AC15015">
        <v>15014</v>
      </c>
      <c r="AD15015" s="6" t="s">
        <v>33250</v>
      </c>
      <c r="AE15015" s="6" t="s">
        <v>50191</v>
      </c>
      <c r="AF15015" s="6" t="s">
        <v>90</v>
      </c>
      <c r="AG15015" s="6" t="s">
        <v>33251</v>
      </c>
    </row>
    <row r="15016" spans="29:33" x14ac:dyDescent="0.25">
      <c r="AC15016">
        <v>15015</v>
      </c>
      <c r="AD15016" s="6" t="s">
        <v>33252</v>
      </c>
      <c r="AE15016" s="6" t="s">
        <v>49126</v>
      </c>
      <c r="AF15016" s="6" t="s">
        <v>90</v>
      </c>
      <c r="AG15016" s="6" t="s">
        <v>33253</v>
      </c>
    </row>
    <row r="15017" spans="29:33" x14ac:dyDescent="0.25">
      <c r="AC15017">
        <v>15016</v>
      </c>
      <c r="AD15017" s="6" t="s">
        <v>33254</v>
      </c>
      <c r="AE15017" s="6" t="s">
        <v>52171</v>
      </c>
      <c r="AF15017" s="6" t="s">
        <v>90</v>
      </c>
      <c r="AG15017" s="6" t="s">
        <v>33255</v>
      </c>
    </row>
    <row r="15018" spans="29:33" x14ac:dyDescent="0.25">
      <c r="AC15018">
        <v>15017</v>
      </c>
      <c r="AD15018" s="6" t="s">
        <v>33256</v>
      </c>
      <c r="AE15018" s="6" t="s">
        <v>50164</v>
      </c>
      <c r="AF15018" s="6" t="s">
        <v>90</v>
      </c>
      <c r="AG15018" s="6" t="s">
        <v>33257</v>
      </c>
    </row>
    <row r="15019" spans="29:33" x14ac:dyDescent="0.25">
      <c r="AC15019">
        <v>15018</v>
      </c>
      <c r="AD15019" s="6" t="s">
        <v>33258</v>
      </c>
      <c r="AE15019" s="6" t="s">
        <v>49764</v>
      </c>
      <c r="AF15019" s="6" t="s">
        <v>90</v>
      </c>
      <c r="AG15019" s="6" t="s">
        <v>33259</v>
      </c>
    </row>
    <row r="15020" spans="29:33" x14ac:dyDescent="0.25">
      <c r="AC15020">
        <v>15019</v>
      </c>
      <c r="AD15020" s="6" t="s">
        <v>33260</v>
      </c>
      <c r="AE15020" s="6" t="s">
        <v>52111</v>
      </c>
      <c r="AF15020" s="6" t="s">
        <v>90</v>
      </c>
      <c r="AG15020" s="6" t="s">
        <v>33261</v>
      </c>
    </row>
    <row r="15021" spans="29:33" x14ac:dyDescent="0.25">
      <c r="AC15021">
        <v>15020</v>
      </c>
      <c r="AD15021" s="6" t="s">
        <v>33262</v>
      </c>
      <c r="AE15021" s="6" t="s">
        <v>50084</v>
      </c>
      <c r="AF15021" s="6" t="s">
        <v>90</v>
      </c>
      <c r="AG15021" s="6" t="s">
        <v>33263</v>
      </c>
    </row>
    <row r="15022" spans="29:33" x14ac:dyDescent="0.25">
      <c r="AC15022">
        <v>15021</v>
      </c>
      <c r="AD15022" s="6" t="s">
        <v>33264</v>
      </c>
      <c r="AE15022" s="6" t="s">
        <v>50115</v>
      </c>
      <c r="AF15022" s="6" t="s">
        <v>50379</v>
      </c>
      <c r="AG15022" s="6" t="s">
        <v>33265</v>
      </c>
    </row>
    <row r="15023" spans="29:33" x14ac:dyDescent="0.25">
      <c r="AC15023">
        <v>15022</v>
      </c>
      <c r="AD15023" s="6" t="s">
        <v>33266</v>
      </c>
      <c r="AE15023" s="6" t="s">
        <v>52476</v>
      </c>
      <c r="AF15023" s="6" t="s">
        <v>90</v>
      </c>
      <c r="AG15023" s="6" t="s">
        <v>33267</v>
      </c>
    </row>
    <row r="15024" spans="29:33" x14ac:dyDescent="0.25">
      <c r="AC15024">
        <v>15023</v>
      </c>
      <c r="AD15024" s="6" t="s">
        <v>33268</v>
      </c>
      <c r="AE15024" s="6" t="s">
        <v>48789</v>
      </c>
      <c r="AF15024" s="6" t="s">
        <v>90</v>
      </c>
      <c r="AG15024" s="6" t="s">
        <v>33269</v>
      </c>
    </row>
    <row r="15025" spans="29:33" x14ac:dyDescent="0.25">
      <c r="AC15025">
        <v>15024</v>
      </c>
      <c r="AD15025" s="6" t="s">
        <v>33270</v>
      </c>
      <c r="AE15025" s="6" t="s">
        <v>50789</v>
      </c>
      <c r="AF15025" s="6" t="s">
        <v>52197</v>
      </c>
      <c r="AG15025" s="6" t="s">
        <v>33271</v>
      </c>
    </row>
    <row r="15026" spans="29:33" x14ac:dyDescent="0.25">
      <c r="AC15026">
        <v>15025</v>
      </c>
      <c r="AD15026" s="6" t="s">
        <v>33272</v>
      </c>
      <c r="AE15026" s="6" t="s">
        <v>50239</v>
      </c>
      <c r="AF15026" s="6" t="s">
        <v>90</v>
      </c>
      <c r="AG15026" s="6" t="s">
        <v>33273</v>
      </c>
    </row>
    <row r="15027" spans="29:33" x14ac:dyDescent="0.25">
      <c r="AC15027">
        <v>15026</v>
      </c>
      <c r="AD15027" s="6" t="s">
        <v>33274</v>
      </c>
      <c r="AE15027" s="6" t="s">
        <v>52229</v>
      </c>
      <c r="AF15027" s="6" t="s">
        <v>52089</v>
      </c>
      <c r="AG15027" s="6" t="s">
        <v>33275</v>
      </c>
    </row>
    <row r="15028" spans="29:33" x14ac:dyDescent="0.25">
      <c r="AC15028">
        <v>15027</v>
      </c>
      <c r="AD15028" s="6" t="s">
        <v>33276</v>
      </c>
      <c r="AE15028" s="6" t="s">
        <v>51285</v>
      </c>
      <c r="AF15028" s="6" t="s">
        <v>51279</v>
      </c>
      <c r="AG15028" s="6" t="s">
        <v>33277</v>
      </c>
    </row>
    <row r="15029" spans="29:33" x14ac:dyDescent="0.25">
      <c r="AC15029">
        <v>15028</v>
      </c>
      <c r="AD15029" s="6" t="s">
        <v>33278</v>
      </c>
      <c r="AE15029" s="6" t="s">
        <v>50385</v>
      </c>
      <c r="AF15029" s="6" t="s">
        <v>90</v>
      </c>
      <c r="AG15029" s="6" t="s">
        <v>33279</v>
      </c>
    </row>
    <row r="15030" spans="29:33" x14ac:dyDescent="0.25">
      <c r="AC15030">
        <v>15029</v>
      </c>
      <c r="AD15030" s="6" t="s">
        <v>33280</v>
      </c>
      <c r="AE15030" s="6" t="s">
        <v>51071</v>
      </c>
      <c r="AF15030" s="6" t="s">
        <v>90</v>
      </c>
      <c r="AG15030" s="6" t="s">
        <v>33281</v>
      </c>
    </row>
    <row r="15031" spans="29:33" x14ac:dyDescent="0.25">
      <c r="AC15031">
        <v>15030</v>
      </c>
      <c r="AD15031" s="6" t="s">
        <v>33282</v>
      </c>
      <c r="AE15031" s="6" t="s">
        <v>49297</v>
      </c>
      <c r="AF15031" s="6" t="s">
        <v>90</v>
      </c>
      <c r="AG15031" s="6" t="s">
        <v>33283</v>
      </c>
    </row>
    <row r="15032" spans="29:33" x14ac:dyDescent="0.25">
      <c r="AC15032">
        <v>15031</v>
      </c>
      <c r="AD15032" s="6" t="s">
        <v>33284</v>
      </c>
      <c r="AE15032" s="6" t="s">
        <v>49392</v>
      </c>
      <c r="AF15032" s="6" t="s">
        <v>90</v>
      </c>
      <c r="AG15032" s="6" t="s">
        <v>33285</v>
      </c>
    </row>
    <row r="15033" spans="29:33" x14ac:dyDescent="0.25">
      <c r="AC15033">
        <v>15032</v>
      </c>
      <c r="AD15033" s="6" t="s">
        <v>33286</v>
      </c>
      <c r="AE15033" s="6" t="s">
        <v>51343</v>
      </c>
      <c r="AF15033" s="6" t="s">
        <v>50709</v>
      </c>
      <c r="AG15033" s="6" t="s">
        <v>33287</v>
      </c>
    </row>
    <row r="15034" spans="29:33" x14ac:dyDescent="0.25">
      <c r="AC15034">
        <v>15033</v>
      </c>
      <c r="AD15034" s="6" t="s">
        <v>33288</v>
      </c>
      <c r="AE15034" s="6" t="s">
        <v>51368</v>
      </c>
      <c r="AF15034" s="6" t="s">
        <v>50351</v>
      </c>
      <c r="AG15034" s="6" t="s">
        <v>33289</v>
      </c>
    </row>
    <row r="15035" spans="29:33" x14ac:dyDescent="0.25">
      <c r="AC15035">
        <v>15034</v>
      </c>
      <c r="AD15035" s="6" t="s">
        <v>33290</v>
      </c>
      <c r="AE15035" s="6" t="s">
        <v>51502</v>
      </c>
      <c r="AF15035" s="6" t="s">
        <v>90</v>
      </c>
      <c r="AG15035" s="6" t="s">
        <v>33291</v>
      </c>
    </row>
    <row r="15036" spans="29:33" x14ac:dyDescent="0.25">
      <c r="AC15036">
        <v>15035</v>
      </c>
      <c r="AD15036" s="6" t="s">
        <v>33292</v>
      </c>
      <c r="AE15036" s="6" t="s">
        <v>52495</v>
      </c>
      <c r="AF15036" s="6" t="s">
        <v>90</v>
      </c>
      <c r="AG15036" s="6" t="s">
        <v>33293</v>
      </c>
    </row>
    <row r="15037" spans="29:33" x14ac:dyDescent="0.25">
      <c r="AC15037">
        <v>15036</v>
      </c>
      <c r="AD15037" s="6" t="s">
        <v>33294</v>
      </c>
      <c r="AE15037" s="6" t="s">
        <v>50922</v>
      </c>
      <c r="AF15037" s="6" t="s">
        <v>90</v>
      </c>
      <c r="AG15037" s="6" t="s">
        <v>33295</v>
      </c>
    </row>
    <row r="15038" spans="29:33" x14ac:dyDescent="0.25">
      <c r="AC15038">
        <v>15037</v>
      </c>
      <c r="AD15038" s="6" t="s">
        <v>33296</v>
      </c>
      <c r="AE15038" s="6" t="s">
        <v>51494</v>
      </c>
      <c r="AF15038" s="6" t="s">
        <v>51423</v>
      </c>
      <c r="AG15038" s="6" t="s">
        <v>33297</v>
      </c>
    </row>
    <row r="15039" spans="29:33" x14ac:dyDescent="0.25">
      <c r="AC15039">
        <v>15038</v>
      </c>
      <c r="AD15039" s="6" t="s">
        <v>33298</v>
      </c>
      <c r="AE15039" s="6" t="s">
        <v>51274</v>
      </c>
      <c r="AF15039" s="6" t="s">
        <v>90</v>
      </c>
      <c r="AG15039" s="6" t="s">
        <v>33299</v>
      </c>
    </row>
    <row r="15040" spans="29:33" x14ac:dyDescent="0.25">
      <c r="AC15040">
        <v>15039</v>
      </c>
      <c r="AD15040" s="6" t="s">
        <v>33300</v>
      </c>
      <c r="AE15040" s="6" t="s">
        <v>52141</v>
      </c>
      <c r="AF15040" s="6" t="s">
        <v>90</v>
      </c>
      <c r="AG15040" s="6" t="s">
        <v>33301</v>
      </c>
    </row>
    <row r="15041" spans="29:33" x14ac:dyDescent="0.25">
      <c r="AC15041">
        <v>15040</v>
      </c>
      <c r="AD15041" s="6" t="s">
        <v>33302</v>
      </c>
      <c r="AE15041" s="6" t="s">
        <v>48946</v>
      </c>
      <c r="AF15041" s="6" t="s">
        <v>48957</v>
      </c>
      <c r="AG15041" s="6" t="s">
        <v>33303</v>
      </c>
    </row>
    <row r="15042" spans="29:33" x14ac:dyDescent="0.25">
      <c r="AC15042">
        <v>15041</v>
      </c>
      <c r="AD15042" s="6" t="s">
        <v>33304</v>
      </c>
      <c r="AE15042" s="6" t="s">
        <v>50910</v>
      </c>
      <c r="AF15042" s="6" t="s">
        <v>90</v>
      </c>
      <c r="AG15042" s="6" t="s">
        <v>33305</v>
      </c>
    </row>
    <row r="15043" spans="29:33" x14ac:dyDescent="0.25">
      <c r="AC15043">
        <v>15042</v>
      </c>
      <c r="AD15043" s="6" t="s">
        <v>33306</v>
      </c>
      <c r="AE15043" s="6" t="s">
        <v>49464</v>
      </c>
      <c r="AF15043" s="6" t="s">
        <v>90</v>
      </c>
      <c r="AG15043" s="6" t="s">
        <v>33307</v>
      </c>
    </row>
    <row r="15044" spans="29:33" x14ac:dyDescent="0.25">
      <c r="AC15044">
        <v>15043</v>
      </c>
      <c r="AD15044" s="6" t="s">
        <v>33308</v>
      </c>
      <c r="AE15044" s="6" t="s">
        <v>51890</v>
      </c>
      <c r="AF15044" s="6" t="s">
        <v>90</v>
      </c>
      <c r="AG15044" s="6" t="s">
        <v>33309</v>
      </c>
    </row>
    <row r="15045" spans="29:33" x14ac:dyDescent="0.25">
      <c r="AC15045">
        <v>15044</v>
      </c>
      <c r="AD15045" s="6" t="s">
        <v>33310</v>
      </c>
      <c r="AE15045" s="6" t="s">
        <v>51834</v>
      </c>
      <c r="AF15045" s="6" t="s">
        <v>90</v>
      </c>
      <c r="AG15045" s="6" t="s">
        <v>33311</v>
      </c>
    </row>
    <row r="15046" spans="29:33" x14ac:dyDescent="0.25">
      <c r="AC15046">
        <v>15045</v>
      </c>
      <c r="AD15046" s="6" t="s">
        <v>33312</v>
      </c>
      <c r="AE15046" s="6" t="s">
        <v>50050</v>
      </c>
      <c r="AF15046" s="6" t="s">
        <v>90</v>
      </c>
      <c r="AG15046" s="6" t="s">
        <v>33313</v>
      </c>
    </row>
    <row r="15047" spans="29:33" x14ac:dyDescent="0.25">
      <c r="AC15047">
        <v>15046</v>
      </c>
      <c r="AD15047" s="6" t="s">
        <v>33314</v>
      </c>
      <c r="AE15047" s="6" t="s">
        <v>52319</v>
      </c>
      <c r="AF15047" s="6" t="s">
        <v>90</v>
      </c>
      <c r="AG15047" s="6" t="s">
        <v>33315</v>
      </c>
    </row>
    <row r="15048" spans="29:33" x14ac:dyDescent="0.25">
      <c r="AC15048">
        <v>15047</v>
      </c>
      <c r="AD15048" s="6" t="s">
        <v>33316</v>
      </c>
      <c r="AE15048" s="6" t="s">
        <v>52115</v>
      </c>
      <c r="AF15048" s="6" t="s">
        <v>90</v>
      </c>
      <c r="AG15048" s="6" t="s">
        <v>33317</v>
      </c>
    </row>
    <row r="15049" spans="29:33" x14ac:dyDescent="0.25">
      <c r="AC15049">
        <v>15048</v>
      </c>
      <c r="AD15049" s="6" t="s">
        <v>33318</v>
      </c>
      <c r="AE15049" s="6" t="s">
        <v>48900</v>
      </c>
      <c r="AF15049" s="6" t="s">
        <v>48922</v>
      </c>
      <c r="AG15049" s="6" t="s">
        <v>33319</v>
      </c>
    </row>
    <row r="15050" spans="29:33" x14ac:dyDescent="0.25">
      <c r="AC15050">
        <v>15049</v>
      </c>
      <c r="AD15050" s="6" t="s">
        <v>33320</v>
      </c>
      <c r="AE15050" s="6" t="s">
        <v>49938</v>
      </c>
      <c r="AF15050" s="6" t="s">
        <v>90</v>
      </c>
      <c r="AG15050" s="6" t="s">
        <v>33321</v>
      </c>
    </row>
    <row r="15051" spans="29:33" x14ac:dyDescent="0.25">
      <c r="AC15051">
        <v>15050</v>
      </c>
      <c r="AD15051" s="6" t="s">
        <v>33322</v>
      </c>
      <c r="AE15051" s="6" t="s">
        <v>51649</v>
      </c>
      <c r="AF15051" s="6" t="s">
        <v>90</v>
      </c>
      <c r="AG15051" s="6" t="s">
        <v>33323</v>
      </c>
    </row>
    <row r="15052" spans="29:33" x14ac:dyDescent="0.25">
      <c r="AC15052">
        <v>15051</v>
      </c>
      <c r="AD15052" s="6" t="s">
        <v>33324</v>
      </c>
      <c r="AE15052" s="6" t="s">
        <v>50540</v>
      </c>
      <c r="AF15052" s="6" t="s">
        <v>90</v>
      </c>
      <c r="AG15052" s="6" t="s">
        <v>33325</v>
      </c>
    </row>
    <row r="15053" spans="29:33" x14ac:dyDescent="0.25">
      <c r="AC15053">
        <v>15052</v>
      </c>
      <c r="AD15053" s="6" t="s">
        <v>33326</v>
      </c>
      <c r="AE15053" s="6" t="s">
        <v>48934</v>
      </c>
      <c r="AF15053" s="6" t="s">
        <v>48957</v>
      </c>
      <c r="AG15053" s="6" t="s">
        <v>33327</v>
      </c>
    </row>
    <row r="15054" spans="29:33" x14ac:dyDescent="0.25">
      <c r="AC15054">
        <v>15053</v>
      </c>
      <c r="AD15054" s="6" t="s">
        <v>33328</v>
      </c>
      <c r="AE15054" s="6" t="s">
        <v>51136</v>
      </c>
      <c r="AF15054" s="6" t="s">
        <v>90</v>
      </c>
      <c r="AG15054" s="6" t="s">
        <v>33329</v>
      </c>
    </row>
    <row r="15055" spans="29:33" x14ac:dyDescent="0.25">
      <c r="AC15055">
        <v>15054</v>
      </c>
      <c r="AD15055" s="6" t="s">
        <v>33330</v>
      </c>
      <c r="AE15055" s="6" t="s">
        <v>52057</v>
      </c>
      <c r="AF15055" s="6" t="s">
        <v>52097</v>
      </c>
      <c r="AG15055" s="6" t="s">
        <v>33331</v>
      </c>
    </row>
    <row r="15056" spans="29:33" x14ac:dyDescent="0.25">
      <c r="AC15056">
        <v>15055</v>
      </c>
      <c r="AD15056" s="6" t="s">
        <v>33332</v>
      </c>
      <c r="AE15056" s="6" t="s">
        <v>49895</v>
      </c>
      <c r="AF15056" s="6" t="s">
        <v>90</v>
      </c>
      <c r="AG15056" s="6" t="s">
        <v>33333</v>
      </c>
    </row>
    <row r="15057" spans="29:33" x14ac:dyDescent="0.25">
      <c r="AC15057">
        <v>15056</v>
      </c>
      <c r="AD15057" s="6" t="s">
        <v>33334</v>
      </c>
      <c r="AE15057" s="6" t="s">
        <v>49130</v>
      </c>
      <c r="AF15057" s="6" t="s">
        <v>90</v>
      </c>
      <c r="AG15057" s="6" t="s">
        <v>33335</v>
      </c>
    </row>
    <row r="15058" spans="29:33" x14ac:dyDescent="0.25">
      <c r="AC15058">
        <v>15057</v>
      </c>
      <c r="AD15058" s="6" t="s">
        <v>33336</v>
      </c>
      <c r="AE15058" s="6" t="s">
        <v>48822</v>
      </c>
      <c r="AF15058" s="6" t="s">
        <v>50607</v>
      </c>
      <c r="AG15058" s="6" t="s">
        <v>33337</v>
      </c>
    </row>
    <row r="15059" spans="29:33" x14ac:dyDescent="0.25">
      <c r="AC15059">
        <v>15058</v>
      </c>
      <c r="AD15059" s="6" t="s">
        <v>33338</v>
      </c>
      <c r="AE15059" s="6" t="s">
        <v>51852</v>
      </c>
      <c r="AF15059" s="6" t="s">
        <v>51956</v>
      </c>
      <c r="AG15059" s="6" t="s">
        <v>33339</v>
      </c>
    </row>
    <row r="15060" spans="29:33" x14ac:dyDescent="0.25">
      <c r="AC15060">
        <v>15059</v>
      </c>
      <c r="AD15060" s="6" t="s">
        <v>33340</v>
      </c>
      <c r="AE15060" s="6" t="s">
        <v>50444</v>
      </c>
      <c r="AF15060" s="6" t="s">
        <v>90</v>
      </c>
      <c r="AG15060" s="6" t="s">
        <v>33341</v>
      </c>
    </row>
    <row r="15061" spans="29:33" x14ac:dyDescent="0.25">
      <c r="AC15061">
        <v>15060</v>
      </c>
      <c r="AD15061" s="6" t="s">
        <v>33342</v>
      </c>
      <c r="AE15061" s="6" t="s">
        <v>51530</v>
      </c>
      <c r="AF15061" s="6" t="s">
        <v>90</v>
      </c>
      <c r="AG15061" s="6" t="s">
        <v>33343</v>
      </c>
    </row>
    <row r="15062" spans="29:33" x14ac:dyDescent="0.25">
      <c r="AC15062">
        <v>15061</v>
      </c>
      <c r="AD15062" s="6" t="s">
        <v>33344</v>
      </c>
      <c r="AE15062" s="6" t="s">
        <v>49120</v>
      </c>
      <c r="AF15062" s="6" t="s">
        <v>90</v>
      </c>
      <c r="AG15062" s="6" t="s">
        <v>33345</v>
      </c>
    </row>
    <row r="15063" spans="29:33" x14ac:dyDescent="0.25">
      <c r="AC15063">
        <v>15062</v>
      </c>
      <c r="AD15063" s="6" t="s">
        <v>33346</v>
      </c>
      <c r="AE15063" s="6" t="s">
        <v>51852</v>
      </c>
      <c r="AF15063" s="6" t="s">
        <v>90</v>
      </c>
      <c r="AG15063" s="6" t="s">
        <v>33347</v>
      </c>
    </row>
    <row r="15064" spans="29:33" x14ac:dyDescent="0.25">
      <c r="AC15064">
        <v>15063</v>
      </c>
      <c r="AD15064" s="6" t="s">
        <v>33348</v>
      </c>
      <c r="AE15064" s="6" t="s">
        <v>50404</v>
      </c>
      <c r="AF15064" s="6" t="s">
        <v>90</v>
      </c>
      <c r="AG15064" s="6" t="s">
        <v>33349</v>
      </c>
    </row>
    <row r="15065" spans="29:33" x14ac:dyDescent="0.25">
      <c r="AC15065">
        <v>15064</v>
      </c>
      <c r="AD15065" s="6" t="s">
        <v>33350</v>
      </c>
      <c r="AE15065" s="6" t="s">
        <v>50088</v>
      </c>
      <c r="AF15065" s="6" t="s">
        <v>49828</v>
      </c>
      <c r="AG15065" s="6" t="s">
        <v>33351</v>
      </c>
    </row>
    <row r="15066" spans="29:33" x14ac:dyDescent="0.25">
      <c r="AC15066">
        <v>15065</v>
      </c>
      <c r="AD15066" s="6" t="s">
        <v>33352</v>
      </c>
      <c r="AE15066" s="6" t="s">
        <v>52540</v>
      </c>
      <c r="AF15066" s="6" t="s">
        <v>90</v>
      </c>
      <c r="AG15066" s="6" t="s">
        <v>33353</v>
      </c>
    </row>
    <row r="15067" spans="29:33" x14ac:dyDescent="0.25">
      <c r="AC15067">
        <v>15066</v>
      </c>
      <c r="AD15067" s="6" t="s">
        <v>33354</v>
      </c>
      <c r="AE15067" s="6" t="s">
        <v>51842</v>
      </c>
      <c r="AF15067" s="6" t="s">
        <v>90</v>
      </c>
      <c r="AG15067" s="6" t="s">
        <v>33355</v>
      </c>
    </row>
    <row r="15068" spans="29:33" x14ac:dyDescent="0.25">
      <c r="AC15068">
        <v>15067</v>
      </c>
      <c r="AD15068" s="6" t="s">
        <v>33356</v>
      </c>
      <c r="AE15068" s="6" t="s">
        <v>49355</v>
      </c>
      <c r="AF15068" s="6" t="s">
        <v>90</v>
      </c>
      <c r="AG15068" s="6" t="s">
        <v>33357</v>
      </c>
    </row>
    <row r="15069" spans="29:33" x14ac:dyDescent="0.25">
      <c r="AC15069">
        <v>15068</v>
      </c>
      <c r="AD15069" s="6" t="s">
        <v>33358</v>
      </c>
      <c r="AE15069" s="6" t="s">
        <v>51852</v>
      </c>
      <c r="AF15069" s="6" t="s">
        <v>90</v>
      </c>
      <c r="AG15069" s="6" t="s">
        <v>33359</v>
      </c>
    </row>
    <row r="15070" spans="29:33" x14ac:dyDescent="0.25">
      <c r="AC15070">
        <v>15069</v>
      </c>
      <c r="AD15070" s="6" t="s">
        <v>33360</v>
      </c>
      <c r="AE15070" s="6" t="s">
        <v>51623</v>
      </c>
      <c r="AF15070" s="6" t="s">
        <v>51611</v>
      </c>
      <c r="AG15070" s="6" t="s">
        <v>33361</v>
      </c>
    </row>
    <row r="15071" spans="29:33" x14ac:dyDescent="0.25">
      <c r="AC15071">
        <v>15070</v>
      </c>
      <c r="AD15071" s="6" t="s">
        <v>33362</v>
      </c>
      <c r="AE15071" s="6" t="s">
        <v>49301</v>
      </c>
      <c r="AF15071" s="6" t="s">
        <v>50277</v>
      </c>
      <c r="AG15071" s="6" t="s">
        <v>33363</v>
      </c>
    </row>
    <row r="15072" spans="29:33" x14ac:dyDescent="0.25">
      <c r="AC15072">
        <v>15071</v>
      </c>
      <c r="AD15072" s="6" t="s">
        <v>33364</v>
      </c>
      <c r="AE15072" s="6" t="s">
        <v>51034</v>
      </c>
      <c r="AF15072" s="6" t="s">
        <v>90</v>
      </c>
      <c r="AG15072" s="6" t="s">
        <v>33365</v>
      </c>
    </row>
    <row r="15073" spans="29:33" x14ac:dyDescent="0.25">
      <c r="AC15073">
        <v>15072</v>
      </c>
      <c r="AD15073" s="6" t="s">
        <v>33366</v>
      </c>
      <c r="AE15073" s="6" t="s">
        <v>52217</v>
      </c>
      <c r="AF15073" s="6" t="s">
        <v>50417</v>
      </c>
      <c r="AG15073" s="6" t="s">
        <v>33367</v>
      </c>
    </row>
    <row r="15074" spans="29:33" x14ac:dyDescent="0.25">
      <c r="AC15074">
        <v>15073</v>
      </c>
      <c r="AD15074" s="6" t="s">
        <v>33368</v>
      </c>
      <c r="AE15074" s="6" t="s">
        <v>51574</v>
      </c>
      <c r="AF15074" s="6" t="s">
        <v>51055</v>
      </c>
      <c r="AG15074" s="6" t="s">
        <v>33369</v>
      </c>
    </row>
    <row r="15075" spans="29:33" x14ac:dyDescent="0.25">
      <c r="AC15075">
        <v>15074</v>
      </c>
      <c r="AD15075" s="6" t="s">
        <v>33370</v>
      </c>
      <c r="AE15075" s="6" t="s">
        <v>51494</v>
      </c>
      <c r="AF15075" s="6" t="s">
        <v>51478</v>
      </c>
      <c r="AG15075" s="6" t="s">
        <v>33371</v>
      </c>
    </row>
    <row r="15076" spans="29:33" x14ac:dyDescent="0.25">
      <c r="AC15076">
        <v>15075</v>
      </c>
      <c r="AD15076" s="6" t="s">
        <v>33372</v>
      </c>
      <c r="AE15076" s="6" t="s">
        <v>51671</v>
      </c>
      <c r="AF15076" s="6" t="s">
        <v>90</v>
      </c>
      <c r="AG15076" s="6" t="s">
        <v>33373</v>
      </c>
    </row>
    <row r="15077" spans="29:33" x14ac:dyDescent="0.25">
      <c r="AC15077">
        <v>15076</v>
      </c>
      <c r="AD15077" s="6" t="s">
        <v>33374</v>
      </c>
      <c r="AE15077" s="6" t="s">
        <v>49075</v>
      </c>
      <c r="AF15077" s="6" t="s">
        <v>90</v>
      </c>
      <c r="AG15077" s="6" t="s">
        <v>33375</v>
      </c>
    </row>
    <row r="15078" spans="29:33" x14ac:dyDescent="0.25">
      <c r="AC15078">
        <v>15077</v>
      </c>
      <c r="AD15078" s="6" t="s">
        <v>33376</v>
      </c>
      <c r="AE15078" s="6" t="s">
        <v>52503</v>
      </c>
      <c r="AF15078" s="6" t="s">
        <v>50329</v>
      </c>
      <c r="AG15078" s="6" t="s">
        <v>33377</v>
      </c>
    </row>
    <row r="15079" spans="29:33" x14ac:dyDescent="0.25">
      <c r="AC15079">
        <v>15078</v>
      </c>
      <c r="AD15079" s="6" t="s">
        <v>33378</v>
      </c>
      <c r="AE15079" s="6" t="s">
        <v>51258</v>
      </c>
      <c r="AF15079" s="6" t="s">
        <v>90</v>
      </c>
      <c r="AG15079" s="6" t="s">
        <v>33379</v>
      </c>
    </row>
    <row r="15080" spans="29:33" x14ac:dyDescent="0.25">
      <c r="AC15080">
        <v>15079</v>
      </c>
      <c r="AD15080" s="6" t="s">
        <v>33380</v>
      </c>
      <c r="AE15080" s="6" t="s">
        <v>49681</v>
      </c>
      <c r="AF15080" s="6" t="s">
        <v>51737</v>
      </c>
      <c r="AG15080" s="6" t="s">
        <v>33381</v>
      </c>
    </row>
    <row r="15081" spans="29:33" x14ac:dyDescent="0.25">
      <c r="AC15081">
        <v>15080</v>
      </c>
      <c r="AD15081" s="6" t="s">
        <v>33382</v>
      </c>
      <c r="AE15081" s="6" t="s">
        <v>51715</v>
      </c>
      <c r="AF15081" s="6" t="s">
        <v>51740</v>
      </c>
      <c r="AG15081" s="6" t="s">
        <v>33383</v>
      </c>
    </row>
    <row r="15082" spans="29:33" x14ac:dyDescent="0.25">
      <c r="AC15082">
        <v>15081</v>
      </c>
      <c r="AD15082" s="6" t="s">
        <v>33384</v>
      </c>
      <c r="AE15082" s="6" t="s">
        <v>52145</v>
      </c>
      <c r="AF15082" s="6" t="s">
        <v>52155</v>
      </c>
      <c r="AG15082" s="6" t="s">
        <v>33385</v>
      </c>
    </row>
    <row r="15083" spans="29:33" x14ac:dyDescent="0.25">
      <c r="AC15083">
        <v>15082</v>
      </c>
      <c r="AD15083" s="6" t="s">
        <v>33386</v>
      </c>
      <c r="AE15083" s="6" t="s">
        <v>49717</v>
      </c>
      <c r="AF15083" s="6" t="s">
        <v>90</v>
      </c>
      <c r="AG15083" s="6" t="s">
        <v>33387</v>
      </c>
    </row>
    <row r="15084" spans="29:33" x14ac:dyDescent="0.25">
      <c r="AC15084">
        <v>15083</v>
      </c>
      <c r="AD15084" s="6" t="s">
        <v>33388</v>
      </c>
      <c r="AE15084" s="6" t="s">
        <v>50638</v>
      </c>
      <c r="AF15084" s="6" t="s">
        <v>90</v>
      </c>
      <c r="AG15084" s="6" t="s">
        <v>33389</v>
      </c>
    </row>
    <row r="15085" spans="29:33" x14ac:dyDescent="0.25">
      <c r="AC15085">
        <v>15084</v>
      </c>
      <c r="AD15085" s="6" t="s">
        <v>33390</v>
      </c>
      <c r="AE15085" s="6" t="s">
        <v>48969</v>
      </c>
      <c r="AF15085" s="6" t="s">
        <v>90</v>
      </c>
      <c r="AG15085" s="6" t="s">
        <v>33391</v>
      </c>
    </row>
    <row r="15086" spans="29:33" x14ac:dyDescent="0.25">
      <c r="AC15086">
        <v>15085</v>
      </c>
      <c r="AD15086" s="6" t="s">
        <v>33392</v>
      </c>
      <c r="AE15086" s="6" t="s">
        <v>49239</v>
      </c>
      <c r="AF15086" s="6" t="s">
        <v>90</v>
      </c>
      <c r="AG15086" s="6" t="s">
        <v>33393</v>
      </c>
    </row>
    <row r="15087" spans="29:33" x14ac:dyDescent="0.25">
      <c r="AC15087">
        <v>15086</v>
      </c>
      <c r="AD15087" s="6" t="s">
        <v>33394</v>
      </c>
      <c r="AE15087" s="6" t="s">
        <v>51071</v>
      </c>
      <c r="AF15087" s="6" t="s">
        <v>48916</v>
      </c>
      <c r="AG15087" s="6" t="s">
        <v>33395</v>
      </c>
    </row>
    <row r="15088" spans="29:33" x14ac:dyDescent="0.25">
      <c r="AC15088">
        <v>15087</v>
      </c>
      <c r="AD15088" s="6" t="s">
        <v>33396</v>
      </c>
      <c r="AE15088" s="6" t="s">
        <v>51522</v>
      </c>
      <c r="AF15088" s="6" t="s">
        <v>90</v>
      </c>
      <c r="AG15088" s="6" t="s">
        <v>33397</v>
      </c>
    </row>
    <row r="15089" spans="29:33" x14ac:dyDescent="0.25">
      <c r="AC15089">
        <v>15088</v>
      </c>
      <c r="AD15089" s="6" t="s">
        <v>33398</v>
      </c>
      <c r="AE15089" s="6" t="s">
        <v>49828</v>
      </c>
      <c r="AF15089" s="6" t="s">
        <v>50180</v>
      </c>
      <c r="AG15089" s="6" t="s">
        <v>33399</v>
      </c>
    </row>
    <row r="15090" spans="29:33" x14ac:dyDescent="0.25">
      <c r="AC15090">
        <v>15089</v>
      </c>
      <c r="AD15090" s="6" t="s">
        <v>33400</v>
      </c>
      <c r="AE15090" s="6" t="s">
        <v>50048</v>
      </c>
      <c r="AF15090" s="6" t="s">
        <v>50360</v>
      </c>
      <c r="AG15090" s="6" t="s">
        <v>33401</v>
      </c>
    </row>
    <row r="15091" spans="29:33" x14ac:dyDescent="0.25">
      <c r="AC15091">
        <v>15090</v>
      </c>
      <c r="AD15091" s="6" t="s">
        <v>33402</v>
      </c>
      <c r="AE15091" s="6" t="s">
        <v>52185</v>
      </c>
      <c r="AF15091" s="6" t="s">
        <v>52177</v>
      </c>
      <c r="AG15091" s="6" t="s">
        <v>33403</v>
      </c>
    </row>
    <row r="15092" spans="29:33" x14ac:dyDescent="0.25">
      <c r="AC15092">
        <v>15091</v>
      </c>
      <c r="AD15092" s="6" t="s">
        <v>33404</v>
      </c>
      <c r="AE15092" s="6" t="s">
        <v>52021</v>
      </c>
      <c r="AF15092" s="6" t="s">
        <v>90</v>
      </c>
      <c r="AG15092" s="6" t="s">
        <v>33405</v>
      </c>
    </row>
    <row r="15093" spans="29:33" x14ac:dyDescent="0.25">
      <c r="AC15093">
        <v>15092</v>
      </c>
      <c r="AD15093" s="6" t="s">
        <v>33406</v>
      </c>
      <c r="AE15093" s="6" t="s">
        <v>51595</v>
      </c>
      <c r="AF15093" s="6" t="s">
        <v>90</v>
      </c>
      <c r="AG15093" s="6" t="s">
        <v>33407</v>
      </c>
    </row>
    <row r="15094" spans="29:33" x14ac:dyDescent="0.25">
      <c r="AC15094">
        <v>15093</v>
      </c>
      <c r="AD15094" s="6" t="s">
        <v>33408</v>
      </c>
      <c r="AE15094" s="6" t="s">
        <v>50329</v>
      </c>
      <c r="AF15094" s="6" t="s">
        <v>90</v>
      </c>
      <c r="AG15094" s="6" t="s">
        <v>33409</v>
      </c>
    </row>
    <row r="15095" spans="29:33" x14ac:dyDescent="0.25">
      <c r="AC15095">
        <v>15094</v>
      </c>
      <c r="AD15095" s="6" t="s">
        <v>33410</v>
      </c>
      <c r="AE15095" s="6" t="s">
        <v>51698</v>
      </c>
      <c r="AF15095" s="6" t="s">
        <v>51009</v>
      </c>
      <c r="AG15095" s="6" t="s">
        <v>33411</v>
      </c>
    </row>
    <row r="15096" spans="29:33" x14ac:dyDescent="0.25">
      <c r="AC15096">
        <v>15095</v>
      </c>
      <c r="AD15096" s="6" t="s">
        <v>33412</v>
      </c>
      <c r="AE15096" s="6" t="s">
        <v>49307</v>
      </c>
      <c r="AF15096" s="6" t="s">
        <v>49526</v>
      </c>
      <c r="AG15096" s="6" t="s">
        <v>33413</v>
      </c>
    </row>
    <row r="15097" spans="29:33" x14ac:dyDescent="0.25">
      <c r="AC15097">
        <v>15096</v>
      </c>
      <c r="AD15097" s="6" t="s">
        <v>33414</v>
      </c>
      <c r="AE15097" s="6" t="s">
        <v>52274</v>
      </c>
      <c r="AF15097" s="6" t="s">
        <v>51617</v>
      </c>
      <c r="AG15097" s="6" t="s">
        <v>33415</v>
      </c>
    </row>
    <row r="15098" spans="29:33" x14ac:dyDescent="0.25">
      <c r="AC15098">
        <v>15097</v>
      </c>
      <c r="AD15098" s="6" t="s">
        <v>33416</v>
      </c>
      <c r="AE15098" s="6" t="s">
        <v>51121</v>
      </c>
      <c r="AF15098" s="6" t="s">
        <v>90</v>
      </c>
      <c r="AG15098" s="6" t="s">
        <v>33417</v>
      </c>
    </row>
    <row r="15099" spans="29:33" x14ac:dyDescent="0.25">
      <c r="AC15099">
        <v>15098</v>
      </c>
      <c r="AD15099" s="6" t="s">
        <v>33418</v>
      </c>
      <c r="AE15099" s="6" t="s">
        <v>50099</v>
      </c>
      <c r="AF15099" s="6" t="s">
        <v>50095</v>
      </c>
      <c r="AG15099" s="6" t="s">
        <v>33419</v>
      </c>
    </row>
    <row r="15100" spans="29:33" x14ac:dyDescent="0.25">
      <c r="AC15100">
        <v>15099</v>
      </c>
      <c r="AD15100" s="6" t="s">
        <v>33420</v>
      </c>
      <c r="AE15100" s="6" t="s">
        <v>49000</v>
      </c>
      <c r="AF15100" s="6" t="s">
        <v>49000</v>
      </c>
      <c r="AG15100" s="6" t="s">
        <v>33421</v>
      </c>
    </row>
    <row r="15101" spans="29:33" x14ac:dyDescent="0.25">
      <c r="AC15101">
        <v>15100</v>
      </c>
      <c r="AD15101" s="6" t="s">
        <v>33422</v>
      </c>
      <c r="AE15101" s="6" t="s">
        <v>52455</v>
      </c>
      <c r="AF15101" s="6" t="s">
        <v>90</v>
      </c>
      <c r="AG15101" s="6" t="s">
        <v>33423</v>
      </c>
    </row>
    <row r="15102" spans="29:33" x14ac:dyDescent="0.25">
      <c r="AC15102">
        <v>15101</v>
      </c>
      <c r="AD15102" s="6" t="s">
        <v>33424</v>
      </c>
      <c r="AE15102" s="6" t="s">
        <v>51333</v>
      </c>
      <c r="AF15102" s="6" t="s">
        <v>90</v>
      </c>
      <c r="AG15102" s="6" t="s">
        <v>33425</v>
      </c>
    </row>
    <row r="15103" spans="29:33" x14ac:dyDescent="0.25">
      <c r="AC15103">
        <v>15102</v>
      </c>
      <c r="AD15103" s="6" t="s">
        <v>33426</v>
      </c>
      <c r="AE15103" s="6" t="s">
        <v>52453</v>
      </c>
      <c r="AF15103" s="6" t="s">
        <v>52490</v>
      </c>
      <c r="AG15103" s="6" t="s">
        <v>33427</v>
      </c>
    </row>
    <row r="15104" spans="29:33" x14ac:dyDescent="0.25">
      <c r="AC15104">
        <v>15103</v>
      </c>
      <c r="AD15104" s="6" t="s">
        <v>33428</v>
      </c>
      <c r="AE15104" s="6" t="s">
        <v>49970</v>
      </c>
      <c r="AF15104" s="6" t="s">
        <v>49877</v>
      </c>
      <c r="AG15104" s="6" t="s">
        <v>33429</v>
      </c>
    </row>
    <row r="15105" spans="29:33" x14ac:dyDescent="0.25">
      <c r="AC15105">
        <v>15104</v>
      </c>
      <c r="AD15105" s="6" t="s">
        <v>33430</v>
      </c>
      <c r="AE15105" s="6" t="s">
        <v>51621</v>
      </c>
      <c r="AF15105" s="6" t="s">
        <v>90</v>
      </c>
      <c r="AG15105" s="6" t="s">
        <v>33431</v>
      </c>
    </row>
    <row r="15106" spans="29:33" x14ac:dyDescent="0.25">
      <c r="AC15106">
        <v>15105</v>
      </c>
      <c r="AD15106" s="6" t="s">
        <v>33432</v>
      </c>
      <c r="AE15106" s="6" t="s">
        <v>51522</v>
      </c>
      <c r="AF15106" s="6" t="s">
        <v>90</v>
      </c>
      <c r="AG15106" s="6" t="s">
        <v>33433</v>
      </c>
    </row>
    <row r="15107" spans="29:33" x14ac:dyDescent="0.25">
      <c r="AC15107">
        <v>15106</v>
      </c>
      <c r="AD15107" s="6" t="s">
        <v>33434</v>
      </c>
      <c r="AE15107" s="6" t="s">
        <v>50755</v>
      </c>
      <c r="AF15107" s="6" t="s">
        <v>50354</v>
      </c>
      <c r="AG15107" s="6" t="s">
        <v>33435</v>
      </c>
    </row>
    <row r="15108" spans="29:33" x14ac:dyDescent="0.25">
      <c r="AC15108">
        <v>15107</v>
      </c>
      <c r="AD15108" s="6" t="s">
        <v>33436</v>
      </c>
      <c r="AE15108" s="6" t="s">
        <v>49766</v>
      </c>
      <c r="AF15108" s="6" t="s">
        <v>90</v>
      </c>
      <c r="AG15108" s="6" t="s">
        <v>33437</v>
      </c>
    </row>
    <row r="15109" spans="29:33" x14ac:dyDescent="0.25">
      <c r="AC15109">
        <v>15108</v>
      </c>
      <c r="AD15109" s="6" t="s">
        <v>33438</v>
      </c>
      <c r="AE15109" s="6" t="s">
        <v>52007</v>
      </c>
      <c r="AF15109" s="6" t="s">
        <v>90</v>
      </c>
      <c r="AG15109" s="6" t="s">
        <v>33439</v>
      </c>
    </row>
    <row r="15110" spans="29:33" x14ac:dyDescent="0.25">
      <c r="AC15110">
        <v>15109</v>
      </c>
      <c r="AD15110" s="6" t="s">
        <v>33440</v>
      </c>
      <c r="AE15110" s="6" t="s">
        <v>52150</v>
      </c>
      <c r="AF15110" s="6" t="s">
        <v>90</v>
      </c>
      <c r="AG15110" s="6" t="s">
        <v>33441</v>
      </c>
    </row>
    <row r="15111" spans="29:33" x14ac:dyDescent="0.25">
      <c r="AC15111">
        <v>15110</v>
      </c>
      <c r="AD15111" s="6" t="s">
        <v>33442</v>
      </c>
      <c r="AE15111" s="6" t="s">
        <v>50253</v>
      </c>
      <c r="AF15111" s="6" t="s">
        <v>90</v>
      </c>
      <c r="AG15111" s="6" t="s">
        <v>33443</v>
      </c>
    </row>
    <row r="15112" spans="29:33" x14ac:dyDescent="0.25">
      <c r="AC15112">
        <v>15111</v>
      </c>
      <c r="AD15112" s="6" t="s">
        <v>33444</v>
      </c>
      <c r="AE15112" s="6" t="s">
        <v>48983</v>
      </c>
      <c r="AF15112" s="6" t="s">
        <v>90</v>
      </c>
      <c r="AG15112" s="6" t="s">
        <v>33445</v>
      </c>
    </row>
    <row r="15113" spans="29:33" x14ac:dyDescent="0.25">
      <c r="AC15113">
        <v>15112</v>
      </c>
      <c r="AD15113" s="6" t="s">
        <v>33446</v>
      </c>
      <c r="AE15113" s="6" t="s">
        <v>51526</v>
      </c>
      <c r="AF15113" s="6" t="s">
        <v>90</v>
      </c>
      <c r="AG15113" s="6" t="s">
        <v>33447</v>
      </c>
    </row>
    <row r="15114" spans="29:33" x14ac:dyDescent="0.25">
      <c r="AC15114">
        <v>15113</v>
      </c>
      <c r="AD15114" s="6" t="s">
        <v>33448</v>
      </c>
      <c r="AE15114" s="6" t="s">
        <v>50312</v>
      </c>
      <c r="AF15114" s="6" t="s">
        <v>52509</v>
      </c>
      <c r="AG15114" s="6" t="s">
        <v>33449</v>
      </c>
    </row>
    <row r="15115" spans="29:33" x14ac:dyDescent="0.25">
      <c r="AC15115">
        <v>15114</v>
      </c>
      <c r="AD15115" s="6" t="s">
        <v>33450</v>
      </c>
      <c r="AE15115" s="6" t="s">
        <v>49297</v>
      </c>
      <c r="AF15115" s="6" t="s">
        <v>90</v>
      </c>
      <c r="AG15115" s="6" t="s">
        <v>33451</v>
      </c>
    </row>
    <row r="15116" spans="29:33" x14ac:dyDescent="0.25">
      <c r="AC15116">
        <v>15115</v>
      </c>
      <c r="AD15116" s="6" t="s">
        <v>33452</v>
      </c>
      <c r="AE15116" s="6" t="s">
        <v>50357</v>
      </c>
      <c r="AF15116" s="6" t="s">
        <v>50661</v>
      </c>
      <c r="AG15116" s="6" t="s">
        <v>33453</v>
      </c>
    </row>
    <row r="15117" spans="29:33" x14ac:dyDescent="0.25">
      <c r="AC15117">
        <v>15116</v>
      </c>
      <c r="AD15117" s="6" t="s">
        <v>33454</v>
      </c>
      <c r="AE15117" s="6" t="s">
        <v>49402</v>
      </c>
      <c r="AF15117" s="6" t="s">
        <v>90</v>
      </c>
      <c r="AG15117" s="6" t="s">
        <v>33455</v>
      </c>
    </row>
    <row r="15118" spans="29:33" x14ac:dyDescent="0.25">
      <c r="AC15118">
        <v>15117</v>
      </c>
      <c r="AD15118" s="6" t="s">
        <v>33456</v>
      </c>
      <c r="AE15118" s="6" t="s">
        <v>50785</v>
      </c>
      <c r="AF15118" s="6" t="s">
        <v>51478</v>
      </c>
      <c r="AG15118" s="6" t="s">
        <v>33457</v>
      </c>
    </row>
    <row r="15119" spans="29:33" x14ac:dyDescent="0.25">
      <c r="AC15119">
        <v>15118</v>
      </c>
      <c r="AD15119" s="6" t="s">
        <v>33458</v>
      </c>
      <c r="AE15119" s="6" t="s">
        <v>51313</v>
      </c>
      <c r="AF15119" s="6" t="s">
        <v>90</v>
      </c>
      <c r="AG15119" s="6" t="s">
        <v>33459</v>
      </c>
    </row>
    <row r="15120" spans="29:33" x14ac:dyDescent="0.25">
      <c r="AC15120">
        <v>15119</v>
      </c>
      <c r="AD15120" s="6" t="s">
        <v>33460</v>
      </c>
      <c r="AE15120" s="6" t="s">
        <v>51623</v>
      </c>
      <c r="AF15120" s="6" t="s">
        <v>90</v>
      </c>
      <c r="AG15120" s="6" t="s">
        <v>33461</v>
      </c>
    </row>
    <row r="15121" spans="29:33" x14ac:dyDescent="0.25">
      <c r="AC15121">
        <v>15120</v>
      </c>
      <c r="AD15121" s="6" t="s">
        <v>33462</v>
      </c>
      <c r="AE15121" s="6" t="s">
        <v>50050</v>
      </c>
      <c r="AF15121" s="6" t="s">
        <v>90</v>
      </c>
      <c r="AG15121" s="6" t="s">
        <v>33463</v>
      </c>
    </row>
    <row r="15122" spans="29:33" x14ac:dyDescent="0.25">
      <c r="AC15122">
        <v>15121</v>
      </c>
      <c r="AD15122" s="6" t="s">
        <v>33464</v>
      </c>
      <c r="AE15122" s="6" t="s">
        <v>49035</v>
      </c>
      <c r="AF15122" s="6" t="s">
        <v>49018</v>
      </c>
      <c r="AG15122" s="6" t="s">
        <v>33465</v>
      </c>
    </row>
    <row r="15123" spans="29:33" x14ac:dyDescent="0.25">
      <c r="AC15123">
        <v>15122</v>
      </c>
      <c r="AD15123" s="6" t="s">
        <v>33466</v>
      </c>
      <c r="AE15123" s="6" t="s">
        <v>51737</v>
      </c>
      <c r="AF15123" s="6" t="s">
        <v>90</v>
      </c>
      <c r="AG15123" s="6" t="s">
        <v>33467</v>
      </c>
    </row>
    <row r="15124" spans="29:33" x14ac:dyDescent="0.25">
      <c r="AC15124">
        <v>15123</v>
      </c>
      <c r="AD15124" s="6" t="s">
        <v>33468</v>
      </c>
      <c r="AE15124" s="6" t="s">
        <v>51398</v>
      </c>
      <c r="AF15124" s="6" t="s">
        <v>51378</v>
      </c>
      <c r="AG15124" s="6" t="s">
        <v>33469</v>
      </c>
    </row>
    <row r="15125" spans="29:33" x14ac:dyDescent="0.25">
      <c r="AC15125">
        <v>15124</v>
      </c>
      <c r="AD15125" s="6" t="s">
        <v>33470</v>
      </c>
      <c r="AE15125" s="6" t="s">
        <v>48621</v>
      </c>
      <c r="AF15125" s="6" t="s">
        <v>48635</v>
      </c>
      <c r="AG15125" s="6" t="s">
        <v>33471</v>
      </c>
    </row>
    <row r="15126" spans="29:33" x14ac:dyDescent="0.25">
      <c r="AC15126">
        <v>15125</v>
      </c>
      <c r="AD15126" s="6" t="s">
        <v>33472</v>
      </c>
      <c r="AE15126" s="6" t="s">
        <v>52177</v>
      </c>
      <c r="AF15126" s="6" t="s">
        <v>50565</v>
      </c>
      <c r="AG15126" s="6" t="s">
        <v>33473</v>
      </c>
    </row>
    <row r="15127" spans="29:33" x14ac:dyDescent="0.25">
      <c r="AC15127">
        <v>15126</v>
      </c>
      <c r="AD15127" s="6" t="s">
        <v>33474</v>
      </c>
      <c r="AE15127" s="6" t="s">
        <v>52569</v>
      </c>
      <c r="AF15127" s="6" t="s">
        <v>90</v>
      </c>
      <c r="AG15127" s="6" t="s">
        <v>33475</v>
      </c>
    </row>
    <row r="15128" spans="29:33" x14ac:dyDescent="0.25">
      <c r="AC15128">
        <v>15127</v>
      </c>
      <c r="AD15128" s="6" t="s">
        <v>33476</v>
      </c>
      <c r="AE15128" s="6" t="s">
        <v>50479</v>
      </c>
      <c r="AF15128" s="6" t="s">
        <v>90</v>
      </c>
      <c r="AG15128" s="6" t="s">
        <v>33477</v>
      </c>
    </row>
    <row r="15129" spans="29:33" x14ac:dyDescent="0.25">
      <c r="AC15129">
        <v>15128</v>
      </c>
      <c r="AD15129" s="6" t="s">
        <v>33478</v>
      </c>
      <c r="AE15129" s="6" t="s">
        <v>50109</v>
      </c>
      <c r="AF15129" s="6" t="s">
        <v>90</v>
      </c>
      <c r="AG15129" s="6" t="s">
        <v>33479</v>
      </c>
    </row>
    <row r="15130" spans="29:33" x14ac:dyDescent="0.25">
      <c r="AC15130">
        <v>15129</v>
      </c>
      <c r="AD15130" s="6" t="s">
        <v>33480</v>
      </c>
      <c r="AE15130" s="6" t="s">
        <v>49832</v>
      </c>
      <c r="AF15130" s="6" t="s">
        <v>90</v>
      </c>
      <c r="AG15130" s="6" t="s">
        <v>33481</v>
      </c>
    </row>
    <row r="15131" spans="29:33" x14ac:dyDescent="0.25">
      <c r="AC15131">
        <v>15130</v>
      </c>
      <c r="AD15131" s="6" t="s">
        <v>33482</v>
      </c>
      <c r="AE15131" s="6" t="s">
        <v>50146</v>
      </c>
      <c r="AF15131" s="6" t="s">
        <v>50573</v>
      </c>
      <c r="AG15131" s="6" t="s">
        <v>33483</v>
      </c>
    </row>
    <row r="15132" spans="29:33" x14ac:dyDescent="0.25">
      <c r="AC15132">
        <v>15131</v>
      </c>
      <c r="AD15132" s="6" t="s">
        <v>33484</v>
      </c>
      <c r="AE15132" s="6" t="s">
        <v>50007</v>
      </c>
      <c r="AF15132" s="6" t="s">
        <v>52530</v>
      </c>
      <c r="AG15132" s="6" t="s">
        <v>33485</v>
      </c>
    </row>
    <row r="15133" spans="29:33" x14ac:dyDescent="0.25">
      <c r="AC15133">
        <v>15132</v>
      </c>
      <c r="AD15133" s="6" t="s">
        <v>33486</v>
      </c>
      <c r="AE15133" s="6" t="s">
        <v>49951</v>
      </c>
      <c r="AF15133" s="6" t="s">
        <v>51584</v>
      </c>
      <c r="AG15133" s="6" t="s">
        <v>33487</v>
      </c>
    </row>
    <row r="15134" spans="29:33" x14ac:dyDescent="0.25">
      <c r="AC15134">
        <v>15133</v>
      </c>
      <c r="AD15134" s="6" t="s">
        <v>33488</v>
      </c>
      <c r="AE15134" s="6" t="s">
        <v>52229</v>
      </c>
      <c r="AF15134" s="6" t="s">
        <v>90</v>
      </c>
      <c r="AG15134" s="6" t="s">
        <v>33489</v>
      </c>
    </row>
    <row r="15135" spans="29:33" x14ac:dyDescent="0.25">
      <c r="AC15135">
        <v>15134</v>
      </c>
      <c r="AD15135" s="6" t="s">
        <v>33490</v>
      </c>
      <c r="AE15135" s="6" t="s">
        <v>50827</v>
      </c>
      <c r="AF15135" s="6" t="s">
        <v>51021</v>
      </c>
      <c r="AG15135" s="6" t="s">
        <v>33491</v>
      </c>
    </row>
    <row r="15136" spans="29:33" x14ac:dyDescent="0.25">
      <c r="AC15136">
        <v>15135</v>
      </c>
      <c r="AD15136" s="6" t="s">
        <v>33492</v>
      </c>
      <c r="AE15136" s="6" t="s">
        <v>52115</v>
      </c>
      <c r="AF15136" s="6" t="s">
        <v>90</v>
      </c>
      <c r="AG15136" s="6" t="s">
        <v>33493</v>
      </c>
    </row>
    <row r="15137" spans="29:33" x14ac:dyDescent="0.25">
      <c r="AC15137">
        <v>15136</v>
      </c>
      <c r="AD15137" s="6" t="s">
        <v>33494</v>
      </c>
      <c r="AE15137" s="6" t="s">
        <v>49210</v>
      </c>
      <c r="AF15137" s="6" t="s">
        <v>90</v>
      </c>
      <c r="AG15137" s="6" t="s">
        <v>33495</v>
      </c>
    </row>
    <row r="15138" spans="29:33" x14ac:dyDescent="0.25">
      <c r="AC15138">
        <v>15137</v>
      </c>
      <c r="AD15138" s="6" t="s">
        <v>33496</v>
      </c>
      <c r="AE15138" s="6" t="s">
        <v>52150</v>
      </c>
      <c r="AF15138" s="6" t="s">
        <v>90</v>
      </c>
      <c r="AG15138" s="6" t="s">
        <v>33497</v>
      </c>
    </row>
    <row r="15139" spans="29:33" x14ac:dyDescent="0.25">
      <c r="AC15139">
        <v>15138</v>
      </c>
      <c r="AD15139" s="6" t="s">
        <v>33498</v>
      </c>
      <c r="AE15139" s="6" t="s">
        <v>51824</v>
      </c>
      <c r="AF15139" s="6" t="s">
        <v>90</v>
      </c>
      <c r="AG15139" s="6" t="s">
        <v>33499</v>
      </c>
    </row>
    <row r="15140" spans="29:33" x14ac:dyDescent="0.25">
      <c r="AC15140">
        <v>15139</v>
      </c>
      <c r="AD15140" s="6" t="s">
        <v>33500</v>
      </c>
      <c r="AE15140" s="6" t="s">
        <v>50413</v>
      </c>
      <c r="AF15140" s="6" t="s">
        <v>90</v>
      </c>
      <c r="AG15140" s="6" t="s">
        <v>33501</v>
      </c>
    </row>
    <row r="15141" spans="29:33" x14ac:dyDescent="0.25">
      <c r="AC15141">
        <v>15140</v>
      </c>
      <c r="AD15141" s="6" t="s">
        <v>33502</v>
      </c>
      <c r="AE15141" s="6" t="s">
        <v>51396</v>
      </c>
      <c r="AF15141" s="6" t="s">
        <v>90</v>
      </c>
      <c r="AG15141" s="6" t="s">
        <v>33503</v>
      </c>
    </row>
    <row r="15142" spans="29:33" x14ac:dyDescent="0.25">
      <c r="AC15142">
        <v>15141</v>
      </c>
      <c r="AD15142" s="6" t="s">
        <v>33504</v>
      </c>
      <c r="AE15142" s="6" t="s">
        <v>51771</v>
      </c>
      <c r="AF15142" s="6" t="s">
        <v>50351</v>
      </c>
      <c r="AG15142" s="6" t="s">
        <v>33505</v>
      </c>
    </row>
    <row r="15143" spans="29:33" x14ac:dyDescent="0.25">
      <c r="AC15143">
        <v>15142</v>
      </c>
      <c r="AD15143" s="6" t="s">
        <v>33506</v>
      </c>
      <c r="AE15143" s="6" t="s">
        <v>49784</v>
      </c>
      <c r="AF15143" s="6" t="s">
        <v>90</v>
      </c>
      <c r="AG15143" s="6" t="s">
        <v>33507</v>
      </c>
    </row>
    <row r="15144" spans="29:33" x14ac:dyDescent="0.25">
      <c r="AC15144">
        <v>15143</v>
      </c>
      <c r="AD15144" s="6" t="s">
        <v>33508</v>
      </c>
      <c r="AE15144" s="6" t="s">
        <v>52552</v>
      </c>
      <c r="AF15144" s="6" t="s">
        <v>90</v>
      </c>
      <c r="AG15144" s="6" t="s">
        <v>33509</v>
      </c>
    </row>
    <row r="15145" spans="29:33" x14ac:dyDescent="0.25">
      <c r="AC15145">
        <v>15144</v>
      </c>
      <c r="AD15145" s="6" t="s">
        <v>33510</v>
      </c>
      <c r="AE15145" s="6" t="s">
        <v>50802</v>
      </c>
      <c r="AF15145" s="6" t="s">
        <v>50978</v>
      </c>
      <c r="AG15145" s="6" t="s">
        <v>33511</v>
      </c>
    </row>
    <row r="15146" spans="29:33" x14ac:dyDescent="0.25">
      <c r="AC15146">
        <v>15145</v>
      </c>
      <c r="AD15146" s="6" t="s">
        <v>33512</v>
      </c>
      <c r="AE15146" s="6" t="s">
        <v>50619</v>
      </c>
      <c r="AF15146" s="6" t="s">
        <v>52159</v>
      </c>
      <c r="AG15146" s="6" t="s">
        <v>33513</v>
      </c>
    </row>
    <row r="15147" spans="29:33" x14ac:dyDescent="0.25">
      <c r="AC15147">
        <v>15146</v>
      </c>
      <c r="AD15147" s="6" t="s">
        <v>33514</v>
      </c>
      <c r="AE15147" s="6" t="s">
        <v>50318</v>
      </c>
      <c r="AF15147" s="6" t="s">
        <v>90</v>
      </c>
      <c r="AG15147" s="6" t="s">
        <v>33515</v>
      </c>
    </row>
    <row r="15148" spans="29:33" x14ac:dyDescent="0.25">
      <c r="AC15148">
        <v>15147</v>
      </c>
      <c r="AD15148" s="6" t="s">
        <v>33516</v>
      </c>
      <c r="AE15148" s="6" t="s">
        <v>51649</v>
      </c>
      <c r="AF15148" s="6" t="s">
        <v>50854</v>
      </c>
      <c r="AG15148" s="6" t="s">
        <v>33517</v>
      </c>
    </row>
    <row r="15149" spans="29:33" x14ac:dyDescent="0.25">
      <c r="AC15149">
        <v>15148</v>
      </c>
      <c r="AD15149" s="6" t="s">
        <v>33518</v>
      </c>
      <c r="AE15149" s="6" t="s">
        <v>51409</v>
      </c>
      <c r="AF15149" s="6" t="s">
        <v>90</v>
      </c>
      <c r="AG15149" s="6" t="s">
        <v>33519</v>
      </c>
    </row>
    <row r="15150" spans="29:33" x14ac:dyDescent="0.25">
      <c r="AC15150">
        <v>15149</v>
      </c>
      <c r="AD15150" s="6" t="s">
        <v>33520</v>
      </c>
      <c r="AE15150" s="6" t="s">
        <v>49593</v>
      </c>
      <c r="AF15150" s="6" t="s">
        <v>51457</v>
      </c>
      <c r="AG15150" s="6" t="s">
        <v>33521</v>
      </c>
    </row>
    <row r="15151" spans="29:33" x14ac:dyDescent="0.25">
      <c r="AC15151">
        <v>15150</v>
      </c>
      <c r="AD15151" s="6" t="s">
        <v>33522</v>
      </c>
      <c r="AE15151" s="6" t="s">
        <v>51724</v>
      </c>
      <c r="AF15151" s="6" t="s">
        <v>90</v>
      </c>
      <c r="AG15151" s="6" t="s">
        <v>33523</v>
      </c>
    </row>
    <row r="15152" spans="29:33" x14ac:dyDescent="0.25">
      <c r="AC15152">
        <v>15151</v>
      </c>
      <c r="AD15152" s="6" t="s">
        <v>33524</v>
      </c>
      <c r="AE15152" s="6" t="s">
        <v>51285</v>
      </c>
      <c r="AF15152" s="6" t="s">
        <v>90</v>
      </c>
      <c r="AG15152" s="6" t="s">
        <v>33525</v>
      </c>
    </row>
    <row r="15153" spans="29:33" x14ac:dyDescent="0.25">
      <c r="AC15153">
        <v>15152</v>
      </c>
      <c r="AD15153" s="6" t="s">
        <v>33526</v>
      </c>
      <c r="AE15153" s="6" t="s">
        <v>52302</v>
      </c>
      <c r="AF15153" s="6" t="s">
        <v>90</v>
      </c>
      <c r="AG15153" s="6" t="s">
        <v>33527</v>
      </c>
    </row>
    <row r="15154" spans="29:33" x14ac:dyDescent="0.25">
      <c r="AC15154">
        <v>15153</v>
      </c>
      <c r="AD15154" s="6" t="s">
        <v>33528</v>
      </c>
      <c r="AE15154" s="6" t="s">
        <v>51627</v>
      </c>
      <c r="AF15154" s="6" t="s">
        <v>90</v>
      </c>
      <c r="AG15154" s="6" t="s">
        <v>33529</v>
      </c>
    </row>
    <row r="15155" spans="29:33" x14ac:dyDescent="0.25">
      <c r="AC15155">
        <v>15154</v>
      </c>
      <c r="AD15155" s="6" t="s">
        <v>33530</v>
      </c>
      <c r="AE15155" s="6" t="s">
        <v>50843</v>
      </c>
      <c r="AF15155" s="6" t="s">
        <v>90</v>
      </c>
      <c r="AG15155" s="6" t="s">
        <v>33531</v>
      </c>
    </row>
    <row r="15156" spans="29:33" x14ac:dyDescent="0.25">
      <c r="AC15156">
        <v>15155</v>
      </c>
      <c r="AD15156" s="6" t="s">
        <v>33532</v>
      </c>
      <c r="AE15156" s="6" t="s">
        <v>49522</v>
      </c>
      <c r="AF15156" s="6" t="s">
        <v>49514</v>
      </c>
      <c r="AG15156" s="6" t="s">
        <v>33533</v>
      </c>
    </row>
    <row r="15157" spans="29:33" x14ac:dyDescent="0.25">
      <c r="AC15157">
        <v>15156</v>
      </c>
      <c r="AD15157" s="6" t="s">
        <v>33534</v>
      </c>
      <c r="AE15157" s="6" t="s">
        <v>52510</v>
      </c>
      <c r="AF15157" s="6" t="s">
        <v>52444</v>
      </c>
      <c r="AG15157" s="6" t="s">
        <v>33535</v>
      </c>
    </row>
    <row r="15158" spans="29:33" x14ac:dyDescent="0.25">
      <c r="AC15158">
        <v>15157</v>
      </c>
      <c r="AD15158" s="6" t="s">
        <v>33536</v>
      </c>
      <c r="AE15158" s="6" t="s">
        <v>51260</v>
      </c>
      <c r="AF15158" s="6" t="s">
        <v>90</v>
      </c>
      <c r="AG15158" s="6" t="s">
        <v>33537</v>
      </c>
    </row>
    <row r="15159" spans="29:33" x14ac:dyDescent="0.25">
      <c r="AC15159">
        <v>15158</v>
      </c>
      <c r="AD15159" s="6" t="s">
        <v>33538</v>
      </c>
      <c r="AE15159" s="6" t="s">
        <v>51225</v>
      </c>
      <c r="AF15159" s="6" t="s">
        <v>52448</v>
      </c>
      <c r="AG15159" s="6" t="s">
        <v>33539</v>
      </c>
    </row>
    <row r="15160" spans="29:33" x14ac:dyDescent="0.25">
      <c r="AC15160">
        <v>15159</v>
      </c>
      <c r="AD15160" s="6" t="s">
        <v>33540</v>
      </c>
      <c r="AE15160" s="6" t="s">
        <v>51236</v>
      </c>
      <c r="AF15160" s="6" t="s">
        <v>51234</v>
      </c>
      <c r="AG15160" s="6" t="s">
        <v>33541</v>
      </c>
    </row>
    <row r="15161" spans="29:33" x14ac:dyDescent="0.25">
      <c r="AC15161">
        <v>15160</v>
      </c>
      <c r="AD15161" s="6" t="s">
        <v>33542</v>
      </c>
      <c r="AE15161" s="6" t="s">
        <v>50785</v>
      </c>
      <c r="AF15161" s="6" t="s">
        <v>51362</v>
      </c>
      <c r="AG15161" s="6" t="s">
        <v>33543</v>
      </c>
    </row>
    <row r="15162" spans="29:33" x14ac:dyDescent="0.25">
      <c r="AC15162">
        <v>15161</v>
      </c>
      <c r="AD15162" s="6" t="s">
        <v>33544</v>
      </c>
      <c r="AE15162" s="6" t="s">
        <v>51649</v>
      </c>
      <c r="AF15162" s="6" t="s">
        <v>90</v>
      </c>
      <c r="AG15162" s="6" t="s">
        <v>33545</v>
      </c>
    </row>
    <row r="15163" spans="29:33" x14ac:dyDescent="0.25">
      <c r="AC15163">
        <v>15162</v>
      </c>
      <c r="AD15163" s="6" t="s">
        <v>33546</v>
      </c>
      <c r="AE15163" s="6" t="s">
        <v>52177</v>
      </c>
      <c r="AF15163" s="6" t="s">
        <v>90</v>
      </c>
      <c r="AG15163" s="6" t="s">
        <v>33547</v>
      </c>
    </row>
    <row r="15164" spans="29:33" x14ac:dyDescent="0.25">
      <c r="AC15164">
        <v>15163</v>
      </c>
      <c r="AD15164" s="6" t="s">
        <v>33548</v>
      </c>
      <c r="AE15164" s="6" t="s">
        <v>51870</v>
      </c>
      <c r="AF15164" s="6" t="s">
        <v>90</v>
      </c>
      <c r="AG15164" s="6" t="s">
        <v>33549</v>
      </c>
    </row>
    <row r="15165" spans="29:33" x14ac:dyDescent="0.25">
      <c r="AC15165">
        <v>15164</v>
      </c>
      <c r="AD15165" s="6" t="s">
        <v>33550</v>
      </c>
      <c r="AE15165" s="6" t="s">
        <v>52161</v>
      </c>
      <c r="AF15165" s="6" t="s">
        <v>52150</v>
      </c>
      <c r="AG15165" s="6" t="s">
        <v>33551</v>
      </c>
    </row>
    <row r="15166" spans="29:33" x14ac:dyDescent="0.25">
      <c r="AC15166">
        <v>15165</v>
      </c>
      <c r="AD15166" s="6" t="s">
        <v>33552</v>
      </c>
      <c r="AE15166" s="6" t="s">
        <v>52481</v>
      </c>
      <c r="AF15166" s="6" t="s">
        <v>52489</v>
      </c>
      <c r="AG15166" s="6" t="s">
        <v>33553</v>
      </c>
    </row>
    <row r="15167" spans="29:33" x14ac:dyDescent="0.25">
      <c r="AC15167">
        <v>15166</v>
      </c>
      <c r="AD15167" s="6" t="s">
        <v>33554</v>
      </c>
      <c r="AE15167" s="6" t="s">
        <v>51824</v>
      </c>
      <c r="AF15167" s="6" t="s">
        <v>90</v>
      </c>
      <c r="AG15167" s="6" t="s">
        <v>33555</v>
      </c>
    </row>
    <row r="15168" spans="29:33" x14ac:dyDescent="0.25">
      <c r="AC15168">
        <v>15167</v>
      </c>
      <c r="AD15168" s="6" t="s">
        <v>33556</v>
      </c>
      <c r="AE15168" s="6" t="s">
        <v>48771</v>
      </c>
      <c r="AF15168" s="6" t="s">
        <v>90</v>
      </c>
      <c r="AG15168" s="6" t="s">
        <v>33557</v>
      </c>
    </row>
    <row r="15169" spans="29:33" x14ac:dyDescent="0.25">
      <c r="AC15169">
        <v>15168</v>
      </c>
      <c r="AD15169" s="6" t="s">
        <v>33558</v>
      </c>
      <c r="AE15169" s="6" t="s">
        <v>49392</v>
      </c>
      <c r="AF15169" s="6" t="s">
        <v>49634</v>
      </c>
      <c r="AG15169" s="6" t="s">
        <v>33559</v>
      </c>
    </row>
    <row r="15170" spans="29:33" x14ac:dyDescent="0.25">
      <c r="AC15170">
        <v>15169</v>
      </c>
      <c r="AD15170" s="6" t="s">
        <v>33560</v>
      </c>
      <c r="AE15170" s="6" t="s">
        <v>49038</v>
      </c>
      <c r="AF15170" s="6" t="s">
        <v>49101</v>
      </c>
      <c r="AG15170" s="6" t="s">
        <v>33561</v>
      </c>
    </row>
    <row r="15171" spans="29:33" x14ac:dyDescent="0.25">
      <c r="AC15171">
        <v>15170</v>
      </c>
      <c r="AD15171" s="6" t="s">
        <v>33562</v>
      </c>
      <c r="AE15171" s="6" t="s">
        <v>51470</v>
      </c>
      <c r="AF15171" s="6" t="s">
        <v>51468</v>
      </c>
      <c r="AG15171" s="6" t="s">
        <v>33563</v>
      </c>
    </row>
    <row r="15172" spans="29:33" x14ac:dyDescent="0.25">
      <c r="AC15172">
        <v>15171</v>
      </c>
      <c r="AD15172" s="6" t="s">
        <v>33564</v>
      </c>
      <c r="AE15172" s="6" t="s">
        <v>50420</v>
      </c>
      <c r="AF15172" s="6" t="s">
        <v>50385</v>
      </c>
      <c r="AG15172" s="6" t="s">
        <v>33565</v>
      </c>
    </row>
    <row r="15173" spans="29:33" x14ac:dyDescent="0.25">
      <c r="AC15173">
        <v>15172</v>
      </c>
      <c r="AD15173" s="6" t="s">
        <v>33566</v>
      </c>
      <c r="AE15173" s="6" t="s">
        <v>51347</v>
      </c>
      <c r="AF15173" s="6" t="s">
        <v>50689</v>
      </c>
      <c r="AG15173" s="6" t="s">
        <v>33567</v>
      </c>
    </row>
    <row r="15174" spans="29:33" x14ac:dyDescent="0.25">
      <c r="AC15174">
        <v>15173</v>
      </c>
      <c r="AD15174" s="6" t="s">
        <v>33568</v>
      </c>
      <c r="AE15174" s="6" t="s">
        <v>50895</v>
      </c>
      <c r="AF15174" s="6" t="s">
        <v>90</v>
      </c>
      <c r="AG15174" s="6" t="s">
        <v>33569</v>
      </c>
    </row>
    <row r="15175" spans="29:33" x14ac:dyDescent="0.25">
      <c r="AC15175">
        <v>15174</v>
      </c>
      <c r="AD15175" s="6" t="s">
        <v>33570</v>
      </c>
      <c r="AE15175" s="6" t="s">
        <v>52115</v>
      </c>
      <c r="AF15175" s="6" t="s">
        <v>90</v>
      </c>
      <c r="AG15175" s="6" t="s">
        <v>33571</v>
      </c>
    </row>
    <row r="15176" spans="29:33" x14ac:dyDescent="0.25">
      <c r="AC15176">
        <v>15175</v>
      </c>
      <c r="AD15176" s="6" t="s">
        <v>33572</v>
      </c>
      <c r="AE15176" s="6" t="s">
        <v>48834</v>
      </c>
      <c r="AF15176" s="6" t="s">
        <v>48659</v>
      </c>
      <c r="AG15176" s="6" t="s">
        <v>33573</v>
      </c>
    </row>
    <row r="15177" spans="29:33" x14ac:dyDescent="0.25">
      <c r="AC15177">
        <v>15176</v>
      </c>
      <c r="AD15177" s="6" t="s">
        <v>33574</v>
      </c>
      <c r="AE15177" s="6" t="s">
        <v>50534</v>
      </c>
      <c r="AF15177" s="6" t="s">
        <v>50499</v>
      </c>
      <c r="AG15177" s="6" t="s">
        <v>33575</v>
      </c>
    </row>
    <row r="15178" spans="29:33" x14ac:dyDescent="0.25">
      <c r="AC15178">
        <v>15177</v>
      </c>
      <c r="AD15178" s="6" t="s">
        <v>33576</v>
      </c>
      <c r="AE15178" s="6" t="s">
        <v>50850</v>
      </c>
      <c r="AF15178" s="6" t="s">
        <v>90</v>
      </c>
      <c r="AG15178" s="6" t="s">
        <v>33577</v>
      </c>
    </row>
    <row r="15179" spans="29:33" x14ac:dyDescent="0.25">
      <c r="AC15179">
        <v>15178</v>
      </c>
      <c r="AD15179" s="6" t="s">
        <v>33578</v>
      </c>
      <c r="AE15179" s="6" t="s">
        <v>52046</v>
      </c>
      <c r="AF15179" s="6" t="s">
        <v>90</v>
      </c>
      <c r="AG15179" s="6" t="s">
        <v>33579</v>
      </c>
    </row>
    <row r="15180" spans="29:33" x14ac:dyDescent="0.25">
      <c r="AC15180">
        <v>15179</v>
      </c>
      <c r="AD15180" s="6" t="s">
        <v>33580</v>
      </c>
      <c r="AE15180" s="6" t="s">
        <v>49949</v>
      </c>
      <c r="AF15180" s="6" t="s">
        <v>49856</v>
      </c>
      <c r="AG15180" s="6" t="s">
        <v>33581</v>
      </c>
    </row>
    <row r="15181" spans="29:33" x14ac:dyDescent="0.25">
      <c r="AC15181">
        <v>15180</v>
      </c>
      <c r="AD15181" s="6" t="s">
        <v>33582</v>
      </c>
      <c r="AE15181" s="6" t="s">
        <v>49949</v>
      </c>
      <c r="AF15181" s="6" t="s">
        <v>49856</v>
      </c>
      <c r="AG15181" s="6" t="s">
        <v>33583</v>
      </c>
    </row>
    <row r="15182" spans="29:33" x14ac:dyDescent="0.25">
      <c r="AC15182">
        <v>15181</v>
      </c>
      <c r="AD15182" s="6" t="s">
        <v>33584</v>
      </c>
      <c r="AE15182" s="6" t="s">
        <v>51542</v>
      </c>
      <c r="AF15182" s="6" t="s">
        <v>90</v>
      </c>
      <c r="AG15182" s="6" t="s">
        <v>33585</v>
      </c>
    </row>
    <row r="15183" spans="29:33" x14ac:dyDescent="0.25">
      <c r="AC15183">
        <v>15182</v>
      </c>
      <c r="AD15183" s="6" t="s">
        <v>33586</v>
      </c>
      <c r="AE15183" s="6" t="s">
        <v>50769</v>
      </c>
      <c r="AF15183" s="6" t="s">
        <v>50529</v>
      </c>
      <c r="AG15183" s="6" t="s">
        <v>33587</v>
      </c>
    </row>
    <row r="15184" spans="29:33" x14ac:dyDescent="0.25">
      <c r="AC15184">
        <v>15183</v>
      </c>
      <c r="AD15184" s="6" t="s">
        <v>33588</v>
      </c>
      <c r="AE15184" s="6" t="s">
        <v>51548</v>
      </c>
      <c r="AF15184" s="6" t="s">
        <v>90</v>
      </c>
      <c r="AG15184" s="6" t="s">
        <v>33589</v>
      </c>
    </row>
    <row r="15185" spans="29:33" x14ac:dyDescent="0.25">
      <c r="AC15185">
        <v>15184</v>
      </c>
      <c r="AD15185" s="6" t="s">
        <v>33590</v>
      </c>
      <c r="AE15185" s="6" t="s">
        <v>51824</v>
      </c>
      <c r="AF15185" s="6" t="s">
        <v>51584</v>
      </c>
      <c r="AG15185" s="6" t="s">
        <v>33591</v>
      </c>
    </row>
    <row r="15186" spans="29:33" x14ac:dyDescent="0.25">
      <c r="AC15186">
        <v>15185</v>
      </c>
      <c r="AD15186" s="6" t="s">
        <v>33592</v>
      </c>
      <c r="AE15186" s="6" t="s">
        <v>50015</v>
      </c>
      <c r="AF15186" s="6" t="s">
        <v>51468</v>
      </c>
      <c r="AG15186" s="6" t="s">
        <v>33593</v>
      </c>
    </row>
    <row r="15187" spans="29:33" x14ac:dyDescent="0.25">
      <c r="AC15187">
        <v>15186</v>
      </c>
      <c r="AD15187" s="6" t="s">
        <v>33594</v>
      </c>
      <c r="AE15187" s="6" t="s">
        <v>50123</v>
      </c>
      <c r="AF15187" s="6" t="s">
        <v>50048</v>
      </c>
      <c r="AG15187" s="6" t="s">
        <v>33595</v>
      </c>
    </row>
    <row r="15188" spans="29:33" x14ac:dyDescent="0.25">
      <c r="AC15188">
        <v>15187</v>
      </c>
      <c r="AD15188" s="6" t="s">
        <v>33596</v>
      </c>
      <c r="AE15188" s="6" t="s">
        <v>51842</v>
      </c>
      <c r="AF15188" s="6" t="s">
        <v>90</v>
      </c>
      <c r="AG15188" s="6" t="s">
        <v>33597</v>
      </c>
    </row>
    <row r="15189" spans="29:33" x14ac:dyDescent="0.25">
      <c r="AC15189">
        <v>15188</v>
      </c>
      <c r="AD15189" s="6" t="s">
        <v>33598</v>
      </c>
      <c r="AE15189" s="6" t="s">
        <v>48643</v>
      </c>
      <c r="AF15189" s="6" t="s">
        <v>48681</v>
      </c>
      <c r="AG15189" s="6" t="s">
        <v>33599</v>
      </c>
    </row>
    <row r="15190" spans="29:33" x14ac:dyDescent="0.25">
      <c r="AC15190">
        <v>15189</v>
      </c>
      <c r="AD15190" s="6" t="s">
        <v>33600</v>
      </c>
      <c r="AE15190" s="6" t="s">
        <v>49297</v>
      </c>
      <c r="AF15190" s="6" t="s">
        <v>90</v>
      </c>
      <c r="AG15190" s="6" t="s">
        <v>33601</v>
      </c>
    </row>
    <row r="15191" spans="29:33" x14ac:dyDescent="0.25">
      <c r="AC15191">
        <v>15190</v>
      </c>
      <c r="AD15191" s="6" t="s">
        <v>33602</v>
      </c>
      <c r="AE15191" s="6" t="s">
        <v>50420</v>
      </c>
      <c r="AF15191" s="6" t="s">
        <v>51362</v>
      </c>
      <c r="AG15191" s="6" t="s">
        <v>33603</v>
      </c>
    </row>
    <row r="15192" spans="29:33" x14ac:dyDescent="0.25">
      <c r="AC15192">
        <v>15191</v>
      </c>
      <c r="AD15192" s="6" t="s">
        <v>33604</v>
      </c>
      <c r="AE15192" s="6" t="s">
        <v>50570</v>
      </c>
      <c r="AF15192" s="6" t="s">
        <v>90</v>
      </c>
      <c r="AG15192" s="6" t="s">
        <v>33605</v>
      </c>
    </row>
    <row r="15193" spans="29:33" x14ac:dyDescent="0.25">
      <c r="AC15193">
        <v>15192</v>
      </c>
      <c r="AD15193" s="6" t="s">
        <v>33606</v>
      </c>
      <c r="AE15193" s="6" t="s">
        <v>48864</v>
      </c>
      <c r="AF15193" s="6" t="s">
        <v>90</v>
      </c>
      <c r="AG15193" s="6" t="s">
        <v>33607</v>
      </c>
    </row>
    <row r="15194" spans="29:33" x14ac:dyDescent="0.25">
      <c r="AC15194">
        <v>15193</v>
      </c>
      <c r="AD15194" s="6" t="s">
        <v>33608</v>
      </c>
      <c r="AE15194" s="6" t="s">
        <v>52448</v>
      </c>
      <c r="AF15194" s="6" t="s">
        <v>90</v>
      </c>
      <c r="AG15194" s="6" t="s">
        <v>33609</v>
      </c>
    </row>
    <row r="15195" spans="29:33" x14ac:dyDescent="0.25">
      <c r="AC15195">
        <v>15194</v>
      </c>
      <c r="AD15195" s="6" t="s">
        <v>33610</v>
      </c>
      <c r="AE15195" s="6" t="s">
        <v>49214</v>
      </c>
      <c r="AF15195" s="6" t="s">
        <v>49208</v>
      </c>
      <c r="AG15195" s="6" t="s">
        <v>33611</v>
      </c>
    </row>
    <row r="15196" spans="29:33" x14ac:dyDescent="0.25">
      <c r="AC15196">
        <v>15195</v>
      </c>
      <c r="AD15196" s="6" t="s">
        <v>33612</v>
      </c>
      <c r="AE15196" s="6" t="s">
        <v>51918</v>
      </c>
      <c r="AF15196" s="6" t="s">
        <v>90</v>
      </c>
      <c r="AG15196" s="6" t="s">
        <v>33613</v>
      </c>
    </row>
    <row r="15197" spans="29:33" x14ac:dyDescent="0.25">
      <c r="AC15197">
        <v>15196</v>
      </c>
      <c r="AD15197" s="6" t="s">
        <v>33614</v>
      </c>
      <c r="AE15197" s="6" t="s">
        <v>52534</v>
      </c>
      <c r="AF15197" s="6" t="s">
        <v>90</v>
      </c>
      <c r="AG15197" s="6" t="s">
        <v>33615</v>
      </c>
    </row>
    <row r="15198" spans="29:33" x14ac:dyDescent="0.25">
      <c r="AC15198">
        <v>15197</v>
      </c>
      <c r="AD15198" s="6" t="s">
        <v>33616</v>
      </c>
      <c r="AE15198" s="6" t="s">
        <v>49128</v>
      </c>
      <c r="AF15198" s="6" t="s">
        <v>90</v>
      </c>
      <c r="AG15198" s="6" t="s">
        <v>33617</v>
      </c>
    </row>
    <row r="15199" spans="29:33" x14ac:dyDescent="0.25">
      <c r="AC15199">
        <v>15198</v>
      </c>
      <c r="AD15199" s="6" t="s">
        <v>33618</v>
      </c>
      <c r="AE15199" s="6" t="s">
        <v>51141</v>
      </c>
      <c r="AF15199" s="6" t="s">
        <v>51584</v>
      </c>
      <c r="AG15199" s="6" t="s">
        <v>33619</v>
      </c>
    </row>
    <row r="15200" spans="29:33" x14ac:dyDescent="0.25">
      <c r="AC15200">
        <v>15199</v>
      </c>
      <c r="AD15200" s="6" t="s">
        <v>33620</v>
      </c>
      <c r="AE15200" s="6" t="s">
        <v>51021</v>
      </c>
      <c r="AF15200" s="6" t="s">
        <v>51589</v>
      </c>
      <c r="AG15200" s="6" t="s">
        <v>33621</v>
      </c>
    </row>
    <row r="15201" spans="29:33" x14ac:dyDescent="0.25">
      <c r="AC15201">
        <v>15200</v>
      </c>
      <c r="AD15201" s="6" t="s">
        <v>33622</v>
      </c>
      <c r="AE15201" s="6" t="s">
        <v>49091</v>
      </c>
      <c r="AF15201" s="6" t="s">
        <v>90</v>
      </c>
      <c r="AG15201" s="6" t="s">
        <v>33623</v>
      </c>
    </row>
    <row r="15202" spans="29:33" x14ac:dyDescent="0.25">
      <c r="AC15202">
        <v>15201</v>
      </c>
      <c r="AD15202" s="6" t="s">
        <v>33624</v>
      </c>
      <c r="AE15202" s="6" t="s">
        <v>52558</v>
      </c>
      <c r="AF15202" s="6" t="s">
        <v>90</v>
      </c>
      <c r="AG15202" s="6" t="s">
        <v>33625</v>
      </c>
    </row>
    <row r="15203" spans="29:33" x14ac:dyDescent="0.25">
      <c r="AC15203">
        <v>15202</v>
      </c>
      <c r="AD15203" s="6" t="s">
        <v>33626</v>
      </c>
      <c r="AE15203" s="6" t="s">
        <v>49843</v>
      </c>
      <c r="AF15203" s="6" t="s">
        <v>48957</v>
      </c>
      <c r="AG15203" s="6" t="s">
        <v>33627</v>
      </c>
    </row>
    <row r="15204" spans="29:33" x14ac:dyDescent="0.25">
      <c r="AC15204">
        <v>15203</v>
      </c>
      <c r="AD15204" s="6" t="s">
        <v>33628</v>
      </c>
      <c r="AE15204" s="6" t="s">
        <v>52552</v>
      </c>
      <c r="AF15204" s="6" t="s">
        <v>90</v>
      </c>
      <c r="AG15204" s="6" t="s">
        <v>33629</v>
      </c>
    </row>
    <row r="15205" spans="29:33" x14ac:dyDescent="0.25">
      <c r="AC15205">
        <v>15204</v>
      </c>
      <c r="AD15205" s="6" t="s">
        <v>33630</v>
      </c>
      <c r="AE15205" s="6" t="s">
        <v>51482</v>
      </c>
      <c r="AF15205" s="6" t="s">
        <v>52530</v>
      </c>
      <c r="AG15205" s="6" t="s">
        <v>33631</v>
      </c>
    </row>
    <row r="15206" spans="29:33" x14ac:dyDescent="0.25">
      <c r="AC15206">
        <v>15205</v>
      </c>
      <c r="AD15206" s="6" t="s">
        <v>33632</v>
      </c>
      <c r="AE15206" s="6" t="s">
        <v>50019</v>
      </c>
      <c r="AF15206" s="6" t="s">
        <v>90</v>
      </c>
      <c r="AG15206" s="6" t="s">
        <v>33633</v>
      </c>
    </row>
    <row r="15207" spans="29:33" x14ac:dyDescent="0.25">
      <c r="AC15207">
        <v>15206</v>
      </c>
      <c r="AD15207" s="6" t="s">
        <v>33634</v>
      </c>
      <c r="AE15207" s="6" t="s">
        <v>50019</v>
      </c>
      <c r="AF15207" s="6" t="s">
        <v>52489</v>
      </c>
      <c r="AG15207" s="6" t="s">
        <v>33635</v>
      </c>
    </row>
    <row r="15208" spans="29:33" x14ac:dyDescent="0.25">
      <c r="AC15208">
        <v>15207</v>
      </c>
      <c r="AD15208" s="6" t="s">
        <v>33636</v>
      </c>
      <c r="AE15208" s="6" t="s">
        <v>51813</v>
      </c>
      <c r="AF15208" s="6" t="s">
        <v>90</v>
      </c>
      <c r="AG15208" s="6" t="s">
        <v>33637</v>
      </c>
    </row>
    <row r="15209" spans="29:33" x14ac:dyDescent="0.25">
      <c r="AC15209">
        <v>15208</v>
      </c>
      <c r="AD15209" s="6" t="s">
        <v>33638</v>
      </c>
      <c r="AE15209" s="6" t="s">
        <v>49745</v>
      </c>
      <c r="AF15209" s="6" t="s">
        <v>90</v>
      </c>
      <c r="AG15209" s="6" t="s">
        <v>33639</v>
      </c>
    </row>
    <row r="15210" spans="29:33" x14ac:dyDescent="0.25">
      <c r="AC15210">
        <v>15209</v>
      </c>
      <c r="AD15210" s="6" t="s">
        <v>33640</v>
      </c>
      <c r="AE15210" s="6" t="s">
        <v>51094</v>
      </c>
      <c r="AF15210" s="6" t="s">
        <v>90</v>
      </c>
      <c r="AG15210" s="6" t="s">
        <v>33641</v>
      </c>
    </row>
    <row r="15211" spans="29:33" x14ac:dyDescent="0.25">
      <c r="AC15211">
        <v>15210</v>
      </c>
      <c r="AD15211" s="6" t="s">
        <v>33642</v>
      </c>
      <c r="AE15211" s="6" t="s">
        <v>51822</v>
      </c>
      <c r="AF15211" s="6" t="s">
        <v>90</v>
      </c>
      <c r="AG15211" s="6" t="s">
        <v>33643</v>
      </c>
    </row>
    <row r="15212" spans="29:33" x14ac:dyDescent="0.25">
      <c r="AC15212">
        <v>15211</v>
      </c>
      <c r="AD15212" s="6" t="s">
        <v>33644</v>
      </c>
      <c r="AE15212" s="6" t="s">
        <v>51661</v>
      </c>
      <c r="AF15212" s="6" t="s">
        <v>90</v>
      </c>
      <c r="AG15212" s="6" t="s">
        <v>33645</v>
      </c>
    </row>
    <row r="15213" spans="29:33" x14ac:dyDescent="0.25">
      <c r="AC15213">
        <v>15212</v>
      </c>
      <c r="AD15213" s="6" t="s">
        <v>33646</v>
      </c>
      <c r="AE15213" s="6" t="s">
        <v>50935</v>
      </c>
      <c r="AF15213" s="6" t="s">
        <v>90</v>
      </c>
      <c r="AG15213" s="6" t="s">
        <v>33647</v>
      </c>
    </row>
    <row r="15214" spans="29:33" x14ac:dyDescent="0.25">
      <c r="AC15214">
        <v>15213</v>
      </c>
      <c r="AD15214" s="6" t="s">
        <v>33648</v>
      </c>
      <c r="AE15214" s="6" t="s">
        <v>49479</v>
      </c>
      <c r="AF15214" s="6" t="s">
        <v>49206</v>
      </c>
      <c r="AG15214" s="6" t="s">
        <v>33649</v>
      </c>
    </row>
    <row r="15215" spans="29:33" x14ac:dyDescent="0.25">
      <c r="AC15215">
        <v>15214</v>
      </c>
      <c r="AD15215" s="6" t="s">
        <v>33650</v>
      </c>
      <c r="AE15215" s="6" t="s">
        <v>49587</v>
      </c>
      <c r="AF15215" s="6" t="s">
        <v>90</v>
      </c>
      <c r="AG15215" s="6" t="s">
        <v>33651</v>
      </c>
    </row>
    <row r="15216" spans="29:33" x14ac:dyDescent="0.25">
      <c r="AC15216">
        <v>15215</v>
      </c>
      <c r="AD15216" s="6" t="s">
        <v>33652</v>
      </c>
      <c r="AE15216" s="6" t="s">
        <v>49996</v>
      </c>
      <c r="AF15216" s="6" t="s">
        <v>50095</v>
      </c>
      <c r="AG15216" s="6" t="s">
        <v>33653</v>
      </c>
    </row>
    <row r="15217" spans="29:33" x14ac:dyDescent="0.25">
      <c r="AC15217">
        <v>15216</v>
      </c>
      <c r="AD15217" s="6" t="s">
        <v>33654</v>
      </c>
      <c r="AE15217" s="6" t="s">
        <v>51924</v>
      </c>
      <c r="AF15217" s="6" t="s">
        <v>90</v>
      </c>
      <c r="AG15217" s="6" t="s">
        <v>33655</v>
      </c>
    </row>
    <row r="15218" spans="29:33" x14ac:dyDescent="0.25">
      <c r="AC15218">
        <v>15217</v>
      </c>
      <c r="AD15218" s="6" t="s">
        <v>33656</v>
      </c>
      <c r="AE15218" s="6" t="s">
        <v>49891</v>
      </c>
      <c r="AF15218" s="6" t="s">
        <v>51423</v>
      </c>
      <c r="AG15218" s="6" t="s">
        <v>33657</v>
      </c>
    </row>
    <row r="15219" spans="29:33" x14ac:dyDescent="0.25">
      <c r="AC15219">
        <v>15218</v>
      </c>
      <c r="AD15219" s="6" t="s">
        <v>33658</v>
      </c>
      <c r="AE15219" s="6" t="s">
        <v>50420</v>
      </c>
      <c r="AF15219" s="6" t="s">
        <v>90</v>
      </c>
      <c r="AG15219" s="6" t="s">
        <v>33659</v>
      </c>
    </row>
    <row r="15220" spans="29:33" x14ac:dyDescent="0.25">
      <c r="AC15220">
        <v>15219</v>
      </c>
      <c r="AD15220" s="6" t="s">
        <v>33660</v>
      </c>
      <c r="AE15220" s="6" t="s">
        <v>52271</v>
      </c>
      <c r="AF15220" s="6" t="s">
        <v>90</v>
      </c>
      <c r="AG15220" s="6" t="s">
        <v>33661</v>
      </c>
    </row>
    <row r="15221" spans="29:33" x14ac:dyDescent="0.25">
      <c r="AC15221">
        <v>15220</v>
      </c>
      <c r="AD15221" s="6" t="s">
        <v>33662</v>
      </c>
      <c r="AE15221" s="6" t="s">
        <v>52491</v>
      </c>
      <c r="AF15221" s="6" t="s">
        <v>90</v>
      </c>
      <c r="AG15221" s="6" t="s">
        <v>33663</v>
      </c>
    </row>
    <row r="15222" spans="29:33" x14ac:dyDescent="0.25">
      <c r="AC15222">
        <v>15221</v>
      </c>
      <c r="AD15222" s="6" t="s">
        <v>33664</v>
      </c>
      <c r="AE15222" s="6" t="s">
        <v>48938</v>
      </c>
      <c r="AF15222" s="6" t="s">
        <v>90</v>
      </c>
      <c r="AG15222" s="6" t="s">
        <v>33665</v>
      </c>
    </row>
    <row r="15223" spans="29:33" x14ac:dyDescent="0.25">
      <c r="AC15223">
        <v>15222</v>
      </c>
      <c r="AD15223" s="6" t="s">
        <v>33666</v>
      </c>
      <c r="AE15223" s="6" t="s">
        <v>48890</v>
      </c>
      <c r="AF15223" s="6" t="s">
        <v>90</v>
      </c>
      <c r="AG15223" s="6" t="s">
        <v>33667</v>
      </c>
    </row>
    <row r="15224" spans="29:33" x14ac:dyDescent="0.25">
      <c r="AC15224">
        <v>15223</v>
      </c>
      <c r="AD15224" s="6" t="s">
        <v>33668</v>
      </c>
      <c r="AE15224" s="6" t="s">
        <v>52498</v>
      </c>
      <c r="AF15224" s="6" t="s">
        <v>90</v>
      </c>
      <c r="AG15224" s="6" t="s">
        <v>33669</v>
      </c>
    </row>
    <row r="15225" spans="29:33" x14ac:dyDescent="0.25">
      <c r="AC15225">
        <v>15224</v>
      </c>
      <c r="AD15225" s="6" t="s">
        <v>33670</v>
      </c>
      <c r="AE15225" s="6" t="s">
        <v>49689</v>
      </c>
      <c r="AF15225" s="6" t="s">
        <v>49913</v>
      </c>
      <c r="AG15225" s="6" t="s">
        <v>33671</v>
      </c>
    </row>
    <row r="15226" spans="29:33" x14ac:dyDescent="0.25">
      <c r="AC15226">
        <v>15225</v>
      </c>
      <c r="AD15226" s="6" t="s">
        <v>33672</v>
      </c>
      <c r="AE15226" s="6" t="s">
        <v>49454</v>
      </c>
      <c r="AF15226" s="6" t="s">
        <v>49460</v>
      </c>
      <c r="AG15226" s="6" t="s">
        <v>33673</v>
      </c>
    </row>
    <row r="15227" spans="29:33" x14ac:dyDescent="0.25">
      <c r="AC15227">
        <v>15226</v>
      </c>
      <c r="AD15227" s="6" t="s">
        <v>33674</v>
      </c>
      <c r="AE15227" s="6" t="s">
        <v>52569</v>
      </c>
      <c r="AF15227" s="6" t="s">
        <v>90</v>
      </c>
      <c r="AG15227" s="6" t="s">
        <v>33675</v>
      </c>
    </row>
    <row r="15228" spans="29:33" x14ac:dyDescent="0.25">
      <c r="AC15228">
        <v>15227</v>
      </c>
      <c r="AD15228" s="6" t="s">
        <v>33676</v>
      </c>
      <c r="AE15228" s="6" t="s">
        <v>48904</v>
      </c>
      <c r="AF15228" s="6" t="s">
        <v>90</v>
      </c>
      <c r="AG15228" s="6" t="s">
        <v>33677</v>
      </c>
    </row>
    <row r="15229" spans="29:33" x14ac:dyDescent="0.25">
      <c r="AC15229">
        <v>15228</v>
      </c>
      <c r="AD15229" s="6" t="s">
        <v>33678</v>
      </c>
      <c r="AE15229" s="6" t="s">
        <v>50152</v>
      </c>
      <c r="AF15229" s="6" t="s">
        <v>90</v>
      </c>
      <c r="AG15229" s="6" t="s">
        <v>33679</v>
      </c>
    </row>
    <row r="15230" spans="29:33" x14ac:dyDescent="0.25">
      <c r="AC15230">
        <v>15229</v>
      </c>
      <c r="AD15230" s="6" t="s">
        <v>33680</v>
      </c>
      <c r="AE15230" s="6" t="s">
        <v>52192</v>
      </c>
      <c r="AF15230" s="6" t="s">
        <v>90</v>
      </c>
      <c r="AG15230" s="6" t="s">
        <v>33681</v>
      </c>
    </row>
    <row r="15231" spans="29:33" x14ac:dyDescent="0.25">
      <c r="AC15231">
        <v>15230</v>
      </c>
      <c r="AD15231" s="6" t="s">
        <v>33682</v>
      </c>
      <c r="AE15231" s="6" t="s">
        <v>51649</v>
      </c>
      <c r="AF15231" s="6" t="s">
        <v>90</v>
      </c>
      <c r="AG15231" s="6" t="s">
        <v>33683</v>
      </c>
    </row>
    <row r="15232" spans="29:33" x14ac:dyDescent="0.25">
      <c r="AC15232">
        <v>15231</v>
      </c>
      <c r="AD15232" s="6" t="s">
        <v>33684</v>
      </c>
      <c r="AE15232" s="6" t="s">
        <v>50871</v>
      </c>
      <c r="AF15232" s="6" t="s">
        <v>90</v>
      </c>
      <c r="AG15232" s="6" t="s">
        <v>33685</v>
      </c>
    </row>
    <row r="15233" spans="29:33" x14ac:dyDescent="0.25">
      <c r="AC15233">
        <v>15232</v>
      </c>
      <c r="AD15233" s="6" t="s">
        <v>33686</v>
      </c>
      <c r="AE15233" s="6" t="s">
        <v>50382</v>
      </c>
      <c r="AF15233" s="6" t="s">
        <v>49940</v>
      </c>
      <c r="AG15233" s="6" t="s">
        <v>33687</v>
      </c>
    </row>
    <row r="15234" spans="29:33" x14ac:dyDescent="0.25">
      <c r="AC15234">
        <v>15233</v>
      </c>
      <c r="AD15234" s="6" t="s">
        <v>33688</v>
      </c>
      <c r="AE15234" s="6" t="s">
        <v>49559</v>
      </c>
      <c r="AF15234" s="6" t="s">
        <v>90</v>
      </c>
      <c r="AG15234" s="6" t="s">
        <v>33689</v>
      </c>
    </row>
    <row r="15235" spans="29:33" x14ac:dyDescent="0.25">
      <c r="AC15235">
        <v>15234</v>
      </c>
      <c r="AD15235" s="6" t="s">
        <v>33690</v>
      </c>
      <c r="AE15235" s="6" t="s">
        <v>51574</v>
      </c>
      <c r="AF15235" s="6" t="s">
        <v>90</v>
      </c>
      <c r="AG15235" s="6" t="s">
        <v>33691</v>
      </c>
    </row>
    <row r="15236" spans="29:33" x14ac:dyDescent="0.25">
      <c r="AC15236">
        <v>15235</v>
      </c>
      <c r="AD15236" s="6" t="s">
        <v>33692</v>
      </c>
      <c r="AE15236" s="6" t="s">
        <v>51902</v>
      </c>
      <c r="AF15236" s="6" t="s">
        <v>90</v>
      </c>
      <c r="AG15236" s="6" t="s">
        <v>33693</v>
      </c>
    </row>
    <row r="15237" spans="29:33" x14ac:dyDescent="0.25">
      <c r="AC15237">
        <v>15236</v>
      </c>
      <c r="AD15237" s="6" t="s">
        <v>33694</v>
      </c>
      <c r="AE15237" s="6" t="s">
        <v>52539</v>
      </c>
      <c r="AF15237" s="6" t="s">
        <v>52521</v>
      </c>
      <c r="AG15237" s="6" t="s">
        <v>33695</v>
      </c>
    </row>
    <row r="15238" spans="29:33" x14ac:dyDescent="0.25">
      <c r="AC15238">
        <v>15237</v>
      </c>
      <c r="AD15238" s="6" t="s">
        <v>33696</v>
      </c>
      <c r="AE15238" s="6" t="s">
        <v>49913</v>
      </c>
      <c r="AF15238" s="6" t="s">
        <v>90</v>
      </c>
      <c r="AG15238" s="6" t="s">
        <v>33697</v>
      </c>
    </row>
    <row r="15239" spans="29:33" x14ac:dyDescent="0.25">
      <c r="AC15239">
        <v>15238</v>
      </c>
      <c r="AD15239" s="6" t="s">
        <v>33698</v>
      </c>
      <c r="AE15239" s="6" t="s">
        <v>49065</v>
      </c>
      <c r="AF15239" s="6" t="s">
        <v>90</v>
      </c>
      <c r="AG15239" s="6" t="s">
        <v>33699</v>
      </c>
    </row>
    <row r="15240" spans="29:33" x14ac:dyDescent="0.25">
      <c r="AC15240">
        <v>15239</v>
      </c>
      <c r="AD15240" s="6" t="s">
        <v>33700</v>
      </c>
      <c r="AE15240" s="6" t="s">
        <v>52310</v>
      </c>
      <c r="AF15240" s="6" t="s">
        <v>90</v>
      </c>
      <c r="AG15240" s="6" t="s">
        <v>33701</v>
      </c>
    </row>
    <row r="15241" spans="29:33" x14ac:dyDescent="0.25">
      <c r="AC15241">
        <v>15240</v>
      </c>
      <c r="AD15241" s="6" t="s">
        <v>33702</v>
      </c>
      <c r="AE15241" s="6" t="s">
        <v>52559</v>
      </c>
      <c r="AF15241" s="6" t="s">
        <v>90</v>
      </c>
      <c r="AG15241" s="6" t="s">
        <v>33703</v>
      </c>
    </row>
    <row r="15242" spans="29:33" x14ac:dyDescent="0.25">
      <c r="AC15242">
        <v>15241</v>
      </c>
      <c r="AD15242" s="6" t="s">
        <v>33704</v>
      </c>
      <c r="AE15242" s="6" t="s">
        <v>50123</v>
      </c>
      <c r="AF15242" s="6" t="s">
        <v>52567</v>
      </c>
      <c r="AG15242" s="6" t="s">
        <v>33705</v>
      </c>
    </row>
    <row r="15243" spans="29:33" x14ac:dyDescent="0.25">
      <c r="AC15243">
        <v>15242</v>
      </c>
      <c r="AD15243" s="6" t="s">
        <v>33706</v>
      </c>
      <c r="AE15243" s="6" t="s">
        <v>52512</v>
      </c>
      <c r="AF15243" s="6" t="s">
        <v>52511</v>
      </c>
      <c r="AG15243" s="6" t="s">
        <v>33707</v>
      </c>
    </row>
    <row r="15244" spans="29:33" x14ac:dyDescent="0.25">
      <c r="AC15244">
        <v>15243</v>
      </c>
      <c r="AD15244" s="6" t="s">
        <v>33708</v>
      </c>
      <c r="AE15244" s="6" t="s">
        <v>49563</v>
      </c>
      <c r="AF15244" s="6" t="s">
        <v>50180</v>
      </c>
      <c r="AG15244" s="6" t="s">
        <v>33709</v>
      </c>
    </row>
    <row r="15245" spans="29:33" x14ac:dyDescent="0.25">
      <c r="AC15245">
        <v>15244</v>
      </c>
      <c r="AD15245" s="6" t="s">
        <v>33710</v>
      </c>
      <c r="AE15245" s="6" t="s">
        <v>51051</v>
      </c>
      <c r="AF15245" s="6" t="s">
        <v>52480</v>
      </c>
      <c r="AG15245" s="6" t="s">
        <v>33711</v>
      </c>
    </row>
    <row r="15246" spans="29:33" x14ac:dyDescent="0.25">
      <c r="AC15246">
        <v>15245</v>
      </c>
      <c r="AD15246" s="6" t="s">
        <v>33712</v>
      </c>
      <c r="AE15246" s="6" t="s">
        <v>48890</v>
      </c>
      <c r="AF15246" s="6" t="s">
        <v>90</v>
      </c>
      <c r="AG15246" s="6" t="s">
        <v>33713</v>
      </c>
    </row>
    <row r="15247" spans="29:33" x14ac:dyDescent="0.25">
      <c r="AC15247">
        <v>15246</v>
      </c>
      <c r="AD15247" s="6" t="s">
        <v>33714</v>
      </c>
      <c r="AE15247" s="6" t="s">
        <v>52513</v>
      </c>
      <c r="AF15247" s="6" t="s">
        <v>52566</v>
      </c>
      <c r="AG15247" s="6" t="s">
        <v>33715</v>
      </c>
    </row>
    <row r="15248" spans="29:33" x14ac:dyDescent="0.25">
      <c r="AC15248">
        <v>15247</v>
      </c>
      <c r="AD15248" s="6" t="s">
        <v>33716</v>
      </c>
      <c r="AE15248" s="6" t="s">
        <v>52192</v>
      </c>
      <c r="AF15248" s="6" t="s">
        <v>50351</v>
      </c>
      <c r="AG15248" s="6" t="s">
        <v>33717</v>
      </c>
    </row>
    <row r="15249" spans="29:33" x14ac:dyDescent="0.25">
      <c r="AC15249">
        <v>15248</v>
      </c>
      <c r="AD15249" s="6" t="s">
        <v>33718</v>
      </c>
      <c r="AE15249" s="6" t="s">
        <v>50005</v>
      </c>
      <c r="AF15249" s="6" t="s">
        <v>90</v>
      </c>
      <c r="AG15249" s="6" t="s">
        <v>33719</v>
      </c>
    </row>
    <row r="15250" spans="29:33" x14ac:dyDescent="0.25">
      <c r="AC15250">
        <v>15249</v>
      </c>
      <c r="AD15250" s="6" t="s">
        <v>33720</v>
      </c>
      <c r="AE15250" s="6" t="s">
        <v>51584</v>
      </c>
      <c r="AF15250" s="6" t="s">
        <v>90</v>
      </c>
      <c r="AG15250" s="6" t="s">
        <v>33721</v>
      </c>
    </row>
    <row r="15251" spans="29:33" x14ac:dyDescent="0.25">
      <c r="AC15251">
        <v>15250</v>
      </c>
      <c r="AD15251" s="6" t="s">
        <v>33722</v>
      </c>
      <c r="AE15251" s="6" t="s">
        <v>49595</v>
      </c>
      <c r="AF15251" s="6" t="s">
        <v>90</v>
      </c>
      <c r="AG15251" s="6" t="s">
        <v>33723</v>
      </c>
    </row>
    <row r="15252" spans="29:33" x14ac:dyDescent="0.25">
      <c r="AC15252">
        <v>15251</v>
      </c>
      <c r="AD15252" s="6" t="s">
        <v>33724</v>
      </c>
      <c r="AE15252" s="6" t="s">
        <v>50078</v>
      </c>
      <c r="AF15252" s="6" t="s">
        <v>90</v>
      </c>
      <c r="AG15252" s="6" t="s">
        <v>33725</v>
      </c>
    </row>
    <row r="15253" spans="29:33" x14ac:dyDescent="0.25">
      <c r="AC15253">
        <v>15252</v>
      </c>
      <c r="AD15253" s="6" t="s">
        <v>33726</v>
      </c>
      <c r="AE15253" s="6" t="s">
        <v>51792</v>
      </c>
      <c r="AF15253" s="6" t="s">
        <v>90</v>
      </c>
      <c r="AG15253" s="6" t="s">
        <v>33727</v>
      </c>
    </row>
    <row r="15254" spans="29:33" x14ac:dyDescent="0.25">
      <c r="AC15254">
        <v>15253</v>
      </c>
      <c r="AD15254" s="6" t="s">
        <v>33728</v>
      </c>
      <c r="AE15254" s="6" t="s">
        <v>50140</v>
      </c>
      <c r="AF15254" s="6" t="s">
        <v>50180</v>
      </c>
      <c r="AG15254" s="6" t="s">
        <v>33729</v>
      </c>
    </row>
    <row r="15255" spans="29:33" x14ac:dyDescent="0.25">
      <c r="AC15255">
        <v>15254</v>
      </c>
      <c r="AD15255" s="6" t="s">
        <v>33730</v>
      </c>
      <c r="AE15255" s="6" t="s">
        <v>48902</v>
      </c>
      <c r="AF15255" s="6" t="s">
        <v>90</v>
      </c>
      <c r="AG15255" s="6" t="s">
        <v>33731</v>
      </c>
    </row>
    <row r="15256" spans="29:33" x14ac:dyDescent="0.25">
      <c r="AC15256">
        <v>15255</v>
      </c>
      <c r="AD15256" s="6" t="s">
        <v>33732</v>
      </c>
      <c r="AE15256" s="6" t="s">
        <v>52183</v>
      </c>
      <c r="AF15256" s="6" t="s">
        <v>51706</v>
      </c>
      <c r="AG15256" s="6" t="s">
        <v>33733</v>
      </c>
    </row>
    <row r="15257" spans="29:33" x14ac:dyDescent="0.25">
      <c r="AC15257">
        <v>15256</v>
      </c>
      <c r="AD15257" s="6" t="s">
        <v>33734</v>
      </c>
      <c r="AE15257" s="6" t="s">
        <v>52438</v>
      </c>
      <c r="AF15257" s="6" t="s">
        <v>90</v>
      </c>
      <c r="AG15257" s="6" t="s">
        <v>33735</v>
      </c>
    </row>
    <row r="15258" spans="29:33" x14ac:dyDescent="0.25">
      <c r="AC15258">
        <v>15257</v>
      </c>
      <c r="AD15258" s="6" t="s">
        <v>33736</v>
      </c>
      <c r="AE15258" s="6" t="s">
        <v>48669</v>
      </c>
      <c r="AF15258" s="6" t="s">
        <v>90</v>
      </c>
      <c r="AG15258" s="6" t="s">
        <v>33737</v>
      </c>
    </row>
    <row r="15259" spans="29:33" x14ac:dyDescent="0.25">
      <c r="AC15259">
        <v>15258</v>
      </c>
      <c r="AD15259" s="6" t="s">
        <v>33738</v>
      </c>
      <c r="AE15259" s="6" t="s">
        <v>49673</v>
      </c>
      <c r="AF15259" s="6" t="s">
        <v>90</v>
      </c>
      <c r="AG15259" s="6" t="s">
        <v>33739</v>
      </c>
    </row>
    <row r="15260" spans="29:33" x14ac:dyDescent="0.25">
      <c r="AC15260">
        <v>15259</v>
      </c>
      <c r="AD15260" s="6" t="s">
        <v>33740</v>
      </c>
      <c r="AE15260" s="6" t="s">
        <v>50964</v>
      </c>
      <c r="AF15260" s="6" t="s">
        <v>90</v>
      </c>
      <c r="AG15260" s="6" t="s">
        <v>33741</v>
      </c>
    </row>
    <row r="15261" spans="29:33" x14ac:dyDescent="0.25">
      <c r="AC15261">
        <v>15260</v>
      </c>
      <c r="AD15261" s="6" t="s">
        <v>33742</v>
      </c>
      <c r="AE15261" s="6" t="s">
        <v>52297</v>
      </c>
      <c r="AF15261" s="6" t="s">
        <v>90</v>
      </c>
      <c r="AG15261" s="6" t="s">
        <v>33743</v>
      </c>
    </row>
    <row r="15262" spans="29:33" x14ac:dyDescent="0.25">
      <c r="AC15262">
        <v>15261</v>
      </c>
      <c r="AD15262" s="6" t="s">
        <v>33744</v>
      </c>
      <c r="AE15262" s="6" t="s">
        <v>49958</v>
      </c>
      <c r="AF15262" s="6" t="s">
        <v>50410</v>
      </c>
      <c r="AG15262" s="6" t="s">
        <v>33745</v>
      </c>
    </row>
    <row r="15263" spans="29:33" x14ac:dyDescent="0.25">
      <c r="AC15263">
        <v>15262</v>
      </c>
      <c r="AD15263" s="6" t="s">
        <v>33746</v>
      </c>
      <c r="AE15263" s="6" t="s">
        <v>52011</v>
      </c>
      <c r="AF15263" s="6" t="s">
        <v>90</v>
      </c>
      <c r="AG15263" s="6" t="s">
        <v>33747</v>
      </c>
    </row>
    <row r="15264" spans="29:33" x14ac:dyDescent="0.25">
      <c r="AC15264">
        <v>15263</v>
      </c>
      <c r="AD15264" s="6" t="s">
        <v>33748</v>
      </c>
      <c r="AE15264" s="6" t="s">
        <v>49850</v>
      </c>
      <c r="AF15264" s="6" t="s">
        <v>49862</v>
      </c>
      <c r="AG15264" s="6" t="s">
        <v>33749</v>
      </c>
    </row>
    <row r="15265" spans="29:33" x14ac:dyDescent="0.25">
      <c r="AC15265">
        <v>15264</v>
      </c>
      <c r="AD15265" s="6" t="s">
        <v>33750</v>
      </c>
      <c r="AE15265" s="6" t="s">
        <v>52297</v>
      </c>
      <c r="AF15265" s="6" t="s">
        <v>90</v>
      </c>
      <c r="AG15265" s="6" t="s">
        <v>33751</v>
      </c>
    </row>
    <row r="15266" spans="29:33" x14ac:dyDescent="0.25">
      <c r="AC15266">
        <v>15265</v>
      </c>
      <c r="AD15266" s="6" t="s">
        <v>33752</v>
      </c>
      <c r="AE15266" s="6" t="s">
        <v>50743</v>
      </c>
      <c r="AF15266" s="6" t="s">
        <v>50743</v>
      </c>
      <c r="AG15266" s="6" t="s">
        <v>33753</v>
      </c>
    </row>
    <row r="15267" spans="29:33" x14ac:dyDescent="0.25">
      <c r="AC15267">
        <v>15266</v>
      </c>
      <c r="AD15267" s="6" t="s">
        <v>33754</v>
      </c>
      <c r="AE15267" s="6" t="s">
        <v>51933</v>
      </c>
      <c r="AF15267" s="6" t="s">
        <v>51907</v>
      </c>
      <c r="AG15267" s="6" t="s">
        <v>33755</v>
      </c>
    </row>
    <row r="15268" spans="29:33" x14ac:dyDescent="0.25">
      <c r="AC15268">
        <v>15267</v>
      </c>
      <c r="AD15268" s="6" t="s">
        <v>33756</v>
      </c>
      <c r="AE15268" s="6" t="s">
        <v>52150</v>
      </c>
      <c r="AF15268" s="6" t="s">
        <v>52155</v>
      </c>
      <c r="AG15268" s="6" t="s">
        <v>33757</v>
      </c>
    </row>
    <row r="15269" spans="29:33" x14ac:dyDescent="0.25">
      <c r="AC15269">
        <v>15268</v>
      </c>
      <c r="AD15269" s="6" t="s">
        <v>33758</v>
      </c>
      <c r="AE15269" s="6" t="s">
        <v>49342</v>
      </c>
      <c r="AF15269" s="6" t="s">
        <v>49289</v>
      </c>
      <c r="AG15269" s="6" t="s">
        <v>33759</v>
      </c>
    </row>
    <row r="15270" spans="29:33" x14ac:dyDescent="0.25">
      <c r="AC15270">
        <v>15269</v>
      </c>
      <c r="AD15270" s="6" t="s">
        <v>33760</v>
      </c>
      <c r="AE15270" s="6" t="s">
        <v>49130</v>
      </c>
      <c r="AF15270" s="6" t="s">
        <v>49241</v>
      </c>
      <c r="AG15270" s="6" t="s">
        <v>33761</v>
      </c>
    </row>
    <row r="15271" spans="29:33" x14ac:dyDescent="0.25">
      <c r="AC15271">
        <v>15270</v>
      </c>
      <c r="AD15271" s="6" t="s">
        <v>33762</v>
      </c>
      <c r="AE15271" s="6" t="s">
        <v>52021</v>
      </c>
      <c r="AF15271" s="6" t="s">
        <v>90</v>
      </c>
      <c r="AG15271" s="6" t="s">
        <v>33763</v>
      </c>
    </row>
    <row r="15272" spans="29:33" x14ac:dyDescent="0.25">
      <c r="AC15272">
        <v>15271</v>
      </c>
      <c r="AD15272" s="6" t="s">
        <v>33764</v>
      </c>
      <c r="AE15272" s="6" t="s">
        <v>51518</v>
      </c>
      <c r="AF15272" s="6" t="s">
        <v>90</v>
      </c>
      <c r="AG15272" s="6" t="s">
        <v>33765</v>
      </c>
    </row>
    <row r="15273" spans="29:33" x14ac:dyDescent="0.25">
      <c r="AC15273">
        <v>15272</v>
      </c>
      <c r="AD15273" s="6" t="s">
        <v>33766</v>
      </c>
      <c r="AE15273" s="6" t="s">
        <v>51796</v>
      </c>
      <c r="AF15273" s="6" t="s">
        <v>90</v>
      </c>
      <c r="AG15273" s="6" t="s">
        <v>33767</v>
      </c>
    </row>
    <row r="15274" spans="29:33" x14ac:dyDescent="0.25">
      <c r="AC15274">
        <v>15273</v>
      </c>
      <c r="AD15274" s="6" t="s">
        <v>33768</v>
      </c>
      <c r="AE15274" s="6" t="s">
        <v>49193</v>
      </c>
      <c r="AF15274" s="6" t="s">
        <v>90</v>
      </c>
      <c r="AG15274" s="6" t="s">
        <v>33769</v>
      </c>
    </row>
    <row r="15275" spans="29:33" x14ac:dyDescent="0.25">
      <c r="AC15275">
        <v>15274</v>
      </c>
      <c r="AD15275" s="6" t="s">
        <v>33770</v>
      </c>
      <c r="AE15275" s="6" t="s">
        <v>51490</v>
      </c>
      <c r="AF15275" s="6" t="s">
        <v>90</v>
      </c>
      <c r="AG15275" s="6" t="s">
        <v>33771</v>
      </c>
    </row>
    <row r="15276" spans="29:33" x14ac:dyDescent="0.25">
      <c r="AC15276">
        <v>15275</v>
      </c>
      <c r="AD15276" s="6" t="s">
        <v>33772</v>
      </c>
      <c r="AE15276" s="6" t="s">
        <v>51968</v>
      </c>
      <c r="AF15276" s="6" t="s">
        <v>51933</v>
      </c>
      <c r="AG15276" s="6" t="s">
        <v>33773</v>
      </c>
    </row>
    <row r="15277" spans="29:33" x14ac:dyDescent="0.25">
      <c r="AC15277">
        <v>15276</v>
      </c>
      <c r="AD15277" s="6" t="s">
        <v>33774</v>
      </c>
      <c r="AE15277" s="6" t="s">
        <v>49538</v>
      </c>
      <c r="AF15277" s="6" t="s">
        <v>90</v>
      </c>
      <c r="AG15277" s="6" t="s">
        <v>33775</v>
      </c>
    </row>
    <row r="15278" spans="29:33" x14ac:dyDescent="0.25">
      <c r="AC15278">
        <v>15277</v>
      </c>
      <c r="AD15278" s="6" t="s">
        <v>33776</v>
      </c>
      <c r="AE15278" s="6" t="s">
        <v>51313</v>
      </c>
      <c r="AF15278" s="6" t="s">
        <v>49142</v>
      </c>
      <c r="AG15278" s="6" t="s">
        <v>33777</v>
      </c>
    </row>
    <row r="15279" spans="29:33" x14ac:dyDescent="0.25">
      <c r="AC15279">
        <v>15278</v>
      </c>
      <c r="AD15279" s="6" t="s">
        <v>33778</v>
      </c>
      <c r="AE15279" s="6" t="s">
        <v>51472</v>
      </c>
      <c r="AF15279" s="6" t="s">
        <v>51094</v>
      </c>
      <c r="AG15279" s="6" t="s">
        <v>33779</v>
      </c>
    </row>
    <row r="15280" spans="29:33" x14ac:dyDescent="0.25">
      <c r="AC15280">
        <v>15279</v>
      </c>
      <c r="AD15280" s="6" t="s">
        <v>33780</v>
      </c>
      <c r="AE15280" s="6" t="s">
        <v>50033</v>
      </c>
      <c r="AF15280" s="6" t="s">
        <v>90</v>
      </c>
      <c r="AG15280" s="6" t="s">
        <v>33781</v>
      </c>
    </row>
    <row r="15281" spans="29:33" x14ac:dyDescent="0.25">
      <c r="AC15281">
        <v>15280</v>
      </c>
      <c r="AD15281" s="6" t="s">
        <v>33782</v>
      </c>
      <c r="AE15281" s="6" t="s">
        <v>50321</v>
      </c>
      <c r="AF15281" s="6" t="s">
        <v>50581</v>
      </c>
      <c r="AG15281" s="6" t="s">
        <v>33783</v>
      </c>
    </row>
    <row r="15282" spans="29:33" x14ac:dyDescent="0.25">
      <c r="AC15282">
        <v>15281</v>
      </c>
      <c r="AD15282" s="6" t="s">
        <v>33784</v>
      </c>
      <c r="AE15282" s="6" t="s">
        <v>51655</v>
      </c>
      <c r="AF15282" s="6" t="s">
        <v>51253</v>
      </c>
      <c r="AG15282" s="6" t="s">
        <v>33785</v>
      </c>
    </row>
    <row r="15283" spans="29:33" x14ac:dyDescent="0.25">
      <c r="AC15283">
        <v>15282</v>
      </c>
      <c r="AD15283" s="6" t="s">
        <v>33786</v>
      </c>
      <c r="AE15283" s="6" t="s">
        <v>50168</v>
      </c>
      <c r="AF15283" s="6" t="s">
        <v>50131</v>
      </c>
      <c r="AG15283" s="6" t="s">
        <v>33787</v>
      </c>
    </row>
    <row r="15284" spans="29:33" x14ac:dyDescent="0.25">
      <c r="AC15284">
        <v>15283</v>
      </c>
      <c r="AD15284" s="6" t="s">
        <v>33788</v>
      </c>
      <c r="AE15284" s="6" t="s">
        <v>50420</v>
      </c>
      <c r="AF15284" s="6" t="s">
        <v>50189</v>
      </c>
      <c r="AG15284" s="6" t="s">
        <v>33789</v>
      </c>
    </row>
    <row r="15285" spans="29:33" x14ac:dyDescent="0.25">
      <c r="AC15285">
        <v>15284</v>
      </c>
      <c r="AD15285" s="6" t="s">
        <v>33790</v>
      </c>
      <c r="AE15285" s="6" t="s">
        <v>50187</v>
      </c>
      <c r="AF15285" s="6" t="s">
        <v>50941</v>
      </c>
      <c r="AG15285" s="6" t="s">
        <v>33791</v>
      </c>
    </row>
    <row r="15286" spans="29:33" x14ac:dyDescent="0.25">
      <c r="AC15286">
        <v>15285</v>
      </c>
      <c r="AD15286" s="6" t="s">
        <v>33792</v>
      </c>
      <c r="AE15286" s="6" t="s">
        <v>51372</v>
      </c>
      <c r="AF15286" s="6" t="s">
        <v>90</v>
      </c>
      <c r="AG15286" s="6" t="s">
        <v>33793</v>
      </c>
    </row>
    <row r="15287" spans="29:33" x14ac:dyDescent="0.25">
      <c r="AC15287">
        <v>15286</v>
      </c>
      <c r="AD15287" s="6" t="s">
        <v>33794</v>
      </c>
      <c r="AE15287" s="6" t="s">
        <v>51339</v>
      </c>
      <c r="AF15287" s="6" t="s">
        <v>90</v>
      </c>
      <c r="AG15287" s="6" t="s">
        <v>33795</v>
      </c>
    </row>
    <row r="15288" spans="29:33" x14ac:dyDescent="0.25">
      <c r="AC15288">
        <v>15287</v>
      </c>
      <c r="AD15288" s="6" t="s">
        <v>33796</v>
      </c>
      <c r="AE15288" s="6" t="s">
        <v>51372</v>
      </c>
      <c r="AF15288" s="6" t="s">
        <v>90</v>
      </c>
      <c r="AG15288" s="6" t="s">
        <v>33797</v>
      </c>
    </row>
    <row r="15289" spans="29:33" x14ac:dyDescent="0.25">
      <c r="AC15289">
        <v>15288</v>
      </c>
      <c r="AD15289" s="6" t="s">
        <v>33798</v>
      </c>
      <c r="AE15289" s="6" t="s">
        <v>49549</v>
      </c>
      <c r="AF15289" s="6" t="s">
        <v>90</v>
      </c>
      <c r="AG15289" s="6" t="s">
        <v>33799</v>
      </c>
    </row>
    <row r="15290" spans="29:33" x14ac:dyDescent="0.25">
      <c r="AC15290">
        <v>15289</v>
      </c>
      <c r="AD15290" s="6" t="s">
        <v>33800</v>
      </c>
      <c r="AE15290" s="6" t="s">
        <v>51030</v>
      </c>
      <c r="AF15290" s="6" t="s">
        <v>51111</v>
      </c>
      <c r="AG15290" s="6" t="s">
        <v>33801</v>
      </c>
    </row>
    <row r="15291" spans="29:33" x14ac:dyDescent="0.25">
      <c r="AC15291">
        <v>15290</v>
      </c>
      <c r="AD15291" s="6" t="s">
        <v>33802</v>
      </c>
      <c r="AE15291" s="6" t="s">
        <v>50643</v>
      </c>
      <c r="AF15291" s="6" t="s">
        <v>90</v>
      </c>
      <c r="AG15291" s="6" t="s">
        <v>33803</v>
      </c>
    </row>
    <row r="15292" spans="29:33" x14ac:dyDescent="0.25">
      <c r="AC15292">
        <v>15291</v>
      </c>
      <c r="AD15292" s="6" t="s">
        <v>33804</v>
      </c>
      <c r="AE15292" s="6" t="s">
        <v>51368</v>
      </c>
      <c r="AF15292" s="6" t="s">
        <v>90</v>
      </c>
      <c r="AG15292" s="6" t="s">
        <v>33805</v>
      </c>
    </row>
    <row r="15293" spans="29:33" x14ac:dyDescent="0.25">
      <c r="AC15293">
        <v>15292</v>
      </c>
      <c r="AD15293" s="6" t="s">
        <v>33806</v>
      </c>
      <c r="AE15293" s="6" t="s">
        <v>50709</v>
      </c>
      <c r="AF15293" s="6" t="s">
        <v>50709</v>
      </c>
      <c r="AG15293" s="6" t="s">
        <v>33807</v>
      </c>
    </row>
    <row r="15294" spans="29:33" x14ac:dyDescent="0.25">
      <c r="AC15294">
        <v>15293</v>
      </c>
      <c r="AD15294" s="6" t="s">
        <v>33808</v>
      </c>
      <c r="AE15294" s="6" t="s">
        <v>50881</v>
      </c>
      <c r="AF15294" s="6" t="s">
        <v>90</v>
      </c>
      <c r="AG15294" s="6" t="s">
        <v>33809</v>
      </c>
    </row>
    <row r="15295" spans="29:33" x14ac:dyDescent="0.25">
      <c r="AC15295">
        <v>15294</v>
      </c>
      <c r="AD15295" s="6" t="s">
        <v>33810</v>
      </c>
      <c r="AE15295" s="6" t="s">
        <v>51792</v>
      </c>
      <c r="AF15295" s="6" t="s">
        <v>51761</v>
      </c>
      <c r="AG15295" s="6" t="s">
        <v>33811</v>
      </c>
    </row>
    <row r="15296" spans="29:33" x14ac:dyDescent="0.25">
      <c r="AC15296">
        <v>15295</v>
      </c>
      <c r="AD15296" s="6" t="s">
        <v>33812</v>
      </c>
      <c r="AE15296" s="6" t="s">
        <v>50727</v>
      </c>
      <c r="AF15296" s="6" t="s">
        <v>90</v>
      </c>
      <c r="AG15296" s="6" t="s">
        <v>33813</v>
      </c>
    </row>
    <row r="15297" spans="29:33" x14ac:dyDescent="0.25">
      <c r="AC15297">
        <v>15296</v>
      </c>
      <c r="AD15297" s="6" t="s">
        <v>33814</v>
      </c>
      <c r="AE15297" s="6" t="s">
        <v>51890</v>
      </c>
      <c r="AF15297" s="6" t="s">
        <v>90</v>
      </c>
      <c r="AG15297" s="6" t="s">
        <v>33815</v>
      </c>
    </row>
    <row r="15298" spans="29:33" x14ac:dyDescent="0.25">
      <c r="AC15298">
        <v>15297</v>
      </c>
      <c r="AD15298" s="6" t="s">
        <v>33816</v>
      </c>
      <c r="AE15298" s="6" t="s">
        <v>52057</v>
      </c>
      <c r="AF15298" s="6" t="s">
        <v>90</v>
      </c>
      <c r="AG15298" s="6" t="s">
        <v>33817</v>
      </c>
    </row>
    <row r="15299" spans="29:33" x14ac:dyDescent="0.25">
      <c r="AC15299">
        <v>15298</v>
      </c>
      <c r="AD15299" s="6" t="s">
        <v>33818</v>
      </c>
      <c r="AE15299" s="6" t="s">
        <v>49571</v>
      </c>
      <c r="AF15299" s="6" t="s">
        <v>50454</v>
      </c>
      <c r="AG15299" s="6" t="s">
        <v>33819</v>
      </c>
    </row>
    <row r="15300" spans="29:33" x14ac:dyDescent="0.25">
      <c r="AC15300">
        <v>15299</v>
      </c>
      <c r="AD15300" s="6" t="s">
        <v>33820</v>
      </c>
      <c r="AE15300" s="6" t="s">
        <v>50888</v>
      </c>
      <c r="AF15300" s="6" t="s">
        <v>50867</v>
      </c>
      <c r="AG15300" s="6" t="s">
        <v>33821</v>
      </c>
    </row>
    <row r="15301" spans="29:33" x14ac:dyDescent="0.25">
      <c r="AC15301">
        <v>15300</v>
      </c>
      <c r="AD15301" s="6" t="s">
        <v>33822</v>
      </c>
      <c r="AE15301" s="6" t="s">
        <v>49877</v>
      </c>
      <c r="AF15301" s="6" t="s">
        <v>49784</v>
      </c>
      <c r="AG15301" s="6" t="s">
        <v>33823</v>
      </c>
    </row>
    <row r="15302" spans="29:33" x14ac:dyDescent="0.25">
      <c r="AC15302">
        <v>15301</v>
      </c>
      <c r="AD15302" s="6" t="s">
        <v>33824</v>
      </c>
      <c r="AE15302" s="6" t="s">
        <v>51813</v>
      </c>
      <c r="AF15302" s="6" t="s">
        <v>90</v>
      </c>
      <c r="AG15302" s="6" t="s">
        <v>33825</v>
      </c>
    </row>
    <row r="15303" spans="29:33" x14ac:dyDescent="0.25">
      <c r="AC15303">
        <v>15302</v>
      </c>
      <c r="AD15303" s="6" t="s">
        <v>33826</v>
      </c>
      <c r="AE15303" s="6" t="s">
        <v>50043</v>
      </c>
      <c r="AF15303" s="6" t="s">
        <v>49799</v>
      </c>
      <c r="AG15303" s="6" t="s">
        <v>33827</v>
      </c>
    </row>
    <row r="15304" spans="29:33" x14ac:dyDescent="0.25">
      <c r="AC15304">
        <v>15303</v>
      </c>
      <c r="AD15304" s="6" t="s">
        <v>33828</v>
      </c>
      <c r="AE15304" s="6" t="s">
        <v>51724</v>
      </c>
      <c r="AF15304" s="6" t="s">
        <v>48966</v>
      </c>
      <c r="AG15304" s="6" t="s">
        <v>33829</v>
      </c>
    </row>
    <row r="15305" spans="29:33" x14ac:dyDescent="0.25">
      <c r="AC15305">
        <v>15304</v>
      </c>
      <c r="AD15305" s="6" t="s">
        <v>33830</v>
      </c>
      <c r="AE15305" s="6" t="s">
        <v>51502</v>
      </c>
      <c r="AF15305" s="6" t="s">
        <v>90</v>
      </c>
      <c r="AG15305" s="6" t="s">
        <v>33831</v>
      </c>
    </row>
    <row r="15306" spans="29:33" x14ac:dyDescent="0.25">
      <c r="AC15306">
        <v>15305</v>
      </c>
      <c r="AD15306" s="6" t="s">
        <v>33832</v>
      </c>
      <c r="AE15306" s="6" t="s">
        <v>49079</v>
      </c>
      <c r="AF15306" s="6" t="s">
        <v>90</v>
      </c>
      <c r="AG15306" s="6" t="s">
        <v>33833</v>
      </c>
    </row>
    <row r="15307" spans="29:33" x14ac:dyDescent="0.25">
      <c r="AC15307">
        <v>15306</v>
      </c>
      <c r="AD15307" s="6" t="s">
        <v>33834</v>
      </c>
      <c r="AE15307" s="6" t="s">
        <v>51850</v>
      </c>
      <c r="AF15307" s="6" t="s">
        <v>90</v>
      </c>
      <c r="AG15307" s="6" t="s">
        <v>33835</v>
      </c>
    </row>
    <row r="15308" spans="29:33" x14ac:dyDescent="0.25">
      <c r="AC15308">
        <v>15307</v>
      </c>
      <c r="AD15308" s="6" t="s">
        <v>33836</v>
      </c>
      <c r="AE15308" s="6" t="s">
        <v>49128</v>
      </c>
      <c r="AF15308" s="6" t="s">
        <v>49126</v>
      </c>
      <c r="AG15308" s="6" t="s">
        <v>33837</v>
      </c>
    </row>
    <row r="15309" spans="29:33" x14ac:dyDescent="0.25">
      <c r="AC15309">
        <v>15308</v>
      </c>
      <c r="AD15309" s="6" t="s">
        <v>33838</v>
      </c>
      <c r="AE15309" s="6" t="s">
        <v>51141</v>
      </c>
      <c r="AF15309" s="6" t="s">
        <v>90</v>
      </c>
      <c r="AG15309" s="6" t="s">
        <v>33839</v>
      </c>
    </row>
    <row r="15310" spans="29:33" x14ac:dyDescent="0.25">
      <c r="AC15310">
        <v>15309</v>
      </c>
      <c r="AD15310" s="6" t="s">
        <v>33840</v>
      </c>
      <c r="AE15310" s="6" t="s">
        <v>50015</v>
      </c>
      <c r="AF15310" s="6" t="s">
        <v>50019</v>
      </c>
      <c r="AG15310" s="6" t="s">
        <v>33841</v>
      </c>
    </row>
    <row r="15311" spans="29:33" x14ac:dyDescent="0.25">
      <c r="AC15311">
        <v>15310</v>
      </c>
      <c r="AD15311" s="6" t="s">
        <v>33842</v>
      </c>
      <c r="AE15311" s="6" t="s">
        <v>50385</v>
      </c>
      <c r="AF15311" s="6" t="s">
        <v>50379</v>
      </c>
      <c r="AG15311" s="6" t="s">
        <v>33843</v>
      </c>
    </row>
    <row r="15312" spans="29:33" x14ac:dyDescent="0.25">
      <c r="AC15312">
        <v>15311</v>
      </c>
      <c r="AD15312" s="6" t="s">
        <v>33844</v>
      </c>
      <c r="AE15312" s="6" t="s">
        <v>51199</v>
      </c>
      <c r="AF15312" s="6" t="s">
        <v>90</v>
      </c>
      <c r="AG15312" s="6" t="s">
        <v>33845</v>
      </c>
    </row>
    <row r="15313" spans="29:33" x14ac:dyDescent="0.25">
      <c r="AC15313">
        <v>15312</v>
      </c>
      <c r="AD15313" s="6" t="s">
        <v>33846</v>
      </c>
      <c r="AE15313" s="6" t="s">
        <v>51478</v>
      </c>
      <c r="AF15313" s="6" t="s">
        <v>90</v>
      </c>
      <c r="AG15313" s="6" t="s">
        <v>33847</v>
      </c>
    </row>
    <row r="15314" spans="29:33" x14ac:dyDescent="0.25">
      <c r="AC15314">
        <v>15313</v>
      </c>
      <c r="AD15314" s="6" t="s">
        <v>33848</v>
      </c>
      <c r="AE15314" s="6" t="s">
        <v>51884</v>
      </c>
      <c r="AF15314" s="6" t="s">
        <v>51918</v>
      </c>
      <c r="AG15314" s="6" t="s">
        <v>33849</v>
      </c>
    </row>
    <row r="15315" spans="29:33" x14ac:dyDescent="0.25">
      <c r="AC15315">
        <v>15314</v>
      </c>
      <c r="AD15315" s="6" t="s">
        <v>33850</v>
      </c>
      <c r="AE15315" s="6" t="s">
        <v>51940</v>
      </c>
      <c r="AF15315" s="6" t="s">
        <v>90</v>
      </c>
      <c r="AG15315" s="6" t="s">
        <v>33851</v>
      </c>
    </row>
    <row r="15316" spans="29:33" x14ac:dyDescent="0.25">
      <c r="AC15316">
        <v>15315</v>
      </c>
      <c r="AD15316" s="6" t="s">
        <v>33852</v>
      </c>
      <c r="AE15316" s="6" t="s">
        <v>48946</v>
      </c>
      <c r="AF15316" s="6" t="s">
        <v>90</v>
      </c>
      <c r="AG15316" s="6" t="s">
        <v>33853</v>
      </c>
    </row>
    <row r="15317" spans="29:33" x14ac:dyDescent="0.25">
      <c r="AC15317">
        <v>15316</v>
      </c>
      <c r="AD15317" s="6" t="s">
        <v>33854</v>
      </c>
      <c r="AE15317" s="6" t="s">
        <v>49764</v>
      </c>
      <c r="AF15317" s="6" t="s">
        <v>49799</v>
      </c>
      <c r="AG15317" s="6" t="s">
        <v>33855</v>
      </c>
    </row>
    <row r="15318" spans="29:33" x14ac:dyDescent="0.25">
      <c r="AC15318">
        <v>15317</v>
      </c>
      <c r="AD15318" s="6" t="s">
        <v>33856</v>
      </c>
      <c r="AE15318" s="6" t="s">
        <v>50709</v>
      </c>
      <c r="AF15318" s="6" t="s">
        <v>50709</v>
      </c>
      <c r="AG15318" s="6" t="s">
        <v>33857</v>
      </c>
    </row>
    <row r="15319" spans="29:33" x14ac:dyDescent="0.25">
      <c r="AC15319">
        <v>15318</v>
      </c>
      <c r="AD15319" s="6" t="s">
        <v>33858</v>
      </c>
      <c r="AE15319" s="6" t="s">
        <v>52313</v>
      </c>
      <c r="AF15319" s="6" t="s">
        <v>90</v>
      </c>
      <c r="AG15319" s="6" t="s">
        <v>33859</v>
      </c>
    </row>
    <row r="15320" spans="29:33" x14ac:dyDescent="0.25">
      <c r="AC15320">
        <v>15319</v>
      </c>
      <c r="AD15320" s="6" t="s">
        <v>33860</v>
      </c>
      <c r="AE15320" s="6" t="s">
        <v>49362</v>
      </c>
      <c r="AF15320" s="6" t="s">
        <v>50581</v>
      </c>
      <c r="AG15320" s="6" t="s">
        <v>33861</v>
      </c>
    </row>
    <row r="15321" spans="29:33" x14ac:dyDescent="0.25">
      <c r="AC15321">
        <v>15320</v>
      </c>
      <c r="AD15321" s="6" t="s">
        <v>33862</v>
      </c>
      <c r="AE15321" s="6" t="s">
        <v>50060</v>
      </c>
      <c r="AF15321" s="6" t="s">
        <v>51094</v>
      </c>
      <c r="AG15321" s="6" t="s">
        <v>33863</v>
      </c>
    </row>
    <row r="15322" spans="29:33" x14ac:dyDescent="0.25">
      <c r="AC15322">
        <v>15321</v>
      </c>
      <c r="AD15322" s="6" t="s">
        <v>33864</v>
      </c>
      <c r="AE15322" s="6" t="s">
        <v>49112</v>
      </c>
      <c r="AF15322" s="6" t="s">
        <v>49128</v>
      </c>
      <c r="AG15322" s="6" t="s">
        <v>33865</v>
      </c>
    </row>
    <row r="15323" spans="29:33" x14ac:dyDescent="0.25">
      <c r="AC15323">
        <v>15322</v>
      </c>
      <c r="AD15323" s="6" t="s">
        <v>33866</v>
      </c>
      <c r="AE15323" s="6" t="s">
        <v>49542</v>
      </c>
      <c r="AF15323" s="6" t="s">
        <v>90</v>
      </c>
      <c r="AG15323" s="6" t="s">
        <v>33867</v>
      </c>
    </row>
    <row r="15324" spans="29:33" x14ac:dyDescent="0.25">
      <c r="AC15324">
        <v>15323</v>
      </c>
      <c r="AD15324" s="6" t="s">
        <v>33868</v>
      </c>
      <c r="AE15324" s="6" t="s">
        <v>50607</v>
      </c>
      <c r="AF15324" s="6" t="s">
        <v>50534</v>
      </c>
      <c r="AG15324" s="6" t="s">
        <v>33869</v>
      </c>
    </row>
    <row r="15325" spans="29:33" x14ac:dyDescent="0.25">
      <c r="AC15325">
        <v>15324</v>
      </c>
      <c r="AD15325" s="6" t="s">
        <v>33870</v>
      </c>
      <c r="AE15325" s="6" t="s">
        <v>48701</v>
      </c>
      <c r="AF15325" s="6" t="s">
        <v>90</v>
      </c>
      <c r="AG15325" s="6" t="s">
        <v>33871</v>
      </c>
    </row>
    <row r="15326" spans="29:33" x14ac:dyDescent="0.25">
      <c r="AC15326">
        <v>15325</v>
      </c>
      <c r="AD15326" s="6" t="s">
        <v>33872</v>
      </c>
      <c r="AE15326" s="6" t="s">
        <v>51364</v>
      </c>
      <c r="AF15326" s="6" t="s">
        <v>90</v>
      </c>
      <c r="AG15326" s="6" t="s">
        <v>33873</v>
      </c>
    </row>
    <row r="15327" spans="29:33" x14ac:dyDescent="0.25">
      <c r="AC15327">
        <v>15326</v>
      </c>
      <c r="AD15327" s="6" t="s">
        <v>33874</v>
      </c>
      <c r="AE15327" s="6" t="s">
        <v>51890</v>
      </c>
      <c r="AF15327" s="6" t="s">
        <v>90</v>
      </c>
      <c r="AG15327" s="6" t="s">
        <v>33875</v>
      </c>
    </row>
    <row r="15328" spans="29:33" x14ac:dyDescent="0.25">
      <c r="AC15328">
        <v>15327</v>
      </c>
      <c r="AD15328" s="6" t="s">
        <v>33876</v>
      </c>
      <c r="AE15328" s="6" t="s">
        <v>51890</v>
      </c>
      <c r="AF15328" s="6" t="s">
        <v>90</v>
      </c>
      <c r="AG15328" s="6" t="s">
        <v>33877</v>
      </c>
    </row>
    <row r="15329" spans="29:33" x14ac:dyDescent="0.25">
      <c r="AC15329">
        <v>15328</v>
      </c>
      <c r="AD15329" s="6" t="s">
        <v>33878</v>
      </c>
      <c r="AE15329" s="6" t="s">
        <v>49571</v>
      </c>
      <c r="AF15329" s="6" t="s">
        <v>49563</v>
      </c>
      <c r="AG15329" s="6" t="s">
        <v>33879</v>
      </c>
    </row>
    <row r="15330" spans="29:33" x14ac:dyDescent="0.25">
      <c r="AC15330">
        <v>15329</v>
      </c>
      <c r="AD15330" s="6" t="s">
        <v>33880</v>
      </c>
      <c r="AE15330" s="6" t="s">
        <v>49879</v>
      </c>
      <c r="AF15330" s="6" t="s">
        <v>50180</v>
      </c>
      <c r="AG15330" s="6" t="s">
        <v>33881</v>
      </c>
    </row>
    <row r="15331" spans="29:33" x14ac:dyDescent="0.25">
      <c r="AC15331">
        <v>15330</v>
      </c>
      <c r="AD15331" s="6" t="s">
        <v>33882</v>
      </c>
      <c r="AE15331" s="6" t="s">
        <v>51655</v>
      </c>
      <c r="AF15331" s="6" t="s">
        <v>90</v>
      </c>
      <c r="AG15331" s="6" t="s">
        <v>33883</v>
      </c>
    </row>
    <row r="15332" spans="29:33" x14ac:dyDescent="0.25">
      <c r="AC15332">
        <v>15331</v>
      </c>
      <c r="AD15332" s="6" t="s">
        <v>33884</v>
      </c>
      <c r="AE15332" s="6" t="s">
        <v>48938</v>
      </c>
      <c r="AF15332" s="6" t="s">
        <v>49032</v>
      </c>
      <c r="AG15332" s="6" t="s">
        <v>33885</v>
      </c>
    </row>
    <row r="15333" spans="29:33" x14ac:dyDescent="0.25">
      <c r="AC15333">
        <v>15332</v>
      </c>
      <c r="AD15333" s="6" t="s">
        <v>33886</v>
      </c>
      <c r="AE15333" s="6" t="s">
        <v>50941</v>
      </c>
      <c r="AF15333" s="6" t="s">
        <v>50985</v>
      </c>
      <c r="AG15333" s="6" t="s">
        <v>33887</v>
      </c>
    </row>
    <row r="15334" spans="29:33" x14ac:dyDescent="0.25">
      <c r="AC15334">
        <v>15333</v>
      </c>
      <c r="AD15334" s="6" t="s">
        <v>33888</v>
      </c>
      <c r="AE15334" s="6" t="s">
        <v>51669</v>
      </c>
      <c r="AF15334" s="6" t="s">
        <v>90</v>
      </c>
      <c r="AG15334" s="6" t="s">
        <v>33889</v>
      </c>
    </row>
    <row r="15335" spans="29:33" x14ac:dyDescent="0.25">
      <c r="AC15335">
        <v>15334</v>
      </c>
      <c r="AD15335" s="6" t="s">
        <v>33890</v>
      </c>
      <c r="AE15335" s="6" t="s">
        <v>49895</v>
      </c>
      <c r="AF15335" s="6" t="s">
        <v>49814</v>
      </c>
      <c r="AG15335" s="6" t="s">
        <v>33891</v>
      </c>
    </row>
    <row r="15336" spans="29:33" x14ac:dyDescent="0.25">
      <c r="AC15336">
        <v>15335</v>
      </c>
      <c r="AD15336" s="6" t="s">
        <v>33892</v>
      </c>
      <c r="AE15336" s="6" t="s">
        <v>50689</v>
      </c>
      <c r="AF15336" s="6" t="s">
        <v>51918</v>
      </c>
      <c r="AG15336" s="6" t="s">
        <v>33893</v>
      </c>
    </row>
    <row r="15337" spans="29:33" x14ac:dyDescent="0.25">
      <c r="AC15337">
        <v>15336</v>
      </c>
      <c r="AD15337" s="6" t="s">
        <v>33894</v>
      </c>
      <c r="AE15337" s="6" t="s">
        <v>51311</v>
      </c>
      <c r="AF15337" s="6" t="s">
        <v>90</v>
      </c>
      <c r="AG15337" s="6" t="s">
        <v>33895</v>
      </c>
    </row>
    <row r="15338" spans="29:33" x14ac:dyDescent="0.25">
      <c r="AC15338">
        <v>15337</v>
      </c>
      <c r="AD15338" s="6" t="s">
        <v>33896</v>
      </c>
      <c r="AE15338" s="6" t="s">
        <v>52137</v>
      </c>
      <c r="AF15338" s="6" t="s">
        <v>90</v>
      </c>
      <c r="AG15338" s="6" t="s">
        <v>33897</v>
      </c>
    </row>
    <row r="15339" spans="29:33" x14ac:dyDescent="0.25">
      <c r="AC15339">
        <v>15338</v>
      </c>
      <c r="AD15339" s="6" t="s">
        <v>33898</v>
      </c>
      <c r="AE15339" s="6" t="s">
        <v>52124</v>
      </c>
      <c r="AF15339" s="6" t="s">
        <v>52077</v>
      </c>
      <c r="AG15339" s="6" t="s">
        <v>33899</v>
      </c>
    </row>
    <row r="15340" spans="29:33" x14ac:dyDescent="0.25">
      <c r="AC15340">
        <v>15339</v>
      </c>
      <c r="AD15340" s="6" t="s">
        <v>33900</v>
      </c>
      <c r="AE15340" s="6" t="s">
        <v>50549</v>
      </c>
      <c r="AF15340" s="6" t="s">
        <v>51299</v>
      </c>
      <c r="AG15340" s="6" t="s">
        <v>33901</v>
      </c>
    </row>
    <row r="15341" spans="29:33" x14ac:dyDescent="0.25">
      <c r="AC15341">
        <v>15340</v>
      </c>
      <c r="AD15341" s="6" t="s">
        <v>33902</v>
      </c>
      <c r="AE15341" s="6" t="s">
        <v>50835</v>
      </c>
      <c r="AF15341" s="6" t="s">
        <v>90</v>
      </c>
      <c r="AG15341" s="6" t="s">
        <v>33903</v>
      </c>
    </row>
    <row r="15342" spans="29:33" x14ac:dyDescent="0.25">
      <c r="AC15342">
        <v>15341</v>
      </c>
      <c r="AD15342" s="6" t="s">
        <v>33904</v>
      </c>
      <c r="AE15342" s="6" t="s">
        <v>51538</v>
      </c>
      <c r="AF15342" s="6" t="s">
        <v>90</v>
      </c>
      <c r="AG15342" s="6" t="s">
        <v>33905</v>
      </c>
    </row>
    <row r="15343" spans="29:33" x14ac:dyDescent="0.25">
      <c r="AC15343">
        <v>15342</v>
      </c>
      <c r="AD15343" s="6" t="s">
        <v>33906</v>
      </c>
      <c r="AE15343" s="6" t="s">
        <v>51240</v>
      </c>
      <c r="AF15343" s="6" t="s">
        <v>51253</v>
      </c>
      <c r="AG15343" s="6" t="s">
        <v>33907</v>
      </c>
    </row>
    <row r="15344" spans="29:33" x14ac:dyDescent="0.25">
      <c r="AC15344">
        <v>15343</v>
      </c>
      <c r="AD15344" s="6" t="s">
        <v>33908</v>
      </c>
      <c r="AE15344" s="6" t="s">
        <v>50970</v>
      </c>
      <c r="AF15344" s="6" t="s">
        <v>52171</v>
      </c>
      <c r="AG15344" s="6" t="s">
        <v>33909</v>
      </c>
    </row>
    <row r="15345" spans="29:33" x14ac:dyDescent="0.25">
      <c r="AC15345">
        <v>15344</v>
      </c>
      <c r="AD15345" s="6" t="s">
        <v>33910</v>
      </c>
      <c r="AE15345" s="6" t="s">
        <v>50649</v>
      </c>
      <c r="AF15345" s="6" t="s">
        <v>50241</v>
      </c>
      <c r="AG15345" s="6" t="s">
        <v>33911</v>
      </c>
    </row>
    <row r="15346" spans="29:33" x14ac:dyDescent="0.25">
      <c r="AC15346">
        <v>15345</v>
      </c>
      <c r="AD15346" s="6" t="s">
        <v>33912</v>
      </c>
      <c r="AE15346" s="6" t="s">
        <v>50168</v>
      </c>
      <c r="AF15346" s="6" t="s">
        <v>90</v>
      </c>
      <c r="AG15346" s="6" t="s">
        <v>33913</v>
      </c>
    </row>
    <row r="15347" spans="29:33" x14ac:dyDescent="0.25">
      <c r="AC15347">
        <v>15346</v>
      </c>
      <c r="AD15347" s="6" t="s">
        <v>33914</v>
      </c>
      <c r="AE15347" s="6" t="s">
        <v>51466</v>
      </c>
      <c r="AF15347" s="6" t="s">
        <v>90</v>
      </c>
      <c r="AG15347" s="6" t="s">
        <v>33915</v>
      </c>
    </row>
    <row r="15348" spans="29:33" x14ac:dyDescent="0.25">
      <c r="AC15348">
        <v>15347</v>
      </c>
      <c r="AD15348" s="6" t="s">
        <v>33916</v>
      </c>
      <c r="AE15348" s="6" t="s">
        <v>50413</v>
      </c>
      <c r="AF15348" s="6" t="s">
        <v>50510</v>
      </c>
      <c r="AG15348" s="6" t="s">
        <v>33917</v>
      </c>
    </row>
    <row r="15349" spans="29:33" x14ac:dyDescent="0.25">
      <c r="AC15349">
        <v>15348</v>
      </c>
      <c r="AD15349" s="6" t="s">
        <v>33918</v>
      </c>
      <c r="AE15349" s="6" t="s">
        <v>52297</v>
      </c>
      <c r="AF15349" s="6" t="s">
        <v>90</v>
      </c>
      <c r="AG15349" s="6" t="s">
        <v>33919</v>
      </c>
    </row>
    <row r="15350" spans="29:33" x14ac:dyDescent="0.25">
      <c r="AC15350">
        <v>15349</v>
      </c>
      <c r="AD15350" s="6" t="s">
        <v>33920</v>
      </c>
      <c r="AE15350" s="6" t="s">
        <v>49277</v>
      </c>
      <c r="AF15350" s="6" t="s">
        <v>90</v>
      </c>
      <c r="AG15350" s="6" t="s">
        <v>33921</v>
      </c>
    </row>
    <row r="15351" spans="29:33" x14ac:dyDescent="0.25">
      <c r="AC15351">
        <v>15350</v>
      </c>
      <c r="AD15351" s="6" t="s">
        <v>33922</v>
      </c>
      <c r="AE15351" s="6" t="s">
        <v>49602</v>
      </c>
      <c r="AF15351" s="6" t="s">
        <v>49606</v>
      </c>
      <c r="AG15351" s="6" t="s">
        <v>33923</v>
      </c>
    </row>
    <row r="15352" spans="29:33" x14ac:dyDescent="0.25">
      <c r="AC15352">
        <v>15351</v>
      </c>
      <c r="AD15352" s="6" t="s">
        <v>33924</v>
      </c>
      <c r="AE15352" s="6" t="s">
        <v>51956</v>
      </c>
      <c r="AF15352" s="6" t="s">
        <v>90</v>
      </c>
      <c r="AG15352" s="6" t="s">
        <v>33925</v>
      </c>
    </row>
    <row r="15353" spans="29:33" x14ac:dyDescent="0.25">
      <c r="AC15353">
        <v>15352</v>
      </c>
      <c r="AD15353" s="6" t="s">
        <v>33926</v>
      </c>
      <c r="AE15353" s="6" t="s">
        <v>52274</v>
      </c>
      <c r="AF15353" s="6" t="s">
        <v>50354</v>
      </c>
      <c r="AG15353" s="6" t="s">
        <v>33927</v>
      </c>
    </row>
    <row r="15354" spans="29:33" x14ac:dyDescent="0.25">
      <c r="AC15354">
        <v>15353</v>
      </c>
      <c r="AD15354" s="6" t="s">
        <v>33928</v>
      </c>
      <c r="AE15354" s="6" t="s">
        <v>51038</v>
      </c>
      <c r="AF15354" s="6" t="s">
        <v>90</v>
      </c>
      <c r="AG15354" s="6" t="s">
        <v>33929</v>
      </c>
    </row>
    <row r="15355" spans="29:33" x14ac:dyDescent="0.25">
      <c r="AC15355">
        <v>15354</v>
      </c>
      <c r="AD15355" s="6" t="s">
        <v>33930</v>
      </c>
      <c r="AE15355" s="6" t="s">
        <v>50543</v>
      </c>
      <c r="AF15355" s="6" t="s">
        <v>50470</v>
      </c>
      <c r="AG15355" s="6" t="s">
        <v>33931</v>
      </c>
    </row>
    <row r="15356" spans="29:33" x14ac:dyDescent="0.25">
      <c r="AC15356">
        <v>15355</v>
      </c>
      <c r="AD15356" s="6" t="s">
        <v>33932</v>
      </c>
      <c r="AE15356" s="6" t="s">
        <v>50035</v>
      </c>
      <c r="AF15356" s="6" t="s">
        <v>90</v>
      </c>
      <c r="AG15356" s="6" t="s">
        <v>33933</v>
      </c>
    </row>
    <row r="15357" spans="29:33" x14ac:dyDescent="0.25">
      <c r="AC15357">
        <v>15356</v>
      </c>
      <c r="AD15357" s="6" t="s">
        <v>33934</v>
      </c>
      <c r="AE15357" s="6" t="s">
        <v>49057</v>
      </c>
      <c r="AF15357" s="6" t="s">
        <v>51423</v>
      </c>
      <c r="AG15357" s="6" t="s">
        <v>33935</v>
      </c>
    </row>
    <row r="15358" spans="29:33" x14ac:dyDescent="0.25">
      <c r="AC15358">
        <v>15357</v>
      </c>
      <c r="AD15358" s="6" t="s">
        <v>33936</v>
      </c>
      <c r="AE15358" s="6" t="s">
        <v>51169</v>
      </c>
      <c r="AF15358" s="6" t="s">
        <v>90</v>
      </c>
      <c r="AG15358" s="6" t="s">
        <v>33937</v>
      </c>
    </row>
    <row r="15359" spans="29:33" x14ac:dyDescent="0.25">
      <c r="AC15359">
        <v>15358</v>
      </c>
      <c r="AD15359" s="6" t="s">
        <v>33938</v>
      </c>
      <c r="AE15359" s="6" t="s">
        <v>50813</v>
      </c>
      <c r="AF15359" s="6" t="s">
        <v>50204</v>
      </c>
      <c r="AG15359" s="6" t="s">
        <v>33939</v>
      </c>
    </row>
    <row r="15360" spans="29:33" x14ac:dyDescent="0.25">
      <c r="AC15360">
        <v>15359</v>
      </c>
      <c r="AD15360" s="6" t="s">
        <v>33940</v>
      </c>
      <c r="AE15360" s="6" t="s">
        <v>49871</v>
      </c>
      <c r="AF15360" s="6" t="s">
        <v>49728</v>
      </c>
      <c r="AG15360" s="6" t="s">
        <v>33941</v>
      </c>
    </row>
    <row r="15361" spans="29:33" x14ac:dyDescent="0.25">
      <c r="AC15361">
        <v>15360</v>
      </c>
      <c r="AD15361" s="6" t="s">
        <v>33942</v>
      </c>
      <c r="AE15361" s="6" t="s">
        <v>51645</v>
      </c>
      <c r="AF15361" s="6" t="s">
        <v>51706</v>
      </c>
      <c r="AG15361" s="6" t="s">
        <v>33943</v>
      </c>
    </row>
    <row r="15362" spans="29:33" x14ac:dyDescent="0.25">
      <c r="AC15362">
        <v>15361</v>
      </c>
      <c r="AD15362" s="6" t="s">
        <v>33944</v>
      </c>
      <c r="AE15362" s="6" t="s">
        <v>51187</v>
      </c>
      <c r="AF15362" s="6" t="s">
        <v>90</v>
      </c>
      <c r="AG15362" s="6" t="s">
        <v>33945</v>
      </c>
    </row>
    <row r="15363" spans="29:33" x14ac:dyDescent="0.25">
      <c r="AC15363">
        <v>15362</v>
      </c>
      <c r="AD15363" s="6" t="s">
        <v>33946</v>
      </c>
      <c r="AE15363" s="6" t="s">
        <v>51225</v>
      </c>
      <c r="AF15363" s="6" t="s">
        <v>90</v>
      </c>
      <c r="AG15363" s="6" t="s">
        <v>33947</v>
      </c>
    </row>
    <row r="15364" spans="29:33" x14ac:dyDescent="0.25">
      <c r="AC15364">
        <v>15363</v>
      </c>
      <c r="AD15364" s="6" t="s">
        <v>33948</v>
      </c>
      <c r="AE15364" s="6" t="s">
        <v>50312</v>
      </c>
      <c r="AF15364" s="6" t="s">
        <v>50206</v>
      </c>
      <c r="AG15364" s="6" t="s">
        <v>33949</v>
      </c>
    </row>
    <row r="15365" spans="29:33" x14ac:dyDescent="0.25">
      <c r="AC15365">
        <v>15364</v>
      </c>
      <c r="AD15365" s="6" t="s">
        <v>33950</v>
      </c>
      <c r="AE15365" s="6" t="s">
        <v>51219</v>
      </c>
      <c r="AF15365" s="6" t="s">
        <v>90</v>
      </c>
      <c r="AG15365" s="6" t="s">
        <v>33951</v>
      </c>
    </row>
    <row r="15366" spans="29:33" x14ac:dyDescent="0.25">
      <c r="AC15366">
        <v>15365</v>
      </c>
      <c r="AD15366" s="6" t="s">
        <v>33952</v>
      </c>
      <c r="AE15366" s="6" t="s">
        <v>52293</v>
      </c>
      <c r="AF15366" s="6" t="s">
        <v>52302</v>
      </c>
      <c r="AG15366" s="6" t="s">
        <v>33953</v>
      </c>
    </row>
    <row r="15367" spans="29:33" x14ac:dyDescent="0.25">
      <c r="AC15367">
        <v>15366</v>
      </c>
      <c r="AD15367" s="6" t="s">
        <v>33954</v>
      </c>
      <c r="AE15367" s="6" t="s">
        <v>52254</v>
      </c>
      <c r="AF15367" s="6" t="s">
        <v>90</v>
      </c>
      <c r="AG15367" s="6" t="s">
        <v>33955</v>
      </c>
    </row>
    <row r="15368" spans="29:33" x14ac:dyDescent="0.25">
      <c r="AC15368">
        <v>15367</v>
      </c>
      <c r="AD15368" s="6" t="s">
        <v>33956</v>
      </c>
      <c r="AE15368" s="6" t="s">
        <v>51890</v>
      </c>
      <c r="AF15368" s="6" t="s">
        <v>90</v>
      </c>
      <c r="AG15368" s="6" t="s">
        <v>33957</v>
      </c>
    </row>
    <row r="15369" spans="29:33" x14ac:dyDescent="0.25">
      <c r="AC15369">
        <v>15368</v>
      </c>
      <c r="AD15369" s="6" t="s">
        <v>33958</v>
      </c>
      <c r="AE15369" s="6" t="s">
        <v>50447</v>
      </c>
      <c r="AF15369" s="6" t="s">
        <v>51542</v>
      </c>
      <c r="AG15369" s="6" t="s">
        <v>33959</v>
      </c>
    </row>
    <row r="15370" spans="29:33" x14ac:dyDescent="0.25">
      <c r="AC15370">
        <v>15369</v>
      </c>
      <c r="AD15370" s="6" t="s">
        <v>33960</v>
      </c>
      <c r="AE15370" s="6" t="s">
        <v>51125</v>
      </c>
      <c r="AF15370" s="6" t="s">
        <v>51119</v>
      </c>
      <c r="AG15370" s="6" t="s">
        <v>33961</v>
      </c>
    </row>
    <row r="15371" spans="29:33" x14ac:dyDescent="0.25">
      <c r="AC15371">
        <v>15370</v>
      </c>
      <c r="AD15371" s="6" t="s">
        <v>33962</v>
      </c>
      <c r="AE15371" s="6" t="s">
        <v>48963</v>
      </c>
      <c r="AF15371" s="6" t="s">
        <v>49024</v>
      </c>
      <c r="AG15371" s="6" t="s">
        <v>33963</v>
      </c>
    </row>
    <row r="15372" spans="29:33" x14ac:dyDescent="0.25">
      <c r="AC15372">
        <v>15371</v>
      </c>
      <c r="AD15372" s="6" t="s">
        <v>33964</v>
      </c>
      <c r="AE15372" s="6" t="s">
        <v>50222</v>
      </c>
      <c r="AF15372" s="6" t="s">
        <v>90</v>
      </c>
      <c r="AG15372" s="6" t="s">
        <v>33965</v>
      </c>
    </row>
    <row r="15373" spans="29:33" x14ac:dyDescent="0.25">
      <c r="AC15373">
        <v>15372</v>
      </c>
      <c r="AD15373" s="6" t="s">
        <v>33966</v>
      </c>
      <c r="AE15373" s="6" t="s">
        <v>51225</v>
      </c>
      <c r="AF15373" s="6" t="s">
        <v>90</v>
      </c>
      <c r="AG15373" s="6" t="s">
        <v>33967</v>
      </c>
    </row>
    <row r="15374" spans="29:33" x14ac:dyDescent="0.25">
      <c r="AC15374">
        <v>15373</v>
      </c>
      <c r="AD15374" s="6" t="s">
        <v>33968</v>
      </c>
      <c r="AE15374" s="6" t="s">
        <v>50780</v>
      </c>
      <c r="AF15374" s="6" t="s">
        <v>51584</v>
      </c>
      <c r="AG15374" s="6" t="s">
        <v>33969</v>
      </c>
    </row>
    <row r="15375" spans="29:33" x14ac:dyDescent="0.25">
      <c r="AC15375">
        <v>15374</v>
      </c>
      <c r="AD15375" s="6" t="s">
        <v>33970</v>
      </c>
      <c r="AE15375" s="6" t="s">
        <v>49502</v>
      </c>
      <c r="AF15375" s="6" t="s">
        <v>49506</v>
      </c>
      <c r="AG15375" s="6" t="s">
        <v>33971</v>
      </c>
    </row>
    <row r="15376" spans="29:33" x14ac:dyDescent="0.25">
      <c r="AC15376">
        <v>15375</v>
      </c>
      <c r="AD15376" s="6" t="s">
        <v>33972</v>
      </c>
      <c r="AE15376" s="6" t="s">
        <v>49245</v>
      </c>
      <c r="AF15376" s="6" t="s">
        <v>90</v>
      </c>
      <c r="AG15376" s="6" t="s">
        <v>33973</v>
      </c>
    </row>
    <row r="15377" spans="29:33" x14ac:dyDescent="0.25">
      <c r="AC15377">
        <v>15376</v>
      </c>
      <c r="AD15377" s="6" t="s">
        <v>33974</v>
      </c>
      <c r="AE15377" s="6" t="s">
        <v>50454</v>
      </c>
      <c r="AF15377" s="6" t="s">
        <v>50360</v>
      </c>
      <c r="AG15377" s="6" t="s">
        <v>33975</v>
      </c>
    </row>
    <row r="15378" spans="29:33" x14ac:dyDescent="0.25">
      <c r="AC15378">
        <v>15377</v>
      </c>
      <c r="AD15378" s="6" t="s">
        <v>33976</v>
      </c>
      <c r="AE15378" s="6" t="s">
        <v>50054</v>
      </c>
      <c r="AF15378" s="6" t="s">
        <v>50056</v>
      </c>
      <c r="AG15378" s="6" t="s">
        <v>33977</v>
      </c>
    </row>
    <row r="15379" spans="29:33" x14ac:dyDescent="0.25">
      <c r="AC15379">
        <v>15378</v>
      </c>
      <c r="AD15379" s="6" t="s">
        <v>33978</v>
      </c>
      <c r="AE15379" s="6" t="s">
        <v>51403</v>
      </c>
      <c r="AF15379" s="6" t="s">
        <v>51478</v>
      </c>
      <c r="AG15379" s="6" t="s">
        <v>33979</v>
      </c>
    </row>
    <row r="15380" spans="29:33" x14ac:dyDescent="0.25">
      <c r="AC15380">
        <v>15379</v>
      </c>
      <c r="AD15380" s="6" t="s">
        <v>33980</v>
      </c>
      <c r="AE15380" s="6" t="s">
        <v>50554</v>
      </c>
      <c r="AF15380" s="6" t="s">
        <v>50312</v>
      </c>
      <c r="AG15380" s="6" t="s">
        <v>33981</v>
      </c>
    </row>
    <row r="15381" spans="29:33" x14ac:dyDescent="0.25">
      <c r="AC15381">
        <v>15380</v>
      </c>
      <c r="AD15381" s="6" t="s">
        <v>33982</v>
      </c>
      <c r="AE15381" s="6" t="s">
        <v>48738</v>
      </c>
      <c r="AF15381" s="6" t="s">
        <v>90</v>
      </c>
      <c r="AG15381" s="6" t="s">
        <v>33983</v>
      </c>
    </row>
    <row r="15382" spans="29:33" x14ac:dyDescent="0.25">
      <c r="AC15382">
        <v>15381</v>
      </c>
      <c r="AD15382" s="6" t="s">
        <v>33984</v>
      </c>
      <c r="AE15382" s="6" t="s">
        <v>51364</v>
      </c>
      <c r="AF15382" s="6" t="s">
        <v>90</v>
      </c>
      <c r="AG15382" s="6" t="s">
        <v>33985</v>
      </c>
    </row>
    <row r="15383" spans="29:33" x14ac:dyDescent="0.25">
      <c r="AC15383">
        <v>15382</v>
      </c>
      <c r="AD15383" s="6" t="s">
        <v>33986</v>
      </c>
      <c r="AE15383" s="6" t="s">
        <v>49398</v>
      </c>
      <c r="AF15383" s="6" t="s">
        <v>49675</v>
      </c>
      <c r="AG15383" s="6" t="s">
        <v>33987</v>
      </c>
    </row>
    <row r="15384" spans="29:33" x14ac:dyDescent="0.25">
      <c r="AC15384">
        <v>15383</v>
      </c>
      <c r="AD15384" s="6" t="s">
        <v>33988</v>
      </c>
      <c r="AE15384" s="6" t="s">
        <v>48796</v>
      </c>
      <c r="AF15384" s="6" t="s">
        <v>90</v>
      </c>
      <c r="AG15384" s="6" t="s">
        <v>33989</v>
      </c>
    </row>
    <row r="15385" spans="29:33" x14ac:dyDescent="0.25">
      <c r="AC15385">
        <v>15384</v>
      </c>
      <c r="AD15385" s="6" t="s">
        <v>33990</v>
      </c>
      <c r="AE15385" s="6" t="s">
        <v>48834</v>
      </c>
      <c r="AF15385" s="6" t="s">
        <v>50534</v>
      </c>
      <c r="AG15385" s="6" t="s">
        <v>33991</v>
      </c>
    </row>
    <row r="15386" spans="29:33" x14ac:dyDescent="0.25">
      <c r="AC15386">
        <v>15385</v>
      </c>
      <c r="AD15386" s="6" t="s">
        <v>33992</v>
      </c>
      <c r="AE15386" s="6" t="s">
        <v>50462</v>
      </c>
      <c r="AF15386" s="6" t="s">
        <v>90</v>
      </c>
      <c r="AG15386" s="6" t="s">
        <v>33993</v>
      </c>
    </row>
    <row r="15387" spans="29:33" x14ac:dyDescent="0.25">
      <c r="AC15387">
        <v>15386</v>
      </c>
      <c r="AD15387" s="6" t="s">
        <v>33994</v>
      </c>
      <c r="AE15387" s="6" t="s">
        <v>48643</v>
      </c>
      <c r="AF15387" s="6" t="s">
        <v>90</v>
      </c>
      <c r="AG15387" s="6" t="s">
        <v>33995</v>
      </c>
    </row>
    <row r="15388" spans="29:33" x14ac:dyDescent="0.25">
      <c r="AC15388">
        <v>15387</v>
      </c>
      <c r="AD15388" s="6" t="s">
        <v>33996</v>
      </c>
      <c r="AE15388" s="6" t="s">
        <v>49097</v>
      </c>
      <c r="AF15388" s="6" t="s">
        <v>49018</v>
      </c>
      <c r="AG15388" s="6" t="s">
        <v>33997</v>
      </c>
    </row>
    <row r="15389" spans="29:33" x14ac:dyDescent="0.25">
      <c r="AC15389">
        <v>15388</v>
      </c>
      <c r="AD15389" s="6" t="s">
        <v>33998</v>
      </c>
      <c r="AE15389" s="6" t="s">
        <v>51615</v>
      </c>
      <c r="AF15389" s="6" t="s">
        <v>90</v>
      </c>
      <c r="AG15389" s="6" t="s">
        <v>33999</v>
      </c>
    </row>
    <row r="15390" spans="29:33" x14ac:dyDescent="0.25">
      <c r="AC15390">
        <v>15389</v>
      </c>
      <c r="AD15390" s="6" t="s">
        <v>34000</v>
      </c>
      <c r="AE15390" s="6" t="s">
        <v>48914</v>
      </c>
      <c r="AF15390" s="6" t="s">
        <v>90</v>
      </c>
      <c r="AG15390" s="6" t="s">
        <v>34001</v>
      </c>
    </row>
    <row r="15391" spans="29:33" x14ac:dyDescent="0.25">
      <c r="AC15391">
        <v>15390</v>
      </c>
      <c r="AD15391" s="6" t="s">
        <v>34002</v>
      </c>
      <c r="AE15391" s="6" t="s">
        <v>50037</v>
      </c>
      <c r="AF15391" s="6" t="s">
        <v>50019</v>
      </c>
      <c r="AG15391" s="6" t="s">
        <v>34003</v>
      </c>
    </row>
    <row r="15392" spans="29:33" x14ac:dyDescent="0.25">
      <c r="AC15392">
        <v>15391</v>
      </c>
      <c r="AD15392" s="6" t="s">
        <v>34004</v>
      </c>
      <c r="AE15392" s="6" t="s">
        <v>48777</v>
      </c>
      <c r="AF15392" s="6" t="s">
        <v>90</v>
      </c>
      <c r="AG15392" s="6" t="s">
        <v>34005</v>
      </c>
    </row>
    <row r="15393" spans="29:33" x14ac:dyDescent="0.25">
      <c r="AC15393">
        <v>15392</v>
      </c>
      <c r="AD15393" s="6" t="s">
        <v>34006</v>
      </c>
      <c r="AE15393" s="6" t="s">
        <v>49675</v>
      </c>
      <c r="AF15393" s="6" t="s">
        <v>90</v>
      </c>
      <c r="AG15393" s="6" t="s">
        <v>34007</v>
      </c>
    </row>
    <row r="15394" spans="29:33" x14ac:dyDescent="0.25">
      <c r="AC15394">
        <v>15393</v>
      </c>
      <c r="AD15394" s="6" t="s">
        <v>34008</v>
      </c>
      <c r="AE15394" s="6" t="s">
        <v>50105</v>
      </c>
      <c r="AF15394" s="6" t="s">
        <v>50084</v>
      </c>
      <c r="AG15394" s="6" t="s">
        <v>34009</v>
      </c>
    </row>
    <row r="15395" spans="29:33" x14ac:dyDescent="0.25">
      <c r="AC15395">
        <v>15394</v>
      </c>
      <c r="AD15395" s="6" t="s">
        <v>34010</v>
      </c>
      <c r="AE15395" s="6" t="s">
        <v>49922</v>
      </c>
      <c r="AF15395" s="6" t="s">
        <v>50035</v>
      </c>
      <c r="AG15395" s="6" t="s">
        <v>34011</v>
      </c>
    </row>
    <row r="15396" spans="29:33" x14ac:dyDescent="0.25">
      <c r="AC15396">
        <v>15395</v>
      </c>
      <c r="AD15396" s="6" t="s">
        <v>34012</v>
      </c>
      <c r="AE15396" s="6" t="s">
        <v>49721</v>
      </c>
      <c r="AF15396" s="6" t="s">
        <v>90</v>
      </c>
      <c r="AG15396" s="6" t="s">
        <v>34013</v>
      </c>
    </row>
    <row r="15397" spans="29:33" x14ac:dyDescent="0.25">
      <c r="AC15397">
        <v>15396</v>
      </c>
      <c r="AD15397" s="6" t="s">
        <v>34014</v>
      </c>
      <c r="AE15397" s="6" t="s">
        <v>50424</v>
      </c>
      <c r="AF15397" s="6" t="s">
        <v>90</v>
      </c>
      <c r="AG15397" s="6" t="s">
        <v>34015</v>
      </c>
    </row>
    <row r="15398" spans="29:33" x14ac:dyDescent="0.25">
      <c r="AC15398">
        <v>15397</v>
      </c>
      <c r="AD15398" s="6" t="s">
        <v>34016</v>
      </c>
      <c r="AE15398" s="6" t="s">
        <v>52157</v>
      </c>
      <c r="AF15398" s="6" t="s">
        <v>90</v>
      </c>
      <c r="AG15398" s="6" t="s">
        <v>34017</v>
      </c>
    </row>
    <row r="15399" spans="29:33" x14ac:dyDescent="0.25">
      <c r="AC15399">
        <v>15398</v>
      </c>
      <c r="AD15399" s="6" t="s">
        <v>34018</v>
      </c>
      <c r="AE15399" s="6" t="s">
        <v>51554</v>
      </c>
      <c r="AF15399" s="6" t="s">
        <v>51141</v>
      </c>
      <c r="AG15399" s="6" t="s">
        <v>34019</v>
      </c>
    </row>
    <row r="15400" spans="29:33" x14ac:dyDescent="0.25">
      <c r="AC15400">
        <v>15399</v>
      </c>
      <c r="AD15400" s="6" t="s">
        <v>34020</v>
      </c>
      <c r="AE15400" s="6" t="s">
        <v>48864</v>
      </c>
      <c r="AF15400" s="6" t="s">
        <v>48866</v>
      </c>
      <c r="AG15400" s="6" t="s">
        <v>34021</v>
      </c>
    </row>
    <row r="15401" spans="29:33" x14ac:dyDescent="0.25">
      <c r="AC15401">
        <v>15400</v>
      </c>
      <c r="AD15401" s="6" t="s">
        <v>34022</v>
      </c>
      <c r="AE15401" s="6" t="s">
        <v>51244</v>
      </c>
      <c r="AF15401" s="6" t="s">
        <v>90</v>
      </c>
      <c r="AG15401" s="6" t="s">
        <v>34023</v>
      </c>
    </row>
    <row r="15402" spans="29:33" x14ac:dyDescent="0.25">
      <c r="AC15402">
        <v>15401</v>
      </c>
      <c r="AD15402" s="6" t="s">
        <v>34024</v>
      </c>
      <c r="AE15402" s="6" t="s">
        <v>52280</v>
      </c>
      <c r="AF15402" s="6" t="s">
        <v>90</v>
      </c>
      <c r="AG15402" s="6" t="s">
        <v>34025</v>
      </c>
    </row>
    <row r="15403" spans="29:33" x14ac:dyDescent="0.25">
      <c r="AC15403">
        <v>15402</v>
      </c>
      <c r="AD15403" s="6" t="s">
        <v>34026</v>
      </c>
      <c r="AE15403" s="6" t="s">
        <v>52280</v>
      </c>
      <c r="AF15403" s="6" t="s">
        <v>90</v>
      </c>
      <c r="AG15403" s="6" t="s">
        <v>34027</v>
      </c>
    </row>
    <row r="15404" spans="29:33" x14ac:dyDescent="0.25">
      <c r="AC15404">
        <v>15403</v>
      </c>
      <c r="AD15404" s="6" t="s">
        <v>34028</v>
      </c>
      <c r="AE15404" s="6" t="s">
        <v>49751</v>
      </c>
      <c r="AF15404" s="6" t="s">
        <v>49749</v>
      </c>
      <c r="AG15404" s="6" t="s">
        <v>34029</v>
      </c>
    </row>
    <row r="15405" spans="29:33" x14ac:dyDescent="0.25">
      <c r="AC15405">
        <v>15404</v>
      </c>
      <c r="AD15405" s="6" t="s">
        <v>34030</v>
      </c>
      <c r="AE15405" s="6" t="s">
        <v>49749</v>
      </c>
      <c r="AF15405" s="6" t="s">
        <v>90</v>
      </c>
      <c r="AG15405" s="6" t="s">
        <v>34031</v>
      </c>
    </row>
    <row r="15406" spans="29:33" x14ac:dyDescent="0.25">
      <c r="AC15406">
        <v>15405</v>
      </c>
      <c r="AD15406" s="6" t="s">
        <v>34032</v>
      </c>
      <c r="AE15406" s="6" t="s">
        <v>51502</v>
      </c>
      <c r="AF15406" s="6" t="s">
        <v>90</v>
      </c>
      <c r="AG15406" s="6" t="s">
        <v>34033</v>
      </c>
    </row>
    <row r="15407" spans="29:33" x14ac:dyDescent="0.25">
      <c r="AC15407">
        <v>15406</v>
      </c>
      <c r="AD15407" s="6" t="s">
        <v>34034</v>
      </c>
      <c r="AE15407" s="6" t="s">
        <v>51279</v>
      </c>
      <c r="AF15407" s="6" t="s">
        <v>90</v>
      </c>
      <c r="AG15407" s="6" t="s">
        <v>34035</v>
      </c>
    </row>
    <row r="15408" spans="29:33" x14ac:dyDescent="0.25">
      <c r="AC15408">
        <v>15407</v>
      </c>
      <c r="AD15408" s="6" t="s">
        <v>34036</v>
      </c>
      <c r="AE15408" s="6" t="s">
        <v>51508</v>
      </c>
      <c r="AF15408" s="6" t="s">
        <v>90</v>
      </c>
      <c r="AG15408" s="6" t="s">
        <v>34037</v>
      </c>
    </row>
    <row r="15409" spans="29:33" x14ac:dyDescent="0.25">
      <c r="AC15409">
        <v>15408</v>
      </c>
      <c r="AD15409" s="6" t="s">
        <v>34038</v>
      </c>
      <c r="AE15409" s="6" t="s">
        <v>49512</v>
      </c>
      <c r="AF15409" s="6" t="s">
        <v>49475</v>
      </c>
      <c r="AG15409" s="6" t="s">
        <v>34039</v>
      </c>
    </row>
    <row r="15410" spans="29:33" x14ac:dyDescent="0.25">
      <c r="AC15410">
        <v>15409</v>
      </c>
      <c r="AD15410" s="6" t="s">
        <v>34040</v>
      </c>
      <c r="AE15410" s="6" t="s">
        <v>48890</v>
      </c>
      <c r="AF15410" s="6" t="s">
        <v>48900</v>
      </c>
      <c r="AG15410" s="6" t="s">
        <v>34041</v>
      </c>
    </row>
    <row r="15411" spans="29:33" x14ac:dyDescent="0.25">
      <c r="AC15411">
        <v>15410</v>
      </c>
      <c r="AD15411" s="6" t="s">
        <v>34042</v>
      </c>
      <c r="AE15411" s="6" t="s">
        <v>49673</v>
      </c>
      <c r="AF15411" s="6" t="s">
        <v>90</v>
      </c>
      <c r="AG15411" s="6" t="s">
        <v>34043</v>
      </c>
    </row>
    <row r="15412" spans="29:33" x14ac:dyDescent="0.25">
      <c r="AC15412">
        <v>15411</v>
      </c>
      <c r="AD15412" s="6" t="s">
        <v>34044</v>
      </c>
      <c r="AE15412" s="6" t="s">
        <v>49402</v>
      </c>
      <c r="AF15412" s="6" t="s">
        <v>90</v>
      </c>
      <c r="AG15412" s="6" t="s">
        <v>34045</v>
      </c>
    </row>
    <row r="15413" spans="29:33" x14ac:dyDescent="0.25">
      <c r="AC15413">
        <v>15412</v>
      </c>
      <c r="AD15413" s="6" t="s">
        <v>34046</v>
      </c>
      <c r="AE15413" s="6" t="s">
        <v>50064</v>
      </c>
      <c r="AF15413" s="6" t="s">
        <v>90</v>
      </c>
      <c r="AG15413" s="6" t="s">
        <v>34047</v>
      </c>
    </row>
    <row r="15414" spans="29:33" x14ac:dyDescent="0.25">
      <c r="AC15414">
        <v>15413</v>
      </c>
      <c r="AD15414" s="6" t="s">
        <v>34048</v>
      </c>
      <c r="AE15414" s="6" t="s">
        <v>50354</v>
      </c>
      <c r="AF15414" s="6" t="s">
        <v>50385</v>
      </c>
      <c r="AG15414" s="6" t="s">
        <v>34049</v>
      </c>
    </row>
    <row r="15415" spans="29:33" x14ac:dyDescent="0.25">
      <c r="AC15415">
        <v>15414</v>
      </c>
      <c r="AD15415" s="6" t="s">
        <v>34050</v>
      </c>
      <c r="AE15415" s="6" t="s">
        <v>51605</v>
      </c>
      <c r="AF15415" s="6" t="s">
        <v>90</v>
      </c>
      <c r="AG15415" s="6" t="s">
        <v>34051</v>
      </c>
    </row>
    <row r="15416" spans="29:33" x14ac:dyDescent="0.25">
      <c r="AC15416">
        <v>15415</v>
      </c>
      <c r="AD15416" s="6" t="s">
        <v>34052</v>
      </c>
      <c r="AE15416" s="6" t="s">
        <v>52229</v>
      </c>
      <c r="AF15416" s="6" t="s">
        <v>90</v>
      </c>
      <c r="AG15416" s="6" t="s">
        <v>34053</v>
      </c>
    </row>
    <row r="15417" spans="29:33" x14ac:dyDescent="0.25">
      <c r="AC15417">
        <v>15416</v>
      </c>
      <c r="AD15417" s="6" t="s">
        <v>34054</v>
      </c>
      <c r="AE15417" s="6" t="s">
        <v>51087</v>
      </c>
      <c r="AF15417" s="6" t="s">
        <v>90</v>
      </c>
      <c r="AG15417" s="6" t="s">
        <v>34055</v>
      </c>
    </row>
    <row r="15418" spans="29:33" x14ac:dyDescent="0.25">
      <c r="AC15418">
        <v>15417</v>
      </c>
      <c r="AD15418" s="6" t="s">
        <v>34056</v>
      </c>
      <c r="AE15418" s="6" t="s">
        <v>51896</v>
      </c>
      <c r="AF15418" s="6" t="s">
        <v>90</v>
      </c>
      <c r="AG15418" s="6" t="s">
        <v>34057</v>
      </c>
    </row>
    <row r="15419" spans="29:33" x14ac:dyDescent="0.25">
      <c r="AC15419">
        <v>15418</v>
      </c>
      <c r="AD15419" s="6" t="s">
        <v>34058</v>
      </c>
      <c r="AE15419" s="6" t="s">
        <v>49075</v>
      </c>
      <c r="AF15419" s="6" t="s">
        <v>90</v>
      </c>
      <c r="AG15419" s="6" t="s">
        <v>34059</v>
      </c>
    </row>
    <row r="15420" spans="29:33" x14ac:dyDescent="0.25">
      <c r="AC15420">
        <v>15419</v>
      </c>
      <c r="AD15420" s="6" t="s">
        <v>34060</v>
      </c>
      <c r="AE15420" s="6" t="s">
        <v>49559</v>
      </c>
      <c r="AF15420" s="6" t="s">
        <v>50513</v>
      </c>
      <c r="AG15420" s="6" t="s">
        <v>34061</v>
      </c>
    </row>
    <row r="15421" spans="29:33" x14ac:dyDescent="0.25">
      <c r="AC15421">
        <v>15420</v>
      </c>
      <c r="AD15421" s="6" t="s">
        <v>34062</v>
      </c>
      <c r="AE15421" s="6" t="s">
        <v>50649</v>
      </c>
      <c r="AF15421" s="6" t="s">
        <v>50226</v>
      </c>
      <c r="AG15421" s="6" t="s">
        <v>34063</v>
      </c>
    </row>
    <row r="15422" spans="29:33" x14ac:dyDescent="0.25">
      <c r="AC15422">
        <v>15421</v>
      </c>
      <c r="AD15422" s="6" t="s">
        <v>34064</v>
      </c>
      <c r="AE15422" s="6" t="s">
        <v>51713</v>
      </c>
      <c r="AF15422" s="6" t="s">
        <v>51717</v>
      </c>
      <c r="AG15422" s="6" t="s">
        <v>34065</v>
      </c>
    </row>
    <row r="15423" spans="29:33" x14ac:dyDescent="0.25">
      <c r="AC15423">
        <v>15422</v>
      </c>
      <c r="AD15423" s="6" t="s">
        <v>34066</v>
      </c>
      <c r="AE15423" s="6" t="s">
        <v>51685</v>
      </c>
      <c r="AF15423" s="6" t="s">
        <v>49024</v>
      </c>
      <c r="AG15423" s="6" t="s">
        <v>34067</v>
      </c>
    </row>
    <row r="15424" spans="29:33" x14ac:dyDescent="0.25">
      <c r="AC15424">
        <v>15423</v>
      </c>
      <c r="AD15424" s="6" t="s">
        <v>34068</v>
      </c>
      <c r="AE15424" s="6" t="s">
        <v>51461</v>
      </c>
      <c r="AF15424" s="6" t="s">
        <v>51415</v>
      </c>
      <c r="AG15424" s="6" t="s">
        <v>34069</v>
      </c>
    </row>
    <row r="15425" spans="29:33" x14ac:dyDescent="0.25">
      <c r="AC15425">
        <v>15424</v>
      </c>
      <c r="AD15425" s="6" t="s">
        <v>34070</v>
      </c>
      <c r="AE15425" s="6" t="s">
        <v>51253</v>
      </c>
      <c r="AF15425" s="6" t="s">
        <v>90</v>
      </c>
      <c r="AG15425" s="6" t="s">
        <v>34071</v>
      </c>
    </row>
    <row r="15426" spans="29:33" x14ac:dyDescent="0.25">
      <c r="AC15426">
        <v>15425</v>
      </c>
      <c r="AD15426" s="6" t="s">
        <v>34072</v>
      </c>
      <c r="AE15426" s="6" t="s">
        <v>50093</v>
      </c>
      <c r="AF15426" s="6" t="s">
        <v>50099</v>
      </c>
      <c r="AG15426" s="6" t="s">
        <v>34073</v>
      </c>
    </row>
    <row r="15427" spans="29:33" x14ac:dyDescent="0.25">
      <c r="AC15427">
        <v>15426</v>
      </c>
      <c r="AD15427" s="6" t="s">
        <v>34074</v>
      </c>
      <c r="AE15427" s="6" t="s">
        <v>51121</v>
      </c>
      <c r="AF15427" s="6" t="s">
        <v>51125</v>
      </c>
      <c r="AG15427" s="6" t="s">
        <v>34075</v>
      </c>
    </row>
    <row r="15428" spans="29:33" x14ac:dyDescent="0.25">
      <c r="AC15428">
        <v>15427</v>
      </c>
      <c r="AD15428" s="6" t="s">
        <v>34076</v>
      </c>
      <c r="AE15428" s="6" t="s">
        <v>51584</v>
      </c>
      <c r="AF15428" s="6" t="s">
        <v>90</v>
      </c>
      <c r="AG15428" s="6" t="s">
        <v>34077</v>
      </c>
    </row>
    <row r="15429" spans="29:33" x14ac:dyDescent="0.25">
      <c r="AC15429">
        <v>15428</v>
      </c>
      <c r="AD15429" s="6" t="s">
        <v>34078</v>
      </c>
      <c r="AE15429" s="6" t="s">
        <v>49791</v>
      </c>
      <c r="AF15429" s="6" t="s">
        <v>90</v>
      </c>
      <c r="AG15429" s="6" t="s">
        <v>34079</v>
      </c>
    </row>
    <row r="15430" spans="29:33" x14ac:dyDescent="0.25">
      <c r="AC15430">
        <v>15429</v>
      </c>
      <c r="AD15430" s="6" t="s">
        <v>34080</v>
      </c>
      <c r="AE15430" s="6" t="s">
        <v>51396</v>
      </c>
      <c r="AF15430" s="6" t="s">
        <v>90</v>
      </c>
      <c r="AG15430" s="6" t="s">
        <v>34081</v>
      </c>
    </row>
    <row r="15431" spans="29:33" x14ac:dyDescent="0.25">
      <c r="AC15431">
        <v>15430</v>
      </c>
      <c r="AD15431" s="6" t="s">
        <v>34082</v>
      </c>
      <c r="AE15431" s="6" t="s">
        <v>50123</v>
      </c>
      <c r="AF15431" s="6" t="s">
        <v>90</v>
      </c>
      <c r="AG15431" s="6" t="s">
        <v>34083</v>
      </c>
    </row>
    <row r="15432" spans="29:33" x14ac:dyDescent="0.25">
      <c r="AC15432">
        <v>15431</v>
      </c>
      <c r="AD15432" s="6" t="s">
        <v>34084</v>
      </c>
      <c r="AE15432" s="6" t="s">
        <v>49097</v>
      </c>
      <c r="AF15432" s="6" t="s">
        <v>49018</v>
      </c>
      <c r="AG15432" s="6" t="s">
        <v>34085</v>
      </c>
    </row>
    <row r="15433" spans="29:33" x14ac:dyDescent="0.25">
      <c r="AC15433">
        <v>15432</v>
      </c>
      <c r="AD15433" s="6" t="s">
        <v>34086</v>
      </c>
      <c r="AE15433" s="6" t="s">
        <v>50787</v>
      </c>
      <c r="AF15433" s="6" t="s">
        <v>50780</v>
      </c>
      <c r="AG15433" s="6" t="s">
        <v>34087</v>
      </c>
    </row>
    <row r="15434" spans="29:33" x14ac:dyDescent="0.25">
      <c r="AC15434">
        <v>15433</v>
      </c>
      <c r="AD15434" s="6" t="s">
        <v>34088</v>
      </c>
      <c r="AE15434" s="6" t="s">
        <v>49994</v>
      </c>
      <c r="AF15434" s="6" t="s">
        <v>50099</v>
      </c>
      <c r="AG15434" s="6" t="s">
        <v>34089</v>
      </c>
    </row>
    <row r="15435" spans="29:33" x14ac:dyDescent="0.25">
      <c r="AC15435">
        <v>15434</v>
      </c>
      <c r="AD15435" s="6" t="s">
        <v>34090</v>
      </c>
      <c r="AE15435" s="6" t="s">
        <v>49208</v>
      </c>
      <c r="AF15435" s="6" t="s">
        <v>90</v>
      </c>
      <c r="AG15435" s="6" t="s">
        <v>34091</v>
      </c>
    </row>
    <row r="15436" spans="29:33" x14ac:dyDescent="0.25">
      <c r="AC15436">
        <v>15435</v>
      </c>
      <c r="AD15436" s="6" t="s">
        <v>34092</v>
      </c>
      <c r="AE15436" s="6" t="s">
        <v>50424</v>
      </c>
      <c r="AF15436" s="6" t="s">
        <v>90</v>
      </c>
      <c r="AG15436" s="6" t="s">
        <v>34093</v>
      </c>
    </row>
    <row r="15437" spans="29:33" x14ac:dyDescent="0.25">
      <c r="AC15437">
        <v>15436</v>
      </c>
      <c r="AD15437" s="6" t="s">
        <v>34094</v>
      </c>
      <c r="AE15437" s="6" t="s">
        <v>52177</v>
      </c>
      <c r="AF15437" s="6" t="s">
        <v>90</v>
      </c>
      <c r="AG15437" s="6" t="s">
        <v>34095</v>
      </c>
    </row>
    <row r="15438" spans="29:33" x14ac:dyDescent="0.25">
      <c r="AC15438">
        <v>15437</v>
      </c>
      <c r="AD15438" s="6" t="s">
        <v>34096</v>
      </c>
      <c r="AE15438" s="6" t="s">
        <v>49970</v>
      </c>
      <c r="AF15438" s="6" t="s">
        <v>50180</v>
      </c>
      <c r="AG15438" s="6" t="s">
        <v>34097</v>
      </c>
    </row>
    <row r="15439" spans="29:33" x14ac:dyDescent="0.25">
      <c r="AC15439">
        <v>15438</v>
      </c>
      <c r="AD15439" s="6" t="s">
        <v>34098</v>
      </c>
      <c r="AE15439" s="6" t="s">
        <v>49208</v>
      </c>
      <c r="AF15439" s="6" t="s">
        <v>50494</v>
      </c>
      <c r="AG15439" s="6" t="s">
        <v>34099</v>
      </c>
    </row>
    <row r="15440" spans="29:33" x14ac:dyDescent="0.25">
      <c r="AC15440">
        <v>15439</v>
      </c>
      <c r="AD15440" s="6" t="s">
        <v>34100</v>
      </c>
      <c r="AE15440" s="6" t="s">
        <v>50565</v>
      </c>
      <c r="AF15440" s="6" t="s">
        <v>90</v>
      </c>
      <c r="AG15440" s="6" t="s">
        <v>34101</v>
      </c>
    </row>
    <row r="15441" spans="29:33" x14ac:dyDescent="0.25">
      <c r="AC15441">
        <v>15440</v>
      </c>
      <c r="AD15441" s="6" t="s">
        <v>34102</v>
      </c>
      <c r="AE15441" s="6" t="s">
        <v>50581</v>
      </c>
      <c r="AF15441" s="6" t="s">
        <v>50661</v>
      </c>
      <c r="AG15441" s="6" t="s">
        <v>34103</v>
      </c>
    </row>
    <row r="15442" spans="29:33" x14ac:dyDescent="0.25">
      <c r="AC15442">
        <v>15441</v>
      </c>
      <c r="AD15442" s="6" t="s">
        <v>34104</v>
      </c>
      <c r="AE15442" s="6" t="s">
        <v>49577</v>
      </c>
      <c r="AF15442" s="6" t="s">
        <v>50273</v>
      </c>
      <c r="AG15442" s="6" t="s">
        <v>34105</v>
      </c>
    </row>
    <row r="15443" spans="29:33" x14ac:dyDescent="0.25">
      <c r="AC15443">
        <v>15442</v>
      </c>
      <c r="AD15443" s="6" t="s">
        <v>34106</v>
      </c>
      <c r="AE15443" s="6" t="s">
        <v>49650</v>
      </c>
      <c r="AF15443" s="6" t="s">
        <v>49634</v>
      </c>
      <c r="AG15443" s="6" t="s">
        <v>34107</v>
      </c>
    </row>
    <row r="15444" spans="29:33" x14ac:dyDescent="0.25">
      <c r="AC15444">
        <v>15443</v>
      </c>
      <c r="AD15444" s="6" t="s">
        <v>34108</v>
      </c>
      <c r="AE15444" s="6" t="s">
        <v>50720</v>
      </c>
      <c r="AF15444" s="6" t="s">
        <v>50771</v>
      </c>
      <c r="AG15444" s="6" t="s">
        <v>34109</v>
      </c>
    </row>
    <row r="15445" spans="29:33" x14ac:dyDescent="0.25">
      <c r="AC15445">
        <v>15444</v>
      </c>
      <c r="AD15445" s="6" t="s">
        <v>34110</v>
      </c>
      <c r="AE15445" s="6" t="s">
        <v>51009</v>
      </c>
      <c r="AF15445" s="6" t="s">
        <v>50476</v>
      </c>
      <c r="AG15445" s="6" t="s">
        <v>34111</v>
      </c>
    </row>
    <row r="15446" spans="29:33" x14ac:dyDescent="0.25">
      <c r="AC15446">
        <v>15445</v>
      </c>
      <c r="AD15446" s="6" t="s">
        <v>34112</v>
      </c>
      <c r="AE15446" s="6" t="s">
        <v>49379</v>
      </c>
      <c r="AF15446" s="6" t="s">
        <v>90</v>
      </c>
      <c r="AG15446" s="6" t="s">
        <v>34113</v>
      </c>
    </row>
    <row r="15447" spans="29:33" x14ac:dyDescent="0.25">
      <c r="AC15447">
        <v>15446</v>
      </c>
      <c r="AD15447" s="6" t="s">
        <v>34114</v>
      </c>
      <c r="AE15447" s="6" t="s">
        <v>51398</v>
      </c>
      <c r="AF15447" s="6" t="s">
        <v>90</v>
      </c>
      <c r="AG15447" s="6" t="s">
        <v>34115</v>
      </c>
    </row>
    <row r="15448" spans="29:33" x14ac:dyDescent="0.25">
      <c r="AC15448">
        <v>15447</v>
      </c>
      <c r="AD15448" s="6" t="s">
        <v>34116</v>
      </c>
      <c r="AE15448" s="6" t="s">
        <v>50260</v>
      </c>
      <c r="AF15448" s="6" t="s">
        <v>50262</v>
      </c>
      <c r="AG15448" s="6" t="s">
        <v>34117</v>
      </c>
    </row>
    <row r="15449" spans="29:33" x14ac:dyDescent="0.25">
      <c r="AC15449">
        <v>15448</v>
      </c>
      <c r="AD15449" s="6" t="s">
        <v>34118</v>
      </c>
      <c r="AE15449" s="6" t="s">
        <v>49191</v>
      </c>
      <c r="AF15449" s="6" t="s">
        <v>49166</v>
      </c>
      <c r="AG15449" s="6" t="s">
        <v>34119</v>
      </c>
    </row>
    <row r="15450" spans="29:33" x14ac:dyDescent="0.25">
      <c r="AC15450">
        <v>15449</v>
      </c>
      <c r="AD15450" s="6" t="s">
        <v>34120</v>
      </c>
      <c r="AE15450" s="6" t="s">
        <v>50652</v>
      </c>
      <c r="AF15450" s="6" t="s">
        <v>50649</v>
      </c>
      <c r="AG15450" s="6" t="s">
        <v>34121</v>
      </c>
    </row>
    <row r="15451" spans="29:33" x14ac:dyDescent="0.25">
      <c r="AC15451">
        <v>15450</v>
      </c>
      <c r="AD15451" s="6" t="s">
        <v>34122</v>
      </c>
      <c r="AE15451" s="6" t="s">
        <v>48836</v>
      </c>
      <c r="AF15451" s="6" t="s">
        <v>90</v>
      </c>
      <c r="AG15451" s="6" t="s">
        <v>34123</v>
      </c>
    </row>
    <row r="15452" spans="29:33" x14ac:dyDescent="0.25">
      <c r="AC15452">
        <v>15451</v>
      </c>
      <c r="AD15452" s="6" t="s">
        <v>34124</v>
      </c>
      <c r="AE15452" s="6" t="s">
        <v>50922</v>
      </c>
      <c r="AF15452" s="6" t="s">
        <v>50751</v>
      </c>
      <c r="AG15452" s="6" t="s">
        <v>34125</v>
      </c>
    </row>
    <row r="15453" spans="29:33" x14ac:dyDescent="0.25">
      <c r="AC15453">
        <v>15452</v>
      </c>
      <c r="AD15453" s="6" t="s">
        <v>34126</v>
      </c>
      <c r="AE15453" s="6" t="s">
        <v>50537</v>
      </c>
      <c r="AF15453" s="6" t="s">
        <v>51034</v>
      </c>
      <c r="AG15453" s="6" t="s">
        <v>34127</v>
      </c>
    </row>
    <row r="15454" spans="29:33" x14ac:dyDescent="0.25">
      <c r="AC15454">
        <v>15453</v>
      </c>
      <c r="AD15454" s="6" t="s">
        <v>34128</v>
      </c>
      <c r="AE15454" s="6" t="s">
        <v>50537</v>
      </c>
      <c r="AF15454" s="6" t="s">
        <v>51034</v>
      </c>
      <c r="AG15454" s="6" t="s">
        <v>34129</v>
      </c>
    </row>
    <row r="15455" spans="29:33" x14ac:dyDescent="0.25">
      <c r="AC15455">
        <v>15454</v>
      </c>
      <c r="AD15455" s="6" t="s">
        <v>34130</v>
      </c>
      <c r="AE15455" s="6" t="s">
        <v>49836</v>
      </c>
      <c r="AF15455" s="6" t="s">
        <v>49628</v>
      </c>
      <c r="AG15455" s="6" t="s">
        <v>34131</v>
      </c>
    </row>
    <row r="15456" spans="29:33" x14ac:dyDescent="0.25">
      <c r="AC15456">
        <v>15455</v>
      </c>
      <c r="AD15456" s="6" t="s">
        <v>34132</v>
      </c>
      <c r="AE15456" s="6" t="s">
        <v>49836</v>
      </c>
      <c r="AF15456" s="6" t="s">
        <v>90</v>
      </c>
      <c r="AG15456" s="6" t="s">
        <v>34133</v>
      </c>
    </row>
    <row r="15457" spans="29:33" x14ac:dyDescent="0.25">
      <c r="AC15457">
        <v>15456</v>
      </c>
      <c r="AD15457" s="6" t="s">
        <v>34134</v>
      </c>
      <c r="AE15457" s="6" t="s">
        <v>52187</v>
      </c>
      <c r="AF15457" s="6" t="s">
        <v>49926</v>
      </c>
      <c r="AG15457" s="6" t="s">
        <v>34135</v>
      </c>
    </row>
    <row r="15458" spans="29:33" x14ac:dyDescent="0.25">
      <c r="AC15458">
        <v>15457</v>
      </c>
      <c r="AD15458" s="6" t="s">
        <v>34136</v>
      </c>
      <c r="AE15458" s="6" t="s">
        <v>51956</v>
      </c>
      <c r="AF15458" s="6" t="s">
        <v>90</v>
      </c>
      <c r="AG15458" s="6" t="s">
        <v>34137</v>
      </c>
    </row>
    <row r="15459" spans="29:33" x14ac:dyDescent="0.25">
      <c r="AC15459">
        <v>15458</v>
      </c>
      <c r="AD15459" s="6" t="s">
        <v>34138</v>
      </c>
      <c r="AE15459" s="6" t="s">
        <v>51584</v>
      </c>
      <c r="AF15459" s="6" t="s">
        <v>51824</v>
      </c>
      <c r="AG15459" s="6" t="s">
        <v>34139</v>
      </c>
    </row>
    <row r="15460" spans="29:33" x14ac:dyDescent="0.25">
      <c r="AC15460">
        <v>15459</v>
      </c>
      <c r="AD15460" s="6" t="s">
        <v>34140</v>
      </c>
      <c r="AE15460" s="6" t="s">
        <v>52410</v>
      </c>
      <c r="AF15460" s="6" t="s">
        <v>52354</v>
      </c>
      <c r="AG15460" s="6" t="s">
        <v>34141</v>
      </c>
    </row>
    <row r="15461" spans="29:33" x14ac:dyDescent="0.25">
      <c r="AC15461">
        <v>15460</v>
      </c>
      <c r="AD15461" s="6" t="s">
        <v>34142</v>
      </c>
      <c r="AE15461" s="6" t="s">
        <v>49990</v>
      </c>
      <c r="AF15461" s="6" t="s">
        <v>49978</v>
      </c>
      <c r="AG15461" s="6" t="s">
        <v>34143</v>
      </c>
    </row>
    <row r="15462" spans="29:33" x14ac:dyDescent="0.25">
      <c r="AC15462">
        <v>15461</v>
      </c>
      <c r="AD15462" s="6" t="s">
        <v>34144</v>
      </c>
      <c r="AE15462" s="6" t="s">
        <v>49514</v>
      </c>
      <c r="AF15462" s="6" t="s">
        <v>49506</v>
      </c>
      <c r="AG15462" s="6" t="s">
        <v>34145</v>
      </c>
    </row>
    <row r="15463" spans="29:33" x14ac:dyDescent="0.25">
      <c r="AC15463">
        <v>15462</v>
      </c>
      <c r="AD15463" s="6" t="s">
        <v>34146</v>
      </c>
      <c r="AE15463" s="6" t="s">
        <v>50228</v>
      </c>
      <c r="AF15463" s="6" t="s">
        <v>50226</v>
      </c>
      <c r="AG15463" s="6" t="s">
        <v>34147</v>
      </c>
    </row>
    <row r="15464" spans="29:33" x14ac:dyDescent="0.25">
      <c r="AC15464">
        <v>15463</v>
      </c>
      <c r="AD15464" s="6" t="s">
        <v>34148</v>
      </c>
      <c r="AE15464" s="6" t="s">
        <v>50399</v>
      </c>
      <c r="AF15464" s="6" t="s">
        <v>49061</v>
      </c>
      <c r="AG15464" s="6" t="s">
        <v>34149</v>
      </c>
    </row>
    <row r="15465" spans="29:33" x14ac:dyDescent="0.25">
      <c r="AC15465">
        <v>15464</v>
      </c>
      <c r="AD15465" s="6" t="s">
        <v>26538</v>
      </c>
      <c r="AE15465" s="6" t="s">
        <v>50301</v>
      </c>
      <c r="AF15465" s="6" t="s">
        <v>90</v>
      </c>
      <c r="AG15465" s="6" t="s">
        <v>34150</v>
      </c>
    </row>
    <row r="15466" spans="29:33" x14ac:dyDescent="0.25">
      <c r="AC15466">
        <v>15465</v>
      </c>
      <c r="AD15466" s="6" t="s">
        <v>34151</v>
      </c>
      <c r="AE15466" s="6" t="s">
        <v>50681</v>
      </c>
      <c r="AF15466" s="6" t="s">
        <v>50709</v>
      </c>
      <c r="AG15466" s="6" t="s">
        <v>34152</v>
      </c>
    </row>
    <row r="15467" spans="29:33" x14ac:dyDescent="0.25">
      <c r="AC15467">
        <v>15466</v>
      </c>
      <c r="AD15467" s="6" t="s">
        <v>34153</v>
      </c>
      <c r="AE15467" s="6" t="s">
        <v>51349</v>
      </c>
      <c r="AF15467" s="6" t="s">
        <v>90</v>
      </c>
      <c r="AG15467" s="6" t="s">
        <v>34154</v>
      </c>
    </row>
    <row r="15468" spans="29:33" x14ac:dyDescent="0.25">
      <c r="AC15468">
        <v>15467</v>
      </c>
      <c r="AD15468" s="6" t="s">
        <v>34155</v>
      </c>
      <c r="AE15468" s="6" t="s">
        <v>50266</v>
      </c>
      <c r="AF15468" s="6" t="s">
        <v>49549</v>
      </c>
      <c r="AG15468" s="6" t="s">
        <v>34156</v>
      </c>
    </row>
    <row r="15469" spans="29:33" x14ac:dyDescent="0.25">
      <c r="AC15469">
        <v>15468</v>
      </c>
      <c r="AD15469" s="6" t="s">
        <v>34157</v>
      </c>
      <c r="AE15469" s="6" t="s">
        <v>51329</v>
      </c>
      <c r="AF15469" s="6" t="s">
        <v>90</v>
      </c>
      <c r="AG15469" s="6" t="s">
        <v>34158</v>
      </c>
    </row>
    <row r="15470" spans="29:33" x14ac:dyDescent="0.25">
      <c r="AC15470">
        <v>15469</v>
      </c>
      <c r="AD15470" s="6" t="s">
        <v>34159</v>
      </c>
      <c r="AE15470" s="6" t="s">
        <v>52235</v>
      </c>
      <c r="AF15470" s="6" t="s">
        <v>51378</v>
      </c>
      <c r="AG15470" s="6" t="s">
        <v>34160</v>
      </c>
    </row>
    <row r="15471" spans="29:33" x14ac:dyDescent="0.25">
      <c r="AC15471">
        <v>15470</v>
      </c>
      <c r="AD15471" s="6" t="s">
        <v>34161</v>
      </c>
      <c r="AE15471" s="6" t="s">
        <v>50575</v>
      </c>
      <c r="AF15471" s="6" t="s">
        <v>50562</v>
      </c>
      <c r="AG15471" s="6" t="s">
        <v>34162</v>
      </c>
    </row>
    <row r="15472" spans="29:33" x14ac:dyDescent="0.25">
      <c r="AC15472">
        <v>15471</v>
      </c>
      <c r="AD15472" s="6" t="s">
        <v>34163</v>
      </c>
      <c r="AE15472" s="6" t="s">
        <v>48981</v>
      </c>
      <c r="AF15472" s="6" t="s">
        <v>90</v>
      </c>
      <c r="AG15472" s="6" t="s">
        <v>34164</v>
      </c>
    </row>
    <row r="15473" spans="29:33" x14ac:dyDescent="0.25">
      <c r="AC15473">
        <v>15472</v>
      </c>
      <c r="AD15473" s="6" t="s">
        <v>34165</v>
      </c>
      <c r="AE15473" s="6" t="s">
        <v>51169</v>
      </c>
      <c r="AF15473" s="6" t="s">
        <v>51169</v>
      </c>
      <c r="AG15473" s="6" t="s">
        <v>34166</v>
      </c>
    </row>
    <row r="15474" spans="29:33" x14ac:dyDescent="0.25">
      <c r="AC15474">
        <v>15473</v>
      </c>
      <c r="AD15474" s="6" t="s">
        <v>34167</v>
      </c>
      <c r="AE15474" s="6" t="s">
        <v>50656</v>
      </c>
      <c r="AF15474" s="6" t="s">
        <v>50751</v>
      </c>
      <c r="AG15474" s="6" t="s">
        <v>34168</v>
      </c>
    </row>
    <row r="15475" spans="29:33" x14ac:dyDescent="0.25">
      <c r="AC15475">
        <v>15474</v>
      </c>
      <c r="AD15475" s="6" t="s">
        <v>34169</v>
      </c>
      <c r="AE15475" s="6" t="s">
        <v>50462</v>
      </c>
      <c r="AF15475" s="6" t="s">
        <v>90</v>
      </c>
      <c r="AG15475" s="6" t="s">
        <v>34170</v>
      </c>
    </row>
    <row r="15476" spans="29:33" x14ac:dyDescent="0.25">
      <c r="AC15476">
        <v>15475</v>
      </c>
      <c r="AD15476" s="6" t="s">
        <v>34171</v>
      </c>
      <c r="AE15476" s="6" t="s">
        <v>49152</v>
      </c>
      <c r="AF15476" s="6" t="s">
        <v>90</v>
      </c>
      <c r="AG15476" s="6" t="s">
        <v>34172</v>
      </c>
    </row>
    <row r="15477" spans="29:33" x14ac:dyDescent="0.25">
      <c r="AC15477">
        <v>15476</v>
      </c>
      <c r="AD15477" s="6" t="s">
        <v>34173</v>
      </c>
      <c r="AE15477" s="6" t="s">
        <v>52354</v>
      </c>
      <c r="AF15477" s="6" t="s">
        <v>52331</v>
      </c>
      <c r="AG15477" s="6" t="s">
        <v>34174</v>
      </c>
    </row>
    <row r="15478" spans="29:33" x14ac:dyDescent="0.25">
      <c r="AC15478">
        <v>15477</v>
      </c>
      <c r="AD15478" s="6" t="s">
        <v>34175</v>
      </c>
      <c r="AE15478" s="6" t="s">
        <v>52115</v>
      </c>
      <c r="AF15478" s="6" t="s">
        <v>52155</v>
      </c>
      <c r="AG15478" s="6" t="s">
        <v>34176</v>
      </c>
    </row>
    <row r="15479" spans="29:33" x14ac:dyDescent="0.25">
      <c r="AC15479">
        <v>15478</v>
      </c>
      <c r="AD15479" s="6" t="s">
        <v>34177</v>
      </c>
      <c r="AE15479" s="6" t="s">
        <v>49355</v>
      </c>
      <c r="AF15479" s="6" t="s">
        <v>50465</v>
      </c>
      <c r="AG15479" s="6" t="s">
        <v>34178</v>
      </c>
    </row>
    <row r="15480" spans="29:33" x14ac:dyDescent="0.25">
      <c r="AC15480">
        <v>15479</v>
      </c>
      <c r="AD15480" s="6" t="s">
        <v>34179</v>
      </c>
      <c r="AE15480" s="6" t="s">
        <v>50285</v>
      </c>
      <c r="AF15480" s="6" t="s">
        <v>49595</v>
      </c>
      <c r="AG15480" s="6" t="s">
        <v>34180</v>
      </c>
    </row>
    <row r="15481" spans="29:33" x14ac:dyDescent="0.25">
      <c r="AC15481">
        <v>15480</v>
      </c>
      <c r="AD15481" s="6" t="s">
        <v>34181</v>
      </c>
      <c r="AE15481" s="6" t="s">
        <v>51990</v>
      </c>
      <c r="AF15481" s="6" t="s">
        <v>90</v>
      </c>
      <c r="AG15481" s="6" t="s">
        <v>34182</v>
      </c>
    </row>
    <row r="15482" spans="29:33" x14ac:dyDescent="0.25">
      <c r="AC15482">
        <v>15481</v>
      </c>
      <c r="AD15482" s="6" t="s">
        <v>34183</v>
      </c>
      <c r="AE15482" s="6" t="s">
        <v>52183</v>
      </c>
      <c r="AF15482" s="6" t="s">
        <v>50584</v>
      </c>
      <c r="AG15482" s="6" t="s">
        <v>34184</v>
      </c>
    </row>
    <row r="15483" spans="29:33" x14ac:dyDescent="0.25">
      <c r="AC15483">
        <v>15482</v>
      </c>
      <c r="AD15483" s="6" t="s">
        <v>34185</v>
      </c>
      <c r="AE15483" s="6" t="s">
        <v>50575</v>
      </c>
      <c r="AF15483" s="6" t="s">
        <v>90</v>
      </c>
      <c r="AG15483" s="6" t="s">
        <v>34186</v>
      </c>
    </row>
    <row r="15484" spans="29:33" x14ac:dyDescent="0.25">
      <c r="AC15484">
        <v>15483</v>
      </c>
      <c r="AD15484" s="6" t="s">
        <v>34187</v>
      </c>
      <c r="AE15484" s="6" t="s">
        <v>48989</v>
      </c>
      <c r="AF15484" s="6" t="s">
        <v>49057</v>
      </c>
      <c r="AG15484" s="6" t="s">
        <v>34188</v>
      </c>
    </row>
    <row r="15485" spans="29:33" x14ac:dyDescent="0.25">
      <c r="AC15485">
        <v>15484</v>
      </c>
      <c r="AD15485" s="6" t="s">
        <v>34189</v>
      </c>
      <c r="AE15485" s="6" t="s">
        <v>51347</v>
      </c>
      <c r="AF15485" s="6" t="s">
        <v>50771</v>
      </c>
      <c r="AG15485" s="6" t="s">
        <v>34190</v>
      </c>
    </row>
    <row r="15486" spans="29:33" x14ac:dyDescent="0.25">
      <c r="AC15486">
        <v>15485</v>
      </c>
      <c r="AD15486" s="6" t="s">
        <v>34191</v>
      </c>
      <c r="AE15486" s="6" t="s">
        <v>50454</v>
      </c>
      <c r="AF15486" s="6" t="s">
        <v>51896</v>
      </c>
      <c r="AG15486" s="6" t="s">
        <v>34192</v>
      </c>
    </row>
    <row r="15487" spans="29:33" x14ac:dyDescent="0.25">
      <c r="AC15487">
        <v>15486</v>
      </c>
      <c r="AD15487" s="6" t="s">
        <v>34193</v>
      </c>
      <c r="AE15487" s="6" t="s">
        <v>49174</v>
      </c>
      <c r="AF15487" s="6" t="s">
        <v>90</v>
      </c>
      <c r="AG15487" s="6" t="s">
        <v>34194</v>
      </c>
    </row>
    <row r="15488" spans="29:33" x14ac:dyDescent="0.25">
      <c r="AC15488">
        <v>15487</v>
      </c>
      <c r="AD15488" s="6" t="s">
        <v>34195</v>
      </c>
      <c r="AE15488" s="6" t="s">
        <v>50502</v>
      </c>
      <c r="AF15488" s="6" t="s">
        <v>90</v>
      </c>
      <c r="AG15488" s="6" t="s">
        <v>34196</v>
      </c>
    </row>
    <row r="15489" spans="29:33" x14ac:dyDescent="0.25">
      <c r="AC15489">
        <v>15488</v>
      </c>
      <c r="AD15489" s="6" t="s">
        <v>34197</v>
      </c>
      <c r="AE15489" s="6" t="s">
        <v>51222</v>
      </c>
      <c r="AF15489" s="6" t="s">
        <v>51206</v>
      </c>
      <c r="AG15489" s="6" t="s">
        <v>34198</v>
      </c>
    </row>
    <row r="15490" spans="29:33" x14ac:dyDescent="0.25">
      <c r="AC15490">
        <v>15489</v>
      </c>
      <c r="AD15490" s="6" t="s">
        <v>34199</v>
      </c>
      <c r="AE15490" s="6" t="s">
        <v>51894</v>
      </c>
      <c r="AF15490" s="6" t="s">
        <v>51466</v>
      </c>
      <c r="AG15490" s="6" t="s">
        <v>34200</v>
      </c>
    </row>
    <row r="15491" spans="29:33" x14ac:dyDescent="0.25">
      <c r="AC15491">
        <v>15490</v>
      </c>
      <c r="AD15491" s="6" t="s">
        <v>34201</v>
      </c>
      <c r="AE15491" s="6" t="s">
        <v>50704</v>
      </c>
      <c r="AF15491" s="6" t="s">
        <v>50661</v>
      </c>
      <c r="AG15491" s="6" t="s">
        <v>34202</v>
      </c>
    </row>
    <row r="15492" spans="29:33" x14ac:dyDescent="0.25">
      <c r="AC15492">
        <v>15491</v>
      </c>
      <c r="AD15492" s="6" t="s">
        <v>34203</v>
      </c>
      <c r="AE15492" s="6" t="s">
        <v>51693</v>
      </c>
      <c r="AF15492" s="6" t="s">
        <v>90</v>
      </c>
      <c r="AG15492" s="6" t="s">
        <v>34204</v>
      </c>
    </row>
    <row r="15493" spans="29:33" x14ac:dyDescent="0.25">
      <c r="AC15493">
        <v>15492</v>
      </c>
      <c r="AD15493" s="6" t="s">
        <v>34205</v>
      </c>
      <c r="AE15493" s="6" t="s">
        <v>51152</v>
      </c>
      <c r="AF15493" s="6" t="s">
        <v>51141</v>
      </c>
      <c r="AG15493" s="6" t="s">
        <v>34206</v>
      </c>
    </row>
    <row r="15494" spans="29:33" x14ac:dyDescent="0.25">
      <c r="AC15494">
        <v>15493</v>
      </c>
      <c r="AD15494" s="6" t="s">
        <v>34207</v>
      </c>
      <c r="AE15494" s="6" t="s">
        <v>50334</v>
      </c>
      <c r="AF15494" s="6" t="s">
        <v>90</v>
      </c>
      <c r="AG15494" s="6" t="s">
        <v>34208</v>
      </c>
    </row>
    <row r="15495" spans="29:33" x14ac:dyDescent="0.25">
      <c r="AC15495">
        <v>15494</v>
      </c>
      <c r="AD15495" s="6" t="s">
        <v>34209</v>
      </c>
      <c r="AE15495" s="6" t="s">
        <v>52401</v>
      </c>
      <c r="AF15495" s="6" t="s">
        <v>90</v>
      </c>
      <c r="AG15495" s="6" t="s">
        <v>34210</v>
      </c>
    </row>
    <row r="15496" spans="29:33" x14ac:dyDescent="0.25">
      <c r="AC15496">
        <v>15495</v>
      </c>
      <c r="AD15496" s="6" t="s">
        <v>34211</v>
      </c>
      <c r="AE15496" s="6" t="s">
        <v>50488</v>
      </c>
      <c r="AF15496" s="6" t="s">
        <v>90</v>
      </c>
      <c r="AG15496" s="6" t="s">
        <v>34212</v>
      </c>
    </row>
    <row r="15497" spans="29:33" x14ac:dyDescent="0.25">
      <c r="AC15497">
        <v>15496</v>
      </c>
      <c r="AD15497" s="6" t="s">
        <v>34213</v>
      </c>
      <c r="AE15497" s="6" t="s">
        <v>49909</v>
      </c>
      <c r="AF15497" s="6" t="s">
        <v>50180</v>
      </c>
      <c r="AG15497" s="6" t="s">
        <v>34214</v>
      </c>
    </row>
    <row r="15498" spans="29:33" x14ac:dyDescent="0.25">
      <c r="AC15498">
        <v>15497</v>
      </c>
      <c r="AD15498" s="6" t="s">
        <v>34215</v>
      </c>
      <c r="AE15498" s="6" t="s">
        <v>52077</v>
      </c>
      <c r="AF15498" s="6" t="s">
        <v>52107</v>
      </c>
      <c r="AG15498" s="6" t="s">
        <v>34216</v>
      </c>
    </row>
    <row r="15499" spans="29:33" x14ac:dyDescent="0.25">
      <c r="AC15499">
        <v>15498</v>
      </c>
      <c r="AD15499" s="6" t="s">
        <v>34217</v>
      </c>
      <c r="AE15499" s="6" t="s">
        <v>49400</v>
      </c>
      <c r="AF15499" s="6" t="s">
        <v>50334</v>
      </c>
      <c r="AG15499" s="6" t="s">
        <v>34218</v>
      </c>
    </row>
    <row r="15500" spans="29:33" x14ac:dyDescent="0.25">
      <c r="AC15500">
        <v>15499</v>
      </c>
      <c r="AD15500" s="6" t="s">
        <v>34219</v>
      </c>
      <c r="AE15500" s="6" t="s">
        <v>50185</v>
      </c>
      <c r="AF15500" s="6" t="s">
        <v>50050</v>
      </c>
      <c r="AG15500" s="6" t="s">
        <v>34220</v>
      </c>
    </row>
    <row r="15501" spans="29:33" x14ac:dyDescent="0.25">
      <c r="AC15501">
        <v>15500</v>
      </c>
      <c r="AD15501" s="6" t="s">
        <v>34221</v>
      </c>
      <c r="AE15501" s="6" t="s">
        <v>51689</v>
      </c>
      <c r="AF15501" s="6" t="s">
        <v>50329</v>
      </c>
      <c r="AG15501" s="6" t="s">
        <v>34222</v>
      </c>
    </row>
    <row r="15502" spans="29:33" x14ac:dyDescent="0.25">
      <c r="AC15502">
        <v>15501</v>
      </c>
      <c r="AD15502" s="6" t="s">
        <v>34223</v>
      </c>
      <c r="AE15502" s="6" t="s">
        <v>50180</v>
      </c>
      <c r="AF15502" s="6" t="s">
        <v>90</v>
      </c>
      <c r="AG15502" s="6" t="s">
        <v>34224</v>
      </c>
    </row>
    <row r="15503" spans="29:33" x14ac:dyDescent="0.25">
      <c r="AC15503">
        <v>15502</v>
      </c>
      <c r="AD15503" s="6" t="s">
        <v>34225</v>
      </c>
      <c r="AE15503" s="6" t="s">
        <v>50661</v>
      </c>
      <c r="AF15503" s="6" t="s">
        <v>50028</v>
      </c>
      <c r="AG15503" s="6" t="s">
        <v>34226</v>
      </c>
    </row>
    <row r="15504" spans="29:33" x14ac:dyDescent="0.25">
      <c r="AC15504">
        <v>15503</v>
      </c>
      <c r="AD15504" s="6" t="s">
        <v>34227</v>
      </c>
      <c r="AE15504" s="6" t="s">
        <v>51293</v>
      </c>
      <c r="AF15504" s="6" t="s">
        <v>90</v>
      </c>
      <c r="AG15504" s="6" t="s">
        <v>34228</v>
      </c>
    </row>
    <row r="15505" spans="29:33" x14ac:dyDescent="0.25">
      <c r="AC15505">
        <v>15504</v>
      </c>
      <c r="AD15505" s="6" t="s">
        <v>34229</v>
      </c>
      <c r="AE15505" s="6" t="s">
        <v>50260</v>
      </c>
      <c r="AF15505" s="6" t="s">
        <v>90</v>
      </c>
      <c r="AG15505" s="6" t="s">
        <v>34230</v>
      </c>
    </row>
    <row r="15506" spans="29:33" x14ac:dyDescent="0.25">
      <c r="AC15506">
        <v>15505</v>
      </c>
      <c r="AD15506" s="6" t="s">
        <v>34231</v>
      </c>
      <c r="AE15506" s="6" t="s">
        <v>50037</v>
      </c>
      <c r="AF15506" s="6" t="s">
        <v>50037</v>
      </c>
      <c r="AG15506" s="6" t="s">
        <v>34232</v>
      </c>
    </row>
    <row r="15507" spans="29:33" x14ac:dyDescent="0.25">
      <c r="AC15507">
        <v>15506</v>
      </c>
      <c r="AD15507" s="6" t="s">
        <v>34233</v>
      </c>
      <c r="AE15507" s="6" t="s">
        <v>52093</v>
      </c>
      <c r="AF15507" s="6" t="s">
        <v>50727</v>
      </c>
      <c r="AG15507" s="6" t="s">
        <v>34234</v>
      </c>
    </row>
    <row r="15508" spans="29:33" x14ac:dyDescent="0.25">
      <c r="AC15508">
        <v>15507</v>
      </c>
      <c r="AD15508" s="6" t="s">
        <v>34235</v>
      </c>
      <c r="AE15508" s="6" t="s">
        <v>49652</v>
      </c>
      <c r="AF15508" s="6" t="s">
        <v>49522</v>
      </c>
      <c r="AG15508" s="6" t="s">
        <v>34236</v>
      </c>
    </row>
    <row r="15509" spans="29:33" x14ac:dyDescent="0.25">
      <c r="AC15509">
        <v>15508</v>
      </c>
      <c r="AD15509" s="6" t="s">
        <v>34237</v>
      </c>
      <c r="AE15509" s="6" t="s">
        <v>49522</v>
      </c>
      <c r="AF15509" s="6" t="s">
        <v>49652</v>
      </c>
      <c r="AG15509" s="6" t="s">
        <v>34238</v>
      </c>
    </row>
    <row r="15510" spans="29:33" x14ac:dyDescent="0.25">
      <c r="AC15510">
        <v>15509</v>
      </c>
      <c r="AD15510" s="6" t="s">
        <v>34239</v>
      </c>
      <c r="AE15510" s="6" t="s">
        <v>50604</v>
      </c>
      <c r="AF15510" s="6" t="s">
        <v>90</v>
      </c>
      <c r="AG15510" s="6" t="s">
        <v>34240</v>
      </c>
    </row>
    <row r="15511" spans="29:33" x14ac:dyDescent="0.25">
      <c r="AC15511">
        <v>15510</v>
      </c>
      <c r="AD15511" s="6" t="s">
        <v>34241</v>
      </c>
      <c r="AE15511" s="6" t="s">
        <v>50289</v>
      </c>
      <c r="AF15511" s="6" t="s">
        <v>49444</v>
      </c>
      <c r="AG15511" s="6" t="s">
        <v>34242</v>
      </c>
    </row>
    <row r="15512" spans="29:33" x14ac:dyDescent="0.25">
      <c r="AC15512">
        <v>15511</v>
      </c>
      <c r="AD15512" s="6" t="s">
        <v>34243</v>
      </c>
      <c r="AE15512" s="6" t="s">
        <v>50417</v>
      </c>
      <c r="AF15512" s="6" t="s">
        <v>90</v>
      </c>
      <c r="AG15512" s="6" t="s">
        <v>34244</v>
      </c>
    </row>
    <row r="15513" spans="29:33" x14ac:dyDescent="0.25">
      <c r="AC15513">
        <v>15512</v>
      </c>
      <c r="AD15513" s="6" t="s">
        <v>34245</v>
      </c>
      <c r="AE15513" s="6" t="s">
        <v>52081</v>
      </c>
      <c r="AF15513" s="6" t="s">
        <v>52057</v>
      </c>
      <c r="AG15513" s="6" t="s">
        <v>34246</v>
      </c>
    </row>
    <row r="15514" spans="29:33" x14ac:dyDescent="0.25">
      <c r="AC15514">
        <v>15513</v>
      </c>
      <c r="AD15514" s="6" t="s">
        <v>34247</v>
      </c>
      <c r="AE15514" s="6" t="s">
        <v>49883</v>
      </c>
      <c r="AF15514" s="6" t="s">
        <v>90</v>
      </c>
      <c r="AG15514" s="6" t="s">
        <v>34248</v>
      </c>
    </row>
    <row r="15515" spans="29:33" x14ac:dyDescent="0.25">
      <c r="AC15515">
        <v>15514</v>
      </c>
      <c r="AD15515" s="6" t="s">
        <v>34249</v>
      </c>
      <c r="AE15515" s="6" t="s">
        <v>52274</v>
      </c>
      <c r="AF15515" s="6" t="s">
        <v>51872</v>
      </c>
      <c r="AG15515" s="6" t="s">
        <v>34250</v>
      </c>
    </row>
    <row r="15516" spans="29:33" x14ac:dyDescent="0.25">
      <c r="AC15516">
        <v>15515</v>
      </c>
      <c r="AD15516" s="6" t="s">
        <v>34251</v>
      </c>
      <c r="AE15516" s="6" t="s">
        <v>49964</v>
      </c>
      <c r="AF15516" s="6" t="s">
        <v>90</v>
      </c>
      <c r="AG15516" s="6" t="s">
        <v>34252</v>
      </c>
    </row>
    <row r="15517" spans="29:33" x14ac:dyDescent="0.25">
      <c r="AC15517">
        <v>15516</v>
      </c>
      <c r="AD15517" s="6" t="s">
        <v>34253</v>
      </c>
      <c r="AE15517" s="6" t="s">
        <v>50035</v>
      </c>
      <c r="AF15517" s="6" t="s">
        <v>90</v>
      </c>
      <c r="AG15517" s="6" t="s">
        <v>34254</v>
      </c>
    </row>
    <row r="15518" spans="29:33" x14ac:dyDescent="0.25">
      <c r="AC15518">
        <v>15517</v>
      </c>
      <c r="AD15518" s="6" t="s">
        <v>34255</v>
      </c>
      <c r="AE15518" s="6" t="s">
        <v>51141</v>
      </c>
      <c r="AF15518" s="6" t="s">
        <v>51094</v>
      </c>
      <c r="AG15518" s="6" t="s">
        <v>34256</v>
      </c>
    </row>
    <row r="15519" spans="29:33" x14ac:dyDescent="0.25">
      <c r="AC15519">
        <v>15518</v>
      </c>
      <c r="AD15519" s="6" t="s">
        <v>34257</v>
      </c>
      <c r="AE15519" s="6" t="s">
        <v>52021</v>
      </c>
      <c r="AF15519" s="6" t="s">
        <v>90</v>
      </c>
      <c r="AG15519" s="6" t="s">
        <v>34258</v>
      </c>
    </row>
    <row r="15520" spans="29:33" x14ac:dyDescent="0.25">
      <c r="AC15520">
        <v>15519</v>
      </c>
      <c r="AD15520" s="6" t="s">
        <v>34259</v>
      </c>
      <c r="AE15520" s="6" t="s">
        <v>49271</v>
      </c>
      <c r="AF15520" s="6" t="s">
        <v>49267</v>
      </c>
      <c r="AG15520" s="6" t="s">
        <v>34260</v>
      </c>
    </row>
    <row r="15521" spans="29:33" x14ac:dyDescent="0.25">
      <c r="AC15521">
        <v>15520</v>
      </c>
      <c r="AD15521" s="6" t="s">
        <v>34261</v>
      </c>
      <c r="AE15521" s="6" t="s">
        <v>48900</v>
      </c>
      <c r="AF15521" s="6" t="s">
        <v>48896</v>
      </c>
      <c r="AG15521" s="6" t="s">
        <v>34262</v>
      </c>
    </row>
    <row r="15522" spans="29:33" x14ac:dyDescent="0.25">
      <c r="AC15522">
        <v>15521</v>
      </c>
      <c r="AD15522" s="6" t="s">
        <v>34263</v>
      </c>
      <c r="AE15522" s="6" t="s">
        <v>50379</v>
      </c>
      <c r="AF15522" s="6" t="s">
        <v>90</v>
      </c>
      <c r="AG15522" s="6" t="s">
        <v>34264</v>
      </c>
    </row>
    <row r="15523" spans="29:33" x14ac:dyDescent="0.25">
      <c r="AC15523">
        <v>15522</v>
      </c>
      <c r="AD15523" s="6" t="s">
        <v>34265</v>
      </c>
      <c r="AE15523" s="6" t="s">
        <v>51409</v>
      </c>
      <c r="AF15523" s="6" t="s">
        <v>90</v>
      </c>
      <c r="AG15523" s="6" t="s">
        <v>34266</v>
      </c>
    </row>
    <row r="15524" spans="29:33" x14ac:dyDescent="0.25">
      <c r="AC15524">
        <v>15523</v>
      </c>
      <c r="AD15524" s="6" t="s">
        <v>34267</v>
      </c>
      <c r="AE15524" s="6" t="s">
        <v>49079</v>
      </c>
      <c r="AF15524" s="6" t="s">
        <v>49046</v>
      </c>
      <c r="AG15524" s="6" t="s">
        <v>34268</v>
      </c>
    </row>
    <row r="15525" spans="29:33" x14ac:dyDescent="0.25">
      <c r="AC15525">
        <v>15524</v>
      </c>
      <c r="AD15525" s="6" t="s">
        <v>34269</v>
      </c>
      <c r="AE15525" s="6" t="s">
        <v>48693</v>
      </c>
      <c r="AF15525" s="6" t="s">
        <v>48609</v>
      </c>
      <c r="AG15525" s="6" t="s">
        <v>34270</v>
      </c>
    </row>
    <row r="15526" spans="29:33" x14ac:dyDescent="0.25">
      <c r="AC15526">
        <v>15525</v>
      </c>
      <c r="AD15526" s="6" t="s">
        <v>34271</v>
      </c>
      <c r="AE15526" s="6" t="s">
        <v>49191</v>
      </c>
      <c r="AF15526" s="6" t="s">
        <v>49178</v>
      </c>
      <c r="AG15526" s="6" t="s">
        <v>34272</v>
      </c>
    </row>
    <row r="15527" spans="29:33" x14ac:dyDescent="0.25">
      <c r="AC15527">
        <v>15526</v>
      </c>
      <c r="AD15527" s="6" t="s">
        <v>34273</v>
      </c>
      <c r="AE15527" s="6" t="s">
        <v>50450</v>
      </c>
      <c r="AF15527" s="6" t="s">
        <v>50549</v>
      </c>
      <c r="AG15527" s="6" t="s">
        <v>34274</v>
      </c>
    </row>
    <row r="15528" spans="29:33" x14ac:dyDescent="0.25">
      <c r="AC15528">
        <v>15527</v>
      </c>
      <c r="AD15528" s="6" t="s">
        <v>34275</v>
      </c>
      <c r="AE15528" s="6" t="s">
        <v>50212</v>
      </c>
      <c r="AF15528" s="6" t="s">
        <v>50420</v>
      </c>
      <c r="AG15528" s="6" t="s">
        <v>34276</v>
      </c>
    </row>
    <row r="15529" spans="29:33" x14ac:dyDescent="0.25">
      <c r="AC15529">
        <v>15528</v>
      </c>
      <c r="AD15529" s="6" t="s">
        <v>34277</v>
      </c>
      <c r="AE15529" s="6" t="s">
        <v>51423</v>
      </c>
      <c r="AF15529" s="6" t="s">
        <v>51584</v>
      </c>
      <c r="AG15529" s="6" t="s">
        <v>34278</v>
      </c>
    </row>
    <row r="15530" spans="29:33" x14ac:dyDescent="0.25">
      <c r="AC15530">
        <v>15529</v>
      </c>
      <c r="AD15530" s="6" t="s">
        <v>34279</v>
      </c>
      <c r="AE15530" s="6" t="s">
        <v>50946</v>
      </c>
      <c r="AF15530" s="6" t="s">
        <v>90</v>
      </c>
      <c r="AG15530" s="6" t="s">
        <v>34280</v>
      </c>
    </row>
    <row r="15531" spans="29:33" x14ac:dyDescent="0.25">
      <c r="AC15531">
        <v>15530</v>
      </c>
      <c r="AD15531" s="6" t="s">
        <v>34281</v>
      </c>
      <c r="AE15531" s="6" t="s">
        <v>50062</v>
      </c>
      <c r="AF15531" s="6" t="s">
        <v>50260</v>
      </c>
      <c r="AG15531" s="6" t="s">
        <v>34282</v>
      </c>
    </row>
    <row r="15532" spans="29:33" x14ac:dyDescent="0.25">
      <c r="AC15532">
        <v>15531</v>
      </c>
      <c r="AD15532" s="6" t="s">
        <v>34283</v>
      </c>
      <c r="AE15532" s="6" t="s">
        <v>51106</v>
      </c>
      <c r="AF15532" s="6" t="s">
        <v>51040</v>
      </c>
      <c r="AG15532" s="6" t="s">
        <v>34284</v>
      </c>
    </row>
    <row r="15533" spans="29:33" x14ac:dyDescent="0.25">
      <c r="AC15533">
        <v>15532</v>
      </c>
      <c r="AD15533" s="6" t="s">
        <v>34285</v>
      </c>
      <c r="AE15533" s="6" t="s">
        <v>50835</v>
      </c>
      <c r="AF15533" s="6" t="s">
        <v>90</v>
      </c>
      <c r="AG15533" s="6" t="s">
        <v>34286</v>
      </c>
    </row>
    <row r="15534" spans="29:33" x14ac:dyDescent="0.25">
      <c r="AC15534">
        <v>15533</v>
      </c>
      <c r="AD15534" s="6" t="s">
        <v>34287</v>
      </c>
      <c r="AE15534" s="6" t="s">
        <v>49828</v>
      </c>
      <c r="AF15534" s="6" t="s">
        <v>49035</v>
      </c>
      <c r="AG15534" s="6" t="s">
        <v>34288</v>
      </c>
    </row>
    <row r="15535" spans="29:33" x14ac:dyDescent="0.25">
      <c r="AC15535">
        <v>15534</v>
      </c>
      <c r="AD15535" s="6" t="s">
        <v>34289</v>
      </c>
      <c r="AE15535" s="6" t="s">
        <v>51786</v>
      </c>
      <c r="AF15535" s="6" t="s">
        <v>51756</v>
      </c>
      <c r="AG15535" s="6" t="s">
        <v>34290</v>
      </c>
    </row>
    <row r="15536" spans="29:33" x14ac:dyDescent="0.25">
      <c r="AC15536">
        <v>15535</v>
      </c>
      <c r="AD15536" s="6" t="s">
        <v>34291</v>
      </c>
      <c r="AE15536" s="6" t="s">
        <v>49774</v>
      </c>
      <c r="AF15536" s="6" t="s">
        <v>90</v>
      </c>
      <c r="AG15536" s="6" t="s">
        <v>34292</v>
      </c>
    </row>
    <row r="15537" spans="29:33" x14ac:dyDescent="0.25">
      <c r="AC15537">
        <v>15536</v>
      </c>
      <c r="AD15537" s="6" t="s">
        <v>34293</v>
      </c>
      <c r="AE15537" s="6" t="s">
        <v>49307</v>
      </c>
      <c r="AF15537" s="6" t="s">
        <v>49307</v>
      </c>
      <c r="AG15537" s="6" t="s">
        <v>34294</v>
      </c>
    </row>
    <row r="15538" spans="29:33" x14ac:dyDescent="0.25">
      <c r="AC15538">
        <v>15537</v>
      </c>
      <c r="AD15538" s="6" t="s">
        <v>34295</v>
      </c>
      <c r="AE15538" s="6" t="s">
        <v>51924</v>
      </c>
      <c r="AF15538" s="6" t="s">
        <v>51940</v>
      </c>
      <c r="AG15538" s="6" t="s">
        <v>34296</v>
      </c>
    </row>
    <row r="15539" spans="29:33" x14ac:dyDescent="0.25">
      <c r="AC15539">
        <v>15538</v>
      </c>
      <c r="AD15539" s="6" t="s">
        <v>34297</v>
      </c>
      <c r="AE15539" s="6" t="s">
        <v>51663</v>
      </c>
      <c r="AF15539" s="6" t="s">
        <v>90</v>
      </c>
      <c r="AG15539" s="6" t="s">
        <v>34298</v>
      </c>
    </row>
    <row r="15540" spans="29:33" x14ac:dyDescent="0.25">
      <c r="AC15540">
        <v>15539</v>
      </c>
      <c r="AD15540" s="6" t="s">
        <v>34299</v>
      </c>
      <c r="AE15540" s="6" t="s">
        <v>51470</v>
      </c>
      <c r="AF15540" s="6" t="s">
        <v>90</v>
      </c>
      <c r="AG15540" s="6" t="s">
        <v>34300</v>
      </c>
    </row>
    <row r="15541" spans="29:33" x14ac:dyDescent="0.25">
      <c r="AC15541">
        <v>15540</v>
      </c>
      <c r="AD15541" s="6" t="s">
        <v>34301</v>
      </c>
      <c r="AE15541" s="6" t="s">
        <v>51621</v>
      </c>
      <c r="AF15541" s="6" t="s">
        <v>90</v>
      </c>
      <c r="AG15541" s="6" t="s">
        <v>34302</v>
      </c>
    </row>
    <row r="15542" spans="29:33" x14ac:dyDescent="0.25">
      <c r="AC15542">
        <v>15541</v>
      </c>
      <c r="AD15542" s="6" t="s">
        <v>34303</v>
      </c>
      <c r="AE15542" s="6" t="s">
        <v>50712</v>
      </c>
      <c r="AF15542" s="6" t="s">
        <v>50462</v>
      </c>
      <c r="AG15542" s="6" t="s">
        <v>34304</v>
      </c>
    </row>
    <row r="15543" spans="29:33" x14ac:dyDescent="0.25">
      <c r="AC15543">
        <v>15542</v>
      </c>
      <c r="AD15543" s="6" t="s">
        <v>34305</v>
      </c>
      <c r="AE15543" s="6" t="s">
        <v>49267</v>
      </c>
      <c r="AF15543" s="6" t="s">
        <v>48659</v>
      </c>
      <c r="AG15543" s="6" t="s">
        <v>34306</v>
      </c>
    </row>
    <row r="15544" spans="29:33" x14ac:dyDescent="0.25">
      <c r="AC15544">
        <v>15543</v>
      </c>
      <c r="AD15544" s="6" t="s">
        <v>34307</v>
      </c>
      <c r="AE15544" s="6" t="s">
        <v>51136</v>
      </c>
      <c r="AF15544" s="6" t="s">
        <v>51094</v>
      </c>
      <c r="AG15544" s="6" t="s">
        <v>34308</v>
      </c>
    </row>
    <row r="15545" spans="29:33" x14ac:dyDescent="0.25">
      <c r="AC15545">
        <v>15544</v>
      </c>
      <c r="AD15545" s="6" t="s">
        <v>34309</v>
      </c>
      <c r="AE15545" s="6" t="s">
        <v>50505</v>
      </c>
      <c r="AF15545" s="6" t="s">
        <v>90</v>
      </c>
      <c r="AG15545" s="6" t="s">
        <v>34310</v>
      </c>
    </row>
    <row r="15546" spans="29:33" x14ac:dyDescent="0.25">
      <c r="AC15546">
        <v>15545</v>
      </c>
      <c r="AD15546" s="6" t="s">
        <v>34311</v>
      </c>
      <c r="AE15546" s="6" t="s">
        <v>52293</v>
      </c>
      <c r="AF15546" s="6" t="s">
        <v>90</v>
      </c>
      <c r="AG15546" s="6" t="s">
        <v>34312</v>
      </c>
    </row>
    <row r="15547" spans="29:33" x14ac:dyDescent="0.25">
      <c r="AC15547">
        <v>15546</v>
      </c>
      <c r="AD15547" s="6" t="s">
        <v>34313</v>
      </c>
      <c r="AE15547" s="6" t="s">
        <v>50727</v>
      </c>
      <c r="AF15547" s="6" t="s">
        <v>50727</v>
      </c>
      <c r="AG15547" s="6" t="s">
        <v>34314</v>
      </c>
    </row>
    <row r="15548" spans="29:33" x14ac:dyDescent="0.25">
      <c r="AC15548">
        <v>15547</v>
      </c>
      <c r="AD15548" s="6" t="s">
        <v>34315</v>
      </c>
      <c r="AE15548" s="6" t="s">
        <v>50570</v>
      </c>
      <c r="AF15548" s="6" t="s">
        <v>90</v>
      </c>
      <c r="AG15548" s="6" t="s">
        <v>34316</v>
      </c>
    </row>
    <row r="15549" spans="29:33" x14ac:dyDescent="0.25">
      <c r="AC15549">
        <v>15548</v>
      </c>
      <c r="AD15549" s="6" t="s">
        <v>34317</v>
      </c>
      <c r="AE15549" s="6" t="s">
        <v>50462</v>
      </c>
      <c r="AF15549" s="6" t="s">
        <v>90</v>
      </c>
      <c r="AG15549" s="6" t="s">
        <v>34318</v>
      </c>
    </row>
    <row r="15550" spans="29:33" x14ac:dyDescent="0.25">
      <c r="AC15550">
        <v>15549</v>
      </c>
      <c r="AD15550" s="6" t="s">
        <v>34319</v>
      </c>
      <c r="AE15550" s="6" t="s">
        <v>52097</v>
      </c>
      <c r="AF15550" s="6" t="s">
        <v>52009</v>
      </c>
      <c r="AG15550" s="6" t="s">
        <v>34320</v>
      </c>
    </row>
    <row r="15551" spans="29:33" x14ac:dyDescent="0.25">
      <c r="AC15551">
        <v>15550</v>
      </c>
      <c r="AD15551" s="6" t="s">
        <v>34321</v>
      </c>
      <c r="AE15551" s="6" t="s">
        <v>49691</v>
      </c>
      <c r="AF15551" s="6" t="s">
        <v>90</v>
      </c>
      <c r="AG15551" s="6" t="s">
        <v>34322</v>
      </c>
    </row>
    <row r="15552" spans="29:33" x14ac:dyDescent="0.25">
      <c r="AC15552">
        <v>15551</v>
      </c>
      <c r="AD15552" s="6" t="s">
        <v>34323</v>
      </c>
      <c r="AE15552" s="6" t="s">
        <v>51345</v>
      </c>
      <c r="AF15552" s="6" t="s">
        <v>51372</v>
      </c>
      <c r="AG15552" s="6" t="s">
        <v>34324</v>
      </c>
    </row>
    <row r="15553" spans="29:33" x14ac:dyDescent="0.25">
      <c r="AC15553">
        <v>15552</v>
      </c>
      <c r="AD15553" s="6" t="s">
        <v>34325</v>
      </c>
      <c r="AE15553" s="6" t="s">
        <v>49671</v>
      </c>
      <c r="AF15553" s="6" t="s">
        <v>49931</v>
      </c>
      <c r="AG15553" s="6" t="s">
        <v>34326</v>
      </c>
    </row>
    <row r="15554" spans="29:33" x14ac:dyDescent="0.25">
      <c r="AC15554">
        <v>15553</v>
      </c>
      <c r="AD15554" s="6" t="s">
        <v>34327</v>
      </c>
      <c r="AE15554" s="6" t="s">
        <v>50329</v>
      </c>
      <c r="AF15554" s="6" t="s">
        <v>49520</v>
      </c>
      <c r="AG15554" s="6" t="s">
        <v>34328</v>
      </c>
    </row>
    <row r="15555" spans="29:33" x14ac:dyDescent="0.25">
      <c r="AC15555">
        <v>15554</v>
      </c>
      <c r="AD15555" s="6" t="s">
        <v>34329</v>
      </c>
      <c r="AE15555" s="6" t="s">
        <v>52319</v>
      </c>
      <c r="AF15555" s="6" t="s">
        <v>90</v>
      </c>
      <c r="AG15555" s="6" t="s">
        <v>34330</v>
      </c>
    </row>
    <row r="15556" spans="29:33" x14ac:dyDescent="0.25">
      <c r="AC15556">
        <v>15555</v>
      </c>
      <c r="AD15556" s="6" t="s">
        <v>34331</v>
      </c>
      <c r="AE15556" s="6" t="s">
        <v>51858</v>
      </c>
      <c r="AF15556" s="6" t="s">
        <v>90</v>
      </c>
      <c r="AG15556" s="6" t="s">
        <v>34332</v>
      </c>
    </row>
    <row r="15557" spans="29:33" x14ac:dyDescent="0.25">
      <c r="AC15557">
        <v>15556</v>
      </c>
      <c r="AD15557" s="6" t="s">
        <v>34333</v>
      </c>
      <c r="AE15557" s="6" t="s">
        <v>50581</v>
      </c>
      <c r="AF15557" s="6" t="s">
        <v>50565</v>
      </c>
      <c r="AG15557" s="6" t="s">
        <v>34334</v>
      </c>
    </row>
    <row r="15558" spans="29:33" x14ac:dyDescent="0.25">
      <c r="AC15558">
        <v>15557</v>
      </c>
      <c r="AD15558" s="6" t="s">
        <v>34335</v>
      </c>
      <c r="AE15558" s="6" t="s">
        <v>50565</v>
      </c>
      <c r="AF15558" s="6" t="s">
        <v>90</v>
      </c>
      <c r="AG15558" s="6" t="s">
        <v>34336</v>
      </c>
    </row>
    <row r="15559" spans="29:33" x14ac:dyDescent="0.25">
      <c r="AC15559">
        <v>15558</v>
      </c>
      <c r="AD15559" s="6" t="s">
        <v>34337</v>
      </c>
      <c r="AE15559" s="6" t="s">
        <v>52107</v>
      </c>
      <c r="AF15559" s="6" t="s">
        <v>52155</v>
      </c>
      <c r="AG15559" s="6" t="s">
        <v>34338</v>
      </c>
    </row>
    <row r="15560" spans="29:33" x14ac:dyDescent="0.25">
      <c r="AC15560">
        <v>15559</v>
      </c>
      <c r="AD15560" s="6" t="s">
        <v>34339</v>
      </c>
      <c r="AE15560" s="6" t="s">
        <v>50565</v>
      </c>
      <c r="AF15560" s="6" t="s">
        <v>50562</v>
      </c>
      <c r="AG15560" s="6" t="s">
        <v>34340</v>
      </c>
    </row>
    <row r="15561" spans="29:33" x14ac:dyDescent="0.25">
      <c r="AC15561">
        <v>15560</v>
      </c>
      <c r="AD15561" s="6" t="s">
        <v>34341</v>
      </c>
      <c r="AE15561" s="6" t="s">
        <v>48892</v>
      </c>
      <c r="AF15561" s="6" t="s">
        <v>90</v>
      </c>
      <c r="AG15561" s="6" t="s">
        <v>34342</v>
      </c>
    </row>
    <row r="15562" spans="29:33" x14ac:dyDescent="0.25">
      <c r="AC15562">
        <v>15561</v>
      </c>
      <c r="AD15562" s="6" t="s">
        <v>34343</v>
      </c>
      <c r="AE15562" s="6" t="s">
        <v>50804</v>
      </c>
      <c r="AF15562" s="6" t="s">
        <v>51649</v>
      </c>
      <c r="AG15562" s="6" t="s">
        <v>34344</v>
      </c>
    </row>
    <row r="15563" spans="29:33" x14ac:dyDescent="0.25">
      <c r="AC15563">
        <v>15562</v>
      </c>
      <c r="AD15563" s="6" t="s">
        <v>34345</v>
      </c>
      <c r="AE15563" s="6" t="s">
        <v>49333</v>
      </c>
      <c r="AF15563" s="6" t="s">
        <v>90</v>
      </c>
      <c r="AG15563" s="6" t="s">
        <v>34346</v>
      </c>
    </row>
    <row r="15564" spans="29:33" x14ac:dyDescent="0.25">
      <c r="AC15564">
        <v>15563</v>
      </c>
      <c r="AD15564" s="6" t="s">
        <v>34347</v>
      </c>
      <c r="AE15564" s="6" t="s">
        <v>50581</v>
      </c>
      <c r="AF15564" s="6" t="s">
        <v>50771</v>
      </c>
      <c r="AG15564" s="6" t="s">
        <v>34348</v>
      </c>
    </row>
    <row r="15565" spans="29:33" x14ac:dyDescent="0.25">
      <c r="AC15565">
        <v>15564</v>
      </c>
      <c r="AD15565" s="6" t="s">
        <v>34349</v>
      </c>
      <c r="AE15565" s="6" t="s">
        <v>48979</v>
      </c>
      <c r="AF15565" s="6" t="s">
        <v>51311</v>
      </c>
      <c r="AG15565" s="6" t="s">
        <v>34350</v>
      </c>
    </row>
    <row r="15566" spans="29:33" x14ac:dyDescent="0.25">
      <c r="AC15566">
        <v>15565</v>
      </c>
      <c r="AD15566" s="6" t="s">
        <v>34351</v>
      </c>
      <c r="AE15566" s="6" t="s">
        <v>49940</v>
      </c>
      <c r="AF15566" s="6" t="s">
        <v>90</v>
      </c>
      <c r="AG15566" s="6" t="s">
        <v>34352</v>
      </c>
    </row>
    <row r="15567" spans="29:33" x14ac:dyDescent="0.25">
      <c r="AC15567">
        <v>15566</v>
      </c>
      <c r="AD15567" s="6" t="s">
        <v>34353</v>
      </c>
      <c r="AE15567" s="6" t="s">
        <v>49940</v>
      </c>
      <c r="AF15567" s="6" t="s">
        <v>90</v>
      </c>
      <c r="AG15567" s="6" t="s">
        <v>34354</v>
      </c>
    </row>
    <row r="15568" spans="29:33" x14ac:dyDescent="0.25">
      <c r="AC15568">
        <v>15567</v>
      </c>
      <c r="AD15568" s="6" t="s">
        <v>34355</v>
      </c>
      <c r="AE15568" s="6" t="s">
        <v>48657</v>
      </c>
      <c r="AF15568" s="6" t="s">
        <v>90</v>
      </c>
      <c r="AG15568" s="6" t="s">
        <v>34356</v>
      </c>
    </row>
    <row r="15569" spans="29:33" x14ac:dyDescent="0.25">
      <c r="AC15569">
        <v>15568</v>
      </c>
      <c r="AD15569" s="6" t="s">
        <v>34357</v>
      </c>
      <c r="AE15569" s="6" t="s">
        <v>51786</v>
      </c>
      <c r="AF15569" s="6" t="s">
        <v>51752</v>
      </c>
      <c r="AG15569" s="6" t="s">
        <v>34358</v>
      </c>
    </row>
    <row r="15570" spans="29:33" x14ac:dyDescent="0.25">
      <c r="AC15570">
        <v>15569</v>
      </c>
      <c r="AD15570" s="6" t="s">
        <v>34359</v>
      </c>
      <c r="AE15570" s="6" t="s">
        <v>51199</v>
      </c>
      <c r="AF15570" s="6" t="s">
        <v>90</v>
      </c>
      <c r="AG15570" s="6" t="s">
        <v>34360</v>
      </c>
    </row>
    <row r="15571" spans="29:33" x14ac:dyDescent="0.25">
      <c r="AC15571">
        <v>15570</v>
      </c>
      <c r="AD15571" s="6" t="s">
        <v>34361</v>
      </c>
      <c r="AE15571" s="6" t="s">
        <v>51554</v>
      </c>
      <c r="AF15571" s="6" t="s">
        <v>90</v>
      </c>
      <c r="AG15571" s="6" t="s">
        <v>34362</v>
      </c>
    </row>
    <row r="15572" spans="29:33" x14ac:dyDescent="0.25">
      <c r="AC15572">
        <v>15571</v>
      </c>
      <c r="AD15572" s="6" t="s">
        <v>34363</v>
      </c>
      <c r="AE15572" s="6" t="s">
        <v>50249</v>
      </c>
      <c r="AF15572" s="6" t="s">
        <v>49323</v>
      </c>
      <c r="AG15572" s="6" t="s">
        <v>34364</v>
      </c>
    </row>
    <row r="15573" spans="29:33" x14ac:dyDescent="0.25">
      <c r="AC15573">
        <v>15572</v>
      </c>
      <c r="AD15573" s="6" t="s">
        <v>34365</v>
      </c>
      <c r="AE15573" s="6" t="s">
        <v>50743</v>
      </c>
      <c r="AF15573" s="6" t="s">
        <v>90</v>
      </c>
      <c r="AG15573" s="6" t="s">
        <v>34366</v>
      </c>
    </row>
    <row r="15574" spans="29:33" x14ac:dyDescent="0.25">
      <c r="AC15574">
        <v>15573</v>
      </c>
      <c r="AD15574" s="6" t="s">
        <v>34367</v>
      </c>
      <c r="AE15574" s="6" t="s">
        <v>49323</v>
      </c>
      <c r="AF15574" s="6" t="s">
        <v>90</v>
      </c>
      <c r="AG15574" s="6" t="s">
        <v>34368</v>
      </c>
    </row>
    <row r="15575" spans="29:33" x14ac:dyDescent="0.25">
      <c r="AC15575">
        <v>15574</v>
      </c>
      <c r="AD15575" s="6" t="s">
        <v>34369</v>
      </c>
      <c r="AE15575" s="6" t="s">
        <v>51405</v>
      </c>
      <c r="AF15575" s="6" t="s">
        <v>90</v>
      </c>
      <c r="AG15575" s="6" t="s">
        <v>34370</v>
      </c>
    </row>
    <row r="15576" spans="29:33" x14ac:dyDescent="0.25">
      <c r="AC15576">
        <v>15575</v>
      </c>
      <c r="AD15576" s="6" t="s">
        <v>34371</v>
      </c>
      <c r="AE15576" s="6" t="s">
        <v>51102</v>
      </c>
      <c r="AF15576" s="6" t="s">
        <v>51530</v>
      </c>
      <c r="AG15576" s="6" t="s">
        <v>34372</v>
      </c>
    </row>
    <row r="15577" spans="29:33" x14ac:dyDescent="0.25">
      <c r="AC15577">
        <v>15576</v>
      </c>
      <c r="AD15577" s="6" t="s">
        <v>34373</v>
      </c>
      <c r="AE15577" s="6" t="s">
        <v>52187</v>
      </c>
      <c r="AF15577" s="6" t="s">
        <v>51094</v>
      </c>
      <c r="AG15577" s="6" t="s">
        <v>34374</v>
      </c>
    </row>
    <row r="15578" spans="29:33" x14ac:dyDescent="0.25">
      <c r="AC15578">
        <v>15577</v>
      </c>
      <c r="AD15578" s="6" t="s">
        <v>34375</v>
      </c>
      <c r="AE15578" s="6" t="s">
        <v>49571</v>
      </c>
      <c r="AF15578" s="6" t="s">
        <v>49319</v>
      </c>
      <c r="AG15578" s="6" t="s">
        <v>34376</v>
      </c>
    </row>
    <row r="15579" spans="29:33" x14ac:dyDescent="0.25">
      <c r="AC15579">
        <v>15578</v>
      </c>
      <c r="AD15579" s="6" t="s">
        <v>34377</v>
      </c>
      <c r="AE15579" s="6" t="s">
        <v>49583</v>
      </c>
      <c r="AF15579" s="6" t="s">
        <v>49502</v>
      </c>
      <c r="AG15579" s="6" t="s">
        <v>34378</v>
      </c>
    </row>
    <row r="15580" spans="29:33" x14ac:dyDescent="0.25">
      <c r="AC15580">
        <v>15579</v>
      </c>
      <c r="AD15580" s="6" t="s">
        <v>34379</v>
      </c>
      <c r="AE15580" s="6" t="s">
        <v>49112</v>
      </c>
      <c r="AF15580" s="6" t="s">
        <v>49110</v>
      </c>
      <c r="AG15580" s="6" t="s">
        <v>34380</v>
      </c>
    </row>
    <row r="15581" spans="29:33" x14ac:dyDescent="0.25">
      <c r="AC15581">
        <v>15580</v>
      </c>
      <c r="AD15581" s="6" t="s">
        <v>34381</v>
      </c>
      <c r="AE15581" s="6" t="s">
        <v>52205</v>
      </c>
      <c r="AF15581" s="6" t="s">
        <v>50410</v>
      </c>
      <c r="AG15581" s="6" t="s">
        <v>34382</v>
      </c>
    </row>
    <row r="15582" spans="29:33" x14ac:dyDescent="0.25">
      <c r="AC15582">
        <v>15581</v>
      </c>
      <c r="AD15582" s="6" t="s">
        <v>34383</v>
      </c>
      <c r="AE15582" s="6" t="s">
        <v>50228</v>
      </c>
      <c r="AF15582" s="6" t="s">
        <v>50226</v>
      </c>
      <c r="AG15582" s="6" t="s">
        <v>34384</v>
      </c>
    </row>
    <row r="15583" spans="29:33" x14ac:dyDescent="0.25">
      <c r="AC15583">
        <v>15582</v>
      </c>
      <c r="AD15583" s="6" t="s">
        <v>34385</v>
      </c>
      <c r="AE15583" s="6" t="s">
        <v>51125</v>
      </c>
      <c r="AF15583" s="6" t="s">
        <v>90</v>
      </c>
      <c r="AG15583" s="6" t="s">
        <v>34386</v>
      </c>
    </row>
    <row r="15584" spans="29:33" x14ac:dyDescent="0.25">
      <c r="AC15584">
        <v>15583</v>
      </c>
      <c r="AD15584" s="6" t="s">
        <v>34387</v>
      </c>
      <c r="AE15584" s="6" t="s">
        <v>51407</v>
      </c>
      <c r="AF15584" s="6" t="s">
        <v>90</v>
      </c>
      <c r="AG15584" s="6" t="s">
        <v>34388</v>
      </c>
    </row>
    <row r="15585" spans="29:33" x14ac:dyDescent="0.25">
      <c r="AC15585">
        <v>15584</v>
      </c>
      <c r="AD15585" s="6" t="s">
        <v>34389</v>
      </c>
      <c r="AE15585" s="6" t="s">
        <v>50379</v>
      </c>
      <c r="AF15585" s="6" t="s">
        <v>90</v>
      </c>
      <c r="AG15585" s="6" t="s">
        <v>34390</v>
      </c>
    </row>
    <row r="15586" spans="29:33" x14ac:dyDescent="0.25">
      <c r="AC15586">
        <v>15585</v>
      </c>
      <c r="AD15586" s="6" t="s">
        <v>34391</v>
      </c>
      <c r="AE15586" s="6" t="s">
        <v>49241</v>
      </c>
      <c r="AF15586" s="6" t="s">
        <v>49241</v>
      </c>
      <c r="AG15586" s="6" t="s">
        <v>34392</v>
      </c>
    </row>
    <row r="15587" spans="29:33" x14ac:dyDescent="0.25">
      <c r="AC15587">
        <v>15586</v>
      </c>
      <c r="AD15587" s="6" t="s">
        <v>34393</v>
      </c>
      <c r="AE15587" s="6" t="s">
        <v>51183</v>
      </c>
      <c r="AF15587" s="6" t="s">
        <v>51187</v>
      </c>
      <c r="AG15587" s="6" t="s">
        <v>34394</v>
      </c>
    </row>
    <row r="15588" spans="29:33" x14ac:dyDescent="0.25">
      <c r="AC15588">
        <v>15587</v>
      </c>
      <c r="AD15588" s="6" t="s">
        <v>34395</v>
      </c>
      <c r="AE15588" s="6" t="s">
        <v>50978</v>
      </c>
      <c r="AF15588" s="6" t="s">
        <v>90</v>
      </c>
      <c r="AG15588" s="6" t="s">
        <v>34396</v>
      </c>
    </row>
    <row r="15589" spans="29:33" x14ac:dyDescent="0.25">
      <c r="AC15589">
        <v>15588</v>
      </c>
      <c r="AD15589" s="6" t="s">
        <v>34397</v>
      </c>
      <c r="AE15589" s="6" t="s">
        <v>51141</v>
      </c>
      <c r="AF15589" s="6" t="s">
        <v>90</v>
      </c>
      <c r="AG15589" s="6" t="s">
        <v>34398</v>
      </c>
    </row>
    <row r="15590" spans="29:33" x14ac:dyDescent="0.25">
      <c r="AC15590">
        <v>15589</v>
      </c>
      <c r="AD15590" s="6" t="s">
        <v>34399</v>
      </c>
      <c r="AE15590" s="6" t="s">
        <v>51940</v>
      </c>
      <c r="AF15590" s="6" t="s">
        <v>90</v>
      </c>
      <c r="AG15590" s="6" t="s">
        <v>34400</v>
      </c>
    </row>
    <row r="15591" spans="29:33" x14ac:dyDescent="0.25">
      <c r="AC15591">
        <v>15590</v>
      </c>
      <c r="AD15591" s="6" t="s">
        <v>34401</v>
      </c>
      <c r="AE15591" s="6" t="s">
        <v>49152</v>
      </c>
      <c r="AF15591" s="6" t="s">
        <v>49150</v>
      </c>
      <c r="AG15591" s="6" t="s">
        <v>34402</v>
      </c>
    </row>
    <row r="15592" spans="29:33" x14ac:dyDescent="0.25">
      <c r="AC15592">
        <v>15591</v>
      </c>
      <c r="AD15592" s="6" t="s">
        <v>34403</v>
      </c>
      <c r="AE15592" s="6" t="s">
        <v>50117</v>
      </c>
      <c r="AF15592" s="6" t="s">
        <v>49869</v>
      </c>
      <c r="AG15592" s="6" t="s">
        <v>34404</v>
      </c>
    </row>
    <row r="15593" spans="29:33" x14ac:dyDescent="0.25">
      <c r="AC15593">
        <v>15592</v>
      </c>
      <c r="AD15593" s="6" t="s">
        <v>34405</v>
      </c>
      <c r="AE15593" s="6" t="s">
        <v>51166</v>
      </c>
      <c r="AF15593" s="6" t="s">
        <v>51199</v>
      </c>
      <c r="AG15593" s="6" t="s">
        <v>34406</v>
      </c>
    </row>
    <row r="15594" spans="29:33" x14ac:dyDescent="0.25">
      <c r="AC15594">
        <v>15593</v>
      </c>
      <c r="AD15594" s="6" t="s">
        <v>34407</v>
      </c>
      <c r="AE15594" s="6" t="s">
        <v>51907</v>
      </c>
      <c r="AF15594" s="6" t="s">
        <v>51918</v>
      </c>
      <c r="AG15594" s="6" t="s">
        <v>34408</v>
      </c>
    </row>
    <row r="15595" spans="29:33" x14ac:dyDescent="0.25">
      <c r="AC15595">
        <v>15594</v>
      </c>
      <c r="AD15595" s="6" t="s">
        <v>34409</v>
      </c>
      <c r="AE15595" s="6" t="s">
        <v>51199</v>
      </c>
      <c r="AF15595" s="6" t="s">
        <v>90</v>
      </c>
      <c r="AG15595" s="6" t="s">
        <v>34410</v>
      </c>
    </row>
    <row r="15596" spans="29:33" x14ac:dyDescent="0.25">
      <c r="AC15596">
        <v>15595</v>
      </c>
      <c r="AD15596" s="6" t="s">
        <v>34411</v>
      </c>
      <c r="AE15596" s="6" t="s">
        <v>50473</v>
      </c>
      <c r="AF15596" s="6" t="s">
        <v>50470</v>
      </c>
      <c r="AG15596" s="6" t="s">
        <v>34412</v>
      </c>
    </row>
    <row r="15597" spans="29:33" x14ac:dyDescent="0.25">
      <c r="AC15597">
        <v>15596</v>
      </c>
      <c r="AD15597" s="6" t="s">
        <v>34413</v>
      </c>
      <c r="AE15597" s="6" t="s">
        <v>52319</v>
      </c>
      <c r="AF15597" s="6" t="s">
        <v>90</v>
      </c>
      <c r="AG15597" s="6" t="s">
        <v>34414</v>
      </c>
    </row>
    <row r="15598" spans="29:33" x14ac:dyDescent="0.25">
      <c r="AC15598">
        <v>15597</v>
      </c>
      <c r="AD15598" s="6" t="s">
        <v>34415</v>
      </c>
      <c r="AE15598" s="6" t="s">
        <v>49061</v>
      </c>
      <c r="AF15598" s="6" t="s">
        <v>51740</v>
      </c>
      <c r="AG15598" s="6" t="s">
        <v>34416</v>
      </c>
    </row>
    <row r="15599" spans="29:33" x14ac:dyDescent="0.25">
      <c r="AC15599">
        <v>15598</v>
      </c>
      <c r="AD15599" s="6" t="s">
        <v>34417</v>
      </c>
      <c r="AE15599" s="6" t="s">
        <v>49542</v>
      </c>
      <c r="AF15599" s="6" t="s">
        <v>49502</v>
      </c>
      <c r="AG15599" s="6" t="s">
        <v>34418</v>
      </c>
    </row>
    <row r="15600" spans="29:33" x14ac:dyDescent="0.25">
      <c r="AC15600">
        <v>15599</v>
      </c>
      <c r="AD15600" s="6" t="s">
        <v>34419</v>
      </c>
      <c r="AE15600" s="6" t="s">
        <v>49595</v>
      </c>
      <c r="AF15600" s="6" t="s">
        <v>90</v>
      </c>
      <c r="AG15600" s="6" t="s">
        <v>34420</v>
      </c>
    </row>
    <row r="15601" spans="29:33" x14ac:dyDescent="0.25">
      <c r="AC15601">
        <v>15600</v>
      </c>
      <c r="AD15601" s="6" t="s">
        <v>34421</v>
      </c>
      <c r="AE15601" s="6" t="s">
        <v>49571</v>
      </c>
      <c r="AF15601" s="6" t="s">
        <v>49595</v>
      </c>
      <c r="AG15601" s="6" t="s">
        <v>34422</v>
      </c>
    </row>
    <row r="15602" spans="29:33" x14ac:dyDescent="0.25">
      <c r="AC15602">
        <v>15601</v>
      </c>
      <c r="AD15602" s="6" t="s">
        <v>34423</v>
      </c>
      <c r="AE15602" s="6" t="s">
        <v>49542</v>
      </c>
      <c r="AF15602" s="6" t="s">
        <v>50105</v>
      </c>
      <c r="AG15602" s="6" t="s">
        <v>34424</v>
      </c>
    </row>
    <row r="15603" spans="29:33" x14ac:dyDescent="0.25">
      <c r="AC15603">
        <v>15602</v>
      </c>
      <c r="AD15603" s="6" t="s">
        <v>34425</v>
      </c>
      <c r="AE15603" s="6" t="s">
        <v>51722</v>
      </c>
      <c r="AF15603" s="6" t="s">
        <v>51715</v>
      </c>
      <c r="AG15603" s="6" t="s">
        <v>34426</v>
      </c>
    </row>
    <row r="15604" spans="29:33" x14ac:dyDescent="0.25">
      <c r="AC15604">
        <v>15603</v>
      </c>
      <c r="AD15604" s="6" t="s">
        <v>34427</v>
      </c>
      <c r="AE15604" s="6" t="s">
        <v>50293</v>
      </c>
      <c r="AF15604" s="6" t="s">
        <v>49559</v>
      </c>
      <c r="AG15604" s="6" t="s">
        <v>34428</v>
      </c>
    </row>
    <row r="15605" spans="29:33" x14ac:dyDescent="0.25">
      <c r="AC15605">
        <v>15604</v>
      </c>
      <c r="AD15605" s="6" t="s">
        <v>34429</v>
      </c>
      <c r="AE15605" s="6" t="s">
        <v>52185</v>
      </c>
      <c r="AF15605" s="6" t="s">
        <v>50700</v>
      </c>
      <c r="AG15605" s="6" t="s">
        <v>34430</v>
      </c>
    </row>
    <row r="15606" spans="29:33" x14ac:dyDescent="0.25">
      <c r="AC15606">
        <v>15605</v>
      </c>
      <c r="AD15606" s="6" t="s">
        <v>34431</v>
      </c>
      <c r="AE15606" s="6" t="s">
        <v>52354</v>
      </c>
      <c r="AF15606" s="6" t="s">
        <v>90</v>
      </c>
      <c r="AG15606" s="6" t="s">
        <v>34432</v>
      </c>
    </row>
    <row r="15607" spans="29:33" x14ac:dyDescent="0.25">
      <c r="AC15607">
        <v>15606</v>
      </c>
      <c r="AD15607" s="6" t="s">
        <v>34433</v>
      </c>
      <c r="AE15607" s="6" t="s">
        <v>51948</v>
      </c>
      <c r="AF15607" s="6" t="s">
        <v>90</v>
      </c>
      <c r="AG15607" s="6" t="s">
        <v>34434</v>
      </c>
    </row>
    <row r="15608" spans="29:33" x14ac:dyDescent="0.25">
      <c r="AC15608">
        <v>15607</v>
      </c>
      <c r="AD15608" s="6" t="s">
        <v>34435</v>
      </c>
      <c r="AE15608" s="6" t="s">
        <v>51508</v>
      </c>
      <c r="AF15608" s="6" t="s">
        <v>51902</v>
      </c>
      <c r="AG15608" s="6" t="s">
        <v>34436</v>
      </c>
    </row>
    <row r="15609" spans="29:33" x14ac:dyDescent="0.25">
      <c r="AC15609">
        <v>15608</v>
      </c>
      <c r="AD15609" s="6" t="s">
        <v>34437</v>
      </c>
      <c r="AE15609" s="6" t="s">
        <v>51907</v>
      </c>
      <c r="AF15609" s="6" t="s">
        <v>51912</v>
      </c>
      <c r="AG15609" s="6" t="s">
        <v>34438</v>
      </c>
    </row>
    <row r="15610" spans="29:33" x14ac:dyDescent="0.25">
      <c r="AC15610">
        <v>15609</v>
      </c>
      <c r="AD15610" s="6" t="s">
        <v>34439</v>
      </c>
      <c r="AE15610" s="6" t="s">
        <v>52107</v>
      </c>
      <c r="AF15610" s="6" t="s">
        <v>51468</v>
      </c>
      <c r="AG15610" s="6" t="s">
        <v>34440</v>
      </c>
    </row>
    <row r="15611" spans="29:33" x14ac:dyDescent="0.25">
      <c r="AC15611">
        <v>15610</v>
      </c>
      <c r="AD15611" s="6" t="s">
        <v>34441</v>
      </c>
      <c r="AE15611" s="6" t="s">
        <v>51808</v>
      </c>
      <c r="AF15611" s="6" t="s">
        <v>52302</v>
      </c>
      <c r="AG15611" s="6" t="s">
        <v>34442</v>
      </c>
    </row>
    <row r="15612" spans="29:33" x14ac:dyDescent="0.25">
      <c r="AC15612">
        <v>15611</v>
      </c>
      <c r="AD15612" s="6" t="s">
        <v>34443</v>
      </c>
      <c r="AE15612" s="6" t="s">
        <v>51862</v>
      </c>
      <c r="AF15612" s="6" t="s">
        <v>90</v>
      </c>
      <c r="AG15612" s="6" t="s">
        <v>34444</v>
      </c>
    </row>
    <row r="15613" spans="29:33" x14ac:dyDescent="0.25">
      <c r="AC15613">
        <v>15612</v>
      </c>
      <c r="AD15613" s="6" t="s">
        <v>34445</v>
      </c>
      <c r="AE15613" s="6" t="s">
        <v>49502</v>
      </c>
      <c r="AF15613" s="6" t="s">
        <v>49591</v>
      </c>
      <c r="AG15613" s="6" t="s">
        <v>34446</v>
      </c>
    </row>
    <row r="15614" spans="29:33" x14ac:dyDescent="0.25">
      <c r="AC15614">
        <v>15613</v>
      </c>
      <c r="AD15614" s="6" t="s">
        <v>34447</v>
      </c>
      <c r="AE15614" s="6" t="s">
        <v>51236</v>
      </c>
      <c r="AF15614" s="6" t="s">
        <v>90</v>
      </c>
      <c r="AG15614" s="6" t="s">
        <v>34448</v>
      </c>
    </row>
    <row r="15615" spans="29:33" x14ac:dyDescent="0.25">
      <c r="AC15615">
        <v>15614</v>
      </c>
      <c r="AD15615" s="6" t="s">
        <v>34449</v>
      </c>
      <c r="AE15615" s="6" t="s">
        <v>48669</v>
      </c>
      <c r="AF15615" s="6" t="s">
        <v>48665</v>
      </c>
      <c r="AG15615" s="6" t="s">
        <v>34450</v>
      </c>
    </row>
    <row r="15616" spans="29:33" x14ac:dyDescent="0.25">
      <c r="AC15616">
        <v>15615</v>
      </c>
      <c r="AD15616" s="6" t="s">
        <v>34451</v>
      </c>
      <c r="AE15616" s="6" t="s">
        <v>52337</v>
      </c>
      <c r="AF15616" s="6" t="s">
        <v>90</v>
      </c>
      <c r="AG15616" s="6" t="s">
        <v>34452</v>
      </c>
    </row>
    <row r="15617" spans="29:33" x14ac:dyDescent="0.25">
      <c r="AC15617">
        <v>15616</v>
      </c>
      <c r="AD15617" s="6" t="s">
        <v>34453</v>
      </c>
      <c r="AE15617" s="6" t="s">
        <v>50763</v>
      </c>
      <c r="AF15617" s="6" t="s">
        <v>51706</v>
      </c>
      <c r="AG15617" s="6" t="s">
        <v>34454</v>
      </c>
    </row>
    <row r="15618" spans="29:33" x14ac:dyDescent="0.25">
      <c r="AC15618">
        <v>15617</v>
      </c>
      <c r="AD15618" s="6" t="s">
        <v>34455</v>
      </c>
      <c r="AE15618" s="6" t="s">
        <v>52340</v>
      </c>
      <c r="AF15618" s="6" t="s">
        <v>90</v>
      </c>
      <c r="AG15618" s="6" t="s">
        <v>34456</v>
      </c>
    </row>
    <row r="15619" spans="29:33" x14ac:dyDescent="0.25">
      <c r="AC15619">
        <v>15618</v>
      </c>
      <c r="AD15619" s="6" t="s">
        <v>34457</v>
      </c>
      <c r="AE15619" s="6" t="s">
        <v>52337</v>
      </c>
      <c r="AF15619" s="6" t="s">
        <v>90</v>
      </c>
      <c r="AG15619" s="6" t="s">
        <v>34458</v>
      </c>
    </row>
    <row r="15620" spans="29:33" x14ac:dyDescent="0.25">
      <c r="AC15620">
        <v>15619</v>
      </c>
      <c r="AD15620" s="6" t="s">
        <v>34459</v>
      </c>
      <c r="AE15620" s="6" t="s">
        <v>52334</v>
      </c>
      <c r="AF15620" s="6" t="s">
        <v>90</v>
      </c>
      <c r="AG15620" s="6" t="s">
        <v>34460</v>
      </c>
    </row>
    <row r="15621" spans="29:33" x14ac:dyDescent="0.25">
      <c r="AC15621">
        <v>15620</v>
      </c>
      <c r="AD15621" s="6" t="s">
        <v>34461</v>
      </c>
      <c r="AE15621" s="6" t="s">
        <v>52302</v>
      </c>
      <c r="AF15621" s="6" t="s">
        <v>90</v>
      </c>
      <c r="AG15621" s="6" t="s">
        <v>34462</v>
      </c>
    </row>
    <row r="15622" spans="29:33" x14ac:dyDescent="0.25">
      <c r="AC15622">
        <v>15621</v>
      </c>
      <c r="AD15622" s="6" t="s">
        <v>34463</v>
      </c>
      <c r="AE15622" s="6" t="s">
        <v>50105</v>
      </c>
      <c r="AF15622" s="6" t="s">
        <v>90</v>
      </c>
      <c r="AG15622" s="6" t="s">
        <v>34464</v>
      </c>
    </row>
    <row r="15623" spans="29:33" x14ac:dyDescent="0.25">
      <c r="AC15623">
        <v>15622</v>
      </c>
      <c r="AD15623" s="6" t="s">
        <v>34465</v>
      </c>
      <c r="AE15623" s="6" t="s">
        <v>49820</v>
      </c>
      <c r="AF15623" s="6" t="s">
        <v>51423</v>
      </c>
      <c r="AG15623" s="6" t="s">
        <v>34466</v>
      </c>
    </row>
    <row r="15624" spans="29:33" x14ac:dyDescent="0.25">
      <c r="AC15624">
        <v>15623</v>
      </c>
      <c r="AD15624" s="6" t="s">
        <v>34467</v>
      </c>
      <c r="AE15624" s="6" t="s">
        <v>49311</v>
      </c>
      <c r="AF15624" s="6" t="s">
        <v>49998</v>
      </c>
      <c r="AG15624" s="6" t="s">
        <v>34468</v>
      </c>
    </row>
    <row r="15625" spans="29:33" x14ac:dyDescent="0.25">
      <c r="AC15625">
        <v>15624</v>
      </c>
      <c r="AD15625" s="6" t="s">
        <v>34469</v>
      </c>
      <c r="AE15625" s="6" t="s">
        <v>51902</v>
      </c>
      <c r="AF15625" s="6" t="s">
        <v>90</v>
      </c>
      <c r="AG15625" s="6" t="s">
        <v>34470</v>
      </c>
    </row>
    <row r="15626" spans="29:33" x14ac:dyDescent="0.25">
      <c r="AC15626">
        <v>15625</v>
      </c>
      <c r="AD15626" s="6" t="s">
        <v>34471</v>
      </c>
      <c r="AE15626" s="6" t="s">
        <v>49634</v>
      </c>
      <c r="AF15626" s="6" t="s">
        <v>49926</v>
      </c>
      <c r="AG15626" s="6" t="s">
        <v>34472</v>
      </c>
    </row>
    <row r="15627" spans="29:33" x14ac:dyDescent="0.25">
      <c r="AC15627">
        <v>15626</v>
      </c>
      <c r="AD15627" s="6" t="s">
        <v>34473</v>
      </c>
      <c r="AE15627" s="6" t="s">
        <v>49216</v>
      </c>
      <c r="AF15627" s="6" t="s">
        <v>49160</v>
      </c>
      <c r="AG15627" s="6" t="s">
        <v>34474</v>
      </c>
    </row>
    <row r="15628" spans="29:33" x14ac:dyDescent="0.25">
      <c r="AC15628">
        <v>15627</v>
      </c>
      <c r="AD15628" s="6" t="s">
        <v>34475</v>
      </c>
      <c r="AE15628" s="6" t="s">
        <v>50794</v>
      </c>
      <c r="AF15628" s="6" t="s">
        <v>90</v>
      </c>
      <c r="AG15628" s="6" t="s">
        <v>34476</v>
      </c>
    </row>
    <row r="15629" spans="29:33" x14ac:dyDescent="0.25">
      <c r="AC15629">
        <v>15628</v>
      </c>
      <c r="AD15629" s="6" t="s">
        <v>34477</v>
      </c>
      <c r="AE15629" s="6" t="s">
        <v>51169</v>
      </c>
      <c r="AF15629" s="6" t="s">
        <v>90</v>
      </c>
      <c r="AG15629" s="6" t="s">
        <v>34478</v>
      </c>
    </row>
    <row r="15630" spans="29:33" x14ac:dyDescent="0.25">
      <c r="AC15630">
        <v>15629</v>
      </c>
      <c r="AD15630" s="6" t="s">
        <v>34479</v>
      </c>
      <c r="AE15630" s="6" t="s">
        <v>48693</v>
      </c>
      <c r="AF15630" s="6" t="s">
        <v>90</v>
      </c>
      <c r="AG15630" s="6" t="s">
        <v>34480</v>
      </c>
    </row>
    <row r="15631" spans="29:33" x14ac:dyDescent="0.25">
      <c r="AC15631">
        <v>15630</v>
      </c>
      <c r="AD15631" s="6" t="s">
        <v>34481</v>
      </c>
      <c r="AE15631" s="6" t="s">
        <v>49388</v>
      </c>
      <c r="AF15631" s="6" t="s">
        <v>49381</v>
      </c>
      <c r="AG15631" s="6" t="s">
        <v>34482</v>
      </c>
    </row>
    <row r="15632" spans="29:33" x14ac:dyDescent="0.25">
      <c r="AC15632">
        <v>15631</v>
      </c>
      <c r="AD15632" s="6" t="s">
        <v>34483</v>
      </c>
      <c r="AE15632" s="6" t="s">
        <v>49235</v>
      </c>
      <c r="AF15632" s="6" t="s">
        <v>49255</v>
      </c>
      <c r="AG15632" s="6" t="s">
        <v>34484</v>
      </c>
    </row>
    <row r="15633" spans="29:33" x14ac:dyDescent="0.25">
      <c r="AC15633">
        <v>15632</v>
      </c>
      <c r="AD15633" s="6" t="s">
        <v>34485</v>
      </c>
      <c r="AE15633" s="6" t="s">
        <v>49255</v>
      </c>
      <c r="AF15633" s="6" t="s">
        <v>90</v>
      </c>
      <c r="AG15633" s="6" t="s">
        <v>34486</v>
      </c>
    </row>
    <row r="15634" spans="29:33" x14ac:dyDescent="0.25">
      <c r="AC15634">
        <v>15633</v>
      </c>
      <c r="AD15634" s="6" t="s">
        <v>34487</v>
      </c>
      <c r="AE15634" s="6" t="s">
        <v>48876</v>
      </c>
      <c r="AF15634" s="6" t="s">
        <v>48876</v>
      </c>
      <c r="AG15634" s="6" t="s">
        <v>34488</v>
      </c>
    </row>
    <row r="15635" spans="29:33" x14ac:dyDescent="0.25">
      <c r="AC15635">
        <v>15634</v>
      </c>
      <c r="AD15635" s="6" t="s">
        <v>34489</v>
      </c>
      <c r="AE15635" s="6" t="s">
        <v>51196</v>
      </c>
      <c r="AF15635" s="6" t="s">
        <v>51209</v>
      </c>
      <c r="AG15635" s="6" t="s">
        <v>34490</v>
      </c>
    </row>
    <row r="15636" spans="29:33" x14ac:dyDescent="0.25">
      <c r="AC15636">
        <v>15635</v>
      </c>
      <c r="AD15636" s="6" t="s">
        <v>34491</v>
      </c>
      <c r="AE15636" s="6" t="s">
        <v>51508</v>
      </c>
      <c r="AF15636" s="6" t="s">
        <v>51079</v>
      </c>
      <c r="AG15636" s="6" t="s">
        <v>34492</v>
      </c>
    </row>
    <row r="15637" spans="29:33" x14ac:dyDescent="0.25">
      <c r="AC15637">
        <v>15636</v>
      </c>
      <c r="AD15637" s="6" t="s">
        <v>34493</v>
      </c>
      <c r="AE15637" s="6" t="s">
        <v>52115</v>
      </c>
      <c r="AF15637" s="6" t="s">
        <v>90</v>
      </c>
      <c r="AG15637" s="6" t="s">
        <v>34494</v>
      </c>
    </row>
    <row r="15638" spans="29:33" x14ac:dyDescent="0.25">
      <c r="AC15638">
        <v>15637</v>
      </c>
      <c r="AD15638" s="6" t="s">
        <v>34495</v>
      </c>
      <c r="AE15638" s="6" t="s">
        <v>50712</v>
      </c>
      <c r="AF15638" s="6" t="s">
        <v>90</v>
      </c>
      <c r="AG15638" s="6" t="s">
        <v>34496</v>
      </c>
    </row>
    <row r="15639" spans="29:33" x14ac:dyDescent="0.25">
      <c r="AC15639">
        <v>15638</v>
      </c>
      <c r="AD15639" s="6" t="s">
        <v>34497</v>
      </c>
      <c r="AE15639" s="6" t="s">
        <v>51258</v>
      </c>
      <c r="AF15639" s="6" t="s">
        <v>51468</v>
      </c>
      <c r="AG15639" s="6" t="s">
        <v>34498</v>
      </c>
    </row>
    <row r="15640" spans="29:33" x14ac:dyDescent="0.25">
      <c r="AC15640">
        <v>15639</v>
      </c>
      <c r="AD15640" s="6" t="s">
        <v>34499</v>
      </c>
      <c r="AE15640" s="6" t="s">
        <v>49602</v>
      </c>
      <c r="AF15640" s="6" t="s">
        <v>49448</v>
      </c>
      <c r="AG15640" s="6" t="s">
        <v>34500</v>
      </c>
    </row>
    <row r="15641" spans="29:33" x14ac:dyDescent="0.25">
      <c r="AC15641">
        <v>15640</v>
      </c>
      <c r="AD15641" s="6" t="s">
        <v>34501</v>
      </c>
      <c r="AE15641" s="6" t="s">
        <v>49351</v>
      </c>
      <c r="AF15641" s="6" t="s">
        <v>49351</v>
      </c>
      <c r="AG15641" s="6" t="s">
        <v>34502</v>
      </c>
    </row>
    <row r="15642" spans="29:33" x14ac:dyDescent="0.25">
      <c r="AC15642">
        <v>15641</v>
      </c>
      <c r="AD15642" s="6" t="s">
        <v>34503</v>
      </c>
      <c r="AE15642" s="6" t="s">
        <v>50796</v>
      </c>
      <c r="AF15642" s="6" t="s">
        <v>90</v>
      </c>
      <c r="AG15642" s="6" t="s">
        <v>34504</v>
      </c>
    </row>
    <row r="15643" spans="29:33" x14ac:dyDescent="0.25">
      <c r="AC15643">
        <v>15642</v>
      </c>
      <c r="AD15643" s="6" t="s">
        <v>34505</v>
      </c>
      <c r="AE15643" s="6" t="s">
        <v>52145</v>
      </c>
      <c r="AF15643" s="6" t="s">
        <v>90</v>
      </c>
      <c r="AG15643" s="6" t="s">
        <v>34506</v>
      </c>
    </row>
    <row r="15644" spans="29:33" x14ac:dyDescent="0.25">
      <c r="AC15644">
        <v>15643</v>
      </c>
      <c r="AD15644" s="6" t="s">
        <v>34507</v>
      </c>
      <c r="AE15644" s="6" t="s">
        <v>49980</v>
      </c>
      <c r="AF15644" s="6" t="s">
        <v>49850</v>
      </c>
      <c r="AG15644" s="6" t="s">
        <v>34508</v>
      </c>
    </row>
    <row r="15645" spans="29:33" x14ac:dyDescent="0.25">
      <c r="AC15645">
        <v>15644</v>
      </c>
      <c r="AD15645" s="6" t="s">
        <v>34509</v>
      </c>
      <c r="AE15645" s="6" t="s">
        <v>49057</v>
      </c>
      <c r="AF15645" s="6" t="s">
        <v>49061</v>
      </c>
      <c r="AG15645" s="6" t="s">
        <v>34510</v>
      </c>
    </row>
    <row r="15646" spans="29:33" x14ac:dyDescent="0.25">
      <c r="AC15646">
        <v>15645</v>
      </c>
      <c r="AD15646" s="6" t="s">
        <v>34511</v>
      </c>
      <c r="AE15646" s="6" t="s">
        <v>51722</v>
      </c>
      <c r="AF15646" s="6" t="s">
        <v>51734</v>
      </c>
      <c r="AG15646" s="6" t="s">
        <v>34512</v>
      </c>
    </row>
    <row r="15647" spans="29:33" x14ac:dyDescent="0.25">
      <c r="AC15647">
        <v>15646</v>
      </c>
      <c r="AD15647" s="6" t="s">
        <v>34513</v>
      </c>
      <c r="AE15647" s="6" t="s">
        <v>50534</v>
      </c>
      <c r="AF15647" s="6" t="s">
        <v>90</v>
      </c>
      <c r="AG15647" s="6" t="s">
        <v>34514</v>
      </c>
    </row>
    <row r="15648" spans="29:33" x14ac:dyDescent="0.25">
      <c r="AC15648">
        <v>15647</v>
      </c>
      <c r="AD15648" s="6" t="s">
        <v>34515</v>
      </c>
      <c r="AE15648" s="6" t="s">
        <v>50922</v>
      </c>
      <c r="AF15648" s="6" t="s">
        <v>90</v>
      </c>
      <c r="AG15648" s="6" t="s">
        <v>34516</v>
      </c>
    </row>
    <row r="15649" spans="29:33" x14ac:dyDescent="0.25">
      <c r="AC15649">
        <v>15648</v>
      </c>
      <c r="AD15649" s="6" t="s">
        <v>34517</v>
      </c>
      <c r="AE15649" s="6" t="s">
        <v>51894</v>
      </c>
      <c r="AF15649" s="6" t="s">
        <v>90</v>
      </c>
      <c r="AG15649" s="6" t="s">
        <v>34518</v>
      </c>
    </row>
    <row r="15650" spans="29:33" x14ac:dyDescent="0.25">
      <c r="AC15650">
        <v>15649</v>
      </c>
      <c r="AD15650" s="6" t="s">
        <v>34519</v>
      </c>
      <c r="AE15650" s="6" t="s">
        <v>51924</v>
      </c>
      <c r="AF15650" s="6" t="s">
        <v>51907</v>
      </c>
      <c r="AG15650" s="6" t="s">
        <v>34520</v>
      </c>
    </row>
    <row r="15651" spans="29:33" x14ac:dyDescent="0.25">
      <c r="AC15651">
        <v>15650</v>
      </c>
      <c r="AD15651" s="6" t="s">
        <v>34521</v>
      </c>
      <c r="AE15651" s="6" t="s">
        <v>51466</v>
      </c>
      <c r="AF15651" s="6" t="s">
        <v>90</v>
      </c>
      <c r="AG15651" s="6" t="s">
        <v>34522</v>
      </c>
    </row>
    <row r="15652" spans="29:33" x14ac:dyDescent="0.25">
      <c r="AC15652">
        <v>15651</v>
      </c>
      <c r="AD15652" s="6" t="s">
        <v>34523</v>
      </c>
      <c r="AE15652" s="6" t="s">
        <v>51562</v>
      </c>
      <c r="AF15652" s="6" t="s">
        <v>90</v>
      </c>
      <c r="AG15652" s="6" t="s">
        <v>34524</v>
      </c>
    </row>
    <row r="15653" spans="29:33" x14ac:dyDescent="0.25">
      <c r="AC15653">
        <v>15652</v>
      </c>
      <c r="AD15653" s="6" t="s">
        <v>34525</v>
      </c>
      <c r="AE15653" s="6" t="s">
        <v>51427</v>
      </c>
      <c r="AF15653" s="6" t="s">
        <v>90</v>
      </c>
      <c r="AG15653" s="6" t="s">
        <v>34526</v>
      </c>
    </row>
    <row r="15654" spans="29:33" x14ac:dyDescent="0.25">
      <c r="AC15654">
        <v>15653</v>
      </c>
      <c r="AD15654" s="6" t="s">
        <v>34527</v>
      </c>
      <c r="AE15654" s="6" t="s">
        <v>50510</v>
      </c>
      <c r="AF15654" s="6" t="s">
        <v>90</v>
      </c>
      <c r="AG15654" s="6" t="s">
        <v>34528</v>
      </c>
    </row>
    <row r="15655" spans="29:33" x14ac:dyDescent="0.25">
      <c r="AC15655">
        <v>15654</v>
      </c>
      <c r="AD15655" s="6" t="s">
        <v>34529</v>
      </c>
      <c r="AE15655" s="6" t="s">
        <v>52295</v>
      </c>
      <c r="AF15655" s="6" t="s">
        <v>90</v>
      </c>
      <c r="AG15655" s="6" t="s">
        <v>34530</v>
      </c>
    </row>
    <row r="15656" spans="29:33" x14ac:dyDescent="0.25">
      <c r="AC15656">
        <v>15655</v>
      </c>
      <c r="AD15656" s="6" t="s">
        <v>34531</v>
      </c>
      <c r="AE15656" s="6" t="s">
        <v>49652</v>
      </c>
      <c r="AF15656" s="6" t="s">
        <v>90</v>
      </c>
      <c r="AG15656" s="6" t="s">
        <v>34532</v>
      </c>
    </row>
    <row r="15657" spans="29:33" x14ac:dyDescent="0.25">
      <c r="AC15657">
        <v>15656</v>
      </c>
      <c r="AD15657" s="6" t="s">
        <v>34533</v>
      </c>
      <c r="AE15657" s="6" t="s">
        <v>49738</v>
      </c>
      <c r="AF15657" s="6" t="s">
        <v>50058</v>
      </c>
      <c r="AG15657" s="6" t="s">
        <v>34534</v>
      </c>
    </row>
    <row r="15658" spans="29:33" x14ac:dyDescent="0.25">
      <c r="AC15658">
        <v>15657</v>
      </c>
      <c r="AD15658" s="6" t="s">
        <v>34535</v>
      </c>
      <c r="AE15658" s="6" t="s">
        <v>50462</v>
      </c>
      <c r="AF15658" s="6" t="s">
        <v>50712</v>
      </c>
      <c r="AG15658" s="6" t="s">
        <v>34536</v>
      </c>
    </row>
    <row r="15659" spans="29:33" x14ac:dyDescent="0.25">
      <c r="AC15659">
        <v>15658</v>
      </c>
      <c r="AD15659" s="6" t="s">
        <v>34537</v>
      </c>
      <c r="AE15659" s="6" t="s">
        <v>50078</v>
      </c>
      <c r="AF15659" s="6" t="s">
        <v>50076</v>
      </c>
      <c r="AG15659" s="6" t="s">
        <v>34538</v>
      </c>
    </row>
    <row r="15660" spans="29:33" x14ac:dyDescent="0.25">
      <c r="AC15660">
        <v>15659</v>
      </c>
      <c r="AD15660" s="6" t="s">
        <v>34539</v>
      </c>
      <c r="AE15660" s="6" t="s">
        <v>50526</v>
      </c>
      <c r="AF15660" s="6" t="s">
        <v>90</v>
      </c>
      <c r="AG15660" s="6" t="s">
        <v>34540</v>
      </c>
    </row>
    <row r="15661" spans="29:33" x14ac:dyDescent="0.25">
      <c r="AC15661">
        <v>15660</v>
      </c>
      <c r="AD15661" s="6" t="s">
        <v>34541</v>
      </c>
      <c r="AE15661" s="6" t="s">
        <v>50437</v>
      </c>
      <c r="AF15661" s="6" t="s">
        <v>90</v>
      </c>
      <c r="AG15661" s="6" t="s">
        <v>34542</v>
      </c>
    </row>
    <row r="15662" spans="29:33" x14ac:dyDescent="0.25">
      <c r="AC15662">
        <v>15661</v>
      </c>
      <c r="AD15662" s="6" t="s">
        <v>34543</v>
      </c>
      <c r="AE15662" s="6" t="s">
        <v>51631</v>
      </c>
      <c r="AF15662" s="6" t="s">
        <v>90</v>
      </c>
      <c r="AG15662" s="6" t="s">
        <v>34544</v>
      </c>
    </row>
    <row r="15663" spans="29:33" x14ac:dyDescent="0.25">
      <c r="AC15663">
        <v>15662</v>
      </c>
      <c r="AD15663" s="6" t="s">
        <v>34545</v>
      </c>
      <c r="AE15663" s="6" t="s">
        <v>49193</v>
      </c>
      <c r="AF15663" s="6" t="s">
        <v>49112</v>
      </c>
      <c r="AG15663" s="6" t="s">
        <v>34546</v>
      </c>
    </row>
    <row r="15664" spans="29:33" x14ac:dyDescent="0.25">
      <c r="AC15664">
        <v>15663</v>
      </c>
      <c r="AD15664" s="6" t="s">
        <v>34547</v>
      </c>
      <c r="AE15664" s="6" t="s">
        <v>51415</v>
      </c>
      <c r="AF15664" s="6" t="s">
        <v>51449</v>
      </c>
      <c r="AG15664" s="6" t="s">
        <v>34548</v>
      </c>
    </row>
    <row r="15665" spans="29:33" x14ac:dyDescent="0.25">
      <c r="AC15665">
        <v>15664</v>
      </c>
      <c r="AD15665" s="6" t="s">
        <v>34549</v>
      </c>
      <c r="AE15665" s="6" t="s">
        <v>50037</v>
      </c>
      <c r="AF15665" s="6" t="s">
        <v>50037</v>
      </c>
      <c r="AG15665" s="6" t="s">
        <v>34550</v>
      </c>
    </row>
    <row r="15666" spans="29:33" x14ac:dyDescent="0.25">
      <c r="AC15666">
        <v>15665</v>
      </c>
      <c r="AD15666" s="6" t="s">
        <v>34551</v>
      </c>
      <c r="AE15666" s="6" t="s">
        <v>50326</v>
      </c>
      <c r="AF15666" s="6" t="s">
        <v>90</v>
      </c>
      <c r="AG15666" s="6" t="s">
        <v>34552</v>
      </c>
    </row>
    <row r="15667" spans="29:33" x14ac:dyDescent="0.25">
      <c r="AC15667">
        <v>15666</v>
      </c>
      <c r="AD15667" s="6" t="s">
        <v>34553</v>
      </c>
      <c r="AE15667" s="6" t="s">
        <v>49671</v>
      </c>
      <c r="AF15667" s="6" t="s">
        <v>50109</v>
      </c>
      <c r="AG15667" s="6" t="s">
        <v>34554</v>
      </c>
    </row>
    <row r="15668" spans="29:33" x14ac:dyDescent="0.25">
      <c r="AC15668">
        <v>15667</v>
      </c>
      <c r="AD15668" s="6" t="s">
        <v>34555</v>
      </c>
      <c r="AE15668" s="6" t="s">
        <v>51661</v>
      </c>
      <c r="AF15668" s="6" t="s">
        <v>90</v>
      </c>
      <c r="AG15668" s="6" t="s">
        <v>34556</v>
      </c>
    </row>
    <row r="15669" spans="29:33" x14ac:dyDescent="0.25">
      <c r="AC15669">
        <v>15668</v>
      </c>
      <c r="AD15669" s="6" t="s">
        <v>34557</v>
      </c>
      <c r="AE15669" s="6" t="s">
        <v>49624</v>
      </c>
      <c r="AF15669" s="6" t="s">
        <v>90</v>
      </c>
      <c r="AG15669" s="6" t="s">
        <v>34558</v>
      </c>
    </row>
    <row r="15670" spans="29:33" x14ac:dyDescent="0.25">
      <c r="AC15670">
        <v>15669</v>
      </c>
      <c r="AD15670" s="6" t="s">
        <v>34559</v>
      </c>
      <c r="AE15670" s="6" t="s">
        <v>50009</v>
      </c>
      <c r="AF15670" s="6" t="s">
        <v>50354</v>
      </c>
      <c r="AG15670" s="6" t="s">
        <v>34560</v>
      </c>
    </row>
    <row r="15671" spans="29:33" x14ac:dyDescent="0.25">
      <c r="AC15671">
        <v>15670</v>
      </c>
      <c r="AD15671" s="6" t="s">
        <v>34561</v>
      </c>
      <c r="AE15671" s="6" t="s">
        <v>51351</v>
      </c>
      <c r="AF15671" s="6" t="s">
        <v>50649</v>
      </c>
      <c r="AG15671" s="6" t="s">
        <v>34562</v>
      </c>
    </row>
    <row r="15672" spans="29:33" x14ac:dyDescent="0.25">
      <c r="AC15672">
        <v>15671</v>
      </c>
      <c r="AD15672" s="6" t="s">
        <v>34563</v>
      </c>
      <c r="AE15672" s="6" t="s">
        <v>50681</v>
      </c>
      <c r="AF15672" s="6" t="s">
        <v>50454</v>
      </c>
      <c r="AG15672" s="6" t="s">
        <v>34564</v>
      </c>
    </row>
    <row r="15673" spans="29:33" x14ac:dyDescent="0.25">
      <c r="AC15673">
        <v>15672</v>
      </c>
      <c r="AD15673" s="6" t="s">
        <v>34565</v>
      </c>
      <c r="AE15673" s="6" t="s">
        <v>48681</v>
      </c>
      <c r="AF15673" s="6" t="s">
        <v>90</v>
      </c>
      <c r="AG15673" s="6" t="s">
        <v>34566</v>
      </c>
    </row>
    <row r="15674" spans="29:33" x14ac:dyDescent="0.25">
      <c r="AC15674">
        <v>15673</v>
      </c>
      <c r="AD15674" s="6" t="s">
        <v>34567</v>
      </c>
      <c r="AE15674" s="6" t="s">
        <v>50672</v>
      </c>
      <c r="AF15674" s="6" t="s">
        <v>90</v>
      </c>
      <c r="AG15674" s="6" t="s">
        <v>34568</v>
      </c>
    </row>
    <row r="15675" spans="29:33" x14ac:dyDescent="0.25">
      <c r="AC15675">
        <v>15674</v>
      </c>
      <c r="AD15675" s="6" t="s">
        <v>34569</v>
      </c>
      <c r="AE15675" s="6" t="s">
        <v>49259</v>
      </c>
      <c r="AF15675" s="6" t="s">
        <v>49184</v>
      </c>
      <c r="AG15675" s="6" t="s">
        <v>34570</v>
      </c>
    </row>
    <row r="15676" spans="29:33" x14ac:dyDescent="0.25">
      <c r="AC15676">
        <v>15675</v>
      </c>
      <c r="AD15676" s="6" t="s">
        <v>34571</v>
      </c>
      <c r="AE15676" s="6" t="s">
        <v>51639</v>
      </c>
      <c r="AF15676" s="6" t="s">
        <v>90</v>
      </c>
      <c r="AG15676" s="6" t="s">
        <v>34572</v>
      </c>
    </row>
    <row r="15677" spans="29:33" x14ac:dyDescent="0.25">
      <c r="AC15677">
        <v>15676</v>
      </c>
      <c r="AD15677" s="6" t="s">
        <v>34573</v>
      </c>
      <c r="AE15677" s="6" t="s">
        <v>52407</v>
      </c>
      <c r="AF15677" s="6" t="s">
        <v>90</v>
      </c>
      <c r="AG15677" s="6" t="s">
        <v>34574</v>
      </c>
    </row>
    <row r="15678" spans="29:33" x14ac:dyDescent="0.25">
      <c r="AC15678">
        <v>15677</v>
      </c>
      <c r="AD15678" s="6" t="s">
        <v>34575</v>
      </c>
      <c r="AE15678" s="6" t="s">
        <v>52337</v>
      </c>
      <c r="AF15678" s="6" t="s">
        <v>90</v>
      </c>
      <c r="AG15678" s="6" t="s">
        <v>34576</v>
      </c>
    </row>
    <row r="15679" spans="29:33" x14ac:dyDescent="0.25">
      <c r="AC15679">
        <v>15678</v>
      </c>
      <c r="AD15679" s="6" t="s">
        <v>34577</v>
      </c>
      <c r="AE15679" s="6" t="s">
        <v>51002</v>
      </c>
      <c r="AF15679" s="6" t="s">
        <v>90</v>
      </c>
      <c r="AG15679" s="6" t="s">
        <v>34578</v>
      </c>
    </row>
    <row r="15680" spans="29:33" x14ac:dyDescent="0.25">
      <c r="AC15680">
        <v>15679</v>
      </c>
      <c r="AD15680" s="6" t="s">
        <v>34579</v>
      </c>
      <c r="AE15680" s="6" t="s">
        <v>50678</v>
      </c>
      <c r="AF15680" s="6" t="s">
        <v>50689</v>
      </c>
      <c r="AG15680" s="6" t="s">
        <v>34580</v>
      </c>
    </row>
    <row r="15681" spans="29:33" x14ac:dyDescent="0.25">
      <c r="AC15681">
        <v>15680</v>
      </c>
      <c r="AD15681" s="6" t="s">
        <v>34581</v>
      </c>
      <c r="AE15681" s="6" t="s">
        <v>51106</v>
      </c>
      <c r="AF15681" s="6" t="s">
        <v>51111</v>
      </c>
      <c r="AG15681" s="6" t="s">
        <v>34582</v>
      </c>
    </row>
    <row r="15682" spans="29:33" x14ac:dyDescent="0.25">
      <c r="AC15682">
        <v>15681</v>
      </c>
      <c r="AD15682" s="6" t="s">
        <v>34583</v>
      </c>
      <c r="AE15682" s="6" t="s">
        <v>49616</v>
      </c>
      <c r="AF15682" s="6" t="s">
        <v>90</v>
      </c>
      <c r="AG15682" s="6" t="s">
        <v>34584</v>
      </c>
    </row>
    <row r="15683" spans="29:33" x14ac:dyDescent="0.25">
      <c r="AC15683">
        <v>15682</v>
      </c>
      <c r="AD15683" s="6" t="s">
        <v>34585</v>
      </c>
      <c r="AE15683" s="6" t="s">
        <v>50590</v>
      </c>
      <c r="AF15683" s="6" t="s">
        <v>90</v>
      </c>
      <c r="AG15683" s="6" t="s">
        <v>34586</v>
      </c>
    </row>
    <row r="15684" spans="29:33" x14ac:dyDescent="0.25">
      <c r="AC15684">
        <v>15683</v>
      </c>
      <c r="AD15684" s="6" t="s">
        <v>34587</v>
      </c>
      <c r="AE15684" s="6" t="s">
        <v>49838</v>
      </c>
      <c r="AF15684" s="6" t="s">
        <v>49812</v>
      </c>
      <c r="AG15684" s="6" t="s">
        <v>34588</v>
      </c>
    </row>
    <row r="15685" spans="29:33" x14ac:dyDescent="0.25">
      <c r="AC15685">
        <v>15684</v>
      </c>
      <c r="AD15685" s="6" t="s">
        <v>34589</v>
      </c>
      <c r="AE15685" s="6" t="s">
        <v>52038</v>
      </c>
      <c r="AF15685" s="6" t="s">
        <v>52280</v>
      </c>
      <c r="AG15685" s="6" t="s">
        <v>34590</v>
      </c>
    </row>
    <row r="15686" spans="29:33" x14ac:dyDescent="0.25">
      <c r="AC15686">
        <v>15685</v>
      </c>
      <c r="AD15686" s="6" t="s">
        <v>34591</v>
      </c>
      <c r="AE15686" s="6" t="s">
        <v>51055</v>
      </c>
      <c r="AF15686" s="6" t="s">
        <v>90</v>
      </c>
      <c r="AG15686" s="6" t="s">
        <v>34592</v>
      </c>
    </row>
    <row r="15687" spans="29:33" x14ac:dyDescent="0.25">
      <c r="AC15687">
        <v>15686</v>
      </c>
      <c r="AD15687" s="6" t="s">
        <v>34593</v>
      </c>
      <c r="AE15687" s="6" t="s">
        <v>51206</v>
      </c>
      <c r="AF15687" s="6" t="s">
        <v>90</v>
      </c>
      <c r="AG15687" s="6" t="s">
        <v>34594</v>
      </c>
    </row>
    <row r="15688" spans="29:33" x14ac:dyDescent="0.25">
      <c r="AC15688">
        <v>15687</v>
      </c>
      <c r="AD15688" s="6" t="s">
        <v>34595</v>
      </c>
      <c r="AE15688" s="6" t="s">
        <v>50521</v>
      </c>
      <c r="AF15688" s="6" t="s">
        <v>50704</v>
      </c>
      <c r="AG15688" s="6" t="s">
        <v>34596</v>
      </c>
    </row>
    <row r="15689" spans="29:33" x14ac:dyDescent="0.25">
      <c r="AC15689">
        <v>15688</v>
      </c>
      <c r="AD15689" s="6" t="s">
        <v>34597</v>
      </c>
      <c r="AE15689" s="6" t="s">
        <v>48848</v>
      </c>
      <c r="AF15689" s="6" t="s">
        <v>48806</v>
      </c>
      <c r="AG15689" s="6" t="s">
        <v>34598</v>
      </c>
    </row>
    <row r="15690" spans="29:33" x14ac:dyDescent="0.25">
      <c r="AC15690">
        <v>15689</v>
      </c>
      <c r="AD15690" s="6" t="s">
        <v>34599</v>
      </c>
      <c r="AE15690" s="6" t="s">
        <v>49879</v>
      </c>
      <c r="AF15690" s="6" t="s">
        <v>50410</v>
      </c>
      <c r="AG15690" s="6" t="s">
        <v>34600</v>
      </c>
    </row>
    <row r="15691" spans="29:33" x14ac:dyDescent="0.25">
      <c r="AC15691">
        <v>15690</v>
      </c>
      <c r="AD15691" s="6" t="s">
        <v>34601</v>
      </c>
      <c r="AE15691" s="6" t="s">
        <v>50521</v>
      </c>
      <c r="AF15691" s="6" t="s">
        <v>90</v>
      </c>
      <c r="AG15691" s="6" t="s">
        <v>34602</v>
      </c>
    </row>
    <row r="15692" spans="29:33" x14ac:dyDescent="0.25">
      <c r="AC15692">
        <v>15691</v>
      </c>
      <c r="AD15692" s="6" t="s">
        <v>34603</v>
      </c>
      <c r="AE15692" s="6" t="s">
        <v>51388</v>
      </c>
      <c r="AF15692" s="6" t="s">
        <v>51466</v>
      </c>
      <c r="AG15692" s="6" t="s">
        <v>34604</v>
      </c>
    </row>
    <row r="15693" spans="29:33" x14ac:dyDescent="0.25">
      <c r="AC15693">
        <v>15692</v>
      </c>
      <c r="AD15693" s="6" t="s">
        <v>34605</v>
      </c>
      <c r="AE15693" s="6" t="s">
        <v>49263</v>
      </c>
      <c r="AF15693" s="6" t="s">
        <v>52150</v>
      </c>
      <c r="AG15693" s="6" t="s">
        <v>34606</v>
      </c>
    </row>
    <row r="15694" spans="29:33" x14ac:dyDescent="0.25">
      <c r="AC15694">
        <v>15693</v>
      </c>
      <c r="AD15694" s="6" t="s">
        <v>34607</v>
      </c>
      <c r="AE15694" s="6" t="s">
        <v>49512</v>
      </c>
      <c r="AF15694" s="6" t="s">
        <v>90</v>
      </c>
      <c r="AG15694" s="6" t="s">
        <v>34608</v>
      </c>
    </row>
    <row r="15695" spans="29:33" x14ac:dyDescent="0.25">
      <c r="AC15695">
        <v>15694</v>
      </c>
      <c r="AD15695" s="6" t="s">
        <v>34609</v>
      </c>
      <c r="AE15695" s="6" t="s">
        <v>50396</v>
      </c>
      <c r="AF15695" s="6" t="s">
        <v>50399</v>
      </c>
      <c r="AG15695" s="6" t="s">
        <v>34610</v>
      </c>
    </row>
    <row r="15696" spans="29:33" x14ac:dyDescent="0.25">
      <c r="AC15696">
        <v>15695</v>
      </c>
      <c r="AD15696" s="6" t="s">
        <v>34611</v>
      </c>
      <c r="AE15696" s="6" t="s">
        <v>51299</v>
      </c>
      <c r="AF15696" s="6" t="s">
        <v>90</v>
      </c>
      <c r="AG15696" s="6" t="s">
        <v>34612</v>
      </c>
    </row>
    <row r="15697" spans="29:33" x14ac:dyDescent="0.25">
      <c r="AC15697">
        <v>15696</v>
      </c>
      <c r="AD15697" s="6" t="s">
        <v>34613</v>
      </c>
      <c r="AE15697" s="6" t="s">
        <v>50050</v>
      </c>
      <c r="AF15697" s="6" t="s">
        <v>49931</v>
      </c>
      <c r="AG15697" s="6" t="s">
        <v>34614</v>
      </c>
    </row>
    <row r="15698" spans="29:33" x14ac:dyDescent="0.25">
      <c r="AC15698">
        <v>15697</v>
      </c>
      <c r="AD15698" s="6" t="s">
        <v>34615</v>
      </c>
      <c r="AE15698" s="6" t="s">
        <v>49964</v>
      </c>
      <c r="AF15698" s="6" t="s">
        <v>50156</v>
      </c>
      <c r="AG15698" s="6" t="s">
        <v>34616</v>
      </c>
    </row>
    <row r="15699" spans="29:33" x14ac:dyDescent="0.25">
      <c r="AC15699">
        <v>15698</v>
      </c>
      <c r="AD15699" s="6" t="s">
        <v>34617</v>
      </c>
      <c r="AE15699" s="6" t="s">
        <v>51059</v>
      </c>
      <c r="AF15699" s="6" t="s">
        <v>50295</v>
      </c>
      <c r="AG15699" s="6" t="s">
        <v>34618</v>
      </c>
    </row>
    <row r="15700" spans="29:33" x14ac:dyDescent="0.25">
      <c r="AC15700">
        <v>15699</v>
      </c>
      <c r="AD15700" s="6" t="s">
        <v>34619</v>
      </c>
      <c r="AE15700" s="6" t="s">
        <v>50510</v>
      </c>
      <c r="AF15700" s="6" t="s">
        <v>50023</v>
      </c>
      <c r="AG15700" s="6" t="s">
        <v>34620</v>
      </c>
    </row>
    <row r="15701" spans="29:33" x14ac:dyDescent="0.25">
      <c r="AC15701">
        <v>15700</v>
      </c>
      <c r="AD15701" s="6" t="s">
        <v>34621</v>
      </c>
      <c r="AE15701" s="6" t="s">
        <v>51364</v>
      </c>
      <c r="AF15701" s="6" t="s">
        <v>90</v>
      </c>
      <c r="AG15701" s="6" t="s">
        <v>34622</v>
      </c>
    </row>
    <row r="15702" spans="29:33" x14ac:dyDescent="0.25">
      <c r="AC15702">
        <v>15701</v>
      </c>
      <c r="AD15702" s="6" t="s">
        <v>34623</v>
      </c>
      <c r="AE15702" s="6" t="s">
        <v>50917</v>
      </c>
      <c r="AF15702" s="6" t="s">
        <v>90</v>
      </c>
      <c r="AG15702" s="6" t="s">
        <v>34624</v>
      </c>
    </row>
    <row r="15703" spans="29:33" x14ac:dyDescent="0.25">
      <c r="AC15703">
        <v>15702</v>
      </c>
      <c r="AD15703" s="6" t="s">
        <v>34625</v>
      </c>
      <c r="AE15703" s="6" t="s">
        <v>50678</v>
      </c>
      <c r="AF15703" s="6" t="s">
        <v>50678</v>
      </c>
      <c r="AG15703" s="6" t="s">
        <v>34626</v>
      </c>
    </row>
    <row r="15704" spans="29:33" x14ac:dyDescent="0.25">
      <c r="AC15704">
        <v>15703</v>
      </c>
      <c r="AD15704" s="6" t="s">
        <v>34627</v>
      </c>
      <c r="AE15704" s="6" t="s">
        <v>49083</v>
      </c>
      <c r="AF15704" s="6" t="s">
        <v>90</v>
      </c>
      <c r="AG15704" s="6" t="s">
        <v>34628</v>
      </c>
    </row>
    <row r="15705" spans="29:33" x14ac:dyDescent="0.25">
      <c r="AC15705">
        <v>15704</v>
      </c>
      <c r="AD15705" s="6" t="s">
        <v>34629</v>
      </c>
      <c r="AE15705" s="6" t="s">
        <v>52061</v>
      </c>
      <c r="AF15705" s="6" t="s">
        <v>50619</v>
      </c>
      <c r="AG15705" s="6" t="s">
        <v>34630</v>
      </c>
    </row>
    <row r="15706" spans="29:33" x14ac:dyDescent="0.25">
      <c r="AC15706">
        <v>15705</v>
      </c>
      <c r="AD15706" s="6" t="s">
        <v>34631</v>
      </c>
      <c r="AE15706" s="6" t="s">
        <v>52293</v>
      </c>
      <c r="AF15706" s="6" t="s">
        <v>90</v>
      </c>
      <c r="AG15706" s="6" t="s">
        <v>34632</v>
      </c>
    </row>
    <row r="15707" spans="29:33" x14ac:dyDescent="0.25">
      <c r="AC15707">
        <v>15706</v>
      </c>
      <c r="AD15707" s="6" t="s">
        <v>34633</v>
      </c>
      <c r="AE15707" s="6" t="s">
        <v>50549</v>
      </c>
      <c r="AF15707" s="6" t="s">
        <v>90</v>
      </c>
      <c r="AG15707" s="6" t="s">
        <v>34634</v>
      </c>
    </row>
    <row r="15708" spans="29:33" x14ac:dyDescent="0.25">
      <c r="AC15708">
        <v>15707</v>
      </c>
      <c r="AD15708" s="6" t="s">
        <v>34635</v>
      </c>
      <c r="AE15708" s="6" t="s">
        <v>51631</v>
      </c>
      <c r="AF15708" s="6" t="s">
        <v>90</v>
      </c>
      <c r="AG15708" s="6" t="s">
        <v>34636</v>
      </c>
    </row>
    <row r="15709" spans="29:33" x14ac:dyDescent="0.25">
      <c r="AC15709">
        <v>15708</v>
      </c>
      <c r="AD15709" s="6" t="s">
        <v>34637</v>
      </c>
      <c r="AE15709" s="6" t="s">
        <v>51933</v>
      </c>
      <c r="AF15709" s="6" t="s">
        <v>90</v>
      </c>
      <c r="AG15709" s="6" t="s">
        <v>34638</v>
      </c>
    </row>
    <row r="15710" spans="29:33" x14ac:dyDescent="0.25">
      <c r="AC15710">
        <v>15709</v>
      </c>
      <c r="AD15710" s="6" t="s">
        <v>34639</v>
      </c>
      <c r="AE15710" s="6" t="s">
        <v>49795</v>
      </c>
      <c r="AF15710" s="6" t="s">
        <v>90</v>
      </c>
      <c r="AG15710" s="6" t="s">
        <v>34640</v>
      </c>
    </row>
    <row r="15711" spans="29:33" x14ac:dyDescent="0.25">
      <c r="AC15711">
        <v>15710</v>
      </c>
      <c r="AD15711" s="6" t="s">
        <v>34641</v>
      </c>
      <c r="AE15711" s="6" t="s">
        <v>51494</v>
      </c>
      <c r="AF15711" s="6" t="s">
        <v>90</v>
      </c>
      <c r="AG15711" s="6" t="s">
        <v>34642</v>
      </c>
    </row>
    <row r="15712" spans="29:33" x14ac:dyDescent="0.25">
      <c r="AC15712">
        <v>15711</v>
      </c>
      <c r="AD15712" s="6" t="s">
        <v>34643</v>
      </c>
      <c r="AE15712" s="6" t="s">
        <v>49538</v>
      </c>
      <c r="AF15712" s="6" t="s">
        <v>90</v>
      </c>
      <c r="AG15712" s="6" t="s">
        <v>34644</v>
      </c>
    </row>
    <row r="15713" spans="29:33" x14ac:dyDescent="0.25">
      <c r="AC15713">
        <v>15712</v>
      </c>
      <c r="AD15713" s="6" t="s">
        <v>34645</v>
      </c>
      <c r="AE15713" s="6" t="s">
        <v>49174</v>
      </c>
      <c r="AF15713" s="6" t="s">
        <v>90</v>
      </c>
      <c r="AG15713" s="6" t="s">
        <v>34646</v>
      </c>
    </row>
    <row r="15714" spans="29:33" x14ac:dyDescent="0.25">
      <c r="AC15714">
        <v>15713</v>
      </c>
      <c r="AD15714" s="6" t="s">
        <v>34647</v>
      </c>
      <c r="AE15714" s="6" t="s">
        <v>51808</v>
      </c>
      <c r="AF15714" s="6" t="s">
        <v>51378</v>
      </c>
      <c r="AG15714" s="6" t="s">
        <v>34648</v>
      </c>
    </row>
    <row r="15715" spans="29:33" x14ac:dyDescent="0.25">
      <c r="AC15715">
        <v>15714</v>
      </c>
      <c r="AD15715" s="6" t="s">
        <v>34649</v>
      </c>
      <c r="AE15715" s="6" t="s">
        <v>50295</v>
      </c>
      <c r="AF15715" s="6" t="s">
        <v>90</v>
      </c>
      <c r="AG15715" s="6" t="s">
        <v>34650</v>
      </c>
    </row>
    <row r="15716" spans="29:33" x14ac:dyDescent="0.25">
      <c r="AC15716">
        <v>15715</v>
      </c>
      <c r="AD15716" s="6" t="s">
        <v>34651</v>
      </c>
      <c r="AE15716" s="6" t="s">
        <v>51722</v>
      </c>
      <c r="AF15716" s="6" t="s">
        <v>49549</v>
      </c>
      <c r="AG15716" s="6" t="s">
        <v>34652</v>
      </c>
    </row>
    <row r="15717" spans="29:33" x14ac:dyDescent="0.25">
      <c r="AC15717">
        <v>15716</v>
      </c>
      <c r="AD15717" s="6" t="s">
        <v>34653</v>
      </c>
      <c r="AE15717" s="6" t="s">
        <v>49828</v>
      </c>
      <c r="AF15717" s="6" t="s">
        <v>49820</v>
      </c>
      <c r="AG15717" s="6" t="s">
        <v>34654</v>
      </c>
    </row>
    <row r="15718" spans="29:33" x14ac:dyDescent="0.25">
      <c r="AC15718">
        <v>15717</v>
      </c>
      <c r="AD15718" s="6" t="s">
        <v>34655</v>
      </c>
      <c r="AE15718" s="6" t="s">
        <v>49180</v>
      </c>
      <c r="AF15718" s="6" t="s">
        <v>49176</v>
      </c>
      <c r="AG15718" s="6" t="s">
        <v>34656</v>
      </c>
    </row>
    <row r="15719" spans="29:33" x14ac:dyDescent="0.25">
      <c r="AC15719">
        <v>15718</v>
      </c>
      <c r="AD15719" s="6" t="s">
        <v>34657</v>
      </c>
      <c r="AE15719" s="6" t="s">
        <v>52416</v>
      </c>
      <c r="AF15719" s="6" t="s">
        <v>52389</v>
      </c>
      <c r="AG15719" s="6" t="s">
        <v>34658</v>
      </c>
    </row>
    <row r="15720" spans="29:33" x14ac:dyDescent="0.25">
      <c r="AC15720">
        <v>15719</v>
      </c>
      <c r="AD15720" s="6" t="s">
        <v>34659</v>
      </c>
      <c r="AE15720" s="6" t="s">
        <v>50321</v>
      </c>
      <c r="AF15720" s="6" t="s">
        <v>50315</v>
      </c>
      <c r="AG15720" s="6" t="s">
        <v>34660</v>
      </c>
    </row>
    <row r="15721" spans="29:33" x14ac:dyDescent="0.25">
      <c r="AC15721">
        <v>15720</v>
      </c>
      <c r="AD15721" s="6" t="s">
        <v>34661</v>
      </c>
      <c r="AE15721" s="6" t="s">
        <v>52331</v>
      </c>
      <c r="AF15721" s="6" t="s">
        <v>90</v>
      </c>
      <c r="AG15721" s="6" t="s">
        <v>34662</v>
      </c>
    </row>
    <row r="15722" spans="29:33" x14ac:dyDescent="0.25">
      <c r="AC15722">
        <v>15721</v>
      </c>
      <c r="AD15722" s="6" t="s">
        <v>34663</v>
      </c>
      <c r="AE15722" s="6" t="s">
        <v>50829</v>
      </c>
      <c r="AF15722" s="6" t="s">
        <v>90</v>
      </c>
      <c r="AG15722" s="6" t="s">
        <v>34664</v>
      </c>
    </row>
    <row r="15723" spans="29:33" x14ac:dyDescent="0.25">
      <c r="AC15723">
        <v>15722</v>
      </c>
      <c r="AD15723" s="6" t="s">
        <v>34665</v>
      </c>
      <c r="AE15723" s="6" t="s">
        <v>51822</v>
      </c>
      <c r="AF15723" s="6" t="s">
        <v>90</v>
      </c>
      <c r="AG15723" s="6" t="s">
        <v>34666</v>
      </c>
    </row>
    <row r="15724" spans="29:33" x14ac:dyDescent="0.25">
      <c r="AC15724">
        <v>15723</v>
      </c>
      <c r="AD15724" s="6" t="s">
        <v>34667</v>
      </c>
      <c r="AE15724" s="6" t="s">
        <v>50382</v>
      </c>
      <c r="AF15724" s="6" t="s">
        <v>90</v>
      </c>
      <c r="AG15724" s="6" t="s">
        <v>34668</v>
      </c>
    </row>
    <row r="15725" spans="29:33" x14ac:dyDescent="0.25">
      <c r="AC15725">
        <v>15724</v>
      </c>
      <c r="AD15725" s="6" t="s">
        <v>34669</v>
      </c>
      <c r="AE15725" s="6" t="s">
        <v>52229</v>
      </c>
      <c r="AF15725" s="6" t="s">
        <v>51378</v>
      </c>
      <c r="AG15725" s="6" t="s">
        <v>34670</v>
      </c>
    </row>
    <row r="15726" spans="29:33" x14ac:dyDescent="0.25">
      <c r="AC15726">
        <v>15725</v>
      </c>
      <c r="AD15726" s="6" t="s">
        <v>34671</v>
      </c>
      <c r="AE15726" s="6" t="s">
        <v>51868</v>
      </c>
      <c r="AF15726" s="6" t="s">
        <v>90</v>
      </c>
      <c r="AG15726" s="6" t="s">
        <v>34672</v>
      </c>
    </row>
    <row r="15727" spans="29:33" x14ac:dyDescent="0.25">
      <c r="AC15727">
        <v>15726</v>
      </c>
      <c r="AD15727" s="6" t="s">
        <v>34673</v>
      </c>
      <c r="AE15727" s="6" t="s">
        <v>52115</v>
      </c>
      <c r="AF15727" s="6" t="s">
        <v>52155</v>
      </c>
      <c r="AG15727" s="6" t="s">
        <v>34674</v>
      </c>
    </row>
    <row r="15728" spans="29:33" x14ac:dyDescent="0.25">
      <c r="AC15728">
        <v>15727</v>
      </c>
      <c r="AD15728" s="6" t="s">
        <v>34675</v>
      </c>
      <c r="AE15728" s="6" t="s">
        <v>52265</v>
      </c>
      <c r="AF15728" s="6" t="s">
        <v>90</v>
      </c>
      <c r="AG15728" s="6" t="s">
        <v>34676</v>
      </c>
    </row>
    <row r="15729" spans="29:33" x14ac:dyDescent="0.25">
      <c r="AC15729">
        <v>15728</v>
      </c>
      <c r="AD15729" s="6" t="s">
        <v>34677</v>
      </c>
      <c r="AE15729" s="6" t="s">
        <v>49883</v>
      </c>
      <c r="AF15729" s="6" t="s">
        <v>90</v>
      </c>
      <c r="AG15729" s="6" t="s">
        <v>34678</v>
      </c>
    </row>
    <row r="15730" spans="29:33" x14ac:dyDescent="0.25">
      <c r="AC15730">
        <v>15729</v>
      </c>
      <c r="AD15730" s="6" t="s">
        <v>34679</v>
      </c>
      <c r="AE15730" s="6" t="s">
        <v>50357</v>
      </c>
      <c r="AF15730" s="6" t="s">
        <v>49931</v>
      </c>
      <c r="AG15730" s="6" t="s">
        <v>34680</v>
      </c>
    </row>
    <row r="15731" spans="29:33" x14ac:dyDescent="0.25">
      <c r="AC15731">
        <v>15730</v>
      </c>
      <c r="AD15731" s="6" t="s">
        <v>34681</v>
      </c>
      <c r="AE15731" s="6" t="s">
        <v>51842</v>
      </c>
      <c r="AF15731" s="6" t="s">
        <v>90</v>
      </c>
      <c r="AG15731" s="6" t="s">
        <v>34682</v>
      </c>
    </row>
    <row r="15732" spans="29:33" x14ac:dyDescent="0.25">
      <c r="AC15732">
        <v>15731</v>
      </c>
      <c r="AD15732" s="6" t="s">
        <v>34683</v>
      </c>
      <c r="AE15732" s="6" t="s">
        <v>51918</v>
      </c>
      <c r="AF15732" s="6" t="s">
        <v>90</v>
      </c>
      <c r="AG15732" s="6" t="s">
        <v>34684</v>
      </c>
    </row>
    <row r="15733" spans="29:33" x14ac:dyDescent="0.25">
      <c r="AC15733">
        <v>15732</v>
      </c>
      <c r="AD15733" s="6" t="s">
        <v>34685</v>
      </c>
      <c r="AE15733" s="6" t="s">
        <v>51002</v>
      </c>
      <c r="AF15733" s="6" t="s">
        <v>51388</v>
      </c>
      <c r="AG15733" s="6" t="s">
        <v>34686</v>
      </c>
    </row>
    <row r="15734" spans="29:33" x14ac:dyDescent="0.25">
      <c r="AC15734">
        <v>15733</v>
      </c>
      <c r="AD15734" s="6" t="s">
        <v>34687</v>
      </c>
      <c r="AE15734" s="6" t="s">
        <v>48966</v>
      </c>
      <c r="AF15734" s="6" t="s">
        <v>90</v>
      </c>
      <c r="AG15734" s="6" t="s">
        <v>34688</v>
      </c>
    </row>
    <row r="15735" spans="29:33" x14ac:dyDescent="0.25">
      <c r="AC15735">
        <v>15734</v>
      </c>
      <c r="AD15735" s="6" t="s">
        <v>34689</v>
      </c>
      <c r="AE15735" s="6" t="s">
        <v>50005</v>
      </c>
      <c r="AF15735" s="6" t="s">
        <v>50009</v>
      </c>
      <c r="AG15735" s="6" t="s">
        <v>34690</v>
      </c>
    </row>
    <row r="15736" spans="29:33" x14ac:dyDescent="0.25">
      <c r="AC15736">
        <v>15735</v>
      </c>
      <c r="AD15736" s="6" t="s">
        <v>34691</v>
      </c>
      <c r="AE15736" s="6" t="s">
        <v>50780</v>
      </c>
      <c r="AF15736" s="6" t="s">
        <v>90</v>
      </c>
      <c r="AG15736" s="6" t="s">
        <v>34692</v>
      </c>
    </row>
    <row r="15737" spans="29:33" x14ac:dyDescent="0.25">
      <c r="AC15737">
        <v>15736</v>
      </c>
      <c r="AD15737" s="6" t="s">
        <v>34693</v>
      </c>
      <c r="AE15737" s="6" t="s">
        <v>49945</v>
      </c>
      <c r="AF15737" s="6" t="s">
        <v>50303</v>
      </c>
      <c r="AG15737" s="6" t="s">
        <v>34694</v>
      </c>
    </row>
    <row r="15738" spans="29:33" x14ac:dyDescent="0.25">
      <c r="AC15738">
        <v>15737</v>
      </c>
      <c r="AD15738" s="6" t="s">
        <v>34695</v>
      </c>
      <c r="AE15738" s="6" t="s">
        <v>51044</v>
      </c>
      <c r="AF15738" s="6" t="s">
        <v>90</v>
      </c>
      <c r="AG15738" s="6" t="s">
        <v>34696</v>
      </c>
    </row>
    <row r="15739" spans="29:33" x14ac:dyDescent="0.25">
      <c r="AC15739">
        <v>15738</v>
      </c>
      <c r="AD15739" s="6" t="s">
        <v>34697</v>
      </c>
      <c r="AE15739" s="6" t="s">
        <v>52432</v>
      </c>
      <c r="AF15739" s="6" t="s">
        <v>90</v>
      </c>
      <c r="AG15739" s="6" t="s">
        <v>34698</v>
      </c>
    </row>
    <row r="15740" spans="29:33" x14ac:dyDescent="0.25">
      <c r="AC15740">
        <v>15739</v>
      </c>
      <c r="AD15740" s="6" t="s">
        <v>34699</v>
      </c>
      <c r="AE15740" s="6" t="s">
        <v>51343</v>
      </c>
      <c r="AF15740" s="6" t="s">
        <v>50709</v>
      </c>
      <c r="AG15740" s="6" t="s">
        <v>34700</v>
      </c>
    </row>
    <row r="15741" spans="29:33" x14ac:dyDescent="0.25">
      <c r="AC15741">
        <v>15740</v>
      </c>
      <c r="AD15741" s="6" t="s">
        <v>34701</v>
      </c>
      <c r="AE15741" s="6" t="s">
        <v>51127</v>
      </c>
      <c r="AF15741" s="6" t="s">
        <v>90</v>
      </c>
      <c r="AG15741" s="6" t="s">
        <v>34702</v>
      </c>
    </row>
    <row r="15742" spans="29:33" x14ac:dyDescent="0.25">
      <c r="AC15742">
        <v>15741</v>
      </c>
      <c r="AD15742" s="6" t="s">
        <v>34703</v>
      </c>
      <c r="AE15742" s="6" t="s">
        <v>48855</v>
      </c>
      <c r="AF15742" s="6" t="s">
        <v>48916</v>
      </c>
      <c r="AG15742" s="6" t="s">
        <v>34704</v>
      </c>
    </row>
    <row r="15743" spans="29:33" x14ac:dyDescent="0.25">
      <c r="AC15743">
        <v>15742</v>
      </c>
      <c r="AD15743" s="6" t="s">
        <v>34705</v>
      </c>
      <c r="AE15743" s="6" t="s">
        <v>48629</v>
      </c>
      <c r="AF15743" s="6" t="s">
        <v>48609</v>
      </c>
      <c r="AG15743" s="6" t="s">
        <v>34706</v>
      </c>
    </row>
    <row r="15744" spans="29:33" x14ac:dyDescent="0.25">
      <c r="AC15744">
        <v>15743</v>
      </c>
      <c r="AD15744" s="6" t="s">
        <v>34707</v>
      </c>
      <c r="AE15744" s="6" t="s">
        <v>51879</v>
      </c>
      <c r="AF15744" s="6" t="s">
        <v>90</v>
      </c>
      <c r="AG15744" s="6" t="s">
        <v>34708</v>
      </c>
    </row>
    <row r="15745" spans="29:33" x14ac:dyDescent="0.25">
      <c r="AC15745">
        <v>15744</v>
      </c>
      <c r="AD15745" s="6" t="s">
        <v>34709</v>
      </c>
      <c r="AE15745" s="6" t="s">
        <v>51542</v>
      </c>
      <c r="AF15745" s="6" t="s">
        <v>50326</v>
      </c>
      <c r="AG15745" s="6" t="s">
        <v>34710</v>
      </c>
    </row>
    <row r="15746" spans="29:33" x14ac:dyDescent="0.25">
      <c r="AC15746">
        <v>15745</v>
      </c>
      <c r="AD15746" s="6" t="s">
        <v>34711</v>
      </c>
      <c r="AE15746" s="6" t="s">
        <v>49958</v>
      </c>
      <c r="AF15746" s="6" t="s">
        <v>90</v>
      </c>
      <c r="AG15746" s="6" t="s">
        <v>34712</v>
      </c>
    </row>
    <row r="15747" spans="29:33" x14ac:dyDescent="0.25">
      <c r="AC15747">
        <v>15746</v>
      </c>
      <c r="AD15747" s="6" t="s">
        <v>34713</v>
      </c>
      <c r="AE15747" s="6" t="s">
        <v>49559</v>
      </c>
      <c r="AF15747" s="6" t="s">
        <v>50546</v>
      </c>
      <c r="AG15747" s="6" t="s">
        <v>34714</v>
      </c>
    </row>
    <row r="15748" spans="29:33" x14ac:dyDescent="0.25">
      <c r="AC15748">
        <v>15747</v>
      </c>
      <c r="AD15748" s="6" t="s">
        <v>34715</v>
      </c>
      <c r="AE15748" s="6" t="s">
        <v>48855</v>
      </c>
      <c r="AF15748" s="6" t="s">
        <v>90</v>
      </c>
      <c r="AG15748" s="6" t="s">
        <v>34716</v>
      </c>
    </row>
    <row r="15749" spans="29:33" x14ac:dyDescent="0.25">
      <c r="AC15749">
        <v>15748</v>
      </c>
      <c r="AD15749" s="6" t="s">
        <v>34717</v>
      </c>
      <c r="AE15749" s="6" t="s">
        <v>49168</v>
      </c>
      <c r="AF15749" s="6" t="s">
        <v>49189</v>
      </c>
      <c r="AG15749" s="6" t="s">
        <v>34718</v>
      </c>
    </row>
    <row r="15750" spans="29:33" x14ac:dyDescent="0.25">
      <c r="AC15750">
        <v>15749</v>
      </c>
      <c r="AD15750" s="6" t="s">
        <v>34719</v>
      </c>
      <c r="AE15750" s="6" t="s">
        <v>50727</v>
      </c>
      <c r="AF15750" s="6" t="s">
        <v>50709</v>
      </c>
      <c r="AG15750" s="6" t="s">
        <v>34720</v>
      </c>
    </row>
    <row r="15751" spans="29:33" x14ac:dyDescent="0.25">
      <c r="AC15751">
        <v>15750</v>
      </c>
      <c r="AD15751" s="6" t="s">
        <v>34721</v>
      </c>
      <c r="AE15751" s="6" t="s">
        <v>51526</v>
      </c>
      <c r="AF15751" s="6" t="s">
        <v>51094</v>
      </c>
      <c r="AG15751" s="6" t="s">
        <v>34722</v>
      </c>
    </row>
    <row r="15752" spans="29:33" x14ac:dyDescent="0.25">
      <c r="AC15752">
        <v>15751</v>
      </c>
      <c r="AD15752" s="6" t="s">
        <v>34723</v>
      </c>
      <c r="AE15752" s="6" t="s">
        <v>49951</v>
      </c>
      <c r="AF15752" s="6" t="s">
        <v>49711</v>
      </c>
      <c r="AG15752" s="6" t="s">
        <v>34724</v>
      </c>
    </row>
    <row r="15753" spans="29:33" x14ac:dyDescent="0.25">
      <c r="AC15753">
        <v>15752</v>
      </c>
      <c r="AD15753" s="6" t="s">
        <v>34725</v>
      </c>
      <c r="AE15753" s="6" t="s">
        <v>51461</v>
      </c>
      <c r="AF15753" s="6" t="s">
        <v>49061</v>
      </c>
      <c r="AG15753" s="6" t="s">
        <v>34726</v>
      </c>
    </row>
    <row r="15754" spans="29:33" x14ac:dyDescent="0.25">
      <c r="AC15754">
        <v>15753</v>
      </c>
      <c r="AD15754" s="6" t="s">
        <v>34727</v>
      </c>
      <c r="AE15754" s="6" t="s">
        <v>51566</v>
      </c>
      <c r="AF15754" s="6" t="s">
        <v>51896</v>
      </c>
      <c r="AG15754" s="6" t="s">
        <v>34728</v>
      </c>
    </row>
    <row r="15755" spans="29:33" x14ac:dyDescent="0.25">
      <c r="AC15755">
        <v>15754</v>
      </c>
      <c r="AD15755" s="6" t="s">
        <v>34729</v>
      </c>
      <c r="AE15755" s="6" t="s">
        <v>50654</v>
      </c>
      <c r="AF15755" s="6" t="s">
        <v>50329</v>
      </c>
      <c r="AG15755" s="6" t="s">
        <v>34730</v>
      </c>
    </row>
    <row r="15756" spans="29:33" x14ac:dyDescent="0.25">
      <c r="AC15756">
        <v>15755</v>
      </c>
      <c r="AD15756" s="6" t="s">
        <v>34731</v>
      </c>
      <c r="AE15756" s="6" t="s">
        <v>50584</v>
      </c>
      <c r="AF15756" s="6" t="s">
        <v>90</v>
      </c>
      <c r="AG15756" s="6" t="s">
        <v>34732</v>
      </c>
    </row>
    <row r="15757" spans="29:33" x14ac:dyDescent="0.25">
      <c r="AC15757">
        <v>15756</v>
      </c>
      <c r="AD15757" s="6" t="s">
        <v>34733</v>
      </c>
      <c r="AE15757" s="6" t="s">
        <v>50318</v>
      </c>
      <c r="AF15757" s="6" t="s">
        <v>90</v>
      </c>
      <c r="AG15757" s="6" t="s">
        <v>34734</v>
      </c>
    </row>
    <row r="15758" spans="29:33" x14ac:dyDescent="0.25">
      <c r="AC15758">
        <v>15757</v>
      </c>
      <c r="AD15758" s="6" t="s">
        <v>34735</v>
      </c>
      <c r="AE15758" s="6" t="s">
        <v>52057</v>
      </c>
      <c r="AF15758" s="6" t="s">
        <v>51111</v>
      </c>
      <c r="AG15758" s="6" t="s">
        <v>34736</v>
      </c>
    </row>
    <row r="15759" spans="29:33" x14ac:dyDescent="0.25">
      <c r="AC15759">
        <v>15758</v>
      </c>
      <c r="AD15759" s="6" t="s">
        <v>34737</v>
      </c>
      <c r="AE15759" s="6" t="s">
        <v>50266</v>
      </c>
      <c r="AF15759" s="6" t="s">
        <v>50363</v>
      </c>
      <c r="AG15759" s="6" t="s">
        <v>34738</v>
      </c>
    </row>
    <row r="15760" spans="29:33" x14ac:dyDescent="0.25">
      <c r="AC15760">
        <v>15759</v>
      </c>
      <c r="AD15760" s="6" t="s">
        <v>34739</v>
      </c>
      <c r="AE15760" s="6" t="s">
        <v>50596</v>
      </c>
      <c r="AF15760" s="6" t="s">
        <v>50334</v>
      </c>
      <c r="AG15760" s="6" t="s">
        <v>34740</v>
      </c>
    </row>
    <row r="15761" spans="29:33" x14ac:dyDescent="0.25">
      <c r="AC15761">
        <v>15760</v>
      </c>
      <c r="AD15761" s="6" t="s">
        <v>34741</v>
      </c>
      <c r="AE15761" s="6" t="s">
        <v>49402</v>
      </c>
      <c r="AF15761" s="6" t="s">
        <v>50593</v>
      </c>
      <c r="AG15761" s="6" t="s">
        <v>34742</v>
      </c>
    </row>
    <row r="15762" spans="29:33" x14ac:dyDescent="0.25">
      <c r="AC15762">
        <v>15761</v>
      </c>
      <c r="AD15762" s="6" t="s">
        <v>34743</v>
      </c>
      <c r="AE15762" s="6" t="s">
        <v>50599</v>
      </c>
      <c r="AF15762" s="6" t="s">
        <v>50596</v>
      </c>
      <c r="AG15762" s="6" t="s">
        <v>34744</v>
      </c>
    </row>
    <row r="15763" spans="29:33" x14ac:dyDescent="0.25">
      <c r="AC15763">
        <v>15762</v>
      </c>
      <c r="AD15763" s="6" t="s">
        <v>34745</v>
      </c>
      <c r="AE15763" s="6" t="s">
        <v>48643</v>
      </c>
      <c r="AF15763" s="6" t="s">
        <v>48669</v>
      </c>
      <c r="AG15763" s="6" t="s">
        <v>34746</v>
      </c>
    </row>
    <row r="15764" spans="29:33" x14ac:dyDescent="0.25">
      <c r="AC15764">
        <v>15763</v>
      </c>
      <c r="AD15764" s="6" t="s">
        <v>34747</v>
      </c>
      <c r="AE15764" s="6" t="s">
        <v>51199</v>
      </c>
      <c r="AF15764" s="6" t="s">
        <v>90</v>
      </c>
      <c r="AG15764" s="6" t="s">
        <v>34748</v>
      </c>
    </row>
    <row r="15765" spans="29:33" x14ac:dyDescent="0.25">
      <c r="AC15765">
        <v>15764</v>
      </c>
      <c r="AD15765" s="6" t="s">
        <v>34749</v>
      </c>
      <c r="AE15765" s="6" t="s">
        <v>50672</v>
      </c>
      <c r="AF15765" s="6" t="s">
        <v>90</v>
      </c>
      <c r="AG15765" s="6" t="s">
        <v>34750</v>
      </c>
    </row>
    <row r="15766" spans="29:33" x14ac:dyDescent="0.25">
      <c r="AC15766">
        <v>15765</v>
      </c>
      <c r="AD15766" s="6" t="s">
        <v>34751</v>
      </c>
      <c r="AE15766" s="6" t="s">
        <v>50502</v>
      </c>
      <c r="AF15766" s="6" t="s">
        <v>90</v>
      </c>
      <c r="AG15766" s="6" t="s">
        <v>34752</v>
      </c>
    </row>
    <row r="15767" spans="29:33" x14ac:dyDescent="0.25">
      <c r="AC15767">
        <v>15766</v>
      </c>
      <c r="AD15767" s="6" t="s">
        <v>34753</v>
      </c>
      <c r="AE15767" s="6" t="s">
        <v>49426</v>
      </c>
      <c r="AF15767" s="6" t="s">
        <v>90</v>
      </c>
      <c r="AG15767" s="6" t="s">
        <v>34754</v>
      </c>
    </row>
    <row r="15768" spans="29:33" x14ac:dyDescent="0.25">
      <c r="AC15768">
        <v>15767</v>
      </c>
      <c r="AD15768" s="6" t="s">
        <v>34755</v>
      </c>
      <c r="AE15768" s="6" t="s">
        <v>48813</v>
      </c>
      <c r="AF15768" s="6" t="s">
        <v>49200</v>
      </c>
      <c r="AG15768" s="6" t="s">
        <v>34756</v>
      </c>
    </row>
    <row r="15769" spans="29:33" x14ac:dyDescent="0.25">
      <c r="AC15769">
        <v>15768</v>
      </c>
      <c r="AD15769" s="6" t="s">
        <v>34757</v>
      </c>
      <c r="AE15769" s="6" t="s">
        <v>49940</v>
      </c>
      <c r="AF15769" s="6" t="s">
        <v>49972</v>
      </c>
      <c r="AG15769" s="6" t="s">
        <v>34758</v>
      </c>
    </row>
    <row r="15770" spans="29:33" x14ac:dyDescent="0.25">
      <c r="AC15770">
        <v>15769</v>
      </c>
      <c r="AD15770" s="6" t="s">
        <v>34759</v>
      </c>
      <c r="AE15770" s="6" t="s">
        <v>52009</v>
      </c>
      <c r="AF15770" s="6" t="s">
        <v>90</v>
      </c>
      <c r="AG15770" s="6" t="s">
        <v>34760</v>
      </c>
    </row>
    <row r="15771" spans="29:33" x14ac:dyDescent="0.25">
      <c r="AC15771">
        <v>15770</v>
      </c>
      <c r="AD15771" s="6" t="s">
        <v>34761</v>
      </c>
      <c r="AE15771" s="6" t="s">
        <v>52011</v>
      </c>
      <c r="AF15771" s="6" t="s">
        <v>90</v>
      </c>
      <c r="AG15771" s="6" t="s">
        <v>34762</v>
      </c>
    </row>
    <row r="15772" spans="29:33" x14ac:dyDescent="0.25">
      <c r="AC15772">
        <v>15771</v>
      </c>
      <c r="AD15772" s="6" t="s">
        <v>34763</v>
      </c>
      <c r="AE15772" s="6" t="s">
        <v>49569</v>
      </c>
      <c r="AF15772" s="6" t="s">
        <v>49549</v>
      </c>
      <c r="AG15772" s="6" t="s">
        <v>34764</v>
      </c>
    </row>
    <row r="15773" spans="29:33" x14ac:dyDescent="0.25">
      <c r="AC15773">
        <v>15772</v>
      </c>
      <c r="AD15773" s="6" t="s">
        <v>34765</v>
      </c>
      <c r="AE15773" s="6" t="s">
        <v>51782</v>
      </c>
      <c r="AF15773" s="6" t="s">
        <v>90</v>
      </c>
      <c r="AG15773" s="6" t="s">
        <v>34766</v>
      </c>
    </row>
    <row r="15774" spans="29:33" x14ac:dyDescent="0.25">
      <c r="AC15774">
        <v>15773</v>
      </c>
      <c r="AD15774" s="6" t="s">
        <v>34767</v>
      </c>
      <c r="AE15774" s="6" t="s">
        <v>50095</v>
      </c>
      <c r="AF15774" s="6" t="s">
        <v>52197</v>
      </c>
      <c r="AG15774" s="6" t="s">
        <v>34768</v>
      </c>
    </row>
    <row r="15775" spans="29:33" x14ac:dyDescent="0.25">
      <c r="AC15775">
        <v>15774</v>
      </c>
      <c r="AD15775" s="6" t="s">
        <v>34769</v>
      </c>
      <c r="AE15775" s="6" t="s">
        <v>52227</v>
      </c>
      <c r="AF15775" s="6" t="s">
        <v>51378</v>
      </c>
      <c r="AG15775" s="6" t="s">
        <v>34770</v>
      </c>
    </row>
    <row r="15776" spans="29:33" x14ac:dyDescent="0.25">
      <c r="AC15776">
        <v>15775</v>
      </c>
      <c r="AD15776" s="6" t="s">
        <v>34771</v>
      </c>
      <c r="AE15776" s="6" t="s">
        <v>52295</v>
      </c>
      <c r="AF15776" s="6" t="s">
        <v>90</v>
      </c>
      <c r="AG15776" s="6" t="s">
        <v>34772</v>
      </c>
    </row>
    <row r="15777" spans="29:33" x14ac:dyDescent="0.25">
      <c r="AC15777">
        <v>15776</v>
      </c>
      <c r="AD15777" s="6" t="s">
        <v>34773</v>
      </c>
      <c r="AE15777" s="6" t="s">
        <v>48952</v>
      </c>
      <c r="AF15777" s="6" t="s">
        <v>48957</v>
      </c>
      <c r="AG15777" s="6" t="s">
        <v>34774</v>
      </c>
    </row>
    <row r="15778" spans="29:33" x14ac:dyDescent="0.25">
      <c r="AC15778">
        <v>15777</v>
      </c>
      <c r="AD15778" s="6" t="s">
        <v>34775</v>
      </c>
      <c r="AE15778" s="6" t="s">
        <v>49772</v>
      </c>
      <c r="AF15778" s="6" t="s">
        <v>50371</v>
      </c>
      <c r="AG15778" s="6" t="s">
        <v>34776</v>
      </c>
    </row>
    <row r="15779" spans="29:33" x14ac:dyDescent="0.25">
      <c r="AC15779">
        <v>15778</v>
      </c>
      <c r="AD15779" s="6" t="s">
        <v>34777</v>
      </c>
      <c r="AE15779" s="6" t="s">
        <v>49820</v>
      </c>
      <c r="AF15779" s="6" t="s">
        <v>90</v>
      </c>
      <c r="AG15779" s="6" t="s">
        <v>34778</v>
      </c>
    </row>
    <row r="15780" spans="29:33" x14ac:dyDescent="0.25">
      <c r="AC15780">
        <v>15779</v>
      </c>
      <c r="AD15780" s="6" t="s">
        <v>34779</v>
      </c>
      <c r="AE15780" s="6" t="s">
        <v>49444</v>
      </c>
      <c r="AF15780" s="6" t="s">
        <v>90</v>
      </c>
      <c r="AG15780" s="6" t="s">
        <v>34780</v>
      </c>
    </row>
    <row r="15781" spans="29:33" x14ac:dyDescent="0.25">
      <c r="AC15781">
        <v>15780</v>
      </c>
      <c r="AD15781" s="6" t="s">
        <v>34781</v>
      </c>
      <c r="AE15781" s="6" t="s">
        <v>50410</v>
      </c>
      <c r="AF15781" s="6" t="s">
        <v>50379</v>
      </c>
      <c r="AG15781" s="6" t="s">
        <v>34782</v>
      </c>
    </row>
    <row r="15782" spans="29:33" x14ac:dyDescent="0.25">
      <c r="AC15782">
        <v>15781</v>
      </c>
      <c r="AD15782" s="6" t="s">
        <v>34783</v>
      </c>
      <c r="AE15782" s="6" t="s">
        <v>51548</v>
      </c>
      <c r="AF15782" s="6" t="s">
        <v>90</v>
      </c>
      <c r="AG15782" s="6" t="s">
        <v>34784</v>
      </c>
    </row>
    <row r="15783" spans="29:33" x14ac:dyDescent="0.25">
      <c r="AC15783">
        <v>15782</v>
      </c>
      <c r="AD15783" s="6" t="s">
        <v>34785</v>
      </c>
      <c r="AE15783" s="6" t="s">
        <v>50636</v>
      </c>
      <c r="AF15783" s="6" t="s">
        <v>90</v>
      </c>
      <c r="AG15783" s="6" t="s">
        <v>34786</v>
      </c>
    </row>
    <row r="15784" spans="29:33" x14ac:dyDescent="0.25">
      <c r="AC15784">
        <v>15783</v>
      </c>
      <c r="AD15784" s="6" t="s">
        <v>34787</v>
      </c>
      <c r="AE15784" s="6" t="s">
        <v>50062</v>
      </c>
      <c r="AF15784" s="6" t="s">
        <v>90</v>
      </c>
      <c r="AG15784" s="6" t="s">
        <v>34788</v>
      </c>
    </row>
    <row r="15785" spans="29:33" x14ac:dyDescent="0.25">
      <c r="AC15785">
        <v>15784</v>
      </c>
      <c r="AD15785" s="6" t="s">
        <v>34789</v>
      </c>
      <c r="AE15785" s="6" t="s">
        <v>52061</v>
      </c>
      <c r="AF15785" s="6" t="s">
        <v>90</v>
      </c>
      <c r="AG15785" s="6" t="s">
        <v>34790</v>
      </c>
    </row>
    <row r="15786" spans="29:33" x14ac:dyDescent="0.25">
      <c r="AC15786">
        <v>15785</v>
      </c>
      <c r="AD15786" s="6" t="s">
        <v>34791</v>
      </c>
      <c r="AE15786" s="6" t="s">
        <v>51813</v>
      </c>
      <c r="AF15786" s="6" t="s">
        <v>51508</v>
      </c>
      <c r="AG15786" s="6" t="s">
        <v>34792</v>
      </c>
    </row>
    <row r="15787" spans="29:33" x14ac:dyDescent="0.25">
      <c r="AC15787">
        <v>15786</v>
      </c>
      <c r="AD15787" s="6" t="s">
        <v>34793</v>
      </c>
      <c r="AE15787" s="6" t="s">
        <v>51623</v>
      </c>
      <c r="AF15787" s="6" t="s">
        <v>51119</v>
      </c>
      <c r="AG15787" s="6" t="s">
        <v>34794</v>
      </c>
    </row>
    <row r="15788" spans="29:33" x14ac:dyDescent="0.25">
      <c r="AC15788">
        <v>15787</v>
      </c>
      <c r="AD15788" s="6" t="s">
        <v>34795</v>
      </c>
      <c r="AE15788" s="6" t="s">
        <v>49388</v>
      </c>
      <c r="AF15788" s="6" t="s">
        <v>90</v>
      </c>
      <c r="AG15788" s="6" t="s">
        <v>34796</v>
      </c>
    </row>
    <row r="15789" spans="29:33" x14ac:dyDescent="0.25">
      <c r="AC15789">
        <v>15788</v>
      </c>
      <c r="AD15789" s="6" t="s">
        <v>34797</v>
      </c>
      <c r="AE15789" s="6" t="s">
        <v>52122</v>
      </c>
      <c r="AF15789" s="6" t="s">
        <v>48822</v>
      </c>
      <c r="AG15789" s="6" t="s">
        <v>34798</v>
      </c>
    </row>
    <row r="15790" spans="29:33" x14ac:dyDescent="0.25">
      <c r="AC15790">
        <v>15789</v>
      </c>
      <c r="AD15790" s="6" t="s">
        <v>34799</v>
      </c>
      <c r="AE15790" s="6" t="s">
        <v>51621</v>
      </c>
      <c r="AF15790" s="6" t="s">
        <v>90</v>
      </c>
      <c r="AG15790" s="6" t="s">
        <v>34800</v>
      </c>
    </row>
    <row r="15791" spans="29:33" x14ac:dyDescent="0.25">
      <c r="AC15791">
        <v>15790</v>
      </c>
      <c r="AD15791" s="6" t="s">
        <v>34801</v>
      </c>
      <c r="AE15791" s="6" t="s">
        <v>49522</v>
      </c>
      <c r="AF15791" s="6" t="s">
        <v>90</v>
      </c>
      <c r="AG15791" s="6" t="s">
        <v>34802</v>
      </c>
    </row>
    <row r="15792" spans="29:33" x14ac:dyDescent="0.25">
      <c r="AC15792">
        <v>15791</v>
      </c>
      <c r="AD15792" s="6" t="s">
        <v>34803</v>
      </c>
      <c r="AE15792" s="6" t="s">
        <v>49514</v>
      </c>
      <c r="AF15792" s="6" t="s">
        <v>49512</v>
      </c>
      <c r="AG15792" s="6" t="s">
        <v>34804</v>
      </c>
    </row>
    <row r="15793" spans="29:33" x14ac:dyDescent="0.25">
      <c r="AC15793">
        <v>15792</v>
      </c>
      <c r="AD15793" s="6" t="s">
        <v>34805</v>
      </c>
      <c r="AE15793" s="6" t="s">
        <v>51639</v>
      </c>
      <c r="AF15793" s="6" t="s">
        <v>49460</v>
      </c>
      <c r="AG15793" s="6" t="s">
        <v>34806</v>
      </c>
    </row>
    <row r="15794" spans="29:33" x14ac:dyDescent="0.25">
      <c r="AC15794">
        <v>15793</v>
      </c>
      <c r="AD15794" s="6" t="s">
        <v>34807</v>
      </c>
      <c r="AE15794" s="6" t="s">
        <v>51724</v>
      </c>
      <c r="AF15794" s="6" t="s">
        <v>90</v>
      </c>
      <c r="AG15794" s="6" t="s">
        <v>34808</v>
      </c>
    </row>
    <row r="15795" spans="29:33" x14ac:dyDescent="0.25">
      <c r="AC15795">
        <v>15794</v>
      </c>
      <c r="AD15795" s="6" t="s">
        <v>34809</v>
      </c>
      <c r="AE15795" s="6" t="s">
        <v>50023</v>
      </c>
      <c r="AF15795" s="6" t="s">
        <v>50156</v>
      </c>
      <c r="AG15795" s="6" t="s">
        <v>34810</v>
      </c>
    </row>
    <row r="15796" spans="29:33" x14ac:dyDescent="0.25">
      <c r="AC15796">
        <v>15795</v>
      </c>
      <c r="AD15796" s="6" t="s">
        <v>34811</v>
      </c>
      <c r="AE15796" s="6" t="s">
        <v>49538</v>
      </c>
      <c r="AF15796" s="6" t="s">
        <v>90</v>
      </c>
      <c r="AG15796" s="6" t="s">
        <v>34812</v>
      </c>
    </row>
    <row r="15797" spans="29:33" x14ac:dyDescent="0.25">
      <c r="AC15797">
        <v>15796</v>
      </c>
      <c r="AD15797" s="6" t="s">
        <v>34813</v>
      </c>
      <c r="AE15797" s="6" t="s">
        <v>51800</v>
      </c>
      <c r="AF15797" s="6" t="s">
        <v>90</v>
      </c>
      <c r="AG15797" s="6" t="s">
        <v>34814</v>
      </c>
    </row>
    <row r="15798" spans="29:33" x14ac:dyDescent="0.25">
      <c r="AC15798">
        <v>15797</v>
      </c>
      <c r="AD15798" s="6" t="s">
        <v>34815</v>
      </c>
      <c r="AE15798" s="6" t="s">
        <v>49189</v>
      </c>
      <c r="AF15798" s="6" t="s">
        <v>49191</v>
      </c>
      <c r="AG15798" s="6" t="s">
        <v>34816</v>
      </c>
    </row>
    <row r="15799" spans="29:33" x14ac:dyDescent="0.25">
      <c r="AC15799">
        <v>15798</v>
      </c>
      <c r="AD15799" s="6" t="s">
        <v>34817</v>
      </c>
      <c r="AE15799" s="6" t="s">
        <v>50204</v>
      </c>
      <c r="AF15799" s="6" t="s">
        <v>90</v>
      </c>
      <c r="AG15799" s="6" t="s">
        <v>34818</v>
      </c>
    </row>
    <row r="15800" spans="29:33" x14ac:dyDescent="0.25">
      <c r="AC15800">
        <v>15799</v>
      </c>
      <c r="AD15800" s="6" t="s">
        <v>34819</v>
      </c>
      <c r="AE15800" s="6" t="s">
        <v>48940</v>
      </c>
      <c r="AF15800" s="6" t="s">
        <v>90</v>
      </c>
      <c r="AG15800" s="6" t="s">
        <v>34820</v>
      </c>
    </row>
    <row r="15801" spans="29:33" x14ac:dyDescent="0.25">
      <c r="AC15801">
        <v>15800</v>
      </c>
      <c r="AD15801" s="6" t="s">
        <v>34821</v>
      </c>
      <c r="AE15801" s="6" t="s">
        <v>50262</v>
      </c>
      <c r="AF15801" s="6" t="s">
        <v>90</v>
      </c>
      <c r="AG15801" s="6" t="s">
        <v>34822</v>
      </c>
    </row>
    <row r="15802" spans="29:33" x14ac:dyDescent="0.25">
      <c r="AC15802">
        <v>15801</v>
      </c>
      <c r="AD15802" s="6" t="s">
        <v>34823</v>
      </c>
      <c r="AE15802" s="6" t="s">
        <v>49406</v>
      </c>
      <c r="AF15802" s="6" t="s">
        <v>49379</v>
      </c>
      <c r="AG15802" s="6" t="s">
        <v>34824</v>
      </c>
    </row>
    <row r="15803" spans="29:33" x14ac:dyDescent="0.25">
      <c r="AC15803">
        <v>15802</v>
      </c>
      <c r="AD15803" s="6" t="s">
        <v>34825</v>
      </c>
      <c r="AE15803" s="6" t="s">
        <v>52177</v>
      </c>
      <c r="AF15803" s="6" t="s">
        <v>90</v>
      </c>
      <c r="AG15803" s="6" t="s">
        <v>34826</v>
      </c>
    </row>
    <row r="15804" spans="29:33" x14ac:dyDescent="0.25">
      <c r="AC15804">
        <v>15803</v>
      </c>
      <c r="AD15804" s="6" t="s">
        <v>34827</v>
      </c>
      <c r="AE15804" s="6" t="s">
        <v>51574</v>
      </c>
      <c r="AF15804" s="6" t="s">
        <v>51884</v>
      </c>
      <c r="AG15804" s="6" t="s">
        <v>34828</v>
      </c>
    </row>
    <row r="15805" spans="29:33" x14ac:dyDescent="0.25">
      <c r="AC15805">
        <v>15804</v>
      </c>
      <c r="AD15805" s="6" t="s">
        <v>34829</v>
      </c>
      <c r="AE15805" s="6" t="s">
        <v>51952</v>
      </c>
      <c r="AF15805" s="6" t="s">
        <v>90</v>
      </c>
      <c r="AG15805" s="6" t="s">
        <v>34830</v>
      </c>
    </row>
    <row r="15806" spans="29:33" x14ac:dyDescent="0.25">
      <c r="AC15806">
        <v>15805</v>
      </c>
      <c r="AD15806" s="6" t="s">
        <v>34831</v>
      </c>
      <c r="AE15806" s="6" t="s">
        <v>50088</v>
      </c>
      <c r="AF15806" s="6" t="s">
        <v>49940</v>
      </c>
      <c r="AG15806" s="6" t="s">
        <v>34832</v>
      </c>
    </row>
    <row r="15807" spans="29:33" x14ac:dyDescent="0.25">
      <c r="AC15807">
        <v>15806</v>
      </c>
      <c r="AD15807" s="6" t="s">
        <v>34833</v>
      </c>
      <c r="AE15807" s="6" t="s">
        <v>52340</v>
      </c>
      <c r="AF15807" s="6" t="s">
        <v>90</v>
      </c>
      <c r="AG15807" s="6" t="s">
        <v>34834</v>
      </c>
    </row>
    <row r="15808" spans="29:33" x14ac:dyDescent="0.25">
      <c r="AC15808">
        <v>15807</v>
      </c>
      <c r="AD15808" s="6" t="s">
        <v>34835</v>
      </c>
      <c r="AE15808" s="6" t="s">
        <v>49057</v>
      </c>
      <c r="AF15808" s="6" t="s">
        <v>49061</v>
      </c>
      <c r="AG15808" s="6" t="s">
        <v>34836</v>
      </c>
    </row>
    <row r="15809" spans="29:33" x14ac:dyDescent="0.25">
      <c r="AC15809">
        <v>15808</v>
      </c>
      <c r="AD15809" s="6" t="s">
        <v>34837</v>
      </c>
      <c r="AE15809" s="6" t="s">
        <v>49877</v>
      </c>
      <c r="AF15809" s="6" t="s">
        <v>49940</v>
      </c>
      <c r="AG15809" s="6" t="s">
        <v>34838</v>
      </c>
    </row>
    <row r="15810" spans="29:33" x14ac:dyDescent="0.25">
      <c r="AC15810">
        <v>15809</v>
      </c>
      <c r="AD15810" s="6" t="s">
        <v>34839</v>
      </c>
      <c r="AE15810" s="6" t="s">
        <v>50056</v>
      </c>
      <c r="AF15810" s="6" t="s">
        <v>90</v>
      </c>
      <c r="AG15810" s="6" t="s">
        <v>34840</v>
      </c>
    </row>
    <row r="15811" spans="29:33" x14ac:dyDescent="0.25">
      <c r="AC15811">
        <v>15810</v>
      </c>
      <c r="AD15811" s="6" t="s">
        <v>34841</v>
      </c>
      <c r="AE15811" s="6" t="s">
        <v>51846</v>
      </c>
      <c r="AF15811" s="6" t="s">
        <v>51584</v>
      </c>
      <c r="AG15811" s="6" t="s">
        <v>34842</v>
      </c>
    </row>
    <row r="15812" spans="29:33" x14ac:dyDescent="0.25">
      <c r="AC15812">
        <v>15811</v>
      </c>
      <c r="AD15812" s="6" t="s">
        <v>34843</v>
      </c>
      <c r="AE15812" s="6" t="s">
        <v>51824</v>
      </c>
      <c r="AF15812" s="6" t="s">
        <v>90</v>
      </c>
      <c r="AG15812" s="6" t="s">
        <v>34844</v>
      </c>
    </row>
    <row r="15813" spans="29:33" x14ac:dyDescent="0.25">
      <c r="AC15813">
        <v>15812</v>
      </c>
      <c r="AD15813" s="6" t="s">
        <v>34845</v>
      </c>
      <c r="AE15813" s="6" t="s">
        <v>50607</v>
      </c>
      <c r="AF15813" s="6" t="s">
        <v>50743</v>
      </c>
      <c r="AG15813" s="6" t="s">
        <v>34846</v>
      </c>
    </row>
    <row r="15814" spans="29:33" x14ac:dyDescent="0.25">
      <c r="AC15814">
        <v>15813</v>
      </c>
      <c r="AD15814" s="6" t="s">
        <v>34847</v>
      </c>
      <c r="AE15814" s="6" t="s">
        <v>49593</v>
      </c>
      <c r="AF15814" s="6" t="s">
        <v>90</v>
      </c>
      <c r="AG15814" s="6" t="s">
        <v>34848</v>
      </c>
    </row>
    <row r="15815" spans="29:33" x14ac:dyDescent="0.25">
      <c r="AC15815">
        <v>15814</v>
      </c>
      <c r="AD15815" s="6" t="s">
        <v>34849</v>
      </c>
      <c r="AE15815" s="6" t="s">
        <v>49998</v>
      </c>
      <c r="AF15815" s="6" t="s">
        <v>90</v>
      </c>
      <c r="AG15815" s="6" t="s">
        <v>34850</v>
      </c>
    </row>
    <row r="15816" spans="29:33" x14ac:dyDescent="0.25">
      <c r="AC15816">
        <v>15815</v>
      </c>
      <c r="AD15816" s="6" t="s">
        <v>34851</v>
      </c>
      <c r="AE15816" s="6" t="s">
        <v>50434</v>
      </c>
      <c r="AF15816" s="6" t="s">
        <v>50717</v>
      </c>
      <c r="AG15816" s="6" t="s">
        <v>34852</v>
      </c>
    </row>
    <row r="15817" spans="29:33" x14ac:dyDescent="0.25">
      <c r="AC15817">
        <v>15816</v>
      </c>
      <c r="AD15817" s="6" t="s">
        <v>34853</v>
      </c>
      <c r="AE15817" s="6" t="s">
        <v>50264</v>
      </c>
      <c r="AF15817" s="6" t="s">
        <v>90</v>
      </c>
      <c r="AG15817" s="6" t="s">
        <v>34854</v>
      </c>
    </row>
    <row r="15818" spans="29:33" x14ac:dyDescent="0.25">
      <c r="AC15818">
        <v>15817</v>
      </c>
      <c r="AD15818" s="6" t="s">
        <v>34855</v>
      </c>
      <c r="AE15818" s="6" t="s">
        <v>49400</v>
      </c>
      <c r="AF15818" s="6" t="s">
        <v>90</v>
      </c>
      <c r="AG15818" s="6" t="s">
        <v>34856</v>
      </c>
    </row>
    <row r="15819" spans="29:33" x14ac:dyDescent="0.25">
      <c r="AC15819">
        <v>15818</v>
      </c>
      <c r="AD15819" s="6" t="s">
        <v>34857</v>
      </c>
      <c r="AE15819" s="6" t="s">
        <v>48855</v>
      </c>
      <c r="AF15819" s="6" t="s">
        <v>90</v>
      </c>
      <c r="AG15819" s="6" t="s">
        <v>34858</v>
      </c>
    </row>
    <row r="15820" spans="29:33" x14ac:dyDescent="0.25">
      <c r="AC15820">
        <v>15819</v>
      </c>
      <c r="AD15820" s="6" t="s">
        <v>34859</v>
      </c>
      <c r="AE15820" s="6" t="s">
        <v>51637</v>
      </c>
      <c r="AF15820" s="6" t="s">
        <v>90</v>
      </c>
      <c r="AG15820" s="6" t="s">
        <v>34860</v>
      </c>
    </row>
    <row r="15821" spans="29:33" x14ac:dyDescent="0.25">
      <c r="AC15821">
        <v>15820</v>
      </c>
      <c r="AD15821" s="6" t="s">
        <v>34861</v>
      </c>
      <c r="AE15821" s="6" t="s">
        <v>48950</v>
      </c>
      <c r="AF15821" s="6" t="s">
        <v>90</v>
      </c>
      <c r="AG15821" s="6" t="s">
        <v>34862</v>
      </c>
    </row>
    <row r="15822" spans="29:33" x14ac:dyDescent="0.25">
      <c r="AC15822">
        <v>15821</v>
      </c>
      <c r="AD15822" s="6" t="s">
        <v>34863</v>
      </c>
      <c r="AE15822" s="6" t="s">
        <v>50299</v>
      </c>
      <c r="AF15822" s="6" t="s">
        <v>49289</v>
      </c>
      <c r="AG15822" s="6" t="s">
        <v>34864</v>
      </c>
    </row>
    <row r="15823" spans="29:33" x14ac:dyDescent="0.25">
      <c r="AC15823">
        <v>15822</v>
      </c>
      <c r="AD15823" s="6" t="s">
        <v>34865</v>
      </c>
      <c r="AE15823" s="6" t="s">
        <v>51482</v>
      </c>
      <c r="AF15823" s="6" t="s">
        <v>90</v>
      </c>
      <c r="AG15823" s="6" t="s">
        <v>34866</v>
      </c>
    </row>
    <row r="15824" spans="29:33" x14ac:dyDescent="0.25">
      <c r="AC15824">
        <v>15823</v>
      </c>
      <c r="AD15824" s="6" t="s">
        <v>34867</v>
      </c>
      <c r="AE15824" s="6" t="s">
        <v>49685</v>
      </c>
      <c r="AF15824" s="6" t="s">
        <v>90</v>
      </c>
      <c r="AG15824" s="6" t="s">
        <v>34868</v>
      </c>
    </row>
    <row r="15825" spans="29:33" x14ac:dyDescent="0.25">
      <c r="AC15825">
        <v>15824</v>
      </c>
      <c r="AD15825" s="6" t="s">
        <v>34869</v>
      </c>
      <c r="AE15825" s="6" t="s">
        <v>52117</v>
      </c>
      <c r="AF15825" s="6" t="s">
        <v>52077</v>
      </c>
      <c r="AG15825" s="6" t="s">
        <v>34870</v>
      </c>
    </row>
    <row r="15826" spans="29:33" x14ac:dyDescent="0.25">
      <c r="AC15826">
        <v>15825</v>
      </c>
      <c r="AD15826" s="6" t="s">
        <v>34871</v>
      </c>
      <c r="AE15826" s="6" t="s">
        <v>50097</v>
      </c>
      <c r="AF15826" s="6" t="s">
        <v>50123</v>
      </c>
      <c r="AG15826" s="6" t="s">
        <v>34872</v>
      </c>
    </row>
    <row r="15827" spans="29:33" x14ac:dyDescent="0.25">
      <c r="AC15827">
        <v>15826</v>
      </c>
      <c r="AD15827" s="6" t="s">
        <v>34873</v>
      </c>
      <c r="AE15827" s="6" t="s">
        <v>50226</v>
      </c>
      <c r="AF15827" s="6" t="s">
        <v>50649</v>
      </c>
      <c r="AG15827" s="6" t="s">
        <v>34874</v>
      </c>
    </row>
    <row r="15828" spans="29:33" x14ac:dyDescent="0.25">
      <c r="AC15828">
        <v>15827</v>
      </c>
      <c r="AD15828" s="6" t="s">
        <v>34875</v>
      </c>
      <c r="AE15828" s="6" t="s">
        <v>52227</v>
      </c>
      <c r="AF15828" s="6" t="s">
        <v>90</v>
      </c>
      <c r="AG15828" s="6" t="s">
        <v>34876</v>
      </c>
    </row>
    <row r="15829" spans="29:33" x14ac:dyDescent="0.25">
      <c r="AC15829">
        <v>15828</v>
      </c>
      <c r="AD15829" s="6" t="s">
        <v>34877</v>
      </c>
      <c r="AE15829" s="6" t="s">
        <v>52310</v>
      </c>
      <c r="AF15829" s="6" t="s">
        <v>90</v>
      </c>
      <c r="AG15829" s="6" t="s">
        <v>34878</v>
      </c>
    </row>
    <row r="15830" spans="29:33" x14ac:dyDescent="0.25">
      <c r="AC15830">
        <v>15829</v>
      </c>
      <c r="AD15830" s="6" t="s">
        <v>34879</v>
      </c>
      <c r="AE15830" s="6" t="s">
        <v>51852</v>
      </c>
      <c r="AF15830" s="6" t="s">
        <v>51822</v>
      </c>
      <c r="AG15830" s="6" t="s">
        <v>34880</v>
      </c>
    </row>
    <row r="15831" spans="29:33" x14ac:dyDescent="0.25">
      <c r="AC15831">
        <v>15830</v>
      </c>
      <c r="AD15831" s="6" t="s">
        <v>34881</v>
      </c>
      <c r="AE15831" s="6" t="s">
        <v>50974</v>
      </c>
      <c r="AF15831" s="6" t="s">
        <v>90</v>
      </c>
      <c r="AG15831" s="6" t="s">
        <v>34882</v>
      </c>
    </row>
    <row r="15832" spans="29:33" x14ac:dyDescent="0.25">
      <c r="AC15832">
        <v>15831</v>
      </c>
      <c r="AD15832" s="6" t="s">
        <v>34883</v>
      </c>
      <c r="AE15832" s="6" t="s">
        <v>52416</v>
      </c>
      <c r="AF15832" s="6" t="s">
        <v>90</v>
      </c>
      <c r="AG15832" s="6" t="s">
        <v>34884</v>
      </c>
    </row>
    <row r="15833" spans="29:33" x14ac:dyDescent="0.25">
      <c r="AC15833">
        <v>15832</v>
      </c>
      <c r="AD15833" s="6" t="s">
        <v>34885</v>
      </c>
      <c r="AE15833" s="6" t="s">
        <v>52413</v>
      </c>
      <c r="AF15833" s="6" t="s">
        <v>90</v>
      </c>
      <c r="AG15833" s="6" t="s">
        <v>34886</v>
      </c>
    </row>
    <row r="15834" spans="29:33" x14ac:dyDescent="0.25">
      <c r="AC15834">
        <v>15833</v>
      </c>
      <c r="AD15834" s="6" t="s">
        <v>34887</v>
      </c>
      <c r="AE15834" s="6" t="s">
        <v>49553</v>
      </c>
      <c r="AF15834" s="6" t="s">
        <v>90</v>
      </c>
      <c r="AG15834" s="6" t="s">
        <v>34888</v>
      </c>
    </row>
    <row r="15835" spans="29:33" x14ac:dyDescent="0.25">
      <c r="AC15835">
        <v>15834</v>
      </c>
      <c r="AD15835" s="6" t="s">
        <v>34889</v>
      </c>
      <c r="AE15835" s="6" t="s">
        <v>48946</v>
      </c>
      <c r="AF15835" s="6" t="s">
        <v>48957</v>
      </c>
      <c r="AG15835" s="6" t="s">
        <v>34890</v>
      </c>
    </row>
    <row r="15836" spans="29:33" x14ac:dyDescent="0.25">
      <c r="AC15836">
        <v>15835</v>
      </c>
      <c r="AD15836" s="6" t="s">
        <v>34891</v>
      </c>
      <c r="AE15836" s="6" t="s">
        <v>50978</v>
      </c>
      <c r="AF15836" s="6" t="s">
        <v>90</v>
      </c>
      <c r="AG15836" s="6" t="s">
        <v>34892</v>
      </c>
    </row>
    <row r="15837" spans="29:33" x14ac:dyDescent="0.25">
      <c r="AC15837">
        <v>15836</v>
      </c>
      <c r="AD15837" s="6" t="s">
        <v>34893</v>
      </c>
      <c r="AE15837" s="6" t="s">
        <v>48669</v>
      </c>
      <c r="AF15837" s="6" t="s">
        <v>50491</v>
      </c>
      <c r="AG15837" s="6" t="s">
        <v>34894</v>
      </c>
    </row>
    <row r="15838" spans="29:33" x14ac:dyDescent="0.25">
      <c r="AC15838">
        <v>15837</v>
      </c>
      <c r="AD15838" s="6" t="s">
        <v>34895</v>
      </c>
      <c r="AE15838" s="6" t="s">
        <v>49475</v>
      </c>
      <c r="AF15838" s="6" t="s">
        <v>50895</v>
      </c>
      <c r="AG15838" s="6" t="s">
        <v>34896</v>
      </c>
    </row>
    <row r="15839" spans="29:33" x14ac:dyDescent="0.25">
      <c r="AC15839">
        <v>15838</v>
      </c>
      <c r="AD15839" s="6" t="s">
        <v>34897</v>
      </c>
      <c r="AE15839" s="6" t="s">
        <v>50348</v>
      </c>
      <c r="AF15839" s="6" t="s">
        <v>90</v>
      </c>
      <c r="AG15839" s="6" t="s">
        <v>34898</v>
      </c>
    </row>
    <row r="15840" spans="29:33" x14ac:dyDescent="0.25">
      <c r="AC15840">
        <v>15839</v>
      </c>
      <c r="AD15840" s="6" t="s">
        <v>34899</v>
      </c>
      <c r="AE15840" s="6" t="s">
        <v>50935</v>
      </c>
      <c r="AF15840" s="6" t="s">
        <v>90</v>
      </c>
      <c r="AG15840" s="6" t="s">
        <v>34900</v>
      </c>
    </row>
    <row r="15841" spans="29:33" x14ac:dyDescent="0.25">
      <c r="AC15841">
        <v>15840</v>
      </c>
      <c r="AD15841" s="6" t="s">
        <v>34901</v>
      </c>
      <c r="AE15841" s="6" t="s">
        <v>51722</v>
      </c>
      <c r="AF15841" s="6" t="s">
        <v>90</v>
      </c>
      <c r="AG15841" s="6" t="s">
        <v>34902</v>
      </c>
    </row>
    <row r="15842" spans="29:33" x14ac:dyDescent="0.25">
      <c r="AC15842">
        <v>15841</v>
      </c>
      <c r="AD15842" s="6" t="s">
        <v>34903</v>
      </c>
      <c r="AE15842" s="6" t="s">
        <v>51219</v>
      </c>
      <c r="AF15842" s="6" t="s">
        <v>90</v>
      </c>
      <c r="AG15842" s="6" t="s">
        <v>34904</v>
      </c>
    </row>
    <row r="15843" spans="29:33" x14ac:dyDescent="0.25">
      <c r="AC15843">
        <v>15842</v>
      </c>
      <c r="AD15843" s="6" t="s">
        <v>34905</v>
      </c>
      <c r="AE15843" s="6" t="s">
        <v>51083</v>
      </c>
      <c r="AF15843" s="6" t="s">
        <v>51075</v>
      </c>
      <c r="AG15843" s="6" t="s">
        <v>34906</v>
      </c>
    </row>
    <row r="15844" spans="29:33" x14ac:dyDescent="0.25">
      <c r="AC15844">
        <v>15843</v>
      </c>
      <c r="AD15844" s="6" t="s">
        <v>34907</v>
      </c>
      <c r="AE15844" s="6" t="s">
        <v>51775</v>
      </c>
      <c r="AF15844" s="6" t="s">
        <v>90</v>
      </c>
      <c r="AG15844" s="6" t="s">
        <v>34908</v>
      </c>
    </row>
    <row r="15845" spans="29:33" x14ac:dyDescent="0.25">
      <c r="AC15845">
        <v>15844</v>
      </c>
      <c r="AD15845" s="6" t="s">
        <v>34909</v>
      </c>
      <c r="AE15845" s="6" t="s">
        <v>50733</v>
      </c>
      <c r="AF15845" s="6" t="s">
        <v>90</v>
      </c>
      <c r="AG15845" s="6" t="s">
        <v>34910</v>
      </c>
    </row>
    <row r="15846" spans="29:33" x14ac:dyDescent="0.25">
      <c r="AC15846">
        <v>15845</v>
      </c>
      <c r="AD15846" s="6" t="s">
        <v>34911</v>
      </c>
      <c r="AE15846" s="6" t="s">
        <v>48900</v>
      </c>
      <c r="AF15846" s="6" t="s">
        <v>90</v>
      </c>
      <c r="AG15846" s="6" t="s">
        <v>34912</v>
      </c>
    </row>
    <row r="15847" spans="29:33" x14ac:dyDescent="0.25">
      <c r="AC15847">
        <v>15846</v>
      </c>
      <c r="AD15847" s="6" t="s">
        <v>34913</v>
      </c>
      <c r="AE15847" s="6" t="s">
        <v>49701</v>
      </c>
      <c r="AF15847" s="6" t="s">
        <v>49506</v>
      </c>
      <c r="AG15847" s="6" t="s">
        <v>34914</v>
      </c>
    </row>
    <row r="15848" spans="29:33" x14ac:dyDescent="0.25">
      <c r="AC15848">
        <v>15847</v>
      </c>
      <c r="AD15848" s="6" t="s">
        <v>34915</v>
      </c>
      <c r="AE15848" s="6" t="s">
        <v>49784</v>
      </c>
      <c r="AF15848" s="6" t="s">
        <v>90</v>
      </c>
      <c r="AG15848" s="6" t="s">
        <v>34916</v>
      </c>
    </row>
    <row r="15849" spans="29:33" x14ac:dyDescent="0.25">
      <c r="AC15849">
        <v>15848</v>
      </c>
      <c r="AD15849" s="6" t="s">
        <v>34917</v>
      </c>
      <c r="AE15849" s="6" t="s">
        <v>50739</v>
      </c>
      <c r="AF15849" s="6" t="s">
        <v>50661</v>
      </c>
      <c r="AG15849" s="6" t="s">
        <v>34918</v>
      </c>
    </row>
    <row r="15850" spans="29:33" x14ac:dyDescent="0.25">
      <c r="AC15850">
        <v>15849</v>
      </c>
      <c r="AD15850" s="6" t="s">
        <v>34919</v>
      </c>
      <c r="AE15850" s="6" t="s">
        <v>50672</v>
      </c>
      <c r="AF15850" s="6" t="s">
        <v>90</v>
      </c>
      <c r="AG15850" s="6" t="s">
        <v>34920</v>
      </c>
    </row>
    <row r="15851" spans="29:33" x14ac:dyDescent="0.25">
      <c r="AC15851">
        <v>15850</v>
      </c>
      <c r="AD15851" s="6" t="s">
        <v>34921</v>
      </c>
      <c r="AE15851" s="6" t="s">
        <v>49231</v>
      </c>
      <c r="AF15851" s="6" t="s">
        <v>50494</v>
      </c>
      <c r="AG15851" s="6" t="s">
        <v>34922</v>
      </c>
    </row>
    <row r="15852" spans="29:33" x14ac:dyDescent="0.25">
      <c r="AC15852">
        <v>15851</v>
      </c>
      <c r="AD15852" s="6" t="s">
        <v>34923</v>
      </c>
      <c r="AE15852" s="6" t="s">
        <v>50303</v>
      </c>
      <c r="AF15852" s="6" t="s">
        <v>50315</v>
      </c>
      <c r="AG15852" s="6" t="s">
        <v>34924</v>
      </c>
    </row>
    <row r="15853" spans="29:33" x14ac:dyDescent="0.25">
      <c r="AC15853">
        <v>15852</v>
      </c>
      <c r="AD15853" s="6" t="s">
        <v>34925</v>
      </c>
      <c r="AE15853" s="6" t="s">
        <v>50780</v>
      </c>
      <c r="AF15853" s="6" t="s">
        <v>51002</v>
      </c>
      <c r="AG15853" s="6" t="s">
        <v>34926</v>
      </c>
    </row>
    <row r="15854" spans="29:33" x14ac:dyDescent="0.25">
      <c r="AC15854">
        <v>15853</v>
      </c>
      <c r="AD15854" s="6" t="s">
        <v>34927</v>
      </c>
      <c r="AE15854" s="6" t="s">
        <v>52374</v>
      </c>
      <c r="AF15854" s="6" t="s">
        <v>90</v>
      </c>
      <c r="AG15854" s="6" t="s">
        <v>34928</v>
      </c>
    </row>
    <row r="15855" spans="29:33" x14ac:dyDescent="0.25">
      <c r="AC15855">
        <v>15854</v>
      </c>
      <c r="AD15855" s="6" t="s">
        <v>34929</v>
      </c>
      <c r="AE15855" s="6" t="s">
        <v>49895</v>
      </c>
      <c r="AF15855" s="6" t="s">
        <v>49734</v>
      </c>
      <c r="AG15855" s="6" t="s">
        <v>34930</v>
      </c>
    </row>
    <row r="15856" spans="29:33" x14ac:dyDescent="0.25">
      <c r="AC15856">
        <v>15855</v>
      </c>
      <c r="AD15856" s="6" t="s">
        <v>34931</v>
      </c>
      <c r="AE15856" s="6" t="s">
        <v>49146</v>
      </c>
      <c r="AF15856" s="6" t="s">
        <v>90</v>
      </c>
      <c r="AG15856" s="6" t="s">
        <v>34932</v>
      </c>
    </row>
    <row r="15857" spans="29:33" x14ac:dyDescent="0.25">
      <c r="AC15857">
        <v>15856</v>
      </c>
      <c r="AD15857" s="6" t="s">
        <v>34933</v>
      </c>
      <c r="AE15857" s="6" t="s">
        <v>49559</v>
      </c>
      <c r="AF15857" s="6" t="s">
        <v>49502</v>
      </c>
      <c r="AG15857" s="6" t="s">
        <v>34934</v>
      </c>
    </row>
    <row r="15858" spans="29:33" x14ac:dyDescent="0.25">
      <c r="AC15858">
        <v>15857</v>
      </c>
      <c r="AD15858" s="6" t="s">
        <v>34935</v>
      </c>
      <c r="AE15858" s="6" t="s">
        <v>48979</v>
      </c>
      <c r="AF15858" s="6" t="s">
        <v>90</v>
      </c>
      <c r="AG15858" s="6" t="s">
        <v>34936</v>
      </c>
    </row>
    <row r="15859" spans="29:33" x14ac:dyDescent="0.25">
      <c r="AC15859">
        <v>15858</v>
      </c>
      <c r="AD15859" s="6" t="s">
        <v>34937</v>
      </c>
      <c r="AE15859" s="6" t="s">
        <v>48934</v>
      </c>
      <c r="AF15859" s="6" t="s">
        <v>90</v>
      </c>
      <c r="AG15859" s="6" t="s">
        <v>34938</v>
      </c>
    </row>
    <row r="15860" spans="29:33" x14ac:dyDescent="0.25">
      <c r="AC15860">
        <v>15859</v>
      </c>
      <c r="AD15860" s="6" t="s">
        <v>34939</v>
      </c>
      <c r="AE15860" s="6" t="s">
        <v>51508</v>
      </c>
      <c r="AF15860" s="6" t="s">
        <v>90</v>
      </c>
      <c r="AG15860" s="6" t="s">
        <v>34940</v>
      </c>
    </row>
    <row r="15861" spans="29:33" x14ac:dyDescent="0.25">
      <c r="AC15861">
        <v>15860</v>
      </c>
      <c r="AD15861" s="6" t="s">
        <v>34941</v>
      </c>
      <c r="AE15861" s="6" t="s">
        <v>50562</v>
      </c>
      <c r="AF15861" s="6" t="s">
        <v>50131</v>
      </c>
      <c r="AG15861" s="6" t="s">
        <v>34942</v>
      </c>
    </row>
    <row r="15862" spans="29:33" x14ac:dyDescent="0.25">
      <c r="AC15862">
        <v>15861</v>
      </c>
      <c r="AD15862" s="6" t="s">
        <v>34943</v>
      </c>
      <c r="AE15862" s="6" t="s">
        <v>49297</v>
      </c>
      <c r="AF15862" s="6" t="s">
        <v>90</v>
      </c>
      <c r="AG15862" s="6" t="s">
        <v>34944</v>
      </c>
    </row>
    <row r="15863" spans="29:33" x14ac:dyDescent="0.25">
      <c r="AC15863">
        <v>15862</v>
      </c>
      <c r="AD15863" s="6" t="s">
        <v>34945</v>
      </c>
      <c r="AE15863" s="6" t="s">
        <v>50730</v>
      </c>
      <c r="AF15863" s="6" t="s">
        <v>90</v>
      </c>
      <c r="AG15863" s="6" t="s">
        <v>34946</v>
      </c>
    </row>
    <row r="15864" spans="29:33" x14ac:dyDescent="0.25">
      <c r="AC15864">
        <v>15863</v>
      </c>
      <c r="AD15864" s="6" t="s">
        <v>34947</v>
      </c>
      <c r="AE15864" s="6" t="s">
        <v>52307</v>
      </c>
      <c r="AF15864" s="6" t="s">
        <v>90</v>
      </c>
      <c r="AG15864" s="6" t="s">
        <v>34948</v>
      </c>
    </row>
    <row r="15865" spans="29:33" x14ac:dyDescent="0.25">
      <c r="AC15865">
        <v>15864</v>
      </c>
      <c r="AD15865" s="6" t="s">
        <v>34949</v>
      </c>
      <c r="AE15865" s="6" t="s">
        <v>51180</v>
      </c>
      <c r="AF15865" s="6" t="s">
        <v>90</v>
      </c>
      <c r="AG15865" s="6" t="s">
        <v>34950</v>
      </c>
    </row>
    <row r="15866" spans="29:33" x14ac:dyDescent="0.25">
      <c r="AC15866">
        <v>15865</v>
      </c>
      <c r="AD15866" s="6" t="s">
        <v>34951</v>
      </c>
      <c r="AE15866" s="6" t="s">
        <v>50876</v>
      </c>
      <c r="AF15866" s="6" t="s">
        <v>50850</v>
      </c>
      <c r="AG15866" s="6" t="s">
        <v>34952</v>
      </c>
    </row>
    <row r="15867" spans="29:33" x14ac:dyDescent="0.25">
      <c r="AC15867">
        <v>15866</v>
      </c>
      <c r="AD15867" s="6" t="s">
        <v>34953</v>
      </c>
      <c r="AE15867" s="6" t="s">
        <v>51419</v>
      </c>
      <c r="AF15867" s="6" t="s">
        <v>90</v>
      </c>
      <c r="AG15867" s="6" t="s">
        <v>34954</v>
      </c>
    </row>
    <row r="15868" spans="29:33" x14ac:dyDescent="0.25">
      <c r="AC15868">
        <v>15867</v>
      </c>
      <c r="AD15868" s="6" t="s">
        <v>34955</v>
      </c>
      <c r="AE15868" s="6" t="s">
        <v>51141</v>
      </c>
      <c r="AF15868" s="6" t="s">
        <v>51466</v>
      </c>
      <c r="AG15868" s="6" t="s">
        <v>34956</v>
      </c>
    </row>
    <row r="15869" spans="29:33" x14ac:dyDescent="0.25">
      <c r="AC15869">
        <v>15868</v>
      </c>
      <c r="AD15869" s="6" t="s">
        <v>34957</v>
      </c>
      <c r="AE15869" s="6" t="s">
        <v>51258</v>
      </c>
      <c r="AF15869" s="6" t="s">
        <v>90</v>
      </c>
      <c r="AG15869" s="6" t="s">
        <v>34958</v>
      </c>
    </row>
    <row r="15870" spans="29:33" x14ac:dyDescent="0.25">
      <c r="AC15870">
        <v>15869</v>
      </c>
      <c r="AD15870" s="6" t="s">
        <v>34959</v>
      </c>
      <c r="AE15870" s="6" t="s">
        <v>49877</v>
      </c>
      <c r="AF15870" s="6" t="s">
        <v>50054</v>
      </c>
      <c r="AG15870" s="6" t="s">
        <v>34960</v>
      </c>
    </row>
    <row r="15871" spans="29:33" x14ac:dyDescent="0.25">
      <c r="AC15871">
        <v>15870</v>
      </c>
      <c r="AD15871" s="6" t="s">
        <v>34961</v>
      </c>
      <c r="AE15871" s="6" t="s">
        <v>49646</v>
      </c>
      <c r="AF15871" s="6" t="s">
        <v>50043</v>
      </c>
      <c r="AG15871" s="6" t="s">
        <v>34962</v>
      </c>
    </row>
    <row r="15872" spans="29:33" x14ac:dyDescent="0.25">
      <c r="AC15872">
        <v>15871</v>
      </c>
      <c r="AD15872" s="6" t="s">
        <v>34963</v>
      </c>
      <c r="AE15872" s="6" t="s">
        <v>51347</v>
      </c>
      <c r="AF15872" s="6" t="s">
        <v>50689</v>
      </c>
      <c r="AG15872" s="6" t="s">
        <v>34964</v>
      </c>
    </row>
    <row r="15873" spans="29:33" x14ac:dyDescent="0.25">
      <c r="AC15873">
        <v>15872</v>
      </c>
      <c r="AD15873" s="6" t="s">
        <v>34965</v>
      </c>
      <c r="AE15873" s="6" t="s">
        <v>50144</v>
      </c>
      <c r="AF15873" s="6" t="s">
        <v>90</v>
      </c>
      <c r="AG15873" s="6" t="s">
        <v>34966</v>
      </c>
    </row>
    <row r="15874" spans="29:33" x14ac:dyDescent="0.25">
      <c r="AC15874">
        <v>15873</v>
      </c>
      <c r="AD15874" s="6" t="s">
        <v>34967</v>
      </c>
      <c r="AE15874" s="6" t="s">
        <v>50226</v>
      </c>
      <c r="AF15874" s="6" t="s">
        <v>50228</v>
      </c>
      <c r="AG15874" s="6" t="s">
        <v>34968</v>
      </c>
    </row>
    <row r="15875" spans="29:33" x14ac:dyDescent="0.25">
      <c r="AC15875">
        <v>15874</v>
      </c>
      <c r="AD15875" s="6" t="s">
        <v>34969</v>
      </c>
      <c r="AE15875" s="6" t="s">
        <v>50513</v>
      </c>
      <c r="AF15875" s="6" t="s">
        <v>50410</v>
      </c>
      <c r="AG15875" s="6" t="s">
        <v>34970</v>
      </c>
    </row>
    <row r="15876" spans="29:33" x14ac:dyDescent="0.25">
      <c r="AC15876">
        <v>15875</v>
      </c>
      <c r="AD15876" s="6" t="s">
        <v>34971</v>
      </c>
      <c r="AE15876" s="6" t="s">
        <v>51912</v>
      </c>
      <c r="AF15876" s="6" t="s">
        <v>51822</v>
      </c>
      <c r="AG15876" s="6" t="s">
        <v>34972</v>
      </c>
    </row>
    <row r="15877" spans="29:33" x14ac:dyDescent="0.25">
      <c r="AC15877">
        <v>15876</v>
      </c>
      <c r="AD15877" s="6" t="s">
        <v>34973</v>
      </c>
      <c r="AE15877" s="6" t="s">
        <v>49235</v>
      </c>
      <c r="AF15877" s="6" t="s">
        <v>49514</v>
      </c>
      <c r="AG15877" s="6" t="s">
        <v>34974</v>
      </c>
    </row>
    <row r="15878" spans="29:33" x14ac:dyDescent="0.25">
      <c r="AC15878">
        <v>15877</v>
      </c>
      <c r="AD15878" s="6" t="s">
        <v>34975</v>
      </c>
      <c r="AE15878" s="6" t="s">
        <v>50058</v>
      </c>
      <c r="AF15878" s="6" t="s">
        <v>50054</v>
      </c>
      <c r="AG15878" s="6" t="s">
        <v>34976</v>
      </c>
    </row>
    <row r="15879" spans="29:33" x14ac:dyDescent="0.25">
      <c r="AC15879">
        <v>15878</v>
      </c>
      <c r="AD15879" s="6" t="s">
        <v>34977</v>
      </c>
      <c r="AE15879" s="6" t="s">
        <v>51884</v>
      </c>
      <c r="AF15879" s="6" t="s">
        <v>90</v>
      </c>
      <c r="AG15879" s="6" t="s">
        <v>34978</v>
      </c>
    </row>
    <row r="15880" spans="29:33" x14ac:dyDescent="0.25">
      <c r="AC15880">
        <v>15879</v>
      </c>
      <c r="AD15880" s="6" t="s">
        <v>34979</v>
      </c>
      <c r="AE15880" s="6" t="s">
        <v>51972</v>
      </c>
      <c r="AF15880" s="6" t="s">
        <v>90</v>
      </c>
      <c r="AG15880" s="6" t="s">
        <v>34980</v>
      </c>
    </row>
    <row r="15881" spans="29:33" x14ac:dyDescent="0.25">
      <c r="AC15881">
        <v>15880</v>
      </c>
      <c r="AD15881" s="6" t="s">
        <v>34981</v>
      </c>
      <c r="AE15881" s="6" t="s">
        <v>49166</v>
      </c>
      <c r="AF15881" s="6" t="s">
        <v>90</v>
      </c>
      <c r="AG15881" s="6" t="s">
        <v>34982</v>
      </c>
    </row>
    <row r="15882" spans="29:33" x14ac:dyDescent="0.25">
      <c r="AC15882">
        <v>15881</v>
      </c>
      <c r="AD15882" s="6" t="s">
        <v>34983</v>
      </c>
      <c r="AE15882" s="6" t="s">
        <v>50131</v>
      </c>
      <c r="AF15882" s="6" t="s">
        <v>50140</v>
      </c>
      <c r="AG15882" s="6" t="s">
        <v>34984</v>
      </c>
    </row>
    <row r="15883" spans="29:33" x14ac:dyDescent="0.25">
      <c r="AC15883">
        <v>15882</v>
      </c>
      <c r="AD15883" s="6" t="s">
        <v>34985</v>
      </c>
      <c r="AE15883" s="6" t="s">
        <v>50712</v>
      </c>
      <c r="AF15883" s="6" t="s">
        <v>50709</v>
      </c>
      <c r="AG15883" s="6" t="s">
        <v>34986</v>
      </c>
    </row>
    <row r="15884" spans="29:33" x14ac:dyDescent="0.25">
      <c r="AC15884">
        <v>15883</v>
      </c>
      <c r="AD15884" s="6" t="s">
        <v>34987</v>
      </c>
      <c r="AE15884" s="6" t="s">
        <v>49780</v>
      </c>
      <c r="AF15884" s="6" t="s">
        <v>90</v>
      </c>
      <c r="AG15884" s="6" t="s">
        <v>34988</v>
      </c>
    </row>
    <row r="15885" spans="29:33" x14ac:dyDescent="0.25">
      <c r="AC15885">
        <v>15884</v>
      </c>
      <c r="AD15885" s="6" t="s">
        <v>34989</v>
      </c>
      <c r="AE15885" s="6" t="s">
        <v>51040</v>
      </c>
      <c r="AF15885" s="6" t="s">
        <v>51038</v>
      </c>
      <c r="AG15885" s="6" t="s">
        <v>34990</v>
      </c>
    </row>
    <row r="15886" spans="29:33" x14ac:dyDescent="0.25">
      <c r="AC15886">
        <v>15885</v>
      </c>
      <c r="AD15886" s="6" t="s">
        <v>34991</v>
      </c>
      <c r="AE15886" s="6" t="s">
        <v>50064</v>
      </c>
      <c r="AF15886" s="6" t="s">
        <v>50717</v>
      </c>
      <c r="AG15886" s="6" t="s">
        <v>34992</v>
      </c>
    </row>
    <row r="15887" spans="29:33" x14ac:dyDescent="0.25">
      <c r="AC15887">
        <v>15886</v>
      </c>
      <c r="AD15887" s="6" t="s">
        <v>34993</v>
      </c>
      <c r="AE15887" s="6" t="s">
        <v>49938</v>
      </c>
      <c r="AF15887" s="6" t="s">
        <v>49828</v>
      </c>
      <c r="AG15887" s="6" t="s">
        <v>34994</v>
      </c>
    </row>
    <row r="15888" spans="29:33" x14ac:dyDescent="0.25">
      <c r="AC15888">
        <v>15887</v>
      </c>
      <c r="AD15888" s="6" t="s">
        <v>34995</v>
      </c>
      <c r="AE15888" s="6" t="s">
        <v>49013</v>
      </c>
      <c r="AF15888" s="6" t="s">
        <v>90</v>
      </c>
      <c r="AG15888" s="6" t="s">
        <v>34996</v>
      </c>
    </row>
    <row r="15889" spans="29:33" x14ac:dyDescent="0.25">
      <c r="AC15889">
        <v>15888</v>
      </c>
      <c r="AD15889" s="6" t="s">
        <v>34997</v>
      </c>
      <c r="AE15889" s="6" t="s">
        <v>48942</v>
      </c>
      <c r="AF15889" s="6" t="s">
        <v>90</v>
      </c>
      <c r="AG15889" s="6" t="s">
        <v>34998</v>
      </c>
    </row>
    <row r="15890" spans="29:33" x14ac:dyDescent="0.25">
      <c r="AC15890">
        <v>15889</v>
      </c>
      <c r="AD15890" s="6" t="s">
        <v>34999</v>
      </c>
      <c r="AE15890" s="6" t="s">
        <v>49372</v>
      </c>
      <c r="AF15890" s="6" t="s">
        <v>49351</v>
      </c>
      <c r="AG15890" s="6" t="s">
        <v>35000</v>
      </c>
    </row>
    <row r="15891" spans="29:33" x14ac:dyDescent="0.25">
      <c r="AC15891">
        <v>15890</v>
      </c>
      <c r="AD15891" s="6" t="s">
        <v>35001</v>
      </c>
      <c r="AE15891" s="6" t="s">
        <v>51737</v>
      </c>
      <c r="AF15891" s="6" t="s">
        <v>90</v>
      </c>
      <c r="AG15891" s="6" t="s">
        <v>35002</v>
      </c>
    </row>
    <row r="15892" spans="29:33" x14ac:dyDescent="0.25">
      <c r="AC15892">
        <v>15891</v>
      </c>
      <c r="AD15892" s="6" t="s">
        <v>35003</v>
      </c>
      <c r="AE15892" s="6" t="s">
        <v>50748</v>
      </c>
      <c r="AF15892" s="6" t="s">
        <v>50649</v>
      </c>
      <c r="AG15892" s="6" t="s">
        <v>35004</v>
      </c>
    </row>
    <row r="15893" spans="29:33" x14ac:dyDescent="0.25">
      <c r="AC15893">
        <v>15892</v>
      </c>
      <c r="AD15893" s="6" t="s">
        <v>35005</v>
      </c>
      <c r="AE15893" s="6" t="s">
        <v>51222</v>
      </c>
      <c r="AF15893" s="6" t="s">
        <v>51279</v>
      </c>
      <c r="AG15893" s="6" t="s">
        <v>35006</v>
      </c>
    </row>
    <row r="15894" spans="29:33" x14ac:dyDescent="0.25">
      <c r="AC15894">
        <v>15893</v>
      </c>
      <c r="AD15894" s="6" t="s">
        <v>35007</v>
      </c>
      <c r="AE15894" s="6" t="s">
        <v>51083</v>
      </c>
      <c r="AF15894" s="6" t="s">
        <v>90</v>
      </c>
      <c r="AG15894" s="6" t="s">
        <v>35008</v>
      </c>
    </row>
    <row r="15895" spans="29:33" x14ac:dyDescent="0.25">
      <c r="AC15895">
        <v>15894</v>
      </c>
      <c r="AD15895" s="6" t="s">
        <v>35009</v>
      </c>
      <c r="AE15895" s="6" t="s">
        <v>52351</v>
      </c>
      <c r="AF15895" s="6" t="s">
        <v>90</v>
      </c>
      <c r="AG15895" s="6" t="s">
        <v>35010</v>
      </c>
    </row>
    <row r="15896" spans="29:33" x14ac:dyDescent="0.25">
      <c r="AC15896">
        <v>15895</v>
      </c>
      <c r="AD15896" s="6" t="s">
        <v>35011</v>
      </c>
      <c r="AE15896" s="6" t="s">
        <v>50634</v>
      </c>
      <c r="AF15896" s="6" t="s">
        <v>49208</v>
      </c>
      <c r="AG15896" s="6" t="s">
        <v>35012</v>
      </c>
    </row>
    <row r="15897" spans="29:33" x14ac:dyDescent="0.25">
      <c r="AC15897">
        <v>15896</v>
      </c>
      <c r="AD15897" s="6" t="s">
        <v>35013</v>
      </c>
      <c r="AE15897" s="6" t="s">
        <v>50200</v>
      </c>
      <c r="AF15897" s="6" t="s">
        <v>90</v>
      </c>
      <c r="AG15897" s="6" t="s">
        <v>35014</v>
      </c>
    </row>
    <row r="15898" spans="29:33" x14ac:dyDescent="0.25">
      <c r="AC15898">
        <v>15897</v>
      </c>
      <c r="AD15898" s="6" t="s">
        <v>35015</v>
      </c>
      <c r="AE15898" s="6" t="s">
        <v>48834</v>
      </c>
      <c r="AF15898" s="6" t="s">
        <v>49247</v>
      </c>
      <c r="AG15898" s="6" t="s">
        <v>35016</v>
      </c>
    </row>
    <row r="15899" spans="29:33" x14ac:dyDescent="0.25">
      <c r="AC15899">
        <v>15898</v>
      </c>
      <c r="AD15899" s="6" t="s">
        <v>35017</v>
      </c>
      <c r="AE15899" s="6" t="s">
        <v>49538</v>
      </c>
      <c r="AF15899" s="6" t="s">
        <v>90</v>
      </c>
      <c r="AG15899" s="6" t="s">
        <v>35018</v>
      </c>
    </row>
    <row r="15900" spans="29:33" x14ac:dyDescent="0.25">
      <c r="AC15900">
        <v>15899</v>
      </c>
      <c r="AD15900" s="6" t="s">
        <v>35019</v>
      </c>
      <c r="AE15900" s="6" t="s">
        <v>51119</v>
      </c>
      <c r="AF15900" s="6" t="s">
        <v>90</v>
      </c>
      <c r="AG15900" s="6" t="s">
        <v>35020</v>
      </c>
    </row>
    <row r="15901" spans="29:33" x14ac:dyDescent="0.25">
      <c r="AC15901">
        <v>15900</v>
      </c>
      <c r="AD15901" s="6" t="s">
        <v>35021</v>
      </c>
      <c r="AE15901" s="6" t="s">
        <v>52265</v>
      </c>
      <c r="AF15901" s="6" t="s">
        <v>50348</v>
      </c>
      <c r="AG15901" s="6" t="s">
        <v>35022</v>
      </c>
    </row>
    <row r="15902" spans="29:33" x14ac:dyDescent="0.25">
      <c r="AC15902">
        <v>15901</v>
      </c>
      <c r="AD15902" s="6" t="s">
        <v>35023</v>
      </c>
      <c r="AE15902" s="6" t="s">
        <v>49293</v>
      </c>
      <c r="AF15902" s="6" t="s">
        <v>90</v>
      </c>
      <c r="AG15902" s="6" t="s">
        <v>35024</v>
      </c>
    </row>
    <row r="15903" spans="29:33" x14ac:dyDescent="0.25">
      <c r="AC15903">
        <v>15902</v>
      </c>
      <c r="AD15903" s="6" t="s">
        <v>35025</v>
      </c>
      <c r="AE15903" s="6" t="s">
        <v>48693</v>
      </c>
      <c r="AF15903" s="6" t="s">
        <v>48609</v>
      </c>
      <c r="AG15903" s="6" t="s">
        <v>35026</v>
      </c>
    </row>
    <row r="15904" spans="29:33" x14ac:dyDescent="0.25">
      <c r="AC15904">
        <v>15903</v>
      </c>
      <c r="AD15904" s="6" t="s">
        <v>35027</v>
      </c>
      <c r="AE15904" s="6" t="s">
        <v>48890</v>
      </c>
      <c r="AF15904" s="6" t="s">
        <v>51415</v>
      </c>
      <c r="AG15904" s="6" t="s">
        <v>35028</v>
      </c>
    </row>
    <row r="15905" spans="29:33" x14ac:dyDescent="0.25">
      <c r="AC15905">
        <v>15904</v>
      </c>
      <c r="AD15905" s="6" t="s">
        <v>35029</v>
      </c>
      <c r="AE15905" s="6" t="s">
        <v>50293</v>
      </c>
      <c r="AF15905" s="6" t="s">
        <v>49646</v>
      </c>
      <c r="AG15905" s="6" t="s">
        <v>35030</v>
      </c>
    </row>
    <row r="15906" spans="29:33" x14ac:dyDescent="0.25">
      <c r="AC15906">
        <v>15905</v>
      </c>
      <c r="AD15906" s="6" t="s">
        <v>35031</v>
      </c>
      <c r="AE15906" s="6" t="s">
        <v>51796</v>
      </c>
      <c r="AF15906" s="6" t="s">
        <v>90</v>
      </c>
      <c r="AG15906" s="6" t="s">
        <v>35032</v>
      </c>
    </row>
    <row r="15907" spans="29:33" x14ac:dyDescent="0.25">
      <c r="AC15907">
        <v>15906</v>
      </c>
      <c r="AD15907" s="6" t="s">
        <v>35033</v>
      </c>
      <c r="AE15907" s="6" t="s">
        <v>50636</v>
      </c>
      <c r="AF15907" s="6" t="s">
        <v>90</v>
      </c>
      <c r="AG15907" s="6" t="s">
        <v>35034</v>
      </c>
    </row>
    <row r="15908" spans="29:33" x14ac:dyDescent="0.25">
      <c r="AC15908">
        <v>15907</v>
      </c>
      <c r="AD15908" s="6" t="s">
        <v>35035</v>
      </c>
      <c r="AE15908" s="6" t="s">
        <v>50180</v>
      </c>
      <c r="AF15908" s="6" t="s">
        <v>90</v>
      </c>
      <c r="AG15908" s="6" t="s">
        <v>35036</v>
      </c>
    </row>
    <row r="15909" spans="29:33" x14ac:dyDescent="0.25">
      <c r="AC15909">
        <v>15908</v>
      </c>
      <c r="AD15909" s="6" t="s">
        <v>35037</v>
      </c>
      <c r="AE15909" s="6" t="s">
        <v>52413</v>
      </c>
      <c r="AF15909" s="6" t="s">
        <v>90</v>
      </c>
      <c r="AG15909" s="6" t="s">
        <v>35038</v>
      </c>
    </row>
    <row r="15910" spans="29:33" x14ac:dyDescent="0.25">
      <c r="AC15910">
        <v>15909</v>
      </c>
      <c r="AD15910" s="6" t="s">
        <v>35039</v>
      </c>
      <c r="AE15910" s="6" t="s">
        <v>49646</v>
      </c>
      <c r="AF15910" s="6" t="s">
        <v>49634</v>
      </c>
      <c r="AG15910" s="6" t="s">
        <v>35040</v>
      </c>
    </row>
    <row r="15911" spans="29:33" x14ac:dyDescent="0.25">
      <c r="AC15911">
        <v>15910</v>
      </c>
      <c r="AD15911" s="6" t="s">
        <v>35041</v>
      </c>
      <c r="AE15911" s="6" t="s">
        <v>49448</v>
      </c>
      <c r="AF15911" s="6" t="s">
        <v>49444</v>
      </c>
      <c r="AG15911" s="6" t="s">
        <v>35042</v>
      </c>
    </row>
    <row r="15912" spans="29:33" x14ac:dyDescent="0.25">
      <c r="AC15912">
        <v>15911</v>
      </c>
      <c r="AD15912" s="6" t="s">
        <v>35043</v>
      </c>
      <c r="AE15912" s="6" t="s">
        <v>49506</v>
      </c>
      <c r="AF15912" s="6" t="s">
        <v>49595</v>
      </c>
      <c r="AG15912" s="6" t="s">
        <v>35044</v>
      </c>
    </row>
    <row r="15913" spans="29:33" x14ac:dyDescent="0.25">
      <c r="AC15913">
        <v>15912</v>
      </c>
      <c r="AD15913" s="6" t="s">
        <v>35045</v>
      </c>
      <c r="AE15913" s="6" t="s">
        <v>50584</v>
      </c>
      <c r="AF15913" s="6" t="s">
        <v>49640</v>
      </c>
      <c r="AG15913" s="6" t="s">
        <v>35046</v>
      </c>
    </row>
    <row r="15914" spans="29:33" x14ac:dyDescent="0.25">
      <c r="AC15914">
        <v>15913</v>
      </c>
      <c r="AD15914" s="6" t="s">
        <v>35047</v>
      </c>
      <c r="AE15914" s="6" t="s">
        <v>50420</v>
      </c>
      <c r="AF15914" s="6" t="s">
        <v>51423</v>
      </c>
      <c r="AG15914" s="6" t="s">
        <v>35048</v>
      </c>
    </row>
    <row r="15915" spans="29:33" x14ac:dyDescent="0.25">
      <c r="AC15915">
        <v>15914</v>
      </c>
      <c r="AD15915" s="6" t="s">
        <v>35049</v>
      </c>
      <c r="AE15915" s="6" t="s">
        <v>50076</v>
      </c>
      <c r="AF15915" s="6" t="s">
        <v>50078</v>
      </c>
      <c r="AG15915" s="6" t="s">
        <v>35050</v>
      </c>
    </row>
    <row r="15916" spans="29:33" x14ac:dyDescent="0.25">
      <c r="AC15916">
        <v>15915</v>
      </c>
      <c r="AD15916" s="6" t="s">
        <v>35051</v>
      </c>
      <c r="AE15916" s="6" t="s">
        <v>51896</v>
      </c>
      <c r="AF15916" s="6" t="s">
        <v>90</v>
      </c>
      <c r="AG15916" s="6" t="s">
        <v>35052</v>
      </c>
    </row>
    <row r="15917" spans="29:33" x14ac:dyDescent="0.25">
      <c r="AC15917">
        <v>15916</v>
      </c>
      <c r="AD15917" s="6" t="s">
        <v>35053</v>
      </c>
      <c r="AE15917" s="6" t="s">
        <v>51482</v>
      </c>
      <c r="AF15917" s="6" t="s">
        <v>51466</v>
      </c>
      <c r="AG15917" s="6" t="s">
        <v>35054</v>
      </c>
    </row>
    <row r="15918" spans="29:33" x14ac:dyDescent="0.25">
      <c r="AC15918">
        <v>15917</v>
      </c>
      <c r="AD15918" s="6" t="s">
        <v>35055</v>
      </c>
      <c r="AE15918" s="6" t="s">
        <v>49386</v>
      </c>
      <c r="AF15918" s="6" t="s">
        <v>90</v>
      </c>
      <c r="AG15918" s="6" t="s">
        <v>35056</v>
      </c>
    </row>
    <row r="15919" spans="29:33" x14ac:dyDescent="0.25">
      <c r="AC15919">
        <v>15918</v>
      </c>
      <c r="AD15919" s="6" t="s">
        <v>35057</v>
      </c>
      <c r="AE15919" s="6" t="s">
        <v>49479</v>
      </c>
      <c r="AF15919" s="6" t="s">
        <v>90</v>
      </c>
      <c r="AG15919" s="6" t="s">
        <v>35058</v>
      </c>
    </row>
    <row r="15920" spans="29:33" x14ac:dyDescent="0.25">
      <c r="AC15920">
        <v>15919</v>
      </c>
      <c r="AD15920" s="6" t="s">
        <v>35059</v>
      </c>
      <c r="AE15920" s="6" t="s">
        <v>51728</v>
      </c>
      <c r="AF15920" s="6" t="s">
        <v>90</v>
      </c>
      <c r="AG15920" s="6" t="s">
        <v>35060</v>
      </c>
    </row>
    <row r="15921" spans="29:33" x14ac:dyDescent="0.25">
      <c r="AC15921">
        <v>15920</v>
      </c>
      <c r="AD15921" s="6" t="s">
        <v>35061</v>
      </c>
      <c r="AE15921" s="6" t="s">
        <v>51822</v>
      </c>
      <c r="AF15921" s="6" t="s">
        <v>51902</v>
      </c>
      <c r="AG15921" s="6" t="s">
        <v>35062</v>
      </c>
    </row>
    <row r="15922" spans="29:33" x14ac:dyDescent="0.25">
      <c r="AC15922">
        <v>15921</v>
      </c>
      <c r="AD15922" s="6" t="s">
        <v>35063</v>
      </c>
      <c r="AE15922" s="6" t="s">
        <v>49247</v>
      </c>
      <c r="AF15922" s="6" t="s">
        <v>49118</v>
      </c>
      <c r="AG15922" s="6" t="s">
        <v>35064</v>
      </c>
    </row>
    <row r="15923" spans="29:33" x14ac:dyDescent="0.25">
      <c r="AC15923">
        <v>15922</v>
      </c>
      <c r="AD15923" s="6" t="s">
        <v>35065</v>
      </c>
      <c r="AE15923" s="6" t="s">
        <v>50712</v>
      </c>
      <c r="AF15923" s="6" t="s">
        <v>50771</v>
      </c>
      <c r="AG15923" s="6" t="s">
        <v>35066</v>
      </c>
    </row>
    <row r="15924" spans="29:33" x14ac:dyDescent="0.25">
      <c r="AC15924">
        <v>15923</v>
      </c>
      <c r="AD15924" s="6" t="s">
        <v>35067</v>
      </c>
      <c r="AE15924" s="6" t="s">
        <v>50895</v>
      </c>
      <c r="AF15924" s="6" t="s">
        <v>50518</v>
      </c>
      <c r="AG15924" s="6" t="s">
        <v>35068</v>
      </c>
    </row>
    <row r="15925" spans="29:33" x14ac:dyDescent="0.25">
      <c r="AC15925">
        <v>15924</v>
      </c>
      <c r="AD15925" s="6" t="s">
        <v>35069</v>
      </c>
      <c r="AE15925" s="6" t="s">
        <v>51918</v>
      </c>
      <c r="AF15925" s="6" t="s">
        <v>51918</v>
      </c>
      <c r="AG15925" s="6" t="s">
        <v>35070</v>
      </c>
    </row>
    <row r="15926" spans="29:33" x14ac:dyDescent="0.25">
      <c r="AC15926">
        <v>15925</v>
      </c>
      <c r="AD15926" s="6" t="s">
        <v>35071</v>
      </c>
      <c r="AE15926" s="6" t="s">
        <v>50337</v>
      </c>
      <c r="AF15926" s="6" t="s">
        <v>90</v>
      </c>
      <c r="AG15926" s="6" t="s">
        <v>35072</v>
      </c>
    </row>
    <row r="15927" spans="29:33" x14ac:dyDescent="0.25">
      <c r="AC15927">
        <v>15926</v>
      </c>
      <c r="AD15927" s="6" t="s">
        <v>35073</v>
      </c>
      <c r="AE15927" s="6" t="s">
        <v>50084</v>
      </c>
      <c r="AF15927" s="6" t="s">
        <v>50123</v>
      </c>
      <c r="AG15927" s="6" t="s">
        <v>35074</v>
      </c>
    </row>
    <row r="15928" spans="29:33" x14ac:dyDescent="0.25">
      <c r="AC15928">
        <v>15927</v>
      </c>
      <c r="AD15928" s="6" t="s">
        <v>35075</v>
      </c>
      <c r="AE15928" s="6" t="s">
        <v>51339</v>
      </c>
      <c r="AF15928" s="6" t="s">
        <v>90</v>
      </c>
      <c r="AG15928" s="6" t="s">
        <v>35076</v>
      </c>
    </row>
    <row r="15929" spans="29:33" x14ac:dyDescent="0.25">
      <c r="AC15929">
        <v>15928</v>
      </c>
      <c r="AD15929" s="6" t="s">
        <v>35077</v>
      </c>
      <c r="AE15929" s="6" t="s">
        <v>52177</v>
      </c>
      <c r="AF15929" s="6" t="s">
        <v>90</v>
      </c>
      <c r="AG15929" s="6" t="s">
        <v>35078</v>
      </c>
    </row>
    <row r="15930" spans="29:33" x14ac:dyDescent="0.25">
      <c r="AC15930">
        <v>15929</v>
      </c>
      <c r="AD15930" s="6" t="s">
        <v>35079</v>
      </c>
      <c r="AE15930" s="6" t="s">
        <v>49799</v>
      </c>
      <c r="AF15930" s="6" t="s">
        <v>90</v>
      </c>
      <c r="AG15930" s="6" t="s">
        <v>35080</v>
      </c>
    </row>
    <row r="15931" spans="29:33" x14ac:dyDescent="0.25">
      <c r="AC15931">
        <v>15930</v>
      </c>
      <c r="AD15931" s="6" t="s">
        <v>35081</v>
      </c>
      <c r="AE15931" s="6" t="s">
        <v>48689</v>
      </c>
      <c r="AF15931" s="6" t="s">
        <v>90</v>
      </c>
      <c r="AG15931" s="6" t="s">
        <v>35082</v>
      </c>
    </row>
    <row r="15932" spans="29:33" x14ac:dyDescent="0.25">
      <c r="AC15932">
        <v>15931</v>
      </c>
      <c r="AD15932" s="6" t="s">
        <v>35083</v>
      </c>
      <c r="AE15932" s="6" t="s">
        <v>49803</v>
      </c>
      <c r="AF15932" s="6" t="s">
        <v>50084</v>
      </c>
      <c r="AG15932" s="6" t="s">
        <v>35084</v>
      </c>
    </row>
    <row r="15933" spans="29:33" x14ac:dyDescent="0.25">
      <c r="AC15933">
        <v>15932</v>
      </c>
      <c r="AD15933" s="6" t="s">
        <v>35085</v>
      </c>
      <c r="AE15933" s="6" t="s">
        <v>49134</v>
      </c>
      <c r="AF15933" s="6" t="s">
        <v>49247</v>
      </c>
      <c r="AG15933" s="6" t="s">
        <v>35086</v>
      </c>
    </row>
    <row r="15934" spans="29:33" x14ac:dyDescent="0.25">
      <c r="AC15934">
        <v>15933</v>
      </c>
      <c r="AD15934" s="6" t="s">
        <v>35087</v>
      </c>
      <c r="AE15934" s="6" t="s">
        <v>52038</v>
      </c>
      <c r="AF15934" s="6" t="s">
        <v>50771</v>
      </c>
      <c r="AG15934" s="6" t="s">
        <v>35088</v>
      </c>
    </row>
    <row r="15935" spans="29:33" x14ac:dyDescent="0.25">
      <c r="AC15935">
        <v>15934</v>
      </c>
      <c r="AD15935" s="6" t="s">
        <v>35089</v>
      </c>
      <c r="AE15935" s="6" t="s">
        <v>50526</v>
      </c>
      <c r="AF15935" s="6" t="s">
        <v>50529</v>
      </c>
      <c r="AG15935" s="6" t="s">
        <v>35090</v>
      </c>
    </row>
    <row r="15936" spans="29:33" x14ac:dyDescent="0.25">
      <c r="AC15936">
        <v>15935</v>
      </c>
      <c r="AD15936" s="6" t="s">
        <v>35091</v>
      </c>
      <c r="AE15936" s="6" t="s">
        <v>50268</v>
      </c>
      <c r="AF15936" s="6" t="s">
        <v>90</v>
      </c>
      <c r="AG15936" s="6" t="s">
        <v>35092</v>
      </c>
    </row>
    <row r="15937" spans="29:33" x14ac:dyDescent="0.25">
      <c r="AC15937">
        <v>15936</v>
      </c>
      <c r="AD15937" s="6" t="s">
        <v>35093</v>
      </c>
      <c r="AE15937" s="6" t="s">
        <v>52209</v>
      </c>
      <c r="AF15937" s="6" t="s">
        <v>50755</v>
      </c>
      <c r="AG15937" s="6" t="s">
        <v>35094</v>
      </c>
    </row>
    <row r="15938" spans="29:33" x14ac:dyDescent="0.25">
      <c r="AC15938">
        <v>15937</v>
      </c>
      <c r="AD15938" s="6" t="s">
        <v>35095</v>
      </c>
      <c r="AE15938" s="6" t="s">
        <v>50983</v>
      </c>
      <c r="AF15938" s="6" t="s">
        <v>49112</v>
      </c>
      <c r="AG15938" s="6" t="s">
        <v>35096</v>
      </c>
    </row>
    <row r="15939" spans="29:33" x14ac:dyDescent="0.25">
      <c r="AC15939">
        <v>15938</v>
      </c>
      <c r="AD15939" s="6" t="s">
        <v>35097</v>
      </c>
      <c r="AE15939" s="6" t="s">
        <v>49333</v>
      </c>
      <c r="AF15939" s="6" t="s">
        <v>90</v>
      </c>
      <c r="AG15939" s="6" t="s">
        <v>35098</v>
      </c>
    </row>
    <row r="15940" spans="29:33" x14ac:dyDescent="0.25">
      <c r="AC15940">
        <v>15939</v>
      </c>
      <c r="AD15940" s="6" t="s">
        <v>35099</v>
      </c>
      <c r="AE15940" s="6" t="s">
        <v>50748</v>
      </c>
      <c r="AF15940" s="6" t="s">
        <v>50730</v>
      </c>
      <c r="AG15940" s="6" t="s">
        <v>35100</v>
      </c>
    </row>
    <row r="15941" spans="29:33" x14ac:dyDescent="0.25">
      <c r="AC15941">
        <v>15940</v>
      </c>
      <c r="AD15941" s="6" t="s">
        <v>35101</v>
      </c>
      <c r="AE15941" s="6" t="s">
        <v>51671</v>
      </c>
      <c r="AF15941" s="6" t="s">
        <v>90</v>
      </c>
      <c r="AG15941" s="6" t="s">
        <v>35102</v>
      </c>
    </row>
    <row r="15942" spans="29:33" x14ac:dyDescent="0.25">
      <c r="AC15942">
        <v>15941</v>
      </c>
      <c r="AD15942" s="6" t="s">
        <v>35103</v>
      </c>
      <c r="AE15942" s="6" t="s">
        <v>50526</v>
      </c>
      <c r="AF15942" s="6" t="s">
        <v>90</v>
      </c>
      <c r="AG15942" s="6" t="s">
        <v>35104</v>
      </c>
    </row>
    <row r="15943" spans="29:33" x14ac:dyDescent="0.25">
      <c r="AC15943">
        <v>15942</v>
      </c>
      <c r="AD15943" s="6" t="s">
        <v>35105</v>
      </c>
      <c r="AE15943" s="6" t="s">
        <v>51206</v>
      </c>
      <c r="AF15943" s="6" t="s">
        <v>51222</v>
      </c>
      <c r="AG15943" s="6" t="s">
        <v>35106</v>
      </c>
    </row>
    <row r="15944" spans="29:33" x14ac:dyDescent="0.25">
      <c r="AC15944">
        <v>15943</v>
      </c>
      <c r="AD15944" s="6" t="s">
        <v>35107</v>
      </c>
      <c r="AE15944" s="6" t="s">
        <v>52011</v>
      </c>
      <c r="AF15944" s="6" t="s">
        <v>50727</v>
      </c>
      <c r="AG15944" s="6" t="s">
        <v>35108</v>
      </c>
    </row>
    <row r="15945" spans="29:33" x14ac:dyDescent="0.25">
      <c r="AC15945">
        <v>15944</v>
      </c>
      <c r="AD15945" s="6" t="s">
        <v>35109</v>
      </c>
      <c r="AE15945" s="6" t="s">
        <v>51918</v>
      </c>
      <c r="AF15945" s="6" t="s">
        <v>51918</v>
      </c>
      <c r="AG15945" s="6" t="s">
        <v>35110</v>
      </c>
    </row>
    <row r="15946" spans="29:33" x14ac:dyDescent="0.25">
      <c r="AC15946">
        <v>15945</v>
      </c>
      <c r="AD15946" s="6" t="s">
        <v>35111</v>
      </c>
      <c r="AE15946" s="6" t="s">
        <v>49940</v>
      </c>
      <c r="AF15946" s="6" t="s">
        <v>90</v>
      </c>
      <c r="AG15946" s="6" t="s">
        <v>35112</v>
      </c>
    </row>
    <row r="15947" spans="29:33" x14ac:dyDescent="0.25">
      <c r="AC15947">
        <v>15946</v>
      </c>
      <c r="AD15947" s="6" t="s">
        <v>35113</v>
      </c>
      <c r="AE15947" s="6" t="s">
        <v>50396</v>
      </c>
      <c r="AF15947" s="6" t="s">
        <v>90</v>
      </c>
      <c r="AG15947" s="6" t="s">
        <v>35114</v>
      </c>
    </row>
    <row r="15948" spans="29:33" x14ac:dyDescent="0.25">
      <c r="AC15948">
        <v>15947</v>
      </c>
      <c r="AD15948" s="6" t="s">
        <v>35115</v>
      </c>
      <c r="AE15948" s="6" t="s">
        <v>51870</v>
      </c>
      <c r="AF15948" s="6" t="s">
        <v>90</v>
      </c>
      <c r="AG15948" s="6" t="s">
        <v>35116</v>
      </c>
    </row>
    <row r="15949" spans="29:33" x14ac:dyDescent="0.25">
      <c r="AC15949">
        <v>15948</v>
      </c>
      <c r="AD15949" s="6" t="s">
        <v>35117</v>
      </c>
      <c r="AE15949" s="6" t="s">
        <v>50755</v>
      </c>
      <c r="AF15949" s="6" t="s">
        <v>90</v>
      </c>
      <c r="AG15949" s="6" t="s">
        <v>35118</v>
      </c>
    </row>
    <row r="15950" spans="29:33" x14ac:dyDescent="0.25">
      <c r="AC15950">
        <v>15949</v>
      </c>
      <c r="AD15950" s="6" t="s">
        <v>35119</v>
      </c>
      <c r="AE15950" s="6" t="s">
        <v>49640</v>
      </c>
      <c r="AF15950" s="6" t="s">
        <v>50584</v>
      </c>
      <c r="AG15950" s="6" t="s">
        <v>35120</v>
      </c>
    </row>
    <row r="15951" spans="29:33" x14ac:dyDescent="0.25">
      <c r="AC15951">
        <v>15950</v>
      </c>
      <c r="AD15951" s="6" t="s">
        <v>35121</v>
      </c>
      <c r="AE15951" s="6" t="s">
        <v>52401</v>
      </c>
      <c r="AF15951" s="6" t="s">
        <v>90</v>
      </c>
      <c r="AG15951" s="6" t="s">
        <v>35122</v>
      </c>
    </row>
    <row r="15952" spans="29:33" x14ac:dyDescent="0.25">
      <c r="AC15952">
        <v>15951</v>
      </c>
      <c r="AD15952" s="6" t="s">
        <v>35123</v>
      </c>
      <c r="AE15952" s="6" t="s">
        <v>49595</v>
      </c>
      <c r="AF15952" s="6" t="s">
        <v>49909</v>
      </c>
      <c r="AG15952" s="6" t="s">
        <v>35124</v>
      </c>
    </row>
    <row r="15953" spans="29:33" x14ac:dyDescent="0.25">
      <c r="AC15953">
        <v>15952</v>
      </c>
      <c r="AD15953" s="6" t="s">
        <v>35125</v>
      </c>
      <c r="AE15953" s="6" t="s">
        <v>49972</v>
      </c>
      <c r="AF15953" s="6" t="s">
        <v>49996</v>
      </c>
      <c r="AG15953" s="6" t="s">
        <v>35126</v>
      </c>
    </row>
    <row r="15954" spans="29:33" x14ac:dyDescent="0.25">
      <c r="AC15954">
        <v>15953</v>
      </c>
      <c r="AD15954" s="6" t="s">
        <v>35127</v>
      </c>
      <c r="AE15954" s="6" t="s">
        <v>51912</v>
      </c>
      <c r="AF15954" s="6" t="s">
        <v>90</v>
      </c>
      <c r="AG15954" s="6" t="s">
        <v>35128</v>
      </c>
    </row>
    <row r="15955" spans="29:33" x14ac:dyDescent="0.25">
      <c r="AC15955">
        <v>15954</v>
      </c>
      <c r="AD15955" s="6" t="s">
        <v>35129</v>
      </c>
      <c r="AE15955" s="6" t="s">
        <v>51896</v>
      </c>
      <c r="AF15955" s="6" t="s">
        <v>90</v>
      </c>
      <c r="AG15955" s="6" t="s">
        <v>35130</v>
      </c>
    </row>
    <row r="15956" spans="29:33" x14ac:dyDescent="0.25">
      <c r="AC15956">
        <v>15955</v>
      </c>
      <c r="AD15956" s="6" t="s">
        <v>35131</v>
      </c>
      <c r="AE15956" s="6" t="s">
        <v>50413</v>
      </c>
      <c r="AF15956" s="6" t="s">
        <v>50410</v>
      </c>
      <c r="AG15956" s="6" t="s">
        <v>35132</v>
      </c>
    </row>
    <row r="15957" spans="29:33" x14ac:dyDescent="0.25">
      <c r="AC15957">
        <v>15956</v>
      </c>
      <c r="AD15957" s="6" t="s">
        <v>35133</v>
      </c>
      <c r="AE15957" s="6" t="s">
        <v>52183</v>
      </c>
      <c r="AF15957" s="6" t="s">
        <v>51378</v>
      </c>
      <c r="AG15957" s="6" t="s">
        <v>35134</v>
      </c>
    </row>
    <row r="15958" spans="29:33" x14ac:dyDescent="0.25">
      <c r="AC15958">
        <v>15957</v>
      </c>
      <c r="AD15958" s="6" t="s">
        <v>35135</v>
      </c>
      <c r="AE15958" s="6" t="s">
        <v>50485</v>
      </c>
      <c r="AF15958" s="6" t="s">
        <v>50488</v>
      </c>
      <c r="AG15958" s="6" t="s">
        <v>35136</v>
      </c>
    </row>
    <row r="15959" spans="29:33" x14ac:dyDescent="0.25">
      <c r="AC15959">
        <v>15958</v>
      </c>
      <c r="AD15959" s="6" t="s">
        <v>35137</v>
      </c>
      <c r="AE15959" s="6" t="s">
        <v>48981</v>
      </c>
      <c r="AF15959" s="6" t="s">
        <v>51306</v>
      </c>
      <c r="AG15959" s="6" t="s">
        <v>35138</v>
      </c>
    </row>
    <row r="15960" spans="29:33" x14ac:dyDescent="0.25">
      <c r="AC15960">
        <v>15959</v>
      </c>
      <c r="AD15960" s="6" t="s">
        <v>35139</v>
      </c>
      <c r="AE15960" s="6" t="s">
        <v>48677</v>
      </c>
      <c r="AF15960" s="6" t="s">
        <v>48681</v>
      </c>
      <c r="AG15960" s="6" t="s">
        <v>35140</v>
      </c>
    </row>
    <row r="15961" spans="29:33" x14ac:dyDescent="0.25">
      <c r="AC15961">
        <v>15960</v>
      </c>
      <c r="AD15961" s="6" t="s">
        <v>35141</v>
      </c>
      <c r="AE15961" s="6" t="s">
        <v>50200</v>
      </c>
      <c r="AF15961" s="6" t="s">
        <v>50946</v>
      </c>
      <c r="AG15961" s="6" t="s">
        <v>35142</v>
      </c>
    </row>
    <row r="15962" spans="29:33" x14ac:dyDescent="0.25">
      <c r="AC15962">
        <v>15961</v>
      </c>
      <c r="AD15962" s="6" t="s">
        <v>35143</v>
      </c>
      <c r="AE15962" s="6" t="s">
        <v>49936</v>
      </c>
      <c r="AF15962" s="6" t="s">
        <v>49820</v>
      </c>
      <c r="AG15962" s="6" t="s">
        <v>35144</v>
      </c>
    </row>
    <row r="15963" spans="29:33" x14ac:dyDescent="0.25">
      <c r="AC15963">
        <v>15962</v>
      </c>
      <c r="AD15963" s="6" t="s">
        <v>35145</v>
      </c>
      <c r="AE15963" s="6" t="s">
        <v>50656</v>
      </c>
      <c r="AF15963" s="6" t="s">
        <v>90</v>
      </c>
      <c r="AG15963" s="6" t="s">
        <v>35146</v>
      </c>
    </row>
    <row r="15964" spans="29:33" x14ac:dyDescent="0.25">
      <c r="AC15964">
        <v>15963</v>
      </c>
      <c r="AD15964" s="6" t="s">
        <v>35147</v>
      </c>
      <c r="AE15964" s="6" t="s">
        <v>52274</v>
      </c>
      <c r="AF15964" s="6" t="s">
        <v>90</v>
      </c>
      <c r="AG15964" s="6" t="s">
        <v>35148</v>
      </c>
    </row>
    <row r="15965" spans="29:33" x14ac:dyDescent="0.25">
      <c r="AC15965">
        <v>15964</v>
      </c>
      <c r="AD15965" s="6" t="s">
        <v>35149</v>
      </c>
      <c r="AE15965" s="6" t="s">
        <v>48830</v>
      </c>
      <c r="AF15965" s="6" t="s">
        <v>90</v>
      </c>
      <c r="AG15965" s="6" t="s">
        <v>35150</v>
      </c>
    </row>
    <row r="15966" spans="29:33" x14ac:dyDescent="0.25">
      <c r="AC15966">
        <v>15965</v>
      </c>
      <c r="AD15966" s="6" t="s">
        <v>35151</v>
      </c>
      <c r="AE15966" s="6" t="s">
        <v>51677</v>
      </c>
      <c r="AF15966" s="6" t="s">
        <v>90</v>
      </c>
      <c r="AG15966" s="6" t="s">
        <v>35152</v>
      </c>
    </row>
    <row r="15967" spans="29:33" x14ac:dyDescent="0.25">
      <c r="AC15967">
        <v>15966</v>
      </c>
      <c r="AD15967" s="6" t="s">
        <v>35153</v>
      </c>
      <c r="AE15967" s="6" t="s">
        <v>52398</v>
      </c>
      <c r="AF15967" s="6" t="s">
        <v>90</v>
      </c>
      <c r="AG15967" s="6" t="s">
        <v>35154</v>
      </c>
    </row>
    <row r="15968" spans="29:33" x14ac:dyDescent="0.25">
      <c r="AC15968">
        <v>15967</v>
      </c>
      <c r="AD15968" s="6" t="s">
        <v>35155</v>
      </c>
      <c r="AE15968" s="6" t="s">
        <v>49176</v>
      </c>
      <c r="AF15968" s="6" t="s">
        <v>50476</v>
      </c>
      <c r="AG15968" s="6" t="s">
        <v>35156</v>
      </c>
    </row>
    <row r="15969" spans="29:33" x14ac:dyDescent="0.25">
      <c r="AC15969">
        <v>15968</v>
      </c>
      <c r="AD15969" s="6" t="s">
        <v>35157</v>
      </c>
      <c r="AE15969" s="6" t="s">
        <v>50301</v>
      </c>
      <c r="AF15969" s="6" t="s">
        <v>49634</v>
      </c>
      <c r="AG15969" s="6" t="s">
        <v>35158</v>
      </c>
    </row>
    <row r="15970" spans="29:33" x14ac:dyDescent="0.25">
      <c r="AC15970">
        <v>15969</v>
      </c>
      <c r="AD15970" s="6" t="s">
        <v>35159</v>
      </c>
      <c r="AE15970" s="6" t="s">
        <v>49406</v>
      </c>
      <c r="AF15970" s="6" t="s">
        <v>49440</v>
      </c>
      <c r="AG15970" s="6" t="s">
        <v>35160</v>
      </c>
    </row>
    <row r="15971" spans="29:33" x14ac:dyDescent="0.25">
      <c r="AC15971">
        <v>15970</v>
      </c>
      <c r="AD15971" s="6" t="s">
        <v>35161</v>
      </c>
      <c r="AE15971" s="6" t="s">
        <v>49536</v>
      </c>
      <c r="AF15971" s="6" t="s">
        <v>48653</v>
      </c>
      <c r="AG15971" s="6" t="s">
        <v>35162</v>
      </c>
    </row>
    <row r="15972" spans="29:33" x14ac:dyDescent="0.25">
      <c r="AC15972">
        <v>15971</v>
      </c>
      <c r="AD15972" s="6" t="s">
        <v>35163</v>
      </c>
      <c r="AE15972" s="6" t="s">
        <v>50491</v>
      </c>
      <c r="AF15972" s="6" t="s">
        <v>90</v>
      </c>
      <c r="AG15972" s="6" t="s">
        <v>35164</v>
      </c>
    </row>
    <row r="15973" spans="29:33" x14ac:dyDescent="0.25">
      <c r="AC15973">
        <v>15972</v>
      </c>
      <c r="AD15973" s="6" t="s">
        <v>35165</v>
      </c>
      <c r="AE15973" s="6" t="s">
        <v>51482</v>
      </c>
      <c r="AF15973" s="6" t="s">
        <v>51639</v>
      </c>
      <c r="AG15973" s="6" t="s">
        <v>35166</v>
      </c>
    </row>
    <row r="15974" spans="29:33" x14ac:dyDescent="0.25">
      <c r="AC15974">
        <v>15973</v>
      </c>
      <c r="AD15974" s="6" t="s">
        <v>35167</v>
      </c>
      <c r="AE15974" s="6" t="s">
        <v>50638</v>
      </c>
      <c r="AF15974" s="6" t="s">
        <v>90</v>
      </c>
      <c r="AG15974" s="6" t="s">
        <v>35168</v>
      </c>
    </row>
    <row r="15975" spans="29:33" x14ac:dyDescent="0.25">
      <c r="AC15975">
        <v>15974</v>
      </c>
      <c r="AD15975" s="6" t="s">
        <v>35169</v>
      </c>
      <c r="AE15975" s="6" t="s">
        <v>51877</v>
      </c>
      <c r="AF15975" s="6" t="s">
        <v>90</v>
      </c>
      <c r="AG15975" s="6" t="s">
        <v>35170</v>
      </c>
    </row>
    <row r="15976" spans="29:33" x14ac:dyDescent="0.25">
      <c r="AC15976">
        <v>15975</v>
      </c>
      <c r="AD15976" s="6" t="s">
        <v>35171</v>
      </c>
      <c r="AE15976" s="6" t="s">
        <v>51279</v>
      </c>
      <c r="AF15976" s="6" t="s">
        <v>90</v>
      </c>
      <c r="AG15976" s="6" t="s">
        <v>35172</v>
      </c>
    </row>
    <row r="15977" spans="29:33" x14ac:dyDescent="0.25">
      <c r="AC15977">
        <v>15976</v>
      </c>
      <c r="AD15977" s="6" t="s">
        <v>35173</v>
      </c>
      <c r="AE15977" s="6" t="s">
        <v>51185</v>
      </c>
      <c r="AF15977" s="6" t="s">
        <v>90</v>
      </c>
      <c r="AG15977" s="6" t="s">
        <v>35174</v>
      </c>
    </row>
    <row r="15978" spans="29:33" x14ac:dyDescent="0.25">
      <c r="AC15978">
        <v>15977</v>
      </c>
      <c r="AD15978" s="6" t="s">
        <v>35175</v>
      </c>
      <c r="AE15978" s="6" t="s">
        <v>50164</v>
      </c>
      <c r="AF15978" s="6" t="s">
        <v>90</v>
      </c>
      <c r="AG15978" s="6" t="s">
        <v>35176</v>
      </c>
    </row>
    <row r="15979" spans="29:33" x14ac:dyDescent="0.25">
      <c r="AC15979">
        <v>15978</v>
      </c>
      <c r="AD15979" s="6" t="s">
        <v>35177</v>
      </c>
      <c r="AE15979" s="6" t="s">
        <v>48950</v>
      </c>
      <c r="AF15979" s="6" t="s">
        <v>90</v>
      </c>
      <c r="AG15979" s="6" t="s">
        <v>35178</v>
      </c>
    </row>
    <row r="15980" spans="29:33" x14ac:dyDescent="0.25">
      <c r="AC15980">
        <v>15979</v>
      </c>
      <c r="AD15980" s="6" t="s">
        <v>35179</v>
      </c>
      <c r="AE15980" s="6" t="s">
        <v>50946</v>
      </c>
      <c r="AF15980" s="6" t="s">
        <v>50978</v>
      </c>
      <c r="AG15980" s="6" t="s">
        <v>35180</v>
      </c>
    </row>
    <row r="15981" spans="29:33" x14ac:dyDescent="0.25">
      <c r="AC15981">
        <v>15980</v>
      </c>
      <c r="AD15981" s="6" t="s">
        <v>35181</v>
      </c>
      <c r="AE15981" s="6" t="s">
        <v>51752</v>
      </c>
      <c r="AF15981" s="6" t="s">
        <v>90</v>
      </c>
      <c r="AG15981" s="6" t="s">
        <v>35182</v>
      </c>
    </row>
    <row r="15982" spans="29:33" x14ac:dyDescent="0.25">
      <c r="AC15982">
        <v>15981</v>
      </c>
      <c r="AD15982" s="6" t="s">
        <v>35183</v>
      </c>
      <c r="AE15982" s="6" t="s">
        <v>49889</v>
      </c>
      <c r="AF15982" s="6" t="s">
        <v>49856</v>
      </c>
      <c r="AG15982" s="6" t="s">
        <v>35184</v>
      </c>
    </row>
    <row r="15983" spans="29:33" x14ac:dyDescent="0.25">
      <c r="AC15983">
        <v>15982</v>
      </c>
      <c r="AD15983" s="6" t="s">
        <v>35185</v>
      </c>
      <c r="AE15983" s="6" t="s">
        <v>52213</v>
      </c>
      <c r="AF15983" s="6" t="s">
        <v>90</v>
      </c>
      <c r="AG15983" s="6" t="s">
        <v>35186</v>
      </c>
    </row>
    <row r="15984" spans="29:33" x14ac:dyDescent="0.25">
      <c r="AC15984">
        <v>15983</v>
      </c>
      <c r="AD15984" s="6" t="s">
        <v>35187</v>
      </c>
      <c r="AE15984" s="6" t="s">
        <v>52398</v>
      </c>
      <c r="AF15984" s="6" t="s">
        <v>90</v>
      </c>
      <c r="AG15984" s="6" t="s">
        <v>35188</v>
      </c>
    </row>
    <row r="15985" spans="29:33" x14ac:dyDescent="0.25">
      <c r="AC15985">
        <v>15984</v>
      </c>
      <c r="AD15985" s="6" t="s">
        <v>35189</v>
      </c>
      <c r="AE15985" s="6" t="s">
        <v>51083</v>
      </c>
      <c r="AF15985" s="6" t="s">
        <v>51534</v>
      </c>
      <c r="AG15985" s="6" t="s">
        <v>35190</v>
      </c>
    </row>
    <row r="15986" spans="29:33" x14ac:dyDescent="0.25">
      <c r="AC15986">
        <v>15985</v>
      </c>
      <c r="AD15986" s="6" t="s">
        <v>35191</v>
      </c>
      <c r="AE15986" s="6" t="s">
        <v>50164</v>
      </c>
      <c r="AF15986" s="6" t="s">
        <v>49996</v>
      </c>
      <c r="AG15986" s="6" t="s">
        <v>35192</v>
      </c>
    </row>
    <row r="15987" spans="29:33" x14ac:dyDescent="0.25">
      <c r="AC15987">
        <v>15986</v>
      </c>
      <c r="AD15987" s="6" t="s">
        <v>35193</v>
      </c>
      <c r="AE15987" s="6" t="s">
        <v>51552</v>
      </c>
      <c r="AF15987" s="6" t="s">
        <v>90</v>
      </c>
      <c r="AG15987" s="6" t="s">
        <v>35194</v>
      </c>
    </row>
    <row r="15988" spans="29:33" x14ac:dyDescent="0.25">
      <c r="AC15988">
        <v>15987</v>
      </c>
      <c r="AD15988" s="6" t="s">
        <v>35195</v>
      </c>
      <c r="AE15988" s="6" t="s">
        <v>52229</v>
      </c>
      <c r="AF15988" s="6" t="s">
        <v>90</v>
      </c>
      <c r="AG15988" s="6" t="s">
        <v>35196</v>
      </c>
    </row>
    <row r="15989" spans="29:33" x14ac:dyDescent="0.25">
      <c r="AC15989">
        <v>15988</v>
      </c>
      <c r="AD15989" s="6" t="s">
        <v>35197</v>
      </c>
      <c r="AE15989" s="6" t="s">
        <v>49764</v>
      </c>
      <c r="AF15989" s="6" t="s">
        <v>90</v>
      </c>
      <c r="AG15989" s="6" t="s">
        <v>35198</v>
      </c>
    </row>
    <row r="15990" spans="29:33" x14ac:dyDescent="0.25">
      <c r="AC15990">
        <v>15989</v>
      </c>
      <c r="AD15990" s="6" t="s">
        <v>35199</v>
      </c>
      <c r="AE15990" s="6" t="s">
        <v>49412</v>
      </c>
      <c r="AF15990" s="6" t="s">
        <v>50228</v>
      </c>
      <c r="AG15990" s="6" t="s">
        <v>35200</v>
      </c>
    </row>
    <row r="15991" spans="29:33" x14ac:dyDescent="0.25">
      <c r="AC15991">
        <v>15990</v>
      </c>
      <c r="AD15991" s="6" t="s">
        <v>35201</v>
      </c>
      <c r="AE15991" s="6" t="s">
        <v>48815</v>
      </c>
      <c r="AF15991" s="6" t="s">
        <v>51313</v>
      </c>
      <c r="AG15991" s="6" t="s">
        <v>35202</v>
      </c>
    </row>
    <row r="15992" spans="29:33" x14ac:dyDescent="0.25">
      <c r="AC15992">
        <v>15991</v>
      </c>
      <c r="AD15992" s="6" t="s">
        <v>35203</v>
      </c>
      <c r="AE15992" s="6" t="s">
        <v>49386</v>
      </c>
      <c r="AF15992" s="6" t="s">
        <v>90</v>
      </c>
      <c r="AG15992" s="6" t="s">
        <v>35204</v>
      </c>
    </row>
    <row r="15993" spans="29:33" x14ac:dyDescent="0.25">
      <c r="AC15993">
        <v>15992</v>
      </c>
      <c r="AD15993" s="6" t="s">
        <v>35205</v>
      </c>
      <c r="AE15993" s="6" t="s">
        <v>50028</v>
      </c>
      <c r="AF15993" s="6" t="s">
        <v>90</v>
      </c>
      <c r="AG15993" s="6" t="s">
        <v>35206</v>
      </c>
    </row>
    <row r="15994" spans="29:33" x14ac:dyDescent="0.25">
      <c r="AC15994">
        <v>15993</v>
      </c>
      <c r="AD15994" s="6" t="s">
        <v>35207</v>
      </c>
      <c r="AE15994" s="6" t="s">
        <v>52111</v>
      </c>
      <c r="AF15994" s="6" t="s">
        <v>90</v>
      </c>
      <c r="AG15994" s="6" t="s">
        <v>35208</v>
      </c>
    </row>
    <row r="15995" spans="29:33" x14ac:dyDescent="0.25">
      <c r="AC15995">
        <v>15994</v>
      </c>
      <c r="AD15995" s="6" t="s">
        <v>35209</v>
      </c>
      <c r="AE15995" s="6" t="s">
        <v>49587</v>
      </c>
      <c r="AF15995" s="6" t="s">
        <v>90</v>
      </c>
      <c r="AG15995" s="6" t="s">
        <v>35210</v>
      </c>
    </row>
    <row r="15996" spans="29:33" x14ac:dyDescent="0.25">
      <c r="AC15996">
        <v>15995</v>
      </c>
      <c r="AD15996" s="6" t="s">
        <v>35211</v>
      </c>
      <c r="AE15996" s="6" t="s">
        <v>48750</v>
      </c>
      <c r="AF15996" s="6" t="s">
        <v>49195</v>
      </c>
      <c r="AG15996" s="6" t="s">
        <v>35212</v>
      </c>
    </row>
    <row r="15997" spans="29:33" x14ac:dyDescent="0.25">
      <c r="AC15997">
        <v>15996</v>
      </c>
      <c r="AD15997" s="6" t="s">
        <v>35213</v>
      </c>
      <c r="AE15997" s="6" t="s">
        <v>51075</v>
      </c>
      <c r="AF15997" s="6" t="s">
        <v>51079</v>
      </c>
      <c r="AG15997" s="6" t="s">
        <v>35214</v>
      </c>
    </row>
    <row r="15998" spans="29:33" x14ac:dyDescent="0.25">
      <c r="AC15998">
        <v>15997</v>
      </c>
      <c r="AD15998" s="6" t="s">
        <v>35215</v>
      </c>
      <c r="AE15998" s="6" t="s">
        <v>51584</v>
      </c>
      <c r="AF15998" s="6" t="s">
        <v>90</v>
      </c>
      <c r="AG15998" s="6" t="s">
        <v>35216</v>
      </c>
    </row>
    <row r="15999" spans="29:33" x14ac:dyDescent="0.25">
      <c r="AC15999">
        <v>15998</v>
      </c>
      <c r="AD15999" s="6" t="s">
        <v>35217</v>
      </c>
      <c r="AE15999" s="6" t="s">
        <v>51724</v>
      </c>
      <c r="AF15999" s="6" t="s">
        <v>90</v>
      </c>
      <c r="AG15999" s="6" t="s">
        <v>35218</v>
      </c>
    </row>
    <row r="16000" spans="29:33" x14ac:dyDescent="0.25">
      <c r="AC16000">
        <v>15999</v>
      </c>
      <c r="AD16000" s="6" t="s">
        <v>35219</v>
      </c>
      <c r="AE16000" s="6" t="s">
        <v>49988</v>
      </c>
      <c r="AF16000" s="6" t="s">
        <v>90</v>
      </c>
      <c r="AG16000" s="6" t="s">
        <v>35220</v>
      </c>
    </row>
    <row r="16001" spans="29:33" x14ac:dyDescent="0.25">
      <c r="AC16001">
        <v>16000</v>
      </c>
      <c r="AD16001" s="6" t="s">
        <v>35221</v>
      </c>
      <c r="AE16001" s="6" t="s">
        <v>49563</v>
      </c>
      <c r="AF16001" s="6" t="s">
        <v>50513</v>
      </c>
      <c r="AG16001" s="6" t="s">
        <v>35222</v>
      </c>
    </row>
    <row r="16002" spans="29:33" x14ac:dyDescent="0.25">
      <c r="AC16002">
        <v>16001</v>
      </c>
      <c r="AD16002" s="6" t="s">
        <v>35223</v>
      </c>
      <c r="AE16002" s="6" t="s">
        <v>49701</v>
      </c>
      <c r="AF16002" s="6" t="s">
        <v>90</v>
      </c>
      <c r="AG16002" s="6" t="s">
        <v>35224</v>
      </c>
    </row>
    <row r="16003" spans="29:33" x14ac:dyDescent="0.25">
      <c r="AC16003">
        <v>16002</v>
      </c>
      <c r="AD16003" s="6" t="s">
        <v>35225</v>
      </c>
      <c r="AE16003" s="6" t="s">
        <v>50360</v>
      </c>
      <c r="AF16003" s="6" t="s">
        <v>90</v>
      </c>
      <c r="AG16003" s="6" t="s">
        <v>35226</v>
      </c>
    </row>
    <row r="16004" spans="29:33" x14ac:dyDescent="0.25">
      <c r="AC16004">
        <v>16003</v>
      </c>
      <c r="AD16004" s="6" t="s">
        <v>35227</v>
      </c>
      <c r="AE16004" s="6" t="s">
        <v>52286</v>
      </c>
      <c r="AF16004" s="6" t="s">
        <v>90</v>
      </c>
      <c r="AG16004" s="6" t="s">
        <v>35228</v>
      </c>
    </row>
    <row r="16005" spans="29:33" x14ac:dyDescent="0.25">
      <c r="AC16005">
        <v>16004</v>
      </c>
      <c r="AD16005" s="6" t="s">
        <v>35229</v>
      </c>
      <c r="AE16005" s="6" t="s">
        <v>51106</v>
      </c>
      <c r="AF16005" s="6" t="s">
        <v>51079</v>
      </c>
      <c r="AG16005" s="6" t="s">
        <v>35230</v>
      </c>
    </row>
    <row r="16006" spans="29:33" x14ac:dyDescent="0.25">
      <c r="AC16006">
        <v>16005</v>
      </c>
      <c r="AD16006" s="6" t="s">
        <v>35231</v>
      </c>
      <c r="AE16006" s="6" t="s">
        <v>49247</v>
      </c>
      <c r="AF16006" s="6" t="s">
        <v>90</v>
      </c>
      <c r="AG16006" s="6" t="s">
        <v>35232</v>
      </c>
    </row>
    <row r="16007" spans="29:33" x14ac:dyDescent="0.25">
      <c r="AC16007">
        <v>16006</v>
      </c>
      <c r="AD16007" s="6" t="s">
        <v>35233</v>
      </c>
      <c r="AE16007" s="6" t="s">
        <v>49738</v>
      </c>
      <c r="AF16007" s="6" t="s">
        <v>49728</v>
      </c>
      <c r="AG16007" s="6" t="s">
        <v>35234</v>
      </c>
    </row>
    <row r="16008" spans="29:33" x14ac:dyDescent="0.25">
      <c r="AC16008">
        <v>16007</v>
      </c>
      <c r="AD16008" s="6" t="s">
        <v>35235</v>
      </c>
      <c r="AE16008" s="6" t="s">
        <v>49158</v>
      </c>
      <c r="AF16008" s="6" t="s">
        <v>90</v>
      </c>
      <c r="AG16008" s="6" t="s">
        <v>35236</v>
      </c>
    </row>
    <row r="16009" spans="29:33" x14ac:dyDescent="0.25">
      <c r="AC16009">
        <v>16008</v>
      </c>
      <c r="AD16009" s="6" t="s">
        <v>35237</v>
      </c>
      <c r="AE16009" s="6" t="s">
        <v>48742</v>
      </c>
      <c r="AF16009" s="6" t="s">
        <v>90</v>
      </c>
      <c r="AG16009" s="6" t="s">
        <v>35238</v>
      </c>
    </row>
    <row r="16010" spans="29:33" x14ac:dyDescent="0.25">
      <c r="AC16010">
        <v>16009</v>
      </c>
      <c r="AD16010" s="6" t="s">
        <v>35239</v>
      </c>
      <c r="AE16010" s="6" t="s">
        <v>50303</v>
      </c>
      <c r="AF16010" s="6" t="s">
        <v>90</v>
      </c>
      <c r="AG16010" s="6" t="s">
        <v>35240</v>
      </c>
    </row>
    <row r="16011" spans="29:33" x14ac:dyDescent="0.25">
      <c r="AC16011">
        <v>16010</v>
      </c>
      <c r="AD16011" s="6" t="s">
        <v>35241</v>
      </c>
      <c r="AE16011" s="6" t="s">
        <v>50360</v>
      </c>
      <c r="AF16011" s="6" t="s">
        <v>51094</v>
      </c>
      <c r="AG16011" s="6" t="s">
        <v>35242</v>
      </c>
    </row>
    <row r="16012" spans="29:33" x14ac:dyDescent="0.25">
      <c r="AC16012">
        <v>16011</v>
      </c>
      <c r="AD16012" s="6" t="s">
        <v>35243</v>
      </c>
      <c r="AE16012" s="6" t="s">
        <v>48993</v>
      </c>
      <c r="AF16012" s="6" t="s">
        <v>48977</v>
      </c>
      <c r="AG16012" s="6" t="s">
        <v>35244</v>
      </c>
    </row>
    <row r="16013" spans="29:33" x14ac:dyDescent="0.25">
      <c r="AC16013">
        <v>16012</v>
      </c>
      <c r="AD16013" s="6" t="s">
        <v>35245</v>
      </c>
      <c r="AE16013" s="6" t="s">
        <v>49018</v>
      </c>
      <c r="AF16013" s="6" t="s">
        <v>90</v>
      </c>
      <c r="AG16013" s="6" t="s">
        <v>35246</v>
      </c>
    </row>
    <row r="16014" spans="29:33" x14ac:dyDescent="0.25">
      <c r="AC16014">
        <v>16013</v>
      </c>
      <c r="AD16014" s="6" t="s">
        <v>35247</v>
      </c>
      <c r="AE16014" s="6" t="s">
        <v>51351</v>
      </c>
      <c r="AF16014" s="6" t="s">
        <v>50482</v>
      </c>
      <c r="AG16014" s="6" t="s">
        <v>35248</v>
      </c>
    </row>
    <row r="16015" spans="29:33" x14ac:dyDescent="0.25">
      <c r="AC16015">
        <v>16014</v>
      </c>
      <c r="AD16015" s="6" t="s">
        <v>35249</v>
      </c>
      <c r="AE16015" s="6" t="s">
        <v>50354</v>
      </c>
      <c r="AF16015" s="6" t="s">
        <v>51094</v>
      </c>
      <c r="AG16015" s="6" t="s">
        <v>35250</v>
      </c>
    </row>
    <row r="16016" spans="29:33" x14ac:dyDescent="0.25">
      <c r="AC16016">
        <v>16015</v>
      </c>
      <c r="AD16016" s="6" t="s">
        <v>35251</v>
      </c>
      <c r="AE16016" s="6" t="s">
        <v>50189</v>
      </c>
      <c r="AF16016" s="6" t="s">
        <v>49634</v>
      </c>
      <c r="AG16016" s="6" t="s">
        <v>35252</v>
      </c>
    </row>
    <row r="16017" spans="29:33" x14ac:dyDescent="0.25">
      <c r="AC16017">
        <v>16016</v>
      </c>
      <c r="AD16017" s="6" t="s">
        <v>35253</v>
      </c>
      <c r="AE16017" s="6" t="s">
        <v>50479</v>
      </c>
      <c r="AF16017" s="6" t="s">
        <v>50476</v>
      </c>
      <c r="AG16017" s="6" t="s">
        <v>35254</v>
      </c>
    </row>
    <row r="16018" spans="29:33" x14ac:dyDescent="0.25">
      <c r="AC16018">
        <v>16017</v>
      </c>
      <c r="AD16018" s="6" t="s">
        <v>35255</v>
      </c>
      <c r="AE16018" s="6" t="s">
        <v>51998</v>
      </c>
      <c r="AF16018" s="6" t="s">
        <v>52038</v>
      </c>
      <c r="AG16018" s="6" t="s">
        <v>35256</v>
      </c>
    </row>
    <row r="16019" spans="29:33" x14ac:dyDescent="0.25">
      <c r="AC16019">
        <v>16018</v>
      </c>
      <c r="AD16019" s="6" t="s">
        <v>35257</v>
      </c>
      <c r="AE16019" s="6" t="s">
        <v>50888</v>
      </c>
      <c r="AF16019" s="6" t="s">
        <v>90</v>
      </c>
      <c r="AG16019" s="6" t="s">
        <v>35258</v>
      </c>
    </row>
    <row r="16020" spans="29:33" x14ac:dyDescent="0.25">
      <c r="AC16020">
        <v>16019</v>
      </c>
      <c r="AD16020" s="6" t="s">
        <v>35259</v>
      </c>
      <c r="AE16020" s="6" t="s">
        <v>52286</v>
      </c>
      <c r="AF16020" s="6" t="s">
        <v>90</v>
      </c>
      <c r="AG16020" s="6" t="s">
        <v>35260</v>
      </c>
    </row>
    <row r="16021" spans="29:33" x14ac:dyDescent="0.25">
      <c r="AC16021">
        <v>16020</v>
      </c>
      <c r="AD16021" s="6" t="s">
        <v>35261</v>
      </c>
      <c r="AE16021" s="6" t="s">
        <v>49013</v>
      </c>
      <c r="AF16021" s="6" t="s">
        <v>90</v>
      </c>
      <c r="AG16021" s="6" t="s">
        <v>35262</v>
      </c>
    </row>
    <row r="16022" spans="29:33" x14ac:dyDescent="0.25">
      <c r="AC16022">
        <v>16021</v>
      </c>
      <c r="AD16022" s="6" t="s">
        <v>35263</v>
      </c>
      <c r="AE16022" s="6" t="s">
        <v>52042</v>
      </c>
      <c r="AF16022" s="6" t="s">
        <v>52346</v>
      </c>
      <c r="AG16022" s="6" t="s">
        <v>35264</v>
      </c>
    </row>
    <row r="16023" spans="29:33" x14ac:dyDescent="0.25">
      <c r="AC16023">
        <v>16022</v>
      </c>
      <c r="AD16023" s="6" t="s">
        <v>35265</v>
      </c>
      <c r="AE16023" s="6" t="s">
        <v>52262</v>
      </c>
      <c r="AF16023" s="6" t="s">
        <v>90</v>
      </c>
      <c r="AG16023" s="6" t="s">
        <v>35266</v>
      </c>
    </row>
    <row r="16024" spans="29:33" x14ac:dyDescent="0.25">
      <c r="AC16024">
        <v>16023</v>
      </c>
      <c r="AD16024" s="6" t="s">
        <v>35267</v>
      </c>
      <c r="AE16024" s="6" t="s">
        <v>51808</v>
      </c>
      <c r="AF16024" s="6" t="s">
        <v>51977</v>
      </c>
      <c r="AG16024" s="6" t="s">
        <v>35268</v>
      </c>
    </row>
    <row r="16025" spans="29:33" x14ac:dyDescent="0.25">
      <c r="AC16025">
        <v>16024</v>
      </c>
      <c r="AD16025" s="6" t="s">
        <v>35269</v>
      </c>
      <c r="AE16025" s="6" t="s">
        <v>49043</v>
      </c>
      <c r="AF16025" s="6" t="s">
        <v>90</v>
      </c>
      <c r="AG16025" s="6" t="s">
        <v>35270</v>
      </c>
    </row>
    <row r="16026" spans="29:33" x14ac:dyDescent="0.25">
      <c r="AC16026">
        <v>16025</v>
      </c>
      <c r="AD16026" s="6" t="s">
        <v>35271</v>
      </c>
      <c r="AE16026" s="6" t="s">
        <v>51193</v>
      </c>
      <c r="AF16026" s="6" t="s">
        <v>51166</v>
      </c>
      <c r="AG16026" s="6" t="s">
        <v>35272</v>
      </c>
    </row>
    <row r="16027" spans="29:33" x14ac:dyDescent="0.25">
      <c r="AC16027">
        <v>16026</v>
      </c>
      <c r="AD16027" s="6" t="s">
        <v>35273</v>
      </c>
      <c r="AE16027" s="6" t="s">
        <v>52050</v>
      </c>
      <c r="AF16027" s="6" t="s">
        <v>51293</v>
      </c>
      <c r="AG16027" s="6" t="s">
        <v>35274</v>
      </c>
    </row>
    <row r="16028" spans="29:33" x14ac:dyDescent="0.25">
      <c r="AC16028">
        <v>16027</v>
      </c>
      <c r="AD16028" s="6" t="s">
        <v>35275</v>
      </c>
      <c r="AE16028" s="6" t="s">
        <v>49049</v>
      </c>
      <c r="AF16028" s="6" t="s">
        <v>90</v>
      </c>
      <c r="AG16028" s="6" t="s">
        <v>35276</v>
      </c>
    </row>
    <row r="16029" spans="29:33" x14ac:dyDescent="0.25">
      <c r="AC16029">
        <v>16028</v>
      </c>
      <c r="AD16029" s="6" t="s">
        <v>35277</v>
      </c>
      <c r="AE16029" s="6" t="s">
        <v>50704</v>
      </c>
      <c r="AF16029" s="6" t="s">
        <v>90</v>
      </c>
      <c r="AG16029" s="6" t="s">
        <v>35278</v>
      </c>
    </row>
    <row r="16030" spans="29:33" x14ac:dyDescent="0.25">
      <c r="AC16030">
        <v>16029</v>
      </c>
      <c r="AD16030" s="6" t="s">
        <v>35279</v>
      </c>
      <c r="AE16030" s="6" t="s">
        <v>50599</v>
      </c>
      <c r="AF16030" s="6" t="s">
        <v>50593</v>
      </c>
      <c r="AG16030" s="6" t="s">
        <v>35280</v>
      </c>
    </row>
    <row r="16031" spans="29:33" x14ac:dyDescent="0.25">
      <c r="AC16031">
        <v>16030</v>
      </c>
      <c r="AD16031" s="6" t="s">
        <v>35281</v>
      </c>
      <c r="AE16031" s="6" t="s">
        <v>50590</v>
      </c>
      <c r="AF16031" s="6" t="s">
        <v>90</v>
      </c>
      <c r="AG16031" s="6" t="s">
        <v>35282</v>
      </c>
    </row>
    <row r="16032" spans="29:33" x14ac:dyDescent="0.25">
      <c r="AC16032">
        <v>16031</v>
      </c>
      <c r="AD16032" s="6" t="s">
        <v>35283</v>
      </c>
      <c r="AE16032" s="6" t="s">
        <v>51775</v>
      </c>
      <c r="AF16032" s="6" t="s">
        <v>90</v>
      </c>
      <c r="AG16032" s="6" t="s">
        <v>35284</v>
      </c>
    </row>
    <row r="16033" spans="29:33" x14ac:dyDescent="0.25">
      <c r="AC16033">
        <v>16032</v>
      </c>
      <c r="AD16033" s="6" t="s">
        <v>35285</v>
      </c>
      <c r="AE16033" s="6" t="s">
        <v>49189</v>
      </c>
      <c r="AF16033" s="6" t="s">
        <v>49191</v>
      </c>
      <c r="AG16033" s="6" t="s">
        <v>35286</v>
      </c>
    </row>
    <row r="16034" spans="29:33" x14ac:dyDescent="0.25">
      <c r="AC16034">
        <v>16033</v>
      </c>
      <c r="AD16034" s="6" t="s">
        <v>35287</v>
      </c>
      <c r="AE16034" s="6" t="s">
        <v>51918</v>
      </c>
      <c r="AF16034" s="6" t="s">
        <v>90</v>
      </c>
      <c r="AG16034" s="6" t="s">
        <v>35288</v>
      </c>
    </row>
    <row r="16035" spans="29:33" x14ac:dyDescent="0.25">
      <c r="AC16035">
        <v>16034</v>
      </c>
      <c r="AD16035" s="6" t="s">
        <v>35289</v>
      </c>
      <c r="AE16035" s="6" t="s">
        <v>50917</v>
      </c>
      <c r="AF16035" s="6" t="s">
        <v>50881</v>
      </c>
      <c r="AG16035" s="6" t="s">
        <v>35290</v>
      </c>
    </row>
    <row r="16036" spans="29:33" x14ac:dyDescent="0.25">
      <c r="AC16036">
        <v>16035</v>
      </c>
      <c r="AD16036" s="6" t="s">
        <v>35291</v>
      </c>
      <c r="AE16036" s="6" t="s">
        <v>51320</v>
      </c>
      <c r="AF16036" s="6" t="s">
        <v>90</v>
      </c>
      <c r="AG16036" s="6" t="s">
        <v>35292</v>
      </c>
    </row>
    <row r="16037" spans="29:33" x14ac:dyDescent="0.25">
      <c r="AC16037">
        <v>16036</v>
      </c>
      <c r="AD16037" s="6" t="s">
        <v>35293</v>
      </c>
      <c r="AE16037" s="6" t="s">
        <v>49013</v>
      </c>
      <c r="AF16037" s="6" t="s">
        <v>51293</v>
      </c>
      <c r="AG16037" s="6" t="s">
        <v>35294</v>
      </c>
    </row>
    <row r="16038" spans="29:33" x14ac:dyDescent="0.25">
      <c r="AC16038">
        <v>16037</v>
      </c>
      <c r="AD16038" s="6" t="s">
        <v>35295</v>
      </c>
      <c r="AE16038" s="6" t="s">
        <v>50005</v>
      </c>
      <c r="AF16038" s="6" t="s">
        <v>51094</v>
      </c>
      <c r="AG16038" s="6" t="s">
        <v>35296</v>
      </c>
    </row>
    <row r="16039" spans="29:33" x14ac:dyDescent="0.25">
      <c r="AC16039">
        <v>16038</v>
      </c>
      <c r="AD16039" s="6" t="s">
        <v>35297</v>
      </c>
      <c r="AE16039" s="6" t="s">
        <v>50978</v>
      </c>
      <c r="AF16039" s="6" t="s">
        <v>90</v>
      </c>
      <c r="AG16039" s="6" t="s">
        <v>35298</v>
      </c>
    </row>
    <row r="16040" spans="29:33" x14ac:dyDescent="0.25">
      <c r="AC16040">
        <v>16039</v>
      </c>
      <c r="AD16040" s="6" t="s">
        <v>35299</v>
      </c>
      <c r="AE16040" s="6" t="s">
        <v>50039</v>
      </c>
      <c r="AF16040" s="6" t="s">
        <v>50123</v>
      </c>
      <c r="AG16040" s="6" t="s">
        <v>35300</v>
      </c>
    </row>
    <row r="16041" spans="29:33" x14ac:dyDescent="0.25">
      <c r="AC16041">
        <v>16040</v>
      </c>
      <c r="AD16041" s="6" t="s">
        <v>35301</v>
      </c>
      <c r="AE16041" s="6" t="s">
        <v>48796</v>
      </c>
      <c r="AF16041" s="6" t="s">
        <v>48855</v>
      </c>
      <c r="AG16041" s="6" t="s">
        <v>35302</v>
      </c>
    </row>
    <row r="16042" spans="29:33" x14ac:dyDescent="0.25">
      <c r="AC16042">
        <v>16041</v>
      </c>
      <c r="AD16042" s="6" t="s">
        <v>35303</v>
      </c>
      <c r="AE16042" s="6" t="s">
        <v>49828</v>
      </c>
      <c r="AF16042" s="6" t="s">
        <v>90</v>
      </c>
      <c r="AG16042" s="6" t="s">
        <v>35304</v>
      </c>
    </row>
    <row r="16043" spans="29:33" x14ac:dyDescent="0.25">
      <c r="AC16043">
        <v>16042</v>
      </c>
      <c r="AD16043" s="6" t="s">
        <v>35305</v>
      </c>
      <c r="AE16043" s="6" t="s">
        <v>51236</v>
      </c>
      <c r="AF16043" s="6" t="s">
        <v>51258</v>
      </c>
      <c r="AG16043" s="6" t="s">
        <v>35306</v>
      </c>
    </row>
    <row r="16044" spans="29:33" x14ac:dyDescent="0.25">
      <c r="AC16044">
        <v>16043</v>
      </c>
      <c r="AD16044" s="6" t="s">
        <v>35307</v>
      </c>
      <c r="AE16044" s="6" t="s">
        <v>51804</v>
      </c>
      <c r="AF16044" s="6" t="s">
        <v>90</v>
      </c>
      <c r="AG16044" s="6" t="s">
        <v>35308</v>
      </c>
    </row>
    <row r="16045" spans="29:33" x14ac:dyDescent="0.25">
      <c r="AC16045">
        <v>16044</v>
      </c>
      <c r="AD16045" s="6" t="s">
        <v>35309</v>
      </c>
      <c r="AE16045" s="6" t="s">
        <v>49520</v>
      </c>
      <c r="AF16045" s="6" t="s">
        <v>49606</v>
      </c>
      <c r="AG16045" s="6" t="s">
        <v>35310</v>
      </c>
    </row>
    <row r="16046" spans="29:33" x14ac:dyDescent="0.25">
      <c r="AC16046">
        <v>16045</v>
      </c>
      <c r="AD16046" s="6" t="s">
        <v>35311</v>
      </c>
      <c r="AE16046" s="6" t="s">
        <v>49335</v>
      </c>
      <c r="AF16046" s="6" t="s">
        <v>50513</v>
      </c>
      <c r="AG16046" s="6" t="s">
        <v>35312</v>
      </c>
    </row>
    <row r="16047" spans="29:33" x14ac:dyDescent="0.25">
      <c r="AC16047">
        <v>16046</v>
      </c>
      <c r="AD16047" s="6" t="s">
        <v>35313</v>
      </c>
      <c r="AE16047" s="6" t="s">
        <v>51484</v>
      </c>
      <c r="AF16047" s="6" t="s">
        <v>51813</v>
      </c>
      <c r="AG16047" s="6" t="s">
        <v>35314</v>
      </c>
    </row>
    <row r="16048" spans="29:33" x14ac:dyDescent="0.25">
      <c r="AC16048">
        <v>16047</v>
      </c>
      <c r="AD16048" s="6" t="s">
        <v>35315</v>
      </c>
      <c r="AE16048" s="6" t="s">
        <v>49879</v>
      </c>
      <c r="AF16048" s="6" t="s">
        <v>90</v>
      </c>
      <c r="AG16048" s="6" t="s">
        <v>35316</v>
      </c>
    </row>
    <row r="16049" spans="29:33" x14ac:dyDescent="0.25">
      <c r="AC16049">
        <v>16048</v>
      </c>
      <c r="AD16049" s="6" t="s">
        <v>35317</v>
      </c>
      <c r="AE16049" s="6" t="s">
        <v>50088</v>
      </c>
      <c r="AF16049" s="6" t="s">
        <v>90</v>
      </c>
      <c r="AG16049" s="6" t="s">
        <v>35318</v>
      </c>
    </row>
    <row r="16050" spans="29:33" x14ac:dyDescent="0.25">
      <c r="AC16050">
        <v>16049</v>
      </c>
      <c r="AD16050" s="6" t="s">
        <v>35319</v>
      </c>
      <c r="AE16050" s="6" t="s">
        <v>49905</v>
      </c>
      <c r="AF16050" s="6" t="s">
        <v>90</v>
      </c>
      <c r="AG16050" s="6" t="s">
        <v>35320</v>
      </c>
    </row>
    <row r="16051" spans="29:33" x14ac:dyDescent="0.25">
      <c r="AC16051">
        <v>16050</v>
      </c>
      <c r="AD16051" s="6" t="s">
        <v>35321</v>
      </c>
      <c r="AE16051" s="6" t="s">
        <v>50407</v>
      </c>
      <c r="AF16051" s="6" t="s">
        <v>48677</v>
      </c>
      <c r="AG16051" s="6" t="s">
        <v>35322</v>
      </c>
    </row>
    <row r="16052" spans="29:33" x14ac:dyDescent="0.25">
      <c r="AC16052">
        <v>16051</v>
      </c>
      <c r="AD16052" s="6" t="s">
        <v>35323</v>
      </c>
      <c r="AE16052" s="6" t="s">
        <v>52313</v>
      </c>
      <c r="AF16052" s="6" t="s">
        <v>90</v>
      </c>
      <c r="AG16052" s="6" t="s">
        <v>35324</v>
      </c>
    </row>
    <row r="16053" spans="29:33" x14ac:dyDescent="0.25">
      <c r="AC16053">
        <v>16052</v>
      </c>
      <c r="AD16053" s="6" t="s">
        <v>35325</v>
      </c>
      <c r="AE16053" s="6" t="s">
        <v>48932</v>
      </c>
      <c r="AF16053" s="6" t="s">
        <v>48963</v>
      </c>
      <c r="AG16053" s="6" t="s">
        <v>35326</v>
      </c>
    </row>
    <row r="16054" spans="29:33" x14ac:dyDescent="0.25">
      <c r="AC16054">
        <v>16053</v>
      </c>
      <c r="AD16054" s="6" t="s">
        <v>35327</v>
      </c>
      <c r="AE16054" s="6" t="s">
        <v>49481</v>
      </c>
      <c r="AF16054" s="6" t="s">
        <v>50340</v>
      </c>
      <c r="AG16054" s="6" t="s">
        <v>35328</v>
      </c>
    </row>
    <row r="16055" spans="29:33" x14ac:dyDescent="0.25">
      <c r="AC16055">
        <v>16054</v>
      </c>
      <c r="AD16055" s="6" t="s">
        <v>35329</v>
      </c>
      <c r="AE16055" s="6" t="s">
        <v>50303</v>
      </c>
      <c r="AF16055" s="6" t="s">
        <v>90</v>
      </c>
      <c r="AG16055" s="6" t="s">
        <v>35330</v>
      </c>
    </row>
    <row r="16056" spans="29:33" x14ac:dyDescent="0.25">
      <c r="AC16056">
        <v>16055</v>
      </c>
      <c r="AD16056" s="6" t="s">
        <v>35331</v>
      </c>
      <c r="AE16056" s="6" t="s">
        <v>50005</v>
      </c>
      <c r="AF16056" s="6" t="s">
        <v>50007</v>
      </c>
      <c r="AG16056" s="6" t="s">
        <v>35332</v>
      </c>
    </row>
    <row r="16057" spans="29:33" x14ac:dyDescent="0.25">
      <c r="AC16057">
        <v>16056</v>
      </c>
      <c r="AD16057" s="6" t="s">
        <v>35333</v>
      </c>
      <c r="AE16057" s="6" t="s">
        <v>51180</v>
      </c>
      <c r="AF16057" s="6" t="s">
        <v>51187</v>
      </c>
      <c r="AG16057" s="6" t="s">
        <v>35334</v>
      </c>
    </row>
    <row r="16058" spans="29:33" x14ac:dyDescent="0.25">
      <c r="AC16058">
        <v>16057</v>
      </c>
      <c r="AD16058" s="6" t="s">
        <v>35335</v>
      </c>
      <c r="AE16058" s="6" t="s">
        <v>48979</v>
      </c>
      <c r="AF16058" s="6" t="s">
        <v>50340</v>
      </c>
      <c r="AG16058" s="6" t="s">
        <v>35336</v>
      </c>
    </row>
    <row r="16059" spans="29:33" x14ac:dyDescent="0.25">
      <c r="AC16059">
        <v>16058</v>
      </c>
      <c r="AD16059" s="6" t="s">
        <v>35337</v>
      </c>
      <c r="AE16059" s="6" t="s">
        <v>50105</v>
      </c>
      <c r="AF16059" s="6" t="s">
        <v>90</v>
      </c>
      <c r="AG16059" s="6" t="s">
        <v>35338</v>
      </c>
    </row>
    <row r="16060" spans="29:33" x14ac:dyDescent="0.25">
      <c r="AC16060">
        <v>16059</v>
      </c>
      <c r="AD16060" s="6" t="s">
        <v>35339</v>
      </c>
      <c r="AE16060" s="6" t="s">
        <v>51478</v>
      </c>
      <c r="AF16060" s="6" t="s">
        <v>51486</v>
      </c>
      <c r="AG16060" s="6" t="s">
        <v>35340</v>
      </c>
    </row>
    <row r="16061" spans="29:33" x14ac:dyDescent="0.25">
      <c r="AC16061">
        <v>16060</v>
      </c>
      <c r="AD16061" s="6" t="s">
        <v>35341</v>
      </c>
      <c r="AE16061" s="6" t="s">
        <v>50326</v>
      </c>
      <c r="AF16061" s="6" t="s">
        <v>50329</v>
      </c>
      <c r="AG16061" s="6" t="s">
        <v>35342</v>
      </c>
    </row>
    <row r="16062" spans="29:33" x14ac:dyDescent="0.25">
      <c r="AC16062">
        <v>16061</v>
      </c>
      <c r="AD16062" s="6" t="s">
        <v>35343</v>
      </c>
      <c r="AE16062" s="6" t="s">
        <v>52310</v>
      </c>
      <c r="AF16062" s="6" t="s">
        <v>90</v>
      </c>
      <c r="AG16062" s="6" t="s">
        <v>35344</v>
      </c>
    </row>
    <row r="16063" spans="29:33" x14ac:dyDescent="0.25">
      <c r="AC16063">
        <v>16062</v>
      </c>
      <c r="AD16063" s="6" t="s">
        <v>35345</v>
      </c>
      <c r="AE16063" s="6" t="s">
        <v>49065</v>
      </c>
      <c r="AF16063" s="6" t="s">
        <v>90</v>
      </c>
      <c r="AG16063" s="6" t="s">
        <v>35346</v>
      </c>
    </row>
    <row r="16064" spans="29:33" x14ac:dyDescent="0.25">
      <c r="AC16064">
        <v>16063</v>
      </c>
      <c r="AD16064" s="6" t="s">
        <v>35347</v>
      </c>
      <c r="AE16064" s="6" t="s">
        <v>52340</v>
      </c>
      <c r="AF16064" s="6" t="s">
        <v>90</v>
      </c>
      <c r="AG16064" s="6" t="s">
        <v>35348</v>
      </c>
    </row>
    <row r="16065" spans="29:33" x14ac:dyDescent="0.25">
      <c r="AC16065">
        <v>16064</v>
      </c>
      <c r="AD16065" s="6" t="s">
        <v>35349</v>
      </c>
      <c r="AE16065" s="6" t="s">
        <v>49756</v>
      </c>
      <c r="AF16065" s="6" t="s">
        <v>90</v>
      </c>
      <c r="AG16065" s="6" t="s">
        <v>35350</v>
      </c>
    </row>
    <row r="16066" spans="29:33" x14ac:dyDescent="0.25">
      <c r="AC16066">
        <v>16065</v>
      </c>
      <c r="AD16066" s="6" t="s">
        <v>35351</v>
      </c>
      <c r="AE16066" s="6" t="s">
        <v>52271</v>
      </c>
      <c r="AF16066" s="6" t="s">
        <v>90</v>
      </c>
      <c r="AG16066" s="6" t="s">
        <v>35352</v>
      </c>
    </row>
    <row r="16067" spans="29:33" x14ac:dyDescent="0.25">
      <c r="AC16067">
        <v>16066</v>
      </c>
      <c r="AD16067" s="6" t="s">
        <v>35353</v>
      </c>
      <c r="AE16067" s="6" t="s">
        <v>49247</v>
      </c>
      <c r="AF16067" s="6" t="s">
        <v>90</v>
      </c>
      <c r="AG16067" s="6" t="s">
        <v>35354</v>
      </c>
    </row>
    <row r="16068" spans="29:33" x14ac:dyDescent="0.25">
      <c r="AC16068">
        <v>16067</v>
      </c>
      <c r="AD16068" s="6" t="s">
        <v>35355</v>
      </c>
      <c r="AE16068" s="6" t="s">
        <v>49799</v>
      </c>
      <c r="AF16068" s="6" t="s">
        <v>51423</v>
      </c>
      <c r="AG16068" s="6" t="s">
        <v>35356</v>
      </c>
    </row>
    <row r="16069" spans="29:33" x14ac:dyDescent="0.25">
      <c r="AC16069">
        <v>16068</v>
      </c>
      <c r="AD16069" s="6" t="s">
        <v>35357</v>
      </c>
      <c r="AE16069" s="6" t="s">
        <v>51504</v>
      </c>
      <c r="AF16069" s="6" t="s">
        <v>90</v>
      </c>
      <c r="AG16069" s="6" t="s">
        <v>35358</v>
      </c>
    </row>
    <row r="16070" spans="29:33" x14ac:dyDescent="0.25">
      <c r="AC16070">
        <v>16069</v>
      </c>
      <c r="AD16070" s="6" t="s">
        <v>35359</v>
      </c>
      <c r="AE16070" s="6" t="s">
        <v>51597</v>
      </c>
      <c r="AF16070" s="6" t="s">
        <v>90</v>
      </c>
      <c r="AG16070" s="6" t="s">
        <v>35360</v>
      </c>
    </row>
    <row r="16071" spans="29:33" x14ac:dyDescent="0.25">
      <c r="AC16071">
        <v>16070</v>
      </c>
      <c r="AD16071" s="6" t="s">
        <v>35361</v>
      </c>
      <c r="AE16071" s="6" t="s">
        <v>51928</v>
      </c>
      <c r="AF16071" s="6" t="s">
        <v>51956</v>
      </c>
      <c r="AG16071" s="6" t="s">
        <v>35362</v>
      </c>
    </row>
    <row r="16072" spans="29:33" x14ac:dyDescent="0.25">
      <c r="AC16072">
        <v>16071</v>
      </c>
      <c r="AD16072" s="6" t="s">
        <v>35363</v>
      </c>
      <c r="AE16072" s="6" t="s">
        <v>50326</v>
      </c>
      <c r="AF16072" s="6" t="s">
        <v>50351</v>
      </c>
      <c r="AG16072" s="6" t="s">
        <v>35364</v>
      </c>
    </row>
    <row r="16073" spans="29:33" x14ac:dyDescent="0.25">
      <c r="AC16073">
        <v>16072</v>
      </c>
      <c r="AD16073" s="6" t="s">
        <v>35365</v>
      </c>
      <c r="AE16073" s="6" t="s">
        <v>51313</v>
      </c>
      <c r="AF16073" s="6" t="s">
        <v>90</v>
      </c>
      <c r="AG16073" s="6" t="s">
        <v>35366</v>
      </c>
    </row>
    <row r="16074" spans="29:33" x14ac:dyDescent="0.25">
      <c r="AC16074">
        <v>16073</v>
      </c>
      <c r="AD16074" s="6" t="s">
        <v>35367</v>
      </c>
      <c r="AE16074" s="6" t="s">
        <v>51554</v>
      </c>
      <c r="AF16074" s="6" t="s">
        <v>90</v>
      </c>
      <c r="AG16074" s="6" t="s">
        <v>35368</v>
      </c>
    </row>
    <row r="16075" spans="29:33" x14ac:dyDescent="0.25">
      <c r="AC16075">
        <v>16074</v>
      </c>
      <c r="AD16075" s="6" t="s">
        <v>35369</v>
      </c>
      <c r="AE16075" s="6" t="s">
        <v>49740</v>
      </c>
      <c r="AF16075" s="6" t="s">
        <v>50379</v>
      </c>
      <c r="AG16075" s="6" t="s">
        <v>35370</v>
      </c>
    </row>
    <row r="16076" spans="29:33" x14ac:dyDescent="0.25">
      <c r="AC16076">
        <v>16075</v>
      </c>
      <c r="AD16076" s="6" t="s">
        <v>35371</v>
      </c>
      <c r="AE16076" s="6" t="s">
        <v>49685</v>
      </c>
      <c r="AF16076" s="6" t="s">
        <v>49101</v>
      </c>
      <c r="AG16076" s="6" t="s">
        <v>35372</v>
      </c>
    </row>
    <row r="16077" spans="29:33" x14ac:dyDescent="0.25">
      <c r="AC16077">
        <v>16076</v>
      </c>
      <c r="AD16077" s="6" t="s">
        <v>35373</v>
      </c>
      <c r="AE16077" s="6" t="s">
        <v>50354</v>
      </c>
      <c r="AF16077" s="6" t="s">
        <v>90</v>
      </c>
      <c r="AG16077" s="6" t="s">
        <v>35374</v>
      </c>
    </row>
    <row r="16078" spans="29:33" x14ac:dyDescent="0.25">
      <c r="AC16078">
        <v>16077</v>
      </c>
      <c r="AD16078" s="6" t="s">
        <v>35375</v>
      </c>
      <c r="AE16078" s="6" t="s">
        <v>49740</v>
      </c>
      <c r="AF16078" s="6" t="s">
        <v>90</v>
      </c>
      <c r="AG16078" s="6" t="s">
        <v>35376</v>
      </c>
    </row>
    <row r="16079" spans="29:33" x14ac:dyDescent="0.25">
      <c r="AC16079">
        <v>16078</v>
      </c>
      <c r="AD16079" s="6" t="s">
        <v>35377</v>
      </c>
      <c r="AE16079" s="6" t="s">
        <v>50035</v>
      </c>
      <c r="AF16079" s="6" t="s">
        <v>50009</v>
      </c>
      <c r="AG16079" s="6" t="s">
        <v>35378</v>
      </c>
    </row>
    <row r="16080" spans="29:33" x14ac:dyDescent="0.25">
      <c r="AC16080">
        <v>16079</v>
      </c>
      <c r="AD16080" s="6" t="s">
        <v>35379</v>
      </c>
      <c r="AE16080" s="6" t="s">
        <v>52107</v>
      </c>
      <c r="AF16080" s="6" t="s">
        <v>51584</v>
      </c>
      <c r="AG16080" s="6" t="s">
        <v>35380</v>
      </c>
    </row>
    <row r="16081" spans="29:33" x14ac:dyDescent="0.25">
      <c r="AC16081">
        <v>16080</v>
      </c>
      <c r="AD16081" s="6" t="s">
        <v>35381</v>
      </c>
      <c r="AE16081" s="6" t="s">
        <v>51800</v>
      </c>
      <c r="AF16081" s="6" t="s">
        <v>90</v>
      </c>
      <c r="AG16081" s="6" t="s">
        <v>35382</v>
      </c>
    </row>
    <row r="16082" spans="29:33" x14ac:dyDescent="0.25">
      <c r="AC16082">
        <v>16081</v>
      </c>
      <c r="AD16082" s="6" t="s">
        <v>35383</v>
      </c>
      <c r="AE16082" s="6" t="s">
        <v>49426</v>
      </c>
      <c r="AF16082" s="6" t="s">
        <v>49430</v>
      </c>
      <c r="AG16082" s="6" t="s">
        <v>35384</v>
      </c>
    </row>
    <row r="16083" spans="29:33" x14ac:dyDescent="0.25">
      <c r="AC16083">
        <v>16082</v>
      </c>
      <c r="AD16083" s="6" t="s">
        <v>35385</v>
      </c>
      <c r="AE16083" s="6" t="s">
        <v>49079</v>
      </c>
      <c r="AF16083" s="6" t="s">
        <v>90</v>
      </c>
      <c r="AG16083" s="6" t="s">
        <v>35386</v>
      </c>
    </row>
    <row r="16084" spans="29:33" x14ac:dyDescent="0.25">
      <c r="AC16084">
        <v>16083</v>
      </c>
      <c r="AD16084" s="6" t="s">
        <v>35387</v>
      </c>
      <c r="AE16084" s="6" t="s">
        <v>51443</v>
      </c>
      <c r="AF16084" s="6" t="s">
        <v>90</v>
      </c>
      <c r="AG16084" s="6" t="s">
        <v>35388</v>
      </c>
    </row>
    <row r="16085" spans="29:33" x14ac:dyDescent="0.25">
      <c r="AC16085">
        <v>16084</v>
      </c>
      <c r="AD16085" s="6" t="s">
        <v>35389</v>
      </c>
      <c r="AE16085" s="6" t="s">
        <v>49922</v>
      </c>
      <c r="AF16085" s="6" t="s">
        <v>90</v>
      </c>
      <c r="AG16085" s="6" t="s">
        <v>35390</v>
      </c>
    </row>
    <row r="16086" spans="29:33" x14ac:dyDescent="0.25">
      <c r="AC16086">
        <v>16085</v>
      </c>
      <c r="AD16086" s="6" t="s">
        <v>35391</v>
      </c>
      <c r="AE16086" s="6" t="s">
        <v>52071</v>
      </c>
      <c r="AF16086" s="6" t="s">
        <v>90</v>
      </c>
      <c r="AG16086" s="6" t="s">
        <v>35392</v>
      </c>
    </row>
    <row r="16087" spans="29:33" x14ac:dyDescent="0.25">
      <c r="AC16087">
        <v>16086</v>
      </c>
      <c r="AD16087" s="6" t="s">
        <v>35393</v>
      </c>
      <c r="AE16087" s="6" t="s">
        <v>51094</v>
      </c>
      <c r="AF16087" s="6" t="s">
        <v>90</v>
      </c>
      <c r="AG16087" s="6" t="s">
        <v>35394</v>
      </c>
    </row>
    <row r="16088" spans="29:33" x14ac:dyDescent="0.25">
      <c r="AC16088">
        <v>16087</v>
      </c>
      <c r="AD16088" s="6" t="s">
        <v>35395</v>
      </c>
      <c r="AE16088" s="6" t="s">
        <v>51877</v>
      </c>
      <c r="AF16088" s="6" t="s">
        <v>90</v>
      </c>
      <c r="AG16088" s="6" t="s">
        <v>35396</v>
      </c>
    </row>
    <row r="16089" spans="29:33" x14ac:dyDescent="0.25">
      <c r="AC16089">
        <v>16088</v>
      </c>
      <c r="AD16089" s="6" t="s">
        <v>35397</v>
      </c>
      <c r="AE16089" s="6" t="s">
        <v>50210</v>
      </c>
      <c r="AF16089" s="6" t="s">
        <v>50152</v>
      </c>
      <c r="AG16089" s="6" t="s">
        <v>35398</v>
      </c>
    </row>
    <row r="16090" spans="29:33" x14ac:dyDescent="0.25">
      <c r="AC16090">
        <v>16089</v>
      </c>
      <c r="AD16090" s="6" t="s">
        <v>35399</v>
      </c>
      <c r="AE16090" s="6" t="s">
        <v>50404</v>
      </c>
      <c r="AF16090" s="6" t="s">
        <v>50407</v>
      </c>
      <c r="AG16090" s="6" t="s">
        <v>35400</v>
      </c>
    </row>
    <row r="16091" spans="29:33" x14ac:dyDescent="0.25">
      <c r="AC16091">
        <v>16090</v>
      </c>
      <c r="AD16091" s="6" t="s">
        <v>35401</v>
      </c>
      <c r="AE16091" s="6" t="s">
        <v>51784</v>
      </c>
      <c r="AF16091" s="6" t="s">
        <v>51409</v>
      </c>
      <c r="AG16091" s="6" t="s">
        <v>35402</v>
      </c>
    </row>
    <row r="16092" spans="29:33" x14ac:dyDescent="0.25">
      <c r="AC16092">
        <v>16091</v>
      </c>
      <c r="AD16092" s="6" t="s">
        <v>35403</v>
      </c>
      <c r="AE16092" s="6" t="s">
        <v>48665</v>
      </c>
      <c r="AF16092" s="6" t="s">
        <v>90</v>
      </c>
      <c r="AG16092" s="6" t="s">
        <v>35404</v>
      </c>
    </row>
    <row r="16093" spans="29:33" x14ac:dyDescent="0.25">
      <c r="AC16093">
        <v>16092</v>
      </c>
      <c r="AD16093" s="6" t="s">
        <v>35405</v>
      </c>
      <c r="AE16093" s="6" t="s">
        <v>50815</v>
      </c>
      <c r="AF16093" s="6" t="s">
        <v>50751</v>
      </c>
      <c r="AG16093" s="6" t="s">
        <v>35406</v>
      </c>
    </row>
    <row r="16094" spans="29:33" x14ac:dyDescent="0.25">
      <c r="AC16094">
        <v>16093</v>
      </c>
      <c r="AD16094" s="6" t="s">
        <v>35407</v>
      </c>
      <c r="AE16094" s="6" t="s">
        <v>49990</v>
      </c>
      <c r="AF16094" s="6" t="s">
        <v>49634</v>
      </c>
      <c r="AG16094" s="6" t="s">
        <v>35408</v>
      </c>
    </row>
    <row r="16095" spans="29:33" x14ac:dyDescent="0.25">
      <c r="AC16095">
        <v>16094</v>
      </c>
      <c r="AD16095" s="6" t="s">
        <v>35409</v>
      </c>
      <c r="AE16095" s="6" t="s">
        <v>51756</v>
      </c>
      <c r="AF16095" s="6" t="s">
        <v>90</v>
      </c>
      <c r="AG16095" s="6" t="s">
        <v>35410</v>
      </c>
    </row>
    <row r="16096" spans="29:33" x14ac:dyDescent="0.25">
      <c r="AC16096">
        <v>16095</v>
      </c>
      <c r="AD16096" s="6" t="s">
        <v>35411</v>
      </c>
      <c r="AE16096" s="6" t="s">
        <v>49214</v>
      </c>
      <c r="AF16096" s="6" t="s">
        <v>49208</v>
      </c>
      <c r="AG16096" s="6" t="s">
        <v>35412</v>
      </c>
    </row>
    <row r="16097" spans="29:33" x14ac:dyDescent="0.25">
      <c r="AC16097">
        <v>16096</v>
      </c>
      <c r="AD16097" s="6" t="s">
        <v>35413</v>
      </c>
      <c r="AE16097" s="6" t="s">
        <v>50946</v>
      </c>
      <c r="AF16097" s="6" t="s">
        <v>51478</v>
      </c>
      <c r="AG16097" s="6" t="s">
        <v>35414</v>
      </c>
    </row>
    <row r="16098" spans="29:33" x14ac:dyDescent="0.25">
      <c r="AC16098">
        <v>16097</v>
      </c>
      <c r="AD16098" s="6" t="s">
        <v>35415</v>
      </c>
      <c r="AE16098" s="6" t="s">
        <v>51611</v>
      </c>
      <c r="AF16098" s="6" t="s">
        <v>90</v>
      </c>
      <c r="AG16098" s="6" t="s">
        <v>35416</v>
      </c>
    </row>
    <row r="16099" spans="29:33" x14ac:dyDescent="0.25">
      <c r="AC16099">
        <v>16098</v>
      </c>
      <c r="AD16099" s="6" t="s">
        <v>35417</v>
      </c>
      <c r="AE16099" s="6" t="s">
        <v>50301</v>
      </c>
      <c r="AF16099" s="6" t="s">
        <v>49799</v>
      </c>
      <c r="AG16099" s="6" t="s">
        <v>35418</v>
      </c>
    </row>
    <row r="16100" spans="29:33" x14ac:dyDescent="0.25">
      <c r="AC16100">
        <v>16099</v>
      </c>
      <c r="AD16100" s="6" t="s">
        <v>35419</v>
      </c>
      <c r="AE16100" s="6" t="s">
        <v>50033</v>
      </c>
      <c r="AF16100" s="6" t="s">
        <v>90</v>
      </c>
      <c r="AG16100" s="6" t="s">
        <v>35420</v>
      </c>
    </row>
    <row r="16101" spans="29:33" x14ac:dyDescent="0.25">
      <c r="AC16101">
        <v>16100</v>
      </c>
      <c r="AD16101" s="6" t="s">
        <v>35421</v>
      </c>
      <c r="AE16101" s="6" t="s">
        <v>51702</v>
      </c>
      <c r="AF16101" s="6" t="s">
        <v>90</v>
      </c>
      <c r="AG16101" s="6" t="s">
        <v>35422</v>
      </c>
    </row>
    <row r="16102" spans="29:33" x14ac:dyDescent="0.25">
      <c r="AC16102">
        <v>16101</v>
      </c>
      <c r="AD16102" s="6" t="s">
        <v>35423</v>
      </c>
      <c r="AE16102" s="6" t="s">
        <v>48746</v>
      </c>
      <c r="AF16102" s="6" t="s">
        <v>48625</v>
      </c>
      <c r="AG16102" s="6" t="s">
        <v>35424</v>
      </c>
    </row>
    <row r="16103" spans="29:33" x14ac:dyDescent="0.25">
      <c r="AC16103">
        <v>16102</v>
      </c>
      <c r="AD16103" s="6" t="s">
        <v>35425</v>
      </c>
      <c r="AE16103" s="6" t="s">
        <v>50856</v>
      </c>
      <c r="AF16103" s="6" t="s">
        <v>90</v>
      </c>
      <c r="AG16103" s="6" t="s">
        <v>35426</v>
      </c>
    </row>
    <row r="16104" spans="29:33" x14ac:dyDescent="0.25">
      <c r="AC16104">
        <v>16103</v>
      </c>
      <c r="AD16104" s="6" t="s">
        <v>35427</v>
      </c>
      <c r="AE16104" s="6" t="s">
        <v>50488</v>
      </c>
      <c r="AF16104" s="6" t="s">
        <v>49189</v>
      </c>
      <c r="AG16104" s="6" t="s">
        <v>35428</v>
      </c>
    </row>
    <row r="16105" spans="29:33" x14ac:dyDescent="0.25">
      <c r="AC16105">
        <v>16104</v>
      </c>
      <c r="AD16105" s="6" t="s">
        <v>35429</v>
      </c>
      <c r="AE16105" s="6" t="s">
        <v>51677</v>
      </c>
      <c r="AF16105" s="6" t="s">
        <v>51419</v>
      </c>
      <c r="AG16105" s="6" t="s">
        <v>35430</v>
      </c>
    </row>
    <row r="16106" spans="29:33" x14ac:dyDescent="0.25">
      <c r="AC16106">
        <v>16105</v>
      </c>
      <c r="AD16106" s="6" t="s">
        <v>35431</v>
      </c>
      <c r="AE16106" s="6" t="s">
        <v>50534</v>
      </c>
      <c r="AF16106" s="6" t="s">
        <v>50771</v>
      </c>
      <c r="AG16106" s="6" t="s">
        <v>35432</v>
      </c>
    </row>
    <row r="16107" spans="29:33" x14ac:dyDescent="0.25">
      <c r="AC16107">
        <v>16106</v>
      </c>
      <c r="AD16107" s="6" t="s">
        <v>35433</v>
      </c>
      <c r="AE16107" s="6" t="s">
        <v>51494</v>
      </c>
      <c r="AF16107" s="6" t="s">
        <v>90</v>
      </c>
      <c r="AG16107" s="6" t="s">
        <v>35434</v>
      </c>
    </row>
    <row r="16108" spans="29:33" x14ac:dyDescent="0.25">
      <c r="AC16108">
        <v>16107</v>
      </c>
      <c r="AD16108" s="6" t="s">
        <v>35435</v>
      </c>
      <c r="AE16108" s="6" t="s">
        <v>51206</v>
      </c>
      <c r="AF16108" s="6" t="s">
        <v>51279</v>
      </c>
      <c r="AG16108" s="6" t="s">
        <v>35436</v>
      </c>
    </row>
    <row r="16109" spans="29:33" x14ac:dyDescent="0.25">
      <c r="AC16109">
        <v>16108</v>
      </c>
      <c r="AD16109" s="6" t="s">
        <v>35437</v>
      </c>
      <c r="AE16109" s="6" t="s">
        <v>52401</v>
      </c>
      <c r="AF16109" s="6" t="s">
        <v>90</v>
      </c>
      <c r="AG16109" s="6" t="s">
        <v>35438</v>
      </c>
    </row>
    <row r="16110" spans="29:33" x14ac:dyDescent="0.25">
      <c r="AC16110">
        <v>16109</v>
      </c>
      <c r="AD16110" s="6" t="s">
        <v>35439</v>
      </c>
      <c r="AE16110" s="6" t="s">
        <v>49195</v>
      </c>
      <c r="AF16110" s="6" t="s">
        <v>48746</v>
      </c>
      <c r="AG16110" s="6" t="s">
        <v>35440</v>
      </c>
    </row>
    <row r="16111" spans="29:33" x14ac:dyDescent="0.25">
      <c r="AC16111">
        <v>16110</v>
      </c>
      <c r="AD16111" s="6" t="s">
        <v>35441</v>
      </c>
      <c r="AE16111" s="6" t="s">
        <v>49695</v>
      </c>
      <c r="AF16111" s="6" t="s">
        <v>90</v>
      </c>
      <c r="AG16111" s="6" t="s">
        <v>35442</v>
      </c>
    </row>
    <row r="16112" spans="29:33" x14ac:dyDescent="0.25">
      <c r="AC16112">
        <v>16111</v>
      </c>
      <c r="AD16112" s="6" t="s">
        <v>35443</v>
      </c>
      <c r="AE16112" s="6" t="s">
        <v>52183</v>
      </c>
      <c r="AF16112" s="6" t="s">
        <v>90</v>
      </c>
      <c r="AG16112" s="6" t="s">
        <v>35444</v>
      </c>
    </row>
    <row r="16113" spans="29:33" x14ac:dyDescent="0.25">
      <c r="AC16113">
        <v>16112</v>
      </c>
      <c r="AD16113" s="6" t="s">
        <v>35445</v>
      </c>
      <c r="AE16113" s="6" t="s">
        <v>51392</v>
      </c>
      <c r="AF16113" s="6" t="s">
        <v>90</v>
      </c>
      <c r="AG16113" s="6" t="s">
        <v>35446</v>
      </c>
    </row>
    <row r="16114" spans="29:33" x14ac:dyDescent="0.25">
      <c r="AC16114">
        <v>16113</v>
      </c>
      <c r="AD16114" s="6" t="s">
        <v>944</v>
      </c>
      <c r="AE16114" s="6" t="s">
        <v>49903</v>
      </c>
      <c r="AF16114" s="6" t="s">
        <v>49909</v>
      </c>
      <c r="AG16114" s="6" t="s">
        <v>35447</v>
      </c>
    </row>
    <row r="16115" spans="29:33" x14ac:dyDescent="0.25">
      <c r="AC16115">
        <v>16114</v>
      </c>
      <c r="AD16115" s="6" t="s">
        <v>35448</v>
      </c>
      <c r="AE16115" s="6" t="s">
        <v>49481</v>
      </c>
      <c r="AF16115" s="6" t="s">
        <v>49046</v>
      </c>
      <c r="AG16115" s="6" t="s">
        <v>35449</v>
      </c>
    </row>
    <row r="16116" spans="29:33" x14ac:dyDescent="0.25">
      <c r="AC16116">
        <v>16115</v>
      </c>
      <c r="AD16116" s="6" t="s">
        <v>1712</v>
      </c>
      <c r="AE16116" s="6" t="s">
        <v>49549</v>
      </c>
      <c r="AF16116" s="6" t="s">
        <v>49452</v>
      </c>
      <c r="AG16116" s="6" t="s">
        <v>35450</v>
      </c>
    </row>
    <row r="16117" spans="29:33" x14ac:dyDescent="0.25">
      <c r="AC16117">
        <v>16116</v>
      </c>
      <c r="AD16117" s="6" t="s">
        <v>35451</v>
      </c>
      <c r="AE16117" s="6" t="s">
        <v>51296</v>
      </c>
      <c r="AF16117" s="6" t="s">
        <v>90</v>
      </c>
      <c r="AG16117" s="6" t="s">
        <v>35452</v>
      </c>
    </row>
    <row r="16118" spans="29:33" x14ac:dyDescent="0.25">
      <c r="AC16118">
        <v>16117</v>
      </c>
      <c r="AD16118" s="6" t="s">
        <v>35453</v>
      </c>
      <c r="AE16118" s="6" t="s">
        <v>51829</v>
      </c>
      <c r="AF16118" s="6" t="s">
        <v>51822</v>
      </c>
      <c r="AG16118" s="6" t="s">
        <v>35454</v>
      </c>
    </row>
    <row r="16119" spans="29:33" x14ac:dyDescent="0.25">
      <c r="AC16119">
        <v>16118</v>
      </c>
      <c r="AD16119" s="6" t="s">
        <v>35455</v>
      </c>
      <c r="AE16119" s="6" t="s">
        <v>49239</v>
      </c>
      <c r="AF16119" s="6" t="s">
        <v>49214</v>
      </c>
      <c r="AG16119" s="6" t="s">
        <v>35456</v>
      </c>
    </row>
    <row r="16120" spans="29:33" x14ac:dyDescent="0.25">
      <c r="AC16120">
        <v>16119</v>
      </c>
      <c r="AD16120" s="6" t="s">
        <v>35457</v>
      </c>
      <c r="AE16120" s="6" t="s">
        <v>51407</v>
      </c>
      <c r="AF16120" s="6" t="s">
        <v>51466</v>
      </c>
      <c r="AG16120" s="6" t="s">
        <v>35458</v>
      </c>
    </row>
    <row r="16121" spans="29:33" x14ac:dyDescent="0.25">
      <c r="AC16121">
        <v>16120</v>
      </c>
      <c r="AD16121" s="6" t="s">
        <v>35459</v>
      </c>
      <c r="AE16121" s="6" t="s">
        <v>50584</v>
      </c>
      <c r="AF16121" s="6" t="s">
        <v>90</v>
      </c>
      <c r="AG16121" s="6" t="s">
        <v>35460</v>
      </c>
    </row>
    <row r="16122" spans="29:33" x14ac:dyDescent="0.25">
      <c r="AC16122">
        <v>16121</v>
      </c>
      <c r="AD16122" s="6" t="s">
        <v>35461</v>
      </c>
      <c r="AE16122" s="6" t="s">
        <v>48950</v>
      </c>
      <c r="AF16122" s="6" t="s">
        <v>90</v>
      </c>
      <c r="AG16122" s="6" t="s">
        <v>35462</v>
      </c>
    </row>
    <row r="16123" spans="29:33" x14ac:dyDescent="0.25">
      <c r="AC16123">
        <v>16122</v>
      </c>
      <c r="AD16123" s="6" t="s">
        <v>35463</v>
      </c>
      <c r="AE16123" s="6" t="s">
        <v>51522</v>
      </c>
      <c r="AF16123" s="6" t="s">
        <v>51514</v>
      </c>
      <c r="AG16123" s="6" t="s">
        <v>35464</v>
      </c>
    </row>
    <row r="16124" spans="29:33" x14ac:dyDescent="0.25">
      <c r="AC16124">
        <v>16123</v>
      </c>
      <c r="AD16124" s="6" t="s">
        <v>35465</v>
      </c>
      <c r="AE16124" s="6" t="s">
        <v>49745</v>
      </c>
      <c r="AF16124" s="6" t="s">
        <v>49749</v>
      </c>
      <c r="AG16124" s="6" t="s">
        <v>35466</v>
      </c>
    </row>
    <row r="16125" spans="29:33" x14ac:dyDescent="0.25">
      <c r="AC16125">
        <v>16124</v>
      </c>
      <c r="AD16125" s="6" t="s">
        <v>35467</v>
      </c>
      <c r="AE16125" s="6" t="s">
        <v>51866</v>
      </c>
      <c r="AF16125" s="6" t="s">
        <v>90</v>
      </c>
      <c r="AG16125" s="6" t="s">
        <v>35468</v>
      </c>
    </row>
    <row r="16126" spans="29:33" x14ac:dyDescent="0.25">
      <c r="AC16126">
        <v>16125</v>
      </c>
      <c r="AD16126" s="6" t="s">
        <v>35469</v>
      </c>
      <c r="AE16126" s="6" t="s">
        <v>50769</v>
      </c>
      <c r="AF16126" s="6" t="s">
        <v>50543</v>
      </c>
      <c r="AG16126" s="6" t="s">
        <v>35470</v>
      </c>
    </row>
    <row r="16127" spans="29:33" x14ac:dyDescent="0.25">
      <c r="AC16127">
        <v>16126</v>
      </c>
      <c r="AD16127" s="6" t="s">
        <v>35471</v>
      </c>
      <c r="AE16127" s="6" t="s">
        <v>50997</v>
      </c>
      <c r="AF16127" s="6" t="s">
        <v>90</v>
      </c>
      <c r="AG16127" s="6" t="s">
        <v>35472</v>
      </c>
    </row>
    <row r="16128" spans="29:33" x14ac:dyDescent="0.25">
      <c r="AC16128">
        <v>16127</v>
      </c>
      <c r="AD16128" s="6" t="s">
        <v>35473</v>
      </c>
      <c r="AE16128" s="6" t="s">
        <v>50789</v>
      </c>
      <c r="AF16128" s="6" t="s">
        <v>90</v>
      </c>
      <c r="AG16128" s="6" t="s">
        <v>35474</v>
      </c>
    </row>
    <row r="16129" spans="29:33" x14ac:dyDescent="0.25">
      <c r="AC16129">
        <v>16128</v>
      </c>
      <c r="AD16129" s="6" t="s">
        <v>35475</v>
      </c>
      <c r="AE16129" s="6" t="s">
        <v>50084</v>
      </c>
      <c r="AF16129" s="6" t="s">
        <v>50410</v>
      </c>
      <c r="AG16129" s="6" t="s">
        <v>35476</v>
      </c>
    </row>
    <row r="16130" spans="29:33" x14ac:dyDescent="0.25">
      <c r="AC16130">
        <v>16129</v>
      </c>
      <c r="AD16130" s="6" t="s">
        <v>35477</v>
      </c>
      <c r="AE16130" s="6" t="s">
        <v>51132</v>
      </c>
      <c r="AF16130" s="6" t="s">
        <v>51423</v>
      </c>
      <c r="AG16130" s="6" t="s">
        <v>35478</v>
      </c>
    </row>
    <row r="16131" spans="29:33" x14ac:dyDescent="0.25">
      <c r="AC16131">
        <v>16130</v>
      </c>
      <c r="AD16131" s="6" t="s">
        <v>35479</v>
      </c>
      <c r="AE16131" s="6" t="s">
        <v>50794</v>
      </c>
      <c r="AF16131" s="6" t="s">
        <v>90</v>
      </c>
      <c r="AG16131" s="6" t="s">
        <v>35480</v>
      </c>
    </row>
    <row r="16132" spans="29:33" x14ac:dyDescent="0.25">
      <c r="AC16132">
        <v>16131</v>
      </c>
      <c r="AD16132" s="6" t="s">
        <v>35481</v>
      </c>
      <c r="AE16132" s="6" t="s">
        <v>49214</v>
      </c>
      <c r="AF16132" s="6" t="s">
        <v>49208</v>
      </c>
      <c r="AG16132" s="6" t="s">
        <v>35482</v>
      </c>
    </row>
    <row r="16133" spans="29:33" x14ac:dyDescent="0.25">
      <c r="AC16133">
        <v>16132</v>
      </c>
      <c r="AD16133" s="6" t="s">
        <v>35483</v>
      </c>
      <c r="AE16133" s="6" t="s">
        <v>51698</v>
      </c>
      <c r="AF16133" s="6" t="s">
        <v>90</v>
      </c>
      <c r="AG16133" s="6" t="s">
        <v>35484</v>
      </c>
    </row>
    <row r="16134" spans="29:33" x14ac:dyDescent="0.25">
      <c r="AC16134">
        <v>16133</v>
      </c>
      <c r="AD16134" s="6" t="s">
        <v>35485</v>
      </c>
      <c r="AE16134" s="6" t="s">
        <v>50494</v>
      </c>
      <c r="AF16134" s="6" t="s">
        <v>90</v>
      </c>
      <c r="AG16134" s="6" t="s">
        <v>35486</v>
      </c>
    </row>
    <row r="16135" spans="29:33" x14ac:dyDescent="0.25">
      <c r="AC16135">
        <v>16134</v>
      </c>
      <c r="AD16135" s="6" t="s">
        <v>35487</v>
      </c>
      <c r="AE16135" s="6" t="s">
        <v>50152</v>
      </c>
      <c r="AF16135" s="6" t="s">
        <v>90</v>
      </c>
      <c r="AG16135" s="6" t="s">
        <v>35488</v>
      </c>
    </row>
    <row r="16136" spans="29:33" x14ac:dyDescent="0.25">
      <c r="AC16136">
        <v>16135</v>
      </c>
      <c r="AD16136" s="6" t="s">
        <v>35489</v>
      </c>
      <c r="AE16136" s="6" t="s">
        <v>49118</v>
      </c>
      <c r="AF16136" s="6" t="s">
        <v>49214</v>
      </c>
      <c r="AG16136" s="6" t="s">
        <v>35490</v>
      </c>
    </row>
    <row r="16137" spans="29:33" x14ac:dyDescent="0.25">
      <c r="AC16137">
        <v>16136</v>
      </c>
      <c r="AD16137" s="6" t="s">
        <v>35491</v>
      </c>
      <c r="AE16137" s="6" t="s">
        <v>51601</v>
      </c>
      <c r="AF16137" s="6" t="s">
        <v>51141</v>
      </c>
      <c r="AG16137" s="6" t="s">
        <v>35492</v>
      </c>
    </row>
    <row r="16138" spans="29:33" x14ac:dyDescent="0.25">
      <c r="AC16138">
        <v>16137</v>
      </c>
      <c r="AD16138" s="6" t="s">
        <v>35493</v>
      </c>
      <c r="AE16138" s="6" t="s">
        <v>48896</v>
      </c>
      <c r="AF16138" s="6" t="s">
        <v>90</v>
      </c>
      <c r="AG16138" s="6" t="s">
        <v>35494</v>
      </c>
    </row>
    <row r="16139" spans="29:33" x14ac:dyDescent="0.25">
      <c r="AC16139">
        <v>16138</v>
      </c>
      <c r="AD16139" s="6" t="s">
        <v>35495</v>
      </c>
      <c r="AE16139" s="6" t="s">
        <v>49640</v>
      </c>
      <c r="AF16139" s="6" t="s">
        <v>50318</v>
      </c>
      <c r="AG16139" s="6" t="s">
        <v>35496</v>
      </c>
    </row>
    <row r="16140" spans="29:33" x14ac:dyDescent="0.25">
      <c r="AC16140">
        <v>16139</v>
      </c>
      <c r="AD16140" s="6" t="s">
        <v>35497</v>
      </c>
      <c r="AE16140" s="6" t="s">
        <v>52017</v>
      </c>
      <c r="AF16140" s="6" t="s">
        <v>52031</v>
      </c>
      <c r="AG16140" s="6" t="s">
        <v>35498</v>
      </c>
    </row>
    <row r="16141" spans="29:33" x14ac:dyDescent="0.25">
      <c r="AC16141">
        <v>16140</v>
      </c>
      <c r="AD16141" s="6" t="s">
        <v>35499</v>
      </c>
      <c r="AE16141" s="6" t="s">
        <v>50482</v>
      </c>
      <c r="AF16141" s="6" t="s">
        <v>50494</v>
      </c>
      <c r="AG16141" s="6" t="s">
        <v>35500</v>
      </c>
    </row>
    <row r="16142" spans="29:33" x14ac:dyDescent="0.25">
      <c r="AC16142">
        <v>16141</v>
      </c>
      <c r="AD16142" s="6" t="s">
        <v>35501</v>
      </c>
      <c r="AE16142" s="6" t="s">
        <v>49920</v>
      </c>
      <c r="AF16142" s="6" t="s">
        <v>49549</v>
      </c>
      <c r="AG16142" s="6" t="s">
        <v>35502</v>
      </c>
    </row>
    <row r="16143" spans="29:33" x14ac:dyDescent="0.25">
      <c r="AC16143">
        <v>16142</v>
      </c>
      <c r="AD16143" s="6" t="s">
        <v>35503</v>
      </c>
      <c r="AE16143" s="6" t="s">
        <v>51928</v>
      </c>
      <c r="AF16143" s="6" t="s">
        <v>90</v>
      </c>
      <c r="AG16143" s="6" t="s">
        <v>35504</v>
      </c>
    </row>
    <row r="16144" spans="29:33" x14ac:dyDescent="0.25">
      <c r="AC16144">
        <v>16143</v>
      </c>
      <c r="AD16144" s="6" t="s">
        <v>35505</v>
      </c>
      <c r="AE16144" s="6" t="s">
        <v>49071</v>
      </c>
      <c r="AF16144" s="6" t="s">
        <v>49038</v>
      </c>
      <c r="AG16144" s="6" t="s">
        <v>35506</v>
      </c>
    </row>
    <row r="16145" spans="29:33" x14ac:dyDescent="0.25">
      <c r="AC16145">
        <v>16144</v>
      </c>
      <c r="AD16145" s="6" t="s">
        <v>35507</v>
      </c>
      <c r="AE16145" s="6" t="s">
        <v>48989</v>
      </c>
      <c r="AF16145" s="6" t="s">
        <v>48993</v>
      </c>
      <c r="AG16145" s="6" t="s">
        <v>35508</v>
      </c>
    </row>
    <row r="16146" spans="29:33" x14ac:dyDescent="0.25">
      <c r="AC16146">
        <v>16145</v>
      </c>
      <c r="AD16146" s="6" t="s">
        <v>35509</v>
      </c>
      <c r="AE16146" s="6" t="s">
        <v>49018</v>
      </c>
      <c r="AF16146" s="6" t="s">
        <v>49018</v>
      </c>
      <c r="AG16146" s="6" t="s">
        <v>35510</v>
      </c>
    </row>
    <row r="16147" spans="29:33" x14ac:dyDescent="0.25">
      <c r="AC16147">
        <v>16146</v>
      </c>
      <c r="AD16147" s="6" t="s">
        <v>35511</v>
      </c>
      <c r="AE16147" s="6" t="s">
        <v>48836</v>
      </c>
      <c r="AF16147" s="6" t="s">
        <v>90</v>
      </c>
      <c r="AG16147" s="6" t="s">
        <v>35512</v>
      </c>
    </row>
    <row r="16148" spans="29:33" x14ac:dyDescent="0.25">
      <c r="AC16148">
        <v>16147</v>
      </c>
      <c r="AD16148" s="6" t="s">
        <v>35513</v>
      </c>
      <c r="AE16148" s="6" t="s">
        <v>50041</v>
      </c>
      <c r="AF16148" s="6" t="s">
        <v>90</v>
      </c>
      <c r="AG16148" s="6" t="s">
        <v>35514</v>
      </c>
    </row>
    <row r="16149" spans="29:33" x14ac:dyDescent="0.25">
      <c r="AC16149">
        <v>16148</v>
      </c>
      <c r="AD16149" s="6" t="s">
        <v>35515</v>
      </c>
      <c r="AE16149" s="6" t="s">
        <v>51347</v>
      </c>
      <c r="AF16149" s="6" t="s">
        <v>51601</v>
      </c>
      <c r="AG16149" s="6" t="s">
        <v>35516</v>
      </c>
    </row>
    <row r="16150" spans="29:33" x14ac:dyDescent="0.25">
      <c r="AC16150">
        <v>16149</v>
      </c>
      <c r="AD16150" s="6" t="s">
        <v>35517</v>
      </c>
      <c r="AE16150" s="6" t="s">
        <v>52197</v>
      </c>
      <c r="AF16150" s="6" t="s">
        <v>90</v>
      </c>
      <c r="AG16150" s="6" t="s">
        <v>35518</v>
      </c>
    </row>
    <row r="16151" spans="29:33" x14ac:dyDescent="0.25">
      <c r="AC16151">
        <v>16150</v>
      </c>
      <c r="AD16151" s="6" t="s">
        <v>35519</v>
      </c>
      <c r="AE16151" s="6" t="s">
        <v>49931</v>
      </c>
      <c r="AF16151" s="6" t="s">
        <v>50058</v>
      </c>
      <c r="AG16151" s="6" t="s">
        <v>35520</v>
      </c>
    </row>
    <row r="16152" spans="29:33" x14ac:dyDescent="0.25">
      <c r="AC16152">
        <v>16151</v>
      </c>
      <c r="AD16152" s="6" t="s">
        <v>35521</v>
      </c>
      <c r="AE16152" s="6" t="s">
        <v>49711</v>
      </c>
      <c r="AF16152" s="6" t="s">
        <v>90</v>
      </c>
      <c r="AG16152" s="6" t="s">
        <v>35522</v>
      </c>
    </row>
    <row r="16153" spans="29:33" x14ac:dyDescent="0.25">
      <c r="AC16153">
        <v>16152</v>
      </c>
      <c r="AD16153" s="6" t="s">
        <v>35523</v>
      </c>
      <c r="AE16153" s="6" t="s">
        <v>49110</v>
      </c>
      <c r="AF16153" s="6" t="s">
        <v>49146</v>
      </c>
      <c r="AG16153" s="6" t="s">
        <v>35524</v>
      </c>
    </row>
    <row r="16154" spans="29:33" x14ac:dyDescent="0.25">
      <c r="AC16154">
        <v>16153</v>
      </c>
      <c r="AD16154" s="6" t="s">
        <v>35525</v>
      </c>
      <c r="AE16154" s="6" t="s">
        <v>50028</v>
      </c>
      <c r="AF16154" s="6" t="s">
        <v>50037</v>
      </c>
      <c r="AG16154" s="6" t="s">
        <v>35526</v>
      </c>
    </row>
    <row r="16155" spans="29:33" x14ac:dyDescent="0.25">
      <c r="AC16155">
        <v>16154</v>
      </c>
      <c r="AD16155" s="6" t="s">
        <v>35527</v>
      </c>
      <c r="AE16155" s="6" t="s">
        <v>50479</v>
      </c>
      <c r="AF16155" s="6" t="s">
        <v>90</v>
      </c>
      <c r="AG16155" s="6" t="s">
        <v>35528</v>
      </c>
    </row>
    <row r="16156" spans="29:33" x14ac:dyDescent="0.25">
      <c r="AC16156">
        <v>16155</v>
      </c>
      <c r="AD16156" s="6" t="s">
        <v>35529</v>
      </c>
      <c r="AE16156" s="6" t="s">
        <v>49593</v>
      </c>
      <c r="AF16156" s="6" t="s">
        <v>50009</v>
      </c>
      <c r="AG16156" s="6" t="s">
        <v>35530</v>
      </c>
    </row>
    <row r="16157" spans="29:33" x14ac:dyDescent="0.25">
      <c r="AC16157">
        <v>16156</v>
      </c>
      <c r="AD16157" s="6" t="s">
        <v>35531</v>
      </c>
      <c r="AE16157" s="6" t="s">
        <v>51285</v>
      </c>
      <c r="AF16157" s="6" t="s">
        <v>51206</v>
      </c>
      <c r="AG16157" s="6" t="s">
        <v>35532</v>
      </c>
    </row>
    <row r="16158" spans="29:33" x14ac:dyDescent="0.25">
      <c r="AC16158">
        <v>16157</v>
      </c>
      <c r="AD16158" s="6" t="s">
        <v>35533</v>
      </c>
      <c r="AE16158" s="6" t="s">
        <v>49897</v>
      </c>
      <c r="AF16158" s="6" t="s">
        <v>49881</v>
      </c>
      <c r="AG16158" s="6" t="s">
        <v>35534</v>
      </c>
    </row>
    <row r="16159" spans="29:33" x14ac:dyDescent="0.25">
      <c r="AC16159">
        <v>16158</v>
      </c>
      <c r="AD16159" s="6" t="s">
        <v>35535</v>
      </c>
      <c r="AE16159" s="6" t="s">
        <v>50709</v>
      </c>
      <c r="AF16159" s="6" t="s">
        <v>90</v>
      </c>
      <c r="AG16159" s="6" t="s">
        <v>35536</v>
      </c>
    </row>
    <row r="16160" spans="29:33" x14ac:dyDescent="0.25">
      <c r="AC16160">
        <v>16159</v>
      </c>
      <c r="AD16160" s="6" t="s">
        <v>35537</v>
      </c>
      <c r="AE16160" s="6" t="s">
        <v>50058</v>
      </c>
      <c r="AF16160" s="6" t="s">
        <v>49931</v>
      </c>
      <c r="AG16160" s="6" t="s">
        <v>35538</v>
      </c>
    </row>
    <row r="16161" spans="29:33" x14ac:dyDescent="0.25">
      <c r="AC16161">
        <v>16160</v>
      </c>
      <c r="AD16161" s="6" t="s">
        <v>35539</v>
      </c>
      <c r="AE16161" s="6" t="s">
        <v>50596</v>
      </c>
      <c r="AF16161" s="6" t="s">
        <v>50596</v>
      </c>
      <c r="AG16161" s="6" t="s">
        <v>35540</v>
      </c>
    </row>
    <row r="16162" spans="29:33" x14ac:dyDescent="0.25">
      <c r="AC16162">
        <v>16161</v>
      </c>
      <c r="AD16162" s="6" t="s">
        <v>35541</v>
      </c>
      <c r="AE16162" s="6" t="s">
        <v>50228</v>
      </c>
      <c r="AF16162" s="6" t="s">
        <v>50222</v>
      </c>
      <c r="AG16162" s="6" t="s">
        <v>35542</v>
      </c>
    </row>
    <row r="16163" spans="29:33" x14ac:dyDescent="0.25">
      <c r="AC16163">
        <v>16162</v>
      </c>
      <c r="AD16163" s="6" t="s">
        <v>35543</v>
      </c>
      <c r="AE16163" s="6" t="s">
        <v>51554</v>
      </c>
      <c r="AF16163" s="6" t="s">
        <v>90</v>
      </c>
      <c r="AG16163" s="6" t="s">
        <v>35544</v>
      </c>
    </row>
    <row r="16164" spans="29:33" x14ac:dyDescent="0.25">
      <c r="AC16164">
        <v>16163</v>
      </c>
      <c r="AD16164" s="6" t="s">
        <v>35545</v>
      </c>
      <c r="AE16164" s="6" t="s">
        <v>50191</v>
      </c>
      <c r="AF16164" s="6" t="s">
        <v>50019</v>
      </c>
      <c r="AG16164" s="6" t="s">
        <v>35546</v>
      </c>
    </row>
    <row r="16165" spans="29:33" x14ac:dyDescent="0.25">
      <c r="AC16165">
        <v>16164</v>
      </c>
      <c r="AD16165" s="6" t="s">
        <v>30402</v>
      </c>
      <c r="AE16165" s="6" t="s">
        <v>50634</v>
      </c>
      <c r="AF16165" s="6" t="s">
        <v>90</v>
      </c>
      <c r="AG16165" s="6" t="s">
        <v>35547</v>
      </c>
    </row>
    <row r="16166" spans="29:33" x14ac:dyDescent="0.25">
      <c r="AC16166">
        <v>16165</v>
      </c>
      <c r="AD16166" s="6" t="s">
        <v>35548</v>
      </c>
      <c r="AE16166" s="6" t="s">
        <v>50614</v>
      </c>
      <c r="AF16166" s="6" t="s">
        <v>50678</v>
      </c>
      <c r="AG16166" s="6" t="s">
        <v>35549</v>
      </c>
    </row>
    <row r="16167" spans="29:33" x14ac:dyDescent="0.25">
      <c r="AC16167">
        <v>16166</v>
      </c>
      <c r="AD16167" s="6" t="s">
        <v>35550</v>
      </c>
      <c r="AE16167" s="6" t="s">
        <v>50540</v>
      </c>
      <c r="AF16167" s="6" t="s">
        <v>48683</v>
      </c>
      <c r="AG16167" s="6" t="s">
        <v>35551</v>
      </c>
    </row>
    <row r="16168" spans="29:33" x14ac:dyDescent="0.25">
      <c r="AC16168">
        <v>16167</v>
      </c>
      <c r="AD16168" s="6" t="s">
        <v>35552</v>
      </c>
      <c r="AE16168" s="6" t="s">
        <v>48643</v>
      </c>
      <c r="AF16168" s="6" t="s">
        <v>90</v>
      </c>
      <c r="AG16168" s="6" t="s">
        <v>35553</v>
      </c>
    </row>
    <row r="16169" spans="29:33" x14ac:dyDescent="0.25">
      <c r="AC16169">
        <v>16168</v>
      </c>
      <c r="AD16169" s="6" t="s">
        <v>35554</v>
      </c>
      <c r="AE16169" s="6" t="s">
        <v>51470</v>
      </c>
      <c r="AF16169" s="6" t="s">
        <v>51423</v>
      </c>
      <c r="AG16169" s="6" t="s">
        <v>35555</v>
      </c>
    </row>
    <row r="16170" spans="29:33" x14ac:dyDescent="0.25">
      <c r="AC16170">
        <v>16169</v>
      </c>
      <c r="AD16170" s="6" t="s">
        <v>35556</v>
      </c>
      <c r="AE16170" s="6" t="s">
        <v>50964</v>
      </c>
      <c r="AF16170" s="6" t="s">
        <v>51595</v>
      </c>
      <c r="AG16170" s="6" t="s">
        <v>35557</v>
      </c>
    </row>
    <row r="16171" spans="29:33" x14ac:dyDescent="0.25">
      <c r="AC16171">
        <v>16170</v>
      </c>
      <c r="AD16171" s="6" t="s">
        <v>35558</v>
      </c>
      <c r="AE16171" s="6" t="s">
        <v>50050</v>
      </c>
      <c r="AF16171" s="6" t="s">
        <v>50019</v>
      </c>
      <c r="AG16171" s="6" t="s">
        <v>35559</v>
      </c>
    </row>
    <row r="16172" spans="29:33" x14ac:dyDescent="0.25">
      <c r="AC16172">
        <v>16171</v>
      </c>
      <c r="AD16172" s="6" t="s">
        <v>35560</v>
      </c>
      <c r="AE16172" s="6" t="s">
        <v>49220</v>
      </c>
      <c r="AF16172" s="6" t="s">
        <v>52155</v>
      </c>
      <c r="AG16172" s="6" t="s">
        <v>35561</v>
      </c>
    </row>
    <row r="16173" spans="29:33" x14ac:dyDescent="0.25">
      <c r="AC16173">
        <v>16172</v>
      </c>
      <c r="AD16173" s="6" t="s">
        <v>35562</v>
      </c>
      <c r="AE16173" s="6" t="s">
        <v>52313</v>
      </c>
      <c r="AF16173" s="6" t="s">
        <v>90</v>
      </c>
      <c r="AG16173" s="6" t="s">
        <v>35563</v>
      </c>
    </row>
    <row r="16174" spans="29:33" x14ac:dyDescent="0.25">
      <c r="AC16174">
        <v>16173</v>
      </c>
      <c r="AD16174" s="6" t="s">
        <v>35564</v>
      </c>
      <c r="AE16174" s="6" t="s">
        <v>51742</v>
      </c>
      <c r="AF16174" s="6" t="s">
        <v>90</v>
      </c>
      <c r="AG16174" s="6" t="s">
        <v>35565</v>
      </c>
    </row>
    <row r="16175" spans="29:33" x14ac:dyDescent="0.25">
      <c r="AC16175">
        <v>16174</v>
      </c>
      <c r="AD16175" s="6" t="s">
        <v>35566</v>
      </c>
      <c r="AE16175" s="6" t="s">
        <v>51933</v>
      </c>
      <c r="AF16175" s="6" t="s">
        <v>90</v>
      </c>
      <c r="AG16175" s="6" t="s">
        <v>35567</v>
      </c>
    </row>
    <row r="16176" spans="29:33" x14ac:dyDescent="0.25">
      <c r="AC16176">
        <v>16175</v>
      </c>
      <c r="AD16176" s="6" t="s">
        <v>35568</v>
      </c>
      <c r="AE16176" s="6" t="s">
        <v>51800</v>
      </c>
      <c r="AF16176" s="6" t="s">
        <v>50739</v>
      </c>
      <c r="AG16176" s="6" t="s">
        <v>35569</v>
      </c>
    </row>
    <row r="16177" spans="29:33" x14ac:dyDescent="0.25">
      <c r="AC16177">
        <v>16176</v>
      </c>
      <c r="AD16177" s="6" t="s">
        <v>35570</v>
      </c>
      <c r="AE16177" s="6" t="s">
        <v>48963</v>
      </c>
      <c r="AF16177" s="6" t="s">
        <v>48946</v>
      </c>
      <c r="AG16177" s="6" t="s">
        <v>35571</v>
      </c>
    </row>
    <row r="16178" spans="29:33" x14ac:dyDescent="0.25">
      <c r="AC16178">
        <v>16177</v>
      </c>
      <c r="AD16178" s="6" t="s">
        <v>35572</v>
      </c>
      <c r="AE16178" s="6" t="s">
        <v>52398</v>
      </c>
      <c r="AF16178" s="6" t="s">
        <v>90</v>
      </c>
      <c r="AG16178" s="6" t="s">
        <v>35573</v>
      </c>
    </row>
    <row r="16179" spans="29:33" x14ac:dyDescent="0.25">
      <c r="AC16179">
        <v>16178</v>
      </c>
      <c r="AD16179" s="6" t="s">
        <v>35574</v>
      </c>
      <c r="AE16179" s="6" t="s">
        <v>49862</v>
      </c>
      <c r="AF16179" s="6" t="s">
        <v>90</v>
      </c>
      <c r="AG16179" s="6" t="s">
        <v>35575</v>
      </c>
    </row>
    <row r="16180" spans="29:33" x14ac:dyDescent="0.25">
      <c r="AC16180">
        <v>16179</v>
      </c>
      <c r="AD16180" s="6" t="s">
        <v>35576</v>
      </c>
      <c r="AE16180" s="6" t="s">
        <v>50407</v>
      </c>
      <c r="AF16180" s="6" t="s">
        <v>49903</v>
      </c>
      <c r="AG16180" s="6" t="s">
        <v>35577</v>
      </c>
    </row>
    <row r="16181" spans="29:33" x14ac:dyDescent="0.25">
      <c r="AC16181">
        <v>16180</v>
      </c>
      <c r="AD16181" s="6" t="s">
        <v>35578</v>
      </c>
      <c r="AE16181" s="6" t="s">
        <v>51558</v>
      </c>
      <c r="AF16181" s="6" t="s">
        <v>90</v>
      </c>
      <c r="AG16181" s="6" t="s">
        <v>35579</v>
      </c>
    </row>
    <row r="16182" spans="29:33" x14ac:dyDescent="0.25">
      <c r="AC16182">
        <v>16181</v>
      </c>
      <c r="AD16182" s="6" t="s">
        <v>35580</v>
      </c>
      <c r="AE16182" s="6" t="s">
        <v>49990</v>
      </c>
      <c r="AF16182" s="6" t="s">
        <v>90</v>
      </c>
      <c r="AG16182" s="6" t="s">
        <v>35581</v>
      </c>
    </row>
    <row r="16183" spans="29:33" x14ac:dyDescent="0.25">
      <c r="AC16183">
        <v>16182</v>
      </c>
      <c r="AD16183" s="6" t="s">
        <v>35582</v>
      </c>
      <c r="AE16183" s="6" t="s">
        <v>50277</v>
      </c>
      <c r="AF16183" s="6" t="s">
        <v>50424</v>
      </c>
      <c r="AG16183" s="6" t="s">
        <v>35583</v>
      </c>
    </row>
    <row r="16184" spans="29:33" x14ac:dyDescent="0.25">
      <c r="AC16184">
        <v>16183</v>
      </c>
      <c r="AD16184" s="6" t="s">
        <v>35584</v>
      </c>
      <c r="AE16184" s="6" t="s">
        <v>52248</v>
      </c>
      <c r="AF16184" s="6" t="s">
        <v>50417</v>
      </c>
      <c r="AG16184" s="6" t="s">
        <v>35585</v>
      </c>
    </row>
    <row r="16185" spans="29:33" x14ac:dyDescent="0.25">
      <c r="AC16185">
        <v>16184</v>
      </c>
      <c r="AD16185" s="6" t="s">
        <v>35586</v>
      </c>
      <c r="AE16185" s="6" t="s">
        <v>51752</v>
      </c>
      <c r="AF16185" s="6" t="s">
        <v>90</v>
      </c>
      <c r="AG16185" s="6" t="s">
        <v>35587</v>
      </c>
    </row>
    <row r="16186" spans="29:33" x14ac:dyDescent="0.25">
      <c r="AC16186">
        <v>16185</v>
      </c>
      <c r="AD16186" s="6" t="s">
        <v>35588</v>
      </c>
      <c r="AE16186" s="6" t="s">
        <v>50570</v>
      </c>
      <c r="AF16186" s="6" t="s">
        <v>52197</v>
      </c>
      <c r="AG16186" s="6" t="s">
        <v>35589</v>
      </c>
    </row>
    <row r="16187" spans="29:33" x14ac:dyDescent="0.25">
      <c r="AC16187">
        <v>16186</v>
      </c>
      <c r="AD16187" s="6" t="s">
        <v>35590</v>
      </c>
      <c r="AE16187" s="6" t="s">
        <v>50526</v>
      </c>
      <c r="AF16187" s="6" t="s">
        <v>90</v>
      </c>
      <c r="AG16187" s="6" t="s">
        <v>35591</v>
      </c>
    </row>
    <row r="16188" spans="29:33" x14ac:dyDescent="0.25">
      <c r="AC16188">
        <v>16187</v>
      </c>
      <c r="AD16188" s="6" t="s">
        <v>35592</v>
      </c>
      <c r="AE16188" s="6" t="s">
        <v>52213</v>
      </c>
      <c r="AF16188" s="6" t="s">
        <v>90</v>
      </c>
      <c r="AG16188" s="6" t="s">
        <v>35593</v>
      </c>
    </row>
    <row r="16189" spans="29:33" x14ac:dyDescent="0.25">
      <c r="AC16189">
        <v>16188</v>
      </c>
      <c r="AD16189" s="6" t="s">
        <v>35594</v>
      </c>
      <c r="AE16189" s="6" t="s">
        <v>50232</v>
      </c>
      <c r="AF16189" s="6" t="s">
        <v>50060</v>
      </c>
      <c r="AG16189" s="6" t="s">
        <v>35595</v>
      </c>
    </row>
    <row r="16190" spans="29:33" x14ac:dyDescent="0.25">
      <c r="AC16190">
        <v>16189</v>
      </c>
      <c r="AD16190" s="6" t="s">
        <v>35596</v>
      </c>
      <c r="AE16190" s="6" t="s">
        <v>51542</v>
      </c>
      <c r="AF16190" s="6" t="s">
        <v>50444</v>
      </c>
      <c r="AG16190" s="6" t="s">
        <v>35597</v>
      </c>
    </row>
    <row r="16191" spans="29:33" x14ac:dyDescent="0.25">
      <c r="AC16191">
        <v>16190</v>
      </c>
      <c r="AD16191" s="6" t="s">
        <v>35598</v>
      </c>
      <c r="AE16191" s="6" t="s">
        <v>48981</v>
      </c>
      <c r="AF16191" s="6" t="s">
        <v>49013</v>
      </c>
      <c r="AG16191" s="6" t="s">
        <v>35599</v>
      </c>
    </row>
    <row r="16192" spans="29:33" x14ac:dyDescent="0.25">
      <c r="AC16192">
        <v>16191</v>
      </c>
      <c r="AD16192" s="6" t="s">
        <v>35600</v>
      </c>
      <c r="AE16192" s="6" t="s">
        <v>48977</v>
      </c>
      <c r="AF16192" s="6" t="s">
        <v>90</v>
      </c>
      <c r="AG16192" s="6" t="s">
        <v>35601</v>
      </c>
    </row>
    <row r="16193" spans="29:33" x14ac:dyDescent="0.25">
      <c r="AC16193">
        <v>16192</v>
      </c>
      <c r="AD16193" s="6" t="s">
        <v>35602</v>
      </c>
      <c r="AE16193" s="6" t="s">
        <v>50095</v>
      </c>
      <c r="AF16193" s="6" t="s">
        <v>49940</v>
      </c>
      <c r="AG16193" s="6" t="s">
        <v>35603</v>
      </c>
    </row>
    <row r="16194" spans="29:33" x14ac:dyDescent="0.25">
      <c r="AC16194">
        <v>16193</v>
      </c>
      <c r="AD16194" s="6" t="s">
        <v>35604</v>
      </c>
      <c r="AE16194" s="6" t="s">
        <v>50318</v>
      </c>
      <c r="AF16194" s="6" t="s">
        <v>52187</v>
      </c>
      <c r="AG16194" s="6" t="s">
        <v>35605</v>
      </c>
    </row>
    <row r="16195" spans="29:33" x14ac:dyDescent="0.25">
      <c r="AC16195">
        <v>16194</v>
      </c>
      <c r="AD16195" s="6" t="s">
        <v>35606</v>
      </c>
      <c r="AE16195" s="6" t="s">
        <v>49087</v>
      </c>
      <c r="AF16195" s="6" t="s">
        <v>90</v>
      </c>
      <c r="AG16195" s="6" t="s">
        <v>35607</v>
      </c>
    </row>
    <row r="16196" spans="29:33" x14ac:dyDescent="0.25">
      <c r="AC16196">
        <v>16195</v>
      </c>
      <c r="AD16196" s="6" t="s">
        <v>35608</v>
      </c>
      <c r="AE16196" s="6" t="s">
        <v>48781</v>
      </c>
      <c r="AF16196" s="6" t="s">
        <v>90</v>
      </c>
      <c r="AG16196" s="6" t="s">
        <v>35609</v>
      </c>
    </row>
    <row r="16197" spans="29:33" x14ac:dyDescent="0.25">
      <c r="AC16197">
        <v>16196</v>
      </c>
      <c r="AD16197" s="6" t="s">
        <v>35610</v>
      </c>
      <c r="AE16197" s="6" t="s">
        <v>52413</v>
      </c>
      <c r="AF16197" s="6" t="s">
        <v>90</v>
      </c>
      <c r="AG16197" s="6" t="s">
        <v>35611</v>
      </c>
    </row>
    <row r="16198" spans="29:33" x14ac:dyDescent="0.25">
      <c r="AC16198">
        <v>16197</v>
      </c>
      <c r="AD16198" s="6" t="s">
        <v>35612</v>
      </c>
      <c r="AE16198" s="6" t="s">
        <v>49208</v>
      </c>
      <c r="AF16198" s="6" t="s">
        <v>50494</v>
      </c>
      <c r="AG16198" s="6" t="s">
        <v>35613</v>
      </c>
    </row>
    <row r="16199" spans="29:33" x14ac:dyDescent="0.25">
      <c r="AC16199">
        <v>16198</v>
      </c>
      <c r="AD16199" s="6" t="s">
        <v>35614</v>
      </c>
      <c r="AE16199" s="6" t="s">
        <v>48801</v>
      </c>
      <c r="AF16199" s="6" t="s">
        <v>48681</v>
      </c>
      <c r="AG16199" s="6" t="s">
        <v>35615</v>
      </c>
    </row>
    <row r="16200" spans="29:33" x14ac:dyDescent="0.25">
      <c r="AC16200">
        <v>16199</v>
      </c>
      <c r="AD16200" s="6" t="s">
        <v>35616</v>
      </c>
      <c r="AE16200" s="6" t="s">
        <v>51356</v>
      </c>
      <c r="AF16200" s="6" t="s">
        <v>90</v>
      </c>
      <c r="AG16200" s="6" t="s">
        <v>35617</v>
      </c>
    </row>
    <row r="16201" spans="29:33" x14ac:dyDescent="0.25">
      <c r="AC16201">
        <v>16200</v>
      </c>
      <c r="AD16201" s="6" t="s">
        <v>35618</v>
      </c>
      <c r="AE16201" s="6" t="s">
        <v>51136</v>
      </c>
      <c r="AF16201" s="6" t="s">
        <v>51111</v>
      </c>
      <c r="AG16201" s="6" t="s">
        <v>35619</v>
      </c>
    </row>
    <row r="16202" spans="29:33" x14ac:dyDescent="0.25">
      <c r="AC16202">
        <v>16201</v>
      </c>
      <c r="AD16202" s="6" t="s">
        <v>35620</v>
      </c>
      <c r="AE16202" s="6" t="s">
        <v>52089</v>
      </c>
      <c r="AF16202" s="6" t="s">
        <v>90</v>
      </c>
      <c r="AG16202" s="6" t="s">
        <v>35621</v>
      </c>
    </row>
    <row r="16203" spans="29:33" x14ac:dyDescent="0.25">
      <c r="AC16203">
        <v>16202</v>
      </c>
      <c r="AD16203" s="6" t="s">
        <v>35622</v>
      </c>
      <c r="AE16203" s="6" t="s">
        <v>50023</v>
      </c>
      <c r="AF16203" s="6" t="s">
        <v>90</v>
      </c>
      <c r="AG16203" s="6" t="s">
        <v>35623</v>
      </c>
    </row>
    <row r="16204" spans="29:33" x14ac:dyDescent="0.25">
      <c r="AC16204">
        <v>16203</v>
      </c>
      <c r="AD16204" s="6" t="s">
        <v>35624</v>
      </c>
      <c r="AE16204" s="6" t="s">
        <v>51862</v>
      </c>
      <c r="AF16204" s="6" t="s">
        <v>90</v>
      </c>
      <c r="AG16204" s="6" t="s">
        <v>35625</v>
      </c>
    </row>
    <row r="16205" spans="29:33" x14ac:dyDescent="0.25">
      <c r="AC16205">
        <v>16204</v>
      </c>
      <c r="AD16205" s="6" t="s">
        <v>35626</v>
      </c>
      <c r="AE16205" s="6" t="s">
        <v>51552</v>
      </c>
      <c r="AF16205" s="6" t="s">
        <v>90</v>
      </c>
      <c r="AG16205" s="6" t="s">
        <v>35627</v>
      </c>
    </row>
    <row r="16206" spans="29:33" x14ac:dyDescent="0.25">
      <c r="AC16206">
        <v>16205</v>
      </c>
      <c r="AD16206" s="6" t="s">
        <v>35628</v>
      </c>
      <c r="AE16206" s="6" t="s">
        <v>51253</v>
      </c>
      <c r="AF16206" s="6" t="s">
        <v>90</v>
      </c>
      <c r="AG16206" s="6" t="s">
        <v>35629</v>
      </c>
    </row>
    <row r="16207" spans="29:33" x14ac:dyDescent="0.25">
      <c r="AC16207">
        <v>16206</v>
      </c>
      <c r="AD16207" s="6" t="s">
        <v>35630</v>
      </c>
      <c r="AE16207" s="6" t="s">
        <v>51786</v>
      </c>
      <c r="AF16207" s="6" t="s">
        <v>90</v>
      </c>
      <c r="AG16207" s="6" t="s">
        <v>35631</v>
      </c>
    </row>
    <row r="16208" spans="29:33" x14ac:dyDescent="0.25">
      <c r="AC16208">
        <v>16207</v>
      </c>
      <c r="AD16208" s="6" t="s">
        <v>35632</v>
      </c>
      <c r="AE16208" s="6" t="s">
        <v>50733</v>
      </c>
      <c r="AF16208" s="6" t="s">
        <v>90</v>
      </c>
      <c r="AG16208" s="6" t="s">
        <v>35633</v>
      </c>
    </row>
    <row r="16209" spans="29:33" x14ac:dyDescent="0.25">
      <c r="AC16209">
        <v>16208</v>
      </c>
      <c r="AD16209" s="6" t="s">
        <v>35634</v>
      </c>
      <c r="AE16209" s="6" t="s">
        <v>49168</v>
      </c>
      <c r="AF16209" s="6" t="s">
        <v>90</v>
      </c>
      <c r="AG16209" s="6" t="s">
        <v>35635</v>
      </c>
    </row>
    <row r="16210" spans="29:33" x14ac:dyDescent="0.25">
      <c r="AC16210">
        <v>16209</v>
      </c>
      <c r="AD16210" s="6" t="s">
        <v>35636</v>
      </c>
      <c r="AE16210" s="6" t="s">
        <v>51030</v>
      </c>
      <c r="AF16210" s="6" t="s">
        <v>90</v>
      </c>
      <c r="AG16210" s="6" t="s">
        <v>35637</v>
      </c>
    </row>
    <row r="16211" spans="29:33" x14ac:dyDescent="0.25">
      <c r="AC16211">
        <v>16210</v>
      </c>
      <c r="AD16211" s="6" t="s">
        <v>35638</v>
      </c>
      <c r="AE16211" s="6" t="s">
        <v>49410</v>
      </c>
      <c r="AF16211" s="6" t="s">
        <v>90</v>
      </c>
      <c r="AG16211" s="6" t="s">
        <v>35639</v>
      </c>
    </row>
    <row r="16212" spans="29:33" x14ac:dyDescent="0.25">
      <c r="AC16212">
        <v>16211</v>
      </c>
      <c r="AD16212" s="6" t="s">
        <v>35640</v>
      </c>
      <c r="AE16212" s="6" t="s">
        <v>51185</v>
      </c>
      <c r="AF16212" s="6" t="s">
        <v>90</v>
      </c>
      <c r="AG16212" s="6" t="s">
        <v>35641</v>
      </c>
    </row>
    <row r="16213" spans="29:33" x14ac:dyDescent="0.25">
      <c r="AC16213">
        <v>16212</v>
      </c>
      <c r="AD16213" s="6" t="s">
        <v>35642</v>
      </c>
      <c r="AE16213" s="6" t="s">
        <v>52141</v>
      </c>
      <c r="AF16213" s="6" t="s">
        <v>90</v>
      </c>
      <c r="AG16213" s="6" t="s">
        <v>35643</v>
      </c>
    </row>
    <row r="16214" spans="29:33" x14ac:dyDescent="0.25">
      <c r="AC16214">
        <v>16213</v>
      </c>
      <c r="AD16214" s="6" t="s">
        <v>35644</v>
      </c>
      <c r="AE16214" s="6" t="s">
        <v>50191</v>
      </c>
      <c r="AF16214" s="6" t="s">
        <v>50185</v>
      </c>
      <c r="AG16214" s="6" t="s">
        <v>35645</v>
      </c>
    </row>
    <row r="16215" spans="29:33" x14ac:dyDescent="0.25">
      <c r="AC16215">
        <v>16214</v>
      </c>
      <c r="AD16215" s="6" t="s">
        <v>35646</v>
      </c>
      <c r="AE16215" s="6" t="s">
        <v>52337</v>
      </c>
      <c r="AF16215" s="6" t="s">
        <v>90</v>
      </c>
      <c r="AG16215" s="6" t="s">
        <v>35647</v>
      </c>
    </row>
    <row r="16216" spans="29:33" x14ac:dyDescent="0.25">
      <c r="AC16216">
        <v>16215</v>
      </c>
      <c r="AD16216" s="6" t="s">
        <v>35648</v>
      </c>
      <c r="AE16216" s="6" t="s">
        <v>49110</v>
      </c>
      <c r="AF16216" s="6" t="s">
        <v>90</v>
      </c>
      <c r="AG16216" s="6" t="s">
        <v>35649</v>
      </c>
    </row>
    <row r="16217" spans="29:33" x14ac:dyDescent="0.25">
      <c r="AC16217">
        <v>16216</v>
      </c>
      <c r="AD16217" s="6" t="s">
        <v>35650</v>
      </c>
      <c r="AE16217" s="6" t="s">
        <v>51071</v>
      </c>
      <c r="AF16217" s="6" t="s">
        <v>90</v>
      </c>
      <c r="AG16217" s="6" t="s">
        <v>35651</v>
      </c>
    </row>
    <row r="16218" spans="29:33" x14ac:dyDescent="0.25">
      <c r="AC16218">
        <v>16217</v>
      </c>
      <c r="AD16218" s="6" t="s">
        <v>35652</v>
      </c>
      <c r="AE16218" s="6" t="s">
        <v>51653</v>
      </c>
      <c r="AF16218" s="6" t="s">
        <v>90</v>
      </c>
      <c r="AG16218" s="6" t="s">
        <v>35653</v>
      </c>
    </row>
    <row r="16219" spans="29:33" x14ac:dyDescent="0.25">
      <c r="AC16219">
        <v>16218</v>
      </c>
      <c r="AD16219" s="6" t="s">
        <v>35654</v>
      </c>
      <c r="AE16219" s="6" t="s">
        <v>51311</v>
      </c>
      <c r="AF16219" s="6" t="s">
        <v>90</v>
      </c>
      <c r="AG16219" s="6" t="s">
        <v>35655</v>
      </c>
    </row>
    <row r="16220" spans="29:33" x14ac:dyDescent="0.25">
      <c r="AC16220">
        <v>16219</v>
      </c>
      <c r="AD16220" s="6" t="s">
        <v>35656</v>
      </c>
      <c r="AE16220" s="6" t="s">
        <v>51478</v>
      </c>
      <c r="AF16220" s="6" t="s">
        <v>51222</v>
      </c>
      <c r="AG16220" s="6" t="s">
        <v>35657</v>
      </c>
    </row>
    <row r="16221" spans="29:33" x14ac:dyDescent="0.25">
      <c r="AC16221">
        <v>16220</v>
      </c>
      <c r="AD16221" s="6" t="s">
        <v>35658</v>
      </c>
      <c r="AE16221" s="6" t="s">
        <v>52141</v>
      </c>
      <c r="AF16221" s="6" t="s">
        <v>90</v>
      </c>
      <c r="AG16221" s="6" t="s">
        <v>35659</v>
      </c>
    </row>
    <row r="16222" spans="29:33" x14ac:dyDescent="0.25">
      <c r="AC16222">
        <v>16221</v>
      </c>
      <c r="AD16222" s="6" t="s">
        <v>35660</v>
      </c>
      <c r="AE16222" s="6" t="s">
        <v>49118</v>
      </c>
      <c r="AF16222" s="6" t="s">
        <v>50494</v>
      </c>
      <c r="AG16222" s="6" t="s">
        <v>35661</v>
      </c>
    </row>
    <row r="16223" spans="29:33" x14ac:dyDescent="0.25">
      <c r="AC16223">
        <v>16222</v>
      </c>
      <c r="AD16223" s="6" t="s">
        <v>35662</v>
      </c>
      <c r="AE16223" s="6" t="s">
        <v>49487</v>
      </c>
      <c r="AF16223" s="6" t="s">
        <v>49479</v>
      </c>
      <c r="AG16223" s="6" t="s">
        <v>35663</v>
      </c>
    </row>
    <row r="16224" spans="29:33" x14ac:dyDescent="0.25">
      <c r="AC16224">
        <v>16223</v>
      </c>
      <c r="AD16224" s="6" t="s">
        <v>35664</v>
      </c>
      <c r="AE16224" s="6" t="s">
        <v>49962</v>
      </c>
      <c r="AF16224" s="6" t="s">
        <v>49960</v>
      </c>
      <c r="AG16224" s="6" t="s">
        <v>35665</v>
      </c>
    </row>
    <row r="16225" spans="29:33" x14ac:dyDescent="0.25">
      <c r="AC16225">
        <v>16224</v>
      </c>
      <c r="AD16225" s="6" t="s">
        <v>35666</v>
      </c>
      <c r="AE16225" s="6" t="s">
        <v>52343</v>
      </c>
      <c r="AF16225" s="6" t="s">
        <v>90</v>
      </c>
      <c r="AG16225" s="6" t="s">
        <v>35667</v>
      </c>
    </row>
    <row r="16226" spans="29:33" x14ac:dyDescent="0.25">
      <c r="AC16226">
        <v>16225</v>
      </c>
      <c r="AD16226" s="6" t="s">
        <v>35668</v>
      </c>
      <c r="AE16226" s="6" t="s">
        <v>50684</v>
      </c>
      <c r="AF16226" s="6" t="s">
        <v>90</v>
      </c>
      <c r="AG16226" s="6" t="s">
        <v>35669</v>
      </c>
    </row>
    <row r="16227" spans="29:33" x14ac:dyDescent="0.25">
      <c r="AC16227">
        <v>16226</v>
      </c>
      <c r="AD16227" s="6" t="s">
        <v>35670</v>
      </c>
      <c r="AE16227" s="6" t="s">
        <v>48657</v>
      </c>
      <c r="AF16227" s="6" t="s">
        <v>49247</v>
      </c>
      <c r="AG16227" s="6" t="s">
        <v>35671</v>
      </c>
    </row>
    <row r="16228" spans="29:33" x14ac:dyDescent="0.25">
      <c r="AC16228">
        <v>16227</v>
      </c>
      <c r="AD16228" s="6" t="s">
        <v>35672</v>
      </c>
      <c r="AE16228" s="6" t="s">
        <v>49879</v>
      </c>
      <c r="AF16228" s="6" t="s">
        <v>49883</v>
      </c>
      <c r="AG16228" s="6" t="s">
        <v>35673</v>
      </c>
    </row>
    <row r="16229" spans="29:33" x14ac:dyDescent="0.25">
      <c r="AC16229">
        <v>16228</v>
      </c>
      <c r="AD16229" s="6" t="s">
        <v>35674</v>
      </c>
      <c r="AE16229" s="6" t="s">
        <v>50789</v>
      </c>
      <c r="AF16229" s="6" t="s">
        <v>90</v>
      </c>
      <c r="AG16229" s="6" t="s">
        <v>35675</v>
      </c>
    </row>
    <row r="16230" spans="29:33" x14ac:dyDescent="0.25">
      <c r="AC16230">
        <v>16229</v>
      </c>
      <c r="AD16230" s="6" t="s">
        <v>35676</v>
      </c>
      <c r="AE16230" s="6" t="s">
        <v>49810</v>
      </c>
      <c r="AF16230" s="6" t="s">
        <v>49822</v>
      </c>
      <c r="AG16230" s="6" t="s">
        <v>35677</v>
      </c>
    </row>
    <row r="16231" spans="29:33" x14ac:dyDescent="0.25">
      <c r="AC16231">
        <v>16230</v>
      </c>
      <c r="AD16231" s="6" t="s">
        <v>35678</v>
      </c>
      <c r="AE16231" s="6" t="s">
        <v>51030</v>
      </c>
      <c r="AF16231" s="6" t="s">
        <v>90</v>
      </c>
      <c r="AG16231" s="6" t="s">
        <v>35679</v>
      </c>
    </row>
    <row r="16232" spans="29:33" x14ac:dyDescent="0.25">
      <c r="AC16232">
        <v>16231</v>
      </c>
      <c r="AD16232" s="6" t="s">
        <v>35680</v>
      </c>
      <c r="AE16232" s="6" t="s">
        <v>49532</v>
      </c>
      <c r="AF16232" s="6" t="s">
        <v>48966</v>
      </c>
      <c r="AG16232" s="6" t="s">
        <v>35681</v>
      </c>
    </row>
    <row r="16233" spans="29:33" x14ac:dyDescent="0.25">
      <c r="AC16233">
        <v>16232</v>
      </c>
      <c r="AD16233" s="6" t="s">
        <v>35682</v>
      </c>
      <c r="AE16233" s="6" t="s">
        <v>50850</v>
      </c>
      <c r="AF16233" s="6" t="s">
        <v>90</v>
      </c>
      <c r="AG16233" s="6" t="s">
        <v>35683</v>
      </c>
    </row>
    <row r="16234" spans="29:33" x14ac:dyDescent="0.25">
      <c r="AC16234">
        <v>16233</v>
      </c>
      <c r="AD16234" s="6" t="s">
        <v>35684</v>
      </c>
      <c r="AE16234" s="6" t="s">
        <v>50850</v>
      </c>
      <c r="AF16234" s="6" t="s">
        <v>90</v>
      </c>
      <c r="AG16234" s="6" t="s">
        <v>35685</v>
      </c>
    </row>
    <row r="16235" spans="29:33" x14ac:dyDescent="0.25">
      <c r="AC16235">
        <v>16234</v>
      </c>
      <c r="AD16235" s="6" t="s">
        <v>35686</v>
      </c>
      <c r="AE16235" s="6" t="s">
        <v>51362</v>
      </c>
      <c r="AF16235" s="6" t="s">
        <v>90</v>
      </c>
      <c r="AG16235" s="6" t="s">
        <v>35687</v>
      </c>
    </row>
    <row r="16236" spans="29:33" x14ac:dyDescent="0.25">
      <c r="AC16236">
        <v>16235</v>
      </c>
      <c r="AD16236" s="6" t="s">
        <v>35688</v>
      </c>
      <c r="AE16236" s="6" t="s">
        <v>49793</v>
      </c>
      <c r="AF16236" s="6" t="s">
        <v>50413</v>
      </c>
      <c r="AG16236" s="6" t="s">
        <v>35689</v>
      </c>
    </row>
    <row r="16237" spans="29:33" x14ac:dyDescent="0.25">
      <c r="AC16237">
        <v>16236</v>
      </c>
      <c r="AD16237" s="6" t="s">
        <v>35690</v>
      </c>
      <c r="AE16237" s="6" t="s">
        <v>50404</v>
      </c>
      <c r="AF16237" s="6" t="s">
        <v>50315</v>
      </c>
      <c r="AG16237" s="6" t="s">
        <v>35691</v>
      </c>
    </row>
    <row r="16238" spans="29:33" x14ac:dyDescent="0.25">
      <c r="AC16238">
        <v>16237</v>
      </c>
      <c r="AD16238" s="6" t="s">
        <v>35692</v>
      </c>
      <c r="AE16238" s="6" t="s">
        <v>52354</v>
      </c>
      <c r="AF16238" s="6" t="s">
        <v>90</v>
      </c>
      <c r="AG16238" s="6" t="s">
        <v>35693</v>
      </c>
    </row>
    <row r="16239" spans="29:33" x14ac:dyDescent="0.25">
      <c r="AC16239">
        <v>16238</v>
      </c>
      <c r="AD16239" s="6" t="s">
        <v>35694</v>
      </c>
      <c r="AE16239" s="6" t="s">
        <v>50039</v>
      </c>
      <c r="AF16239" s="6" t="s">
        <v>49862</v>
      </c>
      <c r="AG16239" s="6" t="s">
        <v>35695</v>
      </c>
    </row>
    <row r="16240" spans="29:33" x14ac:dyDescent="0.25">
      <c r="AC16240">
        <v>16239</v>
      </c>
      <c r="AD16240" s="6" t="s">
        <v>35696</v>
      </c>
      <c r="AE16240" s="6" t="s">
        <v>49563</v>
      </c>
      <c r="AF16240" s="6" t="s">
        <v>90</v>
      </c>
      <c r="AG16240" s="6" t="s">
        <v>35697</v>
      </c>
    </row>
    <row r="16241" spans="29:33" x14ac:dyDescent="0.25">
      <c r="AC16241">
        <v>16240</v>
      </c>
      <c r="AD16241" s="6" t="s">
        <v>35698</v>
      </c>
      <c r="AE16241" s="6" t="s">
        <v>51396</v>
      </c>
      <c r="AF16241" s="6" t="s">
        <v>90</v>
      </c>
      <c r="AG16241" s="6" t="s">
        <v>35699</v>
      </c>
    </row>
    <row r="16242" spans="29:33" x14ac:dyDescent="0.25">
      <c r="AC16242">
        <v>16241</v>
      </c>
      <c r="AD16242" s="6" t="s">
        <v>35700</v>
      </c>
      <c r="AE16242" s="6" t="s">
        <v>51484</v>
      </c>
      <c r="AF16242" s="6" t="s">
        <v>90</v>
      </c>
      <c r="AG16242" s="6" t="s">
        <v>35701</v>
      </c>
    </row>
    <row r="16243" spans="29:33" x14ac:dyDescent="0.25">
      <c r="AC16243">
        <v>16242</v>
      </c>
      <c r="AD16243" s="6" t="s">
        <v>35702</v>
      </c>
      <c r="AE16243" s="6" t="s">
        <v>50459</v>
      </c>
      <c r="AF16243" s="6" t="s">
        <v>51461</v>
      </c>
      <c r="AG16243" s="6" t="s">
        <v>35703</v>
      </c>
    </row>
    <row r="16244" spans="29:33" x14ac:dyDescent="0.25">
      <c r="AC16244">
        <v>16243</v>
      </c>
      <c r="AD16244" s="6" t="s">
        <v>35704</v>
      </c>
      <c r="AE16244" s="6" t="s">
        <v>49235</v>
      </c>
      <c r="AF16244" s="6" t="s">
        <v>49122</v>
      </c>
      <c r="AG16244" s="6" t="s">
        <v>35705</v>
      </c>
    </row>
    <row r="16245" spans="29:33" x14ac:dyDescent="0.25">
      <c r="AC16245">
        <v>16244</v>
      </c>
      <c r="AD16245" s="6" t="s">
        <v>35706</v>
      </c>
      <c r="AE16245" s="6" t="s">
        <v>49220</v>
      </c>
      <c r="AF16245" s="6" t="s">
        <v>90</v>
      </c>
      <c r="AG16245" s="6" t="s">
        <v>35707</v>
      </c>
    </row>
    <row r="16246" spans="29:33" x14ac:dyDescent="0.25">
      <c r="AC16246">
        <v>16245</v>
      </c>
      <c r="AD16246" s="6" t="s">
        <v>35708</v>
      </c>
      <c r="AE16246" s="6" t="s">
        <v>52081</v>
      </c>
      <c r="AF16246" s="6" t="s">
        <v>52155</v>
      </c>
      <c r="AG16246" s="6" t="s">
        <v>35709</v>
      </c>
    </row>
    <row r="16247" spans="29:33" x14ac:dyDescent="0.25">
      <c r="AC16247">
        <v>16246</v>
      </c>
      <c r="AD16247" s="6" t="s">
        <v>35710</v>
      </c>
      <c r="AE16247" s="6" t="s">
        <v>50628</v>
      </c>
      <c r="AF16247" s="6" t="s">
        <v>90</v>
      </c>
      <c r="AG16247" s="6" t="s">
        <v>35711</v>
      </c>
    </row>
    <row r="16248" spans="29:33" x14ac:dyDescent="0.25">
      <c r="AC16248">
        <v>16247</v>
      </c>
      <c r="AD16248" s="6" t="s">
        <v>35712</v>
      </c>
      <c r="AE16248" s="6" t="s">
        <v>49947</v>
      </c>
      <c r="AF16248" s="6" t="s">
        <v>49799</v>
      </c>
      <c r="AG16248" s="6" t="s">
        <v>35713</v>
      </c>
    </row>
    <row r="16249" spans="29:33" x14ac:dyDescent="0.25">
      <c r="AC16249">
        <v>16248</v>
      </c>
      <c r="AD16249" s="6" t="s">
        <v>35714</v>
      </c>
      <c r="AE16249" s="6" t="s">
        <v>50237</v>
      </c>
      <c r="AF16249" s="6" t="s">
        <v>50239</v>
      </c>
      <c r="AG16249" s="6" t="s">
        <v>35715</v>
      </c>
    </row>
    <row r="16250" spans="29:33" x14ac:dyDescent="0.25">
      <c r="AC16250">
        <v>16249</v>
      </c>
      <c r="AD16250" s="6" t="s">
        <v>35716</v>
      </c>
      <c r="AE16250" s="6" t="s">
        <v>50382</v>
      </c>
      <c r="AF16250" s="6" t="s">
        <v>90</v>
      </c>
      <c r="AG16250" s="6" t="s">
        <v>35717</v>
      </c>
    </row>
    <row r="16251" spans="29:33" x14ac:dyDescent="0.25">
      <c r="AC16251">
        <v>16250</v>
      </c>
      <c r="AD16251" s="6" t="s">
        <v>35718</v>
      </c>
      <c r="AE16251" s="6" t="s">
        <v>52429</v>
      </c>
      <c r="AF16251" s="6" t="s">
        <v>90</v>
      </c>
      <c r="AG16251" s="6" t="s">
        <v>35719</v>
      </c>
    </row>
    <row r="16252" spans="29:33" x14ac:dyDescent="0.25">
      <c r="AC16252">
        <v>16251</v>
      </c>
      <c r="AD16252" s="6" t="s">
        <v>35720</v>
      </c>
      <c r="AE16252" s="6" t="s">
        <v>51775</v>
      </c>
      <c r="AF16252" s="6" t="s">
        <v>90</v>
      </c>
      <c r="AG16252" s="6" t="s">
        <v>35721</v>
      </c>
    </row>
    <row r="16253" spans="29:33" x14ac:dyDescent="0.25">
      <c r="AC16253">
        <v>16252</v>
      </c>
      <c r="AD16253" s="6" t="s">
        <v>35722</v>
      </c>
      <c r="AE16253" s="6" t="s">
        <v>51918</v>
      </c>
      <c r="AF16253" s="6" t="s">
        <v>51872</v>
      </c>
      <c r="AG16253" s="6" t="s">
        <v>35723</v>
      </c>
    </row>
    <row r="16254" spans="29:33" x14ac:dyDescent="0.25">
      <c r="AC16254">
        <v>16253</v>
      </c>
      <c r="AD16254" s="6" t="s">
        <v>35724</v>
      </c>
      <c r="AE16254" s="6" t="s">
        <v>51240</v>
      </c>
      <c r="AF16254" s="6" t="s">
        <v>51206</v>
      </c>
      <c r="AG16254" s="6" t="s">
        <v>35725</v>
      </c>
    </row>
    <row r="16255" spans="29:33" x14ac:dyDescent="0.25">
      <c r="AC16255">
        <v>16254</v>
      </c>
      <c r="AD16255" s="6" t="s">
        <v>35726</v>
      </c>
      <c r="AE16255" s="6" t="s">
        <v>52107</v>
      </c>
      <c r="AF16255" s="6" t="s">
        <v>51378</v>
      </c>
      <c r="AG16255" s="6" t="s">
        <v>35727</v>
      </c>
    </row>
    <row r="16256" spans="29:33" x14ac:dyDescent="0.25">
      <c r="AC16256">
        <v>16255</v>
      </c>
      <c r="AD16256" s="6" t="s">
        <v>35728</v>
      </c>
      <c r="AE16256" s="6" t="s">
        <v>48785</v>
      </c>
      <c r="AF16256" s="6" t="s">
        <v>48789</v>
      </c>
      <c r="AG16256" s="6" t="s">
        <v>35729</v>
      </c>
    </row>
    <row r="16257" spans="29:33" x14ac:dyDescent="0.25">
      <c r="AC16257">
        <v>16256</v>
      </c>
      <c r="AD16257" s="6" t="s">
        <v>35730</v>
      </c>
      <c r="AE16257" s="6" t="s">
        <v>48894</v>
      </c>
      <c r="AF16257" s="6" t="s">
        <v>48892</v>
      </c>
      <c r="AG16257" s="6" t="s">
        <v>35731</v>
      </c>
    </row>
    <row r="16258" spans="29:33" x14ac:dyDescent="0.25">
      <c r="AC16258">
        <v>16257</v>
      </c>
      <c r="AD16258" s="6" t="s">
        <v>35732</v>
      </c>
      <c r="AE16258" s="6" t="s">
        <v>51912</v>
      </c>
      <c r="AF16258" s="6" t="s">
        <v>51822</v>
      </c>
      <c r="AG16258" s="6" t="s">
        <v>35733</v>
      </c>
    </row>
    <row r="16259" spans="29:33" x14ac:dyDescent="0.25">
      <c r="AC16259">
        <v>16258</v>
      </c>
      <c r="AD16259" s="6" t="s">
        <v>35734</v>
      </c>
      <c r="AE16259" s="6" t="s">
        <v>51234</v>
      </c>
      <c r="AF16259" s="6" t="s">
        <v>90</v>
      </c>
      <c r="AG16259" s="6" t="s">
        <v>35735</v>
      </c>
    </row>
    <row r="16260" spans="29:33" x14ac:dyDescent="0.25">
      <c r="AC16260">
        <v>16259</v>
      </c>
      <c r="AD16260" s="6" t="s">
        <v>35736</v>
      </c>
      <c r="AE16260" s="6" t="s">
        <v>50937</v>
      </c>
      <c r="AF16260" s="6" t="s">
        <v>50956</v>
      </c>
      <c r="AG16260" s="6" t="s">
        <v>35737</v>
      </c>
    </row>
    <row r="16261" spans="29:33" x14ac:dyDescent="0.25">
      <c r="AC16261">
        <v>16260</v>
      </c>
      <c r="AD16261" s="6" t="s">
        <v>35738</v>
      </c>
      <c r="AE16261" s="6" t="s">
        <v>51584</v>
      </c>
      <c r="AF16261" s="6" t="s">
        <v>49008</v>
      </c>
      <c r="AG16261" s="6" t="s">
        <v>35739</v>
      </c>
    </row>
    <row r="16262" spans="29:33" x14ac:dyDescent="0.25">
      <c r="AC16262">
        <v>16261</v>
      </c>
      <c r="AD16262" s="6" t="s">
        <v>35740</v>
      </c>
      <c r="AE16262" s="6" t="s">
        <v>51671</v>
      </c>
      <c r="AF16262" s="6" t="s">
        <v>49843</v>
      </c>
      <c r="AG16262" s="6" t="s">
        <v>35741</v>
      </c>
    </row>
    <row r="16263" spans="29:33" x14ac:dyDescent="0.25">
      <c r="AC16263">
        <v>16262</v>
      </c>
      <c r="AD16263" s="6" t="s">
        <v>35742</v>
      </c>
      <c r="AE16263" s="6" t="s">
        <v>49091</v>
      </c>
      <c r="AF16263" s="6" t="s">
        <v>49061</v>
      </c>
      <c r="AG16263" s="6" t="s">
        <v>35743</v>
      </c>
    </row>
    <row r="16264" spans="29:33" x14ac:dyDescent="0.25">
      <c r="AC16264">
        <v>16263</v>
      </c>
      <c r="AD16264" s="6" t="s">
        <v>35744</v>
      </c>
      <c r="AE16264" s="6" t="s">
        <v>49210</v>
      </c>
      <c r="AF16264" s="6" t="s">
        <v>90</v>
      </c>
      <c r="AG16264" s="6" t="s">
        <v>35745</v>
      </c>
    </row>
    <row r="16265" spans="29:33" x14ac:dyDescent="0.25">
      <c r="AC16265">
        <v>16264</v>
      </c>
      <c r="AD16265" s="6" t="s">
        <v>35746</v>
      </c>
      <c r="AE16265" s="6" t="s">
        <v>52225</v>
      </c>
      <c r="AF16265" s="6" t="s">
        <v>90</v>
      </c>
      <c r="AG16265" s="6" t="s">
        <v>35747</v>
      </c>
    </row>
    <row r="16266" spans="29:33" x14ac:dyDescent="0.25">
      <c r="AC16266">
        <v>16265</v>
      </c>
      <c r="AD16266" s="6" t="s">
        <v>35748</v>
      </c>
      <c r="AE16266" s="6" t="s">
        <v>50318</v>
      </c>
      <c r="AF16266" s="6" t="s">
        <v>50584</v>
      </c>
      <c r="AG16266" s="6" t="s">
        <v>35749</v>
      </c>
    </row>
    <row r="16267" spans="29:33" x14ac:dyDescent="0.25">
      <c r="AC16267">
        <v>16266</v>
      </c>
      <c r="AD16267" s="6" t="s">
        <v>35750</v>
      </c>
      <c r="AE16267" s="6" t="s">
        <v>51649</v>
      </c>
      <c r="AF16267" s="6" t="s">
        <v>90</v>
      </c>
      <c r="AG16267" s="6" t="s">
        <v>35751</v>
      </c>
    </row>
    <row r="16268" spans="29:33" x14ac:dyDescent="0.25">
      <c r="AC16268">
        <v>16267</v>
      </c>
      <c r="AD16268" s="6" t="s">
        <v>35752</v>
      </c>
      <c r="AE16268" s="6" t="s">
        <v>48993</v>
      </c>
      <c r="AF16268" s="6" t="s">
        <v>48989</v>
      </c>
      <c r="AG16268" s="6" t="s">
        <v>35753</v>
      </c>
    </row>
    <row r="16269" spans="29:33" x14ac:dyDescent="0.25">
      <c r="AC16269">
        <v>16268</v>
      </c>
      <c r="AD16269" s="6" t="s">
        <v>35754</v>
      </c>
      <c r="AE16269" s="6" t="s">
        <v>49091</v>
      </c>
      <c r="AF16269" s="6" t="s">
        <v>90</v>
      </c>
      <c r="AG16269" s="6" t="s">
        <v>35755</v>
      </c>
    </row>
    <row r="16270" spans="29:33" x14ac:dyDescent="0.25">
      <c r="AC16270">
        <v>16269</v>
      </c>
      <c r="AD16270" s="6" t="s">
        <v>35756</v>
      </c>
      <c r="AE16270" s="6" t="s">
        <v>49856</v>
      </c>
      <c r="AF16270" s="6" t="s">
        <v>90</v>
      </c>
      <c r="AG16270" s="6" t="s">
        <v>35757</v>
      </c>
    </row>
    <row r="16271" spans="29:33" x14ac:dyDescent="0.25">
      <c r="AC16271">
        <v>16270</v>
      </c>
      <c r="AD16271" s="6" t="s">
        <v>35758</v>
      </c>
      <c r="AE16271" s="6" t="s">
        <v>49810</v>
      </c>
      <c r="AF16271" s="6" t="s">
        <v>90</v>
      </c>
      <c r="AG16271" s="6" t="s">
        <v>35759</v>
      </c>
    </row>
    <row r="16272" spans="29:33" x14ac:dyDescent="0.25">
      <c r="AC16272">
        <v>16271</v>
      </c>
      <c r="AD16272" s="6" t="s">
        <v>35760</v>
      </c>
      <c r="AE16272" s="6" t="s">
        <v>49388</v>
      </c>
      <c r="AF16272" s="6" t="s">
        <v>49400</v>
      </c>
      <c r="AG16272" s="6" t="s">
        <v>35761</v>
      </c>
    </row>
    <row r="16273" spans="29:33" x14ac:dyDescent="0.25">
      <c r="AC16273">
        <v>16272</v>
      </c>
      <c r="AD16273" s="6" t="s">
        <v>35762</v>
      </c>
      <c r="AE16273" s="6" t="s">
        <v>51079</v>
      </c>
      <c r="AF16273" s="6" t="s">
        <v>90</v>
      </c>
      <c r="AG16273" s="6" t="s">
        <v>35763</v>
      </c>
    </row>
    <row r="16274" spans="29:33" x14ac:dyDescent="0.25">
      <c r="AC16274">
        <v>16273</v>
      </c>
      <c r="AD16274" s="6" t="s">
        <v>35764</v>
      </c>
      <c r="AE16274" s="6" t="s">
        <v>51392</v>
      </c>
      <c r="AF16274" s="6" t="s">
        <v>90</v>
      </c>
      <c r="AG16274" s="6" t="s">
        <v>35765</v>
      </c>
    </row>
    <row r="16275" spans="29:33" x14ac:dyDescent="0.25">
      <c r="AC16275">
        <v>16274</v>
      </c>
      <c r="AD16275" s="6" t="s">
        <v>35766</v>
      </c>
      <c r="AE16275" s="6" t="s">
        <v>50470</v>
      </c>
      <c r="AF16275" s="6" t="s">
        <v>50494</v>
      </c>
      <c r="AG16275" s="6" t="s">
        <v>35767</v>
      </c>
    </row>
    <row r="16276" spans="29:33" x14ac:dyDescent="0.25">
      <c r="AC16276">
        <v>16275</v>
      </c>
      <c r="AD16276" s="6" t="s">
        <v>35768</v>
      </c>
      <c r="AE16276" s="6" t="s">
        <v>50537</v>
      </c>
      <c r="AF16276" s="6" t="s">
        <v>50739</v>
      </c>
      <c r="AG16276" s="6" t="s">
        <v>35769</v>
      </c>
    </row>
    <row r="16277" spans="29:33" x14ac:dyDescent="0.25">
      <c r="AC16277">
        <v>16276</v>
      </c>
      <c r="AD16277" s="6" t="s">
        <v>35770</v>
      </c>
      <c r="AE16277" s="6" t="s">
        <v>51879</v>
      </c>
      <c r="AF16277" s="6" t="s">
        <v>90</v>
      </c>
      <c r="AG16277" s="6" t="s">
        <v>35771</v>
      </c>
    </row>
    <row r="16278" spans="29:33" x14ac:dyDescent="0.25">
      <c r="AC16278">
        <v>16277</v>
      </c>
      <c r="AD16278" s="6" t="s">
        <v>35772</v>
      </c>
      <c r="AE16278" s="6" t="s">
        <v>51119</v>
      </c>
      <c r="AF16278" s="6" t="s">
        <v>51111</v>
      </c>
      <c r="AG16278" s="6" t="s">
        <v>35773</v>
      </c>
    </row>
    <row r="16279" spans="29:33" x14ac:dyDescent="0.25">
      <c r="AC16279">
        <v>16278</v>
      </c>
      <c r="AD16279" s="6" t="s">
        <v>35774</v>
      </c>
      <c r="AE16279" s="6" t="s">
        <v>52115</v>
      </c>
      <c r="AF16279" s="6" t="s">
        <v>52150</v>
      </c>
      <c r="AG16279" s="6" t="s">
        <v>35775</v>
      </c>
    </row>
    <row r="16280" spans="29:33" x14ac:dyDescent="0.25">
      <c r="AC16280">
        <v>16279</v>
      </c>
      <c r="AD16280" s="6" t="s">
        <v>35776</v>
      </c>
      <c r="AE16280" s="6" t="s">
        <v>50678</v>
      </c>
      <c r="AF16280" s="6" t="s">
        <v>51884</v>
      </c>
      <c r="AG16280" s="6" t="s">
        <v>35777</v>
      </c>
    </row>
    <row r="16281" spans="29:33" x14ac:dyDescent="0.25">
      <c r="AC16281">
        <v>16280</v>
      </c>
      <c r="AD16281" s="6" t="s">
        <v>35778</v>
      </c>
      <c r="AE16281" s="6" t="s">
        <v>50262</v>
      </c>
      <c r="AF16281" s="6" t="s">
        <v>50260</v>
      </c>
      <c r="AG16281" s="6" t="s">
        <v>35779</v>
      </c>
    </row>
    <row r="16282" spans="29:33" x14ac:dyDescent="0.25">
      <c r="AC16282">
        <v>16281</v>
      </c>
      <c r="AD16282" s="6" t="s">
        <v>35780</v>
      </c>
      <c r="AE16282" s="6" t="s">
        <v>49976</v>
      </c>
      <c r="AF16282" s="6" t="s">
        <v>49065</v>
      </c>
      <c r="AG16282" s="6" t="s">
        <v>35781</v>
      </c>
    </row>
    <row r="16283" spans="29:33" x14ac:dyDescent="0.25">
      <c r="AC16283">
        <v>16282</v>
      </c>
      <c r="AD16283" s="6" t="s">
        <v>35782</v>
      </c>
      <c r="AE16283" s="6" t="s">
        <v>49860</v>
      </c>
      <c r="AF16283" s="6" t="s">
        <v>50152</v>
      </c>
      <c r="AG16283" s="6" t="s">
        <v>35783</v>
      </c>
    </row>
    <row r="16284" spans="29:33" x14ac:dyDescent="0.25">
      <c r="AC16284">
        <v>16283</v>
      </c>
      <c r="AD16284" s="6" t="s">
        <v>35784</v>
      </c>
      <c r="AE16284" s="6" t="s">
        <v>51977</v>
      </c>
      <c r="AF16284" s="6" t="s">
        <v>51952</v>
      </c>
      <c r="AG16284" s="6" t="s">
        <v>35785</v>
      </c>
    </row>
    <row r="16285" spans="29:33" x14ac:dyDescent="0.25">
      <c r="AC16285">
        <v>16284</v>
      </c>
      <c r="AD16285" s="6" t="s">
        <v>35786</v>
      </c>
      <c r="AE16285" s="6" t="s">
        <v>49454</v>
      </c>
      <c r="AF16285" s="6" t="s">
        <v>49430</v>
      </c>
      <c r="AG16285" s="6" t="s">
        <v>35787</v>
      </c>
    </row>
    <row r="16286" spans="29:33" x14ac:dyDescent="0.25">
      <c r="AC16286">
        <v>16285</v>
      </c>
      <c r="AD16286" s="6" t="s">
        <v>35788</v>
      </c>
      <c r="AE16286" s="6" t="s">
        <v>52203</v>
      </c>
      <c r="AF16286" s="6" t="s">
        <v>50410</v>
      </c>
      <c r="AG16286" s="6" t="s">
        <v>35789</v>
      </c>
    </row>
    <row r="16287" spans="29:33" x14ac:dyDescent="0.25">
      <c r="AC16287">
        <v>16286</v>
      </c>
      <c r="AD16287" s="6" t="s">
        <v>35790</v>
      </c>
      <c r="AE16287" s="6" t="s">
        <v>51879</v>
      </c>
      <c r="AF16287" s="6" t="s">
        <v>90</v>
      </c>
      <c r="AG16287" s="6" t="s">
        <v>35791</v>
      </c>
    </row>
    <row r="16288" spans="29:33" x14ac:dyDescent="0.25">
      <c r="AC16288">
        <v>16287</v>
      </c>
      <c r="AD16288" s="6" t="s">
        <v>35792</v>
      </c>
      <c r="AE16288" s="6" t="s">
        <v>51502</v>
      </c>
      <c r="AF16288" s="6" t="s">
        <v>50454</v>
      </c>
      <c r="AG16288" s="6" t="s">
        <v>35793</v>
      </c>
    </row>
    <row r="16289" spans="29:33" x14ac:dyDescent="0.25">
      <c r="AC16289">
        <v>16288</v>
      </c>
      <c r="AD16289" s="6" t="s">
        <v>35794</v>
      </c>
      <c r="AE16289" s="6" t="s">
        <v>49549</v>
      </c>
      <c r="AF16289" s="6" t="s">
        <v>90</v>
      </c>
      <c r="AG16289" s="6" t="s">
        <v>35795</v>
      </c>
    </row>
    <row r="16290" spans="29:33" x14ac:dyDescent="0.25">
      <c r="AC16290">
        <v>16289</v>
      </c>
      <c r="AD16290" s="6" t="s">
        <v>35796</v>
      </c>
      <c r="AE16290" s="6" t="s">
        <v>52129</v>
      </c>
      <c r="AF16290" s="6" t="s">
        <v>90</v>
      </c>
      <c r="AG16290" s="6" t="s">
        <v>35797</v>
      </c>
    </row>
    <row r="16291" spans="29:33" x14ac:dyDescent="0.25">
      <c r="AC16291">
        <v>16290</v>
      </c>
      <c r="AD16291" s="6" t="s">
        <v>35798</v>
      </c>
      <c r="AE16291" s="6" t="s">
        <v>51051</v>
      </c>
      <c r="AF16291" s="6" t="s">
        <v>50736</v>
      </c>
      <c r="AG16291" s="6" t="s">
        <v>35799</v>
      </c>
    </row>
    <row r="16292" spans="29:33" x14ac:dyDescent="0.25">
      <c r="AC16292">
        <v>16291</v>
      </c>
      <c r="AD16292" s="6" t="s">
        <v>35800</v>
      </c>
      <c r="AE16292" s="6" t="s">
        <v>48977</v>
      </c>
      <c r="AF16292" s="6" t="s">
        <v>90</v>
      </c>
      <c r="AG16292" s="6" t="s">
        <v>35801</v>
      </c>
    </row>
    <row r="16293" spans="29:33" x14ac:dyDescent="0.25">
      <c r="AC16293">
        <v>16292</v>
      </c>
      <c r="AD16293" s="6" t="s">
        <v>35802</v>
      </c>
      <c r="AE16293" s="6" t="s">
        <v>52369</v>
      </c>
      <c r="AF16293" s="6" t="s">
        <v>90</v>
      </c>
      <c r="AG16293" s="6" t="s">
        <v>35803</v>
      </c>
    </row>
    <row r="16294" spans="29:33" x14ac:dyDescent="0.25">
      <c r="AC16294">
        <v>16293</v>
      </c>
      <c r="AD16294" s="6" t="s">
        <v>35804</v>
      </c>
      <c r="AE16294" s="6" t="s">
        <v>49799</v>
      </c>
      <c r="AF16294" s="6" t="s">
        <v>49850</v>
      </c>
      <c r="AG16294" s="6" t="s">
        <v>35805</v>
      </c>
    </row>
    <row r="16295" spans="29:33" x14ac:dyDescent="0.25">
      <c r="AC16295">
        <v>16294</v>
      </c>
      <c r="AD16295" s="6" t="s">
        <v>35806</v>
      </c>
      <c r="AE16295" s="6" t="s">
        <v>49751</v>
      </c>
      <c r="AF16295" s="6" t="s">
        <v>50334</v>
      </c>
      <c r="AG16295" s="6" t="s">
        <v>35807</v>
      </c>
    </row>
    <row r="16296" spans="29:33" x14ac:dyDescent="0.25">
      <c r="AC16296">
        <v>16295</v>
      </c>
      <c r="AD16296" s="6" t="s">
        <v>35808</v>
      </c>
      <c r="AE16296" s="6" t="s">
        <v>50852</v>
      </c>
      <c r="AF16296" s="6" t="s">
        <v>90</v>
      </c>
      <c r="AG16296" s="6" t="s">
        <v>35809</v>
      </c>
    </row>
    <row r="16297" spans="29:33" x14ac:dyDescent="0.25">
      <c r="AC16297">
        <v>16296</v>
      </c>
      <c r="AD16297" s="6" t="s">
        <v>35810</v>
      </c>
      <c r="AE16297" s="6" t="s">
        <v>49612</v>
      </c>
      <c r="AF16297" s="6" t="s">
        <v>90</v>
      </c>
      <c r="AG16297" s="6" t="s">
        <v>35811</v>
      </c>
    </row>
    <row r="16298" spans="29:33" x14ac:dyDescent="0.25">
      <c r="AC16298">
        <v>16297</v>
      </c>
      <c r="AD16298" s="6" t="s">
        <v>1951</v>
      </c>
      <c r="AE16298" s="6" t="s">
        <v>52111</v>
      </c>
      <c r="AF16298" s="6" t="s">
        <v>90</v>
      </c>
      <c r="AG16298" s="6" t="s">
        <v>35812</v>
      </c>
    </row>
    <row r="16299" spans="29:33" x14ac:dyDescent="0.25">
      <c r="AC16299">
        <v>16298</v>
      </c>
      <c r="AD16299" s="6" t="s">
        <v>35813</v>
      </c>
      <c r="AE16299" s="6" t="s">
        <v>48738</v>
      </c>
      <c r="AF16299" s="6" t="s">
        <v>49247</v>
      </c>
      <c r="AG16299" s="6" t="s">
        <v>35814</v>
      </c>
    </row>
    <row r="16300" spans="29:33" x14ac:dyDescent="0.25">
      <c r="AC16300">
        <v>16299</v>
      </c>
      <c r="AD16300" s="6" t="s">
        <v>35815</v>
      </c>
      <c r="AE16300" s="6" t="s">
        <v>51087</v>
      </c>
      <c r="AF16300" s="6" t="s">
        <v>49448</v>
      </c>
      <c r="AG16300" s="6" t="s">
        <v>35816</v>
      </c>
    </row>
    <row r="16301" spans="29:33" x14ac:dyDescent="0.25">
      <c r="AC16301">
        <v>16300</v>
      </c>
      <c r="AD16301" s="6" t="s">
        <v>35817</v>
      </c>
      <c r="AE16301" s="6" t="s">
        <v>50730</v>
      </c>
      <c r="AF16301" s="6" t="s">
        <v>50771</v>
      </c>
      <c r="AG16301" s="6" t="s">
        <v>35818</v>
      </c>
    </row>
    <row r="16302" spans="29:33" x14ac:dyDescent="0.25">
      <c r="AC16302">
        <v>16301</v>
      </c>
      <c r="AD16302" s="6" t="s">
        <v>35819</v>
      </c>
      <c r="AE16302" s="6" t="s">
        <v>50584</v>
      </c>
      <c r="AF16302" s="6" t="s">
        <v>49640</v>
      </c>
      <c r="AG16302" s="6" t="s">
        <v>35820</v>
      </c>
    </row>
    <row r="16303" spans="29:33" x14ac:dyDescent="0.25">
      <c r="AC16303">
        <v>16302</v>
      </c>
      <c r="AD16303" s="6" t="s">
        <v>35821</v>
      </c>
      <c r="AE16303" s="6" t="s">
        <v>50035</v>
      </c>
      <c r="AF16303" s="6" t="s">
        <v>90</v>
      </c>
      <c r="AG16303" s="6" t="s">
        <v>35822</v>
      </c>
    </row>
    <row r="16304" spans="29:33" x14ac:dyDescent="0.25">
      <c r="AC16304">
        <v>16303</v>
      </c>
      <c r="AD16304" s="6" t="s">
        <v>35823</v>
      </c>
      <c r="AE16304" s="6" t="s">
        <v>51094</v>
      </c>
      <c r="AF16304" s="6" t="s">
        <v>51466</v>
      </c>
      <c r="AG16304" s="6" t="s">
        <v>35824</v>
      </c>
    </row>
    <row r="16305" spans="29:33" x14ac:dyDescent="0.25">
      <c r="AC16305">
        <v>16304</v>
      </c>
      <c r="AD16305" s="6" t="s">
        <v>35825</v>
      </c>
      <c r="AE16305" s="6" t="s">
        <v>52173</v>
      </c>
      <c r="AF16305" s="6" t="s">
        <v>50499</v>
      </c>
      <c r="AG16305" s="6" t="s">
        <v>35826</v>
      </c>
    </row>
    <row r="16306" spans="29:33" x14ac:dyDescent="0.25">
      <c r="AC16306">
        <v>16305</v>
      </c>
      <c r="AD16306" s="6" t="s">
        <v>35827</v>
      </c>
      <c r="AE16306" s="6" t="s">
        <v>49931</v>
      </c>
      <c r="AF16306" s="6" t="s">
        <v>49920</v>
      </c>
      <c r="AG16306" s="6" t="s">
        <v>35828</v>
      </c>
    </row>
    <row r="16307" spans="29:33" x14ac:dyDescent="0.25">
      <c r="AC16307">
        <v>16306</v>
      </c>
      <c r="AD16307" s="6" t="s">
        <v>35829</v>
      </c>
      <c r="AE16307" s="6" t="s">
        <v>50187</v>
      </c>
      <c r="AF16307" s="6" t="s">
        <v>90</v>
      </c>
      <c r="AG16307" s="6" t="s">
        <v>35830</v>
      </c>
    </row>
    <row r="16308" spans="29:33" x14ac:dyDescent="0.25">
      <c r="AC16308">
        <v>16307</v>
      </c>
      <c r="AD16308" s="6" t="s">
        <v>35831</v>
      </c>
      <c r="AE16308" s="6" t="s">
        <v>51172</v>
      </c>
      <c r="AF16308" s="6" t="s">
        <v>51185</v>
      </c>
      <c r="AG16308" s="6" t="s">
        <v>35832</v>
      </c>
    </row>
    <row r="16309" spans="29:33" x14ac:dyDescent="0.25">
      <c r="AC16309">
        <v>16308</v>
      </c>
      <c r="AD16309" s="6" t="s">
        <v>35833</v>
      </c>
      <c r="AE16309" s="6" t="s">
        <v>50596</v>
      </c>
      <c r="AF16309" s="6" t="s">
        <v>50599</v>
      </c>
      <c r="AG16309" s="6" t="s">
        <v>35834</v>
      </c>
    </row>
    <row r="16310" spans="29:33" x14ac:dyDescent="0.25">
      <c r="AC16310">
        <v>16309</v>
      </c>
      <c r="AD16310" s="6" t="s">
        <v>35835</v>
      </c>
      <c r="AE16310" s="6" t="s">
        <v>50437</v>
      </c>
      <c r="AF16310" s="6" t="s">
        <v>50656</v>
      </c>
      <c r="AG16310" s="6" t="s">
        <v>35836</v>
      </c>
    </row>
    <row r="16311" spans="29:33" x14ac:dyDescent="0.25">
      <c r="AC16311">
        <v>16310</v>
      </c>
      <c r="AD16311" s="6" t="s">
        <v>35837</v>
      </c>
      <c r="AE16311" s="6" t="s">
        <v>51780</v>
      </c>
      <c r="AF16311" s="6" t="s">
        <v>90</v>
      </c>
      <c r="AG16311" s="6" t="s">
        <v>35838</v>
      </c>
    </row>
    <row r="16312" spans="29:33" x14ac:dyDescent="0.25">
      <c r="AC16312">
        <v>16311</v>
      </c>
      <c r="AD16312" s="6" t="s">
        <v>35839</v>
      </c>
      <c r="AE16312" s="6" t="s">
        <v>49174</v>
      </c>
      <c r="AF16312" s="6" t="s">
        <v>49549</v>
      </c>
      <c r="AG16312" s="6" t="s">
        <v>35840</v>
      </c>
    </row>
    <row r="16313" spans="29:33" x14ac:dyDescent="0.25">
      <c r="AC16313">
        <v>16312</v>
      </c>
      <c r="AD16313" s="6" t="s">
        <v>35841</v>
      </c>
      <c r="AE16313" s="6" t="s">
        <v>50444</v>
      </c>
      <c r="AF16313" s="6" t="s">
        <v>50450</v>
      </c>
      <c r="AG16313" s="6" t="s">
        <v>35842</v>
      </c>
    </row>
    <row r="16314" spans="29:33" x14ac:dyDescent="0.25">
      <c r="AC16314">
        <v>16313</v>
      </c>
      <c r="AD16314" s="6" t="s">
        <v>35843</v>
      </c>
      <c r="AE16314" s="6" t="s">
        <v>48918</v>
      </c>
      <c r="AF16314" s="6" t="s">
        <v>49909</v>
      </c>
      <c r="AG16314" s="6" t="s">
        <v>35844</v>
      </c>
    </row>
    <row r="16315" spans="29:33" x14ac:dyDescent="0.25">
      <c r="AC16315">
        <v>16314</v>
      </c>
      <c r="AD16315" s="6" t="s">
        <v>35845</v>
      </c>
      <c r="AE16315" s="6" t="s">
        <v>51792</v>
      </c>
      <c r="AF16315" s="6" t="s">
        <v>51994</v>
      </c>
      <c r="AG16315" s="6" t="s">
        <v>35846</v>
      </c>
    </row>
    <row r="16316" spans="29:33" x14ac:dyDescent="0.25">
      <c r="AC16316">
        <v>16315</v>
      </c>
      <c r="AD16316" s="6" t="s">
        <v>35847</v>
      </c>
      <c r="AE16316" s="6" t="s">
        <v>49805</v>
      </c>
      <c r="AF16316" s="6" t="s">
        <v>49986</v>
      </c>
      <c r="AG16316" s="6" t="s">
        <v>35848</v>
      </c>
    </row>
    <row r="16317" spans="29:33" x14ac:dyDescent="0.25">
      <c r="AC16317">
        <v>16316</v>
      </c>
      <c r="AD16317" s="6" t="s">
        <v>35849</v>
      </c>
      <c r="AE16317" s="6" t="s">
        <v>52374</v>
      </c>
      <c r="AF16317" s="6" t="s">
        <v>51752</v>
      </c>
      <c r="AG16317" s="6" t="s">
        <v>35850</v>
      </c>
    </row>
    <row r="16318" spans="29:33" x14ac:dyDescent="0.25">
      <c r="AC16318">
        <v>16317</v>
      </c>
      <c r="AD16318" s="6" t="s">
        <v>35851</v>
      </c>
      <c r="AE16318" s="6" t="s">
        <v>51842</v>
      </c>
      <c r="AF16318" s="6" t="s">
        <v>51824</v>
      </c>
      <c r="AG16318" s="6" t="s">
        <v>35852</v>
      </c>
    </row>
    <row r="16319" spans="29:33" x14ac:dyDescent="0.25">
      <c r="AC16319">
        <v>16318</v>
      </c>
      <c r="AD16319" s="6" t="s">
        <v>35853</v>
      </c>
      <c r="AE16319" s="6" t="s">
        <v>52007</v>
      </c>
      <c r="AF16319" s="6" t="s">
        <v>90</v>
      </c>
      <c r="AG16319" s="6" t="s">
        <v>35854</v>
      </c>
    </row>
    <row r="16320" spans="29:33" x14ac:dyDescent="0.25">
      <c r="AC16320">
        <v>16319</v>
      </c>
      <c r="AD16320" s="6" t="s">
        <v>35855</v>
      </c>
      <c r="AE16320" s="6" t="s">
        <v>50727</v>
      </c>
      <c r="AF16320" s="6" t="s">
        <v>50712</v>
      </c>
      <c r="AG16320" s="6" t="s">
        <v>35856</v>
      </c>
    </row>
    <row r="16321" spans="29:33" x14ac:dyDescent="0.25">
      <c r="AC16321">
        <v>16320</v>
      </c>
      <c r="AD16321" s="6" t="s">
        <v>35857</v>
      </c>
      <c r="AE16321" s="6" t="s">
        <v>49553</v>
      </c>
      <c r="AF16321" s="6" t="s">
        <v>49549</v>
      </c>
      <c r="AG16321" s="6" t="s">
        <v>35858</v>
      </c>
    </row>
    <row r="16322" spans="29:33" x14ac:dyDescent="0.25">
      <c r="AC16322">
        <v>16321</v>
      </c>
      <c r="AD16322" s="6" t="s">
        <v>35859</v>
      </c>
      <c r="AE16322" s="6" t="s">
        <v>49828</v>
      </c>
      <c r="AF16322" s="6" t="s">
        <v>49820</v>
      </c>
      <c r="AG16322" s="6" t="s">
        <v>35860</v>
      </c>
    </row>
    <row r="16323" spans="29:33" x14ac:dyDescent="0.25">
      <c r="AC16323">
        <v>16322</v>
      </c>
      <c r="AD16323" s="6" t="s">
        <v>35861</v>
      </c>
      <c r="AE16323" s="6" t="s">
        <v>49319</v>
      </c>
      <c r="AF16323" s="6" t="s">
        <v>49664</v>
      </c>
      <c r="AG16323" s="6" t="s">
        <v>35862</v>
      </c>
    </row>
    <row r="16324" spans="29:33" x14ac:dyDescent="0.25">
      <c r="AC16324">
        <v>16323</v>
      </c>
      <c r="AD16324" s="6" t="s">
        <v>35863</v>
      </c>
      <c r="AE16324" s="6" t="s">
        <v>52111</v>
      </c>
      <c r="AF16324" s="6" t="s">
        <v>90</v>
      </c>
      <c r="AG16324" s="6" t="s">
        <v>35864</v>
      </c>
    </row>
    <row r="16325" spans="29:33" x14ac:dyDescent="0.25">
      <c r="AC16325">
        <v>16324</v>
      </c>
      <c r="AD16325" s="6" t="s">
        <v>35865</v>
      </c>
      <c r="AE16325" s="6" t="s">
        <v>50019</v>
      </c>
      <c r="AF16325" s="6" t="s">
        <v>50115</v>
      </c>
      <c r="AG16325" s="6" t="s">
        <v>35866</v>
      </c>
    </row>
    <row r="16326" spans="29:33" x14ac:dyDescent="0.25">
      <c r="AC16326">
        <v>16325</v>
      </c>
      <c r="AD16326" s="6" t="s">
        <v>35867</v>
      </c>
      <c r="AE16326" s="6" t="s">
        <v>51866</v>
      </c>
      <c r="AF16326" s="6" t="s">
        <v>51236</v>
      </c>
      <c r="AG16326" s="6" t="s">
        <v>35868</v>
      </c>
    </row>
    <row r="16327" spans="29:33" x14ac:dyDescent="0.25">
      <c r="AC16327">
        <v>16326</v>
      </c>
      <c r="AD16327" s="6" t="s">
        <v>35869</v>
      </c>
      <c r="AE16327" s="6" t="s">
        <v>48669</v>
      </c>
      <c r="AF16327" s="6" t="s">
        <v>90</v>
      </c>
      <c r="AG16327" s="6" t="s">
        <v>35870</v>
      </c>
    </row>
    <row r="16328" spans="29:33" x14ac:dyDescent="0.25">
      <c r="AC16328">
        <v>16327</v>
      </c>
      <c r="AD16328" s="6" t="s">
        <v>35871</v>
      </c>
      <c r="AE16328" s="6" t="s">
        <v>49604</v>
      </c>
      <c r="AF16328" s="6" t="s">
        <v>90</v>
      </c>
      <c r="AG16328" s="6" t="s">
        <v>35872</v>
      </c>
    </row>
    <row r="16329" spans="29:33" x14ac:dyDescent="0.25">
      <c r="AC16329">
        <v>16328</v>
      </c>
      <c r="AD16329" s="6" t="s">
        <v>35873</v>
      </c>
      <c r="AE16329" s="6" t="s">
        <v>52017</v>
      </c>
      <c r="AF16329" s="6" t="s">
        <v>90</v>
      </c>
      <c r="AG16329" s="6" t="s">
        <v>35874</v>
      </c>
    </row>
    <row r="16330" spans="29:33" x14ac:dyDescent="0.25">
      <c r="AC16330">
        <v>16329</v>
      </c>
      <c r="AD16330" s="6" t="s">
        <v>35875</v>
      </c>
      <c r="AE16330" s="6" t="s">
        <v>52026</v>
      </c>
      <c r="AF16330" s="6" t="s">
        <v>90</v>
      </c>
      <c r="AG16330" s="6" t="s">
        <v>35876</v>
      </c>
    </row>
    <row r="16331" spans="29:33" x14ac:dyDescent="0.25">
      <c r="AC16331">
        <v>16330</v>
      </c>
      <c r="AD16331" s="6" t="s">
        <v>35877</v>
      </c>
      <c r="AE16331" s="6" t="s">
        <v>50960</v>
      </c>
      <c r="AF16331" s="6" t="s">
        <v>90</v>
      </c>
      <c r="AG16331" s="6" t="s">
        <v>35878</v>
      </c>
    </row>
    <row r="16332" spans="29:33" x14ac:dyDescent="0.25">
      <c r="AC16332">
        <v>16331</v>
      </c>
      <c r="AD16332" s="6" t="s">
        <v>2025</v>
      </c>
      <c r="AE16332" s="6" t="s">
        <v>51206</v>
      </c>
      <c r="AF16332" s="6" t="s">
        <v>51222</v>
      </c>
      <c r="AG16332" s="6" t="s">
        <v>35879</v>
      </c>
    </row>
    <row r="16333" spans="29:33" x14ac:dyDescent="0.25">
      <c r="AC16333">
        <v>16332</v>
      </c>
      <c r="AD16333" s="6" t="s">
        <v>35880</v>
      </c>
      <c r="AE16333" s="6" t="s">
        <v>52413</v>
      </c>
      <c r="AF16333" s="6" t="s">
        <v>90</v>
      </c>
      <c r="AG16333" s="6" t="s">
        <v>35881</v>
      </c>
    </row>
    <row r="16334" spans="29:33" x14ac:dyDescent="0.25">
      <c r="AC16334">
        <v>16333</v>
      </c>
      <c r="AD16334" s="6" t="s">
        <v>35882</v>
      </c>
      <c r="AE16334" s="6" t="s">
        <v>51693</v>
      </c>
      <c r="AF16334" s="6" t="s">
        <v>90</v>
      </c>
      <c r="AG16334" s="6" t="s">
        <v>35883</v>
      </c>
    </row>
    <row r="16335" spans="29:33" x14ac:dyDescent="0.25">
      <c r="AC16335">
        <v>16334</v>
      </c>
      <c r="AD16335" s="6" t="s">
        <v>35884</v>
      </c>
      <c r="AE16335" s="6" t="s">
        <v>51822</v>
      </c>
      <c r="AF16335" s="6" t="s">
        <v>90</v>
      </c>
      <c r="AG16335" s="6" t="s">
        <v>35885</v>
      </c>
    </row>
    <row r="16336" spans="29:33" x14ac:dyDescent="0.25">
      <c r="AC16336">
        <v>16335</v>
      </c>
      <c r="AD16336" s="6" t="s">
        <v>35886</v>
      </c>
      <c r="AE16336" s="6" t="s">
        <v>48884</v>
      </c>
      <c r="AF16336" s="6" t="s">
        <v>90</v>
      </c>
      <c r="AG16336" s="6" t="s">
        <v>35887</v>
      </c>
    </row>
    <row r="16337" spans="29:33" x14ac:dyDescent="0.25">
      <c r="AC16337">
        <v>16336</v>
      </c>
      <c r="AD16337" s="6" t="s">
        <v>35888</v>
      </c>
      <c r="AE16337" s="6" t="s">
        <v>50385</v>
      </c>
      <c r="AF16337" s="6" t="s">
        <v>90</v>
      </c>
      <c r="AG16337" s="6" t="s">
        <v>35889</v>
      </c>
    </row>
    <row r="16338" spans="29:33" x14ac:dyDescent="0.25">
      <c r="AC16338">
        <v>16337</v>
      </c>
      <c r="AD16338" s="6" t="s">
        <v>35890</v>
      </c>
      <c r="AE16338" s="6" t="s">
        <v>51185</v>
      </c>
      <c r="AF16338" s="6" t="s">
        <v>90</v>
      </c>
      <c r="AG16338" s="6" t="s">
        <v>35891</v>
      </c>
    </row>
    <row r="16339" spans="29:33" x14ac:dyDescent="0.25">
      <c r="AC16339">
        <v>16338</v>
      </c>
      <c r="AD16339" s="6" t="s">
        <v>35892</v>
      </c>
      <c r="AE16339" s="6" t="s">
        <v>48836</v>
      </c>
      <c r="AF16339" s="6" t="s">
        <v>90</v>
      </c>
      <c r="AG16339" s="6" t="s">
        <v>35893</v>
      </c>
    </row>
    <row r="16340" spans="29:33" x14ac:dyDescent="0.25">
      <c r="AC16340">
        <v>16339</v>
      </c>
      <c r="AD16340" s="6" t="s">
        <v>35894</v>
      </c>
      <c r="AE16340" s="6" t="s">
        <v>50262</v>
      </c>
      <c r="AF16340" s="6" t="s">
        <v>90</v>
      </c>
      <c r="AG16340" s="6" t="s">
        <v>35895</v>
      </c>
    </row>
    <row r="16341" spans="29:33" x14ac:dyDescent="0.25">
      <c r="AC16341">
        <v>16340</v>
      </c>
      <c r="AD16341" s="6" t="s">
        <v>35896</v>
      </c>
      <c r="AE16341" s="6" t="s">
        <v>50413</v>
      </c>
      <c r="AF16341" s="6" t="s">
        <v>50410</v>
      </c>
      <c r="AG16341" s="6" t="s">
        <v>35897</v>
      </c>
    </row>
    <row r="16342" spans="29:33" x14ac:dyDescent="0.25">
      <c r="AC16342">
        <v>16341</v>
      </c>
      <c r="AD16342" s="6" t="s">
        <v>35898</v>
      </c>
      <c r="AE16342" s="6" t="s">
        <v>51935</v>
      </c>
      <c r="AF16342" s="6" t="s">
        <v>90</v>
      </c>
      <c r="AG16342" s="6" t="s">
        <v>35899</v>
      </c>
    </row>
    <row r="16343" spans="29:33" x14ac:dyDescent="0.25">
      <c r="AC16343">
        <v>16342</v>
      </c>
      <c r="AD16343" s="6" t="s">
        <v>35900</v>
      </c>
      <c r="AE16343" s="6" t="s">
        <v>49996</v>
      </c>
      <c r="AF16343" s="6" t="s">
        <v>49951</v>
      </c>
      <c r="AG16343" s="6" t="s">
        <v>35901</v>
      </c>
    </row>
    <row r="16344" spans="29:33" x14ac:dyDescent="0.25">
      <c r="AC16344">
        <v>16343</v>
      </c>
      <c r="AD16344" s="6" t="s">
        <v>35902</v>
      </c>
      <c r="AE16344" s="6" t="s">
        <v>50852</v>
      </c>
      <c r="AF16344" s="6" t="s">
        <v>90</v>
      </c>
      <c r="AG16344" s="6" t="s">
        <v>35903</v>
      </c>
    </row>
    <row r="16345" spans="29:33" x14ac:dyDescent="0.25">
      <c r="AC16345">
        <v>16344</v>
      </c>
      <c r="AD16345" s="6" t="s">
        <v>35904</v>
      </c>
      <c r="AE16345" s="6" t="s">
        <v>50404</v>
      </c>
      <c r="AF16345" s="6" t="s">
        <v>50410</v>
      </c>
      <c r="AG16345" s="6" t="s">
        <v>35905</v>
      </c>
    </row>
    <row r="16346" spans="29:33" x14ac:dyDescent="0.25">
      <c r="AC16346">
        <v>16345</v>
      </c>
      <c r="AD16346" s="6" t="s">
        <v>35906</v>
      </c>
      <c r="AE16346" s="6" t="s">
        <v>51260</v>
      </c>
      <c r="AF16346" s="6" t="s">
        <v>90</v>
      </c>
      <c r="AG16346" s="6" t="s">
        <v>35907</v>
      </c>
    </row>
    <row r="16347" spans="29:33" x14ac:dyDescent="0.25">
      <c r="AC16347">
        <v>16346</v>
      </c>
      <c r="AD16347" s="6" t="s">
        <v>35908</v>
      </c>
      <c r="AE16347" s="6" t="s">
        <v>49848</v>
      </c>
      <c r="AF16347" s="6" t="s">
        <v>90</v>
      </c>
      <c r="AG16347" s="6" t="s">
        <v>35909</v>
      </c>
    </row>
    <row r="16348" spans="29:33" x14ac:dyDescent="0.25">
      <c r="AC16348">
        <v>16347</v>
      </c>
      <c r="AD16348" s="6" t="s">
        <v>35910</v>
      </c>
      <c r="AE16348" s="6" t="s">
        <v>48963</v>
      </c>
      <c r="AF16348" s="6" t="s">
        <v>90</v>
      </c>
      <c r="AG16348" s="6" t="s">
        <v>35911</v>
      </c>
    </row>
    <row r="16349" spans="29:33" x14ac:dyDescent="0.25">
      <c r="AC16349">
        <v>16348</v>
      </c>
      <c r="AD16349" s="6" t="s">
        <v>35912</v>
      </c>
      <c r="AE16349" s="6" t="s">
        <v>51351</v>
      </c>
      <c r="AF16349" s="6" t="s">
        <v>50078</v>
      </c>
      <c r="AG16349" s="6" t="s">
        <v>35913</v>
      </c>
    </row>
    <row r="16350" spans="29:33" x14ac:dyDescent="0.25">
      <c r="AC16350">
        <v>16349</v>
      </c>
      <c r="AD16350" s="6" t="s">
        <v>35914</v>
      </c>
      <c r="AE16350" s="6" t="s">
        <v>50097</v>
      </c>
      <c r="AF16350" s="6" t="s">
        <v>90</v>
      </c>
      <c r="AG16350" s="6" t="s">
        <v>35915</v>
      </c>
    </row>
    <row r="16351" spans="29:33" x14ac:dyDescent="0.25">
      <c r="AC16351">
        <v>16350</v>
      </c>
      <c r="AD16351" s="6" t="s">
        <v>35916</v>
      </c>
      <c r="AE16351" s="6" t="s">
        <v>50670</v>
      </c>
      <c r="AF16351" s="6" t="s">
        <v>50494</v>
      </c>
      <c r="AG16351" s="6" t="s">
        <v>35917</v>
      </c>
    </row>
    <row r="16352" spans="29:33" x14ac:dyDescent="0.25">
      <c r="AC16352">
        <v>16351</v>
      </c>
      <c r="AD16352" s="6" t="s">
        <v>35918</v>
      </c>
      <c r="AE16352" s="6" t="s">
        <v>52042</v>
      </c>
      <c r="AF16352" s="6" t="s">
        <v>90</v>
      </c>
      <c r="AG16352" s="6" t="s">
        <v>35919</v>
      </c>
    </row>
    <row r="16353" spans="29:33" x14ac:dyDescent="0.25">
      <c r="AC16353">
        <v>16352</v>
      </c>
      <c r="AD16353" s="6" t="s">
        <v>35920</v>
      </c>
      <c r="AE16353" s="6" t="s">
        <v>51761</v>
      </c>
      <c r="AF16353" s="6" t="s">
        <v>90</v>
      </c>
      <c r="AG16353" s="6" t="s">
        <v>35921</v>
      </c>
    </row>
    <row r="16354" spans="29:33" x14ac:dyDescent="0.25">
      <c r="AC16354">
        <v>16353</v>
      </c>
      <c r="AD16354" s="6" t="s">
        <v>35922</v>
      </c>
      <c r="AE16354" s="6" t="s">
        <v>52423</v>
      </c>
      <c r="AF16354" s="6" t="s">
        <v>90</v>
      </c>
      <c r="AG16354" s="6" t="s">
        <v>35923</v>
      </c>
    </row>
    <row r="16355" spans="29:33" x14ac:dyDescent="0.25">
      <c r="AC16355">
        <v>16354</v>
      </c>
      <c r="AD16355" s="6" t="s">
        <v>35924</v>
      </c>
      <c r="AE16355" s="6" t="s">
        <v>52423</v>
      </c>
      <c r="AF16355" s="6" t="s">
        <v>90</v>
      </c>
      <c r="AG16355" s="6" t="s">
        <v>35925</v>
      </c>
    </row>
    <row r="16356" spans="29:33" x14ac:dyDescent="0.25">
      <c r="AC16356">
        <v>16355</v>
      </c>
      <c r="AD16356" s="6" t="s">
        <v>35926</v>
      </c>
      <c r="AE16356" s="6" t="s">
        <v>52423</v>
      </c>
      <c r="AF16356" s="6" t="s">
        <v>90</v>
      </c>
      <c r="AG16356" s="6" t="s">
        <v>35927</v>
      </c>
    </row>
    <row r="16357" spans="29:33" x14ac:dyDescent="0.25">
      <c r="AC16357">
        <v>16356</v>
      </c>
      <c r="AD16357" s="6" t="s">
        <v>35928</v>
      </c>
      <c r="AE16357" s="6" t="s">
        <v>51213</v>
      </c>
      <c r="AF16357" s="6" t="s">
        <v>51478</v>
      </c>
      <c r="AG16357" s="6" t="s">
        <v>35929</v>
      </c>
    </row>
    <row r="16358" spans="29:33" x14ac:dyDescent="0.25">
      <c r="AC16358">
        <v>16357</v>
      </c>
      <c r="AD16358" s="6" t="s">
        <v>35930</v>
      </c>
      <c r="AE16358" s="6" t="s">
        <v>52071</v>
      </c>
      <c r="AF16358" s="6" t="s">
        <v>90</v>
      </c>
      <c r="AG16358" s="6" t="s">
        <v>35931</v>
      </c>
    </row>
    <row r="16359" spans="29:33" x14ac:dyDescent="0.25">
      <c r="AC16359">
        <v>16358</v>
      </c>
      <c r="AD16359" s="6" t="s">
        <v>35932</v>
      </c>
      <c r="AE16359" s="6" t="s">
        <v>50204</v>
      </c>
      <c r="AF16359" s="6" t="s">
        <v>90</v>
      </c>
      <c r="AG16359" s="6" t="s">
        <v>35933</v>
      </c>
    </row>
    <row r="16360" spans="29:33" x14ac:dyDescent="0.25">
      <c r="AC16360">
        <v>16359</v>
      </c>
      <c r="AD16360" s="6" t="s">
        <v>35934</v>
      </c>
      <c r="AE16360" s="6" t="s">
        <v>51877</v>
      </c>
      <c r="AF16360" s="6" t="s">
        <v>49551</v>
      </c>
      <c r="AG16360" s="6" t="s">
        <v>35935</v>
      </c>
    </row>
    <row r="16361" spans="29:33" x14ac:dyDescent="0.25">
      <c r="AC16361">
        <v>16360</v>
      </c>
      <c r="AD16361" s="6" t="s">
        <v>35936</v>
      </c>
      <c r="AE16361" s="6" t="s">
        <v>49926</v>
      </c>
      <c r="AF16361" s="6" t="s">
        <v>90</v>
      </c>
      <c r="AG16361" s="6" t="s">
        <v>35937</v>
      </c>
    </row>
    <row r="16362" spans="29:33" x14ac:dyDescent="0.25">
      <c r="AC16362">
        <v>16361</v>
      </c>
      <c r="AD16362" s="6" t="s">
        <v>35938</v>
      </c>
      <c r="AE16362" s="6" t="s">
        <v>52209</v>
      </c>
      <c r="AF16362" s="6" t="s">
        <v>50326</v>
      </c>
      <c r="AG16362" s="6" t="s">
        <v>35939</v>
      </c>
    </row>
    <row r="16363" spans="29:33" x14ac:dyDescent="0.25">
      <c r="AC16363">
        <v>16362</v>
      </c>
      <c r="AD16363" s="6" t="s">
        <v>35940</v>
      </c>
      <c r="AE16363" s="6" t="s">
        <v>49454</v>
      </c>
      <c r="AF16363" s="6" t="s">
        <v>49705</v>
      </c>
      <c r="AG16363" s="6" t="s">
        <v>35941</v>
      </c>
    </row>
    <row r="16364" spans="29:33" x14ac:dyDescent="0.25">
      <c r="AC16364">
        <v>16363</v>
      </c>
      <c r="AD16364" s="6" t="s">
        <v>35942</v>
      </c>
      <c r="AE16364" s="6" t="s">
        <v>52288</v>
      </c>
      <c r="AF16364" s="6" t="s">
        <v>90</v>
      </c>
      <c r="AG16364" s="6" t="s">
        <v>35943</v>
      </c>
    </row>
    <row r="16365" spans="29:33" x14ac:dyDescent="0.25">
      <c r="AC16365">
        <v>16364</v>
      </c>
      <c r="AD16365" s="6" t="s">
        <v>35944</v>
      </c>
      <c r="AE16365" s="6" t="s">
        <v>51317</v>
      </c>
      <c r="AF16365" s="6" t="s">
        <v>51396</v>
      </c>
      <c r="AG16365" s="6" t="s">
        <v>35945</v>
      </c>
    </row>
    <row r="16366" spans="29:33" x14ac:dyDescent="0.25">
      <c r="AC16366">
        <v>16365</v>
      </c>
      <c r="AD16366" s="6" t="s">
        <v>35946</v>
      </c>
      <c r="AE16366" s="6" t="s">
        <v>50318</v>
      </c>
      <c r="AF16366" s="6" t="s">
        <v>50315</v>
      </c>
      <c r="AG16366" s="6" t="s">
        <v>35947</v>
      </c>
    </row>
    <row r="16367" spans="29:33" x14ac:dyDescent="0.25">
      <c r="AC16367">
        <v>16366</v>
      </c>
      <c r="AD16367" s="6" t="s">
        <v>35948</v>
      </c>
      <c r="AE16367" s="6" t="s">
        <v>49134</v>
      </c>
      <c r="AF16367" s="6" t="s">
        <v>90</v>
      </c>
      <c r="AG16367" s="6" t="s">
        <v>35949</v>
      </c>
    </row>
    <row r="16368" spans="29:33" x14ac:dyDescent="0.25">
      <c r="AC16368">
        <v>16367</v>
      </c>
      <c r="AD16368" s="6" t="s">
        <v>35950</v>
      </c>
      <c r="AE16368" s="6" t="s">
        <v>51089</v>
      </c>
      <c r="AF16368" s="6" t="s">
        <v>90</v>
      </c>
      <c r="AG16368" s="6" t="s">
        <v>35951</v>
      </c>
    </row>
    <row r="16369" spans="29:33" x14ac:dyDescent="0.25">
      <c r="AC16369">
        <v>16368</v>
      </c>
      <c r="AD16369" s="6" t="s">
        <v>35952</v>
      </c>
      <c r="AE16369" s="6" t="s">
        <v>49146</v>
      </c>
      <c r="AF16369" s="6" t="s">
        <v>50634</v>
      </c>
      <c r="AG16369" s="6" t="s">
        <v>35953</v>
      </c>
    </row>
    <row r="16370" spans="29:33" x14ac:dyDescent="0.25">
      <c r="AC16370">
        <v>16369</v>
      </c>
      <c r="AD16370" s="6" t="s">
        <v>35954</v>
      </c>
      <c r="AE16370" s="6" t="s">
        <v>52429</v>
      </c>
      <c r="AF16370" s="6" t="s">
        <v>90</v>
      </c>
      <c r="AG16370" s="6" t="s">
        <v>35955</v>
      </c>
    </row>
    <row r="16371" spans="29:33" x14ac:dyDescent="0.25">
      <c r="AC16371">
        <v>16370</v>
      </c>
      <c r="AD16371" s="6" t="s">
        <v>35956</v>
      </c>
      <c r="AE16371" s="6" t="s">
        <v>52319</v>
      </c>
      <c r="AF16371" s="6" t="s">
        <v>90</v>
      </c>
      <c r="AG16371" s="6" t="s">
        <v>35957</v>
      </c>
    </row>
    <row r="16372" spans="29:33" x14ac:dyDescent="0.25">
      <c r="AC16372">
        <v>16371</v>
      </c>
      <c r="AD16372" s="6" t="s">
        <v>35958</v>
      </c>
      <c r="AE16372" s="6" t="s">
        <v>49838</v>
      </c>
      <c r="AF16372" s="6" t="s">
        <v>90</v>
      </c>
      <c r="AG16372" s="6" t="s">
        <v>35959</v>
      </c>
    </row>
    <row r="16373" spans="29:33" x14ac:dyDescent="0.25">
      <c r="AC16373">
        <v>16372</v>
      </c>
      <c r="AD16373" s="6" t="s">
        <v>35960</v>
      </c>
      <c r="AE16373" s="6" t="s">
        <v>48950</v>
      </c>
      <c r="AF16373" s="6" t="s">
        <v>90</v>
      </c>
      <c r="AG16373" s="6" t="s">
        <v>35961</v>
      </c>
    </row>
    <row r="16374" spans="29:33" x14ac:dyDescent="0.25">
      <c r="AC16374">
        <v>16373</v>
      </c>
      <c r="AD16374" s="6" t="s">
        <v>35962</v>
      </c>
      <c r="AE16374" s="6" t="s">
        <v>50326</v>
      </c>
      <c r="AF16374" s="6" t="s">
        <v>50329</v>
      </c>
      <c r="AG16374" s="6" t="s">
        <v>35963</v>
      </c>
    </row>
    <row r="16375" spans="29:33" x14ac:dyDescent="0.25">
      <c r="AC16375">
        <v>16374</v>
      </c>
      <c r="AD16375" s="6" t="s">
        <v>35964</v>
      </c>
      <c r="AE16375" s="6" t="s">
        <v>49392</v>
      </c>
      <c r="AF16375" s="6" t="s">
        <v>90</v>
      </c>
      <c r="AG16375" s="6" t="s">
        <v>35965</v>
      </c>
    </row>
    <row r="16376" spans="29:33" x14ac:dyDescent="0.25">
      <c r="AC16376">
        <v>16375</v>
      </c>
      <c r="AD16376" s="6" t="s">
        <v>35966</v>
      </c>
      <c r="AE16376" s="6" t="s">
        <v>49553</v>
      </c>
      <c r="AF16376" s="6" t="s">
        <v>90</v>
      </c>
      <c r="AG16376" s="6" t="s">
        <v>35967</v>
      </c>
    </row>
    <row r="16377" spans="29:33" x14ac:dyDescent="0.25">
      <c r="AC16377">
        <v>16376</v>
      </c>
      <c r="AD16377" s="6" t="s">
        <v>35968</v>
      </c>
      <c r="AE16377" s="6" t="s">
        <v>51806</v>
      </c>
      <c r="AF16377" s="6" t="s">
        <v>90</v>
      </c>
      <c r="AG16377" s="6" t="s">
        <v>35969</v>
      </c>
    </row>
    <row r="16378" spans="29:33" x14ac:dyDescent="0.25">
      <c r="AC16378">
        <v>16377</v>
      </c>
      <c r="AD16378" s="6" t="s">
        <v>35970</v>
      </c>
      <c r="AE16378" s="6" t="s">
        <v>51771</v>
      </c>
      <c r="AF16378" s="6" t="s">
        <v>49214</v>
      </c>
      <c r="AG16378" s="6" t="s">
        <v>35971</v>
      </c>
    </row>
    <row r="16379" spans="29:33" x14ac:dyDescent="0.25">
      <c r="AC16379">
        <v>16378</v>
      </c>
      <c r="AD16379" s="6" t="s">
        <v>35972</v>
      </c>
      <c r="AE16379" s="6" t="s">
        <v>52115</v>
      </c>
      <c r="AF16379" s="6" t="s">
        <v>52155</v>
      </c>
      <c r="AG16379" s="6" t="s">
        <v>35973</v>
      </c>
    </row>
    <row r="16380" spans="29:33" x14ac:dyDescent="0.25">
      <c r="AC16380">
        <v>16379</v>
      </c>
      <c r="AD16380" s="6" t="s">
        <v>35974</v>
      </c>
      <c r="AE16380" s="6" t="s">
        <v>51530</v>
      </c>
      <c r="AF16380" s="6" t="s">
        <v>49018</v>
      </c>
      <c r="AG16380" s="6" t="s">
        <v>35975</v>
      </c>
    </row>
    <row r="16381" spans="29:33" x14ac:dyDescent="0.25">
      <c r="AC16381">
        <v>16380</v>
      </c>
      <c r="AD16381" s="6" t="s">
        <v>35976</v>
      </c>
      <c r="AE16381" s="6" t="s">
        <v>49514</v>
      </c>
      <c r="AF16381" s="6" t="s">
        <v>49595</v>
      </c>
      <c r="AG16381" s="6" t="s">
        <v>35977</v>
      </c>
    </row>
    <row r="16382" spans="29:33" x14ac:dyDescent="0.25">
      <c r="AC16382">
        <v>16381</v>
      </c>
      <c r="AD16382" s="6" t="s">
        <v>35978</v>
      </c>
      <c r="AE16382" s="6" t="s">
        <v>48876</v>
      </c>
      <c r="AF16382" s="6" t="s">
        <v>48880</v>
      </c>
      <c r="AG16382" s="6" t="s">
        <v>35979</v>
      </c>
    </row>
    <row r="16383" spans="29:33" x14ac:dyDescent="0.25">
      <c r="AC16383">
        <v>16382</v>
      </c>
      <c r="AD16383" s="6" t="s">
        <v>35980</v>
      </c>
      <c r="AE16383" s="6" t="s">
        <v>51940</v>
      </c>
      <c r="AF16383" s="6" t="s">
        <v>51872</v>
      </c>
      <c r="AG16383" s="6" t="s">
        <v>35981</v>
      </c>
    </row>
    <row r="16384" spans="29:33" x14ac:dyDescent="0.25">
      <c r="AC16384">
        <v>16383</v>
      </c>
      <c r="AD16384" s="6" t="s">
        <v>35982</v>
      </c>
      <c r="AE16384" s="6" t="s">
        <v>50204</v>
      </c>
      <c r="AF16384" s="6" t="s">
        <v>90</v>
      </c>
      <c r="AG16384" s="6" t="s">
        <v>35983</v>
      </c>
    </row>
    <row r="16385" spans="29:33" x14ac:dyDescent="0.25">
      <c r="AC16385">
        <v>16384</v>
      </c>
      <c r="AD16385" s="6" t="s">
        <v>35984</v>
      </c>
      <c r="AE16385" s="6" t="s">
        <v>49130</v>
      </c>
      <c r="AF16385" s="6" t="s">
        <v>90</v>
      </c>
      <c r="AG16385" s="6" t="s">
        <v>35985</v>
      </c>
    </row>
    <row r="16386" spans="29:33" x14ac:dyDescent="0.25">
      <c r="AC16386">
        <v>16385</v>
      </c>
      <c r="AD16386" s="6" t="s">
        <v>35986</v>
      </c>
      <c r="AE16386" s="6" t="s">
        <v>52009</v>
      </c>
      <c r="AF16386" s="6" t="s">
        <v>51071</v>
      </c>
      <c r="AG16386" s="6" t="s">
        <v>35987</v>
      </c>
    </row>
    <row r="16387" spans="29:33" x14ac:dyDescent="0.25">
      <c r="AC16387">
        <v>16386</v>
      </c>
      <c r="AD16387" s="6" t="s">
        <v>35988</v>
      </c>
      <c r="AE16387" s="6" t="s">
        <v>49949</v>
      </c>
      <c r="AF16387" s="6" t="s">
        <v>49869</v>
      </c>
      <c r="AG16387" s="6" t="s">
        <v>35989</v>
      </c>
    </row>
    <row r="16388" spans="29:33" x14ac:dyDescent="0.25">
      <c r="AC16388">
        <v>16387</v>
      </c>
      <c r="AD16388" s="6" t="s">
        <v>35990</v>
      </c>
      <c r="AE16388" s="6" t="s">
        <v>49877</v>
      </c>
      <c r="AF16388" s="6" t="s">
        <v>49634</v>
      </c>
      <c r="AG16388" s="6" t="s">
        <v>35991</v>
      </c>
    </row>
    <row r="16389" spans="29:33" x14ac:dyDescent="0.25">
      <c r="AC16389">
        <v>16388</v>
      </c>
      <c r="AD16389" s="6" t="s">
        <v>35992</v>
      </c>
      <c r="AE16389" s="6" t="s">
        <v>49367</v>
      </c>
      <c r="AF16389" s="6" t="s">
        <v>49351</v>
      </c>
      <c r="AG16389" s="6" t="s">
        <v>35993</v>
      </c>
    </row>
    <row r="16390" spans="29:33" x14ac:dyDescent="0.25">
      <c r="AC16390">
        <v>16389</v>
      </c>
      <c r="AD16390" s="6" t="s">
        <v>35994</v>
      </c>
      <c r="AE16390" s="6" t="s">
        <v>50562</v>
      </c>
      <c r="AF16390" s="6" t="s">
        <v>51423</v>
      </c>
      <c r="AG16390" s="6" t="s">
        <v>35995</v>
      </c>
    </row>
    <row r="16391" spans="29:33" x14ac:dyDescent="0.25">
      <c r="AC16391">
        <v>16390</v>
      </c>
      <c r="AD16391" s="6" t="s">
        <v>35996</v>
      </c>
      <c r="AE16391" s="6" t="s">
        <v>51193</v>
      </c>
      <c r="AF16391" s="6" t="s">
        <v>90</v>
      </c>
      <c r="AG16391" s="6" t="s">
        <v>35997</v>
      </c>
    </row>
    <row r="16392" spans="29:33" x14ac:dyDescent="0.25">
      <c r="AC16392">
        <v>16391</v>
      </c>
      <c r="AD16392" s="6" t="s">
        <v>35998</v>
      </c>
      <c r="AE16392" s="6" t="s">
        <v>51470</v>
      </c>
      <c r="AF16392" s="6" t="s">
        <v>51584</v>
      </c>
      <c r="AG16392" s="6" t="s">
        <v>35999</v>
      </c>
    </row>
    <row r="16393" spans="29:33" x14ac:dyDescent="0.25">
      <c r="AC16393">
        <v>16392</v>
      </c>
      <c r="AD16393" s="6" t="s">
        <v>36000</v>
      </c>
      <c r="AE16393" s="6" t="s">
        <v>52117</v>
      </c>
      <c r="AF16393" s="6" t="s">
        <v>90</v>
      </c>
      <c r="AG16393" s="6" t="s">
        <v>36001</v>
      </c>
    </row>
    <row r="16394" spans="29:33" x14ac:dyDescent="0.25">
      <c r="AC16394">
        <v>16393</v>
      </c>
      <c r="AD16394" s="6" t="s">
        <v>36002</v>
      </c>
      <c r="AE16394" s="6" t="s">
        <v>50697</v>
      </c>
      <c r="AF16394" s="6" t="s">
        <v>52155</v>
      </c>
      <c r="AG16394" s="6" t="s">
        <v>36003</v>
      </c>
    </row>
    <row r="16395" spans="29:33" x14ac:dyDescent="0.25">
      <c r="AC16395">
        <v>16394</v>
      </c>
      <c r="AD16395" s="6" t="s">
        <v>36004</v>
      </c>
      <c r="AE16395" s="6" t="s">
        <v>50187</v>
      </c>
      <c r="AF16395" s="6" t="s">
        <v>50189</v>
      </c>
      <c r="AG16395" s="6" t="s">
        <v>36005</v>
      </c>
    </row>
    <row r="16396" spans="29:33" x14ac:dyDescent="0.25">
      <c r="AC16396">
        <v>16395</v>
      </c>
      <c r="AD16396" s="6" t="s">
        <v>36006</v>
      </c>
      <c r="AE16396" s="6" t="s">
        <v>49970</v>
      </c>
      <c r="AF16396" s="6" t="s">
        <v>90</v>
      </c>
      <c r="AG16396" s="6" t="s">
        <v>36007</v>
      </c>
    </row>
    <row r="16397" spans="29:33" x14ac:dyDescent="0.25">
      <c r="AC16397">
        <v>16396</v>
      </c>
      <c r="AD16397" s="6" t="s">
        <v>36008</v>
      </c>
      <c r="AE16397" s="6" t="s">
        <v>49738</v>
      </c>
      <c r="AF16397" s="6" t="s">
        <v>51574</v>
      </c>
      <c r="AG16397" s="6" t="s">
        <v>36009</v>
      </c>
    </row>
    <row r="16398" spans="29:33" x14ac:dyDescent="0.25">
      <c r="AC16398">
        <v>16397</v>
      </c>
      <c r="AD16398" s="6" t="s">
        <v>36010</v>
      </c>
      <c r="AE16398" s="6" t="s">
        <v>50823</v>
      </c>
      <c r="AF16398" s="6" t="s">
        <v>51240</v>
      </c>
      <c r="AG16398" s="6" t="s">
        <v>36011</v>
      </c>
    </row>
    <row r="16399" spans="29:33" x14ac:dyDescent="0.25">
      <c r="AC16399">
        <v>16398</v>
      </c>
      <c r="AD16399" s="6" t="s">
        <v>36012</v>
      </c>
      <c r="AE16399" s="6" t="s">
        <v>49087</v>
      </c>
      <c r="AF16399" s="6" t="s">
        <v>90</v>
      </c>
      <c r="AG16399" s="6" t="s">
        <v>36013</v>
      </c>
    </row>
    <row r="16400" spans="29:33" x14ac:dyDescent="0.25">
      <c r="AC16400">
        <v>16399</v>
      </c>
      <c r="AD16400" s="6" t="s">
        <v>36014</v>
      </c>
      <c r="AE16400" s="6" t="s">
        <v>51928</v>
      </c>
      <c r="AF16400" s="6" t="s">
        <v>51956</v>
      </c>
      <c r="AG16400" s="6" t="s">
        <v>36015</v>
      </c>
    </row>
    <row r="16401" spans="29:33" x14ac:dyDescent="0.25">
      <c r="AC16401">
        <v>16400</v>
      </c>
      <c r="AD16401" s="6" t="s">
        <v>36016</v>
      </c>
      <c r="AE16401" s="6" t="s">
        <v>49184</v>
      </c>
      <c r="AF16401" s="6" t="s">
        <v>90</v>
      </c>
      <c r="AG16401" s="6" t="s">
        <v>36017</v>
      </c>
    </row>
    <row r="16402" spans="29:33" x14ac:dyDescent="0.25">
      <c r="AC16402">
        <v>16401</v>
      </c>
      <c r="AD16402" s="6" t="s">
        <v>36018</v>
      </c>
      <c r="AE16402" s="6" t="s">
        <v>51784</v>
      </c>
      <c r="AF16402" s="6" t="s">
        <v>90</v>
      </c>
      <c r="AG16402" s="6" t="s">
        <v>36019</v>
      </c>
    </row>
    <row r="16403" spans="29:33" x14ac:dyDescent="0.25">
      <c r="AC16403">
        <v>16402</v>
      </c>
      <c r="AD16403" s="6" t="s">
        <v>36020</v>
      </c>
      <c r="AE16403" s="6" t="s">
        <v>49038</v>
      </c>
      <c r="AF16403" s="6" t="s">
        <v>48993</v>
      </c>
      <c r="AG16403" s="6" t="s">
        <v>36021</v>
      </c>
    </row>
    <row r="16404" spans="29:33" x14ac:dyDescent="0.25">
      <c r="AC16404">
        <v>16403</v>
      </c>
      <c r="AD16404" s="6" t="s">
        <v>36022</v>
      </c>
      <c r="AE16404" s="6" t="s">
        <v>48916</v>
      </c>
      <c r="AF16404" s="6" t="s">
        <v>90</v>
      </c>
      <c r="AG16404" s="6" t="s">
        <v>36023</v>
      </c>
    </row>
    <row r="16405" spans="29:33" x14ac:dyDescent="0.25">
      <c r="AC16405">
        <v>16404</v>
      </c>
      <c r="AD16405" s="6" t="s">
        <v>36024</v>
      </c>
      <c r="AE16405" s="6" t="s">
        <v>51392</v>
      </c>
      <c r="AF16405" s="6" t="s">
        <v>90</v>
      </c>
      <c r="AG16405" s="6" t="s">
        <v>36025</v>
      </c>
    </row>
    <row r="16406" spans="29:33" x14ac:dyDescent="0.25">
      <c r="AC16406">
        <v>16405</v>
      </c>
      <c r="AD16406" s="6" t="s">
        <v>36026</v>
      </c>
      <c r="AE16406" s="6" t="s">
        <v>50135</v>
      </c>
      <c r="AF16406" s="6" t="s">
        <v>50315</v>
      </c>
      <c r="AG16406" s="6" t="s">
        <v>36027</v>
      </c>
    </row>
    <row r="16407" spans="29:33" x14ac:dyDescent="0.25">
      <c r="AC16407">
        <v>16406</v>
      </c>
      <c r="AD16407" s="6" t="s">
        <v>36028</v>
      </c>
      <c r="AE16407" s="6" t="s">
        <v>52295</v>
      </c>
      <c r="AF16407" s="6" t="s">
        <v>90</v>
      </c>
      <c r="AG16407" s="6" t="s">
        <v>36029</v>
      </c>
    </row>
    <row r="16408" spans="29:33" x14ac:dyDescent="0.25">
      <c r="AC16408">
        <v>16407</v>
      </c>
      <c r="AD16408" s="6" t="s">
        <v>36030</v>
      </c>
      <c r="AE16408" s="6" t="s">
        <v>51317</v>
      </c>
      <c r="AF16408" s="6" t="s">
        <v>51396</v>
      </c>
      <c r="AG16408" s="6" t="s">
        <v>36031</v>
      </c>
    </row>
    <row r="16409" spans="29:33" x14ac:dyDescent="0.25">
      <c r="AC16409">
        <v>16408</v>
      </c>
      <c r="AD16409" s="6" t="s">
        <v>36032</v>
      </c>
      <c r="AE16409" s="6" t="s">
        <v>51706</v>
      </c>
      <c r="AF16409" s="6" t="s">
        <v>51423</v>
      </c>
      <c r="AG16409" s="6" t="s">
        <v>36033</v>
      </c>
    </row>
    <row r="16410" spans="29:33" x14ac:dyDescent="0.25">
      <c r="AC16410">
        <v>16409</v>
      </c>
      <c r="AD16410" s="6" t="s">
        <v>36034</v>
      </c>
      <c r="AE16410" s="6" t="s">
        <v>51494</v>
      </c>
      <c r="AF16410" s="6" t="s">
        <v>90</v>
      </c>
      <c r="AG16410" s="6" t="s">
        <v>36035</v>
      </c>
    </row>
    <row r="16411" spans="29:33" x14ac:dyDescent="0.25">
      <c r="AC16411">
        <v>16410</v>
      </c>
      <c r="AD16411" s="6" t="s">
        <v>36036</v>
      </c>
      <c r="AE16411" s="6" t="s">
        <v>51213</v>
      </c>
      <c r="AF16411" s="6" t="s">
        <v>90</v>
      </c>
      <c r="AG16411" s="6" t="s">
        <v>36037</v>
      </c>
    </row>
    <row r="16412" spans="29:33" x14ac:dyDescent="0.25">
      <c r="AC16412">
        <v>16411</v>
      </c>
      <c r="AD16412" s="6" t="s">
        <v>36038</v>
      </c>
      <c r="AE16412" s="6" t="s">
        <v>49673</v>
      </c>
      <c r="AF16412" s="6" t="s">
        <v>90</v>
      </c>
      <c r="AG16412" s="6" t="s">
        <v>36039</v>
      </c>
    </row>
    <row r="16413" spans="29:33" x14ac:dyDescent="0.25">
      <c r="AC16413">
        <v>16412</v>
      </c>
      <c r="AD16413" s="6" t="s">
        <v>36040</v>
      </c>
      <c r="AE16413" s="6" t="s">
        <v>49410</v>
      </c>
      <c r="AF16413" s="6" t="s">
        <v>50766</v>
      </c>
      <c r="AG16413" s="6" t="s">
        <v>36041</v>
      </c>
    </row>
    <row r="16414" spans="29:33" x14ac:dyDescent="0.25">
      <c r="AC16414">
        <v>16413</v>
      </c>
      <c r="AD16414" s="6" t="s">
        <v>36042</v>
      </c>
      <c r="AE16414" s="6" t="s">
        <v>50766</v>
      </c>
      <c r="AF16414" s="6" t="s">
        <v>90</v>
      </c>
      <c r="AG16414" s="6" t="s">
        <v>36043</v>
      </c>
    </row>
    <row r="16415" spans="29:33" x14ac:dyDescent="0.25">
      <c r="AC16415">
        <v>16414</v>
      </c>
      <c r="AD16415" s="6" t="s">
        <v>36044</v>
      </c>
      <c r="AE16415" s="6" t="s">
        <v>48855</v>
      </c>
      <c r="AF16415" s="6" t="s">
        <v>48916</v>
      </c>
      <c r="AG16415" s="6" t="s">
        <v>36045</v>
      </c>
    </row>
    <row r="16416" spans="29:33" x14ac:dyDescent="0.25">
      <c r="AC16416">
        <v>16415</v>
      </c>
      <c r="AD16416" s="6" t="s">
        <v>36046</v>
      </c>
      <c r="AE16416" s="6" t="s">
        <v>48848</v>
      </c>
      <c r="AF16416" s="6" t="s">
        <v>52416</v>
      </c>
      <c r="AG16416" s="6" t="s">
        <v>36047</v>
      </c>
    </row>
    <row r="16417" spans="29:33" x14ac:dyDescent="0.25">
      <c r="AC16417">
        <v>16416</v>
      </c>
      <c r="AD16417" s="6" t="s">
        <v>36048</v>
      </c>
      <c r="AE16417" s="6" t="s">
        <v>50748</v>
      </c>
      <c r="AF16417" s="6" t="s">
        <v>50351</v>
      </c>
      <c r="AG16417" s="6" t="s">
        <v>36049</v>
      </c>
    </row>
    <row r="16418" spans="29:33" x14ac:dyDescent="0.25">
      <c r="AC16418">
        <v>16417</v>
      </c>
      <c r="AD16418" s="6" t="s">
        <v>36050</v>
      </c>
      <c r="AE16418" s="6" t="s">
        <v>51780</v>
      </c>
      <c r="AF16418" s="6" t="s">
        <v>90</v>
      </c>
      <c r="AG16418" s="6" t="s">
        <v>36051</v>
      </c>
    </row>
    <row r="16419" spans="29:33" x14ac:dyDescent="0.25">
      <c r="AC16419">
        <v>16418</v>
      </c>
      <c r="AD16419" s="6" t="s">
        <v>36052</v>
      </c>
      <c r="AE16419" s="6" t="s">
        <v>50343</v>
      </c>
      <c r="AF16419" s="6" t="s">
        <v>50337</v>
      </c>
      <c r="AG16419" s="6" t="s">
        <v>36053</v>
      </c>
    </row>
    <row r="16420" spans="29:33" x14ac:dyDescent="0.25">
      <c r="AC16420">
        <v>16419</v>
      </c>
      <c r="AD16420" s="6" t="s">
        <v>36054</v>
      </c>
      <c r="AE16420" s="6" t="s">
        <v>52183</v>
      </c>
      <c r="AF16420" s="6" t="s">
        <v>90</v>
      </c>
      <c r="AG16420" s="6" t="s">
        <v>36055</v>
      </c>
    </row>
    <row r="16421" spans="29:33" x14ac:dyDescent="0.25">
      <c r="AC16421">
        <v>16420</v>
      </c>
      <c r="AD16421" s="6" t="s">
        <v>36056</v>
      </c>
      <c r="AE16421" s="6" t="s">
        <v>50927</v>
      </c>
      <c r="AF16421" s="6" t="s">
        <v>52081</v>
      </c>
      <c r="AG16421" s="6" t="s">
        <v>36057</v>
      </c>
    </row>
    <row r="16422" spans="29:33" x14ac:dyDescent="0.25">
      <c r="AC16422">
        <v>16421</v>
      </c>
      <c r="AD16422" s="6" t="s">
        <v>36058</v>
      </c>
      <c r="AE16422" s="6" t="s">
        <v>48834</v>
      </c>
      <c r="AF16422" s="6" t="s">
        <v>90</v>
      </c>
      <c r="AG16422" s="6" t="s">
        <v>36059</v>
      </c>
    </row>
    <row r="16423" spans="29:33" x14ac:dyDescent="0.25">
      <c r="AC16423">
        <v>16422</v>
      </c>
      <c r="AD16423" s="6" t="s">
        <v>36060</v>
      </c>
      <c r="AE16423" s="6" t="s">
        <v>51242</v>
      </c>
      <c r="AF16423" s="6" t="s">
        <v>51306</v>
      </c>
      <c r="AG16423" s="6" t="s">
        <v>36061</v>
      </c>
    </row>
    <row r="16424" spans="29:33" x14ac:dyDescent="0.25">
      <c r="AC16424">
        <v>16423</v>
      </c>
      <c r="AD16424" s="6" t="s">
        <v>36062</v>
      </c>
      <c r="AE16424" s="6" t="s">
        <v>49506</v>
      </c>
      <c r="AF16424" s="6" t="s">
        <v>49520</v>
      </c>
      <c r="AG16424" s="6" t="s">
        <v>36063</v>
      </c>
    </row>
    <row r="16425" spans="29:33" x14ac:dyDescent="0.25">
      <c r="AC16425">
        <v>16424</v>
      </c>
      <c r="AD16425" s="6" t="s">
        <v>36064</v>
      </c>
      <c r="AE16425" s="6" t="s">
        <v>52155</v>
      </c>
      <c r="AF16425" s="6" t="s">
        <v>90</v>
      </c>
      <c r="AG16425" s="6" t="s">
        <v>36065</v>
      </c>
    </row>
    <row r="16426" spans="29:33" x14ac:dyDescent="0.25">
      <c r="AC16426">
        <v>16425</v>
      </c>
      <c r="AD16426" s="6" t="s">
        <v>36066</v>
      </c>
      <c r="AE16426" s="6" t="s">
        <v>49616</v>
      </c>
      <c r="AF16426" s="6" t="s">
        <v>90</v>
      </c>
      <c r="AG16426" s="6" t="s">
        <v>36067</v>
      </c>
    </row>
    <row r="16427" spans="29:33" x14ac:dyDescent="0.25">
      <c r="AC16427">
        <v>16426</v>
      </c>
      <c r="AD16427" s="6" t="s">
        <v>36068</v>
      </c>
      <c r="AE16427" s="6" t="s">
        <v>51808</v>
      </c>
      <c r="AF16427" s="6" t="s">
        <v>90</v>
      </c>
      <c r="AG16427" s="6" t="s">
        <v>36069</v>
      </c>
    </row>
    <row r="16428" spans="29:33" x14ac:dyDescent="0.25">
      <c r="AC16428">
        <v>16427</v>
      </c>
      <c r="AD16428" s="6" t="s">
        <v>36070</v>
      </c>
      <c r="AE16428" s="6" t="s">
        <v>50431</v>
      </c>
      <c r="AF16428" s="6" t="s">
        <v>49791</v>
      </c>
      <c r="AG16428" s="6" t="s">
        <v>36071</v>
      </c>
    </row>
    <row r="16429" spans="29:33" x14ac:dyDescent="0.25">
      <c r="AC16429">
        <v>16428</v>
      </c>
      <c r="AD16429" s="6" t="s">
        <v>36072</v>
      </c>
      <c r="AE16429" s="6" t="s">
        <v>50035</v>
      </c>
      <c r="AF16429" s="6" t="s">
        <v>50058</v>
      </c>
      <c r="AG16429" s="6" t="s">
        <v>36073</v>
      </c>
    </row>
    <row r="16430" spans="29:33" x14ac:dyDescent="0.25">
      <c r="AC16430">
        <v>16429</v>
      </c>
      <c r="AD16430" s="6" t="s">
        <v>36074</v>
      </c>
      <c r="AE16430" s="6" t="s">
        <v>48822</v>
      </c>
      <c r="AF16430" s="6" t="s">
        <v>90</v>
      </c>
      <c r="AG16430" s="6" t="s">
        <v>36075</v>
      </c>
    </row>
    <row r="16431" spans="29:33" x14ac:dyDescent="0.25">
      <c r="AC16431">
        <v>16430</v>
      </c>
      <c r="AD16431" s="6" t="s">
        <v>36076</v>
      </c>
      <c r="AE16431" s="6" t="s">
        <v>52357</v>
      </c>
      <c r="AF16431" s="6" t="s">
        <v>90</v>
      </c>
      <c r="AG16431" s="6" t="s">
        <v>36077</v>
      </c>
    </row>
    <row r="16432" spans="29:33" x14ac:dyDescent="0.25">
      <c r="AC16432">
        <v>16431</v>
      </c>
      <c r="AD16432" s="6" t="s">
        <v>36078</v>
      </c>
      <c r="AE16432" s="6" t="s">
        <v>51621</v>
      </c>
      <c r="AF16432" s="6" t="s">
        <v>49460</v>
      </c>
      <c r="AG16432" s="6" t="s">
        <v>36079</v>
      </c>
    </row>
    <row r="16433" spans="29:33" x14ac:dyDescent="0.25">
      <c r="AC16433">
        <v>16432</v>
      </c>
      <c r="AD16433" s="6" t="s">
        <v>36080</v>
      </c>
      <c r="AE16433" s="6" t="s">
        <v>51183</v>
      </c>
      <c r="AF16433" s="6" t="s">
        <v>51244</v>
      </c>
      <c r="AG16433" s="6" t="s">
        <v>36081</v>
      </c>
    </row>
    <row r="16434" spans="29:33" x14ac:dyDescent="0.25">
      <c r="AC16434">
        <v>16433</v>
      </c>
      <c r="AD16434" s="6" t="s">
        <v>36082</v>
      </c>
      <c r="AE16434" s="6" t="s">
        <v>48957</v>
      </c>
      <c r="AF16434" s="6" t="s">
        <v>48855</v>
      </c>
      <c r="AG16434" s="6" t="s">
        <v>36083</v>
      </c>
    </row>
    <row r="16435" spans="29:33" x14ac:dyDescent="0.25">
      <c r="AC16435">
        <v>16434</v>
      </c>
      <c r="AD16435" s="6" t="s">
        <v>36084</v>
      </c>
      <c r="AE16435" s="6" t="s">
        <v>48858</v>
      </c>
      <c r="AF16435" s="6" t="s">
        <v>90</v>
      </c>
      <c r="AG16435" s="6" t="s">
        <v>36085</v>
      </c>
    </row>
    <row r="16436" spans="29:33" x14ac:dyDescent="0.25">
      <c r="AC16436">
        <v>16435</v>
      </c>
      <c r="AD16436" s="6" t="s">
        <v>36086</v>
      </c>
      <c r="AE16436" s="6" t="s">
        <v>51472</v>
      </c>
      <c r="AF16436" s="6" t="s">
        <v>90</v>
      </c>
      <c r="AG16436" s="6" t="s">
        <v>36087</v>
      </c>
    </row>
    <row r="16437" spans="29:33" x14ac:dyDescent="0.25">
      <c r="AC16437">
        <v>16436</v>
      </c>
      <c r="AD16437" s="6" t="s">
        <v>36088</v>
      </c>
      <c r="AE16437" s="6" t="s">
        <v>51637</v>
      </c>
      <c r="AF16437" s="6" t="s">
        <v>90</v>
      </c>
      <c r="AG16437" s="6" t="s">
        <v>36089</v>
      </c>
    </row>
    <row r="16438" spans="29:33" x14ac:dyDescent="0.25">
      <c r="AC16438">
        <v>16437</v>
      </c>
      <c r="AD16438" s="6" t="s">
        <v>36090</v>
      </c>
      <c r="AE16438" s="6" t="s">
        <v>51907</v>
      </c>
      <c r="AF16438" s="6" t="s">
        <v>90</v>
      </c>
      <c r="AG16438" s="6" t="s">
        <v>36091</v>
      </c>
    </row>
    <row r="16439" spans="29:33" x14ac:dyDescent="0.25">
      <c r="AC16439">
        <v>16438</v>
      </c>
      <c r="AD16439" s="6" t="s">
        <v>36092</v>
      </c>
      <c r="AE16439" s="6" t="s">
        <v>48934</v>
      </c>
      <c r="AF16439" s="6" t="s">
        <v>90</v>
      </c>
      <c r="AG16439" s="6" t="s">
        <v>36093</v>
      </c>
    </row>
    <row r="16440" spans="29:33" x14ac:dyDescent="0.25">
      <c r="AC16440">
        <v>16439</v>
      </c>
      <c r="AD16440" s="6" t="s">
        <v>36094</v>
      </c>
      <c r="AE16440" s="6" t="s">
        <v>51872</v>
      </c>
      <c r="AF16440" s="6" t="s">
        <v>90</v>
      </c>
      <c r="AG16440" s="6" t="s">
        <v>36095</v>
      </c>
    </row>
    <row r="16441" spans="29:33" x14ac:dyDescent="0.25">
      <c r="AC16441">
        <v>16440</v>
      </c>
      <c r="AD16441" s="6" t="s">
        <v>36096</v>
      </c>
      <c r="AE16441" s="6" t="s">
        <v>49035</v>
      </c>
      <c r="AF16441" s="6" t="s">
        <v>49065</v>
      </c>
      <c r="AG16441" s="6" t="s">
        <v>36097</v>
      </c>
    </row>
    <row r="16442" spans="29:33" x14ac:dyDescent="0.25">
      <c r="AC16442">
        <v>16441</v>
      </c>
      <c r="AD16442" s="6" t="s">
        <v>36098</v>
      </c>
      <c r="AE16442" s="6" t="s">
        <v>50268</v>
      </c>
      <c r="AF16442" s="6" t="s">
        <v>90</v>
      </c>
      <c r="AG16442" s="6" t="s">
        <v>36099</v>
      </c>
    </row>
    <row r="16443" spans="29:33" x14ac:dyDescent="0.25">
      <c r="AC16443">
        <v>16442</v>
      </c>
      <c r="AD16443" s="6" t="s">
        <v>36100</v>
      </c>
      <c r="AE16443" s="6" t="s">
        <v>50854</v>
      </c>
      <c r="AF16443" s="6" t="s">
        <v>51423</v>
      </c>
      <c r="AG16443" s="6" t="s">
        <v>36101</v>
      </c>
    </row>
    <row r="16444" spans="29:33" x14ac:dyDescent="0.25">
      <c r="AC16444">
        <v>16443</v>
      </c>
      <c r="AD16444" s="6" t="s">
        <v>36102</v>
      </c>
      <c r="AE16444" s="6" t="s">
        <v>51046</v>
      </c>
      <c r="AF16444" s="6" t="s">
        <v>90</v>
      </c>
      <c r="AG16444" s="6" t="s">
        <v>36103</v>
      </c>
    </row>
    <row r="16445" spans="29:33" x14ac:dyDescent="0.25">
      <c r="AC16445">
        <v>16444</v>
      </c>
      <c r="AD16445" s="6" t="s">
        <v>36104</v>
      </c>
      <c r="AE16445" s="6" t="s">
        <v>50144</v>
      </c>
      <c r="AF16445" s="6" t="s">
        <v>51890</v>
      </c>
      <c r="AG16445" s="6" t="s">
        <v>36105</v>
      </c>
    </row>
    <row r="16446" spans="29:33" x14ac:dyDescent="0.25">
      <c r="AC16446">
        <v>16445</v>
      </c>
      <c r="AD16446" s="6" t="s">
        <v>36106</v>
      </c>
      <c r="AE16446" s="6" t="s">
        <v>50131</v>
      </c>
      <c r="AF16446" s="6" t="s">
        <v>49909</v>
      </c>
      <c r="AG16446" s="6" t="s">
        <v>36107</v>
      </c>
    </row>
    <row r="16447" spans="29:33" x14ac:dyDescent="0.25">
      <c r="AC16447">
        <v>16446</v>
      </c>
      <c r="AD16447" s="6" t="s">
        <v>36108</v>
      </c>
      <c r="AE16447" s="6" t="s">
        <v>50076</v>
      </c>
      <c r="AF16447" s="6" t="s">
        <v>50078</v>
      </c>
      <c r="AG16447" s="6" t="s">
        <v>36109</v>
      </c>
    </row>
    <row r="16448" spans="29:33" x14ac:dyDescent="0.25">
      <c r="AC16448">
        <v>16447</v>
      </c>
      <c r="AD16448" s="6" t="s">
        <v>36110</v>
      </c>
      <c r="AE16448" s="6" t="s">
        <v>49891</v>
      </c>
      <c r="AF16448" s="6" t="s">
        <v>90</v>
      </c>
      <c r="AG16448" s="6" t="s">
        <v>36111</v>
      </c>
    </row>
    <row r="16449" spans="29:33" x14ac:dyDescent="0.25">
      <c r="AC16449">
        <v>16448</v>
      </c>
      <c r="AD16449" s="6" t="s">
        <v>36112</v>
      </c>
      <c r="AE16449" s="6" t="s">
        <v>49976</v>
      </c>
      <c r="AF16449" s="6" t="s">
        <v>52217</v>
      </c>
      <c r="AG16449" s="6" t="s">
        <v>36113</v>
      </c>
    </row>
    <row r="16450" spans="29:33" x14ac:dyDescent="0.25">
      <c r="AC16450">
        <v>16449</v>
      </c>
      <c r="AD16450" s="6" t="s">
        <v>36114</v>
      </c>
      <c r="AE16450" s="6" t="s">
        <v>51935</v>
      </c>
      <c r="AF16450" s="6" t="s">
        <v>51918</v>
      </c>
      <c r="AG16450" s="6" t="s">
        <v>36115</v>
      </c>
    </row>
    <row r="16451" spans="29:33" x14ac:dyDescent="0.25">
      <c r="AC16451">
        <v>16450</v>
      </c>
      <c r="AD16451" s="6" t="s">
        <v>36116</v>
      </c>
      <c r="AE16451" s="6" t="s">
        <v>50871</v>
      </c>
      <c r="AF16451" s="6" t="s">
        <v>90</v>
      </c>
      <c r="AG16451" s="6" t="s">
        <v>36117</v>
      </c>
    </row>
    <row r="16452" spans="29:33" x14ac:dyDescent="0.25">
      <c r="AC16452">
        <v>16451</v>
      </c>
      <c r="AD16452" s="6" t="s">
        <v>36118</v>
      </c>
      <c r="AE16452" s="6" t="s">
        <v>50771</v>
      </c>
      <c r="AF16452" s="6" t="s">
        <v>90</v>
      </c>
      <c r="AG16452" s="6" t="s">
        <v>36119</v>
      </c>
    </row>
    <row r="16453" spans="29:33" x14ac:dyDescent="0.25">
      <c r="AC16453">
        <v>16452</v>
      </c>
      <c r="AD16453" s="6" t="s">
        <v>36120</v>
      </c>
      <c r="AE16453" s="6" t="s">
        <v>49685</v>
      </c>
      <c r="AF16453" s="6" t="s">
        <v>90</v>
      </c>
      <c r="AG16453" s="6" t="s">
        <v>36121</v>
      </c>
    </row>
    <row r="16454" spans="29:33" x14ac:dyDescent="0.25">
      <c r="AC16454">
        <v>16453</v>
      </c>
      <c r="AD16454" s="6" t="s">
        <v>36122</v>
      </c>
      <c r="AE16454" s="6" t="s">
        <v>50459</v>
      </c>
      <c r="AF16454" s="6" t="s">
        <v>50654</v>
      </c>
      <c r="AG16454" s="6" t="s">
        <v>36123</v>
      </c>
    </row>
    <row r="16455" spans="29:33" x14ac:dyDescent="0.25">
      <c r="AC16455">
        <v>16454</v>
      </c>
      <c r="AD16455" s="6" t="s">
        <v>36124</v>
      </c>
      <c r="AE16455" s="6" t="s">
        <v>49577</v>
      </c>
      <c r="AF16455" s="6" t="s">
        <v>49571</v>
      </c>
      <c r="AG16455" s="6" t="s">
        <v>36125</v>
      </c>
    </row>
    <row r="16456" spans="29:33" x14ac:dyDescent="0.25">
      <c r="AC16456">
        <v>16455</v>
      </c>
      <c r="AD16456" s="6" t="s">
        <v>36126</v>
      </c>
      <c r="AE16456" s="6" t="s">
        <v>51808</v>
      </c>
      <c r="AF16456" s="6" t="s">
        <v>90</v>
      </c>
      <c r="AG16456" s="6" t="s">
        <v>36127</v>
      </c>
    </row>
    <row r="16457" spans="29:33" x14ac:dyDescent="0.25">
      <c r="AC16457">
        <v>16456</v>
      </c>
      <c r="AD16457" s="6" t="s">
        <v>36128</v>
      </c>
      <c r="AE16457" s="6" t="s">
        <v>51728</v>
      </c>
      <c r="AF16457" s="6" t="s">
        <v>90</v>
      </c>
      <c r="AG16457" s="6" t="s">
        <v>36129</v>
      </c>
    </row>
    <row r="16458" spans="29:33" x14ac:dyDescent="0.25">
      <c r="AC16458">
        <v>16457</v>
      </c>
      <c r="AD16458" s="6" t="s">
        <v>36130</v>
      </c>
      <c r="AE16458" s="6" t="s">
        <v>52077</v>
      </c>
      <c r="AF16458" s="6" t="s">
        <v>90</v>
      </c>
      <c r="AG16458" s="6" t="s">
        <v>36131</v>
      </c>
    </row>
    <row r="16459" spans="29:33" x14ac:dyDescent="0.25">
      <c r="AC16459">
        <v>16458</v>
      </c>
      <c r="AD16459" s="6" t="s">
        <v>36132</v>
      </c>
      <c r="AE16459" s="6" t="s">
        <v>49990</v>
      </c>
      <c r="AF16459" s="6" t="s">
        <v>90</v>
      </c>
      <c r="AG16459" s="6" t="s">
        <v>36133</v>
      </c>
    </row>
    <row r="16460" spans="29:33" x14ac:dyDescent="0.25">
      <c r="AC16460">
        <v>16459</v>
      </c>
      <c r="AD16460" s="6" t="s">
        <v>36134</v>
      </c>
      <c r="AE16460" s="6" t="s">
        <v>50450</v>
      </c>
      <c r="AF16460" s="6" t="s">
        <v>49610</v>
      </c>
      <c r="AG16460" s="6" t="s">
        <v>36135</v>
      </c>
    </row>
    <row r="16461" spans="29:33" x14ac:dyDescent="0.25">
      <c r="AC16461">
        <v>16460</v>
      </c>
      <c r="AD16461" s="6" t="s">
        <v>36136</v>
      </c>
      <c r="AE16461" s="6" t="s">
        <v>52017</v>
      </c>
      <c r="AF16461" s="6" t="s">
        <v>51990</v>
      </c>
      <c r="AG16461" s="6" t="s">
        <v>36137</v>
      </c>
    </row>
    <row r="16462" spans="29:33" x14ac:dyDescent="0.25">
      <c r="AC16462">
        <v>16461</v>
      </c>
      <c r="AD16462" s="6" t="s">
        <v>36138</v>
      </c>
      <c r="AE16462" s="6" t="s">
        <v>52235</v>
      </c>
      <c r="AF16462" s="6" t="s">
        <v>50681</v>
      </c>
      <c r="AG16462" s="6" t="s">
        <v>36139</v>
      </c>
    </row>
    <row r="16463" spans="29:33" x14ac:dyDescent="0.25">
      <c r="AC16463">
        <v>16462</v>
      </c>
      <c r="AD16463" s="6" t="s">
        <v>36140</v>
      </c>
      <c r="AE16463" s="6" t="s">
        <v>51782</v>
      </c>
      <c r="AF16463" s="6" t="s">
        <v>90</v>
      </c>
      <c r="AG16463" s="6" t="s">
        <v>36141</v>
      </c>
    </row>
    <row r="16464" spans="29:33" x14ac:dyDescent="0.25">
      <c r="AC16464">
        <v>16463</v>
      </c>
      <c r="AD16464" s="6" t="s">
        <v>36142</v>
      </c>
      <c r="AE16464" s="6" t="s">
        <v>50534</v>
      </c>
      <c r="AF16464" s="6" t="s">
        <v>90</v>
      </c>
      <c r="AG16464" s="6" t="s">
        <v>36143</v>
      </c>
    </row>
    <row r="16465" spans="29:33" x14ac:dyDescent="0.25">
      <c r="AC16465">
        <v>16464</v>
      </c>
      <c r="AD16465" s="6" t="s">
        <v>36144</v>
      </c>
      <c r="AE16465" s="6" t="s">
        <v>51378</v>
      </c>
      <c r="AF16465" s="6" t="s">
        <v>52155</v>
      </c>
      <c r="AG16465" s="6" t="s">
        <v>36145</v>
      </c>
    </row>
    <row r="16466" spans="29:33" x14ac:dyDescent="0.25">
      <c r="AC16466">
        <v>16465</v>
      </c>
      <c r="AD16466" s="6" t="s">
        <v>36146</v>
      </c>
      <c r="AE16466" s="6" t="s">
        <v>52157</v>
      </c>
      <c r="AF16466" s="6" t="s">
        <v>51378</v>
      </c>
      <c r="AG16466" s="6" t="s">
        <v>36147</v>
      </c>
    </row>
    <row r="16467" spans="29:33" x14ac:dyDescent="0.25">
      <c r="AC16467">
        <v>16466</v>
      </c>
      <c r="AD16467" s="6" t="s">
        <v>36148</v>
      </c>
      <c r="AE16467" s="6" t="s">
        <v>50751</v>
      </c>
      <c r="AF16467" s="6" t="s">
        <v>51087</v>
      </c>
      <c r="AG16467" s="6" t="s">
        <v>36149</v>
      </c>
    </row>
    <row r="16468" spans="29:33" x14ac:dyDescent="0.25">
      <c r="AC16468">
        <v>16467</v>
      </c>
      <c r="AD16468" s="6" t="s">
        <v>36150</v>
      </c>
      <c r="AE16468" s="6" t="s">
        <v>49994</v>
      </c>
      <c r="AF16468" s="6" t="s">
        <v>49879</v>
      </c>
      <c r="AG16468" s="6" t="s">
        <v>36151</v>
      </c>
    </row>
    <row r="16469" spans="29:33" x14ac:dyDescent="0.25">
      <c r="AC16469">
        <v>16468</v>
      </c>
      <c r="AD16469" s="6" t="s">
        <v>36152</v>
      </c>
      <c r="AE16469" s="6" t="s">
        <v>49675</v>
      </c>
      <c r="AF16469" s="6" t="s">
        <v>49810</v>
      </c>
      <c r="AG16469" s="6" t="s">
        <v>36153</v>
      </c>
    </row>
    <row r="16470" spans="29:33" x14ac:dyDescent="0.25">
      <c r="AC16470">
        <v>16469</v>
      </c>
      <c r="AD16470" s="6" t="s">
        <v>36154</v>
      </c>
      <c r="AE16470" s="6" t="s">
        <v>49705</v>
      </c>
      <c r="AF16470" s="6" t="s">
        <v>49392</v>
      </c>
      <c r="AG16470" s="6" t="s">
        <v>36155</v>
      </c>
    </row>
    <row r="16471" spans="29:33" x14ac:dyDescent="0.25">
      <c r="AC16471">
        <v>16470</v>
      </c>
      <c r="AD16471" s="6" t="s">
        <v>36156</v>
      </c>
      <c r="AE16471" s="6" t="s">
        <v>48661</v>
      </c>
      <c r="AF16471" s="6" t="s">
        <v>48625</v>
      </c>
      <c r="AG16471" s="6" t="s">
        <v>36157</v>
      </c>
    </row>
    <row r="16472" spans="29:33" x14ac:dyDescent="0.25">
      <c r="AC16472">
        <v>16471</v>
      </c>
      <c r="AD16472" s="6" t="s">
        <v>36158</v>
      </c>
      <c r="AE16472" s="6" t="s">
        <v>51196</v>
      </c>
      <c r="AF16472" s="6" t="s">
        <v>51196</v>
      </c>
      <c r="AG16472" s="6" t="s">
        <v>36159</v>
      </c>
    </row>
    <row r="16473" spans="29:33" x14ac:dyDescent="0.25">
      <c r="AC16473">
        <v>16472</v>
      </c>
      <c r="AD16473" s="6" t="s">
        <v>36160</v>
      </c>
      <c r="AE16473" s="6" t="s">
        <v>50546</v>
      </c>
      <c r="AF16473" s="6" t="s">
        <v>90</v>
      </c>
      <c r="AG16473" s="6" t="s">
        <v>36161</v>
      </c>
    </row>
    <row r="16474" spans="29:33" x14ac:dyDescent="0.25">
      <c r="AC16474">
        <v>16473</v>
      </c>
      <c r="AD16474" s="6" t="s">
        <v>36162</v>
      </c>
      <c r="AE16474" s="6" t="s">
        <v>49475</v>
      </c>
      <c r="AF16474" s="6" t="s">
        <v>90</v>
      </c>
      <c r="AG16474" s="6" t="s">
        <v>36163</v>
      </c>
    </row>
    <row r="16475" spans="29:33" x14ac:dyDescent="0.25">
      <c r="AC16475">
        <v>16474</v>
      </c>
      <c r="AD16475" s="6" t="s">
        <v>36164</v>
      </c>
      <c r="AE16475" s="6" t="s">
        <v>49805</v>
      </c>
      <c r="AF16475" s="6" t="s">
        <v>49897</v>
      </c>
      <c r="AG16475" s="6" t="s">
        <v>36165</v>
      </c>
    </row>
    <row r="16476" spans="29:33" x14ac:dyDescent="0.25">
      <c r="AC16476">
        <v>16475</v>
      </c>
      <c r="AD16476" s="6" t="s">
        <v>36166</v>
      </c>
      <c r="AE16476" s="6" t="s">
        <v>50505</v>
      </c>
      <c r="AF16476" s="6" t="s">
        <v>51017</v>
      </c>
      <c r="AG16476" s="6" t="s">
        <v>36167</v>
      </c>
    </row>
    <row r="16477" spans="29:33" x14ac:dyDescent="0.25">
      <c r="AC16477">
        <v>16476</v>
      </c>
      <c r="AD16477" s="6" t="s">
        <v>36168</v>
      </c>
      <c r="AE16477" s="6" t="s">
        <v>51698</v>
      </c>
      <c r="AF16477" s="6" t="s">
        <v>90</v>
      </c>
      <c r="AG16477" s="6" t="s">
        <v>36169</v>
      </c>
    </row>
    <row r="16478" spans="29:33" x14ac:dyDescent="0.25">
      <c r="AC16478">
        <v>16477</v>
      </c>
      <c r="AD16478" s="6" t="s">
        <v>36170</v>
      </c>
      <c r="AE16478" s="6" t="s">
        <v>52077</v>
      </c>
      <c r="AF16478" s="6" t="s">
        <v>52077</v>
      </c>
      <c r="AG16478" s="6" t="s">
        <v>36171</v>
      </c>
    </row>
    <row r="16479" spans="29:33" x14ac:dyDescent="0.25">
      <c r="AC16479">
        <v>16478</v>
      </c>
      <c r="AD16479" s="6" t="s">
        <v>36172</v>
      </c>
      <c r="AE16479" s="6" t="s">
        <v>51977</v>
      </c>
      <c r="AF16479" s="6" t="s">
        <v>50172</v>
      </c>
      <c r="AG16479" s="6" t="s">
        <v>36173</v>
      </c>
    </row>
    <row r="16480" spans="29:33" x14ac:dyDescent="0.25">
      <c r="AC16480">
        <v>16479</v>
      </c>
      <c r="AD16480" s="6" t="s">
        <v>36174</v>
      </c>
      <c r="AE16480" s="6" t="s">
        <v>50277</v>
      </c>
      <c r="AF16480" s="6" t="s">
        <v>52089</v>
      </c>
      <c r="AG16480" s="6" t="s">
        <v>36175</v>
      </c>
    </row>
    <row r="16481" spans="29:33" x14ac:dyDescent="0.25">
      <c r="AC16481">
        <v>16480</v>
      </c>
      <c r="AD16481" s="6" t="s">
        <v>36176</v>
      </c>
      <c r="AE16481" s="6" t="s">
        <v>51761</v>
      </c>
      <c r="AF16481" s="6" t="s">
        <v>90</v>
      </c>
      <c r="AG16481" s="6" t="s">
        <v>36177</v>
      </c>
    </row>
    <row r="16482" spans="29:33" x14ac:dyDescent="0.25">
      <c r="AC16482">
        <v>16481</v>
      </c>
      <c r="AD16482" s="6" t="s">
        <v>36178</v>
      </c>
      <c r="AE16482" s="6" t="s">
        <v>48675</v>
      </c>
      <c r="AF16482" s="6" t="s">
        <v>50491</v>
      </c>
      <c r="AG16482" s="6" t="s">
        <v>36179</v>
      </c>
    </row>
    <row r="16483" spans="29:33" x14ac:dyDescent="0.25">
      <c r="AC16483">
        <v>16482</v>
      </c>
      <c r="AD16483" s="6" t="s">
        <v>3977</v>
      </c>
      <c r="AE16483" s="6" t="s">
        <v>51185</v>
      </c>
      <c r="AF16483" s="6" t="s">
        <v>51222</v>
      </c>
      <c r="AG16483" s="6" t="s">
        <v>36180</v>
      </c>
    </row>
    <row r="16484" spans="29:33" x14ac:dyDescent="0.25">
      <c r="AC16484">
        <v>16483</v>
      </c>
      <c r="AD16484" s="6" t="s">
        <v>36181</v>
      </c>
      <c r="AE16484" s="6" t="s">
        <v>50562</v>
      </c>
      <c r="AF16484" s="6" t="s">
        <v>90</v>
      </c>
      <c r="AG16484" s="6" t="s">
        <v>36182</v>
      </c>
    </row>
    <row r="16485" spans="29:33" x14ac:dyDescent="0.25">
      <c r="AC16485">
        <v>16484</v>
      </c>
      <c r="AD16485" s="6" t="s">
        <v>36183</v>
      </c>
      <c r="AE16485" s="6" t="s">
        <v>51333</v>
      </c>
      <c r="AF16485" s="6" t="s">
        <v>90</v>
      </c>
      <c r="AG16485" s="6" t="s">
        <v>36184</v>
      </c>
    </row>
    <row r="16486" spans="29:33" x14ac:dyDescent="0.25">
      <c r="AC16486">
        <v>16485</v>
      </c>
      <c r="AD16486" s="6" t="s">
        <v>36185</v>
      </c>
      <c r="AE16486" s="6" t="s">
        <v>51693</v>
      </c>
      <c r="AF16486" s="6" t="s">
        <v>50260</v>
      </c>
      <c r="AG16486" s="6" t="s">
        <v>36186</v>
      </c>
    </row>
    <row r="16487" spans="29:33" x14ac:dyDescent="0.25">
      <c r="AC16487">
        <v>16486</v>
      </c>
      <c r="AD16487" s="6" t="s">
        <v>36187</v>
      </c>
      <c r="AE16487" s="6" t="s">
        <v>51461</v>
      </c>
      <c r="AF16487" s="6" t="s">
        <v>50649</v>
      </c>
      <c r="AG16487" s="6" t="s">
        <v>36188</v>
      </c>
    </row>
    <row r="16488" spans="29:33" x14ac:dyDescent="0.25">
      <c r="AC16488">
        <v>16487</v>
      </c>
      <c r="AD16488" s="6" t="s">
        <v>36189</v>
      </c>
      <c r="AE16488" s="6" t="s">
        <v>49255</v>
      </c>
      <c r="AF16488" s="6" t="s">
        <v>49227</v>
      </c>
      <c r="AG16488" s="6" t="s">
        <v>36190</v>
      </c>
    </row>
    <row r="16489" spans="29:33" x14ac:dyDescent="0.25">
      <c r="AC16489">
        <v>16488</v>
      </c>
      <c r="AD16489" s="6" t="s">
        <v>36191</v>
      </c>
      <c r="AE16489" s="6" t="s">
        <v>52017</v>
      </c>
      <c r="AF16489" s="6" t="s">
        <v>90</v>
      </c>
      <c r="AG16489" s="6" t="s">
        <v>36192</v>
      </c>
    </row>
    <row r="16490" spans="29:33" x14ac:dyDescent="0.25">
      <c r="AC16490">
        <v>16489</v>
      </c>
      <c r="AD16490" s="6" t="s">
        <v>36193</v>
      </c>
      <c r="AE16490" s="6" t="s">
        <v>50048</v>
      </c>
      <c r="AF16490" s="6" t="s">
        <v>50060</v>
      </c>
      <c r="AG16490" s="6" t="s">
        <v>36194</v>
      </c>
    </row>
    <row r="16491" spans="29:33" x14ac:dyDescent="0.25">
      <c r="AC16491">
        <v>16490</v>
      </c>
      <c r="AD16491" s="6" t="s">
        <v>36195</v>
      </c>
      <c r="AE16491" s="6" t="s">
        <v>49895</v>
      </c>
      <c r="AF16491" s="6" t="s">
        <v>90</v>
      </c>
      <c r="AG16491" s="6" t="s">
        <v>36196</v>
      </c>
    </row>
    <row r="16492" spans="29:33" x14ac:dyDescent="0.25">
      <c r="AC16492">
        <v>16491</v>
      </c>
      <c r="AD16492" s="6" t="s">
        <v>36197</v>
      </c>
      <c r="AE16492" s="6" t="s">
        <v>48667</v>
      </c>
      <c r="AF16492" s="6" t="s">
        <v>90</v>
      </c>
      <c r="AG16492" s="6" t="s">
        <v>36198</v>
      </c>
    </row>
    <row r="16493" spans="29:33" x14ac:dyDescent="0.25">
      <c r="AC16493">
        <v>16492</v>
      </c>
      <c r="AD16493" s="6" t="s">
        <v>36199</v>
      </c>
      <c r="AE16493" s="6" t="s">
        <v>51605</v>
      </c>
      <c r="AF16493" s="6" t="s">
        <v>90</v>
      </c>
      <c r="AG16493" s="6" t="s">
        <v>36200</v>
      </c>
    </row>
    <row r="16494" spans="29:33" x14ac:dyDescent="0.25">
      <c r="AC16494">
        <v>16493</v>
      </c>
      <c r="AD16494" s="6" t="s">
        <v>36201</v>
      </c>
      <c r="AE16494" s="6" t="s">
        <v>49277</v>
      </c>
      <c r="AF16494" s="6" t="s">
        <v>49277</v>
      </c>
      <c r="AG16494" s="6" t="s">
        <v>36202</v>
      </c>
    </row>
    <row r="16495" spans="29:33" x14ac:dyDescent="0.25">
      <c r="AC16495">
        <v>16494</v>
      </c>
      <c r="AD16495" s="6" t="s">
        <v>36203</v>
      </c>
      <c r="AE16495" s="6" t="s">
        <v>51966</v>
      </c>
      <c r="AF16495" s="6" t="s">
        <v>90</v>
      </c>
      <c r="AG16495" s="6" t="s">
        <v>36204</v>
      </c>
    </row>
    <row r="16496" spans="29:33" x14ac:dyDescent="0.25">
      <c r="AC16496">
        <v>16495</v>
      </c>
      <c r="AD16496" s="6" t="s">
        <v>36205</v>
      </c>
      <c r="AE16496" s="6" t="s">
        <v>49717</v>
      </c>
      <c r="AF16496" s="6" t="s">
        <v>90</v>
      </c>
      <c r="AG16496" s="6" t="s">
        <v>36206</v>
      </c>
    </row>
    <row r="16497" spans="29:33" x14ac:dyDescent="0.25">
      <c r="AC16497">
        <v>16496</v>
      </c>
      <c r="AD16497" s="6" t="s">
        <v>36207</v>
      </c>
      <c r="AE16497" s="6" t="s">
        <v>52233</v>
      </c>
      <c r="AF16497" s="6" t="s">
        <v>50454</v>
      </c>
      <c r="AG16497" s="6" t="s">
        <v>36208</v>
      </c>
    </row>
    <row r="16498" spans="29:33" x14ac:dyDescent="0.25">
      <c r="AC16498">
        <v>16497</v>
      </c>
      <c r="AD16498" s="6" t="s">
        <v>36209</v>
      </c>
      <c r="AE16498" s="6" t="s">
        <v>52334</v>
      </c>
      <c r="AF16498" s="6" t="s">
        <v>90</v>
      </c>
      <c r="AG16498" s="6" t="s">
        <v>36210</v>
      </c>
    </row>
    <row r="16499" spans="29:33" x14ac:dyDescent="0.25">
      <c r="AC16499">
        <v>16498</v>
      </c>
      <c r="AD16499" s="6" t="s">
        <v>36211</v>
      </c>
      <c r="AE16499" s="6" t="s">
        <v>50299</v>
      </c>
      <c r="AF16499" s="6" t="s">
        <v>90</v>
      </c>
      <c r="AG16499" s="6" t="s">
        <v>36212</v>
      </c>
    </row>
    <row r="16500" spans="29:33" x14ac:dyDescent="0.25">
      <c r="AC16500">
        <v>16499</v>
      </c>
      <c r="AD16500" s="6" t="s">
        <v>36213</v>
      </c>
      <c r="AE16500" s="6" t="s">
        <v>51713</v>
      </c>
      <c r="AF16500" s="6" t="s">
        <v>90</v>
      </c>
      <c r="AG16500" s="6" t="s">
        <v>36214</v>
      </c>
    </row>
    <row r="16501" spans="29:33" x14ac:dyDescent="0.25">
      <c r="AC16501">
        <v>16500</v>
      </c>
      <c r="AD16501" s="6" t="s">
        <v>36215</v>
      </c>
      <c r="AE16501" s="6" t="s">
        <v>50983</v>
      </c>
      <c r="AF16501" s="6" t="s">
        <v>49406</v>
      </c>
      <c r="AG16501" s="6" t="s">
        <v>36216</v>
      </c>
    </row>
    <row r="16502" spans="29:33" x14ac:dyDescent="0.25">
      <c r="AC16502">
        <v>16501</v>
      </c>
      <c r="AD16502" s="6" t="s">
        <v>36217</v>
      </c>
      <c r="AE16502" s="6" t="s">
        <v>50717</v>
      </c>
      <c r="AF16502" s="6" t="s">
        <v>90</v>
      </c>
      <c r="AG16502" s="6" t="s">
        <v>36218</v>
      </c>
    </row>
    <row r="16503" spans="29:33" x14ac:dyDescent="0.25">
      <c r="AC16503">
        <v>16502</v>
      </c>
      <c r="AD16503" s="6" t="s">
        <v>36219</v>
      </c>
      <c r="AE16503" s="6" t="s">
        <v>50607</v>
      </c>
      <c r="AF16503" s="6" t="s">
        <v>90</v>
      </c>
      <c r="AG16503" s="6" t="s">
        <v>36220</v>
      </c>
    </row>
    <row r="16504" spans="29:33" x14ac:dyDescent="0.25">
      <c r="AC16504">
        <v>16503</v>
      </c>
      <c r="AD16504" s="6" t="s">
        <v>36221</v>
      </c>
      <c r="AE16504" s="6" t="s">
        <v>48625</v>
      </c>
      <c r="AF16504" s="6" t="s">
        <v>48643</v>
      </c>
      <c r="AG16504" s="6" t="s">
        <v>36222</v>
      </c>
    </row>
    <row r="16505" spans="29:33" x14ac:dyDescent="0.25">
      <c r="AC16505">
        <v>16504</v>
      </c>
      <c r="AD16505" s="6" t="s">
        <v>36223</v>
      </c>
      <c r="AE16505" s="6" t="s">
        <v>50700</v>
      </c>
      <c r="AF16505" s="6" t="s">
        <v>50617</v>
      </c>
      <c r="AG16505" s="6" t="s">
        <v>36224</v>
      </c>
    </row>
    <row r="16506" spans="29:33" x14ac:dyDescent="0.25">
      <c r="AC16506">
        <v>16505</v>
      </c>
      <c r="AD16506" s="6" t="s">
        <v>36225</v>
      </c>
      <c r="AE16506" s="6" t="s">
        <v>50277</v>
      </c>
      <c r="AF16506" s="6" t="s">
        <v>49867</v>
      </c>
      <c r="AG16506" s="6" t="s">
        <v>36226</v>
      </c>
    </row>
    <row r="16507" spans="29:33" x14ac:dyDescent="0.25">
      <c r="AC16507">
        <v>16506</v>
      </c>
      <c r="AD16507" s="6" t="s">
        <v>36227</v>
      </c>
      <c r="AE16507" s="6" t="s">
        <v>51311</v>
      </c>
      <c r="AF16507" s="6" t="s">
        <v>90</v>
      </c>
      <c r="AG16507" s="6" t="s">
        <v>36228</v>
      </c>
    </row>
    <row r="16508" spans="29:33" x14ac:dyDescent="0.25">
      <c r="AC16508">
        <v>16507</v>
      </c>
      <c r="AD16508" s="6" t="s">
        <v>36229</v>
      </c>
      <c r="AE16508" s="6" t="s">
        <v>50534</v>
      </c>
      <c r="AF16508" s="6" t="s">
        <v>90</v>
      </c>
      <c r="AG16508" s="6" t="s">
        <v>36230</v>
      </c>
    </row>
    <row r="16509" spans="29:33" x14ac:dyDescent="0.25">
      <c r="AC16509">
        <v>16508</v>
      </c>
      <c r="AD16509" s="6" t="s">
        <v>36231</v>
      </c>
      <c r="AE16509" s="6" t="s">
        <v>50895</v>
      </c>
      <c r="AF16509" s="6" t="s">
        <v>48858</v>
      </c>
      <c r="AG16509" s="6" t="s">
        <v>36232</v>
      </c>
    </row>
    <row r="16510" spans="29:33" x14ac:dyDescent="0.25">
      <c r="AC16510">
        <v>16509</v>
      </c>
      <c r="AD16510" s="6" t="s">
        <v>36233</v>
      </c>
      <c r="AE16510" s="6" t="s">
        <v>50015</v>
      </c>
      <c r="AF16510" s="6" t="s">
        <v>50019</v>
      </c>
      <c r="AG16510" s="6" t="s">
        <v>36234</v>
      </c>
    </row>
    <row r="16511" spans="29:33" x14ac:dyDescent="0.25">
      <c r="AC16511">
        <v>16510</v>
      </c>
      <c r="AD16511" s="6" t="s">
        <v>36235</v>
      </c>
      <c r="AE16511" s="6" t="s">
        <v>52248</v>
      </c>
      <c r="AF16511" s="6" t="s">
        <v>50617</v>
      </c>
      <c r="AG16511" s="6" t="s">
        <v>36236</v>
      </c>
    </row>
    <row r="16512" spans="29:33" x14ac:dyDescent="0.25">
      <c r="AC16512">
        <v>16511</v>
      </c>
      <c r="AD16512" s="6" t="s">
        <v>36237</v>
      </c>
      <c r="AE16512" s="6" t="s">
        <v>49591</v>
      </c>
      <c r="AF16512" s="6" t="s">
        <v>49520</v>
      </c>
      <c r="AG16512" s="6" t="s">
        <v>36238</v>
      </c>
    </row>
    <row r="16513" spans="29:33" x14ac:dyDescent="0.25">
      <c r="AC16513">
        <v>16512</v>
      </c>
      <c r="AD16513" s="6" t="s">
        <v>36239</v>
      </c>
      <c r="AE16513" s="6" t="s">
        <v>49402</v>
      </c>
      <c r="AF16513" s="6" t="s">
        <v>49481</v>
      </c>
      <c r="AG16513" s="6" t="s">
        <v>36240</v>
      </c>
    </row>
    <row r="16514" spans="29:33" x14ac:dyDescent="0.25">
      <c r="AC16514">
        <v>16513</v>
      </c>
      <c r="AD16514" s="6" t="s">
        <v>36241</v>
      </c>
      <c r="AE16514" s="6" t="s">
        <v>52389</v>
      </c>
      <c r="AF16514" s="6" t="s">
        <v>90</v>
      </c>
      <c r="AG16514" s="6" t="s">
        <v>36242</v>
      </c>
    </row>
    <row r="16515" spans="29:33" x14ac:dyDescent="0.25">
      <c r="AC16515">
        <v>16514</v>
      </c>
      <c r="AD16515" s="6" t="s">
        <v>36243</v>
      </c>
      <c r="AE16515" s="6" t="s">
        <v>52354</v>
      </c>
      <c r="AF16515" s="6" t="s">
        <v>90</v>
      </c>
      <c r="AG16515" s="6" t="s">
        <v>36244</v>
      </c>
    </row>
    <row r="16516" spans="29:33" x14ac:dyDescent="0.25">
      <c r="AC16516">
        <v>16515</v>
      </c>
      <c r="AD16516" s="6" t="s">
        <v>36245</v>
      </c>
      <c r="AE16516" s="6" t="s">
        <v>49522</v>
      </c>
      <c r="AF16516" s="6" t="s">
        <v>90</v>
      </c>
      <c r="AG16516" s="6" t="s">
        <v>36246</v>
      </c>
    </row>
    <row r="16517" spans="29:33" x14ac:dyDescent="0.25">
      <c r="AC16517">
        <v>16516</v>
      </c>
      <c r="AD16517" s="6" t="s">
        <v>36247</v>
      </c>
      <c r="AE16517" s="6" t="s">
        <v>49311</v>
      </c>
      <c r="AF16517" s="6" t="s">
        <v>90</v>
      </c>
      <c r="AG16517" s="6" t="s">
        <v>36248</v>
      </c>
    </row>
    <row r="16518" spans="29:33" x14ac:dyDescent="0.25">
      <c r="AC16518">
        <v>16517</v>
      </c>
      <c r="AD16518" s="6" t="s">
        <v>36249</v>
      </c>
      <c r="AE16518" s="6" t="s">
        <v>50584</v>
      </c>
      <c r="AF16518" s="6" t="s">
        <v>50318</v>
      </c>
      <c r="AG16518" s="6" t="s">
        <v>36250</v>
      </c>
    </row>
    <row r="16519" spans="29:33" x14ac:dyDescent="0.25">
      <c r="AC16519">
        <v>16518</v>
      </c>
      <c r="AD16519" s="6" t="s">
        <v>36251</v>
      </c>
      <c r="AE16519" s="6" t="s">
        <v>52150</v>
      </c>
      <c r="AF16519" s="6" t="s">
        <v>52155</v>
      </c>
      <c r="AG16519" s="6" t="s">
        <v>36252</v>
      </c>
    </row>
    <row r="16520" spans="29:33" x14ac:dyDescent="0.25">
      <c r="AC16520">
        <v>16519</v>
      </c>
      <c r="AD16520" s="6" t="s">
        <v>36253</v>
      </c>
      <c r="AE16520" s="6" t="s">
        <v>50956</v>
      </c>
      <c r="AF16520" s="6" t="s">
        <v>90</v>
      </c>
      <c r="AG16520" s="6" t="s">
        <v>36254</v>
      </c>
    </row>
    <row r="16521" spans="29:33" x14ac:dyDescent="0.25">
      <c r="AC16521">
        <v>16520</v>
      </c>
      <c r="AD16521" s="6" t="s">
        <v>36255</v>
      </c>
      <c r="AE16521" s="6" t="s">
        <v>48609</v>
      </c>
      <c r="AF16521" s="6" t="s">
        <v>48625</v>
      </c>
      <c r="AG16521" s="6" t="s">
        <v>36256</v>
      </c>
    </row>
    <row r="16522" spans="29:33" x14ac:dyDescent="0.25">
      <c r="AC16522">
        <v>16521</v>
      </c>
      <c r="AD16522" s="6" t="s">
        <v>36257</v>
      </c>
      <c r="AE16522" s="6" t="s">
        <v>48801</v>
      </c>
      <c r="AF16522" s="6" t="s">
        <v>51293</v>
      </c>
      <c r="AG16522" s="6" t="s">
        <v>36258</v>
      </c>
    </row>
    <row r="16523" spans="29:33" x14ac:dyDescent="0.25">
      <c r="AC16523">
        <v>16522</v>
      </c>
      <c r="AD16523" s="6" t="s">
        <v>36259</v>
      </c>
      <c r="AE16523" s="6" t="s">
        <v>49559</v>
      </c>
      <c r="AF16523" s="6" t="s">
        <v>49669</v>
      </c>
      <c r="AG16523" s="6" t="s">
        <v>36260</v>
      </c>
    </row>
    <row r="16524" spans="29:33" x14ac:dyDescent="0.25">
      <c r="AC16524">
        <v>16523</v>
      </c>
      <c r="AD16524" s="6" t="s">
        <v>36261</v>
      </c>
      <c r="AE16524" s="6" t="s">
        <v>49869</v>
      </c>
      <c r="AF16524" s="6" t="s">
        <v>90</v>
      </c>
      <c r="AG16524" s="6" t="s">
        <v>36262</v>
      </c>
    </row>
    <row r="16525" spans="29:33" x14ac:dyDescent="0.25">
      <c r="AC16525">
        <v>16524</v>
      </c>
      <c r="AD16525" s="6" t="s">
        <v>36263</v>
      </c>
      <c r="AE16525" s="6" t="s">
        <v>49414</v>
      </c>
      <c r="AF16525" s="6" t="s">
        <v>49843</v>
      </c>
      <c r="AG16525" s="6" t="s">
        <v>36264</v>
      </c>
    </row>
    <row r="16526" spans="29:33" x14ac:dyDescent="0.25">
      <c r="AC16526">
        <v>16525</v>
      </c>
      <c r="AD16526" s="6" t="s">
        <v>36265</v>
      </c>
      <c r="AE16526" s="6" t="s">
        <v>50689</v>
      </c>
      <c r="AF16526" s="6" t="s">
        <v>51884</v>
      </c>
      <c r="AG16526" s="6" t="s">
        <v>36266</v>
      </c>
    </row>
    <row r="16527" spans="29:33" x14ac:dyDescent="0.25">
      <c r="AC16527">
        <v>16526</v>
      </c>
      <c r="AD16527" s="6" t="s">
        <v>36267</v>
      </c>
      <c r="AE16527" s="6" t="s">
        <v>50590</v>
      </c>
      <c r="AF16527" s="6" t="s">
        <v>90</v>
      </c>
      <c r="AG16527" s="6" t="s">
        <v>36268</v>
      </c>
    </row>
    <row r="16528" spans="29:33" x14ac:dyDescent="0.25">
      <c r="AC16528">
        <v>16527</v>
      </c>
      <c r="AD16528" s="6" t="s">
        <v>36269</v>
      </c>
      <c r="AE16528" s="6" t="s">
        <v>52288</v>
      </c>
      <c r="AF16528" s="6" t="s">
        <v>90</v>
      </c>
      <c r="AG16528" s="6" t="s">
        <v>36270</v>
      </c>
    </row>
    <row r="16529" spans="29:33" x14ac:dyDescent="0.25">
      <c r="AC16529">
        <v>16528</v>
      </c>
      <c r="AD16529" s="6" t="s">
        <v>36271</v>
      </c>
      <c r="AE16529" s="6" t="s">
        <v>50590</v>
      </c>
      <c r="AF16529" s="6" t="s">
        <v>90</v>
      </c>
      <c r="AG16529" s="6" t="s">
        <v>36272</v>
      </c>
    </row>
    <row r="16530" spans="29:33" x14ac:dyDescent="0.25">
      <c r="AC16530">
        <v>16529</v>
      </c>
      <c r="AD16530" s="6" t="s">
        <v>36273</v>
      </c>
      <c r="AE16530" s="6" t="s">
        <v>50843</v>
      </c>
      <c r="AF16530" s="6" t="s">
        <v>90</v>
      </c>
      <c r="AG16530" s="6" t="s">
        <v>36274</v>
      </c>
    </row>
    <row r="16531" spans="29:33" x14ac:dyDescent="0.25">
      <c r="AC16531">
        <v>16530</v>
      </c>
      <c r="AD16531" s="6" t="s">
        <v>36275</v>
      </c>
      <c r="AE16531" s="6" t="s">
        <v>50917</v>
      </c>
      <c r="AF16531" s="6" t="s">
        <v>90</v>
      </c>
      <c r="AG16531" s="6" t="s">
        <v>36276</v>
      </c>
    </row>
    <row r="16532" spans="29:33" x14ac:dyDescent="0.25">
      <c r="AC16532">
        <v>16531</v>
      </c>
      <c r="AD16532" s="6" t="s">
        <v>36277</v>
      </c>
      <c r="AE16532" s="6" t="s">
        <v>51244</v>
      </c>
      <c r="AF16532" s="6" t="s">
        <v>51236</v>
      </c>
      <c r="AG16532" s="6" t="s">
        <v>36278</v>
      </c>
    </row>
    <row r="16533" spans="29:33" x14ac:dyDescent="0.25">
      <c r="AC16533">
        <v>16532</v>
      </c>
      <c r="AD16533" s="6" t="s">
        <v>36279</v>
      </c>
      <c r="AE16533" s="6" t="s">
        <v>50946</v>
      </c>
      <c r="AF16533" s="6" t="s">
        <v>51706</v>
      </c>
      <c r="AG16533" s="6" t="s">
        <v>36280</v>
      </c>
    </row>
    <row r="16534" spans="29:33" x14ac:dyDescent="0.25">
      <c r="AC16534">
        <v>16533</v>
      </c>
      <c r="AD16534" s="6" t="s">
        <v>36281</v>
      </c>
      <c r="AE16534" s="6" t="s">
        <v>51824</v>
      </c>
      <c r="AF16534" s="6" t="s">
        <v>51902</v>
      </c>
      <c r="AG16534" s="6" t="s">
        <v>36282</v>
      </c>
    </row>
    <row r="16535" spans="29:33" x14ac:dyDescent="0.25">
      <c r="AC16535">
        <v>16534</v>
      </c>
      <c r="AD16535" s="6" t="s">
        <v>36283</v>
      </c>
      <c r="AE16535" s="6" t="s">
        <v>52256</v>
      </c>
      <c r="AF16535" s="6" t="s">
        <v>90</v>
      </c>
      <c r="AG16535" s="6" t="s">
        <v>36284</v>
      </c>
    </row>
    <row r="16536" spans="29:33" x14ac:dyDescent="0.25">
      <c r="AC16536">
        <v>16535</v>
      </c>
      <c r="AD16536" s="6" t="s">
        <v>36285</v>
      </c>
      <c r="AE16536" s="6" t="s">
        <v>50111</v>
      </c>
      <c r="AF16536" s="6" t="s">
        <v>90</v>
      </c>
      <c r="AG16536" s="6" t="s">
        <v>36286</v>
      </c>
    </row>
    <row r="16537" spans="29:33" x14ac:dyDescent="0.25">
      <c r="AC16537">
        <v>16536</v>
      </c>
      <c r="AD16537" s="6" t="s">
        <v>36287</v>
      </c>
      <c r="AE16537" s="6" t="s">
        <v>50111</v>
      </c>
      <c r="AF16537" s="6" t="s">
        <v>90</v>
      </c>
      <c r="AG16537" s="6" t="s">
        <v>36288</v>
      </c>
    </row>
    <row r="16538" spans="29:33" x14ac:dyDescent="0.25">
      <c r="AC16538">
        <v>16537</v>
      </c>
      <c r="AD16538" s="6" t="s">
        <v>36289</v>
      </c>
      <c r="AE16538" s="6" t="s">
        <v>52410</v>
      </c>
      <c r="AF16538" s="6" t="s">
        <v>90</v>
      </c>
      <c r="AG16538" s="6" t="s">
        <v>36290</v>
      </c>
    </row>
    <row r="16539" spans="29:33" x14ac:dyDescent="0.25">
      <c r="AC16539">
        <v>16538</v>
      </c>
      <c r="AD16539" s="6" t="s">
        <v>2420</v>
      </c>
      <c r="AE16539" s="6" t="s">
        <v>51293</v>
      </c>
      <c r="AF16539" s="6" t="s">
        <v>90</v>
      </c>
      <c r="AG16539" s="6" t="s">
        <v>36291</v>
      </c>
    </row>
    <row r="16540" spans="29:33" x14ac:dyDescent="0.25">
      <c r="AC16540">
        <v>16539</v>
      </c>
      <c r="AD16540" s="6" t="s">
        <v>36292</v>
      </c>
      <c r="AE16540" s="6" t="s">
        <v>50614</v>
      </c>
      <c r="AF16540" s="6" t="s">
        <v>90</v>
      </c>
      <c r="AG16540" s="6" t="s">
        <v>36293</v>
      </c>
    </row>
    <row r="16541" spans="29:33" x14ac:dyDescent="0.25">
      <c r="AC16541">
        <v>16540</v>
      </c>
      <c r="AD16541" s="6" t="s">
        <v>36294</v>
      </c>
      <c r="AE16541" s="6" t="s">
        <v>49257</v>
      </c>
      <c r="AF16541" s="6" t="s">
        <v>90</v>
      </c>
      <c r="AG16541" s="6" t="s">
        <v>36295</v>
      </c>
    </row>
    <row r="16542" spans="29:33" x14ac:dyDescent="0.25">
      <c r="AC16542">
        <v>16541</v>
      </c>
      <c r="AD16542" s="6" t="s">
        <v>36296</v>
      </c>
      <c r="AE16542" s="6" t="s">
        <v>49351</v>
      </c>
      <c r="AF16542" s="6" t="s">
        <v>49351</v>
      </c>
      <c r="AG16542" s="6" t="s">
        <v>36297</v>
      </c>
    </row>
    <row r="16543" spans="29:33" x14ac:dyDescent="0.25">
      <c r="AC16543">
        <v>16542</v>
      </c>
      <c r="AD16543" s="6" t="s">
        <v>36298</v>
      </c>
      <c r="AE16543" s="6" t="s">
        <v>51313</v>
      </c>
      <c r="AF16543" s="6" t="s">
        <v>50382</v>
      </c>
      <c r="AG16543" s="6" t="s">
        <v>36299</v>
      </c>
    </row>
    <row r="16544" spans="29:33" x14ac:dyDescent="0.25">
      <c r="AC16544">
        <v>16543</v>
      </c>
      <c r="AD16544" s="6" t="s">
        <v>36300</v>
      </c>
      <c r="AE16544" s="6" t="s">
        <v>51566</v>
      </c>
      <c r="AF16544" s="6" t="s">
        <v>90</v>
      </c>
      <c r="AG16544" s="6" t="s">
        <v>36301</v>
      </c>
    </row>
    <row r="16545" spans="29:33" x14ac:dyDescent="0.25">
      <c r="AC16545">
        <v>16544</v>
      </c>
      <c r="AD16545" s="6" t="s">
        <v>36302</v>
      </c>
      <c r="AE16545" s="6" t="s">
        <v>49335</v>
      </c>
      <c r="AF16545" s="6" t="s">
        <v>49323</v>
      </c>
      <c r="AG16545" s="6" t="s">
        <v>36303</v>
      </c>
    </row>
    <row r="16546" spans="29:33" x14ac:dyDescent="0.25">
      <c r="AC16546">
        <v>16545</v>
      </c>
      <c r="AD16546" s="6" t="s">
        <v>36304</v>
      </c>
      <c r="AE16546" s="6" t="s">
        <v>49460</v>
      </c>
      <c r="AF16546" s="6" t="s">
        <v>49460</v>
      </c>
      <c r="AG16546" s="6" t="s">
        <v>36305</v>
      </c>
    </row>
    <row r="16547" spans="29:33" x14ac:dyDescent="0.25">
      <c r="AC16547">
        <v>16546</v>
      </c>
      <c r="AD16547" s="6" t="s">
        <v>36306</v>
      </c>
      <c r="AE16547" s="6" t="s">
        <v>50019</v>
      </c>
      <c r="AF16547" s="6" t="s">
        <v>50035</v>
      </c>
      <c r="AG16547" s="6" t="s">
        <v>36307</v>
      </c>
    </row>
    <row r="16548" spans="29:33" x14ac:dyDescent="0.25">
      <c r="AC16548">
        <v>16547</v>
      </c>
      <c r="AD16548" s="6" t="s">
        <v>36308</v>
      </c>
      <c r="AE16548" s="6" t="s">
        <v>49994</v>
      </c>
      <c r="AF16548" s="6" t="s">
        <v>90</v>
      </c>
      <c r="AG16548" s="6" t="s">
        <v>36309</v>
      </c>
    </row>
    <row r="16549" spans="29:33" x14ac:dyDescent="0.25">
      <c r="AC16549">
        <v>16548</v>
      </c>
      <c r="AD16549" s="6" t="s">
        <v>36310</v>
      </c>
      <c r="AE16549" s="6" t="s">
        <v>51351</v>
      </c>
      <c r="AF16549" s="6" t="s">
        <v>90</v>
      </c>
      <c r="AG16549" s="6" t="s">
        <v>36311</v>
      </c>
    </row>
    <row r="16550" spans="29:33" x14ac:dyDescent="0.25">
      <c r="AC16550">
        <v>16549</v>
      </c>
      <c r="AD16550" s="6" t="s">
        <v>36312</v>
      </c>
      <c r="AE16550" s="6" t="s">
        <v>49057</v>
      </c>
      <c r="AF16550" s="6" t="s">
        <v>90</v>
      </c>
      <c r="AG16550" s="6" t="s">
        <v>36313</v>
      </c>
    </row>
    <row r="16551" spans="29:33" x14ac:dyDescent="0.25">
      <c r="AC16551">
        <v>16550</v>
      </c>
      <c r="AD16551" s="6" t="s">
        <v>36314</v>
      </c>
      <c r="AE16551" s="6" t="s">
        <v>49008</v>
      </c>
      <c r="AF16551" s="6" t="s">
        <v>90</v>
      </c>
      <c r="AG16551" s="6" t="s">
        <v>36315</v>
      </c>
    </row>
    <row r="16552" spans="29:33" x14ac:dyDescent="0.25">
      <c r="AC16552">
        <v>16551</v>
      </c>
      <c r="AD16552" s="6" t="s">
        <v>36316</v>
      </c>
      <c r="AE16552" s="6" t="s">
        <v>52209</v>
      </c>
      <c r="AF16552" s="6" t="s">
        <v>50232</v>
      </c>
      <c r="AG16552" s="6" t="s">
        <v>36317</v>
      </c>
    </row>
    <row r="16553" spans="29:33" x14ac:dyDescent="0.25">
      <c r="AC16553">
        <v>16552</v>
      </c>
      <c r="AD16553" s="6" t="s">
        <v>36318</v>
      </c>
      <c r="AE16553" s="6" t="s">
        <v>51199</v>
      </c>
      <c r="AF16553" s="6" t="s">
        <v>51183</v>
      </c>
      <c r="AG16553" s="6" t="s">
        <v>36319</v>
      </c>
    </row>
    <row r="16554" spans="29:33" x14ac:dyDescent="0.25">
      <c r="AC16554">
        <v>16553</v>
      </c>
      <c r="AD16554" s="6" t="s">
        <v>36320</v>
      </c>
      <c r="AE16554" s="6" t="s">
        <v>50617</v>
      </c>
      <c r="AF16554" s="6" t="s">
        <v>50700</v>
      </c>
      <c r="AG16554" s="6" t="s">
        <v>36321</v>
      </c>
    </row>
    <row r="16555" spans="29:33" x14ac:dyDescent="0.25">
      <c r="AC16555">
        <v>16554</v>
      </c>
      <c r="AD16555" s="6" t="s">
        <v>36322</v>
      </c>
      <c r="AE16555" s="6" t="s">
        <v>51726</v>
      </c>
      <c r="AF16555" s="6" t="s">
        <v>90</v>
      </c>
      <c r="AG16555" s="6" t="s">
        <v>36323</v>
      </c>
    </row>
    <row r="16556" spans="29:33" x14ac:dyDescent="0.25">
      <c r="AC16556">
        <v>16555</v>
      </c>
      <c r="AD16556" s="6" t="s">
        <v>36324</v>
      </c>
      <c r="AE16556" s="6" t="s">
        <v>49032</v>
      </c>
      <c r="AF16556" s="6" t="s">
        <v>49721</v>
      </c>
      <c r="AG16556" s="6" t="s">
        <v>36325</v>
      </c>
    </row>
    <row r="16557" spans="29:33" x14ac:dyDescent="0.25">
      <c r="AC16557">
        <v>16556</v>
      </c>
      <c r="AD16557" s="6" t="s">
        <v>36326</v>
      </c>
      <c r="AE16557" s="6" t="s">
        <v>49891</v>
      </c>
      <c r="AF16557" s="6" t="s">
        <v>90</v>
      </c>
      <c r="AG16557" s="6" t="s">
        <v>36327</v>
      </c>
    </row>
    <row r="16558" spans="29:33" x14ac:dyDescent="0.25">
      <c r="AC16558">
        <v>16557</v>
      </c>
      <c r="AD16558" s="6" t="s">
        <v>36328</v>
      </c>
      <c r="AE16558" s="6" t="s">
        <v>51244</v>
      </c>
      <c r="AF16558" s="6" t="s">
        <v>90</v>
      </c>
      <c r="AG16558" s="6" t="s">
        <v>36329</v>
      </c>
    </row>
    <row r="16559" spans="29:33" x14ac:dyDescent="0.25">
      <c r="AC16559">
        <v>16558</v>
      </c>
      <c r="AD16559" s="6" t="s">
        <v>36330</v>
      </c>
      <c r="AE16559" s="6" t="s">
        <v>49122</v>
      </c>
      <c r="AF16559" s="6" t="s">
        <v>90</v>
      </c>
      <c r="AG16559" s="6" t="s">
        <v>36331</v>
      </c>
    </row>
    <row r="16560" spans="29:33" x14ac:dyDescent="0.25">
      <c r="AC16560">
        <v>16559</v>
      </c>
      <c r="AD16560" s="6" t="s">
        <v>36332</v>
      </c>
      <c r="AE16560" s="6" t="s">
        <v>49883</v>
      </c>
      <c r="AF16560" s="6" t="s">
        <v>49881</v>
      </c>
      <c r="AG16560" s="6" t="s">
        <v>36333</v>
      </c>
    </row>
    <row r="16561" spans="29:33" x14ac:dyDescent="0.25">
      <c r="AC16561">
        <v>16560</v>
      </c>
      <c r="AD16561" s="6" t="s">
        <v>36334</v>
      </c>
      <c r="AE16561" s="6" t="s">
        <v>50444</v>
      </c>
      <c r="AF16561" s="6" t="s">
        <v>90</v>
      </c>
      <c r="AG16561" s="6" t="s">
        <v>36335</v>
      </c>
    </row>
    <row r="16562" spans="29:33" x14ac:dyDescent="0.25">
      <c r="AC16562">
        <v>16561</v>
      </c>
      <c r="AD16562" s="6" t="s">
        <v>36336</v>
      </c>
      <c r="AE16562" s="6" t="s">
        <v>50465</v>
      </c>
      <c r="AF16562" s="6" t="s">
        <v>50720</v>
      </c>
      <c r="AG16562" s="6" t="s">
        <v>36337</v>
      </c>
    </row>
    <row r="16563" spans="29:33" x14ac:dyDescent="0.25">
      <c r="AC16563">
        <v>16562</v>
      </c>
      <c r="AD16563" s="6" t="s">
        <v>36338</v>
      </c>
      <c r="AE16563" s="6" t="s">
        <v>51601</v>
      </c>
      <c r="AF16563" s="6" t="s">
        <v>51595</v>
      </c>
      <c r="AG16563" s="6" t="s">
        <v>36339</v>
      </c>
    </row>
    <row r="16564" spans="29:33" x14ac:dyDescent="0.25">
      <c r="AC16564">
        <v>16563</v>
      </c>
      <c r="AD16564" s="6" t="s">
        <v>36340</v>
      </c>
      <c r="AE16564" s="6" t="s">
        <v>50649</v>
      </c>
      <c r="AF16564" s="6" t="s">
        <v>90</v>
      </c>
      <c r="AG16564" s="6" t="s">
        <v>36341</v>
      </c>
    </row>
    <row r="16565" spans="29:33" x14ac:dyDescent="0.25">
      <c r="AC16565">
        <v>16564</v>
      </c>
      <c r="AD16565" s="6" t="s">
        <v>36342</v>
      </c>
      <c r="AE16565" s="6" t="s">
        <v>49526</v>
      </c>
      <c r="AF16565" s="6" t="s">
        <v>49520</v>
      </c>
      <c r="AG16565" s="6" t="s">
        <v>36343</v>
      </c>
    </row>
    <row r="16566" spans="29:33" x14ac:dyDescent="0.25">
      <c r="AC16566">
        <v>16565</v>
      </c>
      <c r="AD16566" s="6" t="s">
        <v>36344</v>
      </c>
      <c r="AE16566" s="6" t="s">
        <v>50187</v>
      </c>
      <c r="AF16566" s="6" t="s">
        <v>49940</v>
      </c>
      <c r="AG16566" s="6" t="s">
        <v>36345</v>
      </c>
    </row>
    <row r="16567" spans="29:33" x14ac:dyDescent="0.25">
      <c r="AC16567">
        <v>16566</v>
      </c>
      <c r="AD16567" s="6" t="s">
        <v>36346</v>
      </c>
      <c r="AE16567" s="6" t="s">
        <v>51952</v>
      </c>
      <c r="AF16567" s="6" t="s">
        <v>90</v>
      </c>
      <c r="AG16567" s="6" t="s">
        <v>36347</v>
      </c>
    </row>
    <row r="16568" spans="29:33" x14ac:dyDescent="0.25">
      <c r="AC16568">
        <v>16567</v>
      </c>
      <c r="AD16568" s="6" t="s">
        <v>36348</v>
      </c>
      <c r="AE16568" s="6" t="s">
        <v>51494</v>
      </c>
      <c r="AF16568" s="6" t="s">
        <v>90</v>
      </c>
      <c r="AG16568" s="6" t="s">
        <v>36349</v>
      </c>
    </row>
    <row r="16569" spans="29:33" x14ac:dyDescent="0.25">
      <c r="AC16569">
        <v>16568</v>
      </c>
      <c r="AD16569" s="6" t="s">
        <v>36350</v>
      </c>
      <c r="AE16569" s="6" t="s">
        <v>51562</v>
      </c>
      <c r="AF16569" s="6" t="s">
        <v>50360</v>
      </c>
      <c r="AG16569" s="6" t="s">
        <v>36351</v>
      </c>
    </row>
    <row r="16570" spans="29:33" x14ac:dyDescent="0.25">
      <c r="AC16570">
        <v>16569</v>
      </c>
      <c r="AD16570" s="6" t="s">
        <v>36352</v>
      </c>
      <c r="AE16570" s="6" t="s">
        <v>51615</v>
      </c>
      <c r="AF16570" s="6" t="s">
        <v>90</v>
      </c>
      <c r="AG16570" s="6" t="s">
        <v>36353</v>
      </c>
    </row>
    <row r="16571" spans="29:33" x14ac:dyDescent="0.25">
      <c r="AC16571">
        <v>16570</v>
      </c>
      <c r="AD16571" s="6" t="s">
        <v>36354</v>
      </c>
      <c r="AE16571" s="6" t="s">
        <v>49717</v>
      </c>
      <c r="AF16571" s="6" t="s">
        <v>49241</v>
      </c>
      <c r="AG16571" s="6" t="s">
        <v>36355</v>
      </c>
    </row>
    <row r="16572" spans="29:33" x14ac:dyDescent="0.25">
      <c r="AC16572">
        <v>16571</v>
      </c>
      <c r="AD16572" s="6" t="s">
        <v>36356</v>
      </c>
      <c r="AE16572" s="6" t="s">
        <v>51597</v>
      </c>
      <c r="AF16572" s="6" t="s">
        <v>90</v>
      </c>
      <c r="AG16572" s="6" t="s">
        <v>36357</v>
      </c>
    </row>
    <row r="16573" spans="29:33" x14ac:dyDescent="0.25">
      <c r="AC16573">
        <v>16572</v>
      </c>
      <c r="AD16573" s="6" t="s">
        <v>36358</v>
      </c>
      <c r="AE16573" s="6" t="s">
        <v>51356</v>
      </c>
      <c r="AF16573" s="6" t="s">
        <v>90</v>
      </c>
      <c r="AG16573" s="6" t="s">
        <v>36359</v>
      </c>
    </row>
    <row r="16574" spans="29:33" x14ac:dyDescent="0.25">
      <c r="AC16574">
        <v>16573</v>
      </c>
      <c r="AD16574" s="6" t="s">
        <v>36360</v>
      </c>
      <c r="AE16574" s="6" t="s">
        <v>50652</v>
      </c>
      <c r="AF16574" s="6" t="s">
        <v>90</v>
      </c>
      <c r="AG16574" s="6" t="s">
        <v>36361</v>
      </c>
    </row>
    <row r="16575" spans="29:33" x14ac:dyDescent="0.25">
      <c r="AC16575">
        <v>16574</v>
      </c>
      <c r="AD16575" s="6" t="s">
        <v>36362</v>
      </c>
      <c r="AE16575" s="6" t="s">
        <v>51009</v>
      </c>
      <c r="AF16575" s="6" t="s">
        <v>50700</v>
      </c>
      <c r="AG16575" s="6" t="s">
        <v>36363</v>
      </c>
    </row>
    <row r="16576" spans="29:33" x14ac:dyDescent="0.25">
      <c r="AC16576">
        <v>16575</v>
      </c>
      <c r="AD16576" s="6" t="s">
        <v>36364</v>
      </c>
      <c r="AE16576" s="6" t="s">
        <v>48904</v>
      </c>
      <c r="AF16576" s="6" t="s">
        <v>90</v>
      </c>
      <c r="AG16576" s="6" t="s">
        <v>36365</v>
      </c>
    </row>
    <row r="16577" spans="29:33" x14ac:dyDescent="0.25">
      <c r="AC16577">
        <v>16576</v>
      </c>
      <c r="AD16577" s="6" t="s">
        <v>36366</v>
      </c>
      <c r="AE16577" s="6" t="s">
        <v>52271</v>
      </c>
      <c r="AF16577" s="6" t="s">
        <v>51484</v>
      </c>
      <c r="AG16577" s="6" t="s">
        <v>36367</v>
      </c>
    </row>
    <row r="16578" spans="29:33" x14ac:dyDescent="0.25">
      <c r="AC16578">
        <v>16577</v>
      </c>
      <c r="AD16578" s="6" t="s">
        <v>36368</v>
      </c>
      <c r="AE16578" s="6" t="s">
        <v>49494</v>
      </c>
      <c r="AF16578" s="6" t="s">
        <v>90</v>
      </c>
      <c r="AG16578" s="6" t="s">
        <v>36369</v>
      </c>
    </row>
    <row r="16579" spans="29:33" x14ac:dyDescent="0.25">
      <c r="AC16579">
        <v>16578</v>
      </c>
      <c r="AD16579" s="6" t="s">
        <v>36370</v>
      </c>
      <c r="AE16579" s="6" t="s">
        <v>50206</v>
      </c>
      <c r="AF16579" s="6" t="s">
        <v>90</v>
      </c>
      <c r="AG16579" s="6" t="s">
        <v>36371</v>
      </c>
    </row>
    <row r="16580" spans="29:33" x14ac:dyDescent="0.25">
      <c r="AC16580">
        <v>16579</v>
      </c>
      <c r="AD16580" s="6" t="s">
        <v>36372</v>
      </c>
      <c r="AE16580" s="6" t="s">
        <v>51706</v>
      </c>
      <c r="AF16580" s="6" t="s">
        <v>90</v>
      </c>
      <c r="AG16580" s="6" t="s">
        <v>36373</v>
      </c>
    </row>
    <row r="16581" spans="29:33" x14ac:dyDescent="0.25">
      <c r="AC16581">
        <v>16580</v>
      </c>
      <c r="AD16581" s="6" t="s">
        <v>36374</v>
      </c>
      <c r="AE16581" s="6" t="s">
        <v>49231</v>
      </c>
      <c r="AF16581" s="6" t="s">
        <v>49239</v>
      </c>
      <c r="AG16581" s="6" t="s">
        <v>36375</v>
      </c>
    </row>
    <row r="16582" spans="29:33" x14ac:dyDescent="0.25">
      <c r="AC16582">
        <v>16581</v>
      </c>
      <c r="AD16582" s="6" t="s">
        <v>36376</v>
      </c>
      <c r="AE16582" s="6" t="s">
        <v>49013</v>
      </c>
      <c r="AF16582" s="6" t="s">
        <v>51306</v>
      </c>
      <c r="AG16582" s="6" t="s">
        <v>36377</v>
      </c>
    </row>
    <row r="16583" spans="29:33" x14ac:dyDescent="0.25">
      <c r="AC16583">
        <v>16582</v>
      </c>
      <c r="AD16583" s="6" t="s">
        <v>36378</v>
      </c>
      <c r="AE16583" s="6" t="s">
        <v>51368</v>
      </c>
      <c r="AF16583" s="6" t="s">
        <v>51351</v>
      </c>
      <c r="AG16583" s="6" t="s">
        <v>36379</v>
      </c>
    </row>
    <row r="16584" spans="29:33" x14ac:dyDescent="0.25">
      <c r="AC16584">
        <v>16583</v>
      </c>
      <c r="AD16584" s="6" t="s">
        <v>36380</v>
      </c>
      <c r="AE16584" s="6" t="s">
        <v>51631</v>
      </c>
      <c r="AF16584" s="6" t="s">
        <v>51196</v>
      </c>
      <c r="AG16584" s="6" t="s">
        <v>36381</v>
      </c>
    </row>
    <row r="16585" spans="29:33" x14ac:dyDescent="0.25">
      <c r="AC16585">
        <v>16584</v>
      </c>
      <c r="AD16585" s="6" t="s">
        <v>36382</v>
      </c>
      <c r="AE16585" s="6" t="s">
        <v>49553</v>
      </c>
      <c r="AF16585" s="6" t="s">
        <v>90</v>
      </c>
      <c r="AG16585" s="6" t="s">
        <v>36383</v>
      </c>
    </row>
    <row r="16586" spans="29:33" x14ac:dyDescent="0.25">
      <c r="AC16586">
        <v>16585</v>
      </c>
      <c r="AD16586" s="6" t="s">
        <v>36384</v>
      </c>
      <c r="AE16586" s="6" t="s">
        <v>51717</v>
      </c>
      <c r="AF16586" s="6" t="s">
        <v>90</v>
      </c>
      <c r="AG16586" s="6" t="s">
        <v>36385</v>
      </c>
    </row>
    <row r="16587" spans="29:33" x14ac:dyDescent="0.25">
      <c r="AC16587">
        <v>16586</v>
      </c>
      <c r="AD16587" s="6" t="s">
        <v>36386</v>
      </c>
      <c r="AE16587" s="6" t="s">
        <v>50689</v>
      </c>
      <c r="AF16587" s="6" t="s">
        <v>90</v>
      </c>
      <c r="AG16587" s="6" t="s">
        <v>36387</v>
      </c>
    </row>
    <row r="16588" spans="29:33" x14ac:dyDescent="0.25">
      <c r="AC16588">
        <v>16587</v>
      </c>
      <c r="AD16588" s="6" t="s">
        <v>36388</v>
      </c>
      <c r="AE16588" s="6" t="s">
        <v>51605</v>
      </c>
      <c r="AF16588" s="6" t="s">
        <v>90</v>
      </c>
      <c r="AG16588" s="6" t="s">
        <v>36389</v>
      </c>
    </row>
    <row r="16589" spans="29:33" x14ac:dyDescent="0.25">
      <c r="AC16589">
        <v>16588</v>
      </c>
      <c r="AD16589" s="6" t="s">
        <v>36390</v>
      </c>
      <c r="AE16589" s="6" t="s">
        <v>50575</v>
      </c>
      <c r="AF16589" s="6" t="s">
        <v>50709</v>
      </c>
      <c r="AG16589" s="6" t="s">
        <v>36391</v>
      </c>
    </row>
    <row r="16590" spans="29:33" x14ac:dyDescent="0.25">
      <c r="AC16590">
        <v>16589</v>
      </c>
      <c r="AD16590" s="6" t="s">
        <v>36392</v>
      </c>
      <c r="AE16590" s="6" t="s">
        <v>49462</v>
      </c>
      <c r="AF16590" s="6" t="s">
        <v>49468</v>
      </c>
      <c r="AG16590" s="6" t="s">
        <v>36393</v>
      </c>
    </row>
    <row r="16591" spans="29:33" x14ac:dyDescent="0.25">
      <c r="AC16591">
        <v>16590</v>
      </c>
      <c r="AD16591" s="6" t="s">
        <v>36394</v>
      </c>
      <c r="AE16591" s="6" t="s">
        <v>49444</v>
      </c>
      <c r="AF16591" s="6" t="s">
        <v>50510</v>
      </c>
      <c r="AG16591" s="6" t="s">
        <v>36395</v>
      </c>
    </row>
    <row r="16592" spans="29:33" x14ac:dyDescent="0.25">
      <c r="AC16592">
        <v>16591</v>
      </c>
      <c r="AD16592" s="6" t="s">
        <v>36396</v>
      </c>
      <c r="AE16592" s="6" t="s">
        <v>51021</v>
      </c>
      <c r="AF16592" s="6" t="s">
        <v>90</v>
      </c>
      <c r="AG16592" s="6" t="s">
        <v>36397</v>
      </c>
    </row>
    <row r="16593" spans="29:33" x14ac:dyDescent="0.25">
      <c r="AC16593">
        <v>16592</v>
      </c>
      <c r="AD16593" s="6" t="s">
        <v>36398</v>
      </c>
      <c r="AE16593" s="6" t="s">
        <v>50654</v>
      </c>
      <c r="AF16593" s="6" t="s">
        <v>90</v>
      </c>
      <c r="AG16593" s="6" t="s">
        <v>36399</v>
      </c>
    </row>
    <row r="16594" spans="29:33" x14ac:dyDescent="0.25">
      <c r="AC16594">
        <v>16593</v>
      </c>
      <c r="AD16594" s="6" t="s">
        <v>36400</v>
      </c>
      <c r="AE16594" s="6" t="s">
        <v>50590</v>
      </c>
      <c r="AF16594" s="6" t="s">
        <v>49685</v>
      </c>
      <c r="AG16594" s="6" t="s">
        <v>36401</v>
      </c>
    </row>
    <row r="16595" spans="29:33" x14ac:dyDescent="0.25">
      <c r="AC16595">
        <v>16594</v>
      </c>
      <c r="AD16595" s="6" t="s">
        <v>36402</v>
      </c>
      <c r="AE16595" s="6" t="s">
        <v>51767</v>
      </c>
      <c r="AF16595" s="6" t="s">
        <v>90</v>
      </c>
      <c r="AG16595" s="6" t="s">
        <v>36403</v>
      </c>
    </row>
    <row r="16596" spans="29:33" x14ac:dyDescent="0.25">
      <c r="AC16596">
        <v>16595</v>
      </c>
      <c r="AD16596" s="6" t="s">
        <v>36404</v>
      </c>
      <c r="AE16596" s="6" t="s">
        <v>50404</v>
      </c>
      <c r="AF16596" s="6" t="s">
        <v>50410</v>
      </c>
      <c r="AG16596" s="6" t="s">
        <v>36405</v>
      </c>
    </row>
    <row r="16597" spans="29:33" x14ac:dyDescent="0.25">
      <c r="AC16597">
        <v>16596</v>
      </c>
      <c r="AD16597" s="6" t="s">
        <v>36406</v>
      </c>
      <c r="AE16597" s="6" t="s">
        <v>50396</v>
      </c>
      <c r="AF16597" s="6" t="s">
        <v>90</v>
      </c>
      <c r="AG16597" s="6" t="s">
        <v>36407</v>
      </c>
    </row>
    <row r="16598" spans="29:33" x14ac:dyDescent="0.25">
      <c r="AC16598">
        <v>16597</v>
      </c>
      <c r="AD16598" s="6" t="s">
        <v>36408</v>
      </c>
      <c r="AE16598" s="6" t="s">
        <v>52061</v>
      </c>
      <c r="AF16598" s="6" t="s">
        <v>51466</v>
      </c>
      <c r="AG16598" s="6" t="s">
        <v>36409</v>
      </c>
    </row>
    <row r="16599" spans="29:33" x14ac:dyDescent="0.25">
      <c r="AC16599">
        <v>16598</v>
      </c>
      <c r="AD16599" s="6" t="s">
        <v>36410</v>
      </c>
      <c r="AE16599" s="6" t="s">
        <v>50131</v>
      </c>
      <c r="AF16599" s="6" t="s">
        <v>90</v>
      </c>
      <c r="AG16599" s="6" t="s">
        <v>36411</v>
      </c>
    </row>
    <row r="16600" spans="29:33" x14ac:dyDescent="0.25">
      <c r="AC16600">
        <v>16599</v>
      </c>
      <c r="AD16600" s="6" t="s">
        <v>11615</v>
      </c>
      <c r="AE16600" s="6" t="s">
        <v>50529</v>
      </c>
      <c r="AF16600" s="6" t="s">
        <v>90</v>
      </c>
      <c r="AG16600" s="6" t="s">
        <v>36412</v>
      </c>
    </row>
    <row r="16601" spans="29:33" x14ac:dyDescent="0.25">
      <c r="AC16601">
        <v>16600</v>
      </c>
      <c r="AD16601" s="6" t="s">
        <v>36413</v>
      </c>
      <c r="AE16601" s="6" t="s">
        <v>51806</v>
      </c>
      <c r="AF16601" s="6" t="s">
        <v>90</v>
      </c>
      <c r="AG16601" s="6" t="s">
        <v>36414</v>
      </c>
    </row>
    <row r="16602" spans="29:33" x14ac:dyDescent="0.25">
      <c r="AC16602">
        <v>16601</v>
      </c>
      <c r="AD16602" s="6" t="s">
        <v>36415</v>
      </c>
      <c r="AE16602" s="6" t="s">
        <v>50970</v>
      </c>
      <c r="AF16602" s="6" t="s">
        <v>90</v>
      </c>
      <c r="AG16602" s="6" t="s">
        <v>36416</v>
      </c>
    </row>
    <row r="16603" spans="29:33" x14ac:dyDescent="0.25">
      <c r="AC16603">
        <v>16602</v>
      </c>
      <c r="AD16603" s="6" t="s">
        <v>36417</v>
      </c>
      <c r="AE16603" s="6" t="s">
        <v>51534</v>
      </c>
      <c r="AF16603" s="6" t="s">
        <v>50607</v>
      </c>
      <c r="AG16603" s="6" t="s">
        <v>36418</v>
      </c>
    </row>
    <row r="16604" spans="29:33" x14ac:dyDescent="0.25">
      <c r="AC16604">
        <v>16603</v>
      </c>
      <c r="AD16604" s="6" t="s">
        <v>36419</v>
      </c>
      <c r="AE16604" s="6" t="s">
        <v>48993</v>
      </c>
      <c r="AF16604" s="6" t="s">
        <v>90</v>
      </c>
      <c r="AG16604" s="6" t="s">
        <v>36420</v>
      </c>
    </row>
    <row r="16605" spans="29:33" x14ac:dyDescent="0.25">
      <c r="AC16605">
        <v>16604</v>
      </c>
      <c r="AD16605" s="6" t="s">
        <v>36421</v>
      </c>
      <c r="AE16605" s="6" t="s">
        <v>50733</v>
      </c>
      <c r="AF16605" s="6" t="s">
        <v>49335</v>
      </c>
      <c r="AG16605" s="6" t="s">
        <v>36422</v>
      </c>
    </row>
    <row r="16606" spans="29:33" x14ac:dyDescent="0.25">
      <c r="AC16606">
        <v>16605</v>
      </c>
      <c r="AD16606" s="6" t="s">
        <v>36423</v>
      </c>
      <c r="AE16606" s="6" t="s">
        <v>49795</v>
      </c>
      <c r="AF16606" s="6" t="s">
        <v>49812</v>
      </c>
      <c r="AG16606" s="6" t="s">
        <v>36424</v>
      </c>
    </row>
    <row r="16607" spans="29:33" x14ac:dyDescent="0.25">
      <c r="AC16607">
        <v>16606</v>
      </c>
      <c r="AD16607" s="6" t="s">
        <v>36425</v>
      </c>
      <c r="AE16607" s="6" t="s">
        <v>51677</v>
      </c>
      <c r="AF16607" s="6" t="s">
        <v>90</v>
      </c>
      <c r="AG16607" s="6" t="s">
        <v>36426</v>
      </c>
    </row>
    <row r="16608" spans="29:33" x14ac:dyDescent="0.25">
      <c r="AC16608">
        <v>16607</v>
      </c>
      <c r="AD16608" s="6" t="s">
        <v>36427</v>
      </c>
      <c r="AE16608" s="6" t="s">
        <v>50649</v>
      </c>
      <c r="AF16608" s="6" t="s">
        <v>90</v>
      </c>
      <c r="AG16608" s="6" t="s">
        <v>36428</v>
      </c>
    </row>
    <row r="16609" spans="29:33" x14ac:dyDescent="0.25">
      <c r="AC16609">
        <v>16608</v>
      </c>
      <c r="AD16609" s="6" t="s">
        <v>36429</v>
      </c>
      <c r="AE16609" s="6" t="s">
        <v>51187</v>
      </c>
      <c r="AF16609" s="6" t="s">
        <v>90</v>
      </c>
      <c r="AG16609" s="6" t="s">
        <v>36430</v>
      </c>
    </row>
    <row r="16610" spans="29:33" x14ac:dyDescent="0.25">
      <c r="AC16610">
        <v>16609</v>
      </c>
      <c r="AD16610" s="6" t="s">
        <v>36431</v>
      </c>
      <c r="AE16610" s="6" t="s">
        <v>50709</v>
      </c>
      <c r="AF16610" s="6" t="s">
        <v>50712</v>
      </c>
      <c r="AG16610" s="6" t="s">
        <v>36432</v>
      </c>
    </row>
    <row r="16611" spans="29:33" x14ac:dyDescent="0.25">
      <c r="AC16611">
        <v>16610</v>
      </c>
      <c r="AD16611" s="6" t="s">
        <v>36433</v>
      </c>
      <c r="AE16611" s="6" t="s">
        <v>51562</v>
      </c>
      <c r="AF16611" s="6" t="s">
        <v>90</v>
      </c>
      <c r="AG16611" s="6" t="s">
        <v>36434</v>
      </c>
    </row>
    <row r="16612" spans="29:33" x14ac:dyDescent="0.25">
      <c r="AC16612">
        <v>16611</v>
      </c>
      <c r="AD16612" s="6" t="s">
        <v>36435</v>
      </c>
      <c r="AE16612" s="6" t="s">
        <v>51562</v>
      </c>
      <c r="AF16612" s="6" t="s">
        <v>90</v>
      </c>
      <c r="AG16612" s="6" t="s">
        <v>36436</v>
      </c>
    </row>
    <row r="16613" spans="29:33" x14ac:dyDescent="0.25">
      <c r="AC16613">
        <v>16612</v>
      </c>
      <c r="AD16613" s="6" t="s">
        <v>36437</v>
      </c>
      <c r="AE16613" s="6" t="s">
        <v>48777</v>
      </c>
      <c r="AF16613" s="6" t="s">
        <v>90</v>
      </c>
      <c r="AG16613" s="6" t="s">
        <v>36438</v>
      </c>
    </row>
    <row r="16614" spans="29:33" x14ac:dyDescent="0.25">
      <c r="AC16614">
        <v>16613</v>
      </c>
      <c r="AD16614" s="6" t="s">
        <v>36439</v>
      </c>
      <c r="AE16614" s="6" t="s">
        <v>51227</v>
      </c>
      <c r="AF16614" s="6" t="s">
        <v>90</v>
      </c>
      <c r="AG16614" s="6" t="s">
        <v>36440</v>
      </c>
    </row>
    <row r="16615" spans="29:33" x14ac:dyDescent="0.25">
      <c r="AC16615">
        <v>16614</v>
      </c>
      <c r="AD16615" s="6" t="s">
        <v>36441</v>
      </c>
      <c r="AE16615" s="6" t="s">
        <v>49158</v>
      </c>
      <c r="AF16615" s="6" t="s">
        <v>90</v>
      </c>
      <c r="AG16615" s="6" t="s">
        <v>36442</v>
      </c>
    </row>
    <row r="16616" spans="29:33" x14ac:dyDescent="0.25">
      <c r="AC16616">
        <v>16615</v>
      </c>
      <c r="AD16616" s="6" t="s">
        <v>36443</v>
      </c>
      <c r="AE16616" s="6" t="s">
        <v>50230</v>
      </c>
      <c r="AF16616" s="6" t="s">
        <v>50222</v>
      </c>
      <c r="AG16616" s="6" t="s">
        <v>36444</v>
      </c>
    </row>
    <row r="16617" spans="29:33" x14ac:dyDescent="0.25">
      <c r="AC16617">
        <v>16616</v>
      </c>
      <c r="AD16617" s="6" t="s">
        <v>36445</v>
      </c>
      <c r="AE16617" s="6" t="s">
        <v>49738</v>
      </c>
      <c r="AF16617" s="6" t="s">
        <v>49764</v>
      </c>
      <c r="AG16617" s="6" t="s">
        <v>36446</v>
      </c>
    </row>
    <row r="16618" spans="29:33" x14ac:dyDescent="0.25">
      <c r="AC16618">
        <v>16617</v>
      </c>
      <c r="AD16618" s="6" t="s">
        <v>36447</v>
      </c>
      <c r="AE16618" s="6" t="s">
        <v>49591</v>
      </c>
      <c r="AF16618" s="6" t="s">
        <v>49520</v>
      </c>
      <c r="AG16618" s="6" t="s">
        <v>36448</v>
      </c>
    </row>
    <row r="16619" spans="29:33" x14ac:dyDescent="0.25">
      <c r="AC16619">
        <v>16618</v>
      </c>
      <c r="AD16619" s="6" t="s">
        <v>36449</v>
      </c>
      <c r="AE16619" s="6" t="s">
        <v>50312</v>
      </c>
      <c r="AF16619" s="6" t="s">
        <v>52171</v>
      </c>
      <c r="AG16619" s="6" t="s">
        <v>36450</v>
      </c>
    </row>
    <row r="16620" spans="29:33" x14ac:dyDescent="0.25">
      <c r="AC16620">
        <v>16619</v>
      </c>
      <c r="AD16620" s="6" t="s">
        <v>36451</v>
      </c>
      <c r="AE16620" s="6" t="s">
        <v>51302</v>
      </c>
      <c r="AF16620" s="6" t="s">
        <v>51320</v>
      </c>
      <c r="AG16620" s="6" t="s">
        <v>36452</v>
      </c>
    </row>
    <row r="16621" spans="29:33" x14ac:dyDescent="0.25">
      <c r="AC16621">
        <v>16620</v>
      </c>
      <c r="AD16621" s="6" t="s">
        <v>36453</v>
      </c>
      <c r="AE16621" s="6" t="s">
        <v>50638</v>
      </c>
      <c r="AF16621" s="6" t="s">
        <v>50494</v>
      </c>
      <c r="AG16621" s="6" t="s">
        <v>36454</v>
      </c>
    </row>
    <row r="16622" spans="29:33" x14ac:dyDescent="0.25">
      <c r="AC16622">
        <v>16621</v>
      </c>
      <c r="AD16622" s="6" t="s">
        <v>36455</v>
      </c>
      <c r="AE16622" s="6" t="s">
        <v>52145</v>
      </c>
      <c r="AF16622" s="6" t="s">
        <v>90</v>
      </c>
      <c r="AG16622" s="6" t="s">
        <v>36456</v>
      </c>
    </row>
    <row r="16623" spans="29:33" x14ac:dyDescent="0.25">
      <c r="AC16623">
        <v>16622</v>
      </c>
      <c r="AD16623" s="6" t="s">
        <v>36457</v>
      </c>
      <c r="AE16623" s="6" t="s">
        <v>50823</v>
      </c>
      <c r="AF16623" s="6" t="s">
        <v>51333</v>
      </c>
      <c r="AG16623" s="6" t="s">
        <v>36458</v>
      </c>
    </row>
    <row r="16624" spans="29:33" x14ac:dyDescent="0.25">
      <c r="AC16624">
        <v>16623</v>
      </c>
      <c r="AD16624" s="6" t="s">
        <v>36459</v>
      </c>
      <c r="AE16624" s="6" t="s">
        <v>51453</v>
      </c>
      <c r="AF16624" s="6" t="s">
        <v>49799</v>
      </c>
      <c r="AG16624" s="6" t="s">
        <v>36460</v>
      </c>
    </row>
    <row r="16625" spans="29:33" x14ac:dyDescent="0.25">
      <c r="AC16625">
        <v>16624</v>
      </c>
      <c r="AD16625" s="6" t="s">
        <v>36461</v>
      </c>
      <c r="AE16625" s="6" t="s">
        <v>49812</v>
      </c>
      <c r="AF16625" s="6" t="s">
        <v>90</v>
      </c>
      <c r="AG16625" s="6" t="s">
        <v>36462</v>
      </c>
    </row>
    <row r="16626" spans="29:33" x14ac:dyDescent="0.25">
      <c r="AC16626">
        <v>16625</v>
      </c>
      <c r="AD16626" s="6" t="s">
        <v>36463</v>
      </c>
      <c r="AE16626" s="6" t="s">
        <v>50142</v>
      </c>
      <c r="AF16626" s="6" t="s">
        <v>49962</v>
      </c>
      <c r="AG16626" s="6" t="s">
        <v>36464</v>
      </c>
    </row>
    <row r="16627" spans="29:33" x14ac:dyDescent="0.25">
      <c r="AC16627">
        <v>16626</v>
      </c>
      <c r="AD16627" s="6" t="s">
        <v>36465</v>
      </c>
      <c r="AE16627" s="6" t="s">
        <v>51407</v>
      </c>
      <c r="AF16627" s="6" t="s">
        <v>90</v>
      </c>
      <c r="AG16627" s="6" t="s">
        <v>36466</v>
      </c>
    </row>
    <row r="16628" spans="29:33" x14ac:dyDescent="0.25">
      <c r="AC16628">
        <v>16627</v>
      </c>
      <c r="AD16628" s="6" t="s">
        <v>36467</v>
      </c>
      <c r="AE16628" s="6" t="s">
        <v>51468</v>
      </c>
      <c r="AF16628" s="6" t="s">
        <v>51141</v>
      </c>
      <c r="AG16628" s="6" t="s">
        <v>36468</v>
      </c>
    </row>
    <row r="16629" spans="29:33" x14ac:dyDescent="0.25">
      <c r="AC16629">
        <v>16628</v>
      </c>
      <c r="AD16629" s="6" t="s">
        <v>36469</v>
      </c>
      <c r="AE16629" s="6" t="s">
        <v>51484</v>
      </c>
      <c r="AF16629" s="6" t="s">
        <v>51902</v>
      </c>
      <c r="AG16629" s="6" t="s">
        <v>36470</v>
      </c>
    </row>
    <row r="16630" spans="29:33" x14ac:dyDescent="0.25">
      <c r="AC16630">
        <v>16629</v>
      </c>
      <c r="AD16630" s="6" t="s">
        <v>36471</v>
      </c>
      <c r="AE16630" s="6" t="s">
        <v>52369</v>
      </c>
      <c r="AF16630" s="6" t="s">
        <v>51972</v>
      </c>
      <c r="AG16630" s="6" t="s">
        <v>36472</v>
      </c>
    </row>
    <row r="16631" spans="29:33" x14ac:dyDescent="0.25">
      <c r="AC16631">
        <v>16630</v>
      </c>
      <c r="AD16631" s="6" t="s">
        <v>36473</v>
      </c>
      <c r="AE16631" s="6" t="s">
        <v>48932</v>
      </c>
      <c r="AF16631" s="6" t="s">
        <v>90</v>
      </c>
      <c r="AG16631" s="6" t="s">
        <v>36474</v>
      </c>
    </row>
    <row r="16632" spans="29:33" x14ac:dyDescent="0.25">
      <c r="AC16632">
        <v>16631</v>
      </c>
      <c r="AD16632" s="6" t="s">
        <v>36475</v>
      </c>
      <c r="AE16632" s="6" t="s">
        <v>50922</v>
      </c>
      <c r="AF16632" s="6" t="s">
        <v>50815</v>
      </c>
      <c r="AG16632" s="6" t="s">
        <v>36476</v>
      </c>
    </row>
    <row r="16633" spans="29:33" x14ac:dyDescent="0.25">
      <c r="AC16633">
        <v>16632</v>
      </c>
      <c r="AD16633" s="6" t="s">
        <v>36477</v>
      </c>
      <c r="AE16633" s="6" t="s">
        <v>50854</v>
      </c>
      <c r="AF16633" s="6" t="s">
        <v>90</v>
      </c>
      <c r="AG16633" s="6" t="s">
        <v>36478</v>
      </c>
    </row>
    <row r="16634" spans="29:33" x14ac:dyDescent="0.25">
      <c r="AC16634">
        <v>16633</v>
      </c>
      <c r="AD16634" s="6" t="s">
        <v>36479</v>
      </c>
      <c r="AE16634" s="6" t="s">
        <v>52046</v>
      </c>
      <c r="AF16634" s="6" t="s">
        <v>90</v>
      </c>
      <c r="AG16634" s="6" t="s">
        <v>36480</v>
      </c>
    </row>
    <row r="16635" spans="29:33" x14ac:dyDescent="0.25">
      <c r="AC16635">
        <v>16634</v>
      </c>
      <c r="AD16635" s="6" t="s">
        <v>36481</v>
      </c>
      <c r="AE16635" s="6" t="s">
        <v>51548</v>
      </c>
      <c r="AF16635" s="6" t="s">
        <v>51589</v>
      </c>
      <c r="AG16635" s="6" t="s">
        <v>36482</v>
      </c>
    </row>
    <row r="16636" spans="29:33" x14ac:dyDescent="0.25">
      <c r="AC16636">
        <v>16635</v>
      </c>
      <c r="AD16636" s="6" t="s">
        <v>36483</v>
      </c>
      <c r="AE16636" s="6" t="s">
        <v>49245</v>
      </c>
      <c r="AF16636" s="6" t="s">
        <v>90</v>
      </c>
      <c r="AG16636" s="6" t="s">
        <v>36484</v>
      </c>
    </row>
    <row r="16637" spans="29:33" x14ac:dyDescent="0.25">
      <c r="AC16637">
        <v>16636</v>
      </c>
      <c r="AD16637" s="6" t="s">
        <v>36485</v>
      </c>
      <c r="AE16637" s="6" t="s">
        <v>50850</v>
      </c>
      <c r="AF16637" s="6" t="s">
        <v>90</v>
      </c>
      <c r="AG16637" s="6" t="s">
        <v>36486</v>
      </c>
    </row>
    <row r="16638" spans="29:33" x14ac:dyDescent="0.25">
      <c r="AC16638">
        <v>16637</v>
      </c>
      <c r="AD16638" s="6" t="s">
        <v>36487</v>
      </c>
      <c r="AE16638" s="6" t="s">
        <v>50861</v>
      </c>
      <c r="AF16638" s="6" t="s">
        <v>50850</v>
      </c>
      <c r="AG16638" s="6" t="s">
        <v>36488</v>
      </c>
    </row>
    <row r="16639" spans="29:33" x14ac:dyDescent="0.25">
      <c r="AC16639">
        <v>16638</v>
      </c>
      <c r="AD16639" s="6" t="s">
        <v>36489</v>
      </c>
      <c r="AE16639" s="6" t="s">
        <v>48834</v>
      </c>
      <c r="AF16639" s="6" t="s">
        <v>90</v>
      </c>
      <c r="AG16639" s="6" t="s">
        <v>36490</v>
      </c>
    </row>
    <row r="16640" spans="29:33" x14ac:dyDescent="0.25">
      <c r="AC16640">
        <v>16639</v>
      </c>
      <c r="AD16640" s="6" t="s">
        <v>36491</v>
      </c>
      <c r="AE16640" s="6" t="s">
        <v>49893</v>
      </c>
      <c r="AF16640" s="6" t="s">
        <v>90</v>
      </c>
      <c r="AG16640" s="6" t="s">
        <v>36492</v>
      </c>
    </row>
    <row r="16641" spans="29:33" x14ac:dyDescent="0.25">
      <c r="AC16641">
        <v>16640</v>
      </c>
      <c r="AD16641" s="6" t="s">
        <v>36493</v>
      </c>
      <c r="AE16641" s="6" t="s">
        <v>50214</v>
      </c>
      <c r="AF16641" s="6" t="s">
        <v>50978</v>
      </c>
      <c r="AG16641" s="6" t="s">
        <v>36494</v>
      </c>
    </row>
    <row r="16642" spans="29:33" x14ac:dyDescent="0.25">
      <c r="AC16642">
        <v>16641</v>
      </c>
      <c r="AD16642" s="6" t="s">
        <v>36495</v>
      </c>
      <c r="AE16642" s="6" t="s">
        <v>49571</v>
      </c>
      <c r="AF16642" s="6" t="s">
        <v>49577</v>
      </c>
      <c r="AG16642" s="6" t="s">
        <v>36496</v>
      </c>
    </row>
    <row r="16643" spans="29:33" x14ac:dyDescent="0.25">
      <c r="AC16643">
        <v>16642</v>
      </c>
      <c r="AD16643" s="6" t="s">
        <v>36497</v>
      </c>
      <c r="AE16643" s="6" t="s">
        <v>49426</v>
      </c>
      <c r="AF16643" s="6" t="s">
        <v>90</v>
      </c>
      <c r="AG16643" s="6" t="s">
        <v>36498</v>
      </c>
    </row>
    <row r="16644" spans="29:33" x14ac:dyDescent="0.25">
      <c r="AC16644">
        <v>16643</v>
      </c>
      <c r="AD16644" s="6" t="s">
        <v>36499</v>
      </c>
      <c r="AE16644" s="6" t="s">
        <v>49032</v>
      </c>
      <c r="AF16644" s="6" t="s">
        <v>90</v>
      </c>
      <c r="AG16644" s="6" t="s">
        <v>36500</v>
      </c>
    </row>
    <row r="16645" spans="29:33" x14ac:dyDescent="0.25">
      <c r="AC16645">
        <v>16644</v>
      </c>
      <c r="AD16645" s="6" t="s">
        <v>36501</v>
      </c>
      <c r="AE16645" s="6" t="s">
        <v>52360</v>
      </c>
      <c r="AF16645" s="6" t="s">
        <v>90</v>
      </c>
      <c r="AG16645" s="6" t="s">
        <v>36502</v>
      </c>
    </row>
    <row r="16646" spans="29:33" x14ac:dyDescent="0.25">
      <c r="AC16646">
        <v>16645</v>
      </c>
      <c r="AD16646" s="6" t="s">
        <v>36503</v>
      </c>
      <c r="AE16646" s="6" t="s">
        <v>50727</v>
      </c>
      <c r="AF16646" s="6" t="s">
        <v>50709</v>
      </c>
      <c r="AG16646" s="6" t="s">
        <v>36504</v>
      </c>
    </row>
    <row r="16647" spans="29:33" x14ac:dyDescent="0.25">
      <c r="AC16647">
        <v>16646</v>
      </c>
      <c r="AD16647" s="6" t="s">
        <v>36505</v>
      </c>
      <c r="AE16647" s="6" t="s">
        <v>48914</v>
      </c>
      <c r="AF16647" s="6" t="s">
        <v>48916</v>
      </c>
      <c r="AG16647" s="6" t="s">
        <v>36506</v>
      </c>
    </row>
    <row r="16648" spans="29:33" x14ac:dyDescent="0.25">
      <c r="AC16648">
        <v>16647</v>
      </c>
      <c r="AD16648" s="6" t="s">
        <v>36507</v>
      </c>
      <c r="AE16648" s="6" t="s">
        <v>48916</v>
      </c>
      <c r="AF16648" s="6" t="s">
        <v>48916</v>
      </c>
      <c r="AG16648" s="6" t="s">
        <v>36508</v>
      </c>
    </row>
    <row r="16649" spans="29:33" x14ac:dyDescent="0.25">
      <c r="AC16649">
        <v>16648</v>
      </c>
      <c r="AD16649" s="6" t="s">
        <v>36509</v>
      </c>
      <c r="AE16649" s="6" t="s">
        <v>50736</v>
      </c>
      <c r="AF16649" s="6" t="s">
        <v>90</v>
      </c>
      <c r="AG16649" s="6" t="s">
        <v>36510</v>
      </c>
    </row>
    <row r="16650" spans="29:33" x14ac:dyDescent="0.25">
      <c r="AC16650">
        <v>16649</v>
      </c>
      <c r="AD16650" s="6" t="s">
        <v>36511</v>
      </c>
      <c r="AE16650" s="6" t="s">
        <v>50827</v>
      </c>
      <c r="AF16650" s="6" t="s">
        <v>51333</v>
      </c>
      <c r="AG16650" s="6" t="s">
        <v>36512</v>
      </c>
    </row>
    <row r="16651" spans="29:33" x14ac:dyDescent="0.25">
      <c r="AC16651">
        <v>16650</v>
      </c>
      <c r="AD16651" s="6" t="s">
        <v>5497</v>
      </c>
      <c r="AE16651" s="6" t="s">
        <v>51423</v>
      </c>
      <c r="AF16651" s="6" t="s">
        <v>51584</v>
      </c>
      <c r="AG16651" s="6" t="s">
        <v>36513</v>
      </c>
    </row>
    <row r="16652" spans="29:33" x14ac:dyDescent="0.25">
      <c r="AC16652">
        <v>16651</v>
      </c>
      <c r="AD16652" s="6" t="s">
        <v>36514</v>
      </c>
      <c r="AE16652" s="6" t="s">
        <v>50431</v>
      </c>
      <c r="AF16652" s="6" t="s">
        <v>49728</v>
      </c>
      <c r="AG16652" s="6" t="s">
        <v>36515</v>
      </c>
    </row>
    <row r="16653" spans="29:33" x14ac:dyDescent="0.25">
      <c r="AC16653">
        <v>16652</v>
      </c>
      <c r="AD16653" s="6" t="s">
        <v>36516</v>
      </c>
      <c r="AE16653" s="6" t="s">
        <v>51079</v>
      </c>
      <c r="AF16653" s="6" t="s">
        <v>51075</v>
      </c>
      <c r="AG16653" s="6" t="s">
        <v>36517</v>
      </c>
    </row>
    <row r="16654" spans="29:33" x14ac:dyDescent="0.25">
      <c r="AC16654">
        <v>16653</v>
      </c>
      <c r="AD16654" s="6" t="s">
        <v>36518</v>
      </c>
      <c r="AE16654" s="6" t="s">
        <v>52145</v>
      </c>
      <c r="AF16654" s="6" t="s">
        <v>90</v>
      </c>
      <c r="AG16654" s="6" t="s">
        <v>36519</v>
      </c>
    </row>
    <row r="16655" spans="29:33" x14ac:dyDescent="0.25">
      <c r="AC16655">
        <v>16654</v>
      </c>
      <c r="AD16655" s="6" t="s">
        <v>36520</v>
      </c>
      <c r="AE16655" s="6" t="s">
        <v>51009</v>
      </c>
      <c r="AF16655" s="6" t="s">
        <v>50771</v>
      </c>
      <c r="AG16655" s="6" t="s">
        <v>36521</v>
      </c>
    </row>
    <row r="16656" spans="29:33" x14ac:dyDescent="0.25">
      <c r="AC16656">
        <v>16655</v>
      </c>
      <c r="AD16656" s="6" t="s">
        <v>36522</v>
      </c>
      <c r="AE16656" s="6" t="s">
        <v>52240</v>
      </c>
      <c r="AF16656" s="6" t="s">
        <v>90</v>
      </c>
      <c r="AG16656" s="6" t="s">
        <v>36523</v>
      </c>
    </row>
    <row r="16657" spans="29:33" x14ac:dyDescent="0.25">
      <c r="AC16657">
        <v>16656</v>
      </c>
      <c r="AD16657" s="6" t="s">
        <v>36524</v>
      </c>
      <c r="AE16657" s="6" t="s">
        <v>50303</v>
      </c>
      <c r="AF16657" s="6" t="s">
        <v>90</v>
      </c>
      <c r="AG16657" s="6" t="s">
        <v>36525</v>
      </c>
    </row>
    <row r="16658" spans="29:33" x14ac:dyDescent="0.25">
      <c r="AC16658">
        <v>16657</v>
      </c>
      <c r="AD16658" s="6" t="s">
        <v>36526</v>
      </c>
      <c r="AE16658" s="6" t="s">
        <v>52297</v>
      </c>
      <c r="AF16658" s="6" t="s">
        <v>90</v>
      </c>
      <c r="AG16658" s="6" t="s">
        <v>36527</v>
      </c>
    </row>
    <row r="16659" spans="29:33" x14ac:dyDescent="0.25">
      <c r="AC16659">
        <v>16658</v>
      </c>
      <c r="AD16659" s="6" t="s">
        <v>36528</v>
      </c>
      <c r="AE16659" s="6" t="s">
        <v>51948</v>
      </c>
      <c r="AF16659" s="6" t="s">
        <v>90</v>
      </c>
      <c r="AG16659" s="6" t="s">
        <v>36529</v>
      </c>
    </row>
    <row r="16660" spans="29:33" x14ac:dyDescent="0.25">
      <c r="AC16660">
        <v>16659</v>
      </c>
      <c r="AD16660" s="6" t="s">
        <v>36530</v>
      </c>
      <c r="AE16660" s="6" t="s">
        <v>50297</v>
      </c>
      <c r="AF16660" s="6" t="s">
        <v>90</v>
      </c>
      <c r="AG16660" s="6" t="s">
        <v>36531</v>
      </c>
    </row>
    <row r="16661" spans="29:33" x14ac:dyDescent="0.25">
      <c r="AC16661">
        <v>16660</v>
      </c>
      <c r="AD16661" s="6" t="s">
        <v>36532</v>
      </c>
      <c r="AE16661" s="6" t="s">
        <v>50428</v>
      </c>
      <c r="AF16661" s="6" t="s">
        <v>90</v>
      </c>
      <c r="AG16661" s="6" t="s">
        <v>36533</v>
      </c>
    </row>
    <row r="16662" spans="29:33" x14ac:dyDescent="0.25">
      <c r="AC16662">
        <v>16661</v>
      </c>
      <c r="AD16662" s="6" t="s">
        <v>36534</v>
      </c>
      <c r="AE16662" s="6" t="s">
        <v>50056</v>
      </c>
      <c r="AF16662" s="6" t="s">
        <v>49926</v>
      </c>
      <c r="AG16662" s="6" t="s">
        <v>36535</v>
      </c>
    </row>
    <row r="16663" spans="29:33" x14ac:dyDescent="0.25">
      <c r="AC16663">
        <v>16662</v>
      </c>
      <c r="AD16663" s="6" t="s">
        <v>36536</v>
      </c>
      <c r="AE16663" s="6" t="s">
        <v>51349</v>
      </c>
      <c r="AF16663" s="6" t="s">
        <v>50964</v>
      </c>
      <c r="AG16663" s="6" t="s">
        <v>36537</v>
      </c>
    </row>
    <row r="16664" spans="29:33" x14ac:dyDescent="0.25">
      <c r="AC16664">
        <v>16663</v>
      </c>
      <c r="AD16664" s="6" t="s">
        <v>36538</v>
      </c>
      <c r="AE16664" s="6" t="s">
        <v>50007</v>
      </c>
      <c r="AF16664" s="6" t="s">
        <v>90</v>
      </c>
      <c r="AG16664" s="6" t="s">
        <v>36539</v>
      </c>
    </row>
    <row r="16665" spans="29:33" x14ac:dyDescent="0.25">
      <c r="AC16665">
        <v>16664</v>
      </c>
      <c r="AD16665" s="6" t="s">
        <v>36540</v>
      </c>
      <c r="AE16665" s="6" t="s">
        <v>52419</v>
      </c>
      <c r="AF16665" s="6" t="s">
        <v>90</v>
      </c>
      <c r="AG16665" s="6" t="s">
        <v>36541</v>
      </c>
    </row>
    <row r="16666" spans="29:33" x14ac:dyDescent="0.25">
      <c r="AC16666">
        <v>16665</v>
      </c>
      <c r="AD16666" s="6" t="s">
        <v>36542</v>
      </c>
      <c r="AE16666" s="6" t="s">
        <v>51663</v>
      </c>
      <c r="AF16666" s="6" t="s">
        <v>90</v>
      </c>
      <c r="AG16666" s="6" t="s">
        <v>36543</v>
      </c>
    </row>
    <row r="16667" spans="29:33" x14ac:dyDescent="0.25">
      <c r="AC16667">
        <v>16666</v>
      </c>
      <c r="AD16667" s="6" t="s">
        <v>36544</v>
      </c>
      <c r="AE16667" s="6" t="s">
        <v>51299</v>
      </c>
      <c r="AF16667" s="6" t="s">
        <v>51293</v>
      </c>
      <c r="AG16667" s="6" t="s">
        <v>36545</v>
      </c>
    </row>
    <row r="16668" spans="29:33" x14ac:dyDescent="0.25">
      <c r="AC16668">
        <v>16667</v>
      </c>
      <c r="AD16668" s="6" t="s">
        <v>36546</v>
      </c>
      <c r="AE16668" s="6" t="s">
        <v>48983</v>
      </c>
      <c r="AF16668" s="6" t="s">
        <v>49046</v>
      </c>
      <c r="AG16668" s="6" t="s">
        <v>36547</v>
      </c>
    </row>
    <row r="16669" spans="29:33" x14ac:dyDescent="0.25">
      <c r="AC16669">
        <v>16668</v>
      </c>
      <c r="AD16669" s="6" t="s">
        <v>36548</v>
      </c>
      <c r="AE16669" s="6" t="s">
        <v>48843</v>
      </c>
      <c r="AF16669" s="6" t="s">
        <v>90</v>
      </c>
      <c r="AG16669" s="6" t="s">
        <v>36549</v>
      </c>
    </row>
    <row r="16670" spans="29:33" x14ac:dyDescent="0.25">
      <c r="AC16670">
        <v>16669</v>
      </c>
      <c r="AD16670" s="6" t="s">
        <v>36550</v>
      </c>
      <c r="AE16670" s="6" t="s">
        <v>51595</v>
      </c>
      <c r="AF16670" s="6" t="s">
        <v>90</v>
      </c>
      <c r="AG16670" s="6" t="s">
        <v>36551</v>
      </c>
    </row>
    <row r="16671" spans="29:33" x14ac:dyDescent="0.25">
      <c r="AC16671">
        <v>16670</v>
      </c>
      <c r="AD16671" s="6" t="s">
        <v>36552</v>
      </c>
      <c r="AE16671" s="6" t="s">
        <v>50295</v>
      </c>
      <c r="AF16671" s="6" t="s">
        <v>50736</v>
      </c>
      <c r="AG16671" s="6" t="s">
        <v>36553</v>
      </c>
    </row>
    <row r="16672" spans="29:33" x14ac:dyDescent="0.25">
      <c r="AC16672">
        <v>16671</v>
      </c>
      <c r="AD16672" s="6" t="s">
        <v>36554</v>
      </c>
      <c r="AE16672" s="6" t="s">
        <v>49164</v>
      </c>
      <c r="AF16672" s="6" t="s">
        <v>49158</v>
      </c>
      <c r="AG16672" s="6" t="s">
        <v>36555</v>
      </c>
    </row>
    <row r="16673" spans="29:33" x14ac:dyDescent="0.25">
      <c r="AC16673">
        <v>16672</v>
      </c>
      <c r="AD16673" s="6" t="s">
        <v>36556</v>
      </c>
      <c r="AE16673" s="6" t="s">
        <v>50470</v>
      </c>
      <c r="AF16673" s="6" t="s">
        <v>50614</v>
      </c>
      <c r="AG16673" s="6" t="s">
        <v>36557</v>
      </c>
    </row>
    <row r="16674" spans="29:33" x14ac:dyDescent="0.25">
      <c r="AC16674">
        <v>16673</v>
      </c>
      <c r="AD16674" s="6" t="s">
        <v>36558</v>
      </c>
      <c r="AE16674" s="6" t="s">
        <v>51681</v>
      </c>
      <c r="AF16674" s="6" t="s">
        <v>90</v>
      </c>
      <c r="AG16674" s="6" t="s">
        <v>36559</v>
      </c>
    </row>
    <row r="16675" spans="29:33" x14ac:dyDescent="0.25">
      <c r="AC16675">
        <v>16674</v>
      </c>
      <c r="AD16675" s="6" t="s">
        <v>36560</v>
      </c>
      <c r="AE16675" s="6" t="s">
        <v>51804</v>
      </c>
      <c r="AF16675" s="6" t="s">
        <v>90</v>
      </c>
      <c r="AG16675" s="6" t="s">
        <v>36561</v>
      </c>
    </row>
    <row r="16676" spans="29:33" x14ac:dyDescent="0.25">
      <c r="AC16676">
        <v>16675</v>
      </c>
      <c r="AD16676" s="6" t="s">
        <v>36562</v>
      </c>
      <c r="AE16676" s="6" t="s">
        <v>51534</v>
      </c>
      <c r="AF16676" s="6" t="s">
        <v>90</v>
      </c>
      <c r="AG16676" s="6" t="s">
        <v>36563</v>
      </c>
    </row>
    <row r="16677" spans="29:33" x14ac:dyDescent="0.25">
      <c r="AC16677">
        <v>16676</v>
      </c>
      <c r="AD16677" s="6" t="s">
        <v>36564</v>
      </c>
      <c r="AE16677" s="6" t="s">
        <v>51605</v>
      </c>
      <c r="AF16677" s="6" t="s">
        <v>90</v>
      </c>
      <c r="AG16677" s="6" t="s">
        <v>36565</v>
      </c>
    </row>
    <row r="16678" spans="29:33" x14ac:dyDescent="0.25">
      <c r="AC16678">
        <v>16677</v>
      </c>
      <c r="AD16678" s="6" t="s">
        <v>36566</v>
      </c>
      <c r="AE16678" s="6" t="s">
        <v>50652</v>
      </c>
      <c r="AF16678" s="6" t="s">
        <v>90</v>
      </c>
      <c r="AG16678" s="6" t="s">
        <v>36567</v>
      </c>
    </row>
    <row r="16679" spans="29:33" x14ac:dyDescent="0.25">
      <c r="AC16679">
        <v>16678</v>
      </c>
      <c r="AD16679" s="6" t="s">
        <v>36568</v>
      </c>
      <c r="AE16679" s="6" t="s">
        <v>50700</v>
      </c>
      <c r="AF16679" s="6" t="s">
        <v>50895</v>
      </c>
      <c r="AG16679" s="6" t="s">
        <v>36569</v>
      </c>
    </row>
    <row r="16680" spans="29:33" x14ac:dyDescent="0.25">
      <c r="AC16680">
        <v>16679</v>
      </c>
      <c r="AD16680" s="6" t="s">
        <v>36570</v>
      </c>
      <c r="AE16680" s="6" t="s">
        <v>50815</v>
      </c>
      <c r="AF16680" s="6" t="s">
        <v>90</v>
      </c>
      <c r="AG16680" s="6" t="s">
        <v>36571</v>
      </c>
    </row>
    <row r="16681" spans="29:33" x14ac:dyDescent="0.25">
      <c r="AC16681">
        <v>16680</v>
      </c>
      <c r="AD16681" s="6" t="s">
        <v>36572</v>
      </c>
      <c r="AE16681" s="6" t="s">
        <v>50226</v>
      </c>
      <c r="AF16681" s="6" t="s">
        <v>50228</v>
      </c>
      <c r="AG16681" s="6" t="s">
        <v>36573</v>
      </c>
    </row>
    <row r="16682" spans="29:33" x14ac:dyDescent="0.25">
      <c r="AC16682">
        <v>16681</v>
      </c>
      <c r="AD16682" s="6" t="s">
        <v>36574</v>
      </c>
      <c r="AE16682" s="6" t="s">
        <v>49559</v>
      </c>
      <c r="AF16682" s="6" t="s">
        <v>50593</v>
      </c>
      <c r="AG16682" s="6" t="s">
        <v>36575</v>
      </c>
    </row>
    <row r="16683" spans="29:33" x14ac:dyDescent="0.25">
      <c r="AC16683">
        <v>16682</v>
      </c>
      <c r="AD16683" s="6" t="s">
        <v>36576</v>
      </c>
      <c r="AE16683" s="6" t="s">
        <v>50074</v>
      </c>
      <c r="AF16683" s="6" t="s">
        <v>50078</v>
      </c>
      <c r="AG16683" s="6" t="s">
        <v>36577</v>
      </c>
    </row>
    <row r="16684" spans="29:33" x14ac:dyDescent="0.25">
      <c r="AC16684">
        <v>16683</v>
      </c>
      <c r="AD16684" s="6" t="s">
        <v>36578</v>
      </c>
      <c r="AE16684" s="6" t="s">
        <v>51347</v>
      </c>
      <c r="AF16684" s="6" t="s">
        <v>50360</v>
      </c>
      <c r="AG16684" s="6" t="s">
        <v>36579</v>
      </c>
    </row>
    <row r="16685" spans="29:33" x14ac:dyDescent="0.25">
      <c r="AC16685">
        <v>16684</v>
      </c>
      <c r="AD16685" s="6" t="s">
        <v>36580</v>
      </c>
      <c r="AE16685" s="6" t="s">
        <v>51311</v>
      </c>
      <c r="AF16685" s="6" t="s">
        <v>90</v>
      </c>
      <c r="AG16685" s="6" t="s">
        <v>36581</v>
      </c>
    </row>
    <row r="16686" spans="29:33" x14ac:dyDescent="0.25">
      <c r="AC16686">
        <v>16685</v>
      </c>
      <c r="AD16686" s="6" t="s">
        <v>36582</v>
      </c>
      <c r="AE16686" s="6" t="s">
        <v>49087</v>
      </c>
      <c r="AF16686" s="6" t="s">
        <v>90</v>
      </c>
      <c r="AG16686" s="6" t="s">
        <v>36583</v>
      </c>
    </row>
    <row r="16687" spans="29:33" x14ac:dyDescent="0.25">
      <c r="AC16687">
        <v>16686</v>
      </c>
      <c r="AD16687" s="6" t="s">
        <v>36584</v>
      </c>
      <c r="AE16687" s="6" t="s">
        <v>50099</v>
      </c>
      <c r="AF16687" s="6" t="s">
        <v>50379</v>
      </c>
      <c r="AG16687" s="6" t="s">
        <v>36585</v>
      </c>
    </row>
    <row r="16688" spans="29:33" x14ac:dyDescent="0.25">
      <c r="AC16688">
        <v>16687</v>
      </c>
      <c r="AD16688" s="6" t="s">
        <v>36586</v>
      </c>
      <c r="AE16688" s="6" t="s">
        <v>49889</v>
      </c>
      <c r="AF16688" s="6" t="s">
        <v>50727</v>
      </c>
      <c r="AG16688" s="6" t="s">
        <v>36587</v>
      </c>
    </row>
    <row r="16689" spans="29:33" x14ac:dyDescent="0.25">
      <c r="AC16689">
        <v>16688</v>
      </c>
      <c r="AD16689" s="6" t="s">
        <v>36588</v>
      </c>
      <c r="AE16689" s="6" t="s">
        <v>52295</v>
      </c>
      <c r="AF16689" s="6" t="s">
        <v>52297</v>
      </c>
      <c r="AG16689" s="6" t="s">
        <v>36589</v>
      </c>
    </row>
    <row r="16690" spans="29:33" x14ac:dyDescent="0.25">
      <c r="AC16690">
        <v>16689</v>
      </c>
      <c r="AD16690" s="6" t="s">
        <v>36590</v>
      </c>
      <c r="AE16690" s="6" t="s">
        <v>49595</v>
      </c>
      <c r="AF16690" s="6" t="s">
        <v>50513</v>
      </c>
      <c r="AG16690" s="6" t="s">
        <v>36591</v>
      </c>
    </row>
    <row r="16691" spans="29:33" x14ac:dyDescent="0.25">
      <c r="AC16691">
        <v>16690</v>
      </c>
      <c r="AD16691" s="6" t="s">
        <v>36592</v>
      </c>
      <c r="AE16691" s="6" t="s">
        <v>48806</v>
      </c>
      <c r="AF16691" s="6" t="s">
        <v>49379</v>
      </c>
      <c r="AG16691" s="6" t="s">
        <v>36593</v>
      </c>
    </row>
    <row r="16692" spans="29:33" x14ac:dyDescent="0.25">
      <c r="AC16692">
        <v>16691</v>
      </c>
      <c r="AD16692" s="6" t="s">
        <v>36594</v>
      </c>
      <c r="AE16692" s="6" t="s">
        <v>50526</v>
      </c>
      <c r="AF16692" s="6" t="s">
        <v>90</v>
      </c>
      <c r="AG16692" s="6" t="s">
        <v>36595</v>
      </c>
    </row>
    <row r="16693" spans="29:33" x14ac:dyDescent="0.25">
      <c r="AC16693">
        <v>16692</v>
      </c>
      <c r="AD16693" s="6" t="s">
        <v>36596</v>
      </c>
      <c r="AE16693" s="6" t="s">
        <v>51311</v>
      </c>
      <c r="AF16693" s="6" t="s">
        <v>90</v>
      </c>
      <c r="AG16693" s="6" t="s">
        <v>36597</v>
      </c>
    </row>
    <row r="16694" spans="29:33" x14ac:dyDescent="0.25">
      <c r="AC16694">
        <v>16693</v>
      </c>
      <c r="AD16694" s="6" t="s">
        <v>36598</v>
      </c>
      <c r="AE16694" s="6" t="s">
        <v>49660</v>
      </c>
      <c r="AF16694" s="6" t="s">
        <v>50656</v>
      </c>
      <c r="AG16694" s="6" t="s">
        <v>36599</v>
      </c>
    </row>
    <row r="16695" spans="29:33" x14ac:dyDescent="0.25">
      <c r="AC16695">
        <v>16694</v>
      </c>
      <c r="AD16695" s="6" t="s">
        <v>36600</v>
      </c>
      <c r="AE16695" s="6" t="s">
        <v>50407</v>
      </c>
      <c r="AF16695" s="6" t="s">
        <v>50534</v>
      </c>
      <c r="AG16695" s="6" t="s">
        <v>36601</v>
      </c>
    </row>
    <row r="16696" spans="29:33" x14ac:dyDescent="0.25">
      <c r="AC16696">
        <v>16695</v>
      </c>
      <c r="AD16696" s="6" t="s">
        <v>36602</v>
      </c>
      <c r="AE16696" s="6" t="s">
        <v>50625</v>
      </c>
      <c r="AF16696" s="6" t="s">
        <v>90</v>
      </c>
      <c r="AG16696" s="6" t="s">
        <v>36603</v>
      </c>
    </row>
    <row r="16697" spans="29:33" x14ac:dyDescent="0.25">
      <c r="AC16697">
        <v>16696</v>
      </c>
      <c r="AD16697" s="6" t="s">
        <v>36604</v>
      </c>
      <c r="AE16697" s="6" t="s">
        <v>51378</v>
      </c>
      <c r="AF16697" s="6" t="s">
        <v>52155</v>
      </c>
      <c r="AG16697" s="6" t="s">
        <v>36605</v>
      </c>
    </row>
    <row r="16698" spans="29:33" x14ac:dyDescent="0.25">
      <c r="AC16698">
        <v>16697</v>
      </c>
      <c r="AD16698" s="6" t="s">
        <v>36606</v>
      </c>
      <c r="AE16698" s="6" t="s">
        <v>50643</v>
      </c>
      <c r="AF16698" s="6" t="s">
        <v>90</v>
      </c>
      <c r="AG16698" s="6" t="s">
        <v>36607</v>
      </c>
    </row>
    <row r="16699" spans="29:33" x14ac:dyDescent="0.25">
      <c r="AC16699">
        <v>16698</v>
      </c>
      <c r="AD16699" s="6" t="s">
        <v>36608</v>
      </c>
      <c r="AE16699" s="6" t="s">
        <v>50543</v>
      </c>
      <c r="AF16699" s="6" t="s">
        <v>50473</v>
      </c>
      <c r="AG16699" s="6" t="s">
        <v>36609</v>
      </c>
    </row>
    <row r="16700" spans="29:33" x14ac:dyDescent="0.25">
      <c r="AC16700">
        <v>16699</v>
      </c>
      <c r="AD16700" s="6" t="s">
        <v>36610</v>
      </c>
      <c r="AE16700" s="6" t="s">
        <v>50249</v>
      </c>
      <c r="AF16700" s="6" t="s">
        <v>49323</v>
      </c>
      <c r="AG16700" s="6" t="s">
        <v>36611</v>
      </c>
    </row>
    <row r="16701" spans="29:33" x14ac:dyDescent="0.25">
      <c r="AC16701">
        <v>16700</v>
      </c>
      <c r="AD16701" s="6" t="s">
        <v>36612</v>
      </c>
      <c r="AE16701" s="6" t="s">
        <v>52407</v>
      </c>
      <c r="AF16701" s="6" t="s">
        <v>90</v>
      </c>
      <c r="AG16701" s="6" t="s">
        <v>36613</v>
      </c>
    </row>
    <row r="16702" spans="29:33" x14ac:dyDescent="0.25">
      <c r="AC16702">
        <v>16701</v>
      </c>
      <c r="AD16702" s="6" t="s">
        <v>36614</v>
      </c>
      <c r="AE16702" s="6" t="s">
        <v>49760</v>
      </c>
      <c r="AF16702" s="6" t="s">
        <v>50371</v>
      </c>
      <c r="AG16702" s="6" t="s">
        <v>36615</v>
      </c>
    </row>
    <row r="16703" spans="29:33" x14ac:dyDescent="0.25">
      <c r="AC16703">
        <v>16702</v>
      </c>
      <c r="AD16703" s="6" t="s">
        <v>36616</v>
      </c>
      <c r="AE16703" s="6" t="s">
        <v>51742</v>
      </c>
      <c r="AF16703" s="6" t="s">
        <v>90</v>
      </c>
      <c r="AG16703" s="6" t="s">
        <v>36617</v>
      </c>
    </row>
    <row r="16704" spans="29:33" x14ac:dyDescent="0.25">
      <c r="AC16704">
        <v>16703</v>
      </c>
      <c r="AD16704" s="6" t="s">
        <v>36618</v>
      </c>
      <c r="AE16704" s="6" t="s">
        <v>51368</v>
      </c>
      <c r="AF16704" s="6" t="s">
        <v>90</v>
      </c>
      <c r="AG16704" s="6" t="s">
        <v>36619</v>
      </c>
    </row>
    <row r="16705" spans="29:33" x14ac:dyDescent="0.25">
      <c r="AC16705">
        <v>16704</v>
      </c>
      <c r="AD16705" s="6" t="s">
        <v>36620</v>
      </c>
      <c r="AE16705" s="6" t="s">
        <v>51484</v>
      </c>
      <c r="AF16705" s="6" t="s">
        <v>52021</v>
      </c>
      <c r="AG16705" s="6" t="s">
        <v>36621</v>
      </c>
    </row>
    <row r="16706" spans="29:33" x14ac:dyDescent="0.25">
      <c r="AC16706">
        <v>16705</v>
      </c>
      <c r="AD16706" s="6" t="s">
        <v>36622</v>
      </c>
      <c r="AE16706" s="6" t="s">
        <v>52011</v>
      </c>
      <c r="AF16706" s="6" t="s">
        <v>90</v>
      </c>
      <c r="AG16706" s="6" t="s">
        <v>36623</v>
      </c>
    </row>
    <row r="16707" spans="29:33" x14ac:dyDescent="0.25">
      <c r="AC16707">
        <v>16706</v>
      </c>
      <c r="AD16707" s="6" t="s">
        <v>36624</v>
      </c>
      <c r="AE16707" s="6" t="s">
        <v>49671</v>
      </c>
      <c r="AF16707" s="6" t="s">
        <v>49612</v>
      </c>
      <c r="AG16707" s="6" t="s">
        <v>36625</v>
      </c>
    </row>
    <row r="16708" spans="29:33" x14ac:dyDescent="0.25">
      <c r="AC16708">
        <v>16707</v>
      </c>
      <c r="AD16708" s="6" t="s">
        <v>36626</v>
      </c>
      <c r="AE16708" s="6" t="s">
        <v>51806</v>
      </c>
      <c r="AF16708" s="6" t="s">
        <v>90</v>
      </c>
      <c r="AG16708" s="6" t="s">
        <v>36627</v>
      </c>
    </row>
    <row r="16709" spans="29:33" x14ac:dyDescent="0.25">
      <c r="AC16709">
        <v>16708</v>
      </c>
      <c r="AD16709" s="6" t="s">
        <v>36628</v>
      </c>
      <c r="AE16709" s="6" t="s">
        <v>51009</v>
      </c>
      <c r="AF16709" s="6" t="s">
        <v>90</v>
      </c>
      <c r="AG16709" s="6" t="s">
        <v>36629</v>
      </c>
    </row>
    <row r="16710" spans="29:33" x14ac:dyDescent="0.25">
      <c r="AC16710">
        <v>16709</v>
      </c>
      <c r="AD16710" s="6" t="s">
        <v>36630</v>
      </c>
      <c r="AE16710" s="6" t="s">
        <v>48789</v>
      </c>
      <c r="AF16710" s="6" t="s">
        <v>90</v>
      </c>
      <c r="AG16710" s="6" t="s">
        <v>36631</v>
      </c>
    </row>
    <row r="16711" spans="29:33" x14ac:dyDescent="0.25">
      <c r="AC16711">
        <v>16710</v>
      </c>
      <c r="AD16711" s="6" t="s">
        <v>36632</v>
      </c>
      <c r="AE16711" s="6" t="s">
        <v>50043</v>
      </c>
      <c r="AF16711" s="6" t="s">
        <v>90</v>
      </c>
      <c r="AG16711" s="6" t="s">
        <v>36633</v>
      </c>
    </row>
    <row r="16712" spans="29:33" x14ac:dyDescent="0.25">
      <c r="AC16712">
        <v>16711</v>
      </c>
      <c r="AD16712" s="6" t="s">
        <v>36634</v>
      </c>
      <c r="AE16712" s="6" t="s">
        <v>49805</v>
      </c>
      <c r="AF16712" s="6" t="s">
        <v>90</v>
      </c>
      <c r="AG16712" s="6" t="s">
        <v>36635</v>
      </c>
    </row>
    <row r="16713" spans="29:33" x14ac:dyDescent="0.25">
      <c r="AC16713">
        <v>16712</v>
      </c>
      <c r="AD16713" s="6" t="s">
        <v>36636</v>
      </c>
      <c r="AE16713" s="6" t="s">
        <v>49573</v>
      </c>
      <c r="AF16713" s="6" t="s">
        <v>49569</v>
      </c>
      <c r="AG16713" s="6" t="s">
        <v>36637</v>
      </c>
    </row>
    <row r="16714" spans="29:33" x14ac:dyDescent="0.25">
      <c r="AC16714">
        <v>16713</v>
      </c>
      <c r="AD16714" s="6" t="s">
        <v>36638</v>
      </c>
      <c r="AE16714" s="6" t="s">
        <v>52081</v>
      </c>
      <c r="AF16714" s="6" t="s">
        <v>52155</v>
      </c>
      <c r="AG16714" s="6" t="s">
        <v>36639</v>
      </c>
    </row>
    <row r="16715" spans="29:33" x14ac:dyDescent="0.25">
      <c r="AC16715">
        <v>16714</v>
      </c>
      <c r="AD16715" s="6" t="s">
        <v>36640</v>
      </c>
      <c r="AE16715" s="6" t="s">
        <v>49214</v>
      </c>
      <c r="AF16715" s="6" t="s">
        <v>49152</v>
      </c>
      <c r="AG16715" s="6" t="s">
        <v>36641</v>
      </c>
    </row>
    <row r="16716" spans="29:33" x14ac:dyDescent="0.25">
      <c r="AC16716">
        <v>16715</v>
      </c>
      <c r="AD16716" s="6" t="s">
        <v>36642</v>
      </c>
      <c r="AE16716" s="6" t="s">
        <v>48822</v>
      </c>
      <c r="AF16716" s="6" t="s">
        <v>90</v>
      </c>
      <c r="AG16716" s="6" t="s">
        <v>36643</v>
      </c>
    </row>
    <row r="16717" spans="29:33" x14ac:dyDescent="0.25">
      <c r="AC16717">
        <v>16716</v>
      </c>
      <c r="AD16717" s="6" t="s">
        <v>36644</v>
      </c>
      <c r="AE16717" s="6" t="s">
        <v>49402</v>
      </c>
      <c r="AF16717" s="6" t="s">
        <v>90</v>
      </c>
      <c r="AG16717" s="6" t="s">
        <v>36645</v>
      </c>
    </row>
    <row r="16718" spans="29:33" x14ac:dyDescent="0.25">
      <c r="AC16718">
        <v>16717</v>
      </c>
      <c r="AD16718" s="6" t="s">
        <v>36646</v>
      </c>
      <c r="AE16718" s="6" t="s">
        <v>50264</v>
      </c>
      <c r="AF16718" s="6" t="s">
        <v>90</v>
      </c>
      <c r="AG16718" s="6" t="s">
        <v>36647</v>
      </c>
    </row>
    <row r="16719" spans="29:33" x14ac:dyDescent="0.25">
      <c r="AC16719">
        <v>16718</v>
      </c>
      <c r="AD16719" s="6" t="s">
        <v>36648</v>
      </c>
      <c r="AE16719" s="6" t="s">
        <v>49430</v>
      </c>
      <c r="AF16719" s="6" t="s">
        <v>49444</v>
      </c>
      <c r="AG16719" s="6" t="s">
        <v>36649</v>
      </c>
    </row>
    <row r="16720" spans="29:33" x14ac:dyDescent="0.25">
      <c r="AC16720">
        <v>16719</v>
      </c>
      <c r="AD16720" s="6" t="s">
        <v>36650</v>
      </c>
      <c r="AE16720" s="6" t="s">
        <v>50736</v>
      </c>
      <c r="AF16720" s="6" t="s">
        <v>50437</v>
      </c>
      <c r="AG16720" s="6" t="s">
        <v>36651</v>
      </c>
    </row>
    <row r="16721" spans="29:33" x14ac:dyDescent="0.25">
      <c r="AC16721">
        <v>16720</v>
      </c>
      <c r="AD16721" s="6" t="s">
        <v>36652</v>
      </c>
      <c r="AE16721" s="6" t="s">
        <v>48750</v>
      </c>
      <c r="AF16721" s="6" t="s">
        <v>90</v>
      </c>
      <c r="AG16721" s="6" t="s">
        <v>36653</v>
      </c>
    </row>
    <row r="16722" spans="29:33" x14ac:dyDescent="0.25">
      <c r="AC16722">
        <v>16721</v>
      </c>
      <c r="AD16722" s="6" t="s">
        <v>36654</v>
      </c>
      <c r="AE16722" s="6" t="s">
        <v>50393</v>
      </c>
      <c r="AF16722" s="6" t="s">
        <v>49061</v>
      </c>
      <c r="AG16722" s="6" t="s">
        <v>36655</v>
      </c>
    </row>
    <row r="16723" spans="29:33" x14ac:dyDescent="0.25">
      <c r="AC16723">
        <v>16722</v>
      </c>
      <c r="AD16723" s="6" t="s">
        <v>36656</v>
      </c>
      <c r="AE16723" s="6" t="s">
        <v>51282</v>
      </c>
      <c r="AF16723" s="6" t="s">
        <v>51293</v>
      </c>
      <c r="AG16723" s="6" t="s">
        <v>36657</v>
      </c>
    </row>
    <row r="16724" spans="29:33" x14ac:dyDescent="0.25">
      <c r="AC16724">
        <v>16723</v>
      </c>
      <c r="AD16724" s="6" t="s">
        <v>36658</v>
      </c>
      <c r="AE16724" s="6" t="s">
        <v>51775</v>
      </c>
      <c r="AF16724" s="6" t="s">
        <v>90</v>
      </c>
      <c r="AG16724" s="6" t="s">
        <v>36659</v>
      </c>
    </row>
    <row r="16725" spans="29:33" x14ac:dyDescent="0.25">
      <c r="AC16725">
        <v>16724</v>
      </c>
      <c r="AD16725" s="6" t="s">
        <v>36660</v>
      </c>
      <c r="AE16725" s="6" t="s">
        <v>49784</v>
      </c>
      <c r="AF16725" s="6" t="s">
        <v>49814</v>
      </c>
      <c r="AG16725" s="6" t="s">
        <v>36661</v>
      </c>
    </row>
    <row r="16726" spans="29:33" x14ac:dyDescent="0.25">
      <c r="AC16726">
        <v>16725</v>
      </c>
      <c r="AD16726" s="6" t="s">
        <v>36662</v>
      </c>
      <c r="AE16726" s="6" t="s">
        <v>50529</v>
      </c>
      <c r="AF16726" s="6" t="s">
        <v>90</v>
      </c>
      <c r="AG16726" s="6" t="s">
        <v>36663</v>
      </c>
    </row>
    <row r="16727" spans="29:33" x14ac:dyDescent="0.25">
      <c r="AC16727">
        <v>16726</v>
      </c>
      <c r="AD16727" s="6" t="s">
        <v>36664</v>
      </c>
      <c r="AE16727" s="6" t="s">
        <v>50778</v>
      </c>
      <c r="AF16727" s="6" t="s">
        <v>90</v>
      </c>
      <c r="AG16727" s="6" t="s">
        <v>36665</v>
      </c>
    </row>
    <row r="16728" spans="29:33" x14ac:dyDescent="0.25">
      <c r="AC16728">
        <v>16727</v>
      </c>
      <c r="AD16728" s="6" t="s">
        <v>36666</v>
      </c>
      <c r="AE16728" s="6" t="s">
        <v>48855</v>
      </c>
      <c r="AF16728" s="6" t="s">
        <v>48916</v>
      </c>
      <c r="AG16728" s="6" t="s">
        <v>36667</v>
      </c>
    </row>
    <row r="16729" spans="29:33" x14ac:dyDescent="0.25">
      <c r="AC16729">
        <v>16728</v>
      </c>
      <c r="AD16729" s="6" t="s">
        <v>36668</v>
      </c>
      <c r="AE16729" s="6" t="s">
        <v>50537</v>
      </c>
      <c r="AF16729" s="6" t="s">
        <v>90</v>
      </c>
      <c r="AG16729" s="6" t="s">
        <v>36669</v>
      </c>
    </row>
    <row r="16730" spans="29:33" x14ac:dyDescent="0.25">
      <c r="AC16730">
        <v>16729</v>
      </c>
      <c r="AD16730" s="6" t="s">
        <v>36670</v>
      </c>
      <c r="AE16730" s="6" t="s">
        <v>51504</v>
      </c>
      <c r="AF16730" s="6" t="s">
        <v>51824</v>
      </c>
      <c r="AG16730" s="6" t="s">
        <v>36671</v>
      </c>
    </row>
    <row r="16731" spans="29:33" x14ac:dyDescent="0.25">
      <c r="AC16731">
        <v>16730</v>
      </c>
      <c r="AD16731" s="6" t="s">
        <v>36672</v>
      </c>
      <c r="AE16731" s="6" t="s">
        <v>50015</v>
      </c>
      <c r="AF16731" s="6" t="s">
        <v>50111</v>
      </c>
      <c r="AG16731" s="6" t="s">
        <v>36673</v>
      </c>
    </row>
    <row r="16732" spans="29:33" x14ac:dyDescent="0.25">
      <c r="AC16732">
        <v>16731</v>
      </c>
      <c r="AD16732" s="6" t="s">
        <v>36674</v>
      </c>
      <c r="AE16732" s="6" t="s">
        <v>50470</v>
      </c>
      <c r="AF16732" s="6" t="s">
        <v>51009</v>
      </c>
      <c r="AG16732" s="6" t="s">
        <v>36675</v>
      </c>
    </row>
    <row r="16733" spans="29:33" x14ac:dyDescent="0.25">
      <c r="AC16733">
        <v>16732</v>
      </c>
      <c r="AD16733" s="6" t="s">
        <v>36676</v>
      </c>
      <c r="AE16733" s="6" t="s">
        <v>51372</v>
      </c>
      <c r="AF16733" s="6" t="s">
        <v>52197</v>
      </c>
      <c r="AG16733" s="6" t="s">
        <v>36677</v>
      </c>
    </row>
    <row r="16734" spans="29:33" x14ac:dyDescent="0.25">
      <c r="AC16734">
        <v>16733</v>
      </c>
      <c r="AD16734" s="6" t="s">
        <v>36678</v>
      </c>
      <c r="AE16734" s="6" t="s">
        <v>48957</v>
      </c>
      <c r="AF16734" s="6" t="s">
        <v>50900</v>
      </c>
      <c r="AG16734" s="6" t="s">
        <v>36679</v>
      </c>
    </row>
    <row r="16735" spans="29:33" x14ac:dyDescent="0.25">
      <c r="AC16735">
        <v>16734</v>
      </c>
      <c r="AD16735" s="6" t="s">
        <v>36680</v>
      </c>
      <c r="AE16735" s="6" t="s">
        <v>51968</v>
      </c>
      <c r="AF16735" s="6" t="s">
        <v>90</v>
      </c>
      <c r="AG16735" s="6" t="s">
        <v>36681</v>
      </c>
    </row>
    <row r="16736" spans="29:33" x14ac:dyDescent="0.25">
      <c r="AC16736">
        <v>16735</v>
      </c>
      <c r="AD16736" s="6" t="s">
        <v>36682</v>
      </c>
      <c r="AE16736" s="6" t="s">
        <v>52179</v>
      </c>
      <c r="AF16736" s="6" t="s">
        <v>50315</v>
      </c>
      <c r="AG16736" s="6" t="s">
        <v>36683</v>
      </c>
    </row>
    <row r="16737" spans="29:33" x14ac:dyDescent="0.25">
      <c r="AC16737">
        <v>16736</v>
      </c>
      <c r="AD16737" s="6" t="s">
        <v>36684</v>
      </c>
      <c r="AE16737" s="6" t="s">
        <v>52256</v>
      </c>
      <c r="AF16737" s="6" t="s">
        <v>52254</v>
      </c>
      <c r="AG16737" s="6" t="s">
        <v>36685</v>
      </c>
    </row>
    <row r="16738" spans="29:33" x14ac:dyDescent="0.25">
      <c r="AC16738">
        <v>16737</v>
      </c>
      <c r="AD16738" s="6" t="s">
        <v>36686</v>
      </c>
      <c r="AE16738" s="6" t="s">
        <v>51347</v>
      </c>
      <c r="AF16738" s="6" t="s">
        <v>50689</v>
      </c>
      <c r="AG16738" s="6" t="s">
        <v>36687</v>
      </c>
    </row>
    <row r="16739" spans="29:33" x14ac:dyDescent="0.25">
      <c r="AC16739">
        <v>16738</v>
      </c>
      <c r="AD16739" s="6" t="s">
        <v>36688</v>
      </c>
      <c r="AE16739" s="6" t="s">
        <v>51977</v>
      </c>
      <c r="AF16739" s="6" t="s">
        <v>51862</v>
      </c>
      <c r="AG16739" s="6" t="s">
        <v>36689</v>
      </c>
    </row>
    <row r="16740" spans="29:33" x14ac:dyDescent="0.25">
      <c r="AC16740">
        <v>16739</v>
      </c>
      <c r="AD16740" s="6" t="s">
        <v>36690</v>
      </c>
      <c r="AE16740" s="6" t="s">
        <v>51912</v>
      </c>
      <c r="AF16740" s="6" t="s">
        <v>51872</v>
      </c>
      <c r="AG16740" s="6" t="s">
        <v>36691</v>
      </c>
    </row>
    <row r="16741" spans="29:33" x14ac:dyDescent="0.25">
      <c r="AC16741">
        <v>16740</v>
      </c>
      <c r="AD16741" s="6" t="s">
        <v>36692</v>
      </c>
      <c r="AE16741" s="6" t="s">
        <v>51508</v>
      </c>
      <c r="AF16741" s="6" t="s">
        <v>51902</v>
      </c>
      <c r="AG16741" s="6" t="s">
        <v>36693</v>
      </c>
    </row>
    <row r="16742" spans="29:33" x14ac:dyDescent="0.25">
      <c r="AC16742">
        <v>16741</v>
      </c>
      <c r="AD16742" s="6" t="s">
        <v>36694</v>
      </c>
      <c r="AE16742" s="6" t="s">
        <v>52124</v>
      </c>
      <c r="AF16742" s="6" t="s">
        <v>51940</v>
      </c>
      <c r="AG16742" s="6" t="s">
        <v>36695</v>
      </c>
    </row>
    <row r="16743" spans="29:33" x14ac:dyDescent="0.25">
      <c r="AC16743">
        <v>16742</v>
      </c>
      <c r="AD16743" s="6" t="s">
        <v>36696</v>
      </c>
      <c r="AE16743" s="6" t="s">
        <v>52002</v>
      </c>
      <c r="AF16743" s="6" t="s">
        <v>90</v>
      </c>
      <c r="AG16743" s="6" t="s">
        <v>36697</v>
      </c>
    </row>
    <row r="16744" spans="29:33" x14ac:dyDescent="0.25">
      <c r="AC16744">
        <v>16743</v>
      </c>
      <c r="AD16744" s="6" t="s">
        <v>36698</v>
      </c>
      <c r="AE16744" s="6" t="s">
        <v>51605</v>
      </c>
      <c r="AF16744" s="6" t="s">
        <v>90</v>
      </c>
      <c r="AG16744" s="6" t="s">
        <v>36699</v>
      </c>
    </row>
    <row r="16745" spans="29:33" x14ac:dyDescent="0.25">
      <c r="AC16745">
        <v>16744</v>
      </c>
      <c r="AD16745" s="6" t="s">
        <v>36700</v>
      </c>
      <c r="AE16745" s="6" t="s">
        <v>51761</v>
      </c>
      <c r="AF16745" s="6" t="s">
        <v>51902</v>
      </c>
      <c r="AG16745" s="6" t="s">
        <v>36701</v>
      </c>
    </row>
    <row r="16746" spans="29:33" x14ac:dyDescent="0.25">
      <c r="AC16746">
        <v>16745</v>
      </c>
      <c r="AD16746" s="6" t="s">
        <v>36702</v>
      </c>
      <c r="AE16746" s="6" t="s">
        <v>49038</v>
      </c>
      <c r="AF16746" s="6" t="s">
        <v>90</v>
      </c>
      <c r="AG16746" s="6" t="s">
        <v>36703</v>
      </c>
    </row>
    <row r="16747" spans="29:33" x14ac:dyDescent="0.25">
      <c r="AC16747">
        <v>16746</v>
      </c>
      <c r="AD16747" s="6" t="s">
        <v>36704</v>
      </c>
      <c r="AE16747" s="6" t="s">
        <v>49843</v>
      </c>
      <c r="AF16747" s="6" t="s">
        <v>49986</v>
      </c>
      <c r="AG16747" s="6" t="s">
        <v>36705</v>
      </c>
    </row>
    <row r="16748" spans="29:33" x14ac:dyDescent="0.25">
      <c r="AC16748">
        <v>16747</v>
      </c>
      <c r="AD16748" s="6" t="s">
        <v>36706</v>
      </c>
      <c r="AE16748" s="6" t="s">
        <v>49225</v>
      </c>
      <c r="AF16748" s="6" t="s">
        <v>90</v>
      </c>
      <c r="AG16748" s="6" t="s">
        <v>36707</v>
      </c>
    </row>
    <row r="16749" spans="29:33" x14ac:dyDescent="0.25">
      <c r="AC16749">
        <v>16748</v>
      </c>
      <c r="AD16749" s="6" t="s">
        <v>36708</v>
      </c>
      <c r="AE16749" s="6" t="s">
        <v>49071</v>
      </c>
      <c r="AF16749" s="6" t="s">
        <v>51677</v>
      </c>
      <c r="AG16749" s="6" t="s">
        <v>36709</v>
      </c>
    </row>
    <row r="16750" spans="29:33" x14ac:dyDescent="0.25">
      <c r="AC16750">
        <v>16749</v>
      </c>
      <c r="AD16750" s="6" t="s">
        <v>36710</v>
      </c>
      <c r="AE16750" s="6" t="s">
        <v>50881</v>
      </c>
      <c r="AF16750" s="6" t="s">
        <v>90</v>
      </c>
      <c r="AG16750" s="6" t="s">
        <v>36711</v>
      </c>
    </row>
    <row r="16751" spans="29:33" x14ac:dyDescent="0.25">
      <c r="AC16751">
        <v>16750</v>
      </c>
      <c r="AD16751" s="6" t="s">
        <v>36712</v>
      </c>
      <c r="AE16751" s="6" t="s">
        <v>49805</v>
      </c>
      <c r="AF16751" s="6" t="s">
        <v>49805</v>
      </c>
      <c r="AG16751" s="6" t="s">
        <v>36713</v>
      </c>
    </row>
    <row r="16752" spans="29:33" x14ac:dyDescent="0.25">
      <c r="AC16752">
        <v>16751</v>
      </c>
      <c r="AD16752" s="6" t="s">
        <v>36714</v>
      </c>
      <c r="AE16752" s="6" t="s">
        <v>49569</v>
      </c>
      <c r="AF16752" s="6" t="s">
        <v>50390</v>
      </c>
      <c r="AG16752" s="6" t="s">
        <v>36715</v>
      </c>
    </row>
    <row r="16753" spans="29:33" x14ac:dyDescent="0.25">
      <c r="AC16753">
        <v>16752</v>
      </c>
      <c r="AD16753" s="6" t="s">
        <v>36716</v>
      </c>
      <c r="AE16753" s="6" t="s">
        <v>50815</v>
      </c>
      <c r="AF16753" s="6" t="s">
        <v>90</v>
      </c>
      <c r="AG16753" s="6" t="s">
        <v>36717</v>
      </c>
    </row>
    <row r="16754" spans="29:33" x14ac:dyDescent="0.25">
      <c r="AC16754">
        <v>16753</v>
      </c>
      <c r="AD16754" s="6" t="s">
        <v>36718</v>
      </c>
      <c r="AE16754" s="6" t="s">
        <v>50241</v>
      </c>
      <c r="AF16754" s="6" t="s">
        <v>50237</v>
      </c>
      <c r="AG16754" s="6" t="s">
        <v>36719</v>
      </c>
    </row>
    <row r="16755" spans="29:33" x14ac:dyDescent="0.25">
      <c r="AC16755">
        <v>16754</v>
      </c>
      <c r="AD16755" s="6" t="s">
        <v>36720</v>
      </c>
      <c r="AE16755" s="6" t="s">
        <v>49869</v>
      </c>
      <c r="AF16755" s="6" t="s">
        <v>90</v>
      </c>
      <c r="AG16755" s="6" t="s">
        <v>36721</v>
      </c>
    </row>
    <row r="16756" spans="29:33" x14ac:dyDescent="0.25">
      <c r="AC16756">
        <v>16755</v>
      </c>
      <c r="AD16756" s="6" t="s">
        <v>36722</v>
      </c>
      <c r="AE16756" s="6" t="s">
        <v>49355</v>
      </c>
      <c r="AF16756" s="6" t="s">
        <v>90</v>
      </c>
      <c r="AG16756" s="6" t="s">
        <v>36723</v>
      </c>
    </row>
    <row r="16757" spans="29:33" x14ac:dyDescent="0.25">
      <c r="AC16757">
        <v>16756</v>
      </c>
      <c r="AD16757" s="6" t="s">
        <v>36724</v>
      </c>
      <c r="AE16757" s="6" t="s">
        <v>50835</v>
      </c>
      <c r="AF16757" s="6" t="s">
        <v>50978</v>
      </c>
      <c r="AG16757" s="6" t="s">
        <v>36725</v>
      </c>
    </row>
    <row r="16758" spans="29:33" x14ac:dyDescent="0.25">
      <c r="AC16758">
        <v>16757</v>
      </c>
      <c r="AD16758" s="6" t="s">
        <v>36726</v>
      </c>
      <c r="AE16758" s="6" t="s">
        <v>48693</v>
      </c>
      <c r="AF16758" s="6" t="s">
        <v>48709</v>
      </c>
      <c r="AG16758" s="6" t="s">
        <v>36727</v>
      </c>
    </row>
    <row r="16759" spans="29:33" x14ac:dyDescent="0.25">
      <c r="AC16759">
        <v>16758</v>
      </c>
      <c r="AD16759" s="6" t="s">
        <v>36728</v>
      </c>
      <c r="AE16759" s="6" t="s">
        <v>50983</v>
      </c>
      <c r="AF16759" s="6" t="s">
        <v>90</v>
      </c>
      <c r="AG16759" s="6" t="s">
        <v>36729</v>
      </c>
    </row>
    <row r="16760" spans="29:33" x14ac:dyDescent="0.25">
      <c r="AC16760">
        <v>16759</v>
      </c>
      <c r="AD16760" s="6" t="s">
        <v>36730</v>
      </c>
      <c r="AE16760" s="6" t="s">
        <v>50593</v>
      </c>
      <c r="AF16760" s="6" t="s">
        <v>50590</v>
      </c>
      <c r="AG16760" s="6" t="s">
        <v>36731</v>
      </c>
    </row>
    <row r="16761" spans="29:33" x14ac:dyDescent="0.25">
      <c r="AC16761">
        <v>16760</v>
      </c>
      <c r="AD16761" s="6" t="s">
        <v>36732</v>
      </c>
      <c r="AE16761" s="6" t="s">
        <v>50614</v>
      </c>
      <c r="AF16761" s="6" t="s">
        <v>90</v>
      </c>
      <c r="AG16761" s="6" t="s">
        <v>36733</v>
      </c>
    </row>
    <row r="16762" spans="29:33" x14ac:dyDescent="0.25">
      <c r="AC16762">
        <v>16761</v>
      </c>
      <c r="AD16762" s="6" t="s">
        <v>36734</v>
      </c>
      <c r="AE16762" s="6" t="s">
        <v>50142</v>
      </c>
      <c r="AF16762" s="6" t="s">
        <v>90</v>
      </c>
      <c r="AG16762" s="6" t="s">
        <v>36735</v>
      </c>
    </row>
    <row r="16763" spans="29:33" x14ac:dyDescent="0.25">
      <c r="AC16763">
        <v>16762</v>
      </c>
      <c r="AD16763" s="6" t="s">
        <v>36736</v>
      </c>
      <c r="AE16763" s="6" t="s">
        <v>51566</v>
      </c>
      <c r="AF16763" s="6" t="s">
        <v>90</v>
      </c>
      <c r="AG16763" s="6" t="s">
        <v>36737</v>
      </c>
    </row>
    <row r="16764" spans="29:33" x14ac:dyDescent="0.25">
      <c r="AC16764">
        <v>16763</v>
      </c>
      <c r="AD16764" s="6" t="s">
        <v>36738</v>
      </c>
      <c r="AE16764" s="6" t="s">
        <v>48661</v>
      </c>
      <c r="AF16764" s="6" t="s">
        <v>48669</v>
      </c>
      <c r="AG16764" s="6" t="s">
        <v>36739</v>
      </c>
    </row>
    <row r="16765" spans="29:33" x14ac:dyDescent="0.25">
      <c r="AC16765">
        <v>16764</v>
      </c>
      <c r="AD16765" s="6" t="s">
        <v>36740</v>
      </c>
      <c r="AE16765" s="6" t="s">
        <v>50260</v>
      </c>
      <c r="AF16765" s="6" t="s">
        <v>50262</v>
      </c>
      <c r="AG16765" s="6" t="s">
        <v>36741</v>
      </c>
    </row>
    <row r="16766" spans="29:33" x14ac:dyDescent="0.25">
      <c r="AC16766">
        <v>16765</v>
      </c>
      <c r="AD16766" s="6" t="s">
        <v>36742</v>
      </c>
      <c r="AE16766" s="6" t="s">
        <v>51119</v>
      </c>
      <c r="AF16766" s="6" t="s">
        <v>90</v>
      </c>
      <c r="AG16766" s="6" t="s">
        <v>36743</v>
      </c>
    </row>
    <row r="16767" spans="29:33" x14ac:dyDescent="0.25">
      <c r="AC16767">
        <v>16766</v>
      </c>
      <c r="AD16767" s="6" t="s">
        <v>36744</v>
      </c>
      <c r="AE16767" s="6" t="s">
        <v>48977</v>
      </c>
      <c r="AF16767" s="6" t="s">
        <v>90</v>
      </c>
      <c r="AG16767" s="6" t="s">
        <v>36745</v>
      </c>
    </row>
    <row r="16768" spans="29:33" x14ac:dyDescent="0.25">
      <c r="AC16768">
        <v>16767</v>
      </c>
      <c r="AD16768" s="6" t="s">
        <v>36746</v>
      </c>
      <c r="AE16768" s="6" t="s">
        <v>50584</v>
      </c>
      <c r="AF16768" s="6" t="s">
        <v>49642</v>
      </c>
      <c r="AG16768" s="6" t="s">
        <v>36747</v>
      </c>
    </row>
    <row r="16769" spans="29:33" x14ac:dyDescent="0.25">
      <c r="AC16769">
        <v>16768</v>
      </c>
      <c r="AD16769" s="6" t="s">
        <v>36748</v>
      </c>
      <c r="AE16769" s="6" t="s">
        <v>51928</v>
      </c>
      <c r="AF16769" s="6" t="s">
        <v>90</v>
      </c>
      <c r="AG16769" s="6" t="s">
        <v>36749</v>
      </c>
    </row>
    <row r="16770" spans="29:33" x14ac:dyDescent="0.25">
      <c r="AC16770">
        <v>16769</v>
      </c>
      <c r="AD16770" s="6" t="s">
        <v>36750</v>
      </c>
      <c r="AE16770" s="6" t="s">
        <v>49061</v>
      </c>
      <c r="AF16770" s="6" t="s">
        <v>90</v>
      </c>
      <c r="AG16770" s="6" t="s">
        <v>36751</v>
      </c>
    </row>
    <row r="16771" spans="29:33" x14ac:dyDescent="0.25">
      <c r="AC16771">
        <v>16770</v>
      </c>
      <c r="AD16771" s="6" t="s">
        <v>36752</v>
      </c>
      <c r="AE16771" s="6" t="s">
        <v>52171</v>
      </c>
      <c r="AF16771" s="6" t="s">
        <v>90</v>
      </c>
      <c r="AG16771" s="6" t="s">
        <v>36753</v>
      </c>
    </row>
    <row r="16772" spans="29:33" x14ac:dyDescent="0.25">
      <c r="AC16772">
        <v>16771</v>
      </c>
      <c r="AD16772" s="6" t="s">
        <v>36754</v>
      </c>
      <c r="AE16772" s="6" t="s">
        <v>50661</v>
      </c>
      <c r="AF16772" s="6" t="s">
        <v>90</v>
      </c>
      <c r="AG16772" s="6" t="s">
        <v>36755</v>
      </c>
    </row>
    <row r="16773" spans="29:33" x14ac:dyDescent="0.25">
      <c r="AC16773">
        <v>16772</v>
      </c>
      <c r="AD16773" s="6" t="s">
        <v>36756</v>
      </c>
      <c r="AE16773" s="6" t="s">
        <v>48866</v>
      </c>
      <c r="AF16773" s="6" t="s">
        <v>49728</v>
      </c>
      <c r="AG16773" s="6" t="s">
        <v>36757</v>
      </c>
    </row>
    <row r="16774" spans="29:33" x14ac:dyDescent="0.25">
      <c r="AC16774">
        <v>16773</v>
      </c>
      <c r="AD16774" s="6" t="s">
        <v>36758</v>
      </c>
      <c r="AE16774" s="6" t="s">
        <v>48653</v>
      </c>
      <c r="AF16774" s="6" t="s">
        <v>48834</v>
      </c>
      <c r="AG16774" s="6" t="s">
        <v>36759</v>
      </c>
    </row>
    <row r="16775" spans="29:33" x14ac:dyDescent="0.25">
      <c r="AC16775">
        <v>16774</v>
      </c>
      <c r="AD16775" s="6" t="s">
        <v>36760</v>
      </c>
      <c r="AE16775" s="6" t="s">
        <v>50005</v>
      </c>
      <c r="AF16775" s="6" t="s">
        <v>51468</v>
      </c>
      <c r="AG16775" s="6" t="s">
        <v>36761</v>
      </c>
    </row>
    <row r="16776" spans="29:33" x14ac:dyDescent="0.25">
      <c r="AC16776">
        <v>16775</v>
      </c>
      <c r="AD16776" s="6" t="s">
        <v>36762</v>
      </c>
      <c r="AE16776" s="6" t="s">
        <v>50654</v>
      </c>
      <c r="AF16776" s="6" t="s">
        <v>90</v>
      </c>
      <c r="AG16776" s="6" t="s">
        <v>36763</v>
      </c>
    </row>
    <row r="16777" spans="29:33" x14ac:dyDescent="0.25">
      <c r="AC16777">
        <v>16776</v>
      </c>
      <c r="AD16777" s="6" t="s">
        <v>36764</v>
      </c>
      <c r="AE16777" s="6" t="s">
        <v>48759</v>
      </c>
      <c r="AF16777" s="6" t="s">
        <v>51706</v>
      </c>
      <c r="AG16777" s="6" t="s">
        <v>36765</v>
      </c>
    </row>
    <row r="16778" spans="29:33" x14ac:dyDescent="0.25">
      <c r="AC16778">
        <v>16777</v>
      </c>
      <c r="AD16778" s="6" t="s">
        <v>36766</v>
      </c>
      <c r="AE16778" s="6" t="s">
        <v>50210</v>
      </c>
      <c r="AF16778" s="6" t="s">
        <v>49563</v>
      </c>
      <c r="AG16778" s="6" t="s">
        <v>36767</v>
      </c>
    </row>
    <row r="16779" spans="29:33" x14ac:dyDescent="0.25">
      <c r="AC16779">
        <v>16778</v>
      </c>
      <c r="AD16779" s="6" t="s">
        <v>36768</v>
      </c>
      <c r="AE16779" s="6" t="s">
        <v>49355</v>
      </c>
      <c r="AF16779" s="6" t="s">
        <v>49897</v>
      </c>
      <c r="AG16779" s="6" t="s">
        <v>36769</v>
      </c>
    </row>
    <row r="16780" spans="29:33" x14ac:dyDescent="0.25">
      <c r="AC16780">
        <v>16779</v>
      </c>
      <c r="AD16780" s="6" t="s">
        <v>36770</v>
      </c>
      <c r="AE16780" s="6" t="s">
        <v>51713</v>
      </c>
      <c r="AF16780" s="6" t="s">
        <v>51717</v>
      </c>
      <c r="AG16780" s="6" t="s">
        <v>36771</v>
      </c>
    </row>
    <row r="16781" spans="29:33" x14ac:dyDescent="0.25">
      <c r="AC16781">
        <v>16780</v>
      </c>
      <c r="AD16781" s="6" t="s">
        <v>36772</v>
      </c>
      <c r="AE16781" s="6" t="s">
        <v>48890</v>
      </c>
      <c r="AF16781" s="6" t="s">
        <v>49018</v>
      </c>
      <c r="AG16781" s="6" t="s">
        <v>36773</v>
      </c>
    </row>
    <row r="16782" spans="29:33" x14ac:dyDescent="0.25">
      <c r="AC16782">
        <v>16781</v>
      </c>
      <c r="AD16782" s="6" t="s">
        <v>36774</v>
      </c>
      <c r="AE16782" s="6" t="s">
        <v>50117</v>
      </c>
      <c r="AF16782" s="6" t="s">
        <v>49660</v>
      </c>
      <c r="AG16782" s="6" t="s">
        <v>36775</v>
      </c>
    </row>
    <row r="16783" spans="29:33" x14ac:dyDescent="0.25">
      <c r="AC16783">
        <v>16782</v>
      </c>
      <c r="AD16783" s="6" t="s">
        <v>36776</v>
      </c>
      <c r="AE16783" s="6" t="s">
        <v>48771</v>
      </c>
      <c r="AF16783" s="6" t="s">
        <v>90</v>
      </c>
      <c r="AG16783" s="6" t="s">
        <v>36777</v>
      </c>
    </row>
    <row r="16784" spans="29:33" x14ac:dyDescent="0.25">
      <c r="AC16784">
        <v>16783</v>
      </c>
      <c r="AD16784" s="6" t="s">
        <v>36778</v>
      </c>
      <c r="AE16784" s="6" t="s">
        <v>51822</v>
      </c>
      <c r="AF16784" s="6" t="s">
        <v>90</v>
      </c>
      <c r="AG16784" s="6" t="s">
        <v>36779</v>
      </c>
    </row>
    <row r="16785" spans="29:33" x14ac:dyDescent="0.25">
      <c r="AC16785">
        <v>16784</v>
      </c>
      <c r="AD16785" s="6" t="s">
        <v>36780</v>
      </c>
      <c r="AE16785" s="6" t="s">
        <v>51055</v>
      </c>
      <c r="AF16785" s="6" t="s">
        <v>50661</v>
      </c>
      <c r="AG16785" s="6" t="s">
        <v>36781</v>
      </c>
    </row>
    <row r="16786" spans="29:33" x14ac:dyDescent="0.25">
      <c r="AC16786">
        <v>16785</v>
      </c>
      <c r="AD16786" s="6" t="s">
        <v>36782</v>
      </c>
      <c r="AE16786" s="6" t="s">
        <v>49978</v>
      </c>
      <c r="AF16786" s="6" t="s">
        <v>90</v>
      </c>
      <c r="AG16786" s="6" t="s">
        <v>36783</v>
      </c>
    </row>
    <row r="16787" spans="29:33" x14ac:dyDescent="0.25">
      <c r="AC16787">
        <v>16786</v>
      </c>
      <c r="AD16787" s="6" t="s">
        <v>36784</v>
      </c>
      <c r="AE16787" s="6" t="s">
        <v>51136</v>
      </c>
      <c r="AF16787" s="6" t="s">
        <v>90</v>
      </c>
      <c r="AG16787" s="6" t="s">
        <v>36785</v>
      </c>
    </row>
    <row r="16788" spans="29:33" x14ac:dyDescent="0.25">
      <c r="AC16788">
        <v>16787</v>
      </c>
      <c r="AD16788" s="6" t="s">
        <v>36786</v>
      </c>
      <c r="AE16788" s="6" t="s">
        <v>52293</v>
      </c>
      <c r="AF16788" s="6" t="s">
        <v>51388</v>
      </c>
      <c r="AG16788" s="6" t="s">
        <v>36787</v>
      </c>
    </row>
    <row r="16789" spans="29:33" x14ac:dyDescent="0.25">
      <c r="AC16789">
        <v>16788</v>
      </c>
      <c r="AD16789" s="6" t="s">
        <v>36788</v>
      </c>
      <c r="AE16789" s="6" t="s">
        <v>52343</v>
      </c>
      <c r="AF16789" s="6" t="s">
        <v>90</v>
      </c>
      <c r="AG16789" s="6" t="s">
        <v>36789</v>
      </c>
    </row>
    <row r="16790" spans="29:33" x14ac:dyDescent="0.25">
      <c r="AC16790">
        <v>16789</v>
      </c>
      <c r="AD16790" s="6" t="s">
        <v>36790</v>
      </c>
      <c r="AE16790" s="6" t="s">
        <v>51595</v>
      </c>
      <c r="AF16790" s="6" t="s">
        <v>51822</v>
      </c>
      <c r="AG16790" s="6" t="s">
        <v>36791</v>
      </c>
    </row>
    <row r="16791" spans="29:33" x14ac:dyDescent="0.25">
      <c r="AC16791">
        <v>16790</v>
      </c>
      <c r="AD16791" s="6" t="s">
        <v>36792</v>
      </c>
      <c r="AE16791" s="6" t="s">
        <v>50473</v>
      </c>
      <c r="AF16791" s="6" t="s">
        <v>50470</v>
      </c>
      <c r="AG16791" s="6" t="s">
        <v>36793</v>
      </c>
    </row>
    <row r="16792" spans="29:33" x14ac:dyDescent="0.25">
      <c r="AC16792">
        <v>16791</v>
      </c>
      <c r="AD16792" s="6" t="s">
        <v>36794</v>
      </c>
      <c r="AE16792" s="6" t="s">
        <v>50097</v>
      </c>
      <c r="AF16792" s="6" t="s">
        <v>90</v>
      </c>
      <c r="AG16792" s="6" t="s">
        <v>36795</v>
      </c>
    </row>
    <row r="16793" spans="29:33" x14ac:dyDescent="0.25">
      <c r="AC16793">
        <v>16792</v>
      </c>
      <c r="AD16793" s="6" t="s">
        <v>36796</v>
      </c>
      <c r="AE16793" s="6" t="s">
        <v>50751</v>
      </c>
      <c r="AF16793" s="6" t="s">
        <v>90</v>
      </c>
      <c r="AG16793" s="6" t="s">
        <v>36797</v>
      </c>
    </row>
    <row r="16794" spans="29:33" x14ac:dyDescent="0.25">
      <c r="AC16794">
        <v>16793</v>
      </c>
      <c r="AD16794" s="6" t="s">
        <v>36798</v>
      </c>
      <c r="AE16794" s="6" t="s">
        <v>51121</v>
      </c>
      <c r="AF16794" s="6" t="s">
        <v>90</v>
      </c>
      <c r="AG16794" s="6" t="s">
        <v>36799</v>
      </c>
    </row>
    <row r="16795" spans="29:33" x14ac:dyDescent="0.25">
      <c r="AC16795">
        <v>16794</v>
      </c>
      <c r="AD16795" s="6" t="s">
        <v>36800</v>
      </c>
      <c r="AE16795" s="6" t="s">
        <v>51351</v>
      </c>
      <c r="AF16795" s="6" t="s">
        <v>51166</v>
      </c>
      <c r="AG16795" s="6" t="s">
        <v>36801</v>
      </c>
    </row>
    <row r="16796" spans="29:33" x14ac:dyDescent="0.25">
      <c r="AC16796">
        <v>16795</v>
      </c>
      <c r="AD16796" s="6" t="s">
        <v>36802</v>
      </c>
      <c r="AE16796" s="6" t="s">
        <v>51782</v>
      </c>
      <c r="AF16796" s="6" t="s">
        <v>50937</v>
      </c>
      <c r="AG16796" s="6" t="s">
        <v>36803</v>
      </c>
    </row>
    <row r="16797" spans="29:33" x14ac:dyDescent="0.25">
      <c r="AC16797">
        <v>16796</v>
      </c>
      <c r="AD16797" s="6" t="s">
        <v>36804</v>
      </c>
      <c r="AE16797" s="6" t="s">
        <v>52183</v>
      </c>
      <c r="AF16797" s="6" t="s">
        <v>90</v>
      </c>
      <c r="AG16797" s="6" t="s">
        <v>36805</v>
      </c>
    </row>
    <row r="16798" spans="29:33" x14ac:dyDescent="0.25">
      <c r="AC16798">
        <v>16797</v>
      </c>
      <c r="AD16798" s="6" t="s">
        <v>36806</v>
      </c>
      <c r="AE16798" s="6" t="s">
        <v>52007</v>
      </c>
      <c r="AF16798" s="6" t="s">
        <v>90</v>
      </c>
      <c r="AG16798" s="6" t="s">
        <v>36807</v>
      </c>
    </row>
    <row r="16799" spans="29:33" x14ac:dyDescent="0.25">
      <c r="AC16799">
        <v>16798</v>
      </c>
      <c r="AD16799" s="6" t="s">
        <v>36808</v>
      </c>
      <c r="AE16799" s="6" t="s">
        <v>49740</v>
      </c>
      <c r="AF16799" s="6" t="s">
        <v>50115</v>
      </c>
      <c r="AG16799" s="6" t="s">
        <v>36809</v>
      </c>
    </row>
    <row r="16800" spans="29:33" x14ac:dyDescent="0.25">
      <c r="AC16800">
        <v>16799</v>
      </c>
      <c r="AD16800" s="6" t="s">
        <v>36810</v>
      </c>
      <c r="AE16800" s="6" t="s">
        <v>50666</v>
      </c>
      <c r="AF16800" s="6" t="s">
        <v>50614</v>
      </c>
      <c r="AG16800" s="6" t="s">
        <v>36811</v>
      </c>
    </row>
    <row r="16801" spans="29:33" x14ac:dyDescent="0.25">
      <c r="AC16801">
        <v>16800</v>
      </c>
      <c r="AD16801" s="6" t="s">
        <v>36812</v>
      </c>
      <c r="AE16801" s="6" t="s">
        <v>52129</v>
      </c>
      <c r="AF16801" s="6" t="s">
        <v>52107</v>
      </c>
      <c r="AG16801" s="6" t="s">
        <v>36813</v>
      </c>
    </row>
    <row r="16802" spans="29:33" x14ac:dyDescent="0.25">
      <c r="AC16802">
        <v>16801</v>
      </c>
      <c r="AD16802" s="6" t="s">
        <v>36814</v>
      </c>
      <c r="AE16802" s="6" t="s">
        <v>49362</v>
      </c>
      <c r="AF16802" s="6" t="s">
        <v>50505</v>
      </c>
      <c r="AG16802" s="6" t="s">
        <v>36815</v>
      </c>
    </row>
    <row r="16803" spans="29:33" x14ac:dyDescent="0.25">
      <c r="AC16803">
        <v>16802</v>
      </c>
      <c r="AD16803" s="6" t="s">
        <v>36816</v>
      </c>
      <c r="AE16803" s="6" t="s">
        <v>51127</v>
      </c>
      <c r="AF16803" s="6" t="s">
        <v>90</v>
      </c>
      <c r="AG16803" s="6" t="s">
        <v>36817</v>
      </c>
    </row>
    <row r="16804" spans="29:33" x14ac:dyDescent="0.25">
      <c r="AC16804">
        <v>16803</v>
      </c>
      <c r="AD16804" s="6" t="s">
        <v>36818</v>
      </c>
      <c r="AE16804" s="6" t="s">
        <v>51329</v>
      </c>
      <c r="AF16804" s="6" t="s">
        <v>90</v>
      </c>
      <c r="AG16804" s="6" t="s">
        <v>36819</v>
      </c>
    </row>
    <row r="16805" spans="29:33" x14ac:dyDescent="0.25">
      <c r="AC16805">
        <v>16804</v>
      </c>
      <c r="AD16805" s="6" t="s">
        <v>36820</v>
      </c>
      <c r="AE16805" s="6" t="s">
        <v>49820</v>
      </c>
      <c r="AF16805" s="6" t="s">
        <v>50260</v>
      </c>
      <c r="AG16805" s="6" t="s">
        <v>36821</v>
      </c>
    </row>
    <row r="16806" spans="29:33" x14ac:dyDescent="0.25">
      <c r="AC16806">
        <v>16805</v>
      </c>
      <c r="AD16806" s="6" t="s">
        <v>36822</v>
      </c>
      <c r="AE16806" s="6" t="s">
        <v>50337</v>
      </c>
      <c r="AF16806" s="6" t="s">
        <v>49685</v>
      </c>
      <c r="AG16806" s="6" t="s">
        <v>36823</v>
      </c>
    </row>
    <row r="16807" spans="29:33" x14ac:dyDescent="0.25">
      <c r="AC16807">
        <v>16806</v>
      </c>
      <c r="AD16807" s="6" t="s">
        <v>36824</v>
      </c>
      <c r="AE16807" s="6" t="s">
        <v>48665</v>
      </c>
      <c r="AF16807" s="6" t="s">
        <v>48659</v>
      </c>
      <c r="AG16807" s="6" t="s">
        <v>36825</v>
      </c>
    </row>
    <row r="16808" spans="29:33" x14ac:dyDescent="0.25">
      <c r="AC16808">
        <v>16807</v>
      </c>
      <c r="AD16808" s="6" t="s">
        <v>36826</v>
      </c>
      <c r="AE16808" s="6" t="s">
        <v>49454</v>
      </c>
      <c r="AF16808" s="6" t="s">
        <v>49791</v>
      </c>
      <c r="AG16808" s="6" t="s">
        <v>36827</v>
      </c>
    </row>
    <row r="16809" spans="29:33" x14ac:dyDescent="0.25">
      <c r="AC16809">
        <v>16808</v>
      </c>
      <c r="AD16809" s="6" t="s">
        <v>36828</v>
      </c>
      <c r="AE16809" s="6" t="s">
        <v>51597</v>
      </c>
      <c r="AF16809" s="6" t="s">
        <v>90</v>
      </c>
      <c r="AG16809" s="6" t="s">
        <v>36829</v>
      </c>
    </row>
    <row r="16810" spans="29:33" x14ac:dyDescent="0.25">
      <c r="AC16810">
        <v>16809</v>
      </c>
      <c r="AD16810" s="6" t="s">
        <v>36830</v>
      </c>
      <c r="AE16810" s="6" t="s">
        <v>51822</v>
      </c>
      <c r="AF16810" s="6" t="s">
        <v>51601</v>
      </c>
      <c r="AG16810" s="6" t="s">
        <v>36831</v>
      </c>
    </row>
    <row r="16811" spans="29:33" x14ac:dyDescent="0.25">
      <c r="AC16811">
        <v>16810</v>
      </c>
      <c r="AD16811" s="6" t="s">
        <v>36832</v>
      </c>
      <c r="AE16811" s="6" t="s">
        <v>50043</v>
      </c>
      <c r="AF16811" s="6" t="s">
        <v>50191</v>
      </c>
      <c r="AG16811" s="6" t="s">
        <v>36833</v>
      </c>
    </row>
    <row r="16812" spans="29:33" x14ac:dyDescent="0.25">
      <c r="AC16812">
        <v>16811</v>
      </c>
      <c r="AD16812" s="6" t="s">
        <v>36834</v>
      </c>
      <c r="AE16812" s="6" t="s">
        <v>48892</v>
      </c>
      <c r="AF16812" s="6" t="s">
        <v>49685</v>
      </c>
      <c r="AG16812" s="6" t="s">
        <v>36835</v>
      </c>
    </row>
    <row r="16813" spans="29:33" x14ac:dyDescent="0.25">
      <c r="AC16813">
        <v>16812</v>
      </c>
      <c r="AD16813" s="6" t="s">
        <v>36836</v>
      </c>
      <c r="AE16813" s="6" t="s">
        <v>49760</v>
      </c>
      <c r="AF16813" s="6" t="s">
        <v>49793</v>
      </c>
      <c r="AG16813" s="6" t="s">
        <v>36837</v>
      </c>
    </row>
    <row r="16814" spans="29:33" x14ac:dyDescent="0.25">
      <c r="AC16814">
        <v>16813</v>
      </c>
      <c r="AD16814" s="6" t="s">
        <v>36838</v>
      </c>
      <c r="AE16814" s="6" t="s">
        <v>49130</v>
      </c>
      <c r="AF16814" s="6" t="s">
        <v>90</v>
      </c>
      <c r="AG16814" s="6" t="s">
        <v>36839</v>
      </c>
    </row>
    <row r="16815" spans="29:33" x14ac:dyDescent="0.25">
      <c r="AC16815">
        <v>16814</v>
      </c>
      <c r="AD16815" s="6" t="s">
        <v>36840</v>
      </c>
      <c r="AE16815" s="6" t="s">
        <v>48957</v>
      </c>
      <c r="AF16815" s="6" t="s">
        <v>48946</v>
      </c>
      <c r="AG16815" s="6" t="s">
        <v>36841</v>
      </c>
    </row>
    <row r="16816" spans="29:33" x14ac:dyDescent="0.25">
      <c r="AC16816">
        <v>16815</v>
      </c>
      <c r="AD16816" s="6" t="s">
        <v>36842</v>
      </c>
      <c r="AE16816" s="6" t="s">
        <v>50983</v>
      </c>
      <c r="AF16816" s="6" t="s">
        <v>51296</v>
      </c>
      <c r="AG16816" s="6" t="s">
        <v>36843</v>
      </c>
    </row>
    <row r="16817" spans="29:33" x14ac:dyDescent="0.25">
      <c r="AC16817">
        <v>16816</v>
      </c>
      <c r="AD16817" s="6" t="s">
        <v>36844</v>
      </c>
      <c r="AE16817" s="6" t="s">
        <v>51443</v>
      </c>
      <c r="AF16817" s="6" t="s">
        <v>90</v>
      </c>
      <c r="AG16817" s="6" t="s">
        <v>36845</v>
      </c>
    </row>
    <row r="16818" spans="29:33" x14ac:dyDescent="0.25">
      <c r="AC16818">
        <v>16817</v>
      </c>
      <c r="AD16818" s="6" t="s">
        <v>36846</v>
      </c>
      <c r="AE16818" s="6" t="s">
        <v>51423</v>
      </c>
      <c r="AF16818" s="6" t="s">
        <v>90</v>
      </c>
      <c r="AG16818" s="6" t="s">
        <v>36847</v>
      </c>
    </row>
    <row r="16819" spans="29:33" x14ac:dyDescent="0.25">
      <c r="AC16819">
        <v>16818</v>
      </c>
      <c r="AD16819" s="6" t="s">
        <v>36848</v>
      </c>
      <c r="AE16819" s="6" t="s">
        <v>49547</v>
      </c>
      <c r="AF16819" s="6" t="s">
        <v>50454</v>
      </c>
      <c r="AG16819" s="6" t="s">
        <v>36849</v>
      </c>
    </row>
    <row r="16820" spans="29:33" x14ac:dyDescent="0.25">
      <c r="AC16820">
        <v>16819</v>
      </c>
      <c r="AD16820" s="6" t="s">
        <v>36850</v>
      </c>
      <c r="AE16820" s="6" t="s">
        <v>51689</v>
      </c>
      <c r="AF16820" s="6" t="s">
        <v>51681</v>
      </c>
      <c r="AG16820" s="6" t="s">
        <v>36851</v>
      </c>
    </row>
    <row r="16821" spans="29:33" x14ac:dyDescent="0.25">
      <c r="AC16821">
        <v>16820</v>
      </c>
      <c r="AD16821" s="6" t="s">
        <v>36852</v>
      </c>
      <c r="AE16821" s="6" t="s">
        <v>50035</v>
      </c>
      <c r="AF16821" s="6" t="s">
        <v>50097</v>
      </c>
      <c r="AG16821" s="6" t="s">
        <v>36853</v>
      </c>
    </row>
    <row r="16822" spans="29:33" x14ac:dyDescent="0.25">
      <c r="AC16822">
        <v>16821</v>
      </c>
      <c r="AD16822" s="6" t="s">
        <v>36854</v>
      </c>
      <c r="AE16822" s="6" t="s">
        <v>50185</v>
      </c>
      <c r="AF16822" s="6" t="s">
        <v>50187</v>
      </c>
      <c r="AG16822" s="6" t="s">
        <v>36855</v>
      </c>
    </row>
    <row r="16823" spans="29:33" x14ac:dyDescent="0.25">
      <c r="AC16823">
        <v>16822</v>
      </c>
      <c r="AD16823" s="6" t="s">
        <v>36856</v>
      </c>
      <c r="AE16823" s="6" t="s">
        <v>51966</v>
      </c>
      <c r="AF16823" s="6" t="s">
        <v>90</v>
      </c>
      <c r="AG16823" s="6" t="s">
        <v>36857</v>
      </c>
    </row>
    <row r="16824" spans="29:33" x14ac:dyDescent="0.25">
      <c r="AC16824">
        <v>16823</v>
      </c>
      <c r="AD16824" s="6" t="s">
        <v>36858</v>
      </c>
      <c r="AE16824" s="6" t="s">
        <v>52050</v>
      </c>
      <c r="AF16824" s="6" t="s">
        <v>50751</v>
      </c>
      <c r="AG16824" s="6" t="s">
        <v>36859</v>
      </c>
    </row>
    <row r="16825" spans="29:33" x14ac:dyDescent="0.25">
      <c r="AC16825">
        <v>16824</v>
      </c>
      <c r="AD16825" s="6" t="s">
        <v>36860</v>
      </c>
      <c r="AE16825" s="6" t="s">
        <v>51083</v>
      </c>
      <c r="AF16825" s="6" t="s">
        <v>51075</v>
      </c>
      <c r="AG16825" s="6" t="s">
        <v>36861</v>
      </c>
    </row>
    <row r="16826" spans="29:33" x14ac:dyDescent="0.25">
      <c r="AC16826">
        <v>16825</v>
      </c>
      <c r="AD16826" s="6" t="s">
        <v>36862</v>
      </c>
      <c r="AE16826" s="6" t="s">
        <v>51681</v>
      </c>
      <c r="AF16826" s="6" t="s">
        <v>49061</v>
      </c>
      <c r="AG16826" s="6" t="s">
        <v>36863</v>
      </c>
    </row>
    <row r="16827" spans="29:33" x14ac:dyDescent="0.25">
      <c r="AC16827">
        <v>16826</v>
      </c>
      <c r="AD16827" s="6" t="s">
        <v>36864</v>
      </c>
      <c r="AE16827" s="6" t="s">
        <v>49606</v>
      </c>
      <c r="AF16827" s="6" t="s">
        <v>49812</v>
      </c>
      <c r="AG16827" s="6" t="s">
        <v>36865</v>
      </c>
    </row>
    <row r="16828" spans="29:33" x14ac:dyDescent="0.25">
      <c r="AC16828">
        <v>16827</v>
      </c>
      <c r="AD16828" s="6" t="s">
        <v>36866</v>
      </c>
      <c r="AE16828" s="6" t="s">
        <v>50619</v>
      </c>
      <c r="AF16828" s="6" t="s">
        <v>90</v>
      </c>
      <c r="AG16828" s="6" t="s">
        <v>36867</v>
      </c>
    </row>
    <row r="16829" spans="29:33" x14ac:dyDescent="0.25">
      <c r="AC16829">
        <v>16828</v>
      </c>
      <c r="AD16829" s="6" t="s">
        <v>36868</v>
      </c>
      <c r="AE16829" s="6" t="s">
        <v>52124</v>
      </c>
      <c r="AF16829" s="6" t="s">
        <v>90</v>
      </c>
      <c r="AG16829" s="6" t="s">
        <v>36869</v>
      </c>
    </row>
    <row r="16830" spans="29:33" x14ac:dyDescent="0.25">
      <c r="AC16830">
        <v>16829</v>
      </c>
      <c r="AD16830" s="6" t="s">
        <v>36870</v>
      </c>
      <c r="AE16830" s="6" t="s">
        <v>52150</v>
      </c>
      <c r="AF16830" s="6" t="s">
        <v>50927</v>
      </c>
      <c r="AG16830" s="6" t="s">
        <v>36871</v>
      </c>
    </row>
    <row r="16831" spans="29:33" x14ac:dyDescent="0.25">
      <c r="AC16831">
        <v>16830</v>
      </c>
      <c r="AD16831" s="6" t="s">
        <v>36872</v>
      </c>
      <c r="AE16831" s="6" t="s">
        <v>49329</v>
      </c>
      <c r="AF16831" s="6" t="s">
        <v>90</v>
      </c>
      <c r="AG16831" s="6" t="s">
        <v>36873</v>
      </c>
    </row>
    <row r="16832" spans="29:33" x14ac:dyDescent="0.25">
      <c r="AC16832">
        <v>16831</v>
      </c>
      <c r="AD16832" s="6" t="s">
        <v>36874</v>
      </c>
      <c r="AE16832" s="6" t="s">
        <v>49887</v>
      </c>
      <c r="AF16832" s="6" t="s">
        <v>50413</v>
      </c>
      <c r="AG16832" s="6" t="s">
        <v>36875</v>
      </c>
    </row>
    <row r="16833" spans="29:33" x14ac:dyDescent="0.25">
      <c r="AC16833">
        <v>16832</v>
      </c>
      <c r="AD16833" s="6" t="s">
        <v>36876</v>
      </c>
      <c r="AE16833" s="6" t="s">
        <v>49646</v>
      </c>
      <c r="AF16833" s="6" t="s">
        <v>49897</v>
      </c>
      <c r="AG16833" s="6" t="s">
        <v>36877</v>
      </c>
    </row>
    <row r="16834" spans="29:33" x14ac:dyDescent="0.25">
      <c r="AC16834">
        <v>16833</v>
      </c>
      <c r="AD16834" s="6" t="s">
        <v>36878</v>
      </c>
      <c r="AE16834" s="6" t="s">
        <v>51378</v>
      </c>
      <c r="AF16834" s="6" t="s">
        <v>51141</v>
      </c>
      <c r="AG16834" s="6" t="s">
        <v>36879</v>
      </c>
    </row>
    <row r="16835" spans="29:33" x14ac:dyDescent="0.25">
      <c r="AC16835">
        <v>16834</v>
      </c>
      <c r="AD16835" s="6" t="s">
        <v>36880</v>
      </c>
      <c r="AE16835" s="6" t="s">
        <v>49333</v>
      </c>
      <c r="AF16835" s="6" t="s">
        <v>49289</v>
      </c>
      <c r="AG16835" s="6" t="s">
        <v>36881</v>
      </c>
    </row>
    <row r="16836" spans="29:33" x14ac:dyDescent="0.25">
      <c r="AC16836">
        <v>16835</v>
      </c>
      <c r="AD16836" s="6" t="s">
        <v>36882</v>
      </c>
      <c r="AE16836" s="6" t="s">
        <v>51968</v>
      </c>
      <c r="AF16836" s="6" t="s">
        <v>90</v>
      </c>
      <c r="AG16836" s="6" t="s">
        <v>36883</v>
      </c>
    </row>
    <row r="16837" spans="29:33" x14ac:dyDescent="0.25">
      <c r="AC16837">
        <v>16836</v>
      </c>
      <c r="AD16837" s="6" t="s">
        <v>36884</v>
      </c>
      <c r="AE16837" s="6" t="s">
        <v>48981</v>
      </c>
      <c r="AF16837" s="6" t="s">
        <v>90</v>
      </c>
      <c r="AG16837" s="6" t="s">
        <v>36885</v>
      </c>
    </row>
    <row r="16838" spans="29:33" x14ac:dyDescent="0.25">
      <c r="AC16838">
        <v>16837</v>
      </c>
      <c r="AD16838" s="6" t="s">
        <v>36886</v>
      </c>
      <c r="AE16838" s="6" t="s">
        <v>50329</v>
      </c>
      <c r="AF16838" s="6" t="s">
        <v>90</v>
      </c>
      <c r="AG16838" s="6" t="s">
        <v>36887</v>
      </c>
    </row>
    <row r="16839" spans="29:33" x14ac:dyDescent="0.25">
      <c r="AC16839">
        <v>16838</v>
      </c>
      <c r="AD16839" s="6" t="s">
        <v>36888</v>
      </c>
      <c r="AE16839" s="6" t="s">
        <v>50281</v>
      </c>
      <c r="AF16839" s="6" t="s">
        <v>90</v>
      </c>
      <c r="AG16839" s="6" t="s">
        <v>36889</v>
      </c>
    </row>
    <row r="16840" spans="29:33" x14ac:dyDescent="0.25">
      <c r="AC16840">
        <v>16839</v>
      </c>
      <c r="AD16840" s="6" t="s">
        <v>36890</v>
      </c>
      <c r="AE16840" s="6" t="s">
        <v>51127</v>
      </c>
      <c r="AF16840" s="6" t="s">
        <v>51121</v>
      </c>
      <c r="AG16840" s="6" t="s">
        <v>36891</v>
      </c>
    </row>
    <row r="16841" spans="29:33" x14ac:dyDescent="0.25">
      <c r="AC16841">
        <v>16840</v>
      </c>
      <c r="AD16841" s="6" t="s">
        <v>36892</v>
      </c>
      <c r="AE16841" s="6" t="s">
        <v>49940</v>
      </c>
      <c r="AF16841" s="6" t="s">
        <v>49936</v>
      </c>
      <c r="AG16841" s="6" t="s">
        <v>36893</v>
      </c>
    </row>
    <row r="16842" spans="29:33" x14ac:dyDescent="0.25">
      <c r="AC16842">
        <v>16841</v>
      </c>
      <c r="AD16842" s="6" t="s">
        <v>36894</v>
      </c>
      <c r="AE16842" s="6" t="s">
        <v>50917</v>
      </c>
      <c r="AF16842" s="6" t="s">
        <v>52171</v>
      </c>
      <c r="AG16842" s="6" t="s">
        <v>36895</v>
      </c>
    </row>
    <row r="16843" spans="29:33" x14ac:dyDescent="0.25">
      <c r="AC16843">
        <v>16842</v>
      </c>
      <c r="AD16843" s="6" t="s">
        <v>36896</v>
      </c>
      <c r="AE16843" s="6" t="s">
        <v>50058</v>
      </c>
      <c r="AF16843" s="6" t="s">
        <v>52192</v>
      </c>
      <c r="AG16843" s="6" t="s">
        <v>36897</v>
      </c>
    </row>
    <row r="16844" spans="29:33" x14ac:dyDescent="0.25">
      <c r="AC16844">
        <v>16843</v>
      </c>
      <c r="AD16844" s="6" t="s">
        <v>36898</v>
      </c>
      <c r="AE16844" s="6" t="s">
        <v>51502</v>
      </c>
      <c r="AF16844" s="6" t="s">
        <v>90</v>
      </c>
      <c r="AG16844" s="6" t="s">
        <v>36899</v>
      </c>
    </row>
    <row r="16845" spans="29:33" x14ac:dyDescent="0.25">
      <c r="AC16845">
        <v>16844</v>
      </c>
      <c r="AD16845" s="6" t="s">
        <v>36900</v>
      </c>
      <c r="AE16845" s="6" t="s">
        <v>50823</v>
      </c>
      <c r="AF16845" s="6" t="s">
        <v>50843</v>
      </c>
      <c r="AG16845" s="6" t="s">
        <v>36901</v>
      </c>
    </row>
    <row r="16846" spans="29:33" x14ac:dyDescent="0.25">
      <c r="AC16846">
        <v>16845</v>
      </c>
      <c r="AD16846" s="6" t="s">
        <v>36902</v>
      </c>
      <c r="AE16846" s="6" t="s">
        <v>49487</v>
      </c>
      <c r="AF16846" s="6" t="s">
        <v>90</v>
      </c>
      <c r="AG16846" s="6" t="s">
        <v>36903</v>
      </c>
    </row>
    <row r="16847" spans="29:33" x14ac:dyDescent="0.25">
      <c r="AC16847">
        <v>16846</v>
      </c>
      <c r="AD16847" s="6" t="s">
        <v>36904</v>
      </c>
      <c r="AE16847" s="6" t="s">
        <v>50357</v>
      </c>
      <c r="AF16847" s="6" t="s">
        <v>90</v>
      </c>
      <c r="AG16847" s="6" t="s">
        <v>36905</v>
      </c>
    </row>
    <row r="16848" spans="29:33" x14ac:dyDescent="0.25">
      <c r="AC16848">
        <v>16847</v>
      </c>
      <c r="AD16848" s="6" t="s">
        <v>36906</v>
      </c>
      <c r="AE16848" s="6" t="s">
        <v>49267</v>
      </c>
      <c r="AF16848" s="6" t="s">
        <v>48659</v>
      </c>
      <c r="AG16848" s="6" t="s">
        <v>36907</v>
      </c>
    </row>
    <row r="16849" spans="29:33" x14ac:dyDescent="0.25">
      <c r="AC16849">
        <v>16848</v>
      </c>
      <c r="AD16849" s="6" t="s">
        <v>36908</v>
      </c>
      <c r="AE16849" s="6" t="s">
        <v>48938</v>
      </c>
      <c r="AF16849" s="6" t="s">
        <v>49057</v>
      </c>
      <c r="AG16849" s="6" t="s">
        <v>36909</v>
      </c>
    </row>
    <row r="16850" spans="29:33" x14ac:dyDescent="0.25">
      <c r="AC16850">
        <v>16849</v>
      </c>
      <c r="AD16850" s="6" t="s">
        <v>36910</v>
      </c>
      <c r="AE16850" s="6" t="s">
        <v>49164</v>
      </c>
      <c r="AF16850" s="6" t="s">
        <v>49158</v>
      </c>
      <c r="AG16850" s="6" t="s">
        <v>36911</v>
      </c>
    </row>
    <row r="16851" spans="29:33" x14ac:dyDescent="0.25">
      <c r="AC16851">
        <v>16850</v>
      </c>
      <c r="AD16851" s="6" t="s">
        <v>36912</v>
      </c>
      <c r="AE16851" s="6" t="s">
        <v>50565</v>
      </c>
      <c r="AF16851" s="6" t="s">
        <v>50562</v>
      </c>
      <c r="AG16851" s="6" t="s">
        <v>36913</v>
      </c>
    </row>
    <row r="16852" spans="29:33" x14ac:dyDescent="0.25">
      <c r="AC16852">
        <v>16851</v>
      </c>
      <c r="AD16852" s="6" t="s">
        <v>36914</v>
      </c>
      <c r="AE16852" s="6" t="s">
        <v>49257</v>
      </c>
      <c r="AF16852" s="6" t="s">
        <v>50638</v>
      </c>
      <c r="AG16852" s="6" t="s">
        <v>36915</v>
      </c>
    </row>
    <row r="16853" spans="29:33" x14ac:dyDescent="0.25">
      <c r="AC16853">
        <v>16852</v>
      </c>
      <c r="AD16853" s="6" t="s">
        <v>36916</v>
      </c>
      <c r="AE16853" s="6" t="s">
        <v>49945</v>
      </c>
      <c r="AF16853" s="6" t="s">
        <v>90</v>
      </c>
      <c r="AG16853" s="6" t="s">
        <v>36917</v>
      </c>
    </row>
    <row r="16854" spans="29:33" x14ac:dyDescent="0.25">
      <c r="AC16854">
        <v>16853</v>
      </c>
      <c r="AD16854" s="6" t="s">
        <v>36918</v>
      </c>
      <c r="AE16854" s="6" t="s">
        <v>49150</v>
      </c>
      <c r="AF16854" s="6" t="s">
        <v>90</v>
      </c>
      <c r="AG16854" s="6" t="s">
        <v>36919</v>
      </c>
    </row>
    <row r="16855" spans="29:33" x14ac:dyDescent="0.25">
      <c r="AC16855">
        <v>16854</v>
      </c>
      <c r="AD16855" s="6" t="s">
        <v>36920</v>
      </c>
      <c r="AE16855" s="6" t="s">
        <v>51962</v>
      </c>
      <c r="AF16855" s="6" t="s">
        <v>51119</v>
      </c>
      <c r="AG16855" s="6" t="s">
        <v>36921</v>
      </c>
    </row>
    <row r="16856" spans="29:33" x14ac:dyDescent="0.25">
      <c r="AC16856">
        <v>16855</v>
      </c>
      <c r="AD16856" s="6" t="s">
        <v>36922</v>
      </c>
      <c r="AE16856" s="6" t="s">
        <v>50191</v>
      </c>
      <c r="AF16856" s="6" t="s">
        <v>50005</v>
      </c>
      <c r="AG16856" s="6" t="s">
        <v>36923</v>
      </c>
    </row>
    <row r="16857" spans="29:33" x14ac:dyDescent="0.25">
      <c r="AC16857">
        <v>16856</v>
      </c>
      <c r="AD16857" s="6" t="s">
        <v>36924</v>
      </c>
      <c r="AE16857" s="6" t="s">
        <v>50771</v>
      </c>
      <c r="AF16857" s="6" t="s">
        <v>50607</v>
      </c>
      <c r="AG16857" s="6" t="s">
        <v>36925</v>
      </c>
    </row>
    <row r="16858" spans="29:33" x14ac:dyDescent="0.25">
      <c r="AC16858">
        <v>16857</v>
      </c>
      <c r="AD16858" s="6" t="s">
        <v>36926</v>
      </c>
      <c r="AE16858" s="6" t="s">
        <v>50670</v>
      </c>
      <c r="AF16858" s="6" t="s">
        <v>51009</v>
      </c>
      <c r="AG16858" s="6" t="s">
        <v>36927</v>
      </c>
    </row>
    <row r="16859" spans="29:33" x14ac:dyDescent="0.25">
      <c r="AC16859">
        <v>16858</v>
      </c>
      <c r="AD16859" s="6" t="s">
        <v>36928</v>
      </c>
      <c r="AE16859" s="6" t="s">
        <v>50399</v>
      </c>
      <c r="AF16859" s="6" t="s">
        <v>90</v>
      </c>
      <c r="AG16859" s="6" t="s">
        <v>36929</v>
      </c>
    </row>
    <row r="16860" spans="29:33" x14ac:dyDescent="0.25">
      <c r="AC16860">
        <v>16859</v>
      </c>
      <c r="AD16860" s="6" t="s">
        <v>36930</v>
      </c>
      <c r="AE16860" s="6" t="s">
        <v>49184</v>
      </c>
      <c r="AF16860" s="6" t="s">
        <v>49174</v>
      </c>
      <c r="AG16860" s="6" t="s">
        <v>36931</v>
      </c>
    </row>
    <row r="16861" spans="29:33" x14ac:dyDescent="0.25">
      <c r="AC16861">
        <v>16860</v>
      </c>
      <c r="AD16861" s="6" t="s">
        <v>36932</v>
      </c>
      <c r="AE16861" s="6" t="s">
        <v>52185</v>
      </c>
      <c r="AF16861" s="6" t="s">
        <v>90</v>
      </c>
      <c r="AG16861" s="6" t="s">
        <v>36933</v>
      </c>
    </row>
    <row r="16862" spans="29:33" x14ac:dyDescent="0.25">
      <c r="AC16862">
        <v>16861</v>
      </c>
      <c r="AD16862" s="6" t="s">
        <v>36934</v>
      </c>
      <c r="AE16862" s="6" t="s">
        <v>49998</v>
      </c>
      <c r="AF16862" s="6" t="s">
        <v>49883</v>
      </c>
      <c r="AG16862" s="6" t="s">
        <v>36935</v>
      </c>
    </row>
    <row r="16863" spans="29:33" x14ac:dyDescent="0.25">
      <c r="AC16863">
        <v>16862</v>
      </c>
      <c r="AD16863" s="6" t="s">
        <v>36936</v>
      </c>
      <c r="AE16863" s="6" t="s">
        <v>49195</v>
      </c>
      <c r="AF16863" s="6" t="s">
        <v>49166</v>
      </c>
      <c r="AG16863" s="6" t="s">
        <v>36937</v>
      </c>
    </row>
    <row r="16864" spans="29:33" x14ac:dyDescent="0.25">
      <c r="AC16864">
        <v>16863</v>
      </c>
      <c r="AD16864" s="6" t="s">
        <v>36938</v>
      </c>
      <c r="AE16864" s="6" t="s">
        <v>50617</v>
      </c>
      <c r="AF16864" s="6" t="s">
        <v>50476</v>
      </c>
      <c r="AG16864" s="6" t="s">
        <v>36939</v>
      </c>
    </row>
    <row r="16865" spans="29:33" x14ac:dyDescent="0.25">
      <c r="AC16865">
        <v>16864</v>
      </c>
      <c r="AD16865" s="6" t="s">
        <v>36940</v>
      </c>
      <c r="AE16865" s="6" t="s">
        <v>49087</v>
      </c>
      <c r="AF16865" s="6" t="s">
        <v>90</v>
      </c>
      <c r="AG16865" s="6" t="s">
        <v>36941</v>
      </c>
    </row>
    <row r="16866" spans="29:33" x14ac:dyDescent="0.25">
      <c r="AC16866">
        <v>16865</v>
      </c>
      <c r="AD16866" s="6" t="s">
        <v>36942</v>
      </c>
      <c r="AE16866" s="6" t="s">
        <v>50076</v>
      </c>
      <c r="AF16866" s="6" t="s">
        <v>90</v>
      </c>
      <c r="AG16866" s="6" t="s">
        <v>36943</v>
      </c>
    </row>
    <row r="16867" spans="29:33" x14ac:dyDescent="0.25">
      <c r="AC16867">
        <v>16866</v>
      </c>
      <c r="AD16867" s="6" t="s">
        <v>36944</v>
      </c>
      <c r="AE16867" s="6" t="s">
        <v>52313</v>
      </c>
      <c r="AF16867" s="6" t="s">
        <v>90</v>
      </c>
      <c r="AG16867" s="6" t="s">
        <v>36945</v>
      </c>
    </row>
    <row r="16868" spans="29:33" x14ac:dyDescent="0.25">
      <c r="AC16868">
        <v>16867</v>
      </c>
      <c r="AD16868" s="6" t="s">
        <v>36946</v>
      </c>
      <c r="AE16868" s="6" t="s">
        <v>51813</v>
      </c>
      <c r="AF16868" s="6" t="s">
        <v>90</v>
      </c>
      <c r="AG16868" s="6" t="s">
        <v>36947</v>
      </c>
    </row>
    <row r="16869" spans="29:33" x14ac:dyDescent="0.25">
      <c r="AC16869">
        <v>16868</v>
      </c>
      <c r="AD16869" s="6" t="s">
        <v>36948</v>
      </c>
      <c r="AE16869" s="6" t="s">
        <v>51443</v>
      </c>
      <c r="AF16869" s="6" t="s">
        <v>51566</v>
      </c>
      <c r="AG16869" s="6" t="s">
        <v>36949</v>
      </c>
    </row>
    <row r="16870" spans="29:33" x14ac:dyDescent="0.25">
      <c r="AC16870">
        <v>16869</v>
      </c>
      <c r="AD16870" s="6" t="s">
        <v>36950</v>
      </c>
      <c r="AE16870" s="6" t="s">
        <v>52217</v>
      </c>
      <c r="AF16870" s="6" t="s">
        <v>90</v>
      </c>
      <c r="AG16870" s="6" t="s">
        <v>36951</v>
      </c>
    </row>
    <row r="16871" spans="29:33" x14ac:dyDescent="0.25">
      <c r="AC16871">
        <v>16870</v>
      </c>
      <c r="AD16871" s="6" t="s">
        <v>36952</v>
      </c>
      <c r="AE16871" s="6" t="s">
        <v>49964</v>
      </c>
      <c r="AF16871" s="6" t="s">
        <v>50410</v>
      </c>
      <c r="AG16871" s="6" t="s">
        <v>36953</v>
      </c>
    </row>
    <row r="16872" spans="29:33" x14ac:dyDescent="0.25">
      <c r="AC16872">
        <v>16871</v>
      </c>
      <c r="AD16872" s="6" t="s">
        <v>36954</v>
      </c>
      <c r="AE16872" s="6" t="s">
        <v>49526</v>
      </c>
      <c r="AF16872" s="6" t="s">
        <v>50172</v>
      </c>
      <c r="AG16872" s="6" t="s">
        <v>36955</v>
      </c>
    </row>
    <row r="16873" spans="29:33" x14ac:dyDescent="0.25">
      <c r="AC16873">
        <v>16872</v>
      </c>
      <c r="AD16873" s="6" t="s">
        <v>36956</v>
      </c>
      <c r="AE16873" s="6" t="s">
        <v>52313</v>
      </c>
      <c r="AF16873" s="6" t="s">
        <v>90</v>
      </c>
      <c r="AG16873" s="6" t="s">
        <v>36957</v>
      </c>
    </row>
    <row r="16874" spans="29:33" x14ac:dyDescent="0.25">
      <c r="AC16874">
        <v>16873</v>
      </c>
      <c r="AD16874" s="6" t="s">
        <v>36958</v>
      </c>
      <c r="AE16874" s="6" t="s">
        <v>50062</v>
      </c>
      <c r="AF16874" s="6" t="s">
        <v>90</v>
      </c>
      <c r="AG16874" s="6" t="s">
        <v>36959</v>
      </c>
    </row>
    <row r="16875" spans="29:33" x14ac:dyDescent="0.25">
      <c r="AC16875">
        <v>16874</v>
      </c>
      <c r="AD16875" s="6" t="s">
        <v>36960</v>
      </c>
      <c r="AE16875" s="6" t="s">
        <v>49772</v>
      </c>
      <c r="AF16875" s="6" t="s">
        <v>49812</v>
      </c>
      <c r="AG16875" s="6" t="s">
        <v>36961</v>
      </c>
    </row>
    <row r="16876" spans="29:33" x14ac:dyDescent="0.25">
      <c r="AC16876">
        <v>16875</v>
      </c>
      <c r="AD16876" s="6" t="s">
        <v>36962</v>
      </c>
      <c r="AE16876" s="6" t="s">
        <v>49083</v>
      </c>
      <c r="AF16876" s="6" t="s">
        <v>90</v>
      </c>
      <c r="AG16876" s="6" t="s">
        <v>36963</v>
      </c>
    </row>
    <row r="16877" spans="29:33" x14ac:dyDescent="0.25">
      <c r="AC16877">
        <v>16876</v>
      </c>
      <c r="AD16877" s="6" t="s">
        <v>36964</v>
      </c>
      <c r="AE16877" s="6" t="s">
        <v>52057</v>
      </c>
      <c r="AF16877" s="6" t="s">
        <v>90</v>
      </c>
      <c r="AG16877" s="6" t="s">
        <v>36965</v>
      </c>
    </row>
    <row r="16878" spans="29:33" x14ac:dyDescent="0.25">
      <c r="AC16878">
        <v>16877</v>
      </c>
      <c r="AD16878" s="6" t="s">
        <v>36966</v>
      </c>
      <c r="AE16878" s="6" t="s">
        <v>50390</v>
      </c>
      <c r="AF16878" s="6" t="s">
        <v>90</v>
      </c>
      <c r="AG16878" s="6" t="s">
        <v>36967</v>
      </c>
    </row>
    <row r="16879" spans="29:33" x14ac:dyDescent="0.25">
      <c r="AC16879">
        <v>16878</v>
      </c>
      <c r="AD16879" s="6" t="s">
        <v>36968</v>
      </c>
      <c r="AE16879" s="6" t="s">
        <v>49764</v>
      </c>
      <c r="AF16879" s="6" t="s">
        <v>49751</v>
      </c>
      <c r="AG16879" s="6" t="s">
        <v>36969</v>
      </c>
    </row>
    <row r="16880" spans="29:33" x14ac:dyDescent="0.25">
      <c r="AC16880">
        <v>16879</v>
      </c>
      <c r="AD16880" s="6" t="s">
        <v>36970</v>
      </c>
      <c r="AE16880" s="6" t="s">
        <v>52319</v>
      </c>
      <c r="AF16880" s="6" t="s">
        <v>90</v>
      </c>
      <c r="AG16880" s="6" t="s">
        <v>36971</v>
      </c>
    </row>
    <row r="16881" spans="29:33" x14ac:dyDescent="0.25">
      <c r="AC16881">
        <v>16880</v>
      </c>
      <c r="AD16881" s="6" t="s">
        <v>36972</v>
      </c>
      <c r="AE16881" s="6" t="s">
        <v>52297</v>
      </c>
      <c r="AF16881" s="6" t="s">
        <v>51466</v>
      </c>
      <c r="AG16881" s="6" t="s">
        <v>36973</v>
      </c>
    </row>
    <row r="16882" spans="29:33" x14ac:dyDescent="0.25">
      <c r="AC16882">
        <v>16881</v>
      </c>
      <c r="AD16882" s="6" t="s">
        <v>36974</v>
      </c>
      <c r="AE16882" s="6" t="s">
        <v>51761</v>
      </c>
      <c r="AF16882" s="6" t="s">
        <v>90</v>
      </c>
      <c r="AG16882" s="6" t="s">
        <v>36975</v>
      </c>
    </row>
    <row r="16883" spans="29:33" x14ac:dyDescent="0.25">
      <c r="AC16883">
        <v>16882</v>
      </c>
      <c r="AD16883" s="6" t="s">
        <v>36976</v>
      </c>
      <c r="AE16883" s="6" t="s">
        <v>50212</v>
      </c>
      <c r="AF16883" s="6" t="s">
        <v>49951</v>
      </c>
      <c r="AG16883" s="6" t="s">
        <v>36977</v>
      </c>
    </row>
    <row r="16884" spans="29:33" x14ac:dyDescent="0.25">
      <c r="AC16884">
        <v>16883</v>
      </c>
      <c r="AD16884" s="6" t="s">
        <v>36978</v>
      </c>
      <c r="AE16884" s="6" t="s">
        <v>50997</v>
      </c>
      <c r="AF16884" s="6" t="s">
        <v>50997</v>
      </c>
      <c r="AG16884" s="6" t="s">
        <v>36979</v>
      </c>
    </row>
    <row r="16885" spans="29:33" x14ac:dyDescent="0.25">
      <c r="AC16885">
        <v>16884</v>
      </c>
      <c r="AD16885" s="6" t="s">
        <v>36980</v>
      </c>
      <c r="AE16885" s="6" t="s">
        <v>51621</v>
      </c>
      <c r="AF16885" s="6" t="s">
        <v>51478</v>
      </c>
      <c r="AG16885" s="6" t="s">
        <v>36981</v>
      </c>
    </row>
    <row r="16886" spans="29:33" x14ac:dyDescent="0.25">
      <c r="AC16886">
        <v>16885</v>
      </c>
      <c r="AD16886" s="6" t="s">
        <v>36982</v>
      </c>
      <c r="AE16886" s="6" t="s">
        <v>50709</v>
      </c>
      <c r="AF16886" s="6" t="s">
        <v>90</v>
      </c>
      <c r="AG16886" s="6" t="s">
        <v>36983</v>
      </c>
    </row>
    <row r="16887" spans="29:33" x14ac:dyDescent="0.25">
      <c r="AC16887">
        <v>16886</v>
      </c>
      <c r="AD16887" s="6" t="s">
        <v>36984</v>
      </c>
      <c r="AE16887" s="6" t="s">
        <v>51415</v>
      </c>
      <c r="AF16887" s="6" t="s">
        <v>51584</v>
      </c>
      <c r="AG16887" s="6" t="s">
        <v>36985</v>
      </c>
    </row>
    <row r="16888" spans="29:33" x14ac:dyDescent="0.25">
      <c r="AC16888">
        <v>16887</v>
      </c>
      <c r="AD16888" s="6" t="s">
        <v>36986</v>
      </c>
      <c r="AE16888" s="6" t="s">
        <v>49685</v>
      </c>
      <c r="AF16888" s="6" t="s">
        <v>49695</v>
      </c>
      <c r="AG16888" s="6" t="s">
        <v>36987</v>
      </c>
    </row>
    <row r="16889" spans="29:33" x14ac:dyDescent="0.25">
      <c r="AC16889">
        <v>16888</v>
      </c>
      <c r="AD16889" s="6" t="s">
        <v>36988</v>
      </c>
      <c r="AE16889" s="6" t="s">
        <v>51002</v>
      </c>
      <c r="AF16889" s="6" t="s">
        <v>51639</v>
      </c>
      <c r="AG16889" s="6" t="s">
        <v>36989</v>
      </c>
    </row>
    <row r="16890" spans="29:33" x14ac:dyDescent="0.25">
      <c r="AC16890">
        <v>16889</v>
      </c>
      <c r="AD16890" s="6" t="s">
        <v>36990</v>
      </c>
      <c r="AE16890" s="6" t="s">
        <v>52407</v>
      </c>
      <c r="AF16890" s="6" t="s">
        <v>90</v>
      </c>
      <c r="AG16890" s="6" t="s">
        <v>36991</v>
      </c>
    </row>
    <row r="16891" spans="29:33" x14ac:dyDescent="0.25">
      <c r="AC16891">
        <v>16890</v>
      </c>
      <c r="AD16891" s="6" t="s">
        <v>36992</v>
      </c>
      <c r="AE16891" s="6" t="s">
        <v>51431</v>
      </c>
      <c r="AF16891" s="6" t="s">
        <v>90</v>
      </c>
      <c r="AG16891" s="6" t="s">
        <v>36993</v>
      </c>
    </row>
    <row r="16892" spans="29:33" x14ac:dyDescent="0.25">
      <c r="AC16892">
        <v>16891</v>
      </c>
      <c r="AD16892" s="6" t="s">
        <v>36994</v>
      </c>
      <c r="AE16892" s="6" t="s">
        <v>49728</v>
      </c>
      <c r="AF16892" s="6" t="s">
        <v>49734</v>
      </c>
      <c r="AG16892" s="6" t="s">
        <v>36995</v>
      </c>
    </row>
    <row r="16893" spans="29:33" x14ac:dyDescent="0.25">
      <c r="AC16893">
        <v>16892</v>
      </c>
      <c r="AD16893" s="6" t="s">
        <v>36996</v>
      </c>
      <c r="AE16893" s="6" t="s">
        <v>51234</v>
      </c>
      <c r="AF16893" s="6" t="s">
        <v>51244</v>
      </c>
      <c r="AG16893" s="6" t="s">
        <v>36997</v>
      </c>
    </row>
    <row r="16894" spans="29:33" x14ac:dyDescent="0.25">
      <c r="AC16894">
        <v>16893</v>
      </c>
      <c r="AD16894" s="6" t="s">
        <v>36998</v>
      </c>
      <c r="AE16894" s="6" t="s">
        <v>50417</v>
      </c>
      <c r="AF16894" s="6" t="s">
        <v>90</v>
      </c>
      <c r="AG16894" s="6" t="s">
        <v>36999</v>
      </c>
    </row>
    <row r="16895" spans="29:33" x14ac:dyDescent="0.25">
      <c r="AC16895">
        <v>16894</v>
      </c>
      <c r="AD16895" s="6" t="s">
        <v>37000</v>
      </c>
      <c r="AE16895" s="6" t="s">
        <v>50829</v>
      </c>
      <c r="AF16895" s="6" t="s">
        <v>90</v>
      </c>
      <c r="AG16895" s="6" t="s">
        <v>37001</v>
      </c>
    </row>
    <row r="16896" spans="29:33" x14ac:dyDescent="0.25">
      <c r="AC16896">
        <v>16895</v>
      </c>
      <c r="AD16896" s="6" t="s">
        <v>37002</v>
      </c>
      <c r="AE16896" s="6" t="s">
        <v>52038</v>
      </c>
      <c r="AF16896" s="6" t="s">
        <v>52374</v>
      </c>
      <c r="AG16896" s="6" t="s">
        <v>37003</v>
      </c>
    </row>
    <row r="16897" spans="29:33" x14ac:dyDescent="0.25">
      <c r="AC16897">
        <v>16896</v>
      </c>
      <c r="AD16897" s="6" t="s">
        <v>37004</v>
      </c>
      <c r="AE16897" s="6" t="s">
        <v>48936</v>
      </c>
      <c r="AF16897" s="6" t="s">
        <v>90</v>
      </c>
      <c r="AG16897" s="6" t="s">
        <v>37005</v>
      </c>
    </row>
    <row r="16898" spans="29:33" x14ac:dyDescent="0.25">
      <c r="AC16898">
        <v>16897</v>
      </c>
      <c r="AD16898" s="6" t="s">
        <v>37006</v>
      </c>
      <c r="AE16898" s="6" t="s">
        <v>52413</v>
      </c>
      <c r="AF16898" s="6" t="s">
        <v>90</v>
      </c>
      <c r="AG16898" s="6" t="s">
        <v>37007</v>
      </c>
    </row>
    <row r="16899" spans="29:33" x14ac:dyDescent="0.25">
      <c r="AC16899">
        <v>16898</v>
      </c>
      <c r="AD16899" s="6" t="s">
        <v>37008</v>
      </c>
      <c r="AE16899" s="6" t="s">
        <v>50518</v>
      </c>
      <c r="AF16899" s="6" t="s">
        <v>50318</v>
      </c>
      <c r="AG16899" s="6" t="s">
        <v>37009</v>
      </c>
    </row>
    <row r="16900" spans="29:33" x14ac:dyDescent="0.25">
      <c r="AC16900">
        <v>16899</v>
      </c>
      <c r="AD16900" s="6" t="s">
        <v>37010</v>
      </c>
      <c r="AE16900" s="6" t="s">
        <v>49988</v>
      </c>
      <c r="AF16900" s="6" t="s">
        <v>49953</v>
      </c>
      <c r="AG16900" s="6" t="s">
        <v>37011</v>
      </c>
    </row>
    <row r="16901" spans="29:33" x14ac:dyDescent="0.25">
      <c r="AC16901">
        <v>16900</v>
      </c>
      <c r="AD16901" s="6" t="s">
        <v>37012</v>
      </c>
      <c r="AE16901" s="6" t="s">
        <v>49227</v>
      </c>
      <c r="AF16901" s="6" t="s">
        <v>49227</v>
      </c>
      <c r="AG16901" s="6" t="s">
        <v>37013</v>
      </c>
    </row>
    <row r="16902" spans="29:33" x14ac:dyDescent="0.25">
      <c r="AC16902">
        <v>16901</v>
      </c>
      <c r="AD16902" s="6" t="s">
        <v>37014</v>
      </c>
      <c r="AE16902" s="6" t="s">
        <v>52081</v>
      </c>
      <c r="AF16902" s="6" t="s">
        <v>49013</v>
      </c>
      <c r="AG16902" s="6" t="s">
        <v>37015</v>
      </c>
    </row>
    <row r="16903" spans="29:33" x14ac:dyDescent="0.25">
      <c r="AC16903">
        <v>16902</v>
      </c>
      <c r="AD16903" s="6" t="s">
        <v>37016</v>
      </c>
      <c r="AE16903" s="6" t="s">
        <v>51589</v>
      </c>
      <c r="AF16903" s="6" t="s">
        <v>90</v>
      </c>
      <c r="AG16903" s="6" t="s">
        <v>37017</v>
      </c>
    </row>
    <row r="16904" spans="29:33" x14ac:dyDescent="0.25">
      <c r="AC16904">
        <v>16903</v>
      </c>
      <c r="AD16904" s="6" t="s">
        <v>37018</v>
      </c>
      <c r="AE16904" s="6" t="s">
        <v>50854</v>
      </c>
      <c r="AF16904" s="6" t="s">
        <v>50888</v>
      </c>
      <c r="AG16904" s="6" t="s">
        <v>37019</v>
      </c>
    </row>
    <row r="16905" spans="29:33" x14ac:dyDescent="0.25">
      <c r="AC16905">
        <v>16904</v>
      </c>
      <c r="AD16905" s="6" t="s">
        <v>37020</v>
      </c>
      <c r="AE16905" s="6" t="s">
        <v>48750</v>
      </c>
      <c r="AF16905" s="6" t="s">
        <v>90</v>
      </c>
      <c r="AG16905" s="6" t="s">
        <v>37021</v>
      </c>
    </row>
    <row r="16906" spans="29:33" x14ac:dyDescent="0.25">
      <c r="AC16906">
        <v>16905</v>
      </c>
      <c r="AD16906" s="6" t="s">
        <v>37022</v>
      </c>
      <c r="AE16906" s="6" t="s">
        <v>50730</v>
      </c>
      <c r="AF16906" s="6" t="s">
        <v>50549</v>
      </c>
      <c r="AG16906" s="6" t="s">
        <v>37023</v>
      </c>
    </row>
    <row r="16907" spans="29:33" x14ac:dyDescent="0.25">
      <c r="AC16907">
        <v>16906</v>
      </c>
      <c r="AD16907" s="6" t="s">
        <v>37024</v>
      </c>
      <c r="AE16907" s="6" t="s">
        <v>51279</v>
      </c>
      <c r="AF16907" s="6" t="s">
        <v>90</v>
      </c>
      <c r="AG16907" s="6" t="s">
        <v>37025</v>
      </c>
    </row>
    <row r="16908" spans="29:33" x14ac:dyDescent="0.25">
      <c r="AC16908">
        <v>16907</v>
      </c>
      <c r="AD16908" s="6" t="s">
        <v>37026</v>
      </c>
      <c r="AE16908" s="6" t="s">
        <v>50033</v>
      </c>
      <c r="AF16908" s="6" t="s">
        <v>90</v>
      </c>
      <c r="AG16908" s="6" t="s">
        <v>37027</v>
      </c>
    </row>
    <row r="16909" spans="29:33" x14ac:dyDescent="0.25">
      <c r="AC16909">
        <v>16908</v>
      </c>
      <c r="AD16909" s="6" t="s">
        <v>37028</v>
      </c>
      <c r="AE16909" s="6" t="s">
        <v>50760</v>
      </c>
      <c r="AF16909" s="6" t="s">
        <v>50360</v>
      </c>
      <c r="AG16909" s="6" t="s">
        <v>37029</v>
      </c>
    </row>
    <row r="16910" spans="29:33" x14ac:dyDescent="0.25">
      <c r="AC16910">
        <v>16909</v>
      </c>
      <c r="AD16910" s="6" t="s">
        <v>37030</v>
      </c>
      <c r="AE16910" s="6" t="s">
        <v>51589</v>
      </c>
      <c r="AF16910" s="6" t="s">
        <v>90</v>
      </c>
      <c r="AG16910" s="6" t="s">
        <v>37031</v>
      </c>
    </row>
    <row r="16911" spans="29:33" x14ac:dyDescent="0.25">
      <c r="AC16911">
        <v>16910</v>
      </c>
      <c r="AD16911" s="6" t="s">
        <v>37032</v>
      </c>
      <c r="AE16911" s="6" t="s">
        <v>49922</v>
      </c>
      <c r="AF16911" s="6" t="s">
        <v>90</v>
      </c>
      <c r="AG16911" s="6" t="s">
        <v>37033</v>
      </c>
    </row>
    <row r="16912" spans="29:33" x14ac:dyDescent="0.25">
      <c r="AC16912">
        <v>16911</v>
      </c>
      <c r="AD16912" s="6" t="s">
        <v>37034</v>
      </c>
      <c r="AE16912" s="6" t="s">
        <v>49551</v>
      </c>
      <c r="AF16912" s="6" t="s">
        <v>90</v>
      </c>
      <c r="AG16912" s="6" t="s">
        <v>37035</v>
      </c>
    </row>
    <row r="16913" spans="29:33" x14ac:dyDescent="0.25">
      <c r="AC16913">
        <v>16912</v>
      </c>
      <c r="AD16913" s="6" t="s">
        <v>37036</v>
      </c>
      <c r="AE16913" s="6" t="s">
        <v>50946</v>
      </c>
      <c r="AF16913" s="6" t="s">
        <v>51094</v>
      </c>
      <c r="AG16913" s="6" t="s">
        <v>37037</v>
      </c>
    </row>
    <row r="16914" spans="29:33" x14ac:dyDescent="0.25">
      <c r="AC16914">
        <v>16913</v>
      </c>
      <c r="AD16914" s="6" t="s">
        <v>37038</v>
      </c>
      <c r="AE16914" s="6" t="s">
        <v>51894</v>
      </c>
      <c r="AF16914" s="6" t="s">
        <v>90</v>
      </c>
      <c r="AG16914" s="6" t="s">
        <v>37039</v>
      </c>
    </row>
    <row r="16915" spans="29:33" x14ac:dyDescent="0.25">
      <c r="AC16915">
        <v>16914</v>
      </c>
      <c r="AD16915" s="6" t="s">
        <v>37040</v>
      </c>
      <c r="AE16915" s="6" t="s">
        <v>48830</v>
      </c>
      <c r="AF16915" s="6" t="s">
        <v>49506</v>
      </c>
      <c r="AG16915" s="6" t="s">
        <v>37041</v>
      </c>
    </row>
    <row r="16916" spans="29:33" x14ac:dyDescent="0.25">
      <c r="AC16916">
        <v>16915</v>
      </c>
      <c r="AD16916" s="6" t="s">
        <v>37042</v>
      </c>
      <c r="AE16916" s="6" t="s">
        <v>52293</v>
      </c>
      <c r="AF16916" s="6" t="s">
        <v>90</v>
      </c>
      <c r="AG16916" s="6" t="s">
        <v>37043</v>
      </c>
    </row>
    <row r="16917" spans="29:33" x14ac:dyDescent="0.25">
      <c r="AC16917">
        <v>16916</v>
      </c>
      <c r="AD16917" s="6" t="s">
        <v>37044</v>
      </c>
      <c r="AE16917" s="6" t="s">
        <v>49549</v>
      </c>
      <c r="AF16917" s="6" t="s">
        <v>90</v>
      </c>
      <c r="AG16917" s="6" t="s">
        <v>37045</v>
      </c>
    </row>
    <row r="16918" spans="29:33" x14ac:dyDescent="0.25">
      <c r="AC16918">
        <v>16917</v>
      </c>
      <c r="AD16918" s="6" t="s">
        <v>37046</v>
      </c>
      <c r="AE16918" s="6" t="s">
        <v>50709</v>
      </c>
      <c r="AF16918" s="6" t="s">
        <v>90</v>
      </c>
      <c r="AG16918" s="6" t="s">
        <v>37047</v>
      </c>
    </row>
    <row r="16919" spans="29:33" x14ac:dyDescent="0.25">
      <c r="AC16919">
        <v>16918</v>
      </c>
      <c r="AD16919" s="6" t="s">
        <v>37048</v>
      </c>
      <c r="AE16919" s="6" t="s">
        <v>49705</v>
      </c>
      <c r="AF16919" s="6" t="s">
        <v>49903</v>
      </c>
      <c r="AG16919" s="6" t="s">
        <v>37049</v>
      </c>
    </row>
    <row r="16920" spans="29:33" x14ac:dyDescent="0.25">
      <c r="AC16920">
        <v>16919</v>
      </c>
      <c r="AD16920" s="6" t="s">
        <v>37050</v>
      </c>
      <c r="AE16920" s="6" t="s">
        <v>50144</v>
      </c>
      <c r="AF16920" s="6" t="s">
        <v>50146</v>
      </c>
      <c r="AG16920" s="6" t="s">
        <v>37051</v>
      </c>
    </row>
    <row r="16921" spans="29:33" x14ac:dyDescent="0.25">
      <c r="AC16921">
        <v>16920</v>
      </c>
      <c r="AD16921" s="6" t="s">
        <v>23042</v>
      </c>
      <c r="AE16921" s="6" t="s">
        <v>49267</v>
      </c>
      <c r="AF16921" s="6" t="s">
        <v>90</v>
      </c>
      <c r="AG16921" s="6" t="s">
        <v>37052</v>
      </c>
    </row>
    <row r="16922" spans="29:33" x14ac:dyDescent="0.25">
      <c r="AC16922">
        <v>16921</v>
      </c>
      <c r="AD16922" s="6" t="s">
        <v>37053</v>
      </c>
      <c r="AE16922" s="6" t="s">
        <v>51838</v>
      </c>
      <c r="AF16922" s="6" t="s">
        <v>50684</v>
      </c>
      <c r="AG16922" s="6" t="s">
        <v>37054</v>
      </c>
    </row>
    <row r="16923" spans="29:33" x14ac:dyDescent="0.25">
      <c r="AC16923">
        <v>16922</v>
      </c>
      <c r="AD16923" s="6" t="s">
        <v>37055</v>
      </c>
      <c r="AE16923" s="6" t="s">
        <v>50204</v>
      </c>
      <c r="AF16923" s="6" t="s">
        <v>49909</v>
      </c>
      <c r="AG16923" s="6" t="s">
        <v>37056</v>
      </c>
    </row>
    <row r="16924" spans="29:33" x14ac:dyDescent="0.25">
      <c r="AC16924">
        <v>16923</v>
      </c>
      <c r="AD16924" s="6" t="s">
        <v>37057</v>
      </c>
      <c r="AE16924" s="6" t="s">
        <v>50956</v>
      </c>
      <c r="AF16924" s="6" t="s">
        <v>50827</v>
      </c>
      <c r="AG16924" s="6" t="s">
        <v>37058</v>
      </c>
    </row>
    <row r="16925" spans="29:33" x14ac:dyDescent="0.25">
      <c r="AC16925">
        <v>16924</v>
      </c>
      <c r="AD16925" s="6" t="s">
        <v>37059</v>
      </c>
      <c r="AE16925" s="6" t="s">
        <v>49297</v>
      </c>
      <c r="AF16925" s="6" t="s">
        <v>90</v>
      </c>
      <c r="AG16925" s="6" t="s">
        <v>37060</v>
      </c>
    </row>
    <row r="16926" spans="29:33" x14ac:dyDescent="0.25">
      <c r="AC16926">
        <v>16925</v>
      </c>
      <c r="AD16926" s="6" t="s">
        <v>37061</v>
      </c>
      <c r="AE16926" s="6" t="s">
        <v>48738</v>
      </c>
      <c r="AF16926" s="6" t="s">
        <v>49174</v>
      </c>
      <c r="AG16926" s="6" t="s">
        <v>37062</v>
      </c>
    </row>
    <row r="16927" spans="29:33" x14ac:dyDescent="0.25">
      <c r="AC16927">
        <v>16926</v>
      </c>
      <c r="AD16927" s="6" t="s">
        <v>37063</v>
      </c>
      <c r="AE16927" s="6" t="s">
        <v>51669</v>
      </c>
      <c r="AF16927" s="6" t="s">
        <v>50771</v>
      </c>
      <c r="AG16927" s="6" t="s">
        <v>37064</v>
      </c>
    </row>
    <row r="16928" spans="29:33" x14ac:dyDescent="0.25">
      <c r="AC16928">
        <v>16927</v>
      </c>
      <c r="AD16928" s="6" t="s">
        <v>37065</v>
      </c>
      <c r="AE16928" s="6" t="s">
        <v>50028</v>
      </c>
      <c r="AF16928" s="6" t="s">
        <v>90</v>
      </c>
      <c r="AG16928" s="6" t="s">
        <v>37066</v>
      </c>
    </row>
    <row r="16929" spans="29:33" x14ac:dyDescent="0.25">
      <c r="AC16929">
        <v>16928</v>
      </c>
      <c r="AD16929" s="6" t="s">
        <v>37067</v>
      </c>
      <c r="AE16929" s="6" t="s">
        <v>52392</v>
      </c>
      <c r="AF16929" s="6" t="s">
        <v>90</v>
      </c>
      <c r="AG16929" s="6" t="s">
        <v>37068</v>
      </c>
    </row>
    <row r="16930" spans="29:33" x14ac:dyDescent="0.25">
      <c r="AC16930">
        <v>16929</v>
      </c>
      <c r="AD16930" s="6" t="s">
        <v>37069</v>
      </c>
      <c r="AE16930" s="6" t="s">
        <v>50023</v>
      </c>
      <c r="AF16930" s="6" t="s">
        <v>90</v>
      </c>
      <c r="AG16930" s="6" t="s">
        <v>37070</v>
      </c>
    </row>
    <row r="16931" spans="29:33" x14ac:dyDescent="0.25">
      <c r="AC16931">
        <v>16930</v>
      </c>
      <c r="AD16931" s="6" t="s">
        <v>37071</v>
      </c>
      <c r="AE16931" s="6" t="s">
        <v>52432</v>
      </c>
      <c r="AF16931" s="6" t="s">
        <v>90</v>
      </c>
      <c r="AG16931" s="6" t="s">
        <v>37072</v>
      </c>
    </row>
    <row r="16932" spans="29:33" x14ac:dyDescent="0.25">
      <c r="AC16932">
        <v>16931</v>
      </c>
      <c r="AD16932" s="6" t="s">
        <v>37073</v>
      </c>
      <c r="AE16932" s="6" t="s">
        <v>51461</v>
      </c>
      <c r="AF16932" s="6" t="s">
        <v>49342</v>
      </c>
      <c r="AG16932" s="6" t="s">
        <v>37074</v>
      </c>
    </row>
    <row r="16933" spans="29:33" x14ac:dyDescent="0.25">
      <c r="AC16933">
        <v>16932</v>
      </c>
      <c r="AD16933" s="6" t="s">
        <v>37075</v>
      </c>
      <c r="AE16933" s="6" t="s">
        <v>51589</v>
      </c>
      <c r="AF16933" s="6" t="s">
        <v>51423</v>
      </c>
      <c r="AG16933" s="6" t="s">
        <v>37076</v>
      </c>
    </row>
    <row r="16934" spans="29:33" x14ac:dyDescent="0.25">
      <c r="AC16934">
        <v>16933</v>
      </c>
      <c r="AD16934" s="6" t="s">
        <v>37077</v>
      </c>
      <c r="AE16934" s="6" t="s">
        <v>48892</v>
      </c>
      <c r="AF16934" s="6" t="s">
        <v>90</v>
      </c>
      <c r="AG16934" s="6" t="s">
        <v>37078</v>
      </c>
    </row>
    <row r="16935" spans="29:33" x14ac:dyDescent="0.25">
      <c r="AC16935">
        <v>16934</v>
      </c>
      <c r="AD16935" s="6" t="s">
        <v>37079</v>
      </c>
      <c r="AE16935" s="6" t="s">
        <v>52205</v>
      </c>
      <c r="AF16935" s="6" t="s">
        <v>50399</v>
      </c>
      <c r="AG16935" s="6" t="s">
        <v>37080</v>
      </c>
    </row>
    <row r="16936" spans="29:33" x14ac:dyDescent="0.25">
      <c r="AC16936">
        <v>16935</v>
      </c>
      <c r="AD16936" s="6" t="s">
        <v>37081</v>
      </c>
      <c r="AE16936" s="6" t="s">
        <v>50678</v>
      </c>
      <c r="AF16936" s="6" t="s">
        <v>90</v>
      </c>
      <c r="AG16936" s="6" t="s">
        <v>37082</v>
      </c>
    </row>
    <row r="16937" spans="29:33" x14ac:dyDescent="0.25">
      <c r="AC16937">
        <v>16936</v>
      </c>
      <c r="AD16937" s="6" t="s">
        <v>37083</v>
      </c>
      <c r="AE16937" s="6" t="s">
        <v>52057</v>
      </c>
      <c r="AF16937" s="6" t="s">
        <v>52107</v>
      </c>
      <c r="AG16937" s="6" t="s">
        <v>37084</v>
      </c>
    </row>
    <row r="16938" spans="29:33" x14ac:dyDescent="0.25">
      <c r="AC16938">
        <v>16937</v>
      </c>
      <c r="AD16938" s="6" t="s">
        <v>37085</v>
      </c>
      <c r="AE16938" s="6" t="s">
        <v>49043</v>
      </c>
      <c r="AF16938" s="6" t="s">
        <v>90</v>
      </c>
      <c r="AG16938" s="6" t="s">
        <v>37086</v>
      </c>
    </row>
    <row r="16939" spans="29:33" x14ac:dyDescent="0.25">
      <c r="AC16939">
        <v>16938</v>
      </c>
      <c r="AD16939" s="6" t="s">
        <v>37087</v>
      </c>
      <c r="AE16939" s="6" t="s">
        <v>50447</v>
      </c>
      <c r="AF16939" s="6" t="s">
        <v>49460</v>
      </c>
      <c r="AG16939" s="6" t="s">
        <v>37088</v>
      </c>
    </row>
    <row r="16940" spans="29:33" x14ac:dyDescent="0.25">
      <c r="AC16940">
        <v>16939</v>
      </c>
      <c r="AD16940" s="6" t="s">
        <v>37089</v>
      </c>
      <c r="AE16940" s="6" t="s">
        <v>51034</v>
      </c>
      <c r="AF16940" s="6" t="s">
        <v>90</v>
      </c>
      <c r="AG16940" s="6" t="s">
        <v>37090</v>
      </c>
    </row>
    <row r="16941" spans="29:33" x14ac:dyDescent="0.25">
      <c r="AC16941">
        <v>16940</v>
      </c>
      <c r="AD16941" s="6" t="s">
        <v>37091</v>
      </c>
      <c r="AE16941" s="6" t="s">
        <v>52340</v>
      </c>
      <c r="AF16941" s="6" t="s">
        <v>90</v>
      </c>
      <c r="AG16941" s="6" t="s">
        <v>37092</v>
      </c>
    </row>
    <row r="16942" spans="29:33" x14ac:dyDescent="0.25">
      <c r="AC16942">
        <v>16941</v>
      </c>
      <c r="AD16942" s="6" t="s">
        <v>37093</v>
      </c>
      <c r="AE16942" s="6" t="s">
        <v>52343</v>
      </c>
      <c r="AF16942" s="6" t="s">
        <v>90</v>
      </c>
      <c r="AG16942" s="6" t="s">
        <v>37094</v>
      </c>
    </row>
    <row r="16943" spans="29:33" x14ac:dyDescent="0.25">
      <c r="AC16943">
        <v>16942</v>
      </c>
      <c r="AD16943" s="6" t="s">
        <v>37095</v>
      </c>
      <c r="AE16943" s="6" t="s">
        <v>52389</v>
      </c>
      <c r="AF16943" s="6" t="s">
        <v>52307</v>
      </c>
      <c r="AG16943" s="6" t="s">
        <v>37096</v>
      </c>
    </row>
    <row r="16944" spans="29:33" x14ac:dyDescent="0.25">
      <c r="AC16944">
        <v>16943</v>
      </c>
      <c r="AD16944" s="6" t="s">
        <v>37097</v>
      </c>
      <c r="AE16944" s="6" t="s">
        <v>50264</v>
      </c>
      <c r="AF16944" s="6" t="s">
        <v>49881</v>
      </c>
      <c r="AG16944" s="6" t="s">
        <v>37098</v>
      </c>
    </row>
    <row r="16945" spans="29:33" x14ac:dyDescent="0.25">
      <c r="AC16945">
        <v>16944</v>
      </c>
      <c r="AD16945" s="6" t="s">
        <v>37099</v>
      </c>
      <c r="AE16945" s="6" t="s">
        <v>49398</v>
      </c>
      <c r="AF16945" s="6" t="s">
        <v>49634</v>
      </c>
      <c r="AG16945" s="6" t="s">
        <v>37100</v>
      </c>
    </row>
    <row r="16946" spans="29:33" x14ac:dyDescent="0.25">
      <c r="AC16946">
        <v>16945</v>
      </c>
      <c r="AD16946" s="6" t="s">
        <v>37101</v>
      </c>
      <c r="AE16946" s="6" t="s">
        <v>50088</v>
      </c>
      <c r="AF16946" s="6" t="s">
        <v>90</v>
      </c>
      <c r="AG16946" s="6" t="s">
        <v>37102</v>
      </c>
    </row>
    <row r="16947" spans="29:33" x14ac:dyDescent="0.25">
      <c r="AC16947">
        <v>16946</v>
      </c>
      <c r="AD16947" s="6" t="s">
        <v>37103</v>
      </c>
      <c r="AE16947" s="6" t="s">
        <v>51152</v>
      </c>
      <c r="AF16947" s="6" t="s">
        <v>90</v>
      </c>
      <c r="AG16947" s="6" t="s">
        <v>37104</v>
      </c>
    </row>
    <row r="16948" spans="29:33" x14ac:dyDescent="0.25">
      <c r="AC16948">
        <v>16947</v>
      </c>
      <c r="AD16948" s="6" t="s">
        <v>37105</v>
      </c>
      <c r="AE16948" s="6" t="s">
        <v>49164</v>
      </c>
      <c r="AF16948" s="6" t="s">
        <v>49158</v>
      </c>
      <c r="AG16948" s="6" t="s">
        <v>37106</v>
      </c>
    </row>
    <row r="16949" spans="29:33" x14ac:dyDescent="0.25">
      <c r="AC16949">
        <v>16948</v>
      </c>
      <c r="AD16949" s="6" t="s">
        <v>37107</v>
      </c>
      <c r="AE16949" s="6" t="s">
        <v>49184</v>
      </c>
      <c r="AF16949" s="6" t="s">
        <v>90</v>
      </c>
      <c r="AG16949" s="6" t="s">
        <v>37108</v>
      </c>
    </row>
    <row r="16950" spans="29:33" x14ac:dyDescent="0.25">
      <c r="AC16950">
        <v>16949</v>
      </c>
      <c r="AD16950" s="6" t="s">
        <v>3134</v>
      </c>
      <c r="AE16950" s="6" t="s">
        <v>51166</v>
      </c>
      <c r="AF16950" s="6" t="s">
        <v>90</v>
      </c>
      <c r="AG16950" s="6" t="s">
        <v>37109</v>
      </c>
    </row>
    <row r="16951" spans="29:33" x14ac:dyDescent="0.25">
      <c r="AC16951">
        <v>16950</v>
      </c>
      <c r="AD16951" s="6" t="s">
        <v>37110</v>
      </c>
      <c r="AE16951" s="6" t="s">
        <v>51293</v>
      </c>
      <c r="AF16951" s="6" t="s">
        <v>51293</v>
      </c>
      <c r="AG16951" s="6" t="s">
        <v>37111</v>
      </c>
    </row>
    <row r="16952" spans="29:33" x14ac:dyDescent="0.25">
      <c r="AC16952">
        <v>16951</v>
      </c>
      <c r="AD16952" s="6" t="s">
        <v>37112</v>
      </c>
      <c r="AE16952" s="6" t="s">
        <v>52157</v>
      </c>
      <c r="AF16952" s="6" t="s">
        <v>51378</v>
      </c>
      <c r="AG16952" s="6" t="s">
        <v>37113</v>
      </c>
    </row>
    <row r="16953" spans="29:33" x14ac:dyDescent="0.25">
      <c r="AC16953">
        <v>16952</v>
      </c>
      <c r="AD16953" s="6" t="s">
        <v>37114</v>
      </c>
      <c r="AE16953" s="6" t="s">
        <v>50827</v>
      </c>
      <c r="AF16953" s="6" t="s">
        <v>90</v>
      </c>
      <c r="AG16953" s="6" t="s">
        <v>37115</v>
      </c>
    </row>
    <row r="16954" spans="29:33" x14ac:dyDescent="0.25">
      <c r="AC16954">
        <v>16953</v>
      </c>
      <c r="AD16954" s="6" t="s">
        <v>37116</v>
      </c>
      <c r="AE16954" s="6" t="s">
        <v>48828</v>
      </c>
      <c r="AF16954" s="6" t="s">
        <v>51017</v>
      </c>
      <c r="AG16954" s="6" t="s">
        <v>37117</v>
      </c>
    </row>
    <row r="16955" spans="29:33" x14ac:dyDescent="0.25">
      <c r="AC16955">
        <v>16954</v>
      </c>
      <c r="AD16955" s="6" t="s">
        <v>37118</v>
      </c>
      <c r="AE16955" s="6" t="s">
        <v>51829</v>
      </c>
      <c r="AF16955" s="6" t="s">
        <v>90</v>
      </c>
      <c r="AG16955" s="6" t="s">
        <v>37119</v>
      </c>
    </row>
    <row r="16956" spans="29:33" x14ac:dyDescent="0.25">
      <c r="AC16956">
        <v>16955</v>
      </c>
      <c r="AD16956" s="6" t="s">
        <v>37120</v>
      </c>
      <c r="AE16956" s="6" t="s">
        <v>49715</v>
      </c>
      <c r="AF16956" s="6" t="s">
        <v>49695</v>
      </c>
      <c r="AG16956" s="6" t="s">
        <v>37121</v>
      </c>
    </row>
    <row r="16957" spans="29:33" x14ac:dyDescent="0.25">
      <c r="AC16957">
        <v>16956</v>
      </c>
      <c r="AD16957" s="6" t="s">
        <v>37122</v>
      </c>
      <c r="AE16957" s="6" t="s">
        <v>50970</v>
      </c>
      <c r="AF16957" s="6" t="s">
        <v>52177</v>
      </c>
      <c r="AG16957" s="6" t="s">
        <v>37123</v>
      </c>
    </row>
    <row r="16958" spans="29:33" x14ac:dyDescent="0.25">
      <c r="AC16958">
        <v>16957</v>
      </c>
      <c r="AD16958" s="6" t="s">
        <v>37124</v>
      </c>
      <c r="AE16958" s="6" t="s">
        <v>50064</v>
      </c>
      <c r="AF16958" s="6" t="s">
        <v>90</v>
      </c>
      <c r="AG16958" s="6" t="s">
        <v>37125</v>
      </c>
    </row>
    <row r="16959" spans="29:33" x14ac:dyDescent="0.25">
      <c r="AC16959">
        <v>16958</v>
      </c>
      <c r="AD16959" s="6" t="s">
        <v>37126</v>
      </c>
      <c r="AE16959" s="6" t="s">
        <v>49460</v>
      </c>
      <c r="AF16959" s="6" t="s">
        <v>90</v>
      </c>
      <c r="AG16959" s="6" t="s">
        <v>37127</v>
      </c>
    </row>
    <row r="16960" spans="29:33" x14ac:dyDescent="0.25">
      <c r="AC16960">
        <v>16959</v>
      </c>
      <c r="AD16960" s="6" t="s">
        <v>37128</v>
      </c>
      <c r="AE16960" s="6" t="s">
        <v>51461</v>
      </c>
      <c r="AF16960" s="6" t="s">
        <v>51423</v>
      </c>
      <c r="AG16960" s="6" t="s">
        <v>37129</v>
      </c>
    </row>
    <row r="16961" spans="29:33" x14ac:dyDescent="0.25">
      <c r="AC16961">
        <v>16960</v>
      </c>
      <c r="AD16961" s="6" t="s">
        <v>37130</v>
      </c>
      <c r="AE16961" s="6" t="s">
        <v>49536</v>
      </c>
      <c r="AF16961" s="6" t="s">
        <v>50534</v>
      </c>
      <c r="AG16961" s="6" t="s">
        <v>37131</v>
      </c>
    </row>
    <row r="16962" spans="29:33" x14ac:dyDescent="0.25">
      <c r="AC16962">
        <v>16961</v>
      </c>
      <c r="AD16962" s="6" t="s">
        <v>37132</v>
      </c>
      <c r="AE16962" s="6" t="s">
        <v>48621</v>
      </c>
      <c r="AF16962" s="6" t="s">
        <v>49208</v>
      </c>
      <c r="AG16962" s="6" t="s">
        <v>37133</v>
      </c>
    </row>
    <row r="16963" spans="29:33" x14ac:dyDescent="0.25">
      <c r="AC16963">
        <v>16962</v>
      </c>
      <c r="AD16963" s="6" t="s">
        <v>37134</v>
      </c>
      <c r="AE16963" s="6" t="s">
        <v>50088</v>
      </c>
      <c r="AF16963" s="6" t="s">
        <v>49940</v>
      </c>
      <c r="AG16963" s="6" t="s">
        <v>37135</v>
      </c>
    </row>
    <row r="16964" spans="29:33" x14ac:dyDescent="0.25">
      <c r="AC16964">
        <v>16963</v>
      </c>
      <c r="AD16964" s="6" t="s">
        <v>37136</v>
      </c>
      <c r="AE16964" s="6" t="s">
        <v>50590</v>
      </c>
      <c r="AF16964" s="6" t="s">
        <v>50596</v>
      </c>
      <c r="AG16964" s="6" t="s">
        <v>37137</v>
      </c>
    </row>
    <row r="16965" spans="29:33" x14ac:dyDescent="0.25">
      <c r="AC16965">
        <v>16964</v>
      </c>
      <c r="AD16965" s="6" t="s">
        <v>37138</v>
      </c>
      <c r="AE16965" s="6" t="s">
        <v>50900</v>
      </c>
      <c r="AF16965" s="6" t="s">
        <v>48957</v>
      </c>
      <c r="AG16965" s="6" t="s">
        <v>37139</v>
      </c>
    </row>
    <row r="16966" spans="29:33" x14ac:dyDescent="0.25">
      <c r="AC16966">
        <v>16965</v>
      </c>
      <c r="AD16966" s="6" t="s">
        <v>37140</v>
      </c>
      <c r="AE16966" s="6" t="s">
        <v>48858</v>
      </c>
      <c r="AF16966" s="6" t="s">
        <v>48864</v>
      </c>
      <c r="AG16966" s="6" t="s">
        <v>37141</v>
      </c>
    </row>
    <row r="16967" spans="29:33" x14ac:dyDescent="0.25">
      <c r="AC16967">
        <v>16966</v>
      </c>
      <c r="AD16967" s="6" t="s">
        <v>37142</v>
      </c>
      <c r="AE16967" s="6" t="s">
        <v>48641</v>
      </c>
      <c r="AF16967" s="6" t="s">
        <v>50491</v>
      </c>
      <c r="AG16967" s="6" t="s">
        <v>37143</v>
      </c>
    </row>
    <row r="16968" spans="29:33" x14ac:dyDescent="0.25">
      <c r="AC16968">
        <v>16967</v>
      </c>
      <c r="AD16968" s="6" t="s">
        <v>37144</v>
      </c>
      <c r="AE16968" s="6" t="s">
        <v>50371</v>
      </c>
      <c r="AF16968" s="6" t="s">
        <v>50413</v>
      </c>
      <c r="AG16968" s="6" t="s">
        <v>37145</v>
      </c>
    </row>
    <row r="16969" spans="29:33" x14ac:dyDescent="0.25">
      <c r="AC16969">
        <v>16968</v>
      </c>
      <c r="AD16969" s="6" t="s">
        <v>37146</v>
      </c>
      <c r="AE16969" s="6" t="s">
        <v>52331</v>
      </c>
      <c r="AF16969" s="6" t="s">
        <v>90</v>
      </c>
      <c r="AG16969" s="6" t="s">
        <v>37147</v>
      </c>
    </row>
    <row r="16970" spans="29:33" x14ac:dyDescent="0.25">
      <c r="AC16970">
        <v>16969</v>
      </c>
      <c r="AD16970" s="6" t="s">
        <v>37148</v>
      </c>
      <c r="AE16970" s="6" t="s">
        <v>51119</v>
      </c>
      <c r="AF16970" s="6" t="s">
        <v>50385</v>
      </c>
      <c r="AG16970" s="6" t="s">
        <v>37149</v>
      </c>
    </row>
    <row r="16971" spans="29:33" x14ac:dyDescent="0.25">
      <c r="AC16971">
        <v>16970</v>
      </c>
      <c r="AD16971" s="6" t="s">
        <v>37150</v>
      </c>
      <c r="AE16971" s="6" t="s">
        <v>50144</v>
      </c>
      <c r="AF16971" s="6" t="s">
        <v>50180</v>
      </c>
      <c r="AG16971" s="6" t="s">
        <v>37151</v>
      </c>
    </row>
    <row r="16972" spans="29:33" x14ac:dyDescent="0.25">
      <c r="AC16972">
        <v>16971</v>
      </c>
      <c r="AD16972" s="6" t="s">
        <v>37152</v>
      </c>
      <c r="AE16972" s="6" t="s">
        <v>50743</v>
      </c>
      <c r="AF16972" s="6" t="s">
        <v>90</v>
      </c>
      <c r="AG16972" s="6" t="s">
        <v>37153</v>
      </c>
    </row>
    <row r="16973" spans="29:33" x14ac:dyDescent="0.25">
      <c r="AC16973">
        <v>16972</v>
      </c>
      <c r="AD16973" s="6" t="s">
        <v>37154</v>
      </c>
      <c r="AE16973" s="6" t="s">
        <v>48629</v>
      </c>
      <c r="AF16973" s="6" t="s">
        <v>90</v>
      </c>
      <c r="AG16973" s="6" t="s">
        <v>37155</v>
      </c>
    </row>
    <row r="16974" spans="29:33" x14ac:dyDescent="0.25">
      <c r="AC16974">
        <v>16973</v>
      </c>
      <c r="AD16974" s="6" t="s">
        <v>37156</v>
      </c>
      <c r="AE16974" s="6" t="s">
        <v>52331</v>
      </c>
      <c r="AF16974" s="6" t="s">
        <v>90</v>
      </c>
      <c r="AG16974" s="6" t="s">
        <v>37157</v>
      </c>
    </row>
    <row r="16975" spans="29:33" x14ac:dyDescent="0.25">
      <c r="AC16975">
        <v>16974</v>
      </c>
      <c r="AD16975" s="6" t="s">
        <v>37158</v>
      </c>
      <c r="AE16975" s="6" t="s">
        <v>50043</v>
      </c>
      <c r="AF16975" s="6" t="s">
        <v>90</v>
      </c>
      <c r="AG16975" s="6" t="s">
        <v>37159</v>
      </c>
    </row>
    <row r="16976" spans="29:33" x14ac:dyDescent="0.25">
      <c r="AC16976">
        <v>16975</v>
      </c>
      <c r="AD16976" s="6" t="s">
        <v>37160</v>
      </c>
      <c r="AE16976" s="6" t="s">
        <v>49367</v>
      </c>
      <c r="AF16976" s="6" t="s">
        <v>49367</v>
      </c>
      <c r="AG16976" s="6" t="s">
        <v>37161</v>
      </c>
    </row>
    <row r="16977" spans="29:33" x14ac:dyDescent="0.25">
      <c r="AC16977">
        <v>16976</v>
      </c>
      <c r="AD16977" s="6" t="s">
        <v>37162</v>
      </c>
      <c r="AE16977" s="6" t="s">
        <v>49850</v>
      </c>
      <c r="AF16977" s="6" t="s">
        <v>51279</v>
      </c>
      <c r="AG16977" s="6" t="s">
        <v>37163</v>
      </c>
    </row>
    <row r="16978" spans="29:33" x14ac:dyDescent="0.25">
      <c r="AC16978">
        <v>16977</v>
      </c>
      <c r="AD16978" s="6" t="s">
        <v>37164</v>
      </c>
      <c r="AE16978" s="6" t="s">
        <v>50099</v>
      </c>
      <c r="AF16978" s="6" t="s">
        <v>50123</v>
      </c>
      <c r="AG16978" s="6" t="s">
        <v>37165</v>
      </c>
    </row>
    <row r="16979" spans="29:33" x14ac:dyDescent="0.25">
      <c r="AC16979">
        <v>16978</v>
      </c>
      <c r="AD16979" s="6" t="s">
        <v>37166</v>
      </c>
      <c r="AE16979" s="6" t="s">
        <v>51742</v>
      </c>
      <c r="AF16979" s="6" t="s">
        <v>51372</v>
      </c>
      <c r="AG16979" s="6" t="s">
        <v>37167</v>
      </c>
    </row>
    <row r="16980" spans="29:33" x14ac:dyDescent="0.25">
      <c r="AC16980">
        <v>16979</v>
      </c>
      <c r="AD16980" s="6" t="s">
        <v>37168</v>
      </c>
      <c r="AE16980" s="6" t="s">
        <v>49860</v>
      </c>
      <c r="AF16980" s="6" t="s">
        <v>50413</v>
      </c>
      <c r="AG16980" s="6" t="s">
        <v>37169</v>
      </c>
    </row>
    <row r="16981" spans="29:33" x14ac:dyDescent="0.25">
      <c r="AC16981">
        <v>16980</v>
      </c>
      <c r="AD16981" s="6" t="s">
        <v>37170</v>
      </c>
      <c r="AE16981" s="6" t="s">
        <v>51320</v>
      </c>
      <c r="AF16981" s="6" t="s">
        <v>52107</v>
      </c>
      <c r="AG16981" s="6" t="s">
        <v>37171</v>
      </c>
    </row>
    <row r="16982" spans="29:33" x14ac:dyDescent="0.25">
      <c r="AC16982">
        <v>16981</v>
      </c>
      <c r="AD16982" s="6" t="s">
        <v>37172</v>
      </c>
      <c r="AE16982" s="6" t="s">
        <v>51196</v>
      </c>
      <c r="AF16982" s="6" t="s">
        <v>90</v>
      </c>
      <c r="AG16982" s="6" t="s">
        <v>37173</v>
      </c>
    </row>
    <row r="16983" spans="29:33" x14ac:dyDescent="0.25">
      <c r="AC16983">
        <v>16982</v>
      </c>
      <c r="AD16983" s="6" t="s">
        <v>37174</v>
      </c>
      <c r="AE16983" s="6" t="s">
        <v>49166</v>
      </c>
      <c r="AF16983" s="6" t="s">
        <v>90</v>
      </c>
      <c r="AG16983" s="6" t="s">
        <v>37175</v>
      </c>
    </row>
    <row r="16984" spans="29:33" x14ac:dyDescent="0.25">
      <c r="AC16984">
        <v>16983</v>
      </c>
      <c r="AD16984" s="6" t="s">
        <v>9697</v>
      </c>
      <c r="AE16984" s="6" t="s">
        <v>49738</v>
      </c>
      <c r="AF16984" s="6" t="s">
        <v>49812</v>
      </c>
      <c r="AG16984" s="6" t="s">
        <v>37176</v>
      </c>
    </row>
    <row r="16985" spans="29:33" x14ac:dyDescent="0.25">
      <c r="AC16985">
        <v>16984</v>
      </c>
      <c r="AD16985" s="6" t="s">
        <v>37177</v>
      </c>
      <c r="AE16985" s="6" t="s">
        <v>51302</v>
      </c>
      <c r="AF16985" s="6" t="s">
        <v>90</v>
      </c>
      <c r="AG16985" s="6" t="s">
        <v>37178</v>
      </c>
    </row>
    <row r="16986" spans="29:33" x14ac:dyDescent="0.25">
      <c r="AC16986">
        <v>16985</v>
      </c>
      <c r="AD16986" s="6" t="s">
        <v>37179</v>
      </c>
      <c r="AE16986" s="6" t="s">
        <v>52233</v>
      </c>
      <c r="AF16986" s="6" t="s">
        <v>90</v>
      </c>
      <c r="AG16986" s="6" t="s">
        <v>37180</v>
      </c>
    </row>
    <row r="16987" spans="29:33" x14ac:dyDescent="0.25">
      <c r="AC16987">
        <v>16986</v>
      </c>
      <c r="AD16987" s="6" t="s">
        <v>37181</v>
      </c>
      <c r="AE16987" s="6" t="s">
        <v>52107</v>
      </c>
      <c r="AF16987" s="6" t="s">
        <v>51378</v>
      </c>
      <c r="AG16987" s="6" t="s">
        <v>37182</v>
      </c>
    </row>
    <row r="16988" spans="29:33" x14ac:dyDescent="0.25">
      <c r="AC16988">
        <v>16987</v>
      </c>
      <c r="AD16988" s="6" t="s">
        <v>37183</v>
      </c>
      <c r="AE16988" s="6" t="s">
        <v>50058</v>
      </c>
      <c r="AF16988" s="6" t="s">
        <v>49843</v>
      </c>
      <c r="AG16988" s="6" t="s">
        <v>37184</v>
      </c>
    </row>
    <row r="16989" spans="29:33" x14ac:dyDescent="0.25">
      <c r="AC16989">
        <v>16988</v>
      </c>
      <c r="AD16989" s="6" t="s">
        <v>37185</v>
      </c>
      <c r="AE16989" s="6" t="s">
        <v>50009</v>
      </c>
      <c r="AF16989" s="6" t="s">
        <v>49931</v>
      </c>
      <c r="AG16989" s="6" t="s">
        <v>37186</v>
      </c>
    </row>
    <row r="16990" spans="29:33" x14ac:dyDescent="0.25">
      <c r="AC16990">
        <v>16989</v>
      </c>
      <c r="AD16990" s="6" t="s">
        <v>37187</v>
      </c>
      <c r="AE16990" s="6" t="s">
        <v>49856</v>
      </c>
      <c r="AF16990" s="6" t="s">
        <v>90</v>
      </c>
      <c r="AG16990" s="6" t="s">
        <v>37188</v>
      </c>
    </row>
    <row r="16991" spans="29:33" x14ac:dyDescent="0.25">
      <c r="AC16991">
        <v>16990</v>
      </c>
      <c r="AD16991" s="6" t="s">
        <v>37189</v>
      </c>
      <c r="AE16991" s="6" t="s">
        <v>51333</v>
      </c>
      <c r="AF16991" s="6" t="s">
        <v>90</v>
      </c>
      <c r="AG16991" s="6" t="s">
        <v>37190</v>
      </c>
    </row>
    <row r="16992" spans="29:33" x14ac:dyDescent="0.25">
      <c r="AC16992">
        <v>16991</v>
      </c>
      <c r="AD16992" s="6" t="s">
        <v>37191</v>
      </c>
      <c r="AE16992" s="6" t="s">
        <v>51639</v>
      </c>
      <c r="AF16992" s="6" t="s">
        <v>90</v>
      </c>
      <c r="AG16992" s="6" t="s">
        <v>37192</v>
      </c>
    </row>
    <row r="16993" spans="29:33" x14ac:dyDescent="0.25">
      <c r="AC16993">
        <v>16992</v>
      </c>
      <c r="AD16993" s="6" t="s">
        <v>37193</v>
      </c>
      <c r="AE16993" s="6" t="s">
        <v>50437</v>
      </c>
      <c r="AF16993" s="6" t="s">
        <v>50385</v>
      </c>
      <c r="AG16993" s="6" t="s">
        <v>37194</v>
      </c>
    </row>
    <row r="16994" spans="29:33" x14ac:dyDescent="0.25">
      <c r="AC16994">
        <v>16993</v>
      </c>
      <c r="AD16994" s="6" t="s">
        <v>37195</v>
      </c>
      <c r="AE16994" s="6" t="s">
        <v>50303</v>
      </c>
      <c r="AF16994" s="6" t="s">
        <v>49595</v>
      </c>
      <c r="AG16994" s="6" t="s">
        <v>37196</v>
      </c>
    </row>
    <row r="16995" spans="29:33" x14ac:dyDescent="0.25">
      <c r="AC16995">
        <v>16994</v>
      </c>
      <c r="AD16995" s="6" t="s">
        <v>37197</v>
      </c>
      <c r="AE16995" s="6" t="s">
        <v>50867</v>
      </c>
      <c r="AF16995" s="6" t="s">
        <v>90</v>
      </c>
      <c r="AG16995" s="6" t="s">
        <v>37198</v>
      </c>
    </row>
    <row r="16996" spans="29:33" x14ac:dyDescent="0.25">
      <c r="AC16996">
        <v>16995</v>
      </c>
      <c r="AD16996" s="6" t="s">
        <v>37199</v>
      </c>
      <c r="AE16996" s="6" t="s">
        <v>50289</v>
      </c>
      <c r="AF16996" s="6" t="s">
        <v>51351</v>
      </c>
      <c r="AG16996" s="6" t="s">
        <v>37200</v>
      </c>
    </row>
    <row r="16997" spans="29:33" x14ac:dyDescent="0.25">
      <c r="AC16997">
        <v>16996</v>
      </c>
      <c r="AD16997" s="6" t="s">
        <v>37201</v>
      </c>
      <c r="AE16997" s="6" t="s">
        <v>50697</v>
      </c>
      <c r="AF16997" s="6" t="s">
        <v>90</v>
      </c>
      <c r="AG16997" s="6" t="s">
        <v>37202</v>
      </c>
    </row>
    <row r="16998" spans="29:33" x14ac:dyDescent="0.25">
      <c r="AC16998">
        <v>16997</v>
      </c>
      <c r="AD16998" s="6" t="s">
        <v>37203</v>
      </c>
      <c r="AE16998" s="6" t="s">
        <v>49216</v>
      </c>
      <c r="AF16998" s="6" t="s">
        <v>52077</v>
      </c>
      <c r="AG16998" s="6" t="s">
        <v>37204</v>
      </c>
    </row>
    <row r="16999" spans="29:33" x14ac:dyDescent="0.25">
      <c r="AC16999">
        <v>16998</v>
      </c>
      <c r="AD16999" s="6" t="s">
        <v>37205</v>
      </c>
      <c r="AE16999" s="6" t="s">
        <v>50009</v>
      </c>
      <c r="AF16999" s="6" t="s">
        <v>49444</v>
      </c>
      <c r="AG16999" s="6" t="s">
        <v>37206</v>
      </c>
    </row>
    <row r="17000" spans="29:33" x14ac:dyDescent="0.25">
      <c r="AC17000">
        <v>16999</v>
      </c>
      <c r="AD17000" s="6" t="s">
        <v>37207</v>
      </c>
      <c r="AE17000" s="6" t="s">
        <v>49128</v>
      </c>
      <c r="AF17000" s="6" t="s">
        <v>50499</v>
      </c>
      <c r="AG17000" s="6" t="s">
        <v>37208</v>
      </c>
    </row>
    <row r="17001" spans="29:33" x14ac:dyDescent="0.25">
      <c r="AC17001">
        <v>17000</v>
      </c>
      <c r="AD17001" s="6" t="s">
        <v>37209</v>
      </c>
      <c r="AE17001" s="6" t="s">
        <v>49610</v>
      </c>
      <c r="AF17001" s="6" t="s">
        <v>90</v>
      </c>
      <c r="AG17001" s="6" t="s">
        <v>37210</v>
      </c>
    </row>
    <row r="17002" spans="29:33" x14ac:dyDescent="0.25">
      <c r="AC17002">
        <v>17001</v>
      </c>
      <c r="AD17002" s="6" t="s">
        <v>37211</v>
      </c>
      <c r="AE17002" s="6" t="s">
        <v>51094</v>
      </c>
      <c r="AF17002" s="6" t="s">
        <v>51306</v>
      </c>
      <c r="AG17002" s="6" t="s">
        <v>37212</v>
      </c>
    </row>
    <row r="17003" spans="29:33" x14ac:dyDescent="0.25">
      <c r="AC17003">
        <v>17002</v>
      </c>
      <c r="AD17003" s="6" t="s">
        <v>37213</v>
      </c>
      <c r="AE17003" s="6" t="s">
        <v>51623</v>
      </c>
      <c r="AF17003" s="6" t="s">
        <v>49460</v>
      </c>
      <c r="AG17003" s="6" t="s">
        <v>37214</v>
      </c>
    </row>
    <row r="17004" spans="29:33" x14ac:dyDescent="0.25">
      <c r="AC17004">
        <v>17003</v>
      </c>
      <c r="AD17004" s="6" t="s">
        <v>37215</v>
      </c>
      <c r="AE17004" s="6" t="s">
        <v>49526</v>
      </c>
      <c r="AF17004" s="6" t="s">
        <v>50121</v>
      </c>
      <c r="AG17004" s="6" t="s">
        <v>37216</v>
      </c>
    </row>
    <row r="17005" spans="29:33" x14ac:dyDescent="0.25">
      <c r="AC17005">
        <v>17004</v>
      </c>
      <c r="AD17005" s="6" t="s">
        <v>37217</v>
      </c>
      <c r="AE17005" s="6" t="s">
        <v>51466</v>
      </c>
      <c r="AF17005" s="6" t="s">
        <v>90</v>
      </c>
      <c r="AG17005" s="6" t="s">
        <v>37218</v>
      </c>
    </row>
    <row r="17006" spans="29:33" x14ac:dyDescent="0.25">
      <c r="AC17006">
        <v>17005</v>
      </c>
      <c r="AD17006" s="6" t="s">
        <v>37219</v>
      </c>
      <c r="AE17006" s="6" t="s">
        <v>50074</v>
      </c>
      <c r="AF17006" s="6" t="s">
        <v>50326</v>
      </c>
      <c r="AG17006" s="6" t="s">
        <v>37220</v>
      </c>
    </row>
    <row r="17007" spans="29:33" x14ac:dyDescent="0.25">
      <c r="AC17007">
        <v>17006</v>
      </c>
      <c r="AD17007" s="6" t="s">
        <v>37221</v>
      </c>
      <c r="AE17007" s="6" t="s">
        <v>51141</v>
      </c>
      <c r="AF17007" s="6" t="s">
        <v>51094</v>
      </c>
      <c r="AG17007" s="6" t="s">
        <v>37222</v>
      </c>
    </row>
    <row r="17008" spans="29:33" x14ac:dyDescent="0.25">
      <c r="AC17008">
        <v>17007</v>
      </c>
      <c r="AD17008" s="6" t="s">
        <v>37223</v>
      </c>
      <c r="AE17008" s="6" t="s">
        <v>48717</v>
      </c>
      <c r="AF17008" s="6" t="s">
        <v>48621</v>
      </c>
      <c r="AG17008" s="6" t="s">
        <v>37224</v>
      </c>
    </row>
    <row r="17009" spans="29:33" x14ac:dyDescent="0.25">
      <c r="AC17009">
        <v>17008</v>
      </c>
      <c r="AD17009" s="6" t="s">
        <v>37225</v>
      </c>
      <c r="AE17009" s="6" t="s">
        <v>48643</v>
      </c>
      <c r="AF17009" s="6" t="s">
        <v>48625</v>
      </c>
      <c r="AG17009" s="6" t="s">
        <v>37226</v>
      </c>
    </row>
    <row r="17010" spans="29:33" x14ac:dyDescent="0.25">
      <c r="AC17010">
        <v>17009</v>
      </c>
      <c r="AD17010" s="6" t="s">
        <v>37227</v>
      </c>
      <c r="AE17010" s="6" t="s">
        <v>48693</v>
      </c>
      <c r="AF17010" s="6" t="s">
        <v>48705</v>
      </c>
      <c r="AG17010" s="6" t="s">
        <v>37228</v>
      </c>
    </row>
    <row r="17011" spans="29:33" x14ac:dyDescent="0.25">
      <c r="AC17011">
        <v>17010</v>
      </c>
      <c r="AD17011" s="6" t="s">
        <v>37229</v>
      </c>
      <c r="AE17011" s="6" t="s">
        <v>50769</v>
      </c>
      <c r="AF17011" s="6" t="s">
        <v>48709</v>
      </c>
      <c r="AG17011" s="6" t="s">
        <v>37230</v>
      </c>
    </row>
    <row r="17012" spans="29:33" x14ac:dyDescent="0.25">
      <c r="AC17012">
        <v>17011</v>
      </c>
      <c r="AD17012" s="6" t="s">
        <v>37231</v>
      </c>
      <c r="AE17012" s="6" t="s">
        <v>50985</v>
      </c>
      <c r="AF17012" s="6" t="s">
        <v>48643</v>
      </c>
      <c r="AG17012" s="6" t="s">
        <v>37232</v>
      </c>
    </row>
    <row r="17013" spans="29:33" x14ac:dyDescent="0.25">
      <c r="AC17013">
        <v>17012</v>
      </c>
      <c r="AD17013" s="6" t="s">
        <v>37233</v>
      </c>
      <c r="AE17013" s="6" t="s">
        <v>48653</v>
      </c>
      <c r="AF17013" s="6" t="s">
        <v>48643</v>
      </c>
      <c r="AG17013" s="6" t="s">
        <v>37234</v>
      </c>
    </row>
    <row r="17014" spans="29:33" x14ac:dyDescent="0.25">
      <c r="AC17014">
        <v>17013</v>
      </c>
      <c r="AD17014" s="6" t="s">
        <v>37235</v>
      </c>
      <c r="AE17014" s="6" t="s">
        <v>48641</v>
      </c>
      <c r="AF17014" s="6" t="s">
        <v>48659</v>
      </c>
      <c r="AG17014" s="6" t="s">
        <v>37236</v>
      </c>
    </row>
    <row r="17015" spans="29:33" x14ac:dyDescent="0.25">
      <c r="AC17015">
        <v>17014</v>
      </c>
      <c r="AD17015" s="6" t="s">
        <v>37237</v>
      </c>
      <c r="AE17015" s="6" t="s">
        <v>48669</v>
      </c>
      <c r="AF17015" s="6" t="s">
        <v>48665</v>
      </c>
      <c r="AG17015" s="6" t="s">
        <v>37238</v>
      </c>
    </row>
    <row r="17016" spans="29:33" x14ac:dyDescent="0.25">
      <c r="AC17016">
        <v>17015</v>
      </c>
      <c r="AD17016" s="6" t="s">
        <v>37239</v>
      </c>
      <c r="AE17016" s="6" t="s">
        <v>51311</v>
      </c>
      <c r="AF17016" s="6" t="s">
        <v>48653</v>
      </c>
      <c r="AG17016" s="6" t="s">
        <v>37240</v>
      </c>
    </row>
    <row r="17017" spans="29:33" x14ac:dyDescent="0.25">
      <c r="AC17017">
        <v>17016</v>
      </c>
      <c r="AD17017" s="6" t="s">
        <v>37241</v>
      </c>
      <c r="AE17017" s="6" t="s">
        <v>48665</v>
      </c>
      <c r="AF17017" s="6" t="s">
        <v>48669</v>
      </c>
      <c r="AG17017" s="6" t="s">
        <v>37242</v>
      </c>
    </row>
    <row r="17018" spans="29:33" x14ac:dyDescent="0.25">
      <c r="AC17018">
        <v>17017</v>
      </c>
      <c r="AD17018" s="6" t="s">
        <v>37243</v>
      </c>
      <c r="AE17018" s="6" t="s">
        <v>48625</v>
      </c>
      <c r="AF17018" s="6" t="s">
        <v>48717</v>
      </c>
      <c r="AG17018" s="6" t="s">
        <v>37244</v>
      </c>
    </row>
    <row r="17019" spans="29:33" x14ac:dyDescent="0.25">
      <c r="AC17019">
        <v>17018</v>
      </c>
      <c r="AD17019" s="6" t="s">
        <v>37245</v>
      </c>
      <c r="AE17019" s="6" t="s">
        <v>48613</v>
      </c>
      <c r="AF17019" s="6" t="s">
        <v>48717</v>
      </c>
      <c r="AG17019" s="6" t="s">
        <v>37246</v>
      </c>
    </row>
    <row r="17020" spans="29:33" x14ac:dyDescent="0.25">
      <c r="AC17020">
        <v>17019</v>
      </c>
      <c r="AD17020" s="6" t="s">
        <v>37247</v>
      </c>
      <c r="AE17020" s="6" t="s">
        <v>48689</v>
      </c>
      <c r="AF17020" s="6" t="s">
        <v>48717</v>
      </c>
      <c r="AG17020" s="6" t="s">
        <v>37248</v>
      </c>
    </row>
    <row r="17021" spans="29:33" x14ac:dyDescent="0.25">
      <c r="AC17021">
        <v>17020</v>
      </c>
      <c r="AD17021" s="6" t="s">
        <v>37249</v>
      </c>
      <c r="AE17021" s="6" t="s">
        <v>48767</v>
      </c>
      <c r="AF17021" s="6" t="s">
        <v>48767</v>
      </c>
      <c r="AG17021" s="6" t="s">
        <v>37250</v>
      </c>
    </row>
    <row r="17022" spans="29:33" x14ac:dyDescent="0.25">
      <c r="AC17022">
        <v>17021</v>
      </c>
      <c r="AD17022" s="6" t="s">
        <v>37251</v>
      </c>
      <c r="AE17022" s="6" t="s">
        <v>50534</v>
      </c>
      <c r="AF17022" s="6" t="s">
        <v>48830</v>
      </c>
      <c r="AG17022" s="6" t="s">
        <v>37252</v>
      </c>
    </row>
    <row r="17023" spans="29:33" x14ac:dyDescent="0.25">
      <c r="AC17023">
        <v>17022</v>
      </c>
      <c r="AD17023" s="6" t="s">
        <v>37253</v>
      </c>
      <c r="AE17023" s="6" t="s">
        <v>48621</v>
      </c>
      <c r="AF17023" s="6" t="s">
        <v>48830</v>
      </c>
      <c r="AG17023" s="6" t="s">
        <v>37254</v>
      </c>
    </row>
    <row r="17024" spans="29:33" x14ac:dyDescent="0.25">
      <c r="AC17024">
        <v>17023</v>
      </c>
      <c r="AD17024" s="6" t="s">
        <v>37255</v>
      </c>
      <c r="AE17024" s="6" t="s">
        <v>50785</v>
      </c>
      <c r="AF17024" s="6" t="s">
        <v>48830</v>
      </c>
      <c r="AG17024" s="6" t="s">
        <v>37256</v>
      </c>
    </row>
    <row r="17025" spans="29:33" x14ac:dyDescent="0.25">
      <c r="AC17025">
        <v>17024</v>
      </c>
      <c r="AD17025" s="6" t="s">
        <v>37257</v>
      </c>
      <c r="AE17025" s="6" t="s">
        <v>50697</v>
      </c>
      <c r="AF17025" s="6" t="s">
        <v>48834</v>
      </c>
      <c r="AG17025" s="6" t="s">
        <v>37258</v>
      </c>
    </row>
    <row r="17026" spans="29:33" x14ac:dyDescent="0.25">
      <c r="AC17026">
        <v>17025</v>
      </c>
      <c r="AD17026" s="6" t="s">
        <v>37259</v>
      </c>
      <c r="AE17026" s="6" t="s">
        <v>48657</v>
      </c>
      <c r="AF17026" s="6" t="s">
        <v>48834</v>
      </c>
      <c r="AG17026" s="6" t="s">
        <v>37260</v>
      </c>
    </row>
    <row r="17027" spans="29:33" x14ac:dyDescent="0.25">
      <c r="AC17027">
        <v>17026</v>
      </c>
      <c r="AD17027" s="6" t="s">
        <v>37261</v>
      </c>
      <c r="AE17027" s="6" t="s">
        <v>48843</v>
      </c>
      <c r="AF17027" s="6" t="s">
        <v>51562</v>
      </c>
      <c r="AG17027" s="6" t="s">
        <v>37262</v>
      </c>
    </row>
    <row r="17028" spans="29:33" x14ac:dyDescent="0.25">
      <c r="AC17028">
        <v>17027</v>
      </c>
      <c r="AD17028" s="6" t="s">
        <v>37263</v>
      </c>
      <c r="AE17028" s="6" t="s">
        <v>51685</v>
      </c>
      <c r="AF17028" s="6" t="s">
        <v>51419</v>
      </c>
      <c r="AG17028" s="6" t="s">
        <v>37264</v>
      </c>
    </row>
    <row r="17029" spans="29:33" x14ac:dyDescent="0.25">
      <c r="AC17029">
        <v>17028</v>
      </c>
      <c r="AD17029" s="6" t="s">
        <v>37265</v>
      </c>
      <c r="AE17029" s="6" t="s">
        <v>51419</v>
      </c>
      <c r="AF17029" s="6" t="s">
        <v>51685</v>
      </c>
      <c r="AG17029" s="6" t="s">
        <v>37266</v>
      </c>
    </row>
    <row r="17030" spans="29:33" x14ac:dyDescent="0.25">
      <c r="AC17030">
        <v>17029</v>
      </c>
      <c r="AD17030" s="6" t="s">
        <v>37267</v>
      </c>
      <c r="AE17030" s="6" t="s">
        <v>48876</v>
      </c>
      <c r="AF17030" s="6" t="s">
        <v>48880</v>
      </c>
      <c r="AG17030" s="6" t="s">
        <v>37268</v>
      </c>
    </row>
    <row r="17031" spans="29:33" x14ac:dyDescent="0.25">
      <c r="AC17031">
        <v>17030</v>
      </c>
      <c r="AD17031" s="6" t="s">
        <v>37269</v>
      </c>
      <c r="AE17031" s="6" t="s">
        <v>48880</v>
      </c>
      <c r="AF17031" s="6" t="s">
        <v>48876</v>
      </c>
      <c r="AG17031" s="6" t="s">
        <v>37270</v>
      </c>
    </row>
    <row r="17032" spans="29:33" x14ac:dyDescent="0.25">
      <c r="AC17032">
        <v>17031</v>
      </c>
      <c r="AD17032" s="6" t="s">
        <v>37271</v>
      </c>
      <c r="AE17032" s="6" t="s">
        <v>48880</v>
      </c>
      <c r="AF17032" s="6" t="s">
        <v>48876</v>
      </c>
      <c r="AG17032" s="6" t="s">
        <v>37272</v>
      </c>
    </row>
    <row r="17033" spans="29:33" x14ac:dyDescent="0.25">
      <c r="AC17033">
        <v>17032</v>
      </c>
      <c r="AD17033" s="6" t="s">
        <v>37273</v>
      </c>
      <c r="AE17033" s="6" t="s">
        <v>49018</v>
      </c>
      <c r="AF17033" s="6" t="s">
        <v>48876</v>
      </c>
      <c r="AG17033" s="6" t="s">
        <v>37274</v>
      </c>
    </row>
    <row r="17034" spans="29:33" x14ac:dyDescent="0.25">
      <c r="AC17034">
        <v>17033</v>
      </c>
      <c r="AD17034" s="6" t="s">
        <v>37275</v>
      </c>
      <c r="AE17034" s="6" t="s">
        <v>48866</v>
      </c>
      <c r="AF17034" s="6" t="s">
        <v>48864</v>
      </c>
      <c r="AG17034" s="6" t="s">
        <v>37276</v>
      </c>
    </row>
    <row r="17035" spans="29:33" x14ac:dyDescent="0.25">
      <c r="AC17035">
        <v>17034</v>
      </c>
      <c r="AD17035" s="6" t="s">
        <v>37277</v>
      </c>
      <c r="AE17035" s="6" t="s">
        <v>48866</v>
      </c>
      <c r="AF17035" s="6" t="s">
        <v>48864</v>
      </c>
      <c r="AG17035" s="6" t="s">
        <v>37278</v>
      </c>
    </row>
    <row r="17036" spans="29:33" x14ac:dyDescent="0.25">
      <c r="AC17036">
        <v>17035</v>
      </c>
      <c r="AD17036" s="6" t="s">
        <v>37279</v>
      </c>
      <c r="AE17036" s="6" t="s">
        <v>48864</v>
      </c>
      <c r="AF17036" s="6" t="s">
        <v>48866</v>
      </c>
      <c r="AG17036" s="6" t="s">
        <v>37280</v>
      </c>
    </row>
    <row r="17037" spans="29:33" x14ac:dyDescent="0.25">
      <c r="AC17037">
        <v>17036</v>
      </c>
      <c r="AD17037" s="6" t="s">
        <v>37281</v>
      </c>
      <c r="AE17037" s="6" t="s">
        <v>50374</v>
      </c>
      <c r="AF17037" s="6" t="s">
        <v>48918</v>
      </c>
      <c r="AG17037" s="6" t="s">
        <v>37282</v>
      </c>
    </row>
    <row r="17038" spans="29:33" x14ac:dyDescent="0.25">
      <c r="AC17038">
        <v>17037</v>
      </c>
      <c r="AD17038" s="6" t="s">
        <v>37283</v>
      </c>
      <c r="AE17038" s="6" t="s">
        <v>49624</v>
      </c>
      <c r="AF17038" s="6" t="s">
        <v>48855</v>
      </c>
      <c r="AG17038" s="6" t="s">
        <v>37284</v>
      </c>
    </row>
    <row r="17039" spans="29:33" x14ac:dyDescent="0.25">
      <c r="AC17039">
        <v>17038</v>
      </c>
      <c r="AD17039" s="6" t="s">
        <v>2430</v>
      </c>
      <c r="AE17039" s="6" t="s">
        <v>49475</v>
      </c>
      <c r="AF17039" s="6" t="s">
        <v>48855</v>
      </c>
      <c r="AG17039" s="6" t="s">
        <v>37285</v>
      </c>
    </row>
    <row r="17040" spans="29:33" x14ac:dyDescent="0.25">
      <c r="AC17040">
        <v>17039</v>
      </c>
      <c r="AD17040" s="6" t="s">
        <v>37286</v>
      </c>
      <c r="AE17040" s="6" t="s">
        <v>48900</v>
      </c>
      <c r="AF17040" s="6" t="s">
        <v>48855</v>
      </c>
      <c r="AG17040" s="6" t="s">
        <v>37287</v>
      </c>
    </row>
    <row r="17041" spans="29:33" x14ac:dyDescent="0.25">
      <c r="AC17041">
        <v>17040</v>
      </c>
      <c r="AD17041" s="6" t="s">
        <v>37288</v>
      </c>
      <c r="AE17041" s="6" t="s">
        <v>49510</v>
      </c>
      <c r="AF17041" s="6" t="s">
        <v>48858</v>
      </c>
      <c r="AG17041" s="6" t="s">
        <v>37289</v>
      </c>
    </row>
    <row r="17042" spans="29:33" x14ac:dyDescent="0.25">
      <c r="AC17042">
        <v>17041</v>
      </c>
      <c r="AD17042" s="6" t="s">
        <v>37290</v>
      </c>
      <c r="AE17042" s="6" t="s">
        <v>51566</v>
      </c>
      <c r="AF17042" s="6" t="s">
        <v>48916</v>
      </c>
      <c r="AG17042" s="6" t="s">
        <v>37291</v>
      </c>
    </row>
    <row r="17043" spans="29:33" x14ac:dyDescent="0.25">
      <c r="AC17043">
        <v>17042</v>
      </c>
      <c r="AD17043" s="6" t="s">
        <v>37292</v>
      </c>
      <c r="AE17043" s="6" t="s">
        <v>48890</v>
      </c>
      <c r="AF17043" s="6" t="s">
        <v>48892</v>
      </c>
      <c r="AG17043" s="6" t="s">
        <v>37293</v>
      </c>
    </row>
    <row r="17044" spans="29:33" x14ac:dyDescent="0.25">
      <c r="AC17044">
        <v>17043</v>
      </c>
      <c r="AD17044" s="6" t="s">
        <v>37294</v>
      </c>
      <c r="AE17044" s="6" t="s">
        <v>49701</v>
      </c>
      <c r="AF17044" s="6" t="s">
        <v>48892</v>
      </c>
      <c r="AG17044" s="6" t="s">
        <v>37295</v>
      </c>
    </row>
    <row r="17045" spans="29:33" x14ac:dyDescent="0.25">
      <c r="AC17045">
        <v>17044</v>
      </c>
      <c r="AD17045" s="6" t="s">
        <v>37296</v>
      </c>
      <c r="AE17045" s="6" t="s">
        <v>49701</v>
      </c>
      <c r="AF17045" s="6" t="s">
        <v>48900</v>
      </c>
      <c r="AG17045" s="6" t="s">
        <v>37297</v>
      </c>
    </row>
    <row r="17046" spans="29:33" x14ac:dyDescent="0.25">
      <c r="AC17046">
        <v>17045</v>
      </c>
      <c r="AD17046" s="6" t="s">
        <v>37298</v>
      </c>
      <c r="AE17046" s="6" t="s">
        <v>49479</v>
      </c>
      <c r="AF17046" s="6" t="s">
        <v>48900</v>
      </c>
      <c r="AG17046" s="6" t="s">
        <v>37299</v>
      </c>
    </row>
    <row r="17047" spans="29:33" x14ac:dyDescent="0.25">
      <c r="AC17047">
        <v>17046</v>
      </c>
      <c r="AD17047" s="6" t="s">
        <v>37300</v>
      </c>
      <c r="AE17047" s="6" t="s">
        <v>48896</v>
      </c>
      <c r="AF17047" s="6" t="s">
        <v>48900</v>
      </c>
      <c r="AG17047" s="6" t="s">
        <v>37301</v>
      </c>
    </row>
    <row r="17048" spans="29:33" x14ac:dyDescent="0.25">
      <c r="AC17048">
        <v>17047</v>
      </c>
      <c r="AD17048" s="6" t="s">
        <v>37302</v>
      </c>
      <c r="AE17048" s="6" t="s">
        <v>49664</v>
      </c>
      <c r="AF17048" s="6" t="s">
        <v>48904</v>
      </c>
      <c r="AG17048" s="6" t="s">
        <v>37303</v>
      </c>
    </row>
    <row r="17049" spans="29:33" x14ac:dyDescent="0.25">
      <c r="AC17049">
        <v>17048</v>
      </c>
      <c r="AD17049" s="6" t="s">
        <v>37304</v>
      </c>
      <c r="AE17049" s="6" t="s">
        <v>48872</v>
      </c>
      <c r="AF17049" s="6" t="s">
        <v>48908</v>
      </c>
      <c r="AG17049" s="6" t="s">
        <v>37305</v>
      </c>
    </row>
    <row r="17050" spans="29:33" x14ac:dyDescent="0.25">
      <c r="AC17050">
        <v>17049</v>
      </c>
      <c r="AD17050" s="6" t="s">
        <v>37306</v>
      </c>
      <c r="AE17050" s="6" t="s">
        <v>49035</v>
      </c>
      <c r="AF17050" s="6" t="s">
        <v>48993</v>
      </c>
      <c r="AG17050" s="6" t="s">
        <v>37307</v>
      </c>
    </row>
    <row r="17051" spans="29:33" x14ac:dyDescent="0.25">
      <c r="AC17051">
        <v>17050</v>
      </c>
      <c r="AD17051" s="6" t="s">
        <v>37308</v>
      </c>
      <c r="AE17051" s="6" t="s">
        <v>48979</v>
      </c>
      <c r="AF17051" s="6" t="s">
        <v>48993</v>
      </c>
      <c r="AG17051" s="6" t="s">
        <v>37309</v>
      </c>
    </row>
    <row r="17052" spans="29:33" x14ac:dyDescent="0.25">
      <c r="AC17052">
        <v>17051</v>
      </c>
      <c r="AD17052" s="6" t="s">
        <v>37310</v>
      </c>
      <c r="AE17052" s="6" t="s">
        <v>51427</v>
      </c>
      <c r="AF17052" s="6" t="s">
        <v>48993</v>
      </c>
      <c r="AG17052" s="6" t="s">
        <v>37311</v>
      </c>
    </row>
    <row r="17053" spans="29:33" x14ac:dyDescent="0.25">
      <c r="AC17053">
        <v>17052</v>
      </c>
      <c r="AD17053" s="6" t="s">
        <v>37312</v>
      </c>
      <c r="AE17053" s="6" t="s">
        <v>49000</v>
      </c>
      <c r="AF17053" s="6" t="s">
        <v>49018</v>
      </c>
      <c r="AG17053" s="6" t="s">
        <v>37313</v>
      </c>
    </row>
    <row r="17054" spans="29:33" x14ac:dyDescent="0.25">
      <c r="AC17054">
        <v>17053</v>
      </c>
      <c r="AD17054" s="6" t="s">
        <v>37314</v>
      </c>
      <c r="AE17054" s="6" t="s">
        <v>48892</v>
      </c>
      <c r="AF17054" s="6" t="s">
        <v>49018</v>
      </c>
      <c r="AG17054" s="6" t="s">
        <v>37315</v>
      </c>
    </row>
    <row r="17055" spans="29:33" x14ac:dyDescent="0.25">
      <c r="AC17055">
        <v>17054</v>
      </c>
      <c r="AD17055" s="6" t="s">
        <v>37316</v>
      </c>
      <c r="AE17055" s="6" t="s">
        <v>49097</v>
      </c>
      <c r="AF17055" s="6" t="s">
        <v>49018</v>
      </c>
      <c r="AG17055" s="6" t="s">
        <v>37317</v>
      </c>
    </row>
    <row r="17056" spans="29:33" x14ac:dyDescent="0.25">
      <c r="AC17056">
        <v>17055</v>
      </c>
      <c r="AD17056" s="6" t="s">
        <v>37318</v>
      </c>
      <c r="AE17056" s="6" t="s">
        <v>49000</v>
      </c>
      <c r="AF17056" s="6" t="s">
        <v>49018</v>
      </c>
      <c r="AG17056" s="6" t="s">
        <v>37319</v>
      </c>
    </row>
    <row r="17057" spans="29:33" x14ac:dyDescent="0.25">
      <c r="AC17057">
        <v>17056</v>
      </c>
      <c r="AD17057" s="6" t="s">
        <v>37320</v>
      </c>
      <c r="AE17057" s="6" t="s">
        <v>49479</v>
      </c>
      <c r="AF17057" s="6" t="s">
        <v>49018</v>
      </c>
      <c r="AG17057" s="6" t="s">
        <v>37321</v>
      </c>
    </row>
    <row r="17058" spans="29:33" x14ac:dyDescent="0.25">
      <c r="AC17058">
        <v>17057</v>
      </c>
      <c r="AD17058" s="6" t="s">
        <v>37322</v>
      </c>
      <c r="AE17058" s="6" t="s">
        <v>49479</v>
      </c>
      <c r="AF17058" s="6" t="s">
        <v>49018</v>
      </c>
      <c r="AG17058" s="6" t="s">
        <v>37323</v>
      </c>
    </row>
    <row r="17059" spans="29:33" x14ac:dyDescent="0.25">
      <c r="AC17059">
        <v>17058</v>
      </c>
      <c r="AD17059" s="6" t="s">
        <v>37324</v>
      </c>
      <c r="AE17059" s="6" t="s">
        <v>48989</v>
      </c>
      <c r="AF17059" s="6" t="s">
        <v>49004</v>
      </c>
      <c r="AG17059" s="6" t="s">
        <v>37325</v>
      </c>
    </row>
    <row r="17060" spans="29:33" x14ac:dyDescent="0.25">
      <c r="AC17060">
        <v>17059</v>
      </c>
      <c r="AD17060" s="6" t="s">
        <v>37326</v>
      </c>
      <c r="AE17060" s="6" t="s">
        <v>49004</v>
      </c>
      <c r="AF17060" s="6" t="s">
        <v>49024</v>
      </c>
      <c r="AG17060" s="6" t="s">
        <v>37327</v>
      </c>
    </row>
    <row r="17061" spans="29:33" x14ac:dyDescent="0.25">
      <c r="AC17061">
        <v>17060</v>
      </c>
      <c r="AD17061" s="6" t="s">
        <v>37328</v>
      </c>
      <c r="AE17061" s="6" t="s">
        <v>48681</v>
      </c>
      <c r="AF17061" s="6" t="s">
        <v>49061</v>
      </c>
      <c r="AG17061" s="6" t="s">
        <v>37329</v>
      </c>
    </row>
    <row r="17062" spans="29:33" x14ac:dyDescent="0.25">
      <c r="AC17062">
        <v>17061</v>
      </c>
      <c r="AD17062" s="6" t="s">
        <v>37330</v>
      </c>
      <c r="AE17062" s="6" t="s">
        <v>48613</v>
      </c>
      <c r="AF17062" s="6" t="s">
        <v>49061</v>
      </c>
      <c r="AG17062" s="6" t="s">
        <v>37331</v>
      </c>
    </row>
    <row r="17063" spans="29:33" x14ac:dyDescent="0.25">
      <c r="AC17063">
        <v>17062</v>
      </c>
      <c r="AD17063" s="6" t="s">
        <v>37332</v>
      </c>
      <c r="AE17063" s="6" t="s">
        <v>50052</v>
      </c>
      <c r="AF17063" s="6" t="s">
        <v>49061</v>
      </c>
      <c r="AG17063" s="6" t="s">
        <v>37333</v>
      </c>
    </row>
    <row r="17064" spans="29:33" x14ac:dyDescent="0.25">
      <c r="AC17064">
        <v>17063</v>
      </c>
      <c r="AD17064" s="6" t="s">
        <v>37334</v>
      </c>
      <c r="AE17064" s="6" t="s">
        <v>48983</v>
      </c>
      <c r="AF17064" s="6" t="s">
        <v>49057</v>
      </c>
      <c r="AG17064" s="6" t="s">
        <v>37335</v>
      </c>
    </row>
    <row r="17065" spans="29:33" x14ac:dyDescent="0.25">
      <c r="AC17065">
        <v>17064</v>
      </c>
      <c r="AD17065" s="6" t="s">
        <v>37336</v>
      </c>
      <c r="AE17065" s="6" t="s">
        <v>51127</v>
      </c>
      <c r="AF17065" s="6" t="s">
        <v>49057</v>
      </c>
      <c r="AG17065" s="6" t="s">
        <v>37337</v>
      </c>
    </row>
    <row r="17066" spans="29:33" x14ac:dyDescent="0.25">
      <c r="AC17066">
        <v>17065</v>
      </c>
      <c r="AD17066" s="6" t="s">
        <v>37338</v>
      </c>
      <c r="AE17066" s="6" t="s">
        <v>51494</v>
      </c>
      <c r="AF17066" s="6" t="s">
        <v>49057</v>
      </c>
      <c r="AG17066" s="6" t="s">
        <v>37339</v>
      </c>
    </row>
    <row r="17067" spans="29:33" x14ac:dyDescent="0.25">
      <c r="AC17067">
        <v>17066</v>
      </c>
      <c r="AD17067" s="6" t="s">
        <v>37340</v>
      </c>
      <c r="AE17067" s="6" t="s">
        <v>49008</v>
      </c>
      <c r="AF17067" s="6" t="s">
        <v>49057</v>
      </c>
      <c r="AG17067" s="6" t="s">
        <v>37341</v>
      </c>
    </row>
    <row r="17068" spans="29:33" x14ac:dyDescent="0.25">
      <c r="AC17068">
        <v>17067</v>
      </c>
      <c r="AD17068" s="6" t="s">
        <v>37342</v>
      </c>
      <c r="AE17068" s="6" t="s">
        <v>52197</v>
      </c>
      <c r="AF17068" s="6" t="s">
        <v>49057</v>
      </c>
      <c r="AG17068" s="6" t="s">
        <v>37343</v>
      </c>
    </row>
    <row r="17069" spans="29:33" x14ac:dyDescent="0.25">
      <c r="AC17069">
        <v>17068</v>
      </c>
      <c r="AD17069" s="6" t="s">
        <v>37344</v>
      </c>
      <c r="AE17069" s="6" t="s">
        <v>49032</v>
      </c>
      <c r="AF17069" s="6" t="s">
        <v>49040</v>
      </c>
      <c r="AG17069" s="6" t="s">
        <v>37345</v>
      </c>
    </row>
    <row r="17070" spans="29:33" x14ac:dyDescent="0.25">
      <c r="AC17070">
        <v>17069</v>
      </c>
      <c r="AD17070" s="6" t="s">
        <v>37346</v>
      </c>
      <c r="AE17070" s="6" t="s">
        <v>49719</v>
      </c>
      <c r="AF17070" s="6" t="s">
        <v>49071</v>
      </c>
      <c r="AG17070" s="6" t="s">
        <v>37347</v>
      </c>
    </row>
    <row r="17071" spans="29:33" x14ac:dyDescent="0.25">
      <c r="AC17071">
        <v>17070</v>
      </c>
      <c r="AD17071" s="6" t="s">
        <v>37348</v>
      </c>
      <c r="AE17071" s="6" t="s">
        <v>49071</v>
      </c>
      <c r="AF17071" s="6" t="s">
        <v>49079</v>
      </c>
      <c r="AG17071" s="6" t="s">
        <v>37349</v>
      </c>
    </row>
    <row r="17072" spans="29:33" x14ac:dyDescent="0.25">
      <c r="AC17072">
        <v>17071</v>
      </c>
      <c r="AD17072" s="6" t="s">
        <v>37350</v>
      </c>
      <c r="AE17072" s="6" t="s">
        <v>51449</v>
      </c>
      <c r="AF17072" s="6" t="s">
        <v>49079</v>
      </c>
      <c r="AG17072" s="6" t="s">
        <v>37351</v>
      </c>
    </row>
    <row r="17073" spans="29:33" x14ac:dyDescent="0.25">
      <c r="AC17073">
        <v>17072</v>
      </c>
      <c r="AD17073" s="6" t="s">
        <v>37352</v>
      </c>
      <c r="AE17073" s="6" t="s">
        <v>50652</v>
      </c>
      <c r="AF17073" s="6" t="s">
        <v>49079</v>
      </c>
      <c r="AG17073" s="6" t="s">
        <v>37353</v>
      </c>
    </row>
    <row r="17074" spans="29:33" x14ac:dyDescent="0.25">
      <c r="AC17074">
        <v>17073</v>
      </c>
      <c r="AD17074" s="6" t="s">
        <v>37354</v>
      </c>
      <c r="AE17074" s="6" t="s">
        <v>48983</v>
      </c>
      <c r="AF17074" s="6" t="s">
        <v>49049</v>
      </c>
      <c r="AG17074" s="6" t="s">
        <v>37355</v>
      </c>
    </row>
    <row r="17075" spans="29:33" x14ac:dyDescent="0.25">
      <c r="AC17075">
        <v>17074</v>
      </c>
      <c r="AD17075" s="6" t="s">
        <v>37356</v>
      </c>
      <c r="AE17075" s="6" t="s">
        <v>49049</v>
      </c>
      <c r="AF17075" s="6" t="s">
        <v>49043</v>
      </c>
      <c r="AG17075" s="6" t="s">
        <v>37357</v>
      </c>
    </row>
    <row r="17076" spans="29:33" x14ac:dyDescent="0.25">
      <c r="AC17076">
        <v>17075</v>
      </c>
      <c r="AD17076" s="6" t="s">
        <v>37358</v>
      </c>
      <c r="AE17076" s="6" t="s">
        <v>52179</v>
      </c>
      <c r="AF17076" s="6" t="s">
        <v>49043</v>
      </c>
      <c r="AG17076" s="6" t="s">
        <v>37359</v>
      </c>
    </row>
    <row r="17077" spans="29:33" x14ac:dyDescent="0.25">
      <c r="AC17077">
        <v>17076</v>
      </c>
      <c r="AD17077" s="6" t="s">
        <v>37360</v>
      </c>
      <c r="AE17077" s="6" t="s">
        <v>51734</v>
      </c>
      <c r="AF17077" s="6" t="s">
        <v>49097</v>
      </c>
      <c r="AG17077" s="6" t="s">
        <v>37361</v>
      </c>
    </row>
    <row r="17078" spans="29:33" x14ac:dyDescent="0.25">
      <c r="AC17078">
        <v>17077</v>
      </c>
      <c r="AD17078" s="6" t="s">
        <v>37362</v>
      </c>
      <c r="AE17078" s="6" t="s">
        <v>51734</v>
      </c>
      <c r="AF17078" s="6" t="s">
        <v>49097</v>
      </c>
      <c r="AG17078" s="6" t="s">
        <v>37363</v>
      </c>
    </row>
    <row r="17079" spans="29:33" x14ac:dyDescent="0.25">
      <c r="AC17079">
        <v>17078</v>
      </c>
      <c r="AD17079" s="6" t="s">
        <v>37364</v>
      </c>
      <c r="AE17079" s="6" t="s">
        <v>49040</v>
      </c>
      <c r="AF17079" s="6" t="s">
        <v>49097</v>
      </c>
      <c r="AG17079" s="6" t="s">
        <v>37365</v>
      </c>
    </row>
    <row r="17080" spans="29:33" x14ac:dyDescent="0.25">
      <c r="AC17080">
        <v>17079</v>
      </c>
      <c r="AD17080" s="6" t="s">
        <v>37366</v>
      </c>
      <c r="AE17080" s="6" t="s">
        <v>49038</v>
      </c>
      <c r="AF17080" s="6" t="s">
        <v>49065</v>
      </c>
      <c r="AG17080" s="6" t="s">
        <v>37367</v>
      </c>
    </row>
    <row r="17081" spans="29:33" x14ac:dyDescent="0.25">
      <c r="AC17081">
        <v>17080</v>
      </c>
      <c r="AD17081" s="6" t="s">
        <v>37368</v>
      </c>
      <c r="AE17081" s="6" t="s">
        <v>49052</v>
      </c>
      <c r="AF17081" s="6" t="s">
        <v>49101</v>
      </c>
      <c r="AG17081" s="6" t="s">
        <v>37369</v>
      </c>
    </row>
    <row r="17082" spans="29:33" x14ac:dyDescent="0.25">
      <c r="AC17082">
        <v>17081</v>
      </c>
      <c r="AD17082" s="6" t="s">
        <v>37370</v>
      </c>
      <c r="AE17082" s="6" t="s">
        <v>49075</v>
      </c>
      <c r="AF17082" s="6" t="s">
        <v>49101</v>
      </c>
      <c r="AG17082" s="6" t="s">
        <v>37371</v>
      </c>
    </row>
    <row r="17083" spans="29:33" x14ac:dyDescent="0.25">
      <c r="AC17083">
        <v>17082</v>
      </c>
      <c r="AD17083" s="6" t="s">
        <v>37372</v>
      </c>
      <c r="AE17083" s="6" t="s">
        <v>49195</v>
      </c>
      <c r="AF17083" s="6" t="s">
        <v>49191</v>
      </c>
      <c r="AG17083" s="6" t="s">
        <v>37373</v>
      </c>
    </row>
    <row r="17084" spans="29:33" x14ac:dyDescent="0.25">
      <c r="AC17084">
        <v>17083</v>
      </c>
      <c r="AD17084" s="6" t="s">
        <v>37374</v>
      </c>
      <c r="AE17084" s="6" t="s">
        <v>49189</v>
      </c>
      <c r="AF17084" s="6" t="s">
        <v>49191</v>
      </c>
      <c r="AG17084" s="6" t="s">
        <v>37375</v>
      </c>
    </row>
    <row r="17085" spans="29:33" x14ac:dyDescent="0.25">
      <c r="AC17085">
        <v>17084</v>
      </c>
      <c r="AD17085" s="6" t="s">
        <v>37376</v>
      </c>
      <c r="AE17085" s="6" t="s">
        <v>49160</v>
      </c>
      <c r="AF17085" s="6" t="s">
        <v>49191</v>
      </c>
      <c r="AG17085" s="6" t="s">
        <v>37377</v>
      </c>
    </row>
    <row r="17086" spans="29:33" x14ac:dyDescent="0.25">
      <c r="AC17086">
        <v>17085</v>
      </c>
      <c r="AD17086" s="6" t="s">
        <v>37378</v>
      </c>
      <c r="AE17086" s="6" t="s">
        <v>49189</v>
      </c>
      <c r="AF17086" s="6" t="s">
        <v>49195</v>
      </c>
      <c r="AG17086" s="6" t="s">
        <v>37379</v>
      </c>
    </row>
    <row r="17087" spans="29:33" x14ac:dyDescent="0.25">
      <c r="AC17087">
        <v>17086</v>
      </c>
      <c r="AD17087" s="6" t="s">
        <v>37380</v>
      </c>
      <c r="AE17087" s="6" t="s">
        <v>48742</v>
      </c>
      <c r="AF17087" s="6" t="s">
        <v>49195</v>
      </c>
      <c r="AG17087" s="6" t="s">
        <v>37381</v>
      </c>
    </row>
    <row r="17088" spans="29:33" x14ac:dyDescent="0.25">
      <c r="AC17088">
        <v>17087</v>
      </c>
      <c r="AD17088" s="6" t="s">
        <v>37382</v>
      </c>
      <c r="AE17088" s="6" t="s">
        <v>49191</v>
      </c>
      <c r="AF17088" s="6" t="s">
        <v>49195</v>
      </c>
      <c r="AG17088" s="6" t="s">
        <v>37383</v>
      </c>
    </row>
    <row r="17089" spans="29:33" x14ac:dyDescent="0.25">
      <c r="AC17089">
        <v>17088</v>
      </c>
      <c r="AD17089" s="6" t="s">
        <v>37384</v>
      </c>
      <c r="AE17089" s="6" t="s">
        <v>49174</v>
      </c>
      <c r="AF17089" s="6" t="s">
        <v>49176</v>
      </c>
      <c r="AG17089" s="6" t="s">
        <v>37385</v>
      </c>
    </row>
    <row r="17090" spans="29:33" x14ac:dyDescent="0.25">
      <c r="AC17090">
        <v>17089</v>
      </c>
      <c r="AD17090" s="6" t="s">
        <v>37386</v>
      </c>
      <c r="AE17090" s="6" t="s">
        <v>49241</v>
      </c>
      <c r="AF17090" s="6" t="s">
        <v>49174</v>
      </c>
      <c r="AG17090" s="6" t="s">
        <v>37387</v>
      </c>
    </row>
    <row r="17091" spans="29:33" x14ac:dyDescent="0.25">
      <c r="AC17091">
        <v>17090</v>
      </c>
      <c r="AD17091" s="6" t="s">
        <v>37388</v>
      </c>
      <c r="AE17091" s="6" t="s">
        <v>49168</v>
      </c>
      <c r="AF17091" s="6" t="s">
        <v>49164</v>
      </c>
      <c r="AG17091" s="6" t="s">
        <v>37389</v>
      </c>
    </row>
    <row r="17092" spans="29:33" x14ac:dyDescent="0.25">
      <c r="AC17092">
        <v>17091</v>
      </c>
      <c r="AD17092" s="6" t="s">
        <v>37390</v>
      </c>
      <c r="AE17092" s="6" t="s">
        <v>49164</v>
      </c>
      <c r="AF17092" s="6" t="s">
        <v>49168</v>
      </c>
      <c r="AG17092" s="6" t="s">
        <v>37391</v>
      </c>
    </row>
    <row r="17093" spans="29:33" x14ac:dyDescent="0.25">
      <c r="AC17093">
        <v>17092</v>
      </c>
      <c r="AD17093" s="6" t="s">
        <v>37392</v>
      </c>
      <c r="AE17093" s="6" t="s">
        <v>49168</v>
      </c>
      <c r="AF17093" s="6" t="s">
        <v>49158</v>
      </c>
      <c r="AG17093" s="6" t="s">
        <v>37393</v>
      </c>
    </row>
    <row r="17094" spans="29:33" x14ac:dyDescent="0.25">
      <c r="AC17094">
        <v>17093</v>
      </c>
      <c r="AD17094" s="6" t="s">
        <v>37394</v>
      </c>
      <c r="AE17094" s="6" t="s">
        <v>49239</v>
      </c>
      <c r="AF17094" s="6" t="s">
        <v>49160</v>
      </c>
      <c r="AG17094" s="6" t="s">
        <v>37395</v>
      </c>
    </row>
    <row r="17095" spans="29:33" x14ac:dyDescent="0.25">
      <c r="AC17095">
        <v>17094</v>
      </c>
      <c r="AD17095" s="6" t="s">
        <v>37396</v>
      </c>
      <c r="AE17095" s="6" t="s">
        <v>49134</v>
      </c>
      <c r="AF17095" s="6" t="s">
        <v>49160</v>
      </c>
      <c r="AG17095" s="6" t="s">
        <v>37397</v>
      </c>
    </row>
    <row r="17096" spans="29:33" x14ac:dyDescent="0.25">
      <c r="AC17096">
        <v>17095</v>
      </c>
      <c r="AD17096" s="6" t="s">
        <v>37398</v>
      </c>
      <c r="AE17096" s="6" t="s">
        <v>49126</v>
      </c>
      <c r="AF17096" s="6" t="s">
        <v>49118</v>
      </c>
      <c r="AG17096" s="6" t="s">
        <v>37399</v>
      </c>
    </row>
    <row r="17097" spans="29:33" x14ac:dyDescent="0.25">
      <c r="AC17097">
        <v>17096</v>
      </c>
      <c r="AD17097" s="6" t="s">
        <v>37400</v>
      </c>
      <c r="AE17097" s="6" t="s">
        <v>49216</v>
      </c>
      <c r="AF17097" s="6" t="s">
        <v>49118</v>
      </c>
      <c r="AG17097" s="6" t="s">
        <v>37401</v>
      </c>
    </row>
    <row r="17098" spans="29:33" x14ac:dyDescent="0.25">
      <c r="AC17098">
        <v>17097</v>
      </c>
      <c r="AD17098" s="6" t="s">
        <v>37402</v>
      </c>
      <c r="AE17098" s="6" t="s">
        <v>49225</v>
      </c>
      <c r="AF17098" s="6" t="s">
        <v>49118</v>
      </c>
      <c r="AG17098" s="6" t="s">
        <v>37403</v>
      </c>
    </row>
    <row r="17099" spans="29:33" x14ac:dyDescent="0.25">
      <c r="AC17099">
        <v>17098</v>
      </c>
      <c r="AD17099" s="6" t="s">
        <v>37404</v>
      </c>
      <c r="AE17099" s="6" t="s">
        <v>49134</v>
      </c>
      <c r="AF17099" s="6" t="s">
        <v>49216</v>
      </c>
      <c r="AG17099" s="6" t="s">
        <v>37405</v>
      </c>
    </row>
    <row r="17100" spans="29:33" x14ac:dyDescent="0.25">
      <c r="AC17100">
        <v>17099</v>
      </c>
      <c r="AD17100" s="6" t="s">
        <v>37406</v>
      </c>
      <c r="AE17100" s="6" t="s">
        <v>49191</v>
      </c>
      <c r="AF17100" s="6" t="s">
        <v>49208</v>
      </c>
      <c r="AG17100" s="6" t="s">
        <v>37407</v>
      </c>
    </row>
    <row r="17101" spans="29:33" x14ac:dyDescent="0.25">
      <c r="AC17101">
        <v>17100</v>
      </c>
      <c r="AD17101" s="6" t="s">
        <v>37408</v>
      </c>
      <c r="AE17101" s="6" t="s">
        <v>50482</v>
      </c>
      <c r="AF17101" s="6" t="s">
        <v>49146</v>
      </c>
      <c r="AG17101" s="6" t="s">
        <v>37409</v>
      </c>
    </row>
    <row r="17102" spans="29:33" x14ac:dyDescent="0.25">
      <c r="AC17102">
        <v>17101</v>
      </c>
      <c r="AD17102" s="6" t="s">
        <v>37410</v>
      </c>
      <c r="AE17102" s="6" t="s">
        <v>49195</v>
      </c>
      <c r="AF17102" s="6" t="s">
        <v>49128</v>
      </c>
      <c r="AG17102" s="6" t="s">
        <v>37411</v>
      </c>
    </row>
    <row r="17103" spans="29:33" x14ac:dyDescent="0.25">
      <c r="AC17103">
        <v>17102</v>
      </c>
      <c r="AD17103" s="6" t="s">
        <v>37412</v>
      </c>
      <c r="AE17103" s="6" t="s">
        <v>50499</v>
      </c>
      <c r="AF17103" s="6" t="s">
        <v>49130</v>
      </c>
      <c r="AG17103" s="6" t="s">
        <v>37413</v>
      </c>
    </row>
    <row r="17104" spans="29:33" x14ac:dyDescent="0.25">
      <c r="AC17104">
        <v>17103</v>
      </c>
      <c r="AD17104" s="6" t="s">
        <v>37414</v>
      </c>
      <c r="AE17104" s="6" t="s">
        <v>49193</v>
      </c>
      <c r="AF17104" s="6" t="s">
        <v>49130</v>
      </c>
      <c r="AG17104" s="6" t="s">
        <v>37415</v>
      </c>
    </row>
    <row r="17105" spans="29:33" x14ac:dyDescent="0.25">
      <c r="AC17105">
        <v>17104</v>
      </c>
      <c r="AD17105" s="6" t="s">
        <v>37416</v>
      </c>
      <c r="AE17105" s="6" t="s">
        <v>48613</v>
      </c>
      <c r="AF17105" s="6" t="s">
        <v>49130</v>
      </c>
      <c r="AG17105" s="6" t="s">
        <v>37417</v>
      </c>
    </row>
    <row r="17106" spans="29:33" x14ac:dyDescent="0.25">
      <c r="AC17106">
        <v>17105</v>
      </c>
      <c r="AD17106" s="6" t="s">
        <v>37418</v>
      </c>
      <c r="AE17106" s="6" t="s">
        <v>49128</v>
      </c>
      <c r="AF17106" s="6" t="s">
        <v>49128</v>
      </c>
      <c r="AG17106" s="6" t="s">
        <v>37419</v>
      </c>
    </row>
    <row r="17107" spans="29:33" x14ac:dyDescent="0.25">
      <c r="AC17107">
        <v>17106</v>
      </c>
      <c r="AD17107" s="6" t="s">
        <v>37420</v>
      </c>
      <c r="AE17107" s="6" t="s">
        <v>50494</v>
      </c>
      <c r="AF17107" s="6" t="s">
        <v>49255</v>
      </c>
      <c r="AG17107" s="6" t="s">
        <v>37421</v>
      </c>
    </row>
    <row r="17108" spans="29:33" x14ac:dyDescent="0.25">
      <c r="AC17108">
        <v>17107</v>
      </c>
      <c r="AD17108" s="6" t="s">
        <v>37422</v>
      </c>
      <c r="AE17108" s="6" t="s">
        <v>49247</v>
      </c>
      <c r="AF17108" s="6" t="s">
        <v>49247</v>
      </c>
      <c r="AG17108" s="6" t="s">
        <v>37423</v>
      </c>
    </row>
    <row r="17109" spans="29:33" x14ac:dyDescent="0.25">
      <c r="AC17109">
        <v>17108</v>
      </c>
      <c r="AD17109" s="6" t="s">
        <v>37424</v>
      </c>
      <c r="AE17109" s="6" t="s">
        <v>49239</v>
      </c>
      <c r="AF17109" s="6" t="s">
        <v>49241</v>
      </c>
      <c r="AG17109" s="6" t="s">
        <v>37425</v>
      </c>
    </row>
    <row r="17110" spans="29:33" x14ac:dyDescent="0.25">
      <c r="AC17110">
        <v>17109</v>
      </c>
      <c r="AD17110" s="6" t="s">
        <v>37426</v>
      </c>
      <c r="AE17110" s="6" t="s">
        <v>48834</v>
      </c>
      <c r="AF17110" s="6" t="s">
        <v>49247</v>
      </c>
      <c r="AG17110" s="6" t="s">
        <v>37427</v>
      </c>
    </row>
    <row r="17111" spans="29:33" x14ac:dyDescent="0.25">
      <c r="AC17111">
        <v>17110</v>
      </c>
      <c r="AD17111" s="6" t="s">
        <v>37428</v>
      </c>
      <c r="AE17111" s="6" t="s">
        <v>49277</v>
      </c>
      <c r="AF17111" s="6" t="s">
        <v>49277</v>
      </c>
      <c r="AG17111" s="6" t="s">
        <v>37429</v>
      </c>
    </row>
    <row r="17112" spans="29:33" x14ac:dyDescent="0.25">
      <c r="AC17112">
        <v>17111</v>
      </c>
      <c r="AD17112" s="6" t="s">
        <v>37430</v>
      </c>
      <c r="AE17112" s="6" t="s">
        <v>49850</v>
      </c>
      <c r="AF17112" s="6" t="s">
        <v>49289</v>
      </c>
      <c r="AG17112" s="6" t="s">
        <v>37431</v>
      </c>
    </row>
    <row r="17113" spans="29:33" x14ac:dyDescent="0.25">
      <c r="AC17113">
        <v>17112</v>
      </c>
      <c r="AD17113" s="6" t="s">
        <v>37432</v>
      </c>
      <c r="AE17113" s="6" t="s">
        <v>49311</v>
      </c>
      <c r="AF17113" s="6" t="s">
        <v>49289</v>
      </c>
      <c r="AG17113" s="6" t="s">
        <v>37433</v>
      </c>
    </row>
    <row r="17114" spans="29:33" x14ac:dyDescent="0.25">
      <c r="AC17114">
        <v>17113</v>
      </c>
      <c r="AD17114" s="6" t="s">
        <v>37434</v>
      </c>
      <c r="AE17114" s="6" t="s">
        <v>49289</v>
      </c>
      <c r="AF17114" s="6" t="s">
        <v>49289</v>
      </c>
      <c r="AG17114" s="6" t="s">
        <v>37435</v>
      </c>
    </row>
    <row r="17115" spans="29:33" x14ac:dyDescent="0.25">
      <c r="AC17115">
        <v>17114</v>
      </c>
      <c r="AD17115" s="6" t="s">
        <v>37436</v>
      </c>
      <c r="AE17115" s="6" t="s">
        <v>49307</v>
      </c>
      <c r="AF17115" s="6" t="s">
        <v>49293</v>
      </c>
      <c r="AG17115" s="6" t="s">
        <v>37437</v>
      </c>
    </row>
    <row r="17116" spans="29:33" x14ac:dyDescent="0.25">
      <c r="AC17116">
        <v>17115</v>
      </c>
      <c r="AD17116" s="6" t="s">
        <v>37438</v>
      </c>
      <c r="AE17116" s="6" t="s">
        <v>49289</v>
      </c>
      <c r="AF17116" s="6" t="s">
        <v>49284</v>
      </c>
      <c r="AG17116" s="6" t="s">
        <v>37439</v>
      </c>
    </row>
    <row r="17117" spans="29:33" x14ac:dyDescent="0.25">
      <c r="AC17117">
        <v>17116</v>
      </c>
      <c r="AD17117" s="6" t="s">
        <v>37440</v>
      </c>
      <c r="AE17117" s="6" t="s">
        <v>49402</v>
      </c>
      <c r="AF17117" s="6" t="s">
        <v>49311</v>
      </c>
      <c r="AG17117" s="6" t="s">
        <v>37441</v>
      </c>
    </row>
    <row r="17118" spans="29:33" x14ac:dyDescent="0.25">
      <c r="AC17118">
        <v>17117</v>
      </c>
      <c r="AD17118" s="6" t="s">
        <v>37442</v>
      </c>
      <c r="AE17118" s="6" t="s">
        <v>50109</v>
      </c>
      <c r="AF17118" s="6" t="s">
        <v>49333</v>
      </c>
      <c r="AG17118" s="6" t="s">
        <v>37443</v>
      </c>
    </row>
    <row r="17119" spans="29:33" x14ac:dyDescent="0.25">
      <c r="AC17119">
        <v>17118</v>
      </c>
      <c r="AD17119" s="6" t="s">
        <v>37444</v>
      </c>
      <c r="AE17119" s="6" t="s">
        <v>49323</v>
      </c>
      <c r="AF17119" s="6" t="s">
        <v>49351</v>
      </c>
      <c r="AG17119" s="6" t="s">
        <v>37445</v>
      </c>
    </row>
    <row r="17120" spans="29:33" x14ac:dyDescent="0.25">
      <c r="AC17120">
        <v>17119</v>
      </c>
      <c r="AD17120" s="6" t="s">
        <v>37446</v>
      </c>
      <c r="AE17120" s="6" t="s">
        <v>50249</v>
      </c>
      <c r="AF17120" s="6" t="s">
        <v>49323</v>
      </c>
      <c r="AG17120" s="6" t="s">
        <v>37447</v>
      </c>
    </row>
    <row r="17121" spans="29:33" x14ac:dyDescent="0.25">
      <c r="AC17121">
        <v>17120</v>
      </c>
      <c r="AD17121" s="6" t="s">
        <v>37448</v>
      </c>
      <c r="AE17121" s="6" t="s">
        <v>49297</v>
      </c>
      <c r="AF17121" s="6" t="s">
        <v>49323</v>
      </c>
      <c r="AG17121" s="6" t="s">
        <v>37449</v>
      </c>
    </row>
    <row r="17122" spans="29:33" x14ac:dyDescent="0.25">
      <c r="AC17122">
        <v>17121</v>
      </c>
      <c r="AD17122" s="6" t="s">
        <v>37450</v>
      </c>
      <c r="AE17122" s="6" t="s">
        <v>49329</v>
      </c>
      <c r="AF17122" s="6" t="s">
        <v>49329</v>
      </c>
      <c r="AG17122" s="6" t="s">
        <v>37451</v>
      </c>
    </row>
    <row r="17123" spans="29:33" x14ac:dyDescent="0.25">
      <c r="AC17123">
        <v>17122</v>
      </c>
      <c r="AD17123" s="6" t="s">
        <v>37452</v>
      </c>
      <c r="AE17123" s="6" t="s">
        <v>48709</v>
      </c>
      <c r="AF17123" s="6" t="s">
        <v>49329</v>
      </c>
      <c r="AG17123" s="6" t="s">
        <v>37453</v>
      </c>
    </row>
    <row r="17124" spans="29:33" x14ac:dyDescent="0.25">
      <c r="AC17124">
        <v>17123</v>
      </c>
      <c r="AD17124" s="6" t="s">
        <v>37454</v>
      </c>
      <c r="AE17124" s="6" t="s">
        <v>50348</v>
      </c>
      <c r="AF17124" s="6" t="s">
        <v>49462</v>
      </c>
      <c r="AG17124" s="6" t="s">
        <v>37455</v>
      </c>
    </row>
    <row r="17125" spans="29:33" x14ac:dyDescent="0.25">
      <c r="AC17125">
        <v>17124</v>
      </c>
      <c r="AD17125" s="6" t="s">
        <v>37456</v>
      </c>
      <c r="AE17125" s="6" t="s">
        <v>50230</v>
      </c>
      <c r="AF17125" s="6" t="s">
        <v>49335</v>
      </c>
      <c r="AG17125" s="6" t="s">
        <v>37457</v>
      </c>
    </row>
    <row r="17126" spans="29:33" x14ac:dyDescent="0.25">
      <c r="AC17126">
        <v>17125</v>
      </c>
      <c r="AD17126" s="6" t="s">
        <v>37458</v>
      </c>
      <c r="AE17126" s="6" t="s">
        <v>48771</v>
      </c>
      <c r="AF17126" s="6" t="s">
        <v>49400</v>
      </c>
      <c r="AG17126" s="6" t="s">
        <v>37459</v>
      </c>
    </row>
    <row r="17127" spans="29:33" x14ac:dyDescent="0.25">
      <c r="AC17127">
        <v>17126</v>
      </c>
      <c r="AD17127" s="6" t="s">
        <v>37460</v>
      </c>
      <c r="AE17127" s="6" t="s">
        <v>49388</v>
      </c>
      <c r="AF17127" s="6" t="s">
        <v>49400</v>
      </c>
      <c r="AG17127" s="6" t="s">
        <v>37461</v>
      </c>
    </row>
    <row r="17128" spans="29:33" x14ac:dyDescent="0.25">
      <c r="AC17128">
        <v>17127</v>
      </c>
      <c r="AD17128" s="6" t="s">
        <v>37462</v>
      </c>
      <c r="AE17128" s="6" t="s">
        <v>49388</v>
      </c>
      <c r="AF17128" s="6" t="s">
        <v>49379</v>
      </c>
      <c r="AG17128" s="6" t="s">
        <v>37463</v>
      </c>
    </row>
    <row r="17129" spans="29:33" x14ac:dyDescent="0.25">
      <c r="AC17129">
        <v>17128</v>
      </c>
      <c r="AD17129" s="6" t="s">
        <v>37464</v>
      </c>
      <c r="AE17129" s="6" t="s">
        <v>49388</v>
      </c>
      <c r="AF17129" s="6" t="s">
        <v>49379</v>
      </c>
      <c r="AG17129" s="6" t="s">
        <v>37465</v>
      </c>
    </row>
    <row r="17130" spans="29:33" x14ac:dyDescent="0.25">
      <c r="AC17130">
        <v>17129</v>
      </c>
      <c r="AD17130" s="6" t="s">
        <v>37466</v>
      </c>
      <c r="AE17130" s="6" t="s">
        <v>49924</v>
      </c>
      <c r="AF17130" s="6" t="s">
        <v>49379</v>
      </c>
      <c r="AG17130" s="6" t="s">
        <v>37467</v>
      </c>
    </row>
    <row r="17131" spans="29:33" x14ac:dyDescent="0.25">
      <c r="AC17131">
        <v>17130</v>
      </c>
      <c r="AD17131" s="6" t="s">
        <v>37468</v>
      </c>
      <c r="AE17131" s="6" t="s">
        <v>49386</v>
      </c>
      <c r="AF17131" s="6" t="s">
        <v>49402</v>
      </c>
      <c r="AG17131" s="6" t="s">
        <v>37469</v>
      </c>
    </row>
    <row r="17132" spans="29:33" x14ac:dyDescent="0.25">
      <c r="AC17132">
        <v>17131</v>
      </c>
      <c r="AD17132" s="6" t="s">
        <v>37470</v>
      </c>
      <c r="AE17132" s="6" t="s">
        <v>50222</v>
      </c>
      <c r="AF17132" s="6" t="s">
        <v>49402</v>
      </c>
      <c r="AG17132" s="6" t="s">
        <v>37471</v>
      </c>
    </row>
    <row r="17133" spans="29:33" x14ac:dyDescent="0.25">
      <c r="AC17133">
        <v>17132</v>
      </c>
      <c r="AD17133" s="6" t="s">
        <v>37472</v>
      </c>
      <c r="AE17133" s="6" t="s">
        <v>49818</v>
      </c>
      <c r="AF17133" s="6" t="s">
        <v>49398</v>
      </c>
      <c r="AG17133" s="6" t="s">
        <v>37473</v>
      </c>
    </row>
    <row r="17134" spans="29:33" x14ac:dyDescent="0.25">
      <c r="AC17134">
        <v>17133</v>
      </c>
      <c r="AD17134" s="6" t="s">
        <v>37474</v>
      </c>
      <c r="AE17134" s="6" t="s">
        <v>49406</v>
      </c>
      <c r="AF17134" s="6" t="s">
        <v>49406</v>
      </c>
      <c r="AG17134" s="6" t="s">
        <v>37475</v>
      </c>
    </row>
    <row r="17135" spans="29:33" x14ac:dyDescent="0.25">
      <c r="AC17135">
        <v>17134</v>
      </c>
      <c r="AD17135" s="6" t="s">
        <v>37476</v>
      </c>
      <c r="AE17135" s="6" t="s">
        <v>49810</v>
      </c>
      <c r="AF17135" s="6" t="s">
        <v>49410</v>
      </c>
      <c r="AG17135" s="6" t="s">
        <v>37477</v>
      </c>
    </row>
    <row r="17136" spans="29:33" x14ac:dyDescent="0.25">
      <c r="AC17136">
        <v>17135</v>
      </c>
      <c r="AD17136" s="6" t="s">
        <v>37478</v>
      </c>
      <c r="AE17136" s="6" t="s">
        <v>48801</v>
      </c>
      <c r="AF17136" s="6" t="s">
        <v>49414</v>
      </c>
      <c r="AG17136" s="6" t="s">
        <v>37479</v>
      </c>
    </row>
    <row r="17137" spans="29:33" x14ac:dyDescent="0.25">
      <c r="AC17137">
        <v>17136</v>
      </c>
      <c r="AD17137" s="6" t="s">
        <v>37480</v>
      </c>
      <c r="AE17137" s="6" t="s">
        <v>50232</v>
      </c>
      <c r="AF17137" s="6" t="s">
        <v>50228</v>
      </c>
      <c r="AG17137" s="6" t="s">
        <v>37481</v>
      </c>
    </row>
    <row r="17138" spans="29:33" x14ac:dyDescent="0.25">
      <c r="AC17138">
        <v>17137</v>
      </c>
      <c r="AD17138" s="6" t="s">
        <v>37482</v>
      </c>
      <c r="AE17138" s="6" t="s">
        <v>50228</v>
      </c>
      <c r="AF17138" s="6" t="s">
        <v>50226</v>
      </c>
      <c r="AG17138" s="6" t="s">
        <v>37483</v>
      </c>
    </row>
    <row r="17139" spans="29:33" x14ac:dyDescent="0.25">
      <c r="AC17139">
        <v>17138</v>
      </c>
      <c r="AD17139" s="6" t="s">
        <v>37484</v>
      </c>
      <c r="AE17139" s="6" t="s">
        <v>50237</v>
      </c>
      <c r="AF17139" s="6" t="s">
        <v>50241</v>
      </c>
      <c r="AG17139" s="6" t="s">
        <v>37485</v>
      </c>
    </row>
    <row r="17140" spans="29:33" x14ac:dyDescent="0.25">
      <c r="AC17140">
        <v>17139</v>
      </c>
      <c r="AD17140" s="6" t="s">
        <v>37486</v>
      </c>
      <c r="AE17140" s="6" t="s">
        <v>50156</v>
      </c>
      <c r="AF17140" s="6" t="s">
        <v>50172</v>
      </c>
      <c r="AG17140" s="6" t="s">
        <v>37487</v>
      </c>
    </row>
    <row r="17141" spans="29:33" x14ac:dyDescent="0.25">
      <c r="AC17141">
        <v>17140</v>
      </c>
      <c r="AD17141" s="6" t="s">
        <v>37488</v>
      </c>
      <c r="AE17141" s="6" t="s">
        <v>50232</v>
      </c>
      <c r="AF17141" s="6" t="s">
        <v>50232</v>
      </c>
      <c r="AG17141" s="6" t="s">
        <v>37489</v>
      </c>
    </row>
    <row r="17142" spans="29:33" x14ac:dyDescent="0.25">
      <c r="AC17142">
        <v>17141</v>
      </c>
      <c r="AD17142" s="6" t="s">
        <v>37490</v>
      </c>
      <c r="AE17142" s="6" t="s">
        <v>49386</v>
      </c>
      <c r="AF17142" s="6" t="s">
        <v>49422</v>
      </c>
      <c r="AG17142" s="6" t="s">
        <v>37491</v>
      </c>
    </row>
    <row r="17143" spans="29:33" x14ac:dyDescent="0.25">
      <c r="AC17143">
        <v>17142</v>
      </c>
      <c r="AD17143" s="6" t="s">
        <v>37492</v>
      </c>
      <c r="AE17143" s="6" t="s">
        <v>49430</v>
      </c>
      <c r="AF17143" s="6" t="s">
        <v>49426</v>
      </c>
      <c r="AG17143" s="6" t="s">
        <v>37493</v>
      </c>
    </row>
    <row r="17144" spans="29:33" x14ac:dyDescent="0.25">
      <c r="AC17144">
        <v>17143</v>
      </c>
      <c r="AD17144" s="6" t="s">
        <v>37494</v>
      </c>
      <c r="AE17144" s="6" t="s">
        <v>49426</v>
      </c>
      <c r="AF17144" s="6" t="s">
        <v>49430</v>
      </c>
      <c r="AG17144" s="6" t="s">
        <v>37495</v>
      </c>
    </row>
    <row r="17145" spans="29:33" x14ac:dyDescent="0.25">
      <c r="AC17145">
        <v>17144</v>
      </c>
      <c r="AD17145" s="6" t="s">
        <v>37496</v>
      </c>
      <c r="AE17145" s="6" t="s">
        <v>49438</v>
      </c>
      <c r="AF17145" s="6" t="s">
        <v>49430</v>
      </c>
      <c r="AG17145" s="6" t="s">
        <v>37497</v>
      </c>
    </row>
    <row r="17146" spans="29:33" x14ac:dyDescent="0.25">
      <c r="AC17146">
        <v>17145</v>
      </c>
      <c r="AD17146" s="6" t="s">
        <v>37498</v>
      </c>
      <c r="AE17146" s="6" t="s">
        <v>49436</v>
      </c>
      <c r="AF17146" s="6" t="s">
        <v>49440</v>
      </c>
      <c r="AG17146" s="6" t="s">
        <v>37499</v>
      </c>
    </row>
    <row r="17147" spans="29:33" x14ac:dyDescent="0.25">
      <c r="AC17147">
        <v>17146</v>
      </c>
      <c r="AD17147" s="6" t="s">
        <v>37500</v>
      </c>
      <c r="AE17147" s="6" t="s">
        <v>49602</v>
      </c>
      <c r="AF17147" s="6" t="s">
        <v>49444</v>
      </c>
      <c r="AG17147" s="6" t="s">
        <v>37501</v>
      </c>
    </row>
    <row r="17148" spans="29:33" x14ac:dyDescent="0.25">
      <c r="AC17148">
        <v>17147</v>
      </c>
      <c r="AD17148" s="6" t="s">
        <v>37502</v>
      </c>
      <c r="AE17148" s="6" t="s">
        <v>49606</v>
      </c>
      <c r="AF17148" s="6" t="s">
        <v>49604</v>
      </c>
      <c r="AG17148" s="6" t="s">
        <v>37503</v>
      </c>
    </row>
    <row r="17149" spans="29:33" x14ac:dyDescent="0.25">
      <c r="AC17149">
        <v>17148</v>
      </c>
      <c r="AD17149" s="6" t="s">
        <v>37504</v>
      </c>
      <c r="AE17149" s="6" t="s">
        <v>51083</v>
      </c>
      <c r="AF17149" s="6" t="s">
        <v>51075</v>
      </c>
      <c r="AG17149" s="6" t="s">
        <v>37505</v>
      </c>
    </row>
    <row r="17150" spans="29:33" x14ac:dyDescent="0.25">
      <c r="AC17150">
        <v>17149</v>
      </c>
      <c r="AD17150" s="6" t="s">
        <v>37506</v>
      </c>
      <c r="AE17150" s="6" t="s">
        <v>51075</v>
      </c>
      <c r="AF17150" s="6" t="s">
        <v>51079</v>
      </c>
      <c r="AG17150" s="6" t="s">
        <v>37507</v>
      </c>
    </row>
    <row r="17151" spans="29:33" x14ac:dyDescent="0.25">
      <c r="AC17151">
        <v>17150</v>
      </c>
      <c r="AD17151" s="6" t="s">
        <v>37508</v>
      </c>
      <c r="AE17151" s="6" t="s">
        <v>51059</v>
      </c>
      <c r="AF17151" s="6" t="s">
        <v>51089</v>
      </c>
      <c r="AG17151" s="6" t="s">
        <v>37509</v>
      </c>
    </row>
    <row r="17152" spans="29:33" x14ac:dyDescent="0.25">
      <c r="AC17152">
        <v>17151</v>
      </c>
      <c r="AD17152" s="6" t="s">
        <v>37510</v>
      </c>
      <c r="AE17152" s="6" t="s">
        <v>50273</v>
      </c>
      <c r="AF17152" s="6" t="s">
        <v>51089</v>
      </c>
      <c r="AG17152" s="6" t="s">
        <v>37511</v>
      </c>
    </row>
    <row r="17153" spans="29:33" x14ac:dyDescent="0.25">
      <c r="AC17153">
        <v>17152</v>
      </c>
      <c r="AD17153" s="6" t="s">
        <v>37512</v>
      </c>
      <c r="AE17153" s="6" t="s">
        <v>51482</v>
      </c>
      <c r="AF17153" s="6" t="s">
        <v>49460</v>
      </c>
      <c r="AG17153" s="6" t="s">
        <v>37513</v>
      </c>
    </row>
    <row r="17154" spans="29:33" x14ac:dyDescent="0.25">
      <c r="AC17154">
        <v>17153</v>
      </c>
      <c r="AD17154" s="6" t="s">
        <v>37514</v>
      </c>
      <c r="AE17154" s="6" t="s">
        <v>52097</v>
      </c>
      <c r="AF17154" s="6" t="s">
        <v>49460</v>
      </c>
      <c r="AG17154" s="6" t="s">
        <v>37515</v>
      </c>
    </row>
    <row r="17155" spans="29:33" x14ac:dyDescent="0.25">
      <c r="AC17155">
        <v>17154</v>
      </c>
      <c r="AD17155" s="6" t="s">
        <v>37516</v>
      </c>
      <c r="AE17155" s="6" t="s">
        <v>49454</v>
      </c>
      <c r="AF17155" s="6" t="s">
        <v>49460</v>
      </c>
      <c r="AG17155" s="6" t="s">
        <v>37517</v>
      </c>
    </row>
    <row r="17156" spans="29:33" x14ac:dyDescent="0.25">
      <c r="AC17156">
        <v>17155</v>
      </c>
      <c r="AD17156" s="6" t="s">
        <v>37518</v>
      </c>
      <c r="AE17156" s="6" t="s">
        <v>49464</v>
      </c>
      <c r="AF17156" s="6" t="s">
        <v>49468</v>
      </c>
      <c r="AG17156" s="6" t="s">
        <v>37519</v>
      </c>
    </row>
    <row r="17157" spans="29:33" x14ac:dyDescent="0.25">
      <c r="AC17157">
        <v>17156</v>
      </c>
      <c r="AD17157" s="6" t="s">
        <v>37520</v>
      </c>
      <c r="AE17157" s="6" t="s">
        <v>49595</v>
      </c>
      <c r="AF17157" s="6" t="s">
        <v>49506</v>
      </c>
      <c r="AG17157" s="6" t="s">
        <v>37521</v>
      </c>
    </row>
    <row r="17158" spans="29:33" x14ac:dyDescent="0.25">
      <c r="AC17158">
        <v>17157</v>
      </c>
      <c r="AD17158" s="6" t="s">
        <v>37522</v>
      </c>
      <c r="AE17158" s="6" t="s">
        <v>50413</v>
      </c>
      <c r="AF17158" s="6" t="s">
        <v>49506</v>
      </c>
      <c r="AG17158" s="6" t="s">
        <v>37523</v>
      </c>
    </row>
    <row r="17159" spans="29:33" x14ac:dyDescent="0.25">
      <c r="AC17159">
        <v>17158</v>
      </c>
      <c r="AD17159" s="6" t="s">
        <v>37524</v>
      </c>
      <c r="AE17159" s="6" t="s">
        <v>49534</v>
      </c>
      <c r="AF17159" s="6" t="s">
        <v>49506</v>
      </c>
      <c r="AG17159" s="6" t="s">
        <v>37525</v>
      </c>
    </row>
    <row r="17160" spans="29:33" x14ac:dyDescent="0.25">
      <c r="AC17160">
        <v>17159</v>
      </c>
      <c r="AD17160" s="6" t="s">
        <v>37526</v>
      </c>
      <c r="AE17160" s="6" t="s">
        <v>49573</v>
      </c>
      <c r="AF17160" s="6" t="s">
        <v>49520</v>
      </c>
      <c r="AG17160" s="6" t="s">
        <v>37527</v>
      </c>
    </row>
    <row r="17161" spans="29:33" x14ac:dyDescent="0.25">
      <c r="AC17161">
        <v>17160</v>
      </c>
      <c r="AD17161" s="6" t="s">
        <v>37528</v>
      </c>
      <c r="AE17161" s="6" t="s">
        <v>50172</v>
      </c>
      <c r="AF17161" s="6" t="s">
        <v>49520</v>
      </c>
      <c r="AG17161" s="6" t="s">
        <v>37529</v>
      </c>
    </row>
    <row r="17162" spans="29:33" x14ac:dyDescent="0.25">
      <c r="AC17162">
        <v>17161</v>
      </c>
      <c r="AD17162" s="6" t="s">
        <v>37530</v>
      </c>
      <c r="AE17162" s="6" t="s">
        <v>50454</v>
      </c>
      <c r="AF17162" s="6" t="s">
        <v>49549</v>
      </c>
      <c r="AG17162" s="6" t="s">
        <v>37531</v>
      </c>
    </row>
    <row r="17163" spans="29:33" x14ac:dyDescent="0.25">
      <c r="AC17163">
        <v>17162</v>
      </c>
      <c r="AD17163" s="6" t="s">
        <v>37532</v>
      </c>
      <c r="AE17163" s="6" t="s">
        <v>52185</v>
      </c>
      <c r="AF17163" s="6" t="s">
        <v>49569</v>
      </c>
      <c r="AG17163" s="6" t="s">
        <v>37533</v>
      </c>
    </row>
    <row r="17164" spans="29:33" x14ac:dyDescent="0.25">
      <c r="AC17164">
        <v>17163</v>
      </c>
      <c r="AD17164" s="6" t="s">
        <v>37534</v>
      </c>
      <c r="AE17164" s="6" t="s">
        <v>49514</v>
      </c>
      <c r="AF17164" s="6" t="s">
        <v>49573</v>
      </c>
      <c r="AG17164" s="6" t="s">
        <v>37535</v>
      </c>
    </row>
    <row r="17165" spans="29:33" x14ac:dyDescent="0.25">
      <c r="AC17165">
        <v>17164</v>
      </c>
      <c r="AD17165" s="6" t="s">
        <v>37536</v>
      </c>
      <c r="AE17165" s="6" t="s">
        <v>49569</v>
      </c>
      <c r="AF17165" s="6" t="s">
        <v>49573</v>
      </c>
      <c r="AG17165" s="6" t="s">
        <v>37537</v>
      </c>
    </row>
    <row r="17166" spans="29:33" x14ac:dyDescent="0.25">
      <c r="AC17166">
        <v>17165</v>
      </c>
      <c r="AD17166" s="6" t="s">
        <v>37538</v>
      </c>
      <c r="AE17166" s="6" t="s">
        <v>49452</v>
      </c>
      <c r="AF17166" s="6" t="s">
        <v>49577</v>
      </c>
      <c r="AG17166" s="6" t="s">
        <v>37539</v>
      </c>
    </row>
    <row r="17167" spans="29:33" x14ac:dyDescent="0.25">
      <c r="AC17167">
        <v>17166</v>
      </c>
      <c r="AD17167" s="6" t="s">
        <v>37540</v>
      </c>
      <c r="AE17167" s="6" t="s">
        <v>50285</v>
      </c>
      <c r="AF17167" s="6" t="s">
        <v>49559</v>
      </c>
      <c r="AG17167" s="6" t="s">
        <v>37541</v>
      </c>
    </row>
    <row r="17168" spans="29:33" x14ac:dyDescent="0.25">
      <c r="AC17168">
        <v>17167</v>
      </c>
      <c r="AD17168" s="6" t="s">
        <v>37542</v>
      </c>
      <c r="AE17168" s="6" t="s">
        <v>50593</v>
      </c>
      <c r="AF17168" s="6" t="s">
        <v>49559</v>
      </c>
      <c r="AG17168" s="6" t="s">
        <v>37543</v>
      </c>
    </row>
    <row r="17169" spans="29:33" x14ac:dyDescent="0.25">
      <c r="AC17169">
        <v>17168</v>
      </c>
      <c r="AD17169" s="6" t="s">
        <v>37544</v>
      </c>
      <c r="AE17169" s="6" t="s">
        <v>49485</v>
      </c>
      <c r="AF17169" s="6" t="s">
        <v>49559</v>
      </c>
      <c r="AG17169" s="6" t="s">
        <v>37545</v>
      </c>
    </row>
    <row r="17170" spans="29:33" x14ac:dyDescent="0.25">
      <c r="AC17170">
        <v>17170</v>
      </c>
      <c r="AD17170" s="6" t="s">
        <v>37546</v>
      </c>
      <c r="AE17170" s="6" t="s">
        <v>49532</v>
      </c>
      <c r="AF17170" s="6" t="s">
        <v>49534</v>
      </c>
      <c r="AG17170" s="6" t="s">
        <v>37547</v>
      </c>
    </row>
    <row r="17171" spans="29:33" x14ac:dyDescent="0.25">
      <c r="AC17171">
        <v>17171</v>
      </c>
      <c r="AD17171" s="6" t="s">
        <v>37548</v>
      </c>
      <c r="AE17171" s="6" t="s">
        <v>49494</v>
      </c>
      <c r="AF17171" s="6" t="s">
        <v>49563</v>
      </c>
      <c r="AG17171" s="6" t="s">
        <v>37549</v>
      </c>
    </row>
    <row r="17172" spans="29:33" x14ac:dyDescent="0.25">
      <c r="AC17172">
        <v>17172</v>
      </c>
      <c r="AD17172" s="6" t="s">
        <v>37550</v>
      </c>
      <c r="AE17172" s="6" t="s">
        <v>50121</v>
      </c>
      <c r="AF17172" s="6" t="s">
        <v>49587</v>
      </c>
      <c r="AG17172" s="6" t="s">
        <v>37551</v>
      </c>
    </row>
    <row r="17173" spans="29:33" x14ac:dyDescent="0.25">
      <c r="AC17173">
        <v>17173</v>
      </c>
      <c r="AD17173" s="6" t="s">
        <v>37552</v>
      </c>
      <c r="AE17173" s="6" t="s">
        <v>49485</v>
      </c>
      <c r="AF17173" s="6" t="s">
        <v>49595</v>
      </c>
      <c r="AG17173" s="6" t="s">
        <v>37553</v>
      </c>
    </row>
    <row r="17174" spans="29:33" x14ac:dyDescent="0.25">
      <c r="AC17174">
        <v>17174</v>
      </c>
      <c r="AD17174" s="6" t="s">
        <v>37554</v>
      </c>
      <c r="AE17174" s="6" t="s">
        <v>49257</v>
      </c>
      <c r="AF17174" s="6" t="s">
        <v>49595</v>
      </c>
      <c r="AG17174" s="6" t="s">
        <v>37555</v>
      </c>
    </row>
    <row r="17175" spans="29:33" x14ac:dyDescent="0.25">
      <c r="AC17175">
        <v>17175</v>
      </c>
      <c r="AD17175" s="6" t="s">
        <v>37556</v>
      </c>
      <c r="AE17175" s="6" t="s">
        <v>49494</v>
      </c>
      <c r="AF17175" s="6" t="s">
        <v>49475</v>
      </c>
      <c r="AG17175" s="6" t="s">
        <v>37557</v>
      </c>
    </row>
    <row r="17176" spans="29:33" x14ac:dyDescent="0.25">
      <c r="AC17176">
        <v>17176</v>
      </c>
      <c r="AD17176" s="6" t="s">
        <v>37558</v>
      </c>
      <c r="AE17176" s="6" t="s">
        <v>49514</v>
      </c>
      <c r="AF17176" s="6" t="s">
        <v>49475</v>
      </c>
      <c r="AG17176" s="6" t="s">
        <v>37559</v>
      </c>
    </row>
    <row r="17177" spans="29:33" x14ac:dyDescent="0.25">
      <c r="AC17177">
        <v>17177</v>
      </c>
      <c r="AD17177" s="6" t="s">
        <v>37560</v>
      </c>
      <c r="AE17177" s="6" t="s">
        <v>49689</v>
      </c>
      <c r="AF17177" s="6" t="s">
        <v>49479</v>
      </c>
      <c r="AG17177" s="6" t="s">
        <v>37561</v>
      </c>
    </row>
    <row r="17178" spans="29:33" x14ac:dyDescent="0.25">
      <c r="AC17178">
        <v>17178</v>
      </c>
      <c r="AD17178" s="6" t="s">
        <v>37562</v>
      </c>
      <c r="AE17178" s="6" t="s">
        <v>49522</v>
      </c>
      <c r="AF17178" s="6" t="s">
        <v>50293</v>
      </c>
      <c r="AG17178" s="6" t="s">
        <v>37563</v>
      </c>
    </row>
    <row r="17179" spans="29:33" x14ac:dyDescent="0.25">
      <c r="AC17179">
        <v>17179</v>
      </c>
      <c r="AD17179" s="6" t="s">
        <v>37564</v>
      </c>
      <c r="AE17179" s="6" t="s">
        <v>50160</v>
      </c>
      <c r="AF17179" s="6" t="s">
        <v>49650</v>
      </c>
      <c r="AG17179" s="6" t="s">
        <v>37565</v>
      </c>
    </row>
    <row r="17180" spans="29:33" x14ac:dyDescent="0.25">
      <c r="AC17180">
        <v>17180</v>
      </c>
      <c r="AD17180" s="6" t="s">
        <v>37566</v>
      </c>
      <c r="AE17180" s="6" t="s">
        <v>49640</v>
      </c>
      <c r="AF17180" s="6" t="s">
        <v>49650</v>
      </c>
      <c r="AG17180" s="6" t="s">
        <v>37567</v>
      </c>
    </row>
    <row r="17181" spans="29:33" x14ac:dyDescent="0.25">
      <c r="AC17181">
        <v>17181</v>
      </c>
      <c r="AD17181" s="6" t="s">
        <v>37568</v>
      </c>
      <c r="AE17181" s="6" t="s">
        <v>49640</v>
      </c>
      <c r="AF17181" s="6" t="s">
        <v>49650</v>
      </c>
      <c r="AG17181" s="6" t="s">
        <v>37569</v>
      </c>
    </row>
    <row r="17182" spans="29:33" x14ac:dyDescent="0.25">
      <c r="AC17182">
        <v>17182</v>
      </c>
      <c r="AD17182" s="6" t="s">
        <v>37570</v>
      </c>
      <c r="AE17182" s="6" t="s">
        <v>49591</v>
      </c>
      <c r="AF17182" s="6" t="s">
        <v>49652</v>
      </c>
      <c r="AG17182" s="6" t="s">
        <v>37571</v>
      </c>
    </row>
    <row r="17183" spans="29:33" x14ac:dyDescent="0.25">
      <c r="AC17183">
        <v>17183</v>
      </c>
      <c r="AD17183" s="6" t="s">
        <v>37572</v>
      </c>
      <c r="AE17183" s="6" t="s">
        <v>49791</v>
      </c>
      <c r="AF17183" s="6" t="s">
        <v>49652</v>
      </c>
      <c r="AG17183" s="6" t="s">
        <v>37573</v>
      </c>
    </row>
    <row r="17184" spans="29:33" x14ac:dyDescent="0.25">
      <c r="AC17184">
        <v>17184</v>
      </c>
      <c r="AD17184" s="6" t="s">
        <v>37574</v>
      </c>
      <c r="AE17184" s="6" t="s">
        <v>49522</v>
      </c>
      <c r="AF17184" s="6" t="s">
        <v>49606</v>
      </c>
      <c r="AG17184" s="6" t="s">
        <v>37575</v>
      </c>
    </row>
    <row r="17185" spans="29:33" x14ac:dyDescent="0.25">
      <c r="AC17185">
        <v>17185</v>
      </c>
      <c r="AD17185" s="6" t="s">
        <v>37576</v>
      </c>
      <c r="AE17185" s="6" t="s">
        <v>49616</v>
      </c>
      <c r="AF17185" s="6" t="s">
        <v>49606</v>
      </c>
      <c r="AG17185" s="6" t="s">
        <v>37577</v>
      </c>
    </row>
    <row r="17186" spans="29:33" x14ac:dyDescent="0.25">
      <c r="AC17186">
        <v>17186</v>
      </c>
      <c r="AD17186" s="6" t="s">
        <v>37578</v>
      </c>
      <c r="AE17186" s="6" t="s">
        <v>49749</v>
      </c>
      <c r="AF17186" s="6" t="s">
        <v>49610</v>
      </c>
      <c r="AG17186" s="6" t="s">
        <v>37579</v>
      </c>
    </row>
    <row r="17187" spans="29:33" x14ac:dyDescent="0.25">
      <c r="AC17187">
        <v>17187</v>
      </c>
      <c r="AD17187" s="6" t="s">
        <v>37580</v>
      </c>
      <c r="AE17187" s="6" t="s">
        <v>49460</v>
      </c>
      <c r="AF17187" s="6" t="s">
        <v>49616</v>
      </c>
      <c r="AG17187" s="6" t="s">
        <v>37581</v>
      </c>
    </row>
    <row r="17188" spans="29:33" x14ac:dyDescent="0.25">
      <c r="AC17188">
        <v>17188</v>
      </c>
      <c r="AD17188" s="6" t="s">
        <v>37582</v>
      </c>
      <c r="AE17188" s="6" t="s">
        <v>49485</v>
      </c>
      <c r="AF17188" s="6" t="s">
        <v>49628</v>
      </c>
      <c r="AG17188" s="6" t="s">
        <v>37583</v>
      </c>
    </row>
    <row r="17189" spans="29:33" x14ac:dyDescent="0.25">
      <c r="AC17189">
        <v>17189</v>
      </c>
      <c r="AD17189" s="6" t="s">
        <v>37584</v>
      </c>
      <c r="AE17189" s="6" t="s">
        <v>49838</v>
      </c>
      <c r="AF17189" s="6" t="s">
        <v>49620</v>
      </c>
      <c r="AG17189" s="6" t="s">
        <v>37585</v>
      </c>
    </row>
    <row r="17190" spans="29:33" x14ac:dyDescent="0.25">
      <c r="AC17190">
        <v>17190</v>
      </c>
      <c r="AD17190" s="6" t="s">
        <v>37586</v>
      </c>
      <c r="AE17190" s="6" t="s">
        <v>49481</v>
      </c>
      <c r="AF17190" s="6" t="s">
        <v>49624</v>
      </c>
      <c r="AG17190" s="6" t="s">
        <v>37587</v>
      </c>
    </row>
    <row r="17191" spans="29:33" x14ac:dyDescent="0.25">
      <c r="AC17191">
        <v>17191</v>
      </c>
      <c r="AD17191" s="6" t="s">
        <v>37588</v>
      </c>
      <c r="AE17191" s="6" t="s">
        <v>49604</v>
      </c>
      <c r="AF17191" s="6" t="s">
        <v>49624</v>
      </c>
      <c r="AG17191" s="6" t="s">
        <v>37589</v>
      </c>
    </row>
    <row r="17192" spans="29:33" x14ac:dyDescent="0.25">
      <c r="AC17192">
        <v>17192</v>
      </c>
      <c r="AD17192" s="6" t="s">
        <v>37590</v>
      </c>
      <c r="AE17192" s="6" t="s">
        <v>50450</v>
      </c>
      <c r="AF17192" s="6" t="s">
        <v>49624</v>
      </c>
      <c r="AG17192" s="6" t="s">
        <v>37591</v>
      </c>
    </row>
    <row r="17193" spans="29:33" x14ac:dyDescent="0.25">
      <c r="AC17193">
        <v>17193</v>
      </c>
      <c r="AD17193" s="6" t="s">
        <v>37592</v>
      </c>
      <c r="AE17193" s="6" t="s">
        <v>49620</v>
      </c>
      <c r="AF17193" s="6" t="s">
        <v>49634</v>
      </c>
      <c r="AG17193" s="6" t="s">
        <v>37593</v>
      </c>
    </row>
    <row r="17194" spans="29:33" x14ac:dyDescent="0.25">
      <c r="AC17194">
        <v>17194</v>
      </c>
      <c r="AD17194" s="6" t="s">
        <v>37594</v>
      </c>
      <c r="AE17194" s="6" t="s">
        <v>49122</v>
      </c>
      <c r="AF17194" s="6" t="s">
        <v>49634</v>
      </c>
      <c r="AG17194" s="6" t="s">
        <v>37595</v>
      </c>
    </row>
    <row r="17195" spans="29:33" x14ac:dyDescent="0.25">
      <c r="AC17195">
        <v>17195</v>
      </c>
      <c r="AD17195" s="6" t="s">
        <v>37596</v>
      </c>
      <c r="AE17195" s="6" t="s">
        <v>49591</v>
      </c>
      <c r="AF17195" s="6" t="s">
        <v>49634</v>
      </c>
      <c r="AG17195" s="6" t="s">
        <v>37597</v>
      </c>
    </row>
    <row r="17196" spans="29:33" x14ac:dyDescent="0.25">
      <c r="AC17196">
        <v>17196</v>
      </c>
      <c r="AD17196" s="6" t="s">
        <v>37598</v>
      </c>
      <c r="AE17196" s="6" t="s">
        <v>49604</v>
      </c>
      <c r="AF17196" s="6" t="s">
        <v>49634</v>
      </c>
      <c r="AG17196" s="6" t="s">
        <v>37599</v>
      </c>
    </row>
    <row r="17197" spans="29:33" x14ac:dyDescent="0.25">
      <c r="AC17197">
        <v>17197</v>
      </c>
      <c r="AD17197" s="6" t="s">
        <v>37600</v>
      </c>
      <c r="AE17197" s="6" t="s">
        <v>49616</v>
      </c>
      <c r="AF17197" s="6" t="s">
        <v>49634</v>
      </c>
      <c r="AG17197" s="6" t="s">
        <v>37601</v>
      </c>
    </row>
    <row r="17198" spans="29:33" x14ac:dyDescent="0.25">
      <c r="AC17198">
        <v>17198</v>
      </c>
      <c r="AD17198" s="6" t="s">
        <v>37602</v>
      </c>
      <c r="AE17198" s="6" t="s">
        <v>50109</v>
      </c>
      <c r="AF17198" s="6" t="s">
        <v>49671</v>
      </c>
      <c r="AG17198" s="6" t="s">
        <v>37603</v>
      </c>
    </row>
    <row r="17199" spans="29:33" x14ac:dyDescent="0.25">
      <c r="AC17199">
        <v>17199</v>
      </c>
      <c r="AD17199" s="6" t="s">
        <v>37604</v>
      </c>
      <c r="AE17199" s="6" t="s">
        <v>49681</v>
      </c>
      <c r="AF17199" s="6" t="s">
        <v>49695</v>
      </c>
      <c r="AG17199" s="6" t="s">
        <v>37605</v>
      </c>
    </row>
    <row r="17200" spans="29:33" x14ac:dyDescent="0.25">
      <c r="AC17200">
        <v>17200</v>
      </c>
      <c r="AD17200" s="6" t="s">
        <v>37606</v>
      </c>
      <c r="AE17200" s="6" t="s">
        <v>48900</v>
      </c>
      <c r="AF17200" s="6" t="s">
        <v>49695</v>
      </c>
      <c r="AG17200" s="6" t="s">
        <v>37607</v>
      </c>
    </row>
    <row r="17201" spans="29:33" x14ac:dyDescent="0.25">
      <c r="AC17201">
        <v>17201</v>
      </c>
      <c r="AD17201" s="6" t="s">
        <v>37608</v>
      </c>
      <c r="AE17201" s="6" t="s">
        <v>49681</v>
      </c>
      <c r="AF17201" s="6" t="s">
        <v>49685</v>
      </c>
      <c r="AG17201" s="6" t="s">
        <v>37609</v>
      </c>
    </row>
    <row r="17202" spans="29:33" x14ac:dyDescent="0.25">
      <c r="AC17202">
        <v>17202</v>
      </c>
      <c r="AD17202" s="6" t="s">
        <v>37610</v>
      </c>
      <c r="AE17202" s="6" t="s">
        <v>48896</v>
      </c>
      <c r="AF17202" s="6" t="s">
        <v>49685</v>
      </c>
      <c r="AG17202" s="6" t="s">
        <v>37611</v>
      </c>
    </row>
    <row r="17203" spans="29:33" x14ac:dyDescent="0.25">
      <c r="AC17203">
        <v>17203</v>
      </c>
      <c r="AD17203" s="6" t="s">
        <v>37612</v>
      </c>
      <c r="AE17203" s="6" t="s">
        <v>49691</v>
      </c>
      <c r="AF17203" s="6" t="s">
        <v>49685</v>
      </c>
      <c r="AG17203" s="6" t="s">
        <v>37613</v>
      </c>
    </row>
    <row r="17204" spans="29:33" x14ac:dyDescent="0.25">
      <c r="AC17204">
        <v>17204</v>
      </c>
      <c r="AD17204" s="6" t="s">
        <v>37614</v>
      </c>
      <c r="AE17204" s="6" t="s">
        <v>48896</v>
      </c>
      <c r="AF17204" s="6" t="s">
        <v>49685</v>
      </c>
      <c r="AG17204" s="6" t="s">
        <v>37615</v>
      </c>
    </row>
    <row r="17205" spans="29:33" x14ac:dyDescent="0.25">
      <c r="AC17205">
        <v>17205</v>
      </c>
      <c r="AD17205" s="6" t="s">
        <v>37616</v>
      </c>
      <c r="AE17205" s="6" t="s">
        <v>49087</v>
      </c>
      <c r="AF17205" s="6" t="s">
        <v>49715</v>
      </c>
      <c r="AG17205" s="6" t="s">
        <v>37617</v>
      </c>
    </row>
    <row r="17206" spans="29:33" x14ac:dyDescent="0.25">
      <c r="AC17206">
        <v>17206</v>
      </c>
      <c r="AD17206" s="6" t="s">
        <v>37618</v>
      </c>
      <c r="AE17206" s="6" t="s">
        <v>49087</v>
      </c>
      <c r="AF17206" s="6" t="s">
        <v>49715</v>
      </c>
      <c r="AG17206" s="6" t="s">
        <v>37619</v>
      </c>
    </row>
    <row r="17207" spans="29:33" x14ac:dyDescent="0.25">
      <c r="AC17207">
        <v>17207</v>
      </c>
      <c r="AD17207" s="6" t="s">
        <v>37620</v>
      </c>
      <c r="AE17207" s="6" t="s">
        <v>49972</v>
      </c>
      <c r="AF17207" s="6" t="s">
        <v>49728</v>
      </c>
      <c r="AG17207" s="6" t="s">
        <v>37621</v>
      </c>
    </row>
    <row r="17208" spans="29:33" x14ac:dyDescent="0.25">
      <c r="AC17208">
        <v>17208</v>
      </c>
      <c r="AD17208" s="6" t="s">
        <v>37622</v>
      </c>
      <c r="AE17208" s="6" t="s">
        <v>49695</v>
      </c>
      <c r="AF17208" s="6" t="s">
        <v>49728</v>
      </c>
      <c r="AG17208" s="6" t="s">
        <v>37623</v>
      </c>
    </row>
    <row r="17209" spans="29:33" x14ac:dyDescent="0.25">
      <c r="AC17209">
        <v>17209</v>
      </c>
      <c r="AD17209" s="6" t="s">
        <v>37624</v>
      </c>
      <c r="AE17209" s="6" t="s">
        <v>49612</v>
      </c>
      <c r="AF17209" s="6" t="s">
        <v>49734</v>
      </c>
      <c r="AG17209" s="6" t="s">
        <v>37625</v>
      </c>
    </row>
    <row r="17210" spans="29:33" x14ac:dyDescent="0.25">
      <c r="AC17210">
        <v>17210</v>
      </c>
      <c r="AD17210" s="6" t="s">
        <v>37626</v>
      </c>
      <c r="AE17210" s="6" t="s">
        <v>49738</v>
      </c>
      <c r="AF17210" s="6" t="s">
        <v>49734</v>
      </c>
      <c r="AG17210" s="6" t="s">
        <v>37627</v>
      </c>
    </row>
    <row r="17211" spans="29:33" x14ac:dyDescent="0.25">
      <c r="AC17211">
        <v>17211</v>
      </c>
      <c r="AD17211" s="6" t="s">
        <v>37628</v>
      </c>
      <c r="AE17211" s="6" t="s">
        <v>49832</v>
      </c>
      <c r="AF17211" s="6" t="s">
        <v>49734</v>
      </c>
      <c r="AG17211" s="6" t="s">
        <v>37629</v>
      </c>
    </row>
    <row r="17212" spans="29:33" x14ac:dyDescent="0.25">
      <c r="AC17212">
        <v>17212</v>
      </c>
      <c r="AD17212" s="6" t="s">
        <v>37630</v>
      </c>
      <c r="AE17212" s="6" t="s">
        <v>49745</v>
      </c>
      <c r="AF17212" s="6" t="s">
        <v>49745</v>
      </c>
      <c r="AG17212" s="6" t="s">
        <v>37631</v>
      </c>
    </row>
    <row r="17213" spans="29:33" x14ac:dyDescent="0.25">
      <c r="AC17213">
        <v>17213</v>
      </c>
      <c r="AD17213" s="6" t="s">
        <v>37632</v>
      </c>
      <c r="AE17213" s="6" t="s">
        <v>49766</v>
      </c>
      <c r="AF17213" s="6" t="s">
        <v>49756</v>
      </c>
      <c r="AG17213" s="6" t="s">
        <v>37633</v>
      </c>
    </row>
    <row r="17214" spans="29:33" x14ac:dyDescent="0.25">
      <c r="AC17214">
        <v>17214</v>
      </c>
      <c r="AD17214" s="6" t="s">
        <v>37634</v>
      </c>
      <c r="AE17214" s="6" t="s">
        <v>49782</v>
      </c>
      <c r="AF17214" s="6" t="s">
        <v>49766</v>
      </c>
      <c r="AG17214" s="6" t="s">
        <v>37635</v>
      </c>
    </row>
    <row r="17215" spans="29:33" x14ac:dyDescent="0.25">
      <c r="AC17215">
        <v>17215</v>
      </c>
      <c r="AD17215" s="6" t="s">
        <v>37636</v>
      </c>
      <c r="AE17215" s="6" t="s">
        <v>49784</v>
      </c>
      <c r="AF17215" s="6" t="s">
        <v>49760</v>
      </c>
      <c r="AG17215" s="6" t="s">
        <v>37637</v>
      </c>
    </row>
    <row r="17216" spans="29:33" x14ac:dyDescent="0.25">
      <c r="AC17216">
        <v>17216</v>
      </c>
      <c r="AD17216" s="6" t="s">
        <v>37638</v>
      </c>
      <c r="AE17216" s="6" t="s">
        <v>50371</v>
      </c>
      <c r="AF17216" s="6" t="s">
        <v>49760</v>
      </c>
      <c r="AG17216" s="6" t="s">
        <v>37639</v>
      </c>
    </row>
    <row r="17217" spans="29:33" x14ac:dyDescent="0.25">
      <c r="AC17217">
        <v>17217</v>
      </c>
      <c r="AD17217" s="6" t="s">
        <v>37640</v>
      </c>
      <c r="AE17217" s="6" t="s">
        <v>49897</v>
      </c>
      <c r="AF17217" s="6" t="s">
        <v>49751</v>
      </c>
      <c r="AG17217" s="6" t="s">
        <v>37641</v>
      </c>
    </row>
    <row r="17218" spans="29:33" x14ac:dyDescent="0.25">
      <c r="AC17218">
        <v>17218</v>
      </c>
      <c r="AD17218" s="6" t="s">
        <v>37642</v>
      </c>
      <c r="AE17218" s="6" t="s">
        <v>49766</v>
      </c>
      <c r="AF17218" s="6" t="s">
        <v>49764</v>
      </c>
      <c r="AG17218" s="6" t="s">
        <v>37643</v>
      </c>
    </row>
    <row r="17219" spans="29:33" x14ac:dyDescent="0.25">
      <c r="AC17219">
        <v>17219</v>
      </c>
      <c r="AD17219" s="6" t="s">
        <v>37644</v>
      </c>
      <c r="AE17219" s="6" t="s">
        <v>49791</v>
      </c>
      <c r="AF17219" s="6" t="s">
        <v>49867</v>
      </c>
      <c r="AG17219" s="6" t="s">
        <v>37645</v>
      </c>
    </row>
    <row r="17220" spans="29:33" x14ac:dyDescent="0.25">
      <c r="AC17220">
        <v>17220</v>
      </c>
      <c r="AD17220" s="6" t="s">
        <v>37646</v>
      </c>
      <c r="AE17220" s="6" t="s">
        <v>50212</v>
      </c>
      <c r="AF17220" s="6" t="s">
        <v>49843</v>
      </c>
      <c r="AG17220" s="6" t="s">
        <v>37647</v>
      </c>
    </row>
    <row r="17221" spans="29:33" x14ac:dyDescent="0.25">
      <c r="AC17221">
        <v>17221</v>
      </c>
      <c r="AD17221" s="6" t="s">
        <v>37648</v>
      </c>
      <c r="AE17221" s="6" t="s">
        <v>49862</v>
      </c>
      <c r="AF17221" s="6" t="s">
        <v>49843</v>
      </c>
      <c r="AG17221" s="6" t="s">
        <v>37649</v>
      </c>
    </row>
    <row r="17222" spans="29:33" x14ac:dyDescent="0.25">
      <c r="AC17222">
        <v>17222</v>
      </c>
      <c r="AD17222" s="6" t="s">
        <v>37650</v>
      </c>
      <c r="AE17222" s="6" t="s">
        <v>50052</v>
      </c>
      <c r="AF17222" s="6" t="s">
        <v>49881</v>
      </c>
      <c r="AG17222" s="6" t="s">
        <v>37651</v>
      </c>
    </row>
    <row r="17223" spans="29:33" x14ac:dyDescent="0.25">
      <c r="AC17223">
        <v>17223</v>
      </c>
      <c r="AD17223" s="6" t="s">
        <v>37652</v>
      </c>
      <c r="AE17223" s="6" t="s">
        <v>50088</v>
      </c>
      <c r="AF17223" s="6" t="s">
        <v>49938</v>
      </c>
      <c r="AG17223" s="6" t="s">
        <v>37653</v>
      </c>
    </row>
    <row r="17224" spans="29:33" x14ac:dyDescent="0.25">
      <c r="AC17224">
        <v>17224</v>
      </c>
      <c r="AD17224" s="6" t="s">
        <v>37654</v>
      </c>
      <c r="AE17224" s="6" t="s">
        <v>49838</v>
      </c>
      <c r="AF17224" s="6" t="s">
        <v>49812</v>
      </c>
      <c r="AG17224" s="6" t="s">
        <v>37655</v>
      </c>
    </row>
    <row r="17225" spans="29:33" x14ac:dyDescent="0.25">
      <c r="AC17225">
        <v>17225</v>
      </c>
      <c r="AD17225" s="6" t="s">
        <v>37656</v>
      </c>
      <c r="AE17225" s="6" t="s">
        <v>49850</v>
      </c>
      <c r="AF17225" s="6" t="s">
        <v>49812</v>
      </c>
      <c r="AG17225" s="6" t="s">
        <v>37657</v>
      </c>
    </row>
    <row r="17226" spans="29:33" x14ac:dyDescent="0.25">
      <c r="AC17226">
        <v>17226</v>
      </c>
      <c r="AD17226" s="6" t="s">
        <v>37658</v>
      </c>
      <c r="AE17226" s="6" t="s">
        <v>52293</v>
      </c>
      <c r="AF17226" s="6" t="s">
        <v>49814</v>
      </c>
      <c r="AG17226" s="6" t="s">
        <v>37659</v>
      </c>
    </row>
    <row r="17227" spans="29:33" x14ac:dyDescent="0.25">
      <c r="AC17227">
        <v>17227</v>
      </c>
      <c r="AD17227" s="6" t="s">
        <v>37660</v>
      </c>
      <c r="AE17227" s="6" t="s">
        <v>49799</v>
      </c>
      <c r="AF17227" s="6" t="s">
        <v>49810</v>
      </c>
      <c r="AG17227" s="6" t="s">
        <v>37661</v>
      </c>
    </row>
    <row r="17228" spans="29:33" x14ac:dyDescent="0.25">
      <c r="AC17228">
        <v>17228</v>
      </c>
      <c r="AD17228" s="6" t="s">
        <v>37662</v>
      </c>
      <c r="AE17228" s="6" t="s">
        <v>49390</v>
      </c>
      <c r="AF17228" s="6" t="s">
        <v>49810</v>
      </c>
      <c r="AG17228" s="6" t="s">
        <v>37663</v>
      </c>
    </row>
    <row r="17229" spans="29:33" x14ac:dyDescent="0.25">
      <c r="AC17229">
        <v>17229</v>
      </c>
      <c r="AD17229" s="6" t="s">
        <v>37664</v>
      </c>
      <c r="AE17229" s="6" t="s">
        <v>50410</v>
      </c>
      <c r="AF17229" s="6" t="s">
        <v>49812</v>
      </c>
      <c r="AG17229" s="6" t="s">
        <v>37665</v>
      </c>
    </row>
    <row r="17230" spans="29:33" x14ac:dyDescent="0.25">
      <c r="AC17230">
        <v>17230</v>
      </c>
      <c r="AD17230" s="6" t="s">
        <v>37666</v>
      </c>
      <c r="AE17230" s="6" t="s">
        <v>49818</v>
      </c>
      <c r="AF17230" s="6" t="s">
        <v>49812</v>
      </c>
      <c r="AG17230" s="6" t="s">
        <v>37667</v>
      </c>
    </row>
    <row r="17231" spans="29:33" x14ac:dyDescent="0.25">
      <c r="AC17231">
        <v>17231</v>
      </c>
      <c r="AD17231" s="6" t="s">
        <v>37668</v>
      </c>
      <c r="AE17231" s="6" t="s">
        <v>49895</v>
      </c>
      <c r="AF17231" s="6" t="s">
        <v>49860</v>
      </c>
      <c r="AG17231" s="6" t="s">
        <v>37669</v>
      </c>
    </row>
    <row r="17232" spans="29:33" x14ac:dyDescent="0.25">
      <c r="AC17232">
        <v>17232</v>
      </c>
      <c r="AD17232" s="6" t="s">
        <v>37670</v>
      </c>
      <c r="AE17232" s="6" t="s">
        <v>50164</v>
      </c>
      <c r="AF17232" s="6" t="s">
        <v>49860</v>
      </c>
      <c r="AG17232" s="6" t="s">
        <v>37671</v>
      </c>
    </row>
    <row r="17233" spans="29:33" x14ac:dyDescent="0.25">
      <c r="AC17233">
        <v>17233</v>
      </c>
      <c r="AD17233" s="6" t="s">
        <v>37672</v>
      </c>
      <c r="AE17233" s="6" t="s">
        <v>49843</v>
      </c>
      <c r="AF17233" s="6" t="s">
        <v>49791</v>
      </c>
      <c r="AG17233" s="6" t="s">
        <v>37673</v>
      </c>
    </row>
    <row r="17234" spans="29:33" x14ac:dyDescent="0.25">
      <c r="AC17234">
        <v>17234</v>
      </c>
      <c r="AD17234" s="6" t="s">
        <v>37674</v>
      </c>
      <c r="AE17234" s="6" t="s">
        <v>49869</v>
      </c>
      <c r="AF17234" s="6" t="s">
        <v>49799</v>
      </c>
      <c r="AG17234" s="6" t="s">
        <v>37675</v>
      </c>
    </row>
    <row r="17235" spans="29:33" x14ac:dyDescent="0.25">
      <c r="AC17235">
        <v>17235</v>
      </c>
      <c r="AD17235" s="6" t="s">
        <v>37676</v>
      </c>
      <c r="AE17235" s="6" t="s">
        <v>49760</v>
      </c>
      <c r="AF17235" s="6" t="s">
        <v>49799</v>
      </c>
      <c r="AG17235" s="6" t="s">
        <v>37677</v>
      </c>
    </row>
    <row r="17236" spans="29:33" x14ac:dyDescent="0.25">
      <c r="AC17236">
        <v>17236</v>
      </c>
      <c r="AD17236" s="6" t="s">
        <v>37678</v>
      </c>
      <c r="AE17236" s="6" t="s">
        <v>50176</v>
      </c>
      <c r="AF17236" s="6" t="s">
        <v>49799</v>
      </c>
      <c r="AG17236" s="6" t="s">
        <v>37679</v>
      </c>
    </row>
    <row r="17237" spans="29:33" x14ac:dyDescent="0.25">
      <c r="AC17237">
        <v>17237</v>
      </c>
      <c r="AD17237" s="6" t="s">
        <v>37680</v>
      </c>
      <c r="AE17237" s="6" t="s">
        <v>50176</v>
      </c>
      <c r="AF17237" s="6" t="s">
        <v>49799</v>
      </c>
      <c r="AG17237" s="6" t="s">
        <v>37681</v>
      </c>
    </row>
    <row r="17238" spans="29:33" x14ac:dyDescent="0.25">
      <c r="AC17238">
        <v>17238</v>
      </c>
      <c r="AD17238" s="6" t="s">
        <v>37682</v>
      </c>
      <c r="AE17238" s="6" t="s">
        <v>49832</v>
      </c>
      <c r="AF17238" s="6" t="s">
        <v>49799</v>
      </c>
      <c r="AG17238" s="6" t="s">
        <v>37683</v>
      </c>
    </row>
    <row r="17239" spans="29:33" x14ac:dyDescent="0.25">
      <c r="AC17239">
        <v>17239</v>
      </c>
      <c r="AD17239" s="6" t="s">
        <v>37684</v>
      </c>
      <c r="AE17239" s="6" t="s">
        <v>49832</v>
      </c>
      <c r="AF17239" s="6" t="s">
        <v>49799</v>
      </c>
      <c r="AG17239" s="6" t="s">
        <v>37685</v>
      </c>
    </row>
    <row r="17240" spans="29:33" x14ac:dyDescent="0.25">
      <c r="AC17240">
        <v>17240</v>
      </c>
      <c r="AD17240" s="6" t="s">
        <v>37686</v>
      </c>
      <c r="AE17240" s="6" t="s">
        <v>49947</v>
      </c>
      <c r="AF17240" s="6" t="s">
        <v>49799</v>
      </c>
      <c r="AG17240" s="6" t="s">
        <v>37687</v>
      </c>
    </row>
    <row r="17241" spans="29:33" x14ac:dyDescent="0.25">
      <c r="AC17241">
        <v>17241</v>
      </c>
      <c r="AD17241" s="6" t="s">
        <v>37688</v>
      </c>
      <c r="AE17241" s="6" t="s">
        <v>49867</v>
      </c>
      <c r="AF17241" s="6" t="s">
        <v>49871</v>
      </c>
      <c r="AG17241" s="6" t="s">
        <v>37689</v>
      </c>
    </row>
    <row r="17242" spans="29:33" x14ac:dyDescent="0.25">
      <c r="AC17242">
        <v>17242</v>
      </c>
      <c r="AD17242" s="6" t="s">
        <v>37690</v>
      </c>
      <c r="AE17242" s="6" t="s">
        <v>49832</v>
      </c>
      <c r="AF17242" s="6" t="s">
        <v>49869</v>
      </c>
      <c r="AG17242" s="6" t="s">
        <v>37691</v>
      </c>
    </row>
    <row r="17243" spans="29:33" x14ac:dyDescent="0.25">
      <c r="AC17243">
        <v>17243</v>
      </c>
      <c r="AD17243" s="6" t="s">
        <v>37692</v>
      </c>
      <c r="AE17243" s="6" t="s">
        <v>49075</v>
      </c>
      <c r="AF17243" s="6" t="s">
        <v>49869</v>
      </c>
      <c r="AG17243" s="6" t="s">
        <v>37693</v>
      </c>
    </row>
    <row r="17244" spans="29:33" x14ac:dyDescent="0.25">
      <c r="AC17244">
        <v>17244</v>
      </c>
      <c r="AD17244" s="6" t="s">
        <v>37694</v>
      </c>
      <c r="AE17244" s="6" t="s">
        <v>49871</v>
      </c>
      <c r="AF17244" s="6" t="s">
        <v>49869</v>
      </c>
      <c r="AG17244" s="6" t="s">
        <v>37695</v>
      </c>
    </row>
    <row r="17245" spans="29:33" x14ac:dyDescent="0.25">
      <c r="AC17245">
        <v>17245</v>
      </c>
      <c r="AD17245" s="6" t="s">
        <v>37696</v>
      </c>
      <c r="AE17245" s="6" t="s">
        <v>49893</v>
      </c>
      <c r="AF17245" s="6" t="s">
        <v>49889</v>
      </c>
      <c r="AG17245" s="6" t="s">
        <v>37697</v>
      </c>
    </row>
    <row r="17246" spans="29:33" x14ac:dyDescent="0.25">
      <c r="AC17246">
        <v>17246</v>
      </c>
      <c r="AD17246" s="6" t="s">
        <v>37698</v>
      </c>
      <c r="AE17246" s="6" t="s">
        <v>49889</v>
      </c>
      <c r="AF17246" s="6" t="s">
        <v>49891</v>
      </c>
      <c r="AG17246" s="6" t="s">
        <v>37699</v>
      </c>
    </row>
    <row r="17247" spans="29:33" x14ac:dyDescent="0.25">
      <c r="AC17247">
        <v>17247</v>
      </c>
      <c r="AD17247" s="6" t="s">
        <v>37700</v>
      </c>
      <c r="AE17247" s="6" t="s">
        <v>49970</v>
      </c>
      <c r="AF17247" s="6" t="s">
        <v>49877</v>
      </c>
      <c r="AG17247" s="6" t="s">
        <v>37701</v>
      </c>
    </row>
    <row r="17248" spans="29:33" x14ac:dyDescent="0.25">
      <c r="AC17248">
        <v>17248</v>
      </c>
      <c r="AD17248" s="6" t="s">
        <v>37702</v>
      </c>
      <c r="AE17248" s="6" t="s">
        <v>49860</v>
      </c>
      <c r="AF17248" s="6" t="s">
        <v>49883</v>
      </c>
      <c r="AG17248" s="6" t="s">
        <v>37703</v>
      </c>
    </row>
    <row r="17249" spans="29:33" x14ac:dyDescent="0.25">
      <c r="AC17249">
        <v>17249</v>
      </c>
      <c r="AD17249" s="6" t="s">
        <v>37704</v>
      </c>
      <c r="AE17249" s="6" t="s">
        <v>49793</v>
      </c>
      <c r="AF17249" s="6" t="s">
        <v>49883</v>
      </c>
      <c r="AG17249" s="6" t="s">
        <v>37705</v>
      </c>
    </row>
    <row r="17250" spans="29:33" x14ac:dyDescent="0.25">
      <c r="AC17250">
        <v>17250</v>
      </c>
      <c r="AD17250" s="6" t="s">
        <v>37706</v>
      </c>
      <c r="AE17250" s="6" t="s">
        <v>50407</v>
      </c>
      <c r="AF17250" s="6" t="s">
        <v>49883</v>
      </c>
      <c r="AG17250" s="6" t="s">
        <v>37707</v>
      </c>
    </row>
    <row r="17251" spans="29:33" x14ac:dyDescent="0.25">
      <c r="AC17251">
        <v>17251</v>
      </c>
      <c r="AD17251" s="6" t="s">
        <v>37708</v>
      </c>
      <c r="AE17251" s="6" t="s">
        <v>50187</v>
      </c>
      <c r="AF17251" s="6" t="s">
        <v>49848</v>
      </c>
      <c r="AG17251" s="6" t="s">
        <v>37709</v>
      </c>
    </row>
    <row r="17252" spans="29:33" x14ac:dyDescent="0.25">
      <c r="AC17252">
        <v>17252</v>
      </c>
      <c r="AD17252" s="6" t="s">
        <v>37710</v>
      </c>
      <c r="AE17252" s="6" t="s">
        <v>49869</v>
      </c>
      <c r="AF17252" s="6" t="s">
        <v>49897</v>
      </c>
      <c r="AG17252" s="6" t="s">
        <v>37711</v>
      </c>
    </row>
    <row r="17253" spans="29:33" x14ac:dyDescent="0.25">
      <c r="AC17253">
        <v>17253</v>
      </c>
      <c r="AD17253" s="6" t="s">
        <v>37712</v>
      </c>
      <c r="AE17253" s="6" t="s">
        <v>51443</v>
      </c>
      <c r="AF17253" s="6" t="s">
        <v>49895</v>
      </c>
      <c r="AG17253" s="6" t="s">
        <v>37713</v>
      </c>
    </row>
    <row r="17254" spans="29:33" x14ac:dyDescent="0.25">
      <c r="AC17254">
        <v>17254</v>
      </c>
      <c r="AD17254" s="6" t="s">
        <v>37714</v>
      </c>
      <c r="AE17254" s="6" t="s">
        <v>49994</v>
      </c>
      <c r="AF17254" s="6" t="s">
        <v>49903</v>
      </c>
      <c r="AG17254" s="6" t="s">
        <v>37715</v>
      </c>
    </row>
    <row r="17255" spans="29:33" x14ac:dyDescent="0.25">
      <c r="AC17255">
        <v>17255</v>
      </c>
      <c r="AD17255" s="6" t="s">
        <v>37716</v>
      </c>
      <c r="AE17255" s="6" t="s">
        <v>49909</v>
      </c>
      <c r="AF17255" s="6" t="s">
        <v>49903</v>
      </c>
      <c r="AG17255" s="6" t="s">
        <v>37717</v>
      </c>
    </row>
    <row r="17256" spans="29:33" x14ac:dyDescent="0.25">
      <c r="AC17256">
        <v>17256</v>
      </c>
      <c r="AD17256" s="6" t="s">
        <v>37718</v>
      </c>
      <c r="AE17256" s="6" t="s">
        <v>49903</v>
      </c>
      <c r="AF17256" s="6" t="s">
        <v>49909</v>
      </c>
      <c r="AG17256" s="6" t="s">
        <v>37719</v>
      </c>
    </row>
    <row r="17257" spans="29:33" x14ac:dyDescent="0.25">
      <c r="AC17257">
        <v>17257</v>
      </c>
      <c r="AD17257" s="6" t="s">
        <v>37720</v>
      </c>
      <c r="AE17257" s="6" t="s">
        <v>49506</v>
      </c>
      <c r="AF17257" s="6" t="s">
        <v>49909</v>
      </c>
      <c r="AG17257" s="6" t="s">
        <v>37721</v>
      </c>
    </row>
    <row r="17258" spans="29:33" x14ac:dyDescent="0.25">
      <c r="AC17258">
        <v>17258</v>
      </c>
      <c r="AD17258" s="6" t="s">
        <v>37722</v>
      </c>
      <c r="AE17258" s="6" t="s">
        <v>52217</v>
      </c>
      <c r="AF17258" s="6" t="s">
        <v>49976</v>
      </c>
      <c r="AG17258" s="6" t="s">
        <v>37723</v>
      </c>
    </row>
    <row r="17259" spans="29:33" x14ac:dyDescent="0.25">
      <c r="AC17259">
        <v>17259</v>
      </c>
      <c r="AD17259" s="6" t="s">
        <v>37724</v>
      </c>
      <c r="AE17259" s="6" t="s">
        <v>49960</v>
      </c>
      <c r="AF17259" s="6" t="s">
        <v>49980</v>
      </c>
      <c r="AG17259" s="6" t="s">
        <v>37725</v>
      </c>
    </row>
    <row r="17260" spans="29:33" x14ac:dyDescent="0.25">
      <c r="AC17260">
        <v>17260</v>
      </c>
      <c r="AD17260" s="6" t="s">
        <v>37726</v>
      </c>
      <c r="AE17260" s="6" t="s">
        <v>50146</v>
      </c>
      <c r="AF17260" s="6" t="s">
        <v>49982</v>
      </c>
      <c r="AG17260" s="6" t="s">
        <v>37727</v>
      </c>
    </row>
    <row r="17261" spans="29:33" x14ac:dyDescent="0.25">
      <c r="AC17261">
        <v>17261</v>
      </c>
      <c r="AD17261" s="6" t="s">
        <v>37728</v>
      </c>
      <c r="AE17261" s="6" t="s">
        <v>49949</v>
      </c>
      <c r="AF17261" s="6" t="s">
        <v>49951</v>
      </c>
      <c r="AG17261" s="6" t="s">
        <v>37729</v>
      </c>
    </row>
    <row r="17262" spans="29:33" x14ac:dyDescent="0.25">
      <c r="AC17262">
        <v>17262</v>
      </c>
      <c r="AD17262" s="6" t="s">
        <v>37730</v>
      </c>
      <c r="AE17262" s="6" t="s">
        <v>49986</v>
      </c>
      <c r="AF17262" s="6" t="s">
        <v>49951</v>
      </c>
      <c r="AG17262" s="6" t="s">
        <v>37731</v>
      </c>
    </row>
    <row r="17263" spans="29:33" x14ac:dyDescent="0.25">
      <c r="AC17263">
        <v>17263</v>
      </c>
      <c r="AD17263" s="6" t="s">
        <v>37732</v>
      </c>
      <c r="AE17263" s="6" t="s">
        <v>49947</v>
      </c>
      <c r="AF17263" s="6" t="s">
        <v>49949</v>
      </c>
      <c r="AG17263" s="6" t="s">
        <v>37733</v>
      </c>
    </row>
    <row r="17264" spans="29:33" x14ac:dyDescent="0.25">
      <c r="AC17264">
        <v>17264</v>
      </c>
      <c r="AD17264" s="6" t="s">
        <v>37734</v>
      </c>
      <c r="AE17264" s="6" t="s">
        <v>49843</v>
      </c>
      <c r="AF17264" s="6" t="s">
        <v>49953</v>
      </c>
      <c r="AG17264" s="6" t="s">
        <v>37735</v>
      </c>
    </row>
    <row r="17265" spans="29:33" x14ac:dyDescent="0.25">
      <c r="AC17265">
        <v>17265</v>
      </c>
      <c r="AD17265" s="6" t="s">
        <v>37736</v>
      </c>
      <c r="AE17265" s="6" t="s">
        <v>49711</v>
      </c>
      <c r="AF17265" s="6" t="s">
        <v>49924</v>
      </c>
      <c r="AG17265" s="6" t="s">
        <v>37737</v>
      </c>
    </row>
    <row r="17266" spans="29:33" x14ac:dyDescent="0.25">
      <c r="AC17266">
        <v>17266</v>
      </c>
      <c r="AD17266" s="6" t="s">
        <v>37738</v>
      </c>
      <c r="AE17266" s="6" t="s">
        <v>49178</v>
      </c>
      <c r="AF17266" s="6" t="s">
        <v>49920</v>
      </c>
      <c r="AG17266" s="6" t="s">
        <v>37739</v>
      </c>
    </row>
    <row r="17267" spans="29:33" x14ac:dyDescent="0.25">
      <c r="AC17267">
        <v>17267</v>
      </c>
      <c r="AD17267" s="6" t="s">
        <v>37740</v>
      </c>
      <c r="AE17267" s="6" t="s">
        <v>49996</v>
      </c>
      <c r="AF17267" s="6" t="s">
        <v>49972</v>
      </c>
      <c r="AG17267" s="6" t="s">
        <v>37741</v>
      </c>
    </row>
    <row r="17268" spans="29:33" x14ac:dyDescent="0.25">
      <c r="AC17268">
        <v>17268</v>
      </c>
      <c r="AD17268" s="6" t="s">
        <v>37742</v>
      </c>
      <c r="AE17268" s="6" t="s">
        <v>51482</v>
      </c>
      <c r="AF17268" s="6" t="s">
        <v>49936</v>
      </c>
      <c r="AG17268" s="6" t="s">
        <v>37743</v>
      </c>
    </row>
    <row r="17269" spans="29:33" x14ac:dyDescent="0.25">
      <c r="AC17269">
        <v>17269</v>
      </c>
      <c r="AD17269" s="6" t="s">
        <v>37744</v>
      </c>
      <c r="AE17269" s="6" t="s">
        <v>49953</v>
      </c>
      <c r="AF17269" s="6" t="s">
        <v>49992</v>
      </c>
      <c r="AG17269" s="6" t="s">
        <v>37745</v>
      </c>
    </row>
    <row r="17270" spans="29:33" x14ac:dyDescent="0.25">
      <c r="AC17270">
        <v>17270</v>
      </c>
      <c r="AD17270" s="6" t="s">
        <v>37746</v>
      </c>
      <c r="AE17270" s="6" t="s">
        <v>49949</v>
      </c>
      <c r="AF17270" s="6" t="s">
        <v>49962</v>
      </c>
      <c r="AG17270" s="6" t="s">
        <v>37747</v>
      </c>
    </row>
    <row r="17271" spans="29:33" x14ac:dyDescent="0.25">
      <c r="AC17271">
        <v>17271</v>
      </c>
      <c r="AD17271" s="6" t="s">
        <v>37748</v>
      </c>
      <c r="AE17271" s="6" t="s">
        <v>49498</v>
      </c>
      <c r="AF17271" s="6" t="s">
        <v>49998</v>
      </c>
      <c r="AG17271" s="6" t="s">
        <v>37749</v>
      </c>
    </row>
    <row r="17272" spans="29:33" x14ac:dyDescent="0.25">
      <c r="AC17272">
        <v>17272</v>
      </c>
      <c r="AD17272" s="6" t="s">
        <v>37750</v>
      </c>
      <c r="AE17272" s="6" t="s">
        <v>49812</v>
      </c>
      <c r="AF17272" s="6" t="s">
        <v>49998</v>
      </c>
      <c r="AG17272" s="6" t="s">
        <v>37751</v>
      </c>
    </row>
    <row r="17273" spans="29:33" x14ac:dyDescent="0.25">
      <c r="AC17273">
        <v>17273</v>
      </c>
      <c r="AD17273" s="6" t="s">
        <v>37752</v>
      </c>
      <c r="AE17273" s="6" t="s">
        <v>50088</v>
      </c>
      <c r="AF17273" s="6" t="s">
        <v>49931</v>
      </c>
      <c r="AG17273" s="6" t="s">
        <v>37753</v>
      </c>
    </row>
    <row r="17274" spans="29:33" x14ac:dyDescent="0.25">
      <c r="AC17274">
        <v>17274</v>
      </c>
      <c r="AD17274" s="6" t="s">
        <v>37754</v>
      </c>
      <c r="AE17274" s="6" t="s">
        <v>49938</v>
      </c>
      <c r="AF17274" s="6" t="s">
        <v>49940</v>
      </c>
      <c r="AG17274" s="6" t="s">
        <v>37755</v>
      </c>
    </row>
    <row r="17275" spans="29:33" x14ac:dyDescent="0.25">
      <c r="AC17275">
        <v>17275</v>
      </c>
      <c r="AD17275" s="6" t="s">
        <v>37756</v>
      </c>
      <c r="AE17275" s="6" t="s">
        <v>50399</v>
      </c>
      <c r="AF17275" s="6" t="s">
        <v>49940</v>
      </c>
      <c r="AG17275" s="6" t="s">
        <v>37757</v>
      </c>
    </row>
    <row r="17276" spans="29:33" x14ac:dyDescent="0.25">
      <c r="AC17276">
        <v>17276</v>
      </c>
      <c r="AD17276" s="6" t="s">
        <v>37758</v>
      </c>
      <c r="AE17276" s="6" t="s">
        <v>49235</v>
      </c>
      <c r="AF17276" s="6" t="s">
        <v>49940</v>
      </c>
      <c r="AG17276" s="6" t="s">
        <v>37759</v>
      </c>
    </row>
    <row r="17277" spans="29:33" x14ac:dyDescent="0.25">
      <c r="AC17277">
        <v>17277</v>
      </c>
      <c r="AD17277" s="6" t="s">
        <v>37760</v>
      </c>
      <c r="AE17277" s="6" t="s">
        <v>50121</v>
      </c>
      <c r="AF17277" s="6" t="s">
        <v>49931</v>
      </c>
      <c r="AG17277" s="6" t="s">
        <v>37761</v>
      </c>
    </row>
    <row r="17278" spans="29:33" x14ac:dyDescent="0.25">
      <c r="AC17278">
        <v>17278</v>
      </c>
      <c r="AD17278" s="6" t="s">
        <v>37762</v>
      </c>
      <c r="AE17278" s="6" t="s">
        <v>49998</v>
      </c>
      <c r="AF17278" s="6" t="s">
        <v>49931</v>
      </c>
      <c r="AG17278" s="6" t="s">
        <v>37763</v>
      </c>
    </row>
    <row r="17279" spans="29:33" x14ac:dyDescent="0.25">
      <c r="AC17279">
        <v>17279</v>
      </c>
      <c r="AD17279" s="6" t="s">
        <v>37764</v>
      </c>
      <c r="AE17279" s="6" t="s">
        <v>49879</v>
      </c>
      <c r="AF17279" s="6" t="s">
        <v>49996</v>
      </c>
      <c r="AG17279" s="6" t="s">
        <v>37765</v>
      </c>
    </row>
    <row r="17280" spans="29:33" x14ac:dyDescent="0.25">
      <c r="AC17280">
        <v>17280</v>
      </c>
      <c r="AD17280" s="6" t="s">
        <v>37766</v>
      </c>
      <c r="AE17280" s="6" t="s">
        <v>50160</v>
      </c>
      <c r="AF17280" s="6" t="s">
        <v>50099</v>
      </c>
      <c r="AG17280" s="6" t="s">
        <v>37767</v>
      </c>
    </row>
    <row r="17281" spans="29:33" x14ac:dyDescent="0.25">
      <c r="AC17281">
        <v>17281</v>
      </c>
      <c r="AD17281" s="6" t="s">
        <v>37768</v>
      </c>
      <c r="AE17281" s="6" t="s">
        <v>49671</v>
      </c>
      <c r="AF17281" s="6" t="s">
        <v>50076</v>
      </c>
      <c r="AG17281" s="6" t="s">
        <v>37769</v>
      </c>
    </row>
    <row r="17282" spans="29:33" x14ac:dyDescent="0.25">
      <c r="AC17282">
        <v>17282</v>
      </c>
      <c r="AD17282" s="6" t="s">
        <v>37770</v>
      </c>
      <c r="AE17282" s="6" t="s">
        <v>50076</v>
      </c>
      <c r="AF17282" s="6" t="s">
        <v>50078</v>
      </c>
      <c r="AG17282" s="6" t="s">
        <v>37771</v>
      </c>
    </row>
    <row r="17283" spans="29:33" x14ac:dyDescent="0.25">
      <c r="AC17283">
        <v>17283</v>
      </c>
      <c r="AD17283" s="6" t="s">
        <v>37772</v>
      </c>
      <c r="AE17283" s="6" t="s">
        <v>50007</v>
      </c>
      <c r="AF17283" s="6" t="s">
        <v>50028</v>
      </c>
      <c r="AG17283" s="6" t="s">
        <v>37773</v>
      </c>
    </row>
    <row r="17284" spans="29:33" x14ac:dyDescent="0.25">
      <c r="AC17284">
        <v>17284</v>
      </c>
      <c r="AD17284" s="6" t="s">
        <v>37774</v>
      </c>
      <c r="AE17284" s="6" t="s">
        <v>50023</v>
      </c>
      <c r="AF17284" s="6" t="s">
        <v>50015</v>
      </c>
      <c r="AG17284" s="6" t="s">
        <v>37775</v>
      </c>
    </row>
    <row r="17285" spans="29:33" x14ac:dyDescent="0.25">
      <c r="AC17285">
        <v>17285</v>
      </c>
      <c r="AD17285" s="6" t="s">
        <v>37776</v>
      </c>
      <c r="AE17285" s="6" t="s">
        <v>49593</v>
      </c>
      <c r="AF17285" s="6" t="s">
        <v>50037</v>
      </c>
      <c r="AG17285" s="6" t="s">
        <v>37777</v>
      </c>
    </row>
    <row r="17286" spans="29:33" x14ac:dyDescent="0.25">
      <c r="AC17286">
        <v>17286</v>
      </c>
      <c r="AD17286" s="6" t="s">
        <v>37778</v>
      </c>
      <c r="AE17286" s="6" t="s">
        <v>49986</v>
      </c>
      <c r="AF17286" s="6" t="s">
        <v>50043</v>
      </c>
      <c r="AG17286" s="6" t="s">
        <v>37779</v>
      </c>
    </row>
    <row r="17287" spans="29:33" x14ac:dyDescent="0.25">
      <c r="AC17287">
        <v>17287</v>
      </c>
      <c r="AD17287" s="6" t="s">
        <v>37780</v>
      </c>
      <c r="AE17287" s="6" t="s">
        <v>50097</v>
      </c>
      <c r="AF17287" s="6" t="s">
        <v>50043</v>
      </c>
      <c r="AG17287" s="6" t="s">
        <v>37781</v>
      </c>
    </row>
    <row r="17288" spans="29:33" x14ac:dyDescent="0.25">
      <c r="AC17288">
        <v>17288</v>
      </c>
      <c r="AD17288" s="6" t="s">
        <v>37782</v>
      </c>
      <c r="AE17288" s="6" t="s">
        <v>49926</v>
      </c>
      <c r="AF17288" s="6" t="s">
        <v>50156</v>
      </c>
      <c r="AG17288" s="6" t="s">
        <v>37783</v>
      </c>
    </row>
    <row r="17289" spans="29:33" x14ac:dyDescent="0.25">
      <c r="AC17289">
        <v>17289</v>
      </c>
      <c r="AD17289" s="6" t="s">
        <v>37784</v>
      </c>
      <c r="AE17289" s="6" t="s">
        <v>49909</v>
      </c>
      <c r="AF17289" s="6" t="s">
        <v>50140</v>
      </c>
      <c r="AG17289" s="6" t="s">
        <v>37785</v>
      </c>
    </row>
    <row r="17290" spans="29:33" x14ac:dyDescent="0.25">
      <c r="AC17290">
        <v>17290</v>
      </c>
      <c r="AD17290" s="6" t="s">
        <v>37786</v>
      </c>
      <c r="AE17290" s="6" t="s">
        <v>50131</v>
      </c>
      <c r="AF17290" s="6" t="s">
        <v>50180</v>
      </c>
      <c r="AG17290" s="6" t="s">
        <v>37787</v>
      </c>
    </row>
    <row r="17291" spans="29:33" x14ac:dyDescent="0.25">
      <c r="AC17291">
        <v>17291</v>
      </c>
      <c r="AD17291" s="6" t="s">
        <v>37788</v>
      </c>
      <c r="AE17291" s="6" t="s">
        <v>52187</v>
      </c>
      <c r="AF17291" s="6" t="s">
        <v>50180</v>
      </c>
      <c r="AG17291" s="6" t="s">
        <v>37789</v>
      </c>
    </row>
    <row r="17292" spans="29:33" x14ac:dyDescent="0.25">
      <c r="AC17292">
        <v>17292</v>
      </c>
      <c r="AD17292" s="6" t="s">
        <v>37790</v>
      </c>
      <c r="AE17292" s="6" t="s">
        <v>50146</v>
      </c>
      <c r="AF17292" s="6" t="s">
        <v>50144</v>
      </c>
      <c r="AG17292" s="6" t="s">
        <v>37791</v>
      </c>
    </row>
    <row r="17293" spans="29:33" x14ac:dyDescent="0.25">
      <c r="AC17293">
        <v>17293</v>
      </c>
      <c r="AD17293" s="6" t="s">
        <v>37792</v>
      </c>
      <c r="AE17293" s="6" t="s">
        <v>50212</v>
      </c>
      <c r="AF17293" s="6" t="s">
        <v>50187</v>
      </c>
      <c r="AG17293" s="6" t="s">
        <v>37793</v>
      </c>
    </row>
    <row r="17294" spans="29:33" x14ac:dyDescent="0.25">
      <c r="AC17294">
        <v>17294</v>
      </c>
      <c r="AD17294" s="6" t="s">
        <v>37794</v>
      </c>
      <c r="AE17294" s="6" t="s">
        <v>50937</v>
      </c>
      <c r="AF17294" s="6" t="s">
        <v>50189</v>
      </c>
      <c r="AG17294" s="6" t="s">
        <v>37795</v>
      </c>
    </row>
    <row r="17295" spans="29:33" x14ac:dyDescent="0.25">
      <c r="AC17295">
        <v>17295</v>
      </c>
      <c r="AD17295" s="6" t="s">
        <v>37796</v>
      </c>
      <c r="AE17295" s="6" t="s">
        <v>50964</v>
      </c>
      <c r="AF17295" s="6" t="s">
        <v>50204</v>
      </c>
      <c r="AG17295" s="6" t="s">
        <v>37797</v>
      </c>
    </row>
    <row r="17296" spans="29:33" x14ac:dyDescent="0.25">
      <c r="AC17296">
        <v>17296</v>
      </c>
      <c r="AD17296" s="6" t="s">
        <v>37798</v>
      </c>
      <c r="AE17296" s="6" t="s">
        <v>50813</v>
      </c>
      <c r="AF17296" s="6" t="s">
        <v>50204</v>
      </c>
      <c r="AG17296" s="6" t="s">
        <v>37799</v>
      </c>
    </row>
    <row r="17297" spans="29:33" x14ac:dyDescent="0.25">
      <c r="AC17297">
        <v>17297</v>
      </c>
      <c r="AD17297" s="6" t="s">
        <v>37800</v>
      </c>
      <c r="AE17297" s="6" t="s">
        <v>52124</v>
      </c>
      <c r="AF17297" s="6" t="s">
        <v>50206</v>
      </c>
      <c r="AG17297" s="6" t="s">
        <v>37801</v>
      </c>
    </row>
    <row r="17298" spans="29:33" x14ac:dyDescent="0.25">
      <c r="AC17298">
        <v>17298</v>
      </c>
      <c r="AD17298" s="6" t="s">
        <v>37802</v>
      </c>
      <c r="AE17298" s="6" t="s">
        <v>50140</v>
      </c>
      <c r="AF17298" s="6" t="s">
        <v>50146</v>
      </c>
      <c r="AG17298" s="6" t="s">
        <v>37803</v>
      </c>
    </row>
    <row r="17299" spans="29:33" x14ac:dyDescent="0.25">
      <c r="AC17299">
        <v>17299</v>
      </c>
      <c r="AD17299" s="6" t="s">
        <v>37804</v>
      </c>
      <c r="AE17299" s="6" t="s">
        <v>50123</v>
      </c>
      <c r="AF17299" s="6" t="s">
        <v>50050</v>
      </c>
      <c r="AG17299" s="6" t="s">
        <v>37805</v>
      </c>
    </row>
    <row r="17300" spans="29:33" x14ac:dyDescent="0.25">
      <c r="AC17300">
        <v>17300</v>
      </c>
      <c r="AD17300" s="6" t="s">
        <v>37806</v>
      </c>
      <c r="AE17300" s="6" t="s">
        <v>50260</v>
      </c>
      <c r="AF17300" s="6" t="s">
        <v>49926</v>
      </c>
      <c r="AG17300" s="6" t="s">
        <v>37807</v>
      </c>
    </row>
    <row r="17301" spans="29:33" x14ac:dyDescent="0.25">
      <c r="AC17301">
        <v>17301</v>
      </c>
      <c r="AD17301" s="6" t="s">
        <v>37808</v>
      </c>
      <c r="AE17301" s="6" t="s">
        <v>49738</v>
      </c>
      <c r="AF17301" s="6" t="s">
        <v>50054</v>
      </c>
      <c r="AG17301" s="6" t="s">
        <v>37809</v>
      </c>
    </row>
    <row r="17302" spans="29:33" x14ac:dyDescent="0.25">
      <c r="AC17302">
        <v>17302</v>
      </c>
      <c r="AD17302" s="6" t="s">
        <v>37810</v>
      </c>
      <c r="AE17302" s="6" t="s">
        <v>49669</v>
      </c>
      <c r="AF17302" s="6" t="s">
        <v>50056</v>
      </c>
      <c r="AG17302" s="6" t="s">
        <v>37811</v>
      </c>
    </row>
    <row r="17303" spans="29:33" x14ac:dyDescent="0.25">
      <c r="AC17303">
        <v>17303</v>
      </c>
      <c r="AD17303" s="6" t="s">
        <v>37812</v>
      </c>
      <c r="AE17303" s="6" t="s">
        <v>50056</v>
      </c>
      <c r="AF17303" s="6" t="s">
        <v>50058</v>
      </c>
      <c r="AG17303" s="6" t="s">
        <v>37813</v>
      </c>
    </row>
    <row r="17304" spans="29:33" x14ac:dyDescent="0.25">
      <c r="AC17304">
        <v>17304</v>
      </c>
      <c r="AD17304" s="6" t="s">
        <v>37814</v>
      </c>
      <c r="AE17304" s="6" t="s">
        <v>49593</v>
      </c>
      <c r="AF17304" s="6" t="s">
        <v>50058</v>
      </c>
      <c r="AG17304" s="6" t="s">
        <v>37815</v>
      </c>
    </row>
    <row r="17305" spans="29:33" x14ac:dyDescent="0.25">
      <c r="AC17305">
        <v>17305</v>
      </c>
      <c r="AD17305" s="6" t="s">
        <v>37816</v>
      </c>
      <c r="AE17305" s="6" t="s">
        <v>50115</v>
      </c>
      <c r="AF17305" s="6" t="s">
        <v>50058</v>
      </c>
      <c r="AG17305" s="6" t="s">
        <v>37817</v>
      </c>
    </row>
    <row r="17306" spans="29:33" x14ac:dyDescent="0.25">
      <c r="AC17306">
        <v>17306</v>
      </c>
      <c r="AD17306" s="6" t="s">
        <v>5517</v>
      </c>
      <c r="AE17306" s="6" t="s">
        <v>50123</v>
      </c>
      <c r="AF17306" s="6" t="s">
        <v>49931</v>
      </c>
      <c r="AG17306" s="6" t="s">
        <v>37818</v>
      </c>
    </row>
    <row r="17307" spans="29:33" x14ac:dyDescent="0.25">
      <c r="AC17307">
        <v>17307</v>
      </c>
      <c r="AD17307" s="6" t="s">
        <v>37819</v>
      </c>
      <c r="AE17307" s="6" t="s">
        <v>49669</v>
      </c>
      <c r="AF17307" s="6" t="s">
        <v>50064</v>
      </c>
      <c r="AG17307" s="6" t="s">
        <v>37820</v>
      </c>
    </row>
    <row r="17308" spans="29:33" x14ac:dyDescent="0.25">
      <c r="AC17308">
        <v>17308</v>
      </c>
      <c r="AD17308" s="6" t="s">
        <v>37821</v>
      </c>
      <c r="AE17308" s="6" t="s">
        <v>49838</v>
      </c>
      <c r="AF17308" s="6" t="s">
        <v>50260</v>
      </c>
      <c r="AG17308" s="6" t="s">
        <v>37822</v>
      </c>
    </row>
    <row r="17309" spans="29:33" x14ac:dyDescent="0.25">
      <c r="AC17309">
        <v>17309</v>
      </c>
      <c r="AD17309" s="6" t="s">
        <v>37823</v>
      </c>
      <c r="AE17309" s="6" t="s">
        <v>49652</v>
      </c>
      <c r="AF17309" s="6" t="s">
        <v>50262</v>
      </c>
      <c r="AG17309" s="6" t="s">
        <v>37824</v>
      </c>
    </row>
    <row r="17310" spans="29:33" x14ac:dyDescent="0.25">
      <c r="AC17310">
        <v>17310</v>
      </c>
      <c r="AD17310" s="6" t="s">
        <v>37825</v>
      </c>
      <c r="AE17310" s="6" t="s">
        <v>49372</v>
      </c>
      <c r="AF17310" s="6" t="s">
        <v>50262</v>
      </c>
      <c r="AG17310" s="6" t="s">
        <v>37826</v>
      </c>
    </row>
    <row r="17311" spans="29:33" x14ac:dyDescent="0.25">
      <c r="AC17311">
        <v>17311</v>
      </c>
      <c r="AD17311" s="6" t="s">
        <v>37827</v>
      </c>
      <c r="AE17311" s="6" t="s">
        <v>50689</v>
      </c>
      <c r="AF17311" s="6" t="s">
        <v>50048</v>
      </c>
      <c r="AG17311" s="6" t="s">
        <v>37828</v>
      </c>
    </row>
    <row r="17312" spans="29:33" x14ac:dyDescent="0.25">
      <c r="AC17312">
        <v>17312</v>
      </c>
      <c r="AD17312" s="6" t="s">
        <v>37829</v>
      </c>
      <c r="AE17312" s="6" t="s">
        <v>50363</v>
      </c>
      <c r="AF17312" s="6" t="s">
        <v>50266</v>
      </c>
      <c r="AG17312" s="6" t="s">
        <v>37830</v>
      </c>
    </row>
    <row r="17313" spans="29:33" x14ac:dyDescent="0.25">
      <c r="AC17313">
        <v>17313</v>
      </c>
      <c r="AD17313" s="6" t="s">
        <v>37831</v>
      </c>
      <c r="AE17313" s="6" t="s">
        <v>51689</v>
      </c>
      <c r="AF17313" s="6" t="s">
        <v>50277</v>
      </c>
      <c r="AG17313" s="6" t="s">
        <v>37832</v>
      </c>
    </row>
    <row r="17314" spans="29:33" x14ac:dyDescent="0.25">
      <c r="AC17314">
        <v>17314</v>
      </c>
      <c r="AD17314" s="6" t="s">
        <v>37833</v>
      </c>
      <c r="AE17314" s="6" t="s">
        <v>49862</v>
      </c>
      <c r="AF17314" s="6" t="s">
        <v>50297</v>
      </c>
      <c r="AG17314" s="6" t="s">
        <v>37834</v>
      </c>
    </row>
    <row r="17315" spans="29:33" x14ac:dyDescent="0.25">
      <c r="AC17315">
        <v>17315</v>
      </c>
      <c r="AD17315" s="6" t="s">
        <v>37835</v>
      </c>
      <c r="AE17315" s="6" t="s">
        <v>51530</v>
      </c>
      <c r="AF17315" s="6" t="s">
        <v>50289</v>
      </c>
      <c r="AG17315" s="6" t="s">
        <v>37836</v>
      </c>
    </row>
    <row r="17316" spans="29:33" x14ac:dyDescent="0.25">
      <c r="AC17316">
        <v>17316</v>
      </c>
      <c r="AD17316" s="6" t="s">
        <v>37837</v>
      </c>
      <c r="AE17316" s="6" t="s">
        <v>50273</v>
      </c>
      <c r="AF17316" s="6" t="s">
        <v>50303</v>
      </c>
      <c r="AG17316" s="6" t="s">
        <v>37838</v>
      </c>
    </row>
    <row r="17317" spans="29:33" x14ac:dyDescent="0.25">
      <c r="AC17317">
        <v>17317</v>
      </c>
      <c r="AD17317" s="6" t="s">
        <v>37839</v>
      </c>
      <c r="AE17317" s="6" t="s">
        <v>50794</v>
      </c>
      <c r="AF17317" s="6" t="s">
        <v>50946</v>
      </c>
      <c r="AG17317" s="6" t="s">
        <v>37840</v>
      </c>
    </row>
    <row r="17318" spans="29:33" x14ac:dyDescent="0.25">
      <c r="AC17318">
        <v>17318</v>
      </c>
      <c r="AD17318" s="6" t="s">
        <v>37841</v>
      </c>
      <c r="AE17318" s="6" t="s">
        <v>50881</v>
      </c>
      <c r="AF17318" s="6" t="s">
        <v>50871</v>
      </c>
      <c r="AG17318" s="6" t="s">
        <v>37842</v>
      </c>
    </row>
    <row r="17319" spans="29:33" x14ac:dyDescent="0.25">
      <c r="AC17319">
        <v>17319</v>
      </c>
      <c r="AD17319" s="6" t="s">
        <v>37843</v>
      </c>
      <c r="AE17319" s="6" t="s">
        <v>50856</v>
      </c>
      <c r="AF17319" s="6" t="s">
        <v>50871</v>
      </c>
      <c r="AG17319" s="6" t="s">
        <v>37844</v>
      </c>
    </row>
    <row r="17320" spans="29:33" x14ac:dyDescent="0.25">
      <c r="AC17320">
        <v>17320</v>
      </c>
      <c r="AD17320" s="6" t="s">
        <v>37845</v>
      </c>
      <c r="AE17320" s="6" t="s">
        <v>50881</v>
      </c>
      <c r="AF17320" s="6" t="s">
        <v>50861</v>
      </c>
      <c r="AG17320" s="6" t="s">
        <v>37846</v>
      </c>
    </row>
    <row r="17321" spans="29:33" x14ac:dyDescent="0.25">
      <c r="AC17321">
        <v>17321</v>
      </c>
      <c r="AD17321" s="6" t="s">
        <v>37847</v>
      </c>
      <c r="AE17321" s="6" t="s">
        <v>50876</v>
      </c>
      <c r="AF17321" s="6" t="s">
        <v>50881</v>
      </c>
      <c r="AG17321" s="6" t="s">
        <v>37848</v>
      </c>
    </row>
    <row r="17322" spans="29:33" x14ac:dyDescent="0.25">
      <c r="AC17322">
        <v>17322</v>
      </c>
      <c r="AD17322" s="6" t="s">
        <v>37849</v>
      </c>
      <c r="AE17322" s="6" t="s">
        <v>50861</v>
      </c>
      <c r="AF17322" s="6" t="s">
        <v>50974</v>
      </c>
      <c r="AG17322" s="6" t="s">
        <v>37850</v>
      </c>
    </row>
    <row r="17323" spans="29:33" x14ac:dyDescent="0.25">
      <c r="AC17323">
        <v>17323</v>
      </c>
      <c r="AD17323" s="6" t="s">
        <v>37851</v>
      </c>
      <c r="AE17323" s="6" t="s">
        <v>51724</v>
      </c>
      <c r="AF17323" s="6" t="s">
        <v>50823</v>
      </c>
      <c r="AG17323" s="6" t="s">
        <v>37852</v>
      </c>
    </row>
    <row r="17324" spans="29:33" x14ac:dyDescent="0.25">
      <c r="AC17324">
        <v>17324</v>
      </c>
      <c r="AD17324" s="6" t="s">
        <v>37853</v>
      </c>
      <c r="AE17324" s="6" t="s">
        <v>51728</v>
      </c>
      <c r="AF17324" s="6" t="s">
        <v>50823</v>
      </c>
      <c r="AG17324" s="6" t="s">
        <v>37854</v>
      </c>
    </row>
    <row r="17325" spans="29:33" x14ac:dyDescent="0.25">
      <c r="AC17325">
        <v>17325</v>
      </c>
      <c r="AD17325" s="6" t="s">
        <v>37855</v>
      </c>
      <c r="AE17325" s="6" t="s">
        <v>51724</v>
      </c>
      <c r="AF17325" s="6" t="s">
        <v>50839</v>
      </c>
      <c r="AG17325" s="6" t="s">
        <v>37856</v>
      </c>
    </row>
    <row r="17326" spans="29:33" x14ac:dyDescent="0.25">
      <c r="AC17326">
        <v>17326</v>
      </c>
      <c r="AD17326" s="6" t="s">
        <v>37857</v>
      </c>
      <c r="AE17326" s="6" t="s">
        <v>50823</v>
      </c>
      <c r="AF17326" s="6" t="s">
        <v>50827</v>
      </c>
      <c r="AG17326" s="6" t="s">
        <v>37858</v>
      </c>
    </row>
    <row r="17327" spans="29:33" x14ac:dyDescent="0.25">
      <c r="AC17327">
        <v>17327</v>
      </c>
      <c r="AD17327" s="6" t="s">
        <v>37859</v>
      </c>
      <c r="AE17327" s="6" t="s">
        <v>50835</v>
      </c>
      <c r="AF17327" s="6" t="s">
        <v>50823</v>
      </c>
      <c r="AG17327" s="6" t="s">
        <v>37860</v>
      </c>
    </row>
    <row r="17328" spans="29:33" x14ac:dyDescent="0.25">
      <c r="AC17328">
        <v>17328</v>
      </c>
      <c r="AD17328" s="6" t="s">
        <v>37861</v>
      </c>
      <c r="AE17328" s="6" t="s">
        <v>50952</v>
      </c>
      <c r="AF17328" s="6" t="s">
        <v>51013</v>
      </c>
      <c r="AG17328" s="6" t="s">
        <v>37862</v>
      </c>
    </row>
    <row r="17329" spans="29:33" x14ac:dyDescent="0.25">
      <c r="AC17329">
        <v>17329</v>
      </c>
      <c r="AD17329" s="6" t="s">
        <v>37863</v>
      </c>
      <c r="AE17329" s="6" t="s">
        <v>50473</v>
      </c>
      <c r="AF17329" s="6" t="s">
        <v>51009</v>
      </c>
      <c r="AG17329" s="6" t="s">
        <v>37864</v>
      </c>
    </row>
    <row r="17330" spans="29:33" x14ac:dyDescent="0.25">
      <c r="AC17330">
        <v>17330</v>
      </c>
      <c r="AD17330" s="6" t="s">
        <v>37865</v>
      </c>
      <c r="AE17330" s="6" t="s">
        <v>51013</v>
      </c>
      <c r="AF17330" s="6" t="s">
        <v>51009</v>
      </c>
      <c r="AG17330" s="6" t="s">
        <v>37866</v>
      </c>
    </row>
    <row r="17331" spans="29:33" x14ac:dyDescent="0.25">
      <c r="AC17331">
        <v>17331</v>
      </c>
      <c r="AD17331" s="6" t="s">
        <v>37867</v>
      </c>
      <c r="AE17331" s="6" t="s">
        <v>50985</v>
      </c>
      <c r="AF17331" s="6" t="s">
        <v>51021</v>
      </c>
      <c r="AG17331" s="6" t="s">
        <v>37868</v>
      </c>
    </row>
    <row r="17332" spans="29:33" x14ac:dyDescent="0.25">
      <c r="AC17332">
        <v>17332</v>
      </c>
      <c r="AD17332" s="6" t="s">
        <v>37869</v>
      </c>
      <c r="AE17332" s="6" t="s">
        <v>50802</v>
      </c>
      <c r="AF17332" s="6" t="s">
        <v>50806</v>
      </c>
      <c r="AG17332" s="6" t="s">
        <v>37870</v>
      </c>
    </row>
    <row r="17333" spans="29:33" x14ac:dyDescent="0.25">
      <c r="AC17333">
        <v>17333</v>
      </c>
      <c r="AD17333" s="6" t="s">
        <v>37871</v>
      </c>
      <c r="AE17333" s="6" t="s">
        <v>50917</v>
      </c>
      <c r="AF17333" s="6" t="s">
        <v>50813</v>
      </c>
      <c r="AG17333" s="6" t="s">
        <v>37872</v>
      </c>
    </row>
    <row r="17334" spans="29:33" x14ac:dyDescent="0.25">
      <c r="AC17334">
        <v>17334</v>
      </c>
      <c r="AD17334" s="6" t="s">
        <v>37873</v>
      </c>
      <c r="AE17334" s="6" t="s">
        <v>50974</v>
      </c>
      <c r="AF17334" s="6" t="s">
        <v>50964</v>
      </c>
      <c r="AG17334" s="6" t="s">
        <v>37874</v>
      </c>
    </row>
    <row r="17335" spans="29:33" x14ac:dyDescent="0.25">
      <c r="AC17335">
        <v>17335</v>
      </c>
      <c r="AD17335" s="6" t="s">
        <v>37875</v>
      </c>
      <c r="AE17335" s="6" t="s">
        <v>50956</v>
      </c>
      <c r="AF17335" s="6" t="s">
        <v>50778</v>
      </c>
      <c r="AG17335" s="6" t="s">
        <v>37876</v>
      </c>
    </row>
    <row r="17336" spans="29:33" x14ac:dyDescent="0.25">
      <c r="AC17336">
        <v>17336</v>
      </c>
      <c r="AD17336" s="6" t="s">
        <v>37877</v>
      </c>
      <c r="AE17336" s="6" t="s">
        <v>50789</v>
      </c>
      <c r="AF17336" s="6" t="s">
        <v>50778</v>
      </c>
      <c r="AG17336" s="6" t="s">
        <v>37878</v>
      </c>
    </row>
    <row r="17337" spans="29:33" x14ac:dyDescent="0.25">
      <c r="AC17337">
        <v>17337</v>
      </c>
      <c r="AD17337" s="6" t="s">
        <v>37879</v>
      </c>
      <c r="AE17337" s="6" t="s">
        <v>50780</v>
      </c>
      <c r="AF17337" s="6" t="s">
        <v>50787</v>
      </c>
      <c r="AG17337" s="6" t="s">
        <v>37880</v>
      </c>
    </row>
    <row r="17338" spans="29:33" x14ac:dyDescent="0.25">
      <c r="AC17338">
        <v>17338</v>
      </c>
      <c r="AD17338" s="6" t="s">
        <v>37881</v>
      </c>
      <c r="AE17338" s="6" t="s">
        <v>48848</v>
      </c>
      <c r="AF17338" s="6" t="s">
        <v>50787</v>
      </c>
      <c r="AG17338" s="6" t="s">
        <v>37882</v>
      </c>
    </row>
    <row r="17339" spans="29:33" x14ac:dyDescent="0.25">
      <c r="AC17339">
        <v>17339</v>
      </c>
      <c r="AD17339" s="6" t="s">
        <v>37883</v>
      </c>
      <c r="AE17339" s="6" t="s">
        <v>50787</v>
      </c>
      <c r="AF17339" s="6" t="s">
        <v>50937</v>
      </c>
      <c r="AG17339" s="6" t="s">
        <v>37884</v>
      </c>
    </row>
    <row r="17340" spans="29:33" x14ac:dyDescent="0.25">
      <c r="AC17340">
        <v>17340</v>
      </c>
      <c r="AD17340" s="6" t="s">
        <v>37885</v>
      </c>
      <c r="AE17340" s="6" t="s">
        <v>50785</v>
      </c>
      <c r="AF17340" s="6" t="s">
        <v>50941</v>
      </c>
      <c r="AG17340" s="6" t="s">
        <v>37886</v>
      </c>
    </row>
    <row r="17341" spans="29:33" x14ac:dyDescent="0.25">
      <c r="AC17341">
        <v>17341</v>
      </c>
      <c r="AD17341" s="6" t="s">
        <v>37887</v>
      </c>
      <c r="AE17341" s="6" t="s">
        <v>49475</v>
      </c>
      <c r="AF17341" s="6" t="s">
        <v>50895</v>
      </c>
      <c r="AG17341" s="6" t="s">
        <v>37888</v>
      </c>
    </row>
    <row r="17342" spans="29:33" x14ac:dyDescent="0.25">
      <c r="AC17342">
        <v>17342</v>
      </c>
      <c r="AD17342" s="6" t="s">
        <v>37889</v>
      </c>
      <c r="AE17342" s="6" t="s">
        <v>50895</v>
      </c>
      <c r="AF17342" s="6" t="s">
        <v>50906</v>
      </c>
      <c r="AG17342" s="6" t="s">
        <v>37890</v>
      </c>
    </row>
    <row r="17343" spans="29:33" x14ac:dyDescent="0.25">
      <c r="AC17343">
        <v>17343</v>
      </c>
      <c r="AD17343" s="6" t="s">
        <v>37891</v>
      </c>
      <c r="AE17343" s="6" t="s">
        <v>51649</v>
      </c>
      <c r="AF17343" s="6" t="s">
        <v>51645</v>
      </c>
      <c r="AG17343" s="6" t="s">
        <v>37892</v>
      </c>
    </row>
    <row r="17344" spans="29:33" x14ac:dyDescent="0.25">
      <c r="AC17344">
        <v>17344</v>
      </c>
      <c r="AD17344" s="6" t="s">
        <v>37893</v>
      </c>
      <c r="AE17344" s="6" t="s">
        <v>50823</v>
      </c>
      <c r="AF17344" s="6" t="s">
        <v>50978</v>
      </c>
      <c r="AG17344" s="6" t="s">
        <v>37894</v>
      </c>
    </row>
    <row r="17345" spans="29:33" x14ac:dyDescent="0.25">
      <c r="AC17345">
        <v>17345</v>
      </c>
      <c r="AD17345" s="6" t="s">
        <v>37895</v>
      </c>
      <c r="AE17345" s="6" t="s">
        <v>50200</v>
      </c>
      <c r="AF17345" s="6" t="s">
        <v>50946</v>
      </c>
      <c r="AG17345" s="6" t="s">
        <v>37896</v>
      </c>
    </row>
    <row r="17346" spans="29:33" x14ac:dyDescent="0.25">
      <c r="AC17346">
        <v>17346</v>
      </c>
      <c r="AD17346" s="6" t="s">
        <v>37897</v>
      </c>
      <c r="AE17346" s="6" t="s">
        <v>51722</v>
      </c>
      <c r="AF17346" s="6" t="s">
        <v>50946</v>
      </c>
      <c r="AG17346" s="6" t="s">
        <v>37898</v>
      </c>
    </row>
    <row r="17347" spans="29:33" x14ac:dyDescent="0.25">
      <c r="AC17347">
        <v>17347</v>
      </c>
      <c r="AD17347" s="6" t="s">
        <v>37899</v>
      </c>
      <c r="AE17347" s="6" t="s">
        <v>51111</v>
      </c>
      <c r="AF17347" s="6" t="s">
        <v>51125</v>
      </c>
      <c r="AG17347" s="6" t="s">
        <v>37900</v>
      </c>
    </row>
    <row r="17348" spans="29:33" x14ac:dyDescent="0.25">
      <c r="AC17348">
        <v>17348</v>
      </c>
      <c r="AD17348" s="6" t="s">
        <v>37901</v>
      </c>
      <c r="AE17348" s="6" t="s">
        <v>51044</v>
      </c>
      <c r="AF17348" s="6" t="s">
        <v>51119</v>
      </c>
      <c r="AG17348" s="6" t="s">
        <v>37902</v>
      </c>
    </row>
    <row r="17349" spans="29:33" x14ac:dyDescent="0.25">
      <c r="AC17349">
        <v>17349</v>
      </c>
      <c r="AD17349" s="6" t="s">
        <v>37903</v>
      </c>
      <c r="AE17349" s="6" t="s">
        <v>52097</v>
      </c>
      <c r="AF17349" s="6" t="s">
        <v>51119</v>
      </c>
      <c r="AG17349" s="6" t="s">
        <v>37904</v>
      </c>
    </row>
    <row r="17350" spans="29:33" x14ac:dyDescent="0.25">
      <c r="AC17350">
        <v>17350</v>
      </c>
      <c r="AD17350" s="6" t="s">
        <v>37905</v>
      </c>
      <c r="AE17350" s="6" t="s">
        <v>50109</v>
      </c>
      <c r="AF17350" s="6" t="s">
        <v>51136</v>
      </c>
      <c r="AG17350" s="6" t="s">
        <v>37906</v>
      </c>
    </row>
    <row r="17351" spans="29:33" x14ac:dyDescent="0.25">
      <c r="AC17351">
        <v>17351</v>
      </c>
      <c r="AD17351" s="6" t="s">
        <v>37907</v>
      </c>
      <c r="AE17351" s="6" t="s">
        <v>49065</v>
      </c>
      <c r="AF17351" s="6" t="s">
        <v>48952</v>
      </c>
      <c r="AG17351" s="6" t="s">
        <v>37908</v>
      </c>
    </row>
    <row r="17352" spans="29:33" x14ac:dyDescent="0.25">
      <c r="AC17352">
        <v>17352</v>
      </c>
      <c r="AD17352" s="6" t="s">
        <v>37909</v>
      </c>
      <c r="AE17352" s="6" t="s">
        <v>51737</v>
      </c>
      <c r="AF17352" s="6" t="s">
        <v>48952</v>
      </c>
      <c r="AG17352" s="6" t="s">
        <v>37910</v>
      </c>
    </row>
    <row r="17353" spans="29:33" x14ac:dyDescent="0.25">
      <c r="AC17353">
        <v>17353</v>
      </c>
      <c r="AD17353" s="6" t="s">
        <v>37911</v>
      </c>
      <c r="AE17353" s="6" t="s">
        <v>50900</v>
      </c>
      <c r="AF17353" s="6" t="s">
        <v>48952</v>
      </c>
      <c r="AG17353" s="6" t="s">
        <v>37912</v>
      </c>
    </row>
    <row r="17354" spans="29:33" x14ac:dyDescent="0.25">
      <c r="AC17354">
        <v>17354</v>
      </c>
      <c r="AD17354" s="6" t="s">
        <v>37913</v>
      </c>
      <c r="AE17354" s="6" t="s">
        <v>50900</v>
      </c>
      <c r="AF17354" s="6" t="s">
        <v>48957</v>
      </c>
      <c r="AG17354" s="6" t="s">
        <v>37914</v>
      </c>
    </row>
    <row r="17355" spans="29:33" x14ac:dyDescent="0.25">
      <c r="AC17355">
        <v>17355</v>
      </c>
      <c r="AD17355" s="6" t="s">
        <v>37915</v>
      </c>
      <c r="AE17355" s="6" t="s">
        <v>50900</v>
      </c>
      <c r="AF17355" s="6" t="s">
        <v>48957</v>
      </c>
      <c r="AG17355" s="6" t="s">
        <v>37916</v>
      </c>
    </row>
    <row r="17356" spans="29:33" x14ac:dyDescent="0.25">
      <c r="AC17356">
        <v>17356</v>
      </c>
      <c r="AD17356" s="6" t="s">
        <v>37917</v>
      </c>
      <c r="AE17356" s="6" t="s">
        <v>48963</v>
      </c>
      <c r="AF17356" s="6" t="s">
        <v>48966</v>
      </c>
      <c r="AG17356" s="6" t="s">
        <v>37918</v>
      </c>
    </row>
    <row r="17357" spans="29:33" x14ac:dyDescent="0.25">
      <c r="AC17357">
        <v>17357</v>
      </c>
      <c r="AD17357" s="6" t="s">
        <v>37919</v>
      </c>
      <c r="AE17357" s="6" t="s">
        <v>50337</v>
      </c>
      <c r="AF17357" s="6" t="s">
        <v>51728</v>
      </c>
      <c r="AG17357" s="6" t="s">
        <v>37920</v>
      </c>
    </row>
    <row r="17358" spans="29:33" x14ac:dyDescent="0.25">
      <c r="AC17358">
        <v>17358</v>
      </c>
      <c r="AD17358" s="6" t="s">
        <v>37921</v>
      </c>
      <c r="AE17358" s="6" t="s">
        <v>50804</v>
      </c>
      <c r="AF17358" s="6" t="s">
        <v>51722</v>
      </c>
      <c r="AG17358" s="6" t="s">
        <v>37922</v>
      </c>
    </row>
    <row r="17359" spans="29:33" x14ac:dyDescent="0.25">
      <c r="AC17359">
        <v>17359</v>
      </c>
      <c r="AD17359" s="6" t="s">
        <v>37923</v>
      </c>
      <c r="AE17359" s="6" t="s">
        <v>51740</v>
      </c>
      <c r="AF17359" s="6" t="s">
        <v>51717</v>
      </c>
      <c r="AG17359" s="6" t="s">
        <v>37924</v>
      </c>
    </row>
    <row r="17360" spans="29:33" x14ac:dyDescent="0.25">
      <c r="AC17360">
        <v>17360</v>
      </c>
      <c r="AD17360" s="6" t="s">
        <v>37925</v>
      </c>
      <c r="AE17360" s="6" t="s">
        <v>51589</v>
      </c>
      <c r="AF17360" s="6" t="s">
        <v>51734</v>
      </c>
      <c r="AG17360" s="6" t="s">
        <v>37926</v>
      </c>
    </row>
    <row r="17361" spans="29:33" x14ac:dyDescent="0.25">
      <c r="AC17361">
        <v>17361</v>
      </c>
      <c r="AD17361" s="6" t="s">
        <v>37927</v>
      </c>
      <c r="AE17361" s="6" t="s">
        <v>50393</v>
      </c>
      <c r="AF17361" s="6" t="s">
        <v>48963</v>
      </c>
      <c r="AG17361" s="6" t="s">
        <v>37928</v>
      </c>
    </row>
    <row r="17362" spans="29:33" x14ac:dyDescent="0.25">
      <c r="AC17362">
        <v>17362</v>
      </c>
      <c r="AD17362" s="6" t="s">
        <v>37929</v>
      </c>
      <c r="AE17362" s="6" t="s">
        <v>48934</v>
      </c>
      <c r="AF17362" s="6" t="s">
        <v>48963</v>
      </c>
      <c r="AG17362" s="6" t="s">
        <v>37930</v>
      </c>
    </row>
    <row r="17363" spans="29:33" x14ac:dyDescent="0.25">
      <c r="AC17363">
        <v>17363</v>
      </c>
      <c r="AD17363" s="6" t="s">
        <v>37931</v>
      </c>
      <c r="AE17363" s="6" t="s">
        <v>50142</v>
      </c>
      <c r="AF17363" s="6" t="s">
        <v>50312</v>
      </c>
      <c r="AG17363" s="6" t="s">
        <v>37932</v>
      </c>
    </row>
    <row r="17364" spans="29:33" x14ac:dyDescent="0.25">
      <c r="AC17364">
        <v>17364</v>
      </c>
      <c r="AD17364" s="6" t="s">
        <v>37933</v>
      </c>
      <c r="AE17364" s="6" t="s">
        <v>50575</v>
      </c>
      <c r="AF17364" s="6" t="s">
        <v>50315</v>
      </c>
      <c r="AG17364" s="6" t="s">
        <v>37934</v>
      </c>
    </row>
    <row r="17365" spans="29:33" x14ac:dyDescent="0.25">
      <c r="AC17365">
        <v>17365</v>
      </c>
      <c r="AD17365" s="6" t="s">
        <v>37935</v>
      </c>
      <c r="AE17365" s="6" t="s">
        <v>52177</v>
      </c>
      <c r="AF17365" s="6" t="s">
        <v>50315</v>
      </c>
      <c r="AG17365" s="6" t="s">
        <v>37936</v>
      </c>
    </row>
    <row r="17366" spans="29:33" x14ac:dyDescent="0.25">
      <c r="AC17366">
        <v>17366</v>
      </c>
      <c r="AD17366" s="6" t="s">
        <v>37937</v>
      </c>
      <c r="AE17366" s="6" t="s">
        <v>50366</v>
      </c>
      <c r="AF17366" s="6" t="s">
        <v>50326</v>
      </c>
      <c r="AG17366" s="6" t="s">
        <v>37938</v>
      </c>
    </row>
    <row r="17367" spans="29:33" x14ac:dyDescent="0.25">
      <c r="AC17367">
        <v>17367</v>
      </c>
      <c r="AD17367" s="6" t="s">
        <v>37939</v>
      </c>
      <c r="AE17367" s="6" t="s">
        <v>49323</v>
      </c>
      <c r="AF17367" s="6" t="s">
        <v>50326</v>
      </c>
      <c r="AG17367" s="6" t="s">
        <v>37940</v>
      </c>
    </row>
    <row r="17368" spans="29:33" x14ac:dyDescent="0.25">
      <c r="AC17368">
        <v>17368</v>
      </c>
      <c r="AD17368" s="6" t="s">
        <v>37941</v>
      </c>
      <c r="AE17368" s="6" t="s">
        <v>49200</v>
      </c>
      <c r="AF17368" s="6" t="s">
        <v>50329</v>
      </c>
      <c r="AG17368" s="6" t="s">
        <v>37942</v>
      </c>
    </row>
    <row r="17369" spans="29:33" x14ac:dyDescent="0.25">
      <c r="AC17369">
        <v>17369</v>
      </c>
      <c r="AD17369" s="6" t="s">
        <v>37943</v>
      </c>
      <c r="AE17369" s="6" t="s">
        <v>49406</v>
      </c>
      <c r="AF17369" s="6" t="s">
        <v>50329</v>
      </c>
      <c r="AG17369" s="6" t="s">
        <v>37944</v>
      </c>
    </row>
    <row r="17370" spans="29:33" x14ac:dyDescent="0.25">
      <c r="AC17370">
        <v>17370</v>
      </c>
      <c r="AD17370" s="6" t="s">
        <v>37945</v>
      </c>
      <c r="AE17370" s="6" t="s">
        <v>50599</v>
      </c>
      <c r="AF17370" s="6" t="s">
        <v>50334</v>
      </c>
      <c r="AG17370" s="6" t="s">
        <v>37946</v>
      </c>
    </row>
    <row r="17371" spans="29:33" x14ac:dyDescent="0.25">
      <c r="AC17371">
        <v>17371</v>
      </c>
      <c r="AD17371" s="6" t="s">
        <v>37947</v>
      </c>
      <c r="AE17371" s="6" t="s">
        <v>50340</v>
      </c>
      <c r="AF17371" s="6" t="s">
        <v>50334</v>
      </c>
      <c r="AG17371" s="6" t="s">
        <v>37948</v>
      </c>
    </row>
    <row r="17372" spans="29:33" x14ac:dyDescent="0.25">
      <c r="AC17372">
        <v>17372</v>
      </c>
      <c r="AD17372" s="6" t="s">
        <v>37949</v>
      </c>
      <c r="AE17372" s="6" t="s">
        <v>49049</v>
      </c>
      <c r="AF17372" s="6" t="s">
        <v>50334</v>
      </c>
      <c r="AG17372" s="6" t="s">
        <v>37950</v>
      </c>
    </row>
    <row r="17373" spans="29:33" x14ac:dyDescent="0.25">
      <c r="AC17373">
        <v>17373</v>
      </c>
      <c r="AD17373" s="6" t="s">
        <v>37951</v>
      </c>
      <c r="AE17373" s="6" t="s">
        <v>49705</v>
      </c>
      <c r="AF17373" s="6" t="s">
        <v>50337</v>
      </c>
      <c r="AG17373" s="6" t="s">
        <v>37952</v>
      </c>
    </row>
    <row r="17374" spans="29:33" x14ac:dyDescent="0.25">
      <c r="AC17374">
        <v>17374</v>
      </c>
      <c r="AD17374" s="6" t="s">
        <v>37953</v>
      </c>
      <c r="AE17374" s="6" t="s">
        <v>48894</v>
      </c>
      <c r="AF17374" s="6" t="s">
        <v>50337</v>
      </c>
      <c r="AG17374" s="6" t="s">
        <v>37954</v>
      </c>
    </row>
    <row r="17375" spans="29:33" x14ac:dyDescent="0.25">
      <c r="AC17375">
        <v>17375</v>
      </c>
      <c r="AD17375" s="6" t="s">
        <v>37955</v>
      </c>
      <c r="AE17375" s="6" t="s">
        <v>49689</v>
      </c>
      <c r="AF17375" s="6" t="s">
        <v>50337</v>
      </c>
      <c r="AG17375" s="6" t="s">
        <v>37956</v>
      </c>
    </row>
    <row r="17376" spans="29:33" x14ac:dyDescent="0.25">
      <c r="AC17376">
        <v>17376</v>
      </c>
      <c r="AD17376" s="6" t="s">
        <v>37957</v>
      </c>
      <c r="AE17376" s="6" t="s">
        <v>49856</v>
      </c>
      <c r="AF17376" s="6" t="s">
        <v>50343</v>
      </c>
      <c r="AG17376" s="6" t="s">
        <v>37958</v>
      </c>
    </row>
    <row r="17377" spans="29:33" x14ac:dyDescent="0.25">
      <c r="AC17377">
        <v>17377</v>
      </c>
      <c r="AD17377" s="6" t="s">
        <v>37959</v>
      </c>
      <c r="AE17377" s="6" t="s">
        <v>49669</v>
      </c>
      <c r="AF17377" s="6" t="s">
        <v>50343</v>
      </c>
      <c r="AG17377" s="6" t="s">
        <v>37960</v>
      </c>
    </row>
    <row r="17378" spans="29:33" x14ac:dyDescent="0.25">
      <c r="AC17378">
        <v>17378</v>
      </c>
      <c r="AD17378" s="6" t="s">
        <v>37961</v>
      </c>
      <c r="AE17378" s="6" t="s">
        <v>52265</v>
      </c>
      <c r="AF17378" s="6" t="s">
        <v>50348</v>
      </c>
      <c r="AG17378" s="6" t="s">
        <v>37962</v>
      </c>
    </row>
    <row r="17379" spans="29:33" x14ac:dyDescent="0.25">
      <c r="AC17379">
        <v>17379</v>
      </c>
      <c r="AD17379" s="6" t="s">
        <v>37963</v>
      </c>
      <c r="AE17379" s="6" t="s">
        <v>50366</v>
      </c>
      <c r="AF17379" s="6" t="s">
        <v>50348</v>
      </c>
      <c r="AG17379" s="6" t="s">
        <v>37964</v>
      </c>
    </row>
    <row r="17380" spans="29:33" x14ac:dyDescent="0.25">
      <c r="AC17380">
        <v>17380</v>
      </c>
      <c r="AD17380" s="6" t="s">
        <v>37965</v>
      </c>
      <c r="AE17380" s="6" t="s">
        <v>50260</v>
      </c>
      <c r="AF17380" s="6" t="s">
        <v>50360</v>
      </c>
      <c r="AG17380" s="6" t="s">
        <v>37966</v>
      </c>
    </row>
    <row r="17381" spans="29:33" x14ac:dyDescent="0.25">
      <c r="AC17381">
        <v>17381</v>
      </c>
      <c r="AD17381" s="6" t="s">
        <v>37967</v>
      </c>
      <c r="AE17381" s="6" t="s">
        <v>49871</v>
      </c>
      <c r="AF17381" s="6" t="s">
        <v>50371</v>
      </c>
      <c r="AG17381" s="6" t="s">
        <v>37968</v>
      </c>
    </row>
    <row r="17382" spans="29:33" x14ac:dyDescent="0.25">
      <c r="AC17382">
        <v>17382</v>
      </c>
      <c r="AD17382" s="6" t="s">
        <v>37969</v>
      </c>
      <c r="AE17382" s="6" t="s">
        <v>49976</v>
      </c>
      <c r="AF17382" s="6" t="s">
        <v>50371</v>
      </c>
      <c r="AG17382" s="6" t="s">
        <v>37970</v>
      </c>
    </row>
    <row r="17383" spans="29:33" x14ac:dyDescent="0.25">
      <c r="AC17383">
        <v>17383</v>
      </c>
      <c r="AD17383" s="6" t="s">
        <v>37971</v>
      </c>
      <c r="AE17383" s="6" t="s">
        <v>48872</v>
      </c>
      <c r="AF17383" s="6" t="s">
        <v>50374</v>
      </c>
      <c r="AG17383" s="6" t="s">
        <v>37972</v>
      </c>
    </row>
    <row r="17384" spans="29:33" x14ac:dyDescent="0.25">
      <c r="AC17384">
        <v>17384</v>
      </c>
      <c r="AD17384" s="6" t="s">
        <v>37973</v>
      </c>
      <c r="AE17384" s="6" t="s">
        <v>48918</v>
      </c>
      <c r="AF17384" s="6" t="s">
        <v>50374</v>
      </c>
      <c r="AG17384" s="6" t="s">
        <v>37974</v>
      </c>
    </row>
    <row r="17385" spans="29:33" x14ac:dyDescent="0.25">
      <c r="AC17385">
        <v>17385</v>
      </c>
      <c r="AD17385" s="6" t="s">
        <v>37975</v>
      </c>
      <c r="AE17385" s="6" t="s">
        <v>50123</v>
      </c>
      <c r="AF17385" s="6" t="s">
        <v>50379</v>
      </c>
      <c r="AG17385" s="6" t="s">
        <v>37976</v>
      </c>
    </row>
    <row r="17386" spans="29:33" x14ac:dyDescent="0.25">
      <c r="AC17386">
        <v>17386</v>
      </c>
      <c r="AD17386" s="6" t="s">
        <v>37977</v>
      </c>
      <c r="AE17386" s="6" t="s">
        <v>50354</v>
      </c>
      <c r="AF17386" s="6" t="s">
        <v>50385</v>
      </c>
      <c r="AG17386" s="6" t="s">
        <v>37978</v>
      </c>
    </row>
    <row r="17387" spans="29:33" x14ac:dyDescent="0.25">
      <c r="AC17387">
        <v>17387</v>
      </c>
      <c r="AD17387" s="6" t="s">
        <v>37979</v>
      </c>
      <c r="AE17387" s="6" t="s">
        <v>50093</v>
      </c>
      <c r="AF17387" s="6" t="s">
        <v>50385</v>
      </c>
      <c r="AG17387" s="6" t="s">
        <v>37980</v>
      </c>
    </row>
    <row r="17388" spans="29:33" x14ac:dyDescent="0.25">
      <c r="AC17388">
        <v>17388</v>
      </c>
      <c r="AD17388" s="6" t="s">
        <v>37981</v>
      </c>
      <c r="AE17388" s="6" t="s">
        <v>50297</v>
      </c>
      <c r="AF17388" s="6" t="s">
        <v>50390</v>
      </c>
      <c r="AG17388" s="6" t="s">
        <v>37982</v>
      </c>
    </row>
    <row r="17389" spans="29:33" x14ac:dyDescent="0.25">
      <c r="AC17389">
        <v>17389</v>
      </c>
      <c r="AD17389" s="6" t="s">
        <v>37983</v>
      </c>
      <c r="AE17389" s="6" t="s">
        <v>49986</v>
      </c>
      <c r="AF17389" s="6" t="s">
        <v>50390</v>
      </c>
      <c r="AG17389" s="6" t="s">
        <v>37984</v>
      </c>
    </row>
    <row r="17390" spans="29:33" x14ac:dyDescent="0.25">
      <c r="AC17390">
        <v>17390</v>
      </c>
      <c r="AD17390" s="6" t="s">
        <v>37985</v>
      </c>
      <c r="AE17390" s="6" t="s">
        <v>49061</v>
      </c>
      <c r="AF17390" s="6" t="s">
        <v>50393</v>
      </c>
      <c r="AG17390" s="6" t="s">
        <v>37986</v>
      </c>
    </row>
    <row r="17391" spans="29:33" x14ac:dyDescent="0.25">
      <c r="AC17391">
        <v>17391</v>
      </c>
      <c r="AD17391" s="6" t="s">
        <v>37987</v>
      </c>
      <c r="AE17391" s="6" t="s">
        <v>50399</v>
      </c>
      <c r="AF17391" s="6" t="s">
        <v>50396</v>
      </c>
      <c r="AG17391" s="6" t="s">
        <v>37988</v>
      </c>
    </row>
    <row r="17392" spans="29:33" x14ac:dyDescent="0.25">
      <c r="AC17392">
        <v>17392</v>
      </c>
      <c r="AD17392" s="6" t="s">
        <v>37989</v>
      </c>
      <c r="AE17392" s="6" t="s">
        <v>51364</v>
      </c>
      <c r="AF17392" s="6" t="s">
        <v>50404</v>
      </c>
      <c r="AG17392" s="6" t="s">
        <v>37990</v>
      </c>
    </row>
    <row r="17393" spans="29:33" x14ac:dyDescent="0.25">
      <c r="AC17393">
        <v>17393</v>
      </c>
      <c r="AD17393" s="6" t="s">
        <v>37991</v>
      </c>
      <c r="AE17393" s="6" t="s">
        <v>49909</v>
      </c>
      <c r="AF17393" s="6" t="s">
        <v>50404</v>
      </c>
      <c r="AG17393" s="6" t="s">
        <v>37992</v>
      </c>
    </row>
    <row r="17394" spans="29:33" x14ac:dyDescent="0.25">
      <c r="AC17394">
        <v>17394</v>
      </c>
      <c r="AD17394" s="6" t="s">
        <v>37993</v>
      </c>
      <c r="AE17394" s="6" t="s">
        <v>50590</v>
      </c>
      <c r="AF17394" s="6" t="s">
        <v>50407</v>
      </c>
      <c r="AG17394" s="6" t="s">
        <v>37994</v>
      </c>
    </row>
    <row r="17395" spans="29:33" x14ac:dyDescent="0.25">
      <c r="AC17395">
        <v>17395</v>
      </c>
      <c r="AD17395" s="6" t="s">
        <v>37995</v>
      </c>
      <c r="AE17395" s="6" t="s">
        <v>49498</v>
      </c>
      <c r="AF17395" s="6" t="s">
        <v>50410</v>
      </c>
      <c r="AG17395" s="6" t="s">
        <v>37996</v>
      </c>
    </row>
    <row r="17396" spans="29:33" x14ac:dyDescent="0.25">
      <c r="AC17396">
        <v>17396</v>
      </c>
      <c r="AD17396" s="6" t="s">
        <v>37997</v>
      </c>
      <c r="AE17396" s="6" t="s">
        <v>49951</v>
      </c>
      <c r="AF17396" s="6" t="s">
        <v>50410</v>
      </c>
      <c r="AG17396" s="6" t="s">
        <v>37998</v>
      </c>
    </row>
    <row r="17397" spans="29:33" x14ac:dyDescent="0.25">
      <c r="AC17397">
        <v>17397</v>
      </c>
      <c r="AD17397" s="6" t="s">
        <v>37999</v>
      </c>
      <c r="AE17397" s="6" t="s">
        <v>49498</v>
      </c>
      <c r="AF17397" s="6" t="s">
        <v>50410</v>
      </c>
      <c r="AG17397" s="6" t="s">
        <v>38000</v>
      </c>
    </row>
    <row r="17398" spans="29:33" x14ac:dyDescent="0.25">
      <c r="AC17398">
        <v>17398</v>
      </c>
      <c r="AD17398" s="6" t="s">
        <v>38001</v>
      </c>
      <c r="AE17398" s="6" t="s">
        <v>49982</v>
      </c>
      <c r="AF17398" s="6" t="s">
        <v>50410</v>
      </c>
      <c r="AG17398" s="6" t="s">
        <v>38002</v>
      </c>
    </row>
    <row r="17399" spans="29:33" x14ac:dyDescent="0.25">
      <c r="AC17399">
        <v>17399</v>
      </c>
      <c r="AD17399" s="6" t="s">
        <v>38003</v>
      </c>
      <c r="AE17399" s="6" t="s">
        <v>49793</v>
      </c>
      <c r="AF17399" s="6" t="s">
        <v>50413</v>
      </c>
      <c r="AG17399" s="6" t="s">
        <v>38004</v>
      </c>
    </row>
    <row r="17400" spans="29:33" x14ac:dyDescent="0.25">
      <c r="AC17400">
        <v>17400</v>
      </c>
      <c r="AD17400" s="6" t="s">
        <v>38005</v>
      </c>
      <c r="AE17400" s="6" t="s">
        <v>50766</v>
      </c>
      <c r="AF17400" s="6" t="s">
        <v>50413</v>
      </c>
      <c r="AG17400" s="6" t="s">
        <v>38006</v>
      </c>
    </row>
    <row r="17401" spans="29:33" x14ac:dyDescent="0.25">
      <c r="AC17401">
        <v>17401</v>
      </c>
      <c r="AD17401" s="6" t="s">
        <v>38007</v>
      </c>
      <c r="AE17401" s="6" t="s">
        <v>50417</v>
      </c>
      <c r="AF17401" s="6" t="s">
        <v>50413</v>
      </c>
      <c r="AG17401" s="6" t="s">
        <v>38008</v>
      </c>
    </row>
    <row r="17402" spans="29:33" x14ac:dyDescent="0.25">
      <c r="AC17402">
        <v>17402</v>
      </c>
      <c r="AD17402" s="6" t="s">
        <v>38009</v>
      </c>
      <c r="AE17402" s="6" t="s">
        <v>50189</v>
      </c>
      <c r="AF17402" s="6" t="s">
        <v>50420</v>
      </c>
      <c r="AG17402" s="6" t="s">
        <v>38010</v>
      </c>
    </row>
    <row r="17403" spans="29:33" x14ac:dyDescent="0.25">
      <c r="AC17403">
        <v>17403</v>
      </c>
      <c r="AD17403" s="6" t="s">
        <v>38011</v>
      </c>
      <c r="AE17403" s="6" t="s">
        <v>50997</v>
      </c>
      <c r="AF17403" s="6" t="s">
        <v>50420</v>
      </c>
      <c r="AG17403" s="6" t="s">
        <v>38012</v>
      </c>
    </row>
    <row r="17404" spans="29:33" x14ac:dyDescent="0.25">
      <c r="AC17404">
        <v>17404</v>
      </c>
      <c r="AD17404" s="6" t="s">
        <v>38013</v>
      </c>
      <c r="AE17404" s="6" t="s">
        <v>50941</v>
      </c>
      <c r="AF17404" s="6" t="s">
        <v>50420</v>
      </c>
      <c r="AG17404" s="6" t="s">
        <v>38014</v>
      </c>
    </row>
    <row r="17405" spans="29:33" x14ac:dyDescent="0.25">
      <c r="AC17405">
        <v>17405</v>
      </c>
      <c r="AD17405" s="6" t="s">
        <v>38015</v>
      </c>
      <c r="AE17405" s="6" t="s">
        <v>52197</v>
      </c>
      <c r="AF17405" s="6" t="s">
        <v>50420</v>
      </c>
      <c r="AG17405" s="6" t="s">
        <v>38016</v>
      </c>
    </row>
    <row r="17406" spans="29:33" x14ac:dyDescent="0.25">
      <c r="AC17406">
        <v>17406</v>
      </c>
      <c r="AD17406" s="6" t="s">
        <v>38017</v>
      </c>
      <c r="AE17406" s="6" t="s">
        <v>49329</v>
      </c>
      <c r="AF17406" s="6" t="s">
        <v>50424</v>
      </c>
      <c r="AG17406" s="6" t="s">
        <v>38018</v>
      </c>
    </row>
    <row r="17407" spans="29:33" x14ac:dyDescent="0.25">
      <c r="AC17407">
        <v>17407</v>
      </c>
      <c r="AD17407" s="6" t="s">
        <v>38019</v>
      </c>
      <c r="AE17407" s="6" t="s">
        <v>51715</v>
      </c>
      <c r="AF17407" s="6" t="s">
        <v>50431</v>
      </c>
      <c r="AG17407" s="6" t="s">
        <v>38020</v>
      </c>
    </row>
    <row r="17408" spans="29:33" x14ac:dyDescent="0.25">
      <c r="AC17408">
        <v>17408</v>
      </c>
      <c r="AD17408" s="6" t="s">
        <v>38021</v>
      </c>
      <c r="AE17408" s="6" t="s">
        <v>49097</v>
      </c>
      <c r="AF17408" s="6" t="s">
        <v>50431</v>
      </c>
      <c r="AG17408" s="6" t="s">
        <v>38022</v>
      </c>
    </row>
    <row r="17409" spans="29:33" x14ac:dyDescent="0.25">
      <c r="AC17409">
        <v>17409</v>
      </c>
      <c r="AD17409" s="6" t="s">
        <v>38023</v>
      </c>
      <c r="AE17409" s="6" t="s">
        <v>50964</v>
      </c>
      <c r="AF17409" s="6" t="s">
        <v>50431</v>
      </c>
      <c r="AG17409" s="6" t="s">
        <v>38024</v>
      </c>
    </row>
    <row r="17410" spans="29:33" x14ac:dyDescent="0.25">
      <c r="AC17410">
        <v>17410</v>
      </c>
      <c r="AD17410" s="6" t="s">
        <v>38025</v>
      </c>
      <c r="AE17410" s="6" t="s">
        <v>50510</v>
      </c>
      <c r="AF17410" s="6" t="s">
        <v>50444</v>
      </c>
      <c r="AG17410" s="6" t="s">
        <v>38026</v>
      </c>
    </row>
    <row r="17411" spans="29:33" x14ac:dyDescent="0.25">
      <c r="AC17411">
        <v>17411</v>
      </c>
      <c r="AD17411" s="6" t="s">
        <v>38027</v>
      </c>
      <c r="AE17411" s="6" t="s">
        <v>51639</v>
      </c>
      <c r="AF17411" s="6" t="s">
        <v>50447</v>
      </c>
      <c r="AG17411" s="6" t="s">
        <v>38028</v>
      </c>
    </row>
    <row r="17412" spans="29:33" x14ac:dyDescent="0.25">
      <c r="AC17412">
        <v>17412</v>
      </c>
      <c r="AD17412" s="6" t="s">
        <v>38029</v>
      </c>
      <c r="AE17412" s="6" t="s">
        <v>49444</v>
      </c>
      <c r="AF17412" s="6" t="s">
        <v>50450</v>
      </c>
      <c r="AG17412" s="6" t="s">
        <v>38030</v>
      </c>
    </row>
    <row r="17413" spans="29:33" x14ac:dyDescent="0.25">
      <c r="AC17413">
        <v>17413</v>
      </c>
      <c r="AD17413" s="6" t="s">
        <v>38031</v>
      </c>
      <c r="AE17413" s="6" t="s">
        <v>49444</v>
      </c>
      <c r="AF17413" s="6" t="s">
        <v>50450</v>
      </c>
      <c r="AG17413" s="6" t="s">
        <v>38032</v>
      </c>
    </row>
    <row r="17414" spans="29:33" x14ac:dyDescent="0.25">
      <c r="AC17414">
        <v>17414</v>
      </c>
      <c r="AD17414" s="6" t="s">
        <v>38033</v>
      </c>
      <c r="AE17414" s="6" t="s">
        <v>50681</v>
      </c>
      <c r="AF17414" s="6" t="s">
        <v>50454</v>
      </c>
      <c r="AG17414" s="6" t="s">
        <v>38034</v>
      </c>
    </row>
    <row r="17415" spans="29:33" x14ac:dyDescent="0.25">
      <c r="AC17415">
        <v>17415</v>
      </c>
      <c r="AD17415" s="6" t="s">
        <v>38035</v>
      </c>
      <c r="AE17415" s="6" t="s">
        <v>50543</v>
      </c>
      <c r="AF17415" s="6" t="s">
        <v>50470</v>
      </c>
      <c r="AG17415" s="6" t="s">
        <v>38036</v>
      </c>
    </row>
    <row r="17416" spans="29:33" x14ac:dyDescent="0.25">
      <c r="AC17416">
        <v>17416</v>
      </c>
      <c r="AD17416" s="6" t="s">
        <v>38037</v>
      </c>
      <c r="AE17416" s="6" t="s">
        <v>50543</v>
      </c>
      <c r="AF17416" s="6" t="s">
        <v>50470</v>
      </c>
      <c r="AG17416" s="6" t="s">
        <v>38038</v>
      </c>
    </row>
    <row r="17417" spans="29:33" x14ac:dyDescent="0.25">
      <c r="AC17417">
        <v>17417</v>
      </c>
      <c r="AD17417" s="6" t="s">
        <v>38039</v>
      </c>
      <c r="AE17417" s="6" t="s">
        <v>48750</v>
      </c>
      <c r="AF17417" s="6" t="s">
        <v>50479</v>
      </c>
      <c r="AG17417" s="6" t="s">
        <v>38040</v>
      </c>
    </row>
    <row r="17418" spans="29:33" x14ac:dyDescent="0.25">
      <c r="AC17418">
        <v>17418</v>
      </c>
      <c r="AD17418" s="6" t="s">
        <v>38041</v>
      </c>
      <c r="AE17418" s="6" t="s">
        <v>50488</v>
      </c>
      <c r="AF17418" s="6" t="s">
        <v>50479</v>
      </c>
      <c r="AG17418" s="6" t="s">
        <v>38042</v>
      </c>
    </row>
    <row r="17419" spans="29:33" x14ac:dyDescent="0.25">
      <c r="AC17419">
        <v>17419</v>
      </c>
      <c r="AD17419" s="6" t="s">
        <v>38043</v>
      </c>
      <c r="AE17419" s="6" t="s">
        <v>50488</v>
      </c>
      <c r="AF17419" s="6" t="s">
        <v>50479</v>
      </c>
      <c r="AG17419" s="6" t="s">
        <v>38044</v>
      </c>
    </row>
    <row r="17420" spans="29:33" x14ac:dyDescent="0.25">
      <c r="AC17420">
        <v>17420</v>
      </c>
      <c r="AD17420" s="6" t="s">
        <v>38045</v>
      </c>
      <c r="AE17420" s="6" t="s">
        <v>50479</v>
      </c>
      <c r="AF17420" s="6" t="s">
        <v>50488</v>
      </c>
      <c r="AG17420" s="6" t="s">
        <v>38046</v>
      </c>
    </row>
    <row r="17421" spans="29:33" x14ac:dyDescent="0.25">
      <c r="AC17421">
        <v>17421</v>
      </c>
      <c r="AD17421" s="6" t="s">
        <v>38047</v>
      </c>
      <c r="AE17421" s="6" t="s">
        <v>50479</v>
      </c>
      <c r="AF17421" s="6" t="s">
        <v>50488</v>
      </c>
      <c r="AG17421" s="6" t="s">
        <v>38048</v>
      </c>
    </row>
    <row r="17422" spans="29:33" x14ac:dyDescent="0.25">
      <c r="AC17422">
        <v>17422</v>
      </c>
      <c r="AD17422" s="6" t="s">
        <v>38049</v>
      </c>
      <c r="AE17422" s="6" t="s">
        <v>51009</v>
      </c>
      <c r="AF17422" s="6" t="s">
        <v>50488</v>
      </c>
      <c r="AG17422" s="6" t="s">
        <v>38050</v>
      </c>
    </row>
    <row r="17423" spans="29:33" x14ac:dyDescent="0.25">
      <c r="AC17423">
        <v>17423</v>
      </c>
      <c r="AD17423" s="6" t="s">
        <v>38051</v>
      </c>
      <c r="AE17423" s="6" t="s">
        <v>48677</v>
      </c>
      <c r="AF17423" s="6" t="s">
        <v>50491</v>
      </c>
      <c r="AG17423" s="6" t="s">
        <v>38052</v>
      </c>
    </row>
    <row r="17424" spans="29:33" x14ac:dyDescent="0.25">
      <c r="AC17424">
        <v>17424</v>
      </c>
      <c r="AD17424" s="6" t="s">
        <v>38053</v>
      </c>
      <c r="AE17424" s="6" t="s">
        <v>49214</v>
      </c>
      <c r="AF17424" s="6" t="s">
        <v>50494</v>
      </c>
      <c r="AG17424" s="6" t="s">
        <v>38054</v>
      </c>
    </row>
    <row r="17425" spans="29:33" x14ac:dyDescent="0.25">
      <c r="AC17425">
        <v>17425</v>
      </c>
      <c r="AD17425" s="6" t="s">
        <v>38055</v>
      </c>
      <c r="AE17425" s="6" t="s">
        <v>50485</v>
      </c>
      <c r="AF17425" s="6" t="s">
        <v>50494</v>
      </c>
      <c r="AG17425" s="6" t="s">
        <v>38056</v>
      </c>
    </row>
    <row r="17426" spans="29:33" x14ac:dyDescent="0.25">
      <c r="AC17426">
        <v>17426</v>
      </c>
      <c r="AD17426" s="6" t="s">
        <v>38057</v>
      </c>
      <c r="AE17426" s="6" t="s">
        <v>50476</v>
      </c>
      <c r="AF17426" s="6" t="s">
        <v>50494</v>
      </c>
      <c r="AG17426" s="6" t="s">
        <v>38058</v>
      </c>
    </row>
    <row r="17427" spans="29:33" x14ac:dyDescent="0.25">
      <c r="AC17427">
        <v>17427</v>
      </c>
      <c r="AD17427" s="6" t="s">
        <v>38059</v>
      </c>
      <c r="AE17427" s="6" t="s">
        <v>49231</v>
      </c>
      <c r="AF17427" s="6" t="s">
        <v>50494</v>
      </c>
      <c r="AG17427" s="6" t="s">
        <v>38060</v>
      </c>
    </row>
    <row r="17428" spans="29:33" x14ac:dyDescent="0.25">
      <c r="AC17428">
        <v>17428</v>
      </c>
      <c r="AD17428" s="6" t="s">
        <v>38061</v>
      </c>
      <c r="AE17428" s="6" t="s">
        <v>49506</v>
      </c>
      <c r="AF17428" s="6" t="s">
        <v>50499</v>
      </c>
      <c r="AG17428" s="6" t="s">
        <v>38062</v>
      </c>
    </row>
    <row r="17429" spans="29:33" x14ac:dyDescent="0.25">
      <c r="AC17429">
        <v>17429</v>
      </c>
      <c r="AD17429" s="6" t="s">
        <v>38063</v>
      </c>
      <c r="AE17429" s="6" t="s">
        <v>50813</v>
      </c>
      <c r="AF17429" s="6" t="s">
        <v>50499</v>
      </c>
      <c r="AG17429" s="6" t="s">
        <v>38064</v>
      </c>
    </row>
    <row r="17430" spans="29:33" x14ac:dyDescent="0.25">
      <c r="AC17430">
        <v>17430</v>
      </c>
      <c r="AD17430" s="6" t="s">
        <v>38065</v>
      </c>
      <c r="AE17430" s="6" t="s">
        <v>48828</v>
      </c>
      <c r="AF17430" s="6" t="s">
        <v>50499</v>
      </c>
      <c r="AG17430" s="6" t="s">
        <v>38066</v>
      </c>
    </row>
    <row r="17431" spans="29:33" x14ac:dyDescent="0.25">
      <c r="AC17431">
        <v>17431</v>
      </c>
      <c r="AD17431" s="6" t="s">
        <v>38067</v>
      </c>
      <c r="AE17431" s="6" t="s">
        <v>48828</v>
      </c>
      <c r="AF17431" s="6" t="s">
        <v>50499</v>
      </c>
      <c r="AG17431" s="6" t="s">
        <v>38068</v>
      </c>
    </row>
    <row r="17432" spans="29:33" x14ac:dyDescent="0.25">
      <c r="AC17432">
        <v>17432</v>
      </c>
      <c r="AD17432" s="6" t="s">
        <v>38069</v>
      </c>
      <c r="AE17432" s="6" t="s">
        <v>48717</v>
      </c>
      <c r="AF17432" s="6" t="s">
        <v>50502</v>
      </c>
      <c r="AG17432" s="6" t="s">
        <v>38070</v>
      </c>
    </row>
    <row r="17433" spans="29:33" x14ac:dyDescent="0.25">
      <c r="AC17433">
        <v>17433</v>
      </c>
      <c r="AD17433" s="6" t="s">
        <v>38071</v>
      </c>
      <c r="AE17433" s="6" t="s">
        <v>50303</v>
      </c>
      <c r="AF17433" s="6" t="s">
        <v>50505</v>
      </c>
      <c r="AG17433" s="6" t="s">
        <v>38072</v>
      </c>
    </row>
    <row r="17434" spans="29:33" x14ac:dyDescent="0.25">
      <c r="AC17434">
        <v>17434</v>
      </c>
      <c r="AD17434" s="6" t="s">
        <v>38073</v>
      </c>
      <c r="AE17434" s="6" t="s">
        <v>49602</v>
      </c>
      <c r="AF17434" s="6" t="s">
        <v>50510</v>
      </c>
      <c r="AG17434" s="6" t="s">
        <v>38074</v>
      </c>
    </row>
    <row r="17435" spans="29:33" x14ac:dyDescent="0.25">
      <c r="AC17435">
        <v>17435</v>
      </c>
      <c r="AD17435" s="6" t="s">
        <v>38075</v>
      </c>
      <c r="AE17435" s="6" t="s">
        <v>50521</v>
      </c>
      <c r="AF17435" s="6" t="s">
        <v>50513</v>
      </c>
      <c r="AG17435" s="6" t="s">
        <v>38076</v>
      </c>
    </row>
    <row r="17436" spans="29:33" x14ac:dyDescent="0.25">
      <c r="AC17436">
        <v>17436</v>
      </c>
      <c r="AD17436" s="6" t="s">
        <v>38077</v>
      </c>
      <c r="AE17436" s="6" t="s">
        <v>49571</v>
      </c>
      <c r="AF17436" s="6" t="s">
        <v>50513</v>
      </c>
      <c r="AG17436" s="6" t="s">
        <v>38078</v>
      </c>
    </row>
    <row r="17437" spans="29:33" x14ac:dyDescent="0.25">
      <c r="AC17437">
        <v>17437</v>
      </c>
      <c r="AD17437" s="6" t="s">
        <v>38079</v>
      </c>
      <c r="AE17437" s="6" t="s">
        <v>48908</v>
      </c>
      <c r="AF17437" s="6" t="s">
        <v>50513</v>
      </c>
      <c r="AG17437" s="6" t="s">
        <v>38080</v>
      </c>
    </row>
    <row r="17438" spans="29:33" x14ac:dyDescent="0.25">
      <c r="AC17438">
        <v>17438</v>
      </c>
      <c r="AD17438" s="6" t="s">
        <v>38081</v>
      </c>
      <c r="AE17438" s="6" t="s">
        <v>50518</v>
      </c>
      <c r="AF17438" s="6" t="s">
        <v>50513</v>
      </c>
      <c r="AG17438" s="6" t="s">
        <v>38082</v>
      </c>
    </row>
    <row r="17439" spans="29:33" x14ac:dyDescent="0.25">
      <c r="AC17439">
        <v>17439</v>
      </c>
      <c r="AD17439" s="6" t="s">
        <v>38083</v>
      </c>
      <c r="AE17439" s="6" t="s">
        <v>50510</v>
      </c>
      <c r="AF17439" s="6" t="s">
        <v>50513</v>
      </c>
      <c r="AG17439" s="6" t="s">
        <v>38084</v>
      </c>
    </row>
    <row r="17440" spans="29:33" x14ac:dyDescent="0.25">
      <c r="AC17440">
        <v>17440</v>
      </c>
      <c r="AD17440" s="6" t="s">
        <v>38085</v>
      </c>
      <c r="AE17440" s="6" t="s">
        <v>50534</v>
      </c>
      <c r="AF17440" s="6" t="s">
        <v>50518</v>
      </c>
      <c r="AG17440" s="6" t="s">
        <v>38086</v>
      </c>
    </row>
    <row r="17441" spans="29:33" x14ac:dyDescent="0.25">
      <c r="AC17441">
        <v>17441</v>
      </c>
      <c r="AD17441" s="6" t="s">
        <v>38087</v>
      </c>
      <c r="AE17441" s="6" t="s">
        <v>50700</v>
      </c>
      <c r="AF17441" s="6" t="s">
        <v>50518</v>
      </c>
      <c r="AG17441" s="6" t="s">
        <v>38088</v>
      </c>
    </row>
    <row r="17442" spans="29:33" x14ac:dyDescent="0.25">
      <c r="AC17442">
        <v>17442</v>
      </c>
      <c r="AD17442" s="6" t="s">
        <v>38089</v>
      </c>
      <c r="AE17442" s="6" t="s">
        <v>49510</v>
      </c>
      <c r="AF17442" s="6" t="s">
        <v>50521</v>
      </c>
      <c r="AG17442" s="6" t="s">
        <v>38090</v>
      </c>
    </row>
    <row r="17443" spans="29:33" x14ac:dyDescent="0.25">
      <c r="AC17443">
        <v>17443</v>
      </c>
      <c r="AD17443" s="6" t="s">
        <v>38091</v>
      </c>
      <c r="AE17443" s="6" t="s">
        <v>50697</v>
      </c>
      <c r="AF17443" s="6" t="s">
        <v>50521</v>
      </c>
      <c r="AG17443" s="6" t="s">
        <v>38092</v>
      </c>
    </row>
    <row r="17444" spans="29:33" x14ac:dyDescent="0.25">
      <c r="AC17444">
        <v>17444</v>
      </c>
      <c r="AD17444" s="6" t="s">
        <v>38093</v>
      </c>
      <c r="AE17444" s="6" t="s">
        <v>49267</v>
      </c>
      <c r="AF17444" s="6" t="s">
        <v>50529</v>
      </c>
      <c r="AG17444" s="6" t="s">
        <v>38094</v>
      </c>
    </row>
    <row r="17445" spans="29:33" x14ac:dyDescent="0.25">
      <c r="AC17445">
        <v>17445</v>
      </c>
      <c r="AD17445" s="6" t="s">
        <v>38095</v>
      </c>
      <c r="AE17445" s="6" t="s">
        <v>49263</v>
      </c>
      <c r="AF17445" s="6" t="s">
        <v>50529</v>
      </c>
      <c r="AG17445" s="6" t="s">
        <v>38096</v>
      </c>
    </row>
    <row r="17446" spans="29:33" x14ac:dyDescent="0.25">
      <c r="AC17446">
        <v>17446</v>
      </c>
      <c r="AD17446" s="6" t="s">
        <v>38097</v>
      </c>
      <c r="AE17446" s="6" t="s">
        <v>50499</v>
      </c>
      <c r="AF17446" s="6" t="s">
        <v>50534</v>
      </c>
      <c r="AG17446" s="6" t="s">
        <v>38098</v>
      </c>
    </row>
    <row r="17447" spans="29:33" x14ac:dyDescent="0.25">
      <c r="AC17447">
        <v>17447</v>
      </c>
      <c r="AD17447" s="6" t="s">
        <v>38099</v>
      </c>
      <c r="AE17447" s="6" t="s">
        <v>50499</v>
      </c>
      <c r="AF17447" s="6" t="s">
        <v>50534</v>
      </c>
      <c r="AG17447" s="6" t="s">
        <v>38100</v>
      </c>
    </row>
    <row r="17448" spans="29:33" x14ac:dyDescent="0.25">
      <c r="AC17448">
        <v>17448</v>
      </c>
      <c r="AD17448" s="6" t="s">
        <v>38101</v>
      </c>
      <c r="AE17448" s="6" t="s">
        <v>49536</v>
      </c>
      <c r="AF17448" s="6" t="s">
        <v>50534</v>
      </c>
      <c r="AG17448" s="6" t="s">
        <v>38102</v>
      </c>
    </row>
    <row r="17449" spans="29:33" x14ac:dyDescent="0.25">
      <c r="AC17449">
        <v>17449</v>
      </c>
      <c r="AD17449" s="6" t="s">
        <v>38103</v>
      </c>
      <c r="AE17449" s="6" t="s">
        <v>49362</v>
      </c>
      <c r="AF17449" s="6" t="s">
        <v>50549</v>
      </c>
      <c r="AG17449" s="6" t="s">
        <v>38104</v>
      </c>
    </row>
    <row r="17450" spans="29:33" x14ac:dyDescent="0.25">
      <c r="AC17450">
        <v>17450</v>
      </c>
      <c r="AD17450" s="6" t="s">
        <v>38105</v>
      </c>
      <c r="AE17450" s="6" t="s">
        <v>49008</v>
      </c>
      <c r="AF17450" s="6" t="s">
        <v>50599</v>
      </c>
      <c r="AG17450" s="6" t="s">
        <v>38106</v>
      </c>
    </row>
    <row r="17451" spans="29:33" x14ac:dyDescent="0.25">
      <c r="AC17451">
        <v>17451</v>
      </c>
      <c r="AD17451" s="6" t="s">
        <v>38107</v>
      </c>
      <c r="AE17451" s="6" t="s">
        <v>49538</v>
      </c>
      <c r="AF17451" s="6" t="s">
        <v>50607</v>
      </c>
      <c r="AG17451" s="6" t="s">
        <v>38108</v>
      </c>
    </row>
    <row r="17452" spans="29:33" x14ac:dyDescent="0.25">
      <c r="AC17452">
        <v>17452</v>
      </c>
      <c r="AD17452" s="6" t="s">
        <v>38109</v>
      </c>
      <c r="AE17452" s="6" t="s">
        <v>49410</v>
      </c>
      <c r="AF17452" s="6" t="s">
        <v>50766</v>
      </c>
      <c r="AG17452" s="6" t="s">
        <v>38110</v>
      </c>
    </row>
    <row r="17453" spans="29:33" x14ac:dyDescent="0.25">
      <c r="AC17453">
        <v>17453</v>
      </c>
      <c r="AD17453" s="6" t="s">
        <v>38111</v>
      </c>
      <c r="AE17453" s="6" t="s">
        <v>52161</v>
      </c>
      <c r="AF17453" s="6" t="s">
        <v>50617</v>
      </c>
      <c r="AG17453" s="6" t="s">
        <v>38112</v>
      </c>
    </row>
    <row r="17454" spans="29:33" x14ac:dyDescent="0.25">
      <c r="AC17454">
        <v>17454</v>
      </c>
      <c r="AD17454" s="6" t="s">
        <v>38113</v>
      </c>
      <c r="AE17454" s="6" t="s">
        <v>50625</v>
      </c>
      <c r="AF17454" s="6" t="s">
        <v>50631</v>
      </c>
      <c r="AG17454" s="6" t="s">
        <v>38114</v>
      </c>
    </row>
    <row r="17455" spans="29:33" x14ac:dyDescent="0.25">
      <c r="AC17455">
        <v>17455</v>
      </c>
      <c r="AD17455" s="6" t="s">
        <v>38115</v>
      </c>
      <c r="AE17455" s="6" t="s">
        <v>50491</v>
      </c>
      <c r="AF17455" s="6" t="s">
        <v>50625</v>
      </c>
      <c r="AG17455" s="6" t="s">
        <v>38116</v>
      </c>
    </row>
    <row r="17456" spans="29:33" x14ac:dyDescent="0.25">
      <c r="AC17456">
        <v>17456</v>
      </c>
      <c r="AD17456" s="6" t="s">
        <v>38117</v>
      </c>
      <c r="AE17456" s="6" t="s">
        <v>49178</v>
      </c>
      <c r="AF17456" s="6" t="s">
        <v>50638</v>
      </c>
      <c r="AG17456" s="6" t="s">
        <v>38118</v>
      </c>
    </row>
    <row r="17457" spans="29:33" x14ac:dyDescent="0.25">
      <c r="AC17457">
        <v>17457</v>
      </c>
      <c r="AD17457" s="6" t="s">
        <v>38119</v>
      </c>
      <c r="AE17457" s="6" t="s">
        <v>49257</v>
      </c>
      <c r="AF17457" s="6" t="s">
        <v>50638</v>
      </c>
      <c r="AG17457" s="6" t="s">
        <v>38120</v>
      </c>
    </row>
    <row r="17458" spans="29:33" x14ac:dyDescent="0.25">
      <c r="AC17458">
        <v>17458</v>
      </c>
      <c r="AD17458" s="6" t="s">
        <v>38121</v>
      </c>
      <c r="AE17458" s="6" t="s">
        <v>50382</v>
      </c>
      <c r="AF17458" s="6" t="s">
        <v>50562</v>
      </c>
      <c r="AG17458" s="6" t="s">
        <v>38122</v>
      </c>
    </row>
    <row r="17459" spans="29:33" x14ac:dyDescent="0.25">
      <c r="AC17459">
        <v>17459</v>
      </c>
      <c r="AD17459" s="6" t="s">
        <v>38123</v>
      </c>
      <c r="AE17459" s="6" t="s">
        <v>50312</v>
      </c>
      <c r="AF17459" s="6" t="s">
        <v>50562</v>
      </c>
      <c r="AG17459" s="6" t="s">
        <v>38124</v>
      </c>
    </row>
    <row r="17460" spans="29:33" x14ac:dyDescent="0.25">
      <c r="AC17460">
        <v>17460</v>
      </c>
      <c r="AD17460" s="6" t="s">
        <v>38125</v>
      </c>
      <c r="AE17460" s="6" t="s">
        <v>50575</v>
      </c>
      <c r="AF17460" s="6" t="s">
        <v>50565</v>
      </c>
      <c r="AG17460" s="6" t="s">
        <v>38126</v>
      </c>
    </row>
    <row r="17461" spans="29:33" x14ac:dyDescent="0.25">
      <c r="AC17461">
        <v>17461</v>
      </c>
      <c r="AD17461" s="6" t="s">
        <v>38127</v>
      </c>
      <c r="AE17461" s="6" t="s">
        <v>50554</v>
      </c>
      <c r="AF17461" s="6" t="s">
        <v>50581</v>
      </c>
      <c r="AG17461" s="6" t="s">
        <v>38128</v>
      </c>
    </row>
    <row r="17462" spans="29:33" x14ac:dyDescent="0.25">
      <c r="AC17462">
        <v>17462</v>
      </c>
      <c r="AD17462" s="6" t="s">
        <v>38129</v>
      </c>
      <c r="AE17462" s="6" t="s">
        <v>50321</v>
      </c>
      <c r="AF17462" s="6" t="s">
        <v>50581</v>
      </c>
      <c r="AG17462" s="6" t="s">
        <v>38130</v>
      </c>
    </row>
    <row r="17463" spans="29:33" x14ac:dyDescent="0.25">
      <c r="AC17463">
        <v>17463</v>
      </c>
      <c r="AD17463" s="6" t="s">
        <v>38131</v>
      </c>
      <c r="AE17463" s="6" t="s">
        <v>50318</v>
      </c>
      <c r="AF17463" s="6" t="s">
        <v>50584</v>
      </c>
      <c r="AG17463" s="6" t="s">
        <v>38132</v>
      </c>
    </row>
    <row r="17464" spans="29:33" x14ac:dyDescent="0.25">
      <c r="AC17464">
        <v>17464</v>
      </c>
      <c r="AD17464" s="6" t="s">
        <v>38133</v>
      </c>
      <c r="AE17464" s="6" t="s">
        <v>50785</v>
      </c>
      <c r="AF17464" s="6" t="s">
        <v>50700</v>
      </c>
      <c r="AG17464" s="6" t="s">
        <v>38134</v>
      </c>
    </row>
    <row r="17465" spans="29:33" x14ac:dyDescent="0.25">
      <c r="AC17465">
        <v>17465</v>
      </c>
      <c r="AD17465" s="6" t="s">
        <v>38135</v>
      </c>
      <c r="AE17465" s="6" t="s">
        <v>50617</v>
      </c>
      <c r="AF17465" s="6" t="s">
        <v>50700</v>
      </c>
      <c r="AG17465" s="6" t="s">
        <v>38136</v>
      </c>
    </row>
    <row r="17466" spans="29:33" x14ac:dyDescent="0.25">
      <c r="AC17466">
        <v>17466</v>
      </c>
      <c r="AD17466" s="6" t="s">
        <v>38137</v>
      </c>
      <c r="AE17466" s="6" t="s">
        <v>51017</v>
      </c>
      <c r="AF17466" s="6" t="s">
        <v>50700</v>
      </c>
      <c r="AG17466" s="6" t="s">
        <v>38138</v>
      </c>
    </row>
    <row r="17467" spans="29:33" x14ac:dyDescent="0.25">
      <c r="AC17467">
        <v>17467</v>
      </c>
      <c r="AD17467" s="6" t="s">
        <v>38139</v>
      </c>
      <c r="AE17467" s="6" t="s">
        <v>50206</v>
      </c>
      <c r="AF17467" s="6" t="s">
        <v>50573</v>
      </c>
      <c r="AG17467" s="6" t="s">
        <v>38140</v>
      </c>
    </row>
    <row r="17468" spans="29:33" x14ac:dyDescent="0.25">
      <c r="AC17468">
        <v>17468</v>
      </c>
      <c r="AD17468" s="6" t="s">
        <v>38141</v>
      </c>
      <c r="AE17468" s="6" t="s">
        <v>50465</v>
      </c>
      <c r="AF17468" s="6" t="s">
        <v>50709</v>
      </c>
      <c r="AG17468" s="6" t="s">
        <v>38142</v>
      </c>
    </row>
    <row r="17469" spans="29:33" x14ac:dyDescent="0.25">
      <c r="AC17469">
        <v>17469</v>
      </c>
      <c r="AD17469" s="6" t="s">
        <v>38143</v>
      </c>
      <c r="AE17469" s="6" t="s">
        <v>50712</v>
      </c>
      <c r="AF17469" s="6" t="s">
        <v>50709</v>
      </c>
      <c r="AG17469" s="6" t="s">
        <v>38144</v>
      </c>
    </row>
    <row r="17470" spans="29:33" x14ac:dyDescent="0.25">
      <c r="AC17470">
        <v>17470</v>
      </c>
      <c r="AD17470" s="6" t="s">
        <v>38145</v>
      </c>
      <c r="AE17470" s="6" t="s">
        <v>50253</v>
      </c>
      <c r="AF17470" s="6" t="s">
        <v>50652</v>
      </c>
      <c r="AG17470" s="6" t="s">
        <v>38146</v>
      </c>
    </row>
    <row r="17471" spans="29:33" x14ac:dyDescent="0.25">
      <c r="AC17471">
        <v>17471</v>
      </c>
      <c r="AD17471" s="6" t="s">
        <v>38147</v>
      </c>
      <c r="AE17471" s="6" t="s">
        <v>51706</v>
      </c>
      <c r="AF17471" s="6" t="s">
        <v>50652</v>
      </c>
      <c r="AG17471" s="6" t="s">
        <v>38148</v>
      </c>
    </row>
    <row r="17472" spans="29:33" x14ac:dyDescent="0.25">
      <c r="AC17472">
        <v>17472</v>
      </c>
      <c r="AD17472" s="6" t="s">
        <v>38149</v>
      </c>
      <c r="AE17472" s="6" t="s">
        <v>50379</v>
      </c>
      <c r="AF17472" s="6" t="s">
        <v>50656</v>
      </c>
      <c r="AG17472" s="6" t="s">
        <v>38150</v>
      </c>
    </row>
    <row r="17473" spans="29:33" x14ac:dyDescent="0.25">
      <c r="AC17473">
        <v>17473</v>
      </c>
      <c r="AD17473" s="6" t="s">
        <v>38151</v>
      </c>
      <c r="AE17473" s="6" t="s">
        <v>51222</v>
      </c>
      <c r="AF17473" s="6" t="s">
        <v>52155</v>
      </c>
      <c r="AG17473" s="6" t="s">
        <v>38152</v>
      </c>
    </row>
    <row r="17474" spans="29:33" x14ac:dyDescent="0.25">
      <c r="AC17474">
        <v>17474</v>
      </c>
      <c r="AD17474" s="6" t="s">
        <v>38153</v>
      </c>
      <c r="AE17474" s="6" t="s">
        <v>50619</v>
      </c>
      <c r="AF17474" s="6" t="s">
        <v>52141</v>
      </c>
      <c r="AG17474" s="6" t="s">
        <v>38154</v>
      </c>
    </row>
    <row r="17475" spans="29:33" x14ac:dyDescent="0.25">
      <c r="AC17475">
        <v>17475</v>
      </c>
      <c r="AD17475" s="6" t="s">
        <v>38155</v>
      </c>
      <c r="AE17475" s="6" t="s">
        <v>50638</v>
      </c>
      <c r="AF17475" s="6" t="s">
        <v>52150</v>
      </c>
      <c r="AG17475" s="6" t="s">
        <v>38156</v>
      </c>
    </row>
    <row r="17476" spans="29:33" x14ac:dyDescent="0.25">
      <c r="AC17476">
        <v>17476</v>
      </c>
      <c r="AD17476" s="6" t="s">
        <v>38157</v>
      </c>
      <c r="AE17476" s="6" t="s">
        <v>50590</v>
      </c>
      <c r="AF17476" s="6" t="s">
        <v>50678</v>
      </c>
      <c r="AG17476" s="6" t="s">
        <v>38158</v>
      </c>
    </row>
    <row r="17477" spans="29:33" x14ac:dyDescent="0.25">
      <c r="AC17477">
        <v>17477</v>
      </c>
      <c r="AD17477" s="6" t="s">
        <v>30390</v>
      </c>
      <c r="AE17477" s="6" t="s">
        <v>52017</v>
      </c>
      <c r="AF17477" s="6" t="s">
        <v>50727</v>
      </c>
      <c r="AG17477" s="6" t="s">
        <v>38159</v>
      </c>
    </row>
    <row r="17478" spans="29:33" x14ac:dyDescent="0.25">
      <c r="AC17478">
        <v>17478</v>
      </c>
      <c r="AD17478" s="6" t="s">
        <v>38160</v>
      </c>
      <c r="AE17478" s="6" t="s">
        <v>51148</v>
      </c>
      <c r="AF17478" s="6" t="s">
        <v>50739</v>
      </c>
      <c r="AG17478" s="6" t="s">
        <v>38161</v>
      </c>
    </row>
    <row r="17479" spans="29:33" x14ac:dyDescent="0.25">
      <c r="AC17479">
        <v>17479</v>
      </c>
      <c r="AD17479" s="6" t="s">
        <v>38162</v>
      </c>
      <c r="AE17479" s="6" t="s">
        <v>52129</v>
      </c>
      <c r="AF17479" s="6" t="s">
        <v>50748</v>
      </c>
      <c r="AG17479" s="6" t="s">
        <v>38163</v>
      </c>
    </row>
    <row r="17480" spans="29:33" x14ac:dyDescent="0.25">
      <c r="AC17480">
        <v>17480</v>
      </c>
      <c r="AD17480" s="6" t="s">
        <v>38164</v>
      </c>
      <c r="AE17480" s="6" t="s">
        <v>50739</v>
      </c>
      <c r="AF17480" s="6" t="s">
        <v>50748</v>
      </c>
      <c r="AG17480" s="6" t="s">
        <v>38165</v>
      </c>
    </row>
    <row r="17481" spans="29:33" x14ac:dyDescent="0.25">
      <c r="AC17481">
        <v>17481</v>
      </c>
      <c r="AD17481" s="6" t="s">
        <v>38166</v>
      </c>
      <c r="AE17481" s="6" t="s">
        <v>50638</v>
      </c>
      <c r="AF17481" s="6" t="s">
        <v>50751</v>
      </c>
      <c r="AG17481" s="6" t="s">
        <v>38167</v>
      </c>
    </row>
    <row r="17482" spans="29:33" x14ac:dyDescent="0.25">
      <c r="AC17482">
        <v>17482</v>
      </c>
      <c r="AD17482" s="6" t="s">
        <v>38168</v>
      </c>
      <c r="AE17482" s="6" t="s">
        <v>51378</v>
      </c>
      <c r="AF17482" s="6" t="s">
        <v>50751</v>
      </c>
      <c r="AG17482" s="6" t="s">
        <v>38169</v>
      </c>
    </row>
    <row r="17483" spans="29:33" x14ac:dyDescent="0.25">
      <c r="AC17483">
        <v>17483</v>
      </c>
      <c r="AD17483" s="6" t="s">
        <v>38170</v>
      </c>
      <c r="AE17483" s="6" t="s">
        <v>50771</v>
      </c>
      <c r="AF17483" s="6" t="s">
        <v>50751</v>
      </c>
      <c r="AG17483" s="6" t="s">
        <v>38171</v>
      </c>
    </row>
    <row r="17484" spans="29:33" x14ac:dyDescent="0.25">
      <c r="AC17484">
        <v>17484</v>
      </c>
      <c r="AD17484" s="6" t="s">
        <v>38172</v>
      </c>
      <c r="AE17484" s="6" t="s">
        <v>51649</v>
      </c>
      <c r="AF17484" s="6" t="s">
        <v>50751</v>
      </c>
      <c r="AG17484" s="6" t="s">
        <v>38173</v>
      </c>
    </row>
    <row r="17485" spans="29:33" x14ac:dyDescent="0.25">
      <c r="AC17485">
        <v>17485</v>
      </c>
      <c r="AD17485" s="6" t="s">
        <v>38174</v>
      </c>
      <c r="AE17485" s="6" t="s">
        <v>52038</v>
      </c>
      <c r="AF17485" s="6" t="s">
        <v>50709</v>
      </c>
      <c r="AG17485" s="6" t="s">
        <v>38175</v>
      </c>
    </row>
    <row r="17486" spans="29:33" x14ac:dyDescent="0.25">
      <c r="AC17486">
        <v>17486</v>
      </c>
      <c r="AD17486" s="6" t="s">
        <v>38176</v>
      </c>
      <c r="AE17486" s="6" t="s">
        <v>50681</v>
      </c>
      <c r="AF17486" s="6" t="s">
        <v>50681</v>
      </c>
      <c r="AG17486" s="6" t="s">
        <v>38177</v>
      </c>
    </row>
    <row r="17487" spans="29:33" x14ac:dyDescent="0.25">
      <c r="AC17487">
        <v>17487</v>
      </c>
      <c r="AD17487" s="6" t="s">
        <v>38178</v>
      </c>
      <c r="AE17487" s="6" t="s">
        <v>50733</v>
      </c>
      <c r="AF17487" s="6" t="s">
        <v>50771</v>
      </c>
      <c r="AG17487" s="6" t="s">
        <v>38179</v>
      </c>
    </row>
    <row r="17488" spans="29:33" x14ac:dyDescent="0.25">
      <c r="AC17488">
        <v>17488</v>
      </c>
      <c r="AD17488" s="6" t="s">
        <v>38180</v>
      </c>
      <c r="AE17488" s="6" t="s">
        <v>50687</v>
      </c>
      <c r="AF17488" s="6" t="s">
        <v>50678</v>
      </c>
      <c r="AG17488" s="6" t="s">
        <v>38181</v>
      </c>
    </row>
    <row r="17489" spans="29:33" x14ac:dyDescent="0.25">
      <c r="AC17489">
        <v>17489</v>
      </c>
      <c r="AD17489" s="6" t="s">
        <v>38182</v>
      </c>
      <c r="AE17489" s="6" t="s">
        <v>49263</v>
      </c>
      <c r="AF17489" s="6" t="s">
        <v>50638</v>
      </c>
      <c r="AG17489" s="6" t="s">
        <v>38183</v>
      </c>
    </row>
    <row r="17490" spans="29:33" x14ac:dyDescent="0.25">
      <c r="AC17490">
        <v>17490</v>
      </c>
      <c r="AD17490" s="6" t="s">
        <v>38184</v>
      </c>
      <c r="AE17490" s="6" t="s">
        <v>50540</v>
      </c>
      <c r="AF17490" s="6" t="s">
        <v>50743</v>
      </c>
      <c r="AG17490" s="6" t="s">
        <v>38185</v>
      </c>
    </row>
    <row r="17491" spans="29:33" x14ac:dyDescent="0.25">
      <c r="AC17491">
        <v>17491</v>
      </c>
      <c r="AD17491" s="6" t="s">
        <v>38186</v>
      </c>
      <c r="AE17491" s="6" t="s">
        <v>49438</v>
      </c>
      <c r="AF17491" s="6" t="s">
        <v>50771</v>
      </c>
      <c r="AG17491" s="6" t="s">
        <v>38187</v>
      </c>
    </row>
    <row r="17492" spans="29:33" x14ac:dyDescent="0.25">
      <c r="AC17492">
        <v>17492</v>
      </c>
      <c r="AD17492" s="6" t="s">
        <v>38188</v>
      </c>
      <c r="AE17492" s="6" t="s">
        <v>50212</v>
      </c>
      <c r="AF17492" s="6" t="s">
        <v>50771</v>
      </c>
      <c r="AG17492" s="6" t="s">
        <v>38189</v>
      </c>
    </row>
    <row r="17493" spans="29:33" x14ac:dyDescent="0.25">
      <c r="AC17493">
        <v>17493</v>
      </c>
      <c r="AD17493" s="6" t="s">
        <v>38190</v>
      </c>
      <c r="AE17493" s="6" t="s">
        <v>49414</v>
      </c>
      <c r="AF17493" s="6" t="s">
        <v>50689</v>
      </c>
      <c r="AG17493" s="6" t="s">
        <v>38191</v>
      </c>
    </row>
    <row r="17494" spans="29:33" x14ac:dyDescent="0.25">
      <c r="AC17494">
        <v>17494</v>
      </c>
      <c r="AD17494" s="6" t="s">
        <v>38192</v>
      </c>
      <c r="AE17494" s="6" t="s">
        <v>52038</v>
      </c>
      <c r="AF17494" s="6" t="s">
        <v>50771</v>
      </c>
      <c r="AG17494" s="6" t="s">
        <v>38193</v>
      </c>
    </row>
    <row r="17495" spans="29:33" x14ac:dyDescent="0.25">
      <c r="AC17495">
        <v>17495</v>
      </c>
      <c r="AD17495" s="6" t="s">
        <v>38194</v>
      </c>
      <c r="AE17495" s="6" t="s">
        <v>51572</v>
      </c>
      <c r="AF17495" s="6" t="s">
        <v>51166</v>
      </c>
      <c r="AG17495" s="6" t="s">
        <v>38195</v>
      </c>
    </row>
    <row r="17496" spans="29:33" x14ac:dyDescent="0.25">
      <c r="AC17496">
        <v>17496</v>
      </c>
      <c r="AD17496" s="6" t="s">
        <v>38196</v>
      </c>
      <c r="AE17496" s="6" t="s">
        <v>51572</v>
      </c>
      <c r="AF17496" s="6" t="s">
        <v>51166</v>
      </c>
      <c r="AG17496" s="6" t="s">
        <v>38197</v>
      </c>
    </row>
    <row r="17497" spans="29:33" x14ac:dyDescent="0.25">
      <c r="AC17497">
        <v>17497</v>
      </c>
      <c r="AD17497" s="6" t="s">
        <v>38198</v>
      </c>
      <c r="AE17497" s="6" t="s">
        <v>51572</v>
      </c>
      <c r="AF17497" s="6" t="s">
        <v>51166</v>
      </c>
      <c r="AG17497" s="6" t="s">
        <v>38199</v>
      </c>
    </row>
    <row r="17498" spans="29:33" x14ac:dyDescent="0.25">
      <c r="AC17498">
        <v>17498</v>
      </c>
      <c r="AD17498" s="6" t="s">
        <v>38200</v>
      </c>
      <c r="AE17498" s="6" t="s">
        <v>51193</v>
      </c>
      <c r="AF17498" s="6" t="s">
        <v>51172</v>
      </c>
      <c r="AG17498" s="6" t="s">
        <v>38201</v>
      </c>
    </row>
    <row r="17499" spans="29:33" x14ac:dyDescent="0.25">
      <c r="AC17499">
        <v>17499</v>
      </c>
      <c r="AD17499" s="6" t="s">
        <v>38202</v>
      </c>
      <c r="AE17499" s="6" t="s">
        <v>51478</v>
      </c>
      <c r="AF17499" s="6" t="s">
        <v>51206</v>
      </c>
      <c r="AG17499" s="6" t="s">
        <v>38203</v>
      </c>
    </row>
    <row r="17500" spans="29:33" x14ac:dyDescent="0.25">
      <c r="AC17500">
        <v>17500</v>
      </c>
      <c r="AD17500" s="6" t="s">
        <v>38204</v>
      </c>
      <c r="AE17500" s="6" t="s">
        <v>51285</v>
      </c>
      <c r="AF17500" s="6" t="s">
        <v>51222</v>
      </c>
      <c r="AG17500" s="6" t="s">
        <v>38205</v>
      </c>
    </row>
    <row r="17501" spans="29:33" x14ac:dyDescent="0.25">
      <c r="AC17501">
        <v>17501</v>
      </c>
      <c r="AD17501" s="6" t="s">
        <v>38206</v>
      </c>
      <c r="AE17501" s="6" t="s">
        <v>51268</v>
      </c>
      <c r="AF17501" s="6" t="s">
        <v>51234</v>
      </c>
      <c r="AG17501" s="6" t="s">
        <v>38207</v>
      </c>
    </row>
    <row r="17502" spans="29:33" x14ac:dyDescent="0.25">
      <c r="AC17502">
        <v>17502</v>
      </c>
      <c r="AD17502" s="6" t="s">
        <v>38208</v>
      </c>
      <c r="AE17502" s="6" t="s">
        <v>51236</v>
      </c>
      <c r="AF17502" s="6" t="s">
        <v>51234</v>
      </c>
      <c r="AG17502" s="6" t="s">
        <v>38209</v>
      </c>
    </row>
    <row r="17503" spans="29:33" x14ac:dyDescent="0.25">
      <c r="AC17503">
        <v>17503</v>
      </c>
      <c r="AD17503" s="6" t="s">
        <v>38210</v>
      </c>
      <c r="AE17503" s="6" t="s">
        <v>51248</v>
      </c>
      <c r="AF17503" s="6" t="s">
        <v>51248</v>
      </c>
      <c r="AG17503" s="6" t="s">
        <v>38211</v>
      </c>
    </row>
    <row r="17504" spans="29:33" x14ac:dyDescent="0.25">
      <c r="AC17504">
        <v>17504</v>
      </c>
      <c r="AD17504" s="6" t="s">
        <v>38212</v>
      </c>
      <c r="AE17504" s="6" t="s">
        <v>51244</v>
      </c>
      <c r="AF17504" s="6" t="s">
        <v>51240</v>
      </c>
      <c r="AG17504" s="6" t="s">
        <v>38213</v>
      </c>
    </row>
    <row r="17505" spans="29:33" x14ac:dyDescent="0.25">
      <c r="AC17505">
        <v>17505</v>
      </c>
      <c r="AD17505" s="6" t="s">
        <v>38214</v>
      </c>
      <c r="AE17505" s="6" t="s">
        <v>51313</v>
      </c>
      <c r="AF17505" s="6" t="s">
        <v>51240</v>
      </c>
      <c r="AG17505" s="6" t="s">
        <v>38215</v>
      </c>
    </row>
    <row r="17506" spans="29:33" x14ac:dyDescent="0.25">
      <c r="AC17506">
        <v>17506</v>
      </c>
      <c r="AD17506" s="6" t="s">
        <v>38216</v>
      </c>
      <c r="AE17506" s="6" t="s">
        <v>49791</v>
      </c>
      <c r="AF17506" s="6" t="s">
        <v>51240</v>
      </c>
      <c r="AG17506" s="6" t="s">
        <v>38217</v>
      </c>
    </row>
    <row r="17507" spans="29:33" x14ac:dyDescent="0.25">
      <c r="AC17507">
        <v>17507</v>
      </c>
      <c r="AD17507" s="6" t="s">
        <v>38218</v>
      </c>
      <c r="AE17507" s="6" t="s">
        <v>51187</v>
      </c>
      <c r="AF17507" s="6" t="s">
        <v>51244</v>
      </c>
      <c r="AG17507" s="6" t="s">
        <v>38219</v>
      </c>
    </row>
    <row r="17508" spans="29:33" x14ac:dyDescent="0.25">
      <c r="AC17508">
        <v>17508</v>
      </c>
      <c r="AD17508" s="6" t="s">
        <v>38220</v>
      </c>
      <c r="AE17508" s="6" t="s">
        <v>52307</v>
      </c>
      <c r="AF17508" s="6" t="s">
        <v>51253</v>
      </c>
      <c r="AG17508" s="6" t="s">
        <v>38221</v>
      </c>
    </row>
    <row r="17509" spans="29:33" x14ac:dyDescent="0.25">
      <c r="AC17509">
        <v>17509</v>
      </c>
      <c r="AD17509" s="6" t="s">
        <v>38222</v>
      </c>
      <c r="AE17509" s="6" t="s">
        <v>51244</v>
      </c>
      <c r="AF17509" s="6" t="s">
        <v>51260</v>
      </c>
      <c r="AG17509" s="6" t="s">
        <v>38223</v>
      </c>
    </row>
    <row r="17510" spans="29:33" x14ac:dyDescent="0.25">
      <c r="AC17510">
        <v>17510</v>
      </c>
      <c r="AD17510" s="6" t="s">
        <v>38224</v>
      </c>
      <c r="AE17510" s="6" t="s">
        <v>50823</v>
      </c>
      <c r="AF17510" s="6" t="s">
        <v>51313</v>
      </c>
      <c r="AG17510" s="6" t="s">
        <v>38225</v>
      </c>
    </row>
    <row r="17511" spans="29:33" x14ac:dyDescent="0.25">
      <c r="AC17511">
        <v>17511</v>
      </c>
      <c r="AD17511" s="6" t="s">
        <v>38226</v>
      </c>
      <c r="AE17511" s="6" t="s">
        <v>49013</v>
      </c>
      <c r="AF17511" s="6" t="s">
        <v>51296</v>
      </c>
      <c r="AG17511" s="6" t="s">
        <v>38227</v>
      </c>
    </row>
    <row r="17512" spans="29:33" x14ac:dyDescent="0.25">
      <c r="AC17512">
        <v>17512</v>
      </c>
      <c r="AD17512" s="6" t="s">
        <v>38228</v>
      </c>
      <c r="AE17512" s="6" t="s">
        <v>50617</v>
      </c>
      <c r="AF17512" s="6" t="s">
        <v>51302</v>
      </c>
      <c r="AG17512" s="6" t="s">
        <v>38229</v>
      </c>
    </row>
    <row r="17513" spans="29:33" x14ac:dyDescent="0.25">
      <c r="AC17513">
        <v>17513</v>
      </c>
      <c r="AD17513" s="6" t="s">
        <v>38230</v>
      </c>
      <c r="AE17513" s="6" t="s">
        <v>51977</v>
      </c>
      <c r="AF17513" s="6" t="s">
        <v>51302</v>
      </c>
      <c r="AG17513" s="6" t="s">
        <v>38231</v>
      </c>
    </row>
    <row r="17514" spans="29:33" x14ac:dyDescent="0.25">
      <c r="AC17514">
        <v>17514</v>
      </c>
      <c r="AD17514" s="6" t="s">
        <v>38232</v>
      </c>
      <c r="AE17514" s="6" t="s">
        <v>48979</v>
      </c>
      <c r="AF17514" s="6" t="s">
        <v>51311</v>
      </c>
      <c r="AG17514" s="6" t="s">
        <v>38233</v>
      </c>
    </row>
    <row r="17515" spans="29:33" x14ac:dyDescent="0.25">
      <c r="AC17515">
        <v>17515</v>
      </c>
      <c r="AD17515" s="6" t="s">
        <v>38234</v>
      </c>
      <c r="AE17515" s="6" t="s">
        <v>49856</v>
      </c>
      <c r="AF17515" s="6" t="s">
        <v>51311</v>
      </c>
      <c r="AG17515" s="6" t="s">
        <v>38235</v>
      </c>
    </row>
    <row r="17516" spans="29:33" x14ac:dyDescent="0.25">
      <c r="AC17516">
        <v>17516</v>
      </c>
      <c r="AD17516" s="6" t="s">
        <v>38236</v>
      </c>
      <c r="AE17516" s="6" t="s">
        <v>48697</v>
      </c>
      <c r="AF17516" s="6" t="s">
        <v>49013</v>
      </c>
      <c r="AG17516" s="6" t="s">
        <v>38237</v>
      </c>
    </row>
    <row r="17517" spans="29:33" x14ac:dyDescent="0.25">
      <c r="AC17517">
        <v>17517</v>
      </c>
      <c r="AD17517" s="6" t="s">
        <v>38238</v>
      </c>
      <c r="AE17517" s="6" t="s">
        <v>51311</v>
      </c>
      <c r="AF17517" s="6" t="s">
        <v>49013</v>
      </c>
      <c r="AG17517" s="6" t="s">
        <v>38239</v>
      </c>
    </row>
    <row r="17518" spans="29:33" x14ac:dyDescent="0.25">
      <c r="AC17518">
        <v>17518</v>
      </c>
      <c r="AD17518" s="6" t="s">
        <v>38240</v>
      </c>
      <c r="AE17518" s="6" t="s">
        <v>52240</v>
      </c>
      <c r="AF17518" s="6" t="s">
        <v>52243</v>
      </c>
      <c r="AG17518" s="6" t="s">
        <v>38241</v>
      </c>
    </row>
    <row r="17519" spans="29:33" x14ac:dyDescent="0.25">
      <c r="AC17519">
        <v>17519</v>
      </c>
      <c r="AD17519" s="6" t="s">
        <v>38242</v>
      </c>
      <c r="AE17519" s="6" t="s">
        <v>48938</v>
      </c>
      <c r="AF17519" s="6" t="s">
        <v>51574</v>
      </c>
      <c r="AG17519" s="6" t="s">
        <v>38243</v>
      </c>
    </row>
    <row r="17520" spans="29:33" x14ac:dyDescent="0.25">
      <c r="AC17520">
        <v>17520</v>
      </c>
      <c r="AD17520" s="6" t="s">
        <v>38244</v>
      </c>
      <c r="AE17520" s="6" t="s">
        <v>48732</v>
      </c>
      <c r="AF17520" s="6" t="s">
        <v>51574</v>
      </c>
      <c r="AG17520" s="6" t="s">
        <v>38245</v>
      </c>
    </row>
    <row r="17521" spans="29:33" x14ac:dyDescent="0.25">
      <c r="AC17521">
        <v>17521</v>
      </c>
      <c r="AD17521" s="6" t="s">
        <v>38246</v>
      </c>
      <c r="AE17521" s="6" t="s">
        <v>51884</v>
      </c>
      <c r="AF17521" s="6" t="s">
        <v>51574</v>
      </c>
      <c r="AG17521" s="6" t="s">
        <v>38247</v>
      </c>
    </row>
    <row r="17522" spans="29:33" x14ac:dyDescent="0.25">
      <c r="AC17522">
        <v>17522</v>
      </c>
      <c r="AD17522" s="6" t="s">
        <v>38248</v>
      </c>
      <c r="AE17522" s="6" t="s">
        <v>51206</v>
      </c>
      <c r="AF17522" s="6" t="s">
        <v>51574</v>
      </c>
      <c r="AG17522" s="6" t="s">
        <v>38249</v>
      </c>
    </row>
    <row r="17523" spans="29:33" x14ac:dyDescent="0.25">
      <c r="AC17523">
        <v>17523</v>
      </c>
      <c r="AD17523" s="6" t="s">
        <v>38250</v>
      </c>
      <c r="AE17523" s="6" t="s">
        <v>52187</v>
      </c>
      <c r="AF17523" s="6" t="s">
        <v>51574</v>
      </c>
      <c r="AG17523" s="6" t="s">
        <v>38251</v>
      </c>
    </row>
    <row r="17524" spans="29:33" x14ac:dyDescent="0.25">
      <c r="AC17524">
        <v>17524</v>
      </c>
      <c r="AD17524" s="6" t="s">
        <v>38252</v>
      </c>
      <c r="AE17524" s="6" t="s">
        <v>51225</v>
      </c>
      <c r="AF17524" s="6" t="s">
        <v>51285</v>
      </c>
      <c r="AG17524" s="6" t="s">
        <v>38253</v>
      </c>
    </row>
    <row r="17525" spans="29:33" x14ac:dyDescent="0.25">
      <c r="AC17525">
        <v>17525</v>
      </c>
      <c r="AD17525" s="6" t="s">
        <v>38254</v>
      </c>
      <c r="AE17525" s="6" t="s">
        <v>51574</v>
      </c>
      <c r="AF17525" s="6" t="s">
        <v>51378</v>
      </c>
      <c r="AG17525" s="6" t="s">
        <v>38255</v>
      </c>
    </row>
    <row r="17526" spans="29:33" x14ac:dyDescent="0.25">
      <c r="AC17526">
        <v>17526</v>
      </c>
      <c r="AD17526" s="6" t="s">
        <v>38256</v>
      </c>
      <c r="AE17526" s="6" t="s">
        <v>51574</v>
      </c>
      <c r="AF17526" s="6" t="s">
        <v>51378</v>
      </c>
      <c r="AG17526" s="6" t="s">
        <v>38257</v>
      </c>
    </row>
    <row r="17527" spans="29:33" x14ac:dyDescent="0.25">
      <c r="AC17527">
        <v>17527</v>
      </c>
      <c r="AD17527" s="6" t="s">
        <v>38258</v>
      </c>
      <c r="AE17527" s="6" t="s">
        <v>51689</v>
      </c>
      <c r="AF17527" s="6" t="s">
        <v>51378</v>
      </c>
      <c r="AG17527" s="6" t="s">
        <v>38259</v>
      </c>
    </row>
    <row r="17528" spans="29:33" x14ac:dyDescent="0.25">
      <c r="AC17528">
        <v>17528</v>
      </c>
      <c r="AD17528" s="6" t="s">
        <v>38260</v>
      </c>
      <c r="AE17528" s="6" t="s">
        <v>51282</v>
      </c>
      <c r="AF17528" s="6" t="s">
        <v>51293</v>
      </c>
      <c r="AG17528" s="6" t="s">
        <v>38261</v>
      </c>
    </row>
    <row r="17529" spans="29:33" x14ac:dyDescent="0.25">
      <c r="AC17529">
        <v>17529</v>
      </c>
      <c r="AD17529" s="6" t="s">
        <v>38262</v>
      </c>
      <c r="AE17529" s="6" t="s">
        <v>50843</v>
      </c>
      <c r="AF17529" s="6" t="s">
        <v>51219</v>
      </c>
      <c r="AG17529" s="6" t="s">
        <v>38263</v>
      </c>
    </row>
    <row r="17530" spans="29:33" x14ac:dyDescent="0.25">
      <c r="AC17530">
        <v>17530</v>
      </c>
      <c r="AD17530" s="6" t="s">
        <v>38264</v>
      </c>
      <c r="AE17530" s="6" t="s">
        <v>52122</v>
      </c>
      <c r="AF17530" s="6" t="s">
        <v>52107</v>
      </c>
      <c r="AG17530" s="6" t="s">
        <v>38265</v>
      </c>
    </row>
    <row r="17531" spans="29:33" x14ac:dyDescent="0.25">
      <c r="AC17531">
        <v>17531</v>
      </c>
      <c r="AD17531" s="6" t="s">
        <v>38266</v>
      </c>
      <c r="AE17531" s="6" t="s">
        <v>52251</v>
      </c>
      <c r="AF17531" s="6" t="s">
        <v>52254</v>
      </c>
      <c r="AG17531" s="6" t="s">
        <v>38267</v>
      </c>
    </row>
    <row r="17532" spans="29:33" x14ac:dyDescent="0.25">
      <c r="AC17532">
        <v>17532</v>
      </c>
      <c r="AD17532" s="6" t="s">
        <v>38268</v>
      </c>
      <c r="AE17532" s="6" t="s">
        <v>50681</v>
      </c>
      <c r="AF17532" s="6" t="s">
        <v>52227</v>
      </c>
      <c r="AG17532" s="6" t="s">
        <v>38269</v>
      </c>
    </row>
    <row r="17533" spans="29:33" x14ac:dyDescent="0.25">
      <c r="AC17533">
        <v>17533</v>
      </c>
      <c r="AD17533" s="6" t="s">
        <v>38270</v>
      </c>
      <c r="AE17533" s="6" t="s">
        <v>52213</v>
      </c>
      <c r="AF17533" s="6" t="s">
        <v>52213</v>
      </c>
      <c r="AG17533" s="6" t="s">
        <v>38271</v>
      </c>
    </row>
    <row r="17534" spans="29:33" x14ac:dyDescent="0.25">
      <c r="AC17534">
        <v>17534</v>
      </c>
      <c r="AD17534" s="6" t="s">
        <v>38272</v>
      </c>
      <c r="AE17534" s="6" t="s">
        <v>51409</v>
      </c>
      <c r="AF17534" s="6" t="s">
        <v>51405</v>
      </c>
      <c r="AG17534" s="6" t="s">
        <v>38273</v>
      </c>
    </row>
    <row r="17535" spans="29:33" x14ac:dyDescent="0.25">
      <c r="AC17535">
        <v>17535</v>
      </c>
      <c r="AD17535" s="6" t="s">
        <v>38274</v>
      </c>
      <c r="AE17535" s="6" t="s">
        <v>51514</v>
      </c>
      <c r="AF17535" s="6" t="s">
        <v>51526</v>
      </c>
      <c r="AG17535" s="6" t="s">
        <v>38275</v>
      </c>
    </row>
    <row r="17536" spans="29:33" x14ac:dyDescent="0.25">
      <c r="AC17536">
        <v>17536</v>
      </c>
      <c r="AD17536" s="6" t="s">
        <v>38276</v>
      </c>
      <c r="AE17536" s="6" t="s">
        <v>52137</v>
      </c>
      <c r="AF17536" s="6" t="s">
        <v>51681</v>
      </c>
      <c r="AG17536" s="6" t="s">
        <v>38277</v>
      </c>
    </row>
    <row r="17537" spans="29:33" x14ac:dyDescent="0.25">
      <c r="AC17537">
        <v>17537</v>
      </c>
      <c r="AD17537" s="6" t="s">
        <v>38278</v>
      </c>
      <c r="AE17537" s="6" t="s">
        <v>51021</v>
      </c>
      <c r="AF17537" s="6" t="s">
        <v>51681</v>
      </c>
      <c r="AG17537" s="6" t="s">
        <v>38279</v>
      </c>
    </row>
    <row r="17538" spans="29:33" x14ac:dyDescent="0.25">
      <c r="AC17538">
        <v>17538</v>
      </c>
      <c r="AD17538" s="6" t="s">
        <v>38280</v>
      </c>
      <c r="AE17538" s="6" t="s">
        <v>50404</v>
      </c>
      <c r="AF17538" s="6" t="s">
        <v>51364</v>
      </c>
      <c r="AG17538" s="6" t="s">
        <v>38281</v>
      </c>
    </row>
    <row r="17539" spans="29:33" x14ac:dyDescent="0.25">
      <c r="AC17539">
        <v>17539</v>
      </c>
      <c r="AD17539" s="6" t="s">
        <v>38282</v>
      </c>
      <c r="AE17539" s="6" t="s">
        <v>50575</v>
      </c>
      <c r="AF17539" s="6" t="s">
        <v>51362</v>
      </c>
      <c r="AG17539" s="6" t="s">
        <v>38283</v>
      </c>
    </row>
    <row r="17540" spans="29:33" x14ac:dyDescent="0.25">
      <c r="AC17540">
        <v>17540</v>
      </c>
      <c r="AD17540" s="6" t="s">
        <v>38284</v>
      </c>
      <c r="AE17540" s="6" t="s">
        <v>51605</v>
      </c>
      <c r="AF17540" s="6" t="s">
        <v>51595</v>
      </c>
      <c r="AG17540" s="6" t="s">
        <v>38285</v>
      </c>
    </row>
    <row r="17541" spans="29:33" x14ac:dyDescent="0.25">
      <c r="AC17541">
        <v>17541</v>
      </c>
      <c r="AD17541" s="6" t="s">
        <v>38286</v>
      </c>
      <c r="AE17541" s="6" t="s">
        <v>51601</v>
      </c>
      <c r="AF17541" s="6" t="s">
        <v>51595</v>
      </c>
      <c r="AG17541" s="6" t="s">
        <v>38287</v>
      </c>
    </row>
    <row r="17542" spans="29:33" x14ac:dyDescent="0.25">
      <c r="AC17542">
        <v>17542</v>
      </c>
      <c r="AD17542" s="6" t="s">
        <v>38288</v>
      </c>
      <c r="AE17542" s="6" t="s">
        <v>50785</v>
      </c>
      <c r="AF17542" s="6" t="s">
        <v>51601</v>
      </c>
      <c r="AG17542" s="6" t="s">
        <v>38289</v>
      </c>
    </row>
    <row r="17543" spans="29:33" x14ac:dyDescent="0.25">
      <c r="AC17543">
        <v>17543</v>
      </c>
      <c r="AD17543" s="6" t="s">
        <v>38290</v>
      </c>
      <c r="AE17543" s="6" t="s">
        <v>48938</v>
      </c>
      <c r="AF17543" s="6" t="s">
        <v>51466</v>
      </c>
      <c r="AG17543" s="6" t="s">
        <v>38291</v>
      </c>
    </row>
    <row r="17544" spans="29:33" x14ac:dyDescent="0.25">
      <c r="AC17544">
        <v>17544</v>
      </c>
      <c r="AD17544" s="6" t="s">
        <v>38292</v>
      </c>
      <c r="AE17544" s="6" t="s">
        <v>51089</v>
      </c>
      <c r="AF17544" s="6" t="s">
        <v>51094</v>
      </c>
      <c r="AG17544" s="6" t="s">
        <v>38293</v>
      </c>
    </row>
    <row r="17545" spans="29:33" x14ac:dyDescent="0.25">
      <c r="AC17545">
        <v>17545</v>
      </c>
      <c r="AD17545" s="6" t="s">
        <v>38294</v>
      </c>
      <c r="AE17545" s="6" t="s">
        <v>51320</v>
      </c>
      <c r="AF17545" s="6" t="s">
        <v>51094</v>
      </c>
      <c r="AG17545" s="6" t="s">
        <v>38295</v>
      </c>
    </row>
    <row r="17546" spans="29:33" x14ac:dyDescent="0.25">
      <c r="AC17546">
        <v>17546</v>
      </c>
      <c r="AD17546" s="6" t="s">
        <v>38296</v>
      </c>
      <c r="AE17546" s="6" t="s">
        <v>51530</v>
      </c>
      <c r="AF17546" s="6" t="s">
        <v>51094</v>
      </c>
      <c r="AG17546" s="6" t="s">
        <v>38297</v>
      </c>
    </row>
    <row r="17547" spans="29:33" x14ac:dyDescent="0.25">
      <c r="AC17547">
        <v>17547</v>
      </c>
      <c r="AD17547" s="6" t="s">
        <v>38298</v>
      </c>
      <c r="AE17547" s="6" t="s">
        <v>49454</v>
      </c>
      <c r="AF17547" s="6" t="s">
        <v>51094</v>
      </c>
      <c r="AG17547" s="6" t="s">
        <v>38299</v>
      </c>
    </row>
    <row r="17548" spans="29:33" x14ac:dyDescent="0.25">
      <c r="AC17548">
        <v>17548</v>
      </c>
      <c r="AD17548" s="6" t="s">
        <v>38300</v>
      </c>
      <c r="AE17548" s="6" t="s">
        <v>51486</v>
      </c>
      <c r="AF17548" s="6" t="s">
        <v>51468</v>
      </c>
      <c r="AG17548" s="6" t="s">
        <v>38301</v>
      </c>
    </row>
    <row r="17549" spans="29:33" x14ac:dyDescent="0.25">
      <c r="AC17549">
        <v>17549</v>
      </c>
      <c r="AD17549" s="6" t="s">
        <v>38302</v>
      </c>
      <c r="AE17549" s="6" t="s">
        <v>51119</v>
      </c>
      <c r="AF17549" s="6" t="s">
        <v>51468</v>
      </c>
      <c r="AG17549" s="6" t="s">
        <v>38303</v>
      </c>
    </row>
    <row r="17550" spans="29:33" x14ac:dyDescent="0.25">
      <c r="AC17550">
        <v>17550</v>
      </c>
      <c r="AD17550" s="6" t="s">
        <v>38304</v>
      </c>
      <c r="AE17550" s="6" t="s">
        <v>51345</v>
      </c>
      <c r="AF17550" s="6" t="s">
        <v>51468</v>
      </c>
      <c r="AG17550" s="6" t="s">
        <v>38305</v>
      </c>
    </row>
    <row r="17551" spans="29:33" x14ac:dyDescent="0.25">
      <c r="AC17551">
        <v>17551</v>
      </c>
      <c r="AD17551" s="6" t="s">
        <v>38306</v>
      </c>
      <c r="AE17551" s="6" t="s">
        <v>50354</v>
      </c>
      <c r="AF17551" s="6" t="s">
        <v>51468</v>
      </c>
      <c r="AG17551" s="6" t="s">
        <v>38307</v>
      </c>
    </row>
    <row r="17552" spans="29:33" x14ac:dyDescent="0.25">
      <c r="AC17552">
        <v>17552</v>
      </c>
      <c r="AD17552" s="6" t="s">
        <v>38308</v>
      </c>
      <c r="AE17552" s="6" t="s">
        <v>51468</v>
      </c>
      <c r="AF17552" s="6" t="s">
        <v>51141</v>
      </c>
      <c r="AG17552" s="6" t="s">
        <v>38309</v>
      </c>
    </row>
    <row r="17553" spans="29:33" x14ac:dyDescent="0.25">
      <c r="AC17553">
        <v>17553</v>
      </c>
      <c r="AD17553" s="6" t="s">
        <v>38310</v>
      </c>
      <c r="AE17553" s="6" t="s">
        <v>51339</v>
      </c>
      <c r="AF17553" s="6" t="s">
        <v>51368</v>
      </c>
      <c r="AG17553" s="6" t="s">
        <v>38311</v>
      </c>
    </row>
    <row r="17554" spans="29:33" x14ac:dyDescent="0.25">
      <c r="AC17554">
        <v>17554</v>
      </c>
      <c r="AD17554" s="6" t="s">
        <v>38312</v>
      </c>
      <c r="AE17554" s="6" t="s">
        <v>51635</v>
      </c>
      <c r="AF17554" s="6" t="s">
        <v>51468</v>
      </c>
      <c r="AG17554" s="6" t="s">
        <v>38313</v>
      </c>
    </row>
    <row r="17555" spans="29:33" x14ac:dyDescent="0.25">
      <c r="AC17555">
        <v>17555</v>
      </c>
      <c r="AD17555" s="6" t="s">
        <v>38314</v>
      </c>
      <c r="AE17555" s="6" t="s">
        <v>51706</v>
      </c>
      <c r="AF17555" s="6" t="s">
        <v>51468</v>
      </c>
      <c r="AG17555" s="6" t="s">
        <v>38315</v>
      </c>
    </row>
    <row r="17556" spans="29:33" x14ac:dyDescent="0.25">
      <c r="AC17556">
        <v>17556</v>
      </c>
      <c r="AD17556" s="6" t="s">
        <v>38316</v>
      </c>
      <c r="AE17556" s="6" t="s">
        <v>52197</v>
      </c>
      <c r="AF17556" s="6" t="s">
        <v>51566</v>
      </c>
      <c r="AG17556" s="6" t="s">
        <v>38317</v>
      </c>
    </row>
    <row r="17557" spans="29:33" x14ac:dyDescent="0.25">
      <c r="AC17557">
        <v>17557</v>
      </c>
      <c r="AD17557" s="6" t="s">
        <v>38318</v>
      </c>
      <c r="AE17557" s="6" t="s">
        <v>50326</v>
      </c>
      <c r="AF17557" s="6" t="s">
        <v>51449</v>
      </c>
      <c r="AG17557" s="6" t="s">
        <v>38319</v>
      </c>
    </row>
    <row r="17558" spans="29:33" x14ac:dyDescent="0.25">
      <c r="AC17558">
        <v>17558</v>
      </c>
      <c r="AD17558" s="6" t="s">
        <v>38320</v>
      </c>
      <c r="AE17558" s="6" t="s">
        <v>51185</v>
      </c>
      <c r="AF17558" s="6" t="s">
        <v>51196</v>
      </c>
      <c r="AG17558" s="6" t="s">
        <v>38321</v>
      </c>
    </row>
    <row r="17559" spans="29:33" x14ac:dyDescent="0.25">
      <c r="AC17559">
        <v>17559</v>
      </c>
      <c r="AD17559" s="6" t="s">
        <v>38322</v>
      </c>
      <c r="AE17559" s="6" t="s">
        <v>51518</v>
      </c>
      <c r="AF17559" s="6" t="s">
        <v>51059</v>
      </c>
      <c r="AG17559" s="6" t="s">
        <v>38323</v>
      </c>
    </row>
    <row r="17560" spans="29:33" x14ac:dyDescent="0.25">
      <c r="AC17560">
        <v>17560</v>
      </c>
      <c r="AD17560" s="6" t="s">
        <v>38324</v>
      </c>
      <c r="AE17560" s="6" t="s">
        <v>51119</v>
      </c>
      <c r="AF17560" s="6" t="s">
        <v>51059</v>
      </c>
      <c r="AG17560" s="6" t="s">
        <v>38325</v>
      </c>
    </row>
    <row r="17561" spans="29:33" x14ac:dyDescent="0.25">
      <c r="AC17561">
        <v>17561</v>
      </c>
      <c r="AD17561" s="6" t="s">
        <v>38326</v>
      </c>
      <c r="AE17561" s="6" t="s">
        <v>49307</v>
      </c>
      <c r="AF17561" s="6" t="s">
        <v>51698</v>
      </c>
      <c r="AG17561" s="6" t="s">
        <v>38327</v>
      </c>
    </row>
    <row r="17562" spans="29:33" x14ac:dyDescent="0.25">
      <c r="AC17562">
        <v>17562</v>
      </c>
      <c r="AD17562" s="6" t="s">
        <v>38328</v>
      </c>
      <c r="AE17562" s="6" t="s">
        <v>50755</v>
      </c>
      <c r="AF17562" s="6" t="s">
        <v>51698</v>
      </c>
      <c r="AG17562" s="6" t="s">
        <v>38329</v>
      </c>
    </row>
    <row r="17563" spans="29:33" x14ac:dyDescent="0.25">
      <c r="AC17563">
        <v>17563</v>
      </c>
      <c r="AD17563" s="6" t="s">
        <v>38330</v>
      </c>
      <c r="AE17563" s="6" t="s">
        <v>52274</v>
      </c>
      <c r="AF17563" s="6" t="s">
        <v>51398</v>
      </c>
      <c r="AG17563" s="6" t="s">
        <v>38331</v>
      </c>
    </row>
    <row r="17564" spans="29:33" x14ac:dyDescent="0.25">
      <c r="AC17564">
        <v>17564</v>
      </c>
      <c r="AD17564" s="6" t="s">
        <v>38332</v>
      </c>
      <c r="AE17564" s="6" t="s">
        <v>51693</v>
      </c>
      <c r="AF17564" s="6" t="s">
        <v>51706</v>
      </c>
      <c r="AG17564" s="6" t="s">
        <v>38333</v>
      </c>
    </row>
    <row r="17565" spans="29:33" x14ac:dyDescent="0.25">
      <c r="AC17565">
        <v>17565</v>
      </c>
      <c r="AD17565" s="6" t="s">
        <v>38334</v>
      </c>
      <c r="AE17565" s="6" t="s">
        <v>49604</v>
      </c>
      <c r="AF17565" s="6" t="s">
        <v>51706</v>
      </c>
      <c r="AG17565" s="6" t="s">
        <v>38335</v>
      </c>
    </row>
    <row r="17566" spans="29:33" x14ac:dyDescent="0.25">
      <c r="AC17566">
        <v>17566</v>
      </c>
      <c r="AD17566" s="6" t="s">
        <v>38336</v>
      </c>
      <c r="AE17566" s="6" t="s">
        <v>50856</v>
      </c>
      <c r="AF17566" s="6" t="s">
        <v>51706</v>
      </c>
      <c r="AG17566" s="6" t="s">
        <v>38337</v>
      </c>
    </row>
    <row r="17567" spans="29:33" x14ac:dyDescent="0.25">
      <c r="AC17567">
        <v>17567</v>
      </c>
      <c r="AD17567" s="6" t="s">
        <v>38338</v>
      </c>
      <c r="AE17567" s="6" t="s">
        <v>51494</v>
      </c>
      <c r="AF17567" s="6" t="s">
        <v>51706</v>
      </c>
      <c r="AG17567" s="6" t="s">
        <v>38339</v>
      </c>
    </row>
    <row r="17568" spans="29:33" x14ac:dyDescent="0.25">
      <c r="AC17568">
        <v>17568</v>
      </c>
      <c r="AD17568" s="6" t="s">
        <v>38340</v>
      </c>
      <c r="AE17568" s="6" t="s">
        <v>51285</v>
      </c>
      <c r="AF17568" s="6" t="s">
        <v>51333</v>
      </c>
      <c r="AG17568" s="6" t="s">
        <v>38341</v>
      </c>
    </row>
    <row r="17569" spans="29:33" x14ac:dyDescent="0.25">
      <c r="AC17569">
        <v>17569</v>
      </c>
      <c r="AD17569" s="6" t="s">
        <v>38342</v>
      </c>
      <c r="AE17569" s="6" t="s">
        <v>50312</v>
      </c>
      <c r="AF17569" s="6" t="s">
        <v>52187</v>
      </c>
      <c r="AG17569" s="6" t="s">
        <v>38343</v>
      </c>
    </row>
    <row r="17570" spans="29:33" x14ac:dyDescent="0.25">
      <c r="AC17570">
        <v>17570</v>
      </c>
      <c r="AD17570" s="6" t="s">
        <v>38344</v>
      </c>
      <c r="AE17570" s="6" t="s">
        <v>52205</v>
      </c>
      <c r="AF17570" s="6" t="s">
        <v>52192</v>
      </c>
      <c r="AG17570" s="6" t="s">
        <v>38345</v>
      </c>
    </row>
    <row r="17571" spans="29:33" x14ac:dyDescent="0.25">
      <c r="AC17571">
        <v>17571</v>
      </c>
      <c r="AD17571" s="6" t="s">
        <v>38346</v>
      </c>
      <c r="AE17571" s="6" t="s">
        <v>50434</v>
      </c>
      <c r="AF17571" s="6" t="s">
        <v>52217</v>
      </c>
      <c r="AG17571" s="6" t="s">
        <v>38347</v>
      </c>
    </row>
    <row r="17572" spans="29:33" x14ac:dyDescent="0.25">
      <c r="AC17572">
        <v>17572</v>
      </c>
      <c r="AD17572" s="6" t="s">
        <v>38348</v>
      </c>
      <c r="AE17572" s="6" t="s">
        <v>51574</v>
      </c>
      <c r="AF17572" s="6" t="s">
        <v>52197</v>
      </c>
      <c r="AG17572" s="6" t="s">
        <v>38349</v>
      </c>
    </row>
    <row r="17573" spans="29:33" x14ac:dyDescent="0.25">
      <c r="AC17573">
        <v>17573</v>
      </c>
      <c r="AD17573" s="6" t="s">
        <v>38350</v>
      </c>
      <c r="AE17573" s="6" t="s">
        <v>52205</v>
      </c>
      <c r="AF17573" s="6" t="s">
        <v>52197</v>
      </c>
      <c r="AG17573" s="6" t="s">
        <v>38351</v>
      </c>
    </row>
    <row r="17574" spans="29:33" x14ac:dyDescent="0.25">
      <c r="AC17574">
        <v>17574</v>
      </c>
      <c r="AD17574" s="6" t="s">
        <v>38352</v>
      </c>
      <c r="AE17574" s="6" t="s">
        <v>51722</v>
      </c>
      <c r="AF17574" s="6" t="s">
        <v>52197</v>
      </c>
      <c r="AG17574" s="6" t="s">
        <v>38353</v>
      </c>
    </row>
    <row r="17575" spans="29:33" x14ac:dyDescent="0.25">
      <c r="AC17575">
        <v>17575</v>
      </c>
      <c r="AD17575" s="6" t="s">
        <v>38354</v>
      </c>
      <c r="AE17575" s="6" t="s">
        <v>49976</v>
      </c>
      <c r="AF17575" s="6" t="s">
        <v>52217</v>
      </c>
      <c r="AG17575" s="6" t="s">
        <v>38355</v>
      </c>
    </row>
    <row r="17576" spans="29:33" x14ac:dyDescent="0.25">
      <c r="AC17576">
        <v>17576</v>
      </c>
      <c r="AD17576" s="6" t="s">
        <v>38356</v>
      </c>
      <c r="AE17576" s="6" t="s">
        <v>51063</v>
      </c>
      <c r="AF17576" s="6" t="s">
        <v>51044</v>
      </c>
      <c r="AG17576" s="6" t="s">
        <v>38357</v>
      </c>
    </row>
    <row r="17577" spans="29:33" x14ac:dyDescent="0.25">
      <c r="AC17577">
        <v>17577</v>
      </c>
      <c r="AD17577" s="6" t="s">
        <v>38358</v>
      </c>
      <c r="AE17577" s="6" t="s">
        <v>50537</v>
      </c>
      <c r="AF17577" s="6" t="s">
        <v>51034</v>
      </c>
      <c r="AG17577" s="6" t="s">
        <v>38359</v>
      </c>
    </row>
    <row r="17578" spans="29:33" x14ac:dyDescent="0.25">
      <c r="AC17578">
        <v>17578</v>
      </c>
      <c r="AD17578" s="6" t="s">
        <v>38360</v>
      </c>
      <c r="AE17578" s="6" t="s">
        <v>51040</v>
      </c>
      <c r="AF17578" s="6" t="s">
        <v>51038</v>
      </c>
      <c r="AG17578" s="6" t="s">
        <v>38361</v>
      </c>
    </row>
    <row r="17579" spans="29:33" x14ac:dyDescent="0.25">
      <c r="AC17579">
        <v>17579</v>
      </c>
      <c r="AD17579" s="6" t="s">
        <v>38362</v>
      </c>
      <c r="AE17579" s="6" t="s">
        <v>51038</v>
      </c>
      <c r="AF17579" s="6" t="s">
        <v>51040</v>
      </c>
      <c r="AG17579" s="6" t="s">
        <v>38363</v>
      </c>
    </row>
    <row r="17580" spans="29:33" x14ac:dyDescent="0.25">
      <c r="AC17580">
        <v>17580</v>
      </c>
      <c r="AD17580" s="6" t="s">
        <v>38364</v>
      </c>
      <c r="AE17580" s="6" t="s">
        <v>51994</v>
      </c>
      <c r="AF17580" s="6" t="s">
        <v>51792</v>
      </c>
      <c r="AG17580" s="6" t="s">
        <v>38365</v>
      </c>
    </row>
    <row r="17581" spans="29:33" x14ac:dyDescent="0.25">
      <c r="AC17581">
        <v>17581</v>
      </c>
      <c r="AD17581" s="6" t="s">
        <v>38366</v>
      </c>
      <c r="AE17581" s="6" t="s">
        <v>52002</v>
      </c>
      <c r="AF17581" s="6" t="s">
        <v>52021</v>
      </c>
      <c r="AG17581" s="6" t="s">
        <v>38367</v>
      </c>
    </row>
    <row r="17582" spans="29:33" x14ac:dyDescent="0.25">
      <c r="AC17582">
        <v>17582</v>
      </c>
      <c r="AD17582" s="6" t="s">
        <v>38368</v>
      </c>
      <c r="AE17582" s="6" t="s">
        <v>52284</v>
      </c>
      <c r="AF17582" s="6" t="s">
        <v>52007</v>
      </c>
      <c r="AG17582" s="6" t="s">
        <v>38369</v>
      </c>
    </row>
    <row r="17583" spans="29:33" x14ac:dyDescent="0.25">
      <c r="AC17583">
        <v>17583</v>
      </c>
      <c r="AD17583" s="6" t="s">
        <v>38370</v>
      </c>
      <c r="AE17583" s="6" t="s">
        <v>52009</v>
      </c>
      <c r="AF17583" s="6" t="s">
        <v>52071</v>
      </c>
      <c r="AG17583" s="6" t="s">
        <v>38371</v>
      </c>
    </row>
    <row r="17584" spans="29:33" x14ac:dyDescent="0.25">
      <c r="AC17584">
        <v>17584</v>
      </c>
      <c r="AD17584" s="6" t="s">
        <v>30904</v>
      </c>
      <c r="AE17584" s="6" t="s">
        <v>51530</v>
      </c>
      <c r="AF17584" s="6" t="s">
        <v>51349</v>
      </c>
      <c r="AG17584" s="6" t="s">
        <v>38372</v>
      </c>
    </row>
    <row r="17585" spans="29:33" x14ac:dyDescent="0.25">
      <c r="AC17585">
        <v>17585</v>
      </c>
      <c r="AD17585" s="6" t="s">
        <v>38373</v>
      </c>
      <c r="AE17585" s="6" t="s">
        <v>51526</v>
      </c>
      <c r="AF17585" s="6" t="s">
        <v>51796</v>
      </c>
      <c r="AG17585" s="6" t="s">
        <v>38374</v>
      </c>
    </row>
    <row r="17586" spans="29:33" x14ac:dyDescent="0.25">
      <c r="AC17586">
        <v>17586</v>
      </c>
      <c r="AD17586" s="6" t="s">
        <v>38375</v>
      </c>
      <c r="AE17586" s="6" t="s">
        <v>52161</v>
      </c>
      <c r="AF17586" s="6" t="s">
        <v>52097</v>
      </c>
      <c r="AG17586" s="6" t="s">
        <v>38376</v>
      </c>
    </row>
    <row r="17587" spans="29:33" x14ac:dyDescent="0.25">
      <c r="AC17587">
        <v>17587</v>
      </c>
      <c r="AD17587" s="6" t="s">
        <v>38377</v>
      </c>
      <c r="AE17587" s="6" t="s">
        <v>52077</v>
      </c>
      <c r="AF17587" s="6" t="s">
        <v>51349</v>
      </c>
      <c r="AG17587" s="6" t="s">
        <v>38378</v>
      </c>
    </row>
    <row r="17588" spans="29:33" x14ac:dyDescent="0.25">
      <c r="AC17588">
        <v>17588</v>
      </c>
      <c r="AD17588" s="6" t="s">
        <v>38379</v>
      </c>
      <c r="AE17588" s="6" t="s">
        <v>51872</v>
      </c>
      <c r="AF17588" s="6" t="s">
        <v>51822</v>
      </c>
      <c r="AG17588" s="6" t="s">
        <v>38380</v>
      </c>
    </row>
    <row r="17589" spans="29:33" x14ac:dyDescent="0.25">
      <c r="AC17589">
        <v>17589</v>
      </c>
      <c r="AD17589" s="6" t="s">
        <v>38381</v>
      </c>
      <c r="AE17589" s="6" t="s">
        <v>51829</v>
      </c>
      <c r="AF17589" s="6" t="s">
        <v>51822</v>
      </c>
      <c r="AG17589" s="6" t="s">
        <v>38382</v>
      </c>
    </row>
    <row r="17590" spans="29:33" x14ac:dyDescent="0.25">
      <c r="AC17590">
        <v>17590</v>
      </c>
      <c r="AD17590" s="6" t="s">
        <v>38383</v>
      </c>
      <c r="AE17590" s="6" t="s">
        <v>51236</v>
      </c>
      <c r="AF17590" s="6" t="s">
        <v>51822</v>
      </c>
      <c r="AG17590" s="6" t="s">
        <v>38384</v>
      </c>
    </row>
    <row r="17591" spans="29:33" x14ac:dyDescent="0.25">
      <c r="AC17591">
        <v>17591</v>
      </c>
      <c r="AD17591" s="6" t="s">
        <v>38385</v>
      </c>
      <c r="AE17591" s="6" t="s">
        <v>51829</v>
      </c>
      <c r="AF17591" s="6" t="s">
        <v>51866</v>
      </c>
      <c r="AG17591" s="6" t="s">
        <v>38386</v>
      </c>
    </row>
    <row r="17592" spans="29:33" x14ac:dyDescent="0.25">
      <c r="AC17592">
        <v>17592</v>
      </c>
      <c r="AD17592" s="6" t="s">
        <v>38387</v>
      </c>
      <c r="AE17592" s="6" t="s">
        <v>51907</v>
      </c>
      <c r="AF17592" s="6" t="s">
        <v>51866</v>
      </c>
      <c r="AG17592" s="6" t="s">
        <v>38388</v>
      </c>
    </row>
    <row r="17593" spans="29:33" x14ac:dyDescent="0.25">
      <c r="AC17593">
        <v>17593</v>
      </c>
      <c r="AD17593" s="6" t="s">
        <v>38389</v>
      </c>
      <c r="AE17593" s="6" t="s">
        <v>51852</v>
      </c>
      <c r="AF17593" s="6" t="s">
        <v>51822</v>
      </c>
      <c r="AG17593" s="6" t="s">
        <v>38390</v>
      </c>
    </row>
    <row r="17594" spans="29:33" x14ac:dyDescent="0.25">
      <c r="AC17594">
        <v>17594</v>
      </c>
      <c r="AD17594" s="6" t="s">
        <v>38391</v>
      </c>
      <c r="AE17594" s="6" t="s">
        <v>51879</v>
      </c>
      <c r="AF17594" s="6" t="s">
        <v>51822</v>
      </c>
      <c r="AG17594" s="6" t="s">
        <v>38392</v>
      </c>
    </row>
    <row r="17595" spans="29:33" x14ac:dyDescent="0.25">
      <c r="AC17595">
        <v>17595</v>
      </c>
      <c r="AD17595" s="6" t="s">
        <v>38393</v>
      </c>
      <c r="AE17595" s="6" t="s">
        <v>51601</v>
      </c>
      <c r="AF17595" s="6" t="s">
        <v>51852</v>
      </c>
      <c r="AG17595" s="6" t="s">
        <v>38394</v>
      </c>
    </row>
    <row r="17596" spans="29:33" x14ac:dyDescent="0.25">
      <c r="AC17596">
        <v>17596</v>
      </c>
      <c r="AD17596" s="6" t="s">
        <v>38395</v>
      </c>
      <c r="AE17596" s="6" t="s">
        <v>51907</v>
      </c>
      <c r="AF17596" s="6" t="s">
        <v>51918</v>
      </c>
      <c r="AG17596" s="6" t="s">
        <v>38396</v>
      </c>
    </row>
    <row r="17597" spans="29:33" x14ac:dyDescent="0.25">
      <c r="AC17597">
        <v>17597</v>
      </c>
      <c r="AD17597" s="6" t="s">
        <v>38397</v>
      </c>
      <c r="AE17597" s="6" t="s">
        <v>50678</v>
      </c>
      <c r="AF17597" s="6" t="s">
        <v>51918</v>
      </c>
      <c r="AG17597" s="6" t="s">
        <v>38398</v>
      </c>
    </row>
    <row r="17598" spans="29:33" x14ac:dyDescent="0.25">
      <c r="AC17598">
        <v>17598</v>
      </c>
      <c r="AD17598" s="6" t="s">
        <v>38399</v>
      </c>
      <c r="AE17598" s="6" t="s">
        <v>51296</v>
      </c>
      <c r="AF17598" s="6" t="s">
        <v>51933</v>
      </c>
      <c r="AG17598" s="6" t="s">
        <v>38400</v>
      </c>
    </row>
    <row r="17599" spans="29:33" x14ac:dyDescent="0.25">
      <c r="AC17599">
        <v>17599</v>
      </c>
      <c r="AD17599" s="6" t="s">
        <v>38401</v>
      </c>
      <c r="AE17599" s="6" t="s">
        <v>51933</v>
      </c>
      <c r="AF17599" s="6" t="s">
        <v>51918</v>
      </c>
      <c r="AG17599" s="6" t="s">
        <v>38402</v>
      </c>
    </row>
    <row r="17600" spans="29:33" x14ac:dyDescent="0.25">
      <c r="AC17600">
        <v>17600</v>
      </c>
      <c r="AD17600" s="6" t="s">
        <v>38403</v>
      </c>
      <c r="AE17600" s="6" t="s">
        <v>51912</v>
      </c>
      <c r="AF17600" s="6" t="s">
        <v>51902</v>
      </c>
      <c r="AG17600" s="6" t="s">
        <v>38404</v>
      </c>
    </row>
    <row r="17601" spans="29:33" x14ac:dyDescent="0.25">
      <c r="AC17601">
        <v>17601</v>
      </c>
      <c r="AD17601" s="6" t="s">
        <v>38405</v>
      </c>
      <c r="AE17601" s="6" t="s">
        <v>51822</v>
      </c>
      <c r="AF17601" s="6" t="s">
        <v>51902</v>
      </c>
      <c r="AG17601" s="6" t="s">
        <v>38406</v>
      </c>
    </row>
    <row r="17602" spans="29:33" x14ac:dyDescent="0.25">
      <c r="AC17602">
        <v>17602</v>
      </c>
      <c r="AD17602" s="6" t="s">
        <v>38407</v>
      </c>
      <c r="AE17602" s="6" t="s">
        <v>52286</v>
      </c>
      <c r="AF17602" s="6" t="s">
        <v>51902</v>
      </c>
      <c r="AG17602" s="6" t="s">
        <v>38408</v>
      </c>
    </row>
    <row r="17603" spans="29:33" x14ac:dyDescent="0.25">
      <c r="AC17603">
        <v>17603</v>
      </c>
      <c r="AD17603" s="6" t="s">
        <v>38409</v>
      </c>
      <c r="AE17603" s="6" t="s">
        <v>51933</v>
      </c>
      <c r="AF17603" s="6" t="s">
        <v>51902</v>
      </c>
      <c r="AG17603" s="6" t="s">
        <v>38410</v>
      </c>
    </row>
    <row r="17604" spans="29:33" x14ac:dyDescent="0.25">
      <c r="AC17604">
        <v>17604</v>
      </c>
      <c r="AD17604" s="6" t="s">
        <v>38411</v>
      </c>
      <c r="AE17604" s="6" t="s">
        <v>51044</v>
      </c>
      <c r="AF17604" s="6" t="s">
        <v>51912</v>
      </c>
      <c r="AG17604" s="6" t="s">
        <v>38412</v>
      </c>
    </row>
    <row r="17605" spans="29:33" x14ac:dyDescent="0.25">
      <c r="AC17605">
        <v>17605</v>
      </c>
      <c r="AD17605" s="6" t="s">
        <v>38413</v>
      </c>
      <c r="AE17605" s="6" t="s">
        <v>51838</v>
      </c>
      <c r="AF17605" s="6" t="s">
        <v>51877</v>
      </c>
      <c r="AG17605" s="6" t="s">
        <v>38414</v>
      </c>
    </row>
    <row r="17606" spans="29:33" x14ac:dyDescent="0.25">
      <c r="AC17606">
        <v>17606</v>
      </c>
      <c r="AD17606" s="6" t="s">
        <v>38415</v>
      </c>
      <c r="AE17606" s="6" t="s">
        <v>51870</v>
      </c>
      <c r="AF17606" s="6" t="s">
        <v>51894</v>
      </c>
      <c r="AG17606" s="6" t="s">
        <v>38416</v>
      </c>
    </row>
    <row r="17607" spans="29:33" x14ac:dyDescent="0.25">
      <c r="AC17607">
        <v>17607</v>
      </c>
      <c r="AD17607" s="6" t="s">
        <v>38417</v>
      </c>
      <c r="AE17607" s="6" t="s">
        <v>51566</v>
      </c>
      <c r="AF17607" s="6" t="s">
        <v>51896</v>
      </c>
      <c r="AG17607" s="6" t="s">
        <v>38418</v>
      </c>
    </row>
    <row r="17608" spans="29:33" x14ac:dyDescent="0.25">
      <c r="AC17608">
        <v>17608</v>
      </c>
      <c r="AD17608" s="6" t="s">
        <v>38419</v>
      </c>
      <c r="AE17608" s="6" t="s">
        <v>51808</v>
      </c>
      <c r="AF17608" s="6" t="s">
        <v>51752</v>
      </c>
      <c r="AG17608" s="6" t="s">
        <v>38420</v>
      </c>
    </row>
    <row r="17609" spans="29:33" x14ac:dyDescent="0.25">
      <c r="AC17609">
        <v>17609</v>
      </c>
      <c r="AD17609" s="6" t="s">
        <v>38421</v>
      </c>
      <c r="AE17609" s="6" t="s">
        <v>52374</v>
      </c>
      <c r="AF17609" s="6" t="s">
        <v>51752</v>
      </c>
      <c r="AG17609" s="6" t="s">
        <v>38422</v>
      </c>
    </row>
    <row r="17610" spans="29:33" x14ac:dyDescent="0.25">
      <c r="AC17610">
        <v>17610</v>
      </c>
      <c r="AD17610" s="6" t="s">
        <v>38423</v>
      </c>
      <c r="AE17610" s="6" t="s">
        <v>51808</v>
      </c>
      <c r="AF17610" s="6" t="s">
        <v>51752</v>
      </c>
      <c r="AG17610" s="6" t="s">
        <v>38424</v>
      </c>
    </row>
    <row r="17611" spans="29:33" x14ac:dyDescent="0.25">
      <c r="AC17611">
        <v>17611</v>
      </c>
      <c r="AD17611" s="6" t="s">
        <v>38425</v>
      </c>
      <c r="AE17611" s="6" t="s">
        <v>52374</v>
      </c>
      <c r="AF17611" s="6" t="s">
        <v>51752</v>
      </c>
      <c r="AG17611" s="6" t="s">
        <v>38426</v>
      </c>
    </row>
    <row r="17612" spans="29:33" x14ac:dyDescent="0.25">
      <c r="AC17612">
        <v>17612</v>
      </c>
      <c r="AD17612" s="6" t="s">
        <v>38427</v>
      </c>
      <c r="AE17612" s="6" t="s">
        <v>52374</v>
      </c>
      <c r="AF17612" s="6" t="s">
        <v>51752</v>
      </c>
      <c r="AG17612" s="6" t="s">
        <v>38428</v>
      </c>
    </row>
    <row r="17613" spans="29:33" x14ac:dyDescent="0.25">
      <c r="AC17613">
        <v>17613</v>
      </c>
      <c r="AD17613" s="6" t="s">
        <v>38429</v>
      </c>
      <c r="AE17613" s="6" t="s">
        <v>51574</v>
      </c>
      <c r="AF17613" s="6" t="s">
        <v>51761</v>
      </c>
      <c r="AG17613" s="6" t="s">
        <v>38430</v>
      </c>
    </row>
    <row r="17614" spans="29:33" x14ac:dyDescent="0.25">
      <c r="AC17614">
        <v>17614</v>
      </c>
      <c r="AD17614" s="6" t="s">
        <v>38431</v>
      </c>
      <c r="AE17614" s="6" t="s">
        <v>51808</v>
      </c>
      <c r="AF17614" s="6" t="s">
        <v>51767</v>
      </c>
      <c r="AG17614" s="6" t="s">
        <v>38432</v>
      </c>
    </row>
    <row r="17615" spans="29:33" x14ac:dyDescent="0.25">
      <c r="AC17615">
        <v>17615</v>
      </c>
      <c r="AD17615" s="6" t="s">
        <v>38433</v>
      </c>
      <c r="AE17615" s="6" t="s">
        <v>51767</v>
      </c>
      <c r="AF17615" s="6" t="s">
        <v>51786</v>
      </c>
      <c r="AG17615" s="6" t="s">
        <v>38434</v>
      </c>
    </row>
    <row r="17616" spans="29:33" x14ac:dyDescent="0.25">
      <c r="AC17616">
        <v>17616</v>
      </c>
      <c r="AD17616" s="6" t="s">
        <v>38435</v>
      </c>
      <c r="AE17616" s="6" t="s">
        <v>51808</v>
      </c>
      <c r="AF17616" s="6" t="s">
        <v>51782</v>
      </c>
      <c r="AG17616" s="6" t="s">
        <v>38436</v>
      </c>
    </row>
    <row r="17617" spans="29:33" x14ac:dyDescent="0.25">
      <c r="AC17617">
        <v>17617</v>
      </c>
      <c r="AD17617" s="6" t="s">
        <v>38437</v>
      </c>
      <c r="AE17617" s="6" t="s">
        <v>48822</v>
      </c>
      <c r="AF17617" s="6" t="s">
        <v>51813</v>
      </c>
      <c r="AG17617" s="6" t="s">
        <v>38438</v>
      </c>
    </row>
    <row r="17618" spans="29:33" x14ac:dyDescent="0.25">
      <c r="AC17618">
        <v>17618</v>
      </c>
      <c r="AD17618" s="6" t="s">
        <v>38439</v>
      </c>
      <c r="AE17618" s="6" t="s">
        <v>51940</v>
      </c>
      <c r="AF17618" s="6" t="s">
        <v>51956</v>
      </c>
      <c r="AG17618" s="6" t="s">
        <v>38440</v>
      </c>
    </row>
    <row r="17619" spans="29:33" x14ac:dyDescent="0.25">
      <c r="AC17619">
        <v>17619</v>
      </c>
      <c r="AD17619" s="6" t="s">
        <v>38441</v>
      </c>
      <c r="AE17619" s="6" t="s">
        <v>51193</v>
      </c>
      <c r="AF17619" s="6" t="s">
        <v>51956</v>
      </c>
      <c r="AG17619" s="6" t="s">
        <v>38442</v>
      </c>
    </row>
    <row r="17620" spans="29:33" x14ac:dyDescent="0.25">
      <c r="AC17620">
        <v>17620</v>
      </c>
      <c r="AD17620" s="6" t="s">
        <v>38443</v>
      </c>
      <c r="AE17620" s="6" t="s">
        <v>51982</v>
      </c>
      <c r="AF17620" s="6" t="s">
        <v>51948</v>
      </c>
      <c r="AG17620" s="6" t="s">
        <v>38444</v>
      </c>
    </row>
    <row r="17621" spans="29:33" x14ac:dyDescent="0.25">
      <c r="AC17621">
        <v>17621</v>
      </c>
      <c r="AD17621" s="6" t="s">
        <v>38445</v>
      </c>
      <c r="AE17621" s="6" t="s">
        <v>51977</v>
      </c>
      <c r="AF17621" s="6" t="s">
        <v>51956</v>
      </c>
      <c r="AG17621" s="6" t="s">
        <v>38446</v>
      </c>
    </row>
    <row r="17622" spans="29:33" x14ac:dyDescent="0.25">
      <c r="AC17622">
        <v>17622</v>
      </c>
      <c r="AD17622" s="6" t="s">
        <v>38447</v>
      </c>
      <c r="AE17622" s="6" t="s">
        <v>51884</v>
      </c>
      <c r="AF17622" s="6" t="s">
        <v>51956</v>
      </c>
      <c r="AG17622" s="6" t="s">
        <v>38448</v>
      </c>
    </row>
    <row r="17623" spans="29:33" x14ac:dyDescent="0.25">
      <c r="AC17623">
        <v>17623</v>
      </c>
      <c r="AD17623" s="6" t="s">
        <v>38449</v>
      </c>
      <c r="AE17623" s="6" t="s">
        <v>51940</v>
      </c>
      <c r="AF17623" s="6" t="s">
        <v>51977</v>
      </c>
      <c r="AG17623" s="6" t="s">
        <v>38450</v>
      </c>
    </row>
    <row r="17624" spans="29:33" x14ac:dyDescent="0.25">
      <c r="AC17624">
        <v>17624</v>
      </c>
      <c r="AD17624" s="6" t="s">
        <v>38451</v>
      </c>
      <c r="AE17624" s="6" t="s">
        <v>50755</v>
      </c>
      <c r="AF17624" s="6" t="s">
        <v>51977</v>
      </c>
      <c r="AG17624" s="6" t="s">
        <v>38452</v>
      </c>
    </row>
    <row r="17625" spans="29:33" x14ac:dyDescent="0.25">
      <c r="AC17625">
        <v>17625</v>
      </c>
      <c r="AD17625" s="6" t="s">
        <v>38453</v>
      </c>
      <c r="AE17625" s="6" t="s">
        <v>51775</v>
      </c>
      <c r="AF17625" s="6" t="s">
        <v>51977</v>
      </c>
      <c r="AG17625" s="6" t="s">
        <v>38454</v>
      </c>
    </row>
    <row r="17626" spans="29:33" x14ac:dyDescent="0.25">
      <c r="AC17626">
        <v>17626</v>
      </c>
      <c r="AD17626" s="6" t="s">
        <v>38455</v>
      </c>
      <c r="AE17626" s="6" t="s">
        <v>51924</v>
      </c>
      <c r="AF17626" s="6" t="s">
        <v>51977</v>
      </c>
      <c r="AG17626" s="6" t="s">
        <v>38456</v>
      </c>
    </row>
    <row r="17627" spans="29:33" x14ac:dyDescent="0.25">
      <c r="AC17627">
        <v>17627</v>
      </c>
      <c r="AD17627" s="6" t="s">
        <v>38457</v>
      </c>
      <c r="AE17627" s="6" t="s">
        <v>51928</v>
      </c>
      <c r="AF17627" s="6" t="s">
        <v>51977</v>
      </c>
      <c r="AG17627" s="6" t="s">
        <v>38458</v>
      </c>
    </row>
    <row r="17628" spans="29:33" x14ac:dyDescent="0.25">
      <c r="AC17628">
        <v>17628</v>
      </c>
      <c r="AD17628" s="6" t="s">
        <v>38459</v>
      </c>
      <c r="AE17628" s="6" t="s">
        <v>51977</v>
      </c>
      <c r="AF17628" s="6" t="s">
        <v>52297</v>
      </c>
      <c r="AG17628" s="6" t="s">
        <v>38460</v>
      </c>
    </row>
    <row r="17629" spans="29:33" x14ac:dyDescent="0.25">
      <c r="AC17629">
        <v>17629</v>
      </c>
      <c r="AD17629" s="6" t="s">
        <v>38461</v>
      </c>
      <c r="AE17629" s="6" t="s">
        <v>52038</v>
      </c>
      <c r="AF17629" s="6" t="s">
        <v>52046</v>
      </c>
      <c r="AG17629" s="6" t="s">
        <v>38462</v>
      </c>
    </row>
    <row r="17630" spans="29:33" x14ac:dyDescent="0.25">
      <c r="AC17630">
        <v>17630</v>
      </c>
      <c r="AD17630" s="6" t="s">
        <v>38463</v>
      </c>
      <c r="AE17630" s="6" t="s">
        <v>51808</v>
      </c>
      <c r="AF17630" s="6" t="s">
        <v>52280</v>
      </c>
      <c r="AG17630" s="6" t="s">
        <v>38464</v>
      </c>
    </row>
    <row r="17631" spans="29:33" x14ac:dyDescent="0.25">
      <c r="AC17631">
        <v>17631</v>
      </c>
      <c r="AD17631" s="6" t="s">
        <v>38465</v>
      </c>
      <c r="AE17631" s="6" t="s">
        <v>50470</v>
      </c>
      <c r="AF17631" s="6" t="s">
        <v>52319</v>
      </c>
      <c r="AG17631" s="6" t="s">
        <v>38466</v>
      </c>
    </row>
    <row r="17632" spans="29:33" x14ac:dyDescent="0.25">
      <c r="AC17632">
        <v>17632</v>
      </c>
      <c r="AD17632" s="6" t="s">
        <v>38467</v>
      </c>
      <c r="AE17632" s="6" t="s">
        <v>49913</v>
      </c>
      <c r="AF17632" s="6" t="s">
        <v>51423</v>
      </c>
      <c r="AG17632" s="6" t="s">
        <v>38468</v>
      </c>
    </row>
    <row r="17633" spans="29:33" x14ac:dyDescent="0.25">
      <c r="AC17633">
        <v>17633</v>
      </c>
      <c r="AD17633" s="6" t="s">
        <v>38469</v>
      </c>
      <c r="AE17633" s="6" t="s">
        <v>49862</v>
      </c>
      <c r="AF17633" s="6" t="s">
        <v>51423</v>
      </c>
      <c r="AG17633" s="6" t="s">
        <v>38470</v>
      </c>
    </row>
    <row r="17634" spans="29:33" x14ac:dyDescent="0.25">
      <c r="AC17634">
        <v>17634</v>
      </c>
      <c r="AD17634" s="6" t="s">
        <v>38471</v>
      </c>
      <c r="AE17634" s="6" t="s">
        <v>51415</v>
      </c>
      <c r="AF17634" s="6" t="s">
        <v>51423</v>
      </c>
      <c r="AG17634" s="6" t="s">
        <v>38472</v>
      </c>
    </row>
    <row r="17635" spans="29:33" x14ac:dyDescent="0.25">
      <c r="AC17635">
        <v>17635</v>
      </c>
      <c r="AD17635" s="6" t="s">
        <v>38473</v>
      </c>
      <c r="AE17635" s="6" t="s">
        <v>49040</v>
      </c>
      <c r="AF17635" s="6" t="s">
        <v>51423</v>
      </c>
      <c r="AG17635" s="6" t="s">
        <v>38474</v>
      </c>
    </row>
    <row r="17636" spans="29:33" x14ac:dyDescent="0.25">
      <c r="AC17636">
        <v>17636</v>
      </c>
      <c r="AD17636" s="6" t="s">
        <v>38475</v>
      </c>
      <c r="AE17636" s="6" t="s">
        <v>51415</v>
      </c>
      <c r="AF17636" s="6" t="s">
        <v>51423</v>
      </c>
      <c r="AG17636" s="6" t="s">
        <v>38476</v>
      </c>
    </row>
    <row r="17637" spans="29:33" x14ac:dyDescent="0.25">
      <c r="AC17637">
        <v>17637</v>
      </c>
      <c r="AD17637" s="6" t="s">
        <v>38477</v>
      </c>
      <c r="AE17637" s="6" t="s">
        <v>51484</v>
      </c>
      <c r="AF17637" s="6" t="s">
        <v>51423</v>
      </c>
      <c r="AG17637" s="6" t="s">
        <v>38478</v>
      </c>
    </row>
    <row r="17638" spans="29:33" x14ac:dyDescent="0.25">
      <c r="AC17638">
        <v>17638</v>
      </c>
      <c r="AD17638" s="6" t="s">
        <v>38479</v>
      </c>
      <c r="AE17638" s="6" t="s">
        <v>51771</v>
      </c>
      <c r="AF17638" s="6" t="s">
        <v>51423</v>
      </c>
      <c r="AG17638" s="6" t="s">
        <v>38480</v>
      </c>
    </row>
    <row r="17639" spans="29:33" x14ac:dyDescent="0.25">
      <c r="AC17639">
        <v>17639</v>
      </c>
      <c r="AD17639" s="6" t="s">
        <v>38481</v>
      </c>
      <c r="AE17639" s="6" t="s">
        <v>51439</v>
      </c>
      <c r="AF17639" s="6" t="s">
        <v>51423</v>
      </c>
      <c r="AG17639" s="6" t="s">
        <v>38482</v>
      </c>
    </row>
    <row r="17640" spans="29:33" x14ac:dyDescent="0.25">
      <c r="AC17640">
        <v>17640</v>
      </c>
      <c r="AD17640" s="6" t="s">
        <v>38483</v>
      </c>
      <c r="AE17640" s="6" t="s">
        <v>51439</v>
      </c>
      <c r="AF17640" s="6" t="s">
        <v>51423</v>
      </c>
      <c r="AG17640" s="6" t="s">
        <v>38484</v>
      </c>
    </row>
    <row r="17641" spans="29:33" x14ac:dyDescent="0.25">
      <c r="AC17641">
        <v>17641</v>
      </c>
      <c r="AD17641" s="6" t="s">
        <v>38485</v>
      </c>
      <c r="AE17641" s="6" t="s">
        <v>51484</v>
      </c>
      <c r="AF17641" s="6" t="s">
        <v>51423</v>
      </c>
      <c r="AG17641" s="6" t="s">
        <v>38486</v>
      </c>
    </row>
    <row r="17642" spans="29:33" x14ac:dyDescent="0.25">
      <c r="AC17642">
        <v>17642</v>
      </c>
      <c r="AD17642" s="6" t="s">
        <v>38487</v>
      </c>
      <c r="AE17642" s="6" t="s">
        <v>49024</v>
      </c>
      <c r="AF17642" s="6" t="s">
        <v>51423</v>
      </c>
      <c r="AG17642" s="6" t="s">
        <v>38488</v>
      </c>
    </row>
    <row r="17643" spans="29:33" x14ac:dyDescent="0.25">
      <c r="AC17643">
        <v>17643</v>
      </c>
      <c r="AD17643" s="6" t="s">
        <v>38489</v>
      </c>
      <c r="AE17643" s="6" t="s">
        <v>51439</v>
      </c>
      <c r="AF17643" s="6" t="s">
        <v>51415</v>
      </c>
      <c r="AG17643" s="6" t="s">
        <v>38490</v>
      </c>
    </row>
    <row r="17644" spans="29:33" x14ac:dyDescent="0.25">
      <c r="AC17644">
        <v>17644</v>
      </c>
      <c r="AD17644" s="6" t="s">
        <v>38491</v>
      </c>
      <c r="AE17644" s="6" t="s">
        <v>51449</v>
      </c>
      <c r="AF17644" s="6" t="s">
        <v>51415</v>
      </c>
      <c r="AG17644" s="6" t="s">
        <v>38492</v>
      </c>
    </row>
    <row r="17645" spans="29:33" x14ac:dyDescent="0.25">
      <c r="AC17645">
        <v>17645</v>
      </c>
      <c r="AD17645" s="6" t="s">
        <v>38493</v>
      </c>
      <c r="AE17645" s="6" t="s">
        <v>51405</v>
      </c>
      <c r="AF17645" s="6" t="s">
        <v>51403</v>
      </c>
      <c r="AG17645" s="6" t="s">
        <v>38494</v>
      </c>
    </row>
    <row r="17646" spans="29:33" x14ac:dyDescent="0.25">
      <c r="AC17646">
        <v>17646</v>
      </c>
      <c r="AD17646" s="6" t="s">
        <v>38495</v>
      </c>
      <c r="AE17646" s="6" t="s">
        <v>52031</v>
      </c>
      <c r="AF17646" s="6" t="s">
        <v>51548</v>
      </c>
      <c r="AG17646" s="6" t="s">
        <v>38496</v>
      </c>
    </row>
    <row r="17647" spans="29:33" x14ac:dyDescent="0.25">
      <c r="AC17647">
        <v>17647</v>
      </c>
      <c r="AD17647" s="6" t="s">
        <v>38497</v>
      </c>
      <c r="AE17647" s="6" t="s">
        <v>49502</v>
      </c>
      <c r="AF17647" s="6" t="s">
        <v>51548</v>
      </c>
      <c r="AG17647" s="6" t="s">
        <v>38498</v>
      </c>
    </row>
    <row r="17648" spans="29:33" x14ac:dyDescent="0.25">
      <c r="AC17648">
        <v>17648</v>
      </c>
      <c r="AD17648" s="6" t="s">
        <v>38499</v>
      </c>
      <c r="AE17648" s="6" t="s">
        <v>51431</v>
      </c>
      <c r="AF17648" s="6" t="s">
        <v>51443</v>
      </c>
      <c r="AG17648" s="6" t="s">
        <v>38500</v>
      </c>
    </row>
    <row r="17649" spans="29:33" x14ac:dyDescent="0.25">
      <c r="AC17649">
        <v>17649</v>
      </c>
      <c r="AD17649" s="6" t="s">
        <v>38501</v>
      </c>
      <c r="AE17649" s="6" t="s">
        <v>51021</v>
      </c>
      <c r="AF17649" s="6" t="s">
        <v>51584</v>
      </c>
      <c r="AG17649" s="6" t="s">
        <v>38502</v>
      </c>
    </row>
    <row r="17650" spans="29:33" x14ac:dyDescent="0.25">
      <c r="AC17650">
        <v>17650</v>
      </c>
      <c r="AD17650" s="6" t="s">
        <v>38503</v>
      </c>
      <c r="AE17650" s="6" t="s">
        <v>50997</v>
      </c>
      <c r="AF17650" s="6" t="s">
        <v>51584</v>
      </c>
      <c r="AG17650" s="6" t="s">
        <v>38504</v>
      </c>
    </row>
    <row r="17651" spans="29:33" x14ac:dyDescent="0.25">
      <c r="AC17651">
        <v>17651</v>
      </c>
      <c r="AD17651" s="6" t="s">
        <v>38505</v>
      </c>
      <c r="AE17651" s="6" t="s">
        <v>51457</v>
      </c>
      <c r="AF17651" s="6" t="s">
        <v>51584</v>
      </c>
      <c r="AG17651" s="6" t="s">
        <v>38506</v>
      </c>
    </row>
    <row r="17652" spans="29:33" x14ac:dyDescent="0.25">
      <c r="AC17652">
        <v>17652</v>
      </c>
      <c r="AD17652" s="6" t="s">
        <v>38507</v>
      </c>
      <c r="AE17652" s="6" t="s">
        <v>50473</v>
      </c>
      <c r="AF17652" s="6" t="s">
        <v>51584</v>
      </c>
      <c r="AG17652" s="6" t="s">
        <v>38508</v>
      </c>
    </row>
    <row r="17653" spans="29:33" x14ac:dyDescent="0.25">
      <c r="AC17653">
        <v>17653</v>
      </c>
      <c r="AD17653" s="6" t="s">
        <v>38509</v>
      </c>
      <c r="AE17653" s="6" t="s">
        <v>51258</v>
      </c>
      <c r="AF17653" s="6" t="s">
        <v>51584</v>
      </c>
      <c r="AG17653" s="6" t="s">
        <v>38510</v>
      </c>
    </row>
    <row r="17654" spans="29:33" x14ac:dyDescent="0.25">
      <c r="AC17654">
        <v>17654</v>
      </c>
      <c r="AD17654" s="6" t="s">
        <v>38511</v>
      </c>
      <c r="AE17654" s="6" t="s">
        <v>51858</v>
      </c>
      <c r="AF17654" s="6" t="s">
        <v>51584</v>
      </c>
      <c r="AG17654" s="6" t="s">
        <v>38512</v>
      </c>
    </row>
    <row r="17655" spans="29:33" x14ac:dyDescent="0.25">
      <c r="AC17655">
        <v>17655</v>
      </c>
      <c r="AD17655" s="6" t="s">
        <v>38513</v>
      </c>
      <c r="AE17655" s="6" t="s">
        <v>52227</v>
      </c>
      <c r="AF17655" s="6" t="s">
        <v>51584</v>
      </c>
      <c r="AG17655" s="6" t="s">
        <v>38514</v>
      </c>
    </row>
    <row r="17656" spans="29:33" x14ac:dyDescent="0.25">
      <c r="AC17656">
        <v>17656</v>
      </c>
      <c r="AD17656" s="6" t="s">
        <v>38515</v>
      </c>
      <c r="AE17656" s="6" t="s">
        <v>51933</v>
      </c>
      <c r="AF17656" s="6" t="s">
        <v>51584</v>
      </c>
      <c r="AG17656" s="6" t="s">
        <v>38516</v>
      </c>
    </row>
    <row r="17657" spans="29:33" x14ac:dyDescent="0.25">
      <c r="AC17657">
        <v>17657</v>
      </c>
      <c r="AD17657" s="6" t="s">
        <v>38517</v>
      </c>
      <c r="AE17657" s="6" t="s">
        <v>51279</v>
      </c>
      <c r="AF17657" s="6" t="s">
        <v>51478</v>
      </c>
      <c r="AG17657" s="6" t="s">
        <v>38518</v>
      </c>
    </row>
    <row r="17658" spans="29:33" x14ac:dyDescent="0.25">
      <c r="AC17658">
        <v>17658</v>
      </c>
      <c r="AD17658" s="6" t="s">
        <v>38519</v>
      </c>
      <c r="AE17658" s="6" t="s">
        <v>51253</v>
      </c>
      <c r="AF17658" s="6" t="s">
        <v>51480</v>
      </c>
      <c r="AG17658" s="6" t="s">
        <v>38520</v>
      </c>
    </row>
    <row r="17659" spans="29:33" x14ac:dyDescent="0.25">
      <c r="AC17659">
        <v>17659</v>
      </c>
      <c r="AD17659" s="6" t="s">
        <v>38521</v>
      </c>
      <c r="AE17659" s="6" t="s">
        <v>51457</v>
      </c>
      <c r="AF17659" s="6" t="s">
        <v>51482</v>
      </c>
      <c r="AG17659" s="6" t="s">
        <v>38522</v>
      </c>
    </row>
    <row r="17660" spans="29:33" x14ac:dyDescent="0.25">
      <c r="AC17660">
        <v>17660</v>
      </c>
      <c r="AD17660" s="6" t="s">
        <v>38523</v>
      </c>
      <c r="AE17660" s="6" t="s">
        <v>51653</v>
      </c>
      <c r="AF17660" s="6" t="s">
        <v>51482</v>
      </c>
      <c r="AG17660" s="6" t="s">
        <v>38524</v>
      </c>
    </row>
    <row r="17661" spans="29:33" x14ac:dyDescent="0.25">
      <c r="AC17661">
        <v>17661</v>
      </c>
      <c r="AD17661" s="6" t="s">
        <v>38525</v>
      </c>
      <c r="AE17661" s="6" t="s">
        <v>51902</v>
      </c>
      <c r="AF17661" s="6" t="s">
        <v>51484</v>
      </c>
      <c r="AG17661" s="6" t="s">
        <v>38526</v>
      </c>
    </row>
    <row r="17662" spans="29:33" x14ac:dyDescent="0.25">
      <c r="AC17662">
        <v>17662</v>
      </c>
      <c r="AD17662" s="6" t="s">
        <v>38527</v>
      </c>
      <c r="AE17662" s="6" t="s">
        <v>52295</v>
      </c>
      <c r="AF17662" s="6" t="s">
        <v>51486</v>
      </c>
      <c r="AG17662" s="6" t="s">
        <v>38528</v>
      </c>
    </row>
    <row r="17663" spans="29:33" x14ac:dyDescent="0.25">
      <c r="AC17663">
        <v>17663</v>
      </c>
      <c r="AD17663" s="6" t="s">
        <v>38529</v>
      </c>
      <c r="AE17663" s="6" t="s">
        <v>51514</v>
      </c>
      <c r="AF17663" s="6" t="s">
        <v>51486</v>
      </c>
      <c r="AG17663" s="6" t="s">
        <v>38530</v>
      </c>
    </row>
    <row r="17664" spans="29:33" x14ac:dyDescent="0.25">
      <c r="AC17664">
        <v>17664</v>
      </c>
      <c r="AD17664" s="6" t="s">
        <v>38531</v>
      </c>
      <c r="AE17664" s="6" t="s">
        <v>52288</v>
      </c>
      <c r="AF17664" s="6" t="s">
        <v>51494</v>
      </c>
      <c r="AG17664" s="6" t="s">
        <v>38532</v>
      </c>
    </row>
    <row r="17665" spans="29:33" x14ac:dyDescent="0.25">
      <c r="AC17665">
        <v>17665</v>
      </c>
      <c r="AD17665" s="6" t="s">
        <v>38533</v>
      </c>
      <c r="AE17665" s="6" t="s">
        <v>51132</v>
      </c>
      <c r="AF17665" s="6" t="s">
        <v>51494</v>
      </c>
      <c r="AG17665" s="6" t="s">
        <v>38534</v>
      </c>
    </row>
    <row r="17666" spans="29:33" x14ac:dyDescent="0.25">
      <c r="AC17666">
        <v>17666</v>
      </c>
      <c r="AD17666" s="6" t="s">
        <v>38535</v>
      </c>
      <c r="AE17666" s="6" t="s">
        <v>51589</v>
      </c>
      <c r="AF17666" s="6" t="s">
        <v>51490</v>
      </c>
      <c r="AG17666" s="6" t="s">
        <v>38536</v>
      </c>
    </row>
    <row r="17667" spans="29:33" x14ac:dyDescent="0.25">
      <c r="AC17667">
        <v>17667</v>
      </c>
      <c r="AD17667" s="6" t="s">
        <v>38537</v>
      </c>
      <c r="AE17667" s="6" t="s">
        <v>51566</v>
      </c>
      <c r="AF17667" s="6" t="s">
        <v>51490</v>
      </c>
      <c r="AG17667" s="6" t="s">
        <v>38538</v>
      </c>
    </row>
    <row r="17668" spans="29:33" x14ac:dyDescent="0.25">
      <c r="AC17668">
        <v>17668</v>
      </c>
      <c r="AD17668" s="6" t="s">
        <v>38539</v>
      </c>
      <c r="AE17668" s="6" t="s">
        <v>52354</v>
      </c>
      <c r="AF17668" s="6" t="s">
        <v>52331</v>
      </c>
      <c r="AG17668" s="6" t="s">
        <v>38540</v>
      </c>
    </row>
    <row r="17669" spans="29:33" x14ac:dyDescent="0.25">
      <c r="AC17669">
        <v>17669</v>
      </c>
      <c r="AD17669" s="6" t="s">
        <v>38541</v>
      </c>
      <c r="AE17669" s="6" t="s">
        <v>52340</v>
      </c>
      <c r="AF17669" s="6" t="s">
        <v>52331</v>
      </c>
      <c r="AG17669" s="6" t="s">
        <v>38542</v>
      </c>
    </row>
    <row r="17670" spans="29:33" x14ac:dyDescent="0.25">
      <c r="AC17670">
        <v>17670</v>
      </c>
      <c r="AD17670" s="6" t="s">
        <v>38543</v>
      </c>
      <c r="AE17670" s="6" t="s">
        <v>50991</v>
      </c>
      <c r="AF17670" s="6" t="s">
        <v>52354</v>
      </c>
      <c r="AG17670" s="6" t="s">
        <v>38544</v>
      </c>
    </row>
    <row r="17671" spans="29:33" x14ac:dyDescent="0.25">
      <c r="AC17671">
        <v>17671</v>
      </c>
      <c r="AD17671" s="6" t="s">
        <v>38545</v>
      </c>
      <c r="AE17671" s="6" t="s">
        <v>52340</v>
      </c>
      <c r="AF17671" s="6" t="s">
        <v>52354</v>
      </c>
      <c r="AG17671" s="6" t="s">
        <v>38546</v>
      </c>
    </row>
    <row r="17672" spans="29:33" x14ac:dyDescent="0.25">
      <c r="AC17672">
        <v>17672</v>
      </c>
      <c r="AD17672" s="6" t="s">
        <v>38547</v>
      </c>
      <c r="AE17672" s="6" t="s">
        <v>52357</v>
      </c>
      <c r="AF17672" s="6" t="s">
        <v>52360</v>
      </c>
      <c r="AG17672" s="6" t="s">
        <v>38548</v>
      </c>
    </row>
    <row r="17673" spans="29:33" x14ac:dyDescent="0.25">
      <c r="AC17673">
        <v>17673</v>
      </c>
      <c r="AD17673" s="6" t="s">
        <v>38549</v>
      </c>
      <c r="AE17673" s="6" t="s">
        <v>51756</v>
      </c>
      <c r="AF17673" s="6" t="s">
        <v>52374</v>
      </c>
      <c r="AG17673" s="6" t="s">
        <v>38550</v>
      </c>
    </row>
    <row r="17674" spans="29:33" x14ac:dyDescent="0.25">
      <c r="AC17674">
        <v>17674</v>
      </c>
      <c r="AD17674" s="6" t="s">
        <v>38551</v>
      </c>
      <c r="AE17674" s="6" t="s">
        <v>51966</v>
      </c>
      <c r="AF17674" s="6" t="s">
        <v>52398</v>
      </c>
      <c r="AG17674" s="6" t="s">
        <v>38552</v>
      </c>
    </row>
    <row r="17675" spans="29:33" x14ac:dyDescent="0.25">
      <c r="AC17675">
        <v>17675</v>
      </c>
      <c r="AD17675" s="6" t="s">
        <v>38553</v>
      </c>
      <c r="AE17675" s="6" t="s">
        <v>52416</v>
      </c>
      <c r="AF17675" s="6" t="s">
        <v>90</v>
      </c>
      <c r="AG17675" s="6" t="s">
        <v>38554</v>
      </c>
    </row>
    <row r="17676" spans="29:33" x14ac:dyDescent="0.25">
      <c r="AC17676">
        <v>17676</v>
      </c>
      <c r="AD17676" s="6" t="s">
        <v>38555</v>
      </c>
      <c r="AE17676" s="6" t="s">
        <v>51554</v>
      </c>
      <c r="AF17676" s="6" t="s">
        <v>90</v>
      </c>
      <c r="AG17676" s="6" t="s">
        <v>38556</v>
      </c>
    </row>
    <row r="17677" spans="29:33" x14ac:dyDescent="0.25">
      <c r="AC17677">
        <v>17677</v>
      </c>
      <c r="AD17677" s="6" t="s">
        <v>38557</v>
      </c>
      <c r="AE17677" s="6" t="s">
        <v>52334</v>
      </c>
      <c r="AF17677" s="6" t="s">
        <v>90</v>
      </c>
      <c r="AG17677" s="6" t="s">
        <v>38558</v>
      </c>
    </row>
    <row r="17678" spans="29:33" x14ac:dyDescent="0.25">
      <c r="AC17678">
        <v>17678</v>
      </c>
      <c r="AD17678" s="6" t="s">
        <v>38559</v>
      </c>
      <c r="AE17678" s="6" t="s">
        <v>52346</v>
      </c>
      <c r="AF17678" s="6" t="s">
        <v>90</v>
      </c>
      <c r="AG17678" s="6" t="s">
        <v>38560</v>
      </c>
    </row>
    <row r="17679" spans="29:33" x14ac:dyDescent="0.25">
      <c r="AC17679">
        <v>17679</v>
      </c>
      <c r="AD17679" s="6" t="s">
        <v>38561</v>
      </c>
      <c r="AE17679" s="6" t="s">
        <v>52413</v>
      </c>
      <c r="AF17679" s="6" t="s">
        <v>90</v>
      </c>
      <c r="AG17679" s="6" t="s">
        <v>38562</v>
      </c>
    </row>
    <row r="17680" spans="29:33" x14ac:dyDescent="0.25">
      <c r="AC17680">
        <v>17680</v>
      </c>
      <c r="AD17680" s="6" t="s">
        <v>38563</v>
      </c>
      <c r="AE17680" s="6" t="s">
        <v>52354</v>
      </c>
      <c r="AF17680" s="6" t="s">
        <v>90</v>
      </c>
      <c r="AG17680" s="6" t="s">
        <v>38564</v>
      </c>
    </row>
    <row r="17681" spans="29:33" x14ac:dyDescent="0.25">
      <c r="AC17681">
        <v>17681</v>
      </c>
      <c r="AD17681" s="6" t="s">
        <v>38565</v>
      </c>
      <c r="AE17681" s="6" t="s">
        <v>52351</v>
      </c>
      <c r="AF17681" s="6" t="s">
        <v>90</v>
      </c>
      <c r="AG17681" s="6" t="s">
        <v>38566</v>
      </c>
    </row>
    <row r="17682" spans="29:33" x14ac:dyDescent="0.25">
      <c r="AC17682">
        <v>17682</v>
      </c>
      <c r="AD17682" s="6" t="s">
        <v>38567</v>
      </c>
      <c r="AE17682" s="6" t="s">
        <v>52351</v>
      </c>
      <c r="AF17682" s="6" t="s">
        <v>90</v>
      </c>
      <c r="AG17682" s="6" t="s">
        <v>38568</v>
      </c>
    </row>
    <row r="17683" spans="29:33" x14ac:dyDescent="0.25">
      <c r="AC17683">
        <v>17683</v>
      </c>
      <c r="AD17683" s="6" t="s">
        <v>38569</v>
      </c>
      <c r="AE17683" s="6" t="s">
        <v>50628</v>
      </c>
      <c r="AF17683" s="6" t="s">
        <v>90</v>
      </c>
      <c r="AG17683" s="6" t="s">
        <v>38570</v>
      </c>
    </row>
    <row r="17684" spans="29:33" x14ac:dyDescent="0.25">
      <c r="AC17684">
        <v>17684</v>
      </c>
      <c r="AD17684" s="6" t="s">
        <v>38571</v>
      </c>
      <c r="AE17684" s="6" t="s">
        <v>52337</v>
      </c>
      <c r="AF17684" s="6" t="s">
        <v>90</v>
      </c>
      <c r="AG17684" s="6" t="s">
        <v>38572</v>
      </c>
    </row>
    <row r="17685" spans="29:33" x14ac:dyDescent="0.25">
      <c r="AC17685">
        <v>17685</v>
      </c>
      <c r="AD17685" s="6" t="s">
        <v>38573</v>
      </c>
      <c r="AE17685" s="6" t="s">
        <v>52351</v>
      </c>
      <c r="AF17685" s="6" t="s">
        <v>90</v>
      </c>
      <c r="AG17685" s="6" t="s">
        <v>38574</v>
      </c>
    </row>
    <row r="17686" spans="29:33" x14ac:dyDescent="0.25">
      <c r="AC17686">
        <v>17686</v>
      </c>
      <c r="AD17686" s="6" t="s">
        <v>38575</v>
      </c>
      <c r="AE17686" s="6" t="s">
        <v>49101</v>
      </c>
      <c r="AF17686" s="6" t="s">
        <v>90</v>
      </c>
      <c r="AG17686" s="6" t="s">
        <v>38576</v>
      </c>
    </row>
    <row r="17687" spans="29:33" x14ac:dyDescent="0.25">
      <c r="AC17687">
        <v>17687</v>
      </c>
      <c r="AD17687" s="6" t="s">
        <v>38577</v>
      </c>
      <c r="AE17687" s="6" t="s">
        <v>51222</v>
      </c>
      <c r="AF17687" s="6" t="s">
        <v>90</v>
      </c>
      <c r="AG17687" s="6" t="s">
        <v>38578</v>
      </c>
    </row>
    <row r="17688" spans="29:33" x14ac:dyDescent="0.25">
      <c r="AC17688">
        <v>17688</v>
      </c>
      <c r="AD17688" s="6" t="s">
        <v>38579</v>
      </c>
      <c r="AE17688" s="6" t="s">
        <v>52337</v>
      </c>
      <c r="AF17688" s="6" t="s">
        <v>90</v>
      </c>
      <c r="AG17688" s="6" t="s">
        <v>38580</v>
      </c>
    </row>
    <row r="17689" spans="29:33" x14ac:dyDescent="0.25">
      <c r="AC17689">
        <v>17689</v>
      </c>
      <c r="AD17689" s="6" t="s">
        <v>38581</v>
      </c>
      <c r="AE17689" s="6" t="s">
        <v>52429</v>
      </c>
      <c r="AF17689" s="6" t="s">
        <v>90</v>
      </c>
      <c r="AG17689" s="6" t="s">
        <v>38582</v>
      </c>
    </row>
    <row r="17690" spans="29:33" x14ac:dyDescent="0.25">
      <c r="AC17690">
        <v>17690</v>
      </c>
      <c r="AD17690" s="6" t="s">
        <v>38583</v>
      </c>
      <c r="AE17690" s="6" t="s">
        <v>50450</v>
      </c>
      <c r="AF17690" s="6" t="s">
        <v>90</v>
      </c>
      <c r="AG17690" s="6" t="s">
        <v>38584</v>
      </c>
    </row>
    <row r="17691" spans="29:33" x14ac:dyDescent="0.25">
      <c r="AC17691">
        <v>17691</v>
      </c>
      <c r="AD17691" s="6" t="s">
        <v>38585</v>
      </c>
      <c r="AE17691" s="6" t="s">
        <v>51136</v>
      </c>
      <c r="AF17691" s="6" t="s">
        <v>90</v>
      </c>
      <c r="AG17691" s="6" t="s">
        <v>38586</v>
      </c>
    </row>
    <row r="17692" spans="29:33" x14ac:dyDescent="0.25">
      <c r="AC17692">
        <v>17692</v>
      </c>
      <c r="AD17692" s="6" t="s">
        <v>38587</v>
      </c>
      <c r="AE17692" s="6" t="s">
        <v>49189</v>
      </c>
      <c r="AF17692" s="6" t="s">
        <v>90</v>
      </c>
      <c r="AG17692" s="6" t="s">
        <v>38588</v>
      </c>
    </row>
    <row r="17693" spans="29:33" x14ac:dyDescent="0.25">
      <c r="AC17693">
        <v>17693</v>
      </c>
      <c r="AD17693" s="6" t="s">
        <v>38589</v>
      </c>
      <c r="AE17693" s="6" t="s">
        <v>49502</v>
      </c>
      <c r="AF17693" s="6" t="s">
        <v>90</v>
      </c>
      <c r="AG17693" s="6" t="s">
        <v>38590</v>
      </c>
    </row>
    <row r="17694" spans="29:33" x14ac:dyDescent="0.25">
      <c r="AC17694">
        <v>17694</v>
      </c>
      <c r="AD17694" s="6" t="s">
        <v>30914</v>
      </c>
      <c r="AE17694" s="6" t="s">
        <v>50796</v>
      </c>
      <c r="AF17694" s="6" t="s">
        <v>90</v>
      </c>
      <c r="AG17694" s="6" t="s">
        <v>38591</v>
      </c>
    </row>
    <row r="17695" spans="29:33" x14ac:dyDescent="0.25">
      <c r="AC17695">
        <v>17695</v>
      </c>
      <c r="AD17695" s="6" t="s">
        <v>38592</v>
      </c>
      <c r="AE17695" s="6" t="s">
        <v>48801</v>
      </c>
      <c r="AF17695" s="6" t="s">
        <v>90</v>
      </c>
      <c r="AG17695" s="6" t="s">
        <v>38593</v>
      </c>
    </row>
    <row r="17696" spans="29:33" x14ac:dyDescent="0.25">
      <c r="AC17696">
        <v>17696</v>
      </c>
      <c r="AD17696" s="6" t="s">
        <v>38594</v>
      </c>
      <c r="AE17696" s="6" t="s">
        <v>52380</v>
      </c>
      <c r="AF17696" s="6" t="s">
        <v>90</v>
      </c>
      <c r="AG17696" s="6" t="s">
        <v>38595</v>
      </c>
    </row>
    <row r="17697" spans="29:33" x14ac:dyDescent="0.25">
      <c r="AC17697">
        <v>17697</v>
      </c>
      <c r="AD17697" s="6" t="s">
        <v>38596</v>
      </c>
      <c r="AE17697" s="6" t="s">
        <v>52380</v>
      </c>
      <c r="AF17697" s="6" t="s">
        <v>90</v>
      </c>
      <c r="AG17697" s="6" t="s">
        <v>38597</v>
      </c>
    </row>
    <row r="17698" spans="29:33" x14ac:dyDescent="0.25">
      <c r="AC17698">
        <v>17698</v>
      </c>
      <c r="AD17698" s="6" t="s">
        <v>38598</v>
      </c>
      <c r="AE17698" s="6" t="s">
        <v>52369</v>
      </c>
      <c r="AF17698" s="6" t="s">
        <v>90</v>
      </c>
      <c r="AG17698" s="6" t="s">
        <v>38599</v>
      </c>
    </row>
    <row r="17699" spans="29:33" x14ac:dyDescent="0.25">
      <c r="AC17699">
        <v>17699</v>
      </c>
      <c r="AD17699" s="6" t="s">
        <v>38600</v>
      </c>
      <c r="AE17699" s="6" t="s">
        <v>52380</v>
      </c>
      <c r="AF17699" s="6" t="s">
        <v>90</v>
      </c>
      <c r="AG17699" s="6" t="s">
        <v>38601</v>
      </c>
    </row>
    <row r="17700" spans="29:33" x14ac:dyDescent="0.25">
      <c r="AC17700">
        <v>17700</v>
      </c>
      <c r="AD17700" s="6" t="s">
        <v>38602</v>
      </c>
      <c r="AE17700" s="6" t="s">
        <v>50518</v>
      </c>
      <c r="AF17700" s="6" t="s">
        <v>90</v>
      </c>
      <c r="AG17700" s="6" t="s">
        <v>38603</v>
      </c>
    </row>
    <row r="17701" spans="29:33" x14ac:dyDescent="0.25">
      <c r="AC17701">
        <v>17701</v>
      </c>
      <c r="AD17701" s="6" t="s">
        <v>38604</v>
      </c>
      <c r="AE17701" s="6" t="s">
        <v>49247</v>
      </c>
      <c r="AF17701" s="6" t="s">
        <v>90</v>
      </c>
      <c r="AG17701" s="6" t="s">
        <v>38605</v>
      </c>
    </row>
    <row r="17702" spans="29:33" x14ac:dyDescent="0.25">
      <c r="AC17702">
        <v>17702</v>
      </c>
      <c r="AD17702" s="6" t="s">
        <v>38606</v>
      </c>
      <c r="AE17702" s="6" t="s">
        <v>51665</v>
      </c>
      <c r="AF17702" s="6" t="s">
        <v>90</v>
      </c>
      <c r="AG17702" s="6" t="s">
        <v>38607</v>
      </c>
    </row>
    <row r="17703" spans="29:33" x14ac:dyDescent="0.25">
      <c r="AC17703">
        <v>17703</v>
      </c>
      <c r="AD17703" s="6" t="s">
        <v>38608</v>
      </c>
      <c r="AE17703" s="6" t="s">
        <v>52011</v>
      </c>
      <c r="AF17703" s="6" t="s">
        <v>90</v>
      </c>
      <c r="AG17703" s="6" t="s">
        <v>38609</v>
      </c>
    </row>
    <row r="17704" spans="29:33" x14ac:dyDescent="0.25">
      <c r="AC17704">
        <v>17704</v>
      </c>
      <c r="AD17704" s="6" t="s">
        <v>38610</v>
      </c>
      <c r="AE17704" s="6" t="s">
        <v>51046</v>
      </c>
      <c r="AF17704" s="6" t="s">
        <v>90</v>
      </c>
      <c r="AG17704" s="6" t="s">
        <v>38611</v>
      </c>
    </row>
    <row r="17705" spans="29:33" x14ac:dyDescent="0.25">
      <c r="AC17705">
        <v>17705</v>
      </c>
      <c r="AD17705" s="6" t="s">
        <v>38612</v>
      </c>
      <c r="AE17705" s="6" t="s">
        <v>51850</v>
      </c>
      <c r="AF17705" s="6" t="s">
        <v>90</v>
      </c>
      <c r="AG17705" s="6" t="s">
        <v>38613</v>
      </c>
    </row>
    <row r="17706" spans="29:33" x14ac:dyDescent="0.25">
      <c r="AC17706">
        <v>17706</v>
      </c>
      <c r="AD17706" s="6" t="s">
        <v>38614</v>
      </c>
      <c r="AE17706" s="6" t="s">
        <v>52297</v>
      </c>
      <c r="AF17706" s="6" t="s">
        <v>90</v>
      </c>
      <c r="AG17706" s="6" t="s">
        <v>38615</v>
      </c>
    </row>
    <row r="17707" spans="29:33" x14ac:dyDescent="0.25">
      <c r="AC17707">
        <v>17707</v>
      </c>
      <c r="AD17707" s="6" t="s">
        <v>38616</v>
      </c>
      <c r="AE17707" s="6" t="s">
        <v>50297</v>
      </c>
      <c r="AF17707" s="6" t="s">
        <v>90</v>
      </c>
      <c r="AG17707" s="6" t="s">
        <v>38617</v>
      </c>
    </row>
    <row r="17708" spans="29:33" x14ac:dyDescent="0.25">
      <c r="AC17708">
        <v>17708</v>
      </c>
      <c r="AD17708" s="6" t="s">
        <v>38618</v>
      </c>
      <c r="AE17708" s="6" t="s">
        <v>49079</v>
      </c>
      <c r="AF17708" s="6" t="s">
        <v>90</v>
      </c>
      <c r="AG17708" s="6" t="s">
        <v>38619</v>
      </c>
    </row>
    <row r="17709" spans="29:33" x14ac:dyDescent="0.25">
      <c r="AC17709">
        <v>17709</v>
      </c>
      <c r="AD17709" s="6" t="s">
        <v>59</v>
      </c>
      <c r="AE17709" s="6" t="s">
        <v>49549</v>
      </c>
      <c r="AF17709" s="6" t="s">
        <v>90</v>
      </c>
      <c r="AG17709" s="6" t="s">
        <v>38620</v>
      </c>
    </row>
    <row r="17710" spans="29:33" x14ac:dyDescent="0.25">
      <c r="AC17710">
        <v>17710</v>
      </c>
      <c r="AD17710" s="6" t="s">
        <v>38621</v>
      </c>
      <c r="AE17710" s="6" t="s">
        <v>50360</v>
      </c>
      <c r="AF17710" s="6" t="s">
        <v>90</v>
      </c>
      <c r="AG17710" s="6" t="s">
        <v>38622</v>
      </c>
    </row>
    <row r="17711" spans="29:33" x14ac:dyDescent="0.25">
      <c r="AC17711">
        <v>17711</v>
      </c>
      <c r="AD17711" s="6" t="s">
        <v>38623</v>
      </c>
      <c r="AE17711" s="6" t="s">
        <v>48777</v>
      </c>
      <c r="AF17711" s="6" t="s">
        <v>90</v>
      </c>
      <c r="AG17711" s="6" t="s">
        <v>38624</v>
      </c>
    </row>
    <row r="17712" spans="29:33" x14ac:dyDescent="0.25">
      <c r="AC17712">
        <v>17712</v>
      </c>
      <c r="AD17712" s="6" t="s">
        <v>38625</v>
      </c>
      <c r="AE17712" s="6" t="s">
        <v>50906</v>
      </c>
      <c r="AF17712" s="6" t="s">
        <v>90</v>
      </c>
      <c r="AG17712" s="6" t="s">
        <v>38626</v>
      </c>
    </row>
    <row r="17713" spans="29:33" x14ac:dyDescent="0.25">
      <c r="AC17713">
        <v>17713</v>
      </c>
      <c r="AD17713" s="6" t="s">
        <v>38627</v>
      </c>
      <c r="AE17713" s="6" t="s">
        <v>51846</v>
      </c>
      <c r="AF17713" s="6" t="s">
        <v>90</v>
      </c>
      <c r="AG17713" s="6" t="s">
        <v>38628</v>
      </c>
    </row>
    <row r="17714" spans="29:33" x14ac:dyDescent="0.25">
      <c r="AC17714">
        <v>17714</v>
      </c>
      <c r="AD17714" s="6" t="s">
        <v>38629</v>
      </c>
      <c r="AE17714" s="6" t="s">
        <v>51514</v>
      </c>
      <c r="AF17714" s="6" t="s">
        <v>90</v>
      </c>
      <c r="AG17714" s="6" t="s">
        <v>38630</v>
      </c>
    </row>
    <row r="17715" spans="29:33" x14ac:dyDescent="0.25">
      <c r="AC17715">
        <v>17715</v>
      </c>
      <c r="AD17715" s="6" t="s">
        <v>38631</v>
      </c>
      <c r="AE17715" s="6" t="s">
        <v>51299</v>
      </c>
      <c r="AF17715" s="6" t="s">
        <v>90</v>
      </c>
      <c r="AG17715" s="6" t="s">
        <v>38632</v>
      </c>
    </row>
    <row r="17716" spans="29:33" x14ac:dyDescent="0.25">
      <c r="AC17716">
        <v>17716</v>
      </c>
      <c r="AD17716" s="6" t="s">
        <v>38633</v>
      </c>
      <c r="AE17716" s="6" t="s">
        <v>51486</v>
      </c>
      <c r="AF17716" s="6" t="s">
        <v>90</v>
      </c>
      <c r="AG17716" s="6" t="s">
        <v>38634</v>
      </c>
    </row>
    <row r="17717" spans="29:33" x14ac:dyDescent="0.25">
      <c r="AC17717">
        <v>17717</v>
      </c>
      <c r="AD17717" s="6" t="s">
        <v>38635</v>
      </c>
      <c r="AE17717" s="6" t="s">
        <v>52377</v>
      </c>
      <c r="AF17717" s="6" t="s">
        <v>90</v>
      </c>
      <c r="AG17717" s="6" t="s">
        <v>38636</v>
      </c>
    </row>
    <row r="17718" spans="29:33" x14ac:dyDescent="0.25">
      <c r="AC17718">
        <v>17718</v>
      </c>
      <c r="AD17718" s="6" t="s">
        <v>38637</v>
      </c>
      <c r="AE17718" s="6" t="s">
        <v>51896</v>
      </c>
      <c r="AF17718" s="6" t="s">
        <v>90</v>
      </c>
      <c r="AG17718" s="6" t="s">
        <v>38638</v>
      </c>
    </row>
    <row r="17719" spans="29:33" x14ac:dyDescent="0.25">
      <c r="AC17719">
        <v>17719</v>
      </c>
      <c r="AD17719" s="6" t="s">
        <v>38639</v>
      </c>
      <c r="AE17719" s="6" t="s">
        <v>52369</v>
      </c>
      <c r="AF17719" s="6" t="s">
        <v>90</v>
      </c>
      <c r="AG17719" s="6" t="s">
        <v>38640</v>
      </c>
    </row>
    <row r="17720" spans="29:33" x14ac:dyDescent="0.25">
      <c r="AC17720">
        <v>17720</v>
      </c>
      <c r="AD17720" s="6" t="s">
        <v>30246</v>
      </c>
      <c r="AE17720" s="6" t="s">
        <v>51894</v>
      </c>
      <c r="AF17720" s="6" t="s">
        <v>90</v>
      </c>
      <c r="AG17720" s="6" t="s">
        <v>38641</v>
      </c>
    </row>
    <row r="17721" spans="29:33" x14ac:dyDescent="0.25">
      <c r="AC17721">
        <v>17721</v>
      </c>
      <c r="AD17721" s="6" t="s">
        <v>38642</v>
      </c>
      <c r="AE17721" s="6" t="s">
        <v>50787</v>
      </c>
      <c r="AF17721" s="6" t="s">
        <v>90</v>
      </c>
      <c r="AG17721" s="6" t="s">
        <v>38643</v>
      </c>
    </row>
    <row r="17722" spans="29:33" x14ac:dyDescent="0.25">
      <c r="AC17722">
        <v>17722</v>
      </c>
      <c r="AD17722" s="6" t="s">
        <v>38644</v>
      </c>
      <c r="AE17722" s="6" t="s">
        <v>52423</v>
      </c>
      <c r="AF17722" s="6" t="s">
        <v>90</v>
      </c>
      <c r="AG17722" s="6" t="s">
        <v>38645</v>
      </c>
    </row>
    <row r="17723" spans="29:33" x14ac:dyDescent="0.25">
      <c r="AC17723">
        <v>17723</v>
      </c>
      <c r="AD17723" s="6" t="s">
        <v>38646</v>
      </c>
      <c r="AE17723" s="6" t="s">
        <v>49782</v>
      </c>
      <c r="AF17723" s="6" t="s">
        <v>90</v>
      </c>
      <c r="AG17723" s="6" t="s">
        <v>38647</v>
      </c>
    </row>
    <row r="17724" spans="29:33" x14ac:dyDescent="0.25">
      <c r="AC17724">
        <v>17724</v>
      </c>
      <c r="AD17724" s="6" t="s">
        <v>38648</v>
      </c>
      <c r="AE17724" s="6" t="s">
        <v>50115</v>
      </c>
      <c r="AF17724" s="6" t="s">
        <v>90</v>
      </c>
      <c r="AG17724" s="6" t="s">
        <v>38649</v>
      </c>
    </row>
    <row r="17725" spans="29:33" x14ac:dyDescent="0.25">
      <c r="AC17725">
        <v>17725</v>
      </c>
      <c r="AD17725" s="6" t="s">
        <v>38650</v>
      </c>
      <c r="AE17725" s="6" t="s">
        <v>52346</v>
      </c>
      <c r="AF17725" s="6" t="s">
        <v>90</v>
      </c>
      <c r="AG17725" s="6" t="s">
        <v>38651</v>
      </c>
    </row>
    <row r="17726" spans="29:33" x14ac:dyDescent="0.25">
      <c r="AC17726">
        <v>17726</v>
      </c>
      <c r="AD17726" s="6" t="s">
        <v>38652</v>
      </c>
      <c r="AE17726" s="6" t="s">
        <v>51480</v>
      </c>
      <c r="AF17726" s="6" t="s">
        <v>90</v>
      </c>
      <c r="AG17726" s="6" t="s">
        <v>38653</v>
      </c>
    </row>
    <row r="17727" spans="29:33" x14ac:dyDescent="0.25">
      <c r="AC17727">
        <v>17727</v>
      </c>
      <c r="AD17727" s="6" t="s">
        <v>38654</v>
      </c>
      <c r="AE17727" s="6" t="s">
        <v>48920</v>
      </c>
      <c r="AF17727" s="6" t="s">
        <v>90</v>
      </c>
      <c r="AG17727" s="6" t="s">
        <v>38655</v>
      </c>
    </row>
    <row r="17728" spans="29:33" x14ac:dyDescent="0.25">
      <c r="AC17728">
        <v>17728</v>
      </c>
      <c r="AD17728" s="6" t="s">
        <v>38656</v>
      </c>
      <c r="AE17728" s="6" t="s">
        <v>51661</v>
      </c>
      <c r="AF17728" s="6" t="s">
        <v>90</v>
      </c>
      <c r="AG17728" s="6" t="s">
        <v>38657</v>
      </c>
    </row>
    <row r="17729" spans="29:33" x14ac:dyDescent="0.25">
      <c r="AC17729">
        <v>17729</v>
      </c>
      <c r="AD17729" s="6" t="s">
        <v>38658</v>
      </c>
      <c r="AE17729" s="6" t="s">
        <v>52173</v>
      </c>
      <c r="AF17729" s="6" t="s">
        <v>90</v>
      </c>
      <c r="AG17729" s="6" t="s">
        <v>38659</v>
      </c>
    </row>
    <row r="17730" spans="29:33" x14ac:dyDescent="0.25">
      <c r="AC17730">
        <v>17730</v>
      </c>
      <c r="AD17730" s="6" t="s">
        <v>38660</v>
      </c>
      <c r="AE17730" s="6" t="s">
        <v>51311</v>
      </c>
      <c r="AF17730" s="6" t="s">
        <v>90</v>
      </c>
      <c r="AG17730" s="6" t="s">
        <v>38661</v>
      </c>
    </row>
    <row r="17731" spans="29:33" x14ac:dyDescent="0.25">
      <c r="AC17731">
        <v>17731</v>
      </c>
      <c r="AD17731" s="6" t="s">
        <v>38662</v>
      </c>
      <c r="AE17731" s="6" t="s">
        <v>50881</v>
      </c>
      <c r="AF17731" s="6" t="s">
        <v>90</v>
      </c>
      <c r="AG17731" s="6" t="s">
        <v>38663</v>
      </c>
    </row>
    <row r="17732" spans="29:33" x14ac:dyDescent="0.25">
      <c r="AC17732">
        <v>17732</v>
      </c>
      <c r="AD17732" s="6" t="s">
        <v>38664</v>
      </c>
      <c r="AE17732" s="6" t="s">
        <v>50434</v>
      </c>
      <c r="AF17732" s="6" t="s">
        <v>90</v>
      </c>
      <c r="AG17732" s="6" t="s">
        <v>38665</v>
      </c>
    </row>
    <row r="17733" spans="29:33" x14ac:dyDescent="0.25">
      <c r="AC17733">
        <v>17733</v>
      </c>
      <c r="AD17733" s="6" t="s">
        <v>38666</v>
      </c>
      <c r="AE17733" s="6" t="s">
        <v>52340</v>
      </c>
      <c r="AF17733" s="6" t="s">
        <v>90</v>
      </c>
      <c r="AG17733" s="6" t="s">
        <v>38667</v>
      </c>
    </row>
    <row r="17734" spans="29:33" x14ac:dyDescent="0.25">
      <c r="AC17734">
        <v>17734</v>
      </c>
      <c r="AD17734" s="6" t="s">
        <v>38668</v>
      </c>
      <c r="AE17734" s="6" t="s">
        <v>49311</v>
      </c>
      <c r="AF17734" s="6" t="s">
        <v>90</v>
      </c>
      <c r="AG17734" s="6" t="s">
        <v>38669</v>
      </c>
    </row>
    <row r="17735" spans="29:33" x14ac:dyDescent="0.25">
      <c r="AC17735">
        <v>17735</v>
      </c>
      <c r="AD17735" s="6" t="s">
        <v>38670</v>
      </c>
      <c r="AE17735" s="6" t="s">
        <v>51388</v>
      </c>
      <c r="AF17735" s="6" t="s">
        <v>90</v>
      </c>
      <c r="AG17735" s="6" t="s">
        <v>38671</v>
      </c>
    </row>
    <row r="17736" spans="29:33" x14ac:dyDescent="0.25">
      <c r="AC17736">
        <v>17736</v>
      </c>
      <c r="AD17736" s="6" t="s">
        <v>38672</v>
      </c>
      <c r="AE17736" s="6" t="s">
        <v>50410</v>
      </c>
      <c r="AF17736" s="6" t="s">
        <v>90</v>
      </c>
      <c r="AG17736" s="6" t="s">
        <v>38673</v>
      </c>
    </row>
    <row r="17737" spans="29:33" x14ac:dyDescent="0.25">
      <c r="AC17737">
        <v>17737</v>
      </c>
      <c r="AD17737" s="6" t="s">
        <v>38674</v>
      </c>
      <c r="AE17737" s="6" t="s">
        <v>50573</v>
      </c>
      <c r="AF17737" s="6" t="s">
        <v>90</v>
      </c>
      <c r="AG17737" s="6" t="s">
        <v>38675</v>
      </c>
    </row>
    <row r="17738" spans="29:33" x14ac:dyDescent="0.25">
      <c r="AC17738">
        <v>17738</v>
      </c>
      <c r="AD17738" s="6" t="s">
        <v>38676</v>
      </c>
      <c r="AE17738" s="6" t="s">
        <v>49284</v>
      </c>
      <c r="AF17738" s="6" t="s">
        <v>90</v>
      </c>
      <c r="AG17738" s="6" t="s">
        <v>38677</v>
      </c>
    </row>
    <row r="17739" spans="29:33" x14ac:dyDescent="0.25">
      <c r="AC17739">
        <v>17739</v>
      </c>
      <c r="AD17739" s="6" t="s">
        <v>38678</v>
      </c>
      <c r="AE17739" s="6" t="s">
        <v>52011</v>
      </c>
      <c r="AF17739" s="6" t="s">
        <v>90</v>
      </c>
      <c r="AG17739" s="6" t="s">
        <v>38679</v>
      </c>
    </row>
    <row r="17740" spans="29:33" x14ac:dyDescent="0.25">
      <c r="AC17740">
        <v>17740</v>
      </c>
      <c r="AD17740" s="6" t="s">
        <v>38680</v>
      </c>
      <c r="AE17740" s="6" t="s">
        <v>49538</v>
      </c>
      <c r="AF17740" s="6" t="s">
        <v>90</v>
      </c>
      <c r="AG17740" s="6" t="s">
        <v>38681</v>
      </c>
    </row>
    <row r="17741" spans="29:33" x14ac:dyDescent="0.25">
      <c r="AC17741">
        <v>17741</v>
      </c>
      <c r="AD17741" s="6" t="s">
        <v>38682</v>
      </c>
      <c r="AE17741" s="6" t="s">
        <v>49745</v>
      </c>
      <c r="AF17741" s="6" t="s">
        <v>90</v>
      </c>
      <c r="AG17741" s="6" t="s">
        <v>38683</v>
      </c>
    </row>
    <row r="17742" spans="29:33" x14ac:dyDescent="0.25">
      <c r="AC17742">
        <v>17742</v>
      </c>
      <c r="AD17742" s="6" t="s">
        <v>38684</v>
      </c>
      <c r="AE17742" s="6" t="s">
        <v>49245</v>
      </c>
      <c r="AF17742" s="6" t="s">
        <v>90</v>
      </c>
      <c r="AG17742" s="6" t="s">
        <v>38685</v>
      </c>
    </row>
    <row r="17743" spans="29:33" x14ac:dyDescent="0.25">
      <c r="AC17743">
        <v>17743</v>
      </c>
      <c r="AD17743" s="6" t="s">
        <v>38686</v>
      </c>
      <c r="AE17743" s="6" t="s">
        <v>49766</v>
      </c>
      <c r="AF17743" s="6" t="s">
        <v>90</v>
      </c>
      <c r="AG17743" s="6" t="s">
        <v>38687</v>
      </c>
    </row>
    <row r="17744" spans="29:33" x14ac:dyDescent="0.25">
      <c r="AC17744">
        <v>17744</v>
      </c>
      <c r="AD17744" s="6" t="s">
        <v>38688</v>
      </c>
      <c r="AE17744" s="6" t="s">
        <v>52293</v>
      </c>
      <c r="AF17744" s="6" t="s">
        <v>90</v>
      </c>
      <c r="AG17744" s="6" t="s">
        <v>38689</v>
      </c>
    </row>
    <row r="17745" spans="29:33" x14ac:dyDescent="0.25">
      <c r="AC17745">
        <v>17745</v>
      </c>
      <c r="AD17745" s="6" t="s">
        <v>38690</v>
      </c>
      <c r="AE17745" s="6" t="s">
        <v>49883</v>
      </c>
      <c r="AF17745" s="6" t="s">
        <v>90</v>
      </c>
      <c r="AG17745" s="6" t="s">
        <v>38691</v>
      </c>
    </row>
    <row r="17746" spans="29:33" x14ac:dyDescent="0.25">
      <c r="AC17746">
        <v>17746</v>
      </c>
      <c r="AD17746" s="6" t="s">
        <v>38692</v>
      </c>
      <c r="AE17746" s="6" t="s">
        <v>49646</v>
      </c>
      <c r="AF17746" s="6" t="s">
        <v>90</v>
      </c>
      <c r="AG17746" s="6" t="s">
        <v>38693</v>
      </c>
    </row>
    <row r="17747" spans="29:33" x14ac:dyDescent="0.25">
      <c r="AC17747">
        <v>17747</v>
      </c>
      <c r="AD17747" s="6" t="s">
        <v>38694</v>
      </c>
      <c r="AE17747" s="6" t="s">
        <v>49220</v>
      </c>
      <c r="AF17747" s="6" t="s">
        <v>90</v>
      </c>
      <c r="AG17747" s="6" t="s">
        <v>38695</v>
      </c>
    </row>
    <row r="17748" spans="29:33" x14ac:dyDescent="0.25">
      <c r="AC17748">
        <v>17748</v>
      </c>
      <c r="AD17748" s="6" t="s">
        <v>38696</v>
      </c>
      <c r="AE17748" s="6" t="s">
        <v>52284</v>
      </c>
      <c r="AF17748" s="6" t="s">
        <v>90</v>
      </c>
      <c r="AG17748" s="6" t="s">
        <v>38697</v>
      </c>
    </row>
    <row r="17749" spans="29:33" x14ac:dyDescent="0.25">
      <c r="AC17749">
        <v>17749</v>
      </c>
      <c r="AD17749" s="6" t="s">
        <v>38698</v>
      </c>
      <c r="AE17749" s="6" t="s">
        <v>49008</v>
      </c>
      <c r="AF17749" s="6" t="s">
        <v>90</v>
      </c>
      <c r="AG17749" s="6" t="s">
        <v>38699</v>
      </c>
    </row>
    <row r="17750" spans="29:33" x14ac:dyDescent="0.25">
      <c r="AC17750">
        <v>17750</v>
      </c>
      <c r="AD17750" s="6" t="s">
        <v>38700</v>
      </c>
      <c r="AE17750" s="6" t="s">
        <v>49889</v>
      </c>
      <c r="AF17750" s="6" t="s">
        <v>90</v>
      </c>
      <c r="AG17750" s="6" t="s">
        <v>38701</v>
      </c>
    </row>
    <row r="17751" spans="29:33" x14ac:dyDescent="0.25">
      <c r="AC17751">
        <v>17751</v>
      </c>
      <c r="AD17751" s="6" t="s">
        <v>38702</v>
      </c>
      <c r="AE17751" s="6" t="s">
        <v>49319</v>
      </c>
      <c r="AF17751" s="6" t="s">
        <v>90</v>
      </c>
      <c r="AG17751" s="6" t="s">
        <v>38703</v>
      </c>
    </row>
    <row r="17752" spans="29:33" x14ac:dyDescent="0.25">
      <c r="AC17752">
        <v>17752</v>
      </c>
      <c r="AD17752" s="6" t="s">
        <v>38704</v>
      </c>
      <c r="AE17752" s="6" t="s">
        <v>52343</v>
      </c>
      <c r="AF17752" s="6" t="s">
        <v>90</v>
      </c>
      <c r="AG17752" s="6" t="s">
        <v>38705</v>
      </c>
    </row>
    <row r="17753" spans="29:33" x14ac:dyDescent="0.25">
      <c r="AC17753">
        <v>17753</v>
      </c>
      <c r="AD17753" s="6" t="s">
        <v>38706</v>
      </c>
      <c r="AE17753" s="6" t="s">
        <v>48855</v>
      </c>
      <c r="AF17753" s="6" t="s">
        <v>90</v>
      </c>
      <c r="AG17753" s="6" t="s">
        <v>38707</v>
      </c>
    </row>
    <row r="17754" spans="29:33" x14ac:dyDescent="0.25">
      <c r="AC17754">
        <v>17754</v>
      </c>
      <c r="AD17754" s="6" t="s">
        <v>38708</v>
      </c>
      <c r="AE17754" s="6" t="s">
        <v>49101</v>
      </c>
      <c r="AF17754" s="6" t="s">
        <v>90</v>
      </c>
      <c r="AG17754" s="6" t="s">
        <v>38709</v>
      </c>
    </row>
    <row r="17755" spans="29:33" x14ac:dyDescent="0.25">
      <c r="AC17755">
        <v>17755</v>
      </c>
      <c r="AD17755" s="6" t="s">
        <v>38710</v>
      </c>
      <c r="AE17755" s="6" t="s">
        <v>49814</v>
      </c>
      <c r="AF17755" s="6" t="s">
        <v>90</v>
      </c>
      <c r="AG17755" s="6" t="s">
        <v>38711</v>
      </c>
    </row>
    <row r="17756" spans="29:33" x14ac:dyDescent="0.25">
      <c r="AC17756">
        <v>17756</v>
      </c>
      <c r="AD17756" s="6" t="s">
        <v>38712</v>
      </c>
      <c r="AE17756" s="6" t="s">
        <v>51345</v>
      </c>
      <c r="AF17756" s="6" t="s">
        <v>90</v>
      </c>
      <c r="AG17756" s="6" t="s">
        <v>38713</v>
      </c>
    </row>
    <row r="17757" spans="29:33" x14ac:dyDescent="0.25">
      <c r="AC17757">
        <v>17757</v>
      </c>
      <c r="AD17757" s="6" t="s">
        <v>38714</v>
      </c>
      <c r="AE17757" s="6" t="s">
        <v>48944</v>
      </c>
      <c r="AF17757" s="6" t="s">
        <v>90</v>
      </c>
      <c r="AG17757" s="6" t="s">
        <v>38715</v>
      </c>
    </row>
    <row r="17758" spans="29:33" x14ac:dyDescent="0.25">
      <c r="AC17758">
        <v>17758</v>
      </c>
      <c r="AD17758" s="6" t="s">
        <v>38716</v>
      </c>
      <c r="AE17758" s="6" t="s">
        <v>49856</v>
      </c>
      <c r="AF17758" s="6" t="s">
        <v>90</v>
      </c>
      <c r="AG17758" s="6" t="s">
        <v>38717</v>
      </c>
    </row>
    <row r="17759" spans="29:33" x14ac:dyDescent="0.25">
      <c r="AC17759">
        <v>17759</v>
      </c>
      <c r="AD17759" s="6" t="s">
        <v>38718</v>
      </c>
      <c r="AE17759" s="6" t="s">
        <v>51244</v>
      </c>
      <c r="AF17759" s="6" t="s">
        <v>90</v>
      </c>
      <c r="AG17759" s="6" t="s">
        <v>38719</v>
      </c>
    </row>
    <row r="17760" spans="29:33" x14ac:dyDescent="0.25">
      <c r="AC17760">
        <v>17760</v>
      </c>
      <c r="AD17760" s="6" t="s">
        <v>38720</v>
      </c>
      <c r="AE17760" s="6" t="s">
        <v>48900</v>
      </c>
      <c r="AF17760" s="6" t="s">
        <v>90</v>
      </c>
      <c r="AG17760" s="6" t="s">
        <v>38721</v>
      </c>
    </row>
    <row r="17761" spans="29:33" x14ac:dyDescent="0.25">
      <c r="AC17761">
        <v>17761</v>
      </c>
      <c r="AD17761" s="6" t="s">
        <v>38722</v>
      </c>
      <c r="AE17761" s="6" t="s">
        <v>52366</v>
      </c>
      <c r="AF17761" s="6" t="s">
        <v>90</v>
      </c>
      <c r="AG17761" s="6" t="s">
        <v>38723</v>
      </c>
    </row>
    <row r="17762" spans="29:33" x14ac:dyDescent="0.25">
      <c r="AC17762">
        <v>17762</v>
      </c>
      <c r="AD17762" s="6" t="s">
        <v>38724</v>
      </c>
      <c r="AE17762" s="6" t="s">
        <v>50654</v>
      </c>
      <c r="AF17762" s="6" t="s">
        <v>90</v>
      </c>
      <c r="AG17762" s="6" t="s">
        <v>38725</v>
      </c>
    </row>
    <row r="17763" spans="29:33" x14ac:dyDescent="0.25">
      <c r="AC17763">
        <v>17763</v>
      </c>
      <c r="AD17763" s="6" t="s">
        <v>38726</v>
      </c>
      <c r="AE17763" s="6" t="s">
        <v>51935</v>
      </c>
      <c r="AF17763" s="6" t="s">
        <v>90</v>
      </c>
      <c r="AG17763" s="6" t="s">
        <v>38727</v>
      </c>
    </row>
    <row r="17764" spans="29:33" x14ac:dyDescent="0.25">
      <c r="AC17764">
        <v>17764</v>
      </c>
      <c r="AD17764" s="6" t="s">
        <v>38728</v>
      </c>
      <c r="AE17764" s="6" t="s">
        <v>49856</v>
      </c>
      <c r="AF17764" s="6" t="s">
        <v>90</v>
      </c>
      <c r="AG17764" s="6" t="s">
        <v>38729</v>
      </c>
    </row>
    <row r="17765" spans="29:33" x14ac:dyDescent="0.25">
      <c r="AC17765">
        <v>17765</v>
      </c>
      <c r="AD17765" s="6" t="s">
        <v>38730</v>
      </c>
      <c r="AE17765" s="6" t="s">
        <v>49760</v>
      </c>
      <c r="AF17765" s="6" t="s">
        <v>90</v>
      </c>
      <c r="AG17765" s="6" t="s">
        <v>38731</v>
      </c>
    </row>
    <row r="17766" spans="29:33" x14ac:dyDescent="0.25">
      <c r="AC17766">
        <v>17766</v>
      </c>
      <c r="AD17766" s="6" t="s">
        <v>38732</v>
      </c>
      <c r="AE17766" s="6" t="s">
        <v>50420</v>
      </c>
      <c r="AF17766" s="6" t="s">
        <v>90</v>
      </c>
      <c r="AG17766" s="6" t="s">
        <v>38733</v>
      </c>
    </row>
    <row r="17767" spans="29:33" x14ac:dyDescent="0.25">
      <c r="AC17767">
        <v>17767</v>
      </c>
      <c r="AD17767" s="6" t="s">
        <v>38734</v>
      </c>
      <c r="AE17767" s="6" t="s">
        <v>49547</v>
      </c>
      <c r="AF17767" s="6" t="s">
        <v>90</v>
      </c>
      <c r="AG17767" s="6" t="s">
        <v>38735</v>
      </c>
    </row>
    <row r="17768" spans="29:33" x14ac:dyDescent="0.25">
      <c r="AC17768">
        <v>17768</v>
      </c>
      <c r="AD17768" s="6" t="s">
        <v>38736</v>
      </c>
      <c r="AE17768" s="6" t="s">
        <v>51244</v>
      </c>
      <c r="AF17768" s="6" t="s">
        <v>90</v>
      </c>
      <c r="AG17768" s="6" t="s">
        <v>38737</v>
      </c>
    </row>
    <row r="17769" spans="29:33" x14ac:dyDescent="0.25">
      <c r="AC17769">
        <v>17769</v>
      </c>
      <c r="AD17769" s="6" t="s">
        <v>38738</v>
      </c>
      <c r="AE17769" s="6" t="s">
        <v>50062</v>
      </c>
      <c r="AF17769" s="6" t="s">
        <v>90</v>
      </c>
      <c r="AG17769" s="6" t="s">
        <v>38739</v>
      </c>
    </row>
    <row r="17770" spans="29:33" x14ac:dyDescent="0.25">
      <c r="AC17770">
        <v>17770</v>
      </c>
      <c r="AD17770" s="6" t="s">
        <v>38740</v>
      </c>
      <c r="AE17770" s="6" t="s">
        <v>49018</v>
      </c>
      <c r="AF17770" s="6" t="s">
        <v>90</v>
      </c>
      <c r="AG17770" s="6" t="s">
        <v>38741</v>
      </c>
    </row>
    <row r="17771" spans="29:33" x14ac:dyDescent="0.25">
      <c r="AC17771">
        <v>17771</v>
      </c>
      <c r="AD17771" s="6" t="s">
        <v>38742</v>
      </c>
      <c r="AE17771" s="6" t="s">
        <v>51822</v>
      </c>
      <c r="AF17771" s="6" t="s">
        <v>90</v>
      </c>
      <c r="AG17771" s="6" t="s">
        <v>38743</v>
      </c>
    </row>
    <row r="17772" spans="29:33" x14ac:dyDescent="0.25">
      <c r="AC17772">
        <v>17772</v>
      </c>
      <c r="AD17772" s="6" t="s">
        <v>38744</v>
      </c>
      <c r="AE17772" s="6" t="s">
        <v>49293</v>
      </c>
      <c r="AF17772" s="6" t="s">
        <v>90</v>
      </c>
      <c r="AG17772" s="6" t="s">
        <v>38745</v>
      </c>
    </row>
    <row r="17773" spans="29:33" x14ac:dyDescent="0.25">
      <c r="AC17773">
        <v>17773</v>
      </c>
      <c r="AD17773" s="6" t="s">
        <v>38746</v>
      </c>
      <c r="AE17773" s="6" t="s">
        <v>51572</v>
      </c>
      <c r="AF17773" s="6" t="s">
        <v>90</v>
      </c>
      <c r="AG17773" s="6" t="s">
        <v>38747</v>
      </c>
    </row>
    <row r="17774" spans="29:33" x14ac:dyDescent="0.25">
      <c r="AC17774">
        <v>17774</v>
      </c>
      <c r="AD17774" s="6" t="s">
        <v>38748</v>
      </c>
      <c r="AE17774" s="6" t="s">
        <v>51918</v>
      </c>
      <c r="AF17774" s="6" t="s">
        <v>90</v>
      </c>
      <c r="AG17774" s="6" t="s">
        <v>38749</v>
      </c>
    </row>
    <row r="17775" spans="29:33" x14ac:dyDescent="0.25">
      <c r="AC17775">
        <v>17775</v>
      </c>
      <c r="AD17775" s="6" t="s">
        <v>19872</v>
      </c>
      <c r="AE17775" s="6" t="s">
        <v>51824</v>
      </c>
      <c r="AF17775" s="6" t="s">
        <v>90</v>
      </c>
      <c r="AG17775" s="6" t="s">
        <v>38750</v>
      </c>
    </row>
    <row r="17776" spans="29:33" x14ac:dyDescent="0.25">
      <c r="AC17776">
        <v>17776</v>
      </c>
      <c r="AD17776" s="6" t="s">
        <v>38751</v>
      </c>
      <c r="AE17776" s="6" t="s">
        <v>49569</v>
      </c>
      <c r="AF17776" s="6" t="s">
        <v>90</v>
      </c>
      <c r="AG17776" s="6" t="s">
        <v>38752</v>
      </c>
    </row>
    <row r="17777" spans="29:33" x14ac:dyDescent="0.25">
      <c r="AC17777">
        <v>17777</v>
      </c>
      <c r="AD17777" s="6" t="s">
        <v>38753</v>
      </c>
      <c r="AE17777" s="6" t="s">
        <v>48876</v>
      </c>
      <c r="AF17777" s="6" t="s">
        <v>90</v>
      </c>
      <c r="AG17777" s="6" t="s">
        <v>38754</v>
      </c>
    </row>
    <row r="17778" spans="29:33" x14ac:dyDescent="0.25">
      <c r="AC17778">
        <v>17778</v>
      </c>
      <c r="AD17778" s="6" t="s">
        <v>38755</v>
      </c>
      <c r="AE17778" s="6" t="s">
        <v>48950</v>
      </c>
      <c r="AF17778" s="6" t="s">
        <v>90</v>
      </c>
      <c r="AG17778" s="6" t="s">
        <v>38756</v>
      </c>
    </row>
    <row r="17779" spans="29:33" x14ac:dyDescent="0.25">
      <c r="AC17779">
        <v>17779</v>
      </c>
      <c r="AD17779" s="6" t="s">
        <v>38757</v>
      </c>
      <c r="AE17779" s="6" t="s">
        <v>51362</v>
      </c>
      <c r="AF17779" s="6" t="s">
        <v>90</v>
      </c>
      <c r="AG17779" s="6" t="s">
        <v>38758</v>
      </c>
    </row>
    <row r="17780" spans="29:33" x14ac:dyDescent="0.25">
      <c r="AC17780">
        <v>17780</v>
      </c>
      <c r="AD17780" s="6" t="s">
        <v>38759</v>
      </c>
      <c r="AE17780" s="6" t="s">
        <v>51311</v>
      </c>
      <c r="AF17780" s="6" t="s">
        <v>90</v>
      </c>
      <c r="AG17780" s="6" t="s">
        <v>38760</v>
      </c>
    </row>
    <row r="17781" spans="29:33" x14ac:dyDescent="0.25">
      <c r="AC17781">
        <v>17781</v>
      </c>
      <c r="AD17781" s="6" t="s">
        <v>38761</v>
      </c>
      <c r="AE17781" s="6" t="s">
        <v>49180</v>
      </c>
      <c r="AF17781" s="6" t="s">
        <v>90</v>
      </c>
      <c r="AG17781" s="6" t="s">
        <v>38762</v>
      </c>
    </row>
    <row r="17782" spans="29:33" x14ac:dyDescent="0.25">
      <c r="AC17782">
        <v>17782</v>
      </c>
      <c r="AD17782" s="6" t="s">
        <v>38763</v>
      </c>
      <c r="AE17782" s="6" t="s">
        <v>49893</v>
      </c>
      <c r="AF17782" s="6" t="s">
        <v>90</v>
      </c>
      <c r="AG17782" s="6" t="s">
        <v>38764</v>
      </c>
    </row>
    <row r="17783" spans="29:33" x14ac:dyDescent="0.25">
      <c r="AC17783">
        <v>17783</v>
      </c>
      <c r="AD17783" s="6" t="s">
        <v>38765</v>
      </c>
      <c r="AE17783" s="6" t="s">
        <v>48920</v>
      </c>
      <c r="AF17783" s="6" t="s">
        <v>90</v>
      </c>
      <c r="AG17783" s="6" t="s">
        <v>38766</v>
      </c>
    </row>
    <row r="17784" spans="29:33" x14ac:dyDescent="0.25">
      <c r="AC17784">
        <v>17784</v>
      </c>
      <c r="AD17784" s="6" t="s">
        <v>38767</v>
      </c>
      <c r="AE17784" s="6" t="s">
        <v>52334</v>
      </c>
      <c r="AF17784" s="6" t="s">
        <v>90</v>
      </c>
      <c r="AG17784" s="6" t="s">
        <v>38768</v>
      </c>
    </row>
    <row r="17785" spans="29:33" x14ac:dyDescent="0.25">
      <c r="AC17785">
        <v>17785</v>
      </c>
      <c r="AD17785" s="6" t="s">
        <v>38769</v>
      </c>
      <c r="AE17785" s="6" t="s">
        <v>48663</v>
      </c>
      <c r="AF17785" s="6" t="s">
        <v>90</v>
      </c>
      <c r="AG17785" s="6" t="s">
        <v>38770</v>
      </c>
    </row>
    <row r="17786" spans="29:33" x14ac:dyDescent="0.25">
      <c r="AC17786">
        <v>17786</v>
      </c>
      <c r="AD17786" s="6" t="s">
        <v>38771</v>
      </c>
      <c r="AE17786" s="6" t="s">
        <v>51398</v>
      </c>
      <c r="AF17786" s="6" t="s">
        <v>90</v>
      </c>
      <c r="AG17786" s="6" t="s">
        <v>38772</v>
      </c>
    </row>
    <row r="17787" spans="29:33" x14ac:dyDescent="0.25">
      <c r="AC17787">
        <v>17787</v>
      </c>
      <c r="AD17787" s="6" t="s">
        <v>38773</v>
      </c>
      <c r="AE17787" s="6" t="s">
        <v>52389</v>
      </c>
      <c r="AF17787" s="6" t="s">
        <v>90</v>
      </c>
      <c r="AG17787" s="6" t="s">
        <v>38774</v>
      </c>
    </row>
    <row r="17788" spans="29:33" x14ac:dyDescent="0.25">
      <c r="AC17788">
        <v>17788</v>
      </c>
      <c r="AD17788" s="6" t="s">
        <v>38775</v>
      </c>
      <c r="AE17788" s="6" t="s">
        <v>48629</v>
      </c>
      <c r="AF17788" s="6" t="s">
        <v>90</v>
      </c>
      <c r="AG17788" s="6" t="s">
        <v>38776</v>
      </c>
    </row>
    <row r="17789" spans="29:33" x14ac:dyDescent="0.25">
      <c r="AC17789">
        <v>17789</v>
      </c>
      <c r="AD17789" s="6" t="s">
        <v>38777</v>
      </c>
      <c r="AE17789" s="6" t="s">
        <v>51653</v>
      </c>
      <c r="AF17789" s="6" t="s">
        <v>90</v>
      </c>
      <c r="AG17789" s="6" t="s">
        <v>38778</v>
      </c>
    </row>
    <row r="17790" spans="29:33" x14ac:dyDescent="0.25">
      <c r="AC17790">
        <v>17790</v>
      </c>
      <c r="AD17790" s="6" t="s">
        <v>38779</v>
      </c>
      <c r="AE17790" s="6" t="s">
        <v>50321</v>
      </c>
      <c r="AF17790" s="6" t="s">
        <v>90</v>
      </c>
      <c r="AG17790" s="6" t="s">
        <v>38780</v>
      </c>
    </row>
    <row r="17791" spans="29:33" x14ac:dyDescent="0.25">
      <c r="AC17791">
        <v>17791</v>
      </c>
      <c r="AD17791" s="6" t="s">
        <v>38781</v>
      </c>
      <c r="AE17791" s="6" t="s">
        <v>51431</v>
      </c>
      <c r="AF17791" s="6" t="s">
        <v>90</v>
      </c>
      <c r="AG17791" s="6" t="s">
        <v>38782</v>
      </c>
    </row>
    <row r="17792" spans="29:33" x14ac:dyDescent="0.25">
      <c r="AC17792">
        <v>17792</v>
      </c>
      <c r="AD17792" s="6" t="s">
        <v>38783</v>
      </c>
      <c r="AE17792" s="6" t="s">
        <v>48918</v>
      </c>
      <c r="AF17792" s="6" t="s">
        <v>90</v>
      </c>
      <c r="AG17792" s="6" t="s">
        <v>38784</v>
      </c>
    </row>
    <row r="17793" spans="29:33" x14ac:dyDescent="0.25">
      <c r="AC17793">
        <v>17793</v>
      </c>
      <c r="AD17793" s="6" t="s">
        <v>38785</v>
      </c>
      <c r="AE17793" s="6" t="s">
        <v>48777</v>
      </c>
      <c r="AF17793" s="6" t="s">
        <v>90</v>
      </c>
      <c r="AG17793" s="6" t="s">
        <v>38786</v>
      </c>
    </row>
    <row r="17794" spans="29:33" x14ac:dyDescent="0.25">
      <c r="AC17794">
        <v>17794</v>
      </c>
      <c r="AD17794" s="6" t="s">
        <v>38787</v>
      </c>
      <c r="AE17794" s="6" t="s">
        <v>49150</v>
      </c>
      <c r="AF17794" s="6" t="s">
        <v>90</v>
      </c>
      <c r="AG17794" s="6" t="s">
        <v>38788</v>
      </c>
    </row>
    <row r="17795" spans="29:33" x14ac:dyDescent="0.25">
      <c r="AC17795">
        <v>17795</v>
      </c>
      <c r="AD17795" s="6" t="s">
        <v>38789</v>
      </c>
      <c r="AE17795" s="6" t="s">
        <v>50631</v>
      </c>
      <c r="AF17795" s="6" t="s">
        <v>90</v>
      </c>
      <c r="AG17795" s="6" t="s">
        <v>38790</v>
      </c>
    </row>
    <row r="17796" spans="29:33" x14ac:dyDescent="0.25">
      <c r="AC17796">
        <v>17796</v>
      </c>
      <c r="AD17796" s="6" t="s">
        <v>38791</v>
      </c>
      <c r="AE17796" s="6" t="s">
        <v>52093</v>
      </c>
      <c r="AF17796" s="6" t="s">
        <v>90</v>
      </c>
      <c r="AG17796" s="6" t="s">
        <v>38792</v>
      </c>
    </row>
    <row r="17797" spans="29:33" x14ac:dyDescent="0.25">
      <c r="AC17797">
        <v>17797</v>
      </c>
      <c r="AD17797" s="6" t="s">
        <v>38793</v>
      </c>
      <c r="AE17797" s="6" t="s">
        <v>50470</v>
      </c>
      <c r="AF17797" s="6" t="s">
        <v>90</v>
      </c>
      <c r="AG17797" s="6" t="s">
        <v>38794</v>
      </c>
    </row>
    <row r="17798" spans="29:33" x14ac:dyDescent="0.25">
      <c r="AC17798">
        <v>17798</v>
      </c>
      <c r="AD17798" s="6" t="s">
        <v>38795</v>
      </c>
      <c r="AE17798" s="6" t="s">
        <v>48709</v>
      </c>
      <c r="AF17798" s="6" t="s">
        <v>90</v>
      </c>
      <c r="AG17798" s="6" t="s">
        <v>38796</v>
      </c>
    </row>
    <row r="17799" spans="29:33" x14ac:dyDescent="0.25">
      <c r="AC17799">
        <v>17799</v>
      </c>
      <c r="AD17799" s="6" t="s">
        <v>38797</v>
      </c>
      <c r="AE17799" s="6" t="s">
        <v>50529</v>
      </c>
      <c r="AF17799" s="6" t="s">
        <v>90</v>
      </c>
      <c r="AG17799" s="6" t="s">
        <v>38798</v>
      </c>
    </row>
    <row r="17800" spans="29:33" x14ac:dyDescent="0.25">
      <c r="AC17800">
        <v>17800</v>
      </c>
      <c r="AD17800" s="6" t="s">
        <v>38799</v>
      </c>
      <c r="AE17800" s="6" t="s">
        <v>49083</v>
      </c>
      <c r="AF17800" s="6" t="s">
        <v>90</v>
      </c>
      <c r="AG17800" s="6" t="s">
        <v>38800</v>
      </c>
    </row>
    <row r="17801" spans="29:33" x14ac:dyDescent="0.25">
      <c r="AC17801">
        <v>17801</v>
      </c>
      <c r="AD17801" s="6" t="s">
        <v>38801</v>
      </c>
      <c r="AE17801" s="6" t="s">
        <v>49953</v>
      </c>
      <c r="AF17801" s="6" t="s">
        <v>90</v>
      </c>
      <c r="AG17801" s="6" t="s">
        <v>38802</v>
      </c>
    </row>
    <row r="17802" spans="29:33" x14ac:dyDescent="0.25">
      <c r="AC17802">
        <v>17802</v>
      </c>
      <c r="AD17802" s="6" t="s">
        <v>38803</v>
      </c>
      <c r="AE17802" s="6" t="s">
        <v>51665</v>
      </c>
      <c r="AF17802" s="6" t="s">
        <v>90</v>
      </c>
      <c r="AG17802" s="6" t="s">
        <v>38804</v>
      </c>
    </row>
    <row r="17803" spans="29:33" x14ac:dyDescent="0.25">
      <c r="AC17803">
        <v>17803</v>
      </c>
      <c r="AD17803" s="6" t="s">
        <v>38805</v>
      </c>
      <c r="AE17803" s="6" t="s">
        <v>51752</v>
      </c>
      <c r="AF17803" s="6" t="s">
        <v>90</v>
      </c>
      <c r="AG17803" s="6" t="s">
        <v>38806</v>
      </c>
    </row>
    <row r="17804" spans="29:33" x14ac:dyDescent="0.25">
      <c r="AC17804">
        <v>17804</v>
      </c>
      <c r="AD17804" s="6" t="s">
        <v>38807</v>
      </c>
      <c r="AE17804" s="6" t="s">
        <v>50778</v>
      </c>
      <c r="AF17804" s="6" t="s">
        <v>90</v>
      </c>
      <c r="AG17804" s="6" t="s">
        <v>38808</v>
      </c>
    </row>
    <row r="17805" spans="29:33" x14ac:dyDescent="0.25">
      <c r="AC17805">
        <v>17805</v>
      </c>
      <c r="AD17805" s="6" t="s">
        <v>38809</v>
      </c>
      <c r="AE17805" s="6" t="s">
        <v>49235</v>
      </c>
      <c r="AF17805" s="6" t="s">
        <v>90</v>
      </c>
      <c r="AG17805" s="6" t="s">
        <v>38810</v>
      </c>
    </row>
    <row r="17806" spans="29:33" x14ac:dyDescent="0.25">
      <c r="AC17806">
        <v>17806</v>
      </c>
      <c r="AD17806" s="6" t="s">
        <v>38811</v>
      </c>
      <c r="AE17806" s="6" t="s">
        <v>50206</v>
      </c>
      <c r="AF17806" s="6" t="s">
        <v>90</v>
      </c>
      <c r="AG17806" s="6" t="s">
        <v>38812</v>
      </c>
    </row>
    <row r="17807" spans="29:33" x14ac:dyDescent="0.25">
      <c r="AC17807">
        <v>17807</v>
      </c>
      <c r="AD17807" s="6" t="s">
        <v>38813</v>
      </c>
      <c r="AE17807" s="6" t="s">
        <v>49210</v>
      </c>
      <c r="AF17807" s="6" t="s">
        <v>90</v>
      </c>
      <c r="AG17807" s="6" t="s">
        <v>38814</v>
      </c>
    </row>
    <row r="17808" spans="29:33" x14ac:dyDescent="0.25">
      <c r="AC17808">
        <v>17808</v>
      </c>
      <c r="AD17808" s="6" t="s">
        <v>38815</v>
      </c>
      <c r="AE17808" s="6" t="s">
        <v>49448</v>
      </c>
      <c r="AF17808" s="6" t="s">
        <v>90</v>
      </c>
      <c r="AG17808" s="6" t="s">
        <v>38816</v>
      </c>
    </row>
    <row r="17809" spans="29:33" x14ac:dyDescent="0.25">
      <c r="AC17809">
        <v>17809</v>
      </c>
      <c r="AD17809" s="6" t="s">
        <v>38817</v>
      </c>
      <c r="AE17809" s="6" t="s">
        <v>50590</v>
      </c>
      <c r="AF17809" s="6" t="s">
        <v>90</v>
      </c>
      <c r="AG17809" s="6" t="s">
        <v>38818</v>
      </c>
    </row>
    <row r="17810" spans="29:33" x14ac:dyDescent="0.25">
      <c r="AC17810">
        <v>17810</v>
      </c>
      <c r="AD17810" s="6" t="s">
        <v>38819</v>
      </c>
      <c r="AE17810" s="6" t="s">
        <v>52377</v>
      </c>
      <c r="AF17810" s="6" t="s">
        <v>90</v>
      </c>
      <c r="AG17810" s="6" t="s">
        <v>38820</v>
      </c>
    </row>
    <row r="17811" spans="29:33" x14ac:dyDescent="0.25">
      <c r="AC17811">
        <v>17811</v>
      </c>
      <c r="AD17811" s="6" t="s">
        <v>38821</v>
      </c>
      <c r="AE17811" s="6" t="s">
        <v>52389</v>
      </c>
      <c r="AF17811" s="6" t="s">
        <v>90</v>
      </c>
      <c r="AG17811" s="6" t="s">
        <v>38822</v>
      </c>
    </row>
    <row r="17812" spans="29:33" x14ac:dyDescent="0.25">
      <c r="AC17812">
        <v>17812</v>
      </c>
      <c r="AD17812" s="6" t="s">
        <v>38823</v>
      </c>
      <c r="AE17812" s="6" t="s">
        <v>49945</v>
      </c>
      <c r="AF17812" s="6" t="s">
        <v>90</v>
      </c>
      <c r="AG17812" s="6" t="s">
        <v>38824</v>
      </c>
    </row>
    <row r="17813" spans="29:33" x14ac:dyDescent="0.25">
      <c r="AC17813">
        <v>17813</v>
      </c>
      <c r="AD17813" s="6" t="s">
        <v>38825</v>
      </c>
      <c r="AE17813" s="6" t="s">
        <v>48719</v>
      </c>
      <c r="AF17813" s="6" t="s">
        <v>90</v>
      </c>
      <c r="AG17813" s="6" t="s">
        <v>38826</v>
      </c>
    </row>
    <row r="17814" spans="29:33" x14ac:dyDescent="0.25">
      <c r="AC17814">
        <v>17814</v>
      </c>
      <c r="AD17814" s="6" t="s">
        <v>38827</v>
      </c>
      <c r="AE17814" s="6" t="s">
        <v>49915</v>
      </c>
      <c r="AF17814" s="6" t="s">
        <v>90</v>
      </c>
      <c r="AG17814" s="6" t="s">
        <v>38828</v>
      </c>
    </row>
    <row r="17815" spans="29:33" x14ac:dyDescent="0.25">
      <c r="AC17815">
        <v>17815</v>
      </c>
      <c r="AD17815" s="6" t="s">
        <v>38829</v>
      </c>
      <c r="AE17815" s="6" t="s">
        <v>49772</v>
      </c>
      <c r="AF17815" s="6" t="s">
        <v>90</v>
      </c>
      <c r="AG17815" s="6" t="s">
        <v>38830</v>
      </c>
    </row>
    <row r="17816" spans="29:33" x14ac:dyDescent="0.25">
      <c r="AC17816">
        <v>17816</v>
      </c>
      <c r="AD17816" s="6" t="s">
        <v>38831</v>
      </c>
      <c r="AE17816" s="6" t="s">
        <v>50424</v>
      </c>
      <c r="AF17816" s="6" t="s">
        <v>90</v>
      </c>
      <c r="AG17816" s="6" t="s">
        <v>38832</v>
      </c>
    </row>
    <row r="17817" spans="29:33" x14ac:dyDescent="0.25">
      <c r="AC17817">
        <v>17817</v>
      </c>
      <c r="AD17817" s="6" t="s">
        <v>38833</v>
      </c>
      <c r="AE17817" s="6" t="s">
        <v>51127</v>
      </c>
      <c r="AF17817" s="6" t="s">
        <v>90</v>
      </c>
      <c r="AG17817" s="6" t="s">
        <v>38834</v>
      </c>
    </row>
    <row r="17818" spans="29:33" x14ac:dyDescent="0.25">
      <c r="AC17818">
        <v>17818</v>
      </c>
      <c r="AD17818" s="6" t="s">
        <v>38835</v>
      </c>
      <c r="AE17818" s="6" t="s">
        <v>51415</v>
      </c>
      <c r="AF17818" s="6" t="s">
        <v>90</v>
      </c>
      <c r="AG17818" s="6" t="s">
        <v>38836</v>
      </c>
    </row>
    <row r="17819" spans="29:33" x14ac:dyDescent="0.25">
      <c r="AC17819">
        <v>17819</v>
      </c>
      <c r="AD17819" s="6" t="s">
        <v>906</v>
      </c>
      <c r="AE17819" s="6" t="s">
        <v>48963</v>
      </c>
      <c r="AF17819" s="6" t="s">
        <v>90</v>
      </c>
      <c r="AG17819" s="6" t="s">
        <v>38837</v>
      </c>
    </row>
    <row r="17820" spans="29:33" x14ac:dyDescent="0.25">
      <c r="AC17820">
        <v>17820</v>
      </c>
      <c r="AD17820" s="6" t="s">
        <v>38838</v>
      </c>
      <c r="AE17820" s="6" t="s">
        <v>51518</v>
      </c>
      <c r="AF17820" s="6" t="s">
        <v>90</v>
      </c>
      <c r="AG17820" s="6" t="s">
        <v>38839</v>
      </c>
    </row>
    <row r="17821" spans="29:33" x14ac:dyDescent="0.25">
      <c r="AC17821">
        <v>17821</v>
      </c>
      <c r="AD17821" s="6" t="s">
        <v>38840</v>
      </c>
      <c r="AE17821" s="6" t="s">
        <v>52124</v>
      </c>
      <c r="AF17821" s="6" t="s">
        <v>90</v>
      </c>
      <c r="AG17821" s="6" t="s">
        <v>38841</v>
      </c>
    </row>
    <row r="17822" spans="29:33" x14ac:dyDescent="0.25">
      <c r="AC17822">
        <v>17822</v>
      </c>
      <c r="AD17822" s="6" t="s">
        <v>38842</v>
      </c>
      <c r="AE17822" s="6" t="s">
        <v>51796</v>
      </c>
      <c r="AF17822" s="6" t="s">
        <v>90</v>
      </c>
      <c r="AG17822" s="6" t="s">
        <v>38843</v>
      </c>
    </row>
    <row r="17823" spans="29:33" x14ac:dyDescent="0.25">
      <c r="AC17823">
        <v>17823</v>
      </c>
      <c r="AD17823" s="6" t="s">
        <v>38844</v>
      </c>
      <c r="AE17823" s="6" t="s">
        <v>51742</v>
      </c>
      <c r="AF17823" s="6" t="s">
        <v>90</v>
      </c>
      <c r="AG17823" s="6" t="s">
        <v>38845</v>
      </c>
    </row>
    <row r="17824" spans="29:33" x14ac:dyDescent="0.25">
      <c r="AC17824">
        <v>17824</v>
      </c>
      <c r="AD17824" s="6" t="s">
        <v>38846</v>
      </c>
      <c r="AE17824" s="6" t="s">
        <v>51002</v>
      </c>
      <c r="AF17824" s="6" t="s">
        <v>90</v>
      </c>
      <c r="AG17824" s="6" t="s">
        <v>38847</v>
      </c>
    </row>
    <row r="17825" spans="29:33" x14ac:dyDescent="0.25">
      <c r="AC17825">
        <v>17825</v>
      </c>
      <c r="AD17825" s="6" t="s">
        <v>38848</v>
      </c>
      <c r="AE17825" s="6" t="s">
        <v>50396</v>
      </c>
      <c r="AF17825" s="6" t="s">
        <v>90</v>
      </c>
      <c r="AG17825" s="6" t="s">
        <v>38849</v>
      </c>
    </row>
    <row r="17826" spans="29:33" x14ac:dyDescent="0.25">
      <c r="AC17826">
        <v>17826</v>
      </c>
      <c r="AD17826" s="6" t="s">
        <v>38850</v>
      </c>
      <c r="AE17826" s="6" t="s">
        <v>50956</v>
      </c>
      <c r="AF17826" s="6" t="s">
        <v>90</v>
      </c>
      <c r="AG17826" s="6" t="s">
        <v>38851</v>
      </c>
    </row>
    <row r="17827" spans="29:33" x14ac:dyDescent="0.25">
      <c r="AC17827">
        <v>17827</v>
      </c>
      <c r="AD17827" s="6" t="s">
        <v>38852</v>
      </c>
      <c r="AE17827" s="6" t="s">
        <v>49065</v>
      </c>
      <c r="AF17827" s="6" t="s">
        <v>90</v>
      </c>
      <c r="AG17827" s="6" t="s">
        <v>38853</v>
      </c>
    </row>
    <row r="17828" spans="29:33" x14ac:dyDescent="0.25">
      <c r="AC17828">
        <v>17828</v>
      </c>
      <c r="AD17828" s="6" t="s">
        <v>38854</v>
      </c>
      <c r="AE17828" s="6" t="s">
        <v>51982</v>
      </c>
      <c r="AF17828" s="6" t="s">
        <v>90</v>
      </c>
      <c r="AG17828" s="6" t="s">
        <v>38855</v>
      </c>
    </row>
    <row r="17829" spans="29:33" x14ac:dyDescent="0.25">
      <c r="AC17829">
        <v>17829</v>
      </c>
      <c r="AD17829" s="6" t="s">
        <v>38856</v>
      </c>
      <c r="AE17829" s="6" t="s">
        <v>49671</v>
      </c>
      <c r="AF17829" s="6" t="s">
        <v>90</v>
      </c>
      <c r="AG17829" s="6" t="s">
        <v>38857</v>
      </c>
    </row>
    <row r="17830" spans="29:33" x14ac:dyDescent="0.25">
      <c r="AC17830">
        <v>17830</v>
      </c>
      <c r="AD17830" s="6" t="s">
        <v>38858</v>
      </c>
      <c r="AE17830" s="6" t="s">
        <v>51990</v>
      </c>
      <c r="AF17830" s="6" t="s">
        <v>90</v>
      </c>
      <c r="AG17830" s="6" t="s">
        <v>38859</v>
      </c>
    </row>
    <row r="17831" spans="29:33" x14ac:dyDescent="0.25">
      <c r="AC17831">
        <v>17831</v>
      </c>
      <c r="AD17831" s="6" t="s">
        <v>38860</v>
      </c>
      <c r="AE17831" s="6" t="s">
        <v>49046</v>
      </c>
      <c r="AF17831" s="6" t="s">
        <v>90</v>
      </c>
      <c r="AG17831" s="6" t="s">
        <v>38861</v>
      </c>
    </row>
    <row r="17832" spans="29:33" x14ac:dyDescent="0.25">
      <c r="AC17832">
        <v>17832</v>
      </c>
      <c r="AD17832" s="6" t="s">
        <v>38862</v>
      </c>
      <c r="AE17832" s="6" t="s">
        <v>48950</v>
      </c>
      <c r="AF17832" s="6" t="s">
        <v>90</v>
      </c>
      <c r="AG17832" s="6" t="s">
        <v>38863</v>
      </c>
    </row>
    <row r="17833" spans="29:33" x14ac:dyDescent="0.25">
      <c r="AC17833">
        <v>17833</v>
      </c>
      <c r="AD17833" s="6" t="s">
        <v>38864</v>
      </c>
      <c r="AE17833" s="6" t="s">
        <v>48977</v>
      </c>
      <c r="AF17833" s="6" t="s">
        <v>90</v>
      </c>
      <c r="AG17833" s="6" t="s">
        <v>38865</v>
      </c>
    </row>
    <row r="17834" spans="29:33" x14ac:dyDescent="0.25">
      <c r="AC17834">
        <v>17834</v>
      </c>
      <c r="AD17834" s="6" t="s">
        <v>38866</v>
      </c>
      <c r="AE17834" s="6" t="s">
        <v>52011</v>
      </c>
      <c r="AF17834" s="6" t="s">
        <v>90</v>
      </c>
      <c r="AG17834" s="6" t="s">
        <v>38867</v>
      </c>
    </row>
    <row r="17835" spans="29:33" x14ac:dyDescent="0.25">
      <c r="AC17835">
        <v>17835</v>
      </c>
      <c r="AD17835" s="6" t="s">
        <v>38868</v>
      </c>
      <c r="AE17835" s="6" t="s">
        <v>51127</v>
      </c>
      <c r="AF17835" s="6" t="s">
        <v>90</v>
      </c>
      <c r="AG17835" s="6" t="s">
        <v>38869</v>
      </c>
    </row>
    <row r="17836" spans="29:33" x14ac:dyDescent="0.25">
      <c r="AC17836">
        <v>17836</v>
      </c>
      <c r="AD17836" s="6" t="s">
        <v>38870</v>
      </c>
      <c r="AE17836" s="6" t="s">
        <v>49079</v>
      </c>
      <c r="AF17836" s="6" t="s">
        <v>90</v>
      </c>
      <c r="AG17836" s="6" t="s">
        <v>38871</v>
      </c>
    </row>
    <row r="17837" spans="29:33" x14ac:dyDescent="0.25">
      <c r="AC17837">
        <v>17837</v>
      </c>
      <c r="AD17837" s="6" t="s">
        <v>38872</v>
      </c>
      <c r="AE17837" s="6" t="s">
        <v>52097</v>
      </c>
      <c r="AF17837" s="6" t="s">
        <v>90</v>
      </c>
      <c r="AG17837" s="6" t="s">
        <v>38873</v>
      </c>
    </row>
    <row r="17838" spans="29:33" x14ac:dyDescent="0.25">
      <c r="AC17838">
        <v>17838</v>
      </c>
      <c r="AD17838" s="6" t="s">
        <v>38874</v>
      </c>
      <c r="AE17838" s="6" t="s">
        <v>51902</v>
      </c>
      <c r="AF17838" s="6" t="s">
        <v>90</v>
      </c>
      <c r="AG17838" s="6" t="s">
        <v>38875</v>
      </c>
    </row>
    <row r="17839" spans="29:33" x14ac:dyDescent="0.25">
      <c r="AC17839">
        <v>17839</v>
      </c>
      <c r="AD17839" s="6" t="s">
        <v>38876</v>
      </c>
      <c r="AE17839" s="6" t="s">
        <v>51948</v>
      </c>
      <c r="AF17839" s="6" t="s">
        <v>90</v>
      </c>
      <c r="AG17839" s="6" t="s">
        <v>38877</v>
      </c>
    </row>
    <row r="17840" spans="29:33" x14ac:dyDescent="0.25">
      <c r="AC17840">
        <v>17840</v>
      </c>
      <c r="AD17840" s="6" t="s">
        <v>38878</v>
      </c>
      <c r="AE17840" s="6" t="s">
        <v>52256</v>
      </c>
      <c r="AF17840" s="6" t="s">
        <v>90</v>
      </c>
      <c r="AG17840" s="6" t="s">
        <v>38879</v>
      </c>
    </row>
    <row r="17841" spans="29:33" x14ac:dyDescent="0.25">
      <c r="AC17841">
        <v>17841</v>
      </c>
      <c r="AD17841" s="6" t="s">
        <v>38880</v>
      </c>
      <c r="AE17841" s="6" t="s">
        <v>48669</v>
      </c>
      <c r="AF17841" s="6" t="s">
        <v>90</v>
      </c>
      <c r="AG17841" s="6" t="s">
        <v>38881</v>
      </c>
    </row>
    <row r="17842" spans="29:33" x14ac:dyDescent="0.25">
      <c r="AC17842">
        <v>17842</v>
      </c>
      <c r="AD17842" s="6" t="s">
        <v>38882</v>
      </c>
      <c r="AE17842" s="6" t="s">
        <v>51472</v>
      </c>
      <c r="AF17842" s="6" t="s">
        <v>90</v>
      </c>
      <c r="AG17842" s="6" t="s">
        <v>38883</v>
      </c>
    </row>
    <row r="17843" spans="29:33" x14ac:dyDescent="0.25">
      <c r="AC17843">
        <v>17843</v>
      </c>
      <c r="AD17843" s="6" t="s">
        <v>38884</v>
      </c>
      <c r="AE17843" s="6" t="s">
        <v>52331</v>
      </c>
      <c r="AF17843" s="6" t="s">
        <v>90</v>
      </c>
      <c r="AG17843" s="6" t="s">
        <v>38885</v>
      </c>
    </row>
    <row r="17844" spans="29:33" x14ac:dyDescent="0.25">
      <c r="AC17844">
        <v>17844</v>
      </c>
      <c r="AD17844" s="6" t="s">
        <v>38886</v>
      </c>
      <c r="AE17844" s="6" t="s">
        <v>52369</v>
      </c>
      <c r="AF17844" s="6" t="s">
        <v>90</v>
      </c>
      <c r="AG17844" s="6" t="s">
        <v>38887</v>
      </c>
    </row>
    <row r="17845" spans="29:33" x14ac:dyDescent="0.25">
      <c r="AC17845">
        <v>17845</v>
      </c>
      <c r="AD17845" s="6" t="s">
        <v>38888</v>
      </c>
      <c r="AE17845" s="6" t="s">
        <v>51948</v>
      </c>
      <c r="AF17845" s="6" t="s">
        <v>90</v>
      </c>
      <c r="AG17845" s="6" t="s">
        <v>38889</v>
      </c>
    </row>
    <row r="17846" spans="29:33" x14ac:dyDescent="0.25">
      <c r="AC17846">
        <v>17846</v>
      </c>
      <c r="AD17846" s="6" t="s">
        <v>38890</v>
      </c>
      <c r="AE17846" s="6" t="s">
        <v>51677</v>
      </c>
      <c r="AF17846" s="6" t="s">
        <v>90</v>
      </c>
      <c r="AG17846" s="6" t="s">
        <v>38891</v>
      </c>
    </row>
    <row r="17847" spans="29:33" x14ac:dyDescent="0.25">
      <c r="AC17847">
        <v>17847</v>
      </c>
      <c r="AD17847" s="6" t="s">
        <v>38892</v>
      </c>
      <c r="AE17847" s="6" t="s">
        <v>51661</v>
      </c>
      <c r="AF17847" s="6" t="s">
        <v>90</v>
      </c>
      <c r="AG17847" s="6" t="s">
        <v>38893</v>
      </c>
    </row>
    <row r="17848" spans="29:33" x14ac:dyDescent="0.25">
      <c r="AC17848">
        <v>17848</v>
      </c>
      <c r="AD17848" s="6" t="s">
        <v>20766</v>
      </c>
      <c r="AE17848" s="6" t="s">
        <v>52243</v>
      </c>
      <c r="AF17848" s="6" t="s">
        <v>90</v>
      </c>
      <c r="AG17848" s="6" t="s">
        <v>38894</v>
      </c>
    </row>
    <row r="17849" spans="29:33" x14ac:dyDescent="0.25">
      <c r="AC17849">
        <v>17849</v>
      </c>
      <c r="AD17849" s="6" t="s">
        <v>38895</v>
      </c>
      <c r="AE17849" s="6" t="s">
        <v>49239</v>
      </c>
      <c r="AF17849" s="6" t="s">
        <v>90</v>
      </c>
      <c r="AG17849" s="6" t="s">
        <v>38896</v>
      </c>
    </row>
    <row r="17850" spans="29:33" x14ac:dyDescent="0.25">
      <c r="AC17850">
        <v>17850</v>
      </c>
      <c r="AD17850" s="6" t="s">
        <v>38897</v>
      </c>
      <c r="AE17850" s="6" t="s">
        <v>49728</v>
      </c>
      <c r="AF17850" s="6" t="s">
        <v>90</v>
      </c>
      <c r="AG17850" s="6" t="s">
        <v>38898</v>
      </c>
    </row>
    <row r="17851" spans="29:33" x14ac:dyDescent="0.25">
      <c r="AC17851">
        <v>17851</v>
      </c>
      <c r="AD17851" s="6" t="s">
        <v>38899</v>
      </c>
      <c r="AE17851" s="6" t="s">
        <v>49903</v>
      </c>
      <c r="AF17851" s="6" t="s">
        <v>90</v>
      </c>
      <c r="AG17851" s="6" t="s">
        <v>38900</v>
      </c>
    </row>
    <row r="17852" spans="29:33" x14ac:dyDescent="0.25">
      <c r="AC17852">
        <v>17852</v>
      </c>
      <c r="AD17852" s="6" t="s">
        <v>38901</v>
      </c>
      <c r="AE17852" s="6" t="s">
        <v>49284</v>
      </c>
      <c r="AF17852" s="6" t="s">
        <v>90</v>
      </c>
      <c r="AG17852" s="6" t="s">
        <v>38902</v>
      </c>
    </row>
    <row r="17853" spans="29:33" x14ac:dyDescent="0.25">
      <c r="AC17853">
        <v>17853</v>
      </c>
      <c r="AD17853" s="6" t="s">
        <v>38903</v>
      </c>
      <c r="AE17853" s="6" t="s">
        <v>52351</v>
      </c>
      <c r="AF17853" s="6" t="s">
        <v>90</v>
      </c>
      <c r="AG17853" s="6" t="s">
        <v>38904</v>
      </c>
    </row>
    <row r="17854" spans="29:33" x14ac:dyDescent="0.25">
      <c r="AC17854">
        <v>17854</v>
      </c>
      <c r="AD17854" s="6" t="s">
        <v>38905</v>
      </c>
      <c r="AE17854" s="6" t="s">
        <v>51671</v>
      </c>
      <c r="AF17854" s="6" t="s">
        <v>90</v>
      </c>
      <c r="AG17854" s="6" t="s">
        <v>38906</v>
      </c>
    </row>
    <row r="17855" spans="29:33" x14ac:dyDescent="0.25">
      <c r="AC17855">
        <v>17855</v>
      </c>
      <c r="AD17855" s="6" t="s">
        <v>38907</v>
      </c>
      <c r="AE17855" s="6" t="s">
        <v>51285</v>
      </c>
      <c r="AF17855" s="6" t="s">
        <v>90</v>
      </c>
      <c r="AG17855" s="6" t="s">
        <v>38908</v>
      </c>
    </row>
    <row r="17856" spans="29:33" x14ac:dyDescent="0.25">
      <c r="AC17856">
        <v>17856</v>
      </c>
      <c r="AD17856" s="6" t="s">
        <v>38909</v>
      </c>
      <c r="AE17856" s="6" t="s">
        <v>49032</v>
      </c>
      <c r="AF17856" s="6" t="s">
        <v>90</v>
      </c>
      <c r="AG17856" s="6" t="s">
        <v>38910</v>
      </c>
    </row>
    <row r="17857" spans="29:33" x14ac:dyDescent="0.25">
      <c r="AC17857">
        <v>17857</v>
      </c>
      <c r="AD17857" s="6" t="s">
        <v>38911</v>
      </c>
      <c r="AE17857" s="6" t="s">
        <v>51271</v>
      </c>
      <c r="AF17857" s="6" t="s">
        <v>90</v>
      </c>
      <c r="AG17857" s="6" t="s">
        <v>38912</v>
      </c>
    </row>
    <row r="17858" spans="29:33" x14ac:dyDescent="0.25">
      <c r="AC17858">
        <v>17858</v>
      </c>
      <c r="AD17858" s="6" t="s">
        <v>38913</v>
      </c>
      <c r="AE17858" s="6" t="s">
        <v>49745</v>
      </c>
      <c r="AF17858" s="6" t="s">
        <v>90</v>
      </c>
      <c r="AG17858" s="6" t="s">
        <v>38914</v>
      </c>
    </row>
    <row r="17859" spans="29:33" x14ac:dyDescent="0.25">
      <c r="AC17859">
        <v>17859</v>
      </c>
      <c r="AD17859" s="6" t="s">
        <v>38915</v>
      </c>
      <c r="AE17859" s="6" t="s">
        <v>49650</v>
      </c>
      <c r="AF17859" s="6" t="s">
        <v>90</v>
      </c>
      <c r="AG17859" s="6" t="s">
        <v>38916</v>
      </c>
    </row>
    <row r="17860" spans="29:33" x14ac:dyDescent="0.25">
      <c r="AC17860">
        <v>17860</v>
      </c>
      <c r="AD17860" s="6" t="s">
        <v>38917</v>
      </c>
      <c r="AE17860" s="6" t="s">
        <v>51302</v>
      </c>
      <c r="AF17860" s="6" t="s">
        <v>90</v>
      </c>
      <c r="AG17860" s="6" t="s">
        <v>38918</v>
      </c>
    </row>
    <row r="17861" spans="29:33" x14ac:dyDescent="0.25">
      <c r="AC17861">
        <v>17861</v>
      </c>
      <c r="AD17861" s="6" t="s">
        <v>38919</v>
      </c>
      <c r="AE17861" s="6" t="s">
        <v>51669</v>
      </c>
      <c r="AF17861" s="6" t="s">
        <v>90</v>
      </c>
      <c r="AG17861" s="6" t="s">
        <v>38920</v>
      </c>
    </row>
    <row r="17862" spans="29:33" x14ac:dyDescent="0.25">
      <c r="AC17862">
        <v>17862</v>
      </c>
      <c r="AD17862" s="6" t="s">
        <v>38921</v>
      </c>
      <c r="AE17862" s="6" t="s">
        <v>51677</v>
      </c>
      <c r="AF17862" s="6" t="s">
        <v>90</v>
      </c>
      <c r="AG17862" s="6" t="s">
        <v>38922</v>
      </c>
    </row>
    <row r="17863" spans="29:33" x14ac:dyDescent="0.25">
      <c r="AC17863">
        <v>17863</v>
      </c>
      <c r="AD17863" s="6" t="s">
        <v>38923</v>
      </c>
      <c r="AE17863" s="6" t="s">
        <v>49793</v>
      </c>
      <c r="AF17863" s="6" t="s">
        <v>90</v>
      </c>
      <c r="AG17863" s="6" t="s">
        <v>38924</v>
      </c>
    </row>
    <row r="17864" spans="29:33" x14ac:dyDescent="0.25">
      <c r="AC17864">
        <v>17864</v>
      </c>
      <c r="AD17864" s="6" t="s">
        <v>38925</v>
      </c>
      <c r="AE17864" s="6" t="s">
        <v>50573</v>
      </c>
      <c r="AF17864" s="6" t="s">
        <v>90</v>
      </c>
      <c r="AG17864" s="6" t="s">
        <v>38926</v>
      </c>
    </row>
    <row r="17865" spans="29:33" x14ac:dyDescent="0.25">
      <c r="AC17865">
        <v>17865</v>
      </c>
      <c r="AD17865" s="6" t="s">
        <v>38927</v>
      </c>
      <c r="AE17865" s="6" t="s">
        <v>52401</v>
      </c>
      <c r="AF17865" s="6" t="s">
        <v>90</v>
      </c>
      <c r="AG17865" s="6" t="s">
        <v>38928</v>
      </c>
    </row>
    <row r="17866" spans="29:33" x14ac:dyDescent="0.25">
      <c r="AC17866">
        <v>17866</v>
      </c>
      <c r="AD17866" s="6" t="s">
        <v>38929</v>
      </c>
      <c r="AE17866" s="6" t="s">
        <v>51409</v>
      </c>
      <c r="AF17866" s="6" t="s">
        <v>90</v>
      </c>
      <c r="AG17866" s="6" t="s">
        <v>38930</v>
      </c>
    </row>
    <row r="17867" spans="29:33" x14ac:dyDescent="0.25">
      <c r="AC17867">
        <v>17867</v>
      </c>
      <c r="AD17867" s="6" t="s">
        <v>38931</v>
      </c>
      <c r="AE17867" s="6" t="s">
        <v>52077</v>
      </c>
      <c r="AF17867" s="6" t="s">
        <v>90</v>
      </c>
      <c r="AG17867" s="6" t="s">
        <v>38932</v>
      </c>
    </row>
    <row r="17868" spans="29:33" x14ac:dyDescent="0.25">
      <c r="AC17868">
        <v>17868</v>
      </c>
      <c r="AD17868" s="6" t="s">
        <v>38933</v>
      </c>
      <c r="AE17868" s="6" t="s">
        <v>49152</v>
      </c>
      <c r="AF17868" s="6" t="s">
        <v>90</v>
      </c>
      <c r="AG17868" s="6" t="s">
        <v>38934</v>
      </c>
    </row>
    <row r="17869" spans="29:33" x14ac:dyDescent="0.25">
      <c r="AC17869">
        <v>17869</v>
      </c>
      <c r="AD17869" s="6" t="s">
        <v>38935</v>
      </c>
      <c r="AE17869" s="6" t="s">
        <v>51102</v>
      </c>
      <c r="AF17869" s="6" t="s">
        <v>90</v>
      </c>
      <c r="AG17869" s="6" t="s">
        <v>38936</v>
      </c>
    </row>
    <row r="17870" spans="29:33" x14ac:dyDescent="0.25">
      <c r="AC17870">
        <v>17870</v>
      </c>
      <c r="AD17870" s="6" t="s">
        <v>38937</v>
      </c>
      <c r="AE17870" s="6" t="s">
        <v>50843</v>
      </c>
      <c r="AF17870" s="6" t="s">
        <v>90</v>
      </c>
      <c r="AG17870" s="6" t="s">
        <v>38938</v>
      </c>
    </row>
    <row r="17871" spans="29:33" x14ac:dyDescent="0.25">
      <c r="AC17871">
        <v>17871</v>
      </c>
      <c r="AD17871" s="6" t="s">
        <v>38939</v>
      </c>
      <c r="AE17871" s="6" t="s">
        <v>49689</v>
      </c>
      <c r="AF17871" s="6" t="s">
        <v>90</v>
      </c>
      <c r="AG17871" s="6" t="s">
        <v>38940</v>
      </c>
    </row>
    <row r="17872" spans="29:33" x14ac:dyDescent="0.25">
      <c r="AC17872">
        <v>17872</v>
      </c>
      <c r="AD17872" s="6" t="s">
        <v>38941</v>
      </c>
      <c r="AE17872" s="6" t="s">
        <v>52288</v>
      </c>
      <c r="AF17872" s="6" t="s">
        <v>90</v>
      </c>
      <c r="AG17872" s="6" t="s">
        <v>38942</v>
      </c>
    </row>
    <row r="17873" spans="29:33" x14ac:dyDescent="0.25">
      <c r="AC17873">
        <v>17873</v>
      </c>
      <c r="AD17873" s="6" t="s">
        <v>38943</v>
      </c>
      <c r="AE17873" s="6" t="s">
        <v>50927</v>
      </c>
      <c r="AF17873" s="6" t="s">
        <v>90</v>
      </c>
      <c r="AG17873" s="6" t="s">
        <v>38944</v>
      </c>
    </row>
    <row r="17874" spans="29:33" x14ac:dyDescent="0.25">
      <c r="AC17874">
        <v>17874</v>
      </c>
      <c r="AD17874" s="6" t="s">
        <v>38945</v>
      </c>
      <c r="AE17874" s="6" t="s">
        <v>49895</v>
      </c>
      <c r="AF17874" s="6" t="s">
        <v>90</v>
      </c>
      <c r="AG17874" s="6" t="s">
        <v>38946</v>
      </c>
    </row>
    <row r="17875" spans="29:33" x14ac:dyDescent="0.25">
      <c r="AC17875">
        <v>17875</v>
      </c>
      <c r="AD17875" s="6" t="s">
        <v>38947</v>
      </c>
      <c r="AE17875" s="6" t="s">
        <v>49953</v>
      </c>
      <c r="AF17875" s="6" t="s">
        <v>90</v>
      </c>
      <c r="AG17875" s="6" t="s">
        <v>38948</v>
      </c>
    </row>
    <row r="17876" spans="29:33" x14ac:dyDescent="0.25">
      <c r="AC17876">
        <v>17876</v>
      </c>
      <c r="AD17876" s="6" t="s">
        <v>38949</v>
      </c>
      <c r="AE17876" s="6" t="s">
        <v>51775</v>
      </c>
      <c r="AF17876" s="6" t="s">
        <v>90</v>
      </c>
      <c r="AG17876" s="6" t="s">
        <v>38950</v>
      </c>
    </row>
    <row r="17877" spans="29:33" x14ac:dyDescent="0.25">
      <c r="AC17877">
        <v>17877</v>
      </c>
      <c r="AD17877" s="6" t="s">
        <v>38951</v>
      </c>
      <c r="AE17877" s="6" t="s">
        <v>48789</v>
      </c>
      <c r="AF17877" s="6" t="s">
        <v>90</v>
      </c>
      <c r="AG17877" s="6" t="s">
        <v>38952</v>
      </c>
    </row>
    <row r="17878" spans="29:33" x14ac:dyDescent="0.25">
      <c r="AC17878">
        <v>17878</v>
      </c>
      <c r="AD17878" s="6" t="s">
        <v>38953</v>
      </c>
      <c r="AE17878" s="6" t="s">
        <v>52398</v>
      </c>
      <c r="AF17878" s="6" t="s">
        <v>90</v>
      </c>
      <c r="AG17878" s="6" t="s">
        <v>38954</v>
      </c>
    </row>
    <row r="17879" spans="29:33" x14ac:dyDescent="0.25">
      <c r="AC17879">
        <v>17879</v>
      </c>
      <c r="AD17879" s="6" t="s">
        <v>38955</v>
      </c>
      <c r="AE17879" s="6" t="s">
        <v>52115</v>
      </c>
      <c r="AF17879" s="6" t="s">
        <v>90</v>
      </c>
      <c r="AG17879" s="6" t="s">
        <v>38956</v>
      </c>
    </row>
    <row r="17880" spans="29:33" x14ac:dyDescent="0.25">
      <c r="AC17880">
        <v>17880</v>
      </c>
      <c r="AD17880" s="6" t="s">
        <v>38957</v>
      </c>
      <c r="AE17880" s="6" t="s">
        <v>52302</v>
      </c>
      <c r="AF17880" s="6" t="s">
        <v>90</v>
      </c>
      <c r="AG17880" s="6" t="s">
        <v>38958</v>
      </c>
    </row>
    <row r="17881" spans="29:33" x14ac:dyDescent="0.25">
      <c r="AC17881">
        <v>17881</v>
      </c>
      <c r="AD17881" s="6" t="s">
        <v>38959</v>
      </c>
      <c r="AE17881" s="6" t="s">
        <v>51566</v>
      </c>
      <c r="AF17881" s="6" t="s">
        <v>90</v>
      </c>
      <c r="AG17881" s="6" t="s">
        <v>38960</v>
      </c>
    </row>
    <row r="17882" spans="29:33" x14ac:dyDescent="0.25">
      <c r="AC17882">
        <v>17882</v>
      </c>
      <c r="AD17882" s="6" t="s">
        <v>38961</v>
      </c>
      <c r="AE17882" s="6" t="s">
        <v>50499</v>
      </c>
      <c r="AF17882" s="6" t="s">
        <v>90</v>
      </c>
      <c r="AG17882" s="6" t="s">
        <v>38962</v>
      </c>
    </row>
    <row r="17883" spans="29:33" x14ac:dyDescent="0.25">
      <c r="AC17883">
        <v>17883</v>
      </c>
      <c r="AD17883" s="6" t="s">
        <v>38963</v>
      </c>
      <c r="AE17883" s="6" t="s">
        <v>48707</v>
      </c>
      <c r="AF17883" s="6" t="s">
        <v>90</v>
      </c>
      <c r="AG17883" s="6" t="s">
        <v>38964</v>
      </c>
    </row>
    <row r="17884" spans="29:33" x14ac:dyDescent="0.25">
      <c r="AC17884">
        <v>17884</v>
      </c>
      <c r="AD17884" s="6" t="s">
        <v>38965</v>
      </c>
      <c r="AE17884" s="6" t="s">
        <v>52354</v>
      </c>
      <c r="AF17884" s="6" t="s">
        <v>90</v>
      </c>
      <c r="AG17884" s="6" t="s">
        <v>38966</v>
      </c>
    </row>
    <row r="17885" spans="29:33" x14ac:dyDescent="0.25">
      <c r="AC17885">
        <v>17885</v>
      </c>
      <c r="AD17885" s="6" t="s">
        <v>38967</v>
      </c>
      <c r="AE17885" s="6" t="s">
        <v>48969</v>
      </c>
      <c r="AF17885" s="6" t="s">
        <v>90</v>
      </c>
      <c r="AG17885" s="6" t="s">
        <v>38968</v>
      </c>
    </row>
    <row r="17886" spans="29:33" x14ac:dyDescent="0.25">
      <c r="AC17886">
        <v>17886</v>
      </c>
      <c r="AD17886" s="6" t="s">
        <v>38969</v>
      </c>
      <c r="AE17886" s="6" t="s">
        <v>52432</v>
      </c>
      <c r="AF17886" s="6" t="s">
        <v>90</v>
      </c>
      <c r="AG17886" s="6" t="s">
        <v>38970</v>
      </c>
    </row>
    <row r="17887" spans="29:33" x14ac:dyDescent="0.25">
      <c r="AC17887">
        <v>17887</v>
      </c>
      <c r="AD17887" s="6" t="s">
        <v>38971</v>
      </c>
      <c r="AE17887" s="6" t="s">
        <v>49448</v>
      </c>
      <c r="AF17887" s="6" t="s">
        <v>90</v>
      </c>
      <c r="AG17887" s="6" t="s">
        <v>38972</v>
      </c>
    </row>
    <row r="17888" spans="29:33" x14ac:dyDescent="0.25">
      <c r="AC17888">
        <v>17888</v>
      </c>
      <c r="AD17888" s="6" t="s">
        <v>38973</v>
      </c>
      <c r="AE17888" s="6" t="s">
        <v>49717</v>
      </c>
      <c r="AF17888" s="6" t="s">
        <v>90</v>
      </c>
      <c r="AG17888" s="6" t="s">
        <v>38974</v>
      </c>
    </row>
    <row r="17889" spans="29:33" x14ac:dyDescent="0.25">
      <c r="AC17889">
        <v>17889</v>
      </c>
      <c r="AD17889" s="6" t="s">
        <v>38975</v>
      </c>
      <c r="AE17889" s="6" t="s">
        <v>49571</v>
      </c>
      <c r="AF17889" s="6" t="s">
        <v>90</v>
      </c>
      <c r="AG17889" s="6" t="s">
        <v>38976</v>
      </c>
    </row>
    <row r="17890" spans="29:33" x14ac:dyDescent="0.25">
      <c r="AC17890">
        <v>17890</v>
      </c>
      <c r="AD17890" s="6" t="s">
        <v>38977</v>
      </c>
      <c r="AE17890" s="6" t="s">
        <v>49065</v>
      </c>
      <c r="AF17890" s="6" t="s">
        <v>90</v>
      </c>
      <c r="AG17890" s="6" t="s">
        <v>38978</v>
      </c>
    </row>
    <row r="17891" spans="29:33" x14ac:dyDescent="0.25">
      <c r="AC17891">
        <v>17891</v>
      </c>
      <c r="AD17891" s="6" t="s">
        <v>38979</v>
      </c>
      <c r="AE17891" s="6" t="s">
        <v>49065</v>
      </c>
      <c r="AF17891" s="6" t="s">
        <v>90</v>
      </c>
      <c r="AG17891" s="6" t="s">
        <v>38980</v>
      </c>
    </row>
    <row r="17892" spans="29:33" x14ac:dyDescent="0.25">
      <c r="AC17892">
        <v>17892</v>
      </c>
      <c r="AD17892" s="6" t="s">
        <v>38981</v>
      </c>
      <c r="AE17892" s="6" t="s">
        <v>50628</v>
      </c>
      <c r="AF17892" s="6" t="s">
        <v>90</v>
      </c>
      <c r="AG17892" s="6" t="s">
        <v>38982</v>
      </c>
    </row>
    <row r="17893" spans="29:33" x14ac:dyDescent="0.25">
      <c r="AC17893">
        <v>17893</v>
      </c>
      <c r="AD17893" s="6" t="s">
        <v>38983</v>
      </c>
      <c r="AE17893" s="6" t="s">
        <v>52392</v>
      </c>
      <c r="AF17893" s="6" t="s">
        <v>90</v>
      </c>
      <c r="AG17893" s="6" t="s">
        <v>38984</v>
      </c>
    </row>
    <row r="17894" spans="29:33" x14ac:dyDescent="0.25">
      <c r="AC17894">
        <v>17894</v>
      </c>
      <c r="AD17894" s="6" t="s">
        <v>38985</v>
      </c>
      <c r="AE17894" s="6" t="s">
        <v>52185</v>
      </c>
      <c r="AF17894" s="6" t="s">
        <v>90</v>
      </c>
      <c r="AG17894" s="6" t="s">
        <v>38986</v>
      </c>
    </row>
    <row r="17895" spans="29:33" x14ac:dyDescent="0.25">
      <c r="AC17895">
        <v>17895</v>
      </c>
      <c r="AD17895" s="6" t="s">
        <v>38987</v>
      </c>
      <c r="AE17895" s="6" t="s">
        <v>48993</v>
      </c>
      <c r="AF17895" s="6" t="s">
        <v>90</v>
      </c>
      <c r="AG17895" s="6" t="s">
        <v>38988</v>
      </c>
    </row>
    <row r="17896" spans="29:33" x14ac:dyDescent="0.25">
      <c r="AC17896">
        <v>17896</v>
      </c>
      <c r="AD17896" s="6" t="s">
        <v>38989</v>
      </c>
      <c r="AE17896" s="6" t="s">
        <v>48981</v>
      </c>
      <c r="AF17896" s="6" t="s">
        <v>90</v>
      </c>
      <c r="AG17896" s="6" t="s">
        <v>38990</v>
      </c>
    </row>
    <row r="17897" spans="29:33" x14ac:dyDescent="0.25">
      <c r="AC17897">
        <v>17897</v>
      </c>
      <c r="AD17897" s="6" t="s">
        <v>38991</v>
      </c>
      <c r="AE17897" s="6" t="s">
        <v>52173</v>
      </c>
      <c r="AF17897" s="6" t="s">
        <v>90</v>
      </c>
      <c r="AG17897" s="6" t="s">
        <v>38992</v>
      </c>
    </row>
    <row r="17898" spans="29:33" x14ac:dyDescent="0.25">
      <c r="AC17898">
        <v>17898</v>
      </c>
      <c r="AD17898" s="6" t="s">
        <v>38993</v>
      </c>
      <c r="AE17898" s="6" t="s">
        <v>50974</v>
      </c>
      <c r="AF17898" s="6" t="s">
        <v>90</v>
      </c>
      <c r="AG17898" s="6" t="s">
        <v>38994</v>
      </c>
    </row>
    <row r="17899" spans="29:33" x14ac:dyDescent="0.25">
      <c r="AC17899">
        <v>17899</v>
      </c>
      <c r="AD17899" s="6" t="s">
        <v>38995</v>
      </c>
      <c r="AE17899" s="6" t="s">
        <v>51554</v>
      </c>
      <c r="AF17899" s="6" t="s">
        <v>90</v>
      </c>
      <c r="AG17899" s="6" t="s">
        <v>38996</v>
      </c>
    </row>
    <row r="17900" spans="29:33" x14ac:dyDescent="0.25">
      <c r="AC17900">
        <v>17900</v>
      </c>
      <c r="AD17900" s="6" t="s">
        <v>38997</v>
      </c>
      <c r="AE17900" s="6" t="s">
        <v>50476</v>
      </c>
      <c r="AF17900" s="6" t="s">
        <v>90</v>
      </c>
      <c r="AG17900" s="6" t="s">
        <v>38998</v>
      </c>
    </row>
    <row r="17901" spans="29:33" x14ac:dyDescent="0.25">
      <c r="AC17901">
        <v>17901</v>
      </c>
      <c r="AD17901" s="6" t="s">
        <v>38999</v>
      </c>
      <c r="AE17901" s="6" t="s">
        <v>48661</v>
      </c>
      <c r="AF17901" s="6" t="s">
        <v>90</v>
      </c>
      <c r="AG17901" s="6" t="s">
        <v>39000</v>
      </c>
    </row>
    <row r="17902" spans="29:33" x14ac:dyDescent="0.25">
      <c r="AC17902">
        <v>17902</v>
      </c>
      <c r="AD17902" s="6" t="s">
        <v>39001</v>
      </c>
      <c r="AE17902" s="6" t="s">
        <v>49208</v>
      </c>
      <c r="AF17902" s="6" t="s">
        <v>90</v>
      </c>
      <c r="AG17902" s="6" t="s">
        <v>39002</v>
      </c>
    </row>
    <row r="17903" spans="29:33" x14ac:dyDescent="0.25">
      <c r="AC17903">
        <v>17903</v>
      </c>
      <c r="AD17903" s="6" t="s">
        <v>39003</v>
      </c>
      <c r="AE17903" s="6" t="s">
        <v>50431</v>
      </c>
      <c r="AF17903" s="6" t="s">
        <v>90</v>
      </c>
      <c r="AG17903" s="6" t="s">
        <v>39004</v>
      </c>
    </row>
    <row r="17904" spans="29:33" x14ac:dyDescent="0.25">
      <c r="AC17904">
        <v>17904</v>
      </c>
      <c r="AD17904" s="6" t="s">
        <v>39005</v>
      </c>
      <c r="AE17904" s="6" t="s">
        <v>52407</v>
      </c>
      <c r="AF17904" s="6" t="s">
        <v>90</v>
      </c>
      <c r="AG17904" s="6" t="s">
        <v>39006</v>
      </c>
    </row>
    <row r="17905" spans="29:33" x14ac:dyDescent="0.25">
      <c r="AC17905">
        <v>17905</v>
      </c>
      <c r="AD17905" s="6" t="s">
        <v>39007</v>
      </c>
      <c r="AE17905" s="6" t="s">
        <v>49772</v>
      </c>
      <c r="AF17905" s="6" t="s">
        <v>90</v>
      </c>
      <c r="AG17905" s="6" t="s">
        <v>39008</v>
      </c>
    </row>
    <row r="17906" spans="29:33" x14ac:dyDescent="0.25">
      <c r="AC17906">
        <v>17906</v>
      </c>
      <c r="AD17906" s="6" t="s">
        <v>6822</v>
      </c>
      <c r="AE17906" s="6" t="s">
        <v>49756</v>
      </c>
      <c r="AF17906" s="6" t="s">
        <v>90</v>
      </c>
      <c r="AG17906" s="6" t="s">
        <v>39009</v>
      </c>
    </row>
    <row r="17907" spans="29:33" x14ac:dyDescent="0.25">
      <c r="AC17907">
        <v>17907</v>
      </c>
      <c r="AD17907" s="6" t="s">
        <v>39010</v>
      </c>
      <c r="AE17907" s="6" t="s">
        <v>51784</v>
      </c>
      <c r="AF17907" s="6" t="s">
        <v>90</v>
      </c>
      <c r="AG17907" s="6" t="s">
        <v>39011</v>
      </c>
    </row>
    <row r="17908" spans="29:33" x14ac:dyDescent="0.25">
      <c r="AC17908">
        <v>17908</v>
      </c>
      <c r="AD17908" s="6" t="s">
        <v>39012</v>
      </c>
      <c r="AE17908" s="6" t="s">
        <v>49652</v>
      </c>
      <c r="AF17908" s="6" t="s">
        <v>90</v>
      </c>
      <c r="AG17908" s="6" t="s">
        <v>39013</v>
      </c>
    </row>
    <row r="17909" spans="29:33" x14ac:dyDescent="0.25">
      <c r="AC17909">
        <v>17909</v>
      </c>
      <c r="AD17909" s="6" t="s">
        <v>39014</v>
      </c>
      <c r="AE17909" s="6" t="s">
        <v>51822</v>
      </c>
      <c r="AF17909" s="6" t="s">
        <v>90</v>
      </c>
      <c r="AG17909" s="6" t="s">
        <v>39015</v>
      </c>
    </row>
    <row r="17910" spans="29:33" x14ac:dyDescent="0.25">
      <c r="AC17910">
        <v>17910</v>
      </c>
      <c r="AD17910" s="6" t="s">
        <v>27066</v>
      </c>
      <c r="AE17910" s="6" t="s">
        <v>49087</v>
      </c>
      <c r="AF17910" s="6" t="s">
        <v>90</v>
      </c>
      <c r="AG17910" s="6" t="s">
        <v>39016</v>
      </c>
    </row>
    <row r="17911" spans="29:33" x14ac:dyDescent="0.25">
      <c r="AC17911">
        <v>17911</v>
      </c>
      <c r="AD17911" s="6" t="s">
        <v>39017</v>
      </c>
      <c r="AE17911" s="6" t="s">
        <v>49126</v>
      </c>
      <c r="AF17911" s="6" t="s">
        <v>90</v>
      </c>
      <c r="AG17911" s="6" t="s">
        <v>39018</v>
      </c>
    </row>
    <row r="17912" spans="29:33" x14ac:dyDescent="0.25">
      <c r="AC17912">
        <v>17912</v>
      </c>
      <c r="AD17912" s="6" t="s">
        <v>39019</v>
      </c>
      <c r="AE17912" s="6" t="s">
        <v>51351</v>
      </c>
      <c r="AF17912" s="6" t="s">
        <v>90</v>
      </c>
      <c r="AG17912" s="6" t="s">
        <v>39020</v>
      </c>
    </row>
    <row r="17913" spans="29:33" x14ac:dyDescent="0.25">
      <c r="AC17913">
        <v>17913</v>
      </c>
      <c r="AD17913" s="6" t="s">
        <v>39021</v>
      </c>
      <c r="AE17913" s="6" t="s">
        <v>49803</v>
      </c>
      <c r="AF17913" s="6" t="s">
        <v>90</v>
      </c>
      <c r="AG17913" s="6" t="s">
        <v>39022</v>
      </c>
    </row>
    <row r="17914" spans="29:33" x14ac:dyDescent="0.25">
      <c r="AC17914">
        <v>17914</v>
      </c>
      <c r="AD17914" s="6" t="s">
        <v>39023</v>
      </c>
      <c r="AE17914" s="6" t="s">
        <v>51846</v>
      </c>
      <c r="AF17914" s="6" t="s">
        <v>90</v>
      </c>
      <c r="AG17914" s="6" t="s">
        <v>39024</v>
      </c>
    </row>
    <row r="17915" spans="29:33" x14ac:dyDescent="0.25">
      <c r="AC17915">
        <v>17915</v>
      </c>
      <c r="AD17915" s="6" t="s">
        <v>39025</v>
      </c>
      <c r="AE17915" s="6" t="s">
        <v>52031</v>
      </c>
      <c r="AF17915" s="6" t="s">
        <v>90</v>
      </c>
      <c r="AG17915" s="6" t="s">
        <v>39026</v>
      </c>
    </row>
    <row r="17916" spans="29:33" x14ac:dyDescent="0.25">
      <c r="AC17916">
        <v>17916</v>
      </c>
      <c r="AD17916" s="6" t="s">
        <v>39027</v>
      </c>
      <c r="AE17916" s="6" t="s">
        <v>49414</v>
      </c>
      <c r="AF17916" s="6" t="s">
        <v>90</v>
      </c>
      <c r="AG17916" s="6" t="s">
        <v>39028</v>
      </c>
    </row>
    <row r="17917" spans="29:33" x14ac:dyDescent="0.25">
      <c r="AC17917">
        <v>17917</v>
      </c>
      <c r="AD17917" s="6" t="s">
        <v>39029</v>
      </c>
      <c r="AE17917" s="6" t="s">
        <v>51222</v>
      </c>
      <c r="AF17917" s="6" t="s">
        <v>90</v>
      </c>
      <c r="AG17917" s="6" t="s">
        <v>39030</v>
      </c>
    </row>
    <row r="17918" spans="29:33" x14ac:dyDescent="0.25">
      <c r="AC17918">
        <v>17918</v>
      </c>
      <c r="AD17918" s="6" t="s">
        <v>39031</v>
      </c>
      <c r="AE17918" s="6" t="s">
        <v>49538</v>
      </c>
      <c r="AF17918" s="6" t="s">
        <v>90</v>
      </c>
      <c r="AG17918" s="6" t="s">
        <v>39032</v>
      </c>
    </row>
    <row r="17919" spans="29:33" x14ac:dyDescent="0.25">
      <c r="AC17919">
        <v>17919</v>
      </c>
      <c r="AD17919" s="6" t="s">
        <v>39033</v>
      </c>
      <c r="AE17919" s="6" t="s">
        <v>51637</v>
      </c>
      <c r="AF17919" s="6" t="s">
        <v>90</v>
      </c>
      <c r="AG17919" s="6" t="s">
        <v>39034</v>
      </c>
    </row>
    <row r="17920" spans="29:33" x14ac:dyDescent="0.25">
      <c r="AC17920">
        <v>17920</v>
      </c>
      <c r="AD17920" s="6" t="s">
        <v>39035</v>
      </c>
      <c r="AE17920" s="6" t="s">
        <v>51698</v>
      </c>
      <c r="AF17920" s="6" t="s">
        <v>90</v>
      </c>
      <c r="AG17920" s="6" t="s">
        <v>39036</v>
      </c>
    </row>
    <row r="17921" spans="29:33" x14ac:dyDescent="0.25">
      <c r="AC17921">
        <v>17921</v>
      </c>
      <c r="AD17921" s="6" t="s">
        <v>39037</v>
      </c>
      <c r="AE17921" s="6" t="s">
        <v>52021</v>
      </c>
      <c r="AF17921" s="6" t="s">
        <v>90</v>
      </c>
      <c r="AG17921" s="6" t="s">
        <v>39038</v>
      </c>
    </row>
    <row r="17922" spans="29:33" x14ac:dyDescent="0.25">
      <c r="AC17922">
        <v>17922</v>
      </c>
      <c r="AD17922" s="6" t="s">
        <v>39039</v>
      </c>
      <c r="AE17922" s="6" t="s">
        <v>51597</v>
      </c>
      <c r="AF17922" s="6" t="s">
        <v>90</v>
      </c>
      <c r="AG17922" s="6" t="s">
        <v>39040</v>
      </c>
    </row>
    <row r="17923" spans="29:33" x14ac:dyDescent="0.25">
      <c r="AC17923">
        <v>17923</v>
      </c>
      <c r="AD17923" s="6" t="s">
        <v>39041</v>
      </c>
      <c r="AE17923" s="6" t="s">
        <v>48940</v>
      </c>
      <c r="AF17923" s="6" t="s">
        <v>90</v>
      </c>
      <c r="AG17923" s="6" t="s">
        <v>39042</v>
      </c>
    </row>
    <row r="17924" spans="29:33" x14ac:dyDescent="0.25">
      <c r="AC17924">
        <v>17924</v>
      </c>
      <c r="AD17924" s="6" t="s">
        <v>39043</v>
      </c>
      <c r="AE17924" s="6" t="s">
        <v>50078</v>
      </c>
      <c r="AF17924" s="6" t="s">
        <v>90</v>
      </c>
      <c r="AG17924" s="6" t="s">
        <v>39044</v>
      </c>
    </row>
    <row r="17925" spans="29:33" x14ac:dyDescent="0.25">
      <c r="AC17925">
        <v>17925</v>
      </c>
      <c r="AD17925" s="6" t="s">
        <v>39045</v>
      </c>
      <c r="AE17925" s="6" t="s">
        <v>49220</v>
      </c>
      <c r="AF17925" s="6" t="s">
        <v>90</v>
      </c>
      <c r="AG17925" s="6" t="s">
        <v>39046</v>
      </c>
    </row>
    <row r="17926" spans="29:33" x14ac:dyDescent="0.25">
      <c r="AC17926">
        <v>17926</v>
      </c>
      <c r="AD17926" s="6" t="s">
        <v>39047</v>
      </c>
      <c r="AE17926" s="6" t="s">
        <v>49812</v>
      </c>
      <c r="AF17926" s="6" t="s">
        <v>90</v>
      </c>
      <c r="AG17926" s="6" t="s">
        <v>39048</v>
      </c>
    </row>
    <row r="17927" spans="29:33" x14ac:dyDescent="0.25">
      <c r="AC17927">
        <v>17927</v>
      </c>
      <c r="AD17927" s="6" t="s">
        <v>39049</v>
      </c>
      <c r="AE17927" s="6" t="s">
        <v>49526</v>
      </c>
      <c r="AF17927" s="6" t="s">
        <v>90</v>
      </c>
      <c r="AG17927" s="6" t="s">
        <v>39050</v>
      </c>
    </row>
    <row r="17928" spans="29:33" x14ac:dyDescent="0.25">
      <c r="AC17928">
        <v>17928</v>
      </c>
      <c r="AD17928" s="6" t="s">
        <v>39051</v>
      </c>
      <c r="AE17928" s="6" t="s">
        <v>52334</v>
      </c>
      <c r="AF17928" s="6" t="s">
        <v>90</v>
      </c>
      <c r="AG17928" s="6" t="s">
        <v>39052</v>
      </c>
    </row>
    <row r="17929" spans="29:33" x14ac:dyDescent="0.25">
      <c r="AC17929">
        <v>17929</v>
      </c>
      <c r="AD17929" s="6" t="s">
        <v>39053</v>
      </c>
      <c r="AE17929" s="6" t="s">
        <v>50704</v>
      </c>
      <c r="AF17929" s="6" t="s">
        <v>90</v>
      </c>
      <c r="AG17929" s="6" t="s">
        <v>39054</v>
      </c>
    </row>
    <row r="17930" spans="29:33" x14ac:dyDescent="0.25">
      <c r="AC17930">
        <v>17930</v>
      </c>
      <c r="AD17930" s="6" t="s">
        <v>39055</v>
      </c>
      <c r="AE17930" s="6" t="s">
        <v>51962</v>
      </c>
      <c r="AF17930" s="6" t="s">
        <v>90</v>
      </c>
      <c r="AG17930" s="6" t="s">
        <v>39056</v>
      </c>
    </row>
    <row r="17931" spans="29:33" x14ac:dyDescent="0.25">
      <c r="AC17931">
        <v>17931</v>
      </c>
      <c r="AD17931" s="6" t="s">
        <v>39057</v>
      </c>
      <c r="AE17931" s="6" t="s">
        <v>50444</v>
      </c>
      <c r="AF17931" s="6" t="s">
        <v>90</v>
      </c>
      <c r="AG17931" s="6" t="s">
        <v>39058</v>
      </c>
    </row>
    <row r="17932" spans="29:33" x14ac:dyDescent="0.25">
      <c r="AC17932">
        <v>17932</v>
      </c>
      <c r="AD17932" s="6" t="s">
        <v>39059</v>
      </c>
      <c r="AE17932" s="6" t="s">
        <v>50431</v>
      </c>
      <c r="AF17932" s="6" t="s">
        <v>90</v>
      </c>
      <c r="AG17932" s="6" t="s">
        <v>39060</v>
      </c>
    </row>
    <row r="17933" spans="29:33" x14ac:dyDescent="0.25">
      <c r="AC17933">
        <v>17933</v>
      </c>
      <c r="AD17933" s="6" t="s">
        <v>39061</v>
      </c>
      <c r="AE17933" s="6" t="s">
        <v>50028</v>
      </c>
      <c r="AF17933" s="6" t="s">
        <v>90</v>
      </c>
      <c r="AG17933" s="6" t="s">
        <v>39062</v>
      </c>
    </row>
    <row r="17934" spans="29:33" x14ac:dyDescent="0.25">
      <c r="AC17934">
        <v>17934</v>
      </c>
      <c r="AD17934" s="6" t="s">
        <v>39063</v>
      </c>
      <c r="AE17934" s="6" t="s">
        <v>51172</v>
      </c>
      <c r="AF17934" s="6" t="s">
        <v>90</v>
      </c>
      <c r="AG17934" s="6" t="s">
        <v>39064</v>
      </c>
    </row>
    <row r="17935" spans="29:33" x14ac:dyDescent="0.25">
      <c r="AC17935">
        <v>17935</v>
      </c>
      <c r="AD17935" s="6" t="s">
        <v>39065</v>
      </c>
      <c r="AE17935" s="6" t="s">
        <v>48848</v>
      </c>
      <c r="AF17935" s="6" t="s">
        <v>90</v>
      </c>
      <c r="AG17935" s="6" t="s">
        <v>39066</v>
      </c>
    </row>
    <row r="17936" spans="29:33" x14ac:dyDescent="0.25">
      <c r="AC17936">
        <v>17936</v>
      </c>
      <c r="AD17936" s="6" t="s">
        <v>39067</v>
      </c>
      <c r="AE17936" s="6" t="s">
        <v>51756</v>
      </c>
      <c r="AF17936" s="6" t="s">
        <v>90</v>
      </c>
      <c r="AG17936" s="6" t="s">
        <v>39068</v>
      </c>
    </row>
    <row r="17937" spans="29:33" x14ac:dyDescent="0.25">
      <c r="AC17937">
        <v>17937</v>
      </c>
      <c r="AD17937" s="6" t="s">
        <v>39069</v>
      </c>
      <c r="AE17937" s="6" t="s">
        <v>50852</v>
      </c>
      <c r="AF17937" s="6" t="s">
        <v>90</v>
      </c>
      <c r="AG17937" s="6" t="s">
        <v>39070</v>
      </c>
    </row>
    <row r="17938" spans="29:33" x14ac:dyDescent="0.25">
      <c r="AC17938">
        <v>17938</v>
      </c>
      <c r="AD17938" s="6" t="s">
        <v>39071</v>
      </c>
      <c r="AE17938" s="6" t="s">
        <v>49083</v>
      </c>
      <c r="AF17938" s="6" t="s">
        <v>90</v>
      </c>
      <c r="AG17938" s="6" t="s">
        <v>39072</v>
      </c>
    </row>
    <row r="17939" spans="29:33" x14ac:dyDescent="0.25">
      <c r="AC17939">
        <v>17939</v>
      </c>
      <c r="AD17939" s="6" t="s">
        <v>39073</v>
      </c>
      <c r="AE17939" s="6" t="s">
        <v>51530</v>
      </c>
      <c r="AF17939" s="6" t="s">
        <v>90</v>
      </c>
      <c r="AG17939" s="6" t="s">
        <v>39074</v>
      </c>
    </row>
    <row r="17940" spans="29:33" x14ac:dyDescent="0.25">
      <c r="AC17940">
        <v>17940</v>
      </c>
      <c r="AD17940" s="6" t="s">
        <v>39075</v>
      </c>
      <c r="AE17940" s="6" t="s">
        <v>51850</v>
      </c>
      <c r="AF17940" s="6" t="s">
        <v>90</v>
      </c>
      <c r="AG17940" s="6" t="s">
        <v>39076</v>
      </c>
    </row>
    <row r="17941" spans="29:33" x14ac:dyDescent="0.25">
      <c r="AC17941">
        <v>17941</v>
      </c>
      <c r="AD17941" s="6" t="s">
        <v>39077</v>
      </c>
      <c r="AE17941" s="6" t="s">
        <v>50293</v>
      </c>
      <c r="AF17941" s="6" t="s">
        <v>90</v>
      </c>
      <c r="AG17941" s="6" t="s">
        <v>39078</v>
      </c>
    </row>
    <row r="17942" spans="29:33" x14ac:dyDescent="0.25">
      <c r="AC17942">
        <v>17942</v>
      </c>
      <c r="AD17942" s="6" t="s">
        <v>39079</v>
      </c>
      <c r="AE17942" s="6" t="s">
        <v>49057</v>
      </c>
      <c r="AF17942" s="6" t="s">
        <v>90</v>
      </c>
      <c r="AG17942" s="6" t="s">
        <v>39080</v>
      </c>
    </row>
    <row r="17943" spans="29:33" x14ac:dyDescent="0.25">
      <c r="AC17943">
        <v>17943</v>
      </c>
      <c r="AD17943" s="6" t="s">
        <v>39081</v>
      </c>
      <c r="AE17943" s="6" t="s">
        <v>49195</v>
      </c>
      <c r="AF17943" s="6" t="s">
        <v>90</v>
      </c>
      <c r="AG17943" s="6" t="s">
        <v>39082</v>
      </c>
    </row>
    <row r="17944" spans="29:33" x14ac:dyDescent="0.25">
      <c r="AC17944">
        <v>17944</v>
      </c>
      <c r="AD17944" s="6" t="s">
        <v>39083</v>
      </c>
      <c r="AE17944" s="6" t="s">
        <v>50985</v>
      </c>
      <c r="AF17944" s="6" t="s">
        <v>90</v>
      </c>
      <c r="AG17944" s="6" t="s">
        <v>39084</v>
      </c>
    </row>
    <row r="17945" spans="29:33" x14ac:dyDescent="0.25">
      <c r="AC17945">
        <v>17945</v>
      </c>
      <c r="AD17945" s="6" t="s">
        <v>39085</v>
      </c>
      <c r="AE17945" s="6" t="s">
        <v>51767</v>
      </c>
      <c r="AF17945" s="6" t="s">
        <v>90</v>
      </c>
      <c r="AG17945" s="6" t="s">
        <v>39086</v>
      </c>
    </row>
    <row r="17946" spans="29:33" x14ac:dyDescent="0.25">
      <c r="AC17946">
        <v>17946</v>
      </c>
      <c r="AD17946" s="6" t="s">
        <v>39087</v>
      </c>
      <c r="AE17946" s="6" t="s">
        <v>52217</v>
      </c>
      <c r="AF17946" s="6" t="s">
        <v>90</v>
      </c>
      <c r="AG17946" s="6" t="s">
        <v>39088</v>
      </c>
    </row>
    <row r="17947" spans="29:33" x14ac:dyDescent="0.25">
      <c r="AC17947">
        <v>17947</v>
      </c>
      <c r="AD17947" s="6" t="s">
        <v>39089</v>
      </c>
      <c r="AE17947" s="6" t="s">
        <v>49210</v>
      </c>
      <c r="AF17947" s="6" t="s">
        <v>90</v>
      </c>
      <c r="AG17947" s="6" t="s">
        <v>39090</v>
      </c>
    </row>
    <row r="17948" spans="29:33" x14ac:dyDescent="0.25">
      <c r="AC17948">
        <v>17948</v>
      </c>
      <c r="AD17948" s="6" t="s">
        <v>39091</v>
      </c>
      <c r="AE17948" s="6" t="s">
        <v>51396</v>
      </c>
      <c r="AF17948" s="6" t="s">
        <v>90</v>
      </c>
      <c r="AG17948" s="6" t="s">
        <v>39092</v>
      </c>
    </row>
    <row r="17949" spans="29:33" x14ac:dyDescent="0.25">
      <c r="AC17949">
        <v>17949</v>
      </c>
      <c r="AD17949" s="6" t="s">
        <v>39093</v>
      </c>
      <c r="AE17949" s="6" t="s">
        <v>51030</v>
      </c>
      <c r="AF17949" s="6" t="s">
        <v>90</v>
      </c>
      <c r="AG17949" s="6" t="s">
        <v>39094</v>
      </c>
    </row>
    <row r="17950" spans="29:33" x14ac:dyDescent="0.25">
      <c r="AC17950">
        <v>17950</v>
      </c>
      <c r="AD17950" s="6" t="s">
        <v>39095</v>
      </c>
      <c r="AE17950" s="6" t="s">
        <v>51877</v>
      </c>
      <c r="AF17950" s="6" t="s">
        <v>90</v>
      </c>
      <c r="AG17950" s="6" t="s">
        <v>39096</v>
      </c>
    </row>
    <row r="17951" spans="29:33" x14ac:dyDescent="0.25">
      <c r="AC17951">
        <v>17951</v>
      </c>
      <c r="AD17951" s="6" t="s">
        <v>39097</v>
      </c>
      <c r="AE17951" s="6" t="s">
        <v>50385</v>
      </c>
      <c r="AF17951" s="6" t="s">
        <v>90</v>
      </c>
      <c r="AG17951" s="6" t="s">
        <v>39098</v>
      </c>
    </row>
    <row r="17952" spans="29:33" x14ac:dyDescent="0.25">
      <c r="AC17952">
        <v>17952</v>
      </c>
      <c r="AD17952" s="6" t="s">
        <v>39099</v>
      </c>
      <c r="AE17952" s="6" t="s">
        <v>50796</v>
      </c>
      <c r="AF17952" s="6" t="s">
        <v>90</v>
      </c>
      <c r="AG17952" s="6" t="s">
        <v>39100</v>
      </c>
    </row>
    <row r="17953" spans="29:33" x14ac:dyDescent="0.25">
      <c r="AC17953">
        <v>17953</v>
      </c>
      <c r="AD17953" s="6" t="s">
        <v>39101</v>
      </c>
      <c r="AE17953" s="6" t="s">
        <v>50393</v>
      </c>
      <c r="AF17953" s="6" t="s">
        <v>90</v>
      </c>
      <c r="AG17953" s="6" t="s">
        <v>39102</v>
      </c>
    </row>
    <row r="17954" spans="29:33" x14ac:dyDescent="0.25">
      <c r="AC17954">
        <v>17954</v>
      </c>
      <c r="AD17954" s="6" t="s">
        <v>39103</v>
      </c>
      <c r="AE17954" s="6" t="s">
        <v>49782</v>
      </c>
      <c r="AF17954" s="6" t="s">
        <v>90</v>
      </c>
      <c r="AG17954" s="6" t="s">
        <v>39104</v>
      </c>
    </row>
    <row r="17955" spans="29:33" x14ac:dyDescent="0.25">
      <c r="AC17955">
        <v>17955</v>
      </c>
      <c r="AD17955" s="6" t="s">
        <v>39105</v>
      </c>
      <c r="AE17955" s="6" t="s">
        <v>49479</v>
      </c>
      <c r="AF17955" s="6" t="s">
        <v>90</v>
      </c>
      <c r="AG17955" s="6" t="s">
        <v>39106</v>
      </c>
    </row>
    <row r="17956" spans="29:33" x14ac:dyDescent="0.25">
      <c r="AC17956">
        <v>17956</v>
      </c>
      <c r="AD17956" s="6" t="s">
        <v>39107</v>
      </c>
      <c r="AE17956" s="6" t="s">
        <v>48796</v>
      </c>
      <c r="AF17956" s="6" t="s">
        <v>90</v>
      </c>
      <c r="AG17956" s="6" t="s">
        <v>39108</v>
      </c>
    </row>
    <row r="17957" spans="29:33" x14ac:dyDescent="0.25">
      <c r="AC17957">
        <v>17957</v>
      </c>
      <c r="AD17957" s="6" t="s">
        <v>39109</v>
      </c>
      <c r="AE17957" s="6" t="s">
        <v>50396</v>
      </c>
      <c r="AF17957" s="6" t="s">
        <v>90</v>
      </c>
      <c r="AG17957" s="6" t="s">
        <v>39110</v>
      </c>
    </row>
    <row r="17958" spans="29:33" x14ac:dyDescent="0.25">
      <c r="AC17958">
        <v>17958</v>
      </c>
      <c r="AD17958" s="6" t="s">
        <v>39111</v>
      </c>
      <c r="AE17958" s="6" t="s">
        <v>51317</v>
      </c>
      <c r="AF17958" s="6" t="s">
        <v>90</v>
      </c>
      <c r="AG17958" s="6" t="s">
        <v>39112</v>
      </c>
    </row>
    <row r="17959" spans="29:33" x14ac:dyDescent="0.25">
      <c r="AC17959">
        <v>17959</v>
      </c>
      <c r="AD17959" s="6" t="s">
        <v>39113</v>
      </c>
      <c r="AE17959" s="6" t="s">
        <v>50191</v>
      </c>
      <c r="AF17959" s="6" t="s">
        <v>90</v>
      </c>
      <c r="AG17959" s="6" t="s">
        <v>39114</v>
      </c>
    </row>
    <row r="17960" spans="29:33" x14ac:dyDescent="0.25">
      <c r="AC17960">
        <v>17960</v>
      </c>
      <c r="AD17960" s="6" t="s">
        <v>39115</v>
      </c>
      <c r="AE17960" s="6" t="s">
        <v>50214</v>
      </c>
      <c r="AF17960" s="6" t="s">
        <v>90</v>
      </c>
      <c r="AG17960" s="6" t="s">
        <v>39116</v>
      </c>
    </row>
    <row r="17961" spans="29:33" x14ac:dyDescent="0.25">
      <c r="AC17961">
        <v>17961</v>
      </c>
      <c r="AD17961" s="6" t="s">
        <v>39117</v>
      </c>
      <c r="AE17961" s="6" t="s">
        <v>48950</v>
      </c>
      <c r="AF17961" s="6" t="s">
        <v>90</v>
      </c>
      <c r="AG17961" s="6" t="s">
        <v>39118</v>
      </c>
    </row>
    <row r="17962" spans="29:33" x14ac:dyDescent="0.25">
      <c r="AC17962">
        <v>17962</v>
      </c>
      <c r="AD17962" s="6" t="s">
        <v>39119</v>
      </c>
      <c r="AE17962" s="6" t="s">
        <v>51924</v>
      </c>
      <c r="AF17962" s="6" t="s">
        <v>90</v>
      </c>
      <c r="AG17962" s="6" t="s">
        <v>39120</v>
      </c>
    </row>
    <row r="17963" spans="29:33" x14ac:dyDescent="0.25">
      <c r="AC17963">
        <v>17963</v>
      </c>
      <c r="AD17963" s="6" t="s">
        <v>39121</v>
      </c>
      <c r="AE17963" s="6" t="s">
        <v>48952</v>
      </c>
      <c r="AF17963" s="6" t="s">
        <v>90</v>
      </c>
      <c r="AG17963" s="6" t="s">
        <v>39122</v>
      </c>
    </row>
    <row r="17964" spans="29:33" x14ac:dyDescent="0.25">
      <c r="AC17964">
        <v>17964</v>
      </c>
      <c r="AD17964" s="6" t="s">
        <v>39123</v>
      </c>
      <c r="AE17964" s="6" t="s">
        <v>48938</v>
      </c>
      <c r="AF17964" s="6" t="s">
        <v>90</v>
      </c>
      <c r="AG17964" s="6" t="s">
        <v>39124</v>
      </c>
    </row>
    <row r="17965" spans="29:33" x14ac:dyDescent="0.25">
      <c r="AC17965">
        <v>17965</v>
      </c>
      <c r="AD17965" s="6" t="s">
        <v>39125</v>
      </c>
      <c r="AE17965" s="6" t="s">
        <v>52398</v>
      </c>
      <c r="AF17965" s="6" t="s">
        <v>90</v>
      </c>
      <c r="AG17965" s="6" t="s">
        <v>39126</v>
      </c>
    </row>
    <row r="17966" spans="29:33" x14ac:dyDescent="0.25">
      <c r="AC17966">
        <v>17966</v>
      </c>
      <c r="AD17966" s="6" t="s">
        <v>39127</v>
      </c>
      <c r="AE17966" s="6" t="s">
        <v>51956</v>
      </c>
      <c r="AF17966" s="6" t="s">
        <v>90</v>
      </c>
      <c r="AG17966" s="6" t="s">
        <v>39128</v>
      </c>
    </row>
    <row r="17967" spans="29:33" x14ac:dyDescent="0.25">
      <c r="AC17967">
        <v>17967</v>
      </c>
      <c r="AD17967" s="6" t="s">
        <v>39129</v>
      </c>
      <c r="AE17967" s="6" t="s">
        <v>51419</v>
      </c>
      <c r="AF17967" s="6" t="s">
        <v>90</v>
      </c>
      <c r="AG17967" s="6" t="s">
        <v>39130</v>
      </c>
    </row>
    <row r="17968" spans="29:33" x14ac:dyDescent="0.25">
      <c r="AC17968">
        <v>17968</v>
      </c>
      <c r="AD17968" s="6" t="s">
        <v>39131</v>
      </c>
      <c r="AE17968" s="6" t="s">
        <v>48657</v>
      </c>
      <c r="AF17968" s="6" t="s">
        <v>90</v>
      </c>
      <c r="AG17968" s="6" t="s">
        <v>39132</v>
      </c>
    </row>
    <row r="17969" spans="29:33" x14ac:dyDescent="0.25">
      <c r="AC17969">
        <v>17969</v>
      </c>
      <c r="AD17969" s="6" t="s">
        <v>39133</v>
      </c>
      <c r="AE17969" s="6" t="s">
        <v>51968</v>
      </c>
      <c r="AF17969" s="6" t="s">
        <v>90</v>
      </c>
      <c r="AG17969" s="6" t="s">
        <v>39134</v>
      </c>
    </row>
    <row r="17970" spans="29:33" x14ac:dyDescent="0.25">
      <c r="AC17970">
        <v>17970</v>
      </c>
      <c r="AD17970" s="6" t="s">
        <v>39135</v>
      </c>
      <c r="AE17970" s="6" t="s">
        <v>52262</v>
      </c>
      <c r="AF17970" s="6" t="s">
        <v>90</v>
      </c>
      <c r="AG17970" s="6" t="s">
        <v>39136</v>
      </c>
    </row>
    <row r="17971" spans="29:33" x14ac:dyDescent="0.25">
      <c r="AC17971">
        <v>17971</v>
      </c>
      <c r="AD17971" s="6" t="s">
        <v>39137</v>
      </c>
      <c r="AE17971" s="6" t="s">
        <v>50420</v>
      </c>
      <c r="AF17971" s="6" t="s">
        <v>90</v>
      </c>
      <c r="AG17971" s="6" t="s">
        <v>39138</v>
      </c>
    </row>
    <row r="17972" spans="29:33" x14ac:dyDescent="0.25">
      <c r="AC17972">
        <v>17972</v>
      </c>
      <c r="AD17972" s="6" t="s">
        <v>39139</v>
      </c>
      <c r="AE17972" s="6" t="s">
        <v>51296</v>
      </c>
      <c r="AF17972" s="6" t="s">
        <v>90</v>
      </c>
      <c r="AG17972" s="6" t="s">
        <v>39140</v>
      </c>
    </row>
    <row r="17973" spans="29:33" x14ac:dyDescent="0.25">
      <c r="AC17973">
        <v>17973</v>
      </c>
      <c r="AD17973" s="6" t="s">
        <v>39141</v>
      </c>
      <c r="AE17973" s="6" t="s">
        <v>48920</v>
      </c>
      <c r="AF17973" s="6" t="s">
        <v>90</v>
      </c>
      <c r="AG17973" s="6" t="s">
        <v>39142</v>
      </c>
    </row>
    <row r="17974" spans="29:33" x14ac:dyDescent="0.25">
      <c r="AC17974">
        <v>17974</v>
      </c>
      <c r="AD17974" s="6" t="s">
        <v>39143</v>
      </c>
      <c r="AE17974" s="6" t="s">
        <v>51621</v>
      </c>
      <c r="AF17974" s="6" t="s">
        <v>90</v>
      </c>
      <c r="AG17974" s="6" t="s">
        <v>39144</v>
      </c>
    </row>
    <row r="17975" spans="29:33" x14ac:dyDescent="0.25">
      <c r="AC17975">
        <v>17975</v>
      </c>
      <c r="AD17975" s="6" t="s">
        <v>39145</v>
      </c>
      <c r="AE17975" s="6" t="s">
        <v>48738</v>
      </c>
      <c r="AF17975" s="6" t="s">
        <v>90</v>
      </c>
      <c r="AG17975" s="6" t="s">
        <v>39146</v>
      </c>
    </row>
    <row r="17976" spans="29:33" x14ac:dyDescent="0.25">
      <c r="AC17976">
        <v>17976</v>
      </c>
      <c r="AD17976" s="6" t="s">
        <v>39147</v>
      </c>
      <c r="AE17976" s="6" t="s">
        <v>51584</v>
      </c>
      <c r="AF17976" s="6" t="s">
        <v>90</v>
      </c>
      <c r="AG17976" s="6" t="s">
        <v>39148</v>
      </c>
    </row>
    <row r="17977" spans="29:33" x14ac:dyDescent="0.25">
      <c r="AC17977">
        <v>17977</v>
      </c>
      <c r="AD17977" s="6" t="s">
        <v>39149</v>
      </c>
      <c r="AE17977" s="6" t="s">
        <v>49052</v>
      </c>
      <c r="AF17977" s="6" t="s">
        <v>90</v>
      </c>
      <c r="AG17977" s="6" t="s">
        <v>39150</v>
      </c>
    </row>
    <row r="17978" spans="29:33" x14ac:dyDescent="0.25">
      <c r="AC17978">
        <v>17978</v>
      </c>
      <c r="AD17978" s="6" t="s">
        <v>39151</v>
      </c>
      <c r="AE17978" s="6" t="s">
        <v>50540</v>
      </c>
      <c r="AF17978" s="6" t="s">
        <v>90</v>
      </c>
      <c r="AG17978" s="6" t="s">
        <v>39152</v>
      </c>
    </row>
    <row r="17979" spans="29:33" x14ac:dyDescent="0.25">
      <c r="AC17979">
        <v>17979</v>
      </c>
      <c r="AD17979" s="6" t="s">
        <v>39153</v>
      </c>
      <c r="AE17979" s="6" t="s">
        <v>48822</v>
      </c>
      <c r="AF17979" s="6" t="s">
        <v>90</v>
      </c>
      <c r="AG17979" s="6" t="s">
        <v>39154</v>
      </c>
    </row>
    <row r="17980" spans="29:33" x14ac:dyDescent="0.25">
      <c r="AC17980">
        <v>17980</v>
      </c>
      <c r="AD17980" s="6" t="s">
        <v>39155</v>
      </c>
      <c r="AE17980" s="6" t="s">
        <v>50634</v>
      </c>
      <c r="AF17980" s="6" t="s">
        <v>90</v>
      </c>
      <c r="AG17980" s="6" t="s">
        <v>39156</v>
      </c>
    </row>
    <row r="17981" spans="29:33" x14ac:dyDescent="0.25">
      <c r="AC17981">
        <v>17981</v>
      </c>
      <c r="AD17981" s="6" t="s">
        <v>39157</v>
      </c>
      <c r="AE17981" s="6" t="s">
        <v>49241</v>
      </c>
      <c r="AF17981" s="6" t="s">
        <v>90</v>
      </c>
      <c r="AG17981" s="6" t="s">
        <v>39158</v>
      </c>
    </row>
    <row r="17982" spans="29:33" x14ac:dyDescent="0.25">
      <c r="AC17982">
        <v>17982</v>
      </c>
      <c r="AD17982" s="6" t="s">
        <v>39159</v>
      </c>
      <c r="AE17982" s="6" t="s">
        <v>52346</v>
      </c>
      <c r="AF17982" s="6" t="s">
        <v>90</v>
      </c>
      <c r="AG17982" s="6" t="s">
        <v>39160</v>
      </c>
    </row>
    <row r="17983" spans="29:33" x14ac:dyDescent="0.25">
      <c r="AC17983">
        <v>17983</v>
      </c>
      <c r="AD17983" s="6" t="s">
        <v>39161</v>
      </c>
      <c r="AE17983" s="6" t="s">
        <v>51127</v>
      </c>
      <c r="AF17983" s="6" t="s">
        <v>90</v>
      </c>
      <c r="AG17983" s="6" t="s">
        <v>39162</v>
      </c>
    </row>
    <row r="17984" spans="29:33" x14ac:dyDescent="0.25">
      <c r="AC17984">
        <v>17984</v>
      </c>
      <c r="AD17984" s="6" t="s">
        <v>39163</v>
      </c>
      <c r="AE17984" s="6" t="s">
        <v>50293</v>
      </c>
      <c r="AF17984" s="6" t="s">
        <v>90</v>
      </c>
      <c r="AG17984" s="6" t="s">
        <v>39164</v>
      </c>
    </row>
    <row r="17985" spans="29:33" x14ac:dyDescent="0.25">
      <c r="AC17985">
        <v>17985</v>
      </c>
      <c r="AD17985" s="6" t="s">
        <v>39165</v>
      </c>
      <c r="AE17985" s="6" t="s">
        <v>48843</v>
      </c>
      <c r="AF17985" s="6" t="s">
        <v>90</v>
      </c>
      <c r="AG17985" s="6" t="s">
        <v>39166</v>
      </c>
    </row>
    <row r="17986" spans="29:33" x14ac:dyDescent="0.25">
      <c r="AC17986">
        <v>17986</v>
      </c>
      <c r="AD17986" s="6" t="s">
        <v>39167</v>
      </c>
      <c r="AE17986" s="6" t="s">
        <v>48663</v>
      </c>
      <c r="AF17986" s="6" t="s">
        <v>90</v>
      </c>
      <c r="AG17986" s="6" t="s">
        <v>39168</v>
      </c>
    </row>
    <row r="17987" spans="29:33" x14ac:dyDescent="0.25">
      <c r="AC17987">
        <v>17987</v>
      </c>
      <c r="AD17987" s="6" t="s">
        <v>39169</v>
      </c>
      <c r="AE17987" s="6" t="s">
        <v>52398</v>
      </c>
      <c r="AF17987" s="6" t="s">
        <v>90</v>
      </c>
      <c r="AG17987" s="6" t="s">
        <v>39170</v>
      </c>
    </row>
    <row r="17988" spans="29:33" x14ac:dyDescent="0.25">
      <c r="AC17988">
        <v>17988</v>
      </c>
      <c r="AD17988" s="6" t="s">
        <v>39171</v>
      </c>
      <c r="AE17988" s="6" t="s">
        <v>51034</v>
      </c>
      <c r="AF17988" s="6" t="s">
        <v>90</v>
      </c>
      <c r="AG17988" s="6" t="s">
        <v>39172</v>
      </c>
    </row>
    <row r="17989" spans="29:33" x14ac:dyDescent="0.25">
      <c r="AC17989">
        <v>17989</v>
      </c>
      <c r="AD17989" s="6" t="s">
        <v>39173</v>
      </c>
      <c r="AE17989" s="6" t="s">
        <v>51313</v>
      </c>
      <c r="AF17989" s="6" t="s">
        <v>90</v>
      </c>
      <c r="AG17989" s="6" t="s">
        <v>39174</v>
      </c>
    </row>
    <row r="17990" spans="29:33" x14ac:dyDescent="0.25">
      <c r="AC17990">
        <v>17990</v>
      </c>
      <c r="AD17990" s="6" t="s">
        <v>39175</v>
      </c>
      <c r="AE17990" s="6" t="s">
        <v>50638</v>
      </c>
      <c r="AF17990" s="6" t="s">
        <v>90</v>
      </c>
      <c r="AG17990" s="6" t="s">
        <v>39176</v>
      </c>
    </row>
    <row r="17991" spans="29:33" x14ac:dyDescent="0.25">
      <c r="AC17991">
        <v>17991</v>
      </c>
      <c r="AD17991" s="6" t="s">
        <v>39177</v>
      </c>
      <c r="AE17991" s="6" t="s">
        <v>48677</v>
      </c>
      <c r="AF17991" s="6" t="s">
        <v>90</v>
      </c>
      <c r="AG17991" s="6" t="s">
        <v>39178</v>
      </c>
    </row>
    <row r="17992" spans="29:33" x14ac:dyDescent="0.25">
      <c r="AC17992">
        <v>17992</v>
      </c>
      <c r="AD17992" s="6" t="s">
        <v>39179</v>
      </c>
      <c r="AE17992" s="6" t="s">
        <v>49960</v>
      </c>
      <c r="AF17992" s="6" t="s">
        <v>90</v>
      </c>
      <c r="AG17992" s="6" t="s">
        <v>39180</v>
      </c>
    </row>
    <row r="17993" spans="29:33" x14ac:dyDescent="0.25">
      <c r="AC17993">
        <v>17993</v>
      </c>
      <c r="AD17993" s="6" t="s">
        <v>39181</v>
      </c>
      <c r="AE17993" s="6" t="s">
        <v>49146</v>
      </c>
      <c r="AF17993" s="6" t="s">
        <v>90</v>
      </c>
      <c r="AG17993" s="6" t="s">
        <v>39182</v>
      </c>
    </row>
    <row r="17994" spans="29:33" x14ac:dyDescent="0.25">
      <c r="AC17994">
        <v>17994</v>
      </c>
      <c r="AD17994" s="6" t="s">
        <v>39183</v>
      </c>
      <c r="AE17994" s="6" t="s">
        <v>52097</v>
      </c>
      <c r="AF17994" s="6" t="s">
        <v>90</v>
      </c>
      <c r="AG17994" s="6" t="s">
        <v>39184</v>
      </c>
    </row>
    <row r="17995" spans="29:33" x14ac:dyDescent="0.25">
      <c r="AC17995">
        <v>17995</v>
      </c>
      <c r="AD17995" s="6" t="s">
        <v>39185</v>
      </c>
      <c r="AE17995" s="6" t="s">
        <v>51866</v>
      </c>
      <c r="AF17995" s="6" t="s">
        <v>90</v>
      </c>
      <c r="AG17995" s="6" t="s">
        <v>39186</v>
      </c>
    </row>
    <row r="17996" spans="29:33" x14ac:dyDescent="0.25">
      <c r="AC17996">
        <v>17996</v>
      </c>
      <c r="AD17996" s="6" t="s">
        <v>39187</v>
      </c>
      <c r="AE17996" s="6" t="s">
        <v>52286</v>
      </c>
      <c r="AF17996" s="6" t="s">
        <v>90</v>
      </c>
      <c r="AG17996" s="6" t="s">
        <v>39188</v>
      </c>
    </row>
    <row r="17997" spans="29:33" x14ac:dyDescent="0.25">
      <c r="AC17997">
        <v>17997</v>
      </c>
      <c r="AD17997" s="6" t="s">
        <v>39189</v>
      </c>
      <c r="AE17997" s="6" t="s">
        <v>50526</v>
      </c>
      <c r="AF17997" s="6" t="s">
        <v>90</v>
      </c>
      <c r="AG17997" s="6" t="s">
        <v>39190</v>
      </c>
    </row>
    <row r="17998" spans="29:33" x14ac:dyDescent="0.25">
      <c r="AC17998">
        <v>17998</v>
      </c>
      <c r="AD17998" s="6" t="s">
        <v>39191</v>
      </c>
      <c r="AE17998" s="6" t="s">
        <v>50340</v>
      </c>
      <c r="AF17998" s="6" t="s">
        <v>90</v>
      </c>
      <c r="AG17998" s="6" t="s">
        <v>39192</v>
      </c>
    </row>
    <row r="17999" spans="29:33" x14ac:dyDescent="0.25">
      <c r="AC17999">
        <v>17999</v>
      </c>
      <c r="AD17999" s="6" t="s">
        <v>39193</v>
      </c>
      <c r="AE17999" s="6" t="s">
        <v>49227</v>
      </c>
      <c r="AF17999" s="6" t="s">
        <v>90</v>
      </c>
      <c r="AG17999" s="6" t="s">
        <v>39194</v>
      </c>
    </row>
    <row r="18000" spans="29:33" x14ac:dyDescent="0.25">
      <c r="AC18000">
        <v>18000</v>
      </c>
      <c r="AD18000" s="6" t="s">
        <v>39195</v>
      </c>
      <c r="AE18000" s="6" t="s">
        <v>49520</v>
      </c>
      <c r="AF18000" s="6" t="s">
        <v>90</v>
      </c>
      <c r="AG18000" s="6" t="s">
        <v>39196</v>
      </c>
    </row>
    <row r="18001" spans="29:33" x14ac:dyDescent="0.25">
      <c r="AC18001">
        <v>18001</v>
      </c>
      <c r="AD18001" s="6" t="s">
        <v>39197</v>
      </c>
      <c r="AE18001" s="6" t="s">
        <v>49464</v>
      </c>
      <c r="AF18001" s="6" t="s">
        <v>90</v>
      </c>
      <c r="AG18001" s="6" t="s">
        <v>39198</v>
      </c>
    </row>
    <row r="18002" spans="29:33" x14ac:dyDescent="0.25">
      <c r="AC18002">
        <v>18002</v>
      </c>
      <c r="AD18002" s="6" t="s">
        <v>39199</v>
      </c>
      <c r="AE18002" s="6" t="s">
        <v>49475</v>
      </c>
      <c r="AF18002" s="6" t="s">
        <v>90</v>
      </c>
      <c r="AG18002" s="6" t="s">
        <v>39200</v>
      </c>
    </row>
    <row r="18003" spans="29:33" x14ac:dyDescent="0.25">
      <c r="AC18003">
        <v>18003</v>
      </c>
      <c r="AD18003" s="6" t="s">
        <v>39201</v>
      </c>
      <c r="AE18003" s="6" t="s">
        <v>51209</v>
      </c>
      <c r="AF18003" s="6" t="s">
        <v>90</v>
      </c>
      <c r="AG18003" s="6" t="s">
        <v>39202</v>
      </c>
    </row>
    <row r="18004" spans="29:33" x14ac:dyDescent="0.25">
      <c r="AC18004">
        <v>18004</v>
      </c>
      <c r="AD18004" s="6" t="s">
        <v>39203</v>
      </c>
      <c r="AE18004" s="6" t="s">
        <v>48801</v>
      </c>
      <c r="AF18004" s="6" t="s">
        <v>90</v>
      </c>
      <c r="AG18004" s="6" t="s">
        <v>39204</v>
      </c>
    </row>
    <row r="18005" spans="29:33" x14ac:dyDescent="0.25">
      <c r="AC18005">
        <v>18005</v>
      </c>
      <c r="AD18005" s="6" t="s">
        <v>39205</v>
      </c>
      <c r="AE18005" s="6" t="s">
        <v>52374</v>
      </c>
      <c r="AF18005" s="6" t="s">
        <v>90</v>
      </c>
      <c r="AG18005" s="6" t="s">
        <v>39206</v>
      </c>
    </row>
    <row r="18006" spans="29:33" x14ac:dyDescent="0.25">
      <c r="AC18006">
        <v>18006</v>
      </c>
      <c r="AD18006" s="6" t="s">
        <v>39207</v>
      </c>
      <c r="AE18006" s="6" t="s">
        <v>51347</v>
      </c>
      <c r="AF18006" s="6" t="s">
        <v>90</v>
      </c>
      <c r="AG18006" s="6" t="s">
        <v>39208</v>
      </c>
    </row>
    <row r="18007" spans="29:33" x14ac:dyDescent="0.25">
      <c r="AC18007">
        <v>18007</v>
      </c>
      <c r="AD18007" s="6" t="s">
        <v>39209</v>
      </c>
      <c r="AE18007" s="6" t="s">
        <v>51752</v>
      </c>
      <c r="AF18007" s="6" t="s">
        <v>90</v>
      </c>
      <c r="AG18007" s="6" t="s">
        <v>39210</v>
      </c>
    </row>
    <row r="18008" spans="29:33" x14ac:dyDescent="0.25">
      <c r="AC18008">
        <v>18008</v>
      </c>
      <c r="AD18008" s="6" t="s">
        <v>39211</v>
      </c>
      <c r="AE18008" s="6" t="s">
        <v>51152</v>
      </c>
      <c r="AF18008" s="6" t="s">
        <v>90</v>
      </c>
      <c r="AG18008" s="6" t="s">
        <v>39212</v>
      </c>
    </row>
    <row r="18009" spans="29:33" x14ac:dyDescent="0.25">
      <c r="AC18009">
        <v>18009</v>
      </c>
      <c r="AD18009" s="6" t="s">
        <v>39213</v>
      </c>
      <c r="AE18009" s="6" t="s">
        <v>52042</v>
      </c>
      <c r="AF18009" s="6" t="s">
        <v>90</v>
      </c>
      <c r="AG18009" s="6" t="s">
        <v>39214</v>
      </c>
    </row>
    <row r="18010" spans="29:33" x14ac:dyDescent="0.25">
      <c r="AC18010">
        <v>18010</v>
      </c>
      <c r="AD18010" s="6" t="s">
        <v>39215</v>
      </c>
      <c r="AE18010" s="6" t="s">
        <v>51021</v>
      </c>
      <c r="AF18010" s="6" t="s">
        <v>90</v>
      </c>
      <c r="AG18010" s="6" t="s">
        <v>39216</v>
      </c>
    </row>
    <row r="18011" spans="29:33" x14ac:dyDescent="0.25">
      <c r="AC18011">
        <v>18011</v>
      </c>
      <c r="AD18011" s="6" t="s">
        <v>39217</v>
      </c>
      <c r="AE18011" s="6" t="s">
        <v>48838</v>
      </c>
      <c r="AF18011" s="6" t="s">
        <v>90</v>
      </c>
      <c r="AG18011" s="6" t="s">
        <v>39218</v>
      </c>
    </row>
    <row r="18012" spans="29:33" x14ac:dyDescent="0.25">
      <c r="AC18012">
        <v>18012</v>
      </c>
      <c r="AD18012" s="6" t="s">
        <v>39219</v>
      </c>
      <c r="AE18012" s="6" t="s">
        <v>50191</v>
      </c>
      <c r="AF18012" s="6" t="s">
        <v>90</v>
      </c>
      <c r="AG18012" s="6" t="s">
        <v>39220</v>
      </c>
    </row>
    <row r="18013" spans="29:33" x14ac:dyDescent="0.25">
      <c r="AC18013">
        <v>18013</v>
      </c>
      <c r="AD18013" s="6" t="s">
        <v>39221</v>
      </c>
      <c r="AE18013" s="6" t="s">
        <v>48946</v>
      </c>
      <c r="AF18013" s="6" t="s">
        <v>90</v>
      </c>
      <c r="AG18013" s="6" t="s">
        <v>39222</v>
      </c>
    </row>
    <row r="18014" spans="29:33" x14ac:dyDescent="0.25">
      <c r="AC18014">
        <v>18014</v>
      </c>
      <c r="AD18014" s="6" t="s">
        <v>39223</v>
      </c>
      <c r="AE18014" s="6" t="s">
        <v>50366</v>
      </c>
      <c r="AF18014" s="6" t="s">
        <v>90</v>
      </c>
      <c r="AG18014" s="6" t="s">
        <v>39224</v>
      </c>
    </row>
    <row r="18015" spans="29:33" x14ac:dyDescent="0.25">
      <c r="AC18015">
        <v>18015</v>
      </c>
      <c r="AD18015" s="6" t="s">
        <v>39225</v>
      </c>
      <c r="AE18015" s="6" t="s">
        <v>50867</v>
      </c>
      <c r="AF18015" s="6" t="s">
        <v>90</v>
      </c>
      <c r="AG18015" s="6" t="s">
        <v>39226</v>
      </c>
    </row>
    <row r="18016" spans="29:33" x14ac:dyDescent="0.25">
      <c r="AC18016">
        <v>18016</v>
      </c>
      <c r="AD18016" s="6" t="s">
        <v>39227</v>
      </c>
      <c r="AE18016" s="6" t="s">
        <v>48979</v>
      </c>
      <c r="AF18016" s="6" t="s">
        <v>90</v>
      </c>
      <c r="AG18016" s="6" t="s">
        <v>39228</v>
      </c>
    </row>
    <row r="18017" spans="29:33" x14ac:dyDescent="0.25">
      <c r="AC18017">
        <v>18017</v>
      </c>
      <c r="AD18017" s="6" t="s">
        <v>39229</v>
      </c>
      <c r="AE18017" s="6" t="s">
        <v>52398</v>
      </c>
      <c r="AF18017" s="6" t="s">
        <v>90</v>
      </c>
      <c r="AG18017" s="6" t="s">
        <v>39230</v>
      </c>
    </row>
    <row r="18018" spans="29:33" x14ac:dyDescent="0.25">
      <c r="AC18018">
        <v>18018</v>
      </c>
      <c r="AD18018" s="6" t="s">
        <v>39231</v>
      </c>
      <c r="AE18018" s="6" t="s">
        <v>49745</v>
      </c>
      <c r="AF18018" s="6" t="s">
        <v>90</v>
      </c>
      <c r="AG18018" s="6" t="s">
        <v>39232</v>
      </c>
    </row>
    <row r="18019" spans="29:33" x14ac:dyDescent="0.25">
      <c r="AC18019">
        <v>18019</v>
      </c>
      <c r="AD18019" s="6" t="s">
        <v>39233</v>
      </c>
      <c r="AE18019" s="6" t="s">
        <v>52197</v>
      </c>
      <c r="AF18019" s="6" t="s">
        <v>90</v>
      </c>
      <c r="AG18019" s="6" t="s">
        <v>39234</v>
      </c>
    </row>
    <row r="18020" spans="29:33" x14ac:dyDescent="0.25">
      <c r="AC18020">
        <v>18020</v>
      </c>
      <c r="AD18020" s="6" t="s">
        <v>39235</v>
      </c>
      <c r="AE18020" s="6" t="s">
        <v>50312</v>
      </c>
      <c r="AF18020" s="6" t="s">
        <v>90</v>
      </c>
      <c r="AG18020" s="6" t="s">
        <v>39236</v>
      </c>
    </row>
    <row r="18021" spans="29:33" x14ac:dyDescent="0.25">
      <c r="AC18021">
        <v>18021</v>
      </c>
      <c r="AD18021" s="6" t="s">
        <v>39237</v>
      </c>
      <c r="AE18021" s="6" t="s">
        <v>49481</v>
      </c>
      <c r="AF18021" s="6" t="s">
        <v>90</v>
      </c>
      <c r="AG18021" s="6" t="s">
        <v>39238</v>
      </c>
    </row>
    <row r="18022" spans="29:33" x14ac:dyDescent="0.25">
      <c r="AC18022">
        <v>18022</v>
      </c>
      <c r="AD18022" s="6" t="s">
        <v>39239</v>
      </c>
      <c r="AE18022" s="6" t="s">
        <v>51502</v>
      </c>
      <c r="AF18022" s="6" t="s">
        <v>90</v>
      </c>
      <c r="AG18022" s="6" t="s">
        <v>39240</v>
      </c>
    </row>
    <row r="18023" spans="29:33" x14ac:dyDescent="0.25">
      <c r="AC18023">
        <v>18023</v>
      </c>
      <c r="AD18023" s="6" t="s">
        <v>39241</v>
      </c>
      <c r="AE18023" s="6" t="s">
        <v>51663</v>
      </c>
      <c r="AF18023" s="6" t="s">
        <v>90</v>
      </c>
      <c r="AG18023" s="6" t="s">
        <v>39242</v>
      </c>
    </row>
    <row r="18024" spans="29:33" x14ac:dyDescent="0.25">
      <c r="AC18024">
        <v>18024</v>
      </c>
      <c r="AD18024" s="6" t="s">
        <v>39243</v>
      </c>
      <c r="AE18024" s="6" t="s">
        <v>51046</v>
      </c>
      <c r="AF18024" s="6" t="s">
        <v>90</v>
      </c>
      <c r="AG18024" s="6" t="s">
        <v>39244</v>
      </c>
    </row>
    <row r="18025" spans="29:33" x14ac:dyDescent="0.25">
      <c r="AC18025">
        <v>18025</v>
      </c>
      <c r="AD18025" s="6" t="s">
        <v>39245</v>
      </c>
      <c r="AE18025" s="6" t="s">
        <v>50239</v>
      </c>
      <c r="AF18025" s="6" t="s">
        <v>90</v>
      </c>
      <c r="AG18025" s="6" t="s">
        <v>39246</v>
      </c>
    </row>
    <row r="18026" spans="29:33" x14ac:dyDescent="0.25">
      <c r="AC18026">
        <v>18026</v>
      </c>
      <c r="AD18026" s="6" t="s">
        <v>39247</v>
      </c>
      <c r="AE18026" s="6" t="s">
        <v>50462</v>
      </c>
      <c r="AF18026" s="6" t="s">
        <v>90</v>
      </c>
      <c r="AG18026" s="6" t="s">
        <v>39248</v>
      </c>
    </row>
    <row r="18027" spans="29:33" x14ac:dyDescent="0.25">
      <c r="AC18027">
        <v>18027</v>
      </c>
      <c r="AD18027" s="6" t="s">
        <v>39249</v>
      </c>
      <c r="AE18027" s="6" t="s">
        <v>52009</v>
      </c>
      <c r="AF18027" s="6" t="s">
        <v>90</v>
      </c>
      <c r="AG18027" s="6" t="s">
        <v>39250</v>
      </c>
    </row>
    <row r="18028" spans="29:33" x14ac:dyDescent="0.25">
      <c r="AC18028">
        <v>18028</v>
      </c>
      <c r="AD18028" s="6" t="s">
        <v>39251</v>
      </c>
      <c r="AE18028" s="6" t="s">
        <v>49797</v>
      </c>
      <c r="AF18028" s="6" t="s">
        <v>90</v>
      </c>
      <c r="AG18028" s="6" t="s">
        <v>39252</v>
      </c>
    </row>
    <row r="18029" spans="29:33" x14ac:dyDescent="0.25">
      <c r="AC18029">
        <v>18029</v>
      </c>
      <c r="AD18029" s="6" t="s">
        <v>39253</v>
      </c>
      <c r="AE18029" s="6" t="s">
        <v>49506</v>
      </c>
      <c r="AF18029" s="6" t="s">
        <v>90</v>
      </c>
      <c r="AG18029" s="6" t="s">
        <v>39254</v>
      </c>
    </row>
    <row r="18030" spans="29:33" x14ac:dyDescent="0.25">
      <c r="AC18030">
        <v>18030</v>
      </c>
      <c r="AD18030" s="6" t="s">
        <v>39255</v>
      </c>
      <c r="AE18030" s="6" t="s">
        <v>50537</v>
      </c>
      <c r="AF18030" s="6" t="s">
        <v>90</v>
      </c>
      <c r="AG18030" s="6" t="s">
        <v>39256</v>
      </c>
    </row>
    <row r="18031" spans="29:33" x14ac:dyDescent="0.25">
      <c r="AC18031">
        <v>18031</v>
      </c>
      <c r="AD18031" s="6" t="s">
        <v>39257</v>
      </c>
      <c r="AE18031" s="6" t="s">
        <v>50354</v>
      </c>
      <c r="AF18031" s="6" t="s">
        <v>90</v>
      </c>
      <c r="AG18031" s="6" t="s">
        <v>39258</v>
      </c>
    </row>
    <row r="18032" spans="29:33" x14ac:dyDescent="0.25">
      <c r="AC18032">
        <v>18032</v>
      </c>
      <c r="AD18032" s="6" t="s">
        <v>39259</v>
      </c>
      <c r="AE18032" s="6" t="s">
        <v>52288</v>
      </c>
      <c r="AF18032" s="6" t="s">
        <v>90</v>
      </c>
      <c r="AG18032" s="6" t="s">
        <v>39260</v>
      </c>
    </row>
    <row r="18033" spans="29:33" x14ac:dyDescent="0.25">
      <c r="AC18033">
        <v>18033</v>
      </c>
      <c r="AD18033" s="6" t="s">
        <v>39261</v>
      </c>
      <c r="AE18033" s="6" t="s">
        <v>52002</v>
      </c>
      <c r="AF18033" s="6" t="s">
        <v>90</v>
      </c>
      <c r="AG18033" s="6" t="s">
        <v>39262</v>
      </c>
    </row>
    <row r="18034" spans="29:33" x14ac:dyDescent="0.25">
      <c r="AC18034">
        <v>18034</v>
      </c>
      <c r="AD18034" s="6" t="s">
        <v>39263</v>
      </c>
      <c r="AE18034" s="6" t="s">
        <v>49945</v>
      </c>
      <c r="AF18034" s="6" t="s">
        <v>90</v>
      </c>
      <c r="AG18034" s="6" t="s">
        <v>39264</v>
      </c>
    </row>
    <row r="18035" spans="29:33" x14ac:dyDescent="0.25">
      <c r="AC18035">
        <v>18035</v>
      </c>
      <c r="AD18035" s="6" t="s">
        <v>39265</v>
      </c>
      <c r="AE18035" s="6" t="s">
        <v>52319</v>
      </c>
      <c r="AF18035" s="6" t="s">
        <v>90</v>
      </c>
      <c r="AG18035" s="6" t="s">
        <v>39266</v>
      </c>
    </row>
    <row r="18036" spans="29:33" x14ac:dyDescent="0.25">
      <c r="AC18036">
        <v>18036</v>
      </c>
      <c r="AD18036" s="6" t="s">
        <v>39267</v>
      </c>
      <c r="AE18036" s="6" t="s">
        <v>49422</v>
      </c>
      <c r="AF18036" s="6" t="s">
        <v>90</v>
      </c>
      <c r="AG18036" s="6" t="s">
        <v>39268</v>
      </c>
    </row>
    <row r="18037" spans="29:33" x14ac:dyDescent="0.25">
      <c r="AC18037">
        <v>18037</v>
      </c>
      <c r="AD18037" s="6" t="s">
        <v>39269</v>
      </c>
      <c r="AE18037" s="6" t="s">
        <v>50039</v>
      </c>
      <c r="AF18037" s="6" t="s">
        <v>90</v>
      </c>
      <c r="AG18037" s="6" t="s">
        <v>39270</v>
      </c>
    </row>
    <row r="18038" spans="29:33" x14ac:dyDescent="0.25">
      <c r="AC18038">
        <v>18038</v>
      </c>
      <c r="AD18038" s="6" t="s">
        <v>39271</v>
      </c>
      <c r="AE18038" s="6" t="s">
        <v>48738</v>
      </c>
      <c r="AF18038" s="6" t="s">
        <v>90</v>
      </c>
      <c r="AG18038" s="6" t="s">
        <v>39272</v>
      </c>
    </row>
    <row r="18039" spans="29:33" x14ac:dyDescent="0.25">
      <c r="AC18039">
        <v>18039</v>
      </c>
      <c r="AD18039" s="6" t="s">
        <v>13229</v>
      </c>
      <c r="AE18039" s="6" t="s">
        <v>52093</v>
      </c>
      <c r="AF18039" s="6" t="s">
        <v>90</v>
      </c>
      <c r="AG18039" s="6" t="s">
        <v>39273</v>
      </c>
    </row>
    <row r="18040" spans="29:33" x14ac:dyDescent="0.25">
      <c r="AC18040">
        <v>18040</v>
      </c>
      <c r="AD18040" s="6" t="s">
        <v>39274</v>
      </c>
      <c r="AE18040" s="6" t="s">
        <v>49534</v>
      </c>
      <c r="AF18040" s="6" t="s">
        <v>90</v>
      </c>
      <c r="AG18040" s="6" t="s">
        <v>39275</v>
      </c>
    </row>
    <row r="18041" spans="29:33" x14ac:dyDescent="0.25">
      <c r="AC18041">
        <v>18041</v>
      </c>
      <c r="AD18041" s="6" t="s">
        <v>39276</v>
      </c>
      <c r="AE18041" s="6" t="s">
        <v>51595</v>
      </c>
      <c r="AF18041" s="6" t="s">
        <v>90</v>
      </c>
      <c r="AG18041" s="6" t="s">
        <v>39277</v>
      </c>
    </row>
    <row r="18042" spans="29:33" x14ac:dyDescent="0.25">
      <c r="AC18042">
        <v>18042</v>
      </c>
      <c r="AD18042" s="6" t="s">
        <v>39278</v>
      </c>
      <c r="AE18042" s="6" t="s">
        <v>48918</v>
      </c>
      <c r="AF18042" s="6" t="s">
        <v>90</v>
      </c>
      <c r="AG18042" s="6" t="s">
        <v>39279</v>
      </c>
    </row>
    <row r="18043" spans="29:33" x14ac:dyDescent="0.25">
      <c r="AC18043">
        <v>18043</v>
      </c>
      <c r="AD18043" s="6" t="s">
        <v>39280</v>
      </c>
      <c r="AE18043" s="6" t="s">
        <v>50488</v>
      </c>
      <c r="AF18043" s="6" t="s">
        <v>90</v>
      </c>
      <c r="AG18043" s="6" t="s">
        <v>39281</v>
      </c>
    </row>
    <row r="18044" spans="29:33" x14ac:dyDescent="0.25">
      <c r="AC18044">
        <v>18044</v>
      </c>
      <c r="AD18044" s="6" t="s">
        <v>39282</v>
      </c>
      <c r="AE18044" s="6" t="s">
        <v>49632</v>
      </c>
      <c r="AF18044" s="6" t="s">
        <v>90</v>
      </c>
      <c r="AG18044" s="6" t="s">
        <v>39283</v>
      </c>
    </row>
    <row r="18045" spans="29:33" x14ac:dyDescent="0.25">
      <c r="AC18045">
        <v>18045</v>
      </c>
      <c r="AD18045" s="6" t="s">
        <v>39284</v>
      </c>
      <c r="AE18045" s="6" t="s">
        <v>51761</v>
      </c>
      <c r="AF18045" s="6" t="s">
        <v>90</v>
      </c>
      <c r="AG18045" s="6" t="s">
        <v>39285</v>
      </c>
    </row>
    <row r="18046" spans="29:33" x14ac:dyDescent="0.25">
      <c r="AC18046">
        <v>18046</v>
      </c>
      <c r="AD18046" s="6" t="s">
        <v>39286</v>
      </c>
      <c r="AE18046" s="6" t="s">
        <v>52354</v>
      </c>
      <c r="AF18046" s="6" t="s">
        <v>90</v>
      </c>
      <c r="AG18046" s="6" t="s">
        <v>39287</v>
      </c>
    </row>
    <row r="18047" spans="29:33" x14ac:dyDescent="0.25">
      <c r="AC18047">
        <v>18047</v>
      </c>
      <c r="AD18047" s="6" t="s">
        <v>39288</v>
      </c>
      <c r="AE18047" s="6" t="s">
        <v>48635</v>
      </c>
      <c r="AF18047" s="6" t="s">
        <v>90</v>
      </c>
      <c r="AG18047" s="6" t="s">
        <v>39289</v>
      </c>
    </row>
    <row r="18048" spans="29:33" x14ac:dyDescent="0.25">
      <c r="AC18048">
        <v>18048</v>
      </c>
      <c r="AD18048" s="6" t="s">
        <v>39290</v>
      </c>
      <c r="AE18048" s="6" t="s">
        <v>49936</v>
      </c>
      <c r="AF18048" s="6" t="s">
        <v>90</v>
      </c>
      <c r="AG18048" s="6" t="s">
        <v>39291</v>
      </c>
    </row>
    <row r="18049" spans="29:33" x14ac:dyDescent="0.25">
      <c r="AC18049">
        <v>18049</v>
      </c>
      <c r="AD18049" s="6" t="s">
        <v>39292</v>
      </c>
      <c r="AE18049" s="6" t="s">
        <v>50180</v>
      </c>
      <c r="AF18049" s="6" t="s">
        <v>90</v>
      </c>
      <c r="AG18049" s="6" t="s">
        <v>39293</v>
      </c>
    </row>
    <row r="18050" spans="29:33" x14ac:dyDescent="0.25">
      <c r="AC18050">
        <v>18050</v>
      </c>
      <c r="AD18050" s="6" t="s">
        <v>39294</v>
      </c>
      <c r="AE18050" s="6" t="s">
        <v>48966</v>
      </c>
      <c r="AF18050" s="6" t="s">
        <v>90</v>
      </c>
      <c r="AG18050" s="6" t="s">
        <v>39295</v>
      </c>
    </row>
    <row r="18051" spans="29:33" x14ac:dyDescent="0.25">
      <c r="AC18051">
        <v>18051</v>
      </c>
      <c r="AD18051" s="6" t="s">
        <v>39296</v>
      </c>
      <c r="AE18051" s="6" t="s">
        <v>49130</v>
      </c>
      <c r="AF18051" s="6" t="s">
        <v>90</v>
      </c>
      <c r="AG18051" s="6" t="s">
        <v>39297</v>
      </c>
    </row>
    <row r="18052" spans="29:33" x14ac:dyDescent="0.25">
      <c r="AC18052">
        <v>18052</v>
      </c>
      <c r="AD18052" s="6" t="s">
        <v>39298</v>
      </c>
      <c r="AE18052" s="6" t="s">
        <v>51597</v>
      </c>
      <c r="AF18052" s="6" t="s">
        <v>90</v>
      </c>
      <c r="AG18052" s="6" t="s">
        <v>39299</v>
      </c>
    </row>
    <row r="18053" spans="29:33" x14ac:dyDescent="0.25">
      <c r="AC18053">
        <v>18053</v>
      </c>
      <c r="AD18053" s="6" t="s">
        <v>39300</v>
      </c>
      <c r="AE18053" s="6" t="s">
        <v>52251</v>
      </c>
      <c r="AF18053" s="6" t="s">
        <v>90</v>
      </c>
      <c r="AG18053" s="6" t="s">
        <v>39301</v>
      </c>
    </row>
    <row r="18054" spans="29:33" x14ac:dyDescent="0.25">
      <c r="AC18054">
        <v>18054</v>
      </c>
      <c r="AD18054" s="6" t="s">
        <v>39302</v>
      </c>
      <c r="AE18054" s="6" t="s">
        <v>48936</v>
      </c>
      <c r="AF18054" s="6" t="s">
        <v>90</v>
      </c>
      <c r="AG18054" s="6" t="s">
        <v>39303</v>
      </c>
    </row>
    <row r="18055" spans="29:33" x14ac:dyDescent="0.25">
      <c r="AC18055">
        <v>18055</v>
      </c>
      <c r="AD18055" s="6" t="s">
        <v>39304</v>
      </c>
      <c r="AE18055" s="6" t="s">
        <v>51148</v>
      </c>
      <c r="AF18055" s="6" t="s">
        <v>90</v>
      </c>
      <c r="AG18055" s="6" t="s">
        <v>39305</v>
      </c>
    </row>
    <row r="18056" spans="29:33" x14ac:dyDescent="0.25">
      <c r="AC18056">
        <v>18056</v>
      </c>
      <c r="AD18056" s="6" t="s">
        <v>39306</v>
      </c>
      <c r="AE18056" s="6" t="s">
        <v>50146</v>
      </c>
      <c r="AF18056" s="6" t="s">
        <v>90</v>
      </c>
      <c r="AG18056" s="6" t="s">
        <v>39307</v>
      </c>
    </row>
    <row r="18057" spans="29:33" x14ac:dyDescent="0.25">
      <c r="AC18057">
        <v>18057</v>
      </c>
      <c r="AD18057" s="6" t="s">
        <v>39308</v>
      </c>
      <c r="AE18057" s="6" t="s">
        <v>49239</v>
      </c>
      <c r="AF18057" s="6" t="s">
        <v>90</v>
      </c>
      <c r="AG18057" s="6" t="s">
        <v>39309</v>
      </c>
    </row>
    <row r="18058" spans="29:33" x14ac:dyDescent="0.25">
      <c r="AC18058">
        <v>18058</v>
      </c>
      <c r="AD18058" s="6" t="s">
        <v>39310</v>
      </c>
      <c r="AE18058" s="6" t="s">
        <v>50241</v>
      </c>
      <c r="AF18058" s="6" t="s">
        <v>90</v>
      </c>
      <c r="AG18058" s="6" t="s">
        <v>39311</v>
      </c>
    </row>
    <row r="18059" spans="29:33" x14ac:dyDescent="0.25">
      <c r="AC18059">
        <v>18059</v>
      </c>
      <c r="AD18059" s="6" t="s">
        <v>39312</v>
      </c>
      <c r="AE18059" s="6" t="s">
        <v>50628</v>
      </c>
      <c r="AF18059" s="6" t="s">
        <v>90</v>
      </c>
      <c r="AG18059" s="6" t="s">
        <v>39313</v>
      </c>
    </row>
    <row r="18060" spans="29:33" x14ac:dyDescent="0.25">
      <c r="AC18060">
        <v>18060</v>
      </c>
      <c r="AD18060" s="6" t="s">
        <v>39314</v>
      </c>
      <c r="AE18060" s="6" t="s">
        <v>50371</v>
      </c>
      <c r="AF18060" s="6" t="s">
        <v>90</v>
      </c>
      <c r="AG18060" s="6" t="s">
        <v>39315</v>
      </c>
    </row>
    <row r="18061" spans="29:33" x14ac:dyDescent="0.25">
      <c r="AC18061">
        <v>18061</v>
      </c>
      <c r="AD18061" s="6" t="s">
        <v>39316</v>
      </c>
      <c r="AE18061" s="6" t="s">
        <v>50371</v>
      </c>
      <c r="AF18061" s="6" t="s">
        <v>90</v>
      </c>
      <c r="AG18061" s="6" t="s">
        <v>39317</v>
      </c>
    </row>
    <row r="18062" spans="29:33" x14ac:dyDescent="0.25">
      <c r="AC18062">
        <v>18062</v>
      </c>
      <c r="AD18062" s="6" t="s">
        <v>39318</v>
      </c>
      <c r="AE18062" s="6" t="s">
        <v>51034</v>
      </c>
      <c r="AF18062" s="6" t="s">
        <v>90</v>
      </c>
      <c r="AG18062" s="6" t="s">
        <v>39319</v>
      </c>
    </row>
    <row r="18063" spans="29:33" x14ac:dyDescent="0.25">
      <c r="AC18063">
        <v>18063</v>
      </c>
      <c r="AD18063" s="6" t="s">
        <v>39320</v>
      </c>
      <c r="AE18063" s="6" t="s">
        <v>52209</v>
      </c>
      <c r="AF18063" s="6" t="s">
        <v>90</v>
      </c>
      <c r="AG18063" s="6" t="s">
        <v>39321</v>
      </c>
    </row>
    <row r="18064" spans="29:33" x14ac:dyDescent="0.25">
      <c r="AC18064">
        <v>18064</v>
      </c>
      <c r="AD18064" s="6" t="s">
        <v>39322</v>
      </c>
      <c r="AE18064" s="6" t="s">
        <v>49164</v>
      </c>
      <c r="AF18064" s="6" t="s">
        <v>90</v>
      </c>
      <c r="AG18064" s="6" t="s">
        <v>39323</v>
      </c>
    </row>
    <row r="18065" spans="29:33" x14ac:dyDescent="0.25">
      <c r="AC18065">
        <v>18065</v>
      </c>
      <c r="AD18065" s="6" t="s">
        <v>39324</v>
      </c>
      <c r="AE18065" s="6" t="s">
        <v>51669</v>
      </c>
      <c r="AF18065" s="6" t="s">
        <v>90</v>
      </c>
      <c r="AG18065" s="6" t="s">
        <v>39325</v>
      </c>
    </row>
    <row r="18066" spans="29:33" x14ac:dyDescent="0.25">
      <c r="AC18066">
        <v>18066</v>
      </c>
      <c r="AD18066" s="6" t="s">
        <v>39326</v>
      </c>
      <c r="AE18066" s="6" t="s">
        <v>48843</v>
      </c>
      <c r="AF18066" s="6" t="s">
        <v>90</v>
      </c>
      <c r="AG18066" s="6" t="s">
        <v>39327</v>
      </c>
    </row>
    <row r="18067" spans="29:33" x14ac:dyDescent="0.25">
      <c r="AC18067">
        <v>18067</v>
      </c>
      <c r="AD18067" s="6" t="s">
        <v>39328</v>
      </c>
      <c r="AE18067" s="6" t="s">
        <v>49381</v>
      </c>
      <c r="AF18067" s="6" t="s">
        <v>90</v>
      </c>
      <c r="AG18067" s="6" t="s">
        <v>39329</v>
      </c>
    </row>
    <row r="18068" spans="29:33" x14ac:dyDescent="0.25">
      <c r="AC18068">
        <v>18068</v>
      </c>
      <c r="AD18068" s="6" t="s">
        <v>39330</v>
      </c>
      <c r="AE18068" s="6" t="s">
        <v>49881</v>
      </c>
      <c r="AF18068" s="6" t="s">
        <v>90</v>
      </c>
      <c r="AG18068" s="6" t="s">
        <v>39331</v>
      </c>
    </row>
    <row r="18069" spans="29:33" x14ac:dyDescent="0.25">
      <c r="AC18069">
        <v>18069</v>
      </c>
      <c r="AD18069" s="6" t="s">
        <v>39332</v>
      </c>
      <c r="AE18069" s="6" t="s">
        <v>52159</v>
      </c>
      <c r="AF18069" s="6" t="s">
        <v>90</v>
      </c>
      <c r="AG18069" s="6" t="s">
        <v>39333</v>
      </c>
    </row>
    <row r="18070" spans="29:33" x14ac:dyDescent="0.25">
      <c r="AC18070">
        <v>18070</v>
      </c>
      <c r="AD18070" s="6" t="s">
        <v>39334</v>
      </c>
      <c r="AE18070" s="6" t="s">
        <v>52150</v>
      </c>
      <c r="AF18070" s="6" t="s">
        <v>90</v>
      </c>
      <c r="AG18070" s="6" t="s">
        <v>39335</v>
      </c>
    </row>
    <row r="18071" spans="29:33" x14ac:dyDescent="0.25">
      <c r="AC18071">
        <v>18071</v>
      </c>
      <c r="AD18071" s="6" t="s">
        <v>39336</v>
      </c>
      <c r="AE18071" s="6" t="s">
        <v>51302</v>
      </c>
      <c r="AF18071" s="6" t="s">
        <v>90</v>
      </c>
      <c r="AG18071" s="6" t="s">
        <v>39337</v>
      </c>
    </row>
    <row r="18072" spans="29:33" x14ac:dyDescent="0.25">
      <c r="AC18072">
        <v>18072</v>
      </c>
      <c r="AD18072" s="6" t="s">
        <v>39338</v>
      </c>
      <c r="AE18072" s="6" t="s">
        <v>49392</v>
      </c>
      <c r="AF18072" s="6" t="s">
        <v>90</v>
      </c>
      <c r="AG18072" s="6" t="s">
        <v>39339</v>
      </c>
    </row>
    <row r="18073" spans="29:33" x14ac:dyDescent="0.25">
      <c r="AC18073">
        <v>18073</v>
      </c>
      <c r="AD18073" s="6" t="s">
        <v>39340</v>
      </c>
      <c r="AE18073" s="6" t="s">
        <v>52398</v>
      </c>
      <c r="AF18073" s="6" t="s">
        <v>90</v>
      </c>
      <c r="AG18073" s="6" t="s">
        <v>39341</v>
      </c>
    </row>
    <row r="18074" spans="29:33" x14ac:dyDescent="0.25">
      <c r="AC18074">
        <v>18074</v>
      </c>
      <c r="AD18074" s="6" t="s">
        <v>39342</v>
      </c>
      <c r="AE18074" s="6" t="s">
        <v>50937</v>
      </c>
      <c r="AF18074" s="6" t="s">
        <v>90</v>
      </c>
      <c r="AG18074" s="6" t="s">
        <v>39343</v>
      </c>
    </row>
    <row r="18075" spans="29:33" x14ac:dyDescent="0.25">
      <c r="AC18075">
        <v>18075</v>
      </c>
      <c r="AD18075" s="6" t="s">
        <v>39344</v>
      </c>
      <c r="AE18075" s="6" t="s">
        <v>49390</v>
      </c>
      <c r="AF18075" s="6" t="s">
        <v>90</v>
      </c>
      <c r="AG18075" s="6" t="s">
        <v>39345</v>
      </c>
    </row>
    <row r="18076" spans="29:33" x14ac:dyDescent="0.25">
      <c r="AC18076">
        <v>18076</v>
      </c>
      <c r="AD18076" s="6" t="s">
        <v>39346</v>
      </c>
      <c r="AE18076" s="6" t="s">
        <v>51982</v>
      </c>
      <c r="AF18076" s="6" t="s">
        <v>90</v>
      </c>
      <c r="AG18076" s="6" t="s">
        <v>39347</v>
      </c>
    </row>
    <row r="18077" spans="29:33" x14ac:dyDescent="0.25">
      <c r="AC18077">
        <v>18077</v>
      </c>
      <c r="AD18077" s="6" t="s">
        <v>39348</v>
      </c>
      <c r="AE18077" s="6" t="s">
        <v>52031</v>
      </c>
      <c r="AF18077" s="6" t="s">
        <v>90</v>
      </c>
      <c r="AG18077" s="6" t="s">
        <v>39349</v>
      </c>
    </row>
    <row r="18078" spans="29:33" x14ac:dyDescent="0.25">
      <c r="AC18078">
        <v>18078</v>
      </c>
      <c r="AD18078" s="6" t="s">
        <v>39350</v>
      </c>
      <c r="AE18078" s="6" t="s">
        <v>48832</v>
      </c>
      <c r="AF18078" s="6" t="s">
        <v>90</v>
      </c>
      <c r="AG18078" s="6" t="s">
        <v>39351</v>
      </c>
    </row>
    <row r="18079" spans="29:33" x14ac:dyDescent="0.25">
      <c r="AC18079">
        <v>18079</v>
      </c>
      <c r="AD18079" s="6" t="s">
        <v>39352</v>
      </c>
      <c r="AE18079" s="6" t="s">
        <v>50095</v>
      </c>
      <c r="AF18079" s="6" t="s">
        <v>90</v>
      </c>
      <c r="AG18079" s="6" t="s">
        <v>39353</v>
      </c>
    </row>
    <row r="18080" spans="29:33" x14ac:dyDescent="0.25">
      <c r="AC18080">
        <v>18080</v>
      </c>
      <c r="AD18080" s="6" t="s">
        <v>39354</v>
      </c>
      <c r="AE18080" s="6" t="s">
        <v>50050</v>
      </c>
      <c r="AF18080" s="6" t="s">
        <v>90</v>
      </c>
      <c r="AG18080" s="6" t="s">
        <v>39355</v>
      </c>
    </row>
    <row r="18081" spans="29:33" x14ac:dyDescent="0.25">
      <c r="AC18081">
        <v>18081</v>
      </c>
      <c r="AD18081" s="6" t="s">
        <v>39356</v>
      </c>
      <c r="AE18081" s="6" t="s">
        <v>50697</v>
      </c>
      <c r="AF18081" s="6" t="s">
        <v>90</v>
      </c>
      <c r="AG18081" s="6" t="s">
        <v>39357</v>
      </c>
    </row>
    <row r="18082" spans="29:33" x14ac:dyDescent="0.25">
      <c r="AC18082">
        <v>18082</v>
      </c>
      <c r="AD18082" s="6" t="s">
        <v>39358</v>
      </c>
      <c r="AE18082" s="6" t="s">
        <v>49178</v>
      </c>
      <c r="AF18082" s="6" t="s">
        <v>90</v>
      </c>
      <c r="AG18082" s="6" t="s">
        <v>39359</v>
      </c>
    </row>
    <row r="18083" spans="29:33" x14ac:dyDescent="0.25">
      <c r="AC18083">
        <v>18083</v>
      </c>
      <c r="AD18083" s="6" t="s">
        <v>39360</v>
      </c>
      <c r="AE18083" s="6" t="s">
        <v>49412</v>
      </c>
      <c r="AF18083" s="6" t="s">
        <v>90</v>
      </c>
      <c r="AG18083" s="6" t="s">
        <v>39361</v>
      </c>
    </row>
    <row r="18084" spans="29:33" x14ac:dyDescent="0.25">
      <c r="AC18084">
        <v>18084</v>
      </c>
      <c r="AD18084" s="6" t="s">
        <v>39362</v>
      </c>
      <c r="AE18084" s="6" t="s">
        <v>49701</v>
      </c>
      <c r="AF18084" s="6" t="s">
        <v>90</v>
      </c>
      <c r="AG18084" s="6" t="s">
        <v>39363</v>
      </c>
    </row>
    <row r="18085" spans="29:33" x14ac:dyDescent="0.25">
      <c r="AC18085">
        <v>18085</v>
      </c>
      <c r="AD18085" s="6" t="s">
        <v>39364</v>
      </c>
      <c r="AE18085" s="6" t="s">
        <v>49988</v>
      </c>
      <c r="AF18085" s="6" t="s">
        <v>90</v>
      </c>
      <c r="AG18085" s="6" t="s">
        <v>39365</v>
      </c>
    </row>
    <row r="18086" spans="29:33" x14ac:dyDescent="0.25">
      <c r="AC18086">
        <v>18086</v>
      </c>
      <c r="AD18086" s="6" t="s">
        <v>39366</v>
      </c>
      <c r="AE18086" s="6" t="s">
        <v>52369</v>
      </c>
      <c r="AF18086" s="6" t="s">
        <v>90</v>
      </c>
      <c r="AG18086" s="6" t="s">
        <v>39367</v>
      </c>
    </row>
    <row r="18087" spans="29:33" x14ac:dyDescent="0.25">
      <c r="AC18087">
        <v>18087</v>
      </c>
      <c r="AD18087" s="6" t="s">
        <v>39368</v>
      </c>
      <c r="AE18087" s="6" t="s">
        <v>51804</v>
      </c>
      <c r="AF18087" s="6" t="s">
        <v>90</v>
      </c>
      <c r="AG18087" s="6" t="s">
        <v>39369</v>
      </c>
    </row>
    <row r="18088" spans="29:33" x14ac:dyDescent="0.25">
      <c r="AC18088">
        <v>18088</v>
      </c>
      <c r="AD18088" s="6" t="s">
        <v>39370</v>
      </c>
      <c r="AE18088" s="6" t="s">
        <v>51615</v>
      </c>
      <c r="AF18088" s="6" t="s">
        <v>90</v>
      </c>
      <c r="AG18088" s="6" t="s">
        <v>39371</v>
      </c>
    </row>
    <row r="18089" spans="29:33" x14ac:dyDescent="0.25">
      <c r="AC18089">
        <v>18089</v>
      </c>
      <c r="AD18089" s="6" t="s">
        <v>39372</v>
      </c>
      <c r="AE18089" s="6" t="s">
        <v>50815</v>
      </c>
      <c r="AF18089" s="6" t="s">
        <v>90</v>
      </c>
      <c r="AG18089" s="6" t="s">
        <v>39373</v>
      </c>
    </row>
    <row r="18090" spans="29:33" x14ac:dyDescent="0.25">
      <c r="AC18090">
        <v>18090</v>
      </c>
      <c r="AD18090" s="6" t="s">
        <v>39374</v>
      </c>
      <c r="AE18090" s="6" t="s">
        <v>51079</v>
      </c>
      <c r="AF18090" s="6" t="s">
        <v>90</v>
      </c>
      <c r="AG18090" s="6" t="s">
        <v>39375</v>
      </c>
    </row>
    <row r="18091" spans="29:33" x14ac:dyDescent="0.25">
      <c r="AC18091">
        <v>18091</v>
      </c>
      <c r="AD18091" s="6" t="s">
        <v>39376</v>
      </c>
      <c r="AE18091" s="6" t="s">
        <v>51756</v>
      </c>
      <c r="AF18091" s="6" t="s">
        <v>90</v>
      </c>
      <c r="AG18091" s="6" t="s">
        <v>39377</v>
      </c>
    </row>
    <row r="18092" spans="29:33" x14ac:dyDescent="0.25">
      <c r="AC18092">
        <v>18092</v>
      </c>
      <c r="AD18092" s="6" t="s">
        <v>39378</v>
      </c>
      <c r="AE18092" s="6" t="s">
        <v>49333</v>
      </c>
      <c r="AF18092" s="6" t="s">
        <v>90</v>
      </c>
      <c r="AG18092" s="6" t="s">
        <v>39379</v>
      </c>
    </row>
    <row r="18093" spans="29:33" x14ac:dyDescent="0.25">
      <c r="AC18093">
        <v>18093</v>
      </c>
      <c r="AD18093" s="6" t="s">
        <v>39380</v>
      </c>
      <c r="AE18093" s="6" t="s">
        <v>51396</v>
      </c>
      <c r="AF18093" s="6" t="s">
        <v>90</v>
      </c>
      <c r="AG18093" s="6" t="s">
        <v>39381</v>
      </c>
    </row>
    <row r="18094" spans="29:33" x14ac:dyDescent="0.25">
      <c r="AC18094">
        <v>18094</v>
      </c>
      <c r="AD18094" s="6" t="s">
        <v>39382</v>
      </c>
      <c r="AE18094" s="6" t="s">
        <v>49448</v>
      </c>
      <c r="AF18094" s="6" t="s">
        <v>90</v>
      </c>
      <c r="AG18094" s="6" t="s">
        <v>39383</v>
      </c>
    </row>
    <row r="18095" spans="29:33" x14ac:dyDescent="0.25">
      <c r="AC18095">
        <v>18095</v>
      </c>
      <c r="AD18095" s="6" t="s">
        <v>39384</v>
      </c>
      <c r="AE18095" s="6" t="s">
        <v>49780</v>
      </c>
      <c r="AF18095" s="6" t="s">
        <v>90</v>
      </c>
      <c r="AG18095" s="6" t="s">
        <v>39385</v>
      </c>
    </row>
    <row r="18096" spans="29:33" x14ac:dyDescent="0.25">
      <c r="AC18096">
        <v>18096</v>
      </c>
      <c r="AD18096" s="6" t="s">
        <v>39386</v>
      </c>
      <c r="AE18096" s="6" t="s">
        <v>49936</v>
      </c>
      <c r="AF18096" s="6" t="s">
        <v>90</v>
      </c>
      <c r="AG18096" s="6" t="s">
        <v>39387</v>
      </c>
    </row>
    <row r="18097" spans="29:33" x14ac:dyDescent="0.25">
      <c r="AC18097">
        <v>18097</v>
      </c>
      <c r="AD18097" s="6" t="s">
        <v>39388</v>
      </c>
      <c r="AE18097" s="6" t="s">
        <v>50906</v>
      </c>
      <c r="AF18097" s="6" t="s">
        <v>90</v>
      </c>
      <c r="AG18097" s="6" t="s">
        <v>39389</v>
      </c>
    </row>
    <row r="18098" spans="29:33" x14ac:dyDescent="0.25">
      <c r="AC18098">
        <v>18098</v>
      </c>
      <c r="AD18098" s="6" t="s">
        <v>39390</v>
      </c>
      <c r="AE18098" s="6" t="s">
        <v>50806</v>
      </c>
      <c r="AF18098" s="6" t="s">
        <v>90</v>
      </c>
      <c r="AG18098" s="6" t="s">
        <v>39391</v>
      </c>
    </row>
    <row r="18099" spans="29:33" x14ac:dyDescent="0.25">
      <c r="AC18099">
        <v>18099</v>
      </c>
      <c r="AD18099" s="6" t="s">
        <v>39392</v>
      </c>
      <c r="AE18099" s="6" t="s">
        <v>52419</v>
      </c>
      <c r="AF18099" s="6" t="s">
        <v>90</v>
      </c>
      <c r="AG18099" s="6" t="s">
        <v>39393</v>
      </c>
    </row>
    <row r="18100" spans="29:33" x14ac:dyDescent="0.25">
      <c r="AC18100">
        <v>18100</v>
      </c>
      <c r="AD18100" s="6" t="s">
        <v>39394</v>
      </c>
      <c r="AE18100" s="6" t="s">
        <v>52392</v>
      </c>
      <c r="AF18100" s="6" t="s">
        <v>90</v>
      </c>
      <c r="AG18100" s="6" t="s">
        <v>39395</v>
      </c>
    </row>
    <row r="18101" spans="29:33" x14ac:dyDescent="0.25">
      <c r="AC18101">
        <v>18101</v>
      </c>
      <c r="AD18101" s="6" t="s">
        <v>39396</v>
      </c>
      <c r="AE18101" s="6" t="s">
        <v>50573</v>
      </c>
      <c r="AF18101" s="6" t="s">
        <v>90</v>
      </c>
      <c r="AG18101" s="6" t="s">
        <v>39397</v>
      </c>
    </row>
    <row r="18102" spans="29:33" x14ac:dyDescent="0.25">
      <c r="AC18102">
        <v>18102</v>
      </c>
      <c r="AD18102" s="6" t="s">
        <v>39398</v>
      </c>
      <c r="AE18102" s="6" t="s">
        <v>49538</v>
      </c>
      <c r="AF18102" s="6" t="s">
        <v>90</v>
      </c>
      <c r="AG18102" s="6" t="s">
        <v>39399</v>
      </c>
    </row>
    <row r="18103" spans="29:33" x14ac:dyDescent="0.25">
      <c r="AC18103">
        <v>18103</v>
      </c>
      <c r="AD18103" s="6" t="s">
        <v>39400</v>
      </c>
      <c r="AE18103" s="6" t="s">
        <v>49438</v>
      </c>
      <c r="AF18103" s="6" t="s">
        <v>90</v>
      </c>
      <c r="AG18103" s="6" t="s">
        <v>39401</v>
      </c>
    </row>
    <row r="18104" spans="29:33" x14ac:dyDescent="0.25">
      <c r="AC18104">
        <v>18104</v>
      </c>
      <c r="AD18104" s="6" t="s">
        <v>39402</v>
      </c>
      <c r="AE18104" s="6" t="s">
        <v>52340</v>
      </c>
      <c r="AF18104" s="6" t="s">
        <v>90</v>
      </c>
      <c r="AG18104" s="6" t="s">
        <v>39403</v>
      </c>
    </row>
    <row r="18105" spans="29:33" x14ac:dyDescent="0.25">
      <c r="AC18105">
        <v>18105</v>
      </c>
      <c r="AD18105" s="6" t="s">
        <v>39404</v>
      </c>
      <c r="AE18105" s="6" t="s">
        <v>50312</v>
      </c>
      <c r="AF18105" s="6" t="s">
        <v>90</v>
      </c>
      <c r="AG18105" s="6" t="s">
        <v>39405</v>
      </c>
    </row>
    <row r="18106" spans="29:33" x14ac:dyDescent="0.25">
      <c r="AC18106">
        <v>18106</v>
      </c>
      <c r="AD18106" s="6" t="s">
        <v>39406</v>
      </c>
      <c r="AE18106" s="6" t="s">
        <v>52354</v>
      </c>
      <c r="AF18106" s="6" t="s">
        <v>90</v>
      </c>
      <c r="AG18106" s="6" t="s">
        <v>39407</v>
      </c>
    </row>
    <row r="18107" spans="29:33" x14ac:dyDescent="0.25">
      <c r="AC18107">
        <v>18107</v>
      </c>
      <c r="AD18107" s="6" t="s">
        <v>39408</v>
      </c>
      <c r="AE18107" s="6" t="s">
        <v>50222</v>
      </c>
      <c r="AF18107" s="6" t="s">
        <v>90</v>
      </c>
      <c r="AG18107" s="6" t="s">
        <v>39409</v>
      </c>
    </row>
    <row r="18108" spans="29:33" x14ac:dyDescent="0.25">
      <c r="AC18108">
        <v>18108</v>
      </c>
      <c r="AD18108" s="6" t="s">
        <v>39410</v>
      </c>
      <c r="AE18108" s="6" t="s">
        <v>49008</v>
      </c>
      <c r="AF18108" s="6" t="s">
        <v>90</v>
      </c>
      <c r="AG18108" s="6" t="s">
        <v>39411</v>
      </c>
    </row>
    <row r="18109" spans="29:33" x14ac:dyDescent="0.25">
      <c r="AC18109">
        <v>18109</v>
      </c>
      <c r="AD18109" s="6" t="s">
        <v>39412</v>
      </c>
      <c r="AE18109" s="6" t="s">
        <v>49057</v>
      </c>
      <c r="AF18109" s="6" t="s">
        <v>90</v>
      </c>
      <c r="AG18109" s="6" t="s">
        <v>39413</v>
      </c>
    </row>
    <row r="18110" spans="29:33" x14ac:dyDescent="0.25">
      <c r="AC18110">
        <v>18110</v>
      </c>
      <c r="AD18110" s="6" t="s">
        <v>39414</v>
      </c>
      <c r="AE18110" s="6" t="s">
        <v>49862</v>
      </c>
      <c r="AF18110" s="6" t="s">
        <v>90</v>
      </c>
      <c r="AG18110" s="6" t="s">
        <v>39415</v>
      </c>
    </row>
    <row r="18111" spans="29:33" x14ac:dyDescent="0.25">
      <c r="AC18111">
        <v>18111</v>
      </c>
      <c r="AD18111" s="6" t="s">
        <v>39416</v>
      </c>
      <c r="AE18111" s="6" t="s">
        <v>49301</v>
      </c>
      <c r="AF18111" s="6" t="s">
        <v>90</v>
      </c>
      <c r="AG18111" s="6" t="s">
        <v>39417</v>
      </c>
    </row>
    <row r="18112" spans="29:33" x14ac:dyDescent="0.25">
      <c r="AC18112">
        <v>18112</v>
      </c>
      <c r="AD18112" s="6" t="s">
        <v>39418</v>
      </c>
      <c r="AE18112" s="6" t="s">
        <v>51756</v>
      </c>
      <c r="AF18112" s="6" t="s">
        <v>90</v>
      </c>
      <c r="AG18112" s="6" t="s">
        <v>39419</v>
      </c>
    </row>
    <row r="18113" spans="29:33" x14ac:dyDescent="0.25">
      <c r="AC18113">
        <v>18113</v>
      </c>
      <c r="AD18113" s="6" t="s">
        <v>39420</v>
      </c>
      <c r="AE18113" s="6" t="s">
        <v>51962</v>
      </c>
      <c r="AF18113" s="6" t="s">
        <v>90</v>
      </c>
      <c r="AG18113" s="6" t="s">
        <v>39421</v>
      </c>
    </row>
    <row r="18114" spans="29:33" x14ac:dyDescent="0.25">
      <c r="AC18114">
        <v>18114</v>
      </c>
      <c r="AD18114" s="6" t="s">
        <v>39422</v>
      </c>
      <c r="AE18114" s="6" t="s">
        <v>51526</v>
      </c>
      <c r="AF18114" s="6" t="s">
        <v>90</v>
      </c>
      <c r="AG18114" s="6" t="s">
        <v>39423</v>
      </c>
    </row>
    <row r="18115" spans="29:33" x14ac:dyDescent="0.25">
      <c r="AC18115">
        <v>18115</v>
      </c>
      <c r="AD18115" s="6" t="s">
        <v>39424</v>
      </c>
      <c r="AE18115" s="6" t="s">
        <v>51698</v>
      </c>
      <c r="AF18115" s="6" t="s">
        <v>90</v>
      </c>
      <c r="AG18115" s="6" t="s">
        <v>39425</v>
      </c>
    </row>
    <row r="18116" spans="29:33" x14ac:dyDescent="0.25">
      <c r="AC18116">
        <v>18116</v>
      </c>
      <c r="AD18116" s="6" t="s">
        <v>39426</v>
      </c>
      <c r="AE18116" s="6" t="s">
        <v>51742</v>
      </c>
      <c r="AF18116" s="6" t="s">
        <v>90</v>
      </c>
      <c r="AG18116" s="6" t="s">
        <v>39427</v>
      </c>
    </row>
    <row r="18117" spans="29:33" x14ac:dyDescent="0.25">
      <c r="AC18117">
        <v>18117</v>
      </c>
      <c r="AD18117" s="6" t="s">
        <v>39428</v>
      </c>
      <c r="AE18117" s="6" t="s">
        <v>51572</v>
      </c>
      <c r="AF18117" s="6" t="s">
        <v>90</v>
      </c>
      <c r="AG18117" s="6" t="s">
        <v>39429</v>
      </c>
    </row>
    <row r="18118" spans="29:33" x14ac:dyDescent="0.25">
      <c r="AC18118">
        <v>18118</v>
      </c>
      <c r="AD18118" s="6" t="s">
        <v>39430</v>
      </c>
      <c r="AE18118" s="6" t="s">
        <v>51956</v>
      </c>
      <c r="AF18118" s="6" t="s">
        <v>90</v>
      </c>
      <c r="AG18118" s="6" t="s">
        <v>39431</v>
      </c>
    </row>
    <row r="18119" spans="29:33" x14ac:dyDescent="0.25">
      <c r="AC18119">
        <v>18119</v>
      </c>
      <c r="AD18119" s="6" t="s">
        <v>39432</v>
      </c>
      <c r="AE18119" s="6" t="s">
        <v>52337</v>
      </c>
      <c r="AF18119" s="6" t="s">
        <v>90</v>
      </c>
      <c r="AG18119" s="6" t="s">
        <v>39433</v>
      </c>
    </row>
    <row r="18120" spans="29:33" x14ac:dyDescent="0.25">
      <c r="AC18120">
        <v>18120</v>
      </c>
      <c r="AD18120" s="6" t="s">
        <v>39434</v>
      </c>
      <c r="AE18120" s="6" t="s">
        <v>51998</v>
      </c>
      <c r="AF18120" s="6" t="s">
        <v>90</v>
      </c>
      <c r="AG18120" s="6" t="s">
        <v>39435</v>
      </c>
    </row>
    <row r="18121" spans="29:33" x14ac:dyDescent="0.25">
      <c r="AC18121">
        <v>18121</v>
      </c>
      <c r="AD18121" s="6" t="s">
        <v>39436</v>
      </c>
      <c r="AE18121" s="6" t="s">
        <v>52185</v>
      </c>
      <c r="AF18121" s="6" t="s">
        <v>90</v>
      </c>
      <c r="AG18121" s="6" t="s">
        <v>39437</v>
      </c>
    </row>
    <row r="18122" spans="29:33" x14ac:dyDescent="0.25">
      <c r="AC18122">
        <v>18122</v>
      </c>
      <c r="AD18122" s="6" t="s">
        <v>39438</v>
      </c>
      <c r="AE18122" s="6" t="s">
        <v>49701</v>
      </c>
      <c r="AF18122" s="6" t="s">
        <v>90</v>
      </c>
      <c r="AG18122" s="6" t="s">
        <v>39439</v>
      </c>
    </row>
    <row r="18123" spans="29:33" x14ac:dyDescent="0.25">
      <c r="AC18123">
        <v>18123</v>
      </c>
      <c r="AD18123" s="6" t="s">
        <v>39440</v>
      </c>
      <c r="AE18123" s="6" t="s">
        <v>52007</v>
      </c>
      <c r="AF18123" s="6" t="s">
        <v>90</v>
      </c>
      <c r="AG18123" s="6" t="s">
        <v>39441</v>
      </c>
    </row>
    <row r="18124" spans="29:33" x14ac:dyDescent="0.25">
      <c r="AC18124">
        <v>18124</v>
      </c>
      <c r="AD18124" s="6" t="s">
        <v>39442</v>
      </c>
      <c r="AE18124" s="6" t="s">
        <v>52410</v>
      </c>
      <c r="AF18124" s="6" t="s">
        <v>90</v>
      </c>
      <c r="AG18124" s="6" t="s">
        <v>39443</v>
      </c>
    </row>
    <row r="18125" spans="29:33" x14ac:dyDescent="0.25">
      <c r="AC18125">
        <v>18125</v>
      </c>
      <c r="AD18125" s="6" t="s">
        <v>39444</v>
      </c>
      <c r="AE18125" s="6" t="s">
        <v>51199</v>
      </c>
      <c r="AF18125" s="6" t="s">
        <v>90</v>
      </c>
      <c r="AG18125" s="6" t="s">
        <v>39445</v>
      </c>
    </row>
    <row r="18126" spans="29:33" x14ac:dyDescent="0.25">
      <c r="AC18126">
        <v>18126</v>
      </c>
      <c r="AD18126" s="6" t="s">
        <v>39446</v>
      </c>
      <c r="AE18126" s="6" t="s">
        <v>52346</v>
      </c>
      <c r="AF18126" s="6" t="s">
        <v>90</v>
      </c>
      <c r="AG18126" s="6" t="s">
        <v>39447</v>
      </c>
    </row>
    <row r="18127" spans="29:33" x14ac:dyDescent="0.25">
      <c r="AC18127">
        <v>18127</v>
      </c>
      <c r="AD18127" s="6" t="s">
        <v>39448</v>
      </c>
      <c r="AE18127" s="6" t="s">
        <v>49255</v>
      </c>
      <c r="AF18127" s="6" t="s">
        <v>90</v>
      </c>
      <c r="AG18127" s="6" t="s">
        <v>39449</v>
      </c>
    </row>
    <row r="18128" spans="29:33" x14ac:dyDescent="0.25">
      <c r="AC18128">
        <v>18128</v>
      </c>
      <c r="AD18128" s="6" t="s">
        <v>39450</v>
      </c>
      <c r="AE18128" s="6" t="s">
        <v>51490</v>
      </c>
      <c r="AF18128" s="6" t="s">
        <v>90</v>
      </c>
      <c r="AG18128" s="6" t="s">
        <v>39451</v>
      </c>
    </row>
    <row r="18129" spans="29:33" x14ac:dyDescent="0.25">
      <c r="AC18129">
        <v>18129</v>
      </c>
      <c r="AD18129" s="6" t="s">
        <v>39452</v>
      </c>
      <c r="AE18129" s="6" t="s">
        <v>50193</v>
      </c>
      <c r="AF18129" s="6" t="s">
        <v>90</v>
      </c>
      <c r="AG18129" s="6" t="s">
        <v>39453</v>
      </c>
    </row>
    <row r="18130" spans="29:33" x14ac:dyDescent="0.25">
      <c r="AC18130">
        <v>18130</v>
      </c>
      <c r="AD18130" s="6" t="s">
        <v>39454</v>
      </c>
      <c r="AE18130" s="6" t="s">
        <v>49893</v>
      </c>
      <c r="AF18130" s="6" t="s">
        <v>90</v>
      </c>
      <c r="AG18130" s="6" t="s">
        <v>39455</v>
      </c>
    </row>
    <row r="18131" spans="29:33" x14ac:dyDescent="0.25">
      <c r="AC18131">
        <v>18131</v>
      </c>
      <c r="AD18131" s="6" t="s">
        <v>39456</v>
      </c>
      <c r="AE18131" s="6" t="s">
        <v>52284</v>
      </c>
      <c r="AF18131" s="6" t="s">
        <v>90</v>
      </c>
      <c r="AG18131" s="6" t="s">
        <v>39457</v>
      </c>
    </row>
    <row r="18132" spans="29:33" x14ac:dyDescent="0.25">
      <c r="AC18132">
        <v>18132</v>
      </c>
      <c r="AD18132" s="6" t="s">
        <v>39458</v>
      </c>
      <c r="AE18132" s="6" t="s">
        <v>51912</v>
      </c>
      <c r="AF18132" s="6" t="s">
        <v>90</v>
      </c>
      <c r="AG18132" s="6" t="s">
        <v>39459</v>
      </c>
    </row>
    <row r="18133" spans="29:33" x14ac:dyDescent="0.25">
      <c r="AC18133">
        <v>18133</v>
      </c>
      <c r="AD18133" s="6" t="s">
        <v>39460</v>
      </c>
      <c r="AE18133" s="6" t="s">
        <v>52122</v>
      </c>
      <c r="AF18133" s="6" t="s">
        <v>90</v>
      </c>
      <c r="AG18133" s="6" t="s">
        <v>39461</v>
      </c>
    </row>
    <row r="18134" spans="29:33" x14ac:dyDescent="0.25">
      <c r="AC18134">
        <v>18134</v>
      </c>
      <c r="AD18134" s="6" t="s">
        <v>39462</v>
      </c>
      <c r="AE18134" s="6" t="s">
        <v>50465</v>
      </c>
      <c r="AF18134" s="6" t="s">
        <v>90</v>
      </c>
      <c r="AG18134" s="6" t="s">
        <v>39463</v>
      </c>
    </row>
    <row r="18135" spans="29:33" x14ac:dyDescent="0.25">
      <c r="AC18135">
        <v>18135</v>
      </c>
      <c r="AD18135" s="6" t="s">
        <v>39464</v>
      </c>
      <c r="AE18135" s="6" t="s">
        <v>52161</v>
      </c>
      <c r="AF18135" s="6" t="s">
        <v>90</v>
      </c>
      <c r="AG18135" s="6" t="s">
        <v>39465</v>
      </c>
    </row>
    <row r="18136" spans="29:33" x14ac:dyDescent="0.25">
      <c r="AC18136">
        <v>18136</v>
      </c>
      <c r="AD18136" s="6" t="s">
        <v>39466</v>
      </c>
      <c r="AE18136" s="6" t="s">
        <v>52313</v>
      </c>
      <c r="AF18136" s="6" t="s">
        <v>90</v>
      </c>
      <c r="AG18136" s="6" t="s">
        <v>39467</v>
      </c>
    </row>
    <row r="18137" spans="29:33" x14ac:dyDescent="0.25">
      <c r="AC18137">
        <v>18137</v>
      </c>
      <c r="AD18137" s="6" t="s">
        <v>39468</v>
      </c>
      <c r="AE18137" s="6" t="s">
        <v>50268</v>
      </c>
      <c r="AF18137" s="6" t="s">
        <v>90</v>
      </c>
      <c r="AG18137" s="6" t="s">
        <v>39469</v>
      </c>
    </row>
    <row r="18138" spans="29:33" x14ac:dyDescent="0.25">
      <c r="AC18138">
        <v>18138</v>
      </c>
      <c r="AD18138" s="6" t="s">
        <v>39470</v>
      </c>
      <c r="AE18138" s="6" t="s">
        <v>51256</v>
      </c>
      <c r="AF18138" s="6" t="s">
        <v>90</v>
      </c>
      <c r="AG18138" s="6" t="s">
        <v>39471</v>
      </c>
    </row>
    <row r="18139" spans="29:33" x14ac:dyDescent="0.25">
      <c r="AC18139">
        <v>18139</v>
      </c>
      <c r="AD18139" s="6" t="s">
        <v>39472</v>
      </c>
      <c r="AE18139" s="6" t="s">
        <v>48815</v>
      </c>
      <c r="AF18139" s="6" t="s">
        <v>90</v>
      </c>
      <c r="AG18139" s="6" t="s">
        <v>39473</v>
      </c>
    </row>
    <row r="18140" spans="29:33" x14ac:dyDescent="0.25">
      <c r="AC18140">
        <v>18140</v>
      </c>
      <c r="AD18140" s="6" t="s">
        <v>39474</v>
      </c>
      <c r="AE18140" s="6" t="s">
        <v>50804</v>
      </c>
      <c r="AF18140" s="6" t="s">
        <v>90</v>
      </c>
      <c r="AG18140" s="6" t="s">
        <v>39475</v>
      </c>
    </row>
    <row r="18141" spans="29:33" x14ac:dyDescent="0.25">
      <c r="AC18141">
        <v>18141</v>
      </c>
      <c r="AD18141" s="6" t="s">
        <v>39476</v>
      </c>
      <c r="AE18141" s="6" t="s">
        <v>48884</v>
      </c>
      <c r="AF18141" s="6" t="s">
        <v>90</v>
      </c>
      <c r="AG18141" s="6" t="s">
        <v>39477</v>
      </c>
    </row>
    <row r="18142" spans="29:33" x14ac:dyDescent="0.25">
      <c r="AC18142">
        <v>18142</v>
      </c>
      <c r="AD18142" s="6" t="s">
        <v>39478</v>
      </c>
      <c r="AE18142" s="6" t="s">
        <v>51392</v>
      </c>
      <c r="AF18142" s="6" t="s">
        <v>90</v>
      </c>
      <c r="AG18142" s="6" t="s">
        <v>39479</v>
      </c>
    </row>
    <row r="18143" spans="29:33" x14ac:dyDescent="0.25">
      <c r="AC18143">
        <v>18143</v>
      </c>
      <c r="AD18143" s="6" t="s">
        <v>39480</v>
      </c>
      <c r="AE18143" s="6" t="s">
        <v>50661</v>
      </c>
      <c r="AF18143" s="6" t="s">
        <v>90</v>
      </c>
      <c r="AG18143" s="6" t="s">
        <v>39481</v>
      </c>
    </row>
    <row r="18144" spans="29:33" x14ac:dyDescent="0.25">
      <c r="AC18144">
        <v>18144</v>
      </c>
      <c r="AD18144" s="6" t="s">
        <v>39482</v>
      </c>
      <c r="AE18144" s="6" t="s">
        <v>48946</v>
      </c>
      <c r="AF18144" s="6" t="s">
        <v>90</v>
      </c>
      <c r="AG18144" s="6" t="s">
        <v>39483</v>
      </c>
    </row>
    <row r="18145" spans="29:33" x14ac:dyDescent="0.25">
      <c r="AC18145">
        <v>18145</v>
      </c>
      <c r="AD18145" s="6" t="s">
        <v>39484</v>
      </c>
      <c r="AE18145" s="6" t="s">
        <v>52295</v>
      </c>
      <c r="AF18145" s="6" t="s">
        <v>90</v>
      </c>
      <c r="AG18145" s="6" t="s">
        <v>39485</v>
      </c>
    </row>
    <row r="18146" spans="29:33" x14ac:dyDescent="0.25">
      <c r="AC18146">
        <v>18146</v>
      </c>
      <c r="AD18146" s="6" t="s">
        <v>39486</v>
      </c>
      <c r="AE18146" s="6" t="s">
        <v>50521</v>
      </c>
      <c r="AF18146" s="6" t="s">
        <v>90</v>
      </c>
      <c r="AG18146" s="6" t="s">
        <v>39487</v>
      </c>
    </row>
    <row r="18147" spans="29:33" x14ac:dyDescent="0.25">
      <c r="AC18147">
        <v>18147</v>
      </c>
      <c r="AD18147" s="6" t="s">
        <v>39488</v>
      </c>
      <c r="AE18147" s="6" t="s">
        <v>50164</v>
      </c>
      <c r="AF18147" s="6" t="s">
        <v>90</v>
      </c>
      <c r="AG18147" s="6" t="s">
        <v>39489</v>
      </c>
    </row>
    <row r="18148" spans="29:33" x14ac:dyDescent="0.25">
      <c r="AC18148">
        <v>18148</v>
      </c>
      <c r="AD18148" s="6" t="s">
        <v>39490</v>
      </c>
      <c r="AE18148" s="6" t="s">
        <v>51306</v>
      </c>
      <c r="AF18148" s="6" t="s">
        <v>90</v>
      </c>
      <c r="AG18148" s="6" t="s">
        <v>39491</v>
      </c>
    </row>
    <row r="18149" spans="29:33" x14ac:dyDescent="0.25">
      <c r="AC18149">
        <v>18149</v>
      </c>
      <c r="AD18149" s="6" t="s">
        <v>39492</v>
      </c>
      <c r="AE18149" s="6" t="s">
        <v>51013</v>
      </c>
      <c r="AF18149" s="6" t="s">
        <v>90</v>
      </c>
      <c r="AG18149" s="6" t="s">
        <v>39493</v>
      </c>
    </row>
    <row r="18150" spans="29:33" x14ac:dyDescent="0.25">
      <c r="AC18150">
        <v>18150</v>
      </c>
      <c r="AD18150" s="6" t="s">
        <v>39494</v>
      </c>
      <c r="AE18150" s="6" t="s">
        <v>52366</v>
      </c>
      <c r="AF18150" s="6" t="s">
        <v>90</v>
      </c>
      <c r="AG18150" s="6" t="s">
        <v>39495</v>
      </c>
    </row>
    <row r="18151" spans="29:33" x14ac:dyDescent="0.25">
      <c r="AC18151">
        <v>18151</v>
      </c>
      <c r="AD18151" s="6" t="s">
        <v>39496</v>
      </c>
      <c r="AE18151" s="6" t="s">
        <v>52360</v>
      </c>
      <c r="AF18151" s="6" t="s">
        <v>90</v>
      </c>
      <c r="AG18151" s="6" t="s">
        <v>39497</v>
      </c>
    </row>
    <row r="18152" spans="29:33" x14ac:dyDescent="0.25">
      <c r="AC18152">
        <v>18152</v>
      </c>
      <c r="AD18152" s="6" t="s">
        <v>39498</v>
      </c>
      <c r="AE18152" s="6" t="s">
        <v>51808</v>
      </c>
      <c r="AF18152" s="6" t="s">
        <v>90</v>
      </c>
      <c r="AG18152" s="6" t="s">
        <v>39499</v>
      </c>
    </row>
    <row r="18153" spans="29:33" x14ac:dyDescent="0.25">
      <c r="AC18153">
        <v>18153</v>
      </c>
      <c r="AD18153" s="6" t="s">
        <v>39500</v>
      </c>
      <c r="AE18153" s="6" t="s">
        <v>48663</v>
      </c>
      <c r="AF18153" s="6" t="s">
        <v>90</v>
      </c>
      <c r="AG18153" s="6" t="s">
        <v>39501</v>
      </c>
    </row>
    <row r="18154" spans="29:33" x14ac:dyDescent="0.25">
      <c r="AC18154">
        <v>18154</v>
      </c>
      <c r="AD18154" s="6" t="s">
        <v>39502</v>
      </c>
      <c r="AE18154" s="6" t="s">
        <v>51868</v>
      </c>
      <c r="AF18154" s="6" t="s">
        <v>90</v>
      </c>
      <c r="AG18154" s="6" t="s">
        <v>39503</v>
      </c>
    </row>
    <row r="18155" spans="29:33" x14ac:dyDescent="0.25">
      <c r="AC18155">
        <v>18155</v>
      </c>
      <c r="AD18155" s="6" t="s">
        <v>39504</v>
      </c>
      <c r="AE18155" s="6" t="s">
        <v>48950</v>
      </c>
      <c r="AF18155" s="6" t="s">
        <v>90</v>
      </c>
      <c r="AG18155" s="6" t="s">
        <v>39505</v>
      </c>
    </row>
    <row r="18156" spans="29:33" x14ac:dyDescent="0.25">
      <c r="AC18156">
        <v>18156</v>
      </c>
      <c r="AD18156" s="6" t="s">
        <v>39506</v>
      </c>
      <c r="AE18156" s="6" t="s">
        <v>50789</v>
      </c>
      <c r="AF18156" s="6" t="s">
        <v>90</v>
      </c>
      <c r="AG18156" s="6" t="s">
        <v>39507</v>
      </c>
    </row>
    <row r="18157" spans="29:33" x14ac:dyDescent="0.25">
      <c r="AC18157">
        <v>18157</v>
      </c>
      <c r="AD18157" s="6" t="s">
        <v>39508</v>
      </c>
      <c r="AE18157" s="6" t="s">
        <v>52401</v>
      </c>
      <c r="AF18157" s="6" t="s">
        <v>90</v>
      </c>
      <c r="AG18157" s="6" t="s">
        <v>39509</v>
      </c>
    </row>
    <row r="18158" spans="29:33" x14ac:dyDescent="0.25">
      <c r="AC18158">
        <v>18158</v>
      </c>
      <c r="AD18158" s="6" t="s">
        <v>39510</v>
      </c>
      <c r="AE18158" s="6" t="s">
        <v>51396</v>
      </c>
      <c r="AF18158" s="6" t="s">
        <v>90</v>
      </c>
      <c r="AG18158" s="6" t="s">
        <v>39511</v>
      </c>
    </row>
    <row r="18159" spans="29:33" x14ac:dyDescent="0.25">
      <c r="AC18159">
        <v>18159</v>
      </c>
      <c r="AD18159" s="6" t="s">
        <v>39512</v>
      </c>
      <c r="AE18159" s="6" t="s">
        <v>50299</v>
      </c>
      <c r="AF18159" s="6" t="s">
        <v>90</v>
      </c>
      <c r="AG18159" s="6" t="s">
        <v>39513</v>
      </c>
    </row>
    <row r="18160" spans="29:33" x14ac:dyDescent="0.25">
      <c r="AC18160">
        <v>18160</v>
      </c>
      <c r="AD18160" s="6" t="s">
        <v>39514</v>
      </c>
      <c r="AE18160" s="6" t="s">
        <v>52197</v>
      </c>
      <c r="AF18160" s="6" t="s">
        <v>90</v>
      </c>
      <c r="AG18160" s="6" t="s">
        <v>39515</v>
      </c>
    </row>
    <row r="18161" spans="29:33" x14ac:dyDescent="0.25">
      <c r="AC18161">
        <v>18161</v>
      </c>
      <c r="AD18161" s="6" t="s">
        <v>39516</v>
      </c>
      <c r="AE18161" s="6" t="s">
        <v>49577</v>
      </c>
      <c r="AF18161" s="6" t="s">
        <v>90</v>
      </c>
      <c r="AG18161" s="6" t="s">
        <v>39517</v>
      </c>
    </row>
    <row r="18162" spans="29:33" x14ac:dyDescent="0.25">
      <c r="AC18162">
        <v>18162</v>
      </c>
      <c r="AD18162" s="6" t="s">
        <v>39518</v>
      </c>
      <c r="AE18162" s="6" t="s">
        <v>48979</v>
      </c>
      <c r="AF18162" s="6" t="s">
        <v>90</v>
      </c>
      <c r="AG18162" s="6" t="s">
        <v>39519</v>
      </c>
    </row>
    <row r="18163" spans="29:33" x14ac:dyDescent="0.25">
      <c r="AC18163">
        <v>18163</v>
      </c>
      <c r="AD18163" s="6" t="s">
        <v>39520</v>
      </c>
      <c r="AE18163" s="6" t="s">
        <v>49820</v>
      </c>
      <c r="AF18163" s="6" t="s">
        <v>90</v>
      </c>
      <c r="AG18163" s="6" t="s">
        <v>39521</v>
      </c>
    </row>
    <row r="18164" spans="29:33" x14ac:dyDescent="0.25">
      <c r="AC18164">
        <v>18164</v>
      </c>
      <c r="AD18164" s="6" t="s">
        <v>39522</v>
      </c>
      <c r="AE18164" s="6" t="s">
        <v>50573</v>
      </c>
      <c r="AF18164" s="6" t="s">
        <v>90</v>
      </c>
      <c r="AG18164" s="6" t="s">
        <v>39523</v>
      </c>
    </row>
    <row r="18165" spans="29:33" x14ac:dyDescent="0.25">
      <c r="AC18165">
        <v>18165</v>
      </c>
      <c r="AD18165" s="6" t="s">
        <v>39524</v>
      </c>
      <c r="AE18165" s="6" t="s">
        <v>49462</v>
      </c>
      <c r="AF18165" s="6" t="s">
        <v>90</v>
      </c>
      <c r="AG18165" s="6" t="s">
        <v>39525</v>
      </c>
    </row>
    <row r="18166" spans="29:33" x14ac:dyDescent="0.25">
      <c r="AC18166">
        <v>18166</v>
      </c>
      <c r="AD18166" s="6" t="s">
        <v>39526</v>
      </c>
      <c r="AE18166" s="6" t="s">
        <v>51306</v>
      </c>
      <c r="AF18166" s="6" t="s">
        <v>90</v>
      </c>
      <c r="AG18166" s="6" t="s">
        <v>39527</v>
      </c>
    </row>
    <row r="18167" spans="29:33" x14ac:dyDescent="0.25">
      <c r="AC18167">
        <v>18167</v>
      </c>
      <c r="AD18167" s="6" t="s">
        <v>39528</v>
      </c>
      <c r="AE18167" s="6" t="s">
        <v>51311</v>
      </c>
      <c r="AF18167" s="6" t="s">
        <v>90</v>
      </c>
      <c r="AG18167" s="6" t="s">
        <v>39529</v>
      </c>
    </row>
    <row r="18168" spans="29:33" x14ac:dyDescent="0.25">
      <c r="AC18168">
        <v>18168</v>
      </c>
      <c r="AD18168" s="6" t="s">
        <v>39530</v>
      </c>
      <c r="AE18168" s="6" t="s">
        <v>50195</v>
      </c>
      <c r="AF18168" s="6" t="s">
        <v>90</v>
      </c>
      <c r="AG18168" s="6" t="s">
        <v>39531</v>
      </c>
    </row>
    <row r="18169" spans="29:33" x14ac:dyDescent="0.25">
      <c r="AC18169">
        <v>18169</v>
      </c>
      <c r="AD18169" s="6" t="s">
        <v>39532</v>
      </c>
      <c r="AE18169" s="6" t="s">
        <v>48657</v>
      </c>
      <c r="AF18169" s="6" t="s">
        <v>90</v>
      </c>
      <c r="AG18169" s="6" t="s">
        <v>39533</v>
      </c>
    </row>
    <row r="18170" spans="29:33" x14ac:dyDescent="0.25">
      <c r="AC18170">
        <v>18170</v>
      </c>
      <c r="AD18170" s="6" t="s">
        <v>39534</v>
      </c>
      <c r="AE18170" s="6" t="s">
        <v>49689</v>
      </c>
      <c r="AF18170" s="6" t="s">
        <v>90</v>
      </c>
      <c r="AG18170" s="6" t="s">
        <v>39535</v>
      </c>
    </row>
    <row r="18171" spans="29:33" x14ac:dyDescent="0.25">
      <c r="AC18171">
        <v>18171</v>
      </c>
      <c r="AD18171" s="6" t="s">
        <v>39536</v>
      </c>
      <c r="AE18171" s="6" t="s">
        <v>50315</v>
      </c>
      <c r="AF18171" s="6" t="s">
        <v>90</v>
      </c>
      <c r="AG18171" s="6" t="s">
        <v>39537</v>
      </c>
    </row>
    <row r="18172" spans="29:33" x14ac:dyDescent="0.25">
      <c r="AC18172">
        <v>18172</v>
      </c>
      <c r="AD18172" s="6" t="s">
        <v>39538</v>
      </c>
      <c r="AE18172" s="6" t="s">
        <v>52346</v>
      </c>
      <c r="AF18172" s="6" t="s">
        <v>90</v>
      </c>
      <c r="AG18172" s="6" t="s">
        <v>39539</v>
      </c>
    </row>
    <row r="18173" spans="29:33" x14ac:dyDescent="0.25">
      <c r="AC18173">
        <v>18173</v>
      </c>
      <c r="AD18173" s="6" t="s">
        <v>39540</v>
      </c>
      <c r="AE18173" s="6" t="s">
        <v>49780</v>
      </c>
      <c r="AF18173" s="6" t="s">
        <v>90</v>
      </c>
      <c r="AG18173" s="6" t="s">
        <v>39541</v>
      </c>
    </row>
    <row r="18174" spans="29:33" x14ac:dyDescent="0.25">
      <c r="AC18174">
        <v>18174</v>
      </c>
      <c r="AD18174" s="6" t="s">
        <v>39542</v>
      </c>
      <c r="AE18174" s="6" t="s">
        <v>50033</v>
      </c>
      <c r="AF18174" s="6" t="s">
        <v>90</v>
      </c>
      <c r="AG18174" s="6" t="s">
        <v>39543</v>
      </c>
    </row>
    <row r="18175" spans="29:33" x14ac:dyDescent="0.25">
      <c r="AC18175">
        <v>18175</v>
      </c>
      <c r="AD18175" s="6" t="s">
        <v>39544</v>
      </c>
      <c r="AE18175" s="6" t="s">
        <v>50802</v>
      </c>
      <c r="AF18175" s="6" t="s">
        <v>90</v>
      </c>
      <c r="AG18175" s="6" t="s">
        <v>39545</v>
      </c>
    </row>
    <row r="18176" spans="29:33" x14ac:dyDescent="0.25">
      <c r="AC18176">
        <v>18176</v>
      </c>
      <c r="AD18176" s="6" t="s">
        <v>39546</v>
      </c>
      <c r="AE18176" s="6" t="s">
        <v>50888</v>
      </c>
      <c r="AF18176" s="6" t="s">
        <v>90</v>
      </c>
      <c r="AG18176" s="6" t="s">
        <v>39547</v>
      </c>
    </row>
    <row r="18177" spans="29:33" x14ac:dyDescent="0.25">
      <c r="AC18177">
        <v>18177</v>
      </c>
      <c r="AD18177" s="6" t="s">
        <v>39548</v>
      </c>
      <c r="AE18177" s="6" t="s">
        <v>50357</v>
      </c>
      <c r="AF18177" s="6" t="s">
        <v>90</v>
      </c>
      <c r="AG18177" s="6" t="s">
        <v>39549</v>
      </c>
    </row>
    <row r="18178" spans="29:33" x14ac:dyDescent="0.25">
      <c r="AC18178">
        <v>18178</v>
      </c>
      <c r="AD18178" s="6" t="s">
        <v>39550</v>
      </c>
      <c r="AE18178" s="6" t="s">
        <v>52009</v>
      </c>
      <c r="AF18178" s="6" t="s">
        <v>90</v>
      </c>
      <c r="AG18178" s="6" t="s">
        <v>39551</v>
      </c>
    </row>
    <row r="18179" spans="29:33" x14ac:dyDescent="0.25">
      <c r="AC18179">
        <v>18179</v>
      </c>
      <c r="AD18179" s="6" t="s">
        <v>39552</v>
      </c>
      <c r="AE18179" s="6" t="s">
        <v>48950</v>
      </c>
      <c r="AF18179" s="6" t="s">
        <v>90</v>
      </c>
      <c r="AG18179" s="6" t="s">
        <v>39553</v>
      </c>
    </row>
    <row r="18180" spans="29:33" x14ac:dyDescent="0.25">
      <c r="AC18180">
        <v>18180</v>
      </c>
      <c r="AD18180" s="6" t="s">
        <v>39554</v>
      </c>
      <c r="AE18180" s="6" t="s">
        <v>51635</v>
      </c>
      <c r="AF18180" s="6" t="s">
        <v>90</v>
      </c>
      <c r="AG18180" s="6" t="s">
        <v>39555</v>
      </c>
    </row>
    <row r="18181" spans="29:33" x14ac:dyDescent="0.25">
      <c r="AC18181">
        <v>18181</v>
      </c>
      <c r="AD18181" s="6" t="s">
        <v>39556</v>
      </c>
      <c r="AE18181" s="6" t="s">
        <v>49479</v>
      </c>
      <c r="AF18181" s="6" t="s">
        <v>90</v>
      </c>
      <c r="AG18181" s="6" t="s">
        <v>39557</v>
      </c>
    </row>
    <row r="18182" spans="29:33" x14ac:dyDescent="0.25">
      <c r="AC18182">
        <v>18182</v>
      </c>
      <c r="AD18182" s="6" t="s">
        <v>39558</v>
      </c>
      <c r="AE18182" s="6" t="s">
        <v>48661</v>
      </c>
      <c r="AF18182" s="6" t="s">
        <v>90</v>
      </c>
      <c r="AG18182" s="6" t="s">
        <v>39559</v>
      </c>
    </row>
    <row r="18183" spans="29:33" x14ac:dyDescent="0.25">
      <c r="AC18183">
        <v>18183</v>
      </c>
      <c r="AD18183" s="6" t="s">
        <v>39560</v>
      </c>
      <c r="AE18183" s="6" t="s">
        <v>51169</v>
      </c>
      <c r="AF18183" s="6" t="s">
        <v>90</v>
      </c>
      <c r="AG18183" s="6" t="s">
        <v>39561</v>
      </c>
    </row>
    <row r="18184" spans="29:33" x14ac:dyDescent="0.25">
      <c r="AC18184">
        <v>18184</v>
      </c>
      <c r="AD18184" s="6" t="s">
        <v>39562</v>
      </c>
      <c r="AE18184" s="6" t="s">
        <v>51009</v>
      </c>
      <c r="AF18184" s="6" t="s">
        <v>90</v>
      </c>
      <c r="AG18184" s="6" t="s">
        <v>39563</v>
      </c>
    </row>
    <row r="18185" spans="29:33" x14ac:dyDescent="0.25">
      <c r="AC18185">
        <v>18185</v>
      </c>
      <c r="AD18185" s="6" t="s">
        <v>39564</v>
      </c>
      <c r="AE18185" s="6" t="s">
        <v>49814</v>
      </c>
      <c r="AF18185" s="6" t="s">
        <v>90</v>
      </c>
      <c r="AG18185" s="6" t="s">
        <v>39565</v>
      </c>
    </row>
    <row r="18186" spans="29:33" x14ac:dyDescent="0.25">
      <c r="AC18186">
        <v>18186</v>
      </c>
      <c r="AD18186" s="6" t="s">
        <v>39566</v>
      </c>
      <c r="AE18186" s="6" t="s">
        <v>49297</v>
      </c>
      <c r="AF18186" s="6" t="s">
        <v>90</v>
      </c>
      <c r="AG18186" s="6" t="s">
        <v>39567</v>
      </c>
    </row>
    <row r="18187" spans="29:33" x14ac:dyDescent="0.25">
      <c r="AC18187">
        <v>18187</v>
      </c>
      <c r="AD18187" s="6" t="s">
        <v>39568</v>
      </c>
      <c r="AE18187" s="6" t="s">
        <v>52077</v>
      </c>
      <c r="AF18187" s="6" t="s">
        <v>90</v>
      </c>
      <c r="AG18187" s="6" t="s">
        <v>39569</v>
      </c>
    </row>
    <row r="18188" spans="29:33" x14ac:dyDescent="0.25">
      <c r="AC18188">
        <v>18189</v>
      </c>
      <c r="AD18188" s="6" t="s">
        <v>39570</v>
      </c>
      <c r="AE18188" s="6" t="s">
        <v>52366</v>
      </c>
      <c r="AF18188" s="6" t="s">
        <v>90</v>
      </c>
      <c r="AG18188" s="6" t="s">
        <v>39571</v>
      </c>
    </row>
    <row r="18189" spans="29:33" x14ac:dyDescent="0.25">
      <c r="AC18189">
        <v>18190</v>
      </c>
      <c r="AD18189" s="6" t="s">
        <v>39572</v>
      </c>
      <c r="AE18189" s="6" t="s">
        <v>51752</v>
      </c>
      <c r="AF18189" s="6" t="s">
        <v>90</v>
      </c>
      <c r="AG18189" s="6" t="s">
        <v>39573</v>
      </c>
    </row>
    <row r="18190" spans="29:33" x14ac:dyDescent="0.25">
      <c r="AC18190">
        <v>18191</v>
      </c>
      <c r="AD18190" s="6" t="s">
        <v>39574</v>
      </c>
      <c r="AE18190" s="6" t="s">
        <v>51256</v>
      </c>
      <c r="AF18190" s="6" t="s">
        <v>90</v>
      </c>
      <c r="AG18190" s="6" t="s">
        <v>39575</v>
      </c>
    </row>
    <row r="18191" spans="29:33" x14ac:dyDescent="0.25">
      <c r="AC18191">
        <v>18192</v>
      </c>
      <c r="AD18191" s="6" t="s">
        <v>39576</v>
      </c>
      <c r="AE18191" s="6" t="s">
        <v>50459</v>
      </c>
      <c r="AF18191" s="6" t="s">
        <v>90</v>
      </c>
      <c r="AG18191" s="6" t="s">
        <v>39577</v>
      </c>
    </row>
    <row r="18192" spans="29:33" x14ac:dyDescent="0.25">
      <c r="AC18192">
        <v>18193</v>
      </c>
      <c r="AD18192" s="6" t="s">
        <v>39578</v>
      </c>
      <c r="AE18192" s="6" t="s">
        <v>49871</v>
      </c>
      <c r="AF18192" s="6" t="s">
        <v>90</v>
      </c>
      <c r="AG18192" s="6" t="s">
        <v>39579</v>
      </c>
    </row>
    <row r="18193" spans="29:33" x14ac:dyDescent="0.25">
      <c r="AC18193">
        <v>18194</v>
      </c>
      <c r="AD18193" s="6" t="s">
        <v>39580</v>
      </c>
      <c r="AE18193" s="6" t="s">
        <v>51431</v>
      </c>
      <c r="AF18193" s="6" t="s">
        <v>90</v>
      </c>
      <c r="AG18193" s="6" t="s">
        <v>39581</v>
      </c>
    </row>
    <row r="18194" spans="29:33" x14ac:dyDescent="0.25">
      <c r="AC18194">
        <v>18195</v>
      </c>
      <c r="AD18194" s="6" t="s">
        <v>39582</v>
      </c>
      <c r="AE18194" s="6" t="s">
        <v>51534</v>
      </c>
      <c r="AF18194" s="6" t="s">
        <v>90</v>
      </c>
      <c r="AG18194" s="6" t="s">
        <v>39583</v>
      </c>
    </row>
    <row r="18195" spans="29:33" x14ac:dyDescent="0.25">
      <c r="AC18195">
        <v>18196</v>
      </c>
      <c r="AD18195" s="6" t="s">
        <v>39584</v>
      </c>
      <c r="AE18195" s="6" t="s">
        <v>52413</v>
      </c>
      <c r="AF18195" s="6" t="s">
        <v>90</v>
      </c>
      <c r="AG18195" s="6" t="s">
        <v>39585</v>
      </c>
    </row>
    <row r="18196" spans="29:33" x14ac:dyDescent="0.25">
      <c r="AC18196">
        <v>18197</v>
      </c>
      <c r="AD18196" s="6" t="s">
        <v>39586</v>
      </c>
      <c r="AE18196" s="6" t="s">
        <v>51637</v>
      </c>
      <c r="AF18196" s="6" t="s">
        <v>90</v>
      </c>
      <c r="AG18196" s="6" t="s">
        <v>39587</v>
      </c>
    </row>
    <row r="18197" spans="29:33" x14ac:dyDescent="0.25">
      <c r="AC18197">
        <v>18198</v>
      </c>
      <c r="AD18197" s="6" t="s">
        <v>39588</v>
      </c>
      <c r="AE18197" s="6" t="s">
        <v>49634</v>
      </c>
      <c r="AF18197" s="6" t="s">
        <v>90</v>
      </c>
      <c r="AG18197" s="6" t="s">
        <v>39589</v>
      </c>
    </row>
    <row r="18198" spans="29:33" x14ac:dyDescent="0.25">
      <c r="AC18198">
        <v>18199</v>
      </c>
      <c r="AD18198" s="6" t="s">
        <v>39590</v>
      </c>
      <c r="AE18198" s="6" t="s">
        <v>49000</v>
      </c>
      <c r="AF18198" s="6" t="s">
        <v>90</v>
      </c>
      <c r="AG18198" s="6" t="s">
        <v>39591</v>
      </c>
    </row>
    <row r="18199" spans="29:33" x14ac:dyDescent="0.25">
      <c r="AC18199">
        <v>18200</v>
      </c>
      <c r="AD18199" s="6" t="s">
        <v>39592</v>
      </c>
      <c r="AE18199" s="6" t="s">
        <v>49362</v>
      </c>
      <c r="AF18199" s="6" t="s">
        <v>90</v>
      </c>
      <c r="AG18199" s="6" t="s">
        <v>39593</v>
      </c>
    </row>
    <row r="18200" spans="29:33" x14ac:dyDescent="0.25">
      <c r="AC18200">
        <v>18201</v>
      </c>
      <c r="AD18200" s="6" t="s">
        <v>39594</v>
      </c>
      <c r="AE18200" s="6" t="s">
        <v>49610</v>
      </c>
      <c r="AF18200" s="6" t="s">
        <v>90</v>
      </c>
      <c r="AG18200" s="6" t="s">
        <v>39595</v>
      </c>
    </row>
    <row r="18201" spans="29:33" x14ac:dyDescent="0.25">
      <c r="AC18201">
        <v>18202</v>
      </c>
      <c r="AD18201" s="6" t="s">
        <v>39596</v>
      </c>
      <c r="AE18201" s="6" t="s">
        <v>50956</v>
      </c>
      <c r="AF18201" s="6" t="s">
        <v>90</v>
      </c>
      <c r="AG18201" s="6" t="s">
        <v>39597</v>
      </c>
    </row>
    <row r="18202" spans="29:33" x14ac:dyDescent="0.25">
      <c r="AC18202">
        <v>18203</v>
      </c>
      <c r="AD18202" s="6" t="s">
        <v>39598</v>
      </c>
      <c r="AE18202" s="6" t="s">
        <v>50952</v>
      </c>
      <c r="AF18202" s="6" t="s">
        <v>90</v>
      </c>
      <c r="AG18202" s="6" t="s">
        <v>39599</v>
      </c>
    </row>
    <row r="18203" spans="29:33" x14ac:dyDescent="0.25">
      <c r="AC18203">
        <v>18204</v>
      </c>
      <c r="AD18203" s="6" t="s">
        <v>39600</v>
      </c>
      <c r="AE18203" s="6" t="s">
        <v>51522</v>
      </c>
      <c r="AF18203" s="6" t="s">
        <v>90</v>
      </c>
      <c r="AG18203" s="6" t="s">
        <v>39601</v>
      </c>
    </row>
    <row r="18204" spans="29:33" x14ac:dyDescent="0.25">
      <c r="AC18204">
        <v>18205</v>
      </c>
      <c r="AD18204" s="6" t="s">
        <v>39602</v>
      </c>
      <c r="AE18204" s="6" t="s">
        <v>51542</v>
      </c>
      <c r="AF18204" s="6" t="s">
        <v>90</v>
      </c>
      <c r="AG18204" s="6" t="s">
        <v>39603</v>
      </c>
    </row>
    <row r="18205" spans="29:33" x14ac:dyDescent="0.25">
      <c r="AC18205">
        <v>18206</v>
      </c>
      <c r="AD18205" s="6" t="s">
        <v>39604</v>
      </c>
      <c r="AE18205" s="6" t="s">
        <v>49436</v>
      </c>
      <c r="AF18205" s="6" t="s">
        <v>90</v>
      </c>
      <c r="AG18205" s="6" t="s">
        <v>39605</v>
      </c>
    </row>
    <row r="18206" spans="29:33" x14ac:dyDescent="0.25">
      <c r="AC18206">
        <v>18207</v>
      </c>
      <c r="AD18206" s="6" t="s">
        <v>39606</v>
      </c>
      <c r="AE18206" s="6" t="s">
        <v>48900</v>
      </c>
      <c r="AF18206" s="6" t="s">
        <v>90</v>
      </c>
      <c r="AG18206" s="6" t="s">
        <v>39607</v>
      </c>
    </row>
    <row r="18207" spans="29:33" x14ac:dyDescent="0.25">
      <c r="AC18207">
        <v>18208</v>
      </c>
      <c r="AD18207" s="6" t="s">
        <v>39608</v>
      </c>
      <c r="AE18207" s="6" t="s">
        <v>52229</v>
      </c>
      <c r="AF18207" s="6" t="s">
        <v>90</v>
      </c>
      <c r="AG18207" s="6" t="s">
        <v>39609</v>
      </c>
    </row>
    <row r="18208" spans="29:33" x14ac:dyDescent="0.25">
      <c r="AC18208">
        <v>18209</v>
      </c>
      <c r="AD18208" s="6" t="s">
        <v>39610</v>
      </c>
      <c r="AE18208" s="6" t="s">
        <v>50491</v>
      </c>
      <c r="AF18208" s="6" t="s">
        <v>90</v>
      </c>
      <c r="AG18208" s="6" t="s">
        <v>39611</v>
      </c>
    </row>
    <row r="18209" spans="29:33" x14ac:dyDescent="0.25">
      <c r="AC18209">
        <v>18210</v>
      </c>
      <c r="AD18209" s="6" t="s">
        <v>39612</v>
      </c>
      <c r="AE18209" s="6" t="s">
        <v>52316</v>
      </c>
      <c r="AF18209" s="6" t="s">
        <v>90</v>
      </c>
      <c r="AG18209" s="6" t="s">
        <v>39613</v>
      </c>
    </row>
    <row r="18210" spans="29:33" x14ac:dyDescent="0.25">
      <c r="AC18210">
        <v>18211</v>
      </c>
      <c r="AD18210" s="6" t="s">
        <v>39614</v>
      </c>
      <c r="AE18210" s="6" t="s">
        <v>49616</v>
      </c>
      <c r="AF18210" s="6" t="s">
        <v>90</v>
      </c>
      <c r="AG18210" s="6" t="s">
        <v>39615</v>
      </c>
    </row>
    <row r="18211" spans="29:33" x14ac:dyDescent="0.25">
      <c r="AC18211">
        <v>18212</v>
      </c>
      <c r="AD18211" s="6" t="s">
        <v>39616</v>
      </c>
      <c r="AE18211" s="6" t="s">
        <v>50135</v>
      </c>
      <c r="AF18211" s="6" t="s">
        <v>90</v>
      </c>
      <c r="AG18211" s="6" t="s">
        <v>39617</v>
      </c>
    </row>
    <row r="18212" spans="29:33" x14ac:dyDescent="0.25">
      <c r="AC18212">
        <v>18213</v>
      </c>
      <c r="AD18212" s="6" t="s">
        <v>39618</v>
      </c>
      <c r="AE18212" s="6" t="s">
        <v>51775</v>
      </c>
      <c r="AF18212" s="6" t="s">
        <v>90</v>
      </c>
      <c r="AG18212" s="6" t="s">
        <v>39619</v>
      </c>
    </row>
    <row r="18213" spans="29:33" x14ac:dyDescent="0.25">
      <c r="AC18213">
        <v>18214</v>
      </c>
      <c r="AD18213" s="6" t="s">
        <v>39620</v>
      </c>
      <c r="AE18213" s="6" t="s">
        <v>49797</v>
      </c>
      <c r="AF18213" s="6" t="s">
        <v>90</v>
      </c>
      <c r="AG18213" s="6" t="s">
        <v>39621</v>
      </c>
    </row>
    <row r="18214" spans="29:33" x14ac:dyDescent="0.25">
      <c r="AC18214">
        <v>18215</v>
      </c>
      <c r="AD18214" s="6" t="s">
        <v>39622</v>
      </c>
      <c r="AE18214" s="6" t="s">
        <v>51482</v>
      </c>
      <c r="AF18214" s="6" t="s">
        <v>90</v>
      </c>
      <c r="AG18214" s="6" t="s">
        <v>39623</v>
      </c>
    </row>
    <row r="18215" spans="29:33" x14ac:dyDescent="0.25">
      <c r="AC18215">
        <v>18216</v>
      </c>
      <c r="AD18215" s="6" t="s">
        <v>39624</v>
      </c>
      <c r="AE18215" s="6" t="s">
        <v>51800</v>
      </c>
      <c r="AF18215" s="6" t="s">
        <v>90</v>
      </c>
      <c r="AG18215" s="6" t="s">
        <v>39625</v>
      </c>
    </row>
    <row r="18216" spans="29:33" x14ac:dyDescent="0.25">
      <c r="AC18216">
        <v>18217</v>
      </c>
      <c r="AD18216" s="6" t="s">
        <v>39626</v>
      </c>
      <c r="AE18216" s="6" t="s">
        <v>49522</v>
      </c>
      <c r="AF18216" s="6" t="s">
        <v>90</v>
      </c>
      <c r="AG18216" s="6" t="s">
        <v>39627</v>
      </c>
    </row>
    <row r="18217" spans="29:33" x14ac:dyDescent="0.25">
      <c r="AC18217">
        <v>18218</v>
      </c>
      <c r="AD18217" s="6" t="s">
        <v>39628</v>
      </c>
      <c r="AE18217" s="6" t="s">
        <v>52293</v>
      </c>
      <c r="AF18217" s="6" t="s">
        <v>90</v>
      </c>
      <c r="AG18217" s="6" t="s">
        <v>39629</v>
      </c>
    </row>
    <row r="18218" spans="29:33" x14ac:dyDescent="0.25">
      <c r="AC18218">
        <v>18219</v>
      </c>
      <c r="AD18218" s="6" t="s">
        <v>39630</v>
      </c>
      <c r="AE18218" s="6" t="s">
        <v>49128</v>
      </c>
      <c r="AF18218" s="6" t="s">
        <v>90</v>
      </c>
      <c r="AG18218" s="6" t="s">
        <v>39631</v>
      </c>
    </row>
    <row r="18219" spans="29:33" x14ac:dyDescent="0.25">
      <c r="AC18219">
        <v>18220</v>
      </c>
      <c r="AD18219" s="6" t="s">
        <v>39632</v>
      </c>
      <c r="AE18219" s="6" t="s">
        <v>51824</v>
      </c>
      <c r="AF18219" s="6" t="s">
        <v>90</v>
      </c>
      <c r="AG18219" s="6" t="s">
        <v>39633</v>
      </c>
    </row>
    <row r="18220" spans="29:33" x14ac:dyDescent="0.25">
      <c r="AC18220">
        <v>18221</v>
      </c>
      <c r="AD18220" s="6" t="s">
        <v>39634</v>
      </c>
      <c r="AE18220" s="6" t="s">
        <v>48922</v>
      </c>
      <c r="AF18220" s="6" t="s">
        <v>90</v>
      </c>
      <c r="AG18220" s="6" t="s">
        <v>39635</v>
      </c>
    </row>
    <row r="18221" spans="29:33" x14ac:dyDescent="0.25">
      <c r="AC18221">
        <v>18222</v>
      </c>
      <c r="AD18221" s="6" t="s">
        <v>39636</v>
      </c>
      <c r="AE18221" s="6" t="s">
        <v>50488</v>
      </c>
      <c r="AF18221" s="6" t="s">
        <v>90</v>
      </c>
      <c r="AG18221" s="6" t="s">
        <v>39637</v>
      </c>
    </row>
    <row r="18222" spans="29:33" x14ac:dyDescent="0.25">
      <c r="AC18222">
        <v>18223</v>
      </c>
      <c r="AD18222" s="6" t="s">
        <v>39638</v>
      </c>
      <c r="AE18222" s="6" t="s">
        <v>50334</v>
      </c>
      <c r="AF18222" s="6" t="s">
        <v>90</v>
      </c>
      <c r="AG18222" s="6" t="s">
        <v>39639</v>
      </c>
    </row>
    <row r="18223" spans="29:33" x14ac:dyDescent="0.25">
      <c r="AC18223">
        <v>18224</v>
      </c>
      <c r="AD18223" s="6" t="s">
        <v>39640</v>
      </c>
      <c r="AE18223" s="6" t="s">
        <v>52284</v>
      </c>
      <c r="AF18223" s="6" t="s">
        <v>90</v>
      </c>
      <c r="AG18223" s="6" t="s">
        <v>39641</v>
      </c>
    </row>
    <row r="18224" spans="29:33" x14ac:dyDescent="0.25">
      <c r="AC18224">
        <v>18225</v>
      </c>
      <c r="AD18224" s="6" t="s">
        <v>39642</v>
      </c>
      <c r="AE18224" s="6" t="s">
        <v>49335</v>
      </c>
      <c r="AF18224" s="6" t="s">
        <v>90</v>
      </c>
      <c r="AG18224" s="6" t="s">
        <v>39643</v>
      </c>
    </row>
    <row r="18225" spans="29:33" x14ac:dyDescent="0.25">
      <c r="AC18225">
        <v>18226</v>
      </c>
      <c r="AD18225" s="6" t="s">
        <v>39644</v>
      </c>
      <c r="AE18225" s="6" t="s">
        <v>49749</v>
      </c>
      <c r="AF18225" s="6" t="s">
        <v>90</v>
      </c>
      <c r="AG18225" s="6" t="s">
        <v>39645</v>
      </c>
    </row>
    <row r="18226" spans="29:33" x14ac:dyDescent="0.25">
      <c r="AC18226">
        <v>18227</v>
      </c>
      <c r="AD18226" s="6" t="s">
        <v>39646</v>
      </c>
      <c r="AE18226" s="6" t="s">
        <v>52026</v>
      </c>
      <c r="AF18226" s="6" t="s">
        <v>90</v>
      </c>
      <c r="AG18226" s="6" t="s">
        <v>39647</v>
      </c>
    </row>
    <row r="18227" spans="29:33" x14ac:dyDescent="0.25">
      <c r="AC18227">
        <v>18228</v>
      </c>
      <c r="AD18227" s="6" t="s">
        <v>39648</v>
      </c>
      <c r="AE18227" s="6" t="s">
        <v>51713</v>
      </c>
      <c r="AF18227" s="6" t="s">
        <v>90</v>
      </c>
      <c r="AG18227" s="6" t="s">
        <v>39649</v>
      </c>
    </row>
    <row r="18228" spans="29:33" x14ac:dyDescent="0.25">
      <c r="AC18228">
        <v>18229</v>
      </c>
      <c r="AD18228" s="6" t="s">
        <v>39650</v>
      </c>
      <c r="AE18228" s="6" t="s">
        <v>51611</v>
      </c>
      <c r="AF18228" s="6" t="s">
        <v>90</v>
      </c>
      <c r="AG18228" s="6" t="s">
        <v>39651</v>
      </c>
    </row>
    <row r="18229" spans="29:33" x14ac:dyDescent="0.25">
      <c r="AC18229">
        <v>18230</v>
      </c>
      <c r="AD18229" s="6" t="s">
        <v>39652</v>
      </c>
      <c r="AE18229" s="6" t="s">
        <v>50649</v>
      </c>
      <c r="AF18229" s="6" t="s">
        <v>90</v>
      </c>
      <c r="AG18229" s="6" t="s">
        <v>39653</v>
      </c>
    </row>
    <row r="18230" spans="29:33" x14ac:dyDescent="0.25">
      <c r="AC18230">
        <v>18231</v>
      </c>
      <c r="AD18230" s="6" t="s">
        <v>39654</v>
      </c>
      <c r="AE18230" s="6" t="s">
        <v>50521</v>
      </c>
      <c r="AF18230" s="6" t="s">
        <v>90</v>
      </c>
      <c r="AG18230" s="6" t="s">
        <v>39655</v>
      </c>
    </row>
    <row r="18231" spans="29:33" x14ac:dyDescent="0.25">
      <c r="AC18231">
        <v>18232</v>
      </c>
      <c r="AD18231" s="6" t="s">
        <v>39656</v>
      </c>
      <c r="AE18231" s="6" t="s">
        <v>49208</v>
      </c>
      <c r="AF18231" s="6" t="s">
        <v>90</v>
      </c>
      <c r="AG18231" s="6" t="s">
        <v>39657</v>
      </c>
    </row>
    <row r="18232" spans="29:33" x14ac:dyDescent="0.25">
      <c r="AC18232">
        <v>18233</v>
      </c>
      <c r="AD18232" s="6" t="s">
        <v>39658</v>
      </c>
      <c r="AE18232" s="6" t="s">
        <v>51362</v>
      </c>
      <c r="AF18232" s="6" t="s">
        <v>90</v>
      </c>
      <c r="AG18232" s="6" t="s">
        <v>39659</v>
      </c>
    </row>
    <row r="18233" spans="29:33" x14ac:dyDescent="0.25">
      <c r="AC18233">
        <v>18234</v>
      </c>
      <c r="AD18233" s="6" t="s">
        <v>39660</v>
      </c>
      <c r="AE18233" s="6" t="s">
        <v>50191</v>
      </c>
      <c r="AF18233" s="6" t="s">
        <v>90</v>
      </c>
      <c r="AG18233" s="6" t="s">
        <v>39661</v>
      </c>
    </row>
    <row r="18234" spans="29:33" x14ac:dyDescent="0.25">
      <c r="AC18234">
        <v>18235</v>
      </c>
      <c r="AD18234" s="6" t="s">
        <v>39662</v>
      </c>
      <c r="AE18234" s="6" t="s">
        <v>50360</v>
      </c>
      <c r="AF18234" s="6" t="s">
        <v>90</v>
      </c>
      <c r="AG18234" s="6" t="s">
        <v>39663</v>
      </c>
    </row>
    <row r="18235" spans="29:33" x14ac:dyDescent="0.25">
      <c r="AC18235">
        <v>18236</v>
      </c>
      <c r="AD18235" s="6" t="s">
        <v>39664</v>
      </c>
      <c r="AE18235" s="6" t="s">
        <v>50654</v>
      </c>
      <c r="AF18235" s="6" t="s">
        <v>90</v>
      </c>
      <c r="AG18235" s="6" t="s">
        <v>39665</v>
      </c>
    </row>
    <row r="18236" spans="29:33" x14ac:dyDescent="0.25">
      <c r="AC18236">
        <v>18237</v>
      </c>
      <c r="AD18236" s="6" t="s">
        <v>39666</v>
      </c>
      <c r="AE18236" s="6" t="s">
        <v>51046</v>
      </c>
      <c r="AF18236" s="6" t="s">
        <v>90</v>
      </c>
      <c r="AG18236" s="6" t="s">
        <v>39667</v>
      </c>
    </row>
    <row r="18237" spans="29:33" x14ac:dyDescent="0.25">
      <c r="AC18237">
        <v>18238</v>
      </c>
      <c r="AD18237" s="6" t="s">
        <v>39668</v>
      </c>
      <c r="AE18237" s="6" t="s">
        <v>51968</v>
      </c>
      <c r="AF18237" s="6" t="s">
        <v>90</v>
      </c>
      <c r="AG18237" s="6" t="s">
        <v>39669</v>
      </c>
    </row>
    <row r="18238" spans="29:33" x14ac:dyDescent="0.25">
      <c r="AC18238">
        <v>18239</v>
      </c>
      <c r="AD18238" s="6" t="s">
        <v>39670</v>
      </c>
      <c r="AE18238" s="6" t="s">
        <v>49462</v>
      </c>
      <c r="AF18238" s="6" t="s">
        <v>90</v>
      </c>
      <c r="AG18238" s="6" t="s">
        <v>39671</v>
      </c>
    </row>
    <row r="18239" spans="29:33" x14ac:dyDescent="0.25">
      <c r="AC18239">
        <v>18240</v>
      </c>
      <c r="AD18239" s="6" t="s">
        <v>39672</v>
      </c>
      <c r="AE18239" s="6" t="s">
        <v>52331</v>
      </c>
      <c r="AF18239" s="6" t="s">
        <v>90</v>
      </c>
      <c r="AG18239" s="6" t="s">
        <v>39673</v>
      </c>
    </row>
    <row r="18240" spans="29:33" x14ac:dyDescent="0.25">
      <c r="AC18240">
        <v>18241</v>
      </c>
      <c r="AD18240" s="6" t="s">
        <v>39674</v>
      </c>
      <c r="AE18240" s="6" t="s">
        <v>51431</v>
      </c>
      <c r="AF18240" s="6" t="s">
        <v>90</v>
      </c>
      <c r="AG18240" s="6" t="s">
        <v>39675</v>
      </c>
    </row>
    <row r="18241" spans="29:33" x14ac:dyDescent="0.25">
      <c r="AC18241">
        <v>18242</v>
      </c>
      <c r="AD18241" s="6" t="s">
        <v>39676</v>
      </c>
      <c r="AE18241" s="6" t="s">
        <v>50343</v>
      </c>
      <c r="AF18241" s="6" t="s">
        <v>90</v>
      </c>
      <c r="AG18241" s="6" t="s">
        <v>39677</v>
      </c>
    </row>
    <row r="18242" spans="29:33" x14ac:dyDescent="0.25">
      <c r="AC18242">
        <v>18243</v>
      </c>
      <c r="AD18242" s="6" t="s">
        <v>39678</v>
      </c>
      <c r="AE18242" s="6" t="s">
        <v>51952</v>
      </c>
      <c r="AF18242" s="6" t="s">
        <v>90</v>
      </c>
      <c r="AG18242" s="6" t="s">
        <v>39679</v>
      </c>
    </row>
    <row r="18243" spans="29:33" x14ac:dyDescent="0.25">
      <c r="AC18243">
        <v>18244</v>
      </c>
      <c r="AD18243" s="6" t="s">
        <v>39680</v>
      </c>
      <c r="AE18243" s="6" t="s">
        <v>51752</v>
      </c>
      <c r="AF18243" s="6" t="s">
        <v>90</v>
      </c>
      <c r="AG18243" s="6" t="s">
        <v>39681</v>
      </c>
    </row>
    <row r="18244" spans="29:33" x14ac:dyDescent="0.25">
      <c r="AC18244">
        <v>18245</v>
      </c>
      <c r="AD18244" s="6" t="s">
        <v>39682</v>
      </c>
      <c r="AE18244" s="6" t="s">
        <v>49178</v>
      </c>
      <c r="AF18244" s="6" t="s">
        <v>90</v>
      </c>
      <c r="AG18244" s="6" t="s">
        <v>39683</v>
      </c>
    </row>
    <row r="18245" spans="29:33" x14ac:dyDescent="0.25">
      <c r="AC18245">
        <v>18246</v>
      </c>
      <c r="AD18245" s="6" t="s">
        <v>39684</v>
      </c>
      <c r="AE18245" s="6" t="s">
        <v>48946</v>
      </c>
      <c r="AF18245" s="6" t="s">
        <v>90</v>
      </c>
      <c r="AG18245" s="6" t="s">
        <v>39685</v>
      </c>
    </row>
    <row r="18246" spans="29:33" x14ac:dyDescent="0.25">
      <c r="AC18246">
        <v>18247</v>
      </c>
      <c r="AD18246" s="6" t="s">
        <v>39686</v>
      </c>
      <c r="AE18246" s="6" t="s">
        <v>49887</v>
      </c>
      <c r="AF18246" s="6" t="s">
        <v>90</v>
      </c>
      <c r="AG18246" s="6" t="s">
        <v>39687</v>
      </c>
    </row>
    <row r="18247" spans="29:33" x14ac:dyDescent="0.25">
      <c r="AC18247">
        <v>18248</v>
      </c>
      <c r="AD18247" s="6" t="s">
        <v>39688</v>
      </c>
      <c r="AE18247" s="6" t="s">
        <v>52293</v>
      </c>
      <c r="AF18247" s="6" t="s">
        <v>90</v>
      </c>
      <c r="AG18247" s="6" t="s">
        <v>39689</v>
      </c>
    </row>
    <row r="18248" spans="29:33" x14ac:dyDescent="0.25">
      <c r="AC18248">
        <v>18249</v>
      </c>
      <c r="AD18248" s="6" t="s">
        <v>39690</v>
      </c>
      <c r="AE18248" s="6" t="s">
        <v>50806</v>
      </c>
      <c r="AF18248" s="6" t="s">
        <v>90</v>
      </c>
      <c r="AG18248" s="6" t="s">
        <v>39691</v>
      </c>
    </row>
    <row r="18249" spans="29:33" x14ac:dyDescent="0.25">
      <c r="AC18249">
        <v>18250</v>
      </c>
      <c r="AD18249" s="6" t="s">
        <v>39692</v>
      </c>
      <c r="AE18249" s="6" t="s">
        <v>48914</v>
      </c>
      <c r="AF18249" s="6" t="s">
        <v>90</v>
      </c>
      <c r="AG18249" s="6" t="s">
        <v>39693</v>
      </c>
    </row>
    <row r="18250" spans="29:33" x14ac:dyDescent="0.25">
      <c r="AC18250">
        <v>18251</v>
      </c>
      <c r="AD18250" s="6" t="s">
        <v>39694</v>
      </c>
      <c r="AE18250" s="6" t="s">
        <v>52284</v>
      </c>
      <c r="AF18250" s="6" t="s">
        <v>90</v>
      </c>
      <c r="AG18250" s="6" t="s">
        <v>39695</v>
      </c>
    </row>
    <row r="18251" spans="29:33" x14ac:dyDescent="0.25">
      <c r="AC18251">
        <v>18252</v>
      </c>
      <c r="AD18251" s="6" t="s">
        <v>39696</v>
      </c>
      <c r="AE18251" s="6" t="s">
        <v>49628</v>
      </c>
      <c r="AF18251" s="6" t="s">
        <v>90</v>
      </c>
      <c r="AG18251" s="6" t="s">
        <v>39697</v>
      </c>
    </row>
    <row r="18252" spans="29:33" x14ac:dyDescent="0.25">
      <c r="AC18252">
        <v>18253</v>
      </c>
      <c r="AD18252" s="6" t="s">
        <v>39698</v>
      </c>
      <c r="AE18252" s="6" t="s">
        <v>50084</v>
      </c>
      <c r="AF18252" s="6" t="s">
        <v>90</v>
      </c>
      <c r="AG18252" s="6" t="s">
        <v>39699</v>
      </c>
    </row>
    <row r="18253" spans="29:33" x14ac:dyDescent="0.25">
      <c r="AC18253">
        <v>18254</v>
      </c>
      <c r="AD18253" s="6" t="s">
        <v>39700</v>
      </c>
      <c r="AE18253" s="6" t="s">
        <v>50043</v>
      </c>
      <c r="AF18253" s="6" t="s">
        <v>90</v>
      </c>
      <c r="AG18253" s="6" t="s">
        <v>39701</v>
      </c>
    </row>
    <row r="18254" spans="29:33" x14ac:dyDescent="0.25">
      <c r="AC18254">
        <v>18255</v>
      </c>
      <c r="AD18254" s="6" t="s">
        <v>39702</v>
      </c>
      <c r="AE18254" s="6" t="s">
        <v>51209</v>
      </c>
      <c r="AF18254" s="6" t="s">
        <v>90</v>
      </c>
      <c r="AG18254" s="6" t="s">
        <v>39703</v>
      </c>
    </row>
    <row r="18255" spans="29:33" x14ac:dyDescent="0.25">
      <c r="AC18255">
        <v>18256</v>
      </c>
      <c r="AD18255" s="6" t="s">
        <v>39704</v>
      </c>
      <c r="AE18255" s="6" t="s">
        <v>51792</v>
      </c>
      <c r="AF18255" s="6" t="s">
        <v>90</v>
      </c>
      <c r="AG18255" s="6" t="s">
        <v>39705</v>
      </c>
    </row>
    <row r="18256" spans="29:33" x14ac:dyDescent="0.25">
      <c r="AC18256">
        <v>18257</v>
      </c>
      <c r="AD18256" s="6" t="s">
        <v>39706</v>
      </c>
      <c r="AE18256" s="6" t="s">
        <v>51998</v>
      </c>
      <c r="AF18256" s="6" t="s">
        <v>90</v>
      </c>
      <c r="AG18256" s="6" t="s">
        <v>39707</v>
      </c>
    </row>
    <row r="18257" spans="29:33" x14ac:dyDescent="0.25">
      <c r="AC18257">
        <v>18258</v>
      </c>
      <c r="AD18257" s="6" t="s">
        <v>39708</v>
      </c>
      <c r="AE18257" s="6" t="s">
        <v>51912</v>
      </c>
      <c r="AF18257" s="6" t="s">
        <v>90</v>
      </c>
      <c r="AG18257" s="6" t="s">
        <v>39709</v>
      </c>
    </row>
    <row r="18258" spans="29:33" x14ac:dyDescent="0.25">
      <c r="AC18258">
        <v>18259</v>
      </c>
      <c r="AD18258" s="6" t="s">
        <v>39710</v>
      </c>
      <c r="AE18258" s="6" t="s">
        <v>49168</v>
      </c>
      <c r="AF18258" s="6" t="s">
        <v>90</v>
      </c>
      <c r="AG18258" s="6" t="s">
        <v>39711</v>
      </c>
    </row>
    <row r="18259" spans="29:33" x14ac:dyDescent="0.25">
      <c r="AC18259">
        <v>18260</v>
      </c>
      <c r="AD18259" s="6" t="s">
        <v>39712</v>
      </c>
      <c r="AE18259" s="6" t="s">
        <v>51808</v>
      </c>
      <c r="AF18259" s="6" t="s">
        <v>90</v>
      </c>
      <c r="AG18259" s="6" t="s">
        <v>39713</v>
      </c>
    </row>
    <row r="18260" spans="29:33" x14ac:dyDescent="0.25">
      <c r="AC18260">
        <v>18261</v>
      </c>
      <c r="AD18260" s="6" t="s">
        <v>39714</v>
      </c>
      <c r="AE18260" s="6" t="s">
        <v>51213</v>
      </c>
      <c r="AF18260" s="6" t="s">
        <v>90</v>
      </c>
      <c r="AG18260" s="6" t="s">
        <v>39715</v>
      </c>
    </row>
    <row r="18261" spans="29:33" x14ac:dyDescent="0.25">
      <c r="AC18261">
        <v>18262</v>
      </c>
      <c r="AD18261" s="6" t="s">
        <v>39716</v>
      </c>
      <c r="AE18261" s="6" t="s">
        <v>49440</v>
      </c>
      <c r="AF18261" s="6" t="s">
        <v>90</v>
      </c>
      <c r="AG18261" s="6" t="s">
        <v>39717</v>
      </c>
    </row>
    <row r="18262" spans="29:33" x14ac:dyDescent="0.25">
      <c r="AC18262">
        <v>18263</v>
      </c>
      <c r="AD18262" s="6" t="s">
        <v>39718</v>
      </c>
      <c r="AE18262" s="6" t="s">
        <v>49110</v>
      </c>
      <c r="AF18262" s="6" t="s">
        <v>90</v>
      </c>
      <c r="AG18262" s="6" t="s">
        <v>39719</v>
      </c>
    </row>
    <row r="18263" spans="29:33" x14ac:dyDescent="0.25">
      <c r="AC18263">
        <v>18264</v>
      </c>
      <c r="AD18263" s="6" t="s">
        <v>39720</v>
      </c>
      <c r="AE18263" s="6" t="s">
        <v>48934</v>
      </c>
      <c r="AF18263" s="6" t="s">
        <v>90</v>
      </c>
      <c r="AG18263" s="6" t="s">
        <v>39721</v>
      </c>
    </row>
    <row r="18264" spans="29:33" x14ac:dyDescent="0.25">
      <c r="AC18264">
        <v>18265</v>
      </c>
      <c r="AD18264" s="6" t="s">
        <v>39722</v>
      </c>
      <c r="AE18264" s="6" t="s">
        <v>51775</v>
      </c>
      <c r="AF18264" s="6" t="s">
        <v>90</v>
      </c>
      <c r="AG18264" s="6" t="s">
        <v>39723</v>
      </c>
    </row>
    <row r="18265" spans="29:33" x14ac:dyDescent="0.25">
      <c r="AC18265">
        <v>18266</v>
      </c>
      <c r="AD18265" s="6" t="s">
        <v>39724</v>
      </c>
      <c r="AE18265" s="6" t="s">
        <v>50704</v>
      </c>
      <c r="AF18265" s="6" t="s">
        <v>90</v>
      </c>
      <c r="AG18265" s="6" t="s">
        <v>39725</v>
      </c>
    </row>
    <row r="18266" spans="29:33" x14ac:dyDescent="0.25">
      <c r="AC18266">
        <v>18267</v>
      </c>
      <c r="AD18266" s="6" t="s">
        <v>39726</v>
      </c>
      <c r="AE18266" s="6" t="s">
        <v>49675</v>
      </c>
      <c r="AF18266" s="6" t="s">
        <v>90</v>
      </c>
      <c r="AG18266" s="6" t="s">
        <v>39727</v>
      </c>
    </row>
    <row r="18267" spans="29:33" x14ac:dyDescent="0.25">
      <c r="AC18267">
        <v>18268</v>
      </c>
      <c r="AD18267" s="6" t="s">
        <v>39728</v>
      </c>
      <c r="AE18267" s="6" t="s">
        <v>49538</v>
      </c>
      <c r="AF18267" s="6" t="s">
        <v>90</v>
      </c>
      <c r="AG18267" s="6" t="s">
        <v>39729</v>
      </c>
    </row>
    <row r="18268" spans="29:33" x14ac:dyDescent="0.25">
      <c r="AC18268">
        <v>18269</v>
      </c>
      <c r="AD18268" s="6" t="s">
        <v>39730</v>
      </c>
      <c r="AE18268" s="6" t="s">
        <v>48938</v>
      </c>
      <c r="AF18268" s="6" t="s">
        <v>90</v>
      </c>
      <c r="AG18268" s="6" t="s">
        <v>39731</v>
      </c>
    </row>
    <row r="18269" spans="29:33" x14ac:dyDescent="0.25">
      <c r="AC18269">
        <v>18270</v>
      </c>
      <c r="AD18269" s="6" t="s">
        <v>39732</v>
      </c>
      <c r="AE18269" s="6" t="s">
        <v>52392</v>
      </c>
      <c r="AF18269" s="6" t="s">
        <v>90</v>
      </c>
      <c r="AG18269" s="6" t="s">
        <v>39733</v>
      </c>
    </row>
    <row r="18270" spans="29:33" x14ac:dyDescent="0.25">
      <c r="AC18270">
        <v>18271</v>
      </c>
      <c r="AD18270" s="6" t="s">
        <v>39734</v>
      </c>
      <c r="AE18270" s="6" t="s">
        <v>48806</v>
      </c>
      <c r="AF18270" s="6" t="s">
        <v>90</v>
      </c>
      <c r="AG18270" s="6" t="s">
        <v>39735</v>
      </c>
    </row>
    <row r="18271" spans="29:33" x14ac:dyDescent="0.25">
      <c r="AC18271">
        <v>18272</v>
      </c>
      <c r="AD18271" s="6" t="s">
        <v>39736</v>
      </c>
      <c r="AE18271" s="6" t="s">
        <v>49860</v>
      </c>
      <c r="AF18271" s="6" t="s">
        <v>90</v>
      </c>
      <c r="AG18271" s="6" t="s">
        <v>39737</v>
      </c>
    </row>
    <row r="18272" spans="29:33" x14ac:dyDescent="0.25">
      <c r="AC18272">
        <v>18273</v>
      </c>
      <c r="AD18272" s="6" t="s">
        <v>39738</v>
      </c>
      <c r="AE18272" s="6" t="s">
        <v>51055</v>
      </c>
      <c r="AF18272" s="6" t="s">
        <v>90</v>
      </c>
      <c r="AG18272" s="6" t="s">
        <v>39739</v>
      </c>
    </row>
    <row r="18273" spans="29:33" x14ac:dyDescent="0.25">
      <c r="AC18273">
        <v>18274</v>
      </c>
      <c r="AD18273" s="6" t="s">
        <v>39740</v>
      </c>
      <c r="AE18273" s="6" t="s">
        <v>48946</v>
      </c>
      <c r="AF18273" s="6" t="s">
        <v>90</v>
      </c>
      <c r="AG18273" s="6" t="s">
        <v>39741</v>
      </c>
    </row>
    <row r="18274" spans="29:33" x14ac:dyDescent="0.25">
      <c r="AC18274">
        <v>18275</v>
      </c>
      <c r="AD18274" s="6" t="s">
        <v>39742</v>
      </c>
      <c r="AE18274" s="6" t="s">
        <v>52274</v>
      </c>
      <c r="AF18274" s="6" t="s">
        <v>90</v>
      </c>
      <c r="AG18274" s="6" t="s">
        <v>39743</v>
      </c>
    </row>
    <row r="18275" spans="29:33" x14ac:dyDescent="0.25">
      <c r="AC18275">
        <v>18276</v>
      </c>
      <c r="AD18275" s="6" t="s">
        <v>39744</v>
      </c>
      <c r="AE18275" s="6" t="s">
        <v>48675</v>
      </c>
      <c r="AF18275" s="6" t="s">
        <v>90</v>
      </c>
      <c r="AG18275" s="6" t="s">
        <v>39745</v>
      </c>
    </row>
    <row r="18276" spans="29:33" x14ac:dyDescent="0.25">
      <c r="AC18276">
        <v>18277</v>
      </c>
      <c r="AD18276" s="6" t="s">
        <v>39746</v>
      </c>
      <c r="AE18276" s="6" t="s">
        <v>49795</v>
      </c>
      <c r="AF18276" s="6" t="s">
        <v>90</v>
      </c>
      <c r="AG18276" s="6" t="s">
        <v>39747</v>
      </c>
    </row>
    <row r="18277" spans="29:33" x14ac:dyDescent="0.25">
      <c r="AC18277">
        <v>18278</v>
      </c>
      <c r="AD18277" s="6" t="s">
        <v>39748</v>
      </c>
      <c r="AE18277" s="6" t="s">
        <v>49814</v>
      </c>
      <c r="AF18277" s="6" t="s">
        <v>90</v>
      </c>
      <c r="AG18277" s="6" t="s">
        <v>39749</v>
      </c>
    </row>
    <row r="18278" spans="29:33" x14ac:dyDescent="0.25">
      <c r="AC18278">
        <v>18279</v>
      </c>
      <c r="AD18278" s="6" t="s">
        <v>39750</v>
      </c>
      <c r="AE18278" s="6" t="s">
        <v>49101</v>
      </c>
      <c r="AF18278" s="6" t="s">
        <v>90</v>
      </c>
      <c r="AG18278" s="6" t="s">
        <v>39751</v>
      </c>
    </row>
    <row r="18279" spans="29:33" x14ac:dyDescent="0.25">
      <c r="AC18279">
        <v>18280</v>
      </c>
      <c r="AD18279" s="6" t="s">
        <v>39752</v>
      </c>
      <c r="AE18279" s="6" t="s">
        <v>48858</v>
      </c>
      <c r="AF18279" s="6" t="s">
        <v>90</v>
      </c>
      <c r="AG18279" s="6" t="s">
        <v>39753</v>
      </c>
    </row>
    <row r="18280" spans="29:33" x14ac:dyDescent="0.25">
      <c r="AC18280">
        <v>18281</v>
      </c>
      <c r="AD18280" s="6" t="s">
        <v>39754</v>
      </c>
      <c r="AE18280" s="6" t="s">
        <v>50152</v>
      </c>
      <c r="AF18280" s="6" t="s">
        <v>90</v>
      </c>
      <c r="AG18280" s="6" t="s">
        <v>39755</v>
      </c>
    </row>
    <row r="18281" spans="29:33" x14ac:dyDescent="0.25">
      <c r="AC18281">
        <v>18282</v>
      </c>
      <c r="AD18281" s="6" t="s">
        <v>39756</v>
      </c>
      <c r="AE18281" s="6" t="s">
        <v>50941</v>
      </c>
      <c r="AF18281" s="6" t="s">
        <v>90</v>
      </c>
      <c r="AG18281" s="6" t="s">
        <v>39757</v>
      </c>
    </row>
    <row r="18282" spans="29:33" x14ac:dyDescent="0.25">
      <c r="AC18282">
        <v>18283</v>
      </c>
      <c r="AD18282" s="6" t="s">
        <v>39758</v>
      </c>
      <c r="AE18282" s="6" t="s">
        <v>51030</v>
      </c>
      <c r="AF18282" s="6" t="s">
        <v>90</v>
      </c>
      <c r="AG18282" s="6" t="s">
        <v>39759</v>
      </c>
    </row>
    <row r="18283" spans="29:33" x14ac:dyDescent="0.25">
      <c r="AC18283">
        <v>18284</v>
      </c>
      <c r="AD18283" s="6" t="s">
        <v>39760</v>
      </c>
      <c r="AE18283" s="6" t="s">
        <v>52089</v>
      </c>
      <c r="AF18283" s="6" t="s">
        <v>90</v>
      </c>
      <c r="AG18283" s="6" t="s">
        <v>39761</v>
      </c>
    </row>
    <row r="18284" spans="29:33" x14ac:dyDescent="0.25">
      <c r="AC18284">
        <v>18285</v>
      </c>
      <c r="AD18284" s="6" t="s">
        <v>39762</v>
      </c>
      <c r="AE18284" s="6" t="s">
        <v>51480</v>
      </c>
      <c r="AF18284" s="6" t="s">
        <v>90</v>
      </c>
      <c r="AG18284" s="6" t="s">
        <v>39763</v>
      </c>
    </row>
    <row r="18285" spans="29:33" x14ac:dyDescent="0.25">
      <c r="AC18285">
        <v>18286</v>
      </c>
      <c r="AD18285" s="6" t="s">
        <v>39764</v>
      </c>
      <c r="AE18285" s="6" t="s">
        <v>48884</v>
      </c>
      <c r="AF18285" s="6" t="s">
        <v>90</v>
      </c>
      <c r="AG18285" s="6" t="s">
        <v>39765</v>
      </c>
    </row>
    <row r="18286" spans="29:33" x14ac:dyDescent="0.25">
      <c r="AC18286">
        <v>18287</v>
      </c>
      <c r="AD18286" s="6" t="s">
        <v>39766</v>
      </c>
      <c r="AE18286" s="6" t="s">
        <v>52243</v>
      </c>
      <c r="AF18286" s="6" t="s">
        <v>90</v>
      </c>
      <c r="AG18286" s="6" t="s">
        <v>39767</v>
      </c>
    </row>
    <row r="18287" spans="29:33" x14ac:dyDescent="0.25">
      <c r="AC18287">
        <v>18288</v>
      </c>
      <c r="AD18287" s="6" t="s">
        <v>39768</v>
      </c>
      <c r="AE18287" s="6" t="s">
        <v>50289</v>
      </c>
      <c r="AF18287" s="6" t="s">
        <v>90</v>
      </c>
      <c r="AG18287" s="6" t="s">
        <v>39769</v>
      </c>
    </row>
    <row r="18288" spans="29:33" x14ac:dyDescent="0.25">
      <c r="AC18288">
        <v>18289</v>
      </c>
      <c r="AD18288" s="6" t="s">
        <v>39770</v>
      </c>
      <c r="AE18288" s="6" t="s">
        <v>51461</v>
      </c>
      <c r="AF18288" s="6" t="s">
        <v>90</v>
      </c>
      <c r="AG18288" s="6" t="s">
        <v>39771</v>
      </c>
    </row>
    <row r="18289" spans="29:33" x14ac:dyDescent="0.25">
      <c r="AC18289">
        <v>18290</v>
      </c>
      <c r="AD18289" s="6" t="s">
        <v>39772</v>
      </c>
      <c r="AE18289" s="6" t="s">
        <v>51102</v>
      </c>
      <c r="AF18289" s="6" t="s">
        <v>90</v>
      </c>
      <c r="AG18289" s="6" t="s">
        <v>39773</v>
      </c>
    </row>
    <row r="18290" spans="29:33" x14ac:dyDescent="0.25">
      <c r="AC18290">
        <v>18291</v>
      </c>
      <c r="AD18290" s="6" t="s">
        <v>39774</v>
      </c>
      <c r="AE18290" s="6" t="s">
        <v>51219</v>
      </c>
      <c r="AF18290" s="6" t="s">
        <v>90</v>
      </c>
      <c r="AG18290" s="6" t="s">
        <v>39775</v>
      </c>
    </row>
    <row r="18291" spans="29:33" x14ac:dyDescent="0.25">
      <c r="AC18291">
        <v>18292</v>
      </c>
      <c r="AD18291" s="6" t="s">
        <v>39776</v>
      </c>
      <c r="AE18291" s="6" t="s">
        <v>51478</v>
      </c>
      <c r="AF18291" s="6" t="s">
        <v>90</v>
      </c>
      <c r="AG18291" s="6" t="s">
        <v>39777</v>
      </c>
    </row>
    <row r="18292" spans="29:33" x14ac:dyDescent="0.25">
      <c r="AC18292">
        <v>18293</v>
      </c>
      <c r="AD18292" s="6" t="s">
        <v>39778</v>
      </c>
      <c r="AE18292" s="6" t="s">
        <v>48771</v>
      </c>
      <c r="AF18292" s="6" t="s">
        <v>90</v>
      </c>
      <c r="AG18292" s="6" t="s">
        <v>39779</v>
      </c>
    </row>
    <row r="18293" spans="29:33" x14ac:dyDescent="0.25">
      <c r="AC18293">
        <v>18294</v>
      </c>
      <c r="AD18293" s="6" t="s">
        <v>39780</v>
      </c>
      <c r="AE18293" s="6" t="s">
        <v>48966</v>
      </c>
      <c r="AF18293" s="6" t="s">
        <v>90</v>
      </c>
      <c r="AG18293" s="6" t="s">
        <v>39781</v>
      </c>
    </row>
    <row r="18294" spans="29:33" x14ac:dyDescent="0.25">
      <c r="AC18294">
        <v>18295</v>
      </c>
      <c r="AD18294" s="6" t="s">
        <v>39782</v>
      </c>
      <c r="AE18294" s="6" t="s">
        <v>51059</v>
      </c>
      <c r="AF18294" s="6" t="s">
        <v>90</v>
      </c>
      <c r="AG18294" s="6" t="s">
        <v>39783</v>
      </c>
    </row>
    <row r="18295" spans="29:33" x14ac:dyDescent="0.25">
      <c r="AC18295">
        <v>18296</v>
      </c>
      <c r="AD18295" s="6" t="s">
        <v>39784</v>
      </c>
      <c r="AE18295" s="6" t="s">
        <v>51504</v>
      </c>
      <c r="AF18295" s="6" t="s">
        <v>90</v>
      </c>
      <c r="AG18295" s="6" t="s">
        <v>39785</v>
      </c>
    </row>
    <row r="18296" spans="29:33" x14ac:dyDescent="0.25">
      <c r="AC18296">
        <v>18297</v>
      </c>
      <c r="AD18296" s="6" t="s">
        <v>39786</v>
      </c>
      <c r="AE18296" s="6" t="s">
        <v>51639</v>
      </c>
      <c r="AF18296" s="6" t="s">
        <v>90</v>
      </c>
      <c r="AG18296" s="6" t="s">
        <v>39787</v>
      </c>
    </row>
    <row r="18297" spans="29:33" x14ac:dyDescent="0.25">
      <c r="AC18297">
        <v>18298</v>
      </c>
      <c r="AD18297" s="6" t="s">
        <v>39788</v>
      </c>
      <c r="AE18297" s="6" t="s">
        <v>49257</v>
      </c>
      <c r="AF18297" s="6" t="s">
        <v>90</v>
      </c>
      <c r="AG18297" s="6" t="s">
        <v>39789</v>
      </c>
    </row>
    <row r="18298" spans="29:33" x14ac:dyDescent="0.25">
      <c r="AC18298">
        <v>18299</v>
      </c>
      <c r="AD18298" s="6" t="s">
        <v>39790</v>
      </c>
      <c r="AE18298" s="6" t="s">
        <v>48635</v>
      </c>
      <c r="AF18298" s="6" t="s">
        <v>90</v>
      </c>
      <c r="AG18298" s="6" t="s">
        <v>39791</v>
      </c>
    </row>
    <row r="18299" spans="29:33" x14ac:dyDescent="0.25">
      <c r="AC18299">
        <v>18300</v>
      </c>
      <c r="AD18299" s="6" t="s">
        <v>39792</v>
      </c>
      <c r="AE18299" s="6" t="s">
        <v>52429</v>
      </c>
      <c r="AF18299" s="6" t="s">
        <v>90</v>
      </c>
      <c r="AG18299" s="6" t="s">
        <v>39793</v>
      </c>
    </row>
    <row r="18300" spans="29:33" x14ac:dyDescent="0.25">
      <c r="AC18300">
        <v>18301</v>
      </c>
      <c r="AD18300" s="6" t="s">
        <v>39794</v>
      </c>
      <c r="AE18300" s="6" t="s">
        <v>51990</v>
      </c>
      <c r="AF18300" s="6" t="s">
        <v>90</v>
      </c>
      <c r="AG18300" s="6" t="s">
        <v>39795</v>
      </c>
    </row>
    <row r="18301" spans="29:33" x14ac:dyDescent="0.25">
      <c r="AC18301">
        <v>18302</v>
      </c>
      <c r="AD18301" s="6" t="s">
        <v>39796</v>
      </c>
      <c r="AE18301" s="6" t="s">
        <v>49297</v>
      </c>
      <c r="AF18301" s="6" t="s">
        <v>90</v>
      </c>
      <c r="AG18301" s="6" t="s">
        <v>39797</v>
      </c>
    </row>
    <row r="18302" spans="29:33" x14ac:dyDescent="0.25">
      <c r="AC18302">
        <v>18303</v>
      </c>
      <c r="AD18302" s="6" t="s">
        <v>39798</v>
      </c>
      <c r="AE18302" s="6" t="s">
        <v>49587</v>
      </c>
      <c r="AF18302" s="6" t="s">
        <v>90</v>
      </c>
      <c r="AG18302" s="6" t="s">
        <v>39799</v>
      </c>
    </row>
    <row r="18303" spans="29:33" x14ac:dyDescent="0.25">
      <c r="AC18303">
        <v>18304</v>
      </c>
      <c r="AD18303" s="6" t="s">
        <v>39800</v>
      </c>
      <c r="AE18303" s="6" t="s">
        <v>50160</v>
      </c>
      <c r="AF18303" s="6" t="s">
        <v>90</v>
      </c>
      <c r="AG18303" s="6" t="s">
        <v>39801</v>
      </c>
    </row>
    <row r="18304" spans="29:33" x14ac:dyDescent="0.25">
      <c r="AC18304">
        <v>18305</v>
      </c>
      <c r="AD18304" s="6" t="s">
        <v>39802</v>
      </c>
      <c r="AE18304" s="6" t="s">
        <v>52346</v>
      </c>
      <c r="AF18304" s="6" t="s">
        <v>90</v>
      </c>
      <c r="AG18304" s="6" t="s">
        <v>39803</v>
      </c>
    </row>
    <row r="18305" spans="29:33" x14ac:dyDescent="0.25">
      <c r="AC18305">
        <v>18306</v>
      </c>
      <c r="AD18305" s="6" t="s">
        <v>39804</v>
      </c>
      <c r="AE18305" s="6" t="s">
        <v>52416</v>
      </c>
      <c r="AF18305" s="6" t="s">
        <v>90</v>
      </c>
      <c r="AG18305" s="6" t="s">
        <v>39805</v>
      </c>
    </row>
    <row r="18306" spans="29:33" x14ac:dyDescent="0.25">
      <c r="AC18306">
        <v>18307</v>
      </c>
      <c r="AD18306" s="6" t="s">
        <v>39806</v>
      </c>
      <c r="AE18306" s="6" t="s">
        <v>52419</v>
      </c>
      <c r="AF18306" s="6" t="s">
        <v>90</v>
      </c>
      <c r="AG18306" s="6" t="s">
        <v>39807</v>
      </c>
    </row>
    <row r="18307" spans="29:33" x14ac:dyDescent="0.25">
      <c r="AC18307">
        <v>18308</v>
      </c>
      <c r="AD18307" s="6" t="s">
        <v>39808</v>
      </c>
      <c r="AE18307" s="6" t="s">
        <v>50581</v>
      </c>
      <c r="AF18307" s="6" t="s">
        <v>90</v>
      </c>
      <c r="AG18307" s="6" t="s">
        <v>39809</v>
      </c>
    </row>
    <row r="18308" spans="29:33" x14ac:dyDescent="0.25">
      <c r="AC18308">
        <v>18309</v>
      </c>
      <c r="AD18308" s="6" t="s">
        <v>39810</v>
      </c>
      <c r="AE18308" s="6" t="s">
        <v>52115</v>
      </c>
      <c r="AF18308" s="6" t="s">
        <v>90</v>
      </c>
      <c r="AG18308" s="6" t="s">
        <v>39811</v>
      </c>
    </row>
    <row r="18309" spans="29:33" x14ac:dyDescent="0.25">
      <c r="AC18309">
        <v>18310</v>
      </c>
      <c r="AD18309" s="6" t="s">
        <v>39812</v>
      </c>
      <c r="AE18309" s="6" t="s">
        <v>52077</v>
      </c>
      <c r="AF18309" s="6" t="s">
        <v>90</v>
      </c>
      <c r="AG18309" s="6" t="s">
        <v>39813</v>
      </c>
    </row>
    <row r="18310" spans="29:33" x14ac:dyDescent="0.25">
      <c r="AC18310">
        <v>18311</v>
      </c>
      <c r="AD18310" s="6" t="s">
        <v>39814</v>
      </c>
      <c r="AE18310" s="6" t="s">
        <v>51274</v>
      </c>
      <c r="AF18310" s="6" t="s">
        <v>90</v>
      </c>
      <c r="AG18310" s="6" t="s">
        <v>39815</v>
      </c>
    </row>
    <row r="18311" spans="29:33" x14ac:dyDescent="0.25">
      <c r="AC18311">
        <v>18312</v>
      </c>
      <c r="AD18311" s="6" t="s">
        <v>39816</v>
      </c>
      <c r="AE18311" s="6" t="s">
        <v>50277</v>
      </c>
      <c r="AF18311" s="6" t="s">
        <v>90</v>
      </c>
      <c r="AG18311" s="6" t="s">
        <v>39817</v>
      </c>
    </row>
    <row r="18312" spans="29:33" x14ac:dyDescent="0.25">
      <c r="AC18312">
        <v>18313</v>
      </c>
      <c r="AD18312" s="6" t="s">
        <v>39818</v>
      </c>
      <c r="AE18312" s="6" t="s">
        <v>52360</v>
      </c>
      <c r="AF18312" s="6" t="s">
        <v>90</v>
      </c>
      <c r="AG18312" s="6" t="s">
        <v>39819</v>
      </c>
    </row>
    <row r="18313" spans="29:33" x14ac:dyDescent="0.25">
      <c r="AC18313">
        <v>18314</v>
      </c>
      <c r="AD18313" s="6" t="s">
        <v>39820</v>
      </c>
      <c r="AE18313" s="6" t="s">
        <v>51966</v>
      </c>
      <c r="AF18313" s="6" t="s">
        <v>90</v>
      </c>
      <c r="AG18313" s="6" t="s">
        <v>39821</v>
      </c>
    </row>
    <row r="18314" spans="29:33" x14ac:dyDescent="0.25">
      <c r="AC18314">
        <v>18315</v>
      </c>
      <c r="AD18314" s="6" t="s">
        <v>39822</v>
      </c>
      <c r="AE18314" s="6" t="s">
        <v>50654</v>
      </c>
      <c r="AF18314" s="6" t="s">
        <v>90</v>
      </c>
      <c r="AG18314" s="6" t="s">
        <v>39823</v>
      </c>
    </row>
    <row r="18315" spans="29:33" x14ac:dyDescent="0.25">
      <c r="AC18315">
        <v>18316</v>
      </c>
      <c r="AD18315" s="6" t="s">
        <v>39824</v>
      </c>
      <c r="AE18315" s="6" t="s">
        <v>52262</v>
      </c>
      <c r="AF18315" s="6" t="s">
        <v>90</v>
      </c>
      <c r="AG18315" s="6" t="s">
        <v>39825</v>
      </c>
    </row>
    <row r="18316" spans="29:33" x14ac:dyDescent="0.25">
      <c r="AC18316">
        <v>18317</v>
      </c>
      <c r="AD18316" s="6" t="s">
        <v>39826</v>
      </c>
      <c r="AE18316" s="6" t="s">
        <v>49112</v>
      </c>
      <c r="AF18316" s="6" t="s">
        <v>90</v>
      </c>
      <c r="AG18316" s="6" t="s">
        <v>39827</v>
      </c>
    </row>
    <row r="18317" spans="29:33" x14ac:dyDescent="0.25">
      <c r="AC18317">
        <v>18318</v>
      </c>
      <c r="AD18317" s="6" t="s">
        <v>39828</v>
      </c>
      <c r="AE18317" s="6" t="s">
        <v>51896</v>
      </c>
      <c r="AF18317" s="6" t="s">
        <v>90</v>
      </c>
      <c r="AG18317" s="6" t="s">
        <v>39829</v>
      </c>
    </row>
    <row r="18318" spans="29:33" x14ac:dyDescent="0.25">
      <c r="AC18318">
        <v>18319</v>
      </c>
      <c r="AD18318" s="6" t="s">
        <v>39830</v>
      </c>
      <c r="AE18318" s="6" t="s">
        <v>51219</v>
      </c>
      <c r="AF18318" s="6" t="s">
        <v>90</v>
      </c>
      <c r="AG18318" s="6" t="s">
        <v>39831</v>
      </c>
    </row>
    <row r="18319" spans="29:33" x14ac:dyDescent="0.25">
      <c r="AC18319">
        <v>18320</v>
      </c>
      <c r="AD18319" s="6" t="s">
        <v>39832</v>
      </c>
      <c r="AE18319" s="6" t="s">
        <v>52346</v>
      </c>
      <c r="AF18319" s="6" t="s">
        <v>90</v>
      </c>
      <c r="AG18319" s="6" t="s">
        <v>39833</v>
      </c>
    </row>
    <row r="18320" spans="29:33" x14ac:dyDescent="0.25">
      <c r="AC18320">
        <v>18321</v>
      </c>
      <c r="AD18320" s="6" t="s">
        <v>39834</v>
      </c>
      <c r="AE18320" s="6" t="s">
        <v>51253</v>
      </c>
      <c r="AF18320" s="6" t="s">
        <v>90</v>
      </c>
      <c r="AG18320" s="6" t="s">
        <v>39835</v>
      </c>
    </row>
    <row r="18321" spans="29:33" x14ac:dyDescent="0.25">
      <c r="AC18321">
        <v>18322</v>
      </c>
      <c r="AD18321" s="6" t="s">
        <v>39836</v>
      </c>
      <c r="AE18321" s="6" t="s">
        <v>52297</v>
      </c>
      <c r="AF18321" s="6" t="s">
        <v>90</v>
      </c>
      <c r="AG18321" s="6" t="s">
        <v>39837</v>
      </c>
    </row>
    <row r="18322" spans="29:33" x14ac:dyDescent="0.25">
      <c r="AC18322">
        <v>18323</v>
      </c>
      <c r="AD18322" s="6" t="s">
        <v>39838</v>
      </c>
      <c r="AE18322" s="6" t="s">
        <v>49414</v>
      </c>
      <c r="AF18322" s="6" t="s">
        <v>90</v>
      </c>
      <c r="AG18322" s="6" t="s">
        <v>39839</v>
      </c>
    </row>
    <row r="18323" spans="29:33" x14ac:dyDescent="0.25">
      <c r="AC18323">
        <v>18324</v>
      </c>
      <c r="AD18323" s="6" t="s">
        <v>39840</v>
      </c>
      <c r="AE18323" s="6" t="s">
        <v>51775</v>
      </c>
      <c r="AF18323" s="6" t="s">
        <v>90</v>
      </c>
      <c r="AG18323" s="6" t="s">
        <v>39841</v>
      </c>
    </row>
    <row r="18324" spans="29:33" x14ac:dyDescent="0.25">
      <c r="AC18324">
        <v>18325</v>
      </c>
      <c r="AD18324" s="6" t="s">
        <v>39842</v>
      </c>
      <c r="AE18324" s="6" t="s">
        <v>49512</v>
      </c>
      <c r="AF18324" s="6" t="s">
        <v>90</v>
      </c>
      <c r="AG18324" s="6" t="s">
        <v>39843</v>
      </c>
    </row>
    <row r="18325" spans="29:33" x14ac:dyDescent="0.25">
      <c r="AC18325">
        <v>18326</v>
      </c>
      <c r="AD18325" s="6" t="s">
        <v>39844</v>
      </c>
      <c r="AE18325" s="6" t="s">
        <v>50584</v>
      </c>
      <c r="AF18325" s="6" t="s">
        <v>90</v>
      </c>
      <c r="AG18325" s="6" t="s">
        <v>39845</v>
      </c>
    </row>
    <row r="18326" spans="29:33" x14ac:dyDescent="0.25">
      <c r="AC18326">
        <v>18327</v>
      </c>
      <c r="AD18326" s="6" t="s">
        <v>39846</v>
      </c>
      <c r="AE18326" s="6" t="s">
        <v>49146</v>
      </c>
      <c r="AF18326" s="6" t="s">
        <v>90</v>
      </c>
      <c r="AG18326" s="6" t="s">
        <v>39847</v>
      </c>
    </row>
    <row r="18327" spans="29:33" x14ac:dyDescent="0.25">
      <c r="AC18327">
        <v>18328</v>
      </c>
      <c r="AD18327" s="6" t="s">
        <v>39848</v>
      </c>
      <c r="AE18327" s="6" t="s">
        <v>51002</v>
      </c>
      <c r="AF18327" s="6" t="s">
        <v>90</v>
      </c>
      <c r="AG18327" s="6" t="s">
        <v>39849</v>
      </c>
    </row>
    <row r="18328" spans="29:33" x14ac:dyDescent="0.25">
      <c r="AC18328">
        <v>18329</v>
      </c>
      <c r="AD18328" s="6" t="s">
        <v>39850</v>
      </c>
      <c r="AE18328" s="6" t="s">
        <v>50634</v>
      </c>
      <c r="AF18328" s="6" t="s">
        <v>90</v>
      </c>
      <c r="AG18328" s="6" t="s">
        <v>39851</v>
      </c>
    </row>
    <row r="18329" spans="29:33" x14ac:dyDescent="0.25">
      <c r="AC18329">
        <v>18330</v>
      </c>
      <c r="AD18329" s="6" t="s">
        <v>39852</v>
      </c>
      <c r="AE18329" s="6" t="s">
        <v>52334</v>
      </c>
      <c r="AF18329" s="6" t="s">
        <v>90</v>
      </c>
      <c r="AG18329" s="6" t="s">
        <v>39853</v>
      </c>
    </row>
    <row r="18330" spans="29:33" x14ac:dyDescent="0.25">
      <c r="AC18330">
        <v>18331</v>
      </c>
      <c r="AD18330" s="6" t="s">
        <v>39854</v>
      </c>
      <c r="AE18330" s="6" t="s">
        <v>51635</v>
      </c>
      <c r="AF18330" s="6" t="s">
        <v>90</v>
      </c>
      <c r="AG18330" s="6" t="s">
        <v>39855</v>
      </c>
    </row>
    <row r="18331" spans="29:33" x14ac:dyDescent="0.25">
      <c r="AC18331">
        <v>18332</v>
      </c>
      <c r="AD18331" s="6" t="s">
        <v>39856</v>
      </c>
      <c r="AE18331" s="6" t="s">
        <v>50084</v>
      </c>
      <c r="AF18331" s="6" t="s">
        <v>90</v>
      </c>
      <c r="AG18331" s="6" t="s">
        <v>39857</v>
      </c>
    </row>
    <row r="18332" spans="29:33" x14ac:dyDescent="0.25">
      <c r="AC18332">
        <v>18333</v>
      </c>
      <c r="AD18332" s="6" t="s">
        <v>39858</v>
      </c>
      <c r="AE18332" s="6" t="s">
        <v>50839</v>
      </c>
      <c r="AF18332" s="6" t="s">
        <v>90</v>
      </c>
      <c r="AG18332" s="6" t="s">
        <v>39859</v>
      </c>
    </row>
    <row r="18333" spans="29:33" x14ac:dyDescent="0.25">
      <c r="AC18333">
        <v>18334</v>
      </c>
      <c r="AD18333" s="6" t="s">
        <v>39860</v>
      </c>
      <c r="AE18333" s="6" t="s">
        <v>51071</v>
      </c>
      <c r="AF18333" s="6" t="s">
        <v>90</v>
      </c>
      <c r="AG18333" s="6" t="s">
        <v>39861</v>
      </c>
    </row>
    <row r="18334" spans="29:33" x14ac:dyDescent="0.25">
      <c r="AC18334">
        <v>18335</v>
      </c>
      <c r="AD18334" s="6" t="s">
        <v>39862</v>
      </c>
      <c r="AE18334" s="6" t="s">
        <v>51780</v>
      </c>
      <c r="AF18334" s="6" t="s">
        <v>90</v>
      </c>
      <c r="AG18334" s="6" t="s">
        <v>39863</v>
      </c>
    </row>
    <row r="18335" spans="29:33" x14ac:dyDescent="0.25">
      <c r="AC18335">
        <v>18336</v>
      </c>
      <c r="AD18335" s="6" t="s">
        <v>39864</v>
      </c>
      <c r="AE18335" s="6" t="s">
        <v>48940</v>
      </c>
      <c r="AF18335" s="6" t="s">
        <v>90</v>
      </c>
      <c r="AG18335" s="6" t="s">
        <v>39865</v>
      </c>
    </row>
    <row r="18336" spans="29:33" x14ac:dyDescent="0.25">
      <c r="AC18336">
        <v>18337</v>
      </c>
      <c r="AD18336" s="6" t="s">
        <v>39866</v>
      </c>
      <c r="AE18336" s="6" t="s">
        <v>52413</v>
      </c>
      <c r="AF18336" s="6" t="s">
        <v>90</v>
      </c>
      <c r="AG18336" s="6" t="s">
        <v>39867</v>
      </c>
    </row>
    <row r="18337" spans="29:33" x14ac:dyDescent="0.25">
      <c r="AC18337">
        <v>18338</v>
      </c>
      <c r="AD18337" s="6" t="s">
        <v>39868</v>
      </c>
      <c r="AE18337" s="6" t="s">
        <v>51222</v>
      </c>
      <c r="AF18337" s="6" t="s">
        <v>90</v>
      </c>
      <c r="AG18337" s="6" t="s">
        <v>39869</v>
      </c>
    </row>
    <row r="18338" spans="29:33" x14ac:dyDescent="0.25">
      <c r="AC18338">
        <v>18339</v>
      </c>
      <c r="AD18338" s="6" t="s">
        <v>39870</v>
      </c>
      <c r="AE18338" s="6" t="s">
        <v>50303</v>
      </c>
      <c r="AF18338" s="6" t="s">
        <v>90</v>
      </c>
      <c r="AG18338" s="6" t="s">
        <v>39871</v>
      </c>
    </row>
    <row r="18339" spans="29:33" x14ac:dyDescent="0.25">
      <c r="AC18339">
        <v>18340</v>
      </c>
      <c r="AD18339" s="6" t="s">
        <v>39872</v>
      </c>
      <c r="AE18339" s="6" t="s">
        <v>49390</v>
      </c>
      <c r="AF18339" s="6" t="s">
        <v>90</v>
      </c>
      <c r="AG18339" s="6" t="s">
        <v>39873</v>
      </c>
    </row>
    <row r="18340" spans="29:33" x14ac:dyDescent="0.25">
      <c r="AC18340">
        <v>18341</v>
      </c>
      <c r="AD18340" s="6" t="s">
        <v>39874</v>
      </c>
      <c r="AE18340" s="6" t="s">
        <v>50152</v>
      </c>
      <c r="AF18340" s="6" t="s">
        <v>90</v>
      </c>
      <c r="AG18340" s="6" t="s">
        <v>39875</v>
      </c>
    </row>
    <row r="18341" spans="29:33" x14ac:dyDescent="0.25">
      <c r="AC18341">
        <v>18342</v>
      </c>
      <c r="AD18341" s="6" t="s">
        <v>39876</v>
      </c>
      <c r="AE18341" s="6" t="s">
        <v>50385</v>
      </c>
      <c r="AF18341" s="6" t="s">
        <v>90</v>
      </c>
      <c r="AG18341" s="6" t="s">
        <v>39877</v>
      </c>
    </row>
    <row r="18342" spans="29:33" x14ac:dyDescent="0.25">
      <c r="AC18342">
        <v>18343</v>
      </c>
      <c r="AD18342" s="6" t="s">
        <v>39878</v>
      </c>
      <c r="AE18342" s="6" t="s">
        <v>51724</v>
      </c>
      <c r="AF18342" s="6" t="s">
        <v>90</v>
      </c>
      <c r="AG18342" s="6" t="s">
        <v>39879</v>
      </c>
    </row>
    <row r="18343" spans="29:33" x14ac:dyDescent="0.25">
      <c r="AC18343">
        <v>18344</v>
      </c>
      <c r="AD18343" s="6" t="s">
        <v>39880</v>
      </c>
      <c r="AE18343" s="6" t="s">
        <v>51804</v>
      </c>
      <c r="AF18343" s="6" t="s">
        <v>90</v>
      </c>
      <c r="AG18343" s="6" t="s">
        <v>39881</v>
      </c>
    </row>
    <row r="18344" spans="29:33" x14ac:dyDescent="0.25">
      <c r="AC18344">
        <v>18345</v>
      </c>
      <c r="AD18344" s="6" t="s">
        <v>39882</v>
      </c>
      <c r="AE18344" s="6" t="s">
        <v>52038</v>
      </c>
      <c r="AF18344" s="6" t="s">
        <v>90</v>
      </c>
      <c r="AG18344" s="6" t="s">
        <v>39883</v>
      </c>
    </row>
    <row r="18345" spans="29:33" x14ac:dyDescent="0.25">
      <c r="AC18345">
        <v>18346</v>
      </c>
      <c r="AD18345" s="6" t="s">
        <v>39884</v>
      </c>
      <c r="AE18345" s="6" t="s">
        <v>51502</v>
      </c>
      <c r="AF18345" s="6" t="s">
        <v>90</v>
      </c>
      <c r="AG18345" s="6" t="s">
        <v>39885</v>
      </c>
    </row>
    <row r="18346" spans="29:33" x14ac:dyDescent="0.25">
      <c r="AC18346">
        <v>18347</v>
      </c>
      <c r="AD18346" s="6" t="s">
        <v>39886</v>
      </c>
      <c r="AE18346" s="6" t="s">
        <v>51669</v>
      </c>
      <c r="AF18346" s="6" t="s">
        <v>90</v>
      </c>
      <c r="AG18346" s="6" t="s">
        <v>39887</v>
      </c>
    </row>
    <row r="18347" spans="29:33" x14ac:dyDescent="0.25">
      <c r="AC18347">
        <v>18348</v>
      </c>
      <c r="AD18347" s="6" t="s">
        <v>39888</v>
      </c>
      <c r="AE18347" s="6" t="s">
        <v>50867</v>
      </c>
      <c r="AF18347" s="6" t="s">
        <v>90</v>
      </c>
      <c r="AG18347" s="6" t="s">
        <v>39889</v>
      </c>
    </row>
    <row r="18348" spans="29:33" x14ac:dyDescent="0.25">
      <c r="AC18348">
        <v>18349</v>
      </c>
      <c r="AD18348" s="6" t="s">
        <v>39890</v>
      </c>
      <c r="AE18348" s="6" t="s">
        <v>49960</v>
      </c>
      <c r="AF18348" s="6" t="s">
        <v>90</v>
      </c>
      <c r="AG18348" s="6" t="s">
        <v>39891</v>
      </c>
    </row>
    <row r="18349" spans="29:33" x14ac:dyDescent="0.25">
      <c r="AC18349">
        <v>18350</v>
      </c>
      <c r="AD18349" s="6" t="s">
        <v>39892</v>
      </c>
      <c r="AE18349" s="6" t="s">
        <v>51293</v>
      </c>
      <c r="AF18349" s="6" t="s">
        <v>90</v>
      </c>
      <c r="AG18349" s="6" t="s">
        <v>39893</v>
      </c>
    </row>
    <row r="18350" spans="29:33" x14ac:dyDescent="0.25">
      <c r="AC18350">
        <v>18351</v>
      </c>
      <c r="AD18350" s="6" t="s">
        <v>39894</v>
      </c>
      <c r="AE18350" s="6" t="s">
        <v>51127</v>
      </c>
      <c r="AF18350" s="6" t="s">
        <v>90</v>
      </c>
      <c r="AG18350" s="6" t="s">
        <v>39895</v>
      </c>
    </row>
    <row r="18351" spans="29:33" x14ac:dyDescent="0.25">
      <c r="AC18351">
        <v>18352</v>
      </c>
      <c r="AD18351" s="6" t="s">
        <v>39896</v>
      </c>
      <c r="AE18351" s="6" t="s">
        <v>51890</v>
      </c>
      <c r="AF18351" s="6" t="s">
        <v>90</v>
      </c>
      <c r="AG18351" s="6" t="s">
        <v>39897</v>
      </c>
    </row>
    <row r="18352" spans="29:33" x14ac:dyDescent="0.25">
      <c r="AC18352">
        <v>18353</v>
      </c>
      <c r="AD18352" s="6" t="s">
        <v>39898</v>
      </c>
      <c r="AE18352" s="6" t="s">
        <v>49032</v>
      </c>
      <c r="AF18352" s="6" t="s">
        <v>90</v>
      </c>
      <c r="AG18352" s="6" t="s">
        <v>39899</v>
      </c>
    </row>
    <row r="18353" spans="29:33" x14ac:dyDescent="0.25">
      <c r="AC18353">
        <v>18354</v>
      </c>
      <c r="AD18353" s="6" t="s">
        <v>39900</v>
      </c>
      <c r="AE18353" s="6" t="s">
        <v>51896</v>
      </c>
      <c r="AF18353" s="6" t="s">
        <v>90</v>
      </c>
      <c r="AG18353" s="6" t="s">
        <v>39901</v>
      </c>
    </row>
    <row r="18354" spans="29:33" x14ac:dyDescent="0.25">
      <c r="AC18354">
        <v>18355</v>
      </c>
      <c r="AD18354" s="6" t="s">
        <v>39902</v>
      </c>
      <c r="AE18354" s="6" t="s">
        <v>51597</v>
      </c>
      <c r="AF18354" s="6" t="s">
        <v>90</v>
      </c>
      <c r="AG18354" s="6" t="s">
        <v>39903</v>
      </c>
    </row>
    <row r="18355" spans="29:33" x14ac:dyDescent="0.25">
      <c r="AC18355">
        <v>18356</v>
      </c>
      <c r="AD18355" s="6" t="s">
        <v>39904</v>
      </c>
      <c r="AE18355" s="6" t="s">
        <v>50743</v>
      </c>
      <c r="AF18355" s="6" t="s">
        <v>90</v>
      </c>
      <c r="AG18355" s="6" t="s">
        <v>39905</v>
      </c>
    </row>
    <row r="18356" spans="29:33" x14ac:dyDescent="0.25">
      <c r="AC18356">
        <v>18357</v>
      </c>
      <c r="AD18356" s="6" t="s">
        <v>39906</v>
      </c>
      <c r="AE18356" s="6" t="s">
        <v>50318</v>
      </c>
      <c r="AF18356" s="6" t="s">
        <v>90</v>
      </c>
      <c r="AG18356" s="6" t="s">
        <v>39907</v>
      </c>
    </row>
    <row r="18357" spans="29:33" x14ac:dyDescent="0.25">
      <c r="AC18357">
        <v>18358</v>
      </c>
      <c r="AD18357" s="6" t="s">
        <v>39908</v>
      </c>
      <c r="AE18357" s="6" t="s">
        <v>51166</v>
      </c>
      <c r="AF18357" s="6" t="s">
        <v>90</v>
      </c>
      <c r="AG18357" s="6" t="s">
        <v>39909</v>
      </c>
    </row>
    <row r="18358" spans="29:33" x14ac:dyDescent="0.25">
      <c r="AC18358">
        <v>18359</v>
      </c>
      <c r="AD18358" s="6" t="s">
        <v>39910</v>
      </c>
      <c r="AE18358" s="6" t="s">
        <v>51722</v>
      </c>
      <c r="AF18358" s="6" t="s">
        <v>90</v>
      </c>
      <c r="AG18358" s="6" t="s">
        <v>39911</v>
      </c>
    </row>
    <row r="18359" spans="29:33" x14ac:dyDescent="0.25">
      <c r="AC18359">
        <v>18360</v>
      </c>
      <c r="AD18359" s="6" t="s">
        <v>39912</v>
      </c>
      <c r="AE18359" s="6" t="s">
        <v>48942</v>
      </c>
      <c r="AF18359" s="6" t="s">
        <v>90</v>
      </c>
      <c r="AG18359" s="6" t="s">
        <v>39913</v>
      </c>
    </row>
    <row r="18360" spans="29:33" x14ac:dyDescent="0.25">
      <c r="AC18360">
        <v>18361</v>
      </c>
      <c r="AD18360" s="6" t="s">
        <v>39914</v>
      </c>
      <c r="AE18360" s="6" t="s">
        <v>51870</v>
      </c>
      <c r="AF18360" s="6" t="s">
        <v>90</v>
      </c>
      <c r="AG18360" s="6" t="s">
        <v>39915</v>
      </c>
    </row>
    <row r="18361" spans="29:33" x14ac:dyDescent="0.25">
      <c r="AC18361">
        <v>18362</v>
      </c>
      <c r="AD18361" s="6" t="s">
        <v>39916</v>
      </c>
      <c r="AE18361" s="6" t="s">
        <v>51268</v>
      </c>
      <c r="AF18361" s="6" t="s">
        <v>90</v>
      </c>
      <c r="AG18361" s="6" t="s">
        <v>39917</v>
      </c>
    </row>
    <row r="18362" spans="29:33" x14ac:dyDescent="0.25">
      <c r="AC18362">
        <v>18363</v>
      </c>
      <c r="AD18362" s="6" t="s">
        <v>39918</v>
      </c>
      <c r="AE18362" s="6" t="s">
        <v>51761</v>
      </c>
      <c r="AF18362" s="6" t="s">
        <v>90</v>
      </c>
      <c r="AG18362" s="6" t="s">
        <v>39919</v>
      </c>
    </row>
    <row r="18363" spans="29:33" x14ac:dyDescent="0.25">
      <c r="AC18363">
        <v>18364</v>
      </c>
      <c r="AD18363" s="6" t="s">
        <v>39920</v>
      </c>
      <c r="AE18363" s="6" t="s">
        <v>51185</v>
      </c>
      <c r="AF18363" s="6" t="s">
        <v>90</v>
      </c>
      <c r="AG18363" s="6" t="s">
        <v>39921</v>
      </c>
    </row>
    <row r="18364" spans="29:33" x14ac:dyDescent="0.25">
      <c r="AC18364">
        <v>18365</v>
      </c>
      <c r="AD18364" s="6" t="s">
        <v>39922</v>
      </c>
      <c r="AE18364" s="6" t="s">
        <v>52432</v>
      </c>
      <c r="AF18364" s="6" t="s">
        <v>90</v>
      </c>
      <c r="AG18364" s="6" t="s">
        <v>39923</v>
      </c>
    </row>
    <row r="18365" spans="29:33" x14ac:dyDescent="0.25">
      <c r="AC18365">
        <v>18366</v>
      </c>
      <c r="AD18365" s="6" t="s">
        <v>39924</v>
      </c>
      <c r="AE18365" s="6" t="s">
        <v>52383</v>
      </c>
      <c r="AF18365" s="6" t="s">
        <v>90</v>
      </c>
      <c r="AG18365" s="6" t="s">
        <v>39925</v>
      </c>
    </row>
    <row r="18366" spans="29:33" x14ac:dyDescent="0.25">
      <c r="AC18366">
        <v>18367</v>
      </c>
      <c r="AD18366" s="6" t="s">
        <v>39926</v>
      </c>
      <c r="AE18366" s="6" t="s">
        <v>52319</v>
      </c>
      <c r="AF18366" s="6" t="s">
        <v>90</v>
      </c>
      <c r="AG18366" s="6" t="s">
        <v>39927</v>
      </c>
    </row>
    <row r="18367" spans="29:33" x14ac:dyDescent="0.25">
      <c r="AC18367">
        <v>18368</v>
      </c>
      <c r="AD18367" s="6" t="s">
        <v>39928</v>
      </c>
      <c r="AE18367" s="6" t="s">
        <v>51534</v>
      </c>
      <c r="AF18367" s="6" t="s">
        <v>90</v>
      </c>
      <c r="AG18367" s="6" t="s">
        <v>39929</v>
      </c>
    </row>
    <row r="18368" spans="29:33" x14ac:dyDescent="0.25">
      <c r="AC18368">
        <v>18369</v>
      </c>
      <c r="AD18368" s="6" t="s">
        <v>39930</v>
      </c>
      <c r="AE18368" s="6" t="s">
        <v>50888</v>
      </c>
      <c r="AF18368" s="6" t="s">
        <v>90</v>
      </c>
      <c r="AG18368" s="6" t="s">
        <v>39931</v>
      </c>
    </row>
    <row r="18369" spans="29:33" x14ac:dyDescent="0.25">
      <c r="AC18369">
        <v>18370</v>
      </c>
      <c r="AD18369" s="6" t="s">
        <v>39932</v>
      </c>
      <c r="AE18369" s="6" t="s">
        <v>50093</v>
      </c>
      <c r="AF18369" s="6" t="s">
        <v>90</v>
      </c>
      <c r="AG18369" s="6" t="s">
        <v>39933</v>
      </c>
    </row>
    <row r="18370" spans="29:33" x14ac:dyDescent="0.25">
      <c r="AC18370">
        <v>18371</v>
      </c>
      <c r="AD18370" s="6" t="s">
        <v>39934</v>
      </c>
      <c r="AE18370" s="6" t="s">
        <v>51824</v>
      </c>
      <c r="AF18370" s="6" t="s">
        <v>90</v>
      </c>
      <c r="AG18370" s="6" t="s">
        <v>39935</v>
      </c>
    </row>
    <row r="18371" spans="29:33" x14ac:dyDescent="0.25">
      <c r="AC18371">
        <v>18372</v>
      </c>
      <c r="AD18371" s="6" t="s">
        <v>39936</v>
      </c>
      <c r="AE18371" s="6" t="s">
        <v>48950</v>
      </c>
      <c r="AF18371" s="6" t="s">
        <v>90</v>
      </c>
      <c r="AG18371" s="6" t="s">
        <v>39937</v>
      </c>
    </row>
    <row r="18372" spans="29:33" x14ac:dyDescent="0.25">
      <c r="AC18372">
        <v>18373</v>
      </c>
      <c r="AD18372" s="6" t="s">
        <v>39938</v>
      </c>
      <c r="AE18372" s="6" t="s">
        <v>51193</v>
      </c>
      <c r="AF18372" s="6" t="s">
        <v>90</v>
      </c>
      <c r="AG18372" s="6" t="s">
        <v>39939</v>
      </c>
    </row>
    <row r="18373" spans="29:33" x14ac:dyDescent="0.25">
      <c r="AC18373">
        <v>18374</v>
      </c>
      <c r="AD18373" s="6" t="s">
        <v>39940</v>
      </c>
      <c r="AE18373" s="6" t="s">
        <v>50343</v>
      </c>
      <c r="AF18373" s="6" t="s">
        <v>90</v>
      </c>
      <c r="AG18373" s="6" t="s">
        <v>39941</v>
      </c>
    </row>
    <row r="18374" spans="29:33" x14ac:dyDescent="0.25">
      <c r="AC18374">
        <v>18375</v>
      </c>
      <c r="AD18374" s="6" t="s">
        <v>39942</v>
      </c>
      <c r="AE18374" s="6" t="s">
        <v>51838</v>
      </c>
      <c r="AF18374" s="6" t="s">
        <v>90</v>
      </c>
      <c r="AG18374" s="6" t="s">
        <v>39943</v>
      </c>
    </row>
    <row r="18375" spans="29:33" x14ac:dyDescent="0.25">
      <c r="AC18375">
        <v>18376</v>
      </c>
      <c r="AD18375" s="6" t="s">
        <v>39944</v>
      </c>
      <c r="AE18375" s="6" t="s">
        <v>49426</v>
      </c>
      <c r="AF18375" s="6" t="s">
        <v>90</v>
      </c>
      <c r="AG18375" s="6" t="s">
        <v>39945</v>
      </c>
    </row>
    <row r="18376" spans="29:33" x14ac:dyDescent="0.25">
      <c r="AC18376">
        <v>18377</v>
      </c>
      <c r="AD18376" s="6" t="s">
        <v>39946</v>
      </c>
      <c r="AE18376" s="6" t="s">
        <v>50043</v>
      </c>
      <c r="AF18376" s="6" t="s">
        <v>90</v>
      </c>
      <c r="AG18376" s="6" t="s">
        <v>39947</v>
      </c>
    </row>
    <row r="18377" spans="29:33" x14ac:dyDescent="0.25">
      <c r="AC18377">
        <v>18378</v>
      </c>
      <c r="AD18377" s="6" t="s">
        <v>39948</v>
      </c>
      <c r="AE18377" s="6" t="s">
        <v>51127</v>
      </c>
      <c r="AF18377" s="6" t="s">
        <v>90</v>
      </c>
      <c r="AG18377" s="6" t="s">
        <v>39949</v>
      </c>
    </row>
    <row r="18378" spans="29:33" x14ac:dyDescent="0.25">
      <c r="AC18378">
        <v>18379</v>
      </c>
      <c r="AD18378" s="6" t="s">
        <v>39950</v>
      </c>
      <c r="AE18378" s="6" t="s">
        <v>48717</v>
      </c>
      <c r="AF18378" s="6" t="s">
        <v>90</v>
      </c>
      <c r="AG18378" s="6" t="s">
        <v>39951</v>
      </c>
    </row>
    <row r="18379" spans="29:33" x14ac:dyDescent="0.25">
      <c r="AC18379">
        <v>18380</v>
      </c>
      <c r="AD18379" s="6" t="s">
        <v>39952</v>
      </c>
      <c r="AE18379" s="6" t="s">
        <v>51502</v>
      </c>
      <c r="AF18379" s="6" t="s">
        <v>90</v>
      </c>
      <c r="AG18379" s="6" t="s">
        <v>39953</v>
      </c>
    </row>
    <row r="18380" spans="29:33" x14ac:dyDescent="0.25">
      <c r="AC18380">
        <v>18381</v>
      </c>
      <c r="AD18380" s="6" t="s">
        <v>39954</v>
      </c>
      <c r="AE18380" s="6" t="s">
        <v>52377</v>
      </c>
      <c r="AF18380" s="6" t="s">
        <v>90</v>
      </c>
      <c r="AG18380" s="6" t="s">
        <v>39955</v>
      </c>
    </row>
    <row r="18381" spans="29:33" x14ac:dyDescent="0.25">
      <c r="AC18381">
        <v>18382</v>
      </c>
      <c r="AD18381" s="6" t="s">
        <v>39956</v>
      </c>
      <c r="AE18381" s="6" t="s">
        <v>51702</v>
      </c>
      <c r="AF18381" s="6" t="s">
        <v>90</v>
      </c>
      <c r="AG18381" s="6" t="s">
        <v>39957</v>
      </c>
    </row>
    <row r="18382" spans="29:33" x14ac:dyDescent="0.25">
      <c r="AC18382">
        <v>18383</v>
      </c>
      <c r="AD18382" s="6" t="s">
        <v>39958</v>
      </c>
      <c r="AE18382" s="6" t="s">
        <v>48952</v>
      </c>
      <c r="AF18382" s="6" t="s">
        <v>90</v>
      </c>
      <c r="AG18382" s="6" t="s">
        <v>39959</v>
      </c>
    </row>
    <row r="18383" spans="29:33" x14ac:dyDescent="0.25">
      <c r="AC18383">
        <v>18384</v>
      </c>
      <c r="AD18383" s="6" t="s">
        <v>39960</v>
      </c>
      <c r="AE18383" s="6" t="s">
        <v>50687</v>
      </c>
      <c r="AF18383" s="6" t="s">
        <v>90</v>
      </c>
      <c r="AG18383" s="6" t="s">
        <v>39961</v>
      </c>
    </row>
    <row r="18384" spans="29:33" x14ac:dyDescent="0.25">
      <c r="AC18384">
        <v>18385</v>
      </c>
      <c r="AD18384" s="6" t="s">
        <v>39962</v>
      </c>
      <c r="AE18384" s="6" t="s">
        <v>49452</v>
      </c>
      <c r="AF18384" s="6" t="s">
        <v>90</v>
      </c>
      <c r="AG18384" s="6" t="s">
        <v>39963</v>
      </c>
    </row>
    <row r="18385" spans="29:33" x14ac:dyDescent="0.25">
      <c r="AC18385">
        <v>18386</v>
      </c>
      <c r="AD18385" s="6" t="s">
        <v>39964</v>
      </c>
      <c r="AE18385" s="6" t="s">
        <v>50056</v>
      </c>
      <c r="AF18385" s="6" t="s">
        <v>90</v>
      </c>
      <c r="AG18385" s="6" t="s">
        <v>39965</v>
      </c>
    </row>
    <row r="18386" spans="29:33" x14ac:dyDescent="0.25">
      <c r="AC18386">
        <v>18387</v>
      </c>
      <c r="AD18386" s="6" t="s">
        <v>39966</v>
      </c>
      <c r="AE18386" s="6" t="s">
        <v>52423</v>
      </c>
      <c r="AF18386" s="6" t="s">
        <v>90</v>
      </c>
      <c r="AG18386" s="6" t="s">
        <v>39967</v>
      </c>
    </row>
    <row r="18387" spans="29:33" x14ac:dyDescent="0.25">
      <c r="AC18387">
        <v>18388</v>
      </c>
      <c r="AD18387" s="6" t="s">
        <v>39968</v>
      </c>
      <c r="AE18387" s="6" t="s">
        <v>49577</v>
      </c>
      <c r="AF18387" s="6" t="s">
        <v>90</v>
      </c>
      <c r="AG18387" s="6" t="s">
        <v>39969</v>
      </c>
    </row>
    <row r="18388" spans="29:33" x14ac:dyDescent="0.25">
      <c r="AC18388">
        <v>18389</v>
      </c>
      <c r="AD18388" s="6" t="s">
        <v>39970</v>
      </c>
      <c r="AE18388" s="6" t="s">
        <v>52293</v>
      </c>
      <c r="AF18388" s="6" t="s">
        <v>90</v>
      </c>
      <c r="AG18388" s="6" t="s">
        <v>39971</v>
      </c>
    </row>
    <row r="18389" spans="29:33" x14ac:dyDescent="0.25">
      <c r="AC18389">
        <v>18390</v>
      </c>
      <c r="AD18389" s="6" t="s">
        <v>39972</v>
      </c>
      <c r="AE18389" s="6" t="s">
        <v>50485</v>
      </c>
      <c r="AF18389" s="6" t="s">
        <v>90</v>
      </c>
      <c r="AG18389" s="6" t="s">
        <v>39973</v>
      </c>
    </row>
    <row r="18390" spans="29:33" x14ac:dyDescent="0.25">
      <c r="AC18390">
        <v>18391</v>
      </c>
      <c r="AD18390" s="6" t="s">
        <v>39974</v>
      </c>
      <c r="AE18390" s="6" t="s">
        <v>48796</v>
      </c>
      <c r="AF18390" s="6" t="s">
        <v>90</v>
      </c>
      <c r="AG18390" s="6" t="s">
        <v>39975</v>
      </c>
    </row>
    <row r="18391" spans="29:33" x14ac:dyDescent="0.25">
      <c r="AC18391">
        <v>18392</v>
      </c>
      <c r="AD18391" s="6" t="s">
        <v>39976</v>
      </c>
      <c r="AE18391" s="6" t="s">
        <v>50946</v>
      </c>
      <c r="AF18391" s="6" t="s">
        <v>90</v>
      </c>
      <c r="AG18391" s="6" t="s">
        <v>39977</v>
      </c>
    </row>
    <row r="18392" spans="29:33" x14ac:dyDescent="0.25">
      <c r="AC18392">
        <v>18393</v>
      </c>
      <c r="AD18392" s="6" t="s">
        <v>39978</v>
      </c>
      <c r="AE18392" s="6" t="s">
        <v>49772</v>
      </c>
      <c r="AF18392" s="6" t="s">
        <v>90</v>
      </c>
      <c r="AG18392" s="6" t="s">
        <v>39979</v>
      </c>
    </row>
    <row r="18393" spans="29:33" x14ac:dyDescent="0.25">
      <c r="AC18393">
        <v>18394</v>
      </c>
      <c r="AD18393" s="6" t="s">
        <v>39980</v>
      </c>
      <c r="AE18393" s="6" t="s">
        <v>49195</v>
      </c>
      <c r="AF18393" s="6" t="s">
        <v>90</v>
      </c>
      <c r="AG18393" s="6" t="s">
        <v>39981</v>
      </c>
    </row>
    <row r="18394" spans="29:33" x14ac:dyDescent="0.25">
      <c r="AC18394">
        <v>18395</v>
      </c>
      <c r="AD18394" s="6" t="s">
        <v>39982</v>
      </c>
      <c r="AE18394" s="6" t="s">
        <v>51282</v>
      </c>
      <c r="AF18394" s="6" t="s">
        <v>90</v>
      </c>
      <c r="AG18394" s="6" t="s">
        <v>39983</v>
      </c>
    </row>
    <row r="18395" spans="29:33" x14ac:dyDescent="0.25">
      <c r="AC18395">
        <v>18396</v>
      </c>
      <c r="AD18395" s="6" t="s">
        <v>39984</v>
      </c>
      <c r="AE18395" s="6" t="s">
        <v>49184</v>
      </c>
      <c r="AF18395" s="6" t="s">
        <v>90</v>
      </c>
      <c r="AG18395" s="6" t="s">
        <v>39985</v>
      </c>
    </row>
    <row r="18396" spans="29:33" x14ac:dyDescent="0.25">
      <c r="AC18396">
        <v>18397</v>
      </c>
      <c r="AD18396" s="6" t="s">
        <v>39986</v>
      </c>
      <c r="AE18396" s="6" t="s">
        <v>49795</v>
      </c>
      <c r="AF18396" s="6" t="s">
        <v>90</v>
      </c>
      <c r="AG18396" s="6" t="s">
        <v>39987</v>
      </c>
    </row>
    <row r="18397" spans="29:33" x14ac:dyDescent="0.25">
      <c r="AC18397">
        <v>18398</v>
      </c>
      <c r="AD18397" s="6" t="s">
        <v>39988</v>
      </c>
      <c r="AE18397" s="6" t="s">
        <v>50459</v>
      </c>
      <c r="AF18397" s="6" t="s">
        <v>90</v>
      </c>
      <c r="AG18397" s="6" t="s">
        <v>39989</v>
      </c>
    </row>
    <row r="18398" spans="29:33" x14ac:dyDescent="0.25">
      <c r="AC18398">
        <v>18399</v>
      </c>
      <c r="AD18398" s="6" t="s">
        <v>39990</v>
      </c>
      <c r="AE18398" s="6" t="s">
        <v>50604</v>
      </c>
      <c r="AF18398" s="6" t="s">
        <v>90</v>
      </c>
      <c r="AG18398" s="6" t="s">
        <v>39991</v>
      </c>
    </row>
    <row r="18399" spans="29:33" x14ac:dyDescent="0.25">
      <c r="AC18399">
        <v>18400</v>
      </c>
      <c r="AD18399" s="6" t="s">
        <v>18443</v>
      </c>
      <c r="AE18399" s="6" t="s">
        <v>48864</v>
      </c>
      <c r="AF18399" s="6" t="s">
        <v>90</v>
      </c>
      <c r="AG18399" s="6" t="s">
        <v>39992</v>
      </c>
    </row>
    <row r="18400" spans="29:33" x14ac:dyDescent="0.25">
      <c r="AC18400">
        <v>18401</v>
      </c>
      <c r="AD18400" s="6" t="s">
        <v>39993</v>
      </c>
      <c r="AE18400" s="6" t="s">
        <v>51313</v>
      </c>
      <c r="AF18400" s="6" t="s">
        <v>90</v>
      </c>
      <c r="AG18400" s="6" t="s">
        <v>39994</v>
      </c>
    </row>
    <row r="18401" spans="29:33" x14ac:dyDescent="0.25">
      <c r="AC18401">
        <v>18402</v>
      </c>
      <c r="AD18401" s="6" t="s">
        <v>39995</v>
      </c>
      <c r="AE18401" s="6" t="s">
        <v>51858</v>
      </c>
      <c r="AF18401" s="6" t="s">
        <v>90</v>
      </c>
      <c r="AG18401" s="6" t="s">
        <v>39996</v>
      </c>
    </row>
    <row r="18402" spans="29:33" x14ac:dyDescent="0.25">
      <c r="AC18402">
        <v>18403</v>
      </c>
      <c r="AD18402" s="6" t="s">
        <v>39997</v>
      </c>
      <c r="AE18402" s="6" t="s">
        <v>51407</v>
      </c>
      <c r="AF18402" s="6" t="s">
        <v>90</v>
      </c>
      <c r="AG18402" s="6" t="s">
        <v>39998</v>
      </c>
    </row>
    <row r="18403" spans="29:33" x14ac:dyDescent="0.25">
      <c r="AC18403">
        <v>18404</v>
      </c>
      <c r="AD18403" s="6" t="s">
        <v>39999</v>
      </c>
      <c r="AE18403" s="6" t="s">
        <v>52392</v>
      </c>
      <c r="AF18403" s="6" t="s">
        <v>90</v>
      </c>
      <c r="AG18403" s="6" t="s">
        <v>40000</v>
      </c>
    </row>
    <row r="18404" spans="29:33" x14ac:dyDescent="0.25">
      <c r="AC18404">
        <v>18405</v>
      </c>
      <c r="AD18404" s="6" t="s">
        <v>40001</v>
      </c>
      <c r="AE18404" s="6" t="s">
        <v>50222</v>
      </c>
      <c r="AF18404" s="6" t="s">
        <v>90</v>
      </c>
      <c r="AG18404" s="6" t="s">
        <v>40002</v>
      </c>
    </row>
    <row r="18405" spans="29:33" x14ac:dyDescent="0.25">
      <c r="AC18405">
        <v>18406</v>
      </c>
      <c r="AD18405" s="6" t="s">
        <v>40003</v>
      </c>
      <c r="AE18405" s="6" t="s">
        <v>51248</v>
      </c>
      <c r="AF18405" s="6" t="s">
        <v>90</v>
      </c>
      <c r="AG18405" s="6" t="s">
        <v>40004</v>
      </c>
    </row>
    <row r="18406" spans="29:33" x14ac:dyDescent="0.25">
      <c r="AC18406">
        <v>18407</v>
      </c>
      <c r="AD18406" s="6" t="s">
        <v>40005</v>
      </c>
      <c r="AE18406" s="6" t="s">
        <v>50888</v>
      </c>
      <c r="AF18406" s="6" t="s">
        <v>90</v>
      </c>
      <c r="AG18406" s="6" t="s">
        <v>40006</v>
      </c>
    </row>
    <row r="18407" spans="29:33" x14ac:dyDescent="0.25">
      <c r="AC18407">
        <v>18408</v>
      </c>
      <c r="AD18407" s="6" t="s">
        <v>40007</v>
      </c>
      <c r="AE18407" s="6" t="s">
        <v>49850</v>
      </c>
      <c r="AF18407" s="6" t="s">
        <v>90</v>
      </c>
      <c r="AG18407" s="6" t="s">
        <v>40008</v>
      </c>
    </row>
    <row r="18408" spans="29:33" x14ac:dyDescent="0.25">
      <c r="AC18408">
        <v>18409</v>
      </c>
      <c r="AD18408" s="6" t="s">
        <v>40009</v>
      </c>
      <c r="AE18408" s="6" t="s">
        <v>48683</v>
      </c>
      <c r="AF18408" s="6" t="s">
        <v>90</v>
      </c>
      <c r="AG18408" s="6" t="s">
        <v>40010</v>
      </c>
    </row>
    <row r="18409" spans="29:33" x14ac:dyDescent="0.25">
      <c r="AC18409">
        <v>18410</v>
      </c>
      <c r="AD18409" s="6" t="s">
        <v>40011</v>
      </c>
      <c r="AE18409" s="6" t="s">
        <v>49642</v>
      </c>
      <c r="AF18409" s="6" t="s">
        <v>90</v>
      </c>
      <c r="AG18409" s="6" t="s">
        <v>40012</v>
      </c>
    </row>
    <row r="18410" spans="29:33" x14ac:dyDescent="0.25">
      <c r="AC18410">
        <v>18411</v>
      </c>
      <c r="AD18410" s="6" t="s">
        <v>40013</v>
      </c>
      <c r="AE18410" s="6" t="s">
        <v>51127</v>
      </c>
      <c r="AF18410" s="6" t="s">
        <v>90</v>
      </c>
      <c r="AG18410" s="6" t="s">
        <v>40014</v>
      </c>
    </row>
    <row r="18411" spans="29:33" x14ac:dyDescent="0.25">
      <c r="AC18411">
        <v>18412</v>
      </c>
      <c r="AD18411" s="6" t="s">
        <v>40015</v>
      </c>
      <c r="AE18411" s="6" t="s">
        <v>51728</v>
      </c>
      <c r="AF18411" s="6" t="s">
        <v>90</v>
      </c>
      <c r="AG18411" s="6" t="s">
        <v>40016</v>
      </c>
    </row>
    <row r="18412" spans="29:33" x14ac:dyDescent="0.25">
      <c r="AC18412">
        <v>18413</v>
      </c>
      <c r="AD18412" s="6" t="s">
        <v>40017</v>
      </c>
      <c r="AE18412" s="6" t="s">
        <v>50390</v>
      </c>
      <c r="AF18412" s="6" t="s">
        <v>90</v>
      </c>
      <c r="AG18412" s="6" t="s">
        <v>40018</v>
      </c>
    </row>
    <row r="18413" spans="29:33" x14ac:dyDescent="0.25">
      <c r="AC18413">
        <v>18414</v>
      </c>
      <c r="AD18413" s="6" t="s">
        <v>40019</v>
      </c>
      <c r="AE18413" s="6" t="s">
        <v>52374</v>
      </c>
      <c r="AF18413" s="6" t="s">
        <v>90</v>
      </c>
      <c r="AG18413" s="6" t="s">
        <v>40020</v>
      </c>
    </row>
    <row r="18414" spans="29:33" x14ac:dyDescent="0.25">
      <c r="AC18414">
        <v>18415</v>
      </c>
      <c r="AD18414" s="6" t="s">
        <v>40021</v>
      </c>
      <c r="AE18414" s="6" t="s">
        <v>48625</v>
      </c>
      <c r="AF18414" s="6" t="s">
        <v>90</v>
      </c>
      <c r="AG18414" s="6" t="s">
        <v>40022</v>
      </c>
    </row>
    <row r="18415" spans="29:33" x14ac:dyDescent="0.25">
      <c r="AC18415">
        <v>18416</v>
      </c>
      <c r="AD18415" s="6" t="s">
        <v>40023</v>
      </c>
      <c r="AE18415" s="6" t="s">
        <v>51522</v>
      </c>
      <c r="AF18415" s="6" t="s">
        <v>90</v>
      </c>
      <c r="AG18415" s="6" t="s">
        <v>40024</v>
      </c>
    </row>
    <row r="18416" spans="29:33" x14ac:dyDescent="0.25">
      <c r="AC18416">
        <v>18417</v>
      </c>
      <c r="AD18416" s="6" t="s">
        <v>40025</v>
      </c>
      <c r="AE18416" s="6" t="s">
        <v>50195</v>
      </c>
      <c r="AF18416" s="6" t="s">
        <v>90</v>
      </c>
      <c r="AG18416" s="6" t="s">
        <v>40026</v>
      </c>
    </row>
    <row r="18417" spans="29:33" x14ac:dyDescent="0.25">
      <c r="AC18417">
        <v>18418</v>
      </c>
      <c r="AD18417" s="6" t="s">
        <v>40027</v>
      </c>
      <c r="AE18417" s="6" t="s">
        <v>52089</v>
      </c>
      <c r="AF18417" s="6" t="s">
        <v>90</v>
      </c>
      <c r="AG18417" s="6" t="s">
        <v>40028</v>
      </c>
    </row>
    <row r="18418" spans="29:33" x14ac:dyDescent="0.25">
      <c r="AC18418">
        <v>18419</v>
      </c>
      <c r="AD18418" s="6" t="s">
        <v>40029</v>
      </c>
      <c r="AE18418" s="6" t="s">
        <v>49038</v>
      </c>
      <c r="AF18418" s="6" t="s">
        <v>90</v>
      </c>
      <c r="AG18418" s="6" t="s">
        <v>40030</v>
      </c>
    </row>
    <row r="18419" spans="29:33" x14ac:dyDescent="0.25">
      <c r="AC18419">
        <v>18420</v>
      </c>
      <c r="AD18419" s="6" t="s">
        <v>40031</v>
      </c>
      <c r="AE18419" s="6" t="s">
        <v>49938</v>
      </c>
      <c r="AF18419" s="6" t="s">
        <v>90</v>
      </c>
      <c r="AG18419" s="6" t="s">
        <v>40032</v>
      </c>
    </row>
    <row r="18420" spans="29:33" x14ac:dyDescent="0.25">
      <c r="AC18420">
        <v>18421</v>
      </c>
      <c r="AD18420" s="6" t="s">
        <v>40033</v>
      </c>
      <c r="AE18420" s="6" t="s">
        <v>49128</v>
      </c>
      <c r="AF18420" s="6" t="s">
        <v>90</v>
      </c>
      <c r="AG18420" s="6" t="s">
        <v>40034</v>
      </c>
    </row>
    <row r="18421" spans="29:33" x14ac:dyDescent="0.25">
      <c r="AC18421">
        <v>18422</v>
      </c>
      <c r="AD18421" s="6" t="s">
        <v>40035</v>
      </c>
      <c r="AE18421" s="6" t="s">
        <v>51514</v>
      </c>
      <c r="AF18421" s="6" t="s">
        <v>90</v>
      </c>
      <c r="AG18421" s="6" t="s">
        <v>40036</v>
      </c>
    </row>
    <row r="18422" spans="29:33" x14ac:dyDescent="0.25">
      <c r="AC18422">
        <v>18423</v>
      </c>
      <c r="AD18422" s="6" t="s">
        <v>40037</v>
      </c>
      <c r="AE18422" s="6" t="s">
        <v>49277</v>
      </c>
      <c r="AF18422" s="6" t="s">
        <v>90</v>
      </c>
      <c r="AG18422" s="6" t="s">
        <v>40038</v>
      </c>
    </row>
    <row r="18423" spans="29:33" x14ac:dyDescent="0.25">
      <c r="AC18423">
        <v>18424</v>
      </c>
      <c r="AD18423" s="6" t="s">
        <v>40039</v>
      </c>
      <c r="AE18423" s="6" t="s">
        <v>48944</v>
      </c>
      <c r="AF18423" s="6" t="s">
        <v>90</v>
      </c>
      <c r="AG18423" s="6" t="s">
        <v>40040</v>
      </c>
    </row>
    <row r="18424" spans="29:33" x14ac:dyDescent="0.25">
      <c r="AC18424">
        <v>18425</v>
      </c>
      <c r="AD18424" s="6" t="s">
        <v>40041</v>
      </c>
      <c r="AE18424" s="6" t="s">
        <v>51127</v>
      </c>
      <c r="AF18424" s="6" t="s">
        <v>90</v>
      </c>
      <c r="AG18424" s="6" t="s">
        <v>40042</v>
      </c>
    </row>
    <row r="18425" spans="29:33" x14ac:dyDescent="0.25">
      <c r="AC18425">
        <v>18426</v>
      </c>
      <c r="AD18425" s="6" t="s">
        <v>40043</v>
      </c>
      <c r="AE18425" s="6" t="s">
        <v>49926</v>
      </c>
      <c r="AF18425" s="6" t="s">
        <v>90</v>
      </c>
      <c r="AG18425" s="6" t="s">
        <v>40044</v>
      </c>
    </row>
    <row r="18426" spans="29:33" x14ac:dyDescent="0.25">
      <c r="AC18426">
        <v>18427</v>
      </c>
      <c r="AD18426" s="6" t="s">
        <v>40045</v>
      </c>
      <c r="AE18426" s="6" t="s">
        <v>48705</v>
      </c>
      <c r="AF18426" s="6" t="s">
        <v>90</v>
      </c>
      <c r="AG18426" s="6" t="s">
        <v>40046</v>
      </c>
    </row>
    <row r="18427" spans="29:33" x14ac:dyDescent="0.25">
      <c r="AC18427">
        <v>18428</v>
      </c>
      <c r="AD18427" s="6" t="s">
        <v>40047</v>
      </c>
      <c r="AE18427" s="6" t="s">
        <v>48822</v>
      </c>
      <c r="AF18427" s="6" t="s">
        <v>90</v>
      </c>
      <c r="AG18427" s="6" t="s">
        <v>40048</v>
      </c>
    </row>
    <row r="18428" spans="29:33" x14ac:dyDescent="0.25">
      <c r="AC18428">
        <v>18429</v>
      </c>
      <c r="AD18428" s="6" t="s">
        <v>40049</v>
      </c>
      <c r="AE18428" s="6" t="s">
        <v>51127</v>
      </c>
      <c r="AF18428" s="6" t="s">
        <v>90</v>
      </c>
      <c r="AG18428" s="6" t="s">
        <v>40050</v>
      </c>
    </row>
    <row r="18429" spans="29:33" x14ac:dyDescent="0.25">
      <c r="AC18429">
        <v>18430</v>
      </c>
      <c r="AD18429" s="6" t="s">
        <v>40051</v>
      </c>
      <c r="AE18429" s="6" t="s">
        <v>51834</v>
      </c>
      <c r="AF18429" s="6" t="s">
        <v>90</v>
      </c>
      <c r="AG18429" s="6" t="s">
        <v>40052</v>
      </c>
    </row>
    <row r="18430" spans="29:33" x14ac:dyDescent="0.25">
      <c r="AC18430">
        <v>18431</v>
      </c>
      <c r="AD18430" s="6" t="s">
        <v>40053</v>
      </c>
      <c r="AE18430" s="6" t="s">
        <v>48723</v>
      </c>
      <c r="AF18430" s="6" t="s">
        <v>90</v>
      </c>
      <c r="AG18430" s="6" t="s">
        <v>40054</v>
      </c>
    </row>
    <row r="18431" spans="29:33" x14ac:dyDescent="0.25">
      <c r="AC18431">
        <v>18432</v>
      </c>
      <c r="AD18431" s="6" t="s">
        <v>40055</v>
      </c>
      <c r="AE18431" s="6" t="s">
        <v>50656</v>
      </c>
      <c r="AF18431" s="6" t="s">
        <v>90</v>
      </c>
      <c r="AG18431" s="6" t="s">
        <v>40056</v>
      </c>
    </row>
    <row r="18432" spans="29:33" x14ac:dyDescent="0.25">
      <c r="AC18432">
        <v>18433</v>
      </c>
      <c r="AD18432" s="6" t="s">
        <v>40057</v>
      </c>
      <c r="AE18432" s="6" t="s">
        <v>51584</v>
      </c>
      <c r="AF18432" s="6" t="s">
        <v>90</v>
      </c>
      <c r="AG18432" s="6" t="s">
        <v>40058</v>
      </c>
    </row>
    <row r="18433" spans="29:33" x14ac:dyDescent="0.25">
      <c r="AC18433">
        <v>18434</v>
      </c>
      <c r="AD18433" s="6" t="s">
        <v>40059</v>
      </c>
      <c r="AE18433" s="6" t="s">
        <v>48920</v>
      </c>
      <c r="AF18433" s="6" t="s">
        <v>90</v>
      </c>
      <c r="AG18433" s="6" t="s">
        <v>40060</v>
      </c>
    </row>
    <row r="18434" spans="29:33" x14ac:dyDescent="0.25">
      <c r="AC18434">
        <v>18435</v>
      </c>
      <c r="AD18434" s="6" t="s">
        <v>40061</v>
      </c>
      <c r="AE18434" s="6" t="s">
        <v>50689</v>
      </c>
      <c r="AF18434" s="6" t="s">
        <v>90</v>
      </c>
      <c r="AG18434" s="6" t="s">
        <v>40062</v>
      </c>
    </row>
    <row r="18435" spans="29:33" x14ac:dyDescent="0.25">
      <c r="AC18435">
        <v>18436</v>
      </c>
      <c r="AD18435" s="6" t="s">
        <v>40063</v>
      </c>
      <c r="AE18435" s="6" t="s">
        <v>49634</v>
      </c>
      <c r="AF18435" s="6" t="s">
        <v>90</v>
      </c>
      <c r="AG18435" s="6" t="s">
        <v>40064</v>
      </c>
    </row>
    <row r="18436" spans="29:33" x14ac:dyDescent="0.25">
      <c r="AC18436">
        <v>18437</v>
      </c>
      <c r="AD18436" s="6" t="s">
        <v>40065</v>
      </c>
      <c r="AE18436" s="6" t="s">
        <v>50906</v>
      </c>
      <c r="AF18436" s="6" t="s">
        <v>90</v>
      </c>
      <c r="AG18436" s="6" t="s">
        <v>40066</v>
      </c>
    </row>
    <row r="18437" spans="29:33" x14ac:dyDescent="0.25">
      <c r="AC18437">
        <v>18438</v>
      </c>
      <c r="AD18437" s="6" t="s">
        <v>40067</v>
      </c>
      <c r="AE18437" s="6" t="s">
        <v>51468</v>
      </c>
      <c r="AF18437" s="6" t="s">
        <v>90</v>
      </c>
      <c r="AG18437" s="6" t="s">
        <v>40068</v>
      </c>
    </row>
    <row r="18438" spans="29:33" x14ac:dyDescent="0.25">
      <c r="AC18438">
        <v>18439</v>
      </c>
      <c r="AD18438" s="6" t="s">
        <v>40069</v>
      </c>
      <c r="AE18438" s="6" t="s">
        <v>49227</v>
      </c>
      <c r="AF18438" s="6" t="s">
        <v>90</v>
      </c>
      <c r="AG18438" s="6" t="s">
        <v>40070</v>
      </c>
    </row>
    <row r="18439" spans="29:33" x14ac:dyDescent="0.25">
      <c r="AC18439">
        <v>18440</v>
      </c>
      <c r="AD18439" s="6" t="s">
        <v>40071</v>
      </c>
      <c r="AE18439" s="6" t="s">
        <v>49235</v>
      </c>
      <c r="AF18439" s="6" t="s">
        <v>90</v>
      </c>
      <c r="AG18439" s="6" t="s">
        <v>40072</v>
      </c>
    </row>
    <row r="18440" spans="29:33" x14ac:dyDescent="0.25">
      <c r="AC18440">
        <v>18441</v>
      </c>
      <c r="AD18440" s="6" t="s">
        <v>40073</v>
      </c>
      <c r="AE18440" s="6" t="s">
        <v>50789</v>
      </c>
      <c r="AF18440" s="6" t="s">
        <v>90</v>
      </c>
      <c r="AG18440" s="6" t="s">
        <v>40074</v>
      </c>
    </row>
    <row r="18441" spans="29:33" x14ac:dyDescent="0.25">
      <c r="AC18441">
        <v>18442</v>
      </c>
      <c r="AD18441" s="6" t="s">
        <v>40075</v>
      </c>
      <c r="AE18441" s="6" t="s">
        <v>51639</v>
      </c>
      <c r="AF18441" s="6" t="s">
        <v>90</v>
      </c>
      <c r="AG18441" s="6" t="s">
        <v>40076</v>
      </c>
    </row>
    <row r="18442" spans="29:33" x14ac:dyDescent="0.25">
      <c r="AC18442">
        <v>18443</v>
      </c>
      <c r="AD18442" s="6" t="s">
        <v>40077</v>
      </c>
      <c r="AE18442" s="6" t="s">
        <v>48771</v>
      </c>
      <c r="AF18442" s="6" t="s">
        <v>90</v>
      </c>
      <c r="AG18442" s="6" t="s">
        <v>40078</v>
      </c>
    </row>
    <row r="18443" spans="29:33" x14ac:dyDescent="0.25">
      <c r="AC18443">
        <v>18444</v>
      </c>
      <c r="AD18443" s="6" t="s">
        <v>40079</v>
      </c>
      <c r="AE18443" s="6" t="s">
        <v>50039</v>
      </c>
      <c r="AF18443" s="6" t="s">
        <v>90</v>
      </c>
      <c r="AG18443" s="6" t="s">
        <v>40080</v>
      </c>
    </row>
    <row r="18444" spans="29:33" x14ac:dyDescent="0.25">
      <c r="AC18444">
        <v>18445</v>
      </c>
      <c r="AD18444" s="6" t="s">
        <v>40081</v>
      </c>
      <c r="AE18444" s="6" t="s">
        <v>51896</v>
      </c>
      <c r="AF18444" s="6" t="s">
        <v>90</v>
      </c>
      <c r="AG18444" s="6" t="s">
        <v>40082</v>
      </c>
    </row>
    <row r="18445" spans="29:33" x14ac:dyDescent="0.25">
      <c r="AC18445">
        <v>18446</v>
      </c>
      <c r="AD18445" s="6" t="s">
        <v>40083</v>
      </c>
      <c r="AE18445" s="6" t="s">
        <v>49931</v>
      </c>
      <c r="AF18445" s="6" t="s">
        <v>90</v>
      </c>
      <c r="AG18445" s="6" t="s">
        <v>40084</v>
      </c>
    </row>
    <row r="18446" spans="29:33" x14ac:dyDescent="0.25">
      <c r="AC18446">
        <v>18447</v>
      </c>
      <c r="AD18446" s="6" t="s">
        <v>40085</v>
      </c>
      <c r="AE18446" s="6" t="s">
        <v>51017</v>
      </c>
      <c r="AF18446" s="6" t="s">
        <v>90</v>
      </c>
      <c r="AG18446" s="6" t="s">
        <v>40086</v>
      </c>
    </row>
    <row r="18447" spans="29:33" x14ac:dyDescent="0.25">
      <c r="AC18447">
        <v>18448</v>
      </c>
      <c r="AD18447" s="6" t="s">
        <v>40087</v>
      </c>
      <c r="AE18447" s="6" t="s">
        <v>52248</v>
      </c>
      <c r="AF18447" s="6" t="s">
        <v>90</v>
      </c>
      <c r="AG18447" s="6" t="s">
        <v>40088</v>
      </c>
    </row>
    <row r="18448" spans="29:33" x14ac:dyDescent="0.25">
      <c r="AC18448">
        <v>18449</v>
      </c>
      <c r="AD18448" s="6" t="s">
        <v>40089</v>
      </c>
      <c r="AE18448" s="6" t="s">
        <v>51349</v>
      </c>
      <c r="AF18448" s="6" t="s">
        <v>90</v>
      </c>
      <c r="AG18448" s="6" t="s">
        <v>40090</v>
      </c>
    </row>
    <row r="18449" spans="29:33" x14ac:dyDescent="0.25">
      <c r="AC18449">
        <v>18450</v>
      </c>
      <c r="AD18449" s="6" t="s">
        <v>40091</v>
      </c>
      <c r="AE18449" s="6" t="s">
        <v>48677</v>
      </c>
      <c r="AF18449" s="6" t="s">
        <v>90</v>
      </c>
      <c r="AG18449" s="6" t="s">
        <v>40092</v>
      </c>
    </row>
    <row r="18450" spans="29:33" x14ac:dyDescent="0.25">
      <c r="AC18450">
        <v>18451</v>
      </c>
      <c r="AD18450" s="6" t="s">
        <v>40093</v>
      </c>
      <c r="AE18450" s="6" t="s">
        <v>49174</v>
      </c>
      <c r="AF18450" s="6" t="s">
        <v>90</v>
      </c>
      <c r="AG18450" s="6" t="s">
        <v>40094</v>
      </c>
    </row>
    <row r="18451" spans="29:33" x14ac:dyDescent="0.25">
      <c r="AC18451">
        <v>18452</v>
      </c>
      <c r="AD18451" s="6" t="s">
        <v>40095</v>
      </c>
      <c r="AE18451" s="6" t="s">
        <v>52340</v>
      </c>
      <c r="AF18451" s="6" t="s">
        <v>90</v>
      </c>
      <c r="AG18451" s="6" t="s">
        <v>40096</v>
      </c>
    </row>
    <row r="18452" spans="29:33" x14ac:dyDescent="0.25">
      <c r="AC18452">
        <v>18453</v>
      </c>
      <c r="AD18452" s="6" t="s">
        <v>40097</v>
      </c>
      <c r="AE18452" s="6" t="s">
        <v>51661</v>
      </c>
      <c r="AF18452" s="6" t="s">
        <v>90</v>
      </c>
      <c r="AG18452" s="6" t="s">
        <v>40098</v>
      </c>
    </row>
    <row r="18453" spans="29:33" x14ac:dyDescent="0.25">
      <c r="AC18453">
        <v>18454</v>
      </c>
      <c r="AD18453" s="6" t="s">
        <v>40099</v>
      </c>
      <c r="AE18453" s="6" t="s">
        <v>51302</v>
      </c>
      <c r="AF18453" s="6" t="s">
        <v>90</v>
      </c>
      <c r="AG18453" s="6" t="s">
        <v>40100</v>
      </c>
    </row>
    <row r="18454" spans="29:33" x14ac:dyDescent="0.25">
      <c r="AC18454">
        <v>18455</v>
      </c>
      <c r="AD18454" s="6" t="s">
        <v>40101</v>
      </c>
      <c r="AE18454" s="6" t="s">
        <v>52337</v>
      </c>
      <c r="AF18454" s="6" t="s">
        <v>90</v>
      </c>
      <c r="AG18454" s="6" t="s">
        <v>40102</v>
      </c>
    </row>
    <row r="18455" spans="29:33" x14ac:dyDescent="0.25">
      <c r="AC18455">
        <v>18456</v>
      </c>
      <c r="AD18455" s="6" t="s">
        <v>27741</v>
      </c>
      <c r="AE18455" s="6" t="s">
        <v>52346</v>
      </c>
      <c r="AF18455" s="6" t="s">
        <v>90</v>
      </c>
      <c r="AG18455" s="6" t="s">
        <v>40103</v>
      </c>
    </row>
    <row r="18456" spans="29:33" x14ac:dyDescent="0.25">
      <c r="AC18456">
        <v>18457</v>
      </c>
      <c r="AD18456" s="6" t="s">
        <v>40104</v>
      </c>
      <c r="AE18456" s="6" t="s">
        <v>50856</v>
      </c>
      <c r="AF18456" s="6" t="s">
        <v>90</v>
      </c>
      <c r="AG18456" s="6" t="s">
        <v>40105</v>
      </c>
    </row>
    <row r="18457" spans="29:33" x14ac:dyDescent="0.25">
      <c r="AC18457">
        <v>18458</v>
      </c>
      <c r="AD18457" s="6" t="s">
        <v>40106</v>
      </c>
      <c r="AE18457" s="6" t="s">
        <v>48723</v>
      </c>
      <c r="AF18457" s="6" t="s">
        <v>90</v>
      </c>
      <c r="AG18457" s="6" t="s">
        <v>40107</v>
      </c>
    </row>
    <row r="18458" spans="29:33" x14ac:dyDescent="0.25">
      <c r="AC18458">
        <v>18459</v>
      </c>
      <c r="AD18458" s="6" t="s">
        <v>40108</v>
      </c>
      <c r="AE18458" s="6" t="s">
        <v>50856</v>
      </c>
      <c r="AF18458" s="6" t="s">
        <v>90</v>
      </c>
      <c r="AG18458" s="6" t="s">
        <v>40109</v>
      </c>
    </row>
    <row r="18459" spans="29:33" x14ac:dyDescent="0.25">
      <c r="AC18459">
        <v>18460</v>
      </c>
      <c r="AD18459" s="6" t="s">
        <v>40110</v>
      </c>
      <c r="AE18459" s="6" t="s">
        <v>52419</v>
      </c>
      <c r="AF18459" s="6" t="s">
        <v>90</v>
      </c>
      <c r="AG18459" s="6" t="s">
        <v>40111</v>
      </c>
    </row>
    <row r="18460" spans="29:33" x14ac:dyDescent="0.25">
      <c r="AC18460">
        <v>18461</v>
      </c>
      <c r="AD18460" s="6" t="s">
        <v>40112</v>
      </c>
      <c r="AE18460" s="6" t="s">
        <v>49307</v>
      </c>
      <c r="AF18460" s="6" t="s">
        <v>90</v>
      </c>
      <c r="AG18460" s="6" t="s">
        <v>40113</v>
      </c>
    </row>
    <row r="18461" spans="29:33" x14ac:dyDescent="0.25">
      <c r="AC18461">
        <v>18462</v>
      </c>
      <c r="AD18461" s="6" t="s">
        <v>40114</v>
      </c>
      <c r="AE18461" s="6" t="s">
        <v>48635</v>
      </c>
      <c r="AF18461" s="6" t="s">
        <v>90</v>
      </c>
      <c r="AG18461" s="6" t="s">
        <v>40115</v>
      </c>
    </row>
    <row r="18462" spans="29:33" x14ac:dyDescent="0.25">
      <c r="AC18462">
        <v>18463</v>
      </c>
      <c r="AD18462" s="6" t="s">
        <v>40116</v>
      </c>
      <c r="AE18462" s="6" t="s">
        <v>50502</v>
      </c>
      <c r="AF18462" s="6" t="s">
        <v>90</v>
      </c>
      <c r="AG18462" s="6" t="s">
        <v>40117</v>
      </c>
    </row>
    <row r="18463" spans="29:33" x14ac:dyDescent="0.25">
      <c r="AC18463">
        <v>18464</v>
      </c>
      <c r="AD18463" s="6" t="s">
        <v>40118</v>
      </c>
      <c r="AE18463" s="6" t="s">
        <v>51285</v>
      </c>
      <c r="AF18463" s="6" t="s">
        <v>90</v>
      </c>
      <c r="AG18463" s="6" t="s">
        <v>40119</v>
      </c>
    </row>
    <row r="18464" spans="29:33" x14ac:dyDescent="0.25">
      <c r="AC18464">
        <v>18465</v>
      </c>
      <c r="AD18464" s="6" t="s">
        <v>40120</v>
      </c>
      <c r="AE18464" s="6" t="s">
        <v>51034</v>
      </c>
      <c r="AF18464" s="6" t="s">
        <v>90</v>
      </c>
      <c r="AG18464" s="6" t="s">
        <v>40121</v>
      </c>
    </row>
    <row r="18465" spans="29:33" x14ac:dyDescent="0.25">
      <c r="AC18465">
        <v>18466</v>
      </c>
      <c r="AD18465" s="6" t="s">
        <v>40122</v>
      </c>
      <c r="AE18465" s="6" t="s">
        <v>50978</v>
      </c>
      <c r="AF18465" s="6" t="s">
        <v>90</v>
      </c>
      <c r="AG18465" s="6" t="s">
        <v>40123</v>
      </c>
    </row>
    <row r="18466" spans="29:33" x14ac:dyDescent="0.25">
      <c r="AC18466">
        <v>18467</v>
      </c>
      <c r="AD18466" s="6" t="s">
        <v>40124</v>
      </c>
      <c r="AE18466" s="6" t="s">
        <v>52017</v>
      </c>
      <c r="AF18466" s="6" t="s">
        <v>90</v>
      </c>
      <c r="AG18466" s="6" t="s">
        <v>40125</v>
      </c>
    </row>
    <row r="18467" spans="29:33" x14ac:dyDescent="0.25">
      <c r="AC18467">
        <v>18468</v>
      </c>
      <c r="AD18467" s="6" t="s">
        <v>40126</v>
      </c>
      <c r="AE18467" s="6" t="s">
        <v>52017</v>
      </c>
      <c r="AF18467" s="6" t="s">
        <v>90</v>
      </c>
      <c r="AG18467" s="6" t="s">
        <v>40127</v>
      </c>
    </row>
    <row r="18468" spans="29:33" x14ac:dyDescent="0.25">
      <c r="AC18468">
        <v>18469</v>
      </c>
      <c r="AD18468" s="6" t="s">
        <v>40128</v>
      </c>
      <c r="AE18468" s="6" t="s">
        <v>51726</v>
      </c>
      <c r="AF18468" s="6" t="s">
        <v>90</v>
      </c>
      <c r="AG18468" s="6" t="s">
        <v>40129</v>
      </c>
    </row>
    <row r="18469" spans="29:33" x14ac:dyDescent="0.25">
      <c r="AC18469">
        <v>18470</v>
      </c>
      <c r="AD18469" s="6" t="s">
        <v>40130</v>
      </c>
      <c r="AE18469" s="6" t="s">
        <v>50687</v>
      </c>
      <c r="AF18469" s="6" t="s">
        <v>90</v>
      </c>
      <c r="AG18469" s="6" t="s">
        <v>40131</v>
      </c>
    </row>
    <row r="18470" spans="29:33" x14ac:dyDescent="0.25">
      <c r="AC18470">
        <v>18471</v>
      </c>
      <c r="AD18470" s="6" t="s">
        <v>40132</v>
      </c>
      <c r="AE18470" s="6" t="s">
        <v>49652</v>
      </c>
      <c r="AF18470" s="6" t="s">
        <v>90</v>
      </c>
      <c r="AG18470" s="6" t="s">
        <v>40133</v>
      </c>
    </row>
    <row r="18471" spans="29:33" x14ac:dyDescent="0.25">
      <c r="AC18471">
        <v>18472</v>
      </c>
      <c r="AD18471" s="6" t="s">
        <v>40134</v>
      </c>
      <c r="AE18471" s="6" t="s">
        <v>50856</v>
      </c>
      <c r="AF18471" s="6" t="s">
        <v>90</v>
      </c>
      <c r="AG18471" s="6" t="s">
        <v>40135</v>
      </c>
    </row>
    <row r="18472" spans="29:33" x14ac:dyDescent="0.25">
      <c r="AC18472">
        <v>18473</v>
      </c>
      <c r="AD18472" s="6" t="s">
        <v>40136</v>
      </c>
      <c r="AE18472" s="6" t="s">
        <v>51119</v>
      </c>
      <c r="AF18472" s="6" t="s">
        <v>90</v>
      </c>
      <c r="AG18472" s="6" t="s">
        <v>40137</v>
      </c>
    </row>
    <row r="18473" spans="29:33" x14ac:dyDescent="0.25">
      <c r="AC18473">
        <v>18474</v>
      </c>
      <c r="AD18473" s="6" t="s">
        <v>40138</v>
      </c>
      <c r="AE18473" s="6" t="s">
        <v>50281</v>
      </c>
      <c r="AF18473" s="6" t="s">
        <v>90</v>
      </c>
      <c r="AG18473" s="6" t="s">
        <v>40139</v>
      </c>
    </row>
    <row r="18474" spans="29:33" x14ac:dyDescent="0.25">
      <c r="AC18474">
        <v>18475</v>
      </c>
      <c r="AD18474" s="6" t="s">
        <v>40140</v>
      </c>
      <c r="AE18474" s="6" t="s">
        <v>50428</v>
      </c>
      <c r="AF18474" s="6" t="s">
        <v>90</v>
      </c>
      <c r="AG18474" s="6" t="s">
        <v>40141</v>
      </c>
    </row>
    <row r="18475" spans="29:33" x14ac:dyDescent="0.25">
      <c r="AC18475">
        <v>18476</v>
      </c>
      <c r="AD18475" s="6" t="s">
        <v>40142</v>
      </c>
      <c r="AE18475" s="6" t="s">
        <v>50037</v>
      </c>
      <c r="AF18475" s="6" t="s">
        <v>90</v>
      </c>
      <c r="AG18475" s="6" t="s">
        <v>40143</v>
      </c>
    </row>
    <row r="18476" spans="29:33" x14ac:dyDescent="0.25">
      <c r="AC18476">
        <v>18477</v>
      </c>
      <c r="AD18476" s="6" t="s">
        <v>40144</v>
      </c>
      <c r="AE18476" s="6" t="s">
        <v>50625</v>
      </c>
      <c r="AF18476" s="6" t="s">
        <v>90</v>
      </c>
      <c r="AG18476" s="6" t="s">
        <v>40145</v>
      </c>
    </row>
    <row r="18477" spans="29:33" x14ac:dyDescent="0.25">
      <c r="AC18477">
        <v>18478</v>
      </c>
      <c r="AD18477" s="6" t="s">
        <v>40146</v>
      </c>
      <c r="AE18477" s="6" t="s">
        <v>50476</v>
      </c>
      <c r="AF18477" s="6" t="s">
        <v>90</v>
      </c>
      <c r="AG18477" s="6" t="s">
        <v>40147</v>
      </c>
    </row>
    <row r="18478" spans="29:33" x14ac:dyDescent="0.25">
      <c r="AC18478">
        <v>18479</v>
      </c>
      <c r="AD18478" s="6" t="s">
        <v>40148</v>
      </c>
      <c r="AE18478" s="6" t="s">
        <v>51248</v>
      </c>
      <c r="AF18478" s="6" t="s">
        <v>90</v>
      </c>
      <c r="AG18478" s="6" t="s">
        <v>40149</v>
      </c>
    </row>
    <row r="18479" spans="29:33" x14ac:dyDescent="0.25">
      <c r="AC18479">
        <v>18480</v>
      </c>
      <c r="AD18479" s="6" t="s">
        <v>40150</v>
      </c>
      <c r="AE18479" s="6" t="s">
        <v>49766</v>
      </c>
      <c r="AF18479" s="6" t="s">
        <v>90</v>
      </c>
      <c r="AG18479" s="6" t="s">
        <v>40151</v>
      </c>
    </row>
    <row r="18480" spans="29:33" x14ac:dyDescent="0.25">
      <c r="AC18480">
        <v>18481</v>
      </c>
      <c r="AD18480" s="6" t="s">
        <v>40152</v>
      </c>
      <c r="AE18480" s="6" t="s">
        <v>50185</v>
      </c>
      <c r="AF18480" s="6" t="s">
        <v>90</v>
      </c>
      <c r="AG18480" s="6" t="s">
        <v>40153</v>
      </c>
    </row>
    <row r="18481" spans="29:33" x14ac:dyDescent="0.25">
      <c r="AC18481">
        <v>18482</v>
      </c>
      <c r="AD18481" s="6" t="s">
        <v>40154</v>
      </c>
      <c r="AE18481" s="6" t="s">
        <v>48759</v>
      </c>
      <c r="AF18481" s="6" t="s">
        <v>90</v>
      </c>
      <c r="AG18481" s="6" t="s">
        <v>40155</v>
      </c>
    </row>
    <row r="18482" spans="29:33" x14ac:dyDescent="0.25">
      <c r="AC18482">
        <v>18483</v>
      </c>
      <c r="AD18482" s="6" t="s">
        <v>40156</v>
      </c>
      <c r="AE18482" s="6" t="s">
        <v>48940</v>
      </c>
      <c r="AF18482" s="6" t="s">
        <v>90</v>
      </c>
      <c r="AG18482" s="6" t="s">
        <v>40157</v>
      </c>
    </row>
    <row r="18483" spans="29:33" x14ac:dyDescent="0.25">
      <c r="AC18483">
        <v>18484</v>
      </c>
      <c r="AD18483" s="6" t="s">
        <v>40158</v>
      </c>
      <c r="AE18483" s="6" t="s">
        <v>50565</v>
      </c>
      <c r="AF18483" s="6" t="s">
        <v>90</v>
      </c>
      <c r="AG18483" s="6" t="s">
        <v>40159</v>
      </c>
    </row>
    <row r="18484" spans="29:33" x14ac:dyDescent="0.25">
      <c r="AC18484">
        <v>18485</v>
      </c>
      <c r="AD18484" s="6" t="s">
        <v>40160</v>
      </c>
      <c r="AE18484" s="6" t="s">
        <v>50390</v>
      </c>
      <c r="AF18484" s="6" t="s">
        <v>90</v>
      </c>
      <c r="AG18484" s="6" t="s">
        <v>40161</v>
      </c>
    </row>
    <row r="18485" spans="29:33" x14ac:dyDescent="0.25">
      <c r="AC18485">
        <v>18486</v>
      </c>
      <c r="AD18485" s="6" t="s">
        <v>40162</v>
      </c>
      <c r="AE18485" s="6" t="s">
        <v>51706</v>
      </c>
      <c r="AF18485" s="6" t="s">
        <v>90</v>
      </c>
      <c r="AG18485" s="6" t="s">
        <v>40163</v>
      </c>
    </row>
    <row r="18486" spans="29:33" x14ac:dyDescent="0.25">
      <c r="AC18486">
        <v>18487</v>
      </c>
      <c r="AD18486" s="6" t="s">
        <v>40164</v>
      </c>
      <c r="AE18486" s="6" t="s">
        <v>48677</v>
      </c>
      <c r="AF18486" s="6" t="s">
        <v>90</v>
      </c>
      <c r="AG18486" s="6" t="s">
        <v>40165</v>
      </c>
    </row>
    <row r="18487" spans="29:33" x14ac:dyDescent="0.25">
      <c r="AC18487">
        <v>18488</v>
      </c>
      <c r="AD18487" s="6" t="s">
        <v>40166</v>
      </c>
      <c r="AE18487" s="6" t="s">
        <v>49284</v>
      </c>
      <c r="AF18487" s="6" t="s">
        <v>90</v>
      </c>
      <c r="AG18487" s="6" t="s">
        <v>40167</v>
      </c>
    </row>
    <row r="18488" spans="29:33" x14ac:dyDescent="0.25">
      <c r="AC18488">
        <v>18489</v>
      </c>
      <c r="AD18488" s="6" t="s">
        <v>40168</v>
      </c>
      <c r="AE18488" s="6" t="s">
        <v>50815</v>
      </c>
      <c r="AF18488" s="6" t="s">
        <v>90</v>
      </c>
      <c r="AG18488" s="6" t="s">
        <v>40169</v>
      </c>
    </row>
    <row r="18489" spans="29:33" x14ac:dyDescent="0.25">
      <c r="AC18489">
        <v>18490</v>
      </c>
      <c r="AD18489" s="6" t="s">
        <v>40170</v>
      </c>
      <c r="AE18489" s="6" t="s">
        <v>49814</v>
      </c>
      <c r="AF18489" s="6" t="s">
        <v>90</v>
      </c>
      <c r="AG18489" s="6" t="s">
        <v>40171</v>
      </c>
    </row>
    <row r="18490" spans="29:33" x14ac:dyDescent="0.25">
      <c r="AC18490">
        <v>18491</v>
      </c>
      <c r="AD18490" s="6" t="s">
        <v>40172</v>
      </c>
      <c r="AE18490" s="6" t="s">
        <v>51623</v>
      </c>
      <c r="AF18490" s="6" t="s">
        <v>90</v>
      </c>
      <c r="AG18490" s="6" t="s">
        <v>40173</v>
      </c>
    </row>
    <row r="18491" spans="29:33" x14ac:dyDescent="0.25">
      <c r="AC18491">
        <v>18492</v>
      </c>
      <c r="AD18491" s="6" t="s">
        <v>40174</v>
      </c>
      <c r="AE18491" s="6" t="s">
        <v>51478</v>
      </c>
      <c r="AF18491" s="6" t="s">
        <v>90</v>
      </c>
      <c r="AG18491" s="6" t="s">
        <v>40175</v>
      </c>
    </row>
    <row r="18492" spans="29:33" x14ac:dyDescent="0.25">
      <c r="AC18492">
        <v>18493</v>
      </c>
      <c r="AD18492" s="6" t="s">
        <v>40176</v>
      </c>
      <c r="AE18492" s="6" t="s">
        <v>50697</v>
      </c>
      <c r="AF18492" s="6" t="s">
        <v>90</v>
      </c>
      <c r="AG18492" s="6" t="s">
        <v>40177</v>
      </c>
    </row>
    <row r="18493" spans="29:33" x14ac:dyDescent="0.25">
      <c r="AC18493">
        <v>18494</v>
      </c>
      <c r="AD18493" s="6" t="s">
        <v>40178</v>
      </c>
      <c r="AE18493" s="6" t="s">
        <v>51486</v>
      </c>
      <c r="AF18493" s="6" t="s">
        <v>90</v>
      </c>
      <c r="AG18493" s="6" t="s">
        <v>40179</v>
      </c>
    </row>
    <row r="18494" spans="29:33" x14ac:dyDescent="0.25">
      <c r="AC18494">
        <v>18495</v>
      </c>
      <c r="AD18494" s="6" t="s">
        <v>40180</v>
      </c>
      <c r="AE18494" s="6" t="s">
        <v>48832</v>
      </c>
      <c r="AF18494" s="6" t="s">
        <v>90</v>
      </c>
      <c r="AG18494" s="6" t="s">
        <v>40181</v>
      </c>
    </row>
    <row r="18495" spans="29:33" x14ac:dyDescent="0.25">
      <c r="AC18495">
        <v>18496</v>
      </c>
      <c r="AD18495" s="6" t="s">
        <v>40182</v>
      </c>
      <c r="AE18495" s="6" t="s">
        <v>51649</v>
      </c>
      <c r="AF18495" s="6" t="s">
        <v>90</v>
      </c>
      <c r="AG18495" s="6" t="s">
        <v>40183</v>
      </c>
    </row>
    <row r="18496" spans="29:33" x14ac:dyDescent="0.25">
      <c r="AC18496">
        <v>18497</v>
      </c>
      <c r="AD18496" s="6" t="s">
        <v>40184</v>
      </c>
      <c r="AE18496" s="6" t="s">
        <v>51940</v>
      </c>
      <c r="AF18496" s="6" t="s">
        <v>90</v>
      </c>
      <c r="AG18496" s="6" t="s">
        <v>40185</v>
      </c>
    </row>
    <row r="18497" spans="29:33" x14ac:dyDescent="0.25">
      <c r="AC18497">
        <v>18498</v>
      </c>
      <c r="AD18497" s="6" t="s">
        <v>40186</v>
      </c>
      <c r="AE18497" s="6" t="s">
        <v>51724</v>
      </c>
      <c r="AF18497" s="6" t="s">
        <v>90</v>
      </c>
      <c r="AG18497" s="6" t="s">
        <v>40187</v>
      </c>
    </row>
    <row r="18498" spans="29:33" x14ac:dyDescent="0.25">
      <c r="AC18498">
        <v>18499</v>
      </c>
      <c r="AD18498" s="6" t="s">
        <v>40188</v>
      </c>
      <c r="AE18498" s="6" t="s">
        <v>49166</v>
      </c>
      <c r="AF18498" s="6" t="s">
        <v>90</v>
      </c>
      <c r="AG18498" s="6" t="s">
        <v>40189</v>
      </c>
    </row>
    <row r="18499" spans="29:33" x14ac:dyDescent="0.25">
      <c r="AC18499">
        <v>18500</v>
      </c>
      <c r="AD18499" s="6" t="s">
        <v>40190</v>
      </c>
      <c r="AE18499" s="6" t="s">
        <v>49398</v>
      </c>
      <c r="AF18499" s="6" t="s">
        <v>90</v>
      </c>
      <c r="AG18499" s="6" t="s">
        <v>40191</v>
      </c>
    </row>
    <row r="18500" spans="29:33" x14ac:dyDescent="0.25">
      <c r="AC18500">
        <v>18501</v>
      </c>
      <c r="AD18500" s="6" t="s">
        <v>40192</v>
      </c>
      <c r="AE18500" s="6" t="s">
        <v>51185</v>
      </c>
      <c r="AF18500" s="6" t="s">
        <v>90</v>
      </c>
      <c r="AG18500" s="6" t="s">
        <v>40193</v>
      </c>
    </row>
    <row r="18501" spans="29:33" x14ac:dyDescent="0.25">
      <c r="AC18501">
        <v>18502</v>
      </c>
      <c r="AD18501" s="6" t="s">
        <v>40194</v>
      </c>
      <c r="AE18501" s="6" t="s">
        <v>48806</v>
      </c>
      <c r="AF18501" s="6" t="s">
        <v>90</v>
      </c>
      <c r="AG18501" s="6" t="s">
        <v>40195</v>
      </c>
    </row>
    <row r="18502" spans="29:33" x14ac:dyDescent="0.25">
      <c r="AC18502">
        <v>18503</v>
      </c>
      <c r="AD18502" s="6" t="s">
        <v>40196</v>
      </c>
      <c r="AE18502" s="6" t="s">
        <v>50730</v>
      </c>
      <c r="AF18502" s="6" t="s">
        <v>90</v>
      </c>
      <c r="AG18502" s="6" t="s">
        <v>40197</v>
      </c>
    </row>
    <row r="18503" spans="29:33" x14ac:dyDescent="0.25">
      <c r="AC18503">
        <v>18504</v>
      </c>
      <c r="AD18503" s="6" t="s">
        <v>40198</v>
      </c>
      <c r="AE18503" s="6" t="s">
        <v>49267</v>
      </c>
      <c r="AF18503" s="6" t="s">
        <v>90</v>
      </c>
      <c r="AG18503" s="6" t="s">
        <v>40199</v>
      </c>
    </row>
    <row r="18504" spans="29:33" x14ac:dyDescent="0.25">
      <c r="AC18504">
        <v>18505</v>
      </c>
      <c r="AD18504" s="6" t="s">
        <v>40200</v>
      </c>
      <c r="AE18504" s="6" t="s">
        <v>48754</v>
      </c>
      <c r="AF18504" s="6" t="s">
        <v>90</v>
      </c>
      <c r="AG18504" s="6" t="s">
        <v>40201</v>
      </c>
    </row>
    <row r="18505" spans="29:33" x14ac:dyDescent="0.25">
      <c r="AC18505">
        <v>18506</v>
      </c>
      <c r="AD18505" s="6" t="s">
        <v>40202</v>
      </c>
      <c r="AE18505" s="6" t="s">
        <v>52061</v>
      </c>
      <c r="AF18505" s="6" t="s">
        <v>90</v>
      </c>
      <c r="AG18505" s="6" t="s">
        <v>40203</v>
      </c>
    </row>
    <row r="18506" spans="29:33" x14ac:dyDescent="0.25">
      <c r="AC18506">
        <v>18507</v>
      </c>
      <c r="AD18506" s="6" t="s">
        <v>40204</v>
      </c>
      <c r="AE18506" s="6" t="s">
        <v>51611</v>
      </c>
      <c r="AF18506" s="6" t="s">
        <v>90</v>
      </c>
      <c r="AG18506" s="6" t="s">
        <v>40205</v>
      </c>
    </row>
    <row r="18507" spans="29:33" x14ac:dyDescent="0.25">
      <c r="AC18507">
        <v>18508</v>
      </c>
      <c r="AD18507" s="6" t="s">
        <v>40206</v>
      </c>
      <c r="AE18507" s="6" t="s">
        <v>48617</v>
      </c>
      <c r="AF18507" s="6" t="s">
        <v>90</v>
      </c>
      <c r="AG18507" s="6" t="s">
        <v>40207</v>
      </c>
    </row>
    <row r="18508" spans="29:33" x14ac:dyDescent="0.25">
      <c r="AC18508">
        <v>18509</v>
      </c>
      <c r="AD18508" s="6" t="s">
        <v>40208</v>
      </c>
      <c r="AE18508" s="6" t="s">
        <v>49721</v>
      </c>
      <c r="AF18508" s="6" t="s">
        <v>90</v>
      </c>
      <c r="AG18508" s="6" t="s">
        <v>40209</v>
      </c>
    </row>
    <row r="18509" spans="29:33" x14ac:dyDescent="0.25">
      <c r="AC18509">
        <v>18510</v>
      </c>
      <c r="AD18509" s="6" t="s">
        <v>40210</v>
      </c>
      <c r="AE18509" s="6" t="s">
        <v>49994</v>
      </c>
      <c r="AF18509" s="6" t="s">
        <v>90</v>
      </c>
      <c r="AG18509" s="6" t="s">
        <v>40211</v>
      </c>
    </row>
    <row r="18510" spans="29:33" x14ac:dyDescent="0.25">
      <c r="AC18510">
        <v>18511</v>
      </c>
      <c r="AD18510" s="6" t="s">
        <v>40212</v>
      </c>
      <c r="AE18510" s="6" t="s">
        <v>49083</v>
      </c>
      <c r="AF18510" s="6" t="s">
        <v>90</v>
      </c>
      <c r="AG18510" s="6" t="s">
        <v>40213</v>
      </c>
    </row>
    <row r="18511" spans="29:33" x14ac:dyDescent="0.25">
      <c r="AC18511">
        <v>18512</v>
      </c>
      <c r="AD18511" s="6" t="s">
        <v>40214</v>
      </c>
      <c r="AE18511" s="6" t="s">
        <v>49897</v>
      </c>
      <c r="AF18511" s="6" t="s">
        <v>90</v>
      </c>
      <c r="AG18511" s="6" t="s">
        <v>40215</v>
      </c>
    </row>
    <row r="18512" spans="29:33" x14ac:dyDescent="0.25">
      <c r="AC18512">
        <v>18513</v>
      </c>
      <c r="AD18512" s="6" t="s">
        <v>40216</v>
      </c>
      <c r="AE18512" s="6" t="s">
        <v>51728</v>
      </c>
      <c r="AF18512" s="6" t="s">
        <v>90</v>
      </c>
      <c r="AG18512" s="6" t="s">
        <v>40217</v>
      </c>
    </row>
    <row r="18513" spans="29:33" x14ac:dyDescent="0.25">
      <c r="AC18513">
        <v>18514</v>
      </c>
      <c r="AD18513" s="6" t="s">
        <v>40218</v>
      </c>
      <c r="AE18513" s="6" t="s">
        <v>52343</v>
      </c>
      <c r="AF18513" s="6" t="s">
        <v>90</v>
      </c>
      <c r="AG18513" s="6" t="s">
        <v>40219</v>
      </c>
    </row>
    <row r="18514" spans="29:33" x14ac:dyDescent="0.25">
      <c r="AC18514">
        <v>18515</v>
      </c>
      <c r="AD18514" s="6" t="s">
        <v>40220</v>
      </c>
      <c r="AE18514" s="6" t="s">
        <v>48663</v>
      </c>
      <c r="AF18514" s="6" t="s">
        <v>90</v>
      </c>
      <c r="AG18514" s="6" t="s">
        <v>40221</v>
      </c>
    </row>
    <row r="18515" spans="29:33" x14ac:dyDescent="0.25">
      <c r="AC18515">
        <v>18516</v>
      </c>
      <c r="AD18515" s="6" t="s">
        <v>40222</v>
      </c>
      <c r="AE18515" s="6" t="s">
        <v>48675</v>
      </c>
      <c r="AF18515" s="6" t="s">
        <v>90</v>
      </c>
      <c r="AG18515" s="6" t="s">
        <v>40223</v>
      </c>
    </row>
    <row r="18516" spans="29:33" x14ac:dyDescent="0.25">
      <c r="AC18516">
        <v>18517</v>
      </c>
      <c r="AD18516" s="6" t="s">
        <v>40224</v>
      </c>
      <c r="AE18516" s="6" t="s">
        <v>49587</v>
      </c>
      <c r="AF18516" s="6" t="s">
        <v>90</v>
      </c>
      <c r="AG18516" s="6" t="s">
        <v>40225</v>
      </c>
    </row>
    <row r="18517" spans="29:33" x14ac:dyDescent="0.25">
      <c r="AC18517">
        <v>18518</v>
      </c>
      <c r="AD18517" s="6" t="s">
        <v>40226</v>
      </c>
      <c r="AE18517" s="6" t="s">
        <v>49122</v>
      </c>
      <c r="AF18517" s="6" t="s">
        <v>90</v>
      </c>
      <c r="AG18517" s="6" t="s">
        <v>40227</v>
      </c>
    </row>
    <row r="18518" spans="29:33" x14ac:dyDescent="0.25">
      <c r="AC18518">
        <v>18519</v>
      </c>
      <c r="AD18518" s="6" t="s">
        <v>40228</v>
      </c>
      <c r="AE18518" s="6" t="s">
        <v>49547</v>
      </c>
      <c r="AF18518" s="6" t="s">
        <v>90</v>
      </c>
      <c r="AG18518" s="6" t="s">
        <v>40229</v>
      </c>
    </row>
    <row r="18519" spans="29:33" x14ac:dyDescent="0.25">
      <c r="AC18519">
        <v>18520</v>
      </c>
      <c r="AD18519" s="6" t="s">
        <v>40230</v>
      </c>
      <c r="AE18519" s="6" t="s">
        <v>49522</v>
      </c>
      <c r="AF18519" s="6" t="s">
        <v>90</v>
      </c>
      <c r="AG18519" s="6" t="s">
        <v>40231</v>
      </c>
    </row>
    <row r="18520" spans="29:33" x14ac:dyDescent="0.25">
      <c r="AC18520">
        <v>18521</v>
      </c>
      <c r="AD18520" s="6" t="s">
        <v>40232</v>
      </c>
      <c r="AE18520" s="6" t="s">
        <v>52145</v>
      </c>
      <c r="AF18520" s="6" t="s">
        <v>90</v>
      </c>
      <c r="AG18520" s="6" t="s">
        <v>40233</v>
      </c>
    </row>
    <row r="18521" spans="29:33" x14ac:dyDescent="0.25">
      <c r="AC18521">
        <v>18522</v>
      </c>
      <c r="AD18521" s="6" t="s">
        <v>40234</v>
      </c>
      <c r="AE18521" s="6" t="s">
        <v>48613</v>
      </c>
      <c r="AF18521" s="6" t="s">
        <v>90</v>
      </c>
      <c r="AG18521" s="6" t="s">
        <v>40235</v>
      </c>
    </row>
    <row r="18522" spans="29:33" x14ac:dyDescent="0.25">
      <c r="AC18522">
        <v>18523</v>
      </c>
      <c r="AD18522" s="6" t="s">
        <v>40236</v>
      </c>
      <c r="AE18522" s="6" t="s">
        <v>50485</v>
      </c>
      <c r="AF18522" s="6" t="s">
        <v>90</v>
      </c>
      <c r="AG18522" s="6" t="s">
        <v>40237</v>
      </c>
    </row>
    <row r="18523" spans="29:33" x14ac:dyDescent="0.25">
      <c r="AC18523">
        <v>18524</v>
      </c>
      <c r="AD18523" s="6" t="s">
        <v>40238</v>
      </c>
      <c r="AE18523" s="6" t="s">
        <v>51775</v>
      </c>
      <c r="AF18523" s="6" t="s">
        <v>90</v>
      </c>
      <c r="AG18523" s="6" t="s">
        <v>40239</v>
      </c>
    </row>
    <row r="18524" spans="29:33" x14ac:dyDescent="0.25">
      <c r="AC18524">
        <v>18525</v>
      </c>
      <c r="AD18524" s="6" t="s">
        <v>40240</v>
      </c>
      <c r="AE18524" s="6" t="s">
        <v>51484</v>
      </c>
      <c r="AF18524" s="6" t="s">
        <v>90</v>
      </c>
      <c r="AG18524" s="6" t="s">
        <v>40241</v>
      </c>
    </row>
    <row r="18525" spans="29:33" x14ac:dyDescent="0.25">
      <c r="AC18525">
        <v>18526</v>
      </c>
      <c r="AD18525" s="6" t="s">
        <v>40242</v>
      </c>
      <c r="AE18525" s="6" t="s">
        <v>52271</v>
      </c>
      <c r="AF18525" s="6" t="s">
        <v>90</v>
      </c>
      <c r="AG18525" s="6" t="s">
        <v>40243</v>
      </c>
    </row>
    <row r="18526" spans="29:33" x14ac:dyDescent="0.25">
      <c r="AC18526">
        <v>18527</v>
      </c>
      <c r="AD18526" s="6" t="s">
        <v>40244</v>
      </c>
      <c r="AE18526" s="6" t="s">
        <v>48855</v>
      </c>
      <c r="AF18526" s="6" t="s">
        <v>90</v>
      </c>
      <c r="AG18526" s="6" t="s">
        <v>40245</v>
      </c>
    </row>
    <row r="18527" spans="29:33" x14ac:dyDescent="0.25">
      <c r="AC18527">
        <v>18528</v>
      </c>
      <c r="AD18527" s="6" t="s">
        <v>40246</v>
      </c>
      <c r="AE18527" s="6" t="s">
        <v>48709</v>
      </c>
      <c r="AF18527" s="6" t="s">
        <v>90</v>
      </c>
      <c r="AG18527" s="6" t="s">
        <v>40247</v>
      </c>
    </row>
    <row r="18528" spans="29:33" x14ac:dyDescent="0.25">
      <c r="AC18528">
        <v>18529</v>
      </c>
      <c r="AD18528" s="6" t="s">
        <v>40248</v>
      </c>
      <c r="AE18528" s="6" t="s">
        <v>48922</v>
      </c>
      <c r="AF18528" s="6" t="s">
        <v>90</v>
      </c>
      <c r="AG18528" s="6" t="s">
        <v>40249</v>
      </c>
    </row>
    <row r="18529" spans="29:33" x14ac:dyDescent="0.25">
      <c r="AC18529">
        <v>18530</v>
      </c>
      <c r="AD18529" s="6" t="s">
        <v>40250</v>
      </c>
      <c r="AE18529" s="6" t="s">
        <v>51623</v>
      </c>
      <c r="AF18529" s="6" t="s">
        <v>90</v>
      </c>
      <c r="AG18529" s="6" t="s">
        <v>40251</v>
      </c>
    </row>
    <row r="18530" spans="29:33" x14ac:dyDescent="0.25">
      <c r="AC18530">
        <v>18531</v>
      </c>
      <c r="AD18530" s="6" t="s">
        <v>40252</v>
      </c>
      <c r="AE18530" s="6" t="s">
        <v>49936</v>
      </c>
      <c r="AF18530" s="6" t="s">
        <v>90</v>
      </c>
      <c r="AG18530" s="6" t="s">
        <v>40253</v>
      </c>
    </row>
    <row r="18531" spans="29:33" x14ac:dyDescent="0.25">
      <c r="AC18531">
        <v>18532</v>
      </c>
      <c r="AD18531" s="6" t="s">
        <v>40254</v>
      </c>
      <c r="AE18531" s="6" t="s">
        <v>48922</v>
      </c>
      <c r="AF18531" s="6" t="s">
        <v>90</v>
      </c>
      <c r="AG18531" s="6" t="s">
        <v>40255</v>
      </c>
    </row>
    <row r="18532" spans="29:33" x14ac:dyDescent="0.25">
      <c r="AC18532">
        <v>18533</v>
      </c>
      <c r="AD18532" s="6" t="s">
        <v>40256</v>
      </c>
      <c r="AE18532" s="6" t="s">
        <v>51574</v>
      </c>
      <c r="AF18532" s="6" t="s">
        <v>90</v>
      </c>
      <c r="AG18532" s="6" t="s">
        <v>40257</v>
      </c>
    </row>
    <row r="18533" spans="29:33" x14ac:dyDescent="0.25">
      <c r="AC18533">
        <v>18534</v>
      </c>
      <c r="AD18533" s="6" t="s">
        <v>40258</v>
      </c>
      <c r="AE18533" s="6" t="s">
        <v>49526</v>
      </c>
      <c r="AF18533" s="6" t="s">
        <v>90</v>
      </c>
      <c r="AG18533" s="6" t="s">
        <v>40259</v>
      </c>
    </row>
    <row r="18534" spans="29:33" x14ac:dyDescent="0.25">
      <c r="AC18534">
        <v>18535</v>
      </c>
      <c r="AD18534" s="6" t="s">
        <v>40260</v>
      </c>
      <c r="AE18534" s="6" t="s">
        <v>51372</v>
      </c>
      <c r="AF18534" s="6" t="s">
        <v>90</v>
      </c>
      <c r="AG18534" s="6" t="s">
        <v>40261</v>
      </c>
    </row>
    <row r="18535" spans="29:33" x14ac:dyDescent="0.25">
      <c r="AC18535">
        <v>18536</v>
      </c>
      <c r="AD18535" s="6" t="s">
        <v>40262</v>
      </c>
      <c r="AE18535" s="6" t="s">
        <v>48781</v>
      </c>
      <c r="AF18535" s="6" t="s">
        <v>90</v>
      </c>
      <c r="AG18535" s="6" t="s">
        <v>40263</v>
      </c>
    </row>
    <row r="18536" spans="29:33" x14ac:dyDescent="0.25">
      <c r="AC18536">
        <v>18537</v>
      </c>
      <c r="AD18536" s="6" t="s">
        <v>40264</v>
      </c>
      <c r="AE18536" s="6" t="s">
        <v>51125</v>
      </c>
      <c r="AF18536" s="6" t="s">
        <v>90</v>
      </c>
      <c r="AG18536" s="6" t="s">
        <v>40265</v>
      </c>
    </row>
    <row r="18537" spans="29:33" x14ac:dyDescent="0.25">
      <c r="AC18537">
        <v>18538</v>
      </c>
      <c r="AD18537" s="6" t="s">
        <v>40266</v>
      </c>
      <c r="AE18537" s="6" t="s">
        <v>52271</v>
      </c>
      <c r="AF18537" s="6" t="s">
        <v>90</v>
      </c>
      <c r="AG18537" s="6" t="s">
        <v>40267</v>
      </c>
    </row>
    <row r="18538" spans="29:33" x14ac:dyDescent="0.25">
      <c r="AC18538">
        <v>18539</v>
      </c>
      <c r="AD18538" s="6" t="s">
        <v>40268</v>
      </c>
      <c r="AE18538" s="6" t="s">
        <v>52271</v>
      </c>
      <c r="AF18538" s="6" t="s">
        <v>90</v>
      </c>
      <c r="AG18538" s="6" t="s">
        <v>40269</v>
      </c>
    </row>
    <row r="18539" spans="29:33" x14ac:dyDescent="0.25">
      <c r="AC18539">
        <v>18540</v>
      </c>
      <c r="AD18539" s="6" t="s">
        <v>40270</v>
      </c>
      <c r="AE18539" s="6" t="s">
        <v>52031</v>
      </c>
      <c r="AF18539" s="6" t="s">
        <v>90</v>
      </c>
      <c r="AG18539" s="6" t="s">
        <v>40271</v>
      </c>
    </row>
    <row r="18540" spans="29:33" x14ac:dyDescent="0.25">
      <c r="AC18540">
        <v>18541</v>
      </c>
      <c r="AD18540" s="6" t="s">
        <v>40272</v>
      </c>
      <c r="AE18540" s="6" t="s">
        <v>51034</v>
      </c>
      <c r="AF18540" s="6" t="s">
        <v>90</v>
      </c>
      <c r="AG18540" s="6" t="s">
        <v>40273</v>
      </c>
    </row>
    <row r="18541" spans="29:33" x14ac:dyDescent="0.25">
      <c r="AC18541">
        <v>18542</v>
      </c>
      <c r="AD18541" s="6" t="s">
        <v>40274</v>
      </c>
      <c r="AE18541" s="6" t="s">
        <v>48742</v>
      </c>
      <c r="AF18541" s="6" t="s">
        <v>90</v>
      </c>
      <c r="AG18541" s="6" t="s">
        <v>40275</v>
      </c>
    </row>
    <row r="18542" spans="29:33" x14ac:dyDescent="0.25">
      <c r="AC18542">
        <v>18543</v>
      </c>
      <c r="AD18542" s="6" t="s">
        <v>40276</v>
      </c>
      <c r="AE18542" s="6" t="s">
        <v>48754</v>
      </c>
      <c r="AF18542" s="6" t="s">
        <v>90</v>
      </c>
      <c r="AG18542" s="6" t="s">
        <v>40277</v>
      </c>
    </row>
    <row r="18543" spans="29:33" x14ac:dyDescent="0.25">
      <c r="AC18543">
        <v>18544</v>
      </c>
      <c r="AD18543" s="6" t="s">
        <v>40278</v>
      </c>
      <c r="AE18543" s="6" t="s">
        <v>49701</v>
      </c>
      <c r="AF18543" s="6" t="s">
        <v>90</v>
      </c>
      <c r="AG18543" s="6" t="s">
        <v>40279</v>
      </c>
    </row>
    <row r="18544" spans="29:33" x14ac:dyDescent="0.25">
      <c r="AC18544">
        <v>18545</v>
      </c>
      <c r="AD18544" s="6" t="s">
        <v>40280</v>
      </c>
      <c r="AE18544" s="6" t="s">
        <v>49938</v>
      </c>
      <c r="AF18544" s="6" t="s">
        <v>90</v>
      </c>
      <c r="AG18544" s="6" t="s">
        <v>40281</v>
      </c>
    </row>
    <row r="18545" spans="29:33" x14ac:dyDescent="0.25">
      <c r="AC18545">
        <v>18546</v>
      </c>
      <c r="AD18545" s="6" t="s">
        <v>40282</v>
      </c>
      <c r="AE18545" s="6" t="s">
        <v>50382</v>
      </c>
      <c r="AF18545" s="6" t="s">
        <v>90</v>
      </c>
      <c r="AG18545" s="6" t="s">
        <v>40283</v>
      </c>
    </row>
    <row r="18546" spans="29:33" x14ac:dyDescent="0.25">
      <c r="AC18546">
        <v>18547</v>
      </c>
      <c r="AD18546" s="6" t="s">
        <v>40284</v>
      </c>
      <c r="AE18546" s="6" t="s">
        <v>50105</v>
      </c>
      <c r="AF18546" s="6" t="s">
        <v>90</v>
      </c>
      <c r="AG18546" s="6" t="s">
        <v>40285</v>
      </c>
    </row>
    <row r="18547" spans="29:33" x14ac:dyDescent="0.25">
      <c r="AC18547">
        <v>18548</v>
      </c>
      <c r="AD18547" s="6" t="s">
        <v>40286</v>
      </c>
      <c r="AE18547" s="6" t="s">
        <v>49140</v>
      </c>
      <c r="AF18547" s="6" t="s">
        <v>90</v>
      </c>
      <c r="AG18547" s="6" t="s">
        <v>40287</v>
      </c>
    </row>
    <row r="18548" spans="29:33" x14ac:dyDescent="0.25">
      <c r="AC18548">
        <v>18549</v>
      </c>
      <c r="AD18548" s="6" t="s">
        <v>40288</v>
      </c>
      <c r="AE18548" s="6" t="s">
        <v>48667</v>
      </c>
      <c r="AF18548" s="6" t="s">
        <v>90</v>
      </c>
      <c r="AG18548" s="6" t="s">
        <v>40289</v>
      </c>
    </row>
    <row r="18549" spans="29:33" x14ac:dyDescent="0.25">
      <c r="AC18549">
        <v>18550</v>
      </c>
      <c r="AD18549" s="6" t="s">
        <v>40290</v>
      </c>
      <c r="AE18549" s="6" t="s">
        <v>51605</v>
      </c>
      <c r="AF18549" s="6" t="s">
        <v>90</v>
      </c>
      <c r="AG18549" s="6" t="s">
        <v>40291</v>
      </c>
    </row>
    <row r="18550" spans="29:33" x14ac:dyDescent="0.25">
      <c r="AC18550">
        <v>18551</v>
      </c>
      <c r="AD18550" s="6" t="s">
        <v>40292</v>
      </c>
      <c r="AE18550" s="6" t="s">
        <v>48629</v>
      </c>
      <c r="AF18550" s="6" t="s">
        <v>90</v>
      </c>
      <c r="AG18550" s="6" t="s">
        <v>40293</v>
      </c>
    </row>
    <row r="18551" spans="29:33" x14ac:dyDescent="0.25">
      <c r="AC18551">
        <v>18552</v>
      </c>
      <c r="AD18551" s="6" t="s">
        <v>40294</v>
      </c>
      <c r="AE18551" s="6" t="s">
        <v>51313</v>
      </c>
      <c r="AF18551" s="6" t="s">
        <v>90</v>
      </c>
      <c r="AG18551" s="6" t="s">
        <v>40295</v>
      </c>
    </row>
    <row r="18552" spans="29:33" x14ac:dyDescent="0.25">
      <c r="AC18552">
        <v>18553</v>
      </c>
      <c r="AD18552" s="6" t="s">
        <v>40296</v>
      </c>
      <c r="AE18552" s="6" t="s">
        <v>50329</v>
      </c>
      <c r="AF18552" s="6" t="s">
        <v>90</v>
      </c>
      <c r="AG18552" s="6" t="s">
        <v>40297</v>
      </c>
    </row>
    <row r="18553" spans="29:33" x14ac:dyDescent="0.25">
      <c r="AC18553">
        <v>18554</v>
      </c>
      <c r="AD18553" s="6" t="s">
        <v>40298</v>
      </c>
      <c r="AE18553" s="6" t="s">
        <v>49193</v>
      </c>
      <c r="AF18553" s="6" t="s">
        <v>90</v>
      </c>
      <c r="AG18553" s="6" t="s">
        <v>40299</v>
      </c>
    </row>
    <row r="18554" spans="29:33" x14ac:dyDescent="0.25">
      <c r="AC18554">
        <v>18555</v>
      </c>
      <c r="AD18554" s="6" t="s">
        <v>40300</v>
      </c>
      <c r="AE18554" s="6" t="s">
        <v>51172</v>
      </c>
      <c r="AF18554" s="6" t="s">
        <v>90</v>
      </c>
      <c r="AG18554" s="6" t="s">
        <v>40301</v>
      </c>
    </row>
    <row r="18555" spans="29:33" x14ac:dyDescent="0.25">
      <c r="AC18555">
        <v>18556</v>
      </c>
      <c r="AD18555" s="6" t="s">
        <v>40302</v>
      </c>
      <c r="AE18555" s="6" t="s">
        <v>52334</v>
      </c>
      <c r="AF18555" s="6" t="s">
        <v>90</v>
      </c>
      <c r="AG18555" s="6" t="s">
        <v>40303</v>
      </c>
    </row>
    <row r="18556" spans="29:33" x14ac:dyDescent="0.25">
      <c r="AC18556">
        <v>18557</v>
      </c>
      <c r="AD18556" s="6" t="s">
        <v>40304</v>
      </c>
      <c r="AE18556" s="6" t="s">
        <v>48697</v>
      </c>
      <c r="AF18556" s="6" t="s">
        <v>90</v>
      </c>
      <c r="AG18556" s="6" t="s">
        <v>40305</v>
      </c>
    </row>
    <row r="18557" spans="29:33" x14ac:dyDescent="0.25">
      <c r="AC18557">
        <v>18558</v>
      </c>
      <c r="AD18557" s="6" t="s">
        <v>40306</v>
      </c>
      <c r="AE18557" s="6" t="s">
        <v>48649</v>
      </c>
      <c r="AF18557" s="6" t="s">
        <v>90</v>
      </c>
      <c r="AG18557" s="6" t="s">
        <v>40307</v>
      </c>
    </row>
    <row r="18558" spans="29:33" x14ac:dyDescent="0.25">
      <c r="AC18558">
        <v>18559</v>
      </c>
      <c r="AD18558" s="6" t="s">
        <v>40308</v>
      </c>
      <c r="AE18558" s="6" t="s">
        <v>49721</v>
      </c>
      <c r="AF18558" s="6" t="s">
        <v>90</v>
      </c>
      <c r="AG18558" s="6" t="s">
        <v>40309</v>
      </c>
    </row>
    <row r="18559" spans="29:33" x14ac:dyDescent="0.25">
      <c r="AC18559">
        <v>18560</v>
      </c>
      <c r="AD18559" s="6" t="s">
        <v>40310</v>
      </c>
      <c r="AE18559" s="6" t="s">
        <v>50431</v>
      </c>
      <c r="AF18559" s="6" t="s">
        <v>90</v>
      </c>
      <c r="AG18559" s="6" t="s">
        <v>40311</v>
      </c>
    </row>
    <row r="18560" spans="29:33" x14ac:dyDescent="0.25">
      <c r="AC18560">
        <v>18561</v>
      </c>
      <c r="AD18560" s="6" t="s">
        <v>40312</v>
      </c>
      <c r="AE18560" s="6" t="s">
        <v>51663</v>
      </c>
      <c r="AF18560" s="6" t="s">
        <v>90</v>
      </c>
      <c r="AG18560" s="6" t="s">
        <v>40313</v>
      </c>
    </row>
    <row r="18561" spans="29:33" x14ac:dyDescent="0.25">
      <c r="AC18561">
        <v>18562</v>
      </c>
      <c r="AD18561" s="6" t="s">
        <v>40314</v>
      </c>
      <c r="AE18561" s="6" t="s">
        <v>50856</v>
      </c>
      <c r="AF18561" s="6" t="s">
        <v>90</v>
      </c>
      <c r="AG18561" s="6" t="s">
        <v>40315</v>
      </c>
    </row>
    <row r="18562" spans="29:33" x14ac:dyDescent="0.25">
      <c r="AC18562">
        <v>18563</v>
      </c>
      <c r="AD18562" s="6" t="s">
        <v>40316</v>
      </c>
      <c r="AE18562" s="6" t="s">
        <v>49227</v>
      </c>
      <c r="AF18562" s="6" t="s">
        <v>90</v>
      </c>
      <c r="AG18562" s="6" t="s">
        <v>40317</v>
      </c>
    </row>
    <row r="18563" spans="29:33" x14ac:dyDescent="0.25">
      <c r="AC18563">
        <v>18564</v>
      </c>
      <c r="AD18563" s="6" t="s">
        <v>40318</v>
      </c>
      <c r="AE18563" s="6" t="s">
        <v>52432</v>
      </c>
      <c r="AF18563" s="6" t="s">
        <v>90</v>
      </c>
      <c r="AG18563" s="6" t="s">
        <v>40319</v>
      </c>
    </row>
    <row r="18564" spans="29:33" x14ac:dyDescent="0.25">
      <c r="AC18564">
        <v>18565</v>
      </c>
      <c r="AD18564" s="6" t="s">
        <v>40320</v>
      </c>
      <c r="AE18564" s="6" t="s">
        <v>51894</v>
      </c>
      <c r="AF18564" s="6" t="s">
        <v>90</v>
      </c>
      <c r="AG18564" s="6" t="s">
        <v>40321</v>
      </c>
    </row>
    <row r="18565" spans="29:33" x14ac:dyDescent="0.25">
      <c r="AC18565">
        <v>18566</v>
      </c>
      <c r="AD18565" s="6" t="s">
        <v>40322</v>
      </c>
      <c r="AE18565" s="6" t="s">
        <v>48969</v>
      </c>
      <c r="AF18565" s="6" t="s">
        <v>90</v>
      </c>
      <c r="AG18565" s="6" t="s">
        <v>40323</v>
      </c>
    </row>
    <row r="18566" spans="29:33" x14ac:dyDescent="0.25">
      <c r="AC18566">
        <v>18567</v>
      </c>
      <c r="AD18566" s="6" t="s">
        <v>40324</v>
      </c>
      <c r="AE18566" s="6" t="s">
        <v>49669</v>
      </c>
      <c r="AF18566" s="6" t="s">
        <v>90</v>
      </c>
      <c r="AG18566" s="6" t="s">
        <v>40325</v>
      </c>
    </row>
    <row r="18567" spans="29:33" x14ac:dyDescent="0.25">
      <c r="AC18567">
        <v>18568</v>
      </c>
      <c r="AD18567" s="6" t="s">
        <v>40326</v>
      </c>
      <c r="AE18567" s="6" t="s">
        <v>48872</v>
      </c>
      <c r="AF18567" s="6" t="s">
        <v>90</v>
      </c>
      <c r="AG18567" s="6" t="s">
        <v>40327</v>
      </c>
    </row>
    <row r="18568" spans="29:33" x14ac:dyDescent="0.25">
      <c r="AC18568">
        <v>18569</v>
      </c>
      <c r="AD18568" s="6" t="s">
        <v>40328</v>
      </c>
      <c r="AE18568" s="6" t="s">
        <v>49760</v>
      </c>
      <c r="AF18568" s="6" t="s">
        <v>90</v>
      </c>
      <c r="AG18568" s="6" t="s">
        <v>40329</v>
      </c>
    </row>
    <row r="18569" spans="29:33" x14ac:dyDescent="0.25">
      <c r="AC18569">
        <v>18570</v>
      </c>
      <c r="AD18569" s="6" t="s">
        <v>40330</v>
      </c>
      <c r="AE18569" s="6" t="s">
        <v>48777</v>
      </c>
      <c r="AF18569" s="6" t="s">
        <v>90</v>
      </c>
      <c r="AG18569" s="6" t="s">
        <v>40331</v>
      </c>
    </row>
    <row r="18570" spans="29:33" x14ac:dyDescent="0.25">
      <c r="AC18570">
        <v>18571</v>
      </c>
      <c r="AD18570" s="6" t="s">
        <v>40332</v>
      </c>
      <c r="AE18570" s="6" t="s">
        <v>49146</v>
      </c>
      <c r="AF18570" s="6" t="s">
        <v>90</v>
      </c>
      <c r="AG18570" s="6" t="s">
        <v>40333</v>
      </c>
    </row>
    <row r="18571" spans="29:33" x14ac:dyDescent="0.25">
      <c r="AC18571">
        <v>18572</v>
      </c>
      <c r="AD18571" s="6" t="s">
        <v>40334</v>
      </c>
      <c r="AE18571" s="6" t="s">
        <v>50785</v>
      </c>
      <c r="AF18571" s="6" t="s">
        <v>90</v>
      </c>
      <c r="AG18571" s="6" t="s">
        <v>40335</v>
      </c>
    </row>
    <row r="18572" spans="29:33" x14ac:dyDescent="0.25">
      <c r="AC18572">
        <v>18573</v>
      </c>
      <c r="AD18572" s="6" t="s">
        <v>40336</v>
      </c>
      <c r="AE18572" s="6" t="s">
        <v>48902</v>
      </c>
      <c r="AF18572" s="6" t="s">
        <v>90</v>
      </c>
      <c r="AG18572" s="6" t="s">
        <v>40337</v>
      </c>
    </row>
  </sheetData>
  <mergeCells count="3">
    <mergeCell ref="AC1:AG1"/>
    <mergeCell ref="A1:W1"/>
    <mergeCell ref="AH1:AI1"/>
  </mergeCells>
  <pageMargins left="0.7" right="0.7" top="0.75" bottom="0.75" header="0.3" footer="0.3"/>
  <pageSetup orientation="portrait" horizontalDpi="4294967293" verticalDpi="0"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BAB6-23C5-4BCE-A105-40E0F29EB048}">
  <dimension ref="A1:N90"/>
  <sheetViews>
    <sheetView topLeftCell="A22" workbookViewId="0">
      <selection activeCell="E53" sqref="E53"/>
    </sheetView>
  </sheetViews>
  <sheetFormatPr baseColWidth="10" defaultRowHeight="15" x14ac:dyDescent="0.25"/>
  <cols>
    <col min="1" max="1" width="32.42578125" bestFit="1" customWidth="1"/>
    <col min="2" max="2" width="12.140625" bestFit="1" customWidth="1"/>
    <col min="3" max="3" width="13.140625" bestFit="1" customWidth="1"/>
    <col min="4" max="6" width="12.140625" bestFit="1" customWidth="1"/>
    <col min="7" max="7" width="13.7109375" customWidth="1"/>
    <col min="8" max="8" width="5.140625" customWidth="1"/>
    <col min="9" max="9" width="32.42578125" bestFit="1" customWidth="1"/>
    <col min="10" max="14" width="13" bestFit="1" customWidth="1"/>
    <col min="15" max="15" width="46.42578125" bestFit="1" customWidth="1"/>
    <col min="16" max="20" width="11" bestFit="1" customWidth="1"/>
    <col min="21" max="21" width="13" bestFit="1" customWidth="1"/>
  </cols>
  <sheetData>
    <row r="1" spans="1:14" s="43" customFormat="1" ht="30" customHeight="1" x14ac:dyDescent="0.3">
      <c r="A1" s="44" t="s">
        <v>52865</v>
      </c>
      <c r="B1" s="44"/>
      <c r="C1" s="44"/>
      <c r="D1" s="44"/>
      <c r="E1" s="44"/>
      <c r="F1" s="44"/>
      <c r="G1" s="45"/>
      <c r="I1" s="44" t="s">
        <v>52894</v>
      </c>
      <c r="J1" s="44"/>
      <c r="K1" s="44"/>
      <c r="L1" s="44"/>
      <c r="M1" s="44"/>
      <c r="N1" s="44"/>
    </row>
    <row r="2" spans="1:14" x14ac:dyDescent="0.25">
      <c r="A2" t="s">
        <v>52798</v>
      </c>
      <c r="B2" t="s">
        <v>52793</v>
      </c>
      <c r="C2" t="s">
        <v>52794</v>
      </c>
      <c r="D2" t="s">
        <v>52795</v>
      </c>
      <c r="E2" t="s">
        <v>52796</v>
      </c>
      <c r="F2" t="s">
        <v>52797</v>
      </c>
      <c r="I2" t="s">
        <v>52798</v>
      </c>
      <c r="J2" t="s">
        <v>52794</v>
      </c>
      <c r="K2" t="s">
        <v>52867</v>
      </c>
      <c r="L2" t="s">
        <v>52868</v>
      </c>
      <c r="M2" t="s">
        <v>52869</v>
      </c>
      <c r="N2" t="s">
        <v>52870</v>
      </c>
    </row>
    <row r="3" spans="1:14" x14ac:dyDescent="0.25">
      <c r="A3" s="6" t="s">
        <v>52799</v>
      </c>
      <c r="B3">
        <v>1120</v>
      </c>
      <c r="C3">
        <v>1169</v>
      </c>
      <c r="D3">
        <v>1080</v>
      </c>
      <c r="E3">
        <v>1142</v>
      </c>
      <c r="F3">
        <v>999</v>
      </c>
      <c r="I3" s="6" t="s">
        <v>52799</v>
      </c>
      <c r="J3">
        <v>1169</v>
      </c>
      <c r="K3">
        <v>1389</v>
      </c>
      <c r="L3">
        <v>3779</v>
      </c>
      <c r="M3">
        <v>244</v>
      </c>
      <c r="N3">
        <v>273</v>
      </c>
    </row>
    <row r="4" spans="1:14" x14ac:dyDescent="0.25">
      <c r="A4" s="6" t="s">
        <v>52800</v>
      </c>
      <c r="B4">
        <v>543</v>
      </c>
      <c r="C4">
        <v>611</v>
      </c>
      <c r="D4">
        <v>506</v>
      </c>
      <c r="E4">
        <v>494</v>
      </c>
      <c r="F4">
        <v>450</v>
      </c>
      <c r="I4" s="6" t="s">
        <v>52800</v>
      </c>
      <c r="J4">
        <v>611</v>
      </c>
      <c r="K4">
        <v>472</v>
      </c>
      <c r="L4">
        <v>338</v>
      </c>
      <c r="M4">
        <v>54</v>
      </c>
      <c r="N4">
        <v>60</v>
      </c>
    </row>
    <row r="5" spans="1:14" x14ac:dyDescent="0.25">
      <c r="A5" s="6" t="s">
        <v>52801</v>
      </c>
      <c r="B5">
        <v>0</v>
      </c>
      <c r="C5">
        <v>0</v>
      </c>
      <c r="D5">
        <v>0</v>
      </c>
      <c r="E5">
        <v>0</v>
      </c>
      <c r="F5">
        <v>0</v>
      </c>
      <c r="I5" s="6" t="s">
        <v>52801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s="6" t="s">
        <v>52802</v>
      </c>
      <c r="B6">
        <v>57</v>
      </c>
      <c r="C6">
        <v>59</v>
      </c>
      <c r="D6">
        <v>46</v>
      </c>
      <c r="E6">
        <v>47</v>
      </c>
      <c r="F6">
        <v>44</v>
      </c>
      <c r="I6" s="6" t="s">
        <v>52802</v>
      </c>
      <c r="J6">
        <v>59</v>
      </c>
      <c r="K6">
        <v>42</v>
      </c>
      <c r="L6">
        <v>44</v>
      </c>
      <c r="M6">
        <v>18</v>
      </c>
      <c r="N6">
        <v>21</v>
      </c>
    </row>
    <row r="7" spans="1:14" x14ac:dyDescent="0.25">
      <c r="A7" s="6" t="s">
        <v>52803</v>
      </c>
      <c r="B7">
        <v>291</v>
      </c>
      <c r="C7">
        <v>263</v>
      </c>
      <c r="D7">
        <v>304</v>
      </c>
      <c r="E7">
        <v>3217</v>
      </c>
      <c r="F7">
        <v>3627</v>
      </c>
      <c r="I7" s="6" t="s">
        <v>52803</v>
      </c>
      <c r="J7">
        <v>263</v>
      </c>
      <c r="K7">
        <v>4061</v>
      </c>
      <c r="L7">
        <v>2506</v>
      </c>
      <c r="M7">
        <v>288</v>
      </c>
      <c r="N7">
        <v>220</v>
      </c>
    </row>
    <row r="8" spans="1:14" x14ac:dyDescent="0.25">
      <c r="A8" s="6" t="s">
        <v>52804</v>
      </c>
      <c r="B8">
        <v>2011</v>
      </c>
      <c r="C8">
        <v>2102</v>
      </c>
      <c r="D8">
        <v>1936</v>
      </c>
      <c r="E8">
        <v>4900</v>
      </c>
      <c r="F8">
        <v>5120</v>
      </c>
      <c r="I8" s="6" t="s">
        <v>52804</v>
      </c>
      <c r="J8">
        <v>2102</v>
      </c>
      <c r="K8">
        <v>5964</v>
      </c>
      <c r="L8">
        <v>6667</v>
      </c>
      <c r="M8">
        <v>605</v>
      </c>
      <c r="N8">
        <v>573</v>
      </c>
    </row>
    <row r="9" spans="1:14" x14ac:dyDescent="0.25">
      <c r="A9" s="6" t="s">
        <v>52805</v>
      </c>
      <c r="B9">
        <v>14608</v>
      </c>
      <c r="C9">
        <v>14598</v>
      </c>
      <c r="D9">
        <v>14592</v>
      </c>
      <c r="E9">
        <v>14606</v>
      </c>
      <c r="F9">
        <v>14637</v>
      </c>
      <c r="I9" s="6" t="s">
        <v>52805</v>
      </c>
      <c r="J9">
        <v>14598</v>
      </c>
      <c r="K9">
        <v>14601</v>
      </c>
      <c r="L9">
        <v>14333</v>
      </c>
      <c r="M9">
        <v>2615</v>
      </c>
      <c r="N9">
        <v>2883</v>
      </c>
    </row>
    <row r="10" spans="1:14" x14ac:dyDescent="0.25">
      <c r="A10" s="6" t="s">
        <v>52806</v>
      </c>
      <c r="B10">
        <v>91</v>
      </c>
      <c r="C10">
        <v>94</v>
      </c>
      <c r="D10">
        <v>96</v>
      </c>
      <c r="E10">
        <v>96</v>
      </c>
      <c r="F10">
        <v>97</v>
      </c>
      <c r="I10" s="6" t="s">
        <v>52806</v>
      </c>
      <c r="J10">
        <v>94</v>
      </c>
      <c r="K10">
        <v>158</v>
      </c>
      <c r="L10">
        <v>173</v>
      </c>
      <c r="M10">
        <v>136</v>
      </c>
      <c r="N10">
        <v>0</v>
      </c>
    </row>
    <row r="11" spans="1:14" x14ac:dyDescent="0.25">
      <c r="A11" s="6" t="s">
        <v>52807</v>
      </c>
      <c r="B11">
        <v>0</v>
      </c>
      <c r="C11">
        <v>0</v>
      </c>
      <c r="D11">
        <v>0</v>
      </c>
      <c r="E11">
        <v>0</v>
      </c>
      <c r="F11">
        <v>0</v>
      </c>
      <c r="I11" s="6" t="s">
        <v>52807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6" t="s">
        <v>52808</v>
      </c>
      <c r="B12">
        <v>0</v>
      </c>
      <c r="C12">
        <v>0</v>
      </c>
      <c r="D12">
        <v>0</v>
      </c>
      <c r="E12">
        <v>0</v>
      </c>
      <c r="F12">
        <v>0</v>
      </c>
      <c r="I12" s="6" t="s">
        <v>52808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6" t="s">
        <v>52809</v>
      </c>
      <c r="B13">
        <v>15682</v>
      </c>
      <c r="C13">
        <v>15718</v>
      </c>
      <c r="D13">
        <v>15861</v>
      </c>
      <c r="E13">
        <v>15894</v>
      </c>
      <c r="F13">
        <v>15945</v>
      </c>
      <c r="I13" s="6" t="s">
        <v>52809</v>
      </c>
      <c r="J13">
        <v>15718</v>
      </c>
      <c r="K13">
        <v>15996</v>
      </c>
      <c r="L13">
        <v>13976</v>
      </c>
      <c r="M13">
        <v>2021</v>
      </c>
      <c r="N13">
        <v>2370</v>
      </c>
    </row>
    <row r="14" spans="1:14" x14ac:dyDescent="0.25">
      <c r="A14" s="6" t="s">
        <v>52810</v>
      </c>
      <c r="B14">
        <v>957</v>
      </c>
      <c r="C14">
        <v>1015</v>
      </c>
      <c r="D14">
        <v>1109</v>
      </c>
      <c r="E14">
        <v>1174</v>
      </c>
      <c r="F14">
        <v>1274</v>
      </c>
      <c r="I14" s="6" t="s">
        <v>52810</v>
      </c>
      <c r="J14">
        <v>1015</v>
      </c>
      <c r="K14">
        <v>1312</v>
      </c>
      <c r="L14">
        <v>1236</v>
      </c>
      <c r="M14">
        <v>76</v>
      </c>
      <c r="N14">
        <v>85</v>
      </c>
    </row>
    <row r="15" spans="1:14" x14ac:dyDescent="0.25">
      <c r="A15" s="6" t="s">
        <v>52811</v>
      </c>
      <c r="B15">
        <v>33349</v>
      </c>
      <c r="C15">
        <v>33527</v>
      </c>
      <c r="D15">
        <v>33594</v>
      </c>
      <c r="E15">
        <v>36670</v>
      </c>
      <c r="F15">
        <v>37073</v>
      </c>
      <c r="I15" s="6" t="s">
        <v>52811</v>
      </c>
      <c r="J15">
        <v>33527</v>
      </c>
      <c r="K15">
        <v>38031</v>
      </c>
      <c r="L15">
        <v>36385</v>
      </c>
      <c r="M15">
        <v>5641</v>
      </c>
      <c r="N15">
        <v>5911</v>
      </c>
    </row>
    <row r="16" spans="1:14" x14ac:dyDescent="0.25">
      <c r="A16" t="s">
        <v>52812</v>
      </c>
      <c r="B16" t="s">
        <v>52793</v>
      </c>
      <c r="C16" t="s">
        <v>52794</v>
      </c>
      <c r="D16" t="s">
        <v>52795</v>
      </c>
      <c r="E16" t="s">
        <v>52796</v>
      </c>
      <c r="F16" t="s">
        <v>52797</v>
      </c>
      <c r="I16" t="s">
        <v>52812</v>
      </c>
      <c r="J16" t="s">
        <v>52794</v>
      </c>
      <c r="K16" t="s">
        <v>52867</v>
      </c>
      <c r="L16" t="s">
        <v>52868</v>
      </c>
      <c r="M16" t="s">
        <v>52869</v>
      </c>
      <c r="N16" t="s">
        <v>52870</v>
      </c>
    </row>
    <row r="17" spans="1:14" x14ac:dyDescent="0.25">
      <c r="A17" s="6" t="s">
        <v>52813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/>
      <c r="I17" s="6" t="s">
        <v>52813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6" t="s">
        <v>52814</v>
      </c>
      <c r="B18" s="6">
        <v>285</v>
      </c>
      <c r="C18" s="6">
        <v>314</v>
      </c>
      <c r="D18" s="6">
        <v>300</v>
      </c>
      <c r="E18" s="6">
        <v>323</v>
      </c>
      <c r="F18" s="6">
        <v>528</v>
      </c>
      <c r="G18" s="6"/>
      <c r="I18" s="6" t="s">
        <v>52814</v>
      </c>
      <c r="J18">
        <v>314</v>
      </c>
      <c r="K18">
        <v>254</v>
      </c>
      <c r="L18">
        <v>165</v>
      </c>
      <c r="M18">
        <v>62</v>
      </c>
      <c r="N18">
        <v>59</v>
      </c>
    </row>
    <row r="19" spans="1:14" x14ac:dyDescent="0.25">
      <c r="A19" s="6" t="s">
        <v>52815</v>
      </c>
      <c r="B19" s="6">
        <v>68</v>
      </c>
      <c r="C19" s="6">
        <v>108</v>
      </c>
      <c r="D19" s="6">
        <v>70</v>
      </c>
      <c r="E19" s="6">
        <v>70</v>
      </c>
      <c r="F19" s="6">
        <v>70</v>
      </c>
      <c r="G19" s="6"/>
      <c r="I19" s="6" t="s">
        <v>52815</v>
      </c>
      <c r="J19">
        <v>108</v>
      </c>
      <c r="K19">
        <v>70</v>
      </c>
      <c r="L19">
        <v>67</v>
      </c>
      <c r="M19">
        <v>246</v>
      </c>
      <c r="N19">
        <v>0</v>
      </c>
    </row>
    <row r="20" spans="1:14" x14ac:dyDescent="0.25">
      <c r="A20" s="6" t="s">
        <v>52816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/>
      <c r="I20" s="6" t="s">
        <v>52816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s="6" t="s">
        <v>52817</v>
      </c>
      <c r="B21" s="6">
        <v>1772</v>
      </c>
      <c r="C21" s="6">
        <v>1928</v>
      </c>
      <c r="D21" s="6">
        <v>1827</v>
      </c>
      <c r="E21" s="6">
        <v>1818</v>
      </c>
      <c r="F21" s="6">
        <v>1750</v>
      </c>
      <c r="G21" s="6"/>
      <c r="I21" s="6" t="s">
        <v>52817</v>
      </c>
      <c r="J21">
        <v>1928</v>
      </c>
      <c r="K21">
        <v>1973</v>
      </c>
      <c r="L21">
        <v>1239</v>
      </c>
      <c r="M21">
        <v>262</v>
      </c>
      <c r="N21">
        <v>242</v>
      </c>
    </row>
    <row r="22" spans="1:14" x14ac:dyDescent="0.25">
      <c r="A22" s="6" t="s">
        <v>52818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/>
      <c r="I22" s="6" t="s">
        <v>52818</v>
      </c>
      <c r="J22">
        <v>0</v>
      </c>
      <c r="K22">
        <v>0</v>
      </c>
      <c r="L22">
        <v>0</v>
      </c>
      <c r="M22">
        <v>24</v>
      </c>
      <c r="N22">
        <v>47</v>
      </c>
    </row>
    <row r="23" spans="1:14" x14ac:dyDescent="0.25">
      <c r="A23" s="6" t="s">
        <v>52819</v>
      </c>
      <c r="B23" s="6">
        <v>252</v>
      </c>
      <c r="C23" s="6">
        <v>318</v>
      </c>
      <c r="D23" s="6">
        <v>229</v>
      </c>
      <c r="E23" s="6">
        <v>2686</v>
      </c>
      <c r="F23" s="6">
        <v>2797</v>
      </c>
      <c r="G23" s="6"/>
      <c r="I23" s="6" t="s">
        <v>52819</v>
      </c>
      <c r="J23">
        <v>318</v>
      </c>
      <c r="K23">
        <v>3000</v>
      </c>
      <c r="L23">
        <v>1114</v>
      </c>
      <c r="M23">
        <v>74</v>
      </c>
      <c r="N23">
        <v>53</v>
      </c>
    </row>
    <row r="24" spans="1:14" x14ac:dyDescent="0.25">
      <c r="A24" s="6" t="s">
        <v>52820</v>
      </c>
      <c r="B24" s="6">
        <v>2377</v>
      </c>
      <c r="C24" s="6">
        <v>2668</v>
      </c>
      <c r="D24" s="6">
        <v>2426</v>
      </c>
      <c r="E24" s="6">
        <v>4897</v>
      </c>
      <c r="F24" s="6">
        <v>5145</v>
      </c>
      <c r="G24" s="6"/>
      <c r="I24" s="6" t="s">
        <v>52820</v>
      </c>
      <c r="J24">
        <v>2668</v>
      </c>
      <c r="K24">
        <v>5297</v>
      </c>
      <c r="L24">
        <v>2585</v>
      </c>
      <c r="M24">
        <v>688</v>
      </c>
      <c r="N24">
        <v>402</v>
      </c>
    </row>
    <row r="25" spans="1:14" x14ac:dyDescent="0.25">
      <c r="A25" s="6" t="s">
        <v>52821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/>
      <c r="I25" s="6" t="s">
        <v>52821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6" t="s">
        <v>52822</v>
      </c>
      <c r="B26" s="6">
        <v>931</v>
      </c>
      <c r="C26" s="6">
        <v>987</v>
      </c>
      <c r="D26" s="6">
        <v>982</v>
      </c>
      <c r="E26" s="6">
        <v>980</v>
      </c>
      <c r="F26" s="6">
        <v>929</v>
      </c>
      <c r="G26" s="6"/>
      <c r="I26" s="6" t="s">
        <v>52822</v>
      </c>
      <c r="J26">
        <v>987</v>
      </c>
      <c r="K26">
        <v>1111</v>
      </c>
      <c r="L26">
        <v>1166</v>
      </c>
      <c r="M26">
        <v>197</v>
      </c>
      <c r="N26">
        <v>200</v>
      </c>
    </row>
    <row r="27" spans="1:14" x14ac:dyDescent="0.25">
      <c r="A27" s="6" t="s">
        <v>52823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/>
      <c r="I27" s="6" t="s">
        <v>52823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s="6" t="s">
        <v>52824</v>
      </c>
      <c r="B28" s="6">
        <v>12904</v>
      </c>
      <c r="C28" s="6">
        <v>12659</v>
      </c>
      <c r="D28" s="6">
        <v>12857</v>
      </c>
      <c r="E28" s="6">
        <v>13668</v>
      </c>
      <c r="F28" s="6">
        <v>13741</v>
      </c>
      <c r="G28" s="6"/>
      <c r="I28" s="6" t="s">
        <v>52824</v>
      </c>
      <c r="J28">
        <v>12659</v>
      </c>
      <c r="K28">
        <v>13722</v>
      </c>
      <c r="L28">
        <v>14073</v>
      </c>
      <c r="M28">
        <v>2325</v>
      </c>
      <c r="N28">
        <v>3261</v>
      </c>
    </row>
    <row r="29" spans="1:14" x14ac:dyDescent="0.25">
      <c r="A29" s="6" t="s">
        <v>52825</v>
      </c>
      <c r="B29" s="6">
        <v>12648</v>
      </c>
      <c r="C29" s="6">
        <v>0</v>
      </c>
      <c r="D29" s="6">
        <v>12565</v>
      </c>
      <c r="E29" s="6">
        <v>12523</v>
      </c>
      <c r="F29" s="6">
        <v>12483</v>
      </c>
      <c r="G29" s="6"/>
      <c r="I29" s="6" t="s">
        <v>52825</v>
      </c>
      <c r="J29">
        <v>0</v>
      </c>
      <c r="K29">
        <v>0</v>
      </c>
      <c r="L29">
        <v>0</v>
      </c>
      <c r="M29">
        <v>971</v>
      </c>
      <c r="N29">
        <v>960</v>
      </c>
    </row>
    <row r="30" spans="1:14" x14ac:dyDescent="0.25">
      <c r="A30" s="6" t="s">
        <v>52826</v>
      </c>
      <c r="B30" s="6">
        <v>854</v>
      </c>
      <c r="C30" s="6"/>
      <c r="D30" s="6">
        <v>872</v>
      </c>
      <c r="E30" s="6">
        <v>891</v>
      </c>
      <c r="F30" s="6">
        <v>929</v>
      </c>
      <c r="G30" s="6"/>
      <c r="I30" s="6" t="s">
        <v>52826</v>
      </c>
      <c r="J30">
        <v>852</v>
      </c>
      <c r="K30">
        <v>936</v>
      </c>
      <c r="L30">
        <v>1232</v>
      </c>
      <c r="M30">
        <v>166</v>
      </c>
      <c r="N30">
        <v>59</v>
      </c>
    </row>
    <row r="31" spans="1:14" x14ac:dyDescent="0.25">
      <c r="A31" s="6" t="s">
        <v>52827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/>
      <c r="I31" s="6" t="s">
        <v>52827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s="6" t="s">
        <v>52828</v>
      </c>
      <c r="B32" s="6">
        <v>29714</v>
      </c>
      <c r="C32" s="6">
        <v>29776</v>
      </c>
      <c r="D32" s="6">
        <v>29702</v>
      </c>
      <c r="E32" s="6">
        <v>32959</v>
      </c>
      <c r="F32" s="6">
        <v>33227</v>
      </c>
      <c r="G32" s="6"/>
      <c r="I32" s="6" t="s">
        <v>52828</v>
      </c>
      <c r="J32">
        <v>29776</v>
      </c>
      <c r="K32">
        <v>33490</v>
      </c>
      <c r="L32">
        <v>31351</v>
      </c>
      <c r="M32">
        <v>4523</v>
      </c>
      <c r="N32">
        <v>4882</v>
      </c>
    </row>
    <row r="33" spans="1:14" x14ac:dyDescent="0.25">
      <c r="A33" t="s">
        <v>52829</v>
      </c>
      <c r="B33" t="s">
        <v>52793</v>
      </c>
      <c r="C33" t="s">
        <v>52794</v>
      </c>
      <c r="D33" t="s">
        <v>52795</v>
      </c>
      <c r="E33" t="s">
        <v>52796</v>
      </c>
      <c r="F33" t="s">
        <v>52797</v>
      </c>
      <c r="I33" t="s">
        <v>52829</v>
      </c>
      <c r="J33" t="s">
        <v>52794</v>
      </c>
      <c r="K33" t="s">
        <v>52867</v>
      </c>
      <c r="L33" t="s">
        <v>52868</v>
      </c>
      <c r="M33" t="s">
        <v>52869</v>
      </c>
      <c r="N33" t="s">
        <v>52870</v>
      </c>
    </row>
    <row r="34" spans="1:14" x14ac:dyDescent="0.25">
      <c r="A34" s="6" t="s">
        <v>52830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/>
      <c r="I34" s="6" t="s">
        <v>52830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6" t="s">
        <v>52831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/>
      <c r="I35" s="6" t="s">
        <v>52831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6" t="s">
        <v>52832</v>
      </c>
      <c r="B36" s="6">
        <v>6967</v>
      </c>
      <c r="C36" s="6">
        <v>6953</v>
      </c>
      <c r="D36" s="6">
        <v>6929</v>
      </c>
      <c r="E36" s="6">
        <v>6905</v>
      </c>
      <c r="F36" s="6">
        <v>6882</v>
      </c>
      <c r="G36" s="6"/>
      <c r="I36" s="6" t="s">
        <v>52832</v>
      </c>
      <c r="J36">
        <v>6953</v>
      </c>
      <c r="K36">
        <v>6877</v>
      </c>
      <c r="L36">
        <v>6382</v>
      </c>
      <c r="M36">
        <v>760</v>
      </c>
      <c r="N36">
        <v>748</v>
      </c>
    </row>
    <row r="37" spans="1:14" x14ac:dyDescent="0.25">
      <c r="A37" s="6" t="s">
        <v>52833</v>
      </c>
      <c r="B37" s="6">
        <v>-3445</v>
      </c>
      <c r="C37" s="6">
        <v>-3309</v>
      </c>
      <c r="D37" s="6">
        <v>-3161</v>
      </c>
      <c r="E37" s="6">
        <v>-3213</v>
      </c>
      <c r="F37" s="6">
        <v>-3090</v>
      </c>
      <c r="G37" s="6"/>
      <c r="I37" s="6" t="s">
        <v>52833</v>
      </c>
      <c r="J37">
        <v>-3309</v>
      </c>
      <c r="K37">
        <v>-2410</v>
      </c>
      <c r="L37">
        <v>-1391</v>
      </c>
      <c r="M37">
        <v>366</v>
      </c>
      <c r="N37">
        <v>290</v>
      </c>
    </row>
    <row r="38" spans="1:14" x14ac:dyDescent="0.25">
      <c r="A38" s="6" t="s">
        <v>52834</v>
      </c>
      <c r="B38" s="6">
        <v>136</v>
      </c>
      <c r="C38" s="6">
        <v>130</v>
      </c>
      <c r="D38" s="6">
        <v>147</v>
      </c>
      <c r="E38" s="6">
        <v>42</v>
      </c>
      <c r="F38" s="6">
        <v>77</v>
      </c>
      <c r="G38" s="6"/>
      <c r="I38" s="6" t="s">
        <v>52834</v>
      </c>
      <c r="J38">
        <v>130</v>
      </c>
      <c r="K38">
        <v>97</v>
      </c>
      <c r="L38">
        <v>52</v>
      </c>
      <c r="M38">
        <v>0</v>
      </c>
      <c r="N38">
        <v>0</v>
      </c>
    </row>
    <row r="39" spans="1:14" x14ac:dyDescent="0.25">
      <c r="A39" s="6" t="s">
        <v>52835</v>
      </c>
      <c r="B39" s="6">
        <v>23</v>
      </c>
      <c r="C39" s="6">
        <v>23</v>
      </c>
      <c r="D39" s="6">
        <v>23</v>
      </c>
      <c r="E39" s="6">
        <v>23</v>
      </c>
      <c r="F39" s="6">
        <v>23</v>
      </c>
      <c r="G39" s="6"/>
      <c r="I39" s="6" t="s">
        <v>52835</v>
      </c>
      <c r="J39">
        <v>23</v>
      </c>
      <c r="K39">
        <v>23</v>
      </c>
      <c r="L39">
        <v>9</v>
      </c>
      <c r="M39">
        <v>9</v>
      </c>
      <c r="N39">
        <v>9</v>
      </c>
    </row>
    <row r="40" spans="1:14" x14ac:dyDescent="0.25">
      <c r="A40" s="6" t="s">
        <v>52836</v>
      </c>
      <c r="B40" s="6">
        <v>3635</v>
      </c>
      <c r="C40" s="6">
        <v>3751</v>
      </c>
      <c r="D40" s="6">
        <v>3892</v>
      </c>
      <c r="E40" s="6">
        <v>3711</v>
      </c>
      <c r="F40" s="6">
        <v>3846</v>
      </c>
      <c r="G40" s="6"/>
      <c r="I40" s="6" t="s">
        <v>52836</v>
      </c>
      <c r="J40">
        <v>3751</v>
      </c>
      <c r="K40">
        <v>4541</v>
      </c>
      <c r="L40">
        <v>5034</v>
      </c>
      <c r="M40">
        <v>1117</v>
      </c>
      <c r="N40">
        <v>1029</v>
      </c>
    </row>
    <row r="41" spans="1:14" x14ac:dyDescent="0.25">
      <c r="A41" s="6" t="s">
        <v>52837</v>
      </c>
      <c r="B41" s="6">
        <v>33349</v>
      </c>
      <c r="C41" s="6">
        <v>33527</v>
      </c>
      <c r="D41" s="6">
        <v>33594</v>
      </c>
      <c r="E41" s="6">
        <v>36670</v>
      </c>
      <c r="F41" s="6">
        <v>37073</v>
      </c>
      <c r="G41" s="6"/>
      <c r="I41" s="6" t="s">
        <v>52837</v>
      </c>
      <c r="J41">
        <v>33527</v>
      </c>
      <c r="K41">
        <v>38031</v>
      </c>
      <c r="L41">
        <v>36385</v>
      </c>
      <c r="M41">
        <v>5641</v>
      </c>
      <c r="N41">
        <v>5911</v>
      </c>
    </row>
    <row r="42" spans="1:14" x14ac:dyDescent="0.25">
      <c r="A42" s="6" t="s">
        <v>52838</v>
      </c>
      <c r="B42" s="6">
        <v>3635</v>
      </c>
      <c r="C42" s="6">
        <v>3751</v>
      </c>
      <c r="D42" s="6">
        <v>3892</v>
      </c>
      <c r="E42" s="6">
        <v>3711</v>
      </c>
      <c r="F42" s="6">
        <v>3846</v>
      </c>
      <c r="G42" s="6"/>
      <c r="I42" s="6" t="s">
        <v>52838</v>
      </c>
      <c r="J42">
        <v>3751</v>
      </c>
      <c r="K42">
        <v>4541</v>
      </c>
      <c r="L42">
        <v>5034</v>
      </c>
      <c r="M42">
        <v>1117</v>
      </c>
      <c r="N42">
        <v>1029</v>
      </c>
    </row>
    <row r="43" spans="1:14" x14ac:dyDescent="0.25">
      <c r="A43" s="6" t="s">
        <v>52839</v>
      </c>
      <c r="B43" s="6">
        <v>215.2</v>
      </c>
      <c r="C43" s="6">
        <v>214.5</v>
      </c>
      <c r="D43" s="6">
        <v>214.5</v>
      </c>
      <c r="E43" s="6">
        <v>214.4</v>
      </c>
      <c r="F43" s="6">
        <v>214.3</v>
      </c>
      <c r="G43" s="6"/>
      <c r="I43" s="6" t="s">
        <v>52839</v>
      </c>
      <c r="J43">
        <v>214.5</v>
      </c>
      <c r="K43">
        <v>213.7</v>
      </c>
      <c r="L43">
        <v>208.2</v>
      </c>
      <c r="M43">
        <v>77.7</v>
      </c>
      <c r="N43">
        <v>77.3</v>
      </c>
    </row>
    <row r="44" spans="1:14" x14ac:dyDescent="0.25">
      <c r="A44" s="6" t="s">
        <v>52840</v>
      </c>
      <c r="B44" s="6">
        <v>16.89</v>
      </c>
      <c r="C44" s="6">
        <v>17.489999999999998</v>
      </c>
      <c r="D44" s="6">
        <v>18.14</v>
      </c>
      <c r="E44" s="6">
        <v>17.309999999999999</v>
      </c>
      <c r="F44" s="6">
        <v>17.95</v>
      </c>
      <c r="G44" s="6"/>
      <c r="I44" s="6" t="s">
        <v>52840</v>
      </c>
      <c r="J44">
        <v>17.489999999999998</v>
      </c>
      <c r="K44">
        <v>21.25</v>
      </c>
      <c r="L44">
        <v>24.18</v>
      </c>
      <c r="M44">
        <v>14.38</v>
      </c>
      <c r="N44">
        <v>13.31</v>
      </c>
    </row>
    <row r="45" spans="1:14" ht="18.75" x14ac:dyDescent="0.25">
      <c r="A45" s="44" t="s">
        <v>52866</v>
      </c>
      <c r="B45" s="44"/>
      <c r="C45" s="44"/>
      <c r="D45" s="44"/>
      <c r="E45" s="44"/>
      <c r="F45" s="44"/>
      <c r="G45" s="45"/>
      <c r="I45" s="44" t="s">
        <v>52895</v>
      </c>
      <c r="J45" s="44"/>
      <c r="K45" s="44"/>
      <c r="L45" s="44"/>
      <c r="M45" s="44"/>
      <c r="N45" s="44"/>
    </row>
    <row r="46" spans="1:14" x14ac:dyDescent="0.25">
      <c r="A46" t="s">
        <v>52846</v>
      </c>
      <c r="B46" t="s">
        <v>52841</v>
      </c>
      <c r="C46" t="s">
        <v>52842</v>
      </c>
      <c r="D46" t="s">
        <v>52843</v>
      </c>
      <c r="E46" t="s">
        <v>52844</v>
      </c>
      <c r="F46" t="s">
        <v>52845</v>
      </c>
      <c r="G46" s="9" t="s">
        <v>52911</v>
      </c>
      <c r="I46" t="s">
        <v>52846</v>
      </c>
      <c r="J46" t="s">
        <v>52842</v>
      </c>
      <c r="K46" t="s">
        <v>52896</v>
      </c>
      <c r="L46" t="s">
        <v>52897</v>
      </c>
      <c r="M46" t="s">
        <v>52898</v>
      </c>
      <c r="N46" t="s">
        <v>52899</v>
      </c>
    </row>
    <row r="47" spans="1:14" x14ac:dyDescent="0.25">
      <c r="A47" s="6" t="s">
        <v>52846</v>
      </c>
      <c r="B47">
        <v>2830</v>
      </c>
      <c r="C47">
        <v>2821</v>
      </c>
      <c r="D47">
        <v>2887</v>
      </c>
      <c r="E47">
        <v>2821</v>
      </c>
      <c r="F47">
        <v>2292</v>
      </c>
      <c r="G47">
        <f>ZacksQuarterlyIncomes[[#This Row],[3/31/23]]+ZacksQuarterlyIncomes[[#This Row],[12/31/22]]+ZacksQuarterlyIncomes[[#This Row],[9/30/22]]+ZacksQuarterlyIncomes[[#This Row],[6/30/22]]</f>
        <v>11359</v>
      </c>
      <c r="I47" s="6" t="s">
        <v>52846</v>
      </c>
      <c r="J47">
        <v>10821</v>
      </c>
      <c r="K47">
        <v>9570</v>
      </c>
      <c r="L47">
        <v>3474</v>
      </c>
      <c r="M47">
        <v>2528</v>
      </c>
      <c r="N47">
        <v>2056</v>
      </c>
    </row>
    <row r="48" spans="1:14" x14ac:dyDescent="0.25">
      <c r="A48" s="6" t="s">
        <v>52847</v>
      </c>
      <c r="B48">
        <v>1216</v>
      </c>
      <c r="C48">
        <v>1188</v>
      </c>
      <c r="D48">
        <v>1220</v>
      </c>
      <c r="E48">
        <v>1201</v>
      </c>
      <c r="F48">
        <v>1381</v>
      </c>
      <c r="G48">
        <f>ZacksQuarterlyIncomes[[#This Row],[3/31/23]]+ZacksQuarterlyIncomes[[#This Row],[12/31/22]]+ZacksQuarterlyIncomes[[#This Row],[9/30/22]]+ZacksQuarterlyIncomes[[#This Row],[6/30/22]]</f>
        <v>4825</v>
      </c>
      <c r="I48" s="6" t="s">
        <v>52847</v>
      </c>
      <c r="J48">
        <v>4990</v>
      </c>
      <c r="K48">
        <v>4274</v>
      </c>
      <c r="L48">
        <v>1628</v>
      </c>
      <c r="M48">
        <v>1140</v>
      </c>
      <c r="N48">
        <v>1017</v>
      </c>
    </row>
    <row r="49" spans="1:14" x14ac:dyDescent="0.25">
      <c r="A49" s="6" t="s">
        <v>52848</v>
      </c>
      <c r="B49">
        <v>1614</v>
      </c>
      <c r="C49">
        <v>1633</v>
      </c>
      <c r="D49">
        <v>1667</v>
      </c>
      <c r="E49">
        <v>1620</v>
      </c>
      <c r="F49">
        <v>911</v>
      </c>
      <c r="G49">
        <f>ZacksQuarterlyIncomes[[#This Row],[3/31/23]]+ZacksQuarterlyIncomes[[#This Row],[12/31/22]]+ZacksQuarterlyIncomes[[#This Row],[9/30/22]]+ZacksQuarterlyIncomes[[#This Row],[6/30/22]]</f>
        <v>6534</v>
      </c>
      <c r="I49" s="6" t="s">
        <v>52848</v>
      </c>
      <c r="J49">
        <v>5831</v>
      </c>
      <c r="K49">
        <v>5296</v>
      </c>
      <c r="L49">
        <v>1846</v>
      </c>
      <c r="M49">
        <v>1388</v>
      </c>
      <c r="N49">
        <v>1039</v>
      </c>
    </row>
    <row r="50" spans="1:14" x14ac:dyDescent="0.25">
      <c r="A50" s="6" t="s">
        <v>52849</v>
      </c>
      <c r="B50">
        <v>1011</v>
      </c>
      <c r="C50">
        <v>1145</v>
      </c>
      <c r="D50">
        <v>1008</v>
      </c>
      <c r="E50">
        <v>1018</v>
      </c>
      <c r="F50">
        <v>921</v>
      </c>
      <c r="G50">
        <f>ZacksQuarterlyIncomes[[#This Row],[3/31/23]]+ZacksQuarterlyIncomes[[#This Row],[12/31/22]]+ZacksQuarterlyIncomes[[#This Row],[9/30/22]]+ZacksQuarterlyIncomes[[#This Row],[6/30/22]]</f>
        <v>4182</v>
      </c>
      <c r="I50" s="6" t="s">
        <v>52900</v>
      </c>
      <c r="J50">
        <v>4092</v>
      </c>
      <c r="K50">
        <v>3836</v>
      </c>
      <c r="L50">
        <v>2283</v>
      </c>
      <c r="M50">
        <v>978</v>
      </c>
      <c r="N50">
        <v>729</v>
      </c>
    </row>
    <row r="51" spans="1:14" x14ac:dyDescent="0.25">
      <c r="A51" s="6" t="s">
        <v>52850</v>
      </c>
      <c r="B51">
        <v>603</v>
      </c>
      <c r="C51">
        <v>488</v>
      </c>
      <c r="D51">
        <v>659</v>
      </c>
      <c r="E51">
        <v>602</v>
      </c>
      <c r="F51">
        <v>-10</v>
      </c>
      <c r="G51">
        <f>ZacksQuarterlyIncomes[[#This Row],[3/31/23]]+ZacksQuarterlyIncomes[[#This Row],[12/31/22]]+ZacksQuarterlyIncomes[[#This Row],[9/30/22]]+ZacksQuarterlyIncomes[[#This Row],[6/30/22]]</f>
        <v>2352</v>
      </c>
      <c r="I51" s="6" t="s">
        <v>52901</v>
      </c>
      <c r="J51">
        <v>1739</v>
      </c>
      <c r="K51">
        <v>1460</v>
      </c>
      <c r="L51">
        <v>-437</v>
      </c>
      <c r="M51">
        <v>410</v>
      </c>
      <c r="N51">
        <v>310</v>
      </c>
    </row>
    <row r="52" spans="1:14" x14ac:dyDescent="0.25">
      <c r="A52" s="6" t="s">
        <v>52851</v>
      </c>
      <c r="B52">
        <v>-194</v>
      </c>
      <c r="C52">
        <v>-59</v>
      </c>
      <c r="D52">
        <v>-29</v>
      </c>
      <c r="E52">
        <v>45</v>
      </c>
      <c r="F52">
        <v>4</v>
      </c>
      <c r="G52">
        <f>ZacksQuarterlyIncomes[[#This Row],[3/31/23]]+ZacksQuarterlyIncomes[[#This Row],[12/31/22]]+ZacksQuarterlyIncomes[[#This Row],[9/30/22]]+ZacksQuarterlyIncomes[[#This Row],[6/30/22]]</f>
        <v>-237</v>
      </c>
      <c r="I52" s="6" t="s">
        <v>52851</v>
      </c>
      <c r="J52">
        <v>-39</v>
      </c>
      <c r="K52">
        <v>-434</v>
      </c>
      <c r="L52">
        <v>-21</v>
      </c>
      <c r="M52">
        <v>1</v>
      </c>
      <c r="N52">
        <v>-3</v>
      </c>
    </row>
    <row r="53" spans="1:14" x14ac:dyDescent="0.25">
      <c r="A53" s="6" t="s">
        <v>52852</v>
      </c>
      <c r="B53">
        <v>594</v>
      </c>
      <c r="C53">
        <v>585</v>
      </c>
      <c r="D53">
        <v>569</v>
      </c>
      <c r="E53">
        <v>559</v>
      </c>
      <c r="F53">
        <v>552</v>
      </c>
      <c r="G53">
        <f>ZacksQuarterlyIncomes[[#This Row],[3/31/23]]+ZacksQuarterlyIncomes[[#This Row],[12/31/22]]+ZacksQuarterlyIncomes[[#This Row],[9/30/22]]+ZacksQuarterlyIncomes[[#This Row],[6/30/22]]</f>
        <v>2307</v>
      </c>
      <c r="I53" s="6" t="s">
        <v>52852</v>
      </c>
      <c r="J53">
        <v>2265</v>
      </c>
      <c r="K53">
        <v>2295</v>
      </c>
      <c r="L53">
        <v>1174</v>
      </c>
      <c r="M53">
        <v>286</v>
      </c>
      <c r="N53">
        <v>172</v>
      </c>
    </row>
    <row r="54" spans="1:14" x14ac:dyDescent="0.25">
      <c r="A54" s="6" t="s">
        <v>52853</v>
      </c>
      <c r="B54">
        <v>-185</v>
      </c>
      <c r="C54">
        <v>-156</v>
      </c>
      <c r="D54">
        <v>61</v>
      </c>
      <c r="E54">
        <v>88</v>
      </c>
      <c r="F54">
        <v>-558</v>
      </c>
      <c r="G54">
        <f>ZacksQuarterlyIncomes[[#This Row],[3/31/23]]+ZacksQuarterlyIncomes[[#This Row],[12/31/22]]+ZacksQuarterlyIncomes[[#This Row],[9/30/22]]+ZacksQuarterlyIncomes[[#This Row],[6/30/22]]</f>
        <v>-192</v>
      </c>
      <c r="I54" s="6" t="s">
        <v>52853</v>
      </c>
      <c r="J54">
        <v>-565</v>
      </c>
      <c r="K54">
        <v>-1269</v>
      </c>
      <c r="L54">
        <v>-1632</v>
      </c>
      <c r="M54">
        <v>125</v>
      </c>
      <c r="N54">
        <v>136</v>
      </c>
    </row>
    <row r="55" spans="1:14" x14ac:dyDescent="0.25">
      <c r="A55" s="6" t="s">
        <v>52854</v>
      </c>
      <c r="B55">
        <v>-49</v>
      </c>
      <c r="C55">
        <v>6</v>
      </c>
      <c r="D55">
        <v>8</v>
      </c>
      <c r="E55">
        <v>52</v>
      </c>
      <c r="F55">
        <v>-107</v>
      </c>
      <c r="G55">
        <f>ZacksQuarterlyIncomes[[#This Row],[3/31/23]]+ZacksQuarterlyIncomes[[#This Row],[12/31/22]]+ZacksQuarterlyIncomes[[#This Row],[9/30/22]]+ZacksQuarterlyIncomes[[#This Row],[6/30/22]]</f>
        <v>17</v>
      </c>
      <c r="I55" s="6" t="s">
        <v>52854</v>
      </c>
      <c r="J55">
        <v>-41</v>
      </c>
      <c r="K55">
        <v>-283</v>
      </c>
      <c r="L55">
        <v>126</v>
      </c>
      <c r="M55">
        <v>44</v>
      </c>
      <c r="N55">
        <v>40</v>
      </c>
    </row>
    <row r="56" spans="1:14" x14ac:dyDescent="0.25">
      <c r="A56" s="6" t="s">
        <v>52855</v>
      </c>
      <c r="B56">
        <v>0</v>
      </c>
      <c r="C56">
        <v>-14</v>
      </c>
      <c r="D56">
        <v>1</v>
      </c>
      <c r="E56">
        <v>2</v>
      </c>
      <c r="F56">
        <v>0</v>
      </c>
      <c r="G56">
        <f>ZacksQuarterlyIncomes[[#This Row],[3/31/23]]+ZacksQuarterlyIncomes[[#This Row],[12/31/22]]+ZacksQuarterlyIncomes[[#This Row],[9/30/22]]+ZacksQuarterlyIncomes[[#This Row],[6/30/22]]</f>
        <v>-11</v>
      </c>
      <c r="I56" s="6" t="s">
        <v>52855</v>
      </c>
      <c r="J56">
        <v>-11</v>
      </c>
      <c r="K56">
        <v>3</v>
      </c>
      <c r="L56">
        <v>-1</v>
      </c>
      <c r="M56">
        <v>0</v>
      </c>
      <c r="N56">
        <v>0</v>
      </c>
    </row>
    <row r="57" spans="1:14" x14ac:dyDescent="0.25">
      <c r="A57" s="6" t="s">
        <v>52856</v>
      </c>
      <c r="B57">
        <v>0</v>
      </c>
      <c r="C57">
        <v>0</v>
      </c>
      <c r="D57">
        <v>0</v>
      </c>
      <c r="E57">
        <v>0</v>
      </c>
      <c r="F57">
        <v>0</v>
      </c>
      <c r="G57">
        <f>ZacksQuarterlyIncomes[[#This Row],[3/31/23]]+ZacksQuarterlyIncomes[[#This Row],[12/31/22]]+ZacksQuarterlyIncomes[[#This Row],[9/30/22]]+ZacksQuarterlyIncomes[[#This Row],[6/30/22]]</f>
        <v>0</v>
      </c>
      <c r="I57" s="6" t="s">
        <v>52856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s="6" t="s">
        <v>52857</v>
      </c>
      <c r="B58">
        <v>0</v>
      </c>
      <c r="C58">
        <v>0</v>
      </c>
      <c r="D58">
        <v>0</v>
      </c>
      <c r="E58">
        <v>0</v>
      </c>
      <c r="F58">
        <v>0</v>
      </c>
      <c r="G58">
        <f>ZacksQuarterlyIncomes[[#This Row],[3/31/23]]+ZacksQuarterlyIncomes[[#This Row],[12/31/22]]+ZacksQuarterlyIncomes[[#This Row],[9/30/22]]+ZacksQuarterlyIncomes[[#This Row],[6/30/22]]</f>
        <v>0</v>
      </c>
      <c r="I58" s="6" t="s">
        <v>52857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s="6" t="s">
        <v>52858</v>
      </c>
      <c r="B59">
        <v>-136</v>
      </c>
      <c r="C59">
        <v>-162</v>
      </c>
      <c r="D59">
        <v>53</v>
      </c>
      <c r="E59">
        <v>36</v>
      </c>
      <c r="F59">
        <v>-451</v>
      </c>
      <c r="G59">
        <f>ZacksQuarterlyIncomes[[#This Row],[3/31/23]]+ZacksQuarterlyIncomes[[#This Row],[12/31/22]]+ZacksQuarterlyIncomes[[#This Row],[9/30/22]]+ZacksQuarterlyIncomes[[#This Row],[6/30/22]]</f>
        <v>-209</v>
      </c>
      <c r="I59" s="6" t="s">
        <v>52858</v>
      </c>
      <c r="J59">
        <v>-524</v>
      </c>
      <c r="K59">
        <v>-986</v>
      </c>
      <c r="L59">
        <v>-1758</v>
      </c>
      <c r="M59">
        <v>81</v>
      </c>
      <c r="N59">
        <v>95</v>
      </c>
    </row>
    <row r="60" spans="1:14" x14ac:dyDescent="0.25">
      <c r="A60" s="6" t="s">
        <v>52859</v>
      </c>
      <c r="B60">
        <v>0</v>
      </c>
      <c r="C60">
        <v>0</v>
      </c>
      <c r="D60">
        <v>0</v>
      </c>
      <c r="E60">
        <v>-157</v>
      </c>
      <c r="F60">
        <v>-229</v>
      </c>
      <c r="G60">
        <f>ZacksQuarterlyIncomes[[#This Row],[3/31/23]]+ZacksQuarterlyIncomes[[#This Row],[12/31/22]]+ZacksQuarterlyIncomes[[#This Row],[9/30/22]]+ZacksQuarterlyIncomes[[#This Row],[6/30/22]]</f>
        <v>-157</v>
      </c>
      <c r="I60" s="6" t="s">
        <v>52859</v>
      </c>
      <c r="J60">
        <v>-386</v>
      </c>
      <c r="K60">
        <v>-30</v>
      </c>
      <c r="L60">
        <v>0</v>
      </c>
      <c r="M60">
        <v>0</v>
      </c>
      <c r="N60">
        <v>0</v>
      </c>
    </row>
    <row r="61" spans="1:14" x14ac:dyDescent="0.25">
      <c r="A61" s="6" t="s">
        <v>52860</v>
      </c>
      <c r="B61">
        <v>-136</v>
      </c>
      <c r="C61">
        <v>-148</v>
      </c>
      <c r="D61">
        <v>52</v>
      </c>
      <c r="E61">
        <v>-123</v>
      </c>
      <c r="F61">
        <v>-680</v>
      </c>
      <c r="G61">
        <f>ZacksQuarterlyIncomes[[#This Row],[3/31/23]]+ZacksQuarterlyIncomes[[#This Row],[12/31/22]]+ZacksQuarterlyIncomes[[#This Row],[9/30/22]]+ZacksQuarterlyIncomes[[#This Row],[6/30/22]]</f>
        <v>-355</v>
      </c>
      <c r="I61" s="6" t="s">
        <v>52860</v>
      </c>
      <c r="J61">
        <v>-899</v>
      </c>
      <c r="K61">
        <v>-1019</v>
      </c>
      <c r="L61">
        <v>-1757</v>
      </c>
      <c r="M61">
        <v>81</v>
      </c>
      <c r="N61">
        <v>95</v>
      </c>
    </row>
    <row r="62" spans="1:14" x14ac:dyDescent="0.25">
      <c r="A62" t="s">
        <v>52861</v>
      </c>
      <c r="B62" t="s">
        <v>52841</v>
      </c>
      <c r="C62" t="s">
        <v>52842</v>
      </c>
      <c r="D62" t="s">
        <v>52843</v>
      </c>
      <c r="E62" t="s">
        <v>52844</v>
      </c>
      <c r="F62" t="s">
        <v>52845</v>
      </c>
      <c r="I62" t="s">
        <v>52861</v>
      </c>
      <c r="J62" t="s">
        <v>52842</v>
      </c>
      <c r="K62" t="s">
        <v>52896</v>
      </c>
      <c r="L62" t="s">
        <v>52897</v>
      </c>
      <c r="M62" t="s">
        <v>52898</v>
      </c>
      <c r="N62" t="s">
        <v>52899</v>
      </c>
    </row>
    <row r="63" spans="1:14" x14ac:dyDescent="0.25">
      <c r="A63" s="6" t="s">
        <v>52862</v>
      </c>
      <c r="B63" s="6">
        <v>215</v>
      </c>
      <c r="C63" s="6">
        <v>215</v>
      </c>
      <c r="D63" s="6">
        <v>215</v>
      </c>
      <c r="E63" s="6">
        <v>215</v>
      </c>
      <c r="F63" s="6">
        <v>214</v>
      </c>
      <c r="G63" s="6"/>
      <c r="I63" s="6" t="s">
        <v>52862</v>
      </c>
      <c r="J63">
        <v>214</v>
      </c>
      <c r="K63">
        <v>211</v>
      </c>
      <c r="L63">
        <v>130</v>
      </c>
      <c r="M63">
        <v>78.59</v>
      </c>
      <c r="N63">
        <v>78.28</v>
      </c>
    </row>
    <row r="64" spans="1:14" x14ac:dyDescent="0.25">
      <c r="A64" s="6" t="s">
        <v>52863</v>
      </c>
      <c r="B64" s="6">
        <v>0.09</v>
      </c>
      <c r="C64" s="6">
        <v>-0.11</v>
      </c>
      <c r="D64" s="6">
        <v>0.24</v>
      </c>
      <c r="E64" s="6">
        <v>0.16</v>
      </c>
      <c r="F64" s="6">
        <v>-2.11</v>
      </c>
      <c r="G64" s="6"/>
      <c r="I64" s="6" t="s">
        <v>52863</v>
      </c>
      <c r="J64">
        <v>-1.81</v>
      </c>
      <c r="K64">
        <v>-3.09</v>
      </c>
      <c r="L64">
        <v>-10.97</v>
      </c>
      <c r="M64">
        <v>1.47</v>
      </c>
      <c r="N64">
        <v>1.38</v>
      </c>
    </row>
    <row r="65" spans="1:14" x14ac:dyDescent="0.25">
      <c r="A65" s="6" t="s">
        <v>52864</v>
      </c>
      <c r="B65" s="6">
        <v>-0.63</v>
      </c>
      <c r="C65" s="6">
        <v>-0.68</v>
      </c>
      <c r="D65" s="6">
        <v>0.24</v>
      </c>
      <c r="E65" s="6">
        <v>-0.56999999999999995</v>
      </c>
      <c r="F65" s="6">
        <v>-3.18</v>
      </c>
      <c r="G65" s="6"/>
      <c r="I65" s="6" t="s">
        <v>52864</v>
      </c>
      <c r="J65">
        <v>-4.1900000000000004</v>
      </c>
      <c r="K65">
        <v>-4.83</v>
      </c>
      <c r="L65">
        <v>-13.5</v>
      </c>
      <c r="M65">
        <v>1.03</v>
      </c>
      <c r="N65">
        <v>1.22</v>
      </c>
    </row>
    <row r="66" spans="1:14" ht="18.75" x14ac:dyDescent="0.25">
      <c r="A66" s="44"/>
      <c r="B66" s="44"/>
      <c r="C66" s="44"/>
      <c r="D66" s="44"/>
      <c r="E66" s="44"/>
      <c r="F66" s="44"/>
      <c r="G66" s="45"/>
      <c r="I66" s="44" t="s">
        <v>52902</v>
      </c>
      <c r="J66" s="44"/>
      <c r="K66" s="44"/>
      <c r="L66" s="44"/>
      <c r="M66" s="44"/>
      <c r="N66" s="44"/>
    </row>
    <row r="67" spans="1:14" x14ac:dyDescent="0.25">
      <c r="I67" s="6" t="s">
        <v>52871</v>
      </c>
      <c r="J67" t="s">
        <v>52904</v>
      </c>
      <c r="K67" t="s">
        <v>52905</v>
      </c>
      <c r="L67" t="s">
        <v>52906</v>
      </c>
      <c r="M67" t="s">
        <v>52163</v>
      </c>
      <c r="N67" t="s">
        <v>52872</v>
      </c>
    </row>
    <row r="68" spans="1:14" x14ac:dyDescent="0.25">
      <c r="I68" s="6" t="s">
        <v>52873</v>
      </c>
      <c r="J68">
        <v>1664</v>
      </c>
      <c r="K68">
        <v>1614</v>
      </c>
      <c r="L68">
        <v>968</v>
      </c>
      <c r="M68">
        <v>243.85</v>
      </c>
      <c r="N68">
        <v>179.21</v>
      </c>
    </row>
    <row r="69" spans="1:14" x14ac:dyDescent="0.25">
      <c r="I69" s="6" t="s">
        <v>52874</v>
      </c>
      <c r="J69">
        <v>-245</v>
      </c>
      <c r="K69">
        <v>297</v>
      </c>
      <c r="L69">
        <v>-77</v>
      </c>
      <c r="M69">
        <v>23.17</v>
      </c>
      <c r="N69">
        <v>-4.07</v>
      </c>
    </row>
    <row r="70" spans="1:14" x14ac:dyDescent="0.25">
      <c r="I70" s="6" t="s">
        <v>52875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I71" s="6" t="s">
        <v>52876</v>
      </c>
      <c r="J71">
        <v>484</v>
      </c>
      <c r="K71">
        <v>304</v>
      </c>
      <c r="L71">
        <v>285</v>
      </c>
      <c r="M71">
        <v>-35.5</v>
      </c>
      <c r="N71">
        <v>52.91</v>
      </c>
    </row>
    <row r="72" spans="1:14" x14ac:dyDescent="0.25">
      <c r="I72" s="6" t="s">
        <v>52877</v>
      </c>
      <c r="J72">
        <v>993</v>
      </c>
      <c r="K72">
        <v>1199</v>
      </c>
      <c r="L72">
        <v>-582</v>
      </c>
      <c r="M72">
        <v>312.52999999999997</v>
      </c>
      <c r="N72">
        <v>323.27999999999997</v>
      </c>
    </row>
    <row r="73" spans="1:14" x14ac:dyDescent="0.25">
      <c r="I73" s="6" t="s">
        <v>52878</v>
      </c>
      <c r="J73">
        <v>-913</v>
      </c>
      <c r="K73">
        <v>206</v>
      </c>
      <c r="L73">
        <v>203</v>
      </c>
      <c r="M73">
        <v>365.37</v>
      </c>
      <c r="N73">
        <v>-146.41</v>
      </c>
    </row>
    <row r="74" spans="1:14" x14ac:dyDescent="0.25">
      <c r="I74" s="6" t="s">
        <v>52879</v>
      </c>
      <c r="J74">
        <v>0</v>
      </c>
      <c r="K74">
        <v>-1581</v>
      </c>
      <c r="L74">
        <v>-6394</v>
      </c>
      <c r="M74">
        <v>0</v>
      </c>
      <c r="N74">
        <v>-1113.23</v>
      </c>
    </row>
    <row r="75" spans="1:14" x14ac:dyDescent="0.25">
      <c r="I75" s="6" t="s">
        <v>52880</v>
      </c>
      <c r="J75">
        <v>126</v>
      </c>
      <c r="K75">
        <v>200</v>
      </c>
      <c r="L75">
        <v>24</v>
      </c>
      <c r="M75">
        <v>4.17</v>
      </c>
      <c r="N75">
        <v>-8.59</v>
      </c>
    </row>
    <row r="76" spans="1:14" x14ac:dyDescent="0.25">
      <c r="I76" s="6" t="s">
        <v>52881</v>
      </c>
      <c r="J76">
        <v>19</v>
      </c>
      <c r="K76">
        <v>-273</v>
      </c>
      <c r="L76">
        <v>-12</v>
      </c>
      <c r="M76">
        <v>0</v>
      </c>
      <c r="N76">
        <v>0</v>
      </c>
    </row>
    <row r="77" spans="1:14" x14ac:dyDescent="0.25">
      <c r="I77" s="6" t="s">
        <v>52882</v>
      </c>
      <c r="J77">
        <v>-768</v>
      </c>
      <c r="K77">
        <v>-1448</v>
      </c>
      <c r="L77">
        <v>-6179</v>
      </c>
      <c r="M77">
        <v>369.54</v>
      </c>
      <c r="N77">
        <v>-1268.23</v>
      </c>
    </row>
    <row r="78" spans="1:14" x14ac:dyDescent="0.25">
      <c r="I78" s="6"/>
    </row>
    <row r="79" spans="1:14" x14ac:dyDescent="0.25">
      <c r="A79" s="6"/>
      <c r="B79" s="6"/>
      <c r="C79" s="6"/>
      <c r="D79" s="6"/>
      <c r="E79" s="6"/>
      <c r="F79" s="6"/>
      <c r="G79" s="6"/>
      <c r="I79" t="s">
        <v>52903</v>
      </c>
      <c r="J79" t="s">
        <v>52794</v>
      </c>
      <c r="K79" t="s">
        <v>52867</v>
      </c>
      <c r="L79" t="s">
        <v>52868</v>
      </c>
      <c r="M79" t="s">
        <v>52869</v>
      </c>
      <c r="N79" t="s">
        <v>52870</v>
      </c>
    </row>
    <row r="80" spans="1:14" x14ac:dyDescent="0.25">
      <c r="I80" s="6" t="s">
        <v>52883</v>
      </c>
      <c r="J80">
        <v>1</v>
      </c>
      <c r="K80">
        <v>3</v>
      </c>
      <c r="L80">
        <v>2718</v>
      </c>
      <c r="M80">
        <v>0</v>
      </c>
      <c r="N80">
        <v>-8.98</v>
      </c>
    </row>
    <row r="81" spans="9:14" x14ac:dyDescent="0.25">
      <c r="I81" s="6" t="s">
        <v>52884</v>
      </c>
      <c r="J81">
        <v>-1241</v>
      </c>
      <c r="K81">
        <v>-1041</v>
      </c>
      <c r="L81">
        <v>8295</v>
      </c>
      <c r="M81">
        <v>-703.48</v>
      </c>
      <c r="N81">
        <v>1090.33</v>
      </c>
    </row>
    <row r="82" spans="9:14" x14ac:dyDescent="0.25">
      <c r="I82" s="6" t="s">
        <v>52885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9:14" x14ac:dyDescent="0.25">
      <c r="I83" s="6" t="s">
        <v>52886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9:14" x14ac:dyDescent="0.25">
      <c r="I84" s="6" t="s">
        <v>52887</v>
      </c>
      <c r="J84">
        <v>-42</v>
      </c>
      <c r="K84">
        <v>-103</v>
      </c>
      <c r="L84">
        <v>-372</v>
      </c>
      <c r="M84">
        <v>-8.6999999999999993</v>
      </c>
      <c r="N84">
        <v>-37.47</v>
      </c>
    </row>
    <row r="85" spans="9:14" x14ac:dyDescent="0.25">
      <c r="I85" s="6" t="s">
        <v>52888</v>
      </c>
      <c r="J85">
        <v>-1282</v>
      </c>
      <c r="K85">
        <v>-1141</v>
      </c>
      <c r="L85">
        <v>10641</v>
      </c>
      <c r="M85">
        <v>-712.18</v>
      </c>
      <c r="N85">
        <v>1043.8900000000001</v>
      </c>
    </row>
    <row r="86" spans="9:14" x14ac:dyDescent="0.25">
      <c r="I86" s="6" t="s">
        <v>52889</v>
      </c>
      <c r="J86">
        <v>339</v>
      </c>
      <c r="K86">
        <v>-869</v>
      </c>
      <c r="L86">
        <v>119</v>
      </c>
      <c r="M86">
        <v>0</v>
      </c>
      <c r="N86">
        <v>0</v>
      </c>
    </row>
    <row r="87" spans="9:14" x14ac:dyDescent="0.25">
      <c r="I87" s="6" t="s">
        <v>52890</v>
      </c>
      <c r="J87">
        <v>-718</v>
      </c>
      <c r="K87">
        <v>-2259</v>
      </c>
      <c r="L87">
        <v>3999</v>
      </c>
      <c r="M87">
        <v>-30.11</v>
      </c>
      <c r="N87">
        <v>98.94</v>
      </c>
    </row>
    <row r="88" spans="9:14" x14ac:dyDescent="0.25">
      <c r="I88" s="6" t="s">
        <v>52891</v>
      </c>
      <c r="J88">
        <v>2021</v>
      </c>
      <c r="K88">
        <v>4280</v>
      </c>
      <c r="L88">
        <v>217</v>
      </c>
      <c r="M88">
        <v>246.69</v>
      </c>
      <c r="N88">
        <v>147.75</v>
      </c>
    </row>
    <row r="89" spans="9:14" x14ac:dyDescent="0.25">
      <c r="I89" s="6" t="s">
        <v>52892</v>
      </c>
      <c r="J89">
        <v>1303</v>
      </c>
      <c r="K89">
        <v>2021</v>
      </c>
      <c r="L89">
        <v>4216</v>
      </c>
      <c r="M89">
        <v>216.58</v>
      </c>
      <c r="N89">
        <v>246.69</v>
      </c>
    </row>
    <row r="90" spans="9:14" x14ac:dyDescent="0.25">
      <c r="I90" s="6" t="s">
        <v>52893</v>
      </c>
      <c r="J90">
        <v>-4.1900000000000004</v>
      </c>
      <c r="K90">
        <v>-4.83</v>
      </c>
      <c r="L90">
        <v>-13.5</v>
      </c>
      <c r="M90">
        <v>1.03</v>
      </c>
      <c r="N90">
        <v>1.22</v>
      </c>
    </row>
  </sheetData>
  <mergeCells count="6">
    <mergeCell ref="A1:F1"/>
    <mergeCell ref="A45:F45"/>
    <mergeCell ref="A66:F66"/>
    <mergeCell ref="I1:N1"/>
    <mergeCell ref="I45:N45"/>
    <mergeCell ref="I66:N66"/>
  </mergeCells>
  <pageMargins left="0.7" right="0.7" top="0.75" bottom="0.75" header="0.3" footer="0.3"/>
  <pageSetup orientation="portrait" horizontalDpi="4294967293" verticalDpi="0"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311EB-19B7-4CC1-B08A-F0D680F334E5}">
  <dimension ref="A1:AR2382"/>
  <sheetViews>
    <sheetView workbookViewId="0">
      <pane xSplit="1" ySplit="1" topLeftCell="B575" activePane="bottomRight" state="frozen"/>
      <selection pane="topRight" activeCell="B1" sqref="B1"/>
      <selection pane="bottomLeft" activeCell="A2" sqref="A2"/>
      <selection pane="bottomRight" activeCell="A593" sqref="A593:XFD593"/>
    </sheetView>
  </sheetViews>
  <sheetFormatPr baseColWidth="10" defaultRowHeight="15" x14ac:dyDescent="0.25"/>
  <cols>
    <col min="1" max="1" width="8.7109375" bestFit="1" customWidth="1"/>
    <col min="2" max="6" width="11.42578125" bestFit="1" customWidth="1"/>
    <col min="7" max="7" width="9.85546875" bestFit="1" customWidth="1"/>
    <col min="8" max="44" width="11.42578125" bestFit="1" customWidth="1"/>
  </cols>
  <sheetData>
    <row r="1" spans="1:44" x14ac:dyDescent="0.25">
      <c r="A1" s="35" t="s">
        <v>1</v>
      </c>
      <c r="B1" s="35" t="s">
        <v>4</v>
      </c>
      <c r="C1" s="35" t="s">
        <v>52573</v>
      </c>
      <c r="D1" s="35" t="s">
        <v>3</v>
      </c>
      <c r="E1" s="35" t="s">
        <v>52574</v>
      </c>
      <c r="F1" s="35" t="s">
        <v>52575</v>
      </c>
      <c r="G1" s="35" t="s">
        <v>40343</v>
      </c>
      <c r="H1" s="35" t="s">
        <v>52576</v>
      </c>
      <c r="I1" s="35" t="s">
        <v>52577</v>
      </c>
      <c r="J1" s="35" t="s">
        <v>52578</v>
      </c>
      <c r="K1" s="35" t="s">
        <v>52579</v>
      </c>
      <c r="L1" s="35" t="s">
        <v>52580</v>
      </c>
      <c r="M1" s="35" t="s">
        <v>52581</v>
      </c>
      <c r="N1" s="35" t="s">
        <v>52582</v>
      </c>
      <c r="O1" s="35" t="s">
        <v>52583</v>
      </c>
      <c r="P1" s="35" t="s">
        <v>52777</v>
      </c>
      <c r="Q1" s="35" t="s">
        <v>52778</v>
      </c>
      <c r="R1" s="35" t="s">
        <v>52584</v>
      </c>
      <c r="S1" s="35" t="s">
        <v>52779</v>
      </c>
      <c r="T1" s="35" t="s">
        <v>52780</v>
      </c>
      <c r="U1" s="35" t="s">
        <v>52585</v>
      </c>
      <c r="V1" s="35" t="s">
        <v>52586</v>
      </c>
      <c r="W1" s="35" t="s">
        <v>52587</v>
      </c>
      <c r="X1" s="35" t="s">
        <v>52588</v>
      </c>
      <c r="Y1" s="35" t="s">
        <v>52589</v>
      </c>
      <c r="Z1" s="35" t="s">
        <v>52590</v>
      </c>
      <c r="AA1" s="35" t="s">
        <v>52591</v>
      </c>
      <c r="AB1" s="35" t="s">
        <v>52592</v>
      </c>
      <c r="AC1" s="35" t="s">
        <v>52593</v>
      </c>
      <c r="AD1" s="35" t="s">
        <v>52594</v>
      </c>
      <c r="AE1" s="35" t="s">
        <v>52595</v>
      </c>
      <c r="AF1" s="35" t="s">
        <v>52596</v>
      </c>
      <c r="AG1" s="35" t="s">
        <v>52597</v>
      </c>
      <c r="AH1" s="35" t="s">
        <v>52598</v>
      </c>
      <c r="AI1" s="35" t="s">
        <v>52599</v>
      </c>
      <c r="AJ1" s="35" t="s">
        <v>52600</v>
      </c>
      <c r="AK1" s="35" t="s">
        <v>52601</v>
      </c>
      <c r="AL1" s="35" t="s">
        <v>52602</v>
      </c>
      <c r="AM1" s="35" t="s">
        <v>52603</v>
      </c>
      <c r="AN1" s="35" t="s">
        <v>52604</v>
      </c>
      <c r="AO1" s="35" t="s">
        <v>52605</v>
      </c>
      <c r="AP1" s="35" t="s">
        <v>52606</v>
      </c>
      <c r="AQ1" s="35" t="s">
        <v>52607</v>
      </c>
      <c r="AR1" s="35" t="s">
        <v>52608</v>
      </c>
    </row>
    <row r="2" spans="1:44" x14ac:dyDescent="0.25">
      <c r="A2" s="6" t="s">
        <v>12</v>
      </c>
      <c r="B2" s="6" t="s">
        <v>52609</v>
      </c>
      <c r="C2" s="6" t="s">
        <v>52609</v>
      </c>
      <c r="D2" s="6" t="s">
        <v>52610</v>
      </c>
      <c r="E2">
        <v>36404936704</v>
      </c>
      <c r="F2">
        <v>3.35</v>
      </c>
      <c r="G2">
        <v>1.0316669999999999</v>
      </c>
      <c r="H2">
        <v>19.579000000000001</v>
      </c>
      <c r="I2">
        <v>1175000064</v>
      </c>
      <c r="J2">
        <v>2059000064</v>
      </c>
      <c r="K2">
        <v>2891000064</v>
      </c>
      <c r="L2">
        <v>1.546</v>
      </c>
      <c r="M2">
        <v>2.37</v>
      </c>
      <c r="N2">
        <v>7040000000</v>
      </c>
      <c r="O2">
        <v>50.009</v>
      </c>
      <c r="P2" s="6">
        <v>0.10401000000000001</v>
      </c>
      <c r="Q2" s="6">
        <v>0.24781998999999999</v>
      </c>
      <c r="R2">
        <v>867124992</v>
      </c>
      <c r="S2" s="6">
        <v>0.54588000000000003</v>
      </c>
      <c r="T2" s="6">
        <v>3722000000</v>
      </c>
      <c r="U2" s="6" t="s">
        <v>52611</v>
      </c>
      <c r="V2">
        <v>7</v>
      </c>
      <c r="W2">
        <v>4</v>
      </c>
      <c r="X2">
        <v>3</v>
      </c>
      <c r="Y2">
        <v>0</v>
      </c>
      <c r="Z2">
        <v>0</v>
      </c>
      <c r="AA2" s="6" t="s">
        <v>90</v>
      </c>
      <c r="AB2">
        <v>5</v>
      </c>
      <c r="AC2">
        <v>10</v>
      </c>
      <c r="AD2">
        <v>4</v>
      </c>
      <c r="AE2">
        <v>0</v>
      </c>
      <c r="AF2">
        <v>0</v>
      </c>
      <c r="AG2" s="6" t="s">
        <v>52612</v>
      </c>
      <c r="AH2">
        <v>5</v>
      </c>
      <c r="AI2">
        <v>10</v>
      </c>
      <c r="AJ2">
        <v>4</v>
      </c>
      <c r="AK2">
        <v>0</v>
      </c>
      <c r="AL2">
        <v>0</v>
      </c>
      <c r="AM2" s="6" t="s">
        <v>52613</v>
      </c>
      <c r="AN2">
        <v>6</v>
      </c>
      <c r="AO2">
        <v>8</v>
      </c>
      <c r="AP2">
        <v>4</v>
      </c>
      <c r="AQ2">
        <v>0</v>
      </c>
      <c r="AR2">
        <v>0</v>
      </c>
    </row>
    <row r="3" spans="1:44" x14ac:dyDescent="0.25">
      <c r="A3" s="6" t="s">
        <v>17</v>
      </c>
      <c r="B3" s="6" t="s">
        <v>52614</v>
      </c>
      <c r="C3" s="6" t="s">
        <v>52614</v>
      </c>
      <c r="D3" s="6" t="s">
        <v>130</v>
      </c>
      <c r="E3">
        <v>8606492672</v>
      </c>
      <c r="F3">
        <v>1.87</v>
      </c>
      <c r="G3">
        <v>2.4317380000000002</v>
      </c>
      <c r="H3">
        <v>26.289000000000001</v>
      </c>
      <c r="I3">
        <v>1138000000</v>
      </c>
      <c r="J3">
        <v>1131000064</v>
      </c>
      <c r="K3">
        <v>1832000000</v>
      </c>
      <c r="L3">
        <v>0.71499999999999997</v>
      </c>
      <c r="M3">
        <v>1.776</v>
      </c>
      <c r="N3">
        <v>11827999744</v>
      </c>
      <c r="O3">
        <v>29.097999999999999</v>
      </c>
      <c r="P3" s="6">
        <v>2.145E-2</v>
      </c>
      <c r="Q3" s="6">
        <v>-0.11902001</v>
      </c>
      <c r="R3">
        <v>-14250000</v>
      </c>
      <c r="S3" s="6">
        <v>0.12284</v>
      </c>
      <c r="T3" s="6">
        <v>2305000000</v>
      </c>
      <c r="U3" s="6" t="s">
        <v>52611</v>
      </c>
      <c r="V3">
        <v>3</v>
      </c>
      <c r="W3">
        <v>6</v>
      </c>
      <c r="X3">
        <v>5</v>
      </c>
      <c r="Y3">
        <v>0</v>
      </c>
      <c r="Z3">
        <v>0</v>
      </c>
      <c r="AA3" s="6" t="s">
        <v>90</v>
      </c>
      <c r="AB3">
        <v>4</v>
      </c>
      <c r="AC3">
        <v>2</v>
      </c>
      <c r="AD3">
        <v>8</v>
      </c>
      <c r="AE3">
        <v>0</v>
      </c>
      <c r="AF3">
        <v>0</v>
      </c>
      <c r="AG3" s="6" t="s">
        <v>52612</v>
      </c>
      <c r="AH3">
        <v>4</v>
      </c>
      <c r="AI3">
        <v>2</v>
      </c>
      <c r="AJ3">
        <v>8</v>
      </c>
      <c r="AK3">
        <v>0</v>
      </c>
      <c r="AL3">
        <v>0</v>
      </c>
      <c r="AM3" s="6" t="s">
        <v>52613</v>
      </c>
      <c r="AN3">
        <v>2</v>
      </c>
      <c r="AO3">
        <v>6</v>
      </c>
      <c r="AP3">
        <v>4</v>
      </c>
      <c r="AQ3">
        <v>0</v>
      </c>
      <c r="AR3">
        <v>0</v>
      </c>
    </row>
    <row r="4" spans="1:44" x14ac:dyDescent="0.25">
      <c r="A4" s="6" t="s">
        <v>40359</v>
      </c>
      <c r="B4" s="6" t="s">
        <v>52615</v>
      </c>
      <c r="C4" s="6" t="s">
        <v>52615</v>
      </c>
      <c r="D4" s="6" t="s">
        <v>52616</v>
      </c>
      <c r="E4">
        <v>6179289088</v>
      </c>
      <c r="F4">
        <v>0</v>
      </c>
      <c r="G4">
        <v>1.3222430000000001</v>
      </c>
      <c r="H4">
        <v>18.030999999999999</v>
      </c>
      <c r="I4">
        <v>7154990080</v>
      </c>
      <c r="J4">
        <v>3474683904</v>
      </c>
      <c r="K4">
        <v>10440861696</v>
      </c>
      <c r="L4">
        <v>1.369</v>
      </c>
      <c r="M4">
        <v>1.89</v>
      </c>
      <c r="N4">
        <v>20625092608</v>
      </c>
      <c r="O4">
        <v>47.04</v>
      </c>
      <c r="P4" s="6">
        <v>1.1310000000000001E-2</v>
      </c>
      <c r="Q4" s="6">
        <v>2.8150000000000001E-2</v>
      </c>
      <c r="R4">
        <v>3762429952</v>
      </c>
      <c r="S4" s="6">
        <v>0.18303</v>
      </c>
      <c r="T4" s="6">
        <v>0</v>
      </c>
      <c r="U4" s="6" t="s">
        <v>90</v>
      </c>
      <c r="V4">
        <v>0</v>
      </c>
      <c r="W4">
        <v>0</v>
      </c>
      <c r="X4">
        <v>0</v>
      </c>
      <c r="Y4">
        <v>0</v>
      </c>
      <c r="Z4">
        <v>0</v>
      </c>
      <c r="AA4" s="6" t="s">
        <v>90</v>
      </c>
      <c r="AB4">
        <v>0</v>
      </c>
      <c r="AC4">
        <v>0</v>
      </c>
      <c r="AD4">
        <v>0</v>
      </c>
      <c r="AE4">
        <v>0</v>
      </c>
      <c r="AF4">
        <v>0</v>
      </c>
      <c r="AG4" s="6" t="s">
        <v>90</v>
      </c>
      <c r="AH4">
        <v>0</v>
      </c>
      <c r="AI4">
        <v>0</v>
      </c>
      <c r="AJ4">
        <v>0</v>
      </c>
      <c r="AK4">
        <v>0</v>
      </c>
      <c r="AL4">
        <v>0</v>
      </c>
      <c r="AM4" s="6" t="s">
        <v>90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5">
      <c r="A5" s="6" t="s">
        <v>40361</v>
      </c>
      <c r="B5" s="6" t="s">
        <v>52617</v>
      </c>
      <c r="C5" s="6" t="s">
        <v>52617</v>
      </c>
      <c r="D5" s="6" t="s">
        <v>52618</v>
      </c>
      <c r="E5">
        <v>124000714752</v>
      </c>
      <c r="F5">
        <v>0</v>
      </c>
      <c r="G5">
        <v>0.89632400000000001</v>
      </c>
      <c r="H5">
        <v>13.023999999999999</v>
      </c>
      <c r="I5">
        <v>8019999744</v>
      </c>
      <c r="J5">
        <v>2050000000</v>
      </c>
      <c r="K5">
        <v>12954000384</v>
      </c>
      <c r="L5">
        <v>1.171</v>
      </c>
      <c r="M5">
        <v>2.621</v>
      </c>
      <c r="N5">
        <v>19721000960</v>
      </c>
      <c r="O5">
        <v>33.603000000000002</v>
      </c>
      <c r="P5" s="6">
        <v>3.6700002000000002E-3</v>
      </c>
      <c r="Q5" s="6">
        <v>6.43E-3</v>
      </c>
      <c r="R5">
        <v>-62175248384</v>
      </c>
      <c r="S5" s="6">
        <v>0.29110999999999998</v>
      </c>
      <c r="T5" s="6">
        <v>5741000000</v>
      </c>
      <c r="U5" s="6" t="s">
        <v>90</v>
      </c>
      <c r="V5">
        <v>0</v>
      </c>
      <c r="W5">
        <v>0</v>
      </c>
      <c r="X5">
        <v>0</v>
      </c>
      <c r="Y5">
        <v>0</v>
      </c>
      <c r="Z5">
        <v>0</v>
      </c>
      <c r="AA5" s="6" t="s">
        <v>90</v>
      </c>
      <c r="AB5">
        <v>0</v>
      </c>
      <c r="AC5">
        <v>0</v>
      </c>
      <c r="AD5">
        <v>0</v>
      </c>
      <c r="AE5">
        <v>0</v>
      </c>
      <c r="AF5">
        <v>0</v>
      </c>
      <c r="AG5" s="6" t="s">
        <v>90</v>
      </c>
      <c r="AH5">
        <v>0</v>
      </c>
      <c r="AI5">
        <v>0</v>
      </c>
      <c r="AJ5">
        <v>0</v>
      </c>
      <c r="AK5">
        <v>0</v>
      </c>
      <c r="AL5">
        <v>0</v>
      </c>
      <c r="AM5" s="6" t="s">
        <v>90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25">
      <c r="A6" s="6" t="s">
        <v>21</v>
      </c>
      <c r="B6" s="6" t="s">
        <v>52619</v>
      </c>
      <c r="C6" s="6" t="s">
        <v>52619</v>
      </c>
      <c r="D6" s="6" t="s">
        <v>52620</v>
      </c>
      <c r="E6">
        <v>40321064960</v>
      </c>
      <c r="F6">
        <v>2.38</v>
      </c>
      <c r="G6">
        <v>1.532019</v>
      </c>
      <c r="H6">
        <v>-8.84</v>
      </c>
      <c r="I6">
        <v>12316000256</v>
      </c>
      <c r="J6">
        <v>6440000000</v>
      </c>
      <c r="K6">
        <v>42929000448</v>
      </c>
      <c r="L6">
        <v>0.58199999999999996</v>
      </c>
      <c r="M6">
        <v>0.71799999999999997</v>
      </c>
      <c r="N6">
        <v>52260999168</v>
      </c>
      <c r="O6">
        <v>0</v>
      </c>
      <c r="P6" s="6">
        <v>3.8640000000000001E-2</v>
      </c>
      <c r="Q6" s="6">
        <v>0</v>
      </c>
      <c r="R6">
        <v>2604124928</v>
      </c>
      <c r="S6" s="6">
        <v>0.26094000000000001</v>
      </c>
      <c r="T6" s="6">
        <v>11443000000</v>
      </c>
      <c r="U6" s="6" t="s">
        <v>52611</v>
      </c>
      <c r="V6">
        <v>4</v>
      </c>
      <c r="W6">
        <v>5</v>
      </c>
      <c r="X6">
        <v>7</v>
      </c>
      <c r="Y6">
        <v>2</v>
      </c>
      <c r="Z6">
        <v>0</v>
      </c>
      <c r="AA6" s="6" t="s">
        <v>90</v>
      </c>
      <c r="AB6">
        <v>1</v>
      </c>
      <c r="AC6">
        <v>0</v>
      </c>
      <c r="AD6">
        <v>0</v>
      </c>
      <c r="AE6">
        <v>0</v>
      </c>
      <c r="AF6">
        <v>0</v>
      </c>
      <c r="AG6" s="6" t="s">
        <v>52612</v>
      </c>
      <c r="AH6">
        <v>1</v>
      </c>
      <c r="AI6">
        <v>0</v>
      </c>
      <c r="AJ6">
        <v>0</v>
      </c>
      <c r="AK6">
        <v>0</v>
      </c>
      <c r="AL6">
        <v>0</v>
      </c>
      <c r="AM6" s="6" t="s">
        <v>52613</v>
      </c>
      <c r="AN6">
        <v>1</v>
      </c>
      <c r="AO6">
        <v>0</v>
      </c>
      <c r="AP6">
        <v>0</v>
      </c>
      <c r="AQ6">
        <v>0</v>
      </c>
      <c r="AR6">
        <v>0</v>
      </c>
    </row>
    <row r="7" spans="1:44" x14ac:dyDescent="0.25">
      <c r="A7" s="6" t="s">
        <v>25</v>
      </c>
      <c r="B7" s="6" t="s">
        <v>52621</v>
      </c>
      <c r="C7" s="6" t="s">
        <v>52621</v>
      </c>
      <c r="D7" s="6" t="s">
        <v>52620</v>
      </c>
      <c r="E7">
        <v>5136683008</v>
      </c>
      <c r="F7">
        <v>3.79</v>
      </c>
      <c r="G7">
        <v>0.79204699999999995</v>
      </c>
      <c r="H7">
        <v>11.243</v>
      </c>
      <c r="I7">
        <v>2515000</v>
      </c>
      <c r="J7">
        <v>187327008</v>
      </c>
      <c r="K7">
        <v>90983000</v>
      </c>
      <c r="L7">
        <v>1.2949999999999999</v>
      </c>
      <c r="M7">
        <v>2.7869999999999999</v>
      </c>
      <c r="N7">
        <v>971969984</v>
      </c>
      <c r="O7">
        <v>14.93</v>
      </c>
      <c r="P7" s="6">
        <v>0.11749999999999999</v>
      </c>
      <c r="Q7" s="6">
        <v>0.21867001</v>
      </c>
      <c r="R7">
        <v>-5022500</v>
      </c>
      <c r="S7" s="6">
        <v>0.27640999999999999</v>
      </c>
      <c r="T7" s="6">
        <v>237572000</v>
      </c>
      <c r="U7" s="6" t="s">
        <v>52611</v>
      </c>
      <c r="V7">
        <v>0</v>
      </c>
      <c r="W7">
        <v>0</v>
      </c>
      <c r="X7">
        <v>3</v>
      </c>
      <c r="Y7">
        <v>0</v>
      </c>
      <c r="Z7">
        <v>0</v>
      </c>
      <c r="AA7" s="6" t="s">
        <v>90</v>
      </c>
      <c r="AB7">
        <v>1</v>
      </c>
      <c r="AC7">
        <v>1</v>
      </c>
      <c r="AD7">
        <v>2</v>
      </c>
      <c r="AE7">
        <v>0</v>
      </c>
      <c r="AF7">
        <v>0</v>
      </c>
      <c r="AG7" s="6" t="s">
        <v>52612</v>
      </c>
      <c r="AH7">
        <v>1</v>
      </c>
      <c r="AI7">
        <v>1</v>
      </c>
      <c r="AJ7">
        <v>2</v>
      </c>
      <c r="AK7">
        <v>0</v>
      </c>
      <c r="AL7">
        <v>0</v>
      </c>
      <c r="AM7" s="6" t="s">
        <v>52613</v>
      </c>
      <c r="AN7">
        <v>0</v>
      </c>
      <c r="AO7">
        <v>0</v>
      </c>
      <c r="AP7">
        <v>3</v>
      </c>
      <c r="AQ7">
        <v>0</v>
      </c>
      <c r="AR7">
        <v>0</v>
      </c>
    </row>
    <row r="8" spans="1:44" x14ac:dyDescent="0.25">
      <c r="A8" s="6" t="s">
        <v>29</v>
      </c>
      <c r="B8" s="6" t="s">
        <v>52622</v>
      </c>
      <c r="C8" s="6" t="s">
        <v>52622</v>
      </c>
      <c r="D8" s="6" t="s">
        <v>52623</v>
      </c>
      <c r="E8">
        <v>8298543104</v>
      </c>
      <c r="F8">
        <v>2.19</v>
      </c>
      <c r="G8">
        <v>1.119985</v>
      </c>
      <c r="H8">
        <v>44.429000000000002</v>
      </c>
      <c r="I8">
        <v>226499008</v>
      </c>
      <c r="J8">
        <v>931307008</v>
      </c>
      <c r="K8">
        <v>4636292096</v>
      </c>
      <c r="L8">
        <v>0.20200000000000001</v>
      </c>
      <c r="M8">
        <v>1.244</v>
      </c>
      <c r="N8">
        <v>11198105600</v>
      </c>
      <c r="O8">
        <v>175.87299999999999</v>
      </c>
      <c r="P8" s="6">
        <v>3.3110000000000001E-2</v>
      </c>
      <c r="Q8" s="6">
        <v>0.14596000000000001</v>
      </c>
      <c r="R8">
        <v>58499000</v>
      </c>
      <c r="S8" s="6">
        <v>0.44014999999999999</v>
      </c>
      <c r="T8" s="6">
        <v>4964672000</v>
      </c>
      <c r="U8" s="6" t="s">
        <v>52611</v>
      </c>
      <c r="V8">
        <v>4</v>
      </c>
      <c r="W8">
        <v>9</v>
      </c>
      <c r="X8">
        <v>11</v>
      </c>
      <c r="Y8">
        <v>1</v>
      </c>
      <c r="Z8">
        <v>2</v>
      </c>
      <c r="AA8" s="6" t="s">
        <v>90</v>
      </c>
      <c r="AB8">
        <v>3</v>
      </c>
      <c r="AC8">
        <v>3</v>
      </c>
      <c r="AD8">
        <v>20</v>
      </c>
      <c r="AE8">
        <v>1</v>
      </c>
      <c r="AF8">
        <v>0</v>
      </c>
      <c r="AG8" s="6" t="s">
        <v>52612</v>
      </c>
      <c r="AH8">
        <v>3</v>
      </c>
      <c r="AI8">
        <v>3</v>
      </c>
      <c r="AJ8">
        <v>19</v>
      </c>
      <c r="AK8">
        <v>2</v>
      </c>
      <c r="AL8">
        <v>0</v>
      </c>
      <c r="AM8" s="6" t="s">
        <v>52613</v>
      </c>
      <c r="AN8">
        <v>8</v>
      </c>
      <c r="AO8">
        <v>6</v>
      </c>
      <c r="AP8">
        <v>9</v>
      </c>
      <c r="AQ8">
        <v>1</v>
      </c>
      <c r="AR8">
        <v>0</v>
      </c>
    </row>
    <row r="9" spans="1:44" x14ac:dyDescent="0.25">
      <c r="A9" s="6" t="s">
        <v>33</v>
      </c>
      <c r="B9" s="6" t="s">
        <v>52624</v>
      </c>
      <c r="C9" s="6" t="s">
        <v>52624</v>
      </c>
      <c r="D9" s="6" t="s">
        <v>52616</v>
      </c>
      <c r="E9">
        <v>2899851608064</v>
      </c>
      <c r="F9">
        <v>2</v>
      </c>
      <c r="G9">
        <v>1.2966219999999999</v>
      </c>
      <c r="H9">
        <v>3.9529999999999998</v>
      </c>
      <c r="I9">
        <v>55872000000</v>
      </c>
      <c r="J9">
        <v>123788001280</v>
      </c>
      <c r="K9">
        <v>109614997504</v>
      </c>
      <c r="L9">
        <v>0.76400000000000001</v>
      </c>
      <c r="M9">
        <v>0.94</v>
      </c>
      <c r="N9">
        <v>385095008256</v>
      </c>
      <c r="O9">
        <v>176.34899999999999</v>
      </c>
      <c r="P9" s="6">
        <v>0.20558999999999999</v>
      </c>
      <c r="Q9" s="6">
        <v>1.4560499</v>
      </c>
      <c r="R9">
        <v>83796623360</v>
      </c>
      <c r="S9" s="6">
        <v>0.43181000000000003</v>
      </c>
      <c r="T9" s="6">
        <v>170782000000</v>
      </c>
      <c r="U9" s="6" t="s">
        <v>52611</v>
      </c>
      <c r="V9">
        <v>11</v>
      </c>
      <c r="W9">
        <v>21</v>
      </c>
      <c r="X9">
        <v>6</v>
      </c>
      <c r="Y9">
        <v>0</v>
      </c>
      <c r="Z9">
        <v>0</v>
      </c>
      <c r="AA9" s="6" t="s">
        <v>90</v>
      </c>
      <c r="AB9">
        <v>9</v>
      </c>
      <c r="AC9">
        <v>24</v>
      </c>
      <c r="AD9">
        <v>7</v>
      </c>
      <c r="AE9">
        <v>1</v>
      </c>
      <c r="AF9">
        <v>0</v>
      </c>
      <c r="AG9" s="6" t="s">
        <v>52612</v>
      </c>
      <c r="AH9">
        <v>9</v>
      </c>
      <c r="AI9">
        <v>24</v>
      </c>
      <c r="AJ9">
        <v>7</v>
      </c>
      <c r="AK9">
        <v>1</v>
      </c>
      <c r="AL9">
        <v>0</v>
      </c>
      <c r="AM9" s="6" t="s">
        <v>52613</v>
      </c>
      <c r="AN9">
        <v>13</v>
      </c>
      <c r="AO9">
        <v>20</v>
      </c>
      <c r="AP9">
        <v>8</v>
      </c>
      <c r="AQ9">
        <v>0</v>
      </c>
      <c r="AR9">
        <v>0</v>
      </c>
    </row>
    <row r="10" spans="1:44" x14ac:dyDescent="0.25">
      <c r="A10" s="6" t="s">
        <v>36</v>
      </c>
      <c r="B10" s="6" t="s">
        <v>52625</v>
      </c>
      <c r="C10" s="6" t="s">
        <v>52625</v>
      </c>
      <c r="D10" s="6" t="s">
        <v>52618</v>
      </c>
      <c r="E10">
        <v>3925142528</v>
      </c>
      <c r="F10">
        <v>2.2599999999999998</v>
      </c>
      <c r="G10">
        <v>1.359254</v>
      </c>
      <c r="H10">
        <v>18.081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s="6">
        <v>0</v>
      </c>
      <c r="Q10" s="6">
        <v>0.14052000000000001</v>
      </c>
      <c r="R10">
        <v>0</v>
      </c>
      <c r="S10" s="6">
        <v>0</v>
      </c>
      <c r="T10" s="6">
        <v>0</v>
      </c>
      <c r="U10" s="6" t="s">
        <v>52611</v>
      </c>
      <c r="V10">
        <v>2</v>
      </c>
      <c r="W10">
        <v>1</v>
      </c>
      <c r="X10">
        <v>3</v>
      </c>
      <c r="Y10">
        <v>0</v>
      </c>
      <c r="Z10">
        <v>0</v>
      </c>
      <c r="AA10" s="6" t="s">
        <v>90</v>
      </c>
      <c r="AB10">
        <v>0</v>
      </c>
      <c r="AC10">
        <v>2</v>
      </c>
      <c r="AD10">
        <v>4</v>
      </c>
      <c r="AE10">
        <v>0</v>
      </c>
      <c r="AF10">
        <v>0</v>
      </c>
      <c r="AG10" s="6" t="s">
        <v>52612</v>
      </c>
      <c r="AH10">
        <v>0</v>
      </c>
      <c r="AI10">
        <v>2</v>
      </c>
      <c r="AJ10">
        <v>4</v>
      </c>
      <c r="AK10">
        <v>0</v>
      </c>
      <c r="AL10">
        <v>0</v>
      </c>
      <c r="AM10" s="6" t="s">
        <v>52613</v>
      </c>
      <c r="AN10">
        <v>1</v>
      </c>
      <c r="AO10">
        <v>1</v>
      </c>
      <c r="AP10">
        <v>3</v>
      </c>
      <c r="AQ10">
        <v>0</v>
      </c>
      <c r="AR10">
        <v>0</v>
      </c>
    </row>
    <row r="11" spans="1:44" x14ac:dyDescent="0.25">
      <c r="A11" s="6" t="s">
        <v>40363</v>
      </c>
      <c r="B11" s="6" t="s">
        <v>52626</v>
      </c>
      <c r="C11" s="6" t="s">
        <v>52626</v>
      </c>
      <c r="D11" s="6" t="s">
        <v>52620</v>
      </c>
      <c r="E11">
        <v>288638042112</v>
      </c>
      <c r="F11">
        <v>1.36</v>
      </c>
      <c r="G11">
        <v>1.0208889999999999</v>
      </c>
      <c r="H11">
        <v>1.64175</v>
      </c>
      <c r="I11">
        <v>4824999936</v>
      </c>
      <c r="J11">
        <v>4760999936</v>
      </c>
      <c r="K11">
        <v>9895000064</v>
      </c>
      <c r="L11">
        <v>0.72499999999999998</v>
      </c>
      <c r="M11">
        <v>1.153</v>
      </c>
      <c r="N11">
        <v>30339999744</v>
      </c>
      <c r="O11">
        <v>76.587000000000003</v>
      </c>
      <c r="P11" s="6">
        <v>6.1019999999999998E-2</v>
      </c>
      <c r="Q11" s="6">
        <v>0.22966998999999999</v>
      </c>
      <c r="R11">
        <v>743875008</v>
      </c>
      <c r="S11" s="6">
        <v>0.33516996999999998</v>
      </c>
      <c r="T11" s="6">
        <v>9734000000</v>
      </c>
      <c r="U11" s="6" t="s">
        <v>52611</v>
      </c>
      <c r="V11">
        <v>0</v>
      </c>
      <c r="W11">
        <v>0</v>
      </c>
      <c r="X11">
        <v>0</v>
      </c>
      <c r="Y11">
        <v>0</v>
      </c>
      <c r="Z11">
        <v>0</v>
      </c>
      <c r="AA11" s="6" t="s">
        <v>90</v>
      </c>
      <c r="AB11">
        <v>0</v>
      </c>
      <c r="AC11">
        <v>2</v>
      </c>
      <c r="AD11">
        <v>3</v>
      </c>
      <c r="AE11">
        <v>0</v>
      </c>
      <c r="AF11">
        <v>0</v>
      </c>
      <c r="AG11" s="6" t="s">
        <v>52612</v>
      </c>
      <c r="AH11">
        <v>0</v>
      </c>
      <c r="AI11">
        <v>0</v>
      </c>
      <c r="AJ11">
        <v>0</v>
      </c>
      <c r="AK11">
        <v>0</v>
      </c>
      <c r="AL11">
        <v>0</v>
      </c>
      <c r="AM11" s="6" t="s">
        <v>52613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5">
      <c r="A12" s="6" t="s">
        <v>40</v>
      </c>
      <c r="B12" s="6" t="s">
        <v>52627</v>
      </c>
      <c r="C12" s="6" t="s">
        <v>52627</v>
      </c>
      <c r="D12" s="6" t="s">
        <v>52610</v>
      </c>
      <c r="E12">
        <v>298604822528</v>
      </c>
      <c r="F12">
        <v>2.2000000000000002</v>
      </c>
      <c r="G12">
        <v>0.55101999999999995</v>
      </c>
      <c r="H12">
        <v>7.5250000000000004</v>
      </c>
      <c r="I12">
        <v>6721999872</v>
      </c>
      <c r="J12">
        <v>29522999296</v>
      </c>
      <c r="K12">
        <v>62461001728</v>
      </c>
      <c r="L12">
        <v>0.65900000000000003</v>
      </c>
      <c r="M12">
        <v>0.96</v>
      </c>
      <c r="N12">
        <v>56740999168</v>
      </c>
      <c r="O12">
        <v>469.52600000000001</v>
      </c>
      <c r="P12" s="6">
        <v>9.443E-2</v>
      </c>
      <c r="Q12" s="6">
        <v>0.51275000000000004</v>
      </c>
      <c r="R12">
        <v>21602875392</v>
      </c>
      <c r="S12" s="6">
        <v>0.70959000000000005</v>
      </c>
      <c r="T12" s="6">
        <v>41527000000</v>
      </c>
      <c r="U12" s="6" t="s">
        <v>52611</v>
      </c>
      <c r="V12">
        <v>4</v>
      </c>
      <c r="W12">
        <v>6</v>
      </c>
      <c r="X12">
        <v>10</v>
      </c>
      <c r="Y12">
        <v>0</v>
      </c>
      <c r="Z12">
        <v>0</v>
      </c>
      <c r="AA12" s="6" t="s">
        <v>90</v>
      </c>
      <c r="AB12">
        <v>3</v>
      </c>
      <c r="AC12">
        <v>11</v>
      </c>
      <c r="AD12">
        <v>13</v>
      </c>
      <c r="AE12">
        <v>1</v>
      </c>
      <c r="AF12">
        <v>0</v>
      </c>
      <c r="AG12" s="6" t="s">
        <v>52612</v>
      </c>
      <c r="AH12">
        <v>4</v>
      </c>
      <c r="AI12">
        <v>11</v>
      </c>
      <c r="AJ12">
        <v>12</v>
      </c>
      <c r="AK12">
        <v>1</v>
      </c>
      <c r="AL12">
        <v>0</v>
      </c>
      <c r="AM12" s="6" t="s">
        <v>52613</v>
      </c>
      <c r="AN12">
        <v>6</v>
      </c>
      <c r="AO12">
        <v>15</v>
      </c>
      <c r="AP12">
        <v>5</v>
      </c>
      <c r="AQ12">
        <v>0</v>
      </c>
      <c r="AR12">
        <v>0</v>
      </c>
    </row>
    <row r="13" spans="1:44" x14ac:dyDescent="0.25">
      <c r="A13" s="6" t="s">
        <v>44</v>
      </c>
      <c r="B13" s="6" t="s">
        <v>52628</v>
      </c>
      <c r="C13" s="6" t="s">
        <v>52628</v>
      </c>
      <c r="D13" s="6" t="s">
        <v>52610</v>
      </c>
      <c r="E13">
        <v>40098377728</v>
      </c>
      <c r="F13">
        <v>4.76</v>
      </c>
      <c r="G13">
        <v>0.52216700000000005</v>
      </c>
      <c r="H13">
        <v>1.3919999999999999</v>
      </c>
      <c r="I13">
        <v>1539405952</v>
      </c>
      <c r="J13">
        <v>3356442112</v>
      </c>
      <c r="K13">
        <v>6264282112</v>
      </c>
      <c r="L13">
        <v>0.46700000000000003</v>
      </c>
      <c r="M13">
        <v>0.88700000000000001</v>
      </c>
      <c r="N13">
        <v>247542792192</v>
      </c>
      <c r="O13">
        <v>1225.558</v>
      </c>
      <c r="P13" s="6">
        <v>2.7969999999999998E-2</v>
      </c>
      <c r="Q13" s="6">
        <v>2.2103600000000001</v>
      </c>
      <c r="R13">
        <v>3691810560</v>
      </c>
      <c r="S13" s="6">
        <v>3.4099999999999998E-2</v>
      </c>
      <c r="T13" s="6">
        <v>8334565000</v>
      </c>
      <c r="U13" s="6" t="s">
        <v>52611</v>
      </c>
      <c r="V13">
        <v>3</v>
      </c>
      <c r="W13">
        <v>3</v>
      </c>
      <c r="X13">
        <v>8</v>
      </c>
      <c r="Y13">
        <v>0</v>
      </c>
      <c r="Z13">
        <v>0</v>
      </c>
      <c r="AA13" s="6" t="s">
        <v>90</v>
      </c>
      <c r="AB13">
        <v>5</v>
      </c>
      <c r="AC13">
        <v>8</v>
      </c>
      <c r="AD13">
        <v>5</v>
      </c>
      <c r="AE13">
        <v>0</v>
      </c>
      <c r="AF13">
        <v>0</v>
      </c>
      <c r="AG13" s="6" t="s">
        <v>52612</v>
      </c>
      <c r="AH13">
        <v>4</v>
      </c>
      <c r="AI13">
        <v>8</v>
      </c>
      <c r="AJ13">
        <v>5</v>
      </c>
      <c r="AK13">
        <v>0</v>
      </c>
      <c r="AL13">
        <v>0</v>
      </c>
      <c r="AM13" s="6" t="s">
        <v>52613</v>
      </c>
      <c r="AN13">
        <v>3</v>
      </c>
      <c r="AO13">
        <v>3</v>
      </c>
      <c r="AP13">
        <v>10</v>
      </c>
      <c r="AQ13">
        <v>0</v>
      </c>
      <c r="AR13">
        <v>0</v>
      </c>
    </row>
    <row r="14" spans="1:44" x14ac:dyDescent="0.25">
      <c r="A14" s="6" t="s">
        <v>40365</v>
      </c>
      <c r="B14" s="6" t="s">
        <v>52629</v>
      </c>
      <c r="C14" s="6" t="s">
        <v>52629</v>
      </c>
      <c r="D14" s="6" t="s">
        <v>52618</v>
      </c>
      <c r="E14">
        <v>3050614784</v>
      </c>
      <c r="F14">
        <v>4.28</v>
      </c>
      <c r="G14">
        <v>1.0974660000000001</v>
      </c>
      <c r="H14">
        <v>47.043999999999997</v>
      </c>
      <c r="I14">
        <v>2020852992</v>
      </c>
      <c r="J14">
        <v>0</v>
      </c>
      <c r="K14">
        <v>2530147072</v>
      </c>
      <c r="L14">
        <v>0</v>
      </c>
      <c r="M14">
        <v>0</v>
      </c>
      <c r="N14">
        <v>966377024</v>
      </c>
      <c r="O14">
        <v>0</v>
      </c>
      <c r="P14" s="6">
        <v>1.3099998999999999E-2</v>
      </c>
      <c r="Q14" s="6">
        <v>0.10391</v>
      </c>
      <c r="R14">
        <v>0</v>
      </c>
      <c r="S14" s="6">
        <v>0</v>
      </c>
      <c r="T14" s="6">
        <v>991974000</v>
      </c>
      <c r="U14" s="6" t="s">
        <v>52611</v>
      </c>
      <c r="V14">
        <v>1</v>
      </c>
      <c r="W14">
        <v>1</v>
      </c>
      <c r="X14">
        <v>4</v>
      </c>
      <c r="Y14">
        <v>0</v>
      </c>
      <c r="Z14">
        <v>0</v>
      </c>
      <c r="AA14" s="6" t="s">
        <v>90</v>
      </c>
      <c r="AB14">
        <v>1</v>
      </c>
      <c r="AC14">
        <v>3</v>
      </c>
      <c r="AD14">
        <v>3</v>
      </c>
      <c r="AE14">
        <v>0</v>
      </c>
      <c r="AF14">
        <v>0</v>
      </c>
      <c r="AG14" s="6" t="s">
        <v>52612</v>
      </c>
      <c r="AH14">
        <v>1</v>
      </c>
      <c r="AI14">
        <v>3</v>
      </c>
      <c r="AJ14">
        <v>2</v>
      </c>
      <c r="AK14">
        <v>0</v>
      </c>
      <c r="AL14">
        <v>0</v>
      </c>
      <c r="AM14" s="6" t="s">
        <v>52613</v>
      </c>
      <c r="AN14">
        <v>1</v>
      </c>
      <c r="AO14">
        <v>4</v>
      </c>
      <c r="AP14">
        <v>1</v>
      </c>
      <c r="AQ14">
        <v>0</v>
      </c>
      <c r="AR14">
        <v>0</v>
      </c>
    </row>
    <row r="15" spans="1:44" x14ac:dyDescent="0.25">
      <c r="A15" s="6" t="s">
        <v>47</v>
      </c>
      <c r="B15" s="6" t="s">
        <v>52630</v>
      </c>
      <c r="C15" s="6" t="s">
        <v>52630</v>
      </c>
      <c r="D15" s="6" t="s">
        <v>52610</v>
      </c>
      <c r="E15">
        <v>3808658432</v>
      </c>
      <c r="F15">
        <v>0.72</v>
      </c>
      <c r="G15">
        <v>0.64362399999999997</v>
      </c>
      <c r="H15">
        <v>3.1739999999999999</v>
      </c>
      <c r="I15">
        <v>89000000</v>
      </c>
      <c r="J15">
        <v>86100000</v>
      </c>
      <c r="K15">
        <v>223900000</v>
      </c>
      <c r="L15">
        <v>0.88900000000000001</v>
      </c>
      <c r="M15">
        <v>1.266</v>
      </c>
      <c r="N15">
        <v>361700000</v>
      </c>
      <c r="O15">
        <v>30.802</v>
      </c>
      <c r="P15" s="6">
        <v>3.2679997000000002E-2</v>
      </c>
      <c r="Q15" s="6">
        <v>-1.2290000000000001E-2</v>
      </c>
      <c r="R15">
        <v>31137500</v>
      </c>
      <c r="S15" s="6">
        <v>0.75531994999999996</v>
      </c>
      <c r="T15" s="6">
        <v>0</v>
      </c>
      <c r="U15" s="6" t="s">
        <v>52611</v>
      </c>
      <c r="V15">
        <v>0</v>
      </c>
      <c r="W15">
        <v>0</v>
      </c>
      <c r="X15">
        <v>0</v>
      </c>
      <c r="Y15">
        <v>0</v>
      </c>
      <c r="Z15">
        <v>0</v>
      </c>
      <c r="AA15" s="6" t="s">
        <v>90</v>
      </c>
      <c r="AB15">
        <v>2</v>
      </c>
      <c r="AC15">
        <v>1</v>
      </c>
      <c r="AD15">
        <v>4</v>
      </c>
      <c r="AE15">
        <v>0</v>
      </c>
      <c r="AF15">
        <v>0</v>
      </c>
      <c r="AG15" s="6" t="s">
        <v>52612</v>
      </c>
      <c r="AH15">
        <v>2</v>
      </c>
      <c r="AI15">
        <v>1</v>
      </c>
      <c r="AJ15">
        <v>5</v>
      </c>
      <c r="AK15">
        <v>0</v>
      </c>
      <c r="AL15">
        <v>0</v>
      </c>
      <c r="AM15" s="6" t="s">
        <v>52613</v>
      </c>
      <c r="AN15">
        <v>1</v>
      </c>
      <c r="AO15">
        <v>0</v>
      </c>
      <c r="AP15">
        <v>1</v>
      </c>
      <c r="AQ15">
        <v>0</v>
      </c>
      <c r="AR15">
        <v>0</v>
      </c>
    </row>
    <row r="16" spans="1:44" x14ac:dyDescent="0.25">
      <c r="A16" s="6" t="s">
        <v>50</v>
      </c>
      <c r="B16" s="6" t="s">
        <v>52631</v>
      </c>
      <c r="C16" s="6" t="s">
        <v>52631</v>
      </c>
      <c r="D16" s="6" t="s">
        <v>52632</v>
      </c>
      <c r="E16">
        <v>39727353856</v>
      </c>
      <c r="F16">
        <v>1.52</v>
      </c>
      <c r="G16">
        <v>0.68290099999999998</v>
      </c>
      <c r="H16">
        <v>5.3979999999999997</v>
      </c>
      <c r="I16">
        <v>12579369984</v>
      </c>
      <c r="J16">
        <v>23003201536</v>
      </c>
      <c r="K16">
        <v>3946444032</v>
      </c>
      <c r="L16">
        <v>0.57999999999999996</v>
      </c>
      <c r="M16">
        <v>0.99299999999999999</v>
      </c>
      <c r="N16">
        <v>81801420800</v>
      </c>
      <c r="O16">
        <v>4.5659999999999998</v>
      </c>
      <c r="P16" s="6">
        <v>8.7319999999999995E-2</v>
      </c>
      <c r="Q16" s="6">
        <v>0.18221999999999999</v>
      </c>
      <c r="R16">
        <v>9046859776</v>
      </c>
      <c r="S16" s="6">
        <v>0.49708000000000002</v>
      </c>
      <c r="T16" s="6">
        <v>39286758000</v>
      </c>
      <c r="U16" s="6" t="s">
        <v>52611</v>
      </c>
      <c r="V16">
        <v>0</v>
      </c>
      <c r="W16">
        <v>3</v>
      </c>
      <c r="X16">
        <v>5</v>
      </c>
      <c r="Y16">
        <v>0</v>
      </c>
      <c r="Z16">
        <v>0</v>
      </c>
      <c r="AA16" s="6" t="s">
        <v>90</v>
      </c>
      <c r="AB16">
        <v>0</v>
      </c>
      <c r="AC16">
        <v>5</v>
      </c>
      <c r="AD16">
        <v>2</v>
      </c>
      <c r="AE16">
        <v>1</v>
      </c>
      <c r="AF16">
        <v>0</v>
      </c>
      <c r="AG16" s="6" t="s">
        <v>52612</v>
      </c>
      <c r="AH16">
        <v>0</v>
      </c>
      <c r="AI16">
        <v>5</v>
      </c>
      <c r="AJ16">
        <v>2</v>
      </c>
      <c r="AK16">
        <v>1</v>
      </c>
      <c r="AL16">
        <v>0</v>
      </c>
      <c r="AM16" s="6" t="s">
        <v>52613</v>
      </c>
      <c r="AN16">
        <v>0</v>
      </c>
      <c r="AO16">
        <v>3</v>
      </c>
      <c r="AP16">
        <v>4</v>
      </c>
      <c r="AQ16">
        <v>0</v>
      </c>
      <c r="AR16">
        <v>0</v>
      </c>
    </row>
    <row r="17" spans="1:44" x14ac:dyDescent="0.25">
      <c r="A17" s="6" t="s">
        <v>54</v>
      </c>
      <c r="B17" s="6" t="s">
        <v>52633</v>
      </c>
      <c r="C17" s="6" t="s">
        <v>52633</v>
      </c>
      <c r="D17" s="6" t="s">
        <v>52623</v>
      </c>
      <c r="E17">
        <v>8275993088</v>
      </c>
      <c r="F17">
        <v>9.4600000000000009</v>
      </c>
      <c r="G17">
        <v>1.1242080000000001</v>
      </c>
      <c r="H17">
        <v>141.6</v>
      </c>
      <c r="I17">
        <v>330200000</v>
      </c>
      <c r="J17">
        <v>1295600000</v>
      </c>
      <c r="K17">
        <v>3651200000</v>
      </c>
      <c r="L17">
        <v>0.61299999999999999</v>
      </c>
      <c r="M17">
        <v>1.919</v>
      </c>
      <c r="N17">
        <v>15104400384</v>
      </c>
      <c r="O17">
        <v>119.74299999999999</v>
      </c>
      <c r="P17" s="6">
        <v>9.5699995999999996E-2</v>
      </c>
      <c r="Q17" s="6">
        <v>0.35972999999999999</v>
      </c>
      <c r="R17">
        <v>342249984</v>
      </c>
      <c r="S17" s="6">
        <v>0.19893</v>
      </c>
      <c r="T17" s="6">
        <v>3100600000</v>
      </c>
      <c r="U17" s="6" t="s">
        <v>52611</v>
      </c>
      <c r="V17">
        <v>3</v>
      </c>
      <c r="W17">
        <v>0</v>
      </c>
      <c r="X17">
        <v>6</v>
      </c>
      <c r="Y17">
        <v>1</v>
      </c>
      <c r="Z17">
        <v>0</v>
      </c>
      <c r="AA17" s="6" t="s">
        <v>90</v>
      </c>
      <c r="AB17">
        <v>2</v>
      </c>
      <c r="AC17">
        <v>2</v>
      </c>
      <c r="AD17">
        <v>3</v>
      </c>
      <c r="AE17">
        <v>1</v>
      </c>
      <c r="AF17">
        <v>0</v>
      </c>
      <c r="AG17" s="6" t="s">
        <v>52612</v>
      </c>
      <c r="AH17">
        <v>2</v>
      </c>
      <c r="AI17">
        <v>2</v>
      </c>
      <c r="AJ17">
        <v>3</v>
      </c>
      <c r="AK17">
        <v>1</v>
      </c>
      <c r="AL17">
        <v>0</v>
      </c>
      <c r="AM17" s="6" t="s">
        <v>52613</v>
      </c>
      <c r="AN17">
        <v>2</v>
      </c>
      <c r="AO17">
        <v>2</v>
      </c>
      <c r="AP17">
        <v>4</v>
      </c>
      <c r="AQ17">
        <v>0</v>
      </c>
      <c r="AR17">
        <v>0</v>
      </c>
    </row>
    <row r="18" spans="1:44" x14ac:dyDescent="0.25">
      <c r="A18" s="6" t="s">
        <v>40367</v>
      </c>
      <c r="B18" s="6" t="s">
        <v>52634</v>
      </c>
      <c r="C18" s="6" t="s">
        <v>52634</v>
      </c>
      <c r="D18" s="6" t="s">
        <v>52620</v>
      </c>
      <c r="E18">
        <v>3158672896</v>
      </c>
      <c r="F18">
        <v>7.06</v>
      </c>
      <c r="G18">
        <v>0</v>
      </c>
      <c r="H18">
        <v>26.181999999999999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s="6">
        <v>0</v>
      </c>
      <c r="Q18" s="6">
        <v>0</v>
      </c>
      <c r="R18">
        <v>0</v>
      </c>
      <c r="S18" s="6">
        <v>0</v>
      </c>
      <c r="T18" s="6">
        <v>1109300000</v>
      </c>
      <c r="U18" s="6" t="s">
        <v>52611</v>
      </c>
      <c r="V18">
        <v>2</v>
      </c>
      <c r="W18">
        <v>2</v>
      </c>
      <c r="X18">
        <v>1</v>
      </c>
      <c r="Y18">
        <v>0</v>
      </c>
      <c r="Z18">
        <v>0</v>
      </c>
      <c r="AA18" s="6" t="s">
        <v>90</v>
      </c>
      <c r="AB18">
        <v>2</v>
      </c>
      <c r="AC18">
        <v>3</v>
      </c>
      <c r="AD18">
        <v>2</v>
      </c>
      <c r="AE18">
        <v>0</v>
      </c>
      <c r="AF18">
        <v>0</v>
      </c>
      <c r="AG18" s="6" t="s">
        <v>52612</v>
      </c>
      <c r="AH18">
        <v>2</v>
      </c>
      <c r="AI18">
        <v>3</v>
      </c>
      <c r="AJ18">
        <v>2</v>
      </c>
      <c r="AK18">
        <v>0</v>
      </c>
      <c r="AL18">
        <v>0</v>
      </c>
      <c r="AM18" s="6" t="s">
        <v>52613</v>
      </c>
      <c r="AN18">
        <v>1</v>
      </c>
      <c r="AO18">
        <v>1</v>
      </c>
      <c r="AP18">
        <v>2</v>
      </c>
      <c r="AQ18">
        <v>0</v>
      </c>
      <c r="AR18">
        <v>0</v>
      </c>
    </row>
    <row r="19" spans="1:44" x14ac:dyDescent="0.25">
      <c r="A19" s="6" t="s">
        <v>57</v>
      </c>
      <c r="B19" s="6" t="s">
        <v>52635</v>
      </c>
      <c r="C19" s="6" t="s">
        <v>52635</v>
      </c>
      <c r="D19" s="6" t="s">
        <v>52623</v>
      </c>
      <c r="E19">
        <v>64536424448</v>
      </c>
      <c r="F19">
        <v>3.06</v>
      </c>
      <c r="G19">
        <v>1.1360490000000001</v>
      </c>
      <c r="H19">
        <v>8.3979999999999997</v>
      </c>
      <c r="I19">
        <v>10593999872</v>
      </c>
      <c r="J19">
        <v>1928899968</v>
      </c>
      <c r="K19">
        <v>2336000000</v>
      </c>
      <c r="L19">
        <v>0.88300000000000001</v>
      </c>
      <c r="M19">
        <v>1.5449999999999999</v>
      </c>
      <c r="N19">
        <v>8707999744</v>
      </c>
      <c r="O19">
        <v>44.15</v>
      </c>
      <c r="P19" s="6">
        <v>6.3820000000000002E-2</v>
      </c>
      <c r="Q19" s="6">
        <v>0.40465000000000001</v>
      </c>
      <c r="R19">
        <v>2800587520</v>
      </c>
      <c r="S19" s="6">
        <v>0.82040000000000002</v>
      </c>
      <c r="T19" s="6">
        <v>6900000000</v>
      </c>
      <c r="U19" s="6" t="s">
        <v>52611</v>
      </c>
      <c r="V19">
        <v>0</v>
      </c>
      <c r="W19">
        <v>0</v>
      </c>
      <c r="X19">
        <v>0</v>
      </c>
      <c r="Y19">
        <v>0</v>
      </c>
      <c r="Z19">
        <v>1</v>
      </c>
      <c r="AA19" s="6" t="s">
        <v>90</v>
      </c>
      <c r="AB19">
        <v>6</v>
      </c>
      <c r="AC19">
        <v>12</v>
      </c>
      <c r="AD19">
        <v>19</v>
      </c>
      <c r="AE19">
        <v>3</v>
      </c>
      <c r="AF19">
        <v>1</v>
      </c>
      <c r="AG19" s="6" t="s">
        <v>52612</v>
      </c>
      <c r="AH19">
        <v>6</v>
      </c>
      <c r="AI19">
        <v>13</v>
      </c>
      <c r="AJ19">
        <v>19</v>
      </c>
      <c r="AK19">
        <v>3</v>
      </c>
      <c r="AL19">
        <v>1</v>
      </c>
      <c r="AM19" s="6" t="s">
        <v>52613</v>
      </c>
      <c r="AN19">
        <v>6</v>
      </c>
      <c r="AO19">
        <v>13</v>
      </c>
      <c r="AP19">
        <v>16</v>
      </c>
      <c r="AQ19">
        <v>1</v>
      </c>
      <c r="AR19">
        <v>0</v>
      </c>
    </row>
    <row r="20" spans="1:44" x14ac:dyDescent="0.25">
      <c r="A20" s="6" t="s">
        <v>40369</v>
      </c>
      <c r="B20" s="6" t="s">
        <v>52636</v>
      </c>
      <c r="C20" s="6" t="s">
        <v>52636</v>
      </c>
      <c r="D20" s="6" t="s">
        <v>52637</v>
      </c>
      <c r="E20">
        <v>15682919424</v>
      </c>
      <c r="F20">
        <v>6.62</v>
      </c>
      <c r="G20">
        <v>1.9204779999999999</v>
      </c>
      <c r="H20">
        <v>12.99</v>
      </c>
      <c r="I20">
        <v>784320000</v>
      </c>
      <c r="J20">
        <v>0</v>
      </c>
      <c r="K20">
        <v>13126928384</v>
      </c>
      <c r="L20">
        <v>4.3410000000000002</v>
      </c>
      <c r="M20">
        <v>4.6959999999999997</v>
      </c>
      <c r="N20">
        <v>677595008</v>
      </c>
      <c r="O20">
        <v>415.74400000000003</v>
      </c>
      <c r="P20" s="6">
        <v>2.2869998999999998E-2</v>
      </c>
      <c r="Q20" s="6">
        <v>0.12687000000000001</v>
      </c>
      <c r="R20">
        <v>0</v>
      </c>
      <c r="S20" s="6">
        <v>0.91727996000000001</v>
      </c>
      <c r="T20" s="6">
        <v>597944000</v>
      </c>
      <c r="U20" s="6" t="s">
        <v>52611</v>
      </c>
      <c r="V20">
        <v>0</v>
      </c>
      <c r="W20">
        <v>2</v>
      </c>
      <c r="X20">
        <v>1</v>
      </c>
      <c r="Y20">
        <v>0</v>
      </c>
      <c r="Z20">
        <v>0</v>
      </c>
      <c r="AA20" s="6" t="s">
        <v>90</v>
      </c>
      <c r="AB20">
        <v>0</v>
      </c>
      <c r="AC20">
        <v>4</v>
      </c>
      <c r="AD20">
        <v>1</v>
      </c>
      <c r="AE20">
        <v>0</v>
      </c>
      <c r="AF20">
        <v>0</v>
      </c>
      <c r="AG20" s="6" t="s">
        <v>52612</v>
      </c>
      <c r="AH20">
        <v>0</v>
      </c>
      <c r="AI20">
        <v>4</v>
      </c>
      <c r="AJ20">
        <v>1</v>
      </c>
      <c r="AK20">
        <v>0</v>
      </c>
      <c r="AL20">
        <v>0</v>
      </c>
      <c r="AM20" s="6" t="s">
        <v>52613</v>
      </c>
      <c r="AN20">
        <v>0</v>
      </c>
      <c r="AO20">
        <v>2</v>
      </c>
      <c r="AP20">
        <v>1</v>
      </c>
      <c r="AQ20">
        <v>0</v>
      </c>
      <c r="AR20">
        <v>0</v>
      </c>
    </row>
    <row r="21" spans="1:44" x14ac:dyDescent="0.25">
      <c r="A21" s="6" t="s">
        <v>60</v>
      </c>
      <c r="B21" s="6" t="s">
        <v>52638</v>
      </c>
      <c r="C21" s="6" t="s">
        <v>52638</v>
      </c>
      <c r="D21" s="6" t="s">
        <v>52610</v>
      </c>
      <c r="E21">
        <v>188914253824</v>
      </c>
      <c r="F21">
        <v>2.63</v>
      </c>
      <c r="G21">
        <v>0.66291299999999997</v>
      </c>
      <c r="H21">
        <v>21.283000000000001</v>
      </c>
      <c r="I21">
        <v>9532000256</v>
      </c>
      <c r="J21">
        <v>10721000448</v>
      </c>
      <c r="K21">
        <v>17025999872</v>
      </c>
      <c r="L21">
        <v>1.07</v>
      </c>
      <c r="M21">
        <v>1.6779999999999999</v>
      </c>
      <c r="N21">
        <v>41505001472</v>
      </c>
      <c r="O21">
        <v>45.728999999999999</v>
      </c>
      <c r="P21" s="6">
        <v>6.318E-2</v>
      </c>
      <c r="Q21" s="6">
        <v>0.15931999999999999</v>
      </c>
      <c r="R21">
        <v>6409874944</v>
      </c>
      <c r="S21" s="6">
        <v>0.55639000000000005</v>
      </c>
      <c r="T21" s="6">
        <v>24579000000</v>
      </c>
      <c r="U21" s="6" t="s">
        <v>52611</v>
      </c>
      <c r="V21">
        <v>7</v>
      </c>
      <c r="W21">
        <v>6</v>
      </c>
      <c r="X21">
        <v>7</v>
      </c>
      <c r="Y21">
        <v>0</v>
      </c>
      <c r="Z21">
        <v>0</v>
      </c>
      <c r="AA21" s="6" t="s">
        <v>90</v>
      </c>
      <c r="AB21">
        <v>7</v>
      </c>
      <c r="AC21">
        <v>11</v>
      </c>
      <c r="AD21">
        <v>5</v>
      </c>
      <c r="AE21">
        <v>0</v>
      </c>
      <c r="AF21">
        <v>1</v>
      </c>
      <c r="AG21" s="6" t="s">
        <v>52612</v>
      </c>
      <c r="AH21">
        <v>7</v>
      </c>
      <c r="AI21">
        <v>11</v>
      </c>
      <c r="AJ21">
        <v>5</v>
      </c>
      <c r="AK21">
        <v>0</v>
      </c>
      <c r="AL21">
        <v>1</v>
      </c>
      <c r="AM21" s="6" t="s">
        <v>52613</v>
      </c>
      <c r="AN21">
        <v>10</v>
      </c>
      <c r="AO21">
        <v>10</v>
      </c>
      <c r="AP21">
        <v>3</v>
      </c>
      <c r="AQ21">
        <v>1</v>
      </c>
      <c r="AR21">
        <v>0</v>
      </c>
    </row>
    <row r="22" spans="1:44" x14ac:dyDescent="0.25">
      <c r="A22" s="6" t="s">
        <v>63</v>
      </c>
      <c r="B22" s="6" t="s">
        <v>52639</v>
      </c>
      <c r="C22" s="6" t="s">
        <v>52639</v>
      </c>
      <c r="D22" s="6" t="s">
        <v>52620</v>
      </c>
      <c r="E22">
        <v>3840963840</v>
      </c>
      <c r="F22">
        <v>2.33</v>
      </c>
      <c r="G22">
        <v>0.549701</v>
      </c>
      <c r="H22">
        <v>46.347000000000001</v>
      </c>
      <c r="I22">
        <v>149200000</v>
      </c>
      <c r="J22">
        <v>327700000</v>
      </c>
      <c r="K22">
        <v>586499968</v>
      </c>
      <c r="L22">
        <v>1.427</v>
      </c>
      <c r="M22">
        <v>2.4</v>
      </c>
      <c r="N22">
        <v>2256199936</v>
      </c>
      <c r="O22">
        <v>26.146000000000001</v>
      </c>
      <c r="P22" s="6">
        <v>3.2329999999999998E-2</v>
      </c>
      <c r="Q22" s="6">
        <v>0.13329000999999999</v>
      </c>
      <c r="R22">
        <v>70562496</v>
      </c>
      <c r="S22" s="6">
        <v>0.19294001</v>
      </c>
      <c r="T22" s="6">
        <v>422800000</v>
      </c>
      <c r="U22" s="6" t="s">
        <v>52611</v>
      </c>
      <c r="V22">
        <v>0</v>
      </c>
      <c r="W22">
        <v>3</v>
      </c>
      <c r="X22">
        <v>0</v>
      </c>
      <c r="Y22">
        <v>0</v>
      </c>
      <c r="Z22">
        <v>0</v>
      </c>
      <c r="AA22" s="6" t="s">
        <v>90</v>
      </c>
      <c r="AB22">
        <v>1</v>
      </c>
      <c r="AC22">
        <v>2</v>
      </c>
      <c r="AD22">
        <v>2</v>
      </c>
      <c r="AE22">
        <v>0</v>
      </c>
      <c r="AF22">
        <v>0</v>
      </c>
      <c r="AG22" s="6" t="s">
        <v>52612</v>
      </c>
      <c r="AH22">
        <v>1</v>
      </c>
      <c r="AI22">
        <v>2</v>
      </c>
      <c r="AJ22">
        <v>2</v>
      </c>
      <c r="AK22">
        <v>0</v>
      </c>
      <c r="AL22">
        <v>0</v>
      </c>
      <c r="AM22" s="6" t="s">
        <v>52613</v>
      </c>
      <c r="AN22">
        <v>2</v>
      </c>
      <c r="AO22">
        <v>4</v>
      </c>
      <c r="AP22">
        <v>0</v>
      </c>
      <c r="AQ22">
        <v>0</v>
      </c>
      <c r="AR22">
        <v>0</v>
      </c>
    </row>
    <row r="23" spans="1:44" x14ac:dyDescent="0.25">
      <c r="A23" s="6" t="s">
        <v>66</v>
      </c>
      <c r="B23" s="6" t="s">
        <v>52630</v>
      </c>
      <c r="C23" s="6" t="s">
        <v>52630</v>
      </c>
      <c r="D23" s="6" t="s">
        <v>52610</v>
      </c>
      <c r="E23">
        <v>3559123968</v>
      </c>
      <c r="F23">
        <v>7.62</v>
      </c>
      <c r="G23">
        <v>0.53800099999999995</v>
      </c>
      <c r="H23">
        <v>2.3050000000000002</v>
      </c>
      <c r="I23">
        <v>402872992</v>
      </c>
      <c r="J23">
        <v>-162228000</v>
      </c>
      <c r="K23">
        <v>60614000</v>
      </c>
      <c r="L23">
        <v>2.109</v>
      </c>
      <c r="M23">
        <v>2.242</v>
      </c>
      <c r="N23">
        <v>520228992</v>
      </c>
      <c r="O23">
        <v>16.196000000000002</v>
      </c>
      <c r="P23" s="6">
        <v>-0.16037000000000001</v>
      </c>
      <c r="Q23" s="6">
        <v>-0.35636002</v>
      </c>
      <c r="R23">
        <v>68014496</v>
      </c>
      <c r="S23" s="6">
        <v>0.29076000000000002</v>
      </c>
      <c r="T23" s="6">
        <v>145494000</v>
      </c>
      <c r="U23" s="6" t="s">
        <v>52611</v>
      </c>
      <c r="V23">
        <v>2</v>
      </c>
      <c r="W23">
        <v>6</v>
      </c>
      <c r="X23">
        <v>2</v>
      </c>
      <c r="Y23">
        <v>0</v>
      </c>
      <c r="Z23">
        <v>0</v>
      </c>
      <c r="AA23" s="6" t="s">
        <v>90</v>
      </c>
      <c r="AB23">
        <v>3</v>
      </c>
      <c r="AC23">
        <v>5</v>
      </c>
      <c r="AD23">
        <v>11</v>
      </c>
      <c r="AE23">
        <v>1</v>
      </c>
      <c r="AF23">
        <v>1</v>
      </c>
      <c r="AG23" s="6" t="s">
        <v>52612</v>
      </c>
      <c r="AH23">
        <v>3</v>
      </c>
      <c r="AI23">
        <v>5</v>
      </c>
      <c r="AJ23">
        <v>11</v>
      </c>
      <c r="AK23">
        <v>1</v>
      </c>
      <c r="AL23">
        <v>1</v>
      </c>
      <c r="AM23" s="6" t="s">
        <v>52613</v>
      </c>
      <c r="AN23">
        <v>2</v>
      </c>
      <c r="AO23">
        <v>6</v>
      </c>
      <c r="AP23">
        <v>1</v>
      </c>
      <c r="AQ23">
        <v>0</v>
      </c>
      <c r="AR23">
        <v>0</v>
      </c>
    </row>
    <row r="24" spans="1:44" x14ac:dyDescent="0.25">
      <c r="A24" s="6" t="s">
        <v>40371</v>
      </c>
      <c r="B24" s="6" t="s">
        <v>52619</v>
      </c>
      <c r="C24" s="6" t="s">
        <v>52619</v>
      </c>
      <c r="D24" s="6" t="s">
        <v>52620</v>
      </c>
      <c r="E24">
        <v>13489678336</v>
      </c>
      <c r="F24">
        <v>0</v>
      </c>
      <c r="G24">
        <v>2.403931</v>
      </c>
      <c r="H24">
        <v>-4.2240000000000002</v>
      </c>
      <c r="I24">
        <v>8517000192</v>
      </c>
      <c r="J24">
        <v>1370000000</v>
      </c>
      <c r="K24">
        <v>16064000000</v>
      </c>
      <c r="L24">
        <v>0.92500000000000004</v>
      </c>
      <c r="M24">
        <v>0.98899999999999999</v>
      </c>
      <c r="N24">
        <v>18869999616</v>
      </c>
      <c r="O24">
        <v>0</v>
      </c>
      <c r="P24" s="6">
        <v>7.6800002999999999E-3</v>
      </c>
      <c r="Q24" s="6">
        <v>0</v>
      </c>
      <c r="R24">
        <v>1640999936</v>
      </c>
      <c r="S24" s="6">
        <v>0.25877001999999999</v>
      </c>
      <c r="T24" s="6">
        <v>3995000000</v>
      </c>
      <c r="U24" s="6" t="s">
        <v>52611</v>
      </c>
      <c r="V24">
        <v>0</v>
      </c>
      <c r="W24">
        <v>0</v>
      </c>
      <c r="X24">
        <v>0</v>
      </c>
      <c r="Y24">
        <v>0</v>
      </c>
      <c r="Z24">
        <v>0</v>
      </c>
      <c r="AA24" s="6" t="s">
        <v>90</v>
      </c>
      <c r="AB24">
        <v>2</v>
      </c>
      <c r="AC24">
        <v>2</v>
      </c>
      <c r="AD24">
        <v>1</v>
      </c>
      <c r="AE24">
        <v>0</v>
      </c>
      <c r="AF24">
        <v>0</v>
      </c>
      <c r="AG24" s="6" t="s">
        <v>52612</v>
      </c>
      <c r="AH24">
        <v>1</v>
      </c>
      <c r="AI24">
        <v>0</v>
      </c>
      <c r="AJ24">
        <v>0</v>
      </c>
      <c r="AK24">
        <v>0</v>
      </c>
      <c r="AL24">
        <v>0</v>
      </c>
      <c r="AM24" s="6" t="s">
        <v>52613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5">
      <c r="A25" s="6" t="s">
        <v>40373</v>
      </c>
      <c r="B25" s="6" t="s">
        <v>52640</v>
      </c>
      <c r="C25" s="6" t="s">
        <v>52640</v>
      </c>
      <c r="D25" s="6" t="s">
        <v>52618</v>
      </c>
      <c r="E25">
        <v>-2257980751872</v>
      </c>
      <c r="F25">
        <v>0</v>
      </c>
      <c r="G25">
        <v>0.44951600000000003</v>
      </c>
      <c r="H25">
        <v>189.05</v>
      </c>
      <c r="I25">
        <v>5796887789568</v>
      </c>
      <c r="J25">
        <v>0</v>
      </c>
      <c r="K25">
        <v>3313643028480</v>
      </c>
      <c r="L25">
        <v>0</v>
      </c>
      <c r="M25">
        <v>0</v>
      </c>
      <c r="N25">
        <v>580754014208</v>
      </c>
      <c r="O25">
        <v>0</v>
      </c>
      <c r="P25" s="6">
        <v>7.7000000000000002E-3</v>
      </c>
      <c r="Q25" s="6">
        <v>9.8970000000000002E-2</v>
      </c>
      <c r="R25">
        <v>0</v>
      </c>
      <c r="S25" s="6">
        <v>0</v>
      </c>
      <c r="T25" s="6">
        <v>580232000000</v>
      </c>
      <c r="U25" s="6" t="s">
        <v>90</v>
      </c>
      <c r="V25">
        <v>0</v>
      </c>
      <c r="W25">
        <v>0</v>
      </c>
      <c r="X25">
        <v>0</v>
      </c>
      <c r="Y25">
        <v>0</v>
      </c>
      <c r="Z25">
        <v>0</v>
      </c>
      <c r="AA25" s="6" t="s">
        <v>90</v>
      </c>
      <c r="AB25">
        <v>0</v>
      </c>
      <c r="AC25">
        <v>0</v>
      </c>
      <c r="AD25">
        <v>0</v>
      </c>
      <c r="AE25">
        <v>0</v>
      </c>
      <c r="AF25">
        <v>0</v>
      </c>
      <c r="AG25" s="6" t="s">
        <v>90</v>
      </c>
      <c r="AH25">
        <v>0</v>
      </c>
      <c r="AI25">
        <v>0</v>
      </c>
      <c r="AJ25">
        <v>0</v>
      </c>
      <c r="AK25">
        <v>0</v>
      </c>
      <c r="AL25">
        <v>0</v>
      </c>
      <c r="AM25" s="6" t="s">
        <v>90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5">
      <c r="A26" s="6" t="s">
        <v>69</v>
      </c>
      <c r="B26" s="6" t="s">
        <v>52641</v>
      </c>
      <c r="C26" s="6" t="s">
        <v>52641</v>
      </c>
      <c r="D26" s="6" t="s">
        <v>52618</v>
      </c>
      <c r="E26">
        <v>27574945792</v>
      </c>
      <c r="F26">
        <v>2.77</v>
      </c>
      <c r="G26">
        <v>0.72378600000000004</v>
      </c>
      <c r="H26">
        <v>35.558999999999997</v>
      </c>
      <c r="I26">
        <v>2372999936</v>
      </c>
      <c r="J26">
        <v>2200145920</v>
      </c>
      <c r="K26">
        <v>2726000128</v>
      </c>
      <c r="L26">
        <v>0.86</v>
      </c>
      <c r="M26">
        <v>1.7989999999999999</v>
      </c>
      <c r="N26">
        <v>10840808448</v>
      </c>
      <c r="O26">
        <v>19.472999999999999</v>
      </c>
      <c r="P26" s="6">
        <v>2.7099999999999999E-2</v>
      </c>
      <c r="Q26" s="6">
        <v>0.14864999000000001</v>
      </c>
      <c r="R26">
        <v>1851492992</v>
      </c>
      <c r="S26" s="6">
        <v>0.31812000000000001</v>
      </c>
      <c r="T26" s="6">
        <v>2847711000</v>
      </c>
      <c r="U26" s="6" t="s">
        <v>52611</v>
      </c>
      <c r="V26">
        <v>1</v>
      </c>
      <c r="W26">
        <v>5</v>
      </c>
      <c r="X26">
        <v>8</v>
      </c>
      <c r="Y26">
        <v>1</v>
      </c>
      <c r="Z26">
        <v>0</v>
      </c>
      <c r="AA26" s="6" t="s">
        <v>90</v>
      </c>
      <c r="AB26">
        <v>4</v>
      </c>
      <c r="AC26">
        <v>7</v>
      </c>
      <c r="AD26">
        <v>2</v>
      </c>
      <c r="AE26">
        <v>0</v>
      </c>
      <c r="AF26">
        <v>0</v>
      </c>
      <c r="AG26" s="6" t="s">
        <v>52612</v>
      </c>
      <c r="AH26">
        <v>4</v>
      </c>
      <c r="AI26">
        <v>7</v>
      </c>
      <c r="AJ26">
        <v>2</v>
      </c>
      <c r="AK26">
        <v>0</v>
      </c>
      <c r="AL26">
        <v>0</v>
      </c>
      <c r="AM26" s="6" t="s">
        <v>52613</v>
      </c>
      <c r="AN26">
        <v>2</v>
      </c>
      <c r="AO26">
        <v>7</v>
      </c>
      <c r="AP26">
        <v>2</v>
      </c>
      <c r="AQ26">
        <v>0</v>
      </c>
      <c r="AR26">
        <v>0</v>
      </c>
    </row>
    <row r="27" spans="1:44" x14ac:dyDescent="0.25">
      <c r="A27" s="6" t="s">
        <v>72</v>
      </c>
      <c r="B27" s="6" t="s">
        <v>52642</v>
      </c>
      <c r="C27" s="6" t="s">
        <v>52642</v>
      </c>
      <c r="D27" s="6" t="s">
        <v>52610</v>
      </c>
      <c r="E27">
        <v>7961289728</v>
      </c>
      <c r="F27">
        <v>5.53</v>
      </c>
      <c r="G27">
        <v>1.3135110000000001</v>
      </c>
      <c r="H27">
        <v>31.221</v>
      </c>
      <c r="I27">
        <v>63829000</v>
      </c>
      <c r="J27">
        <v>580088000</v>
      </c>
      <c r="K27">
        <v>1588872960</v>
      </c>
      <c r="L27">
        <v>1.2809999999999999</v>
      </c>
      <c r="M27">
        <v>1.4219999999999999</v>
      </c>
      <c r="N27">
        <v>2698012928</v>
      </c>
      <c r="O27">
        <v>54.226999999999997</v>
      </c>
      <c r="P27" s="6">
        <v>5.8160000000000003E-2</v>
      </c>
      <c r="Q27" s="6">
        <v>0.10213</v>
      </c>
      <c r="R27">
        <v>-36150000</v>
      </c>
      <c r="S27" s="6">
        <v>0.42498999999999998</v>
      </c>
      <c r="T27" s="6">
        <v>1116765000</v>
      </c>
      <c r="U27" s="6" t="s">
        <v>52611</v>
      </c>
      <c r="V27">
        <v>6</v>
      </c>
      <c r="W27">
        <v>4</v>
      </c>
      <c r="X27">
        <v>7</v>
      </c>
      <c r="Y27">
        <v>0</v>
      </c>
      <c r="Z27">
        <v>0</v>
      </c>
      <c r="AA27" s="6" t="s">
        <v>90</v>
      </c>
      <c r="AB27">
        <v>4</v>
      </c>
      <c r="AC27">
        <v>5</v>
      </c>
      <c r="AD27">
        <v>2</v>
      </c>
      <c r="AE27">
        <v>1</v>
      </c>
      <c r="AF27">
        <v>0</v>
      </c>
      <c r="AG27" s="6" t="s">
        <v>52612</v>
      </c>
      <c r="AH27">
        <v>4</v>
      </c>
      <c r="AI27">
        <v>5</v>
      </c>
      <c r="AJ27">
        <v>3</v>
      </c>
      <c r="AK27">
        <v>0</v>
      </c>
      <c r="AL27">
        <v>0</v>
      </c>
      <c r="AM27" s="6" t="s">
        <v>52613</v>
      </c>
      <c r="AN27">
        <v>4</v>
      </c>
      <c r="AO27">
        <v>2</v>
      </c>
      <c r="AP27">
        <v>8</v>
      </c>
      <c r="AQ27">
        <v>0</v>
      </c>
      <c r="AR27">
        <v>0</v>
      </c>
    </row>
    <row r="28" spans="1:44" x14ac:dyDescent="0.25">
      <c r="A28" s="6" t="s">
        <v>75</v>
      </c>
      <c r="B28" s="6" t="s">
        <v>52643</v>
      </c>
      <c r="C28" s="6" t="s">
        <v>52643</v>
      </c>
      <c r="D28" s="6" t="s">
        <v>52632</v>
      </c>
      <c r="E28">
        <v>26485035008</v>
      </c>
      <c r="F28">
        <v>4.25</v>
      </c>
      <c r="G28">
        <v>0.355215</v>
      </c>
      <c r="H28">
        <v>2.827</v>
      </c>
      <c r="I28">
        <v>477200000</v>
      </c>
      <c r="J28">
        <v>4093799936</v>
      </c>
      <c r="K28">
        <v>14961099776</v>
      </c>
      <c r="L28">
        <v>0.13800000000000001</v>
      </c>
      <c r="M28">
        <v>0.74399999999999999</v>
      </c>
      <c r="N28">
        <v>77649698816</v>
      </c>
      <c r="O28">
        <v>903.23</v>
      </c>
      <c r="P28" s="6">
        <v>5.4140000000000001E-2</v>
      </c>
      <c r="Q28" s="6">
        <v>0.50792999999999999</v>
      </c>
      <c r="R28">
        <v>1113750016</v>
      </c>
      <c r="S28" s="6">
        <v>0.28576002</v>
      </c>
      <c r="T28" s="6">
        <v>21755600000</v>
      </c>
      <c r="U28" s="6" t="s">
        <v>52611</v>
      </c>
      <c r="V28">
        <v>0</v>
      </c>
      <c r="W28">
        <v>0</v>
      </c>
      <c r="X28">
        <v>0</v>
      </c>
      <c r="Y28">
        <v>0</v>
      </c>
      <c r="Z28">
        <v>0</v>
      </c>
      <c r="AA28" s="6" t="s">
        <v>90</v>
      </c>
      <c r="AB28">
        <v>2</v>
      </c>
      <c r="AC28">
        <v>4</v>
      </c>
      <c r="AD28">
        <v>13</v>
      </c>
      <c r="AE28">
        <v>0</v>
      </c>
      <c r="AF28">
        <v>0</v>
      </c>
      <c r="AG28" s="6" t="s">
        <v>52612</v>
      </c>
      <c r="AH28">
        <v>2</v>
      </c>
      <c r="AI28">
        <v>4</v>
      </c>
      <c r="AJ28">
        <v>13</v>
      </c>
      <c r="AK28">
        <v>0</v>
      </c>
      <c r="AL28">
        <v>0</v>
      </c>
      <c r="AM28" s="6" t="s">
        <v>52613</v>
      </c>
      <c r="AN28">
        <v>5</v>
      </c>
      <c r="AO28">
        <v>6</v>
      </c>
      <c r="AP28">
        <v>9</v>
      </c>
      <c r="AQ28">
        <v>1</v>
      </c>
      <c r="AR28">
        <v>0</v>
      </c>
    </row>
    <row r="29" spans="1:44" x14ac:dyDescent="0.25">
      <c r="A29" s="6" t="s">
        <v>40375</v>
      </c>
      <c r="B29" s="6" t="s">
        <v>52644</v>
      </c>
      <c r="C29" s="6" t="s">
        <v>52644</v>
      </c>
      <c r="D29" s="6" t="s">
        <v>52616</v>
      </c>
      <c r="E29">
        <v>3561467904</v>
      </c>
      <c r="F29">
        <v>4.71</v>
      </c>
      <c r="G29">
        <v>1.1097809999999999</v>
      </c>
      <c r="H29">
        <v>10.779</v>
      </c>
      <c r="I29">
        <v>142412000</v>
      </c>
      <c r="J29">
        <v>220295008</v>
      </c>
      <c r="K29">
        <v>1140973952</v>
      </c>
      <c r="L29">
        <v>0.69199999999999995</v>
      </c>
      <c r="M29">
        <v>1.361</v>
      </c>
      <c r="N29">
        <v>1388497024</v>
      </c>
      <c r="O29">
        <v>97.716999999999999</v>
      </c>
      <c r="P29" s="6">
        <v>3.2410000000000001E-2</v>
      </c>
      <c r="Q29" s="6">
        <v>7.8899999999999998E-2</v>
      </c>
      <c r="R29">
        <v>143625248</v>
      </c>
      <c r="S29" s="6">
        <v>0.48985000000000001</v>
      </c>
      <c r="T29" s="6">
        <v>725830000</v>
      </c>
      <c r="U29" s="6" t="s">
        <v>52611</v>
      </c>
      <c r="V29">
        <v>2</v>
      </c>
      <c r="W29">
        <v>2</v>
      </c>
      <c r="X29">
        <v>2</v>
      </c>
      <c r="Y29">
        <v>0</v>
      </c>
      <c r="Z29">
        <v>0</v>
      </c>
      <c r="AA29" s="6" t="s">
        <v>90</v>
      </c>
      <c r="AB29">
        <v>2</v>
      </c>
      <c r="AC29">
        <v>2</v>
      </c>
      <c r="AD29">
        <v>1</v>
      </c>
      <c r="AE29">
        <v>0</v>
      </c>
      <c r="AF29">
        <v>0</v>
      </c>
      <c r="AG29" s="6" t="s">
        <v>52612</v>
      </c>
      <c r="AH29">
        <v>2</v>
      </c>
      <c r="AI29">
        <v>2</v>
      </c>
      <c r="AJ29">
        <v>1</v>
      </c>
      <c r="AK29">
        <v>0</v>
      </c>
      <c r="AL29">
        <v>0</v>
      </c>
      <c r="AM29" s="6" t="s">
        <v>52613</v>
      </c>
      <c r="AN29">
        <v>1</v>
      </c>
      <c r="AO29">
        <v>2</v>
      </c>
      <c r="AP29">
        <v>2</v>
      </c>
      <c r="AQ29">
        <v>0</v>
      </c>
      <c r="AR29">
        <v>0</v>
      </c>
    </row>
    <row r="30" spans="1:44" x14ac:dyDescent="0.25">
      <c r="A30" s="6" t="s">
        <v>78</v>
      </c>
      <c r="B30" s="6" t="s">
        <v>52645</v>
      </c>
      <c r="C30" s="6" t="s">
        <v>52645</v>
      </c>
      <c r="D30" s="6" t="s">
        <v>52616</v>
      </c>
      <c r="E30">
        <v>5188590592</v>
      </c>
      <c r="F30">
        <v>2.98</v>
      </c>
      <c r="G30">
        <v>1.7107669999999999</v>
      </c>
      <c r="H30">
        <v>21.445</v>
      </c>
      <c r="I30">
        <v>444699008</v>
      </c>
      <c r="J30">
        <v>221454000</v>
      </c>
      <c r="K30">
        <v>56042000</v>
      </c>
      <c r="L30">
        <v>2.367</v>
      </c>
      <c r="M30">
        <v>3.4870000000000001</v>
      </c>
      <c r="N30">
        <v>970422976</v>
      </c>
      <c r="O30">
        <v>7.9850000000000003</v>
      </c>
      <c r="P30" s="6">
        <v>0.14419000000000001</v>
      </c>
      <c r="Q30" s="6">
        <v>0.3</v>
      </c>
      <c r="R30">
        <v>128085000</v>
      </c>
      <c r="S30" s="6">
        <v>0.42872002999999997</v>
      </c>
      <c r="T30" s="6">
        <v>401790000</v>
      </c>
      <c r="U30" s="6" t="s">
        <v>52611</v>
      </c>
      <c r="V30">
        <v>0</v>
      </c>
      <c r="W30">
        <v>3</v>
      </c>
      <c r="X30">
        <v>2</v>
      </c>
      <c r="Y30">
        <v>0</v>
      </c>
      <c r="Z30">
        <v>0</v>
      </c>
      <c r="AA30" s="6" t="s">
        <v>90</v>
      </c>
      <c r="AB30">
        <v>0</v>
      </c>
      <c r="AC30">
        <v>6</v>
      </c>
      <c r="AD30">
        <v>0</v>
      </c>
      <c r="AE30">
        <v>0</v>
      </c>
      <c r="AF30">
        <v>0</v>
      </c>
      <c r="AG30" s="6" t="s">
        <v>52612</v>
      </c>
      <c r="AH30">
        <v>0</v>
      </c>
      <c r="AI30">
        <v>6</v>
      </c>
      <c r="AJ30">
        <v>0</v>
      </c>
      <c r="AK30">
        <v>0</v>
      </c>
      <c r="AL30">
        <v>0</v>
      </c>
      <c r="AM30" s="6" t="s">
        <v>52613</v>
      </c>
      <c r="AN30">
        <v>0</v>
      </c>
      <c r="AO30">
        <v>4</v>
      </c>
      <c r="AP30">
        <v>1</v>
      </c>
      <c r="AQ30">
        <v>0</v>
      </c>
      <c r="AR30">
        <v>0</v>
      </c>
    </row>
    <row r="31" spans="1:44" x14ac:dyDescent="0.25">
      <c r="A31" s="6" t="s">
        <v>81</v>
      </c>
      <c r="B31" s="6" t="s">
        <v>52639</v>
      </c>
      <c r="C31" s="6" t="s">
        <v>52639</v>
      </c>
      <c r="D31" s="6" t="s">
        <v>52620</v>
      </c>
      <c r="E31">
        <v>13574305792</v>
      </c>
      <c r="F31">
        <v>2.57</v>
      </c>
      <c r="G31">
        <v>1.287121</v>
      </c>
      <c r="H31">
        <v>18.701000000000001</v>
      </c>
      <c r="I31">
        <v>1073515008</v>
      </c>
      <c r="J31">
        <v>911227008</v>
      </c>
      <c r="K31">
        <v>2960047104</v>
      </c>
      <c r="L31">
        <v>0.93400000000000005</v>
      </c>
      <c r="M31">
        <v>1.091</v>
      </c>
      <c r="N31">
        <v>13540334592</v>
      </c>
      <c r="O31">
        <v>108.154</v>
      </c>
      <c r="P31" s="6">
        <v>4.1110000000000001E-2</v>
      </c>
      <c r="Q31" s="6">
        <v>0.17086999999999999</v>
      </c>
      <c r="R31">
        <v>469307616</v>
      </c>
      <c r="S31" s="6">
        <v>6.5060000000000007E-2</v>
      </c>
      <c r="T31" s="6">
        <v>847974000</v>
      </c>
      <c r="U31" s="6" t="s">
        <v>52611</v>
      </c>
      <c r="V31">
        <v>3</v>
      </c>
      <c r="W31">
        <v>4</v>
      </c>
      <c r="X31">
        <v>6</v>
      </c>
      <c r="Y31">
        <v>0</v>
      </c>
      <c r="Z31">
        <v>0</v>
      </c>
      <c r="AA31" s="6" t="s">
        <v>90</v>
      </c>
      <c r="AB31">
        <v>5</v>
      </c>
      <c r="AC31">
        <v>7</v>
      </c>
      <c r="AD31">
        <v>0</v>
      </c>
      <c r="AE31">
        <v>0</v>
      </c>
      <c r="AF31">
        <v>0</v>
      </c>
      <c r="AG31" s="6" t="s">
        <v>52612</v>
      </c>
      <c r="AH31">
        <v>5</v>
      </c>
      <c r="AI31">
        <v>7</v>
      </c>
      <c r="AJ31">
        <v>0</v>
      </c>
      <c r="AK31">
        <v>0</v>
      </c>
      <c r="AL31">
        <v>0</v>
      </c>
      <c r="AM31" s="6" t="s">
        <v>52613</v>
      </c>
      <c r="AN31">
        <v>3</v>
      </c>
      <c r="AO31">
        <v>4</v>
      </c>
      <c r="AP31">
        <v>6</v>
      </c>
      <c r="AQ31">
        <v>0</v>
      </c>
      <c r="AR31">
        <v>0</v>
      </c>
    </row>
    <row r="32" spans="1:44" x14ac:dyDescent="0.25">
      <c r="A32" s="6" t="s">
        <v>84</v>
      </c>
      <c r="B32" s="6" t="s">
        <v>52646</v>
      </c>
      <c r="C32" s="6" t="s">
        <v>52646</v>
      </c>
      <c r="D32" s="6" t="s">
        <v>52616</v>
      </c>
      <c r="E32">
        <v>192197394432</v>
      </c>
      <c r="F32">
        <v>3.87</v>
      </c>
      <c r="G32">
        <v>1.2417309999999999</v>
      </c>
      <c r="H32">
        <v>37.643000000000001</v>
      </c>
      <c r="I32">
        <v>6242975744</v>
      </c>
      <c r="J32">
        <v>10699594752</v>
      </c>
      <c r="K32">
        <v>3208500992</v>
      </c>
      <c r="L32">
        <v>1.1459999999999999</v>
      </c>
      <c r="M32">
        <v>1.288</v>
      </c>
      <c r="N32">
        <v>63144419328</v>
      </c>
      <c r="O32">
        <v>13.119</v>
      </c>
      <c r="P32" s="6">
        <v>0.13109999999999999</v>
      </c>
      <c r="Q32" s="6">
        <v>0.30948999999999999</v>
      </c>
      <c r="R32">
        <v>8329611264</v>
      </c>
      <c r="S32" s="6">
        <v>0.32119998</v>
      </c>
      <c r="T32" s="6">
        <v>19701539000</v>
      </c>
      <c r="U32" s="6" t="s">
        <v>52611</v>
      </c>
      <c r="V32">
        <v>7</v>
      </c>
      <c r="W32">
        <v>9</v>
      </c>
      <c r="X32">
        <v>12</v>
      </c>
      <c r="Y32">
        <v>1</v>
      </c>
      <c r="Z32">
        <v>0</v>
      </c>
      <c r="AA32" s="6" t="s">
        <v>90</v>
      </c>
      <c r="AB32">
        <v>7</v>
      </c>
      <c r="AC32">
        <v>11</v>
      </c>
      <c r="AD32">
        <v>8</v>
      </c>
      <c r="AE32">
        <v>1</v>
      </c>
      <c r="AF32">
        <v>0</v>
      </c>
      <c r="AG32" s="6" t="s">
        <v>52612</v>
      </c>
      <c r="AH32">
        <v>7</v>
      </c>
      <c r="AI32">
        <v>11</v>
      </c>
      <c r="AJ32">
        <v>8</v>
      </c>
      <c r="AK32">
        <v>1</v>
      </c>
      <c r="AL32">
        <v>0</v>
      </c>
      <c r="AM32" s="6" t="s">
        <v>52613</v>
      </c>
      <c r="AN32">
        <v>6</v>
      </c>
      <c r="AO32">
        <v>12</v>
      </c>
      <c r="AP32">
        <v>8</v>
      </c>
      <c r="AQ32">
        <v>0</v>
      </c>
      <c r="AR32">
        <v>0</v>
      </c>
    </row>
    <row r="33" spans="1:44" x14ac:dyDescent="0.25">
      <c r="A33" s="6" t="s">
        <v>88</v>
      </c>
      <c r="B33" s="6" t="s">
        <v>52647</v>
      </c>
      <c r="C33" s="6" t="s">
        <v>52647</v>
      </c>
      <c r="D33" s="6" t="s">
        <v>52618</v>
      </c>
      <c r="E33">
        <v>4346608640</v>
      </c>
      <c r="F33">
        <v>5.58</v>
      </c>
      <c r="G33">
        <v>0</v>
      </c>
      <c r="H33">
        <v>26.533000000000001</v>
      </c>
      <c r="I33">
        <v>623806016</v>
      </c>
      <c r="J33">
        <v>0</v>
      </c>
      <c r="K33">
        <v>743459968</v>
      </c>
      <c r="L33">
        <v>0.96499999999999997</v>
      </c>
      <c r="M33">
        <v>1.0169999999999999</v>
      </c>
      <c r="N33">
        <v>1106397056</v>
      </c>
      <c r="O33">
        <v>17.303000000000001</v>
      </c>
      <c r="P33" s="6">
        <v>0.10403</v>
      </c>
      <c r="Q33" s="6">
        <v>0.17147999999999999</v>
      </c>
      <c r="R33">
        <v>417668256</v>
      </c>
      <c r="S33" s="6">
        <v>0.87516000000000005</v>
      </c>
      <c r="T33" s="6">
        <v>953382000</v>
      </c>
      <c r="U33" s="6" t="s">
        <v>52611</v>
      </c>
      <c r="V33">
        <v>0</v>
      </c>
      <c r="W33">
        <v>0</v>
      </c>
      <c r="X33">
        <v>0</v>
      </c>
      <c r="Y33">
        <v>0</v>
      </c>
      <c r="Z33">
        <v>0</v>
      </c>
      <c r="AA33" s="6" t="s">
        <v>90</v>
      </c>
      <c r="AB33">
        <v>2</v>
      </c>
      <c r="AC33">
        <v>1</v>
      </c>
      <c r="AD33">
        <v>3</v>
      </c>
      <c r="AE33">
        <v>2</v>
      </c>
      <c r="AF33">
        <v>0</v>
      </c>
      <c r="AG33" s="6" t="s">
        <v>52612</v>
      </c>
      <c r="AH33">
        <v>2</v>
      </c>
      <c r="AI33">
        <v>1</v>
      </c>
      <c r="AJ33">
        <v>3</v>
      </c>
      <c r="AK33">
        <v>2</v>
      </c>
      <c r="AL33">
        <v>0</v>
      </c>
      <c r="AM33" s="6" t="s">
        <v>52613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5">
      <c r="A34" s="6" t="s">
        <v>40377</v>
      </c>
      <c r="B34" s="6" t="s">
        <v>52633</v>
      </c>
      <c r="C34" s="6" t="s">
        <v>52633</v>
      </c>
      <c r="D34" s="6" t="s">
        <v>52623</v>
      </c>
      <c r="E34">
        <v>2449069568</v>
      </c>
      <c r="F34">
        <v>4.7300000000000004</v>
      </c>
      <c r="G34">
        <v>1.4067909999999999</v>
      </c>
      <c r="H34">
        <v>3.0219999999999998</v>
      </c>
      <c r="I34">
        <v>525856992</v>
      </c>
      <c r="J34">
        <v>-90849000</v>
      </c>
      <c r="K34">
        <v>99700000</v>
      </c>
      <c r="L34">
        <v>1.982</v>
      </c>
      <c r="M34">
        <v>2.0110000000000001</v>
      </c>
      <c r="N34">
        <v>438089984</v>
      </c>
      <c r="O34">
        <v>20.731999999999999</v>
      </c>
      <c r="P34" s="6">
        <v>-6.1739995999999998E-2</v>
      </c>
      <c r="Q34" s="6">
        <v>-0.17919001000000001</v>
      </c>
      <c r="R34">
        <v>-36804500</v>
      </c>
      <c r="S34" s="6">
        <v>0.14438000000000001</v>
      </c>
      <c r="T34" s="6">
        <v>48354000</v>
      </c>
      <c r="U34" s="6" t="s">
        <v>52611</v>
      </c>
      <c r="V34">
        <v>0</v>
      </c>
      <c r="W34">
        <v>0</v>
      </c>
      <c r="X34">
        <v>0</v>
      </c>
      <c r="Y34">
        <v>0</v>
      </c>
      <c r="Z34">
        <v>0</v>
      </c>
      <c r="AA34" s="6" t="s">
        <v>90</v>
      </c>
      <c r="AB34">
        <v>7</v>
      </c>
      <c r="AC34">
        <v>6</v>
      </c>
      <c r="AD34">
        <v>3</v>
      </c>
      <c r="AE34">
        <v>0</v>
      </c>
      <c r="AF34">
        <v>0</v>
      </c>
      <c r="AG34" s="6" t="s">
        <v>52612</v>
      </c>
      <c r="AH34">
        <v>7</v>
      </c>
      <c r="AI34">
        <v>6</v>
      </c>
      <c r="AJ34">
        <v>3</v>
      </c>
      <c r="AK34">
        <v>0</v>
      </c>
      <c r="AL34">
        <v>0</v>
      </c>
      <c r="AM34" s="6" t="s">
        <v>52613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5">
      <c r="A35" s="6" t="s">
        <v>91</v>
      </c>
      <c r="B35" s="6" t="s">
        <v>90</v>
      </c>
      <c r="C35" s="6" t="s">
        <v>90</v>
      </c>
      <c r="D35" s="6" t="s">
        <v>90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6">
        <v>0</v>
      </c>
      <c r="Q35" s="6">
        <v>0</v>
      </c>
      <c r="R35">
        <v>0</v>
      </c>
      <c r="S35" s="6">
        <v>0</v>
      </c>
      <c r="T35" s="6">
        <v>0</v>
      </c>
      <c r="U35" s="6" t="s">
        <v>90</v>
      </c>
      <c r="V35">
        <v>0</v>
      </c>
      <c r="W35">
        <v>0</v>
      </c>
      <c r="X35">
        <v>0</v>
      </c>
      <c r="Y35">
        <v>0</v>
      </c>
      <c r="Z35">
        <v>0</v>
      </c>
      <c r="AA35" s="6" t="s">
        <v>90</v>
      </c>
      <c r="AB35">
        <v>0</v>
      </c>
      <c r="AC35">
        <v>0</v>
      </c>
      <c r="AD35">
        <v>0</v>
      </c>
      <c r="AE35">
        <v>0</v>
      </c>
      <c r="AF35">
        <v>0</v>
      </c>
      <c r="AG35" s="6" t="s">
        <v>90</v>
      </c>
      <c r="AH35">
        <v>0</v>
      </c>
      <c r="AI35">
        <v>0</v>
      </c>
      <c r="AJ35">
        <v>0</v>
      </c>
      <c r="AK35">
        <v>0</v>
      </c>
      <c r="AL35">
        <v>0</v>
      </c>
      <c r="AM35" s="6" t="s">
        <v>90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5">
      <c r="A36" s="6" t="s">
        <v>94</v>
      </c>
      <c r="B36" s="6" t="s">
        <v>52644</v>
      </c>
      <c r="C36" s="6" t="s">
        <v>52644</v>
      </c>
      <c r="D36" s="6" t="s">
        <v>52616</v>
      </c>
      <c r="E36">
        <v>190356389888</v>
      </c>
      <c r="F36">
        <v>2.08</v>
      </c>
      <c r="G36">
        <v>1.306826</v>
      </c>
      <c r="H36">
        <v>30.95</v>
      </c>
      <c r="I36">
        <v>5653000192</v>
      </c>
      <c r="J36">
        <v>6720999936</v>
      </c>
      <c r="K36">
        <v>4126000128</v>
      </c>
      <c r="L36">
        <v>1.002</v>
      </c>
      <c r="M36">
        <v>1.1220000000000001</v>
      </c>
      <c r="N36">
        <v>17998999552</v>
      </c>
      <c r="O36">
        <v>29.044</v>
      </c>
      <c r="P36" s="6">
        <v>0.14494000000000001</v>
      </c>
      <c r="Q36" s="6">
        <v>0.33859002999999999</v>
      </c>
      <c r="R36">
        <v>6525499904</v>
      </c>
      <c r="S36" s="6">
        <v>0.87660000000000005</v>
      </c>
      <c r="T36" s="6">
        <v>15441000000</v>
      </c>
      <c r="U36" s="6" t="s">
        <v>52611</v>
      </c>
      <c r="V36">
        <v>11</v>
      </c>
      <c r="W36">
        <v>14</v>
      </c>
      <c r="X36">
        <v>6</v>
      </c>
      <c r="Y36">
        <v>0</v>
      </c>
      <c r="Z36">
        <v>0</v>
      </c>
      <c r="AA36" s="6" t="s">
        <v>90</v>
      </c>
      <c r="AB36">
        <v>9</v>
      </c>
      <c r="AC36">
        <v>9</v>
      </c>
      <c r="AD36">
        <v>18</v>
      </c>
      <c r="AE36">
        <v>0</v>
      </c>
      <c r="AF36">
        <v>0</v>
      </c>
      <c r="AG36" s="6" t="s">
        <v>52612</v>
      </c>
      <c r="AH36">
        <v>9</v>
      </c>
      <c r="AI36">
        <v>9</v>
      </c>
      <c r="AJ36">
        <v>18</v>
      </c>
      <c r="AK36">
        <v>0</v>
      </c>
      <c r="AL36">
        <v>0</v>
      </c>
      <c r="AM36" s="6" t="s">
        <v>52613</v>
      </c>
      <c r="AN36">
        <v>11</v>
      </c>
      <c r="AO36">
        <v>13</v>
      </c>
      <c r="AP36">
        <v>4</v>
      </c>
      <c r="AQ36">
        <v>0</v>
      </c>
      <c r="AR36">
        <v>0</v>
      </c>
    </row>
    <row r="37" spans="1:44" x14ac:dyDescent="0.25">
      <c r="A37" s="6" t="s">
        <v>97</v>
      </c>
      <c r="B37" s="6" t="s">
        <v>52648</v>
      </c>
      <c r="C37" s="6" t="s">
        <v>52648</v>
      </c>
      <c r="D37" s="6" t="s">
        <v>52637</v>
      </c>
      <c r="E37">
        <v>8334360576</v>
      </c>
      <c r="F37">
        <v>6.94</v>
      </c>
      <c r="G37">
        <v>0.47431299999999998</v>
      </c>
      <c r="H37">
        <v>49.695</v>
      </c>
      <c r="I37">
        <v>11809000</v>
      </c>
      <c r="J37">
        <v>403551008</v>
      </c>
      <c r="K37">
        <v>2059872000</v>
      </c>
      <c r="L37">
        <v>1.0920000000000001</v>
      </c>
      <c r="M37">
        <v>1.107</v>
      </c>
      <c r="N37">
        <v>458089984</v>
      </c>
      <c r="O37">
        <v>42.933</v>
      </c>
      <c r="P37" s="6">
        <v>2.2239999999999999E-2</v>
      </c>
      <c r="Q37" s="6">
        <v>3.7420000000000002E-2</v>
      </c>
      <c r="R37">
        <v>290387264</v>
      </c>
      <c r="S37" s="6">
        <v>0.87680000000000002</v>
      </c>
      <c r="T37" s="6">
        <v>377533000</v>
      </c>
      <c r="U37" s="6" t="s">
        <v>52611</v>
      </c>
      <c r="V37">
        <v>4</v>
      </c>
      <c r="W37">
        <v>3</v>
      </c>
      <c r="X37">
        <v>3</v>
      </c>
      <c r="Y37">
        <v>0</v>
      </c>
      <c r="Z37">
        <v>0</v>
      </c>
      <c r="AA37" s="6" t="s">
        <v>90</v>
      </c>
      <c r="AB37">
        <v>6</v>
      </c>
      <c r="AC37">
        <v>4</v>
      </c>
      <c r="AD37">
        <v>4</v>
      </c>
      <c r="AE37">
        <v>0</v>
      </c>
      <c r="AF37">
        <v>0</v>
      </c>
      <c r="AG37" s="6" t="s">
        <v>52612</v>
      </c>
      <c r="AH37">
        <v>7</v>
      </c>
      <c r="AI37">
        <v>5</v>
      </c>
      <c r="AJ37">
        <v>3</v>
      </c>
      <c r="AK37">
        <v>0</v>
      </c>
      <c r="AL37">
        <v>0</v>
      </c>
      <c r="AM37" s="6" t="s">
        <v>52613</v>
      </c>
      <c r="AN37">
        <v>6</v>
      </c>
      <c r="AO37">
        <v>1</v>
      </c>
      <c r="AP37">
        <v>1</v>
      </c>
      <c r="AQ37">
        <v>0</v>
      </c>
      <c r="AR37">
        <v>0</v>
      </c>
    </row>
    <row r="38" spans="1:44" x14ac:dyDescent="0.25">
      <c r="A38" s="6" t="s">
        <v>40379</v>
      </c>
      <c r="B38" s="6" t="s">
        <v>52649</v>
      </c>
      <c r="C38" s="6" t="s">
        <v>52649</v>
      </c>
      <c r="D38" s="6" t="s">
        <v>52623</v>
      </c>
      <c r="E38">
        <v>37034180608</v>
      </c>
      <c r="F38">
        <v>0</v>
      </c>
      <c r="G38">
        <v>1.0510630000000001</v>
      </c>
      <c r="H38">
        <v>13.676500000000001</v>
      </c>
      <c r="I38">
        <v>778000000</v>
      </c>
      <c r="J38">
        <v>652750016</v>
      </c>
      <c r="K38">
        <v>7016000000</v>
      </c>
      <c r="L38">
        <v>0.41199999999999998</v>
      </c>
      <c r="M38">
        <v>1.2669999999999999</v>
      </c>
      <c r="N38">
        <v>22482999296</v>
      </c>
      <c r="O38">
        <v>134.63800000000001</v>
      </c>
      <c r="P38" s="6">
        <v>1.0829999E-2</v>
      </c>
      <c r="Q38" s="6">
        <v>-1.3140000000000001E-2</v>
      </c>
      <c r="R38">
        <v>0</v>
      </c>
      <c r="S38" s="6">
        <v>0.46297001999999998</v>
      </c>
      <c r="T38" s="6">
        <v>10694000000</v>
      </c>
      <c r="U38" s="6" t="s">
        <v>52611</v>
      </c>
      <c r="V38">
        <v>0</v>
      </c>
      <c r="W38">
        <v>0</v>
      </c>
      <c r="X38">
        <v>1</v>
      </c>
      <c r="Y38">
        <v>0</v>
      </c>
      <c r="Z38">
        <v>0</v>
      </c>
      <c r="AA38" s="6" t="s">
        <v>90</v>
      </c>
      <c r="AB38">
        <v>0</v>
      </c>
      <c r="AC38">
        <v>0</v>
      </c>
      <c r="AD38">
        <v>1</v>
      </c>
      <c r="AE38">
        <v>0</v>
      </c>
      <c r="AF38">
        <v>0</v>
      </c>
      <c r="AG38" s="6" t="s">
        <v>52612</v>
      </c>
      <c r="AH38">
        <v>0</v>
      </c>
      <c r="AI38">
        <v>0</v>
      </c>
      <c r="AJ38">
        <v>1</v>
      </c>
      <c r="AK38">
        <v>0</v>
      </c>
      <c r="AL38">
        <v>0</v>
      </c>
      <c r="AM38" s="6" t="s">
        <v>52613</v>
      </c>
      <c r="AN38">
        <v>0</v>
      </c>
      <c r="AO38">
        <v>0</v>
      </c>
      <c r="AP38">
        <v>1</v>
      </c>
      <c r="AQ38">
        <v>0</v>
      </c>
      <c r="AR38">
        <v>0</v>
      </c>
    </row>
    <row r="39" spans="1:44" x14ac:dyDescent="0.25">
      <c r="A39" s="6" t="s">
        <v>100</v>
      </c>
      <c r="B39" s="6" t="s">
        <v>52650</v>
      </c>
      <c r="C39" s="6" t="s">
        <v>52650</v>
      </c>
      <c r="D39" s="6" t="s">
        <v>52616</v>
      </c>
      <c r="E39">
        <v>95994355712</v>
      </c>
      <c r="F39">
        <v>2.2599999999999998</v>
      </c>
      <c r="G39">
        <v>1.149894</v>
      </c>
      <c r="H39">
        <v>71.822999999999993</v>
      </c>
      <c r="I39">
        <v>1177608960</v>
      </c>
      <c r="J39">
        <v>6763233792</v>
      </c>
      <c r="K39">
        <v>6731146752</v>
      </c>
      <c r="L39">
        <v>1.056</v>
      </c>
      <c r="M39">
        <v>1.7929999999999999</v>
      </c>
      <c r="N39">
        <v>12870156288</v>
      </c>
      <c r="O39">
        <v>18.690999999999999</v>
      </c>
      <c r="P39" s="6">
        <v>5.534E-2</v>
      </c>
      <c r="Q39" s="6">
        <v>9.9139995999999994E-2</v>
      </c>
      <c r="R39">
        <v>3731869440</v>
      </c>
      <c r="S39" s="6">
        <v>0.65693000000000001</v>
      </c>
      <c r="T39" s="6">
        <v>7803870000</v>
      </c>
      <c r="U39" s="6" t="s">
        <v>52611</v>
      </c>
      <c r="V39">
        <v>6</v>
      </c>
      <c r="W39">
        <v>10</v>
      </c>
      <c r="X39">
        <v>10</v>
      </c>
      <c r="Y39">
        <v>0</v>
      </c>
      <c r="Z39">
        <v>0</v>
      </c>
      <c r="AA39" s="6" t="s">
        <v>90</v>
      </c>
      <c r="AB39">
        <v>9</v>
      </c>
      <c r="AC39">
        <v>13</v>
      </c>
      <c r="AD39">
        <v>9</v>
      </c>
      <c r="AE39">
        <v>0</v>
      </c>
      <c r="AF39">
        <v>0</v>
      </c>
      <c r="AG39" s="6" t="s">
        <v>52612</v>
      </c>
      <c r="AH39">
        <v>9</v>
      </c>
      <c r="AI39">
        <v>13</v>
      </c>
      <c r="AJ39">
        <v>10</v>
      </c>
      <c r="AK39">
        <v>0</v>
      </c>
      <c r="AL39">
        <v>0</v>
      </c>
      <c r="AM39" s="6" t="s">
        <v>52613</v>
      </c>
      <c r="AN39">
        <v>9</v>
      </c>
      <c r="AO39">
        <v>12</v>
      </c>
      <c r="AP39">
        <v>4</v>
      </c>
      <c r="AQ39">
        <v>0</v>
      </c>
      <c r="AR39">
        <v>0</v>
      </c>
    </row>
    <row r="40" spans="1:44" x14ac:dyDescent="0.25">
      <c r="A40" s="6" t="s">
        <v>103</v>
      </c>
      <c r="B40" s="6" t="s">
        <v>52651</v>
      </c>
      <c r="C40" s="6" t="s">
        <v>52651</v>
      </c>
      <c r="D40" s="6" t="s">
        <v>52632</v>
      </c>
      <c r="E40">
        <v>50942410752</v>
      </c>
      <c r="F40">
        <v>1.94</v>
      </c>
      <c r="G40">
        <v>0.79978800000000005</v>
      </c>
      <c r="H40">
        <v>45.615000000000002</v>
      </c>
      <c r="I40">
        <v>899000000</v>
      </c>
      <c r="J40">
        <v>5397000192</v>
      </c>
      <c r="K40">
        <v>11550000128</v>
      </c>
      <c r="L40">
        <v>0.33500000000000002</v>
      </c>
      <c r="M40">
        <v>1.51</v>
      </c>
      <c r="N40">
        <v>101977997312</v>
      </c>
      <c r="O40">
        <v>45.838999999999999</v>
      </c>
      <c r="P40" s="6">
        <v>4.4139999999999999E-2</v>
      </c>
      <c r="Q40" s="6">
        <v>0.18178</v>
      </c>
      <c r="R40">
        <v>3832499968</v>
      </c>
      <c r="S40" s="6">
        <v>7.603E-2</v>
      </c>
      <c r="T40" s="6">
        <v>7570000000</v>
      </c>
      <c r="U40" s="6" t="s">
        <v>52611</v>
      </c>
      <c r="V40">
        <v>1</v>
      </c>
      <c r="W40">
        <v>1</v>
      </c>
      <c r="X40">
        <v>12</v>
      </c>
      <c r="Y40">
        <v>1</v>
      </c>
      <c r="Z40">
        <v>1</v>
      </c>
      <c r="AA40" s="6" t="s">
        <v>90</v>
      </c>
      <c r="AB40">
        <v>4</v>
      </c>
      <c r="AC40">
        <v>5</v>
      </c>
      <c r="AD40">
        <v>8</v>
      </c>
      <c r="AE40">
        <v>0</v>
      </c>
      <c r="AF40">
        <v>0</v>
      </c>
      <c r="AG40" s="6" t="s">
        <v>52612</v>
      </c>
      <c r="AH40">
        <v>4</v>
      </c>
      <c r="AI40">
        <v>4</v>
      </c>
      <c r="AJ40">
        <v>8</v>
      </c>
      <c r="AK40">
        <v>0</v>
      </c>
      <c r="AL40">
        <v>0</v>
      </c>
      <c r="AM40" s="6" t="s">
        <v>52613</v>
      </c>
      <c r="AN40">
        <v>7</v>
      </c>
      <c r="AO40">
        <v>4</v>
      </c>
      <c r="AP40">
        <v>4</v>
      </c>
      <c r="AQ40">
        <v>0</v>
      </c>
      <c r="AR40">
        <v>0</v>
      </c>
    </row>
    <row r="41" spans="1:44" x14ac:dyDescent="0.25">
      <c r="A41" s="6" t="s">
        <v>106</v>
      </c>
      <c r="B41" s="6" t="s">
        <v>52652</v>
      </c>
      <c r="C41" s="6" t="s">
        <v>52652</v>
      </c>
      <c r="D41" s="6" t="s">
        <v>52623</v>
      </c>
      <c r="E41">
        <v>5905949184</v>
      </c>
      <c r="F41">
        <v>4.4000000000000004</v>
      </c>
      <c r="G41">
        <v>2.7642500000000001</v>
      </c>
      <c r="H41">
        <v>23.199000000000002</v>
      </c>
      <c r="I41">
        <v>826000000</v>
      </c>
      <c r="J41">
        <v>684000000</v>
      </c>
      <c r="K41">
        <v>2801999872</v>
      </c>
      <c r="L41">
        <v>0.77800000000000002</v>
      </c>
      <c r="M41">
        <v>1.163</v>
      </c>
      <c r="N41">
        <v>14746000384</v>
      </c>
      <c r="O41">
        <v>108.31100000000001</v>
      </c>
      <c r="P41" s="6">
        <v>2.2370000000000001E-2</v>
      </c>
      <c r="Q41" s="6">
        <v>3.5360000000000003E-2</v>
      </c>
      <c r="R41">
        <v>194124992</v>
      </c>
      <c r="S41" s="6">
        <v>6.1370000000000001E-2</v>
      </c>
      <c r="T41" s="6">
        <v>775000000</v>
      </c>
      <c r="U41" s="6" t="s">
        <v>52611</v>
      </c>
      <c r="V41">
        <v>2</v>
      </c>
      <c r="W41">
        <v>4</v>
      </c>
      <c r="X41">
        <v>6</v>
      </c>
      <c r="Y41">
        <v>1</v>
      </c>
      <c r="Z41">
        <v>0</v>
      </c>
      <c r="AA41" s="6" t="s">
        <v>90</v>
      </c>
      <c r="AB41">
        <v>1</v>
      </c>
      <c r="AC41">
        <v>3</v>
      </c>
      <c r="AD41">
        <v>4</v>
      </c>
      <c r="AE41">
        <v>2</v>
      </c>
      <c r="AF41">
        <v>0</v>
      </c>
      <c r="AG41" s="6" t="s">
        <v>52612</v>
      </c>
      <c r="AH41">
        <v>1</v>
      </c>
      <c r="AI41">
        <v>3</v>
      </c>
      <c r="AJ41">
        <v>4</v>
      </c>
      <c r="AK41">
        <v>2</v>
      </c>
      <c r="AL41">
        <v>0</v>
      </c>
      <c r="AM41" s="6" t="s">
        <v>52613</v>
      </c>
      <c r="AN41">
        <v>2</v>
      </c>
      <c r="AO41">
        <v>4</v>
      </c>
      <c r="AP41">
        <v>6</v>
      </c>
      <c r="AQ41">
        <v>1</v>
      </c>
      <c r="AR41">
        <v>0</v>
      </c>
    </row>
    <row r="42" spans="1:44" x14ac:dyDescent="0.25">
      <c r="A42" s="6" t="s">
        <v>110</v>
      </c>
      <c r="B42" s="6" t="s">
        <v>52653</v>
      </c>
      <c r="C42" s="6" t="s">
        <v>52653</v>
      </c>
      <c r="D42" s="6" t="s">
        <v>52620</v>
      </c>
      <c r="E42">
        <v>90989182976</v>
      </c>
      <c r="F42">
        <v>3.37</v>
      </c>
      <c r="G42">
        <v>0.81562199999999996</v>
      </c>
      <c r="H42">
        <v>8.9329999999999998</v>
      </c>
      <c r="I42">
        <v>1854700032</v>
      </c>
      <c r="J42">
        <v>4877899776</v>
      </c>
      <c r="K42">
        <v>3415200000</v>
      </c>
      <c r="L42">
        <v>9.6000000000000002E-2</v>
      </c>
      <c r="M42">
        <v>1</v>
      </c>
      <c r="N42">
        <v>17662099456</v>
      </c>
      <c r="O42">
        <v>92.457999999999998</v>
      </c>
      <c r="P42" s="6">
        <v>4.1100003000000003E-2</v>
      </c>
      <c r="Q42" s="6">
        <v>0.82691000000000003</v>
      </c>
      <c r="R42">
        <v>4799537664</v>
      </c>
      <c r="S42" s="6">
        <v>0.46706999999999999</v>
      </c>
      <c r="T42" s="6">
        <v>7447100000</v>
      </c>
      <c r="U42" s="6" t="s">
        <v>52611</v>
      </c>
      <c r="V42">
        <v>2</v>
      </c>
      <c r="W42">
        <v>0</v>
      </c>
      <c r="X42">
        <v>16</v>
      </c>
      <c r="Y42">
        <v>0</v>
      </c>
      <c r="Z42">
        <v>0</v>
      </c>
      <c r="AA42" s="6" t="s">
        <v>90</v>
      </c>
      <c r="AB42">
        <v>1</v>
      </c>
      <c r="AC42">
        <v>3</v>
      </c>
      <c r="AD42">
        <v>13</v>
      </c>
      <c r="AE42">
        <v>3</v>
      </c>
      <c r="AF42">
        <v>1</v>
      </c>
      <c r="AG42" s="6" t="s">
        <v>52612</v>
      </c>
      <c r="AH42">
        <v>1</v>
      </c>
      <c r="AI42">
        <v>3</v>
      </c>
      <c r="AJ42">
        <v>14</v>
      </c>
      <c r="AK42">
        <v>2</v>
      </c>
      <c r="AL42">
        <v>1</v>
      </c>
      <c r="AM42" s="6" t="s">
        <v>52613</v>
      </c>
      <c r="AN42">
        <v>1</v>
      </c>
      <c r="AO42">
        <v>2</v>
      </c>
      <c r="AP42">
        <v>13</v>
      </c>
      <c r="AQ42">
        <v>3</v>
      </c>
      <c r="AR42">
        <v>1</v>
      </c>
    </row>
    <row r="43" spans="1:44" x14ac:dyDescent="0.25">
      <c r="A43" s="6" t="s">
        <v>40381</v>
      </c>
      <c r="B43" s="6" t="s">
        <v>52643</v>
      </c>
      <c r="C43" s="6" t="s">
        <v>52643</v>
      </c>
      <c r="D43" s="6" t="s">
        <v>52632</v>
      </c>
      <c r="E43">
        <v>45310590976</v>
      </c>
      <c r="F43">
        <v>0</v>
      </c>
      <c r="G43">
        <v>0.209671</v>
      </c>
      <c r="H43">
        <v>16.103999999999999</v>
      </c>
      <c r="I43">
        <v>3681999872</v>
      </c>
      <c r="J43">
        <v>5738999808</v>
      </c>
      <c r="K43">
        <v>18500999168</v>
      </c>
      <c r="L43">
        <v>0.40799999999999997</v>
      </c>
      <c r="M43">
        <v>0.77900000000000003</v>
      </c>
      <c r="N43">
        <v>88833998848</v>
      </c>
      <c r="O43">
        <v>118.42100000000001</v>
      </c>
      <c r="P43" s="6">
        <v>5.0809998000000002E-2</v>
      </c>
      <c r="Q43" s="6">
        <v>0.17068</v>
      </c>
      <c r="R43">
        <v>2363124992</v>
      </c>
      <c r="S43" s="6">
        <v>0.26752999999999999</v>
      </c>
      <c r="T43" s="6">
        <v>23295000000</v>
      </c>
      <c r="U43" s="6" t="s">
        <v>52611</v>
      </c>
      <c r="V43">
        <v>1</v>
      </c>
      <c r="W43">
        <v>0</v>
      </c>
      <c r="X43">
        <v>0</v>
      </c>
      <c r="Y43">
        <v>0</v>
      </c>
      <c r="Z43">
        <v>0</v>
      </c>
      <c r="AA43" s="6" t="s">
        <v>90</v>
      </c>
      <c r="AB43">
        <v>0</v>
      </c>
      <c r="AC43">
        <v>0</v>
      </c>
      <c r="AD43">
        <v>1</v>
      </c>
      <c r="AE43">
        <v>0</v>
      </c>
      <c r="AF43">
        <v>0</v>
      </c>
      <c r="AG43" s="6" t="s">
        <v>52612</v>
      </c>
      <c r="AH43">
        <v>0</v>
      </c>
      <c r="AI43">
        <v>0</v>
      </c>
      <c r="AJ43">
        <v>1</v>
      </c>
      <c r="AK43">
        <v>0</v>
      </c>
      <c r="AL43">
        <v>0</v>
      </c>
      <c r="AM43" s="6" t="s">
        <v>52613</v>
      </c>
      <c r="AN43">
        <v>1</v>
      </c>
      <c r="AO43">
        <v>0</v>
      </c>
      <c r="AP43">
        <v>0</v>
      </c>
      <c r="AQ43">
        <v>0</v>
      </c>
      <c r="AR43">
        <v>0</v>
      </c>
    </row>
    <row r="44" spans="1:44" x14ac:dyDescent="0.25">
      <c r="A44" s="6" t="s">
        <v>40383</v>
      </c>
      <c r="B44" s="6" t="s">
        <v>52654</v>
      </c>
      <c r="C44" s="6" t="s">
        <v>52654</v>
      </c>
      <c r="D44" s="6" t="s">
        <v>52620</v>
      </c>
      <c r="E44">
        <v>4765364736</v>
      </c>
      <c r="F44">
        <v>0</v>
      </c>
      <c r="G44">
        <v>1.0734999999999999</v>
      </c>
      <c r="H44">
        <v>3.5649999999999999</v>
      </c>
      <c r="I44">
        <v>1953900032</v>
      </c>
      <c r="J44">
        <v>782000000</v>
      </c>
      <c r="K44">
        <v>1298000000</v>
      </c>
      <c r="L44">
        <v>0.88100000000000001</v>
      </c>
      <c r="M44">
        <v>1.1639999999999999</v>
      </c>
      <c r="N44">
        <v>7983900160</v>
      </c>
      <c r="O44">
        <v>74.507999999999996</v>
      </c>
      <c r="P44" s="6">
        <v>4.5359999999999998E-2</v>
      </c>
      <c r="Q44" s="6">
        <v>0.25205</v>
      </c>
      <c r="R44">
        <v>466273504</v>
      </c>
      <c r="S44" s="6">
        <v>0.45768002000000002</v>
      </c>
      <c r="T44" s="6">
        <v>3488200000</v>
      </c>
      <c r="U44" s="6" t="s">
        <v>90</v>
      </c>
      <c r="V44">
        <v>0</v>
      </c>
      <c r="W44">
        <v>0</v>
      </c>
      <c r="X44">
        <v>0</v>
      </c>
      <c r="Y44">
        <v>0</v>
      </c>
      <c r="Z44">
        <v>0</v>
      </c>
      <c r="AA44" s="6" t="s">
        <v>90</v>
      </c>
      <c r="AB44">
        <v>0</v>
      </c>
      <c r="AC44">
        <v>0</v>
      </c>
      <c r="AD44">
        <v>0</v>
      </c>
      <c r="AE44">
        <v>0</v>
      </c>
      <c r="AF44">
        <v>0</v>
      </c>
      <c r="AG44" s="6" t="s">
        <v>90</v>
      </c>
      <c r="AH44">
        <v>0</v>
      </c>
      <c r="AI44">
        <v>0</v>
      </c>
      <c r="AJ44">
        <v>0</v>
      </c>
      <c r="AK44">
        <v>0</v>
      </c>
      <c r="AL44">
        <v>0</v>
      </c>
      <c r="AM44" s="6" t="s">
        <v>90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5">
      <c r="A45" s="6" t="s">
        <v>113</v>
      </c>
      <c r="B45" s="6" t="s">
        <v>52655</v>
      </c>
      <c r="C45" s="6" t="s">
        <v>52655</v>
      </c>
      <c r="D45" s="6" t="s">
        <v>52616</v>
      </c>
      <c r="E45">
        <v>43802398720</v>
      </c>
      <c r="F45">
        <v>2.63</v>
      </c>
      <c r="G45">
        <v>1.5306120000000001</v>
      </c>
      <c r="H45">
        <v>4.1719999999999997</v>
      </c>
      <c r="I45">
        <v>2131000064</v>
      </c>
      <c r="J45">
        <v>1095000064</v>
      </c>
      <c r="K45">
        <v>2684000000</v>
      </c>
      <c r="L45">
        <v>0.627</v>
      </c>
      <c r="M45">
        <v>0.72199999999999998</v>
      </c>
      <c r="N45">
        <v>5104000000</v>
      </c>
      <c r="O45">
        <v>299.22000000000003</v>
      </c>
      <c r="P45" s="6">
        <v>7.4219999999999994E-2</v>
      </c>
      <c r="Q45" s="6">
        <v>1.0620999</v>
      </c>
      <c r="R45">
        <v>1929624960</v>
      </c>
      <c r="S45" s="6">
        <v>0.91476995000000005</v>
      </c>
      <c r="T45" s="6">
        <v>4583000000</v>
      </c>
      <c r="U45" s="6" t="s">
        <v>52611</v>
      </c>
      <c r="V45">
        <v>8</v>
      </c>
      <c r="W45">
        <v>11</v>
      </c>
      <c r="X45">
        <v>3</v>
      </c>
      <c r="Y45">
        <v>1</v>
      </c>
      <c r="Z45">
        <v>0</v>
      </c>
      <c r="AA45" s="6" t="s">
        <v>90</v>
      </c>
      <c r="AB45">
        <v>9</v>
      </c>
      <c r="AC45">
        <v>9</v>
      </c>
      <c r="AD45">
        <v>8</v>
      </c>
      <c r="AE45">
        <v>2</v>
      </c>
      <c r="AF45">
        <v>0</v>
      </c>
      <c r="AG45" s="6" t="s">
        <v>52612</v>
      </c>
      <c r="AH45">
        <v>8</v>
      </c>
      <c r="AI45">
        <v>9</v>
      </c>
      <c r="AJ45">
        <v>8</v>
      </c>
      <c r="AK45">
        <v>2</v>
      </c>
      <c r="AL45">
        <v>0</v>
      </c>
      <c r="AM45" s="6" t="s">
        <v>52613</v>
      </c>
      <c r="AN45">
        <v>6</v>
      </c>
      <c r="AO45">
        <v>8</v>
      </c>
      <c r="AP45">
        <v>5</v>
      </c>
      <c r="AQ45">
        <v>1</v>
      </c>
      <c r="AR45">
        <v>0</v>
      </c>
    </row>
    <row r="46" spans="1:44" x14ac:dyDescent="0.25">
      <c r="A46" s="6" t="s">
        <v>114</v>
      </c>
      <c r="B46" s="6" t="s">
        <v>52656</v>
      </c>
      <c r="C46" s="6" t="s">
        <v>52656</v>
      </c>
      <c r="D46" s="6" t="s">
        <v>52620</v>
      </c>
      <c r="E46">
        <v>15432484864</v>
      </c>
      <c r="F46">
        <v>3.61</v>
      </c>
      <c r="G46">
        <v>1.6945809999999999</v>
      </c>
      <c r="H46">
        <v>3.633</v>
      </c>
      <c r="I46">
        <v>265116000</v>
      </c>
      <c r="J46">
        <v>2508933888</v>
      </c>
      <c r="K46">
        <v>9977729024</v>
      </c>
      <c r="L46">
        <v>0.44500000000000001</v>
      </c>
      <c r="M46">
        <v>0.81299999999999994</v>
      </c>
      <c r="N46">
        <v>6462917120</v>
      </c>
      <c r="O46">
        <v>301.02999999999997</v>
      </c>
      <c r="P46" s="6">
        <v>3.286E-2</v>
      </c>
      <c r="Q46" s="6">
        <v>9.4800005000000003E-3</v>
      </c>
      <c r="R46">
        <v>473866368</v>
      </c>
      <c r="S46" s="6">
        <v>0.68371999999999999</v>
      </c>
      <c r="T46" s="6">
        <v>4355462000</v>
      </c>
      <c r="U46" s="6" t="s">
        <v>52611</v>
      </c>
      <c r="V46">
        <v>2</v>
      </c>
      <c r="W46">
        <v>3</v>
      </c>
      <c r="X46">
        <v>1</v>
      </c>
      <c r="Y46">
        <v>0</v>
      </c>
      <c r="Z46">
        <v>0</v>
      </c>
      <c r="AA46" s="6" t="s">
        <v>90</v>
      </c>
      <c r="AB46">
        <v>1</v>
      </c>
      <c r="AC46">
        <v>2</v>
      </c>
      <c r="AD46">
        <v>2</v>
      </c>
      <c r="AE46">
        <v>1</v>
      </c>
      <c r="AF46">
        <v>0</v>
      </c>
      <c r="AG46" s="6" t="s">
        <v>52612</v>
      </c>
      <c r="AH46">
        <v>1</v>
      </c>
      <c r="AI46">
        <v>2</v>
      </c>
      <c r="AJ46">
        <v>2</v>
      </c>
      <c r="AK46">
        <v>1</v>
      </c>
      <c r="AL46">
        <v>0</v>
      </c>
      <c r="AM46" s="6" t="s">
        <v>52613</v>
      </c>
      <c r="AN46">
        <v>2</v>
      </c>
      <c r="AO46">
        <v>3</v>
      </c>
      <c r="AP46">
        <v>1</v>
      </c>
      <c r="AQ46">
        <v>0</v>
      </c>
      <c r="AR46">
        <v>0</v>
      </c>
    </row>
    <row r="47" spans="1:44" x14ac:dyDescent="0.25">
      <c r="A47" s="6" t="s">
        <v>40385</v>
      </c>
      <c r="B47" s="6" t="s">
        <v>52644</v>
      </c>
      <c r="C47" s="6" t="s">
        <v>52644</v>
      </c>
      <c r="D47" s="6" t="s">
        <v>52616</v>
      </c>
      <c r="E47">
        <v>46543355904</v>
      </c>
      <c r="F47">
        <v>0</v>
      </c>
      <c r="G47">
        <v>1.1451180000000001</v>
      </c>
      <c r="H47">
        <v>0.77844999999999998</v>
      </c>
      <c r="I47">
        <v>6522344960</v>
      </c>
      <c r="J47">
        <v>693083008</v>
      </c>
      <c r="K47">
        <v>203072992</v>
      </c>
      <c r="L47">
        <v>1.4039999999999999</v>
      </c>
      <c r="M47">
        <v>1.4219999999999999</v>
      </c>
      <c r="N47">
        <v>8935611392</v>
      </c>
      <c r="O47">
        <v>8.4190000000000005</v>
      </c>
      <c r="P47" s="6">
        <v>6.2050000000000001E-2</v>
      </c>
      <c r="Q47" s="6">
        <v>0.26719999999999999</v>
      </c>
      <c r="R47">
        <v>1772748800</v>
      </c>
      <c r="S47" s="6">
        <v>0.1062</v>
      </c>
      <c r="T47" s="6">
        <v>948924000</v>
      </c>
      <c r="U47" s="6" t="s">
        <v>52611</v>
      </c>
      <c r="V47">
        <v>0</v>
      </c>
      <c r="W47">
        <v>0</v>
      </c>
      <c r="X47">
        <v>0</v>
      </c>
      <c r="Y47">
        <v>0</v>
      </c>
      <c r="Z47">
        <v>0</v>
      </c>
      <c r="AA47" s="6" t="s">
        <v>90</v>
      </c>
      <c r="AB47">
        <v>0</v>
      </c>
      <c r="AC47">
        <v>0</v>
      </c>
      <c r="AD47">
        <v>1</v>
      </c>
      <c r="AE47">
        <v>0</v>
      </c>
      <c r="AF47">
        <v>0</v>
      </c>
      <c r="AG47" s="6" t="s">
        <v>52612</v>
      </c>
      <c r="AH47">
        <v>0</v>
      </c>
      <c r="AI47">
        <v>0</v>
      </c>
      <c r="AJ47">
        <v>1</v>
      </c>
      <c r="AK47">
        <v>0</v>
      </c>
      <c r="AL47">
        <v>0</v>
      </c>
      <c r="AM47" s="6" t="s">
        <v>52613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5">
      <c r="A48" s="6" t="s">
        <v>117</v>
      </c>
      <c r="B48" s="6" t="s">
        <v>52657</v>
      </c>
      <c r="C48" s="6" t="s">
        <v>52657</v>
      </c>
      <c r="D48" s="6" t="s">
        <v>118</v>
      </c>
      <c r="E48">
        <v>37599526912</v>
      </c>
      <c r="F48">
        <v>3.94</v>
      </c>
      <c r="G48">
        <v>0.44440499999999999</v>
      </c>
      <c r="H48">
        <v>40.392000000000003</v>
      </c>
      <c r="I48">
        <v>10000000</v>
      </c>
      <c r="J48">
        <v>3039000064</v>
      </c>
      <c r="K48">
        <v>15528999936</v>
      </c>
      <c r="L48">
        <v>0.36099999999999999</v>
      </c>
      <c r="M48">
        <v>0.748</v>
      </c>
      <c r="N48">
        <v>7853000192</v>
      </c>
      <c r="O48">
        <v>144.64400000000001</v>
      </c>
      <c r="P48" s="6">
        <v>2.9240001000000002E-2</v>
      </c>
      <c r="Q48" s="6">
        <v>0.10556</v>
      </c>
      <c r="R48">
        <v>-1422499968</v>
      </c>
      <c r="S48" s="6">
        <v>0.42901</v>
      </c>
      <c r="T48" s="6">
        <v>3343000000</v>
      </c>
      <c r="U48" s="6" t="s">
        <v>52611</v>
      </c>
      <c r="V48">
        <v>2</v>
      </c>
      <c r="W48">
        <v>0</v>
      </c>
      <c r="X48">
        <v>6</v>
      </c>
      <c r="Y48">
        <v>1</v>
      </c>
      <c r="Z48">
        <v>0</v>
      </c>
      <c r="AA48" s="6" t="s">
        <v>90</v>
      </c>
      <c r="AB48">
        <v>3</v>
      </c>
      <c r="AC48">
        <v>5</v>
      </c>
      <c r="AD48">
        <v>6</v>
      </c>
      <c r="AE48">
        <v>0</v>
      </c>
      <c r="AF48">
        <v>0</v>
      </c>
      <c r="AG48" s="6" t="s">
        <v>52612</v>
      </c>
      <c r="AH48">
        <v>3</v>
      </c>
      <c r="AI48">
        <v>6</v>
      </c>
      <c r="AJ48">
        <v>6</v>
      </c>
      <c r="AK48">
        <v>0</v>
      </c>
      <c r="AL48">
        <v>0</v>
      </c>
      <c r="AM48" s="6" t="s">
        <v>52613</v>
      </c>
      <c r="AN48">
        <v>3</v>
      </c>
      <c r="AO48">
        <v>0</v>
      </c>
      <c r="AP48">
        <v>7</v>
      </c>
      <c r="AQ48">
        <v>0</v>
      </c>
      <c r="AR48">
        <v>0</v>
      </c>
    </row>
    <row r="49" spans="1:44" x14ac:dyDescent="0.25">
      <c r="A49" s="6" t="s">
        <v>121</v>
      </c>
      <c r="B49" s="6" t="s">
        <v>52641</v>
      </c>
      <c r="C49" s="6" t="s">
        <v>52641</v>
      </c>
      <c r="D49" s="6" t="s">
        <v>52618</v>
      </c>
      <c r="E49">
        <v>5070606848</v>
      </c>
      <c r="F49">
        <v>0.67</v>
      </c>
      <c r="G49">
        <v>1.282011</v>
      </c>
      <c r="H49">
        <v>6.7759999999999998</v>
      </c>
      <c r="I49">
        <v>13488000000</v>
      </c>
      <c r="J49">
        <v>-1546000000</v>
      </c>
      <c r="K49">
        <v>9198000128</v>
      </c>
      <c r="L49">
        <v>0.17199999999999999</v>
      </c>
      <c r="M49">
        <v>1.083</v>
      </c>
      <c r="N49">
        <v>-12888000512</v>
      </c>
      <c r="O49">
        <v>67.837000000000003</v>
      </c>
      <c r="P49" s="6">
        <v>-2.3900000000000002E-3</v>
      </c>
      <c r="Q49" s="6">
        <v>-5.074E-2</v>
      </c>
      <c r="R49">
        <v>-2214500096</v>
      </c>
      <c r="S49" s="6">
        <v>0</v>
      </c>
      <c r="T49" s="6">
        <v>1253000000</v>
      </c>
      <c r="U49" s="6" t="s">
        <v>52611</v>
      </c>
      <c r="V49">
        <v>0</v>
      </c>
      <c r="W49">
        <v>0</v>
      </c>
      <c r="X49">
        <v>1</v>
      </c>
      <c r="Y49">
        <v>0</v>
      </c>
      <c r="Z49">
        <v>0</v>
      </c>
      <c r="AA49" s="6" t="s">
        <v>90</v>
      </c>
      <c r="AB49">
        <v>0</v>
      </c>
      <c r="AC49">
        <v>1</v>
      </c>
      <c r="AD49">
        <v>1</v>
      </c>
      <c r="AE49">
        <v>0</v>
      </c>
      <c r="AF49">
        <v>0</v>
      </c>
      <c r="AG49" s="6" t="s">
        <v>52612</v>
      </c>
      <c r="AH49">
        <v>0</v>
      </c>
      <c r="AI49">
        <v>1</v>
      </c>
      <c r="AJ49">
        <v>1</v>
      </c>
      <c r="AK49">
        <v>0</v>
      </c>
      <c r="AL49">
        <v>0</v>
      </c>
      <c r="AM49" s="6" t="s">
        <v>52613</v>
      </c>
      <c r="AN49">
        <v>0</v>
      </c>
      <c r="AO49">
        <v>0</v>
      </c>
      <c r="AP49">
        <v>0</v>
      </c>
      <c r="AQ49">
        <v>1</v>
      </c>
      <c r="AR49">
        <v>0</v>
      </c>
    </row>
    <row r="50" spans="1:44" x14ac:dyDescent="0.25">
      <c r="A50" s="6" t="s">
        <v>123</v>
      </c>
      <c r="B50" s="6" t="s">
        <v>52626</v>
      </c>
      <c r="C50" s="6" t="s">
        <v>52626</v>
      </c>
      <c r="D50" s="6" t="s">
        <v>52620</v>
      </c>
      <c r="E50">
        <v>4024300544</v>
      </c>
      <c r="F50">
        <v>8.51</v>
      </c>
      <c r="G50">
        <v>1.5566500000000001</v>
      </c>
      <c r="H50">
        <v>29.202000000000002</v>
      </c>
      <c r="I50">
        <v>461828992</v>
      </c>
      <c r="J50">
        <v>303270016</v>
      </c>
      <c r="K50">
        <v>475648992</v>
      </c>
      <c r="L50">
        <v>1.9610000000000001</v>
      </c>
      <c r="M50">
        <v>3.15</v>
      </c>
      <c r="N50">
        <v>1873003008</v>
      </c>
      <c r="O50">
        <v>43.402000000000001</v>
      </c>
      <c r="P50" s="6">
        <v>7.8210000000000002E-2</v>
      </c>
      <c r="Q50" s="6">
        <v>0.19705</v>
      </c>
      <c r="R50">
        <v>91148624</v>
      </c>
      <c r="S50" s="6">
        <v>0.36920999999999998</v>
      </c>
      <c r="T50" s="6">
        <v>680502000</v>
      </c>
      <c r="U50" s="6" t="s">
        <v>52611</v>
      </c>
      <c r="V50">
        <v>1</v>
      </c>
      <c r="W50">
        <v>1</v>
      </c>
      <c r="X50">
        <v>6</v>
      </c>
      <c r="Y50">
        <v>0</v>
      </c>
      <c r="Z50">
        <v>0</v>
      </c>
      <c r="AA50" s="6" t="s">
        <v>90</v>
      </c>
      <c r="AB50">
        <v>1</v>
      </c>
      <c r="AC50">
        <v>4</v>
      </c>
      <c r="AD50">
        <v>4</v>
      </c>
      <c r="AE50">
        <v>0</v>
      </c>
      <c r="AF50">
        <v>0</v>
      </c>
      <c r="AG50" s="6" t="s">
        <v>52612</v>
      </c>
      <c r="AH50">
        <v>1</v>
      </c>
      <c r="AI50">
        <v>4</v>
      </c>
      <c r="AJ50">
        <v>4</v>
      </c>
      <c r="AK50">
        <v>0</v>
      </c>
      <c r="AL50">
        <v>0</v>
      </c>
      <c r="AM50" s="6" t="s">
        <v>52613</v>
      </c>
      <c r="AN50">
        <v>0</v>
      </c>
      <c r="AO50">
        <v>5</v>
      </c>
      <c r="AP50">
        <v>4</v>
      </c>
      <c r="AQ50">
        <v>0</v>
      </c>
      <c r="AR50">
        <v>0</v>
      </c>
    </row>
    <row r="51" spans="1:44" x14ac:dyDescent="0.25">
      <c r="A51" s="6" t="s">
        <v>126</v>
      </c>
      <c r="B51" s="6" t="s">
        <v>52617</v>
      </c>
      <c r="C51" s="6" t="s">
        <v>52617</v>
      </c>
      <c r="D51" s="6" t="s">
        <v>52618</v>
      </c>
      <c r="E51">
        <v>1427742208</v>
      </c>
      <c r="F51">
        <v>8</v>
      </c>
      <c r="G51">
        <v>0.87755099999999997</v>
      </c>
      <c r="H51">
        <v>33.509</v>
      </c>
      <c r="I51">
        <v>2797629952</v>
      </c>
      <c r="J51">
        <v>558323968</v>
      </c>
      <c r="K51">
        <v>869251968</v>
      </c>
      <c r="L51">
        <v>0.49</v>
      </c>
      <c r="M51">
        <v>0.69</v>
      </c>
      <c r="N51">
        <v>1949645952</v>
      </c>
      <c r="O51">
        <v>33.066000000000003</v>
      </c>
      <c r="P51" s="6">
        <v>4.5500000000000002E-3</v>
      </c>
      <c r="Q51" s="6">
        <v>9.8950005999999993E-2</v>
      </c>
      <c r="R51">
        <v>-706738112</v>
      </c>
      <c r="S51" s="6">
        <v>0.12550001</v>
      </c>
      <c r="T51" s="6">
        <v>-509472000</v>
      </c>
      <c r="U51" s="6" t="s">
        <v>52611</v>
      </c>
      <c r="V51">
        <v>0</v>
      </c>
      <c r="W51">
        <v>4</v>
      </c>
      <c r="X51">
        <v>6</v>
      </c>
      <c r="Y51">
        <v>0</v>
      </c>
      <c r="Z51">
        <v>0</v>
      </c>
      <c r="AA51" s="6" t="s">
        <v>90</v>
      </c>
      <c r="AB51">
        <v>1</v>
      </c>
      <c r="AC51">
        <v>2</v>
      </c>
      <c r="AD51">
        <v>7</v>
      </c>
      <c r="AE51">
        <v>0</v>
      </c>
      <c r="AF51">
        <v>0</v>
      </c>
      <c r="AG51" s="6" t="s">
        <v>52612</v>
      </c>
      <c r="AH51">
        <v>1</v>
      </c>
      <c r="AI51">
        <v>2</v>
      </c>
      <c r="AJ51">
        <v>7</v>
      </c>
      <c r="AK51">
        <v>0</v>
      </c>
      <c r="AL51">
        <v>0</v>
      </c>
      <c r="AM51" s="6" t="s">
        <v>52613</v>
      </c>
      <c r="AN51">
        <v>0</v>
      </c>
      <c r="AO51">
        <v>4</v>
      </c>
      <c r="AP51">
        <v>7</v>
      </c>
      <c r="AQ51">
        <v>0</v>
      </c>
      <c r="AR51">
        <v>0</v>
      </c>
    </row>
    <row r="52" spans="1:44" x14ac:dyDescent="0.25">
      <c r="A52" s="6" t="s">
        <v>129</v>
      </c>
      <c r="B52" s="6" t="s">
        <v>52658</v>
      </c>
      <c r="C52" s="6" t="s">
        <v>52658</v>
      </c>
      <c r="D52" s="6" t="s">
        <v>130</v>
      </c>
      <c r="E52">
        <v>26806898688</v>
      </c>
      <c r="F52">
        <v>3.46</v>
      </c>
      <c r="G52">
        <v>0.80576999999999999</v>
      </c>
      <c r="H52">
        <v>40.088999999999999</v>
      </c>
      <c r="I52">
        <v>754161984</v>
      </c>
      <c r="J52">
        <v>2579378432</v>
      </c>
      <c r="K52">
        <v>2513528064</v>
      </c>
      <c r="L52">
        <v>0.90700000000000003</v>
      </c>
      <c r="M52">
        <v>2.3159999999999998</v>
      </c>
      <c r="N52">
        <v>5925134848</v>
      </c>
      <c r="O52">
        <v>12.704000000000001</v>
      </c>
      <c r="P52" s="6">
        <v>3.4549999999999997E-2</v>
      </c>
      <c r="Q52" s="6">
        <v>0.13137999</v>
      </c>
      <c r="R52">
        <v>533740576</v>
      </c>
      <c r="S52" s="6">
        <v>0.54671000000000003</v>
      </c>
      <c r="T52" s="6">
        <v>0</v>
      </c>
      <c r="U52" s="6" t="s">
        <v>52611</v>
      </c>
      <c r="V52">
        <v>2</v>
      </c>
      <c r="W52">
        <v>8</v>
      </c>
      <c r="X52">
        <v>5</v>
      </c>
      <c r="Y52">
        <v>1</v>
      </c>
      <c r="Z52">
        <v>1</v>
      </c>
      <c r="AA52" s="6" t="s">
        <v>90</v>
      </c>
      <c r="AB52">
        <v>5</v>
      </c>
      <c r="AC52">
        <v>12</v>
      </c>
      <c r="AD52">
        <v>1</v>
      </c>
      <c r="AE52">
        <v>0</v>
      </c>
      <c r="AF52">
        <v>0</v>
      </c>
      <c r="AG52" s="6" t="s">
        <v>52612</v>
      </c>
      <c r="AH52">
        <v>5</v>
      </c>
      <c r="AI52">
        <v>11</v>
      </c>
      <c r="AJ52">
        <v>1</v>
      </c>
      <c r="AK52">
        <v>0</v>
      </c>
      <c r="AL52">
        <v>0</v>
      </c>
      <c r="AM52" s="6" t="s">
        <v>52613</v>
      </c>
      <c r="AN52">
        <v>3</v>
      </c>
      <c r="AO52">
        <v>8</v>
      </c>
      <c r="AP52">
        <v>5</v>
      </c>
      <c r="AQ52">
        <v>0</v>
      </c>
      <c r="AR52">
        <v>0</v>
      </c>
    </row>
    <row r="53" spans="1:44" x14ac:dyDescent="0.25">
      <c r="A53" s="6" t="s">
        <v>40387</v>
      </c>
      <c r="B53" s="6" t="s">
        <v>52659</v>
      </c>
      <c r="C53" s="6" t="s">
        <v>52659</v>
      </c>
      <c r="D53" s="6" t="s">
        <v>52623</v>
      </c>
      <c r="E53">
        <v>3570534400</v>
      </c>
      <c r="F53">
        <v>4.0999999999999996</v>
      </c>
      <c r="G53">
        <v>1.5066850000000001</v>
      </c>
      <c r="H53">
        <v>8.1999999999999993</v>
      </c>
      <c r="I53">
        <v>117841000</v>
      </c>
      <c r="J53">
        <v>493243008</v>
      </c>
      <c r="K53">
        <v>1338702976</v>
      </c>
      <c r="L53">
        <v>0.52600000000000002</v>
      </c>
      <c r="M53">
        <v>1.577</v>
      </c>
      <c r="N53">
        <v>5015721984</v>
      </c>
      <c r="O53">
        <v>82.686000000000007</v>
      </c>
      <c r="P53" s="6">
        <v>4.8730000000000002E-2</v>
      </c>
      <c r="Q53" s="6">
        <v>7.4520000000000003E-2</v>
      </c>
      <c r="R53">
        <v>190431120</v>
      </c>
      <c r="S53" s="6">
        <v>0.35297000000000001</v>
      </c>
      <c r="T53" s="6">
        <v>1745248000</v>
      </c>
      <c r="U53" s="6" t="s">
        <v>52611</v>
      </c>
      <c r="V53">
        <v>1</v>
      </c>
      <c r="W53">
        <v>6</v>
      </c>
      <c r="X53">
        <v>10</v>
      </c>
      <c r="Y53">
        <v>2</v>
      </c>
      <c r="Z53">
        <v>0</v>
      </c>
      <c r="AA53" s="6" t="s">
        <v>90</v>
      </c>
      <c r="AB53">
        <v>0</v>
      </c>
      <c r="AC53">
        <v>2</v>
      </c>
      <c r="AD53">
        <v>8</v>
      </c>
      <c r="AE53">
        <v>2</v>
      </c>
      <c r="AF53">
        <v>0</v>
      </c>
      <c r="AG53" s="6" t="s">
        <v>52612</v>
      </c>
      <c r="AH53">
        <v>0</v>
      </c>
      <c r="AI53">
        <v>2</v>
      </c>
      <c r="AJ53">
        <v>8</v>
      </c>
      <c r="AK53">
        <v>2</v>
      </c>
      <c r="AL53">
        <v>0</v>
      </c>
      <c r="AM53" s="6" t="s">
        <v>52613</v>
      </c>
      <c r="AN53">
        <v>2</v>
      </c>
      <c r="AO53">
        <v>6</v>
      </c>
      <c r="AP53">
        <v>5</v>
      </c>
      <c r="AQ53">
        <v>0</v>
      </c>
      <c r="AR53">
        <v>0</v>
      </c>
    </row>
    <row r="54" spans="1:44" x14ac:dyDescent="0.25">
      <c r="A54" s="6" t="s">
        <v>133</v>
      </c>
      <c r="B54" s="6" t="s">
        <v>52657</v>
      </c>
      <c r="C54" s="6" t="s">
        <v>52657</v>
      </c>
      <c r="D54" s="6" t="s">
        <v>118</v>
      </c>
      <c r="E54">
        <v>86651117568</v>
      </c>
      <c r="F54">
        <v>2.88</v>
      </c>
      <c r="G54">
        <v>0.45214599999999999</v>
      </c>
      <c r="H54">
        <v>46.125</v>
      </c>
      <c r="I54">
        <v>538099968</v>
      </c>
      <c r="J54">
        <v>6942799872</v>
      </c>
      <c r="K54">
        <v>43418599424</v>
      </c>
      <c r="L54">
        <v>0.23599999999999999</v>
      </c>
      <c r="M54">
        <v>0.61799999999999999</v>
      </c>
      <c r="N54">
        <v>19737800704</v>
      </c>
      <c r="O54">
        <v>181.154</v>
      </c>
      <c r="P54" s="6">
        <v>2.579E-2</v>
      </c>
      <c r="Q54" s="6">
        <v>8.2820000000000005E-2</v>
      </c>
      <c r="R54">
        <v>-3595399936</v>
      </c>
      <c r="S54" s="6">
        <v>0.41831002</v>
      </c>
      <c r="T54" s="6">
        <v>8414100000</v>
      </c>
      <c r="U54" s="6" t="s">
        <v>52611</v>
      </c>
      <c r="V54">
        <v>4</v>
      </c>
      <c r="W54">
        <v>2</v>
      </c>
      <c r="X54">
        <v>11</v>
      </c>
      <c r="Y54">
        <v>0</v>
      </c>
      <c r="Z54">
        <v>0</v>
      </c>
      <c r="AA54" s="6" t="s">
        <v>90</v>
      </c>
      <c r="AB54">
        <v>2</v>
      </c>
      <c r="AC54">
        <v>8</v>
      </c>
      <c r="AD54">
        <v>8</v>
      </c>
      <c r="AE54">
        <v>0</v>
      </c>
      <c r="AF54">
        <v>1</v>
      </c>
      <c r="AG54" s="6" t="s">
        <v>52612</v>
      </c>
      <c r="AH54">
        <v>2</v>
      </c>
      <c r="AI54">
        <v>9</v>
      </c>
      <c r="AJ54">
        <v>8</v>
      </c>
      <c r="AK54">
        <v>0</v>
      </c>
      <c r="AL54">
        <v>0</v>
      </c>
      <c r="AM54" s="6" t="s">
        <v>52613</v>
      </c>
      <c r="AN54">
        <v>3</v>
      </c>
      <c r="AO54">
        <v>10</v>
      </c>
      <c r="AP54">
        <v>5</v>
      </c>
      <c r="AQ54">
        <v>1</v>
      </c>
      <c r="AR54">
        <v>0</v>
      </c>
    </row>
    <row r="55" spans="1:44" x14ac:dyDescent="0.25">
      <c r="A55" s="6" t="s">
        <v>135</v>
      </c>
      <c r="B55" s="6" t="s">
        <v>52660</v>
      </c>
      <c r="C55" s="6" t="s">
        <v>52660</v>
      </c>
      <c r="D55" s="6" t="s">
        <v>52620</v>
      </c>
      <c r="E55">
        <v>58924785664</v>
      </c>
      <c r="F55">
        <v>2.34</v>
      </c>
      <c r="G55">
        <v>1.995425</v>
      </c>
      <c r="H55">
        <v>68.972999999999999</v>
      </c>
      <c r="I55">
        <v>1264756992</v>
      </c>
      <c r="J55">
        <v>3391768064</v>
      </c>
      <c r="K55">
        <v>46444204032</v>
      </c>
      <c r="L55">
        <v>1.129</v>
      </c>
      <c r="M55">
        <v>1.595</v>
      </c>
      <c r="N55">
        <v>6990690816</v>
      </c>
      <c r="O55">
        <v>288.05099999999999</v>
      </c>
      <c r="P55" s="6">
        <v>3.0120000000000001E-2</v>
      </c>
      <c r="Q55" s="6">
        <v>0.11115999999999999</v>
      </c>
      <c r="R55">
        <v>-344065888</v>
      </c>
      <c r="S55" s="6">
        <v>0.54117999999999999</v>
      </c>
      <c r="T55" s="6">
        <v>3701578000</v>
      </c>
      <c r="U55" s="6" t="s">
        <v>52611</v>
      </c>
      <c r="V55">
        <v>4</v>
      </c>
      <c r="W55">
        <v>7</v>
      </c>
      <c r="X55">
        <v>1</v>
      </c>
      <c r="Y55">
        <v>1</v>
      </c>
      <c r="Z55">
        <v>0</v>
      </c>
      <c r="AA55" s="6" t="s">
        <v>90</v>
      </c>
      <c r="AB55">
        <v>3</v>
      </c>
      <c r="AC55">
        <v>8</v>
      </c>
      <c r="AD55">
        <v>0</v>
      </c>
      <c r="AE55">
        <v>0</v>
      </c>
      <c r="AF55">
        <v>0</v>
      </c>
      <c r="AG55" s="6" t="s">
        <v>52612</v>
      </c>
      <c r="AH55">
        <v>3</v>
      </c>
      <c r="AI55">
        <v>7</v>
      </c>
      <c r="AJ55">
        <v>0</v>
      </c>
      <c r="AK55">
        <v>0</v>
      </c>
      <c r="AL55">
        <v>0</v>
      </c>
      <c r="AM55" s="6" t="s">
        <v>52613</v>
      </c>
      <c r="AN55">
        <v>2</v>
      </c>
      <c r="AO55">
        <v>7</v>
      </c>
      <c r="AP55">
        <v>0</v>
      </c>
      <c r="AQ55">
        <v>0</v>
      </c>
      <c r="AR55">
        <v>0</v>
      </c>
    </row>
    <row r="56" spans="1:44" x14ac:dyDescent="0.25">
      <c r="A56" s="6" t="s">
        <v>137</v>
      </c>
      <c r="B56" s="6" t="s">
        <v>52661</v>
      </c>
      <c r="C56" s="6" t="s">
        <v>52661</v>
      </c>
      <c r="D56" s="6" t="s">
        <v>118</v>
      </c>
      <c r="E56">
        <v>40263729152</v>
      </c>
      <c r="F56">
        <v>2.94</v>
      </c>
      <c r="G56">
        <v>0.93103400000000003</v>
      </c>
      <c r="H56">
        <v>2.2770000000000001</v>
      </c>
      <c r="I56">
        <v>2263000064</v>
      </c>
      <c r="J56">
        <v>3464000000</v>
      </c>
      <c r="K56">
        <v>24831000576</v>
      </c>
      <c r="L56">
        <v>0.60799999999999998</v>
      </c>
      <c r="M56">
        <v>1.1279999999999999</v>
      </c>
      <c r="N56">
        <v>13004000256</v>
      </c>
      <c r="O56">
        <v>432.14400000000001</v>
      </c>
      <c r="P56" s="6">
        <v>4.0669999999999998E-2</v>
      </c>
      <c r="Q56" s="6">
        <v>-8.4010000000000001E-2</v>
      </c>
      <c r="R56">
        <v>-3173125120</v>
      </c>
      <c r="S56" s="6">
        <v>0.20086001000000001</v>
      </c>
      <c r="T56" s="6">
        <v>2548000000</v>
      </c>
      <c r="U56" s="6" t="s">
        <v>52611</v>
      </c>
      <c r="V56">
        <v>1</v>
      </c>
      <c r="W56">
        <v>4</v>
      </c>
      <c r="X56">
        <v>4</v>
      </c>
      <c r="Y56">
        <v>0</v>
      </c>
      <c r="Z56">
        <v>0</v>
      </c>
      <c r="AA56" s="6" t="s">
        <v>90</v>
      </c>
      <c r="AB56">
        <v>3</v>
      </c>
      <c r="AC56">
        <v>8</v>
      </c>
      <c r="AD56">
        <v>1</v>
      </c>
      <c r="AE56">
        <v>0</v>
      </c>
      <c r="AF56">
        <v>0</v>
      </c>
      <c r="AG56" s="6" t="s">
        <v>52612</v>
      </c>
      <c r="AH56">
        <v>4</v>
      </c>
      <c r="AI56">
        <v>8</v>
      </c>
      <c r="AJ56">
        <v>1</v>
      </c>
      <c r="AK56">
        <v>0</v>
      </c>
      <c r="AL56">
        <v>0</v>
      </c>
      <c r="AM56" s="6" t="s">
        <v>52613</v>
      </c>
      <c r="AN56">
        <v>1</v>
      </c>
      <c r="AO56">
        <v>4</v>
      </c>
      <c r="AP56">
        <v>5</v>
      </c>
      <c r="AQ56">
        <v>0</v>
      </c>
      <c r="AR56">
        <v>0</v>
      </c>
    </row>
    <row r="57" spans="1:44" x14ac:dyDescent="0.25">
      <c r="A57" s="6" t="s">
        <v>40389</v>
      </c>
      <c r="B57" s="6" t="s">
        <v>52662</v>
      </c>
      <c r="C57" s="6" t="s">
        <v>52662</v>
      </c>
      <c r="D57" s="6" t="s">
        <v>52663</v>
      </c>
      <c r="E57">
        <v>9918795776</v>
      </c>
      <c r="F57">
        <v>0</v>
      </c>
      <c r="G57">
        <v>1.5459449999999999</v>
      </c>
      <c r="H57">
        <v>11.445</v>
      </c>
      <c r="I57">
        <v>4400000</v>
      </c>
      <c r="J57">
        <v>5130100224</v>
      </c>
      <c r="K57">
        <v>1928700032</v>
      </c>
      <c r="L57">
        <v>0.53600000000000003</v>
      </c>
      <c r="M57">
        <v>0.63200000000000001</v>
      </c>
      <c r="N57">
        <v>8341100032</v>
      </c>
      <c r="O57">
        <v>27.573</v>
      </c>
      <c r="P57" s="6">
        <v>0.21121999999999999</v>
      </c>
      <c r="Q57" s="6">
        <v>0.46715000000000001</v>
      </c>
      <c r="R57">
        <v>1323049984</v>
      </c>
      <c r="S57" s="6">
        <v>0.65281</v>
      </c>
      <c r="T57" s="6">
        <v>4574900000</v>
      </c>
      <c r="U57" s="6" t="s">
        <v>90</v>
      </c>
      <c r="V57">
        <v>0</v>
      </c>
      <c r="W57">
        <v>0</v>
      </c>
      <c r="X57">
        <v>0</v>
      </c>
      <c r="Y57">
        <v>0</v>
      </c>
      <c r="Z57">
        <v>0</v>
      </c>
      <c r="AA57" s="6" t="s">
        <v>90</v>
      </c>
      <c r="AB57">
        <v>0</v>
      </c>
      <c r="AC57">
        <v>0</v>
      </c>
      <c r="AD57">
        <v>0</v>
      </c>
      <c r="AE57">
        <v>0</v>
      </c>
      <c r="AF57">
        <v>0</v>
      </c>
      <c r="AG57" s="6" t="s">
        <v>90</v>
      </c>
      <c r="AH57">
        <v>0</v>
      </c>
      <c r="AI57">
        <v>0</v>
      </c>
      <c r="AJ57">
        <v>0</v>
      </c>
      <c r="AK57">
        <v>0</v>
      </c>
      <c r="AL57">
        <v>0</v>
      </c>
      <c r="AM57" s="6" t="s">
        <v>90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5">
      <c r="A58" s="6" t="s">
        <v>139</v>
      </c>
      <c r="B58" s="6" t="s">
        <v>52664</v>
      </c>
      <c r="C58" s="6" t="s">
        <v>52664</v>
      </c>
      <c r="D58" s="6" t="s">
        <v>52618</v>
      </c>
      <c r="E58">
        <v>10674060288</v>
      </c>
      <c r="F58">
        <v>2.97</v>
      </c>
      <c r="G58">
        <v>0.80999200000000005</v>
      </c>
      <c r="H58">
        <v>46.271000000000001</v>
      </c>
      <c r="I58">
        <v>895000000</v>
      </c>
      <c r="J58">
        <v>1227000064</v>
      </c>
      <c r="K58">
        <v>1632000000</v>
      </c>
      <c r="L58">
        <v>0.68799999999999994</v>
      </c>
      <c r="M58">
        <v>1.82</v>
      </c>
      <c r="N58">
        <v>6905999872</v>
      </c>
      <c r="O58">
        <v>41.411000000000001</v>
      </c>
      <c r="P58" s="6">
        <v>2.4740000000000002E-2</v>
      </c>
      <c r="Q58" s="6">
        <v>0.18687001</v>
      </c>
      <c r="R58">
        <v>439500000</v>
      </c>
      <c r="S58" s="6">
        <v>0.19881001000000001</v>
      </c>
      <c r="T58" s="6">
        <v>1463000000</v>
      </c>
      <c r="U58" s="6" t="s">
        <v>52611</v>
      </c>
      <c r="V58">
        <v>2</v>
      </c>
      <c r="W58">
        <v>2</v>
      </c>
      <c r="X58">
        <v>2</v>
      </c>
      <c r="Y58">
        <v>0</v>
      </c>
      <c r="Z58">
        <v>0</v>
      </c>
      <c r="AA58" s="6" t="s">
        <v>90</v>
      </c>
      <c r="AB58">
        <v>0</v>
      </c>
      <c r="AC58">
        <v>3</v>
      </c>
      <c r="AD58">
        <v>3</v>
      </c>
      <c r="AE58">
        <v>0</v>
      </c>
      <c r="AF58">
        <v>0</v>
      </c>
      <c r="AG58" s="6" t="s">
        <v>52612</v>
      </c>
      <c r="AH58">
        <v>0</v>
      </c>
      <c r="AI58">
        <v>3</v>
      </c>
      <c r="AJ58">
        <v>3</v>
      </c>
      <c r="AK58">
        <v>0</v>
      </c>
      <c r="AL58">
        <v>0</v>
      </c>
      <c r="AM58" s="6" t="s">
        <v>52613</v>
      </c>
      <c r="AN58">
        <v>1</v>
      </c>
      <c r="AO58">
        <v>2</v>
      </c>
      <c r="AP58">
        <v>2</v>
      </c>
      <c r="AQ58">
        <v>0</v>
      </c>
      <c r="AR58">
        <v>0</v>
      </c>
    </row>
    <row r="59" spans="1:44" x14ac:dyDescent="0.25">
      <c r="A59" s="6" t="s">
        <v>141</v>
      </c>
      <c r="B59" s="6" t="s">
        <v>52617</v>
      </c>
      <c r="C59" s="6" t="s">
        <v>52617</v>
      </c>
      <c r="D59" s="6" t="s">
        <v>52618</v>
      </c>
      <c r="E59">
        <v>46296125440</v>
      </c>
      <c r="F59">
        <v>4.6399999999999997</v>
      </c>
      <c r="G59">
        <v>0.93068200000000001</v>
      </c>
      <c r="H59">
        <v>32.649000000000001</v>
      </c>
      <c r="I59">
        <v>6396000256</v>
      </c>
      <c r="J59">
        <v>4914999808</v>
      </c>
      <c r="K59">
        <v>11363000320</v>
      </c>
      <c r="L59">
        <v>1.0069999999999999</v>
      </c>
      <c r="M59">
        <v>1.3320000000000001</v>
      </c>
      <c r="N59">
        <v>19128999936</v>
      </c>
      <c r="O59">
        <v>57.435000000000002</v>
      </c>
      <c r="P59" s="6">
        <v>2.1590000000000002E-2</v>
      </c>
      <c r="Q59" s="6">
        <v>0.17610999999999999</v>
      </c>
      <c r="R59">
        <v>-5411500032</v>
      </c>
      <c r="S59" s="6">
        <v>0.42145001999999998</v>
      </c>
      <c r="T59" s="6">
        <v>8080000000</v>
      </c>
      <c r="U59" s="6" t="s">
        <v>52611</v>
      </c>
      <c r="V59">
        <v>1</v>
      </c>
      <c r="W59">
        <v>2</v>
      </c>
      <c r="X59">
        <v>10</v>
      </c>
      <c r="Y59">
        <v>1</v>
      </c>
      <c r="Z59">
        <v>1</v>
      </c>
      <c r="AA59" s="6" t="s">
        <v>90</v>
      </c>
      <c r="AB59">
        <v>0</v>
      </c>
      <c r="AC59">
        <v>3</v>
      </c>
      <c r="AD59">
        <v>10</v>
      </c>
      <c r="AE59">
        <v>1</v>
      </c>
      <c r="AF59">
        <v>0</v>
      </c>
      <c r="AG59" s="6" t="s">
        <v>52612</v>
      </c>
      <c r="AH59">
        <v>0</v>
      </c>
      <c r="AI59">
        <v>3</v>
      </c>
      <c r="AJ59">
        <v>10</v>
      </c>
      <c r="AK59">
        <v>1</v>
      </c>
      <c r="AL59">
        <v>0</v>
      </c>
      <c r="AM59" s="6" t="s">
        <v>52613</v>
      </c>
      <c r="AN59">
        <v>0</v>
      </c>
      <c r="AO59">
        <v>3</v>
      </c>
      <c r="AP59">
        <v>8</v>
      </c>
      <c r="AQ59">
        <v>0</v>
      </c>
      <c r="AR59">
        <v>0</v>
      </c>
    </row>
    <row r="60" spans="1:44" x14ac:dyDescent="0.25">
      <c r="A60" s="6" t="s">
        <v>144</v>
      </c>
      <c r="B60" s="6" t="s">
        <v>52644</v>
      </c>
      <c r="C60" s="6" t="s">
        <v>52644</v>
      </c>
      <c r="D60" s="6" t="s">
        <v>52616</v>
      </c>
      <c r="E60">
        <v>8376222208</v>
      </c>
      <c r="F60">
        <v>3.19</v>
      </c>
      <c r="G60">
        <v>3.180803</v>
      </c>
      <c r="H60">
        <v>8.5220000000000002</v>
      </c>
      <c r="I60">
        <v>1118004992</v>
      </c>
      <c r="J60">
        <v>-1000259008</v>
      </c>
      <c r="K60">
        <v>4816481792</v>
      </c>
      <c r="L60">
        <v>14.959</v>
      </c>
      <c r="M60">
        <v>20.196999999999999</v>
      </c>
      <c r="N60">
        <v>1506294016</v>
      </c>
      <c r="O60">
        <v>191.80500000000001</v>
      </c>
      <c r="P60" s="6">
        <v>-0.10290000000000001</v>
      </c>
      <c r="Q60" s="6">
        <v>-0.37969002000000002</v>
      </c>
      <c r="R60">
        <v>-197616496</v>
      </c>
      <c r="S60" s="6">
        <v>0.44996000000000003</v>
      </c>
      <c r="T60" s="6">
        <v>662431000</v>
      </c>
      <c r="U60" s="6" t="s">
        <v>52611</v>
      </c>
      <c r="V60">
        <v>0</v>
      </c>
      <c r="W60">
        <v>0</v>
      </c>
      <c r="X60">
        <v>0</v>
      </c>
      <c r="Y60">
        <v>0</v>
      </c>
      <c r="Z60">
        <v>2</v>
      </c>
      <c r="AA60" s="6" t="s">
        <v>90</v>
      </c>
      <c r="AB60">
        <v>0</v>
      </c>
      <c r="AC60">
        <v>5</v>
      </c>
      <c r="AD60">
        <v>11</v>
      </c>
      <c r="AE60">
        <v>1</v>
      </c>
      <c r="AF60">
        <v>2</v>
      </c>
      <c r="AG60" s="6" t="s">
        <v>52612</v>
      </c>
      <c r="AH60">
        <v>0</v>
      </c>
      <c r="AI60">
        <v>6</v>
      </c>
      <c r="AJ60">
        <v>12</v>
      </c>
      <c r="AK60">
        <v>1</v>
      </c>
      <c r="AL60">
        <v>2</v>
      </c>
      <c r="AM60" s="6" t="s">
        <v>52613</v>
      </c>
      <c r="AN60">
        <v>1</v>
      </c>
      <c r="AO60">
        <v>8</v>
      </c>
      <c r="AP60">
        <v>5</v>
      </c>
      <c r="AQ60">
        <v>0</v>
      </c>
      <c r="AR60">
        <v>1</v>
      </c>
    </row>
    <row r="61" spans="1:44" x14ac:dyDescent="0.25">
      <c r="A61" s="6" t="s">
        <v>146</v>
      </c>
      <c r="B61" s="6" t="s">
        <v>52665</v>
      </c>
      <c r="C61" s="6" t="s">
        <v>52665</v>
      </c>
      <c r="D61" s="6" t="s">
        <v>52620</v>
      </c>
      <c r="E61">
        <v>10799506432</v>
      </c>
      <c r="F61">
        <v>2.54</v>
      </c>
      <c r="G61">
        <v>1.3395490000000001</v>
      </c>
      <c r="H61">
        <v>55.216000000000001</v>
      </c>
      <c r="I61">
        <v>558700032</v>
      </c>
      <c r="J61">
        <v>1713200000</v>
      </c>
      <c r="K61">
        <v>2157199872</v>
      </c>
      <c r="L61">
        <v>0.52400000000000002</v>
      </c>
      <c r="M61">
        <v>1.5880000000000001</v>
      </c>
      <c r="N61">
        <v>13299200000</v>
      </c>
      <c r="O61">
        <v>52.195999999999998</v>
      </c>
      <c r="P61" s="6">
        <v>8.7319999999999995E-2</v>
      </c>
      <c r="Q61" s="6">
        <v>0.24854999999999999</v>
      </c>
      <c r="R61">
        <v>398537504</v>
      </c>
      <c r="S61" s="6">
        <v>0.24249001000000001</v>
      </c>
      <c r="T61" s="6">
        <v>3001300000</v>
      </c>
      <c r="U61" s="6" t="s">
        <v>52611</v>
      </c>
      <c r="V61">
        <v>2</v>
      </c>
      <c r="W61">
        <v>2</v>
      </c>
      <c r="X61">
        <v>12</v>
      </c>
      <c r="Y61">
        <v>3</v>
      </c>
      <c r="Z61">
        <v>0</v>
      </c>
      <c r="AA61" s="6" t="s">
        <v>90</v>
      </c>
      <c r="AB61">
        <v>6</v>
      </c>
      <c r="AC61">
        <v>5</v>
      </c>
      <c r="AD61">
        <v>8</v>
      </c>
      <c r="AE61">
        <v>0</v>
      </c>
      <c r="AF61">
        <v>0</v>
      </c>
      <c r="AG61" s="6" t="s">
        <v>52612</v>
      </c>
      <c r="AH61">
        <v>6</v>
      </c>
      <c r="AI61">
        <v>6</v>
      </c>
      <c r="AJ61">
        <v>7</v>
      </c>
      <c r="AK61">
        <v>0</v>
      </c>
      <c r="AL61">
        <v>0</v>
      </c>
      <c r="AM61" s="6" t="s">
        <v>52613</v>
      </c>
      <c r="AN61">
        <v>7</v>
      </c>
      <c r="AO61">
        <v>6</v>
      </c>
      <c r="AP61">
        <v>3</v>
      </c>
      <c r="AQ61">
        <v>0</v>
      </c>
      <c r="AR61">
        <v>0</v>
      </c>
    </row>
    <row r="62" spans="1:44" x14ac:dyDescent="0.25">
      <c r="A62" s="6" t="s">
        <v>40391</v>
      </c>
      <c r="B62" s="6" t="s">
        <v>52641</v>
      </c>
      <c r="C62" s="6" t="s">
        <v>52641</v>
      </c>
      <c r="D62" s="6" t="s">
        <v>52618</v>
      </c>
      <c r="E62">
        <v>13083596800</v>
      </c>
      <c r="F62">
        <v>0</v>
      </c>
      <c r="G62">
        <v>0.76673100000000005</v>
      </c>
      <c r="H62">
        <v>41.283999999999999</v>
      </c>
      <c r="I62">
        <v>1751000064</v>
      </c>
      <c r="J62">
        <v>1828000000</v>
      </c>
      <c r="K62">
        <v>6329999872</v>
      </c>
      <c r="L62">
        <v>0.182</v>
      </c>
      <c r="M62">
        <v>0.57599999999999996</v>
      </c>
      <c r="N62">
        <v>9866000384</v>
      </c>
      <c r="O62">
        <v>73.331999999999994</v>
      </c>
      <c r="P62" s="6">
        <v>8.4200000000000004E-3</v>
      </c>
      <c r="Q62" s="6">
        <v>0.107259996</v>
      </c>
      <c r="R62">
        <v>1326125056</v>
      </c>
      <c r="S62" s="6">
        <v>0.36387999999999998</v>
      </c>
      <c r="T62" s="6">
        <v>3590000000</v>
      </c>
      <c r="U62" s="6" t="s">
        <v>52611</v>
      </c>
      <c r="V62">
        <v>0</v>
      </c>
      <c r="W62">
        <v>0</v>
      </c>
      <c r="X62">
        <v>0</v>
      </c>
      <c r="Y62">
        <v>1</v>
      </c>
      <c r="Z62">
        <v>0</v>
      </c>
      <c r="AA62" s="6" t="s">
        <v>90</v>
      </c>
      <c r="AB62">
        <v>0</v>
      </c>
      <c r="AC62">
        <v>0</v>
      </c>
      <c r="AD62">
        <v>1</v>
      </c>
      <c r="AE62">
        <v>0</v>
      </c>
      <c r="AF62">
        <v>0</v>
      </c>
      <c r="AG62" s="6" t="s">
        <v>52612</v>
      </c>
      <c r="AH62">
        <v>0</v>
      </c>
      <c r="AI62">
        <v>0</v>
      </c>
      <c r="AJ62">
        <v>1</v>
      </c>
      <c r="AK62">
        <v>0</v>
      </c>
      <c r="AL62">
        <v>0</v>
      </c>
      <c r="AM62" s="6" t="s">
        <v>52613</v>
      </c>
      <c r="AN62">
        <v>0</v>
      </c>
      <c r="AO62">
        <v>0</v>
      </c>
      <c r="AP62">
        <v>0</v>
      </c>
      <c r="AQ62">
        <v>1</v>
      </c>
      <c r="AR62">
        <v>0</v>
      </c>
    </row>
    <row r="63" spans="1:44" x14ac:dyDescent="0.25">
      <c r="A63" s="6" t="s">
        <v>148</v>
      </c>
      <c r="B63" s="6" t="s">
        <v>90</v>
      </c>
      <c r="C63" s="6" t="s">
        <v>90</v>
      </c>
      <c r="D63" s="6" t="s">
        <v>90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s="6">
        <v>0</v>
      </c>
      <c r="Q63" s="6">
        <v>0</v>
      </c>
      <c r="R63">
        <v>0</v>
      </c>
      <c r="S63" s="6">
        <v>0</v>
      </c>
      <c r="T63" s="6">
        <v>0</v>
      </c>
      <c r="U63" s="6" t="s">
        <v>90</v>
      </c>
      <c r="V63">
        <v>0</v>
      </c>
      <c r="W63">
        <v>0</v>
      </c>
      <c r="X63">
        <v>0</v>
      </c>
      <c r="Y63">
        <v>0</v>
      </c>
      <c r="Z63">
        <v>0</v>
      </c>
      <c r="AA63" s="6" t="s">
        <v>90</v>
      </c>
      <c r="AB63">
        <v>0</v>
      </c>
      <c r="AC63">
        <v>0</v>
      </c>
      <c r="AD63">
        <v>0</v>
      </c>
      <c r="AE63">
        <v>0</v>
      </c>
      <c r="AF63">
        <v>0</v>
      </c>
      <c r="AG63" s="6" t="s">
        <v>90</v>
      </c>
      <c r="AH63">
        <v>0</v>
      </c>
      <c r="AI63">
        <v>0</v>
      </c>
      <c r="AJ63">
        <v>0</v>
      </c>
      <c r="AK63">
        <v>0</v>
      </c>
      <c r="AL63">
        <v>0</v>
      </c>
      <c r="AM63" s="6" t="s">
        <v>90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5">
      <c r="A64" s="6" t="s">
        <v>150</v>
      </c>
      <c r="B64" s="6" t="s">
        <v>52658</v>
      </c>
      <c r="C64" s="6" t="s">
        <v>52658</v>
      </c>
      <c r="D64" s="6" t="s">
        <v>130</v>
      </c>
      <c r="E64">
        <v>4689882112</v>
      </c>
      <c r="F64">
        <v>2.5099999999999998</v>
      </c>
      <c r="G64">
        <v>1.025061</v>
      </c>
      <c r="H64">
        <v>7.0170000000000003</v>
      </c>
      <c r="I64">
        <v>159600000</v>
      </c>
      <c r="J64">
        <v>372200000</v>
      </c>
      <c r="K64">
        <v>400000</v>
      </c>
      <c r="L64">
        <v>1.0920000000000001</v>
      </c>
      <c r="M64">
        <v>2.4700000000000002</v>
      </c>
      <c r="N64">
        <v>888200000</v>
      </c>
      <c r="O64">
        <v>1.4E-2</v>
      </c>
      <c r="P64" s="6">
        <v>3.2849999999999997E-2</v>
      </c>
      <c r="Q64" s="6">
        <v>3.4250000000000003E-2</v>
      </c>
      <c r="R64">
        <v>65237500</v>
      </c>
      <c r="S64" s="6">
        <v>0.49662000000000001</v>
      </c>
      <c r="T64" s="6">
        <v>385000000</v>
      </c>
      <c r="U64" s="6" t="s">
        <v>52611</v>
      </c>
      <c r="V64">
        <v>1</v>
      </c>
      <c r="W64">
        <v>2</v>
      </c>
      <c r="X64">
        <v>2</v>
      </c>
      <c r="Y64">
        <v>0</v>
      </c>
      <c r="Z64">
        <v>0</v>
      </c>
      <c r="AA64" s="6" t="s">
        <v>90</v>
      </c>
      <c r="AB64">
        <v>0</v>
      </c>
      <c r="AC64">
        <v>1</v>
      </c>
      <c r="AD64">
        <v>3</v>
      </c>
      <c r="AE64">
        <v>0</v>
      </c>
      <c r="AF64">
        <v>0</v>
      </c>
      <c r="AG64" s="6" t="s">
        <v>52612</v>
      </c>
      <c r="AH64">
        <v>0</v>
      </c>
      <c r="AI64">
        <v>1</v>
      </c>
      <c r="AJ64">
        <v>3</v>
      </c>
      <c r="AK64">
        <v>0</v>
      </c>
      <c r="AL64">
        <v>0</v>
      </c>
      <c r="AM64" s="6" t="s">
        <v>52613</v>
      </c>
      <c r="AN64">
        <v>1</v>
      </c>
      <c r="AO64">
        <v>2</v>
      </c>
      <c r="AP64">
        <v>2</v>
      </c>
      <c r="AQ64">
        <v>0</v>
      </c>
      <c r="AR64">
        <v>0</v>
      </c>
    </row>
    <row r="65" spans="1:44" x14ac:dyDescent="0.25">
      <c r="A65" s="6" t="s">
        <v>152</v>
      </c>
      <c r="B65" s="6" t="s">
        <v>52642</v>
      </c>
      <c r="C65" s="6" t="s">
        <v>52642</v>
      </c>
      <c r="D65" s="6" t="s">
        <v>52610</v>
      </c>
      <c r="E65">
        <v>7843150848</v>
      </c>
      <c r="F65">
        <v>17.18</v>
      </c>
      <c r="G65">
        <v>1.124295</v>
      </c>
      <c r="H65">
        <v>2.6120000000000001</v>
      </c>
      <c r="I65">
        <v>816681984</v>
      </c>
      <c r="J65">
        <v>-98353000</v>
      </c>
      <c r="K65">
        <v>52722000</v>
      </c>
      <c r="L65">
        <v>1.873</v>
      </c>
      <c r="M65">
        <v>1.929</v>
      </c>
      <c r="N65">
        <v>3190913024</v>
      </c>
      <c r="O65">
        <v>4.8730000000000002</v>
      </c>
      <c r="P65" s="6">
        <v>-3.5069999999999997E-2</v>
      </c>
      <c r="Q65" s="6">
        <v>-8.3979994000000002E-2</v>
      </c>
      <c r="R65">
        <v>-143911008</v>
      </c>
      <c r="S65" s="6">
        <v>4.6109999999999998E-2</v>
      </c>
      <c r="T65" s="6">
        <v>112286000</v>
      </c>
      <c r="U65" s="6" t="s">
        <v>52611</v>
      </c>
      <c r="V65">
        <v>0</v>
      </c>
      <c r="W65">
        <v>0</v>
      </c>
      <c r="X65">
        <v>0</v>
      </c>
      <c r="Y65">
        <v>0</v>
      </c>
      <c r="Z65">
        <v>0</v>
      </c>
      <c r="AA65" s="6" t="s">
        <v>90</v>
      </c>
      <c r="AB65">
        <v>7</v>
      </c>
      <c r="AC65">
        <v>7</v>
      </c>
      <c r="AD65">
        <v>1</v>
      </c>
      <c r="AE65">
        <v>0</v>
      </c>
      <c r="AF65">
        <v>0</v>
      </c>
      <c r="AG65" s="6" t="s">
        <v>52612</v>
      </c>
      <c r="AH65">
        <v>7</v>
      </c>
      <c r="AI65">
        <v>7</v>
      </c>
      <c r="AJ65">
        <v>1</v>
      </c>
      <c r="AK65">
        <v>0</v>
      </c>
      <c r="AL65">
        <v>0</v>
      </c>
      <c r="AM65" s="6" t="s">
        <v>52613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5">
      <c r="A66" s="6" t="s">
        <v>155</v>
      </c>
      <c r="B66" s="6" t="s">
        <v>52636</v>
      </c>
      <c r="C66" s="6" t="s">
        <v>52636</v>
      </c>
      <c r="D66" s="6" t="s">
        <v>52637</v>
      </c>
      <c r="E66">
        <v>46069493760</v>
      </c>
      <c r="F66">
        <v>2.46</v>
      </c>
      <c r="G66">
        <v>1.212526</v>
      </c>
      <c r="H66">
        <v>10.393000000000001</v>
      </c>
      <c r="I66">
        <v>10133000192</v>
      </c>
      <c r="J66">
        <v>0</v>
      </c>
      <c r="K66">
        <v>48802000896</v>
      </c>
      <c r="L66">
        <v>0.18</v>
      </c>
      <c r="M66">
        <v>0.21199999999999999</v>
      </c>
      <c r="N66">
        <v>-615000000</v>
      </c>
      <c r="O66">
        <v>626.30899999999997</v>
      </c>
      <c r="P66" s="6">
        <v>-1.0410000000000001E-2</v>
      </c>
      <c r="Q66" s="6">
        <v>-8.2530000000000006E-2</v>
      </c>
      <c r="R66">
        <v>0</v>
      </c>
      <c r="S66" s="6">
        <v>0</v>
      </c>
      <c r="T66" s="6">
        <v>-1116000000</v>
      </c>
      <c r="U66" s="6" t="s">
        <v>52611</v>
      </c>
      <c r="V66">
        <v>0</v>
      </c>
      <c r="W66">
        <v>1</v>
      </c>
      <c r="X66">
        <v>7</v>
      </c>
      <c r="Y66">
        <v>1</v>
      </c>
      <c r="Z66">
        <v>0</v>
      </c>
      <c r="AA66" s="6" t="s">
        <v>90</v>
      </c>
      <c r="AB66">
        <v>1</v>
      </c>
      <c r="AC66">
        <v>6</v>
      </c>
      <c r="AD66">
        <v>6</v>
      </c>
      <c r="AE66">
        <v>0</v>
      </c>
      <c r="AF66">
        <v>0</v>
      </c>
      <c r="AG66" s="6" t="s">
        <v>52612</v>
      </c>
      <c r="AH66">
        <v>1</v>
      </c>
      <c r="AI66">
        <v>6</v>
      </c>
      <c r="AJ66">
        <v>6</v>
      </c>
      <c r="AK66">
        <v>0</v>
      </c>
      <c r="AL66">
        <v>0</v>
      </c>
      <c r="AM66" s="6" t="s">
        <v>52613</v>
      </c>
      <c r="AN66">
        <v>0</v>
      </c>
      <c r="AO66">
        <v>1</v>
      </c>
      <c r="AP66">
        <v>6</v>
      </c>
      <c r="AQ66">
        <v>0</v>
      </c>
      <c r="AR66">
        <v>0</v>
      </c>
    </row>
    <row r="67" spans="1:44" x14ac:dyDescent="0.25">
      <c r="A67" s="6" t="s">
        <v>158</v>
      </c>
      <c r="B67" s="6" t="s">
        <v>52647</v>
      </c>
      <c r="C67" s="6" t="s">
        <v>52647</v>
      </c>
      <c r="D67" s="6" t="s">
        <v>52618</v>
      </c>
      <c r="E67">
        <v>3515235584</v>
      </c>
      <c r="F67">
        <v>3.72</v>
      </c>
      <c r="G67">
        <v>1.101337</v>
      </c>
      <c r="H67">
        <v>88.12</v>
      </c>
      <c r="I67">
        <v>1772000000</v>
      </c>
      <c r="J67">
        <v>274000000</v>
      </c>
      <c r="K67">
        <v>1880999936</v>
      </c>
      <c r="L67">
        <v>0.875</v>
      </c>
      <c r="M67">
        <v>0.95199999999999996</v>
      </c>
      <c r="N67">
        <v>687000000</v>
      </c>
      <c r="O67">
        <v>34.737000000000002</v>
      </c>
      <c r="P67" s="6">
        <v>9.5300000000000003E-3</v>
      </c>
      <c r="Q67" s="6">
        <v>2.7820000000000001E-2</v>
      </c>
      <c r="R67">
        <v>-1249250048</v>
      </c>
      <c r="S67" s="6">
        <v>1.0349299999999999</v>
      </c>
      <c r="T67" s="6">
        <v>788000000</v>
      </c>
      <c r="U67" s="6" t="s">
        <v>52611</v>
      </c>
      <c r="V67">
        <v>2</v>
      </c>
      <c r="W67">
        <v>2</v>
      </c>
      <c r="X67">
        <v>0</v>
      </c>
      <c r="Y67">
        <v>0</v>
      </c>
      <c r="Z67">
        <v>0</v>
      </c>
      <c r="AA67" s="6" t="s">
        <v>90</v>
      </c>
      <c r="AB67">
        <v>2</v>
      </c>
      <c r="AC67">
        <v>2</v>
      </c>
      <c r="AD67">
        <v>1</v>
      </c>
      <c r="AE67">
        <v>0</v>
      </c>
      <c r="AF67">
        <v>0</v>
      </c>
      <c r="AG67" s="6" t="s">
        <v>52612</v>
      </c>
      <c r="AH67">
        <v>2</v>
      </c>
      <c r="AI67">
        <v>2</v>
      </c>
      <c r="AJ67">
        <v>1</v>
      </c>
      <c r="AK67">
        <v>0</v>
      </c>
      <c r="AL67">
        <v>0</v>
      </c>
      <c r="AM67" s="6" t="s">
        <v>52613</v>
      </c>
      <c r="AN67">
        <v>2</v>
      </c>
      <c r="AO67">
        <v>2</v>
      </c>
      <c r="AP67">
        <v>0</v>
      </c>
      <c r="AQ67">
        <v>0</v>
      </c>
      <c r="AR67">
        <v>0</v>
      </c>
    </row>
    <row r="68" spans="1:44" x14ac:dyDescent="0.25">
      <c r="A68" s="6" t="s">
        <v>160</v>
      </c>
      <c r="B68" s="6" t="s">
        <v>52657</v>
      </c>
      <c r="C68" s="6" t="s">
        <v>52657</v>
      </c>
      <c r="D68" s="6" t="s">
        <v>118</v>
      </c>
      <c r="E68">
        <v>25827885056</v>
      </c>
      <c r="F68">
        <v>6.61</v>
      </c>
      <c r="G68">
        <v>0.43455300000000002</v>
      </c>
      <c r="H68">
        <v>50.451999999999998</v>
      </c>
      <c r="I68">
        <v>72000000</v>
      </c>
      <c r="J68">
        <v>1879000064</v>
      </c>
      <c r="K68">
        <v>10161999872</v>
      </c>
      <c r="L68">
        <v>0.38200000000000001</v>
      </c>
      <c r="M68">
        <v>0.68700000000000006</v>
      </c>
      <c r="N68">
        <v>8256000000</v>
      </c>
      <c r="O68">
        <v>49.546999999999997</v>
      </c>
      <c r="P68" s="6">
        <v>1.174E-2</v>
      </c>
      <c r="Q68" s="6">
        <v>3.0020000000000002E-2</v>
      </c>
      <c r="R68">
        <v>-1848749952</v>
      </c>
      <c r="S68" s="6">
        <v>0.31274000000000002</v>
      </c>
      <c r="T68" s="6">
        <v>2595000000</v>
      </c>
      <c r="U68" s="6" t="s">
        <v>52611</v>
      </c>
      <c r="V68">
        <v>3</v>
      </c>
      <c r="W68">
        <v>3</v>
      </c>
      <c r="X68">
        <v>2</v>
      </c>
      <c r="Y68">
        <v>1</v>
      </c>
      <c r="Z68">
        <v>0</v>
      </c>
      <c r="AA68" s="6" t="s">
        <v>90</v>
      </c>
      <c r="AB68">
        <v>1</v>
      </c>
      <c r="AC68">
        <v>0</v>
      </c>
      <c r="AD68">
        <v>4</v>
      </c>
      <c r="AE68">
        <v>3</v>
      </c>
      <c r="AF68">
        <v>1</v>
      </c>
      <c r="AG68" s="6" t="s">
        <v>52612</v>
      </c>
      <c r="AH68">
        <v>1</v>
      </c>
      <c r="AI68">
        <v>0</v>
      </c>
      <c r="AJ68">
        <v>4</v>
      </c>
      <c r="AK68">
        <v>3</v>
      </c>
      <c r="AL68">
        <v>1</v>
      </c>
      <c r="AM68" s="6" t="s">
        <v>52613</v>
      </c>
      <c r="AN68">
        <v>1</v>
      </c>
      <c r="AO68">
        <v>1</v>
      </c>
      <c r="AP68">
        <v>4</v>
      </c>
      <c r="AQ68">
        <v>3</v>
      </c>
      <c r="AR68">
        <v>1</v>
      </c>
    </row>
    <row r="69" spans="1:44" x14ac:dyDescent="0.25">
      <c r="A69" s="6" t="s">
        <v>40393</v>
      </c>
      <c r="B69" s="6" t="s">
        <v>52666</v>
      </c>
      <c r="C69" s="6" t="s">
        <v>52666</v>
      </c>
      <c r="D69" s="6" t="s">
        <v>52610</v>
      </c>
      <c r="E69">
        <v>3528302592</v>
      </c>
      <c r="F69">
        <v>16.07</v>
      </c>
      <c r="G69">
        <v>1.049612</v>
      </c>
      <c r="H69">
        <v>7.0490000000000004</v>
      </c>
      <c r="I69">
        <v>18395000</v>
      </c>
      <c r="J69">
        <v>261324000</v>
      </c>
      <c r="K69">
        <v>1190776960</v>
      </c>
      <c r="L69">
        <v>1.224</v>
      </c>
      <c r="M69">
        <v>1.6919999999999999</v>
      </c>
      <c r="N69">
        <v>1126752000</v>
      </c>
      <c r="O69">
        <v>125.71599999999999</v>
      </c>
      <c r="P69" s="6">
        <v>2.1370001E-2</v>
      </c>
      <c r="Q69" s="6">
        <v>1.4489999999999999E-2</v>
      </c>
      <c r="R69">
        <v>92759248</v>
      </c>
      <c r="S69" s="6">
        <v>0.36984002999999999</v>
      </c>
      <c r="T69" s="6">
        <v>430974000</v>
      </c>
      <c r="U69" s="6" t="s">
        <v>52611</v>
      </c>
      <c r="V69">
        <v>0</v>
      </c>
      <c r="W69">
        <v>0</v>
      </c>
      <c r="X69">
        <v>0</v>
      </c>
      <c r="Y69">
        <v>0</v>
      </c>
      <c r="Z69">
        <v>0</v>
      </c>
      <c r="AA69" s="6" t="s">
        <v>90</v>
      </c>
      <c r="AB69">
        <v>2</v>
      </c>
      <c r="AC69">
        <v>2</v>
      </c>
      <c r="AD69">
        <v>3</v>
      </c>
      <c r="AE69">
        <v>0</v>
      </c>
      <c r="AF69">
        <v>0</v>
      </c>
      <c r="AG69" s="6" t="s">
        <v>52612</v>
      </c>
      <c r="AH69">
        <v>2</v>
      </c>
      <c r="AI69">
        <v>2</v>
      </c>
      <c r="AJ69">
        <v>3</v>
      </c>
      <c r="AK69">
        <v>0</v>
      </c>
      <c r="AL69">
        <v>0</v>
      </c>
      <c r="AM69" s="6" t="s">
        <v>52613</v>
      </c>
      <c r="AN69">
        <v>3</v>
      </c>
      <c r="AO69">
        <v>4</v>
      </c>
      <c r="AP69">
        <v>1</v>
      </c>
      <c r="AQ69">
        <v>0</v>
      </c>
      <c r="AR69">
        <v>0</v>
      </c>
    </row>
    <row r="70" spans="1:44" x14ac:dyDescent="0.25">
      <c r="A70" s="6" t="s">
        <v>40395</v>
      </c>
      <c r="B70" s="6" t="s">
        <v>52667</v>
      </c>
      <c r="C70" s="6" t="s">
        <v>52667</v>
      </c>
      <c r="D70" s="6" t="s">
        <v>130</v>
      </c>
      <c r="E70">
        <v>-21332031488</v>
      </c>
      <c r="F70">
        <v>0</v>
      </c>
      <c r="G70">
        <v>0.80657599999999996</v>
      </c>
      <c r="H70">
        <v>175.595</v>
      </c>
      <c r="I70">
        <v>69921087488</v>
      </c>
      <c r="J70">
        <v>20653484032</v>
      </c>
      <c r="K70">
        <v>22338205696</v>
      </c>
      <c r="L70">
        <v>2.782</v>
      </c>
      <c r="M70">
        <v>3.242</v>
      </c>
      <c r="N70">
        <v>137924460544</v>
      </c>
      <c r="O70">
        <v>11.249000000000001</v>
      </c>
      <c r="P70" s="6">
        <v>3.6040000000000003E-2</v>
      </c>
      <c r="Q70" s="6">
        <v>6.9400000000000003E-2</v>
      </c>
      <c r="R70">
        <v>-10150017024</v>
      </c>
      <c r="S70" s="6">
        <v>0.18354000000000001</v>
      </c>
      <c r="T70" s="6">
        <v>28124383401</v>
      </c>
      <c r="U70" s="6" t="s">
        <v>90</v>
      </c>
      <c r="V70">
        <v>0</v>
      </c>
      <c r="W70">
        <v>0</v>
      </c>
      <c r="X70">
        <v>0</v>
      </c>
      <c r="Y70">
        <v>0</v>
      </c>
      <c r="Z70">
        <v>0</v>
      </c>
      <c r="AA70" s="6" t="s">
        <v>90</v>
      </c>
      <c r="AB70">
        <v>0</v>
      </c>
      <c r="AC70">
        <v>0</v>
      </c>
      <c r="AD70">
        <v>0</v>
      </c>
      <c r="AE70">
        <v>0</v>
      </c>
      <c r="AF70">
        <v>0</v>
      </c>
      <c r="AG70" s="6" t="s">
        <v>90</v>
      </c>
      <c r="AH70">
        <v>0</v>
      </c>
      <c r="AI70">
        <v>0</v>
      </c>
      <c r="AJ70">
        <v>0</v>
      </c>
      <c r="AK70">
        <v>0</v>
      </c>
      <c r="AL70">
        <v>0</v>
      </c>
      <c r="AM70" s="6" t="s">
        <v>90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5">
      <c r="A71" s="6" t="s">
        <v>40397</v>
      </c>
      <c r="B71" s="6" t="s">
        <v>52653</v>
      </c>
      <c r="C71" s="6" t="s">
        <v>52653</v>
      </c>
      <c r="D71" s="6" t="s">
        <v>52620</v>
      </c>
      <c r="E71">
        <v>8296625152</v>
      </c>
      <c r="F71">
        <v>0</v>
      </c>
      <c r="G71">
        <v>1.2874270000000001</v>
      </c>
      <c r="H71">
        <v>11.6145</v>
      </c>
      <c r="I71">
        <v>610000000</v>
      </c>
      <c r="J71">
        <v>869000000</v>
      </c>
      <c r="K71">
        <v>3726000128</v>
      </c>
      <c r="L71">
        <v>1.0840000000000001</v>
      </c>
      <c r="M71">
        <v>1.2030000000000001</v>
      </c>
      <c r="N71">
        <v>24085999616</v>
      </c>
      <c r="O71">
        <v>95.661000000000001</v>
      </c>
      <c r="P71" s="6">
        <v>3.1029999999999999E-2</v>
      </c>
      <c r="Q71" s="6">
        <v>8.0970003999999998E-2</v>
      </c>
      <c r="R71">
        <v>1043249984</v>
      </c>
      <c r="S71" s="6">
        <v>0.21079001</v>
      </c>
      <c r="T71" s="6">
        <v>4974000000</v>
      </c>
      <c r="U71" s="6" t="s">
        <v>90</v>
      </c>
      <c r="V71">
        <v>0</v>
      </c>
      <c r="W71">
        <v>0</v>
      </c>
      <c r="X71">
        <v>0</v>
      </c>
      <c r="Y71">
        <v>0</v>
      </c>
      <c r="Z71">
        <v>0</v>
      </c>
      <c r="AA71" s="6" t="s">
        <v>90</v>
      </c>
      <c r="AB71">
        <v>0</v>
      </c>
      <c r="AC71">
        <v>0</v>
      </c>
      <c r="AD71">
        <v>0</v>
      </c>
      <c r="AE71">
        <v>0</v>
      </c>
      <c r="AF71">
        <v>0</v>
      </c>
      <c r="AG71" s="6" t="s">
        <v>90</v>
      </c>
      <c r="AH71">
        <v>0</v>
      </c>
      <c r="AI71">
        <v>0</v>
      </c>
      <c r="AJ71">
        <v>0</v>
      </c>
      <c r="AK71">
        <v>0</v>
      </c>
      <c r="AL71">
        <v>0</v>
      </c>
      <c r="AM71" s="6" t="s">
        <v>90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5">
      <c r="A72" s="6" t="s">
        <v>40399</v>
      </c>
      <c r="B72" s="6" t="s">
        <v>52668</v>
      </c>
      <c r="C72" s="6" t="s">
        <v>52668</v>
      </c>
      <c r="D72" s="6" t="s">
        <v>130</v>
      </c>
      <c r="E72">
        <v>768113901568</v>
      </c>
      <c r="F72">
        <v>0</v>
      </c>
      <c r="G72">
        <v>0.85106300000000001</v>
      </c>
      <c r="H72">
        <v>2396.596</v>
      </c>
      <c r="I72">
        <v>251181006848</v>
      </c>
      <c r="J72">
        <v>305003003904</v>
      </c>
      <c r="K72">
        <v>974747992064</v>
      </c>
      <c r="L72">
        <v>0.75800000000000001</v>
      </c>
      <c r="M72">
        <v>1.6319999999999999</v>
      </c>
      <c r="N72">
        <v>2726485032960</v>
      </c>
      <c r="O72">
        <v>57.472999999999999</v>
      </c>
      <c r="P72" s="6">
        <v>2.358E-2</v>
      </c>
      <c r="Q72" s="6">
        <v>-5.2339999999999998E-2</v>
      </c>
      <c r="R72">
        <v>-90194878464</v>
      </c>
      <c r="S72" s="6">
        <v>0.2838</v>
      </c>
      <c r="T72" s="6">
        <v>0</v>
      </c>
      <c r="U72" s="6" t="s">
        <v>52611</v>
      </c>
      <c r="V72">
        <v>0</v>
      </c>
      <c r="W72">
        <v>0</v>
      </c>
      <c r="X72">
        <v>0</v>
      </c>
      <c r="Y72">
        <v>0</v>
      </c>
      <c r="Z72">
        <v>0</v>
      </c>
      <c r="AA72" s="6" t="s">
        <v>90</v>
      </c>
      <c r="AB72">
        <v>0</v>
      </c>
      <c r="AC72">
        <v>0</v>
      </c>
      <c r="AD72">
        <v>0</v>
      </c>
      <c r="AE72">
        <v>0</v>
      </c>
      <c r="AF72">
        <v>0</v>
      </c>
      <c r="AG72" s="6" t="s">
        <v>52612</v>
      </c>
      <c r="AH72">
        <v>0</v>
      </c>
      <c r="AI72">
        <v>0</v>
      </c>
      <c r="AJ72">
        <v>0</v>
      </c>
      <c r="AK72">
        <v>0</v>
      </c>
      <c r="AL72">
        <v>0</v>
      </c>
      <c r="AM72" s="6" t="s">
        <v>52613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5">
      <c r="A73" s="6" t="s">
        <v>162</v>
      </c>
      <c r="B73" s="6" t="s">
        <v>52655</v>
      </c>
      <c r="C73" s="6" t="s">
        <v>52655</v>
      </c>
      <c r="D73" s="6" t="s">
        <v>52616</v>
      </c>
      <c r="E73">
        <v>2944803072</v>
      </c>
      <c r="F73">
        <v>2.25</v>
      </c>
      <c r="G73">
        <v>0</v>
      </c>
      <c r="H73">
        <v>8.1590000000000007</v>
      </c>
      <c r="I73">
        <v>730984000</v>
      </c>
      <c r="J73">
        <v>-284404992</v>
      </c>
      <c r="K73">
        <v>0</v>
      </c>
      <c r="L73">
        <v>6.3630000000000004</v>
      </c>
      <c r="M73">
        <v>6.5339999999999998</v>
      </c>
      <c r="N73">
        <v>266795008</v>
      </c>
      <c r="O73">
        <v>0</v>
      </c>
      <c r="P73" s="6">
        <v>-0.15969</v>
      </c>
      <c r="Q73" s="6">
        <v>-0.28016999999999997</v>
      </c>
      <c r="R73">
        <v>-315125120</v>
      </c>
      <c r="S73" s="6">
        <v>0.67639000000000005</v>
      </c>
      <c r="T73" s="6">
        <v>180458000</v>
      </c>
      <c r="U73" s="6" t="s">
        <v>52611</v>
      </c>
      <c r="V73">
        <v>2</v>
      </c>
      <c r="W73">
        <v>1</v>
      </c>
      <c r="X73">
        <v>4</v>
      </c>
      <c r="Y73">
        <v>0</v>
      </c>
      <c r="Z73">
        <v>1</v>
      </c>
      <c r="AA73" s="6" t="s">
        <v>90</v>
      </c>
      <c r="AB73">
        <v>0</v>
      </c>
      <c r="AC73">
        <v>2</v>
      </c>
      <c r="AD73">
        <v>7</v>
      </c>
      <c r="AE73">
        <v>3</v>
      </c>
      <c r="AF73">
        <v>0</v>
      </c>
      <c r="AG73" s="6" t="s">
        <v>52612</v>
      </c>
      <c r="AH73">
        <v>0</v>
      </c>
      <c r="AI73">
        <v>2</v>
      </c>
      <c r="AJ73">
        <v>7</v>
      </c>
      <c r="AK73">
        <v>3</v>
      </c>
      <c r="AL73">
        <v>0</v>
      </c>
      <c r="AM73" s="6" t="s">
        <v>52613</v>
      </c>
      <c r="AN73">
        <v>1</v>
      </c>
      <c r="AO73">
        <v>0</v>
      </c>
      <c r="AP73">
        <v>3</v>
      </c>
      <c r="AQ73">
        <v>0</v>
      </c>
      <c r="AR73">
        <v>0</v>
      </c>
    </row>
    <row r="74" spans="1:44" x14ac:dyDescent="0.25">
      <c r="A74" s="6" t="s">
        <v>165</v>
      </c>
      <c r="B74" s="6" t="s">
        <v>52641</v>
      </c>
      <c r="C74" s="6" t="s">
        <v>52641</v>
      </c>
      <c r="D74" s="6" t="s">
        <v>52618</v>
      </c>
      <c r="E74">
        <v>55505481728</v>
      </c>
      <c r="F74">
        <v>1.83</v>
      </c>
      <c r="G74">
        <v>1.1298379999999999</v>
      </c>
      <c r="H74">
        <v>58.869</v>
      </c>
      <c r="I74">
        <v>15070999552</v>
      </c>
      <c r="J74">
        <v>15265000448</v>
      </c>
      <c r="K74">
        <v>26044000256</v>
      </c>
      <c r="L74">
        <v>0.22700000000000001</v>
      </c>
      <c r="M74">
        <v>0.79800000000000004</v>
      </c>
      <c r="N74">
        <v>52374999040</v>
      </c>
      <c r="O74">
        <v>56.243000000000002</v>
      </c>
      <c r="P74" s="6">
        <v>1.1670000999999999E-2</v>
      </c>
      <c r="Q74" s="6">
        <v>0.12698000000000001</v>
      </c>
      <c r="R74">
        <v>-3872499968</v>
      </c>
      <c r="S74" s="6">
        <v>0.35974996999999997</v>
      </c>
      <c r="T74" s="6">
        <v>24968000000</v>
      </c>
      <c r="U74" s="6" t="s">
        <v>52611</v>
      </c>
      <c r="V74">
        <v>3</v>
      </c>
      <c r="W74">
        <v>7</v>
      </c>
      <c r="X74">
        <v>7</v>
      </c>
      <c r="Y74">
        <v>1</v>
      </c>
      <c r="Z74">
        <v>1</v>
      </c>
      <c r="AA74" s="6" t="s">
        <v>90</v>
      </c>
      <c r="AB74">
        <v>4</v>
      </c>
      <c r="AC74">
        <v>6</v>
      </c>
      <c r="AD74">
        <v>9</v>
      </c>
      <c r="AE74">
        <v>0</v>
      </c>
      <c r="AF74">
        <v>0</v>
      </c>
      <c r="AG74" s="6" t="s">
        <v>52612</v>
      </c>
      <c r="AH74">
        <v>4</v>
      </c>
      <c r="AI74">
        <v>6</v>
      </c>
      <c r="AJ74">
        <v>9</v>
      </c>
      <c r="AK74">
        <v>0</v>
      </c>
      <c r="AL74">
        <v>0</v>
      </c>
      <c r="AM74" s="6" t="s">
        <v>52613</v>
      </c>
      <c r="AN74">
        <v>3</v>
      </c>
      <c r="AO74">
        <v>6</v>
      </c>
      <c r="AP74">
        <v>7</v>
      </c>
      <c r="AQ74">
        <v>0</v>
      </c>
      <c r="AR74">
        <v>0</v>
      </c>
    </row>
    <row r="75" spans="1:44" x14ac:dyDescent="0.25">
      <c r="A75" s="6" t="s">
        <v>40401</v>
      </c>
      <c r="B75" s="6" t="s">
        <v>52669</v>
      </c>
      <c r="C75" s="6" t="s">
        <v>52669</v>
      </c>
      <c r="D75" s="6" t="s">
        <v>52623</v>
      </c>
      <c r="E75">
        <v>3059262976</v>
      </c>
      <c r="F75">
        <v>2</v>
      </c>
      <c r="G75">
        <v>1.3191409999999999</v>
      </c>
      <c r="H75">
        <v>28.638000000000002</v>
      </c>
      <c r="I75">
        <v>304257984</v>
      </c>
      <c r="J75">
        <v>250702000</v>
      </c>
      <c r="K75">
        <v>491000000</v>
      </c>
      <c r="L75">
        <v>3.65</v>
      </c>
      <c r="M75">
        <v>4.8159999999999998</v>
      </c>
      <c r="N75">
        <v>1059814016</v>
      </c>
      <c r="O75">
        <v>54.707000000000001</v>
      </c>
      <c r="P75" s="6">
        <v>7.0110000000000006E-2</v>
      </c>
      <c r="Q75" s="6">
        <v>0.10843999999999999</v>
      </c>
      <c r="R75">
        <v>-8376250</v>
      </c>
      <c r="S75" s="6">
        <v>0.37506</v>
      </c>
      <c r="T75" s="6">
        <v>389782000</v>
      </c>
      <c r="U75" s="6" t="s">
        <v>52611</v>
      </c>
      <c r="V75">
        <v>0</v>
      </c>
      <c r="W75">
        <v>0</v>
      </c>
      <c r="X75">
        <v>1</v>
      </c>
      <c r="Y75">
        <v>0</v>
      </c>
      <c r="Z75">
        <v>0</v>
      </c>
      <c r="AA75" s="6" t="s">
        <v>90</v>
      </c>
      <c r="AB75">
        <v>0</v>
      </c>
      <c r="AC75">
        <v>0</v>
      </c>
      <c r="AD75">
        <v>6</v>
      </c>
      <c r="AE75">
        <v>0</v>
      </c>
      <c r="AF75">
        <v>0</v>
      </c>
      <c r="AG75" s="6" t="s">
        <v>52612</v>
      </c>
      <c r="AH75">
        <v>0</v>
      </c>
      <c r="AI75">
        <v>0</v>
      </c>
      <c r="AJ75">
        <v>6</v>
      </c>
      <c r="AK75">
        <v>0</v>
      </c>
      <c r="AL75">
        <v>0</v>
      </c>
      <c r="AM75" s="6" t="s">
        <v>52613</v>
      </c>
      <c r="AN75">
        <v>0</v>
      </c>
      <c r="AO75">
        <v>0</v>
      </c>
      <c r="AP75">
        <v>1</v>
      </c>
      <c r="AQ75">
        <v>0</v>
      </c>
      <c r="AR75">
        <v>0</v>
      </c>
    </row>
    <row r="76" spans="1:44" x14ac:dyDescent="0.25">
      <c r="A76" s="6" t="s">
        <v>40404</v>
      </c>
      <c r="B76" s="6" t="s">
        <v>52670</v>
      </c>
      <c r="C76" s="6" t="s">
        <v>52670</v>
      </c>
      <c r="D76" s="6" t="s">
        <v>130</v>
      </c>
      <c r="E76">
        <v>99825868800</v>
      </c>
      <c r="F76">
        <v>0</v>
      </c>
      <c r="G76">
        <v>0.63636300000000001</v>
      </c>
      <c r="H76">
        <v>9.0904000000000007</v>
      </c>
      <c r="I76">
        <v>1911900032</v>
      </c>
      <c r="J76">
        <v>6782300160</v>
      </c>
      <c r="K76">
        <v>13481400320</v>
      </c>
      <c r="L76">
        <v>0.57799999999999996</v>
      </c>
      <c r="M76">
        <v>0.92600000000000005</v>
      </c>
      <c r="N76">
        <v>29934000128</v>
      </c>
      <c r="O76">
        <v>54.865000000000002</v>
      </c>
      <c r="P76" s="6">
        <v>5.9819999999999998E-2</v>
      </c>
      <c r="Q76" s="6">
        <v>0.12470999000000001</v>
      </c>
      <c r="R76">
        <v>1540862464</v>
      </c>
      <c r="S76" s="6">
        <v>0.53854999999999997</v>
      </c>
      <c r="T76" s="6">
        <v>16121000000</v>
      </c>
      <c r="U76" s="6" t="s">
        <v>52611</v>
      </c>
      <c r="V76">
        <v>0</v>
      </c>
      <c r="W76">
        <v>0</v>
      </c>
      <c r="X76">
        <v>1</v>
      </c>
      <c r="Y76">
        <v>0</v>
      </c>
      <c r="Z76">
        <v>0</v>
      </c>
      <c r="AA76" s="6" t="s">
        <v>90</v>
      </c>
      <c r="AB76">
        <v>1</v>
      </c>
      <c r="AC76">
        <v>0</v>
      </c>
      <c r="AD76">
        <v>0</v>
      </c>
      <c r="AE76">
        <v>0</v>
      </c>
      <c r="AF76">
        <v>0</v>
      </c>
      <c r="AG76" s="6" t="s">
        <v>52612</v>
      </c>
      <c r="AH76">
        <v>1</v>
      </c>
      <c r="AI76">
        <v>0</v>
      </c>
      <c r="AJ76">
        <v>0</v>
      </c>
      <c r="AK76">
        <v>0</v>
      </c>
      <c r="AL76">
        <v>0</v>
      </c>
      <c r="AM76" s="6" t="s">
        <v>52613</v>
      </c>
      <c r="AN76">
        <v>0</v>
      </c>
      <c r="AO76">
        <v>0</v>
      </c>
      <c r="AP76">
        <v>1</v>
      </c>
      <c r="AQ76">
        <v>0</v>
      </c>
      <c r="AR76">
        <v>0</v>
      </c>
    </row>
    <row r="77" spans="1:44" x14ac:dyDescent="0.25">
      <c r="A77" s="6" t="s">
        <v>167</v>
      </c>
      <c r="B77" s="6" t="s">
        <v>52671</v>
      </c>
      <c r="C77" s="6" t="s">
        <v>52671</v>
      </c>
      <c r="D77" s="6" t="s">
        <v>52637</v>
      </c>
      <c r="E77">
        <v>9344346112</v>
      </c>
      <c r="F77">
        <v>3.04</v>
      </c>
      <c r="G77">
        <v>0.90584100000000001</v>
      </c>
      <c r="H77">
        <v>13.791</v>
      </c>
      <c r="I77">
        <v>109838000</v>
      </c>
      <c r="J77">
        <v>491856992</v>
      </c>
      <c r="K77">
        <v>3739045888</v>
      </c>
      <c r="L77">
        <v>0.21099999999999999</v>
      </c>
      <c r="M77">
        <v>0.25900000000000001</v>
      </c>
      <c r="N77">
        <v>801713024</v>
      </c>
      <c r="O77">
        <v>161.72</v>
      </c>
      <c r="P77" s="6">
        <v>1.26E-2</v>
      </c>
      <c r="Q77" s="6">
        <v>0.24004</v>
      </c>
      <c r="R77">
        <v>632646016</v>
      </c>
      <c r="S77" s="6">
        <v>0.65888000000000002</v>
      </c>
      <c r="T77" s="6">
        <v>508955000</v>
      </c>
      <c r="U77" s="6" t="s">
        <v>52611</v>
      </c>
      <c r="V77">
        <v>0</v>
      </c>
      <c r="W77">
        <v>0</v>
      </c>
      <c r="X77">
        <v>0</v>
      </c>
      <c r="Y77">
        <v>0</v>
      </c>
      <c r="Z77">
        <v>0</v>
      </c>
      <c r="AA77" s="6" t="s">
        <v>90</v>
      </c>
      <c r="AB77">
        <v>3</v>
      </c>
      <c r="AC77">
        <v>3</v>
      </c>
      <c r="AD77">
        <v>6</v>
      </c>
      <c r="AE77">
        <v>0</v>
      </c>
      <c r="AF77">
        <v>0</v>
      </c>
      <c r="AG77" s="6" t="s">
        <v>52612</v>
      </c>
      <c r="AH77">
        <v>3</v>
      </c>
      <c r="AI77">
        <v>3</v>
      </c>
      <c r="AJ77">
        <v>6</v>
      </c>
      <c r="AK77">
        <v>0</v>
      </c>
      <c r="AL77">
        <v>0</v>
      </c>
      <c r="AM77" s="6" t="s">
        <v>52613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5">
      <c r="A78" s="6" t="s">
        <v>40406</v>
      </c>
      <c r="B78" s="6" t="s">
        <v>52619</v>
      </c>
      <c r="C78" s="6" t="s">
        <v>52619</v>
      </c>
      <c r="D78" s="6" t="s">
        <v>52620</v>
      </c>
      <c r="E78">
        <v>214638247936</v>
      </c>
      <c r="F78">
        <v>0</v>
      </c>
      <c r="G78">
        <v>0.92495099999999997</v>
      </c>
      <c r="H78">
        <v>43.6</v>
      </c>
      <c r="I78">
        <v>32641855488</v>
      </c>
      <c r="J78">
        <v>-22111213568</v>
      </c>
      <c r="K78">
        <v>240392339456</v>
      </c>
      <c r="L78">
        <v>0.34</v>
      </c>
      <c r="M78">
        <v>0.39900000000000002</v>
      </c>
      <c r="N78">
        <v>65047719936</v>
      </c>
      <c r="O78">
        <v>819.27800000000002</v>
      </c>
      <c r="P78" s="6">
        <v>-6.021E-2</v>
      </c>
      <c r="Q78" s="6">
        <v>-0.90560996999999999</v>
      </c>
      <c r="R78">
        <v>-5607289344</v>
      </c>
      <c r="S78" s="6">
        <v>-0.37508999999999998</v>
      </c>
      <c r="T78" s="6">
        <v>-29917849000</v>
      </c>
      <c r="U78" s="6" t="s">
        <v>52611</v>
      </c>
      <c r="V78">
        <v>0</v>
      </c>
      <c r="W78">
        <v>0</v>
      </c>
      <c r="X78">
        <v>0</v>
      </c>
      <c r="Y78">
        <v>0</v>
      </c>
      <c r="Z78">
        <v>0</v>
      </c>
      <c r="AA78" s="6" t="s">
        <v>90</v>
      </c>
      <c r="AB78">
        <v>1</v>
      </c>
      <c r="AC78">
        <v>0</v>
      </c>
      <c r="AD78">
        <v>0</v>
      </c>
      <c r="AE78">
        <v>0</v>
      </c>
      <c r="AF78">
        <v>0</v>
      </c>
      <c r="AG78" s="6" t="s">
        <v>52612</v>
      </c>
      <c r="AH78">
        <v>1</v>
      </c>
      <c r="AI78">
        <v>0</v>
      </c>
      <c r="AJ78">
        <v>0</v>
      </c>
      <c r="AK78">
        <v>0</v>
      </c>
      <c r="AL78">
        <v>0</v>
      </c>
      <c r="AM78" s="6" t="s">
        <v>52613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5">
      <c r="A79" s="6" t="s">
        <v>170</v>
      </c>
      <c r="B79" s="6" t="s">
        <v>52654</v>
      </c>
      <c r="C79" s="6" t="s">
        <v>52654</v>
      </c>
      <c r="D79" s="6" t="s">
        <v>52620</v>
      </c>
      <c r="E79">
        <v>5673843200</v>
      </c>
      <c r="F79">
        <v>3.11</v>
      </c>
      <c r="G79">
        <v>1.188599</v>
      </c>
      <c r="H79">
        <v>35.718000000000004</v>
      </c>
      <c r="I79">
        <v>182127008</v>
      </c>
      <c r="J79">
        <v>507052000</v>
      </c>
      <c r="K79">
        <v>622201984</v>
      </c>
      <c r="L79">
        <v>1.8879999999999999</v>
      </c>
      <c r="M79">
        <v>3.1349999999999998</v>
      </c>
      <c r="N79">
        <v>4316178944</v>
      </c>
      <c r="O79">
        <v>45.066000000000003</v>
      </c>
      <c r="P79" s="6">
        <v>0.11368</v>
      </c>
      <c r="Q79" s="6">
        <v>0.26916000000000001</v>
      </c>
      <c r="R79">
        <v>120717376</v>
      </c>
      <c r="S79" s="6">
        <v>0.29076999999999997</v>
      </c>
      <c r="T79" s="6">
        <v>1106916000</v>
      </c>
      <c r="U79" s="6" t="s">
        <v>52611</v>
      </c>
      <c r="V79">
        <v>0</v>
      </c>
      <c r="W79">
        <v>0</v>
      </c>
      <c r="X79">
        <v>6</v>
      </c>
      <c r="Y79">
        <v>0</v>
      </c>
      <c r="Z79">
        <v>0</v>
      </c>
      <c r="AA79" s="6" t="s">
        <v>90</v>
      </c>
      <c r="AB79">
        <v>1</v>
      </c>
      <c r="AC79">
        <v>2</v>
      </c>
      <c r="AD79">
        <v>0</v>
      </c>
      <c r="AE79">
        <v>0</v>
      </c>
      <c r="AF79">
        <v>0</v>
      </c>
      <c r="AG79" s="6" t="s">
        <v>52612</v>
      </c>
      <c r="AH79">
        <v>0</v>
      </c>
      <c r="AI79">
        <v>2</v>
      </c>
      <c r="AJ79">
        <v>1</v>
      </c>
      <c r="AK79">
        <v>0</v>
      </c>
      <c r="AL79">
        <v>0</v>
      </c>
      <c r="AM79" s="6" t="s">
        <v>52613</v>
      </c>
      <c r="AN79">
        <v>0</v>
      </c>
      <c r="AO79">
        <v>0</v>
      </c>
      <c r="AP79">
        <v>6</v>
      </c>
      <c r="AQ79">
        <v>0</v>
      </c>
      <c r="AR79">
        <v>0</v>
      </c>
    </row>
    <row r="80" spans="1:44" x14ac:dyDescent="0.25">
      <c r="A80" s="6" t="s">
        <v>173</v>
      </c>
      <c r="B80" s="6" t="s">
        <v>52647</v>
      </c>
      <c r="C80" s="6" t="s">
        <v>52647</v>
      </c>
      <c r="D80" s="6" t="s">
        <v>52618</v>
      </c>
      <c r="E80">
        <v>7157673984</v>
      </c>
      <c r="F80">
        <v>1.88</v>
      </c>
      <c r="G80">
        <v>0.54011200000000004</v>
      </c>
      <c r="H80">
        <v>82.742000000000004</v>
      </c>
      <c r="I80">
        <v>1684700032</v>
      </c>
      <c r="J80">
        <v>681100032</v>
      </c>
      <c r="K80">
        <v>2128800000</v>
      </c>
      <c r="L80">
        <v>0.156</v>
      </c>
      <c r="M80">
        <v>0.41899999999999998</v>
      </c>
      <c r="N80">
        <v>10353099776</v>
      </c>
      <c r="O80">
        <v>48.420999999999999</v>
      </c>
      <c r="P80" s="6">
        <v>9.4500000000000001E-3</v>
      </c>
      <c r="Q80" s="6">
        <v>5.1220004E-2</v>
      </c>
      <c r="R80">
        <v>1191587456</v>
      </c>
      <c r="S80" s="6">
        <v>6.6700003999999993E-2</v>
      </c>
      <c r="T80" s="6">
        <v>714400000</v>
      </c>
      <c r="U80" s="6" t="s">
        <v>52611</v>
      </c>
      <c r="V80">
        <v>0</v>
      </c>
      <c r="W80">
        <v>1</v>
      </c>
      <c r="X80">
        <v>2</v>
      </c>
      <c r="Y80">
        <v>0</v>
      </c>
      <c r="Z80">
        <v>0</v>
      </c>
      <c r="AA80" s="6" t="s">
        <v>90</v>
      </c>
      <c r="AB80">
        <v>3</v>
      </c>
      <c r="AC80">
        <v>3</v>
      </c>
      <c r="AD80">
        <v>2</v>
      </c>
      <c r="AE80">
        <v>0</v>
      </c>
      <c r="AF80">
        <v>0</v>
      </c>
      <c r="AG80" s="6" t="s">
        <v>52612</v>
      </c>
      <c r="AH80">
        <v>3</v>
      </c>
      <c r="AI80">
        <v>2</v>
      </c>
      <c r="AJ80">
        <v>3</v>
      </c>
      <c r="AK80">
        <v>0</v>
      </c>
      <c r="AL80">
        <v>0</v>
      </c>
      <c r="AM80" s="6" t="s">
        <v>52613</v>
      </c>
      <c r="AN80">
        <v>3</v>
      </c>
      <c r="AO80">
        <v>4</v>
      </c>
      <c r="AP80">
        <v>0</v>
      </c>
      <c r="AQ80">
        <v>0</v>
      </c>
      <c r="AR80">
        <v>0</v>
      </c>
    </row>
    <row r="81" spans="1:44" x14ac:dyDescent="0.25">
      <c r="A81" s="6" t="s">
        <v>175</v>
      </c>
      <c r="B81" s="6" t="s">
        <v>52672</v>
      </c>
      <c r="C81" s="6" t="s">
        <v>52672</v>
      </c>
      <c r="D81" s="6" t="s">
        <v>52618</v>
      </c>
      <c r="E81">
        <v>49397219328</v>
      </c>
      <c r="F81">
        <v>2.35</v>
      </c>
      <c r="G81">
        <v>0.70126599999999994</v>
      </c>
      <c r="H81">
        <v>45.825000000000003</v>
      </c>
      <c r="I81">
        <v>1549900032</v>
      </c>
      <c r="J81">
        <v>2488100096</v>
      </c>
      <c r="K81">
        <v>7168300032</v>
      </c>
      <c r="L81">
        <v>0.187</v>
      </c>
      <c r="M81">
        <v>1.0620000000000001</v>
      </c>
      <c r="N81">
        <v>8492499968</v>
      </c>
      <c r="O81">
        <v>72.712999999999994</v>
      </c>
      <c r="P81" s="6">
        <v>2.6780000000000002E-2</v>
      </c>
      <c r="Q81" s="6">
        <v>0.12311</v>
      </c>
      <c r="R81">
        <v>1869449984</v>
      </c>
      <c r="S81" s="6">
        <v>0.44390000000000002</v>
      </c>
      <c r="T81" s="6">
        <v>3643900000</v>
      </c>
      <c r="U81" s="6" t="s">
        <v>52611</v>
      </c>
      <c r="V81">
        <v>3</v>
      </c>
      <c r="W81">
        <v>4</v>
      </c>
      <c r="X81">
        <v>8</v>
      </c>
      <c r="Y81">
        <v>1</v>
      </c>
      <c r="Z81">
        <v>0</v>
      </c>
      <c r="AA81" s="6" t="s">
        <v>90</v>
      </c>
      <c r="AB81">
        <v>6</v>
      </c>
      <c r="AC81">
        <v>8</v>
      </c>
      <c r="AD81">
        <v>3</v>
      </c>
      <c r="AE81">
        <v>1</v>
      </c>
      <c r="AF81">
        <v>0</v>
      </c>
      <c r="AG81" s="6" t="s">
        <v>52612</v>
      </c>
      <c r="AH81">
        <v>6</v>
      </c>
      <c r="AI81">
        <v>8</v>
      </c>
      <c r="AJ81">
        <v>3</v>
      </c>
      <c r="AK81">
        <v>1</v>
      </c>
      <c r="AL81">
        <v>0</v>
      </c>
      <c r="AM81" s="6" t="s">
        <v>52613</v>
      </c>
      <c r="AN81">
        <v>2</v>
      </c>
      <c r="AO81">
        <v>7</v>
      </c>
      <c r="AP81">
        <v>4</v>
      </c>
      <c r="AQ81">
        <v>1</v>
      </c>
      <c r="AR81">
        <v>0</v>
      </c>
    </row>
    <row r="82" spans="1:44" x14ac:dyDescent="0.25">
      <c r="A82" s="6" t="s">
        <v>40408</v>
      </c>
      <c r="B82" s="6" t="s">
        <v>52673</v>
      </c>
      <c r="C82" s="6" t="s">
        <v>52673</v>
      </c>
      <c r="D82" s="6" t="s">
        <v>52632</v>
      </c>
      <c r="E82">
        <v>231245807616</v>
      </c>
      <c r="F82">
        <v>0</v>
      </c>
      <c r="G82">
        <v>2.0115999999999998E-2</v>
      </c>
      <c r="H82">
        <v>1452.2429999999999</v>
      </c>
      <c r="I82">
        <v>132777000960</v>
      </c>
      <c r="J82">
        <v>220723003392</v>
      </c>
      <c r="K82">
        <v>288563986432</v>
      </c>
      <c r="L82">
        <v>0.91</v>
      </c>
      <c r="M82">
        <v>1.8120000000000001</v>
      </c>
      <c r="N82">
        <v>1359115059200</v>
      </c>
      <c r="O82">
        <v>35.064</v>
      </c>
      <c r="P82" s="6">
        <v>6.2689999999999996E-2</v>
      </c>
      <c r="Q82" s="6">
        <v>0.12820000000000001</v>
      </c>
      <c r="R82">
        <v>44925874176</v>
      </c>
      <c r="S82" s="6">
        <v>0.34610000000000002</v>
      </c>
      <c r="T82" s="6">
        <v>0</v>
      </c>
      <c r="U82" s="6" t="s">
        <v>90</v>
      </c>
      <c r="V82">
        <v>0</v>
      </c>
      <c r="W82">
        <v>0</v>
      </c>
      <c r="X82">
        <v>0</v>
      </c>
      <c r="Y82">
        <v>0</v>
      </c>
      <c r="Z82">
        <v>0</v>
      </c>
      <c r="AA82" s="6" t="s">
        <v>90</v>
      </c>
      <c r="AB82">
        <v>0</v>
      </c>
      <c r="AC82">
        <v>0</v>
      </c>
      <c r="AD82">
        <v>0</v>
      </c>
      <c r="AE82">
        <v>0</v>
      </c>
      <c r="AF82">
        <v>0</v>
      </c>
      <c r="AG82" s="6" t="s">
        <v>90</v>
      </c>
      <c r="AH82">
        <v>0</v>
      </c>
      <c r="AI82">
        <v>0</v>
      </c>
      <c r="AJ82">
        <v>0</v>
      </c>
      <c r="AK82">
        <v>0</v>
      </c>
      <c r="AL82">
        <v>0</v>
      </c>
      <c r="AM82" s="6" t="s">
        <v>90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25">
      <c r="A83" s="6" t="s">
        <v>178</v>
      </c>
      <c r="B83" s="6" t="s">
        <v>52674</v>
      </c>
      <c r="C83" s="6" t="s">
        <v>52674</v>
      </c>
      <c r="D83" s="6" t="s">
        <v>52620</v>
      </c>
      <c r="E83">
        <v>4450959360</v>
      </c>
      <c r="F83">
        <v>10.43</v>
      </c>
      <c r="G83">
        <v>0.55031600000000003</v>
      </c>
      <c r="H83">
        <v>7</v>
      </c>
      <c r="I83">
        <v>283700000</v>
      </c>
      <c r="J83">
        <v>263300000</v>
      </c>
      <c r="K83">
        <v>344200000</v>
      </c>
      <c r="L83">
        <v>1.44</v>
      </c>
      <c r="M83">
        <v>1.5349999999999999</v>
      </c>
      <c r="N83">
        <v>2292800000</v>
      </c>
      <c r="O83">
        <v>61.158000000000001</v>
      </c>
      <c r="P83" s="6">
        <v>5.4359999999999999E-2</v>
      </c>
      <c r="Q83" s="6">
        <v>0.13300999999999999</v>
      </c>
      <c r="R83">
        <v>-36612500</v>
      </c>
      <c r="S83" s="6">
        <v>0.14127000000000001</v>
      </c>
      <c r="T83" s="6">
        <v>331400000</v>
      </c>
      <c r="U83" s="6" t="s">
        <v>52611</v>
      </c>
      <c r="V83">
        <v>1</v>
      </c>
      <c r="W83">
        <v>2</v>
      </c>
      <c r="X83">
        <v>1</v>
      </c>
      <c r="Y83">
        <v>1</v>
      </c>
      <c r="Z83">
        <v>0</v>
      </c>
      <c r="AA83" s="6" t="s">
        <v>90</v>
      </c>
      <c r="AB83">
        <v>0</v>
      </c>
      <c r="AC83">
        <v>0</v>
      </c>
      <c r="AD83">
        <v>4</v>
      </c>
      <c r="AE83">
        <v>0</v>
      </c>
      <c r="AF83">
        <v>0</v>
      </c>
      <c r="AG83" s="6" t="s">
        <v>52612</v>
      </c>
      <c r="AH83">
        <v>0</v>
      </c>
      <c r="AI83">
        <v>0</v>
      </c>
      <c r="AJ83">
        <v>4</v>
      </c>
      <c r="AK83">
        <v>0</v>
      </c>
      <c r="AL83">
        <v>0</v>
      </c>
      <c r="AM83" s="6" t="s">
        <v>52613</v>
      </c>
      <c r="AN83">
        <v>2</v>
      </c>
      <c r="AO83">
        <v>1</v>
      </c>
      <c r="AP83">
        <v>1</v>
      </c>
      <c r="AQ83">
        <v>0</v>
      </c>
      <c r="AR83">
        <v>0</v>
      </c>
    </row>
    <row r="84" spans="1:44" x14ac:dyDescent="0.25">
      <c r="A84" s="6" t="s">
        <v>182</v>
      </c>
      <c r="B84" s="6" t="s">
        <v>52644</v>
      </c>
      <c r="C84" s="6" t="s">
        <v>52644</v>
      </c>
      <c r="D84" s="6" t="s">
        <v>52616</v>
      </c>
      <c r="E84">
        <v>16572278784</v>
      </c>
      <c r="F84">
        <v>6.63</v>
      </c>
      <c r="G84">
        <v>0.80999200000000005</v>
      </c>
      <c r="H84">
        <v>27.309000000000001</v>
      </c>
      <c r="I84">
        <v>751913024</v>
      </c>
      <c r="J84">
        <v>1121734016</v>
      </c>
      <c r="K84">
        <v>3227232000</v>
      </c>
      <c r="L84">
        <v>1.7430000000000001</v>
      </c>
      <c r="M84">
        <v>2.0299999999999998</v>
      </c>
      <c r="N84">
        <v>3628705024</v>
      </c>
      <c r="O84">
        <v>77.367000000000004</v>
      </c>
      <c r="P84" s="6">
        <v>5.3429999999999998E-2</v>
      </c>
      <c r="Q84" s="6">
        <v>0.115059994</v>
      </c>
      <c r="R84">
        <v>760868352</v>
      </c>
      <c r="S84" s="6">
        <v>0.61250000000000004</v>
      </c>
      <c r="T84" s="6">
        <v>2237817000</v>
      </c>
      <c r="U84" s="6" t="s">
        <v>52611</v>
      </c>
      <c r="V84">
        <v>4</v>
      </c>
      <c r="W84">
        <v>7</v>
      </c>
      <c r="X84">
        <v>13</v>
      </c>
      <c r="Y84">
        <v>2</v>
      </c>
      <c r="Z84">
        <v>0</v>
      </c>
      <c r="AA84" s="6" t="s">
        <v>90</v>
      </c>
      <c r="AB84">
        <v>1</v>
      </c>
      <c r="AC84">
        <v>7</v>
      </c>
      <c r="AD84">
        <v>11</v>
      </c>
      <c r="AE84">
        <v>1</v>
      </c>
      <c r="AF84">
        <v>1</v>
      </c>
      <c r="AG84" s="6" t="s">
        <v>52612</v>
      </c>
      <c r="AH84">
        <v>0</v>
      </c>
      <c r="AI84">
        <v>6</v>
      </c>
      <c r="AJ84">
        <v>12</v>
      </c>
      <c r="AK84">
        <v>1</v>
      </c>
      <c r="AL84">
        <v>1</v>
      </c>
      <c r="AM84" s="6" t="s">
        <v>52613</v>
      </c>
      <c r="AN84">
        <v>1</v>
      </c>
      <c r="AO84">
        <v>6</v>
      </c>
      <c r="AP84">
        <v>12</v>
      </c>
      <c r="AQ84">
        <v>1</v>
      </c>
      <c r="AR84">
        <v>1</v>
      </c>
    </row>
    <row r="85" spans="1:44" x14ac:dyDescent="0.25">
      <c r="A85" s="6" t="s">
        <v>52759</v>
      </c>
      <c r="B85" s="6" t="s">
        <v>52675</v>
      </c>
      <c r="C85" s="6" t="s">
        <v>52676</v>
      </c>
      <c r="D85" s="6" t="s">
        <v>52632</v>
      </c>
      <c r="E85">
        <v>2472126976</v>
      </c>
      <c r="F85">
        <v>0.89</v>
      </c>
      <c r="G85">
        <v>0.28405900000000001</v>
      </c>
      <c r="H85">
        <v>7.5419999999999998</v>
      </c>
      <c r="I85">
        <v>0</v>
      </c>
      <c r="J85">
        <v>0</v>
      </c>
      <c r="K85">
        <v>0</v>
      </c>
      <c r="L85">
        <v>0.76400000000000001</v>
      </c>
      <c r="M85">
        <v>1.29</v>
      </c>
      <c r="N85">
        <v>0</v>
      </c>
      <c r="O85">
        <v>116.62</v>
      </c>
      <c r="P85" s="6">
        <v>7.5090000000000004E-2</v>
      </c>
      <c r="Q85" s="6">
        <v>0.13642000000000001</v>
      </c>
      <c r="R85">
        <v>0</v>
      </c>
      <c r="S85" s="6">
        <v>0.38711000000000001</v>
      </c>
      <c r="T85" s="6">
        <v>1028176572000</v>
      </c>
      <c r="U85" s="6" t="s">
        <v>52611</v>
      </c>
      <c r="V85">
        <v>0</v>
      </c>
      <c r="W85">
        <v>3</v>
      </c>
      <c r="X85">
        <v>2</v>
      </c>
      <c r="Y85">
        <v>2</v>
      </c>
      <c r="Z85">
        <v>0</v>
      </c>
      <c r="AA85" s="6" t="s">
        <v>90</v>
      </c>
      <c r="AB85">
        <v>1</v>
      </c>
      <c r="AC85">
        <v>4</v>
      </c>
      <c r="AD85">
        <v>1</v>
      </c>
      <c r="AE85">
        <v>0</v>
      </c>
      <c r="AF85">
        <v>0</v>
      </c>
      <c r="AG85" s="6" t="s">
        <v>52612</v>
      </c>
      <c r="AH85">
        <v>1</v>
      </c>
      <c r="AI85">
        <v>4</v>
      </c>
      <c r="AJ85">
        <v>1</v>
      </c>
      <c r="AK85">
        <v>0</v>
      </c>
      <c r="AL85">
        <v>0</v>
      </c>
      <c r="AM85" s="6" t="s">
        <v>52613</v>
      </c>
      <c r="AN85">
        <v>0</v>
      </c>
      <c r="AO85">
        <v>3</v>
      </c>
      <c r="AP85">
        <v>2</v>
      </c>
      <c r="AQ85">
        <v>1</v>
      </c>
      <c r="AR85">
        <v>0</v>
      </c>
    </row>
    <row r="86" spans="1:44" x14ac:dyDescent="0.25">
      <c r="A86" s="6" t="s">
        <v>40412</v>
      </c>
      <c r="B86" s="6" t="s">
        <v>52630</v>
      </c>
      <c r="C86" s="6" t="s">
        <v>52630</v>
      </c>
      <c r="D86" s="6" t="s">
        <v>52610</v>
      </c>
      <c r="E86">
        <v>2349279744</v>
      </c>
      <c r="F86">
        <v>7.24</v>
      </c>
      <c r="G86">
        <v>-0.93634799999999996</v>
      </c>
      <c r="H86">
        <v>6.5209999999999999</v>
      </c>
      <c r="I86">
        <v>343222016</v>
      </c>
      <c r="J86">
        <v>-117815000</v>
      </c>
      <c r="K86">
        <v>25871000</v>
      </c>
      <c r="L86">
        <v>20.579000000000001</v>
      </c>
      <c r="M86">
        <v>20.835000000000001</v>
      </c>
      <c r="N86">
        <v>0</v>
      </c>
      <c r="O86">
        <v>8.4450000000000003</v>
      </c>
      <c r="P86" s="6">
        <v>-0.28401999999999999</v>
      </c>
      <c r="Q86" s="6">
        <v>-0.49387999999999999</v>
      </c>
      <c r="R86">
        <v>-56439752</v>
      </c>
      <c r="S86" s="6">
        <v>0</v>
      </c>
      <c r="T86" s="6">
        <v>0</v>
      </c>
      <c r="U86" s="6" t="s">
        <v>52611</v>
      </c>
      <c r="V86">
        <v>0</v>
      </c>
      <c r="W86">
        <v>0</v>
      </c>
      <c r="X86">
        <v>0</v>
      </c>
      <c r="Y86">
        <v>0</v>
      </c>
      <c r="Z86">
        <v>0</v>
      </c>
      <c r="AA86" s="6" t="s">
        <v>90</v>
      </c>
      <c r="AB86">
        <v>2</v>
      </c>
      <c r="AC86">
        <v>5</v>
      </c>
      <c r="AD86">
        <v>0</v>
      </c>
      <c r="AE86">
        <v>0</v>
      </c>
      <c r="AF86">
        <v>0</v>
      </c>
      <c r="AG86" s="6" t="s">
        <v>52612</v>
      </c>
      <c r="AH86">
        <v>2</v>
      </c>
      <c r="AI86">
        <v>4</v>
      </c>
      <c r="AJ86">
        <v>0</v>
      </c>
      <c r="AK86">
        <v>0</v>
      </c>
      <c r="AL86">
        <v>0</v>
      </c>
      <c r="AM86" s="6" t="s">
        <v>52613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5">
      <c r="A87" s="6" t="s">
        <v>40414</v>
      </c>
      <c r="B87" s="6" t="s">
        <v>52670</v>
      </c>
      <c r="C87" s="6" t="s">
        <v>52670</v>
      </c>
      <c r="D87" s="6" t="s">
        <v>130</v>
      </c>
      <c r="E87">
        <v>17655427072</v>
      </c>
      <c r="F87">
        <v>0</v>
      </c>
      <c r="G87">
        <v>0.99806499999999998</v>
      </c>
      <c r="H87">
        <v>8.6256989999999991</v>
      </c>
      <c r="I87">
        <v>1528999936</v>
      </c>
      <c r="J87">
        <v>947000000</v>
      </c>
      <c r="K87">
        <v>5793999872</v>
      </c>
      <c r="L87">
        <v>0.77300000000000002</v>
      </c>
      <c r="M87">
        <v>1.103</v>
      </c>
      <c r="N87">
        <v>10977999872</v>
      </c>
      <c r="O87">
        <v>124.79</v>
      </c>
      <c r="P87" s="6">
        <v>2.7999999000000001E-2</v>
      </c>
      <c r="Q87" s="6">
        <v>6.3659999999999994E-2</v>
      </c>
      <c r="R87">
        <v>44750000</v>
      </c>
      <c r="S87" s="6">
        <v>0.35743999999999998</v>
      </c>
      <c r="T87" s="6">
        <v>3923000000</v>
      </c>
      <c r="U87" s="6" t="s">
        <v>52611</v>
      </c>
      <c r="V87">
        <v>0</v>
      </c>
      <c r="W87">
        <v>0</v>
      </c>
      <c r="X87">
        <v>1</v>
      </c>
      <c r="Y87">
        <v>0</v>
      </c>
      <c r="Z87">
        <v>0</v>
      </c>
      <c r="AA87" s="6" t="s">
        <v>90</v>
      </c>
      <c r="AB87">
        <v>0</v>
      </c>
      <c r="AC87">
        <v>0</v>
      </c>
      <c r="AD87">
        <v>1</v>
      </c>
      <c r="AE87">
        <v>0</v>
      </c>
      <c r="AF87">
        <v>0</v>
      </c>
      <c r="AG87" s="6" t="s">
        <v>52612</v>
      </c>
      <c r="AH87">
        <v>0</v>
      </c>
      <c r="AI87">
        <v>0</v>
      </c>
      <c r="AJ87">
        <v>1</v>
      </c>
      <c r="AK87">
        <v>0</v>
      </c>
      <c r="AL87">
        <v>0</v>
      </c>
      <c r="AM87" s="6" t="s">
        <v>52613</v>
      </c>
      <c r="AN87">
        <v>0</v>
      </c>
      <c r="AO87">
        <v>0</v>
      </c>
      <c r="AP87">
        <v>1</v>
      </c>
      <c r="AQ87">
        <v>0</v>
      </c>
      <c r="AR87">
        <v>0</v>
      </c>
    </row>
    <row r="88" spans="1:44" x14ac:dyDescent="0.25">
      <c r="A88" s="6" t="s">
        <v>185</v>
      </c>
      <c r="B88" s="6" t="s">
        <v>52660</v>
      </c>
      <c r="C88" s="6" t="s">
        <v>52660</v>
      </c>
      <c r="D88" s="6" t="s">
        <v>52620</v>
      </c>
      <c r="E88">
        <v>23422167040</v>
      </c>
      <c r="F88">
        <v>2.77</v>
      </c>
      <c r="G88">
        <v>1.7786759999999999</v>
      </c>
      <c r="H88">
        <v>60.753</v>
      </c>
      <c r="I88">
        <v>690408000</v>
      </c>
      <c r="J88">
        <v>0</v>
      </c>
      <c r="K88">
        <v>19447601152</v>
      </c>
      <c r="L88">
        <v>0.41099999999999998</v>
      </c>
      <c r="M88">
        <v>0.41599999999999998</v>
      </c>
      <c r="N88">
        <v>2356783104</v>
      </c>
      <c r="O88">
        <v>288.34399999999999</v>
      </c>
      <c r="P88" s="6">
        <v>2.6020000000000001E-2</v>
      </c>
      <c r="Q88" s="6">
        <v>7.6359999999999997E-2</v>
      </c>
      <c r="R88">
        <v>-2586183680</v>
      </c>
      <c r="S88" s="6">
        <v>0.57979999999999998</v>
      </c>
      <c r="T88" s="6">
        <v>1351347000</v>
      </c>
      <c r="U88" s="6" t="s">
        <v>52611</v>
      </c>
      <c r="V88">
        <v>3</v>
      </c>
      <c r="W88">
        <v>5</v>
      </c>
      <c r="X88">
        <v>2</v>
      </c>
      <c r="Y88">
        <v>1</v>
      </c>
      <c r="Z88">
        <v>0</v>
      </c>
      <c r="AA88" s="6" t="s">
        <v>90</v>
      </c>
      <c r="AB88">
        <v>2</v>
      </c>
      <c r="AC88">
        <v>6</v>
      </c>
      <c r="AD88">
        <v>0</v>
      </c>
      <c r="AE88">
        <v>0</v>
      </c>
      <c r="AF88">
        <v>0</v>
      </c>
      <c r="AG88" s="6" t="s">
        <v>52612</v>
      </c>
      <c r="AH88">
        <v>2</v>
      </c>
      <c r="AI88">
        <v>6</v>
      </c>
      <c r="AJ88">
        <v>0</v>
      </c>
      <c r="AK88">
        <v>0</v>
      </c>
      <c r="AL88">
        <v>0</v>
      </c>
      <c r="AM88" s="6" t="s">
        <v>52613</v>
      </c>
      <c r="AN88">
        <v>4</v>
      </c>
      <c r="AO88">
        <v>5</v>
      </c>
      <c r="AP88">
        <v>2</v>
      </c>
      <c r="AQ88">
        <v>1</v>
      </c>
      <c r="AR88">
        <v>0</v>
      </c>
    </row>
    <row r="89" spans="1:44" x14ac:dyDescent="0.25">
      <c r="A89" s="6" t="s">
        <v>188</v>
      </c>
      <c r="B89" s="6" t="s">
        <v>52670</v>
      </c>
      <c r="C89" s="6" t="s">
        <v>52670</v>
      </c>
      <c r="D89" s="6" t="s">
        <v>130</v>
      </c>
      <c r="E89">
        <v>27802058752</v>
      </c>
      <c r="F89">
        <v>1.95</v>
      </c>
      <c r="G89">
        <v>1.53589</v>
      </c>
      <c r="H89">
        <v>78.540000000000006</v>
      </c>
      <c r="I89">
        <v>1586733952</v>
      </c>
      <c r="J89">
        <v>3667791872</v>
      </c>
      <c r="K89">
        <v>3373028096</v>
      </c>
      <c r="L89">
        <v>0.92700000000000005</v>
      </c>
      <c r="M89">
        <v>1.899</v>
      </c>
      <c r="N89">
        <v>8772628480</v>
      </c>
      <c r="O89">
        <v>35.658999999999999</v>
      </c>
      <c r="P89" s="6">
        <v>0.14433000000000001</v>
      </c>
      <c r="Q89" s="6">
        <v>0.49183998000000001</v>
      </c>
      <c r="R89">
        <v>-359476864</v>
      </c>
      <c r="S89" s="6">
        <v>0.44517000000000001</v>
      </c>
      <c r="T89" s="6">
        <v>3077787000</v>
      </c>
      <c r="U89" s="6" t="s">
        <v>52611</v>
      </c>
      <c r="V89">
        <v>2</v>
      </c>
      <c r="W89">
        <v>6</v>
      </c>
      <c r="X89">
        <v>12</v>
      </c>
      <c r="Y89">
        <v>0</v>
      </c>
      <c r="Z89">
        <v>0</v>
      </c>
      <c r="AA89" s="6" t="s">
        <v>90</v>
      </c>
      <c r="AB89">
        <v>3</v>
      </c>
      <c r="AC89">
        <v>12</v>
      </c>
      <c r="AD89">
        <v>9</v>
      </c>
      <c r="AE89">
        <v>3</v>
      </c>
      <c r="AF89">
        <v>0</v>
      </c>
      <c r="AG89" s="6" t="s">
        <v>52612</v>
      </c>
      <c r="AH89">
        <v>3</v>
      </c>
      <c r="AI89">
        <v>12</v>
      </c>
      <c r="AJ89">
        <v>11</v>
      </c>
      <c r="AK89">
        <v>2</v>
      </c>
      <c r="AL89">
        <v>0</v>
      </c>
      <c r="AM89" s="6" t="s">
        <v>52613</v>
      </c>
      <c r="AN89">
        <v>4</v>
      </c>
      <c r="AO89">
        <v>8</v>
      </c>
      <c r="AP89">
        <v>7</v>
      </c>
      <c r="AQ89">
        <v>4</v>
      </c>
      <c r="AR89">
        <v>0</v>
      </c>
    </row>
    <row r="90" spans="1:44" x14ac:dyDescent="0.25">
      <c r="A90" s="6" t="s">
        <v>191</v>
      </c>
      <c r="B90" s="6" t="s">
        <v>52677</v>
      </c>
      <c r="C90" s="6" t="s">
        <v>52677</v>
      </c>
      <c r="D90" s="6" t="s">
        <v>52610</v>
      </c>
      <c r="E90">
        <v>43403780096</v>
      </c>
      <c r="F90">
        <v>5.1100000000000003</v>
      </c>
      <c r="G90">
        <v>0.730742</v>
      </c>
      <c r="H90">
        <v>40.292000000000002</v>
      </c>
      <c r="I90">
        <v>889000000</v>
      </c>
      <c r="J90">
        <v>1918000000</v>
      </c>
      <c r="K90">
        <v>5119000064</v>
      </c>
      <c r="L90">
        <v>1.0369999999999999</v>
      </c>
      <c r="M90">
        <v>2.0529999999999999</v>
      </c>
      <c r="N90">
        <v>8880000000</v>
      </c>
      <c r="O90">
        <v>25.77</v>
      </c>
      <c r="P90" s="6">
        <v>1.8290000000000001E-2</v>
      </c>
      <c r="Q90" s="6">
        <v>1.7330000000000002E-2</v>
      </c>
      <c r="R90">
        <v>868875008</v>
      </c>
      <c r="S90" s="6">
        <v>0.55169000000000001</v>
      </c>
      <c r="T90" s="6">
        <v>4807000000</v>
      </c>
      <c r="U90" s="6" t="s">
        <v>52611</v>
      </c>
      <c r="V90">
        <v>0</v>
      </c>
      <c r="W90">
        <v>0</v>
      </c>
      <c r="X90">
        <v>0</v>
      </c>
      <c r="Y90">
        <v>0</v>
      </c>
      <c r="Z90">
        <v>0</v>
      </c>
      <c r="AA90" s="6" t="s">
        <v>90</v>
      </c>
      <c r="AB90">
        <v>5</v>
      </c>
      <c r="AC90">
        <v>5</v>
      </c>
      <c r="AD90">
        <v>7</v>
      </c>
      <c r="AE90">
        <v>0</v>
      </c>
      <c r="AF90">
        <v>0</v>
      </c>
      <c r="AG90" s="6" t="s">
        <v>52612</v>
      </c>
      <c r="AH90">
        <v>5</v>
      </c>
      <c r="AI90">
        <v>5</v>
      </c>
      <c r="AJ90">
        <v>7</v>
      </c>
      <c r="AK90">
        <v>0</v>
      </c>
      <c r="AL90">
        <v>0</v>
      </c>
      <c r="AM90" s="6" t="s">
        <v>52613</v>
      </c>
      <c r="AN90">
        <v>5</v>
      </c>
      <c r="AO90">
        <v>5</v>
      </c>
      <c r="AP90">
        <v>7</v>
      </c>
      <c r="AQ90">
        <v>0</v>
      </c>
      <c r="AR90">
        <v>0</v>
      </c>
    </row>
    <row r="91" spans="1:44" x14ac:dyDescent="0.25">
      <c r="A91" s="6" t="s">
        <v>193</v>
      </c>
      <c r="B91" s="6" t="s">
        <v>52661</v>
      </c>
      <c r="C91" s="6" t="s">
        <v>52661</v>
      </c>
      <c r="D91" s="6" t="s">
        <v>118</v>
      </c>
      <c r="E91">
        <v>6142272000</v>
      </c>
      <c r="F91">
        <v>3.55</v>
      </c>
      <c r="G91">
        <v>0.73821199999999998</v>
      </c>
      <c r="H91">
        <v>47.378</v>
      </c>
      <c r="I91">
        <v>29900000</v>
      </c>
      <c r="J91">
        <v>382900000</v>
      </c>
      <c r="K91">
        <v>1943699968</v>
      </c>
      <c r="L91">
        <v>0.32300000000000001</v>
      </c>
      <c r="M91">
        <v>1.2270000000000001</v>
      </c>
      <c r="N91">
        <v>1752099968</v>
      </c>
      <c r="O91">
        <v>57.887999999999998</v>
      </c>
      <c r="P91" s="6">
        <v>1.3040001000000001E-2</v>
      </c>
      <c r="Q91" s="6">
        <v>3.7650000000000003E-2</v>
      </c>
      <c r="R91">
        <v>-44787500</v>
      </c>
      <c r="S91" s="6">
        <v>0.25278</v>
      </c>
      <c r="T91" s="6">
        <v>446800000</v>
      </c>
      <c r="U91" s="6" t="s">
        <v>52611</v>
      </c>
      <c r="V91">
        <v>0</v>
      </c>
      <c r="W91">
        <v>0</v>
      </c>
      <c r="X91">
        <v>4</v>
      </c>
      <c r="Y91">
        <v>1</v>
      </c>
      <c r="Z91">
        <v>0</v>
      </c>
      <c r="AA91" s="6" t="s">
        <v>90</v>
      </c>
      <c r="AB91">
        <v>3</v>
      </c>
      <c r="AC91">
        <v>0</v>
      </c>
      <c r="AD91">
        <v>3</v>
      </c>
      <c r="AE91">
        <v>0</v>
      </c>
      <c r="AF91">
        <v>1</v>
      </c>
      <c r="AG91" s="6" t="s">
        <v>52612</v>
      </c>
      <c r="AH91">
        <v>2</v>
      </c>
      <c r="AI91">
        <v>0</v>
      </c>
      <c r="AJ91">
        <v>4</v>
      </c>
      <c r="AK91">
        <v>0</v>
      </c>
      <c r="AL91">
        <v>1</v>
      </c>
      <c r="AM91" s="6" t="s">
        <v>52613</v>
      </c>
      <c r="AN91">
        <v>1</v>
      </c>
      <c r="AO91">
        <v>0</v>
      </c>
      <c r="AP91">
        <v>4</v>
      </c>
      <c r="AQ91">
        <v>1</v>
      </c>
      <c r="AR91">
        <v>0</v>
      </c>
    </row>
    <row r="92" spans="1:44" x14ac:dyDescent="0.25">
      <c r="A92" s="6" t="s">
        <v>40416</v>
      </c>
      <c r="B92" s="6" t="s">
        <v>52678</v>
      </c>
      <c r="C92" s="6" t="s">
        <v>52678</v>
      </c>
      <c r="D92" s="6" t="s">
        <v>52620</v>
      </c>
      <c r="E92">
        <v>15202142208</v>
      </c>
      <c r="F92">
        <v>0</v>
      </c>
      <c r="G92">
        <v>1.223984</v>
      </c>
      <c r="H92">
        <v>6.0869999999999997</v>
      </c>
      <c r="I92">
        <v>0</v>
      </c>
      <c r="J92">
        <v>0</v>
      </c>
      <c r="K92">
        <v>0</v>
      </c>
      <c r="L92">
        <v>0.84299999999999997</v>
      </c>
      <c r="M92">
        <v>1.4219999999999999</v>
      </c>
      <c r="N92">
        <v>0</v>
      </c>
      <c r="O92">
        <v>48.63</v>
      </c>
      <c r="P92" s="6">
        <v>6.5129999999999993E-2</v>
      </c>
      <c r="Q92" s="6">
        <v>0.14748</v>
      </c>
      <c r="R92">
        <v>0</v>
      </c>
      <c r="S92" s="6">
        <v>0.33396998</v>
      </c>
      <c r="T92" s="6">
        <v>17646000000</v>
      </c>
      <c r="U92" s="6" t="s">
        <v>90</v>
      </c>
      <c r="V92">
        <v>0</v>
      </c>
      <c r="W92">
        <v>0</v>
      </c>
      <c r="X92">
        <v>0</v>
      </c>
      <c r="Y92">
        <v>0</v>
      </c>
      <c r="Z92">
        <v>0</v>
      </c>
      <c r="AA92" s="6" t="s">
        <v>90</v>
      </c>
      <c r="AB92">
        <v>0</v>
      </c>
      <c r="AC92">
        <v>0</v>
      </c>
      <c r="AD92">
        <v>0</v>
      </c>
      <c r="AE92">
        <v>0</v>
      </c>
      <c r="AF92">
        <v>0</v>
      </c>
      <c r="AG92" s="6" t="s">
        <v>90</v>
      </c>
      <c r="AH92">
        <v>0</v>
      </c>
      <c r="AI92">
        <v>0</v>
      </c>
      <c r="AJ92">
        <v>0</v>
      </c>
      <c r="AK92">
        <v>0</v>
      </c>
      <c r="AL92">
        <v>0</v>
      </c>
      <c r="AM92" s="6" t="s">
        <v>90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5">
      <c r="A93" s="6" t="s">
        <v>40418</v>
      </c>
      <c r="B93" s="6" t="s">
        <v>52665</v>
      </c>
      <c r="C93" s="6" t="s">
        <v>52665</v>
      </c>
      <c r="D93" s="6" t="s">
        <v>52620</v>
      </c>
      <c r="E93">
        <v>2482435840</v>
      </c>
      <c r="F93">
        <v>1.91</v>
      </c>
      <c r="G93">
        <v>0.97396099999999997</v>
      </c>
      <c r="H93">
        <v>69.343000000000004</v>
      </c>
      <c r="I93">
        <v>109320000</v>
      </c>
      <c r="J93">
        <v>215614000</v>
      </c>
      <c r="K93">
        <v>388966016</v>
      </c>
      <c r="L93">
        <v>2.3170000000000002</v>
      </c>
      <c r="M93">
        <v>4.1390000000000002</v>
      </c>
      <c r="N93">
        <v>1563382016</v>
      </c>
      <c r="O93">
        <v>47.298999999999999</v>
      </c>
      <c r="P93" s="6">
        <v>7.6109999999999997E-2</v>
      </c>
      <c r="Q93" s="6">
        <v>0.15076000000000001</v>
      </c>
      <c r="R93">
        <v>46504876</v>
      </c>
      <c r="S93" s="6">
        <v>0.25738</v>
      </c>
      <c r="T93" s="6">
        <v>376518000</v>
      </c>
      <c r="U93" s="6" t="s">
        <v>52611</v>
      </c>
      <c r="V93">
        <v>0</v>
      </c>
      <c r="W93">
        <v>1</v>
      </c>
      <c r="X93">
        <v>2</v>
      </c>
      <c r="Y93">
        <v>0</v>
      </c>
      <c r="Z93">
        <v>0</v>
      </c>
      <c r="AA93" s="6" t="s">
        <v>90</v>
      </c>
      <c r="AB93">
        <v>1</v>
      </c>
      <c r="AC93">
        <v>3</v>
      </c>
      <c r="AD93">
        <v>0</v>
      </c>
      <c r="AE93">
        <v>0</v>
      </c>
      <c r="AF93">
        <v>0</v>
      </c>
      <c r="AG93" s="6" t="s">
        <v>52612</v>
      </c>
      <c r="AH93">
        <v>1</v>
      </c>
      <c r="AI93">
        <v>3</v>
      </c>
      <c r="AJ93">
        <v>0</v>
      </c>
      <c r="AK93">
        <v>0</v>
      </c>
      <c r="AL93">
        <v>0</v>
      </c>
      <c r="AM93" s="6" t="s">
        <v>52613</v>
      </c>
      <c r="AN93">
        <v>0</v>
      </c>
      <c r="AO93">
        <v>1</v>
      </c>
      <c r="AP93">
        <v>2</v>
      </c>
      <c r="AQ93">
        <v>0</v>
      </c>
      <c r="AR93">
        <v>0</v>
      </c>
    </row>
    <row r="94" spans="1:44" x14ac:dyDescent="0.25">
      <c r="A94" s="6" t="s">
        <v>195</v>
      </c>
      <c r="B94" s="6" t="s">
        <v>52650</v>
      </c>
      <c r="C94" s="6" t="s">
        <v>52650</v>
      </c>
      <c r="D94" s="6" t="s">
        <v>52616</v>
      </c>
      <c r="E94">
        <v>7278057472</v>
      </c>
      <c r="F94">
        <v>2.92</v>
      </c>
      <c r="G94">
        <v>1.6909019999999999</v>
      </c>
      <c r="H94">
        <v>5.0359999999999996</v>
      </c>
      <c r="I94">
        <v>351576000</v>
      </c>
      <c r="J94">
        <v>251315008</v>
      </c>
      <c r="K94">
        <v>42541000</v>
      </c>
      <c r="L94">
        <v>2.8929999999999998</v>
      </c>
      <c r="M94">
        <v>4.0270000000000001</v>
      </c>
      <c r="N94">
        <v>973652992</v>
      </c>
      <c r="O94">
        <v>4.4000000000000004</v>
      </c>
      <c r="P94" s="6">
        <v>0.12086</v>
      </c>
      <c r="Q94" s="6">
        <v>0.2203</v>
      </c>
      <c r="R94">
        <v>132157872</v>
      </c>
      <c r="S94" s="6">
        <v>0.56086000000000003</v>
      </c>
      <c r="T94" s="6">
        <v>0</v>
      </c>
      <c r="U94" s="6" t="s">
        <v>52611</v>
      </c>
      <c r="V94">
        <v>0</v>
      </c>
      <c r="W94">
        <v>0</v>
      </c>
      <c r="X94">
        <v>0</v>
      </c>
      <c r="Y94">
        <v>0</v>
      </c>
      <c r="Z94">
        <v>0</v>
      </c>
      <c r="AA94" s="6" t="s">
        <v>90</v>
      </c>
      <c r="AB94">
        <v>1</v>
      </c>
      <c r="AC94">
        <v>5</v>
      </c>
      <c r="AD94">
        <v>1</v>
      </c>
      <c r="AE94">
        <v>0</v>
      </c>
      <c r="AF94">
        <v>0</v>
      </c>
      <c r="AG94" s="6" t="s">
        <v>52612</v>
      </c>
      <c r="AH94">
        <v>1</v>
      </c>
      <c r="AI94">
        <v>5</v>
      </c>
      <c r="AJ94">
        <v>1</v>
      </c>
      <c r="AK94">
        <v>0</v>
      </c>
      <c r="AL94">
        <v>0</v>
      </c>
      <c r="AM94" s="6" t="s">
        <v>52613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5">
      <c r="A95" s="6" t="s">
        <v>198</v>
      </c>
      <c r="B95" s="6" t="s">
        <v>52638</v>
      </c>
      <c r="C95" s="6" t="s">
        <v>52638</v>
      </c>
      <c r="D95" s="6" t="s">
        <v>52610</v>
      </c>
      <c r="E95">
        <v>22715090944</v>
      </c>
      <c r="F95">
        <v>2.2599999999999998</v>
      </c>
      <c r="G95">
        <v>1.5981700000000001</v>
      </c>
      <c r="H95">
        <v>45.481000000000002</v>
      </c>
      <c r="I95">
        <v>884027008</v>
      </c>
      <c r="J95">
        <v>724316032</v>
      </c>
      <c r="K95">
        <v>126778000</v>
      </c>
      <c r="L95">
        <v>0.95399999999999996</v>
      </c>
      <c r="M95">
        <v>1.163</v>
      </c>
      <c r="N95">
        <v>3704562944</v>
      </c>
      <c r="O95">
        <v>3.6429999999999998</v>
      </c>
      <c r="P95" s="6">
        <v>6.2509999999999996E-2</v>
      </c>
      <c r="Q95" s="6">
        <v>8.8170009999999993E-2</v>
      </c>
      <c r="R95">
        <v>531445632</v>
      </c>
      <c r="S95" s="6">
        <v>0.69859004000000002</v>
      </c>
      <c r="T95" s="6">
        <v>2636675000</v>
      </c>
      <c r="U95" s="6" t="s">
        <v>52611</v>
      </c>
      <c r="V95">
        <v>7</v>
      </c>
      <c r="W95">
        <v>4</v>
      </c>
      <c r="X95">
        <v>0</v>
      </c>
      <c r="Y95">
        <v>0</v>
      </c>
      <c r="Z95">
        <v>0</v>
      </c>
      <c r="AA95" s="6" t="s">
        <v>90</v>
      </c>
      <c r="AB95">
        <v>4</v>
      </c>
      <c r="AC95">
        <v>4</v>
      </c>
      <c r="AD95">
        <v>4</v>
      </c>
      <c r="AE95">
        <v>1</v>
      </c>
      <c r="AF95">
        <v>0</v>
      </c>
      <c r="AG95" s="6" t="s">
        <v>52612</v>
      </c>
      <c r="AH95">
        <v>4</v>
      </c>
      <c r="AI95">
        <v>4</v>
      </c>
      <c r="AJ95">
        <v>3</v>
      </c>
      <c r="AK95">
        <v>1</v>
      </c>
      <c r="AL95">
        <v>0</v>
      </c>
      <c r="AM95" s="6" t="s">
        <v>52613</v>
      </c>
      <c r="AN95">
        <v>5</v>
      </c>
      <c r="AO95">
        <v>7</v>
      </c>
      <c r="AP95">
        <v>2</v>
      </c>
      <c r="AQ95">
        <v>1</v>
      </c>
      <c r="AR95">
        <v>0</v>
      </c>
    </row>
    <row r="96" spans="1:44" x14ac:dyDescent="0.25">
      <c r="A96" s="6" t="s">
        <v>200</v>
      </c>
      <c r="B96" s="6" t="s">
        <v>52655</v>
      </c>
      <c r="C96" s="6" t="s">
        <v>52655</v>
      </c>
      <c r="D96" s="6" t="s">
        <v>52616</v>
      </c>
      <c r="E96">
        <v>7589163520</v>
      </c>
      <c r="F96">
        <v>7.81</v>
      </c>
      <c r="G96">
        <v>0</v>
      </c>
      <c r="H96">
        <v>9.1449999999999996</v>
      </c>
      <c r="I96">
        <v>311000000</v>
      </c>
      <c r="J96">
        <v>378000000</v>
      </c>
      <c r="K96">
        <v>2991000064</v>
      </c>
      <c r="L96">
        <v>0.49</v>
      </c>
      <c r="M96">
        <v>1.204</v>
      </c>
      <c r="N96">
        <v>3238000128</v>
      </c>
      <c r="O96">
        <v>60.216999999999999</v>
      </c>
      <c r="P96" s="6">
        <v>-1.41E-3</v>
      </c>
      <c r="Q96" s="6">
        <v>-2.6730001E-2</v>
      </c>
      <c r="R96">
        <v>274624992</v>
      </c>
      <c r="S96" s="6">
        <v>0.33785999999999999</v>
      </c>
      <c r="T96" s="6">
        <v>1052000000</v>
      </c>
      <c r="U96" s="6" t="s">
        <v>52611</v>
      </c>
      <c r="V96">
        <v>0</v>
      </c>
      <c r="W96">
        <v>0</v>
      </c>
      <c r="X96">
        <v>0</v>
      </c>
      <c r="Y96">
        <v>0</v>
      </c>
      <c r="Z96">
        <v>0</v>
      </c>
      <c r="AA96" s="6" t="s">
        <v>90</v>
      </c>
      <c r="AB96">
        <v>2</v>
      </c>
      <c r="AC96">
        <v>5</v>
      </c>
      <c r="AD96">
        <v>0</v>
      </c>
      <c r="AE96">
        <v>0</v>
      </c>
      <c r="AF96">
        <v>0</v>
      </c>
      <c r="AG96" s="6" t="s">
        <v>52612</v>
      </c>
      <c r="AH96">
        <v>2</v>
      </c>
      <c r="AI96">
        <v>5</v>
      </c>
      <c r="AJ96">
        <v>0</v>
      </c>
      <c r="AK96">
        <v>0</v>
      </c>
      <c r="AL96">
        <v>0</v>
      </c>
      <c r="AM96" s="6" t="s">
        <v>52613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5">
      <c r="A97" s="6" t="s">
        <v>40420</v>
      </c>
      <c r="B97" s="6" t="s">
        <v>52641</v>
      </c>
      <c r="C97" s="6" t="s">
        <v>52641</v>
      </c>
      <c r="D97" s="6" t="s">
        <v>52618</v>
      </c>
      <c r="E97">
        <v>70036717568</v>
      </c>
      <c r="F97">
        <v>0</v>
      </c>
      <c r="G97">
        <v>1.130754</v>
      </c>
      <c r="H97">
        <v>14.193</v>
      </c>
      <c r="I97">
        <v>24533999616</v>
      </c>
      <c r="J97">
        <v>10264250368</v>
      </c>
      <c r="K97">
        <v>0</v>
      </c>
      <c r="L97">
        <v>0.45800000000000002</v>
      </c>
      <c r="M97">
        <v>0.92500000000000004</v>
      </c>
      <c r="N97">
        <v>112018997248</v>
      </c>
      <c r="O97">
        <v>0</v>
      </c>
      <c r="P97" s="6">
        <v>5.3800000000000002E-3</v>
      </c>
      <c r="Q97" s="6">
        <v>0.12945000000000001</v>
      </c>
      <c r="R97">
        <v>0</v>
      </c>
      <c r="S97" s="6">
        <v>8.5120000000000001E-2</v>
      </c>
      <c r="T97" s="6">
        <v>9032000000</v>
      </c>
      <c r="U97" s="6" t="s">
        <v>52611</v>
      </c>
      <c r="V97">
        <v>0</v>
      </c>
      <c r="W97">
        <v>0</v>
      </c>
      <c r="X97">
        <v>0</v>
      </c>
      <c r="Y97">
        <v>0</v>
      </c>
      <c r="Z97">
        <v>0</v>
      </c>
      <c r="AA97" s="6" t="s">
        <v>90</v>
      </c>
      <c r="AB97">
        <v>1</v>
      </c>
      <c r="AC97">
        <v>0</v>
      </c>
      <c r="AD97">
        <v>0</v>
      </c>
      <c r="AE97">
        <v>0</v>
      </c>
      <c r="AF97">
        <v>0</v>
      </c>
      <c r="AG97" s="6" t="s">
        <v>52612</v>
      </c>
      <c r="AH97">
        <v>1</v>
      </c>
      <c r="AI97">
        <v>0</v>
      </c>
      <c r="AJ97">
        <v>0</v>
      </c>
      <c r="AK97">
        <v>0</v>
      </c>
      <c r="AL97">
        <v>0</v>
      </c>
      <c r="AM97" s="6" t="s">
        <v>52613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5">
      <c r="A98" s="6" t="s">
        <v>203</v>
      </c>
      <c r="B98" s="6" t="s">
        <v>52619</v>
      </c>
      <c r="C98" s="6" t="s">
        <v>52619</v>
      </c>
      <c r="D98" s="6" t="s">
        <v>52620</v>
      </c>
      <c r="E98">
        <v>7487773696</v>
      </c>
      <c r="F98">
        <v>2.7</v>
      </c>
      <c r="G98">
        <v>1.519352</v>
      </c>
      <c r="H98">
        <v>28.992000000000001</v>
      </c>
      <c r="I98">
        <v>2428999936</v>
      </c>
      <c r="J98">
        <v>886000000</v>
      </c>
      <c r="K98">
        <v>3731000064</v>
      </c>
      <c r="L98">
        <v>0.56999999999999995</v>
      </c>
      <c r="M98">
        <v>0.63800000000000001</v>
      </c>
      <c r="N98">
        <v>10161000448</v>
      </c>
      <c r="O98">
        <v>101.13800000000001</v>
      </c>
      <c r="P98" s="6">
        <v>2.0569998999999999E-2</v>
      </c>
      <c r="Q98" s="6">
        <v>1.6109999999999999E-2</v>
      </c>
      <c r="R98">
        <v>-16125000</v>
      </c>
      <c r="S98" s="6">
        <v>0.24722</v>
      </c>
      <c r="T98" s="6">
        <v>2357000000</v>
      </c>
      <c r="U98" s="6" t="s">
        <v>52611</v>
      </c>
      <c r="V98">
        <v>5</v>
      </c>
      <c r="W98">
        <v>6</v>
      </c>
      <c r="X98">
        <v>3</v>
      </c>
      <c r="Y98">
        <v>0</v>
      </c>
      <c r="Z98">
        <v>0</v>
      </c>
      <c r="AA98" s="6" t="s">
        <v>90</v>
      </c>
      <c r="AB98">
        <v>4</v>
      </c>
      <c r="AC98">
        <v>10</v>
      </c>
      <c r="AD98">
        <v>1</v>
      </c>
      <c r="AE98">
        <v>0</v>
      </c>
      <c r="AF98">
        <v>0</v>
      </c>
      <c r="AG98" s="6" t="s">
        <v>52612</v>
      </c>
      <c r="AH98">
        <v>3</v>
      </c>
      <c r="AI98">
        <v>11</v>
      </c>
      <c r="AJ98">
        <v>1</v>
      </c>
      <c r="AK98">
        <v>0</v>
      </c>
      <c r="AL98">
        <v>0</v>
      </c>
      <c r="AM98" s="6" t="s">
        <v>52613</v>
      </c>
      <c r="AN98">
        <v>3</v>
      </c>
      <c r="AO98">
        <v>9</v>
      </c>
      <c r="AP98">
        <v>1</v>
      </c>
      <c r="AQ98">
        <v>0</v>
      </c>
      <c r="AR98">
        <v>0</v>
      </c>
    </row>
    <row r="99" spans="1:44" x14ac:dyDescent="0.25">
      <c r="A99" s="6" t="s">
        <v>205</v>
      </c>
      <c r="B99" s="6" t="s">
        <v>52679</v>
      </c>
      <c r="C99" s="6" t="s">
        <v>52679</v>
      </c>
      <c r="D99" s="6" t="s">
        <v>52610</v>
      </c>
      <c r="E99">
        <v>4951661056</v>
      </c>
      <c r="F99">
        <v>5.39</v>
      </c>
      <c r="G99">
        <v>0.61083699999999996</v>
      </c>
      <c r="H99">
        <v>6.056</v>
      </c>
      <c r="I99">
        <v>600459008</v>
      </c>
      <c r="J99">
        <v>-85795000</v>
      </c>
      <c r="K99">
        <v>394051008</v>
      </c>
      <c r="L99">
        <v>1.7809999999999999</v>
      </c>
      <c r="M99">
        <v>2.2519999999999998</v>
      </c>
      <c r="N99">
        <v>1120845056</v>
      </c>
      <c r="O99">
        <v>39.186999999999998</v>
      </c>
      <c r="P99" s="6">
        <v>-5.2290000000000003E-2</v>
      </c>
      <c r="Q99" s="6">
        <v>-0.15781999999999999</v>
      </c>
      <c r="R99">
        <v>34387000</v>
      </c>
      <c r="S99" s="6">
        <v>0.80477995000000002</v>
      </c>
      <c r="T99" s="6">
        <v>893687000</v>
      </c>
      <c r="U99" s="6" t="s">
        <v>52611</v>
      </c>
      <c r="V99">
        <v>1</v>
      </c>
      <c r="W99">
        <v>4</v>
      </c>
      <c r="X99">
        <v>7</v>
      </c>
      <c r="Y99">
        <v>0</v>
      </c>
      <c r="Z99">
        <v>0</v>
      </c>
      <c r="AA99" s="6" t="s">
        <v>90</v>
      </c>
      <c r="AB99">
        <v>1</v>
      </c>
      <c r="AC99">
        <v>4</v>
      </c>
      <c r="AD99">
        <v>6</v>
      </c>
      <c r="AE99">
        <v>0</v>
      </c>
      <c r="AF99">
        <v>0</v>
      </c>
      <c r="AG99" s="6" t="s">
        <v>52612</v>
      </c>
      <c r="AH99">
        <v>1</v>
      </c>
      <c r="AI99">
        <v>4</v>
      </c>
      <c r="AJ99">
        <v>6</v>
      </c>
      <c r="AK99">
        <v>0</v>
      </c>
      <c r="AL99">
        <v>0</v>
      </c>
      <c r="AM99" s="6" t="s">
        <v>52613</v>
      </c>
      <c r="AN99">
        <v>0</v>
      </c>
      <c r="AO99">
        <v>1</v>
      </c>
      <c r="AP99">
        <v>8</v>
      </c>
      <c r="AQ99">
        <v>1</v>
      </c>
      <c r="AR99">
        <v>0</v>
      </c>
    </row>
    <row r="100" spans="1:44" x14ac:dyDescent="0.25">
      <c r="A100" s="6" t="s">
        <v>207</v>
      </c>
      <c r="B100" s="6" t="s">
        <v>52664</v>
      </c>
      <c r="C100" s="6" t="s">
        <v>52664</v>
      </c>
      <c r="D100" s="6" t="s">
        <v>52618</v>
      </c>
      <c r="E100">
        <v>32415242240</v>
      </c>
      <c r="F100">
        <v>1.44</v>
      </c>
      <c r="G100">
        <v>0.57705799999999996</v>
      </c>
      <c r="H100">
        <v>59.027000000000001</v>
      </c>
      <c r="I100">
        <v>7385999872</v>
      </c>
      <c r="J100">
        <v>-1872999936</v>
      </c>
      <c r="K100">
        <v>8455000064</v>
      </c>
      <c r="L100">
        <v>0.27</v>
      </c>
      <c r="M100">
        <v>0.43099999999999999</v>
      </c>
      <c r="N100">
        <v>52862001152</v>
      </c>
      <c r="O100">
        <v>48.667000000000002</v>
      </c>
      <c r="P100" s="6">
        <v>-1.6900001000000001E-2</v>
      </c>
      <c r="Q100" s="6">
        <v>-0.11527999999999999</v>
      </c>
      <c r="R100">
        <v>3761625088</v>
      </c>
      <c r="S100" s="6">
        <v>9.9429994999999993E-2</v>
      </c>
      <c r="T100" s="6">
        <v>6443000000</v>
      </c>
      <c r="U100" s="6" t="s">
        <v>52611</v>
      </c>
      <c r="V100">
        <v>7</v>
      </c>
      <c r="W100">
        <v>4</v>
      </c>
      <c r="X100">
        <v>7</v>
      </c>
      <c r="Y100">
        <v>0</v>
      </c>
      <c r="Z100">
        <v>2</v>
      </c>
      <c r="AA100" s="6" t="s">
        <v>90</v>
      </c>
      <c r="AB100">
        <v>5</v>
      </c>
      <c r="AC100">
        <v>7</v>
      </c>
      <c r="AD100">
        <v>7</v>
      </c>
      <c r="AE100">
        <v>1</v>
      </c>
      <c r="AF100">
        <v>0</v>
      </c>
      <c r="AG100" s="6" t="s">
        <v>52612</v>
      </c>
      <c r="AH100">
        <v>4</v>
      </c>
      <c r="AI100">
        <v>7</v>
      </c>
      <c r="AJ100">
        <v>8</v>
      </c>
      <c r="AK100">
        <v>1</v>
      </c>
      <c r="AL100">
        <v>0</v>
      </c>
      <c r="AM100" s="6" t="s">
        <v>52613</v>
      </c>
      <c r="AN100">
        <v>3</v>
      </c>
      <c r="AO100">
        <v>4</v>
      </c>
      <c r="AP100">
        <v>10</v>
      </c>
      <c r="AQ100">
        <v>0</v>
      </c>
      <c r="AR100">
        <v>0</v>
      </c>
    </row>
    <row r="101" spans="1:44" x14ac:dyDescent="0.25">
      <c r="A101" s="6" t="s">
        <v>209</v>
      </c>
      <c r="B101" s="6" t="s">
        <v>52656</v>
      </c>
      <c r="C101" s="6" t="s">
        <v>52656</v>
      </c>
      <c r="D101" s="6" t="s">
        <v>52620</v>
      </c>
      <c r="E101">
        <v>11916568576</v>
      </c>
      <c r="F101">
        <v>2.91</v>
      </c>
      <c r="G101">
        <v>1.0971139999999999</v>
      </c>
      <c r="H101">
        <v>11.845000000000001</v>
      </c>
      <c r="I101">
        <v>292800000</v>
      </c>
      <c r="J101">
        <v>770499968</v>
      </c>
      <c r="K101">
        <v>2259699968</v>
      </c>
      <c r="L101">
        <v>1.1040000000000001</v>
      </c>
      <c r="M101">
        <v>1.875</v>
      </c>
      <c r="N101">
        <v>3471300096</v>
      </c>
      <c r="O101">
        <v>216.322</v>
      </c>
      <c r="P101" s="6">
        <v>0.11866</v>
      </c>
      <c r="Q101" s="6">
        <v>0.54627000000000003</v>
      </c>
      <c r="R101">
        <v>311075008</v>
      </c>
      <c r="S101" s="6">
        <v>0.41042000000000001</v>
      </c>
      <c r="T101" s="6">
        <v>1322400000</v>
      </c>
      <c r="U101" s="6" t="s">
        <v>52611</v>
      </c>
      <c r="V101">
        <v>3</v>
      </c>
      <c r="W101">
        <v>4</v>
      </c>
      <c r="X101">
        <v>3</v>
      </c>
      <c r="Y101">
        <v>0</v>
      </c>
      <c r="Z101">
        <v>0</v>
      </c>
      <c r="AA101" s="6" t="s">
        <v>90</v>
      </c>
      <c r="AB101">
        <v>0</v>
      </c>
      <c r="AC101">
        <v>7</v>
      </c>
      <c r="AD101">
        <v>6</v>
      </c>
      <c r="AE101">
        <v>1</v>
      </c>
      <c r="AF101">
        <v>0</v>
      </c>
      <c r="AG101" s="6" t="s">
        <v>52612</v>
      </c>
      <c r="AH101">
        <v>0</v>
      </c>
      <c r="AI101">
        <v>7</v>
      </c>
      <c r="AJ101">
        <v>6</v>
      </c>
      <c r="AK101">
        <v>1</v>
      </c>
      <c r="AL101">
        <v>0</v>
      </c>
      <c r="AM101" s="6" t="s">
        <v>52613</v>
      </c>
      <c r="AN101">
        <v>1</v>
      </c>
      <c r="AO101">
        <v>2</v>
      </c>
      <c r="AP101">
        <v>8</v>
      </c>
      <c r="AQ101">
        <v>0</v>
      </c>
      <c r="AR101">
        <v>0</v>
      </c>
    </row>
    <row r="102" spans="1:44" x14ac:dyDescent="0.25">
      <c r="A102" s="6" t="s">
        <v>211</v>
      </c>
      <c r="B102" s="6" t="s">
        <v>52680</v>
      </c>
      <c r="C102" s="6" t="s">
        <v>52680</v>
      </c>
      <c r="D102" s="6" t="s">
        <v>52618</v>
      </c>
      <c r="E102">
        <v>23085125632</v>
      </c>
      <c r="F102">
        <v>2.77</v>
      </c>
      <c r="G102">
        <v>1.319493</v>
      </c>
      <c r="H102">
        <v>36.746000000000002</v>
      </c>
      <c r="I102">
        <v>9829999616</v>
      </c>
      <c r="J102">
        <v>0</v>
      </c>
      <c r="K102">
        <v>22114000896</v>
      </c>
      <c r="L102">
        <v>0</v>
      </c>
      <c r="M102">
        <v>0</v>
      </c>
      <c r="N102">
        <v>7638000128</v>
      </c>
      <c r="O102">
        <v>0</v>
      </c>
      <c r="P102" s="6">
        <v>7.2500003E-3</v>
      </c>
      <c r="Q102" s="6">
        <v>9.5860003999999999E-2</v>
      </c>
      <c r="R102">
        <v>0</v>
      </c>
      <c r="S102" s="6">
        <v>0</v>
      </c>
      <c r="T102" s="6">
        <v>7943000000</v>
      </c>
      <c r="U102" s="6" t="s">
        <v>52611</v>
      </c>
      <c r="V102">
        <v>5</v>
      </c>
      <c r="W102">
        <v>7</v>
      </c>
      <c r="X102">
        <v>4</v>
      </c>
      <c r="Y102">
        <v>1</v>
      </c>
      <c r="Z102">
        <v>0</v>
      </c>
      <c r="AA102" s="6" t="s">
        <v>90</v>
      </c>
      <c r="AB102">
        <v>3</v>
      </c>
      <c r="AC102">
        <v>5</v>
      </c>
      <c r="AD102">
        <v>9</v>
      </c>
      <c r="AE102">
        <v>3</v>
      </c>
      <c r="AF102">
        <v>0</v>
      </c>
      <c r="AG102" s="6" t="s">
        <v>52612</v>
      </c>
      <c r="AH102">
        <v>3</v>
      </c>
      <c r="AI102">
        <v>5</v>
      </c>
      <c r="AJ102">
        <v>9</v>
      </c>
      <c r="AK102">
        <v>3</v>
      </c>
      <c r="AL102">
        <v>0</v>
      </c>
      <c r="AM102" s="6" t="s">
        <v>52613</v>
      </c>
      <c r="AN102">
        <v>7</v>
      </c>
      <c r="AO102">
        <v>13</v>
      </c>
      <c r="AP102">
        <v>0</v>
      </c>
      <c r="AQ102">
        <v>0</v>
      </c>
      <c r="AR102">
        <v>0</v>
      </c>
    </row>
    <row r="103" spans="1:44" x14ac:dyDescent="0.25">
      <c r="A103" s="6" t="s">
        <v>214</v>
      </c>
      <c r="B103" s="6" t="s">
        <v>52630</v>
      </c>
      <c r="C103" s="6" t="s">
        <v>52630</v>
      </c>
      <c r="D103" s="6" t="s">
        <v>52610</v>
      </c>
      <c r="E103">
        <v>22930724864</v>
      </c>
      <c r="F103">
        <v>7.2</v>
      </c>
      <c r="G103">
        <v>0.47748000000000002</v>
      </c>
      <c r="H103">
        <v>-2.0870000000000002</v>
      </c>
      <c r="I103">
        <v>2070674944</v>
      </c>
      <c r="J103">
        <v>-739073984</v>
      </c>
      <c r="K103">
        <v>1320340992</v>
      </c>
      <c r="L103">
        <v>3.4009999999999998</v>
      </c>
      <c r="M103">
        <v>3.7730000000000001</v>
      </c>
      <c r="N103">
        <v>1143448960</v>
      </c>
      <c r="O103">
        <v>0</v>
      </c>
      <c r="P103" s="6">
        <v>-0.14434</v>
      </c>
      <c r="Q103" s="6">
        <v>-15.0066395</v>
      </c>
      <c r="R103">
        <v>-371195488</v>
      </c>
      <c r="S103" s="6">
        <v>0.83553003999999997</v>
      </c>
      <c r="T103" s="6">
        <v>868601000</v>
      </c>
      <c r="U103" s="6" t="s">
        <v>52611</v>
      </c>
      <c r="V103">
        <v>2</v>
      </c>
      <c r="W103">
        <v>11</v>
      </c>
      <c r="X103">
        <v>4</v>
      </c>
      <c r="Y103">
        <v>1</v>
      </c>
      <c r="Z103">
        <v>0</v>
      </c>
      <c r="AA103" s="6" t="s">
        <v>90</v>
      </c>
      <c r="AB103">
        <v>8</v>
      </c>
      <c r="AC103">
        <v>11</v>
      </c>
      <c r="AD103">
        <v>8</v>
      </c>
      <c r="AE103">
        <v>0</v>
      </c>
      <c r="AF103">
        <v>0</v>
      </c>
      <c r="AG103" s="6" t="s">
        <v>52612</v>
      </c>
      <c r="AH103">
        <v>7</v>
      </c>
      <c r="AI103">
        <v>11</v>
      </c>
      <c r="AJ103">
        <v>8</v>
      </c>
      <c r="AK103">
        <v>0</v>
      </c>
      <c r="AL103">
        <v>0</v>
      </c>
      <c r="AM103" s="6" t="s">
        <v>52613</v>
      </c>
      <c r="AN103">
        <v>3</v>
      </c>
      <c r="AO103">
        <v>8</v>
      </c>
      <c r="AP103">
        <v>10</v>
      </c>
      <c r="AQ103">
        <v>0</v>
      </c>
      <c r="AR103">
        <v>0</v>
      </c>
    </row>
    <row r="104" spans="1:44" x14ac:dyDescent="0.25">
      <c r="A104" s="6" t="s">
        <v>40422</v>
      </c>
      <c r="B104" s="6" t="s">
        <v>52627</v>
      </c>
      <c r="C104" s="6" t="s">
        <v>52627</v>
      </c>
      <c r="D104" s="6" t="s">
        <v>52610</v>
      </c>
      <c r="E104">
        <v>-272713891840</v>
      </c>
      <c r="F104">
        <v>0</v>
      </c>
      <c r="G104">
        <v>0.55938100000000002</v>
      </c>
      <c r="H104">
        <v>833.29100000000005</v>
      </c>
      <c r="I104">
        <v>376839995392</v>
      </c>
      <c r="J104">
        <v>372395016192</v>
      </c>
      <c r="K104">
        <v>74999996416</v>
      </c>
      <c r="L104">
        <v>1.133</v>
      </c>
      <c r="M104">
        <v>1.446</v>
      </c>
      <c r="N104">
        <v>1518618935296</v>
      </c>
      <c r="O104">
        <v>4.9740000000000002</v>
      </c>
      <c r="P104" s="6">
        <v>6.9599999999999995E-2</v>
      </c>
      <c r="Q104" s="6">
        <v>6.651E-2</v>
      </c>
      <c r="R104">
        <v>216459755520</v>
      </c>
      <c r="S104" s="6">
        <v>0.81011999999999995</v>
      </c>
      <c r="T104" s="6">
        <v>0</v>
      </c>
      <c r="U104" s="6" t="s">
        <v>52611</v>
      </c>
      <c r="V104">
        <v>0</v>
      </c>
      <c r="W104">
        <v>0</v>
      </c>
      <c r="X104">
        <v>0</v>
      </c>
      <c r="Y104">
        <v>0</v>
      </c>
      <c r="Z104">
        <v>0</v>
      </c>
      <c r="AA104" s="6" t="s">
        <v>90</v>
      </c>
      <c r="AB104">
        <v>0</v>
      </c>
      <c r="AC104">
        <v>0</v>
      </c>
      <c r="AD104">
        <v>1</v>
      </c>
      <c r="AE104">
        <v>0</v>
      </c>
      <c r="AF104">
        <v>0</v>
      </c>
      <c r="AG104" s="6" t="s">
        <v>52612</v>
      </c>
      <c r="AH104">
        <v>0</v>
      </c>
      <c r="AI104">
        <v>0</v>
      </c>
      <c r="AJ104">
        <v>1</v>
      </c>
      <c r="AK104">
        <v>0</v>
      </c>
      <c r="AL104">
        <v>0</v>
      </c>
      <c r="AM104" s="6" t="s">
        <v>52613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5">
      <c r="A105" s="6" t="s">
        <v>40424</v>
      </c>
      <c r="B105" s="6" t="s">
        <v>52655</v>
      </c>
      <c r="C105" s="6" t="s">
        <v>52655</v>
      </c>
      <c r="D105" s="6" t="s">
        <v>52616</v>
      </c>
      <c r="E105">
        <v>2498727936</v>
      </c>
      <c r="F105">
        <v>6.46</v>
      </c>
      <c r="G105">
        <v>1.0274449999999999</v>
      </c>
      <c r="H105">
        <v>12.577</v>
      </c>
      <c r="I105">
        <v>606428032</v>
      </c>
      <c r="J105">
        <v>87641000</v>
      </c>
      <c r="K105">
        <v>532521984</v>
      </c>
      <c r="L105">
        <v>4.5419999999999998</v>
      </c>
      <c r="M105">
        <v>5.4630000000000001</v>
      </c>
      <c r="N105">
        <v>846838016</v>
      </c>
      <c r="O105">
        <v>81.772999999999996</v>
      </c>
      <c r="P105" s="6">
        <v>3.091E-2</v>
      </c>
      <c r="Q105" s="6">
        <v>9.912E-2</v>
      </c>
      <c r="R105">
        <v>102263000</v>
      </c>
      <c r="S105" s="6">
        <v>0.61189000000000004</v>
      </c>
      <c r="T105" s="6">
        <v>499978000</v>
      </c>
      <c r="U105" s="6" t="s">
        <v>52611</v>
      </c>
      <c r="V105">
        <v>3</v>
      </c>
      <c r="W105">
        <v>4</v>
      </c>
      <c r="X105">
        <v>5</v>
      </c>
      <c r="Y105">
        <v>0</v>
      </c>
      <c r="Z105">
        <v>0</v>
      </c>
      <c r="AA105" s="6" t="s">
        <v>90</v>
      </c>
      <c r="AB105">
        <v>2</v>
      </c>
      <c r="AC105">
        <v>4</v>
      </c>
      <c r="AD105">
        <v>3</v>
      </c>
      <c r="AE105">
        <v>0</v>
      </c>
      <c r="AF105">
        <v>0</v>
      </c>
      <c r="AG105" s="6" t="s">
        <v>52612</v>
      </c>
      <c r="AH105">
        <v>2</v>
      </c>
      <c r="AI105">
        <v>4</v>
      </c>
      <c r="AJ105">
        <v>3</v>
      </c>
      <c r="AK105">
        <v>0</v>
      </c>
      <c r="AL105">
        <v>0</v>
      </c>
      <c r="AM105" s="6" t="s">
        <v>52613</v>
      </c>
      <c r="AN105">
        <v>3</v>
      </c>
      <c r="AO105">
        <v>4</v>
      </c>
      <c r="AP105">
        <v>4</v>
      </c>
      <c r="AQ105">
        <v>0</v>
      </c>
      <c r="AR105">
        <v>0</v>
      </c>
    </row>
    <row r="106" spans="1:44" x14ac:dyDescent="0.25">
      <c r="A106" s="6" t="s">
        <v>40426</v>
      </c>
      <c r="B106" s="6" t="s">
        <v>52681</v>
      </c>
      <c r="C106" s="6" t="s">
        <v>52681</v>
      </c>
      <c r="D106" s="6" t="s">
        <v>52620</v>
      </c>
      <c r="E106">
        <v>13743833088</v>
      </c>
      <c r="F106">
        <v>0</v>
      </c>
      <c r="G106">
        <v>1.0576399999999999</v>
      </c>
      <c r="H106">
        <v>2.3647999999999998</v>
      </c>
      <c r="I106">
        <v>826000000</v>
      </c>
      <c r="J106">
        <v>937000000</v>
      </c>
      <c r="K106">
        <v>3697999872</v>
      </c>
      <c r="L106">
        <v>0.51</v>
      </c>
      <c r="M106">
        <v>0.82499999999999996</v>
      </c>
      <c r="N106">
        <v>16506999808</v>
      </c>
      <c r="O106">
        <v>40.628</v>
      </c>
      <c r="P106" s="6">
        <v>5.3299999999999997E-3</v>
      </c>
      <c r="Q106" s="6">
        <v>-1.1469999E-2</v>
      </c>
      <c r="R106">
        <v>417249984</v>
      </c>
      <c r="S106" s="6">
        <v>0.1191</v>
      </c>
      <c r="T106" s="6">
        <v>1966000000</v>
      </c>
      <c r="U106" s="6" t="s">
        <v>90</v>
      </c>
      <c r="V106">
        <v>0</v>
      </c>
      <c r="W106">
        <v>0</v>
      </c>
      <c r="X106">
        <v>0</v>
      </c>
      <c r="Y106">
        <v>0</v>
      </c>
      <c r="Z106">
        <v>0</v>
      </c>
      <c r="AA106" s="6" t="s">
        <v>90</v>
      </c>
      <c r="AB106">
        <v>0</v>
      </c>
      <c r="AC106">
        <v>0</v>
      </c>
      <c r="AD106">
        <v>0</v>
      </c>
      <c r="AE106">
        <v>0</v>
      </c>
      <c r="AF106">
        <v>0</v>
      </c>
      <c r="AG106" s="6" t="s">
        <v>90</v>
      </c>
      <c r="AH106">
        <v>0</v>
      </c>
      <c r="AI106">
        <v>0</v>
      </c>
      <c r="AJ106">
        <v>0</v>
      </c>
      <c r="AK106">
        <v>0</v>
      </c>
      <c r="AL106">
        <v>0</v>
      </c>
      <c r="AM106" s="6" t="s">
        <v>90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5">
      <c r="A107" s="6" t="s">
        <v>216</v>
      </c>
      <c r="B107" s="6" t="s">
        <v>52652</v>
      </c>
      <c r="C107" s="6" t="s">
        <v>52652</v>
      </c>
      <c r="D107" s="6" t="s">
        <v>52623</v>
      </c>
      <c r="E107">
        <v>6728403456</v>
      </c>
      <c r="F107">
        <v>2.4300000000000002</v>
      </c>
      <c r="G107">
        <v>0.98170299999999999</v>
      </c>
      <c r="H107">
        <v>10.808</v>
      </c>
      <c r="I107">
        <v>350000000</v>
      </c>
      <c r="J107">
        <v>974000000</v>
      </c>
      <c r="K107">
        <v>2521999872</v>
      </c>
      <c r="L107">
        <v>1.4139999999999999</v>
      </c>
      <c r="M107">
        <v>1.9830000000000001</v>
      </c>
      <c r="N107">
        <v>2832999936</v>
      </c>
      <c r="O107">
        <v>255.26300000000001</v>
      </c>
      <c r="P107" s="6">
        <v>0.10951000499999999</v>
      </c>
      <c r="Q107" s="6">
        <v>0.68625999999999998</v>
      </c>
      <c r="R107">
        <v>395375008</v>
      </c>
      <c r="S107" s="6">
        <v>0.47228999999999999</v>
      </c>
      <c r="T107" s="6">
        <v>1297000000</v>
      </c>
      <c r="U107" s="6" t="s">
        <v>52611</v>
      </c>
      <c r="V107">
        <v>5</v>
      </c>
      <c r="W107">
        <v>2</v>
      </c>
      <c r="X107">
        <v>8</v>
      </c>
      <c r="Y107">
        <v>2</v>
      </c>
      <c r="Z107">
        <v>0</v>
      </c>
      <c r="AA107" s="6" t="s">
        <v>90</v>
      </c>
      <c r="AB107">
        <v>2</v>
      </c>
      <c r="AC107">
        <v>1</v>
      </c>
      <c r="AD107">
        <v>4</v>
      </c>
      <c r="AE107">
        <v>4</v>
      </c>
      <c r="AF107">
        <v>0</v>
      </c>
      <c r="AG107" s="6" t="s">
        <v>52612</v>
      </c>
      <c r="AH107">
        <v>2</v>
      </c>
      <c r="AI107">
        <v>1</v>
      </c>
      <c r="AJ107">
        <v>4</v>
      </c>
      <c r="AK107">
        <v>4</v>
      </c>
      <c r="AL107">
        <v>0</v>
      </c>
      <c r="AM107" s="6" t="s">
        <v>52613</v>
      </c>
      <c r="AN107">
        <v>4</v>
      </c>
      <c r="AO107">
        <v>2</v>
      </c>
      <c r="AP107">
        <v>6</v>
      </c>
      <c r="AQ107">
        <v>3</v>
      </c>
      <c r="AR107">
        <v>0</v>
      </c>
    </row>
    <row r="108" spans="1:44" x14ac:dyDescent="0.25">
      <c r="A108" s="6" t="s">
        <v>218</v>
      </c>
      <c r="B108" s="6" t="s">
        <v>52644</v>
      </c>
      <c r="C108" s="6" t="s">
        <v>52644</v>
      </c>
      <c r="D108" s="6" t="s">
        <v>52616</v>
      </c>
      <c r="E108">
        <v>5955029504</v>
      </c>
      <c r="F108">
        <v>12.36</v>
      </c>
      <c r="G108">
        <v>1.5042219999999999</v>
      </c>
      <c r="H108">
        <v>7.524</v>
      </c>
      <c r="I108">
        <v>378376992</v>
      </c>
      <c r="J108">
        <v>15106000</v>
      </c>
      <c r="K108">
        <v>339971008</v>
      </c>
      <c r="L108">
        <v>1.74</v>
      </c>
      <c r="M108">
        <v>1.8260000000000001</v>
      </c>
      <c r="N108">
        <v>578473984</v>
      </c>
      <c r="O108">
        <v>56.017000000000003</v>
      </c>
      <c r="P108" s="6">
        <v>-1.1900000000000001E-2</v>
      </c>
      <c r="Q108" s="6">
        <v>-9.2899999999999996E-2</v>
      </c>
      <c r="R108">
        <v>95862496</v>
      </c>
      <c r="S108" s="6">
        <v>0.78560996000000005</v>
      </c>
      <c r="T108" s="6">
        <v>449332000</v>
      </c>
      <c r="U108" s="6" t="s">
        <v>52611</v>
      </c>
      <c r="V108">
        <v>1</v>
      </c>
      <c r="W108">
        <v>1</v>
      </c>
      <c r="X108">
        <v>3</v>
      </c>
      <c r="Y108">
        <v>0</v>
      </c>
      <c r="Z108">
        <v>0</v>
      </c>
      <c r="AA108" s="6" t="s">
        <v>90</v>
      </c>
      <c r="AB108">
        <v>3</v>
      </c>
      <c r="AC108">
        <v>4</v>
      </c>
      <c r="AD108">
        <v>2</v>
      </c>
      <c r="AE108">
        <v>1</v>
      </c>
      <c r="AF108">
        <v>0</v>
      </c>
      <c r="AG108" s="6" t="s">
        <v>52612</v>
      </c>
      <c r="AH108">
        <v>3</v>
      </c>
      <c r="AI108">
        <v>4</v>
      </c>
      <c r="AJ108">
        <v>2</v>
      </c>
      <c r="AK108">
        <v>1</v>
      </c>
      <c r="AL108">
        <v>0</v>
      </c>
      <c r="AM108" s="6" t="s">
        <v>52613</v>
      </c>
      <c r="AN108">
        <v>1</v>
      </c>
      <c r="AO108">
        <v>3</v>
      </c>
      <c r="AP108">
        <v>3</v>
      </c>
      <c r="AQ108">
        <v>0</v>
      </c>
      <c r="AR108">
        <v>0</v>
      </c>
    </row>
    <row r="109" spans="1:44" x14ac:dyDescent="0.25">
      <c r="A109" s="6" t="s">
        <v>220</v>
      </c>
      <c r="B109" s="6" t="s">
        <v>52652</v>
      </c>
      <c r="C109" s="6" t="s">
        <v>52652</v>
      </c>
      <c r="D109" s="6" t="s">
        <v>52623</v>
      </c>
      <c r="E109">
        <v>9209463808</v>
      </c>
      <c r="F109">
        <v>2.42</v>
      </c>
      <c r="G109">
        <v>1.6678390000000001</v>
      </c>
      <c r="H109">
        <v>30.606999999999999</v>
      </c>
      <c r="I109">
        <v>713000000</v>
      </c>
      <c r="J109">
        <v>1002000000</v>
      </c>
      <c r="K109">
        <v>2345999872</v>
      </c>
      <c r="L109">
        <v>0.79900000000000004</v>
      </c>
      <c r="M109">
        <v>1.151</v>
      </c>
      <c r="N109">
        <v>9210999808</v>
      </c>
      <c r="O109">
        <v>88.83</v>
      </c>
      <c r="P109" s="6">
        <v>5.0300002000000003E-2</v>
      </c>
      <c r="Q109" s="6">
        <v>0.15654000000000001</v>
      </c>
      <c r="R109">
        <v>-32000000</v>
      </c>
      <c r="S109" s="6">
        <v>0.16153998999999999</v>
      </c>
      <c r="T109" s="6">
        <v>1396000000</v>
      </c>
      <c r="U109" s="6" t="s">
        <v>52611</v>
      </c>
      <c r="V109">
        <v>3</v>
      </c>
      <c r="W109">
        <v>8</v>
      </c>
      <c r="X109">
        <v>14</v>
      </c>
      <c r="Y109">
        <v>5</v>
      </c>
      <c r="Z109">
        <v>2</v>
      </c>
      <c r="AA109" s="6" t="s">
        <v>90</v>
      </c>
      <c r="AB109">
        <v>3</v>
      </c>
      <c r="AC109">
        <v>5</v>
      </c>
      <c r="AD109">
        <v>13</v>
      </c>
      <c r="AE109">
        <v>0</v>
      </c>
      <c r="AF109">
        <v>0</v>
      </c>
      <c r="AG109" s="6" t="s">
        <v>52612</v>
      </c>
      <c r="AH109">
        <v>3</v>
      </c>
      <c r="AI109">
        <v>5</v>
      </c>
      <c r="AJ109">
        <v>13</v>
      </c>
      <c r="AK109">
        <v>0</v>
      </c>
      <c r="AL109">
        <v>0</v>
      </c>
      <c r="AM109" s="6" t="s">
        <v>52613</v>
      </c>
      <c r="AN109">
        <v>3</v>
      </c>
      <c r="AO109">
        <v>6</v>
      </c>
      <c r="AP109">
        <v>12</v>
      </c>
      <c r="AQ109">
        <v>1</v>
      </c>
      <c r="AR109">
        <v>0</v>
      </c>
    </row>
    <row r="110" spans="1:44" x14ac:dyDescent="0.25">
      <c r="A110" s="6" t="s">
        <v>222</v>
      </c>
      <c r="B110" s="6" t="s">
        <v>52682</v>
      </c>
      <c r="C110" s="6" t="s">
        <v>52682</v>
      </c>
      <c r="D110" s="6" t="s">
        <v>52663</v>
      </c>
      <c r="E110">
        <v>8583555072</v>
      </c>
      <c r="F110">
        <v>2.4700000000000002</v>
      </c>
      <c r="G110">
        <v>2.223786</v>
      </c>
      <c r="H110">
        <v>4.5449999999999999</v>
      </c>
      <c r="I110">
        <v>0</v>
      </c>
      <c r="J110">
        <v>769513024</v>
      </c>
      <c r="K110">
        <v>3331320064</v>
      </c>
      <c r="L110">
        <v>1.0049999999999999</v>
      </c>
      <c r="M110">
        <v>1.0229999999999999</v>
      </c>
      <c r="N110">
        <v>1031641024</v>
      </c>
      <c r="O110">
        <v>153.13</v>
      </c>
      <c r="P110" s="6">
        <v>6.1669997999999997E-2</v>
      </c>
      <c r="Q110" s="6">
        <v>0.15001999999999999</v>
      </c>
      <c r="R110">
        <v>-72371000</v>
      </c>
      <c r="S110" s="6">
        <v>0.80989999999999995</v>
      </c>
      <c r="T110" s="6">
        <v>810403000</v>
      </c>
      <c r="U110" s="6" t="s">
        <v>52611</v>
      </c>
      <c r="V110">
        <v>8</v>
      </c>
      <c r="W110">
        <v>8</v>
      </c>
      <c r="X110">
        <v>0</v>
      </c>
      <c r="Y110">
        <v>0</v>
      </c>
      <c r="Z110">
        <v>0</v>
      </c>
      <c r="AA110" s="6" t="s">
        <v>90</v>
      </c>
      <c r="AB110">
        <v>3</v>
      </c>
      <c r="AC110">
        <v>1</v>
      </c>
      <c r="AD110">
        <v>6</v>
      </c>
      <c r="AE110">
        <v>0</v>
      </c>
      <c r="AF110">
        <v>0</v>
      </c>
      <c r="AG110" s="6" t="s">
        <v>52612</v>
      </c>
      <c r="AH110">
        <v>3</v>
      </c>
      <c r="AI110">
        <v>2</v>
      </c>
      <c r="AJ110">
        <v>5</v>
      </c>
      <c r="AK110">
        <v>0</v>
      </c>
      <c r="AL110">
        <v>0</v>
      </c>
      <c r="AM110" s="6" t="s">
        <v>52613</v>
      </c>
      <c r="AN110">
        <v>9</v>
      </c>
      <c r="AO110">
        <v>8</v>
      </c>
      <c r="AP110">
        <v>0</v>
      </c>
      <c r="AQ110">
        <v>0</v>
      </c>
      <c r="AR110">
        <v>0</v>
      </c>
    </row>
    <row r="111" spans="1:44" x14ac:dyDescent="0.25">
      <c r="A111" s="6" t="s">
        <v>226</v>
      </c>
      <c r="B111" s="6" t="s">
        <v>52645</v>
      </c>
      <c r="C111" s="6" t="s">
        <v>52645</v>
      </c>
      <c r="D111" s="6" t="s">
        <v>52616</v>
      </c>
      <c r="E111">
        <v>114398298112</v>
      </c>
      <c r="F111">
        <v>2.06</v>
      </c>
      <c r="G111">
        <v>1.5971139999999999</v>
      </c>
      <c r="H111">
        <v>16.824999999999999</v>
      </c>
      <c r="I111">
        <v>5097999872</v>
      </c>
      <c r="J111">
        <v>8317000192</v>
      </c>
      <c r="K111">
        <v>6121999872</v>
      </c>
      <c r="L111">
        <v>1.3720000000000001</v>
      </c>
      <c r="M111">
        <v>2.258</v>
      </c>
      <c r="N111">
        <v>26638000128</v>
      </c>
      <c r="O111">
        <v>43.329000000000001</v>
      </c>
      <c r="P111" s="6">
        <v>0.17957999999999999</v>
      </c>
      <c r="Q111" s="6">
        <v>0.50482000000000005</v>
      </c>
      <c r="R111">
        <v>4358499840</v>
      </c>
      <c r="S111" s="6">
        <v>0.46346999999999999</v>
      </c>
      <c r="T111" s="6">
        <v>11993000000</v>
      </c>
      <c r="U111" s="6" t="s">
        <v>52611</v>
      </c>
      <c r="V111">
        <v>5</v>
      </c>
      <c r="W111">
        <v>15</v>
      </c>
      <c r="X111">
        <v>1</v>
      </c>
      <c r="Y111">
        <v>0</v>
      </c>
      <c r="Z111">
        <v>0</v>
      </c>
      <c r="AA111" s="6" t="s">
        <v>90</v>
      </c>
      <c r="AB111">
        <v>7</v>
      </c>
      <c r="AC111">
        <v>15</v>
      </c>
      <c r="AD111">
        <v>10</v>
      </c>
      <c r="AE111">
        <v>1</v>
      </c>
      <c r="AF111">
        <v>0</v>
      </c>
      <c r="AG111" s="6" t="s">
        <v>52612</v>
      </c>
      <c r="AH111">
        <v>7</v>
      </c>
      <c r="AI111">
        <v>16</v>
      </c>
      <c r="AJ111">
        <v>9</v>
      </c>
      <c r="AK111">
        <v>1</v>
      </c>
      <c r="AL111">
        <v>0</v>
      </c>
      <c r="AM111" s="6" t="s">
        <v>52613</v>
      </c>
      <c r="AN111">
        <v>7</v>
      </c>
      <c r="AO111">
        <v>17</v>
      </c>
      <c r="AP111">
        <v>7</v>
      </c>
      <c r="AQ111">
        <v>0</v>
      </c>
      <c r="AR111">
        <v>0</v>
      </c>
    </row>
    <row r="112" spans="1:44" x14ac:dyDescent="0.25">
      <c r="A112" s="6" t="s">
        <v>228</v>
      </c>
      <c r="B112" s="6" t="s">
        <v>52645</v>
      </c>
      <c r="C112" s="6" t="s">
        <v>52645</v>
      </c>
      <c r="D112" s="6" t="s">
        <v>52616</v>
      </c>
      <c r="E112">
        <v>3184336384</v>
      </c>
      <c r="F112">
        <v>3.76</v>
      </c>
      <c r="G112">
        <v>0</v>
      </c>
      <c r="H112">
        <v>15.523999999999999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6">
        <v>0</v>
      </c>
      <c r="Q112" s="6">
        <v>0</v>
      </c>
      <c r="R112">
        <v>0</v>
      </c>
      <c r="S112" s="6">
        <v>0</v>
      </c>
      <c r="T112" s="6">
        <v>211962000</v>
      </c>
      <c r="U112" s="6" t="s">
        <v>52611</v>
      </c>
      <c r="V112">
        <v>3</v>
      </c>
      <c r="W112">
        <v>1</v>
      </c>
      <c r="X112">
        <v>6</v>
      </c>
      <c r="Y112">
        <v>0</v>
      </c>
      <c r="Z112">
        <v>0</v>
      </c>
      <c r="AA112" s="6" t="s">
        <v>90</v>
      </c>
      <c r="AB112">
        <v>2</v>
      </c>
      <c r="AC112">
        <v>11</v>
      </c>
      <c r="AD112">
        <v>6</v>
      </c>
      <c r="AE112">
        <v>1</v>
      </c>
      <c r="AF112">
        <v>0</v>
      </c>
      <c r="AG112" s="6" t="s">
        <v>52612</v>
      </c>
      <c r="AH112">
        <v>3</v>
      </c>
      <c r="AI112">
        <v>11</v>
      </c>
      <c r="AJ112">
        <v>5</v>
      </c>
      <c r="AK112">
        <v>1</v>
      </c>
      <c r="AL112">
        <v>0</v>
      </c>
      <c r="AM112" s="6" t="s">
        <v>52613</v>
      </c>
      <c r="AN112">
        <v>2</v>
      </c>
      <c r="AO112">
        <v>10</v>
      </c>
      <c r="AP112">
        <v>5</v>
      </c>
      <c r="AQ112">
        <v>1</v>
      </c>
      <c r="AR112">
        <v>0</v>
      </c>
    </row>
    <row r="113" spans="1:44" x14ac:dyDescent="0.25">
      <c r="A113" s="6" t="s">
        <v>40428</v>
      </c>
      <c r="B113" s="6" t="s">
        <v>52683</v>
      </c>
      <c r="C113" s="6" t="s">
        <v>52683</v>
      </c>
      <c r="D113" s="6" t="s">
        <v>52623</v>
      </c>
      <c r="E113">
        <v>5912099840</v>
      </c>
      <c r="F113">
        <v>0</v>
      </c>
      <c r="G113">
        <v>0.63911099999999998</v>
      </c>
      <c r="H113">
        <v>0.61899999999999999</v>
      </c>
      <c r="I113">
        <v>124000000</v>
      </c>
      <c r="J113">
        <v>590000000</v>
      </c>
      <c r="K113">
        <v>3668000000</v>
      </c>
      <c r="L113">
        <v>0.76800000000000002</v>
      </c>
      <c r="M113">
        <v>1.234</v>
      </c>
      <c r="N113">
        <v>4682999808</v>
      </c>
      <c r="O113">
        <v>975.53200000000004</v>
      </c>
      <c r="P113" s="6">
        <v>2.5590000000000002E-2</v>
      </c>
      <c r="Q113" s="6">
        <v>0.45258999999999999</v>
      </c>
      <c r="R113">
        <v>-255000000</v>
      </c>
      <c r="S113" s="6">
        <v>0.12064999</v>
      </c>
      <c r="T113" s="6">
        <v>593000000</v>
      </c>
      <c r="U113" s="6" t="s">
        <v>52611</v>
      </c>
      <c r="V113">
        <v>0</v>
      </c>
      <c r="W113">
        <v>0</v>
      </c>
      <c r="X113">
        <v>0</v>
      </c>
      <c r="Y113">
        <v>0</v>
      </c>
      <c r="Z113">
        <v>0</v>
      </c>
      <c r="AA113" s="6" t="s">
        <v>90</v>
      </c>
      <c r="AB113">
        <v>2</v>
      </c>
      <c r="AC113">
        <v>3</v>
      </c>
      <c r="AD113">
        <v>3</v>
      </c>
      <c r="AE113">
        <v>0</v>
      </c>
      <c r="AF113">
        <v>0</v>
      </c>
      <c r="AG113" s="6" t="s">
        <v>52612</v>
      </c>
      <c r="AH113">
        <v>2</v>
      </c>
      <c r="AI113">
        <v>3</v>
      </c>
      <c r="AJ113">
        <v>3</v>
      </c>
      <c r="AK113">
        <v>0</v>
      </c>
      <c r="AL113">
        <v>0</v>
      </c>
      <c r="AM113" s="6" t="s">
        <v>52613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5">
      <c r="A114" s="6" t="s">
        <v>40430</v>
      </c>
      <c r="B114" s="6" t="s">
        <v>52684</v>
      </c>
      <c r="C114" s="6" t="s">
        <v>52684</v>
      </c>
      <c r="D114" s="6" t="s">
        <v>52685</v>
      </c>
      <c r="E114">
        <v>11619479552</v>
      </c>
      <c r="F114">
        <v>5.83</v>
      </c>
      <c r="G114">
        <v>1.9591829999999999</v>
      </c>
      <c r="H114">
        <v>-4.9889999999999999</v>
      </c>
      <c r="I114">
        <v>495600000</v>
      </c>
      <c r="J114">
        <v>62500000</v>
      </c>
      <c r="K114">
        <v>9659199488</v>
      </c>
      <c r="L114">
        <v>0.35099999999999998</v>
      </c>
      <c r="M114">
        <v>0.432</v>
      </c>
      <c r="N114">
        <v>4080100096</v>
      </c>
      <c r="O114">
        <v>0</v>
      </c>
      <c r="P114" s="6">
        <v>-2.1389998E-2</v>
      </c>
      <c r="Q114" s="6">
        <v>0</v>
      </c>
      <c r="R114">
        <v>-149200000</v>
      </c>
      <c r="S114" s="6">
        <v>8.9020009999999997E-2</v>
      </c>
      <c r="T114" s="6">
        <v>290500000</v>
      </c>
      <c r="U114" s="6" t="s">
        <v>52611</v>
      </c>
      <c r="V114">
        <v>3</v>
      </c>
      <c r="W114">
        <v>6</v>
      </c>
      <c r="X114">
        <v>6</v>
      </c>
      <c r="Y114">
        <v>0</v>
      </c>
      <c r="Z114">
        <v>0</v>
      </c>
      <c r="AA114" s="6" t="s">
        <v>90</v>
      </c>
      <c r="AB114">
        <v>0</v>
      </c>
      <c r="AC114">
        <v>0</v>
      </c>
      <c r="AD114">
        <v>3</v>
      </c>
      <c r="AE114">
        <v>3</v>
      </c>
      <c r="AF114">
        <v>2</v>
      </c>
      <c r="AG114" s="6" t="s">
        <v>52612</v>
      </c>
      <c r="AH114">
        <v>0</v>
      </c>
      <c r="AI114">
        <v>0</v>
      </c>
      <c r="AJ114">
        <v>3</v>
      </c>
      <c r="AK114">
        <v>3</v>
      </c>
      <c r="AL114">
        <v>1</v>
      </c>
      <c r="AM114" s="6" t="s">
        <v>52613</v>
      </c>
      <c r="AN114">
        <v>3</v>
      </c>
      <c r="AO114">
        <v>6</v>
      </c>
      <c r="AP114">
        <v>6</v>
      </c>
      <c r="AQ114">
        <v>1</v>
      </c>
      <c r="AR114">
        <v>0</v>
      </c>
    </row>
    <row r="115" spans="1:44" x14ac:dyDescent="0.25">
      <c r="A115" s="6" t="s">
        <v>230</v>
      </c>
      <c r="B115" s="6" t="s">
        <v>52683</v>
      </c>
      <c r="C115" s="6" t="s">
        <v>52683</v>
      </c>
      <c r="D115" s="6" t="s">
        <v>52623</v>
      </c>
      <c r="E115">
        <v>21917186048</v>
      </c>
      <c r="F115">
        <v>2.91</v>
      </c>
      <c r="G115">
        <v>0.85058599999999995</v>
      </c>
      <c r="H115">
        <v>2.8889999999999998</v>
      </c>
      <c r="I115">
        <v>571000000</v>
      </c>
      <c r="J115">
        <v>1960000000</v>
      </c>
      <c r="K115">
        <v>7561999872</v>
      </c>
      <c r="L115">
        <v>0.59099999999999997</v>
      </c>
      <c r="M115">
        <v>1.268</v>
      </c>
      <c r="N115">
        <v>14929999872</v>
      </c>
      <c r="O115">
        <v>175.53399999999999</v>
      </c>
      <c r="P115" s="6">
        <v>5.0650000000000001E-2</v>
      </c>
      <c r="Q115" s="6">
        <v>0.22195000000000001</v>
      </c>
      <c r="R115">
        <v>707000000</v>
      </c>
      <c r="S115" s="6">
        <v>0.18733999000000001</v>
      </c>
      <c r="T115" s="6">
        <v>2820000000</v>
      </c>
      <c r="U115" s="6" t="s">
        <v>52611</v>
      </c>
      <c r="V115">
        <v>0</v>
      </c>
      <c r="W115">
        <v>0</v>
      </c>
      <c r="X115">
        <v>0</v>
      </c>
      <c r="Y115">
        <v>0</v>
      </c>
      <c r="Z115">
        <v>0</v>
      </c>
      <c r="AA115" s="6" t="s">
        <v>90</v>
      </c>
      <c r="AB115">
        <v>1</v>
      </c>
      <c r="AC115">
        <v>0</v>
      </c>
      <c r="AD115">
        <v>6</v>
      </c>
      <c r="AE115">
        <v>2</v>
      </c>
      <c r="AF115">
        <v>0</v>
      </c>
      <c r="AG115" s="6" t="s">
        <v>52612</v>
      </c>
      <c r="AH115">
        <v>1</v>
      </c>
      <c r="AI115">
        <v>0</v>
      </c>
      <c r="AJ115">
        <v>6</v>
      </c>
      <c r="AK115">
        <v>2</v>
      </c>
      <c r="AL115">
        <v>0</v>
      </c>
      <c r="AM115" s="6" t="s">
        <v>52613</v>
      </c>
      <c r="AN115">
        <v>0</v>
      </c>
      <c r="AO115">
        <v>2</v>
      </c>
      <c r="AP115">
        <v>5</v>
      </c>
      <c r="AQ115">
        <v>2</v>
      </c>
      <c r="AR115">
        <v>0</v>
      </c>
    </row>
    <row r="116" spans="1:44" x14ac:dyDescent="0.25">
      <c r="A116" s="6" t="s">
        <v>233</v>
      </c>
      <c r="B116" s="6" t="s">
        <v>52650</v>
      </c>
      <c r="C116" s="6" t="s">
        <v>52650</v>
      </c>
      <c r="D116" s="6" t="s">
        <v>52616</v>
      </c>
      <c r="E116">
        <v>186706247680</v>
      </c>
      <c r="F116">
        <v>0.53</v>
      </c>
      <c r="G116">
        <v>1.9366639999999999</v>
      </c>
      <c r="H116">
        <v>33.993000000000002</v>
      </c>
      <c r="I116">
        <v>5938999808</v>
      </c>
      <c r="J116">
        <v>3976999936</v>
      </c>
      <c r="K116">
        <v>2848000000</v>
      </c>
      <c r="L116">
        <v>1.518</v>
      </c>
      <c r="M116">
        <v>2.3809999999999998</v>
      </c>
      <c r="N116">
        <v>23067000832</v>
      </c>
      <c r="O116">
        <v>5.2069999999999999</v>
      </c>
      <c r="P116" s="6">
        <v>1.56E-3</v>
      </c>
      <c r="Q116" s="6">
        <v>7.1799997000000001E-3</v>
      </c>
      <c r="R116">
        <v>3762500096</v>
      </c>
      <c r="S116" s="6">
        <v>0.50768999999999997</v>
      </c>
      <c r="T116" s="6">
        <v>12051000000</v>
      </c>
      <c r="U116" s="6" t="s">
        <v>52611</v>
      </c>
      <c r="V116">
        <v>5</v>
      </c>
      <c r="W116">
        <v>6</v>
      </c>
      <c r="X116">
        <v>15</v>
      </c>
      <c r="Y116">
        <v>4</v>
      </c>
      <c r="Z116">
        <v>1</v>
      </c>
      <c r="AA116" s="6" t="s">
        <v>90</v>
      </c>
      <c r="AB116">
        <v>11</v>
      </c>
      <c r="AC116">
        <v>16</v>
      </c>
      <c r="AD116">
        <v>14</v>
      </c>
      <c r="AE116">
        <v>0</v>
      </c>
      <c r="AF116">
        <v>0</v>
      </c>
      <c r="AG116" s="6" t="s">
        <v>52612</v>
      </c>
      <c r="AH116">
        <v>11</v>
      </c>
      <c r="AI116">
        <v>18</v>
      </c>
      <c r="AJ116">
        <v>13</v>
      </c>
      <c r="AK116">
        <v>0</v>
      </c>
      <c r="AL116">
        <v>0</v>
      </c>
      <c r="AM116" s="6" t="s">
        <v>52613</v>
      </c>
      <c r="AN116">
        <v>12</v>
      </c>
      <c r="AO116">
        <v>19</v>
      </c>
      <c r="AP116">
        <v>10</v>
      </c>
      <c r="AQ116">
        <v>0</v>
      </c>
      <c r="AR116">
        <v>0</v>
      </c>
    </row>
    <row r="117" spans="1:44" x14ac:dyDescent="0.25">
      <c r="A117" s="6" t="s">
        <v>235</v>
      </c>
      <c r="B117" s="6" t="s">
        <v>52678</v>
      </c>
      <c r="C117" s="6" t="s">
        <v>52678</v>
      </c>
      <c r="D117" s="6" t="s">
        <v>52620</v>
      </c>
      <c r="E117">
        <v>36849176576</v>
      </c>
      <c r="F117">
        <v>1.45</v>
      </c>
      <c r="G117">
        <v>1.2216739999999999</v>
      </c>
      <c r="H117">
        <v>33.656999999999996</v>
      </c>
      <c r="I117">
        <v>399872992</v>
      </c>
      <c r="J117">
        <v>1870870016</v>
      </c>
      <c r="K117">
        <v>2417334016</v>
      </c>
      <c r="L117">
        <v>0.98399999999999999</v>
      </c>
      <c r="M117">
        <v>1.835</v>
      </c>
      <c r="N117">
        <v>6289121792</v>
      </c>
      <c r="O117">
        <v>31.163</v>
      </c>
      <c r="P117" s="6">
        <v>7.8649999999999998E-2</v>
      </c>
      <c r="Q117" s="6">
        <v>0.16240999</v>
      </c>
      <c r="R117">
        <v>944315008</v>
      </c>
      <c r="S117" s="6">
        <v>0.35143003</v>
      </c>
      <c r="T117" s="6">
        <v>2145269000</v>
      </c>
      <c r="U117" s="6" t="s">
        <v>52611</v>
      </c>
      <c r="V117">
        <v>6</v>
      </c>
      <c r="W117">
        <v>7</v>
      </c>
      <c r="X117">
        <v>1</v>
      </c>
      <c r="Y117">
        <v>0</v>
      </c>
      <c r="Z117">
        <v>0</v>
      </c>
      <c r="AA117" s="6" t="s">
        <v>90</v>
      </c>
      <c r="AB117">
        <v>0</v>
      </c>
      <c r="AC117">
        <v>11</v>
      </c>
      <c r="AD117">
        <v>7</v>
      </c>
      <c r="AE117">
        <v>0</v>
      </c>
      <c r="AF117">
        <v>0</v>
      </c>
      <c r="AG117" s="6" t="s">
        <v>52612</v>
      </c>
      <c r="AH117">
        <v>0</v>
      </c>
      <c r="AI117">
        <v>11</v>
      </c>
      <c r="AJ117">
        <v>7</v>
      </c>
      <c r="AK117">
        <v>0</v>
      </c>
      <c r="AL117">
        <v>0</v>
      </c>
      <c r="AM117" s="6" t="s">
        <v>52613</v>
      </c>
      <c r="AN117">
        <v>1</v>
      </c>
      <c r="AO117">
        <v>13</v>
      </c>
      <c r="AP117">
        <v>3</v>
      </c>
      <c r="AQ117">
        <v>0</v>
      </c>
      <c r="AR117">
        <v>0</v>
      </c>
    </row>
    <row r="118" spans="1:44" x14ac:dyDescent="0.25">
      <c r="A118" s="6" t="s">
        <v>40432</v>
      </c>
      <c r="B118" s="6" t="s">
        <v>52642</v>
      </c>
      <c r="C118" s="6" t="s">
        <v>52642</v>
      </c>
      <c r="D118" s="6" t="s">
        <v>52610</v>
      </c>
      <c r="E118">
        <v>3505233408</v>
      </c>
      <c r="F118">
        <v>3.09</v>
      </c>
      <c r="G118">
        <v>1.0161849999999999</v>
      </c>
      <c r="H118">
        <v>33.158999999999999</v>
      </c>
      <c r="I118">
        <v>49436000</v>
      </c>
      <c r="J118">
        <v>200819008</v>
      </c>
      <c r="K118">
        <v>485439008</v>
      </c>
      <c r="L118">
        <v>0.97299999999999998</v>
      </c>
      <c r="M118">
        <v>1.149</v>
      </c>
      <c r="N118">
        <v>2234330880</v>
      </c>
      <c r="O118">
        <v>42.832000000000001</v>
      </c>
      <c r="P118" s="6">
        <v>5.7779997999999999E-2</v>
      </c>
      <c r="Q118" s="6">
        <v>0.10297000000000001</v>
      </c>
      <c r="R118">
        <v>98907248</v>
      </c>
      <c r="S118" s="6">
        <v>0.43131999999999998</v>
      </c>
      <c r="T118" s="6">
        <v>962774000</v>
      </c>
      <c r="U118" s="6" t="s">
        <v>52611</v>
      </c>
      <c r="V118">
        <v>2</v>
      </c>
      <c r="W118">
        <v>3</v>
      </c>
      <c r="X118">
        <v>6</v>
      </c>
      <c r="Y118">
        <v>0</v>
      </c>
      <c r="Z118">
        <v>0</v>
      </c>
      <c r="AA118" s="6" t="s">
        <v>90</v>
      </c>
      <c r="AB118">
        <v>3</v>
      </c>
      <c r="AC118">
        <v>5</v>
      </c>
      <c r="AD118">
        <v>6</v>
      </c>
      <c r="AE118">
        <v>2</v>
      </c>
      <c r="AF118">
        <v>0</v>
      </c>
      <c r="AG118" s="6" t="s">
        <v>52612</v>
      </c>
      <c r="AH118">
        <v>3</v>
      </c>
      <c r="AI118">
        <v>5</v>
      </c>
      <c r="AJ118">
        <v>6</v>
      </c>
      <c r="AK118">
        <v>2</v>
      </c>
      <c r="AL118">
        <v>0</v>
      </c>
      <c r="AM118" s="6" t="s">
        <v>52613</v>
      </c>
      <c r="AN118">
        <v>5</v>
      </c>
      <c r="AO118">
        <v>4</v>
      </c>
      <c r="AP118">
        <v>4</v>
      </c>
      <c r="AQ118">
        <v>0</v>
      </c>
      <c r="AR118">
        <v>0</v>
      </c>
    </row>
    <row r="119" spans="1:44" x14ac:dyDescent="0.25">
      <c r="A119" s="6" t="s">
        <v>40434</v>
      </c>
      <c r="B119" s="6" t="s">
        <v>90</v>
      </c>
      <c r="C119" s="6" t="s">
        <v>90</v>
      </c>
      <c r="D119" s="6" t="s">
        <v>90</v>
      </c>
      <c r="E119">
        <v>8967373824</v>
      </c>
      <c r="F119">
        <v>0</v>
      </c>
      <c r="G119">
        <v>0.80773600000000001</v>
      </c>
      <c r="H119">
        <v>4.6580000000000004</v>
      </c>
      <c r="I119">
        <v>144428992</v>
      </c>
      <c r="J119">
        <v>417551008</v>
      </c>
      <c r="K119">
        <v>1474585984</v>
      </c>
      <c r="L119">
        <v>0.38800000000000001</v>
      </c>
      <c r="M119">
        <v>0.51500000000000001</v>
      </c>
      <c r="N119">
        <v>2163568896</v>
      </c>
      <c r="O119">
        <v>140.80000000000001</v>
      </c>
      <c r="P119" s="6">
        <v>5.0999999999999997E-2</v>
      </c>
      <c r="Q119" s="6">
        <v>0.17499999999999999</v>
      </c>
      <c r="R119">
        <v>340311488</v>
      </c>
      <c r="S119" s="6">
        <v>0.24806</v>
      </c>
      <c r="T119" s="6">
        <v>527808000</v>
      </c>
      <c r="U119" s="6" t="s">
        <v>90</v>
      </c>
      <c r="V119">
        <v>0</v>
      </c>
      <c r="W119">
        <v>0</v>
      </c>
      <c r="X119">
        <v>0</v>
      </c>
      <c r="Y119">
        <v>0</v>
      </c>
      <c r="Z119">
        <v>0</v>
      </c>
      <c r="AA119" s="6" t="s">
        <v>90</v>
      </c>
      <c r="AB119">
        <v>0</v>
      </c>
      <c r="AC119">
        <v>0</v>
      </c>
      <c r="AD119">
        <v>0</v>
      </c>
      <c r="AE119">
        <v>0</v>
      </c>
      <c r="AF119">
        <v>0</v>
      </c>
      <c r="AG119" s="6" t="s">
        <v>90</v>
      </c>
      <c r="AH119">
        <v>0</v>
      </c>
      <c r="AI119">
        <v>0</v>
      </c>
      <c r="AJ119">
        <v>0</v>
      </c>
      <c r="AK119">
        <v>0</v>
      </c>
      <c r="AL119">
        <v>0</v>
      </c>
      <c r="AM119" s="6" t="s">
        <v>90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5">
      <c r="A120" s="6" t="s">
        <v>237</v>
      </c>
      <c r="B120" s="6" t="s">
        <v>52625</v>
      </c>
      <c r="C120" s="6" t="s">
        <v>52625</v>
      </c>
      <c r="D120" s="6" t="s">
        <v>52618</v>
      </c>
      <c r="E120">
        <v>8359309824</v>
      </c>
      <c r="F120">
        <v>2.86</v>
      </c>
      <c r="G120">
        <v>1.3374379999999999</v>
      </c>
      <c r="H120">
        <v>90.634</v>
      </c>
      <c r="I120">
        <v>1290499968</v>
      </c>
      <c r="J120">
        <v>764200000</v>
      </c>
      <c r="K120">
        <v>2772600064</v>
      </c>
      <c r="L120">
        <v>53.607999999999997</v>
      </c>
      <c r="M120">
        <v>53.636000000000003</v>
      </c>
      <c r="N120">
        <v>2239699968</v>
      </c>
      <c r="O120">
        <v>58.338999999999999</v>
      </c>
      <c r="P120" s="6">
        <v>4.9850001999999997E-2</v>
      </c>
      <c r="Q120" s="6">
        <v>0.30226999999999998</v>
      </c>
      <c r="R120">
        <v>583400000</v>
      </c>
      <c r="S120" s="6">
        <v>0.53619000000000006</v>
      </c>
      <c r="T120" s="6">
        <v>1258100000</v>
      </c>
      <c r="U120" s="6" t="s">
        <v>52611</v>
      </c>
      <c r="V120">
        <v>4</v>
      </c>
      <c r="W120">
        <v>3</v>
      </c>
      <c r="X120">
        <v>2</v>
      </c>
      <c r="Y120">
        <v>0</v>
      </c>
      <c r="Z120">
        <v>0</v>
      </c>
      <c r="AA120" s="6" t="s">
        <v>90</v>
      </c>
      <c r="AB120">
        <v>2</v>
      </c>
      <c r="AC120">
        <v>4</v>
      </c>
      <c r="AD120">
        <v>1</v>
      </c>
      <c r="AE120">
        <v>0</v>
      </c>
      <c r="AF120">
        <v>0</v>
      </c>
      <c r="AG120" s="6" t="s">
        <v>52612</v>
      </c>
      <c r="AH120">
        <v>2</v>
      </c>
      <c r="AI120">
        <v>4</v>
      </c>
      <c r="AJ120">
        <v>1</v>
      </c>
      <c r="AK120">
        <v>0</v>
      </c>
      <c r="AL120">
        <v>0</v>
      </c>
      <c r="AM120" s="6" t="s">
        <v>52613</v>
      </c>
      <c r="AN120">
        <v>2</v>
      </c>
      <c r="AO120">
        <v>2</v>
      </c>
      <c r="AP120">
        <v>2</v>
      </c>
      <c r="AQ120">
        <v>0</v>
      </c>
      <c r="AR120">
        <v>0</v>
      </c>
    </row>
    <row r="121" spans="1:44" x14ac:dyDescent="0.25">
      <c r="A121" s="6" t="s">
        <v>239</v>
      </c>
      <c r="B121" s="6" t="s">
        <v>52627</v>
      </c>
      <c r="C121" s="6" t="s">
        <v>52627</v>
      </c>
      <c r="D121" s="6" t="s">
        <v>52610</v>
      </c>
      <c r="E121">
        <v>148253753344</v>
      </c>
      <c r="F121">
        <v>4.0599999999999996</v>
      </c>
      <c r="G121">
        <v>0.64109700000000003</v>
      </c>
      <c r="H121">
        <v>10.009</v>
      </c>
      <c r="I121">
        <v>31561000960</v>
      </c>
      <c r="J121">
        <v>13121999872</v>
      </c>
      <c r="K121">
        <v>61595000832</v>
      </c>
      <c r="L121">
        <v>2.6240000000000001</v>
      </c>
      <c r="M121">
        <v>3.145</v>
      </c>
      <c r="N121">
        <v>26190000128</v>
      </c>
      <c r="O121">
        <v>1151.739</v>
      </c>
      <c r="P121" s="6">
        <v>8.1520006000000006E-2</v>
      </c>
      <c r="Q121" s="6">
        <v>2.5277799999999999</v>
      </c>
      <c r="R121">
        <v>7954999808</v>
      </c>
      <c r="S121" s="6">
        <v>0.74933000000000005</v>
      </c>
      <c r="T121" s="6">
        <v>19917000000</v>
      </c>
      <c r="U121" s="6" t="s">
        <v>52611</v>
      </c>
      <c r="V121">
        <v>3</v>
      </c>
      <c r="W121">
        <v>7</v>
      </c>
      <c r="X121">
        <v>15</v>
      </c>
      <c r="Y121">
        <v>0</v>
      </c>
      <c r="Z121">
        <v>0</v>
      </c>
      <c r="AA121" s="6" t="s">
        <v>90</v>
      </c>
      <c r="AB121">
        <v>4</v>
      </c>
      <c r="AC121">
        <v>6</v>
      </c>
      <c r="AD121">
        <v>13</v>
      </c>
      <c r="AE121">
        <v>3</v>
      </c>
      <c r="AF121">
        <v>1</v>
      </c>
      <c r="AG121" s="6" t="s">
        <v>52612</v>
      </c>
      <c r="AH121">
        <v>4</v>
      </c>
      <c r="AI121">
        <v>6</v>
      </c>
      <c r="AJ121">
        <v>13</v>
      </c>
      <c r="AK121">
        <v>3</v>
      </c>
      <c r="AL121">
        <v>1</v>
      </c>
      <c r="AM121" s="6" t="s">
        <v>52613</v>
      </c>
      <c r="AN121">
        <v>4</v>
      </c>
      <c r="AO121">
        <v>6</v>
      </c>
      <c r="AP121">
        <v>14</v>
      </c>
      <c r="AQ121">
        <v>4</v>
      </c>
      <c r="AR121">
        <v>1</v>
      </c>
    </row>
    <row r="122" spans="1:44" x14ac:dyDescent="0.25">
      <c r="A122" s="6" t="s">
        <v>241</v>
      </c>
      <c r="B122" s="6" t="s">
        <v>52671</v>
      </c>
      <c r="C122" s="6" t="s">
        <v>52671</v>
      </c>
      <c r="D122" s="6" t="s">
        <v>52637</v>
      </c>
      <c r="E122">
        <v>17525188608</v>
      </c>
      <c r="F122">
        <v>4.34</v>
      </c>
      <c r="G122">
        <v>0.67874699999999999</v>
      </c>
      <c r="H122">
        <v>18.888999999999999</v>
      </c>
      <c r="I122">
        <v>255559008</v>
      </c>
      <c r="J122">
        <v>758067968</v>
      </c>
      <c r="K122">
        <v>4401653248</v>
      </c>
      <c r="L122">
        <v>0.58599999999999997</v>
      </c>
      <c r="M122">
        <v>2.3010000000000002</v>
      </c>
      <c r="N122">
        <v>1532131968</v>
      </c>
      <c r="O122">
        <v>58.548999999999999</v>
      </c>
      <c r="P122" s="6">
        <v>1.669E-2</v>
      </c>
      <c r="Q122" s="6">
        <v>5.1639999999999998E-2</v>
      </c>
      <c r="R122">
        <v>707902016</v>
      </c>
      <c r="S122" s="6">
        <v>0.53951000000000005</v>
      </c>
      <c r="T122" s="6">
        <v>802293000</v>
      </c>
      <c r="U122" s="6" t="s">
        <v>52611</v>
      </c>
      <c r="V122">
        <v>5</v>
      </c>
      <c r="W122">
        <v>4</v>
      </c>
      <c r="X122">
        <v>6</v>
      </c>
      <c r="Y122">
        <v>0</v>
      </c>
      <c r="Z122">
        <v>0</v>
      </c>
      <c r="AA122" s="6" t="s">
        <v>90</v>
      </c>
      <c r="AB122">
        <v>2</v>
      </c>
      <c r="AC122">
        <v>10</v>
      </c>
      <c r="AD122">
        <v>11</v>
      </c>
      <c r="AE122">
        <v>0</v>
      </c>
      <c r="AF122">
        <v>0</v>
      </c>
      <c r="AG122" s="6" t="s">
        <v>52612</v>
      </c>
      <c r="AH122">
        <v>2</v>
      </c>
      <c r="AI122">
        <v>9</v>
      </c>
      <c r="AJ122">
        <v>11</v>
      </c>
      <c r="AK122">
        <v>0</v>
      </c>
      <c r="AL122">
        <v>0</v>
      </c>
      <c r="AM122" s="6" t="s">
        <v>52613</v>
      </c>
      <c r="AN122">
        <v>2</v>
      </c>
      <c r="AO122">
        <v>4</v>
      </c>
      <c r="AP122">
        <v>6</v>
      </c>
      <c r="AQ122">
        <v>0</v>
      </c>
      <c r="AR122">
        <v>0</v>
      </c>
    </row>
    <row r="123" spans="1:44" x14ac:dyDescent="0.25">
      <c r="A123" s="6" t="s">
        <v>40436</v>
      </c>
      <c r="B123" s="6" t="s">
        <v>52625</v>
      </c>
      <c r="C123" s="6" t="s">
        <v>52625</v>
      </c>
      <c r="D123" s="6" t="s">
        <v>52618</v>
      </c>
      <c r="E123">
        <v>2133831936</v>
      </c>
      <c r="F123">
        <v>2.64</v>
      </c>
      <c r="G123">
        <v>1.030799</v>
      </c>
      <c r="H123">
        <v>15.521000000000001</v>
      </c>
      <c r="I123">
        <v>138688992</v>
      </c>
      <c r="J123">
        <v>175872000</v>
      </c>
      <c r="K123">
        <v>126501000</v>
      </c>
      <c r="L123">
        <v>2.1429999999999998</v>
      </c>
      <c r="M123">
        <v>2.5369999999999999</v>
      </c>
      <c r="N123">
        <v>646564992</v>
      </c>
      <c r="O123">
        <v>11.025</v>
      </c>
      <c r="P123" s="6">
        <v>7.0209999999999995E-2</v>
      </c>
      <c r="Q123" s="6">
        <v>9.0059996000000003E-2</v>
      </c>
      <c r="R123">
        <v>119571624</v>
      </c>
      <c r="S123" s="6">
        <v>0.48626000000000003</v>
      </c>
      <c r="T123" s="6">
        <v>294281000</v>
      </c>
      <c r="U123" s="6" t="s">
        <v>52611</v>
      </c>
      <c r="V123">
        <v>0</v>
      </c>
      <c r="W123">
        <v>0</v>
      </c>
      <c r="X123">
        <v>0</v>
      </c>
      <c r="Y123">
        <v>0</v>
      </c>
      <c r="Z123">
        <v>0</v>
      </c>
      <c r="AA123" s="6" t="s">
        <v>90</v>
      </c>
      <c r="AB123">
        <v>2</v>
      </c>
      <c r="AC123">
        <v>3</v>
      </c>
      <c r="AD123">
        <v>2</v>
      </c>
      <c r="AE123">
        <v>0</v>
      </c>
      <c r="AF123">
        <v>0</v>
      </c>
      <c r="AG123" s="6" t="s">
        <v>52612</v>
      </c>
      <c r="AH123">
        <v>2</v>
      </c>
      <c r="AI123">
        <v>3</v>
      </c>
      <c r="AJ123">
        <v>2</v>
      </c>
      <c r="AK123">
        <v>0</v>
      </c>
      <c r="AL123">
        <v>0</v>
      </c>
      <c r="AM123" s="6" t="s">
        <v>52613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5">
      <c r="A124" s="6" t="s">
        <v>40438</v>
      </c>
      <c r="B124" s="6" t="s">
        <v>52686</v>
      </c>
      <c r="C124" s="6" t="s">
        <v>52686</v>
      </c>
      <c r="D124" s="6" t="s">
        <v>52620</v>
      </c>
      <c r="E124">
        <v>34692472832</v>
      </c>
      <c r="F124">
        <v>0</v>
      </c>
      <c r="G124">
        <v>1.3001929999999999</v>
      </c>
      <c r="H124">
        <v>15.843515</v>
      </c>
      <c r="I124">
        <v>11896999936</v>
      </c>
      <c r="J124">
        <v>28533000192</v>
      </c>
      <c r="K124">
        <v>15132000256</v>
      </c>
      <c r="L124">
        <v>2.0680000000000001</v>
      </c>
      <c r="M124">
        <v>2.2229999999999999</v>
      </c>
      <c r="N124">
        <v>76444000256</v>
      </c>
      <c r="O124">
        <v>27.102</v>
      </c>
      <c r="P124" s="6">
        <v>0.20165000999999999</v>
      </c>
      <c r="Q124" s="6">
        <v>0.49291000000000001</v>
      </c>
      <c r="R124">
        <v>11964375040</v>
      </c>
      <c r="S124" s="6">
        <v>0.41391</v>
      </c>
      <c r="T124" s="6">
        <v>36726000000</v>
      </c>
      <c r="U124" s="6" t="s">
        <v>90</v>
      </c>
      <c r="V124">
        <v>0</v>
      </c>
      <c r="W124">
        <v>0</v>
      </c>
      <c r="X124">
        <v>0</v>
      </c>
      <c r="Y124">
        <v>0</v>
      </c>
      <c r="Z124">
        <v>0</v>
      </c>
      <c r="AA124" s="6" t="s">
        <v>90</v>
      </c>
      <c r="AB124">
        <v>0</v>
      </c>
      <c r="AC124">
        <v>0</v>
      </c>
      <c r="AD124">
        <v>0</v>
      </c>
      <c r="AE124">
        <v>0</v>
      </c>
      <c r="AF124">
        <v>0</v>
      </c>
      <c r="AG124" s="6" t="s">
        <v>90</v>
      </c>
      <c r="AH124">
        <v>0</v>
      </c>
      <c r="AI124">
        <v>0</v>
      </c>
      <c r="AJ124">
        <v>0</v>
      </c>
      <c r="AK124">
        <v>0</v>
      </c>
      <c r="AL124">
        <v>0</v>
      </c>
      <c r="AM124" s="6" t="s">
        <v>90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5">
      <c r="A125" s="6" t="s">
        <v>243</v>
      </c>
      <c r="B125" s="6" t="s">
        <v>52650</v>
      </c>
      <c r="C125" s="6" t="s">
        <v>52650</v>
      </c>
      <c r="D125" s="6" t="s">
        <v>52616</v>
      </c>
      <c r="E125">
        <v>6752914432</v>
      </c>
      <c r="F125">
        <v>4.13</v>
      </c>
      <c r="G125">
        <v>1.7515829999999999</v>
      </c>
      <c r="H125">
        <v>15.054</v>
      </c>
      <c r="I125">
        <v>1251623936</v>
      </c>
      <c r="J125">
        <v>1377558016</v>
      </c>
      <c r="K125">
        <v>1447179008</v>
      </c>
      <c r="L125">
        <v>1.6579999999999999</v>
      </c>
      <c r="M125">
        <v>2.081</v>
      </c>
      <c r="N125">
        <v>6966307840</v>
      </c>
      <c r="O125">
        <v>38.828000000000003</v>
      </c>
      <c r="P125" s="6">
        <v>7.3810000000000001E-2</v>
      </c>
      <c r="Q125" s="6">
        <v>0.18706</v>
      </c>
      <c r="R125">
        <v>54532000</v>
      </c>
      <c r="S125" s="6">
        <v>0.17212</v>
      </c>
      <c r="T125" s="6">
        <v>1329987000</v>
      </c>
      <c r="U125" s="6" t="s">
        <v>52611</v>
      </c>
      <c r="V125">
        <v>0</v>
      </c>
      <c r="W125">
        <v>0</v>
      </c>
      <c r="X125">
        <v>2</v>
      </c>
      <c r="Y125">
        <v>0</v>
      </c>
      <c r="Z125">
        <v>1</v>
      </c>
      <c r="AA125" s="6" t="s">
        <v>90</v>
      </c>
      <c r="AB125">
        <v>0</v>
      </c>
      <c r="AC125">
        <v>2</v>
      </c>
      <c r="AD125">
        <v>2</v>
      </c>
      <c r="AE125">
        <v>0</v>
      </c>
      <c r="AF125">
        <v>0</v>
      </c>
      <c r="AG125" s="6" t="s">
        <v>52612</v>
      </c>
      <c r="AH125">
        <v>0</v>
      </c>
      <c r="AI125">
        <v>2</v>
      </c>
      <c r="AJ125">
        <v>2</v>
      </c>
      <c r="AK125">
        <v>0</v>
      </c>
      <c r="AL125">
        <v>0</v>
      </c>
      <c r="AM125" s="6" t="s">
        <v>52613</v>
      </c>
      <c r="AN125">
        <v>0</v>
      </c>
      <c r="AO125">
        <v>0</v>
      </c>
      <c r="AP125">
        <v>2</v>
      </c>
      <c r="AQ125">
        <v>0</v>
      </c>
      <c r="AR125">
        <v>1</v>
      </c>
    </row>
    <row r="126" spans="1:44" x14ac:dyDescent="0.25">
      <c r="A126" s="6" t="s">
        <v>245</v>
      </c>
      <c r="B126" s="6" t="s">
        <v>52642</v>
      </c>
      <c r="C126" s="6" t="s">
        <v>52642</v>
      </c>
      <c r="D126" s="6" t="s">
        <v>52610</v>
      </c>
      <c r="E126">
        <v>5139825152</v>
      </c>
      <c r="F126">
        <v>9.5399999999999991</v>
      </c>
      <c r="G126">
        <v>0.33321600000000001</v>
      </c>
      <c r="H126">
        <v>23.753</v>
      </c>
      <c r="I126">
        <v>28516000</v>
      </c>
      <c r="J126">
        <v>706422976</v>
      </c>
      <c r="K126">
        <v>999241984</v>
      </c>
      <c r="L126">
        <v>1.2350000000000001</v>
      </c>
      <c r="M126">
        <v>1.333</v>
      </c>
      <c r="N126">
        <v>4816927232</v>
      </c>
      <c r="O126">
        <v>104.548</v>
      </c>
      <c r="P126" s="6">
        <v>0.11459999999999999</v>
      </c>
      <c r="Q126" s="6">
        <v>0.37525999999999998</v>
      </c>
      <c r="R126">
        <v>419494752</v>
      </c>
      <c r="S126" s="6">
        <v>0.32994997999999998</v>
      </c>
      <c r="T126" s="6">
        <v>1716684000</v>
      </c>
      <c r="U126" s="6" t="s">
        <v>52611</v>
      </c>
      <c r="V126">
        <v>3</v>
      </c>
      <c r="W126">
        <v>5</v>
      </c>
      <c r="X126">
        <v>0</v>
      </c>
      <c r="Y126">
        <v>0</v>
      </c>
      <c r="Z126">
        <v>0</v>
      </c>
      <c r="AA126" s="6" t="s">
        <v>90</v>
      </c>
      <c r="AB126">
        <v>3</v>
      </c>
      <c r="AC126">
        <v>4</v>
      </c>
      <c r="AD126">
        <v>1</v>
      </c>
      <c r="AE126">
        <v>0</v>
      </c>
      <c r="AF126">
        <v>0</v>
      </c>
      <c r="AG126" s="6" t="s">
        <v>52612</v>
      </c>
      <c r="AH126">
        <v>4</v>
      </c>
      <c r="AI126">
        <v>4</v>
      </c>
      <c r="AJ126">
        <v>1</v>
      </c>
      <c r="AK126">
        <v>0</v>
      </c>
      <c r="AL126">
        <v>0</v>
      </c>
      <c r="AM126" s="6" t="s">
        <v>52613</v>
      </c>
      <c r="AN126">
        <v>4</v>
      </c>
      <c r="AO126">
        <v>5</v>
      </c>
      <c r="AP126">
        <v>1</v>
      </c>
      <c r="AQ126">
        <v>0</v>
      </c>
      <c r="AR126">
        <v>0</v>
      </c>
    </row>
    <row r="127" spans="1:44" x14ac:dyDescent="0.25">
      <c r="A127" s="6" t="s">
        <v>247</v>
      </c>
      <c r="B127" s="6" t="s">
        <v>52625</v>
      </c>
      <c r="C127" s="6" t="s">
        <v>52625</v>
      </c>
      <c r="D127" s="6" t="s">
        <v>52618</v>
      </c>
      <c r="E127">
        <v>28405260288</v>
      </c>
      <c r="F127">
        <v>1.96</v>
      </c>
      <c r="G127">
        <v>1.4549609999999999</v>
      </c>
      <c r="H127">
        <v>39.71</v>
      </c>
      <c r="I127">
        <v>8721999872</v>
      </c>
      <c r="J127">
        <v>0</v>
      </c>
      <c r="K127">
        <v>4088000000</v>
      </c>
      <c r="L127">
        <v>3.8340000000000001</v>
      </c>
      <c r="M127">
        <v>4.7039999999999997</v>
      </c>
      <c r="N127">
        <v>14565000192</v>
      </c>
      <c r="O127">
        <v>98.649000000000001</v>
      </c>
      <c r="P127" s="6">
        <v>1.5740000000000001E-2</v>
      </c>
      <c r="Q127" s="6">
        <v>0.46995997</v>
      </c>
      <c r="R127">
        <v>1912999936</v>
      </c>
      <c r="S127" s="6">
        <v>0.54034000000000004</v>
      </c>
      <c r="T127" s="6">
        <v>7844000000</v>
      </c>
      <c r="U127" s="6" t="s">
        <v>52611</v>
      </c>
      <c r="V127">
        <v>3</v>
      </c>
      <c r="W127">
        <v>3</v>
      </c>
      <c r="X127">
        <v>5</v>
      </c>
      <c r="Y127">
        <v>0</v>
      </c>
      <c r="Z127">
        <v>0</v>
      </c>
      <c r="AA127" s="6" t="s">
        <v>90</v>
      </c>
      <c r="AB127">
        <v>4</v>
      </c>
      <c r="AC127">
        <v>5</v>
      </c>
      <c r="AD127">
        <v>4</v>
      </c>
      <c r="AE127">
        <v>1</v>
      </c>
      <c r="AF127">
        <v>0</v>
      </c>
      <c r="AG127" s="6" t="s">
        <v>52612</v>
      </c>
      <c r="AH127">
        <v>4</v>
      </c>
      <c r="AI127">
        <v>5</v>
      </c>
      <c r="AJ127">
        <v>4</v>
      </c>
      <c r="AK127">
        <v>1</v>
      </c>
      <c r="AL127">
        <v>0</v>
      </c>
      <c r="AM127" s="6" t="s">
        <v>52613</v>
      </c>
      <c r="AN127">
        <v>3</v>
      </c>
      <c r="AO127">
        <v>6</v>
      </c>
      <c r="AP127">
        <v>2</v>
      </c>
      <c r="AQ127">
        <v>0</v>
      </c>
      <c r="AR127">
        <v>0</v>
      </c>
    </row>
    <row r="128" spans="1:44" x14ac:dyDescent="0.25">
      <c r="A128" s="6" t="s">
        <v>40440</v>
      </c>
      <c r="B128" s="6" t="s">
        <v>52679</v>
      </c>
      <c r="C128" s="6" t="s">
        <v>52679</v>
      </c>
      <c r="D128" s="6" t="s">
        <v>52610</v>
      </c>
      <c r="E128">
        <v>2124428800</v>
      </c>
      <c r="F128">
        <v>4.4800000000000004</v>
      </c>
      <c r="G128">
        <v>0.75826800000000005</v>
      </c>
      <c r="H128">
        <v>11.385999999999999</v>
      </c>
      <c r="I128">
        <v>192892000</v>
      </c>
      <c r="J128">
        <v>145076992</v>
      </c>
      <c r="K128">
        <v>102025000</v>
      </c>
      <c r="L128">
        <v>2.786</v>
      </c>
      <c r="M128">
        <v>3.859</v>
      </c>
      <c r="N128">
        <v>518640992</v>
      </c>
      <c r="O128">
        <v>18.597999999999999</v>
      </c>
      <c r="P128" s="6">
        <v>0.10009999999999999</v>
      </c>
      <c r="Q128" s="6">
        <v>0.18124000000000001</v>
      </c>
      <c r="R128">
        <v>48487876</v>
      </c>
      <c r="S128" s="6">
        <v>0.51456000000000002</v>
      </c>
      <c r="T128" s="6">
        <v>248860000</v>
      </c>
      <c r="U128" s="6" t="s">
        <v>52611</v>
      </c>
      <c r="V128">
        <v>2</v>
      </c>
      <c r="W128">
        <v>2</v>
      </c>
      <c r="X128">
        <v>2</v>
      </c>
      <c r="Y128">
        <v>0</v>
      </c>
      <c r="Z128">
        <v>0</v>
      </c>
      <c r="AA128" s="6" t="s">
        <v>90</v>
      </c>
      <c r="AB128">
        <v>1</v>
      </c>
      <c r="AC128">
        <v>2</v>
      </c>
      <c r="AD128">
        <v>3</v>
      </c>
      <c r="AE128">
        <v>0</v>
      </c>
      <c r="AF128">
        <v>0</v>
      </c>
      <c r="AG128" s="6" t="s">
        <v>52612</v>
      </c>
      <c r="AH128">
        <v>1</v>
      </c>
      <c r="AI128">
        <v>2</v>
      </c>
      <c r="AJ128">
        <v>3</v>
      </c>
      <c r="AK128">
        <v>0</v>
      </c>
      <c r="AL128">
        <v>0</v>
      </c>
      <c r="AM128" s="6" t="s">
        <v>52613</v>
      </c>
      <c r="AN128">
        <v>2</v>
      </c>
      <c r="AO128">
        <v>3</v>
      </c>
      <c r="AP128">
        <v>1</v>
      </c>
      <c r="AQ128">
        <v>0</v>
      </c>
      <c r="AR128">
        <v>0</v>
      </c>
    </row>
    <row r="129" spans="1:44" x14ac:dyDescent="0.25">
      <c r="A129" s="6" t="s">
        <v>40442</v>
      </c>
      <c r="B129" s="6" t="s">
        <v>52687</v>
      </c>
      <c r="C129" s="6" t="s">
        <v>52687</v>
      </c>
      <c r="D129" s="6" t="s">
        <v>130</v>
      </c>
      <c r="E129">
        <v>1935023616</v>
      </c>
      <c r="F129">
        <v>2.61</v>
      </c>
      <c r="G129">
        <v>1.2712870000000001</v>
      </c>
      <c r="H129">
        <v>104.633</v>
      </c>
      <c r="I129">
        <v>222507008</v>
      </c>
      <c r="J129">
        <v>1595069952</v>
      </c>
      <c r="K129">
        <v>11941000</v>
      </c>
      <c r="L129">
        <v>2.4279999999999999</v>
      </c>
      <c r="M129">
        <v>3.4510000000000001</v>
      </c>
      <c r="N129">
        <v>3940862976</v>
      </c>
      <c r="O129">
        <v>0.77100000000000002</v>
      </c>
      <c r="P129" s="6">
        <v>0.40505999999999998</v>
      </c>
      <c r="Q129" s="6">
        <v>1.06392</v>
      </c>
      <c r="R129">
        <v>792433984</v>
      </c>
      <c r="S129" s="6">
        <v>0.42403999999999997</v>
      </c>
      <c r="T129" s="6">
        <v>1815623000</v>
      </c>
      <c r="U129" s="6" t="s">
        <v>52611</v>
      </c>
      <c r="V129">
        <v>0</v>
      </c>
      <c r="W129">
        <v>1</v>
      </c>
      <c r="X129">
        <v>0</v>
      </c>
      <c r="Y129">
        <v>0</v>
      </c>
      <c r="Z129">
        <v>0</v>
      </c>
      <c r="AA129" s="6" t="s">
        <v>90</v>
      </c>
      <c r="AB129">
        <v>0</v>
      </c>
      <c r="AC129">
        <v>2</v>
      </c>
      <c r="AD129">
        <v>1</v>
      </c>
      <c r="AE129">
        <v>0</v>
      </c>
      <c r="AF129">
        <v>0</v>
      </c>
      <c r="AG129" s="6" t="s">
        <v>52612</v>
      </c>
      <c r="AH129">
        <v>0</v>
      </c>
      <c r="AI129">
        <v>2</v>
      </c>
      <c r="AJ129">
        <v>1</v>
      </c>
      <c r="AK129">
        <v>0</v>
      </c>
      <c r="AL129">
        <v>0</v>
      </c>
      <c r="AM129" s="6" t="s">
        <v>52613</v>
      </c>
      <c r="AN129">
        <v>0</v>
      </c>
      <c r="AO129">
        <v>1</v>
      </c>
      <c r="AP129">
        <v>0</v>
      </c>
      <c r="AQ129">
        <v>0</v>
      </c>
      <c r="AR129">
        <v>0</v>
      </c>
    </row>
    <row r="130" spans="1:44" x14ac:dyDescent="0.25">
      <c r="A130" s="6" t="s">
        <v>40444</v>
      </c>
      <c r="B130" s="6" t="s">
        <v>52639</v>
      </c>
      <c r="C130" s="6" t="s">
        <v>52639</v>
      </c>
      <c r="D130" s="6" t="s">
        <v>52620</v>
      </c>
      <c r="E130">
        <v>3945130496</v>
      </c>
      <c r="F130">
        <v>8.67</v>
      </c>
      <c r="G130">
        <v>1.268472</v>
      </c>
      <c r="H130">
        <v>15.932</v>
      </c>
      <c r="I130">
        <v>178939008</v>
      </c>
      <c r="J130">
        <v>171147008</v>
      </c>
      <c r="K130">
        <v>1511778944</v>
      </c>
      <c r="L130">
        <v>1.109</v>
      </c>
      <c r="M130">
        <v>1.2490000000000001</v>
      </c>
      <c r="N130">
        <v>1621462016</v>
      </c>
      <c r="O130">
        <v>160.57599999999999</v>
      </c>
      <c r="P130" s="6">
        <v>2.6270000000000002E-2</v>
      </c>
      <c r="Q130" s="6">
        <v>9.3679999999999999E-2</v>
      </c>
      <c r="R130">
        <v>-98342128</v>
      </c>
      <c r="S130" s="6">
        <v>0.16800000000000001</v>
      </c>
      <c r="T130" s="6">
        <v>290833000</v>
      </c>
      <c r="U130" s="6" t="s">
        <v>52611</v>
      </c>
      <c r="V130">
        <v>2</v>
      </c>
      <c r="W130">
        <v>1</v>
      </c>
      <c r="X130">
        <v>0</v>
      </c>
      <c r="Y130">
        <v>0</v>
      </c>
      <c r="Z130">
        <v>0</v>
      </c>
      <c r="AA130" s="6" t="s">
        <v>90</v>
      </c>
      <c r="AB130">
        <v>7</v>
      </c>
      <c r="AC130">
        <v>5</v>
      </c>
      <c r="AD130">
        <v>2</v>
      </c>
      <c r="AE130">
        <v>0</v>
      </c>
      <c r="AF130">
        <v>0</v>
      </c>
      <c r="AG130" s="6" t="s">
        <v>52612</v>
      </c>
      <c r="AH130">
        <v>7</v>
      </c>
      <c r="AI130">
        <v>5</v>
      </c>
      <c r="AJ130">
        <v>2</v>
      </c>
      <c r="AK130">
        <v>0</v>
      </c>
      <c r="AL130">
        <v>0</v>
      </c>
      <c r="AM130" s="6" t="s">
        <v>52613</v>
      </c>
      <c r="AN130">
        <v>2</v>
      </c>
      <c r="AO130">
        <v>1</v>
      </c>
      <c r="AP130">
        <v>0</v>
      </c>
      <c r="AQ130">
        <v>0</v>
      </c>
      <c r="AR130">
        <v>0</v>
      </c>
    </row>
    <row r="131" spans="1:44" x14ac:dyDescent="0.25">
      <c r="A131" s="6" t="s">
        <v>249</v>
      </c>
      <c r="B131" s="6" t="s">
        <v>52688</v>
      </c>
      <c r="C131" s="6" t="s">
        <v>52688</v>
      </c>
      <c r="D131" s="6" t="s">
        <v>52637</v>
      </c>
      <c r="E131">
        <v>140931334144</v>
      </c>
      <c r="F131">
        <v>2.4500000000000002</v>
      </c>
      <c r="G131">
        <v>0.56755800000000001</v>
      </c>
      <c r="H131">
        <v>11.601000000000001</v>
      </c>
      <c r="I131">
        <v>1803000064</v>
      </c>
      <c r="J131">
        <v>6620000256</v>
      </c>
      <c r="K131">
        <v>46909001728</v>
      </c>
      <c r="L131">
        <v>0.38200000000000001</v>
      </c>
      <c r="M131">
        <v>0.45800000000000002</v>
      </c>
      <c r="N131">
        <v>10817999872</v>
      </c>
      <c r="O131">
        <v>382.92099999999999</v>
      </c>
      <c r="P131" s="6">
        <v>3.0079998E-2</v>
      </c>
      <c r="Q131" s="6">
        <v>0.121759996</v>
      </c>
      <c r="R131">
        <v>4684387328</v>
      </c>
      <c r="S131" s="6">
        <v>0.69767999999999997</v>
      </c>
      <c r="T131" s="6">
        <v>7447300000</v>
      </c>
      <c r="U131" s="6" t="s">
        <v>52611</v>
      </c>
      <c r="V131">
        <v>7</v>
      </c>
      <c r="W131">
        <v>14</v>
      </c>
      <c r="X131">
        <v>1</v>
      </c>
      <c r="Y131">
        <v>0</v>
      </c>
      <c r="Z131">
        <v>0</v>
      </c>
      <c r="AA131" s="6" t="s">
        <v>90</v>
      </c>
      <c r="AB131">
        <v>4</v>
      </c>
      <c r="AC131">
        <v>13</v>
      </c>
      <c r="AD131">
        <v>3</v>
      </c>
      <c r="AE131">
        <v>0</v>
      </c>
      <c r="AF131">
        <v>0</v>
      </c>
      <c r="AG131" s="6" t="s">
        <v>52612</v>
      </c>
      <c r="AH131">
        <v>4</v>
      </c>
      <c r="AI131">
        <v>13</v>
      </c>
      <c r="AJ131">
        <v>4</v>
      </c>
      <c r="AK131">
        <v>0</v>
      </c>
      <c r="AL131">
        <v>0</v>
      </c>
      <c r="AM131" s="6" t="s">
        <v>52613</v>
      </c>
      <c r="AN131">
        <v>6</v>
      </c>
      <c r="AO131">
        <v>11</v>
      </c>
      <c r="AP131">
        <v>5</v>
      </c>
      <c r="AQ131">
        <v>0</v>
      </c>
      <c r="AR131">
        <v>0</v>
      </c>
    </row>
    <row r="132" spans="1:44" x14ac:dyDescent="0.25">
      <c r="A132" s="6" t="s">
        <v>252</v>
      </c>
      <c r="B132" s="6" t="s">
        <v>52689</v>
      </c>
      <c r="C132" s="6" t="s">
        <v>52689</v>
      </c>
      <c r="D132" s="6" t="s">
        <v>52685</v>
      </c>
      <c r="E132">
        <v>663539286016</v>
      </c>
      <c r="F132">
        <v>3.7</v>
      </c>
      <c r="G132">
        <v>0.27452300000000002</v>
      </c>
      <c r="H132">
        <v>109.3</v>
      </c>
      <c r="I132">
        <v>133583290368</v>
      </c>
      <c r="J132">
        <v>332086968320</v>
      </c>
      <c r="K132">
        <v>662970171392</v>
      </c>
      <c r="L132">
        <v>0.58399999999999996</v>
      </c>
      <c r="M132">
        <v>0.66600000000000004</v>
      </c>
      <c r="N132">
        <v>847935111168</v>
      </c>
      <c r="O132">
        <v>161.988</v>
      </c>
      <c r="P132" s="6">
        <v>6.4810000000000006E-2</v>
      </c>
      <c r="Q132" s="6">
        <v>0.19927</v>
      </c>
      <c r="R132">
        <v>31056312320</v>
      </c>
      <c r="S132" s="6">
        <v>0.42582999999999999</v>
      </c>
      <c r="T132" s="6">
        <v>355335161000</v>
      </c>
      <c r="U132" s="6" t="s">
        <v>52611</v>
      </c>
      <c r="V132">
        <v>1</v>
      </c>
      <c r="W132">
        <v>5</v>
      </c>
      <c r="X132">
        <v>7</v>
      </c>
      <c r="Y132">
        <v>2</v>
      </c>
      <c r="Z132">
        <v>0</v>
      </c>
      <c r="AA132" s="6" t="s">
        <v>90</v>
      </c>
      <c r="AB132">
        <v>1</v>
      </c>
      <c r="AC132">
        <v>5</v>
      </c>
      <c r="AD132">
        <v>4</v>
      </c>
      <c r="AE132">
        <v>1</v>
      </c>
      <c r="AF132">
        <v>0</v>
      </c>
      <c r="AG132" s="6" t="s">
        <v>52612</v>
      </c>
      <c r="AH132">
        <v>1</v>
      </c>
      <c r="AI132">
        <v>6</v>
      </c>
      <c r="AJ132">
        <v>3</v>
      </c>
      <c r="AK132">
        <v>1</v>
      </c>
      <c r="AL132">
        <v>0</v>
      </c>
      <c r="AM132" s="6" t="s">
        <v>52613</v>
      </c>
      <c r="AN132">
        <v>1</v>
      </c>
      <c r="AO132">
        <v>6</v>
      </c>
      <c r="AP132">
        <v>3</v>
      </c>
      <c r="AQ132">
        <v>0</v>
      </c>
      <c r="AR132">
        <v>0</v>
      </c>
    </row>
    <row r="133" spans="1:44" x14ac:dyDescent="0.25">
      <c r="A133" s="6" t="s">
        <v>255</v>
      </c>
      <c r="B133" s="6" t="s">
        <v>52690</v>
      </c>
      <c r="C133" s="6" t="s">
        <v>52690</v>
      </c>
      <c r="D133" s="6" t="s">
        <v>52623</v>
      </c>
      <c r="E133">
        <v>1358004617216</v>
      </c>
      <c r="F133">
        <v>0.96</v>
      </c>
      <c r="G133">
        <v>1.2631939999999999</v>
      </c>
      <c r="H133">
        <v>15.064</v>
      </c>
      <c r="I133">
        <v>64405000192</v>
      </c>
      <c r="J133">
        <v>57194000384</v>
      </c>
      <c r="K133">
        <v>178546999296</v>
      </c>
      <c r="L133">
        <v>0.68899999999999995</v>
      </c>
      <c r="M133">
        <v>0.92300000000000004</v>
      </c>
      <c r="N133">
        <v>524896993280</v>
      </c>
      <c r="O133">
        <v>115.545</v>
      </c>
      <c r="P133" s="6">
        <v>1.9060000000000001E-2</v>
      </c>
      <c r="Q133" s="6">
        <v>2.9760001000000001E-2</v>
      </c>
      <c r="R133">
        <v>9030625280</v>
      </c>
      <c r="S133" s="6">
        <v>0.44728002</v>
      </c>
      <c r="T133" s="6">
        <v>225152000000</v>
      </c>
      <c r="U133" s="6" t="s">
        <v>52611</v>
      </c>
      <c r="V133">
        <v>15</v>
      </c>
      <c r="W133">
        <v>28</v>
      </c>
      <c r="X133">
        <v>3</v>
      </c>
      <c r="Y133">
        <v>1</v>
      </c>
      <c r="Z133">
        <v>0</v>
      </c>
      <c r="AA133" s="6" t="s">
        <v>90</v>
      </c>
      <c r="AB133">
        <v>16</v>
      </c>
      <c r="AC133">
        <v>31</v>
      </c>
      <c r="AD133">
        <v>4</v>
      </c>
      <c r="AE133">
        <v>1</v>
      </c>
      <c r="AF133">
        <v>0</v>
      </c>
      <c r="AG133" s="6" t="s">
        <v>52612</v>
      </c>
      <c r="AH133">
        <v>16</v>
      </c>
      <c r="AI133">
        <v>32</v>
      </c>
      <c r="AJ133">
        <v>4</v>
      </c>
      <c r="AK133">
        <v>1</v>
      </c>
      <c r="AL133">
        <v>0</v>
      </c>
      <c r="AM133" s="6" t="s">
        <v>52613</v>
      </c>
      <c r="AN133">
        <v>19</v>
      </c>
      <c r="AO133">
        <v>35</v>
      </c>
      <c r="AP133">
        <v>3</v>
      </c>
      <c r="AQ133">
        <v>1</v>
      </c>
      <c r="AR133">
        <v>0</v>
      </c>
    </row>
    <row r="134" spans="1:44" x14ac:dyDescent="0.25">
      <c r="A134" s="6" t="s">
        <v>258</v>
      </c>
      <c r="B134" s="6" t="s">
        <v>52633</v>
      </c>
      <c r="C134" s="6" t="s">
        <v>52633</v>
      </c>
      <c r="D134" s="6" t="s">
        <v>52623</v>
      </c>
      <c r="E134">
        <v>13188729856</v>
      </c>
      <c r="F134">
        <v>9.01</v>
      </c>
      <c r="G134">
        <v>1.087966</v>
      </c>
      <c r="H134">
        <v>44.296999999999997</v>
      </c>
      <c r="I134">
        <v>58300000</v>
      </c>
      <c r="J134">
        <v>2130899968</v>
      </c>
      <c r="K134">
        <v>6651599872</v>
      </c>
      <c r="L134">
        <v>0.217</v>
      </c>
      <c r="M134">
        <v>0.83399999999999996</v>
      </c>
      <c r="N134">
        <v>26630899712</v>
      </c>
      <c r="O134">
        <v>329.238</v>
      </c>
      <c r="P134" s="6">
        <v>0.122209996</v>
      </c>
      <c r="Q134" s="6">
        <v>0.59708000000000006</v>
      </c>
      <c r="R134">
        <v>383312512</v>
      </c>
      <c r="S134" s="6">
        <v>0.19686999999999999</v>
      </c>
      <c r="T134" s="6">
        <v>5265300000</v>
      </c>
      <c r="U134" s="6" t="s">
        <v>52611</v>
      </c>
      <c r="V134">
        <v>0</v>
      </c>
      <c r="W134">
        <v>3</v>
      </c>
      <c r="X134">
        <v>12</v>
      </c>
      <c r="Y134">
        <v>2</v>
      </c>
      <c r="Z134">
        <v>0</v>
      </c>
      <c r="AA134" s="6" t="s">
        <v>90</v>
      </c>
      <c r="AB134">
        <v>4</v>
      </c>
      <c r="AC134">
        <v>2</v>
      </c>
      <c r="AD134">
        <v>4</v>
      </c>
      <c r="AE134">
        <v>2</v>
      </c>
      <c r="AF134">
        <v>0</v>
      </c>
      <c r="AG134" s="6" t="s">
        <v>52612</v>
      </c>
      <c r="AH134">
        <v>4</v>
      </c>
      <c r="AI134">
        <v>2</v>
      </c>
      <c r="AJ134">
        <v>4</v>
      </c>
      <c r="AK134">
        <v>2</v>
      </c>
      <c r="AL134">
        <v>0</v>
      </c>
      <c r="AM134" s="6" t="s">
        <v>52613</v>
      </c>
      <c r="AN134">
        <v>4</v>
      </c>
      <c r="AO134">
        <v>2</v>
      </c>
      <c r="AP134">
        <v>5</v>
      </c>
      <c r="AQ134">
        <v>1</v>
      </c>
      <c r="AR134">
        <v>0</v>
      </c>
    </row>
    <row r="135" spans="1:44" x14ac:dyDescent="0.25">
      <c r="A135" s="6" t="s">
        <v>260</v>
      </c>
      <c r="B135" s="6" t="s">
        <v>52691</v>
      </c>
      <c r="C135" s="6" t="s">
        <v>52691</v>
      </c>
      <c r="D135" s="6" t="s">
        <v>52616</v>
      </c>
      <c r="E135">
        <v>46764625920</v>
      </c>
      <c r="F135">
        <v>1.39</v>
      </c>
      <c r="G135">
        <v>1.261083</v>
      </c>
      <c r="H135">
        <v>17.297000000000001</v>
      </c>
      <c r="I135">
        <v>3331130112</v>
      </c>
      <c r="J135">
        <v>1804210944</v>
      </c>
      <c r="K135">
        <v>55291000</v>
      </c>
      <c r="L135">
        <v>2.6459999999999999</v>
      </c>
      <c r="M135">
        <v>3.956</v>
      </c>
      <c r="N135">
        <v>4855595008</v>
      </c>
      <c r="O135">
        <v>1.038</v>
      </c>
      <c r="P135" s="6">
        <v>0.15875</v>
      </c>
      <c r="Q135" s="6">
        <v>0.31989000000000001</v>
      </c>
      <c r="R135">
        <v>319972640</v>
      </c>
      <c r="S135" s="6">
        <v>0.60267999999999999</v>
      </c>
      <c r="T135" s="6">
        <v>2675696000</v>
      </c>
      <c r="U135" s="6" t="s">
        <v>52611</v>
      </c>
      <c r="V135">
        <v>5</v>
      </c>
      <c r="W135">
        <v>11</v>
      </c>
      <c r="X135">
        <v>9</v>
      </c>
      <c r="Y135">
        <v>0</v>
      </c>
      <c r="Z135">
        <v>0</v>
      </c>
      <c r="AA135" s="6" t="s">
        <v>90</v>
      </c>
      <c r="AB135">
        <v>4</v>
      </c>
      <c r="AC135">
        <v>13</v>
      </c>
      <c r="AD135">
        <v>8</v>
      </c>
      <c r="AE135">
        <v>0</v>
      </c>
      <c r="AF135">
        <v>1</v>
      </c>
      <c r="AG135" s="6" t="s">
        <v>52612</v>
      </c>
      <c r="AH135">
        <v>4</v>
      </c>
      <c r="AI135">
        <v>13</v>
      </c>
      <c r="AJ135">
        <v>9</v>
      </c>
      <c r="AK135">
        <v>0</v>
      </c>
      <c r="AL135">
        <v>0</v>
      </c>
      <c r="AM135" s="6" t="s">
        <v>52613</v>
      </c>
      <c r="AN135">
        <v>4</v>
      </c>
      <c r="AO135">
        <v>10</v>
      </c>
      <c r="AP135">
        <v>11</v>
      </c>
      <c r="AQ135">
        <v>0</v>
      </c>
      <c r="AR135">
        <v>0</v>
      </c>
    </row>
    <row r="136" spans="1:44" x14ac:dyDescent="0.25">
      <c r="A136" s="6" t="s">
        <v>40446</v>
      </c>
      <c r="B136" s="6" t="s">
        <v>52692</v>
      </c>
      <c r="C136" s="6" t="s">
        <v>52692</v>
      </c>
      <c r="D136" s="6" t="s">
        <v>130</v>
      </c>
      <c r="E136">
        <v>3343000064</v>
      </c>
      <c r="F136">
        <v>0</v>
      </c>
      <c r="G136">
        <v>1.379497</v>
      </c>
      <c r="H136">
        <v>5.0075000000000003</v>
      </c>
      <c r="I136">
        <v>1594000000</v>
      </c>
      <c r="J136">
        <v>1076281984</v>
      </c>
      <c r="K136">
        <v>2168000000</v>
      </c>
      <c r="L136">
        <v>1.121</v>
      </c>
      <c r="M136">
        <v>2.2109999999999999</v>
      </c>
      <c r="N136">
        <v>8210865152</v>
      </c>
      <c r="O136">
        <v>83.257000000000005</v>
      </c>
      <c r="P136" s="6">
        <v>8.2839999999999997E-2</v>
      </c>
      <c r="Q136" s="6">
        <v>0.17379</v>
      </c>
      <c r="R136">
        <v>250060496</v>
      </c>
      <c r="S136" s="6">
        <v>0.35158001999999999</v>
      </c>
      <c r="T136" s="6">
        <v>3082806000</v>
      </c>
      <c r="U136" s="6" t="s">
        <v>90</v>
      </c>
      <c r="V136">
        <v>0</v>
      </c>
      <c r="W136">
        <v>0</v>
      </c>
      <c r="X136">
        <v>0</v>
      </c>
      <c r="Y136">
        <v>0</v>
      </c>
      <c r="Z136">
        <v>0</v>
      </c>
      <c r="AA136" s="6" t="s">
        <v>90</v>
      </c>
      <c r="AB136">
        <v>0</v>
      </c>
      <c r="AC136">
        <v>0</v>
      </c>
      <c r="AD136">
        <v>0</v>
      </c>
      <c r="AE136">
        <v>0</v>
      </c>
      <c r="AF136">
        <v>0</v>
      </c>
      <c r="AG136" s="6" t="s">
        <v>90</v>
      </c>
      <c r="AH136">
        <v>0</v>
      </c>
      <c r="AI136">
        <v>0</v>
      </c>
      <c r="AJ136">
        <v>0</v>
      </c>
      <c r="AK136">
        <v>0</v>
      </c>
      <c r="AL136">
        <v>0</v>
      </c>
      <c r="AM136" s="6" t="s">
        <v>90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5">
      <c r="A137" s="6" t="s">
        <v>40448</v>
      </c>
      <c r="B137" s="6" t="s">
        <v>52693</v>
      </c>
      <c r="C137" s="6" t="s">
        <v>52693</v>
      </c>
      <c r="D137" s="6" t="s">
        <v>52623</v>
      </c>
      <c r="E137">
        <v>22711451648</v>
      </c>
      <c r="F137">
        <v>0</v>
      </c>
      <c r="G137">
        <v>0.89129499999999995</v>
      </c>
      <c r="H137">
        <v>12.677</v>
      </c>
      <c r="I137">
        <v>29393999872</v>
      </c>
      <c r="J137">
        <v>12103000064</v>
      </c>
      <c r="K137">
        <v>19495000064</v>
      </c>
      <c r="L137">
        <v>1.2410000000000001</v>
      </c>
      <c r="M137">
        <v>1.625</v>
      </c>
      <c r="N137">
        <v>53651001344</v>
      </c>
      <c r="O137">
        <v>51.521000000000001</v>
      </c>
      <c r="P137" s="6">
        <v>0.10618</v>
      </c>
      <c r="Q137" s="6">
        <v>0.23726</v>
      </c>
      <c r="R137">
        <v>8646250496</v>
      </c>
      <c r="S137" s="6">
        <v>0.60236999999999996</v>
      </c>
      <c r="T137" s="6">
        <v>32318000000</v>
      </c>
      <c r="U137" s="6" t="s">
        <v>52611</v>
      </c>
      <c r="V137">
        <v>0</v>
      </c>
      <c r="W137">
        <v>0</v>
      </c>
      <c r="X137">
        <v>0</v>
      </c>
      <c r="Y137">
        <v>0</v>
      </c>
      <c r="Z137">
        <v>0</v>
      </c>
      <c r="AA137" s="6" t="s">
        <v>90</v>
      </c>
      <c r="AB137">
        <v>0</v>
      </c>
      <c r="AC137">
        <v>0</v>
      </c>
      <c r="AD137">
        <v>0</v>
      </c>
      <c r="AE137">
        <v>0</v>
      </c>
      <c r="AF137">
        <v>0</v>
      </c>
      <c r="AG137" s="6" t="s">
        <v>52612</v>
      </c>
      <c r="AH137">
        <v>0</v>
      </c>
      <c r="AI137">
        <v>0</v>
      </c>
      <c r="AJ137">
        <v>0</v>
      </c>
      <c r="AK137">
        <v>0</v>
      </c>
      <c r="AL137">
        <v>0</v>
      </c>
      <c r="AM137" s="6" t="s">
        <v>52613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5">
      <c r="A138" s="6" t="s">
        <v>263</v>
      </c>
      <c r="B138" s="6" t="s">
        <v>52655</v>
      </c>
      <c r="C138" s="6" t="s">
        <v>52655</v>
      </c>
      <c r="D138" s="6" t="s">
        <v>52616</v>
      </c>
      <c r="E138">
        <v>27491647488</v>
      </c>
      <c r="F138">
        <v>1.85</v>
      </c>
      <c r="G138">
        <v>1.24349</v>
      </c>
      <c r="H138">
        <v>55.186</v>
      </c>
      <c r="I138">
        <v>507854016</v>
      </c>
      <c r="J138">
        <v>767132032</v>
      </c>
      <c r="K138">
        <v>887502016</v>
      </c>
      <c r="L138">
        <v>2.0289999999999999</v>
      </c>
      <c r="M138">
        <v>2.1259999999999999</v>
      </c>
      <c r="N138">
        <v>2149923072</v>
      </c>
      <c r="O138">
        <v>18.558</v>
      </c>
      <c r="P138" s="6">
        <v>6.4780004000000002E-2</v>
      </c>
      <c r="Q138" s="6">
        <v>0.12100001000000001</v>
      </c>
      <c r="R138">
        <v>594862976</v>
      </c>
      <c r="S138" s="6">
        <v>0.91543996000000005</v>
      </c>
      <c r="T138" s="6">
        <v>1884284000</v>
      </c>
      <c r="U138" s="6" t="s">
        <v>52611</v>
      </c>
      <c r="V138">
        <v>2</v>
      </c>
      <c r="W138">
        <v>0</v>
      </c>
      <c r="X138">
        <v>13</v>
      </c>
      <c r="Y138">
        <v>2</v>
      </c>
      <c r="Z138">
        <v>0</v>
      </c>
      <c r="AA138" s="6" t="s">
        <v>90</v>
      </c>
      <c r="AB138">
        <v>6</v>
      </c>
      <c r="AC138">
        <v>3</v>
      </c>
      <c r="AD138">
        <v>8</v>
      </c>
      <c r="AE138">
        <v>1</v>
      </c>
      <c r="AF138">
        <v>0</v>
      </c>
      <c r="AG138" s="6" t="s">
        <v>52612</v>
      </c>
      <c r="AH138">
        <v>6</v>
      </c>
      <c r="AI138">
        <v>3</v>
      </c>
      <c r="AJ138">
        <v>8</v>
      </c>
      <c r="AK138">
        <v>1</v>
      </c>
      <c r="AL138">
        <v>0</v>
      </c>
      <c r="AM138" s="6" t="s">
        <v>52613</v>
      </c>
      <c r="AN138">
        <v>3</v>
      </c>
      <c r="AO138">
        <v>3</v>
      </c>
      <c r="AP138">
        <v>10</v>
      </c>
      <c r="AQ138">
        <v>2</v>
      </c>
      <c r="AR138">
        <v>1</v>
      </c>
    </row>
    <row r="139" spans="1:44" x14ac:dyDescent="0.25">
      <c r="A139" s="6" t="s">
        <v>265</v>
      </c>
      <c r="B139" s="6" t="s">
        <v>52672</v>
      </c>
      <c r="C139" s="6" t="s">
        <v>52672</v>
      </c>
      <c r="D139" s="6" t="s">
        <v>52618</v>
      </c>
      <c r="E139">
        <v>74972749824</v>
      </c>
      <c r="F139">
        <v>1.93</v>
      </c>
      <c r="G139">
        <v>0.89021799999999995</v>
      </c>
      <c r="H139">
        <v>-0.34200000000000003</v>
      </c>
      <c r="I139">
        <v>1174000000</v>
      </c>
      <c r="J139">
        <v>3900999936</v>
      </c>
      <c r="K139">
        <v>12238999552</v>
      </c>
      <c r="L139">
        <v>0.23899999999999999</v>
      </c>
      <c r="M139">
        <v>1.075</v>
      </c>
      <c r="N139">
        <v>12679999488</v>
      </c>
      <c r="O139">
        <v>21101.724999999999</v>
      </c>
      <c r="P139" s="6">
        <v>6.7159999999999997E-2</v>
      </c>
      <c r="Q139" s="6">
        <v>3.9688699999999999</v>
      </c>
      <c r="R139">
        <v>2368750080</v>
      </c>
      <c r="S139" s="6">
        <v>0.47199999999999998</v>
      </c>
      <c r="T139" s="6">
        <v>5823000000</v>
      </c>
      <c r="U139" s="6" t="s">
        <v>52611</v>
      </c>
      <c r="V139">
        <v>3</v>
      </c>
      <c r="W139">
        <v>3</v>
      </c>
      <c r="X139">
        <v>11</v>
      </c>
      <c r="Y139">
        <v>2</v>
      </c>
      <c r="Z139">
        <v>0</v>
      </c>
      <c r="AA139" s="6" t="s">
        <v>90</v>
      </c>
      <c r="AB139">
        <v>1</v>
      </c>
      <c r="AC139">
        <v>2</v>
      </c>
      <c r="AD139">
        <v>16</v>
      </c>
      <c r="AE139">
        <v>1</v>
      </c>
      <c r="AF139">
        <v>0</v>
      </c>
      <c r="AG139" s="6" t="s">
        <v>52612</v>
      </c>
      <c r="AH139">
        <v>1</v>
      </c>
      <c r="AI139">
        <v>2</v>
      </c>
      <c r="AJ139">
        <v>16</v>
      </c>
      <c r="AK139">
        <v>1</v>
      </c>
      <c r="AL139">
        <v>0</v>
      </c>
      <c r="AM139" s="6" t="s">
        <v>52613</v>
      </c>
      <c r="AN139">
        <v>1</v>
      </c>
      <c r="AO139">
        <v>4</v>
      </c>
      <c r="AP139">
        <v>10</v>
      </c>
      <c r="AQ139">
        <v>0</v>
      </c>
      <c r="AR139">
        <v>0</v>
      </c>
    </row>
    <row r="140" spans="1:44" x14ac:dyDescent="0.25">
      <c r="A140" s="6" t="s">
        <v>267</v>
      </c>
      <c r="B140" s="6" t="s">
        <v>52678</v>
      </c>
      <c r="C140" s="6" t="s">
        <v>52678</v>
      </c>
      <c r="D140" s="6" t="s">
        <v>52620</v>
      </c>
      <c r="E140">
        <v>10171005952</v>
      </c>
      <c r="F140">
        <v>4.33</v>
      </c>
      <c r="G140">
        <v>1.2628429999999999</v>
      </c>
      <c r="H140">
        <v>11.9</v>
      </c>
      <c r="I140">
        <v>496000000</v>
      </c>
      <c r="J140">
        <v>735400000</v>
      </c>
      <c r="K140">
        <v>375300000</v>
      </c>
      <c r="L140">
        <v>1.2090000000000001</v>
      </c>
      <c r="M140">
        <v>1.835</v>
      </c>
      <c r="N140">
        <v>3742599936</v>
      </c>
      <c r="O140">
        <v>20.963999999999999</v>
      </c>
      <c r="P140" s="6">
        <v>0.12177</v>
      </c>
      <c r="Q140" s="6">
        <v>0.13492000000000001</v>
      </c>
      <c r="R140">
        <v>309012512</v>
      </c>
      <c r="S140" s="6">
        <v>0.36393999999999999</v>
      </c>
      <c r="T140" s="6">
        <v>1329600000</v>
      </c>
      <c r="U140" s="6" t="s">
        <v>52611</v>
      </c>
      <c r="V140">
        <v>3</v>
      </c>
      <c r="W140">
        <v>2</v>
      </c>
      <c r="X140">
        <v>8</v>
      </c>
      <c r="Y140">
        <v>0</v>
      </c>
      <c r="Z140">
        <v>0</v>
      </c>
      <c r="AA140" s="6" t="s">
        <v>90</v>
      </c>
      <c r="AB140">
        <v>1</v>
      </c>
      <c r="AC140">
        <v>2</v>
      </c>
      <c r="AD140">
        <v>10</v>
      </c>
      <c r="AE140">
        <v>2</v>
      </c>
      <c r="AF140">
        <v>0</v>
      </c>
      <c r="AG140" s="6" t="s">
        <v>52612</v>
      </c>
      <c r="AH140">
        <v>1</v>
      </c>
      <c r="AI140">
        <v>2</v>
      </c>
      <c r="AJ140">
        <v>10</v>
      </c>
      <c r="AK140">
        <v>2</v>
      </c>
      <c r="AL140">
        <v>0</v>
      </c>
      <c r="AM140" s="6" t="s">
        <v>52613</v>
      </c>
      <c r="AN140">
        <v>1</v>
      </c>
      <c r="AO140">
        <v>3</v>
      </c>
      <c r="AP140">
        <v>9</v>
      </c>
      <c r="AQ140">
        <v>1</v>
      </c>
      <c r="AR140">
        <v>0</v>
      </c>
    </row>
    <row r="141" spans="1:44" x14ac:dyDescent="0.25">
      <c r="A141" s="6" t="s">
        <v>269</v>
      </c>
      <c r="B141" s="6" t="s">
        <v>52662</v>
      </c>
      <c r="C141" s="6" t="s">
        <v>52662</v>
      </c>
      <c r="D141" s="6" t="s">
        <v>52663</v>
      </c>
      <c r="E141">
        <v>17169618944</v>
      </c>
      <c r="F141">
        <v>2.02</v>
      </c>
      <c r="G141">
        <v>3.5260379999999998</v>
      </c>
      <c r="H141">
        <v>1.4390000000000001</v>
      </c>
      <c r="I141">
        <v>154000000</v>
      </c>
      <c r="J141">
        <v>6138999808</v>
      </c>
      <c r="K141">
        <v>5941000192</v>
      </c>
      <c r="L141">
        <v>0.68100000000000005</v>
      </c>
      <c r="M141">
        <v>1.113</v>
      </c>
      <c r="N141">
        <v>10222000128</v>
      </c>
      <c r="O141">
        <v>414.58499999999998</v>
      </c>
      <c r="P141" s="6">
        <v>0.22986001</v>
      </c>
      <c r="Q141" s="6">
        <v>2.1549200000000002</v>
      </c>
      <c r="R141">
        <v>2670125056</v>
      </c>
      <c r="S141" s="6">
        <v>0.69057000000000002</v>
      </c>
      <c r="T141" s="6">
        <v>7636000000</v>
      </c>
      <c r="U141" s="6" t="s">
        <v>52611</v>
      </c>
      <c r="V141">
        <v>2</v>
      </c>
      <c r="W141">
        <v>5</v>
      </c>
      <c r="X141">
        <v>14</v>
      </c>
      <c r="Y141">
        <v>6</v>
      </c>
      <c r="Z141">
        <v>2</v>
      </c>
      <c r="AA141" s="6" t="s">
        <v>90</v>
      </c>
      <c r="AB141">
        <v>6</v>
      </c>
      <c r="AC141">
        <v>10</v>
      </c>
      <c r="AD141">
        <v>11</v>
      </c>
      <c r="AE141">
        <v>2</v>
      </c>
      <c r="AF141">
        <v>0</v>
      </c>
      <c r="AG141" s="6" t="s">
        <v>52612</v>
      </c>
      <c r="AH141">
        <v>6</v>
      </c>
      <c r="AI141">
        <v>11</v>
      </c>
      <c r="AJ141">
        <v>10</v>
      </c>
      <c r="AK141">
        <v>2</v>
      </c>
      <c r="AL141">
        <v>0</v>
      </c>
      <c r="AM141" s="6" t="s">
        <v>52613</v>
      </c>
      <c r="AN141">
        <v>4</v>
      </c>
      <c r="AO141">
        <v>7</v>
      </c>
      <c r="AP141">
        <v>16</v>
      </c>
      <c r="AQ141">
        <v>1</v>
      </c>
      <c r="AR141">
        <v>0</v>
      </c>
    </row>
    <row r="142" spans="1:44" x14ac:dyDescent="0.25">
      <c r="A142" s="6" t="s">
        <v>40450</v>
      </c>
      <c r="B142" s="6" t="s">
        <v>52625</v>
      </c>
      <c r="C142" s="6" t="s">
        <v>52625</v>
      </c>
      <c r="D142" s="6" t="s">
        <v>52618</v>
      </c>
      <c r="E142">
        <v>2709035008</v>
      </c>
      <c r="F142">
        <v>5.89</v>
      </c>
      <c r="G142">
        <v>1.8251230000000001</v>
      </c>
      <c r="H142">
        <v>3.73</v>
      </c>
      <c r="I142">
        <v>173132000</v>
      </c>
      <c r="J142">
        <v>315110016</v>
      </c>
      <c r="K142">
        <v>316832000</v>
      </c>
      <c r="L142">
        <v>1.57</v>
      </c>
      <c r="M142">
        <v>1.6739999999999999</v>
      </c>
      <c r="N142">
        <v>946195968</v>
      </c>
      <c r="O142">
        <v>71.584999999999994</v>
      </c>
      <c r="P142" s="6">
        <v>0.14821000000000001</v>
      </c>
      <c r="Q142" s="6">
        <v>0.59318000000000004</v>
      </c>
      <c r="R142">
        <v>232388000</v>
      </c>
      <c r="S142" s="6">
        <v>0.46992</v>
      </c>
      <c r="T142" s="6">
        <v>483301000</v>
      </c>
      <c r="U142" s="6" t="s">
        <v>52611</v>
      </c>
      <c r="V142">
        <v>0</v>
      </c>
      <c r="W142">
        <v>1</v>
      </c>
      <c r="X142">
        <v>5</v>
      </c>
      <c r="Y142">
        <v>2</v>
      </c>
      <c r="Z142">
        <v>0</v>
      </c>
      <c r="AA142" s="6" t="s">
        <v>90</v>
      </c>
      <c r="AB142">
        <v>0</v>
      </c>
      <c r="AC142">
        <v>1</v>
      </c>
      <c r="AD142">
        <v>4</v>
      </c>
      <c r="AE142">
        <v>1</v>
      </c>
      <c r="AF142">
        <v>0</v>
      </c>
      <c r="AG142" s="6" t="s">
        <v>52612</v>
      </c>
      <c r="AH142">
        <v>0</v>
      </c>
      <c r="AI142">
        <v>1</v>
      </c>
      <c r="AJ142">
        <v>4</v>
      </c>
      <c r="AK142">
        <v>1</v>
      </c>
      <c r="AL142">
        <v>0</v>
      </c>
      <c r="AM142" s="6" t="s">
        <v>52613</v>
      </c>
      <c r="AN142">
        <v>1</v>
      </c>
      <c r="AO142">
        <v>1</v>
      </c>
      <c r="AP142">
        <v>5</v>
      </c>
      <c r="AQ142">
        <v>2</v>
      </c>
      <c r="AR142">
        <v>0</v>
      </c>
    </row>
    <row r="143" spans="1:44" x14ac:dyDescent="0.25">
      <c r="A143" s="6" t="s">
        <v>272</v>
      </c>
      <c r="B143" s="6" t="s">
        <v>52670</v>
      </c>
      <c r="C143" s="6" t="s">
        <v>52670</v>
      </c>
      <c r="D143" s="6" t="s">
        <v>130</v>
      </c>
      <c r="E143">
        <v>70699597824</v>
      </c>
      <c r="F143">
        <v>1.95</v>
      </c>
      <c r="G143">
        <v>0.85467899999999997</v>
      </c>
      <c r="H143">
        <v>63.290999999999997</v>
      </c>
      <c r="I143">
        <v>2522400000</v>
      </c>
      <c r="J143">
        <v>3936100096</v>
      </c>
      <c r="K143">
        <v>9858199552</v>
      </c>
      <c r="L143">
        <v>1.665</v>
      </c>
      <c r="M143">
        <v>2.0449999999999999</v>
      </c>
      <c r="N143">
        <v>13134100480</v>
      </c>
      <c r="O143">
        <v>67.106999999999999</v>
      </c>
      <c r="P143" s="6">
        <v>5.7239998E-2</v>
      </c>
      <c r="Q143" s="6">
        <v>0.15076000000000001</v>
      </c>
      <c r="R143">
        <v>-444737504</v>
      </c>
      <c r="S143" s="6">
        <v>0.27528997999999999</v>
      </c>
      <c r="T143" s="6">
        <v>3360100000</v>
      </c>
      <c r="U143" s="6" t="s">
        <v>52611</v>
      </c>
      <c r="V143">
        <v>3</v>
      </c>
      <c r="W143">
        <v>11</v>
      </c>
      <c r="X143">
        <v>6</v>
      </c>
      <c r="Y143">
        <v>0</v>
      </c>
      <c r="Z143">
        <v>0</v>
      </c>
      <c r="AA143" s="6" t="s">
        <v>90</v>
      </c>
      <c r="AB143">
        <v>2</v>
      </c>
      <c r="AC143">
        <v>13</v>
      </c>
      <c r="AD143">
        <v>11</v>
      </c>
      <c r="AE143">
        <v>0</v>
      </c>
      <c r="AF143">
        <v>0</v>
      </c>
      <c r="AG143" s="6" t="s">
        <v>52612</v>
      </c>
      <c r="AH143">
        <v>2</v>
      </c>
      <c r="AI143">
        <v>13</v>
      </c>
      <c r="AJ143">
        <v>10</v>
      </c>
      <c r="AK143">
        <v>0</v>
      </c>
      <c r="AL143">
        <v>0</v>
      </c>
      <c r="AM143" s="6" t="s">
        <v>52613</v>
      </c>
      <c r="AN143">
        <v>3</v>
      </c>
      <c r="AO143">
        <v>12</v>
      </c>
      <c r="AP143">
        <v>12</v>
      </c>
      <c r="AQ143">
        <v>0</v>
      </c>
      <c r="AR143">
        <v>0</v>
      </c>
    </row>
    <row r="144" spans="1:44" x14ac:dyDescent="0.25">
      <c r="A144" s="6" t="s">
        <v>40452</v>
      </c>
      <c r="B144" s="6" t="s">
        <v>52692</v>
      </c>
      <c r="C144" s="6" t="s">
        <v>52692</v>
      </c>
      <c r="D144" s="6" t="s">
        <v>130</v>
      </c>
      <c r="E144">
        <v>2916347904</v>
      </c>
      <c r="F144">
        <v>0</v>
      </c>
      <c r="G144">
        <v>2.002707</v>
      </c>
      <c r="H144">
        <v>48.127000000000002</v>
      </c>
      <c r="I144">
        <v>442000000</v>
      </c>
      <c r="J144">
        <v>784000000</v>
      </c>
      <c r="K144">
        <v>861000000</v>
      </c>
      <c r="L144">
        <v>0.68500000000000005</v>
      </c>
      <c r="M144">
        <v>3.9119999999999999</v>
      </c>
      <c r="N144">
        <v>7767000064</v>
      </c>
      <c r="O144">
        <v>24.734000000000002</v>
      </c>
      <c r="P144" s="6">
        <v>7.6859996E-2</v>
      </c>
      <c r="Q144" s="6">
        <v>0.17255999999999999</v>
      </c>
      <c r="R144">
        <v>294124992</v>
      </c>
      <c r="S144" s="6">
        <v>0.11961000400000001</v>
      </c>
      <c r="T144" s="6">
        <v>0</v>
      </c>
      <c r="U144" s="6" t="s">
        <v>90</v>
      </c>
      <c r="V144">
        <v>0</v>
      </c>
      <c r="W144">
        <v>0</v>
      </c>
      <c r="X144">
        <v>0</v>
      </c>
      <c r="Y144">
        <v>0</v>
      </c>
      <c r="Z144">
        <v>0</v>
      </c>
      <c r="AA144" s="6" t="s">
        <v>90</v>
      </c>
      <c r="AB144">
        <v>0</v>
      </c>
      <c r="AC144">
        <v>0</v>
      </c>
      <c r="AD144">
        <v>0</v>
      </c>
      <c r="AE144">
        <v>0</v>
      </c>
      <c r="AF144">
        <v>0</v>
      </c>
      <c r="AG144" s="6" t="s">
        <v>90</v>
      </c>
      <c r="AH144">
        <v>0</v>
      </c>
      <c r="AI144">
        <v>0</v>
      </c>
      <c r="AJ144">
        <v>0</v>
      </c>
      <c r="AK144">
        <v>0</v>
      </c>
      <c r="AL144">
        <v>0</v>
      </c>
      <c r="AM144" s="6" t="s">
        <v>90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5">
      <c r="A145" s="6" t="s">
        <v>274</v>
      </c>
      <c r="B145" s="6" t="s">
        <v>52639</v>
      </c>
      <c r="C145" s="6" t="s">
        <v>52639</v>
      </c>
      <c r="D145" s="6" t="s">
        <v>52620</v>
      </c>
      <c r="E145">
        <v>8984785920</v>
      </c>
      <c r="F145">
        <v>4.0599999999999996</v>
      </c>
      <c r="G145">
        <v>1.488388</v>
      </c>
      <c r="H145">
        <v>9.2040000000000006</v>
      </c>
      <c r="I145">
        <v>363000000</v>
      </c>
      <c r="J145">
        <v>578000000</v>
      </c>
      <c r="K145">
        <v>2820999936</v>
      </c>
      <c r="L145">
        <v>1.339</v>
      </c>
      <c r="M145">
        <v>1.526</v>
      </c>
      <c r="N145">
        <v>6701000192</v>
      </c>
      <c r="O145">
        <v>95.24</v>
      </c>
      <c r="P145" s="6">
        <v>2.1690000000000001E-2</v>
      </c>
      <c r="Q145" s="6">
        <v>3.5119999999999998E-2</v>
      </c>
      <c r="R145">
        <v>403124992</v>
      </c>
      <c r="S145" s="6">
        <v>0.26308999999999999</v>
      </c>
      <c r="T145" s="6">
        <v>1714000000</v>
      </c>
      <c r="U145" s="6" t="s">
        <v>52611</v>
      </c>
      <c r="V145">
        <v>0</v>
      </c>
      <c r="W145">
        <v>0</v>
      </c>
      <c r="X145">
        <v>0</v>
      </c>
      <c r="Y145">
        <v>0</v>
      </c>
      <c r="Z145">
        <v>0</v>
      </c>
      <c r="AA145" s="6" t="s">
        <v>90</v>
      </c>
      <c r="AB145">
        <v>2</v>
      </c>
      <c r="AC145">
        <v>4</v>
      </c>
      <c r="AD145">
        <v>4</v>
      </c>
      <c r="AE145">
        <v>0</v>
      </c>
      <c r="AF145">
        <v>0</v>
      </c>
      <c r="AG145" s="6" t="s">
        <v>52612</v>
      </c>
      <c r="AH145">
        <v>2</v>
      </c>
      <c r="AI145">
        <v>4</v>
      </c>
      <c r="AJ145">
        <v>4</v>
      </c>
      <c r="AK145">
        <v>0</v>
      </c>
      <c r="AL145">
        <v>0</v>
      </c>
      <c r="AM145" s="6" t="s">
        <v>52613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5">
      <c r="A146" s="6" t="s">
        <v>276</v>
      </c>
      <c r="B146" s="6" t="s">
        <v>52694</v>
      </c>
      <c r="C146" s="6" t="s">
        <v>52694</v>
      </c>
      <c r="D146" s="6" t="s">
        <v>52616</v>
      </c>
      <c r="E146">
        <v>50030927872</v>
      </c>
      <c r="F146">
        <v>1.86</v>
      </c>
      <c r="G146">
        <v>1.238564</v>
      </c>
      <c r="H146">
        <v>12.276</v>
      </c>
      <c r="I146">
        <v>1498700032</v>
      </c>
      <c r="J146">
        <v>3011099904</v>
      </c>
      <c r="K146">
        <v>4563899904</v>
      </c>
      <c r="L146">
        <v>1.6120000000000001</v>
      </c>
      <c r="M146">
        <v>2.6349999999999998</v>
      </c>
      <c r="N146">
        <v>12645099520</v>
      </c>
      <c r="O146">
        <v>61.786999999999999</v>
      </c>
      <c r="P146" s="6">
        <v>0.10795999000000001</v>
      </c>
      <c r="Q146" s="6">
        <v>0.27794000000000002</v>
      </c>
      <c r="R146">
        <v>1597799936</v>
      </c>
      <c r="S146" s="6">
        <v>0.31989000000000001</v>
      </c>
      <c r="T146" s="6">
        <v>4028200000</v>
      </c>
      <c r="U146" s="6" t="s">
        <v>52611</v>
      </c>
      <c r="V146">
        <v>4</v>
      </c>
      <c r="W146">
        <v>4</v>
      </c>
      <c r="X146">
        <v>6</v>
      </c>
      <c r="Y146">
        <v>0</v>
      </c>
      <c r="Z146">
        <v>0</v>
      </c>
      <c r="AA146" s="6" t="s">
        <v>90</v>
      </c>
      <c r="AB146">
        <v>3</v>
      </c>
      <c r="AC146">
        <v>3</v>
      </c>
      <c r="AD146">
        <v>3</v>
      </c>
      <c r="AE146">
        <v>0</v>
      </c>
      <c r="AF146">
        <v>0</v>
      </c>
      <c r="AG146" s="6" t="s">
        <v>52612</v>
      </c>
      <c r="AH146">
        <v>4</v>
      </c>
      <c r="AI146">
        <v>3</v>
      </c>
      <c r="AJ146">
        <v>1</v>
      </c>
      <c r="AK146">
        <v>0</v>
      </c>
      <c r="AL146">
        <v>0</v>
      </c>
      <c r="AM146" s="6" t="s">
        <v>52613</v>
      </c>
      <c r="AN146">
        <v>4</v>
      </c>
      <c r="AO146">
        <v>3</v>
      </c>
      <c r="AP146">
        <v>1</v>
      </c>
      <c r="AQ146">
        <v>0</v>
      </c>
      <c r="AR146">
        <v>0</v>
      </c>
    </row>
    <row r="147" spans="1:44" x14ac:dyDescent="0.25">
      <c r="A147" s="6" t="s">
        <v>279</v>
      </c>
      <c r="B147" s="6" t="s">
        <v>52695</v>
      </c>
      <c r="C147" s="6" t="s">
        <v>52695</v>
      </c>
      <c r="D147" s="6" t="s">
        <v>52637</v>
      </c>
      <c r="E147">
        <v>5053672448</v>
      </c>
      <c r="F147">
        <v>1.83</v>
      </c>
      <c r="G147">
        <v>1.1910620000000001</v>
      </c>
      <c r="H147">
        <v>13.766999999999999</v>
      </c>
      <c r="I147">
        <v>35121000</v>
      </c>
      <c r="J147">
        <v>429952992</v>
      </c>
      <c r="K147">
        <v>1529926016</v>
      </c>
      <c r="L147">
        <v>1.3540000000000001</v>
      </c>
      <c r="M147">
        <v>1.7729999999999999</v>
      </c>
      <c r="N147">
        <v>1289393024</v>
      </c>
      <c r="O147">
        <v>48.524999999999999</v>
      </c>
      <c r="P147" s="6">
        <v>3.2360001999999999E-2</v>
      </c>
      <c r="Q147" s="6">
        <v>5.0450000000000002E-2</v>
      </c>
      <c r="R147">
        <v>324499136</v>
      </c>
      <c r="S147" s="6">
        <v>0.45279997999999999</v>
      </c>
      <c r="T147" s="6">
        <v>559785000</v>
      </c>
      <c r="U147" s="6" t="s">
        <v>52611</v>
      </c>
      <c r="V147">
        <v>1</v>
      </c>
      <c r="W147">
        <v>0</v>
      </c>
      <c r="X147">
        <v>2</v>
      </c>
      <c r="Y147">
        <v>0</v>
      </c>
      <c r="Z147">
        <v>0</v>
      </c>
      <c r="AA147" s="6" t="s">
        <v>90</v>
      </c>
      <c r="AB147">
        <v>3</v>
      </c>
      <c r="AC147">
        <v>3</v>
      </c>
      <c r="AD147">
        <v>2</v>
      </c>
      <c r="AE147">
        <v>0</v>
      </c>
      <c r="AF147">
        <v>0</v>
      </c>
      <c r="AG147" s="6" t="s">
        <v>52612</v>
      </c>
      <c r="AH147">
        <v>4</v>
      </c>
      <c r="AI147">
        <v>2</v>
      </c>
      <c r="AJ147">
        <v>2</v>
      </c>
      <c r="AK147">
        <v>0</v>
      </c>
      <c r="AL147">
        <v>0</v>
      </c>
      <c r="AM147" s="6" t="s">
        <v>52613</v>
      </c>
      <c r="AN147">
        <v>1</v>
      </c>
      <c r="AO147">
        <v>1</v>
      </c>
      <c r="AP147">
        <v>3</v>
      </c>
      <c r="AQ147">
        <v>0</v>
      </c>
      <c r="AR147">
        <v>0</v>
      </c>
    </row>
    <row r="148" spans="1:44" x14ac:dyDescent="0.25">
      <c r="A148" s="6" t="s">
        <v>281</v>
      </c>
      <c r="B148" s="6" t="s">
        <v>52630</v>
      </c>
      <c r="C148" s="6" t="s">
        <v>52630</v>
      </c>
      <c r="D148" s="6" t="s">
        <v>52610</v>
      </c>
      <c r="E148">
        <v>9838673920</v>
      </c>
      <c r="F148">
        <v>6.28</v>
      </c>
      <c r="G148">
        <v>1.230119</v>
      </c>
      <c r="H148">
        <v>3.5470000000000002</v>
      </c>
      <c r="I148">
        <v>774124032</v>
      </c>
      <c r="J148">
        <v>-639102016</v>
      </c>
      <c r="K148">
        <v>111870000</v>
      </c>
      <c r="L148">
        <v>5.9930000000000003</v>
      </c>
      <c r="M148">
        <v>6.883</v>
      </c>
      <c r="N148">
        <v>105887000</v>
      </c>
      <c r="O148">
        <v>27.145</v>
      </c>
      <c r="P148" s="6">
        <v>-0.37692999999999999</v>
      </c>
      <c r="Q148" s="6">
        <v>-1.5806199000000001</v>
      </c>
      <c r="R148">
        <v>-349684864</v>
      </c>
      <c r="S148" s="6">
        <v>0.70459000000000005</v>
      </c>
      <c r="T148" s="6">
        <v>69786000</v>
      </c>
      <c r="U148" s="6" t="s">
        <v>52611</v>
      </c>
      <c r="V148">
        <v>1</v>
      </c>
      <c r="W148">
        <v>2</v>
      </c>
      <c r="X148">
        <v>0</v>
      </c>
      <c r="Y148">
        <v>0</v>
      </c>
      <c r="Z148">
        <v>0</v>
      </c>
      <c r="AA148" s="6" t="s">
        <v>90</v>
      </c>
      <c r="AB148">
        <v>6</v>
      </c>
      <c r="AC148">
        <v>7</v>
      </c>
      <c r="AD148">
        <v>4</v>
      </c>
      <c r="AE148">
        <v>0</v>
      </c>
      <c r="AF148">
        <v>0</v>
      </c>
      <c r="AG148" s="6" t="s">
        <v>52612</v>
      </c>
      <c r="AH148">
        <v>6</v>
      </c>
      <c r="AI148">
        <v>7</v>
      </c>
      <c r="AJ148">
        <v>4</v>
      </c>
      <c r="AK148">
        <v>0</v>
      </c>
      <c r="AL148">
        <v>0</v>
      </c>
      <c r="AM148" s="6" t="s">
        <v>52613</v>
      </c>
      <c r="AN148">
        <v>6</v>
      </c>
      <c r="AO148">
        <v>5</v>
      </c>
      <c r="AP148">
        <v>3</v>
      </c>
      <c r="AQ148">
        <v>0</v>
      </c>
      <c r="AR148">
        <v>0</v>
      </c>
    </row>
    <row r="149" spans="1:44" x14ac:dyDescent="0.25">
      <c r="A149" s="6" t="s">
        <v>40454</v>
      </c>
      <c r="B149" s="6" t="s">
        <v>52679</v>
      </c>
      <c r="C149" s="6" t="s">
        <v>52679</v>
      </c>
      <c r="D149" s="6" t="s">
        <v>52610</v>
      </c>
      <c r="E149">
        <v>22779893760</v>
      </c>
      <c r="F149">
        <v>0</v>
      </c>
      <c r="G149">
        <v>0.67302399999999996</v>
      </c>
      <c r="H149">
        <v>169.316</v>
      </c>
      <c r="I149">
        <v>8045000192</v>
      </c>
      <c r="J149">
        <v>9361999872</v>
      </c>
      <c r="K149">
        <v>26795999232</v>
      </c>
      <c r="L149">
        <v>1.3280000000000001</v>
      </c>
      <c r="M149">
        <v>2.3959999999999999</v>
      </c>
      <c r="N149">
        <v>38374998016</v>
      </c>
      <c r="O149">
        <v>35.628</v>
      </c>
      <c r="P149" s="6">
        <v>4.2880002E-2</v>
      </c>
      <c r="Q149" s="6">
        <v>7.8850000000000003E-2</v>
      </c>
      <c r="R149">
        <v>1218125056</v>
      </c>
      <c r="S149" s="6">
        <v>0.46548</v>
      </c>
      <c r="T149" s="6">
        <v>18292000000</v>
      </c>
      <c r="U149" s="6" t="s">
        <v>90</v>
      </c>
      <c r="V149">
        <v>0</v>
      </c>
      <c r="W149">
        <v>0</v>
      </c>
      <c r="X149">
        <v>0</v>
      </c>
      <c r="Y149">
        <v>0</v>
      </c>
      <c r="Z149">
        <v>0</v>
      </c>
      <c r="AA149" s="6" t="s">
        <v>90</v>
      </c>
      <c r="AB149">
        <v>0</v>
      </c>
      <c r="AC149">
        <v>0</v>
      </c>
      <c r="AD149">
        <v>0</v>
      </c>
      <c r="AE149">
        <v>0</v>
      </c>
      <c r="AF149">
        <v>0</v>
      </c>
      <c r="AG149" s="6" t="s">
        <v>90</v>
      </c>
      <c r="AH149">
        <v>0</v>
      </c>
      <c r="AI149">
        <v>0</v>
      </c>
      <c r="AJ149">
        <v>0</v>
      </c>
      <c r="AK149">
        <v>0</v>
      </c>
      <c r="AL149">
        <v>0</v>
      </c>
      <c r="AM149" s="6" t="s">
        <v>90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5">
      <c r="A150" s="6" t="s">
        <v>283</v>
      </c>
      <c r="B150" s="6" t="s">
        <v>52625</v>
      </c>
      <c r="C150" s="6" t="s">
        <v>52625</v>
      </c>
      <c r="D150" s="6" t="s">
        <v>52618</v>
      </c>
      <c r="E150">
        <v>49808760832</v>
      </c>
      <c r="F150">
        <v>4.1900000000000004</v>
      </c>
      <c r="G150">
        <v>1.674876</v>
      </c>
      <c r="H150">
        <v>14.23</v>
      </c>
      <c r="I150">
        <v>22400999424</v>
      </c>
      <c r="J150">
        <v>0</v>
      </c>
      <c r="K150">
        <v>21934999552</v>
      </c>
      <c r="L150">
        <v>1.641</v>
      </c>
      <c r="M150">
        <v>1.7749999999999999</v>
      </c>
      <c r="N150">
        <v>15283999744</v>
      </c>
      <c r="O150">
        <v>123.68899999999999</v>
      </c>
      <c r="P150" s="6">
        <v>-8.0800000000000004E-3</v>
      </c>
      <c r="Q150" s="6">
        <v>-0.11307</v>
      </c>
      <c r="R150">
        <v>0</v>
      </c>
      <c r="S150" s="6">
        <v>5.5480000000000002E-2</v>
      </c>
      <c r="T150" s="6">
        <v>-3754000000</v>
      </c>
      <c r="U150" s="6" t="s">
        <v>52611</v>
      </c>
      <c r="V150">
        <v>6</v>
      </c>
      <c r="W150">
        <v>5</v>
      </c>
      <c r="X150">
        <v>4</v>
      </c>
      <c r="Y150">
        <v>0</v>
      </c>
      <c r="Z150">
        <v>0</v>
      </c>
      <c r="AA150" s="6" t="s">
        <v>90</v>
      </c>
      <c r="AB150">
        <v>2</v>
      </c>
      <c r="AC150">
        <v>9</v>
      </c>
      <c r="AD150">
        <v>5</v>
      </c>
      <c r="AE150">
        <v>0</v>
      </c>
      <c r="AF150">
        <v>0</v>
      </c>
      <c r="AG150" s="6" t="s">
        <v>52612</v>
      </c>
      <c r="AH150">
        <v>2</v>
      </c>
      <c r="AI150">
        <v>9</v>
      </c>
      <c r="AJ150">
        <v>5</v>
      </c>
      <c r="AK150">
        <v>0</v>
      </c>
      <c r="AL150">
        <v>0</v>
      </c>
      <c r="AM150" s="6" t="s">
        <v>52613</v>
      </c>
      <c r="AN150">
        <v>3</v>
      </c>
      <c r="AO150">
        <v>5</v>
      </c>
      <c r="AP150">
        <v>4</v>
      </c>
      <c r="AQ150">
        <v>0</v>
      </c>
      <c r="AR150">
        <v>0</v>
      </c>
    </row>
    <row r="151" spans="1:44" x14ac:dyDescent="0.25">
      <c r="A151" s="6" t="s">
        <v>285</v>
      </c>
      <c r="B151" s="6" t="s">
        <v>52655</v>
      </c>
      <c r="C151" s="6" t="s">
        <v>52655</v>
      </c>
      <c r="D151" s="6" t="s">
        <v>52616</v>
      </c>
      <c r="E151">
        <v>10213118976</v>
      </c>
      <c r="F151">
        <v>4.67</v>
      </c>
      <c r="G151">
        <v>1.9411970000000001</v>
      </c>
      <c r="H151">
        <v>5.1139999999999999</v>
      </c>
      <c r="I151">
        <v>1257926016</v>
      </c>
      <c r="J151">
        <v>754526976</v>
      </c>
      <c r="K151">
        <v>3273939968</v>
      </c>
      <c r="L151">
        <v>3.0590000000000002</v>
      </c>
      <c r="M151">
        <v>3.306</v>
      </c>
      <c r="N151">
        <v>2907042048</v>
      </c>
      <c r="O151">
        <v>172.441</v>
      </c>
      <c r="P151" s="6">
        <v>2.1540001E-2</v>
      </c>
      <c r="Q151" s="6">
        <v>-4.2020000000000002E-2</v>
      </c>
      <c r="R151">
        <v>705153856</v>
      </c>
      <c r="S151" s="6">
        <v>0.59297</v>
      </c>
      <c r="T151" s="6">
        <v>1613993000</v>
      </c>
      <c r="U151" s="6" t="s">
        <v>52611</v>
      </c>
      <c r="V151">
        <v>0</v>
      </c>
      <c r="W151">
        <v>0</v>
      </c>
      <c r="X151">
        <v>0</v>
      </c>
      <c r="Y151">
        <v>0</v>
      </c>
      <c r="Z151">
        <v>0</v>
      </c>
      <c r="AA151" s="6" t="s">
        <v>90</v>
      </c>
      <c r="AB151">
        <v>6</v>
      </c>
      <c r="AC151">
        <v>6</v>
      </c>
      <c r="AD151">
        <v>9</v>
      </c>
      <c r="AE151">
        <v>2</v>
      </c>
      <c r="AF151">
        <v>0</v>
      </c>
      <c r="AG151" s="6" t="s">
        <v>52612</v>
      </c>
      <c r="AH151">
        <v>6</v>
      </c>
      <c r="AI151">
        <v>6</v>
      </c>
      <c r="AJ151">
        <v>8</v>
      </c>
      <c r="AK151">
        <v>2</v>
      </c>
      <c r="AL151">
        <v>0</v>
      </c>
      <c r="AM151" s="6" t="s">
        <v>52613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5">
      <c r="A152" s="6" t="s">
        <v>288</v>
      </c>
      <c r="B152" s="6" t="s">
        <v>52655</v>
      </c>
      <c r="C152" s="6" t="s">
        <v>52655</v>
      </c>
      <c r="D152" s="6" t="s">
        <v>52616</v>
      </c>
      <c r="E152">
        <v>5634180096</v>
      </c>
      <c r="F152">
        <v>5.52</v>
      </c>
      <c r="G152">
        <v>0.97114699999999998</v>
      </c>
      <c r="H152">
        <v>6.7839999999999998</v>
      </c>
      <c r="I152">
        <v>168947008</v>
      </c>
      <c r="J152">
        <v>-77752000</v>
      </c>
      <c r="K152">
        <v>48389000</v>
      </c>
      <c r="L152">
        <v>2.335</v>
      </c>
      <c r="M152">
        <v>2.6539999999999999</v>
      </c>
      <c r="N152">
        <v>502687008</v>
      </c>
      <c r="O152">
        <v>20.114000000000001</v>
      </c>
      <c r="P152" s="6">
        <v>-0.13661000000000001</v>
      </c>
      <c r="Q152" s="6">
        <v>-0.33606997</v>
      </c>
      <c r="R152">
        <v>35530624</v>
      </c>
      <c r="S152" s="6">
        <v>0.59280999999999995</v>
      </c>
      <c r="T152" s="6">
        <v>280057000</v>
      </c>
      <c r="U152" s="6" t="s">
        <v>52611</v>
      </c>
      <c r="V152">
        <v>1</v>
      </c>
      <c r="W152">
        <v>0</v>
      </c>
      <c r="X152">
        <v>2</v>
      </c>
      <c r="Y152">
        <v>0</v>
      </c>
      <c r="Z152">
        <v>0</v>
      </c>
      <c r="AA152" s="6" t="s">
        <v>90</v>
      </c>
      <c r="AB152">
        <v>0</v>
      </c>
      <c r="AC152">
        <v>1</v>
      </c>
      <c r="AD152">
        <v>4</v>
      </c>
      <c r="AE152">
        <v>0</v>
      </c>
      <c r="AF152">
        <v>0</v>
      </c>
      <c r="AG152" s="6" t="s">
        <v>52612</v>
      </c>
      <c r="AH152">
        <v>0</v>
      </c>
      <c r="AI152">
        <v>1</v>
      </c>
      <c r="AJ152">
        <v>4</v>
      </c>
      <c r="AK152">
        <v>0</v>
      </c>
      <c r="AL152">
        <v>0</v>
      </c>
      <c r="AM152" s="6" t="s">
        <v>52613</v>
      </c>
      <c r="AN152">
        <v>1</v>
      </c>
      <c r="AO152">
        <v>0</v>
      </c>
      <c r="AP152">
        <v>2</v>
      </c>
      <c r="AQ152">
        <v>0</v>
      </c>
      <c r="AR152">
        <v>0</v>
      </c>
    </row>
    <row r="153" spans="1:44" x14ac:dyDescent="0.25">
      <c r="A153" s="6" t="s">
        <v>290</v>
      </c>
      <c r="B153" s="6" t="s">
        <v>52644</v>
      </c>
      <c r="C153" s="6" t="s">
        <v>52644</v>
      </c>
      <c r="D153" s="6" t="s">
        <v>52616</v>
      </c>
      <c r="E153">
        <v>3392012544</v>
      </c>
      <c r="F153">
        <v>12.26</v>
      </c>
      <c r="G153">
        <v>1.6157630000000001</v>
      </c>
      <c r="H153">
        <v>1.595</v>
      </c>
      <c r="I153">
        <v>254482000</v>
      </c>
      <c r="J153">
        <v>-148544000</v>
      </c>
      <c r="K153">
        <v>274212992</v>
      </c>
      <c r="L153">
        <v>1.242</v>
      </c>
      <c r="M153">
        <v>1.4570000000000001</v>
      </c>
      <c r="N153">
        <v>488960000</v>
      </c>
      <c r="O153">
        <v>235.58</v>
      </c>
      <c r="P153" s="6">
        <v>-0.17041000000000001</v>
      </c>
      <c r="Q153" s="6">
        <v>-0.91656994999999997</v>
      </c>
      <c r="R153">
        <v>-45691376</v>
      </c>
      <c r="S153" s="6">
        <v>0.71677999999999997</v>
      </c>
      <c r="T153" s="6">
        <v>334685000</v>
      </c>
      <c r="U153" s="6" t="s">
        <v>52611</v>
      </c>
      <c r="V153">
        <v>0</v>
      </c>
      <c r="W153">
        <v>0</v>
      </c>
      <c r="X153">
        <v>6</v>
      </c>
      <c r="Y153">
        <v>0</v>
      </c>
      <c r="Z153">
        <v>0</v>
      </c>
      <c r="AA153" s="6" t="s">
        <v>90</v>
      </c>
      <c r="AB153">
        <v>1</v>
      </c>
      <c r="AC153">
        <v>4</v>
      </c>
      <c r="AD153">
        <v>7</v>
      </c>
      <c r="AE153">
        <v>2</v>
      </c>
      <c r="AF153">
        <v>0</v>
      </c>
      <c r="AG153" s="6" t="s">
        <v>52612</v>
      </c>
      <c r="AH153">
        <v>1</v>
      </c>
      <c r="AI153">
        <v>4</v>
      </c>
      <c r="AJ153">
        <v>7</v>
      </c>
      <c r="AK153">
        <v>2</v>
      </c>
      <c r="AL153">
        <v>0</v>
      </c>
      <c r="AM153" s="6" t="s">
        <v>52613</v>
      </c>
      <c r="AN153">
        <v>1</v>
      </c>
      <c r="AO153">
        <v>1</v>
      </c>
      <c r="AP153">
        <v>5</v>
      </c>
      <c r="AQ153">
        <v>2</v>
      </c>
      <c r="AR153">
        <v>0</v>
      </c>
    </row>
    <row r="154" spans="1:44" x14ac:dyDescent="0.25">
      <c r="A154" s="6" t="s">
        <v>292</v>
      </c>
      <c r="B154" s="6" t="s">
        <v>52652</v>
      </c>
      <c r="C154" s="6" t="s">
        <v>52652</v>
      </c>
      <c r="D154" s="6" t="s">
        <v>52623</v>
      </c>
      <c r="E154">
        <v>32160960512</v>
      </c>
      <c r="F154">
        <v>0.02</v>
      </c>
      <c r="G154">
        <v>2.0204080000000002</v>
      </c>
      <c r="H154">
        <v>33.182000000000002</v>
      </c>
      <c r="I154">
        <v>1100000000</v>
      </c>
      <c r="J154">
        <v>2236999936</v>
      </c>
      <c r="K154">
        <v>6978999808</v>
      </c>
      <c r="L154">
        <v>1.113</v>
      </c>
      <c r="M154">
        <v>1.714</v>
      </c>
      <c r="N154">
        <v>18129000448</v>
      </c>
      <c r="O154">
        <v>75.27</v>
      </c>
      <c r="P154" s="6">
        <v>4.3270003000000001E-2</v>
      </c>
      <c r="Q154" s="6">
        <v>7.4310004999999998E-2</v>
      </c>
      <c r="R154">
        <v>395375008</v>
      </c>
      <c r="S154" s="6">
        <v>0.15539</v>
      </c>
      <c r="T154" s="6">
        <v>2646000000</v>
      </c>
      <c r="U154" s="6" t="s">
        <v>52611</v>
      </c>
      <c r="V154">
        <v>0</v>
      </c>
      <c r="W154">
        <v>0</v>
      </c>
      <c r="X154">
        <v>0</v>
      </c>
      <c r="Y154">
        <v>0</v>
      </c>
      <c r="Z154">
        <v>0</v>
      </c>
      <c r="AA154" s="6" t="s">
        <v>90</v>
      </c>
      <c r="AB154">
        <v>6</v>
      </c>
      <c r="AC154">
        <v>11</v>
      </c>
      <c r="AD154">
        <v>8</v>
      </c>
      <c r="AE154">
        <v>2</v>
      </c>
      <c r="AF154">
        <v>0</v>
      </c>
      <c r="AG154" s="6" t="s">
        <v>52612</v>
      </c>
      <c r="AH154">
        <v>7</v>
      </c>
      <c r="AI154">
        <v>11</v>
      </c>
      <c r="AJ154">
        <v>8</v>
      </c>
      <c r="AK154">
        <v>2</v>
      </c>
      <c r="AL154">
        <v>0</v>
      </c>
      <c r="AM154" s="6" t="s">
        <v>52613</v>
      </c>
      <c r="AN154">
        <v>6</v>
      </c>
      <c r="AO154">
        <v>14</v>
      </c>
      <c r="AP154">
        <v>5</v>
      </c>
      <c r="AQ154">
        <v>2</v>
      </c>
      <c r="AR154">
        <v>0</v>
      </c>
    </row>
    <row r="155" spans="1:44" x14ac:dyDescent="0.25">
      <c r="A155" s="6" t="s">
        <v>294</v>
      </c>
      <c r="B155" s="6" t="s">
        <v>52696</v>
      </c>
      <c r="C155" s="6" t="s">
        <v>52696</v>
      </c>
      <c r="D155" s="6" t="s">
        <v>118</v>
      </c>
      <c r="E155">
        <v>15894215680</v>
      </c>
      <c r="F155">
        <v>4.32</v>
      </c>
      <c r="G155">
        <v>0.26879599999999998</v>
      </c>
      <c r="H155">
        <v>7.6849999999999996</v>
      </c>
      <c r="I155">
        <v>61044000</v>
      </c>
      <c r="J155">
        <v>951934976</v>
      </c>
      <c r="K155">
        <v>7921818112</v>
      </c>
      <c r="L155">
        <v>0.41499999999999998</v>
      </c>
      <c r="M155">
        <v>0.754</v>
      </c>
      <c r="N155">
        <v>2810544896</v>
      </c>
      <c r="O155">
        <v>107.416</v>
      </c>
      <c r="P155" s="6">
        <v>1.737E-2</v>
      </c>
      <c r="Q155" s="6">
        <v>-1.485E-2</v>
      </c>
      <c r="R155">
        <v>-542384896</v>
      </c>
      <c r="S155" s="6">
        <v>0.37602000000000002</v>
      </c>
      <c r="T155" s="6">
        <v>1047170000</v>
      </c>
      <c r="U155" s="6" t="s">
        <v>52611</v>
      </c>
      <c r="V155">
        <v>0</v>
      </c>
      <c r="W155">
        <v>0</v>
      </c>
      <c r="X155">
        <v>0</v>
      </c>
      <c r="Y155">
        <v>0</v>
      </c>
      <c r="Z155">
        <v>0</v>
      </c>
      <c r="AA155" s="6" t="s">
        <v>90</v>
      </c>
      <c r="AB155">
        <v>0</v>
      </c>
      <c r="AC155">
        <v>3</v>
      </c>
      <c r="AD155">
        <v>9</v>
      </c>
      <c r="AE155">
        <v>1</v>
      </c>
      <c r="AF155">
        <v>0</v>
      </c>
      <c r="AG155" s="6" t="s">
        <v>52612</v>
      </c>
      <c r="AH155">
        <v>0</v>
      </c>
      <c r="AI155">
        <v>3</v>
      </c>
      <c r="AJ155">
        <v>8</v>
      </c>
      <c r="AK155">
        <v>1</v>
      </c>
      <c r="AL155">
        <v>0</v>
      </c>
      <c r="AM155" s="6" t="s">
        <v>52613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5">
      <c r="A156" s="6" t="s">
        <v>296</v>
      </c>
      <c r="B156" s="6" t="s">
        <v>52662</v>
      </c>
      <c r="C156" s="6" t="s">
        <v>52662</v>
      </c>
      <c r="D156" s="6" t="s">
        <v>52663</v>
      </c>
      <c r="E156">
        <v>11645181952</v>
      </c>
      <c r="F156">
        <v>3.13</v>
      </c>
      <c r="G156">
        <v>3.4746649999999999</v>
      </c>
      <c r="H156">
        <v>23.09</v>
      </c>
      <c r="I156">
        <v>0</v>
      </c>
      <c r="J156">
        <v>3988912896</v>
      </c>
      <c r="K156">
        <v>4717149184</v>
      </c>
      <c r="L156">
        <v>0.27300000000000002</v>
      </c>
      <c r="M156">
        <v>0.29199999999999998</v>
      </c>
      <c r="N156">
        <v>8202343936</v>
      </c>
      <c r="O156">
        <v>65.786000000000001</v>
      </c>
      <c r="P156" s="6">
        <v>0.14287</v>
      </c>
      <c r="Q156" s="6">
        <v>0.38171001999999998</v>
      </c>
      <c r="R156">
        <v>835827776</v>
      </c>
      <c r="S156" s="6">
        <v>0.74734</v>
      </c>
      <c r="T156" s="6">
        <v>6674183000</v>
      </c>
      <c r="U156" s="6" t="s">
        <v>52611</v>
      </c>
      <c r="V156">
        <v>6</v>
      </c>
      <c r="W156">
        <v>7</v>
      </c>
      <c r="X156">
        <v>12</v>
      </c>
      <c r="Y156">
        <v>0</v>
      </c>
      <c r="Z156">
        <v>0</v>
      </c>
      <c r="AA156" s="6" t="s">
        <v>90</v>
      </c>
      <c r="AB156">
        <v>1</v>
      </c>
      <c r="AC156">
        <v>7</v>
      </c>
      <c r="AD156">
        <v>8</v>
      </c>
      <c r="AE156">
        <v>0</v>
      </c>
      <c r="AF156">
        <v>0</v>
      </c>
      <c r="AG156" s="6" t="s">
        <v>52612</v>
      </c>
      <c r="AH156">
        <v>1</v>
      </c>
      <c r="AI156">
        <v>9</v>
      </c>
      <c r="AJ156">
        <v>6</v>
      </c>
      <c r="AK156">
        <v>0</v>
      </c>
      <c r="AL156">
        <v>0</v>
      </c>
      <c r="AM156" s="6" t="s">
        <v>52613</v>
      </c>
      <c r="AN156">
        <v>0</v>
      </c>
      <c r="AO156">
        <v>0</v>
      </c>
      <c r="AP156">
        <v>9</v>
      </c>
      <c r="AQ156">
        <v>4</v>
      </c>
      <c r="AR156">
        <v>0</v>
      </c>
    </row>
    <row r="157" spans="1:44" x14ac:dyDescent="0.25">
      <c r="A157" s="6" t="s">
        <v>40456</v>
      </c>
      <c r="B157" s="6" t="s">
        <v>52639</v>
      </c>
      <c r="C157" s="6" t="s">
        <v>52639</v>
      </c>
      <c r="D157" s="6" t="s">
        <v>52620</v>
      </c>
      <c r="E157">
        <v>5012642816</v>
      </c>
      <c r="F157">
        <v>0</v>
      </c>
      <c r="G157">
        <v>1.2158599999999999</v>
      </c>
      <c r="H157">
        <v>11.625999999999999</v>
      </c>
      <c r="I157">
        <v>272753984</v>
      </c>
      <c r="J157">
        <v>318667008</v>
      </c>
      <c r="K157">
        <v>1283485056</v>
      </c>
      <c r="L157">
        <v>1.1000000000000001</v>
      </c>
      <c r="M157">
        <v>1.1479999999999999</v>
      </c>
      <c r="N157">
        <v>4028934912</v>
      </c>
      <c r="O157">
        <v>123.489</v>
      </c>
      <c r="P157" s="6">
        <v>5.1790000000000003E-2</v>
      </c>
      <c r="Q157" s="6">
        <v>0.13100000000000001</v>
      </c>
      <c r="R157">
        <v>188976256</v>
      </c>
      <c r="S157" s="6">
        <v>0.16270999999999999</v>
      </c>
      <c r="T157" s="6">
        <v>655548000</v>
      </c>
      <c r="U157" s="6" t="s">
        <v>52611</v>
      </c>
      <c r="V157">
        <v>0</v>
      </c>
      <c r="W157">
        <v>0</v>
      </c>
      <c r="X157">
        <v>0</v>
      </c>
      <c r="Y157">
        <v>0</v>
      </c>
      <c r="Z157">
        <v>0</v>
      </c>
      <c r="AA157" s="6" t="s">
        <v>90</v>
      </c>
      <c r="AB157">
        <v>0</v>
      </c>
      <c r="AC157">
        <v>0</v>
      </c>
      <c r="AD157">
        <v>0</v>
      </c>
      <c r="AE157">
        <v>0</v>
      </c>
      <c r="AF157">
        <v>0</v>
      </c>
      <c r="AG157" s="6" t="s">
        <v>52612</v>
      </c>
      <c r="AH157">
        <v>0</v>
      </c>
      <c r="AI157">
        <v>0</v>
      </c>
      <c r="AJ157">
        <v>0</v>
      </c>
      <c r="AK157">
        <v>0</v>
      </c>
      <c r="AL157">
        <v>0</v>
      </c>
      <c r="AM157" s="6" t="s">
        <v>52613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5">
      <c r="A158" s="6" t="s">
        <v>40458</v>
      </c>
      <c r="B158" s="6" t="s">
        <v>52697</v>
      </c>
      <c r="C158" s="6" t="s">
        <v>52697</v>
      </c>
      <c r="D158" s="6" t="s">
        <v>52620</v>
      </c>
      <c r="E158">
        <v>2179748096</v>
      </c>
      <c r="F158">
        <v>5.41</v>
      </c>
      <c r="G158">
        <v>1.5548900000000001</v>
      </c>
      <c r="H158">
        <v>49.982999999999997</v>
      </c>
      <c r="I158">
        <v>365806016</v>
      </c>
      <c r="J158">
        <v>472548000</v>
      </c>
      <c r="K158">
        <v>449171008</v>
      </c>
      <c r="L158">
        <v>1.232</v>
      </c>
      <c r="M158">
        <v>1.333</v>
      </c>
      <c r="N158">
        <v>5162055168</v>
      </c>
      <c r="O158">
        <v>37.249000000000002</v>
      </c>
      <c r="P158" s="6">
        <v>8.9399989999999999E-2</v>
      </c>
      <c r="Q158" s="6">
        <v>0.22753999999999999</v>
      </c>
      <c r="R158">
        <v>352540736</v>
      </c>
      <c r="S158" s="6">
        <v>9.9099999999999994E-2</v>
      </c>
      <c r="T158" s="6">
        <v>554655000</v>
      </c>
      <c r="U158" s="6" t="s">
        <v>52611</v>
      </c>
      <c r="V158">
        <v>0</v>
      </c>
      <c r="W158">
        <v>0</v>
      </c>
      <c r="X158">
        <v>11</v>
      </c>
      <c r="Y158">
        <v>0</v>
      </c>
      <c r="Z158">
        <v>0</v>
      </c>
      <c r="AA158" s="6" t="s">
        <v>90</v>
      </c>
      <c r="AB158">
        <v>3</v>
      </c>
      <c r="AC158">
        <v>4</v>
      </c>
      <c r="AD158">
        <v>3</v>
      </c>
      <c r="AE158">
        <v>0</v>
      </c>
      <c r="AF158">
        <v>0</v>
      </c>
      <c r="AG158" s="6" t="s">
        <v>52612</v>
      </c>
      <c r="AH158">
        <v>3</v>
      </c>
      <c r="AI158">
        <v>4</v>
      </c>
      <c r="AJ158">
        <v>3</v>
      </c>
      <c r="AK158">
        <v>0</v>
      </c>
      <c r="AL158">
        <v>0</v>
      </c>
      <c r="AM158" s="6" t="s">
        <v>52613</v>
      </c>
      <c r="AN158">
        <v>0</v>
      </c>
      <c r="AO158">
        <v>1</v>
      </c>
      <c r="AP158">
        <v>9</v>
      </c>
      <c r="AQ158">
        <v>0</v>
      </c>
      <c r="AR158">
        <v>0</v>
      </c>
    </row>
    <row r="159" spans="1:44" x14ac:dyDescent="0.25">
      <c r="A159" s="6" t="s">
        <v>298</v>
      </c>
      <c r="B159" s="6" t="s">
        <v>52625</v>
      </c>
      <c r="C159" s="6" t="s">
        <v>52625</v>
      </c>
      <c r="D159" s="6" t="s">
        <v>52618</v>
      </c>
      <c r="E159">
        <v>21326376960</v>
      </c>
      <c r="F159">
        <v>7.88</v>
      </c>
      <c r="G159">
        <v>1.0615760000000001</v>
      </c>
      <c r="H159">
        <v>18.439</v>
      </c>
      <c r="I159">
        <v>359000000</v>
      </c>
      <c r="J159">
        <v>0</v>
      </c>
      <c r="K159">
        <v>11322000384</v>
      </c>
      <c r="L159">
        <v>1.1399999999999999</v>
      </c>
      <c r="M159">
        <v>1.177</v>
      </c>
      <c r="N159">
        <v>2273999872</v>
      </c>
      <c r="O159">
        <v>112.66800000000001</v>
      </c>
      <c r="P159" s="6">
        <v>5.1950000000000003E-2</v>
      </c>
      <c r="Q159" s="6">
        <v>6.8659999999999999E-2</v>
      </c>
      <c r="R159">
        <v>776499968</v>
      </c>
      <c r="S159" s="6">
        <v>1</v>
      </c>
      <c r="T159" s="6">
        <v>2096000000</v>
      </c>
      <c r="U159" s="6" t="s">
        <v>52611</v>
      </c>
      <c r="V159">
        <v>4</v>
      </c>
      <c r="W159">
        <v>6</v>
      </c>
      <c r="X159">
        <v>4</v>
      </c>
      <c r="Y159">
        <v>0</v>
      </c>
      <c r="Z159">
        <v>0</v>
      </c>
      <c r="AA159" s="6" t="s">
        <v>90</v>
      </c>
      <c r="AB159">
        <v>6</v>
      </c>
      <c r="AC159">
        <v>7</v>
      </c>
      <c r="AD159">
        <v>3</v>
      </c>
      <c r="AE159">
        <v>0</v>
      </c>
      <c r="AF159">
        <v>0</v>
      </c>
      <c r="AG159" s="6" t="s">
        <v>52612</v>
      </c>
      <c r="AH159">
        <v>6</v>
      </c>
      <c r="AI159">
        <v>8</v>
      </c>
      <c r="AJ159">
        <v>2</v>
      </c>
      <c r="AK159">
        <v>0</v>
      </c>
      <c r="AL159">
        <v>0</v>
      </c>
      <c r="AM159" s="6" t="s">
        <v>52613</v>
      </c>
      <c r="AN159">
        <v>4</v>
      </c>
      <c r="AO159">
        <v>6</v>
      </c>
      <c r="AP159">
        <v>4</v>
      </c>
      <c r="AQ159">
        <v>0</v>
      </c>
      <c r="AR159">
        <v>0</v>
      </c>
    </row>
    <row r="160" spans="1:44" x14ac:dyDescent="0.25">
      <c r="A160" s="6" t="s">
        <v>40460</v>
      </c>
      <c r="B160" s="6" t="s">
        <v>52687</v>
      </c>
      <c r="C160" s="6" t="s">
        <v>52687</v>
      </c>
      <c r="D160" s="6" t="s">
        <v>130</v>
      </c>
      <c r="E160">
        <v>2096565632</v>
      </c>
      <c r="F160">
        <v>3.61</v>
      </c>
      <c r="G160">
        <v>0.69950699999999999</v>
      </c>
      <c r="H160">
        <v>78.138000000000005</v>
      </c>
      <c r="I160">
        <v>221855008</v>
      </c>
      <c r="J160">
        <v>1222128000</v>
      </c>
      <c r="K160">
        <v>164172992</v>
      </c>
      <c r="L160">
        <v>1.601</v>
      </c>
      <c r="M160">
        <v>2.5790000000000002</v>
      </c>
      <c r="N160">
        <v>3705088000</v>
      </c>
      <c r="O160">
        <v>11.214</v>
      </c>
      <c r="P160" s="6">
        <v>0.29097998000000003</v>
      </c>
      <c r="Q160" s="6">
        <v>1.05278</v>
      </c>
      <c r="R160">
        <v>574708480</v>
      </c>
      <c r="S160" s="6">
        <v>0.35740002999999998</v>
      </c>
      <c r="T160" s="6">
        <v>1385730000</v>
      </c>
      <c r="U160" s="6" t="s">
        <v>52611</v>
      </c>
      <c r="V160">
        <v>2</v>
      </c>
      <c r="W160">
        <v>6</v>
      </c>
      <c r="X160">
        <v>1</v>
      </c>
      <c r="Y160">
        <v>0</v>
      </c>
      <c r="Z160">
        <v>0</v>
      </c>
      <c r="AA160" s="6" t="s">
        <v>90</v>
      </c>
      <c r="AB160">
        <v>2</v>
      </c>
      <c r="AC160">
        <v>4</v>
      </c>
      <c r="AD160">
        <v>0</v>
      </c>
      <c r="AE160">
        <v>0</v>
      </c>
      <c r="AF160">
        <v>0</v>
      </c>
      <c r="AG160" s="6" t="s">
        <v>52612</v>
      </c>
      <c r="AH160">
        <v>2</v>
      </c>
      <c r="AI160">
        <v>4</v>
      </c>
      <c r="AJ160">
        <v>0</v>
      </c>
      <c r="AK160">
        <v>0</v>
      </c>
      <c r="AL160">
        <v>0</v>
      </c>
      <c r="AM160" s="6" t="s">
        <v>52613</v>
      </c>
      <c r="AN160">
        <v>0</v>
      </c>
      <c r="AO160">
        <v>7</v>
      </c>
      <c r="AP160">
        <v>5</v>
      </c>
      <c r="AQ160">
        <v>0</v>
      </c>
      <c r="AR160">
        <v>0</v>
      </c>
    </row>
    <row r="161" spans="1:44" x14ac:dyDescent="0.25">
      <c r="A161" s="6" t="s">
        <v>301</v>
      </c>
      <c r="B161" s="6" t="s">
        <v>52698</v>
      </c>
      <c r="C161" s="6" t="s">
        <v>52698</v>
      </c>
      <c r="D161" s="6" t="s">
        <v>52637</v>
      </c>
      <c r="E161">
        <v>35336880128</v>
      </c>
      <c r="F161">
        <v>3.13</v>
      </c>
      <c r="G161">
        <v>0.94545999999999997</v>
      </c>
      <c r="H161">
        <v>109.14700000000001</v>
      </c>
      <c r="I161">
        <v>1263452032</v>
      </c>
      <c r="J161">
        <v>1599943040</v>
      </c>
      <c r="K161">
        <v>11942495232</v>
      </c>
      <c r="L161">
        <v>3.9239999999999999</v>
      </c>
      <c r="M161">
        <v>4.1310000000000002</v>
      </c>
      <c r="N161">
        <v>2675311104</v>
      </c>
      <c r="O161">
        <v>52.640999999999998</v>
      </c>
      <c r="P161" s="6">
        <v>1.174E-2</v>
      </c>
      <c r="Q161" s="6">
        <v>4.2450000000000002E-2</v>
      </c>
      <c r="R161">
        <v>1412391040</v>
      </c>
      <c r="S161" s="6">
        <v>0.69768995</v>
      </c>
      <c r="T161" s="6">
        <v>1806454000</v>
      </c>
      <c r="U161" s="6" t="s">
        <v>52611</v>
      </c>
      <c r="V161">
        <v>1</v>
      </c>
      <c r="W161">
        <v>6</v>
      </c>
      <c r="X161">
        <v>5</v>
      </c>
      <c r="Y161">
        <v>0</v>
      </c>
      <c r="Z161">
        <v>0</v>
      </c>
      <c r="AA161" s="6" t="s">
        <v>90</v>
      </c>
      <c r="AB161">
        <v>4</v>
      </c>
      <c r="AC161">
        <v>7</v>
      </c>
      <c r="AD161">
        <v>1</v>
      </c>
      <c r="AE161">
        <v>0</v>
      </c>
      <c r="AF161">
        <v>0</v>
      </c>
      <c r="AG161" s="6" t="s">
        <v>52612</v>
      </c>
      <c r="AH161">
        <v>4</v>
      </c>
      <c r="AI161">
        <v>7</v>
      </c>
      <c r="AJ161">
        <v>1</v>
      </c>
      <c r="AK161">
        <v>0</v>
      </c>
      <c r="AL161">
        <v>0</v>
      </c>
      <c r="AM161" s="6" t="s">
        <v>52613</v>
      </c>
      <c r="AN161">
        <v>1</v>
      </c>
      <c r="AO161">
        <v>6</v>
      </c>
      <c r="AP161">
        <v>5</v>
      </c>
      <c r="AQ161">
        <v>0</v>
      </c>
      <c r="AR161">
        <v>0</v>
      </c>
    </row>
    <row r="162" spans="1:44" x14ac:dyDescent="0.25">
      <c r="A162" s="6" t="s">
        <v>303</v>
      </c>
      <c r="B162" s="6" t="s">
        <v>52625</v>
      </c>
      <c r="C162" s="6" t="s">
        <v>52625</v>
      </c>
      <c r="D162" s="6" t="s">
        <v>52618</v>
      </c>
      <c r="E162">
        <v>32204847104</v>
      </c>
      <c r="F162">
        <v>4.2</v>
      </c>
      <c r="G162">
        <v>1.331456</v>
      </c>
      <c r="H162">
        <v>9.218</v>
      </c>
      <c r="I162">
        <v>1027182976</v>
      </c>
      <c r="J162">
        <v>1077136000</v>
      </c>
      <c r="K162">
        <v>13581734912</v>
      </c>
      <c r="L162">
        <v>0.49299999999999999</v>
      </c>
      <c r="M162">
        <v>0.52800000000000002</v>
      </c>
      <c r="N162">
        <v>3153806080</v>
      </c>
      <c r="O162">
        <v>296.149</v>
      </c>
      <c r="P162" s="6">
        <v>2.1140002000000001E-2</v>
      </c>
      <c r="Q162" s="6">
        <v>0.10809000000000001</v>
      </c>
      <c r="R162">
        <v>498289888</v>
      </c>
      <c r="S162" s="6">
        <v>0.41521000000000002</v>
      </c>
      <c r="T162" s="6">
        <v>1244276000</v>
      </c>
      <c r="U162" s="6" t="s">
        <v>52611</v>
      </c>
      <c r="V162">
        <v>2</v>
      </c>
      <c r="W162">
        <v>5</v>
      </c>
      <c r="X162">
        <v>2</v>
      </c>
      <c r="Y162">
        <v>0</v>
      </c>
      <c r="Z162">
        <v>0</v>
      </c>
      <c r="AA162" s="6" t="s">
        <v>90</v>
      </c>
      <c r="AB162">
        <v>2</v>
      </c>
      <c r="AC162">
        <v>8</v>
      </c>
      <c r="AD162">
        <v>4</v>
      </c>
      <c r="AE162">
        <v>0</v>
      </c>
      <c r="AF162">
        <v>0</v>
      </c>
      <c r="AG162" s="6" t="s">
        <v>52612</v>
      </c>
      <c r="AH162">
        <v>2</v>
      </c>
      <c r="AI162">
        <v>8</v>
      </c>
      <c r="AJ162">
        <v>4</v>
      </c>
      <c r="AK162">
        <v>0</v>
      </c>
      <c r="AL162">
        <v>0</v>
      </c>
      <c r="AM162" s="6" t="s">
        <v>52613</v>
      </c>
      <c r="AN162">
        <v>2</v>
      </c>
      <c r="AO162">
        <v>5</v>
      </c>
      <c r="AP162">
        <v>2</v>
      </c>
      <c r="AQ162">
        <v>0</v>
      </c>
      <c r="AR162">
        <v>0</v>
      </c>
    </row>
    <row r="163" spans="1:44" x14ac:dyDescent="0.25">
      <c r="A163" s="6" t="s">
        <v>305</v>
      </c>
      <c r="B163" s="6" t="s">
        <v>52630</v>
      </c>
      <c r="C163" s="6" t="s">
        <v>52630</v>
      </c>
      <c r="D163" s="6" t="s">
        <v>52610</v>
      </c>
      <c r="E163">
        <v>541410852864</v>
      </c>
      <c r="F163">
        <v>5.18</v>
      </c>
      <c r="G163">
        <v>0.45841300000000001</v>
      </c>
      <c r="H163">
        <v>2.03172</v>
      </c>
      <c r="I163">
        <v>2192548096</v>
      </c>
      <c r="J163">
        <v>-479285760</v>
      </c>
      <c r="K163">
        <v>12426000</v>
      </c>
      <c r="L163">
        <v>0</v>
      </c>
      <c r="M163">
        <v>0</v>
      </c>
      <c r="N163">
        <v>639411008</v>
      </c>
      <c r="O163">
        <v>0.442</v>
      </c>
      <c r="P163" s="6">
        <v>0</v>
      </c>
      <c r="Q163" s="6">
        <v>0</v>
      </c>
      <c r="R163">
        <v>0</v>
      </c>
      <c r="S163" s="6">
        <v>-0.13174</v>
      </c>
      <c r="T163" s="6">
        <v>-251786000</v>
      </c>
      <c r="U163" s="6" t="s">
        <v>52611</v>
      </c>
      <c r="V163">
        <v>2</v>
      </c>
      <c r="W163">
        <v>3</v>
      </c>
      <c r="X163">
        <v>0</v>
      </c>
      <c r="Y163">
        <v>0</v>
      </c>
      <c r="Z163">
        <v>0</v>
      </c>
      <c r="AA163" s="6" t="s">
        <v>90</v>
      </c>
      <c r="AB163">
        <v>9</v>
      </c>
      <c r="AC163">
        <v>10</v>
      </c>
      <c r="AD163">
        <v>2</v>
      </c>
      <c r="AE163">
        <v>0</v>
      </c>
      <c r="AF163">
        <v>0</v>
      </c>
      <c r="AG163" s="6" t="s">
        <v>52612</v>
      </c>
      <c r="AH163">
        <v>9</v>
      </c>
      <c r="AI163">
        <v>10</v>
      </c>
      <c r="AJ163">
        <v>2</v>
      </c>
      <c r="AK163">
        <v>0</v>
      </c>
      <c r="AL163">
        <v>0</v>
      </c>
      <c r="AM163" s="6" t="s">
        <v>52613</v>
      </c>
      <c r="AN163">
        <v>7</v>
      </c>
      <c r="AO163">
        <v>10</v>
      </c>
      <c r="AP163">
        <v>3</v>
      </c>
      <c r="AQ163">
        <v>0</v>
      </c>
      <c r="AR163">
        <v>0</v>
      </c>
    </row>
    <row r="164" spans="1:44" x14ac:dyDescent="0.25">
      <c r="A164" s="6" t="s">
        <v>40463</v>
      </c>
      <c r="B164" s="6" t="s">
        <v>52670</v>
      </c>
      <c r="C164" s="6" t="s">
        <v>52670</v>
      </c>
      <c r="D164" s="6" t="s">
        <v>130</v>
      </c>
      <c r="E164">
        <v>8468141056</v>
      </c>
      <c r="F164">
        <v>0</v>
      </c>
      <c r="G164">
        <v>1.282011</v>
      </c>
      <c r="H164">
        <v>97.947000000000003</v>
      </c>
      <c r="I164">
        <v>1916999936</v>
      </c>
      <c r="J164">
        <v>1788999936</v>
      </c>
      <c r="K164">
        <v>3606000128</v>
      </c>
      <c r="L164">
        <v>1.571</v>
      </c>
      <c r="M164">
        <v>2.202</v>
      </c>
      <c r="N164">
        <v>11187000320</v>
      </c>
      <c r="O164">
        <v>48.981000000000002</v>
      </c>
      <c r="P164" s="6">
        <v>5.3960000000000001E-2</v>
      </c>
      <c r="Q164" s="6">
        <v>0.10853</v>
      </c>
      <c r="R164">
        <v>731249984</v>
      </c>
      <c r="S164" s="6">
        <v>0.20827999999999999</v>
      </c>
      <c r="T164" s="6">
        <v>2580000000</v>
      </c>
      <c r="U164" s="6" t="s">
        <v>52611</v>
      </c>
      <c r="V164">
        <v>1</v>
      </c>
      <c r="W164">
        <v>0</v>
      </c>
      <c r="X164">
        <v>0</v>
      </c>
      <c r="Y164">
        <v>0</v>
      </c>
      <c r="Z164">
        <v>0</v>
      </c>
      <c r="AA164" s="6" t="s">
        <v>90</v>
      </c>
      <c r="AB164">
        <v>1</v>
      </c>
      <c r="AC164">
        <v>0</v>
      </c>
      <c r="AD164">
        <v>0</v>
      </c>
      <c r="AE164">
        <v>0</v>
      </c>
      <c r="AF164">
        <v>0</v>
      </c>
      <c r="AG164" s="6" t="s">
        <v>52612</v>
      </c>
      <c r="AH164">
        <v>1</v>
      </c>
      <c r="AI164">
        <v>0</v>
      </c>
      <c r="AJ164">
        <v>0</v>
      </c>
      <c r="AK164">
        <v>0</v>
      </c>
      <c r="AL164">
        <v>0</v>
      </c>
      <c r="AM164" s="6" t="s">
        <v>52613</v>
      </c>
      <c r="AN164">
        <v>1</v>
      </c>
      <c r="AO164">
        <v>0</v>
      </c>
      <c r="AP164">
        <v>0</v>
      </c>
      <c r="AQ164">
        <v>0</v>
      </c>
      <c r="AR164">
        <v>0</v>
      </c>
    </row>
    <row r="165" spans="1:44" x14ac:dyDescent="0.25">
      <c r="A165" s="6" t="s">
        <v>40465</v>
      </c>
      <c r="B165" s="6" t="s">
        <v>52699</v>
      </c>
      <c r="C165" s="6" t="s">
        <v>52699</v>
      </c>
      <c r="D165" s="6" t="s">
        <v>52663</v>
      </c>
      <c r="E165">
        <v>2522642688</v>
      </c>
      <c r="F165">
        <v>5.07</v>
      </c>
      <c r="G165">
        <v>1.389866</v>
      </c>
      <c r="H165">
        <v>13.218999999999999</v>
      </c>
      <c r="I165">
        <v>271249984</v>
      </c>
      <c r="J165">
        <v>1041016000</v>
      </c>
      <c r="K165">
        <v>472307008</v>
      </c>
      <c r="L165">
        <v>1.8759999999999999</v>
      </c>
      <c r="M165">
        <v>2.335</v>
      </c>
      <c r="N165">
        <v>2606010880</v>
      </c>
      <c r="O165">
        <v>27.666</v>
      </c>
      <c r="P165" s="6">
        <v>0.19094999000000001</v>
      </c>
      <c r="Q165" s="6">
        <v>0.49885000000000002</v>
      </c>
      <c r="R165">
        <v>348109120</v>
      </c>
      <c r="S165" s="6">
        <v>0.43276999999999999</v>
      </c>
      <c r="T165" s="6">
        <v>1005865000</v>
      </c>
      <c r="U165" s="6" t="s">
        <v>52611</v>
      </c>
      <c r="V165">
        <v>0</v>
      </c>
      <c r="W165">
        <v>3</v>
      </c>
      <c r="X165">
        <v>2</v>
      </c>
      <c r="Y165">
        <v>0</v>
      </c>
      <c r="Z165">
        <v>0</v>
      </c>
      <c r="AA165" s="6" t="s">
        <v>90</v>
      </c>
      <c r="AB165">
        <v>1</v>
      </c>
      <c r="AC165">
        <v>2</v>
      </c>
      <c r="AD165">
        <v>0</v>
      </c>
      <c r="AE165">
        <v>0</v>
      </c>
      <c r="AF165">
        <v>0</v>
      </c>
      <c r="AG165" s="6" t="s">
        <v>52612</v>
      </c>
      <c r="AH165">
        <v>1</v>
      </c>
      <c r="AI165">
        <v>2</v>
      </c>
      <c r="AJ165">
        <v>0</v>
      </c>
      <c r="AK165">
        <v>0</v>
      </c>
      <c r="AL165">
        <v>0</v>
      </c>
      <c r="AM165" s="6" t="s">
        <v>52613</v>
      </c>
      <c r="AN165">
        <v>0</v>
      </c>
      <c r="AO165">
        <v>4</v>
      </c>
      <c r="AP165">
        <v>2</v>
      </c>
      <c r="AQ165">
        <v>0</v>
      </c>
      <c r="AR165">
        <v>0</v>
      </c>
    </row>
    <row r="166" spans="1:44" x14ac:dyDescent="0.25">
      <c r="A166" s="6" t="s">
        <v>307</v>
      </c>
      <c r="B166" s="6" t="s">
        <v>52634</v>
      </c>
      <c r="C166" s="6" t="s">
        <v>52634</v>
      </c>
      <c r="D166" s="6" t="s">
        <v>52620</v>
      </c>
      <c r="E166">
        <v>18442932224</v>
      </c>
      <c r="F166">
        <v>4.1399999999999997</v>
      </c>
      <c r="G166">
        <v>1.650598</v>
      </c>
      <c r="H166">
        <v>12.218</v>
      </c>
      <c r="I166">
        <v>411792000</v>
      </c>
      <c r="J166">
        <v>1213412992</v>
      </c>
      <c r="K166">
        <v>8396213760</v>
      </c>
      <c r="L166">
        <v>0.93200000000000005</v>
      </c>
      <c r="M166">
        <v>1.212</v>
      </c>
      <c r="N166">
        <v>17720918016</v>
      </c>
      <c r="O166">
        <v>263.09100000000001</v>
      </c>
      <c r="P166" s="6">
        <v>2.8039999999999999E-2</v>
      </c>
      <c r="Q166" s="6">
        <v>8.0419994999999994E-2</v>
      </c>
      <c r="R166">
        <v>58022876</v>
      </c>
      <c r="S166" s="6">
        <v>0.1462</v>
      </c>
      <c r="T166" s="6">
        <v>2489675000</v>
      </c>
      <c r="U166" s="6" t="s">
        <v>52611</v>
      </c>
      <c r="V166">
        <v>2</v>
      </c>
      <c r="W166">
        <v>6</v>
      </c>
      <c r="X166">
        <v>4</v>
      </c>
      <c r="Y166">
        <v>0</v>
      </c>
      <c r="Z166">
        <v>0</v>
      </c>
      <c r="AA166" s="6" t="s">
        <v>90</v>
      </c>
      <c r="AB166">
        <v>3</v>
      </c>
      <c r="AC166">
        <v>3</v>
      </c>
      <c r="AD166">
        <v>7</v>
      </c>
      <c r="AE166">
        <v>1</v>
      </c>
      <c r="AF166">
        <v>0</v>
      </c>
      <c r="AG166" s="6" t="s">
        <v>52612</v>
      </c>
      <c r="AH166">
        <v>3</v>
      </c>
      <c r="AI166">
        <v>3</v>
      </c>
      <c r="AJ166">
        <v>8</v>
      </c>
      <c r="AK166">
        <v>1</v>
      </c>
      <c r="AL166">
        <v>0</v>
      </c>
      <c r="AM166" s="6" t="s">
        <v>52613</v>
      </c>
      <c r="AN166">
        <v>2</v>
      </c>
      <c r="AO166">
        <v>7</v>
      </c>
      <c r="AP166">
        <v>4</v>
      </c>
      <c r="AQ166">
        <v>0</v>
      </c>
      <c r="AR166">
        <v>0</v>
      </c>
    </row>
    <row r="167" spans="1:44" x14ac:dyDescent="0.25">
      <c r="A167" s="6" t="s">
        <v>40467</v>
      </c>
      <c r="B167" s="6" t="s">
        <v>52700</v>
      </c>
      <c r="C167" s="6" t="s">
        <v>52700</v>
      </c>
      <c r="D167" s="6" t="s">
        <v>52620</v>
      </c>
      <c r="E167">
        <v>4465123328</v>
      </c>
      <c r="F167">
        <v>0.65</v>
      </c>
      <c r="G167">
        <v>1.9040360000000001</v>
      </c>
      <c r="H167">
        <v>14.051</v>
      </c>
      <c r="I167">
        <v>197000000</v>
      </c>
      <c r="J167">
        <v>525000000</v>
      </c>
      <c r="K167">
        <v>1766000000</v>
      </c>
      <c r="L167">
        <v>0.66700000000000004</v>
      </c>
      <c r="M167">
        <v>1.524</v>
      </c>
      <c r="N167">
        <v>8698999808</v>
      </c>
      <c r="O167">
        <v>126.414</v>
      </c>
      <c r="P167" s="6">
        <v>2.8649999999999998E-2</v>
      </c>
      <c r="Q167" s="6">
        <v>-0.13386999999999999</v>
      </c>
      <c r="R167">
        <v>158375008</v>
      </c>
      <c r="S167" s="6">
        <v>0.10335</v>
      </c>
      <c r="T167" s="6">
        <v>929000000</v>
      </c>
      <c r="U167" s="6" t="s">
        <v>52611</v>
      </c>
      <c r="V167">
        <v>1</v>
      </c>
      <c r="W167">
        <v>5</v>
      </c>
      <c r="X167">
        <v>3</v>
      </c>
      <c r="Y167">
        <v>0</v>
      </c>
      <c r="Z167">
        <v>0</v>
      </c>
      <c r="AA167" s="6" t="s">
        <v>90</v>
      </c>
      <c r="AB167">
        <v>0</v>
      </c>
      <c r="AC167">
        <v>1</v>
      </c>
      <c r="AD167">
        <v>2</v>
      </c>
      <c r="AE167">
        <v>1</v>
      </c>
      <c r="AF167">
        <v>0</v>
      </c>
      <c r="AG167" s="6" t="s">
        <v>52612</v>
      </c>
      <c r="AH167">
        <v>1</v>
      </c>
      <c r="AI167">
        <v>1</v>
      </c>
      <c r="AJ167">
        <v>1</v>
      </c>
      <c r="AK167">
        <v>1</v>
      </c>
      <c r="AL167">
        <v>0</v>
      </c>
      <c r="AM167" s="6" t="s">
        <v>52613</v>
      </c>
      <c r="AN167">
        <v>1</v>
      </c>
      <c r="AO167">
        <v>3</v>
      </c>
      <c r="AP167">
        <v>1</v>
      </c>
      <c r="AQ167">
        <v>0</v>
      </c>
      <c r="AR167">
        <v>0</v>
      </c>
    </row>
    <row r="168" spans="1:44" x14ac:dyDescent="0.25">
      <c r="A168" s="6" t="s">
        <v>310</v>
      </c>
      <c r="B168" s="6" t="s">
        <v>311</v>
      </c>
      <c r="C168" s="6" t="s">
        <v>311</v>
      </c>
      <c r="D168" s="6" t="s">
        <v>52616</v>
      </c>
      <c r="E168">
        <v>4368289792</v>
      </c>
      <c r="F168">
        <v>3.91</v>
      </c>
      <c r="G168">
        <v>2.027936</v>
      </c>
      <c r="H168">
        <v>1.375</v>
      </c>
      <c r="I168">
        <v>147756000</v>
      </c>
      <c r="J168">
        <v>165815008</v>
      </c>
      <c r="K168">
        <v>764540992</v>
      </c>
      <c r="L168">
        <v>1.202</v>
      </c>
      <c r="M168">
        <v>1.8420000000000001</v>
      </c>
      <c r="N168">
        <v>1713732992</v>
      </c>
      <c r="O168">
        <v>147.20099999999999</v>
      </c>
      <c r="P168" s="6">
        <v>2.6290000000000001E-2</v>
      </c>
      <c r="Q168" s="6">
        <v>0.124230005</v>
      </c>
      <c r="R168">
        <v>227128992</v>
      </c>
      <c r="S168" s="6">
        <v>0.17615</v>
      </c>
      <c r="T168" s="6">
        <v>227276000</v>
      </c>
      <c r="U168" s="6" t="s">
        <v>52611</v>
      </c>
      <c r="V168">
        <v>3</v>
      </c>
      <c r="W168">
        <v>5</v>
      </c>
      <c r="X168">
        <v>1</v>
      </c>
      <c r="Y168">
        <v>0</v>
      </c>
      <c r="Z168">
        <v>0</v>
      </c>
      <c r="AA168" s="6" t="s">
        <v>90</v>
      </c>
      <c r="AB168">
        <v>1</v>
      </c>
      <c r="AC168">
        <v>3</v>
      </c>
      <c r="AD168">
        <v>6</v>
      </c>
      <c r="AE168">
        <v>0</v>
      </c>
      <c r="AF168">
        <v>0</v>
      </c>
      <c r="AG168" s="6" t="s">
        <v>52612</v>
      </c>
      <c r="AH168">
        <v>5</v>
      </c>
      <c r="AI168">
        <v>5</v>
      </c>
      <c r="AJ168">
        <v>1</v>
      </c>
      <c r="AK168">
        <v>0</v>
      </c>
      <c r="AL168">
        <v>0</v>
      </c>
      <c r="AM168" s="6" t="s">
        <v>52613</v>
      </c>
      <c r="AN168">
        <v>3</v>
      </c>
      <c r="AO168">
        <v>5</v>
      </c>
      <c r="AP168">
        <v>1</v>
      </c>
      <c r="AQ168">
        <v>0</v>
      </c>
      <c r="AR168">
        <v>0</v>
      </c>
    </row>
    <row r="169" spans="1:44" x14ac:dyDescent="0.25">
      <c r="A169" s="6" t="s">
        <v>313</v>
      </c>
      <c r="B169" s="6" t="s">
        <v>52701</v>
      </c>
      <c r="C169" s="6" t="s">
        <v>52701</v>
      </c>
      <c r="D169" s="6" t="s">
        <v>52616</v>
      </c>
      <c r="E169">
        <v>11288384512</v>
      </c>
      <c r="F169">
        <v>2.99</v>
      </c>
      <c r="G169">
        <v>1.4014770000000001</v>
      </c>
      <c r="H169">
        <v>97.03</v>
      </c>
      <c r="I169">
        <v>205554000</v>
      </c>
      <c r="J169">
        <v>2168414976</v>
      </c>
      <c r="K169">
        <v>3863320064</v>
      </c>
      <c r="L169">
        <v>1.0449999999999999</v>
      </c>
      <c r="M169">
        <v>1.623</v>
      </c>
      <c r="N169">
        <v>36786724864</v>
      </c>
      <c r="O169">
        <v>68.986000000000004</v>
      </c>
      <c r="P169" s="6">
        <v>6.2289999999999998E-2</v>
      </c>
      <c r="Q169" s="6">
        <v>0.24381</v>
      </c>
      <c r="R169">
        <v>153882368</v>
      </c>
      <c r="S169" s="6">
        <v>0.12892999999999999</v>
      </c>
      <c r="T169" s="6">
        <v>4836625000</v>
      </c>
      <c r="U169" s="6" t="s">
        <v>52611</v>
      </c>
      <c r="V169">
        <v>3</v>
      </c>
      <c r="W169">
        <v>1</v>
      </c>
      <c r="X169">
        <v>4</v>
      </c>
      <c r="Y169">
        <v>0</v>
      </c>
      <c r="Z169">
        <v>1</v>
      </c>
      <c r="AA169" s="6" t="s">
        <v>90</v>
      </c>
      <c r="AB169">
        <v>0</v>
      </c>
      <c r="AC169">
        <v>1</v>
      </c>
      <c r="AD169">
        <v>5</v>
      </c>
      <c r="AE169">
        <v>1</v>
      </c>
      <c r="AF169">
        <v>0</v>
      </c>
      <c r="AG169" s="6" t="s">
        <v>52612</v>
      </c>
      <c r="AH169">
        <v>0</v>
      </c>
      <c r="AI169">
        <v>1</v>
      </c>
      <c r="AJ169">
        <v>5</v>
      </c>
      <c r="AK169">
        <v>1</v>
      </c>
      <c r="AL169">
        <v>0</v>
      </c>
      <c r="AM169" s="6" t="s">
        <v>52613</v>
      </c>
      <c r="AN169">
        <v>0</v>
      </c>
      <c r="AO169">
        <v>0</v>
      </c>
      <c r="AP169">
        <v>8</v>
      </c>
      <c r="AQ169">
        <v>0</v>
      </c>
      <c r="AR169">
        <v>0</v>
      </c>
    </row>
    <row r="170" spans="1:44" x14ac:dyDescent="0.25">
      <c r="A170" s="6" t="s">
        <v>316</v>
      </c>
      <c r="B170" s="6" t="s">
        <v>52630</v>
      </c>
      <c r="C170" s="6" t="s">
        <v>52630</v>
      </c>
      <c r="D170" s="6" t="s">
        <v>52610</v>
      </c>
      <c r="E170">
        <v>3517699328</v>
      </c>
      <c r="F170">
        <v>4.5</v>
      </c>
      <c r="G170">
        <v>1.024278</v>
      </c>
      <c r="H170">
        <v>4.181</v>
      </c>
      <c r="I170">
        <v>481004992</v>
      </c>
      <c r="J170">
        <v>-140096000</v>
      </c>
      <c r="K170">
        <v>82781000</v>
      </c>
      <c r="L170">
        <v>6.3159999999999998</v>
      </c>
      <c r="M170">
        <v>6.5960000000000001</v>
      </c>
      <c r="N170">
        <v>272800000</v>
      </c>
      <c r="O170">
        <v>17.797999999999998</v>
      </c>
      <c r="P170" s="6">
        <v>-0.11812</v>
      </c>
      <c r="Q170" s="6">
        <v>-0.33165001999999999</v>
      </c>
      <c r="R170">
        <v>-223982752</v>
      </c>
      <c r="S170" s="6">
        <v>1</v>
      </c>
      <c r="T170" s="6">
        <v>243231000</v>
      </c>
      <c r="U170" s="6" t="s">
        <v>52611</v>
      </c>
      <c r="V170">
        <v>1</v>
      </c>
      <c r="W170">
        <v>0</v>
      </c>
      <c r="X170">
        <v>3</v>
      </c>
      <c r="Y170">
        <v>0</v>
      </c>
      <c r="Z170">
        <v>0</v>
      </c>
      <c r="AA170" s="6" t="s">
        <v>90</v>
      </c>
      <c r="AB170">
        <v>3</v>
      </c>
      <c r="AC170">
        <v>8</v>
      </c>
      <c r="AD170">
        <v>2</v>
      </c>
      <c r="AE170">
        <v>0</v>
      </c>
      <c r="AF170">
        <v>0</v>
      </c>
      <c r="AG170" s="6" t="s">
        <v>52612</v>
      </c>
      <c r="AH170">
        <v>2</v>
      </c>
      <c r="AI170">
        <v>8</v>
      </c>
      <c r="AJ170">
        <v>2</v>
      </c>
      <c r="AK170">
        <v>0</v>
      </c>
      <c r="AL170">
        <v>0</v>
      </c>
      <c r="AM170" s="6" t="s">
        <v>52613</v>
      </c>
      <c r="AN170">
        <v>2</v>
      </c>
      <c r="AO170">
        <v>8</v>
      </c>
      <c r="AP170">
        <v>2</v>
      </c>
      <c r="AQ170">
        <v>0</v>
      </c>
      <c r="AR170">
        <v>0</v>
      </c>
    </row>
    <row r="171" spans="1:44" x14ac:dyDescent="0.25">
      <c r="A171" s="6" t="s">
        <v>40469</v>
      </c>
      <c r="B171" s="6" t="s">
        <v>52643</v>
      </c>
      <c r="C171" s="6" t="s">
        <v>52643</v>
      </c>
      <c r="D171" s="6" t="s">
        <v>52632</v>
      </c>
      <c r="E171">
        <v>3486243328</v>
      </c>
      <c r="F171">
        <v>3</v>
      </c>
      <c r="G171">
        <v>0</v>
      </c>
      <c r="H171">
        <v>14.44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6">
        <v>0</v>
      </c>
      <c r="Q171" s="6">
        <v>0</v>
      </c>
      <c r="R171">
        <v>0</v>
      </c>
      <c r="S171" s="6">
        <v>0</v>
      </c>
      <c r="T171" s="6">
        <v>8963000000</v>
      </c>
      <c r="U171" s="6" t="s">
        <v>52611</v>
      </c>
      <c r="V171">
        <v>0</v>
      </c>
      <c r="W171">
        <v>0</v>
      </c>
      <c r="X171">
        <v>0</v>
      </c>
      <c r="Y171">
        <v>0</v>
      </c>
      <c r="Z171">
        <v>0</v>
      </c>
      <c r="AA171" s="6" t="s">
        <v>90</v>
      </c>
      <c r="AB171">
        <v>0</v>
      </c>
      <c r="AC171">
        <v>0</v>
      </c>
      <c r="AD171">
        <v>2</v>
      </c>
      <c r="AE171">
        <v>0</v>
      </c>
      <c r="AF171">
        <v>0</v>
      </c>
      <c r="AG171" s="6" t="s">
        <v>52612</v>
      </c>
      <c r="AH171">
        <v>0</v>
      </c>
      <c r="AI171">
        <v>0</v>
      </c>
      <c r="AJ171">
        <v>2</v>
      </c>
      <c r="AK171">
        <v>0</v>
      </c>
      <c r="AL171">
        <v>0</v>
      </c>
      <c r="AM171" s="6" t="s">
        <v>52613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 x14ac:dyDescent="0.25">
      <c r="A172" s="6" t="s">
        <v>319</v>
      </c>
      <c r="B172" s="6" t="s">
        <v>52655</v>
      </c>
      <c r="C172" s="6" t="s">
        <v>52655</v>
      </c>
      <c r="D172" s="6" t="s">
        <v>52616</v>
      </c>
      <c r="E172">
        <v>4868746240</v>
      </c>
      <c r="F172">
        <v>7.28</v>
      </c>
      <c r="G172">
        <v>0</v>
      </c>
      <c r="H172">
        <v>1.6639999999999999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s="6">
        <v>0</v>
      </c>
      <c r="Q172" s="6">
        <v>0</v>
      </c>
      <c r="R172">
        <v>0</v>
      </c>
      <c r="S172" s="6">
        <v>0</v>
      </c>
      <c r="T172" s="6">
        <v>0</v>
      </c>
      <c r="U172" s="6" t="s">
        <v>52611</v>
      </c>
      <c r="V172">
        <v>0</v>
      </c>
      <c r="W172">
        <v>0</v>
      </c>
      <c r="X172">
        <v>0</v>
      </c>
      <c r="Y172">
        <v>0</v>
      </c>
      <c r="Z172">
        <v>0</v>
      </c>
      <c r="AA172" s="6" t="s">
        <v>90</v>
      </c>
      <c r="AB172">
        <v>1</v>
      </c>
      <c r="AC172">
        <v>4</v>
      </c>
      <c r="AD172">
        <v>9</v>
      </c>
      <c r="AE172">
        <v>2</v>
      </c>
      <c r="AF172">
        <v>0</v>
      </c>
      <c r="AG172" s="6" t="s">
        <v>52612</v>
      </c>
      <c r="AH172">
        <v>1</v>
      </c>
      <c r="AI172">
        <v>4</v>
      </c>
      <c r="AJ172">
        <v>9</v>
      </c>
      <c r="AK172">
        <v>2</v>
      </c>
      <c r="AL172">
        <v>0</v>
      </c>
      <c r="AM172" s="6" t="s">
        <v>52613</v>
      </c>
      <c r="AN172">
        <v>3</v>
      </c>
      <c r="AO172">
        <v>4</v>
      </c>
      <c r="AP172">
        <v>4</v>
      </c>
      <c r="AQ172">
        <v>1</v>
      </c>
      <c r="AR172">
        <v>0</v>
      </c>
    </row>
    <row r="173" spans="1:44" x14ac:dyDescent="0.25">
      <c r="A173" s="6" t="s">
        <v>40471</v>
      </c>
      <c r="B173" s="6" t="s">
        <v>52656</v>
      </c>
      <c r="C173" s="6" t="s">
        <v>52656</v>
      </c>
      <c r="D173" s="6" t="s">
        <v>52620</v>
      </c>
      <c r="E173">
        <v>25447655424</v>
      </c>
      <c r="F173">
        <v>0</v>
      </c>
      <c r="G173">
        <v>0.71102500000000002</v>
      </c>
      <c r="H173">
        <v>2.536</v>
      </c>
      <c r="I173">
        <v>0</v>
      </c>
      <c r="J173">
        <v>0</v>
      </c>
      <c r="K173">
        <v>0</v>
      </c>
      <c r="L173">
        <v>0.76800000000000002</v>
      </c>
      <c r="M173">
        <v>1.2749999999999999</v>
      </c>
      <c r="N173">
        <v>0</v>
      </c>
      <c r="O173">
        <v>34.665999999999997</v>
      </c>
      <c r="P173" s="6">
        <v>8.165E-2</v>
      </c>
      <c r="Q173" s="6">
        <v>0.16228999999999999</v>
      </c>
      <c r="R173">
        <v>0</v>
      </c>
      <c r="S173" s="6">
        <v>0.39548</v>
      </c>
      <c r="T173" s="6">
        <v>47931000000</v>
      </c>
      <c r="U173" s="6" t="s">
        <v>52611</v>
      </c>
      <c r="V173">
        <v>0</v>
      </c>
      <c r="W173">
        <v>0</v>
      </c>
      <c r="X173">
        <v>0</v>
      </c>
      <c r="Y173">
        <v>0</v>
      </c>
      <c r="Z173">
        <v>0</v>
      </c>
      <c r="AA173" s="6" t="s">
        <v>90</v>
      </c>
      <c r="AB173">
        <v>0</v>
      </c>
      <c r="AC173">
        <v>0</v>
      </c>
      <c r="AD173">
        <v>0</v>
      </c>
      <c r="AE173">
        <v>1</v>
      </c>
      <c r="AF173">
        <v>0</v>
      </c>
      <c r="AG173" s="6" t="s">
        <v>52612</v>
      </c>
      <c r="AH173">
        <v>0</v>
      </c>
      <c r="AI173">
        <v>0</v>
      </c>
      <c r="AJ173">
        <v>0</v>
      </c>
      <c r="AK173">
        <v>1</v>
      </c>
      <c r="AL173">
        <v>0</v>
      </c>
      <c r="AM173" s="6" t="s">
        <v>52613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25">
      <c r="A174" s="6" t="s">
        <v>40473</v>
      </c>
      <c r="B174" s="6" t="s">
        <v>52629</v>
      </c>
      <c r="C174" s="6" t="s">
        <v>52629</v>
      </c>
      <c r="D174" s="6" t="s">
        <v>52618</v>
      </c>
      <c r="E174">
        <v>7640041472</v>
      </c>
      <c r="F174">
        <v>2.81</v>
      </c>
      <c r="G174">
        <v>0.97994300000000001</v>
      </c>
      <c r="H174">
        <v>26.524999999999999</v>
      </c>
      <c r="I174">
        <v>856227008</v>
      </c>
      <c r="J174">
        <v>0</v>
      </c>
      <c r="K174">
        <v>5783820800</v>
      </c>
      <c r="L174">
        <v>0</v>
      </c>
      <c r="M174">
        <v>0</v>
      </c>
      <c r="N174">
        <v>1249004032</v>
      </c>
      <c r="O174">
        <v>0</v>
      </c>
      <c r="P174" s="6">
        <v>1.0449999999999999E-2</v>
      </c>
      <c r="Q174" s="6">
        <v>9.7900000000000001E-2</v>
      </c>
      <c r="R174">
        <v>0</v>
      </c>
      <c r="S174" s="6">
        <v>0</v>
      </c>
      <c r="T174" s="6">
        <v>1197097000</v>
      </c>
      <c r="U174" s="6" t="s">
        <v>52611</v>
      </c>
      <c r="V174">
        <v>0</v>
      </c>
      <c r="W174">
        <v>1</v>
      </c>
      <c r="X174">
        <v>15</v>
      </c>
      <c r="Y174">
        <v>0</v>
      </c>
      <c r="Z174">
        <v>0</v>
      </c>
      <c r="AA174" s="6" t="s">
        <v>90</v>
      </c>
      <c r="AB174">
        <v>0</v>
      </c>
      <c r="AC174">
        <v>1</v>
      </c>
      <c r="AD174">
        <v>9</v>
      </c>
      <c r="AE174">
        <v>1</v>
      </c>
      <c r="AF174">
        <v>0</v>
      </c>
      <c r="AG174" s="6" t="s">
        <v>52612</v>
      </c>
      <c r="AH174">
        <v>0</v>
      </c>
      <c r="AI174">
        <v>1</v>
      </c>
      <c r="AJ174">
        <v>9</v>
      </c>
      <c r="AK174">
        <v>1</v>
      </c>
      <c r="AL174">
        <v>0</v>
      </c>
      <c r="AM174" s="6" t="s">
        <v>52613</v>
      </c>
      <c r="AN174">
        <v>0</v>
      </c>
      <c r="AO174">
        <v>0</v>
      </c>
      <c r="AP174">
        <v>9</v>
      </c>
      <c r="AQ174">
        <v>0</v>
      </c>
      <c r="AR174">
        <v>0</v>
      </c>
    </row>
    <row r="175" spans="1:44" x14ac:dyDescent="0.25">
      <c r="A175" s="6" t="s">
        <v>40475</v>
      </c>
      <c r="B175" s="6" t="s">
        <v>52673</v>
      </c>
      <c r="C175" s="6" t="s">
        <v>52673</v>
      </c>
      <c r="D175" s="6" t="s">
        <v>52632</v>
      </c>
      <c r="E175">
        <v>20904759296</v>
      </c>
      <c r="F175">
        <v>0</v>
      </c>
      <c r="G175">
        <v>1.2127650000000001</v>
      </c>
      <c r="H175">
        <v>14.321999999999999</v>
      </c>
      <c r="I175">
        <v>1216000000</v>
      </c>
      <c r="J175">
        <v>1852999936</v>
      </c>
      <c r="K175">
        <v>3816999936</v>
      </c>
      <c r="L175">
        <v>0.83499999999999996</v>
      </c>
      <c r="M175">
        <v>1.8859999999999999</v>
      </c>
      <c r="N175">
        <v>18674999296</v>
      </c>
      <c r="O175">
        <v>33.609000000000002</v>
      </c>
      <c r="P175" s="6">
        <v>4.2259999999999999E-2</v>
      </c>
      <c r="Q175" s="6">
        <v>7.1379999999999999E-2</v>
      </c>
      <c r="R175">
        <v>-256875008</v>
      </c>
      <c r="S175" s="6">
        <v>0.20058999999999999</v>
      </c>
      <c r="T175" s="6">
        <v>3778000000</v>
      </c>
      <c r="U175" s="6" t="s">
        <v>52611</v>
      </c>
      <c r="V175">
        <v>0</v>
      </c>
      <c r="W175">
        <v>0</v>
      </c>
      <c r="X175">
        <v>0</v>
      </c>
      <c r="Y175">
        <v>0</v>
      </c>
      <c r="Z175">
        <v>0</v>
      </c>
      <c r="AA175" s="6" t="s">
        <v>90</v>
      </c>
      <c r="AB175">
        <v>0</v>
      </c>
      <c r="AC175">
        <v>0</v>
      </c>
      <c r="AD175">
        <v>0</v>
      </c>
      <c r="AE175">
        <v>1</v>
      </c>
      <c r="AF175">
        <v>0</v>
      </c>
      <c r="AG175" s="6" t="s">
        <v>52612</v>
      </c>
      <c r="AH175">
        <v>0</v>
      </c>
      <c r="AI175">
        <v>0</v>
      </c>
      <c r="AJ175">
        <v>0</v>
      </c>
      <c r="AK175">
        <v>1</v>
      </c>
      <c r="AL175">
        <v>0</v>
      </c>
      <c r="AM175" s="6" t="s">
        <v>52613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5">
      <c r="A176" s="6" t="s">
        <v>40477</v>
      </c>
      <c r="B176" s="6" t="s">
        <v>52652</v>
      </c>
      <c r="C176" s="6" t="s">
        <v>52652</v>
      </c>
      <c r="D176" s="6" t="s">
        <v>52623</v>
      </c>
      <c r="E176">
        <v>796560916480</v>
      </c>
      <c r="F176">
        <v>0</v>
      </c>
      <c r="G176">
        <v>1.046421</v>
      </c>
      <c r="H176">
        <v>6497.8090000000002</v>
      </c>
      <c r="I176">
        <v>362018996224</v>
      </c>
      <c r="J176">
        <v>335130984448</v>
      </c>
      <c r="K176">
        <v>910464974848</v>
      </c>
      <c r="L176">
        <v>0.98799999999999999</v>
      </c>
      <c r="M176">
        <v>1.5489999999999999</v>
      </c>
      <c r="N176">
        <v>4402822774784</v>
      </c>
      <c r="O176">
        <v>45.719000000000001</v>
      </c>
      <c r="P176" s="6">
        <v>8.6800000000000002E-3</v>
      </c>
      <c r="Q176" s="6">
        <v>2.4030002000000002E-2</v>
      </c>
      <c r="R176">
        <v>-25210624000</v>
      </c>
      <c r="S176" s="6">
        <v>9.1170000000000001E-2</v>
      </c>
      <c r="T176" s="6">
        <v>401389000000</v>
      </c>
      <c r="U176" s="6" t="s">
        <v>52611</v>
      </c>
      <c r="V176">
        <v>0</v>
      </c>
      <c r="W176">
        <v>0</v>
      </c>
      <c r="X176">
        <v>0</v>
      </c>
      <c r="Y176">
        <v>0</v>
      </c>
      <c r="Z176">
        <v>0</v>
      </c>
      <c r="AA176" s="6" t="s">
        <v>90</v>
      </c>
      <c r="AB176">
        <v>0</v>
      </c>
      <c r="AC176">
        <v>0</v>
      </c>
      <c r="AD176">
        <v>0</v>
      </c>
      <c r="AE176">
        <v>0</v>
      </c>
      <c r="AF176">
        <v>0</v>
      </c>
      <c r="AG176" s="6" t="s">
        <v>52612</v>
      </c>
      <c r="AH176">
        <v>0</v>
      </c>
      <c r="AI176">
        <v>0</v>
      </c>
      <c r="AJ176">
        <v>0</v>
      </c>
      <c r="AK176">
        <v>0</v>
      </c>
      <c r="AL176">
        <v>0</v>
      </c>
      <c r="AM176" s="6" t="s">
        <v>52613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5">
      <c r="A177" s="6" t="s">
        <v>40479</v>
      </c>
      <c r="B177" s="6" t="s">
        <v>52670</v>
      </c>
      <c r="C177" s="6" t="s">
        <v>52670</v>
      </c>
      <c r="D177" s="6" t="s">
        <v>130</v>
      </c>
      <c r="E177">
        <v>706596765696</v>
      </c>
      <c r="F177">
        <v>0</v>
      </c>
      <c r="G177">
        <v>0.81469999999999998</v>
      </c>
      <c r="H177">
        <v>1267.1862000000001</v>
      </c>
      <c r="I177">
        <v>202087006208</v>
      </c>
      <c r="J177">
        <v>351915016192</v>
      </c>
      <c r="K177">
        <v>706083028992</v>
      </c>
      <c r="L177">
        <v>0.73</v>
      </c>
      <c r="M177">
        <v>1.4410000000000001</v>
      </c>
      <c r="N177">
        <v>2052415029248</v>
      </c>
      <c r="O177">
        <v>44.485999999999997</v>
      </c>
      <c r="P177" s="6">
        <v>3.6700000000000003E-2</v>
      </c>
      <c r="Q177" s="6">
        <v>5.3499999999999997E-3</v>
      </c>
      <c r="R177">
        <v>-80403873792</v>
      </c>
      <c r="S177" s="6">
        <v>0.24956</v>
      </c>
      <c r="T177" s="6">
        <v>529382000000</v>
      </c>
      <c r="U177" s="6" t="s">
        <v>52611</v>
      </c>
      <c r="V177">
        <v>0</v>
      </c>
      <c r="W177">
        <v>0</v>
      </c>
      <c r="X177">
        <v>0</v>
      </c>
      <c r="Y177">
        <v>0</v>
      </c>
      <c r="Z177">
        <v>0</v>
      </c>
      <c r="AA177" s="6" t="s">
        <v>90</v>
      </c>
      <c r="AB177">
        <v>0</v>
      </c>
      <c r="AC177">
        <v>0</v>
      </c>
      <c r="AD177">
        <v>0</v>
      </c>
      <c r="AE177">
        <v>0</v>
      </c>
      <c r="AF177">
        <v>0</v>
      </c>
      <c r="AG177" s="6" t="s">
        <v>52612</v>
      </c>
      <c r="AH177">
        <v>0</v>
      </c>
      <c r="AI177">
        <v>0</v>
      </c>
      <c r="AJ177">
        <v>0</v>
      </c>
      <c r="AK177">
        <v>0</v>
      </c>
      <c r="AL177">
        <v>0</v>
      </c>
      <c r="AM177" s="6" t="s">
        <v>52613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5">
      <c r="A178" s="6" t="s">
        <v>320</v>
      </c>
      <c r="B178" s="6" t="s">
        <v>52646</v>
      </c>
      <c r="C178" s="6" t="s">
        <v>52646</v>
      </c>
      <c r="D178" s="6" t="s">
        <v>52616</v>
      </c>
      <c r="E178">
        <v>4655687168</v>
      </c>
      <c r="F178">
        <v>3.58</v>
      </c>
      <c r="G178">
        <v>1.6481349999999999</v>
      </c>
      <c r="H178">
        <v>39.095999999999997</v>
      </c>
      <c r="I178">
        <v>65000000</v>
      </c>
      <c r="J178">
        <v>489300000</v>
      </c>
      <c r="K178">
        <v>1092700032</v>
      </c>
      <c r="L178">
        <v>2.3010000000000002</v>
      </c>
      <c r="M178">
        <v>2.4020000000000001</v>
      </c>
      <c r="N178">
        <v>4618899968</v>
      </c>
      <c r="O178">
        <v>56.808</v>
      </c>
      <c r="P178" s="6">
        <v>7.0029999999999995E-2</v>
      </c>
      <c r="Q178" s="6">
        <v>0.13120000000000001</v>
      </c>
      <c r="R178">
        <v>215287504</v>
      </c>
      <c r="S178" s="6">
        <v>0.29648000000000002</v>
      </c>
      <c r="T178" s="6">
        <v>1369600000</v>
      </c>
      <c r="U178" s="6" t="s">
        <v>52611</v>
      </c>
      <c r="V178">
        <v>2</v>
      </c>
      <c r="W178">
        <v>4</v>
      </c>
      <c r="X178">
        <v>1</v>
      </c>
      <c r="Y178">
        <v>0</v>
      </c>
      <c r="Z178">
        <v>0</v>
      </c>
      <c r="AA178" s="6" t="s">
        <v>90</v>
      </c>
      <c r="AB178">
        <v>2</v>
      </c>
      <c r="AC178">
        <v>1</v>
      </c>
      <c r="AD178">
        <v>3</v>
      </c>
      <c r="AE178">
        <v>1</v>
      </c>
      <c r="AF178">
        <v>0</v>
      </c>
      <c r="AG178" s="6" t="s">
        <v>52612</v>
      </c>
      <c r="AH178">
        <v>2</v>
      </c>
      <c r="AI178">
        <v>1</v>
      </c>
      <c r="AJ178">
        <v>3</v>
      </c>
      <c r="AK178">
        <v>1</v>
      </c>
      <c r="AL178">
        <v>0</v>
      </c>
      <c r="AM178" s="6" t="s">
        <v>52613</v>
      </c>
      <c r="AN178">
        <v>2</v>
      </c>
      <c r="AO178">
        <v>4</v>
      </c>
      <c r="AP178">
        <v>1</v>
      </c>
      <c r="AQ178">
        <v>0</v>
      </c>
      <c r="AR178">
        <v>0</v>
      </c>
    </row>
    <row r="179" spans="1:44" x14ac:dyDescent="0.25">
      <c r="A179" s="6" t="s">
        <v>322</v>
      </c>
      <c r="B179" s="6" t="s">
        <v>52670</v>
      </c>
      <c r="C179" s="6" t="s">
        <v>52670</v>
      </c>
      <c r="D179" s="6" t="s">
        <v>130</v>
      </c>
      <c r="E179">
        <v>5723488256</v>
      </c>
      <c r="F179">
        <v>1.19</v>
      </c>
      <c r="G179">
        <v>0.99577700000000002</v>
      </c>
      <c r="H179">
        <v>61.875</v>
      </c>
      <c r="I179">
        <v>399000000</v>
      </c>
      <c r="J179">
        <v>532000000</v>
      </c>
      <c r="K179">
        <v>1456000000</v>
      </c>
      <c r="L179">
        <v>1.6479999999999999</v>
      </c>
      <c r="M179">
        <v>3.456</v>
      </c>
      <c r="N179">
        <v>2404000000</v>
      </c>
      <c r="O179">
        <v>44.567</v>
      </c>
      <c r="P179" s="6">
        <v>2.8160000000000001E-2</v>
      </c>
      <c r="Q179" s="6">
        <v>7.3709995E-2</v>
      </c>
      <c r="R179">
        <v>-220500000</v>
      </c>
      <c r="S179" s="6">
        <v>0.33777002</v>
      </c>
      <c r="T179" s="6">
        <v>830000000</v>
      </c>
      <c r="U179" s="6" t="s">
        <v>52611</v>
      </c>
      <c r="V179">
        <v>3</v>
      </c>
      <c r="W179">
        <v>5</v>
      </c>
      <c r="X179">
        <v>3</v>
      </c>
      <c r="Y179">
        <v>0</v>
      </c>
      <c r="Z179">
        <v>0</v>
      </c>
      <c r="AA179" s="6" t="s">
        <v>90</v>
      </c>
      <c r="AB179">
        <v>2</v>
      </c>
      <c r="AC179">
        <v>7</v>
      </c>
      <c r="AD179">
        <v>3</v>
      </c>
      <c r="AE179">
        <v>1</v>
      </c>
      <c r="AF179">
        <v>0</v>
      </c>
      <c r="AG179" s="6" t="s">
        <v>52612</v>
      </c>
      <c r="AH179">
        <v>2</v>
      </c>
      <c r="AI179">
        <v>7</v>
      </c>
      <c r="AJ179">
        <v>3</v>
      </c>
      <c r="AK179">
        <v>1</v>
      </c>
      <c r="AL179">
        <v>0</v>
      </c>
      <c r="AM179" s="6" t="s">
        <v>52613</v>
      </c>
      <c r="AN179">
        <v>3</v>
      </c>
      <c r="AO179">
        <v>6</v>
      </c>
      <c r="AP179">
        <v>2</v>
      </c>
      <c r="AQ179">
        <v>0</v>
      </c>
      <c r="AR179">
        <v>0</v>
      </c>
    </row>
    <row r="180" spans="1:44" x14ac:dyDescent="0.25">
      <c r="A180" s="6" t="s">
        <v>40481</v>
      </c>
      <c r="B180" s="6" t="s">
        <v>52660</v>
      </c>
      <c r="C180" s="6" t="s">
        <v>52660</v>
      </c>
      <c r="D180" s="6" t="s">
        <v>52620</v>
      </c>
      <c r="E180">
        <v>36784488448</v>
      </c>
      <c r="F180">
        <v>0</v>
      </c>
      <c r="G180">
        <v>1.446034</v>
      </c>
      <c r="H180">
        <v>52.34</v>
      </c>
      <c r="I180">
        <v>36600000</v>
      </c>
      <c r="J180">
        <v>4063800064</v>
      </c>
      <c r="K180">
        <v>8855300096</v>
      </c>
      <c r="L180">
        <v>1.085</v>
      </c>
      <c r="M180">
        <v>1.22</v>
      </c>
      <c r="N180">
        <v>9301799936</v>
      </c>
      <c r="O180">
        <v>154.56200000000001</v>
      </c>
      <c r="P180" s="6">
        <v>9.1330010000000003E-2</v>
      </c>
      <c r="Q180" s="6">
        <v>0.29377002000000002</v>
      </c>
      <c r="R180">
        <v>2642425088</v>
      </c>
      <c r="S180" s="6">
        <v>0.95992</v>
      </c>
      <c r="T180" s="6">
        <v>7700800000</v>
      </c>
      <c r="U180" s="6" t="s">
        <v>90</v>
      </c>
      <c r="V180">
        <v>0</v>
      </c>
      <c r="W180">
        <v>0</v>
      </c>
      <c r="X180">
        <v>0</v>
      </c>
      <c r="Y180">
        <v>0</v>
      </c>
      <c r="Z180">
        <v>0</v>
      </c>
      <c r="AA180" s="6" t="s">
        <v>90</v>
      </c>
      <c r="AB180">
        <v>0</v>
      </c>
      <c r="AC180">
        <v>0</v>
      </c>
      <c r="AD180">
        <v>0</v>
      </c>
      <c r="AE180">
        <v>0</v>
      </c>
      <c r="AF180">
        <v>0</v>
      </c>
      <c r="AG180" s="6" t="s">
        <v>90</v>
      </c>
      <c r="AH180">
        <v>0</v>
      </c>
      <c r="AI180">
        <v>0</v>
      </c>
      <c r="AJ180">
        <v>0</v>
      </c>
      <c r="AK180">
        <v>0</v>
      </c>
      <c r="AL180">
        <v>0</v>
      </c>
      <c r="AM180" s="6" t="s">
        <v>90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5">
      <c r="A181" s="6" t="s">
        <v>40483</v>
      </c>
      <c r="B181" s="6" t="s">
        <v>52645</v>
      </c>
      <c r="C181" s="6" t="s">
        <v>52645</v>
      </c>
      <c r="D181" s="6" t="s">
        <v>52616</v>
      </c>
      <c r="E181">
        <v>20562391040</v>
      </c>
      <c r="F181">
        <v>0</v>
      </c>
      <c r="G181">
        <v>1.5106379999999999</v>
      </c>
      <c r="H181">
        <v>62.597999999999999</v>
      </c>
      <c r="I181">
        <v>572585984</v>
      </c>
      <c r="J181">
        <v>771739008</v>
      </c>
      <c r="K181">
        <v>20780000</v>
      </c>
      <c r="L181">
        <v>1.411</v>
      </c>
      <c r="M181">
        <v>2.2200000000000002</v>
      </c>
      <c r="N181">
        <v>2604011008</v>
      </c>
      <c r="O181">
        <v>0.67300000000000004</v>
      </c>
      <c r="P181" s="6">
        <v>0.11967</v>
      </c>
      <c r="Q181" s="6">
        <v>0.22797999999999999</v>
      </c>
      <c r="R181">
        <v>263261872</v>
      </c>
      <c r="S181" s="6">
        <v>0.47860000000000003</v>
      </c>
      <c r="T181" s="6">
        <v>1142881000</v>
      </c>
      <c r="U181" s="6" t="s">
        <v>52611</v>
      </c>
      <c r="V181">
        <v>0</v>
      </c>
      <c r="W181">
        <v>0</v>
      </c>
      <c r="X181">
        <v>0</v>
      </c>
      <c r="Y181">
        <v>0</v>
      </c>
      <c r="Z181">
        <v>0</v>
      </c>
      <c r="AA181" s="6" t="s">
        <v>90</v>
      </c>
      <c r="AB181">
        <v>0</v>
      </c>
      <c r="AC181">
        <v>0</v>
      </c>
      <c r="AD181">
        <v>1</v>
      </c>
      <c r="AE181">
        <v>0</v>
      </c>
      <c r="AF181">
        <v>0</v>
      </c>
      <c r="AG181" s="6" t="s">
        <v>52612</v>
      </c>
      <c r="AH181">
        <v>0</v>
      </c>
      <c r="AI181">
        <v>0</v>
      </c>
      <c r="AJ181">
        <v>1</v>
      </c>
      <c r="AK181">
        <v>0</v>
      </c>
      <c r="AL181">
        <v>0</v>
      </c>
      <c r="AM181" s="6" t="s">
        <v>52613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5">
      <c r="A182" s="6" t="s">
        <v>325</v>
      </c>
      <c r="B182" s="6" t="s">
        <v>52645</v>
      </c>
      <c r="C182" s="6" t="s">
        <v>52645</v>
      </c>
      <c r="D182" s="6" t="s">
        <v>52616</v>
      </c>
      <c r="E182">
        <v>15879232290816</v>
      </c>
      <c r="F182">
        <v>1.38</v>
      </c>
      <c r="G182">
        <v>1.232108</v>
      </c>
      <c r="H182">
        <v>0.44652599999999998</v>
      </c>
      <c r="I182">
        <v>6652499968</v>
      </c>
      <c r="J182">
        <v>8457299968</v>
      </c>
      <c r="K182">
        <v>3972800000</v>
      </c>
      <c r="L182">
        <v>0.70499999999999996</v>
      </c>
      <c r="M182">
        <v>1.2430000000000001</v>
      </c>
      <c r="N182">
        <v>24385200128</v>
      </c>
      <c r="O182">
        <v>40.595999999999997</v>
      </c>
      <c r="P182" s="6">
        <v>0.15143999999999999</v>
      </c>
      <c r="Q182" s="6">
        <v>0.74041999999999997</v>
      </c>
      <c r="R182">
        <v>6427137536</v>
      </c>
      <c r="S182" s="6">
        <v>0.50778000000000001</v>
      </c>
      <c r="T182" s="6">
        <v>10700100000</v>
      </c>
      <c r="U182" s="6" t="s">
        <v>52611</v>
      </c>
      <c r="V182">
        <v>2</v>
      </c>
      <c r="W182">
        <v>3</v>
      </c>
      <c r="X182">
        <v>2</v>
      </c>
      <c r="Y182">
        <v>0</v>
      </c>
      <c r="Z182">
        <v>0</v>
      </c>
      <c r="AA182" s="6" t="s">
        <v>90</v>
      </c>
      <c r="AB182">
        <v>4</v>
      </c>
      <c r="AC182">
        <v>5</v>
      </c>
      <c r="AD182">
        <v>1</v>
      </c>
      <c r="AE182">
        <v>0</v>
      </c>
      <c r="AF182">
        <v>0</v>
      </c>
      <c r="AG182" s="6" t="s">
        <v>52612</v>
      </c>
      <c r="AH182">
        <v>4</v>
      </c>
      <c r="AI182">
        <v>5</v>
      </c>
      <c r="AJ182">
        <v>1</v>
      </c>
      <c r="AK182">
        <v>0</v>
      </c>
      <c r="AL182">
        <v>0</v>
      </c>
      <c r="AM182" s="6" t="s">
        <v>52613</v>
      </c>
      <c r="AN182">
        <v>2</v>
      </c>
      <c r="AO182">
        <v>6</v>
      </c>
      <c r="AP182">
        <v>2</v>
      </c>
      <c r="AQ182">
        <v>0</v>
      </c>
      <c r="AR182">
        <v>0</v>
      </c>
    </row>
    <row r="183" spans="1:44" x14ac:dyDescent="0.25">
      <c r="A183" s="6" t="s">
        <v>327</v>
      </c>
      <c r="B183" s="6" t="s">
        <v>52630</v>
      </c>
      <c r="C183" s="6" t="s">
        <v>52630</v>
      </c>
      <c r="D183" s="6" t="s">
        <v>52610</v>
      </c>
      <c r="E183">
        <v>5103261696</v>
      </c>
      <c r="F183">
        <v>4.13</v>
      </c>
      <c r="G183">
        <v>0.53448200000000001</v>
      </c>
      <c r="H183">
        <v>2.9740000000000002</v>
      </c>
      <c r="I183">
        <v>585740992</v>
      </c>
      <c r="J183">
        <v>-571564992</v>
      </c>
      <c r="K183">
        <v>505380992</v>
      </c>
      <c r="L183">
        <v>3.1269999999999998</v>
      </c>
      <c r="M183">
        <v>4.0830000000000002</v>
      </c>
      <c r="N183">
        <v>77935000</v>
      </c>
      <c r="O183">
        <v>302.26</v>
      </c>
      <c r="P183" s="6">
        <v>-0.30801000000000001</v>
      </c>
      <c r="Q183" s="6">
        <v>-1.35381</v>
      </c>
      <c r="R183">
        <v>-316446624</v>
      </c>
      <c r="S183" s="6">
        <v>0.83945000000000003</v>
      </c>
      <c r="T183" s="6">
        <v>39037000</v>
      </c>
      <c r="U183" s="6" t="s">
        <v>52611</v>
      </c>
      <c r="V183">
        <v>3</v>
      </c>
      <c r="W183">
        <v>2</v>
      </c>
      <c r="X183">
        <v>1</v>
      </c>
      <c r="Y183">
        <v>0</v>
      </c>
      <c r="Z183">
        <v>0</v>
      </c>
      <c r="AA183" s="6" t="s">
        <v>90</v>
      </c>
      <c r="AB183">
        <v>5</v>
      </c>
      <c r="AC183">
        <v>6</v>
      </c>
      <c r="AD183">
        <v>4</v>
      </c>
      <c r="AE183">
        <v>0</v>
      </c>
      <c r="AF183">
        <v>0</v>
      </c>
      <c r="AG183" s="6" t="s">
        <v>52612</v>
      </c>
      <c r="AH183">
        <v>6</v>
      </c>
      <c r="AI183">
        <v>8</v>
      </c>
      <c r="AJ183">
        <v>1</v>
      </c>
      <c r="AK183">
        <v>0</v>
      </c>
      <c r="AL183">
        <v>0</v>
      </c>
      <c r="AM183" s="6" t="s">
        <v>52613</v>
      </c>
      <c r="AN183">
        <v>7</v>
      </c>
      <c r="AO183">
        <v>6</v>
      </c>
      <c r="AP183">
        <v>1</v>
      </c>
      <c r="AQ183">
        <v>0</v>
      </c>
      <c r="AR183">
        <v>0</v>
      </c>
    </row>
    <row r="184" spans="1:44" x14ac:dyDescent="0.25">
      <c r="A184" s="6" t="s">
        <v>329</v>
      </c>
      <c r="B184" s="6" t="s">
        <v>52622</v>
      </c>
      <c r="C184" s="6" t="s">
        <v>52622</v>
      </c>
      <c r="D184" s="6" t="s">
        <v>52623</v>
      </c>
      <c r="E184">
        <v>3803095296</v>
      </c>
      <c r="F184">
        <v>10.24</v>
      </c>
      <c r="G184">
        <v>0</v>
      </c>
      <c r="H184">
        <v>21.225999999999999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s="6">
        <v>0</v>
      </c>
      <c r="Q184" s="6">
        <v>0</v>
      </c>
      <c r="R184">
        <v>0</v>
      </c>
      <c r="S184" s="6">
        <v>0</v>
      </c>
      <c r="T184" s="6">
        <v>2212502000</v>
      </c>
      <c r="U184" s="6" t="s">
        <v>52611</v>
      </c>
      <c r="V184">
        <v>0</v>
      </c>
      <c r="W184">
        <v>0</v>
      </c>
      <c r="X184">
        <v>0</v>
      </c>
      <c r="Y184">
        <v>0</v>
      </c>
      <c r="Z184">
        <v>0</v>
      </c>
      <c r="AA184" s="6" t="s">
        <v>90</v>
      </c>
      <c r="AB184">
        <v>6</v>
      </c>
      <c r="AC184">
        <v>7</v>
      </c>
      <c r="AD184">
        <v>1</v>
      </c>
      <c r="AE184">
        <v>0</v>
      </c>
      <c r="AF184">
        <v>0</v>
      </c>
      <c r="AG184" s="6" t="s">
        <v>52612</v>
      </c>
      <c r="AH184">
        <v>6</v>
      </c>
      <c r="AI184">
        <v>7</v>
      </c>
      <c r="AJ184">
        <v>1</v>
      </c>
      <c r="AK184">
        <v>0</v>
      </c>
      <c r="AL184">
        <v>0</v>
      </c>
      <c r="AM184" s="6" t="s">
        <v>52613</v>
      </c>
      <c r="AN184">
        <v>2</v>
      </c>
      <c r="AO184">
        <v>4</v>
      </c>
      <c r="AP184">
        <v>0</v>
      </c>
      <c r="AQ184">
        <v>0</v>
      </c>
      <c r="AR184">
        <v>0</v>
      </c>
    </row>
    <row r="185" spans="1:44" x14ac:dyDescent="0.25">
      <c r="A185" s="6" t="s">
        <v>333</v>
      </c>
      <c r="B185" s="6" t="s">
        <v>52702</v>
      </c>
      <c r="C185" s="6" t="s">
        <v>52702</v>
      </c>
      <c r="D185" s="6" t="s">
        <v>52620</v>
      </c>
      <c r="E185">
        <v>14171079680</v>
      </c>
      <c r="F185">
        <v>1.62</v>
      </c>
      <c r="G185">
        <v>0.77486299999999997</v>
      </c>
      <c r="H185">
        <v>1446.28</v>
      </c>
      <c r="I185">
        <v>15108235264</v>
      </c>
      <c r="J185">
        <v>17063957504</v>
      </c>
      <c r="K185">
        <v>13537033216</v>
      </c>
      <c r="L185">
        <v>3.5249999999999999</v>
      </c>
      <c r="M185">
        <v>3.5760000000000001</v>
      </c>
      <c r="N185">
        <v>26337486848</v>
      </c>
      <c r="O185">
        <v>26.786999999999999</v>
      </c>
      <c r="P185" s="6">
        <v>0.13566</v>
      </c>
      <c r="Q185" s="6">
        <v>0.22174999000000001</v>
      </c>
      <c r="R185">
        <v>7943157248</v>
      </c>
      <c r="S185" s="6">
        <v>0.59328999999999998</v>
      </c>
      <c r="T185" s="6">
        <v>14638978000</v>
      </c>
      <c r="U185" s="6" t="s">
        <v>52611</v>
      </c>
      <c r="V185">
        <v>0</v>
      </c>
      <c r="W185">
        <v>0</v>
      </c>
      <c r="X185">
        <v>5</v>
      </c>
      <c r="Y185">
        <v>2</v>
      </c>
      <c r="Z185">
        <v>1</v>
      </c>
      <c r="AA185" s="6" t="s">
        <v>90</v>
      </c>
      <c r="AB185">
        <v>1</v>
      </c>
      <c r="AC185">
        <v>3</v>
      </c>
      <c r="AD185">
        <v>2</v>
      </c>
      <c r="AE185">
        <v>0</v>
      </c>
      <c r="AF185">
        <v>0</v>
      </c>
      <c r="AG185" s="6" t="s">
        <v>52612</v>
      </c>
      <c r="AH185">
        <v>1</v>
      </c>
      <c r="AI185">
        <v>3</v>
      </c>
      <c r="AJ185">
        <v>2</v>
      </c>
      <c r="AK185">
        <v>1</v>
      </c>
      <c r="AL185">
        <v>0</v>
      </c>
      <c r="AM185" s="6" t="s">
        <v>52613</v>
      </c>
      <c r="AN185">
        <v>0</v>
      </c>
      <c r="AO185">
        <v>2</v>
      </c>
      <c r="AP185">
        <v>3</v>
      </c>
      <c r="AQ185">
        <v>2</v>
      </c>
      <c r="AR185">
        <v>1</v>
      </c>
    </row>
    <row r="186" spans="1:44" x14ac:dyDescent="0.25">
      <c r="A186" s="6" t="s">
        <v>336</v>
      </c>
      <c r="B186" s="6" t="s">
        <v>52650</v>
      </c>
      <c r="C186" s="6" t="s">
        <v>52650</v>
      </c>
      <c r="D186" s="6" t="s">
        <v>52616</v>
      </c>
      <c r="E186">
        <v>147061735424</v>
      </c>
      <c r="F186">
        <v>1.1499999999999999</v>
      </c>
      <c r="G186">
        <v>1.1839230000000001</v>
      </c>
      <c r="H186">
        <v>125.85599999999999</v>
      </c>
      <c r="I186">
        <v>67392135168</v>
      </c>
      <c r="J186">
        <v>126625259520</v>
      </c>
      <c r="K186">
        <v>178046287872</v>
      </c>
      <c r="L186">
        <v>0.76900000000000002</v>
      </c>
      <c r="M186">
        <v>1.157</v>
      </c>
      <c r="N186">
        <v>657372872704</v>
      </c>
      <c r="O186">
        <v>61.453000000000003</v>
      </c>
      <c r="P186" s="6">
        <v>6.6519999999999996E-2</v>
      </c>
      <c r="Q186" s="6">
        <v>0.20714001000000001</v>
      </c>
      <c r="R186">
        <v>35446878208</v>
      </c>
      <c r="S186" s="6">
        <v>0.19136</v>
      </c>
      <c r="T186" s="6">
        <v>134930012000</v>
      </c>
      <c r="U186" s="6" t="s">
        <v>52611</v>
      </c>
      <c r="V186">
        <v>0</v>
      </c>
      <c r="W186">
        <v>1</v>
      </c>
      <c r="X186">
        <v>0</v>
      </c>
      <c r="Y186">
        <v>0</v>
      </c>
      <c r="Z186">
        <v>0</v>
      </c>
      <c r="AA186" s="6" t="s">
        <v>90</v>
      </c>
      <c r="AB186">
        <v>1</v>
      </c>
      <c r="AC186">
        <v>0</v>
      </c>
      <c r="AD186">
        <v>2</v>
      </c>
      <c r="AE186">
        <v>0</v>
      </c>
      <c r="AF186">
        <v>0</v>
      </c>
      <c r="AG186" s="6" t="s">
        <v>52612</v>
      </c>
      <c r="AH186">
        <v>1</v>
      </c>
      <c r="AI186">
        <v>0</v>
      </c>
      <c r="AJ186">
        <v>2</v>
      </c>
      <c r="AK186">
        <v>0</v>
      </c>
      <c r="AL186">
        <v>0</v>
      </c>
      <c r="AM186" s="6" t="s">
        <v>52613</v>
      </c>
      <c r="AN186">
        <v>1</v>
      </c>
      <c r="AO186">
        <v>1</v>
      </c>
      <c r="AP186">
        <v>1</v>
      </c>
      <c r="AQ186">
        <v>0</v>
      </c>
      <c r="AR186">
        <v>0</v>
      </c>
    </row>
    <row r="187" spans="1:44" x14ac:dyDescent="0.25">
      <c r="A187" s="6" t="s">
        <v>40485</v>
      </c>
      <c r="B187" s="6" t="s">
        <v>52703</v>
      </c>
      <c r="C187" s="6" t="s">
        <v>52703</v>
      </c>
      <c r="D187" s="6" t="s">
        <v>52623</v>
      </c>
      <c r="E187">
        <v>2203296768</v>
      </c>
      <c r="F187">
        <v>1.1200000000000001</v>
      </c>
      <c r="G187">
        <v>0</v>
      </c>
      <c r="H187">
        <v>10.308</v>
      </c>
      <c r="I187">
        <v>2133300992</v>
      </c>
      <c r="J187">
        <v>300006016</v>
      </c>
      <c r="K187">
        <v>2276706048</v>
      </c>
      <c r="L187">
        <v>1.407</v>
      </c>
      <c r="M187">
        <v>1.579</v>
      </c>
      <c r="N187">
        <v>2584805120</v>
      </c>
      <c r="O187">
        <v>169.404</v>
      </c>
      <c r="P187" s="6">
        <v>0</v>
      </c>
      <c r="Q187" s="6">
        <v>0.11206999400000001</v>
      </c>
      <c r="R187">
        <v>0</v>
      </c>
      <c r="S187" s="6">
        <v>0.43834000000000001</v>
      </c>
      <c r="T187" s="6">
        <v>0</v>
      </c>
      <c r="U187" s="6" t="s">
        <v>52611</v>
      </c>
      <c r="V187">
        <v>0</v>
      </c>
      <c r="W187">
        <v>0</v>
      </c>
      <c r="X187">
        <v>0</v>
      </c>
      <c r="Y187">
        <v>0</v>
      </c>
      <c r="Z187">
        <v>0</v>
      </c>
      <c r="AA187" s="6" t="s">
        <v>90</v>
      </c>
      <c r="AB187">
        <v>2</v>
      </c>
      <c r="AC187">
        <v>3</v>
      </c>
      <c r="AD187">
        <v>0</v>
      </c>
      <c r="AE187">
        <v>0</v>
      </c>
      <c r="AF187">
        <v>0</v>
      </c>
      <c r="AG187" s="6" t="s">
        <v>52612</v>
      </c>
      <c r="AH187">
        <v>1</v>
      </c>
      <c r="AI187">
        <v>3</v>
      </c>
      <c r="AJ187">
        <v>0</v>
      </c>
      <c r="AK187">
        <v>0</v>
      </c>
      <c r="AL187">
        <v>0</v>
      </c>
      <c r="AM187" s="6" t="s">
        <v>52613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5">
      <c r="A188" s="6" t="s">
        <v>40487</v>
      </c>
      <c r="B188" s="6" t="s">
        <v>52704</v>
      </c>
      <c r="C188" s="6" t="s">
        <v>52704</v>
      </c>
      <c r="D188" s="6" t="s">
        <v>52685</v>
      </c>
      <c r="E188">
        <v>0</v>
      </c>
      <c r="F188">
        <v>0</v>
      </c>
      <c r="G188">
        <v>0</v>
      </c>
      <c r="H188">
        <v>0.13925000000000001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s="6">
        <v>0</v>
      </c>
      <c r="Q188" s="6">
        <v>0</v>
      </c>
      <c r="R188">
        <v>0</v>
      </c>
      <c r="S188" s="6">
        <v>0</v>
      </c>
      <c r="T188" s="6">
        <v>484500000</v>
      </c>
      <c r="U188" s="6" t="s">
        <v>90</v>
      </c>
      <c r="V188">
        <v>0</v>
      </c>
      <c r="W188">
        <v>0</v>
      </c>
      <c r="X188">
        <v>0</v>
      </c>
      <c r="Y188">
        <v>0</v>
      </c>
      <c r="Z188">
        <v>0</v>
      </c>
      <c r="AA188" s="6" t="s">
        <v>90</v>
      </c>
      <c r="AB188">
        <v>0</v>
      </c>
      <c r="AC188">
        <v>0</v>
      </c>
      <c r="AD188">
        <v>0</v>
      </c>
      <c r="AE188">
        <v>0</v>
      </c>
      <c r="AF188">
        <v>0</v>
      </c>
      <c r="AG188" s="6" t="s">
        <v>90</v>
      </c>
      <c r="AH188">
        <v>0</v>
      </c>
      <c r="AI188">
        <v>0</v>
      </c>
      <c r="AJ188">
        <v>0</v>
      </c>
      <c r="AK188">
        <v>0</v>
      </c>
      <c r="AL188">
        <v>0</v>
      </c>
      <c r="AM188" s="6" t="s">
        <v>90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5">
      <c r="A189" s="6" t="s">
        <v>40489</v>
      </c>
      <c r="B189" s="6" t="s">
        <v>52645</v>
      </c>
      <c r="C189" s="6" t="s">
        <v>52645</v>
      </c>
      <c r="D189" s="6" t="s">
        <v>52616</v>
      </c>
      <c r="E189">
        <v>-12159938560</v>
      </c>
      <c r="F189">
        <v>0.06</v>
      </c>
      <c r="G189">
        <v>1.2800769999999999</v>
      </c>
      <c r="H189">
        <v>2001.444</v>
      </c>
      <c r="I189">
        <v>85536997376</v>
      </c>
      <c r="J189">
        <v>189082992640</v>
      </c>
      <c r="K189">
        <v>50844000256</v>
      </c>
      <c r="L189">
        <v>1.0740000000000001</v>
      </c>
      <c r="M189">
        <v>2.145</v>
      </c>
      <c r="N189">
        <v>560190980096</v>
      </c>
      <c r="O189">
        <v>13.79</v>
      </c>
      <c r="P189" s="6">
        <v>0.19143999</v>
      </c>
      <c r="Q189" s="6">
        <v>0.39317999999999997</v>
      </c>
      <c r="R189">
        <v>29930500096</v>
      </c>
      <c r="S189" s="6">
        <v>0.56955999999999996</v>
      </c>
      <c r="T189" s="6">
        <v>0</v>
      </c>
      <c r="U189" s="6" t="s">
        <v>52611</v>
      </c>
      <c r="V189">
        <v>0</v>
      </c>
      <c r="W189">
        <v>0</v>
      </c>
      <c r="X189">
        <v>0</v>
      </c>
      <c r="Y189">
        <v>0</v>
      </c>
      <c r="Z189">
        <v>0</v>
      </c>
      <c r="AA189" s="6" t="s">
        <v>90</v>
      </c>
      <c r="AB189">
        <v>0</v>
      </c>
      <c r="AC189">
        <v>0</v>
      </c>
      <c r="AD189">
        <v>0</v>
      </c>
      <c r="AE189">
        <v>0</v>
      </c>
      <c r="AF189">
        <v>0</v>
      </c>
      <c r="AG189" s="6" t="s">
        <v>52612</v>
      </c>
      <c r="AH189">
        <v>0</v>
      </c>
      <c r="AI189">
        <v>0</v>
      </c>
      <c r="AJ189">
        <v>0</v>
      </c>
      <c r="AK189">
        <v>0</v>
      </c>
      <c r="AL189">
        <v>0</v>
      </c>
      <c r="AM189" s="6" t="s">
        <v>52613</v>
      </c>
      <c r="AN189">
        <v>0</v>
      </c>
      <c r="AO189">
        <v>0</v>
      </c>
      <c r="AP189">
        <v>0</v>
      </c>
      <c r="AQ189">
        <v>0</v>
      </c>
      <c r="AR189">
        <v>0</v>
      </c>
    </row>
    <row r="190" spans="1:44" x14ac:dyDescent="0.25">
      <c r="A190" s="6" t="s">
        <v>338</v>
      </c>
      <c r="B190" s="6" t="s">
        <v>52704</v>
      </c>
      <c r="C190" s="6" t="s">
        <v>52704</v>
      </c>
      <c r="D190" s="6" t="s">
        <v>52685</v>
      </c>
      <c r="E190">
        <v>-17676748800</v>
      </c>
      <c r="F190">
        <v>4.7300000000000004</v>
      </c>
      <c r="G190">
        <v>0.20724799999999999</v>
      </c>
      <c r="H190">
        <v>192.41800000000001</v>
      </c>
      <c r="I190">
        <v>22709624832</v>
      </c>
      <c r="J190">
        <v>1573683456</v>
      </c>
      <c r="K190">
        <v>115169000</v>
      </c>
      <c r="L190">
        <v>5.1479999999999997</v>
      </c>
      <c r="M190">
        <v>5.242</v>
      </c>
      <c r="N190">
        <v>7003165184</v>
      </c>
      <c r="O190">
        <v>0.46200000000000002</v>
      </c>
      <c r="P190" s="6">
        <v>2.7230000000000001E-2</v>
      </c>
      <c r="Q190" s="6">
        <v>7.9350000000000004E-2</v>
      </c>
      <c r="R190">
        <v>0</v>
      </c>
      <c r="S190" s="6">
        <v>0.82537000000000005</v>
      </c>
      <c r="T190" s="6">
        <v>5705655000</v>
      </c>
      <c r="U190" s="6" t="s">
        <v>52611</v>
      </c>
      <c r="V190">
        <v>1</v>
      </c>
      <c r="W190">
        <v>6</v>
      </c>
      <c r="X190">
        <v>1</v>
      </c>
      <c r="Y190">
        <v>1</v>
      </c>
      <c r="Z190">
        <v>0</v>
      </c>
      <c r="AA190" s="6" t="s">
        <v>90</v>
      </c>
      <c r="AB190">
        <v>6</v>
      </c>
      <c r="AC190">
        <v>5</v>
      </c>
      <c r="AD190">
        <v>7</v>
      </c>
      <c r="AE190">
        <v>0</v>
      </c>
      <c r="AF190">
        <v>0</v>
      </c>
      <c r="AG190" s="6" t="s">
        <v>52612</v>
      </c>
      <c r="AH190">
        <v>6</v>
      </c>
      <c r="AI190">
        <v>5</v>
      </c>
      <c r="AJ190">
        <v>7</v>
      </c>
      <c r="AK190">
        <v>0</v>
      </c>
      <c r="AL190">
        <v>0</v>
      </c>
      <c r="AM190" s="6" t="s">
        <v>52613</v>
      </c>
      <c r="AN190">
        <v>0</v>
      </c>
      <c r="AO190">
        <v>6</v>
      </c>
      <c r="AP190">
        <v>1</v>
      </c>
      <c r="AQ190">
        <v>1</v>
      </c>
      <c r="AR190">
        <v>0</v>
      </c>
    </row>
    <row r="191" spans="1:44" x14ac:dyDescent="0.25">
      <c r="A191" s="6" t="s">
        <v>340</v>
      </c>
      <c r="B191" s="6" t="s">
        <v>52700</v>
      </c>
      <c r="C191" s="6" t="s">
        <v>52700</v>
      </c>
      <c r="D191" s="6" t="s">
        <v>52620</v>
      </c>
      <c r="E191">
        <v>6686372352</v>
      </c>
      <c r="F191">
        <v>8.52</v>
      </c>
      <c r="G191">
        <v>1.192118</v>
      </c>
      <c r="H191">
        <v>8.5299999999999994</v>
      </c>
      <c r="I191">
        <v>197500000</v>
      </c>
      <c r="J191">
        <v>549200000</v>
      </c>
      <c r="K191">
        <v>1727000064</v>
      </c>
      <c r="L191">
        <v>1.1839999999999999</v>
      </c>
      <c r="M191">
        <v>2.8109999999999999</v>
      </c>
      <c r="N191">
        <v>4040000000</v>
      </c>
      <c r="O191">
        <v>142.22200000000001</v>
      </c>
      <c r="P191" s="6">
        <v>5.8470000000000001E-2</v>
      </c>
      <c r="Q191" s="6">
        <v>0.18259001</v>
      </c>
      <c r="R191">
        <v>86137504</v>
      </c>
      <c r="S191" s="6">
        <v>0.18267</v>
      </c>
      <c r="T191" s="6">
        <v>714200000</v>
      </c>
      <c r="U191" s="6" t="s">
        <v>52611</v>
      </c>
      <c r="V191">
        <v>2</v>
      </c>
      <c r="W191">
        <v>2</v>
      </c>
      <c r="X191">
        <v>5</v>
      </c>
      <c r="Y191">
        <v>0</v>
      </c>
      <c r="Z191">
        <v>0</v>
      </c>
      <c r="AA191" s="6" t="s">
        <v>90</v>
      </c>
      <c r="AB191">
        <v>1</v>
      </c>
      <c r="AC191">
        <v>7</v>
      </c>
      <c r="AD191">
        <v>0</v>
      </c>
      <c r="AE191">
        <v>0</v>
      </c>
      <c r="AF191">
        <v>0</v>
      </c>
      <c r="AG191" s="6" t="s">
        <v>52612</v>
      </c>
      <c r="AH191">
        <v>1</v>
      </c>
      <c r="AI191">
        <v>7</v>
      </c>
      <c r="AJ191">
        <v>0</v>
      </c>
      <c r="AK191">
        <v>0</v>
      </c>
      <c r="AL191">
        <v>0</v>
      </c>
      <c r="AM191" s="6" t="s">
        <v>52613</v>
      </c>
      <c r="AN191">
        <v>1</v>
      </c>
      <c r="AO191">
        <v>4</v>
      </c>
      <c r="AP191">
        <v>3</v>
      </c>
      <c r="AQ191">
        <v>0</v>
      </c>
      <c r="AR191">
        <v>0</v>
      </c>
    </row>
    <row r="192" spans="1:44" x14ac:dyDescent="0.25">
      <c r="A192" s="6" t="s">
        <v>343</v>
      </c>
      <c r="B192" s="6" t="s">
        <v>52626</v>
      </c>
      <c r="C192" s="6" t="s">
        <v>52626</v>
      </c>
      <c r="D192" s="6" t="s">
        <v>52620</v>
      </c>
      <c r="E192">
        <v>5844888064</v>
      </c>
      <c r="F192">
        <v>7.36</v>
      </c>
      <c r="G192">
        <v>2.1720609999999998</v>
      </c>
      <c r="H192">
        <v>34.383000000000003</v>
      </c>
      <c r="I192">
        <v>354342016</v>
      </c>
      <c r="J192">
        <v>1217485952</v>
      </c>
      <c r="K192">
        <v>857945024</v>
      </c>
      <c r="L192">
        <v>1.8979999999999999</v>
      </c>
      <c r="M192">
        <v>2.9910000000000001</v>
      </c>
      <c r="N192">
        <v>3820329984</v>
      </c>
      <c r="O192">
        <v>64.082999999999998</v>
      </c>
      <c r="P192" s="6">
        <v>0.28054002</v>
      </c>
      <c r="Q192" s="6">
        <v>0.69667999999999997</v>
      </c>
      <c r="R192">
        <v>692054272</v>
      </c>
      <c r="S192" s="6">
        <v>0.4073</v>
      </c>
      <c r="T192" s="6">
        <v>1640025000</v>
      </c>
      <c r="U192" s="6" t="s">
        <v>52611</v>
      </c>
      <c r="V192">
        <v>2</v>
      </c>
      <c r="W192">
        <v>3</v>
      </c>
      <c r="X192">
        <v>2</v>
      </c>
      <c r="Y192">
        <v>0</v>
      </c>
      <c r="Z192">
        <v>0</v>
      </c>
      <c r="AA192" s="6" t="s">
        <v>90</v>
      </c>
      <c r="AB192">
        <v>0</v>
      </c>
      <c r="AC192">
        <v>4</v>
      </c>
      <c r="AD192">
        <v>1</v>
      </c>
      <c r="AE192">
        <v>0</v>
      </c>
      <c r="AF192">
        <v>0</v>
      </c>
      <c r="AG192" s="6" t="s">
        <v>52612</v>
      </c>
      <c r="AH192">
        <v>0</v>
      </c>
      <c r="AI192">
        <v>4</v>
      </c>
      <c r="AJ192">
        <v>1</v>
      </c>
      <c r="AK192">
        <v>0</v>
      </c>
      <c r="AL192">
        <v>0</v>
      </c>
      <c r="AM192" s="6" t="s">
        <v>52613</v>
      </c>
      <c r="AN192">
        <v>0</v>
      </c>
      <c r="AO192">
        <v>2</v>
      </c>
      <c r="AP192">
        <v>1</v>
      </c>
      <c r="AQ192">
        <v>0</v>
      </c>
      <c r="AR192">
        <v>0</v>
      </c>
    </row>
    <row r="193" spans="1:44" x14ac:dyDescent="0.25">
      <c r="A193" s="6" t="s">
        <v>40491</v>
      </c>
      <c r="B193" s="6" t="s">
        <v>52678</v>
      </c>
      <c r="C193" s="6" t="s">
        <v>52678</v>
      </c>
      <c r="D193" s="6" t="s">
        <v>52620</v>
      </c>
      <c r="E193">
        <v>72198152192</v>
      </c>
      <c r="F193">
        <v>0</v>
      </c>
      <c r="G193">
        <v>1.00116</v>
      </c>
      <c r="H193">
        <v>3.4630000000000001</v>
      </c>
      <c r="I193">
        <v>0</v>
      </c>
      <c r="J193">
        <v>0</v>
      </c>
      <c r="K193">
        <v>0</v>
      </c>
      <c r="L193">
        <v>0.96399999999999997</v>
      </c>
      <c r="M193">
        <v>1.5329999999999999</v>
      </c>
      <c r="N193">
        <v>0</v>
      </c>
      <c r="O193">
        <v>37.630000000000003</v>
      </c>
      <c r="P193" s="6">
        <v>0.12658</v>
      </c>
      <c r="Q193" s="6">
        <v>0.30918000000000001</v>
      </c>
      <c r="R193">
        <v>0</v>
      </c>
      <c r="S193" s="6">
        <v>0.42416999999999999</v>
      </c>
      <c r="T193" s="6">
        <v>59384000000</v>
      </c>
      <c r="U193" s="6" t="s">
        <v>52611</v>
      </c>
      <c r="V193">
        <v>0</v>
      </c>
      <c r="W193">
        <v>0</v>
      </c>
      <c r="X193">
        <v>0</v>
      </c>
      <c r="Y193">
        <v>0</v>
      </c>
      <c r="Z193">
        <v>0</v>
      </c>
      <c r="AA193" s="6" t="s">
        <v>90</v>
      </c>
      <c r="AB193">
        <v>1</v>
      </c>
      <c r="AC193">
        <v>0</v>
      </c>
      <c r="AD193">
        <v>0</v>
      </c>
      <c r="AE193">
        <v>0</v>
      </c>
      <c r="AF193">
        <v>0</v>
      </c>
      <c r="AG193" s="6" t="s">
        <v>52612</v>
      </c>
      <c r="AH193">
        <v>0</v>
      </c>
      <c r="AI193">
        <v>0</v>
      </c>
      <c r="AJ193">
        <v>1</v>
      </c>
      <c r="AK193">
        <v>0</v>
      </c>
      <c r="AL193">
        <v>0</v>
      </c>
      <c r="AM193" s="6" t="s">
        <v>52613</v>
      </c>
      <c r="AN193">
        <v>0</v>
      </c>
      <c r="AO193">
        <v>0</v>
      </c>
      <c r="AP193">
        <v>0</v>
      </c>
      <c r="AQ193">
        <v>0</v>
      </c>
      <c r="AR193">
        <v>0</v>
      </c>
    </row>
    <row r="194" spans="1:44" x14ac:dyDescent="0.25">
      <c r="A194" s="6" t="s">
        <v>346</v>
      </c>
      <c r="B194" s="6" t="s">
        <v>52705</v>
      </c>
      <c r="C194" s="6" t="s">
        <v>52705</v>
      </c>
      <c r="D194" s="6" t="s">
        <v>118</v>
      </c>
      <c r="E194">
        <v>23288942592</v>
      </c>
      <c r="F194">
        <v>6.78</v>
      </c>
      <c r="G194">
        <v>0.62033700000000003</v>
      </c>
      <c r="H194">
        <v>70.632000000000005</v>
      </c>
      <c r="I194">
        <v>190910000</v>
      </c>
      <c r="J194">
        <v>1580771968</v>
      </c>
      <c r="K194">
        <v>6554609152</v>
      </c>
      <c r="L194">
        <v>0.64200000000000002</v>
      </c>
      <c r="M194">
        <v>0.96399999999999997</v>
      </c>
      <c r="N194">
        <v>4564039168</v>
      </c>
      <c r="O194">
        <v>64.227999999999994</v>
      </c>
      <c r="P194" s="6">
        <v>2.971E-2</v>
      </c>
      <c r="Q194" s="6">
        <v>8.6480000000000001E-2</v>
      </c>
      <c r="R194">
        <v>530201984</v>
      </c>
      <c r="S194" s="6">
        <v>0.42770000000000002</v>
      </c>
      <c r="T194" s="6">
        <v>1808845000</v>
      </c>
      <c r="U194" s="6" t="s">
        <v>52611</v>
      </c>
      <c r="V194">
        <v>1</v>
      </c>
      <c r="W194">
        <v>3</v>
      </c>
      <c r="X194">
        <v>5</v>
      </c>
      <c r="Y194">
        <v>1</v>
      </c>
      <c r="Z194">
        <v>0</v>
      </c>
      <c r="AA194" s="6" t="s">
        <v>90</v>
      </c>
      <c r="AB194">
        <v>1</v>
      </c>
      <c r="AC194">
        <v>4</v>
      </c>
      <c r="AD194">
        <v>4</v>
      </c>
      <c r="AE194">
        <v>0</v>
      </c>
      <c r="AF194">
        <v>0</v>
      </c>
      <c r="AG194" s="6" t="s">
        <v>52612</v>
      </c>
      <c r="AH194">
        <v>1</v>
      </c>
      <c r="AI194">
        <v>5</v>
      </c>
      <c r="AJ194">
        <v>4</v>
      </c>
      <c r="AK194">
        <v>0</v>
      </c>
      <c r="AL194">
        <v>0</v>
      </c>
      <c r="AM194" s="6" t="s">
        <v>52613</v>
      </c>
      <c r="AN194">
        <v>3</v>
      </c>
      <c r="AO194">
        <v>3</v>
      </c>
      <c r="AP194">
        <v>5</v>
      </c>
      <c r="AQ194">
        <v>1</v>
      </c>
      <c r="AR194">
        <v>0</v>
      </c>
    </row>
    <row r="195" spans="1:44" x14ac:dyDescent="0.25">
      <c r="A195" s="6" t="s">
        <v>349</v>
      </c>
      <c r="B195" s="6" t="s">
        <v>52677</v>
      </c>
      <c r="C195" s="6" t="s">
        <v>52677</v>
      </c>
      <c r="D195" s="6" t="s">
        <v>52610</v>
      </c>
      <c r="E195">
        <v>8691562496</v>
      </c>
      <c r="F195">
        <v>1.92</v>
      </c>
      <c r="G195">
        <v>0.632301</v>
      </c>
      <c r="H195">
        <v>32.305999999999997</v>
      </c>
      <c r="I195">
        <v>126810000</v>
      </c>
      <c r="J195">
        <v>609996992</v>
      </c>
      <c r="K195">
        <v>1241608960</v>
      </c>
      <c r="L195">
        <v>0.80900000000000005</v>
      </c>
      <c r="M195">
        <v>1.423</v>
      </c>
      <c r="N195">
        <v>3337383936</v>
      </c>
      <c r="O195">
        <v>58.353000000000002</v>
      </c>
      <c r="P195" s="6">
        <v>5.391E-2</v>
      </c>
      <c r="Q195" s="6">
        <v>0.11234</v>
      </c>
      <c r="R195">
        <v>174321872</v>
      </c>
      <c r="S195" s="6">
        <v>0.34886002999999999</v>
      </c>
      <c r="T195" s="6">
        <v>1163838000</v>
      </c>
      <c r="U195" s="6" t="s">
        <v>52611</v>
      </c>
      <c r="V195">
        <v>1</v>
      </c>
      <c r="W195">
        <v>1</v>
      </c>
      <c r="X195">
        <v>6</v>
      </c>
      <c r="Y195">
        <v>1</v>
      </c>
      <c r="Z195">
        <v>0</v>
      </c>
      <c r="AA195" s="6" t="s">
        <v>90</v>
      </c>
      <c r="AB195">
        <v>1</v>
      </c>
      <c r="AC195">
        <v>2</v>
      </c>
      <c r="AD195">
        <v>5</v>
      </c>
      <c r="AE195">
        <v>0</v>
      </c>
      <c r="AF195">
        <v>0</v>
      </c>
      <c r="AG195" s="6" t="s">
        <v>52612</v>
      </c>
      <c r="AH195">
        <v>1</v>
      </c>
      <c r="AI195">
        <v>2</v>
      </c>
      <c r="AJ195">
        <v>5</v>
      </c>
      <c r="AK195">
        <v>0</v>
      </c>
      <c r="AL195">
        <v>0</v>
      </c>
      <c r="AM195" s="6" t="s">
        <v>52613</v>
      </c>
      <c r="AN195">
        <v>1</v>
      </c>
      <c r="AO195">
        <v>3</v>
      </c>
      <c r="AP195">
        <v>6</v>
      </c>
      <c r="AQ195">
        <v>0</v>
      </c>
      <c r="AR195">
        <v>0</v>
      </c>
    </row>
    <row r="196" spans="1:44" x14ac:dyDescent="0.25">
      <c r="A196" s="6" t="s">
        <v>40493</v>
      </c>
      <c r="B196" s="6" t="s">
        <v>52677</v>
      </c>
      <c r="C196" s="6" t="s">
        <v>52677</v>
      </c>
      <c r="D196" s="6" t="s">
        <v>52610</v>
      </c>
      <c r="E196">
        <v>2225422080</v>
      </c>
      <c r="F196">
        <v>5.52</v>
      </c>
      <c r="G196">
        <v>1.3543270000000001</v>
      </c>
      <c r="H196">
        <v>9.6280000000000001</v>
      </c>
      <c r="I196">
        <v>135860000</v>
      </c>
      <c r="J196">
        <v>-22515000</v>
      </c>
      <c r="K196">
        <v>75225000</v>
      </c>
      <c r="L196">
        <v>2.9060000000000001</v>
      </c>
      <c r="M196">
        <v>3.8149999999999999</v>
      </c>
      <c r="N196">
        <v>349296992</v>
      </c>
      <c r="O196">
        <v>16.539000000000001</v>
      </c>
      <c r="P196" s="6">
        <v>-3.671E-2</v>
      </c>
      <c r="Q196" s="6">
        <v>-8.2290000000000002E-2</v>
      </c>
      <c r="R196">
        <v>-6261875</v>
      </c>
      <c r="S196" s="6">
        <v>0.74421996000000001</v>
      </c>
      <c r="T196" s="6">
        <v>245940000</v>
      </c>
      <c r="U196" s="6" t="s">
        <v>52611</v>
      </c>
      <c r="V196">
        <v>3</v>
      </c>
      <c r="W196">
        <v>4</v>
      </c>
      <c r="X196">
        <v>1</v>
      </c>
      <c r="Y196">
        <v>0</v>
      </c>
      <c r="Z196">
        <v>0</v>
      </c>
      <c r="AA196" s="6" t="s">
        <v>90</v>
      </c>
      <c r="AB196">
        <v>3</v>
      </c>
      <c r="AC196">
        <v>3</v>
      </c>
      <c r="AD196">
        <v>1</v>
      </c>
      <c r="AE196">
        <v>0</v>
      </c>
      <c r="AF196">
        <v>0</v>
      </c>
      <c r="AG196" s="6" t="s">
        <v>52612</v>
      </c>
      <c r="AH196">
        <v>3</v>
      </c>
      <c r="AI196">
        <v>3</v>
      </c>
      <c r="AJ196">
        <v>1</v>
      </c>
      <c r="AK196">
        <v>0</v>
      </c>
      <c r="AL196">
        <v>0</v>
      </c>
      <c r="AM196" s="6" t="s">
        <v>52613</v>
      </c>
      <c r="AN196">
        <v>3</v>
      </c>
      <c r="AO196">
        <v>4</v>
      </c>
      <c r="AP196">
        <v>1</v>
      </c>
      <c r="AQ196">
        <v>1</v>
      </c>
      <c r="AR196">
        <v>0</v>
      </c>
    </row>
    <row r="197" spans="1:44" x14ac:dyDescent="0.25">
      <c r="A197" s="6" t="s">
        <v>40495</v>
      </c>
      <c r="B197" s="6" t="s">
        <v>52678</v>
      </c>
      <c r="C197" s="6" t="s">
        <v>52678</v>
      </c>
      <c r="D197" s="6" t="s">
        <v>52620</v>
      </c>
      <c r="E197">
        <v>5316927488</v>
      </c>
      <c r="F197">
        <v>0</v>
      </c>
      <c r="G197">
        <v>1.627027</v>
      </c>
      <c r="H197">
        <v>12.302</v>
      </c>
      <c r="I197">
        <v>159867008</v>
      </c>
      <c r="J197">
        <v>345371008</v>
      </c>
      <c r="K197">
        <v>1269576960</v>
      </c>
      <c r="L197">
        <v>1.069</v>
      </c>
      <c r="M197">
        <v>1.391</v>
      </c>
      <c r="N197">
        <v>2577383936</v>
      </c>
      <c r="O197">
        <v>112.294</v>
      </c>
      <c r="P197" s="6">
        <v>4.9569997999999997E-2</v>
      </c>
      <c r="Q197" s="6">
        <v>0.12069000000000001</v>
      </c>
      <c r="R197">
        <v>108808128</v>
      </c>
      <c r="S197" s="6">
        <v>0.28616999999999998</v>
      </c>
      <c r="T197" s="6">
        <v>0</v>
      </c>
      <c r="U197" s="6" t="s">
        <v>90</v>
      </c>
      <c r="V197">
        <v>0</v>
      </c>
      <c r="W197">
        <v>0</v>
      </c>
      <c r="X197">
        <v>0</v>
      </c>
      <c r="Y197">
        <v>0</v>
      </c>
      <c r="Z197">
        <v>0</v>
      </c>
      <c r="AA197" s="6" t="s">
        <v>90</v>
      </c>
      <c r="AB197">
        <v>0</v>
      </c>
      <c r="AC197">
        <v>0</v>
      </c>
      <c r="AD197">
        <v>0</v>
      </c>
      <c r="AE197">
        <v>0</v>
      </c>
      <c r="AF197">
        <v>0</v>
      </c>
      <c r="AG197" s="6" t="s">
        <v>90</v>
      </c>
      <c r="AH197">
        <v>0</v>
      </c>
      <c r="AI197">
        <v>0</v>
      </c>
      <c r="AJ197">
        <v>0</v>
      </c>
      <c r="AK197">
        <v>0</v>
      </c>
      <c r="AL197">
        <v>0</v>
      </c>
      <c r="AM197" s="6" t="s">
        <v>90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5">
      <c r="A198" s="6" t="s">
        <v>351</v>
      </c>
      <c r="B198" s="6" t="s">
        <v>52706</v>
      </c>
      <c r="C198" s="6" t="s">
        <v>52706</v>
      </c>
      <c r="D198" s="6" t="s">
        <v>52685</v>
      </c>
      <c r="E198">
        <v>54333775872</v>
      </c>
      <c r="F198">
        <v>2.54</v>
      </c>
      <c r="G198">
        <v>0.41625600000000001</v>
      </c>
      <c r="H198">
        <v>25.588999999999999</v>
      </c>
      <c r="I198">
        <v>12563000320</v>
      </c>
      <c r="J198">
        <v>2091000064</v>
      </c>
      <c r="K198">
        <v>3611000064</v>
      </c>
      <c r="L198">
        <v>4.7309999999999999</v>
      </c>
      <c r="M198">
        <v>5.1539999999999999</v>
      </c>
      <c r="N198">
        <v>8143000064</v>
      </c>
      <c r="O198">
        <v>17.952000000000002</v>
      </c>
      <c r="P198" s="6">
        <v>4.7420003000000002E-2</v>
      </c>
      <c r="Q198" s="6">
        <v>9.7930000000000003E-2</v>
      </c>
      <c r="R198">
        <v>1814000000</v>
      </c>
      <c r="S198" s="6">
        <v>0.70428000000000002</v>
      </c>
      <c r="T198" s="6">
        <v>5306000000</v>
      </c>
      <c r="U198" s="6" t="s">
        <v>52611</v>
      </c>
      <c r="V198">
        <v>9</v>
      </c>
      <c r="W198">
        <v>11</v>
      </c>
      <c r="X198">
        <v>7</v>
      </c>
      <c r="Y198">
        <v>0</v>
      </c>
      <c r="Z198">
        <v>0</v>
      </c>
      <c r="AA198" s="6" t="s">
        <v>90</v>
      </c>
      <c r="AB198">
        <v>5</v>
      </c>
      <c r="AC198">
        <v>13</v>
      </c>
      <c r="AD198">
        <v>5</v>
      </c>
      <c r="AE198">
        <v>0</v>
      </c>
      <c r="AF198">
        <v>0</v>
      </c>
      <c r="AG198" s="6" t="s">
        <v>52612</v>
      </c>
      <c r="AH198">
        <v>5</v>
      </c>
      <c r="AI198">
        <v>13</v>
      </c>
      <c r="AJ198">
        <v>5</v>
      </c>
      <c r="AK198">
        <v>0</v>
      </c>
      <c r="AL198">
        <v>0</v>
      </c>
      <c r="AM198" s="6" t="s">
        <v>52613</v>
      </c>
      <c r="AN198">
        <v>8</v>
      </c>
      <c r="AO198">
        <v>22</v>
      </c>
      <c r="AP198">
        <v>2</v>
      </c>
      <c r="AQ198">
        <v>0</v>
      </c>
      <c r="AR198">
        <v>0</v>
      </c>
    </row>
    <row r="199" spans="1:44" x14ac:dyDescent="0.25">
      <c r="A199" s="6" t="s">
        <v>354</v>
      </c>
      <c r="B199" s="6" t="s">
        <v>52658</v>
      </c>
      <c r="C199" s="6" t="s">
        <v>52658</v>
      </c>
      <c r="D199" s="6" t="s">
        <v>130</v>
      </c>
      <c r="E199">
        <v>42127290368</v>
      </c>
      <c r="F199">
        <v>2.42</v>
      </c>
      <c r="G199">
        <v>0.35388199999999997</v>
      </c>
      <c r="H199">
        <v>2.44875</v>
      </c>
      <c r="I199">
        <v>1108000000</v>
      </c>
      <c r="J199">
        <v>1379000064</v>
      </c>
      <c r="K199">
        <v>2171000064</v>
      </c>
      <c r="L199">
        <v>1.498</v>
      </c>
      <c r="M199">
        <v>2.4969999999999999</v>
      </c>
      <c r="N199">
        <v>4501000192</v>
      </c>
      <c r="O199">
        <v>52.515999999999998</v>
      </c>
      <c r="P199" s="6">
        <v>4.1919999999999999E-2</v>
      </c>
      <c r="Q199" s="6">
        <v>7.6810000000000003E-2</v>
      </c>
      <c r="R199">
        <v>-319500000</v>
      </c>
      <c r="S199" s="6">
        <v>0.25439000000000001</v>
      </c>
      <c r="T199" s="6">
        <v>1145000000</v>
      </c>
      <c r="U199" s="6" t="s">
        <v>52611</v>
      </c>
      <c r="V199">
        <v>1</v>
      </c>
      <c r="W199">
        <v>2</v>
      </c>
      <c r="X199">
        <v>1</v>
      </c>
      <c r="Y199">
        <v>0</v>
      </c>
      <c r="Z199">
        <v>0</v>
      </c>
      <c r="AA199" s="6" t="s">
        <v>90</v>
      </c>
      <c r="AB199">
        <v>0</v>
      </c>
      <c r="AC199">
        <v>2</v>
      </c>
      <c r="AD199">
        <v>4</v>
      </c>
      <c r="AE199">
        <v>0</v>
      </c>
      <c r="AF199">
        <v>0</v>
      </c>
      <c r="AG199" s="6" t="s">
        <v>52612</v>
      </c>
      <c r="AH199">
        <v>1</v>
      </c>
      <c r="AI199">
        <v>2</v>
      </c>
      <c r="AJ199">
        <v>3</v>
      </c>
      <c r="AK199">
        <v>0</v>
      </c>
      <c r="AL199">
        <v>0</v>
      </c>
      <c r="AM199" s="6" t="s">
        <v>52613</v>
      </c>
      <c r="AN199">
        <v>0</v>
      </c>
      <c r="AO199">
        <v>2</v>
      </c>
      <c r="AP199">
        <v>1</v>
      </c>
      <c r="AQ199">
        <v>1</v>
      </c>
      <c r="AR199">
        <v>0</v>
      </c>
    </row>
    <row r="200" spans="1:44" x14ac:dyDescent="0.25">
      <c r="A200" s="6" t="s">
        <v>40497</v>
      </c>
      <c r="B200" s="6" t="s">
        <v>52629</v>
      </c>
      <c r="C200" s="6" t="s">
        <v>52629</v>
      </c>
      <c r="D200" s="6" t="s">
        <v>52618</v>
      </c>
      <c r="E200">
        <v>2810911232</v>
      </c>
      <c r="F200">
        <v>5.28</v>
      </c>
      <c r="G200">
        <v>1.038705</v>
      </c>
      <c r="H200">
        <v>32.539000000000001</v>
      </c>
      <c r="I200">
        <v>445926016</v>
      </c>
      <c r="J200">
        <v>0</v>
      </c>
      <c r="K200">
        <v>1050323008</v>
      </c>
      <c r="L200">
        <v>0</v>
      </c>
      <c r="M200">
        <v>0</v>
      </c>
      <c r="N200">
        <v>676692992</v>
      </c>
      <c r="O200">
        <v>0</v>
      </c>
      <c r="P200" s="6">
        <v>1.1360001E-2</v>
      </c>
      <c r="Q200" s="6">
        <v>9.1719999999999996E-2</v>
      </c>
      <c r="R200">
        <v>0</v>
      </c>
      <c r="S200" s="6">
        <v>0</v>
      </c>
      <c r="T200" s="6">
        <v>683756000</v>
      </c>
      <c r="U200" s="6" t="s">
        <v>52611</v>
      </c>
      <c r="V200">
        <v>0</v>
      </c>
      <c r="W200">
        <v>0</v>
      </c>
      <c r="X200">
        <v>0</v>
      </c>
      <c r="Y200">
        <v>0</v>
      </c>
      <c r="Z200">
        <v>0</v>
      </c>
      <c r="AA200" s="6" t="s">
        <v>90</v>
      </c>
      <c r="AB200">
        <v>1</v>
      </c>
      <c r="AC200">
        <v>3</v>
      </c>
      <c r="AD200">
        <v>1</v>
      </c>
      <c r="AE200">
        <v>0</v>
      </c>
      <c r="AF200">
        <v>0</v>
      </c>
      <c r="AG200" s="6" t="s">
        <v>52612</v>
      </c>
      <c r="AH200">
        <v>1</v>
      </c>
      <c r="AI200">
        <v>4</v>
      </c>
      <c r="AJ200">
        <v>0</v>
      </c>
      <c r="AK200">
        <v>0</v>
      </c>
      <c r="AL200">
        <v>0</v>
      </c>
      <c r="AM200" s="6" t="s">
        <v>52613</v>
      </c>
      <c r="AN200">
        <v>1</v>
      </c>
      <c r="AO200">
        <v>2</v>
      </c>
      <c r="AP200">
        <v>1</v>
      </c>
      <c r="AQ200">
        <v>0</v>
      </c>
      <c r="AR200">
        <v>0</v>
      </c>
    </row>
    <row r="201" spans="1:44" x14ac:dyDescent="0.25">
      <c r="A201" s="6" t="s">
        <v>40499</v>
      </c>
      <c r="B201" s="6" t="s">
        <v>52694</v>
      </c>
      <c r="C201" s="6" t="s">
        <v>52694</v>
      </c>
      <c r="D201" s="6" t="s">
        <v>52616</v>
      </c>
      <c r="E201">
        <v>46200217600</v>
      </c>
      <c r="F201">
        <v>22.24</v>
      </c>
      <c r="G201">
        <v>1.146798</v>
      </c>
      <c r="H201">
        <v>220.15</v>
      </c>
      <c r="I201">
        <v>77099573248</v>
      </c>
      <c r="J201">
        <v>-9965082624</v>
      </c>
      <c r="K201">
        <v>112458383360</v>
      </c>
      <c r="L201">
        <v>1.0640000000000001</v>
      </c>
      <c r="M201">
        <v>1.4359999999999999</v>
      </c>
      <c r="N201">
        <v>216453120000</v>
      </c>
      <c r="O201">
        <v>64.269000000000005</v>
      </c>
      <c r="P201" s="6">
        <v>-6.1869998000000002E-2</v>
      </c>
      <c r="Q201" s="6">
        <v>-0.18115000000000001</v>
      </c>
      <c r="R201">
        <v>-26907205632</v>
      </c>
      <c r="S201" s="6">
        <v>-6.9220000000000004E-2</v>
      </c>
      <c r="T201" s="6">
        <v>1567508000</v>
      </c>
      <c r="U201" s="6" t="s">
        <v>52611</v>
      </c>
      <c r="V201">
        <v>0</v>
      </c>
      <c r="W201">
        <v>0</v>
      </c>
      <c r="X201">
        <v>0</v>
      </c>
      <c r="Y201">
        <v>0</v>
      </c>
      <c r="Z201">
        <v>0</v>
      </c>
      <c r="AA201" s="6" t="s">
        <v>90</v>
      </c>
      <c r="AB201">
        <v>0</v>
      </c>
      <c r="AC201">
        <v>0</v>
      </c>
      <c r="AD201">
        <v>1</v>
      </c>
      <c r="AE201">
        <v>0</v>
      </c>
      <c r="AF201">
        <v>0</v>
      </c>
      <c r="AG201" s="6" t="s">
        <v>52612</v>
      </c>
      <c r="AH201">
        <v>0</v>
      </c>
      <c r="AI201">
        <v>0</v>
      </c>
      <c r="AJ201">
        <v>1</v>
      </c>
      <c r="AK201">
        <v>0</v>
      </c>
      <c r="AL201">
        <v>0</v>
      </c>
      <c r="AM201" s="6" t="s">
        <v>52613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5">
      <c r="A202" s="6" t="s">
        <v>356</v>
      </c>
      <c r="B202" s="6" t="s">
        <v>52661</v>
      </c>
      <c r="C202" s="6" t="s">
        <v>52661</v>
      </c>
      <c r="D202" s="6" t="s">
        <v>118</v>
      </c>
      <c r="E202">
        <v>6156686848</v>
      </c>
      <c r="F202">
        <v>6.5</v>
      </c>
      <c r="G202">
        <v>0.51266699999999998</v>
      </c>
      <c r="H202">
        <v>31.484000000000002</v>
      </c>
      <c r="I202">
        <v>10596000</v>
      </c>
      <c r="J202">
        <v>443502016</v>
      </c>
      <c r="K202">
        <v>2957182976</v>
      </c>
      <c r="L202">
        <v>0.42199999999999999</v>
      </c>
      <c r="M202">
        <v>1.085</v>
      </c>
      <c r="N202">
        <v>1722791936</v>
      </c>
      <c r="O202">
        <v>123.97499999999999</v>
      </c>
      <c r="P202" s="6">
        <v>1.626E-2</v>
      </c>
      <c r="Q202" s="6">
        <v>5.9949997999999997E-2</v>
      </c>
      <c r="R202">
        <v>-432896256</v>
      </c>
      <c r="S202" s="6">
        <v>0.56935000000000002</v>
      </c>
      <c r="T202" s="6">
        <v>974345000</v>
      </c>
      <c r="U202" s="6" t="s">
        <v>52611</v>
      </c>
      <c r="V202">
        <v>0</v>
      </c>
      <c r="W202">
        <v>0</v>
      </c>
      <c r="X202">
        <v>2</v>
      </c>
      <c r="Y202">
        <v>0</v>
      </c>
      <c r="Z202">
        <v>1</v>
      </c>
      <c r="AA202" s="6" t="s">
        <v>90</v>
      </c>
      <c r="AB202">
        <v>1</v>
      </c>
      <c r="AC202">
        <v>0</v>
      </c>
      <c r="AD202">
        <v>1</v>
      </c>
      <c r="AE202">
        <v>3</v>
      </c>
      <c r="AF202">
        <v>1</v>
      </c>
      <c r="AG202" s="6" t="s">
        <v>52612</v>
      </c>
      <c r="AH202">
        <v>1</v>
      </c>
      <c r="AI202">
        <v>0</v>
      </c>
      <c r="AJ202">
        <v>1</v>
      </c>
      <c r="AK202">
        <v>3</v>
      </c>
      <c r="AL202">
        <v>1</v>
      </c>
      <c r="AM202" s="6" t="s">
        <v>52613</v>
      </c>
      <c r="AN202">
        <v>0</v>
      </c>
      <c r="AO202">
        <v>0</v>
      </c>
      <c r="AP202">
        <v>4</v>
      </c>
      <c r="AQ202">
        <v>0</v>
      </c>
      <c r="AR202">
        <v>1</v>
      </c>
    </row>
    <row r="203" spans="1:44" x14ac:dyDescent="0.25">
      <c r="A203" s="6" t="s">
        <v>40501</v>
      </c>
      <c r="B203" s="6" t="s">
        <v>52629</v>
      </c>
      <c r="C203" s="6" t="s">
        <v>52629</v>
      </c>
      <c r="D203" s="6" t="s">
        <v>52618</v>
      </c>
      <c r="E203">
        <v>2908575744</v>
      </c>
      <c r="F203">
        <v>0.83</v>
      </c>
      <c r="G203">
        <v>0.72343299999999999</v>
      </c>
      <c r="H203">
        <v>5.16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s="6">
        <v>1.3099998999999999E-2</v>
      </c>
      <c r="Q203" s="6">
        <v>0.12258001</v>
      </c>
      <c r="R203">
        <v>0</v>
      </c>
      <c r="S203" s="6">
        <v>0</v>
      </c>
      <c r="T203" s="6">
        <v>13606504000000</v>
      </c>
      <c r="U203" s="6" t="s">
        <v>52611</v>
      </c>
      <c r="V203">
        <v>0</v>
      </c>
      <c r="W203">
        <v>3</v>
      </c>
      <c r="X203">
        <v>2</v>
      </c>
      <c r="Y203">
        <v>1</v>
      </c>
      <c r="Z203">
        <v>0</v>
      </c>
      <c r="AA203" s="6" t="s">
        <v>90</v>
      </c>
      <c r="AB203">
        <v>0</v>
      </c>
      <c r="AC203">
        <v>1</v>
      </c>
      <c r="AD203">
        <v>2</v>
      </c>
      <c r="AE203">
        <v>0</v>
      </c>
      <c r="AF203">
        <v>0</v>
      </c>
      <c r="AG203" s="6" t="s">
        <v>52612</v>
      </c>
      <c r="AH203">
        <v>0</v>
      </c>
      <c r="AI203">
        <v>1</v>
      </c>
      <c r="AJ203">
        <v>2</v>
      </c>
      <c r="AK203">
        <v>0</v>
      </c>
      <c r="AL203">
        <v>0</v>
      </c>
      <c r="AM203" s="6" t="s">
        <v>52613</v>
      </c>
      <c r="AN203">
        <v>0</v>
      </c>
      <c r="AO203">
        <v>3</v>
      </c>
      <c r="AP203">
        <v>1</v>
      </c>
      <c r="AQ203">
        <v>0</v>
      </c>
      <c r="AR203">
        <v>0</v>
      </c>
    </row>
    <row r="204" spans="1:44" x14ac:dyDescent="0.25">
      <c r="A204" s="6" t="s">
        <v>40503</v>
      </c>
      <c r="B204" s="6" t="s">
        <v>52674</v>
      </c>
      <c r="C204" s="6" t="s">
        <v>52674</v>
      </c>
      <c r="D204" s="6" t="s">
        <v>52620</v>
      </c>
      <c r="E204">
        <v>2580407040</v>
      </c>
      <c r="F204">
        <v>6.8</v>
      </c>
      <c r="G204">
        <v>0.59359600000000001</v>
      </c>
      <c r="H204">
        <v>24.777000000000001</v>
      </c>
      <c r="I204">
        <v>78276000</v>
      </c>
      <c r="J204">
        <v>62779000</v>
      </c>
      <c r="K204">
        <v>196187008</v>
      </c>
      <c r="L204">
        <v>2.145</v>
      </c>
      <c r="M204">
        <v>3.3580000000000001</v>
      </c>
      <c r="N204">
        <v>487116992</v>
      </c>
      <c r="O204">
        <v>31.565999999999999</v>
      </c>
      <c r="P204" s="6">
        <v>6.4200000000000004E-3</v>
      </c>
      <c r="Q204" s="6">
        <v>-1.3860000000000001E-2</v>
      </c>
      <c r="R204">
        <v>31270250</v>
      </c>
      <c r="S204" s="6">
        <v>0.33223000000000003</v>
      </c>
      <c r="T204" s="6">
        <v>141236000</v>
      </c>
      <c r="U204" s="6" t="s">
        <v>52611</v>
      </c>
      <c r="V204">
        <v>0</v>
      </c>
      <c r="W204">
        <v>0</v>
      </c>
      <c r="X204">
        <v>5</v>
      </c>
      <c r="Y204">
        <v>0</v>
      </c>
      <c r="Z204">
        <v>0</v>
      </c>
      <c r="AA204" s="6" t="s">
        <v>90</v>
      </c>
      <c r="AB204">
        <v>2</v>
      </c>
      <c r="AC204">
        <v>2</v>
      </c>
      <c r="AD204">
        <v>3</v>
      </c>
      <c r="AE204">
        <v>0</v>
      </c>
      <c r="AF204">
        <v>0</v>
      </c>
      <c r="AG204" s="6" t="s">
        <v>52612</v>
      </c>
      <c r="AH204">
        <v>2</v>
      </c>
      <c r="AI204">
        <v>3</v>
      </c>
      <c r="AJ204">
        <v>3</v>
      </c>
      <c r="AK204">
        <v>0</v>
      </c>
      <c r="AL204">
        <v>0</v>
      </c>
      <c r="AM204" s="6" t="s">
        <v>52613</v>
      </c>
      <c r="AN204">
        <v>3</v>
      </c>
      <c r="AO204">
        <v>1</v>
      </c>
      <c r="AP204">
        <v>2</v>
      </c>
      <c r="AQ204">
        <v>0</v>
      </c>
      <c r="AR204">
        <v>0</v>
      </c>
    </row>
    <row r="205" spans="1:44" x14ac:dyDescent="0.25">
      <c r="A205" s="6" t="s">
        <v>358</v>
      </c>
      <c r="B205" s="6" t="s">
        <v>52671</v>
      </c>
      <c r="C205" s="6" t="s">
        <v>52671</v>
      </c>
      <c r="D205" s="6" t="s">
        <v>52637</v>
      </c>
      <c r="E205">
        <v>34366476288</v>
      </c>
      <c r="F205">
        <v>2.62</v>
      </c>
      <c r="G205">
        <v>0.92892300000000005</v>
      </c>
      <c r="H205">
        <v>79.88</v>
      </c>
      <c r="I205">
        <v>254776000</v>
      </c>
      <c r="J205">
        <v>1655638016</v>
      </c>
      <c r="K205">
        <v>8224309248</v>
      </c>
      <c r="L205">
        <v>0.35699999999999998</v>
      </c>
      <c r="M205">
        <v>0.99199999999999999</v>
      </c>
      <c r="N205">
        <v>2674004992</v>
      </c>
      <c r="O205">
        <v>73.614999999999995</v>
      </c>
      <c r="P205" s="6">
        <v>2.615E-2</v>
      </c>
      <c r="Q205" s="6">
        <v>9.2189999999999994E-2</v>
      </c>
      <c r="R205">
        <v>1189920768</v>
      </c>
      <c r="S205" s="6">
        <v>0.65017999999999998</v>
      </c>
      <c r="T205" s="6">
        <v>1689582000</v>
      </c>
      <c r="U205" s="6" t="s">
        <v>52611</v>
      </c>
      <c r="V205">
        <v>6</v>
      </c>
      <c r="W205">
        <v>7</v>
      </c>
      <c r="X205">
        <v>11</v>
      </c>
      <c r="Y205">
        <v>0</v>
      </c>
      <c r="Z205">
        <v>1</v>
      </c>
      <c r="AA205" s="6" t="s">
        <v>90</v>
      </c>
      <c r="AB205">
        <v>2</v>
      </c>
      <c r="AC205">
        <v>6</v>
      </c>
      <c r="AD205">
        <v>15</v>
      </c>
      <c r="AE205">
        <v>2</v>
      </c>
      <c r="AF205">
        <v>0</v>
      </c>
      <c r="AG205" s="6" t="s">
        <v>52612</v>
      </c>
      <c r="AH205">
        <v>2</v>
      </c>
      <c r="AI205">
        <v>4</v>
      </c>
      <c r="AJ205">
        <v>16</v>
      </c>
      <c r="AK205">
        <v>2</v>
      </c>
      <c r="AL205">
        <v>0</v>
      </c>
      <c r="AM205" s="6" t="s">
        <v>52613</v>
      </c>
      <c r="AN205">
        <v>5</v>
      </c>
      <c r="AO205">
        <v>6</v>
      </c>
      <c r="AP205">
        <v>12</v>
      </c>
      <c r="AQ205">
        <v>0</v>
      </c>
      <c r="AR205">
        <v>1</v>
      </c>
    </row>
    <row r="206" spans="1:44" x14ac:dyDescent="0.25">
      <c r="A206" s="6" t="s">
        <v>40505</v>
      </c>
      <c r="B206" s="6" t="s">
        <v>52644</v>
      </c>
      <c r="C206" s="6" t="s">
        <v>52644</v>
      </c>
      <c r="D206" s="6" t="s">
        <v>52616</v>
      </c>
      <c r="E206">
        <v>1874160768</v>
      </c>
      <c r="F206">
        <v>2.92</v>
      </c>
      <c r="G206">
        <v>0</v>
      </c>
      <c r="H206">
        <v>3.2370000000000001</v>
      </c>
      <c r="I206">
        <v>431732992</v>
      </c>
      <c r="J206">
        <v>-48942000</v>
      </c>
      <c r="K206">
        <v>150512992</v>
      </c>
      <c r="L206">
        <v>0.41799999999999998</v>
      </c>
      <c r="M206">
        <v>1.365</v>
      </c>
      <c r="N206">
        <v>331968992</v>
      </c>
      <c r="O206">
        <v>23.129000000000001</v>
      </c>
      <c r="P206" s="6">
        <v>-2.6610000000000002E-2</v>
      </c>
      <c r="Q206" s="6">
        <v>-0.13592000000000001</v>
      </c>
      <c r="R206">
        <v>-22329876</v>
      </c>
      <c r="S206" s="6">
        <v>0.63993999999999995</v>
      </c>
      <c r="T206" s="6">
        <v>198486000</v>
      </c>
      <c r="U206" s="6" t="s">
        <v>52611</v>
      </c>
      <c r="V206">
        <v>0</v>
      </c>
      <c r="W206">
        <v>0</v>
      </c>
      <c r="X206">
        <v>0</v>
      </c>
      <c r="Y206">
        <v>0</v>
      </c>
      <c r="Z206">
        <v>0</v>
      </c>
      <c r="AA206" s="6" t="s">
        <v>90</v>
      </c>
      <c r="AB206">
        <v>2</v>
      </c>
      <c r="AC206">
        <v>7</v>
      </c>
      <c r="AD206">
        <v>2</v>
      </c>
      <c r="AE206">
        <v>1</v>
      </c>
      <c r="AF206">
        <v>0</v>
      </c>
      <c r="AG206" s="6" t="s">
        <v>52612</v>
      </c>
      <c r="AH206">
        <v>2</v>
      </c>
      <c r="AI206">
        <v>7</v>
      </c>
      <c r="AJ206">
        <v>2</v>
      </c>
      <c r="AK206">
        <v>1</v>
      </c>
      <c r="AL206">
        <v>0</v>
      </c>
      <c r="AM206" s="6" t="s">
        <v>52613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 x14ac:dyDescent="0.25">
      <c r="A207" s="6" t="s">
        <v>360</v>
      </c>
      <c r="B207" s="6" t="s">
        <v>52650</v>
      </c>
      <c r="C207" s="6" t="s">
        <v>52650</v>
      </c>
      <c r="D207" s="6" t="s">
        <v>52616</v>
      </c>
      <c r="E207">
        <v>336064020480</v>
      </c>
      <c r="F207">
        <v>3.72</v>
      </c>
      <c r="G207">
        <v>0</v>
      </c>
      <c r="H207">
        <v>54.328000000000003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6">
        <v>0</v>
      </c>
      <c r="Q207" s="6">
        <v>0</v>
      </c>
      <c r="R207">
        <v>0</v>
      </c>
      <c r="S207" s="6">
        <v>0</v>
      </c>
      <c r="T207" s="6">
        <v>24947000000</v>
      </c>
      <c r="U207" s="6" t="s">
        <v>52611</v>
      </c>
      <c r="V207">
        <v>10</v>
      </c>
      <c r="W207">
        <v>17</v>
      </c>
      <c r="X207">
        <v>2</v>
      </c>
      <c r="Y207">
        <v>0</v>
      </c>
      <c r="Z207">
        <v>0</v>
      </c>
      <c r="AA207" s="6" t="s">
        <v>90</v>
      </c>
      <c r="AB207">
        <v>7</v>
      </c>
      <c r="AC207">
        <v>15</v>
      </c>
      <c r="AD207">
        <v>6</v>
      </c>
      <c r="AE207">
        <v>0</v>
      </c>
      <c r="AF207">
        <v>0</v>
      </c>
      <c r="AG207" s="6" t="s">
        <v>52612</v>
      </c>
      <c r="AH207">
        <v>7</v>
      </c>
      <c r="AI207">
        <v>14</v>
      </c>
      <c r="AJ207">
        <v>6</v>
      </c>
      <c r="AK207">
        <v>0</v>
      </c>
      <c r="AL207">
        <v>0</v>
      </c>
      <c r="AM207" s="6" t="s">
        <v>52613</v>
      </c>
      <c r="AN207">
        <v>8</v>
      </c>
      <c r="AO207">
        <v>18</v>
      </c>
      <c r="AP207">
        <v>7</v>
      </c>
      <c r="AQ207">
        <v>0</v>
      </c>
      <c r="AR207">
        <v>0</v>
      </c>
    </row>
    <row r="208" spans="1:44" x14ac:dyDescent="0.25">
      <c r="A208" s="6" t="s">
        <v>40507</v>
      </c>
      <c r="B208" s="6" t="s">
        <v>52689</v>
      </c>
      <c r="C208" s="6" t="s">
        <v>52689</v>
      </c>
      <c r="D208" s="6" t="s">
        <v>52685</v>
      </c>
      <c r="E208">
        <v>128924188672</v>
      </c>
      <c r="F208">
        <v>0</v>
      </c>
      <c r="G208">
        <v>6.4373E-2</v>
      </c>
      <c r="H208">
        <v>26.844000000000001</v>
      </c>
      <c r="I208">
        <v>12489908224</v>
      </c>
      <c r="J208">
        <v>74521444352</v>
      </c>
      <c r="K208">
        <v>123410792448</v>
      </c>
      <c r="L208">
        <v>0.311</v>
      </c>
      <c r="M208">
        <v>0.377</v>
      </c>
      <c r="N208">
        <v>186918174720</v>
      </c>
      <c r="O208">
        <v>154.328</v>
      </c>
      <c r="P208" s="6">
        <v>6.7790000000000003E-2</v>
      </c>
      <c r="Q208" s="6">
        <v>0.33988000000000002</v>
      </c>
      <c r="R208">
        <v>21608945664</v>
      </c>
      <c r="S208" s="6">
        <v>0.31951000000000002</v>
      </c>
      <c r="T208" s="6">
        <v>59313155087</v>
      </c>
      <c r="U208" s="6" t="s">
        <v>52611</v>
      </c>
      <c r="V208">
        <v>0</v>
      </c>
      <c r="W208">
        <v>0</v>
      </c>
      <c r="X208">
        <v>1</v>
      </c>
      <c r="Y208">
        <v>0</v>
      </c>
      <c r="Z208">
        <v>0</v>
      </c>
      <c r="AA208" s="6" t="s">
        <v>90</v>
      </c>
      <c r="AB208">
        <v>0</v>
      </c>
      <c r="AC208">
        <v>3</v>
      </c>
      <c r="AD208">
        <v>0</v>
      </c>
      <c r="AE208">
        <v>0</v>
      </c>
      <c r="AF208">
        <v>0</v>
      </c>
      <c r="AG208" s="6" t="s">
        <v>52612</v>
      </c>
      <c r="AH208">
        <v>0</v>
      </c>
      <c r="AI208">
        <v>0</v>
      </c>
      <c r="AJ208">
        <v>1</v>
      </c>
      <c r="AK208">
        <v>0</v>
      </c>
      <c r="AL208">
        <v>0</v>
      </c>
      <c r="AM208" s="6" t="s">
        <v>52613</v>
      </c>
      <c r="AN208">
        <v>0</v>
      </c>
      <c r="AO208">
        <v>0</v>
      </c>
      <c r="AP208">
        <v>0</v>
      </c>
      <c r="AQ208">
        <v>0</v>
      </c>
      <c r="AR208">
        <v>1</v>
      </c>
    </row>
    <row r="209" spans="1:44" x14ac:dyDescent="0.25">
      <c r="A209" s="6" t="s">
        <v>362</v>
      </c>
      <c r="B209" s="6" t="s">
        <v>52670</v>
      </c>
      <c r="C209" s="6" t="s">
        <v>52670</v>
      </c>
      <c r="D209" s="6" t="s">
        <v>130</v>
      </c>
      <c r="E209">
        <v>5308078080</v>
      </c>
      <c r="F209">
        <v>4</v>
      </c>
      <c r="G209">
        <v>1.5439830000000001</v>
      </c>
      <c r="H209">
        <v>25.800999999999998</v>
      </c>
      <c r="I209">
        <v>582700032</v>
      </c>
      <c r="J209">
        <v>471400000</v>
      </c>
      <c r="K209">
        <v>2179899904</v>
      </c>
      <c r="L209">
        <v>1.2749999999999999</v>
      </c>
      <c r="M209">
        <v>1.8680000000000001</v>
      </c>
      <c r="N209">
        <v>3350400000</v>
      </c>
      <c r="O209">
        <v>92.033000000000001</v>
      </c>
      <c r="P209" s="6">
        <v>3.3700000000000001E-2</v>
      </c>
      <c r="Q209" s="6">
        <v>1.891E-2</v>
      </c>
      <c r="R209">
        <v>490275008</v>
      </c>
      <c r="S209" s="6">
        <v>0.28588000000000002</v>
      </c>
      <c r="T209" s="6">
        <v>964000000</v>
      </c>
      <c r="U209" s="6" t="s">
        <v>52611</v>
      </c>
      <c r="V209">
        <v>0</v>
      </c>
      <c r="W209">
        <v>0</v>
      </c>
      <c r="X209">
        <v>0</v>
      </c>
      <c r="Y209">
        <v>0</v>
      </c>
      <c r="Z209">
        <v>0</v>
      </c>
      <c r="AA209" s="6" t="s">
        <v>90</v>
      </c>
      <c r="AB209">
        <v>4</v>
      </c>
      <c r="AC209">
        <v>4</v>
      </c>
      <c r="AD209">
        <v>1</v>
      </c>
      <c r="AE209">
        <v>0</v>
      </c>
      <c r="AF209">
        <v>0</v>
      </c>
      <c r="AG209" s="6" t="s">
        <v>52612</v>
      </c>
      <c r="AH209">
        <v>4</v>
      </c>
      <c r="AI209">
        <v>4</v>
      </c>
      <c r="AJ209">
        <v>1</v>
      </c>
      <c r="AK209">
        <v>0</v>
      </c>
      <c r="AL209">
        <v>0</v>
      </c>
      <c r="AM209" s="6" t="s">
        <v>52613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5">
      <c r="A210" s="6" t="s">
        <v>364</v>
      </c>
      <c r="B210" s="6" t="s">
        <v>52701</v>
      </c>
      <c r="C210" s="6" t="s">
        <v>52701</v>
      </c>
      <c r="D210" s="6" t="s">
        <v>52616</v>
      </c>
      <c r="E210">
        <v>7403096064</v>
      </c>
      <c r="F210">
        <v>4.5599999999999996</v>
      </c>
      <c r="G210">
        <v>1.3676980000000001</v>
      </c>
      <c r="H210">
        <v>50.71</v>
      </c>
      <c r="I210">
        <v>185936992</v>
      </c>
      <c r="J210">
        <v>1296430976</v>
      </c>
      <c r="K210">
        <v>3353586944</v>
      </c>
      <c r="L210">
        <v>1.2230000000000001</v>
      </c>
      <c r="M210">
        <v>2.6309999999999998</v>
      </c>
      <c r="N210">
        <v>26354925568</v>
      </c>
      <c r="O210">
        <v>72.343999999999994</v>
      </c>
      <c r="P210" s="6">
        <v>6.8909995000000002E-2</v>
      </c>
      <c r="Q210" s="6">
        <v>0.19395999999999999</v>
      </c>
      <c r="R210">
        <v>-1329539584</v>
      </c>
      <c r="S210" s="6">
        <v>0.11928</v>
      </c>
      <c r="T210" s="6">
        <v>2965391000</v>
      </c>
      <c r="U210" s="6" t="s">
        <v>52611</v>
      </c>
      <c r="V210">
        <v>1</v>
      </c>
      <c r="W210">
        <v>0</v>
      </c>
      <c r="X210">
        <v>5</v>
      </c>
      <c r="Y210">
        <v>2</v>
      </c>
      <c r="Z210">
        <v>1</v>
      </c>
      <c r="AA210" s="6" t="s">
        <v>90</v>
      </c>
      <c r="AB210">
        <v>1</v>
      </c>
      <c r="AC210">
        <v>1</v>
      </c>
      <c r="AD210">
        <v>3</v>
      </c>
      <c r="AE210">
        <v>3</v>
      </c>
      <c r="AF210">
        <v>0</v>
      </c>
      <c r="AG210" s="6" t="s">
        <v>52612</v>
      </c>
      <c r="AH210">
        <v>1</v>
      </c>
      <c r="AI210">
        <v>1</v>
      </c>
      <c r="AJ210">
        <v>3</v>
      </c>
      <c r="AK210">
        <v>3</v>
      </c>
      <c r="AL210">
        <v>0</v>
      </c>
      <c r="AM210" s="6" t="s">
        <v>52613</v>
      </c>
      <c r="AN210">
        <v>1</v>
      </c>
      <c r="AO210">
        <v>0</v>
      </c>
      <c r="AP210">
        <v>4</v>
      </c>
      <c r="AQ210">
        <v>3</v>
      </c>
      <c r="AR210">
        <v>2</v>
      </c>
    </row>
    <row r="211" spans="1:44" x14ac:dyDescent="0.25">
      <c r="A211" s="6" t="s">
        <v>366</v>
      </c>
      <c r="B211" s="6" t="s">
        <v>52670</v>
      </c>
      <c r="C211" s="6" t="s">
        <v>52670</v>
      </c>
      <c r="D211" s="6" t="s">
        <v>130</v>
      </c>
      <c r="E211">
        <v>19100528640</v>
      </c>
      <c r="F211">
        <v>1.73</v>
      </c>
      <c r="G211">
        <v>1.334112</v>
      </c>
      <c r="H211">
        <v>7.3979999999999997</v>
      </c>
      <c r="I211">
        <v>314300000</v>
      </c>
      <c r="J211">
        <v>1465699968</v>
      </c>
      <c r="K211">
        <v>6061199872</v>
      </c>
      <c r="L211">
        <v>0.95299999999999996</v>
      </c>
      <c r="M211">
        <v>1.5740000000000001</v>
      </c>
      <c r="N211">
        <v>7342300160</v>
      </c>
      <c r="O211">
        <v>121.355</v>
      </c>
      <c r="P211" s="6">
        <v>4.9279999999999997E-2</v>
      </c>
      <c r="Q211" s="6">
        <v>0.13206999999999999</v>
      </c>
      <c r="R211">
        <v>768612480</v>
      </c>
      <c r="S211" s="6">
        <v>0.34562999999999999</v>
      </c>
      <c r="T211" s="6">
        <v>2602800000</v>
      </c>
      <c r="U211" s="6" t="s">
        <v>52611</v>
      </c>
      <c r="V211">
        <v>0</v>
      </c>
      <c r="W211">
        <v>0</v>
      </c>
      <c r="X211">
        <v>0</v>
      </c>
      <c r="Y211">
        <v>0</v>
      </c>
      <c r="Z211">
        <v>0</v>
      </c>
      <c r="AA211" s="6" t="s">
        <v>90</v>
      </c>
      <c r="AB211">
        <v>6</v>
      </c>
      <c r="AC211">
        <v>10</v>
      </c>
      <c r="AD211">
        <v>5</v>
      </c>
      <c r="AE211">
        <v>0</v>
      </c>
      <c r="AF211">
        <v>0</v>
      </c>
      <c r="AG211" s="6" t="s">
        <v>52612</v>
      </c>
      <c r="AH211">
        <v>6</v>
      </c>
      <c r="AI211">
        <v>10</v>
      </c>
      <c r="AJ211">
        <v>5</v>
      </c>
      <c r="AK211">
        <v>0</v>
      </c>
      <c r="AL211">
        <v>0</v>
      </c>
      <c r="AM211" s="6" t="s">
        <v>52613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 x14ac:dyDescent="0.25">
      <c r="A212" s="6" t="s">
        <v>40509</v>
      </c>
      <c r="B212" s="6" t="s">
        <v>52641</v>
      </c>
      <c r="C212" s="6" t="s">
        <v>52641</v>
      </c>
      <c r="D212" s="6" t="s">
        <v>52618</v>
      </c>
      <c r="E212">
        <v>-5593131520</v>
      </c>
      <c r="F212">
        <v>1.5</v>
      </c>
      <c r="G212">
        <v>1.026305</v>
      </c>
      <c r="H212">
        <v>8.8840000000000003</v>
      </c>
      <c r="I212">
        <v>27420999680</v>
      </c>
      <c r="J212">
        <v>-1454000000</v>
      </c>
      <c r="K212">
        <v>7141000192</v>
      </c>
      <c r="L212">
        <v>2.2530000000000001</v>
      </c>
      <c r="M212">
        <v>3.3109999999999999</v>
      </c>
      <c r="N212">
        <v>-4961999872</v>
      </c>
      <c r="O212">
        <v>55.378</v>
      </c>
      <c r="P212" s="6">
        <v>-3.0000000000000001E-3</v>
      </c>
      <c r="Q212" s="6">
        <v>-7.0419999999999996E-2</v>
      </c>
      <c r="R212">
        <v>-1274125056</v>
      </c>
      <c r="S212" s="6">
        <v>0</v>
      </c>
      <c r="T212" s="6">
        <v>807000000</v>
      </c>
      <c r="U212" s="6" t="s">
        <v>90</v>
      </c>
      <c r="V212">
        <v>0</v>
      </c>
      <c r="W212">
        <v>0</v>
      </c>
      <c r="X212">
        <v>0</v>
      </c>
      <c r="Y212">
        <v>0</v>
      </c>
      <c r="Z212">
        <v>0</v>
      </c>
      <c r="AA212" s="6" t="s">
        <v>90</v>
      </c>
      <c r="AB212">
        <v>0</v>
      </c>
      <c r="AC212">
        <v>0</v>
      </c>
      <c r="AD212">
        <v>0</v>
      </c>
      <c r="AE212">
        <v>0</v>
      </c>
      <c r="AF212">
        <v>0</v>
      </c>
      <c r="AG212" s="6" t="s">
        <v>90</v>
      </c>
      <c r="AH212">
        <v>0</v>
      </c>
      <c r="AI212">
        <v>0</v>
      </c>
      <c r="AJ212">
        <v>0</v>
      </c>
      <c r="AK212">
        <v>0</v>
      </c>
      <c r="AL212">
        <v>0</v>
      </c>
      <c r="AM212" s="6" t="s">
        <v>90</v>
      </c>
      <c r="AN212">
        <v>0</v>
      </c>
      <c r="AO212">
        <v>0</v>
      </c>
      <c r="AP212">
        <v>0</v>
      </c>
      <c r="AQ212">
        <v>0</v>
      </c>
      <c r="AR212">
        <v>0</v>
      </c>
    </row>
    <row r="213" spans="1:44" x14ac:dyDescent="0.25">
      <c r="A213" s="6" t="s">
        <v>368</v>
      </c>
      <c r="B213" s="6" t="s">
        <v>52683</v>
      </c>
      <c r="C213" s="6" t="s">
        <v>52683</v>
      </c>
      <c r="D213" s="6" t="s">
        <v>52623</v>
      </c>
      <c r="E213">
        <v>17049792512</v>
      </c>
      <c r="F213">
        <v>2.72</v>
      </c>
      <c r="G213">
        <v>0.96129399999999998</v>
      </c>
      <c r="H213">
        <v>25.273</v>
      </c>
      <c r="I213">
        <v>386500000</v>
      </c>
      <c r="J213">
        <v>1271299968</v>
      </c>
      <c r="K213">
        <v>3559099904</v>
      </c>
      <c r="L213">
        <v>0.66400000000000003</v>
      </c>
      <c r="M213">
        <v>1.131</v>
      </c>
      <c r="N213">
        <v>8755000320</v>
      </c>
      <c r="O213">
        <v>174.21799999999999</v>
      </c>
      <c r="P213" s="6">
        <v>7.7149999999999996E-2</v>
      </c>
      <c r="Q213" s="6">
        <v>0.34215000000000001</v>
      </c>
      <c r="R213">
        <v>490112512</v>
      </c>
      <c r="S213" s="6">
        <v>0.26329999999999998</v>
      </c>
      <c r="T213" s="6">
        <v>2404200000</v>
      </c>
      <c r="U213" s="6" t="s">
        <v>52611</v>
      </c>
      <c r="V213">
        <v>3</v>
      </c>
      <c r="W213">
        <v>2</v>
      </c>
      <c r="X213">
        <v>4</v>
      </c>
      <c r="Y213">
        <v>0</v>
      </c>
      <c r="Z213">
        <v>0</v>
      </c>
      <c r="AA213" s="6" t="s">
        <v>90</v>
      </c>
      <c r="AB213">
        <v>4</v>
      </c>
      <c r="AC213">
        <v>6</v>
      </c>
      <c r="AD213">
        <v>3</v>
      </c>
      <c r="AE213">
        <v>0</v>
      </c>
      <c r="AF213">
        <v>0</v>
      </c>
      <c r="AG213" s="6" t="s">
        <v>52612</v>
      </c>
      <c r="AH213">
        <v>4</v>
      </c>
      <c r="AI213">
        <v>6</v>
      </c>
      <c r="AJ213">
        <v>3</v>
      </c>
      <c r="AK213">
        <v>0</v>
      </c>
      <c r="AL213">
        <v>0</v>
      </c>
      <c r="AM213" s="6" t="s">
        <v>52613</v>
      </c>
      <c r="AN213">
        <v>4</v>
      </c>
      <c r="AO213">
        <v>3</v>
      </c>
      <c r="AP213">
        <v>6</v>
      </c>
      <c r="AQ213">
        <v>0</v>
      </c>
      <c r="AR213">
        <v>0</v>
      </c>
    </row>
    <row r="214" spans="1:44" x14ac:dyDescent="0.25">
      <c r="A214" s="6" t="s">
        <v>40511</v>
      </c>
      <c r="B214" s="6" t="s">
        <v>52614</v>
      </c>
      <c r="C214" s="6" t="s">
        <v>52614</v>
      </c>
      <c r="D214" s="6" t="s">
        <v>130</v>
      </c>
      <c r="E214">
        <v>2818265856</v>
      </c>
      <c r="F214">
        <v>0.95</v>
      </c>
      <c r="G214">
        <v>1.020116</v>
      </c>
      <c r="H214">
        <v>2.1360000000000001</v>
      </c>
      <c r="I214">
        <v>3800000</v>
      </c>
      <c r="J214">
        <v>0</v>
      </c>
      <c r="K214">
        <v>111300000</v>
      </c>
      <c r="L214">
        <v>2.923</v>
      </c>
      <c r="M214">
        <v>3.6920000000000002</v>
      </c>
      <c r="N214">
        <v>700000</v>
      </c>
      <c r="O214">
        <v>7.1829999999999998</v>
      </c>
      <c r="P214" s="6">
        <v>-4.3200002999999997E-3</v>
      </c>
      <c r="Q214" s="6">
        <v>6.4299999999999996E-2</v>
      </c>
      <c r="R214">
        <v>-7436000</v>
      </c>
      <c r="S214" s="6">
        <v>1</v>
      </c>
      <c r="T214" s="6">
        <v>700000</v>
      </c>
      <c r="U214" s="6" t="s">
        <v>52611</v>
      </c>
      <c r="V214">
        <v>0</v>
      </c>
      <c r="W214">
        <v>0</v>
      </c>
      <c r="X214">
        <v>0</v>
      </c>
      <c r="Y214">
        <v>0</v>
      </c>
      <c r="Z214">
        <v>0</v>
      </c>
      <c r="AA214" s="6" t="s">
        <v>90</v>
      </c>
      <c r="AB214">
        <v>0</v>
      </c>
      <c r="AC214">
        <v>1</v>
      </c>
      <c r="AD214">
        <v>0</v>
      </c>
      <c r="AE214">
        <v>0</v>
      </c>
      <c r="AF214">
        <v>0</v>
      </c>
      <c r="AG214" s="6" t="s">
        <v>52612</v>
      </c>
      <c r="AH214">
        <v>0</v>
      </c>
      <c r="AI214">
        <v>1</v>
      </c>
      <c r="AJ214">
        <v>0</v>
      </c>
      <c r="AK214">
        <v>0</v>
      </c>
      <c r="AL214">
        <v>0</v>
      </c>
      <c r="AM214" s="6" t="s">
        <v>52613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25">
      <c r="A215" s="6" t="s">
        <v>40513</v>
      </c>
      <c r="B215" s="6" t="s">
        <v>52621</v>
      </c>
      <c r="C215" s="6" t="s">
        <v>52621</v>
      </c>
      <c r="D215" s="6" t="s">
        <v>52620</v>
      </c>
      <c r="E215">
        <v>3648991744</v>
      </c>
      <c r="F215">
        <v>2.4300000000000002</v>
      </c>
      <c r="G215">
        <v>1.1048549999999999</v>
      </c>
      <c r="H215">
        <v>12.048999999999999</v>
      </c>
      <c r="I215">
        <v>102500000</v>
      </c>
      <c r="J215">
        <v>312500000</v>
      </c>
      <c r="K215">
        <v>699200000</v>
      </c>
      <c r="L215">
        <v>1.351</v>
      </c>
      <c r="M215">
        <v>2.177</v>
      </c>
      <c r="N215">
        <v>1260700032</v>
      </c>
      <c r="O215">
        <v>128.34100000000001</v>
      </c>
      <c r="P215" s="6">
        <v>8.4329989999999994E-2</v>
      </c>
      <c r="Q215" s="6">
        <v>0.37472</v>
      </c>
      <c r="R215">
        <v>114100000</v>
      </c>
      <c r="S215" s="6">
        <v>0.36408000000000001</v>
      </c>
      <c r="T215" s="6">
        <v>449100000</v>
      </c>
      <c r="U215" s="6" t="s">
        <v>52611</v>
      </c>
      <c r="V215">
        <v>1</v>
      </c>
      <c r="W215">
        <v>4</v>
      </c>
      <c r="X215">
        <v>8</v>
      </c>
      <c r="Y215">
        <v>2</v>
      </c>
      <c r="Z215">
        <v>0</v>
      </c>
      <c r="AA215" s="6" t="s">
        <v>90</v>
      </c>
      <c r="AB215">
        <v>1</v>
      </c>
      <c r="AC215">
        <v>4</v>
      </c>
      <c r="AD215">
        <v>4</v>
      </c>
      <c r="AE215">
        <v>1</v>
      </c>
      <c r="AF215">
        <v>0</v>
      </c>
      <c r="AG215" s="6" t="s">
        <v>52612</v>
      </c>
      <c r="AH215">
        <v>1</v>
      </c>
      <c r="AI215">
        <v>5</v>
      </c>
      <c r="AJ215">
        <v>3</v>
      </c>
      <c r="AK215">
        <v>1</v>
      </c>
      <c r="AL215">
        <v>0</v>
      </c>
      <c r="AM215" s="6" t="s">
        <v>52613</v>
      </c>
      <c r="AN215">
        <v>0</v>
      </c>
      <c r="AO215">
        <v>2</v>
      </c>
      <c r="AP215">
        <v>5</v>
      </c>
      <c r="AQ215">
        <v>1</v>
      </c>
      <c r="AR215">
        <v>0</v>
      </c>
    </row>
    <row r="216" spans="1:44" x14ac:dyDescent="0.25">
      <c r="A216" s="6" t="s">
        <v>371</v>
      </c>
      <c r="B216" s="6" t="s">
        <v>52707</v>
      </c>
      <c r="C216" s="6" t="s">
        <v>52707</v>
      </c>
      <c r="D216" s="6" t="s">
        <v>118</v>
      </c>
      <c r="E216">
        <v>39643181056</v>
      </c>
      <c r="F216">
        <v>2.85</v>
      </c>
      <c r="G216">
        <v>0.57107600000000003</v>
      </c>
      <c r="H216">
        <v>49.048999999999999</v>
      </c>
      <c r="I216">
        <v>277000000</v>
      </c>
      <c r="J216">
        <v>2052000000</v>
      </c>
      <c r="K216">
        <v>11292000256</v>
      </c>
      <c r="L216">
        <v>0.51800000000000002</v>
      </c>
      <c r="M216">
        <v>0.70699999999999996</v>
      </c>
      <c r="N216">
        <v>3888000000</v>
      </c>
      <c r="O216">
        <v>118.27800000000001</v>
      </c>
      <c r="P216" s="6">
        <v>3.2160000000000001E-2</v>
      </c>
      <c r="Q216" s="6">
        <v>9.7839999999999996E-2</v>
      </c>
      <c r="R216">
        <v>-1534875008</v>
      </c>
      <c r="S216" s="6">
        <v>0.58384997000000005</v>
      </c>
      <c r="T216" s="6">
        <v>2203000000</v>
      </c>
      <c r="U216" s="6" t="s">
        <v>52611</v>
      </c>
      <c r="V216">
        <v>3</v>
      </c>
      <c r="W216">
        <v>3</v>
      </c>
      <c r="X216">
        <v>9</v>
      </c>
      <c r="Y216">
        <v>0</v>
      </c>
      <c r="Z216">
        <v>0</v>
      </c>
      <c r="AA216" s="6" t="s">
        <v>90</v>
      </c>
      <c r="AB216">
        <v>2</v>
      </c>
      <c r="AC216">
        <v>3</v>
      </c>
      <c r="AD216">
        <v>7</v>
      </c>
      <c r="AE216">
        <v>1</v>
      </c>
      <c r="AF216">
        <v>0</v>
      </c>
      <c r="AG216" s="6" t="s">
        <v>52612</v>
      </c>
      <c r="AH216">
        <v>2</v>
      </c>
      <c r="AI216">
        <v>3</v>
      </c>
      <c r="AJ216">
        <v>7</v>
      </c>
      <c r="AK216">
        <v>1</v>
      </c>
      <c r="AL216">
        <v>0</v>
      </c>
      <c r="AM216" s="6" t="s">
        <v>52613</v>
      </c>
      <c r="AN216">
        <v>1</v>
      </c>
      <c r="AO216">
        <v>7</v>
      </c>
      <c r="AP216">
        <v>8</v>
      </c>
      <c r="AQ216">
        <v>0</v>
      </c>
      <c r="AR216">
        <v>0</v>
      </c>
    </row>
    <row r="217" spans="1:44" x14ac:dyDescent="0.25">
      <c r="A217" s="6" t="s">
        <v>374</v>
      </c>
      <c r="B217" s="6" t="s">
        <v>52707</v>
      </c>
      <c r="C217" s="6" t="s">
        <v>52707</v>
      </c>
      <c r="D217" s="6" t="s">
        <v>118</v>
      </c>
      <c r="E217">
        <v>4198335232</v>
      </c>
      <c r="F217">
        <v>5.33</v>
      </c>
      <c r="G217">
        <v>0.41062599999999999</v>
      </c>
      <c r="H217">
        <v>19.765000000000001</v>
      </c>
      <c r="I217">
        <v>2126000</v>
      </c>
      <c r="J217">
        <v>202467008</v>
      </c>
      <c r="K217">
        <v>786800000</v>
      </c>
      <c r="L217">
        <v>0.30599999999999999</v>
      </c>
      <c r="M217">
        <v>0.45400000000000001</v>
      </c>
      <c r="N217">
        <v>544380992</v>
      </c>
      <c r="O217">
        <v>107.65600000000001</v>
      </c>
      <c r="P217" s="6">
        <v>5.0139999999999997E-2</v>
      </c>
      <c r="Q217" s="6">
        <v>0.1391</v>
      </c>
      <c r="R217">
        <v>-66846000</v>
      </c>
      <c r="S217" s="6">
        <v>0.57271000000000005</v>
      </c>
      <c r="T217" s="6">
        <v>264960000</v>
      </c>
      <c r="U217" s="6" t="s">
        <v>52611</v>
      </c>
      <c r="V217">
        <v>0</v>
      </c>
      <c r="W217">
        <v>0</v>
      </c>
      <c r="X217">
        <v>5</v>
      </c>
      <c r="Y217">
        <v>0</v>
      </c>
      <c r="Z217">
        <v>0</v>
      </c>
      <c r="AA217" s="6" t="s">
        <v>90</v>
      </c>
      <c r="AB217">
        <v>1</v>
      </c>
      <c r="AC217">
        <v>0</v>
      </c>
      <c r="AD217">
        <v>1</v>
      </c>
      <c r="AE217">
        <v>2</v>
      </c>
      <c r="AF217">
        <v>0</v>
      </c>
      <c r="AG217" s="6" t="s">
        <v>52612</v>
      </c>
      <c r="AH217">
        <v>1</v>
      </c>
      <c r="AI217">
        <v>0</v>
      </c>
      <c r="AJ217">
        <v>1</v>
      </c>
      <c r="AK217">
        <v>2</v>
      </c>
      <c r="AL217">
        <v>0</v>
      </c>
      <c r="AM217" s="6" t="s">
        <v>52613</v>
      </c>
      <c r="AN217">
        <v>1</v>
      </c>
      <c r="AO217">
        <v>1</v>
      </c>
      <c r="AP217">
        <v>1</v>
      </c>
      <c r="AQ217">
        <v>2</v>
      </c>
      <c r="AR217">
        <v>0</v>
      </c>
    </row>
    <row r="218" spans="1:44" x14ac:dyDescent="0.25">
      <c r="A218" s="6" t="s">
        <v>40515</v>
      </c>
      <c r="B218" s="6" t="s">
        <v>52629</v>
      </c>
      <c r="C218" s="6" t="s">
        <v>52629</v>
      </c>
      <c r="D218" s="6" t="s">
        <v>52618</v>
      </c>
      <c r="E218">
        <v>769409216</v>
      </c>
      <c r="F218">
        <v>8.0299999999999994</v>
      </c>
      <c r="G218">
        <v>1.4514419999999999</v>
      </c>
      <c r="H218">
        <v>31.068999999999999</v>
      </c>
      <c r="I218">
        <v>2324803072</v>
      </c>
      <c r="J218">
        <v>0</v>
      </c>
      <c r="K218">
        <v>609710016</v>
      </c>
      <c r="L218">
        <v>0</v>
      </c>
      <c r="M218">
        <v>0</v>
      </c>
      <c r="N218">
        <v>835910016</v>
      </c>
      <c r="O218">
        <v>0</v>
      </c>
      <c r="P218" s="6">
        <v>1.549E-2</v>
      </c>
      <c r="Q218" s="6">
        <v>0.16194001</v>
      </c>
      <c r="R218">
        <v>0</v>
      </c>
      <c r="S218" s="6">
        <v>0</v>
      </c>
      <c r="T218" s="6">
        <v>702021000</v>
      </c>
      <c r="U218" s="6" t="s">
        <v>52611</v>
      </c>
      <c r="V218">
        <v>0</v>
      </c>
      <c r="W218">
        <v>0</v>
      </c>
      <c r="X218">
        <v>0</v>
      </c>
      <c r="Y218">
        <v>0</v>
      </c>
      <c r="Z218">
        <v>0</v>
      </c>
      <c r="AA218" s="6" t="s">
        <v>90</v>
      </c>
      <c r="AB218">
        <v>1</v>
      </c>
      <c r="AC218">
        <v>4</v>
      </c>
      <c r="AD218">
        <v>1</v>
      </c>
      <c r="AE218">
        <v>0</v>
      </c>
      <c r="AF218">
        <v>0</v>
      </c>
      <c r="AG218" s="6" t="s">
        <v>52612</v>
      </c>
      <c r="AH218">
        <v>1</v>
      </c>
      <c r="AI218">
        <v>4</v>
      </c>
      <c r="AJ218">
        <v>1</v>
      </c>
      <c r="AK218">
        <v>0</v>
      </c>
      <c r="AL218">
        <v>0</v>
      </c>
      <c r="AM218" s="6" t="s">
        <v>52613</v>
      </c>
      <c r="AN218">
        <v>3</v>
      </c>
      <c r="AO218">
        <v>3</v>
      </c>
      <c r="AP218">
        <v>1</v>
      </c>
      <c r="AQ218">
        <v>0</v>
      </c>
      <c r="AR218">
        <v>0</v>
      </c>
    </row>
    <row r="219" spans="1:44" x14ac:dyDescent="0.25">
      <c r="A219" s="6" t="s">
        <v>40517</v>
      </c>
      <c r="B219" s="6" t="s">
        <v>52641</v>
      </c>
      <c r="C219" s="6" t="s">
        <v>52641</v>
      </c>
      <c r="D219" s="6" t="s">
        <v>52618</v>
      </c>
      <c r="E219">
        <v>112928849920</v>
      </c>
      <c r="F219">
        <v>1.67</v>
      </c>
      <c r="G219">
        <v>1.339264</v>
      </c>
      <c r="H219">
        <v>20.027999999999999</v>
      </c>
      <c r="I219">
        <v>26168999936</v>
      </c>
      <c r="J219">
        <v>10208000000</v>
      </c>
      <c r="K219">
        <v>63393001472</v>
      </c>
      <c r="L219">
        <v>0.27</v>
      </c>
      <c r="M219">
        <v>0.59499999999999997</v>
      </c>
      <c r="N219">
        <v>103699996672</v>
      </c>
      <c r="O219">
        <v>115.733</v>
      </c>
      <c r="P219" s="6">
        <v>7.9299990000000001E-3</v>
      </c>
      <c r="Q219" s="6">
        <v>9.9530004000000005E-2</v>
      </c>
      <c r="R219">
        <v>2330125056</v>
      </c>
      <c r="S219" s="6">
        <v>0.18794</v>
      </c>
      <c r="T219" s="6">
        <v>19490000000</v>
      </c>
      <c r="U219" s="6" t="s">
        <v>52611</v>
      </c>
      <c r="V219">
        <v>1</v>
      </c>
      <c r="W219">
        <v>0</v>
      </c>
      <c r="X219">
        <v>0</v>
      </c>
      <c r="Y219">
        <v>0</v>
      </c>
      <c r="Z219">
        <v>0</v>
      </c>
      <c r="AA219" s="6" t="s">
        <v>90</v>
      </c>
      <c r="AB219">
        <v>1</v>
      </c>
      <c r="AC219">
        <v>0</v>
      </c>
      <c r="AD219">
        <v>0</v>
      </c>
      <c r="AE219">
        <v>0</v>
      </c>
      <c r="AF219">
        <v>0</v>
      </c>
      <c r="AG219" s="6" t="s">
        <v>52612</v>
      </c>
      <c r="AH219">
        <v>1</v>
      </c>
      <c r="AI219">
        <v>0</v>
      </c>
      <c r="AJ219">
        <v>0</v>
      </c>
      <c r="AK219">
        <v>0</v>
      </c>
      <c r="AL219">
        <v>0</v>
      </c>
      <c r="AM219" s="6" t="s">
        <v>52613</v>
      </c>
      <c r="AN219">
        <v>0</v>
      </c>
      <c r="AO219">
        <v>0</v>
      </c>
      <c r="AP219">
        <v>1</v>
      </c>
      <c r="AQ219">
        <v>0</v>
      </c>
      <c r="AR219">
        <v>0</v>
      </c>
    </row>
    <row r="220" spans="1:44" x14ac:dyDescent="0.25">
      <c r="A220" s="6" t="s">
        <v>40519</v>
      </c>
      <c r="B220" s="6" t="s">
        <v>52638</v>
      </c>
      <c r="C220" s="6" t="s">
        <v>52638</v>
      </c>
      <c r="D220" s="6" t="s">
        <v>52610</v>
      </c>
      <c r="E220">
        <v>2129041024</v>
      </c>
      <c r="F220">
        <v>6.27</v>
      </c>
      <c r="G220">
        <v>0.38734200000000002</v>
      </c>
      <c r="H220">
        <v>11.507</v>
      </c>
      <c r="I220">
        <v>357062016</v>
      </c>
      <c r="J220">
        <v>-19647000</v>
      </c>
      <c r="K220">
        <v>8735000</v>
      </c>
      <c r="L220">
        <v>6.0039999999999996</v>
      </c>
      <c r="M220">
        <v>7.0979999999999999</v>
      </c>
      <c r="N220">
        <v>295932000</v>
      </c>
      <c r="O220">
        <v>1.5149999999999999</v>
      </c>
      <c r="P220" s="6">
        <v>-3.2689999999999997E-2</v>
      </c>
      <c r="Q220" s="6">
        <v>-8.899E-2</v>
      </c>
      <c r="R220">
        <v>46678376</v>
      </c>
      <c r="S220" s="6">
        <v>0.73302</v>
      </c>
      <c r="T220" s="6">
        <v>197665000</v>
      </c>
      <c r="U220" s="6" t="s">
        <v>52611</v>
      </c>
      <c r="V220">
        <v>2</v>
      </c>
      <c r="W220">
        <v>2</v>
      </c>
      <c r="X220">
        <v>0</v>
      </c>
      <c r="Y220">
        <v>0</v>
      </c>
      <c r="Z220">
        <v>0</v>
      </c>
      <c r="AA220" s="6" t="s">
        <v>90</v>
      </c>
      <c r="AB220">
        <v>2</v>
      </c>
      <c r="AC220">
        <v>8</v>
      </c>
      <c r="AD220">
        <v>1</v>
      </c>
      <c r="AE220">
        <v>0</v>
      </c>
      <c r="AF220">
        <v>0</v>
      </c>
      <c r="AG220" s="6" t="s">
        <v>52612</v>
      </c>
      <c r="AH220">
        <v>2</v>
      </c>
      <c r="AI220">
        <v>6</v>
      </c>
      <c r="AJ220">
        <v>2</v>
      </c>
      <c r="AK220">
        <v>0</v>
      </c>
      <c r="AL220">
        <v>0</v>
      </c>
      <c r="AM220" s="6" t="s">
        <v>52613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 x14ac:dyDescent="0.25">
      <c r="A221" s="6" t="s">
        <v>376</v>
      </c>
      <c r="B221" s="6" t="s">
        <v>52674</v>
      </c>
      <c r="C221" s="6" t="s">
        <v>52674</v>
      </c>
      <c r="D221" s="6" t="s">
        <v>52620</v>
      </c>
      <c r="E221">
        <v>14022693888</v>
      </c>
      <c r="F221">
        <v>1.0900000000000001</v>
      </c>
      <c r="G221">
        <v>0.95073799999999997</v>
      </c>
      <c r="H221">
        <v>18.992000000000001</v>
      </c>
      <c r="I221">
        <v>1093352960</v>
      </c>
      <c r="J221">
        <v>123282000</v>
      </c>
      <c r="K221">
        <v>717278976</v>
      </c>
      <c r="L221">
        <v>2.7429999999999999</v>
      </c>
      <c r="M221">
        <v>3.3319999999999999</v>
      </c>
      <c r="N221">
        <v>1276551936</v>
      </c>
      <c r="O221">
        <v>51.125</v>
      </c>
      <c r="P221" s="6">
        <v>2.562E-2</v>
      </c>
      <c r="Q221" s="6">
        <v>0.10872</v>
      </c>
      <c r="R221">
        <v>21525876</v>
      </c>
      <c r="S221" s="6">
        <v>0.60867000000000004</v>
      </c>
      <c r="T221" s="6">
        <v>728638000</v>
      </c>
      <c r="U221" s="6" t="s">
        <v>52611</v>
      </c>
      <c r="V221">
        <v>1</v>
      </c>
      <c r="W221">
        <v>4</v>
      </c>
      <c r="X221">
        <v>3</v>
      </c>
      <c r="Y221">
        <v>1</v>
      </c>
      <c r="Z221">
        <v>0</v>
      </c>
      <c r="AA221" s="6" t="s">
        <v>90</v>
      </c>
      <c r="AB221">
        <v>3</v>
      </c>
      <c r="AC221">
        <v>9</v>
      </c>
      <c r="AD221">
        <v>1</v>
      </c>
      <c r="AE221">
        <v>0</v>
      </c>
      <c r="AF221">
        <v>0</v>
      </c>
      <c r="AG221" s="6" t="s">
        <v>52612</v>
      </c>
      <c r="AH221">
        <v>3</v>
      </c>
      <c r="AI221">
        <v>9</v>
      </c>
      <c r="AJ221">
        <v>1</v>
      </c>
      <c r="AK221">
        <v>0</v>
      </c>
      <c r="AL221">
        <v>0</v>
      </c>
      <c r="AM221" s="6" t="s">
        <v>52613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25">
      <c r="A222" s="6" t="s">
        <v>378</v>
      </c>
      <c r="B222" s="6" t="s">
        <v>52680</v>
      </c>
      <c r="C222" s="6" t="s">
        <v>52680</v>
      </c>
      <c r="D222" s="6" t="s">
        <v>52618</v>
      </c>
      <c r="E222">
        <v>129848213504</v>
      </c>
      <c r="F222">
        <v>2.02</v>
      </c>
      <c r="G222">
        <v>1.1773389999999999</v>
      </c>
      <c r="H222">
        <v>34.982999999999997</v>
      </c>
      <c r="I222">
        <v>40422998016</v>
      </c>
      <c r="J222">
        <v>0</v>
      </c>
      <c r="K222">
        <v>43072999424</v>
      </c>
      <c r="L222">
        <v>1.5640000000000001</v>
      </c>
      <c r="M222">
        <v>1.5680000000000001</v>
      </c>
      <c r="N222">
        <v>52138000384</v>
      </c>
      <c r="O222">
        <v>165.71600000000001</v>
      </c>
      <c r="P222" s="6">
        <v>3.3500000000000002E-2</v>
      </c>
      <c r="Q222" s="6">
        <v>0.29896</v>
      </c>
      <c r="R222">
        <v>0</v>
      </c>
      <c r="S222" s="6">
        <v>0.56047000000000002</v>
      </c>
      <c r="T222" s="6">
        <v>28776000000</v>
      </c>
      <c r="U222" s="6" t="s">
        <v>52611</v>
      </c>
      <c r="V222">
        <v>6</v>
      </c>
      <c r="W222">
        <v>4</v>
      </c>
      <c r="X222">
        <v>16</v>
      </c>
      <c r="Y222">
        <v>2</v>
      </c>
      <c r="Z222">
        <v>0</v>
      </c>
      <c r="AA222" s="6" t="s">
        <v>90</v>
      </c>
      <c r="AB222">
        <v>7</v>
      </c>
      <c r="AC222">
        <v>8</v>
      </c>
      <c r="AD222">
        <v>14</v>
      </c>
      <c r="AE222">
        <v>2</v>
      </c>
      <c r="AF222">
        <v>1</v>
      </c>
      <c r="AG222" s="6" t="s">
        <v>52612</v>
      </c>
      <c r="AH222">
        <v>7</v>
      </c>
      <c r="AI222">
        <v>8</v>
      </c>
      <c r="AJ222">
        <v>13</v>
      </c>
      <c r="AK222">
        <v>2</v>
      </c>
      <c r="AL222">
        <v>1</v>
      </c>
      <c r="AM222" s="6" t="s">
        <v>52613</v>
      </c>
      <c r="AN222">
        <v>4</v>
      </c>
      <c r="AO222">
        <v>8</v>
      </c>
      <c r="AP222">
        <v>15</v>
      </c>
      <c r="AQ222">
        <v>2</v>
      </c>
      <c r="AR222">
        <v>0</v>
      </c>
    </row>
    <row r="223" spans="1:44" x14ac:dyDescent="0.25">
      <c r="A223" s="6" t="s">
        <v>381</v>
      </c>
      <c r="B223" s="6" t="s">
        <v>52647</v>
      </c>
      <c r="C223" s="6" t="s">
        <v>52647</v>
      </c>
      <c r="D223" s="6" t="s">
        <v>52618</v>
      </c>
      <c r="E223">
        <v>5827495936</v>
      </c>
      <c r="F223">
        <v>1.72</v>
      </c>
      <c r="G223">
        <v>0.84553100000000003</v>
      </c>
      <c r="H223">
        <v>51.774000000000001</v>
      </c>
      <c r="I223">
        <v>887332992</v>
      </c>
      <c r="J223">
        <v>362134016</v>
      </c>
      <c r="K223">
        <v>1497577984</v>
      </c>
      <c r="L223">
        <v>0.19900000000000001</v>
      </c>
      <c r="M223">
        <v>0.62</v>
      </c>
      <c r="N223">
        <v>5218010112</v>
      </c>
      <c r="O223">
        <v>30.192</v>
      </c>
      <c r="P223" s="6">
        <v>6.5300000000000002E-3</v>
      </c>
      <c r="Q223" s="6">
        <v>5.0389999999999997E-2</v>
      </c>
      <c r="R223">
        <v>520525632</v>
      </c>
      <c r="S223" s="6">
        <v>0.1885</v>
      </c>
      <c r="T223" s="6">
        <v>871012000</v>
      </c>
      <c r="U223" s="6" t="s">
        <v>52611</v>
      </c>
      <c r="V223">
        <v>1</v>
      </c>
      <c r="W223">
        <v>1</v>
      </c>
      <c r="X223">
        <v>7</v>
      </c>
      <c r="Y223">
        <v>1</v>
      </c>
      <c r="Z223">
        <v>1</v>
      </c>
      <c r="AA223" s="6" t="s">
        <v>90</v>
      </c>
      <c r="AB223">
        <v>1</v>
      </c>
      <c r="AC223">
        <v>2</v>
      </c>
      <c r="AD223">
        <v>3</v>
      </c>
      <c r="AE223">
        <v>2</v>
      </c>
      <c r="AF223">
        <v>0</v>
      </c>
      <c r="AG223" s="6" t="s">
        <v>52612</v>
      </c>
      <c r="AH223">
        <v>1</v>
      </c>
      <c r="AI223">
        <v>2</v>
      </c>
      <c r="AJ223">
        <v>3</v>
      </c>
      <c r="AK223">
        <v>2</v>
      </c>
      <c r="AL223">
        <v>0</v>
      </c>
      <c r="AM223" s="6" t="s">
        <v>52613</v>
      </c>
      <c r="AN223">
        <v>1</v>
      </c>
      <c r="AO223">
        <v>1</v>
      </c>
      <c r="AP223">
        <v>5</v>
      </c>
      <c r="AQ223">
        <v>1</v>
      </c>
      <c r="AR223">
        <v>2</v>
      </c>
    </row>
    <row r="224" spans="1:44" x14ac:dyDescent="0.25">
      <c r="A224" s="6" t="s">
        <v>383</v>
      </c>
      <c r="B224" s="6" t="s">
        <v>52630</v>
      </c>
      <c r="C224" s="6" t="s">
        <v>52630</v>
      </c>
      <c r="D224" s="6" t="s">
        <v>52610</v>
      </c>
      <c r="E224">
        <v>3179656448</v>
      </c>
      <c r="F224">
        <v>9.42</v>
      </c>
      <c r="G224">
        <v>1.9004220000000001</v>
      </c>
      <c r="H224">
        <v>2.5680000000000001</v>
      </c>
      <c r="I224">
        <v>246515008</v>
      </c>
      <c r="J224">
        <v>-141259392</v>
      </c>
      <c r="K224">
        <v>147723008</v>
      </c>
      <c r="L224">
        <v>2.8940000000000001</v>
      </c>
      <c r="M224">
        <v>3.0249999999999999</v>
      </c>
      <c r="N224">
        <v>144613104</v>
      </c>
      <c r="O224">
        <v>132.11699999999999</v>
      </c>
      <c r="P224" s="6">
        <v>-0.37453997</v>
      </c>
      <c r="Q224" s="6">
        <v>-2.5091999999999999</v>
      </c>
      <c r="R224">
        <v>-21893428</v>
      </c>
      <c r="S224" s="6">
        <v>0.91942000000000002</v>
      </c>
      <c r="T224" s="6">
        <v>45939511</v>
      </c>
      <c r="U224" s="6" t="s">
        <v>52611</v>
      </c>
      <c r="V224">
        <v>2</v>
      </c>
      <c r="W224">
        <v>0</v>
      </c>
      <c r="X224">
        <v>0</v>
      </c>
      <c r="Y224">
        <v>0</v>
      </c>
      <c r="Z224">
        <v>0</v>
      </c>
      <c r="AA224" s="6" t="s">
        <v>90</v>
      </c>
      <c r="AB224">
        <v>5</v>
      </c>
      <c r="AC224">
        <v>7</v>
      </c>
      <c r="AD224">
        <v>2</v>
      </c>
      <c r="AE224">
        <v>1</v>
      </c>
      <c r="AF224">
        <v>0</v>
      </c>
      <c r="AG224" s="6" t="s">
        <v>52612</v>
      </c>
      <c r="AH224">
        <v>6</v>
      </c>
      <c r="AI224">
        <v>7</v>
      </c>
      <c r="AJ224">
        <v>2</v>
      </c>
      <c r="AK224">
        <v>1</v>
      </c>
      <c r="AL224">
        <v>0</v>
      </c>
      <c r="AM224" s="6" t="s">
        <v>52613</v>
      </c>
      <c r="AN224">
        <v>2</v>
      </c>
      <c r="AO224">
        <v>1</v>
      </c>
      <c r="AP224">
        <v>0</v>
      </c>
      <c r="AQ224">
        <v>0</v>
      </c>
      <c r="AR224">
        <v>0</v>
      </c>
    </row>
    <row r="225" spans="1:44" x14ac:dyDescent="0.25">
      <c r="A225" s="6" t="s">
        <v>385</v>
      </c>
      <c r="B225" s="6" t="s">
        <v>52670</v>
      </c>
      <c r="C225" s="6" t="s">
        <v>52670</v>
      </c>
      <c r="D225" s="6" t="s">
        <v>130</v>
      </c>
      <c r="E225">
        <v>10195640320</v>
      </c>
      <c r="F225">
        <v>3.34</v>
      </c>
      <c r="G225">
        <v>1.429978</v>
      </c>
      <c r="H225">
        <v>7.0880000000000001</v>
      </c>
      <c r="I225">
        <v>512600000</v>
      </c>
      <c r="J225">
        <v>784700032</v>
      </c>
      <c r="K225">
        <v>3647099904</v>
      </c>
      <c r="L225">
        <v>1.3280000000000001</v>
      </c>
      <c r="M225">
        <v>2.0499999999999998</v>
      </c>
      <c r="N225">
        <v>4994200064</v>
      </c>
      <c r="O225">
        <v>225.785</v>
      </c>
      <c r="P225" s="6">
        <v>4.3839999999999997E-2</v>
      </c>
      <c r="Q225" s="6">
        <v>0.13949998999999999</v>
      </c>
      <c r="R225">
        <v>177450000</v>
      </c>
      <c r="S225" s="6">
        <v>0.29315999999999998</v>
      </c>
      <c r="T225" s="6">
        <v>1418800000</v>
      </c>
      <c r="U225" s="6" t="s">
        <v>52611</v>
      </c>
      <c r="V225">
        <v>2</v>
      </c>
      <c r="W225">
        <v>9</v>
      </c>
      <c r="X225">
        <v>7</v>
      </c>
      <c r="Y225">
        <v>0</v>
      </c>
      <c r="Z225">
        <v>0</v>
      </c>
      <c r="AA225" s="6" t="s">
        <v>90</v>
      </c>
      <c r="AB225">
        <v>2</v>
      </c>
      <c r="AC225">
        <v>10</v>
      </c>
      <c r="AD225">
        <v>5</v>
      </c>
      <c r="AE225">
        <v>1</v>
      </c>
      <c r="AF225">
        <v>0</v>
      </c>
      <c r="AG225" s="6" t="s">
        <v>52612</v>
      </c>
      <c r="AH225">
        <v>2</v>
      </c>
      <c r="AI225">
        <v>10</v>
      </c>
      <c r="AJ225">
        <v>5</v>
      </c>
      <c r="AK225">
        <v>1</v>
      </c>
      <c r="AL225">
        <v>0</v>
      </c>
      <c r="AM225" s="6" t="s">
        <v>52613</v>
      </c>
      <c r="AN225">
        <v>2</v>
      </c>
      <c r="AO225">
        <v>8</v>
      </c>
      <c r="AP225">
        <v>8</v>
      </c>
      <c r="AQ225">
        <v>1</v>
      </c>
      <c r="AR225">
        <v>0</v>
      </c>
    </row>
    <row r="226" spans="1:44" x14ac:dyDescent="0.25">
      <c r="A226" s="6" t="s">
        <v>40521</v>
      </c>
      <c r="B226" s="6" t="s">
        <v>52696</v>
      </c>
      <c r="C226" s="6" t="s">
        <v>52696</v>
      </c>
      <c r="D226" s="6" t="s">
        <v>118</v>
      </c>
      <c r="E226">
        <v>8045880320</v>
      </c>
      <c r="F226">
        <v>2.72</v>
      </c>
      <c r="G226">
        <v>0.83110399999999995</v>
      </c>
      <c r="H226">
        <v>13.141999999999999</v>
      </c>
      <c r="I226">
        <v>783374016</v>
      </c>
      <c r="J226">
        <v>663868032</v>
      </c>
      <c r="K226">
        <v>5762961920</v>
      </c>
      <c r="L226">
        <v>1.895</v>
      </c>
      <c r="M226">
        <v>2.0009999999999999</v>
      </c>
      <c r="N226">
        <v>1097085952</v>
      </c>
      <c r="O226">
        <v>337.04899999999998</v>
      </c>
      <c r="P226" s="6">
        <v>1.5570001E-2</v>
      </c>
      <c r="Q226" s="6">
        <v>1.01E-3</v>
      </c>
      <c r="R226">
        <v>347735872</v>
      </c>
      <c r="S226" s="6">
        <v>1</v>
      </c>
      <c r="T226" s="6">
        <v>1102029000</v>
      </c>
      <c r="U226" s="6" t="s">
        <v>52611</v>
      </c>
      <c r="V226">
        <v>2</v>
      </c>
      <c r="W226">
        <v>1</v>
      </c>
      <c r="X226">
        <v>3</v>
      </c>
      <c r="Y226">
        <v>0</v>
      </c>
      <c r="Z226">
        <v>0</v>
      </c>
      <c r="AA226" s="6" t="s">
        <v>90</v>
      </c>
      <c r="AB226">
        <v>1</v>
      </c>
      <c r="AC226">
        <v>4</v>
      </c>
      <c r="AD226">
        <v>8</v>
      </c>
      <c r="AE226">
        <v>0</v>
      </c>
      <c r="AF226">
        <v>0</v>
      </c>
      <c r="AG226" s="6" t="s">
        <v>52612</v>
      </c>
      <c r="AH226">
        <v>1</v>
      </c>
      <c r="AI226">
        <v>4</v>
      </c>
      <c r="AJ226">
        <v>7</v>
      </c>
      <c r="AK226">
        <v>0</v>
      </c>
      <c r="AL226">
        <v>0</v>
      </c>
      <c r="AM226" s="6" t="s">
        <v>52613</v>
      </c>
      <c r="AN226">
        <v>1</v>
      </c>
      <c r="AO226">
        <v>1</v>
      </c>
      <c r="AP226">
        <v>4</v>
      </c>
      <c r="AQ226">
        <v>0</v>
      </c>
      <c r="AR226">
        <v>0</v>
      </c>
    </row>
    <row r="227" spans="1:44" x14ac:dyDescent="0.25">
      <c r="A227" s="6" t="s">
        <v>387</v>
      </c>
      <c r="B227" s="6" t="s">
        <v>52626</v>
      </c>
      <c r="C227" s="6" t="s">
        <v>52626</v>
      </c>
      <c r="D227" s="6" t="s">
        <v>52620</v>
      </c>
      <c r="E227">
        <v>5449110528</v>
      </c>
      <c r="F227">
        <v>5.65</v>
      </c>
      <c r="G227">
        <v>1.567909</v>
      </c>
      <c r="H227">
        <v>61.606000000000002</v>
      </c>
      <c r="I227">
        <v>339000000</v>
      </c>
      <c r="J227">
        <v>612300032</v>
      </c>
      <c r="K227">
        <v>584899968</v>
      </c>
      <c r="L227">
        <v>1.446</v>
      </c>
      <c r="M227">
        <v>2.3370000000000002</v>
      </c>
      <c r="N227">
        <v>4112399872</v>
      </c>
      <c r="O227">
        <v>30.032</v>
      </c>
      <c r="P227" s="6">
        <v>9.2189999999999994E-2</v>
      </c>
      <c r="Q227" s="6">
        <v>0.18716998000000001</v>
      </c>
      <c r="R227">
        <v>365775008</v>
      </c>
      <c r="S227" s="6">
        <v>0.42087000000000002</v>
      </c>
      <c r="T227" s="6">
        <v>1672700000</v>
      </c>
      <c r="U227" s="6" t="s">
        <v>52611</v>
      </c>
      <c r="V227">
        <v>4</v>
      </c>
      <c r="W227">
        <v>3</v>
      </c>
      <c r="X227">
        <v>8</v>
      </c>
      <c r="Y227">
        <v>1</v>
      </c>
      <c r="Z227">
        <v>0</v>
      </c>
      <c r="AA227" s="6" t="s">
        <v>90</v>
      </c>
      <c r="AB227">
        <v>1</v>
      </c>
      <c r="AC227">
        <v>2</v>
      </c>
      <c r="AD227">
        <v>7</v>
      </c>
      <c r="AE227">
        <v>0</v>
      </c>
      <c r="AF227">
        <v>0</v>
      </c>
      <c r="AG227" s="6" t="s">
        <v>52612</v>
      </c>
      <c r="AH227">
        <v>1</v>
      </c>
      <c r="AI227">
        <v>2</v>
      </c>
      <c r="AJ227">
        <v>7</v>
      </c>
      <c r="AK227">
        <v>0</v>
      </c>
      <c r="AL227">
        <v>0</v>
      </c>
      <c r="AM227" s="6" t="s">
        <v>52613</v>
      </c>
      <c r="AN227">
        <v>3</v>
      </c>
      <c r="AO227">
        <v>2</v>
      </c>
      <c r="AP227">
        <v>4</v>
      </c>
      <c r="AQ227">
        <v>1</v>
      </c>
      <c r="AR227">
        <v>0</v>
      </c>
    </row>
    <row r="228" spans="1:44" x14ac:dyDescent="0.25">
      <c r="A228" s="6" t="s">
        <v>40523</v>
      </c>
      <c r="B228" s="6" t="s">
        <v>52655</v>
      </c>
      <c r="C228" s="6" t="s">
        <v>52655</v>
      </c>
      <c r="D228" s="6" t="s">
        <v>52616</v>
      </c>
      <c r="E228">
        <v>3557767680</v>
      </c>
      <c r="F228">
        <v>1.42</v>
      </c>
      <c r="G228">
        <v>0.497888</v>
      </c>
      <c r="H228">
        <v>1.7769999999999999</v>
      </c>
      <c r="I228">
        <v>801025024</v>
      </c>
      <c r="J228">
        <v>-211534000</v>
      </c>
      <c r="K228">
        <v>1375249024</v>
      </c>
      <c r="L228">
        <v>2.3250000000000002</v>
      </c>
      <c r="M228">
        <v>2.5449999999999999</v>
      </c>
      <c r="N228">
        <v>896499968</v>
      </c>
      <c r="O228">
        <v>1098.5999999999999</v>
      </c>
      <c r="P228" s="6">
        <v>-9.4130000000000005E-2</v>
      </c>
      <c r="Q228" s="6">
        <v>-1.6975199999999999</v>
      </c>
      <c r="R228">
        <v>64295500</v>
      </c>
      <c r="S228" s="6">
        <v>0.86161005000000002</v>
      </c>
      <c r="T228" s="6">
        <v>737570000</v>
      </c>
      <c r="U228" s="6" t="s">
        <v>52611</v>
      </c>
      <c r="V228">
        <v>2</v>
      </c>
      <c r="W228">
        <v>5</v>
      </c>
      <c r="X228">
        <v>1</v>
      </c>
      <c r="Y228">
        <v>0</v>
      </c>
      <c r="Z228">
        <v>0</v>
      </c>
      <c r="AA228" s="6" t="s">
        <v>90</v>
      </c>
      <c r="AB228">
        <v>2</v>
      </c>
      <c r="AC228">
        <v>8</v>
      </c>
      <c r="AD228">
        <v>9</v>
      </c>
      <c r="AE228">
        <v>0</v>
      </c>
      <c r="AF228">
        <v>0</v>
      </c>
      <c r="AG228" s="6" t="s">
        <v>52612</v>
      </c>
      <c r="AH228">
        <v>2</v>
      </c>
      <c r="AI228">
        <v>8</v>
      </c>
      <c r="AJ228">
        <v>9</v>
      </c>
      <c r="AK228">
        <v>0</v>
      </c>
      <c r="AL228">
        <v>0</v>
      </c>
      <c r="AM228" s="6" t="s">
        <v>52613</v>
      </c>
      <c r="AN228">
        <v>1</v>
      </c>
      <c r="AO228">
        <v>5</v>
      </c>
      <c r="AP228">
        <v>1</v>
      </c>
      <c r="AQ228">
        <v>0</v>
      </c>
      <c r="AR228">
        <v>0</v>
      </c>
    </row>
    <row r="229" spans="1:44" x14ac:dyDescent="0.25">
      <c r="A229" s="6" t="s">
        <v>389</v>
      </c>
      <c r="B229" s="6" t="s">
        <v>52621</v>
      </c>
      <c r="C229" s="6" t="s">
        <v>52621</v>
      </c>
      <c r="D229" s="6" t="s">
        <v>52620</v>
      </c>
      <c r="E229">
        <v>4597211648</v>
      </c>
      <c r="F229">
        <v>4.8099999999999996</v>
      </c>
      <c r="G229">
        <v>1.6057619999999999</v>
      </c>
      <c r="H229">
        <v>9.5139999999999993</v>
      </c>
      <c r="I229">
        <v>126805000</v>
      </c>
      <c r="J229">
        <v>189367008</v>
      </c>
      <c r="K229">
        <v>692609984</v>
      </c>
      <c r="L229">
        <v>1.452</v>
      </c>
      <c r="M229">
        <v>2.9540000000000002</v>
      </c>
      <c r="N229">
        <v>1293574016</v>
      </c>
      <c r="O229">
        <v>48.262999999999998</v>
      </c>
      <c r="P229" s="6">
        <v>1.66E-2</v>
      </c>
      <c r="Q229" s="6">
        <v>8.9700000000000005E-3</v>
      </c>
      <c r="R229">
        <v>130612496</v>
      </c>
      <c r="S229" s="6">
        <v>0.27511999999999998</v>
      </c>
      <c r="T229" s="6">
        <v>411202000</v>
      </c>
      <c r="U229" s="6" t="s">
        <v>52611</v>
      </c>
      <c r="V229">
        <v>0</v>
      </c>
      <c r="W229">
        <v>0</v>
      </c>
      <c r="X229">
        <v>0</v>
      </c>
      <c r="Y229">
        <v>0</v>
      </c>
      <c r="Z229">
        <v>0</v>
      </c>
      <c r="AA229" s="6" t="s">
        <v>90</v>
      </c>
      <c r="AB229">
        <v>6</v>
      </c>
      <c r="AC229">
        <v>9</v>
      </c>
      <c r="AD229">
        <v>5</v>
      </c>
      <c r="AE229">
        <v>0</v>
      </c>
      <c r="AF229">
        <v>0</v>
      </c>
      <c r="AG229" s="6" t="s">
        <v>52612</v>
      </c>
      <c r="AH229">
        <v>5</v>
      </c>
      <c r="AI229">
        <v>9</v>
      </c>
      <c r="AJ229">
        <v>6</v>
      </c>
      <c r="AK229">
        <v>0</v>
      </c>
      <c r="AL229">
        <v>0</v>
      </c>
      <c r="AM229" s="6" t="s">
        <v>52613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25">
      <c r="A230" s="6" t="s">
        <v>391</v>
      </c>
      <c r="B230" s="6" t="s">
        <v>52627</v>
      </c>
      <c r="C230" s="6" t="s">
        <v>52627</v>
      </c>
      <c r="D230" s="6" t="s">
        <v>52610</v>
      </c>
      <c r="E230">
        <v>1394190974976</v>
      </c>
      <c r="F230">
        <v>1.24</v>
      </c>
      <c r="G230">
        <v>0.17872299999999999</v>
      </c>
      <c r="H230">
        <v>1.9177150000000001</v>
      </c>
      <c r="I230">
        <v>6462000128</v>
      </c>
      <c r="J230">
        <v>14885999616</v>
      </c>
      <c r="K230">
        <v>32472000512</v>
      </c>
      <c r="L230">
        <v>0.69399999999999995</v>
      </c>
      <c r="M230">
        <v>0.89600000000000002</v>
      </c>
      <c r="N230">
        <v>43840000000</v>
      </c>
      <c r="O230">
        <v>90.676000000000002</v>
      </c>
      <c r="P230" s="6">
        <v>6.4259999999999998E-2</v>
      </c>
      <c r="Q230" s="6">
        <v>0.1305</v>
      </c>
      <c r="R230">
        <v>9686500352</v>
      </c>
      <c r="S230" s="6">
        <v>0.84304000000000001</v>
      </c>
      <c r="T230" s="6">
        <v>35732000000</v>
      </c>
      <c r="U230" s="6" t="s">
        <v>52611</v>
      </c>
      <c r="V230">
        <v>3</v>
      </c>
      <c r="W230">
        <v>1</v>
      </c>
      <c r="X230">
        <v>1</v>
      </c>
      <c r="Y230">
        <v>0</v>
      </c>
      <c r="Z230">
        <v>0</v>
      </c>
      <c r="AA230" s="6" t="s">
        <v>90</v>
      </c>
      <c r="AB230">
        <v>3</v>
      </c>
      <c r="AC230">
        <v>4</v>
      </c>
      <c r="AD230">
        <v>2</v>
      </c>
      <c r="AE230">
        <v>0</v>
      </c>
      <c r="AF230">
        <v>0</v>
      </c>
      <c r="AG230" s="6" t="s">
        <v>52612</v>
      </c>
      <c r="AH230">
        <v>3</v>
      </c>
      <c r="AI230">
        <v>4</v>
      </c>
      <c r="AJ230">
        <v>2</v>
      </c>
      <c r="AK230">
        <v>0</v>
      </c>
      <c r="AL230">
        <v>0</v>
      </c>
      <c r="AM230" s="6" t="s">
        <v>52613</v>
      </c>
      <c r="AN230">
        <v>3</v>
      </c>
      <c r="AO230">
        <v>4</v>
      </c>
      <c r="AP230">
        <v>2</v>
      </c>
      <c r="AQ230">
        <v>0</v>
      </c>
      <c r="AR230">
        <v>0</v>
      </c>
    </row>
    <row r="231" spans="1:44" x14ac:dyDescent="0.25">
      <c r="A231" s="6" t="s">
        <v>393</v>
      </c>
      <c r="B231" s="6" t="s">
        <v>52622</v>
      </c>
      <c r="C231" s="6" t="s">
        <v>52622</v>
      </c>
      <c r="D231" s="6" t="s">
        <v>52623</v>
      </c>
      <c r="E231">
        <v>44094799872</v>
      </c>
      <c r="F231">
        <v>2.48</v>
      </c>
      <c r="G231">
        <v>0</v>
      </c>
      <c r="H231">
        <v>-185.03200000000001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 s="6">
        <v>0</v>
      </c>
      <c r="Q231" s="6">
        <v>0</v>
      </c>
      <c r="R231">
        <v>0</v>
      </c>
      <c r="S231" s="6">
        <v>0</v>
      </c>
      <c r="T231" s="6">
        <v>8472650000</v>
      </c>
      <c r="U231" s="6" t="s">
        <v>52611</v>
      </c>
      <c r="V231">
        <v>6</v>
      </c>
      <c r="W231">
        <v>6</v>
      </c>
      <c r="X231">
        <v>14</v>
      </c>
      <c r="Y231">
        <v>0</v>
      </c>
      <c r="Z231">
        <v>1</v>
      </c>
      <c r="AA231" s="6" t="s">
        <v>90</v>
      </c>
      <c r="AB231">
        <v>8</v>
      </c>
      <c r="AC231">
        <v>10</v>
      </c>
      <c r="AD231">
        <v>7</v>
      </c>
      <c r="AE231">
        <v>1</v>
      </c>
      <c r="AF231">
        <v>0</v>
      </c>
      <c r="AG231" s="6" t="s">
        <v>52612</v>
      </c>
      <c r="AH231">
        <v>8</v>
      </c>
      <c r="AI231">
        <v>10</v>
      </c>
      <c r="AJ231">
        <v>7</v>
      </c>
      <c r="AK231">
        <v>1</v>
      </c>
      <c r="AL231">
        <v>0</v>
      </c>
      <c r="AM231" s="6" t="s">
        <v>52613</v>
      </c>
      <c r="AN231">
        <v>7</v>
      </c>
      <c r="AO231">
        <v>6</v>
      </c>
      <c r="AP231">
        <v>11</v>
      </c>
      <c r="AQ231">
        <v>1</v>
      </c>
      <c r="AR231">
        <v>0</v>
      </c>
    </row>
    <row r="232" spans="1:44" x14ac:dyDescent="0.25">
      <c r="A232" s="6" t="s">
        <v>395</v>
      </c>
      <c r="B232" s="6" t="s">
        <v>52655</v>
      </c>
      <c r="C232" s="6" t="s">
        <v>52655</v>
      </c>
      <c r="D232" s="6" t="s">
        <v>52616</v>
      </c>
      <c r="E232">
        <v>10486691840</v>
      </c>
      <c r="F232">
        <v>5.75</v>
      </c>
      <c r="G232">
        <v>0.94053399999999998</v>
      </c>
      <c r="H232">
        <v>202.27199999999999</v>
      </c>
      <c r="I232">
        <v>286736000</v>
      </c>
      <c r="J232">
        <v>326745952</v>
      </c>
      <c r="K232">
        <v>86182000</v>
      </c>
      <c r="L232">
        <v>2.258</v>
      </c>
      <c r="M232">
        <v>2.4670000000000001</v>
      </c>
      <c r="N232">
        <v>1020538560</v>
      </c>
      <c r="O232">
        <v>0.65700000000000003</v>
      </c>
      <c r="P232" s="6">
        <v>0</v>
      </c>
      <c r="Q232" s="6">
        <v>0</v>
      </c>
      <c r="R232">
        <v>0</v>
      </c>
      <c r="S232" s="6">
        <v>0.64954000000000001</v>
      </c>
      <c r="T232" s="6">
        <v>331866584</v>
      </c>
      <c r="U232" s="6" t="s">
        <v>52611</v>
      </c>
      <c r="V232">
        <v>1</v>
      </c>
      <c r="W232">
        <v>2</v>
      </c>
      <c r="X232">
        <v>5</v>
      </c>
      <c r="Y232">
        <v>1</v>
      </c>
      <c r="Z232">
        <v>0</v>
      </c>
      <c r="AA232" s="6" t="s">
        <v>90</v>
      </c>
      <c r="AB232">
        <v>2</v>
      </c>
      <c r="AC232">
        <v>3</v>
      </c>
      <c r="AD232">
        <v>4</v>
      </c>
      <c r="AE232">
        <v>0</v>
      </c>
      <c r="AF232">
        <v>0</v>
      </c>
      <c r="AG232" s="6" t="s">
        <v>52612</v>
      </c>
      <c r="AH232">
        <v>2</v>
      </c>
      <c r="AI232">
        <v>3</v>
      </c>
      <c r="AJ232">
        <v>4</v>
      </c>
      <c r="AK232">
        <v>0</v>
      </c>
      <c r="AL232">
        <v>0</v>
      </c>
      <c r="AM232" s="6" t="s">
        <v>52613</v>
      </c>
      <c r="AN232">
        <v>3</v>
      </c>
      <c r="AO232">
        <v>3</v>
      </c>
      <c r="AP232">
        <v>1</v>
      </c>
      <c r="AQ232">
        <v>0</v>
      </c>
      <c r="AR232">
        <v>0</v>
      </c>
    </row>
    <row r="233" spans="1:44" x14ac:dyDescent="0.25">
      <c r="A233" s="6" t="s">
        <v>40525</v>
      </c>
      <c r="B233" s="6" t="s">
        <v>52677</v>
      </c>
      <c r="C233" s="6" t="s">
        <v>52677</v>
      </c>
      <c r="D233" s="6" t="s">
        <v>52610</v>
      </c>
      <c r="E233">
        <v>1882929280</v>
      </c>
      <c r="F233">
        <v>4.3</v>
      </c>
      <c r="G233">
        <v>1.5816319999999999</v>
      </c>
      <c r="H233">
        <v>41.87</v>
      </c>
      <c r="I233">
        <v>1181016064</v>
      </c>
      <c r="J233">
        <v>-4894000</v>
      </c>
      <c r="K233">
        <v>67587000</v>
      </c>
      <c r="L233">
        <v>6.4509999999999996</v>
      </c>
      <c r="M233">
        <v>7.4569999999999999</v>
      </c>
      <c r="N233">
        <v>597068992</v>
      </c>
      <c r="O233">
        <v>2.3340000000000001</v>
      </c>
      <c r="P233" s="6">
        <v>-1.2610000999999999E-2</v>
      </c>
      <c r="Q233" s="6">
        <v>-8.0300000000000007E-3</v>
      </c>
      <c r="R233">
        <v>-541828736</v>
      </c>
      <c r="S233" s="6">
        <v>0.41002998000000002</v>
      </c>
      <c r="T233" s="6">
        <v>255584000</v>
      </c>
      <c r="U233" s="6" t="s">
        <v>52611</v>
      </c>
      <c r="V233">
        <v>0</v>
      </c>
      <c r="W233">
        <v>0</v>
      </c>
      <c r="X233">
        <v>0</v>
      </c>
      <c r="Y233">
        <v>0</v>
      </c>
      <c r="Z233">
        <v>0</v>
      </c>
      <c r="AA233" s="6" t="s">
        <v>90</v>
      </c>
      <c r="AB233">
        <v>0</v>
      </c>
      <c r="AC233">
        <v>3</v>
      </c>
      <c r="AD233">
        <v>2</v>
      </c>
      <c r="AE233">
        <v>0</v>
      </c>
      <c r="AF233">
        <v>0</v>
      </c>
      <c r="AG233" s="6" t="s">
        <v>52612</v>
      </c>
      <c r="AH233">
        <v>0</v>
      </c>
      <c r="AI233">
        <v>3</v>
      </c>
      <c r="AJ233">
        <v>2</v>
      </c>
      <c r="AK233">
        <v>0</v>
      </c>
      <c r="AL233">
        <v>0</v>
      </c>
      <c r="AM233" s="6" t="s">
        <v>52613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5">
      <c r="A234" s="6" t="s">
        <v>396</v>
      </c>
      <c r="B234" s="6" t="s">
        <v>52619</v>
      </c>
      <c r="C234" s="6" t="s">
        <v>52619</v>
      </c>
      <c r="D234" s="6" t="s">
        <v>52620</v>
      </c>
      <c r="E234">
        <v>24072298496</v>
      </c>
      <c r="F234">
        <v>2.0699999999999998</v>
      </c>
      <c r="G234">
        <v>1.618188</v>
      </c>
      <c r="H234">
        <v>-170.39699999999999</v>
      </c>
      <c r="I234">
        <v>466350016</v>
      </c>
      <c r="J234">
        <v>489223008</v>
      </c>
      <c r="K234">
        <v>23144779776</v>
      </c>
      <c r="L234">
        <v>0.125</v>
      </c>
      <c r="M234">
        <v>0.249</v>
      </c>
      <c r="N234">
        <v>17233354752</v>
      </c>
      <c r="O234">
        <v>0</v>
      </c>
      <c r="P234" s="6">
        <v>2.29E-2</v>
      </c>
      <c r="Q234" s="6">
        <v>0</v>
      </c>
      <c r="R234">
        <v>905437120</v>
      </c>
      <c r="S234" s="6">
        <v>0.12154</v>
      </c>
      <c r="T234" s="6">
        <v>1683311000</v>
      </c>
      <c r="U234" s="6" t="s">
        <v>52611</v>
      </c>
      <c r="V234">
        <v>1</v>
      </c>
      <c r="W234">
        <v>2</v>
      </c>
      <c r="X234">
        <v>0</v>
      </c>
      <c r="Y234">
        <v>0</v>
      </c>
      <c r="Z234">
        <v>0</v>
      </c>
      <c r="AA234" s="6" t="s">
        <v>90</v>
      </c>
      <c r="AB234">
        <v>1</v>
      </c>
      <c r="AC234">
        <v>3</v>
      </c>
      <c r="AD234">
        <v>3</v>
      </c>
      <c r="AE234">
        <v>2</v>
      </c>
      <c r="AF234">
        <v>0</v>
      </c>
      <c r="AG234" s="6" t="s">
        <v>52612</v>
      </c>
      <c r="AH234">
        <v>1</v>
      </c>
      <c r="AI234">
        <v>3</v>
      </c>
      <c r="AJ234">
        <v>3</v>
      </c>
      <c r="AK234">
        <v>2</v>
      </c>
      <c r="AL234">
        <v>0</v>
      </c>
      <c r="AM234" s="6" t="s">
        <v>52613</v>
      </c>
      <c r="AN234">
        <v>1</v>
      </c>
      <c r="AO234">
        <v>3</v>
      </c>
      <c r="AP234">
        <v>3</v>
      </c>
      <c r="AQ234">
        <v>1</v>
      </c>
      <c r="AR234">
        <v>0</v>
      </c>
    </row>
    <row r="235" spans="1:44" x14ac:dyDescent="0.25">
      <c r="A235" s="6" t="s">
        <v>40527</v>
      </c>
      <c r="B235" s="6" t="s">
        <v>52678</v>
      </c>
      <c r="C235" s="6" t="s">
        <v>52678</v>
      </c>
      <c r="D235" s="6" t="s">
        <v>52620</v>
      </c>
      <c r="E235">
        <v>2635185920</v>
      </c>
      <c r="F235">
        <v>3.48</v>
      </c>
      <c r="G235">
        <v>1.228712</v>
      </c>
      <c r="H235">
        <v>27.28</v>
      </c>
      <c r="I235">
        <v>78684000</v>
      </c>
      <c r="J235">
        <v>249856000</v>
      </c>
      <c r="K235">
        <v>565456000</v>
      </c>
      <c r="L235">
        <v>1.353</v>
      </c>
      <c r="M235">
        <v>2.4089999999999998</v>
      </c>
      <c r="N235">
        <v>1284841984</v>
      </c>
      <c r="O235">
        <v>40.959000000000003</v>
      </c>
      <c r="P235" s="6">
        <v>3.9389998000000002E-2</v>
      </c>
      <c r="Q235" s="6">
        <v>4.3599996999999996E-3</v>
      </c>
      <c r="R235">
        <v>122425872</v>
      </c>
      <c r="S235" s="6">
        <v>0.33652001999999998</v>
      </c>
      <c r="T235" s="6">
        <v>425058000</v>
      </c>
      <c r="U235" s="6" t="s">
        <v>52611</v>
      </c>
      <c r="V235">
        <v>1</v>
      </c>
      <c r="W235">
        <v>2</v>
      </c>
      <c r="X235">
        <v>4</v>
      </c>
      <c r="Y235">
        <v>0</v>
      </c>
      <c r="Z235">
        <v>0</v>
      </c>
      <c r="AA235" s="6" t="s">
        <v>90</v>
      </c>
      <c r="AB235">
        <v>1</v>
      </c>
      <c r="AC235">
        <v>0</v>
      </c>
      <c r="AD235">
        <v>3</v>
      </c>
      <c r="AE235">
        <v>0</v>
      </c>
      <c r="AF235">
        <v>0</v>
      </c>
      <c r="AG235" s="6" t="s">
        <v>52612</v>
      </c>
      <c r="AH235">
        <v>1</v>
      </c>
      <c r="AI235">
        <v>0</v>
      </c>
      <c r="AJ235">
        <v>3</v>
      </c>
      <c r="AK235">
        <v>0</v>
      </c>
      <c r="AL235">
        <v>0</v>
      </c>
      <c r="AM235" s="6" t="s">
        <v>52613</v>
      </c>
      <c r="AN235">
        <v>2</v>
      </c>
      <c r="AO235">
        <v>2</v>
      </c>
      <c r="AP235">
        <v>4</v>
      </c>
      <c r="AQ235">
        <v>0</v>
      </c>
      <c r="AR235">
        <v>0</v>
      </c>
    </row>
    <row r="236" spans="1:44" x14ac:dyDescent="0.25">
      <c r="A236" s="6" t="s">
        <v>398</v>
      </c>
      <c r="B236" s="6" t="s">
        <v>52674</v>
      </c>
      <c r="C236" s="6" t="s">
        <v>52674</v>
      </c>
      <c r="D236" s="6" t="s">
        <v>52620</v>
      </c>
      <c r="E236">
        <v>171861557248</v>
      </c>
      <c r="F236">
        <v>1.6</v>
      </c>
      <c r="G236">
        <v>1.427867</v>
      </c>
      <c r="H236">
        <v>-25.792000000000002</v>
      </c>
      <c r="I236">
        <v>14766999552</v>
      </c>
      <c r="J236">
        <v>2044999936</v>
      </c>
      <c r="K236">
        <v>55390998528</v>
      </c>
      <c r="L236">
        <v>0.29399999999999998</v>
      </c>
      <c r="M236">
        <v>1.1639999999999999</v>
      </c>
      <c r="N236">
        <v>70538002432</v>
      </c>
      <c r="O236">
        <v>0</v>
      </c>
      <c r="P236" s="6">
        <v>4.4000000000000002E-4</v>
      </c>
      <c r="Q236" s="6">
        <v>0</v>
      </c>
      <c r="R236">
        <v>7129750016</v>
      </c>
      <c r="S236" s="6">
        <v>9.6829996000000002E-2</v>
      </c>
      <c r="T236" s="6">
        <v>5768000000</v>
      </c>
      <c r="U236" s="6" t="s">
        <v>52611</v>
      </c>
      <c r="V236">
        <v>7</v>
      </c>
      <c r="W236">
        <v>7</v>
      </c>
      <c r="X236">
        <v>11</v>
      </c>
      <c r="Y236">
        <v>0</v>
      </c>
      <c r="Z236">
        <v>0</v>
      </c>
      <c r="AA236" s="6" t="s">
        <v>90</v>
      </c>
      <c r="AB236">
        <v>8</v>
      </c>
      <c r="AC236">
        <v>11</v>
      </c>
      <c r="AD236">
        <v>9</v>
      </c>
      <c r="AE236">
        <v>0</v>
      </c>
      <c r="AF236">
        <v>1</v>
      </c>
      <c r="AG236" s="6" t="s">
        <v>52612</v>
      </c>
      <c r="AH236">
        <v>8</v>
      </c>
      <c r="AI236">
        <v>10</v>
      </c>
      <c r="AJ236">
        <v>10</v>
      </c>
      <c r="AK236">
        <v>0</v>
      </c>
      <c r="AL236">
        <v>0</v>
      </c>
      <c r="AM236" s="6" t="s">
        <v>52613</v>
      </c>
      <c r="AN236">
        <v>4</v>
      </c>
      <c r="AO236">
        <v>9</v>
      </c>
      <c r="AP236">
        <v>12</v>
      </c>
      <c r="AQ236">
        <v>1</v>
      </c>
      <c r="AR236">
        <v>0</v>
      </c>
    </row>
    <row r="237" spans="1:44" x14ac:dyDescent="0.25">
      <c r="A237" s="6" t="s">
        <v>401</v>
      </c>
      <c r="B237" s="6" t="s">
        <v>52690</v>
      </c>
      <c r="C237" s="6" t="s">
        <v>52690</v>
      </c>
      <c r="D237" s="6" t="s">
        <v>52623</v>
      </c>
      <c r="E237">
        <v>12837749760</v>
      </c>
      <c r="F237">
        <v>2.4900000000000002</v>
      </c>
      <c r="G237">
        <v>0.64919000000000004</v>
      </c>
      <c r="H237">
        <v>386.20800000000003</v>
      </c>
      <c r="I237">
        <v>524469993472</v>
      </c>
      <c r="J237">
        <v>144367992832</v>
      </c>
      <c r="K237">
        <v>191733006336</v>
      </c>
      <c r="L237">
        <v>1.361</v>
      </c>
      <c r="M237">
        <v>1.8109999999999999</v>
      </c>
      <c r="N237">
        <v>868687020032</v>
      </c>
      <c r="O237">
        <v>17.225999999999999</v>
      </c>
      <c r="P237" s="6">
        <v>3.7359999999999997E-2</v>
      </c>
      <c r="Q237" s="6">
        <v>0.06</v>
      </c>
      <c r="R237">
        <v>111610871808</v>
      </c>
      <c r="S237" s="6">
        <v>0.36720999999999998</v>
      </c>
      <c r="T237" s="6">
        <v>0</v>
      </c>
      <c r="U237" s="6" t="s">
        <v>52611</v>
      </c>
      <c r="V237">
        <v>18</v>
      </c>
      <c r="W237">
        <v>29</v>
      </c>
      <c r="X237">
        <v>1</v>
      </c>
      <c r="Y237">
        <v>0</v>
      </c>
      <c r="Z237">
        <v>0</v>
      </c>
      <c r="AA237" s="6" t="s">
        <v>90</v>
      </c>
      <c r="AB237">
        <v>16</v>
      </c>
      <c r="AC237">
        <v>30</v>
      </c>
      <c r="AD237">
        <v>4</v>
      </c>
      <c r="AE237">
        <v>0</v>
      </c>
      <c r="AF237">
        <v>1</v>
      </c>
      <c r="AG237" s="6" t="s">
        <v>52612</v>
      </c>
      <c r="AH237">
        <v>16</v>
      </c>
      <c r="AI237">
        <v>30</v>
      </c>
      <c r="AJ237">
        <v>4</v>
      </c>
      <c r="AK237">
        <v>1</v>
      </c>
      <c r="AL237">
        <v>0</v>
      </c>
      <c r="AM237" s="6" t="s">
        <v>52613</v>
      </c>
      <c r="AN237">
        <v>15</v>
      </c>
      <c r="AO237">
        <v>29</v>
      </c>
      <c r="AP237">
        <v>3</v>
      </c>
      <c r="AQ237">
        <v>0</v>
      </c>
      <c r="AR237">
        <v>1</v>
      </c>
    </row>
    <row r="238" spans="1:44" x14ac:dyDescent="0.25">
      <c r="A238" s="6" t="s">
        <v>403</v>
      </c>
      <c r="B238" s="6" t="s">
        <v>52640</v>
      </c>
      <c r="C238" s="6" t="s">
        <v>52640</v>
      </c>
      <c r="D238" s="6" t="s">
        <v>52618</v>
      </c>
      <c r="E238">
        <v>75327627264</v>
      </c>
      <c r="F238">
        <v>1.63</v>
      </c>
      <c r="G238">
        <v>1.3782540000000001</v>
      </c>
      <c r="H238">
        <v>31.584</v>
      </c>
      <c r="I238">
        <v>893122969600</v>
      </c>
      <c r="J238">
        <v>0</v>
      </c>
      <c r="K238">
        <v>705122992128</v>
      </c>
      <c r="L238">
        <v>0</v>
      </c>
      <c r="M238">
        <v>0</v>
      </c>
      <c r="N238">
        <v>94535999488</v>
      </c>
      <c r="O238">
        <v>0</v>
      </c>
      <c r="P238" s="6">
        <v>8.8999999999999999E-3</v>
      </c>
      <c r="Q238" s="6">
        <v>0.10469000000000001</v>
      </c>
      <c r="R238">
        <v>0</v>
      </c>
      <c r="S238" s="6">
        <v>0</v>
      </c>
      <c r="T238" s="6">
        <v>92407000000</v>
      </c>
      <c r="U238" s="6" t="s">
        <v>52611</v>
      </c>
      <c r="V238">
        <v>6</v>
      </c>
      <c r="W238">
        <v>16</v>
      </c>
      <c r="X238">
        <v>7</v>
      </c>
      <c r="Y238">
        <v>0</v>
      </c>
      <c r="Z238">
        <v>1</v>
      </c>
      <c r="AA238" s="6" t="s">
        <v>90</v>
      </c>
      <c r="AB238">
        <v>2</v>
      </c>
      <c r="AC238">
        <v>13</v>
      </c>
      <c r="AD238">
        <v>10</v>
      </c>
      <c r="AE238">
        <v>2</v>
      </c>
      <c r="AF238">
        <v>0</v>
      </c>
      <c r="AG238" s="6" t="s">
        <v>52612</v>
      </c>
      <c r="AH238">
        <v>2</v>
      </c>
      <c r="AI238">
        <v>13</v>
      </c>
      <c r="AJ238">
        <v>10</v>
      </c>
      <c r="AK238">
        <v>2</v>
      </c>
      <c r="AL238">
        <v>0</v>
      </c>
      <c r="AM238" s="6" t="s">
        <v>52613</v>
      </c>
      <c r="AN238">
        <v>4</v>
      </c>
      <c r="AO238">
        <v>13</v>
      </c>
      <c r="AP238">
        <v>8</v>
      </c>
      <c r="AQ238">
        <v>2</v>
      </c>
      <c r="AR238">
        <v>0</v>
      </c>
    </row>
    <row r="239" spans="1:44" x14ac:dyDescent="0.25">
      <c r="A239" s="6" t="s">
        <v>40529</v>
      </c>
      <c r="B239" s="6" t="s">
        <v>52640</v>
      </c>
      <c r="C239" s="6" t="s">
        <v>52640</v>
      </c>
      <c r="D239" s="6" t="s">
        <v>52618</v>
      </c>
      <c r="E239">
        <v>2440539668480</v>
      </c>
      <c r="F239">
        <v>0</v>
      </c>
      <c r="G239">
        <v>0.418568</v>
      </c>
      <c r="H239">
        <v>200.2</v>
      </c>
      <c r="I239">
        <v>3007128010752</v>
      </c>
      <c r="J239">
        <v>0</v>
      </c>
      <c r="K239">
        <v>5069400965120</v>
      </c>
      <c r="L239">
        <v>0</v>
      </c>
      <c r="M239">
        <v>0</v>
      </c>
      <c r="N239">
        <v>535310991360</v>
      </c>
      <c r="O239">
        <v>0</v>
      </c>
      <c r="P239" s="6">
        <v>8.26E-3</v>
      </c>
      <c r="Q239" s="6">
        <v>9.5369994999999999E-2</v>
      </c>
      <c r="R239">
        <v>0</v>
      </c>
      <c r="S239" s="6">
        <v>0</v>
      </c>
      <c r="T239" s="6">
        <v>0</v>
      </c>
      <c r="U239" s="6" t="s">
        <v>90</v>
      </c>
      <c r="V239">
        <v>0</v>
      </c>
      <c r="W239">
        <v>0</v>
      </c>
      <c r="X239">
        <v>0</v>
      </c>
      <c r="Y239">
        <v>0</v>
      </c>
      <c r="Z239">
        <v>0</v>
      </c>
      <c r="AA239" s="6" t="s">
        <v>90</v>
      </c>
      <c r="AB239">
        <v>0</v>
      </c>
      <c r="AC239">
        <v>0</v>
      </c>
      <c r="AD239">
        <v>0</v>
      </c>
      <c r="AE239">
        <v>0</v>
      </c>
      <c r="AF239">
        <v>0</v>
      </c>
      <c r="AG239" s="6" t="s">
        <v>90</v>
      </c>
      <c r="AH239">
        <v>0</v>
      </c>
      <c r="AI239">
        <v>0</v>
      </c>
      <c r="AJ239">
        <v>0</v>
      </c>
      <c r="AK239">
        <v>0</v>
      </c>
      <c r="AL239">
        <v>0</v>
      </c>
      <c r="AM239" s="6" t="s">
        <v>90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25">
      <c r="A240" s="6" t="s">
        <v>40531</v>
      </c>
      <c r="B240" s="6" t="s">
        <v>52674</v>
      </c>
      <c r="C240" s="6" t="s">
        <v>52674</v>
      </c>
      <c r="D240" s="6" t="s">
        <v>52620</v>
      </c>
      <c r="E240">
        <v>40093429760</v>
      </c>
      <c r="F240">
        <v>0</v>
      </c>
      <c r="G240">
        <v>0.55241700000000005</v>
      </c>
      <c r="H240">
        <v>14.612</v>
      </c>
      <c r="I240">
        <v>3129999872</v>
      </c>
      <c r="J240">
        <v>2520999936</v>
      </c>
      <c r="K240">
        <v>6972000256</v>
      </c>
      <c r="L240">
        <v>0.90600000000000003</v>
      </c>
      <c r="M240">
        <v>1.08</v>
      </c>
      <c r="N240">
        <v>21258000384</v>
      </c>
      <c r="O240">
        <v>61.158000000000001</v>
      </c>
      <c r="P240" s="6">
        <v>4.4409999999999998E-2</v>
      </c>
      <c r="Q240" s="6">
        <v>0.17558001000000001</v>
      </c>
      <c r="R240">
        <v>1173124992</v>
      </c>
      <c r="S240" s="6">
        <v>0.66154000000000002</v>
      </c>
      <c r="T240" s="6">
        <v>14063000000</v>
      </c>
      <c r="U240" s="6" t="s">
        <v>52611</v>
      </c>
      <c r="V240">
        <v>1</v>
      </c>
      <c r="W240">
        <v>0</v>
      </c>
      <c r="X240">
        <v>0</v>
      </c>
      <c r="Y240">
        <v>0</v>
      </c>
      <c r="Z240">
        <v>0</v>
      </c>
      <c r="AA240" s="6" t="s">
        <v>90</v>
      </c>
      <c r="AB240">
        <v>1</v>
      </c>
      <c r="AC240">
        <v>0</v>
      </c>
      <c r="AD240">
        <v>0</v>
      </c>
      <c r="AE240">
        <v>0</v>
      </c>
      <c r="AF240">
        <v>0</v>
      </c>
      <c r="AG240" s="6" t="s">
        <v>52612</v>
      </c>
      <c r="AH240">
        <v>1</v>
      </c>
      <c r="AI240">
        <v>0</v>
      </c>
      <c r="AJ240">
        <v>0</v>
      </c>
      <c r="AK240">
        <v>0</v>
      </c>
      <c r="AL240">
        <v>0</v>
      </c>
      <c r="AM240" s="6" t="s">
        <v>52613</v>
      </c>
      <c r="AN240">
        <v>1</v>
      </c>
      <c r="AO240">
        <v>0</v>
      </c>
      <c r="AP240">
        <v>0</v>
      </c>
      <c r="AQ240">
        <v>0</v>
      </c>
      <c r="AR240">
        <v>0</v>
      </c>
    </row>
    <row r="241" spans="1:44" x14ac:dyDescent="0.25">
      <c r="A241" s="6" t="s">
        <v>40533</v>
      </c>
      <c r="B241" s="6" t="s">
        <v>52639</v>
      </c>
      <c r="C241" s="6" t="s">
        <v>52639</v>
      </c>
      <c r="D241" s="6" t="s">
        <v>52620</v>
      </c>
      <c r="E241">
        <v>2309586176</v>
      </c>
      <c r="F241">
        <v>0</v>
      </c>
      <c r="G241">
        <v>0.80889699999999998</v>
      </c>
      <c r="H241">
        <v>4.6319999999999997</v>
      </c>
      <c r="I241">
        <v>1179000064</v>
      </c>
      <c r="J241">
        <v>208000000</v>
      </c>
      <c r="K241">
        <v>739000000</v>
      </c>
      <c r="L241">
        <v>0.84399999999999997</v>
      </c>
      <c r="M241">
        <v>0.91100000000000003</v>
      </c>
      <c r="N241">
        <v>7629000192</v>
      </c>
      <c r="O241">
        <v>53.433999999999997</v>
      </c>
      <c r="P241" s="6">
        <v>2.1070002000000001E-2</v>
      </c>
      <c r="Q241" s="6">
        <v>0.20805000000000001</v>
      </c>
      <c r="R241">
        <v>223250000</v>
      </c>
      <c r="S241" s="6">
        <v>5.5970001999999998E-2</v>
      </c>
      <c r="T241" s="6">
        <v>427000000</v>
      </c>
      <c r="U241" s="6" t="s">
        <v>90</v>
      </c>
      <c r="V241">
        <v>0</v>
      </c>
      <c r="W241">
        <v>0</v>
      </c>
      <c r="X241">
        <v>0</v>
      </c>
      <c r="Y241">
        <v>0</v>
      </c>
      <c r="Z241">
        <v>0</v>
      </c>
      <c r="AA241" s="6" t="s">
        <v>90</v>
      </c>
      <c r="AB241">
        <v>0</v>
      </c>
      <c r="AC241">
        <v>0</v>
      </c>
      <c r="AD241">
        <v>0</v>
      </c>
      <c r="AE241">
        <v>0</v>
      </c>
      <c r="AF241">
        <v>0</v>
      </c>
      <c r="AG241" s="6" t="s">
        <v>90</v>
      </c>
      <c r="AH241">
        <v>0</v>
      </c>
      <c r="AI241">
        <v>0</v>
      </c>
      <c r="AJ241">
        <v>0</v>
      </c>
      <c r="AK241">
        <v>0</v>
      </c>
      <c r="AL241">
        <v>0</v>
      </c>
      <c r="AM241" s="6" t="s">
        <v>90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25">
      <c r="A242" s="6" t="s">
        <v>406</v>
      </c>
      <c r="B242" s="6" t="s">
        <v>86</v>
      </c>
      <c r="C242" s="6" t="s">
        <v>86</v>
      </c>
      <c r="D242" s="6" t="s">
        <v>52620</v>
      </c>
      <c r="E242">
        <v>16160964608</v>
      </c>
      <c r="F242">
        <v>2.17</v>
      </c>
      <c r="G242">
        <v>0.59746600000000005</v>
      </c>
      <c r="H242">
        <v>7.5359999999999996</v>
      </c>
      <c r="I242">
        <v>416107008</v>
      </c>
      <c r="J242">
        <v>608150016</v>
      </c>
      <c r="K242">
        <v>3062896128</v>
      </c>
      <c r="L242">
        <v>1.167</v>
      </c>
      <c r="M242">
        <v>1.206</v>
      </c>
      <c r="N242">
        <v>9258910720</v>
      </c>
      <c r="O242">
        <v>308.75900000000001</v>
      </c>
      <c r="P242" s="6">
        <v>4.3999999999999997E-2</v>
      </c>
      <c r="Q242" s="6">
        <v>0.26606000000000002</v>
      </c>
      <c r="R242">
        <v>649200000</v>
      </c>
      <c r="S242" s="6">
        <v>0.23169000000000001</v>
      </c>
      <c r="T242" s="6">
        <v>0</v>
      </c>
      <c r="U242" s="6" t="s">
        <v>52611</v>
      </c>
      <c r="V242">
        <v>4</v>
      </c>
      <c r="W242">
        <v>3</v>
      </c>
      <c r="X242">
        <v>5</v>
      </c>
      <c r="Y242">
        <v>0</v>
      </c>
      <c r="Z242">
        <v>0</v>
      </c>
      <c r="AA242" s="6" t="s">
        <v>90</v>
      </c>
      <c r="AB242">
        <v>3</v>
      </c>
      <c r="AC242">
        <v>4</v>
      </c>
      <c r="AD242">
        <v>7</v>
      </c>
      <c r="AE242">
        <v>0</v>
      </c>
      <c r="AF242">
        <v>0</v>
      </c>
      <c r="AG242" s="6" t="s">
        <v>52612</v>
      </c>
      <c r="AH242">
        <v>3</v>
      </c>
      <c r="AI242">
        <v>4</v>
      </c>
      <c r="AJ242">
        <v>7</v>
      </c>
      <c r="AK242">
        <v>0</v>
      </c>
      <c r="AL242">
        <v>0</v>
      </c>
      <c r="AM242" s="6" t="s">
        <v>52613</v>
      </c>
      <c r="AN242">
        <v>3</v>
      </c>
      <c r="AO242">
        <v>3</v>
      </c>
      <c r="AP242">
        <v>5</v>
      </c>
      <c r="AQ242">
        <v>0</v>
      </c>
      <c r="AR242">
        <v>0</v>
      </c>
    </row>
    <row r="243" spans="1:44" x14ac:dyDescent="0.25">
      <c r="A243" s="6" t="s">
        <v>409</v>
      </c>
      <c r="B243" s="6" t="s">
        <v>52668</v>
      </c>
      <c r="C243" s="6" t="s">
        <v>52668</v>
      </c>
      <c r="D243" s="6" t="s">
        <v>130</v>
      </c>
      <c r="E243">
        <v>43384586240</v>
      </c>
      <c r="F243">
        <v>0.36</v>
      </c>
      <c r="G243">
        <v>0.74829699999999999</v>
      </c>
      <c r="H243">
        <v>19.658000000000001</v>
      </c>
      <c r="I243">
        <v>16211544064</v>
      </c>
      <c r="J243">
        <v>5676234240</v>
      </c>
      <c r="K243">
        <v>56175771648</v>
      </c>
      <c r="L243">
        <v>0.91500000000000004</v>
      </c>
      <c r="M243">
        <v>1.5229999999999999</v>
      </c>
      <c r="N243">
        <v>89233891328</v>
      </c>
      <c r="O243">
        <v>785.35400000000004</v>
      </c>
      <c r="P243" s="6">
        <v>1.4279999999999999E-2</v>
      </c>
      <c r="Q243" s="6">
        <v>-0.51888000000000001</v>
      </c>
      <c r="R243">
        <v>5797499904</v>
      </c>
      <c r="S243" s="6">
        <v>8.0839999999999995E-2</v>
      </c>
      <c r="T243" s="6">
        <v>0</v>
      </c>
      <c r="U243" s="6" t="s">
        <v>52611</v>
      </c>
      <c r="V243">
        <v>1</v>
      </c>
      <c r="W243">
        <v>2</v>
      </c>
      <c r="X243">
        <v>1</v>
      </c>
      <c r="Y243">
        <v>0</v>
      </c>
      <c r="Z243">
        <v>0</v>
      </c>
      <c r="AA243" s="6" t="s">
        <v>90</v>
      </c>
      <c r="AB243">
        <v>1</v>
      </c>
      <c r="AC243">
        <v>2</v>
      </c>
      <c r="AD243">
        <v>1</v>
      </c>
      <c r="AE243">
        <v>0</v>
      </c>
      <c r="AF243">
        <v>0</v>
      </c>
      <c r="AG243" s="6" t="s">
        <v>52612</v>
      </c>
      <c r="AH243">
        <v>1</v>
      </c>
      <c r="AI243">
        <v>2</v>
      </c>
      <c r="AJ243">
        <v>1</v>
      </c>
      <c r="AK243">
        <v>0</v>
      </c>
      <c r="AL243">
        <v>0</v>
      </c>
      <c r="AM243" s="6" t="s">
        <v>52613</v>
      </c>
      <c r="AN243">
        <v>1</v>
      </c>
      <c r="AO243">
        <v>2</v>
      </c>
      <c r="AP243">
        <v>1</v>
      </c>
      <c r="AQ243">
        <v>0</v>
      </c>
      <c r="AR243">
        <v>0</v>
      </c>
    </row>
    <row r="244" spans="1:44" x14ac:dyDescent="0.25">
      <c r="A244" s="6" t="s">
        <v>412</v>
      </c>
      <c r="B244" s="6" t="s">
        <v>52683</v>
      </c>
      <c r="C244" s="6" t="s">
        <v>52683</v>
      </c>
      <c r="D244" s="6" t="s">
        <v>52623</v>
      </c>
      <c r="E244">
        <v>26231277568</v>
      </c>
      <c r="F244">
        <v>9.67</v>
      </c>
      <c r="G244">
        <v>0.77480599999999999</v>
      </c>
      <c r="H244">
        <v>11.571</v>
      </c>
      <c r="I244">
        <v>572000000</v>
      </c>
      <c r="J244">
        <v>1956000000</v>
      </c>
      <c r="K244">
        <v>10101000192</v>
      </c>
      <c r="L244">
        <v>0.434</v>
      </c>
      <c r="M244">
        <v>0.76300000000000001</v>
      </c>
      <c r="N244">
        <v>15121999872</v>
      </c>
      <c r="O244">
        <v>272.411</v>
      </c>
      <c r="P244" s="6">
        <v>3.9690003000000001E-2</v>
      </c>
      <c r="Q244" s="6">
        <v>0.12132999999999999</v>
      </c>
      <c r="R244">
        <v>-747124992</v>
      </c>
      <c r="S244" s="6">
        <v>0.16711001</v>
      </c>
      <c r="T244" s="6">
        <v>2583000000</v>
      </c>
      <c r="U244" s="6" t="s">
        <v>52611</v>
      </c>
      <c r="V244">
        <v>0</v>
      </c>
      <c r="W244">
        <v>0</v>
      </c>
      <c r="X244">
        <v>0</v>
      </c>
      <c r="Y244">
        <v>0</v>
      </c>
      <c r="Z244">
        <v>0</v>
      </c>
      <c r="AA244" s="6" t="s">
        <v>90</v>
      </c>
      <c r="AB244">
        <v>1</v>
      </c>
      <c r="AC244">
        <v>4</v>
      </c>
      <c r="AD244">
        <v>14</v>
      </c>
      <c r="AE244">
        <v>1</v>
      </c>
      <c r="AF244">
        <v>0</v>
      </c>
      <c r="AG244" s="6" t="s">
        <v>52612</v>
      </c>
      <c r="AH244">
        <v>1</v>
      </c>
      <c r="AI244">
        <v>4</v>
      </c>
      <c r="AJ244">
        <v>14</v>
      </c>
      <c r="AK244">
        <v>1</v>
      </c>
      <c r="AL244">
        <v>0</v>
      </c>
      <c r="AM244" s="6" t="s">
        <v>52613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25">
      <c r="A245" s="6" t="s">
        <v>415</v>
      </c>
      <c r="B245" s="6" t="s">
        <v>52625</v>
      </c>
      <c r="C245" s="6" t="s">
        <v>52625</v>
      </c>
      <c r="D245" s="6" t="s">
        <v>52618</v>
      </c>
      <c r="E245">
        <v>11342191616</v>
      </c>
      <c r="F245">
        <v>5.09</v>
      </c>
      <c r="G245">
        <v>0</v>
      </c>
      <c r="H245">
        <v>24.221</v>
      </c>
      <c r="I245">
        <v>3152000000</v>
      </c>
      <c r="J245">
        <v>2807000064</v>
      </c>
      <c r="K245">
        <v>93000000</v>
      </c>
      <c r="L245">
        <v>1.9219999999999999</v>
      </c>
      <c r="M245">
        <v>2.5129999999999999</v>
      </c>
      <c r="N245">
        <v>3926000128</v>
      </c>
      <c r="O245">
        <v>0.80700000000000005</v>
      </c>
      <c r="P245" s="6">
        <v>8.4849999999999995E-2</v>
      </c>
      <c r="Q245" s="6">
        <v>0.19572999999999999</v>
      </c>
      <c r="R245">
        <v>6652000256</v>
      </c>
      <c r="S245" s="6">
        <v>0.78859000000000001</v>
      </c>
      <c r="T245" s="6">
        <v>2742000000</v>
      </c>
      <c r="U245" s="6" t="s">
        <v>52611</v>
      </c>
      <c r="V245">
        <v>2</v>
      </c>
      <c r="W245">
        <v>5</v>
      </c>
      <c r="X245">
        <v>1</v>
      </c>
      <c r="Y245">
        <v>0</v>
      </c>
      <c r="Z245">
        <v>1</v>
      </c>
      <c r="AA245" s="6" t="s">
        <v>90</v>
      </c>
      <c r="AB245">
        <v>1</v>
      </c>
      <c r="AC245">
        <v>4</v>
      </c>
      <c r="AD245">
        <v>2</v>
      </c>
      <c r="AE245">
        <v>1</v>
      </c>
      <c r="AF245">
        <v>1</v>
      </c>
      <c r="AG245" s="6" t="s">
        <v>52612</v>
      </c>
      <c r="AH245">
        <v>1</v>
      </c>
      <c r="AI245">
        <v>4</v>
      </c>
      <c r="AJ245">
        <v>3</v>
      </c>
      <c r="AK245">
        <v>0</v>
      </c>
      <c r="AL245">
        <v>1</v>
      </c>
      <c r="AM245" s="6" t="s">
        <v>52613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25">
      <c r="A246" s="6" t="s">
        <v>40535</v>
      </c>
      <c r="B246" s="6" t="s">
        <v>52708</v>
      </c>
      <c r="C246" s="6" t="s">
        <v>52708</v>
      </c>
      <c r="D246" s="6" t="s">
        <v>52623</v>
      </c>
      <c r="E246">
        <v>152844550144</v>
      </c>
      <c r="F246">
        <v>0</v>
      </c>
      <c r="G246">
        <v>1.127659</v>
      </c>
      <c r="H246">
        <v>139.50299999999999</v>
      </c>
      <c r="I246">
        <v>14245000192</v>
      </c>
      <c r="J246">
        <v>22047000576</v>
      </c>
      <c r="K246">
        <v>89672998912</v>
      </c>
      <c r="L246">
        <v>0.67600000000000005</v>
      </c>
      <c r="M246">
        <v>1.141</v>
      </c>
      <c r="N246">
        <v>148320993280</v>
      </c>
      <c r="O246">
        <v>95.543000000000006</v>
      </c>
      <c r="P246" s="6">
        <v>3.9759999999999997E-2</v>
      </c>
      <c r="Q246" s="6">
        <v>0.13099</v>
      </c>
      <c r="R246">
        <v>13390388224</v>
      </c>
      <c r="S246" s="6">
        <v>0.16974</v>
      </c>
      <c r="T246" s="6">
        <v>23004000000</v>
      </c>
      <c r="U246" s="6" t="s">
        <v>52611</v>
      </c>
      <c r="V246">
        <v>0</v>
      </c>
      <c r="W246">
        <v>0</v>
      </c>
      <c r="X246">
        <v>0</v>
      </c>
      <c r="Y246">
        <v>0</v>
      </c>
      <c r="Z246">
        <v>1</v>
      </c>
      <c r="AA246" s="6" t="s">
        <v>90</v>
      </c>
      <c r="AB246">
        <v>2</v>
      </c>
      <c r="AC246">
        <v>2</v>
      </c>
      <c r="AD246">
        <v>6</v>
      </c>
      <c r="AE246">
        <v>0</v>
      </c>
      <c r="AF246">
        <v>0</v>
      </c>
      <c r="AG246" s="6" t="s">
        <v>52612</v>
      </c>
      <c r="AH246">
        <v>1</v>
      </c>
      <c r="AI246">
        <v>0</v>
      </c>
      <c r="AJ246">
        <v>2</v>
      </c>
      <c r="AK246">
        <v>0</v>
      </c>
      <c r="AL246">
        <v>0</v>
      </c>
      <c r="AM246" s="6" t="s">
        <v>52613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25">
      <c r="A247" s="6" t="s">
        <v>40537</v>
      </c>
      <c r="B247" s="6" t="s">
        <v>52629</v>
      </c>
      <c r="C247" s="6" t="s">
        <v>52629</v>
      </c>
      <c r="D247" s="6" t="s">
        <v>52618</v>
      </c>
      <c r="E247">
        <v>581816320</v>
      </c>
      <c r="F247">
        <v>6.94</v>
      </c>
      <c r="G247">
        <v>1.07178</v>
      </c>
      <c r="H247">
        <v>39.844999999999999</v>
      </c>
      <c r="I247">
        <v>2863444992</v>
      </c>
      <c r="J247">
        <v>0</v>
      </c>
      <c r="K247">
        <v>314507008</v>
      </c>
      <c r="L247">
        <v>0</v>
      </c>
      <c r="M247">
        <v>0</v>
      </c>
      <c r="N247">
        <v>585785024</v>
      </c>
      <c r="O247">
        <v>0</v>
      </c>
      <c r="P247" s="6">
        <v>1.721E-2</v>
      </c>
      <c r="Q247" s="6">
        <v>0.17324999999999999</v>
      </c>
      <c r="R247">
        <v>0</v>
      </c>
      <c r="S247" s="6">
        <v>0</v>
      </c>
      <c r="T247" s="6">
        <v>547344000</v>
      </c>
      <c r="U247" s="6" t="s">
        <v>52611</v>
      </c>
      <c r="V247">
        <v>0</v>
      </c>
      <c r="W247">
        <v>0</v>
      </c>
      <c r="X247">
        <v>4</v>
      </c>
      <c r="Y247">
        <v>0</v>
      </c>
      <c r="Z247">
        <v>0</v>
      </c>
      <c r="AA247" s="6" t="s">
        <v>90</v>
      </c>
      <c r="AB247">
        <v>0</v>
      </c>
      <c r="AC247">
        <v>0</v>
      </c>
      <c r="AD247">
        <v>3</v>
      </c>
      <c r="AE247">
        <v>1</v>
      </c>
      <c r="AF247">
        <v>0</v>
      </c>
      <c r="AG247" s="6" t="s">
        <v>52612</v>
      </c>
      <c r="AH247">
        <v>0</v>
      </c>
      <c r="AI247">
        <v>0</v>
      </c>
      <c r="AJ247">
        <v>3</v>
      </c>
      <c r="AK247">
        <v>1</v>
      </c>
      <c r="AL247">
        <v>0</v>
      </c>
      <c r="AM247" s="6" t="s">
        <v>52613</v>
      </c>
      <c r="AN247">
        <v>0</v>
      </c>
      <c r="AO247">
        <v>0</v>
      </c>
      <c r="AP247">
        <v>4</v>
      </c>
      <c r="AQ247">
        <v>0</v>
      </c>
      <c r="AR247">
        <v>0</v>
      </c>
    </row>
    <row r="248" spans="1:44" x14ac:dyDescent="0.25">
      <c r="A248" s="6" t="s">
        <v>417</v>
      </c>
      <c r="B248" s="6" t="s">
        <v>52629</v>
      </c>
      <c r="C248" s="6" t="s">
        <v>52629</v>
      </c>
      <c r="D248" s="6" t="s">
        <v>52618</v>
      </c>
      <c r="E248">
        <v>20437190656</v>
      </c>
      <c r="F248">
        <v>2.5299999999999998</v>
      </c>
      <c r="G248">
        <v>0.88880999999999999</v>
      </c>
      <c r="H248">
        <v>381.90600000000001</v>
      </c>
      <c r="I248">
        <v>27467563008</v>
      </c>
      <c r="J248">
        <v>0</v>
      </c>
      <c r="K248">
        <v>36199174144</v>
      </c>
      <c r="L248">
        <v>0</v>
      </c>
      <c r="M248">
        <v>0</v>
      </c>
      <c r="N248">
        <v>15885459456</v>
      </c>
      <c r="O248">
        <v>0</v>
      </c>
      <c r="P248" s="6">
        <v>2.0830000000000001E-2</v>
      </c>
      <c r="Q248" s="6">
        <v>0.17005000000000001</v>
      </c>
      <c r="R248">
        <v>0</v>
      </c>
      <c r="S248" s="6">
        <v>0</v>
      </c>
      <c r="T248" s="6">
        <v>15338199000</v>
      </c>
      <c r="U248" s="6" t="s">
        <v>52611</v>
      </c>
      <c r="V248">
        <v>0</v>
      </c>
      <c r="W248">
        <v>8</v>
      </c>
      <c r="X248">
        <v>5</v>
      </c>
      <c r="Y248">
        <v>0</v>
      </c>
      <c r="Z248">
        <v>0</v>
      </c>
      <c r="AA248" s="6" t="s">
        <v>90</v>
      </c>
      <c r="AB248">
        <v>2</v>
      </c>
      <c r="AC248">
        <v>6</v>
      </c>
      <c r="AD248">
        <v>4</v>
      </c>
      <c r="AE248">
        <v>1</v>
      </c>
      <c r="AF248">
        <v>0</v>
      </c>
      <c r="AG248" s="6" t="s">
        <v>52612</v>
      </c>
      <c r="AH248">
        <v>2</v>
      </c>
      <c r="AI248">
        <v>6</v>
      </c>
      <c r="AJ248">
        <v>4</v>
      </c>
      <c r="AK248">
        <v>1</v>
      </c>
      <c r="AL248">
        <v>0</v>
      </c>
      <c r="AM248" s="6" t="s">
        <v>52613</v>
      </c>
      <c r="AN248">
        <v>2</v>
      </c>
      <c r="AO248">
        <v>10</v>
      </c>
      <c r="AP248">
        <v>1</v>
      </c>
      <c r="AQ248">
        <v>0</v>
      </c>
      <c r="AR248">
        <v>0</v>
      </c>
    </row>
    <row r="249" spans="1:44" x14ac:dyDescent="0.25">
      <c r="A249" s="6" t="s">
        <v>40539</v>
      </c>
      <c r="B249" s="6" t="s">
        <v>52668</v>
      </c>
      <c r="C249" s="6" t="s">
        <v>52668</v>
      </c>
      <c r="D249" s="6" t="s">
        <v>130</v>
      </c>
      <c r="E249">
        <v>64051437568</v>
      </c>
      <c r="F249">
        <v>0</v>
      </c>
      <c r="G249">
        <v>1.312959</v>
      </c>
      <c r="H249">
        <v>11.391999999999999</v>
      </c>
      <c r="I249">
        <v>2785999872</v>
      </c>
      <c r="J249">
        <v>9381999616</v>
      </c>
      <c r="K249">
        <v>20605999104</v>
      </c>
      <c r="L249">
        <v>1.171</v>
      </c>
      <c r="M249">
        <v>1.9870000000000001</v>
      </c>
      <c r="N249">
        <v>84235001856</v>
      </c>
      <c r="O249">
        <v>48.993000000000002</v>
      </c>
      <c r="P249" s="6">
        <v>4.156E-2</v>
      </c>
      <c r="Q249" s="6">
        <v>-2.5499999000000001E-3</v>
      </c>
      <c r="R249">
        <v>954499968</v>
      </c>
      <c r="S249" s="6">
        <v>0.23594999999999999</v>
      </c>
      <c r="T249" s="6">
        <v>20630000000</v>
      </c>
      <c r="U249" s="6" t="s">
        <v>52611</v>
      </c>
      <c r="V249">
        <v>1</v>
      </c>
      <c r="W249">
        <v>0</v>
      </c>
      <c r="X249">
        <v>0</v>
      </c>
      <c r="Y249">
        <v>0</v>
      </c>
      <c r="Z249">
        <v>0</v>
      </c>
      <c r="AA249" s="6" t="s">
        <v>90</v>
      </c>
      <c r="AB249">
        <v>1</v>
      </c>
      <c r="AC249">
        <v>0</v>
      </c>
      <c r="AD249">
        <v>0</v>
      </c>
      <c r="AE249">
        <v>0</v>
      </c>
      <c r="AF249">
        <v>0</v>
      </c>
      <c r="AG249" s="6" t="s">
        <v>52612</v>
      </c>
      <c r="AH249">
        <v>1</v>
      </c>
      <c r="AI249">
        <v>0</v>
      </c>
      <c r="AJ249">
        <v>0</v>
      </c>
      <c r="AK249">
        <v>0</v>
      </c>
      <c r="AL249">
        <v>0</v>
      </c>
      <c r="AM249" s="6" t="s">
        <v>52613</v>
      </c>
      <c r="AN249">
        <v>1</v>
      </c>
      <c r="AO249">
        <v>0</v>
      </c>
      <c r="AP249">
        <v>0</v>
      </c>
      <c r="AQ249">
        <v>0</v>
      </c>
      <c r="AR249">
        <v>0</v>
      </c>
    </row>
    <row r="250" spans="1:44" x14ac:dyDescent="0.25">
      <c r="A250" s="6" t="s">
        <v>40540</v>
      </c>
      <c r="B250" s="6" t="s">
        <v>52684</v>
      </c>
      <c r="C250" s="6" t="s">
        <v>52684</v>
      </c>
      <c r="D250" s="6" t="s">
        <v>52685</v>
      </c>
      <c r="E250">
        <v>2562892032</v>
      </c>
      <c r="F250">
        <v>0</v>
      </c>
      <c r="G250">
        <v>0.90042199999999994</v>
      </c>
      <c r="H250">
        <v>4.3120000000000003</v>
      </c>
      <c r="I250">
        <v>215000000</v>
      </c>
      <c r="J250">
        <v>37000000</v>
      </c>
      <c r="K250">
        <v>538000000</v>
      </c>
      <c r="L250">
        <v>0.71</v>
      </c>
      <c r="M250">
        <v>0.89600000000000002</v>
      </c>
      <c r="N250">
        <v>596000000</v>
      </c>
      <c r="O250">
        <v>227.96600000000001</v>
      </c>
      <c r="P250" s="6">
        <v>-1.2180000999999999E-2</v>
      </c>
      <c r="Q250" s="6">
        <v>-0.30797999999999998</v>
      </c>
      <c r="R250">
        <v>70625000</v>
      </c>
      <c r="S250" s="6">
        <v>1</v>
      </c>
      <c r="T250" s="6">
        <v>588000000</v>
      </c>
      <c r="U250" s="6" t="s">
        <v>52611</v>
      </c>
      <c r="V250">
        <v>0</v>
      </c>
      <c r="W250">
        <v>0</v>
      </c>
      <c r="X250">
        <v>0</v>
      </c>
      <c r="Y250">
        <v>0</v>
      </c>
      <c r="Z250">
        <v>0</v>
      </c>
      <c r="AA250" s="6" t="s">
        <v>90</v>
      </c>
      <c r="AB250">
        <v>0</v>
      </c>
      <c r="AC250">
        <v>0</v>
      </c>
      <c r="AD250">
        <v>0</v>
      </c>
      <c r="AE250">
        <v>0</v>
      </c>
      <c r="AF250">
        <v>0</v>
      </c>
      <c r="AG250" s="6" t="s">
        <v>52612</v>
      </c>
      <c r="AH250">
        <v>0</v>
      </c>
      <c r="AI250">
        <v>0</v>
      </c>
      <c r="AJ250">
        <v>0</v>
      </c>
      <c r="AK250">
        <v>0</v>
      </c>
      <c r="AL250">
        <v>0</v>
      </c>
      <c r="AM250" s="6" t="s">
        <v>52613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 x14ac:dyDescent="0.25">
      <c r="A251" s="6" t="s">
        <v>420</v>
      </c>
      <c r="B251" s="6" t="s">
        <v>52677</v>
      </c>
      <c r="C251" s="6" t="s">
        <v>52677</v>
      </c>
      <c r="D251" s="6" t="s">
        <v>52610</v>
      </c>
      <c r="E251">
        <v>36594524160</v>
      </c>
      <c r="F251">
        <v>0.94</v>
      </c>
      <c r="G251">
        <v>0.56474299999999999</v>
      </c>
      <c r="H251">
        <v>11.622</v>
      </c>
      <c r="I251">
        <v>1672999936</v>
      </c>
      <c r="J251">
        <v>3094000128</v>
      </c>
      <c r="K251">
        <v>16888999936</v>
      </c>
      <c r="L251">
        <v>0.90600000000000003</v>
      </c>
      <c r="M251">
        <v>1.7010000000000001</v>
      </c>
      <c r="N251">
        <v>15054999552</v>
      </c>
      <c r="O251">
        <v>284.279</v>
      </c>
      <c r="P251" s="6">
        <v>3.5900000000000001E-2</v>
      </c>
      <c r="Q251" s="6">
        <v>-0.32523000000000002</v>
      </c>
      <c r="R251">
        <v>1168249984</v>
      </c>
      <c r="S251" s="6">
        <v>0.39044000000000001</v>
      </c>
      <c r="T251" s="6">
        <v>6031000000</v>
      </c>
      <c r="U251" s="6" t="s">
        <v>52611</v>
      </c>
      <c r="V251">
        <v>2</v>
      </c>
      <c r="W251">
        <v>4</v>
      </c>
      <c r="X251">
        <v>9</v>
      </c>
      <c r="Y251">
        <v>1</v>
      </c>
      <c r="Z251">
        <v>0</v>
      </c>
      <c r="AA251" s="6" t="s">
        <v>90</v>
      </c>
      <c r="AB251">
        <v>2</v>
      </c>
      <c r="AC251">
        <v>5</v>
      </c>
      <c r="AD251">
        <v>11</v>
      </c>
      <c r="AE251">
        <v>0</v>
      </c>
      <c r="AF251">
        <v>0</v>
      </c>
      <c r="AG251" s="6" t="s">
        <v>52612</v>
      </c>
      <c r="AH251">
        <v>2</v>
      </c>
      <c r="AI251">
        <v>5</v>
      </c>
      <c r="AJ251">
        <v>10</v>
      </c>
      <c r="AK251">
        <v>0</v>
      </c>
      <c r="AL251">
        <v>0</v>
      </c>
      <c r="AM251" s="6" t="s">
        <v>52613</v>
      </c>
      <c r="AN251">
        <v>4</v>
      </c>
      <c r="AO251">
        <v>7</v>
      </c>
      <c r="AP251">
        <v>7</v>
      </c>
      <c r="AQ251">
        <v>0</v>
      </c>
      <c r="AR251">
        <v>0</v>
      </c>
    </row>
    <row r="252" spans="1:44" x14ac:dyDescent="0.25">
      <c r="A252" s="6" t="s">
        <v>422</v>
      </c>
      <c r="B252" s="6" t="s">
        <v>90</v>
      </c>
      <c r="C252" s="6" t="s">
        <v>90</v>
      </c>
      <c r="D252" s="6" t="s">
        <v>90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s="6">
        <v>0</v>
      </c>
      <c r="Q252" s="6">
        <v>0</v>
      </c>
      <c r="R252">
        <v>0</v>
      </c>
      <c r="S252" s="6">
        <v>0</v>
      </c>
      <c r="T252" s="6">
        <v>0</v>
      </c>
      <c r="U252" s="6" t="s">
        <v>52611</v>
      </c>
      <c r="V252">
        <v>0</v>
      </c>
      <c r="W252">
        <v>4</v>
      </c>
      <c r="X252">
        <v>10</v>
      </c>
      <c r="Y252">
        <v>2</v>
      </c>
      <c r="Z252">
        <v>0</v>
      </c>
      <c r="AA252" s="6" t="s">
        <v>90</v>
      </c>
      <c r="AB252">
        <v>0</v>
      </c>
      <c r="AC252">
        <v>0</v>
      </c>
      <c r="AD252">
        <v>7</v>
      </c>
      <c r="AE252">
        <v>2</v>
      </c>
      <c r="AF252">
        <v>0</v>
      </c>
      <c r="AG252" s="6" t="s">
        <v>52612</v>
      </c>
      <c r="AH252">
        <v>0</v>
      </c>
      <c r="AI252">
        <v>0</v>
      </c>
      <c r="AJ252">
        <v>6</v>
      </c>
      <c r="AK252">
        <v>2</v>
      </c>
      <c r="AL252">
        <v>0</v>
      </c>
      <c r="AM252" s="6" t="s">
        <v>52613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 x14ac:dyDescent="0.25">
      <c r="A253" s="6" t="s">
        <v>424</v>
      </c>
      <c r="B253" s="6" t="s">
        <v>52629</v>
      </c>
      <c r="C253" s="6" t="s">
        <v>52629</v>
      </c>
      <c r="D253" s="6" t="s">
        <v>52618</v>
      </c>
      <c r="E253">
        <v>415333220352</v>
      </c>
      <c r="F253">
        <v>2.65</v>
      </c>
      <c r="G253">
        <v>0.59502699999999997</v>
      </c>
      <c r="H253">
        <v>15.268000000000001</v>
      </c>
      <c r="I253">
        <v>236080513024</v>
      </c>
      <c r="J253">
        <v>0</v>
      </c>
      <c r="K253">
        <v>614989365248</v>
      </c>
      <c r="L253">
        <v>0</v>
      </c>
      <c r="M253">
        <v>0</v>
      </c>
      <c r="N253">
        <v>79537913856</v>
      </c>
      <c r="O253">
        <v>0</v>
      </c>
      <c r="P253" s="6">
        <v>1.0620001E-2</v>
      </c>
      <c r="Q253" s="6">
        <v>0.1182</v>
      </c>
      <c r="R253">
        <v>0</v>
      </c>
      <c r="S253" s="6">
        <v>0</v>
      </c>
      <c r="T253" s="6">
        <v>84471655000</v>
      </c>
      <c r="U253" s="6" t="s">
        <v>52611</v>
      </c>
      <c r="V253">
        <v>1</v>
      </c>
      <c r="W253">
        <v>1</v>
      </c>
      <c r="X253">
        <v>4</v>
      </c>
      <c r="Y253">
        <v>1</v>
      </c>
      <c r="Z253">
        <v>0</v>
      </c>
      <c r="AA253" s="6" t="s">
        <v>90</v>
      </c>
      <c r="AB253">
        <v>0</v>
      </c>
      <c r="AC253">
        <v>3</v>
      </c>
      <c r="AD253">
        <v>3</v>
      </c>
      <c r="AE253">
        <v>1</v>
      </c>
      <c r="AF253">
        <v>0</v>
      </c>
      <c r="AG253" s="6" t="s">
        <v>52612</v>
      </c>
      <c r="AH253">
        <v>0</v>
      </c>
      <c r="AI253">
        <v>3</v>
      </c>
      <c r="AJ253">
        <v>3</v>
      </c>
      <c r="AK253">
        <v>1</v>
      </c>
      <c r="AL253">
        <v>0</v>
      </c>
      <c r="AM253" s="6" t="s">
        <v>52613</v>
      </c>
      <c r="AN253">
        <v>1</v>
      </c>
      <c r="AO253">
        <v>0</v>
      </c>
      <c r="AP253">
        <v>5</v>
      </c>
      <c r="AQ253">
        <v>1</v>
      </c>
      <c r="AR253">
        <v>0</v>
      </c>
    </row>
    <row r="254" spans="1:44" x14ac:dyDescent="0.25">
      <c r="A254" s="6" t="s">
        <v>425</v>
      </c>
      <c r="B254" s="6" t="s">
        <v>52629</v>
      </c>
      <c r="C254" s="6" t="s">
        <v>52629</v>
      </c>
      <c r="D254" s="6" t="s">
        <v>52618</v>
      </c>
      <c r="E254">
        <v>409905725440</v>
      </c>
      <c r="F254">
        <v>2.36</v>
      </c>
      <c r="G254">
        <v>0.59502699999999997</v>
      </c>
      <c r="H254">
        <v>15.268000000000001</v>
      </c>
      <c r="I254">
        <v>236080513024</v>
      </c>
      <c r="J254">
        <v>0</v>
      </c>
      <c r="K254">
        <v>614989365248</v>
      </c>
      <c r="L254">
        <v>0</v>
      </c>
      <c r="M254">
        <v>0</v>
      </c>
      <c r="N254">
        <v>79537913856</v>
      </c>
      <c r="O254">
        <v>0</v>
      </c>
      <c r="P254" s="6">
        <v>1.0620001E-2</v>
      </c>
      <c r="Q254" s="6">
        <v>0.1182</v>
      </c>
      <c r="R254">
        <v>0</v>
      </c>
      <c r="S254" s="6">
        <v>0</v>
      </c>
      <c r="T254" s="6">
        <v>84471655000</v>
      </c>
      <c r="U254" s="6" t="s">
        <v>90</v>
      </c>
      <c r="V254">
        <v>0</v>
      </c>
      <c r="W254">
        <v>0</v>
      </c>
      <c r="X254">
        <v>0</v>
      </c>
      <c r="Y254">
        <v>0</v>
      </c>
      <c r="Z254">
        <v>0</v>
      </c>
      <c r="AA254" s="6" t="s">
        <v>90</v>
      </c>
      <c r="AB254">
        <v>0</v>
      </c>
      <c r="AC254">
        <v>0</v>
      </c>
      <c r="AD254">
        <v>0</v>
      </c>
      <c r="AE254">
        <v>0</v>
      </c>
      <c r="AF254">
        <v>0</v>
      </c>
      <c r="AG254" s="6" t="s">
        <v>90</v>
      </c>
      <c r="AH254">
        <v>0</v>
      </c>
      <c r="AI254">
        <v>0</v>
      </c>
      <c r="AJ254">
        <v>0</v>
      </c>
      <c r="AK254">
        <v>0</v>
      </c>
      <c r="AL254">
        <v>0</v>
      </c>
      <c r="AM254" s="6" t="s">
        <v>90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25">
      <c r="A255" s="6" t="s">
        <v>40542</v>
      </c>
      <c r="B255" s="6" t="s">
        <v>52630</v>
      </c>
      <c r="C255" s="6" t="s">
        <v>52630</v>
      </c>
      <c r="D255" s="6" t="s">
        <v>52610</v>
      </c>
      <c r="E255">
        <v>3864190208</v>
      </c>
      <c r="F255">
        <v>7.29</v>
      </c>
      <c r="G255">
        <v>0.702847</v>
      </c>
      <c r="H255">
        <v>-7.64</v>
      </c>
      <c r="I255">
        <v>491292992</v>
      </c>
      <c r="J255">
        <v>-433695008</v>
      </c>
      <c r="K255">
        <v>1728870016</v>
      </c>
      <c r="L255">
        <v>5.1970000000000001</v>
      </c>
      <c r="M255">
        <v>5.7220000000000004</v>
      </c>
      <c r="N255">
        <v>77780000</v>
      </c>
      <c r="O255">
        <v>0</v>
      </c>
      <c r="P255" s="6">
        <v>-0.38244</v>
      </c>
      <c r="Q255" s="6">
        <v>0</v>
      </c>
      <c r="R255">
        <v>-253781744</v>
      </c>
      <c r="S255" s="6">
        <v>0.96480999999999995</v>
      </c>
      <c r="T255" s="6">
        <v>74214000</v>
      </c>
      <c r="U255" s="6" t="s">
        <v>52611</v>
      </c>
      <c r="V255">
        <v>0</v>
      </c>
      <c r="W255">
        <v>0</v>
      </c>
      <c r="X255">
        <v>0</v>
      </c>
      <c r="Y255">
        <v>0</v>
      </c>
      <c r="Z255">
        <v>0</v>
      </c>
      <c r="AA255" s="6" t="s">
        <v>90</v>
      </c>
      <c r="AB255">
        <v>4</v>
      </c>
      <c r="AC255">
        <v>6</v>
      </c>
      <c r="AD255">
        <v>0</v>
      </c>
      <c r="AE255">
        <v>0</v>
      </c>
      <c r="AF255">
        <v>0</v>
      </c>
      <c r="AG255" s="6" t="s">
        <v>52612</v>
      </c>
      <c r="AH255">
        <v>4</v>
      </c>
      <c r="AI255">
        <v>6</v>
      </c>
      <c r="AJ255">
        <v>0</v>
      </c>
      <c r="AK255">
        <v>0</v>
      </c>
      <c r="AL255">
        <v>0</v>
      </c>
      <c r="AM255" s="6" t="s">
        <v>52613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 x14ac:dyDescent="0.25">
      <c r="A256" s="6" t="s">
        <v>40544</v>
      </c>
      <c r="B256" s="6" t="s">
        <v>52641</v>
      </c>
      <c r="C256" s="6" t="s">
        <v>52641</v>
      </c>
      <c r="D256" s="6" t="s">
        <v>52618</v>
      </c>
      <c r="E256">
        <v>9816688640</v>
      </c>
      <c r="F256">
        <v>0</v>
      </c>
      <c r="G256">
        <v>0.67336499999999999</v>
      </c>
      <c r="H256">
        <v>5.032</v>
      </c>
      <c r="I256">
        <v>2814754048</v>
      </c>
      <c r="J256">
        <v>7715914240</v>
      </c>
      <c r="K256">
        <v>0</v>
      </c>
      <c r="L256">
        <v>1.881</v>
      </c>
      <c r="M256">
        <v>1.881</v>
      </c>
      <c r="N256">
        <v>8157662208</v>
      </c>
      <c r="O256">
        <v>0</v>
      </c>
      <c r="P256" s="6">
        <v>0.36363000000000001</v>
      </c>
      <c r="Q256" s="6">
        <v>0.72116000000000002</v>
      </c>
      <c r="R256">
        <v>5075592704</v>
      </c>
      <c r="S256" s="6">
        <v>0.97443000000000002</v>
      </c>
      <c r="T256" s="6">
        <v>7299889000</v>
      </c>
      <c r="U256" s="6" t="s">
        <v>52611</v>
      </c>
      <c r="V256">
        <v>0</v>
      </c>
      <c r="W256">
        <v>0</v>
      </c>
      <c r="X256">
        <v>0</v>
      </c>
      <c r="Y256">
        <v>0</v>
      </c>
      <c r="Z256">
        <v>0</v>
      </c>
      <c r="AA256" s="6" t="s">
        <v>90</v>
      </c>
      <c r="AB256">
        <v>1</v>
      </c>
      <c r="AC256">
        <v>0</v>
      </c>
      <c r="AD256">
        <v>0</v>
      </c>
      <c r="AE256">
        <v>0</v>
      </c>
      <c r="AF256">
        <v>0</v>
      </c>
      <c r="AG256" s="6" t="s">
        <v>52612</v>
      </c>
      <c r="AH256">
        <v>1</v>
      </c>
      <c r="AI256">
        <v>0</v>
      </c>
      <c r="AJ256">
        <v>0</v>
      </c>
      <c r="AK256">
        <v>0</v>
      </c>
      <c r="AL256">
        <v>0</v>
      </c>
      <c r="AM256" s="6" t="s">
        <v>52613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 x14ac:dyDescent="0.25">
      <c r="A257" s="6" t="s">
        <v>427</v>
      </c>
      <c r="B257" s="6" t="s">
        <v>52640</v>
      </c>
      <c r="C257" s="6" t="s">
        <v>52640</v>
      </c>
      <c r="D257" s="6" t="s">
        <v>52618</v>
      </c>
      <c r="E257">
        <v>-102744997888</v>
      </c>
      <c r="F257">
        <v>1.45</v>
      </c>
      <c r="G257">
        <v>1.5640229999999999</v>
      </c>
      <c r="H257">
        <v>7.94</v>
      </c>
      <c r="I257">
        <v>203144003584</v>
      </c>
      <c r="J257">
        <v>0</v>
      </c>
      <c r="K257">
        <v>54585999360</v>
      </c>
      <c r="L257">
        <v>0</v>
      </c>
      <c r="M257">
        <v>0</v>
      </c>
      <c r="N257">
        <v>24444999680</v>
      </c>
      <c r="O257">
        <v>0</v>
      </c>
      <c r="P257" s="6">
        <v>1.06E-2</v>
      </c>
      <c r="Q257" s="6">
        <v>0.15039</v>
      </c>
      <c r="R257">
        <v>0</v>
      </c>
      <c r="S257" s="6">
        <v>0</v>
      </c>
      <c r="T257" s="6">
        <v>23114000000</v>
      </c>
      <c r="U257" s="6" t="s">
        <v>52611</v>
      </c>
      <c r="V257">
        <v>0</v>
      </c>
      <c r="W257">
        <v>0</v>
      </c>
      <c r="X257">
        <v>0</v>
      </c>
      <c r="Y257">
        <v>1</v>
      </c>
      <c r="Z257">
        <v>0</v>
      </c>
      <c r="AA257" s="6" t="s">
        <v>90</v>
      </c>
      <c r="AB257">
        <v>1</v>
      </c>
      <c r="AC257">
        <v>0</v>
      </c>
      <c r="AD257">
        <v>0</v>
      </c>
      <c r="AE257">
        <v>0</v>
      </c>
      <c r="AF257">
        <v>0</v>
      </c>
      <c r="AG257" s="6" t="s">
        <v>52612</v>
      </c>
      <c r="AH257">
        <v>1</v>
      </c>
      <c r="AI257">
        <v>0</v>
      </c>
      <c r="AJ257">
        <v>0</v>
      </c>
      <c r="AK257">
        <v>0</v>
      </c>
      <c r="AL257">
        <v>0</v>
      </c>
      <c r="AM257" s="6" t="s">
        <v>52613</v>
      </c>
      <c r="AN257">
        <v>0</v>
      </c>
      <c r="AO257">
        <v>0</v>
      </c>
      <c r="AP257">
        <v>0</v>
      </c>
      <c r="AQ257">
        <v>1</v>
      </c>
      <c r="AR257">
        <v>0</v>
      </c>
    </row>
    <row r="258" spans="1:44" x14ac:dyDescent="0.25">
      <c r="A258" s="6" t="s">
        <v>429</v>
      </c>
      <c r="B258" s="6" t="s">
        <v>52622</v>
      </c>
      <c r="C258" s="6" t="s">
        <v>52622</v>
      </c>
      <c r="D258" s="6" t="s">
        <v>52623</v>
      </c>
      <c r="E258">
        <v>14405699584</v>
      </c>
      <c r="F258">
        <v>2.56</v>
      </c>
      <c r="G258">
        <v>1.6896549999999999</v>
      </c>
      <c r="H258">
        <v>-9.4350000000000005</v>
      </c>
      <c r="I258">
        <v>1046000000</v>
      </c>
      <c r="J258">
        <v>1508000000</v>
      </c>
      <c r="K258">
        <v>5977999872</v>
      </c>
      <c r="L258">
        <v>0.93300000000000005</v>
      </c>
      <c r="M258">
        <v>1.629</v>
      </c>
      <c r="N258">
        <v>7505999872</v>
      </c>
      <c r="O258">
        <v>0</v>
      </c>
      <c r="P258" s="6">
        <v>0.15614</v>
      </c>
      <c r="Q258" s="6">
        <v>0</v>
      </c>
      <c r="R258">
        <v>613625024</v>
      </c>
      <c r="S258" s="6">
        <v>0.42393002000000002</v>
      </c>
      <c r="T258" s="6">
        <v>3255000000</v>
      </c>
      <c r="U258" s="6" t="s">
        <v>52611</v>
      </c>
      <c r="V258">
        <v>0</v>
      </c>
      <c r="W258">
        <v>0</v>
      </c>
      <c r="X258">
        <v>0</v>
      </c>
      <c r="Y258">
        <v>0</v>
      </c>
      <c r="Z258">
        <v>0</v>
      </c>
      <c r="AA258" s="6" t="s">
        <v>90</v>
      </c>
      <c r="AB258">
        <v>3</v>
      </c>
      <c r="AC258">
        <v>8</v>
      </c>
      <c r="AD258">
        <v>8</v>
      </c>
      <c r="AE258">
        <v>0</v>
      </c>
      <c r="AF258">
        <v>0</v>
      </c>
      <c r="AG258" s="6" t="s">
        <v>52612</v>
      </c>
      <c r="AH258">
        <v>5</v>
      </c>
      <c r="AI258">
        <v>9</v>
      </c>
      <c r="AJ258">
        <v>6</v>
      </c>
      <c r="AK258">
        <v>0</v>
      </c>
      <c r="AL258">
        <v>0</v>
      </c>
      <c r="AM258" s="6" t="s">
        <v>52613</v>
      </c>
      <c r="AN258">
        <v>3</v>
      </c>
      <c r="AO258">
        <v>10</v>
      </c>
      <c r="AP258">
        <v>7</v>
      </c>
      <c r="AQ258">
        <v>0</v>
      </c>
      <c r="AR258">
        <v>0</v>
      </c>
    </row>
    <row r="259" spans="1:44" x14ac:dyDescent="0.25">
      <c r="A259" s="6" t="s">
        <v>432</v>
      </c>
      <c r="B259" s="6" t="s">
        <v>52622</v>
      </c>
      <c r="C259" s="6" t="s">
        <v>52622</v>
      </c>
      <c r="D259" s="6" t="s">
        <v>52623</v>
      </c>
      <c r="E259">
        <v>19168215040</v>
      </c>
      <c r="F259">
        <v>6.23</v>
      </c>
      <c r="G259">
        <v>1.5211110000000001</v>
      </c>
      <c r="H259">
        <v>12.759</v>
      </c>
      <c r="I259">
        <v>1030000000</v>
      </c>
      <c r="J259">
        <v>2712000000</v>
      </c>
      <c r="K259">
        <v>3923000064</v>
      </c>
      <c r="L259">
        <v>0.23899999999999999</v>
      </c>
      <c r="M259">
        <v>0.98199999999999998</v>
      </c>
      <c r="N259">
        <v>45118001152</v>
      </c>
      <c r="O259">
        <v>140.458</v>
      </c>
      <c r="P259" s="6">
        <v>7.4359999999999996E-2</v>
      </c>
      <c r="Q259" s="6">
        <v>0.47554000000000002</v>
      </c>
      <c r="R259">
        <v>1463500032</v>
      </c>
      <c r="S259" s="6">
        <v>0.21518999999999999</v>
      </c>
      <c r="T259" s="6">
        <v>9912000000</v>
      </c>
      <c r="U259" s="6" t="s">
        <v>52611</v>
      </c>
      <c r="V259">
        <v>2</v>
      </c>
      <c r="W259">
        <v>5</v>
      </c>
      <c r="X259">
        <v>16</v>
      </c>
      <c r="Y259">
        <v>0</v>
      </c>
      <c r="Z259">
        <v>2</v>
      </c>
      <c r="AA259" s="6" t="s">
        <v>90</v>
      </c>
      <c r="AB259">
        <v>1</v>
      </c>
      <c r="AC259">
        <v>3</v>
      </c>
      <c r="AD259">
        <v>23</v>
      </c>
      <c r="AE259">
        <v>2</v>
      </c>
      <c r="AF259">
        <v>1</v>
      </c>
      <c r="AG259" s="6" t="s">
        <v>52612</v>
      </c>
      <c r="AH259">
        <v>1</v>
      </c>
      <c r="AI259">
        <v>3</v>
      </c>
      <c r="AJ259">
        <v>23</v>
      </c>
      <c r="AK259">
        <v>2</v>
      </c>
      <c r="AL259">
        <v>1</v>
      </c>
      <c r="AM259" s="6" t="s">
        <v>52613</v>
      </c>
      <c r="AN259">
        <v>3</v>
      </c>
      <c r="AO259">
        <v>9</v>
      </c>
      <c r="AP259">
        <v>15</v>
      </c>
      <c r="AQ259">
        <v>2</v>
      </c>
      <c r="AR259">
        <v>1</v>
      </c>
    </row>
    <row r="260" spans="1:44" x14ac:dyDescent="0.25">
      <c r="A260" s="6" t="s">
        <v>435</v>
      </c>
      <c r="B260" s="6" t="s">
        <v>52709</v>
      </c>
      <c r="C260" s="6" t="s">
        <v>52709</v>
      </c>
      <c r="D260" s="6" t="s">
        <v>52623</v>
      </c>
      <c r="E260">
        <v>8248521216</v>
      </c>
      <c r="F260">
        <v>0.01</v>
      </c>
      <c r="G260">
        <v>1.5295559999999999</v>
      </c>
      <c r="H260">
        <v>29.094000000000001</v>
      </c>
      <c r="I260">
        <v>388600000</v>
      </c>
      <c r="J260">
        <v>1223600000</v>
      </c>
      <c r="K260">
        <v>2616600064</v>
      </c>
      <c r="L260">
        <v>0.755</v>
      </c>
      <c r="M260">
        <v>1.8620000000000001</v>
      </c>
      <c r="N260">
        <v>6860100096</v>
      </c>
      <c r="O260">
        <v>126.86499999999999</v>
      </c>
      <c r="P260" s="6">
        <v>9.9070000000000005E-2</v>
      </c>
      <c r="Q260" s="6">
        <v>0.30659999999999998</v>
      </c>
      <c r="R260">
        <v>268075008</v>
      </c>
      <c r="S260" s="6">
        <v>0.29281000000000001</v>
      </c>
      <c r="T260" s="6">
        <v>1986700000</v>
      </c>
      <c r="U260" s="6" t="s">
        <v>52611</v>
      </c>
      <c r="V260">
        <v>5</v>
      </c>
      <c r="W260">
        <v>9</v>
      </c>
      <c r="X260">
        <v>4</v>
      </c>
      <c r="Y260">
        <v>0</v>
      </c>
      <c r="Z260">
        <v>0</v>
      </c>
      <c r="AA260" s="6" t="s">
        <v>90</v>
      </c>
      <c r="AB260">
        <v>5</v>
      </c>
      <c r="AC260">
        <v>9</v>
      </c>
      <c r="AD260">
        <v>3</v>
      </c>
      <c r="AE260">
        <v>0</v>
      </c>
      <c r="AF260">
        <v>0</v>
      </c>
      <c r="AG260" s="6" t="s">
        <v>52612</v>
      </c>
      <c r="AH260">
        <v>5</v>
      </c>
      <c r="AI260">
        <v>8</v>
      </c>
      <c r="AJ260">
        <v>3</v>
      </c>
      <c r="AK260">
        <v>0</v>
      </c>
      <c r="AL260">
        <v>0</v>
      </c>
      <c r="AM260" s="6" t="s">
        <v>52613</v>
      </c>
      <c r="AN260">
        <v>5</v>
      </c>
      <c r="AO260">
        <v>8</v>
      </c>
      <c r="AP260">
        <v>4</v>
      </c>
      <c r="AQ260">
        <v>0</v>
      </c>
      <c r="AR260">
        <v>0</v>
      </c>
    </row>
    <row r="261" spans="1:44" x14ac:dyDescent="0.25">
      <c r="A261" s="6" t="s">
        <v>437</v>
      </c>
      <c r="B261" s="6" t="s">
        <v>52667</v>
      </c>
      <c r="C261" s="6" t="s">
        <v>52667</v>
      </c>
      <c r="D261" s="6" t="s">
        <v>130</v>
      </c>
      <c r="E261">
        <v>2648564736</v>
      </c>
      <c r="F261">
        <v>2.6</v>
      </c>
      <c r="G261">
        <v>1.5207599999999999</v>
      </c>
      <c r="H261">
        <v>54.167000000000002</v>
      </c>
      <c r="I261">
        <v>1000721024</v>
      </c>
      <c r="J261">
        <v>994038016</v>
      </c>
      <c r="K261">
        <v>531983008</v>
      </c>
      <c r="L261">
        <v>2.4689999999999999</v>
      </c>
      <c r="M261">
        <v>3.778</v>
      </c>
      <c r="N261">
        <v>7605353984</v>
      </c>
      <c r="O261">
        <v>24.806999999999999</v>
      </c>
      <c r="P261" s="6">
        <v>0.17041000000000001</v>
      </c>
      <c r="Q261" s="6">
        <v>0.34366000000000002</v>
      </c>
      <c r="R261">
        <v>546343488</v>
      </c>
      <c r="S261" s="6">
        <v>0.21459</v>
      </c>
      <c r="T261" s="6">
        <v>1914767000</v>
      </c>
      <c r="U261" s="6" t="s">
        <v>52611</v>
      </c>
      <c r="V261">
        <v>1</v>
      </c>
      <c r="W261">
        <v>0</v>
      </c>
      <c r="X261">
        <v>6</v>
      </c>
      <c r="Y261">
        <v>0</v>
      </c>
      <c r="Z261">
        <v>0</v>
      </c>
      <c r="AA261" s="6" t="s">
        <v>90</v>
      </c>
      <c r="AB261">
        <v>0</v>
      </c>
      <c r="AC261">
        <v>1</v>
      </c>
      <c r="AD261">
        <v>4</v>
      </c>
      <c r="AE261">
        <v>1</v>
      </c>
      <c r="AF261">
        <v>0</v>
      </c>
      <c r="AG261" s="6" t="s">
        <v>52612</v>
      </c>
      <c r="AH261">
        <v>0</v>
      </c>
      <c r="AI261">
        <v>1</v>
      </c>
      <c r="AJ261">
        <v>4</v>
      </c>
      <c r="AK261">
        <v>1</v>
      </c>
      <c r="AL261">
        <v>0</v>
      </c>
      <c r="AM261" s="6" t="s">
        <v>52613</v>
      </c>
      <c r="AN261">
        <v>2</v>
      </c>
      <c r="AO261">
        <v>1</v>
      </c>
      <c r="AP261">
        <v>2</v>
      </c>
      <c r="AQ261">
        <v>0</v>
      </c>
      <c r="AR261">
        <v>0</v>
      </c>
    </row>
    <row r="262" spans="1:44" x14ac:dyDescent="0.25">
      <c r="A262" s="6" t="s">
        <v>439</v>
      </c>
      <c r="B262" s="6" t="s">
        <v>52689</v>
      </c>
      <c r="C262" s="6" t="s">
        <v>52689</v>
      </c>
      <c r="D262" s="6" t="s">
        <v>52685</v>
      </c>
      <c r="E262">
        <v>79071862784</v>
      </c>
      <c r="F262">
        <v>11.16</v>
      </c>
      <c r="G262">
        <v>0.49336600000000003</v>
      </c>
      <c r="H262">
        <v>19.850999999999999</v>
      </c>
      <c r="I262">
        <v>741000000</v>
      </c>
      <c r="J262">
        <v>8577999872</v>
      </c>
      <c r="K262">
        <v>33802999808</v>
      </c>
      <c r="L262">
        <v>0.39400000000000002</v>
      </c>
      <c r="M262">
        <v>0.56599999999999995</v>
      </c>
      <c r="N262">
        <v>24377999360</v>
      </c>
      <c r="O262">
        <v>151.80799999999999</v>
      </c>
      <c r="P262" s="6">
        <v>4.9520000000000002E-2</v>
      </c>
      <c r="Q262" s="6">
        <v>0.12073</v>
      </c>
      <c r="R262">
        <v>1965250048</v>
      </c>
      <c r="S262" s="6">
        <v>0.42797002000000001</v>
      </c>
      <c r="T262" s="6">
        <v>10470000000</v>
      </c>
      <c r="U262" s="6" t="s">
        <v>52611</v>
      </c>
      <c r="V262">
        <v>0</v>
      </c>
      <c r="W262">
        <v>6</v>
      </c>
      <c r="X262">
        <v>7</v>
      </c>
      <c r="Y262">
        <v>1</v>
      </c>
      <c r="Z262">
        <v>0</v>
      </c>
      <c r="AA262" s="6" t="s">
        <v>90</v>
      </c>
      <c r="AB262">
        <v>1</v>
      </c>
      <c r="AC262">
        <v>3</v>
      </c>
      <c r="AD262">
        <v>11</v>
      </c>
      <c r="AE262">
        <v>0</v>
      </c>
      <c r="AF262">
        <v>0</v>
      </c>
      <c r="AG262" s="6" t="s">
        <v>52612</v>
      </c>
      <c r="AH262">
        <v>0</v>
      </c>
      <c r="AI262">
        <v>3</v>
      </c>
      <c r="AJ262">
        <v>10</v>
      </c>
      <c r="AK262">
        <v>0</v>
      </c>
      <c r="AL262">
        <v>0</v>
      </c>
      <c r="AM262" s="6" t="s">
        <v>52613</v>
      </c>
      <c r="AN262">
        <v>0</v>
      </c>
      <c r="AO262">
        <v>5</v>
      </c>
      <c r="AP262">
        <v>8</v>
      </c>
      <c r="AQ262">
        <v>1</v>
      </c>
      <c r="AR262">
        <v>0</v>
      </c>
    </row>
    <row r="263" spans="1:44" x14ac:dyDescent="0.25">
      <c r="A263" s="6" t="s">
        <v>442</v>
      </c>
      <c r="B263" s="6" t="s">
        <v>52629</v>
      </c>
      <c r="C263" s="6" t="s">
        <v>52629</v>
      </c>
      <c r="D263" s="6" t="s">
        <v>52618</v>
      </c>
      <c r="E263">
        <v>10965403648</v>
      </c>
      <c r="F263">
        <v>1.76</v>
      </c>
      <c r="G263">
        <v>9.7752000000000006E-2</v>
      </c>
      <c r="H263">
        <v>10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s="6">
        <v>2.6370000000000001E-2</v>
      </c>
      <c r="Q263" s="6">
        <v>0.31084000000000001</v>
      </c>
      <c r="R263">
        <v>0</v>
      </c>
      <c r="S263" s="6">
        <v>0</v>
      </c>
      <c r="T263" s="6">
        <v>2638518000000</v>
      </c>
      <c r="U263" s="6" t="s">
        <v>52611</v>
      </c>
      <c r="V263">
        <v>0</v>
      </c>
      <c r="W263">
        <v>1</v>
      </c>
      <c r="X263">
        <v>8</v>
      </c>
      <c r="Y263">
        <v>0</v>
      </c>
      <c r="Z263">
        <v>0</v>
      </c>
      <c r="AA263" s="6" t="s">
        <v>90</v>
      </c>
      <c r="AB263">
        <v>0</v>
      </c>
      <c r="AC263">
        <v>2</v>
      </c>
      <c r="AD263">
        <v>4</v>
      </c>
      <c r="AE263">
        <v>1</v>
      </c>
      <c r="AF263">
        <v>0</v>
      </c>
      <c r="AG263" s="6" t="s">
        <v>52612</v>
      </c>
      <c r="AH263">
        <v>0</v>
      </c>
      <c r="AI263">
        <v>2</v>
      </c>
      <c r="AJ263">
        <v>4</v>
      </c>
      <c r="AK263">
        <v>1</v>
      </c>
      <c r="AL263">
        <v>0</v>
      </c>
      <c r="AM263" s="6" t="s">
        <v>52613</v>
      </c>
      <c r="AN263">
        <v>0</v>
      </c>
      <c r="AO263">
        <v>1</v>
      </c>
      <c r="AP263">
        <v>8</v>
      </c>
      <c r="AQ263">
        <v>0</v>
      </c>
      <c r="AR263">
        <v>0</v>
      </c>
    </row>
    <row r="264" spans="1:44" x14ac:dyDescent="0.25">
      <c r="A264" s="6" t="s">
        <v>40546</v>
      </c>
      <c r="B264" s="6" t="s">
        <v>52640</v>
      </c>
      <c r="C264" s="6" t="s">
        <v>52640</v>
      </c>
      <c r="D264" s="6" t="s">
        <v>52618</v>
      </c>
      <c r="E264">
        <v>1677922926592</v>
      </c>
      <c r="F264">
        <v>0</v>
      </c>
      <c r="G264">
        <v>0.40193400000000001</v>
      </c>
      <c r="H264">
        <v>336.97500000000002</v>
      </c>
      <c r="I264">
        <v>1022179999744</v>
      </c>
      <c r="J264">
        <v>0</v>
      </c>
      <c r="K264">
        <v>2591501058048</v>
      </c>
      <c r="L264">
        <v>0</v>
      </c>
      <c r="M264">
        <v>0</v>
      </c>
      <c r="N264">
        <v>216062001152</v>
      </c>
      <c r="O264">
        <v>0</v>
      </c>
      <c r="P264" s="6">
        <v>7.2100000000000003E-3</v>
      </c>
      <c r="Q264" s="6">
        <v>9.1189999999999993E-2</v>
      </c>
      <c r="R264">
        <v>0</v>
      </c>
      <c r="S264" s="6">
        <v>0</v>
      </c>
      <c r="T264" s="6">
        <v>0</v>
      </c>
      <c r="U264" s="6" t="s">
        <v>90</v>
      </c>
      <c r="V264">
        <v>0</v>
      </c>
      <c r="W264">
        <v>0</v>
      </c>
      <c r="X264">
        <v>0</v>
      </c>
      <c r="Y264">
        <v>0</v>
      </c>
      <c r="Z264">
        <v>0</v>
      </c>
      <c r="AA264" s="6" t="s">
        <v>90</v>
      </c>
      <c r="AB264">
        <v>0</v>
      </c>
      <c r="AC264">
        <v>0</v>
      </c>
      <c r="AD264">
        <v>0</v>
      </c>
      <c r="AE264">
        <v>0</v>
      </c>
      <c r="AF264">
        <v>0</v>
      </c>
      <c r="AG264" s="6" t="s">
        <v>90</v>
      </c>
      <c r="AH264">
        <v>0</v>
      </c>
      <c r="AI264">
        <v>0</v>
      </c>
      <c r="AJ264">
        <v>0</v>
      </c>
      <c r="AK264">
        <v>0</v>
      </c>
      <c r="AL264">
        <v>0</v>
      </c>
      <c r="AM264" s="6" t="s">
        <v>90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25">
      <c r="A265" s="6" t="s">
        <v>444</v>
      </c>
      <c r="B265" s="6" t="s">
        <v>52656</v>
      </c>
      <c r="C265" s="6" t="s">
        <v>52656</v>
      </c>
      <c r="D265" s="6" t="s">
        <v>52620</v>
      </c>
      <c r="E265">
        <v>6208737792</v>
      </c>
      <c r="F265">
        <v>7.2</v>
      </c>
      <c r="G265">
        <v>1.348698</v>
      </c>
      <c r="H265">
        <v>10.319000000000001</v>
      </c>
      <c r="I265">
        <v>831699968</v>
      </c>
      <c r="J265">
        <v>636300032</v>
      </c>
      <c r="K265">
        <v>3631500032</v>
      </c>
      <c r="L265">
        <v>1.071</v>
      </c>
      <c r="M265">
        <v>1.528</v>
      </c>
      <c r="N265">
        <v>4646900224</v>
      </c>
      <c r="O265">
        <v>600.24800000000005</v>
      </c>
      <c r="P265" s="6">
        <v>4.02E-2</v>
      </c>
      <c r="Q265" s="6">
        <v>0.26282</v>
      </c>
      <c r="R265">
        <v>184512496</v>
      </c>
      <c r="S265" s="6">
        <v>0.23766000000000001</v>
      </c>
      <c r="T265" s="6">
        <v>1073600000</v>
      </c>
      <c r="U265" s="6" t="s">
        <v>52611</v>
      </c>
      <c r="V265">
        <v>1</v>
      </c>
      <c r="W265">
        <v>3</v>
      </c>
      <c r="X265">
        <v>1</v>
      </c>
      <c r="Y265">
        <v>0</v>
      </c>
      <c r="Z265">
        <v>0</v>
      </c>
      <c r="AA265" s="6" t="s">
        <v>90</v>
      </c>
      <c r="AB265">
        <v>0</v>
      </c>
      <c r="AC265">
        <v>2</v>
      </c>
      <c r="AD265">
        <v>0</v>
      </c>
      <c r="AE265">
        <v>0</v>
      </c>
      <c r="AF265">
        <v>0</v>
      </c>
      <c r="AG265" s="6" t="s">
        <v>52612</v>
      </c>
      <c r="AH265">
        <v>0</v>
      </c>
      <c r="AI265">
        <v>2</v>
      </c>
      <c r="AJ265">
        <v>0</v>
      </c>
      <c r="AK265">
        <v>0</v>
      </c>
      <c r="AL265">
        <v>0</v>
      </c>
      <c r="AM265" s="6" t="s">
        <v>52613</v>
      </c>
      <c r="AN265">
        <v>0</v>
      </c>
      <c r="AO265">
        <v>3</v>
      </c>
      <c r="AP265">
        <v>1</v>
      </c>
      <c r="AQ265">
        <v>0</v>
      </c>
      <c r="AR265">
        <v>0</v>
      </c>
    </row>
    <row r="266" spans="1:44" x14ac:dyDescent="0.25">
      <c r="A266" s="6" t="s">
        <v>446</v>
      </c>
      <c r="B266" s="6" t="s">
        <v>52670</v>
      </c>
      <c r="C266" s="6" t="s">
        <v>52670</v>
      </c>
      <c r="D266" s="6" t="s">
        <v>130</v>
      </c>
      <c r="E266">
        <v>4644296704</v>
      </c>
      <c r="F266">
        <v>4.1900000000000004</v>
      </c>
      <c r="G266">
        <v>0.70724799999999999</v>
      </c>
      <c r="H266">
        <v>30.206</v>
      </c>
      <c r="I266">
        <v>60929000</v>
      </c>
      <c r="J266">
        <v>196092992</v>
      </c>
      <c r="K266">
        <v>449876000</v>
      </c>
      <c r="L266">
        <v>1.65</v>
      </c>
      <c r="M266">
        <v>2.88</v>
      </c>
      <c r="N266">
        <v>946030976</v>
      </c>
      <c r="O266">
        <v>46.216000000000001</v>
      </c>
      <c r="P266" s="6">
        <v>6.3240000000000005E-2</v>
      </c>
      <c r="Q266" s="6">
        <v>0.10735</v>
      </c>
      <c r="R266">
        <v>69590000</v>
      </c>
      <c r="S266" s="6">
        <v>0.29820999999999998</v>
      </c>
      <c r="T266" s="6">
        <v>280451000</v>
      </c>
      <c r="U266" s="6" t="s">
        <v>52611</v>
      </c>
      <c r="V266">
        <v>0</v>
      </c>
      <c r="W266">
        <v>0</v>
      </c>
      <c r="X266">
        <v>0</v>
      </c>
      <c r="Y266">
        <v>0</v>
      </c>
      <c r="Z266">
        <v>0</v>
      </c>
      <c r="AA266" s="6" t="s">
        <v>90</v>
      </c>
      <c r="AB266">
        <v>1</v>
      </c>
      <c r="AC266">
        <v>2</v>
      </c>
      <c r="AD266">
        <v>0</v>
      </c>
      <c r="AE266">
        <v>0</v>
      </c>
      <c r="AF266">
        <v>0</v>
      </c>
      <c r="AG266" s="6" t="s">
        <v>52612</v>
      </c>
      <c r="AH266">
        <v>1</v>
      </c>
      <c r="AI266">
        <v>2</v>
      </c>
      <c r="AJ266">
        <v>0</v>
      </c>
      <c r="AK266">
        <v>0</v>
      </c>
      <c r="AL266">
        <v>0</v>
      </c>
      <c r="AM266" s="6" t="s">
        <v>52613</v>
      </c>
      <c r="AN266">
        <v>1</v>
      </c>
      <c r="AO266">
        <v>1</v>
      </c>
      <c r="AP266">
        <v>1</v>
      </c>
      <c r="AQ266">
        <v>0</v>
      </c>
      <c r="AR266">
        <v>0</v>
      </c>
    </row>
    <row r="267" spans="1:44" x14ac:dyDescent="0.25">
      <c r="A267" s="6" t="s">
        <v>448</v>
      </c>
      <c r="B267" s="6" t="s">
        <v>52640</v>
      </c>
      <c r="C267" s="6" t="s">
        <v>52640</v>
      </c>
      <c r="D267" s="6" t="s">
        <v>52618</v>
      </c>
      <c r="E267">
        <v>61900173312</v>
      </c>
      <c r="F267">
        <v>0.88</v>
      </c>
      <c r="G267">
        <v>1.361702</v>
      </c>
      <c r="H267">
        <v>17.68</v>
      </c>
      <c r="I267">
        <v>661940994048</v>
      </c>
      <c r="J267">
        <v>0</v>
      </c>
      <c r="K267">
        <v>691699974144</v>
      </c>
      <c r="L267">
        <v>0</v>
      </c>
      <c r="M267">
        <v>0</v>
      </c>
      <c r="N267">
        <v>24093999104</v>
      </c>
      <c r="O267">
        <v>0</v>
      </c>
      <c r="P267" s="6">
        <v>4.2100000000000002E-3</v>
      </c>
      <c r="Q267" s="6">
        <v>9.1230005000000003E-2</v>
      </c>
      <c r="R267">
        <v>0</v>
      </c>
      <c r="S267" s="6">
        <v>0</v>
      </c>
      <c r="T267" s="6">
        <v>23736000000</v>
      </c>
      <c r="U267" s="6" t="s">
        <v>52611</v>
      </c>
      <c r="V267">
        <v>0</v>
      </c>
      <c r="W267">
        <v>0</v>
      </c>
      <c r="X267">
        <v>0</v>
      </c>
      <c r="Y267">
        <v>1</v>
      </c>
      <c r="Z267">
        <v>0</v>
      </c>
      <c r="AA267" s="6" t="s">
        <v>90</v>
      </c>
      <c r="AB267">
        <v>0</v>
      </c>
      <c r="AC267">
        <v>0</v>
      </c>
      <c r="AD267">
        <v>1</v>
      </c>
      <c r="AE267">
        <v>1</v>
      </c>
      <c r="AF267">
        <v>0</v>
      </c>
      <c r="AG267" s="6" t="s">
        <v>52612</v>
      </c>
      <c r="AH267">
        <v>0</v>
      </c>
      <c r="AI267">
        <v>0</v>
      </c>
      <c r="AJ267">
        <v>1</v>
      </c>
      <c r="AK267">
        <v>1</v>
      </c>
      <c r="AL267">
        <v>0</v>
      </c>
      <c r="AM267" s="6" t="s">
        <v>52613</v>
      </c>
      <c r="AN267">
        <v>1</v>
      </c>
      <c r="AO267">
        <v>0</v>
      </c>
      <c r="AP267">
        <v>0</v>
      </c>
      <c r="AQ267">
        <v>0</v>
      </c>
      <c r="AR267">
        <v>0</v>
      </c>
    </row>
    <row r="268" spans="1:44" x14ac:dyDescent="0.25">
      <c r="A268" s="6" t="s">
        <v>450</v>
      </c>
      <c r="B268" s="6" t="s">
        <v>52615</v>
      </c>
      <c r="C268" s="6" t="s">
        <v>52615</v>
      </c>
      <c r="D268" s="6" t="s">
        <v>52616</v>
      </c>
      <c r="E268">
        <v>4510221824</v>
      </c>
      <c r="F268">
        <v>4.55</v>
      </c>
      <c r="G268">
        <v>1.311752</v>
      </c>
      <c r="H268">
        <v>26.641999999999999</v>
      </c>
      <c r="I268">
        <v>589044992</v>
      </c>
      <c r="J268">
        <v>441961984</v>
      </c>
      <c r="K268">
        <v>1263485952</v>
      </c>
      <c r="L268">
        <v>1.8839999999999999</v>
      </c>
      <c r="M268">
        <v>2.6960000000000002</v>
      </c>
      <c r="N268">
        <v>2637903104</v>
      </c>
      <c r="O268">
        <v>111.39700000000001</v>
      </c>
      <c r="P268" s="6">
        <v>7.3150000000000007E-2</v>
      </c>
      <c r="Q268" s="6">
        <v>0.27533000000000002</v>
      </c>
      <c r="R268">
        <v>139085872</v>
      </c>
      <c r="S268" s="6">
        <v>0.36525999999999997</v>
      </c>
      <c r="T268" s="6">
        <v>926349000</v>
      </c>
      <c r="U268" s="6" t="s">
        <v>52611</v>
      </c>
      <c r="V268">
        <v>4</v>
      </c>
      <c r="W268">
        <v>4</v>
      </c>
      <c r="X268">
        <v>4</v>
      </c>
      <c r="Y268">
        <v>0</v>
      </c>
      <c r="Z268">
        <v>0</v>
      </c>
      <c r="AA268" s="6" t="s">
        <v>90</v>
      </c>
      <c r="AB268">
        <v>0</v>
      </c>
      <c r="AC268">
        <v>3</v>
      </c>
      <c r="AD268">
        <v>2</v>
      </c>
      <c r="AE268">
        <v>0</v>
      </c>
      <c r="AF268">
        <v>0</v>
      </c>
      <c r="AG268" s="6" t="s">
        <v>52612</v>
      </c>
      <c r="AH268">
        <v>1</v>
      </c>
      <c r="AI268">
        <v>3</v>
      </c>
      <c r="AJ268">
        <v>3</v>
      </c>
      <c r="AK268">
        <v>0</v>
      </c>
      <c r="AL268">
        <v>0</v>
      </c>
      <c r="AM268" s="6" t="s">
        <v>52613</v>
      </c>
      <c r="AN268">
        <v>4</v>
      </c>
      <c r="AO268">
        <v>4</v>
      </c>
      <c r="AP268">
        <v>4</v>
      </c>
      <c r="AQ268">
        <v>0</v>
      </c>
      <c r="AR268">
        <v>0</v>
      </c>
    </row>
    <row r="269" spans="1:44" x14ac:dyDescent="0.25">
      <c r="A269" s="6" t="s">
        <v>40548</v>
      </c>
      <c r="B269" s="6" t="s">
        <v>52629</v>
      </c>
      <c r="C269" s="6" t="s">
        <v>52629</v>
      </c>
      <c r="D269" s="6" t="s">
        <v>52618</v>
      </c>
      <c r="E269">
        <v>902684606464</v>
      </c>
      <c r="F269">
        <v>0</v>
      </c>
      <c r="G269">
        <v>0.63555799999999996</v>
      </c>
      <c r="H269">
        <v>57.930999999999997</v>
      </c>
      <c r="I269">
        <v>69393448960</v>
      </c>
      <c r="J269">
        <v>0</v>
      </c>
      <c r="K269">
        <v>941897089024</v>
      </c>
      <c r="L269">
        <v>0</v>
      </c>
      <c r="M269">
        <v>0</v>
      </c>
      <c r="N269">
        <v>93300563968</v>
      </c>
      <c r="O269">
        <v>0</v>
      </c>
      <c r="P269" s="6">
        <v>1.7080000000000001E-2</v>
      </c>
      <c r="Q269" s="6">
        <v>0.21986</v>
      </c>
      <c r="R269">
        <v>0</v>
      </c>
      <c r="S269" s="6">
        <v>0</v>
      </c>
      <c r="T269" s="6">
        <v>89250526000</v>
      </c>
      <c r="U269" s="6" t="s">
        <v>52611</v>
      </c>
      <c r="V269">
        <v>0</v>
      </c>
      <c r="W269">
        <v>0</v>
      </c>
      <c r="X269">
        <v>0</v>
      </c>
      <c r="Y269">
        <v>0</v>
      </c>
      <c r="Z269">
        <v>0</v>
      </c>
      <c r="AA269" s="6" t="s">
        <v>90</v>
      </c>
      <c r="AB269">
        <v>1</v>
      </c>
      <c r="AC269">
        <v>0</v>
      </c>
      <c r="AD269">
        <v>0</v>
      </c>
      <c r="AE269">
        <v>0</v>
      </c>
      <c r="AF269">
        <v>0</v>
      </c>
      <c r="AG269" s="6" t="s">
        <v>52612</v>
      </c>
      <c r="AH269">
        <v>1</v>
      </c>
      <c r="AI269">
        <v>0</v>
      </c>
      <c r="AJ269">
        <v>0</v>
      </c>
      <c r="AK269">
        <v>0</v>
      </c>
      <c r="AL269">
        <v>0</v>
      </c>
      <c r="AM269" s="6" t="s">
        <v>52613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25">
      <c r="A270" s="6" t="s">
        <v>452</v>
      </c>
      <c r="B270" s="6" t="s">
        <v>52677</v>
      </c>
      <c r="C270" s="6" t="s">
        <v>52677</v>
      </c>
      <c r="D270" s="6" t="s">
        <v>52610</v>
      </c>
      <c r="E270">
        <v>87100719104</v>
      </c>
      <c r="F270">
        <v>2.2000000000000002</v>
      </c>
      <c r="G270">
        <v>0.56474299999999999</v>
      </c>
      <c r="H270">
        <v>90.441999999999993</v>
      </c>
      <c r="I270">
        <v>1987000064</v>
      </c>
      <c r="J270">
        <v>4805000192</v>
      </c>
      <c r="K270">
        <v>18224001024</v>
      </c>
      <c r="L270">
        <v>0.60199999999999998</v>
      </c>
      <c r="M270">
        <v>1.3129999999999999</v>
      </c>
      <c r="N270">
        <v>18808999936</v>
      </c>
      <c r="O270">
        <v>70.941000000000003</v>
      </c>
      <c r="P270" s="6">
        <v>2.9080000000000002E-2</v>
      </c>
      <c r="Q270" s="6">
        <v>6.5560006000000004E-2</v>
      </c>
      <c r="R270">
        <v>1756125056</v>
      </c>
      <c r="S270" s="6">
        <v>0.45701997999999999</v>
      </c>
      <c r="T270" s="6">
        <v>8614000000</v>
      </c>
      <c r="U270" s="6" t="s">
        <v>52611</v>
      </c>
      <c r="V270">
        <v>7</v>
      </c>
      <c r="W270">
        <v>3</v>
      </c>
      <c r="X270">
        <v>5</v>
      </c>
      <c r="Y270">
        <v>0</v>
      </c>
      <c r="Z270">
        <v>0</v>
      </c>
      <c r="AA270" s="6" t="s">
        <v>90</v>
      </c>
      <c r="AB270">
        <v>5</v>
      </c>
      <c r="AC270">
        <v>6</v>
      </c>
      <c r="AD270">
        <v>7</v>
      </c>
      <c r="AE270">
        <v>0</v>
      </c>
      <c r="AF270">
        <v>0</v>
      </c>
      <c r="AG270" s="6" t="s">
        <v>52612</v>
      </c>
      <c r="AH270">
        <v>5</v>
      </c>
      <c r="AI270">
        <v>4</v>
      </c>
      <c r="AJ270">
        <v>8</v>
      </c>
      <c r="AK270">
        <v>0</v>
      </c>
      <c r="AL270">
        <v>0</v>
      </c>
      <c r="AM270" s="6" t="s">
        <v>52613</v>
      </c>
      <c r="AN270">
        <v>6</v>
      </c>
      <c r="AO270">
        <v>3</v>
      </c>
      <c r="AP270">
        <v>5</v>
      </c>
      <c r="AQ270">
        <v>0</v>
      </c>
      <c r="AR270">
        <v>0</v>
      </c>
    </row>
    <row r="271" spans="1:44" x14ac:dyDescent="0.25">
      <c r="A271" s="6" t="s">
        <v>40550</v>
      </c>
      <c r="B271" s="6" t="s">
        <v>52626</v>
      </c>
      <c r="C271" s="6" t="s">
        <v>52626</v>
      </c>
      <c r="D271" s="6" t="s">
        <v>52620</v>
      </c>
      <c r="E271">
        <v>4213249280</v>
      </c>
      <c r="F271">
        <v>4.1500000000000004</v>
      </c>
      <c r="G271">
        <v>2.8494109999999999</v>
      </c>
      <c r="H271">
        <v>1.917</v>
      </c>
      <c r="I271">
        <v>320431008</v>
      </c>
      <c r="J271">
        <v>-96940000</v>
      </c>
      <c r="K271">
        <v>1016310016</v>
      </c>
      <c r="L271">
        <v>1.5529999999999999</v>
      </c>
      <c r="M271">
        <v>2.7029999999999998</v>
      </c>
      <c r="N271">
        <v>1273277056</v>
      </c>
      <c r="O271">
        <v>136.45599999999999</v>
      </c>
      <c r="P271" s="6">
        <v>-4.8710000000000003E-2</v>
      </c>
      <c r="Q271" s="6">
        <v>-0.68386000000000002</v>
      </c>
      <c r="R271">
        <v>-445479264</v>
      </c>
      <c r="S271" s="6">
        <v>0.22298001000000001</v>
      </c>
      <c r="T271" s="6">
        <v>257588000</v>
      </c>
      <c r="U271" s="6" t="s">
        <v>52611</v>
      </c>
      <c r="V271">
        <v>0</v>
      </c>
      <c r="W271">
        <v>3</v>
      </c>
      <c r="X271">
        <v>5</v>
      </c>
      <c r="Y271">
        <v>1</v>
      </c>
      <c r="Z271">
        <v>0</v>
      </c>
      <c r="AA271" s="6" t="s">
        <v>90</v>
      </c>
      <c r="AB271">
        <v>1</v>
      </c>
      <c r="AC271">
        <v>0</v>
      </c>
      <c r="AD271">
        <v>0</v>
      </c>
      <c r="AE271">
        <v>0</v>
      </c>
      <c r="AF271">
        <v>0</v>
      </c>
      <c r="AG271" s="6" t="s">
        <v>52612</v>
      </c>
      <c r="AH271">
        <v>1</v>
      </c>
      <c r="AI271">
        <v>0</v>
      </c>
      <c r="AJ271">
        <v>0</v>
      </c>
      <c r="AK271">
        <v>0</v>
      </c>
      <c r="AL271">
        <v>0</v>
      </c>
      <c r="AM271" s="6" t="s">
        <v>52613</v>
      </c>
      <c r="AN271">
        <v>1</v>
      </c>
      <c r="AO271">
        <v>0</v>
      </c>
      <c r="AP271">
        <v>0</v>
      </c>
      <c r="AQ271">
        <v>0</v>
      </c>
      <c r="AR271">
        <v>0</v>
      </c>
    </row>
    <row r="272" spans="1:44" x14ac:dyDescent="0.25">
      <c r="A272" s="6" t="s">
        <v>40552</v>
      </c>
      <c r="B272" s="6" t="s">
        <v>52630</v>
      </c>
      <c r="C272" s="6" t="s">
        <v>52630</v>
      </c>
      <c r="D272" s="6" t="s">
        <v>52610</v>
      </c>
      <c r="E272">
        <v>1661043584</v>
      </c>
      <c r="F272">
        <v>15.29</v>
      </c>
      <c r="G272">
        <v>1.627103</v>
      </c>
      <c r="H272">
        <v>10.548999999999999</v>
      </c>
      <c r="I272">
        <v>1059470976</v>
      </c>
      <c r="J272">
        <v>-345700000</v>
      </c>
      <c r="K272">
        <v>178859008</v>
      </c>
      <c r="L272">
        <v>4.8170000000000002</v>
      </c>
      <c r="M272">
        <v>4.9249999999999998</v>
      </c>
      <c r="N272">
        <v>76696000</v>
      </c>
      <c r="O272">
        <v>23.488</v>
      </c>
      <c r="P272" s="6">
        <v>-0.16206999999999999</v>
      </c>
      <c r="Q272" s="6">
        <v>-0.36141000000000001</v>
      </c>
      <c r="R272">
        <v>-174193744</v>
      </c>
      <c r="S272" s="6">
        <v>0</v>
      </c>
      <c r="T272" s="6">
        <v>-250674000</v>
      </c>
      <c r="U272" s="6" t="s">
        <v>52611</v>
      </c>
      <c r="V272">
        <v>0</v>
      </c>
      <c r="W272">
        <v>0</v>
      </c>
      <c r="X272">
        <v>0</v>
      </c>
      <c r="Y272">
        <v>0</v>
      </c>
      <c r="Z272">
        <v>0</v>
      </c>
      <c r="AA272" s="6" t="s">
        <v>90</v>
      </c>
      <c r="AB272">
        <v>8</v>
      </c>
      <c r="AC272">
        <v>3</v>
      </c>
      <c r="AD272">
        <v>5</v>
      </c>
      <c r="AE272">
        <v>0</v>
      </c>
      <c r="AF272">
        <v>0</v>
      </c>
      <c r="AG272" s="6" t="s">
        <v>52612</v>
      </c>
      <c r="AH272">
        <v>8</v>
      </c>
      <c r="AI272">
        <v>3</v>
      </c>
      <c r="AJ272">
        <v>4</v>
      </c>
      <c r="AK272">
        <v>0</v>
      </c>
      <c r="AL272">
        <v>0</v>
      </c>
      <c r="AM272" s="6" t="s">
        <v>52613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25">
      <c r="A273" s="6" t="s">
        <v>454</v>
      </c>
      <c r="B273" s="6" t="s">
        <v>52654</v>
      </c>
      <c r="C273" s="6" t="s">
        <v>52654</v>
      </c>
      <c r="D273" s="6" t="s">
        <v>52620</v>
      </c>
      <c r="E273">
        <v>7294457344</v>
      </c>
      <c r="F273">
        <v>6.14</v>
      </c>
      <c r="G273">
        <v>1.571428</v>
      </c>
      <c r="H273">
        <v>29.791</v>
      </c>
      <c r="I273">
        <v>81100000</v>
      </c>
      <c r="J273">
        <v>851800000</v>
      </c>
      <c r="K273">
        <v>2410700032</v>
      </c>
      <c r="L273">
        <v>1.0369999999999999</v>
      </c>
      <c r="M273">
        <v>2.073</v>
      </c>
      <c r="N273">
        <v>8475100160</v>
      </c>
      <c r="O273">
        <v>104.54900000000001</v>
      </c>
      <c r="P273" s="6">
        <v>7.3230000000000003E-2</v>
      </c>
      <c r="Q273" s="6">
        <v>0.19206000000000001</v>
      </c>
      <c r="R273">
        <v>417849984</v>
      </c>
      <c r="S273" s="6">
        <v>0.26405000000000001</v>
      </c>
      <c r="T273" s="6">
        <v>2235500000</v>
      </c>
      <c r="U273" s="6" t="s">
        <v>52611</v>
      </c>
      <c r="V273">
        <v>6</v>
      </c>
      <c r="W273">
        <v>6</v>
      </c>
      <c r="X273">
        <v>4</v>
      </c>
      <c r="Y273">
        <v>0</v>
      </c>
      <c r="Z273">
        <v>0</v>
      </c>
      <c r="AA273" s="6" t="s">
        <v>90</v>
      </c>
      <c r="AB273">
        <v>1</v>
      </c>
      <c r="AC273">
        <v>4</v>
      </c>
      <c r="AD273">
        <v>9</v>
      </c>
      <c r="AE273">
        <v>0</v>
      </c>
      <c r="AF273">
        <v>0</v>
      </c>
      <c r="AG273" s="6" t="s">
        <v>52612</v>
      </c>
      <c r="AH273">
        <v>1</v>
      </c>
      <c r="AI273">
        <v>4</v>
      </c>
      <c r="AJ273">
        <v>9</v>
      </c>
      <c r="AK273">
        <v>0</v>
      </c>
      <c r="AL273">
        <v>0</v>
      </c>
      <c r="AM273" s="6" t="s">
        <v>52613</v>
      </c>
      <c r="AN273">
        <v>4</v>
      </c>
      <c r="AO273">
        <v>6</v>
      </c>
      <c r="AP273">
        <v>5</v>
      </c>
      <c r="AQ273">
        <v>0</v>
      </c>
      <c r="AR273">
        <v>0</v>
      </c>
    </row>
    <row r="274" spans="1:44" x14ac:dyDescent="0.25">
      <c r="A274" s="6" t="s">
        <v>457</v>
      </c>
      <c r="B274" s="6" t="s">
        <v>52710</v>
      </c>
      <c r="C274" s="6" t="s">
        <v>52710</v>
      </c>
      <c r="D274" s="6" t="s">
        <v>52637</v>
      </c>
      <c r="E274">
        <v>-25810116608</v>
      </c>
      <c r="F274">
        <v>5.68</v>
      </c>
      <c r="G274">
        <v>-1.1282989999999999</v>
      </c>
      <c r="H274">
        <v>60.72</v>
      </c>
      <c r="I274">
        <v>58734751744</v>
      </c>
      <c r="J274">
        <v>4701789184</v>
      </c>
      <c r="K274">
        <v>13039054848</v>
      </c>
      <c r="L274">
        <v>1.6659999999999999</v>
      </c>
      <c r="M274">
        <v>1.9790000000000001</v>
      </c>
      <c r="N274">
        <v>68398891008</v>
      </c>
      <c r="O274">
        <v>18.117000000000001</v>
      </c>
      <c r="P274" s="6">
        <v>1.847E-2</v>
      </c>
      <c r="Q274" s="6">
        <v>2.8479999999999998E-2</v>
      </c>
      <c r="R274">
        <v>13171738624</v>
      </c>
      <c r="S274" s="6">
        <v>0.26185999999999998</v>
      </c>
      <c r="T274" s="6">
        <v>13780747000</v>
      </c>
      <c r="U274" s="6" t="s">
        <v>52611</v>
      </c>
      <c r="V274">
        <v>0</v>
      </c>
      <c r="W274">
        <v>0</v>
      </c>
      <c r="X274">
        <v>0</v>
      </c>
      <c r="Y274">
        <v>0</v>
      </c>
      <c r="Z274">
        <v>0</v>
      </c>
      <c r="AA274" s="6" t="s">
        <v>90</v>
      </c>
      <c r="AB274">
        <v>5</v>
      </c>
      <c r="AC274">
        <v>14</v>
      </c>
      <c r="AD274">
        <v>2</v>
      </c>
      <c r="AE274">
        <v>0</v>
      </c>
      <c r="AF274">
        <v>0</v>
      </c>
      <c r="AG274" s="6" t="s">
        <v>52612</v>
      </c>
      <c r="AH274">
        <v>5</v>
      </c>
      <c r="AI274">
        <v>13</v>
      </c>
      <c r="AJ274">
        <v>2</v>
      </c>
      <c r="AK274">
        <v>0</v>
      </c>
      <c r="AL274">
        <v>0</v>
      </c>
      <c r="AM274" s="6" t="s">
        <v>52613</v>
      </c>
      <c r="AN274">
        <v>3</v>
      </c>
      <c r="AO274">
        <v>7</v>
      </c>
      <c r="AP274">
        <v>3</v>
      </c>
      <c r="AQ274">
        <v>0</v>
      </c>
      <c r="AR274">
        <v>0</v>
      </c>
    </row>
    <row r="275" spans="1:44" x14ac:dyDescent="0.25">
      <c r="A275" s="6" t="s">
        <v>460</v>
      </c>
      <c r="B275" s="6" t="s">
        <v>52625</v>
      </c>
      <c r="C275" s="6" t="s">
        <v>52625</v>
      </c>
      <c r="D275" s="6" t="s">
        <v>52618</v>
      </c>
      <c r="E275">
        <v>15139872768</v>
      </c>
      <c r="F275">
        <v>5.08</v>
      </c>
      <c r="G275">
        <v>1.2776209999999999</v>
      </c>
      <c r="H275">
        <v>23.620999999999999</v>
      </c>
      <c r="I275">
        <v>3471300096</v>
      </c>
      <c r="J275">
        <v>2113299968</v>
      </c>
      <c r="K275">
        <v>3887200000</v>
      </c>
      <c r="L275">
        <v>1.7689999999999999</v>
      </c>
      <c r="M275">
        <v>5.19</v>
      </c>
      <c r="N275">
        <v>7864600064</v>
      </c>
      <c r="O275">
        <v>29.001999999999999</v>
      </c>
      <c r="P275" s="6">
        <v>3.8120000000000001E-2</v>
      </c>
      <c r="Q275" s="6">
        <v>7.0050000000000001E-2</v>
      </c>
      <c r="R275">
        <v>-133100000</v>
      </c>
      <c r="S275" s="6">
        <v>0.4108</v>
      </c>
      <c r="T275" s="6">
        <v>3515300000</v>
      </c>
      <c r="U275" s="6" t="s">
        <v>52611</v>
      </c>
      <c r="V275">
        <v>1</v>
      </c>
      <c r="W275">
        <v>0</v>
      </c>
      <c r="X275">
        <v>8</v>
      </c>
      <c r="Y275">
        <v>4</v>
      </c>
      <c r="Z275">
        <v>0</v>
      </c>
      <c r="AA275" s="6" t="s">
        <v>90</v>
      </c>
      <c r="AB275">
        <v>0</v>
      </c>
      <c r="AC275">
        <v>0</v>
      </c>
      <c r="AD275">
        <v>7</v>
      </c>
      <c r="AE275">
        <v>6</v>
      </c>
      <c r="AF275">
        <v>0</v>
      </c>
      <c r="AG275" s="6" t="s">
        <v>52612</v>
      </c>
      <c r="AH275">
        <v>0</v>
      </c>
      <c r="AI275">
        <v>0</v>
      </c>
      <c r="AJ275">
        <v>7</v>
      </c>
      <c r="AK275">
        <v>6</v>
      </c>
      <c r="AL275">
        <v>0</v>
      </c>
      <c r="AM275" s="6" t="s">
        <v>52613</v>
      </c>
      <c r="AN275">
        <v>0</v>
      </c>
      <c r="AO275">
        <v>1</v>
      </c>
      <c r="AP275">
        <v>6</v>
      </c>
      <c r="AQ275">
        <v>3</v>
      </c>
      <c r="AR275">
        <v>0</v>
      </c>
    </row>
    <row r="276" spans="1:44" x14ac:dyDescent="0.25">
      <c r="A276" s="6" t="s">
        <v>462</v>
      </c>
      <c r="B276" s="6" t="s">
        <v>52696</v>
      </c>
      <c r="C276" s="6" t="s">
        <v>52696</v>
      </c>
      <c r="D276" s="6" t="s">
        <v>118</v>
      </c>
      <c r="E276">
        <v>55876689920</v>
      </c>
      <c r="F276">
        <v>5.04</v>
      </c>
      <c r="G276">
        <v>0.75429900000000005</v>
      </c>
      <c r="H276">
        <v>21.213000000000001</v>
      </c>
      <c r="I276">
        <v>1279000064</v>
      </c>
      <c r="J276">
        <v>3126000128</v>
      </c>
      <c r="K276">
        <v>25222000640</v>
      </c>
      <c r="L276">
        <v>0.52300000000000002</v>
      </c>
      <c r="M276">
        <v>0.72699999999999998</v>
      </c>
      <c r="N276">
        <v>4930999808</v>
      </c>
      <c r="O276">
        <v>93.72</v>
      </c>
      <c r="P276" s="6">
        <v>1.5219999499999999E-2</v>
      </c>
      <c r="Q276" s="6">
        <v>1.0980001E-2</v>
      </c>
      <c r="R276">
        <v>-623500032</v>
      </c>
      <c r="S276" s="6">
        <v>0.69884000000000002</v>
      </c>
      <c r="T276" s="6">
        <v>3302000000</v>
      </c>
      <c r="U276" s="6" t="s">
        <v>52611</v>
      </c>
      <c r="V276">
        <v>2</v>
      </c>
      <c r="W276">
        <v>1</v>
      </c>
      <c r="X276">
        <v>1</v>
      </c>
      <c r="Y276">
        <v>0</v>
      </c>
      <c r="Z276">
        <v>0</v>
      </c>
      <c r="AA276" s="6" t="s">
        <v>90</v>
      </c>
      <c r="AB276">
        <v>2</v>
      </c>
      <c r="AC276">
        <v>9</v>
      </c>
      <c r="AD276">
        <v>2</v>
      </c>
      <c r="AE276">
        <v>0</v>
      </c>
      <c r="AF276">
        <v>0</v>
      </c>
      <c r="AG276" s="6" t="s">
        <v>52612</v>
      </c>
      <c r="AH276">
        <v>2</v>
      </c>
      <c r="AI276">
        <v>9</v>
      </c>
      <c r="AJ276">
        <v>1</v>
      </c>
      <c r="AK276">
        <v>0</v>
      </c>
      <c r="AL276">
        <v>0</v>
      </c>
      <c r="AM276" s="6" t="s">
        <v>52613</v>
      </c>
      <c r="AN276">
        <v>1</v>
      </c>
      <c r="AO276">
        <v>8</v>
      </c>
      <c r="AP276">
        <v>3</v>
      </c>
      <c r="AQ276">
        <v>0</v>
      </c>
      <c r="AR276">
        <v>0</v>
      </c>
    </row>
    <row r="277" spans="1:44" x14ac:dyDescent="0.25">
      <c r="A277" s="6" t="s">
        <v>464</v>
      </c>
      <c r="B277" s="6" t="s">
        <v>52696</v>
      </c>
      <c r="C277" s="6" t="s">
        <v>52696</v>
      </c>
      <c r="D277" s="6" t="s">
        <v>118</v>
      </c>
      <c r="E277">
        <v>36785176576</v>
      </c>
      <c r="F277">
        <v>7.94</v>
      </c>
      <c r="G277">
        <v>0.796153</v>
      </c>
      <c r="H277">
        <v>13.598000000000001</v>
      </c>
      <c r="I277">
        <v>657000000</v>
      </c>
      <c r="J277">
        <v>2616999936</v>
      </c>
      <c r="K277">
        <v>13950999552</v>
      </c>
      <c r="L277">
        <v>0.27800000000000002</v>
      </c>
      <c r="M277">
        <v>0.34</v>
      </c>
      <c r="N277">
        <v>3956999936</v>
      </c>
      <c r="O277">
        <v>88.798000000000002</v>
      </c>
      <c r="P277" s="6">
        <v>2.0680001E-2</v>
      </c>
      <c r="Q277" s="6">
        <v>0.12247</v>
      </c>
      <c r="R277">
        <v>-1403250048</v>
      </c>
      <c r="S277" s="6">
        <v>0.70001999999999998</v>
      </c>
      <c r="T277" s="6">
        <v>2697000000</v>
      </c>
      <c r="U277" s="6" t="s">
        <v>52611</v>
      </c>
      <c r="V277">
        <v>0</v>
      </c>
      <c r="W277">
        <v>0</v>
      </c>
      <c r="X277">
        <v>0</v>
      </c>
      <c r="Y277">
        <v>0</v>
      </c>
      <c r="Z277">
        <v>0</v>
      </c>
      <c r="AA277" s="6" t="s">
        <v>90</v>
      </c>
      <c r="AB277">
        <v>1</v>
      </c>
      <c r="AC277">
        <v>1</v>
      </c>
      <c r="AD277">
        <v>0</v>
      </c>
      <c r="AE277">
        <v>0</v>
      </c>
      <c r="AF277">
        <v>0</v>
      </c>
      <c r="AG277" s="6" t="s">
        <v>52612</v>
      </c>
      <c r="AH277">
        <v>1</v>
      </c>
      <c r="AI277">
        <v>2</v>
      </c>
      <c r="AJ277">
        <v>0</v>
      </c>
      <c r="AK277">
        <v>0</v>
      </c>
      <c r="AL277">
        <v>0</v>
      </c>
      <c r="AM277" s="6" t="s">
        <v>52613</v>
      </c>
      <c r="AN277">
        <v>1</v>
      </c>
      <c r="AO277">
        <v>0</v>
      </c>
      <c r="AP277">
        <v>1</v>
      </c>
      <c r="AQ277">
        <v>0</v>
      </c>
      <c r="AR277">
        <v>0</v>
      </c>
    </row>
    <row r="278" spans="1:44" x14ac:dyDescent="0.25">
      <c r="A278" s="6" t="s">
        <v>467</v>
      </c>
      <c r="B278" s="6" t="s">
        <v>52683</v>
      </c>
      <c r="C278" s="6" t="s">
        <v>52683</v>
      </c>
      <c r="D278" s="6" t="s">
        <v>52623</v>
      </c>
      <c r="E278">
        <v>16824047616</v>
      </c>
      <c r="F278">
        <v>1.83</v>
      </c>
      <c r="G278">
        <v>1.163969</v>
      </c>
      <c r="H278">
        <v>27.643000000000001</v>
      </c>
      <c r="I278">
        <v>696000000</v>
      </c>
      <c r="J278">
        <v>2054000000</v>
      </c>
      <c r="K278">
        <v>10106999808</v>
      </c>
      <c r="L278">
        <v>1.0549999999999999</v>
      </c>
      <c r="M278">
        <v>1.9530000000000001</v>
      </c>
      <c r="N278">
        <v>13495000064</v>
      </c>
      <c r="O278">
        <v>306.73700000000002</v>
      </c>
      <c r="P278" s="6">
        <v>4.5870000000000001E-2</v>
      </c>
      <c r="Q278" s="6">
        <v>0.21768999</v>
      </c>
      <c r="R278">
        <v>846374976</v>
      </c>
      <c r="S278" s="6">
        <v>0.1734</v>
      </c>
      <c r="T278" s="6">
        <v>2372000000</v>
      </c>
      <c r="U278" s="6" t="s">
        <v>52611</v>
      </c>
      <c r="V278">
        <v>4</v>
      </c>
      <c r="W278">
        <v>8</v>
      </c>
      <c r="X278">
        <v>2</v>
      </c>
      <c r="Y278">
        <v>0</v>
      </c>
      <c r="Z278">
        <v>0</v>
      </c>
      <c r="AA278" s="6" t="s">
        <v>90</v>
      </c>
      <c r="AB278">
        <v>4</v>
      </c>
      <c r="AC278">
        <v>9</v>
      </c>
      <c r="AD278">
        <v>5</v>
      </c>
      <c r="AE278">
        <v>0</v>
      </c>
      <c r="AF278">
        <v>0</v>
      </c>
      <c r="AG278" s="6" t="s">
        <v>52612</v>
      </c>
      <c r="AH278">
        <v>4</v>
      </c>
      <c r="AI278">
        <v>9</v>
      </c>
      <c r="AJ278">
        <v>5</v>
      </c>
      <c r="AK278">
        <v>0</v>
      </c>
      <c r="AL278">
        <v>0</v>
      </c>
      <c r="AM278" s="6" t="s">
        <v>52613</v>
      </c>
      <c r="AN278">
        <v>4</v>
      </c>
      <c r="AO278">
        <v>10</v>
      </c>
      <c r="AP278">
        <v>3</v>
      </c>
      <c r="AQ278">
        <v>0</v>
      </c>
      <c r="AR278">
        <v>0</v>
      </c>
    </row>
    <row r="279" spans="1:44" x14ac:dyDescent="0.25">
      <c r="A279" s="6" t="s">
        <v>40554</v>
      </c>
      <c r="B279" s="6" t="s">
        <v>52645</v>
      </c>
      <c r="C279" s="6" t="s">
        <v>52645</v>
      </c>
      <c r="D279" s="6" t="s">
        <v>52616</v>
      </c>
      <c r="E279">
        <v>8274298880</v>
      </c>
      <c r="F279">
        <v>0</v>
      </c>
      <c r="G279">
        <v>1.518375</v>
      </c>
      <c r="H279">
        <v>7.641</v>
      </c>
      <c r="I279">
        <v>644926976</v>
      </c>
      <c r="J279">
        <v>261231008</v>
      </c>
      <c r="K279">
        <v>332988000</v>
      </c>
      <c r="L279">
        <v>4.9119999999999999</v>
      </c>
      <c r="M279">
        <v>5.6890000000000001</v>
      </c>
      <c r="N279">
        <v>653868992</v>
      </c>
      <c r="O279">
        <v>55.908999999999999</v>
      </c>
      <c r="P279" s="6">
        <v>0.13633998999999999</v>
      </c>
      <c r="Q279" s="6">
        <v>0.32182997000000002</v>
      </c>
      <c r="R279">
        <v>189424256</v>
      </c>
      <c r="S279" s="6">
        <v>0.62261999999999995</v>
      </c>
      <c r="T279" s="6">
        <v>443073000</v>
      </c>
      <c r="U279" s="6" t="s">
        <v>52611</v>
      </c>
      <c r="V279">
        <v>0</v>
      </c>
      <c r="W279">
        <v>0</v>
      </c>
      <c r="X279">
        <v>0</v>
      </c>
      <c r="Y279">
        <v>0</v>
      </c>
      <c r="Z279">
        <v>0</v>
      </c>
      <c r="AA279" s="6" t="s">
        <v>90</v>
      </c>
      <c r="AB279">
        <v>0</v>
      </c>
      <c r="AC279">
        <v>0</v>
      </c>
      <c r="AD279">
        <v>0</v>
      </c>
      <c r="AE279">
        <v>0</v>
      </c>
      <c r="AF279">
        <v>0</v>
      </c>
      <c r="AG279" s="6" t="s">
        <v>52612</v>
      </c>
      <c r="AH279">
        <v>0</v>
      </c>
      <c r="AI279">
        <v>0</v>
      </c>
      <c r="AJ279">
        <v>0</v>
      </c>
      <c r="AK279">
        <v>0</v>
      </c>
      <c r="AL279">
        <v>0</v>
      </c>
      <c r="AM279" s="6" t="s">
        <v>52613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25">
      <c r="A280" s="6" t="s">
        <v>52760</v>
      </c>
      <c r="B280" s="6" t="s">
        <v>52711</v>
      </c>
      <c r="C280" s="6" t="s">
        <v>52711</v>
      </c>
      <c r="D280" s="6" t="s">
        <v>52632</v>
      </c>
      <c r="E280">
        <v>31773657088</v>
      </c>
      <c r="F280">
        <v>8.85</v>
      </c>
      <c r="G280">
        <v>0.697044</v>
      </c>
      <c r="H280">
        <v>6.3419999999999996</v>
      </c>
      <c r="I280">
        <v>0</v>
      </c>
      <c r="J280">
        <v>1148000000</v>
      </c>
      <c r="K280">
        <v>0</v>
      </c>
      <c r="L280">
        <v>0.71</v>
      </c>
      <c r="M280">
        <v>1.988</v>
      </c>
      <c r="N280">
        <v>4177999872</v>
      </c>
      <c r="O280">
        <v>0</v>
      </c>
      <c r="P280" s="6">
        <v>9.567001E-2</v>
      </c>
      <c r="Q280" s="6">
        <v>0.26164999999999999</v>
      </c>
      <c r="R280">
        <v>94500000</v>
      </c>
      <c r="S280" s="6">
        <v>0.59477999999999998</v>
      </c>
      <c r="T280" s="6">
        <v>2391000000</v>
      </c>
      <c r="U280" s="6" t="s">
        <v>90</v>
      </c>
      <c r="V280">
        <v>0</v>
      </c>
      <c r="W280">
        <v>0</v>
      </c>
      <c r="X280">
        <v>0</v>
      </c>
      <c r="Y280">
        <v>0</v>
      </c>
      <c r="Z280">
        <v>0</v>
      </c>
      <c r="AA280" s="6" t="s">
        <v>90</v>
      </c>
      <c r="AB280">
        <v>0</v>
      </c>
      <c r="AC280">
        <v>0</v>
      </c>
      <c r="AD280">
        <v>0</v>
      </c>
      <c r="AE280">
        <v>0</v>
      </c>
      <c r="AF280">
        <v>0</v>
      </c>
      <c r="AG280" s="6" t="s">
        <v>90</v>
      </c>
      <c r="AH280">
        <v>0</v>
      </c>
      <c r="AI280">
        <v>0</v>
      </c>
      <c r="AJ280">
        <v>0</v>
      </c>
      <c r="AK280">
        <v>0</v>
      </c>
      <c r="AL280">
        <v>0</v>
      </c>
      <c r="AM280" s="6" t="s">
        <v>90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 x14ac:dyDescent="0.25">
      <c r="A281" s="6" t="s">
        <v>52761</v>
      </c>
      <c r="B281" s="6" t="s">
        <v>52711</v>
      </c>
      <c r="C281" s="6" t="s">
        <v>52711</v>
      </c>
      <c r="D281" s="6" t="s">
        <v>52632</v>
      </c>
      <c r="E281">
        <v>31040419840</v>
      </c>
      <c r="F281">
        <v>2.0099999999999998</v>
      </c>
      <c r="G281">
        <v>0.697044</v>
      </c>
      <c r="H281">
        <v>6.3419999999999996</v>
      </c>
      <c r="I281">
        <v>0</v>
      </c>
      <c r="J281">
        <v>1148000000</v>
      </c>
      <c r="K281">
        <v>0</v>
      </c>
      <c r="L281">
        <v>0.71</v>
      </c>
      <c r="M281">
        <v>1.988</v>
      </c>
      <c r="N281">
        <v>4177999872</v>
      </c>
      <c r="O281">
        <v>0</v>
      </c>
      <c r="P281" s="6">
        <v>9.567001E-2</v>
      </c>
      <c r="Q281" s="6">
        <v>0.26164999999999999</v>
      </c>
      <c r="R281">
        <v>94500000</v>
      </c>
      <c r="S281" s="6">
        <v>0.59477999999999998</v>
      </c>
      <c r="T281" s="6">
        <v>2391000000</v>
      </c>
      <c r="U281" s="6" t="s">
        <v>52611</v>
      </c>
      <c r="V281">
        <v>1</v>
      </c>
      <c r="W281">
        <v>0</v>
      </c>
      <c r="X281">
        <v>13</v>
      </c>
      <c r="Y281">
        <v>3</v>
      </c>
      <c r="Z281">
        <v>0</v>
      </c>
      <c r="AA281" s="6" t="s">
        <v>90</v>
      </c>
      <c r="AB281">
        <v>0</v>
      </c>
      <c r="AC281">
        <v>2</v>
      </c>
      <c r="AD281">
        <v>12</v>
      </c>
      <c r="AE281">
        <v>5</v>
      </c>
      <c r="AF281">
        <v>1</v>
      </c>
      <c r="AG281" s="6" t="s">
        <v>52612</v>
      </c>
      <c r="AH281">
        <v>0</v>
      </c>
      <c r="AI281">
        <v>2</v>
      </c>
      <c r="AJ281">
        <v>11</v>
      </c>
      <c r="AK281">
        <v>5</v>
      </c>
      <c r="AL281">
        <v>1</v>
      </c>
      <c r="AM281" s="6" t="s">
        <v>52613</v>
      </c>
      <c r="AN281">
        <v>0</v>
      </c>
      <c r="AO281">
        <v>1</v>
      </c>
      <c r="AP281">
        <v>9</v>
      </c>
      <c r="AQ281">
        <v>6</v>
      </c>
      <c r="AR281">
        <v>0</v>
      </c>
    </row>
    <row r="282" spans="1:44" x14ac:dyDescent="0.25">
      <c r="A282" s="6" t="s">
        <v>473</v>
      </c>
      <c r="B282" s="6" t="s">
        <v>52712</v>
      </c>
      <c r="C282" s="6" t="s">
        <v>52712</v>
      </c>
      <c r="D282" s="6" t="s">
        <v>52623</v>
      </c>
      <c r="E282">
        <v>7007878144</v>
      </c>
      <c r="F282">
        <v>2.31</v>
      </c>
      <c r="G282">
        <v>1.215341</v>
      </c>
      <c r="H282">
        <v>19.131</v>
      </c>
      <c r="I282">
        <v>62609000</v>
      </c>
      <c r="J282">
        <v>211520992</v>
      </c>
      <c r="K282">
        <v>1918930048</v>
      </c>
      <c r="L282">
        <v>0.375</v>
      </c>
      <c r="M282">
        <v>0.47099999999999997</v>
      </c>
      <c r="N282">
        <v>2113683968</v>
      </c>
      <c r="O282">
        <v>173.904</v>
      </c>
      <c r="P282" s="6">
        <v>1.7510000000000001E-2</v>
      </c>
      <c r="Q282" s="6">
        <v>6.0949995999999999E-2</v>
      </c>
      <c r="R282">
        <v>190773632</v>
      </c>
      <c r="S282" s="6">
        <v>0.20058000000000001</v>
      </c>
      <c r="T282" s="6">
        <v>408714000</v>
      </c>
      <c r="U282" s="6" t="s">
        <v>52611</v>
      </c>
      <c r="V282">
        <v>2</v>
      </c>
      <c r="W282">
        <v>3</v>
      </c>
      <c r="X282">
        <v>4</v>
      </c>
      <c r="Y282">
        <v>0</v>
      </c>
      <c r="Z282">
        <v>0</v>
      </c>
      <c r="AA282" s="6" t="s">
        <v>90</v>
      </c>
      <c r="AB282">
        <v>2</v>
      </c>
      <c r="AC282">
        <v>3</v>
      </c>
      <c r="AD282">
        <v>3</v>
      </c>
      <c r="AE282">
        <v>1</v>
      </c>
      <c r="AF282">
        <v>0</v>
      </c>
      <c r="AG282" s="6" t="s">
        <v>52612</v>
      </c>
      <c r="AH282">
        <v>2</v>
      </c>
      <c r="AI282">
        <v>3</v>
      </c>
      <c r="AJ282">
        <v>3</v>
      </c>
      <c r="AK282">
        <v>1</v>
      </c>
      <c r="AL282">
        <v>0</v>
      </c>
      <c r="AM282" s="6" t="s">
        <v>52613</v>
      </c>
      <c r="AN282">
        <v>2</v>
      </c>
      <c r="AO282">
        <v>3</v>
      </c>
      <c r="AP282">
        <v>4</v>
      </c>
      <c r="AQ282">
        <v>0</v>
      </c>
      <c r="AR282">
        <v>0</v>
      </c>
    </row>
    <row r="283" spans="1:44" x14ac:dyDescent="0.25">
      <c r="A283" s="6" t="s">
        <v>476</v>
      </c>
      <c r="B283" s="6" t="s">
        <v>52651</v>
      </c>
      <c r="C283" s="6" t="s">
        <v>52651</v>
      </c>
      <c r="D283" s="6" t="s">
        <v>52632</v>
      </c>
      <c r="E283">
        <v>18421659648</v>
      </c>
      <c r="F283">
        <v>3.93</v>
      </c>
      <c r="G283">
        <v>0.65024599999999999</v>
      </c>
      <c r="H283">
        <v>66.108999999999995</v>
      </c>
      <c r="I283">
        <v>3148999936</v>
      </c>
      <c r="J283">
        <v>2943000064</v>
      </c>
      <c r="K283">
        <v>6617999872</v>
      </c>
      <c r="L283">
        <v>0.60799999999999998</v>
      </c>
      <c r="M283">
        <v>1.829</v>
      </c>
      <c r="N283">
        <v>66680000512</v>
      </c>
      <c r="O283">
        <v>61.718000000000004</v>
      </c>
      <c r="P283" s="6">
        <v>5.6750003E-2</v>
      </c>
      <c r="Q283" s="6">
        <v>0.16547000000000001</v>
      </c>
      <c r="R283">
        <v>3081874944</v>
      </c>
      <c r="S283" s="6">
        <v>5.8409999999999997E-2</v>
      </c>
      <c r="T283" s="6">
        <v>3918000000</v>
      </c>
      <c r="U283" s="6" t="s">
        <v>52611</v>
      </c>
      <c r="V283">
        <v>0</v>
      </c>
      <c r="W283">
        <v>5</v>
      </c>
      <c r="X283">
        <v>5</v>
      </c>
      <c r="Y283">
        <v>0</v>
      </c>
      <c r="Z283">
        <v>0</v>
      </c>
      <c r="AA283" s="6" t="s">
        <v>90</v>
      </c>
      <c r="AB283">
        <v>3</v>
      </c>
      <c r="AC283">
        <v>6</v>
      </c>
      <c r="AD283">
        <v>2</v>
      </c>
      <c r="AE283">
        <v>0</v>
      </c>
      <c r="AF283">
        <v>0</v>
      </c>
      <c r="AG283" s="6" t="s">
        <v>52612</v>
      </c>
      <c r="AH283">
        <v>3</v>
      </c>
      <c r="AI283">
        <v>6</v>
      </c>
      <c r="AJ283">
        <v>2</v>
      </c>
      <c r="AK283">
        <v>0</v>
      </c>
      <c r="AL283">
        <v>0</v>
      </c>
      <c r="AM283" s="6" t="s">
        <v>52613</v>
      </c>
      <c r="AN283">
        <v>2</v>
      </c>
      <c r="AO283">
        <v>4</v>
      </c>
      <c r="AP283">
        <v>3</v>
      </c>
      <c r="AQ283">
        <v>0</v>
      </c>
      <c r="AR283">
        <v>0</v>
      </c>
    </row>
    <row r="284" spans="1:44" x14ac:dyDescent="0.25">
      <c r="A284" s="6" t="s">
        <v>479</v>
      </c>
      <c r="B284" s="6" t="s">
        <v>52630</v>
      </c>
      <c r="C284" s="6" t="s">
        <v>52630</v>
      </c>
      <c r="D284" s="6" t="s">
        <v>52610</v>
      </c>
      <c r="E284">
        <v>19288041472</v>
      </c>
      <c r="F284">
        <v>10.53</v>
      </c>
      <c r="G284">
        <v>0.793103</v>
      </c>
      <c r="H284">
        <v>39.909999999999997</v>
      </c>
      <c r="I284">
        <v>3867537920</v>
      </c>
      <c r="J284">
        <v>-1648758016</v>
      </c>
      <c r="K284">
        <v>545193984</v>
      </c>
      <c r="L284">
        <v>3.3479999999999999</v>
      </c>
      <c r="M284">
        <v>3.75</v>
      </c>
      <c r="N284">
        <v>1557095936</v>
      </c>
      <c r="O284">
        <v>13.114000000000001</v>
      </c>
      <c r="P284" s="6">
        <v>-0.15367</v>
      </c>
      <c r="Q284" s="6">
        <v>-0.38178002999999999</v>
      </c>
      <c r="R284">
        <v>-1309241344</v>
      </c>
      <c r="S284" s="6">
        <v>-0.26017000000000001</v>
      </c>
      <c r="T284" s="6">
        <v>-511062000</v>
      </c>
      <c r="U284" s="6" t="s">
        <v>52611</v>
      </c>
      <c r="V284">
        <v>2</v>
      </c>
      <c r="W284">
        <v>4</v>
      </c>
      <c r="X284">
        <v>1</v>
      </c>
      <c r="Y284">
        <v>0</v>
      </c>
      <c r="Z284">
        <v>0</v>
      </c>
      <c r="AA284" s="6" t="s">
        <v>90</v>
      </c>
      <c r="AB284">
        <v>7</v>
      </c>
      <c r="AC284">
        <v>14</v>
      </c>
      <c r="AD284">
        <v>1</v>
      </c>
      <c r="AE284">
        <v>0</v>
      </c>
      <c r="AF284">
        <v>0</v>
      </c>
      <c r="AG284" s="6" t="s">
        <v>52612</v>
      </c>
      <c r="AH284">
        <v>7</v>
      </c>
      <c r="AI284">
        <v>14</v>
      </c>
      <c r="AJ284">
        <v>1</v>
      </c>
      <c r="AK284">
        <v>0</v>
      </c>
      <c r="AL284">
        <v>0</v>
      </c>
      <c r="AM284" s="6" t="s">
        <v>52613</v>
      </c>
      <c r="AN284">
        <v>4</v>
      </c>
      <c r="AO284">
        <v>8</v>
      </c>
      <c r="AP284">
        <v>3</v>
      </c>
      <c r="AQ284">
        <v>0</v>
      </c>
      <c r="AR284">
        <v>0</v>
      </c>
    </row>
    <row r="285" spans="1:44" x14ac:dyDescent="0.25">
      <c r="A285" s="6" t="s">
        <v>52762</v>
      </c>
      <c r="B285" s="6" t="s">
        <v>52713</v>
      </c>
      <c r="C285" s="6" t="s">
        <v>52713</v>
      </c>
      <c r="D285" s="6" t="s">
        <v>52623</v>
      </c>
      <c r="E285">
        <v>635822976</v>
      </c>
      <c r="F285">
        <v>4.3099999999999996</v>
      </c>
      <c r="G285">
        <v>1.6203669999999999</v>
      </c>
      <c r="H285">
        <v>986.06700000000001</v>
      </c>
      <c r="I285">
        <v>119015000</v>
      </c>
      <c r="J285">
        <v>88163000</v>
      </c>
      <c r="K285">
        <v>112744000</v>
      </c>
      <c r="L285">
        <v>1.117</v>
      </c>
      <c r="M285">
        <v>1.2490000000000001</v>
      </c>
      <c r="N285">
        <v>373035008</v>
      </c>
      <c r="O285">
        <v>18.149000000000001</v>
      </c>
      <c r="P285" s="6">
        <v>3.4610000000000002E-2</v>
      </c>
      <c r="Q285" s="6">
        <v>5.5489999999999998E-2</v>
      </c>
      <c r="R285">
        <v>12093625</v>
      </c>
      <c r="S285" s="6">
        <v>0.4284</v>
      </c>
      <c r="T285" s="6">
        <v>152782000</v>
      </c>
      <c r="U285" s="6" t="s">
        <v>90</v>
      </c>
      <c r="V285">
        <v>0</v>
      </c>
      <c r="W285">
        <v>0</v>
      </c>
      <c r="X285">
        <v>0</v>
      </c>
      <c r="Y285">
        <v>0</v>
      </c>
      <c r="Z285">
        <v>0</v>
      </c>
      <c r="AA285" s="6" t="s">
        <v>90</v>
      </c>
      <c r="AB285">
        <v>0</v>
      </c>
      <c r="AC285">
        <v>0</v>
      </c>
      <c r="AD285">
        <v>0</v>
      </c>
      <c r="AE285">
        <v>0</v>
      </c>
      <c r="AF285">
        <v>0</v>
      </c>
      <c r="AG285" s="6" t="s">
        <v>90</v>
      </c>
      <c r="AH285">
        <v>0</v>
      </c>
      <c r="AI285">
        <v>0</v>
      </c>
      <c r="AJ285">
        <v>0</v>
      </c>
      <c r="AK285">
        <v>0</v>
      </c>
      <c r="AL285">
        <v>0</v>
      </c>
      <c r="AM285" s="6" t="s">
        <v>90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x14ac:dyDescent="0.25">
      <c r="A286" s="6" t="s">
        <v>40558</v>
      </c>
      <c r="B286" s="6" t="s">
        <v>52679</v>
      </c>
      <c r="C286" s="6" t="s">
        <v>52679</v>
      </c>
      <c r="D286" s="6" t="s">
        <v>52610</v>
      </c>
      <c r="E286">
        <v>23716997120</v>
      </c>
      <c r="F286">
        <v>8.08</v>
      </c>
      <c r="G286">
        <v>0.97431299999999998</v>
      </c>
      <c r="H286">
        <v>-2.2000000000000002</v>
      </c>
      <c r="I286">
        <v>518000000</v>
      </c>
      <c r="J286">
        <v>2740000000</v>
      </c>
      <c r="K286">
        <v>20653000704</v>
      </c>
      <c r="L286">
        <v>0.56200000000000006</v>
      </c>
      <c r="M286">
        <v>1.08</v>
      </c>
      <c r="N286">
        <v>8150000128</v>
      </c>
      <c r="O286">
        <v>14243.448</v>
      </c>
      <c r="P286" s="6">
        <v>3.1609999999999999E-2</v>
      </c>
      <c r="Q286" s="6">
        <v>-177.5</v>
      </c>
      <c r="R286">
        <v>882249984</v>
      </c>
      <c r="S286" s="6">
        <v>0.70612997</v>
      </c>
      <c r="T286" s="6">
        <v>5760000000</v>
      </c>
      <c r="U286" s="6" t="s">
        <v>52611</v>
      </c>
      <c r="V286">
        <v>0</v>
      </c>
      <c r="W286">
        <v>0</v>
      </c>
      <c r="X286">
        <v>0</v>
      </c>
      <c r="Y286">
        <v>0</v>
      </c>
      <c r="Z286">
        <v>0</v>
      </c>
      <c r="AA286" s="6" t="s">
        <v>90</v>
      </c>
      <c r="AB286">
        <v>0</v>
      </c>
      <c r="AC286">
        <v>2</v>
      </c>
      <c r="AD286">
        <v>6</v>
      </c>
      <c r="AE286">
        <v>1</v>
      </c>
      <c r="AF286">
        <v>0</v>
      </c>
      <c r="AG286" s="6" t="s">
        <v>52612</v>
      </c>
      <c r="AH286">
        <v>0</v>
      </c>
      <c r="AI286">
        <v>1</v>
      </c>
      <c r="AJ286">
        <v>7</v>
      </c>
      <c r="AK286">
        <v>1</v>
      </c>
      <c r="AL286">
        <v>0</v>
      </c>
      <c r="AM286" s="6" t="s">
        <v>52613</v>
      </c>
      <c r="AN286">
        <v>3</v>
      </c>
      <c r="AO286">
        <v>7</v>
      </c>
      <c r="AP286">
        <v>5</v>
      </c>
      <c r="AQ286">
        <v>1</v>
      </c>
      <c r="AR286">
        <v>1</v>
      </c>
    </row>
    <row r="287" spans="1:44" x14ac:dyDescent="0.25">
      <c r="A287" s="6" t="s">
        <v>40560</v>
      </c>
      <c r="B287" s="6" t="s">
        <v>52617</v>
      </c>
      <c r="C287" s="6" t="s">
        <v>52617</v>
      </c>
      <c r="D287" s="6" t="s">
        <v>52618</v>
      </c>
      <c r="E287">
        <v>7092560384</v>
      </c>
      <c r="F287">
        <v>2.5499999999999998</v>
      </c>
      <c r="G287">
        <v>1.268472</v>
      </c>
      <c r="H287">
        <v>85.369</v>
      </c>
      <c r="I287">
        <v>5478000128</v>
      </c>
      <c r="J287">
        <v>0</v>
      </c>
      <c r="K287">
        <v>9553000448</v>
      </c>
      <c r="L287">
        <v>1.7350000000000001</v>
      </c>
      <c r="M287">
        <v>1.962</v>
      </c>
      <c r="N287">
        <v>7736000000</v>
      </c>
      <c r="O287">
        <v>164.16900000000001</v>
      </c>
      <c r="P287" s="6">
        <v>-7.0200004000000003E-3</v>
      </c>
      <c r="Q287" s="6">
        <v>-0.22184000000000001</v>
      </c>
      <c r="R287">
        <v>-5934125056</v>
      </c>
      <c r="S287" s="6">
        <v>0.12810000999999999</v>
      </c>
      <c r="T287" s="6">
        <v>1904000000</v>
      </c>
      <c r="U287" s="6" t="s">
        <v>52611</v>
      </c>
      <c r="V287">
        <v>0</v>
      </c>
      <c r="W287">
        <v>1</v>
      </c>
      <c r="X287">
        <v>11</v>
      </c>
      <c r="Y287">
        <v>0</v>
      </c>
      <c r="Z287">
        <v>1</v>
      </c>
      <c r="AA287" s="6" t="s">
        <v>90</v>
      </c>
      <c r="AB287">
        <v>0</v>
      </c>
      <c r="AC287">
        <v>0</v>
      </c>
      <c r="AD287">
        <v>11</v>
      </c>
      <c r="AE287">
        <v>1</v>
      </c>
      <c r="AF287">
        <v>0</v>
      </c>
      <c r="AG287" s="6" t="s">
        <v>52612</v>
      </c>
      <c r="AH287">
        <v>0</v>
      </c>
      <c r="AI287">
        <v>0</v>
      </c>
      <c r="AJ287">
        <v>11</v>
      </c>
      <c r="AK287">
        <v>1</v>
      </c>
      <c r="AL287">
        <v>0</v>
      </c>
      <c r="AM287" s="6" t="s">
        <v>52613</v>
      </c>
      <c r="AN287">
        <v>0</v>
      </c>
      <c r="AO287">
        <v>1</v>
      </c>
      <c r="AP287">
        <v>9</v>
      </c>
      <c r="AQ287">
        <v>1</v>
      </c>
      <c r="AR287">
        <v>1</v>
      </c>
    </row>
    <row r="288" spans="1:44" x14ac:dyDescent="0.25">
      <c r="A288" s="6" t="s">
        <v>481</v>
      </c>
      <c r="B288" s="6" t="s">
        <v>52714</v>
      </c>
      <c r="C288" s="6" t="s">
        <v>52714</v>
      </c>
      <c r="D288" s="6" t="s">
        <v>130</v>
      </c>
      <c r="E288">
        <v>159753633792</v>
      </c>
      <c r="F288">
        <v>2.56</v>
      </c>
      <c r="G288">
        <v>0.80386800000000003</v>
      </c>
      <c r="H288">
        <v>16.826000000000001</v>
      </c>
      <c r="I288">
        <v>9934000128</v>
      </c>
      <c r="J288">
        <v>32352000000</v>
      </c>
      <c r="K288">
        <v>16931000320</v>
      </c>
      <c r="L288">
        <v>1.2529999999999999</v>
      </c>
      <c r="M288">
        <v>1.6910000000000001</v>
      </c>
      <c r="N288">
        <v>60564000768</v>
      </c>
      <c r="O288">
        <v>36.369999999999997</v>
      </c>
      <c r="P288" s="6">
        <v>0.18107999999999999</v>
      </c>
      <c r="Q288" s="6">
        <v>0.39402999999999999</v>
      </c>
      <c r="R288">
        <v>25400375296</v>
      </c>
      <c r="S288" s="6">
        <v>0.85099999999999998</v>
      </c>
      <c r="T288" s="6">
        <v>56071000000</v>
      </c>
      <c r="U288" s="6" t="s">
        <v>52611</v>
      </c>
      <c r="V288">
        <v>3</v>
      </c>
      <c r="W288">
        <v>0</v>
      </c>
      <c r="X288">
        <v>2</v>
      </c>
      <c r="Y288">
        <v>0</v>
      </c>
      <c r="Z288">
        <v>0</v>
      </c>
      <c r="AA288" s="6" t="s">
        <v>90</v>
      </c>
      <c r="AB288">
        <v>4</v>
      </c>
      <c r="AC288">
        <v>1</v>
      </c>
      <c r="AD288">
        <v>2</v>
      </c>
      <c r="AE288">
        <v>0</v>
      </c>
      <c r="AF288">
        <v>0</v>
      </c>
      <c r="AG288" s="6" t="s">
        <v>52612</v>
      </c>
      <c r="AH288">
        <v>4</v>
      </c>
      <c r="AI288">
        <v>1</v>
      </c>
      <c r="AJ288">
        <v>2</v>
      </c>
      <c r="AK288">
        <v>0</v>
      </c>
      <c r="AL288">
        <v>0</v>
      </c>
      <c r="AM288" s="6" t="s">
        <v>52613</v>
      </c>
      <c r="AN288">
        <v>3</v>
      </c>
      <c r="AO288">
        <v>0</v>
      </c>
      <c r="AP288">
        <v>2</v>
      </c>
      <c r="AQ288">
        <v>0</v>
      </c>
      <c r="AR288">
        <v>0</v>
      </c>
    </row>
    <row r="289" spans="1:44" x14ac:dyDescent="0.25">
      <c r="A289" s="6" t="s">
        <v>484</v>
      </c>
      <c r="B289" s="6" t="s">
        <v>52704</v>
      </c>
      <c r="C289" s="6" t="s">
        <v>52704</v>
      </c>
      <c r="D289" s="6" t="s">
        <v>52685</v>
      </c>
      <c r="E289">
        <v>-24182861824</v>
      </c>
      <c r="F289">
        <v>2.37</v>
      </c>
      <c r="G289">
        <v>0.66995000000000005</v>
      </c>
      <c r="H289">
        <v>657.88499999999999</v>
      </c>
      <c r="I289">
        <v>182764994560</v>
      </c>
      <c r="J289">
        <v>33007249408</v>
      </c>
      <c r="K289">
        <v>94426996736</v>
      </c>
      <c r="L289">
        <v>2.5459999999999998</v>
      </c>
      <c r="M289">
        <v>2.9359999999999999</v>
      </c>
      <c r="N289">
        <v>126407999488</v>
      </c>
      <c r="O289">
        <v>38.140999999999998</v>
      </c>
      <c r="P289" s="6">
        <v>3.0509999999999999E-2</v>
      </c>
      <c r="Q289" s="6">
        <v>6.2039999999999998E-2</v>
      </c>
      <c r="R289">
        <v>16752000000</v>
      </c>
      <c r="S289" s="6">
        <v>0.50263000000000002</v>
      </c>
      <c r="T289" s="6">
        <v>60409000000</v>
      </c>
      <c r="U289" s="6" t="s">
        <v>52611</v>
      </c>
      <c r="V289">
        <v>8</v>
      </c>
      <c r="W289">
        <v>11</v>
      </c>
      <c r="X289">
        <v>12</v>
      </c>
      <c r="Y289">
        <v>1</v>
      </c>
      <c r="Z289">
        <v>1</v>
      </c>
      <c r="AA289" s="6" t="s">
        <v>90</v>
      </c>
      <c r="AB289">
        <v>10</v>
      </c>
      <c r="AC289">
        <v>21</v>
      </c>
      <c r="AD289">
        <v>6</v>
      </c>
      <c r="AE289">
        <v>0</v>
      </c>
      <c r="AF289">
        <v>1</v>
      </c>
      <c r="AG289" s="6" t="s">
        <v>52612</v>
      </c>
      <c r="AH289">
        <v>11</v>
      </c>
      <c r="AI289">
        <v>22</v>
      </c>
      <c r="AJ289">
        <v>6</v>
      </c>
      <c r="AK289">
        <v>1</v>
      </c>
      <c r="AL289">
        <v>0</v>
      </c>
      <c r="AM289" s="6" t="s">
        <v>52613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x14ac:dyDescent="0.25">
      <c r="A290" s="6" t="s">
        <v>486</v>
      </c>
      <c r="B290" s="6" t="s">
        <v>52627</v>
      </c>
      <c r="C290" s="6" t="s">
        <v>52627</v>
      </c>
      <c r="D290" s="6" t="s">
        <v>52610</v>
      </c>
      <c r="E290">
        <v>44951097344</v>
      </c>
      <c r="F290">
        <v>2.62</v>
      </c>
      <c r="G290">
        <v>0.18789500000000001</v>
      </c>
      <c r="H290">
        <v>95.28</v>
      </c>
      <c r="I290">
        <v>5041299968</v>
      </c>
      <c r="J290">
        <v>3377600000</v>
      </c>
      <c r="K290">
        <v>6609699840</v>
      </c>
      <c r="L290">
        <v>2.613</v>
      </c>
      <c r="M290">
        <v>3.238</v>
      </c>
      <c r="N290">
        <v>10104599552</v>
      </c>
      <c r="O290">
        <v>47.941000000000003</v>
      </c>
      <c r="P290" s="6">
        <v>7.4929999999999997E-2</v>
      </c>
      <c r="Q290" s="6">
        <v>0.25037999999999999</v>
      </c>
      <c r="R290">
        <v>1669275008</v>
      </c>
      <c r="S290" s="6">
        <v>0.78353994999999999</v>
      </c>
      <c r="T290" s="6">
        <v>7895100000</v>
      </c>
      <c r="U290" s="6" t="s">
        <v>52611</v>
      </c>
      <c r="V290">
        <v>8</v>
      </c>
      <c r="W290">
        <v>13</v>
      </c>
      <c r="X290">
        <v>11</v>
      </c>
      <c r="Y290">
        <v>0</v>
      </c>
      <c r="Z290">
        <v>0</v>
      </c>
      <c r="AA290" s="6" t="s">
        <v>90</v>
      </c>
      <c r="AB290">
        <v>8</v>
      </c>
      <c r="AC290">
        <v>13</v>
      </c>
      <c r="AD290">
        <v>13</v>
      </c>
      <c r="AE290">
        <v>0</v>
      </c>
      <c r="AF290">
        <v>0</v>
      </c>
      <c r="AG290" s="6" t="s">
        <v>52612</v>
      </c>
      <c r="AH290">
        <v>8</v>
      </c>
      <c r="AI290">
        <v>12</v>
      </c>
      <c r="AJ290">
        <v>14</v>
      </c>
      <c r="AK290">
        <v>0</v>
      </c>
      <c r="AL290">
        <v>0</v>
      </c>
      <c r="AM290" s="6" t="s">
        <v>52613</v>
      </c>
      <c r="AN290">
        <v>8</v>
      </c>
      <c r="AO290">
        <v>7</v>
      </c>
      <c r="AP290">
        <v>16</v>
      </c>
      <c r="AQ290">
        <v>1</v>
      </c>
      <c r="AR290">
        <v>0</v>
      </c>
    </row>
    <row r="291" spans="1:44" x14ac:dyDescent="0.25">
      <c r="A291" s="6" t="s">
        <v>488</v>
      </c>
      <c r="B291" s="6" t="s">
        <v>52706</v>
      </c>
      <c r="C291" s="6" t="s">
        <v>52706</v>
      </c>
      <c r="D291" s="6" t="s">
        <v>52685</v>
      </c>
      <c r="E291">
        <v>6521884160</v>
      </c>
      <c r="F291">
        <v>6.58</v>
      </c>
      <c r="G291">
        <v>0</v>
      </c>
      <c r="H291">
        <v>38.618000000000002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s="6">
        <v>0</v>
      </c>
      <c r="Q291" s="6">
        <v>0</v>
      </c>
      <c r="R291">
        <v>0</v>
      </c>
      <c r="S291" s="6">
        <v>0</v>
      </c>
      <c r="T291" s="6">
        <v>3849295000</v>
      </c>
      <c r="U291" s="6" t="s">
        <v>52611</v>
      </c>
      <c r="V291">
        <v>1</v>
      </c>
      <c r="W291">
        <v>2</v>
      </c>
      <c r="X291">
        <v>0</v>
      </c>
      <c r="Y291">
        <v>0</v>
      </c>
      <c r="Z291">
        <v>0</v>
      </c>
      <c r="AA291" s="6" t="s">
        <v>90</v>
      </c>
      <c r="AB291">
        <v>11</v>
      </c>
      <c r="AC291">
        <v>18</v>
      </c>
      <c r="AD291">
        <v>7</v>
      </c>
      <c r="AE291">
        <v>0</v>
      </c>
      <c r="AF291">
        <v>0</v>
      </c>
      <c r="AG291" s="6" t="s">
        <v>52612</v>
      </c>
      <c r="AH291">
        <v>11</v>
      </c>
      <c r="AI291">
        <v>18</v>
      </c>
      <c r="AJ291">
        <v>7</v>
      </c>
      <c r="AK291">
        <v>0</v>
      </c>
      <c r="AL291">
        <v>0</v>
      </c>
      <c r="AM291" s="6" t="s">
        <v>52613</v>
      </c>
      <c r="AN291">
        <v>8</v>
      </c>
      <c r="AO291">
        <v>15</v>
      </c>
      <c r="AP291">
        <v>2</v>
      </c>
      <c r="AQ291">
        <v>0</v>
      </c>
      <c r="AR291">
        <v>0</v>
      </c>
    </row>
    <row r="292" spans="1:44" x14ac:dyDescent="0.25">
      <c r="A292" s="6" t="s">
        <v>490</v>
      </c>
      <c r="B292" s="6" t="s">
        <v>52655</v>
      </c>
      <c r="C292" s="6" t="s">
        <v>52655</v>
      </c>
      <c r="D292" s="6" t="s">
        <v>52616</v>
      </c>
      <c r="E292">
        <v>11579397120</v>
      </c>
      <c r="F292">
        <v>4.24</v>
      </c>
      <c r="G292">
        <v>1.956547</v>
      </c>
      <c r="H292">
        <v>38.47</v>
      </c>
      <c r="I292">
        <v>2663572992</v>
      </c>
      <c r="J292">
        <v>-243911008</v>
      </c>
      <c r="K292">
        <v>1926251008</v>
      </c>
      <c r="L292">
        <v>0.94099999999999995</v>
      </c>
      <c r="M292">
        <v>1.92</v>
      </c>
      <c r="N292">
        <v>962705984</v>
      </c>
      <c r="O292">
        <v>46.932000000000002</v>
      </c>
      <c r="P292" s="6">
        <v>-2.249E-2</v>
      </c>
      <c r="Q292" s="6">
        <v>-7.1650000000000005E-2</v>
      </c>
      <c r="R292">
        <v>-67064500</v>
      </c>
      <c r="S292" s="6">
        <v>0.8518</v>
      </c>
      <c r="T292" s="6">
        <v>536918000</v>
      </c>
      <c r="U292" s="6" t="s">
        <v>52611</v>
      </c>
      <c r="V292">
        <v>0</v>
      </c>
      <c r="W292">
        <v>0</v>
      </c>
      <c r="X292">
        <v>0</v>
      </c>
      <c r="Y292">
        <v>0</v>
      </c>
      <c r="Z292">
        <v>0</v>
      </c>
      <c r="AA292" s="6" t="s">
        <v>90</v>
      </c>
      <c r="AB292">
        <v>8</v>
      </c>
      <c r="AC292">
        <v>11</v>
      </c>
      <c r="AD292">
        <v>7</v>
      </c>
      <c r="AE292">
        <v>1</v>
      </c>
      <c r="AF292">
        <v>0</v>
      </c>
      <c r="AG292" s="6" t="s">
        <v>52612</v>
      </c>
      <c r="AH292">
        <v>8</v>
      </c>
      <c r="AI292">
        <v>11</v>
      </c>
      <c r="AJ292">
        <v>6</v>
      </c>
      <c r="AK292">
        <v>0</v>
      </c>
      <c r="AL292">
        <v>0</v>
      </c>
      <c r="AM292" s="6" t="s">
        <v>52613</v>
      </c>
      <c r="AN292">
        <v>0</v>
      </c>
      <c r="AO292">
        <v>0</v>
      </c>
      <c r="AP292">
        <v>0</v>
      </c>
      <c r="AQ292">
        <v>0</v>
      </c>
      <c r="AR292">
        <v>0</v>
      </c>
    </row>
    <row r="293" spans="1:44" x14ac:dyDescent="0.25">
      <c r="A293" s="6" t="s">
        <v>492</v>
      </c>
      <c r="B293" s="6" t="s">
        <v>52638</v>
      </c>
      <c r="C293" s="6" t="s">
        <v>52638</v>
      </c>
      <c r="D293" s="6" t="s">
        <v>52610</v>
      </c>
      <c r="E293">
        <v>10508772352</v>
      </c>
      <c r="F293">
        <v>1.35</v>
      </c>
      <c r="G293">
        <v>0.90605199999999997</v>
      </c>
      <c r="H293">
        <v>329.76</v>
      </c>
      <c r="I293">
        <v>1851453056</v>
      </c>
      <c r="J293">
        <v>555521024</v>
      </c>
      <c r="K293">
        <v>1381713024</v>
      </c>
      <c r="L293">
        <v>4.01</v>
      </c>
      <c r="M293">
        <v>5.5579999999999998</v>
      </c>
      <c r="N293">
        <v>2779031040</v>
      </c>
      <c r="O293">
        <v>14.151999999999999</v>
      </c>
      <c r="P293" s="6">
        <v>1.8550001E-2</v>
      </c>
      <c r="Q293" s="6">
        <v>-1.9170000999999999E-2</v>
      </c>
      <c r="R293">
        <v>103604248</v>
      </c>
      <c r="S293" s="6">
        <v>0.55001999999999995</v>
      </c>
      <c r="T293" s="6">
        <v>1568430000</v>
      </c>
      <c r="U293" s="6" t="s">
        <v>52611</v>
      </c>
      <c r="V293">
        <v>2</v>
      </c>
      <c r="W293">
        <v>2</v>
      </c>
      <c r="X293">
        <v>0</v>
      </c>
      <c r="Y293">
        <v>0</v>
      </c>
      <c r="Z293">
        <v>0</v>
      </c>
      <c r="AA293" s="6" t="s">
        <v>90</v>
      </c>
      <c r="AB293">
        <v>2</v>
      </c>
      <c r="AC293">
        <v>4</v>
      </c>
      <c r="AD293">
        <v>0</v>
      </c>
      <c r="AE293">
        <v>0</v>
      </c>
      <c r="AF293">
        <v>0</v>
      </c>
      <c r="AG293" s="6" t="s">
        <v>52612</v>
      </c>
      <c r="AH293">
        <v>2</v>
      </c>
      <c r="AI293">
        <v>4</v>
      </c>
      <c r="AJ293">
        <v>0</v>
      </c>
      <c r="AK293">
        <v>0</v>
      </c>
      <c r="AL293">
        <v>0</v>
      </c>
      <c r="AM293" s="6" t="s">
        <v>52613</v>
      </c>
      <c r="AN293">
        <v>2</v>
      </c>
      <c r="AO293">
        <v>2</v>
      </c>
      <c r="AP293">
        <v>0</v>
      </c>
      <c r="AQ293">
        <v>0</v>
      </c>
      <c r="AR293">
        <v>0</v>
      </c>
    </row>
    <row r="294" spans="1:44" x14ac:dyDescent="0.25">
      <c r="A294" s="6" t="s">
        <v>52763</v>
      </c>
      <c r="B294" s="6" t="s">
        <v>52638</v>
      </c>
      <c r="C294" s="6" t="s">
        <v>52638</v>
      </c>
      <c r="D294" s="6" t="s">
        <v>52610</v>
      </c>
      <c r="E294">
        <v>10518247424</v>
      </c>
      <c r="F294">
        <v>0.03</v>
      </c>
      <c r="G294">
        <v>0.90605199999999997</v>
      </c>
      <c r="H294">
        <v>329.76</v>
      </c>
      <c r="I294">
        <v>1851453056</v>
      </c>
      <c r="J294">
        <v>555521024</v>
      </c>
      <c r="K294">
        <v>1381713024</v>
      </c>
      <c r="L294">
        <v>4.01</v>
      </c>
      <c r="M294">
        <v>5.5579999999999998</v>
      </c>
      <c r="N294">
        <v>2779031040</v>
      </c>
      <c r="O294">
        <v>14.151999999999999</v>
      </c>
      <c r="P294" s="6">
        <v>1.8550001E-2</v>
      </c>
      <c r="Q294" s="6">
        <v>-1.9170000999999999E-2</v>
      </c>
      <c r="R294">
        <v>103604248</v>
      </c>
      <c r="S294" s="6">
        <v>0.55001999999999995</v>
      </c>
      <c r="T294" s="6">
        <v>1568430000</v>
      </c>
      <c r="U294" s="6" t="s">
        <v>90</v>
      </c>
      <c r="V294">
        <v>0</v>
      </c>
      <c r="W294">
        <v>0</v>
      </c>
      <c r="X294">
        <v>0</v>
      </c>
      <c r="Y294">
        <v>0</v>
      </c>
      <c r="Z294">
        <v>0</v>
      </c>
      <c r="AA294" s="6" t="s">
        <v>90</v>
      </c>
      <c r="AB294">
        <v>0</v>
      </c>
      <c r="AC294">
        <v>0</v>
      </c>
      <c r="AD294">
        <v>0</v>
      </c>
      <c r="AE294">
        <v>0</v>
      </c>
      <c r="AF294">
        <v>0</v>
      </c>
      <c r="AG294" s="6" t="s">
        <v>90</v>
      </c>
      <c r="AH294">
        <v>0</v>
      </c>
      <c r="AI294">
        <v>0</v>
      </c>
      <c r="AJ294">
        <v>0</v>
      </c>
      <c r="AK294">
        <v>0</v>
      </c>
      <c r="AL294">
        <v>0</v>
      </c>
      <c r="AM294" s="6" t="s">
        <v>90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 x14ac:dyDescent="0.25">
      <c r="A295" s="6" t="s">
        <v>40562</v>
      </c>
      <c r="B295" s="6" t="s">
        <v>52679</v>
      </c>
      <c r="C295" s="6" t="s">
        <v>52679</v>
      </c>
      <c r="D295" s="6" t="s">
        <v>52610</v>
      </c>
      <c r="E295">
        <v>5812142080</v>
      </c>
      <c r="F295">
        <v>0</v>
      </c>
      <c r="G295">
        <v>0.36789100000000002</v>
      </c>
      <c r="H295">
        <v>0</v>
      </c>
      <c r="I295">
        <v>0</v>
      </c>
      <c r="J295">
        <v>0</v>
      </c>
      <c r="K295">
        <v>0</v>
      </c>
      <c r="L295">
        <v>0.45100000000000001</v>
      </c>
      <c r="M295">
        <v>0.7</v>
      </c>
      <c r="N295">
        <v>0</v>
      </c>
      <c r="O295">
        <v>33.182000000000002</v>
      </c>
      <c r="P295" s="6">
        <v>5.57E-2</v>
      </c>
      <c r="Q295" s="6">
        <v>0.12259</v>
      </c>
      <c r="R295">
        <v>0</v>
      </c>
      <c r="S295" s="6">
        <v>0.77365994000000005</v>
      </c>
      <c r="T295" s="6">
        <v>14377000000</v>
      </c>
      <c r="U295" s="6" t="s">
        <v>90</v>
      </c>
      <c r="V295">
        <v>0</v>
      </c>
      <c r="W295">
        <v>0</v>
      </c>
      <c r="X295">
        <v>0</v>
      </c>
      <c r="Y295">
        <v>0</v>
      </c>
      <c r="Z295">
        <v>0</v>
      </c>
      <c r="AA295" s="6" t="s">
        <v>90</v>
      </c>
      <c r="AB295">
        <v>0</v>
      </c>
      <c r="AC295">
        <v>0</v>
      </c>
      <c r="AD295">
        <v>0</v>
      </c>
      <c r="AE295">
        <v>0</v>
      </c>
      <c r="AF295">
        <v>0</v>
      </c>
      <c r="AG295" s="6" t="s">
        <v>90</v>
      </c>
      <c r="AH295">
        <v>0</v>
      </c>
      <c r="AI295">
        <v>0</v>
      </c>
      <c r="AJ295">
        <v>0</v>
      </c>
      <c r="AK295">
        <v>0</v>
      </c>
      <c r="AL295">
        <v>0</v>
      </c>
      <c r="AM295" s="6" t="s">
        <v>90</v>
      </c>
      <c r="AN295">
        <v>0</v>
      </c>
      <c r="AO295">
        <v>0</v>
      </c>
      <c r="AP295">
        <v>0</v>
      </c>
      <c r="AQ295">
        <v>0</v>
      </c>
      <c r="AR295">
        <v>0</v>
      </c>
    </row>
    <row r="296" spans="1:44" x14ac:dyDescent="0.25">
      <c r="A296" s="6" t="s">
        <v>495</v>
      </c>
      <c r="B296" s="6" t="s">
        <v>52661</v>
      </c>
      <c r="C296" s="6" t="s">
        <v>52661</v>
      </c>
      <c r="D296" s="6" t="s">
        <v>118</v>
      </c>
      <c r="E296">
        <v>75756429312</v>
      </c>
      <c r="F296">
        <v>5.18</v>
      </c>
      <c r="G296">
        <v>0.891625</v>
      </c>
      <c r="H296">
        <v>11.146000000000001</v>
      </c>
      <c r="I296">
        <v>2617999872</v>
      </c>
      <c r="J296">
        <v>5845000192</v>
      </c>
      <c r="K296">
        <v>38337998848</v>
      </c>
      <c r="L296">
        <v>0.56899999999999995</v>
      </c>
      <c r="M296">
        <v>0.7</v>
      </c>
      <c r="N296">
        <v>15233999872</v>
      </c>
      <c r="O296">
        <v>135.41200000000001</v>
      </c>
      <c r="P296" s="6">
        <v>2.826E-2</v>
      </c>
      <c r="Q296" s="6">
        <v>4.428E-2</v>
      </c>
      <c r="R296">
        <v>-1212499968</v>
      </c>
      <c r="S296" s="6">
        <v>0.26263999999999998</v>
      </c>
      <c r="T296" s="6">
        <v>3917000000</v>
      </c>
      <c r="U296" s="6" t="s">
        <v>52611</v>
      </c>
      <c r="V296">
        <v>1</v>
      </c>
      <c r="W296">
        <v>6</v>
      </c>
      <c r="X296">
        <v>2</v>
      </c>
      <c r="Y296">
        <v>0</v>
      </c>
      <c r="Z296">
        <v>0</v>
      </c>
      <c r="AA296" s="6" t="s">
        <v>90</v>
      </c>
      <c r="AB296">
        <v>1</v>
      </c>
      <c r="AC296">
        <v>9</v>
      </c>
      <c r="AD296">
        <v>2</v>
      </c>
      <c r="AE296">
        <v>0</v>
      </c>
      <c r="AF296">
        <v>1</v>
      </c>
      <c r="AG296" s="6" t="s">
        <v>52612</v>
      </c>
      <c r="AH296">
        <v>1</v>
      </c>
      <c r="AI296">
        <v>9</v>
      </c>
      <c r="AJ296">
        <v>2</v>
      </c>
      <c r="AK296">
        <v>0</v>
      </c>
      <c r="AL296">
        <v>1</v>
      </c>
      <c r="AM296" s="6" t="s">
        <v>52613</v>
      </c>
      <c r="AN296">
        <v>1</v>
      </c>
      <c r="AO296">
        <v>8</v>
      </c>
      <c r="AP296">
        <v>2</v>
      </c>
      <c r="AQ296">
        <v>0</v>
      </c>
      <c r="AR296">
        <v>0</v>
      </c>
    </row>
    <row r="297" spans="1:44" x14ac:dyDescent="0.25">
      <c r="A297" s="6" t="s">
        <v>497</v>
      </c>
      <c r="B297" s="6" t="s">
        <v>52705</v>
      </c>
      <c r="C297" s="6" t="s">
        <v>52705</v>
      </c>
      <c r="D297" s="6" t="s">
        <v>118</v>
      </c>
      <c r="E297">
        <v>10726473728</v>
      </c>
      <c r="F297">
        <v>12.91</v>
      </c>
      <c r="G297">
        <v>1.2351110000000001</v>
      </c>
      <c r="H297">
        <v>-12.519</v>
      </c>
      <c r="I297">
        <v>362000000</v>
      </c>
      <c r="J297">
        <v>1514000000</v>
      </c>
      <c r="K297">
        <v>4991000064</v>
      </c>
      <c r="L297">
        <v>0.32700000000000001</v>
      </c>
      <c r="M297">
        <v>0.32700000000000001</v>
      </c>
      <c r="N297">
        <v>1922000000</v>
      </c>
      <c r="O297">
        <v>0</v>
      </c>
      <c r="P297" s="6">
        <v>7.4579999999999994E-2</v>
      </c>
      <c r="Q297" s="6">
        <v>0</v>
      </c>
      <c r="R297">
        <v>-2263124992</v>
      </c>
      <c r="S297" s="6">
        <v>0.71123999999999998</v>
      </c>
      <c r="T297" s="6">
        <v>1344000000</v>
      </c>
      <c r="U297" s="6" t="s">
        <v>90</v>
      </c>
      <c r="V297">
        <v>0</v>
      </c>
      <c r="W297">
        <v>0</v>
      </c>
      <c r="X297">
        <v>0</v>
      </c>
      <c r="Y297">
        <v>0</v>
      </c>
      <c r="Z297">
        <v>0</v>
      </c>
      <c r="AA297" s="6" t="s">
        <v>90</v>
      </c>
      <c r="AB297">
        <v>0</v>
      </c>
      <c r="AC297">
        <v>0</v>
      </c>
      <c r="AD297">
        <v>0</v>
      </c>
      <c r="AE297">
        <v>0</v>
      </c>
      <c r="AF297">
        <v>0</v>
      </c>
      <c r="AG297" s="6" t="s">
        <v>90</v>
      </c>
      <c r="AH297">
        <v>0</v>
      </c>
      <c r="AI297">
        <v>0</v>
      </c>
      <c r="AJ297">
        <v>0</v>
      </c>
      <c r="AK297">
        <v>0</v>
      </c>
      <c r="AL297">
        <v>0</v>
      </c>
      <c r="AM297" s="6" t="s">
        <v>90</v>
      </c>
      <c r="AN297">
        <v>0</v>
      </c>
      <c r="AO297">
        <v>0</v>
      </c>
      <c r="AP297">
        <v>0</v>
      </c>
      <c r="AQ297">
        <v>0</v>
      </c>
      <c r="AR297">
        <v>0</v>
      </c>
    </row>
    <row r="298" spans="1:44" x14ac:dyDescent="0.25">
      <c r="A298" s="6" t="s">
        <v>499</v>
      </c>
      <c r="B298" s="6" t="s">
        <v>52715</v>
      </c>
      <c r="C298" s="6" t="s">
        <v>52715</v>
      </c>
      <c r="D298" s="6" t="s">
        <v>52632</v>
      </c>
      <c r="E298">
        <v>11471737856</v>
      </c>
      <c r="F298">
        <v>3.57</v>
      </c>
      <c r="G298">
        <v>0.47803800000000002</v>
      </c>
      <c r="H298">
        <v>8.4220000000000006</v>
      </c>
      <c r="I298">
        <v>23387000</v>
      </c>
      <c r="J298">
        <v>986899008</v>
      </c>
      <c r="K298">
        <v>3064786944</v>
      </c>
      <c r="L298">
        <v>9.1999999999999998E-2</v>
      </c>
      <c r="M298">
        <v>0.70299999999999996</v>
      </c>
      <c r="N298">
        <v>19541872640</v>
      </c>
      <c r="O298">
        <v>270.80599999999998</v>
      </c>
      <c r="P298" s="6">
        <v>7.7859999999999999E-2</v>
      </c>
      <c r="Q298" s="6">
        <v>0.55884999999999996</v>
      </c>
      <c r="R298">
        <v>302485120</v>
      </c>
      <c r="S298" s="6">
        <v>0.18017</v>
      </c>
      <c r="T298" s="6">
        <v>3431488000</v>
      </c>
      <c r="U298" s="6" t="s">
        <v>52611</v>
      </c>
      <c r="V298">
        <v>1</v>
      </c>
      <c r="W298">
        <v>1</v>
      </c>
      <c r="X298">
        <v>0</v>
      </c>
      <c r="Y298">
        <v>0</v>
      </c>
      <c r="Z298">
        <v>1</v>
      </c>
      <c r="AA298" s="6" t="s">
        <v>90</v>
      </c>
      <c r="AB298">
        <v>7</v>
      </c>
      <c r="AC298">
        <v>7</v>
      </c>
      <c r="AD298">
        <v>9</v>
      </c>
      <c r="AE298">
        <v>1</v>
      </c>
      <c r="AF298">
        <v>0</v>
      </c>
      <c r="AG298" s="6" t="s">
        <v>52612</v>
      </c>
      <c r="AH298">
        <v>7</v>
      </c>
      <c r="AI298">
        <v>7</v>
      </c>
      <c r="AJ298">
        <v>9</v>
      </c>
      <c r="AK298">
        <v>1</v>
      </c>
      <c r="AL298">
        <v>0</v>
      </c>
      <c r="AM298" s="6" t="s">
        <v>52613</v>
      </c>
      <c r="AN298">
        <v>5</v>
      </c>
      <c r="AO298">
        <v>9</v>
      </c>
      <c r="AP298">
        <v>8</v>
      </c>
      <c r="AQ298">
        <v>0</v>
      </c>
      <c r="AR298">
        <v>0</v>
      </c>
    </row>
    <row r="299" spans="1:44" x14ac:dyDescent="0.25">
      <c r="A299" s="6" t="s">
        <v>502</v>
      </c>
      <c r="B299" s="6" t="s">
        <v>52625</v>
      </c>
      <c r="C299" s="6" t="s">
        <v>52625</v>
      </c>
      <c r="D299" s="6" t="s">
        <v>52618</v>
      </c>
      <c r="E299">
        <v>-45057961984</v>
      </c>
      <c r="F299">
        <v>1.04</v>
      </c>
      <c r="G299">
        <v>1.056298</v>
      </c>
      <c r="H299">
        <v>45.360999999999997</v>
      </c>
      <c r="I299">
        <v>169777004544</v>
      </c>
      <c r="J299">
        <v>0</v>
      </c>
      <c r="K299">
        <v>85219999744</v>
      </c>
      <c r="L299">
        <v>0</v>
      </c>
      <c r="M299">
        <v>0</v>
      </c>
      <c r="N299">
        <v>16750000128</v>
      </c>
      <c r="O299">
        <v>0</v>
      </c>
      <c r="P299" s="6">
        <v>6.1700000000000001E-3</v>
      </c>
      <c r="Q299" s="6">
        <v>6.6810004000000006E-2</v>
      </c>
      <c r="R299">
        <v>0</v>
      </c>
      <c r="S299" s="6">
        <v>0</v>
      </c>
      <c r="T299" s="6">
        <v>16338000000</v>
      </c>
      <c r="U299" s="6" t="s">
        <v>52611</v>
      </c>
      <c r="V299">
        <v>1</v>
      </c>
      <c r="W299">
        <v>5</v>
      </c>
      <c r="X299">
        <v>12</v>
      </c>
      <c r="Y299">
        <v>2</v>
      </c>
      <c r="Z299">
        <v>0</v>
      </c>
      <c r="AA299" s="6" t="s">
        <v>90</v>
      </c>
      <c r="AB299">
        <v>5</v>
      </c>
      <c r="AC299">
        <v>5</v>
      </c>
      <c r="AD299">
        <v>7</v>
      </c>
      <c r="AE299">
        <v>1</v>
      </c>
      <c r="AF299">
        <v>0</v>
      </c>
      <c r="AG299" s="6" t="s">
        <v>52612</v>
      </c>
      <c r="AH299">
        <v>5</v>
      </c>
      <c r="AI299">
        <v>5</v>
      </c>
      <c r="AJ299">
        <v>7</v>
      </c>
      <c r="AK299">
        <v>1</v>
      </c>
      <c r="AL299">
        <v>0</v>
      </c>
      <c r="AM299" s="6" t="s">
        <v>52613</v>
      </c>
      <c r="AN299">
        <v>4</v>
      </c>
      <c r="AO299">
        <v>7</v>
      </c>
      <c r="AP299">
        <v>6</v>
      </c>
      <c r="AQ299">
        <v>0</v>
      </c>
      <c r="AR299">
        <v>0</v>
      </c>
    </row>
    <row r="300" spans="1:44" x14ac:dyDescent="0.25">
      <c r="A300" s="6" t="s">
        <v>40564</v>
      </c>
      <c r="B300" s="6" t="s">
        <v>52629</v>
      </c>
      <c r="C300" s="6" t="s">
        <v>52629</v>
      </c>
      <c r="D300" s="6" t="s">
        <v>52618</v>
      </c>
      <c r="E300">
        <v>-102228164608</v>
      </c>
      <c r="F300">
        <v>0</v>
      </c>
      <c r="G300">
        <v>0.56866499999999998</v>
      </c>
      <c r="H300">
        <v>39.588000000000001</v>
      </c>
      <c r="I300">
        <v>125464002560</v>
      </c>
      <c r="J300">
        <v>0</v>
      </c>
      <c r="K300">
        <v>19737999360</v>
      </c>
      <c r="L300">
        <v>0</v>
      </c>
      <c r="M300">
        <v>0</v>
      </c>
      <c r="N300">
        <v>13480999936</v>
      </c>
      <c r="O300">
        <v>0</v>
      </c>
      <c r="P300" s="6">
        <v>4.8900000000000002E-3</v>
      </c>
      <c r="Q300" s="6">
        <v>3.9370000000000002E-2</v>
      </c>
      <c r="R300">
        <v>0</v>
      </c>
      <c r="S300" s="6">
        <v>0</v>
      </c>
      <c r="T300" s="6">
        <v>13481000000</v>
      </c>
      <c r="U300" s="6" t="s">
        <v>52611</v>
      </c>
      <c r="V300">
        <v>0</v>
      </c>
      <c r="W300">
        <v>0</v>
      </c>
      <c r="X300">
        <v>0</v>
      </c>
      <c r="Y300">
        <v>1</v>
      </c>
      <c r="Z300">
        <v>0</v>
      </c>
      <c r="AA300" s="6" t="s">
        <v>90</v>
      </c>
      <c r="AB300">
        <v>0</v>
      </c>
      <c r="AC300">
        <v>0</v>
      </c>
      <c r="AD300">
        <v>0</v>
      </c>
      <c r="AE300">
        <v>1</v>
      </c>
      <c r="AF300">
        <v>0</v>
      </c>
      <c r="AG300" s="6" t="s">
        <v>52612</v>
      </c>
      <c r="AH300">
        <v>0</v>
      </c>
      <c r="AI300">
        <v>0</v>
      </c>
      <c r="AJ300">
        <v>0</v>
      </c>
      <c r="AK300">
        <v>1</v>
      </c>
      <c r="AL300">
        <v>0</v>
      </c>
      <c r="AM300" s="6" t="s">
        <v>52613</v>
      </c>
      <c r="AN300">
        <v>0</v>
      </c>
      <c r="AO300">
        <v>0</v>
      </c>
      <c r="AP300">
        <v>0</v>
      </c>
      <c r="AQ300">
        <v>1</v>
      </c>
      <c r="AR300">
        <v>0</v>
      </c>
    </row>
    <row r="301" spans="1:44" x14ac:dyDescent="0.25">
      <c r="A301" s="6" t="s">
        <v>40566</v>
      </c>
      <c r="B301" s="6" t="s">
        <v>52716</v>
      </c>
      <c r="C301" s="6" t="s">
        <v>52716</v>
      </c>
      <c r="D301" s="6" t="s">
        <v>52623</v>
      </c>
      <c r="E301">
        <v>5121750528</v>
      </c>
      <c r="F301">
        <v>0</v>
      </c>
      <c r="G301">
        <v>1.1110249999999999</v>
      </c>
      <c r="H301">
        <v>5.9108000000000001</v>
      </c>
      <c r="I301">
        <v>1002600000</v>
      </c>
      <c r="J301">
        <v>474700000</v>
      </c>
      <c r="K301">
        <v>665299968</v>
      </c>
      <c r="L301">
        <v>0.57199999999999995</v>
      </c>
      <c r="M301">
        <v>3.3639999999999999</v>
      </c>
      <c r="N301">
        <v>2328000000</v>
      </c>
      <c r="O301">
        <v>20.728000000000002</v>
      </c>
      <c r="P301" s="6">
        <v>4.8149999999999998E-2</v>
      </c>
      <c r="Q301" s="6">
        <v>0.15139</v>
      </c>
      <c r="R301">
        <v>-1174337536</v>
      </c>
      <c r="S301" s="6">
        <v>0.27582002</v>
      </c>
      <c r="T301" s="6">
        <v>664800000</v>
      </c>
      <c r="U301" s="6" t="s">
        <v>90</v>
      </c>
      <c r="V301">
        <v>0</v>
      </c>
      <c r="W301">
        <v>0</v>
      </c>
      <c r="X301">
        <v>0</v>
      </c>
      <c r="Y301">
        <v>0</v>
      </c>
      <c r="Z301">
        <v>0</v>
      </c>
      <c r="AA301" s="6" t="s">
        <v>90</v>
      </c>
      <c r="AB301">
        <v>0</v>
      </c>
      <c r="AC301">
        <v>0</v>
      </c>
      <c r="AD301">
        <v>0</v>
      </c>
      <c r="AE301">
        <v>0</v>
      </c>
      <c r="AF301">
        <v>0</v>
      </c>
      <c r="AG301" s="6" t="s">
        <v>90</v>
      </c>
      <c r="AH301">
        <v>0</v>
      </c>
      <c r="AI301">
        <v>0</v>
      </c>
      <c r="AJ301">
        <v>0</v>
      </c>
      <c r="AK301">
        <v>0</v>
      </c>
      <c r="AL301">
        <v>0</v>
      </c>
      <c r="AM301" s="6" t="s">
        <v>90</v>
      </c>
      <c r="AN301">
        <v>0</v>
      </c>
      <c r="AO301">
        <v>0</v>
      </c>
      <c r="AP301">
        <v>0</v>
      </c>
      <c r="AQ301">
        <v>0</v>
      </c>
      <c r="AR301">
        <v>0</v>
      </c>
    </row>
    <row r="302" spans="1:44" x14ac:dyDescent="0.25">
      <c r="A302" s="6" t="s">
        <v>504</v>
      </c>
      <c r="B302" s="6" t="s">
        <v>52661</v>
      </c>
      <c r="C302" s="6" t="s">
        <v>52661</v>
      </c>
      <c r="D302" s="6" t="s">
        <v>118</v>
      </c>
      <c r="E302">
        <v>8810066944</v>
      </c>
      <c r="F302">
        <v>3.52</v>
      </c>
      <c r="G302">
        <v>0.58339099999999999</v>
      </c>
      <c r="H302">
        <v>46.494999999999997</v>
      </c>
      <c r="I302">
        <v>39365000</v>
      </c>
      <c r="J302">
        <v>708497984</v>
      </c>
      <c r="K302">
        <v>4479409152</v>
      </c>
      <c r="L302">
        <v>0.51400000000000001</v>
      </c>
      <c r="M302">
        <v>0.88400000000000001</v>
      </c>
      <c r="N302">
        <v>2649404928</v>
      </c>
      <c r="O302">
        <v>140.34399999999999</v>
      </c>
      <c r="P302" s="6">
        <v>3.0689999999999999E-2</v>
      </c>
      <c r="Q302" s="6">
        <v>8.6689994000000006E-2</v>
      </c>
      <c r="R302">
        <v>-123071872</v>
      </c>
      <c r="S302" s="6">
        <v>0.29298002000000001</v>
      </c>
      <c r="T302" s="6">
        <v>772836000</v>
      </c>
      <c r="U302" s="6" t="s">
        <v>52611</v>
      </c>
      <c r="V302">
        <v>1</v>
      </c>
      <c r="W302">
        <v>3</v>
      </c>
      <c r="X302">
        <v>4</v>
      </c>
      <c r="Y302">
        <v>0</v>
      </c>
      <c r="Z302">
        <v>0</v>
      </c>
      <c r="AA302" s="6" t="s">
        <v>90</v>
      </c>
      <c r="AB302">
        <v>1</v>
      </c>
      <c r="AC302">
        <v>0</v>
      </c>
      <c r="AD302">
        <v>4</v>
      </c>
      <c r="AE302">
        <v>2</v>
      </c>
      <c r="AF302">
        <v>0</v>
      </c>
      <c r="AG302" s="6" t="s">
        <v>52612</v>
      </c>
      <c r="AH302">
        <v>1</v>
      </c>
      <c r="AI302">
        <v>0</v>
      </c>
      <c r="AJ302">
        <v>4</v>
      </c>
      <c r="AK302">
        <v>2</v>
      </c>
      <c r="AL302">
        <v>0</v>
      </c>
      <c r="AM302" s="6" t="s">
        <v>52613</v>
      </c>
      <c r="AN302">
        <v>3</v>
      </c>
      <c r="AO302">
        <v>2</v>
      </c>
      <c r="AP302">
        <v>2</v>
      </c>
      <c r="AQ302">
        <v>0</v>
      </c>
      <c r="AR302">
        <v>0</v>
      </c>
    </row>
    <row r="303" spans="1:44" x14ac:dyDescent="0.25">
      <c r="A303" s="6" t="s">
        <v>40568</v>
      </c>
      <c r="B303" s="6" t="s">
        <v>52629</v>
      </c>
      <c r="C303" s="6" t="s">
        <v>52629</v>
      </c>
      <c r="D303" s="6" t="s">
        <v>52618</v>
      </c>
      <c r="E303">
        <v>11430149120</v>
      </c>
      <c r="F303">
        <v>0</v>
      </c>
      <c r="G303">
        <v>0.45197500000000002</v>
      </c>
      <c r="H303">
        <v>38.704999999999998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s="6">
        <v>1.056E-2</v>
      </c>
      <c r="Q303" s="6">
        <v>0.15076000000000001</v>
      </c>
      <c r="R303">
        <v>0</v>
      </c>
      <c r="S303" s="6">
        <v>0</v>
      </c>
      <c r="T303" s="6">
        <v>17954000000</v>
      </c>
      <c r="U303" s="6" t="s">
        <v>52611</v>
      </c>
      <c r="V303">
        <v>0</v>
      </c>
      <c r="W303">
        <v>0</v>
      </c>
      <c r="X303">
        <v>0</v>
      </c>
      <c r="Y303">
        <v>0</v>
      </c>
      <c r="Z303">
        <v>0</v>
      </c>
      <c r="AA303" s="6" t="s">
        <v>90</v>
      </c>
      <c r="AB303">
        <v>0</v>
      </c>
      <c r="AC303">
        <v>0</v>
      </c>
      <c r="AD303">
        <v>0</v>
      </c>
      <c r="AE303">
        <v>0</v>
      </c>
      <c r="AF303">
        <v>0</v>
      </c>
      <c r="AG303" s="6" t="s">
        <v>52612</v>
      </c>
      <c r="AH303">
        <v>0</v>
      </c>
      <c r="AI303">
        <v>0</v>
      </c>
      <c r="AJ303">
        <v>0</v>
      </c>
      <c r="AK303">
        <v>0</v>
      </c>
      <c r="AL303">
        <v>0</v>
      </c>
      <c r="AM303" s="6" t="s">
        <v>52613</v>
      </c>
      <c r="AN303">
        <v>0</v>
      </c>
      <c r="AO303">
        <v>0</v>
      </c>
      <c r="AP303">
        <v>0</v>
      </c>
      <c r="AQ303">
        <v>0</v>
      </c>
      <c r="AR303">
        <v>0</v>
      </c>
    </row>
    <row r="304" spans="1:44" x14ac:dyDescent="0.25">
      <c r="A304" s="6" t="s">
        <v>506</v>
      </c>
      <c r="B304" s="6" t="s">
        <v>52655</v>
      </c>
      <c r="C304" s="6" t="s">
        <v>52655</v>
      </c>
      <c r="D304" s="6" t="s">
        <v>52616</v>
      </c>
      <c r="E304">
        <v>11286790144</v>
      </c>
      <c r="F304">
        <v>2.9</v>
      </c>
      <c r="G304">
        <v>0.48662899999999998</v>
      </c>
      <c r="H304">
        <v>17.577000000000002</v>
      </c>
      <c r="I304">
        <v>14800000</v>
      </c>
      <c r="J304">
        <v>489700000</v>
      </c>
      <c r="K304">
        <v>2441600000</v>
      </c>
      <c r="L304">
        <v>0.85099999999999998</v>
      </c>
      <c r="M304">
        <v>1.1870000000000001</v>
      </c>
      <c r="N304">
        <v>1546899968</v>
      </c>
      <c r="O304">
        <v>88.304000000000002</v>
      </c>
      <c r="P304" s="6">
        <v>3.3709999999999997E-2</v>
      </c>
      <c r="Q304" s="6">
        <v>8.7400000000000005E-2</v>
      </c>
      <c r="R304">
        <v>307724992</v>
      </c>
      <c r="S304" s="6">
        <v>0.43273996999999997</v>
      </c>
      <c r="T304" s="6">
        <v>679600000</v>
      </c>
      <c r="U304" s="6" t="s">
        <v>52611</v>
      </c>
      <c r="V304">
        <v>6</v>
      </c>
      <c r="W304">
        <v>5</v>
      </c>
      <c r="X304">
        <v>4</v>
      </c>
      <c r="Y304">
        <v>0</v>
      </c>
      <c r="Z304">
        <v>0</v>
      </c>
      <c r="AA304" s="6" t="s">
        <v>90</v>
      </c>
      <c r="AB304">
        <v>2</v>
      </c>
      <c r="AC304">
        <v>1</v>
      </c>
      <c r="AD304">
        <v>5</v>
      </c>
      <c r="AE304">
        <v>0</v>
      </c>
      <c r="AF304">
        <v>0</v>
      </c>
      <c r="AG304" s="6" t="s">
        <v>52612</v>
      </c>
      <c r="AH304">
        <v>2</v>
      </c>
      <c r="AI304">
        <v>1</v>
      </c>
      <c r="AJ304">
        <v>5</v>
      </c>
      <c r="AK304">
        <v>0</v>
      </c>
      <c r="AL304">
        <v>0</v>
      </c>
      <c r="AM304" s="6" t="s">
        <v>52613</v>
      </c>
      <c r="AN304">
        <v>5</v>
      </c>
      <c r="AO304">
        <v>5</v>
      </c>
      <c r="AP304">
        <v>5</v>
      </c>
      <c r="AQ304">
        <v>0</v>
      </c>
      <c r="AR304">
        <v>0</v>
      </c>
    </row>
    <row r="305" spans="1:44" x14ac:dyDescent="0.25">
      <c r="A305" s="6" t="s">
        <v>509</v>
      </c>
      <c r="B305" s="6" t="s">
        <v>52635</v>
      </c>
      <c r="C305" s="6" t="s">
        <v>52635</v>
      </c>
      <c r="D305" s="6" t="s">
        <v>52623</v>
      </c>
      <c r="E305">
        <v>95140839424</v>
      </c>
      <c r="F305">
        <v>2.13</v>
      </c>
      <c r="G305">
        <v>1.330049</v>
      </c>
      <c r="H305">
        <v>28.861000000000001</v>
      </c>
      <c r="I305">
        <v>14499000320</v>
      </c>
      <c r="J305">
        <v>5603999744</v>
      </c>
      <c r="K305">
        <v>12664999936</v>
      </c>
      <c r="L305">
        <v>1.4950000000000001</v>
      </c>
      <c r="M305">
        <v>1.593</v>
      </c>
      <c r="N305">
        <v>18172999680</v>
      </c>
      <c r="O305">
        <v>1179.2360000000001</v>
      </c>
      <c r="P305" s="6">
        <v>0.13510999000000001</v>
      </c>
      <c r="Q305" s="6">
        <v>1.4775100999999999</v>
      </c>
      <c r="R305">
        <v>6826874880</v>
      </c>
      <c r="S305" s="6">
        <v>0.85743000000000003</v>
      </c>
      <c r="T305" s="6">
        <v>14625000000</v>
      </c>
      <c r="U305" s="6" t="s">
        <v>52611</v>
      </c>
      <c r="V305">
        <v>0</v>
      </c>
      <c r="W305">
        <v>0</v>
      </c>
      <c r="X305">
        <v>0</v>
      </c>
      <c r="Y305">
        <v>0</v>
      </c>
      <c r="Z305">
        <v>0</v>
      </c>
      <c r="AA305" s="6" t="s">
        <v>90</v>
      </c>
      <c r="AB305">
        <v>5</v>
      </c>
      <c r="AC305">
        <v>14</v>
      </c>
      <c r="AD305">
        <v>13</v>
      </c>
      <c r="AE305">
        <v>0</v>
      </c>
      <c r="AF305">
        <v>1</v>
      </c>
      <c r="AG305" s="6" t="s">
        <v>52612</v>
      </c>
      <c r="AH305">
        <v>4</v>
      </c>
      <c r="AI305">
        <v>14</v>
      </c>
      <c r="AJ305">
        <v>14</v>
      </c>
      <c r="AK305">
        <v>0</v>
      </c>
      <c r="AL305">
        <v>1</v>
      </c>
      <c r="AM305" s="6" t="s">
        <v>52613</v>
      </c>
      <c r="AN305">
        <v>3</v>
      </c>
      <c r="AO305">
        <v>9</v>
      </c>
      <c r="AP305">
        <v>20</v>
      </c>
      <c r="AQ305">
        <v>0</v>
      </c>
      <c r="AR305">
        <v>1</v>
      </c>
    </row>
    <row r="306" spans="1:44" x14ac:dyDescent="0.25">
      <c r="A306" s="6" t="s">
        <v>511</v>
      </c>
      <c r="B306" s="6" t="s">
        <v>52717</v>
      </c>
      <c r="C306" s="6" t="s">
        <v>52717</v>
      </c>
      <c r="D306" s="6" t="s">
        <v>52663</v>
      </c>
      <c r="E306">
        <v>34353776640</v>
      </c>
      <c r="F306">
        <v>2.21</v>
      </c>
      <c r="G306">
        <v>1.4669239999999999</v>
      </c>
      <c r="H306">
        <v>14.541</v>
      </c>
      <c r="I306">
        <v>3520000000</v>
      </c>
      <c r="J306">
        <v>3092000000</v>
      </c>
      <c r="K306">
        <v>6720000000</v>
      </c>
      <c r="L306">
        <v>0.84399999999999997</v>
      </c>
      <c r="M306">
        <v>1.3240000000000001</v>
      </c>
      <c r="N306">
        <v>22037000192</v>
      </c>
      <c r="O306">
        <v>45.255000000000003</v>
      </c>
      <c r="P306" s="6">
        <v>3.6389999999999999E-2</v>
      </c>
      <c r="Q306" s="6">
        <v>-4.9199999999999999E-3</v>
      </c>
      <c r="R306">
        <v>1767874944</v>
      </c>
      <c r="S306" s="6">
        <v>0.21000999000000001</v>
      </c>
      <c r="T306" s="6">
        <v>4431000000</v>
      </c>
      <c r="U306" s="6" t="s">
        <v>52611</v>
      </c>
      <c r="V306">
        <v>0</v>
      </c>
      <c r="W306">
        <v>0</v>
      </c>
      <c r="X306">
        <v>0</v>
      </c>
      <c r="Y306">
        <v>0</v>
      </c>
      <c r="Z306">
        <v>0</v>
      </c>
      <c r="AA306" s="6" t="s">
        <v>90</v>
      </c>
      <c r="AB306">
        <v>6</v>
      </c>
      <c r="AC306">
        <v>14</v>
      </c>
      <c r="AD306">
        <v>5</v>
      </c>
      <c r="AE306">
        <v>1</v>
      </c>
      <c r="AF306">
        <v>0</v>
      </c>
      <c r="AG306" s="6" t="s">
        <v>52612</v>
      </c>
      <c r="AH306">
        <v>6</v>
      </c>
      <c r="AI306">
        <v>14</v>
      </c>
      <c r="AJ306">
        <v>4</v>
      </c>
      <c r="AK306">
        <v>1</v>
      </c>
      <c r="AL306">
        <v>0</v>
      </c>
      <c r="AM306" s="6" t="s">
        <v>52613</v>
      </c>
      <c r="AN306">
        <v>6</v>
      </c>
      <c r="AO306">
        <v>13</v>
      </c>
      <c r="AP306">
        <v>5</v>
      </c>
      <c r="AQ306">
        <v>1</v>
      </c>
      <c r="AR306">
        <v>0</v>
      </c>
    </row>
    <row r="307" spans="1:44" x14ac:dyDescent="0.25">
      <c r="A307" s="6" t="s">
        <v>514</v>
      </c>
      <c r="B307" s="6" t="s">
        <v>52655</v>
      </c>
      <c r="C307" s="6" t="s">
        <v>52655</v>
      </c>
      <c r="D307" s="6" t="s">
        <v>52616</v>
      </c>
      <c r="E307">
        <v>3655395328</v>
      </c>
      <c r="F307">
        <v>5.0199999999999996</v>
      </c>
      <c r="G307">
        <v>0.87403200000000003</v>
      </c>
      <c r="H307">
        <v>1.9339999999999999</v>
      </c>
      <c r="I307">
        <v>1087870976</v>
      </c>
      <c r="J307">
        <v>-17812000</v>
      </c>
      <c r="K307">
        <v>1401796992</v>
      </c>
      <c r="L307">
        <v>3.3239999999999998</v>
      </c>
      <c r="M307">
        <v>3.42</v>
      </c>
      <c r="N307">
        <v>541686016</v>
      </c>
      <c r="O307">
        <v>959.18899999999996</v>
      </c>
      <c r="P307" s="6">
        <v>-1.6400000000000001E-2</v>
      </c>
      <c r="Q307" s="6">
        <v>-0.22905001</v>
      </c>
      <c r="R307">
        <v>71964624</v>
      </c>
      <c r="S307" s="6">
        <v>0.75504994000000003</v>
      </c>
      <c r="T307" s="6">
        <v>394908000</v>
      </c>
      <c r="U307" s="6" t="s">
        <v>52611</v>
      </c>
      <c r="V307">
        <v>2</v>
      </c>
      <c r="W307">
        <v>4</v>
      </c>
      <c r="X307">
        <v>2</v>
      </c>
      <c r="Y307">
        <v>0</v>
      </c>
      <c r="Z307">
        <v>0</v>
      </c>
      <c r="AA307" s="6" t="s">
        <v>90</v>
      </c>
      <c r="AB307">
        <v>3</v>
      </c>
      <c r="AC307">
        <v>1</v>
      </c>
      <c r="AD307">
        <v>8</v>
      </c>
      <c r="AE307">
        <v>3</v>
      </c>
      <c r="AF307">
        <v>1</v>
      </c>
      <c r="AG307" s="6" t="s">
        <v>52612</v>
      </c>
      <c r="AH307">
        <v>3</v>
      </c>
      <c r="AI307">
        <v>1</v>
      </c>
      <c r="AJ307">
        <v>8</v>
      </c>
      <c r="AK307">
        <v>3</v>
      </c>
      <c r="AL307">
        <v>1</v>
      </c>
      <c r="AM307" s="6" t="s">
        <v>52613</v>
      </c>
      <c r="AN307">
        <v>2</v>
      </c>
      <c r="AO307">
        <v>3</v>
      </c>
      <c r="AP307">
        <v>3</v>
      </c>
      <c r="AQ307">
        <v>0</v>
      </c>
      <c r="AR307">
        <v>0</v>
      </c>
    </row>
    <row r="308" spans="1:44" x14ac:dyDescent="0.25">
      <c r="A308" s="6" t="s">
        <v>516</v>
      </c>
      <c r="B308" s="6" t="s">
        <v>52677</v>
      </c>
      <c r="C308" s="6" t="s">
        <v>52677</v>
      </c>
      <c r="D308" s="6" t="s">
        <v>52610</v>
      </c>
      <c r="E308">
        <v>8739277824</v>
      </c>
      <c r="F308">
        <v>17.96</v>
      </c>
      <c r="G308">
        <v>0</v>
      </c>
      <c r="H308">
        <v>19.942</v>
      </c>
      <c r="I308">
        <v>346000000</v>
      </c>
      <c r="J308">
        <v>546000000</v>
      </c>
      <c r="K308">
        <v>2532999936</v>
      </c>
      <c r="L308">
        <v>0.84499999999999997</v>
      </c>
      <c r="M308">
        <v>1.742</v>
      </c>
      <c r="N308">
        <v>3809999872</v>
      </c>
      <c r="O308">
        <v>35.918999999999997</v>
      </c>
      <c r="P308" s="6">
        <v>9.6799999999999994E-3</v>
      </c>
      <c r="Q308" s="6">
        <v>-1.3459999E-2</v>
      </c>
      <c r="R308">
        <v>159875008</v>
      </c>
      <c r="S308" s="6">
        <v>0.59501000000000004</v>
      </c>
      <c r="T308" s="6">
        <v>2249000000</v>
      </c>
      <c r="U308" s="6" t="s">
        <v>52611</v>
      </c>
      <c r="V308">
        <v>0</v>
      </c>
      <c r="W308">
        <v>0</v>
      </c>
      <c r="X308">
        <v>0</v>
      </c>
      <c r="Y308">
        <v>0</v>
      </c>
      <c r="Z308">
        <v>0</v>
      </c>
      <c r="AA308" s="6" t="s">
        <v>90</v>
      </c>
      <c r="AB308">
        <v>3</v>
      </c>
      <c r="AC308">
        <v>5</v>
      </c>
      <c r="AD308">
        <v>5</v>
      </c>
      <c r="AE308">
        <v>0</v>
      </c>
      <c r="AF308">
        <v>0</v>
      </c>
      <c r="AG308" s="6" t="s">
        <v>52612</v>
      </c>
      <c r="AH308">
        <v>3</v>
      </c>
      <c r="AI308">
        <v>5</v>
      </c>
      <c r="AJ308">
        <v>5</v>
      </c>
      <c r="AK308">
        <v>0</v>
      </c>
      <c r="AL308">
        <v>0</v>
      </c>
      <c r="AM308" s="6" t="s">
        <v>52613</v>
      </c>
      <c r="AN308">
        <v>0</v>
      </c>
      <c r="AO308">
        <v>0</v>
      </c>
      <c r="AP308">
        <v>0</v>
      </c>
      <c r="AQ308">
        <v>0</v>
      </c>
      <c r="AR308">
        <v>0</v>
      </c>
    </row>
    <row r="309" spans="1:44" x14ac:dyDescent="0.25">
      <c r="A309" s="6" t="s">
        <v>518</v>
      </c>
      <c r="B309" s="6" t="s">
        <v>52639</v>
      </c>
      <c r="C309" s="6" t="s">
        <v>52639</v>
      </c>
      <c r="D309" s="6" t="s">
        <v>52620</v>
      </c>
      <c r="E309">
        <v>8597632000</v>
      </c>
      <c r="F309">
        <v>4.25</v>
      </c>
      <c r="G309">
        <v>1.49824</v>
      </c>
      <c r="H309">
        <v>65.400999999999996</v>
      </c>
      <c r="I309">
        <v>333777984</v>
      </c>
      <c r="J309">
        <v>959676992</v>
      </c>
      <c r="K309">
        <v>1672690944</v>
      </c>
      <c r="L309">
        <v>1.554</v>
      </c>
      <c r="M309">
        <v>2.1469999999999998</v>
      </c>
      <c r="N309">
        <v>5105063936</v>
      </c>
      <c r="O309">
        <v>80.995999999999995</v>
      </c>
      <c r="P309" s="6">
        <v>0.11514000000000001</v>
      </c>
      <c r="Q309" s="6">
        <v>0.30680000000000002</v>
      </c>
      <c r="R309">
        <v>387036992</v>
      </c>
      <c r="S309" s="6">
        <v>0.29887000000000002</v>
      </c>
      <c r="T309" s="6">
        <v>1486719000</v>
      </c>
      <c r="U309" s="6" t="s">
        <v>52611</v>
      </c>
      <c r="V309">
        <v>1</v>
      </c>
      <c r="W309">
        <v>3</v>
      </c>
      <c r="X309">
        <v>3</v>
      </c>
      <c r="Y309">
        <v>0</v>
      </c>
      <c r="Z309">
        <v>0</v>
      </c>
      <c r="AA309" s="6" t="s">
        <v>90</v>
      </c>
      <c r="AB309">
        <v>1</v>
      </c>
      <c r="AC309">
        <v>4</v>
      </c>
      <c r="AD309">
        <v>4</v>
      </c>
      <c r="AE309">
        <v>0</v>
      </c>
      <c r="AF309">
        <v>0</v>
      </c>
      <c r="AG309" s="6" t="s">
        <v>52612</v>
      </c>
      <c r="AH309">
        <v>1</v>
      </c>
      <c r="AI309">
        <v>4</v>
      </c>
      <c r="AJ309">
        <v>4</v>
      </c>
      <c r="AK309">
        <v>0</v>
      </c>
      <c r="AL309">
        <v>0</v>
      </c>
      <c r="AM309" s="6" t="s">
        <v>52613</v>
      </c>
      <c r="AN309">
        <v>1</v>
      </c>
      <c r="AO309">
        <v>3</v>
      </c>
      <c r="AP309">
        <v>6</v>
      </c>
      <c r="AQ309">
        <v>0</v>
      </c>
      <c r="AR309">
        <v>0</v>
      </c>
    </row>
    <row r="310" spans="1:44" x14ac:dyDescent="0.25">
      <c r="A310" s="6" t="s">
        <v>520</v>
      </c>
      <c r="B310" s="6" t="s">
        <v>52621</v>
      </c>
      <c r="C310" s="6" t="s">
        <v>52621</v>
      </c>
      <c r="D310" s="6" t="s">
        <v>52620</v>
      </c>
      <c r="E310">
        <v>19441899520</v>
      </c>
      <c r="F310">
        <v>2.1</v>
      </c>
      <c r="G310">
        <v>1.980999</v>
      </c>
      <c r="H310">
        <v>35.344000000000001</v>
      </c>
      <c r="I310">
        <v>144407008</v>
      </c>
      <c r="J310">
        <v>3895326976</v>
      </c>
      <c r="K310">
        <v>3703616000</v>
      </c>
      <c r="L310">
        <v>1.034</v>
      </c>
      <c r="M310">
        <v>1.827</v>
      </c>
      <c r="N310">
        <v>20928600064</v>
      </c>
      <c r="O310">
        <v>79.524000000000001</v>
      </c>
      <c r="P310" s="6">
        <v>0.18719</v>
      </c>
      <c r="Q310" s="6">
        <v>0.49902000000000002</v>
      </c>
      <c r="R310">
        <v>3202534656</v>
      </c>
      <c r="S310" s="6">
        <v>0.34800997</v>
      </c>
      <c r="T310" s="6">
        <v>7744379000</v>
      </c>
      <c r="U310" s="6" t="s">
        <v>52611</v>
      </c>
      <c r="V310">
        <v>4</v>
      </c>
      <c r="W310">
        <v>4</v>
      </c>
      <c r="X310">
        <v>2</v>
      </c>
      <c r="Y310">
        <v>0</v>
      </c>
      <c r="Z310">
        <v>0</v>
      </c>
      <c r="AA310" s="6" t="s">
        <v>90</v>
      </c>
      <c r="AB310">
        <v>5</v>
      </c>
      <c r="AC310">
        <v>4</v>
      </c>
      <c r="AD310">
        <v>4</v>
      </c>
      <c r="AE310">
        <v>0</v>
      </c>
      <c r="AF310">
        <v>0</v>
      </c>
      <c r="AG310" s="6" t="s">
        <v>52612</v>
      </c>
      <c r="AH310">
        <v>5</v>
      </c>
      <c r="AI310">
        <v>4</v>
      </c>
      <c r="AJ310">
        <v>4</v>
      </c>
      <c r="AK310">
        <v>0</v>
      </c>
      <c r="AL310">
        <v>0</v>
      </c>
      <c r="AM310" s="6" t="s">
        <v>52613</v>
      </c>
      <c r="AN310">
        <v>5</v>
      </c>
      <c r="AO310">
        <v>6</v>
      </c>
      <c r="AP310">
        <v>2</v>
      </c>
      <c r="AQ310">
        <v>0</v>
      </c>
      <c r="AR310">
        <v>0</v>
      </c>
    </row>
    <row r="311" spans="1:44" x14ac:dyDescent="0.25">
      <c r="A311" s="6" t="s">
        <v>522</v>
      </c>
      <c r="B311" s="6" t="s">
        <v>52625</v>
      </c>
      <c r="C311" s="6" t="s">
        <v>52625</v>
      </c>
      <c r="D311" s="6" t="s">
        <v>52618</v>
      </c>
      <c r="E311">
        <v>105961529344</v>
      </c>
      <c r="F311">
        <v>3.96</v>
      </c>
      <c r="G311">
        <v>1.2892319999999999</v>
      </c>
      <c r="H311">
        <v>251.57300000000001</v>
      </c>
      <c r="I311">
        <v>5456999936</v>
      </c>
      <c r="J311">
        <v>6576000000</v>
      </c>
      <c r="K311">
        <v>8492000256</v>
      </c>
      <c r="L311">
        <v>1.042</v>
      </c>
      <c r="M311">
        <v>1.8160000000000001</v>
      </c>
      <c r="N311">
        <v>17417000960</v>
      </c>
      <c r="O311">
        <v>21.738</v>
      </c>
      <c r="P311" s="6">
        <v>2.9049999999999999E-2</v>
      </c>
      <c r="Q311" s="6">
        <v>0.1232</v>
      </c>
      <c r="R311">
        <v>4334374912</v>
      </c>
      <c r="S311" s="6">
        <v>0.48716998</v>
      </c>
      <c r="T311" s="6">
        <v>8787000000</v>
      </c>
      <c r="U311" s="6" t="s">
        <v>52611</v>
      </c>
      <c r="V311">
        <v>3</v>
      </c>
      <c r="W311">
        <v>9</v>
      </c>
      <c r="X311">
        <v>3</v>
      </c>
      <c r="Y311">
        <v>0</v>
      </c>
      <c r="Z311">
        <v>0</v>
      </c>
      <c r="AA311" s="6" t="s">
        <v>90</v>
      </c>
      <c r="AB311">
        <v>4</v>
      </c>
      <c r="AC311">
        <v>7</v>
      </c>
      <c r="AD311">
        <v>6</v>
      </c>
      <c r="AE311">
        <v>0</v>
      </c>
      <c r="AF311">
        <v>0</v>
      </c>
      <c r="AG311" s="6" t="s">
        <v>52612</v>
      </c>
      <c r="AH311">
        <v>4</v>
      </c>
      <c r="AI311">
        <v>7</v>
      </c>
      <c r="AJ311">
        <v>5</v>
      </c>
      <c r="AK311">
        <v>0</v>
      </c>
      <c r="AL311">
        <v>0</v>
      </c>
      <c r="AM311" s="6" t="s">
        <v>52613</v>
      </c>
      <c r="AN311">
        <v>3</v>
      </c>
      <c r="AO311">
        <v>7</v>
      </c>
      <c r="AP311">
        <v>2</v>
      </c>
      <c r="AQ311">
        <v>0</v>
      </c>
      <c r="AR311">
        <v>0</v>
      </c>
    </row>
    <row r="312" spans="1:44" x14ac:dyDescent="0.25">
      <c r="A312" s="6" t="s">
        <v>524</v>
      </c>
      <c r="B312" s="6" t="s">
        <v>52655</v>
      </c>
      <c r="C312" s="6" t="s">
        <v>52655</v>
      </c>
      <c r="D312" s="6" t="s">
        <v>52616</v>
      </c>
      <c r="E312">
        <v>4787586560</v>
      </c>
      <c r="F312">
        <v>3.02</v>
      </c>
      <c r="G312">
        <v>1.1928209999999999</v>
      </c>
      <c r="H312">
        <v>13.701000000000001</v>
      </c>
      <c r="I312">
        <v>24083000</v>
      </c>
      <c r="J312">
        <v>111748000</v>
      </c>
      <c r="K312">
        <v>940120000</v>
      </c>
      <c r="L312">
        <v>0.14399999999999999</v>
      </c>
      <c r="M312">
        <v>0.67100000000000004</v>
      </c>
      <c r="N312">
        <v>1062734016</v>
      </c>
      <c r="O312">
        <v>130.62100000000001</v>
      </c>
      <c r="P312" s="6">
        <v>1.055E-2</v>
      </c>
      <c r="Q312" s="6">
        <v>-6.9769999999999999E-2</v>
      </c>
      <c r="R312">
        <v>175686256</v>
      </c>
      <c r="S312" s="6">
        <v>0.52948004000000004</v>
      </c>
      <c r="T312" s="6">
        <v>557116000</v>
      </c>
      <c r="U312" s="6" t="s">
        <v>52611</v>
      </c>
      <c r="V312">
        <v>3</v>
      </c>
      <c r="W312">
        <v>3</v>
      </c>
      <c r="X312">
        <v>4</v>
      </c>
      <c r="Y312">
        <v>1</v>
      </c>
      <c r="Z312">
        <v>0</v>
      </c>
      <c r="AA312" s="6" t="s">
        <v>90</v>
      </c>
      <c r="AB312">
        <v>0</v>
      </c>
      <c r="AC312">
        <v>0</v>
      </c>
      <c r="AD312">
        <v>5</v>
      </c>
      <c r="AE312">
        <v>1</v>
      </c>
      <c r="AF312">
        <v>0</v>
      </c>
      <c r="AG312" s="6" t="s">
        <v>52612</v>
      </c>
      <c r="AH312">
        <v>0</v>
      </c>
      <c r="AI312">
        <v>0</v>
      </c>
      <c r="AJ312">
        <v>5</v>
      </c>
      <c r="AK312">
        <v>1</v>
      </c>
      <c r="AL312">
        <v>0</v>
      </c>
      <c r="AM312" s="6" t="s">
        <v>52613</v>
      </c>
      <c r="AN312">
        <v>0</v>
      </c>
      <c r="AO312">
        <v>0</v>
      </c>
      <c r="AP312">
        <v>5</v>
      </c>
      <c r="AQ312">
        <v>1</v>
      </c>
      <c r="AR312">
        <v>0</v>
      </c>
    </row>
    <row r="313" spans="1:44" x14ac:dyDescent="0.25">
      <c r="A313" s="6" t="s">
        <v>40570</v>
      </c>
      <c r="B313" s="6" t="s">
        <v>52713</v>
      </c>
      <c r="C313" s="6" t="s">
        <v>52713</v>
      </c>
      <c r="D313" s="6" t="s">
        <v>52623</v>
      </c>
      <c r="E313">
        <v>4288183296</v>
      </c>
      <c r="F313">
        <v>5.77</v>
      </c>
      <c r="G313">
        <v>1.8859950000000001</v>
      </c>
      <c r="H313">
        <v>3.6589999999999998</v>
      </c>
      <c r="I313">
        <v>94441000</v>
      </c>
      <c r="J313">
        <v>534791008</v>
      </c>
      <c r="K313">
        <v>2087444992</v>
      </c>
      <c r="L313">
        <v>0.14599999999999999</v>
      </c>
      <c r="M313">
        <v>0.26900000000000002</v>
      </c>
      <c r="N313">
        <v>4520718848</v>
      </c>
      <c r="O313">
        <v>646.58600000000001</v>
      </c>
      <c r="P313" s="6">
        <v>7.0050000000000001E-2</v>
      </c>
      <c r="Q313" s="6">
        <v>0.40556999999999999</v>
      </c>
      <c r="R313">
        <v>174349504</v>
      </c>
      <c r="S313" s="6">
        <v>0.17180000000000001</v>
      </c>
      <c r="T313" s="6">
        <v>750154000</v>
      </c>
      <c r="U313" s="6" t="s">
        <v>52611</v>
      </c>
      <c r="V313">
        <v>2</v>
      </c>
      <c r="W313">
        <v>3</v>
      </c>
      <c r="X313">
        <v>8</v>
      </c>
      <c r="Y313">
        <v>1</v>
      </c>
      <c r="Z313">
        <v>0</v>
      </c>
      <c r="AA313" s="6" t="s">
        <v>90</v>
      </c>
      <c r="AB313">
        <v>3</v>
      </c>
      <c r="AC313">
        <v>3</v>
      </c>
      <c r="AD313">
        <v>6</v>
      </c>
      <c r="AE313">
        <v>0</v>
      </c>
      <c r="AF313">
        <v>0</v>
      </c>
      <c r="AG313" s="6" t="s">
        <v>52612</v>
      </c>
      <c r="AH313">
        <v>3</v>
      </c>
      <c r="AI313">
        <v>4</v>
      </c>
      <c r="AJ313">
        <v>6</v>
      </c>
      <c r="AK313">
        <v>0</v>
      </c>
      <c r="AL313">
        <v>0</v>
      </c>
      <c r="AM313" s="6" t="s">
        <v>52613</v>
      </c>
      <c r="AN313">
        <v>2</v>
      </c>
      <c r="AO313">
        <v>3</v>
      </c>
      <c r="AP313">
        <v>8</v>
      </c>
      <c r="AQ313">
        <v>1</v>
      </c>
      <c r="AR313">
        <v>0</v>
      </c>
    </row>
    <row r="314" spans="1:44" x14ac:dyDescent="0.25">
      <c r="A314" s="6" t="s">
        <v>40572</v>
      </c>
      <c r="B314" s="6" t="s">
        <v>52716</v>
      </c>
      <c r="C314" s="6" t="s">
        <v>52716</v>
      </c>
      <c r="D314" s="6" t="s">
        <v>52623</v>
      </c>
      <c r="E314">
        <v>2780346112</v>
      </c>
      <c r="F314">
        <v>0</v>
      </c>
      <c r="G314">
        <v>1.4541580000000001</v>
      </c>
      <c r="H314">
        <v>28.266999999999999</v>
      </c>
      <c r="I314">
        <v>422500000</v>
      </c>
      <c r="J314">
        <v>657900032</v>
      </c>
      <c r="K314">
        <v>130000000</v>
      </c>
      <c r="L314">
        <v>0.626</v>
      </c>
      <c r="M314">
        <v>5.5460000000000003</v>
      </c>
      <c r="N314">
        <v>3566099968</v>
      </c>
      <c r="O314">
        <v>3.734</v>
      </c>
      <c r="P314" s="6">
        <v>8.4699999999999998E-2</v>
      </c>
      <c r="Q314" s="6">
        <v>6.4299999999999996E-2</v>
      </c>
      <c r="R314">
        <v>104162496</v>
      </c>
      <c r="S314" s="6">
        <v>0.22304001000000001</v>
      </c>
      <c r="T314" s="6">
        <v>787000000</v>
      </c>
      <c r="U314" s="6" t="s">
        <v>90</v>
      </c>
      <c r="V314">
        <v>0</v>
      </c>
      <c r="W314">
        <v>0</v>
      </c>
      <c r="X314">
        <v>0</v>
      </c>
      <c r="Y314">
        <v>0</v>
      </c>
      <c r="Z314">
        <v>0</v>
      </c>
      <c r="AA314" s="6" t="s">
        <v>90</v>
      </c>
      <c r="AB314">
        <v>0</v>
      </c>
      <c r="AC314">
        <v>0</v>
      </c>
      <c r="AD314">
        <v>0</v>
      </c>
      <c r="AE314">
        <v>0</v>
      </c>
      <c r="AF314">
        <v>0</v>
      </c>
      <c r="AG314" s="6" t="s">
        <v>90</v>
      </c>
      <c r="AH314">
        <v>0</v>
      </c>
      <c r="AI314">
        <v>0</v>
      </c>
      <c r="AJ314">
        <v>0</v>
      </c>
      <c r="AK314">
        <v>0</v>
      </c>
      <c r="AL314">
        <v>0</v>
      </c>
      <c r="AM314" s="6" t="s">
        <v>90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 x14ac:dyDescent="0.25">
      <c r="A315" s="6" t="s">
        <v>40574</v>
      </c>
      <c r="B315" s="6" t="s">
        <v>52655</v>
      </c>
      <c r="C315" s="6" t="s">
        <v>52655</v>
      </c>
      <c r="D315" s="6" t="s">
        <v>52616</v>
      </c>
      <c r="E315">
        <v>3319231488</v>
      </c>
      <c r="F315">
        <v>2.75</v>
      </c>
      <c r="G315">
        <v>1.819394</v>
      </c>
      <c r="H315">
        <v>12.532999999999999</v>
      </c>
      <c r="I315">
        <v>388955008</v>
      </c>
      <c r="J315">
        <v>107223000</v>
      </c>
      <c r="K315">
        <v>640435008</v>
      </c>
      <c r="L315">
        <v>2.3679999999999999</v>
      </c>
      <c r="M315">
        <v>2.4980000000000002</v>
      </c>
      <c r="N315">
        <v>936420992</v>
      </c>
      <c r="O315">
        <v>26.283000000000001</v>
      </c>
      <c r="P315" s="6">
        <v>4.6200002999999996E-3</v>
      </c>
      <c r="Q315" s="6">
        <v>-5.6689999999999997E-2</v>
      </c>
      <c r="R315">
        <v>201137120</v>
      </c>
      <c r="S315" s="6">
        <v>0.71770999999999996</v>
      </c>
      <c r="T315" s="6">
        <v>654132000</v>
      </c>
      <c r="U315" s="6" t="s">
        <v>52611</v>
      </c>
      <c r="V315">
        <v>0</v>
      </c>
      <c r="W315">
        <v>0</v>
      </c>
      <c r="X315">
        <v>0</v>
      </c>
      <c r="Y315">
        <v>0</v>
      </c>
      <c r="Z315">
        <v>0</v>
      </c>
      <c r="AA315" s="6" t="s">
        <v>90</v>
      </c>
      <c r="AB315">
        <v>5</v>
      </c>
      <c r="AC315">
        <v>10</v>
      </c>
      <c r="AD315">
        <v>8</v>
      </c>
      <c r="AE315">
        <v>0</v>
      </c>
      <c r="AF315">
        <v>0</v>
      </c>
      <c r="AG315" s="6" t="s">
        <v>52612</v>
      </c>
      <c r="AH315">
        <v>3</v>
      </c>
      <c r="AI315">
        <v>9</v>
      </c>
      <c r="AJ315">
        <v>9</v>
      </c>
      <c r="AK315">
        <v>0</v>
      </c>
      <c r="AL315">
        <v>0</v>
      </c>
      <c r="AM315" s="6" t="s">
        <v>52613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25">
      <c r="A316" s="6" t="s">
        <v>526</v>
      </c>
      <c r="B316" s="6" t="s">
        <v>52718</v>
      </c>
      <c r="C316" s="6" t="s">
        <v>52718</v>
      </c>
      <c r="D316" s="6" t="s">
        <v>52616</v>
      </c>
      <c r="E316">
        <v>4297869824</v>
      </c>
      <c r="F316">
        <v>5.09</v>
      </c>
      <c r="G316">
        <v>0.88282799999999995</v>
      </c>
      <c r="H316">
        <v>15.625</v>
      </c>
      <c r="I316">
        <v>128361000</v>
      </c>
      <c r="J316">
        <v>119761000</v>
      </c>
      <c r="K316">
        <v>6434000</v>
      </c>
      <c r="L316">
        <v>1.8360000000000001</v>
      </c>
      <c r="M316">
        <v>3.1160000000000001</v>
      </c>
      <c r="N316">
        <v>592267008</v>
      </c>
      <c r="O316">
        <v>1.405</v>
      </c>
      <c r="P316" s="6">
        <v>9.894E-2</v>
      </c>
      <c r="Q316" s="6">
        <v>0.16488000999999999</v>
      </c>
      <c r="R316">
        <v>66414124</v>
      </c>
      <c r="S316" s="6">
        <v>0.39181998000000001</v>
      </c>
      <c r="T316" s="6">
        <v>219970000</v>
      </c>
      <c r="U316" s="6" t="s">
        <v>52611</v>
      </c>
      <c r="V316">
        <v>1</v>
      </c>
      <c r="W316">
        <v>0</v>
      </c>
      <c r="X316">
        <v>5</v>
      </c>
      <c r="Y316">
        <v>0</v>
      </c>
      <c r="Z316">
        <v>0</v>
      </c>
      <c r="AA316" s="6" t="s">
        <v>90</v>
      </c>
      <c r="AB316">
        <v>1</v>
      </c>
      <c r="AC316">
        <v>1</v>
      </c>
      <c r="AD316">
        <v>3</v>
      </c>
      <c r="AE316">
        <v>0</v>
      </c>
      <c r="AF316">
        <v>0</v>
      </c>
      <c r="AG316" s="6" t="s">
        <v>52612</v>
      </c>
      <c r="AH316">
        <v>1</v>
      </c>
      <c r="AI316">
        <v>1</v>
      </c>
      <c r="AJ316">
        <v>3</v>
      </c>
      <c r="AK316">
        <v>0</v>
      </c>
      <c r="AL316">
        <v>0</v>
      </c>
      <c r="AM316" s="6" t="s">
        <v>52613</v>
      </c>
      <c r="AN316">
        <v>1</v>
      </c>
      <c r="AO316">
        <v>0</v>
      </c>
      <c r="AP316">
        <v>4</v>
      </c>
      <c r="AQ316">
        <v>0</v>
      </c>
      <c r="AR316">
        <v>0</v>
      </c>
    </row>
    <row r="317" spans="1:44" x14ac:dyDescent="0.25">
      <c r="A317" s="6" t="s">
        <v>529</v>
      </c>
      <c r="B317" s="6" t="s">
        <v>90</v>
      </c>
      <c r="C317" s="6" t="s">
        <v>90</v>
      </c>
      <c r="D317" s="6" t="s">
        <v>90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s="6">
        <v>0</v>
      </c>
      <c r="Q317" s="6">
        <v>0</v>
      </c>
      <c r="R317">
        <v>0</v>
      </c>
      <c r="S317" s="6">
        <v>0</v>
      </c>
      <c r="T317" s="6">
        <v>33375000000</v>
      </c>
      <c r="U317" s="6" t="s">
        <v>52611</v>
      </c>
      <c r="V317">
        <v>0</v>
      </c>
      <c r="W317">
        <v>1</v>
      </c>
      <c r="X317">
        <v>3</v>
      </c>
      <c r="Y317">
        <v>0</v>
      </c>
      <c r="Z317">
        <v>0</v>
      </c>
      <c r="AA317" s="6" t="s">
        <v>90</v>
      </c>
      <c r="AB317">
        <v>0</v>
      </c>
      <c r="AC317">
        <v>4</v>
      </c>
      <c r="AD317">
        <v>2</v>
      </c>
      <c r="AE317">
        <v>0</v>
      </c>
      <c r="AF317">
        <v>1</v>
      </c>
      <c r="AG317" s="6" t="s">
        <v>52612</v>
      </c>
      <c r="AH317">
        <v>0</v>
      </c>
      <c r="AI317">
        <v>3</v>
      </c>
      <c r="AJ317">
        <v>1</v>
      </c>
      <c r="AK317">
        <v>0</v>
      </c>
      <c r="AL317">
        <v>1</v>
      </c>
      <c r="AM317" s="6" t="s">
        <v>52613</v>
      </c>
      <c r="AN317">
        <v>0</v>
      </c>
      <c r="AO317">
        <v>1</v>
      </c>
      <c r="AP317">
        <v>4</v>
      </c>
      <c r="AQ317">
        <v>1</v>
      </c>
      <c r="AR317">
        <v>0</v>
      </c>
    </row>
    <row r="318" spans="1:44" x14ac:dyDescent="0.25">
      <c r="A318" s="6" t="s">
        <v>531</v>
      </c>
      <c r="B318" s="6" t="s">
        <v>52630</v>
      </c>
      <c r="C318" s="6" t="s">
        <v>52630</v>
      </c>
      <c r="D318" s="6" t="s">
        <v>52610</v>
      </c>
      <c r="E318">
        <v>17211529216</v>
      </c>
      <c r="F318">
        <v>6.33</v>
      </c>
      <c r="G318">
        <v>0.38353199999999998</v>
      </c>
      <c r="H318">
        <v>24.835000000000001</v>
      </c>
      <c r="I318">
        <v>1152091008</v>
      </c>
      <c r="J318">
        <v>177139008</v>
      </c>
      <c r="K318">
        <v>1093256960</v>
      </c>
      <c r="L318">
        <v>2.9249999999999998</v>
      </c>
      <c r="M318">
        <v>4.7510000000000003</v>
      </c>
      <c r="N318">
        <v>2173094912</v>
      </c>
      <c r="O318">
        <v>23.465</v>
      </c>
      <c r="P318" s="6">
        <v>7.6099996999999999E-3</v>
      </c>
      <c r="Q318" s="6">
        <v>1.5829999000000001E-2</v>
      </c>
      <c r="R318">
        <v>-27610376</v>
      </c>
      <c r="S318" s="6">
        <v>0.46901999999999999</v>
      </c>
      <c r="T318" s="6">
        <v>1612370000</v>
      </c>
      <c r="U318" s="6" t="s">
        <v>52611</v>
      </c>
      <c r="V318">
        <v>7</v>
      </c>
      <c r="W318">
        <v>12</v>
      </c>
      <c r="X318">
        <v>5</v>
      </c>
      <c r="Y318">
        <v>0</v>
      </c>
      <c r="Z318">
        <v>0</v>
      </c>
      <c r="AA318" s="6" t="s">
        <v>90</v>
      </c>
      <c r="AB318">
        <v>7</v>
      </c>
      <c r="AC318">
        <v>10</v>
      </c>
      <c r="AD318">
        <v>8</v>
      </c>
      <c r="AE318">
        <v>0</v>
      </c>
      <c r="AF318">
        <v>1</v>
      </c>
      <c r="AG318" s="6" t="s">
        <v>52612</v>
      </c>
      <c r="AH318">
        <v>7</v>
      </c>
      <c r="AI318">
        <v>10</v>
      </c>
      <c r="AJ318">
        <v>8</v>
      </c>
      <c r="AK318">
        <v>0</v>
      </c>
      <c r="AL318">
        <v>0</v>
      </c>
      <c r="AM318" s="6" t="s">
        <v>52613</v>
      </c>
      <c r="AN318">
        <v>6</v>
      </c>
      <c r="AO318">
        <v>10</v>
      </c>
      <c r="AP318">
        <v>5</v>
      </c>
      <c r="AQ318">
        <v>0</v>
      </c>
      <c r="AR318">
        <v>0</v>
      </c>
    </row>
    <row r="319" spans="1:44" x14ac:dyDescent="0.25">
      <c r="A319" s="6" t="s">
        <v>40576</v>
      </c>
      <c r="B319" s="6" t="s">
        <v>52715</v>
      </c>
      <c r="C319" s="6" t="s">
        <v>52715</v>
      </c>
      <c r="D319" s="6" t="s">
        <v>52632</v>
      </c>
      <c r="E319">
        <v>8657785856</v>
      </c>
      <c r="F319">
        <v>0</v>
      </c>
      <c r="G319">
        <v>1.0909089999999999</v>
      </c>
      <c r="H319">
        <v>2.8759999999999999</v>
      </c>
      <c r="I319">
        <v>237000000</v>
      </c>
      <c r="J319">
        <v>610000000</v>
      </c>
      <c r="K319">
        <v>2255000064</v>
      </c>
      <c r="L319">
        <v>0.33400000000000002</v>
      </c>
      <c r="M319">
        <v>1.294</v>
      </c>
      <c r="N319">
        <v>4983000064</v>
      </c>
      <c r="O319">
        <v>313.19400000000002</v>
      </c>
      <c r="P319" s="6">
        <v>9.2730000000000007E-2</v>
      </c>
      <c r="Q319" s="6">
        <v>0.47476003</v>
      </c>
      <c r="R319">
        <v>528875008</v>
      </c>
      <c r="S319" s="6">
        <v>0.36143002000000002</v>
      </c>
      <c r="T319" s="6">
        <v>1801000000</v>
      </c>
      <c r="U319" s="6" t="s">
        <v>90</v>
      </c>
      <c r="V319">
        <v>0</v>
      </c>
      <c r="W319">
        <v>0</v>
      </c>
      <c r="X319">
        <v>0</v>
      </c>
      <c r="Y319">
        <v>0</v>
      </c>
      <c r="Z319">
        <v>0</v>
      </c>
      <c r="AA319" s="6" t="s">
        <v>90</v>
      </c>
      <c r="AB319">
        <v>0</v>
      </c>
      <c r="AC319">
        <v>0</v>
      </c>
      <c r="AD319">
        <v>0</v>
      </c>
      <c r="AE319">
        <v>0</v>
      </c>
      <c r="AF319">
        <v>0</v>
      </c>
      <c r="AG319" s="6" t="s">
        <v>90</v>
      </c>
      <c r="AH319">
        <v>0</v>
      </c>
      <c r="AI319">
        <v>0</v>
      </c>
      <c r="AJ319">
        <v>0</v>
      </c>
      <c r="AK319">
        <v>0</v>
      </c>
      <c r="AL319">
        <v>0</v>
      </c>
      <c r="AM319" s="6" t="s">
        <v>90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 x14ac:dyDescent="0.25">
      <c r="A320" s="6" t="s">
        <v>40578</v>
      </c>
      <c r="B320" s="6" t="s">
        <v>52708</v>
      </c>
      <c r="C320" s="6" t="s">
        <v>52708</v>
      </c>
      <c r="D320" s="6" t="s">
        <v>52623</v>
      </c>
      <c r="E320">
        <v>152920883200</v>
      </c>
      <c r="F320">
        <v>0</v>
      </c>
      <c r="G320">
        <v>1.127659</v>
      </c>
      <c r="H320">
        <v>46.454500000000003</v>
      </c>
      <c r="I320">
        <v>14245000192</v>
      </c>
      <c r="J320">
        <v>22047000576</v>
      </c>
      <c r="K320">
        <v>89672998912</v>
      </c>
      <c r="L320">
        <v>0.67600000000000005</v>
      </c>
      <c r="M320">
        <v>1.141</v>
      </c>
      <c r="N320">
        <v>148320993280</v>
      </c>
      <c r="O320">
        <v>95.543000000000006</v>
      </c>
      <c r="P320" s="6">
        <v>3.9759999999999997E-2</v>
      </c>
      <c r="Q320" s="6">
        <v>0.13099</v>
      </c>
      <c r="R320">
        <v>13390388224</v>
      </c>
      <c r="S320" s="6">
        <v>0.16974</v>
      </c>
      <c r="T320" s="6">
        <v>23004000000</v>
      </c>
      <c r="U320" s="6" t="s">
        <v>90</v>
      </c>
      <c r="V320">
        <v>0</v>
      </c>
      <c r="W320">
        <v>0</v>
      </c>
      <c r="X320">
        <v>0</v>
      </c>
      <c r="Y320">
        <v>0</v>
      </c>
      <c r="Z320">
        <v>0</v>
      </c>
      <c r="AA320" s="6" t="s">
        <v>90</v>
      </c>
      <c r="AB320">
        <v>0</v>
      </c>
      <c r="AC320">
        <v>0</v>
      </c>
      <c r="AD320">
        <v>0</v>
      </c>
      <c r="AE320">
        <v>0</v>
      </c>
      <c r="AF320">
        <v>0</v>
      </c>
      <c r="AG320" s="6" t="s">
        <v>90</v>
      </c>
      <c r="AH320">
        <v>0</v>
      </c>
      <c r="AI320">
        <v>0</v>
      </c>
      <c r="AJ320">
        <v>0</v>
      </c>
      <c r="AK320">
        <v>0</v>
      </c>
      <c r="AL320">
        <v>0</v>
      </c>
      <c r="AM320" s="6" t="s">
        <v>90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 x14ac:dyDescent="0.25">
      <c r="A321" s="6" t="s">
        <v>40580</v>
      </c>
      <c r="B321" s="6" t="s">
        <v>52609</v>
      </c>
      <c r="C321" s="6" t="s">
        <v>52609</v>
      </c>
      <c r="D321" s="6" t="s">
        <v>52610</v>
      </c>
      <c r="E321">
        <v>11857400832</v>
      </c>
      <c r="F321">
        <v>0</v>
      </c>
      <c r="G321">
        <v>0.116827</v>
      </c>
      <c r="H321">
        <v>30.544</v>
      </c>
      <c r="I321">
        <v>552600000</v>
      </c>
      <c r="J321">
        <v>814000000</v>
      </c>
      <c r="K321">
        <v>505400000</v>
      </c>
      <c r="L321">
        <v>1.246</v>
      </c>
      <c r="M321">
        <v>1.96</v>
      </c>
      <c r="N321">
        <v>3589100032</v>
      </c>
      <c r="O321">
        <v>13.872999999999999</v>
      </c>
      <c r="P321" s="6">
        <v>7.825E-2</v>
      </c>
      <c r="Q321" s="6">
        <v>0.12945999999999999</v>
      </c>
      <c r="R321">
        <v>167762496</v>
      </c>
      <c r="S321" s="6">
        <v>0.55967</v>
      </c>
      <c r="T321" s="6">
        <v>2008700000</v>
      </c>
      <c r="U321" s="6" t="s">
        <v>90</v>
      </c>
      <c r="V321">
        <v>0</v>
      </c>
      <c r="W321">
        <v>0</v>
      </c>
      <c r="X321">
        <v>0</v>
      </c>
      <c r="Y321">
        <v>0</v>
      </c>
      <c r="Z321">
        <v>0</v>
      </c>
      <c r="AA321" s="6" t="s">
        <v>90</v>
      </c>
      <c r="AB321">
        <v>0</v>
      </c>
      <c r="AC321">
        <v>0</v>
      </c>
      <c r="AD321">
        <v>0</v>
      </c>
      <c r="AE321">
        <v>0</v>
      </c>
      <c r="AF321">
        <v>0</v>
      </c>
      <c r="AG321" s="6" t="s">
        <v>90</v>
      </c>
      <c r="AH321">
        <v>0</v>
      </c>
      <c r="AI321">
        <v>0</v>
      </c>
      <c r="AJ321">
        <v>0</v>
      </c>
      <c r="AK321">
        <v>0</v>
      </c>
      <c r="AL321">
        <v>0</v>
      </c>
      <c r="AM321" s="6" t="s">
        <v>90</v>
      </c>
      <c r="AN321">
        <v>0</v>
      </c>
      <c r="AO321">
        <v>0</v>
      </c>
      <c r="AP321">
        <v>0</v>
      </c>
      <c r="AQ321">
        <v>0</v>
      </c>
      <c r="AR321">
        <v>0</v>
      </c>
    </row>
    <row r="322" spans="1:44" x14ac:dyDescent="0.25">
      <c r="A322" s="6" t="s">
        <v>533</v>
      </c>
      <c r="B322" s="6" t="s">
        <v>52627</v>
      </c>
      <c r="C322" s="6" t="s">
        <v>52627</v>
      </c>
      <c r="D322" s="6" t="s">
        <v>52610</v>
      </c>
      <c r="E322">
        <v>168119615488</v>
      </c>
      <c r="F322">
        <v>2.68</v>
      </c>
      <c r="G322">
        <v>0.43173800000000001</v>
      </c>
      <c r="H322">
        <v>15.154</v>
      </c>
      <c r="I322">
        <v>9269000192</v>
      </c>
      <c r="J322">
        <v>19618000896</v>
      </c>
      <c r="K322">
        <v>39385001984</v>
      </c>
      <c r="L322">
        <v>1.1879999999999999</v>
      </c>
      <c r="M322">
        <v>1.419</v>
      </c>
      <c r="N322">
        <v>45847998464</v>
      </c>
      <c r="O322">
        <v>123.518</v>
      </c>
      <c r="P322" s="6">
        <v>6.0399998000000003E-2</v>
      </c>
      <c r="Q322" s="6">
        <v>0.23072000000000001</v>
      </c>
      <c r="R322">
        <v>12602375168</v>
      </c>
      <c r="S322" s="6">
        <v>0.78463994999999997</v>
      </c>
      <c r="T322" s="6">
        <v>36378000000</v>
      </c>
      <c r="U322" s="6" t="s">
        <v>52611</v>
      </c>
      <c r="V322">
        <v>5</v>
      </c>
      <c r="W322">
        <v>4</v>
      </c>
      <c r="X322">
        <v>11</v>
      </c>
      <c r="Y322">
        <v>2</v>
      </c>
      <c r="Z322">
        <v>0</v>
      </c>
      <c r="AA322" s="6" t="s">
        <v>90</v>
      </c>
      <c r="AB322">
        <v>5</v>
      </c>
      <c r="AC322">
        <v>7</v>
      </c>
      <c r="AD322">
        <v>12</v>
      </c>
      <c r="AE322">
        <v>1</v>
      </c>
      <c r="AF322">
        <v>0</v>
      </c>
      <c r="AG322" s="6" t="s">
        <v>52612</v>
      </c>
      <c r="AH322">
        <v>5</v>
      </c>
      <c r="AI322">
        <v>7</v>
      </c>
      <c r="AJ322">
        <v>12</v>
      </c>
      <c r="AK322">
        <v>1</v>
      </c>
      <c r="AL322">
        <v>0</v>
      </c>
      <c r="AM322" s="6" t="s">
        <v>52613</v>
      </c>
      <c r="AN322">
        <v>7</v>
      </c>
      <c r="AO322">
        <v>6</v>
      </c>
      <c r="AP322">
        <v>6</v>
      </c>
      <c r="AQ322">
        <v>0</v>
      </c>
      <c r="AR322">
        <v>0</v>
      </c>
    </row>
    <row r="323" spans="1:44" x14ac:dyDescent="0.25">
      <c r="A323" s="6" t="s">
        <v>535</v>
      </c>
      <c r="B323" s="6" t="s">
        <v>52625</v>
      </c>
      <c r="C323" s="6" t="s">
        <v>52625</v>
      </c>
      <c r="D323" s="6" t="s">
        <v>52618</v>
      </c>
      <c r="E323">
        <v>366182662144</v>
      </c>
      <c r="F323">
        <v>6.6</v>
      </c>
      <c r="G323">
        <v>1.5783780000000001</v>
      </c>
      <c r="H323">
        <v>25.542999999999999</v>
      </c>
      <c r="I323">
        <v>13048999936</v>
      </c>
      <c r="J323">
        <v>24704000000</v>
      </c>
      <c r="K323">
        <v>222827003904</v>
      </c>
      <c r="L323">
        <v>0.38800000000000001</v>
      </c>
      <c r="M323">
        <v>0.61699999999999999</v>
      </c>
      <c r="N323">
        <v>96383000576</v>
      </c>
      <c r="O323">
        <v>151.672</v>
      </c>
      <c r="P323" s="6">
        <v>2.4230001000000001E-2</v>
      </c>
      <c r="Q323" s="6">
        <v>1.8769999999999998E-2</v>
      </c>
      <c r="R323">
        <v>8830874624</v>
      </c>
      <c r="S323" s="6">
        <v>0.17374999999999999</v>
      </c>
      <c r="T323" s="6">
        <v>0</v>
      </c>
      <c r="U323" s="6" t="s">
        <v>52611</v>
      </c>
      <c r="V323">
        <v>0</v>
      </c>
      <c r="W323">
        <v>0</v>
      </c>
      <c r="X323">
        <v>0</v>
      </c>
      <c r="Y323">
        <v>0</v>
      </c>
      <c r="Z323">
        <v>0</v>
      </c>
      <c r="AA323" s="6" t="s">
        <v>90</v>
      </c>
      <c r="AB323">
        <v>3</v>
      </c>
      <c r="AC323">
        <v>7</v>
      </c>
      <c r="AD323">
        <v>2</v>
      </c>
      <c r="AE323">
        <v>1</v>
      </c>
      <c r="AF323">
        <v>0</v>
      </c>
      <c r="AG323" s="6" t="s">
        <v>52612</v>
      </c>
      <c r="AH323">
        <v>2</v>
      </c>
      <c r="AI323">
        <v>6</v>
      </c>
      <c r="AJ323">
        <v>3</v>
      </c>
      <c r="AK323">
        <v>1</v>
      </c>
      <c r="AL323">
        <v>0</v>
      </c>
      <c r="AM323" s="6" t="s">
        <v>52613</v>
      </c>
      <c r="AN323">
        <v>0</v>
      </c>
      <c r="AO323">
        <v>0</v>
      </c>
      <c r="AP323">
        <v>0</v>
      </c>
      <c r="AQ323">
        <v>0</v>
      </c>
      <c r="AR323">
        <v>0</v>
      </c>
    </row>
    <row r="324" spans="1:44" x14ac:dyDescent="0.25">
      <c r="A324" s="6" t="s">
        <v>40582</v>
      </c>
      <c r="B324" s="6" t="s">
        <v>52719</v>
      </c>
      <c r="C324" s="6" t="s">
        <v>52719</v>
      </c>
      <c r="D324" s="6" t="s">
        <v>52637</v>
      </c>
      <c r="E324">
        <v>5062590464</v>
      </c>
      <c r="F324">
        <v>2.5099999999999998</v>
      </c>
      <c r="G324">
        <v>1.133648</v>
      </c>
      <c r="H324">
        <v>16.448</v>
      </c>
      <c r="I324">
        <v>60902000</v>
      </c>
      <c r="J324">
        <v>365144000</v>
      </c>
      <c r="K324">
        <v>1933933056</v>
      </c>
      <c r="L324">
        <v>2.1080000000000001</v>
      </c>
      <c r="M324">
        <v>2.1440000000000001</v>
      </c>
      <c r="N324">
        <v>432664000</v>
      </c>
      <c r="O324">
        <v>59.831000000000003</v>
      </c>
      <c r="P324" s="6">
        <v>2.6710000000000001E-2</v>
      </c>
      <c r="Q324" s="6">
        <v>4.6510000000000003E-2</v>
      </c>
      <c r="R324">
        <v>205234752</v>
      </c>
      <c r="S324" s="6">
        <v>0.94772999999999996</v>
      </c>
      <c r="T324" s="6">
        <v>385740000</v>
      </c>
      <c r="U324" s="6" t="s">
        <v>52611</v>
      </c>
      <c r="V324">
        <v>0</v>
      </c>
      <c r="W324">
        <v>0</v>
      </c>
      <c r="X324">
        <v>0</v>
      </c>
      <c r="Y324">
        <v>0</v>
      </c>
      <c r="Z324">
        <v>0</v>
      </c>
      <c r="AA324" s="6" t="s">
        <v>90</v>
      </c>
      <c r="AB324">
        <v>0</v>
      </c>
      <c r="AC324">
        <v>1</v>
      </c>
      <c r="AD324">
        <v>3</v>
      </c>
      <c r="AE324">
        <v>0</v>
      </c>
      <c r="AF324">
        <v>0</v>
      </c>
      <c r="AG324" s="6" t="s">
        <v>52612</v>
      </c>
      <c r="AH324">
        <v>0</v>
      </c>
      <c r="AI324">
        <v>1</v>
      </c>
      <c r="AJ324">
        <v>3</v>
      </c>
      <c r="AK324">
        <v>0</v>
      </c>
      <c r="AL324">
        <v>0</v>
      </c>
      <c r="AM324" s="6" t="s">
        <v>52613</v>
      </c>
      <c r="AN324">
        <v>1</v>
      </c>
      <c r="AO324">
        <v>6</v>
      </c>
      <c r="AP324">
        <v>0</v>
      </c>
      <c r="AQ324">
        <v>0</v>
      </c>
      <c r="AR324">
        <v>0</v>
      </c>
    </row>
    <row r="325" spans="1:44" x14ac:dyDescent="0.25">
      <c r="A325" s="6" t="s">
        <v>40584</v>
      </c>
      <c r="B325" s="6" t="s">
        <v>52629</v>
      </c>
      <c r="C325" s="6" t="s">
        <v>52629</v>
      </c>
      <c r="D325" s="6" t="s">
        <v>52618</v>
      </c>
      <c r="E325">
        <v>-527913975808</v>
      </c>
      <c r="F325">
        <v>0</v>
      </c>
      <c r="G325">
        <v>1.7218560000000001</v>
      </c>
      <c r="H325">
        <v>51.558999999999997</v>
      </c>
      <c r="I325">
        <v>1149801988096</v>
      </c>
      <c r="J325">
        <v>0</v>
      </c>
      <c r="K325">
        <v>541887987712</v>
      </c>
      <c r="L325">
        <v>0</v>
      </c>
      <c r="M325">
        <v>0</v>
      </c>
      <c r="N325">
        <v>44750999552</v>
      </c>
      <c r="O325">
        <v>0</v>
      </c>
      <c r="P325" s="6">
        <v>3.5200000000000001E-3</v>
      </c>
      <c r="Q325" s="6">
        <v>7.6600000000000001E-2</v>
      </c>
      <c r="R325">
        <v>0</v>
      </c>
      <c r="S325" s="6">
        <v>0</v>
      </c>
      <c r="T325" s="6">
        <v>0</v>
      </c>
      <c r="U325" s="6" t="s">
        <v>52611</v>
      </c>
      <c r="V325">
        <v>0</v>
      </c>
      <c r="W325">
        <v>0</v>
      </c>
      <c r="X325">
        <v>1</v>
      </c>
      <c r="Y325">
        <v>0</v>
      </c>
      <c r="Z325">
        <v>0</v>
      </c>
      <c r="AA325" s="6" t="s">
        <v>90</v>
      </c>
      <c r="AB325">
        <v>1</v>
      </c>
      <c r="AC325">
        <v>0</v>
      </c>
      <c r="AD325">
        <v>0</v>
      </c>
      <c r="AE325">
        <v>0</v>
      </c>
      <c r="AF325">
        <v>0</v>
      </c>
      <c r="AG325" s="6" t="s">
        <v>52612</v>
      </c>
      <c r="AH325">
        <v>1</v>
      </c>
      <c r="AI325">
        <v>0</v>
      </c>
      <c r="AJ325">
        <v>0</v>
      </c>
      <c r="AK325">
        <v>0</v>
      </c>
      <c r="AL325">
        <v>0</v>
      </c>
      <c r="AM325" s="6" t="s">
        <v>52613</v>
      </c>
      <c r="AN325">
        <v>0</v>
      </c>
      <c r="AO325">
        <v>0</v>
      </c>
      <c r="AP325">
        <v>1</v>
      </c>
      <c r="AQ325">
        <v>0</v>
      </c>
      <c r="AR325">
        <v>0</v>
      </c>
    </row>
    <row r="326" spans="1:44" x14ac:dyDescent="0.25">
      <c r="A326" s="6" t="s">
        <v>537</v>
      </c>
      <c r="B326" s="6" t="s">
        <v>52640</v>
      </c>
      <c r="C326" s="6" t="s">
        <v>52640</v>
      </c>
      <c r="D326" s="6" t="s">
        <v>52618</v>
      </c>
      <c r="E326">
        <v>-121704538112</v>
      </c>
      <c r="F326">
        <v>15.92</v>
      </c>
      <c r="G326">
        <v>0.93611699999999998</v>
      </c>
      <c r="H326">
        <v>64.141000000000005</v>
      </c>
      <c r="I326">
        <v>401956012032</v>
      </c>
      <c r="J326">
        <v>0</v>
      </c>
      <c r="K326">
        <v>218911997952</v>
      </c>
      <c r="L326">
        <v>0</v>
      </c>
      <c r="M326">
        <v>0</v>
      </c>
      <c r="N326">
        <v>28813000704</v>
      </c>
      <c r="O326">
        <v>0</v>
      </c>
      <c r="P326" s="6">
        <v>6.4700004000000002E-3</v>
      </c>
      <c r="Q326" s="6">
        <v>0.11436</v>
      </c>
      <c r="R326">
        <v>0</v>
      </c>
      <c r="S326" s="6">
        <v>0</v>
      </c>
      <c r="T326" s="6">
        <v>29801000000</v>
      </c>
      <c r="U326" s="6" t="s">
        <v>52611</v>
      </c>
      <c r="V326">
        <v>1</v>
      </c>
      <c r="W326">
        <v>2</v>
      </c>
      <c r="X326">
        <v>0</v>
      </c>
      <c r="Y326">
        <v>0</v>
      </c>
      <c r="Z326">
        <v>0</v>
      </c>
      <c r="AA326" s="6" t="s">
        <v>90</v>
      </c>
      <c r="AB326">
        <v>1</v>
      </c>
      <c r="AC326">
        <v>0</v>
      </c>
      <c r="AD326">
        <v>3</v>
      </c>
      <c r="AE326">
        <v>2</v>
      </c>
      <c r="AF326">
        <v>0</v>
      </c>
      <c r="AG326" s="6" t="s">
        <v>52612</v>
      </c>
      <c r="AH326">
        <v>0</v>
      </c>
      <c r="AI326">
        <v>0</v>
      </c>
      <c r="AJ326">
        <v>3</v>
      </c>
      <c r="AK326">
        <v>1</v>
      </c>
      <c r="AL326">
        <v>0</v>
      </c>
      <c r="AM326" s="6" t="s">
        <v>52613</v>
      </c>
      <c r="AN326">
        <v>1</v>
      </c>
      <c r="AO326">
        <v>2</v>
      </c>
      <c r="AP326">
        <v>1</v>
      </c>
      <c r="AQ326">
        <v>0</v>
      </c>
      <c r="AR326">
        <v>0</v>
      </c>
    </row>
    <row r="327" spans="1:44" x14ac:dyDescent="0.25">
      <c r="A327" s="6" t="s">
        <v>539</v>
      </c>
      <c r="B327" s="6" t="s">
        <v>52630</v>
      </c>
      <c r="C327" s="6" t="s">
        <v>52630</v>
      </c>
      <c r="D327" s="6" t="s">
        <v>52610</v>
      </c>
      <c r="E327">
        <v>14180706304</v>
      </c>
      <c r="F327">
        <v>2.52</v>
      </c>
      <c r="G327">
        <v>0.209732</v>
      </c>
      <c r="H327">
        <v>84.091999999999999</v>
      </c>
      <c r="I327">
        <v>12501900288</v>
      </c>
      <c r="J327">
        <v>8125799936</v>
      </c>
      <c r="K327">
        <v>209800000</v>
      </c>
      <c r="L327">
        <v>12.567</v>
      </c>
      <c r="M327">
        <v>12.951000000000001</v>
      </c>
      <c r="N327">
        <v>12213000192</v>
      </c>
      <c r="O327">
        <v>1.0349999999999999</v>
      </c>
      <c r="P327" s="6">
        <v>0.23766000000000001</v>
      </c>
      <c r="Q327" s="6">
        <v>0.34486</v>
      </c>
      <c r="R327">
        <v>8309862400</v>
      </c>
      <c r="S327" s="6">
        <v>0.85287005000000005</v>
      </c>
      <c r="T327" s="6">
        <v>0</v>
      </c>
      <c r="U327" s="6" t="s">
        <v>52611</v>
      </c>
      <c r="V327">
        <v>0</v>
      </c>
      <c r="W327">
        <v>0</v>
      </c>
      <c r="X327">
        <v>0</v>
      </c>
      <c r="Y327">
        <v>0</v>
      </c>
      <c r="Z327">
        <v>0</v>
      </c>
      <c r="AA327" s="6" t="s">
        <v>90</v>
      </c>
      <c r="AB327">
        <v>4</v>
      </c>
      <c r="AC327">
        <v>5</v>
      </c>
      <c r="AD327">
        <v>8</v>
      </c>
      <c r="AE327">
        <v>0</v>
      </c>
      <c r="AF327">
        <v>0</v>
      </c>
      <c r="AG327" s="6" t="s">
        <v>52612</v>
      </c>
      <c r="AH327">
        <v>4</v>
      </c>
      <c r="AI327">
        <v>5</v>
      </c>
      <c r="AJ327">
        <v>7</v>
      </c>
      <c r="AK327">
        <v>0</v>
      </c>
      <c r="AL327">
        <v>0</v>
      </c>
      <c r="AM327" s="6" t="s">
        <v>52613</v>
      </c>
      <c r="AN327">
        <v>3</v>
      </c>
      <c r="AO327">
        <v>5</v>
      </c>
      <c r="AP327">
        <v>9</v>
      </c>
      <c r="AQ327">
        <v>0</v>
      </c>
      <c r="AR327">
        <v>0</v>
      </c>
    </row>
    <row r="328" spans="1:44" x14ac:dyDescent="0.25">
      <c r="A328" s="6" t="s">
        <v>40586</v>
      </c>
      <c r="B328" s="6" t="s">
        <v>52684</v>
      </c>
      <c r="C328" s="6" t="s">
        <v>52684</v>
      </c>
      <c r="D328" s="6" t="s">
        <v>52685</v>
      </c>
      <c r="E328">
        <v>30629963776</v>
      </c>
      <c r="F328">
        <v>0</v>
      </c>
      <c r="G328">
        <v>0.76054100000000002</v>
      </c>
      <c r="H328">
        <v>7.9349999999999996</v>
      </c>
      <c r="I328">
        <v>8044499968</v>
      </c>
      <c r="J328">
        <v>1630200064</v>
      </c>
      <c r="K328">
        <v>7790400000</v>
      </c>
      <c r="L328">
        <v>1.2190000000000001</v>
      </c>
      <c r="M328">
        <v>1.482</v>
      </c>
      <c r="N328">
        <v>20676800512</v>
      </c>
      <c r="O328">
        <v>21.303999999999998</v>
      </c>
      <c r="P328" s="6">
        <v>9.5999994999999994E-3</v>
      </c>
      <c r="Q328" s="6">
        <v>-1.038E-2</v>
      </c>
      <c r="R328">
        <v>94100000</v>
      </c>
      <c r="S328" s="6">
        <v>0.27464</v>
      </c>
      <c r="T328" s="6">
        <v>5590000000</v>
      </c>
      <c r="U328" s="6" t="s">
        <v>90</v>
      </c>
      <c r="V328">
        <v>0</v>
      </c>
      <c r="W328">
        <v>0</v>
      </c>
      <c r="X328">
        <v>0</v>
      </c>
      <c r="Y328">
        <v>0</v>
      </c>
      <c r="Z328">
        <v>0</v>
      </c>
      <c r="AA328" s="6" t="s">
        <v>90</v>
      </c>
      <c r="AB328">
        <v>0</v>
      </c>
      <c r="AC328">
        <v>0</v>
      </c>
      <c r="AD328">
        <v>0</v>
      </c>
      <c r="AE328">
        <v>0</v>
      </c>
      <c r="AF328">
        <v>0</v>
      </c>
      <c r="AG328" s="6" t="s">
        <v>90</v>
      </c>
      <c r="AH328">
        <v>0</v>
      </c>
      <c r="AI328">
        <v>0</v>
      </c>
      <c r="AJ328">
        <v>0</v>
      </c>
      <c r="AK328">
        <v>0</v>
      </c>
      <c r="AL328">
        <v>0</v>
      </c>
      <c r="AM328" s="6" t="s">
        <v>90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25">
      <c r="A329" s="6" t="s">
        <v>541</v>
      </c>
      <c r="B329" s="6" t="s">
        <v>52629</v>
      </c>
      <c r="C329" s="6" t="s">
        <v>52629</v>
      </c>
      <c r="D329" s="6" t="s">
        <v>52618</v>
      </c>
      <c r="E329">
        <v>8832012288</v>
      </c>
      <c r="F329">
        <v>3.38</v>
      </c>
      <c r="G329">
        <v>1.2199150000000001</v>
      </c>
      <c r="H329">
        <v>73.194000000000003</v>
      </c>
      <c r="I329">
        <v>4052633088</v>
      </c>
      <c r="J329">
        <v>0</v>
      </c>
      <c r="K329">
        <v>6977240064</v>
      </c>
      <c r="L329">
        <v>0</v>
      </c>
      <c r="M329">
        <v>0</v>
      </c>
      <c r="N329">
        <v>1982583040</v>
      </c>
      <c r="O329">
        <v>0</v>
      </c>
      <c r="P329" s="6">
        <v>1.3429999999999999E-2</v>
      </c>
      <c r="Q329" s="6">
        <v>0.12748999999999999</v>
      </c>
      <c r="R329">
        <v>0</v>
      </c>
      <c r="S329" s="6">
        <v>0</v>
      </c>
      <c r="T329" s="6">
        <v>1824637000</v>
      </c>
      <c r="U329" s="6" t="s">
        <v>52611</v>
      </c>
      <c r="V329">
        <v>1</v>
      </c>
      <c r="W329">
        <v>1</v>
      </c>
      <c r="X329">
        <v>9</v>
      </c>
      <c r="Y329">
        <v>0</v>
      </c>
      <c r="Z329">
        <v>0</v>
      </c>
      <c r="AA329" s="6" t="s">
        <v>90</v>
      </c>
      <c r="AB329">
        <v>0</v>
      </c>
      <c r="AC329">
        <v>1</v>
      </c>
      <c r="AD329">
        <v>8</v>
      </c>
      <c r="AE329">
        <v>0</v>
      </c>
      <c r="AF329">
        <v>0</v>
      </c>
      <c r="AG329" s="6" t="s">
        <v>52612</v>
      </c>
      <c r="AH329">
        <v>0</v>
      </c>
      <c r="AI329">
        <v>1</v>
      </c>
      <c r="AJ329">
        <v>8</v>
      </c>
      <c r="AK329">
        <v>0</v>
      </c>
      <c r="AL329">
        <v>0</v>
      </c>
      <c r="AM329" s="6" t="s">
        <v>52613</v>
      </c>
      <c r="AN329">
        <v>2</v>
      </c>
      <c r="AO329">
        <v>2</v>
      </c>
      <c r="AP329">
        <v>7</v>
      </c>
      <c r="AQ329">
        <v>0</v>
      </c>
      <c r="AR329">
        <v>0</v>
      </c>
    </row>
    <row r="330" spans="1:44" x14ac:dyDescent="0.25">
      <c r="A330" s="6" t="s">
        <v>40588</v>
      </c>
      <c r="B330" s="6" t="s">
        <v>52659</v>
      </c>
      <c r="C330" s="6" t="s">
        <v>52659</v>
      </c>
      <c r="D330" s="6" t="s">
        <v>52623</v>
      </c>
      <c r="E330">
        <v>2628468224</v>
      </c>
      <c r="F330">
        <v>5.09</v>
      </c>
      <c r="G330">
        <v>2.344827</v>
      </c>
      <c r="H330">
        <v>25.986000000000001</v>
      </c>
      <c r="I330">
        <v>18193000</v>
      </c>
      <c r="J330">
        <v>267732000</v>
      </c>
      <c r="K330">
        <v>447719008</v>
      </c>
      <c r="L330">
        <v>8.4000000000000005E-2</v>
      </c>
      <c r="M330">
        <v>1.7849999999999999</v>
      </c>
      <c r="N330">
        <v>1657614976</v>
      </c>
      <c r="O330">
        <v>57.661999999999999</v>
      </c>
      <c r="P330" s="6">
        <v>0.10663</v>
      </c>
      <c r="Q330" s="6">
        <v>0.24787001</v>
      </c>
      <c r="R330">
        <v>-36819124</v>
      </c>
      <c r="S330" s="6">
        <v>0.36834</v>
      </c>
      <c r="T330" s="6">
        <v>0</v>
      </c>
      <c r="U330" s="6" t="s">
        <v>52611</v>
      </c>
      <c r="V330">
        <v>3</v>
      </c>
      <c r="W330">
        <v>2</v>
      </c>
      <c r="X330">
        <v>1</v>
      </c>
      <c r="Y330">
        <v>0</v>
      </c>
      <c r="Z330">
        <v>0</v>
      </c>
      <c r="AA330" s="6" t="s">
        <v>90</v>
      </c>
      <c r="AB330">
        <v>5</v>
      </c>
      <c r="AC330">
        <v>7</v>
      </c>
      <c r="AD330">
        <v>2</v>
      </c>
      <c r="AE330">
        <v>0</v>
      </c>
      <c r="AF330">
        <v>0</v>
      </c>
      <c r="AG330" s="6" t="s">
        <v>52612</v>
      </c>
      <c r="AH330">
        <v>5</v>
      </c>
      <c r="AI330">
        <v>7</v>
      </c>
      <c r="AJ330">
        <v>2</v>
      </c>
      <c r="AK330">
        <v>0</v>
      </c>
      <c r="AL330">
        <v>0</v>
      </c>
      <c r="AM330" s="6" t="s">
        <v>52613</v>
      </c>
      <c r="AN330">
        <v>3</v>
      </c>
      <c r="AO330">
        <v>1</v>
      </c>
      <c r="AP330">
        <v>2</v>
      </c>
      <c r="AQ330">
        <v>0</v>
      </c>
      <c r="AR330">
        <v>0</v>
      </c>
    </row>
    <row r="331" spans="1:44" x14ac:dyDescent="0.25">
      <c r="A331" s="6" t="s">
        <v>40590</v>
      </c>
      <c r="B331" s="6" t="s">
        <v>52720</v>
      </c>
      <c r="C331" s="6" t="s">
        <v>52720</v>
      </c>
      <c r="D331" s="6" t="s">
        <v>52623</v>
      </c>
      <c r="E331">
        <v>5943672320</v>
      </c>
      <c r="F331">
        <v>0</v>
      </c>
      <c r="G331">
        <v>1.3837520000000001</v>
      </c>
      <c r="H331">
        <v>3.3210000000000002</v>
      </c>
      <c r="I331">
        <v>111000000</v>
      </c>
      <c r="J331">
        <v>463736000</v>
      </c>
      <c r="K331">
        <v>1029000000</v>
      </c>
      <c r="L331">
        <v>0.38500000000000001</v>
      </c>
      <c r="M331">
        <v>1.534</v>
      </c>
      <c r="N331">
        <v>3847377920</v>
      </c>
      <c r="O331">
        <v>88.099000000000004</v>
      </c>
      <c r="P331" s="6">
        <v>8.0100000000000005E-2</v>
      </c>
      <c r="Q331" s="6">
        <v>0.21806</v>
      </c>
      <c r="R331">
        <v>-41129124</v>
      </c>
      <c r="S331" s="6">
        <v>0.61713004000000005</v>
      </c>
      <c r="T331" s="6">
        <v>2256326000</v>
      </c>
      <c r="U331" s="6" t="s">
        <v>90</v>
      </c>
      <c r="V331">
        <v>0</v>
      </c>
      <c r="W331">
        <v>0</v>
      </c>
      <c r="X331">
        <v>0</v>
      </c>
      <c r="Y331">
        <v>0</v>
      </c>
      <c r="Z331">
        <v>0</v>
      </c>
      <c r="AA331" s="6" t="s">
        <v>90</v>
      </c>
      <c r="AB331">
        <v>0</v>
      </c>
      <c r="AC331">
        <v>0</v>
      </c>
      <c r="AD331">
        <v>0</v>
      </c>
      <c r="AE331">
        <v>0</v>
      </c>
      <c r="AF331">
        <v>0</v>
      </c>
      <c r="AG331" s="6" t="s">
        <v>90</v>
      </c>
      <c r="AH331">
        <v>0</v>
      </c>
      <c r="AI331">
        <v>0</v>
      </c>
      <c r="AJ331">
        <v>0</v>
      </c>
      <c r="AK331">
        <v>0</v>
      </c>
      <c r="AL331">
        <v>0</v>
      </c>
      <c r="AM331" s="6" t="s">
        <v>90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25">
      <c r="A332" s="6" t="s">
        <v>40592</v>
      </c>
      <c r="B332" s="6" t="s">
        <v>52639</v>
      </c>
      <c r="C332" s="6" t="s">
        <v>52639</v>
      </c>
      <c r="D332" s="6" t="s">
        <v>52620</v>
      </c>
      <c r="E332">
        <v>25531305984</v>
      </c>
      <c r="F332">
        <v>0</v>
      </c>
      <c r="G332">
        <v>0.943133</v>
      </c>
      <c r="H332">
        <v>32.365000000000002</v>
      </c>
      <c r="I332">
        <v>3403000064</v>
      </c>
      <c r="J332">
        <v>4219000064</v>
      </c>
      <c r="K332">
        <v>14977999872</v>
      </c>
      <c r="L332">
        <v>0.82399999999999995</v>
      </c>
      <c r="M332">
        <v>0.95799999999999996</v>
      </c>
      <c r="N332">
        <v>48194998272</v>
      </c>
      <c r="O332">
        <v>108.749</v>
      </c>
      <c r="P332" s="6">
        <v>2.419E-2</v>
      </c>
      <c r="Q332" s="6">
        <v>8.4019999999999997E-2</v>
      </c>
      <c r="R332">
        <v>2064249984</v>
      </c>
      <c r="S332" s="6">
        <v>0.56147000000000002</v>
      </c>
      <c r="T332" s="6">
        <v>25087000000</v>
      </c>
      <c r="U332" s="6" t="s">
        <v>52611</v>
      </c>
      <c r="V332">
        <v>0</v>
      </c>
      <c r="W332">
        <v>0</v>
      </c>
      <c r="X332">
        <v>0</v>
      </c>
      <c r="Y332">
        <v>0</v>
      </c>
      <c r="Z332">
        <v>0</v>
      </c>
      <c r="AA332" s="6" t="s">
        <v>90</v>
      </c>
      <c r="AB332">
        <v>0</v>
      </c>
      <c r="AC332">
        <v>0</v>
      </c>
      <c r="AD332">
        <v>0</v>
      </c>
      <c r="AE332">
        <v>0</v>
      </c>
      <c r="AF332">
        <v>0</v>
      </c>
      <c r="AG332" s="6" t="s">
        <v>52612</v>
      </c>
      <c r="AH332">
        <v>0</v>
      </c>
      <c r="AI332">
        <v>0</v>
      </c>
      <c r="AJ332">
        <v>0</v>
      </c>
      <c r="AK332">
        <v>0</v>
      </c>
      <c r="AL332">
        <v>0</v>
      </c>
      <c r="AM332" s="6" t="s">
        <v>52613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 x14ac:dyDescent="0.25">
      <c r="A333" s="6" t="s">
        <v>40594</v>
      </c>
      <c r="B333" s="6" t="s">
        <v>52671</v>
      </c>
      <c r="C333" s="6" t="s">
        <v>52671</v>
      </c>
      <c r="D333" s="6" t="s">
        <v>52637</v>
      </c>
      <c r="E333">
        <v>5583868928</v>
      </c>
      <c r="F333">
        <v>0</v>
      </c>
      <c r="G333">
        <v>1.7066330000000001</v>
      </c>
      <c r="H333">
        <v>80.39</v>
      </c>
      <c r="I333">
        <v>44145000</v>
      </c>
      <c r="J333">
        <v>260424992</v>
      </c>
      <c r="K333">
        <v>3537963008</v>
      </c>
      <c r="L333">
        <v>8.6999999999999994E-2</v>
      </c>
      <c r="M333">
        <v>0.151</v>
      </c>
      <c r="N333">
        <v>506812992</v>
      </c>
      <c r="O333">
        <v>96.251000000000005</v>
      </c>
      <c r="P333" s="6">
        <v>2.2380000000000001E-2</v>
      </c>
      <c r="Q333" s="6">
        <v>0.124680005</v>
      </c>
      <c r="R333">
        <v>103101624</v>
      </c>
      <c r="S333" s="6">
        <v>0.59053003999999998</v>
      </c>
      <c r="T333" s="6">
        <v>288413000</v>
      </c>
      <c r="U333" s="6" t="s">
        <v>52611</v>
      </c>
      <c r="V333">
        <v>0</v>
      </c>
      <c r="W333">
        <v>0</v>
      </c>
      <c r="X333">
        <v>0</v>
      </c>
      <c r="Y333">
        <v>0</v>
      </c>
      <c r="Z333">
        <v>0</v>
      </c>
      <c r="AA333" s="6" t="s">
        <v>90</v>
      </c>
      <c r="AB333">
        <v>0</v>
      </c>
      <c r="AC333">
        <v>0</v>
      </c>
      <c r="AD333">
        <v>0</v>
      </c>
      <c r="AE333">
        <v>0</v>
      </c>
      <c r="AF333">
        <v>0</v>
      </c>
      <c r="AG333" s="6" t="s">
        <v>52612</v>
      </c>
      <c r="AH333">
        <v>0</v>
      </c>
      <c r="AI333">
        <v>0</v>
      </c>
      <c r="AJ333">
        <v>0</v>
      </c>
      <c r="AK333">
        <v>0</v>
      </c>
      <c r="AL333">
        <v>0</v>
      </c>
      <c r="AM333" s="6" t="s">
        <v>52613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25">
      <c r="A334" s="6" t="s">
        <v>40596</v>
      </c>
      <c r="B334" s="6" t="s">
        <v>52693</v>
      </c>
      <c r="C334" s="6" t="s">
        <v>52693</v>
      </c>
      <c r="D334" s="6" t="s">
        <v>52623</v>
      </c>
      <c r="E334">
        <v>3492875008</v>
      </c>
      <c r="F334">
        <v>11.4</v>
      </c>
      <c r="G334">
        <v>0.200352</v>
      </c>
      <c r="H334">
        <v>0.50600000000000001</v>
      </c>
      <c r="I334">
        <v>150670000</v>
      </c>
      <c r="J334">
        <v>335251008</v>
      </c>
      <c r="K334">
        <v>1323988992</v>
      </c>
      <c r="L334">
        <v>1.0680000000000001</v>
      </c>
      <c r="M334">
        <v>1.367</v>
      </c>
      <c r="N334">
        <v>1087086976</v>
      </c>
      <c r="O334">
        <v>449.08699999999999</v>
      </c>
      <c r="P334" s="6">
        <v>7.2399995999999994E-2</v>
      </c>
      <c r="Q334" s="6">
        <v>-0.24436000999999999</v>
      </c>
      <c r="R334">
        <v>86705000</v>
      </c>
      <c r="S334" s="6">
        <v>0.34182000000000001</v>
      </c>
      <c r="T334" s="6">
        <v>305676000</v>
      </c>
      <c r="U334" s="6" t="s">
        <v>52611</v>
      </c>
      <c r="V334">
        <v>0</v>
      </c>
      <c r="W334">
        <v>0</v>
      </c>
      <c r="X334">
        <v>0</v>
      </c>
      <c r="Y334">
        <v>0</v>
      </c>
      <c r="Z334">
        <v>0</v>
      </c>
      <c r="AA334" s="6" t="s">
        <v>90</v>
      </c>
      <c r="AB334">
        <v>4</v>
      </c>
      <c r="AC334">
        <v>5</v>
      </c>
      <c r="AD334">
        <v>0</v>
      </c>
      <c r="AE334">
        <v>0</v>
      </c>
      <c r="AF334">
        <v>0</v>
      </c>
      <c r="AG334" s="6" t="s">
        <v>52612</v>
      </c>
      <c r="AH334">
        <v>2</v>
      </c>
      <c r="AI334">
        <v>5</v>
      </c>
      <c r="AJ334">
        <v>0</v>
      </c>
      <c r="AK334">
        <v>0</v>
      </c>
      <c r="AL334">
        <v>0</v>
      </c>
      <c r="AM334" s="6" t="s">
        <v>52613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25">
      <c r="A335" s="6" t="s">
        <v>544</v>
      </c>
      <c r="B335" s="6" t="s">
        <v>52644</v>
      </c>
      <c r="C335" s="6" t="s">
        <v>52644</v>
      </c>
      <c r="D335" s="6" t="s">
        <v>52616</v>
      </c>
      <c r="E335">
        <v>4681101824</v>
      </c>
      <c r="F335">
        <v>8.51</v>
      </c>
      <c r="G335">
        <v>1.0073890000000001</v>
      </c>
      <c r="H335">
        <v>-3.5379999999999998</v>
      </c>
      <c r="I335">
        <v>517014016</v>
      </c>
      <c r="J335">
        <v>99024000</v>
      </c>
      <c r="K335">
        <v>521800000</v>
      </c>
      <c r="L335">
        <v>1.0469999999999999</v>
      </c>
      <c r="M335">
        <v>1.1779999999999999</v>
      </c>
      <c r="N335">
        <v>1004339968</v>
      </c>
      <c r="O335">
        <v>0</v>
      </c>
      <c r="P335" s="6">
        <v>2.4379999999999999E-2</v>
      </c>
      <c r="Q335" s="6">
        <v>0</v>
      </c>
      <c r="R335">
        <v>338055264</v>
      </c>
      <c r="S335" s="6">
        <v>0.74908996000000005</v>
      </c>
      <c r="T335" s="6">
        <v>738318000</v>
      </c>
      <c r="U335" s="6" t="s">
        <v>52611</v>
      </c>
      <c r="V335">
        <v>4</v>
      </c>
      <c r="W335">
        <v>6</v>
      </c>
      <c r="X335">
        <v>2</v>
      </c>
      <c r="Y335">
        <v>0</v>
      </c>
      <c r="Z335">
        <v>0</v>
      </c>
      <c r="AA335" s="6" t="s">
        <v>90</v>
      </c>
      <c r="AB335">
        <v>3</v>
      </c>
      <c r="AC335">
        <v>7</v>
      </c>
      <c r="AD335">
        <v>2</v>
      </c>
      <c r="AE335">
        <v>1</v>
      </c>
      <c r="AF335">
        <v>0</v>
      </c>
      <c r="AG335" s="6" t="s">
        <v>52612</v>
      </c>
      <c r="AH335">
        <v>3</v>
      </c>
      <c r="AI335">
        <v>7</v>
      </c>
      <c r="AJ335">
        <v>2</v>
      </c>
      <c r="AK335">
        <v>1</v>
      </c>
      <c r="AL335">
        <v>0</v>
      </c>
      <c r="AM335" s="6" t="s">
        <v>52613</v>
      </c>
      <c r="AN335">
        <v>4</v>
      </c>
      <c r="AO335">
        <v>4</v>
      </c>
      <c r="AP335">
        <v>4</v>
      </c>
      <c r="AQ335">
        <v>0</v>
      </c>
      <c r="AR335">
        <v>0</v>
      </c>
    </row>
    <row r="336" spans="1:44" x14ac:dyDescent="0.25">
      <c r="A336" s="6" t="s">
        <v>545</v>
      </c>
      <c r="B336" s="6" t="s">
        <v>52721</v>
      </c>
      <c r="C336" s="6" t="s">
        <v>52721</v>
      </c>
      <c r="D336" s="6" t="s">
        <v>52663</v>
      </c>
      <c r="E336">
        <v>467658899456</v>
      </c>
      <c r="F336">
        <v>1.1200000000000001</v>
      </c>
      <c r="G336">
        <v>0.594584</v>
      </c>
      <c r="H336">
        <v>6.0179999999999998</v>
      </c>
      <c r="I336">
        <v>30883000320</v>
      </c>
      <c r="J336">
        <v>59244998656</v>
      </c>
      <c r="K336">
        <v>57200001024</v>
      </c>
      <c r="L336">
        <v>0.72099999999999997</v>
      </c>
      <c r="M336">
        <v>1.173</v>
      </c>
      <c r="N336">
        <v>246695002112</v>
      </c>
      <c r="O336">
        <v>65.611000000000004</v>
      </c>
      <c r="P336" s="6">
        <v>0.10298</v>
      </c>
      <c r="Q336" s="6">
        <v>0.32751997999999999</v>
      </c>
      <c r="R336">
        <v>33349875712</v>
      </c>
      <c r="S336" s="6">
        <v>0.30728</v>
      </c>
      <c r="T336" s="6">
        <v>70171000000</v>
      </c>
      <c r="U336" s="6" t="s">
        <v>52611</v>
      </c>
      <c r="V336">
        <v>2</v>
      </c>
      <c r="W336">
        <v>3</v>
      </c>
      <c r="X336">
        <v>4</v>
      </c>
      <c r="Y336">
        <v>1</v>
      </c>
      <c r="Z336">
        <v>0</v>
      </c>
      <c r="AA336" s="6" t="s">
        <v>90</v>
      </c>
      <c r="AB336">
        <v>3</v>
      </c>
      <c r="AC336">
        <v>6</v>
      </c>
      <c r="AD336">
        <v>6</v>
      </c>
      <c r="AE336">
        <v>0</v>
      </c>
      <c r="AF336">
        <v>0</v>
      </c>
      <c r="AG336" s="6" t="s">
        <v>52612</v>
      </c>
      <c r="AH336">
        <v>3</v>
      </c>
      <c r="AI336">
        <v>5</v>
      </c>
      <c r="AJ336">
        <v>7</v>
      </c>
      <c r="AK336">
        <v>0</v>
      </c>
      <c r="AL336">
        <v>0</v>
      </c>
      <c r="AM336" s="6" t="s">
        <v>52613</v>
      </c>
      <c r="AN336">
        <v>2</v>
      </c>
      <c r="AO336">
        <v>3</v>
      </c>
      <c r="AP336">
        <v>4</v>
      </c>
      <c r="AQ336">
        <v>1</v>
      </c>
      <c r="AR336">
        <v>0</v>
      </c>
    </row>
    <row r="337" spans="1:44" x14ac:dyDescent="0.25">
      <c r="A337" s="6" t="s">
        <v>547</v>
      </c>
      <c r="B337" s="6" t="s">
        <v>52630</v>
      </c>
      <c r="C337" s="6" t="s">
        <v>52630</v>
      </c>
      <c r="D337" s="6" t="s">
        <v>52610</v>
      </c>
      <c r="E337">
        <v>2841234432</v>
      </c>
      <c r="F337">
        <v>6.59</v>
      </c>
      <c r="G337">
        <v>0.715341</v>
      </c>
      <c r="H337">
        <v>6.8570000000000002</v>
      </c>
      <c r="I337">
        <v>822161024</v>
      </c>
      <c r="J337">
        <v>-542129984</v>
      </c>
      <c r="K337">
        <v>240339008</v>
      </c>
      <c r="L337">
        <v>4.9420000000000002</v>
      </c>
      <c r="M337">
        <v>5.2140000000000004</v>
      </c>
      <c r="N337">
        <v>204592000</v>
      </c>
      <c r="O337">
        <v>58.011000000000003</v>
      </c>
      <c r="P337" s="6">
        <v>-0.29399002000000002</v>
      </c>
      <c r="Q337" s="6">
        <v>-0.89675002999999998</v>
      </c>
      <c r="R337">
        <v>-221860880</v>
      </c>
      <c r="S337" s="6">
        <v>0.88812999999999998</v>
      </c>
      <c r="T337" s="6">
        <v>177275000</v>
      </c>
      <c r="U337" s="6" t="s">
        <v>52611</v>
      </c>
      <c r="V337">
        <v>4</v>
      </c>
      <c r="W337">
        <v>5</v>
      </c>
      <c r="X337">
        <v>0</v>
      </c>
      <c r="Y337">
        <v>0</v>
      </c>
      <c r="Z337">
        <v>0</v>
      </c>
      <c r="AA337" s="6" t="s">
        <v>90</v>
      </c>
      <c r="AB337">
        <v>6</v>
      </c>
      <c r="AC337">
        <v>6</v>
      </c>
      <c r="AD337">
        <v>6</v>
      </c>
      <c r="AE337">
        <v>0</v>
      </c>
      <c r="AF337">
        <v>1</v>
      </c>
      <c r="AG337" s="6" t="s">
        <v>52612</v>
      </c>
      <c r="AH337">
        <v>6</v>
      </c>
      <c r="AI337">
        <v>6</v>
      </c>
      <c r="AJ337">
        <v>6</v>
      </c>
      <c r="AK337">
        <v>0</v>
      </c>
      <c r="AL337">
        <v>1</v>
      </c>
      <c r="AM337" s="6" t="s">
        <v>52613</v>
      </c>
      <c r="AN337">
        <v>3</v>
      </c>
      <c r="AO337">
        <v>4</v>
      </c>
      <c r="AP337">
        <v>0</v>
      </c>
      <c r="AQ337">
        <v>0</v>
      </c>
      <c r="AR337">
        <v>0</v>
      </c>
    </row>
    <row r="338" spans="1:44" x14ac:dyDescent="0.25">
      <c r="A338" s="6" t="s">
        <v>549</v>
      </c>
      <c r="B338" s="6" t="s">
        <v>52629</v>
      </c>
      <c r="C338" s="6" t="s">
        <v>52629</v>
      </c>
      <c r="D338" s="6" t="s">
        <v>52618</v>
      </c>
      <c r="E338">
        <v>-245700752</v>
      </c>
      <c r="F338">
        <v>3.04</v>
      </c>
      <c r="G338">
        <v>0.83990100000000001</v>
      </c>
      <c r="H338">
        <v>61.814999999999998</v>
      </c>
      <c r="I338">
        <v>6567478784</v>
      </c>
      <c r="J338">
        <v>0</v>
      </c>
      <c r="K338">
        <v>1566878976</v>
      </c>
      <c r="L338">
        <v>0</v>
      </c>
      <c r="M338">
        <v>0</v>
      </c>
      <c r="N338">
        <v>2962866944</v>
      </c>
      <c r="O338">
        <v>0</v>
      </c>
      <c r="P338" s="6">
        <v>1.5299999999999999E-2</v>
      </c>
      <c r="Q338" s="6">
        <v>0.22969999999999999</v>
      </c>
      <c r="R338">
        <v>0</v>
      </c>
      <c r="S338" s="6">
        <v>0</v>
      </c>
      <c r="T338" s="6">
        <v>2981391000</v>
      </c>
      <c r="U338" s="6" t="s">
        <v>52611</v>
      </c>
      <c r="V338">
        <v>3</v>
      </c>
      <c r="W338">
        <v>4</v>
      </c>
      <c r="X338">
        <v>2</v>
      </c>
      <c r="Y338">
        <v>0</v>
      </c>
      <c r="Z338">
        <v>0</v>
      </c>
      <c r="AA338" s="6" t="s">
        <v>90</v>
      </c>
      <c r="AB338">
        <v>0</v>
      </c>
      <c r="AC338">
        <v>5</v>
      </c>
      <c r="AD338">
        <v>1</v>
      </c>
      <c r="AE338">
        <v>0</v>
      </c>
      <c r="AF338">
        <v>0</v>
      </c>
      <c r="AG338" s="6" t="s">
        <v>52612</v>
      </c>
      <c r="AH338">
        <v>0</v>
      </c>
      <c r="AI338">
        <v>4</v>
      </c>
      <c r="AJ338">
        <v>2</v>
      </c>
      <c r="AK338">
        <v>0</v>
      </c>
      <c r="AL338">
        <v>0</v>
      </c>
      <c r="AM338" s="6" t="s">
        <v>52613</v>
      </c>
      <c r="AN338">
        <v>0</v>
      </c>
      <c r="AO338">
        <v>3</v>
      </c>
      <c r="AP338">
        <v>6</v>
      </c>
      <c r="AQ338">
        <v>0</v>
      </c>
      <c r="AR338">
        <v>0</v>
      </c>
    </row>
    <row r="339" spans="1:44" x14ac:dyDescent="0.25">
      <c r="A339" s="6" t="s">
        <v>552</v>
      </c>
      <c r="B339" s="6" t="s">
        <v>52646</v>
      </c>
      <c r="C339" s="6" t="s">
        <v>52646</v>
      </c>
      <c r="D339" s="6" t="s">
        <v>52616</v>
      </c>
      <c r="E339">
        <v>22108932096</v>
      </c>
      <c r="F339">
        <v>5.09</v>
      </c>
      <c r="G339">
        <v>1.008796</v>
      </c>
      <c r="H339">
        <v>16.983000000000001</v>
      </c>
      <c r="I339">
        <v>332300000</v>
      </c>
      <c r="J339">
        <v>1257699968</v>
      </c>
      <c r="K339">
        <v>4326499840</v>
      </c>
      <c r="L339">
        <v>1.228</v>
      </c>
      <c r="M339">
        <v>1.3480000000000001</v>
      </c>
      <c r="N339">
        <v>5944800256</v>
      </c>
      <c r="O339">
        <v>216.44399999999999</v>
      </c>
      <c r="P339" s="6">
        <v>6.1370000000000001E-2</v>
      </c>
      <c r="Q339" s="6">
        <v>0.29037002000000001</v>
      </c>
      <c r="R339">
        <v>844062528</v>
      </c>
      <c r="S339" s="6">
        <v>0.28287000000000001</v>
      </c>
      <c r="T339" s="6">
        <v>1592200000</v>
      </c>
      <c r="U339" s="6" t="s">
        <v>52611</v>
      </c>
      <c r="V339">
        <v>0</v>
      </c>
      <c r="W339">
        <v>1</v>
      </c>
      <c r="X339">
        <v>5</v>
      </c>
      <c r="Y339">
        <v>0</v>
      </c>
      <c r="Z339">
        <v>0</v>
      </c>
      <c r="AA339" s="6" t="s">
        <v>90</v>
      </c>
      <c r="AB339">
        <v>0</v>
      </c>
      <c r="AC339">
        <v>4</v>
      </c>
      <c r="AD339">
        <v>3</v>
      </c>
      <c r="AE339">
        <v>0</v>
      </c>
      <c r="AF339">
        <v>1</v>
      </c>
      <c r="AG339" s="6" t="s">
        <v>52612</v>
      </c>
      <c r="AH339">
        <v>0</v>
      </c>
      <c r="AI339">
        <v>4</v>
      </c>
      <c r="AJ339">
        <v>3</v>
      </c>
      <c r="AK339">
        <v>0</v>
      </c>
      <c r="AL339">
        <v>1</v>
      </c>
      <c r="AM339" s="6" t="s">
        <v>52613</v>
      </c>
      <c r="AN339">
        <v>0</v>
      </c>
      <c r="AO339">
        <v>3</v>
      </c>
      <c r="AP339">
        <v>4</v>
      </c>
      <c r="AQ339">
        <v>0</v>
      </c>
      <c r="AR339">
        <v>0</v>
      </c>
    </row>
    <row r="340" spans="1:44" x14ac:dyDescent="0.25">
      <c r="A340" s="6" t="s">
        <v>554</v>
      </c>
      <c r="B340" s="6" t="s">
        <v>52673</v>
      </c>
      <c r="C340" s="6" t="s">
        <v>52673</v>
      </c>
      <c r="D340" s="6" t="s">
        <v>52632</v>
      </c>
      <c r="E340">
        <v>5702150144</v>
      </c>
      <c r="F340">
        <v>4.62</v>
      </c>
      <c r="G340">
        <v>0.93747999999999998</v>
      </c>
      <c r="H340">
        <v>-2.734</v>
      </c>
      <c r="I340">
        <v>25500000</v>
      </c>
      <c r="J340">
        <v>285900000</v>
      </c>
      <c r="K340">
        <v>977299968</v>
      </c>
      <c r="L340">
        <v>1.397</v>
      </c>
      <c r="M340">
        <v>3.1659999999999999</v>
      </c>
      <c r="N340">
        <v>1498099968</v>
      </c>
      <c r="O340">
        <v>0</v>
      </c>
      <c r="P340" s="6">
        <v>0.23135</v>
      </c>
      <c r="Q340" s="6">
        <v>0</v>
      </c>
      <c r="R340">
        <v>3712500</v>
      </c>
      <c r="S340" s="6">
        <v>0.32134000000000001</v>
      </c>
      <c r="T340" s="6">
        <v>421800000</v>
      </c>
      <c r="U340" s="6" t="s">
        <v>52611</v>
      </c>
      <c r="V340">
        <v>0</v>
      </c>
      <c r="W340">
        <v>0</v>
      </c>
      <c r="X340">
        <v>0</v>
      </c>
      <c r="Y340">
        <v>0</v>
      </c>
      <c r="Z340">
        <v>0</v>
      </c>
      <c r="AA340" s="6" t="s">
        <v>90</v>
      </c>
      <c r="AB340">
        <v>5</v>
      </c>
      <c r="AC340">
        <v>10</v>
      </c>
      <c r="AD340">
        <v>0</v>
      </c>
      <c r="AE340">
        <v>0</v>
      </c>
      <c r="AF340">
        <v>0</v>
      </c>
      <c r="AG340" s="6" t="s">
        <v>52612</v>
      </c>
      <c r="AH340">
        <v>4</v>
      </c>
      <c r="AI340">
        <v>9</v>
      </c>
      <c r="AJ340">
        <v>2</v>
      </c>
      <c r="AK340">
        <v>0</v>
      </c>
      <c r="AL340">
        <v>0</v>
      </c>
      <c r="AM340" s="6" t="s">
        <v>52613</v>
      </c>
      <c r="AN340">
        <v>5</v>
      </c>
      <c r="AO340">
        <v>6</v>
      </c>
      <c r="AP340">
        <v>2</v>
      </c>
      <c r="AQ340">
        <v>0</v>
      </c>
      <c r="AR340">
        <v>0</v>
      </c>
    </row>
    <row r="341" spans="1:44" x14ac:dyDescent="0.25">
      <c r="A341" s="6" t="s">
        <v>40600</v>
      </c>
      <c r="B341" s="6" t="s">
        <v>52656</v>
      </c>
      <c r="C341" s="6" t="s">
        <v>52656</v>
      </c>
      <c r="D341" s="6" t="s">
        <v>52620</v>
      </c>
      <c r="E341">
        <v>2391870720</v>
      </c>
      <c r="F341">
        <v>5.57</v>
      </c>
      <c r="G341">
        <v>0.77410199999999996</v>
      </c>
      <c r="H341">
        <v>20.113</v>
      </c>
      <c r="I341">
        <v>135047008</v>
      </c>
      <c r="J341">
        <v>249340000</v>
      </c>
      <c r="K341">
        <v>79618000</v>
      </c>
      <c r="L341">
        <v>1.353</v>
      </c>
      <c r="M341">
        <v>2.1859999999999999</v>
      </c>
      <c r="N341">
        <v>1309915008</v>
      </c>
      <c r="O341">
        <v>8.0009999999999994</v>
      </c>
      <c r="P341" s="6">
        <v>9.9269999999999997E-2</v>
      </c>
      <c r="Q341" s="6">
        <v>0.17444999999999999</v>
      </c>
      <c r="R341">
        <v>128944128</v>
      </c>
      <c r="S341" s="6">
        <v>0.49207002</v>
      </c>
      <c r="T341" s="6">
        <v>631552000</v>
      </c>
      <c r="U341" s="6" t="s">
        <v>52611</v>
      </c>
      <c r="V341">
        <v>2</v>
      </c>
      <c r="W341">
        <v>0</v>
      </c>
      <c r="X341">
        <v>3</v>
      </c>
      <c r="Y341">
        <v>1</v>
      </c>
      <c r="Z341">
        <v>0</v>
      </c>
      <c r="AA341" s="6" t="s">
        <v>90</v>
      </c>
      <c r="AB341">
        <v>2</v>
      </c>
      <c r="AC341">
        <v>0</v>
      </c>
      <c r="AD341">
        <v>0</v>
      </c>
      <c r="AE341">
        <v>1</v>
      </c>
      <c r="AF341">
        <v>0</v>
      </c>
      <c r="AG341" s="6" t="s">
        <v>52612</v>
      </c>
      <c r="AH341">
        <v>2</v>
      </c>
      <c r="AI341">
        <v>0</v>
      </c>
      <c r="AJ341">
        <v>0</v>
      </c>
      <c r="AK341">
        <v>1</v>
      </c>
      <c r="AL341">
        <v>0</v>
      </c>
      <c r="AM341" s="6" t="s">
        <v>52613</v>
      </c>
      <c r="AN341">
        <v>2</v>
      </c>
      <c r="AO341">
        <v>0</v>
      </c>
      <c r="AP341">
        <v>3</v>
      </c>
      <c r="AQ341">
        <v>1</v>
      </c>
      <c r="AR341">
        <v>0</v>
      </c>
    </row>
    <row r="342" spans="1:44" x14ac:dyDescent="0.25">
      <c r="A342" s="6" t="s">
        <v>40602</v>
      </c>
      <c r="B342" s="6" t="s">
        <v>52652</v>
      </c>
      <c r="C342" s="6" t="s">
        <v>52652</v>
      </c>
      <c r="D342" s="6" t="s">
        <v>52623</v>
      </c>
      <c r="E342">
        <v>353934278656</v>
      </c>
      <c r="F342">
        <v>0</v>
      </c>
      <c r="G342">
        <v>0.49206899999999998</v>
      </c>
      <c r="H342">
        <v>2210.2049999999999</v>
      </c>
      <c r="I342">
        <v>525578010624</v>
      </c>
      <c r="J342">
        <v>783136980992</v>
      </c>
      <c r="K342">
        <v>802298986496</v>
      </c>
      <c r="L342">
        <v>1.357</v>
      </c>
      <c r="M342">
        <v>2.3370000000000002</v>
      </c>
      <c r="N342">
        <v>4262600114176</v>
      </c>
      <c r="O342">
        <v>26.093</v>
      </c>
      <c r="P342" s="6">
        <v>6.3810000000000006E-2</v>
      </c>
      <c r="Q342" s="6">
        <v>0.11516999999999999</v>
      </c>
      <c r="R342">
        <v>22136125440</v>
      </c>
      <c r="S342" s="6">
        <v>0.38645000000000002</v>
      </c>
      <c r="T342" s="6">
        <v>1593249000000</v>
      </c>
      <c r="U342" s="6" t="s">
        <v>52611</v>
      </c>
      <c r="V342">
        <v>0</v>
      </c>
      <c r="W342">
        <v>0</v>
      </c>
      <c r="X342">
        <v>0</v>
      </c>
      <c r="Y342">
        <v>0</v>
      </c>
      <c r="Z342">
        <v>0</v>
      </c>
      <c r="AA342" s="6" t="s">
        <v>90</v>
      </c>
      <c r="AB342">
        <v>0</v>
      </c>
      <c r="AC342">
        <v>0</v>
      </c>
      <c r="AD342">
        <v>1</v>
      </c>
      <c r="AE342">
        <v>0</v>
      </c>
      <c r="AF342">
        <v>0</v>
      </c>
      <c r="AG342" s="6" t="s">
        <v>52612</v>
      </c>
      <c r="AH342">
        <v>0</v>
      </c>
      <c r="AI342">
        <v>0</v>
      </c>
      <c r="AJ342">
        <v>1</v>
      </c>
      <c r="AK342">
        <v>0</v>
      </c>
      <c r="AL342">
        <v>0</v>
      </c>
      <c r="AM342" s="6" t="s">
        <v>52613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25">
      <c r="A343" s="6" t="s">
        <v>52764</v>
      </c>
      <c r="B343" s="6" t="s">
        <v>52641</v>
      </c>
      <c r="C343" s="6" t="s">
        <v>52641</v>
      </c>
      <c r="D343" s="6" t="s">
        <v>52618</v>
      </c>
      <c r="E343">
        <v>733980000256</v>
      </c>
      <c r="F343">
        <v>0.17</v>
      </c>
      <c r="G343">
        <v>0.87543899999999997</v>
      </c>
      <c r="H343">
        <v>347828.2</v>
      </c>
      <c r="I343">
        <v>130616000512</v>
      </c>
      <c r="J343">
        <v>20789999616</v>
      </c>
      <c r="K343">
        <v>123623997440</v>
      </c>
      <c r="L343">
        <v>1.2869999999999999</v>
      </c>
      <c r="M343">
        <v>1.474</v>
      </c>
      <c r="N343">
        <v>316638986240</v>
      </c>
      <c r="O343">
        <v>23.946000000000002</v>
      </c>
      <c r="P343" s="6">
        <v>6.0699999999999999E-3</v>
      </c>
      <c r="Q343" s="6">
        <v>1.5470001000000001E-2</v>
      </c>
      <c r="R343">
        <v>-12328625152</v>
      </c>
      <c r="S343" s="6">
        <v>3.014E-2</v>
      </c>
      <c r="T343" s="6">
        <v>-28087000000</v>
      </c>
      <c r="U343" s="6" t="s">
        <v>52611</v>
      </c>
      <c r="V343">
        <v>0</v>
      </c>
      <c r="W343">
        <v>3</v>
      </c>
      <c r="X343">
        <v>2</v>
      </c>
      <c r="Y343">
        <v>0</v>
      </c>
      <c r="Z343">
        <v>0</v>
      </c>
      <c r="AA343" s="6" t="s">
        <v>90</v>
      </c>
      <c r="AB343">
        <v>0</v>
      </c>
      <c r="AC343">
        <v>1</v>
      </c>
      <c r="AD343">
        <v>1</v>
      </c>
      <c r="AE343">
        <v>0</v>
      </c>
      <c r="AF343">
        <v>0</v>
      </c>
      <c r="AG343" s="6" t="s">
        <v>52612</v>
      </c>
      <c r="AH343">
        <v>0</v>
      </c>
      <c r="AI343">
        <v>1</v>
      </c>
      <c r="AJ343">
        <v>1</v>
      </c>
      <c r="AK343">
        <v>0</v>
      </c>
      <c r="AL343">
        <v>0</v>
      </c>
      <c r="AM343" s="6" t="s">
        <v>52613</v>
      </c>
      <c r="AN343">
        <v>0</v>
      </c>
      <c r="AO343">
        <v>2</v>
      </c>
      <c r="AP343">
        <v>2</v>
      </c>
      <c r="AQ343">
        <v>0</v>
      </c>
      <c r="AR343">
        <v>0</v>
      </c>
    </row>
    <row r="344" spans="1:44" x14ac:dyDescent="0.25">
      <c r="A344" s="6" t="s">
        <v>52765</v>
      </c>
      <c r="B344" s="6" t="s">
        <v>52641</v>
      </c>
      <c r="C344" s="6" t="s">
        <v>52641</v>
      </c>
      <c r="D344" s="6" t="s">
        <v>52618</v>
      </c>
      <c r="E344">
        <v>5191690752</v>
      </c>
      <c r="F344">
        <v>2.0299999999999998</v>
      </c>
      <c r="G344">
        <v>0.87543899999999997</v>
      </c>
      <c r="H344">
        <v>347828.2</v>
      </c>
      <c r="I344">
        <v>130616000512</v>
      </c>
      <c r="J344">
        <v>20789999616</v>
      </c>
      <c r="K344">
        <v>123623997440</v>
      </c>
      <c r="L344">
        <v>1.2869999999999999</v>
      </c>
      <c r="M344">
        <v>1.474</v>
      </c>
      <c r="N344">
        <v>316638986240</v>
      </c>
      <c r="O344">
        <v>23.946000000000002</v>
      </c>
      <c r="P344" s="6">
        <v>6.0699999999999999E-3</v>
      </c>
      <c r="Q344" s="6">
        <v>1.5470001000000001E-2</v>
      </c>
      <c r="R344">
        <v>-12328625152</v>
      </c>
      <c r="S344" s="6">
        <v>3.014E-2</v>
      </c>
      <c r="T344" s="6">
        <v>-28087000000</v>
      </c>
      <c r="U344" s="6" t="s">
        <v>52611</v>
      </c>
      <c r="V344">
        <v>1</v>
      </c>
      <c r="W344">
        <v>3</v>
      </c>
      <c r="X344">
        <v>2</v>
      </c>
      <c r="Y344">
        <v>0</v>
      </c>
      <c r="Z344">
        <v>0</v>
      </c>
      <c r="AA344" s="6" t="s">
        <v>90</v>
      </c>
      <c r="AB344">
        <v>0</v>
      </c>
      <c r="AC344">
        <v>1</v>
      </c>
      <c r="AD344">
        <v>3</v>
      </c>
      <c r="AE344">
        <v>0</v>
      </c>
      <c r="AF344">
        <v>0</v>
      </c>
      <c r="AG344" s="6" t="s">
        <v>52612</v>
      </c>
      <c r="AH344">
        <v>0</v>
      </c>
      <c r="AI344">
        <v>1</v>
      </c>
      <c r="AJ344">
        <v>3</v>
      </c>
      <c r="AK344">
        <v>0</v>
      </c>
      <c r="AL344">
        <v>0</v>
      </c>
      <c r="AM344" s="6" t="s">
        <v>52613</v>
      </c>
      <c r="AN344">
        <v>1</v>
      </c>
      <c r="AO344">
        <v>1</v>
      </c>
      <c r="AP344">
        <v>2</v>
      </c>
      <c r="AQ344">
        <v>0</v>
      </c>
      <c r="AR344">
        <v>0</v>
      </c>
    </row>
    <row r="345" spans="1:44" x14ac:dyDescent="0.25">
      <c r="A345" s="6" t="s">
        <v>559</v>
      </c>
      <c r="B345" s="6" t="s">
        <v>52638</v>
      </c>
      <c r="C345" s="6" t="s">
        <v>52638</v>
      </c>
      <c r="D345" s="6" t="s">
        <v>52610</v>
      </c>
      <c r="E345">
        <v>11747355648</v>
      </c>
      <c r="F345">
        <v>3.05</v>
      </c>
      <c r="G345">
        <v>1.153764</v>
      </c>
      <c r="H345">
        <v>8.0419999999999998</v>
      </c>
      <c r="I345">
        <v>613400000</v>
      </c>
      <c r="J345">
        <v>573000000</v>
      </c>
      <c r="K345">
        <v>1240600064</v>
      </c>
      <c r="L345">
        <v>1.099</v>
      </c>
      <c r="M345">
        <v>2.0339999999999998</v>
      </c>
      <c r="N345">
        <v>2620999936</v>
      </c>
      <c r="O345">
        <v>102.461</v>
      </c>
      <c r="P345" s="6">
        <v>8.2159995999999999E-2</v>
      </c>
      <c r="Q345" s="6">
        <v>0.27906999999999998</v>
      </c>
      <c r="R345">
        <v>140475008</v>
      </c>
      <c r="S345" s="6">
        <v>0.51907999999999999</v>
      </c>
      <c r="T345" s="6">
        <v>1307000000</v>
      </c>
      <c r="U345" s="6" t="s">
        <v>52611</v>
      </c>
      <c r="V345">
        <v>2</v>
      </c>
      <c r="W345">
        <v>0</v>
      </c>
      <c r="X345">
        <v>10</v>
      </c>
      <c r="Y345">
        <v>1</v>
      </c>
      <c r="Z345">
        <v>1</v>
      </c>
      <c r="AA345" s="6" t="s">
        <v>90</v>
      </c>
      <c r="AB345">
        <v>5</v>
      </c>
      <c r="AC345">
        <v>1</v>
      </c>
      <c r="AD345">
        <v>4</v>
      </c>
      <c r="AE345">
        <v>1</v>
      </c>
      <c r="AF345">
        <v>0</v>
      </c>
      <c r="AG345" s="6" t="s">
        <v>52612</v>
      </c>
      <c r="AH345">
        <v>5</v>
      </c>
      <c r="AI345">
        <v>1</v>
      </c>
      <c r="AJ345">
        <v>4</v>
      </c>
      <c r="AK345">
        <v>1</v>
      </c>
      <c r="AL345">
        <v>0</v>
      </c>
      <c r="AM345" s="6" t="s">
        <v>52613</v>
      </c>
      <c r="AN345">
        <v>2</v>
      </c>
      <c r="AO345">
        <v>0</v>
      </c>
      <c r="AP345">
        <v>8</v>
      </c>
      <c r="AQ345">
        <v>3</v>
      </c>
      <c r="AR345">
        <v>1</v>
      </c>
    </row>
    <row r="346" spans="1:44" x14ac:dyDescent="0.25">
      <c r="A346" s="6" t="s">
        <v>562</v>
      </c>
      <c r="B346" s="6" t="s">
        <v>52672</v>
      </c>
      <c r="C346" s="6" t="s">
        <v>52672</v>
      </c>
      <c r="D346" s="6" t="s">
        <v>52618</v>
      </c>
      <c r="E346">
        <v>21585092608</v>
      </c>
      <c r="F346">
        <v>1.68</v>
      </c>
      <c r="G346">
        <v>0.75017500000000004</v>
      </c>
      <c r="H346">
        <v>17.084</v>
      </c>
      <c r="I346">
        <v>572800000</v>
      </c>
      <c r="J346">
        <v>1210300032</v>
      </c>
      <c r="K346">
        <v>4163500032</v>
      </c>
      <c r="L346">
        <v>0.63100000000000001</v>
      </c>
      <c r="M346">
        <v>1.1419999999999999</v>
      </c>
      <c r="N346">
        <v>3771399936</v>
      </c>
      <c r="O346">
        <v>85.933999999999997</v>
      </c>
      <c r="P346" s="6">
        <v>5.1290000000000002E-2</v>
      </c>
      <c r="Q346" s="6">
        <v>0.14967</v>
      </c>
      <c r="R346">
        <v>726649984</v>
      </c>
      <c r="S346" s="6">
        <v>0.48852002999999999</v>
      </c>
      <c r="T346" s="6">
        <v>1750000000</v>
      </c>
      <c r="U346" s="6" t="s">
        <v>52611</v>
      </c>
      <c r="V346">
        <v>1</v>
      </c>
      <c r="W346">
        <v>1</v>
      </c>
      <c r="X346">
        <v>8</v>
      </c>
      <c r="Y346">
        <v>2</v>
      </c>
      <c r="Z346">
        <v>1</v>
      </c>
      <c r="AA346" s="6" t="s">
        <v>90</v>
      </c>
      <c r="AB346">
        <v>2</v>
      </c>
      <c r="AC346">
        <v>4</v>
      </c>
      <c r="AD346">
        <v>7</v>
      </c>
      <c r="AE346">
        <v>0</v>
      </c>
      <c r="AF346">
        <v>0</v>
      </c>
      <c r="AG346" s="6" t="s">
        <v>52612</v>
      </c>
      <c r="AH346">
        <v>1</v>
      </c>
      <c r="AI346">
        <v>4</v>
      </c>
      <c r="AJ346">
        <v>8</v>
      </c>
      <c r="AK346">
        <v>0</v>
      </c>
      <c r="AL346">
        <v>0</v>
      </c>
      <c r="AM346" s="6" t="s">
        <v>52613</v>
      </c>
      <c r="AN346">
        <v>0</v>
      </c>
      <c r="AO346">
        <v>3</v>
      </c>
      <c r="AP346">
        <v>6</v>
      </c>
      <c r="AQ346">
        <v>0</v>
      </c>
      <c r="AR346">
        <v>0</v>
      </c>
    </row>
    <row r="347" spans="1:44" x14ac:dyDescent="0.25">
      <c r="A347" s="6" t="s">
        <v>1005</v>
      </c>
      <c r="B347" s="6" t="s">
        <v>52672</v>
      </c>
      <c r="C347" s="6" t="s">
        <v>52672</v>
      </c>
      <c r="D347" s="6" t="s">
        <v>52618</v>
      </c>
      <c r="E347">
        <v>3284974080</v>
      </c>
      <c r="F347">
        <v>6.36</v>
      </c>
      <c r="G347">
        <v>1.518324</v>
      </c>
      <c r="H347">
        <v>9.6929999999999996</v>
      </c>
      <c r="I347">
        <v>81299000</v>
      </c>
      <c r="J347">
        <v>90099000</v>
      </c>
      <c r="K347">
        <v>1405064960</v>
      </c>
      <c r="L347">
        <v>0.85599999999999998</v>
      </c>
      <c r="M347">
        <v>1.01</v>
      </c>
      <c r="N347">
        <v>1068318016</v>
      </c>
      <c r="O347">
        <v>124.661</v>
      </c>
      <c r="P347" s="6">
        <v>-4.3000001E-4</v>
      </c>
      <c r="Q347" s="6">
        <v>-0.124630004</v>
      </c>
      <c r="R347">
        <v>145319744</v>
      </c>
      <c r="S347" s="6">
        <v>0.25430000000000003</v>
      </c>
      <c r="T347" s="6">
        <v>261275000</v>
      </c>
      <c r="U347" s="6" t="s">
        <v>52611</v>
      </c>
      <c r="V347">
        <v>0</v>
      </c>
      <c r="W347">
        <v>0</v>
      </c>
      <c r="X347">
        <v>0</v>
      </c>
      <c r="Y347">
        <v>0</v>
      </c>
      <c r="Z347">
        <v>0</v>
      </c>
      <c r="AA347" s="6" t="s">
        <v>90</v>
      </c>
      <c r="AB347">
        <v>1</v>
      </c>
      <c r="AC347">
        <v>4</v>
      </c>
      <c r="AD347">
        <v>4</v>
      </c>
      <c r="AE347">
        <v>0</v>
      </c>
      <c r="AF347">
        <v>0</v>
      </c>
      <c r="AG347" s="6" t="s">
        <v>52612</v>
      </c>
      <c r="AH347">
        <v>1</v>
      </c>
      <c r="AI347">
        <v>4</v>
      </c>
      <c r="AJ347">
        <v>4</v>
      </c>
      <c r="AK347">
        <v>0</v>
      </c>
      <c r="AL347">
        <v>0</v>
      </c>
      <c r="AM347" s="6" t="s">
        <v>52613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25">
      <c r="A348" s="6" t="s">
        <v>40605</v>
      </c>
      <c r="B348" s="6" t="s">
        <v>52722</v>
      </c>
      <c r="C348" s="6" t="s">
        <v>52722</v>
      </c>
      <c r="D348" s="6" t="s">
        <v>52620</v>
      </c>
      <c r="E348">
        <v>-88657420288</v>
      </c>
      <c r="F348">
        <v>0</v>
      </c>
      <c r="G348">
        <v>0.85415799999999997</v>
      </c>
      <c r="H348">
        <v>4668.68</v>
      </c>
      <c r="I348">
        <v>129908998144</v>
      </c>
      <c r="J348">
        <v>97953996800</v>
      </c>
      <c r="K348">
        <v>37423001600</v>
      </c>
      <c r="L348">
        <v>1.258</v>
      </c>
      <c r="M348">
        <v>2.5430000000000001</v>
      </c>
      <c r="N348">
        <v>815269019648</v>
      </c>
      <c r="O348">
        <v>6.2720000000000002</v>
      </c>
      <c r="P348" s="6">
        <v>4.1660000000000003E-2</v>
      </c>
      <c r="Q348" s="6">
        <v>6.7510000000000001E-2</v>
      </c>
      <c r="R348">
        <v>-39952498688</v>
      </c>
      <c r="S348" s="6">
        <v>0.39200002</v>
      </c>
      <c r="T348" s="6">
        <v>319588000000</v>
      </c>
      <c r="U348" s="6" t="s">
        <v>90</v>
      </c>
      <c r="V348">
        <v>0</v>
      </c>
      <c r="W348">
        <v>0</v>
      </c>
      <c r="X348">
        <v>0</v>
      </c>
      <c r="Y348">
        <v>0</v>
      </c>
      <c r="Z348">
        <v>0</v>
      </c>
      <c r="AA348" s="6" t="s">
        <v>90</v>
      </c>
      <c r="AB348">
        <v>0</v>
      </c>
      <c r="AC348">
        <v>0</v>
      </c>
      <c r="AD348">
        <v>0</v>
      </c>
      <c r="AE348">
        <v>0</v>
      </c>
      <c r="AF348">
        <v>0</v>
      </c>
      <c r="AG348" s="6" t="s">
        <v>90</v>
      </c>
      <c r="AH348">
        <v>0</v>
      </c>
      <c r="AI348">
        <v>0</v>
      </c>
      <c r="AJ348">
        <v>0</v>
      </c>
      <c r="AK348">
        <v>0</v>
      </c>
      <c r="AL348">
        <v>0</v>
      </c>
      <c r="AM348" s="6" t="s">
        <v>90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25">
      <c r="A349" s="6" t="s">
        <v>564</v>
      </c>
      <c r="B349" s="6" t="s">
        <v>52648</v>
      </c>
      <c r="C349" s="6" t="s">
        <v>52648</v>
      </c>
      <c r="D349" s="6" t="s">
        <v>52637</v>
      </c>
      <c r="E349">
        <v>11257592832</v>
      </c>
      <c r="F349">
        <v>1.82</v>
      </c>
      <c r="G349">
        <v>1.549261</v>
      </c>
      <c r="H349">
        <v>9.6080000000000005</v>
      </c>
      <c r="I349">
        <v>3430000</v>
      </c>
      <c r="J349">
        <v>783980032</v>
      </c>
      <c r="K349">
        <v>5003619840</v>
      </c>
      <c r="L349">
        <v>0.66400000000000003</v>
      </c>
      <c r="M349">
        <v>0.749</v>
      </c>
      <c r="N349">
        <v>1230888960</v>
      </c>
      <c r="O349">
        <v>173.285</v>
      </c>
      <c r="P349" s="6">
        <v>3.3759999999999998E-2</v>
      </c>
      <c r="Q349" s="6">
        <v>0.13669999999999999</v>
      </c>
      <c r="R349">
        <v>554491392</v>
      </c>
      <c r="S349" s="6">
        <v>0.74331999999999998</v>
      </c>
      <c r="T349" s="6">
        <v>906283000</v>
      </c>
      <c r="U349" s="6" t="s">
        <v>52611</v>
      </c>
      <c r="V349">
        <v>2</v>
      </c>
      <c r="W349">
        <v>7</v>
      </c>
      <c r="X349">
        <v>7</v>
      </c>
      <c r="Y349">
        <v>0</v>
      </c>
      <c r="Z349">
        <v>0</v>
      </c>
      <c r="AA349" s="6" t="s">
        <v>90</v>
      </c>
      <c r="AB349">
        <v>3</v>
      </c>
      <c r="AC349">
        <v>7</v>
      </c>
      <c r="AD349">
        <v>8</v>
      </c>
      <c r="AE349">
        <v>0</v>
      </c>
      <c r="AF349">
        <v>0</v>
      </c>
      <c r="AG349" s="6" t="s">
        <v>52612</v>
      </c>
      <c r="AH349">
        <v>3</v>
      </c>
      <c r="AI349">
        <v>7</v>
      </c>
      <c r="AJ349">
        <v>7</v>
      </c>
      <c r="AK349">
        <v>0</v>
      </c>
      <c r="AL349">
        <v>0</v>
      </c>
      <c r="AM349" s="6" t="s">
        <v>52613</v>
      </c>
      <c r="AN349">
        <v>2</v>
      </c>
      <c r="AO349">
        <v>6</v>
      </c>
      <c r="AP349">
        <v>7</v>
      </c>
      <c r="AQ349">
        <v>0</v>
      </c>
      <c r="AR349">
        <v>0</v>
      </c>
    </row>
    <row r="350" spans="1:44" x14ac:dyDescent="0.25">
      <c r="A350" s="6" t="s">
        <v>566</v>
      </c>
      <c r="B350" s="6" t="s">
        <v>52655</v>
      </c>
      <c r="C350" s="6" t="s">
        <v>52655</v>
      </c>
      <c r="D350" s="6" t="s">
        <v>52616</v>
      </c>
      <c r="E350">
        <v>2845959168</v>
      </c>
      <c r="F350">
        <v>7.37</v>
      </c>
      <c r="G350">
        <v>0</v>
      </c>
      <c r="H350">
        <v>4.6399999999999997</v>
      </c>
      <c r="I350">
        <v>478670016</v>
      </c>
      <c r="J350">
        <v>-145222000</v>
      </c>
      <c r="K350">
        <v>51285000</v>
      </c>
      <c r="L350">
        <v>2.577</v>
      </c>
      <c r="M350">
        <v>2.6840000000000002</v>
      </c>
      <c r="N350">
        <v>355425984</v>
      </c>
      <c r="O350">
        <v>11.478999999999999</v>
      </c>
      <c r="P350" s="6">
        <v>-0.13500000000000001</v>
      </c>
      <c r="Q350" s="6">
        <v>-0.29582000000000003</v>
      </c>
      <c r="R350">
        <v>27414500</v>
      </c>
      <c r="S350" s="6">
        <v>0.67414004000000005</v>
      </c>
      <c r="T350" s="6">
        <v>0</v>
      </c>
      <c r="U350" s="6" t="s">
        <v>52611</v>
      </c>
      <c r="V350">
        <v>0</v>
      </c>
      <c r="W350">
        <v>0</v>
      </c>
      <c r="X350">
        <v>0</v>
      </c>
      <c r="Y350">
        <v>0</v>
      </c>
      <c r="Z350">
        <v>0</v>
      </c>
      <c r="AA350" s="6" t="s">
        <v>90</v>
      </c>
      <c r="AB350">
        <v>4</v>
      </c>
      <c r="AC350">
        <v>9</v>
      </c>
      <c r="AD350">
        <v>2</v>
      </c>
      <c r="AE350">
        <v>0</v>
      </c>
      <c r="AF350">
        <v>0</v>
      </c>
      <c r="AG350" s="6" t="s">
        <v>52612</v>
      </c>
      <c r="AH350">
        <v>4</v>
      </c>
      <c r="AI350">
        <v>10</v>
      </c>
      <c r="AJ350">
        <v>1</v>
      </c>
      <c r="AK350">
        <v>0</v>
      </c>
      <c r="AL350">
        <v>0</v>
      </c>
      <c r="AM350" s="6" t="s">
        <v>52613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25">
      <c r="A351" s="6" t="s">
        <v>568</v>
      </c>
      <c r="B351" s="6" t="s">
        <v>52629</v>
      </c>
      <c r="C351" s="6" t="s">
        <v>52629</v>
      </c>
      <c r="D351" s="6" t="s">
        <v>52618</v>
      </c>
      <c r="E351">
        <v>17968334848</v>
      </c>
      <c r="F351">
        <v>3.97</v>
      </c>
      <c r="G351">
        <v>0.31811899999999999</v>
      </c>
      <c r="H351">
        <v>10.8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s="6">
        <v>1.0800000000000001E-2</v>
      </c>
      <c r="Q351" s="6">
        <v>0.18055001000000001</v>
      </c>
      <c r="R351">
        <v>0</v>
      </c>
      <c r="S351" s="6">
        <v>0</v>
      </c>
      <c r="T351" s="6">
        <v>1828570000000</v>
      </c>
      <c r="U351" s="6" t="s">
        <v>52611</v>
      </c>
      <c r="V351">
        <v>0</v>
      </c>
      <c r="W351">
        <v>1</v>
      </c>
      <c r="X351">
        <v>6</v>
      </c>
      <c r="Y351">
        <v>2</v>
      </c>
      <c r="Z351">
        <v>0</v>
      </c>
      <c r="AA351" s="6" t="s">
        <v>90</v>
      </c>
      <c r="AB351">
        <v>0</v>
      </c>
      <c r="AC351">
        <v>2</v>
      </c>
      <c r="AD351">
        <v>4</v>
      </c>
      <c r="AE351">
        <v>2</v>
      </c>
      <c r="AF351">
        <v>0</v>
      </c>
      <c r="AG351" s="6" t="s">
        <v>52612</v>
      </c>
      <c r="AH351">
        <v>0</v>
      </c>
      <c r="AI351">
        <v>2</v>
      </c>
      <c r="AJ351">
        <v>4</v>
      </c>
      <c r="AK351">
        <v>2</v>
      </c>
      <c r="AL351">
        <v>0</v>
      </c>
      <c r="AM351" s="6" t="s">
        <v>52613</v>
      </c>
      <c r="AN351">
        <v>0</v>
      </c>
      <c r="AO351">
        <v>1</v>
      </c>
      <c r="AP351">
        <v>7</v>
      </c>
      <c r="AQ351">
        <v>1</v>
      </c>
      <c r="AR351">
        <v>0</v>
      </c>
    </row>
    <row r="352" spans="1:44" x14ac:dyDescent="0.25">
      <c r="A352" s="6" t="s">
        <v>570</v>
      </c>
      <c r="B352" s="6" t="s">
        <v>52629</v>
      </c>
      <c r="C352" s="6" t="s">
        <v>52629</v>
      </c>
      <c r="D352" s="6" t="s">
        <v>52618</v>
      </c>
      <c r="E352">
        <v>171513724928</v>
      </c>
      <c r="F352">
        <v>4.97</v>
      </c>
      <c r="G352">
        <v>0.69073499999999999</v>
      </c>
      <c r="H352">
        <v>30.09</v>
      </c>
      <c r="I352">
        <v>111071625216</v>
      </c>
      <c r="J352">
        <v>0</v>
      </c>
      <c r="K352">
        <v>258852618240</v>
      </c>
      <c r="L352">
        <v>0</v>
      </c>
      <c r="M352">
        <v>0</v>
      </c>
      <c r="N352">
        <v>39116668928</v>
      </c>
      <c r="O352">
        <v>0</v>
      </c>
      <c r="P352" s="6">
        <v>1.3730001E-2</v>
      </c>
      <c r="Q352" s="6">
        <v>0.123959996</v>
      </c>
      <c r="R352">
        <v>0</v>
      </c>
      <c r="S352" s="6">
        <v>0</v>
      </c>
      <c r="T352" s="6">
        <v>40881532000</v>
      </c>
      <c r="U352" s="6" t="s">
        <v>52611</v>
      </c>
      <c r="V352">
        <v>0</v>
      </c>
      <c r="W352">
        <v>1</v>
      </c>
      <c r="X352">
        <v>3</v>
      </c>
      <c r="Y352">
        <v>2</v>
      </c>
      <c r="Z352">
        <v>0</v>
      </c>
      <c r="AA352" s="6" t="s">
        <v>90</v>
      </c>
      <c r="AB352">
        <v>0</v>
      </c>
      <c r="AC352">
        <v>2</v>
      </c>
      <c r="AD352">
        <v>1</v>
      </c>
      <c r="AE352">
        <v>3</v>
      </c>
      <c r="AF352">
        <v>0</v>
      </c>
      <c r="AG352" s="6" t="s">
        <v>52612</v>
      </c>
      <c r="AH352">
        <v>0</v>
      </c>
      <c r="AI352">
        <v>2</v>
      </c>
      <c r="AJ352">
        <v>1</v>
      </c>
      <c r="AK352">
        <v>3</v>
      </c>
      <c r="AL352">
        <v>0</v>
      </c>
      <c r="AM352" s="6" t="s">
        <v>52613</v>
      </c>
      <c r="AN352">
        <v>0</v>
      </c>
      <c r="AO352">
        <v>0</v>
      </c>
      <c r="AP352">
        <v>4</v>
      </c>
      <c r="AQ352">
        <v>2</v>
      </c>
      <c r="AR352">
        <v>0</v>
      </c>
    </row>
    <row r="353" spans="1:44" x14ac:dyDescent="0.25">
      <c r="A353" s="6" t="s">
        <v>572</v>
      </c>
      <c r="B353" s="6" t="s">
        <v>52662</v>
      </c>
      <c r="C353" s="6" t="s">
        <v>52662</v>
      </c>
      <c r="D353" s="6" t="s">
        <v>52663</v>
      </c>
      <c r="E353">
        <v>3689067264</v>
      </c>
      <c r="F353">
        <v>4.5199999999999996</v>
      </c>
      <c r="G353">
        <v>1.0439830000000001</v>
      </c>
      <c r="H353">
        <v>4.476</v>
      </c>
      <c r="I353">
        <v>19150000</v>
      </c>
      <c r="J353">
        <v>672366016</v>
      </c>
      <c r="K353">
        <v>0</v>
      </c>
      <c r="L353">
        <v>8.8650000000000002</v>
      </c>
      <c r="M353">
        <v>14.375</v>
      </c>
      <c r="N353">
        <v>737979008</v>
      </c>
      <c r="O353">
        <v>1.135</v>
      </c>
      <c r="P353" s="6">
        <v>0.31043999999999999</v>
      </c>
      <c r="Q353" s="6">
        <v>0.55261004000000002</v>
      </c>
      <c r="R353">
        <v>241923632</v>
      </c>
      <c r="S353" s="6">
        <v>0.89588000000000001</v>
      </c>
      <c r="T353" s="6">
        <v>692619000</v>
      </c>
      <c r="U353" s="6" t="s">
        <v>52611</v>
      </c>
      <c r="V353">
        <v>1</v>
      </c>
      <c r="W353">
        <v>3</v>
      </c>
      <c r="X353">
        <v>1</v>
      </c>
      <c r="Y353">
        <v>0</v>
      </c>
      <c r="Z353">
        <v>0</v>
      </c>
      <c r="AA353" s="6" t="s">
        <v>90</v>
      </c>
      <c r="AB353">
        <v>1</v>
      </c>
      <c r="AC353">
        <v>3</v>
      </c>
      <c r="AD353">
        <v>2</v>
      </c>
      <c r="AE353">
        <v>0</v>
      </c>
      <c r="AF353">
        <v>0</v>
      </c>
      <c r="AG353" s="6" t="s">
        <v>52612</v>
      </c>
      <c r="AH353">
        <v>1</v>
      </c>
      <c r="AI353">
        <v>3</v>
      </c>
      <c r="AJ353">
        <v>2</v>
      </c>
      <c r="AK353">
        <v>0</v>
      </c>
      <c r="AL353">
        <v>0</v>
      </c>
      <c r="AM353" s="6" t="s">
        <v>52613</v>
      </c>
      <c r="AN353">
        <v>2</v>
      </c>
      <c r="AO353">
        <v>3</v>
      </c>
      <c r="AP353">
        <v>1</v>
      </c>
      <c r="AQ353">
        <v>0</v>
      </c>
      <c r="AR353">
        <v>0</v>
      </c>
    </row>
    <row r="354" spans="1:44" x14ac:dyDescent="0.25">
      <c r="A354" s="6" t="s">
        <v>575</v>
      </c>
      <c r="B354" s="6" t="s">
        <v>52629</v>
      </c>
      <c r="C354" s="6" t="s">
        <v>52629</v>
      </c>
      <c r="D354" s="6" t="s">
        <v>52618</v>
      </c>
      <c r="E354">
        <v>47830204416</v>
      </c>
      <c r="F354">
        <v>0.08</v>
      </c>
      <c r="G354">
        <v>0.81126299999999996</v>
      </c>
      <c r="H354">
        <v>128.38999999999999</v>
      </c>
      <c r="I354">
        <v>674676015104</v>
      </c>
      <c r="J354">
        <v>0</v>
      </c>
      <c r="K354">
        <v>715060019200</v>
      </c>
      <c r="L354">
        <v>0</v>
      </c>
      <c r="M354">
        <v>0</v>
      </c>
      <c r="N354">
        <v>79578996736</v>
      </c>
      <c r="O354">
        <v>0</v>
      </c>
      <c r="P354" s="6">
        <v>1.4279999999999999E-2</v>
      </c>
      <c r="Q354" s="6">
        <v>0.15648000000000001</v>
      </c>
      <c r="R354">
        <v>0</v>
      </c>
      <c r="S354" s="6">
        <v>0</v>
      </c>
      <c r="T354" s="6">
        <v>74508000000</v>
      </c>
      <c r="U354" s="6" t="s">
        <v>52611</v>
      </c>
      <c r="V354">
        <v>0</v>
      </c>
      <c r="W354">
        <v>2</v>
      </c>
      <c r="X354">
        <v>3</v>
      </c>
      <c r="Y354">
        <v>1</v>
      </c>
      <c r="Z354">
        <v>0</v>
      </c>
      <c r="AA354" s="6" t="s">
        <v>90</v>
      </c>
      <c r="AB354">
        <v>0</v>
      </c>
      <c r="AC354">
        <v>0</v>
      </c>
      <c r="AD354">
        <v>1</v>
      </c>
      <c r="AE354">
        <v>0</v>
      </c>
      <c r="AF354">
        <v>0</v>
      </c>
      <c r="AG354" s="6" t="s">
        <v>52612</v>
      </c>
      <c r="AH354">
        <v>0</v>
      </c>
      <c r="AI354">
        <v>0</v>
      </c>
      <c r="AJ354">
        <v>1</v>
      </c>
      <c r="AK354">
        <v>0</v>
      </c>
      <c r="AL354">
        <v>0</v>
      </c>
      <c r="AM354" s="6" t="s">
        <v>52613</v>
      </c>
      <c r="AN354">
        <v>0</v>
      </c>
      <c r="AO354">
        <v>3</v>
      </c>
      <c r="AP354">
        <v>2</v>
      </c>
      <c r="AQ354">
        <v>1</v>
      </c>
      <c r="AR354">
        <v>0</v>
      </c>
    </row>
    <row r="355" spans="1:44" x14ac:dyDescent="0.25">
      <c r="A355" s="6" t="s">
        <v>577</v>
      </c>
      <c r="B355" s="6" t="s">
        <v>52638</v>
      </c>
      <c r="C355" s="6" t="s">
        <v>52638</v>
      </c>
      <c r="D355" s="6" t="s">
        <v>52610</v>
      </c>
      <c r="E355">
        <v>81902166016</v>
      </c>
      <c r="F355">
        <v>1.46</v>
      </c>
      <c r="G355">
        <v>0.79732499999999995</v>
      </c>
      <c r="H355">
        <v>12.417</v>
      </c>
      <c r="I355">
        <v>570000000</v>
      </c>
      <c r="J355">
        <v>3280999936</v>
      </c>
      <c r="K355">
        <v>9365000192</v>
      </c>
      <c r="L355">
        <v>0.64800000000000002</v>
      </c>
      <c r="M355">
        <v>1.397</v>
      </c>
      <c r="N355">
        <v>13045000192</v>
      </c>
      <c r="O355">
        <v>51.715000000000003</v>
      </c>
      <c r="P355" s="6">
        <v>4.0890000000000003E-2</v>
      </c>
      <c r="Q355" s="6">
        <v>5.1769999999999997E-2</v>
      </c>
      <c r="R355">
        <v>1167750016</v>
      </c>
      <c r="S355" s="6">
        <v>0.68669999999999998</v>
      </c>
      <c r="T355" s="6">
        <v>8679000000</v>
      </c>
      <c r="U355" s="6" t="s">
        <v>52611</v>
      </c>
      <c r="V355">
        <v>10</v>
      </c>
      <c r="W355">
        <v>8</v>
      </c>
      <c r="X355">
        <v>6</v>
      </c>
      <c r="Y355">
        <v>0</v>
      </c>
      <c r="Z355">
        <v>0</v>
      </c>
      <c r="AA355" s="6" t="s">
        <v>90</v>
      </c>
      <c r="AB355">
        <v>11</v>
      </c>
      <c r="AC355">
        <v>16</v>
      </c>
      <c r="AD355">
        <v>4</v>
      </c>
      <c r="AE355">
        <v>0</v>
      </c>
      <c r="AF355">
        <v>0</v>
      </c>
      <c r="AG355" s="6" t="s">
        <v>52612</v>
      </c>
      <c r="AH355">
        <v>11</v>
      </c>
      <c r="AI355">
        <v>15</v>
      </c>
      <c r="AJ355">
        <v>4</v>
      </c>
      <c r="AK355">
        <v>0</v>
      </c>
      <c r="AL355">
        <v>0</v>
      </c>
      <c r="AM355" s="6" t="s">
        <v>52613</v>
      </c>
      <c r="AN355">
        <v>11</v>
      </c>
      <c r="AO355">
        <v>15</v>
      </c>
      <c r="AP355">
        <v>5</v>
      </c>
      <c r="AQ355">
        <v>0</v>
      </c>
      <c r="AR355">
        <v>0</v>
      </c>
    </row>
    <row r="356" spans="1:44" x14ac:dyDescent="0.25">
      <c r="A356" s="6" t="s">
        <v>579</v>
      </c>
      <c r="B356" s="6" t="s">
        <v>52655</v>
      </c>
      <c r="C356" s="6" t="s">
        <v>52655</v>
      </c>
      <c r="D356" s="6" t="s">
        <v>52616</v>
      </c>
      <c r="E356">
        <v>17064790016</v>
      </c>
      <c r="F356">
        <v>6.47</v>
      </c>
      <c r="G356">
        <v>1.1973780000000001</v>
      </c>
      <c r="H356">
        <v>1.968</v>
      </c>
      <c r="I356">
        <v>93567000</v>
      </c>
      <c r="J356">
        <v>296724992</v>
      </c>
      <c r="K356">
        <v>1715828992</v>
      </c>
      <c r="L356">
        <v>0.51600000000000001</v>
      </c>
      <c r="M356">
        <v>0.6</v>
      </c>
      <c r="N356">
        <v>1137976064</v>
      </c>
      <c r="O356">
        <v>279.36500000000001</v>
      </c>
      <c r="P356" s="6">
        <v>4.5489996999999997E-2</v>
      </c>
      <c r="Q356" s="6">
        <v>0.30579000000000001</v>
      </c>
      <c r="R356">
        <v>311183136</v>
      </c>
      <c r="S356" s="6">
        <v>0.78752999999999995</v>
      </c>
      <c r="T356" s="6">
        <v>868695000</v>
      </c>
      <c r="U356" s="6" t="s">
        <v>52611</v>
      </c>
      <c r="V356">
        <v>0</v>
      </c>
      <c r="W356">
        <v>0</v>
      </c>
      <c r="X356">
        <v>0</v>
      </c>
      <c r="Y356">
        <v>0</v>
      </c>
      <c r="Z356">
        <v>0</v>
      </c>
      <c r="AA356" s="6" t="s">
        <v>90</v>
      </c>
      <c r="AB356">
        <v>3</v>
      </c>
      <c r="AC356">
        <v>6</v>
      </c>
      <c r="AD356">
        <v>2</v>
      </c>
      <c r="AE356">
        <v>0</v>
      </c>
      <c r="AF356">
        <v>0</v>
      </c>
      <c r="AG356" s="6" t="s">
        <v>52612</v>
      </c>
      <c r="AH356">
        <v>3</v>
      </c>
      <c r="AI356">
        <v>6</v>
      </c>
      <c r="AJ356">
        <v>2</v>
      </c>
      <c r="AK356">
        <v>0</v>
      </c>
      <c r="AL356">
        <v>0</v>
      </c>
      <c r="AM356" s="6" t="s">
        <v>52613</v>
      </c>
      <c r="AN356">
        <v>1</v>
      </c>
      <c r="AO356">
        <v>3</v>
      </c>
      <c r="AP356">
        <v>2</v>
      </c>
      <c r="AQ356">
        <v>0</v>
      </c>
      <c r="AR356">
        <v>0</v>
      </c>
    </row>
    <row r="357" spans="1:44" x14ac:dyDescent="0.25">
      <c r="A357" s="6" t="s">
        <v>40607</v>
      </c>
      <c r="B357" s="6" t="s">
        <v>52716</v>
      </c>
      <c r="C357" s="6" t="s">
        <v>52716</v>
      </c>
      <c r="D357" s="6" t="s">
        <v>52623</v>
      </c>
      <c r="E357">
        <v>4986253824</v>
      </c>
      <c r="F357">
        <v>0</v>
      </c>
      <c r="G357">
        <v>1.5617019999999999</v>
      </c>
      <c r="H357">
        <v>11.378</v>
      </c>
      <c r="I357">
        <v>1166499968</v>
      </c>
      <c r="J357">
        <v>1130599936</v>
      </c>
      <c r="K357">
        <v>241900000</v>
      </c>
      <c r="L357">
        <v>0.86799999999999999</v>
      </c>
      <c r="M357">
        <v>4.3289999999999997</v>
      </c>
      <c r="N357">
        <v>5804700160</v>
      </c>
      <c r="O357">
        <v>4.2759999999999998</v>
      </c>
      <c r="P357" s="6">
        <v>8.9549996000000007E-2</v>
      </c>
      <c r="Q357" s="6">
        <v>9.6870004999999995E-2</v>
      </c>
      <c r="R357">
        <v>362875008</v>
      </c>
      <c r="S357" s="6">
        <v>0.23941000000000001</v>
      </c>
      <c r="T357" s="6">
        <v>1305900000</v>
      </c>
      <c r="U357" s="6" t="s">
        <v>90</v>
      </c>
      <c r="V357">
        <v>0</v>
      </c>
      <c r="W357">
        <v>0</v>
      </c>
      <c r="X357">
        <v>0</v>
      </c>
      <c r="Y357">
        <v>0</v>
      </c>
      <c r="Z357">
        <v>0</v>
      </c>
      <c r="AA357" s="6" t="s">
        <v>90</v>
      </c>
      <c r="AB357">
        <v>0</v>
      </c>
      <c r="AC357">
        <v>0</v>
      </c>
      <c r="AD357">
        <v>0</v>
      </c>
      <c r="AE357">
        <v>0</v>
      </c>
      <c r="AF357">
        <v>0</v>
      </c>
      <c r="AG357" s="6" t="s">
        <v>90</v>
      </c>
      <c r="AH357">
        <v>0</v>
      </c>
      <c r="AI357">
        <v>0</v>
      </c>
      <c r="AJ357">
        <v>0</v>
      </c>
      <c r="AK357">
        <v>0</v>
      </c>
      <c r="AL357">
        <v>0</v>
      </c>
      <c r="AM357" s="6" t="s">
        <v>90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25">
      <c r="A358" s="6" t="s">
        <v>581</v>
      </c>
      <c r="B358" s="6" t="s">
        <v>52658</v>
      </c>
      <c r="C358" s="6" t="s">
        <v>52658</v>
      </c>
      <c r="D358" s="6" t="s">
        <v>130</v>
      </c>
      <c r="E358">
        <v>4464364544</v>
      </c>
      <c r="F358">
        <v>1.42</v>
      </c>
      <c r="G358">
        <v>0.95872199999999996</v>
      </c>
      <c r="H358">
        <v>2.8290000000000002</v>
      </c>
      <c r="I358">
        <v>673740032</v>
      </c>
      <c r="J358">
        <v>987366016</v>
      </c>
      <c r="K358">
        <v>49307000</v>
      </c>
      <c r="L358">
        <v>2.6030000000000002</v>
      </c>
      <c r="M358">
        <v>3.9969999999999999</v>
      </c>
      <c r="N358">
        <v>1840562944</v>
      </c>
      <c r="O358">
        <v>1.5580000000000001</v>
      </c>
      <c r="P358" s="6">
        <v>9.4729999999999995E-2</v>
      </c>
      <c r="Q358" s="6">
        <v>9.6379994999999996E-2</v>
      </c>
      <c r="R358">
        <v>461240992</v>
      </c>
      <c r="S358" s="6">
        <v>0.58784000000000003</v>
      </c>
      <c r="T358" s="6">
        <v>988096000</v>
      </c>
      <c r="U358" s="6" t="s">
        <v>52611</v>
      </c>
      <c r="V358">
        <v>1</v>
      </c>
      <c r="W358">
        <v>1</v>
      </c>
      <c r="X358">
        <v>0</v>
      </c>
      <c r="Y358">
        <v>0</v>
      </c>
      <c r="Z358">
        <v>0</v>
      </c>
      <c r="AA358" s="6" t="s">
        <v>90</v>
      </c>
      <c r="AB358">
        <v>1</v>
      </c>
      <c r="AC358">
        <v>0</v>
      </c>
      <c r="AD358">
        <v>0</v>
      </c>
      <c r="AE358">
        <v>0</v>
      </c>
      <c r="AF358">
        <v>0</v>
      </c>
      <c r="AG358" s="6" t="s">
        <v>52612</v>
      </c>
      <c r="AH358">
        <v>1</v>
      </c>
      <c r="AI358">
        <v>1</v>
      </c>
      <c r="AJ358">
        <v>0</v>
      </c>
      <c r="AK358">
        <v>0</v>
      </c>
      <c r="AL358">
        <v>0</v>
      </c>
      <c r="AM358" s="6" t="s">
        <v>52613</v>
      </c>
      <c r="AN358">
        <v>1</v>
      </c>
      <c r="AO358">
        <v>1</v>
      </c>
      <c r="AP358">
        <v>0</v>
      </c>
      <c r="AQ358">
        <v>0</v>
      </c>
      <c r="AR358">
        <v>0</v>
      </c>
    </row>
    <row r="359" spans="1:44" x14ac:dyDescent="0.25">
      <c r="A359" s="6" t="s">
        <v>584</v>
      </c>
      <c r="B359" s="6" t="s">
        <v>585</v>
      </c>
      <c r="C359" s="6" t="s">
        <v>585</v>
      </c>
      <c r="D359" s="6" t="s">
        <v>52632</v>
      </c>
      <c r="E359">
        <v>111750864896</v>
      </c>
      <c r="F359">
        <v>0.79</v>
      </c>
      <c r="G359">
        <v>0.33346199999999998</v>
      </c>
      <c r="H359">
        <v>33.798000000000002</v>
      </c>
      <c r="I359">
        <v>4024999936</v>
      </c>
      <c r="J359">
        <v>12192000000</v>
      </c>
      <c r="K359">
        <v>43138998272</v>
      </c>
      <c r="L359">
        <v>0.47799999999999998</v>
      </c>
      <c r="M359">
        <v>0.86299999999999999</v>
      </c>
      <c r="N359">
        <v>27655000064</v>
      </c>
      <c r="O359">
        <v>56.978999999999999</v>
      </c>
      <c r="P359" s="6">
        <v>5.0110000000000002E-2</v>
      </c>
      <c r="Q359" s="6">
        <v>9.567001E-2</v>
      </c>
      <c r="R359">
        <v>6659624960</v>
      </c>
      <c r="S359" s="6">
        <v>0.82628995000000005</v>
      </c>
      <c r="T359" s="6">
        <v>22851000000</v>
      </c>
      <c r="U359" s="6" t="s">
        <v>52611</v>
      </c>
      <c r="V359">
        <v>2</v>
      </c>
      <c r="W359">
        <v>0</v>
      </c>
      <c r="X359">
        <v>0</v>
      </c>
      <c r="Y359">
        <v>0</v>
      </c>
      <c r="Z359">
        <v>0</v>
      </c>
      <c r="AA359" s="6" t="s">
        <v>90</v>
      </c>
      <c r="AB359">
        <v>3</v>
      </c>
      <c r="AC359">
        <v>0</v>
      </c>
      <c r="AD359">
        <v>0</v>
      </c>
      <c r="AE359">
        <v>0</v>
      </c>
      <c r="AF359">
        <v>0</v>
      </c>
      <c r="AG359" s="6" t="s">
        <v>52612</v>
      </c>
      <c r="AH359">
        <v>2</v>
      </c>
      <c r="AI359">
        <v>0</v>
      </c>
      <c r="AJ359">
        <v>1</v>
      </c>
      <c r="AK359">
        <v>0</v>
      </c>
      <c r="AL359">
        <v>0</v>
      </c>
      <c r="AM359" s="6" t="s">
        <v>52613</v>
      </c>
      <c r="AN359">
        <v>2</v>
      </c>
      <c r="AO359">
        <v>0</v>
      </c>
      <c r="AP359">
        <v>0</v>
      </c>
      <c r="AQ359">
        <v>0</v>
      </c>
      <c r="AR359">
        <v>0</v>
      </c>
    </row>
    <row r="360" spans="1:44" x14ac:dyDescent="0.25">
      <c r="A360" s="6" t="s">
        <v>40609</v>
      </c>
      <c r="B360" s="6" t="s">
        <v>52719</v>
      </c>
      <c r="C360" s="6" t="s">
        <v>52719</v>
      </c>
      <c r="D360" s="6" t="s">
        <v>52637</v>
      </c>
      <c r="E360">
        <v>6436340736</v>
      </c>
      <c r="F360">
        <v>0</v>
      </c>
      <c r="G360">
        <v>1.435589</v>
      </c>
      <c r="H360">
        <v>5.9459999999999997</v>
      </c>
      <c r="I360">
        <v>125000000</v>
      </c>
      <c r="J360">
        <v>336000000</v>
      </c>
      <c r="K360">
        <v>2460000000</v>
      </c>
      <c r="L360">
        <v>0.218</v>
      </c>
      <c r="M360">
        <v>0.26800000000000002</v>
      </c>
      <c r="N360">
        <v>518000000</v>
      </c>
      <c r="O360">
        <v>44.524999999999999</v>
      </c>
      <c r="P360" s="6">
        <v>2.2960000000000001E-2</v>
      </c>
      <c r="Q360" s="6">
        <v>-0.16951999000000001</v>
      </c>
      <c r="R360">
        <v>193875008</v>
      </c>
      <c r="S360" s="6">
        <v>0.81274000000000002</v>
      </c>
      <c r="T360" s="6">
        <v>0</v>
      </c>
      <c r="U360" s="6" t="s">
        <v>90</v>
      </c>
      <c r="V360">
        <v>0</v>
      </c>
      <c r="W360">
        <v>0</v>
      </c>
      <c r="X360">
        <v>0</v>
      </c>
      <c r="Y360">
        <v>0</v>
      </c>
      <c r="Z360">
        <v>0</v>
      </c>
      <c r="AA360" s="6" t="s">
        <v>90</v>
      </c>
      <c r="AB360">
        <v>0</v>
      </c>
      <c r="AC360">
        <v>0</v>
      </c>
      <c r="AD360">
        <v>0</v>
      </c>
      <c r="AE360">
        <v>0</v>
      </c>
      <c r="AF360">
        <v>0</v>
      </c>
      <c r="AG360" s="6" t="s">
        <v>90</v>
      </c>
      <c r="AH360">
        <v>0</v>
      </c>
      <c r="AI360">
        <v>0</v>
      </c>
      <c r="AJ360">
        <v>0</v>
      </c>
      <c r="AK360">
        <v>0</v>
      </c>
      <c r="AL360">
        <v>0</v>
      </c>
      <c r="AM360" s="6" t="s">
        <v>90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25">
      <c r="A361" s="6" t="s">
        <v>40611</v>
      </c>
      <c r="B361" s="6" t="s">
        <v>52699</v>
      </c>
      <c r="C361" s="6" t="s">
        <v>52699</v>
      </c>
      <c r="D361" s="6" t="s">
        <v>52663</v>
      </c>
      <c r="E361">
        <v>2400747008</v>
      </c>
      <c r="F361">
        <v>5.03</v>
      </c>
      <c r="G361">
        <v>1.0228710000000001</v>
      </c>
      <c r="H361">
        <v>24.013000000000002</v>
      </c>
      <c r="I361">
        <v>892200000</v>
      </c>
      <c r="J361">
        <v>2121500032</v>
      </c>
      <c r="K361">
        <v>342500000</v>
      </c>
      <c r="L361">
        <v>1.4850000000000001</v>
      </c>
      <c r="M361">
        <v>2.1680000000000001</v>
      </c>
      <c r="N361">
        <v>5654499840</v>
      </c>
      <c r="O361">
        <v>9.7029999999999994</v>
      </c>
      <c r="P361" s="6">
        <v>0.20981</v>
      </c>
      <c r="Q361" s="6">
        <v>0.63439000000000001</v>
      </c>
      <c r="R361">
        <v>1199100032</v>
      </c>
      <c r="S361" s="6">
        <v>0.39191999999999999</v>
      </c>
      <c r="T361" s="6">
        <v>1691100000</v>
      </c>
      <c r="U361" s="6" t="s">
        <v>52611</v>
      </c>
      <c r="V361">
        <v>1</v>
      </c>
      <c r="W361">
        <v>6</v>
      </c>
      <c r="X361">
        <v>2</v>
      </c>
      <c r="Y361">
        <v>0</v>
      </c>
      <c r="Z361">
        <v>0</v>
      </c>
      <c r="AA361" s="6" t="s">
        <v>90</v>
      </c>
      <c r="AB361">
        <v>1</v>
      </c>
      <c r="AC361">
        <v>2</v>
      </c>
      <c r="AD361">
        <v>2</v>
      </c>
      <c r="AE361">
        <v>0</v>
      </c>
      <c r="AF361">
        <v>0</v>
      </c>
      <c r="AG361" s="6" t="s">
        <v>52612</v>
      </c>
      <c r="AH361">
        <v>1</v>
      </c>
      <c r="AI361">
        <v>2</v>
      </c>
      <c r="AJ361">
        <v>2</v>
      </c>
      <c r="AK361">
        <v>0</v>
      </c>
      <c r="AL361">
        <v>0</v>
      </c>
      <c r="AM361" s="6" t="s">
        <v>52613</v>
      </c>
      <c r="AN361">
        <v>0</v>
      </c>
      <c r="AO361">
        <v>6</v>
      </c>
      <c r="AP361">
        <v>1</v>
      </c>
      <c r="AQ361">
        <v>0</v>
      </c>
      <c r="AR361">
        <v>0</v>
      </c>
    </row>
    <row r="362" spans="1:44" x14ac:dyDescent="0.25">
      <c r="A362" s="6" t="s">
        <v>40613</v>
      </c>
      <c r="B362" s="6" t="s">
        <v>52675</v>
      </c>
      <c r="C362" s="6" t="s">
        <v>52676</v>
      </c>
      <c r="D362" s="6" t="s">
        <v>52632</v>
      </c>
      <c r="E362">
        <v>3502266368</v>
      </c>
      <c r="F362">
        <v>0</v>
      </c>
      <c r="G362">
        <v>0.69052199999999997</v>
      </c>
      <c r="H362">
        <v>3.048</v>
      </c>
      <c r="I362">
        <v>57000000</v>
      </c>
      <c r="J362">
        <v>257300000</v>
      </c>
      <c r="K362">
        <v>732400000</v>
      </c>
      <c r="L362">
        <v>0.67400000000000004</v>
      </c>
      <c r="M362">
        <v>1.0329999999999999</v>
      </c>
      <c r="N362">
        <v>1692999936</v>
      </c>
      <c r="O362">
        <v>187.554</v>
      </c>
      <c r="P362" s="6">
        <v>7.1050000000000002E-2</v>
      </c>
      <c r="Q362" s="6">
        <v>0.35358002999999999</v>
      </c>
      <c r="R362">
        <v>103937504</v>
      </c>
      <c r="S362" s="6">
        <v>0.40194999999999997</v>
      </c>
      <c r="T362" s="6">
        <v>665900000</v>
      </c>
      <c r="U362" s="6" t="s">
        <v>90</v>
      </c>
      <c r="V362">
        <v>0</v>
      </c>
      <c r="W362">
        <v>0</v>
      </c>
      <c r="X362">
        <v>0</v>
      </c>
      <c r="Y362">
        <v>0</v>
      </c>
      <c r="Z362">
        <v>0</v>
      </c>
      <c r="AA362" s="6" t="s">
        <v>90</v>
      </c>
      <c r="AB362">
        <v>0</v>
      </c>
      <c r="AC362">
        <v>0</v>
      </c>
      <c r="AD362">
        <v>0</v>
      </c>
      <c r="AE362">
        <v>0</v>
      </c>
      <c r="AF362">
        <v>0</v>
      </c>
      <c r="AG362" s="6" t="s">
        <v>90</v>
      </c>
      <c r="AH362">
        <v>0</v>
      </c>
      <c r="AI362">
        <v>0</v>
      </c>
      <c r="AJ362">
        <v>0</v>
      </c>
      <c r="AK362">
        <v>0</v>
      </c>
      <c r="AL362">
        <v>0</v>
      </c>
      <c r="AM362" s="6" t="s">
        <v>90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 x14ac:dyDescent="0.25">
      <c r="A363" s="6" t="s">
        <v>587</v>
      </c>
      <c r="B363" s="6" t="s">
        <v>52631</v>
      </c>
      <c r="C363" s="6" t="s">
        <v>52631</v>
      </c>
      <c r="D363" s="6" t="s">
        <v>52632</v>
      </c>
      <c r="E363">
        <v>736356139008</v>
      </c>
      <c r="F363">
        <v>2.83</v>
      </c>
      <c r="G363">
        <v>1.1117980000000001</v>
      </c>
      <c r="H363">
        <v>6.178833</v>
      </c>
      <c r="I363">
        <v>10069999616</v>
      </c>
      <c r="J363">
        <v>18331750400</v>
      </c>
      <c r="K363">
        <v>80184000512</v>
      </c>
      <c r="L363">
        <v>0</v>
      </c>
      <c r="M363">
        <v>0</v>
      </c>
      <c r="N363">
        <v>58764001280</v>
      </c>
      <c r="O363">
        <v>95.141999999999996</v>
      </c>
      <c r="P363" s="6">
        <v>0</v>
      </c>
      <c r="Q363" s="6">
        <v>0</v>
      </c>
      <c r="R363">
        <v>0</v>
      </c>
      <c r="S363" s="6">
        <v>0.54337999999999997</v>
      </c>
      <c r="T363" s="6">
        <v>31481000000</v>
      </c>
      <c r="U363" s="6" t="s">
        <v>52611</v>
      </c>
      <c r="V363">
        <v>3</v>
      </c>
      <c r="W363">
        <v>1</v>
      </c>
      <c r="X363">
        <v>5</v>
      </c>
      <c r="Y363">
        <v>0</v>
      </c>
      <c r="Z363">
        <v>0</v>
      </c>
      <c r="AA363" s="6" t="s">
        <v>90</v>
      </c>
      <c r="AB363">
        <v>1</v>
      </c>
      <c r="AC363">
        <v>2</v>
      </c>
      <c r="AD363">
        <v>6</v>
      </c>
      <c r="AE363">
        <v>0</v>
      </c>
      <c r="AF363">
        <v>0</v>
      </c>
      <c r="AG363" s="6" t="s">
        <v>52612</v>
      </c>
      <c r="AH363">
        <v>1</v>
      </c>
      <c r="AI363">
        <v>2</v>
      </c>
      <c r="AJ363">
        <v>6</v>
      </c>
      <c r="AK363">
        <v>0</v>
      </c>
      <c r="AL363">
        <v>0</v>
      </c>
      <c r="AM363" s="6" t="s">
        <v>52613</v>
      </c>
      <c r="AN363">
        <v>4</v>
      </c>
      <c r="AO363">
        <v>1</v>
      </c>
      <c r="AP363">
        <v>4</v>
      </c>
      <c r="AQ363">
        <v>0</v>
      </c>
      <c r="AR363">
        <v>0</v>
      </c>
    </row>
    <row r="364" spans="1:44" x14ac:dyDescent="0.25">
      <c r="A364" s="6" t="s">
        <v>40615</v>
      </c>
      <c r="B364" s="6" t="s">
        <v>52723</v>
      </c>
      <c r="C364" s="6" t="s">
        <v>52723</v>
      </c>
      <c r="D364" s="6" t="s">
        <v>52623</v>
      </c>
      <c r="E364">
        <v>10878851072</v>
      </c>
      <c r="F364">
        <v>0</v>
      </c>
      <c r="G364">
        <v>1.1686650000000001</v>
      </c>
      <c r="H364">
        <v>4.0780000000000003</v>
      </c>
      <c r="I364">
        <v>1026000000</v>
      </c>
      <c r="J364">
        <v>730000000</v>
      </c>
      <c r="K364">
        <v>1486000000</v>
      </c>
      <c r="L364">
        <v>1.661</v>
      </c>
      <c r="M364">
        <v>2.2469999999999999</v>
      </c>
      <c r="N364">
        <v>3094000128</v>
      </c>
      <c r="O364">
        <v>96.555999999999997</v>
      </c>
      <c r="P364" s="6">
        <v>0.10734</v>
      </c>
      <c r="Q364" s="6">
        <v>0.31179002</v>
      </c>
      <c r="R364">
        <v>526124992</v>
      </c>
      <c r="S364" s="6">
        <v>0.70523000000000002</v>
      </c>
      <c r="T364" s="6">
        <v>0</v>
      </c>
      <c r="U364" s="6" t="s">
        <v>52611</v>
      </c>
      <c r="V364">
        <v>0</v>
      </c>
      <c r="W364">
        <v>0</v>
      </c>
      <c r="X364">
        <v>0</v>
      </c>
      <c r="Y364">
        <v>0</v>
      </c>
      <c r="Z364">
        <v>0</v>
      </c>
      <c r="AA364" s="6" t="s">
        <v>90</v>
      </c>
      <c r="AB364">
        <v>0</v>
      </c>
      <c r="AC364">
        <v>0</v>
      </c>
      <c r="AD364">
        <v>0</v>
      </c>
      <c r="AE364">
        <v>1</v>
      </c>
      <c r="AF364">
        <v>0</v>
      </c>
      <c r="AG364" s="6" t="s">
        <v>52612</v>
      </c>
      <c r="AH364">
        <v>0</v>
      </c>
      <c r="AI364">
        <v>0</v>
      </c>
      <c r="AJ364">
        <v>0</v>
      </c>
      <c r="AK364">
        <v>1</v>
      </c>
      <c r="AL364">
        <v>0</v>
      </c>
      <c r="AM364" s="6" t="s">
        <v>52613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25">
      <c r="A365" s="6" t="s">
        <v>589</v>
      </c>
      <c r="B365" s="6" t="s">
        <v>52659</v>
      </c>
      <c r="C365" s="6" t="s">
        <v>52659</v>
      </c>
      <c r="D365" s="6" t="s">
        <v>52623</v>
      </c>
      <c r="E365">
        <v>13754635264</v>
      </c>
      <c r="F365">
        <v>2.95</v>
      </c>
      <c r="G365">
        <v>1.099577</v>
      </c>
      <c r="H365">
        <v>12.443</v>
      </c>
      <c r="I365">
        <v>532443008</v>
      </c>
      <c r="J365">
        <v>687548992</v>
      </c>
      <c r="K365">
        <v>4609575936</v>
      </c>
      <c r="L365">
        <v>0.35499999999999998</v>
      </c>
      <c r="M365">
        <v>1.1579999999999999</v>
      </c>
      <c r="N365">
        <v>8900310016</v>
      </c>
      <c r="O365">
        <v>575.13699999999994</v>
      </c>
      <c r="P365" s="6">
        <v>3.8929999999999999E-2</v>
      </c>
      <c r="Q365" s="6">
        <v>0.32511002</v>
      </c>
      <c r="R365">
        <v>191085632</v>
      </c>
      <c r="S365" s="6">
        <v>0.40828999999999999</v>
      </c>
      <c r="T365" s="6">
        <v>3521445000</v>
      </c>
      <c r="U365" s="6" t="s">
        <v>52611</v>
      </c>
      <c r="V365">
        <v>6</v>
      </c>
      <c r="W365">
        <v>11</v>
      </c>
      <c r="X365">
        <v>3</v>
      </c>
      <c r="Y365">
        <v>0</v>
      </c>
      <c r="Z365">
        <v>0</v>
      </c>
      <c r="AA365" s="6" t="s">
        <v>90</v>
      </c>
      <c r="AB365">
        <v>6</v>
      </c>
      <c r="AC365">
        <v>10</v>
      </c>
      <c r="AD365">
        <v>4</v>
      </c>
      <c r="AE365">
        <v>1</v>
      </c>
      <c r="AF365">
        <v>0</v>
      </c>
      <c r="AG365" s="6" t="s">
        <v>52612</v>
      </c>
      <c r="AH365">
        <v>6</v>
      </c>
      <c r="AI365">
        <v>10</v>
      </c>
      <c r="AJ365">
        <v>5</v>
      </c>
      <c r="AK365">
        <v>0</v>
      </c>
      <c r="AL365">
        <v>0</v>
      </c>
      <c r="AM365" s="6" t="s">
        <v>52613</v>
      </c>
      <c r="AN365">
        <v>5</v>
      </c>
      <c r="AO365">
        <v>10</v>
      </c>
      <c r="AP365">
        <v>4</v>
      </c>
      <c r="AQ365">
        <v>0</v>
      </c>
      <c r="AR365">
        <v>0</v>
      </c>
    </row>
    <row r="366" spans="1:44" x14ac:dyDescent="0.25">
      <c r="A366" s="6" t="s">
        <v>40617</v>
      </c>
      <c r="B366" s="6" t="s">
        <v>52630</v>
      </c>
      <c r="C366" s="6" t="s">
        <v>52630</v>
      </c>
      <c r="D366" s="6" t="s">
        <v>52610</v>
      </c>
      <c r="E366">
        <v>-831821568</v>
      </c>
      <c r="F366">
        <v>0</v>
      </c>
      <c r="G366">
        <v>1.3930359999999999</v>
      </c>
      <c r="H366">
        <v>41.156802999999996</v>
      </c>
      <c r="I366">
        <v>2972879104</v>
      </c>
      <c r="J366">
        <v>859462976</v>
      </c>
      <c r="K366">
        <v>86696000</v>
      </c>
      <c r="L366">
        <v>2.0990000000000002</v>
      </c>
      <c r="M366">
        <v>2.863</v>
      </c>
      <c r="N366">
        <v>4082789888</v>
      </c>
      <c r="O366">
        <v>0.95099999999999996</v>
      </c>
      <c r="P366" s="6">
        <v>2.4379999999999999E-2</v>
      </c>
      <c r="Q366" s="6">
        <v>3.7039999999999997E-2</v>
      </c>
      <c r="R366">
        <v>-1088122240</v>
      </c>
      <c r="S366" s="6">
        <v>0.61160000000000003</v>
      </c>
      <c r="T366" s="6">
        <v>1701262000</v>
      </c>
      <c r="U366" s="6" t="s">
        <v>90</v>
      </c>
      <c r="V366">
        <v>0</v>
      </c>
      <c r="W366">
        <v>0</v>
      </c>
      <c r="X366">
        <v>0</v>
      </c>
      <c r="Y366">
        <v>0</v>
      </c>
      <c r="Z366">
        <v>0</v>
      </c>
      <c r="AA366" s="6" t="s">
        <v>90</v>
      </c>
      <c r="AB366">
        <v>0</v>
      </c>
      <c r="AC366">
        <v>0</v>
      </c>
      <c r="AD366">
        <v>0</v>
      </c>
      <c r="AE366">
        <v>0</v>
      </c>
      <c r="AF366">
        <v>0</v>
      </c>
      <c r="AG366" s="6" t="s">
        <v>90</v>
      </c>
      <c r="AH366">
        <v>0</v>
      </c>
      <c r="AI366">
        <v>0</v>
      </c>
      <c r="AJ366">
        <v>0</v>
      </c>
      <c r="AK366">
        <v>0</v>
      </c>
      <c r="AL366">
        <v>0</v>
      </c>
      <c r="AM366" s="6" t="s">
        <v>90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25">
      <c r="A367" s="6" t="s">
        <v>40619</v>
      </c>
      <c r="B367" s="6" t="s">
        <v>86</v>
      </c>
      <c r="C367" s="6" t="s">
        <v>86</v>
      </c>
      <c r="D367" s="6" t="s">
        <v>52620</v>
      </c>
      <c r="E367">
        <v>13320481792</v>
      </c>
      <c r="F367">
        <v>0</v>
      </c>
      <c r="G367">
        <v>0.88858800000000004</v>
      </c>
      <c r="H367">
        <v>4.117</v>
      </c>
      <c r="I367">
        <v>1683100032</v>
      </c>
      <c r="J367">
        <v>982099968</v>
      </c>
      <c r="K367">
        <v>3045199872</v>
      </c>
      <c r="L367">
        <v>1.4850000000000001</v>
      </c>
      <c r="M367">
        <v>1.512</v>
      </c>
      <c r="N367">
        <v>5650599936</v>
      </c>
      <c r="O367">
        <v>157.946</v>
      </c>
      <c r="P367" s="6">
        <v>7.2119996000000006E-2</v>
      </c>
      <c r="Q367" s="6">
        <v>0.26662000000000002</v>
      </c>
      <c r="R367">
        <v>651550016</v>
      </c>
      <c r="S367" s="6">
        <v>0.29798999999999998</v>
      </c>
      <c r="T367" s="6">
        <v>1101400000</v>
      </c>
      <c r="U367" s="6" t="s">
        <v>90</v>
      </c>
      <c r="V367">
        <v>0</v>
      </c>
      <c r="W367">
        <v>0</v>
      </c>
      <c r="X367">
        <v>0</v>
      </c>
      <c r="Y367">
        <v>0</v>
      </c>
      <c r="Z367">
        <v>0</v>
      </c>
      <c r="AA367" s="6" t="s">
        <v>90</v>
      </c>
      <c r="AB367">
        <v>0</v>
      </c>
      <c r="AC367">
        <v>0</v>
      </c>
      <c r="AD367">
        <v>0</v>
      </c>
      <c r="AE367">
        <v>0</v>
      </c>
      <c r="AF367">
        <v>0</v>
      </c>
      <c r="AG367" s="6" t="s">
        <v>90</v>
      </c>
      <c r="AH367">
        <v>0</v>
      </c>
      <c r="AI367">
        <v>0</v>
      </c>
      <c r="AJ367">
        <v>0</v>
      </c>
      <c r="AK367">
        <v>0</v>
      </c>
      <c r="AL367">
        <v>0</v>
      </c>
      <c r="AM367" s="6" t="s">
        <v>90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25">
      <c r="A368" s="6" t="s">
        <v>592</v>
      </c>
      <c r="B368" s="6" t="s">
        <v>52652</v>
      </c>
      <c r="C368" s="6" t="s">
        <v>52652</v>
      </c>
      <c r="D368" s="6" t="s">
        <v>52623</v>
      </c>
      <c r="E368">
        <v>14682266624</v>
      </c>
      <c r="F368">
        <v>3.11</v>
      </c>
      <c r="G368">
        <v>1.411681</v>
      </c>
      <c r="H368">
        <v>31.748000000000001</v>
      </c>
      <c r="I368">
        <v>950000000</v>
      </c>
      <c r="J368">
        <v>2236000000</v>
      </c>
      <c r="K368">
        <v>4441999872</v>
      </c>
      <c r="L368">
        <v>1.0920000000000001</v>
      </c>
      <c r="M368">
        <v>1.593</v>
      </c>
      <c r="N368">
        <v>16106999808</v>
      </c>
      <c r="O368">
        <v>57.845999999999997</v>
      </c>
      <c r="P368" s="6">
        <v>5.5930000000000001E-2</v>
      </c>
      <c r="Q368" s="6">
        <v>0.13744001</v>
      </c>
      <c r="R368">
        <v>641625024</v>
      </c>
      <c r="S368" s="6">
        <v>0.19252000999999999</v>
      </c>
      <c r="T368" s="6">
        <v>3101000000</v>
      </c>
      <c r="U368" s="6" t="s">
        <v>52611</v>
      </c>
      <c r="V368">
        <v>2</v>
      </c>
      <c r="W368">
        <v>6</v>
      </c>
      <c r="X368">
        <v>10</v>
      </c>
      <c r="Y368">
        <v>3</v>
      </c>
      <c r="Z368">
        <v>0</v>
      </c>
      <c r="AA368" s="6" t="s">
        <v>90</v>
      </c>
      <c r="AB368">
        <v>3</v>
      </c>
      <c r="AC368">
        <v>7</v>
      </c>
      <c r="AD368">
        <v>9</v>
      </c>
      <c r="AE368">
        <v>0</v>
      </c>
      <c r="AF368">
        <v>0</v>
      </c>
      <c r="AG368" s="6" t="s">
        <v>52612</v>
      </c>
      <c r="AH368">
        <v>3</v>
      </c>
      <c r="AI368">
        <v>7</v>
      </c>
      <c r="AJ368">
        <v>10</v>
      </c>
      <c r="AK368">
        <v>0</v>
      </c>
      <c r="AL368">
        <v>0</v>
      </c>
      <c r="AM368" s="6" t="s">
        <v>52613</v>
      </c>
      <c r="AN368">
        <v>4</v>
      </c>
      <c r="AO368">
        <v>5</v>
      </c>
      <c r="AP368">
        <v>10</v>
      </c>
      <c r="AQ368">
        <v>1</v>
      </c>
      <c r="AR368">
        <v>0</v>
      </c>
    </row>
    <row r="369" spans="1:44" x14ac:dyDescent="0.25">
      <c r="A369" s="6" t="s">
        <v>594</v>
      </c>
      <c r="B369" s="6" t="s">
        <v>52674</v>
      </c>
      <c r="C369" s="6" t="s">
        <v>52674</v>
      </c>
      <c r="D369" s="6" t="s">
        <v>52620</v>
      </c>
      <c r="E369">
        <v>7196403712</v>
      </c>
      <c r="F369">
        <v>3.88</v>
      </c>
      <c r="G369">
        <v>0.80401100000000003</v>
      </c>
      <c r="H369">
        <v>8.6189999999999998</v>
      </c>
      <c r="I369">
        <v>45898000</v>
      </c>
      <c r="J369">
        <v>387020000</v>
      </c>
      <c r="K369">
        <v>1367824000</v>
      </c>
      <c r="L369">
        <v>2.2480000000000002</v>
      </c>
      <c r="M369">
        <v>2.4409999999999998</v>
      </c>
      <c r="N369">
        <v>2270456064</v>
      </c>
      <c r="O369">
        <v>173.58</v>
      </c>
      <c r="P369" s="6">
        <v>7.4079999999999993E-2</v>
      </c>
      <c r="Q369" s="6">
        <v>0.33223999999999998</v>
      </c>
      <c r="R369">
        <v>-22041000</v>
      </c>
      <c r="S369" s="6">
        <v>0.24807999999999999</v>
      </c>
      <c r="T369" s="6">
        <v>551935000</v>
      </c>
      <c r="U369" s="6" t="s">
        <v>52611</v>
      </c>
      <c r="V369">
        <v>3</v>
      </c>
      <c r="W369">
        <v>4</v>
      </c>
      <c r="X369">
        <v>1</v>
      </c>
      <c r="Y369">
        <v>0</v>
      </c>
      <c r="Z369">
        <v>0</v>
      </c>
      <c r="AA369" s="6" t="s">
        <v>90</v>
      </c>
      <c r="AB369">
        <v>1</v>
      </c>
      <c r="AC369">
        <v>5</v>
      </c>
      <c r="AD369">
        <v>3</v>
      </c>
      <c r="AE369">
        <v>0</v>
      </c>
      <c r="AF369">
        <v>0</v>
      </c>
      <c r="AG369" s="6" t="s">
        <v>52612</v>
      </c>
      <c r="AH369">
        <v>1</v>
      </c>
      <c r="AI369">
        <v>5</v>
      </c>
      <c r="AJ369">
        <v>3</v>
      </c>
      <c r="AK369">
        <v>0</v>
      </c>
      <c r="AL369">
        <v>0</v>
      </c>
      <c r="AM369" s="6" t="s">
        <v>52613</v>
      </c>
      <c r="AN369">
        <v>1</v>
      </c>
      <c r="AO369">
        <v>5</v>
      </c>
      <c r="AP369">
        <v>1</v>
      </c>
      <c r="AQ369">
        <v>1</v>
      </c>
      <c r="AR369">
        <v>0</v>
      </c>
    </row>
    <row r="370" spans="1:44" x14ac:dyDescent="0.25">
      <c r="A370" s="6" t="s">
        <v>597</v>
      </c>
      <c r="B370" s="6" t="s">
        <v>52625</v>
      </c>
      <c r="C370" s="6" t="s">
        <v>52625</v>
      </c>
      <c r="D370" s="6" t="s">
        <v>52618</v>
      </c>
      <c r="E370">
        <v>83733217280</v>
      </c>
      <c r="F370">
        <v>4.96</v>
      </c>
      <c r="G370">
        <v>1.4852209999999999</v>
      </c>
      <c r="H370">
        <v>9.9480000000000004</v>
      </c>
      <c r="I370">
        <v>3015774976</v>
      </c>
      <c r="J370">
        <v>0</v>
      </c>
      <c r="K370">
        <v>13414189056</v>
      </c>
      <c r="L370">
        <v>1.119</v>
      </c>
      <c r="M370">
        <v>1.169</v>
      </c>
      <c r="N370">
        <v>4262684928</v>
      </c>
      <c r="O370">
        <v>71.680999999999997</v>
      </c>
      <c r="P370" s="6">
        <v>1.6629999999999999E-2</v>
      </c>
      <c r="Q370" s="6">
        <v>3.4279999999999998E-2</v>
      </c>
      <c r="R370">
        <v>0</v>
      </c>
      <c r="S370" s="6">
        <v>1.0519400000000001</v>
      </c>
      <c r="T370" s="6">
        <v>7053217000</v>
      </c>
      <c r="U370" s="6" t="s">
        <v>52611</v>
      </c>
      <c r="V370">
        <v>6</v>
      </c>
      <c r="W370">
        <v>6</v>
      </c>
      <c r="X370">
        <v>2</v>
      </c>
      <c r="Y370">
        <v>0</v>
      </c>
      <c r="Z370">
        <v>0</v>
      </c>
      <c r="AA370" s="6" t="s">
        <v>90</v>
      </c>
      <c r="AB370">
        <v>4</v>
      </c>
      <c r="AC370">
        <v>10</v>
      </c>
      <c r="AD370">
        <v>5</v>
      </c>
      <c r="AE370">
        <v>1</v>
      </c>
      <c r="AF370">
        <v>0</v>
      </c>
      <c r="AG370" s="6" t="s">
        <v>52612</v>
      </c>
      <c r="AH370">
        <v>3</v>
      </c>
      <c r="AI370">
        <v>10</v>
      </c>
      <c r="AJ370">
        <v>6</v>
      </c>
      <c r="AK370">
        <v>1</v>
      </c>
      <c r="AL370">
        <v>0</v>
      </c>
      <c r="AM370" s="6" t="s">
        <v>52613</v>
      </c>
      <c r="AN370">
        <v>2</v>
      </c>
      <c r="AO370">
        <v>8</v>
      </c>
      <c r="AP370">
        <v>4</v>
      </c>
      <c r="AQ370">
        <v>0</v>
      </c>
      <c r="AR370">
        <v>0</v>
      </c>
    </row>
    <row r="371" spans="1:44" x14ac:dyDescent="0.25">
      <c r="A371" s="6" t="s">
        <v>40621</v>
      </c>
      <c r="B371" s="6" t="s">
        <v>52634</v>
      </c>
      <c r="C371" s="6" t="s">
        <v>52634</v>
      </c>
      <c r="D371" s="6" t="s">
        <v>52620</v>
      </c>
      <c r="E371">
        <v>15455685632</v>
      </c>
      <c r="F371">
        <v>0</v>
      </c>
      <c r="G371">
        <v>0.56015400000000004</v>
      </c>
      <c r="H371">
        <v>3.7719999999999998</v>
      </c>
      <c r="I371">
        <v>187800000</v>
      </c>
      <c r="J371">
        <v>1796400000</v>
      </c>
      <c r="K371">
        <v>3087600128</v>
      </c>
      <c r="L371">
        <v>0.55800000000000005</v>
      </c>
      <c r="M371">
        <v>0.69199999999999995</v>
      </c>
      <c r="N371">
        <v>6084899840</v>
      </c>
      <c r="O371">
        <v>117.90600000000001</v>
      </c>
      <c r="P371" s="6">
        <v>9.6579999999999999E-2</v>
      </c>
      <c r="Q371" s="6">
        <v>0.23437000999999999</v>
      </c>
      <c r="R371">
        <v>-365700000</v>
      </c>
      <c r="S371" s="6">
        <v>0.33853</v>
      </c>
      <c r="T371" s="6">
        <v>1960500000</v>
      </c>
      <c r="U371" s="6" t="s">
        <v>90</v>
      </c>
      <c r="V371">
        <v>0</v>
      </c>
      <c r="W371">
        <v>0</v>
      </c>
      <c r="X371">
        <v>0</v>
      </c>
      <c r="Y371">
        <v>0</v>
      </c>
      <c r="Z371">
        <v>0</v>
      </c>
      <c r="AA371" s="6" t="s">
        <v>90</v>
      </c>
      <c r="AB371">
        <v>0</v>
      </c>
      <c r="AC371">
        <v>0</v>
      </c>
      <c r="AD371">
        <v>0</v>
      </c>
      <c r="AE371">
        <v>0</v>
      </c>
      <c r="AF371">
        <v>0</v>
      </c>
      <c r="AG371" s="6" t="s">
        <v>90</v>
      </c>
      <c r="AH371">
        <v>0</v>
      </c>
      <c r="AI371">
        <v>0</v>
      </c>
      <c r="AJ371">
        <v>0</v>
      </c>
      <c r="AK371">
        <v>0</v>
      </c>
      <c r="AL371">
        <v>0</v>
      </c>
      <c r="AM371" s="6" t="s">
        <v>90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25">
      <c r="A372" s="6" t="s">
        <v>599</v>
      </c>
      <c r="B372" s="6" t="s">
        <v>52636</v>
      </c>
      <c r="C372" s="6" t="s">
        <v>52636</v>
      </c>
      <c r="D372" s="6" t="s">
        <v>52637</v>
      </c>
      <c r="E372">
        <v>23323193344</v>
      </c>
      <c r="F372">
        <v>6.49</v>
      </c>
      <c r="G372">
        <v>1.3750869999999999</v>
      </c>
      <c r="H372">
        <v>26.324000000000002</v>
      </c>
      <c r="I372">
        <v>532715008</v>
      </c>
      <c r="J372">
        <v>0</v>
      </c>
      <c r="K372">
        <v>20555272192</v>
      </c>
      <c r="L372">
        <v>113.28</v>
      </c>
      <c r="M372">
        <v>113.331</v>
      </c>
      <c r="N372">
        <v>444654016</v>
      </c>
      <c r="O372">
        <v>450.70400000000001</v>
      </c>
      <c r="P372" s="6">
        <v>1.089E-2</v>
      </c>
      <c r="Q372" s="6">
        <v>5.8360000000000002E-2</v>
      </c>
      <c r="R372">
        <v>0</v>
      </c>
      <c r="S372" s="6">
        <v>1</v>
      </c>
      <c r="T372" s="6">
        <v>416545000</v>
      </c>
      <c r="U372" s="6" t="s">
        <v>52611</v>
      </c>
      <c r="V372">
        <v>0</v>
      </c>
      <c r="W372">
        <v>5</v>
      </c>
      <c r="X372">
        <v>2</v>
      </c>
      <c r="Y372">
        <v>0</v>
      </c>
      <c r="Z372">
        <v>0</v>
      </c>
      <c r="AA372" s="6" t="s">
        <v>90</v>
      </c>
      <c r="AB372">
        <v>2</v>
      </c>
      <c r="AC372">
        <v>1</v>
      </c>
      <c r="AD372">
        <v>6</v>
      </c>
      <c r="AE372">
        <v>0</v>
      </c>
      <c r="AF372">
        <v>0</v>
      </c>
      <c r="AG372" s="6" t="s">
        <v>52612</v>
      </c>
      <c r="AH372">
        <v>2</v>
      </c>
      <c r="AI372">
        <v>1</v>
      </c>
      <c r="AJ372">
        <v>6</v>
      </c>
      <c r="AK372">
        <v>0</v>
      </c>
      <c r="AL372">
        <v>0</v>
      </c>
      <c r="AM372" s="6" t="s">
        <v>52613</v>
      </c>
      <c r="AN372">
        <v>0</v>
      </c>
      <c r="AO372">
        <v>5</v>
      </c>
      <c r="AP372">
        <v>2</v>
      </c>
      <c r="AQ372">
        <v>0</v>
      </c>
      <c r="AR372">
        <v>0</v>
      </c>
    </row>
    <row r="373" spans="1:44" x14ac:dyDescent="0.25">
      <c r="A373" s="6" t="s">
        <v>601</v>
      </c>
      <c r="B373" s="6" t="s">
        <v>52698</v>
      </c>
      <c r="C373" s="6" t="s">
        <v>52698</v>
      </c>
      <c r="D373" s="6" t="s">
        <v>52637</v>
      </c>
      <c r="E373">
        <v>24939479040</v>
      </c>
      <c r="F373">
        <v>5.32</v>
      </c>
      <c r="G373">
        <v>1.0914839999999999</v>
      </c>
      <c r="H373">
        <v>38.658000000000001</v>
      </c>
      <c r="I373">
        <v>918952000</v>
      </c>
      <c r="J373">
        <v>1806772992</v>
      </c>
      <c r="K373">
        <v>15164437504</v>
      </c>
      <c r="L373">
        <v>1.2290000000000001</v>
      </c>
      <c r="M373">
        <v>1.37</v>
      </c>
      <c r="N373">
        <v>3128006912</v>
      </c>
      <c r="O373">
        <v>182.56100000000001</v>
      </c>
      <c r="P373" s="6">
        <v>2.725E-2</v>
      </c>
      <c r="Q373" s="6">
        <v>0.11613</v>
      </c>
      <c r="R373">
        <v>1203621248</v>
      </c>
      <c r="S373" s="6">
        <v>0.62844</v>
      </c>
      <c r="T373" s="6">
        <v>1952127000</v>
      </c>
      <c r="U373" s="6" t="s">
        <v>52611</v>
      </c>
      <c r="V373">
        <v>2</v>
      </c>
      <c r="W373">
        <v>5</v>
      </c>
      <c r="X373">
        <v>15</v>
      </c>
      <c r="Y373">
        <v>0</v>
      </c>
      <c r="Z373">
        <v>0</v>
      </c>
      <c r="AA373" s="6" t="s">
        <v>90</v>
      </c>
      <c r="AB373">
        <v>2</v>
      </c>
      <c r="AC373">
        <v>5</v>
      </c>
      <c r="AD373">
        <v>14</v>
      </c>
      <c r="AE373">
        <v>1</v>
      </c>
      <c r="AF373">
        <v>0</v>
      </c>
      <c r="AG373" s="6" t="s">
        <v>52612</v>
      </c>
      <c r="AH373">
        <v>2</v>
      </c>
      <c r="AI373">
        <v>6</v>
      </c>
      <c r="AJ373">
        <v>12</v>
      </c>
      <c r="AK373">
        <v>1</v>
      </c>
      <c r="AL373">
        <v>0</v>
      </c>
      <c r="AM373" s="6" t="s">
        <v>52613</v>
      </c>
      <c r="AN373">
        <v>4</v>
      </c>
      <c r="AO373">
        <v>3</v>
      </c>
      <c r="AP373">
        <v>12</v>
      </c>
      <c r="AQ373">
        <v>2</v>
      </c>
      <c r="AR373">
        <v>0</v>
      </c>
    </row>
    <row r="374" spans="1:44" x14ac:dyDescent="0.25">
      <c r="A374" s="6" t="s">
        <v>603</v>
      </c>
      <c r="B374" s="6" t="s">
        <v>52625</v>
      </c>
      <c r="C374" s="6" t="s">
        <v>52625</v>
      </c>
      <c r="D374" s="6" t="s">
        <v>52618</v>
      </c>
      <c r="E374">
        <v>0</v>
      </c>
      <c r="F374">
        <v>2.0699999999999998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s="6">
        <v>0</v>
      </c>
      <c r="Q374" s="6">
        <v>0</v>
      </c>
      <c r="R374">
        <v>0</v>
      </c>
      <c r="S374" s="6">
        <v>0</v>
      </c>
      <c r="T374" s="6">
        <v>0</v>
      </c>
      <c r="U374" s="6" t="s">
        <v>52611</v>
      </c>
      <c r="V374">
        <v>0</v>
      </c>
      <c r="W374">
        <v>0</v>
      </c>
      <c r="X374">
        <v>0</v>
      </c>
      <c r="Y374">
        <v>0</v>
      </c>
      <c r="Z374">
        <v>0</v>
      </c>
      <c r="AA374" s="6" t="s">
        <v>90</v>
      </c>
      <c r="AB374">
        <v>3</v>
      </c>
      <c r="AC374">
        <v>3</v>
      </c>
      <c r="AD374">
        <v>3</v>
      </c>
      <c r="AE374">
        <v>0</v>
      </c>
      <c r="AF374">
        <v>0</v>
      </c>
      <c r="AG374" s="6" t="s">
        <v>52612</v>
      </c>
      <c r="AH374">
        <v>3</v>
      </c>
      <c r="AI374">
        <v>3</v>
      </c>
      <c r="AJ374">
        <v>3</v>
      </c>
      <c r="AK374">
        <v>0</v>
      </c>
      <c r="AL374">
        <v>0</v>
      </c>
      <c r="AM374" s="6" t="s">
        <v>52613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25">
      <c r="A375" s="6" t="s">
        <v>605</v>
      </c>
      <c r="B375" s="6" t="s">
        <v>52724</v>
      </c>
      <c r="C375" s="6" t="s">
        <v>52724</v>
      </c>
      <c r="D375" s="6" t="s">
        <v>52623</v>
      </c>
      <c r="E375">
        <v>10388294656</v>
      </c>
      <c r="F375">
        <v>3.55</v>
      </c>
      <c r="G375">
        <v>1.7860659999999999</v>
      </c>
      <c r="H375">
        <v>16.366</v>
      </c>
      <c r="I375">
        <v>264152992</v>
      </c>
      <c r="J375">
        <v>1309143040</v>
      </c>
      <c r="K375">
        <v>3803728896</v>
      </c>
      <c r="L375">
        <v>0.62</v>
      </c>
      <c r="M375">
        <v>0.77200000000000002</v>
      </c>
      <c r="N375">
        <v>3658599936</v>
      </c>
      <c r="O375">
        <v>229.00700000000001</v>
      </c>
      <c r="P375" s="6">
        <v>0.10462</v>
      </c>
      <c r="Q375" s="6">
        <v>0.42102000000000001</v>
      </c>
      <c r="R375">
        <v>524410624</v>
      </c>
      <c r="S375" s="6">
        <v>0.71106999999999998</v>
      </c>
      <c r="T375" s="6">
        <v>2565446000</v>
      </c>
      <c r="U375" s="6" t="s">
        <v>52611</v>
      </c>
      <c r="V375">
        <v>0</v>
      </c>
      <c r="W375">
        <v>7</v>
      </c>
      <c r="X375">
        <v>5</v>
      </c>
      <c r="Y375">
        <v>0</v>
      </c>
      <c r="Z375">
        <v>0</v>
      </c>
      <c r="AA375" s="6" t="s">
        <v>90</v>
      </c>
      <c r="AB375">
        <v>3</v>
      </c>
      <c r="AC375">
        <v>8</v>
      </c>
      <c r="AD375">
        <v>5</v>
      </c>
      <c r="AE375">
        <v>1</v>
      </c>
      <c r="AF375">
        <v>0</v>
      </c>
      <c r="AG375" s="6" t="s">
        <v>52612</v>
      </c>
      <c r="AH375">
        <v>3</v>
      </c>
      <c r="AI375">
        <v>8</v>
      </c>
      <c r="AJ375">
        <v>5</v>
      </c>
      <c r="AK375">
        <v>1</v>
      </c>
      <c r="AL375">
        <v>0</v>
      </c>
      <c r="AM375" s="6" t="s">
        <v>52613</v>
      </c>
      <c r="AN375">
        <v>0</v>
      </c>
      <c r="AO375">
        <v>9</v>
      </c>
      <c r="AP375">
        <v>5</v>
      </c>
      <c r="AQ375">
        <v>0</v>
      </c>
      <c r="AR375">
        <v>0</v>
      </c>
    </row>
    <row r="376" spans="1:44" x14ac:dyDescent="0.25">
      <c r="A376" s="6" t="s">
        <v>40623</v>
      </c>
      <c r="B376" s="6" t="s">
        <v>52708</v>
      </c>
      <c r="C376" s="6" t="s">
        <v>52708</v>
      </c>
      <c r="D376" s="6" t="s">
        <v>52623</v>
      </c>
      <c r="E376">
        <v>70055968768</v>
      </c>
      <c r="F376">
        <v>0</v>
      </c>
      <c r="G376">
        <v>0.65377099999999999</v>
      </c>
      <c r="H376">
        <v>39.777000000000001</v>
      </c>
      <c r="I376">
        <v>66714521600</v>
      </c>
      <c r="J376">
        <v>44036276224</v>
      </c>
      <c r="K376">
        <v>34734862336</v>
      </c>
      <c r="L376">
        <v>0.39</v>
      </c>
      <c r="M376">
        <v>0.68700000000000006</v>
      </c>
      <c r="N376">
        <v>477409050624</v>
      </c>
      <c r="O376">
        <v>27.548999999999999</v>
      </c>
      <c r="P376" s="6">
        <v>3.3059999999999999E-2</v>
      </c>
      <c r="Q376" s="6">
        <v>0.18293999999999999</v>
      </c>
      <c r="R376">
        <v>33302857728</v>
      </c>
      <c r="S376" s="6">
        <v>0.17718999999999999</v>
      </c>
      <c r="T376" s="6">
        <v>71410946000</v>
      </c>
      <c r="U376" s="6" t="s">
        <v>90</v>
      </c>
      <c r="V376">
        <v>0</v>
      </c>
      <c r="W376">
        <v>0</v>
      </c>
      <c r="X376">
        <v>0</v>
      </c>
      <c r="Y376">
        <v>0</v>
      </c>
      <c r="Z376">
        <v>0</v>
      </c>
      <c r="AA376" s="6" t="s">
        <v>90</v>
      </c>
      <c r="AB376">
        <v>0</v>
      </c>
      <c r="AC376">
        <v>0</v>
      </c>
      <c r="AD376">
        <v>0</v>
      </c>
      <c r="AE376">
        <v>0</v>
      </c>
      <c r="AF376">
        <v>0</v>
      </c>
      <c r="AG376" s="6" t="s">
        <v>90</v>
      </c>
      <c r="AH376">
        <v>0</v>
      </c>
      <c r="AI376">
        <v>0</v>
      </c>
      <c r="AJ376">
        <v>0</v>
      </c>
      <c r="AK376">
        <v>0</v>
      </c>
      <c r="AL376">
        <v>0</v>
      </c>
      <c r="AM376" s="6" t="s">
        <v>90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 x14ac:dyDescent="0.25">
      <c r="A377" s="6" t="s">
        <v>608</v>
      </c>
      <c r="B377" s="6" t="s">
        <v>52653</v>
      </c>
      <c r="C377" s="6" t="s">
        <v>52653</v>
      </c>
      <c r="D377" s="6" t="s">
        <v>52620</v>
      </c>
      <c r="E377">
        <v>-6668476928</v>
      </c>
      <c r="F377">
        <v>5.62</v>
      </c>
      <c r="G377">
        <v>0</v>
      </c>
      <c r="H377">
        <v>27.177</v>
      </c>
      <c r="I377">
        <v>13456113664</v>
      </c>
      <c r="J377">
        <v>-48486500</v>
      </c>
      <c r="K377">
        <v>275420992</v>
      </c>
      <c r="L377">
        <v>4.3689999999999998</v>
      </c>
      <c r="M377">
        <v>4.5229999999999997</v>
      </c>
      <c r="N377">
        <v>4650727936</v>
      </c>
      <c r="O377">
        <v>2.3410000000000002</v>
      </c>
      <c r="P377" s="6">
        <v>-8.8500000000000002E-3</v>
      </c>
      <c r="Q377" s="6">
        <v>1.35E-2</v>
      </c>
      <c r="R377">
        <v>944739648</v>
      </c>
      <c r="S377" s="6">
        <v>0.82267999999999997</v>
      </c>
      <c r="T377" s="6">
        <v>3756201000</v>
      </c>
      <c r="U377" s="6" t="s">
        <v>52611</v>
      </c>
      <c r="V377">
        <v>0</v>
      </c>
      <c r="W377">
        <v>0</v>
      </c>
      <c r="X377">
        <v>0</v>
      </c>
      <c r="Y377">
        <v>0</v>
      </c>
      <c r="Z377">
        <v>0</v>
      </c>
      <c r="AA377" s="6" t="s">
        <v>90</v>
      </c>
      <c r="AB377">
        <v>7</v>
      </c>
      <c r="AC377">
        <v>8</v>
      </c>
      <c r="AD377">
        <v>1</v>
      </c>
      <c r="AE377">
        <v>0</v>
      </c>
      <c r="AF377">
        <v>0</v>
      </c>
      <c r="AG377" s="6" t="s">
        <v>52612</v>
      </c>
      <c r="AH377">
        <v>7</v>
      </c>
      <c r="AI377">
        <v>8</v>
      </c>
      <c r="AJ377">
        <v>1</v>
      </c>
      <c r="AK377">
        <v>0</v>
      </c>
      <c r="AL377">
        <v>0</v>
      </c>
      <c r="AM377" s="6" t="s">
        <v>52613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25">
      <c r="A378" s="6" t="s">
        <v>40625</v>
      </c>
      <c r="B378" s="6" t="s">
        <v>52725</v>
      </c>
      <c r="C378" s="6" t="s">
        <v>52725</v>
      </c>
      <c r="D378" s="6" t="s">
        <v>52632</v>
      </c>
      <c r="E378">
        <v>14722870272</v>
      </c>
      <c r="F378">
        <v>0</v>
      </c>
      <c r="G378">
        <v>0.47311399999999998</v>
      </c>
      <c r="H378">
        <v>8.1129999999999995</v>
      </c>
      <c r="I378">
        <v>1504000000</v>
      </c>
      <c r="J378">
        <v>915500032</v>
      </c>
      <c r="K378">
        <v>3231300096</v>
      </c>
      <c r="L378">
        <v>0.86199999999999999</v>
      </c>
      <c r="M378">
        <v>1.397</v>
      </c>
      <c r="N378">
        <v>12039499776</v>
      </c>
      <c r="O378">
        <v>118.758</v>
      </c>
      <c r="P378" s="6">
        <v>0.06</v>
      </c>
      <c r="Q378" s="6">
        <v>0.19266</v>
      </c>
      <c r="R378">
        <v>650612480</v>
      </c>
      <c r="S378" s="6">
        <v>0.25120999999999999</v>
      </c>
      <c r="T378" s="6">
        <v>3024500000</v>
      </c>
      <c r="U378" s="6" t="s">
        <v>52611</v>
      </c>
      <c r="V378">
        <v>0</v>
      </c>
      <c r="W378">
        <v>0</v>
      </c>
      <c r="X378">
        <v>0</v>
      </c>
      <c r="Y378">
        <v>0</v>
      </c>
      <c r="Z378">
        <v>0</v>
      </c>
      <c r="AA378" s="6" t="s">
        <v>90</v>
      </c>
      <c r="AB378">
        <v>0</v>
      </c>
      <c r="AC378">
        <v>0</v>
      </c>
      <c r="AD378">
        <v>2</v>
      </c>
      <c r="AE378">
        <v>1</v>
      </c>
      <c r="AF378">
        <v>0</v>
      </c>
      <c r="AG378" s="6" t="s">
        <v>52612</v>
      </c>
      <c r="AH378">
        <v>0</v>
      </c>
      <c r="AI378">
        <v>0</v>
      </c>
      <c r="AJ378">
        <v>2</v>
      </c>
      <c r="AK378">
        <v>1</v>
      </c>
      <c r="AL378">
        <v>0</v>
      </c>
      <c r="AM378" s="6" t="s">
        <v>52613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25">
      <c r="A379" s="6" t="s">
        <v>40627</v>
      </c>
      <c r="B379" s="6" t="s">
        <v>90</v>
      </c>
      <c r="C379" s="6" t="s">
        <v>90</v>
      </c>
      <c r="D379" s="6" t="s">
        <v>90</v>
      </c>
      <c r="E379">
        <v>4235412480</v>
      </c>
      <c r="F379">
        <v>0</v>
      </c>
      <c r="G379">
        <v>1.041779</v>
      </c>
      <c r="H379">
        <v>26.498999999999999</v>
      </c>
      <c r="I379">
        <v>1341488000</v>
      </c>
      <c r="J379">
        <v>841195008</v>
      </c>
      <c r="K379">
        <v>1293113984</v>
      </c>
      <c r="L379">
        <v>1.6910000000000001</v>
      </c>
      <c r="M379">
        <v>2.3180000000000001</v>
      </c>
      <c r="N379">
        <v>3997785088</v>
      </c>
      <c r="O379">
        <v>26.32</v>
      </c>
      <c r="P379" s="6">
        <v>5.2600003999999999E-2</v>
      </c>
      <c r="Q379" s="6">
        <v>9.8769999999999997E-2</v>
      </c>
      <c r="R379">
        <v>61872000</v>
      </c>
      <c r="S379" s="6">
        <v>0.37304002000000003</v>
      </c>
      <c r="T379" s="6">
        <v>0</v>
      </c>
      <c r="U379" s="6" t="s">
        <v>90</v>
      </c>
      <c r="V379">
        <v>0</v>
      </c>
      <c r="W379">
        <v>0</v>
      </c>
      <c r="X379">
        <v>0</v>
      </c>
      <c r="Y379">
        <v>0</v>
      </c>
      <c r="Z379">
        <v>0</v>
      </c>
      <c r="AA379" s="6" t="s">
        <v>90</v>
      </c>
      <c r="AB379">
        <v>0</v>
      </c>
      <c r="AC379">
        <v>0</v>
      </c>
      <c r="AD379">
        <v>0</v>
      </c>
      <c r="AE379">
        <v>0</v>
      </c>
      <c r="AF379">
        <v>0</v>
      </c>
      <c r="AG379" s="6" t="s">
        <v>90</v>
      </c>
      <c r="AH379">
        <v>0</v>
      </c>
      <c r="AI379">
        <v>0</v>
      </c>
      <c r="AJ379">
        <v>0</v>
      </c>
      <c r="AK379">
        <v>0</v>
      </c>
      <c r="AL379">
        <v>0</v>
      </c>
      <c r="AM379" s="6" t="s">
        <v>90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 x14ac:dyDescent="0.25">
      <c r="A380" s="6" t="s">
        <v>610</v>
      </c>
      <c r="B380" s="6" t="s">
        <v>52640</v>
      </c>
      <c r="C380" s="6" t="s">
        <v>52640</v>
      </c>
      <c r="D380" s="6" t="s">
        <v>52618</v>
      </c>
      <c r="E380">
        <v>-331989450752</v>
      </c>
      <c r="F380">
        <v>2.02</v>
      </c>
      <c r="G380">
        <v>1.5633349999999999</v>
      </c>
      <c r="H380">
        <v>96.596999999999994</v>
      </c>
      <c r="I380">
        <v>1080458018816</v>
      </c>
      <c r="J380">
        <v>0</v>
      </c>
      <c r="K380">
        <v>634036027392</v>
      </c>
      <c r="L380">
        <v>0</v>
      </c>
      <c r="M380">
        <v>0</v>
      </c>
      <c r="N380">
        <v>71358996480</v>
      </c>
      <c r="O380">
        <v>0</v>
      </c>
      <c r="P380" s="6">
        <v>6.3899997999999998E-3</v>
      </c>
      <c r="Q380" s="6">
        <v>7.6060000000000003E-2</v>
      </c>
      <c r="R380">
        <v>0</v>
      </c>
      <c r="S380" s="6">
        <v>0</v>
      </c>
      <c r="T380" s="6">
        <v>70560000000</v>
      </c>
      <c r="U380" s="6" t="s">
        <v>52611</v>
      </c>
      <c r="V380">
        <v>5</v>
      </c>
      <c r="W380">
        <v>12</v>
      </c>
      <c r="X380">
        <v>10</v>
      </c>
      <c r="Y380">
        <v>1</v>
      </c>
      <c r="Z380">
        <v>1</v>
      </c>
      <c r="AA380" s="6" t="s">
        <v>90</v>
      </c>
      <c r="AB380">
        <v>3</v>
      </c>
      <c r="AC380">
        <v>8</v>
      </c>
      <c r="AD380">
        <v>15</v>
      </c>
      <c r="AE380">
        <v>1</v>
      </c>
      <c r="AF380">
        <v>0</v>
      </c>
      <c r="AG380" s="6" t="s">
        <v>52612</v>
      </c>
      <c r="AH380">
        <v>3</v>
      </c>
      <c r="AI380">
        <v>8</v>
      </c>
      <c r="AJ380">
        <v>15</v>
      </c>
      <c r="AK380">
        <v>1</v>
      </c>
      <c r="AL380">
        <v>0</v>
      </c>
      <c r="AM380" s="6" t="s">
        <v>52613</v>
      </c>
      <c r="AN380">
        <v>5</v>
      </c>
      <c r="AO380">
        <v>13</v>
      </c>
      <c r="AP380">
        <v>7</v>
      </c>
      <c r="AQ380">
        <v>0</v>
      </c>
      <c r="AR380">
        <v>0</v>
      </c>
    </row>
    <row r="381" spans="1:44" x14ac:dyDescent="0.25">
      <c r="A381" s="6" t="s">
        <v>40629</v>
      </c>
      <c r="B381" s="6" t="s">
        <v>52631</v>
      </c>
      <c r="C381" s="6" t="s">
        <v>52631</v>
      </c>
      <c r="D381" s="6" t="s">
        <v>52632</v>
      </c>
      <c r="E381">
        <v>43979751424</v>
      </c>
      <c r="F381">
        <v>0</v>
      </c>
      <c r="G381">
        <v>0.58529900000000001</v>
      </c>
      <c r="H381">
        <v>46.456400000000002</v>
      </c>
      <c r="I381">
        <v>8162999808</v>
      </c>
      <c r="J381">
        <v>13075999744</v>
      </c>
      <c r="K381">
        <v>28646000640</v>
      </c>
      <c r="L381">
        <v>0.32700000000000001</v>
      </c>
      <c r="M381">
        <v>0.70299999999999996</v>
      </c>
      <c r="N381">
        <v>70265004032</v>
      </c>
      <c r="O381">
        <v>82.501000000000005</v>
      </c>
      <c r="P381" s="6">
        <v>5.3809999999999997E-2</v>
      </c>
      <c r="Q381" s="6">
        <v>0.19604999000000001</v>
      </c>
      <c r="R381">
        <v>-186375008</v>
      </c>
      <c r="S381" s="6">
        <v>0.45637</v>
      </c>
      <c r="T381" s="6">
        <v>32067000000</v>
      </c>
      <c r="U381" s="6" t="s">
        <v>52611</v>
      </c>
      <c r="V381">
        <v>0</v>
      </c>
      <c r="W381">
        <v>0</v>
      </c>
      <c r="X381">
        <v>0</v>
      </c>
      <c r="Y381">
        <v>0</v>
      </c>
      <c r="Z381">
        <v>0</v>
      </c>
      <c r="AA381" s="6" t="s">
        <v>90</v>
      </c>
      <c r="AB381">
        <v>0</v>
      </c>
      <c r="AC381">
        <v>0</v>
      </c>
      <c r="AD381">
        <v>1</v>
      </c>
      <c r="AE381">
        <v>0</v>
      </c>
      <c r="AF381">
        <v>0</v>
      </c>
      <c r="AG381" s="6" t="s">
        <v>52612</v>
      </c>
      <c r="AH381">
        <v>0</v>
      </c>
      <c r="AI381">
        <v>0</v>
      </c>
      <c r="AJ381">
        <v>1</v>
      </c>
      <c r="AK381">
        <v>0</v>
      </c>
      <c r="AL381">
        <v>0</v>
      </c>
      <c r="AM381" s="6" t="s">
        <v>52613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25">
      <c r="A382" s="6" t="s">
        <v>612</v>
      </c>
      <c r="B382" s="6" t="s">
        <v>52689</v>
      </c>
      <c r="C382" s="6" t="s">
        <v>52689</v>
      </c>
      <c r="D382" s="6" t="s">
        <v>52685</v>
      </c>
      <c r="E382">
        <v>7456382464</v>
      </c>
      <c r="F382">
        <v>8.74</v>
      </c>
      <c r="G382">
        <v>0.83180799999999999</v>
      </c>
      <c r="H382">
        <v>305.721</v>
      </c>
      <c r="I382">
        <v>226439008</v>
      </c>
      <c r="J382">
        <v>890393024</v>
      </c>
      <c r="K382">
        <v>3828947968</v>
      </c>
      <c r="L382">
        <v>1.4410000000000001</v>
      </c>
      <c r="M382">
        <v>1.746</v>
      </c>
      <c r="N382">
        <v>1701211008</v>
      </c>
      <c r="O382">
        <v>219.72499999999999</v>
      </c>
      <c r="P382" s="6">
        <v>4.8989999999999999E-2</v>
      </c>
      <c r="Q382" s="6">
        <v>6.5280000000000005E-2</v>
      </c>
      <c r="R382">
        <v>176619744</v>
      </c>
      <c r="S382" s="6">
        <v>0.72746</v>
      </c>
      <c r="T382" s="6">
        <v>1235127000</v>
      </c>
      <c r="U382" s="6" t="s">
        <v>52611</v>
      </c>
      <c r="V382">
        <v>0</v>
      </c>
      <c r="W382">
        <v>2</v>
      </c>
      <c r="X382">
        <v>1</v>
      </c>
      <c r="Y382">
        <v>2</v>
      </c>
      <c r="Z382">
        <v>0</v>
      </c>
      <c r="AA382" s="6" t="s">
        <v>90</v>
      </c>
      <c r="AB382">
        <v>0</v>
      </c>
      <c r="AC382">
        <v>2</v>
      </c>
      <c r="AD382">
        <v>3</v>
      </c>
      <c r="AE382">
        <v>1</v>
      </c>
      <c r="AF382">
        <v>0</v>
      </c>
      <c r="AG382" s="6" t="s">
        <v>52612</v>
      </c>
      <c r="AH382">
        <v>0</v>
      </c>
      <c r="AI382">
        <v>3</v>
      </c>
      <c r="AJ382">
        <v>3</v>
      </c>
      <c r="AK382">
        <v>1</v>
      </c>
      <c r="AL382">
        <v>0</v>
      </c>
      <c r="AM382" s="6" t="s">
        <v>52613</v>
      </c>
      <c r="AN382">
        <v>0</v>
      </c>
      <c r="AO382">
        <v>3</v>
      </c>
      <c r="AP382">
        <v>4</v>
      </c>
      <c r="AQ382">
        <v>0</v>
      </c>
      <c r="AR382">
        <v>0</v>
      </c>
    </row>
    <row r="383" spans="1:44" x14ac:dyDescent="0.25">
      <c r="A383" s="6" t="s">
        <v>615</v>
      </c>
      <c r="B383" s="6" t="s">
        <v>52680</v>
      </c>
      <c r="C383" s="6" t="s">
        <v>52680</v>
      </c>
      <c r="D383" s="6" t="s">
        <v>52618</v>
      </c>
      <c r="E383">
        <v>10812844032</v>
      </c>
      <c r="F383">
        <v>15.99</v>
      </c>
      <c r="G383">
        <v>1.3170299999999999</v>
      </c>
      <c r="H383">
        <v>134.25399999999999</v>
      </c>
      <c r="I383">
        <v>8100000</v>
      </c>
      <c r="J383">
        <v>0</v>
      </c>
      <c r="K383">
        <v>4720699904</v>
      </c>
      <c r="L383">
        <v>25.113</v>
      </c>
      <c r="M383">
        <v>26.962</v>
      </c>
      <c r="N383">
        <v>1050499968</v>
      </c>
      <c r="O383">
        <v>273.91800000000001</v>
      </c>
      <c r="P383" s="6">
        <v>5.9320003000000003E-2</v>
      </c>
      <c r="Q383" s="6">
        <v>0.25118000000000001</v>
      </c>
      <c r="R383">
        <v>0</v>
      </c>
      <c r="S383" s="6">
        <v>0.94725996000000001</v>
      </c>
      <c r="T383" s="6">
        <v>1138000000</v>
      </c>
      <c r="U383" s="6" t="s">
        <v>52611</v>
      </c>
      <c r="V383">
        <v>0</v>
      </c>
      <c r="W383">
        <v>0</v>
      </c>
      <c r="X383">
        <v>5</v>
      </c>
      <c r="Y383">
        <v>4</v>
      </c>
      <c r="Z383">
        <v>1</v>
      </c>
      <c r="AA383" s="6" t="s">
        <v>90</v>
      </c>
      <c r="AB383">
        <v>0</v>
      </c>
      <c r="AC383">
        <v>0</v>
      </c>
      <c r="AD383">
        <v>4</v>
      </c>
      <c r="AE383">
        <v>1</v>
      </c>
      <c r="AF383">
        <v>0</v>
      </c>
      <c r="AG383" s="6" t="s">
        <v>52612</v>
      </c>
      <c r="AH383">
        <v>0</v>
      </c>
      <c r="AI383">
        <v>0</v>
      </c>
      <c r="AJ383">
        <v>4</v>
      </c>
      <c r="AK383">
        <v>1</v>
      </c>
      <c r="AL383">
        <v>0</v>
      </c>
      <c r="AM383" s="6" t="s">
        <v>52613</v>
      </c>
      <c r="AN383">
        <v>0</v>
      </c>
      <c r="AO383">
        <v>0</v>
      </c>
      <c r="AP383">
        <v>5</v>
      </c>
      <c r="AQ383">
        <v>4</v>
      </c>
      <c r="AR383">
        <v>1</v>
      </c>
    </row>
    <row r="384" spans="1:44" x14ac:dyDescent="0.25">
      <c r="A384" s="6" t="s">
        <v>617</v>
      </c>
      <c r="B384" s="6" t="s">
        <v>52646</v>
      </c>
      <c r="C384" s="6" t="s">
        <v>52646</v>
      </c>
      <c r="D384" s="6" t="s">
        <v>52616</v>
      </c>
      <c r="E384">
        <v>8970774528</v>
      </c>
      <c r="F384">
        <v>2.9</v>
      </c>
      <c r="G384">
        <v>0.97536900000000004</v>
      </c>
      <c r="H384">
        <v>135.54599999999999</v>
      </c>
      <c r="I384">
        <v>107492000</v>
      </c>
      <c r="J384">
        <v>679993024</v>
      </c>
      <c r="K384">
        <v>2084993024</v>
      </c>
      <c r="L384">
        <v>1.0449999999999999</v>
      </c>
      <c r="M384">
        <v>1.2290000000000001</v>
      </c>
      <c r="N384">
        <v>6641705984</v>
      </c>
      <c r="O384">
        <v>67.483000000000004</v>
      </c>
      <c r="P384" s="6">
        <v>5.0890001999999997E-2</v>
      </c>
      <c r="Q384" s="6">
        <v>0.122279994</v>
      </c>
      <c r="R384">
        <v>395247264</v>
      </c>
      <c r="S384" s="6">
        <v>0.34133000000000002</v>
      </c>
      <c r="T384" s="6">
        <v>2151729000</v>
      </c>
      <c r="U384" s="6" t="s">
        <v>52611</v>
      </c>
      <c r="V384">
        <v>3</v>
      </c>
      <c r="W384">
        <v>8</v>
      </c>
      <c r="X384">
        <v>3</v>
      </c>
      <c r="Y384">
        <v>0</v>
      </c>
      <c r="Z384">
        <v>0</v>
      </c>
      <c r="AA384" s="6" t="s">
        <v>90</v>
      </c>
      <c r="AB384">
        <v>3</v>
      </c>
      <c r="AC384">
        <v>10</v>
      </c>
      <c r="AD384">
        <v>3</v>
      </c>
      <c r="AE384">
        <v>0</v>
      </c>
      <c r="AF384">
        <v>0</v>
      </c>
      <c r="AG384" s="6" t="s">
        <v>52612</v>
      </c>
      <c r="AH384">
        <v>3</v>
      </c>
      <c r="AI384">
        <v>10</v>
      </c>
      <c r="AJ384">
        <v>3</v>
      </c>
      <c r="AK384">
        <v>0</v>
      </c>
      <c r="AL384">
        <v>0</v>
      </c>
      <c r="AM384" s="6" t="s">
        <v>52613</v>
      </c>
      <c r="AN384">
        <v>2</v>
      </c>
      <c r="AO384">
        <v>7</v>
      </c>
      <c r="AP384">
        <v>3</v>
      </c>
      <c r="AQ384">
        <v>0</v>
      </c>
      <c r="AR384">
        <v>0</v>
      </c>
    </row>
    <row r="385" spans="1:44" x14ac:dyDescent="0.25">
      <c r="A385" s="6" t="s">
        <v>40631</v>
      </c>
      <c r="B385" s="6" t="s">
        <v>52629</v>
      </c>
      <c r="C385" s="6" t="s">
        <v>52629</v>
      </c>
      <c r="D385" s="6" t="s">
        <v>52618</v>
      </c>
      <c r="E385">
        <v>5756514304</v>
      </c>
      <c r="F385">
        <v>5.9</v>
      </c>
      <c r="G385">
        <v>0.97853599999999996</v>
      </c>
      <c r="H385">
        <v>23.666</v>
      </c>
      <c r="I385">
        <v>5140959232</v>
      </c>
      <c r="J385">
        <v>0</v>
      </c>
      <c r="K385">
        <v>6978822144</v>
      </c>
      <c r="L385">
        <v>0</v>
      </c>
      <c r="M385">
        <v>0</v>
      </c>
      <c r="N385">
        <v>1815419008</v>
      </c>
      <c r="O385">
        <v>0</v>
      </c>
      <c r="P385" s="6">
        <v>8.5900009999999999E-3</v>
      </c>
      <c r="Q385" s="6">
        <v>9.3039999999999998E-2</v>
      </c>
      <c r="R385">
        <v>0</v>
      </c>
      <c r="S385" s="6">
        <v>0</v>
      </c>
      <c r="T385" s="6">
        <v>1837335000</v>
      </c>
      <c r="U385" s="6" t="s">
        <v>52611</v>
      </c>
      <c r="V385">
        <v>2</v>
      </c>
      <c r="W385">
        <v>3</v>
      </c>
      <c r="X385">
        <v>4</v>
      </c>
      <c r="Y385">
        <v>0</v>
      </c>
      <c r="Z385">
        <v>0</v>
      </c>
      <c r="AA385" s="6" t="s">
        <v>90</v>
      </c>
      <c r="AB385">
        <v>2</v>
      </c>
      <c r="AC385">
        <v>5</v>
      </c>
      <c r="AD385">
        <v>5</v>
      </c>
      <c r="AE385">
        <v>1</v>
      </c>
      <c r="AF385">
        <v>0</v>
      </c>
      <c r="AG385" s="6" t="s">
        <v>52612</v>
      </c>
      <c r="AH385">
        <v>1</v>
      </c>
      <c r="AI385">
        <v>1</v>
      </c>
      <c r="AJ385">
        <v>5</v>
      </c>
      <c r="AK385">
        <v>0</v>
      </c>
      <c r="AL385">
        <v>0</v>
      </c>
      <c r="AM385" s="6" t="s">
        <v>52613</v>
      </c>
      <c r="AN385">
        <v>1</v>
      </c>
      <c r="AO385">
        <v>2</v>
      </c>
      <c r="AP385">
        <v>4</v>
      </c>
      <c r="AQ385">
        <v>0</v>
      </c>
      <c r="AR385">
        <v>0</v>
      </c>
    </row>
    <row r="386" spans="1:44" x14ac:dyDescent="0.25">
      <c r="A386" s="6" t="s">
        <v>619</v>
      </c>
      <c r="B386" s="6" t="s">
        <v>52674</v>
      </c>
      <c r="C386" s="6" t="s">
        <v>52674</v>
      </c>
      <c r="D386" s="6" t="s">
        <v>52620</v>
      </c>
      <c r="E386">
        <v>9985828864</v>
      </c>
      <c r="F386">
        <v>16.489999999999998</v>
      </c>
      <c r="G386">
        <v>0</v>
      </c>
      <c r="H386">
        <v>14.201000000000001</v>
      </c>
      <c r="I386">
        <v>217600000</v>
      </c>
      <c r="J386">
        <v>827299968</v>
      </c>
      <c r="K386">
        <v>3250099968</v>
      </c>
      <c r="L386">
        <v>0.70099999999999996</v>
      </c>
      <c r="M386">
        <v>0.995</v>
      </c>
      <c r="N386">
        <v>4203300096</v>
      </c>
      <c r="O386">
        <v>70.825000000000003</v>
      </c>
      <c r="P386" s="6">
        <v>3.0299999000000001E-2</v>
      </c>
      <c r="Q386" s="6">
        <v>5.3460002E-2</v>
      </c>
      <c r="R386">
        <v>76825000</v>
      </c>
      <c r="S386" s="6">
        <v>0.27746999999999999</v>
      </c>
      <c r="T386" s="6">
        <v>1166300000</v>
      </c>
      <c r="U386" s="6" t="s">
        <v>52611</v>
      </c>
      <c r="V386">
        <v>0</v>
      </c>
      <c r="W386">
        <v>3</v>
      </c>
      <c r="X386">
        <v>4</v>
      </c>
      <c r="Y386">
        <v>0</v>
      </c>
      <c r="Z386">
        <v>0</v>
      </c>
      <c r="AA386" s="6" t="s">
        <v>90</v>
      </c>
      <c r="AB386">
        <v>0</v>
      </c>
      <c r="AC386">
        <v>7</v>
      </c>
      <c r="AD386">
        <v>1</v>
      </c>
      <c r="AE386">
        <v>0</v>
      </c>
      <c r="AF386">
        <v>0</v>
      </c>
      <c r="AG386" s="6" t="s">
        <v>52612</v>
      </c>
      <c r="AH386">
        <v>0</v>
      </c>
      <c r="AI386">
        <v>7</v>
      </c>
      <c r="AJ386">
        <v>1</v>
      </c>
      <c r="AK386">
        <v>0</v>
      </c>
      <c r="AL386">
        <v>0</v>
      </c>
      <c r="AM386" s="6" t="s">
        <v>52613</v>
      </c>
      <c r="AN386">
        <v>0</v>
      </c>
      <c r="AO386">
        <v>3</v>
      </c>
      <c r="AP386">
        <v>4</v>
      </c>
      <c r="AQ386">
        <v>0</v>
      </c>
      <c r="AR386">
        <v>0</v>
      </c>
    </row>
    <row r="387" spans="1:44" x14ac:dyDescent="0.25">
      <c r="A387" s="6" t="s">
        <v>621</v>
      </c>
      <c r="B387" s="6" t="s">
        <v>52673</v>
      </c>
      <c r="C387" s="6" t="s">
        <v>52673</v>
      </c>
      <c r="D387" s="6" t="s">
        <v>52632</v>
      </c>
      <c r="E387">
        <v>25756721152</v>
      </c>
      <c r="F387">
        <v>4.08</v>
      </c>
      <c r="G387">
        <v>0.55383499999999997</v>
      </c>
      <c r="H387">
        <v>18.591000000000001</v>
      </c>
      <c r="I387">
        <v>71200000</v>
      </c>
      <c r="J387">
        <v>2226700032</v>
      </c>
      <c r="K387">
        <v>9493499904</v>
      </c>
      <c r="L387">
        <v>0.28999999999999998</v>
      </c>
      <c r="M387">
        <v>0.97</v>
      </c>
      <c r="N387">
        <v>12213699584</v>
      </c>
      <c r="O387">
        <v>106.211</v>
      </c>
      <c r="P387" s="6">
        <v>5.4140000000000001E-2</v>
      </c>
      <c r="Q387" s="6">
        <v>9.0450004000000001E-2</v>
      </c>
      <c r="R387">
        <v>328462496</v>
      </c>
      <c r="S387" s="6">
        <v>0.26340999999999998</v>
      </c>
      <c r="T387" s="6">
        <v>2860600000</v>
      </c>
      <c r="U387" s="6" t="s">
        <v>52611</v>
      </c>
      <c r="V387">
        <v>4</v>
      </c>
      <c r="W387">
        <v>6</v>
      </c>
      <c r="X387">
        <v>2</v>
      </c>
      <c r="Y387">
        <v>1</v>
      </c>
      <c r="Z387">
        <v>1</v>
      </c>
      <c r="AA387" s="6" t="s">
        <v>90</v>
      </c>
      <c r="AB387">
        <v>1</v>
      </c>
      <c r="AC387">
        <v>5</v>
      </c>
      <c r="AD387">
        <v>10</v>
      </c>
      <c r="AE387">
        <v>1</v>
      </c>
      <c r="AF387">
        <v>0</v>
      </c>
      <c r="AG387" s="6" t="s">
        <v>52612</v>
      </c>
      <c r="AH387">
        <v>1</v>
      </c>
      <c r="AI387">
        <v>6</v>
      </c>
      <c r="AJ387">
        <v>8</v>
      </c>
      <c r="AK387">
        <v>2</v>
      </c>
      <c r="AL387">
        <v>0</v>
      </c>
      <c r="AM387" s="6" t="s">
        <v>52613</v>
      </c>
      <c r="AN387">
        <v>1</v>
      </c>
      <c r="AO387">
        <v>4</v>
      </c>
      <c r="AP387">
        <v>11</v>
      </c>
      <c r="AQ387">
        <v>1</v>
      </c>
      <c r="AR387">
        <v>0</v>
      </c>
    </row>
    <row r="388" spans="1:44" x14ac:dyDescent="0.25">
      <c r="A388" s="6" t="s">
        <v>623</v>
      </c>
      <c r="B388" s="6" t="s">
        <v>52628</v>
      </c>
      <c r="C388" s="6" t="s">
        <v>52628</v>
      </c>
      <c r="D388" s="6" t="s">
        <v>52610</v>
      </c>
      <c r="E388">
        <v>22218979328</v>
      </c>
      <c r="F388">
        <v>3</v>
      </c>
      <c r="G388">
        <v>0.75686100000000001</v>
      </c>
      <c r="H388">
        <v>-8.7059999999999995</v>
      </c>
      <c r="I388">
        <v>3990000128</v>
      </c>
      <c r="J388">
        <v>2336999936</v>
      </c>
      <c r="K388">
        <v>4734000128</v>
      </c>
      <c r="L388">
        <v>0.46100000000000002</v>
      </c>
      <c r="M388">
        <v>1.0309999999999999</v>
      </c>
      <c r="N388">
        <v>198661996544</v>
      </c>
      <c r="O388">
        <v>0</v>
      </c>
      <c r="P388" s="6">
        <v>2.401E-2</v>
      </c>
      <c r="Q388" s="6">
        <v>0</v>
      </c>
      <c r="R388">
        <v>4952249856</v>
      </c>
      <c r="S388" s="6">
        <v>3.356E-2</v>
      </c>
      <c r="T388" s="6">
        <v>6545000000</v>
      </c>
      <c r="U388" s="6" t="s">
        <v>52611</v>
      </c>
      <c r="V388">
        <v>0</v>
      </c>
      <c r="W388">
        <v>1</v>
      </c>
      <c r="X388">
        <v>15</v>
      </c>
      <c r="Y388">
        <v>0</v>
      </c>
      <c r="Z388">
        <v>0</v>
      </c>
      <c r="AA388" s="6" t="s">
        <v>90</v>
      </c>
      <c r="AB388">
        <v>1</v>
      </c>
      <c r="AC388">
        <v>4</v>
      </c>
      <c r="AD388">
        <v>13</v>
      </c>
      <c r="AE388">
        <v>0</v>
      </c>
      <c r="AF388">
        <v>0</v>
      </c>
      <c r="AG388" s="6" t="s">
        <v>52612</v>
      </c>
      <c r="AH388">
        <v>1</v>
      </c>
      <c r="AI388">
        <v>4</v>
      </c>
      <c r="AJ388">
        <v>12</v>
      </c>
      <c r="AK388">
        <v>0</v>
      </c>
      <c r="AL388">
        <v>0</v>
      </c>
      <c r="AM388" s="6" t="s">
        <v>52613</v>
      </c>
      <c r="AN388">
        <v>0</v>
      </c>
      <c r="AO388">
        <v>3</v>
      </c>
      <c r="AP388">
        <v>11</v>
      </c>
      <c r="AQ388">
        <v>1</v>
      </c>
      <c r="AR388">
        <v>0</v>
      </c>
    </row>
    <row r="389" spans="1:44" x14ac:dyDescent="0.25">
      <c r="A389" s="6" t="s">
        <v>40633</v>
      </c>
      <c r="B389" s="6" t="s">
        <v>52629</v>
      </c>
      <c r="C389" s="6" t="s">
        <v>52629</v>
      </c>
      <c r="D389" s="6" t="s">
        <v>52618</v>
      </c>
      <c r="E389">
        <v>38214406144</v>
      </c>
      <c r="F389">
        <v>0</v>
      </c>
      <c r="G389">
        <v>0.93036700000000006</v>
      </c>
      <c r="H389">
        <v>1.466199</v>
      </c>
      <c r="I389">
        <v>44742000640</v>
      </c>
      <c r="J389">
        <v>0</v>
      </c>
      <c r="K389">
        <v>55013998592</v>
      </c>
      <c r="L389">
        <v>0</v>
      </c>
      <c r="M389">
        <v>0</v>
      </c>
      <c r="N389">
        <v>11482000384</v>
      </c>
      <c r="O389">
        <v>0</v>
      </c>
      <c r="P389" s="6">
        <v>5.0400000000000002E-3</v>
      </c>
      <c r="Q389" s="6">
        <v>9.5579999999999998E-2</v>
      </c>
      <c r="R389">
        <v>0</v>
      </c>
      <c r="S389" s="6">
        <v>0</v>
      </c>
      <c r="T389" s="6">
        <v>10683000000</v>
      </c>
      <c r="U389" s="6" t="s">
        <v>90</v>
      </c>
      <c r="V389">
        <v>0</v>
      </c>
      <c r="W389">
        <v>0</v>
      </c>
      <c r="X389">
        <v>0</v>
      </c>
      <c r="Y389">
        <v>0</v>
      </c>
      <c r="Z389">
        <v>0</v>
      </c>
      <c r="AA389" s="6" t="s">
        <v>90</v>
      </c>
      <c r="AB389">
        <v>0</v>
      </c>
      <c r="AC389">
        <v>0</v>
      </c>
      <c r="AD389">
        <v>0</v>
      </c>
      <c r="AE389">
        <v>0</v>
      </c>
      <c r="AF389">
        <v>0</v>
      </c>
      <c r="AG389" s="6" t="s">
        <v>90</v>
      </c>
      <c r="AH389">
        <v>0</v>
      </c>
      <c r="AI389">
        <v>0</v>
      </c>
      <c r="AJ389">
        <v>0</v>
      </c>
      <c r="AK389">
        <v>0</v>
      </c>
      <c r="AL389">
        <v>0</v>
      </c>
      <c r="AM389" s="6" t="s">
        <v>90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25">
      <c r="A390" s="6" t="s">
        <v>40635</v>
      </c>
      <c r="B390" s="6" t="s">
        <v>52691</v>
      </c>
      <c r="C390" s="6" t="s">
        <v>52691</v>
      </c>
      <c r="D390" s="6" t="s">
        <v>52616</v>
      </c>
      <c r="E390">
        <v>334817001472</v>
      </c>
      <c r="F390">
        <v>2.09</v>
      </c>
      <c r="G390">
        <v>0.44409999999999999</v>
      </c>
      <c r="H390">
        <v>3094.5749999999998</v>
      </c>
      <c r="I390">
        <v>485573984256</v>
      </c>
      <c r="J390">
        <v>609403011072</v>
      </c>
      <c r="K390">
        <v>556495011840</v>
      </c>
      <c r="L390">
        <v>0.82499999999999996</v>
      </c>
      <c r="M390">
        <v>1.506</v>
      </c>
      <c r="N390">
        <v>4123189051392</v>
      </c>
      <c r="O390">
        <v>16.460999999999999</v>
      </c>
      <c r="P390" s="6">
        <v>4.7140002E-2</v>
      </c>
      <c r="Q390" s="6">
        <v>8.269E-2</v>
      </c>
      <c r="R390">
        <v>151075373056</v>
      </c>
      <c r="S390" s="6">
        <v>0.45776</v>
      </c>
      <c r="T390" s="6">
        <v>1827802000000</v>
      </c>
      <c r="U390" s="6" t="s">
        <v>52611</v>
      </c>
      <c r="V390">
        <v>0</v>
      </c>
      <c r="W390">
        <v>0</v>
      </c>
      <c r="X390">
        <v>0</v>
      </c>
      <c r="Y390">
        <v>0</v>
      </c>
      <c r="Z390">
        <v>0</v>
      </c>
      <c r="AA390" s="6" t="s">
        <v>90</v>
      </c>
      <c r="AB390">
        <v>0</v>
      </c>
      <c r="AC390">
        <v>0</v>
      </c>
      <c r="AD390">
        <v>1</v>
      </c>
      <c r="AE390">
        <v>0</v>
      </c>
      <c r="AF390">
        <v>0</v>
      </c>
      <c r="AG390" s="6" t="s">
        <v>52612</v>
      </c>
      <c r="AH390">
        <v>0</v>
      </c>
      <c r="AI390">
        <v>0</v>
      </c>
      <c r="AJ390">
        <v>1</v>
      </c>
      <c r="AK390">
        <v>0</v>
      </c>
      <c r="AL390">
        <v>0</v>
      </c>
      <c r="AM390" s="6" t="s">
        <v>52613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 x14ac:dyDescent="0.25">
      <c r="A391" s="6" t="s">
        <v>40637</v>
      </c>
      <c r="B391" s="6" t="s">
        <v>52651</v>
      </c>
      <c r="C391" s="6" t="s">
        <v>52651</v>
      </c>
      <c r="D391" s="6" t="s">
        <v>52632</v>
      </c>
      <c r="E391">
        <v>1654237952</v>
      </c>
      <c r="F391">
        <v>5.77</v>
      </c>
      <c r="G391">
        <v>-6.7206000000000002E-2</v>
      </c>
      <c r="H391">
        <v>31.356000000000002</v>
      </c>
      <c r="I391">
        <v>645032000</v>
      </c>
      <c r="J391">
        <v>1042358976</v>
      </c>
      <c r="K391">
        <v>0</v>
      </c>
      <c r="L391">
        <v>2.859</v>
      </c>
      <c r="M391">
        <v>3.8119999999999998</v>
      </c>
      <c r="N391">
        <v>3050501120</v>
      </c>
      <c r="O391">
        <v>0</v>
      </c>
      <c r="P391" s="6">
        <v>0.37096000000000001</v>
      </c>
      <c r="Q391" s="6">
        <v>0.58948999999999996</v>
      </c>
      <c r="R391">
        <v>642399488</v>
      </c>
      <c r="S391" s="6">
        <v>0.39123002000000001</v>
      </c>
      <c r="T391" s="6">
        <v>337059000</v>
      </c>
      <c r="U391" s="6" t="s">
        <v>52611</v>
      </c>
      <c r="V391">
        <v>1</v>
      </c>
      <c r="W391">
        <v>1</v>
      </c>
      <c r="X391">
        <v>3</v>
      </c>
      <c r="Y391">
        <v>1</v>
      </c>
      <c r="Z391">
        <v>1</v>
      </c>
      <c r="AA391" s="6" t="s">
        <v>90</v>
      </c>
      <c r="AB391">
        <v>1</v>
      </c>
      <c r="AC391">
        <v>1</v>
      </c>
      <c r="AD391">
        <v>0</v>
      </c>
      <c r="AE391">
        <v>2</v>
      </c>
      <c r="AF391">
        <v>0</v>
      </c>
      <c r="AG391" s="6" t="s">
        <v>52612</v>
      </c>
      <c r="AH391">
        <v>1</v>
      </c>
      <c r="AI391">
        <v>1</v>
      </c>
      <c r="AJ391">
        <v>0</v>
      </c>
      <c r="AK391">
        <v>2</v>
      </c>
      <c r="AL391">
        <v>0</v>
      </c>
      <c r="AM391" s="6" t="s">
        <v>52613</v>
      </c>
      <c r="AN391">
        <v>0</v>
      </c>
      <c r="AO391">
        <v>1</v>
      </c>
      <c r="AP391">
        <v>4</v>
      </c>
      <c r="AQ391">
        <v>1</v>
      </c>
      <c r="AR391">
        <v>1</v>
      </c>
    </row>
    <row r="392" spans="1:44" x14ac:dyDescent="0.25">
      <c r="A392" s="6" t="s">
        <v>625</v>
      </c>
      <c r="B392" s="6" t="s">
        <v>52655</v>
      </c>
      <c r="C392" s="6" t="s">
        <v>52655</v>
      </c>
      <c r="D392" s="6" t="s">
        <v>52616</v>
      </c>
      <c r="E392">
        <v>3118455296</v>
      </c>
      <c r="F392">
        <v>2.12</v>
      </c>
      <c r="G392">
        <v>1.549612</v>
      </c>
      <c r="H392">
        <v>10.836</v>
      </c>
      <c r="I392">
        <v>257050000</v>
      </c>
      <c r="J392">
        <v>66788000</v>
      </c>
      <c r="K392">
        <v>12956000</v>
      </c>
      <c r="L392">
        <v>2.173</v>
      </c>
      <c r="M392">
        <v>3.585</v>
      </c>
      <c r="N392">
        <v>932886976</v>
      </c>
      <c r="O392">
        <v>1.8049999999999999</v>
      </c>
      <c r="P392" s="6">
        <v>3.8969999999999998E-2</v>
      </c>
      <c r="Q392" s="6">
        <v>6.4890000000000003E-2</v>
      </c>
      <c r="R392">
        <v>8989125</v>
      </c>
      <c r="S392" s="6">
        <v>0.50561999999999996</v>
      </c>
      <c r="T392" s="6">
        <v>435428000</v>
      </c>
      <c r="U392" s="6" t="s">
        <v>52611</v>
      </c>
      <c r="V392">
        <v>0</v>
      </c>
      <c r="W392">
        <v>2</v>
      </c>
      <c r="X392">
        <v>4</v>
      </c>
      <c r="Y392">
        <v>0</v>
      </c>
      <c r="Z392">
        <v>0</v>
      </c>
      <c r="AA392" s="6" t="s">
        <v>90</v>
      </c>
      <c r="AB392">
        <v>1</v>
      </c>
      <c r="AC392">
        <v>8</v>
      </c>
      <c r="AD392">
        <v>0</v>
      </c>
      <c r="AE392">
        <v>0</v>
      </c>
      <c r="AF392">
        <v>0</v>
      </c>
      <c r="AG392" s="6" t="s">
        <v>52612</v>
      </c>
      <c r="AH392">
        <v>1</v>
      </c>
      <c r="AI392">
        <v>8</v>
      </c>
      <c r="AJ392">
        <v>0</v>
      </c>
      <c r="AK392">
        <v>0</v>
      </c>
      <c r="AL392">
        <v>0</v>
      </c>
      <c r="AM392" s="6" t="s">
        <v>52613</v>
      </c>
      <c r="AN392">
        <v>0</v>
      </c>
      <c r="AO392">
        <v>2</v>
      </c>
      <c r="AP392">
        <v>4</v>
      </c>
      <c r="AQ392">
        <v>0</v>
      </c>
      <c r="AR392">
        <v>0</v>
      </c>
    </row>
    <row r="393" spans="1:44" x14ac:dyDescent="0.25">
      <c r="A393" s="6" t="s">
        <v>627</v>
      </c>
      <c r="B393" s="6" t="s">
        <v>52660</v>
      </c>
      <c r="C393" s="6" t="s">
        <v>52660</v>
      </c>
      <c r="D393" s="6" t="s">
        <v>52620</v>
      </c>
      <c r="E393">
        <v>28947767296</v>
      </c>
      <c r="F393">
        <v>4.6900000000000004</v>
      </c>
      <c r="G393">
        <v>2.3205480000000001</v>
      </c>
      <c r="H393">
        <v>-11.071999999999999</v>
      </c>
      <c r="I393">
        <v>548000000</v>
      </c>
      <c r="J393">
        <v>4184999936</v>
      </c>
      <c r="K393">
        <v>21858000896</v>
      </c>
      <c r="L393">
        <v>0.57199999999999995</v>
      </c>
      <c r="M393">
        <v>0.72499999999999998</v>
      </c>
      <c r="N393">
        <v>12119000064</v>
      </c>
      <c r="O393">
        <v>0</v>
      </c>
      <c r="P393" s="6">
        <v>0.1</v>
      </c>
      <c r="Q393" s="6">
        <v>0</v>
      </c>
      <c r="R393">
        <v>337124992</v>
      </c>
      <c r="S393" s="6">
        <v>0.48123001999999998</v>
      </c>
      <c r="T393" s="6">
        <v>6010000000</v>
      </c>
      <c r="U393" s="6" t="s">
        <v>52611</v>
      </c>
      <c r="V393">
        <v>2</v>
      </c>
      <c r="W393">
        <v>5</v>
      </c>
      <c r="X393">
        <v>3</v>
      </c>
      <c r="Y393">
        <v>1</v>
      </c>
      <c r="Z393">
        <v>0</v>
      </c>
      <c r="AA393" s="6" t="s">
        <v>90</v>
      </c>
      <c r="AB393">
        <v>1</v>
      </c>
      <c r="AC393">
        <v>1</v>
      </c>
      <c r="AD393">
        <v>3</v>
      </c>
      <c r="AE393">
        <v>1</v>
      </c>
      <c r="AF393">
        <v>0</v>
      </c>
      <c r="AG393" s="6" t="s">
        <v>52612</v>
      </c>
      <c r="AH393">
        <v>1</v>
      </c>
      <c r="AI393">
        <v>1</v>
      </c>
      <c r="AJ393">
        <v>3</v>
      </c>
      <c r="AK393">
        <v>1</v>
      </c>
      <c r="AL393">
        <v>0</v>
      </c>
      <c r="AM393" s="6" t="s">
        <v>52613</v>
      </c>
      <c r="AN393">
        <v>2</v>
      </c>
      <c r="AO393">
        <v>5</v>
      </c>
      <c r="AP393">
        <v>3</v>
      </c>
      <c r="AQ393">
        <v>1</v>
      </c>
      <c r="AR393">
        <v>0</v>
      </c>
    </row>
    <row r="394" spans="1:44" x14ac:dyDescent="0.25">
      <c r="A394" s="6" t="s">
        <v>40639</v>
      </c>
      <c r="B394" s="6" t="s">
        <v>52667</v>
      </c>
      <c r="C394" s="6" t="s">
        <v>52667</v>
      </c>
      <c r="D394" s="6" t="s">
        <v>130</v>
      </c>
      <c r="E394">
        <v>22139475968</v>
      </c>
      <c r="F394">
        <v>0</v>
      </c>
      <c r="G394">
        <v>0.91837500000000005</v>
      </c>
      <c r="H394">
        <v>215.64</v>
      </c>
      <c r="I394">
        <v>5217441792</v>
      </c>
      <c r="J394">
        <v>3216976128</v>
      </c>
      <c r="K394">
        <v>22665373696</v>
      </c>
      <c r="L394">
        <v>0.67</v>
      </c>
      <c r="M394">
        <v>0.89300000000000002</v>
      </c>
      <c r="N394">
        <v>30535493632</v>
      </c>
      <c r="O394">
        <v>43.741999999999997</v>
      </c>
      <c r="P394" s="6">
        <v>6.8100000000000001E-3</v>
      </c>
      <c r="Q394" s="6">
        <v>2.0590000000000001E-2</v>
      </c>
      <c r="R394">
        <v>0</v>
      </c>
      <c r="S394" s="6">
        <v>0.12586</v>
      </c>
      <c r="T394" s="6">
        <v>4918889000</v>
      </c>
      <c r="U394" s="6" t="s">
        <v>90</v>
      </c>
      <c r="V394">
        <v>0</v>
      </c>
      <c r="W394">
        <v>0</v>
      </c>
      <c r="X394">
        <v>0</v>
      </c>
      <c r="Y394">
        <v>0</v>
      </c>
      <c r="Z394">
        <v>0</v>
      </c>
      <c r="AA394" s="6" t="s">
        <v>90</v>
      </c>
      <c r="AB394">
        <v>0</v>
      </c>
      <c r="AC394">
        <v>0</v>
      </c>
      <c r="AD394">
        <v>0</v>
      </c>
      <c r="AE394">
        <v>0</v>
      </c>
      <c r="AF394">
        <v>0</v>
      </c>
      <c r="AG394" s="6" t="s">
        <v>90</v>
      </c>
      <c r="AH394">
        <v>0</v>
      </c>
      <c r="AI394">
        <v>0</v>
      </c>
      <c r="AJ394">
        <v>0</v>
      </c>
      <c r="AK394">
        <v>0</v>
      </c>
      <c r="AL394">
        <v>0</v>
      </c>
      <c r="AM394" s="6" t="s">
        <v>90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25">
      <c r="A395" s="6" t="s">
        <v>40641</v>
      </c>
      <c r="B395" s="6" t="s">
        <v>52633</v>
      </c>
      <c r="C395" s="6" t="s">
        <v>52633</v>
      </c>
      <c r="D395" s="6" t="s">
        <v>52623</v>
      </c>
      <c r="E395">
        <v>2052555264</v>
      </c>
      <c r="F395">
        <v>7.15</v>
      </c>
      <c r="G395">
        <v>1.6220969999999999</v>
      </c>
      <c r="H395">
        <v>6.0890000000000004</v>
      </c>
      <c r="I395">
        <v>456696000</v>
      </c>
      <c r="J395">
        <v>132845000</v>
      </c>
      <c r="K395">
        <v>210411008</v>
      </c>
      <c r="L395">
        <v>4.0250000000000004</v>
      </c>
      <c r="M395">
        <v>4.3810000000000002</v>
      </c>
      <c r="N395">
        <v>1456390016</v>
      </c>
      <c r="O395">
        <v>28.890999999999998</v>
      </c>
      <c r="P395" s="6">
        <v>6.0110003000000002E-2</v>
      </c>
      <c r="Q395" s="6">
        <v>0.10047</v>
      </c>
      <c r="R395">
        <v>222816880</v>
      </c>
      <c r="S395" s="6">
        <v>0.43313997999999998</v>
      </c>
      <c r="T395" s="6">
        <v>657718000</v>
      </c>
      <c r="U395" s="6" t="s">
        <v>52611</v>
      </c>
      <c r="V395">
        <v>1</v>
      </c>
      <c r="W395">
        <v>0</v>
      </c>
      <c r="X395">
        <v>4</v>
      </c>
      <c r="Y395">
        <v>0</v>
      </c>
      <c r="Z395">
        <v>0</v>
      </c>
      <c r="AA395" s="6" t="s">
        <v>90</v>
      </c>
      <c r="AB395">
        <v>5</v>
      </c>
      <c r="AC395">
        <v>5</v>
      </c>
      <c r="AD395">
        <v>3</v>
      </c>
      <c r="AE395">
        <v>1</v>
      </c>
      <c r="AF395">
        <v>0</v>
      </c>
      <c r="AG395" s="6" t="s">
        <v>52612</v>
      </c>
      <c r="AH395">
        <v>5</v>
      </c>
      <c r="AI395">
        <v>5</v>
      </c>
      <c r="AJ395">
        <v>3</v>
      </c>
      <c r="AK395">
        <v>1</v>
      </c>
      <c r="AL395">
        <v>0</v>
      </c>
      <c r="AM395" s="6" t="s">
        <v>52613</v>
      </c>
      <c r="AN395">
        <v>1</v>
      </c>
      <c r="AO395">
        <v>0</v>
      </c>
      <c r="AP395">
        <v>4</v>
      </c>
      <c r="AQ395">
        <v>0</v>
      </c>
      <c r="AR395">
        <v>0</v>
      </c>
    </row>
    <row r="396" spans="1:44" x14ac:dyDescent="0.25">
      <c r="A396" s="6" t="s">
        <v>629</v>
      </c>
      <c r="B396" s="6" t="s">
        <v>52621</v>
      </c>
      <c r="C396" s="6" t="s">
        <v>52621</v>
      </c>
      <c r="D396" s="6" t="s">
        <v>52620</v>
      </c>
      <c r="E396">
        <v>42608365568</v>
      </c>
      <c r="F396">
        <v>2.9</v>
      </c>
      <c r="G396">
        <v>1.1604129999999999</v>
      </c>
      <c r="H396">
        <v>9.7439999999999998</v>
      </c>
      <c r="I396">
        <v>3347000064</v>
      </c>
      <c r="J396">
        <v>2880000000</v>
      </c>
      <c r="K396">
        <v>9356000256</v>
      </c>
      <c r="L396">
        <v>1.1659999999999999</v>
      </c>
      <c r="M396">
        <v>1.7050000000000001</v>
      </c>
      <c r="N396">
        <v>21040001024</v>
      </c>
      <c r="O396">
        <v>110.48699999999999</v>
      </c>
      <c r="P396" s="6">
        <v>6.0349997000000002E-2</v>
      </c>
      <c r="Q396" s="6">
        <v>0.32507000000000003</v>
      </c>
      <c r="R396">
        <v>1216125056</v>
      </c>
      <c r="S396" s="6">
        <v>0.26434999999999997</v>
      </c>
      <c r="T396" s="6">
        <v>5473000000</v>
      </c>
      <c r="U396" s="6" t="s">
        <v>52611</v>
      </c>
      <c r="V396">
        <v>0</v>
      </c>
      <c r="W396">
        <v>0</v>
      </c>
      <c r="X396">
        <v>0</v>
      </c>
      <c r="Y396">
        <v>0</v>
      </c>
      <c r="Z396">
        <v>0</v>
      </c>
      <c r="AA396" s="6" t="s">
        <v>90</v>
      </c>
      <c r="AB396">
        <v>4</v>
      </c>
      <c r="AC396">
        <v>7</v>
      </c>
      <c r="AD396">
        <v>13</v>
      </c>
      <c r="AE396">
        <v>0</v>
      </c>
      <c r="AF396">
        <v>0</v>
      </c>
      <c r="AG396" s="6" t="s">
        <v>52612</v>
      </c>
      <c r="AH396">
        <v>3</v>
      </c>
      <c r="AI396">
        <v>7</v>
      </c>
      <c r="AJ396">
        <v>13</v>
      </c>
      <c r="AK396">
        <v>0</v>
      </c>
      <c r="AL396">
        <v>0</v>
      </c>
      <c r="AM396" s="6" t="s">
        <v>52613</v>
      </c>
      <c r="AN396">
        <v>5</v>
      </c>
      <c r="AO396">
        <v>8</v>
      </c>
      <c r="AP396">
        <v>7</v>
      </c>
      <c r="AQ396">
        <v>0</v>
      </c>
      <c r="AR396">
        <v>0</v>
      </c>
    </row>
    <row r="397" spans="1:44" x14ac:dyDescent="0.25">
      <c r="A397" s="6" t="s">
        <v>632</v>
      </c>
      <c r="B397" s="6" t="s">
        <v>52622</v>
      </c>
      <c r="C397" s="6" t="s">
        <v>52622</v>
      </c>
      <c r="D397" s="6" t="s">
        <v>52623</v>
      </c>
      <c r="E397">
        <v>0</v>
      </c>
      <c r="F397">
        <v>4.09</v>
      </c>
      <c r="G397">
        <v>0</v>
      </c>
      <c r="H397">
        <v>69.956999999999994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 s="6">
        <v>0</v>
      </c>
      <c r="Q397" s="6">
        <v>0</v>
      </c>
      <c r="R397">
        <v>0</v>
      </c>
      <c r="S397" s="6">
        <v>0</v>
      </c>
      <c r="T397" s="6">
        <v>0</v>
      </c>
      <c r="U397" s="6" t="s">
        <v>52611</v>
      </c>
      <c r="V397">
        <v>3</v>
      </c>
      <c r="W397">
        <v>3</v>
      </c>
      <c r="X397">
        <v>7</v>
      </c>
      <c r="Y397">
        <v>0</v>
      </c>
      <c r="Z397">
        <v>0</v>
      </c>
      <c r="AA397" s="6" t="s">
        <v>90</v>
      </c>
      <c r="AB397">
        <v>4</v>
      </c>
      <c r="AC397">
        <v>4</v>
      </c>
      <c r="AD397">
        <v>5</v>
      </c>
      <c r="AE397">
        <v>0</v>
      </c>
      <c r="AF397">
        <v>0</v>
      </c>
      <c r="AG397" s="6" t="s">
        <v>52612</v>
      </c>
      <c r="AH397">
        <v>3</v>
      </c>
      <c r="AI397">
        <v>4</v>
      </c>
      <c r="AJ397">
        <v>6</v>
      </c>
      <c r="AK397">
        <v>0</v>
      </c>
      <c r="AL397">
        <v>0</v>
      </c>
      <c r="AM397" s="6" t="s">
        <v>52613</v>
      </c>
      <c r="AN397">
        <v>5</v>
      </c>
      <c r="AO397">
        <v>4</v>
      </c>
      <c r="AP397">
        <v>4</v>
      </c>
      <c r="AQ397">
        <v>1</v>
      </c>
      <c r="AR397">
        <v>0</v>
      </c>
    </row>
    <row r="398" spans="1:44" x14ac:dyDescent="0.25">
      <c r="A398" s="6" t="s">
        <v>635</v>
      </c>
      <c r="B398" s="6" t="s">
        <v>90</v>
      </c>
      <c r="C398" s="6" t="s">
        <v>90</v>
      </c>
      <c r="D398" s="6" t="s">
        <v>90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s="6">
        <v>0</v>
      </c>
      <c r="Q398" s="6">
        <v>0</v>
      </c>
      <c r="R398">
        <v>0</v>
      </c>
      <c r="S398" s="6">
        <v>0</v>
      </c>
      <c r="T398" s="6">
        <v>15565000000</v>
      </c>
      <c r="U398" s="6" t="s">
        <v>52611</v>
      </c>
      <c r="V398">
        <v>4</v>
      </c>
      <c r="W398">
        <v>7</v>
      </c>
      <c r="X398">
        <v>11</v>
      </c>
      <c r="Y398">
        <v>2</v>
      </c>
      <c r="Z398">
        <v>0</v>
      </c>
      <c r="AA398" s="6" t="s">
        <v>90</v>
      </c>
      <c r="AB398">
        <v>5</v>
      </c>
      <c r="AC398">
        <v>7</v>
      </c>
      <c r="AD398">
        <v>13</v>
      </c>
      <c r="AE398">
        <v>4</v>
      </c>
      <c r="AF398">
        <v>2</v>
      </c>
      <c r="AG398" s="6" t="s">
        <v>52612</v>
      </c>
      <c r="AH398">
        <v>5</v>
      </c>
      <c r="AI398">
        <v>6</v>
      </c>
      <c r="AJ398">
        <v>15</v>
      </c>
      <c r="AK398">
        <v>4</v>
      </c>
      <c r="AL398">
        <v>1</v>
      </c>
      <c r="AM398" s="6" t="s">
        <v>52613</v>
      </c>
      <c r="AN398">
        <v>4</v>
      </c>
      <c r="AO398">
        <v>6</v>
      </c>
      <c r="AP398">
        <v>14</v>
      </c>
      <c r="AQ398">
        <v>2</v>
      </c>
      <c r="AR398">
        <v>1</v>
      </c>
    </row>
    <row r="399" spans="1:44" x14ac:dyDescent="0.25">
      <c r="A399" s="6" t="s">
        <v>40643</v>
      </c>
      <c r="B399" s="6" t="s">
        <v>52629</v>
      </c>
      <c r="C399" s="6" t="s">
        <v>52629</v>
      </c>
      <c r="D399" s="6" t="s">
        <v>52618</v>
      </c>
      <c r="E399">
        <v>1928397568</v>
      </c>
      <c r="F399">
        <v>4.96</v>
      </c>
      <c r="G399">
        <v>1.135116</v>
      </c>
      <c r="H399">
        <v>35.119999999999997</v>
      </c>
      <c r="I399">
        <v>1110904960</v>
      </c>
      <c r="J399">
        <v>0</v>
      </c>
      <c r="K399">
        <v>534644992</v>
      </c>
      <c r="L399">
        <v>0</v>
      </c>
      <c r="M399">
        <v>0</v>
      </c>
      <c r="N399">
        <v>803766976</v>
      </c>
      <c r="O399">
        <v>0</v>
      </c>
      <c r="P399" s="6">
        <v>1.779E-2</v>
      </c>
      <c r="Q399" s="6">
        <v>0.15373998999999999</v>
      </c>
      <c r="R399">
        <v>0</v>
      </c>
      <c r="S399" s="6">
        <v>0</v>
      </c>
      <c r="T399" s="6">
        <v>775968000</v>
      </c>
      <c r="U399" s="6" t="s">
        <v>52611</v>
      </c>
      <c r="V399">
        <v>0</v>
      </c>
      <c r="W399">
        <v>3</v>
      </c>
      <c r="X399">
        <v>5</v>
      </c>
      <c r="Y399">
        <v>0</v>
      </c>
      <c r="Z399">
        <v>0</v>
      </c>
      <c r="AA399" s="6" t="s">
        <v>90</v>
      </c>
      <c r="AB399">
        <v>1</v>
      </c>
      <c r="AC399">
        <v>0</v>
      </c>
      <c r="AD399">
        <v>5</v>
      </c>
      <c r="AE399">
        <v>0</v>
      </c>
      <c r="AF399">
        <v>0</v>
      </c>
      <c r="AG399" s="6" t="s">
        <v>52612</v>
      </c>
      <c r="AH399">
        <v>1</v>
      </c>
      <c r="AI399">
        <v>0</v>
      </c>
      <c r="AJ399">
        <v>5</v>
      </c>
      <c r="AK399">
        <v>0</v>
      </c>
      <c r="AL399">
        <v>0</v>
      </c>
      <c r="AM399" s="6" t="s">
        <v>52613</v>
      </c>
      <c r="AN399">
        <v>0</v>
      </c>
      <c r="AO399">
        <v>3</v>
      </c>
      <c r="AP399">
        <v>5</v>
      </c>
      <c r="AQ399">
        <v>0</v>
      </c>
      <c r="AR399">
        <v>0</v>
      </c>
    </row>
    <row r="400" spans="1:44" x14ac:dyDescent="0.25">
      <c r="A400" s="6" t="s">
        <v>638</v>
      </c>
      <c r="B400" s="6" t="s">
        <v>52664</v>
      </c>
      <c r="C400" s="6" t="s">
        <v>52664</v>
      </c>
      <c r="D400" s="6" t="s">
        <v>52618</v>
      </c>
      <c r="E400">
        <v>91663114240</v>
      </c>
      <c r="F400">
        <v>1.73</v>
      </c>
      <c r="G400">
        <v>0.65095000000000003</v>
      </c>
      <c r="H400">
        <v>127.93899999999999</v>
      </c>
      <c r="I400">
        <v>5981000192</v>
      </c>
      <c r="J400">
        <v>7105999872</v>
      </c>
      <c r="K400">
        <v>18279999488</v>
      </c>
      <c r="L400">
        <v>0.17499999999999999</v>
      </c>
      <c r="M400">
        <v>0.39200000000000002</v>
      </c>
      <c r="N400">
        <v>44162998272</v>
      </c>
      <c r="O400">
        <v>34.499000000000002</v>
      </c>
      <c r="P400" s="6">
        <v>2.1340001000000001E-2</v>
      </c>
      <c r="Q400" s="6">
        <v>9.5759999999999998E-2</v>
      </c>
      <c r="R400">
        <v>-3336250112</v>
      </c>
      <c r="S400" s="6">
        <v>0.24501999999999999</v>
      </c>
      <c r="T400" s="6">
        <v>10626000000</v>
      </c>
      <c r="U400" s="6" t="s">
        <v>52611</v>
      </c>
      <c r="V400">
        <v>5</v>
      </c>
      <c r="W400">
        <v>11</v>
      </c>
      <c r="X400">
        <v>1</v>
      </c>
      <c r="Y400">
        <v>1</v>
      </c>
      <c r="Z400">
        <v>1</v>
      </c>
      <c r="AA400" s="6" t="s">
        <v>90</v>
      </c>
      <c r="AB400">
        <v>4</v>
      </c>
      <c r="AC400">
        <v>13</v>
      </c>
      <c r="AD400">
        <v>5</v>
      </c>
      <c r="AE400">
        <v>1</v>
      </c>
      <c r="AF400">
        <v>0</v>
      </c>
      <c r="AG400" s="6" t="s">
        <v>52612</v>
      </c>
      <c r="AH400">
        <v>3</v>
      </c>
      <c r="AI400">
        <v>12</v>
      </c>
      <c r="AJ400">
        <v>7</v>
      </c>
      <c r="AK400">
        <v>1</v>
      </c>
      <c r="AL400">
        <v>0</v>
      </c>
      <c r="AM400" s="6" t="s">
        <v>52613</v>
      </c>
      <c r="AN400">
        <v>4</v>
      </c>
      <c r="AO400">
        <v>9</v>
      </c>
      <c r="AP400">
        <v>5</v>
      </c>
      <c r="AQ400">
        <v>1</v>
      </c>
      <c r="AR400">
        <v>0</v>
      </c>
    </row>
    <row r="401" spans="1:44" x14ac:dyDescent="0.25">
      <c r="A401" s="6" t="s">
        <v>640</v>
      </c>
      <c r="B401" s="6" t="s">
        <v>52726</v>
      </c>
      <c r="C401" s="6" t="s">
        <v>52726</v>
      </c>
      <c r="D401" s="6" t="s">
        <v>52618</v>
      </c>
      <c r="E401">
        <v>15417070592</v>
      </c>
      <c r="F401">
        <v>2.87</v>
      </c>
      <c r="G401">
        <v>0.495425</v>
      </c>
      <c r="H401">
        <v>33.518999999999998</v>
      </c>
      <c r="I401">
        <v>515800000</v>
      </c>
      <c r="J401">
        <v>1137600000</v>
      </c>
      <c r="K401">
        <v>1888300032</v>
      </c>
      <c r="L401">
        <v>0.39700000000000002</v>
      </c>
      <c r="M401">
        <v>1.0669999999999999</v>
      </c>
      <c r="N401">
        <v>3972199936</v>
      </c>
      <c r="O401">
        <v>53.360999999999997</v>
      </c>
      <c r="P401" s="6">
        <v>7.5910000000000005E-2</v>
      </c>
      <c r="Q401" s="6">
        <v>8.4099999999999994E-2</v>
      </c>
      <c r="R401">
        <v>658550016</v>
      </c>
      <c r="S401" s="6">
        <v>0.45189000000000001</v>
      </c>
      <c r="T401" s="6">
        <v>1741700000</v>
      </c>
      <c r="U401" s="6" t="s">
        <v>52611</v>
      </c>
      <c r="V401">
        <v>2</v>
      </c>
      <c r="W401">
        <v>2</v>
      </c>
      <c r="X401">
        <v>9</v>
      </c>
      <c r="Y401">
        <v>0</v>
      </c>
      <c r="Z401">
        <v>0</v>
      </c>
      <c r="AA401" s="6" t="s">
        <v>90</v>
      </c>
      <c r="AB401">
        <v>2</v>
      </c>
      <c r="AC401">
        <v>6</v>
      </c>
      <c r="AD401">
        <v>8</v>
      </c>
      <c r="AE401">
        <v>1</v>
      </c>
      <c r="AF401">
        <v>0</v>
      </c>
      <c r="AG401" s="6" t="s">
        <v>52612</v>
      </c>
      <c r="AH401">
        <v>2</v>
      </c>
      <c r="AI401">
        <v>6</v>
      </c>
      <c r="AJ401">
        <v>8</v>
      </c>
      <c r="AK401">
        <v>1</v>
      </c>
      <c r="AL401">
        <v>0</v>
      </c>
      <c r="AM401" s="6" t="s">
        <v>52613</v>
      </c>
      <c r="AN401">
        <v>2</v>
      </c>
      <c r="AO401">
        <v>6</v>
      </c>
      <c r="AP401">
        <v>7</v>
      </c>
      <c r="AQ401">
        <v>1</v>
      </c>
      <c r="AR401">
        <v>0</v>
      </c>
    </row>
    <row r="402" spans="1:44" x14ac:dyDescent="0.25">
      <c r="A402" s="6" t="s">
        <v>643</v>
      </c>
      <c r="B402" s="6" t="s">
        <v>52710</v>
      </c>
      <c r="C402" s="6" t="s">
        <v>52710</v>
      </c>
      <c r="D402" s="6" t="s">
        <v>52637</v>
      </c>
      <c r="E402">
        <v>28001376256</v>
      </c>
      <c r="F402">
        <v>5.09</v>
      </c>
      <c r="G402">
        <v>1.3620680000000001</v>
      </c>
      <c r="H402">
        <v>25.908000000000001</v>
      </c>
      <c r="I402">
        <v>1231325056</v>
      </c>
      <c r="J402">
        <v>1912512000</v>
      </c>
      <c r="K402">
        <v>4904791040</v>
      </c>
      <c r="L402">
        <v>0.82899999999999996</v>
      </c>
      <c r="M402">
        <v>1.038</v>
      </c>
      <c r="N402">
        <v>30906427392</v>
      </c>
      <c r="O402">
        <v>56.752000000000002</v>
      </c>
      <c r="P402" s="6">
        <v>3.7620000000000001E-2</v>
      </c>
      <c r="Q402" s="6">
        <v>0.12862000000000001</v>
      </c>
      <c r="R402">
        <v>1005006016</v>
      </c>
      <c r="S402" s="6">
        <v>0.20915001999999999</v>
      </c>
      <c r="T402" s="6">
        <v>6622158000</v>
      </c>
      <c r="U402" s="6" t="s">
        <v>52611</v>
      </c>
      <c r="V402">
        <v>0</v>
      </c>
      <c r="W402">
        <v>0</v>
      </c>
      <c r="X402">
        <v>0</v>
      </c>
      <c r="Y402">
        <v>0</v>
      </c>
      <c r="Z402">
        <v>0</v>
      </c>
      <c r="AA402" s="6" t="s">
        <v>90</v>
      </c>
      <c r="AB402">
        <v>4</v>
      </c>
      <c r="AC402">
        <v>2</v>
      </c>
      <c r="AD402">
        <v>3</v>
      </c>
      <c r="AE402">
        <v>0</v>
      </c>
      <c r="AF402">
        <v>1</v>
      </c>
      <c r="AG402" s="6" t="s">
        <v>52612</v>
      </c>
      <c r="AH402">
        <v>4</v>
      </c>
      <c r="AI402">
        <v>2</v>
      </c>
      <c r="AJ402">
        <v>4</v>
      </c>
      <c r="AK402">
        <v>0</v>
      </c>
      <c r="AL402">
        <v>0</v>
      </c>
      <c r="AM402" s="6" t="s">
        <v>52613</v>
      </c>
      <c r="AN402">
        <v>3</v>
      </c>
      <c r="AO402">
        <v>2</v>
      </c>
      <c r="AP402">
        <v>3</v>
      </c>
      <c r="AQ402">
        <v>0</v>
      </c>
      <c r="AR402">
        <v>0</v>
      </c>
    </row>
    <row r="403" spans="1:44" x14ac:dyDescent="0.25">
      <c r="A403" s="6" t="s">
        <v>40645</v>
      </c>
      <c r="B403" s="6" t="s">
        <v>52713</v>
      </c>
      <c r="C403" s="6" t="s">
        <v>52713</v>
      </c>
      <c r="D403" s="6" t="s">
        <v>52623</v>
      </c>
      <c r="E403">
        <v>2109492608</v>
      </c>
      <c r="F403">
        <v>5.36</v>
      </c>
      <c r="G403">
        <v>0</v>
      </c>
      <c r="H403">
        <v>22.954999999999998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s="6">
        <v>0</v>
      </c>
      <c r="Q403" s="6">
        <v>0</v>
      </c>
      <c r="R403">
        <v>0</v>
      </c>
      <c r="S403" s="6">
        <v>0</v>
      </c>
      <c r="T403" s="6">
        <v>1068825000</v>
      </c>
      <c r="U403" s="6" t="s">
        <v>52611</v>
      </c>
      <c r="V403">
        <v>0</v>
      </c>
      <c r="W403">
        <v>1</v>
      </c>
      <c r="X403">
        <v>7</v>
      </c>
      <c r="Y403">
        <v>1</v>
      </c>
      <c r="Z403">
        <v>0</v>
      </c>
      <c r="AA403" s="6" t="s">
        <v>90</v>
      </c>
      <c r="AB403">
        <v>1</v>
      </c>
      <c r="AC403">
        <v>1</v>
      </c>
      <c r="AD403">
        <v>4</v>
      </c>
      <c r="AE403">
        <v>1</v>
      </c>
      <c r="AF403">
        <v>2</v>
      </c>
      <c r="AG403" s="6" t="s">
        <v>52612</v>
      </c>
      <c r="AH403">
        <v>0</v>
      </c>
      <c r="AI403">
        <v>1</v>
      </c>
      <c r="AJ403">
        <v>6</v>
      </c>
      <c r="AK403">
        <v>1</v>
      </c>
      <c r="AL403">
        <v>2</v>
      </c>
      <c r="AM403" s="6" t="s">
        <v>52613</v>
      </c>
      <c r="AN403">
        <v>0</v>
      </c>
      <c r="AO403">
        <v>1</v>
      </c>
      <c r="AP403">
        <v>7</v>
      </c>
      <c r="AQ403">
        <v>1</v>
      </c>
      <c r="AR403">
        <v>0</v>
      </c>
    </row>
    <row r="404" spans="1:44" x14ac:dyDescent="0.25">
      <c r="A404" s="6" t="s">
        <v>645</v>
      </c>
      <c r="B404" s="6" t="s">
        <v>52629</v>
      </c>
      <c r="C404" s="6" t="s">
        <v>52629</v>
      </c>
      <c r="D404" s="6" t="s">
        <v>52618</v>
      </c>
      <c r="E404">
        <v>8155739136</v>
      </c>
      <c r="F404">
        <v>4.0199999999999996</v>
      </c>
      <c r="G404">
        <v>0.74665700000000002</v>
      </c>
      <c r="H404">
        <v>21.327999999999999</v>
      </c>
      <c r="I404">
        <v>2686864896</v>
      </c>
      <c r="J404">
        <v>0</v>
      </c>
      <c r="K404">
        <v>4335403008</v>
      </c>
      <c r="L404">
        <v>0</v>
      </c>
      <c r="M404">
        <v>0</v>
      </c>
      <c r="N404">
        <v>1498411008</v>
      </c>
      <c r="O404">
        <v>0</v>
      </c>
      <c r="P404" s="6">
        <v>1.4939999000000001E-2</v>
      </c>
      <c r="Q404" s="6">
        <v>0.17699999999999999</v>
      </c>
      <c r="R404">
        <v>0</v>
      </c>
      <c r="S404" s="6">
        <v>0</v>
      </c>
      <c r="T404" s="6">
        <v>1478955000</v>
      </c>
      <c r="U404" s="6" t="s">
        <v>52611</v>
      </c>
      <c r="V404">
        <v>0</v>
      </c>
      <c r="W404">
        <v>0</v>
      </c>
      <c r="X404">
        <v>8</v>
      </c>
      <c r="Y404">
        <v>3</v>
      </c>
      <c r="Z404">
        <v>0</v>
      </c>
      <c r="AA404" s="6" t="s">
        <v>90</v>
      </c>
      <c r="AB404">
        <v>0</v>
      </c>
      <c r="AC404">
        <v>0</v>
      </c>
      <c r="AD404">
        <v>7</v>
      </c>
      <c r="AE404">
        <v>0</v>
      </c>
      <c r="AF404">
        <v>0</v>
      </c>
      <c r="AG404" s="6" t="s">
        <v>52612</v>
      </c>
      <c r="AH404">
        <v>0</v>
      </c>
      <c r="AI404">
        <v>0</v>
      </c>
      <c r="AJ404">
        <v>7</v>
      </c>
      <c r="AK404">
        <v>0</v>
      </c>
      <c r="AL404">
        <v>0</v>
      </c>
      <c r="AM404" s="6" t="s">
        <v>52613</v>
      </c>
      <c r="AN404">
        <v>0</v>
      </c>
      <c r="AO404">
        <v>0</v>
      </c>
      <c r="AP404">
        <v>5</v>
      </c>
      <c r="AQ404">
        <v>4</v>
      </c>
      <c r="AR404">
        <v>0</v>
      </c>
    </row>
    <row r="405" spans="1:44" x14ac:dyDescent="0.25">
      <c r="A405" s="6" t="s">
        <v>648</v>
      </c>
      <c r="B405" s="6" t="s">
        <v>52670</v>
      </c>
      <c r="C405" s="6" t="s">
        <v>52670</v>
      </c>
      <c r="D405" s="6" t="s">
        <v>130</v>
      </c>
      <c r="E405">
        <v>5540532736</v>
      </c>
      <c r="F405">
        <v>3.39</v>
      </c>
      <c r="G405">
        <v>1.3304009999999999</v>
      </c>
      <c r="H405">
        <v>19.574000000000002</v>
      </c>
      <c r="I405">
        <v>205000000</v>
      </c>
      <c r="J405">
        <v>678000000</v>
      </c>
      <c r="K405">
        <v>1360000000</v>
      </c>
      <c r="L405">
        <v>1.075</v>
      </c>
      <c r="M405">
        <v>1.927</v>
      </c>
      <c r="N405">
        <v>4259000064</v>
      </c>
      <c r="O405">
        <v>110.39</v>
      </c>
      <c r="P405" s="6">
        <v>9.5130000000000006E-2</v>
      </c>
      <c r="Q405" s="6">
        <v>0.31069999999999998</v>
      </c>
      <c r="R405">
        <v>109250000</v>
      </c>
      <c r="S405" s="6">
        <v>0.19534999</v>
      </c>
      <c r="T405" s="6">
        <v>871000000</v>
      </c>
      <c r="U405" s="6" t="s">
        <v>52611</v>
      </c>
      <c r="V405">
        <v>2</v>
      </c>
      <c r="W405">
        <v>1</v>
      </c>
      <c r="X405">
        <v>4</v>
      </c>
      <c r="Y405">
        <v>0</v>
      </c>
      <c r="Z405">
        <v>0</v>
      </c>
      <c r="AA405" s="6" t="s">
        <v>90</v>
      </c>
      <c r="AB405">
        <v>1</v>
      </c>
      <c r="AC405">
        <v>5</v>
      </c>
      <c r="AD405">
        <v>0</v>
      </c>
      <c r="AE405">
        <v>0</v>
      </c>
      <c r="AF405">
        <v>0</v>
      </c>
      <c r="AG405" s="6" t="s">
        <v>52612</v>
      </c>
      <c r="AH405">
        <v>1</v>
      </c>
      <c r="AI405">
        <v>5</v>
      </c>
      <c r="AJ405">
        <v>0</v>
      </c>
      <c r="AK405">
        <v>0</v>
      </c>
      <c r="AL405">
        <v>0</v>
      </c>
      <c r="AM405" s="6" t="s">
        <v>52613</v>
      </c>
      <c r="AN405">
        <v>2</v>
      </c>
      <c r="AO405">
        <v>4</v>
      </c>
      <c r="AP405">
        <v>1</v>
      </c>
      <c r="AQ405">
        <v>0</v>
      </c>
      <c r="AR405">
        <v>0</v>
      </c>
    </row>
    <row r="406" spans="1:44" x14ac:dyDescent="0.25">
      <c r="A406" s="6" t="s">
        <v>40647</v>
      </c>
      <c r="B406" s="6" t="s">
        <v>52629</v>
      </c>
      <c r="C406" s="6" t="s">
        <v>52629</v>
      </c>
      <c r="D406" s="6" t="s">
        <v>52618</v>
      </c>
      <c r="E406">
        <v>3109534720</v>
      </c>
      <c r="F406">
        <v>4.87</v>
      </c>
      <c r="G406">
        <v>0.62596700000000005</v>
      </c>
      <c r="H406">
        <v>30.414000000000001</v>
      </c>
      <c r="I406">
        <v>189304000</v>
      </c>
      <c r="J406">
        <v>0</v>
      </c>
      <c r="K406">
        <v>380291008</v>
      </c>
      <c r="L406">
        <v>0</v>
      </c>
      <c r="M406">
        <v>0</v>
      </c>
      <c r="N406">
        <v>625726016</v>
      </c>
      <c r="O406">
        <v>0</v>
      </c>
      <c r="P406" s="6">
        <v>9.5099989999999999E-3</v>
      </c>
      <c r="Q406" s="6">
        <v>8.4230005999999996E-2</v>
      </c>
      <c r="R406">
        <v>0</v>
      </c>
      <c r="S406" s="6">
        <v>0</v>
      </c>
      <c r="T406" s="6">
        <v>664582000</v>
      </c>
      <c r="U406" s="6" t="s">
        <v>52611</v>
      </c>
      <c r="V406">
        <v>0</v>
      </c>
      <c r="W406">
        <v>1</v>
      </c>
      <c r="X406">
        <v>7</v>
      </c>
      <c r="Y406">
        <v>1</v>
      </c>
      <c r="Z406">
        <v>0</v>
      </c>
      <c r="AA406" s="6" t="s">
        <v>90</v>
      </c>
      <c r="AB406">
        <v>1</v>
      </c>
      <c r="AC406">
        <v>0</v>
      </c>
      <c r="AD406">
        <v>6</v>
      </c>
      <c r="AE406">
        <v>1</v>
      </c>
      <c r="AF406">
        <v>0</v>
      </c>
      <c r="AG406" s="6" t="s">
        <v>52612</v>
      </c>
      <c r="AH406">
        <v>1</v>
      </c>
      <c r="AI406">
        <v>0</v>
      </c>
      <c r="AJ406">
        <v>6</v>
      </c>
      <c r="AK406">
        <v>1</v>
      </c>
      <c r="AL406">
        <v>0</v>
      </c>
      <c r="AM406" s="6" t="s">
        <v>52613</v>
      </c>
      <c r="AN406">
        <v>0</v>
      </c>
      <c r="AO406">
        <v>1</v>
      </c>
      <c r="AP406">
        <v>7</v>
      </c>
      <c r="AQ406">
        <v>1</v>
      </c>
      <c r="AR406">
        <v>0</v>
      </c>
    </row>
    <row r="407" spans="1:44" x14ac:dyDescent="0.25">
      <c r="A407" s="6" t="s">
        <v>40649</v>
      </c>
      <c r="B407" s="6" t="s">
        <v>52634</v>
      </c>
      <c r="C407" s="6" t="s">
        <v>52634</v>
      </c>
      <c r="D407" s="6" t="s">
        <v>52620</v>
      </c>
      <c r="E407">
        <v>3268924928</v>
      </c>
      <c r="F407">
        <v>3.02</v>
      </c>
      <c r="G407">
        <v>0.75721300000000002</v>
      </c>
      <c r="H407">
        <v>15.417</v>
      </c>
      <c r="I407">
        <v>2323000</v>
      </c>
      <c r="J407">
        <v>222054000</v>
      </c>
      <c r="K407">
        <v>622868992</v>
      </c>
      <c r="L407">
        <v>0.96499999999999997</v>
      </c>
      <c r="M407">
        <v>1.409</v>
      </c>
      <c r="N407">
        <v>1474862976</v>
      </c>
      <c r="O407">
        <v>80.69</v>
      </c>
      <c r="P407" s="6">
        <v>5.926E-2</v>
      </c>
      <c r="Q407" s="6">
        <v>0.15720998999999999</v>
      </c>
      <c r="R407">
        <v>112067752</v>
      </c>
      <c r="S407" s="6">
        <v>0.15698999999999999</v>
      </c>
      <c r="T407" s="6">
        <v>223367000</v>
      </c>
      <c r="U407" s="6" t="s">
        <v>52611</v>
      </c>
      <c r="V407">
        <v>1</v>
      </c>
      <c r="W407">
        <v>0</v>
      </c>
      <c r="X407">
        <v>1</v>
      </c>
      <c r="Y407">
        <v>0</v>
      </c>
      <c r="Z407">
        <v>0</v>
      </c>
      <c r="AA407" s="6" t="s">
        <v>90</v>
      </c>
      <c r="AB407">
        <v>2</v>
      </c>
      <c r="AC407">
        <v>1</v>
      </c>
      <c r="AD407">
        <v>0</v>
      </c>
      <c r="AE407">
        <v>0</v>
      </c>
      <c r="AF407">
        <v>0</v>
      </c>
      <c r="AG407" s="6" t="s">
        <v>52612</v>
      </c>
      <c r="AH407">
        <v>2</v>
      </c>
      <c r="AI407">
        <v>1</v>
      </c>
      <c r="AJ407">
        <v>0</v>
      </c>
      <c r="AK407">
        <v>0</v>
      </c>
      <c r="AL407">
        <v>0</v>
      </c>
      <c r="AM407" s="6" t="s">
        <v>52613</v>
      </c>
      <c r="AN407">
        <v>1</v>
      </c>
      <c r="AO407">
        <v>0</v>
      </c>
      <c r="AP407">
        <v>1</v>
      </c>
      <c r="AQ407">
        <v>0</v>
      </c>
      <c r="AR407">
        <v>0</v>
      </c>
    </row>
    <row r="408" spans="1:44" x14ac:dyDescent="0.25">
      <c r="A408" s="6" t="s">
        <v>650</v>
      </c>
      <c r="B408" s="6" t="s">
        <v>52670</v>
      </c>
      <c r="C408" s="6" t="s">
        <v>52670</v>
      </c>
      <c r="D408" s="6" t="s">
        <v>130</v>
      </c>
      <c r="E408">
        <v>8149164032</v>
      </c>
      <c r="F408">
        <v>4.26</v>
      </c>
      <c r="G408">
        <v>1.8719209999999999</v>
      </c>
      <c r="H408">
        <v>8.2289999999999992</v>
      </c>
      <c r="I408">
        <v>816000000</v>
      </c>
      <c r="J408">
        <v>991000000</v>
      </c>
      <c r="K408">
        <v>3868999936</v>
      </c>
      <c r="L408">
        <v>0.94699999999999995</v>
      </c>
      <c r="M408">
        <v>1.835</v>
      </c>
      <c r="N408">
        <v>6566000128</v>
      </c>
      <c r="O408">
        <v>315.065</v>
      </c>
      <c r="P408" s="6">
        <v>5.7350001999999997E-2</v>
      </c>
      <c r="Q408" s="6">
        <v>0.40834999999999999</v>
      </c>
      <c r="R408">
        <v>199875008</v>
      </c>
      <c r="S408" s="6">
        <v>0.22814000000000001</v>
      </c>
      <c r="T408" s="6">
        <v>1616000000</v>
      </c>
      <c r="U408" s="6" t="s">
        <v>52611</v>
      </c>
      <c r="V408">
        <v>3</v>
      </c>
      <c r="W408">
        <v>4</v>
      </c>
      <c r="X408">
        <v>1</v>
      </c>
      <c r="Y408">
        <v>0</v>
      </c>
      <c r="Z408">
        <v>0</v>
      </c>
      <c r="AA408" s="6" t="s">
        <v>90</v>
      </c>
      <c r="AB408">
        <v>1</v>
      </c>
      <c r="AC408">
        <v>3</v>
      </c>
      <c r="AD408">
        <v>8</v>
      </c>
      <c r="AE408">
        <v>1</v>
      </c>
      <c r="AF408">
        <v>0</v>
      </c>
      <c r="AG408" s="6" t="s">
        <v>52612</v>
      </c>
      <c r="AH408">
        <v>1</v>
      </c>
      <c r="AI408">
        <v>3</v>
      </c>
      <c r="AJ408">
        <v>8</v>
      </c>
      <c r="AK408">
        <v>1</v>
      </c>
      <c r="AL408">
        <v>0</v>
      </c>
      <c r="AM408" s="6" t="s">
        <v>52613</v>
      </c>
      <c r="AN408">
        <v>3</v>
      </c>
      <c r="AO408">
        <v>4</v>
      </c>
      <c r="AP408">
        <v>5</v>
      </c>
      <c r="AQ408">
        <v>0</v>
      </c>
      <c r="AR408">
        <v>0</v>
      </c>
    </row>
    <row r="409" spans="1:44" x14ac:dyDescent="0.25">
      <c r="A409" s="6" t="s">
        <v>652</v>
      </c>
      <c r="B409" s="6" t="s">
        <v>52644</v>
      </c>
      <c r="C409" s="6" t="s">
        <v>52644</v>
      </c>
      <c r="D409" s="6" t="s">
        <v>52616</v>
      </c>
      <c r="E409">
        <v>7591245312</v>
      </c>
      <c r="F409">
        <v>5.63</v>
      </c>
      <c r="G409">
        <v>0.75143199999999999</v>
      </c>
      <c r="H409">
        <v>3.3050000000000002</v>
      </c>
      <c r="I409">
        <v>338353984</v>
      </c>
      <c r="J409">
        <v>155190000</v>
      </c>
      <c r="K409">
        <v>840604992</v>
      </c>
      <c r="L409">
        <v>3.4710000000000001</v>
      </c>
      <c r="M409">
        <v>3.887</v>
      </c>
      <c r="N409">
        <v>800544000</v>
      </c>
      <c r="O409">
        <v>40.244999999999997</v>
      </c>
      <c r="P409" s="6">
        <v>9.9500000000000005E-3</v>
      </c>
      <c r="Q409" s="6">
        <v>1.423E-2</v>
      </c>
      <c r="R409">
        <v>171979632</v>
      </c>
      <c r="S409" s="6">
        <v>0.75672996000000003</v>
      </c>
      <c r="T409" s="6">
        <v>595447000</v>
      </c>
      <c r="U409" s="6" t="s">
        <v>52611</v>
      </c>
      <c r="V409">
        <v>0</v>
      </c>
      <c r="W409">
        <v>0</v>
      </c>
      <c r="X409">
        <v>0</v>
      </c>
      <c r="Y409">
        <v>0</v>
      </c>
      <c r="Z409">
        <v>0</v>
      </c>
      <c r="AA409" s="6" t="s">
        <v>90</v>
      </c>
      <c r="AB409">
        <v>4</v>
      </c>
      <c r="AC409">
        <v>3</v>
      </c>
      <c r="AD409">
        <v>4</v>
      </c>
      <c r="AE409">
        <v>0</v>
      </c>
      <c r="AF409">
        <v>0</v>
      </c>
      <c r="AG409" s="6" t="s">
        <v>52612</v>
      </c>
      <c r="AH409">
        <v>4</v>
      </c>
      <c r="AI409">
        <v>2</v>
      </c>
      <c r="AJ409">
        <v>4</v>
      </c>
      <c r="AK409">
        <v>0</v>
      </c>
      <c r="AL409">
        <v>0</v>
      </c>
      <c r="AM409" s="6" t="s">
        <v>52613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 x14ac:dyDescent="0.25">
      <c r="A410" s="6" t="s">
        <v>654</v>
      </c>
      <c r="B410" s="6" t="s">
        <v>52675</v>
      </c>
      <c r="C410" s="6" t="s">
        <v>52676</v>
      </c>
      <c r="D410" s="6" t="s">
        <v>52632</v>
      </c>
      <c r="E410">
        <v>38825373696</v>
      </c>
      <c r="F410">
        <v>3.73</v>
      </c>
      <c r="G410">
        <v>0.69825899999999996</v>
      </c>
      <c r="H410">
        <v>16.292000000000002</v>
      </c>
      <c r="I410">
        <v>1740000000</v>
      </c>
      <c r="J410">
        <v>2679000064</v>
      </c>
      <c r="K410">
        <v>12078000128</v>
      </c>
      <c r="L410">
        <v>0.64700000000000002</v>
      </c>
      <c r="M410">
        <v>0.89500000000000002</v>
      </c>
      <c r="N410">
        <v>17319999488</v>
      </c>
      <c r="O410">
        <v>162.18600000000001</v>
      </c>
      <c r="P410" s="6">
        <v>4.5929999999999999E-2</v>
      </c>
      <c r="Q410" s="6">
        <v>0.20754998999999999</v>
      </c>
      <c r="R410">
        <v>2296250112</v>
      </c>
      <c r="S410" s="6">
        <v>0.35981000000000002</v>
      </c>
      <c r="T410" s="6">
        <v>6232000000</v>
      </c>
      <c r="U410" s="6" t="s">
        <v>52611</v>
      </c>
      <c r="V410">
        <v>0</v>
      </c>
      <c r="W410">
        <v>0</v>
      </c>
      <c r="X410">
        <v>0</v>
      </c>
      <c r="Y410">
        <v>0</v>
      </c>
      <c r="Z410">
        <v>0</v>
      </c>
      <c r="AA410" s="6" t="s">
        <v>90</v>
      </c>
      <c r="AB410">
        <v>4</v>
      </c>
      <c r="AC410">
        <v>10</v>
      </c>
      <c r="AD410">
        <v>4</v>
      </c>
      <c r="AE410">
        <v>1</v>
      </c>
      <c r="AF410">
        <v>0</v>
      </c>
      <c r="AG410" s="6" t="s">
        <v>52612</v>
      </c>
      <c r="AH410">
        <v>4</v>
      </c>
      <c r="AI410">
        <v>9</v>
      </c>
      <c r="AJ410">
        <v>4</v>
      </c>
      <c r="AK410">
        <v>1</v>
      </c>
      <c r="AL410">
        <v>0</v>
      </c>
      <c r="AM410" s="6" t="s">
        <v>52613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25">
      <c r="A411" s="6" t="s">
        <v>40651</v>
      </c>
      <c r="B411" s="6" t="s">
        <v>52675</v>
      </c>
      <c r="C411" s="6" t="s">
        <v>52676</v>
      </c>
      <c r="D411" s="6" t="s">
        <v>52632</v>
      </c>
      <c r="E411">
        <v>12570396672</v>
      </c>
      <c r="F411">
        <v>1.44</v>
      </c>
      <c r="G411">
        <v>0.96750400000000003</v>
      </c>
      <c r="H411">
        <v>8.9510000000000005</v>
      </c>
      <c r="I411">
        <v>1746599936</v>
      </c>
      <c r="J411">
        <v>1224899968</v>
      </c>
      <c r="K411">
        <v>3419899904</v>
      </c>
      <c r="L411">
        <v>0.93400000000000005</v>
      </c>
      <c r="M411">
        <v>1.236</v>
      </c>
      <c r="N411">
        <v>9198399488</v>
      </c>
      <c r="O411">
        <v>101.01300000000001</v>
      </c>
      <c r="P411" s="6">
        <v>6.0040000000000003E-2</v>
      </c>
      <c r="Q411" s="6">
        <v>0.12781999999999999</v>
      </c>
      <c r="R411">
        <v>510412512</v>
      </c>
      <c r="S411" s="6">
        <v>0.34194002000000001</v>
      </c>
      <c r="T411" s="6">
        <v>3145300000</v>
      </c>
      <c r="U411" s="6" t="s">
        <v>52611</v>
      </c>
      <c r="V411">
        <v>0</v>
      </c>
      <c r="W411">
        <v>0</v>
      </c>
      <c r="X411">
        <v>0</v>
      </c>
      <c r="Y411">
        <v>0</v>
      </c>
      <c r="Z411">
        <v>0</v>
      </c>
      <c r="AA411" s="6" t="s">
        <v>90</v>
      </c>
      <c r="AB411">
        <v>0</v>
      </c>
      <c r="AC411">
        <v>0</v>
      </c>
      <c r="AD411">
        <v>0</v>
      </c>
      <c r="AE411">
        <v>0</v>
      </c>
      <c r="AF411">
        <v>0</v>
      </c>
      <c r="AG411" s="6" t="s">
        <v>52612</v>
      </c>
      <c r="AH411">
        <v>0</v>
      </c>
      <c r="AI411">
        <v>0</v>
      </c>
      <c r="AJ411">
        <v>0</v>
      </c>
      <c r="AK411">
        <v>0</v>
      </c>
      <c r="AL411">
        <v>0</v>
      </c>
      <c r="AM411" s="6" t="s">
        <v>52613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25">
      <c r="A412" s="6" t="s">
        <v>657</v>
      </c>
      <c r="B412" s="6" t="s">
        <v>52688</v>
      </c>
      <c r="C412" s="6" t="s">
        <v>52688</v>
      </c>
      <c r="D412" s="6" t="s">
        <v>52637</v>
      </c>
      <c r="E412">
        <v>78164164608</v>
      </c>
      <c r="F412">
        <v>1.82</v>
      </c>
      <c r="G412">
        <v>0.66185700000000003</v>
      </c>
      <c r="H412">
        <v>16.643000000000001</v>
      </c>
      <c r="I412">
        <v>187000000</v>
      </c>
      <c r="J412">
        <v>4126000128</v>
      </c>
      <c r="K412">
        <v>28518000640</v>
      </c>
      <c r="L412">
        <v>0.34599999999999997</v>
      </c>
      <c r="M412">
        <v>0.52300000000000002</v>
      </c>
      <c r="N412">
        <v>7016999936</v>
      </c>
      <c r="O412">
        <v>394.822</v>
      </c>
      <c r="P412" s="6">
        <v>3.9320000000000001E-2</v>
      </c>
      <c r="Q412" s="6">
        <v>0.21915000000000001</v>
      </c>
      <c r="R412">
        <v>1399000064</v>
      </c>
      <c r="S412" s="6">
        <v>0.70386004000000002</v>
      </c>
      <c r="T412" s="6">
        <v>4918000000</v>
      </c>
      <c r="U412" s="6" t="s">
        <v>52611</v>
      </c>
      <c r="V412">
        <v>4</v>
      </c>
      <c r="W412">
        <v>9</v>
      </c>
      <c r="X412">
        <v>8</v>
      </c>
      <c r="Y412">
        <v>0</v>
      </c>
      <c r="Z412">
        <v>0</v>
      </c>
      <c r="AA412" s="6" t="s">
        <v>90</v>
      </c>
      <c r="AB412">
        <v>3</v>
      </c>
      <c r="AC412">
        <v>6</v>
      </c>
      <c r="AD412">
        <v>7</v>
      </c>
      <c r="AE412">
        <v>1</v>
      </c>
      <c r="AF412">
        <v>1</v>
      </c>
      <c r="AG412" s="6" t="s">
        <v>52612</v>
      </c>
      <c r="AH412">
        <v>3</v>
      </c>
      <c r="AI412">
        <v>6</v>
      </c>
      <c r="AJ412">
        <v>8</v>
      </c>
      <c r="AK412">
        <v>1</v>
      </c>
      <c r="AL412">
        <v>1</v>
      </c>
      <c r="AM412" s="6" t="s">
        <v>52613</v>
      </c>
      <c r="AN412">
        <v>4</v>
      </c>
      <c r="AO412">
        <v>8</v>
      </c>
      <c r="AP412">
        <v>8</v>
      </c>
      <c r="AQ412">
        <v>0</v>
      </c>
      <c r="AR412">
        <v>0</v>
      </c>
    </row>
    <row r="413" spans="1:44" x14ac:dyDescent="0.25">
      <c r="A413" s="6" t="s">
        <v>659</v>
      </c>
      <c r="B413" s="6" t="s">
        <v>52727</v>
      </c>
      <c r="C413" s="6" t="s">
        <v>52727</v>
      </c>
      <c r="D413" s="6" t="s">
        <v>52663</v>
      </c>
      <c r="E413">
        <v>11896734720</v>
      </c>
      <c r="F413">
        <v>4.28</v>
      </c>
      <c r="G413">
        <v>0.94889400000000002</v>
      </c>
      <c r="H413">
        <v>13.755000000000001</v>
      </c>
      <c r="I413">
        <v>2473786112</v>
      </c>
      <c r="J413">
        <v>529140000</v>
      </c>
      <c r="K413">
        <v>1119730048</v>
      </c>
      <c r="L413">
        <v>6.2489999999999997</v>
      </c>
      <c r="M413">
        <v>7.7450000000000001</v>
      </c>
      <c r="N413">
        <v>2156940032</v>
      </c>
      <c r="O413">
        <v>18.798999999999999</v>
      </c>
      <c r="P413" s="6">
        <v>2.214E-2</v>
      </c>
      <c r="Q413" s="6">
        <v>3.0980000000000001E-2</v>
      </c>
      <c r="R413">
        <v>90175872</v>
      </c>
      <c r="S413" s="6">
        <v>0.36265999999999998</v>
      </c>
      <c r="T413" s="6">
        <v>629106000</v>
      </c>
      <c r="U413" s="6" t="s">
        <v>52611</v>
      </c>
      <c r="V413">
        <v>0</v>
      </c>
      <c r="W413">
        <v>6</v>
      </c>
      <c r="X413">
        <v>1</v>
      </c>
      <c r="Y413">
        <v>1</v>
      </c>
      <c r="Z413">
        <v>0</v>
      </c>
      <c r="AA413" s="6" t="s">
        <v>90</v>
      </c>
      <c r="AB413">
        <v>4</v>
      </c>
      <c r="AC413">
        <v>3</v>
      </c>
      <c r="AD413">
        <v>0</v>
      </c>
      <c r="AE413">
        <v>0</v>
      </c>
      <c r="AF413">
        <v>0</v>
      </c>
      <c r="AG413" s="6" t="s">
        <v>52612</v>
      </c>
      <c r="AH413">
        <v>4</v>
      </c>
      <c r="AI413">
        <v>3</v>
      </c>
      <c r="AJ413">
        <v>0</v>
      </c>
      <c r="AK413">
        <v>0</v>
      </c>
      <c r="AL413">
        <v>0</v>
      </c>
      <c r="AM413" s="6" t="s">
        <v>52613</v>
      </c>
      <c r="AN413">
        <v>0</v>
      </c>
      <c r="AO413">
        <v>6</v>
      </c>
      <c r="AP413">
        <v>1</v>
      </c>
      <c r="AQ413">
        <v>1</v>
      </c>
      <c r="AR413">
        <v>0</v>
      </c>
    </row>
    <row r="414" spans="1:44" x14ac:dyDescent="0.25">
      <c r="A414" s="6" t="s">
        <v>661</v>
      </c>
      <c r="B414" s="6" t="s">
        <v>52683</v>
      </c>
      <c r="C414" s="6" t="s">
        <v>52683</v>
      </c>
      <c r="D414" s="6" t="s">
        <v>52623</v>
      </c>
      <c r="E414">
        <v>17530460160</v>
      </c>
      <c r="F414">
        <v>3.22</v>
      </c>
      <c r="G414">
        <v>1.0443340000000001</v>
      </c>
      <c r="H414">
        <v>17.036000000000001</v>
      </c>
      <c r="I414">
        <v>403000000</v>
      </c>
      <c r="J414">
        <v>1670000000</v>
      </c>
      <c r="K414">
        <v>7564000256</v>
      </c>
      <c r="L414">
        <v>0.66800000000000004</v>
      </c>
      <c r="M414">
        <v>1.304</v>
      </c>
      <c r="N414">
        <v>12755000320</v>
      </c>
      <c r="O414">
        <v>304.75400000000002</v>
      </c>
      <c r="P414" s="6">
        <v>5.2089999999999997E-2</v>
      </c>
      <c r="Q414" s="6">
        <v>0.30830999999999997</v>
      </c>
      <c r="R414">
        <v>-91250000</v>
      </c>
      <c r="S414" s="6">
        <v>0.17624001</v>
      </c>
      <c r="T414" s="6">
        <v>2300000000</v>
      </c>
      <c r="U414" s="6" t="s">
        <v>52611</v>
      </c>
      <c r="V414">
        <v>3</v>
      </c>
      <c r="W414">
        <v>4</v>
      </c>
      <c r="X414">
        <v>6</v>
      </c>
      <c r="Y414">
        <v>0</v>
      </c>
      <c r="Z414">
        <v>0</v>
      </c>
      <c r="AA414" s="6" t="s">
        <v>90</v>
      </c>
      <c r="AB414">
        <v>3</v>
      </c>
      <c r="AC414">
        <v>9</v>
      </c>
      <c r="AD414">
        <v>5</v>
      </c>
      <c r="AE414">
        <v>0</v>
      </c>
      <c r="AF414">
        <v>0</v>
      </c>
      <c r="AG414" s="6" t="s">
        <v>52612</v>
      </c>
      <c r="AH414">
        <v>3</v>
      </c>
      <c r="AI414">
        <v>9</v>
      </c>
      <c r="AJ414">
        <v>5</v>
      </c>
      <c r="AK414">
        <v>0</v>
      </c>
      <c r="AL414">
        <v>0</v>
      </c>
      <c r="AM414" s="6" t="s">
        <v>52613</v>
      </c>
      <c r="AN414">
        <v>4</v>
      </c>
      <c r="AO414">
        <v>8</v>
      </c>
      <c r="AP414">
        <v>3</v>
      </c>
      <c r="AQ414">
        <v>0</v>
      </c>
      <c r="AR414">
        <v>0</v>
      </c>
    </row>
    <row r="415" spans="1:44" x14ac:dyDescent="0.25">
      <c r="A415" s="6" t="s">
        <v>663</v>
      </c>
      <c r="B415" s="6" t="s">
        <v>52635</v>
      </c>
      <c r="C415" s="6" t="s">
        <v>52635</v>
      </c>
      <c r="D415" s="6" t="s">
        <v>52623</v>
      </c>
      <c r="E415">
        <v>47096881152</v>
      </c>
      <c r="F415">
        <v>3.99</v>
      </c>
      <c r="G415">
        <v>2.2248410000000001</v>
      </c>
      <c r="H415">
        <v>4.8890000000000002</v>
      </c>
      <c r="I415">
        <v>5455000064</v>
      </c>
      <c r="J415">
        <v>-329000000</v>
      </c>
      <c r="K415">
        <v>36458000384</v>
      </c>
      <c r="L415">
        <v>0.53800000000000003</v>
      </c>
      <c r="M415">
        <v>0.64400000000000002</v>
      </c>
      <c r="N415">
        <v>14979000320</v>
      </c>
      <c r="O415">
        <v>590.89099999999996</v>
      </c>
      <c r="P415" s="6">
        <v>-3.125E-2</v>
      </c>
      <c r="Q415" s="6">
        <v>-0.59401999999999999</v>
      </c>
      <c r="R415">
        <v>-1345500032</v>
      </c>
      <c r="S415" s="6">
        <v>0.36852002</v>
      </c>
      <c r="T415" s="6">
        <v>3810000000</v>
      </c>
      <c r="U415" s="6" t="s">
        <v>52611</v>
      </c>
      <c r="V415">
        <v>9</v>
      </c>
      <c r="W415">
        <v>6</v>
      </c>
      <c r="X415">
        <v>9</v>
      </c>
      <c r="Y415">
        <v>1</v>
      </c>
      <c r="Z415">
        <v>0</v>
      </c>
      <c r="AA415" s="6" t="s">
        <v>90</v>
      </c>
      <c r="AB415">
        <v>3</v>
      </c>
      <c r="AC415">
        <v>6</v>
      </c>
      <c r="AD415">
        <v>8</v>
      </c>
      <c r="AE415">
        <v>4</v>
      </c>
      <c r="AF415">
        <v>0</v>
      </c>
      <c r="AG415" s="6" t="s">
        <v>52612</v>
      </c>
      <c r="AH415">
        <v>3</v>
      </c>
      <c r="AI415">
        <v>5</v>
      </c>
      <c r="AJ415">
        <v>8</v>
      </c>
      <c r="AK415">
        <v>5</v>
      </c>
      <c r="AL415">
        <v>0</v>
      </c>
      <c r="AM415" s="6" t="s">
        <v>52613</v>
      </c>
      <c r="AN415">
        <v>5</v>
      </c>
      <c r="AO415">
        <v>3</v>
      </c>
      <c r="AP415">
        <v>6</v>
      </c>
      <c r="AQ415">
        <v>4</v>
      </c>
      <c r="AR415">
        <v>0</v>
      </c>
    </row>
    <row r="416" spans="1:44" x14ac:dyDescent="0.25">
      <c r="A416" s="6" t="s">
        <v>666</v>
      </c>
      <c r="B416" s="6" t="s">
        <v>52689</v>
      </c>
      <c r="C416" s="6" t="s">
        <v>52689</v>
      </c>
      <c r="D416" s="6" t="s">
        <v>52685</v>
      </c>
      <c r="E416">
        <v>4164108544</v>
      </c>
      <c r="F416">
        <v>6.33</v>
      </c>
      <c r="G416">
        <v>0.433145</v>
      </c>
      <c r="H416">
        <v>-11.662000000000001</v>
      </c>
      <c r="I416">
        <v>184140000</v>
      </c>
      <c r="J416">
        <v>207202000</v>
      </c>
      <c r="K416">
        <v>1419560960</v>
      </c>
      <c r="L416">
        <v>1.8</v>
      </c>
      <c r="M416">
        <v>2.58</v>
      </c>
      <c r="N416">
        <v>588116992</v>
      </c>
      <c r="O416">
        <v>0</v>
      </c>
      <c r="P416" s="6">
        <v>7.145E-2</v>
      </c>
      <c r="Q416" s="6">
        <v>0</v>
      </c>
      <c r="R416">
        <v>30757124</v>
      </c>
      <c r="S416" s="6">
        <v>0.63707000000000003</v>
      </c>
      <c r="T416" s="6">
        <v>371450000</v>
      </c>
      <c r="U416" s="6" t="s">
        <v>52611</v>
      </c>
      <c r="V416">
        <v>3</v>
      </c>
      <c r="W416">
        <v>3</v>
      </c>
      <c r="X416">
        <v>9</v>
      </c>
      <c r="Y416">
        <v>2</v>
      </c>
      <c r="Z416">
        <v>1</v>
      </c>
      <c r="AA416" s="6" t="s">
        <v>90</v>
      </c>
      <c r="AB416">
        <v>2</v>
      </c>
      <c r="AC416">
        <v>4</v>
      </c>
      <c r="AD416">
        <v>3</v>
      </c>
      <c r="AE416">
        <v>3</v>
      </c>
      <c r="AF416">
        <v>0</v>
      </c>
      <c r="AG416" s="6" t="s">
        <v>52612</v>
      </c>
      <c r="AH416">
        <v>2</v>
      </c>
      <c r="AI416">
        <v>5</v>
      </c>
      <c r="AJ416">
        <v>3</v>
      </c>
      <c r="AK416">
        <v>3</v>
      </c>
      <c r="AL416">
        <v>0</v>
      </c>
      <c r="AM416" s="6" t="s">
        <v>52613</v>
      </c>
      <c r="AN416">
        <v>4</v>
      </c>
      <c r="AO416">
        <v>4</v>
      </c>
      <c r="AP416">
        <v>8</v>
      </c>
      <c r="AQ416">
        <v>1</v>
      </c>
      <c r="AR416">
        <v>0</v>
      </c>
    </row>
    <row r="417" spans="1:44" x14ac:dyDescent="0.25">
      <c r="A417" s="6" t="s">
        <v>40653</v>
      </c>
      <c r="B417" s="6" t="s">
        <v>52699</v>
      </c>
      <c r="C417" s="6" t="s">
        <v>52699</v>
      </c>
      <c r="D417" s="6" t="s">
        <v>52663</v>
      </c>
      <c r="E417">
        <v>34753216512</v>
      </c>
      <c r="F417">
        <v>0</v>
      </c>
      <c r="G417">
        <v>0.59535700000000003</v>
      </c>
      <c r="H417">
        <v>208.6</v>
      </c>
      <c r="I417">
        <v>95532662784</v>
      </c>
      <c r="J417">
        <v>52349800448</v>
      </c>
      <c r="K417">
        <v>83727261696</v>
      </c>
      <c r="L417">
        <v>1.173</v>
      </c>
      <c r="M417">
        <v>1.3109999999999999</v>
      </c>
      <c r="N417">
        <v>218005553152</v>
      </c>
      <c r="O417">
        <v>48.000999999999998</v>
      </c>
      <c r="P417" s="6">
        <v>6.1510000000000002E-2</v>
      </c>
      <c r="Q417" s="6">
        <v>0.15503</v>
      </c>
      <c r="R417">
        <v>30019721216</v>
      </c>
      <c r="S417" s="6">
        <v>0.25605</v>
      </c>
      <c r="T417" s="6">
        <v>0</v>
      </c>
      <c r="U417" s="6" t="s">
        <v>90</v>
      </c>
      <c r="V417">
        <v>0</v>
      </c>
      <c r="W417">
        <v>0</v>
      </c>
      <c r="X417">
        <v>0</v>
      </c>
      <c r="Y417">
        <v>0</v>
      </c>
      <c r="Z417">
        <v>0</v>
      </c>
      <c r="AA417" s="6" t="s">
        <v>90</v>
      </c>
      <c r="AB417">
        <v>0</v>
      </c>
      <c r="AC417">
        <v>0</v>
      </c>
      <c r="AD417">
        <v>0</v>
      </c>
      <c r="AE417">
        <v>0</v>
      </c>
      <c r="AF417">
        <v>0</v>
      </c>
      <c r="AG417" s="6" t="s">
        <v>90</v>
      </c>
      <c r="AH417">
        <v>0</v>
      </c>
      <c r="AI417">
        <v>0</v>
      </c>
      <c r="AJ417">
        <v>0</v>
      </c>
      <c r="AK417">
        <v>0</v>
      </c>
      <c r="AL417">
        <v>0</v>
      </c>
      <c r="AM417" s="6" t="s">
        <v>90</v>
      </c>
      <c r="AN417">
        <v>0</v>
      </c>
      <c r="AO417">
        <v>0</v>
      </c>
      <c r="AP417">
        <v>0</v>
      </c>
      <c r="AQ417">
        <v>0</v>
      </c>
      <c r="AR417">
        <v>0</v>
      </c>
    </row>
    <row r="418" spans="1:44" x14ac:dyDescent="0.25">
      <c r="A418" s="6" t="s">
        <v>40655</v>
      </c>
      <c r="B418" s="6" t="s">
        <v>52716</v>
      </c>
      <c r="C418" s="6" t="s">
        <v>52716</v>
      </c>
      <c r="D418" s="6" t="s">
        <v>52623</v>
      </c>
      <c r="E418">
        <v>3052200704</v>
      </c>
      <c r="F418">
        <v>7.32</v>
      </c>
      <c r="G418">
        <v>1.7438419999999999</v>
      </c>
      <c r="H418">
        <v>67.808999999999997</v>
      </c>
      <c r="I418">
        <v>405721984</v>
      </c>
      <c r="J418">
        <v>569638016</v>
      </c>
      <c r="K418">
        <v>1176398976</v>
      </c>
      <c r="L418">
        <v>1.248</v>
      </c>
      <c r="M418">
        <v>9.4459999999999997</v>
      </c>
      <c r="N418">
        <v>4242555904</v>
      </c>
      <c r="O418">
        <v>54.170999999999999</v>
      </c>
      <c r="P418" s="6">
        <v>9.6710000000000004E-2</v>
      </c>
      <c r="Q418" s="6">
        <v>0.20788999</v>
      </c>
      <c r="R418">
        <v>328197632</v>
      </c>
      <c r="S418" s="6">
        <v>0.23221000999999999</v>
      </c>
      <c r="T418" s="6">
        <v>1135598000</v>
      </c>
      <c r="U418" s="6" t="s">
        <v>52611</v>
      </c>
      <c r="V418">
        <v>2</v>
      </c>
      <c r="W418">
        <v>3</v>
      </c>
      <c r="X418">
        <v>0</v>
      </c>
      <c r="Y418">
        <v>0</v>
      </c>
      <c r="Z418">
        <v>0</v>
      </c>
      <c r="AA418" s="6" t="s">
        <v>90</v>
      </c>
      <c r="AB418">
        <v>1</v>
      </c>
      <c r="AC418">
        <v>0</v>
      </c>
      <c r="AD418">
        <v>2</v>
      </c>
      <c r="AE418">
        <v>1</v>
      </c>
      <c r="AF418">
        <v>0</v>
      </c>
      <c r="AG418" s="6" t="s">
        <v>52612</v>
      </c>
      <c r="AH418">
        <v>1</v>
      </c>
      <c r="AI418">
        <v>0</v>
      </c>
      <c r="AJ418">
        <v>2</v>
      </c>
      <c r="AK418">
        <v>1</v>
      </c>
      <c r="AL418">
        <v>0</v>
      </c>
      <c r="AM418" s="6" t="s">
        <v>52613</v>
      </c>
      <c r="AN418">
        <v>2</v>
      </c>
      <c r="AO418">
        <v>2</v>
      </c>
      <c r="AP418">
        <v>1</v>
      </c>
      <c r="AQ418">
        <v>0</v>
      </c>
      <c r="AR418">
        <v>0</v>
      </c>
    </row>
    <row r="419" spans="1:44" x14ac:dyDescent="0.25">
      <c r="A419" s="6" t="s">
        <v>40657</v>
      </c>
      <c r="B419" s="6" t="s">
        <v>52631</v>
      </c>
      <c r="C419" s="6" t="s">
        <v>52631</v>
      </c>
      <c r="D419" s="6" t="s">
        <v>52632</v>
      </c>
      <c r="E419">
        <v>2946785280</v>
      </c>
      <c r="F419">
        <v>8.7100000000000009</v>
      </c>
      <c r="G419">
        <v>0.277588</v>
      </c>
      <c r="H419">
        <v>10.222</v>
      </c>
      <c r="I419">
        <v>0</v>
      </c>
      <c r="J419">
        <v>0</v>
      </c>
      <c r="K419">
        <v>0</v>
      </c>
      <c r="L419">
        <v>1.3620000000000001</v>
      </c>
      <c r="M419">
        <v>2.1269999999999998</v>
      </c>
      <c r="N419">
        <v>0</v>
      </c>
      <c r="O419">
        <v>94.049000000000007</v>
      </c>
      <c r="P419" s="6">
        <v>4.0719999999999999E-2</v>
      </c>
      <c r="Q419" s="6">
        <v>9.0870000000000006E-2</v>
      </c>
      <c r="R419">
        <v>0</v>
      </c>
      <c r="S419" s="6">
        <v>0.44758999999999999</v>
      </c>
      <c r="T419" s="6">
        <v>1196509639000</v>
      </c>
      <c r="U419" s="6" t="s">
        <v>52611</v>
      </c>
      <c r="V419">
        <v>0</v>
      </c>
      <c r="W419">
        <v>1</v>
      </c>
      <c r="X419">
        <v>5</v>
      </c>
      <c r="Y419">
        <v>2</v>
      </c>
      <c r="Z419">
        <v>0</v>
      </c>
      <c r="AA419" s="6" t="s">
        <v>90</v>
      </c>
      <c r="AB419">
        <v>1</v>
      </c>
      <c r="AC419">
        <v>1</v>
      </c>
      <c r="AD419">
        <v>2</v>
      </c>
      <c r="AE419">
        <v>0</v>
      </c>
      <c r="AF419">
        <v>0</v>
      </c>
      <c r="AG419" s="6" t="s">
        <v>52612</v>
      </c>
      <c r="AH419">
        <v>1</v>
      </c>
      <c r="AI419">
        <v>1</v>
      </c>
      <c r="AJ419">
        <v>2</v>
      </c>
      <c r="AK419">
        <v>0</v>
      </c>
      <c r="AL419">
        <v>0</v>
      </c>
      <c r="AM419" s="6" t="s">
        <v>52613</v>
      </c>
      <c r="AN419">
        <v>0</v>
      </c>
      <c r="AO419">
        <v>1</v>
      </c>
      <c r="AP419">
        <v>6</v>
      </c>
      <c r="AQ419">
        <v>1</v>
      </c>
      <c r="AR419">
        <v>0</v>
      </c>
    </row>
    <row r="420" spans="1:44" x14ac:dyDescent="0.25">
      <c r="A420" s="6" t="s">
        <v>40659</v>
      </c>
      <c r="B420" s="6" t="s">
        <v>52646</v>
      </c>
      <c r="C420" s="6" t="s">
        <v>52646</v>
      </c>
      <c r="D420" s="6" t="s">
        <v>52616</v>
      </c>
      <c r="E420">
        <v>2531307776</v>
      </c>
      <c r="F420">
        <v>3.81</v>
      </c>
      <c r="G420">
        <v>0</v>
      </c>
      <c r="H420">
        <v>29.91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s="6">
        <v>0</v>
      </c>
      <c r="Q420" s="6">
        <v>0</v>
      </c>
      <c r="R420">
        <v>0</v>
      </c>
      <c r="S420" s="6">
        <v>0</v>
      </c>
      <c r="T420" s="6">
        <v>1892836000</v>
      </c>
      <c r="U420" s="6" t="s">
        <v>52611</v>
      </c>
      <c r="V420">
        <v>0</v>
      </c>
      <c r="W420">
        <v>0</v>
      </c>
      <c r="X420">
        <v>0</v>
      </c>
      <c r="Y420">
        <v>0</v>
      </c>
      <c r="Z420">
        <v>0</v>
      </c>
      <c r="AA420" s="6" t="s">
        <v>90</v>
      </c>
      <c r="AB420">
        <v>3</v>
      </c>
      <c r="AC420">
        <v>7</v>
      </c>
      <c r="AD420">
        <v>0</v>
      </c>
      <c r="AE420">
        <v>0</v>
      </c>
      <c r="AF420">
        <v>0</v>
      </c>
      <c r="AG420" s="6" t="s">
        <v>52612</v>
      </c>
      <c r="AH420">
        <v>3</v>
      </c>
      <c r="AI420">
        <v>7</v>
      </c>
      <c r="AJ420">
        <v>0</v>
      </c>
      <c r="AK420">
        <v>0</v>
      </c>
      <c r="AL420">
        <v>0</v>
      </c>
      <c r="AM420" s="6" t="s">
        <v>52613</v>
      </c>
      <c r="AN420">
        <v>3</v>
      </c>
      <c r="AO420">
        <v>6</v>
      </c>
      <c r="AP420">
        <v>0</v>
      </c>
      <c r="AQ420">
        <v>0</v>
      </c>
      <c r="AR420">
        <v>0</v>
      </c>
    </row>
    <row r="421" spans="1:44" x14ac:dyDescent="0.25">
      <c r="A421" s="6" t="s">
        <v>669</v>
      </c>
      <c r="B421" s="6" t="s">
        <v>52655</v>
      </c>
      <c r="C421" s="6" t="s">
        <v>52655</v>
      </c>
      <c r="D421" s="6" t="s">
        <v>52616</v>
      </c>
      <c r="E421">
        <v>10788332544</v>
      </c>
      <c r="F421">
        <v>6.82</v>
      </c>
      <c r="G421">
        <v>1.437368</v>
      </c>
      <c r="H421">
        <v>14.154999999999999</v>
      </c>
      <c r="I421">
        <v>428600000</v>
      </c>
      <c r="J421">
        <v>117500000</v>
      </c>
      <c r="K421">
        <v>1250000000</v>
      </c>
      <c r="L421">
        <v>9.6000000000000002E-2</v>
      </c>
      <c r="M421">
        <v>1.0680000000000001</v>
      </c>
      <c r="N421">
        <v>1323500032</v>
      </c>
      <c r="O421">
        <v>56.968000000000004</v>
      </c>
      <c r="P421" s="6">
        <v>4.1900000000000001E-3</v>
      </c>
      <c r="Q421" s="6">
        <v>-1.6649998999999999E-2</v>
      </c>
      <c r="R421">
        <v>142350000</v>
      </c>
      <c r="S421" s="6">
        <v>0.46475</v>
      </c>
      <c r="T421" s="6">
        <v>555600000</v>
      </c>
      <c r="U421" s="6" t="s">
        <v>52611</v>
      </c>
      <c r="V421">
        <v>2</v>
      </c>
      <c r="W421">
        <v>2</v>
      </c>
      <c r="X421">
        <v>8</v>
      </c>
      <c r="Y421">
        <v>0</v>
      </c>
      <c r="Z421">
        <v>0</v>
      </c>
      <c r="AA421" s="6" t="s">
        <v>90</v>
      </c>
      <c r="AB421">
        <v>3</v>
      </c>
      <c r="AC421">
        <v>6</v>
      </c>
      <c r="AD421">
        <v>9</v>
      </c>
      <c r="AE421">
        <v>0</v>
      </c>
      <c r="AF421">
        <v>0</v>
      </c>
      <c r="AG421" s="6" t="s">
        <v>52612</v>
      </c>
      <c r="AH421">
        <v>3</v>
      </c>
      <c r="AI421">
        <v>6</v>
      </c>
      <c r="AJ421">
        <v>9</v>
      </c>
      <c r="AK421">
        <v>0</v>
      </c>
      <c r="AL421">
        <v>0</v>
      </c>
      <c r="AM421" s="6" t="s">
        <v>52613</v>
      </c>
      <c r="AN421">
        <v>4</v>
      </c>
      <c r="AO421">
        <v>4</v>
      </c>
      <c r="AP421">
        <v>5</v>
      </c>
      <c r="AQ421">
        <v>1</v>
      </c>
      <c r="AR421">
        <v>0</v>
      </c>
    </row>
    <row r="422" spans="1:44" x14ac:dyDescent="0.25">
      <c r="A422" s="6" t="s">
        <v>671</v>
      </c>
      <c r="B422" s="6" t="s">
        <v>52655</v>
      </c>
      <c r="C422" s="6" t="s">
        <v>52655</v>
      </c>
      <c r="D422" s="6" t="s">
        <v>52616</v>
      </c>
      <c r="E422">
        <v>60425347072</v>
      </c>
      <c r="F422">
        <v>2.4300000000000002</v>
      </c>
      <c r="G422">
        <v>1.0682609999999999</v>
      </c>
      <c r="H422">
        <v>10.785</v>
      </c>
      <c r="I422">
        <v>916963008</v>
      </c>
      <c r="J422">
        <v>1219026048</v>
      </c>
      <c r="K422">
        <v>678300992</v>
      </c>
      <c r="L422">
        <v>1.204</v>
      </c>
      <c r="M422">
        <v>1.4379999999999999</v>
      </c>
      <c r="N422">
        <v>3681641984</v>
      </c>
      <c r="O422">
        <v>23.064</v>
      </c>
      <c r="P422" s="6">
        <v>0.14208001000000001</v>
      </c>
      <c r="Q422" s="6">
        <v>0.30009001000000002</v>
      </c>
      <c r="R422">
        <v>959627136</v>
      </c>
      <c r="S422" s="6">
        <v>0.89182996999999997</v>
      </c>
      <c r="T422" s="6">
        <v>3190095000</v>
      </c>
      <c r="U422" s="6" t="s">
        <v>52611</v>
      </c>
      <c r="V422">
        <v>2</v>
      </c>
      <c r="W422">
        <v>1</v>
      </c>
      <c r="X422">
        <v>5</v>
      </c>
      <c r="Y422">
        <v>1</v>
      </c>
      <c r="Z422">
        <v>0</v>
      </c>
      <c r="AA422" s="6" t="s">
        <v>90</v>
      </c>
      <c r="AB422">
        <v>4</v>
      </c>
      <c r="AC422">
        <v>9</v>
      </c>
      <c r="AD422">
        <v>3</v>
      </c>
      <c r="AE422">
        <v>0</v>
      </c>
      <c r="AF422">
        <v>0</v>
      </c>
      <c r="AG422" s="6" t="s">
        <v>52612</v>
      </c>
      <c r="AH422">
        <v>4</v>
      </c>
      <c r="AI422">
        <v>9</v>
      </c>
      <c r="AJ422">
        <v>3</v>
      </c>
      <c r="AK422">
        <v>0</v>
      </c>
      <c r="AL422">
        <v>0</v>
      </c>
      <c r="AM422" s="6" t="s">
        <v>52613</v>
      </c>
      <c r="AN422">
        <v>2</v>
      </c>
      <c r="AO422">
        <v>8</v>
      </c>
      <c r="AP422">
        <v>6</v>
      </c>
      <c r="AQ422">
        <v>1</v>
      </c>
      <c r="AR422">
        <v>0</v>
      </c>
    </row>
    <row r="423" spans="1:44" x14ac:dyDescent="0.25">
      <c r="A423" s="6" t="s">
        <v>672</v>
      </c>
      <c r="B423" s="6" t="s">
        <v>52646</v>
      </c>
      <c r="C423" s="6" t="s">
        <v>52646</v>
      </c>
      <c r="D423" s="6" t="s">
        <v>52616</v>
      </c>
      <c r="E423">
        <v>29432363008</v>
      </c>
      <c r="F423">
        <v>1.22</v>
      </c>
      <c r="G423">
        <v>1.109429</v>
      </c>
      <c r="H423">
        <v>11.621</v>
      </c>
      <c r="I423">
        <v>279400000</v>
      </c>
      <c r="J423">
        <v>2041799936</v>
      </c>
      <c r="K423">
        <v>6498800128</v>
      </c>
      <c r="L423">
        <v>1.0900000000000001</v>
      </c>
      <c r="M423">
        <v>1.3140000000000001</v>
      </c>
      <c r="N423">
        <v>22902700032</v>
      </c>
      <c r="O423">
        <v>414.226</v>
      </c>
      <c r="P423" s="6">
        <v>8.3320000000000005E-2</v>
      </c>
      <c r="Q423" s="6">
        <v>0.88902999999999999</v>
      </c>
      <c r="R423">
        <v>1076662528</v>
      </c>
      <c r="S423" s="6">
        <v>0.20399</v>
      </c>
      <c r="T423" s="6">
        <v>4686600000</v>
      </c>
      <c r="U423" s="6" t="s">
        <v>52611</v>
      </c>
      <c r="V423">
        <v>5</v>
      </c>
      <c r="W423">
        <v>5</v>
      </c>
      <c r="X423">
        <v>3</v>
      </c>
      <c r="Y423">
        <v>1</v>
      </c>
      <c r="Z423">
        <v>0</v>
      </c>
      <c r="AA423" s="6" t="s">
        <v>90</v>
      </c>
      <c r="AB423">
        <v>2</v>
      </c>
      <c r="AC423">
        <v>6</v>
      </c>
      <c r="AD423">
        <v>4</v>
      </c>
      <c r="AE423">
        <v>0</v>
      </c>
      <c r="AF423">
        <v>0</v>
      </c>
      <c r="AG423" s="6" t="s">
        <v>52612</v>
      </c>
      <c r="AH423">
        <v>3</v>
      </c>
      <c r="AI423">
        <v>6</v>
      </c>
      <c r="AJ423">
        <v>3</v>
      </c>
      <c r="AK423">
        <v>0</v>
      </c>
      <c r="AL423">
        <v>0</v>
      </c>
      <c r="AM423" s="6" t="s">
        <v>52613</v>
      </c>
      <c r="AN423">
        <v>4</v>
      </c>
      <c r="AO423">
        <v>5</v>
      </c>
      <c r="AP423">
        <v>2</v>
      </c>
      <c r="AQ423">
        <v>1</v>
      </c>
      <c r="AR423">
        <v>0</v>
      </c>
    </row>
    <row r="424" spans="1:44" x14ac:dyDescent="0.25">
      <c r="A424" s="6" t="s">
        <v>674</v>
      </c>
      <c r="B424" s="6" t="s">
        <v>52668</v>
      </c>
      <c r="C424" s="6" t="s">
        <v>52668</v>
      </c>
      <c r="D424" s="6" t="s">
        <v>130</v>
      </c>
      <c r="E424">
        <v>27342940160</v>
      </c>
      <c r="F424">
        <v>3.43</v>
      </c>
      <c r="G424">
        <v>1.2966219999999999</v>
      </c>
      <c r="H424">
        <v>52.037999999999997</v>
      </c>
      <c r="I424">
        <v>1167000064</v>
      </c>
      <c r="J424">
        <v>1740000000</v>
      </c>
      <c r="K424">
        <v>15228999680</v>
      </c>
      <c r="L424">
        <v>0.90400000000000003</v>
      </c>
      <c r="M424">
        <v>1.6739999999999999</v>
      </c>
      <c r="N424">
        <v>9987999744</v>
      </c>
      <c r="O424">
        <v>248.434</v>
      </c>
      <c r="P424" s="6">
        <v>3.959E-2</v>
      </c>
      <c r="Q424" s="6">
        <v>0.27105000000000001</v>
      </c>
      <c r="R424">
        <v>-521500000</v>
      </c>
      <c r="S424" s="6">
        <v>0.22686999999999999</v>
      </c>
      <c r="T424" s="6">
        <v>2380000000</v>
      </c>
      <c r="U424" s="6" t="s">
        <v>52611</v>
      </c>
      <c r="V424">
        <v>4</v>
      </c>
      <c r="W424">
        <v>8</v>
      </c>
      <c r="X424">
        <v>6</v>
      </c>
      <c r="Y424">
        <v>1</v>
      </c>
      <c r="Z424">
        <v>0</v>
      </c>
      <c r="AA424" s="6" t="s">
        <v>90</v>
      </c>
      <c r="AB424">
        <v>3</v>
      </c>
      <c r="AC424">
        <v>9</v>
      </c>
      <c r="AD424">
        <v>11</v>
      </c>
      <c r="AE424">
        <v>1</v>
      </c>
      <c r="AF424">
        <v>0</v>
      </c>
      <c r="AG424" s="6" t="s">
        <v>52612</v>
      </c>
      <c r="AH424">
        <v>3</v>
      </c>
      <c r="AI424">
        <v>9</v>
      </c>
      <c r="AJ424">
        <v>10</v>
      </c>
      <c r="AK424">
        <v>2</v>
      </c>
      <c r="AL424">
        <v>0</v>
      </c>
      <c r="AM424" s="6" t="s">
        <v>52613</v>
      </c>
      <c r="AN424">
        <v>5</v>
      </c>
      <c r="AO424">
        <v>10</v>
      </c>
      <c r="AP424">
        <v>7</v>
      </c>
      <c r="AQ424">
        <v>1</v>
      </c>
      <c r="AR424">
        <v>0</v>
      </c>
    </row>
    <row r="425" spans="1:44" x14ac:dyDescent="0.25">
      <c r="A425" s="6" t="s">
        <v>676</v>
      </c>
      <c r="B425" s="6" t="s">
        <v>52696</v>
      </c>
      <c r="C425" s="6" t="s">
        <v>52696</v>
      </c>
      <c r="D425" s="6" t="s">
        <v>118</v>
      </c>
      <c r="E425">
        <v>36204806144</v>
      </c>
      <c r="F425">
        <v>3.55</v>
      </c>
      <c r="G425">
        <v>0</v>
      </c>
      <c r="H425">
        <v>33.067999999999998</v>
      </c>
      <c r="I425">
        <v>242000000</v>
      </c>
      <c r="J425">
        <v>2705999872</v>
      </c>
      <c r="K425">
        <v>6629000192</v>
      </c>
      <c r="L425">
        <v>0.63900000000000001</v>
      </c>
      <c r="M425">
        <v>1.363</v>
      </c>
      <c r="N425">
        <v>26414000128</v>
      </c>
      <c r="O425">
        <v>59.795999999999999</v>
      </c>
      <c r="P425" s="6">
        <v>3.7099998000000001E-3</v>
      </c>
      <c r="Q425" s="6">
        <v>-1.5579999000000001E-2</v>
      </c>
      <c r="R425">
        <v>-142250000</v>
      </c>
      <c r="S425" s="6">
        <v>6.7960000000000007E-2</v>
      </c>
      <c r="T425" s="6">
        <v>2227000000</v>
      </c>
      <c r="U425" s="6" t="s">
        <v>52611</v>
      </c>
      <c r="V425">
        <v>0</v>
      </c>
      <c r="W425">
        <v>0</v>
      </c>
      <c r="X425">
        <v>0</v>
      </c>
      <c r="Y425">
        <v>0</v>
      </c>
      <c r="Z425">
        <v>0</v>
      </c>
      <c r="AA425" s="6" t="s">
        <v>90</v>
      </c>
      <c r="AB425">
        <v>2</v>
      </c>
      <c r="AC425">
        <v>7</v>
      </c>
      <c r="AD425">
        <v>5</v>
      </c>
      <c r="AE425">
        <v>0</v>
      </c>
      <c r="AF425">
        <v>0</v>
      </c>
      <c r="AG425" s="6" t="s">
        <v>52612</v>
      </c>
      <c r="AH425">
        <v>2</v>
      </c>
      <c r="AI425">
        <v>7</v>
      </c>
      <c r="AJ425">
        <v>5</v>
      </c>
      <c r="AK425">
        <v>0</v>
      </c>
      <c r="AL425">
        <v>0</v>
      </c>
      <c r="AM425" s="6" t="s">
        <v>52613</v>
      </c>
      <c r="AN425">
        <v>0</v>
      </c>
      <c r="AO425">
        <v>0</v>
      </c>
      <c r="AP425">
        <v>0</v>
      </c>
      <c r="AQ425">
        <v>0</v>
      </c>
      <c r="AR425">
        <v>0</v>
      </c>
    </row>
    <row r="426" spans="1:44" x14ac:dyDescent="0.25">
      <c r="A426" s="6" t="s">
        <v>40661</v>
      </c>
      <c r="B426" s="6" t="s">
        <v>52699</v>
      </c>
      <c r="C426" s="6" t="s">
        <v>52699</v>
      </c>
      <c r="D426" s="6" t="s">
        <v>52663</v>
      </c>
      <c r="E426">
        <v>2130514688</v>
      </c>
      <c r="F426">
        <v>4.29</v>
      </c>
      <c r="G426">
        <v>1.8539760000000001</v>
      </c>
      <c r="H426">
        <v>37.814999999999998</v>
      </c>
      <c r="I426">
        <v>268136000</v>
      </c>
      <c r="J426">
        <v>1091132032</v>
      </c>
      <c r="K426">
        <v>306172000</v>
      </c>
      <c r="L426">
        <v>1.026</v>
      </c>
      <c r="M426">
        <v>1.383</v>
      </c>
      <c r="N426">
        <v>2437480960</v>
      </c>
      <c r="O426">
        <v>23.902999999999999</v>
      </c>
      <c r="P426" s="6">
        <v>0.19885</v>
      </c>
      <c r="Q426" s="6">
        <v>0.72006000000000003</v>
      </c>
      <c r="R426">
        <v>404200256</v>
      </c>
      <c r="S426" s="6">
        <v>0.50673000000000001</v>
      </c>
      <c r="T426" s="6">
        <v>1164439000</v>
      </c>
      <c r="U426" s="6" t="s">
        <v>52611</v>
      </c>
      <c r="V426">
        <v>1</v>
      </c>
      <c r="W426">
        <v>3</v>
      </c>
      <c r="X426">
        <v>0</v>
      </c>
      <c r="Y426">
        <v>0</v>
      </c>
      <c r="Z426">
        <v>0</v>
      </c>
      <c r="AA426" s="6" t="s">
        <v>90</v>
      </c>
      <c r="AB426">
        <v>0</v>
      </c>
      <c r="AC426">
        <v>3</v>
      </c>
      <c r="AD426">
        <v>0</v>
      </c>
      <c r="AE426">
        <v>0</v>
      </c>
      <c r="AF426">
        <v>0</v>
      </c>
      <c r="AG426" s="6" t="s">
        <v>52612</v>
      </c>
      <c r="AH426">
        <v>0</v>
      </c>
      <c r="AI426">
        <v>3</v>
      </c>
      <c r="AJ426">
        <v>0</v>
      </c>
      <c r="AK426">
        <v>0</v>
      </c>
      <c r="AL426">
        <v>0</v>
      </c>
      <c r="AM426" s="6" t="s">
        <v>52613</v>
      </c>
      <c r="AN426">
        <v>1</v>
      </c>
      <c r="AO426">
        <v>3</v>
      </c>
      <c r="AP426">
        <v>0</v>
      </c>
      <c r="AQ426">
        <v>0</v>
      </c>
      <c r="AR426">
        <v>0</v>
      </c>
    </row>
    <row r="427" spans="1:44" x14ac:dyDescent="0.25">
      <c r="A427" s="6" t="s">
        <v>678</v>
      </c>
      <c r="B427" s="6" t="s">
        <v>52675</v>
      </c>
      <c r="C427" s="6" t="s">
        <v>52676</v>
      </c>
      <c r="D427" s="6" t="s">
        <v>52632</v>
      </c>
      <c r="E427">
        <v>11150369792</v>
      </c>
      <c r="F427">
        <v>7.68</v>
      </c>
      <c r="G427">
        <v>1.7923990000000001</v>
      </c>
      <c r="H427">
        <v>1.0549999999999999</v>
      </c>
      <c r="I427">
        <v>595475968</v>
      </c>
      <c r="J427">
        <v>-118424000</v>
      </c>
      <c r="K427">
        <v>1166000</v>
      </c>
      <c r="L427">
        <v>4.0030000000000001</v>
      </c>
      <c r="M427">
        <v>5.18</v>
      </c>
      <c r="N427">
        <v>780155008</v>
      </c>
      <c r="O427">
        <v>0.129</v>
      </c>
      <c r="P427" s="6">
        <v>-9.2060000000000003E-2</v>
      </c>
      <c r="Q427" s="6">
        <v>-0.26939999999999997</v>
      </c>
      <c r="R427">
        <v>-96675000</v>
      </c>
      <c r="S427" s="6">
        <v>0.42401</v>
      </c>
      <c r="T427" s="6">
        <v>270869000</v>
      </c>
      <c r="U427" s="6" t="s">
        <v>52611</v>
      </c>
      <c r="V427">
        <v>0</v>
      </c>
      <c r="W427">
        <v>1</v>
      </c>
      <c r="X427">
        <v>0</v>
      </c>
      <c r="Y427">
        <v>0</v>
      </c>
      <c r="Z427">
        <v>0</v>
      </c>
      <c r="AA427" s="6" t="s">
        <v>90</v>
      </c>
      <c r="AB427">
        <v>4</v>
      </c>
      <c r="AC427">
        <v>5</v>
      </c>
      <c r="AD427">
        <v>1</v>
      </c>
      <c r="AE427">
        <v>0</v>
      </c>
      <c r="AF427">
        <v>0</v>
      </c>
      <c r="AG427" s="6" t="s">
        <v>52612</v>
      </c>
      <c r="AH427">
        <v>4</v>
      </c>
      <c r="AI427">
        <v>5</v>
      </c>
      <c r="AJ427">
        <v>1</v>
      </c>
      <c r="AK427">
        <v>0</v>
      </c>
      <c r="AL427">
        <v>0</v>
      </c>
      <c r="AM427" s="6" t="s">
        <v>52613</v>
      </c>
      <c r="AN427">
        <v>0</v>
      </c>
      <c r="AO427">
        <v>1</v>
      </c>
      <c r="AP427">
        <v>0</v>
      </c>
      <c r="AQ427">
        <v>0</v>
      </c>
      <c r="AR427">
        <v>0</v>
      </c>
    </row>
    <row r="428" spans="1:44" x14ac:dyDescent="0.25">
      <c r="A428" s="6" t="s">
        <v>40663</v>
      </c>
      <c r="B428" s="6" t="s">
        <v>52673</v>
      </c>
      <c r="C428" s="6" t="s">
        <v>52673</v>
      </c>
      <c r="D428" s="6" t="s">
        <v>52632</v>
      </c>
      <c r="E428">
        <v>3367296000</v>
      </c>
      <c r="F428">
        <v>7.05</v>
      </c>
      <c r="G428">
        <v>0.69985900000000001</v>
      </c>
      <c r="H428">
        <v>25.33</v>
      </c>
      <c r="I428">
        <v>60607000</v>
      </c>
      <c r="J428">
        <v>291724000</v>
      </c>
      <c r="K428">
        <v>1397100032</v>
      </c>
      <c r="L428">
        <v>1.3140000000000001</v>
      </c>
      <c r="M428">
        <v>3.4750000000000001</v>
      </c>
      <c r="N428">
        <v>3259486976</v>
      </c>
      <c r="O428">
        <v>101.81100000000001</v>
      </c>
      <c r="P428" s="6">
        <v>3.8330000000000003E-2</v>
      </c>
      <c r="Q428" s="6">
        <v>8.4769999999999998E-2</v>
      </c>
      <c r="R428">
        <v>16067125</v>
      </c>
      <c r="S428" s="6">
        <v>0.28797</v>
      </c>
      <c r="T428" s="6">
        <v>992305000</v>
      </c>
      <c r="U428" s="6" t="s">
        <v>52611</v>
      </c>
      <c r="V428">
        <v>1</v>
      </c>
      <c r="W428">
        <v>1</v>
      </c>
      <c r="X428">
        <v>2</v>
      </c>
      <c r="Y428">
        <v>0</v>
      </c>
      <c r="Z428">
        <v>0</v>
      </c>
      <c r="AA428" s="6" t="s">
        <v>90</v>
      </c>
      <c r="AB428">
        <v>1</v>
      </c>
      <c r="AC428">
        <v>3</v>
      </c>
      <c r="AD428">
        <v>2</v>
      </c>
      <c r="AE428">
        <v>0</v>
      </c>
      <c r="AF428">
        <v>0</v>
      </c>
      <c r="AG428" s="6" t="s">
        <v>52612</v>
      </c>
      <c r="AH428">
        <v>1</v>
      </c>
      <c r="AI428">
        <v>3</v>
      </c>
      <c r="AJ428">
        <v>2</v>
      </c>
      <c r="AK428">
        <v>0</v>
      </c>
      <c r="AL428">
        <v>0</v>
      </c>
      <c r="AM428" s="6" t="s">
        <v>52613</v>
      </c>
      <c r="AN428">
        <v>1</v>
      </c>
      <c r="AO428">
        <v>2</v>
      </c>
      <c r="AP428">
        <v>2</v>
      </c>
      <c r="AQ428">
        <v>0</v>
      </c>
      <c r="AR428">
        <v>0</v>
      </c>
    </row>
    <row r="429" spans="1:44" x14ac:dyDescent="0.25">
      <c r="A429" s="6" t="s">
        <v>40665</v>
      </c>
      <c r="B429" s="6" t="s">
        <v>52682</v>
      </c>
      <c r="C429" s="6" t="s">
        <v>52682</v>
      </c>
      <c r="D429" s="6" t="s">
        <v>52663</v>
      </c>
      <c r="E429">
        <v>7183915008</v>
      </c>
      <c r="F429">
        <v>10.63</v>
      </c>
      <c r="G429">
        <v>2.4820540000000002</v>
      </c>
      <c r="H429">
        <v>11.79</v>
      </c>
      <c r="I429">
        <v>8600000</v>
      </c>
      <c r="J429">
        <v>742800000</v>
      </c>
      <c r="K429">
        <v>3344199936</v>
      </c>
      <c r="L429">
        <v>0.77700000000000002</v>
      </c>
      <c r="M429">
        <v>1.0980000000000001</v>
      </c>
      <c r="N429">
        <v>5680000000</v>
      </c>
      <c r="O429">
        <v>146.18799999999999</v>
      </c>
      <c r="P429" s="6">
        <v>4.0310002999999997E-2</v>
      </c>
      <c r="Q429" s="6">
        <v>3.9210000000000002E-2</v>
      </c>
      <c r="R429">
        <v>133300000</v>
      </c>
      <c r="S429" s="6">
        <v>0.18484</v>
      </c>
      <c r="T429" s="6">
        <v>1003600000</v>
      </c>
      <c r="U429" s="6" t="s">
        <v>52611</v>
      </c>
      <c r="V429">
        <v>1</v>
      </c>
      <c r="W429">
        <v>2</v>
      </c>
      <c r="X429">
        <v>5</v>
      </c>
      <c r="Y429">
        <v>1</v>
      </c>
      <c r="Z429">
        <v>0</v>
      </c>
      <c r="AA429" s="6" t="s">
        <v>90</v>
      </c>
      <c r="AB429">
        <v>2</v>
      </c>
      <c r="AC429">
        <v>6</v>
      </c>
      <c r="AD429">
        <v>2</v>
      </c>
      <c r="AE429">
        <v>0</v>
      </c>
      <c r="AF429">
        <v>0</v>
      </c>
      <c r="AG429" s="6" t="s">
        <v>52612</v>
      </c>
      <c r="AH429">
        <v>2</v>
      </c>
      <c r="AI429">
        <v>6</v>
      </c>
      <c r="AJ429">
        <v>2</v>
      </c>
      <c r="AK429">
        <v>0</v>
      </c>
      <c r="AL429">
        <v>0</v>
      </c>
      <c r="AM429" s="6" t="s">
        <v>52613</v>
      </c>
      <c r="AN429">
        <v>1</v>
      </c>
      <c r="AO429">
        <v>4</v>
      </c>
      <c r="AP429">
        <v>4</v>
      </c>
      <c r="AQ429">
        <v>0</v>
      </c>
      <c r="AR429">
        <v>0</v>
      </c>
    </row>
    <row r="430" spans="1:44" x14ac:dyDescent="0.25">
      <c r="A430" s="6" t="s">
        <v>680</v>
      </c>
      <c r="B430" s="6" t="s">
        <v>52630</v>
      </c>
      <c r="C430" s="6" t="s">
        <v>52630</v>
      </c>
      <c r="D430" s="6" t="s">
        <v>52610</v>
      </c>
      <c r="E430">
        <v>4795050496</v>
      </c>
      <c r="F430">
        <v>7.02</v>
      </c>
      <c r="G430">
        <v>1.483894</v>
      </c>
      <c r="H430">
        <v>2.754</v>
      </c>
      <c r="I430">
        <v>826987008</v>
      </c>
      <c r="J430">
        <v>-389763008</v>
      </c>
      <c r="K430">
        <v>438707008</v>
      </c>
      <c r="L430">
        <v>13.186999999999999</v>
      </c>
      <c r="M430">
        <v>13.355</v>
      </c>
      <c r="N430">
        <v>0</v>
      </c>
      <c r="O430">
        <v>101.621</v>
      </c>
      <c r="P430" s="6">
        <v>-0.31867000000000001</v>
      </c>
      <c r="Q430" s="6">
        <v>-0.81305002999999998</v>
      </c>
      <c r="R430">
        <v>-179429872</v>
      </c>
      <c r="S430" s="6">
        <v>0</v>
      </c>
      <c r="T430" s="6">
        <v>0</v>
      </c>
      <c r="U430" s="6" t="s">
        <v>52611</v>
      </c>
      <c r="V430">
        <v>0</v>
      </c>
      <c r="W430">
        <v>0</v>
      </c>
      <c r="X430">
        <v>0</v>
      </c>
      <c r="Y430">
        <v>0</v>
      </c>
      <c r="Z430">
        <v>0</v>
      </c>
      <c r="AA430" s="6" t="s">
        <v>90</v>
      </c>
      <c r="AB430">
        <v>2</v>
      </c>
      <c r="AC430">
        <v>5</v>
      </c>
      <c r="AD430">
        <v>5</v>
      </c>
      <c r="AE430">
        <v>0</v>
      </c>
      <c r="AF430">
        <v>0</v>
      </c>
      <c r="AG430" s="6" t="s">
        <v>52612</v>
      </c>
      <c r="AH430">
        <v>2</v>
      </c>
      <c r="AI430">
        <v>6</v>
      </c>
      <c r="AJ430">
        <v>4</v>
      </c>
      <c r="AK430">
        <v>0</v>
      </c>
      <c r="AL430">
        <v>0</v>
      </c>
      <c r="AM430" s="6" t="s">
        <v>52613</v>
      </c>
      <c r="AN430">
        <v>2</v>
      </c>
      <c r="AO430">
        <v>3</v>
      </c>
      <c r="AP430">
        <v>1</v>
      </c>
      <c r="AQ430">
        <v>0</v>
      </c>
      <c r="AR430">
        <v>0</v>
      </c>
    </row>
    <row r="431" spans="1:44" x14ac:dyDescent="0.25">
      <c r="A431" s="6" t="s">
        <v>682</v>
      </c>
      <c r="B431" s="6" t="s">
        <v>52666</v>
      </c>
      <c r="C431" s="6" t="s">
        <v>52666</v>
      </c>
      <c r="D431" s="6" t="s">
        <v>52610</v>
      </c>
      <c r="E431">
        <v>2815318784</v>
      </c>
      <c r="F431">
        <v>7.47</v>
      </c>
      <c r="G431">
        <v>1.569561</v>
      </c>
      <c r="H431">
        <v>6.7880000000000003</v>
      </c>
      <c r="I431">
        <v>248396000</v>
      </c>
      <c r="J431">
        <v>89121000</v>
      </c>
      <c r="K431">
        <v>306617984</v>
      </c>
      <c r="L431">
        <v>3.5790000000000002</v>
      </c>
      <c r="M431">
        <v>3.7120000000000002</v>
      </c>
      <c r="N431">
        <v>344393984</v>
      </c>
      <c r="O431">
        <v>28.257999999999999</v>
      </c>
      <c r="P431" s="6">
        <v>1.4659999999999999E-2</v>
      </c>
      <c r="Q431" s="6">
        <v>1.3010000000000001E-2</v>
      </c>
      <c r="R431">
        <v>87236376</v>
      </c>
      <c r="S431" s="6">
        <v>0.60904000000000003</v>
      </c>
      <c r="T431" s="6">
        <v>203067000</v>
      </c>
      <c r="U431" s="6" t="s">
        <v>52611</v>
      </c>
      <c r="V431">
        <v>0</v>
      </c>
      <c r="W431">
        <v>0</v>
      </c>
      <c r="X431">
        <v>0</v>
      </c>
      <c r="Y431">
        <v>0</v>
      </c>
      <c r="Z431">
        <v>0</v>
      </c>
      <c r="AA431" s="6" t="s">
        <v>90</v>
      </c>
      <c r="AB431">
        <v>5</v>
      </c>
      <c r="AC431">
        <v>2</v>
      </c>
      <c r="AD431">
        <v>3</v>
      </c>
      <c r="AE431">
        <v>0</v>
      </c>
      <c r="AF431">
        <v>0</v>
      </c>
      <c r="AG431" s="6" t="s">
        <v>52612</v>
      </c>
      <c r="AH431">
        <v>4</v>
      </c>
      <c r="AI431">
        <v>3</v>
      </c>
      <c r="AJ431">
        <v>2</v>
      </c>
      <c r="AK431">
        <v>0</v>
      </c>
      <c r="AL431">
        <v>0</v>
      </c>
      <c r="AM431" s="6" t="s">
        <v>52613</v>
      </c>
      <c r="AN431">
        <v>3</v>
      </c>
      <c r="AO431">
        <v>1</v>
      </c>
      <c r="AP431">
        <v>1</v>
      </c>
      <c r="AQ431">
        <v>0</v>
      </c>
      <c r="AR431">
        <v>0</v>
      </c>
    </row>
    <row r="432" spans="1:44" x14ac:dyDescent="0.25">
      <c r="A432" s="6" t="s">
        <v>684</v>
      </c>
      <c r="B432" s="6" t="s">
        <v>52728</v>
      </c>
      <c r="C432" s="6" t="s">
        <v>52728</v>
      </c>
      <c r="D432" s="6" t="s">
        <v>130</v>
      </c>
      <c r="E432">
        <v>15511586816</v>
      </c>
      <c r="F432">
        <v>1.4</v>
      </c>
      <c r="G432">
        <v>1</v>
      </c>
      <c r="H432">
        <v>27.975999999999999</v>
      </c>
      <c r="I432">
        <v>2824999936</v>
      </c>
      <c r="J432">
        <v>5603999744</v>
      </c>
      <c r="K432">
        <v>3252000000</v>
      </c>
      <c r="L432">
        <v>3.8359999999999999</v>
      </c>
      <c r="M432">
        <v>4.4640000000000004</v>
      </c>
      <c r="N432">
        <v>10330000384</v>
      </c>
      <c r="O432">
        <v>40.198</v>
      </c>
      <c r="P432" s="6">
        <v>0.21872999000000001</v>
      </c>
      <c r="Q432" s="6">
        <v>0.47644999999999998</v>
      </c>
      <c r="R432">
        <v>2618125056</v>
      </c>
      <c r="S432" s="6">
        <v>0.48653999999999997</v>
      </c>
      <c r="T432" s="6">
        <v>5861000000</v>
      </c>
      <c r="U432" s="6" t="s">
        <v>52611</v>
      </c>
      <c r="V432">
        <v>2</v>
      </c>
      <c r="W432">
        <v>4</v>
      </c>
      <c r="X432">
        <v>9</v>
      </c>
      <c r="Y432">
        <v>2</v>
      </c>
      <c r="Z432">
        <v>0</v>
      </c>
      <c r="AA432" s="6" t="s">
        <v>90</v>
      </c>
      <c r="AB432">
        <v>1</v>
      </c>
      <c r="AC432">
        <v>11</v>
      </c>
      <c r="AD432">
        <v>7</v>
      </c>
      <c r="AE432">
        <v>1</v>
      </c>
      <c r="AF432">
        <v>0</v>
      </c>
      <c r="AG432" s="6" t="s">
        <v>52612</v>
      </c>
      <c r="AH432">
        <v>1</v>
      </c>
      <c r="AI432">
        <v>10</v>
      </c>
      <c r="AJ432">
        <v>9</v>
      </c>
      <c r="AK432">
        <v>1</v>
      </c>
      <c r="AL432">
        <v>0</v>
      </c>
      <c r="AM432" s="6" t="s">
        <v>52613</v>
      </c>
      <c r="AN432">
        <v>4</v>
      </c>
      <c r="AO432">
        <v>10</v>
      </c>
      <c r="AP432">
        <v>5</v>
      </c>
      <c r="AQ432">
        <v>0</v>
      </c>
      <c r="AR432">
        <v>0</v>
      </c>
    </row>
    <row r="433" spans="1:44" x14ac:dyDescent="0.25">
      <c r="A433" s="6" t="s">
        <v>687</v>
      </c>
      <c r="B433" s="6" t="s">
        <v>52629</v>
      </c>
      <c r="C433" s="6" t="s">
        <v>52629</v>
      </c>
      <c r="D433" s="6" t="s">
        <v>52618</v>
      </c>
      <c r="E433">
        <v>28681381888</v>
      </c>
      <c r="F433">
        <v>2.19</v>
      </c>
      <c r="G433">
        <v>1.2966219999999999</v>
      </c>
      <c r="H433">
        <v>45.843000000000004</v>
      </c>
      <c r="I433">
        <v>8862999552</v>
      </c>
      <c r="J433">
        <v>0</v>
      </c>
      <c r="K433">
        <v>21577000960</v>
      </c>
      <c r="L433">
        <v>0</v>
      </c>
      <c r="M433">
        <v>0</v>
      </c>
      <c r="N433">
        <v>7864999936</v>
      </c>
      <c r="O433">
        <v>0</v>
      </c>
      <c r="P433" s="6">
        <v>1.044E-2</v>
      </c>
      <c r="Q433" s="6">
        <v>9.3530000000000002E-2</v>
      </c>
      <c r="R433">
        <v>0</v>
      </c>
      <c r="S433" s="6">
        <v>0</v>
      </c>
      <c r="T433" s="6">
        <v>7547000000</v>
      </c>
      <c r="U433" s="6" t="s">
        <v>52611</v>
      </c>
      <c r="V433">
        <v>4</v>
      </c>
      <c r="W433">
        <v>7</v>
      </c>
      <c r="X433">
        <v>10</v>
      </c>
      <c r="Y433">
        <v>2</v>
      </c>
      <c r="Z433">
        <v>0</v>
      </c>
      <c r="AA433" s="6" t="s">
        <v>90</v>
      </c>
      <c r="AB433">
        <v>4</v>
      </c>
      <c r="AC433">
        <v>10</v>
      </c>
      <c r="AD433">
        <v>7</v>
      </c>
      <c r="AE433">
        <v>0</v>
      </c>
      <c r="AF433">
        <v>1</v>
      </c>
      <c r="AG433" s="6" t="s">
        <v>52612</v>
      </c>
      <c r="AH433">
        <v>5</v>
      </c>
      <c r="AI433">
        <v>11</v>
      </c>
      <c r="AJ433">
        <v>5</v>
      </c>
      <c r="AK433">
        <v>0</v>
      </c>
      <c r="AL433">
        <v>1</v>
      </c>
      <c r="AM433" s="6" t="s">
        <v>52613</v>
      </c>
      <c r="AN433">
        <v>6</v>
      </c>
      <c r="AO433">
        <v>8</v>
      </c>
      <c r="AP433">
        <v>3</v>
      </c>
      <c r="AQ433">
        <v>0</v>
      </c>
      <c r="AR433">
        <v>1</v>
      </c>
    </row>
    <row r="434" spans="1:44" x14ac:dyDescent="0.25">
      <c r="A434" s="6" t="s">
        <v>690</v>
      </c>
      <c r="B434" s="6" t="s">
        <v>52644</v>
      </c>
      <c r="C434" s="6" t="s">
        <v>52644</v>
      </c>
      <c r="D434" s="6" t="s">
        <v>52616</v>
      </c>
      <c r="E434">
        <v>9562620928</v>
      </c>
      <c r="F434">
        <v>4.46</v>
      </c>
      <c r="G434">
        <v>0</v>
      </c>
      <c r="H434">
        <v>2.5219999999999998</v>
      </c>
      <c r="I434">
        <v>1849852032</v>
      </c>
      <c r="J434">
        <v>-473311008</v>
      </c>
      <c r="K434">
        <v>1115963008</v>
      </c>
      <c r="L434">
        <v>5.0339999999999998</v>
      </c>
      <c r="M434">
        <v>5.2720000000000002</v>
      </c>
      <c r="N434">
        <v>634107008</v>
      </c>
      <c r="O434">
        <v>149.82400000000001</v>
      </c>
      <c r="P434" s="6">
        <v>-0.13089999999999999</v>
      </c>
      <c r="Q434" s="6">
        <v>-0.62256999999999996</v>
      </c>
      <c r="R434">
        <v>43026248</v>
      </c>
      <c r="S434" s="6">
        <v>0.66314006000000003</v>
      </c>
      <c r="T434" s="6">
        <v>384702000</v>
      </c>
      <c r="U434" s="6" t="s">
        <v>52611</v>
      </c>
      <c r="V434">
        <v>0</v>
      </c>
      <c r="W434">
        <v>0</v>
      </c>
      <c r="X434">
        <v>0</v>
      </c>
      <c r="Y434">
        <v>0</v>
      </c>
      <c r="Z434">
        <v>0</v>
      </c>
      <c r="AA434" s="6" t="s">
        <v>90</v>
      </c>
      <c r="AB434">
        <v>2</v>
      </c>
      <c r="AC434">
        <v>13</v>
      </c>
      <c r="AD434">
        <v>7</v>
      </c>
      <c r="AE434">
        <v>0</v>
      </c>
      <c r="AF434">
        <v>0</v>
      </c>
      <c r="AG434" s="6" t="s">
        <v>52612</v>
      </c>
      <c r="AH434">
        <v>2</v>
      </c>
      <c r="AI434">
        <v>11</v>
      </c>
      <c r="AJ434">
        <v>8</v>
      </c>
      <c r="AK434">
        <v>0</v>
      </c>
      <c r="AL434">
        <v>0</v>
      </c>
      <c r="AM434" s="6" t="s">
        <v>52613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25">
      <c r="A435" s="6" t="s">
        <v>692</v>
      </c>
      <c r="B435" s="6" t="s">
        <v>52629</v>
      </c>
      <c r="C435" s="6" t="s">
        <v>52629</v>
      </c>
      <c r="D435" s="6" t="s">
        <v>52618</v>
      </c>
      <c r="E435">
        <v>2759703296</v>
      </c>
      <c r="F435">
        <v>3.02</v>
      </c>
      <c r="G435">
        <v>1.038705</v>
      </c>
      <c r="H435">
        <v>51.593000000000004</v>
      </c>
      <c r="I435">
        <v>9484978176</v>
      </c>
      <c r="J435">
        <v>0</v>
      </c>
      <c r="K435">
        <v>4993487872</v>
      </c>
      <c r="L435">
        <v>0</v>
      </c>
      <c r="M435">
        <v>0</v>
      </c>
      <c r="N435">
        <v>1838621056</v>
      </c>
      <c r="O435">
        <v>0</v>
      </c>
      <c r="P435" s="6">
        <v>1.2829999999999999E-2</v>
      </c>
      <c r="Q435" s="6">
        <v>0.18157999999999999</v>
      </c>
      <c r="R435">
        <v>0</v>
      </c>
      <c r="S435" s="6">
        <v>0</v>
      </c>
      <c r="T435" s="6">
        <v>1693101000</v>
      </c>
      <c r="U435" s="6" t="s">
        <v>52611</v>
      </c>
      <c r="V435">
        <v>0</v>
      </c>
      <c r="W435">
        <v>2</v>
      </c>
      <c r="X435">
        <v>10</v>
      </c>
      <c r="Y435">
        <v>3</v>
      </c>
      <c r="Z435">
        <v>0</v>
      </c>
      <c r="AA435" s="6" t="s">
        <v>90</v>
      </c>
      <c r="AB435">
        <v>3</v>
      </c>
      <c r="AC435">
        <v>4</v>
      </c>
      <c r="AD435">
        <v>9</v>
      </c>
      <c r="AE435">
        <v>1</v>
      </c>
      <c r="AF435">
        <v>0</v>
      </c>
      <c r="AG435" s="6" t="s">
        <v>52612</v>
      </c>
      <c r="AH435">
        <v>3</v>
      </c>
      <c r="AI435">
        <v>4</v>
      </c>
      <c r="AJ435">
        <v>9</v>
      </c>
      <c r="AK435">
        <v>1</v>
      </c>
      <c r="AL435">
        <v>0</v>
      </c>
      <c r="AM435" s="6" t="s">
        <v>52613</v>
      </c>
      <c r="AN435">
        <v>0</v>
      </c>
      <c r="AO435">
        <v>1</v>
      </c>
      <c r="AP435">
        <v>5</v>
      </c>
      <c r="AQ435">
        <v>5</v>
      </c>
      <c r="AR435">
        <v>3</v>
      </c>
    </row>
    <row r="436" spans="1:44" x14ac:dyDescent="0.25">
      <c r="A436" s="6" t="s">
        <v>40667</v>
      </c>
      <c r="B436" s="6" t="s">
        <v>52723</v>
      </c>
      <c r="C436" s="6" t="s">
        <v>52723</v>
      </c>
      <c r="D436" s="6" t="s">
        <v>52623</v>
      </c>
      <c r="E436">
        <v>89029165056</v>
      </c>
      <c r="F436">
        <v>0</v>
      </c>
      <c r="G436">
        <v>1.284332</v>
      </c>
      <c r="H436">
        <v>3.3138999999999998</v>
      </c>
      <c r="I436">
        <v>18336999424</v>
      </c>
      <c r="J436">
        <v>5734000128</v>
      </c>
      <c r="K436">
        <v>15713000448</v>
      </c>
      <c r="L436">
        <v>1.6120000000000001</v>
      </c>
      <c r="M436">
        <v>2.4670000000000001</v>
      </c>
      <c r="N436">
        <v>19953000448</v>
      </c>
      <c r="O436">
        <v>82.617000000000004</v>
      </c>
      <c r="P436" s="6">
        <v>7.8630000000000005E-2</v>
      </c>
      <c r="Q436" s="6">
        <v>0.20117001000000001</v>
      </c>
      <c r="R436">
        <v>1700000000</v>
      </c>
      <c r="S436" s="6">
        <v>0.68741995</v>
      </c>
      <c r="T436" s="6">
        <v>0</v>
      </c>
      <c r="U436" s="6" t="s">
        <v>52611</v>
      </c>
      <c r="V436">
        <v>0</v>
      </c>
      <c r="W436">
        <v>0</v>
      </c>
      <c r="X436">
        <v>0</v>
      </c>
      <c r="Y436">
        <v>0</v>
      </c>
      <c r="Z436">
        <v>0</v>
      </c>
      <c r="AA436" s="6" t="s">
        <v>90</v>
      </c>
      <c r="AB436">
        <v>1</v>
      </c>
      <c r="AC436">
        <v>0</v>
      </c>
      <c r="AD436">
        <v>0</v>
      </c>
      <c r="AE436">
        <v>0</v>
      </c>
      <c r="AF436">
        <v>0</v>
      </c>
      <c r="AG436" s="6" t="s">
        <v>52612</v>
      </c>
      <c r="AH436">
        <v>1</v>
      </c>
      <c r="AI436">
        <v>0</v>
      </c>
      <c r="AJ436">
        <v>0</v>
      </c>
      <c r="AK436">
        <v>0</v>
      </c>
      <c r="AL436">
        <v>0</v>
      </c>
      <c r="AM436" s="6" t="s">
        <v>52613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25">
      <c r="A437" s="6" t="s">
        <v>694</v>
      </c>
      <c r="B437" s="6" t="s">
        <v>52625</v>
      </c>
      <c r="C437" s="6" t="s">
        <v>52625</v>
      </c>
      <c r="D437" s="6" t="s">
        <v>52618</v>
      </c>
      <c r="E437">
        <v>18568388608</v>
      </c>
      <c r="F437">
        <v>5.73</v>
      </c>
      <c r="G437">
        <v>1.66608</v>
      </c>
      <c r="H437">
        <v>17.055</v>
      </c>
      <c r="I437">
        <v>1350000000</v>
      </c>
      <c r="J437">
        <v>1573699968</v>
      </c>
      <c r="K437">
        <v>8856399872</v>
      </c>
      <c r="L437">
        <v>2.15</v>
      </c>
      <c r="M437">
        <v>2.1619999999999999</v>
      </c>
      <c r="N437">
        <v>3715899904</v>
      </c>
      <c r="O437">
        <v>130.02099999999999</v>
      </c>
      <c r="P437" s="6">
        <v>4.0739999999999998E-2</v>
      </c>
      <c r="Q437" s="6">
        <v>0.12383000600000001</v>
      </c>
      <c r="R437">
        <v>1485012480</v>
      </c>
      <c r="S437" s="6">
        <v>0.54747999999999997</v>
      </c>
      <c r="T437" s="6">
        <v>2512800000</v>
      </c>
      <c r="U437" s="6" t="s">
        <v>52611</v>
      </c>
      <c r="V437">
        <v>2</v>
      </c>
      <c r="W437">
        <v>5</v>
      </c>
      <c r="X437">
        <v>5</v>
      </c>
      <c r="Y437">
        <v>0</v>
      </c>
      <c r="Z437">
        <v>0</v>
      </c>
      <c r="AA437" s="6" t="s">
        <v>90</v>
      </c>
      <c r="AB437">
        <v>1</v>
      </c>
      <c r="AC437">
        <v>9</v>
      </c>
      <c r="AD437">
        <v>5</v>
      </c>
      <c r="AE437">
        <v>1</v>
      </c>
      <c r="AF437">
        <v>0</v>
      </c>
      <c r="AG437" s="6" t="s">
        <v>52612</v>
      </c>
      <c r="AH437">
        <v>1</v>
      </c>
      <c r="AI437">
        <v>9</v>
      </c>
      <c r="AJ437">
        <v>5</v>
      </c>
      <c r="AK437">
        <v>1</v>
      </c>
      <c r="AL437">
        <v>0</v>
      </c>
      <c r="AM437" s="6" t="s">
        <v>52613</v>
      </c>
      <c r="AN437">
        <v>3</v>
      </c>
      <c r="AO437">
        <v>5</v>
      </c>
      <c r="AP437">
        <v>4</v>
      </c>
      <c r="AQ437">
        <v>0</v>
      </c>
      <c r="AR437">
        <v>0</v>
      </c>
    </row>
    <row r="438" spans="1:44" x14ac:dyDescent="0.25">
      <c r="A438" s="6" t="s">
        <v>40670</v>
      </c>
      <c r="B438" s="6" t="s">
        <v>52646</v>
      </c>
      <c r="C438" s="6" t="s">
        <v>52646</v>
      </c>
      <c r="D438" s="6" t="s">
        <v>52616</v>
      </c>
      <c r="E438">
        <v>34863882240</v>
      </c>
      <c r="F438">
        <v>0</v>
      </c>
      <c r="G438">
        <v>1.116441</v>
      </c>
      <c r="H438">
        <v>11.315799999999999</v>
      </c>
      <c r="I438">
        <v>3801999872</v>
      </c>
      <c r="J438">
        <v>2964000000</v>
      </c>
      <c r="K438">
        <v>7550000128</v>
      </c>
      <c r="L438">
        <v>1.1599999999999999</v>
      </c>
      <c r="M438">
        <v>1.282</v>
      </c>
      <c r="N438">
        <v>21994999808</v>
      </c>
      <c r="O438">
        <v>77.492000000000004</v>
      </c>
      <c r="P438" s="6">
        <v>6.4380005000000004E-2</v>
      </c>
      <c r="Q438" s="6">
        <v>0.17011999</v>
      </c>
      <c r="R438">
        <v>1998249984</v>
      </c>
      <c r="S438" s="6">
        <v>0.26514998000000001</v>
      </c>
      <c r="T438" s="6">
        <v>0</v>
      </c>
      <c r="U438" s="6" t="s">
        <v>52611</v>
      </c>
      <c r="V438">
        <v>0</v>
      </c>
      <c r="W438">
        <v>0</v>
      </c>
      <c r="X438">
        <v>0</v>
      </c>
      <c r="Y438">
        <v>0</v>
      </c>
      <c r="Z438">
        <v>0</v>
      </c>
      <c r="AA438" s="6" t="s">
        <v>90</v>
      </c>
      <c r="AB438">
        <v>1</v>
      </c>
      <c r="AC438">
        <v>0</v>
      </c>
      <c r="AD438">
        <v>0</v>
      </c>
      <c r="AE438">
        <v>0</v>
      </c>
      <c r="AF438">
        <v>0</v>
      </c>
      <c r="AG438" s="6" t="s">
        <v>52612</v>
      </c>
      <c r="AH438">
        <v>1</v>
      </c>
      <c r="AI438">
        <v>0</v>
      </c>
      <c r="AJ438">
        <v>0</v>
      </c>
      <c r="AK438">
        <v>0</v>
      </c>
      <c r="AL438">
        <v>0</v>
      </c>
      <c r="AM438" s="6" t="s">
        <v>52613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25">
      <c r="A439" s="6" t="s">
        <v>696</v>
      </c>
      <c r="B439" s="6" t="s">
        <v>52718</v>
      </c>
      <c r="C439" s="6" t="s">
        <v>52718</v>
      </c>
      <c r="D439" s="6" t="s">
        <v>52616</v>
      </c>
      <c r="E439">
        <v>9291574272</v>
      </c>
      <c r="F439">
        <v>4.34</v>
      </c>
      <c r="G439">
        <v>1.596762</v>
      </c>
      <c r="H439">
        <v>8.3800000000000008</v>
      </c>
      <c r="I439">
        <v>380873984</v>
      </c>
      <c r="J439">
        <v>223690000</v>
      </c>
      <c r="K439">
        <v>39566000</v>
      </c>
      <c r="L439">
        <v>2.4860000000000002</v>
      </c>
      <c r="M439">
        <v>3.375</v>
      </c>
      <c r="N439">
        <v>924806976</v>
      </c>
      <c r="O439">
        <v>2.7360000000000002</v>
      </c>
      <c r="P439" s="6">
        <v>6.5280000000000005E-2</v>
      </c>
      <c r="Q439" s="6">
        <v>0.12392</v>
      </c>
      <c r="R439">
        <v>218473248</v>
      </c>
      <c r="S439" s="6">
        <v>0.71584999999999999</v>
      </c>
      <c r="T439" s="6">
        <v>721905000</v>
      </c>
      <c r="U439" s="6" t="s">
        <v>52611</v>
      </c>
      <c r="V439">
        <v>1</v>
      </c>
      <c r="W439">
        <v>4</v>
      </c>
      <c r="X439">
        <v>6</v>
      </c>
      <c r="Y439">
        <v>1</v>
      </c>
      <c r="Z439">
        <v>0</v>
      </c>
      <c r="AA439" s="6" t="s">
        <v>90</v>
      </c>
      <c r="AB439">
        <v>2</v>
      </c>
      <c r="AC439">
        <v>2</v>
      </c>
      <c r="AD439">
        <v>9</v>
      </c>
      <c r="AE439">
        <v>4</v>
      </c>
      <c r="AF439">
        <v>0</v>
      </c>
      <c r="AG439" s="6" t="s">
        <v>52612</v>
      </c>
      <c r="AH439">
        <v>2</v>
      </c>
      <c r="AI439">
        <v>2</v>
      </c>
      <c r="AJ439">
        <v>9</v>
      </c>
      <c r="AK439">
        <v>4</v>
      </c>
      <c r="AL439">
        <v>0</v>
      </c>
      <c r="AM439" s="6" t="s">
        <v>52613</v>
      </c>
      <c r="AN439">
        <v>2</v>
      </c>
      <c r="AO439">
        <v>2</v>
      </c>
      <c r="AP439">
        <v>10</v>
      </c>
      <c r="AQ439">
        <v>3</v>
      </c>
      <c r="AR439">
        <v>0</v>
      </c>
    </row>
    <row r="440" spans="1:44" x14ac:dyDescent="0.25">
      <c r="A440" s="6" t="s">
        <v>40672</v>
      </c>
      <c r="B440" s="6" t="s">
        <v>52629</v>
      </c>
      <c r="C440" s="6" t="s">
        <v>52629</v>
      </c>
      <c r="D440" s="6" t="s">
        <v>52618</v>
      </c>
      <c r="E440">
        <v>-1726880022528</v>
      </c>
      <c r="F440">
        <v>0</v>
      </c>
      <c r="G440">
        <v>0.47582200000000002</v>
      </c>
      <c r="H440">
        <v>7322.2849999999999</v>
      </c>
      <c r="I440">
        <v>4246292922368</v>
      </c>
      <c r="J440">
        <v>0</v>
      </c>
      <c r="K440">
        <v>2513996087296</v>
      </c>
      <c r="L440">
        <v>0</v>
      </c>
      <c r="M440">
        <v>0</v>
      </c>
      <c r="N440">
        <v>245142994944</v>
      </c>
      <c r="O440">
        <v>0</v>
      </c>
      <c r="P440" s="6">
        <v>3.0999999999999999E-3</v>
      </c>
      <c r="Q440" s="6">
        <v>5.6860000000000001E-2</v>
      </c>
      <c r="R440">
        <v>0</v>
      </c>
      <c r="S440" s="6">
        <v>0</v>
      </c>
      <c r="T440" s="6">
        <v>0</v>
      </c>
      <c r="U440" s="6" t="s">
        <v>90</v>
      </c>
      <c r="V440">
        <v>0</v>
      </c>
      <c r="W440">
        <v>0</v>
      </c>
      <c r="X440">
        <v>0</v>
      </c>
      <c r="Y440">
        <v>0</v>
      </c>
      <c r="Z440">
        <v>0</v>
      </c>
      <c r="AA440" s="6" t="s">
        <v>90</v>
      </c>
      <c r="AB440">
        <v>0</v>
      </c>
      <c r="AC440">
        <v>0</v>
      </c>
      <c r="AD440">
        <v>0</v>
      </c>
      <c r="AE440">
        <v>0</v>
      </c>
      <c r="AF440">
        <v>0</v>
      </c>
      <c r="AG440" s="6" t="s">
        <v>90</v>
      </c>
      <c r="AH440">
        <v>0</v>
      </c>
      <c r="AI440">
        <v>0</v>
      </c>
      <c r="AJ440">
        <v>0</v>
      </c>
      <c r="AK440">
        <v>0</v>
      </c>
      <c r="AL440">
        <v>0</v>
      </c>
      <c r="AM440" s="6" t="s">
        <v>90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25">
      <c r="A441" s="6" t="s">
        <v>40674</v>
      </c>
      <c r="B441" s="6" t="s">
        <v>52629</v>
      </c>
      <c r="C441" s="6" t="s">
        <v>52629</v>
      </c>
      <c r="D441" s="6" t="s">
        <v>52618</v>
      </c>
      <c r="E441">
        <v>65715859456</v>
      </c>
      <c r="F441">
        <v>0</v>
      </c>
      <c r="G441">
        <v>0.51566699999999999</v>
      </c>
      <c r="H441">
        <v>280.04000000000002</v>
      </c>
      <c r="I441">
        <v>1347660939264</v>
      </c>
      <c r="J441">
        <v>0</v>
      </c>
      <c r="K441">
        <v>1367093018624</v>
      </c>
      <c r="L441">
        <v>0</v>
      </c>
      <c r="M441">
        <v>0</v>
      </c>
      <c r="N441">
        <v>142064992256</v>
      </c>
      <c r="O441">
        <v>0</v>
      </c>
      <c r="P441" s="6">
        <v>7.6200002999999997E-3</v>
      </c>
      <c r="Q441" s="6">
        <v>9.5200000000000007E-2</v>
      </c>
      <c r="R441">
        <v>0</v>
      </c>
      <c r="S441" s="6">
        <v>0</v>
      </c>
      <c r="T441" s="6">
        <v>0</v>
      </c>
      <c r="U441" s="6" t="s">
        <v>90</v>
      </c>
      <c r="V441">
        <v>0</v>
      </c>
      <c r="W441">
        <v>0</v>
      </c>
      <c r="X441">
        <v>0</v>
      </c>
      <c r="Y441">
        <v>0</v>
      </c>
      <c r="Z441">
        <v>0</v>
      </c>
      <c r="AA441" s="6" t="s">
        <v>90</v>
      </c>
      <c r="AB441">
        <v>0</v>
      </c>
      <c r="AC441">
        <v>0</v>
      </c>
      <c r="AD441">
        <v>0</v>
      </c>
      <c r="AE441">
        <v>0</v>
      </c>
      <c r="AF441">
        <v>0</v>
      </c>
      <c r="AG441" s="6" t="s">
        <v>90</v>
      </c>
      <c r="AH441">
        <v>0</v>
      </c>
      <c r="AI441">
        <v>0</v>
      </c>
      <c r="AJ441">
        <v>0</v>
      </c>
      <c r="AK441">
        <v>0</v>
      </c>
      <c r="AL441">
        <v>0</v>
      </c>
      <c r="AM441" s="6" t="s">
        <v>90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 x14ac:dyDescent="0.25">
      <c r="A442" s="6" t="s">
        <v>698</v>
      </c>
      <c r="B442" s="6" t="s">
        <v>52729</v>
      </c>
      <c r="C442" s="6" t="s">
        <v>52729</v>
      </c>
      <c r="D442" s="6" t="s">
        <v>52632</v>
      </c>
      <c r="E442">
        <v>24983529472</v>
      </c>
      <c r="F442">
        <v>2.0499999999999998</v>
      </c>
      <c r="G442">
        <v>0.46305400000000002</v>
      </c>
      <c r="H442">
        <v>15.02</v>
      </c>
      <c r="I442">
        <v>202800000</v>
      </c>
      <c r="J442">
        <v>1216199936</v>
      </c>
      <c r="K442">
        <v>2589499904</v>
      </c>
      <c r="L442">
        <v>0.56100000000000005</v>
      </c>
      <c r="M442">
        <v>1.1850000000000001</v>
      </c>
      <c r="N442">
        <v>5508199936</v>
      </c>
      <c r="O442">
        <v>70.602999999999994</v>
      </c>
      <c r="P442" s="6">
        <v>7.8670000000000004E-2</v>
      </c>
      <c r="Q442" s="6">
        <v>0.116739996</v>
      </c>
      <c r="R442">
        <v>617774976</v>
      </c>
      <c r="S442" s="6">
        <v>0.42110002000000002</v>
      </c>
      <c r="T442" s="6">
        <v>2250000000</v>
      </c>
      <c r="U442" s="6" t="s">
        <v>52611</v>
      </c>
      <c r="V442">
        <v>2</v>
      </c>
      <c r="W442">
        <v>1</v>
      </c>
      <c r="X442">
        <v>13</v>
      </c>
      <c r="Y442">
        <v>5</v>
      </c>
      <c r="Z442">
        <v>0</v>
      </c>
      <c r="AA442" s="6" t="s">
        <v>90</v>
      </c>
      <c r="AB442">
        <v>3</v>
      </c>
      <c r="AC442">
        <v>3</v>
      </c>
      <c r="AD442">
        <v>13</v>
      </c>
      <c r="AE442">
        <v>4</v>
      </c>
      <c r="AF442">
        <v>0</v>
      </c>
      <c r="AG442" s="6" t="s">
        <v>52612</v>
      </c>
      <c r="AH442">
        <v>3</v>
      </c>
      <c r="AI442">
        <v>4</v>
      </c>
      <c r="AJ442">
        <v>13</v>
      </c>
      <c r="AK442">
        <v>4</v>
      </c>
      <c r="AL442">
        <v>0</v>
      </c>
      <c r="AM442" s="6" t="s">
        <v>52613</v>
      </c>
      <c r="AN442">
        <v>4</v>
      </c>
      <c r="AO442">
        <v>2</v>
      </c>
      <c r="AP442">
        <v>11</v>
      </c>
      <c r="AQ442">
        <v>4</v>
      </c>
      <c r="AR442">
        <v>0</v>
      </c>
    </row>
    <row r="443" spans="1:44" x14ac:dyDescent="0.25">
      <c r="A443" s="6" t="s">
        <v>701</v>
      </c>
      <c r="B443" s="6" t="s">
        <v>52730</v>
      </c>
      <c r="C443" s="6" t="s">
        <v>52730</v>
      </c>
      <c r="D443" s="6" t="s">
        <v>52623</v>
      </c>
      <c r="E443">
        <v>14778169344</v>
      </c>
      <c r="F443">
        <v>3.47</v>
      </c>
      <c r="G443">
        <v>1.121041</v>
      </c>
      <c r="H443">
        <v>9.4139999999999997</v>
      </c>
      <c r="I443">
        <v>173900000</v>
      </c>
      <c r="J443">
        <v>580400000</v>
      </c>
      <c r="K443">
        <v>4422700032</v>
      </c>
      <c r="L443">
        <v>0.35699999999999998</v>
      </c>
      <c r="M443">
        <v>0.54400000000000004</v>
      </c>
      <c r="N443">
        <v>2005200000</v>
      </c>
      <c r="O443">
        <v>628.04600000000005</v>
      </c>
      <c r="P443" s="6">
        <v>6.2379999999999998E-2</v>
      </c>
      <c r="Q443" s="6">
        <v>1.08219</v>
      </c>
      <c r="R443">
        <v>25987500</v>
      </c>
      <c r="S443" s="6">
        <v>0.32175999999999999</v>
      </c>
      <c r="T443" s="6">
        <v>566400000</v>
      </c>
      <c r="U443" s="6" t="s">
        <v>52611</v>
      </c>
      <c r="V443">
        <v>0</v>
      </c>
      <c r="W443">
        <v>1</v>
      </c>
      <c r="X443">
        <v>2</v>
      </c>
      <c r="Y443">
        <v>0</v>
      </c>
      <c r="Z443">
        <v>0</v>
      </c>
      <c r="AA443" s="6" t="s">
        <v>90</v>
      </c>
      <c r="AB443">
        <v>2</v>
      </c>
      <c r="AC443">
        <v>5</v>
      </c>
      <c r="AD443">
        <v>1</v>
      </c>
      <c r="AE443">
        <v>0</v>
      </c>
      <c r="AF443">
        <v>0</v>
      </c>
      <c r="AG443" s="6" t="s">
        <v>52612</v>
      </c>
      <c r="AH443">
        <v>2</v>
      </c>
      <c r="AI443">
        <v>4</v>
      </c>
      <c r="AJ443">
        <v>1</v>
      </c>
      <c r="AK443">
        <v>0</v>
      </c>
      <c r="AL443">
        <v>0</v>
      </c>
      <c r="AM443" s="6" t="s">
        <v>52613</v>
      </c>
      <c r="AN443">
        <v>2</v>
      </c>
      <c r="AO443">
        <v>3</v>
      </c>
      <c r="AP443">
        <v>0</v>
      </c>
      <c r="AQ443">
        <v>0</v>
      </c>
      <c r="AR443">
        <v>0</v>
      </c>
    </row>
    <row r="444" spans="1:44" x14ac:dyDescent="0.25">
      <c r="A444" s="6" t="s">
        <v>40676</v>
      </c>
      <c r="B444" s="6" t="s">
        <v>52723</v>
      </c>
      <c r="C444" s="6" t="s">
        <v>52723</v>
      </c>
      <c r="D444" s="6" t="s">
        <v>52623</v>
      </c>
      <c r="E444">
        <v>209845420032</v>
      </c>
      <c r="F444">
        <v>0</v>
      </c>
      <c r="G444">
        <v>1.0460339999999999</v>
      </c>
      <c r="H444">
        <v>26.381499999999999</v>
      </c>
      <c r="I444">
        <v>11233999872</v>
      </c>
      <c r="J444">
        <v>23231000576</v>
      </c>
      <c r="K444">
        <v>35341000704</v>
      </c>
      <c r="L444">
        <v>0.58099999999999996</v>
      </c>
      <c r="M444">
        <v>1.27</v>
      </c>
      <c r="N444">
        <v>79184003072</v>
      </c>
      <c r="O444">
        <v>65.067999999999998</v>
      </c>
      <c r="P444" s="6">
        <v>0.10321</v>
      </c>
      <c r="Q444" s="6">
        <v>0.29204999999999998</v>
      </c>
      <c r="R444">
        <v>10570749952</v>
      </c>
      <c r="S444" s="6">
        <v>0.68442999999999998</v>
      </c>
      <c r="T444" s="6">
        <v>54196000000</v>
      </c>
      <c r="U444" s="6" t="s">
        <v>90</v>
      </c>
      <c r="V444">
        <v>0</v>
      </c>
      <c r="W444">
        <v>0</v>
      </c>
      <c r="X444">
        <v>0</v>
      </c>
      <c r="Y444">
        <v>0</v>
      </c>
      <c r="Z444">
        <v>0</v>
      </c>
      <c r="AA444" s="6" t="s">
        <v>90</v>
      </c>
      <c r="AB444">
        <v>0</v>
      </c>
      <c r="AC444">
        <v>0</v>
      </c>
      <c r="AD444">
        <v>0</v>
      </c>
      <c r="AE444">
        <v>0</v>
      </c>
      <c r="AF444">
        <v>0</v>
      </c>
      <c r="AG444" s="6" t="s">
        <v>90</v>
      </c>
      <c r="AH444">
        <v>0</v>
      </c>
      <c r="AI444">
        <v>0</v>
      </c>
      <c r="AJ444">
        <v>0</v>
      </c>
      <c r="AK444">
        <v>0</v>
      </c>
      <c r="AL444">
        <v>0</v>
      </c>
      <c r="AM444" s="6" t="s">
        <v>90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25">
      <c r="A445" s="6" t="s">
        <v>703</v>
      </c>
      <c r="B445" s="6" t="s">
        <v>52642</v>
      </c>
      <c r="C445" s="6" t="s">
        <v>52642</v>
      </c>
      <c r="D445" s="6" t="s">
        <v>52610</v>
      </c>
      <c r="E445">
        <v>8217358848</v>
      </c>
      <c r="F445">
        <v>8.2100000000000009</v>
      </c>
      <c r="G445">
        <v>0.536242</v>
      </c>
      <c r="H445">
        <v>58.84</v>
      </c>
      <c r="I445">
        <v>58054000</v>
      </c>
      <c r="J445">
        <v>384447008</v>
      </c>
      <c r="K445">
        <v>165752992</v>
      </c>
      <c r="L445">
        <v>0.747</v>
      </c>
      <c r="M445">
        <v>0.92500000000000004</v>
      </c>
      <c r="N445">
        <v>2164570880</v>
      </c>
      <c r="O445">
        <v>18.834</v>
      </c>
      <c r="P445" s="6">
        <v>0.15100000999999999</v>
      </c>
      <c r="Q445" s="6">
        <v>0.30978</v>
      </c>
      <c r="R445">
        <v>197738880</v>
      </c>
      <c r="S445" s="6">
        <v>0.35136002</v>
      </c>
      <c r="T445" s="6">
        <v>765086000</v>
      </c>
      <c r="U445" s="6" t="s">
        <v>52611</v>
      </c>
      <c r="V445">
        <v>1</v>
      </c>
      <c r="W445">
        <v>0</v>
      </c>
      <c r="X445">
        <v>3</v>
      </c>
      <c r="Y445">
        <v>0</v>
      </c>
      <c r="Z445">
        <v>0</v>
      </c>
      <c r="AA445" s="6" t="s">
        <v>90</v>
      </c>
      <c r="AB445">
        <v>2</v>
      </c>
      <c r="AC445">
        <v>1</v>
      </c>
      <c r="AD445">
        <v>0</v>
      </c>
      <c r="AE445">
        <v>0</v>
      </c>
      <c r="AF445">
        <v>0</v>
      </c>
      <c r="AG445" s="6" t="s">
        <v>52612</v>
      </c>
      <c r="AH445">
        <v>2</v>
      </c>
      <c r="AI445">
        <v>1</v>
      </c>
      <c r="AJ445">
        <v>0</v>
      </c>
      <c r="AK445">
        <v>0</v>
      </c>
      <c r="AL445">
        <v>0</v>
      </c>
      <c r="AM445" s="6" t="s">
        <v>52613</v>
      </c>
      <c r="AN445">
        <v>1</v>
      </c>
      <c r="AO445">
        <v>0</v>
      </c>
      <c r="AP445">
        <v>2</v>
      </c>
      <c r="AQ445">
        <v>0</v>
      </c>
      <c r="AR445">
        <v>0</v>
      </c>
    </row>
    <row r="446" spans="1:44" x14ac:dyDescent="0.25">
      <c r="A446" s="6" t="s">
        <v>40678</v>
      </c>
      <c r="B446" s="6" t="s">
        <v>3156</v>
      </c>
      <c r="C446" s="6" t="s">
        <v>3156</v>
      </c>
      <c r="D446" s="6" t="s">
        <v>52620</v>
      </c>
      <c r="E446">
        <v>98452029440</v>
      </c>
      <c r="F446">
        <v>0</v>
      </c>
      <c r="G446">
        <v>0.90367500000000001</v>
      </c>
      <c r="H446">
        <v>8.2739999999999991</v>
      </c>
      <c r="I446">
        <v>10840609792</v>
      </c>
      <c r="J446">
        <v>13093834752</v>
      </c>
      <c r="K446">
        <v>94939553792</v>
      </c>
      <c r="L446">
        <v>1.022</v>
      </c>
      <c r="M446">
        <v>1.0740000000000001</v>
      </c>
      <c r="N446">
        <v>37321228288</v>
      </c>
      <c r="O446">
        <v>151.66300000000001</v>
      </c>
      <c r="P446" s="6">
        <v>3.5450000000000002E-2</v>
      </c>
      <c r="Q446" s="6">
        <v>8.5760005E-2</v>
      </c>
      <c r="R446">
        <v>-2964761344</v>
      </c>
      <c r="S446" s="6">
        <v>0.38489000000000001</v>
      </c>
      <c r="T446" s="6">
        <v>14364599000</v>
      </c>
      <c r="U446" s="6" t="s">
        <v>90</v>
      </c>
      <c r="V446">
        <v>0</v>
      </c>
      <c r="W446">
        <v>0</v>
      </c>
      <c r="X446">
        <v>0</v>
      </c>
      <c r="Y446">
        <v>0</v>
      </c>
      <c r="Z446">
        <v>0</v>
      </c>
      <c r="AA446" s="6" t="s">
        <v>90</v>
      </c>
      <c r="AB446">
        <v>0</v>
      </c>
      <c r="AC446">
        <v>0</v>
      </c>
      <c r="AD446">
        <v>0</v>
      </c>
      <c r="AE446">
        <v>0</v>
      </c>
      <c r="AF446">
        <v>0</v>
      </c>
      <c r="AG446" s="6" t="s">
        <v>90</v>
      </c>
      <c r="AH446">
        <v>0</v>
      </c>
      <c r="AI446">
        <v>0</v>
      </c>
      <c r="AJ446">
        <v>0</v>
      </c>
      <c r="AK446">
        <v>0</v>
      </c>
      <c r="AL446">
        <v>0</v>
      </c>
      <c r="AM446" s="6" t="s">
        <v>90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25">
      <c r="A447" s="6" t="s">
        <v>40680</v>
      </c>
      <c r="B447" s="6" t="s">
        <v>52627</v>
      </c>
      <c r="C447" s="6" t="s">
        <v>52627</v>
      </c>
      <c r="D447" s="6" t="s">
        <v>52610</v>
      </c>
      <c r="E447">
        <v>-508747710464</v>
      </c>
      <c r="F447">
        <v>0</v>
      </c>
      <c r="G447">
        <v>0.50212699999999999</v>
      </c>
      <c r="H447">
        <v>436.71949999999998</v>
      </c>
      <c r="I447">
        <v>554613997568</v>
      </c>
      <c r="J447">
        <v>476231991296</v>
      </c>
      <c r="K447">
        <v>0</v>
      </c>
      <c r="L447">
        <v>2.91</v>
      </c>
      <c r="M447">
        <v>3.8929999999999998</v>
      </c>
      <c r="N447">
        <v>1211632058368</v>
      </c>
      <c r="O447">
        <v>0</v>
      </c>
      <c r="P447" s="6">
        <v>0.16555001</v>
      </c>
      <c r="Q447" s="6">
        <v>0.23616000000000001</v>
      </c>
      <c r="R447">
        <v>244301873152</v>
      </c>
      <c r="S447" s="6">
        <v>0.57647999999999999</v>
      </c>
      <c r="T447" s="6">
        <v>783695000000</v>
      </c>
      <c r="U447" s="6" t="s">
        <v>90</v>
      </c>
      <c r="V447">
        <v>0</v>
      </c>
      <c r="W447">
        <v>0</v>
      </c>
      <c r="X447">
        <v>0</v>
      </c>
      <c r="Y447">
        <v>0</v>
      </c>
      <c r="Z447">
        <v>0</v>
      </c>
      <c r="AA447" s="6" t="s">
        <v>90</v>
      </c>
      <c r="AB447">
        <v>0</v>
      </c>
      <c r="AC447">
        <v>0</v>
      </c>
      <c r="AD447">
        <v>0</v>
      </c>
      <c r="AE447">
        <v>0</v>
      </c>
      <c r="AF447">
        <v>0</v>
      </c>
      <c r="AG447" s="6" t="s">
        <v>90</v>
      </c>
      <c r="AH447">
        <v>0</v>
      </c>
      <c r="AI447">
        <v>0</v>
      </c>
      <c r="AJ447">
        <v>0</v>
      </c>
      <c r="AK447">
        <v>0</v>
      </c>
      <c r="AL447">
        <v>0</v>
      </c>
      <c r="AM447" s="6" t="s">
        <v>90</v>
      </c>
      <c r="AN447">
        <v>0</v>
      </c>
      <c r="AO447">
        <v>0</v>
      </c>
      <c r="AP447">
        <v>0</v>
      </c>
      <c r="AQ447">
        <v>0</v>
      </c>
      <c r="AR447">
        <v>0</v>
      </c>
    </row>
    <row r="448" spans="1:44" x14ac:dyDescent="0.25">
      <c r="A448" s="6" t="s">
        <v>706</v>
      </c>
      <c r="B448" s="6" t="s">
        <v>52703</v>
      </c>
      <c r="C448" s="6" t="s">
        <v>52703</v>
      </c>
      <c r="D448" s="6" t="s">
        <v>52623</v>
      </c>
      <c r="E448">
        <v>7393587712</v>
      </c>
      <c r="F448">
        <v>8.2899999999999991</v>
      </c>
      <c r="G448">
        <v>1.2755099999999999</v>
      </c>
      <c r="H448">
        <v>0.92500000000000004</v>
      </c>
      <c r="I448">
        <v>31679000</v>
      </c>
      <c r="J448">
        <v>533124000</v>
      </c>
      <c r="K448">
        <v>1448937984</v>
      </c>
      <c r="L448">
        <v>0.67800000000000005</v>
      </c>
      <c r="M448">
        <v>0.92300000000000004</v>
      </c>
      <c r="N448">
        <v>1477014016</v>
      </c>
      <c r="O448">
        <v>3082.3220000000001</v>
      </c>
      <c r="P448" s="6">
        <v>0.15015000000000001</v>
      </c>
      <c r="Q448" s="6">
        <v>1.7562698999999999</v>
      </c>
      <c r="R448">
        <v>333460736</v>
      </c>
      <c r="S448" s="6">
        <v>0.48157</v>
      </c>
      <c r="T448" s="6">
        <v>700052000</v>
      </c>
      <c r="U448" s="6" t="s">
        <v>52611</v>
      </c>
      <c r="V448">
        <v>2</v>
      </c>
      <c r="W448">
        <v>0</v>
      </c>
      <c r="X448">
        <v>7</v>
      </c>
      <c r="Y448">
        <v>2</v>
      </c>
      <c r="Z448">
        <v>0</v>
      </c>
      <c r="AA448" s="6" t="s">
        <v>90</v>
      </c>
      <c r="AB448">
        <v>2</v>
      </c>
      <c r="AC448">
        <v>0</v>
      </c>
      <c r="AD448">
        <v>5</v>
      </c>
      <c r="AE448">
        <v>4</v>
      </c>
      <c r="AF448">
        <v>0</v>
      </c>
      <c r="AG448" s="6" t="s">
        <v>52612</v>
      </c>
      <c r="AH448">
        <v>2</v>
      </c>
      <c r="AI448">
        <v>0</v>
      </c>
      <c r="AJ448">
        <v>5</v>
      </c>
      <c r="AK448">
        <v>4</v>
      </c>
      <c r="AL448">
        <v>0</v>
      </c>
      <c r="AM448" s="6" t="s">
        <v>52613</v>
      </c>
      <c r="AN448">
        <v>2</v>
      </c>
      <c r="AO448">
        <v>0</v>
      </c>
      <c r="AP448">
        <v>8</v>
      </c>
      <c r="AQ448">
        <v>2</v>
      </c>
      <c r="AR448">
        <v>0</v>
      </c>
    </row>
    <row r="449" spans="1:44" x14ac:dyDescent="0.25">
      <c r="A449" s="6" t="s">
        <v>709</v>
      </c>
      <c r="B449" s="6" t="s">
        <v>52662</v>
      </c>
      <c r="C449" s="6" t="s">
        <v>52662</v>
      </c>
      <c r="D449" s="6" t="s">
        <v>52663</v>
      </c>
      <c r="E449">
        <v>12870523904</v>
      </c>
      <c r="F449">
        <v>5.99</v>
      </c>
      <c r="G449">
        <v>0.62544999999999995</v>
      </c>
      <c r="H449">
        <v>76.727999999999994</v>
      </c>
      <c r="I449">
        <v>130000000</v>
      </c>
      <c r="J449">
        <v>7802999808</v>
      </c>
      <c r="K449">
        <v>2124999936</v>
      </c>
      <c r="L449">
        <v>0.52400000000000002</v>
      </c>
      <c r="M449">
        <v>1.385</v>
      </c>
      <c r="N449">
        <v>13447000064</v>
      </c>
      <c r="O449">
        <v>20.664999999999999</v>
      </c>
      <c r="P449" s="6">
        <v>0.27171000000000001</v>
      </c>
      <c r="Q449" s="6">
        <v>0.90502000000000005</v>
      </c>
      <c r="R449">
        <v>-105000000</v>
      </c>
      <c r="S449" s="6">
        <v>0.56569999999999998</v>
      </c>
      <c r="T449" s="6">
        <v>8132000000</v>
      </c>
      <c r="U449" s="6" t="s">
        <v>52611</v>
      </c>
      <c r="V449">
        <v>1</v>
      </c>
      <c r="W449">
        <v>3</v>
      </c>
      <c r="X449">
        <v>19</v>
      </c>
      <c r="Y449">
        <v>5</v>
      </c>
      <c r="Z449">
        <v>1</v>
      </c>
      <c r="AA449" s="6" t="s">
        <v>90</v>
      </c>
      <c r="AB449">
        <v>5</v>
      </c>
      <c r="AC449">
        <v>10</v>
      </c>
      <c r="AD449">
        <v>4</v>
      </c>
      <c r="AE449">
        <v>0</v>
      </c>
      <c r="AF449">
        <v>0</v>
      </c>
      <c r="AG449" s="6" t="s">
        <v>52612</v>
      </c>
      <c r="AH449">
        <v>5</v>
      </c>
      <c r="AI449">
        <v>9</v>
      </c>
      <c r="AJ449">
        <v>4</v>
      </c>
      <c r="AK449">
        <v>0</v>
      </c>
      <c r="AL449">
        <v>0</v>
      </c>
      <c r="AM449" s="6" t="s">
        <v>52613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 x14ac:dyDescent="0.25">
      <c r="A450" s="6" t="s">
        <v>711</v>
      </c>
      <c r="B450" s="6" t="s">
        <v>52644</v>
      </c>
      <c r="C450" s="6" t="s">
        <v>52644</v>
      </c>
      <c r="D450" s="6" t="s">
        <v>52616</v>
      </c>
      <c r="E450">
        <v>13183809536</v>
      </c>
      <c r="F450">
        <v>5.08</v>
      </c>
      <c r="G450">
        <v>0.68578399999999995</v>
      </c>
      <c r="H450">
        <v>23.969000000000001</v>
      </c>
      <c r="I450">
        <v>1686400000</v>
      </c>
      <c r="J450">
        <v>910499968</v>
      </c>
      <c r="K450">
        <v>21000000</v>
      </c>
      <c r="L450">
        <v>1.165</v>
      </c>
      <c r="M450">
        <v>1.196</v>
      </c>
      <c r="N450">
        <v>2353400064</v>
      </c>
      <c r="O450">
        <v>0.73099999999999998</v>
      </c>
      <c r="P450" s="6">
        <v>9.8040000000000002E-2</v>
      </c>
      <c r="Q450" s="6">
        <v>0.26974999999999999</v>
      </c>
      <c r="R450">
        <v>778712512</v>
      </c>
      <c r="S450" s="6">
        <v>0.87639</v>
      </c>
      <c r="T450" s="6">
        <v>2037400000</v>
      </c>
      <c r="U450" s="6" t="s">
        <v>52611</v>
      </c>
      <c r="V450">
        <v>8</v>
      </c>
      <c r="W450">
        <v>5</v>
      </c>
      <c r="X450">
        <v>22</v>
      </c>
      <c r="Y450">
        <v>0</v>
      </c>
      <c r="Z450">
        <v>1</v>
      </c>
      <c r="AA450" s="6" t="s">
        <v>90</v>
      </c>
      <c r="AB450">
        <v>5</v>
      </c>
      <c r="AC450">
        <v>9</v>
      </c>
      <c r="AD450">
        <v>17</v>
      </c>
      <c r="AE450">
        <v>4</v>
      </c>
      <c r="AF450">
        <v>0</v>
      </c>
      <c r="AG450" s="6" t="s">
        <v>52612</v>
      </c>
      <c r="AH450">
        <v>4</v>
      </c>
      <c r="AI450">
        <v>10</v>
      </c>
      <c r="AJ450">
        <v>17</v>
      </c>
      <c r="AK450">
        <v>5</v>
      </c>
      <c r="AL450">
        <v>0</v>
      </c>
      <c r="AM450" s="6" t="s">
        <v>52613</v>
      </c>
      <c r="AN450">
        <v>2</v>
      </c>
      <c r="AO450">
        <v>5</v>
      </c>
      <c r="AP450">
        <v>19</v>
      </c>
      <c r="AQ450">
        <v>3</v>
      </c>
      <c r="AR450">
        <v>0</v>
      </c>
    </row>
    <row r="451" spans="1:44" x14ac:dyDescent="0.25">
      <c r="A451" s="6" t="s">
        <v>713</v>
      </c>
      <c r="B451" s="6" t="s">
        <v>52622</v>
      </c>
      <c r="C451" s="6" t="s">
        <v>52622</v>
      </c>
      <c r="D451" s="6" t="s">
        <v>52623</v>
      </c>
      <c r="E451">
        <v>3368241920</v>
      </c>
      <c r="F451">
        <v>8.5500000000000007</v>
      </c>
      <c r="G451">
        <v>0</v>
      </c>
      <c r="H451">
        <v>1.0189999999999999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s="6">
        <v>0</v>
      </c>
      <c r="Q451" s="6">
        <v>0</v>
      </c>
      <c r="R451">
        <v>0</v>
      </c>
      <c r="S451" s="6">
        <v>0</v>
      </c>
      <c r="T451" s="6">
        <v>86190000</v>
      </c>
      <c r="U451" s="6" t="s">
        <v>52611</v>
      </c>
      <c r="V451">
        <v>0</v>
      </c>
      <c r="W451">
        <v>0</v>
      </c>
      <c r="X451">
        <v>0</v>
      </c>
      <c r="Y451">
        <v>0</v>
      </c>
      <c r="Z451">
        <v>0</v>
      </c>
      <c r="AA451" s="6" t="s">
        <v>90</v>
      </c>
      <c r="AB451">
        <v>5</v>
      </c>
      <c r="AC451">
        <v>11</v>
      </c>
      <c r="AD451">
        <v>4</v>
      </c>
      <c r="AE451">
        <v>0</v>
      </c>
      <c r="AF451">
        <v>0</v>
      </c>
      <c r="AG451" s="6" t="s">
        <v>52612</v>
      </c>
      <c r="AH451">
        <v>6</v>
      </c>
      <c r="AI451">
        <v>11</v>
      </c>
      <c r="AJ451">
        <v>4</v>
      </c>
      <c r="AK451">
        <v>0</v>
      </c>
      <c r="AL451">
        <v>0</v>
      </c>
      <c r="AM451" s="6" t="s">
        <v>52613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 x14ac:dyDescent="0.25">
      <c r="A452" s="6" t="s">
        <v>715</v>
      </c>
      <c r="B452" s="6" t="s">
        <v>52662</v>
      </c>
      <c r="C452" s="6" t="s">
        <v>52662</v>
      </c>
      <c r="D452" s="6" t="s">
        <v>52663</v>
      </c>
      <c r="E452">
        <v>6248790016</v>
      </c>
      <c r="F452">
        <v>6.29</v>
      </c>
      <c r="G452">
        <v>1.175176</v>
      </c>
      <c r="H452">
        <v>114.563</v>
      </c>
      <c r="I452">
        <v>592300032</v>
      </c>
      <c r="J452">
        <v>2422726912</v>
      </c>
      <c r="K452">
        <v>428481984</v>
      </c>
      <c r="L452">
        <v>1.091</v>
      </c>
      <c r="M452">
        <v>1.181</v>
      </c>
      <c r="N452">
        <v>3636111872</v>
      </c>
      <c r="O452">
        <v>9.0039999999999996</v>
      </c>
      <c r="P452" s="6">
        <v>0.25509999999999999</v>
      </c>
      <c r="Q452" s="6">
        <v>0.56349000000000005</v>
      </c>
      <c r="R452">
        <v>1108651264</v>
      </c>
      <c r="S452" s="6">
        <v>0.63703995999999996</v>
      </c>
      <c r="T452" s="6">
        <v>2160271000</v>
      </c>
      <c r="U452" s="6" t="s">
        <v>52611</v>
      </c>
      <c r="V452">
        <v>0</v>
      </c>
      <c r="W452">
        <v>0</v>
      </c>
      <c r="X452">
        <v>0</v>
      </c>
      <c r="Y452">
        <v>0</v>
      </c>
      <c r="Z452">
        <v>0</v>
      </c>
      <c r="AA452" s="6" t="s">
        <v>90</v>
      </c>
      <c r="AB452">
        <v>4</v>
      </c>
      <c r="AC452">
        <v>6</v>
      </c>
      <c r="AD452">
        <v>0</v>
      </c>
      <c r="AE452">
        <v>0</v>
      </c>
      <c r="AF452">
        <v>0</v>
      </c>
      <c r="AG452" s="6" t="s">
        <v>52612</v>
      </c>
      <c r="AH452">
        <v>3</v>
      </c>
      <c r="AI452">
        <v>6</v>
      </c>
      <c r="AJ452">
        <v>0</v>
      </c>
      <c r="AK452">
        <v>0</v>
      </c>
      <c r="AL452">
        <v>0</v>
      </c>
      <c r="AM452" s="6" t="s">
        <v>52613</v>
      </c>
      <c r="AN452">
        <v>0</v>
      </c>
      <c r="AO452">
        <v>0</v>
      </c>
      <c r="AP452">
        <v>0</v>
      </c>
      <c r="AQ452">
        <v>0</v>
      </c>
      <c r="AR452">
        <v>0</v>
      </c>
    </row>
    <row r="453" spans="1:44" x14ac:dyDescent="0.25">
      <c r="A453" s="6" t="s">
        <v>717</v>
      </c>
      <c r="B453" s="6" t="s">
        <v>52731</v>
      </c>
      <c r="C453" s="6" t="s">
        <v>52731</v>
      </c>
      <c r="D453" s="6" t="s">
        <v>52620</v>
      </c>
      <c r="E453">
        <v>12629548032</v>
      </c>
      <c r="F453">
        <v>11.62</v>
      </c>
      <c r="G453">
        <v>0.80225100000000005</v>
      </c>
      <c r="H453">
        <v>11.864000000000001</v>
      </c>
      <c r="I453">
        <v>239160000</v>
      </c>
      <c r="J453">
        <v>1184605056</v>
      </c>
      <c r="K453">
        <v>2247156992</v>
      </c>
      <c r="L453">
        <v>1.056</v>
      </c>
      <c r="M453">
        <v>1.097</v>
      </c>
      <c r="N453">
        <v>22492342272</v>
      </c>
      <c r="O453">
        <v>162.67400000000001</v>
      </c>
      <c r="P453" s="6">
        <v>0.10699</v>
      </c>
      <c r="Q453" s="6">
        <v>0.45158999999999999</v>
      </c>
      <c r="R453">
        <v>1756284160</v>
      </c>
      <c r="S453" s="6">
        <v>7.5800000000000006E-2</v>
      </c>
      <c r="T453" s="6">
        <v>1891731000</v>
      </c>
      <c r="U453" s="6" t="s">
        <v>52611</v>
      </c>
      <c r="V453">
        <v>2</v>
      </c>
      <c r="W453">
        <v>2</v>
      </c>
      <c r="X453">
        <v>15</v>
      </c>
      <c r="Y453">
        <v>3</v>
      </c>
      <c r="Z453">
        <v>0</v>
      </c>
      <c r="AA453" s="6" t="s">
        <v>90</v>
      </c>
      <c r="AB453">
        <v>0</v>
      </c>
      <c r="AC453">
        <v>2</v>
      </c>
      <c r="AD453">
        <v>19</v>
      </c>
      <c r="AE453">
        <v>7</v>
      </c>
      <c r="AF453">
        <v>1</v>
      </c>
      <c r="AG453" s="6" t="s">
        <v>52612</v>
      </c>
      <c r="AH453">
        <v>0</v>
      </c>
      <c r="AI453">
        <v>2</v>
      </c>
      <c r="AJ453">
        <v>18</v>
      </c>
      <c r="AK453">
        <v>7</v>
      </c>
      <c r="AL453">
        <v>1</v>
      </c>
      <c r="AM453" s="6" t="s">
        <v>52613</v>
      </c>
      <c r="AN453">
        <v>1</v>
      </c>
      <c r="AO453">
        <v>4</v>
      </c>
      <c r="AP453">
        <v>16</v>
      </c>
      <c r="AQ453">
        <v>2</v>
      </c>
      <c r="AR453">
        <v>0</v>
      </c>
    </row>
    <row r="454" spans="1:44" x14ac:dyDescent="0.25">
      <c r="A454" s="6" t="s">
        <v>40682</v>
      </c>
      <c r="B454" s="6" t="s">
        <v>52689</v>
      </c>
      <c r="C454" s="6" t="s">
        <v>52689</v>
      </c>
      <c r="D454" s="6" t="s">
        <v>52685</v>
      </c>
      <c r="E454">
        <v>5551284224</v>
      </c>
      <c r="F454">
        <v>0</v>
      </c>
      <c r="G454">
        <v>0.12843299999999999</v>
      </c>
      <c r="H454">
        <v>10.494999999999999</v>
      </c>
      <c r="I454">
        <v>172000000</v>
      </c>
      <c r="J454">
        <v>612000000</v>
      </c>
      <c r="K454">
        <v>3424999936</v>
      </c>
      <c r="L454">
        <v>0.5</v>
      </c>
      <c r="M454">
        <v>0.53700000000000003</v>
      </c>
      <c r="N454">
        <v>972000000</v>
      </c>
      <c r="O454">
        <v>368.279</v>
      </c>
      <c r="P454" s="6">
        <v>2.8119999999999999E-2</v>
      </c>
      <c r="Q454" s="6">
        <v>3.1489997999999998E-2</v>
      </c>
      <c r="R454">
        <v>530704992</v>
      </c>
      <c r="S454" s="6">
        <v>0.72530996999999997</v>
      </c>
      <c r="T454" s="6">
        <v>695000000</v>
      </c>
      <c r="U454" s="6" t="s">
        <v>90</v>
      </c>
      <c r="V454">
        <v>0</v>
      </c>
      <c r="W454">
        <v>0</v>
      </c>
      <c r="X454">
        <v>0</v>
      </c>
      <c r="Y454">
        <v>0</v>
      </c>
      <c r="Z454">
        <v>0</v>
      </c>
      <c r="AA454" s="6" t="s">
        <v>90</v>
      </c>
      <c r="AB454">
        <v>0</v>
      </c>
      <c r="AC454">
        <v>0</v>
      </c>
      <c r="AD454">
        <v>0</v>
      </c>
      <c r="AE454">
        <v>0</v>
      </c>
      <c r="AF454">
        <v>0</v>
      </c>
      <c r="AG454" s="6" t="s">
        <v>90</v>
      </c>
      <c r="AH454">
        <v>0</v>
      </c>
      <c r="AI454">
        <v>0</v>
      </c>
      <c r="AJ454">
        <v>0</v>
      </c>
      <c r="AK454">
        <v>0</v>
      </c>
      <c r="AL454">
        <v>0</v>
      </c>
      <c r="AM454" s="6" t="s">
        <v>90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 x14ac:dyDescent="0.25">
      <c r="A455" s="6" t="s">
        <v>719</v>
      </c>
      <c r="B455" s="6" t="s">
        <v>52689</v>
      </c>
      <c r="C455" s="6" t="s">
        <v>52689</v>
      </c>
      <c r="D455" s="6" t="s">
        <v>52685</v>
      </c>
      <c r="E455">
        <v>124746571776</v>
      </c>
      <c r="F455">
        <v>4.7699999999999996</v>
      </c>
      <c r="G455">
        <v>1.2602E-2</v>
      </c>
      <c r="H455">
        <v>126.11499999999999</v>
      </c>
      <c r="I455">
        <v>56471515136</v>
      </c>
      <c r="J455">
        <v>82534744064</v>
      </c>
      <c r="K455">
        <v>42983665664</v>
      </c>
      <c r="L455">
        <v>1.4750000000000001</v>
      </c>
      <c r="M455">
        <v>1.8740000000000001</v>
      </c>
      <c r="N455">
        <v>219655405568</v>
      </c>
      <c r="O455">
        <v>10.653</v>
      </c>
      <c r="P455" s="6">
        <v>5.6619999999999997E-2</v>
      </c>
      <c r="Q455" s="6">
        <v>9.5740005000000003E-2</v>
      </c>
      <c r="R455">
        <v>33704962048</v>
      </c>
      <c r="S455" s="6">
        <v>0.36875999999999998</v>
      </c>
      <c r="T455" s="6">
        <v>80021859000</v>
      </c>
      <c r="U455" s="6" t="s">
        <v>52611</v>
      </c>
      <c r="V455">
        <v>0</v>
      </c>
      <c r="W455">
        <v>0</v>
      </c>
      <c r="X455">
        <v>0</v>
      </c>
      <c r="Y455">
        <v>1</v>
      </c>
      <c r="Z455">
        <v>0</v>
      </c>
      <c r="AA455" s="6" t="s">
        <v>90</v>
      </c>
      <c r="AB455">
        <v>0</v>
      </c>
      <c r="AC455">
        <v>0</v>
      </c>
      <c r="AD455">
        <v>1</v>
      </c>
      <c r="AE455">
        <v>0</v>
      </c>
      <c r="AF455">
        <v>0</v>
      </c>
      <c r="AG455" s="6" t="s">
        <v>52612</v>
      </c>
      <c r="AH455">
        <v>0</v>
      </c>
      <c r="AI455">
        <v>0</v>
      </c>
      <c r="AJ455">
        <v>1</v>
      </c>
      <c r="AK455">
        <v>0</v>
      </c>
      <c r="AL455">
        <v>0</v>
      </c>
      <c r="AM455" s="6" t="s">
        <v>52613</v>
      </c>
      <c r="AN455">
        <v>0</v>
      </c>
      <c r="AO455">
        <v>0</v>
      </c>
      <c r="AP455">
        <v>0</v>
      </c>
      <c r="AQ455">
        <v>1</v>
      </c>
      <c r="AR455">
        <v>0</v>
      </c>
    </row>
    <row r="456" spans="1:44" x14ac:dyDescent="0.25">
      <c r="A456" s="6" t="s">
        <v>721</v>
      </c>
      <c r="B456" s="6" t="s">
        <v>52689</v>
      </c>
      <c r="C456" s="6" t="s">
        <v>52689</v>
      </c>
      <c r="D456" s="6" t="s">
        <v>52685</v>
      </c>
      <c r="E456">
        <v>151914184704</v>
      </c>
      <c r="F456">
        <v>8.6</v>
      </c>
      <c r="G456">
        <v>1.0974660000000001</v>
      </c>
      <c r="H456">
        <v>62.546999999999997</v>
      </c>
      <c r="I456">
        <v>534000000</v>
      </c>
      <c r="J456">
        <v>21461000192</v>
      </c>
      <c r="K456">
        <v>98263998464</v>
      </c>
      <c r="L456">
        <v>0.27700000000000002</v>
      </c>
      <c r="M456">
        <v>0.33200000000000002</v>
      </c>
      <c r="N456">
        <v>54475001856</v>
      </c>
      <c r="O456">
        <v>761.61800000000005</v>
      </c>
      <c r="P456" s="6">
        <v>5.4730000000000001E-2</v>
      </c>
      <c r="Q456" s="6">
        <v>0.39124999999999999</v>
      </c>
      <c r="R456">
        <v>4683125248</v>
      </c>
      <c r="S456" s="6">
        <v>0.45086999999999999</v>
      </c>
      <c r="T456" s="6">
        <v>24485000000</v>
      </c>
      <c r="U456" s="6" t="s">
        <v>52611</v>
      </c>
      <c r="V456">
        <v>5</v>
      </c>
      <c r="W456">
        <v>12</v>
      </c>
      <c r="X456">
        <v>9</v>
      </c>
      <c r="Y456">
        <v>0</v>
      </c>
      <c r="Z456">
        <v>0</v>
      </c>
      <c r="AA456" s="6" t="s">
        <v>90</v>
      </c>
      <c r="AB456">
        <v>1</v>
      </c>
      <c r="AC456">
        <v>9</v>
      </c>
      <c r="AD456">
        <v>15</v>
      </c>
      <c r="AE456">
        <v>2</v>
      </c>
      <c r="AF456">
        <v>0</v>
      </c>
      <c r="AG456" s="6" t="s">
        <v>52612</v>
      </c>
      <c r="AH456">
        <v>1</v>
      </c>
      <c r="AI456">
        <v>11</v>
      </c>
      <c r="AJ456">
        <v>14</v>
      </c>
      <c r="AK456">
        <v>2</v>
      </c>
      <c r="AL456">
        <v>0</v>
      </c>
      <c r="AM456" s="6" t="s">
        <v>52613</v>
      </c>
      <c r="AN456">
        <v>1</v>
      </c>
      <c r="AO456">
        <v>14</v>
      </c>
      <c r="AP456">
        <v>15</v>
      </c>
      <c r="AQ456">
        <v>2</v>
      </c>
      <c r="AR456">
        <v>0</v>
      </c>
    </row>
    <row r="457" spans="1:44" x14ac:dyDescent="0.25">
      <c r="A457" s="6" t="s">
        <v>723</v>
      </c>
      <c r="B457" s="6" t="s">
        <v>52690</v>
      </c>
      <c r="C457" s="6" t="s">
        <v>52690</v>
      </c>
      <c r="D457" s="6" t="s">
        <v>52623</v>
      </c>
      <c r="E457">
        <v>15685977088</v>
      </c>
      <c r="F457">
        <v>6.05</v>
      </c>
      <c r="G457">
        <v>0</v>
      </c>
      <c r="H457">
        <v>0.503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s="6">
        <v>0</v>
      </c>
      <c r="Q457" s="6">
        <v>0</v>
      </c>
      <c r="R457">
        <v>0</v>
      </c>
      <c r="S457" s="6">
        <v>0</v>
      </c>
      <c r="T457" s="6">
        <v>2830905000</v>
      </c>
      <c r="U457" s="6" t="s">
        <v>52611</v>
      </c>
      <c r="V457">
        <v>0</v>
      </c>
      <c r="W457">
        <v>0</v>
      </c>
      <c r="X457">
        <v>0</v>
      </c>
      <c r="Y457">
        <v>0</v>
      </c>
      <c r="Z457">
        <v>0</v>
      </c>
      <c r="AA457" s="6" t="s">
        <v>90</v>
      </c>
      <c r="AB457">
        <v>7</v>
      </c>
      <c r="AC457">
        <v>8</v>
      </c>
      <c r="AD457">
        <v>15</v>
      </c>
      <c r="AE457">
        <v>1</v>
      </c>
      <c r="AF457">
        <v>0</v>
      </c>
      <c r="AG457" s="6" t="s">
        <v>52612</v>
      </c>
      <c r="AH457">
        <v>7</v>
      </c>
      <c r="AI457">
        <v>8</v>
      </c>
      <c r="AJ457">
        <v>12</v>
      </c>
      <c r="AK457">
        <v>1</v>
      </c>
      <c r="AL457">
        <v>0</v>
      </c>
      <c r="AM457" s="6" t="s">
        <v>52613</v>
      </c>
      <c r="AN457">
        <v>7</v>
      </c>
      <c r="AO457">
        <v>7</v>
      </c>
      <c r="AP457">
        <v>6</v>
      </c>
      <c r="AQ457">
        <v>1</v>
      </c>
      <c r="AR457">
        <v>0</v>
      </c>
    </row>
    <row r="458" spans="1:44" x14ac:dyDescent="0.25">
      <c r="A458" s="6" t="s">
        <v>725</v>
      </c>
      <c r="B458" s="6" t="s">
        <v>52717</v>
      </c>
      <c r="C458" s="6" t="s">
        <v>52717</v>
      </c>
      <c r="D458" s="6" t="s">
        <v>52663</v>
      </c>
      <c r="E458">
        <v>5931887616</v>
      </c>
      <c r="F458">
        <v>6.53</v>
      </c>
      <c r="G458">
        <v>2.5562860000000001</v>
      </c>
      <c r="H458">
        <v>8.5299999999999994</v>
      </c>
      <c r="I458">
        <v>247996000</v>
      </c>
      <c r="J458">
        <v>674056000</v>
      </c>
      <c r="K458">
        <v>686830976</v>
      </c>
      <c r="L458">
        <v>0.93600000000000005</v>
      </c>
      <c r="M458">
        <v>1.746</v>
      </c>
      <c r="N458">
        <v>3888335104</v>
      </c>
      <c r="O458">
        <v>41.122999999999998</v>
      </c>
      <c r="P458" s="6">
        <v>7.8479999999999994E-2</v>
      </c>
      <c r="Q458" s="6">
        <v>0.10531</v>
      </c>
      <c r="R458">
        <v>584613376</v>
      </c>
      <c r="S458" s="6">
        <v>0.26419999999999999</v>
      </c>
      <c r="T458" s="6">
        <v>945880000</v>
      </c>
      <c r="U458" s="6" t="s">
        <v>52611</v>
      </c>
      <c r="V458">
        <v>0</v>
      </c>
      <c r="W458">
        <v>0</v>
      </c>
      <c r="X458">
        <v>0</v>
      </c>
      <c r="Y458">
        <v>0</v>
      </c>
      <c r="Z458">
        <v>0</v>
      </c>
      <c r="AA458" s="6" t="s">
        <v>90</v>
      </c>
      <c r="AB458">
        <v>4</v>
      </c>
      <c r="AC458">
        <v>3</v>
      </c>
      <c r="AD458">
        <v>2</v>
      </c>
      <c r="AE458">
        <v>0</v>
      </c>
      <c r="AF458">
        <v>0</v>
      </c>
      <c r="AG458" s="6" t="s">
        <v>52612</v>
      </c>
      <c r="AH458">
        <v>4</v>
      </c>
      <c r="AI458">
        <v>3</v>
      </c>
      <c r="AJ458">
        <v>2</v>
      </c>
      <c r="AK458">
        <v>0</v>
      </c>
      <c r="AL458">
        <v>0</v>
      </c>
      <c r="AM458" s="6" t="s">
        <v>52613</v>
      </c>
      <c r="AN458">
        <v>5</v>
      </c>
      <c r="AO458">
        <v>6</v>
      </c>
      <c r="AP458">
        <v>2</v>
      </c>
      <c r="AQ458">
        <v>0</v>
      </c>
      <c r="AR458">
        <v>0</v>
      </c>
    </row>
    <row r="459" spans="1:44" x14ac:dyDescent="0.25">
      <c r="A459" s="6" t="s">
        <v>727</v>
      </c>
      <c r="B459" s="6" t="s">
        <v>52732</v>
      </c>
      <c r="C459" s="6" t="s">
        <v>52732</v>
      </c>
      <c r="D459" s="6" t="s">
        <v>52610</v>
      </c>
      <c r="E459">
        <v>101349392384</v>
      </c>
      <c r="F459">
        <v>1.7</v>
      </c>
      <c r="G459">
        <v>0.62631899999999996</v>
      </c>
      <c r="H459">
        <v>150.19200000000001</v>
      </c>
      <c r="I459">
        <v>8743000064</v>
      </c>
      <c r="J459">
        <v>9916999680</v>
      </c>
      <c r="K459">
        <v>32541999104</v>
      </c>
      <c r="L459">
        <v>0.59099999999999997</v>
      </c>
      <c r="M459">
        <v>0.71399999999999997</v>
      </c>
      <c r="N459">
        <v>182797991936</v>
      </c>
      <c r="O459">
        <v>72.971000000000004</v>
      </c>
      <c r="P459" s="6">
        <v>3.338E-2</v>
      </c>
      <c r="Q459" s="6">
        <v>0.15073</v>
      </c>
      <c r="R459">
        <v>12941249536</v>
      </c>
      <c r="S459" s="6">
        <v>0.12767000000000001</v>
      </c>
      <c r="T459" s="6">
        <v>22981000000</v>
      </c>
      <c r="U459" s="6" t="s">
        <v>52611</v>
      </c>
      <c r="V459">
        <v>6</v>
      </c>
      <c r="W459">
        <v>7</v>
      </c>
      <c r="X459">
        <v>4</v>
      </c>
      <c r="Y459">
        <v>0</v>
      </c>
      <c r="Z459">
        <v>0</v>
      </c>
      <c r="AA459" s="6" t="s">
        <v>90</v>
      </c>
      <c r="AB459">
        <v>4</v>
      </c>
      <c r="AC459">
        <v>10</v>
      </c>
      <c r="AD459">
        <v>12</v>
      </c>
      <c r="AE459">
        <v>0</v>
      </c>
      <c r="AF459">
        <v>0</v>
      </c>
      <c r="AG459" s="6" t="s">
        <v>52612</v>
      </c>
      <c r="AH459">
        <v>3</v>
      </c>
      <c r="AI459">
        <v>10</v>
      </c>
      <c r="AJ459">
        <v>12</v>
      </c>
      <c r="AK459">
        <v>0</v>
      </c>
      <c r="AL459">
        <v>0</v>
      </c>
      <c r="AM459" s="6" t="s">
        <v>52613</v>
      </c>
      <c r="AN459">
        <v>7</v>
      </c>
      <c r="AO459">
        <v>15</v>
      </c>
      <c r="AP459">
        <v>3</v>
      </c>
      <c r="AQ459">
        <v>0</v>
      </c>
      <c r="AR459">
        <v>0</v>
      </c>
    </row>
    <row r="460" spans="1:44" x14ac:dyDescent="0.25">
      <c r="A460" s="6" t="s">
        <v>40684</v>
      </c>
      <c r="B460" s="6" t="s">
        <v>52673</v>
      </c>
      <c r="C460" s="6" t="s">
        <v>52673</v>
      </c>
      <c r="D460" s="6" t="s">
        <v>52632</v>
      </c>
      <c r="E460">
        <v>46426304512</v>
      </c>
      <c r="F460">
        <v>0</v>
      </c>
      <c r="G460">
        <v>0.67814300000000005</v>
      </c>
      <c r="H460">
        <v>101.38</v>
      </c>
      <c r="I460">
        <v>18208043008</v>
      </c>
      <c r="J460">
        <v>7071683072</v>
      </c>
      <c r="K460">
        <v>39145082880</v>
      </c>
      <c r="L460">
        <v>0.76400000000000001</v>
      </c>
      <c r="M460">
        <v>1.109</v>
      </c>
      <c r="N460">
        <v>92593324032</v>
      </c>
      <c r="O460">
        <v>78.209000000000003</v>
      </c>
      <c r="P460" s="6">
        <v>2.664E-2</v>
      </c>
      <c r="Q460" s="6">
        <v>0.11265000999999999</v>
      </c>
      <c r="R460">
        <v>-3100261888</v>
      </c>
      <c r="S460" s="6">
        <v>0.35047</v>
      </c>
      <c r="T460" s="6">
        <v>32451733000</v>
      </c>
      <c r="U460" s="6" t="s">
        <v>90</v>
      </c>
      <c r="V460">
        <v>0</v>
      </c>
      <c r="W460">
        <v>0</v>
      </c>
      <c r="X460">
        <v>0</v>
      </c>
      <c r="Y460">
        <v>0</v>
      </c>
      <c r="Z460">
        <v>0</v>
      </c>
      <c r="AA460" s="6" t="s">
        <v>90</v>
      </c>
      <c r="AB460">
        <v>0</v>
      </c>
      <c r="AC460">
        <v>0</v>
      </c>
      <c r="AD460">
        <v>0</v>
      </c>
      <c r="AE460">
        <v>0</v>
      </c>
      <c r="AF460">
        <v>0</v>
      </c>
      <c r="AG460" s="6" t="s">
        <v>90</v>
      </c>
      <c r="AH460">
        <v>0</v>
      </c>
      <c r="AI460">
        <v>0</v>
      </c>
      <c r="AJ460">
        <v>0</v>
      </c>
      <c r="AK460">
        <v>0</v>
      </c>
      <c r="AL460">
        <v>0</v>
      </c>
      <c r="AM460" s="6" t="s">
        <v>90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 x14ac:dyDescent="0.25">
      <c r="A461" s="6" t="s">
        <v>40686</v>
      </c>
      <c r="B461" s="6" t="s">
        <v>52640</v>
      </c>
      <c r="C461" s="6" t="s">
        <v>52640</v>
      </c>
      <c r="D461" s="6" t="s">
        <v>52618</v>
      </c>
      <c r="E461">
        <v>110756192256</v>
      </c>
      <c r="F461">
        <v>0</v>
      </c>
      <c r="G461">
        <v>0.53462200000000004</v>
      </c>
      <c r="H461">
        <v>230.58</v>
      </c>
      <c r="I461">
        <v>3239599931392</v>
      </c>
      <c r="J461">
        <v>0</v>
      </c>
      <c r="K461">
        <v>3105090961408</v>
      </c>
      <c r="L461">
        <v>0</v>
      </c>
      <c r="M461">
        <v>0</v>
      </c>
      <c r="N461">
        <v>670230970368</v>
      </c>
      <c r="O461">
        <v>0</v>
      </c>
      <c r="P461" s="6">
        <v>9.4199999999999996E-3</v>
      </c>
      <c r="Q461" s="6">
        <v>0.114779994</v>
      </c>
      <c r="R461">
        <v>0</v>
      </c>
      <c r="S461" s="6">
        <v>0</v>
      </c>
      <c r="T461" s="6">
        <v>667934000000</v>
      </c>
      <c r="U461" s="6" t="s">
        <v>90</v>
      </c>
      <c r="V461">
        <v>0</v>
      </c>
      <c r="W461">
        <v>0</v>
      </c>
      <c r="X461">
        <v>0</v>
      </c>
      <c r="Y461">
        <v>0</v>
      </c>
      <c r="Z461">
        <v>0</v>
      </c>
      <c r="AA461" s="6" t="s">
        <v>90</v>
      </c>
      <c r="AB461">
        <v>0</v>
      </c>
      <c r="AC461">
        <v>0</v>
      </c>
      <c r="AD461">
        <v>0</v>
      </c>
      <c r="AE461">
        <v>0</v>
      </c>
      <c r="AF461">
        <v>0</v>
      </c>
      <c r="AG461" s="6" t="s">
        <v>90</v>
      </c>
      <c r="AH461">
        <v>0</v>
      </c>
      <c r="AI461">
        <v>0</v>
      </c>
      <c r="AJ461">
        <v>0</v>
      </c>
      <c r="AK461">
        <v>0</v>
      </c>
      <c r="AL461">
        <v>0</v>
      </c>
      <c r="AM461" s="6" t="s">
        <v>90</v>
      </c>
      <c r="AN461">
        <v>0</v>
      </c>
      <c r="AO461">
        <v>0</v>
      </c>
      <c r="AP461">
        <v>0</v>
      </c>
      <c r="AQ461">
        <v>0</v>
      </c>
      <c r="AR461">
        <v>0</v>
      </c>
    </row>
    <row r="462" spans="1:44" x14ac:dyDescent="0.25">
      <c r="A462" s="6" t="s">
        <v>40688</v>
      </c>
      <c r="B462" s="6" t="s">
        <v>52686</v>
      </c>
      <c r="C462" s="6" t="s">
        <v>52686</v>
      </c>
      <c r="D462" s="6" t="s">
        <v>52620</v>
      </c>
      <c r="E462">
        <v>-66574729216</v>
      </c>
      <c r="F462">
        <v>0</v>
      </c>
      <c r="G462">
        <v>1.618568</v>
      </c>
      <c r="H462">
        <v>63.774999999999999</v>
      </c>
      <c r="I462">
        <v>223744573440</v>
      </c>
      <c r="J462">
        <v>135602855936</v>
      </c>
      <c r="K462">
        <v>88590917632</v>
      </c>
      <c r="L462">
        <v>1.637</v>
      </c>
      <c r="M462">
        <v>1.712</v>
      </c>
      <c r="N462">
        <v>332882051072</v>
      </c>
      <c r="O462">
        <v>34.067999999999998</v>
      </c>
      <c r="P462" s="6">
        <v>0.16361999999999999</v>
      </c>
      <c r="Q462" s="6">
        <v>0.45619999999999999</v>
      </c>
      <c r="R462">
        <v>90552213504</v>
      </c>
      <c r="S462" s="6">
        <v>0.42306998000000001</v>
      </c>
      <c r="T462" s="6">
        <v>173067295362</v>
      </c>
      <c r="U462" s="6" t="s">
        <v>90</v>
      </c>
      <c r="V462">
        <v>0</v>
      </c>
      <c r="W462">
        <v>0</v>
      </c>
      <c r="X462">
        <v>0</v>
      </c>
      <c r="Y462">
        <v>0</v>
      </c>
      <c r="Z462">
        <v>0</v>
      </c>
      <c r="AA462" s="6" t="s">
        <v>90</v>
      </c>
      <c r="AB462">
        <v>0</v>
      </c>
      <c r="AC462">
        <v>0</v>
      </c>
      <c r="AD462">
        <v>0</v>
      </c>
      <c r="AE462">
        <v>0</v>
      </c>
      <c r="AF462">
        <v>0</v>
      </c>
      <c r="AG462" s="6" t="s">
        <v>90</v>
      </c>
      <c r="AH462">
        <v>0</v>
      </c>
      <c r="AI462">
        <v>0</v>
      </c>
      <c r="AJ462">
        <v>0</v>
      </c>
      <c r="AK462">
        <v>0</v>
      </c>
      <c r="AL462">
        <v>0</v>
      </c>
      <c r="AM462" s="6" t="s">
        <v>90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25">
      <c r="A463" s="6" t="s">
        <v>729</v>
      </c>
      <c r="B463" s="6" t="s">
        <v>52615</v>
      </c>
      <c r="C463" s="6" t="s">
        <v>52615</v>
      </c>
      <c r="D463" s="6" t="s">
        <v>52616</v>
      </c>
      <c r="E463">
        <v>6423401472</v>
      </c>
      <c r="F463">
        <v>3.12</v>
      </c>
      <c r="G463">
        <v>0</v>
      </c>
      <c r="H463">
        <v>18.279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6">
        <v>0</v>
      </c>
      <c r="Q463" s="6">
        <v>0</v>
      </c>
      <c r="R463">
        <v>0</v>
      </c>
      <c r="S463" s="6">
        <v>0</v>
      </c>
      <c r="T463" s="6">
        <v>1560344000</v>
      </c>
      <c r="U463" s="6" t="s">
        <v>52611</v>
      </c>
      <c r="V463">
        <v>6</v>
      </c>
      <c r="W463">
        <v>11</v>
      </c>
      <c r="X463">
        <v>4</v>
      </c>
      <c r="Y463">
        <v>0</v>
      </c>
      <c r="Z463">
        <v>0</v>
      </c>
      <c r="AA463" s="6" t="s">
        <v>90</v>
      </c>
      <c r="AB463">
        <v>5</v>
      </c>
      <c r="AC463">
        <v>8</v>
      </c>
      <c r="AD463">
        <v>5</v>
      </c>
      <c r="AE463">
        <v>0</v>
      </c>
      <c r="AF463">
        <v>0</v>
      </c>
      <c r="AG463" s="6" t="s">
        <v>52612</v>
      </c>
      <c r="AH463">
        <v>4</v>
      </c>
      <c r="AI463">
        <v>9</v>
      </c>
      <c r="AJ463">
        <v>4</v>
      </c>
      <c r="AK463">
        <v>0</v>
      </c>
      <c r="AL463">
        <v>0</v>
      </c>
      <c r="AM463" s="6" t="s">
        <v>52613</v>
      </c>
      <c r="AN463">
        <v>7</v>
      </c>
      <c r="AO463">
        <v>9</v>
      </c>
      <c r="AP463">
        <v>3</v>
      </c>
      <c r="AQ463">
        <v>0</v>
      </c>
      <c r="AR463">
        <v>0</v>
      </c>
    </row>
    <row r="464" spans="1:44" x14ac:dyDescent="0.25">
      <c r="A464" s="6" t="s">
        <v>732</v>
      </c>
      <c r="B464" s="6" t="s">
        <v>52661</v>
      </c>
      <c r="C464" s="6" t="s">
        <v>52661</v>
      </c>
      <c r="D464" s="6" t="s">
        <v>118</v>
      </c>
      <c r="E464">
        <v>13059570688</v>
      </c>
      <c r="F464">
        <v>0.48</v>
      </c>
      <c r="G464">
        <v>0.57799699999999998</v>
      </c>
      <c r="H464">
        <v>10.356999999999999</v>
      </c>
      <c r="I464">
        <v>2957104896</v>
      </c>
      <c r="J464">
        <v>6336009216</v>
      </c>
      <c r="K464">
        <v>10685040640</v>
      </c>
      <c r="L464">
        <v>1.0149999999999999</v>
      </c>
      <c r="M464">
        <v>1.1919999999999999</v>
      </c>
      <c r="N464">
        <v>35262296064</v>
      </c>
      <c r="O464">
        <v>46.869</v>
      </c>
      <c r="P464" s="6">
        <v>6.1800000000000001E-2</v>
      </c>
      <c r="Q464" s="6">
        <v>0.18573999999999999</v>
      </c>
      <c r="R464">
        <v>1487231104</v>
      </c>
      <c r="S464" s="6">
        <v>0.15439998999999999</v>
      </c>
      <c r="T464" s="6">
        <v>5259834000</v>
      </c>
      <c r="U464" s="6" t="s">
        <v>52611</v>
      </c>
      <c r="V464">
        <v>1</v>
      </c>
      <c r="W464">
        <v>1</v>
      </c>
      <c r="X464">
        <v>1</v>
      </c>
      <c r="Y464">
        <v>0</v>
      </c>
      <c r="Z464">
        <v>0</v>
      </c>
      <c r="AA464" s="6" t="s">
        <v>90</v>
      </c>
      <c r="AB464">
        <v>0</v>
      </c>
      <c r="AC464">
        <v>0</v>
      </c>
      <c r="AD464">
        <v>2</v>
      </c>
      <c r="AE464">
        <v>0</v>
      </c>
      <c r="AF464">
        <v>0</v>
      </c>
      <c r="AG464" s="6" t="s">
        <v>52612</v>
      </c>
      <c r="AH464">
        <v>0</v>
      </c>
      <c r="AI464">
        <v>0</v>
      </c>
      <c r="AJ464">
        <v>2</v>
      </c>
      <c r="AK464">
        <v>0</v>
      </c>
      <c r="AL464">
        <v>0</v>
      </c>
      <c r="AM464" s="6" t="s">
        <v>52613</v>
      </c>
      <c r="AN464">
        <v>1</v>
      </c>
      <c r="AO464">
        <v>1</v>
      </c>
      <c r="AP464">
        <v>1</v>
      </c>
      <c r="AQ464">
        <v>0</v>
      </c>
      <c r="AR464">
        <v>0</v>
      </c>
    </row>
    <row r="465" spans="1:44" x14ac:dyDescent="0.25">
      <c r="A465" s="6" t="s">
        <v>734</v>
      </c>
      <c r="B465" s="6" t="s">
        <v>52710</v>
      </c>
      <c r="C465" s="6" t="s">
        <v>52710</v>
      </c>
      <c r="D465" s="6" t="s">
        <v>52637</v>
      </c>
      <c r="E465">
        <v>7690884096</v>
      </c>
      <c r="F465">
        <v>7.32</v>
      </c>
      <c r="G465">
        <v>1.572481</v>
      </c>
      <c r="H465">
        <v>11.321</v>
      </c>
      <c r="I465">
        <v>178659008</v>
      </c>
      <c r="J465">
        <v>593352000</v>
      </c>
      <c r="K465">
        <v>2374245888</v>
      </c>
      <c r="L465">
        <v>0.69499999999999995</v>
      </c>
      <c r="M465">
        <v>1.042</v>
      </c>
      <c r="N465">
        <v>4424478208</v>
      </c>
      <c r="O465">
        <v>151.524</v>
      </c>
      <c r="P465" s="6">
        <v>5.722E-2</v>
      </c>
      <c r="Q465" s="6">
        <v>0.13064000000000001</v>
      </c>
      <c r="R465">
        <v>335052256</v>
      </c>
      <c r="S465" s="6">
        <v>0.38880999999999999</v>
      </c>
      <c r="T465" s="6">
        <v>1710002000</v>
      </c>
      <c r="U465" s="6" t="s">
        <v>52611</v>
      </c>
      <c r="V465">
        <v>2</v>
      </c>
      <c r="W465">
        <v>5</v>
      </c>
      <c r="X465">
        <v>1</v>
      </c>
      <c r="Y465">
        <v>0</v>
      </c>
      <c r="Z465">
        <v>0</v>
      </c>
      <c r="AA465" s="6" t="s">
        <v>90</v>
      </c>
      <c r="AB465">
        <v>2</v>
      </c>
      <c r="AC465">
        <v>5</v>
      </c>
      <c r="AD465">
        <v>1</v>
      </c>
      <c r="AE465">
        <v>0</v>
      </c>
      <c r="AF465">
        <v>0</v>
      </c>
      <c r="AG465" s="6" t="s">
        <v>52612</v>
      </c>
      <c r="AH465">
        <v>2</v>
      </c>
      <c r="AI465">
        <v>5</v>
      </c>
      <c r="AJ465">
        <v>1</v>
      </c>
      <c r="AK465">
        <v>0</v>
      </c>
      <c r="AL465">
        <v>0</v>
      </c>
      <c r="AM465" s="6" t="s">
        <v>52613</v>
      </c>
      <c r="AN465">
        <v>2</v>
      </c>
      <c r="AO465">
        <v>5</v>
      </c>
      <c r="AP465">
        <v>1</v>
      </c>
      <c r="AQ465">
        <v>0</v>
      </c>
      <c r="AR465">
        <v>0</v>
      </c>
    </row>
    <row r="466" spans="1:44" x14ac:dyDescent="0.25">
      <c r="A466" s="6" t="s">
        <v>40690</v>
      </c>
      <c r="B466" s="6" t="s">
        <v>52629</v>
      </c>
      <c r="C466" s="6" t="s">
        <v>52629</v>
      </c>
      <c r="D466" s="6" t="s">
        <v>52618</v>
      </c>
      <c r="E466">
        <v>50053046272</v>
      </c>
      <c r="F466">
        <v>0</v>
      </c>
      <c r="G466">
        <v>0.97411400000000004</v>
      </c>
      <c r="H466">
        <v>189.06</v>
      </c>
      <c r="I466">
        <v>964936007680</v>
      </c>
      <c r="J466">
        <v>0</v>
      </c>
      <c r="K466">
        <v>859077017600</v>
      </c>
      <c r="L466">
        <v>0</v>
      </c>
      <c r="M466">
        <v>0</v>
      </c>
      <c r="N466">
        <v>291550986240</v>
      </c>
      <c r="O466">
        <v>0</v>
      </c>
      <c r="P466" s="6">
        <v>1.427E-2</v>
      </c>
      <c r="Q466" s="6">
        <v>0.15045</v>
      </c>
      <c r="R466">
        <v>0</v>
      </c>
      <c r="S466" s="6">
        <v>0</v>
      </c>
      <c r="T466" s="6">
        <v>0</v>
      </c>
      <c r="U466" s="6" t="s">
        <v>90</v>
      </c>
      <c r="V466">
        <v>0</v>
      </c>
      <c r="W466">
        <v>0</v>
      </c>
      <c r="X466">
        <v>0</v>
      </c>
      <c r="Y466">
        <v>0</v>
      </c>
      <c r="Z466">
        <v>0</v>
      </c>
      <c r="AA466" s="6" t="s">
        <v>90</v>
      </c>
      <c r="AB466">
        <v>0</v>
      </c>
      <c r="AC466">
        <v>0</v>
      </c>
      <c r="AD466">
        <v>0</v>
      </c>
      <c r="AE466">
        <v>0</v>
      </c>
      <c r="AF466">
        <v>0</v>
      </c>
      <c r="AG466" s="6" t="s">
        <v>90</v>
      </c>
      <c r="AH466">
        <v>0</v>
      </c>
      <c r="AI466">
        <v>0</v>
      </c>
      <c r="AJ466">
        <v>0</v>
      </c>
      <c r="AK466">
        <v>0</v>
      </c>
      <c r="AL466">
        <v>0</v>
      </c>
      <c r="AM466" s="6" t="s">
        <v>90</v>
      </c>
      <c r="AN466">
        <v>0</v>
      </c>
      <c r="AO466">
        <v>0</v>
      </c>
      <c r="AP466">
        <v>0</v>
      </c>
      <c r="AQ466">
        <v>0</v>
      </c>
      <c r="AR466">
        <v>0</v>
      </c>
    </row>
    <row r="467" spans="1:44" x14ac:dyDescent="0.25">
      <c r="A467" s="6" t="s">
        <v>736</v>
      </c>
      <c r="B467" s="6" t="s">
        <v>52664</v>
      </c>
      <c r="C467" s="6" t="s">
        <v>52664</v>
      </c>
      <c r="D467" s="6" t="s">
        <v>52618</v>
      </c>
      <c r="E467">
        <v>15924096000</v>
      </c>
      <c r="F467">
        <v>4.32</v>
      </c>
      <c r="G467">
        <v>0.627023</v>
      </c>
      <c r="H467">
        <v>68.326999999999998</v>
      </c>
      <c r="I467">
        <v>955000000</v>
      </c>
      <c r="J467">
        <v>110000000</v>
      </c>
      <c r="K467">
        <v>895000000</v>
      </c>
      <c r="L467">
        <v>0.90300000000000002</v>
      </c>
      <c r="M467">
        <v>1.1439999999999999</v>
      </c>
      <c r="N467">
        <v>7580000256</v>
      </c>
      <c r="O467">
        <v>8.3320000000000007</v>
      </c>
      <c r="P467" s="6">
        <v>-4.0999999999999999E-4</v>
      </c>
      <c r="Q467" s="6">
        <v>4.4000000000000002E-4</v>
      </c>
      <c r="R467">
        <v>31750000</v>
      </c>
      <c r="S467" s="6">
        <v>1.1610000000000001E-2</v>
      </c>
      <c r="T467" s="6">
        <v>-533000000</v>
      </c>
      <c r="U467" s="6" t="s">
        <v>52611</v>
      </c>
      <c r="V467">
        <v>0</v>
      </c>
      <c r="W467">
        <v>1</v>
      </c>
      <c r="X467">
        <v>5</v>
      </c>
      <c r="Y467">
        <v>1</v>
      </c>
      <c r="Z467">
        <v>0</v>
      </c>
      <c r="AA467" s="6" t="s">
        <v>90</v>
      </c>
      <c r="AB467">
        <v>0</v>
      </c>
      <c r="AC467">
        <v>1</v>
      </c>
      <c r="AD467">
        <v>8</v>
      </c>
      <c r="AE467">
        <v>0</v>
      </c>
      <c r="AF467">
        <v>0</v>
      </c>
      <c r="AG467" s="6" t="s">
        <v>52612</v>
      </c>
      <c r="AH467">
        <v>0</v>
      </c>
      <c r="AI467">
        <v>1</v>
      </c>
      <c r="AJ467">
        <v>8</v>
      </c>
      <c r="AK467">
        <v>0</v>
      </c>
      <c r="AL467">
        <v>0</v>
      </c>
      <c r="AM467" s="6" t="s">
        <v>52613</v>
      </c>
      <c r="AN467">
        <v>1</v>
      </c>
      <c r="AO467">
        <v>2</v>
      </c>
      <c r="AP467">
        <v>4</v>
      </c>
      <c r="AQ467">
        <v>0</v>
      </c>
      <c r="AR467">
        <v>0</v>
      </c>
    </row>
    <row r="468" spans="1:44" x14ac:dyDescent="0.25">
      <c r="A468" s="6" t="s">
        <v>40692</v>
      </c>
      <c r="B468" s="6" t="s">
        <v>52644</v>
      </c>
      <c r="C468" s="6" t="s">
        <v>52644</v>
      </c>
      <c r="D468" s="6" t="s">
        <v>52616</v>
      </c>
      <c r="E468">
        <v>9439817728</v>
      </c>
      <c r="F468">
        <v>0</v>
      </c>
      <c r="G468">
        <v>0.45367800000000003</v>
      </c>
      <c r="H468">
        <v>4.1520000000000001</v>
      </c>
      <c r="I468">
        <v>2351091968</v>
      </c>
      <c r="J468">
        <v>3448395008</v>
      </c>
      <c r="K468">
        <v>6467655168</v>
      </c>
      <c r="L468">
        <v>1.171</v>
      </c>
      <c r="M468">
        <v>1.181</v>
      </c>
      <c r="N468">
        <v>10500729856</v>
      </c>
      <c r="O468">
        <v>45.953000000000003</v>
      </c>
      <c r="P468" s="6">
        <v>1.9259999999999999E-2</v>
      </c>
      <c r="Q468" s="6">
        <v>0.14466000000000001</v>
      </c>
      <c r="R468">
        <v>-1203052800</v>
      </c>
      <c r="S468" s="6">
        <v>0.44486999999999999</v>
      </c>
      <c r="T468" s="6">
        <v>4424352000</v>
      </c>
      <c r="U468" s="6" t="s">
        <v>90</v>
      </c>
      <c r="V468">
        <v>0</v>
      </c>
      <c r="W468">
        <v>0</v>
      </c>
      <c r="X468">
        <v>0</v>
      </c>
      <c r="Y468">
        <v>0</v>
      </c>
      <c r="Z468">
        <v>0</v>
      </c>
      <c r="AA468" s="6" t="s">
        <v>90</v>
      </c>
      <c r="AB468">
        <v>0</v>
      </c>
      <c r="AC468">
        <v>0</v>
      </c>
      <c r="AD468">
        <v>0</v>
      </c>
      <c r="AE468">
        <v>0</v>
      </c>
      <c r="AF468">
        <v>0</v>
      </c>
      <c r="AG468" s="6" t="s">
        <v>90</v>
      </c>
      <c r="AH468">
        <v>0</v>
      </c>
      <c r="AI468">
        <v>0</v>
      </c>
      <c r="AJ468">
        <v>0</v>
      </c>
      <c r="AK468">
        <v>0</v>
      </c>
      <c r="AL468">
        <v>0</v>
      </c>
      <c r="AM468" s="6" t="s">
        <v>90</v>
      </c>
      <c r="AN468">
        <v>0</v>
      </c>
      <c r="AO468">
        <v>0</v>
      </c>
      <c r="AP468">
        <v>0</v>
      </c>
      <c r="AQ468">
        <v>0</v>
      </c>
      <c r="AR468">
        <v>0</v>
      </c>
    </row>
    <row r="469" spans="1:44" x14ac:dyDescent="0.25">
      <c r="A469" s="6" t="s">
        <v>738</v>
      </c>
      <c r="B469" s="6" t="s">
        <v>52662</v>
      </c>
      <c r="C469" s="6" t="s">
        <v>52662</v>
      </c>
      <c r="D469" s="6" t="s">
        <v>52663</v>
      </c>
      <c r="E469">
        <v>5757801984</v>
      </c>
      <c r="F469">
        <v>10.62</v>
      </c>
      <c r="G469">
        <v>1.768824</v>
      </c>
      <c r="H469">
        <v>63.536000000000001</v>
      </c>
      <c r="I469">
        <v>556113024</v>
      </c>
      <c r="J469">
        <v>2664538112</v>
      </c>
      <c r="K469">
        <v>425936992</v>
      </c>
      <c r="L469">
        <v>0.84499999999999997</v>
      </c>
      <c r="M469">
        <v>0.90400000000000003</v>
      </c>
      <c r="N469">
        <v>3629609984</v>
      </c>
      <c r="O469">
        <v>8.3490000000000002</v>
      </c>
      <c r="P469" s="6">
        <v>0.15565999999999999</v>
      </c>
      <c r="Q469" s="6">
        <v>0.27905000000000002</v>
      </c>
      <c r="R469">
        <v>763095872</v>
      </c>
      <c r="S469" s="6">
        <v>0.77537999999999996</v>
      </c>
      <c r="T469" s="6">
        <v>2996293000</v>
      </c>
      <c r="U469" s="6" t="s">
        <v>52611</v>
      </c>
      <c r="V469">
        <v>2</v>
      </c>
      <c r="W469">
        <v>1</v>
      </c>
      <c r="X469">
        <v>1</v>
      </c>
      <c r="Y469">
        <v>0</v>
      </c>
      <c r="Z469">
        <v>0</v>
      </c>
      <c r="AA469" s="6" t="s">
        <v>90</v>
      </c>
      <c r="AB469">
        <v>1</v>
      </c>
      <c r="AC469">
        <v>5</v>
      </c>
      <c r="AD469">
        <v>1</v>
      </c>
      <c r="AE469">
        <v>0</v>
      </c>
      <c r="AF469">
        <v>0</v>
      </c>
      <c r="AG469" s="6" t="s">
        <v>52612</v>
      </c>
      <c r="AH469">
        <v>1</v>
      </c>
      <c r="AI469">
        <v>5</v>
      </c>
      <c r="AJ469">
        <v>1</v>
      </c>
      <c r="AK469">
        <v>0</v>
      </c>
      <c r="AL469">
        <v>0</v>
      </c>
      <c r="AM469" s="6" t="s">
        <v>52613</v>
      </c>
      <c r="AN469">
        <v>2</v>
      </c>
      <c r="AO469">
        <v>2</v>
      </c>
      <c r="AP469">
        <v>1</v>
      </c>
      <c r="AQ469">
        <v>0</v>
      </c>
      <c r="AR469">
        <v>0</v>
      </c>
    </row>
    <row r="470" spans="1:44" x14ac:dyDescent="0.25">
      <c r="A470" s="6" t="s">
        <v>40694</v>
      </c>
      <c r="B470" s="6" t="s">
        <v>52723</v>
      </c>
      <c r="C470" s="6" t="s">
        <v>52723</v>
      </c>
      <c r="D470" s="6" t="s">
        <v>52623</v>
      </c>
      <c r="E470">
        <v>0</v>
      </c>
      <c r="F470">
        <v>0</v>
      </c>
      <c r="G470">
        <v>0</v>
      </c>
      <c r="H470">
        <v>31.73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6">
        <v>0</v>
      </c>
      <c r="Q470" s="6">
        <v>0</v>
      </c>
      <c r="R470">
        <v>0</v>
      </c>
      <c r="S470" s="6">
        <v>0</v>
      </c>
      <c r="T470" s="6">
        <v>0</v>
      </c>
      <c r="U470" s="6" t="s">
        <v>90</v>
      </c>
      <c r="V470">
        <v>0</v>
      </c>
      <c r="W470">
        <v>0</v>
      </c>
      <c r="X470">
        <v>0</v>
      </c>
      <c r="Y470">
        <v>0</v>
      </c>
      <c r="Z470">
        <v>0</v>
      </c>
      <c r="AA470" s="6" t="s">
        <v>90</v>
      </c>
      <c r="AB470">
        <v>0</v>
      </c>
      <c r="AC470">
        <v>0</v>
      </c>
      <c r="AD470">
        <v>0</v>
      </c>
      <c r="AE470">
        <v>0</v>
      </c>
      <c r="AF470">
        <v>0</v>
      </c>
      <c r="AG470" s="6" t="s">
        <v>90</v>
      </c>
      <c r="AH470">
        <v>0</v>
      </c>
      <c r="AI470">
        <v>0</v>
      </c>
      <c r="AJ470">
        <v>0</v>
      </c>
      <c r="AK470">
        <v>0</v>
      </c>
      <c r="AL470">
        <v>0</v>
      </c>
      <c r="AM470" s="6" t="s">
        <v>90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25">
      <c r="A471" s="6" t="s">
        <v>40696</v>
      </c>
      <c r="B471" s="6" t="s">
        <v>865</v>
      </c>
      <c r="C471" s="6" t="s">
        <v>865</v>
      </c>
      <c r="D471" s="6" t="s">
        <v>52620</v>
      </c>
      <c r="E471">
        <v>357826363392</v>
      </c>
      <c r="F471">
        <v>0</v>
      </c>
      <c r="G471">
        <v>0.97369399999999995</v>
      </c>
      <c r="H471">
        <v>137.87700000000001</v>
      </c>
      <c r="I471">
        <v>138972004352</v>
      </c>
      <c r="J471">
        <v>47379001344</v>
      </c>
      <c r="K471">
        <v>354315010048</v>
      </c>
      <c r="L471">
        <v>0.97299999999999998</v>
      </c>
      <c r="M471">
        <v>1.2709999999999999</v>
      </c>
      <c r="N471">
        <v>262496993280</v>
      </c>
      <c r="O471">
        <v>54.737000000000002</v>
      </c>
      <c r="P471" s="6">
        <v>1.3569999500000001E-2</v>
      </c>
      <c r="Q471" s="6">
        <v>6.7610000000000003E-2</v>
      </c>
      <c r="R471">
        <v>14977500160</v>
      </c>
      <c r="S471" s="6">
        <v>0.59014999999999995</v>
      </c>
      <c r="T471" s="6">
        <v>154912000000</v>
      </c>
      <c r="U471" s="6" t="s">
        <v>90</v>
      </c>
      <c r="V471">
        <v>0</v>
      </c>
      <c r="W471">
        <v>0</v>
      </c>
      <c r="X471">
        <v>0</v>
      </c>
      <c r="Y471">
        <v>0</v>
      </c>
      <c r="Z471">
        <v>0</v>
      </c>
      <c r="AA471" s="6" t="s">
        <v>90</v>
      </c>
      <c r="AB471">
        <v>0</v>
      </c>
      <c r="AC471">
        <v>0</v>
      </c>
      <c r="AD471">
        <v>0</v>
      </c>
      <c r="AE471">
        <v>0</v>
      </c>
      <c r="AF471">
        <v>0</v>
      </c>
      <c r="AG471" s="6" t="s">
        <v>90</v>
      </c>
      <c r="AH471">
        <v>0</v>
      </c>
      <c r="AI471">
        <v>0</v>
      </c>
      <c r="AJ471">
        <v>0</v>
      </c>
      <c r="AK471">
        <v>0</v>
      </c>
      <c r="AL471">
        <v>0</v>
      </c>
      <c r="AM471" s="6" t="s">
        <v>90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 x14ac:dyDescent="0.25">
      <c r="A472" s="6" t="s">
        <v>740</v>
      </c>
      <c r="B472" s="6" t="s">
        <v>52729</v>
      </c>
      <c r="C472" s="6" t="s">
        <v>52729</v>
      </c>
      <c r="D472" s="6" t="s">
        <v>52632</v>
      </c>
      <c r="E472">
        <v>71018201088</v>
      </c>
      <c r="F472">
        <v>2.44</v>
      </c>
      <c r="G472">
        <v>0.47994300000000001</v>
      </c>
      <c r="H472">
        <v>-7.0000000000000001E-3</v>
      </c>
      <c r="I472">
        <v>1143000064</v>
      </c>
      <c r="J472">
        <v>3856000000</v>
      </c>
      <c r="K472">
        <v>8906999808</v>
      </c>
      <c r="L472">
        <v>0.61499999999999999</v>
      </c>
      <c r="M472">
        <v>1.2310000000000001</v>
      </c>
      <c r="N472">
        <v>18338000896</v>
      </c>
      <c r="O472">
        <v>2095.7649999999999</v>
      </c>
      <c r="P472" s="6">
        <v>0.13014999999999999</v>
      </c>
      <c r="Q472" s="6">
        <v>3.08413</v>
      </c>
      <c r="R472">
        <v>1443374976</v>
      </c>
      <c r="S472" s="6">
        <v>0.56646996999999999</v>
      </c>
      <c r="T472" s="6">
        <v>10248000000</v>
      </c>
      <c r="U472" s="6" t="s">
        <v>52611</v>
      </c>
      <c r="V472">
        <v>1</v>
      </c>
      <c r="W472">
        <v>4</v>
      </c>
      <c r="X472">
        <v>17</v>
      </c>
      <c r="Y472">
        <v>1</v>
      </c>
      <c r="Z472">
        <v>0</v>
      </c>
      <c r="AA472" s="6" t="s">
        <v>90</v>
      </c>
      <c r="AB472">
        <v>2</v>
      </c>
      <c r="AC472">
        <v>7</v>
      </c>
      <c r="AD472">
        <v>15</v>
      </c>
      <c r="AE472">
        <v>0</v>
      </c>
      <c r="AF472">
        <v>1</v>
      </c>
      <c r="AG472" s="6" t="s">
        <v>52612</v>
      </c>
      <c r="AH472">
        <v>2</v>
      </c>
      <c r="AI472">
        <v>8</v>
      </c>
      <c r="AJ472">
        <v>15</v>
      </c>
      <c r="AK472">
        <v>0</v>
      </c>
      <c r="AL472">
        <v>1</v>
      </c>
      <c r="AM472" s="6" t="s">
        <v>52613</v>
      </c>
      <c r="AN472">
        <v>1</v>
      </c>
      <c r="AO472">
        <v>7</v>
      </c>
      <c r="AP472">
        <v>10</v>
      </c>
      <c r="AQ472">
        <v>1</v>
      </c>
      <c r="AR472">
        <v>2</v>
      </c>
    </row>
    <row r="473" spans="1:44" x14ac:dyDescent="0.25">
      <c r="A473" s="6" t="s">
        <v>742</v>
      </c>
      <c r="B473" s="6" t="s">
        <v>52692</v>
      </c>
      <c r="C473" s="6" t="s">
        <v>52692</v>
      </c>
      <c r="D473" s="6" t="s">
        <v>130</v>
      </c>
      <c r="E473">
        <v>13149188096</v>
      </c>
      <c r="F473">
        <v>3.86</v>
      </c>
      <c r="G473">
        <v>2.2044329999999999</v>
      </c>
      <c r="H473">
        <v>14.651</v>
      </c>
      <c r="I473">
        <v>59000000</v>
      </c>
      <c r="J473">
        <v>2006000000</v>
      </c>
      <c r="K473">
        <v>4585999872</v>
      </c>
      <c r="L473">
        <v>0.65800000000000003</v>
      </c>
      <c r="M473">
        <v>2.1509999999999998</v>
      </c>
      <c r="N473">
        <v>22328999936</v>
      </c>
      <c r="O473">
        <v>58.847999999999999</v>
      </c>
      <c r="P473" s="6">
        <v>3.354E-2</v>
      </c>
      <c r="Q473" s="6">
        <v>7.1800000000000003E-2</v>
      </c>
      <c r="R473">
        <v>1400875008</v>
      </c>
      <c r="S473" s="6">
        <v>6.1269999999999998E-2</v>
      </c>
      <c r="T473" s="6">
        <v>2518000000</v>
      </c>
      <c r="U473" s="6" t="s">
        <v>52611</v>
      </c>
      <c r="V473">
        <v>1</v>
      </c>
      <c r="W473">
        <v>1</v>
      </c>
      <c r="X473">
        <v>5</v>
      </c>
      <c r="Y473">
        <v>2</v>
      </c>
      <c r="Z473">
        <v>0</v>
      </c>
      <c r="AA473" s="6" t="s">
        <v>90</v>
      </c>
      <c r="AB473">
        <v>2</v>
      </c>
      <c r="AC473">
        <v>5</v>
      </c>
      <c r="AD473">
        <v>7</v>
      </c>
      <c r="AE473">
        <v>0</v>
      </c>
      <c r="AF473">
        <v>0</v>
      </c>
      <c r="AG473" s="6" t="s">
        <v>52612</v>
      </c>
      <c r="AH473">
        <v>2</v>
      </c>
      <c r="AI473">
        <v>5</v>
      </c>
      <c r="AJ473">
        <v>6</v>
      </c>
      <c r="AK473">
        <v>0</v>
      </c>
      <c r="AL473">
        <v>1</v>
      </c>
      <c r="AM473" s="6" t="s">
        <v>52613</v>
      </c>
      <c r="AN473">
        <v>1</v>
      </c>
      <c r="AO473">
        <v>4</v>
      </c>
      <c r="AP473">
        <v>5</v>
      </c>
      <c r="AQ473">
        <v>0</v>
      </c>
      <c r="AR473">
        <v>0</v>
      </c>
    </row>
    <row r="474" spans="1:44" x14ac:dyDescent="0.25">
      <c r="A474" s="6" t="s">
        <v>744</v>
      </c>
      <c r="B474" s="6" t="s">
        <v>3156</v>
      </c>
      <c r="C474" s="6" t="s">
        <v>3156</v>
      </c>
      <c r="D474" s="6" t="s">
        <v>52620</v>
      </c>
      <c r="E474">
        <v>10597901312</v>
      </c>
      <c r="F474">
        <v>2.11</v>
      </c>
      <c r="G474">
        <v>1.375791</v>
      </c>
      <c r="H474">
        <v>36.604999999999997</v>
      </c>
      <c r="I474">
        <v>376124992</v>
      </c>
      <c r="J474">
        <v>1016662976</v>
      </c>
      <c r="K474">
        <v>2680946944</v>
      </c>
      <c r="L474">
        <v>1.5940000000000001</v>
      </c>
      <c r="M474">
        <v>2.0529999999999999</v>
      </c>
      <c r="N474">
        <v>5304883200</v>
      </c>
      <c r="O474">
        <v>135.398</v>
      </c>
      <c r="P474" s="6">
        <v>7.077E-2</v>
      </c>
      <c r="Q474" s="6">
        <v>0.24562</v>
      </c>
      <c r="R474">
        <v>254815744</v>
      </c>
      <c r="S474" s="6">
        <v>0.31534000000000001</v>
      </c>
      <c r="T474" s="6">
        <v>1622675000</v>
      </c>
      <c r="U474" s="6" t="s">
        <v>52611</v>
      </c>
      <c r="V474">
        <v>2</v>
      </c>
      <c r="W474">
        <v>2</v>
      </c>
      <c r="X474">
        <v>7</v>
      </c>
      <c r="Y474">
        <v>0</v>
      </c>
      <c r="Z474">
        <v>0</v>
      </c>
      <c r="AA474" s="6" t="s">
        <v>90</v>
      </c>
      <c r="AB474">
        <v>4</v>
      </c>
      <c r="AC474">
        <v>4</v>
      </c>
      <c r="AD474">
        <v>2</v>
      </c>
      <c r="AE474">
        <v>0</v>
      </c>
      <c r="AF474">
        <v>0</v>
      </c>
      <c r="AG474" s="6" t="s">
        <v>52612</v>
      </c>
      <c r="AH474">
        <v>4</v>
      </c>
      <c r="AI474">
        <v>3</v>
      </c>
      <c r="AJ474">
        <v>2</v>
      </c>
      <c r="AK474">
        <v>0</v>
      </c>
      <c r="AL474">
        <v>0</v>
      </c>
      <c r="AM474" s="6" t="s">
        <v>52613</v>
      </c>
      <c r="AN474">
        <v>2</v>
      </c>
      <c r="AO474">
        <v>2</v>
      </c>
      <c r="AP474">
        <v>7</v>
      </c>
      <c r="AQ474">
        <v>1</v>
      </c>
      <c r="AR474">
        <v>0</v>
      </c>
    </row>
    <row r="475" spans="1:44" x14ac:dyDescent="0.25">
      <c r="A475" s="6" t="s">
        <v>747</v>
      </c>
      <c r="B475" s="6" t="s">
        <v>52646</v>
      </c>
      <c r="C475" s="6" t="s">
        <v>52646</v>
      </c>
      <c r="D475" s="6" t="s">
        <v>52616</v>
      </c>
      <c r="E475">
        <v>11680563200</v>
      </c>
      <c r="F475">
        <v>0.01</v>
      </c>
      <c r="G475">
        <v>1.093124</v>
      </c>
      <c r="H475">
        <v>8.24</v>
      </c>
      <c r="I475">
        <v>364200000</v>
      </c>
      <c r="J475">
        <v>972000000</v>
      </c>
      <c r="K475">
        <v>4982499840</v>
      </c>
      <c r="L475">
        <v>0.747</v>
      </c>
      <c r="M475">
        <v>0.90200000000000002</v>
      </c>
      <c r="N475">
        <v>2626700032</v>
      </c>
      <c r="O475">
        <v>71.594999999999999</v>
      </c>
      <c r="P475" s="6">
        <v>9.8499999999999994E-3</v>
      </c>
      <c r="Q475" s="6">
        <v>-0.42703997999999999</v>
      </c>
      <c r="R475">
        <v>378862496</v>
      </c>
      <c r="S475" s="6">
        <v>0.64422995000000005</v>
      </c>
      <c r="T475" s="6">
        <v>1705800000</v>
      </c>
      <c r="U475" s="6" t="s">
        <v>52611</v>
      </c>
      <c r="V475">
        <v>0</v>
      </c>
      <c r="W475">
        <v>0</v>
      </c>
      <c r="X475">
        <v>0</v>
      </c>
      <c r="Y475">
        <v>0</v>
      </c>
      <c r="Z475">
        <v>0</v>
      </c>
      <c r="AA475" s="6" t="s">
        <v>90</v>
      </c>
      <c r="AB475">
        <v>3</v>
      </c>
      <c r="AC475">
        <v>3</v>
      </c>
      <c r="AD475">
        <v>4</v>
      </c>
      <c r="AE475">
        <v>0</v>
      </c>
      <c r="AF475">
        <v>0</v>
      </c>
      <c r="AG475" s="6" t="s">
        <v>52612</v>
      </c>
      <c r="AH475">
        <v>3</v>
      </c>
      <c r="AI475">
        <v>3</v>
      </c>
      <c r="AJ475">
        <v>4</v>
      </c>
      <c r="AK475">
        <v>0</v>
      </c>
      <c r="AL475">
        <v>0</v>
      </c>
      <c r="AM475" s="6" t="s">
        <v>52613</v>
      </c>
      <c r="AN475">
        <v>0</v>
      </c>
      <c r="AO475">
        <v>0</v>
      </c>
      <c r="AP475">
        <v>0</v>
      </c>
      <c r="AQ475">
        <v>0</v>
      </c>
      <c r="AR475">
        <v>0</v>
      </c>
    </row>
    <row r="476" spans="1:44" x14ac:dyDescent="0.25">
      <c r="A476" s="6" t="s">
        <v>749</v>
      </c>
      <c r="B476" s="6" t="s">
        <v>52729</v>
      </c>
      <c r="C476" s="6" t="s">
        <v>52729</v>
      </c>
      <c r="D476" s="6" t="s">
        <v>52632</v>
      </c>
      <c r="E476">
        <v>22556219392</v>
      </c>
      <c r="F476">
        <v>2.83</v>
      </c>
      <c r="G476">
        <v>0.280084</v>
      </c>
      <c r="H476">
        <v>2.4E-2</v>
      </c>
      <c r="I476">
        <v>242000000</v>
      </c>
      <c r="J476">
        <v>961000000</v>
      </c>
      <c r="K476">
        <v>3024999936</v>
      </c>
      <c r="L476">
        <v>0.46100000000000002</v>
      </c>
      <c r="M476">
        <v>0.874</v>
      </c>
      <c r="N476">
        <v>7170999808</v>
      </c>
      <c r="O476">
        <v>1758.721</v>
      </c>
      <c r="P476" s="6">
        <v>7.5990000000000002E-2</v>
      </c>
      <c r="Q476" s="6">
        <v>0.22459999</v>
      </c>
      <c r="R476">
        <v>728000000</v>
      </c>
      <c r="S476" s="6">
        <v>0.37833</v>
      </c>
      <c r="T476" s="6">
        <v>2545000000</v>
      </c>
      <c r="U476" s="6" t="s">
        <v>52611</v>
      </c>
      <c r="V476">
        <v>1</v>
      </c>
      <c r="W476">
        <v>1</v>
      </c>
      <c r="X476">
        <v>13</v>
      </c>
      <c r="Y476">
        <v>1</v>
      </c>
      <c r="Z476">
        <v>0</v>
      </c>
      <c r="AA476" s="6" t="s">
        <v>90</v>
      </c>
      <c r="AB476">
        <v>0</v>
      </c>
      <c r="AC476">
        <v>2</v>
      </c>
      <c r="AD476">
        <v>10</v>
      </c>
      <c r="AE476">
        <v>8</v>
      </c>
      <c r="AF476">
        <v>1</v>
      </c>
      <c r="AG476" s="6" t="s">
        <v>52612</v>
      </c>
      <c r="AH476">
        <v>0</v>
      </c>
      <c r="AI476">
        <v>2</v>
      </c>
      <c r="AJ476">
        <v>10</v>
      </c>
      <c r="AK476">
        <v>9</v>
      </c>
      <c r="AL476">
        <v>1</v>
      </c>
      <c r="AM476" s="6" t="s">
        <v>52613</v>
      </c>
      <c r="AN476">
        <v>2</v>
      </c>
      <c r="AO476">
        <v>1</v>
      </c>
      <c r="AP476">
        <v>9</v>
      </c>
      <c r="AQ476">
        <v>5</v>
      </c>
      <c r="AR476">
        <v>0</v>
      </c>
    </row>
    <row r="477" spans="1:44" x14ac:dyDescent="0.25">
      <c r="A477" s="6" t="s">
        <v>751</v>
      </c>
      <c r="B477" s="6" t="s">
        <v>52640</v>
      </c>
      <c r="C477" s="6" t="s">
        <v>52640</v>
      </c>
      <c r="D477" s="6" t="s">
        <v>52618</v>
      </c>
      <c r="E477">
        <v>12214217728</v>
      </c>
      <c r="F477">
        <v>10.08</v>
      </c>
      <c r="G477">
        <v>1.039803</v>
      </c>
      <c r="H477">
        <v>53.027999999999999</v>
      </c>
      <c r="I477">
        <v>220967993344</v>
      </c>
      <c r="J477">
        <v>0</v>
      </c>
      <c r="K477">
        <v>190952996864</v>
      </c>
      <c r="L477">
        <v>0</v>
      </c>
      <c r="M477">
        <v>0</v>
      </c>
      <c r="N477">
        <v>21176000512</v>
      </c>
      <c r="O477">
        <v>0</v>
      </c>
      <c r="P477" s="6">
        <v>5.4299999999999999E-3</v>
      </c>
      <c r="Q477" s="6">
        <v>9.9970000000000003E-2</v>
      </c>
      <c r="R477">
        <v>0</v>
      </c>
      <c r="S477" s="6">
        <v>0</v>
      </c>
      <c r="T477" s="6">
        <v>20776000000</v>
      </c>
      <c r="U477" s="6" t="s">
        <v>52611</v>
      </c>
      <c r="V477">
        <v>0</v>
      </c>
      <c r="W477">
        <v>1</v>
      </c>
      <c r="X477">
        <v>1</v>
      </c>
      <c r="Y477">
        <v>1</v>
      </c>
      <c r="Z477">
        <v>0</v>
      </c>
      <c r="AA477" s="6" t="s">
        <v>90</v>
      </c>
      <c r="AB477">
        <v>0</v>
      </c>
      <c r="AC477">
        <v>3</v>
      </c>
      <c r="AD477">
        <v>7</v>
      </c>
      <c r="AE477">
        <v>1</v>
      </c>
      <c r="AF477">
        <v>1</v>
      </c>
      <c r="AG477" s="6" t="s">
        <v>52612</v>
      </c>
      <c r="AH477">
        <v>0</v>
      </c>
      <c r="AI477">
        <v>3</v>
      </c>
      <c r="AJ477">
        <v>5</v>
      </c>
      <c r="AK477">
        <v>1</v>
      </c>
      <c r="AL477">
        <v>1</v>
      </c>
      <c r="AM477" s="6" t="s">
        <v>52613</v>
      </c>
      <c r="AN477">
        <v>1</v>
      </c>
      <c r="AO477">
        <v>0</v>
      </c>
      <c r="AP477">
        <v>2</v>
      </c>
      <c r="AQ477">
        <v>1</v>
      </c>
      <c r="AR477">
        <v>0</v>
      </c>
    </row>
    <row r="478" spans="1:44" x14ac:dyDescent="0.25">
      <c r="A478" s="6" t="s">
        <v>753</v>
      </c>
      <c r="B478" s="6" t="s">
        <v>52629</v>
      </c>
      <c r="C478" s="6" t="s">
        <v>52629</v>
      </c>
      <c r="D478" s="6" t="s">
        <v>52618</v>
      </c>
      <c r="E478">
        <v>13943771136</v>
      </c>
      <c r="F478">
        <v>1.49</v>
      </c>
      <c r="G478">
        <v>1.1685430000000001</v>
      </c>
      <c r="H478">
        <v>42.575000000000003</v>
      </c>
      <c r="I478">
        <v>11098000384</v>
      </c>
      <c r="J478">
        <v>0</v>
      </c>
      <c r="K478">
        <v>18957000704</v>
      </c>
      <c r="L478">
        <v>0</v>
      </c>
      <c r="M478">
        <v>0</v>
      </c>
      <c r="N478">
        <v>3723000064</v>
      </c>
      <c r="O478">
        <v>0</v>
      </c>
      <c r="P478" s="6">
        <v>1.426E-2</v>
      </c>
      <c r="Q478" s="6">
        <v>0.19739000000000001</v>
      </c>
      <c r="R478">
        <v>0</v>
      </c>
      <c r="S478" s="6">
        <v>0</v>
      </c>
      <c r="T478" s="6">
        <v>3474000000</v>
      </c>
      <c r="U478" s="6" t="s">
        <v>52611</v>
      </c>
      <c r="V478">
        <v>2</v>
      </c>
      <c r="W478">
        <v>8</v>
      </c>
      <c r="X478">
        <v>15</v>
      </c>
      <c r="Y478">
        <v>1</v>
      </c>
      <c r="Z478">
        <v>1</v>
      </c>
      <c r="AA478" s="6" t="s">
        <v>90</v>
      </c>
      <c r="AB478">
        <v>9</v>
      </c>
      <c r="AC478">
        <v>4</v>
      </c>
      <c r="AD478">
        <v>9</v>
      </c>
      <c r="AE478">
        <v>2</v>
      </c>
      <c r="AF478">
        <v>0</v>
      </c>
      <c r="AG478" s="6" t="s">
        <v>52612</v>
      </c>
      <c r="AH478">
        <v>8</v>
      </c>
      <c r="AI478">
        <v>6</v>
      </c>
      <c r="AJ478">
        <v>8</v>
      </c>
      <c r="AK478">
        <v>2</v>
      </c>
      <c r="AL478">
        <v>0</v>
      </c>
      <c r="AM478" s="6" t="s">
        <v>52613</v>
      </c>
      <c r="AN478">
        <v>3</v>
      </c>
      <c r="AO478">
        <v>4</v>
      </c>
      <c r="AP478">
        <v>10</v>
      </c>
      <c r="AQ478">
        <v>5</v>
      </c>
      <c r="AR478">
        <v>2</v>
      </c>
    </row>
    <row r="479" spans="1:44" x14ac:dyDescent="0.25">
      <c r="A479" s="6" t="s">
        <v>40698</v>
      </c>
      <c r="B479" s="6" t="s">
        <v>52629</v>
      </c>
      <c r="C479" s="6" t="s">
        <v>52629</v>
      </c>
      <c r="D479" s="6" t="s">
        <v>52618</v>
      </c>
      <c r="E479">
        <v>324478402560</v>
      </c>
      <c r="F479">
        <v>0</v>
      </c>
      <c r="G479">
        <v>0.30619800000000003</v>
      </c>
      <c r="H479">
        <v>135.97999999999999</v>
      </c>
      <c r="I479">
        <v>824446025728</v>
      </c>
      <c r="J479">
        <v>0</v>
      </c>
      <c r="K479">
        <v>1098589995008</v>
      </c>
      <c r="L479">
        <v>0</v>
      </c>
      <c r="M479">
        <v>0</v>
      </c>
      <c r="N479">
        <v>94710996992</v>
      </c>
      <c r="O479">
        <v>0</v>
      </c>
      <c r="P479" s="6">
        <v>4.9100000000000003E-3</v>
      </c>
      <c r="Q479" s="6">
        <v>5.9130000000000002E-2</v>
      </c>
      <c r="R479">
        <v>0</v>
      </c>
      <c r="S479" s="6">
        <v>0</v>
      </c>
      <c r="T479" s="6">
        <v>90457000000</v>
      </c>
      <c r="U479" s="6" t="s">
        <v>90</v>
      </c>
      <c r="V479">
        <v>0</v>
      </c>
      <c r="W479">
        <v>0</v>
      </c>
      <c r="X479">
        <v>0</v>
      </c>
      <c r="Y479">
        <v>0</v>
      </c>
      <c r="Z479">
        <v>0</v>
      </c>
      <c r="AA479" s="6" t="s">
        <v>90</v>
      </c>
      <c r="AB479">
        <v>0</v>
      </c>
      <c r="AC479">
        <v>0</v>
      </c>
      <c r="AD479">
        <v>0</v>
      </c>
      <c r="AE479">
        <v>0</v>
      </c>
      <c r="AF479">
        <v>0</v>
      </c>
      <c r="AG479" s="6" t="s">
        <v>90</v>
      </c>
      <c r="AH479">
        <v>0</v>
      </c>
      <c r="AI479">
        <v>0</v>
      </c>
      <c r="AJ479">
        <v>0</v>
      </c>
      <c r="AK479">
        <v>0</v>
      </c>
      <c r="AL479">
        <v>0</v>
      </c>
      <c r="AM479" s="6" t="s">
        <v>90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 x14ac:dyDescent="0.25">
      <c r="A480" s="6" t="s">
        <v>755</v>
      </c>
      <c r="B480" s="6" t="s">
        <v>52692</v>
      </c>
      <c r="C480" s="6" t="s">
        <v>52692</v>
      </c>
      <c r="D480" s="6" t="s">
        <v>130</v>
      </c>
      <c r="E480">
        <v>6442598400</v>
      </c>
      <c r="F480">
        <v>4.8899999999999997</v>
      </c>
      <c r="G480">
        <v>1.253342</v>
      </c>
      <c r="H480">
        <v>32.276000000000003</v>
      </c>
      <c r="I480">
        <v>603966016</v>
      </c>
      <c r="J480">
        <v>1575012992</v>
      </c>
      <c r="K480">
        <v>1542989952</v>
      </c>
      <c r="L480">
        <v>1.752</v>
      </c>
      <c r="M480">
        <v>3.0750000000000002</v>
      </c>
      <c r="N480">
        <v>9168107520</v>
      </c>
      <c r="O480">
        <v>40.784999999999997</v>
      </c>
      <c r="P480" s="6">
        <v>0.14387</v>
      </c>
      <c r="Q480" s="6">
        <v>0.31344</v>
      </c>
      <c r="R480">
        <v>494577632</v>
      </c>
      <c r="S480" s="6">
        <v>0.21500999000000001</v>
      </c>
      <c r="T480" s="6">
        <v>1856396000</v>
      </c>
      <c r="U480" s="6" t="s">
        <v>52611</v>
      </c>
      <c r="V480">
        <v>2</v>
      </c>
      <c r="W480">
        <v>2</v>
      </c>
      <c r="X480">
        <v>4</v>
      </c>
      <c r="Y480">
        <v>1</v>
      </c>
      <c r="Z480">
        <v>0</v>
      </c>
      <c r="AA480" s="6" t="s">
        <v>90</v>
      </c>
      <c r="AB480">
        <v>2</v>
      </c>
      <c r="AC480">
        <v>2</v>
      </c>
      <c r="AD480">
        <v>5</v>
      </c>
      <c r="AE480">
        <v>0</v>
      </c>
      <c r="AF480">
        <v>0</v>
      </c>
      <c r="AG480" s="6" t="s">
        <v>52612</v>
      </c>
      <c r="AH480">
        <v>1</v>
      </c>
      <c r="AI480">
        <v>2</v>
      </c>
      <c r="AJ480">
        <v>6</v>
      </c>
      <c r="AK480">
        <v>0</v>
      </c>
      <c r="AL480">
        <v>0</v>
      </c>
      <c r="AM480" s="6" t="s">
        <v>52613</v>
      </c>
      <c r="AN480">
        <v>0</v>
      </c>
      <c r="AO480">
        <v>0</v>
      </c>
      <c r="AP480">
        <v>7</v>
      </c>
      <c r="AQ480">
        <v>1</v>
      </c>
      <c r="AR480">
        <v>0</v>
      </c>
    </row>
    <row r="481" spans="1:44" x14ac:dyDescent="0.25">
      <c r="A481" s="6" t="s">
        <v>758</v>
      </c>
      <c r="B481" s="6" t="s">
        <v>52689</v>
      </c>
      <c r="C481" s="6" t="s">
        <v>52689</v>
      </c>
      <c r="D481" s="6" t="s">
        <v>52685</v>
      </c>
      <c r="E481">
        <v>260706926592</v>
      </c>
      <c r="F481">
        <v>2.21</v>
      </c>
      <c r="G481">
        <v>0.99366600000000005</v>
      </c>
      <c r="H481">
        <v>19.721</v>
      </c>
      <c r="I481">
        <v>5535000064</v>
      </c>
      <c r="J481">
        <v>36750000128</v>
      </c>
      <c r="K481">
        <v>100706000896</v>
      </c>
      <c r="L481">
        <v>0.55000000000000004</v>
      </c>
      <c r="M481">
        <v>0.69</v>
      </c>
      <c r="N481">
        <v>120107999232</v>
      </c>
      <c r="O481">
        <v>120.67100000000001</v>
      </c>
      <c r="P481" s="6">
        <v>5.3189997000000003E-2</v>
      </c>
      <c r="Q481" s="6">
        <v>5.7970000000000001E-2</v>
      </c>
      <c r="R481">
        <v>10372875264</v>
      </c>
      <c r="S481" s="6">
        <v>0.69488000000000005</v>
      </c>
      <c r="T481" s="6">
        <v>83214000000</v>
      </c>
      <c r="U481" s="6" t="s">
        <v>52611</v>
      </c>
      <c r="V481">
        <v>12</v>
      </c>
      <c r="W481">
        <v>18</v>
      </c>
      <c r="X481">
        <v>1</v>
      </c>
      <c r="Y481">
        <v>0</v>
      </c>
      <c r="Z481">
        <v>0</v>
      </c>
      <c r="AA481" s="6" t="s">
        <v>90</v>
      </c>
      <c r="AB481">
        <v>4</v>
      </c>
      <c r="AC481">
        <v>16</v>
      </c>
      <c r="AD481">
        <v>12</v>
      </c>
      <c r="AE481">
        <v>1</v>
      </c>
      <c r="AF481">
        <v>1</v>
      </c>
      <c r="AG481" s="6" t="s">
        <v>52612</v>
      </c>
      <c r="AH481">
        <v>4</v>
      </c>
      <c r="AI481">
        <v>15</v>
      </c>
      <c r="AJ481">
        <v>14</v>
      </c>
      <c r="AK481">
        <v>1</v>
      </c>
      <c r="AL481">
        <v>1</v>
      </c>
      <c r="AM481" s="6" t="s">
        <v>52613</v>
      </c>
      <c r="AN481">
        <v>9</v>
      </c>
      <c r="AO481">
        <v>20</v>
      </c>
      <c r="AP481">
        <v>5</v>
      </c>
      <c r="AQ481">
        <v>1</v>
      </c>
      <c r="AR481">
        <v>0</v>
      </c>
    </row>
    <row r="482" spans="1:44" x14ac:dyDescent="0.25">
      <c r="A482" s="6" t="s">
        <v>760</v>
      </c>
      <c r="B482" s="6" t="s">
        <v>52726</v>
      </c>
      <c r="C482" s="6" t="s">
        <v>52726</v>
      </c>
      <c r="D482" s="6" t="s">
        <v>52618</v>
      </c>
      <c r="E482">
        <v>68581347328</v>
      </c>
      <c r="F482">
        <v>3.51</v>
      </c>
      <c r="G482">
        <v>0.42470000000000002</v>
      </c>
      <c r="H482">
        <v>76.293999999999997</v>
      </c>
      <c r="I482">
        <v>1670200064</v>
      </c>
      <c r="J482">
        <v>3416699904</v>
      </c>
      <c r="K482">
        <v>3937600000</v>
      </c>
      <c r="L482">
        <v>1.9E-2</v>
      </c>
      <c r="M482">
        <v>1.0149999999999999</v>
      </c>
      <c r="N482">
        <v>5104099840</v>
      </c>
      <c r="O482">
        <v>14.379</v>
      </c>
      <c r="P482" s="6">
        <v>1.02699995E-2</v>
      </c>
      <c r="Q482" s="6">
        <v>0.10391</v>
      </c>
      <c r="R482">
        <v>2228250112</v>
      </c>
      <c r="S482" s="6">
        <v>1</v>
      </c>
      <c r="T482" s="6">
        <v>5008800000</v>
      </c>
      <c r="U482" s="6" t="s">
        <v>52611</v>
      </c>
      <c r="V482">
        <v>4</v>
      </c>
      <c r="W482">
        <v>5</v>
      </c>
      <c r="X482">
        <v>5</v>
      </c>
      <c r="Y482">
        <v>0</v>
      </c>
      <c r="Z482">
        <v>0</v>
      </c>
      <c r="AA482" s="6" t="s">
        <v>90</v>
      </c>
      <c r="AB482">
        <v>4</v>
      </c>
      <c r="AC482">
        <v>7</v>
      </c>
      <c r="AD482">
        <v>5</v>
      </c>
      <c r="AE482">
        <v>3</v>
      </c>
      <c r="AF482">
        <v>0</v>
      </c>
      <c r="AG482" s="6" t="s">
        <v>52612</v>
      </c>
      <c r="AH482">
        <v>4</v>
      </c>
      <c r="AI482">
        <v>7</v>
      </c>
      <c r="AJ482">
        <v>5</v>
      </c>
      <c r="AK482">
        <v>3</v>
      </c>
      <c r="AL482">
        <v>0</v>
      </c>
      <c r="AM482" s="6" t="s">
        <v>52613</v>
      </c>
      <c r="AN482">
        <v>2</v>
      </c>
      <c r="AO482">
        <v>4</v>
      </c>
      <c r="AP482">
        <v>11</v>
      </c>
      <c r="AQ482">
        <v>1</v>
      </c>
      <c r="AR482">
        <v>0</v>
      </c>
    </row>
    <row r="483" spans="1:44" x14ac:dyDescent="0.25">
      <c r="A483" s="6" t="s">
        <v>762</v>
      </c>
      <c r="B483" s="6" t="s">
        <v>52713</v>
      </c>
      <c r="C483" s="6" t="s">
        <v>52713</v>
      </c>
      <c r="D483" s="6" t="s">
        <v>52623</v>
      </c>
      <c r="E483">
        <v>58520498176</v>
      </c>
      <c r="F483">
        <v>2.2400000000000002</v>
      </c>
      <c r="G483">
        <v>1.3360300000000001</v>
      </c>
      <c r="H483">
        <v>89.912999999999997</v>
      </c>
      <c r="I483">
        <v>1062585024</v>
      </c>
      <c r="J483">
        <v>1654723968</v>
      </c>
      <c r="K483">
        <v>3771595008</v>
      </c>
      <c r="L483">
        <v>1.262</v>
      </c>
      <c r="M483">
        <v>1.411</v>
      </c>
      <c r="N483">
        <v>8982692864</v>
      </c>
      <c r="O483">
        <v>151.977</v>
      </c>
      <c r="P483" s="6">
        <v>0.12601000000000001</v>
      </c>
      <c r="Q483" s="6">
        <v>0.44736999999999999</v>
      </c>
      <c r="R483">
        <v>820675392</v>
      </c>
      <c r="S483" s="6">
        <v>0.40017999999999998</v>
      </c>
      <c r="T483" s="6">
        <v>3374024000</v>
      </c>
      <c r="U483" s="6" t="s">
        <v>52611</v>
      </c>
      <c r="V483">
        <v>3</v>
      </c>
      <c r="W483">
        <v>4</v>
      </c>
      <c r="X483">
        <v>23</v>
      </c>
      <c r="Y483">
        <v>4</v>
      </c>
      <c r="Z483">
        <v>1</v>
      </c>
      <c r="AA483" s="6" t="s">
        <v>90</v>
      </c>
      <c r="AB483">
        <v>15</v>
      </c>
      <c r="AC483">
        <v>10</v>
      </c>
      <c r="AD483">
        <v>9</v>
      </c>
      <c r="AE483">
        <v>0</v>
      </c>
      <c r="AF483">
        <v>0</v>
      </c>
      <c r="AG483" s="6" t="s">
        <v>52612</v>
      </c>
      <c r="AH483">
        <v>15</v>
      </c>
      <c r="AI483">
        <v>9</v>
      </c>
      <c r="AJ483">
        <v>10</v>
      </c>
      <c r="AK483">
        <v>0</v>
      </c>
      <c r="AL483">
        <v>0</v>
      </c>
      <c r="AM483" s="6" t="s">
        <v>52613</v>
      </c>
      <c r="AN483">
        <v>10</v>
      </c>
      <c r="AO483">
        <v>11</v>
      </c>
      <c r="AP483">
        <v>12</v>
      </c>
      <c r="AQ483">
        <v>0</v>
      </c>
      <c r="AR483">
        <v>0</v>
      </c>
    </row>
    <row r="484" spans="1:44" x14ac:dyDescent="0.25">
      <c r="A484" s="6" t="s">
        <v>40700</v>
      </c>
      <c r="B484" s="6" t="s">
        <v>52686</v>
      </c>
      <c r="C484" s="6" t="s">
        <v>52686</v>
      </c>
      <c r="D484" s="6" t="s">
        <v>52620</v>
      </c>
      <c r="E484">
        <v>101077131264</v>
      </c>
      <c r="F484">
        <v>0</v>
      </c>
      <c r="G484">
        <v>1.0054149999999999</v>
      </c>
      <c r="H484">
        <v>221.07</v>
      </c>
      <c r="I484">
        <v>16762440704</v>
      </c>
      <c r="J484">
        <v>5673237504</v>
      </c>
      <c r="K484">
        <v>39638478848</v>
      </c>
      <c r="L484">
        <v>0.78800000000000003</v>
      </c>
      <c r="M484">
        <v>0.84199999999999997</v>
      </c>
      <c r="N484">
        <v>12218381312</v>
      </c>
      <c r="O484">
        <v>30.539000000000001</v>
      </c>
      <c r="P484" s="6">
        <v>0</v>
      </c>
      <c r="Q484" s="6">
        <v>6.8059999999999996E-2</v>
      </c>
      <c r="R484">
        <v>0</v>
      </c>
      <c r="S484" s="6">
        <v>0.43641999999999997</v>
      </c>
      <c r="T484" s="6">
        <v>0</v>
      </c>
      <c r="U484" s="6" t="s">
        <v>90</v>
      </c>
      <c r="V484">
        <v>0</v>
      </c>
      <c r="W484">
        <v>0</v>
      </c>
      <c r="X484">
        <v>0</v>
      </c>
      <c r="Y484">
        <v>0</v>
      </c>
      <c r="Z484">
        <v>0</v>
      </c>
      <c r="AA484" s="6" t="s">
        <v>90</v>
      </c>
      <c r="AB484">
        <v>0</v>
      </c>
      <c r="AC484">
        <v>0</v>
      </c>
      <c r="AD484">
        <v>0</v>
      </c>
      <c r="AE484">
        <v>0</v>
      </c>
      <c r="AF484">
        <v>0</v>
      </c>
      <c r="AG484" s="6" t="s">
        <v>90</v>
      </c>
      <c r="AH484">
        <v>0</v>
      </c>
      <c r="AI484">
        <v>0</v>
      </c>
      <c r="AJ484">
        <v>0</v>
      </c>
      <c r="AK484">
        <v>0</v>
      </c>
      <c r="AL484">
        <v>0</v>
      </c>
      <c r="AM484" s="6" t="s">
        <v>90</v>
      </c>
      <c r="AN484">
        <v>0</v>
      </c>
      <c r="AO484">
        <v>0</v>
      </c>
      <c r="AP484">
        <v>0</v>
      </c>
      <c r="AQ484">
        <v>0</v>
      </c>
      <c r="AR484">
        <v>0</v>
      </c>
    </row>
    <row r="485" spans="1:44" x14ac:dyDescent="0.25">
      <c r="A485" s="6" t="s">
        <v>765</v>
      </c>
      <c r="B485" s="6" t="s">
        <v>52678</v>
      </c>
      <c r="C485" s="6" t="s">
        <v>52678</v>
      </c>
      <c r="D485" s="6" t="s">
        <v>52620</v>
      </c>
      <c r="E485">
        <v>39282302976</v>
      </c>
      <c r="F485">
        <v>2.08</v>
      </c>
      <c r="G485">
        <v>0.99929599999999996</v>
      </c>
      <c r="H485">
        <v>67.977000000000004</v>
      </c>
      <c r="I485">
        <v>2439000064</v>
      </c>
      <c r="J485">
        <v>4102000128</v>
      </c>
      <c r="K485">
        <v>8367000064</v>
      </c>
      <c r="L485">
        <v>0.69399999999999995</v>
      </c>
      <c r="M485">
        <v>1.2889999999999999</v>
      </c>
      <c r="N485">
        <v>30141999104</v>
      </c>
      <c r="O485">
        <v>76.894999999999996</v>
      </c>
      <c r="P485" s="6">
        <v>7.281E-2</v>
      </c>
      <c r="Q485" s="6">
        <v>0.25351000000000001</v>
      </c>
      <c r="R485">
        <v>300375008</v>
      </c>
      <c r="S485" s="6">
        <v>0.23801</v>
      </c>
      <c r="T485" s="6">
        <v>6736000000</v>
      </c>
      <c r="U485" s="6" t="s">
        <v>52611</v>
      </c>
      <c r="V485">
        <v>3</v>
      </c>
      <c r="W485">
        <v>4</v>
      </c>
      <c r="X485">
        <v>14</v>
      </c>
      <c r="Y485">
        <v>1</v>
      </c>
      <c r="Z485">
        <v>2</v>
      </c>
      <c r="AA485" s="6" t="s">
        <v>90</v>
      </c>
      <c r="AB485">
        <v>6</v>
      </c>
      <c r="AC485">
        <v>4</v>
      </c>
      <c r="AD485">
        <v>17</v>
      </c>
      <c r="AE485">
        <v>0</v>
      </c>
      <c r="AF485">
        <v>0</v>
      </c>
      <c r="AG485" s="6" t="s">
        <v>52612</v>
      </c>
      <c r="AH485">
        <v>6</v>
      </c>
      <c r="AI485">
        <v>4</v>
      </c>
      <c r="AJ485">
        <v>17</v>
      </c>
      <c r="AK485">
        <v>0</v>
      </c>
      <c r="AL485">
        <v>0</v>
      </c>
      <c r="AM485" s="6" t="s">
        <v>52613</v>
      </c>
      <c r="AN485">
        <v>3</v>
      </c>
      <c r="AO485">
        <v>3</v>
      </c>
      <c r="AP485">
        <v>17</v>
      </c>
      <c r="AQ485">
        <v>2</v>
      </c>
      <c r="AR485">
        <v>1</v>
      </c>
    </row>
    <row r="486" spans="1:44" x14ac:dyDescent="0.25">
      <c r="A486" s="6" t="s">
        <v>40702</v>
      </c>
      <c r="B486" s="6" t="s">
        <v>52713</v>
      </c>
      <c r="C486" s="6" t="s">
        <v>52713</v>
      </c>
      <c r="D486" s="6" t="s">
        <v>52623</v>
      </c>
      <c r="E486">
        <v>51277049856</v>
      </c>
      <c r="F486">
        <v>0</v>
      </c>
      <c r="G486">
        <v>0.854545</v>
      </c>
      <c r="H486">
        <v>3.1070000000000002</v>
      </c>
      <c r="I486">
        <v>1198000000</v>
      </c>
      <c r="J486">
        <v>2311000064</v>
      </c>
      <c r="K486">
        <v>4306999808</v>
      </c>
      <c r="L486">
        <v>0.8</v>
      </c>
      <c r="M486">
        <v>0.89100000000000001</v>
      </c>
      <c r="N486">
        <v>29671000064</v>
      </c>
      <c r="O486">
        <v>78.968999999999994</v>
      </c>
      <c r="P486" s="6">
        <v>7.5370000000000006E-2</v>
      </c>
      <c r="Q486" s="6">
        <v>0.23596</v>
      </c>
      <c r="R486">
        <v>1164999936</v>
      </c>
      <c r="S486" s="6">
        <v>6.6900000000000001E-2</v>
      </c>
      <c r="T486" s="6">
        <v>1607000000</v>
      </c>
      <c r="U486" s="6" t="s">
        <v>52611</v>
      </c>
      <c r="V486">
        <v>0</v>
      </c>
      <c r="W486">
        <v>0</v>
      </c>
      <c r="X486">
        <v>0</v>
      </c>
      <c r="Y486">
        <v>0</v>
      </c>
      <c r="Z486">
        <v>0</v>
      </c>
      <c r="AA486" s="6" t="s">
        <v>90</v>
      </c>
      <c r="AB486">
        <v>0</v>
      </c>
      <c r="AC486">
        <v>0</v>
      </c>
      <c r="AD486">
        <v>1</v>
      </c>
      <c r="AE486">
        <v>0</v>
      </c>
      <c r="AF486">
        <v>0</v>
      </c>
      <c r="AG486" s="6" t="s">
        <v>52612</v>
      </c>
      <c r="AH486">
        <v>0</v>
      </c>
      <c r="AI486">
        <v>0</v>
      </c>
      <c r="AJ486">
        <v>1</v>
      </c>
      <c r="AK486">
        <v>0</v>
      </c>
      <c r="AL486">
        <v>0</v>
      </c>
      <c r="AM486" s="6" t="s">
        <v>52613</v>
      </c>
      <c r="AN486">
        <v>0</v>
      </c>
      <c r="AO486">
        <v>0</v>
      </c>
      <c r="AP486">
        <v>0</v>
      </c>
      <c r="AQ486">
        <v>0</v>
      </c>
      <c r="AR486">
        <v>0</v>
      </c>
    </row>
    <row r="487" spans="1:44" x14ac:dyDescent="0.25">
      <c r="A487" s="6" t="s">
        <v>768</v>
      </c>
      <c r="B487" s="6" t="s">
        <v>52657</v>
      </c>
      <c r="C487" s="6" t="s">
        <v>52657</v>
      </c>
      <c r="D487" s="6" t="s">
        <v>118</v>
      </c>
      <c r="E487">
        <v>32001292288</v>
      </c>
      <c r="F487">
        <v>3.74</v>
      </c>
      <c r="G487">
        <v>0.354327</v>
      </c>
      <c r="H487">
        <v>23.504000000000001</v>
      </c>
      <c r="I487">
        <v>571000000</v>
      </c>
      <c r="J487">
        <v>2287000064</v>
      </c>
      <c r="K487">
        <v>14483999744</v>
      </c>
      <c r="L487">
        <v>0.54100000000000004</v>
      </c>
      <c r="M487">
        <v>1.016</v>
      </c>
      <c r="N487">
        <v>8505999872</v>
      </c>
      <c r="O487">
        <v>189.28399999999999</v>
      </c>
      <c r="P487" s="6">
        <v>2.6689998999999999E-2</v>
      </c>
      <c r="Q487" s="6">
        <v>8.7929999999999994E-2</v>
      </c>
      <c r="R487">
        <v>-1175874944</v>
      </c>
      <c r="S487" s="6">
        <v>0.31013000000000002</v>
      </c>
      <c r="T487" s="6">
        <v>2762000000</v>
      </c>
      <c r="U487" s="6" t="s">
        <v>52611</v>
      </c>
      <c r="V487">
        <v>2</v>
      </c>
      <c r="W487">
        <v>4</v>
      </c>
      <c r="X487">
        <v>8</v>
      </c>
      <c r="Y487">
        <v>0</v>
      </c>
      <c r="Z487">
        <v>0</v>
      </c>
      <c r="AA487" s="6" t="s">
        <v>90</v>
      </c>
      <c r="AB487">
        <v>2</v>
      </c>
      <c r="AC487">
        <v>7</v>
      </c>
      <c r="AD487">
        <v>9</v>
      </c>
      <c r="AE487">
        <v>0</v>
      </c>
      <c r="AF487">
        <v>0</v>
      </c>
      <c r="AG487" s="6" t="s">
        <v>52612</v>
      </c>
      <c r="AH487">
        <v>2</v>
      </c>
      <c r="AI487">
        <v>8</v>
      </c>
      <c r="AJ487">
        <v>9</v>
      </c>
      <c r="AK487">
        <v>0</v>
      </c>
      <c r="AL487">
        <v>0</v>
      </c>
      <c r="AM487" s="6" t="s">
        <v>52613</v>
      </c>
      <c r="AN487">
        <v>2</v>
      </c>
      <c r="AO487">
        <v>9</v>
      </c>
      <c r="AP487">
        <v>10</v>
      </c>
      <c r="AQ487">
        <v>0</v>
      </c>
      <c r="AR487">
        <v>0</v>
      </c>
    </row>
    <row r="488" spans="1:44" x14ac:dyDescent="0.25">
      <c r="A488" s="6" t="s">
        <v>40704</v>
      </c>
      <c r="B488" s="6" t="s">
        <v>52640</v>
      </c>
      <c r="C488" s="6" t="s">
        <v>52640</v>
      </c>
      <c r="D488" s="6" t="s">
        <v>52618</v>
      </c>
      <c r="E488">
        <v>232846884864</v>
      </c>
      <c r="F488">
        <v>0</v>
      </c>
      <c r="G488">
        <v>0.83442899999999998</v>
      </c>
      <c r="H488">
        <v>42.997999999999998</v>
      </c>
      <c r="I488">
        <v>164361994240</v>
      </c>
      <c r="J488">
        <v>0</v>
      </c>
      <c r="K488">
        <v>289345994752</v>
      </c>
      <c r="L488">
        <v>0</v>
      </c>
      <c r="M488">
        <v>0</v>
      </c>
      <c r="N488">
        <v>26631000064</v>
      </c>
      <c r="O488">
        <v>0</v>
      </c>
      <c r="P488" s="6">
        <v>8.5199999999999998E-3</v>
      </c>
      <c r="Q488" s="6">
        <v>0.13786999999999999</v>
      </c>
      <c r="R488">
        <v>0</v>
      </c>
      <c r="S488" s="6">
        <v>0</v>
      </c>
      <c r="T488" s="6">
        <v>25432000000</v>
      </c>
      <c r="U488" s="6" t="s">
        <v>52611</v>
      </c>
      <c r="V488">
        <v>0</v>
      </c>
      <c r="W488">
        <v>0</v>
      </c>
      <c r="X488">
        <v>0</v>
      </c>
      <c r="Y488">
        <v>0</v>
      </c>
      <c r="Z488">
        <v>0</v>
      </c>
      <c r="AA488" s="6" t="s">
        <v>90</v>
      </c>
      <c r="AB488">
        <v>0</v>
      </c>
      <c r="AC488">
        <v>0</v>
      </c>
      <c r="AD488">
        <v>1</v>
      </c>
      <c r="AE488">
        <v>0</v>
      </c>
      <c r="AF488">
        <v>0</v>
      </c>
      <c r="AG488" s="6" t="s">
        <v>52612</v>
      </c>
      <c r="AH488">
        <v>0</v>
      </c>
      <c r="AI488">
        <v>0</v>
      </c>
      <c r="AJ488">
        <v>1</v>
      </c>
      <c r="AK488">
        <v>0</v>
      </c>
      <c r="AL488">
        <v>0</v>
      </c>
      <c r="AM488" s="6" t="s">
        <v>52613</v>
      </c>
      <c r="AN488">
        <v>0</v>
      </c>
      <c r="AO488">
        <v>0</v>
      </c>
      <c r="AP488">
        <v>0</v>
      </c>
      <c r="AQ488">
        <v>0</v>
      </c>
      <c r="AR488">
        <v>0</v>
      </c>
    </row>
    <row r="489" spans="1:44" x14ac:dyDescent="0.25">
      <c r="A489" s="6" t="s">
        <v>770</v>
      </c>
      <c r="B489" s="6" t="s">
        <v>52664</v>
      </c>
      <c r="C489" s="6" t="s">
        <v>52664</v>
      </c>
      <c r="D489" s="6" t="s">
        <v>52618</v>
      </c>
      <c r="E489">
        <v>11954880512</v>
      </c>
      <c r="F489">
        <v>2.91</v>
      </c>
      <c r="G489">
        <v>0.67346899999999998</v>
      </c>
      <c r="H489">
        <v>31.998999999999999</v>
      </c>
      <c r="I489">
        <v>1664000000</v>
      </c>
      <c r="J489">
        <v>1259000064</v>
      </c>
      <c r="K489">
        <v>2782000128</v>
      </c>
      <c r="L489">
        <v>0.157</v>
      </c>
      <c r="M489">
        <v>0.35099999999999998</v>
      </c>
      <c r="N489">
        <v>12145999872</v>
      </c>
      <c r="O489">
        <v>32.098999999999997</v>
      </c>
      <c r="P489" s="6">
        <v>1.201E-2</v>
      </c>
      <c r="Q489" s="6">
        <v>9.1969999999999996E-2</v>
      </c>
      <c r="R489">
        <v>-477375008</v>
      </c>
      <c r="S489" s="6">
        <v>0.33426997000000003</v>
      </c>
      <c r="T489" s="6">
        <v>4003000000</v>
      </c>
      <c r="U489" s="6" t="s">
        <v>52611</v>
      </c>
      <c r="V489">
        <v>1</v>
      </c>
      <c r="W489">
        <v>0</v>
      </c>
      <c r="X489">
        <v>5</v>
      </c>
      <c r="Y489">
        <v>0</v>
      </c>
      <c r="Z489">
        <v>0</v>
      </c>
      <c r="AA489" s="6" t="s">
        <v>90</v>
      </c>
      <c r="AB489">
        <v>0</v>
      </c>
      <c r="AC489">
        <v>1</v>
      </c>
      <c r="AD489">
        <v>3</v>
      </c>
      <c r="AE489">
        <v>1</v>
      </c>
      <c r="AF489">
        <v>0</v>
      </c>
      <c r="AG489" s="6" t="s">
        <v>52612</v>
      </c>
      <c r="AH489">
        <v>0</v>
      </c>
      <c r="AI489">
        <v>1</v>
      </c>
      <c r="AJ489">
        <v>3</v>
      </c>
      <c r="AK489">
        <v>1</v>
      </c>
      <c r="AL489">
        <v>0</v>
      </c>
      <c r="AM489" s="6" t="s">
        <v>52613</v>
      </c>
      <c r="AN489">
        <v>0</v>
      </c>
      <c r="AO489">
        <v>1</v>
      </c>
      <c r="AP489">
        <v>2</v>
      </c>
      <c r="AQ489">
        <v>1</v>
      </c>
      <c r="AR489">
        <v>0</v>
      </c>
    </row>
    <row r="490" spans="1:44" x14ac:dyDescent="0.25">
      <c r="A490" s="6" t="s">
        <v>772</v>
      </c>
      <c r="B490" s="6" t="s">
        <v>52732</v>
      </c>
      <c r="C490" s="6" t="s">
        <v>52732</v>
      </c>
      <c r="D490" s="6" t="s">
        <v>52610</v>
      </c>
      <c r="E490">
        <v>40943190016</v>
      </c>
      <c r="F490">
        <v>2.2799999999999998</v>
      </c>
      <c r="G490">
        <v>0.56228</v>
      </c>
      <c r="H490">
        <v>45.389000000000003</v>
      </c>
      <c r="I490">
        <v>17987999744</v>
      </c>
      <c r="J490">
        <v>6102000128</v>
      </c>
      <c r="K490">
        <v>21641000960</v>
      </c>
      <c r="L490">
        <v>1.01</v>
      </c>
      <c r="M490">
        <v>1.0649999999999999</v>
      </c>
      <c r="N490">
        <v>137019998208</v>
      </c>
      <c r="O490">
        <v>85.924999999999997</v>
      </c>
      <c r="P490" s="6">
        <v>3.4610000000000002E-2</v>
      </c>
      <c r="Q490" s="6">
        <v>5.6259999999999998E-2</v>
      </c>
      <c r="R490">
        <v>7306500096</v>
      </c>
      <c r="S490" s="6">
        <v>0.17438998999999999</v>
      </c>
      <c r="T490" s="6">
        <v>24470000000</v>
      </c>
      <c r="U490" s="6" t="s">
        <v>52611</v>
      </c>
      <c r="V490">
        <v>5</v>
      </c>
      <c r="W490">
        <v>7</v>
      </c>
      <c r="X490">
        <v>5</v>
      </c>
      <c r="Y490">
        <v>0</v>
      </c>
      <c r="Z490">
        <v>0</v>
      </c>
      <c r="AA490" s="6" t="s">
        <v>90</v>
      </c>
      <c r="AB490">
        <v>7</v>
      </c>
      <c r="AC490">
        <v>7</v>
      </c>
      <c r="AD490">
        <v>6</v>
      </c>
      <c r="AE490">
        <v>1</v>
      </c>
      <c r="AF490">
        <v>0</v>
      </c>
      <c r="AG490" s="6" t="s">
        <v>52612</v>
      </c>
      <c r="AH490">
        <v>7</v>
      </c>
      <c r="AI490">
        <v>7</v>
      </c>
      <c r="AJ490">
        <v>6</v>
      </c>
      <c r="AK490">
        <v>1</v>
      </c>
      <c r="AL490">
        <v>0</v>
      </c>
      <c r="AM490" s="6" t="s">
        <v>52613</v>
      </c>
      <c r="AN490">
        <v>6</v>
      </c>
      <c r="AO490">
        <v>11</v>
      </c>
      <c r="AP490">
        <v>3</v>
      </c>
      <c r="AQ490">
        <v>0</v>
      </c>
      <c r="AR490">
        <v>0</v>
      </c>
    </row>
    <row r="491" spans="1:44" x14ac:dyDescent="0.25">
      <c r="A491" s="6" t="s">
        <v>775</v>
      </c>
      <c r="B491" s="6" t="s">
        <v>52665</v>
      </c>
      <c r="C491" s="6" t="s">
        <v>52665</v>
      </c>
      <c r="D491" s="6" t="s">
        <v>52620</v>
      </c>
      <c r="E491">
        <v>39722315776</v>
      </c>
      <c r="F491">
        <v>3.02</v>
      </c>
      <c r="G491">
        <v>1.673821</v>
      </c>
      <c r="H491">
        <v>5.4669999999999996</v>
      </c>
      <c r="I491">
        <v>2864999936</v>
      </c>
      <c r="J491">
        <v>3369200128</v>
      </c>
      <c r="K491">
        <v>23892000768</v>
      </c>
      <c r="L491">
        <v>3.1</v>
      </c>
      <c r="M491">
        <v>4.0129999999999999</v>
      </c>
      <c r="N491">
        <v>24248000512</v>
      </c>
      <c r="O491">
        <v>320.65499999999997</v>
      </c>
      <c r="P491" s="6">
        <v>4.9419999999999999E-2</v>
      </c>
      <c r="Q491" s="6">
        <v>0.33402001999999997</v>
      </c>
      <c r="R491">
        <v>-2164124928</v>
      </c>
      <c r="S491" s="6">
        <v>0.22794001</v>
      </c>
      <c r="T491" s="6">
        <v>5247000000</v>
      </c>
      <c r="U491" s="6" t="s">
        <v>52611</v>
      </c>
      <c r="V491">
        <v>1</v>
      </c>
      <c r="W491">
        <v>3</v>
      </c>
      <c r="X491">
        <v>6</v>
      </c>
      <c r="Y491">
        <v>1</v>
      </c>
      <c r="Z491">
        <v>1</v>
      </c>
      <c r="AA491" s="6" t="s">
        <v>90</v>
      </c>
      <c r="AB491">
        <v>5</v>
      </c>
      <c r="AC491">
        <v>7</v>
      </c>
      <c r="AD491">
        <v>6</v>
      </c>
      <c r="AE491">
        <v>0</v>
      </c>
      <c r="AF491">
        <v>0</v>
      </c>
      <c r="AG491" s="6" t="s">
        <v>52612</v>
      </c>
      <c r="AH491">
        <v>5</v>
      </c>
      <c r="AI491">
        <v>7</v>
      </c>
      <c r="AJ491">
        <v>6</v>
      </c>
      <c r="AK491">
        <v>0</v>
      </c>
      <c r="AL491">
        <v>0</v>
      </c>
      <c r="AM491" s="6" t="s">
        <v>52613</v>
      </c>
      <c r="AN491">
        <v>1</v>
      </c>
      <c r="AO491">
        <v>6</v>
      </c>
      <c r="AP491">
        <v>4</v>
      </c>
      <c r="AQ491">
        <v>0</v>
      </c>
      <c r="AR491">
        <v>0</v>
      </c>
    </row>
    <row r="492" spans="1:44" x14ac:dyDescent="0.25">
      <c r="A492" s="6" t="s">
        <v>778</v>
      </c>
      <c r="B492" s="6" t="s">
        <v>52681</v>
      </c>
      <c r="C492" s="6" t="s">
        <v>52681</v>
      </c>
      <c r="D492" s="6" t="s">
        <v>52620</v>
      </c>
      <c r="E492">
        <v>92693118976</v>
      </c>
      <c r="F492">
        <v>4.7</v>
      </c>
      <c r="G492">
        <v>0.68353799999999998</v>
      </c>
      <c r="H492">
        <v>31.414000000000001</v>
      </c>
      <c r="I492">
        <v>484000000</v>
      </c>
      <c r="J492">
        <v>10081000448</v>
      </c>
      <c r="K492">
        <v>16967999488</v>
      </c>
      <c r="L492">
        <v>0.40500000000000003</v>
      </c>
      <c r="M492">
        <v>0.74</v>
      </c>
      <c r="N492">
        <v>17712001024</v>
      </c>
      <c r="O492">
        <v>81.346000000000004</v>
      </c>
      <c r="P492" s="6">
        <v>0.104949996</v>
      </c>
      <c r="Q492" s="6">
        <v>0.25380000000000003</v>
      </c>
      <c r="R492">
        <v>3585625088</v>
      </c>
      <c r="S492" s="6">
        <v>0.56916</v>
      </c>
      <c r="T492" s="6">
        <v>9623000000</v>
      </c>
      <c r="U492" s="6" t="s">
        <v>52611</v>
      </c>
      <c r="V492">
        <v>1</v>
      </c>
      <c r="W492">
        <v>8</v>
      </c>
      <c r="X492">
        <v>16</v>
      </c>
      <c r="Y492">
        <v>1</v>
      </c>
      <c r="Z492">
        <v>0</v>
      </c>
      <c r="AA492" s="6" t="s">
        <v>90</v>
      </c>
      <c r="AB492">
        <v>5</v>
      </c>
      <c r="AC492">
        <v>5</v>
      </c>
      <c r="AD492">
        <v>18</v>
      </c>
      <c r="AE492">
        <v>2</v>
      </c>
      <c r="AF492">
        <v>0</v>
      </c>
      <c r="AG492" s="6" t="s">
        <v>52612</v>
      </c>
      <c r="AH492">
        <v>5</v>
      </c>
      <c r="AI492">
        <v>3</v>
      </c>
      <c r="AJ492">
        <v>17</v>
      </c>
      <c r="AK492">
        <v>2</v>
      </c>
      <c r="AL492">
        <v>0</v>
      </c>
      <c r="AM492" s="6" t="s">
        <v>52613</v>
      </c>
      <c r="AN492">
        <v>2</v>
      </c>
      <c r="AO492">
        <v>7</v>
      </c>
      <c r="AP492">
        <v>13</v>
      </c>
      <c r="AQ492">
        <v>0</v>
      </c>
      <c r="AR492">
        <v>0</v>
      </c>
    </row>
    <row r="493" spans="1:44" x14ac:dyDescent="0.25">
      <c r="A493" s="6" t="s">
        <v>40706</v>
      </c>
      <c r="B493" s="6" t="s">
        <v>52684</v>
      </c>
      <c r="C493" s="6" t="s">
        <v>52684</v>
      </c>
      <c r="D493" s="6" t="s">
        <v>52685</v>
      </c>
      <c r="E493">
        <v>5192370688</v>
      </c>
      <c r="F493">
        <v>11.12</v>
      </c>
      <c r="G493">
        <v>2.2931029999999999</v>
      </c>
      <c r="H493">
        <v>0.95699999999999996</v>
      </c>
      <c r="I493">
        <v>661299968</v>
      </c>
      <c r="J493">
        <v>377800000</v>
      </c>
      <c r="K493">
        <v>3737799936</v>
      </c>
      <c r="L493">
        <v>1.032</v>
      </c>
      <c r="M493">
        <v>1.1160000000000001</v>
      </c>
      <c r="N493">
        <v>2604900096</v>
      </c>
      <c r="O493">
        <v>3019.2240000000002</v>
      </c>
      <c r="P493" s="6">
        <v>1.8790000000000001E-2</v>
      </c>
      <c r="Q493" s="6">
        <v>-0.93572999999999995</v>
      </c>
      <c r="R493">
        <v>128912496</v>
      </c>
      <c r="S493" s="6">
        <v>0.48354997999999999</v>
      </c>
      <c r="T493" s="6">
        <v>1178200000</v>
      </c>
      <c r="U493" s="6" t="s">
        <v>52611</v>
      </c>
      <c r="V493">
        <v>2</v>
      </c>
      <c r="W493">
        <v>7</v>
      </c>
      <c r="X493">
        <v>4</v>
      </c>
      <c r="Y493">
        <v>1</v>
      </c>
      <c r="Z493">
        <v>0</v>
      </c>
      <c r="AA493" s="6" t="s">
        <v>90</v>
      </c>
      <c r="AB493">
        <v>2</v>
      </c>
      <c r="AC493">
        <v>5</v>
      </c>
      <c r="AD493">
        <v>4</v>
      </c>
      <c r="AE493">
        <v>1</v>
      </c>
      <c r="AF493">
        <v>0</v>
      </c>
      <c r="AG493" s="6" t="s">
        <v>52612</v>
      </c>
      <c r="AH493">
        <v>2</v>
      </c>
      <c r="AI493">
        <v>5</v>
      </c>
      <c r="AJ493">
        <v>4</v>
      </c>
      <c r="AK493">
        <v>1</v>
      </c>
      <c r="AL493">
        <v>0</v>
      </c>
      <c r="AM493" s="6" t="s">
        <v>52613</v>
      </c>
      <c r="AN493">
        <v>2</v>
      </c>
      <c r="AO493">
        <v>7</v>
      </c>
      <c r="AP493">
        <v>3</v>
      </c>
      <c r="AQ493">
        <v>3</v>
      </c>
      <c r="AR493">
        <v>0</v>
      </c>
    </row>
    <row r="494" spans="1:44" x14ac:dyDescent="0.25">
      <c r="A494" s="6" t="s">
        <v>781</v>
      </c>
      <c r="B494" s="6" t="s">
        <v>52654</v>
      </c>
      <c r="C494" s="6" t="s">
        <v>52654</v>
      </c>
      <c r="D494" s="6" t="s">
        <v>52620</v>
      </c>
      <c r="E494">
        <v>4863730688</v>
      </c>
      <c r="F494">
        <v>11.48</v>
      </c>
      <c r="G494">
        <v>0</v>
      </c>
      <c r="H494">
        <v>10.112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6">
        <v>0</v>
      </c>
      <c r="Q494" s="6">
        <v>0</v>
      </c>
      <c r="R494">
        <v>0</v>
      </c>
      <c r="S494" s="6">
        <v>0</v>
      </c>
      <c r="T494" s="6">
        <v>1795000000</v>
      </c>
      <c r="U494" s="6" t="s">
        <v>52611</v>
      </c>
      <c r="V494">
        <v>0</v>
      </c>
      <c r="W494">
        <v>0</v>
      </c>
      <c r="X494">
        <v>0</v>
      </c>
      <c r="Y494">
        <v>0</v>
      </c>
      <c r="Z494">
        <v>0</v>
      </c>
      <c r="AA494" s="6" t="s">
        <v>90</v>
      </c>
      <c r="AB494">
        <v>1</v>
      </c>
      <c r="AC494">
        <v>6</v>
      </c>
      <c r="AD494">
        <v>4</v>
      </c>
      <c r="AE494">
        <v>1</v>
      </c>
      <c r="AF494">
        <v>0</v>
      </c>
      <c r="AG494" s="6" t="s">
        <v>52612</v>
      </c>
      <c r="AH494">
        <v>1</v>
      </c>
      <c r="AI494">
        <v>6</v>
      </c>
      <c r="AJ494">
        <v>4</v>
      </c>
      <c r="AK494">
        <v>1</v>
      </c>
      <c r="AL494">
        <v>0</v>
      </c>
      <c r="AM494" s="6" t="s">
        <v>52613</v>
      </c>
      <c r="AN494">
        <v>1</v>
      </c>
      <c r="AO494">
        <v>3</v>
      </c>
      <c r="AP494">
        <v>6</v>
      </c>
      <c r="AQ494">
        <v>1</v>
      </c>
      <c r="AR494">
        <v>0</v>
      </c>
    </row>
    <row r="495" spans="1:44" x14ac:dyDescent="0.25">
      <c r="A495" s="6" t="s">
        <v>783</v>
      </c>
      <c r="B495" s="6" t="s">
        <v>52638</v>
      </c>
      <c r="C495" s="6" t="s">
        <v>52638</v>
      </c>
      <c r="D495" s="6" t="s">
        <v>52610</v>
      </c>
      <c r="E495">
        <v>5064629248</v>
      </c>
      <c r="F495">
        <v>10.47</v>
      </c>
      <c r="G495">
        <v>1.3845879999999999</v>
      </c>
      <c r="H495">
        <v>24.622</v>
      </c>
      <c r="I495">
        <v>26494000</v>
      </c>
      <c r="J495">
        <v>148107008</v>
      </c>
      <c r="K495">
        <v>1064969024</v>
      </c>
      <c r="L495">
        <v>0.747</v>
      </c>
      <c r="M495">
        <v>1.9019999999999999</v>
      </c>
      <c r="N495">
        <v>1098612992</v>
      </c>
      <c r="O495">
        <v>141.53299999999999</v>
      </c>
      <c r="P495" s="6">
        <v>2.4230001000000001E-2</v>
      </c>
      <c r="Q495" s="6">
        <v>-0.12157999999999999</v>
      </c>
      <c r="R495">
        <v>60656376</v>
      </c>
      <c r="S495" s="6">
        <v>0.54166000000000003</v>
      </c>
      <c r="T495" s="6">
        <v>575745000</v>
      </c>
      <c r="U495" s="6" t="s">
        <v>52611</v>
      </c>
      <c r="V495">
        <v>0</v>
      </c>
      <c r="W495">
        <v>2</v>
      </c>
      <c r="X495">
        <v>4</v>
      </c>
      <c r="Y495">
        <v>0</v>
      </c>
      <c r="Z495">
        <v>0</v>
      </c>
      <c r="AA495" s="6" t="s">
        <v>90</v>
      </c>
      <c r="AB495">
        <v>1</v>
      </c>
      <c r="AC495">
        <v>4</v>
      </c>
      <c r="AD495">
        <v>3</v>
      </c>
      <c r="AE495">
        <v>0</v>
      </c>
      <c r="AF495">
        <v>0</v>
      </c>
      <c r="AG495" s="6" t="s">
        <v>52612</v>
      </c>
      <c r="AH495">
        <v>1</v>
      </c>
      <c r="AI495">
        <v>3</v>
      </c>
      <c r="AJ495">
        <v>3</v>
      </c>
      <c r="AK495">
        <v>0</v>
      </c>
      <c r="AL495">
        <v>0</v>
      </c>
      <c r="AM495" s="6" t="s">
        <v>52613</v>
      </c>
      <c r="AN495">
        <v>0</v>
      </c>
      <c r="AO495">
        <v>2</v>
      </c>
      <c r="AP495">
        <v>4</v>
      </c>
      <c r="AQ495">
        <v>0</v>
      </c>
      <c r="AR495">
        <v>0</v>
      </c>
    </row>
    <row r="496" spans="1:44" x14ac:dyDescent="0.25">
      <c r="A496" s="6" t="s">
        <v>40708</v>
      </c>
      <c r="B496" s="6" t="s">
        <v>52617</v>
      </c>
      <c r="C496" s="6" t="s">
        <v>52617</v>
      </c>
      <c r="D496" s="6" t="s">
        <v>52618</v>
      </c>
      <c r="E496">
        <v>6077905920</v>
      </c>
      <c r="F496">
        <v>0</v>
      </c>
      <c r="G496">
        <v>1.1414489999999999</v>
      </c>
      <c r="H496">
        <v>17.681999999999999</v>
      </c>
      <c r="I496">
        <v>633100032</v>
      </c>
      <c r="J496">
        <v>793800000</v>
      </c>
      <c r="K496">
        <v>4044199936</v>
      </c>
      <c r="L496">
        <v>0.38200000000000001</v>
      </c>
      <c r="M496">
        <v>3.2109999999999999</v>
      </c>
      <c r="N496">
        <v>3739899904</v>
      </c>
      <c r="O496">
        <v>199.04499999999999</v>
      </c>
      <c r="P496" s="6">
        <v>7.9799999999999992E-3</v>
      </c>
      <c r="Q496" s="6">
        <v>7.4300000000000005E-2</v>
      </c>
      <c r="R496">
        <v>-69900000</v>
      </c>
      <c r="S496" s="6">
        <v>0.47186001999999999</v>
      </c>
      <c r="T496" s="6">
        <v>1918500000</v>
      </c>
      <c r="U496" s="6" t="s">
        <v>52611</v>
      </c>
      <c r="V496">
        <v>0</v>
      </c>
      <c r="W496">
        <v>1</v>
      </c>
      <c r="X496">
        <v>6</v>
      </c>
      <c r="Y496">
        <v>1</v>
      </c>
      <c r="Z496">
        <v>0</v>
      </c>
      <c r="AA496" s="6" t="s">
        <v>90</v>
      </c>
      <c r="AB496">
        <v>0</v>
      </c>
      <c r="AC496">
        <v>1</v>
      </c>
      <c r="AD496">
        <v>5</v>
      </c>
      <c r="AE496">
        <v>0</v>
      </c>
      <c r="AF496">
        <v>0</v>
      </c>
      <c r="AG496" s="6" t="s">
        <v>52612</v>
      </c>
      <c r="AH496">
        <v>0</v>
      </c>
      <c r="AI496">
        <v>1</v>
      </c>
      <c r="AJ496">
        <v>5</v>
      </c>
      <c r="AK496">
        <v>0</v>
      </c>
      <c r="AL496">
        <v>0</v>
      </c>
      <c r="AM496" s="6" t="s">
        <v>52613</v>
      </c>
      <c r="AN496">
        <v>0</v>
      </c>
      <c r="AO496">
        <v>1</v>
      </c>
      <c r="AP496">
        <v>5</v>
      </c>
      <c r="AQ496">
        <v>1</v>
      </c>
      <c r="AR496">
        <v>0</v>
      </c>
    </row>
    <row r="497" spans="1:44" x14ac:dyDescent="0.25">
      <c r="A497" s="6" t="s">
        <v>785</v>
      </c>
      <c r="B497" s="6" t="s">
        <v>52657</v>
      </c>
      <c r="C497" s="6" t="s">
        <v>52657</v>
      </c>
      <c r="D497" s="6" t="s">
        <v>118</v>
      </c>
      <c r="E497">
        <v>34915917824</v>
      </c>
      <c r="F497">
        <v>2.36</v>
      </c>
      <c r="G497">
        <v>0.88353199999999998</v>
      </c>
      <c r="H497">
        <v>15.16</v>
      </c>
      <c r="I497">
        <v>675000000</v>
      </c>
      <c r="J497">
        <v>2703000064</v>
      </c>
      <c r="K497">
        <v>16519999488</v>
      </c>
      <c r="L497">
        <v>0.62</v>
      </c>
      <c r="M497">
        <v>0.997</v>
      </c>
      <c r="N497">
        <v>9336999936</v>
      </c>
      <c r="O497">
        <v>159.52099999999999</v>
      </c>
      <c r="P497" s="6">
        <v>2.75E-2</v>
      </c>
      <c r="Q497" s="6">
        <v>8.3809993999999999E-2</v>
      </c>
      <c r="R497">
        <v>-2236999936</v>
      </c>
      <c r="S497" s="6">
        <v>0.38341999999999998</v>
      </c>
      <c r="T497" s="6">
        <v>3570000000</v>
      </c>
      <c r="U497" s="6" t="s">
        <v>52611</v>
      </c>
      <c r="V497">
        <v>2</v>
      </c>
      <c r="W497">
        <v>0</v>
      </c>
      <c r="X497">
        <v>14</v>
      </c>
      <c r="Y497">
        <v>0</v>
      </c>
      <c r="Z497">
        <v>0</v>
      </c>
      <c r="AA497" s="6" t="s">
        <v>90</v>
      </c>
      <c r="AB497">
        <v>3</v>
      </c>
      <c r="AC497">
        <v>9</v>
      </c>
      <c r="AD497">
        <v>3</v>
      </c>
      <c r="AE497">
        <v>0</v>
      </c>
      <c r="AF497">
        <v>0</v>
      </c>
      <c r="AG497" s="6" t="s">
        <v>52612</v>
      </c>
      <c r="AH497">
        <v>3</v>
      </c>
      <c r="AI497">
        <v>10</v>
      </c>
      <c r="AJ497">
        <v>4</v>
      </c>
      <c r="AK497">
        <v>0</v>
      </c>
      <c r="AL497">
        <v>0</v>
      </c>
      <c r="AM497" s="6" t="s">
        <v>52613</v>
      </c>
      <c r="AN497">
        <v>4</v>
      </c>
      <c r="AO497">
        <v>5</v>
      </c>
      <c r="AP497">
        <v>5</v>
      </c>
      <c r="AQ497">
        <v>0</v>
      </c>
      <c r="AR497">
        <v>0</v>
      </c>
    </row>
    <row r="498" spans="1:44" x14ac:dyDescent="0.25">
      <c r="A498" s="6" t="s">
        <v>787</v>
      </c>
      <c r="B498" s="6" t="s">
        <v>52662</v>
      </c>
      <c r="C498" s="6" t="s">
        <v>52662</v>
      </c>
      <c r="D498" s="6" t="s">
        <v>52663</v>
      </c>
      <c r="E498">
        <v>74605068288</v>
      </c>
      <c r="F498">
        <v>8.81</v>
      </c>
      <c r="G498">
        <v>2.022113</v>
      </c>
      <c r="H498">
        <v>35.161000000000001</v>
      </c>
      <c r="I498">
        <v>576000000</v>
      </c>
      <c r="J498">
        <v>20770000896</v>
      </c>
      <c r="K498">
        <v>13559000064</v>
      </c>
      <c r="L498">
        <v>0.53</v>
      </c>
      <c r="M498">
        <v>0.82699999999999996</v>
      </c>
      <c r="N498">
        <v>40250998784</v>
      </c>
      <c r="O498">
        <v>35.140999999999998</v>
      </c>
      <c r="P498" s="6">
        <v>0.10727999000000001</v>
      </c>
      <c r="Q498" s="6">
        <v>0.25002000000000002</v>
      </c>
      <c r="R498">
        <v>11407625216</v>
      </c>
      <c r="S498" s="6">
        <v>0.53571000000000002</v>
      </c>
      <c r="T498" s="6">
        <v>23613000000</v>
      </c>
      <c r="U498" s="6" t="s">
        <v>52611</v>
      </c>
      <c r="V498">
        <v>5</v>
      </c>
      <c r="W498">
        <v>8</v>
      </c>
      <c r="X498">
        <v>1</v>
      </c>
      <c r="Y498">
        <v>0</v>
      </c>
      <c r="Z498">
        <v>0</v>
      </c>
      <c r="AA498" s="6" t="s">
        <v>90</v>
      </c>
      <c r="AB498">
        <v>1</v>
      </c>
      <c r="AC498">
        <v>6</v>
      </c>
      <c r="AD498">
        <v>1</v>
      </c>
      <c r="AE498">
        <v>0</v>
      </c>
      <c r="AF498">
        <v>0</v>
      </c>
      <c r="AG498" s="6" t="s">
        <v>52612</v>
      </c>
      <c r="AH498">
        <v>1</v>
      </c>
      <c r="AI498">
        <v>6</v>
      </c>
      <c r="AJ498">
        <v>1</v>
      </c>
      <c r="AK498">
        <v>0</v>
      </c>
      <c r="AL498">
        <v>0</v>
      </c>
      <c r="AM498" s="6" t="s">
        <v>52613</v>
      </c>
      <c r="AN498">
        <v>1</v>
      </c>
      <c r="AO498">
        <v>6</v>
      </c>
      <c r="AP498">
        <v>1</v>
      </c>
      <c r="AQ498">
        <v>0</v>
      </c>
      <c r="AR498">
        <v>0</v>
      </c>
    </row>
    <row r="499" spans="1:44" x14ac:dyDescent="0.25">
      <c r="A499" s="6" t="s">
        <v>40710</v>
      </c>
      <c r="B499" s="6" t="s">
        <v>52625</v>
      </c>
      <c r="C499" s="6" t="s">
        <v>52625</v>
      </c>
      <c r="D499" s="6" t="s">
        <v>52618</v>
      </c>
      <c r="E499">
        <v>3058402304</v>
      </c>
      <c r="F499">
        <v>12.76</v>
      </c>
      <c r="G499">
        <v>1.316678</v>
      </c>
      <c r="H499">
        <v>6.8609999999999998</v>
      </c>
      <c r="I499">
        <v>196595008</v>
      </c>
      <c r="J499">
        <v>215260000</v>
      </c>
      <c r="K499">
        <v>137742000</v>
      </c>
      <c r="L499">
        <v>5.65</v>
      </c>
      <c r="M499">
        <v>5.6630000000000003</v>
      </c>
      <c r="N499">
        <v>538798976</v>
      </c>
      <c r="O499">
        <v>32.063000000000002</v>
      </c>
      <c r="P499" s="6">
        <v>0.21739</v>
      </c>
      <c r="Q499" s="6">
        <v>0.31955</v>
      </c>
      <c r="R499">
        <v>193916752</v>
      </c>
      <c r="S499" s="6">
        <v>0.50605</v>
      </c>
      <c r="T499" s="6">
        <v>275147000</v>
      </c>
      <c r="U499" s="6" t="s">
        <v>52611</v>
      </c>
      <c r="V499">
        <v>0</v>
      </c>
      <c r="W499">
        <v>2</v>
      </c>
      <c r="X499">
        <v>2</v>
      </c>
      <c r="Y499">
        <v>1</v>
      </c>
      <c r="Z499">
        <v>0</v>
      </c>
      <c r="AA499" s="6" t="s">
        <v>90</v>
      </c>
      <c r="AB499">
        <v>0</v>
      </c>
      <c r="AC499">
        <v>1</v>
      </c>
      <c r="AD499">
        <v>0</v>
      </c>
      <c r="AE499">
        <v>0</v>
      </c>
      <c r="AF499">
        <v>0</v>
      </c>
      <c r="AG499" s="6" t="s">
        <v>52612</v>
      </c>
      <c r="AH499">
        <v>0</v>
      </c>
      <c r="AI499">
        <v>1</v>
      </c>
      <c r="AJ499">
        <v>0</v>
      </c>
      <c r="AK499">
        <v>0</v>
      </c>
      <c r="AL499">
        <v>0</v>
      </c>
      <c r="AM499" s="6" t="s">
        <v>52613</v>
      </c>
      <c r="AN499">
        <v>1</v>
      </c>
      <c r="AO499">
        <v>2</v>
      </c>
      <c r="AP499">
        <v>2</v>
      </c>
      <c r="AQ499">
        <v>1</v>
      </c>
      <c r="AR499">
        <v>0</v>
      </c>
    </row>
    <row r="500" spans="1:44" x14ac:dyDescent="0.25">
      <c r="A500" s="6" t="s">
        <v>40712</v>
      </c>
      <c r="B500" s="6" t="s">
        <v>52662</v>
      </c>
      <c r="C500" s="6" t="s">
        <v>52662</v>
      </c>
      <c r="D500" s="6" t="s">
        <v>52663</v>
      </c>
      <c r="E500">
        <v>5150531072</v>
      </c>
      <c r="F500">
        <v>8.52</v>
      </c>
      <c r="G500">
        <v>1.321604</v>
      </c>
      <c r="H500">
        <v>21.498000000000001</v>
      </c>
      <c r="I500">
        <v>17146000</v>
      </c>
      <c r="J500">
        <v>2577603072</v>
      </c>
      <c r="K500">
        <v>2394287104</v>
      </c>
      <c r="L500">
        <v>0.22900000000000001</v>
      </c>
      <c r="M500">
        <v>0.499</v>
      </c>
      <c r="N500">
        <v>3624773888</v>
      </c>
      <c r="O500">
        <v>67.117999999999995</v>
      </c>
      <c r="P500" s="6">
        <v>0.16073000000000001</v>
      </c>
      <c r="Q500" s="6">
        <v>0.48599997</v>
      </c>
      <c r="R500">
        <v>41546624</v>
      </c>
      <c r="S500" s="6">
        <v>0.81603999999999999</v>
      </c>
      <c r="T500" s="6">
        <v>3256908000</v>
      </c>
      <c r="U500" s="6" t="s">
        <v>52611</v>
      </c>
      <c r="V500">
        <v>3</v>
      </c>
      <c r="W500">
        <v>2</v>
      </c>
      <c r="X500">
        <v>7</v>
      </c>
      <c r="Y500">
        <v>0</v>
      </c>
      <c r="Z500">
        <v>0</v>
      </c>
      <c r="AA500" s="6" t="s">
        <v>90</v>
      </c>
      <c r="AB500">
        <v>0</v>
      </c>
      <c r="AC500">
        <v>1</v>
      </c>
      <c r="AD500">
        <v>7</v>
      </c>
      <c r="AE500">
        <v>4</v>
      </c>
      <c r="AF500">
        <v>0</v>
      </c>
      <c r="AG500" s="6" t="s">
        <v>52612</v>
      </c>
      <c r="AH500">
        <v>0</v>
      </c>
      <c r="AI500">
        <v>1</v>
      </c>
      <c r="AJ500">
        <v>7</v>
      </c>
      <c r="AK500">
        <v>4</v>
      </c>
      <c r="AL500">
        <v>0</v>
      </c>
      <c r="AM500" s="6" t="s">
        <v>52613</v>
      </c>
      <c r="AN500">
        <v>0</v>
      </c>
      <c r="AO500">
        <v>5</v>
      </c>
      <c r="AP500">
        <v>4</v>
      </c>
      <c r="AQ500">
        <v>0</v>
      </c>
      <c r="AR500">
        <v>0</v>
      </c>
    </row>
    <row r="501" spans="1:44" x14ac:dyDescent="0.25">
      <c r="A501" s="6" t="s">
        <v>790</v>
      </c>
      <c r="B501" s="6" t="s">
        <v>52646</v>
      </c>
      <c r="C501" s="6" t="s">
        <v>52646</v>
      </c>
      <c r="D501" s="6" t="s">
        <v>52616</v>
      </c>
      <c r="E501">
        <v>7004306432</v>
      </c>
      <c r="F501">
        <v>4.93</v>
      </c>
      <c r="G501">
        <v>0.57030599999999998</v>
      </c>
      <c r="H501">
        <v>54.703000000000003</v>
      </c>
      <c r="I501">
        <v>178386000</v>
      </c>
      <c r="J501">
        <v>999822016</v>
      </c>
      <c r="K501">
        <v>2723618048</v>
      </c>
      <c r="L501">
        <v>1.569</v>
      </c>
      <c r="M501">
        <v>1.7589999999999999</v>
      </c>
      <c r="N501">
        <v>6424824832</v>
      </c>
      <c r="O501">
        <v>97.254999999999995</v>
      </c>
      <c r="P501" s="6">
        <v>6.4369999999999997E-2</v>
      </c>
      <c r="Q501" s="6">
        <v>0.14923</v>
      </c>
      <c r="R501">
        <v>544377344</v>
      </c>
      <c r="S501" s="6">
        <v>0.35803002</v>
      </c>
      <c r="T501" s="6">
        <v>2257263000</v>
      </c>
      <c r="U501" s="6" t="s">
        <v>52611</v>
      </c>
      <c r="V501">
        <v>0</v>
      </c>
      <c r="W501">
        <v>0</v>
      </c>
      <c r="X501">
        <v>0</v>
      </c>
      <c r="Y501">
        <v>0</v>
      </c>
      <c r="Z501">
        <v>0</v>
      </c>
      <c r="AA501" s="6" t="s">
        <v>90</v>
      </c>
      <c r="AB501">
        <v>3</v>
      </c>
      <c r="AC501">
        <v>0</v>
      </c>
      <c r="AD501">
        <v>0</v>
      </c>
      <c r="AE501">
        <v>0</v>
      </c>
      <c r="AF501">
        <v>0</v>
      </c>
      <c r="AG501" s="6" t="s">
        <v>52612</v>
      </c>
      <c r="AH501">
        <v>2</v>
      </c>
      <c r="AI501">
        <v>0</v>
      </c>
      <c r="AJ501">
        <v>0</v>
      </c>
      <c r="AK501">
        <v>0</v>
      </c>
      <c r="AL501">
        <v>0</v>
      </c>
      <c r="AM501" s="6" t="s">
        <v>52613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 x14ac:dyDescent="0.25">
      <c r="A502" s="6" t="s">
        <v>792</v>
      </c>
      <c r="B502" s="6" t="s">
        <v>52680</v>
      </c>
      <c r="C502" s="6" t="s">
        <v>52680</v>
      </c>
      <c r="D502" s="6" t="s">
        <v>52618</v>
      </c>
      <c r="E502">
        <v>53097279488</v>
      </c>
      <c r="F502">
        <v>2.61</v>
      </c>
      <c r="G502">
        <v>1.471147</v>
      </c>
      <c r="H502">
        <v>130.37700000000001</v>
      </c>
      <c r="I502">
        <v>48139001856</v>
      </c>
      <c r="J502">
        <v>0</v>
      </c>
      <c r="K502">
        <v>53041000448</v>
      </c>
      <c r="L502">
        <v>0</v>
      </c>
      <c r="M502">
        <v>0</v>
      </c>
      <c r="N502">
        <v>27015000064</v>
      </c>
      <c r="O502">
        <v>0</v>
      </c>
      <c r="P502" s="6">
        <v>1.306E-2</v>
      </c>
      <c r="Q502" s="6">
        <v>0.10661</v>
      </c>
      <c r="R502">
        <v>0</v>
      </c>
      <c r="S502" s="6">
        <v>0</v>
      </c>
      <c r="T502" s="6">
        <v>28403000000</v>
      </c>
      <c r="U502" s="6" t="s">
        <v>52611</v>
      </c>
      <c r="V502">
        <v>4</v>
      </c>
      <c r="W502">
        <v>9</v>
      </c>
      <c r="X502">
        <v>9</v>
      </c>
      <c r="Y502">
        <v>2</v>
      </c>
      <c r="Z502">
        <v>0</v>
      </c>
      <c r="AA502" s="6" t="s">
        <v>90</v>
      </c>
      <c r="AB502">
        <v>3</v>
      </c>
      <c r="AC502">
        <v>7</v>
      </c>
      <c r="AD502">
        <v>9</v>
      </c>
      <c r="AE502">
        <v>3</v>
      </c>
      <c r="AF502">
        <v>1</v>
      </c>
      <c r="AG502" s="6" t="s">
        <v>52612</v>
      </c>
      <c r="AH502">
        <v>3</v>
      </c>
      <c r="AI502">
        <v>7</v>
      </c>
      <c r="AJ502">
        <v>9</v>
      </c>
      <c r="AK502">
        <v>3</v>
      </c>
      <c r="AL502">
        <v>1</v>
      </c>
      <c r="AM502" s="6" t="s">
        <v>52613</v>
      </c>
      <c r="AN502">
        <v>6</v>
      </c>
      <c r="AO502">
        <v>13</v>
      </c>
      <c r="AP502">
        <v>5</v>
      </c>
      <c r="AQ502">
        <v>0</v>
      </c>
      <c r="AR502">
        <v>0</v>
      </c>
    </row>
    <row r="503" spans="1:44" x14ac:dyDescent="0.25">
      <c r="A503" s="6" t="s">
        <v>794</v>
      </c>
      <c r="B503" s="6" t="s">
        <v>52718</v>
      </c>
      <c r="C503" s="6" t="s">
        <v>52718</v>
      </c>
      <c r="D503" s="6" t="s">
        <v>52616</v>
      </c>
      <c r="E503">
        <v>11698984960</v>
      </c>
      <c r="F503">
        <v>5.07</v>
      </c>
      <c r="G503">
        <v>1.5091479999999999</v>
      </c>
      <c r="H503">
        <v>34.423000000000002</v>
      </c>
      <c r="I503">
        <v>880028032</v>
      </c>
      <c r="J503">
        <v>1081744000</v>
      </c>
      <c r="K503">
        <v>4613151744</v>
      </c>
      <c r="L503">
        <v>1.629</v>
      </c>
      <c r="M503">
        <v>3.0760000000000001</v>
      </c>
      <c r="N503">
        <v>4842011136</v>
      </c>
      <c r="O503">
        <v>61.912999999999997</v>
      </c>
      <c r="P503" s="6">
        <v>3.0290000000000001E-2</v>
      </c>
      <c r="Q503" s="6">
        <v>-6.3499999999999997E-3</v>
      </c>
      <c r="R503">
        <v>794700096</v>
      </c>
      <c r="S503" s="6">
        <v>0.36326997999999999</v>
      </c>
      <c r="T503" s="6">
        <v>1265496000</v>
      </c>
      <c r="U503" s="6" t="s">
        <v>52611</v>
      </c>
      <c r="V503">
        <v>2</v>
      </c>
      <c r="W503">
        <v>7</v>
      </c>
      <c r="X503">
        <v>0</v>
      </c>
      <c r="Y503">
        <v>0</v>
      </c>
      <c r="Z503">
        <v>0</v>
      </c>
      <c r="AA503" s="6" t="s">
        <v>90</v>
      </c>
      <c r="AB503">
        <v>0</v>
      </c>
      <c r="AC503">
        <v>0</v>
      </c>
      <c r="AD503">
        <v>7</v>
      </c>
      <c r="AE503">
        <v>0</v>
      </c>
      <c r="AF503">
        <v>0</v>
      </c>
      <c r="AG503" s="6" t="s">
        <v>52612</v>
      </c>
      <c r="AH503">
        <v>0</v>
      </c>
      <c r="AI503">
        <v>0</v>
      </c>
      <c r="AJ503">
        <v>9</v>
      </c>
      <c r="AK503">
        <v>0</v>
      </c>
      <c r="AL503">
        <v>0</v>
      </c>
      <c r="AM503" s="6" t="s">
        <v>52613</v>
      </c>
      <c r="AN503">
        <v>3</v>
      </c>
      <c r="AO503">
        <v>6</v>
      </c>
      <c r="AP503">
        <v>0</v>
      </c>
      <c r="AQ503">
        <v>0</v>
      </c>
      <c r="AR503">
        <v>0</v>
      </c>
    </row>
    <row r="504" spans="1:44" x14ac:dyDescent="0.25">
      <c r="A504" s="6" t="s">
        <v>40714</v>
      </c>
      <c r="B504" s="6" t="s">
        <v>52670</v>
      </c>
      <c r="C504" s="6" t="s">
        <v>52670</v>
      </c>
      <c r="D504" s="6" t="s">
        <v>130</v>
      </c>
      <c r="E504">
        <v>10966113280</v>
      </c>
      <c r="F504">
        <v>0</v>
      </c>
      <c r="G504">
        <v>0.63752399999999998</v>
      </c>
      <c r="H504">
        <v>8.6494999999999997</v>
      </c>
      <c r="I504">
        <v>320600000</v>
      </c>
      <c r="J504">
        <v>516000000</v>
      </c>
      <c r="K504">
        <v>615800000</v>
      </c>
      <c r="L504">
        <v>1.399</v>
      </c>
      <c r="M504">
        <v>2.379</v>
      </c>
      <c r="N504">
        <v>2089299968</v>
      </c>
      <c r="O504">
        <v>25.33</v>
      </c>
      <c r="P504" s="6">
        <v>8.0930000000000002E-2</v>
      </c>
      <c r="Q504" s="6">
        <v>0.31131999999999999</v>
      </c>
      <c r="R504">
        <v>99175000</v>
      </c>
      <c r="S504" s="6">
        <v>0.47173999999999999</v>
      </c>
      <c r="T504" s="6">
        <v>985600000</v>
      </c>
      <c r="U504" s="6" t="s">
        <v>90</v>
      </c>
      <c r="V504">
        <v>0</v>
      </c>
      <c r="W504">
        <v>0</v>
      </c>
      <c r="X504">
        <v>0</v>
      </c>
      <c r="Y504">
        <v>0</v>
      </c>
      <c r="Z504">
        <v>0</v>
      </c>
      <c r="AA504" s="6" t="s">
        <v>90</v>
      </c>
      <c r="AB504">
        <v>0</v>
      </c>
      <c r="AC504">
        <v>0</v>
      </c>
      <c r="AD504">
        <v>0</v>
      </c>
      <c r="AE504">
        <v>0</v>
      </c>
      <c r="AF504">
        <v>0</v>
      </c>
      <c r="AG504" s="6" t="s">
        <v>90</v>
      </c>
      <c r="AH504">
        <v>0</v>
      </c>
      <c r="AI504">
        <v>0</v>
      </c>
      <c r="AJ504">
        <v>0</v>
      </c>
      <c r="AK504">
        <v>0</v>
      </c>
      <c r="AL504">
        <v>0</v>
      </c>
      <c r="AM504" s="6" t="s">
        <v>90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 x14ac:dyDescent="0.25">
      <c r="A505" s="6" t="s">
        <v>796</v>
      </c>
      <c r="B505" s="6" t="s">
        <v>52726</v>
      </c>
      <c r="C505" s="6" t="s">
        <v>52726</v>
      </c>
      <c r="D505" s="6" t="s">
        <v>52618</v>
      </c>
      <c r="E505">
        <v>11446549504</v>
      </c>
      <c r="F505">
        <v>2.67</v>
      </c>
      <c r="G505">
        <v>2.585915</v>
      </c>
      <c r="H505">
        <v>24.201000000000001</v>
      </c>
      <c r="I505">
        <v>5018408960</v>
      </c>
      <c r="J505">
        <v>-1534013056</v>
      </c>
      <c r="K505">
        <v>3587501056</v>
      </c>
      <c r="L505">
        <v>4.1000000000000002E-2</v>
      </c>
      <c r="M505">
        <v>1.0429999999999999</v>
      </c>
      <c r="N505">
        <v>2720378112</v>
      </c>
      <c r="O505">
        <v>63.216000000000001</v>
      </c>
      <c r="P505" s="6">
        <v>-1.3250001000000001E-2</v>
      </c>
      <c r="Q505" s="6">
        <v>-0.37369999999999998</v>
      </c>
      <c r="R505">
        <v>243990368</v>
      </c>
      <c r="S505" s="6">
        <v>1</v>
      </c>
      <c r="T505" s="6">
        <v>3149440000</v>
      </c>
      <c r="U505" s="6" t="s">
        <v>52611</v>
      </c>
      <c r="V505">
        <v>0</v>
      </c>
      <c r="W505">
        <v>0</v>
      </c>
      <c r="X505">
        <v>0</v>
      </c>
      <c r="Y505">
        <v>0</v>
      </c>
      <c r="Z505">
        <v>0</v>
      </c>
      <c r="AA505" s="6" t="s">
        <v>90</v>
      </c>
      <c r="AB505">
        <v>4</v>
      </c>
      <c r="AC505">
        <v>5</v>
      </c>
      <c r="AD505">
        <v>13</v>
      </c>
      <c r="AE505">
        <v>7</v>
      </c>
      <c r="AF505">
        <v>0</v>
      </c>
      <c r="AG505" s="6" t="s">
        <v>52612</v>
      </c>
      <c r="AH505">
        <v>5</v>
      </c>
      <c r="AI505">
        <v>4</v>
      </c>
      <c r="AJ505">
        <v>15</v>
      </c>
      <c r="AK505">
        <v>6</v>
      </c>
      <c r="AL505">
        <v>0</v>
      </c>
      <c r="AM505" s="6" t="s">
        <v>52613</v>
      </c>
      <c r="AN505">
        <v>5</v>
      </c>
      <c r="AO505">
        <v>8</v>
      </c>
      <c r="AP505">
        <v>6</v>
      </c>
      <c r="AQ505">
        <v>1</v>
      </c>
      <c r="AR505">
        <v>0</v>
      </c>
    </row>
    <row r="506" spans="1:44" x14ac:dyDescent="0.25">
      <c r="A506" s="6" t="s">
        <v>798</v>
      </c>
      <c r="B506" s="6" t="s">
        <v>52675</v>
      </c>
      <c r="C506" s="6" t="s">
        <v>52676</v>
      </c>
      <c r="D506" s="6" t="s">
        <v>52632</v>
      </c>
      <c r="E506">
        <v>6698487808</v>
      </c>
      <c r="F506">
        <v>2.23</v>
      </c>
      <c r="G506">
        <v>0.88564299999999996</v>
      </c>
      <c r="H506">
        <v>131.672</v>
      </c>
      <c r="I506">
        <v>289780992</v>
      </c>
      <c r="J506">
        <v>879368000</v>
      </c>
      <c r="K506">
        <v>748484992</v>
      </c>
      <c r="L506">
        <v>1.1419999999999999</v>
      </c>
      <c r="M506">
        <v>1.6659999999999999</v>
      </c>
      <c r="N506">
        <v>6368241152</v>
      </c>
      <c r="O506">
        <v>60.643000000000001</v>
      </c>
      <c r="P506" s="6">
        <v>0.12292</v>
      </c>
      <c r="Q506" s="6">
        <v>0.44644</v>
      </c>
      <c r="R506">
        <v>266903504</v>
      </c>
      <c r="S506" s="6">
        <v>0.37613999999999997</v>
      </c>
      <c r="T506" s="6">
        <v>2278487000</v>
      </c>
      <c r="U506" s="6" t="s">
        <v>52611</v>
      </c>
      <c r="V506">
        <v>0</v>
      </c>
      <c r="W506">
        <v>0</v>
      </c>
      <c r="X506">
        <v>1</v>
      </c>
      <c r="Y506">
        <v>0</v>
      </c>
      <c r="Z506">
        <v>0</v>
      </c>
      <c r="AA506" s="6" t="s">
        <v>90</v>
      </c>
      <c r="AB506">
        <v>0</v>
      </c>
      <c r="AC506">
        <v>0</v>
      </c>
      <c r="AD506">
        <v>1</v>
      </c>
      <c r="AE506">
        <v>0</v>
      </c>
      <c r="AF506">
        <v>0</v>
      </c>
      <c r="AG506" s="6" t="s">
        <v>52612</v>
      </c>
      <c r="AH506">
        <v>0</v>
      </c>
      <c r="AI506">
        <v>0</v>
      </c>
      <c r="AJ506">
        <v>1</v>
      </c>
      <c r="AK506">
        <v>0</v>
      </c>
      <c r="AL506">
        <v>0</v>
      </c>
      <c r="AM506" s="6" t="s">
        <v>52613</v>
      </c>
      <c r="AN506">
        <v>0</v>
      </c>
      <c r="AO506">
        <v>0</v>
      </c>
      <c r="AP506">
        <v>1</v>
      </c>
      <c r="AQ506">
        <v>0</v>
      </c>
      <c r="AR506">
        <v>0</v>
      </c>
    </row>
    <row r="507" spans="1:44" x14ac:dyDescent="0.25">
      <c r="A507" s="6" t="s">
        <v>800</v>
      </c>
      <c r="B507" s="6" t="s">
        <v>52629</v>
      </c>
      <c r="C507" s="6" t="s">
        <v>52629</v>
      </c>
      <c r="D507" s="6" t="s">
        <v>52618</v>
      </c>
      <c r="E507">
        <v>8298586112</v>
      </c>
      <c r="F507">
        <v>2.59</v>
      </c>
      <c r="G507">
        <v>0.92188499999999995</v>
      </c>
      <c r="H507">
        <v>23.436</v>
      </c>
      <c r="I507">
        <v>3673282048</v>
      </c>
      <c r="J507">
        <v>0</v>
      </c>
      <c r="K507">
        <v>7029326848</v>
      </c>
      <c r="L507">
        <v>0</v>
      </c>
      <c r="M507">
        <v>0</v>
      </c>
      <c r="N507">
        <v>1205494016</v>
      </c>
      <c r="O507">
        <v>0</v>
      </c>
      <c r="P507" s="6">
        <v>5.4699997000000004E-3</v>
      </c>
      <c r="Q507" s="6">
        <v>6.1809999999999997E-2</v>
      </c>
      <c r="R507">
        <v>0</v>
      </c>
      <c r="S507" s="6">
        <v>0</v>
      </c>
      <c r="T507" s="6">
        <v>1185528000</v>
      </c>
      <c r="U507" s="6" t="s">
        <v>52611</v>
      </c>
      <c r="V507">
        <v>1</v>
      </c>
      <c r="W507">
        <v>1</v>
      </c>
      <c r="X507">
        <v>4</v>
      </c>
      <c r="Y507">
        <v>0</v>
      </c>
      <c r="Z507">
        <v>0</v>
      </c>
      <c r="AA507" s="6" t="s">
        <v>90</v>
      </c>
      <c r="AB507">
        <v>2</v>
      </c>
      <c r="AC507">
        <v>4</v>
      </c>
      <c r="AD507">
        <v>3</v>
      </c>
      <c r="AE507">
        <v>0</v>
      </c>
      <c r="AF507">
        <v>0</v>
      </c>
      <c r="AG507" s="6" t="s">
        <v>52612</v>
      </c>
      <c r="AH507">
        <v>0</v>
      </c>
      <c r="AI507">
        <v>3</v>
      </c>
      <c r="AJ507">
        <v>5</v>
      </c>
      <c r="AK507">
        <v>0</v>
      </c>
      <c r="AL507">
        <v>0</v>
      </c>
      <c r="AM507" s="6" t="s">
        <v>52613</v>
      </c>
      <c r="AN507">
        <v>1</v>
      </c>
      <c r="AO507">
        <v>1</v>
      </c>
      <c r="AP507">
        <v>4</v>
      </c>
      <c r="AQ507">
        <v>0</v>
      </c>
      <c r="AR507">
        <v>0</v>
      </c>
    </row>
    <row r="508" spans="1:44" x14ac:dyDescent="0.25">
      <c r="A508" s="6" t="s">
        <v>803</v>
      </c>
      <c r="B508" s="6" t="s">
        <v>52733</v>
      </c>
      <c r="C508" s="6" t="s">
        <v>52733</v>
      </c>
      <c r="D508" s="6" t="s">
        <v>52637</v>
      </c>
      <c r="E508">
        <v>11766756352</v>
      </c>
      <c r="F508">
        <v>1.91</v>
      </c>
      <c r="G508">
        <v>0.51477799999999996</v>
      </c>
      <c r="H508">
        <v>13.718999999999999</v>
      </c>
      <c r="I508">
        <v>52550000</v>
      </c>
      <c r="J508">
        <v>477048992</v>
      </c>
      <c r="K508">
        <v>3698507008</v>
      </c>
      <c r="L508">
        <v>0.96299999999999997</v>
      </c>
      <c r="M508">
        <v>0.98299999999999998</v>
      </c>
      <c r="N508">
        <v>2875312128</v>
      </c>
      <c r="O508">
        <v>99.388000000000005</v>
      </c>
      <c r="P508" s="6">
        <v>1.0840000000000001E-2</v>
      </c>
      <c r="Q508" s="6">
        <v>-1.1900000000000001E-3</v>
      </c>
      <c r="R508">
        <v>318773120</v>
      </c>
      <c r="S508" s="6">
        <v>0.24723000000000001</v>
      </c>
      <c r="T508" s="6">
        <v>682509000</v>
      </c>
      <c r="U508" s="6" t="s">
        <v>52611</v>
      </c>
      <c r="V508">
        <v>2</v>
      </c>
      <c r="W508">
        <v>2</v>
      </c>
      <c r="X508">
        <v>1</v>
      </c>
      <c r="Y508">
        <v>0</v>
      </c>
      <c r="Z508">
        <v>0</v>
      </c>
      <c r="AA508" s="6" t="s">
        <v>90</v>
      </c>
      <c r="AB508">
        <v>2</v>
      </c>
      <c r="AC508">
        <v>2</v>
      </c>
      <c r="AD508">
        <v>7</v>
      </c>
      <c r="AE508">
        <v>0</v>
      </c>
      <c r="AF508">
        <v>0</v>
      </c>
      <c r="AG508" s="6" t="s">
        <v>52612</v>
      </c>
      <c r="AH508">
        <v>2</v>
      </c>
      <c r="AI508">
        <v>3</v>
      </c>
      <c r="AJ508">
        <v>5</v>
      </c>
      <c r="AK508">
        <v>1</v>
      </c>
      <c r="AL508">
        <v>0</v>
      </c>
      <c r="AM508" s="6" t="s">
        <v>52613</v>
      </c>
      <c r="AN508">
        <v>2</v>
      </c>
      <c r="AO508">
        <v>2</v>
      </c>
      <c r="AP508">
        <v>1</v>
      </c>
      <c r="AQ508">
        <v>0</v>
      </c>
      <c r="AR508">
        <v>0</v>
      </c>
    </row>
    <row r="509" spans="1:44" x14ac:dyDescent="0.25">
      <c r="A509" s="6" t="s">
        <v>805</v>
      </c>
      <c r="B509" s="6" t="s">
        <v>52720</v>
      </c>
      <c r="C509" s="6" t="s">
        <v>52720</v>
      </c>
      <c r="D509" s="6" t="s">
        <v>52623</v>
      </c>
      <c r="E509">
        <v>4805570560</v>
      </c>
      <c r="F509">
        <v>2.74</v>
      </c>
      <c r="G509">
        <v>0.94651600000000002</v>
      </c>
      <c r="H509">
        <v>31.376999999999999</v>
      </c>
      <c r="I509">
        <v>460560000</v>
      </c>
      <c r="J509">
        <v>520470016</v>
      </c>
      <c r="K509">
        <v>373023008</v>
      </c>
      <c r="L509">
        <v>1.631</v>
      </c>
      <c r="M509">
        <v>3.4950000000000001</v>
      </c>
      <c r="N509">
        <v>3523235072</v>
      </c>
      <c r="O509">
        <v>19.151</v>
      </c>
      <c r="P509" s="6">
        <v>8.8749999999999996E-2</v>
      </c>
      <c r="Q509" s="6">
        <v>0.15440999999999999</v>
      </c>
      <c r="R509">
        <v>28430624</v>
      </c>
      <c r="S509" s="6">
        <v>0.49163000000000001</v>
      </c>
      <c r="T509" s="6">
        <v>1711078000</v>
      </c>
      <c r="U509" s="6" t="s">
        <v>52611</v>
      </c>
      <c r="V509">
        <v>6</v>
      </c>
      <c r="W509">
        <v>3</v>
      </c>
      <c r="X509">
        <v>9</v>
      </c>
      <c r="Y509">
        <v>1</v>
      </c>
      <c r="Z509">
        <v>0</v>
      </c>
      <c r="AA509" s="6" t="s">
        <v>90</v>
      </c>
      <c r="AB509">
        <v>1</v>
      </c>
      <c r="AC509">
        <v>4</v>
      </c>
      <c r="AD509">
        <v>5</v>
      </c>
      <c r="AE509">
        <v>1</v>
      </c>
      <c r="AF509">
        <v>0</v>
      </c>
      <c r="AG509" s="6" t="s">
        <v>52612</v>
      </c>
      <c r="AH509">
        <v>1</v>
      </c>
      <c r="AI509">
        <v>4</v>
      </c>
      <c r="AJ509">
        <v>5</v>
      </c>
      <c r="AK509">
        <v>1</v>
      </c>
      <c r="AL509">
        <v>0</v>
      </c>
      <c r="AM509" s="6" t="s">
        <v>52613</v>
      </c>
      <c r="AN509">
        <v>4</v>
      </c>
      <c r="AO509">
        <v>2</v>
      </c>
      <c r="AP509">
        <v>6</v>
      </c>
      <c r="AQ509">
        <v>0</v>
      </c>
      <c r="AR509">
        <v>0</v>
      </c>
    </row>
    <row r="510" spans="1:44" x14ac:dyDescent="0.25">
      <c r="A510" s="6" t="s">
        <v>808</v>
      </c>
      <c r="B510" s="6" t="s">
        <v>52677</v>
      </c>
      <c r="C510" s="6" t="s">
        <v>52677</v>
      </c>
      <c r="D510" s="6" t="s">
        <v>52610</v>
      </c>
      <c r="E510">
        <v>17263669248</v>
      </c>
      <c r="F510">
        <v>5.77</v>
      </c>
      <c r="G510">
        <v>0</v>
      </c>
      <c r="H510">
        <v>145.52699999999999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6">
        <v>0</v>
      </c>
      <c r="Q510" s="6">
        <v>0</v>
      </c>
      <c r="R510">
        <v>0</v>
      </c>
      <c r="S510" s="6">
        <v>0</v>
      </c>
      <c r="T510" s="6">
        <v>2166300000</v>
      </c>
      <c r="U510" s="6" t="s">
        <v>52611</v>
      </c>
      <c r="V510">
        <v>7</v>
      </c>
      <c r="W510">
        <v>3</v>
      </c>
      <c r="X510">
        <v>5</v>
      </c>
      <c r="Y510">
        <v>0</v>
      </c>
      <c r="Z510">
        <v>0</v>
      </c>
      <c r="AA510" s="6" t="s">
        <v>90</v>
      </c>
      <c r="AB510">
        <v>4</v>
      </c>
      <c r="AC510">
        <v>4</v>
      </c>
      <c r="AD510">
        <v>9</v>
      </c>
      <c r="AE510">
        <v>1</v>
      </c>
      <c r="AF510">
        <v>0</v>
      </c>
      <c r="AG510" s="6" t="s">
        <v>52612</v>
      </c>
      <c r="AH510">
        <v>4</v>
      </c>
      <c r="AI510">
        <v>4</v>
      </c>
      <c r="AJ510">
        <v>9</v>
      </c>
      <c r="AK510">
        <v>1</v>
      </c>
      <c r="AL510">
        <v>0</v>
      </c>
      <c r="AM510" s="6" t="s">
        <v>52613</v>
      </c>
      <c r="AN510">
        <v>4</v>
      </c>
      <c r="AO510">
        <v>4</v>
      </c>
      <c r="AP510">
        <v>6</v>
      </c>
      <c r="AQ510">
        <v>1</v>
      </c>
      <c r="AR510">
        <v>0</v>
      </c>
    </row>
    <row r="511" spans="1:44" x14ac:dyDescent="0.25">
      <c r="A511" s="6" t="s">
        <v>810</v>
      </c>
      <c r="B511" s="6" t="s">
        <v>52734</v>
      </c>
      <c r="C511" s="6" t="s">
        <v>52734</v>
      </c>
      <c r="D511" s="6" t="s">
        <v>52618</v>
      </c>
      <c r="E511">
        <v>10185312256</v>
      </c>
      <c r="F511">
        <v>5.16</v>
      </c>
      <c r="G511">
        <v>1.5654459999999999</v>
      </c>
      <c r="H511">
        <v>58.572000000000003</v>
      </c>
      <c r="I511">
        <v>567000000</v>
      </c>
      <c r="J511">
        <v>504000000</v>
      </c>
      <c r="K511">
        <v>7497999872</v>
      </c>
      <c r="L511">
        <v>0.35499999999999998</v>
      </c>
      <c r="M511">
        <v>2.387</v>
      </c>
      <c r="N511">
        <v>1742000000</v>
      </c>
      <c r="O511">
        <v>188.108</v>
      </c>
      <c r="P511" s="6">
        <v>2.6659999E-2</v>
      </c>
      <c r="Q511" s="6">
        <v>7.5850000000000001E-2</v>
      </c>
      <c r="R511">
        <v>1613374976</v>
      </c>
      <c r="S511" s="6">
        <v>1</v>
      </c>
      <c r="T511" s="6">
        <v>2464000000</v>
      </c>
      <c r="U511" s="6" t="s">
        <v>52611</v>
      </c>
      <c r="V511">
        <v>0</v>
      </c>
      <c r="W511">
        <v>0</v>
      </c>
      <c r="X511">
        <v>0</v>
      </c>
      <c r="Y511">
        <v>0</v>
      </c>
      <c r="Z511">
        <v>0</v>
      </c>
      <c r="AA511" s="6" t="s">
        <v>90</v>
      </c>
      <c r="AB511">
        <v>2</v>
      </c>
      <c r="AC511">
        <v>2</v>
      </c>
      <c r="AD511">
        <v>4</v>
      </c>
      <c r="AE511">
        <v>0</v>
      </c>
      <c r="AF511">
        <v>0</v>
      </c>
      <c r="AG511" s="6" t="s">
        <v>52612</v>
      </c>
      <c r="AH511">
        <v>2</v>
      </c>
      <c r="AI511">
        <v>2</v>
      </c>
      <c r="AJ511">
        <v>4</v>
      </c>
      <c r="AK511">
        <v>0</v>
      </c>
      <c r="AL511">
        <v>0</v>
      </c>
      <c r="AM511" s="6" t="s">
        <v>52613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 x14ac:dyDescent="0.25">
      <c r="A512" s="6" t="s">
        <v>812</v>
      </c>
      <c r="B512" s="6" t="s">
        <v>52662</v>
      </c>
      <c r="C512" s="6" t="s">
        <v>52662</v>
      </c>
      <c r="D512" s="6" t="s">
        <v>52663</v>
      </c>
      <c r="E512">
        <v>134800252928</v>
      </c>
      <c r="F512">
        <v>1.77</v>
      </c>
      <c r="G512">
        <v>1.3205480000000001</v>
      </c>
      <c r="H512">
        <v>39.488</v>
      </c>
      <c r="I512">
        <v>8609000448</v>
      </c>
      <c r="J512">
        <v>32590000128</v>
      </c>
      <c r="K512">
        <v>16583000064</v>
      </c>
      <c r="L512">
        <v>1.204</v>
      </c>
      <c r="M512">
        <v>1.395</v>
      </c>
      <c r="N512">
        <v>77696999424</v>
      </c>
      <c r="O512">
        <v>34.704999999999998</v>
      </c>
      <c r="P512" s="6">
        <v>0.16832</v>
      </c>
      <c r="Q512" s="6">
        <v>0.32661000000000001</v>
      </c>
      <c r="R512">
        <v>15964749824</v>
      </c>
      <c r="S512" s="6">
        <v>0.47794998</v>
      </c>
      <c r="T512" s="6">
        <v>39598000000</v>
      </c>
      <c r="U512" s="6" t="s">
        <v>52611</v>
      </c>
      <c r="V512">
        <v>6</v>
      </c>
      <c r="W512">
        <v>9</v>
      </c>
      <c r="X512">
        <v>6</v>
      </c>
      <c r="Y512">
        <v>0</v>
      </c>
      <c r="Z512">
        <v>0</v>
      </c>
      <c r="AA512" s="6" t="s">
        <v>90</v>
      </c>
      <c r="AB512">
        <v>7</v>
      </c>
      <c r="AC512">
        <v>12</v>
      </c>
      <c r="AD512">
        <v>9</v>
      </c>
      <c r="AE512">
        <v>0</v>
      </c>
      <c r="AF512">
        <v>0</v>
      </c>
      <c r="AG512" s="6" t="s">
        <v>52612</v>
      </c>
      <c r="AH512">
        <v>7</v>
      </c>
      <c r="AI512">
        <v>14</v>
      </c>
      <c r="AJ512">
        <v>6</v>
      </c>
      <c r="AK512">
        <v>1</v>
      </c>
      <c r="AL512">
        <v>0</v>
      </c>
      <c r="AM512" s="6" t="s">
        <v>52613</v>
      </c>
      <c r="AN512">
        <v>5</v>
      </c>
      <c r="AO512">
        <v>17</v>
      </c>
      <c r="AP512">
        <v>3</v>
      </c>
      <c r="AQ512">
        <v>0</v>
      </c>
      <c r="AR512">
        <v>0</v>
      </c>
    </row>
    <row r="513" spans="1:44" x14ac:dyDescent="0.25">
      <c r="A513" s="6" t="s">
        <v>40716</v>
      </c>
      <c r="B513" s="6" t="s">
        <v>52630</v>
      </c>
      <c r="C513" s="6" t="s">
        <v>52630</v>
      </c>
      <c r="D513" s="6" t="s">
        <v>52610</v>
      </c>
      <c r="E513">
        <v>1960182400</v>
      </c>
      <c r="F513">
        <v>24.44</v>
      </c>
      <c r="G513">
        <v>0.50246299999999999</v>
      </c>
      <c r="H513">
        <v>4.8959999999999999</v>
      </c>
      <c r="I513">
        <v>465056992</v>
      </c>
      <c r="J513">
        <v>101384000</v>
      </c>
      <c r="K513">
        <v>575000</v>
      </c>
      <c r="L513">
        <v>6.5010000000000003</v>
      </c>
      <c r="M513">
        <v>6.77</v>
      </c>
      <c r="N513">
        <v>413824000</v>
      </c>
      <c r="O513">
        <v>0.108</v>
      </c>
      <c r="P513" s="6">
        <v>0.115930006</v>
      </c>
      <c r="Q513" s="6">
        <v>0.20162000999999999</v>
      </c>
      <c r="R513">
        <v>105443752</v>
      </c>
      <c r="S513" s="6">
        <v>0.98665999999999998</v>
      </c>
      <c r="T513" s="6">
        <v>396473000</v>
      </c>
      <c r="U513" s="6" t="s">
        <v>52611</v>
      </c>
      <c r="V513">
        <v>2</v>
      </c>
      <c r="W513">
        <v>1</v>
      </c>
      <c r="X513">
        <v>0</v>
      </c>
      <c r="Y513">
        <v>1</v>
      </c>
      <c r="Z513">
        <v>1</v>
      </c>
      <c r="AA513" s="6" t="s">
        <v>90</v>
      </c>
      <c r="AB513">
        <v>2</v>
      </c>
      <c r="AC513">
        <v>2</v>
      </c>
      <c r="AD513">
        <v>3</v>
      </c>
      <c r="AE513">
        <v>0</v>
      </c>
      <c r="AF513">
        <v>0</v>
      </c>
      <c r="AG513" s="6" t="s">
        <v>52612</v>
      </c>
      <c r="AH513">
        <v>2</v>
      </c>
      <c r="AI513">
        <v>1</v>
      </c>
      <c r="AJ513">
        <v>2</v>
      </c>
      <c r="AK513">
        <v>0</v>
      </c>
      <c r="AL513">
        <v>0</v>
      </c>
      <c r="AM513" s="6" t="s">
        <v>52613</v>
      </c>
      <c r="AN513">
        <v>1</v>
      </c>
      <c r="AO513">
        <v>1</v>
      </c>
      <c r="AP513">
        <v>0</v>
      </c>
      <c r="AQ513">
        <v>1</v>
      </c>
      <c r="AR513">
        <v>1</v>
      </c>
    </row>
    <row r="514" spans="1:44" x14ac:dyDescent="0.25">
      <c r="A514" s="6" t="s">
        <v>814</v>
      </c>
      <c r="B514" s="6" t="s">
        <v>52715</v>
      </c>
      <c r="C514" s="6" t="s">
        <v>52715</v>
      </c>
      <c r="D514" s="6" t="s">
        <v>52632</v>
      </c>
      <c r="E514">
        <v>224118784000</v>
      </c>
      <c r="F514">
        <v>2.23</v>
      </c>
      <c r="G514">
        <v>0.78676900000000005</v>
      </c>
      <c r="H514">
        <v>53.173999999999999</v>
      </c>
      <c r="I514">
        <v>13708000256</v>
      </c>
      <c r="J514">
        <v>9891000320</v>
      </c>
      <c r="K514">
        <v>9004000256</v>
      </c>
      <c r="L514">
        <v>0.505</v>
      </c>
      <c r="M514">
        <v>1.056</v>
      </c>
      <c r="N514">
        <v>234389995520</v>
      </c>
      <c r="O514">
        <v>38.195999999999998</v>
      </c>
      <c r="P514" s="6">
        <v>7.6409995999999994E-2</v>
      </c>
      <c r="Q514" s="6">
        <v>0.28427999999999998</v>
      </c>
      <c r="R514">
        <v>4054374912</v>
      </c>
      <c r="S514" s="6">
        <v>0.120670006</v>
      </c>
      <c r="T514" s="6">
        <v>27572000000</v>
      </c>
      <c r="U514" s="6" t="s">
        <v>52611</v>
      </c>
      <c r="V514">
        <v>7</v>
      </c>
      <c r="W514">
        <v>11</v>
      </c>
      <c r="X514">
        <v>11</v>
      </c>
      <c r="Y514">
        <v>0</v>
      </c>
      <c r="Z514">
        <v>0</v>
      </c>
      <c r="AA514" s="6" t="s">
        <v>90</v>
      </c>
      <c r="AB514">
        <v>11</v>
      </c>
      <c r="AC514">
        <v>17</v>
      </c>
      <c r="AD514">
        <v>12</v>
      </c>
      <c r="AE514">
        <v>0</v>
      </c>
      <c r="AF514">
        <v>0</v>
      </c>
      <c r="AG514" s="6" t="s">
        <v>52612</v>
      </c>
      <c r="AH514">
        <v>10</v>
      </c>
      <c r="AI514">
        <v>17</v>
      </c>
      <c r="AJ514">
        <v>12</v>
      </c>
      <c r="AK514">
        <v>0</v>
      </c>
      <c r="AL514">
        <v>0</v>
      </c>
      <c r="AM514" s="6" t="s">
        <v>52613</v>
      </c>
      <c r="AN514">
        <v>8</v>
      </c>
      <c r="AO514">
        <v>16</v>
      </c>
      <c r="AP514">
        <v>9</v>
      </c>
      <c r="AQ514">
        <v>0</v>
      </c>
      <c r="AR514">
        <v>1</v>
      </c>
    </row>
    <row r="515" spans="1:44" x14ac:dyDescent="0.25">
      <c r="A515" s="6" t="s">
        <v>816</v>
      </c>
      <c r="B515" s="6" t="s">
        <v>52729</v>
      </c>
      <c r="C515" s="6" t="s">
        <v>52729</v>
      </c>
      <c r="D515" s="6" t="s">
        <v>52632</v>
      </c>
      <c r="E515">
        <v>14895026176</v>
      </c>
      <c r="F515">
        <v>3.26</v>
      </c>
      <c r="G515">
        <v>1.849753</v>
      </c>
      <c r="H515">
        <v>4.383</v>
      </c>
      <c r="I515">
        <v>245000000</v>
      </c>
      <c r="J515">
        <v>848000000</v>
      </c>
      <c r="K515">
        <v>4609900032</v>
      </c>
      <c r="L515">
        <v>0.25700000000000001</v>
      </c>
      <c r="M515">
        <v>0.69399999999999995</v>
      </c>
      <c r="N515">
        <v>5370800128</v>
      </c>
      <c r="O515">
        <v>111.444</v>
      </c>
      <c r="P515" s="6">
        <v>1.941E-2</v>
      </c>
      <c r="Q515" s="6">
        <v>5.074E-2</v>
      </c>
      <c r="R515">
        <v>365875008</v>
      </c>
      <c r="S515" s="6">
        <v>0.63759999999999994</v>
      </c>
      <c r="T515" s="6">
        <v>3381200000</v>
      </c>
      <c r="U515" s="6" t="s">
        <v>52611</v>
      </c>
      <c r="V515">
        <v>2</v>
      </c>
      <c r="W515">
        <v>3</v>
      </c>
      <c r="X515">
        <v>10</v>
      </c>
      <c r="Y515">
        <v>2</v>
      </c>
      <c r="Z515">
        <v>0</v>
      </c>
      <c r="AA515" s="6" t="s">
        <v>90</v>
      </c>
      <c r="AB515">
        <v>2</v>
      </c>
      <c r="AC515">
        <v>6</v>
      </c>
      <c r="AD515">
        <v>8</v>
      </c>
      <c r="AE515">
        <v>0</v>
      </c>
      <c r="AF515">
        <v>0</v>
      </c>
      <c r="AG515" s="6" t="s">
        <v>52612</v>
      </c>
      <c r="AH515">
        <v>2</v>
      </c>
      <c r="AI515">
        <v>6</v>
      </c>
      <c r="AJ515">
        <v>8</v>
      </c>
      <c r="AK515">
        <v>0</v>
      </c>
      <c r="AL515">
        <v>0</v>
      </c>
      <c r="AM515" s="6" t="s">
        <v>52613</v>
      </c>
      <c r="AN515">
        <v>2</v>
      </c>
      <c r="AO515">
        <v>2</v>
      </c>
      <c r="AP515">
        <v>8</v>
      </c>
      <c r="AQ515">
        <v>1</v>
      </c>
      <c r="AR515">
        <v>0</v>
      </c>
    </row>
    <row r="516" spans="1:44" x14ac:dyDescent="0.25">
      <c r="A516" s="6" t="s">
        <v>40718</v>
      </c>
      <c r="B516" s="6" t="s">
        <v>52735</v>
      </c>
      <c r="C516" s="6" t="s">
        <v>52735</v>
      </c>
      <c r="D516" s="6" t="s">
        <v>52632</v>
      </c>
      <c r="E516">
        <v>1182924416</v>
      </c>
      <c r="F516">
        <v>3.87</v>
      </c>
      <c r="G516">
        <v>1.7888219999999999</v>
      </c>
      <c r="H516">
        <v>4.5350000000000001</v>
      </c>
      <c r="I516">
        <v>779457984</v>
      </c>
      <c r="J516">
        <v>-165796992</v>
      </c>
      <c r="K516">
        <v>12073000</v>
      </c>
      <c r="L516">
        <v>3.0950000000000002</v>
      </c>
      <c r="M516">
        <v>3.246</v>
      </c>
      <c r="N516">
        <v>550964992</v>
      </c>
      <c r="O516">
        <v>1.7729999999999999</v>
      </c>
      <c r="P516" s="6">
        <v>-0.111899994</v>
      </c>
      <c r="Q516" s="6">
        <v>-0.24041000000000001</v>
      </c>
      <c r="R516">
        <v>70134496</v>
      </c>
      <c r="S516" s="6">
        <v>0.60145999999999999</v>
      </c>
      <c r="T516" s="6">
        <v>331507000</v>
      </c>
      <c r="U516" s="6" t="s">
        <v>52611</v>
      </c>
      <c r="V516">
        <v>0</v>
      </c>
      <c r="W516">
        <v>0</v>
      </c>
      <c r="X516">
        <v>0</v>
      </c>
      <c r="Y516">
        <v>0</v>
      </c>
      <c r="Z516">
        <v>0</v>
      </c>
      <c r="AA516" s="6" t="s">
        <v>90</v>
      </c>
      <c r="AB516">
        <v>2</v>
      </c>
      <c r="AC516">
        <v>7</v>
      </c>
      <c r="AD516">
        <v>5</v>
      </c>
      <c r="AE516">
        <v>0</v>
      </c>
      <c r="AF516">
        <v>0</v>
      </c>
      <c r="AG516" s="6" t="s">
        <v>52612</v>
      </c>
      <c r="AH516">
        <v>2</v>
      </c>
      <c r="AI516">
        <v>8</v>
      </c>
      <c r="AJ516">
        <v>5</v>
      </c>
      <c r="AK516">
        <v>0</v>
      </c>
      <c r="AL516">
        <v>0</v>
      </c>
      <c r="AM516" s="6" t="s">
        <v>52613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 x14ac:dyDescent="0.25">
      <c r="A517" s="6" t="s">
        <v>819</v>
      </c>
      <c r="B517" s="6" t="s">
        <v>52681</v>
      </c>
      <c r="C517" s="6" t="s">
        <v>52681</v>
      </c>
      <c r="D517" s="6" t="s">
        <v>52620</v>
      </c>
      <c r="E517">
        <v>92839280640</v>
      </c>
      <c r="F517">
        <v>8.4600000000000009</v>
      </c>
      <c r="G517">
        <v>0.83292299999999997</v>
      </c>
      <c r="H517">
        <v>42.454000000000001</v>
      </c>
      <c r="I517">
        <v>290000000</v>
      </c>
      <c r="J517">
        <v>4952999936</v>
      </c>
      <c r="K517">
        <v>19407998976</v>
      </c>
      <c r="L517">
        <v>0.49299999999999999</v>
      </c>
      <c r="M517">
        <v>0.66500000000000004</v>
      </c>
      <c r="N517">
        <v>9242000384</v>
      </c>
      <c r="O517">
        <v>49.109000000000002</v>
      </c>
      <c r="P517" s="6">
        <v>3.619E-2</v>
      </c>
      <c r="Q517" s="6">
        <v>0.10141</v>
      </c>
      <c r="R517">
        <v>1351374976</v>
      </c>
      <c r="S517" s="6">
        <v>0.55042000000000002</v>
      </c>
      <c r="T517" s="6">
        <v>4800000000</v>
      </c>
      <c r="U517" s="6" t="s">
        <v>52611</v>
      </c>
      <c r="V517">
        <v>6</v>
      </c>
      <c r="W517">
        <v>12</v>
      </c>
      <c r="X517">
        <v>8</v>
      </c>
      <c r="Y517">
        <v>0</v>
      </c>
      <c r="Z517">
        <v>0</v>
      </c>
      <c r="AA517" s="6" t="s">
        <v>90</v>
      </c>
      <c r="AB517">
        <v>2</v>
      </c>
      <c r="AC517">
        <v>17</v>
      </c>
      <c r="AD517">
        <v>10</v>
      </c>
      <c r="AE517">
        <v>1</v>
      </c>
      <c r="AF517">
        <v>0</v>
      </c>
      <c r="AG517" s="6" t="s">
        <v>52612</v>
      </c>
      <c r="AH517">
        <v>2</v>
      </c>
      <c r="AI517">
        <v>14</v>
      </c>
      <c r="AJ517">
        <v>10</v>
      </c>
      <c r="AK517">
        <v>1</v>
      </c>
      <c r="AL517">
        <v>0</v>
      </c>
      <c r="AM517" s="6" t="s">
        <v>52613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25">
      <c r="A518" s="6" t="s">
        <v>821</v>
      </c>
      <c r="B518" s="6" t="s">
        <v>52619</v>
      </c>
      <c r="C518" s="6" t="s">
        <v>52619</v>
      </c>
      <c r="D518" s="6" t="s">
        <v>52620</v>
      </c>
      <c r="E518">
        <v>5113342976</v>
      </c>
      <c r="F518">
        <v>5.08</v>
      </c>
      <c r="G518">
        <v>1.311048</v>
      </c>
      <c r="H518">
        <v>40.645000000000003</v>
      </c>
      <c r="I518">
        <v>1015806976</v>
      </c>
      <c r="J518">
        <v>801761984</v>
      </c>
      <c r="K518">
        <v>1711085056</v>
      </c>
      <c r="L518">
        <v>0.96499999999999997</v>
      </c>
      <c r="M518">
        <v>1.1080000000000001</v>
      </c>
      <c r="N518">
        <v>3260715008</v>
      </c>
      <c r="O518">
        <v>106.673</v>
      </c>
      <c r="P518" s="6">
        <v>8.0810000000000007E-2</v>
      </c>
      <c r="Q518" s="6">
        <v>0.31058999999999998</v>
      </c>
      <c r="R518">
        <v>-3245000</v>
      </c>
      <c r="S518" s="6">
        <v>0.38173000000000001</v>
      </c>
      <c r="T518" s="6">
        <v>1067977000</v>
      </c>
      <c r="U518" s="6" t="s">
        <v>52611</v>
      </c>
      <c r="V518">
        <v>3</v>
      </c>
      <c r="W518">
        <v>6</v>
      </c>
      <c r="X518">
        <v>6</v>
      </c>
      <c r="Y518">
        <v>4</v>
      </c>
      <c r="Z518">
        <v>0</v>
      </c>
      <c r="AA518" s="6" t="s">
        <v>90</v>
      </c>
      <c r="AB518">
        <v>3</v>
      </c>
      <c r="AC518">
        <v>10</v>
      </c>
      <c r="AD518">
        <v>2</v>
      </c>
      <c r="AE518">
        <v>0</v>
      </c>
      <c r="AF518">
        <v>0</v>
      </c>
      <c r="AG518" s="6" t="s">
        <v>52612</v>
      </c>
      <c r="AH518">
        <v>3</v>
      </c>
      <c r="AI518">
        <v>11</v>
      </c>
      <c r="AJ518">
        <v>2</v>
      </c>
      <c r="AK518">
        <v>0</v>
      </c>
      <c r="AL518">
        <v>0</v>
      </c>
      <c r="AM518" s="6" t="s">
        <v>52613</v>
      </c>
      <c r="AN518">
        <v>3</v>
      </c>
      <c r="AO518">
        <v>8</v>
      </c>
      <c r="AP518">
        <v>5</v>
      </c>
      <c r="AQ518">
        <v>2</v>
      </c>
      <c r="AR518">
        <v>0</v>
      </c>
    </row>
    <row r="519" spans="1:44" x14ac:dyDescent="0.25">
      <c r="A519" s="6" t="s">
        <v>823</v>
      </c>
      <c r="B519" s="6" t="s">
        <v>52673</v>
      </c>
      <c r="C519" s="6" t="s">
        <v>52673</v>
      </c>
      <c r="D519" s="6" t="s">
        <v>52632</v>
      </c>
      <c r="E519">
        <v>19795490816</v>
      </c>
      <c r="F519">
        <v>6.97</v>
      </c>
      <c r="G519">
        <v>0.32758599999999999</v>
      </c>
      <c r="H519">
        <v>12.037000000000001</v>
      </c>
      <c r="I519">
        <v>158000000</v>
      </c>
      <c r="J519">
        <v>1636000000</v>
      </c>
      <c r="K519">
        <v>4800999936</v>
      </c>
      <c r="L519">
        <v>0.28000000000000003</v>
      </c>
      <c r="M519">
        <v>0.77300000000000002</v>
      </c>
      <c r="N519">
        <v>9176999936</v>
      </c>
      <c r="O519">
        <v>133.32400000000001</v>
      </c>
      <c r="P519" s="6">
        <v>6.7250000000000004E-2</v>
      </c>
      <c r="Q519" s="6">
        <v>0.23386000000000001</v>
      </c>
      <c r="R519">
        <v>781124992</v>
      </c>
      <c r="S519" s="6">
        <v>0.30837999999999999</v>
      </c>
      <c r="T519" s="6">
        <v>2632000000</v>
      </c>
      <c r="U519" s="6" t="s">
        <v>52611</v>
      </c>
      <c r="V519">
        <v>0</v>
      </c>
      <c r="W519">
        <v>2</v>
      </c>
      <c r="X519">
        <v>10</v>
      </c>
      <c r="Y519">
        <v>4</v>
      </c>
      <c r="Z519">
        <v>1</v>
      </c>
      <c r="AA519" s="6" t="s">
        <v>90</v>
      </c>
      <c r="AB519">
        <v>0</v>
      </c>
      <c r="AC519">
        <v>1</v>
      </c>
      <c r="AD519">
        <v>12</v>
      </c>
      <c r="AE519">
        <v>5</v>
      </c>
      <c r="AF519">
        <v>1</v>
      </c>
      <c r="AG519" s="6" t="s">
        <v>52612</v>
      </c>
      <c r="AH519">
        <v>0</v>
      </c>
      <c r="AI519">
        <v>1</v>
      </c>
      <c r="AJ519">
        <v>12</v>
      </c>
      <c r="AK519">
        <v>5</v>
      </c>
      <c r="AL519">
        <v>1</v>
      </c>
      <c r="AM519" s="6" t="s">
        <v>52613</v>
      </c>
      <c r="AN519">
        <v>0</v>
      </c>
      <c r="AO519">
        <v>4</v>
      </c>
      <c r="AP519">
        <v>10</v>
      </c>
      <c r="AQ519">
        <v>3</v>
      </c>
      <c r="AR519">
        <v>1</v>
      </c>
    </row>
    <row r="520" spans="1:44" x14ac:dyDescent="0.25">
      <c r="A520" s="6" t="s">
        <v>40720</v>
      </c>
      <c r="B520" s="6" t="s">
        <v>52619</v>
      </c>
      <c r="C520" s="6" t="s">
        <v>52619</v>
      </c>
      <c r="D520" s="6" t="s">
        <v>52620</v>
      </c>
      <c r="E520">
        <v>95141339136</v>
      </c>
      <c r="F520">
        <v>0</v>
      </c>
      <c r="G520">
        <v>0.83520300000000003</v>
      </c>
      <c r="H520">
        <v>34.47</v>
      </c>
      <c r="I520">
        <v>7585999872</v>
      </c>
      <c r="J520">
        <v>10311000064</v>
      </c>
      <c r="K520">
        <v>77106003968</v>
      </c>
      <c r="L520">
        <v>0.309</v>
      </c>
      <c r="M520">
        <v>0.60699999999999998</v>
      </c>
      <c r="N520">
        <v>51036000256</v>
      </c>
      <c r="O520">
        <v>120.697</v>
      </c>
      <c r="P520" s="6">
        <v>1.174E-2</v>
      </c>
      <c r="Q520" s="6">
        <v>-9.6190005999999995E-2</v>
      </c>
      <c r="R520">
        <v>18816749568</v>
      </c>
      <c r="S520" s="6">
        <v>0.40142</v>
      </c>
      <c r="T520" s="6">
        <v>20487000000</v>
      </c>
      <c r="U520" s="6" t="s">
        <v>52611</v>
      </c>
      <c r="V520">
        <v>0</v>
      </c>
      <c r="W520">
        <v>0</v>
      </c>
      <c r="X520">
        <v>0</v>
      </c>
      <c r="Y520">
        <v>0</v>
      </c>
      <c r="Z520">
        <v>0</v>
      </c>
      <c r="AA520" s="6" t="s">
        <v>90</v>
      </c>
      <c r="AB520">
        <v>0</v>
      </c>
      <c r="AC520">
        <v>0</v>
      </c>
      <c r="AD520">
        <v>0</v>
      </c>
      <c r="AE520">
        <v>0</v>
      </c>
      <c r="AF520">
        <v>0</v>
      </c>
      <c r="AG520" s="6" t="s">
        <v>52612</v>
      </c>
      <c r="AH520">
        <v>0</v>
      </c>
      <c r="AI520">
        <v>0</v>
      </c>
      <c r="AJ520">
        <v>0</v>
      </c>
      <c r="AK520">
        <v>0</v>
      </c>
      <c r="AL520">
        <v>0</v>
      </c>
      <c r="AM520" s="6" t="s">
        <v>52613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 x14ac:dyDescent="0.25">
      <c r="A521" s="6" t="s">
        <v>825</v>
      </c>
      <c r="B521" s="6" t="s">
        <v>52662</v>
      </c>
      <c r="C521" s="6" t="s">
        <v>52662</v>
      </c>
      <c r="D521" s="6" t="s">
        <v>52663</v>
      </c>
      <c r="E521">
        <v>5294052352</v>
      </c>
      <c r="F521">
        <v>2.23</v>
      </c>
      <c r="G521">
        <v>2.8447170000000002</v>
      </c>
      <c r="H521">
        <v>12.175000000000001</v>
      </c>
      <c r="I521">
        <v>15000000</v>
      </c>
      <c r="J521">
        <v>0</v>
      </c>
      <c r="K521">
        <v>1666300032</v>
      </c>
      <c r="L521">
        <v>0.316</v>
      </c>
      <c r="M521">
        <v>0.66700000000000004</v>
      </c>
      <c r="N521">
        <v>3823500032</v>
      </c>
      <c r="O521">
        <v>25.073</v>
      </c>
      <c r="P521" s="6">
        <v>4.3139999999999998E-2</v>
      </c>
      <c r="Q521" s="6">
        <v>7.8509999999999996E-2</v>
      </c>
      <c r="R521">
        <v>177087504</v>
      </c>
      <c r="S521" s="6">
        <v>0.74627995000000003</v>
      </c>
      <c r="T521" s="6">
        <v>3037200000</v>
      </c>
      <c r="U521" s="6" t="s">
        <v>52611</v>
      </c>
      <c r="V521">
        <v>0</v>
      </c>
      <c r="W521">
        <v>0</v>
      </c>
      <c r="X521">
        <v>1</v>
      </c>
      <c r="Y521">
        <v>0</v>
      </c>
      <c r="Z521">
        <v>0</v>
      </c>
      <c r="AA521" s="6" t="s">
        <v>90</v>
      </c>
      <c r="AB521">
        <v>1</v>
      </c>
      <c r="AC521">
        <v>0</v>
      </c>
      <c r="AD521">
        <v>1</v>
      </c>
      <c r="AE521">
        <v>0</v>
      </c>
      <c r="AF521">
        <v>0</v>
      </c>
      <c r="AG521" s="6" t="s">
        <v>52612</v>
      </c>
      <c r="AH521">
        <v>1</v>
      </c>
      <c r="AI521">
        <v>0</v>
      </c>
      <c r="AJ521">
        <v>1</v>
      </c>
      <c r="AK521">
        <v>0</v>
      </c>
      <c r="AL521">
        <v>0</v>
      </c>
      <c r="AM521" s="6" t="s">
        <v>52613</v>
      </c>
      <c r="AN521">
        <v>0</v>
      </c>
      <c r="AO521">
        <v>1</v>
      </c>
      <c r="AP521">
        <v>0</v>
      </c>
      <c r="AQ521">
        <v>0</v>
      </c>
      <c r="AR521">
        <v>0</v>
      </c>
    </row>
    <row r="522" spans="1:44" x14ac:dyDescent="0.25">
      <c r="A522" s="6" t="s">
        <v>40722</v>
      </c>
      <c r="B522" s="6" t="s">
        <v>52705</v>
      </c>
      <c r="C522" s="6" t="s">
        <v>52705</v>
      </c>
      <c r="D522" s="6" t="s">
        <v>118</v>
      </c>
      <c r="E522">
        <v>3113752320</v>
      </c>
      <c r="F522">
        <v>2.4900000000000002</v>
      </c>
      <c r="G522">
        <v>0.611541</v>
      </c>
      <c r="H522">
        <v>48.262999999999998</v>
      </c>
      <c r="I522">
        <v>3065000</v>
      </c>
      <c r="J522">
        <v>224042000</v>
      </c>
      <c r="K522">
        <v>786524032</v>
      </c>
      <c r="L522">
        <v>0.36299999999999999</v>
      </c>
      <c r="M522">
        <v>0.64600000000000002</v>
      </c>
      <c r="N522">
        <v>675953024</v>
      </c>
      <c r="O522">
        <v>91.606999999999999</v>
      </c>
      <c r="P522" s="6">
        <v>4.1709999999999997E-2</v>
      </c>
      <c r="Q522" s="6">
        <v>0.107209995</v>
      </c>
      <c r="R522">
        <v>22955000</v>
      </c>
      <c r="S522" s="6">
        <v>0.35737000000000002</v>
      </c>
      <c r="T522" s="6">
        <v>240400000</v>
      </c>
      <c r="U522" s="6" t="s">
        <v>52611</v>
      </c>
      <c r="V522">
        <v>1</v>
      </c>
      <c r="W522">
        <v>1</v>
      </c>
      <c r="X522">
        <v>5</v>
      </c>
      <c r="Y522">
        <v>0</v>
      </c>
      <c r="Z522">
        <v>0</v>
      </c>
      <c r="AA522" s="6" t="s">
        <v>90</v>
      </c>
      <c r="AB522">
        <v>3</v>
      </c>
      <c r="AC522">
        <v>1</v>
      </c>
      <c r="AD522">
        <v>2</v>
      </c>
      <c r="AE522">
        <v>1</v>
      </c>
      <c r="AF522">
        <v>0</v>
      </c>
      <c r="AG522" s="6" t="s">
        <v>52612</v>
      </c>
      <c r="AH522">
        <v>3</v>
      </c>
      <c r="AI522">
        <v>1</v>
      </c>
      <c r="AJ522">
        <v>2</v>
      </c>
      <c r="AK522">
        <v>1</v>
      </c>
      <c r="AL522">
        <v>0</v>
      </c>
      <c r="AM522" s="6" t="s">
        <v>52613</v>
      </c>
      <c r="AN522">
        <v>1</v>
      </c>
      <c r="AO522">
        <v>1</v>
      </c>
      <c r="AP522">
        <v>5</v>
      </c>
      <c r="AQ522">
        <v>0</v>
      </c>
      <c r="AR522">
        <v>0</v>
      </c>
    </row>
    <row r="523" spans="1:44" x14ac:dyDescent="0.25">
      <c r="A523" s="6" t="s">
        <v>827</v>
      </c>
      <c r="B523" s="6" t="s">
        <v>52690</v>
      </c>
      <c r="C523" s="6" t="s">
        <v>52690</v>
      </c>
      <c r="D523" s="6" t="s">
        <v>52623</v>
      </c>
      <c r="E523">
        <v>27026937856</v>
      </c>
      <c r="F523">
        <v>3.1</v>
      </c>
      <c r="G523">
        <v>1.3576220000000001</v>
      </c>
      <c r="H523">
        <v>1.44</v>
      </c>
      <c r="I523">
        <v>3792210944</v>
      </c>
      <c r="J523">
        <v>436431008</v>
      </c>
      <c r="K523">
        <v>2392847104</v>
      </c>
      <c r="L523">
        <v>0.75700000000000001</v>
      </c>
      <c r="M523">
        <v>1.1819999999999999</v>
      </c>
      <c r="N523">
        <v>21266458624</v>
      </c>
      <c r="O523">
        <v>93.468999999999994</v>
      </c>
      <c r="P523" s="6">
        <v>1.3610000000000001E-2</v>
      </c>
      <c r="Q523" s="6">
        <v>9.0530009999999994E-2</v>
      </c>
      <c r="R523">
        <v>218325744</v>
      </c>
      <c r="S523" s="6">
        <v>0.23916999999999999</v>
      </c>
      <c r="T523" s="6">
        <v>4709873000</v>
      </c>
      <c r="U523" s="6" t="s">
        <v>52611</v>
      </c>
      <c r="V523">
        <v>0</v>
      </c>
      <c r="W523">
        <v>0</v>
      </c>
      <c r="X523">
        <v>0</v>
      </c>
      <c r="Y523">
        <v>0</v>
      </c>
      <c r="Z523">
        <v>1</v>
      </c>
      <c r="AA523" s="6" t="s">
        <v>90</v>
      </c>
      <c r="AB523">
        <v>3</v>
      </c>
      <c r="AC523">
        <v>10</v>
      </c>
      <c r="AD523">
        <v>2</v>
      </c>
      <c r="AE523">
        <v>1</v>
      </c>
      <c r="AF523">
        <v>1</v>
      </c>
      <c r="AG523" s="6" t="s">
        <v>52612</v>
      </c>
      <c r="AH523">
        <v>3</v>
      </c>
      <c r="AI523">
        <v>9</v>
      </c>
      <c r="AJ523">
        <v>2</v>
      </c>
      <c r="AK523">
        <v>1</v>
      </c>
      <c r="AL523">
        <v>1</v>
      </c>
      <c r="AM523" s="6" t="s">
        <v>52613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25">
      <c r="A524" s="6" t="s">
        <v>829</v>
      </c>
      <c r="B524" s="6" t="s">
        <v>52723</v>
      </c>
      <c r="C524" s="6" t="s">
        <v>52723</v>
      </c>
      <c r="D524" s="6" t="s">
        <v>52623</v>
      </c>
      <c r="E524">
        <v>7722438144</v>
      </c>
      <c r="F524">
        <v>2.89</v>
      </c>
      <c r="G524">
        <v>2.2786759999999999</v>
      </c>
      <c r="H524">
        <v>15.747999999999999</v>
      </c>
      <c r="I524">
        <v>249000000</v>
      </c>
      <c r="J524">
        <v>1007000000</v>
      </c>
      <c r="K524">
        <v>3604000000</v>
      </c>
      <c r="L524">
        <v>0.44</v>
      </c>
      <c r="M524">
        <v>1.29</v>
      </c>
      <c r="N524">
        <v>5618999808</v>
      </c>
      <c r="O524">
        <v>194.916</v>
      </c>
      <c r="P524" s="6">
        <v>7.0050000000000001E-2</v>
      </c>
      <c r="Q524" s="6">
        <v>0.28092</v>
      </c>
      <c r="R524">
        <v>527500000</v>
      </c>
      <c r="S524" s="6">
        <v>0.66115000000000002</v>
      </c>
      <c r="T524" s="6">
        <v>3715000000</v>
      </c>
      <c r="U524" s="6" t="s">
        <v>52611</v>
      </c>
      <c r="V524">
        <v>0</v>
      </c>
      <c r="W524">
        <v>0</v>
      </c>
      <c r="X524">
        <v>0</v>
      </c>
      <c r="Y524">
        <v>0</v>
      </c>
      <c r="Z524">
        <v>0</v>
      </c>
      <c r="AA524" s="6" t="s">
        <v>90</v>
      </c>
      <c r="AB524">
        <v>5</v>
      </c>
      <c r="AC524">
        <v>7</v>
      </c>
      <c r="AD524">
        <v>8</v>
      </c>
      <c r="AE524">
        <v>0</v>
      </c>
      <c r="AF524">
        <v>0</v>
      </c>
      <c r="AG524" s="6" t="s">
        <v>52612</v>
      </c>
      <c r="AH524">
        <v>4</v>
      </c>
      <c r="AI524">
        <v>9</v>
      </c>
      <c r="AJ524">
        <v>10</v>
      </c>
      <c r="AK524">
        <v>0</v>
      </c>
      <c r="AL524">
        <v>0</v>
      </c>
      <c r="AM524" s="6" t="s">
        <v>52613</v>
      </c>
      <c r="AN524">
        <v>5</v>
      </c>
      <c r="AO524">
        <v>9</v>
      </c>
      <c r="AP524">
        <v>9</v>
      </c>
      <c r="AQ524">
        <v>0</v>
      </c>
      <c r="AR524">
        <v>0</v>
      </c>
    </row>
    <row r="525" spans="1:44" x14ac:dyDescent="0.25">
      <c r="A525" s="6" t="s">
        <v>832</v>
      </c>
      <c r="B525" s="6" t="s">
        <v>52634</v>
      </c>
      <c r="C525" s="6" t="s">
        <v>52634</v>
      </c>
      <c r="D525" s="6" t="s">
        <v>52620</v>
      </c>
      <c r="E525">
        <v>39423459328</v>
      </c>
      <c r="F525">
        <v>2.71</v>
      </c>
      <c r="G525">
        <v>1.2304710000000001</v>
      </c>
      <c r="H525">
        <v>11.721</v>
      </c>
      <c r="I525">
        <v>2114183040</v>
      </c>
      <c r="J525">
        <v>1562736000</v>
      </c>
      <c r="K525">
        <v>129284000</v>
      </c>
      <c r="L525">
        <v>4.5010000000000003</v>
      </c>
      <c r="M525">
        <v>5.9240000000000004</v>
      </c>
      <c r="N525">
        <v>3755314944</v>
      </c>
      <c r="O525">
        <v>2.3119999999999998</v>
      </c>
      <c r="P525" s="6">
        <v>0.15057999</v>
      </c>
      <c r="Q525" s="6">
        <v>0.23200001000000001</v>
      </c>
      <c r="R525">
        <v>579300608</v>
      </c>
      <c r="S525" s="6">
        <v>0.45111000000000001</v>
      </c>
      <c r="T525" s="6">
        <v>1641004000</v>
      </c>
      <c r="U525" s="6" t="s">
        <v>52611</v>
      </c>
      <c r="V525">
        <v>1</v>
      </c>
      <c r="W525">
        <v>1</v>
      </c>
      <c r="X525">
        <v>9</v>
      </c>
      <c r="Y525">
        <v>0</v>
      </c>
      <c r="Z525">
        <v>0</v>
      </c>
      <c r="AA525" s="6" t="s">
        <v>90</v>
      </c>
      <c r="AB525">
        <v>6</v>
      </c>
      <c r="AC525">
        <v>2</v>
      </c>
      <c r="AD525">
        <v>2</v>
      </c>
      <c r="AE525">
        <v>0</v>
      </c>
      <c r="AF525">
        <v>0</v>
      </c>
      <c r="AG525" s="6" t="s">
        <v>52612</v>
      </c>
      <c r="AH525">
        <v>6</v>
      </c>
      <c r="AI525">
        <v>2</v>
      </c>
      <c r="AJ525">
        <v>2</v>
      </c>
      <c r="AK525">
        <v>0</v>
      </c>
      <c r="AL525">
        <v>0</v>
      </c>
      <c r="AM525" s="6" t="s">
        <v>52613</v>
      </c>
      <c r="AN525">
        <v>5</v>
      </c>
      <c r="AO525">
        <v>3</v>
      </c>
      <c r="AP525">
        <v>2</v>
      </c>
      <c r="AQ525">
        <v>0</v>
      </c>
      <c r="AR525">
        <v>0</v>
      </c>
    </row>
    <row r="526" spans="1:44" x14ac:dyDescent="0.25">
      <c r="A526" s="6" t="s">
        <v>835</v>
      </c>
      <c r="B526" s="6" t="s">
        <v>52671</v>
      </c>
      <c r="C526" s="6" t="s">
        <v>52671</v>
      </c>
      <c r="D526" s="6" t="s">
        <v>52637</v>
      </c>
      <c r="E526">
        <v>15533305856</v>
      </c>
      <c r="F526">
        <v>2.44</v>
      </c>
      <c r="G526">
        <v>0.80541799999999997</v>
      </c>
      <c r="H526">
        <v>45.322000000000003</v>
      </c>
      <c r="I526">
        <v>20419000</v>
      </c>
      <c r="J526">
        <v>871356992</v>
      </c>
      <c r="K526">
        <v>3755616000</v>
      </c>
      <c r="L526">
        <v>2.8000000000000001E-2</v>
      </c>
      <c r="M526">
        <v>3.5000000000000003E-2</v>
      </c>
      <c r="N526">
        <v>1507234944</v>
      </c>
      <c r="O526">
        <v>75.058999999999997</v>
      </c>
      <c r="P526" s="6">
        <v>1.9259999999999999E-2</v>
      </c>
      <c r="Q526" s="6">
        <v>0.1338</v>
      </c>
      <c r="R526">
        <v>768267264</v>
      </c>
      <c r="S526" s="6">
        <v>0.63317999999999997</v>
      </c>
      <c r="T526" s="6">
        <v>905813000</v>
      </c>
      <c r="U526" s="6" t="s">
        <v>52611</v>
      </c>
      <c r="V526">
        <v>4</v>
      </c>
      <c r="W526">
        <v>5</v>
      </c>
      <c r="X526">
        <v>11</v>
      </c>
      <c r="Y526">
        <v>1</v>
      </c>
      <c r="Z526">
        <v>1</v>
      </c>
      <c r="AA526" s="6" t="s">
        <v>90</v>
      </c>
      <c r="AB526">
        <v>6</v>
      </c>
      <c r="AC526">
        <v>7</v>
      </c>
      <c r="AD526">
        <v>9</v>
      </c>
      <c r="AE526">
        <v>1</v>
      </c>
      <c r="AF526">
        <v>0</v>
      </c>
      <c r="AG526" s="6" t="s">
        <v>52612</v>
      </c>
      <c r="AH526">
        <v>6</v>
      </c>
      <c r="AI526">
        <v>6</v>
      </c>
      <c r="AJ526">
        <v>10</v>
      </c>
      <c r="AK526">
        <v>0</v>
      </c>
      <c r="AL526">
        <v>0</v>
      </c>
      <c r="AM526" s="6" t="s">
        <v>52613</v>
      </c>
      <c r="AN526">
        <v>3</v>
      </c>
      <c r="AO526">
        <v>4</v>
      </c>
      <c r="AP526">
        <v>12</v>
      </c>
      <c r="AQ526">
        <v>1</v>
      </c>
      <c r="AR526">
        <v>1</v>
      </c>
    </row>
    <row r="527" spans="1:44" x14ac:dyDescent="0.25">
      <c r="A527" s="6" t="s">
        <v>40724</v>
      </c>
      <c r="B527" s="6" t="s">
        <v>52736</v>
      </c>
      <c r="C527" s="6" t="s">
        <v>52736</v>
      </c>
      <c r="D527" s="6" t="s">
        <v>118</v>
      </c>
      <c r="E527">
        <v>7915759104</v>
      </c>
      <c r="F527">
        <v>0</v>
      </c>
      <c r="G527">
        <v>1.2301740000000001</v>
      </c>
      <c r="H527">
        <v>0.68799999999999994</v>
      </c>
      <c r="I527">
        <v>4841999872</v>
      </c>
      <c r="J527">
        <v>8734000128</v>
      </c>
      <c r="K527">
        <v>4016999936</v>
      </c>
      <c r="L527">
        <v>0.55000000000000004</v>
      </c>
      <c r="M527">
        <v>0.95299999999999996</v>
      </c>
      <c r="N527">
        <v>23740999680</v>
      </c>
      <c r="O527">
        <v>313.82799999999997</v>
      </c>
      <c r="P527" s="6">
        <v>0.18498999999999999</v>
      </c>
      <c r="Q527" s="6">
        <v>-0.31563000000000002</v>
      </c>
      <c r="R527">
        <v>8272625152</v>
      </c>
      <c r="S527" s="6">
        <v>0.41050997</v>
      </c>
      <c r="T527" s="6">
        <v>0</v>
      </c>
      <c r="U527" s="6" t="s">
        <v>52611</v>
      </c>
      <c r="V527">
        <v>0</v>
      </c>
      <c r="W527">
        <v>0</v>
      </c>
      <c r="X527">
        <v>1</v>
      </c>
      <c r="Y527">
        <v>0</v>
      </c>
      <c r="Z527">
        <v>0</v>
      </c>
      <c r="AA527" s="6" t="s">
        <v>90</v>
      </c>
      <c r="AB527">
        <v>0</v>
      </c>
      <c r="AC527">
        <v>0</v>
      </c>
      <c r="AD527">
        <v>0</v>
      </c>
      <c r="AE527">
        <v>0</v>
      </c>
      <c r="AF527">
        <v>0</v>
      </c>
      <c r="AG527" s="6" t="s">
        <v>52612</v>
      </c>
      <c r="AH527">
        <v>0</v>
      </c>
      <c r="AI527">
        <v>0</v>
      </c>
      <c r="AJ527">
        <v>0</v>
      </c>
      <c r="AK527">
        <v>0</v>
      </c>
      <c r="AL527">
        <v>0</v>
      </c>
      <c r="AM527" s="6" t="s">
        <v>52613</v>
      </c>
      <c r="AN527">
        <v>0</v>
      </c>
      <c r="AO527">
        <v>0</v>
      </c>
      <c r="AP527">
        <v>1</v>
      </c>
      <c r="AQ527">
        <v>0</v>
      </c>
      <c r="AR527">
        <v>0</v>
      </c>
    </row>
    <row r="528" spans="1:44" x14ac:dyDescent="0.25">
      <c r="A528" s="6" t="s">
        <v>837</v>
      </c>
      <c r="B528" s="6" t="s">
        <v>52682</v>
      </c>
      <c r="C528" s="6" t="s">
        <v>52682</v>
      </c>
      <c r="D528" s="6" t="s">
        <v>52663</v>
      </c>
      <c r="E528">
        <v>35573137408</v>
      </c>
      <c r="F528">
        <v>10.65</v>
      </c>
      <c r="G528">
        <v>0.84201199999999998</v>
      </c>
      <c r="H528">
        <v>0.53900000000000003</v>
      </c>
      <c r="I528">
        <v>834000000</v>
      </c>
      <c r="J528">
        <v>5794999808</v>
      </c>
      <c r="K528">
        <v>16311000064</v>
      </c>
      <c r="L528">
        <v>1.014</v>
      </c>
      <c r="M528">
        <v>1.4339999999999999</v>
      </c>
      <c r="N528">
        <v>16794999808</v>
      </c>
      <c r="O528">
        <v>0</v>
      </c>
      <c r="P528" s="6">
        <v>0.16722000000000001</v>
      </c>
      <c r="Q528" s="6">
        <v>0</v>
      </c>
      <c r="R528">
        <v>2759000064</v>
      </c>
      <c r="S528" s="6">
        <v>0.35076000000000002</v>
      </c>
      <c r="T528" s="6">
        <v>4111000000</v>
      </c>
      <c r="U528" s="6" t="s">
        <v>52611</v>
      </c>
      <c r="V528">
        <v>3</v>
      </c>
      <c r="W528">
        <v>4</v>
      </c>
      <c r="X528">
        <v>8</v>
      </c>
      <c r="Y528">
        <v>0</v>
      </c>
      <c r="Z528">
        <v>0</v>
      </c>
      <c r="AA528" s="6" t="s">
        <v>90</v>
      </c>
      <c r="AB528">
        <v>0</v>
      </c>
      <c r="AC528">
        <v>1</v>
      </c>
      <c r="AD528">
        <v>9</v>
      </c>
      <c r="AE528">
        <v>5</v>
      </c>
      <c r="AF528">
        <v>1</v>
      </c>
      <c r="AG528" s="6" t="s">
        <v>52612</v>
      </c>
      <c r="AH528">
        <v>0</v>
      </c>
      <c r="AI528">
        <v>1</v>
      </c>
      <c r="AJ528">
        <v>10</v>
      </c>
      <c r="AK528">
        <v>5</v>
      </c>
      <c r="AL528">
        <v>1</v>
      </c>
      <c r="AM528" s="6" t="s">
        <v>52613</v>
      </c>
      <c r="AN528">
        <v>0</v>
      </c>
      <c r="AO528">
        <v>1</v>
      </c>
      <c r="AP528">
        <v>10</v>
      </c>
      <c r="AQ528">
        <v>5</v>
      </c>
      <c r="AR528">
        <v>1</v>
      </c>
    </row>
    <row r="529" spans="1:44" x14ac:dyDescent="0.25">
      <c r="A529" s="6" t="s">
        <v>840</v>
      </c>
      <c r="B529" s="6" t="s">
        <v>52678</v>
      </c>
      <c r="C529" s="6" t="s">
        <v>52678</v>
      </c>
      <c r="D529" s="6" t="s">
        <v>52620</v>
      </c>
      <c r="E529">
        <v>5254834176</v>
      </c>
      <c r="F529">
        <v>1.42</v>
      </c>
      <c r="G529">
        <v>1.4746649999999999</v>
      </c>
      <c r="H529">
        <v>35.526000000000003</v>
      </c>
      <c r="I529">
        <v>510200000</v>
      </c>
      <c r="J529">
        <v>647500032</v>
      </c>
      <c r="K529">
        <v>1205400064</v>
      </c>
      <c r="L529">
        <v>1.1359999999999999</v>
      </c>
      <c r="M529">
        <v>1.74</v>
      </c>
      <c r="N529">
        <v>3346299904</v>
      </c>
      <c r="O529">
        <v>59.741</v>
      </c>
      <c r="P529" s="6">
        <v>7.6039999999999996E-2</v>
      </c>
      <c r="Q529" s="6">
        <v>0.21464</v>
      </c>
      <c r="R529">
        <v>516762496</v>
      </c>
      <c r="S529" s="6">
        <v>0.40525</v>
      </c>
      <c r="T529" s="6">
        <v>1339800000</v>
      </c>
      <c r="U529" s="6" t="s">
        <v>52611</v>
      </c>
      <c r="V529">
        <v>4</v>
      </c>
      <c r="W529">
        <v>1</v>
      </c>
      <c r="X529">
        <v>6</v>
      </c>
      <c r="Y529">
        <v>0</v>
      </c>
      <c r="Z529">
        <v>0</v>
      </c>
      <c r="AA529" s="6" t="s">
        <v>90</v>
      </c>
      <c r="AB529">
        <v>2</v>
      </c>
      <c r="AC529">
        <v>1</v>
      </c>
      <c r="AD529">
        <v>1</v>
      </c>
      <c r="AE529">
        <v>0</v>
      </c>
      <c r="AF529">
        <v>0</v>
      </c>
      <c r="AG529" s="6" t="s">
        <v>52612</v>
      </c>
      <c r="AH529">
        <v>0</v>
      </c>
      <c r="AI529">
        <v>0</v>
      </c>
      <c r="AJ529">
        <v>0</v>
      </c>
      <c r="AK529">
        <v>0</v>
      </c>
      <c r="AL529">
        <v>0</v>
      </c>
      <c r="AM529" s="6" t="s">
        <v>52613</v>
      </c>
      <c r="AN529">
        <v>1</v>
      </c>
      <c r="AO529">
        <v>2</v>
      </c>
      <c r="AP529">
        <v>1</v>
      </c>
      <c r="AQ529">
        <v>0</v>
      </c>
      <c r="AR529">
        <v>0</v>
      </c>
    </row>
    <row r="530" spans="1:44" x14ac:dyDescent="0.25">
      <c r="A530" s="6" t="s">
        <v>40726</v>
      </c>
      <c r="B530" s="6" t="s">
        <v>52629</v>
      </c>
      <c r="C530" s="6" t="s">
        <v>52629</v>
      </c>
      <c r="D530" s="6" t="s">
        <v>52618</v>
      </c>
      <c r="E530">
        <v>-254233886720</v>
      </c>
      <c r="F530">
        <v>0</v>
      </c>
      <c r="G530">
        <v>1.686653</v>
      </c>
      <c r="H530">
        <v>10.688000000000001</v>
      </c>
      <c r="I530">
        <v>757621981184</v>
      </c>
      <c r="J530">
        <v>0</v>
      </c>
      <c r="K530">
        <v>459704991744</v>
      </c>
      <c r="L530">
        <v>0</v>
      </c>
      <c r="M530">
        <v>0</v>
      </c>
      <c r="N530">
        <v>22776999936</v>
      </c>
      <c r="O530">
        <v>0</v>
      </c>
      <c r="P530" s="6">
        <v>0</v>
      </c>
      <c r="Q530" s="6">
        <v>9.1939999999999994E-2</v>
      </c>
      <c r="R530">
        <v>0</v>
      </c>
      <c r="S530" s="6">
        <v>0</v>
      </c>
      <c r="T530" s="6">
        <v>22070000000</v>
      </c>
      <c r="U530" s="6" t="s">
        <v>90</v>
      </c>
      <c r="V530">
        <v>0</v>
      </c>
      <c r="W530">
        <v>0</v>
      </c>
      <c r="X530">
        <v>0</v>
      </c>
      <c r="Y530">
        <v>0</v>
      </c>
      <c r="Z530">
        <v>0</v>
      </c>
      <c r="AA530" s="6" t="s">
        <v>90</v>
      </c>
      <c r="AB530">
        <v>0</v>
      </c>
      <c r="AC530">
        <v>0</v>
      </c>
      <c r="AD530">
        <v>0</v>
      </c>
      <c r="AE530">
        <v>0</v>
      </c>
      <c r="AF530">
        <v>0</v>
      </c>
      <c r="AG530" s="6" t="s">
        <v>90</v>
      </c>
      <c r="AH530">
        <v>0</v>
      </c>
      <c r="AI530">
        <v>0</v>
      </c>
      <c r="AJ530">
        <v>0</v>
      </c>
      <c r="AK530">
        <v>0</v>
      </c>
      <c r="AL530">
        <v>0</v>
      </c>
      <c r="AM530" s="6" t="s">
        <v>90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 x14ac:dyDescent="0.25">
      <c r="A531" s="6" t="s">
        <v>842</v>
      </c>
      <c r="B531" s="6" t="s">
        <v>52625</v>
      </c>
      <c r="C531" s="6" t="s">
        <v>52625</v>
      </c>
      <c r="D531" s="6" t="s">
        <v>52618</v>
      </c>
      <c r="E531">
        <v>19714027520</v>
      </c>
      <c r="F531">
        <v>3.48</v>
      </c>
      <c r="G531">
        <v>0</v>
      </c>
      <c r="H531">
        <v>17.827999999999999</v>
      </c>
      <c r="I531">
        <v>4416000000</v>
      </c>
      <c r="J531">
        <v>7522999808</v>
      </c>
      <c r="K531">
        <v>12058999808</v>
      </c>
      <c r="L531">
        <v>0.16800000000000001</v>
      </c>
      <c r="M531">
        <v>1.208</v>
      </c>
      <c r="N531">
        <v>23695998976</v>
      </c>
      <c r="O531">
        <v>96.742999999999995</v>
      </c>
      <c r="P531" s="6">
        <v>1.076E-2</v>
      </c>
      <c r="Q531" s="6">
        <v>0.27238000000000001</v>
      </c>
      <c r="R531">
        <v>-136375008</v>
      </c>
      <c r="S531" s="6">
        <v>0.38491999999999998</v>
      </c>
      <c r="T531" s="6">
        <v>13559000000</v>
      </c>
      <c r="U531" s="6" t="s">
        <v>52611</v>
      </c>
      <c r="V531">
        <v>0</v>
      </c>
      <c r="W531">
        <v>0</v>
      </c>
      <c r="X531">
        <v>0</v>
      </c>
      <c r="Y531">
        <v>0</v>
      </c>
      <c r="Z531">
        <v>0</v>
      </c>
      <c r="AA531" s="6" t="s">
        <v>90</v>
      </c>
      <c r="AB531">
        <v>4</v>
      </c>
      <c r="AC531">
        <v>6</v>
      </c>
      <c r="AD531">
        <v>4</v>
      </c>
      <c r="AE531">
        <v>0</v>
      </c>
      <c r="AF531">
        <v>0</v>
      </c>
      <c r="AG531" s="6" t="s">
        <v>52612</v>
      </c>
      <c r="AH531">
        <v>4</v>
      </c>
      <c r="AI531">
        <v>5</v>
      </c>
      <c r="AJ531">
        <v>5</v>
      </c>
      <c r="AK531">
        <v>0</v>
      </c>
      <c r="AL531">
        <v>0</v>
      </c>
      <c r="AM531" s="6" t="s">
        <v>52613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 x14ac:dyDescent="0.25">
      <c r="A532" s="6" t="s">
        <v>40728</v>
      </c>
      <c r="B532" s="6" t="s">
        <v>52662</v>
      </c>
      <c r="C532" s="6" t="s">
        <v>52662</v>
      </c>
      <c r="D532" s="6" t="s">
        <v>52663</v>
      </c>
      <c r="E532">
        <v>3115961344</v>
      </c>
      <c r="F532">
        <v>4.3899999999999997</v>
      </c>
      <c r="G532">
        <v>1.624641</v>
      </c>
      <c r="H532">
        <v>29.652999999999999</v>
      </c>
      <c r="I532">
        <v>477000000</v>
      </c>
      <c r="J532">
        <v>1451000064</v>
      </c>
      <c r="K532">
        <v>656000000</v>
      </c>
      <c r="L532">
        <v>1.109</v>
      </c>
      <c r="M532">
        <v>1.3560000000000001</v>
      </c>
      <c r="N532">
        <v>3484999936</v>
      </c>
      <c r="O532">
        <v>31.358000000000001</v>
      </c>
      <c r="P532" s="6">
        <v>0.19359999999999999</v>
      </c>
      <c r="Q532" s="6">
        <v>0.56737000000000004</v>
      </c>
      <c r="R532">
        <v>205875008</v>
      </c>
      <c r="S532" s="6">
        <v>0.57532000000000005</v>
      </c>
      <c r="T532" s="6">
        <v>1943000000</v>
      </c>
      <c r="U532" s="6" t="s">
        <v>52611</v>
      </c>
      <c r="V532">
        <v>0</v>
      </c>
      <c r="W532">
        <v>2</v>
      </c>
      <c r="X532">
        <v>4</v>
      </c>
      <c r="Y532">
        <v>2</v>
      </c>
      <c r="Z532">
        <v>0</v>
      </c>
      <c r="AA532" s="6" t="s">
        <v>90</v>
      </c>
      <c r="AB532">
        <v>3</v>
      </c>
      <c r="AC532">
        <v>3</v>
      </c>
      <c r="AD532">
        <v>0</v>
      </c>
      <c r="AE532">
        <v>0</v>
      </c>
      <c r="AF532">
        <v>0</v>
      </c>
      <c r="AG532" s="6" t="s">
        <v>52612</v>
      </c>
      <c r="AH532">
        <v>3</v>
      </c>
      <c r="AI532">
        <v>3</v>
      </c>
      <c r="AJ532">
        <v>0</v>
      </c>
      <c r="AK532">
        <v>0</v>
      </c>
      <c r="AL532">
        <v>0</v>
      </c>
      <c r="AM532" s="6" t="s">
        <v>52613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 x14ac:dyDescent="0.25">
      <c r="A533" s="6" t="s">
        <v>40730</v>
      </c>
      <c r="B533" s="6" t="s">
        <v>52691</v>
      </c>
      <c r="C533" s="6" t="s">
        <v>52691</v>
      </c>
      <c r="D533" s="6" t="s">
        <v>52616</v>
      </c>
      <c r="E533">
        <v>2604451840</v>
      </c>
      <c r="F533">
        <v>51.54</v>
      </c>
      <c r="G533">
        <v>-2.8652E-2</v>
      </c>
      <c r="H533">
        <v>3.1659999999999999</v>
      </c>
      <c r="I533">
        <v>307332000</v>
      </c>
      <c r="J533">
        <v>91453000</v>
      </c>
      <c r="K533">
        <v>18028000</v>
      </c>
      <c r="L533">
        <v>3.048</v>
      </c>
      <c r="M533">
        <v>5.4189999999999996</v>
      </c>
      <c r="N533">
        <v>822739968</v>
      </c>
      <c r="O533">
        <v>2.597</v>
      </c>
      <c r="P533" s="6">
        <v>4.3880000000000002E-2</v>
      </c>
      <c r="Q533" s="6">
        <v>6.6049999999999998E-2</v>
      </c>
      <c r="R533">
        <v>213221744</v>
      </c>
      <c r="S533" s="6">
        <v>0.39811000000000002</v>
      </c>
      <c r="T533" s="6">
        <v>349893000</v>
      </c>
      <c r="U533" s="6" t="s">
        <v>52611</v>
      </c>
      <c r="V533">
        <v>0</v>
      </c>
      <c r="W533">
        <v>0</v>
      </c>
      <c r="X533">
        <v>0</v>
      </c>
      <c r="Y533">
        <v>0</v>
      </c>
      <c r="Z533">
        <v>0</v>
      </c>
      <c r="AA533" s="6" t="s">
        <v>90</v>
      </c>
      <c r="AB533">
        <v>0</v>
      </c>
      <c r="AC533">
        <v>0</v>
      </c>
      <c r="AD533">
        <v>1</v>
      </c>
      <c r="AE533">
        <v>2</v>
      </c>
      <c r="AF533">
        <v>0</v>
      </c>
      <c r="AG533" s="6" t="s">
        <v>52612</v>
      </c>
      <c r="AH533">
        <v>0</v>
      </c>
      <c r="AI533">
        <v>0</v>
      </c>
      <c r="AJ533">
        <v>1</v>
      </c>
      <c r="AK533">
        <v>2</v>
      </c>
      <c r="AL533">
        <v>0</v>
      </c>
      <c r="AM533" s="6" t="s">
        <v>52613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 x14ac:dyDescent="0.25">
      <c r="A534" s="6" t="s">
        <v>40732</v>
      </c>
      <c r="B534" s="6" t="s">
        <v>52615</v>
      </c>
      <c r="C534" s="6" t="s">
        <v>52615</v>
      </c>
      <c r="D534" s="6" t="s">
        <v>52616</v>
      </c>
      <c r="E534">
        <v>2176185600</v>
      </c>
      <c r="F534">
        <v>5.59</v>
      </c>
      <c r="G534">
        <v>0</v>
      </c>
      <c r="H534">
        <v>2.4049999999999998</v>
      </c>
      <c r="I534">
        <v>217811008</v>
      </c>
      <c r="J534">
        <v>4182000</v>
      </c>
      <c r="K534">
        <v>12869000</v>
      </c>
      <c r="L534">
        <v>6.81</v>
      </c>
      <c r="M534">
        <v>8.0679999999999996</v>
      </c>
      <c r="N534">
        <v>189632000</v>
      </c>
      <c r="O534">
        <v>3.702</v>
      </c>
      <c r="P534" s="6">
        <v>-6.4600003000000001E-3</v>
      </c>
      <c r="Q534" s="6">
        <v>-1.8070000999999999E-2</v>
      </c>
      <c r="R534">
        <v>-40666248</v>
      </c>
      <c r="S534" s="6">
        <v>0.59658</v>
      </c>
      <c r="T534" s="6">
        <v>65768000</v>
      </c>
      <c r="U534" s="6" t="s">
        <v>52611</v>
      </c>
      <c r="V534">
        <v>0</v>
      </c>
      <c r="W534">
        <v>0</v>
      </c>
      <c r="X534">
        <v>0</v>
      </c>
      <c r="Y534">
        <v>0</v>
      </c>
      <c r="Z534">
        <v>0</v>
      </c>
      <c r="AA534" s="6" t="s">
        <v>90</v>
      </c>
      <c r="AB534">
        <v>1</v>
      </c>
      <c r="AC534">
        <v>6</v>
      </c>
      <c r="AD534">
        <v>1</v>
      </c>
      <c r="AE534">
        <v>1</v>
      </c>
      <c r="AF534">
        <v>0</v>
      </c>
      <c r="AG534" s="6" t="s">
        <v>52612</v>
      </c>
      <c r="AH534">
        <v>1</v>
      </c>
      <c r="AI534">
        <v>6</v>
      </c>
      <c r="AJ534">
        <v>1</v>
      </c>
      <c r="AK534">
        <v>1</v>
      </c>
      <c r="AL534">
        <v>0</v>
      </c>
      <c r="AM534" s="6" t="s">
        <v>52613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25">
      <c r="A535" s="6" t="s">
        <v>843</v>
      </c>
      <c r="B535" s="6" t="s">
        <v>52667</v>
      </c>
      <c r="C535" s="6" t="s">
        <v>52667</v>
      </c>
      <c r="D535" s="6" t="s">
        <v>130</v>
      </c>
      <c r="E535">
        <v>41530445824</v>
      </c>
      <c r="F535">
        <v>2.41</v>
      </c>
      <c r="G535">
        <v>0.86266900000000002</v>
      </c>
      <c r="H535">
        <v>29.135999999999999</v>
      </c>
      <c r="I535">
        <v>5942000128</v>
      </c>
      <c r="J535">
        <v>5648000000</v>
      </c>
      <c r="K535">
        <v>11082999808</v>
      </c>
      <c r="L535">
        <v>1.159</v>
      </c>
      <c r="M535">
        <v>1.665</v>
      </c>
      <c r="N535">
        <v>32722999296</v>
      </c>
      <c r="O535">
        <v>49.616999999999997</v>
      </c>
      <c r="P535" s="6">
        <v>5.4629996E-2</v>
      </c>
      <c r="Q535" s="6">
        <v>0.12411000599999999</v>
      </c>
      <c r="R535">
        <v>2220124928</v>
      </c>
      <c r="S535" s="6">
        <v>0.33245999999999998</v>
      </c>
      <c r="T535" s="6">
        <v>10879000000</v>
      </c>
      <c r="U535" s="6" t="s">
        <v>52611</v>
      </c>
      <c r="V535">
        <v>0</v>
      </c>
      <c r="W535">
        <v>0</v>
      </c>
      <c r="X535">
        <v>1</v>
      </c>
      <c r="Y535">
        <v>0</v>
      </c>
      <c r="Z535">
        <v>0</v>
      </c>
      <c r="AA535" s="6" t="s">
        <v>90</v>
      </c>
      <c r="AB535">
        <v>1</v>
      </c>
      <c r="AC535">
        <v>0</v>
      </c>
      <c r="AD535">
        <v>0</v>
      </c>
      <c r="AE535">
        <v>0</v>
      </c>
      <c r="AF535">
        <v>0</v>
      </c>
      <c r="AG535" s="6" t="s">
        <v>52612</v>
      </c>
      <c r="AH535">
        <v>1</v>
      </c>
      <c r="AI535">
        <v>0</v>
      </c>
      <c r="AJ535">
        <v>0</v>
      </c>
      <c r="AK535">
        <v>0</v>
      </c>
      <c r="AL535">
        <v>0</v>
      </c>
      <c r="AM535" s="6" t="s">
        <v>52613</v>
      </c>
      <c r="AN535">
        <v>0</v>
      </c>
      <c r="AO535">
        <v>0</v>
      </c>
      <c r="AP535">
        <v>1</v>
      </c>
      <c r="AQ535">
        <v>0</v>
      </c>
      <c r="AR535">
        <v>0</v>
      </c>
    </row>
    <row r="536" spans="1:44" x14ac:dyDescent="0.25">
      <c r="A536" s="6" t="s">
        <v>40734</v>
      </c>
      <c r="B536" s="6" t="s">
        <v>52631</v>
      </c>
      <c r="C536" s="6" t="s">
        <v>52631</v>
      </c>
      <c r="D536" s="6" t="s">
        <v>52632</v>
      </c>
      <c r="E536">
        <v>12070200320</v>
      </c>
      <c r="F536">
        <v>0</v>
      </c>
      <c r="G536">
        <v>0.638297</v>
      </c>
      <c r="H536">
        <v>16.670000000000002</v>
      </c>
      <c r="I536">
        <v>10428000256</v>
      </c>
      <c r="J536">
        <v>5089999872</v>
      </c>
      <c r="K536">
        <v>1212000000</v>
      </c>
      <c r="L536">
        <v>0.48899999999999999</v>
      </c>
      <c r="M536">
        <v>0.88200000000000001</v>
      </c>
      <c r="N536">
        <v>35263000576</v>
      </c>
      <c r="O536">
        <v>4.476</v>
      </c>
      <c r="P536" s="6">
        <v>4.2709999999999998E-2</v>
      </c>
      <c r="Q536" s="6">
        <v>0.16871998999999999</v>
      </c>
      <c r="R536">
        <v>3864999936</v>
      </c>
      <c r="S536" s="6">
        <v>0.38457000000000002</v>
      </c>
      <c r="T536" s="6">
        <v>13561000000</v>
      </c>
      <c r="U536" s="6" t="s">
        <v>52611</v>
      </c>
      <c r="V536">
        <v>0</v>
      </c>
      <c r="W536">
        <v>0</v>
      </c>
      <c r="X536">
        <v>0</v>
      </c>
      <c r="Y536">
        <v>0</v>
      </c>
      <c r="Z536">
        <v>0</v>
      </c>
      <c r="AA536" s="6" t="s">
        <v>90</v>
      </c>
      <c r="AB536">
        <v>0</v>
      </c>
      <c r="AC536">
        <v>0</v>
      </c>
      <c r="AD536">
        <v>0</v>
      </c>
      <c r="AE536">
        <v>0</v>
      </c>
      <c r="AF536">
        <v>0</v>
      </c>
      <c r="AG536" s="6" t="s">
        <v>52612</v>
      </c>
      <c r="AH536">
        <v>0</v>
      </c>
      <c r="AI536">
        <v>0</v>
      </c>
      <c r="AJ536">
        <v>0</v>
      </c>
      <c r="AK536">
        <v>0</v>
      </c>
      <c r="AL536">
        <v>0</v>
      </c>
      <c r="AM536" s="6" t="s">
        <v>52613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25">
      <c r="A537" s="6" t="s">
        <v>40736</v>
      </c>
      <c r="B537" s="6" t="s">
        <v>52659</v>
      </c>
      <c r="C537" s="6" t="s">
        <v>52659</v>
      </c>
      <c r="D537" s="6" t="s">
        <v>52623</v>
      </c>
      <c r="E537">
        <v>3516432384</v>
      </c>
      <c r="F537">
        <v>3.8</v>
      </c>
      <c r="G537">
        <v>1.234693</v>
      </c>
      <c r="H537">
        <v>21.109000000000002</v>
      </c>
      <c r="I537">
        <v>157684992</v>
      </c>
      <c r="J537">
        <v>413164992</v>
      </c>
      <c r="K537">
        <v>1133165056</v>
      </c>
      <c r="L537">
        <v>0.92900000000000005</v>
      </c>
      <c r="M537">
        <v>2.5390000000000001</v>
      </c>
      <c r="N537">
        <v>3127329024</v>
      </c>
      <c r="O537">
        <v>142.02000000000001</v>
      </c>
      <c r="P537" s="6">
        <v>8.2550003999999996E-2</v>
      </c>
      <c r="Q537" s="6">
        <v>0.25461</v>
      </c>
      <c r="R537">
        <v>236302000</v>
      </c>
      <c r="S537" s="6">
        <v>0.45623000000000002</v>
      </c>
      <c r="T537" s="6">
        <v>1472358000</v>
      </c>
      <c r="U537" s="6" t="s">
        <v>52611</v>
      </c>
      <c r="V537">
        <v>4</v>
      </c>
      <c r="W537">
        <v>5</v>
      </c>
      <c r="X537">
        <v>3</v>
      </c>
      <c r="Y537">
        <v>0</v>
      </c>
      <c r="Z537">
        <v>0</v>
      </c>
      <c r="AA537" s="6" t="s">
        <v>90</v>
      </c>
      <c r="AB537">
        <v>1</v>
      </c>
      <c r="AC537">
        <v>0</v>
      </c>
      <c r="AD537">
        <v>5</v>
      </c>
      <c r="AE537">
        <v>1</v>
      </c>
      <c r="AF537">
        <v>1</v>
      </c>
      <c r="AG537" s="6" t="s">
        <v>52612</v>
      </c>
      <c r="AH537">
        <v>1</v>
      </c>
      <c r="AI537">
        <v>0</v>
      </c>
      <c r="AJ537">
        <v>5</v>
      </c>
      <c r="AK537">
        <v>1</v>
      </c>
      <c r="AL537">
        <v>1</v>
      </c>
      <c r="AM537" s="6" t="s">
        <v>52613</v>
      </c>
      <c r="AN537">
        <v>3</v>
      </c>
      <c r="AO537">
        <v>2</v>
      </c>
      <c r="AP537">
        <v>4</v>
      </c>
      <c r="AQ537">
        <v>0</v>
      </c>
      <c r="AR537">
        <v>0</v>
      </c>
    </row>
    <row r="538" spans="1:44" x14ac:dyDescent="0.25">
      <c r="A538" s="6" t="s">
        <v>40738</v>
      </c>
      <c r="B538" s="6" t="s">
        <v>52662</v>
      </c>
      <c r="C538" s="6" t="s">
        <v>52662</v>
      </c>
      <c r="D538" s="6" t="s">
        <v>52663</v>
      </c>
      <c r="E538">
        <v>5050536448</v>
      </c>
      <c r="F538">
        <v>5.39</v>
      </c>
      <c r="G538">
        <v>1.174172</v>
      </c>
      <c r="H538">
        <v>8.577</v>
      </c>
      <c r="I538">
        <v>33677000</v>
      </c>
      <c r="J538">
        <v>2605923072</v>
      </c>
      <c r="K538">
        <v>2236958976</v>
      </c>
      <c r="L538">
        <v>0.48399999999999999</v>
      </c>
      <c r="M538">
        <v>0.67300000000000004</v>
      </c>
      <c r="N538">
        <v>3592794112</v>
      </c>
      <c r="O538">
        <v>93.983000000000004</v>
      </c>
      <c r="P538" s="6">
        <v>0.24989</v>
      </c>
      <c r="Q538" s="6">
        <v>0.80308999999999997</v>
      </c>
      <c r="R538">
        <v>-3475125</v>
      </c>
      <c r="S538" s="6">
        <v>0.74041003000000005</v>
      </c>
      <c r="T538" s="6">
        <v>2819666000</v>
      </c>
      <c r="U538" s="6" t="s">
        <v>52611</v>
      </c>
      <c r="V538">
        <v>1</v>
      </c>
      <c r="W538">
        <v>2</v>
      </c>
      <c r="X538">
        <v>4</v>
      </c>
      <c r="Y538">
        <v>1</v>
      </c>
      <c r="Z538">
        <v>0</v>
      </c>
      <c r="AA538" s="6" t="s">
        <v>90</v>
      </c>
      <c r="AB538">
        <v>1</v>
      </c>
      <c r="AC538">
        <v>2</v>
      </c>
      <c r="AD538">
        <v>8</v>
      </c>
      <c r="AE538">
        <v>1</v>
      </c>
      <c r="AF538">
        <v>0</v>
      </c>
      <c r="AG538" s="6" t="s">
        <v>52612</v>
      </c>
      <c r="AH538">
        <v>1</v>
      </c>
      <c r="AI538">
        <v>2</v>
      </c>
      <c r="AJ538">
        <v>7</v>
      </c>
      <c r="AK538">
        <v>1</v>
      </c>
      <c r="AL538">
        <v>1</v>
      </c>
      <c r="AM538" s="6" t="s">
        <v>52613</v>
      </c>
      <c r="AN538">
        <v>0</v>
      </c>
      <c r="AO538">
        <v>5</v>
      </c>
      <c r="AP538">
        <v>2</v>
      </c>
      <c r="AQ538">
        <v>0</v>
      </c>
      <c r="AR538">
        <v>0</v>
      </c>
    </row>
    <row r="539" spans="1:44" x14ac:dyDescent="0.25">
      <c r="A539" s="6" t="s">
        <v>845</v>
      </c>
      <c r="B539" s="6" t="s">
        <v>52609</v>
      </c>
      <c r="C539" s="6" t="s">
        <v>52609</v>
      </c>
      <c r="D539" s="6" t="s">
        <v>52610</v>
      </c>
      <c r="E539">
        <v>13332885504</v>
      </c>
      <c r="F539">
        <v>2.2200000000000002</v>
      </c>
      <c r="G539">
        <v>1.3416600000000001</v>
      </c>
      <c r="H539">
        <v>60.735999999999997</v>
      </c>
      <c r="I539">
        <v>201587008</v>
      </c>
      <c r="J539">
        <v>977238976</v>
      </c>
      <c r="K539">
        <v>3168794880</v>
      </c>
      <c r="L539">
        <v>1.0089999999999999</v>
      </c>
      <c r="M539">
        <v>1.476</v>
      </c>
      <c r="N539">
        <v>4091504128</v>
      </c>
      <c r="O539">
        <v>100.379</v>
      </c>
      <c r="P539" s="6">
        <v>5.6820000000000002E-2</v>
      </c>
      <c r="Q539" s="6">
        <v>0.17205999999999999</v>
      </c>
      <c r="R539">
        <v>258573248</v>
      </c>
      <c r="S539" s="6">
        <v>0.36745998000000002</v>
      </c>
      <c r="T539" s="6">
        <v>1462651000</v>
      </c>
      <c r="U539" s="6" t="s">
        <v>52611</v>
      </c>
      <c r="V539">
        <v>5</v>
      </c>
      <c r="W539">
        <v>3</v>
      </c>
      <c r="X539">
        <v>8</v>
      </c>
      <c r="Y539">
        <v>0</v>
      </c>
      <c r="Z539">
        <v>0</v>
      </c>
      <c r="AA539" s="6" t="s">
        <v>90</v>
      </c>
      <c r="AB539">
        <v>7</v>
      </c>
      <c r="AC539">
        <v>6</v>
      </c>
      <c r="AD539">
        <v>3</v>
      </c>
      <c r="AE539">
        <v>0</v>
      </c>
      <c r="AF539">
        <v>0</v>
      </c>
      <c r="AG539" s="6" t="s">
        <v>52612</v>
      </c>
      <c r="AH539">
        <v>7</v>
      </c>
      <c r="AI539">
        <v>6</v>
      </c>
      <c r="AJ539">
        <v>3</v>
      </c>
      <c r="AK539">
        <v>0</v>
      </c>
      <c r="AL539">
        <v>0</v>
      </c>
      <c r="AM539" s="6" t="s">
        <v>52613</v>
      </c>
      <c r="AN539">
        <v>5</v>
      </c>
      <c r="AO539">
        <v>5</v>
      </c>
      <c r="AP539">
        <v>7</v>
      </c>
      <c r="AQ539">
        <v>0</v>
      </c>
      <c r="AR539">
        <v>0</v>
      </c>
    </row>
    <row r="540" spans="1:44" x14ac:dyDescent="0.25">
      <c r="A540" s="6" t="s">
        <v>847</v>
      </c>
      <c r="B540" s="6" t="s">
        <v>52655</v>
      </c>
      <c r="C540" s="6" t="s">
        <v>52655</v>
      </c>
      <c r="D540" s="6" t="s">
        <v>52616</v>
      </c>
      <c r="E540">
        <v>207865397248</v>
      </c>
      <c r="F540">
        <v>1.94</v>
      </c>
      <c r="G540">
        <v>0</v>
      </c>
      <c r="H540">
        <v>58.584000000000003</v>
      </c>
      <c r="I540">
        <v>13976999936</v>
      </c>
      <c r="J540">
        <v>6887000064</v>
      </c>
      <c r="K540">
        <v>13073000448</v>
      </c>
      <c r="L540">
        <v>0.86</v>
      </c>
      <c r="M540">
        <v>1.016</v>
      </c>
      <c r="N540">
        <v>32188000256</v>
      </c>
      <c r="O540">
        <v>22.77</v>
      </c>
      <c r="P540" s="6">
        <v>1.984E-2</v>
      </c>
      <c r="Q540" s="6">
        <v>6.5200003000000003E-3</v>
      </c>
      <c r="R540">
        <v>11581249536</v>
      </c>
      <c r="S540" s="6">
        <v>0.73778999999999995</v>
      </c>
      <c r="T540" s="6">
        <v>22992000000</v>
      </c>
      <c r="U540" s="6" t="s">
        <v>52611</v>
      </c>
      <c r="V540">
        <v>16</v>
      </c>
      <c r="W540">
        <v>25</v>
      </c>
      <c r="X540">
        <v>3</v>
      </c>
      <c r="Y540">
        <v>0</v>
      </c>
      <c r="Z540">
        <v>1</v>
      </c>
      <c r="AA540" s="6" t="s">
        <v>90</v>
      </c>
      <c r="AB540">
        <v>11</v>
      </c>
      <c r="AC540">
        <v>24</v>
      </c>
      <c r="AD540">
        <v>14</v>
      </c>
      <c r="AE540">
        <v>0</v>
      </c>
      <c r="AF540">
        <v>1</v>
      </c>
      <c r="AG540" s="6" t="s">
        <v>52612</v>
      </c>
      <c r="AH540">
        <v>11</v>
      </c>
      <c r="AI540">
        <v>24</v>
      </c>
      <c r="AJ540">
        <v>14</v>
      </c>
      <c r="AK540">
        <v>0</v>
      </c>
      <c r="AL540">
        <v>1</v>
      </c>
      <c r="AM540" s="6" t="s">
        <v>52613</v>
      </c>
      <c r="AN540">
        <v>14</v>
      </c>
      <c r="AO540">
        <v>24</v>
      </c>
      <c r="AP540">
        <v>10</v>
      </c>
      <c r="AQ540">
        <v>0</v>
      </c>
      <c r="AR540">
        <v>0</v>
      </c>
    </row>
    <row r="541" spans="1:44" x14ac:dyDescent="0.25">
      <c r="A541" s="6" t="s">
        <v>849</v>
      </c>
      <c r="B541" s="6" t="s">
        <v>52649</v>
      </c>
      <c r="C541" s="6" t="s">
        <v>52649</v>
      </c>
      <c r="D541" s="6" t="s">
        <v>52623</v>
      </c>
      <c r="E541">
        <v>9935612928</v>
      </c>
      <c r="F541">
        <v>2.59</v>
      </c>
      <c r="G541">
        <v>1.9458120000000001</v>
      </c>
      <c r="H541">
        <v>15.615</v>
      </c>
      <c r="I541">
        <v>125687000</v>
      </c>
      <c r="J541">
        <v>1038225024</v>
      </c>
      <c r="K541">
        <v>2550635008</v>
      </c>
      <c r="L541">
        <v>0.91300000000000003</v>
      </c>
      <c r="M541">
        <v>1.7569999999999999</v>
      </c>
      <c r="N541">
        <v>3779002880</v>
      </c>
      <c r="O541">
        <v>263.35899999999998</v>
      </c>
      <c r="P541" s="6">
        <v>0.13701000999999999</v>
      </c>
      <c r="Q541" s="6">
        <v>0.93640999999999996</v>
      </c>
      <c r="R541">
        <v>469591488</v>
      </c>
      <c r="S541" s="6">
        <v>0.53234000000000004</v>
      </c>
      <c r="T541" s="6">
        <v>1860282000</v>
      </c>
      <c r="U541" s="6" t="s">
        <v>52611</v>
      </c>
      <c r="V541">
        <v>0</v>
      </c>
      <c r="W541">
        <v>1</v>
      </c>
      <c r="X541">
        <v>7</v>
      </c>
      <c r="Y541">
        <v>0</v>
      </c>
      <c r="Z541">
        <v>0</v>
      </c>
      <c r="AA541" s="6" t="s">
        <v>90</v>
      </c>
      <c r="AB541">
        <v>4</v>
      </c>
      <c r="AC541">
        <v>4</v>
      </c>
      <c r="AD541">
        <v>4</v>
      </c>
      <c r="AE541">
        <v>0</v>
      </c>
      <c r="AF541">
        <v>0</v>
      </c>
      <c r="AG541" s="6" t="s">
        <v>52612</v>
      </c>
      <c r="AH541">
        <v>4</v>
      </c>
      <c r="AI541">
        <v>3</v>
      </c>
      <c r="AJ541">
        <v>4</v>
      </c>
      <c r="AK541">
        <v>0</v>
      </c>
      <c r="AL541">
        <v>0</v>
      </c>
      <c r="AM541" s="6" t="s">
        <v>52613</v>
      </c>
      <c r="AN541">
        <v>0</v>
      </c>
      <c r="AO541">
        <v>1</v>
      </c>
      <c r="AP541">
        <v>6</v>
      </c>
      <c r="AQ541">
        <v>0</v>
      </c>
      <c r="AR541">
        <v>0</v>
      </c>
    </row>
    <row r="542" spans="1:44" x14ac:dyDescent="0.25">
      <c r="A542" s="6" t="s">
        <v>40740</v>
      </c>
      <c r="B542" s="6" t="s">
        <v>52736</v>
      </c>
      <c r="C542" s="6" t="s">
        <v>52736</v>
      </c>
      <c r="D542" s="6" t="s">
        <v>118</v>
      </c>
      <c r="E542">
        <v>150460301312</v>
      </c>
      <c r="F542">
        <v>0</v>
      </c>
      <c r="G542">
        <v>0.71992199999999995</v>
      </c>
      <c r="H542">
        <v>289.69499999999999</v>
      </c>
      <c r="I542">
        <v>7721274880</v>
      </c>
      <c r="J542">
        <v>26136672256</v>
      </c>
      <c r="K542">
        <v>139585732608</v>
      </c>
      <c r="L542">
        <v>0.48799999999999999</v>
      </c>
      <c r="M542">
        <v>0.61099999999999999</v>
      </c>
      <c r="N542">
        <v>103305093120</v>
      </c>
      <c r="O542">
        <v>138.81700000000001</v>
      </c>
      <c r="P542" s="6">
        <v>2.6190000000000001E-2</v>
      </c>
      <c r="Q542" s="6">
        <v>6.8540000000000004E-2</v>
      </c>
      <c r="R542">
        <v>-10817816576</v>
      </c>
      <c r="S542" s="6">
        <v>0.34012999999999999</v>
      </c>
      <c r="T542" s="6">
        <v>0</v>
      </c>
      <c r="U542" s="6" t="s">
        <v>90</v>
      </c>
      <c r="V542">
        <v>0</v>
      </c>
      <c r="W542">
        <v>0</v>
      </c>
      <c r="X542">
        <v>0</v>
      </c>
      <c r="Y542">
        <v>0</v>
      </c>
      <c r="Z542">
        <v>0</v>
      </c>
      <c r="AA542" s="6" t="s">
        <v>90</v>
      </c>
      <c r="AB542">
        <v>0</v>
      </c>
      <c r="AC542">
        <v>0</v>
      </c>
      <c r="AD542">
        <v>0</v>
      </c>
      <c r="AE542">
        <v>0</v>
      </c>
      <c r="AF542">
        <v>0</v>
      </c>
      <c r="AG542" s="6" t="s">
        <v>90</v>
      </c>
      <c r="AH542">
        <v>0</v>
      </c>
      <c r="AI542">
        <v>0</v>
      </c>
      <c r="AJ542">
        <v>0</v>
      </c>
      <c r="AK542">
        <v>0</v>
      </c>
      <c r="AL542">
        <v>0</v>
      </c>
      <c r="AM542" s="6" t="s">
        <v>90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 x14ac:dyDescent="0.25">
      <c r="A543" s="6" t="s">
        <v>40742</v>
      </c>
      <c r="B543" s="6" t="s">
        <v>52643</v>
      </c>
      <c r="C543" s="6" t="s">
        <v>52643</v>
      </c>
      <c r="D543" s="6" t="s">
        <v>52632</v>
      </c>
      <c r="E543">
        <v>28827639808</v>
      </c>
      <c r="F543">
        <v>0</v>
      </c>
      <c r="G543">
        <v>0.54506699999999997</v>
      </c>
      <c r="H543">
        <v>3.0506000000000002</v>
      </c>
      <c r="I543">
        <v>5430000128</v>
      </c>
      <c r="J543">
        <v>3713999872</v>
      </c>
      <c r="K543">
        <v>19228999680</v>
      </c>
      <c r="L543">
        <v>0.54200000000000004</v>
      </c>
      <c r="M543">
        <v>0.88800000000000001</v>
      </c>
      <c r="N543">
        <v>82892996608</v>
      </c>
      <c r="O543">
        <v>145.82900000000001</v>
      </c>
      <c r="P543" s="6">
        <v>2.843E-2</v>
      </c>
      <c r="Q543" s="6">
        <v>0.12512000000000001</v>
      </c>
      <c r="R543">
        <v>-171000000</v>
      </c>
      <c r="S543" s="6">
        <v>0.18518999</v>
      </c>
      <c r="T543" s="6">
        <v>15351000000</v>
      </c>
      <c r="U543" s="6" t="s">
        <v>52611</v>
      </c>
      <c r="V543">
        <v>0</v>
      </c>
      <c r="W543">
        <v>0</v>
      </c>
      <c r="X543">
        <v>1</v>
      </c>
      <c r="Y543">
        <v>0</v>
      </c>
      <c r="Z543">
        <v>0</v>
      </c>
      <c r="AA543" s="6" t="s">
        <v>90</v>
      </c>
      <c r="AB543">
        <v>1</v>
      </c>
      <c r="AC543">
        <v>0</v>
      </c>
      <c r="AD543">
        <v>0</v>
      </c>
      <c r="AE543">
        <v>0</v>
      </c>
      <c r="AF543">
        <v>0</v>
      </c>
      <c r="AG543" s="6" t="s">
        <v>52612</v>
      </c>
      <c r="AH543">
        <v>1</v>
      </c>
      <c r="AI543">
        <v>0</v>
      </c>
      <c r="AJ543">
        <v>0</v>
      </c>
      <c r="AK543">
        <v>0</v>
      </c>
      <c r="AL543">
        <v>0</v>
      </c>
      <c r="AM543" s="6" t="s">
        <v>52613</v>
      </c>
      <c r="AN543">
        <v>0</v>
      </c>
      <c r="AO543">
        <v>0</v>
      </c>
      <c r="AP543">
        <v>1</v>
      </c>
      <c r="AQ543">
        <v>0</v>
      </c>
      <c r="AR543">
        <v>0</v>
      </c>
    </row>
    <row r="544" spans="1:44" x14ac:dyDescent="0.25">
      <c r="A544" s="6" t="s">
        <v>40744</v>
      </c>
      <c r="B544" s="6" t="s">
        <v>52700</v>
      </c>
      <c r="C544" s="6" t="s">
        <v>52700</v>
      </c>
      <c r="D544" s="6" t="s">
        <v>52620</v>
      </c>
      <c r="E544">
        <v>3351080192</v>
      </c>
      <c r="F544">
        <v>3.09</v>
      </c>
      <c r="G544">
        <v>1.7600279999999999</v>
      </c>
      <c r="H544">
        <v>27.341000000000001</v>
      </c>
      <c r="I544">
        <v>22300000</v>
      </c>
      <c r="J544">
        <v>201800000</v>
      </c>
      <c r="K544">
        <v>847800000</v>
      </c>
      <c r="L544">
        <v>0.98899999999999999</v>
      </c>
      <c r="M544">
        <v>2.4500000000000002</v>
      </c>
      <c r="N544">
        <v>2355800064</v>
      </c>
      <c r="O544">
        <v>63.878999999999998</v>
      </c>
      <c r="P544" s="6">
        <v>1.745E-2</v>
      </c>
      <c r="Q544" s="6">
        <v>1.54E-2</v>
      </c>
      <c r="R544">
        <v>-121950000</v>
      </c>
      <c r="S544" s="6">
        <v>0.12064</v>
      </c>
      <c r="T544" s="6">
        <v>143800000</v>
      </c>
      <c r="U544" s="6" t="s">
        <v>52611</v>
      </c>
      <c r="V544">
        <v>0</v>
      </c>
      <c r="W544">
        <v>3</v>
      </c>
      <c r="X544">
        <v>4</v>
      </c>
      <c r="Y544">
        <v>0</v>
      </c>
      <c r="Z544">
        <v>0</v>
      </c>
      <c r="AA544" s="6" t="s">
        <v>90</v>
      </c>
      <c r="AB544">
        <v>1</v>
      </c>
      <c r="AC544">
        <v>2</v>
      </c>
      <c r="AD544">
        <v>1</v>
      </c>
      <c r="AE544">
        <v>0</v>
      </c>
      <c r="AF544">
        <v>0</v>
      </c>
      <c r="AG544" s="6" t="s">
        <v>52612</v>
      </c>
      <c r="AH544">
        <v>1</v>
      </c>
      <c r="AI544">
        <v>2</v>
      </c>
      <c r="AJ544">
        <v>1</v>
      </c>
      <c r="AK544">
        <v>0</v>
      </c>
      <c r="AL544">
        <v>0</v>
      </c>
      <c r="AM544" s="6" t="s">
        <v>52613</v>
      </c>
      <c r="AN544">
        <v>1</v>
      </c>
      <c r="AO544">
        <v>0</v>
      </c>
      <c r="AP544">
        <v>4</v>
      </c>
      <c r="AQ544">
        <v>0</v>
      </c>
      <c r="AR544">
        <v>0</v>
      </c>
    </row>
    <row r="545" spans="1:44" x14ac:dyDescent="0.25">
      <c r="A545" s="6" t="s">
        <v>851</v>
      </c>
      <c r="B545" s="6" t="s">
        <v>52630</v>
      </c>
      <c r="C545" s="6" t="s">
        <v>52630</v>
      </c>
      <c r="D545" s="6" t="s">
        <v>52610</v>
      </c>
      <c r="E545">
        <v>3312644352</v>
      </c>
      <c r="F545">
        <v>7.98</v>
      </c>
      <c r="G545">
        <v>1.7016180000000001</v>
      </c>
      <c r="H545">
        <v>23.52</v>
      </c>
      <c r="I545">
        <v>1883170048</v>
      </c>
      <c r="J545">
        <v>-538492032</v>
      </c>
      <c r="K545">
        <v>240268992</v>
      </c>
      <c r="L545">
        <v>12.829000000000001</v>
      </c>
      <c r="M545">
        <v>12.997999999999999</v>
      </c>
      <c r="N545">
        <v>100258000</v>
      </c>
      <c r="O545">
        <v>12.952999999999999</v>
      </c>
      <c r="P545" s="6">
        <v>-0.14474999999999999</v>
      </c>
      <c r="Q545" s="6">
        <v>-0.25563000000000002</v>
      </c>
      <c r="R545">
        <v>-216668496</v>
      </c>
      <c r="S545" s="6">
        <v>0</v>
      </c>
      <c r="T545" s="6">
        <v>-570697000</v>
      </c>
      <c r="U545" s="6" t="s">
        <v>52611</v>
      </c>
      <c r="V545">
        <v>1</v>
      </c>
      <c r="W545">
        <v>2</v>
      </c>
      <c r="X545">
        <v>3</v>
      </c>
      <c r="Y545">
        <v>0</v>
      </c>
      <c r="Z545">
        <v>0</v>
      </c>
      <c r="AA545" s="6" t="s">
        <v>90</v>
      </c>
      <c r="AB545">
        <v>5</v>
      </c>
      <c r="AC545">
        <v>10</v>
      </c>
      <c r="AD545">
        <v>12</v>
      </c>
      <c r="AE545">
        <v>2</v>
      </c>
      <c r="AF545">
        <v>0</v>
      </c>
      <c r="AG545" s="6" t="s">
        <v>52612</v>
      </c>
      <c r="AH545">
        <v>5</v>
      </c>
      <c r="AI545">
        <v>9</v>
      </c>
      <c r="AJ545">
        <v>11</v>
      </c>
      <c r="AK545">
        <v>2</v>
      </c>
      <c r="AL545">
        <v>0</v>
      </c>
      <c r="AM545" s="6" t="s">
        <v>52613</v>
      </c>
      <c r="AN545">
        <v>1</v>
      </c>
      <c r="AO545">
        <v>2</v>
      </c>
      <c r="AP545">
        <v>3</v>
      </c>
      <c r="AQ545">
        <v>0</v>
      </c>
      <c r="AR545">
        <v>0</v>
      </c>
    </row>
    <row r="546" spans="1:44" x14ac:dyDescent="0.25">
      <c r="A546" s="6" t="s">
        <v>40746</v>
      </c>
      <c r="B546" s="6" t="s">
        <v>51515</v>
      </c>
      <c r="C546" s="6" t="s">
        <v>51515</v>
      </c>
      <c r="D546" s="6" t="s">
        <v>52685</v>
      </c>
      <c r="E546">
        <v>1763061632</v>
      </c>
      <c r="F546">
        <v>0.74</v>
      </c>
      <c r="G546">
        <v>0.89127299999999998</v>
      </c>
      <c r="H546">
        <v>18.172999999999998</v>
      </c>
      <c r="I546">
        <v>326830016</v>
      </c>
      <c r="J546">
        <v>77901000</v>
      </c>
      <c r="K546">
        <v>118333000</v>
      </c>
      <c r="L546">
        <v>1.01</v>
      </c>
      <c r="M546">
        <v>1.133</v>
      </c>
      <c r="N546">
        <v>1951452032</v>
      </c>
      <c r="O546">
        <v>11.268000000000001</v>
      </c>
      <c r="P546" s="6">
        <v>-4.3499999999999997E-3</v>
      </c>
      <c r="Q546" s="6">
        <v>-1.9949999999999999E-2</v>
      </c>
      <c r="R546">
        <v>239464992</v>
      </c>
      <c r="S546" s="6">
        <v>0.40620000000000001</v>
      </c>
      <c r="T546" s="6">
        <v>795200000</v>
      </c>
      <c r="U546" s="6" t="s">
        <v>52611</v>
      </c>
      <c r="V546">
        <v>3</v>
      </c>
      <c r="W546">
        <v>8</v>
      </c>
      <c r="X546">
        <v>9</v>
      </c>
      <c r="Y546">
        <v>0</v>
      </c>
      <c r="Z546">
        <v>0</v>
      </c>
      <c r="AA546" s="6" t="s">
        <v>90</v>
      </c>
      <c r="AB546">
        <v>2</v>
      </c>
      <c r="AC546">
        <v>4</v>
      </c>
      <c r="AD546">
        <v>4</v>
      </c>
      <c r="AE546">
        <v>1</v>
      </c>
      <c r="AF546">
        <v>0</v>
      </c>
      <c r="AG546" s="6" t="s">
        <v>52612</v>
      </c>
      <c r="AH546">
        <v>2</v>
      </c>
      <c r="AI546">
        <v>4</v>
      </c>
      <c r="AJ546">
        <v>4</v>
      </c>
      <c r="AK546">
        <v>1</v>
      </c>
      <c r="AL546">
        <v>0</v>
      </c>
      <c r="AM546" s="6" t="s">
        <v>52613</v>
      </c>
      <c r="AN546">
        <v>1</v>
      </c>
      <c r="AO546">
        <v>7</v>
      </c>
      <c r="AP546">
        <v>4</v>
      </c>
      <c r="AQ546">
        <v>0</v>
      </c>
      <c r="AR546">
        <v>0</v>
      </c>
    </row>
    <row r="547" spans="1:44" x14ac:dyDescent="0.25">
      <c r="A547" s="6" t="s">
        <v>853</v>
      </c>
      <c r="B547" s="6" t="s">
        <v>52650</v>
      </c>
      <c r="C547" s="6" t="s">
        <v>52650</v>
      </c>
      <c r="D547" s="6" t="s">
        <v>52616</v>
      </c>
      <c r="E547">
        <v>3897461248</v>
      </c>
      <c r="F547">
        <v>2.17</v>
      </c>
      <c r="G547">
        <v>0.96305399999999997</v>
      </c>
      <c r="H547">
        <v>30.097000000000001</v>
      </c>
      <c r="I547">
        <v>480761984</v>
      </c>
      <c r="J547">
        <v>416624992</v>
      </c>
      <c r="K547">
        <v>141072992</v>
      </c>
      <c r="L547">
        <v>2.9180000000000001</v>
      </c>
      <c r="M547">
        <v>4.7050000000000001</v>
      </c>
      <c r="N547">
        <v>1897617024</v>
      </c>
      <c r="O547">
        <v>8.5069999999999997</v>
      </c>
      <c r="P547" s="6">
        <v>0.10310999999999999</v>
      </c>
      <c r="Q547" s="6">
        <v>0.10847</v>
      </c>
      <c r="R547">
        <v>201758128</v>
      </c>
      <c r="S547" s="6">
        <v>0.50431000000000004</v>
      </c>
      <c r="T547" s="6">
        <v>0</v>
      </c>
      <c r="U547" s="6" t="s">
        <v>52611</v>
      </c>
      <c r="V547">
        <v>3</v>
      </c>
      <c r="W547">
        <v>5</v>
      </c>
      <c r="X547">
        <v>2</v>
      </c>
      <c r="Y547">
        <v>2</v>
      </c>
      <c r="Z547">
        <v>0</v>
      </c>
      <c r="AA547" s="6" t="s">
        <v>90</v>
      </c>
      <c r="AB547">
        <v>1</v>
      </c>
      <c r="AC547">
        <v>7</v>
      </c>
      <c r="AD547">
        <v>3</v>
      </c>
      <c r="AE547">
        <v>1</v>
      </c>
      <c r="AF547">
        <v>0</v>
      </c>
      <c r="AG547" s="6" t="s">
        <v>52612</v>
      </c>
      <c r="AH547">
        <v>1</v>
      </c>
      <c r="AI547">
        <v>7</v>
      </c>
      <c r="AJ547">
        <v>3</v>
      </c>
      <c r="AK547">
        <v>1</v>
      </c>
      <c r="AL547">
        <v>0</v>
      </c>
      <c r="AM547" s="6" t="s">
        <v>52613</v>
      </c>
      <c r="AN547">
        <v>3</v>
      </c>
      <c r="AO547">
        <v>3</v>
      </c>
      <c r="AP547">
        <v>5</v>
      </c>
      <c r="AQ547">
        <v>0</v>
      </c>
      <c r="AR547">
        <v>0</v>
      </c>
    </row>
    <row r="548" spans="1:44" x14ac:dyDescent="0.25">
      <c r="A548" s="6" t="s">
        <v>855</v>
      </c>
      <c r="B548" s="6" t="s">
        <v>52672</v>
      </c>
      <c r="C548" s="6" t="s">
        <v>52672</v>
      </c>
      <c r="D548" s="6" t="s">
        <v>52618</v>
      </c>
      <c r="E548">
        <v>3440199424</v>
      </c>
      <c r="F548">
        <v>7.58</v>
      </c>
      <c r="G548">
        <v>1.0710759999999999</v>
      </c>
      <c r="H548">
        <v>11.775</v>
      </c>
      <c r="I548">
        <v>71329000</v>
      </c>
      <c r="J548">
        <v>109675000</v>
      </c>
      <c r="K548">
        <v>33760000</v>
      </c>
      <c r="L548">
        <v>0.90800000000000003</v>
      </c>
      <c r="M548">
        <v>1.452</v>
      </c>
      <c r="N548">
        <v>718561984</v>
      </c>
      <c r="O548">
        <v>16.698</v>
      </c>
      <c r="P548" s="6">
        <v>0.13062000000000001</v>
      </c>
      <c r="Q548" s="6">
        <v>0.32016</v>
      </c>
      <c r="R548">
        <v>52220248</v>
      </c>
      <c r="S548" s="6">
        <v>0.22023999999999999</v>
      </c>
      <c r="T548" s="6">
        <v>0</v>
      </c>
      <c r="U548" s="6" t="s">
        <v>52611</v>
      </c>
      <c r="V548">
        <v>0</v>
      </c>
      <c r="W548">
        <v>0</v>
      </c>
      <c r="X548">
        <v>0</v>
      </c>
      <c r="Y548">
        <v>0</v>
      </c>
      <c r="Z548">
        <v>0</v>
      </c>
      <c r="AA548" s="6" t="s">
        <v>90</v>
      </c>
      <c r="AB548">
        <v>0</v>
      </c>
      <c r="AC548">
        <v>0</v>
      </c>
      <c r="AD548">
        <v>0</v>
      </c>
      <c r="AE548">
        <v>0</v>
      </c>
      <c r="AF548">
        <v>0</v>
      </c>
      <c r="AG548" s="6" t="s">
        <v>52612</v>
      </c>
      <c r="AH548">
        <v>0</v>
      </c>
      <c r="AI548">
        <v>0</v>
      </c>
      <c r="AJ548">
        <v>0</v>
      </c>
      <c r="AK548">
        <v>0</v>
      </c>
      <c r="AL548">
        <v>0</v>
      </c>
      <c r="AM548" s="6" t="s">
        <v>52613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25">
      <c r="A549" s="6" t="s">
        <v>857</v>
      </c>
      <c r="B549" s="6" t="s">
        <v>52644</v>
      </c>
      <c r="C549" s="6" t="s">
        <v>52644</v>
      </c>
      <c r="D549" s="6" t="s">
        <v>52616</v>
      </c>
      <c r="E549">
        <v>34074546176</v>
      </c>
      <c r="F549">
        <v>2.2999999999999998</v>
      </c>
      <c r="G549">
        <v>0</v>
      </c>
      <c r="H549">
        <v>6.79</v>
      </c>
      <c r="I549">
        <v>2929677056</v>
      </c>
      <c r="J549">
        <v>-103221000</v>
      </c>
      <c r="K549">
        <v>794366016</v>
      </c>
      <c r="L549">
        <v>1.63</v>
      </c>
      <c r="M549">
        <v>1.7829999999999999</v>
      </c>
      <c r="N549">
        <v>2445981952</v>
      </c>
      <c r="O549">
        <v>48.603999999999999</v>
      </c>
      <c r="P549" s="6">
        <v>-2.5870000000000001E-2</v>
      </c>
      <c r="Q549" s="6">
        <v>-0.110039994</v>
      </c>
      <c r="R549">
        <v>783536896</v>
      </c>
      <c r="S549" s="6">
        <v>0.73685999999999996</v>
      </c>
      <c r="T549" s="6">
        <v>1640005000</v>
      </c>
      <c r="U549" s="6" t="s">
        <v>52611</v>
      </c>
      <c r="V549">
        <v>0</v>
      </c>
      <c r="W549">
        <v>0</v>
      </c>
      <c r="X549">
        <v>0</v>
      </c>
      <c r="Y549">
        <v>0</v>
      </c>
      <c r="Z549">
        <v>0</v>
      </c>
      <c r="AA549" s="6" t="s">
        <v>90</v>
      </c>
      <c r="AB549">
        <v>13</v>
      </c>
      <c r="AC549">
        <v>27</v>
      </c>
      <c r="AD549">
        <v>5</v>
      </c>
      <c r="AE549">
        <v>0</v>
      </c>
      <c r="AF549">
        <v>0</v>
      </c>
      <c r="AG549" s="6" t="s">
        <v>52612</v>
      </c>
      <c r="AH549">
        <v>13</v>
      </c>
      <c r="AI549">
        <v>28</v>
      </c>
      <c r="AJ549">
        <v>5</v>
      </c>
      <c r="AK549">
        <v>0</v>
      </c>
      <c r="AL549">
        <v>0</v>
      </c>
      <c r="AM549" s="6" t="s">
        <v>52613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 x14ac:dyDescent="0.25">
      <c r="A550" s="6" t="s">
        <v>40748</v>
      </c>
      <c r="B550" s="6" t="s">
        <v>52640</v>
      </c>
      <c r="C550" s="6" t="s">
        <v>52640</v>
      </c>
      <c r="D550" s="6" t="s">
        <v>52618</v>
      </c>
      <c r="E550">
        <v>126443954176</v>
      </c>
      <c r="F550">
        <v>1.5</v>
      </c>
      <c r="G550">
        <v>1.191489</v>
      </c>
      <c r="H550">
        <v>6.8490000000000002</v>
      </c>
      <c r="I550">
        <v>156407005184</v>
      </c>
      <c r="J550">
        <v>0</v>
      </c>
      <c r="K550">
        <v>275598999552</v>
      </c>
      <c r="L550">
        <v>2.754</v>
      </c>
      <c r="M550">
        <v>3.1859999999999999</v>
      </c>
      <c r="N550">
        <v>28402999296</v>
      </c>
      <c r="O550">
        <v>507.988</v>
      </c>
      <c r="P550" s="6">
        <v>8.4200000000000004E-3</v>
      </c>
      <c r="Q550" s="6">
        <v>0.10897</v>
      </c>
      <c r="R550">
        <v>0</v>
      </c>
      <c r="S550" s="6">
        <v>0.96757006999999995</v>
      </c>
      <c r="T550" s="6">
        <v>13529000000</v>
      </c>
      <c r="U550" s="6" t="s">
        <v>52611</v>
      </c>
      <c r="V550">
        <v>1</v>
      </c>
      <c r="W550">
        <v>0</v>
      </c>
      <c r="X550">
        <v>0</v>
      </c>
      <c r="Y550">
        <v>0</v>
      </c>
      <c r="Z550">
        <v>0</v>
      </c>
      <c r="AA550" s="6" t="s">
        <v>90</v>
      </c>
      <c r="AB550">
        <v>0</v>
      </c>
      <c r="AC550">
        <v>0</v>
      </c>
      <c r="AD550">
        <v>2</v>
      </c>
      <c r="AE550">
        <v>0</v>
      </c>
      <c r="AF550">
        <v>0</v>
      </c>
      <c r="AG550" s="6" t="s">
        <v>52612</v>
      </c>
      <c r="AH550">
        <v>1</v>
      </c>
      <c r="AI550">
        <v>0</v>
      </c>
      <c r="AJ550">
        <v>0</v>
      </c>
      <c r="AK550">
        <v>1</v>
      </c>
      <c r="AL550">
        <v>1</v>
      </c>
      <c r="AM550" s="6" t="s">
        <v>52613</v>
      </c>
      <c r="AN550">
        <v>0</v>
      </c>
      <c r="AO550">
        <v>0</v>
      </c>
      <c r="AP550">
        <v>1</v>
      </c>
      <c r="AQ550">
        <v>1</v>
      </c>
      <c r="AR550">
        <v>0</v>
      </c>
    </row>
    <row r="551" spans="1:44" x14ac:dyDescent="0.25">
      <c r="A551" s="6" t="s">
        <v>859</v>
      </c>
      <c r="B551" s="6" t="s">
        <v>52615</v>
      </c>
      <c r="C551" s="6" t="s">
        <v>52615</v>
      </c>
      <c r="D551" s="6" t="s">
        <v>52616</v>
      </c>
      <c r="E551">
        <v>188653895680</v>
      </c>
      <c r="F551">
        <v>2.7</v>
      </c>
      <c r="G551">
        <v>0.98451699999999998</v>
      </c>
      <c r="H551">
        <v>10.379</v>
      </c>
      <c r="I551">
        <v>23288000512</v>
      </c>
      <c r="J551">
        <v>16204000256</v>
      </c>
      <c r="K551">
        <v>9493000192</v>
      </c>
      <c r="L551">
        <v>1.107</v>
      </c>
      <c r="M551">
        <v>1.391</v>
      </c>
      <c r="N551">
        <v>54897000448</v>
      </c>
      <c r="O551">
        <v>22.445</v>
      </c>
      <c r="P551" s="6">
        <v>9.5560000000000006E-2</v>
      </c>
      <c r="Q551" s="6">
        <v>0.27739999999999998</v>
      </c>
      <c r="R551">
        <v>14979125248</v>
      </c>
      <c r="S551" s="6">
        <v>0.61989000000000005</v>
      </c>
      <c r="T551" s="6">
        <v>32248000000</v>
      </c>
      <c r="U551" s="6" t="s">
        <v>52611</v>
      </c>
      <c r="V551">
        <v>8</v>
      </c>
      <c r="W551">
        <v>11</v>
      </c>
      <c r="X551">
        <v>8</v>
      </c>
      <c r="Y551">
        <v>0</v>
      </c>
      <c r="Z551">
        <v>0</v>
      </c>
      <c r="AA551" s="6" t="s">
        <v>90</v>
      </c>
      <c r="AB551">
        <v>7</v>
      </c>
      <c r="AC551">
        <v>6</v>
      </c>
      <c r="AD551">
        <v>15</v>
      </c>
      <c r="AE551">
        <v>0</v>
      </c>
      <c r="AF551">
        <v>0</v>
      </c>
      <c r="AG551" s="6" t="s">
        <v>52612</v>
      </c>
      <c r="AH551">
        <v>7</v>
      </c>
      <c r="AI551">
        <v>6</v>
      </c>
      <c r="AJ551">
        <v>15</v>
      </c>
      <c r="AK551">
        <v>0</v>
      </c>
      <c r="AL551">
        <v>0</v>
      </c>
      <c r="AM551" s="6" t="s">
        <v>52613</v>
      </c>
      <c r="AN551">
        <v>5</v>
      </c>
      <c r="AO551">
        <v>11</v>
      </c>
      <c r="AP551">
        <v>16</v>
      </c>
      <c r="AQ551">
        <v>0</v>
      </c>
      <c r="AR551">
        <v>0</v>
      </c>
    </row>
    <row r="552" spans="1:44" x14ac:dyDescent="0.25">
      <c r="A552" s="6" t="s">
        <v>862</v>
      </c>
      <c r="B552" s="6" t="s">
        <v>52710</v>
      </c>
      <c r="C552" s="6" t="s">
        <v>52710</v>
      </c>
      <c r="D552" s="6" t="s">
        <v>52637</v>
      </c>
      <c r="E552">
        <v>28578682880</v>
      </c>
      <c r="F552">
        <v>3.47</v>
      </c>
      <c r="G552">
        <v>0.88423600000000002</v>
      </c>
      <c r="H552">
        <v>17.088000000000001</v>
      </c>
      <c r="I552">
        <v>5055646208</v>
      </c>
      <c r="J552">
        <v>526216992</v>
      </c>
      <c r="K552">
        <v>1094179968</v>
      </c>
      <c r="L552">
        <v>13.071</v>
      </c>
      <c r="M552">
        <v>13.21</v>
      </c>
      <c r="N552">
        <v>2250939904</v>
      </c>
      <c r="O552">
        <v>15.708</v>
      </c>
      <c r="P552" s="6">
        <v>3.1099999999999999E-2</v>
      </c>
      <c r="Q552" s="6">
        <v>5.7550002000000003E-2</v>
      </c>
      <c r="R552">
        <v>373380256</v>
      </c>
      <c r="S552" s="6">
        <v>0.80554000000000003</v>
      </c>
      <c r="T552" s="6">
        <v>1768391000</v>
      </c>
      <c r="U552" s="6" t="s">
        <v>52611</v>
      </c>
      <c r="V552">
        <v>5</v>
      </c>
      <c r="W552">
        <v>6</v>
      </c>
      <c r="X552">
        <v>0</v>
      </c>
      <c r="Y552">
        <v>0</v>
      </c>
      <c r="Z552">
        <v>0</v>
      </c>
      <c r="AA552" s="6" t="s">
        <v>90</v>
      </c>
      <c r="AB552">
        <v>5</v>
      </c>
      <c r="AC552">
        <v>7</v>
      </c>
      <c r="AD552">
        <v>2</v>
      </c>
      <c r="AE552">
        <v>0</v>
      </c>
      <c r="AF552">
        <v>0</v>
      </c>
      <c r="AG552" s="6" t="s">
        <v>52612</v>
      </c>
      <c r="AH552">
        <v>5</v>
      </c>
      <c r="AI552">
        <v>7</v>
      </c>
      <c r="AJ552">
        <v>2</v>
      </c>
      <c r="AK552">
        <v>0</v>
      </c>
      <c r="AL552">
        <v>0</v>
      </c>
      <c r="AM552" s="6" t="s">
        <v>52613</v>
      </c>
      <c r="AN552">
        <v>4</v>
      </c>
      <c r="AO552">
        <v>5</v>
      </c>
      <c r="AP552">
        <v>0</v>
      </c>
      <c r="AQ552">
        <v>0</v>
      </c>
      <c r="AR552">
        <v>0</v>
      </c>
    </row>
    <row r="553" spans="1:44" x14ac:dyDescent="0.25">
      <c r="A553" s="6" t="s">
        <v>40750</v>
      </c>
      <c r="B553" s="6" t="s">
        <v>52624</v>
      </c>
      <c r="C553" s="6" t="s">
        <v>52624</v>
      </c>
      <c r="D553" s="6" t="s">
        <v>52616</v>
      </c>
      <c r="E553">
        <v>-78883364864</v>
      </c>
      <c r="F553">
        <v>0</v>
      </c>
      <c r="G553">
        <v>0.78684699999999996</v>
      </c>
      <c r="H553">
        <v>9263.0400000000009</v>
      </c>
      <c r="I553">
        <v>130673999872</v>
      </c>
      <c r="J553">
        <v>29126000640</v>
      </c>
      <c r="K553">
        <v>49739001856</v>
      </c>
      <c r="L553">
        <v>1.92</v>
      </c>
      <c r="M553">
        <v>2.7810000000000001</v>
      </c>
      <c r="N553">
        <v>263830994944</v>
      </c>
      <c r="O553">
        <v>22.445</v>
      </c>
      <c r="P553" s="6">
        <v>3.3759999999999998E-2</v>
      </c>
      <c r="Q553" s="6">
        <v>5.9380002000000001E-2</v>
      </c>
      <c r="R553">
        <v>-480000000</v>
      </c>
      <c r="S553" s="6">
        <v>0.42395001999999998</v>
      </c>
      <c r="T553" s="6">
        <v>0</v>
      </c>
      <c r="U553" s="6" t="s">
        <v>90</v>
      </c>
      <c r="V553">
        <v>0</v>
      </c>
      <c r="W553">
        <v>0</v>
      </c>
      <c r="X553">
        <v>0</v>
      </c>
      <c r="Y553">
        <v>0</v>
      </c>
      <c r="Z553">
        <v>0</v>
      </c>
      <c r="AA553" s="6" t="s">
        <v>90</v>
      </c>
      <c r="AB553">
        <v>0</v>
      </c>
      <c r="AC553">
        <v>0</v>
      </c>
      <c r="AD553">
        <v>0</v>
      </c>
      <c r="AE553">
        <v>0</v>
      </c>
      <c r="AF553">
        <v>0</v>
      </c>
      <c r="AG553" s="6" t="s">
        <v>90</v>
      </c>
      <c r="AH553">
        <v>0</v>
      </c>
      <c r="AI553">
        <v>0</v>
      </c>
      <c r="AJ553">
        <v>0</v>
      </c>
      <c r="AK553">
        <v>0</v>
      </c>
      <c r="AL553">
        <v>0</v>
      </c>
      <c r="AM553" s="6" t="s">
        <v>90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 x14ac:dyDescent="0.25">
      <c r="A554" s="6" t="s">
        <v>40752</v>
      </c>
      <c r="B554" s="6" t="s">
        <v>311</v>
      </c>
      <c r="C554" s="6" t="s">
        <v>311</v>
      </c>
      <c r="D554" s="6" t="s">
        <v>52616</v>
      </c>
      <c r="E554">
        <v>5044852224</v>
      </c>
      <c r="F554">
        <v>4.51</v>
      </c>
      <c r="G554">
        <v>1.4574240000000001</v>
      </c>
      <c r="H554">
        <v>31.741</v>
      </c>
      <c r="I554">
        <v>848035008</v>
      </c>
      <c r="J554">
        <v>776929024</v>
      </c>
      <c r="K554">
        <v>2933684992</v>
      </c>
      <c r="L554">
        <v>0.37</v>
      </c>
      <c r="M554">
        <v>1.04</v>
      </c>
      <c r="N554">
        <v>7919541760</v>
      </c>
      <c r="O554">
        <v>120.526</v>
      </c>
      <c r="P554" s="6">
        <v>3.7350000000000001E-2</v>
      </c>
      <c r="Q554" s="6">
        <v>0.17316999999999999</v>
      </c>
      <c r="R554">
        <v>0</v>
      </c>
      <c r="S554" s="6">
        <v>0.17702000000000001</v>
      </c>
      <c r="T554" s="6">
        <v>1264810000</v>
      </c>
      <c r="U554" s="6" t="s">
        <v>52611</v>
      </c>
      <c r="V554">
        <v>1</v>
      </c>
      <c r="W554">
        <v>3</v>
      </c>
      <c r="X554">
        <v>5</v>
      </c>
      <c r="Y554">
        <v>1</v>
      </c>
      <c r="Z554">
        <v>1</v>
      </c>
      <c r="AA554" s="6" t="s">
        <v>90</v>
      </c>
      <c r="AB554">
        <v>1</v>
      </c>
      <c r="AC554">
        <v>3</v>
      </c>
      <c r="AD554">
        <v>5</v>
      </c>
      <c r="AE554">
        <v>1</v>
      </c>
      <c r="AF554">
        <v>0</v>
      </c>
      <c r="AG554" s="6" t="s">
        <v>52612</v>
      </c>
      <c r="AH554">
        <v>1</v>
      </c>
      <c r="AI554">
        <v>1</v>
      </c>
      <c r="AJ554">
        <v>5</v>
      </c>
      <c r="AK554">
        <v>1</v>
      </c>
      <c r="AL554">
        <v>0</v>
      </c>
      <c r="AM554" s="6" t="s">
        <v>52613</v>
      </c>
      <c r="AN554">
        <v>2</v>
      </c>
      <c r="AO554">
        <v>1</v>
      </c>
      <c r="AP554">
        <v>3</v>
      </c>
      <c r="AQ554">
        <v>1</v>
      </c>
      <c r="AR554">
        <v>0</v>
      </c>
    </row>
    <row r="555" spans="1:44" x14ac:dyDescent="0.25">
      <c r="A555" s="6" t="s">
        <v>864</v>
      </c>
      <c r="B555" s="6" t="s">
        <v>52621</v>
      </c>
      <c r="C555" s="6" t="s">
        <v>52621</v>
      </c>
      <c r="D555" s="6" t="s">
        <v>52620</v>
      </c>
      <c r="E555">
        <v>13935157248</v>
      </c>
      <c r="F555">
        <v>2.5299999999999998</v>
      </c>
      <c r="G555">
        <v>0.91097799999999995</v>
      </c>
      <c r="H555">
        <v>60.350999999999999</v>
      </c>
      <c r="I555">
        <v>423900000</v>
      </c>
      <c r="J555">
        <v>1420899968</v>
      </c>
      <c r="K555">
        <v>2583899904</v>
      </c>
      <c r="L555">
        <v>1.335</v>
      </c>
      <c r="M555">
        <v>2.3140000000000001</v>
      </c>
      <c r="N555">
        <v>6274400256</v>
      </c>
      <c r="O555">
        <v>84.488</v>
      </c>
      <c r="P555" s="6">
        <v>0.10187</v>
      </c>
      <c r="Q555" s="6">
        <v>0.28952998000000002</v>
      </c>
      <c r="R555">
        <v>768924992</v>
      </c>
      <c r="S555" s="6">
        <v>0.32212000000000002</v>
      </c>
      <c r="T555" s="6">
        <v>2163100000</v>
      </c>
      <c r="U555" s="6" t="s">
        <v>52611</v>
      </c>
      <c r="V555">
        <v>2</v>
      </c>
      <c r="W555">
        <v>3</v>
      </c>
      <c r="X555">
        <v>3</v>
      </c>
      <c r="Y555">
        <v>0</v>
      </c>
      <c r="Z555">
        <v>0</v>
      </c>
      <c r="AA555" s="6" t="s">
        <v>90</v>
      </c>
      <c r="AB555">
        <v>3</v>
      </c>
      <c r="AC555">
        <v>4</v>
      </c>
      <c r="AD555">
        <v>1</v>
      </c>
      <c r="AE555">
        <v>0</v>
      </c>
      <c r="AF555">
        <v>0</v>
      </c>
      <c r="AG555" s="6" t="s">
        <v>52612</v>
      </c>
      <c r="AH555">
        <v>3</v>
      </c>
      <c r="AI555">
        <v>4</v>
      </c>
      <c r="AJ555">
        <v>1</v>
      </c>
      <c r="AK555">
        <v>0</v>
      </c>
      <c r="AL555">
        <v>0</v>
      </c>
      <c r="AM555" s="6" t="s">
        <v>52613</v>
      </c>
      <c r="AN555">
        <v>4</v>
      </c>
      <c r="AO555">
        <v>3</v>
      </c>
      <c r="AP555">
        <v>1</v>
      </c>
      <c r="AQ555">
        <v>0</v>
      </c>
      <c r="AR555">
        <v>0</v>
      </c>
    </row>
    <row r="556" spans="1:44" x14ac:dyDescent="0.25">
      <c r="A556" s="6" t="s">
        <v>40754</v>
      </c>
      <c r="B556" s="6" t="s">
        <v>52630</v>
      </c>
      <c r="C556" s="6" t="s">
        <v>52630</v>
      </c>
      <c r="D556" s="6" t="s">
        <v>52610</v>
      </c>
      <c r="E556">
        <v>111737831424</v>
      </c>
      <c r="F556">
        <v>0</v>
      </c>
      <c r="G556">
        <v>0.20657600000000001</v>
      </c>
      <c r="H556">
        <v>16.254000000000001</v>
      </c>
      <c r="I556">
        <v>1507900032</v>
      </c>
      <c r="J556">
        <v>3445900032</v>
      </c>
      <c r="K556">
        <v>12118599680</v>
      </c>
      <c r="L556">
        <v>1.0489999999999999</v>
      </c>
      <c r="M556">
        <v>2.218</v>
      </c>
      <c r="N556">
        <v>11704200192</v>
      </c>
      <c r="O556">
        <v>67.772999999999996</v>
      </c>
      <c r="P556" s="6">
        <v>6.3070000000000001E-2</v>
      </c>
      <c r="Q556" s="6">
        <v>0.13377</v>
      </c>
      <c r="R556">
        <v>-113812496</v>
      </c>
      <c r="S556" s="6">
        <v>0.5252</v>
      </c>
      <c r="T556" s="6">
        <v>5732300000</v>
      </c>
      <c r="U556" s="6" t="s">
        <v>90</v>
      </c>
      <c r="V556">
        <v>0</v>
      </c>
      <c r="W556">
        <v>0</v>
      </c>
      <c r="X556">
        <v>0</v>
      </c>
      <c r="Y556">
        <v>0</v>
      </c>
      <c r="Z556">
        <v>0</v>
      </c>
      <c r="AA556" s="6" t="s">
        <v>90</v>
      </c>
      <c r="AB556">
        <v>0</v>
      </c>
      <c r="AC556">
        <v>0</v>
      </c>
      <c r="AD556">
        <v>0</v>
      </c>
      <c r="AE556">
        <v>0</v>
      </c>
      <c r="AF556">
        <v>0</v>
      </c>
      <c r="AG556" s="6" t="s">
        <v>90</v>
      </c>
      <c r="AH556">
        <v>0</v>
      </c>
      <c r="AI556">
        <v>0</v>
      </c>
      <c r="AJ556">
        <v>0</v>
      </c>
      <c r="AK556">
        <v>0</v>
      </c>
      <c r="AL556">
        <v>0</v>
      </c>
      <c r="AM556" s="6" t="s">
        <v>90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 x14ac:dyDescent="0.25">
      <c r="A557" s="6" t="s">
        <v>40756</v>
      </c>
      <c r="B557" s="6" t="s">
        <v>52614</v>
      </c>
      <c r="C557" s="6" t="s">
        <v>52614</v>
      </c>
      <c r="D557" s="6" t="s">
        <v>130</v>
      </c>
      <c r="E557">
        <v>4290666752</v>
      </c>
      <c r="F557">
        <v>2.8</v>
      </c>
      <c r="G557">
        <v>2.114004</v>
      </c>
      <c r="H557">
        <v>5.1559999999999997</v>
      </c>
      <c r="I557">
        <v>193000000</v>
      </c>
      <c r="J557">
        <v>343000000</v>
      </c>
      <c r="K557">
        <v>2099000064</v>
      </c>
      <c r="L557">
        <v>0.52300000000000002</v>
      </c>
      <c r="M557">
        <v>1.2050000000000001</v>
      </c>
      <c r="N557">
        <v>8096999936</v>
      </c>
      <c r="O557">
        <v>274.37900000000002</v>
      </c>
      <c r="P557" s="6">
        <v>1.102E-2</v>
      </c>
      <c r="Q557" s="6">
        <v>0.23018</v>
      </c>
      <c r="R557">
        <v>131625000</v>
      </c>
      <c r="S557" s="6">
        <v>7.6079993999999998E-2</v>
      </c>
      <c r="T557" s="6">
        <v>672000000</v>
      </c>
      <c r="U557" s="6" t="s">
        <v>52611</v>
      </c>
      <c r="V557">
        <v>0</v>
      </c>
      <c r="W557">
        <v>4</v>
      </c>
      <c r="X557">
        <v>2</v>
      </c>
      <c r="Y557">
        <v>0</v>
      </c>
      <c r="Z557">
        <v>0</v>
      </c>
      <c r="AA557" s="6" t="s">
        <v>90</v>
      </c>
      <c r="AB557">
        <v>1</v>
      </c>
      <c r="AC557">
        <v>5</v>
      </c>
      <c r="AD557">
        <v>1</v>
      </c>
      <c r="AE557">
        <v>0</v>
      </c>
      <c r="AF557">
        <v>0</v>
      </c>
      <c r="AG557" s="6" t="s">
        <v>52612</v>
      </c>
      <c r="AH557">
        <v>1</v>
      </c>
      <c r="AI557">
        <v>5</v>
      </c>
      <c r="AJ557">
        <v>1</v>
      </c>
      <c r="AK557">
        <v>0</v>
      </c>
      <c r="AL557">
        <v>0</v>
      </c>
      <c r="AM557" s="6" t="s">
        <v>52613</v>
      </c>
      <c r="AN557">
        <v>1</v>
      </c>
      <c r="AO557">
        <v>7</v>
      </c>
      <c r="AP557">
        <v>1</v>
      </c>
      <c r="AQ557">
        <v>0</v>
      </c>
      <c r="AR557">
        <v>0</v>
      </c>
    </row>
    <row r="558" spans="1:44" x14ac:dyDescent="0.25">
      <c r="A558" s="6" t="s">
        <v>40758</v>
      </c>
      <c r="B558" s="6" t="s">
        <v>52678</v>
      </c>
      <c r="C558" s="6" t="s">
        <v>52678</v>
      </c>
      <c r="D558" s="6" t="s">
        <v>52620</v>
      </c>
      <c r="E558">
        <v>2776015360</v>
      </c>
      <c r="F558">
        <v>3.01</v>
      </c>
      <c r="G558">
        <v>0.78325100000000003</v>
      </c>
      <c r="H558">
        <v>33.966999999999999</v>
      </c>
      <c r="I558">
        <v>19332000</v>
      </c>
      <c r="J558">
        <v>174522000</v>
      </c>
      <c r="K558">
        <v>319395008</v>
      </c>
      <c r="L558">
        <v>1.3280000000000001</v>
      </c>
      <c r="M558">
        <v>2.99</v>
      </c>
      <c r="N558">
        <v>757904000</v>
      </c>
      <c r="O558">
        <v>58.697000000000003</v>
      </c>
      <c r="P558" s="6">
        <v>8.5200003999999996E-2</v>
      </c>
      <c r="Q558" s="6">
        <v>0.18778998999999999</v>
      </c>
      <c r="R558">
        <v>83656872</v>
      </c>
      <c r="S558" s="6">
        <v>0.41986000000000001</v>
      </c>
      <c r="T558" s="6">
        <v>0</v>
      </c>
      <c r="U558" s="6" t="s">
        <v>52611</v>
      </c>
      <c r="V558">
        <v>0</v>
      </c>
      <c r="W558">
        <v>2</v>
      </c>
      <c r="X558">
        <v>0</v>
      </c>
      <c r="Y558">
        <v>0</v>
      </c>
      <c r="Z558">
        <v>0</v>
      </c>
      <c r="AA558" s="6" t="s">
        <v>90</v>
      </c>
      <c r="AB558">
        <v>1</v>
      </c>
      <c r="AC558">
        <v>1</v>
      </c>
      <c r="AD558">
        <v>0</v>
      </c>
      <c r="AE558">
        <v>0</v>
      </c>
      <c r="AF558">
        <v>0</v>
      </c>
      <c r="AG558" s="6" t="s">
        <v>52612</v>
      </c>
      <c r="AH558">
        <v>1</v>
      </c>
      <c r="AI558">
        <v>1</v>
      </c>
      <c r="AJ558">
        <v>0</v>
      </c>
      <c r="AK558">
        <v>0</v>
      </c>
      <c r="AL558">
        <v>0</v>
      </c>
      <c r="AM558" s="6" t="s">
        <v>52613</v>
      </c>
      <c r="AN558">
        <v>0</v>
      </c>
      <c r="AO558">
        <v>2</v>
      </c>
      <c r="AP558">
        <v>0</v>
      </c>
      <c r="AQ558">
        <v>0</v>
      </c>
      <c r="AR558">
        <v>0</v>
      </c>
    </row>
    <row r="559" spans="1:44" x14ac:dyDescent="0.25">
      <c r="A559" s="6" t="s">
        <v>867</v>
      </c>
      <c r="B559" s="6" t="s">
        <v>52681</v>
      </c>
      <c r="C559" s="6" t="s">
        <v>52681</v>
      </c>
      <c r="D559" s="6" t="s">
        <v>52620</v>
      </c>
      <c r="E559">
        <v>83278929920</v>
      </c>
      <c r="F559">
        <v>1.57</v>
      </c>
      <c r="G559">
        <v>1.2255450000000001</v>
      </c>
      <c r="H559">
        <v>6.0629999999999997</v>
      </c>
      <c r="I559">
        <v>1468999936</v>
      </c>
      <c r="J559">
        <v>7610999808</v>
      </c>
      <c r="K559">
        <v>18503000064</v>
      </c>
      <c r="L559">
        <v>1.226</v>
      </c>
      <c r="M559">
        <v>1.4450000000000001</v>
      </c>
      <c r="N559">
        <v>15146000384</v>
      </c>
      <c r="O559">
        <v>150.01599999999999</v>
      </c>
      <c r="P559" s="6">
        <v>9.2730000000000007E-2</v>
      </c>
      <c r="Q559" s="6">
        <v>0.33639999999999998</v>
      </c>
      <c r="R559">
        <v>2551249920</v>
      </c>
      <c r="S559" s="6">
        <v>0.50251000000000001</v>
      </c>
      <c r="T559" s="6">
        <v>7390000000</v>
      </c>
      <c r="U559" s="6" t="s">
        <v>52611</v>
      </c>
      <c r="V559">
        <v>6</v>
      </c>
      <c r="W559">
        <v>12</v>
      </c>
      <c r="X559">
        <v>7</v>
      </c>
      <c r="Y559">
        <v>2</v>
      </c>
      <c r="Z559">
        <v>0</v>
      </c>
      <c r="AA559" s="6" t="s">
        <v>90</v>
      </c>
      <c r="AB559">
        <v>6</v>
      </c>
      <c r="AC559">
        <v>13</v>
      </c>
      <c r="AD559">
        <v>10</v>
      </c>
      <c r="AE559">
        <v>0</v>
      </c>
      <c r="AF559">
        <v>0</v>
      </c>
      <c r="AG559" s="6" t="s">
        <v>52612</v>
      </c>
      <c r="AH559">
        <v>6</v>
      </c>
      <c r="AI559">
        <v>13</v>
      </c>
      <c r="AJ559">
        <v>9</v>
      </c>
      <c r="AK559">
        <v>1</v>
      </c>
      <c r="AL559">
        <v>0</v>
      </c>
      <c r="AM559" s="6" t="s">
        <v>52613</v>
      </c>
      <c r="AN559">
        <v>7</v>
      </c>
      <c r="AO559">
        <v>12</v>
      </c>
      <c r="AP559">
        <v>7</v>
      </c>
      <c r="AQ559">
        <v>1</v>
      </c>
      <c r="AR559">
        <v>0</v>
      </c>
    </row>
    <row r="560" spans="1:44" x14ac:dyDescent="0.25">
      <c r="A560" s="6" t="s">
        <v>869</v>
      </c>
      <c r="B560" s="6" t="s">
        <v>52634</v>
      </c>
      <c r="C560" s="6" t="s">
        <v>52634</v>
      </c>
      <c r="D560" s="6" t="s">
        <v>52620</v>
      </c>
      <c r="E560">
        <v>51346382848</v>
      </c>
      <c r="F560">
        <v>3.78</v>
      </c>
      <c r="G560">
        <v>1.3335669999999999</v>
      </c>
      <c r="H560">
        <v>35.734999999999999</v>
      </c>
      <c r="I560">
        <v>88563000</v>
      </c>
      <c r="J560">
        <v>2027161984</v>
      </c>
      <c r="K560">
        <v>2917082112</v>
      </c>
      <c r="L560">
        <v>0.88200000000000001</v>
      </c>
      <c r="M560">
        <v>2.0960000000000001</v>
      </c>
      <c r="N560">
        <v>8605983744</v>
      </c>
      <c r="O560">
        <v>80.287999999999997</v>
      </c>
      <c r="P560" s="6">
        <v>0.13047</v>
      </c>
      <c r="Q560" s="6">
        <v>0.37425997999999999</v>
      </c>
      <c r="R560">
        <v>1085304576</v>
      </c>
      <c r="S560" s="6">
        <v>0.46837002</v>
      </c>
      <c r="T560" s="6">
        <v>3632246000</v>
      </c>
      <c r="U560" s="6" t="s">
        <v>52611</v>
      </c>
      <c r="V560">
        <v>2</v>
      </c>
      <c r="W560">
        <v>3</v>
      </c>
      <c r="X560">
        <v>8</v>
      </c>
      <c r="Y560">
        <v>1</v>
      </c>
      <c r="Z560">
        <v>0</v>
      </c>
      <c r="AA560" s="6" t="s">
        <v>90</v>
      </c>
      <c r="AB560">
        <v>3</v>
      </c>
      <c r="AC560">
        <v>5</v>
      </c>
      <c r="AD560">
        <v>10</v>
      </c>
      <c r="AE560">
        <v>0</v>
      </c>
      <c r="AF560">
        <v>0</v>
      </c>
      <c r="AG560" s="6" t="s">
        <v>52612</v>
      </c>
      <c r="AH560">
        <v>4</v>
      </c>
      <c r="AI560">
        <v>5</v>
      </c>
      <c r="AJ560">
        <v>8</v>
      </c>
      <c r="AK560">
        <v>0</v>
      </c>
      <c r="AL560">
        <v>0</v>
      </c>
      <c r="AM560" s="6" t="s">
        <v>52613</v>
      </c>
      <c r="AN560">
        <v>4</v>
      </c>
      <c r="AO560">
        <v>3</v>
      </c>
      <c r="AP560">
        <v>6</v>
      </c>
      <c r="AQ560">
        <v>0</v>
      </c>
      <c r="AR560">
        <v>0</v>
      </c>
    </row>
    <row r="561" spans="1:44" x14ac:dyDescent="0.25">
      <c r="A561" s="6" t="s">
        <v>872</v>
      </c>
      <c r="B561" s="6" t="s">
        <v>52679</v>
      </c>
      <c r="C561" s="6" t="s">
        <v>52679</v>
      </c>
      <c r="D561" s="6" t="s">
        <v>52610</v>
      </c>
      <c r="E561">
        <v>11386113024</v>
      </c>
      <c r="F561">
        <v>0.91</v>
      </c>
      <c r="G561">
        <v>1.1664319999999999</v>
      </c>
      <c r="H561">
        <v>27.291</v>
      </c>
      <c r="I561">
        <v>470000000</v>
      </c>
      <c r="J561">
        <v>1100999936</v>
      </c>
      <c r="K561">
        <v>4864999936</v>
      </c>
      <c r="L561">
        <v>1.234</v>
      </c>
      <c r="M561">
        <v>1.9119999999999999</v>
      </c>
      <c r="N561">
        <v>4757000192</v>
      </c>
      <c r="O561">
        <v>99.043000000000006</v>
      </c>
      <c r="P561" s="6">
        <v>4.0980000000000003E-2</v>
      </c>
      <c r="Q561" s="6">
        <v>8.7299995000000005E-2</v>
      </c>
      <c r="R561">
        <v>-402500000</v>
      </c>
      <c r="S561" s="6">
        <v>0.32709998000000001</v>
      </c>
      <c r="T561" s="6">
        <v>1640000000</v>
      </c>
      <c r="U561" s="6" t="s">
        <v>52611</v>
      </c>
      <c r="V561">
        <v>4</v>
      </c>
      <c r="W561">
        <v>3</v>
      </c>
      <c r="X561">
        <v>4</v>
      </c>
      <c r="Y561">
        <v>0</v>
      </c>
      <c r="Z561">
        <v>0</v>
      </c>
      <c r="AA561" s="6" t="s">
        <v>90</v>
      </c>
      <c r="AB561">
        <v>3</v>
      </c>
      <c r="AC561">
        <v>7</v>
      </c>
      <c r="AD561">
        <v>7</v>
      </c>
      <c r="AE561">
        <v>0</v>
      </c>
      <c r="AF561">
        <v>0</v>
      </c>
      <c r="AG561" s="6" t="s">
        <v>52612</v>
      </c>
      <c r="AH561">
        <v>5</v>
      </c>
      <c r="AI561">
        <v>7</v>
      </c>
      <c r="AJ561">
        <v>4</v>
      </c>
      <c r="AK561">
        <v>1</v>
      </c>
      <c r="AL561">
        <v>0</v>
      </c>
      <c r="AM561" s="6" t="s">
        <v>52613</v>
      </c>
      <c r="AN561">
        <v>6</v>
      </c>
      <c r="AO561">
        <v>7</v>
      </c>
      <c r="AP561">
        <v>1</v>
      </c>
      <c r="AQ561">
        <v>0</v>
      </c>
      <c r="AR561">
        <v>0</v>
      </c>
    </row>
    <row r="562" spans="1:44" x14ac:dyDescent="0.25">
      <c r="A562" s="6" t="s">
        <v>874</v>
      </c>
      <c r="B562" s="6" t="s">
        <v>52662</v>
      </c>
      <c r="C562" s="6" t="s">
        <v>52662</v>
      </c>
      <c r="D562" s="6" t="s">
        <v>52663</v>
      </c>
      <c r="E562">
        <v>20428138496</v>
      </c>
      <c r="F562">
        <v>6.08</v>
      </c>
      <c r="G562">
        <v>0.23469300000000001</v>
      </c>
      <c r="H562">
        <v>16.701000000000001</v>
      </c>
      <c r="I562">
        <v>973000000</v>
      </c>
      <c r="J562">
        <v>6974000128</v>
      </c>
      <c r="K562">
        <v>2577999872</v>
      </c>
      <c r="L562">
        <v>1.446</v>
      </c>
      <c r="M562">
        <v>1.6579999999999999</v>
      </c>
      <c r="N562">
        <v>9086000128</v>
      </c>
      <c r="O562">
        <v>20.378</v>
      </c>
      <c r="P562" s="6">
        <v>0.16464001</v>
      </c>
      <c r="Q562" s="6">
        <v>0.33859002999999999</v>
      </c>
      <c r="R562">
        <v>2752000000</v>
      </c>
      <c r="S562" s="6">
        <v>0.83986000000000005</v>
      </c>
      <c r="T562" s="6">
        <v>7636000000</v>
      </c>
      <c r="U562" s="6" t="s">
        <v>52611</v>
      </c>
      <c r="V562">
        <v>0</v>
      </c>
      <c r="W562">
        <v>0</v>
      </c>
      <c r="X562">
        <v>0</v>
      </c>
      <c r="Y562">
        <v>0</v>
      </c>
      <c r="Z562">
        <v>0</v>
      </c>
      <c r="AA562" s="6" t="s">
        <v>90</v>
      </c>
      <c r="AB562">
        <v>2</v>
      </c>
      <c r="AC562">
        <v>6</v>
      </c>
      <c r="AD562">
        <v>19</v>
      </c>
      <c r="AE562">
        <v>0</v>
      </c>
      <c r="AF562">
        <v>0</v>
      </c>
      <c r="AG562" s="6" t="s">
        <v>52612</v>
      </c>
      <c r="AH562">
        <v>2</v>
      </c>
      <c r="AI562">
        <v>6</v>
      </c>
      <c r="AJ562">
        <v>18</v>
      </c>
      <c r="AK562">
        <v>0</v>
      </c>
      <c r="AL562">
        <v>1</v>
      </c>
      <c r="AM562" s="6" t="s">
        <v>52613</v>
      </c>
      <c r="AN562">
        <v>5</v>
      </c>
      <c r="AO562">
        <v>11</v>
      </c>
      <c r="AP562">
        <v>10</v>
      </c>
      <c r="AQ562">
        <v>1</v>
      </c>
      <c r="AR562">
        <v>0</v>
      </c>
    </row>
    <row r="563" spans="1:44" x14ac:dyDescent="0.25">
      <c r="A563" s="6" t="s">
        <v>40760</v>
      </c>
      <c r="B563" s="6" t="s">
        <v>52737</v>
      </c>
      <c r="C563" s="6" t="s">
        <v>52737</v>
      </c>
      <c r="D563" s="6" t="s">
        <v>52637</v>
      </c>
      <c r="E563">
        <v>243980058624</v>
      </c>
      <c r="F563">
        <v>0</v>
      </c>
      <c r="G563">
        <v>2.0529980000000001</v>
      </c>
      <c r="H563">
        <v>186.1</v>
      </c>
      <c r="I563">
        <v>139694997504</v>
      </c>
      <c r="J563">
        <v>12440000512</v>
      </c>
      <c r="K563">
        <v>271718006784</v>
      </c>
      <c r="L563">
        <v>0.38500000000000001</v>
      </c>
      <c r="M563">
        <v>1.248</v>
      </c>
      <c r="N563">
        <v>430371012608</v>
      </c>
      <c r="O563">
        <v>87.772000000000006</v>
      </c>
      <c r="P563" s="6">
        <v>3.6199998999999999E-3</v>
      </c>
      <c r="Q563" s="6">
        <v>-9.7099999999999999E-3</v>
      </c>
      <c r="R563">
        <v>849374976</v>
      </c>
      <c r="S563" s="6">
        <v>7.6409995999999994E-2</v>
      </c>
      <c r="T563" s="6">
        <v>32883000000</v>
      </c>
      <c r="U563" s="6" t="s">
        <v>90</v>
      </c>
      <c r="V563">
        <v>0</v>
      </c>
      <c r="W563">
        <v>0</v>
      </c>
      <c r="X563">
        <v>0</v>
      </c>
      <c r="Y563">
        <v>0</v>
      </c>
      <c r="Z563">
        <v>0</v>
      </c>
      <c r="AA563" s="6" t="s">
        <v>90</v>
      </c>
      <c r="AB563">
        <v>0</v>
      </c>
      <c r="AC563">
        <v>0</v>
      </c>
      <c r="AD563">
        <v>0</v>
      </c>
      <c r="AE563">
        <v>0</v>
      </c>
      <c r="AF563">
        <v>0</v>
      </c>
      <c r="AG563" s="6" t="s">
        <v>90</v>
      </c>
      <c r="AH563">
        <v>0</v>
      </c>
      <c r="AI563">
        <v>0</v>
      </c>
      <c r="AJ563">
        <v>0</v>
      </c>
      <c r="AK563">
        <v>0</v>
      </c>
      <c r="AL563">
        <v>0</v>
      </c>
      <c r="AM563" s="6" t="s">
        <v>90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25">
      <c r="A564" s="6" t="s">
        <v>876</v>
      </c>
      <c r="B564" s="6" t="s">
        <v>52646</v>
      </c>
      <c r="C564" s="6" t="s">
        <v>52646</v>
      </c>
      <c r="D564" s="6" t="s">
        <v>52616</v>
      </c>
      <c r="E564">
        <v>30794088448</v>
      </c>
      <c r="F564">
        <v>2.8</v>
      </c>
      <c r="G564">
        <v>1.1020399999999999</v>
      </c>
      <c r="H564">
        <v>24.972000000000001</v>
      </c>
      <c r="I564">
        <v>2480999936</v>
      </c>
      <c r="J564">
        <v>3534000128</v>
      </c>
      <c r="K564">
        <v>1507000064</v>
      </c>
      <c r="L564">
        <v>1.9750000000000001</v>
      </c>
      <c r="M564">
        <v>2.1760000000000002</v>
      </c>
      <c r="N564">
        <v>19413999616</v>
      </c>
      <c r="O564">
        <v>11.903</v>
      </c>
      <c r="P564" s="6">
        <v>0.10585</v>
      </c>
      <c r="Q564" s="6">
        <v>0.18729999999999999</v>
      </c>
      <c r="R564">
        <v>2552875008</v>
      </c>
      <c r="S564" s="6">
        <v>0.35948002000000001</v>
      </c>
      <c r="T564" s="6">
        <v>7039000000</v>
      </c>
      <c r="U564" s="6" t="s">
        <v>52611</v>
      </c>
      <c r="V564">
        <v>10</v>
      </c>
      <c r="W564">
        <v>14</v>
      </c>
      <c r="X564">
        <v>9</v>
      </c>
      <c r="Y564">
        <v>0</v>
      </c>
      <c r="Z564">
        <v>0</v>
      </c>
      <c r="AA564" s="6" t="s">
        <v>90</v>
      </c>
      <c r="AB564">
        <v>1</v>
      </c>
      <c r="AC564">
        <v>2</v>
      </c>
      <c r="AD564">
        <v>20</v>
      </c>
      <c r="AE564">
        <v>5</v>
      </c>
      <c r="AF564">
        <v>1</v>
      </c>
      <c r="AG564" s="6" t="s">
        <v>52612</v>
      </c>
      <c r="AH564">
        <v>1</v>
      </c>
      <c r="AI564">
        <v>2</v>
      </c>
      <c r="AJ564">
        <v>20</v>
      </c>
      <c r="AK564">
        <v>5</v>
      </c>
      <c r="AL564">
        <v>1</v>
      </c>
      <c r="AM564" s="6" t="s">
        <v>52613</v>
      </c>
      <c r="AN564">
        <v>5</v>
      </c>
      <c r="AO564">
        <v>9</v>
      </c>
      <c r="AP564">
        <v>9</v>
      </c>
      <c r="AQ564">
        <v>3</v>
      </c>
      <c r="AR564">
        <v>0</v>
      </c>
    </row>
    <row r="565" spans="1:44" x14ac:dyDescent="0.25">
      <c r="A565" s="6" t="s">
        <v>879</v>
      </c>
      <c r="B565" s="6" t="s">
        <v>52728</v>
      </c>
      <c r="C565" s="6" t="s">
        <v>52728</v>
      </c>
      <c r="D565" s="6" t="s">
        <v>130</v>
      </c>
      <c r="E565">
        <v>44831612928</v>
      </c>
      <c r="F565">
        <v>2.5099999999999998</v>
      </c>
      <c r="G565">
        <v>0.78358399999999995</v>
      </c>
      <c r="H565">
        <v>36.021000000000001</v>
      </c>
      <c r="I565">
        <v>1731000064</v>
      </c>
      <c r="J565">
        <v>3422000128</v>
      </c>
      <c r="K565">
        <v>5027999744</v>
      </c>
      <c r="L565">
        <v>0.78900000000000003</v>
      </c>
      <c r="M565">
        <v>1.385</v>
      </c>
      <c r="N565">
        <v>17738000384</v>
      </c>
      <c r="O565">
        <v>19.459</v>
      </c>
      <c r="P565" s="6">
        <v>3.1469999999999998E-2</v>
      </c>
      <c r="Q565" s="6">
        <v>4.8130001999999998E-2</v>
      </c>
      <c r="R565">
        <v>-227250000</v>
      </c>
      <c r="S565" s="6">
        <v>0.40956999999999999</v>
      </c>
      <c r="T565" s="6">
        <v>7026000000</v>
      </c>
      <c r="U565" s="6" t="s">
        <v>52611</v>
      </c>
      <c r="V565">
        <v>0</v>
      </c>
      <c r="W565">
        <v>0</v>
      </c>
      <c r="X565">
        <v>0</v>
      </c>
      <c r="Y565">
        <v>0</v>
      </c>
      <c r="Z565">
        <v>0</v>
      </c>
      <c r="AA565" s="6" t="s">
        <v>90</v>
      </c>
      <c r="AB565">
        <v>3</v>
      </c>
      <c r="AC565">
        <v>15</v>
      </c>
      <c r="AD565">
        <v>7</v>
      </c>
      <c r="AE565">
        <v>1</v>
      </c>
      <c r="AF565">
        <v>0</v>
      </c>
      <c r="AG565" s="6" t="s">
        <v>52612</v>
      </c>
      <c r="AH565">
        <v>3</v>
      </c>
      <c r="AI565">
        <v>15</v>
      </c>
      <c r="AJ565">
        <v>6</v>
      </c>
      <c r="AK565">
        <v>1</v>
      </c>
      <c r="AL565">
        <v>0</v>
      </c>
      <c r="AM565" s="6" t="s">
        <v>52613</v>
      </c>
      <c r="AN565">
        <v>3</v>
      </c>
      <c r="AO565">
        <v>9</v>
      </c>
      <c r="AP565">
        <v>8</v>
      </c>
      <c r="AQ565">
        <v>2</v>
      </c>
      <c r="AR565">
        <v>0</v>
      </c>
    </row>
    <row r="566" spans="1:44" x14ac:dyDescent="0.25">
      <c r="A566" s="6" t="s">
        <v>881</v>
      </c>
      <c r="B566" s="6" t="s">
        <v>52733</v>
      </c>
      <c r="C566" s="6" t="s">
        <v>52733</v>
      </c>
      <c r="D566" s="6" t="s">
        <v>52637</v>
      </c>
      <c r="E566">
        <v>13024178176</v>
      </c>
      <c r="F566">
        <v>6.77</v>
      </c>
      <c r="G566">
        <v>0.59711400000000003</v>
      </c>
      <c r="H566">
        <v>12.497</v>
      </c>
      <c r="I566">
        <v>5510000</v>
      </c>
      <c r="J566">
        <v>682716032</v>
      </c>
      <c r="K566">
        <v>3062235904</v>
      </c>
      <c r="L566">
        <v>0.11799999999999999</v>
      </c>
      <c r="M566">
        <v>0.16800000000000001</v>
      </c>
      <c r="N566">
        <v>1031308032</v>
      </c>
      <c r="O566">
        <v>106.06399999999999</v>
      </c>
      <c r="P566" s="6">
        <v>3.9629999999999999E-2</v>
      </c>
      <c r="Q566" s="6">
        <v>0.12088</v>
      </c>
      <c r="R566">
        <v>495134880</v>
      </c>
      <c r="S566" s="6">
        <v>0.73682000000000003</v>
      </c>
      <c r="T566" s="6">
        <v>741941000</v>
      </c>
      <c r="U566" s="6" t="s">
        <v>52611</v>
      </c>
      <c r="V566">
        <v>2</v>
      </c>
      <c r="W566">
        <v>3</v>
      </c>
      <c r="X566">
        <v>8</v>
      </c>
      <c r="Y566">
        <v>1</v>
      </c>
      <c r="Z566">
        <v>0</v>
      </c>
      <c r="AA566" s="6" t="s">
        <v>90</v>
      </c>
      <c r="AB566">
        <v>2</v>
      </c>
      <c r="AC566">
        <v>4</v>
      </c>
      <c r="AD566">
        <v>7</v>
      </c>
      <c r="AE566">
        <v>0</v>
      </c>
      <c r="AF566">
        <v>0</v>
      </c>
      <c r="AG566" s="6" t="s">
        <v>52612</v>
      </c>
      <c r="AH566">
        <v>4</v>
      </c>
      <c r="AI566">
        <v>4</v>
      </c>
      <c r="AJ566">
        <v>5</v>
      </c>
      <c r="AK566">
        <v>0</v>
      </c>
      <c r="AL566">
        <v>0</v>
      </c>
      <c r="AM566" s="6" t="s">
        <v>52613</v>
      </c>
      <c r="AN566">
        <v>2</v>
      </c>
      <c r="AO566">
        <v>2</v>
      </c>
      <c r="AP566">
        <v>6</v>
      </c>
      <c r="AQ566">
        <v>1</v>
      </c>
      <c r="AR566">
        <v>0</v>
      </c>
    </row>
    <row r="567" spans="1:44" x14ac:dyDescent="0.25">
      <c r="A567" s="6" t="s">
        <v>40761</v>
      </c>
      <c r="B567" s="6" t="s">
        <v>52693</v>
      </c>
      <c r="C567" s="6" t="s">
        <v>52693</v>
      </c>
      <c r="D567" s="6" t="s">
        <v>52623</v>
      </c>
      <c r="E567">
        <v>45279219712</v>
      </c>
      <c r="F567">
        <v>2.36</v>
      </c>
      <c r="G567">
        <v>2.2248410000000001</v>
      </c>
      <c r="H567">
        <v>4.8890000000000002</v>
      </c>
      <c r="I567">
        <v>5455000064</v>
      </c>
      <c r="J567">
        <v>-329000000</v>
      </c>
      <c r="K567">
        <v>36458000384</v>
      </c>
      <c r="L567">
        <v>0.53800000000000003</v>
      </c>
      <c r="M567">
        <v>0.64400000000000002</v>
      </c>
      <c r="N567">
        <v>14979000320</v>
      </c>
      <c r="O567">
        <v>590.89099999999996</v>
      </c>
      <c r="P567" s="6">
        <v>-3.125E-2</v>
      </c>
      <c r="Q567" s="6">
        <v>-0.59401999999999999</v>
      </c>
      <c r="R567">
        <v>-1345500032</v>
      </c>
      <c r="S567" s="6">
        <v>0.36852002</v>
      </c>
      <c r="T567" s="6">
        <v>3810000000</v>
      </c>
      <c r="U567" s="6" t="s">
        <v>52611</v>
      </c>
      <c r="V567">
        <v>0</v>
      </c>
      <c r="W567">
        <v>0</v>
      </c>
      <c r="X567">
        <v>0</v>
      </c>
      <c r="Y567">
        <v>0</v>
      </c>
      <c r="Z567">
        <v>0</v>
      </c>
      <c r="AA567" s="6" t="s">
        <v>90</v>
      </c>
      <c r="AB567">
        <v>0</v>
      </c>
      <c r="AC567">
        <v>0</v>
      </c>
      <c r="AD567">
        <v>0</v>
      </c>
      <c r="AE567">
        <v>0</v>
      </c>
      <c r="AF567">
        <v>0</v>
      </c>
      <c r="AG567" s="6" t="s">
        <v>52612</v>
      </c>
      <c r="AH567">
        <v>0</v>
      </c>
      <c r="AI567">
        <v>0</v>
      </c>
      <c r="AJ567">
        <v>0</v>
      </c>
      <c r="AK567">
        <v>0</v>
      </c>
      <c r="AL567">
        <v>0</v>
      </c>
      <c r="AM567" s="6" t="s">
        <v>52613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 x14ac:dyDescent="0.25">
      <c r="A568" s="6" t="s">
        <v>40763</v>
      </c>
      <c r="B568" s="6" t="s">
        <v>52643</v>
      </c>
      <c r="C568" s="6" t="s">
        <v>52643</v>
      </c>
      <c r="D568" s="6" t="s">
        <v>52632</v>
      </c>
      <c r="E568">
        <v>4485415424</v>
      </c>
      <c r="F568">
        <v>0</v>
      </c>
      <c r="G568">
        <v>0.12804599999999999</v>
      </c>
      <c r="H568">
        <v>4.7257499999999997</v>
      </c>
      <c r="I568">
        <v>414400000</v>
      </c>
      <c r="J568">
        <v>608400000</v>
      </c>
      <c r="K568">
        <v>1405699968</v>
      </c>
      <c r="L568">
        <v>0.41499999999999998</v>
      </c>
      <c r="M568">
        <v>0.71599999999999997</v>
      </c>
      <c r="N568">
        <v>10334499840</v>
      </c>
      <c r="O568">
        <v>58.482999999999997</v>
      </c>
      <c r="P568" s="6">
        <v>3.1659998000000002E-2</v>
      </c>
      <c r="Q568" s="6">
        <v>8.8999993999999999E-2</v>
      </c>
      <c r="R568">
        <v>-170924992</v>
      </c>
      <c r="S568" s="6">
        <v>0.26323997999999998</v>
      </c>
      <c r="T568" s="6">
        <v>2669100000</v>
      </c>
      <c r="U568" s="6" t="s">
        <v>90</v>
      </c>
      <c r="V568">
        <v>0</v>
      </c>
      <c r="W568">
        <v>0</v>
      </c>
      <c r="X568">
        <v>0</v>
      </c>
      <c r="Y568">
        <v>0</v>
      </c>
      <c r="Z568">
        <v>0</v>
      </c>
      <c r="AA568" s="6" t="s">
        <v>90</v>
      </c>
      <c r="AB568">
        <v>0</v>
      </c>
      <c r="AC568">
        <v>0</v>
      </c>
      <c r="AD568">
        <v>0</v>
      </c>
      <c r="AE568">
        <v>0</v>
      </c>
      <c r="AF568">
        <v>0</v>
      </c>
      <c r="AG568" s="6" t="s">
        <v>90</v>
      </c>
      <c r="AH568">
        <v>0</v>
      </c>
      <c r="AI568">
        <v>0</v>
      </c>
      <c r="AJ568">
        <v>0</v>
      </c>
      <c r="AK568">
        <v>0</v>
      </c>
      <c r="AL568">
        <v>0</v>
      </c>
      <c r="AM568" s="6" t="s">
        <v>90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25">
      <c r="A569" s="6" t="s">
        <v>883</v>
      </c>
      <c r="B569" s="6" t="s">
        <v>52698</v>
      </c>
      <c r="C569" s="6" t="s">
        <v>52698</v>
      </c>
      <c r="D569" s="6" t="s">
        <v>52637</v>
      </c>
      <c r="E569">
        <v>5782018048</v>
      </c>
      <c r="F569">
        <v>2.8</v>
      </c>
      <c r="G569">
        <v>1.0964100000000001</v>
      </c>
      <c r="H569">
        <v>30.318000000000001</v>
      </c>
      <c r="I569">
        <v>3585000</v>
      </c>
      <c r="J569">
        <v>485662016</v>
      </c>
      <c r="K569">
        <v>2502167040</v>
      </c>
      <c r="L569">
        <v>0.79700000000000004</v>
      </c>
      <c r="M569">
        <v>0.84299999999999997</v>
      </c>
      <c r="N569">
        <v>780934016</v>
      </c>
      <c r="O569">
        <v>54.146999999999998</v>
      </c>
      <c r="P569" s="6">
        <v>1.5480000000000001E-2</v>
      </c>
      <c r="Q569" s="6">
        <v>3.5119999999999998E-2</v>
      </c>
      <c r="R569">
        <v>366500384</v>
      </c>
      <c r="S569" s="6">
        <v>0.66103995000000004</v>
      </c>
      <c r="T569" s="6">
        <v>507060000</v>
      </c>
      <c r="U569" s="6" t="s">
        <v>52611</v>
      </c>
      <c r="V569">
        <v>2</v>
      </c>
      <c r="W569">
        <v>1</v>
      </c>
      <c r="X569">
        <v>3</v>
      </c>
      <c r="Y569">
        <v>0</v>
      </c>
      <c r="Z569">
        <v>0</v>
      </c>
      <c r="AA569" s="6" t="s">
        <v>90</v>
      </c>
      <c r="AB569">
        <v>2</v>
      </c>
      <c r="AC569">
        <v>4</v>
      </c>
      <c r="AD569">
        <v>4</v>
      </c>
      <c r="AE569">
        <v>1</v>
      </c>
      <c r="AF569">
        <v>0</v>
      </c>
      <c r="AG569" s="6" t="s">
        <v>52612</v>
      </c>
      <c r="AH569">
        <v>2</v>
      </c>
      <c r="AI569">
        <v>4</v>
      </c>
      <c r="AJ569">
        <v>3</v>
      </c>
      <c r="AK569">
        <v>1</v>
      </c>
      <c r="AL569">
        <v>0</v>
      </c>
      <c r="AM569" s="6" t="s">
        <v>52613</v>
      </c>
      <c r="AN569">
        <v>2</v>
      </c>
      <c r="AO569">
        <v>1</v>
      </c>
      <c r="AP569">
        <v>1</v>
      </c>
      <c r="AQ569">
        <v>0</v>
      </c>
      <c r="AR569">
        <v>0</v>
      </c>
    </row>
    <row r="570" spans="1:44" x14ac:dyDescent="0.25">
      <c r="A570" s="6" t="s">
        <v>40765</v>
      </c>
      <c r="B570" s="6" t="s">
        <v>52630</v>
      </c>
      <c r="C570" s="6" t="s">
        <v>52630</v>
      </c>
      <c r="D570" s="6" t="s">
        <v>52610</v>
      </c>
      <c r="E570">
        <v>1824771584</v>
      </c>
      <c r="F570">
        <v>8.25</v>
      </c>
      <c r="G570">
        <v>0</v>
      </c>
      <c r="H570">
        <v>2.7349999999999999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6">
        <v>0</v>
      </c>
      <c r="Q570" s="6">
        <v>0</v>
      </c>
      <c r="R570">
        <v>0</v>
      </c>
      <c r="S570" s="6">
        <v>0</v>
      </c>
      <c r="T570" s="6">
        <v>-91549000</v>
      </c>
      <c r="U570" s="6" t="s">
        <v>52611</v>
      </c>
      <c r="V570">
        <v>0</v>
      </c>
      <c r="W570">
        <v>0</v>
      </c>
      <c r="X570">
        <v>0</v>
      </c>
      <c r="Y570">
        <v>0</v>
      </c>
      <c r="Z570">
        <v>0</v>
      </c>
      <c r="AA570" s="6" t="s">
        <v>90</v>
      </c>
      <c r="AB570">
        <v>1</v>
      </c>
      <c r="AC570">
        <v>4</v>
      </c>
      <c r="AD570">
        <v>3</v>
      </c>
      <c r="AE570">
        <v>1</v>
      </c>
      <c r="AF570">
        <v>0</v>
      </c>
      <c r="AG570" s="6" t="s">
        <v>52612</v>
      </c>
      <c r="AH570">
        <v>1</v>
      </c>
      <c r="AI570">
        <v>4</v>
      </c>
      <c r="AJ570">
        <v>3</v>
      </c>
      <c r="AK570">
        <v>1</v>
      </c>
      <c r="AL570">
        <v>0</v>
      </c>
      <c r="AM570" s="6" t="s">
        <v>52613</v>
      </c>
      <c r="AN570">
        <v>2</v>
      </c>
      <c r="AO570">
        <v>1</v>
      </c>
      <c r="AP570">
        <v>2</v>
      </c>
      <c r="AQ570">
        <v>0</v>
      </c>
      <c r="AR570">
        <v>0</v>
      </c>
    </row>
    <row r="571" spans="1:44" x14ac:dyDescent="0.25">
      <c r="A571" s="6" t="s">
        <v>40767</v>
      </c>
      <c r="B571" s="6" t="s">
        <v>52716</v>
      </c>
      <c r="C571" s="6" t="s">
        <v>52716</v>
      </c>
      <c r="D571" s="6" t="s">
        <v>52623</v>
      </c>
      <c r="E571">
        <v>2188648704</v>
      </c>
      <c r="F571">
        <v>5.34</v>
      </c>
      <c r="G571">
        <v>1.2199150000000001</v>
      </c>
      <c r="H571">
        <v>112.666</v>
      </c>
      <c r="I571">
        <v>286404992</v>
      </c>
      <c r="J571">
        <v>312601984</v>
      </c>
      <c r="K571">
        <v>29498000</v>
      </c>
      <c r="L571">
        <v>1.339</v>
      </c>
      <c r="M571">
        <v>2.742</v>
      </c>
      <c r="N571">
        <v>2142712960</v>
      </c>
      <c r="O571">
        <v>3.0179999999999998</v>
      </c>
      <c r="P571" s="6">
        <v>0.15007000000000001</v>
      </c>
      <c r="Q571" s="6">
        <v>0.26629999999999998</v>
      </c>
      <c r="R571">
        <v>124800872</v>
      </c>
      <c r="S571" s="6">
        <v>0.24903</v>
      </c>
      <c r="T571" s="6">
        <v>0</v>
      </c>
      <c r="U571" s="6" t="s">
        <v>52611</v>
      </c>
      <c r="V571">
        <v>1</v>
      </c>
      <c r="W571">
        <v>1</v>
      </c>
      <c r="X571">
        <v>0</v>
      </c>
      <c r="Y571">
        <v>0</v>
      </c>
      <c r="Z571">
        <v>0</v>
      </c>
      <c r="AA571" s="6" t="s">
        <v>90</v>
      </c>
      <c r="AB571">
        <v>1</v>
      </c>
      <c r="AC571">
        <v>2</v>
      </c>
      <c r="AD571">
        <v>0</v>
      </c>
      <c r="AE571">
        <v>0</v>
      </c>
      <c r="AF571">
        <v>0</v>
      </c>
      <c r="AG571" s="6" t="s">
        <v>52612</v>
      </c>
      <c r="AH571">
        <v>1</v>
      </c>
      <c r="AI571">
        <v>2</v>
      </c>
      <c r="AJ571">
        <v>0</v>
      </c>
      <c r="AK571">
        <v>0</v>
      </c>
      <c r="AL571">
        <v>0</v>
      </c>
      <c r="AM571" s="6" t="s">
        <v>52613</v>
      </c>
      <c r="AN571">
        <v>0</v>
      </c>
      <c r="AO571">
        <v>1</v>
      </c>
      <c r="AP571">
        <v>0</v>
      </c>
      <c r="AQ571">
        <v>0</v>
      </c>
      <c r="AR571">
        <v>0</v>
      </c>
    </row>
    <row r="572" spans="1:44" x14ac:dyDescent="0.25">
      <c r="A572" s="6" t="s">
        <v>885</v>
      </c>
      <c r="B572" s="6" t="s">
        <v>52721</v>
      </c>
      <c r="C572" s="6" t="s">
        <v>52721</v>
      </c>
      <c r="D572" s="6" t="s">
        <v>52663</v>
      </c>
      <c r="E572">
        <v>43005710336</v>
      </c>
      <c r="F572">
        <v>5.01</v>
      </c>
      <c r="G572">
        <v>2.907616</v>
      </c>
      <c r="H572">
        <v>14.374000000000001</v>
      </c>
      <c r="I572">
        <v>2048999936</v>
      </c>
      <c r="J572">
        <v>11980999680</v>
      </c>
      <c r="K572">
        <v>11495999488</v>
      </c>
      <c r="L572">
        <v>0.93799999999999994</v>
      </c>
      <c r="M572">
        <v>1.6339999999999999</v>
      </c>
      <c r="N572">
        <v>62961000448</v>
      </c>
      <c r="O572">
        <v>41.107999999999997</v>
      </c>
      <c r="P572" s="6">
        <v>8.863E-2</v>
      </c>
      <c r="Q572" s="6">
        <v>0.20768</v>
      </c>
      <c r="R572">
        <v>5515250176</v>
      </c>
      <c r="S572" s="6">
        <v>0.21612999999999999</v>
      </c>
      <c r="T572" s="6">
        <v>15997000000</v>
      </c>
      <c r="U572" s="6" t="s">
        <v>52611</v>
      </c>
      <c r="V572">
        <v>1</v>
      </c>
      <c r="W572">
        <v>6</v>
      </c>
      <c r="X572">
        <v>6</v>
      </c>
      <c r="Y572">
        <v>1</v>
      </c>
      <c r="Z572">
        <v>0</v>
      </c>
      <c r="AA572" s="6" t="s">
        <v>90</v>
      </c>
      <c r="AB572">
        <v>1</v>
      </c>
      <c r="AC572">
        <v>7</v>
      </c>
      <c r="AD572">
        <v>1</v>
      </c>
      <c r="AE572">
        <v>0</v>
      </c>
      <c r="AF572">
        <v>0</v>
      </c>
      <c r="AG572" s="6" t="s">
        <v>52612</v>
      </c>
      <c r="AH572">
        <v>1</v>
      </c>
      <c r="AI572">
        <v>7</v>
      </c>
      <c r="AJ572">
        <v>1</v>
      </c>
      <c r="AK572">
        <v>0</v>
      </c>
      <c r="AL572">
        <v>0</v>
      </c>
      <c r="AM572" s="6" t="s">
        <v>52613</v>
      </c>
      <c r="AN572">
        <v>0</v>
      </c>
      <c r="AO572">
        <v>7</v>
      </c>
      <c r="AP572">
        <v>2</v>
      </c>
      <c r="AQ572">
        <v>0</v>
      </c>
      <c r="AR572">
        <v>0</v>
      </c>
    </row>
    <row r="573" spans="1:44" x14ac:dyDescent="0.25">
      <c r="A573" s="6" t="s">
        <v>40769</v>
      </c>
      <c r="B573" s="6" t="s">
        <v>52738</v>
      </c>
      <c r="C573" s="6" t="s">
        <v>52738</v>
      </c>
      <c r="D573" s="6" t="s">
        <v>52663</v>
      </c>
      <c r="E573">
        <v>3880705280</v>
      </c>
      <c r="F573">
        <v>3.53</v>
      </c>
      <c r="G573">
        <v>1.522519</v>
      </c>
      <c r="H573">
        <v>6.7140000000000004</v>
      </c>
      <c r="I573">
        <v>601000000</v>
      </c>
      <c r="J573">
        <v>1372999936</v>
      </c>
      <c r="K573">
        <v>1631000064</v>
      </c>
      <c r="L573">
        <v>0.69099999999999995</v>
      </c>
      <c r="M573">
        <v>1.2150000000000001</v>
      </c>
      <c r="N573">
        <v>10808999936</v>
      </c>
      <c r="O573">
        <v>175.565</v>
      </c>
      <c r="P573" s="6">
        <v>0.15842000000000001</v>
      </c>
      <c r="Q573" s="6">
        <v>0.83101999999999998</v>
      </c>
      <c r="R573">
        <v>532124992</v>
      </c>
      <c r="S573" s="6">
        <v>0.14183000000000001</v>
      </c>
      <c r="T573" s="6">
        <v>1422000000</v>
      </c>
      <c r="U573" s="6" t="s">
        <v>52611</v>
      </c>
      <c r="V573">
        <v>0</v>
      </c>
      <c r="W573">
        <v>0</v>
      </c>
      <c r="X573">
        <v>1</v>
      </c>
      <c r="Y573">
        <v>0</v>
      </c>
      <c r="Z573">
        <v>0</v>
      </c>
      <c r="AA573" s="6" t="s">
        <v>90</v>
      </c>
      <c r="AB573">
        <v>0</v>
      </c>
      <c r="AC573">
        <v>0</v>
      </c>
      <c r="AD573">
        <v>5</v>
      </c>
      <c r="AE573">
        <v>2</v>
      </c>
      <c r="AF573">
        <v>0</v>
      </c>
      <c r="AG573" s="6" t="s">
        <v>52612</v>
      </c>
      <c r="AH573">
        <v>0</v>
      </c>
      <c r="AI573">
        <v>0</v>
      </c>
      <c r="AJ573">
        <v>5</v>
      </c>
      <c r="AK573">
        <v>2</v>
      </c>
      <c r="AL573">
        <v>0</v>
      </c>
      <c r="AM573" s="6" t="s">
        <v>52613</v>
      </c>
      <c r="AN573">
        <v>0</v>
      </c>
      <c r="AO573">
        <v>0</v>
      </c>
      <c r="AP573">
        <v>2</v>
      </c>
      <c r="AQ573">
        <v>0</v>
      </c>
      <c r="AR573">
        <v>0</v>
      </c>
    </row>
    <row r="574" spans="1:44" x14ac:dyDescent="0.25">
      <c r="A574" s="6" t="s">
        <v>888</v>
      </c>
      <c r="B574" s="6" t="s">
        <v>52655</v>
      </c>
      <c r="C574" s="6" t="s">
        <v>52655</v>
      </c>
      <c r="D574" s="6" t="s">
        <v>52616</v>
      </c>
      <c r="E574">
        <v>2853298688</v>
      </c>
      <c r="F574">
        <v>3.04</v>
      </c>
      <c r="G574">
        <v>0.59605900000000001</v>
      </c>
      <c r="H574">
        <v>4.2160000000000002</v>
      </c>
      <c r="I574">
        <v>287777984</v>
      </c>
      <c r="J574">
        <v>63371000</v>
      </c>
      <c r="K574">
        <v>12778000</v>
      </c>
      <c r="L574">
        <v>1.2150000000000001</v>
      </c>
      <c r="M574">
        <v>1.343</v>
      </c>
      <c r="N574">
        <v>784590016</v>
      </c>
      <c r="O574">
        <v>6.8659999999999997</v>
      </c>
      <c r="P574" s="6">
        <v>4.1479996999999998E-2</v>
      </c>
      <c r="Q574" s="6">
        <v>-0.16189999999999999</v>
      </c>
      <c r="R574">
        <v>138024000</v>
      </c>
      <c r="S574" s="6">
        <v>0.82742000000000004</v>
      </c>
      <c r="T574" s="6">
        <v>0</v>
      </c>
      <c r="U574" s="6" t="s">
        <v>52611</v>
      </c>
      <c r="V574">
        <v>4</v>
      </c>
      <c r="W574">
        <v>6</v>
      </c>
      <c r="X574">
        <v>2</v>
      </c>
      <c r="Y574">
        <v>0</v>
      </c>
      <c r="Z574">
        <v>0</v>
      </c>
      <c r="AA574" s="6" t="s">
        <v>90</v>
      </c>
      <c r="AB574">
        <v>1</v>
      </c>
      <c r="AC574">
        <v>2</v>
      </c>
      <c r="AD574">
        <v>6</v>
      </c>
      <c r="AE574">
        <v>0</v>
      </c>
      <c r="AF574">
        <v>0</v>
      </c>
      <c r="AG574" s="6" t="s">
        <v>52612</v>
      </c>
      <c r="AH574">
        <v>1</v>
      </c>
      <c r="AI574">
        <v>2</v>
      </c>
      <c r="AJ574">
        <v>6</v>
      </c>
      <c r="AK574">
        <v>0</v>
      </c>
      <c r="AL574">
        <v>0</v>
      </c>
      <c r="AM574" s="6" t="s">
        <v>52613</v>
      </c>
      <c r="AN574">
        <v>1</v>
      </c>
      <c r="AO574">
        <v>6</v>
      </c>
      <c r="AP574">
        <v>1</v>
      </c>
      <c r="AQ574">
        <v>0</v>
      </c>
      <c r="AR574">
        <v>0</v>
      </c>
    </row>
    <row r="575" spans="1:44" x14ac:dyDescent="0.25">
      <c r="A575" s="6" t="s">
        <v>40771</v>
      </c>
      <c r="B575" s="6" t="s">
        <v>52633</v>
      </c>
      <c r="C575" s="6" t="s">
        <v>52633</v>
      </c>
      <c r="D575" s="6" t="s">
        <v>52623</v>
      </c>
      <c r="E575">
        <v>10142798848</v>
      </c>
      <c r="F575">
        <v>2.52</v>
      </c>
      <c r="G575">
        <v>2.8261780000000001</v>
      </c>
      <c r="H575">
        <v>-6.2240000000000002</v>
      </c>
      <c r="I575">
        <v>800000000</v>
      </c>
      <c r="J575">
        <v>-896000000</v>
      </c>
      <c r="K575">
        <v>9031999488</v>
      </c>
      <c r="L575">
        <v>0.40300000000000002</v>
      </c>
      <c r="M575">
        <v>1.62</v>
      </c>
      <c r="N575">
        <v>12712999936</v>
      </c>
      <c r="O575">
        <v>0</v>
      </c>
      <c r="P575" s="6">
        <v>-9.3420000000000003E-2</v>
      </c>
      <c r="Q575" s="6">
        <v>0</v>
      </c>
      <c r="R575">
        <v>-336249984</v>
      </c>
      <c r="S575" s="6">
        <v>0.10170999</v>
      </c>
      <c r="T575" s="6">
        <v>1250000000</v>
      </c>
      <c r="U575" s="6" t="s">
        <v>52611</v>
      </c>
      <c r="V575">
        <v>5</v>
      </c>
      <c r="W575">
        <v>5</v>
      </c>
      <c r="X575">
        <v>3</v>
      </c>
      <c r="Y575">
        <v>1</v>
      </c>
      <c r="Z575">
        <v>0</v>
      </c>
      <c r="AA575" s="6" t="s">
        <v>90</v>
      </c>
      <c r="AB575">
        <v>0</v>
      </c>
      <c r="AC575">
        <v>4</v>
      </c>
      <c r="AD575">
        <v>21</v>
      </c>
      <c r="AE575">
        <v>1</v>
      </c>
      <c r="AF575">
        <v>1</v>
      </c>
      <c r="AG575" s="6" t="s">
        <v>52612</v>
      </c>
      <c r="AH575">
        <v>0</v>
      </c>
      <c r="AI575">
        <v>4</v>
      </c>
      <c r="AJ575">
        <v>21</v>
      </c>
      <c r="AK575">
        <v>1</v>
      </c>
      <c r="AL575">
        <v>1</v>
      </c>
      <c r="AM575" s="6" t="s">
        <v>52613</v>
      </c>
      <c r="AN575">
        <v>7</v>
      </c>
      <c r="AO575">
        <v>9</v>
      </c>
      <c r="AP575">
        <v>9</v>
      </c>
      <c r="AQ575">
        <v>1</v>
      </c>
      <c r="AR575">
        <v>0</v>
      </c>
    </row>
    <row r="576" spans="1:44" x14ac:dyDescent="0.25">
      <c r="A576" s="6" t="s">
        <v>890</v>
      </c>
      <c r="B576" s="6" t="s">
        <v>52732</v>
      </c>
      <c r="C576" s="6" t="s">
        <v>52732</v>
      </c>
      <c r="D576" s="6" t="s">
        <v>52610</v>
      </c>
      <c r="E576">
        <v>149351596032</v>
      </c>
      <c r="F576">
        <v>1.81</v>
      </c>
      <c r="G576">
        <v>0.598522</v>
      </c>
      <c r="H576">
        <v>55.811</v>
      </c>
      <c r="I576">
        <v>17720000512</v>
      </c>
      <c r="J576">
        <v>19175000064</v>
      </c>
      <c r="K576">
        <v>76477997056</v>
      </c>
      <c r="L576">
        <v>0.61399999999999999</v>
      </c>
      <c r="M576">
        <v>0.91500000000000004</v>
      </c>
      <c r="N576">
        <v>329915006976</v>
      </c>
      <c r="O576">
        <v>106.843</v>
      </c>
      <c r="P576" s="6">
        <v>3.9640000000000002E-2</v>
      </c>
      <c r="Q576" s="6">
        <v>5.4239999999999997E-2</v>
      </c>
      <c r="R576">
        <v>16966750208</v>
      </c>
      <c r="S576" s="6">
        <v>0.16147</v>
      </c>
      <c r="T576" s="6">
        <v>53456000000</v>
      </c>
      <c r="U576" s="6" t="s">
        <v>52611</v>
      </c>
      <c r="V576">
        <v>5</v>
      </c>
      <c r="W576">
        <v>10</v>
      </c>
      <c r="X576">
        <v>9</v>
      </c>
      <c r="Y576">
        <v>0</v>
      </c>
      <c r="Z576">
        <v>0</v>
      </c>
      <c r="AA576" s="6" t="s">
        <v>90</v>
      </c>
      <c r="AB576">
        <v>4</v>
      </c>
      <c r="AC576">
        <v>15</v>
      </c>
      <c r="AD576">
        <v>8</v>
      </c>
      <c r="AE576">
        <v>0</v>
      </c>
      <c r="AF576">
        <v>0</v>
      </c>
      <c r="AG576" s="6" t="s">
        <v>52612</v>
      </c>
      <c r="AH576">
        <v>4</v>
      </c>
      <c r="AI576">
        <v>15</v>
      </c>
      <c r="AJ576">
        <v>7</v>
      </c>
      <c r="AK576">
        <v>0</v>
      </c>
      <c r="AL576">
        <v>0</v>
      </c>
      <c r="AM576" s="6" t="s">
        <v>52613</v>
      </c>
      <c r="AN576">
        <v>7</v>
      </c>
      <c r="AO576">
        <v>17</v>
      </c>
      <c r="AP576">
        <v>7</v>
      </c>
      <c r="AQ576">
        <v>0</v>
      </c>
      <c r="AR576">
        <v>0</v>
      </c>
    </row>
    <row r="577" spans="1:44" x14ac:dyDescent="0.25">
      <c r="A577" s="6" t="s">
        <v>893</v>
      </c>
      <c r="B577" s="6" t="s">
        <v>52655</v>
      </c>
      <c r="C577" s="6" t="s">
        <v>52655</v>
      </c>
      <c r="D577" s="6" t="s">
        <v>52616</v>
      </c>
      <c r="E577">
        <v>4188763648</v>
      </c>
      <c r="F577">
        <v>3.99</v>
      </c>
      <c r="G577">
        <v>1.1158680000000001</v>
      </c>
      <c r="H577">
        <v>3.254</v>
      </c>
      <c r="I577">
        <v>156092000</v>
      </c>
      <c r="J577">
        <v>-5481000</v>
      </c>
      <c r="K577">
        <v>175911008</v>
      </c>
      <c r="L577">
        <v>0.54</v>
      </c>
      <c r="M577">
        <v>0.65700000000000003</v>
      </c>
      <c r="N577">
        <v>659406976</v>
      </c>
      <c r="O577">
        <v>11.003</v>
      </c>
      <c r="P577" s="6">
        <v>-1.6580000000000001E-2</v>
      </c>
      <c r="Q577" s="6">
        <v>-6.3310000000000005E-2</v>
      </c>
      <c r="R577">
        <v>174537120</v>
      </c>
      <c r="S577" s="6">
        <v>0.61731000000000003</v>
      </c>
      <c r="T577" s="6">
        <v>382704000</v>
      </c>
      <c r="U577" s="6" t="s">
        <v>52611</v>
      </c>
      <c r="V577">
        <v>0</v>
      </c>
      <c r="W577">
        <v>0</v>
      </c>
      <c r="X577">
        <v>0</v>
      </c>
      <c r="Y577">
        <v>0</v>
      </c>
      <c r="Z577">
        <v>0</v>
      </c>
      <c r="AA577" s="6" t="s">
        <v>90</v>
      </c>
      <c r="AB577">
        <v>0</v>
      </c>
      <c r="AC577">
        <v>0</v>
      </c>
      <c r="AD577">
        <v>5</v>
      </c>
      <c r="AE577">
        <v>0</v>
      </c>
      <c r="AF577">
        <v>0</v>
      </c>
      <c r="AG577" s="6" t="s">
        <v>52612</v>
      </c>
      <c r="AH577">
        <v>0</v>
      </c>
      <c r="AI577">
        <v>0</v>
      </c>
      <c r="AJ577">
        <v>5</v>
      </c>
      <c r="AK577">
        <v>0</v>
      </c>
      <c r="AL577">
        <v>0</v>
      </c>
      <c r="AM577" s="6" t="s">
        <v>52613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25">
      <c r="A578" s="6" t="s">
        <v>895</v>
      </c>
      <c r="B578" s="6" t="s">
        <v>52721</v>
      </c>
      <c r="C578" s="6" t="s">
        <v>52721</v>
      </c>
      <c r="D578" s="6" t="s">
        <v>52663</v>
      </c>
      <c r="E578">
        <v>311145431040</v>
      </c>
      <c r="F578">
        <v>2.3199999999999998</v>
      </c>
      <c r="G578">
        <v>1.158339</v>
      </c>
      <c r="H578">
        <v>84.177000000000007</v>
      </c>
      <c r="I578">
        <v>15797999616</v>
      </c>
      <c r="J578">
        <v>58393001984</v>
      </c>
      <c r="K578">
        <v>23206000640</v>
      </c>
      <c r="L578">
        <v>1.028</v>
      </c>
      <c r="M578">
        <v>1.4330000000000001</v>
      </c>
      <c r="N578">
        <v>234163994624</v>
      </c>
      <c r="O578">
        <v>14.464</v>
      </c>
      <c r="P578" s="6">
        <v>0.10664999999999999</v>
      </c>
      <c r="Q578" s="6">
        <v>0.23369999999999999</v>
      </c>
      <c r="R578">
        <v>30317000704</v>
      </c>
      <c r="S578" s="6">
        <v>0.39610000000000001</v>
      </c>
      <c r="T578" s="6">
        <v>98886000000</v>
      </c>
      <c r="U578" s="6" t="s">
        <v>52611</v>
      </c>
      <c r="V578">
        <v>6</v>
      </c>
      <c r="W578">
        <v>10</v>
      </c>
      <c r="X578">
        <v>7</v>
      </c>
      <c r="Y578">
        <v>1</v>
      </c>
      <c r="Z578">
        <v>0</v>
      </c>
      <c r="AA578" s="6" t="s">
        <v>90</v>
      </c>
      <c r="AB578">
        <v>3</v>
      </c>
      <c r="AC578">
        <v>10</v>
      </c>
      <c r="AD578">
        <v>14</v>
      </c>
      <c r="AE578">
        <v>2</v>
      </c>
      <c r="AF578">
        <v>0</v>
      </c>
      <c r="AG578" s="6" t="s">
        <v>52612</v>
      </c>
      <c r="AH578">
        <v>3</v>
      </c>
      <c r="AI578">
        <v>10</v>
      </c>
      <c r="AJ578">
        <v>14</v>
      </c>
      <c r="AK578">
        <v>3</v>
      </c>
      <c r="AL578">
        <v>0</v>
      </c>
      <c r="AM578" s="6" t="s">
        <v>52613</v>
      </c>
      <c r="AN578">
        <v>5</v>
      </c>
      <c r="AO578">
        <v>12</v>
      </c>
      <c r="AP578">
        <v>8</v>
      </c>
      <c r="AQ578">
        <v>1</v>
      </c>
      <c r="AR578">
        <v>0</v>
      </c>
    </row>
    <row r="579" spans="1:44" x14ac:dyDescent="0.25">
      <c r="A579" s="6" t="s">
        <v>897</v>
      </c>
      <c r="B579" s="6" t="s">
        <v>52674</v>
      </c>
      <c r="C579" s="6" t="s">
        <v>52674</v>
      </c>
      <c r="D579" s="6" t="s">
        <v>52620</v>
      </c>
      <c r="E579">
        <v>7928013312</v>
      </c>
      <c r="F579">
        <v>2.77</v>
      </c>
      <c r="G579">
        <v>1.242083</v>
      </c>
      <c r="H579">
        <v>53.542999999999999</v>
      </c>
      <c r="I579">
        <v>130659000</v>
      </c>
      <c r="J579">
        <v>567648000</v>
      </c>
      <c r="K579">
        <v>1353644032</v>
      </c>
      <c r="L579">
        <v>1.266</v>
      </c>
      <c r="M579">
        <v>2.1520000000000001</v>
      </c>
      <c r="N579">
        <v>2628423936</v>
      </c>
      <c r="O579">
        <v>65.897999999999996</v>
      </c>
      <c r="P579" s="6">
        <v>6.7159999999999997E-2</v>
      </c>
      <c r="Q579" s="6">
        <v>0.15909000000000001</v>
      </c>
      <c r="R579">
        <v>276684384</v>
      </c>
      <c r="S579" s="6">
        <v>0.37080002000000001</v>
      </c>
      <c r="T579" s="6">
        <v>954609000</v>
      </c>
      <c r="U579" s="6" t="s">
        <v>52611</v>
      </c>
      <c r="V579">
        <v>1</v>
      </c>
      <c r="W579">
        <v>3</v>
      </c>
      <c r="X579">
        <v>4</v>
      </c>
      <c r="Y579">
        <v>0</v>
      </c>
      <c r="Z579">
        <v>0</v>
      </c>
      <c r="AA579" s="6" t="s">
        <v>90</v>
      </c>
      <c r="AB579">
        <v>3</v>
      </c>
      <c r="AC579">
        <v>1</v>
      </c>
      <c r="AD579">
        <v>2</v>
      </c>
      <c r="AE579">
        <v>0</v>
      </c>
      <c r="AF579">
        <v>0</v>
      </c>
      <c r="AG579" s="6" t="s">
        <v>52612</v>
      </c>
      <c r="AH579">
        <v>3</v>
      </c>
      <c r="AI579">
        <v>1</v>
      </c>
      <c r="AJ579">
        <v>2</v>
      </c>
      <c r="AK579">
        <v>0</v>
      </c>
      <c r="AL579">
        <v>0</v>
      </c>
      <c r="AM579" s="6" t="s">
        <v>52613</v>
      </c>
      <c r="AN579">
        <v>4</v>
      </c>
      <c r="AO579">
        <v>2</v>
      </c>
      <c r="AP579">
        <v>3</v>
      </c>
      <c r="AQ579">
        <v>0</v>
      </c>
      <c r="AR579">
        <v>0</v>
      </c>
    </row>
    <row r="580" spans="1:44" x14ac:dyDescent="0.25">
      <c r="A580" s="6" t="s">
        <v>899</v>
      </c>
      <c r="B580" s="6" t="s">
        <v>52655</v>
      </c>
      <c r="C580" s="6" t="s">
        <v>52655</v>
      </c>
      <c r="D580" s="6" t="s">
        <v>52616</v>
      </c>
      <c r="E580">
        <v>3127673856</v>
      </c>
      <c r="F580">
        <v>10.9</v>
      </c>
      <c r="G580">
        <v>0</v>
      </c>
      <c r="H580">
        <v>1.464</v>
      </c>
      <c r="I580">
        <v>240074000</v>
      </c>
      <c r="J580">
        <v>7665000</v>
      </c>
      <c r="K580">
        <v>78133000</v>
      </c>
      <c r="L580">
        <v>5.4630000000000001</v>
      </c>
      <c r="M580">
        <v>5.8739999999999997</v>
      </c>
      <c r="N580">
        <v>317254016</v>
      </c>
      <c r="O580">
        <v>22.105</v>
      </c>
      <c r="P580" s="6">
        <v>1.6300001E-3</v>
      </c>
      <c r="Q580" s="6">
        <v>-3.9669999999999997E-2</v>
      </c>
      <c r="R580">
        <v>70300000</v>
      </c>
      <c r="S580" s="6">
        <v>0.71179000000000003</v>
      </c>
      <c r="T580" s="6">
        <v>215642000</v>
      </c>
      <c r="U580" s="6" t="s">
        <v>52611</v>
      </c>
      <c r="V580">
        <v>0</v>
      </c>
      <c r="W580">
        <v>0</v>
      </c>
      <c r="X580">
        <v>0</v>
      </c>
      <c r="Y580">
        <v>0</v>
      </c>
      <c r="Z580">
        <v>0</v>
      </c>
      <c r="AA580" s="6" t="s">
        <v>90</v>
      </c>
      <c r="AB580">
        <v>0</v>
      </c>
      <c r="AC580">
        <v>6</v>
      </c>
      <c r="AD580">
        <v>4</v>
      </c>
      <c r="AE580">
        <v>1</v>
      </c>
      <c r="AF580">
        <v>0</v>
      </c>
      <c r="AG580" s="6" t="s">
        <v>52612</v>
      </c>
      <c r="AH580">
        <v>0</v>
      </c>
      <c r="AI580">
        <v>5</v>
      </c>
      <c r="AJ580">
        <v>4</v>
      </c>
      <c r="AK580">
        <v>1</v>
      </c>
      <c r="AL580">
        <v>0</v>
      </c>
      <c r="AM580" s="6" t="s">
        <v>52613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25">
      <c r="A581" s="6" t="s">
        <v>901</v>
      </c>
      <c r="B581" s="6" t="s">
        <v>52696</v>
      </c>
      <c r="C581" s="6" t="s">
        <v>52696</v>
      </c>
      <c r="D581" s="6" t="s">
        <v>118</v>
      </c>
      <c r="E581">
        <v>12718061568</v>
      </c>
      <c r="F581">
        <v>2.35</v>
      </c>
      <c r="G581">
        <v>0.83743800000000002</v>
      </c>
      <c r="H581">
        <v>18.367000000000001</v>
      </c>
      <c r="I581">
        <v>603000000</v>
      </c>
      <c r="J581">
        <v>987000000</v>
      </c>
      <c r="K581">
        <v>7712999936</v>
      </c>
      <c r="L581">
        <v>1.18</v>
      </c>
      <c r="M581">
        <v>2.02</v>
      </c>
      <c r="N581">
        <v>1264000000</v>
      </c>
      <c r="O581">
        <v>185.32</v>
      </c>
      <c r="P581" s="6">
        <v>1.4479999E-2</v>
      </c>
      <c r="Q581" s="6">
        <v>0.30598999999999998</v>
      </c>
      <c r="R581">
        <v>628249984</v>
      </c>
      <c r="S581" s="6">
        <v>0.67168000000000005</v>
      </c>
      <c r="T581" s="6">
        <v>755000000</v>
      </c>
      <c r="U581" s="6" t="s">
        <v>90</v>
      </c>
      <c r="V581">
        <v>0</v>
      </c>
      <c r="W581">
        <v>0</v>
      </c>
      <c r="X581">
        <v>0</v>
      </c>
      <c r="Y581">
        <v>0</v>
      </c>
      <c r="Z581">
        <v>0</v>
      </c>
      <c r="AA581" s="6" t="s">
        <v>90</v>
      </c>
      <c r="AB581">
        <v>0</v>
      </c>
      <c r="AC581">
        <v>0</v>
      </c>
      <c r="AD581">
        <v>0</v>
      </c>
      <c r="AE581">
        <v>0</v>
      </c>
      <c r="AF581">
        <v>0</v>
      </c>
      <c r="AG581" s="6" t="s">
        <v>90</v>
      </c>
      <c r="AH581">
        <v>0</v>
      </c>
      <c r="AI581">
        <v>0</v>
      </c>
      <c r="AJ581">
        <v>0</v>
      </c>
      <c r="AK581">
        <v>0</v>
      </c>
      <c r="AL581">
        <v>0</v>
      </c>
      <c r="AM581" s="6" t="s">
        <v>90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25">
      <c r="A582" s="6" t="s">
        <v>901</v>
      </c>
      <c r="B582" s="6" t="s">
        <v>52696</v>
      </c>
      <c r="C582" s="6" t="s">
        <v>52696</v>
      </c>
      <c r="D582" s="6" t="s">
        <v>118</v>
      </c>
      <c r="E582">
        <v>12718061568</v>
      </c>
      <c r="F582">
        <v>2.35</v>
      </c>
      <c r="G582">
        <v>0.83743800000000002</v>
      </c>
      <c r="H582">
        <v>18.367000000000001</v>
      </c>
      <c r="I582">
        <v>603000000</v>
      </c>
      <c r="J582">
        <v>987000000</v>
      </c>
      <c r="K582">
        <v>7712999936</v>
      </c>
      <c r="L582">
        <v>1.18</v>
      </c>
      <c r="M582">
        <v>2.02</v>
      </c>
      <c r="N582">
        <v>1264000000</v>
      </c>
      <c r="O582">
        <v>185.32</v>
      </c>
      <c r="P582" s="6">
        <v>1.4479999E-2</v>
      </c>
      <c r="Q582" s="6">
        <v>0.30598999999999998</v>
      </c>
      <c r="R582">
        <v>628249984</v>
      </c>
      <c r="S582" s="6">
        <v>0.67168000000000005</v>
      </c>
      <c r="T582" s="6">
        <v>755000000</v>
      </c>
      <c r="U582" s="6" t="s">
        <v>90</v>
      </c>
      <c r="V582">
        <v>0</v>
      </c>
      <c r="W582">
        <v>0</v>
      </c>
      <c r="X582">
        <v>0</v>
      </c>
      <c r="Y582">
        <v>0</v>
      </c>
      <c r="Z582">
        <v>0</v>
      </c>
      <c r="AA582" s="6" t="s">
        <v>90</v>
      </c>
      <c r="AB582">
        <v>0</v>
      </c>
      <c r="AC582">
        <v>0</v>
      </c>
      <c r="AD582">
        <v>0</v>
      </c>
      <c r="AE582">
        <v>0</v>
      </c>
      <c r="AF582">
        <v>0</v>
      </c>
      <c r="AG582" s="6" t="s">
        <v>90</v>
      </c>
      <c r="AH582">
        <v>0</v>
      </c>
      <c r="AI582">
        <v>0</v>
      </c>
      <c r="AJ582">
        <v>0</v>
      </c>
      <c r="AK582">
        <v>0</v>
      </c>
      <c r="AL582">
        <v>0</v>
      </c>
      <c r="AM582" s="6" t="s">
        <v>90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 x14ac:dyDescent="0.25">
      <c r="A583" s="6" t="s">
        <v>40773</v>
      </c>
      <c r="B583" s="6" t="s">
        <v>52633</v>
      </c>
      <c r="C583" s="6" t="s">
        <v>52633</v>
      </c>
      <c r="D583" s="6" t="s">
        <v>52623</v>
      </c>
      <c r="E583">
        <v>4853008896</v>
      </c>
      <c r="F583">
        <v>7.05</v>
      </c>
      <c r="G583">
        <v>2.580225</v>
      </c>
      <c r="H583">
        <v>2.9710000000000001</v>
      </c>
      <c r="I583">
        <v>72828000</v>
      </c>
      <c r="J583">
        <v>560710016</v>
      </c>
      <c r="K583">
        <v>3536420096</v>
      </c>
      <c r="L583">
        <v>0.17</v>
      </c>
      <c r="M583">
        <v>1.3879999999999999</v>
      </c>
      <c r="N583">
        <v>6791497216</v>
      </c>
      <c r="O583">
        <v>1566.5</v>
      </c>
      <c r="P583" s="6">
        <v>6.6799999999999998E-2</v>
      </c>
      <c r="Q583" s="6">
        <v>1.14073</v>
      </c>
      <c r="R583">
        <v>277826496</v>
      </c>
      <c r="S583" s="6">
        <v>0.31555998000000002</v>
      </c>
      <c r="T583" s="6">
        <v>2262284000</v>
      </c>
      <c r="U583" s="6" t="s">
        <v>52611</v>
      </c>
      <c r="V583">
        <v>5</v>
      </c>
      <c r="W583">
        <v>6</v>
      </c>
      <c r="X583">
        <v>0</v>
      </c>
      <c r="Y583">
        <v>0</v>
      </c>
      <c r="Z583">
        <v>0</v>
      </c>
      <c r="AA583" s="6" t="s">
        <v>90</v>
      </c>
      <c r="AB583">
        <v>3</v>
      </c>
      <c r="AC583">
        <v>2</v>
      </c>
      <c r="AD583">
        <v>5</v>
      </c>
      <c r="AE583">
        <v>0</v>
      </c>
      <c r="AF583">
        <v>0</v>
      </c>
      <c r="AG583" s="6" t="s">
        <v>52612</v>
      </c>
      <c r="AH583">
        <v>3</v>
      </c>
      <c r="AI583">
        <v>2</v>
      </c>
      <c r="AJ583">
        <v>5</v>
      </c>
      <c r="AK583">
        <v>0</v>
      </c>
      <c r="AL583">
        <v>0</v>
      </c>
      <c r="AM583" s="6" t="s">
        <v>52613</v>
      </c>
      <c r="AN583">
        <v>5</v>
      </c>
      <c r="AO583">
        <v>5</v>
      </c>
      <c r="AP583">
        <v>0</v>
      </c>
      <c r="AQ583">
        <v>0</v>
      </c>
      <c r="AR583">
        <v>0</v>
      </c>
    </row>
    <row r="584" spans="1:44" x14ac:dyDescent="0.25">
      <c r="A584" s="6" t="s">
        <v>904</v>
      </c>
      <c r="B584" s="6" t="s">
        <v>3156</v>
      </c>
      <c r="C584" s="6" t="s">
        <v>3156</v>
      </c>
      <c r="D584" s="6" t="s">
        <v>52620</v>
      </c>
      <c r="E584">
        <v>5380878848</v>
      </c>
      <c r="F584">
        <v>7.43</v>
      </c>
      <c r="G584">
        <v>0.92469999999999997</v>
      </c>
      <c r="H584">
        <v>9.6679999999999993</v>
      </c>
      <c r="I584">
        <v>64614000</v>
      </c>
      <c r="J584">
        <v>233447008</v>
      </c>
      <c r="K584">
        <v>656921984</v>
      </c>
      <c r="L584">
        <v>1.101</v>
      </c>
      <c r="M584">
        <v>1.294</v>
      </c>
      <c r="N584">
        <v>1113656960</v>
      </c>
      <c r="O584">
        <v>130.95099999999999</v>
      </c>
      <c r="P584" s="6">
        <v>4.7259997999999998E-2</v>
      </c>
      <c r="Q584" s="6">
        <v>0.11196</v>
      </c>
      <c r="R584">
        <v>53545500</v>
      </c>
      <c r="S584" s="6">
        <v>0.33471000000000001</v>
      </c>
      <c r="T584" s="6">
        <v>361972000</v>
      </c>
      <c r="U584" s="6" t="s">
        <v>52611</v>
      </c>
      <c r="V584">
        <v>1</v>
      </c>
      <c r="W584">
        <v>2</v>
      </c>
      <c r="X584">
        <v>2</v>
      </c>
      <c r="Y584">
        <v>0</v>
      </c>
      <c r="Z584">
        <v>0</v>
      </c>
      <c r="AA584" s="6" t="s">
        <v>90</v>
      </c>
      <c r="AB584">
        <v>3</v>
      </c>
      <c r="AC584">
        <v>1</v>
      </c>
      <c r="AD584">
        <v>2</v>
      </c>
      <c r="AE584">
        <v>1</v>
      </c>
      <c r="AF584">
        <v>0</v>
      </c>
      <c r="AG584" s="6" t="s">
        <v>52612</v>
      </c>
      <c r="AH584">
        <v>3</v>
      </c>
      <c r="AI584">
        <v>1</v>
      </c>
      <c r="AJ584">
        <v>2</v>
      </c>
      <c r="AK584">
        <v>1</v>
      </c>
      <c r="AL584">
        <v>0</v>
      </c>
      <c r="AM584" s="6" t="s">
        <v>52613</v>
      </c>
      <c r="AN584">
        <v>3</v>
      </c>
      <c r="AO584">
        <v>1</v>
      </c>
      <c r="AP584">
        <v>3</v>
      </c>
      <c r="AQ584">
        <v>0</v>
      </c>
      <c r="AR584">
        <v>0</v>
      </c>
    </row>
    <row r="585" spans="1:44" x14ac:dyDescent="0.25">
      <c r="A585" s="6" t="s">
        <v>907</v>
      </c>
      <c r="B585" s="6" t="s">
        <v>52707</v>
      </c>
      <c r="C585" s="6" t="s">
        <v>52707</v>
      </c>
      <c r="D585" s="6" t="s">
        <v>118</v>
      </c>
      <c r="E585">
        <v>4336348672</v>
      </c>
      <c r="F585">
        <v>2.36</v>
      </c>
      <c r="G585">
        <v>0.47536899999999999</v>
      </c>
      <c r="H585">
        <v>23.186</v>
      </c>
      <c r="I585">
        <v>52286000</v>
      </c>
      <c r="J585">
        <v>233984992</v>
      </c>
      <c r="K585">
        <v>1185636992</v>
      </c>
      <c r="L585">
        <v>0.49</v>
      </c>
      <c r="M585">
        <v>0.76900000000000002</v>
      </c>
      <c r="N585">
        <v>804537984</v>
      </c>
      <c r="O585">
        <v>90.994</v>
      </c>
      <c r="P585" s="6">
        <v>1.9210000000000001E-2</v>
      </c>
      <c r="Q585" s="6">
        <v>5.8259999999999999E-2</v>
      </c>
      <c r="R585">
        <v>-204635872</v>
      </c>
      <c r="S585" s="6">
        <v>0.49995000000000001</v>
      </c>
      <c r="T585" s="6">
        <v>429449000</v>
      </c>
      <c r="U585" s="6" t="s">
        <v>52611</v>
      </c>
      <c r="V585">
        <v>0</v>
      </c>
      <c r="W585">
        <v>0</v>
      </c>
      <c r="X585">
        <v>6</v>
      </c>
      <c r="Y585">
        <v>0</v>
      </c>
      <c r="Z585">
        <v>1</v>
      </c>
      <c r="AA585" s="6" t="s">
        <v>90</v>
      </c>
      <c r="AB585">
        <v>1</v>
      </c>
      <c r="AC585">
        <v>0</v>
      </c>
      <c r="AD585">
        <v>3</v>
      </c>
      <c r="AE585">
        <v>1</v>
      </c>
      <c r="AF585">
        <v>0</v>
      </c>
      <c r="AG585" s="6" t="s">
        <v>52612</v>
      </c>
      <c r="AH585">
        <v>1</v>
      </c>
      <c r="AI585">
        <v>0</v>
      </c>
      <c r="AJ585">
        <v>3</v>
      </c>
      <c r="AK585">
        <v>1</v>
      </c>
      <c r="AL585">
        <v>0</v>
      </c>
      <c r="AM585" s="6" t="s">
        <v>52613</v>
      </c>
      <c r="AN585">
        <v>1</v>
      </c>
      <c r="AO585">
        <v>0</v>
      </c>
      <c r="AP585">
        <v>3</v>
      </c>
      <c r="AQ585">
        <v>2</v>
      </c>
      <c r="AR585">
        <v>0</v>
      </c>
    </row>
    <row r="586" spans="1:44" x14ac:dyDescent="0.25">
      <c r="A586" s="6" t="s">
        <v>40775</v>
      </c>
      <c r="B586" s="6" t="s">
        <v>52648</v>
      </c>
      <c r="C586" s="6" t="s">
        <v>52648</v>
      </c>
      <c r="D586" s="6" t="s">
        <v>52637</v>
      </c>
      <c r="E586">
        <v>8751754240</v>
      </c>
      <c r="F586">
        <v>0</v>
      </c>
      <c r="G586">
        <v>1.1724810000000001</v>
      </c>
      <c r="H586">
        <v>35.615000000000002</v>
      </c>
      <c r="I586">
        <v>32638000</v>
      </c>
      <c r="J586">
        <v>518361984</v>
      </c>
      <c r="K586">
        <v>4967264768</v>
      </c>
      <c r="L586">
        <v>0.1</v>
      </c>
      <c r="M586">
        <v>0.20100000000000001</v>
      </c>
      <c r="N586">
        <v>846483968</v>
      </c>
      <c r="O586">
        <v>80.138000000000005</v>
      </c>
      <c r="P586" s="6">
        <v>2.7570000000000001E-2</v>
      </c>
      <c r="Q586" s="6">
        <v>6.1420000000000002E-2</v>
      </c>
      <c r="R586">
        <v>130119624</v>
      </c>
      <c r="S586" s="6">
        <v>0.63890999999999998</v>
      </c>
      <c r="T586" s="6">
        <v>524839000</v>
      </c>
      <c r="U586" s="6" t="s">
        <v>90</v>
      </c>
      <c r="V586">
        <v>0</v>
      </c>
      <c r="W586">
        <v>0</v>
      </c>
      <c r="X586">
        <v>0</v>
      </c>
      <c r="Y586">
        <v>0</v>
      </c>
      <c r="Z586">
        <v>0</v>
      </c>
      <c r="AA586" s="6" t="s">
        <v>90</v>
      </c>
      <c r="AB586">
        <v>0</v>
      </c>
      <c r="AC586">
        <v>0</v>
      </c>
      <c r="AD586">
        <v>0</v>
      </c>
      <c r="AE586">
        <v>0</v>
      </c>
      <c r="AF586">
        <v>0</v>
      </c>
      <c r="AG586" s="6" t="s">
        <v>90</v>
      </c>
      <c r="AH586">
        <v>0</v>
      </c>
      <c r="AI586">
        <v>0</v>
      </c>
      <c r="AJ586">
        <v>0</v>
      </c>
      <c r="AK586">
        <v>0</v>
      </c>
      <c r="AL586">
        <v>0</v>
      </c>
      <c r="AM586" s="6" t="s">
        <v>90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25">
      <c r="A587" s="6" t="s">
        <v>909</v>
      </c>
      <c r="B587" s="6" t="s">
        <v>52667</v>
      </c>
      <c r="C587" s="6" t="s">
        <v>52667</v>
      </c>
      <c r="D587" s="6" t="s">
        <v>130</v>
      </c>
      <c r="E587">
        <v>17373296640</v>
      </c>
      <c r="F587">
        <v>1.35</v>
      </c>
      <c r="G587">
        <v>1.157016</v>
      </c>
      <c r="H587">
        <v>8.16</v>
      </c>
      <c r="I587">
        <v>757806016</v>
      </c>
      <c r="J587">
        <v>2440023040</v>
      </c>
      <c r="K587">
        <v>7861789184</v>
      </c>
      <c r="L587">
        <v>0.55900000000000005</v>
      </c>
      <c r="M587">
        <v>0.91600000000000004</v>
      </c>
      <c r="N587">
        <v>15888181248</v>
      </c>
      <c r="O587">
        <v>64.789000000000001</v>
      </c>
      <c r="P587" s="6">
        <v>3.5659999999999997E-2</v>
      </c>
      <c r="Q587" s="6">
        <v>5.1670000000000001E-2</v>
      </c>
      <c r="R587">
        <v>789825024</v>
      </c>
      <c r="S587" s="6">
        <v>0.30706</v>
      </c>
      <c r="T587" s="6">
        <v>4738000000</v>
      </c>
      <c r="U587" s="6" t="s">
        <v>52611</v>
      </c>
      <c r="V587">
        <v>0</v>
      </c>
      <c r="W587">
        <v>14</v>
      </c>
      <c r="X587">
        <v>5</v>
      </c>
      <c r="Y587">
        <v>0</v>
      </c>
      <c r="Z587">
        <v>0</v>
      </c>
      <c r="AA587" s="6" t="s">
        <v>90</v>
      </c>
      <c r="AB587">
        <v>3</v>
      </c>
      <c r="AC587">
        <v>11</v>
      </c>
      <c r="AD587">
        <v>6</v>
      </c>
      <c r="AE587">
        <v>0</v>
      </c>
      <c r="AF587">
        <v>0</v>
      </c>
      <c r="AG587" s="6" t="s">
        <v>52612</v>
      </c>
      <c r="AH587">
        <v>3</v>
      </c>
      <c r="AI587">
        <v>11</v>
      </c>
      <c r="AJ587">
        <v>6</v>
      </c>
      <c r="AK587">
        <v>0</v>
      </c>
      <c r="AL587">
        <v>0</v>
      </c>
      <c r="AM587" s="6" t="s">
        <v>52613</v>
      </c>
      <c r="AN587">
        <v>1</v>
      </c>
      <c r="AO587">
        <v>14</v>
      </c>
      <c r="AP587">
        <v>3</v>
      </c>
      <c r="AQ587">
        <v>0</v>
      </c>
      <c r="AR587">
        <v>1</v>
      </c>
    </row>
    <row r="588" spans="1:44" x14ac:dyDescent="0.25">
      <c r="A588" s="6" t="s">
        <v>912</v>
      </c>
      <c r="B588" s="6" t="s">
        <v>52655</v>
      </c>
      <c r="C588" s="6" t="s">
        <v>52655</v>
      </c>
      <c r="D588" s="6" t="s">
        <v>52616</v>
      </c>
      <c r="E588">
        <v>3685389568</v>
      </c>
      <c r="F588">
        <v>4.8899999999999997</v>
      </c>
      <c r="G588">
        <v>0</v>
      </c>
      <c r="H588">
        <v>2.0830000000000002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6">
        <v>0</v>
      </c>
      <c r="Q588" s="6">
        <v>0</v>
      </c>
      <c r="R588">
        <v>0</v>
      </c>
      <c r="S588" s="6">
        <v>0</v>
      </c>
      <c r="T588" s="6">
        <v>0</v>
      </c>
      <c r="U588" s="6" t="s">
        <v>52611</v>
      </c>
      <c r="V588">
        <v>0</v>
      </c>
      <c r="W588">
        <v>0</v>
      </c>
      <c r="X588">
        <v>0</v>
      </c>
      <c r="Y588">
        <v>0</v>
      </c>
      <c r="Z588">
        <v>0</v>
      </c>
      <c r="AA588" s="6" t="s">
        <v>90</v>
      </c>
      <c r="AB588">
        <v>2</v>
      </c>
      <c r="AC588">
        <v>4</v>
      </c>
      <c r="AD588">
        <v>6</v>
      </c>
      <c r="AE588">
        <v>0</v>
      </c>
      <c r="AF588">
        <v>0</v>
      </c>
      <c r="AG588" s="6" t="s">
        <v>52612</v>
      </c>
      <c r="AH588">
        <v>2</v>
      </c>
      <c r="AI588">
        <v>4</v>
      </c>
      <c r="AJ588">
        <v>6</v>
      </c>
      <c r="AK588">
        <v>0</v>
      </c>
      <c r="AL588">
        <v>0</v>
      </c>
      <c r="AM588" s="6" t="s">
        <v>52613</v>
      </c>
      <c r="AN588">
        <v>0</v>
      </c>
      <c r="AO588">
        <v>0</v>
      </c>
      <c r="AP588">
        <v>0</v>
      </c>
      <c r="AQ588">
        <v>0</v>
      </c>
      <c r="AR588">
        <v>0</v>
      </c>
    </row>
    <row r="589" spans="1:44" x14ac:dyDescent="0.25">
      <c r="A589" s="6" t="s">
        <v>914</v>
      </c>
      <c r="B589" s="6" t="s">
        <v>52678</v>
      </c>
      <c r="C589" s="6" t="s">
        <v>52678</v>
      </c>
      <c r="D589" s="6" t="s">
        <v>52620</v>
      </c>
      <c r="E589">
        <v>3926780928</v>
      </c>
      <c r="F589">
        <v>2.15</v>
      </c>
      <c r="G589">
        <v>0</v>
      </c>
      <c r="H589">
        <v>35.526000000000003</v>
      </c>
      <c r="I589">
        <v>510200000</v>
      </c>
      <c r="J589">
        <v>0</v>
      </c>
      <c r="K589">
        <v>1205400064</v>
      </c>
      <c r="L589">
        <v>0</v>
      </c>
      <c r="M589">
        <v>0</v>
      </c>
      <c r="N589">
        <v>1345100032</v>
      </c>
      <c r="O589">
        <v>59.741</v>
      </c>
      <c r="P589" s="6">
        <v>0</v>
      </c>
      <c r="Q589" s="6">
        <v>0</v>
      </c>
      <c r="R589">
        <v>0</v>
      </c>
      <c r="S589" s="6">
        <v>0.44524999999999998</v>
      </c>
      <c r="T589" s="6">
        <v>598900000</v>
      </c>
      <c r="U589" s="6" t="s">
        <v>52611</v>
      </c>
      <c r="V589">
        <v>0</v>
      </c>
      <c r="W589">
        <v>0</v>
      </c>
      <c r="X589">
        <v>0</v>
      </c>
      <c r="Y589">
        <v>0</v>
      </c>
      <c r="Z589">
        <v>0</v>
      </c>
      <c r="AA589" s="6" t="s">
        <v>90</v>
      </c>
      <c r="AB589">
        <v>2</v>
      </c>
      <c r="AC589">
        <v>2</v>
      </c>
      <c r="AD589">
        <v>2</v>
      </c>
      <c r="AE589">
        <v>0</v>
      </c>
      <c r="AF589">
        <v>0</v>
      </c>
      <c r="AG589" s="6" t="s">
        <v>52612</v>
      </c>
      <c r="AH589">
        <v>2</v>
      </c>
      <c r="AI589">
        <v>3</v>
      </c>
      <c r="AJ589">
        <v>1</v>
      </c>
      <c r="AK589">
        <v>0</v>
      </c>
      <c r="AL589">
        <v>0</v>
      </c>
      <c r="AM589" s="6" t="s">
        <v>52613</v>
      </c>
      <c r="AN589">
        <v>0</v>
      </c>
      <c r="AO589">
        <v>0</v>
      </c>
      <c r="AP589">
        <v>0</v>
      </c>
      <c r="AQ589">
        <v>0</v>
      </c>
      <c r="AR589">
        <v>0</v>
      </c>
    </row>
    <row r="590" spans="1:44" x14ac:dyDescent="0.25">
      <c r="A590" s="6" t="s">
        <v>916</v>
      </c>
      <c r="B590" s="6" t="s">
        <v>52644</v>
      </c>
      <c r="C590" s="6" t="s">
        <v>52644</v>
      </c>
      <c r="D590" s="6" t="s">
        <v>52616</v>
      </c>
      <c r="E590">
        <v>5843073536</v>
      </c>
      <c r="F590">
        <v>3.34</v>
      </c>
      <c r="G590">
        <v>1.083391</v>
      </c>
      <c r="H590">
        <v>16.481999999999999</v>
      </c>
      <c r="I590">
        <v>913752000</v>
      </c>
      <c r="J590">
        <v>-140475008</v>
      </c>
      <c r="K590">
        <v>570092032</v>
      </c>
      <c r="L590">
        <v>2.2570000000000001</v>
      </c>
      <c r="M590">
        <v>2.3109999999999999</v>
      </c>
      <c r="N590">
        <v>625852992</v>
      </c>
      <c r="O590">
        <v>84.02</v>
      </c>
      <c r="P590" s="6">
        <v>-5.5879999999999999E-2</v>
      </c>
      <c r="Q590" s="6">
        <v>-0.18926999999999999</v>
      </c>
      <c r="R590">
        <v>120520496</v>
      </c>
      <c r="S590" s="6">
        <v>0.78591999999999995</v>
      </c>
      <c r="T590" s="6">
        <v>465664000</v>
      </c>
      <c r="U590" s="6" t="s">
        <v>52611</v>
      </c>
      <c r="V590">
        <v>5</v>
      </c>
      <c r="W590">
        <v>6</v>
      </c>
      <c r="X590">
        <v>10</v>
      </c>
      <c r="Y590">
        <v>0</v>
      </c>
      <c r="Z590">
        <v>0</v>
      </c>
      <c r="AA590" s="6" t="s">
        <v>90</v>
      </c>
      <c r="AB590">
        <v>10</v>
      </c>
      <c r="AC590">
        <v>14</v>
      </c>
      <c r="AD590">
        <v>2</v>
      </c>
      <c r="AE590">
        <v>0</v>
      </c>
      <c r="AF590">
        <v>0</v>
      </c>
      <c r="AG590" s="6" t="s">
        <v>52612</v>
      </c>
      <c r="AH590">
        <v>10</v>
      </c>
      <c r="AI590">
        <v>15</v>
      </c>
      <c r="AJ590">
        <v>3</v>
      </c>
      <c r="AK590">
        <v>0</v>
      </c>
      <c r="AL590">
        <v>0</v>
      </c>
      <c r="AM590" s="6" t="s">
        <v>52613</v>
      </c>
      <c r="AN590">
        <v>8</v>
      </c>
      <c r="AO590">
        <v>13</v>
      </c>
      <c r="AP590">
        <v>1</v>
      </c>
      <c r="AQ590">
        <v>0</v>
      </c>
      <c r="AR590">
        <v>0</v>
      </c>
    </row>
    <row r="591" spans="1:44" x14ac:dyDescent="0.25">
      <c r="A591" s="6" t="s">
        <v>40777</v>
      </c>
      <c r="B591" s="6" t="s">
        <v>51515</v>
      </c>
      <c r="C591" s="6" t="s">
        <v>51515</v>
      </c>
      <c r="D591" s="6" t="s">
        <v>52685</v>
      </c>
      <c r="E591">
        <v>-28347277312</v>
      </c>
      <c r="F591">
        <v>0</v>
      </c>
      <c r="G591">
        <v>0.27350000000000002</v>
      </c>
      <c r="H591">
        <v>140.38900000000001</v>
      </c>
      <c r="I591">
        <v>183260004352</v>
      </c>
      <c r="J591">
        <v>48540000256</v>
      </c>
      <c r="K591">
        <v>69346000896</v>
      </c>
      <c r="L591">
        <v>2.1829999999999998</v>
      </c>
      <c r="M591">
        <v>2.4590000000000001</v>
      </c>
      <c r="N591">
        <v>711618002944</v>
      </c>
      <c r="O591">
        <v>31.015000000000001</v>
      </c>
      <c r="P591" s="6">
        <v>6.2979995999999996E-2</v>
      </c>
      <c r="Q591" s="6">
        <v>8.6260006E-2</v>
      </c>
      <c r="R591">
        <v>-7423374848</v>
      </c>
      <c r="S591" s="6">
        <v>0.28532999999999997</v>
      </c>
      <c r="T591" s="6">
        <v>219158000000</v>
      </c>
      <c r="U591" s="6" t="s">
        <v>90</v>
      </c>
      <c r="V591">
        <v>0</v>
      </c>
      <c r="W591">
        <v>0</v>
      </c>
      <c r="X591">
        <v>0</v>
      </c>
      <c r="Y591">
        <v>0</v>
      </c>
      <c r="Z591">
        <v>0</v>
      </c>
      <c r="AA591" s="6" t="s">
        <v>90</v>
      </c>
      <c r="AB591">
        <v>0</v>
      </c>
      <c r="AC591">
        <v>0</v>
      </c>
      <c r="AD591">
        <v>0</v>
      </c>
      <c r="AE591">
        <v>0</v>
      </c>
      <c r="AF591">
        <v>0</v>
      </c>
      <c r="AG591" s="6" t="s">
        <v>90</v>
      </c>
      <c r="AH591">
        <v>0</v>
      </c>
      <c r="AI591">
        <v>0</v>
      </c>
      <c r="AJ591">
        <v>0</v>
      </c>
      <c r="AK591">
        <v>0</v>
      </c>
      <c r="AL591">
        <v>0</v>
      </c>
      <c r="AM591" s="6" t="s">
        <v>90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25">
      <c r="A592" s="6" t="s">
        <v>918</v>
      </c>
      <c r="B592" s="6" t="s">
        <v>52630</v>
      </c>
      <c r="C592" s="6" t="s">
        <v>52630</v>
      </c>
      <c r="D592" s="6" t="s">
        <v>52610</v>
      </c>
      <c r="E592">
        <v>3695621888</v>
      </c>
      <c r="F592">
        <v>10.26</v>
      </c>
      <c r="G592">
        <v>0.79943699999999995</v>
      </c>
      <c r="H592">
        <v>-2.395</v>
      </c>
      <c r="I592">
        <v>663961984</v>
      </c>
      <c r="J592">
        <v>-364496992</v>
      </c>
      <c r="K592">
        <v>751064000</v>
      </c>
      <c r="L592">
        <v>8.84</v>
      </c>
      <c r="M592">
        <v>9.0489999999999995</v>
      </c>
      <c r="N592">
        <v>98053000</v>
      </c>
      <c r="O592">
        <v>0</v>
      </c>
      <c r="P592" s="6">
        <v>-0.26546999999999998</v>
      </c>
      <c r="Q592" s="6">
        <v>0</v>
      </c>
      <c r="R592">
        <v>-209217632</v>
      </c>
      <c r="S592" s="6">
        <v>-1.7974600999999999</v>
      </c>
      <c r="T592" s="6">
        <v>-146225000</v>
      </c>
      <c r="U592" s="6" t="s">
        <v>52611</v>
      </c>
      <c r="V592">
        <v>1</v>
      </c>
      <c r="W592">
        <v>7</v>
      </c>
      <c r="X592">
        <v>0</v>
      </c>
      <c r="Y592">
        <v>0</v>
      </c>
      <c r="Z592">
        <v>0</v>
      </c>
      <c r="AA592" s="6" t="s">
        <v>90</v>
      </c>
      <c r="AB592">
        <v>2</v>
      </c>
      <c r="AC592">
        <v>13</v>
      </c>
      <c r="AD592">
        <v>1</v>
      </c>
      <c r="AE592">
        <v>0</v>
      </c>
      <c r="AF592">
        <v>0</v>
      </c>
      <c r="AG592" s="6" t="s">
        <v>52612</v>
      </c>
      <c r="AH592">
        <v>2</v>
      </c>
      <c r="AI592">
        <v>13</v>
      </c>
      <c r="AJ592">
        <v>1</v>
      </c>
      <c r="AK592">
        <v>0</v>
      </c>
      <c r="AL592">
        <v>0</v>
      </c>
      <c r="AM592" s="6" t="s">
        <v>52613</v>
      </c>
      <c r="AN592">
        <v>1</v>
      </c>
      <c r="AO592">
        <v>6</v>
      </c>
      <c r="AP592">
        <v>0</v>
      </c>
      <c r="AQ592">
        <v>0</v>
      </c>
      <c r="AR592">
        <v>0</v>
      </c>
    </row>
    <row r="593" spans="1:44" x14ac:dyDescent="0.25">
      <c r="A593" s="6" t="s">
        <v>920</v>
      </c>
      <c r="B593" s="6" t="s">
        <v>52724</v>
      </c>
      <c r="C593" s="6" t="s">
        <v>52724</v>
      </c>
      <c r="D593" s="6" t="s">
        <v>52623</v>
      </c>
      <c r="E593">
        <v>34347059200</v>
      </c>
      <c r="F593">
        <v>2.2400000000000002</v>
      </c>
      <c r="G593">
        <v>2.8835320000000002</v>
      </c>
      <c r="H593">
        <v>16.73</v>
      </c>
      <c r="I593">
        <v>965000000</v>
      </c>
      <c r="J593">
        <v>3729999872</v>
      </c>
      <c r="K593">
        <v>25620000768</v>
      </c>
      <c r="L593">
        <v>0.63400000000000001</v>
      </c>
      <c r="M593">
        <v>0.84599999999999997</v>
      </c>
      <c r="N593">
        <v>11358999552</v>
      </c>
      <c r="O593">
        <v>704.81399999999996</v>
      </c>
      <c r="P593" s="6">
        <v>4.4819999999999999E-2</v>
      </c>
      <c r="Q593" s="6">
        <v>-5.5870000000000003E-2</v>
      </c>
      <c r="R593">
        <v>1263000064</v>
      </c>
      <c r="S593" s="6">
        <v>0.53736996999999997</v>
      </c>
      <c r="T593" s="6">
        <v>5420000000</v>
      </c>
      <c r="U593" s="6" t="s">
        <v>52611</v>
      </c>
      <c r="V593">
        <v>2</v>
      </c>
      <c r="W593">
        <v>2</v>
      </c>
      <c r="X593">
        <v>1</v>
      </c>
      <c r="Y593">
        <v>0</v>
      </c>
      <c r="Z593">
        <v>0</v>
      </c>
      <c r="AA593" s="6" t="s">
        <v>90</v>
      </c>
      <c r="AB593">
        <v>2</v>
      </c>
      <c r="AC593">
        <v>9</v>
      </c>
      <c r="AD593">
        <v>3</v>
      </c>
      <c r="AE593">
        <v>1</v>
      </c>
      <c r="AF593">
        <v>0</v>
      </c>
      <c r="AG593" s="6" t="s">
        <v>52612</v>
      </c>
      <c r="AH593">
        <v>2</v>
      </c>
      <c r="AI593">
        <v>9</v>
      </c>
      <c r="AJ593">
        <v>3</v>
      </c>
      <c r="AK593">
        <v>1</v>
      </c>
      <c r="AL593">
        <v>0</v>
      </c>
      <c r="AM593" s="6" t="s">
        <v>52613</v>
      </c>
      <c r="AN593">
        <v>0</v>
      </c>
      <c r="AO593">
        <v>3</v>
      </c>
      <c r="AP593">
        <v>6</v>
      </c>
      <c r="AQ593">
        <v>0</v>
      </c>
      <c r="AR593">
        <v>0</v>
      </c>
    </row>
    <row r="594" spans="1:44" x14ac:dyDescent="0.25">
      <c r="A594" s="6" t="s">
        <v>922</v>
      </c>
      <c r="B594" s="6" t="s">
        <v>52657</v>
      </c>
      <c r="C594" s="6" t="s">
        <v>52657</v>
      </c>
      <c r="D594" s="6" t="s">
        <v>118</v>
      </c>
      <c r="E594">
        <v>99391692800</v>
      </c>
      <c r="F594">
        <v>1.54</v>
      </c>
      <c r="G594">
        <v>0.45073800000000003</v>
      </c>
      <c r="H594">
        <v>31.786000000000001</v>
      </c>
      <c r="I594">
        <v>1898000000</v>
      </c>
      <c r="J594">
        <v>8413000192</v>
      </c>
      <c r="K594">
        <v>55160000512</v>
      </c>
      <c r="L594">
        <v>0.371</v>
      </c>
      <c r="M594">
        <v>0.753</v>
      </c>
      <c r="N594">
        <v>18147000320</v>
      </c>
      <c r="O594">
        <v>194.52699999999999</v>
      </c>
      <c r="P594" s="6">
        <v>3.1969999999999998E-2</v>
      </c>
      <c r="Q594" s="6">
        <v>4.6350002000000001E-2</v>
      </c>
      <c r="R594">
        <v>-3235875072</v>
      </c>
      <c r="S594" s="6">
        <v>0.46712999999999999</v>
      </c>
      <c r="T594" s="6">
        <v>7923000000</v>
      </c>
      <c r="U594" s="6" t="s">
        <v>52611</v>
      </c>
      <c r="V594">
        <v>2</v>
      </c>
      <c r="W594">
        <v>2</v>
      </c>
      <c r="X594">
        <v>14</v>
      </c>
      <c r="Y594">
        <v>0</v>
      </c>
      <c r="Z594">
        <v>0</v>
      </c>
      <c r="AA594" s="6" t="s">
        <v>90</v>
      </c>
      <c r="AB594">
        <v>1</v>
      </c>
      <c r="AC594">
        <v>2</v>
      </c>
      <c r="AD594">
        <v>13</v>
      </c>
      <c r="AE594">
        <v>1</v>
      </c>
      <c r="AF594">
        <v>0</v>
      </c>
      <c r="AG594" s="6" t="s">
        <v>52612</v>
      </c>
      <c r="AH594">
        <v>1</v>
      </c>
      <c r="AI594">
        <v>2</v>
      </c>
      <c r="AJ594">
        <v>13</v>
      </c>
      <c r="AK594">
        <v>1</v>
      </c>
      <c r="AL594">
        <v>0</v>
      </c>
      <c r="AM594" s="6" t="s">
        <v>52613</v>
      </c>
      <c r="AN594">
        <v>3</v>
      </c>
      <c r="AO594">
        <v>8</v>
      </c>
      <c r="AP594">
        <v>5</v>
      </c>
      <c r="AQ594">
        <v>1</v>
      </c>
      <c r="AR594">
        <v>0</v>
      </c>
    </row>
    <row r="595" spans="1:44" x14ac:dyDescent="0.25">
      <c r="A595" s="6" t="s">
        <v>924</v>
      </c>
      <c r="B595" s="6" t="s">
        <v>52619</v>
      </c>
      <c r="C595" s="6" t="s">
        <v>52619</v>
      </c>
      <c r="D595" s="6" t="s">
        <v>52620</v>
      </c>
      <c r="E595">
        <v>48548589568</v>
      </c>
      <c r="F595">
        <v>2.6</v>
      </c>
      <c r="G595">
        <v>1.249824</v>
      </c>
      <c r="H595">
        <v>9.6180000000000003</v>
      </c>
      <c r="I595">
        <v>6610999808</v>
      </c>
      <c r="J595">
        <v>6914999808</v>
      </c>
      <c r="K595">
        <v>30659999744</v>
      </c>
      <c r="L595">
        <v>0.34599999999999997</v>
      </c>
      <c r="M595">
        <v>0.47199999999999998</v>
      </c>
      <c r="N595">
        <v>53993000960</v>
      </c>
      <c r="O595">
        <v>489.77600000000001</v>
      </c>
      <c r="P595" s="6">
        <v>4.3040000000000002E-2</v>
      </c>
      <c r="Q595" s="6">
        <v>0.40967998</v>
      </c>
      <c r="R595">
        <v>1593874944</v>
      </c>
      <c r="S595" s="6">
        <v>0.20900999000000001</v>
      </c>
      <c r="T595" s="6">
        <v>9680000000</v>
      </c>
      <c r="U595" s="6" t="s">
        <v>52611</v>
      </c>
      <c r="V595">
        <v>7</v>
      </c>
      <c r="W595">
        <v>11</v>
      </c>
      <c r="X595">
        <v>0</v>
      </c>
      <c r="Y595">
        <v>0</v>
      </c>
      <c r="Z595">
        <v>0</v>
      </c>
      <c r="AA595" s="6" t="s">
        <v>90</v>
      </c>
      <c r="AB595">
        <v>8</v>
      </c>
      <c r="AC595">
        <v>12</v>
      </c>
      <c r="AD595">
        <v>0</v>
      </c>
      <c r="AE595">
        <v>0</v>
      </c>
      <c r="AF595">
        <v>0</v>
      </c>
      <c r="AG595" s="6" t="s">
        <v>52612</v>
      </c>
      <c r="AH595">
        <v>8</v>
      </c>
      <c r="AI595">
        <v>12</v>
      </c>
      <c r="AJ595">
        <v>0</v>
      </c>
      <c r="AK595">
        <v>0</v>
      </c>
      <c r="AL595">
        <v>0</v>
      </c>
      <c r="AM595" s="6" t="s">
        <v>52613</v>
      </c>
      <c r="AN595">
        <v>6</v>
      </c>
      <c r="AO595">
        <v>7</v>
      </c>
      <c r="AP595">
        <v>8</v>
      </c>
      <c r="AQ595">
        <v>0</v>
      </c>
      <c r="AR595">
        <v>0</v>
      </c>
    </row>
    <row r="596" spans="1:44" x14ac:dyDescent="0.25">
      <c r="A596" s="6" t="s">
        <v>40779</v>
      </c>
      <c r="B596" s="6" t="s">
        <v>52673</v>
      </c>
      <c r="C596" s="6" t="s">
        <v>52673</v>
      </c>
      <c r="D596" s="6" t="s">
        <v>52632</v>
      </c>
      <c r="E596">
        <v>48197738496</v>
      </c>
      <c r="F596">
        <v>0</v>
      </c>
      <c r="G596">
        <v>0.488201</v>
      </c>
      <c r="H596">
        <v>5.6044</v>
      </c>
      <c r="I596">
        <v>4681999872</v>
      </c>
      <c r="J596">
        <v>4254000128</v>
      </c>
      <c r="K596">
        <v>14865999872</v>
      </c>
      <c r="L596">
        <v>0.72699999999999998</v>
      </c>
      <c r="M596">
        <v>1.002</v>
      </c>
      <c r="N596">
        <v>27661000704</v>
      </c>
      <c r="O596">
        <v>82.626000000000005</v>
      </c>
      <c r="P596" s="6">
        <v>4.6620000000000002E-2</v>
      </c>
      <c r="Q596" s="6">
        <v>5.7849999999999999E-2</v>
      </c>
      <c r="R596">
        <v>2362874880</v>
      </c>
      <c r="S596" s="6">
        <v>0.46054</v>
      </c>
      <c r="T596" s="6">
        <v>12739000000</v>
      </c>
      <c r="U596" s="6" t="s">
        <v>52611</v>
      </c>
      <c r="V596">
        <v>0</v>
      </c>
      <c r="W596">
        <v>0</v>
      </c>
      <c r="X596">
        <v>0</v>
      </c>
      <c r="Y596">
        <v>1</v>
      </c>
      <c r="Z596">
        <v>0</v>
      </c>
      <c r="AA596" s="6" t="s">
        <v>90</v>
      </c>
      <c r="AB596">
        <v>0</v>
      </c>
      <c r="AC596">
        <v>0</v>
      </c>
      <c r="AD596">
        <v>0</v>
      </c>
      <c r="AE596">
        <v>1</v>
      </c>
      <c r="AF596">
        <v>0</v>
      </c>
      <c r="AG596" s="6" t="s">
        <v>52612</v>
      </c>
      <c r="AH596">
        <v>0</v>
      </c>
      <c r="AI596">
        <v>0</v>
      </c>
      <c r="AJ596">
        <v>0</v>
      </c>
      <c r="AK596">
        <v>1</v>
      </c>
      <c r="AL596">
        <v>0</v>
      </c>
      <c r="AM596" s="6" t="s">
        <v>52613</v>
      </c>
      <c r="AN596">
        <v>0</v>
      </c>
      <c r="AO596">
        <v>0</v>
      </c>
      <c r="AP596">
        <v>0</v>
      </c>
      <c r="AQ596">
        <v>1</v>
      </c>
      <c r="AR596">
        <v>0</v>
      </c>
    </row>
    <row r="597" spans="1:44" x14ac:dyDescent="0.25">
      <c r="A597" s="6" t="s">
        <v>926</v>
      </c>
      <c r="B597" s="6" t="s">
        <v>52673</v>
      </c>
      <c r="C597" s="6" t="s">
        <v>52673</v>
      </c>
      <c r="D597" s="6" t="s">
        <v>52632</v>
      </c>
      <c r="E597">
        <v>14905153536</v>
      </c>
      <c r="F597">
        <v>2.75</v>
      </c>
      <c r="G597">
        <v>1.2353970000000001</v>
      </c>
      <c r="H597">
        <v>25.271999999999998</v>
      </c>
      <c r="I597">
        <v>132572000</v>
      </c>
      <c r="J597">
        <v>1138275968</v>
      </c>
      <c r="K597">
        <v>4867396096</v>
      </c>
      <c r="L597">
        <v>0.82199999999999995</v>
      </c>
      <c r="M597">
        <v>1.7310000000000001</v>
      </c>
      <c r="N597">
        <v>6957042176</v>
      </c>
      <c r="O597">
        <v>118.095</v>
      </c>
      <c r="P597" s="6">
        <v>5.0549999999999998E-2</v>
      </c>
      <c r="Q597" s="6">
        <v>0.19592999999999999</v>
      </c>
      <c r="R597">
        <v>-36778876</v>
      </c>
      <c r="S597" s="6">
        <v>0.23114000000000001</v>
      </c>
      <c r="T597" s="6">
        <v>1529595000</v>
      </c>
      <c r="U597" s="6" t="s">
        <v>52611</v>
      </c>
      <c r="V597">
        <v>3</v>
      </c>
      <c r="W597">
        <v>4</v>
      </c>
      <c r="X597">
        <v>1</v>
      </c>
      <c r="Y597">
        <v>0</v>
      </c>
      <c r="Z597">
        <v>0</v>
      </c>
      <c r="AA597" s="6" t="s">
        <v>90</v>
      </c>
      <c r="AB597">
        <v>7</v>
      </c>
      <c r="AC597">
        <v>6</v>
      </c>
      <c r="AD597">
        <v>2</v>
      </c>
      <c r="AE597">
        <v>0</v>
      </c>
      <c r="AF597">
        <v>0</v>
      </c>
      <c r="AG597" s="6" t="s">
        <v>52612</v>
      </c>
      <c r="AH597">
        <v>7</v>
      </c>
      <c r="AI597">
        <v>5</v>
      </c>
      <c r="AJ597">
        <v>2</v>
      </c>
      <c r="AK597">
        <v>0</v>
      </c>
      <c r="AL597">
        <v>0</v>
      </c>
      <c r="AM597" s="6" t="s">
        <v>52613</v>
      </c>
      <c r="AN597">
        <v>6</v>
      </c>
      <c r="AO597">
        <v>6</v>
      </c>
      <c r="AP597">
        <v>1</v>
      </c>
      <c r="AQ597">
        <v>0</v>
      </c>
      <c r="AR597">
        <v>0</v>
      </c>
    </row>
    <row r="598" spans="1:44" x14ac:dyDescent="0.25">
      <c r="A598" s="6" t="s">
        <v>928</v>
      </c>
      <c r="B598" s="6" t="s">
        <v>52704</v>
      </c>
      <c r="C598" s="6" t="s">
        <v>52704</v>
      </c>
      <c r="D598" s="6" t="s">
        <v>52685</v>
      </c>
      <c r="E598">
        <v>24356790272</v>
      </c>
      <c r="F598">
        <v>4.57</v>
      </c>
      <c r="G598">
        <v>1.5019210000000001</v>
      </c>
      <c r="H598">
        <v>16.722999999999999</v>
      </c>
      <c r="I598">
        <v>3406000128</v>
      </c>
      <c r="J598">
        <v>-723000000</v>
      </c>
      <c r="K598">
        <v>492000000</v>
      </c>
      <c r="L598">
        <v>1.429</v>
      </c>
      <c r="M598">
        <v>1.73</v>
      </c>
      <c r="N598">
        <v>7161999872</v>
      </c>
      <c r="O598">
        <v>7.5330000000000004</v>
      </c>
      <c r="P598" s="6">
        <v>-7.3699996000000004E-2</v>
      </c>
      <c r="Q598" s="6">
        <v>-0.24375999000000001</v>
      </c>
      <c r="R598">
        <v>955249984</v>
      </c>
      <c r="S598" s="6">
        <v>0.46829999999999999</v>
      </c>
      <c r="T598" s="6">
        <v>3081000000</v>
      </c>
      <c r="U598" s="6" t="s">
        <v>52611</v>
      </c>
      <c r="V598">
        <v>0</v>
      </c>
      <c r="W598">
        <v>0</v>
      </c>
      <c r="X598">
        <v>0</v>
      </c>
      <c r="Y598">
        <v>0</v>
      </c>
      <c r="Z598">
        <v>1</v>
      </c>
      <c r="AA598" s="6" t="s">
        <v>90</v>
      </c>
      <c r="AB598">
        <v>9</v>
      </c>
      <c r="AC598">
        <v>6</v>
      </c>
      <c r="AD598">
        <v>16</v>
      </c>
      <c r="AE598">
        <v>1</v>
      </c>
      <c r="AF598">
        <v>1</v>
      </c>
      <c r="AG598" s="6" t="s">
        <v>52612</v>
      </c>
      <c r="AH598">
        <v>9</v>
      </c>
      <c r="AI598">
        <v>7</v>
      </c>
      <c r="AJ598">
        <v>15</v>
      </c>
      <c r="AK598">
        <v>1</v>
      </c>
      <c r="AL598">
        <v>1</v>
      </c>
      <c r="AM598" s="6" t="s">
        <v>52613</v>
      </c>
      <c r="AN598">
        <v>4</v>
      </c>
      <c r="AO598">
        <v>7</v>
      </c>
      <c r="AP598">
        <v>13</v>
      </c>
      <c r="AQ598">
        <v>0</v>
      </c>
      <c r="AR598">
        <v>0</v>
      </c>
    </row>
    <row r="599" spans="1:44" x14ac:dyDescent="0.25">
      <c r="A599" s="6" t="s">
        <v>40781</v>
      </c>
      <c r="B599" s="6" t="s">
        <v>52655</v>
      </c>
      <c r="C599" s="6" t="s">
        <v>52655</v>
      </c>
      <c r="D599" s="6" t="s">
        <v>52616</v>
      </c>
      <c r="E599">
        <v>57426685952</v>
      </c>
      <c r="F599">
        <v>0.23</v>
      </c>
      <c r="G599">
        <v>0.71063799999999999</v>
      </c>
      <c r="H599">
        <v>5.6820000000000004</v>
      </c>
      <c r="I599">
        <v>3468100096</v>
      </c>
      <c r="J599">
        <v>1500999936</v>
      </c>
      <c r="K599">
        <v>3008900096</v>
      </c>
      <c r="L599">
        <v>1.677</v>
      </c>
      <c r="M599">
        <v>1.8160000000000001</v>
      </c>
      <c r="N599">
        <v>5774900224</v>
      </c>
      <c r="O599">
        <v>40.223999999999997</v>
      </c>
      <c r="P599" s="6">
        <v>5.5919999999999997E-2</v>
      </c>
      <c r="Q599" s="6">
        <v>0.13102000999999999</v>
      </c>
      <c r="R599">
        <v>1533662464</v>
      </c>
      <c r="S599" s="6">
        <v>0.83611999999999997</v>
      </c>
      <c r="T599" s="6">
        <v>4746000000</v>
      </c>
      <c r="U599" s="6" t="s">
        <v>52611</v>
      </c>
      <c r="V599">
        <v>1</v>
      </c>
      <c r="W599">
        <v>0</v>
      </c>
      <c r="X599">
        <v>0</v>
      </c>
      <c r="Y599">
        <v>0</v>
      </c>
      <c r="Z599">
        <v>0</v>
      </c>
      <c r="AA599" s="6" t="s">
        <v>90</v>
      </c>
      <c r="AB599">
        <v>0</v>
      </c>
      <c r="AC599">
        <v>0</v>
      </c>
      <c r="AD599">
        <v>1</v>
      </c>
      <c r="AE599">
        <v>0</v>
      </c>
      <c r="AF599">
        <v>1</v>
      </c>
      <c r="AG599" s="6" t="s">
        <v>52612</v>
      </c>
      <c r="AH599">
        <v>0</v>
      </c>
      <c r="AI599">
        <v>0</v>
      </c>
      <c r="AJ599">
        <v>1</v>
      </c>
      <c r="AK599">
        <v>0</v>
      </c>
      <c r="AL599">
        <v>0</v>
      </c>
      <c r="AM599" s="6" t="s">
        <v>52613</v>
      </c>
      <c r="AN599">
        <v>1</v>
      </c>
      <c r="AO599">
        <v>0</v>
      </c>
      <c r="AP599">
        <v>0</v>
      </c>
      <c r="AQ599">
        <v>0</v>
      </c>
      <c r="AR599">
        <v>0</v>
      </c>
    </row>
    <row r="600" spans="1:44" x14ac:dyDescent="0.25">
      <c r="A600" s="6" t="s">
        <v>40783</v>
      </c>
      <c r="B600" s="6" t="s">
        <v>52644</v>
      </c>
      <c r="C600" s="6" t="s">
        <v>52644</v>
      </c>
      <c r="D600" s="6" t="s">
        <v>52616</v>
      </c>
      <c r="E600">
        <v>2494462208</v>
      </c>
      <c r="F600">
        <v>5.6</v>
      </c>
      <c r="G600">
        <v>1.1620159999999999</v>
      </c>
      <c r="H600">
        <v>9.3350000000000009</v>
      </c>
      <c r="I600">
        <v>199200000</v>
      </c>
      <c r="J600">
        <v>137542000</v>
      </c>
      <c r="K600">
        <v>64052000</v>
      </c>
      <c r="L600">
        <v>3.141</v>
      </c>
      <c r="M600">
        <v>3.141</v>
      </c>
      <c r="N600">
        <v>785345984</v>
      </c>
      <c r="O600">
        <v>11.911</v>
      </c>
      <c r="P600" s="6">
        <v>0.113199994</v>
      </c>
      <c r="Q600" s="6">
        <v>0.21044001000000001</v>
      </c>
      <c r="R600">
        <v>99187752</v>
      </c>
      <c r="S600" s="6">
        <v>0.33400999999999997</v>
      </c>
      <c r="T600" s="6">
        <v>217931000</v>
      </c>
      <c r="U600" s="6" t="s">
        <v>52611</v>
      </c>
      <c r="V600">
        <v>1</v>
      </c>
      <c r="W600">
        <v>1</v>
      </c>
      <c r="X600">
        <v>4</v>
      </c>
      <c r="Y600">
        <v>0</v>
      </c>
      <c r="Z600">
        <v>0</v>
      </c>
      <c r="AA600" s="6" t="s">
        <v>90</v>
      </c>
      <c r="AB600">
        <v>3</v>
      </c>
      <c r="AC600">
        <v>5</v>
      </c>
      <c r="AD600">
        <v>2</v>
      </c>
      <c r="AE600">
        <v>0</v>
      </c>
      <c r="AF600">
        <v>0</v>
      </c>
      <c r="AG600" s="6" t="s">
        <v>52612</v>
      </c>
      <c r="AH600">
        <v>3</v>
      </c>
      <c r="AI600">
        <v>5</v>
      </c>
      <c r="AJ600">
        <v>2</v>
      </c>
      <c r="AK600">
        <v>0</v>
      </c>
      <c r="AL600">
        <v>0</v>
      </c>
      <c r="AM600" s="6" t="s">
        <v>52613</v>
      </c>
      <c r="AN600">
        <v>1</v>
      </c>
      <c r="AO600">
        <v>3</v>
      </c>
      <c r="AP600">
        <v>4</v>
      </c>
      <c r="AQ600">
        <v>0</v>
      </c>
      <c r="AR600">
        <v>0</v>
      </c>
    </row>
    <row r="601" spans="1:44" x14ac:dyDescent="0.25">
      <c r="A601" s="6" t="s">
        <v>930</v>
      </c>
      <c r="B601" s="6" t="s">
        <v>52629</v>
      </c>
      <c r="C601" s="6" t="s">
        <v>52629</v>
      </c>
      <c r="D601" s="6" t="s">
        <v>52618</v>
      </c>
      <c r="E601">
        <v>-58194878464</v>
      </c>
      <c r="F601">
        <v>5.52</v>
      </c>
      <c r="G601">
        <v>1.376789</v>
      </c>
      <c r="H601">
        <v>35.170999999999999</v>
      </c>
      <c r="I601">
        <v>527993012224</v>
      </c>
      <c r="J601">
        <v>0</v>
      </c>
      <c r="K601">
        <v>446427004928</v>
      </c>
      <c r="L601">
        <v>0</v>
      </c>
      <c r="M601">
        <v>0</v>
      </c>
      <c r="N601">
        <v>26255998976</v>
      </c>
      <c r="O601">
        <v>0</v>
      </c>
      <c r="P601" s="6">
        <v>4.3400000000000001E-3</v>
      </c>
      <c r="Q601" s="6">
        <v>8.0960000000000004E-2</v>
      </c>
      <c r="R601">
        <v>0</v>
      </c>
      <c r="S601" s="6">
        <v>0</v>
      </c>
      <c r="T601" s="6">
        <v>25985000000</v>
      </c>
      <c r="U601" s="6" t="s">
        <v>52611</v>
      </c>
      <c r="V601">
        <v>0</v>
      </c>
      <c r="W601">
        <v>0</v>
      </c>
      <c r="X601">
        <v>0</v>
      </c>
      <c r="Y601">
        <v>1</v>
      </c>
      <c r="Z601">
        <v>0</v>
      </c>
      <c r="AA601" s="6" t="s">
        <v>90</v>
      </c>
      <c r="AB601">
        <v>0</v>
      </c>
      <c r="AC601">
        <v>0</v>
      </c>
      <c r="AD601">
        <v>0</v>
      </c>
      <c r="AE601">
        <v>1</v>
      </c>
      <c r="AF601">
        <v>0</v>
      </c>
      <c r="AG601" s="6" t="s">
        <v>52612</v>
      </c>
      <c r="AH601">
        <v>0</v>
      </c>
      <c r="AI601">
        <v>0</v>
      </c>
      <c r="AJ601">
        <v>0</v>
      </c>
      <c r="AK601">
        <v>1</v>
      </c>
      <c r="AL601">
        <v>0</v>
      </c>
      <c r="AM601" s="6" t="s">
        <v>52613</v>
      </c>
      <c r="AN601">
        <v>0</v>
      </c>
      <c r="AO601">
        <v>0</v>
      </c>
      <c r="AP601">
        <v>0</v>
      </c>
      <c r="AQ601">
        <v>1</v>
      </c>
      <c r="AR601">
        <v>0</v>
      </c>
    </row>
    <row r="602" spans="1:44" x14ac:dyDescent="0.25">
      <c r="A602" s="6" t="s">
        <v>40785</v>
      </c>
      <c r="B602" s="6" t="s">
        <v>52710</v>
      </c>
      <c r="C602" s="6" t="s">
        <v>52710</v>
      </c>
      <c r="D602" s="6" t="s">
        <v>52637</v>
      </c>
      <c r="E602">
        <v>11062549504</v>
      </c>
      <c r="F602">
        <v>6.86</v>
      </c>
      <c r="G602">
        <v>2.038001</v>
      </c>
      <c r="H602">
        <v>4.0250000000000004</v>
      </c>
      <c r="I602">
        <v>668524032</v>
      </c>
      <c r="J602">
        <v>624544000</v>
      </c>
      <c r="K602">
        <v>5782228992</v>
      </c>
      <c r="L602">
        <v>1.704</v>
      </c>
      <c r="M602">
        <v>2.1549999999999998</v>
      </c>
      <c r="N602">
        <v>1616525056</v>
      </c>
      <c r="O602">
        <v>135.75800000000001</v>
      </c>
      <c r="P602" s="6">
        <v>2.0200000000000001E-3</v>
      </c>
      <c r="Q602" s="6">
        <v>-9.5610000000000001E-2</v>
      </c>
      <c r="R602">
        <v>1413294464</v>
      </c>
      <c r="S602" s="6">
        <v>0.75097000000000003</v>
      </c>
      <c r="T602" s="6">
        <v>1208944000</v>
      </c>
      <c r="U602" s="6" t="s">
        <v>52611</v>
      </c>
      <c r="V602">
        <v>0</v>
      </c>
      <c r="W602">
        <v>0</v>
      </c>
      <c r="X602">
        <v>0</v>
      </c>
      <c r="Y602">
        <v>0</v>
      </c>
      <c r="Z602">
        <v>0</v>
      </c>
      <c r="AA602" s="6" t="s">
        <v>90</v>
      </c>
      <c r="AB602">
        <v>1</v>
      </c>
      <c r="AC602">
        <v>6</v>
      </c>
      <c r="AD602">
        <v>2</v>
      </c>
      <c r="AE602">
        <v>0</v>
      </c>
      <c r="AF602">
        <v>0</v>
      </c>
      <c r="AG602" s="6" t="s">
        <v>52612</v>
      </c>
      <c r="AH602">
        <v>1</v>
      </c>
      <c r="AI602">
        <v>6</v>
      </c>
      <c r="AJ602">
        <v>2</v>
      </c>
      <c r="AK602">
        <v>0</v>
      </c>
      <c r="AL602">
        <v>0</v>
      </c>
      <c r="AM602" s="6" t="s">
        <v>52613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 x14ac:dyDescent="0.25">
      <c r="A603" s="6" t="s">
        <v>40787</v>
      </c>
      <c r="B603" s="6" t="s">
        <v>52629</v>
      </c>
      <c r="C603" s="6" t="s">
        <v>52629</v>
      </c>
      <c r="D603" s="6" t="s">
        <v>52618</v>
      </c>
      <c r="E603">
        <v>108411895808</v>
      </c>
      <c r="F603">
        <v>0</v>
      </c>
      <c r="G603">
        <v>0.89748499999999998</v>
      </c>
      <c r="H603">
        <v>88.415999999999997</v>
      </c>
      <c r="I603">
        <v>88911003648</v>
      </c>
      <c r="J603">
        <v>0</v>
      </c>
      <c r="K603">
        <v>137937993728</v>
      </c>
      <c r="L603">
        <v>0</v>
      </c>
      <c r="M603">
        <v>0</v>
      </c>
      <c r="N603">
        <v>17414000640</v>
      </c>
      <c r="O603">
        <v>0</v>
      </c>
      <c r="P603" s="6">
        <v>0</v>
      </c>
      <c r="Q603" s="6">
        <v>0</v>
      </c>
      <c r="R603">
        <v>0</v>
      </c>
      <c r="S603" s="6">
        <v>0</v>
      </c>
      <c r="T603" s="6">
        <v>16265000000</v>
      </c>
      <c r="U603" s="6" t="s">
        <v>52611</v>
      </c>
      <c r="V603">
        <v>0</v>
      </c>
      <c r="W603">
        <v>0</v>
      </c>
      <c r="X603">
        <v>0</v>
      </c>
      <c r="Y603">
        <v>0</v>
      </c>
      <c r="Z603">
        <v>0</v>
      </c>
      <c r="AA603" s="6" t="s">
        <v>90</v>
      </c>
      <c r="AB603">
        <v>0</v>
      </c>
      <c r="AC603">
        <v>0</v>
      </c>
      <c r="AD603">
        <v>1</v>
      </c>
      <c r="AE603">
        <v>0</v>
      </c>
      <c r="AF603">
        <v>0</v>
      </c>
      <c r="AG603" s="6" t="s">
        <v>52612</v>
      </c>
      <c r="AH603">
        <v>0</v>
      </c>
      <c r="AI603">
        <v>0</v>
      </c>
      <c r="AJ603">
        <v>1</v>
      </c>
      <c r="AK603">
        <v>0</v>
      </c>
      <c r="AL603">
        <v>0</v>
      </c>
      <c r="AM603" s="6" t="s">
        <v>52613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25">
      <c r="A604" s="6" t="s">
        <v>932</v>
      </c>
      <c r="B604" s="6" t="s">
        <v>52644</v>
      </c>
      <c r="C604" s="6" t="s">
        <v>52644</v>
      </c>
      <c r="D604" s="6" t="s">
        <v>52616</v>
      </c>
      <c r="E604">
        <v>9287941120</v>
      </c>
      <c r="F604">
        <v>3.78</v>
      </c>
      <c r="G604">
        <v>0.83638199999999996</v>
      </c>
      <c r="H604">
        <v>-1.0629999999999999</v>
      </c>
      <c r="I604">
        <v>1253100032</v>
      </c>
      <c r="J604">
        <v>512600000</v>
      </c>
      <c r="K604">
        <v>2278400000</v>
      </c>
      <c r="L604">
        <v>1.137</v>
      </c>
      <c r="M604">
        <v>1.214</v>
      </c>
      <c r="N604">
        <v>2373600000</v>
      </c>
      <c r="O604">
        <v>0</v>
      </c>
      <c r="P604" s="6">
        <v>7.535E-2</v>
      </c>
      <c r="Q604" s="6">
        <v>0</v>
      </c>
      <c r="R604">
        <v>764637504</v>
      </c>
      <c r="S604" s="6">
        <v>0.81121003999999997</v>
      </c>
      <c r="T604" s="6">
        <v>1880700000</v>
      </c>
      <c r="U604" s="6" t="s">
        <v>52611</v>
      </c>
      <c r="V604">
        <v>1</v>
      </c>
      <c r="W604">
        <v>6</v>
      </c>
      <c r="X604">
        <v>4</v>
      </c>
      <c r="Y604">
        <v>1</v>
      </c>
      <c r="Z604">
        <v>0</v>
      </c>
      <c r="AA604" s="6" t="s">
        <v>90</v>
      </c>
      <c r="AB604">
        <v>2</v>
      </c>
      <c r="AC604">
        <v>5</v>
      </c>
      <c r="AD604">
        <v>4</v>
      </c>
      <c r="AE604">
        <v>3</v>
      </c>
      <c r="AF604">
        <v>0</v>
      </c>
      <c r="AG604" s="6" t="s">
        <v>52612</v>
      </c>
      <c r="AH604">
        <v>2</v>
      </c>
      <c r="AI604">
        <v>5</v>
      </c>
      <c r="AJ604">
        <v>4</v>
      </c>
      <c r="AK604">
        <v>3</v>
      </c>
      <c r="AL604">
        <v>0</v>
      </c>
      <c r="AM604" s="6" t="s">
        <v>52613</v>
      </c>
      <c r="AN604">
        <v>2</v>
      </c>
      <c r="AO604">
        <v>4</v>
      </c>
      <c r="AP604">
        <v>2</v>
      </c>
      <c r="AQ604">
        <v>1</v>
      </c>
      <c r="AR604">
        <v>0</v>
      </c>
    </row>
    <row r="605" spans="1:44" x14ac:dyDescent="0.25">
      <c r="A605" s="6" t="s">
        <v>40789</v>
      </c>
      <c r="B605" s="6" t="s">
        <v>52738</v>
      </c>
      <c r="C605" s="6" t="s">
        <v>52738</v>
      </c>
      <c r="D605" s="6" t="s">
        <v>52663</v>
      </c>
      <c r="E605">
        <v>7086465536</v>
      </c>
      <c r="F605">
        <v>0</v>
      </c>
      <c r="G605">
        <v>0.67001900000000003</v>
      </c>
      <c r="H605">
        <v>30.161999999999999</v>
      </c>
      <c r="I605">
        <v>1421748992</v>
      </c>
      <c r="J605">
        <v>800142976</v>
      </c>
      <c r="K605">
        <v>2684087040</v>
      </c>
      <c r="L605">
        <v>0.95899999999999996</v>
      </c>
      <c r="M605">
        <v>1.2809999999999999</v>
      </c>
      <c r="N605">
        <v>22204846080</v>
      </c>
      <c r="O605">
        <v>87.763999999999996</v>
      </c>
      <c r="P605" s="6">
        <v>3.508E-2</v>
      </c>
      <c r="Q605" s="6">
        <v>0.11505</v>
      </c>
      <c r="R605">
        <v>429963136</v>
      </c>
      <c r="S605" s="6">
        <v>0.10829999999999999</v>
      </c>
      <c r="T605" s="6">
        <v>2404732000</v>
      </c>
      <c r="U605" s="6" t="s">
        <v>90</v>
      </c>
      <c r="V605">
        <v>0</v>
      </c>
      <c r="W605">
        <v>0</v>
      </c>
      <c r="X605">
        <v>0</v>
      </c>
      <c r="Y605">
        <v>0</v>
      </c>
      <c r="Z605">
        <v>0</v>
      </c>
      <c r="AA605" s="6" t="s">
        <v>90</v>
      </c>
      <c r="AB605">
        <v>0</v>
      </c>
      <c r="AC605">
        <v>0</v>
      </c>
      <c r="AD605">
        <v>0</v>
      </c>
      <c r="AE605">
        <v>0</v>
      </c>
      <c r="AF605">
        <v>0</v>
      </c>
      <c r="AG605" s="6" t="s">
        <v>90</v>
      </c>
      <c r="AH605">
        <v>0</v>
      </c>
      <c r="AI605">
        <v>0</v>
      </c>
      <c r="AJ605">
        <v>0</v>
      </c>
      <c r="AK605">
        <v>0</v>
      </c>
      <c r="AL605">
        <v>0</v>
      </c>
      <c r="AM605" s="6" t="s">
        <v>90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25">
      <c r="A606" s="6" t="s">
        <v>934</v>
      </c>
      <c r="B606" s="6" t="s">
        <v>52678</v>
      </c>
      <c r="C606" s="6" t="s">
        <v>52678</v>
      </c>
      <c r="D606" s="6" t="s">
        <v>52620</v>
      </c>
      <c r="E606">
        <v>7651844096</v>
      </c>
      <c r="F606">
        <v>1.95</v>
      </c>
      <c r="G606">
        <v>0</v>
      </c>
      <c r="H606">
        <v>10.68</v>
      </c>
      <c r="I606">
        <v>186000000</v>
      </c>
      <c r="J606">
        <v>583100032</v>
      </c>
      <c r="K606">
        <v>622099968</v>
      </c>
      <c r="L606">
        <v>1.141</v>
      </c>
      <c r="M606">
        <v>1.9</v>
      </c>
      <c r="N606">
        <v>3441299968</v>
      </c>
      <c r="O606">
        <v>47.902000000000001</v>
      </c>
      <c r="P606" s="6">
        <v>0.11863</v>
      </c>
      <c r="Q606" s="6">
        <v>0.30375999999999997</v>
      </c>
      <c r="R606">
        <v>302824992</v>
      </c>
      <c r="S606" s="6">
        <v>0.33478999999999998</v>
      </c>
      <c r="T606" s="6">
        <v>1067400000</v>
      </c>
      <c r="U606" s="6" t="s">
        <v>52611</v>
      </c>
      <c r="V606">
        <v>1</v>
      </c>
      <c r="W606">
        <v>0</v>
      </c>
      <c r="X606">
        <v>7</v>
      </c>
      <c r="Y606">
        <v>0</v>
      </c>
      <c r="Z606">
        <v>0</v>
      </c>
      <c r="AA606" s="6" t="s">
        <v>90</v>
      </c>
      <c r="AB606">
        <v>1</v>
      </c>
      <c r="AC606">
        <v>1</v>
      </c>
      <c r="AD606">
        <v>4</v>
      </c>
      <c r="AE606">
        <v>0</v>
      </c>
      <c r="AF606">
        <v>0</v>
      </c>
      <c r="AG606" s="6" t="s">
        <v>52612</v>
      </c>
      <c r="AH606">
        <v>1</v>
      </c>
      <c r="AI606">
        <v>1</v>
      </c>
      <c r="AJ606">
        <v>4</v>
      </c>
      <c r="AK606">
        <v>0</v>
      </c>
      <c r="AL606">
        <v>0</v>
      </c>
      <c r="AM606" s="6" t="s">
        <v>52613</v>
      </c>
      <c r="AN606">
        <v>1</v>
      </c>
      <c r="AO606">
        <v>0</v>
      </c>
      <c r="AP606">
        <v>6</v>
      </c>
      <c r="AQ606">
        <v>0</v>
      </c>
      <c r="AR606">
        <v>0</v>
      </c>
    </row>
    <row r="607" spans="1:44" x14ac:dyDescent="0.25">
      <c r="A607" s="6" t="s">
        <v>936</v>
      </c>
      <c r="B607" s="6" t="s">
        <v>52682</v>
      </c>
      <c r="C607" s="6" t="s">
        <v>52682</v>
      </c>
      <c r="D607" s="6" t="s">
        <v>52663</v>
      </c>
      <c r="E607">
        <v>13963170816</v>
      </c>
      <c r="F607">
        <v>5.62</v>
      </c>
      <c r="G607">
        <v>2.3374380000000001</v>
      </c>
      <c r="H607">
        <v>28.094999999999999</v>
      </c>
      <c r="I607">
        <v>2000000</v>
      </c>
      <c r="J607">
        <v>1219000064</v>
      </c>
      <c r="K607">
        <v>4999000064</v>
      </c>
      <c r="L607">
        <v>0.79500000000000004</v>
      </c>
      <c r="M607">
        <v>0.91400000000000003</v>
      </c>
      <c r="N607">
        <v>14225000448</v>
      </c>
      <c r="O607">
        <v>81.311000000000007</v>
      </c>
      <c r="P607" s="6">
        <v>4.0310002999999997E-2</v>
      </c>
      <c r="Q607" s="6">
        <v>0.19752</v>
      </c>
      <c r="R607">
        <v>679000000</v>
      </c>
      <c r="S607" s="6">
        <v>0.10199999999999999</v>
      </c>
      <c r="T607" s="6">
        <v>1620000000</v>
      </c>
      <c r="U607" s="6" t="s">
        <v>52611</v>
      </c>
      <c r="V607">
        <v>1</v>
      </c>
      <c r="W607">
        <v>3</v>
      </c>
      <c r="X607">
        <v>7</v>
      </c>
      <c r="Y607">
        <v>2</v>
      </c>
      <c r="Z607">
        <v>0</v>
      </c>
      <c r="AA607" s="6" t="s">
        <v>90</v>
      </c>
      <c r="AB607">
        <v>0</v>
      </c>
      <c r="AC607">
        <v>0</v>
      </c>
      <c r="AD607">
        <v>7</v>
      </c>
      <c r="AE607">
        <v>0</v>
      </c>
      <c r="AF607">
        <v>0</v>
      </c>
      <c r="AG607" s="6" t="s">
        <v>52612</v>
      </c>
      <c r="AH607">
        <v>0</v>
      </c>
      <c r="AI607">
        <v>0</v>
      </c>
      <c r="AJ607">
        <v>7</v>
      </c>
      <c r="AK607">
        <v>0</v>
      </c>
      <c r="AL607">
        <v>0</v>
      </c>
      <c r="AM607" s="6" t="s">
        <v>52613</v>
      </c>
      <c r="AN607">
        <v>3</v>
      </c>
      <c r="AO607">
        <v>6</v>
      </c>
      <c r="AP607">
        <v>0</v>
      </c>
      <c r="AQ607">
        <v>0</v>
      </c>
      <c r="AR607">
        <v>0</v>
      </c>
    </row>
    <row r="608" spans="1:44" x14ac:dyDescent="0.25">
      <c r="A608" s="6" t="s">
        <v>938</v>
      </c>
      <c r="B608" s="6" t="s">
        <v>52670</v>
      </c>
      <c r="C608" s="6" t="s">
        <v>52670</v>
      </c>
      <c r="D608" s="6" t="s">
        <v>130</v>
      </c>
      <c r="E608">
        <v>36751962112</v>
      </c>
      <c r="F608">
        <v>2.4500000000000002</v>
      </c>
      <c r="G608">
        <v>1.235749</v>
      </c>
      <c r="H608">
        <v>58.247999999999998</v>
      </c>
      <c r="I608">
        <v>4844000256</v>
      </c>
      <c r="J608">
        <v>3097999872</v>
      </c>
      <c r="K608">
        <v>8568000000</v>
      </c>
      <c r="L608">
        <v>2.1190000000000002</v>
      </c>
      <c r="M608">
        <v>3.2879999999999998</v>
      </c>
      <c r="N608">
        <v>12760999936</v>
      </c>
      <c r="O608">
        <v>31.545000000000002</v>
      </c>
      <c r="P608" s="6">
        <v>2.8619999E-2</v>
      </c>
      <c r="Q608" s="6">
        <v>4.0849999999999997E-2</v>
      </c>
      <c r="R608">
        <v>6209500160</v>
      </c>
      <c r="S608" s="6">
        <v>0.35154000000000002</v>
      </c>
      <c r="T608" s="6">
        <v>4615000000</v>
      </c>
      <c r="U608" s="6" t="s">
        <v>52611</v>
      </c>
      <c r="V608">
        <v>0</v>
      </c>
      <c r="W608">
        <v>0</v>
      </c>
      <c r="X608">
        <v>0</v>
      </c>
      <c r="Y608">
        <v>0</v>
      </c>
      <c r="Z608">
        <v>0</v>
      </c>
      <c r="AA608" s="6" t="s">
        <v>90</v>
      </c>
      <c r="AB608">
        <v>4</v>
      </c>
      <c r="AC608">
        <v>8</v>
      </c>
      <c r="AD608">
        <v>9</v>
      </c>
      <c r="AE608">
        <v>0</v>
      </c>
      <c r="AF608">
        <v>0</v>
      </c>
      <c r="AG608" s="6" t="s">
        <v>52612</v>
      </c>
      <c r="AH608">
        <v>1</v>
      </c>
      <c r="AI608">
        <v>1</v>
      </c>
      <c r="AJ608">
        <v>3</v>
      </c>
      <c r="AK608">
        <v>0</v>
      </c>
      <c r="AL608">
        <v>0</v>
      </c>
      <c r="AM608" s="6" t="s">
        <v>52613</v>
      </c>
      <c r="AN608">
        <v>5</v>
      </c>
      <c r="AO608">
        <v>4</v>
      </c>
      <c r="AP608">
        <v>9</v>
      </c>
      <c r="AQ608">
        <v>0</v>
      </c>
      <c r="AR608">
        <v>0</v>
      </c>
    </row>
    <row r="609" spans="1:44" x14ac:dyDescent="0.25">
      <c r="A609" s="6" t="s">
        <v>940</v>
      </c>
      <c r="B609" s="6" t="s">
        <v>52655</v>
      </c>
      <c r="C609" s="6" t="s">
        <v>52655</v>
      </c>
      <c r="D609" s="6" t="s">
        <v>52616</v>
      </c>
      <c r="E609">
        <v>29734885376</v>
      </c>
      <c r="F609">
        <v>1.5</v>
      </c>
      <c r="G609">
        <v>0.96219200000000005</v>
      </c>
      <c r="H609">
        <v>4.7039999999999997</v>
      </c>
      <c r="I609">
        <v>2017890048</v>
      </c>
      <c r="J609">
        <v>-73319000</v>
      </c>
      <c r="K609">
        <v>846331008</v>
      </c>
      <c r="L609">
        <v>3.085</v>
      </c>
      <c r="M609">
        <v>3.1859999999999999</v>
      </c>
      <c r="N609">
        <v>1793784064</v>
      </c>
      <c r="O609">
        <v>55.970999999999997</v>
      </c>
      <c r="P609" s="6">
        <v>-2.2950001000000001E-2</v>
      </c>
      <c r="Q609" s="6">
        <v>-6.3890000000000002E-2</v>
      </c>
      <c r="R609">
        <v>400656512</v>
      </c>
      <c r="S609" s="6">
        <v>0.79262999999999995</v>
      </c>
      <c r="T609" s="6">
        <v>1328623000</v>
      </c>
      <c r="U609" s="6" t="s">
        <v>52611</v>
      </c>
      <c r="V609">
        <v>0</v>
      </c>
      <c r="W609">
        <v>0</v>
      </c>
      <c r="X609">
        <v>0</v>
      </c>
      <c r="Y609">
        <v>0</v>
      </c>
      <c r="Z609">
        <v>0</v>
      </c>
      <c r="AA609" s="6" t="s">
        <v>90</v>
      </c>
      <c r="AB609">
        <v>11</v>
      </c>
      <c r="AC609">
        <v>16</v>
      </c>
      <c r="AD609">
        <v>10</v>
      </c>
      <c r="AE609">
        <v>0</v>
      </c>
      <c r="AF609">
        <v>0</v>
      </c>
      <c r="AG609" s="6" t="s">
        <v>52612</v>
      </c>
      <c r="AH609">
        <v>11</v>
      </c>
      <c r="AI609">
        <v>16</v>
      </c>
      <c r="AJ609">
        <v>8</v>
      </c>
      <c r="AK609">
        <v>0</v>
      </c>
      <c r="AL609">
        <v>0</v>
      </c>
      <c r="AM609" s="6" t="s">
        <v>52613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 x14ac:dyDescent="0.25">
      <c r="A610" s="6" t="s">
        <v>942</v>
      </c>
      <c r="B610" s="6" t="s">
        <v>52739</v>
      </c>
      <c r="C610" s="6" t="s">
        <v>52739</v>
      </c>
      <c r="D610" s="6" t="s">
        <v>52623</v>
      </c>
      <c r="E610">
        <v>4993244160</v>
      </c>
      <c r="F610">
        <v>9.5399999999999991</v>
      </c>
      <c r="G610">
        <v>0.92469999999999997</v>
      </c>
      <c r="H610">
        <v>100.185</v>
      </c>
      <c r="I610">
        <v>946700032</v>
      </c>
      <c r="J610">
        <v>1243687040</v>
      </c>
      <c r="K610">
        <v>554200000</v>
      </c>
      <c r="L610">
        <v>0.84499999999999997</v>
      </c>
      <c r="M610">
        <v>2.1019999999999999</v>
      </c>
      <c r="N610">
        <v>6967314944</v>
      </c>
      <c r="O610">
        <v>32.927</v>
      </c>
      <c r="P610" s="6">
        <v>0.17815</v>
      </c>
      <c r="Q610" s="6">
        <v>0.52703</v>
      </c>
      <c r="R610">
        <v>559913856</v>
      </c>
      <c r="S610" s="6">
        <v>0.42395001999999998</v>
      </c>
      <c r="T610" s="6">
        <v>3012617000</v>
      </c>
      <c r="U610" s="6" t="s">
        <v>52611</v>
      </c>
      <c r="V610">
        <v>0</v>
      </c>
      <c r="W610">
        <v>0</v>
      </c>
      <c r="X610">
        <v>2</v>
      </c>
      <c r="Y610">
        <v>3</v>
      </c>
      <c r="Z610">
        <v>0</v>
      </c>
      <c r="AA610" s="6" t="s">
        <v>90</v>
      </c>
      <c r="AB610">
        <v>0</v>
      </c>
      <c r="AC610">
        <v>0</v>
      </c>
      <c r="AD610">
        <v>2</v>
      </c>
      <c r="AE610">
        <v>2</v>
      </c>
      <c r="AF610">
        <v>0</v>
      </c>
      <c r="AG610" s="6" t="s">
        <v>52612</v>
      </c>
      <c r="AH610">
        <v>0</v>
      </c>
      <c r="AI610">
        <v>0</v>
      </c>
      <c r="AJ610">
        <v>2</v>
      </c>
      <c r="AK610">
        <v>2</v>
      </c>
      <c r="AL610">
        <v>0</v>
      </c>
      <c r="AM610" s="6" t="s">
        <v>52613</v>
      </c>
      <c r="AN610">
        <v>0</v>
      </c>
      <c r="AO610">
        <v>0</v>
      </c>
      <c r="AP610">
        <v>2</v>
      </c>
      <c r="AQ610">
        <v>2</v>
      </c>
      <c r="AR610">
        <v>0</v>
      </c>
    </row>
    <row r="611" spans="1:44" x14ac:dyDescent="0.25">
      <c r="A611" s="6" t="s">
        <v>945</v>
      </c>
      <c r="B611" s="6" t="s">
        <v>52665</v>
      </c>
      <c r="C611" s="6" t="s">
        <v>52665</v>
      </c>
      <c r="D611" s="6" t="s">
        <v>52620</v>
      </c>
      <c r="E611">
        <v>164879925248</v>
      </c>
      <c r="F611">
        <v>1.76</v>
      </c>
      <c r="G611">
        <v>1.0372969999999999</v>
      </c>
      <c r="H611">
        <v>75.89</v>
      </c>
      <c r="I611">
        <v>3600999936</v>
      </c>
      <c r="J611">
        <v>13422000128</v>
      </c>
      <c r="K611">
        <v>58098999296</v>
      </c>
      <c r="L611">
        <v>1.7010000000000001</v>
      </c>
      <c r="M611">
        <v>1.9630000000000001</v>
      </c>
      <c r="N611">
        <v>59662000128</v>
      </c>
      <c r="O611">
        <v>258.20600000000002</v>
      </c>
      <c r="P611" s="6">
        <v>8.5019999999999998E-2</v>
      </c>
      <c r="Q611" s="6">
        <v>0.43096000000000001</v>
      </c>
      <c r="R611">
        <v>1749874944</v>
      </c>
      <c r="S611" s="6">
        <v>0.29441000000000001</v>
      </c>
      <c r="T611" s="6">
        <v>14486000000</v>
      </c>
      <c r="U611" s="6" t="s">
        <v>52611</v>
      </c>
      <c r="V611">
        <v>4</v>
      </c>
      <c r="W611">
        <v>3</v>
      </c>
      <c r="X611">
        <v>14</v>
      </c>
      <c r="Y611">
        <v>1</v>
      </c>
      <c r="Z611">
        <v>0</v>
      </c>
      <c r="AA611" s="6" t="s">
        <v>90</v>
      </c>
      <c r="AB611">
        <v>8</v>
      </c>
      <c r="AC611">
        <v>11</v>
      </c>
      <c r="AD611">
        <v>9</v>
      </c>
      <c r="AE611">
        <v>0</v>
      </c>
      <c r="AF611">
        <v>1</v>
      </c>
      <c r="AG611" s="6" t="s">
        <v>52612</v>
      </c>
      <c r="AH611">
        <v>8</v>
      </c>
      <c r="AI611">
        <v>10</v>
      </c>
      <c r="AJ611">
        <v>9</v>
      </c>
      <c r="AK611">
        <v>0</v>
      </c>
      <c r="AL611">
        <v>1</v>
      </c>
      <c r="AM611" s="6" t="s">
        <v>52613</v>
      </c>
      <c r="AN611">
        <v>8</v>
      </c>
      <c r="AO611">
        <v>7</v>
      </c>
      <c r="AP611">
        <v>7</v>
      </c>
      <c r="AQ611">
        <v>1</v>
      </c>
      <c r="AR611">
        <v>1</v>
      </c>
    </row>
    <row r="612" spans="1:44" x14ac:dyDescent="0.25">
      <c r="A612" s="6" t="s">
        <v>947</v>
      </c>
      <c r="B612" s="6" t="s">
        <v>52649</v>
      </c>
      <c r="C612" s="6" t="s">
        <v>52649</v>
      </c>
      <c r="D612" s="6" t="s">
        <v>52623</v>
      </c>
      <c r="E612">
        <v>12123303936</v>
      </c>
      <c r="F612">
        <v>1.34</v>
      </c>
      <c r="G612">
        <v>0.91907099999999997</v>
      </c>
      <c r="H612">
        <v>67.456000000000003</v>
      </c>
      <c r="I612">
        <v>981795008</v>
      </c>
      <c r="J612">
        <v>701907968</v>
      </c>
      <c r="K612">
        <v>246488000</v>
      </c>
      <c r="L612">
        <v>2.59</v>
      </c>
      <c r="M612">
        <v>3.8410000000000002</v>
      </c>
      <c r="N612">
        <v>3627286016</v>
      </c>
      <c r="O612">
        <v>13.96</v>
      </c>
      <c r="P612" s="6">
        <v>0.16724000999999999</v>
      </c>
      <c r="Q612" s="6">
        <v>0.31279000000000001</v>
      </c>
      <c r="R612">
        <v>337680992</v>
      </c>
      <c r="S612" s="6">
        <v>0.50323004000000005</v>
      </c>
      <c r="T612" s="6">
        <v>0</v>
      </c>
      <c r="U612" s="6" t="s">
        <v>52611</v>
      </c>
      <c r="V612">
        <v>4</v>
      </c>
      <c r="W612">
        <v>1</v>
      </c>
      <c r="X612">
        <v>10</v>
      </c>
      <c r="Y612">
        <v>1</v>
      </c>
      <c r="Z612">
        <v>0</v>
      </c>
      <c r="AA612" s="6" t="s">
        <v>90</v>
      </c>
      <c r="AB612">
        <v>6</v>
      </c>
      <c r="AC612">
        <v>7</v>
      </c>
      <c r="AD612">
        <v>4</v>
      </c>
      <c r="AE612">
        <v>0</v>
      </c>
      <c r="AF612">
        <v>0</v>
      </c>
      <c r="AG612" s="6" t="s">
        <v>52612</v>
      </c>
      <c r="AH612">
        <v>6</v>
      </c>
      <c r="AI612">
        <v>7</v>
      </c>
      <c r="AJ612">
        <v>4</v>
      </c>
      <c r="AK612">
        <v>0</v>
      </c>
      <c r="AL612">
        <v>0</v>
      </c>
      <c r="AM612" s="6" t="s">
        <v>52613</v>
      </c>
      <c r="AN612">
        <v>6</v>
      </c>
      <c r="AO612">
        <v>5</v>
      </c>
      <c r="AP612">
        <v>1</v>
      </c>
      <c r="AQ612">
        <v>0</v>
      </c>
      <c r="AR612">
        <v>0</v>
      </c>
    </row>
    <row r="613" spans="1:44" x14ac:dyDescent="0.25">
      <c r="A613" s="6" t="s">
        <v>950</v>
      </c>
      <c r="B613" s="6" t="s">
        <v>52691</v>
      </c>
      <c r="C613" s="6" t="s">
        <v>52691</v>
      </c>
      <c r="D613" s="6" t="s">
        <v>52616</v>
      </c>
      <c r="E613">
        <v>34564055040</v>
      </c>
      <c r="F613">
        <v>2.42</v>
      </c>
      <c r="G613">
        <v>0</v>
      </c>
      <c r="H613">
        <v>-4.3600000000000003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6">
        <v>0</v>
      </c>
      <c r="Q613" s="6">
        <v>0</v>
      </c>
      <c r="R613">
        <v>0</v>
      </c>
      <c r="S613" s="6">
        <v>0</v>
      </c>
      <c r="T613" s="6">
        <v>22686000000</v>
      </c>
      <c r="U613" s="6" t="s">
        <v>52611</v>
      </c>
      <c r="V613">
        <v>0</v>
      </c>
      <c r="W613">
        <v>0</v>
      </c>
      <c r="X613">
        <v>0</v>
      </c>
      <c r="Y613">
        <v>0</v>
      </c>
      <c r="Z613">
        <v>0</v>
      </c>
      <c r="AA613" s="6" t="s">
        <v>90</v>
      </c>
      <c r="AB613">
        <v>3</v>
      </c>
      <c r="AC613">
        <v>9</v>
      </c>
      <c r="AD613">
        <v>8</v>
      </c>
      <c r="AE613">
        <v>0</v>
      </c>
      <c r="AF613">
        <v>0</v>
      </c>
      <c r="AG613" s="6" t="s">
        <v>52612</v>
      </c>
      <c r="AH613">
        <v>3</v>
      </c>
      <c r="AI613">
        <v>9</v>
      </c>
      <c r="AJ613">
        <v>7</v>
      </c>
      <c r="AK613">
        <v>0</v>
      </c>
      <c r="AL613">
        <v>0</v>
      </c>
      <c r="AM613" s="6" t="s">
        <v>52613</v>
      </c>
      <c r="AN613">
        <v>4</v>
      </c>
      <c r="AO613">
        <v>9</v>
      </c>
      <c r="AP613">
        <v>7</v>
      </c>
      <c r="AQ613">
        <v>0</v>
      </c>
      <c r="AR613">
        <v>0</v>
      </c>
    </row>
    <row r="614" spans="1:44" x14ac:dyDescent="0.25">
      <c r="A614" s="6" t="s">
        <v>40790</v>
      </c>
      <c r="B614" s="6" t="s">
        <v>90</v>
      </c>
      <c r="C614" s="6" t="s">
        <v>90</v>
      </c>
      <c r="D614" s="6" t="s">
        <v>90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6">
        <v>0</v>
      </c>
      <c r="Q614" s="6">
        <v>0</v>
      </c>
      <c r="R614">
        <v>0</v>
      </c>
      <c r="S614" s="6">
        <v>0</v>
      </c>
      <c r="T614" s="6">
        <v>0</v>
      </c>
      <c r="U614" s="6" t="s">
        <v>90</v>
      </c>
      <c r="V614">
        <v>0</v>
      </c>
      <c r="W614">
        <v>0</v>
      </c>
      <c r="X614">
        <v>0</v>
      </c>
      <c r="Y614">
        <v>0</v>
      </c>
      <c r="Z614">
        <v>0</v>
      </c>
      <c r="AA614" s="6" t="s">
        <v>90</v>
      </c>
      <c r="AB614">
        <v>0</v>
      </c>
      <c r="AC614">
        <v>0</v>
      </c>
      <c r="AD614">
        <v>0</v>
      </c>
      <c r="AE614">
        <v>0</v>
      </c>
      <c r="AF614">
        <v>0</v>
      </c>
      <c r="AG614" s="6" t="s">
        <v>90</v>
      </c>
      <c r="AH614">
        <v>0</v>
      </c>
      <c r="AI614">
        <v>0</v>
      </c>
      <c r="AJ614">
        <v>0</v>
      </c>
      <c r="AK614">
        <v>0</v>
      </c>
      <c r="AL614">
        <v>0</v>
      </c>
      <c r="AM614" s="6" t="s">
        <v>90</v>
      </c>
      <c r="AN614">
        <v>0</v>
      </c>
      <c r="AO614">
        <v>0</v>
      </c>
      <c r="AP614">
        <v>0</v>
      </c>
      <c r="AQ614">
        <v>0</v>
      </c>
      <c r="AR614">
        <v>0</v>
      </c>
    </row>
    <row r="615" spans="1:44" x14ac:dyDescent="0.25">
      <c r="A615" s="6" t="s">
        <v>952</v>
      </c>
      <c r="B615" s="6" t="s">
        <v>52662</v>
      </c>
      <c r="C615" s="6" t="s">
        <v>52662</v>
      </c>
      <c r="D615" s="6" t="s">
        <v>52663</v>
      </c>
      <c r="E615">
        <v>4674930688</v>
      </c>
      <c r="F615">
        <v>8.18</v>
      </c>
      <c r="G615">
        <v>1.466496</v>
      </c>
      <c r="H615">
        <v>32.313000000000002</v>
      </c>
      <c r="I615">
        <v>525000</v>
      </c>
      <c r="J615">
        <v>853441024</v>
      </c>
      <c r="K615">
        <v>87220000</v>
      </c>
      <c r="L615">
        <v>0.58099999999999996</v>
      </c>
      <c r="M615">
        <v>0.71</v>
      </c>
      <c r="N615">
        <v>1643017984</v>
      </c>
      <c r="O615">
        <v>5.3689999999999998</v>
      </c>
      <c r="P615" s="6">
        <v>0.19344</v>
      </c>
      <c r="Q615" s="6">
        <v>0.41287996999999999</v>
      </c>
      <c r="R615">
        <v>-17843000</v>
      </c>
      <c r="S615" s="6">
        <v>0.63046000000000002</v>
      </c>
      <c r="T615" s="6">
        <v>1118595000</v>
      </c>
      <c r="U615" s="6" t="s">
        <v>52611</v>
      </c>
      <c r="V615">
        <v>0</v>
      </c>
      <c r="W615">
        <v>0</v>
      </c>
      <c r="X615">
        <v>0</v>
      </c>
      <c r="Y615">
        <v>0</v>
      </c>
      <c r="Z615">
        <v>0</v>
      </c>
      <c r="AA615" s="6" t="s">
        <v>90</v>
      </c>
      <c r="AB615">
        <v>6</v>
      </c>
      <c r="AC615">
        <v>4</v>
      </c>
      <c r="AD615">
        <v>0</v>
      </c>
      <c r="AE615">
        <v>1</v>
      </c>
      <c r="AF615">
        <v>0</v>
      </c>
      <c r="AG615" s="6" t="s">
        <v>52612</v>
      </c>
      <c r="AH615">
        <v>6</v>
      </c>
      <c r="AI615">
        <v>4</v>
      </c>
      <c r="AJ615">
        <v>0</v>
      </c>
      <c r="AK615">
        <v>1</v>
      </c>
      <c r="AL615">
        <v>0</v>
      </c>
      <c r="AM615" s="6" t="s">
        <v>52613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25">
      <c r="A616" s="6" t="s">
        <v>954</v>
      </c>
      <c r="B616" s="6" t="s">
        <v>52711</v>
      </c>
      <c r="C616" s="6" t="s">
        <v>52711</v>
      </c>
      <c r="D616" s="6" t="s">
        <v>52632</v>
      </c>
      <c r="E616">
        <v>1752853643264</v>
      </c>
      <c r="F616">
        <v>5.2</v>
      </c>
      <c r="G616">
        <v>0.35512500000000002</v>
      </c>
      <c r="H616">
        <v>0.79453799999999997</v>
      </c>
      <c r="I616">
        <v>2766000128</v>
      </c>
      <c r="J616">
        <v>5719000064</v>
      </c>
      <c r="K616">
        <v>18379999232</v>
      </c>
      <c r="L616">
        <v>0.71499999999999997</v>
      </c>
      <c r="M616">
        <v>1.569</v>
      </c>
      <c r="N616">
        <v>16915000320</v>
      </c>
      <c r="O616">
        <v>186.29599999999999</v>
      </c>
      <c r="P616" s="6">
        <v>9.2219999999999996E-2</v>
      </c>
      <c r="Q616" s="6">
        <v>0.38099998000000002</v>
      </c>
      <c r="R616">
        <v>520500000</v>
      </c>
      <c r="S616" s="6">
        <v>0.61040000000000005</v>
      </c>
      <c r="T616" s="6">
        <v>9479000000</v>
      </c>
      <c r="U616" s="6" t="s">
        <v>52611</v>
      </c>
      <c r="V616">
        <v>3</v>
      </c>
      <c r="W616">
        <v>0</v>
      </c>
      <c r="X616">
        <v>0</v>
      </c>
      <c r="Y616">
        <v>0</v>
      </c>
      <c r="Z616">
        <v>0</v>
      </c>
      <c r="AA616" s="6" t="s">
        <v>90</v>
      </c>
      <c r="AB616">
        <v>4</v>
      </c>
      <c r="AC616">
        <v>2</v>
      </c>
      <c r="AD616">
        <v>2</v>
      </c>
      <c r="AE616">
        <v>0</v>
      </c>
      <c r="AF616">
        <v>0</v>
      </c>
      <c r="AG616" s="6" t="s">
        <v>52612</v>
      </c>
      <c r="AH616">
        <v>4</v>
      </c>
      <c r="AI616">
        <v>2</v>
      </c>
      <c r="AJ616">
        <v>2</v>
      </c>
      <c r="AK616">
        <v>0</v>
      </c>
      <c r="AL616">
        <v>0</v>
      </c>
      <c r="AM616" s="6" t="s">
        <v>52613</v>
      </c>
      <c r="AN616">
        <v>4</v>
      </c>
      <c r="AO616">
        <v>2</v>
      </c>
      <c r="AP616">
        <v>0</v>
      </c>
      <c r="AQ616">
        <v>0</v>
      </c>
      <c r="AR616">
        <v>0</v>
      </c>
    </row>
    <row r="617" spans="1:44" x14ac:dyDescent="0.25">
      <c r="A617" s="6" t="s">
        <v>40792</v>
      </c>
      <c r="B617" s="6" t="s">
        <v>52643</v>
      </c>
      <c r="C617" s="6" t="s">
        <v>52643</v>
      </c>
      <c r="D617" s="6" t="s">
        <v>52632</v>
      </c>
      <c r="E617">
        <v>7961856000</v>
      </c>
      <c r="F617">
        <v>0</v>
      </c>
      <c r="G617">
        <v>0.30638199999999999</v>
      </c>
      <c r="H617">
        <v>3.5</v>
      </c>
      <c r="I617">
        <v>230700000</v>
      </c>
      <c r="J617">
        <v>381000000</v>
      </c>
      <c r="K617">
        <v>3971899904</v>
      </c>
      <c r="L617">
        <v>0.13700000000000001</v>
      </c>
      <c r="M617">
        <v>0.39200000000000002</v>
      </c>
      <c r="N617">
        <v>9174200320</v>
      </c>
      <c r="O617">
        <v>421.91399999999999</v>
      </c>
      <c r="P617" s="6">
        <v>1.925E-2</v>
      </c>
      <c r="Q617" s="6">
        <v>-0.10920999000000001</v>
      </c>
      <c r="R617">
        <v>691062528</v>
      </c>
      <c r="S617" s="6">
        <v>0.33417999999999998</v>
      </c>
      <c r="T617" s="6">
        <v>3065800000</v>
      </c>
      <c r="U617" s="6" t="s">
        <v>90</v>
      </c>
      <c r="V617">
        <v>0</v>
      </c>
      <c r="W617">
        <v>0</v>
      </c>
      <c r="X617">
        <v>0</v>
      </c>
      <c r="Y617">
        <v>0</v>
      </c>
      <c r="Z617">
        <v>0</v>
      </c>
      <c r="AA617" s="6" t="s">
        <v>90</v>
      </c>
      <c r="AB617">
        <v>0</v>
      </c>
      <c r="AC617">
        <v>0</v>
      </c>
      <c r="AD617">
        <v>0</v>
      </c>
      <c r="AE617">
        <v>0</v>
      </c>
      <c r="AF617">
        <v>0</v>
      </c>
      <c r="AG617" s="6" t="s">
        <v>90</v>
      </c>
      <c r="AH617">
        <v>0</v>
      </c>
      <c r="AI617">
        <v>0</v>
      </c>
      <c r="AJ617">
        <v>0</v>
      </c>
      <c r="AK617">
        <v>0</v>
      </c>
      <c r="AL617">
        <v>0</v>
      </c>
      <c r="AM617" s="6" t="s">
        <v>90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25">
      <c r="A618" s="6" t="s">
        <v>956</v>
      </c>
      <c r="B618" s="6" t="s">
        <v>52680</v>
      </c>
      <c r="C618" s="6" t="s">
        <v>52680</v>
      </c>
      <c r="D618" s="6" t="s">
        <v>52618</v>
      </c>
      <c r="E618">
        <v>37798297600</v>
      </c>
      <c r="F618">
        <v>2.57</v>
      </c>
      <c r="G618">
        <v>1.4261079999999999</v>
      </c>
      <c r="H618">
        <v>51.670999999999999</v>
      </c>
      <c r="I618">
        <v>10142000128</v>
      </c>
      <c r="J618">
        <v>0</v>
      </c>
      <c r="K618">
        <v>18162999296</v>
      </c>
      <c r="L618">
        <v>1.137</v>
      </c>
      <c r="M618">
        <v>1.1379999999999999</v>
      </c>
      <c r="N618">
        <v>10881000448</v>
      </c>
      <c r="O618">
        <v>126.881</v>
      </c>
      <c r="P618" s="6">
        <v>3.431E-2</v>
      </c>
      <c r="Q618" s="6">
        <v>0.29738999999999999</v>
      </c>
      <c r="R618">
        <v>0</v>
      </c>
      <c r="S618" s="6">
        <v>0.95157000000000003</v>
      </c>
      <c r="T618" s="6">
        <v>10465000000</v>
      </c>
      <c r="U618" s="6" t="s">
        <v>52611</v>
      </c>
      <c r="V618">
        <v>8</v>
      </c>
      <c r="W618">
        <v>8</v>
      </c>
      <c r="X618">
        <v>8</v>
      </c>
      <c r="Y618">
        <v>1</v>
      </c>
      <c r="Z618">
        <v>0</v>
      </c>
      <c r="AA618" s="6" t="s">
        <v>90</v>
      </c>
      <c r="AB618">
        <v>3</v>
      </c>
      <c r="AC618">
        <v>6</v>
      </c>
      <c r="AD618">
        <v>13</v>
      </c>
      <c r="AE618">
        <v>0</v>
      </c>
      <c r="AF618">
        <v>0</v>
      </c>
      <c r="AG618" s="6" t="s">
        <v>52612</v>
      </c>
      <c r="AH618">
        <v>3</v>
      </c>
      <c r="AI618">
        <v>6</v>
      </c>
      <c r="AJ618">
        <v>13</v>
      </c>
      <c r="AK618">
        <v>0</v>
      </c>
      <c r="AL618">
        <v>0</v>
      </c>
      <c r="AM618" s="6" t="s">
        <v>52613</v>
      </c>
      <c r="AN618">
        <v>6</v>
      </c>
      <c r="AO618">
        <v>7</v>
      </c>
      <c r="AP618">
        <v>8</v>
      </c>
      <c r="AQ618">
        <v>0</v>
      </c>
      <c r="AR618">
        <v>0</v>
      </c>
    </row>
    <row r="619" spans="1:44" x14ac:dyDescent="0.25">
      <c r="A619" s="6" t="s">
        <v>958</v>
      </c>
      <c r="B619" s="6" t="s">
        <v>52715</v>
      </c>
      <c r="C619" s="6" t="s">
        <v>52715</v>
      </c>
      <c r="D619" s="6" t="s">
        <v>52632</v>
      </c>
      <c r="E619">
        <v>34080133120</v>
      </c>
      <c r="F619">
        <v>3.88</v>
      </c>
      <c r="G619">
        <v>0</v>
      </c>
      <c r="H619">
        <v>25.292999999999999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6">
        <v>0</v>
      </c>
      <c r="Q619" s="6">
        <v>0</v>
      </c>
      <c r="R619">
        <v>0</v>
      </c>
      <c r="S619" s="6">
        <v>0</v>
      </c>
      <c r="T619" s="6">
        <v>11820098000</v>
      </c>
      <c r="U619" s="6" t="s">
        <v>52611</v>
      </c>
      <c r="V619">
        <v>6</v>
      </c>
      <c r="W619">
        <v>8</v>
      </c>
      <c r="X619">
        <v>14</v>
      </c>
      <c r="Y619">
        <v>0</v>
      </c>
      <c r="Z619">
        <v>2</v>
      </c>
      <c r="AA619" s="6" t="s">
        <v>90</v>
      </c>
      <c r="AB619">
        <v>6</v>
      </c>
      <c r="AC619">
        <v>14</v>
      </c>
      <c r="AD619">
        <v>9</v>
      </c>
      <c r="AE619">
        <v>2</v>
      </c>
      <c r="AF619">
        <v>0</v>
      </c>
      <c r="AG619" s="6" t="s">
        <v>52612</v>
      </c>
      <c r="AH619">
        <v>6</v>
      </c>
      <c r="AI619">
        <v>15</v>
      </c>
      <c r="AJ619">
        <v>8</v>
      </c>
      <c r="AK619">
        <v>2</v>
      </c>
      <c r="AL619">
        <v>0</v>
      </c>
      <c r="AM619" s="6" t="s">
        <v>52613</v>
      </c>
      <c r="AN619">
        <v>8</v>
      </c>
      <c r="AO619">
        <v>15</v>
      </c>
      <c r="AP619">
        <v>3</v>
      </c>
      <c r="AQ619">
        <v>1</v>
      </c>
      <c r="AR619">
        <v>0</v>
      </c>
    </row>
    <row r="620" spans="1:44" x14ac:dyDescent="0.25">
      <c r="A620" s="6" t="s">
        <v>960</v>
      </c>
      <c r="B620" s="6" t="s">
        <v>52609</v>
      </c>
      <c r="C620" s="6" t="s">
        <v>52609</v>
      </c>
      <c r="D620" s="6" t="s">
        <v>52610</v>
      </c>
      <c r="E620">
        <v>19758286848</v>
      </c>
      <c r="F620">
        <v>3.78</v>
      </c>
      <c r="G620">
        <v>0.93947899999999995</v>
      </c>
      <c r="H620">
        <v>54.018000000000001</v>
      </c>
      <c r="I620">
        <v>175000000</v>
      </c>
      <c r="J620">
        <v>1788999936</v>
      </c>
      <c r="K620">
        <v>4622000128</v>
      </c>
      <c r="L620">
        <v>1.0549999999999999</v>
      </c>
      <c r="M620">
        <v>1.339</v>
      </c>
      <c r="N620">
        <v>9603000320</v>
      </c>
      <c r="O620">
        <v>74.971999999999994</v>
      </c>
      <c r="P620" s="6">
        <v>6.4369999999999997E-2</v>
      </c>
      <c r="Q620" s="6">
        <v>0.13572000000000001</v>
      </c>
      <c r="R620">
        <v>554875008</v>
      </c>
      <c r="S620" s="6">
        <v>0.34155997999999999</v>
      </c>
      <c r="T620" s="6">
        <v>3467000000</v>
      </c>
      <c r="U620" s="6" t="s">
        <v>52611</v>
      </c>
      <c r="V620">
        <v>1</v>
      </c>
      <c r="W620">
        <v>4</v>
      </c>
      <c r="X620">
        <v>14</v>
      </c>
      <c r="Y620">
        <v>1</v>
      </c>
      <c r="Z620">
        <v>0</v>
      </c>
      <c r="AA620" s="6" t="s">
        <v>90</v>
      </c>
      <c r="AB620">
        <v>3</v>
      </c>
      <c r="AC620">
        <v>2</v>
      </c>
      <c r="AD620">
        <v>13</v>
      </c>
      <c r="AE620">
        <v>0</v>
      </c>
      <c r="AF620">
        <v>0</v>
      </c>
      <c r="AG620" s="6" t="s">
        <v>52612</v>
      </c>
      <c r="AH620">
        <v>3</v>
      </c>
      <c r="AI620">
        <v>2</v>
      </c>
      <c r="AJ620">
        <v>11</v>
      </c>
      <c r="AK620">
        <v>0</v>
      </c>
      <c r="AL620">
        <v>1</v>
      </c>
      <c r="AM620" s="6" t="s">
        <v>52613</v>
      </c>
      <c r="AN620">
        <v>4</v>
      </c>
      <c r="AO620">
        <v>4</v>
      </c>
      <c r="AP620">
        <v>9</v>
      </c>
      <c r="AQ620">
        <v>0</v>
      </c>
      <c r="AR620">
        <v>1</v>
      </c>
    </row>
    <row r="621" spans="1:44" x14ac:dyDescent="0.25">
      <c r="A621" s="6" t="s">
        <v>962</v>
      </c>
      <c r="B621" s="6" t="s">
        <v>52716</v>
      </c>
      <c r="C621" s="6" t="s">
        <v>52716</v>
      </c>
      <c r="D621" s="6" t="s">
        <v>52623</v>
      </c>
      <c r="E621">
        <v>42994573312</v>
      </c>
      <c r="F621">
        <v>3.12</v>
      </c>
      <c r="G621">
        <v>1.5288520000000001</v>
      </c>
      <c r="H621">
        <v>60.728999999999999</v>
      </c>
      <c r="I621">
        <v>2765600000</v>
      </c>
      <c r="J621">
        <v>6895499776</v>
      </c>
      <c r="K621">
        <v>6035800064</v>
      </c>
      <c r="L621">
        <v>0.61499999999999999</v>
      </c>
      <c r="M621">
        <v>5.4480000000000004</v>
      </c>
      <c r="N621">
        <v>33658200064</v>
      </c>
      <c r="O621">
        <v>28.576000000000001</v>
      </c>
      <c r="P621" s="6">
        <v>0.14706999000000001</v>
      </c>
      <c r="Q621" s="6">
        <v>0.27329999999999999</v>
      </c>
      <c r="R621">
        <v>1124712448</v>
      </c>
      <c r="S621" s="6">
        <v>0.27704000000000001</v>
      </c>
      <c r="T621" s="6">
        <v>10070100000</v>
      </c>
      <c r="U621" s="6" t="s">
        <v>52611</v>
      </c>
      <c r="V621">
        <v>6</v>
      </c>
      <c r="W621">
        <v>8</v>
      </c>
      <c r="X621">
        <v>9</v>
      </c>
      <c r="Y621">
        <v>0</v>
      </c>
      <c r="Z621">
        <v>0</v>
      </c>
      <c r="AA621" s="6" t="s">
        <v>90</v>
      </c>
      <c r="AB621">
        <v>4</v>
      </c>
      <c r="AC621">
        <v>6</v>
      </c>
      <c r="AD621">
        <v>10</v>
      </c>
      <c r="AE621">
        <v>1</v>
      </c>
      <c r="AF621">
        <v>0</v>
      </c>
      <c r="AG621" s="6" t="s">
        <v>52612</v>
      </c>
      <c r="AH621">
        <v>5</v>
      </c>
      <c r="AI621">
        <v>6</v>
      </c>
      <c r="AJ621">
        <v>9</v>
      </c>
      <c r="AK621">
        <v>1</v>
      </c>
      <c r="AL621">
        <v>0</v>
      </c>
      <c r="AM621" s="6" t="s">
        <v>52613</v>
      </c>
      <c r="AN621">
        <v>7</v>
      </c>
      <c r="AO621">
        <v>9</v>
      </c>
      <c r="AP621">
        <v>4</v>
      </c>
      <c r="AQ621">
        <v>0</v>
      </c>
      <c r="AR621">
        <v>0</v>
      </c>
    </row>
    <row r="622" spans="1:44" x14ac:dyDescent="0.25">
      <c r="A622" s="6" t="s">
        <v>965</v>
      </c>
      <c r="B622" s="6" t="s">
        <v>52609</v>
      </c>
      <c r="C622" s="6" t="s">
        <v>52609</v>
      </c>
      <c r="D622" s="6" t="s">
        <v>52610</v>
      </c>
      <c r="E622">
        <v>188376956928</v>
      </c>
      <c r="F622">
        <v>1.07</v>
      </c>
      <c r="G622">
        <v>0.79908500000000005</v>
      </c>
      <c r="H622">
        <v>68.308000000000007</v>
      </c>
      <c r="I622">
        <v>7378999808</v>
      </c>
      <c r="J622">
        <v>10576000000</v>
      </c>
      <c r="K622">
        <v>20931999744</v>
      </c>
      <c r="L622">
        <v>1.349</v>
      </c>
      <c r="M622">
        <v>1.8939999999999999</v>
      </c>
      <c r="N622">
        <v>30950000640</v>
      </c>
      <c r="O622">
        <v>40.655999999999999</v>
      </c>
      <c r="P622" s="6">
        <v>6.2059999999999997E-2</v>
      </c>
      <c r="Q622" s="6">
        <v>0.14173000999999999</v>
      </c>
      <c r="R622">
        <v>5879625216</v>
      </c>
      <c r="S622" s="6">
        <v>0.60141999999999995</v>
      </c>
      <c r="T622" s="6">
        <v>18949000000</v>
      </c>
      <c r="U622" s="6" t="s">
        <v>52611</v>
      </c>
      <c r="V622">
        <v>7</v>
      </c>
      <c r="W622">
        <v>6</v>
      </c>
      <c r="X622">
        <v>4</v>
      </c>
      <c r="Y622">
        <v>0</v>
      </c>
      <c r="Z622">
        <v>0</v>
      </c>
      <c r="AA622" s="6" t="s">
        <v>90</v>
      </c>
      <c r="AB622">
        <v>7</v>
      </c>
      <c r="AC622">
        <v>12</v>
      </c>
      <c r="AD622">
        <v>7</v>
      </c>
      <c r="AE622">
        <v>0</v>
      </c>
      <c r="AF622">
        <v>0</v>
      </c>
      <c r="AG622" s="6" t="s">
        <v>52612</v>
      </c>
      <c r="AH622">
        <v>7</v>
      </c>
      <c r="AI622">
        <v>12</v>
      </c>
      <c r="AJ622">
        <v>7</v>
      </c>
      <c r="AK622">
        <v>0</v>
      </c>
      <c r="AL622">
        <v>0</v>
      </c>
      <c r="AM622" s="6" t="s">
        <v>52613</v>
      </c>
      <c r="AN622">
        <v>6</v>
      </c>
      <c r="AO622">
        <v>13</v>
      </c>
      <c r="AP622">
        <v>3</v>
      </c>
      <c r="AQ622">
        <v>0</v>
      </c>
      <c r="AR622">
        <v>0</v>
      </c>
    </row>
    <row r="623" spans="1:44" x14ac:dyDescent="0.25">
      <c r="A623" s="6" t="s">
        <v>966</v>
      </c>
      <c r="B623" s="6" t="s">
        <v>90</v>
      </c>
      <c r="C623" s="6" t="s">
        <v>90</v>
      </c>
      <c r="D623" s="6" t="s">
        <v>90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6">
        <v>0</v>
      </c>
      <c r="Q623" s="6">
        <v>0</v>
      </c>
      <c r="R623">
        <v>0</v>
      </c>
      <c r="S623" s="6">
        <v>0</v>
      </c>
      <c r="T623" s="6">
        <v>0</v>
      </c>
      <c r="U623" s="6" t="s">
        <v>90</v>
      </c>
      <c r="V623">
        <v>0</v>
      </c>
      <c r="W623">
        <v>0</v>
      </c>
      <c r="X623">
        <v>0</v>
      </c>
      <c r="Y623">
        <v>0</v>
      </c>
      <c r="Z623">
        <v>0</v>
      </c>
      <c r="AA623" s="6" t="s">
        <v>90</v>
      </c>
      <c r="AB623">
        <v>0</v>
      </c>
      <c r="AC623">
        <v>0</v>
      </c>
      <c r="AD623">
        <v>0</v>
      </c>
      <c r="AE623">
        <v>0</v>
      </c>
      <c r="AF623">
        <v>0</v>
      </c>
      <c r="AG623" s="6" t="s">
        <v>90</v>
      </c>
      <c r="AH623">
        <v>0</v>
      </c>
      <c r="AI623">
        <v>0</v>
      </c>
      <c r="AJ623">
        <v>0</v>
      </c>
      <c r="AK623">
        <v>0</v>
      </c>
      <c r="AL623">
        <v>0</v>
      </c>
      <c r="AM623" s="6" t="s">
        <v>90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25">
      <c r="A624" s="6" t="s">
        <v>40794</v>
      </c>
      <c r="B624" s="6" t="s">
        <v>52655</v>
      </c>
      <c r="C624" s="6" t="s">
        <v>52655</v>
      </c>
      <c r="D624" s="6" t="s">
        <v>52616</v>
      </c>
      <c r="E624">
        <v>-19398983680</v>
      </c>
      <c r="F624">
        <v>0.9</v>
      </c>
      <c r="G624">
        <v>0</v>
      </c>
      <c r="H624">
        <v>19.899999999999999</v>
      </c>
      <c r="I624">
        <v>56773472256</v>
      </c>
      <c r="J624">
        <v>-12681357312</v>
      </c>
      <c r="K624">
        <v>9691452416</v>
      </c>
      <c r="L624">
        <v>2.016</v>
      </c>
      <c r="M624">
        <v>2.5209999999999999</v>
      </c>
      <c r="N624">
        <v>140791676928</v>
      </c>
      <c r="O624">
        <v>7.726</v>
      </c>
      <c r="P624" s="6">
        <v>-7.8390000000000001E-2</v>
      </c>
      <c r="Q624" s="6">
        <v>-0.20252001</v>
      </c>
      <c r="R624">
        <v>-8188894720</v>
      </c>
      <c r="S624" s="6">
        <v>0.13120000000000001</v>
      </c>
      <c r="T624" s="6">
        <v>0</v>
      </c>
      <c r="U624" s="6" t="s">
        <v>52611</v>
      </c>
      <c r="V624">
        <v>0</v>
      </c>
      <c r="W624">
        <v>0</v>
      </c>
      <c r="X624">
        <v>0</v>
      </c>
      <c r="Y624">
        <v>0</v>
      </c>
      <c r="Z624">
        <v>0</v>
      </c>
      <c r="AA624" s="6" t="s">
        <v>90</v>
      </c>
      <c r="AB624">
        <v>1</v>
      </c>
      <c r="AC624">
        <v>0</v>
      </c>
      <c r="AD624">
        <v>0</v>
      </c>
      <c r="AE624">
        <v>0</v>
      </c>
      <c r="AF624">
        <v>0</v>
      </c>
      <c r="AG624" s="6" t="s">
        <v>52612</v>
      </c>
      <c r="AH624">
        <v>1</v>
      </c>
      <c r="AI624">
        <v>0</v>
      </c>
      <c r="AJ624">
        <v>0</v>
      </c>
      <c r="AK624">
        <v>0</v>
      </c>
      <c r="AL624">
        <v>0</v>
      </c>
      <c r="AM624" s="6" t="s">
        <v>52613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25">
      <c r="A625" s="6" t="s">
        <v>40796</v>
      </c>
      <c r="B625" s="6" t="s">
        <v>52740</v>
      </c>
      <c r="C625" s="6" t="s">
        <v>52740</v>
      </c>
      <c r="D625" s="6" t="s">
        <v>52637</v>
      </c>
      <c r="E625">
        <v>-169232367616</v>
      </c>
      <c r="F625">
        <v>0</v>
      </c>
      <c r="G625">
        <v>0.36595699999999998</v>
      </c>
      <c r="H625">
        <v>1470.05</v>
      </c>
      <c r="I625">
        <v>271132000256</v>
      </c>
      <c r="J625">
        <v>117416001536</v>
      </c>
      <c r="K625">
        <v>91873001472</v>
      </c>
      <c r="L625">
        <v>1.403</v>
      </c>
      <c r="M625">
        <v>1.9970000000000001</v>
      </c>
      <c r="N625">
        <v>1657626034176</v>
      </c>
      <c r="O625">
        <v>22.689</v>
      </c>
      <c r="P625" s="6">
        <v>6.0450003000000002E-2</v>
      </c>
      <c r="Q625" s="6">
        <v>0.18109</v>
      </c>
      <c r="R625">
        <v>27951124480</v>
      </c>
      <c r="S625" s="6">
        <v>0.15590999999999999</v>
      </c>
      <c r="T625" s="6">
        <v>258448000000</v>
      </c>
      <c r="U625" s="6" t="s">
        <v>90</v>
      </c>
      <c r="V625">
        <v>0</v>
      </c>
      <c r="W625">
        <v>0</v>
      </c>
      <c r="X625">
        <v>0</v>
      </c>
      <c r="Y625">
        <v>0</v>
      </c>
      <c r="Z625">
        <v>0</v>
      </c>
      <c r="AA625" s="6" t="s">
        <v>90</v>
      </c>
      <c r="AB625">
        <v>0</v>
      </c>
      <c r="AC625">
        <v>0</v>
      </c>
      <c r="AD625">
        <v>0</v>
      </c>
      <c r="AE625">
        <v>0</v>
      </c>
      <c r="AF625">
        <v>0</v>
      </c>
      <c r="AG625" s="6" t="s">
        <v>90</v>
      </c>
      <c r="AH625">
        <v>0</v>
      </c>
      <c r="AI625">
        <v>0</v>
      </c>
      <c r="AJ625">
        <v>0</v>
      </c>
      <c r="AK625">
        <v>0</v>
      </c>
      <c r="AL625">
        <v>0</v>
      </c>
      <c r="AM625" s="6" t="s">
        <v>90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25">
      <c r="A626" s="6" t="s">
        <v>968</v>
      </c>
      <c r="B626" s="6" t="s">
        <v>52738</v>
      </c>
      <c r="C626" s="6" t="s">
        <v>52738</v>
      </c>
      <c r="D626" s="6" t="s">
        <v>52663</v>
      </c>
      <c r="E626">
        <v>11888899072</v>
      </c>
      <c r="F626">
        <v>3.07</v>
      </c>
      <c r="G626">
        <v>1.407459</v>
      </c>
      <c r="H626">
        <v>48.207999999999998</v>
      </c>
      <c r="I626">
        <v>1364930048</v>
      </c>
      <c r="J626">
        <v>4778452992</v>
      </c>
      <c r="K626">
        <v>3620150016</v>
      </c>
      <c r="L626">
        <v>0.97</v>
      </c>
      <c r="M626">
        <v>2.1040000000000001</v>
      </c>
      <c r="N626">
        <v>38311231488</v>
      </c>
      <c r="O626">
        <v>36.020000000000003</v>
      </c>
      <c r="P626" s="6">
        <v>0.1487</v>
      </c>
      <c r="Q626" s="6">
        <v>0.34244999999999998</v>
      </c>
      <c r="R626">
        <v>2452438528</v>
      </c>
      <c r="S626" s="6">
        <v>0.14157</v>
      </c>
      <c r="T626" s="6">
        <v>5137521000</v>
      </c>
      <c r="U626" s="6" t="s">
        <v>52611</v>
      </c>
      <c r="V626">
        <v>0</v>
      </c>
      <c r="W626">
        <v>0</v>
      </c>
      <c r="X626">
        <v>0</v>
      </c>
      <c r="Y626">
        <v>0</v>
      </c>
      <c r="Z626">
        <v>0</v>
      </c>
      <c r="AA626" s="6" t="s">
        <v>90</v>
      </c>
      <c r="AB626">
        <v>2</v>
      </c>
      <c r="AC626">
        <v>7</v>
      </c>
      <c r="AD626">
        <v>7</v>
      </c>
      <c r="AE626">
        <v>0</v>
      </c>
      <c r="AF626">
        <v>1</v>
      </c>
      <c r="AG626" s="6" t="s">
        <v>52612</v>
      </c>
      <c r="AH626">
        <v>2</v>
      </c>
      <c r="AI626">
        <v>7</v>
      </c>
      <c r="AJ626">
        <v>7</v>
      </c>
      <c r="AK626">
        <v>0</v>
      </c>
      <c r="AL626">
        <v>1</v>
      </c>
      <c r="AM626" s="6" t="s">
        <v>52613</v>
      </c>
      <c r="AN626">
        <v>0</v>
      </c>
      <c r="AO626">
        <v>0</v>
      </c>
      <c r="AP626">
        <v>0</v>
      </c>
      <c r="AQ626">
        <v>0</v>
      </c>
      <c r="AR626">
        <v>0</v>
      </c>
    </row>
    <row r="627" spans="1:44" x14ac:dyDescent="0.25">
      <c r="A627" s="6" t="s">
        <v>40798</v>
      </c>
      <c r="B627" s="6" t="s">
        <v>52645</v>
      </c>
      <c r="C627" s="6" t="s">
        <v>52645</v>
      </c>
      <c r="D627" s="6" t="s">
        <v>52616</v>
      </c>
      <c r="E627">
        <v>-141612482560</v>
      </c>
      <c r="F627">
        <v>0</v>
      </c>
      <c r="G627">
        <v>1.4808509999999999</v>
      </c>
      <c r="H627">
        <v>6325.3940000000002</v>
      </c>
      <c r="I627">
        <v>175576006656</v>
      </c>
      <c r="J627">
        <v>85251997696</v>
      </c>
      <c r="K627">
        <v>29066000384</v>
      </c>
      <c r="L627">
        <v>1.1890000000000001</v>
      </c>
      <c r="M627">
        <v>1.806</v>
      </c>
      <c r="N627">
        <v>460834013184</v>
      </c>
      <c r="O627">
        <v>9.6910000000000007</v>
      </c>
      <c r="P627" s="6">
        <v>9.35E-2</v>
      </c>
      <c r="Q627" s="6">
        <v>0.20981</v>
      </c>
      <c r="R627">
        <v>55815249920</v>
      </c>
      <c r="S627" s="6">
        <v>0.33645000000000003</v>
      </c>
      <c r="T627" s="6">
        <v>0</v>
      </c>
      <c r="U627" s="6" t="s">
        <v>90</v>
      </c>
      <c r="V627">
        <v>0</v>
      </c>
      <c r="W627">
        <v>0</v>
      </c>
      <c r="X627">
        <v>0</v>
      </c>
      <c r="Y627">
        <v>0</v>
      </c>
      <c r="Z627">
        <v>0</v>
      </c>
      <c r="AA627" s="6" t="s">
        <v>90</v>
      </c>
      <c r="AB627">
        <v>0</v>
      </c>
      <c r="AC627">
        <v>0</v>
      </c>
      <c r="AD627">
        <v>0</v>
      </c>
      <c r="AE627">
        <v>0</v>
      </c>
      <c r="AF627">
        <v>0</v>
      </c>
      <c r="AG627" s="6" t="s">
        <v>90</v>
      </c>
      <c r="AH627">
        <v>0</v>
      </c>
      <c r="AI627">
        <v>0</v>
      </c>
      <c r="AJ627">
        <v>0</v>
      </c>
      <c r="AK627">
        <v>0</v>
      </c>
      <c r="AL627">
        <v>0</v>
      </c>
      <c r="AM627" s="6" t="s">
        <v>90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 x14ac:dyDescent="0.25">
      <c r="A628" s="6" t="s">
        <v>970</v>
      </c>
      <c r="B628" s="6" t="s">
        <v>52650</v>
      </c>
      <c r="C628" s="6" t="s">
        <v>52650</v>
      </c>
      <c r="D628" s="6" t="s">
        <v>52616</v>
      </c>
      <c r="E628">
        <v>3990985984</v>
      </c>
      <c r="F628">
        <v>5.95</v>
      </c>
      <c r="G628">
        <v>1.4767760000000001</v>
      </c>
      <c r="H628">
        <v>34.906999999999996</v>
      </c>
      <c r="I628">
        <v>331913984</v>
      </c>
      <c r="J628">
        <v>531240992</v>
      </c>
      <c r="K628">
        <v>167131008</v>
      </c>
      <c r="L628">
        <v>1.796</v>
      </c>
      <c r="M628">
        <v>2.8740000000000001</v>
      </c>
      <c r="N628">
        <v>1985698048</v>
      </c>
      <c r="O628">
        <v>10.034000000000001</v>
      </c>
      <c r="P628" s="6">
        <v>0.11189</v>
      </c>
      <c r="Q628" s="6">
        <v>0.2228</v>
      </c>
      <c r="R628">
        <v>174821632</v>
      </c>
      <c r="S628" s="6">
        <v>0.41547000000000001</v>
      </c>
      <c r="T628" s="6">
        <v>827237000</v>
      </c>
      <c r="U628" s="6" t="s">
        <v>52611</v>
      </c>
      <c r="V628">
        <v>1</v>
      </c>
      <c r="W628">
        <v>0</v>
      </c>
      <c r="X628">
        <v>4</v>
      </c>
      <c r="Y628">
        <v>0</v>
      </c>
      <c r="Z628">
        <v>0</v>
      </c>
      <c r="AA628" s="6" t="s">
        <v>90</v>
      </c>
      <c r="AB628">
        <v>1</v>
      </c>
      <c r="AC628">
        <v>4</v>
      </c>
      <c r="AD628">
        <v>2</v>
      </c>
      <c r="AE628">
        <v>0</v>
      </c>
      <c r="AF628">
        <v>0</v>
      </c>
      <c r="AG628" s="6" t="s">
        <v>52612</v>
      </c>
      <c r="AH628">
        <v>1</v>
      </c>
      <c r="AI628">
        <v>4</v>
      </c>
      <c r="AJ628">
        <v>2</v>
      </c>
      <c r="AK628">
        <v>0</v>
      </c>
      <c r="AL628">
        <v>0</v>
      </c>
      <c r="AM628" s="6" t="s">
        <v>52613</v>
      </c>
      <c r="AN628">
        <v>1</v>
      </c>
      <c r="AO628">
        <v>4</v>
      </c>
      <c r="AP628">
        <v>2</v>
      </c>
      <c r="AQ628">
        <v>0</v>
      </c>
      <c r="AR628">
        <v>0</v>
      </c>
    </row>
    <row r="629" spans="1:44" x14ac:dyDescent="0.25">
      <c r="A629" s="6" t="s">
        <v>972</v>
      </c>
      <c r="B629" s="6" t="s">
        <v>52684</v>
      </c>
      <c r="C629" s="6" t="s">
        <v>52684</v>
      </c>
      <c r="D629" s="6" t="s">
        <v>52685</v>
      </c>
      <c r="E629">
        <v>219034435584</v>
      </c>
      <c r="F629">
        <v>1.92</v>
      </c>
      <c r="G629">
        <v>1.2980290000000001</v>
      </c>
      <c r="H629">
        <v>54.125999999999998</v>
      </c>
      <c r="I629">
        <v>10398999552</v>
      </c>
      <c r="J629">
        <v>12664999936</v>
      </c>
      <c r="K629">
        <v>48518000640</v>
      </c>
      <c r="L629">
        <v>0.82599999999999996</v>
      </c>
      <c r="M629">
        <v>1.0069999999999999</v>
      </c>
      <c r="N629">
        <v>86981001216</v>
      </c>
      <c r="O629">
        <v>43.959000000000003</v>
      </c>
      <c r="P629" s="6">
        <v>2.2839999E-2</v>
      </c>
      <c r="Q629" s="6">
        <v>4.2959999999999998E-2</v>
      </c>
      <c r="R629">
        <v>5236874752</v>
      </c>
      <c r="S629" s="6">
        <v>0.33040999999999998</v>
      </c>
      <c r="T629" s="6">
        <v>28321000000</v>
      </c>
      <c r="U629" s="6" t="s">
        <v>52611</v>
      </c>
      <c r="V629">
        <v>5</v>
      </c>
      <c r="W629">
        <v>10</v>
      </c>
      <c r="X629">
        <v>12</v>
      </c>
      <c r="Y629">
        <v>2</v>
      </c>
      <c r="Z629">
        <v>1</v>
      </c>
      <c r="AA629" s="6" t="s">
        <v>90</v>
      </c>
      <c r="AB629">
        <v>7</v>
      </c>
      <c r="AC629">
        <v>19</v>
      </c>
      <c r="AD629">
        <v>6</v>
      </c>
      <c r="AE629">
        <v>0</v>
      </c>
      <c r="AF629">
        <v>0</v>
      </c>
      <c r="AG629" s="6" t="s">
        <v>52612</v>
      </c>
      <c r="AH629">
        <v>7</v>
      </c>
      <c r="AI629">
        <v>20</v>
      </c>
      <c r="AJ629">
        <v>6</v>
      </c>
      <c r="AK629">
        <v>0</v>
      </c>
      <c r="AL629">
        <v>0</v>
      </c>
      <c r="AM629" s="6" t="s">
        <v>52613</v>
      </c>
      <c r="AN629">
        <v>7</v>
      </c>
      <c r="AO629">
        <v>21</v>
      </c>
      <c r="AP629">
        <v>5</v>
      </c>
      <c r="AQ629">
        <v>0</v>
      </c>
      <c r="AR629">
        <v>0</v>
      </c>
    </row>
    <row r="630" spans="1:44" x14ac:dyDescent="0.25">
      <c r="A630" s="6" t="s">
        <v>975</v>
      </c>
      <c r="B630" s="6" t="s">
        <v>52689</v>
      </c>
      <c r="C630" s="6" t="s">
        <v>52689</v>
      </c>
      <c r="D630" s="6" t="s">
        <v>52685</v>
      </c>
      <c r="E630">
        <v>26511015936</v>
      </c>
      <c r="F630">
        <v>5.28</v>
      </c>
      <c r="G630">
        <v>1.7895840000000001</v>
      </c>
      <c r="H630">
        <v>34.201999999999998</v>
      </c>
      <c r="I630">
        <v>2544419072</v>
      </c>
      <c r="J630">
        <v>2605157888</v>
      </c>
      <c r="K630">
        <v>24552923136</v>
      </c>
      <c r="L630">
        <v>0.58799999999999997</v>
      </c>
      <c r="M630">
        <v>0.76800000000000002</v>
      </c>
      <c r="N630">
        <v>16305769472</v>
      </c>
      <c r="O630">
        <v>131.529</v>
      </c>
      <c r="P630" s="6">
        <v>2.2119999000000001E-2</v>
      </c>
      <c r="Q630" s="6">
        <v>0.12364</v>
      </c>
      <c r="R630">
        <v>-1485664384</v>
      </c>
      <c r="S630" s="6">
        <v>0.31392999999999999</v>
      </c>
      <c r="T630" s="6">
        <v>5308332000</v>
      </c>
      <c r="U630" s="6" t="s">
        <v>52611</v>
      </c>
      <c r="V630">
        <v>3</v>
      </c>
      <c r="W630">
        <v>8</v>
      </c>
      <c r="X630">
        <v>9</v>
      </c>
      <c r="Y630">
        <v>3</v>
      </c>
      <c r="Z630">
        <v>0</v>
      </c>
      <c r="AA630" s="6" t="s">
        <v>90</v>
      </c>
      <c r="AB630">
        <v>3</v>
      </c>
      <c r="AC630">
        <v>4</v>
      </c>
      <c r="AD630">
        <v>8</v>
      </c>
      <c r="AE630">
        <v>2</v>
      </c>
      <c r="AF630">
        <v>0</v>
      </c>
      <c r="AG630" s="6" t="s">
        <v>52612</v>
      </c>
      <c r="AH630">
        <v>3</v>
      </c>
      <c r="AI630">
        <v>6</v>
      </c>
      <c r="AJ630">
        <v>7</v>
      </c>
      <c r="AK630">
        <v>2</v>
      </c>
      <c r="AL630">
        <v>0</v>
      </c>
      <c r="AM630" s="6" t="s">
        <v>52613</v>
      </c>
      <c r="AN630">
        <v>2</v>
      </c>
      <c r="AO630">
        <v>6</v>
      </c>
      <c r="AP630">
        <v>11</v>
      </c>
      <c r="AQ630">
        <v>2</v>
      </c>
      <c r="AR630">
        <v>0</v>
      </c>
    </row>
    <row r="631" spans="1:44" x14ac:dyDescent="0.25">
      <c r="A631" s="6" t="s">
        <v>40800</v>
      </c>
      <c r="B631" s="6" t="s">
        <v>52683</v>
      </c>
      <c r="C631" s="6" t="s">
        <v>52683</v>
      </c>
      <c r="D631" s="6" t="s">
        <v>52623</v>
      </c>
      <c r="E631">
        <v>6485600256</v>
      </c>
      <c r="F631">
        <v>0</v>
      </c>
      <c r="G631">
        <v>1.0332680000000001</v>
      </c>
      <c r="H631">
        <v>3.3359999999999999</v>
      </c>
      <c r="I631">
        <v>656000000</v>
      </c>
      <c r="J631">
        <v>949000000</v>
      </c>
      <c r="K631">
        <v>1842000000</v>
      </c>
      <c r="L631">
        <v>0.59399999999999997</v>
      </c>
      <c r="M631">
        <v>0.91</v>
      </c>
      <c r="N631">
        <v>8177999872</v>
      </c>
      <c r="O631">
        <v>40.113</v>
      </c>
      <c r="P631" s="6">
        <v>3.8440000000000002E-2</v>
      </c>
      <c r="Q631" s="6">
        <v>9.0709999999999999E-2</v>
      </c>
      <c r="R631">
        <v>513249984</v>
      </c>
      <c r="S631" s="6">
        <v>8.9139999999999997E-2</v>
      </c>
      <c r="T631" s="6">
        <v>587000000</v>
      </c>
      <c r="U631" s="6" t="s">
        <v>90</v>
      </c>
      <c r="V631">
        <v>0</v>
      </c>
      <c r="W631">
        <v>0</v>
      </c>
      <c r="X631">
        <v>0</v>
      </c>
      <c r="Y631">
        <v>0</v>
      </c>
      <c r="Z631">
        <v>0</v>
      </c>
      <c r="AA631" s="6" t="s">
        <v>90</v>
      </c>
      <c r="AB631">
        <v>0</v>
      </c>
      <c r="AC631">
        <v>0</v>
      </c>
      <c r="AD631">
        <v>0</v>
      </c>
      <c r="AE631">
        <v>0</v>
      </c>
      <c r="AF631">
        <v>0</v>
      </c>
      <c r="AG631" s="6" t="s">
        <v>90</v>
      </c>
      <c r="AH631">
        <v>0</v>
      </c>
      <c r="AI631">
        <v>0</v>
      </c>
      <c r="AJ631">
        <v>0</v>
      </c>
      <c r="AK631">
        <v>0</v>
      </c>
      <c r="AL631">
        <v>0</v>
      </c>
      <c r="AM631" s="6" t="s">
        <v>90</v>
      </c>
      <c r="AN631">
        <v>0</v>
      </c>
      <c r="AO631">
        <v>0</v>
      </c>
      <c r="AP631">
        <v>0</v>
      </c>
      <c r="AQ631">
        <v>0</v>
      </c>
      <c r="AR631">
        <v>0</v>
      </c>
    </row>
    <row r="632" spans="1:44" x14ac:dyDescent="0.25">
      <c r="A632" s="6" t="s">
        <v>40802</v>
      </c>
      <c r="B632" s="6" t="s">
        <v>52621</v>
      </c>
      <c r="C632" s="6" t="s">
        <v>52621</v>
      </c>
      <c r="D632" s="6" t="s">
        <v>52620</v>
      </c>
      <c r="E632">
        <v>369779212288</v>
      </c>
      <c r="F632">
        <v>0</v>
      </c>
      <c r="G632">
        <v>0.91914799999999997</v>
      </c>
      <c r="H632">
        <v>764.59109999999998</v>
      </c>
      <c r="I632">
        <v>617662971904</v>
      </c>
      <c r="J632">
        <v>559257026560</v>
      </c>
      <c r="K632">
        <v>887627972608</v>
      </c>
      <c r="L632">
        <v>0.9</v>
      </c>
      <c r="M632">
        <v>1.675</v>
      </c>
      <c r="N632">
        <v>3981578076160</v>
      </c>
      <c r="O632">
        <v>38.947000000000003</v>
      </c>
      <c r="P632" s="6">
        <v>5.7979996999999998E-2</v>
      </c>
      <c r="Q632" s="6">
        <v>0.12383000600000001</v>
      </c>
      <c r="R632">
        <v>-77325500416</v>
      </c>
      <c r="S632" s="6">
        <v>0.33440999999999999</v>
      </c>
      <c r="T632" s="6">
        <v>0</v>
      </c>
      <c r="U632" s="6" t="s">
        <v>90</v>
      </c>
      <c r="V632">
        <v>0</v>
      </c>
      <c r="W632">
        <v>0</v>
      </c>
      <c r="X632">
        <v>0</v>
      </c>
      <c r="Y632">
        <v>0</v>
      </c>
      <c r="Z632">
        <v>0</v>
      </c>
      <c r="AA632" s="6" t="s">
        <v>90</v>
      </c>
      <c r="AB632">
        <v>0</v>
      </c>
      <c r="AC632">
        <v>0</v>
      </c>
      <c r="AD632">
        <v>0</v>
      </c>
      <c r="AE632">
        <v>0</v>
      </c>
      <c r="AF632">
        <v>0</v>
      </c>
      <c r="AG632" s="6" t="s">
        <v>90</v>
      </c>
      <c r="AH632">
        <v>0</v>
      </c>
      <c r="AI632">
        <v>0</v>
      </c>
      <c r="AJ632">
        <v>0</v>
      </c>
      <c r="AK632">
        <v>0</v>
      </c>
      <c r="AL632">
        <v>0</v>
      </c>
      <c r="AM632" s="6" t="s">
        <v>90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25">
      <c r="A633" s="6" t="s">
        <v>40804</v>
      </c>
      <c r="B633" s="6" t="s">
        <v>52738</v>
      </c>
      <c r="C633" s="6" t="s">
        <v>52738</v>
      </c>
      <c r="D633" s="6" t="s">
        <v>52663</v>
      </c>
      <c r="E633">
        <v>3999136256</v>
      </c>
      <c r="F633">
        <v>15.88</v>
      </c>
      <c r="G633">
        <v>2.1368749999999999</v>
      </c>
      <c r="H633">
        <v>-2.6949999999999998</v>
      </c>
      <c r="I633">
        <v>10964000</v>
      </c>
      <c r="J633">
        <v>307744992</v>
      </c>
      <c r="K633">
        <v>1728507008</v>
      </c>
      <c r="L633">
        <v>0.91700000000000004</v>
      </c>
      <c r="M633">
        <v>0.98699999999999999</v>
      </c>
      <c r="N633">
        <v>1073350976</v>
      </c>
      <c r="O633">
        <v>0</v>
      </c>
      <c r="P633" s="6">
        <v>0.10791001</v>
      </c>
      <c r="Q633" s="6">
        <v>0</v>
      </c>
      <c r="R633">
        <v>-75219872</v>
      </c>
      <c r="S633" s="6">
        <v>0.31674000000000002</v>
      </c>
      <c r="T633" s="6">
        <v>309606000</v>
      </c>
      <c r="U633" s="6" t="s">
        <v>52611</v>
      </c>
      <c r="V633">
        <v>1</v>
      </c>
      <c r="W633">
        <v>1</v>
      </c>
      <c r="X633">
        <v>2</v>
      </c>
      <c r="Y633">
        <v>0</v>
      </c>
      <c r="Z633">
        <v>0</v>
      </c>
      <c r="AA633" s="6" t="s">
        <v>90</v>
      </c>
      <c r="AB633">
        <v>0</v>
      </c>
      <c r="AC633">
        <v>0</v>
      </c>
      <c r="AD633">
        <v>2</v>
      </c>
      <c r="AE633">
        <v>0</v>
      </c>
      <c r="AF633">
        <v>0</v>
      </c>
      <c r="AG633" s="6" t="s">
        <v>52612</v>
      </c>
      <c r="AH633">
        <v>0</v>
      </c>
      <c r="AI633">
        <v>0</v>
      </c>
      <c r="AJ633">
        <v>2</v>
      </c>
      <c r="AK633">
        <v>0</v>
      </c>
      <c r="AL633">
        <v>0</v>
      </c>
      <c r="AM633" s="6" t="s">
        <v>52613</v>
      </c>
      <c r="AN633">
        <v>2</v>
      </c>
      <c r="AO633">
        <v>1</v>
      </c>
      <c r="AP633">
        <v>2</v>
      </c>
      <c r="AQ633">
        <v>0</v>
      </c>
      <c r="AR633">
        <v>0</v>
      </c>
    </row>
    <row r="634" spans="1:44" x14ac:dyDescent="0.25">
      <c r="A634" s="6" t="s">
        <v>977</v>
      </c>
      <c r="B634" s="6" t="s">
        <v>52730</v>
      </c>
      <c r="C634" s="6" t="s">
        <v>52730</v>
      </c>
      <c r="D634" s="6" t="s">
        <v>52623</v>
      </c>
      <c r="E634">
        <v>11808888832</v>
      </c>
      <c r="F634">
        <v>2.2599999999999998</v>
      </c>
      <c r="G634">
        <v>1.788335</v>
      </c>
      <c r="H634">
        <v>2.2050000000000001</v>
      </c>
      <c r="I634">
        <v>1087667968</v>
      </c>
      <c r="J634">
        <v>-1183401984</v>
      </c>
      <c r="K634">
        <v>1322199040</v>
      </c>
      <c r="L634">
        <v>0.91700000000000004</v>
      </c>
      <c r="M634">
        <v>1.466</v>
      </c>
      <c r="N634">
        <v>2592908032</v>
      </c>
      <c r="O634">
        <v>129.91</v>
      </c>
      <c r="P634" s="6">
        <v>-0.22855</v>
      </c>
      <c r="Q634" s="6">
        <v>-1.0880000000000001</v>
      </c>
      <c r="R634">
        <v>-35114500</v>
      </c>
      <c r="S634" s="6">
        <v>0.34721002000000001</v>
      </c>
      <c r="T634" s="6">
        <v>756188000</v>
      </c>
      <c r="U634" s="6" t="s">
        <v>52611</v>
      </c>
      <c r="V634">
        <v>0</v>
      </c>
      <c r="W634">
        <v>0</v>
      </c>
      <c r="X634">
        <v>0</v>
      </c>
      <c r="Y634">
        <v>0</v>
      </c>
      <c r="Z634">
        <v>0</v>
      </c>
      <c r="AA634" s="6" t="s">
        <v>90</v>
      </c>
      <c r="AB634">
        <v>7</v>
      </c>
      <c r="AC634">
        <v>12</v>
      </c>
      <c r="AD634">
        <v>13</v>
      </c>
      <c r="AE634">
        <v>2</v>
      </c>
      <c r="AF634">
        <v>0</v>
      </c>
      <c r="AG634" s="6" t="s">
        <v>52612</v>
      </c>
      <c r="AH634">
        <v>7</v>
      </c>
      <c r="AI634">
        <v>12</v>
      </c>
      <c r="AJ634">
        <v>12</v>
      </c>
      <c r="AK634">
        <v>3</v>
      </c>
      <c r="AL634">
        <v>0</v>
      </c>
      <c r="AM634" s="6" t="s">
        <v>52613</v>
      </c>
      <c r="AN634">
        <v>6</v>
      </c>
      <c r="AO634">
        <v>13</v>
      </c>
      <c r="AP634">
        <v>7</v>
      </c>
      <c r="AQ634">
        <v>0</v>
      </c>
      <c r="AR634">
        <v>0</v>
      </c>
    </row>
    <row r="635" spans="1:44" x14ac:dyDescent="0.25">
      <c r="A635" s="6" t="s">
        <v>979</v>
      </c>
      <c r="B635" s="6" t="s">
        <v>52622</v>
      </c>
      <c r="C635" s="6" t="s">
        <v>52622</v>
      </c>
      <c r="D635" s="6" t="s">
        <v>52623</v>
      </c>
      <c r="E635">
        <v>14158447616</v>
      </c>
      <c r="F635">
        <v>6.81</v>
      </c>
      <c r="G635">
        <v>1.465517</v>
      </c>
      <c r="H635">
        <v>31.379000000000001</v>
      </c>
      <c r="I635">
        <v>1642680064</v>
      </c>
      <c r="J635">
        <v>1788796032</v>
      </c>
      <c r="K635">
        <v>4205543936</v>
      </c>
      <c r="L635">
        <v>0.71</v>
      </c>
      <c r="M635">
        <v>1.9570000000000001</v>
      </c>
      <c r="N635">
        <v>12510174208</v>
      </c>
      <c r="O635">
        <v>157.26499999999999</v>
      </c>
      <c r="P635" s="6">
        <v>9.8989999999999995E-2</v>
      </c>
      <c r="Q635" s="6">
        <v>0.44661000000000001</v>
      </c>
      <c r="R635">
        <v>305343008</v>
      </c>
      <c r="S635" s="6">
        <v>0.34599000000000002</v>
      </c>
      <c r="T635" s="6">
        <v>4284558000</v>
      </c>
      <c r="U635" s="6" t="s">
        <v>52611</v>
      </c>
      <c r="V635">
        <v>1</v>
      </c>
      <c r="W635">
        <v>3</v>
      </c>
      <c r="X635">
        <v>26</v>
      </c>
      <c r="Y635">
        <v>1</v>
      </c>
      <c r="Z635">
        <v>1</v>
      </c>
      <c r="AA635" s="6" t="s">
        <v>90</v>
      </c>
      <c r="AB635">
        <v>6</v>
      </c>
      <c r="AC635">
        <v>8</v>
      </c>
      <c r="AD635">
        <v>13</v>
      </c>
      <c r="AE635">
        <v>0</v>
      </c>
      <c r="AF635">
        <v>0</v>
      </c>
      <c r="AG635" s="6" t="s">
        <v>52612</v>
      </c>
      <c r="AH635">
        <v>6</v>
      </c>
      <c r="AI635">
        <v>8</v>
      </c>
      <c r="AJ635">
        <v>14</v>
      </c>
      <c r="AK635">
        <v>0</v>
      </c>
      <c r="AL635">
        <v>0</v>
      </c>
      <c r="AM635" s="6" t="s">
        <v>52613</v>
      </c>
      <c r="AN635">
        <v>6</v>
      </c>
      <c r="AO635">
        <v>8</v>
      </c>
      <c r="AP635">
        <v>11</v>
      </c>
      <c r="AQ635">
        <v>1</v>
      </c>
      <c r="AR635">
        <v>0</v>
      </c>
    </row>
    <row r="636" spans="1:44" x14ac:dyDescent="0.25">
      <c r="A636" s="6" t="s">
        <v>981</v>
      </c>
      <c r="B636" s="6" t="s">
        <v>52634</v>
      </c>
      <c r="C636" s="6" t="s">
        <v>52634</v>
      </c>
      <c r="D636" s="6" t="s">
        <v>52620</v>
      </c>
      <c r="E636">
        <v>7160473088</v>
      </c>
      <c r="F636">
        <v>2.6</v>
      </c>
      <c r="G636">
        <v>1.0045740000000001</v>
      </c>
      <c r="H636">
        <v>24.548999999999999</v>
      </c>
      <c r="I636">
        <v>814835968</v>
      </c>
      <c r="J636">
        <v>364348000</v>
      </c>
      <c r="K636">
        <v>47868000</v>
      </c>
      <c r="L636">
        <v>4.3739999999999997</v>
      </c>
      <c r="M636">
        <v>4.6580000000000004</v>
      </c>
      <c r="N636">
        <v>1278600960</v>
      </c>
      <c r="O636">
        <v>2.032</v>
      </c>
      <c r="P636" s="6">
        <v>5.9609997999999997E-2</v>
      </c>
      <c r="Q636" s="6">
        <v>9.7839999999999996E-2</v>
      </c>
      <c r="R636">
        <v>319030112</v>
      </c>
      <c r="S636" s="6">
        <v>0.88375000000000004</v>
      </c>
      <c r="T636" s="6">
        <v>1112433000</v>
      </c>
      <c r="U636" s="6" t="s">
        <v>52611</v>
      </c>
      <c r="V636">
        <v>3</v>
      </c>
      <c r="W636">
        <v>2</v>
      </c>
      <c r="X636">
        <v>2</v>
      </c>
      <c r="Y636">
        <v>0</v>
      </c>
      <c r="Z636">
        <v>0</v>
      </c>
      <c r="AA636" s="6" t="s">
        <v>90</v>
      </c>
      <c r="AB636">
        <v>1</v>
      </c>
      <c r="AC636">
        <v>3</v>
      </c>
      <c r="AD636">
        <v>1</v>
      </c>
      <c r="AE636">
        <v>0</v>
      </c>
      <c r="AF636">
        <v>0</v>
      </c>
      <c r="AG636" s="6" t="s">
        <v>52612</v>
      </c>
      <c r="AH636">
        <v>1</v>
      </c>
      <c r="AI636">
        <v>3</v>
      </c>
      <c r="AJ636">
        <v>1</v>
      </c>
      <c r="AK636">
        <v>0</v>
      </c>
      <c r="AL636">
        <v>0</v>
      </c>
      <c r="AM636" s="6" t="s">
        <v>52613</v>
      </c>
      <c r="AN636">
        <v>3</v>
      </c>
      <c r="AO636">
        <v>1</v>
      </c>
      <c r="AP636">
        <v>0</v>
      </c>
      <c r="AQ636">
        <v>0</v>
      </c>
      <c r="AR636">
        <v>0</v>
      </c>
    </row>
    <row r="637" spans="1:44" x14ac:dyDescent="0.25">
      <c r="A637" s="6" t="s">
        <v>984</v>
      </c>
      <c r="B637" s="6" t="s">
        <v>52644</v>
      </c>
      <c r="C637" s="6" t="s">
        <v>52644</v>
      </c>
      <c r="D637" s="6" t="s">
        <v>52616</v>
      </c>
      <c r="E637">
        <v>2570619392</v>
      </c>
      <c r="F637">
        <v>7.39</v>
      </c>
      <c r="G637">
        <v>0</v>
      </c>
      <c r="H637">
        <v>1.3680000000000001</v>
      </c>
      <c r="I637">
        <v>518231008</v>
      </c>
      <c r="J637">
        <v>141027008</v>
      </c>
      <c r="K637">
        <v>3996000</v>
      </c>
      <c r="L637">
        <v>1.595</v>
      </c>
      <c r="M637">
        <v>1.75</v>
      </c>
      <c r="N637">
        <v>468759008</v>
      </c>
      <c r="O637">
        <v>0.99399999999999999</v>
      </c>
      <c r="P637" s="6">
        <v>0.11109000400000001</v>
      </c>
      <c r="Q637" s="6">
        <v>0.33102999999999999</v>
      </c>
      <c r="R637">
        <v>115225376</v>
      </c>
      <c r="S637" s="6">
        <v>0.47027999999999998</v>
      </c>
      <c r="T637" s="6">
        <v>0</v>
      </c>
      <c r="U637" s="6" t="s">
        <v>52611</v>
      </c>
      <c r="V637">
        <v>0</v>
      </c>
      <c r="W637">
        <v>0</v>
      </c>
      <c r="X637">
        <v>0</v>
      </c>
      <c r="Y637">
        <v>0</v>
      </c>
      <c r="Z637">
        <v>0</v>
      </c>
      <c r="AA637" s="6" t="s">
        <v>90</v>
      </c>
      <c r="AB637">
        <v>1</v>
      </c>
      <c r="AC637">
        <v>2</v>
      </c>
      <c r="AD637">
        <v>4</v>
      </c>
      <c r="AE637">
        <v>2</v>
      </c>
      <c r="AF637">
        <v>0</v>
      </c>
      <c r="AG637" s="6" t="s">
        <v>52612</v>
      </c>
      <c r="AH637">
        <v>1</v>
      </c>
      <c r="AI637">
        <v>3</v>
      </c>
      <c r="AJ637">
        <v>3</v>
      </c>
      <c r="AK637">
        <v>2</v>
      </c>
      <c r="AL637">
        <v>0</v>
      </c>
      <c r="AM637" s="6" t="s">
        <v>52613</v>
      </c>
      <c r="AN637">
        <v>0</v>
      </c>
      <c r="AO637">
        <v>0</v>
      </c>
      <c r="AP637">
        <v>0</v>
      </c>
      <c r="AQ637">
        <v>0</v>
      </c>
      <c r="AR637">
        <v>0</v>
      </c>
    </row>
    <row r="638" spans="1:44" x14ac:dyDescent="0.25">
      <c r="A638" s="6" t="s">
        <v>987</v>
      </c>
      <c r="B638" s="6" t="s">
        <v>52688</v>
      </c>
      <c r="C638" s="6" t="s">
        <v>52688</v>
      </c>
      <c r="D638" s="6" t="s">
        <v>52637</v>
      </c>
      <c r="E638">
        <v>52050132992</v>
      </c>
      <c r="F638">
        <v>6.79</v>
      </c>
      <c r="G638">
        <v>0.54433399999999998</v>
      </c>
      <c r="H638">
        <v>56.576999999999998</v>
      </c>
      <c r="I638">
        <v>131406000</v>
      </c>
      <c r="J638">
        <v>2251173120</v>
      </c>
      <c r="K638">
        <v>19319504896</v>
      </c>
      <c r="L638">
        <v>0.79</v>
      </c>
      <c r="M638">
        <v>0.79400000000000004</v>
      </c>
      <c r="N638">
        <v>4843677184</v>
      </c>
      <c r="O638">
        <v>100.867</v>
      </c>
      <c r="P638" s="6">
        <v>1.01499995E-2</v>
      </c>
      <c r="Q638" s="6">
        <v>1.9900000000000001E-2</v>
      </c>
      <c r="R638">
        <v>1932471936</v>
      </c>
      <c r="S638" s="6">
        <v>0.55659000000000003</v>
      </c>
      <c r="T638" s="6">
        <v>2660775000</v>
      </c>
      <c r="U638" s="6" t="s">
        <v>52611</v>
      </c>
      <c r="V638">
        <v>1</v>
      </c>
      <c r="W638">
        <v>6</v>
      </c>
      <c r="X638">
        <v>10</v>
      </c>
      <c r="Y638">
        <v>1</v>
      </c>
      <c r="Z638">
        <v>0</v>
      </c>
      <c r="AA638" s="6" t="s">
        <v>90</v>
      </c>
      <c r="AB638">
        <v>6</v>
      </c>
      <c r="AC638">
        <v>4</v>
      </c>
      <c r="AD638">
        <v>10</v>
      </c>
      <c r="AE638">
        <v>2</v>
      </c>
      <c r="AF638">
        <v>0</v>
      </c>
      <c r="AG638" s="6" t="s">
        <v>52612</v>
      </c>
      <c r="AH638">
        <v>6</v>
      </c>
      <c r="AI638">
        <v>5</v>
      </c>
      <c r="AJ638">
        <v>9</v>
      </c>
      <c r="AK638">
        <v>2</v>
      </c>
      <c r="AL638">
        <v>0</v>
      </c>
      <c r="AM638" s="6" t="s">
        <v>52613</v>
      </c>
      <c r="AN638">
        <v>6</v>
      </c>
      <c r="AO638">
        <v>7</v>
      </c>
      <c r="AP638">
        <v>11</v>
      </c>
      <c r="AQ638">
        <v>0</v>
      </c>
      <c r="AR638">
        <v>0</v>
      </c>
    </row>
    <row r="639" spans="1:44" x14ac:dyDescent="0.25">
      <c r="A639" s="6" t="s">
        <v>989</v>
      </c>
      <c r="B639" s="6" t="s">
        <v>52715</v>
      </c>
      <c r="C639" s="6" t="s">
        <v>52715</v>
      </c>
      <c r="D639" s="6" t="s">
        <v>52632</v>
      </c>
      <c r="E639">
        <v>38210195456</v>
      </c>
      <c r="F639">
        <v>4.43</v>
      </c>
      <c r="G639">
        <v>0.66467200000000004</v>
      </c>
      <c r="H639">
        <v>40.334000000000003</v>
      </c>
      <c r="I639">
        <v>872800000</v>
      </c>
      <c r="J639">
        <v>2769799936</v>
      </c>
      <c r="K639">
        <v>10148599808</v>
      </c>
      <c r="L639">
        <v>0.21099999999999999</v>
      </c>
      <c r="M639">
        <v>1.5129999999999999</v>
      </c>
      <c r="N639">
        <v>28752900096</v>
      </c>
      <c r="O639">
        <v>114.033</v>
      </c>
      <c r="P639" s="6">
        <v>5.4809999999999998E-2</v>
      </c>
      <c r="Q639" s="6">
        <v>0.16078000000000001</v>
      </c>
      <c r="R639">
        <v>180850000</v>
      </c>
      <c r="S639" s="6">
        <v>0.307</v>
      </c>
      <c r="T639" s="6">
        <v>8935400000</v>
      </c>
      <c r="U639" s="6" t="s">
        <v>52611</v>
      </c>
      <c r="V639">
        <v>8</v>
      </c>
      <c r="W639">
        <v>7</v>
      </c>
      <c r="X639">
        <v>11</v>
      </c>
      <c r="Y639">
        <v>0</v>
      </c>
      <c r="Z639">
        <v>0</v>
      </c>
      <c r="AA639" s="6" t="s">
        <v>90</v>
      </c>
      <c r="AB639">
        <v>3</v>
      </c>
      <c r="AC639">
        <v>12</v>
      </c>
      <c r="AD639">
        <v>13</v>
      </c>
      <c r="AE639">
        <v>2</v>
      </c>
      <c r="AF639">
        <v>0</v>
      </c>
      <c r="AG639" s="6" t="s">
        <v>52612</v>
      </c>
      <c r="AH639">
        <v>2</v>
      </c>
      <c r="AI639">
        <v>12</v>
      </c>
      <c r="AJ639">
        <v>13</v>
      </c>
      <c r="AK639">
        <v>2</v>
      </c>
      <c r="AL639">
        <v>0</v>
      </c>
      <c r="AM639" s="6" t="s">
        <v>52613</v>
      </c>
      <c r="AN639">
        <v>3</v>
      </c>
      <c r="AO639">
        <v>7</v>
      </c>
      <c r="AP639">
        <v>16</v>
      </c>
      <c r="AQ639">
        <v>1</v>
      </c>
      <c r="AR639">
        <v>0</v>
      </c>
    </row>
    <row r="640" spans="1:44" x14ac:dyDescent="0.25">
      <c r="A640" s="6" t="s">
        <v>991</v>
      </c>
      <c r="B640" s="6" t="s">
        <v>52630</v>
      </c>
      <c r="C640" s="6" t="s">
        <v>52630</v>
      </c>
      <c r="D640" s="6" t="s">
        <v>52610</v>
      </c>
      <c r="E640">
        <v>3014476032</v>
      </c>
      <c r="F640">
        <v>11.05</v>
      </c>
      <c r="G640">
        <v>0.88274600000000003</v>
      </c>
      <c r="H640">
        <v>0.77500000000000002</v>
      </c>
      <c r="I640">
        <v>1206086016</v>
      </c>
      <c r="J640">
        <v>-1692385024</v>
      </c>
      <c r="K640">
        <v>404097984</v>
      </c>
      <c r="L640">
        <v>6.734</v>
      </c>
      <c r="M640">
        <v>6.9240000000000004</v>
      </c>
      <c r="N640">
        <v>390003008</v>
      </c>
      <c r="O640">
        <v>25.137</v>
      </c>
      <c r="P640" s="6">
        <v>-0.48794997000000001</v>
      </c>
      <c r="Q640" s="6">
        <v>-1.0669998999999999</v>
      </c>
      <c r="R640">
        <v>379659488</v>
      </c>
      <c r="S640" s="6">
        <v>0.63805999999999996</v>
      </c>
      <c r="T640" s="6">
        <v>273490000</v>
      </c>
      <c r="U640" s="6" t="s">
        <v>52611</v>
      </c>
      <c r="V640">
        <v>0</v>
      </c>
      <c r="W640">
        <v>0</v>
      </c>
      <c r="X640">
        <v>0</v>
      </c>
      <c r="Y640">
        <v>0</v>
      </c>
      <c r="Z640">
        <v>0</v>
      </c>
      <c r="AA640" s="6" t="s">
        <v>90</v>
      </c>
      <c r="AB640">
        <v>3</v>
      </c>
      <c r="AC640">
        <v>3</v>
      </c>
      <c r="AD640">
        <v>2</v>
      </c>
      <c r="AE640">
        <v>1</v>
      </c>
      <c r="AF640">
        <v>0</v>
      </c>
      <c r="AG640" s="6" t="s">
        <v>52612</v>
      </c>
      <c r="AH640">
        <v>3</v>
      </c>
      <c r="AI640">
        <v>3</v>
      </c>
      <c r="AJ640">
        <v>2</v>
      </c>
      <c r="AK640">
        <v>1</v>
      </c>
      <c r="AL640">
        <v>0</v>
      </c>
      <c r="AM640" s="6" t="s">
        <v>52613</v>
      </c>
      <c r="AN640">
        <v>0</v>
      </c>
      <c r="AO640">
        <v>0</v>
      </c>
      <c r="AP640">
        <v>0</v>
      </c>
      <c r="AQ640">
        <v>0</v>
      </c>
      <c r="AR640">
        <v>0</v>
      </c>
    </row>
    <row r="641" spans="1:44" x14ac:dyDescent="0.25">
      <c r="A641" s="6" t="s">
        <v>993</v>
      </c>
      <c r="B641" s="6" t="s">
        <v>52726</v>
      </c>
      <c r="C641" s="6" t="s">
        <v>52726</v>
      </c>
      <c r="D641" s="6" t="s">
        <v>52618</v>
      </c>
      <c r="E641">
        <v>8098522624</v>
      </c>
      <c r="F641">
        <v>3.4</v>
      </c>
      <c r="G641">
        <v>0.95874000000000004</v>
      </c>
      <c r="H641">
        <v>7.8540000000000001</v>
      </c>
      <c r="I641">
        <v>256500000</v>
      </c>
      <c r="J641">
        <v>650899968</v>
      </c>
      <c r="K641">
        <v>3644000000</v>
      </c>
      <c r="L641">
        <v>0.44500000000000001</v>
      </c>
      <c r="M641">
        <v>0.624</v>
      </c>
      <c r="N641">
        <v>2228999936</v>
      </c>
      <c r="O641">
        <v>105.29</v>
      </c>
      <c r="P641" s="6">
        <v>1.2829999999999999E-2</v>
      </c>
      <c r="Q641" s="6">
        <v>3.1E-4</v>
      </c>
      <c r="R641">
        <v>598625024</v>
      </c>
      <c r="S641" s="6">
        <v>0.66774005000000003</v>
      </c>
      <c r="T641" s="6">
        <v>1503200000</v>
      </c>
      <c r="U641" s="6" t="s">
        <v>52611</v>
      </c>
      <c r="V641">
        <v>1</v>
      </c>
      <c r="W641">
        <v>1</v>
      </c>
      <c r="X641">
        <v>7</v>
      </c>
      <c r="Y641">
        <v>0</v>
      </c>
      <c r="Z641">
        <v>0</v>
      </c>
      <c r="AA641" s="6" t="s">
        <v>90</v>
      </c>
      <c r="AB641">
        <v>2</v>
      </c>
      <c r="AC641">
        <v>6</v>
      </c>
      <c r="AD641">
        <v>5</v>
      </c>
      <c r="AE641">
        <v>1</v>
      </c>
      <c r="AF641">
        <v>0</v>
      </c>
      <c r="AG641" s="6" t="s">
        <v>52612</v>
      </c>
      <c r="AH641">
        <v>2</v>
      </c>
      <c r="AI641">
        <v>6</v>
      </c>
      <c r="AJ641">
        <v>5</v>
      </c>
      <c r="AK641">
        <v>1</v>
      </c>
      <c r="AL641">
        <v>0</v>
      </c>
      <c r="AM641" s="6" t="s">
        <v>52613</v>
      </c>
      <c r="AN641">
        <v>3</v>
      </c>
      <c r="AO641">
        <v>6</v>
      </c>
      <c r="AP641">
        <v>4</v>
      </c>
      <c r="AQ641">
        <v>0</v>
      </c>
      <c r="AR641">
        <v>0</v>
      </c>
    </row>
    <row r="642" spans="1:44" x14ac:dyDescent="0.25">
      <c r="A642" s="6" t="s">
        <v>40806</v>
      </c>
      <c r="B642" s="6" t="s">
        <v>52629</v>
      </c>
      <c r="C642" s="6" t="s">
        <v>52629</v>
      </c>
      <c r="D642" s="6" t="s">
        <v>52618</v>
      </c>
      <c r="E642">
        <v>554109304832</v>
      </c>
      <c r="F642">
        <v>0</v>
      </c>
      <c r="G642">
        <v>0</v>
      </c>
      <c r="H642">
        <v>170.416</v>
      </c>
      <c r="I642">
        <v>814995013632</v>
      </c>
      <c r="J642">
        <v>0</v>
      </c>
      <c r="K642">
        <v>1342191042560</v>
      </c>
      <c r="L642">
        <v>0</v>
      </c>
      <c r="M642">
        <v>0</v>
      </c>
      <c r="N642">
        <v>71316996096</v>
      </c>
      <c r="O642">
        <v>0</v>
      </c>
      <c r="P642" s="6">
        <v>1.0620001E-2</v>
      </c>
      <c r="Q642" s="6">
        <v>0.13961999999999999</v>
      </c>
      <c r="R642">
        <v>0</v>
      </c>
      <c r="S642" s="6">
        <v>0</v>
      </c>
      <c r="T642" s="6">
        <v>66362000000</v>
      </c>
      <c r="U642" s="6" t="s">
        <v>52611</v>
      </c>
      <c r="V642">
        <v>0</v>
      </c>
      <c r="W642">
        <v>0</v>
      </c>
      <c r="X642">
        <v>0</v>
      </c>
      <c r="Y642">
        <v>0</v>
      </c>
      <c r="Z642">
        <v>0</v>
      </c>
      <c r="AA642" s="6" t="s">
        <v>90</v>
      </c>
      <c r="AB642">
        <v>0</v>
      </c>
      <c r="AC642">
        <v>0</v>
      </c>
      <c r="AD642">
        <v>0</v>
      </c>
      <c r="AE642">
        <v>1</v>
      </c>
      <c r="AF642">
        <v>0</v>
      </c>
      <c r="AG642" s="6" t="s">
        <v>52612</v>
      </c>
      <c r="AH642">
        <v>0</v>
      </c>
      <c r="AI642">
        <v>0</v>
      </c>
      <c r="AJ642">
        <v>0</v>
      </c>
      <c r="AK642">
        <v>1</v>
      </c>
      <c r="AL642">
        <v>0</v>
      </c>
      <c r="AM642" s="6" t="s">
        <v>52613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 x14ac:dyDescent="0.25">
      <c r="A643" s="6" t="s">
        <v>40808</v>
      </c>
      <c r="B643" s="6" t="s">
        <v>52708</v>
      </c>
      <c r="C643" s="6" t="s">
        <v>52708</v>
      </c>
      <c r="D643" s="6" t="s">
        <v>52623</v>
      </c>
      <c r="E643">
        <v>-25906939904</v>
      </c>
      <c r="F643">
        <v>0</v>
      </c>
      <c r="G643">
        <v>1.0568660000000001</v>
      </c>
      <c r="H643">
        <v>906.85</v>
      </c>
      <c r="I643">
        <v>94221000704</v>
      </c>
      <c r="J643">
        <v>-5507999744</v>
      </c>
      <c r="K643">
        <v>54654001152</v>
      </c>
      <c r="L643">
        <v>0.92200000000000004</v>
      </c>
      <c r="M643">
        <v>1.407</v>
      </c>
      <c r="N643">
        <v>92662996992</v>
      </c>
      <c r="O643">
        <v>33.015999999999998</v>
      </c>
      <c r="P643" s="6">
        <v>-1.8450000000000001E-2</v>
      </c>
      <c r="Q643" s="6">
        <v>5.8619999999999998E-2</v>
      </c>
      <c r="R643">
        <v>-12797249536</v>
      </c>
      <c r="S643" s="6">
        <v>8.4540000000000004E-2</v>
      </c>
      <c r="T643" s="6">
        <v>7834000000</v>
      </c>
      <c r="U643" s="6" t="s">
        <v>90</v>
      </c>
      <c r="V643">
        <v>0</v>
      </c>
      <c r="W643">
        <v>0</v>
      </c>
      <c r="X643">
        <v>0</v>
      </c>
      <c r="Y643">
        <v>0</v>
      </c>
      <c r="Z643">
        <v>0</v>
      </c>
      <c r="AA643" s="6" t="s">
        <v>90</v>
      </c>
      <c r="AB643">
        <v>0</v>
      </c>
      <c r="AC643">
        <v>0</v>
      </c>
      <c r="AD643">
        <v>0</v>
      </c>
      <c r="AE643">
        <v>0</v>
      </c>
      <c r="AF643">
        <v>0</v>
      </c>
      <c r="AG643" s="6" t="s">
        <v>90</v>
      </c>
      <c r="AH643">
        <v>0</v>
      </c>
      <c r="AI643">
        <v>0</v>
      </c>
      <c r="AJ643">
        <v>0</v>
      </c>
      <c r="AK643">
        <v>0</v>
      </c>
      <c r="AL643">
        <v>0</v>
      </c>
      <c r="AM643" s="6" t="s">
        <v>90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25">
      <c r="A644" s="6" t="s">
        <v>995</v>
      </c>
      <c r="B644" s="6" t="s">
        <v>52630</v>
      </c>
      <c r="C644" s="6" t="s">
        <v>52630</v>
      </c>
      <c r="D644" s="6" t="s">
        <v>52610</v>
      </c>
      <c r="E644">
        <v>3021770496</v>
      </c>
      <c r="F644">
        <v>12.15</v>
      </c>
      <c r="G644">
        <v>1.32653</v>
      </c>
      <c r="H644">
        <v>7.07</v>
      </c>
      <c r="I644">
        <v>1288452992</v>
      </c>
      <c r="J644">
        <v>-376710016</v>
      </c>
      <c r="K644">
        <v>57085000</v>
      </c>
      <c r="L644">
        <v>3.3029999999999999</v>
      </c>
      <c r="M644">
        <v>3.3879999999999999</v>
      </c>
      <c r="N644">
        <v>101463000</v>
      </c>
      <c r="O644">
        <v>5.9050000000000002</v>
      </c>
      <c r="P644" s="6">
        <v>-0.18087</v>
      </c>
      <c r="Q644" s="6">
        <v>-0.39323999999999998</v>
      </c>
      <c r="R644">
        <v>-100189128</v>
      </c>
      <c r="S644" s="6">
        <v>-2.9566102000000001</v>
      </c>
      <c r="T644" s="6">
        <v>-250269000</v>
      </c>
      <c r="U644" s="6" t="s">
        <v>52611</v>
      </c>
      <c r="V644">
        <v>0</v>
      </c>
      <c r="W644">
        <v>3</v>
      </c>
      <c r="X644">
        <v>1</v>
      </c>
      <c r="Y644">
        <v>0</v>
      </c>
      <c r="Z644">
        <v>0</v>
      </c>
      <c r="AA644" s="6" t="s">
        <v>90</v>
      </c>
      <c r="AB644">
        <v>6</v>
      </c>
      <c r="AC644">
        <v>10</v>
      </c>
      <c r="AD644">
        <v>2</v>
      </c>
      <c r="AE644">
        <v>0</v>
      </c>
      <c r="AF644">
        <v>0</v>
      </c>
      <c r="AG644" s="6" t="s">
        <v>52612</v>
      </c>
      <c r="AH644">
        <v>6</v>
      </c>
      <c r="AI644">
        <v>10</v>
      </c>
      <c r="AJ644">
        <v>2</v>
      </c>
      <c r="AK644">
        <v>0</v>
      </c>
      <c r="AL644">
        <v>0</v>
      </c>
      <c r="AM644" s="6" t="s">
        <v>52613</v>
      </c>
      <c r="AN644">
        <v>2</v>
      </c>
      <c r="AO644">
        <v>5</v>
      </c>
      <c r="AP644">
        <v>4</v>
      </c>
      <c r="AQ644">
        <v>0</v>
      </c>
      <c r="AR644">
        <v>0</v>
      </c>
    </row>
    <row r="645" spans="1:44" x14ac:dyDescent="0.25">
      <c r="A645" s="6" t="s">
        <v>40810</v>
      </c>
      <c r="B645" s="6" t="s">
        <v>52622</v>
      </c>
      <c r="C645" s="6" t="s">
        <v>52622</v>
      </c>
      <c r="D645" s="6" t="s">
        <v>52623</v>
      </c>
      <c r="E645">
        <v>2987835136</v>
      </c>
      <c r="F645">
        <v>0</v>
      </c>
      <c r="G645">
        <v>1.1330750000000001</v>
      </c>
      <c r="H645">
        <v>0.998</v>
      </c>
      <c r="I645">
        <v>40200000</v>
      </c>
      <c r="J645">
        <v>221100000</v>
      </c>
      <c r="K645">
        <v>291600000</v>
      </c>
      <c r="L645">
        <v>0.21099999999999999</v>
      </c>
      <c r="M645">
        <v>1.0580000000000001</v>
      </c>
      <c r="N645">
        <v>1620800000</v>
      </c>
      <c r="O645">
        <v>144.858</v>
      </c>
      <c r="P645" s="6">
        <v>0.16763</v>
      </c>
      <c r="Q645" s="6">
        <v>0.72483003000000001</v>
      </c>
      <c r="R645">
        <v>162787504</v>
      </c>
      <c r="S645" s="6">
        <v>0.50388999999999995</v>
      </c>
      <c r="T645" s="6">
        <v>809400000</v>
      </c>
      <c r="U645" s="6" t="s">
        <v>90</v>
      </c>
      <c r="V645">
        <v>0</v>
      </c>
      <c r="W645">
        <v>0</v>
      </c>
      <c r="X645">
        <v>0</v>
      </c>
      <c r="Y645">
        <v>0</v>
      </c>
      <c r="Z645">
        <v>0</v>
      </c>
      <c r="AA645" s="6" t="s">
        <v>90</v>
      </c>
      <c r="AB645">
        <v>0</v>
      </c>
      <c r="AC645">
        <v>0</v>
      </c>
      <c r="AD645">
        <v>0</v>
      </c>
      <c r="AE645">
        <v>0</v>
      </c>
      <c r="AF645">
        <v>0</v>
      </c>
      <c r="AG645" s="6" t="s">
        <v>90</v>
      </c>
      <c r="AH645">
        <v>0</v>
      </c>
      <c r="AI645">
        <v>0</v>
      </c>
      <c r="AJ645">
        <v>0</v>
      </c>
      <c r="AK645">
        <v>0</v>
      </c>
      <c r="AL645">
        <v>0</v>
      </c>
      <c r="AM645" s="6" t="s">
        <v>90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 x14ac:dyDescent="0.25">
      <c r="A646" s="6" t="s">
        <v>996</v>
      </c>
      <c r="B646" s="6" t="s">
        <v>52625</v>
      </c>
      <c r="C646" s="6" t="s">
        <v>52625</v>
      </c>
      <c r="D646" s="6" t="s">
        <v>52618</v>
      </c>
      <c r="E646">
        <v>4679758336</v>
      </c>
      <c r="F646">
        <v>0.2</v>
      </c>
      <c r="G646">
        <v>0.49648100000000001</v>
      </c>
      <c r="H646">
        <v>8.6539999999999999</v>
      </c>
      <c r="I646">
        <v>66613556</v>
      </c>
      <c r="J646">
        <v>0</v>
      </c>
      <c r="K646">
        <v>1103366912</v>
      </c>
      <c r="L646">
        <v>1.53</v>
      </c>
      <c r="M646">
        <v>1.536</v>
      </c>
      <c r="N646">
        <v>133426368</v>
      </c>
      <c r="O646">
        <v>35.975999999999999</v>
      </c>
      <c r="P646" s="6">
        <v>1.461E-2</v>
      </c>
      <c r="Q646" s="6">
        <v>-6.9100000000000003E-3</v>
      </c>
      <c r="R646">
        <v>69582448</v>
      </c>
      <c r="S646" s="6">
        <v>1</v>
      </c>
      <c r="T646" s="6">
        <v>133426365</v>
      </c>
      <c r="U646" s="6" t="s">
        <v>52611</v>
      </c>
      <c r="V646">
        <v>0</v>
      </c>
      <c r="W646">
        <v>0</v>
      </c>
      <c r="X646">
        <v>0</v>
      </c>
      <c r="Y646">
        <v>0</v>
      </c>
      <c r="Z646">
        <v>0</v>
      </c>
      <c r="AA646" s="6" t="s">
        <v>90</v>
      </c>
      <c r="AB646">
        <v>0</v>
      </c>
      <c r="AC646">
        <v>0</v>
      </c>
      <c r="AD646">
        <v>0</v>
      </c>
      <c r="AE646">
        <v>0</v>
      </c>
      <c r="AF646">
        <v>0</v>
      </c>
      <c r="AG646" s="6" t="s">
        <v>52612</v>
      </c>
      <c r="AH646">
        <v>0</v>
      </c>
      <c r="AI646">
        <v>0</v>
      </c>
      <c r="AJ646">
        <v>0</v>
      </c>
      <c r="AK646">
        <v>0</v>
      </c>
      <c r="AL646">
        <v>0</v>
      </c>
      <c r="AM646" s="6" t="s">
        <v>52613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 x14ac:dyDescent="0.25">
      <c r="A647" s="6" t="s">
        <v>40812</v>
      </c>
      <c r="B647" s="6" t="s">
        <v>52634</v>
      </c>
      <c r="C647" s="6" t="s">
        <v>52634</v>
      </c>
      <c r="D647" s="6" t="s">
        <v>52620</v>
      </c>
      <c r="E647">
        <v>-55539507200</v>
      </c>
      <c r="F647">
        <v>0</v>
      </c>
      <c r="G647">
        <v>0.54352</v>
      </c>
      <c r="H647">
        <v>2079.2266</v>
      </c>
      <c r="I647">
        <v>269237993472</v>
      </c>
      <c r="J647">
        <v>113515003904</v>
      </c>
      <c r="K647">
        <v>145316003840</v>
      </c>
      <c r="L647">
        <v>1.3839999999999999</v>
      </c>
      <c r="M647">
        <v>2.0150000000000001</v>
      </c>
      <c r="N647">
        <v>1373208969216</v>
      </c>
      <c r="O647">
        <v>12.654999999999999</v>
      </c>
      <c r="P647" s="6">
        <v>2.0650001000000001E-2</v>
      </c>
      <c r="Q647" s="6">
        <v>7.8119999999999995E-2</v>
      </c>
      <c r="R647">
        <v>-8712250368</v>
      </c>
      <c r="S647" s="6">
        <v>0.21259001</v>
      </c>
      <c r="T647" s="6">
        <v>291925000000</v>
      </c>
      <c r="U647" s="6" t="s">
        <v>52611</v>
      </c>
      <c r="V647">
        <v>0</v>
      </c>
      <c r="W647">
        <v>0</v>
      </c>
      <c r="X647">
        <v>0</v>
      </c>
      <c r="Y647">
        <v>0</v>
      </c>
      <c r="Z647">
        <v>0</v>
      </c>
      <c r="AA647" s="6" t="s">
        <v>90</v>
      </c>
      <c r="AB647">
        <v>0</v>
      </c>
      <c r="AC647">
        <v>0</v>
      </c>
      <c r="AD647">
        <v>0</v>
      </c>
      <c r="AE647">
        <v>0</v>
      </c>
      <c r="AF647">
        <v>0</v>
      </c>
      <c r="AG647" s="6" t="s">
        <v>52612</v>
      </c>
      <c r="AH647">
        <v>0</v>
      </c>
      <c r="AI647">
        <v>0</v>
      </c>
      <c r="AJ647">
        <v>0</v>
      </c>
      <c r="AK647">
        <v>0</v>
      </c>
      <c r="AL647">
        <v>0</v>
      </c>
      <c r="AM647" s="6" t="s">
        <v>52613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25">
      <c r="A648" s="6" t="s">
        <v>40814</v>
      </c>
      <c r="B648" s="6" t="s">
        <v>52643</v>
      </c>
      <c r="C648" s="6" t="s">
        <v>52643</v>
      </c>
      <c r="D648" s="6" t="s">
        <v>52632</v>
      </c>
      <c r="E648">
        <v>3959510016</v>
      </c>
      <c r="F648">
        <v>12.02</v>
      </c>
      <c r="G648">
        <v>0</v>
      </c>
      <c r="H648">
        <v>7.1589999999999998</v>
      </c>
      <c r="I648">
        <v>29901000</v>
      </c>
      <c r="J648">
        <v>126531000</v>
      </c>
      <c r="K648">
        <v>1289161984</v>
      </c>
      <c r="L648">
        <v>0.22</v>
      </c>
      <c r="M648">
        <v>0.34899999999999998</v>
      </c>
      <c r="N648">
        <v>1576316032</v>
      </c>
      <c r="O648">
        <v>98.623999999999995</v>
      </c>
      <c r="P648" s="6">
        <v>4.2199999999999998E-3</v>
      </c>
      <c r="Q648" s="6">
        <v>-1.021E-2</v>
      </c>
      <c r="R648">
        <v>-44775500</v>
      </c>
      <c r="S648" s="6">
        <v>0.26733000000000001</v>
      </c>
      <c r="T648" s="6">
        <v>419384000</v>
      </c>
      <c r="U648" s="6" t="s">
        <v>52611</v>
      </c>
      <c r="V648">
        <v>0</v>
      </c>
      <c r="W648">
        <v>0</v>
      </c>
      <c r="X648">
        <v>0</v>
      </c>
      <c r="Y648">
        <v>0</v>
      </c>
      <c r="Z648">
        <v>0</v>
      </c>
      <c r="AA648" s="6" t="s">
        <v>90</v>
      </c>
      <c r="AB648">
        <v>1</v>
      </c>
      <c r="AC648">
        <v>4</v>
      </c>
      <c r="AD648">
        <v>4</v>
      </c>
      <c r="AE648">
        <v>0</v>
      </c>
      <c r="AF648">
        <v>0</v>
      </c>
      <c r="AG648" s="6" t="s">
        <v>52612</v>
      </c>
      <c r="AH648">
        <v>1</v>
      </c>
      <c r="AI648">
        <v>3</v>
      </c>
      <c r="AJ648">
        <v>6</v>
      </c>
      <c r="AK648">
        <v>0</v>
      </c>
      <c r="AL648">
        <v>0</v>
      </c>
      <c r="AM648" s="6" t="s">
        <v>52613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25">
      <c r="A649" s="6" t="s">
        <v>998</v>
      </c>
      <c r="B649" s="6" t="s">
        <v>52741</v>
      </c>
      <c r="C649" s="6" t="s">
        <v>52741</v>
      </c>
      <c r="D649" s="6" t="s">
        <v>52637</v>
      </c>
      <c r="E649">
        <v>5433679360</v>
      </c>
      <c r="F649">
        <v>4.92</v>
      </c>
      <c r="G649">
        <v>0.79275099999999998</v>
      </c>
      <c r="H649">
        <v>12.141999999999999</v>
      </c>
      <c r="I649">
        <v>5009000</v>
      </c>
      <c r="J649">
        <v>317342016</v>
      </c>
      <c r="K649">
        <v>1867545984</v>
      </c>
      <c r="L649">
        <v>1.0980000000000001</v>
      </c>
      <c r="M649">
        <v>1.2130000000000001</v>
      </c>
      <c r="N649">
        <v>529700992</v>
      </c>
      <c r="O649">
        <v>61.805</v>
      </c>
      <c r="P649" s="6">
        <v>1.52E-2</v>
      </c>
      <c r="Q649" s="6">
        <v>3.5700000000000003E-2</v>
      </c>
      <c r="R649">
        <v>242168128</v>
      </c>
      <c r="S649" s="6">
        <v>0.67010999999999998</v>
      </c>
      <c r="T649" s="6">
        <v>354745000</v>
      </c>
      <c r="U649" s="6" t="s">
        <v>52611</v>
      </c>
      <c r="V649">
        <v>6</v>
      </c>
      <c r="W649">
        <v>6</v>
      </c>
      <c r="X649">
        <v>5</v>
      </c>
      <c r="Y649">
        <v>0</v>
      </c>
      <c r="Z649">
        <v>0</v>
      </c>
      <c r="AA649" s="6" t="s">
        <v>90</v>
      </c>
      <c r="AB649">
        <v>3</v>
      </c>
      <c r="AC649">
        <v>2</v>
      </c>
      <c r="AD649">
        <v>9</v>
      </c>
      <c r="AE649">
        <v>2</v>
      </c>
      <c r="AF649">
        <v>0</v>
      </c>
      <c r="AG649" s="6" t="s">
        <v>52612</v>
      </c>
      <c r="AH649">
        <v>3</v>
      </c>
      <c r="AI649">
        <v>2</v>
      </c>
      <c r="AJ649">
        <v>9</v>
      </c>
      <c r="AK649">
        <v>1</v>
      </c>
      <c r="AL649">
        <v>0</v>
      </c>
      <c r="AM649" s="6" t="s">
        <v>52613</v>
      </c>
      <c r="AN649">
        <v>6</v>
      </c>
      <c r="AO649">
        <v>5</v>
      </c>
      <c r="AP649">
        <v>4</v>
      </c>
      <c r="AQ649">
        <v>0</v>
      </c>
      <c r="AR649">
        <v>1</v>
      </c>
    </row>
    <row r="650" spans="1:44" x14ac:dyDescent="0.25">
      <c r="A650" s="6" t="s">
        <v>1000</v>
      </c>
      <c r="B650" s="6" t="s">
        <v>52644</v>
      </c>
      <c r="C650" s="6" t="s">
        <v>52644</v>
      </c>
      <c r="D650" s="6" t="s">
        <v>52616</v>
      </c>
      <c r="E650">
        <v>5034267136</v>
      </c>
      <c r="F650">
        <v>9.5399999999999991</v>
      </c>
      <c r="G650">
        <v>1.201627</v>
      </c>
      <c r="H650">
        <v>-2.419</v>
      </c>
      <c r="I650">
        <v>612553024</v>
      </c>
      <c r="J650">
        <v>81243000</v>
      </c>
      <c r="K650">
        <v>1678676992</v>
      </c>
      <c r="L650">
        <v>3.5859999999999999</v>
      </c>
      <c r="M650">
        <v>3.7530000000000001</v>
      </c>
      <c r="N650">
        <v>614129024</v>
      </c>
      <c r="O650">
        <v>0</v>
      </c>
      <c r="P650" s="6">
        <v>-2.8E-3</v>
      </c>
      <c r="Q650" s="6">
        <v>-0.38684000000000002</v>
      </c>
      <c r="R650">
        <v>109576000</v>
      </c>
      <c r="S650" s="6">
        <v>0.61473</v>
      </c>
      <c r="T650" s="6">
        <v>364395000</v>
      </c>
      <c r="U650" s="6" t="s">
        <v>52611</v>
      </c>
      <c r="V650">
        <v>0</v>
      </c>
      <c r="W650">
        <v>0</v>
      </c>
      <c r="X650">
        <v>0</v>
      </c>
      <c r="Y650">
        <v>0</v>
      </c>
      <c r="Z650">
        <v>0</v>
      </c>
      <c r="AA650" s="6" t="s">
        <v>90</v>
      </c>
      <c r="AB650">
        <v>2</v>
      </c>
      <c r="AC650">
        <v>3</v>
      </c>
      <c r="AD650">
        <v>6</v>
      </c>
      <c r="AE650">
        <v>2</v>
      </c>
      <c r="AF650">
        <v>0</v>
      </c>
      <c r="AG650" s="6" t="s">
        <v>52612</v>
      </c>
      <c r="AH650">
        <v>3</v>
      </c>
      <c r="AI650">
        <v>3</v>
      </c>
      <c r="AJ650">
        <v>5</v>
      </c>
      <c r="AK650">
        <v>2</v>
      </c>
      <c r="AL650">
        <v>0</v>
      </c>
      <c r="AM650" s="6" t="s">
        <v>52613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25">
      <c r="A651" s="6" t="s">
        <v>1002</v>
      </c>
      <c r="B651" s="6" t="s">
        <v>52666</v>
      </c>
      <c r="C651" s="6" t="s">
        <v>52666</v>
      </c>
      <c r="D651" s="6" t="s">
        <v>52610</v>
      </c>
      <c r="E651">
        <v>5804980736</v>
      </c>
      <c r="F651">
        <v>9.86</v>
      </c>
      <c r="G651">
        <v>0</v>
      </c>
      <c r="H651">
        <v>4.9809999999999999</v>
      </c>
      <c r="I651">
        <v>840998976</v>
      </c>
      <c r="J651">
        <v>132519000</v>
      </c>
      <c r="K651">
        <v>15637000</v>
      </c>
      <c r="L651">
        <v>6.8319999999999999</v>
      </c>
      <c r="M651">
        <v>6.992</v>
      </c>
      <c r="N651">
        <v>419052000</v>
      </c>
      <c r="O651">
        <v>1.619</v>
      </c>
      <c r="P651" s="6">
        <v>7.4609999999999996E-2</v>
      </c>
      <c r="Q651" s="6">
        <v>0.122320004</v>
      </c>
      <c r="R651">
        <v>138800496</v>
      </c>
      <c r="S651" s="6">
        <v>0.87234999999999996</v>
      </c>
      <c r="T651" s="6">
        <v>365562000</v>
      </c>
      <c r="U651" s="6" t="s">
        <v>52611</v>
      </c>
      <c r="V651">
        <v>0</v>
      </c>
      <c r="W651">
        <v>0</v>
      </c>
      <c r="X651">
        <v>0</v>
      </c>
      <c r="Y651">
        <v>0</v>
      </c>
      <c r="Z651">
        <v>0</v>
      </c>
      <c r="AA651" s="6" t="s">
        <v>90</v>
      </c>
      <c r="AB651">
        <v>6</v>
      </c>
      <c r="AC651">
        <v>4</v>
      </c>
      <c r="AD651">
        <v>4</v>
      </c>
      <c r="AE651">
        <v>3</v>
      </c>
      <c r="AF651">
        <v>0</v>
      </c>
      <c r="AG651" s="6" t="s">
        <v>52612</v>
      </c>
      <c r="AH651">
        <v>6</v>
      </c>
      <c r="AI651">
        <v>4</v>
      </c>
      <c r="AJ651">
        <v>4</v>
      </c>
      <c r="AK651">
        <v>3</v>
      </c>
      <c r="AL651">
        <v>0</v>
      </c>
      <c r="AM651" s="6" t="s">
        <v>52613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 x14ac:dyDescent="0.25">
      <c r="A652" s="6" t="s">
        <v>1004</v>
      </c>
      <c r="B652" s="6" t="s">
        <v>52655</v>
      </c>
      <c r="C652" s="6" t="s">
        <v>52655</v>
      </c>
      <c r="D652" s="6" t="s">
        <v>52616</v>
      </c>
      <c r="E652">
        <v>11409046528</v>
      </c>
      <c r="F652">
        <v>2.69</v>
      </c>
      <c r="G652">
        <v>0.97677599999999998</v>
      </c>
      <c r="H652">
        <v>3.0569999999999999</v>
      </c>
      <c r="I652">
        <v>1031665984</v>
      </c>
      <c r="J652">
        <v>7949000</v>
      </c>
      <c r="K652">
        <v>888289984</v>
      </c>
      <c r="L652">
        <v>0.70699999999999996</v>
      </c>
      <c r="M652">
        <v>0.73899999999999999</v>
      </c>
      <c r="N652">
        <v>2515915008</v>
      </c>
      <c r="O652">
        <v>143.90199999999999</v>
      </c>
      <c r="P652" s="6">
        <v>-1.319E-2</v>
      </c>
      <c r="Q652" s="6">
        <v>-0.21831</v>
      </c>
      <c r="R652">
        <v>741301120</v>
      </c>
      <c r="S652" s="6">
        <v>0.78822000000000003</v>
      </c>
      <c r="T652" s="6">
        <v>1983101000</v>
      </c>
      <c r="U652" s="6" t="s">
        <v>52611</v>
      </c>
      <c r="V652">
        <v>2</v>
      </c>
      <c r="W652">
        <v>3</v>
      </c>
      <c r="X652">
        <v>3</v>
      </c>
      <c r="Y652">
        <v>0</v>
      </c>
      <c r="Z652">
        <v>0</v>
      </c>
      <c r="AA652" s="6" t="s">
        <v>90</v>
      </c>
      <c r="AB652">
        <v>3</v>
      </c>
      <c r="AC652">
        <v>3</v>
      </c>
      <c r="AD652">
        <v>15</v>
      </c>
      <c r="AE652">
        <v>4</v>
      </c>
      <c r="AF652">
        <v>0</v>
      </c>
      <c r="AG652" s="6" t="s">
        <v>52612</v>
      </c>
      <c r="AH652">
        <v>3</v>
      </c>
      <c r="AI652">
        <v>3</v>
      </c>
      <c r="AJ652">
        <v>15</v>
      </c>
      <c r="AK652">
        <v>4</v>
      </c>
      <c r="AL652">
        <v>0</v>
      </c>
      <c r="AM652" s="6" t="s">
        <v>52613</v>
      </c>
      <c r="AN652">
        <v>9</v>
      </c>
      <c r="AO652">
        <v>9</v>
      </c>
      <c r="AP652">
        <v>3</v>
      </c>
      <c r="AQ652">
        <v>0</v>
      </c>
      <c r="AR652">
        <v>0</v>
      </c>
    </row>
    <row r="653" spans="1:44" x14ac:dyDescent="0.25">
      <c r="A653" s="6" t="s">
        <v>1006</v>
      </c>
      <c r="B653" s="6" t="s">
        <v>52709</v>
      </c>
      <c r="C653" s="6" t="s">
        <v>52709</v>
      </c>
      <c r="D653" s="6" t="s">
        <v>52623</v>
      </c>
      <c r="E653">
        <v>6088441344</v>
      </c>
      <c r="F653">
        <v>39.53</v>
      </c>
      <c r="G653">
        <v>0</v>
      </c>
      <c r="H653">
        <v>6.7789999999999999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6">
        <v>0</v>
      </c>
      <c r="Q653" s="6">
        <v>0</v>
      </c>
      <c r="R653">
        <v>0</v>
      </c>
      <c r="S653" s="6">
        <v>0</v>
      </c>
      <c r="T653" s="6">
        <v>0</v>
      </c>
      <c r="U653" s="6" t="s">
        <v>52611</v>
      </c>
      <c r="V653">
        <v>0</v>
      </c>
      <c r="W653">
        <v>0</v>
      </c>
      <c r="X653">
        <v>0</v>
      </c>
      <c r="Y653">
        <v>0</v>
      </c>
      <c r="Z653">
        <v>0</v>
      </c>
      <c r="AA653" s="6" t="s">
        <v>90</v>
      </c>
      <c r="AB653">
        <v>1</v>
      </c>
      <c r="AC653">
        <v>1</v>
      </c>
      <c r="AD653">
        <v>1</v>
      </c>
      <c r="AE653">
        <v>0</v>
      </c>
      <c r="AF653">
        <v>0</v>
      </c>
      <c r="AG653" s="6" t="s">
        <v>52612</v>
      </c>
      <c r="AH653">
        <v>1</v>
      </c>
      <c r="AI653">
        <v>1</v>
      </c>
      <c r="AJ653">
        <v>1</v>
      </c>
      <c r="AK653">
        <v>0</v>
      </c>
      <c r="AL653">
        <v>0</v>
      </c>
      <c r="AM653" s="6" t="s">
        <v>52613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25">
      <c r="A654" s="6" t="s">
        <v>40816</v>
      </c>
      <c r="B654" s="6" t="s">
        <v>52621</v>
      </c>
      <c r="C654" s="6" t="s">
        <v>52621</v>
      </c>
      <c r="D654" s="6" t="s">
        <v>52620</v>
      </c>
      <c r="E654">
        <v>3305946112</v>
      </c>
      <c r="F654">
        <v>4.5599999999999996</v>
      </c>
      <c r="G654">
        <v>1.754429</v>
      </c>
      <c r="H654">
        <v>34.765999999999998</v>
      </c>
      <c r="I654">
        <v>210724992</v>
      </c>
      <c r="J654">
        <v>396499008</v>
      </c>
      <c r="K654">
        <v>1294365056</v>
      </c>
      <c r="L654">
        <v>1.9059999999999999</v>
      </c>
      <c r="M654">
        <v>3.387</v>
      </c>
      <c r="N654">
        <v>2891453952</v>
      </c>
      <c r="O654">
        <v>165.79</v>
      </c>
      <c r="P654" s="6">
        <v>7.9460000000000003E-2</v>
      </c>
      <c r="Q654" s="6">
        <v>0.26885998</v>
      </c>
      <c r="R654">
        <v>96274752</v>
      </c>
      <c r="S654" s="6">
        <v>0.22830998999999999</v>
      </c>
      <c r="T654" s="6">
        <v>673895000</v>
      </c>
      <c r="U654" s="6" t="s">
        <v>52611</v>
      </c>
      <c r="V654">
        <v>2</v>
      </c>
      <c r="W654">
        <v>5</v>
      </c>
      <c r="X654">
        <v>4</v>
      </c>
      <c r="Y654">
        <v>0</v>
      </c>
      <c r="Z654">
        <v>0</v>
      </c>
      <c r="AA654" s="6" t="s">
        <v>90</v>
      </c>
      <c r="AB654">
        <v>4</v>
      </c>
      <c r="AC654">
        <v>3</v>
      </c>
      <c r="AD654">
        <v>1</v>
      </c>
      <c r="AE654">
        <v>0</v>
      </c>
      <c r="AF654">
        <v>0</v>
      </c>
      <c r="AG654" s="6" t="s">
        <v>52612</v>
      </c>
      <c r="AH654">
        <v>4</v>
      </c>
      <c r="AI654">
        <v>3</v>
      </c>
      <c r="AJ654">
        <v>1</v>
      </c>
      <c r="AK654">
        <v>0</v>
      </c>
      <c r="AL654">
        <v>0</v>
      </c>
      <c r="AM654" s="6" t="s">
        <v>52613</v>
      </c>
      <c r="AN654">
        <v>4</v>
      </c>
      <c r="AO654">
        <v>6</v>
      </c>
      <c r="AP654">
        <v>2</v>
      </c>
      <c r="AQ654">
        <v>0</v>
      </c>
      <c r="AR654">
        <v>0</v>
      </c>
    </row>
    <row r="655" spans="1:44" x14ac:dyDescent="0.25">
      <c r="A655" s="6" t="s">
        <v>40818</v>
      </c>
      <c r="B655" s="6" t="s">
        <v>52652</v>
      </c>
      <c r="C655" s="6" t="s">
        <v>52652</v>
      </c>
      <c r="D655" s="6" t="s">
        <v>52623</v>
      </c>
      <c r="E655">
        <v>3434142720</v>
      </c>
      <c r="F655">
        <v>5.42</v>
      </c>
      <c r="G655">
        <v>0.55876099999999995</v>
      </c>
      <c r="H655">
        <v>33.338999999999999</v>
      </c>
      <c r="I655">
        <v>33307000</v>
      </c>
      <c r="J655">
        <v>200024000</v>
      </c>
      <c r="K655">
        <v>803969984</v>
      </c>
      <c r="L655">
        <v>0.76200000000000001</v>
      </c>
      <c r="M655">
        <v>1.96</v>
      </c>
      <c r="N655">
        <v>1798908032</v>
      </c>
      <c r="O655">
        <v>76.631</v>
      </c>
      <c r="P655" s="6">
        <v>4.7539999999999999E-2</v>
      </c>
      <c r="Q655" s="6">
        <v>9.1630004000000001E-2</v>
      </c>
      <c r="R655">
        <v>-68495248</v>
      </c>
      <c r="S655" s="6">
        <v>0.32002000000000003</v>
      </c>
      <c r="T655" s="6">
        <v>564450000</v>
      </c>
      <c r="U655" s="6" t="s">
        <v>52611</v>
      </c>
      <c r="V655">
        <v>0</v>
      </c>
      <c r="W655">
        <v>0</v>
      </c>
      <c r="X655">
        <v>4</v>
      </c>
      <c r="Y655">
        <v>0</v>
      </c>
      <c r="Z655">
        <v>0</v>
      </c>
      <c r="AA655" s="6" t="s">
        <v>90</v>
      </c>
      <c r="AB655">
        <v>1</v>
      </c>
      <c r="AC655">
        <v>1</v>
      </c>
      <c r="AD655">
        <v>2</v>
      </c>
      <c r="AE655">
        <v>0</v>
      </c>
      <c r="AF655">
        <v>0</v>
      </c>
      <c r="AG655" s="6" t="s">
        <v>52612</v>
      </c>
      <c r="AH655">
        <v>1</v>
      </c>
      <c r="AI655">
        <v>1</v>
      </c>
      <c r="AJ655">
        <v>2</v>
      </c>
      <c r="AK655">
        <v>0</v>
      </c>
      <c r="AL655">
        <v>0</v>
      </c>
      <c r="AM655" s="6" t="s">
        <v>52613</v>
      </c>
      <c r="AN655">
        <v>0</v>
      </c>
      <c r="AO655">
        <v>0</v>
      </c>
      <c r="AP655">
        <v>5</v>
      </c>
      <c r="AQ655">
        <v>0</v>
      </c>
      <c r="AR655">
        <v>0</v>
      </c>
    </row>
    <row r="656" spans="1:44" x14ac:dyDescent="0.25">
      <c r="A656" s="6" t="s">
        <v>1008</v>
      </c>
      <c r="B656" s="6" t="s">
        <v>52678</v>
      </c>
      <c r="C656" s="6" t="s">
        <v>52678</v>
      </c>
      <c r="D656" s="6" t="s">
        <v>52620</v>
      </c>
      <c r="E656">
        <v>23280556032</v>
      </c>
      <c r="F656">
        <v>2.99</v>
      </c>
      <c r="G656">
        <v>1.3339190000000001</v>
      </c>
      <c r="H656">
        <v>31.895</v>
      </c>
      <c r="I656">
        <v>272425984</v>
      </c>
      <c r="J656">
        <v>1742941056</v>
      </c>
      <c r="K656">
        <v>3475929088</v>
      </c>
      <c r="L656">
        <v>0.69099999999999995</v>
      </c>
      <c r="M656">
        <v>1.3220000000000001</v>
      </c>
      <c r="N656">
        <v>8535209984</v>
      </c>
      <c r="O656">
        <v>77.926000000000002</v>
      </c>
      <c r="P656" s="6">
        <v>8.4280010000000002E-2</v>
      </c>
      <c r="Q656" s="6">
        <v>0.24295</v>
      </c>
      <c r="R656">
        <v>699270016</v>
      </c>
      <c r="S656" s="6">
        <v>0.36055999999999999</v>
      </c>
      <c r="T656" s="6">
        <v>3070411000</v>
      </c>
      <c r="U656" s="6" t="s">
        <v>52611</v>
      </c>
      <c r="V656">
        <v>2</v>
      </c>
      <c r="W656">
        <v>4</v>
      </c>
      <c r="X656">
        <v>12</v>
      </c>
      <c r="Y656">
        <v>0</v>
      </c>
      <c r="Z656">
        <v>0</v>
      </c>
      <c r="AA656" s="6" t="s">
        <v>90</v>
      </c>
      <c r="AB656">
        <v>4</v>
      </c>
      <c r="AC656">
        <v>7</v>
      </c>
      <c r="AD656">
        <v>10</v>
      </c>
      <c r="AE656">
        <v>0</v>
      </c>
      <c r="AF656">
        <v>0</v>
      </c>
      <c r="AG656" s="6" t="s">
        <v>52612</v>
      </c>
      <c r="AH656">
        <v>4</v>
      </c>
      <c r="AI656">
        <v>7</v>
      </c>
      <c r="AJ656">
        <v>9</v>
      </c>
      <c r="AK656">
        <v>0</v>
      </c>
      <c r="AL656">
        <v>0</v>
      </c>
      <c r="AM656" s="6" t="s">
        <v>52613</v>
      </c>
      <c r="AN656">
        <v>3</v>
      </c>
      <c r="AO656">
        <v>5</v>
      </c>
      <c r="AP656">
        <v>8</v>
      </c>
      <c r="AQ656">
        <v>0</v>
      </c>
      <c r="AR656">
        <v>0</v>
      </c>
    </row>
    <row r="657" spans="1:44" x14ac:dyDescent="0.25">
      <c r="A657" s="6" t="s">
        <v>1010</v>
      </c>
      <c r="B657" s="6" t="s">
        <v>52668</v>
      </c>
      <c r="C657" s="6" t="s">
        <v>52668</v>
      </c>
      <c r="D657" s="6" t="s">
        <v>130</v>
      </c>
      <c r="E657">
        <v>51272048640</v>
      </c>
      <c r="F657">
        <v>2.69</v>
      </c>
      <c r="G657">
        <v>1.3152029999999999</v>
      </c>
      <c r="H657">
        <v>28.532</v>
      </c>
      <c r="I657">
        <v>3940000000</v>
      </c>
      <c r="J657">
        <v>7258999808</v>
      </c>
      <c r="K657">
        <v>16574999552</v>
      </c>
      <c r="L657">
        <v>0.92500000000000004</v>
      </c>
      <c r="M657">
        <v>1.845</v>
      </c>
      <c r="N657">
        <v>53489000448</v>
      </c>
      <c r="O657">
        <v>80.013999999999996</v>
      </c>
      <c r="P657" s="6">
        <v>4.7750000000000001E-2</v>
      </c>
      <c r="Q657" s="6">
        <v>0.15021999999999999</v>
      </c>
      <c r="R657">
        <v>3712124928</v>
      </c>
      <c r="S657" s="6">
        <v>0.13275999999999999</v>
      </c>
      <c r="T657" s="6">
        <v>8564000000</v>
      </c>
      <c r="U657" s="6" t="s">
        <v>52611</v>
      </c>
      <c r="V657">
        <v>0</v>
      </c>
      <c r="W657">
        <v>0</v>
      </c>
      <c r="X657">
        <v>0</v>
      </c>
      <c r="Y657">
        <v>0</v>
      </c>
      <c r="Z657">
        <v>0</v>
      </c>
      <c r="AA657" s="6" t="s">
        <v>90</v>
      </c>
      <c r="AB657">
        <v>1</v>
      </c>
      <c r="AC657">
        <v>4</v>
      </c>
      <c r="AD657">
        <v>19</v>
      </c>
      <c r="AE657">
        <v>1</v>
      </c>
      <c r="AF657">
        <v>0</v>
      </c>
      <c r="AG657" s="6" t="s">
        <v>52612</v>
      </c>
      <c r="AH657">
        <v>1</v>
      </c>
      <c r="AI657">
        <v>2</v>
      </c>
      <c r="AJ657">
        <v>20</v>
      </c>
      <c r="AK657">
        <v>1</v>
      </c>
      <c r="AL657">
        <v>0</v>
      </c>
      <c r="AM657" s="6" t="s">
        <v>52613</v>
      </c>
      <c r="AN657">
        <v>7</v>
      </c>
      <c r="AO657">
        <v>9</v>
      </c>
      <c r="AP657">
        <v>4</v>
      </c>
      <c r="AQ657">
        <v>0</v>
      </c>
      <c r="AR657">
        <v>0</v>
      </c>
    </row>
    <row r="658" spans="1:44" x14ac:dyDescent="0.25">
      <c r="A658" s="6" t="s">
        <v>1012</v>
      </c>
      <c r="B658" s="6" t="s">
        <v>52644</v>
      </c>
      <c r="C658" s="6" t="s">
        <v>52644</v>
      </c>
      <c r="D658" s="6" t="s">
        <v>52616</v>
      </c>
      <c r="E658">
        <v>11232166912</v>
      </c>
      <c r="F658">
        <v>2.0699999999999998</v>
      </c>
      <c r="G658">
        <v>0.66502399999999995</v>
      </c>
      <c r="H658">
        <v>29.824000000000002</v>
      </c>
      <c r="I658">
        <v>861566976</v>
      </c>
      <c r="J658">
        <v>924436992</v>
      </c>
      <c r="K658">
        <v>803892992</v>
      </c>
      <c r="L658">
        <v>1.399</v>
      </c>
      <c r="M658">
        <v>1.589</v>
      </c>
      <c r="N658">
        <v>4735818240</v>
      </c>
      <c r="O658">
        <v>22.148</v>
      </c>
      <c r="P658" s="6">
        <v>6.6979999999999998E-2</v>
      </c>
      <c r="Q658" s="6">
        <v>0.14863000000000001</v>
      </c>
      <c r="R658">
        <v>486079264</v>
      </c>
      <c r="S658" s="6">
        <v>0.35557</v>
      </c>
      <c r="T658" s="6">
        <v>1619150000</v>
      </c>
      <c r="U658" s="6" t="s">
        <v>52611</v>
      </c>
      <c r="V658">
        <v>4</v>
      </c>
      <c r="W658">
        <v>0</v>
      </c>
      <c r="X658">
        <v>5</v>
      </c>
      <c r="Y658">
        <v>0</v>
      </c>
      <c r="Z658">
        <v>0</v>
      </c>
      <c r="AA658" s="6" t="s">
        <v>90</v>
      </c>
      <c r="AB658">
        <v>3</v>
      </c>
      <c r="AC658">
        <v>1</v>
      </c>
      <c r="AD658">
        <v>3</v>
      </c>
      <c r="AE658">
        <v>0</v>
      </c>
      <c r="AF658">
        <v>0</v>
      </c>
      <c r="AG658" s="6" t="s">
        <v>52612</v>
      </c>
      <c r="AH658">
        <v>3</v>
      </c>
      <c r="AI658">
        <v>1</v>
      </c>
      <c r="AJ658">
        <v>3</v>
      </c>
      <c r="AK658">
        <v>0</v>
      </c>
      <c r="AL658">
        <v>0</v>
      </c>
      <c r="AM658" s="6" t="s">
        <v>52613</v>
      </c>
      <c r="AN658">
        <v>3</v>
      </c>
      <c r="AO658">
        <v>2</v>
      </c>
      <c r="AP658">
        <v>3</v>
      </c>
      <c r="AQ658">
        <v>0</v>
      </c>
      <c r="AR658">
        <v>0</v>
      </c>
    </row>
    <row r="659" spans="1:44" x14ac:dyDescent="0.25">
      <c r="A659" s="6" t="s">
        <v>1014</v>
      </c>
      <c r="B659" s="6" t="s">
        <v>52713</v>
      </c>
      <c r="C659" s="6" t="s">
        <v>52713</v>
      </c>
      <c r="D659" s="6" t="s">
        <v>52623</v>
      </c>
      <c r="E659">
        <v>15609145344</v>
      </c>
      <c r="F659">
        <v>1.85</v>
      </c>
      <c r="G659">
        <v>0.78817700000000002</v>
      </c>
      <c r="H659">
        <v>-117.514</v>
      </c>
      <c r="I659">
        <v>154192992</v>
      </c>
      <c r="J659">
        <v>836112000</v>
      </c>
      <c r="K659">
        <v>5241496064</v>
      </c>
      <c r="L659">
        <v>0.74299999999999999</v>
      </c>
      <c r="M659">
        <v>1.488</v>
      </c>
      <c r="N659">
        <v>4550407168</v>
      </c>
      <c r="O659">
        <v>0</v>
      </c>
      <c r="P659" s="6">
        <v>0.29603000000000002</v>
      </c>
      <c r="Q659" s="6">
        <v>0</v>
      </c>
      <c r="R659">
        <v>373468736</v>
      </c>
      <c r="S659" s="6">
        <v>0.25801000000000002</v>
      </c>
      <c r="T659" s="6">
        <v>1163276000</v>
      </c>
      <c r="U659" s="6" t="s">
        <v>52611</v>
      </c>
      <c r="V659">
        <v>5</v>
      </c>
      <c r="W659">
        <v>3</v>
      </c>
      <c r="X659">
        <v>12</v>
      </c>
      <c r="Y659">
        <v>0</v>
      </c>
      <c r="Z659">
        <v>0</v>
      </c>
      <c r="AA659" s="6" t="s">
        <v>90</v>
      </c>
      <c r="AB659">
        <v>7</v>
      </c>
      <c r="AC659">
        <v>6</v>
      </c>
      <c r="AD659">
        <v>17</v>
      </c>
      <c r="AE659">
        <v>1</v>
      </c>
      <c r="AF659">
        <v>1</v>
      </c>
      <c r="AG659" s="6" t="s">
        <v>52612</v>
      </c>
      <c r="AH659">
        <v>7</v>
      </c>
      <c r="AI659">
        <v>6</v>
      </c>
      <c r="AJ659">
        <v>18</v>
      </c>
      <c r="AK659">
        <v>1</v>
      </c>
      <c r="AL659">
        <v>1</v>
      </c>
      <c r="AM659" s="6" t="s">
        <v>52613</v>
      </c>
      <c r="AN659">
        <v>6</v>
      </c>
      <c r="AO659">
        <v>7</v>
      </c>
      <c r="AP659">
        <v>17</v>
      </c>
      <c r="AQ659">
        <v>0</v>
      </c>
      <c r="AR659">
        <v>0</v>
      </c>
    </row>
    <row r="660" spans="1:44" x14ac:dyDescent="0.25">
      <c r="A660" s="6" t="s">
        <v>40820</v>
      </c>
      <c r="B660" s="6" t="s">
        <v>52645</v>
      </c>
      <c r="C660" s="6" t="s">
        <v>52645</v>
      </c>
      <c r="D660" s="6" t="s">
        <v>52616</v>
      </c>
      <c r="E660">
        <v>1035024640</v>
      </c>
      <c r="F660">
        <v>3.55</v>
      </c>
      <c r="G660">
        <v>0.507741</v>
      </c>
      <c r="H660">
        <v>64.668999999999997</v>
      </c>
      <c r="I660">
        <v>4136371968</v>
      </c>
      <c r="J660">
        <v>2812633088</v>
      </c>
      <c r="K660">
        <v>140000000</v>
      </c>
      <c r="L660">
        <v>5.2370000000000001</v>
      </c>
      <c r="M660">
        <v>5.516</v>
      </c>
      <c r="N660">
        <v>4037861120</v>
      </c>
      <c r="O660">
        <v>2.0049999999999999</v>
      </c>
      <c r="P660" s="6">
        <v>0.26852999999999999</v>
      </c>
      <c r="Q660" s="6">
        <v>0.42763000000000001</v>
      </c>
      <c r="R660">
        <v>1153959040</v>
      </c>
      <c r="S660" s="6">
        <v>0.76800000000000002</v>
      </c>
      <c r="T660" s="6">
        <v>3407921000</v>
      </c>
      <c r="U660" s="6" t="s">
        <v>52611</v>
      </c>
      <c r="V660">
        <v>0</v>
      </c>
      <c r="W660">
        <v>2</v>
      </c>
      <c r="X660">
        <v>1</v>
      </c>
      <c r="Y660">
        <v>0</v>
      </c>
      <c r="Z660">
        <v>0</v>
      </c>
      <c r="AA660" s="6" t="s">
        <v>90</v>
      </c>
      <c r="AB660">
        <v>1</v>
      </c>
      <c r="AC660">
        <v>6</v>
      </c>
      <c r="AD660">
        <v>7</v>
      </c>
      <c r="AE660">
        <v>1</v>
      </c>
      <c r="AF660">
        <v>0</v>
      </c>
      <c r="AG660" s="6" t="s">
        <v>52612</v>
      </c>
      <c r="AH660">
        <v>1</v>
      </c>
      <c r="AI660">
        <v>6</v>
      </c>
      <c r="AJ660">
        <v>6</v>
      </c>
      <c r="AK660">
        <v>1</v>
      </c>
      <c r="AL660">
        <v>0</v>
      </c>
      <c r="AM660" s="6" t="s">
        <v>52613</v>
      </c>
      <c r="AN660">
        <v>1</v>
      </c>
      <c r="AO660">
        <v>7</v>
      </c>
      <c r="AP660">
        <v>0</v>
      </c>
      <c r="AQ660">
        <v>0</v>
      </c>
      <c r="AR660">
        <v>0</v>
      </c>
    </row>
    <row r="661" spans="1:44" x14ac:dyDescent="0.25">
      <c r="A661" s="6" t="s">
        <v>1016</v>
      </c>
      <c r="B661" s="6" t="s">
        <v>52713</v>
      </c>
      <c r="C661" s="6" t="s">
        <v>52713</v>
      </c>
      <c r="D661" s="6" t="s">
        <v>52623</v>
      </c>
      <c r="E661">
        <v>25407166464</v>
      </c>
      <c r="F661">
        <v>6.65</v>
      </c>
      <c r="G661">
        <v>1.2234339999999999</v>
      </c>
      <c r="H661">
        <v>16.878</v>
      </c>
      <c r="I661">
        <v>275300000</v>
      </c>
      <c r="J661">
        <v>1520600064</v>
      </c>
      <c r="K661">
        <v>5962500096</v>
      </c>
      <c r="L661">
        <v>0.17100000000000001</v>
      </c>
      <c r="M661">
        <v>0.45700000000000002</v>
      </c>
      <c r="N661">
        <v>10321699840</v>
      </c>
      <c r="O661">
        <v>291.72199999999998</v>
      </c>
      <c r="P661" s="6">
        <v>7.1290000000000006E-2</v>
      </c>
      <c r="Q661" s="6">
        <v>0.43863999999999997</v>
      </c>
      <c r="R661">
        <v>783475008</v>
      </c>
      <c r="S661" s="6">
        <v>0.19564000000000001</v>
      </c>
      <c r="T661" s="6">
        <v>1995000000</v>
      </c>
      <c r="U661" s="6" t="s">
        <v>52611</v>
      </c>
      <c r="V661">
        <v>6</v>
      </c>
      <c r="W661">
        <v>3</v>
      </c>
      <c r="X661">
        <v>17</v>
      </c>
      <c r="Y661">
        <v>1</v>
      </c>
      <c r="Z661">
        <v>0</v>
      </c>
      <c r="AA661" s="6" t="s">
        <v>90</v>
      </c>
      <c r="AB661">
        <v>10</v>
      </c>
      <c r="AC661">
        <v>10</v>
      </c>
      <c r="AD661">
        <v>10</v>
      </c>
      <c r="AE661">
        <v>0</v>
      </c>
      <c r="AF661">
        <v>0</v>
      </c>
      <c r="AG661" s="6" t="s">
        <v>52612</v>
      </c>
      <c r="AH661">
        <v>10</v>
      </c>
      <c r="AI661">
        <v>10</v>
      </c>
      <c r="AJ661">
        <v>11</v>
      </c>
      <c r="AK661">
        <v>0</v>
      </c>
      <c r="AL661">
        <v>0</v>
      </c>
      <c r="AM661" s="6" t="s">
        <v>52613</v>
      </c>
      <c r="AN661">
        <v>5</v>
      </c>
      <c r="AO661">
        <v>16</v>
      </c>
      <c r="AP661">
        <v>9</v>
      </c>
      <c r="AQ661">
        <v>0</v>
      </c>
      <c r="AR661">
        <v>0</v>
      </c>
    </row>
    <row r="662" spans="1:44" x14ac:dyDescent="0.25">
      <c r="A662" s="6" t="s">
        <v>1018</v>
      </c>
      <c r="B662" s="6" t="s">
        <v>52674</v>
      </c>
      <c r="C662" s="6" t="s">
        <v>52674</v>
      </c>
      <c r="D662" s="6" t="s">
        <v>52620</v>
      </c>
      <c r="E662">
        <v>4576500224</v>
      </c>
      <c r="F662">
        <v>4.8099999999999996</v>
      </c>
      <c r="G662">
        <v>0</v>
      </c>
      <c r="H662">
        <v>8.2249999999999996</v>
      </c>
      <c r="I662">
        <v>174000000</v>
      </c>
      <c r="J662">
        <v>251000000</v>
      </c>
      <c r="K662">
        <v>705000000</v>
      </c>
      <c r="L662">
        <v>1.276</v>
      </c>
      <c r="M662">
        <v>1.68</v>
      </c>
      <c r="N662">
        <v>2649999872</v>
      </c>
      <c r="O662">
        <v>32.898000000000003</v>
      </c>
      <c r="P662" s="6">
        <v>3.3329999999999999E-2</v>
      </c>
      <c r="Q662" s="6">
        <v>0.20169000000000001</v>
      </c>
      <c r="R662">
        <v>-2375000</v>
      </c>
      <c r="S662" s="6">
        <v>0.21584999999999999</v>
      </c>
      <c r="T662" s="6">
        <v>575000000</v>
      </c>
      <c r="U662" s="6" t="s">
        <v>52611</v>
      </c>
      <c r="V662">
        <v>0</v>
      </c>
      <c r="W662">
        <v>0</v>
      </c>
      <c r="X662">
        <v>0</v>
      </c>
      <c r="Y662">
        <v>0</v>
      </c>
      <c r="Z662">
        <v>0</v>
      </c>
      <c r="AA662" s="6" t="s">
        <v>90</v>
      </c>
      <c r="AB662">
        <v>1</v>
      </c>
      <c r="AC662">
        <v>2</v>
      </c>
      <c r="AD662">
        <v>0</v>
      </c>
      <c r="AE662">
        <v>0</v>
      </c>
      <c r="AF662">
        <v>0</v>
      </c>
      <c r="AG662" s="6" t="s">
        <v>52612</v>
      </c>
      <c r="AH662">
        <v>2</v>
      </c>
      <c r="AI662">
        <v>1</v>
      </c>
      <c r="AJ662">
        <v>0</v>
      </c>
      <c r="AK662">
        <v>0</v>
      </c>
      <c r="AL662">
        <v>0</v>
      </c>
      <c r="AM662" s="6" t="s">
        <v>52613</v>
      </c>
      <c r="AN662">
        <v>2</v>
      </c>
      <c r="AO662">
        <v>1</v>
      </c>
      <c r="AP662">
        <v>0</v>
      </c>
      <c r="AQ662">
        <v>0</v>
      </c>
      <c r="AR662">
        <v>0</v>
      </c>
    </row>
    <row r="663" spans="1:44" x14ac:dyDescent="0.25">
      <c r="A663" s="6" t="s">
        <v>1020</v>
      </c>
      <c r="B663" s="6" t="s">
        <v>52633</v>
      </c>
      <c r="C663" s="6" t="s">
        <v>52633</v>
      </c>
      <c r="D663" s="6" t="s">
        <v>52623</v>
      </c>
      <c r="E663">
        <v>8315656192</v>
      </c>
      <c r="F663">
        <v>5.43</v>
      </c>
      <c r="G663">
        <v>0.81547599999999998</v>
      </c>
      <c r="H663">
        <v>10.135999999999999</v>
      </c>
      <c r="I663">
        <v>190840992</v>
      </c>
      <c r="J663">
        <v>498608000</v>
      </c>
      <c r="K663">
        <v>4052114944</v>
      </c>
      <c r="L663">
        <v>0.79800000000000004</v>
      </c>
      <c r="M663">
        <v>1.1419999999999999</v>
      </c>
      <c r="N663">
        <v>2127337984</v>
      </c>
      <c r="O663">
        <v>238.494</v>
      </c>
      <c r="P663" s="6">
        <v>3.4389999999999997E-2</v>
      </c>
      <c r="Q663" s="6">
        <v>2.2790000000000001E-2</v>
      </c>
      <c r="R663">
        <v>-202342368</v>
      </c>
      <c r="S663" s="6">
        <v>0.42569000000000001</v>
      </c>
      <c r="T663" s="6">
        <v>879525000</v>
      </c>
      <c r="U663" s="6" t="s">
        <v>52611</v>
      </c>
      <c r="V663">
        <v>0</v>
      </c>
      <c r="W663">
        <v>0</v>
      </c>
      <c r="X663">
        <v>0</v>
      </c>
      <c r="Y663">
        <v>0</v>
      </c>
      <c r="Z663">
        <v>0</v>
      </c>
      <c r="AA663" s="6" t="s">
        <v>90</v>
      </c>
      <c r="AB663">
        <v>5</v>
      </c>
      <c r="AC663">
        <v>6</v>
      </c>
      <c r="AD663">
        <v>2</v>
      </c>
      <c r="AE663">
        <v>0</v>
      </c>
      <c r="AF663">
        <v>0</v>
      </c>
      <c r="AG663" s="6" t="s">
        <v>52612</v>
      </c>
      <c r="AH663">
        <v>4</v>
      </c>
      <c r="AI663">
        <v>6</v>
      </c>
      <c r="AJ663">
        <v>2</v>
      </c>
      <c r="AK663">
        <v>0</v>
      </c>
      <c r="AL663">
        <v>0</v>
      </c>
      <c r="AM663" s="6" t="s">
        <v>52613</v>
      </c>
      <c r="AN663">
        <v>0</v>
      </c>
      <c r="AO663">
        <v>0</v>
      </c>
      <c r="AP663">
        <v>0</v>
      </c>
      <c r="AQ663">
        <v>0</v>
      </c>
      <c r="AR663">
        <v>0</v>
      </c>
    </row>
    <row r="664" spans="1:44" x14ac:dyDescent="0.25">
      <c r="A664" s="6" t="s">
        <v>40822</v>
      </c>
      <c r="B664" s="6" t="s">
        <v>52645</v>
      </c>
      <c r="C664" s="6" t="s">
        <v>52645</v>
      </c>
      <c r="D664" s="6" t="s">
        <v>52616</v>
      </c>
      <c r="E664">
        <v>-146692653056</v>
      </c>
      <c r="F664">
        <v>0</v>
      </c>
      <c r="G664">
        <v>1.02321</v>
      </c>
      <c r="H664">
        <v>321.1343</v>
      </c>
      <c r="I664">
        <v>163052994560</v>
      </c>
      <c r="J664">
        <v>120748998656</v>
      </c>
      <c r="K664">
        <v>0</v>
      </c>
      <c r="L664">
        <v>1.7030000000000001</v>
      </c>
      <c r="M664">
        <v>2.5430000000000001</v>
      </c>
      <c r="N664">
        <v>284134998016</v>
      </c>
      <c r="O664">
        <v>0</v>
      </c>
      <c r="P664" s="6">
        <v>0.15798001</v>
      </c>
      <c r="Q664" s="6">
        <v>0.25835999999999998</v>
      </c>
      <c r="R664">
        <v>52326248448</v>
      </c>
      <c r="S664" s="6">
        <v>0.64935993999999997</v>
      </c>
      <c r="T664" s="6">
        <v>184506000000</v>
      </c>
      <c r="U664" s="6" t="s">
        <v>90</v>
      </c>
      <c r="V664">
        <v>0</v>
      </c>
      <c r="W664">
        <v>0</v>
      </c>
      <c r="X664">
        <v>0</v>
      </c>
      <c r="Y664">
        <v>0</v>
      </c>
      <c r="Z664">
        <v>0</v>
      </c>
      <c r="AA664" s="6" t="s">
        <v>90</v>
      </c>
      <c r="AB664">
        <v>0</v>
      </c>
      <c r="AC664">
        <v>0</v>
      </c>
      <c r="AD664">
        <v>0</v>
      </c>
      <c r="AE664">
        <v>0</v>
      </c>
      <c r="AF664">
        <v>0</v>
      </c>
      <c r="AG664" s="6" t="s">
        <v>90</v>
      </c>
      <c r="AH664">
        <v>0</v>
      </c>
      <c r="AI664">
        <v>0</v>
      </c>
      <c r="AJ664">
        <v>0</v>
      </c>
      <c r="AK664">
        <v>0</v>
      </c>
      <c r="AL664">
        <v>0</v>
      </c>
      <c r="AM664" s="6" t="s">
        <v>90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25">
      <c r="A665" s="6" t="s">
        <v>40824</v>
      </c>
      <c r="B665" s="6" t="s">
        <v>52731</v>
      </c>
      <c r="C665" s="6" t="s">
        <v>52731</v>
      </c>
      <c r="D665" s="6" t="s">
        <v>52620</v>
      </c>
      <c r="E665">
        <v>70443253760</v>
      </c>
      <c r="F665">
        <v>0</v>
      </c>
      <c r="G665">
        <v>1.05145</v>
      </c>
      <c r="H665">
        <v>163.12649999999999</v>
      </c>
      <c r="I665">
        <v>11681999872</v>
      </c>
      <c r="J665">
        <v>24568999936</v>
      </c>
      <c r="K665">
        <v>39501000704</v>
      </c>
      <c r="L665">
        <v>1.109</v>
      </c>
      <c r="M665">
        <v>1.17</v>
      </c>
      <c r="N665">
        <v>215494000640</v>
      </c>
      <c r="O665">
        <v>55.854999999999997</v>
      </c>
      <c r="P665" s="6">
        <v>9.0359999999999996E-2</v>
      </c>
      <c r="Q665" s="6">
        <v>0.22617999999999999</v>
      </c>
      <c r="R665">
        <v>22004375552</v>
      </c>
      <c r="S665" s="6">
        <v>0.2351</v>
      </c>
      <c r="T665" s="6">
        <v>52149000000</v>
      </c>
      <c r="U665" s="6" t="s">
        <v>52611</v>
      </c>
      <c r="V665">
        <v>0</v>
      </c>
      <c r="W665">
        <v>0</v>
      </c>
      <c r="X665">
        <v>0</v>
      </c>
      <c r="Y665">
        <v>0</v>
      </c>
      <c r="Z665">
        <v>0</v>
      </c>
      <c r="AA665" s="6" t="s">
        <v>90</v>
      </c>
      <c r="AB665">
        <v>1</v>
      </c>
      <c r="AC665">
        <v>0</v>
      </c>
      <c r="AD665">
        <v>0</v>
      </c>
      <c r="AE665">
        <v>0</v>
      </c>
      <c r="AF665">
        <v>0</v>
      </c>
      <c r="AG665" s="6" t="s">
        <v>52612</v>
      </c>
      <c r="AH665">
        <v>1</v>
      </c>
      <c r="AI665">
        <v>0</v>
      </c>
      <c r="AJ665">
        <v>0</v>
      </c>
      <c r="AK665">
        <v>0</v>
      </c>
      <c r="AL665">
        <v>0</v>
      </c>
      <c r="AM665" s="6" t="s">
        <v>52613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 x14ac:dyDescent="0.25">
      <c r="A666" s="6" t="s">
        <v>40826</v>
      </c>
      <c r="B666" s="6" t="s">
        <v>52742</v>
      </c>
      <c r="C666" s="6" t="s">
        <v>52742</v>
      </c>
      <c r="D666" s="6" t="s">
        <v>52618</v>
      </c>
      <c r="E666">
        <v>-3567835152384</v>
      </c>
      <c r="F666">
        <v>0</v>
      </c>
      <c r="G666">
        <v>0.638297</v>
      </c>
      <c r="H666">
        <v>974.98500000000001</v>
      </c>
      <c r="I666">
        <v>18853872533504</v>
      </c>
      <c r="J666">
        <v>0</v>
      </c>
      <c r="K666">
        <v>15020219957248</v>
      </c>
      <c r="L666">
        <v>1.048</v>
      </c>
      <c r="M666">
        <v>1.0940000000000001</v>
      </c>
      <c r="N666">
        <v>866041004032</v>
      </c>
      <c r="O666">
        <v>896.46900000000005</v>
      </c>
      <c r="P666" s="6">
        <v>2.7299999999999998E-3</v>
      </c>
      <c r="Q666" s="6">
        <v>4.4450000000000003E-2</v>
      </c>
      <c r="R666">
        <v>0</v>
      </c>
      <c r="S666" s="6">
        <v>0.97989999999999999</v>
      </c>
      <c r="T666" s="6">
        <v>848633000000</v>
      </c>
      <c r="U666" s="6" t="s">
        <v>52611</v>
      </c>
      <c r="V666">
        <v>0</v>
      </c>
      <c r="W666">
        <v>0</v>
      </c>
      <c r="X666">
        <v>0</v>
      </c>
      <c r="Y666">
        <v>0</v>
      </c>
      <c r="Z666">
        <v>0</v>
      </c>
      <c r="AA666" s="6" t="s">
        <v>90</v>
      </c>
      <c r="AB666">
        <v>0</v>
      </c>
      <c r="AC666">
        <v>0</v>
      </c>
      <c r="AD666">
        <v>0</v>
      </c>
      <c r="AE666">
        <v>0</v>
      </c>
      <c r="AF666">
        <v>0</v>
      </c>
      <c r="AG666" s="6" t="s">
        <v>52612</v>
      </c>
      <c r="AH666">
        <v>0</v>
      </c>
      <c r="AI666">
        <v>0</v>
      </c>
      <c r="AJ666">
        <v>0</v>
      </c>
      <c r="AK666">
        <v>0</v>
      </c>
      <c r="AL666">
        <v>0</v>
      </c>
      <c r="AM666" s="6" t="s">
        <v>52613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25">
      <c r="A667" s="6" t="s">
        <v>40828</v>
      </c>
      <c r="B667" s="6" t="s">
        <v>52712</v>
      </c>
      <c r="C667" s="6" t="s">
        <v>52712</v>
      </c>
      <c r="D667" s="6" t="s">
        <v>52623</v>
      </c>
      <c r="E667">
        <v>4659136512</v>
      </c>
      <c r="F667">
        <v>2.99</v>
      </c>
      <c r="G667">
        <v>2.1528119999999999</v>
      </c>
      <c r="H667">
        <v>1.9370000000000001</v>
      </c>
      <c r="I667">
        <v>125700000</v>
      </c>
      <c r="J667">
        <v>260500000</v>
      </c>
      <c r="K667">
        <v>2074599936</v>
      </c>
      <c r="L667">
        <v>0.65900000000000003</v>
      </c>
      <c r="M667">
        <v>1.1599999999999999</v>
      </c>
      <c r="N667">
        <v>2801900032</v>
      </c>
      <c r="O667">
        <v>329.93</v>
      </c>
      <c r="P667" s="6">
        <v>1.2259999000000001E-2</v>
      </c>
      <c r="Q667" s="6">
        <v>-0.26185999999999998</v>
      </c>
      <c r="R667">
        <v>71287504</v>
      </c>
      <c r="S667" s="6">
        <v>0.34387000000000001</v>
      </c>
      <c r="T667" s="6">
        <v>961900000</v>
      </c>
      <c r="U667" s="6" t="s">
        <v>52611</v>
      </c>
      <c r="V667">
        <v>0</v>
      </c>
      <c r="W667">
        <v>0</v>
      </c>
      <c r="X667">
        <v>0</v>
      </c>
      <c r="Y667">
        <v>0</v>
      </c>
      <c r="Z667">
        <v>0</v>
      </c>
      <c r="AA667" s="6" t="s">
        <v>90</v>
      </c>
      <c r="AB667">
        <v>0</v>
      </c>
      <c r="AC667">
        <v>0</v>
      </c>
      <c r="AD667">
        <v>9</v>
      </c>
      <c r="AE667">
        <v>0</v>
      </c>
      <c r="AF667">
        <v>0</v>
      </c>
      <c r="AG667" s="6" t="s">
        <v>52612</v>
      </c>
      <c r="AH667">
        <v>1</v>
      </c>
      <c r="AI667">
        <v>1</v>
      </c>
      <c r="AJ667">
        <v>7</v>
      </c>
      <c r="AK667">
        <v>0</v>
      </c>
      <c r="AL667">
        <v>0</v>
      </c>
      <c r="AM667" s="6" t="s">
        <v>52613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25">
      <c r="A668" s="6" t="s">
        <v>1022</v>
      </c>
      <c r="B668" s="6" t="s">
        <v>52655</v>
      </c>
      <c r="C668" s="6" t="s">
        <v>52655</v>
      </c>
      <c r="D668" s="6" t="s">
        <v>52616</v>
      </c>
      <c r="E668">
        <v>6531353600</v>
      </c>
      <c r="F668">
        <v>4.26</v>
      </c>
      <c r="G668">
        <v>0</v>
      </c>
      <c r="H668">
        <v>12.961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6">
        <v>0</v>
      </c>
      <c r="Q668" s="6">
        <v>0</v>
      </c>
      <c r="R668">
        <v>0</v>
      </c>
      <c r="S668" s="6">
        <v>0</v>
      </c>
      <c r="T668" s="6">
        <v>372688000</v>
      </c>
      <c r="U668" s="6" t="s">
        <v>52611</v>
      </c>
      <c r="V668">
        <v>2</v>
      </c>
      <c r="W668">
        <v>8</v>
      </c>
      <c r="X668">
        <v>4</v>
      </c>
      <c r="Y668">
        <v>0</v>
      </c>
      <c r="Z668">
        <v>0</v>
      </c>
      <c r="AA668" s="6" t="s">
        <v>90</v>
      </c>
      <c r="AB668">
        <v>3</v>
      </c>
      <c r="AC668">
        <v>4</v>
      </c>
      <c r="AD668">
        <v>4</v>
      </c>
      <c r="AE668">
        <v>1</v>
      </c>
      <c r="AF668">
        <v>0</v>
      </c>
      <c r="AG668" s="6" t="s">
        <v>52612</v>
      </c>
      <c r="AH668">
        <v>3</v>
      </c>
      <c r="AI668">
        <v>4</v>
      </c>
      <c r="AJ668">
        <v>4</v>
      </c>
      <c r="AK668">
        <v>1</v>
      </c>
      <c r="AL668">
        <v>0</v>
      </c>
      <c r="AM668" s="6" t="s">
        <v>52613</v>
      </c>
      <c r="AN668">
        <v>2</v>
      </c>
      <c r="AO668">
        <v>7</v>
      </c>
      <c r="AP668">
        <v>5</v>
      </c>
      <c r="AQ668">
        <v>0</v>
      </c>
      <c r="AR668">
        <v>0</v>
      </c>
    </row>
    <row r="669" spans="1:44" x14ac:dyDescent="0.25">
      <c r="A669" s="6" t="s">
        <v>1024</v>
      </c>
      <c r="B669" s="6" t="s">
        <v>52655</v>
      </c>
      <c r="C669" s="6" t="s">
        <v>52655</v>
      </c>
      <c r="D669" s="6" t="s">
        <v>52616</v>
      </c>
      <c r="E669">
        <v>14243185664</v>
      </c>
      <c r="F669">
        <v>4.4400000000000004</v>
      </c>
      <c r="G669">
        <v>1.1044149999999999</v>
      </c>
      <c r="H669">
        <v>5.5259999999999998</v>
      </c>
      <c r="I669">
        <v>555347968</v>
      </c>
      <c r="J669">
        <v>131799000</v>
      </c>
      <c r="K669">
        <v>75172000</v>
      </c>
      <c r="L669">
        <v>0.96599999999999997</v>
      </c>
      <c r="M669">
        <v>1.0780000000000001</v>
      </c>
      <c r="N669">
        <v>1158530048</v>
      </c>
      <c r="O669">
        <v>4.6840000000000002</v>
      </c>
      <c r="P669" s="6">
        <v>2.189E-2</v>
      </c>
      <c r="Q669" s="6">
        <v>7.4219999999999994E-2</v>
      </c>
      <c r="R669">
        <v>327094368</v>
      </c>
      <c r="S669" s="6">
        <v>0.82103999999999999</v>
      </c>
      <c r="T669" s="6">
        <v>0</v>
      </c>
      <c r="U669" s="6" t="s">
        <v>52611</v>
      </c>
      <c r="V669">
        <v>0</v>
      </c>
      <c r="W669">
        <v>0</v>
      </c>
      <c r="X669">
        <v>0</v>
      </c>
      <c r="Y669">
        <v>0</v>
      </c>
      <c r="Z669">
        <v>0</v>
      </c>
      <c r="AA669" s="6" t="s">
        <v>90</v>
      </c>
      <c r="AB669">
        <v>5</v>
      </c>
      <c r="AC669">
        <v>11</v>
      </c>
      <c r="AD669">
        <v>10</v>
      </c>
      <c r="AE669">
        <v>0</v>
      </c>
      <c r="AF669">
        <v>0</v>
      </c>
      <c r="AG669" s="6" t="s">
        <v>52612</v>
      </c>
      <c r="AH669">
        <v>4</v>
      </c>
      <c r="AI669">
        <v>11</v>
      </c>
      <c r="AJ669">
        <v>10</v>
      </c>
      <c r="AK669">
        <v>0</v>
      </c>
      <c r="AL669">
        <v>0</v>
      </c>
      <c r="AM669" s="6" t="s">
        <v>52613</v>
      </c>
      <c r="AN669">
        <v>6</v>
      </c>
      <c r="AO669">
        <v>12</v>
      </c>
      <c r="AP669">
        <v>2</v>
      </c>
      <c r="AQ669">
        <v>0</v>
      </c>
      <c r="AR669">
        <v>0</v>
      </c>
    </row>
    <row r="670" spans="1:44" x14ac:dyDescent="0.25">
      <c r="A670" s="6" t="s">
        <v>1026</v>
      </c>
      <c r="B670" s="6" t="s">
        <v>52657</v>
      </c>
      <c r="C670" s="6" t="s">
        <v>52657</v>
      </c>
      <c r="D670" s="6" t="s">
        <v>118</v>
      </c>
      <c r="E670">
        <v>42068504576</v>
      </c>
      <c r="F670">
        <v>2.0699999999999998</v>
      </c>
      <c r="G670">
        <v>0.59711400000000003</v>
      </c>
      <c r="H670">
        <v>51.633000000000003</v>
      </c>
      <c r="I670">
        <v>115000000</v>
      </c>
      <c r="J670">
        <v>2924999936</v>
      </c>
      <c r="K670">
        <v>19591999488</v>
      </c>
      <c r="L670">
        <v>0.44800000000000001</v>
      </c>
      <c r="M670">
        <v>0.876</v>
      </c>
      <c r="N670">
        <v>18429999104</v>
      </c>
      <c r="O670">
        <v>184.03100000000001</v>
      </c>
      <c r="P670" s="6">
        <v>2.7609998E-2</v>
      </c>
      <c r="Q670" s="6">
        <v>0.11623</v>
      </c>
      <c r="R670">
        <v>-1810625024</v>
      </c>
      <c r="S670" s="6">
        <v>0.20548000999999999</v>
      </c>
      <c r="T670" s="6">
        <v>3668000000</v>
      </c>
      <c r="U670" s="6" t="s">
        <v>52611</v>
      </c>
      <c r="V670">
        <v>2</v>
      </c>
      <c r="W670">
        <v>2</v>
      </c>
      <c r="X670">
        <v>6</v>
      </c>
      <c r="Y670">
        <v>1</v>
      </c>
      <c r="Z670">
        <v>0</v>
      </c>
      <c r="AA670" s="6" t="s">
        <v>90</v>
      </c>
      <c r="AB670">
        <v>5</v>
      </c>
      <c r="AC670">
        <v>7</v>
      </c>
      <c r="AD670">
        <v>5</v>
      </c>
      <c r="AE670">
        <v>0</v>
      </c>
      <c r="AF670">
        <v>0</v>
      </c>
      <c r="AG670" s="6" t="s">
        <v>52612</v>
      </c>
      <c r="AH670">
        <v>5</v>
      </c>
      <c r="AI670">
        <v>8</v>
      </c>
      <c r="AJ670">
        <v>5</v>
      </c>
      <c r="AK670">
        <v>0</v>
      </c>
      <c r="AL670">
        <v>0</v>
      </c>
      <c r="AM670" s="6" t="s">
        <v>52613</v>
      </c>
      <c r="AN670">
        <v>2</v>
      </c>
      <c r="AO670">
        <v>5</v>
      </c>
      <c r="AP670">
        <v>7</v>
      </c>
      <c r="AQ670">
        <v>1</v>
      </c>
      <c r="AR670">
        <v>0</v>
      </c>
    </row>
    <row r="671" spans="1:44" x14ac:dyDescent="0.25">
      <c r="A671" s="6" t="s">
        <v>40830</v>
      </c>
      <c r="B671" s="6" t="s">
        <v>52689</v>
      </c>
      <c r="C671" s="6" t="s">
        <v>52689</v>
      </c>
      <c r="D671" s="6" t="s">
        <v>52685</v>
      </c>
      <c r="E671">
        <v>280871174144</v>
      </c>
      <c r="F671">
        <v>0.86</v>
      </c>
      <c r="G671">
        <v>0.57485399999999998</v>
      </c>
      <c r="H671">
        <v>12.573</v>
      </c>
      <c r="I671">
        <v>10913000448</v>
      </c>
      <c r="J671">
        <v>33937999872</v>
      </c>
      <c r="K671">
        <v>150835003392</v>
      </c>
      <c r="L671">
        <v>0.74</v>
      </c>
      <c r="M671">
        <v>1.01</v>
      </c>
      <c r="N671">
        <v>117195997184</v>
      </c>
      <c r="O671">
        <v>152.84299999999999</v>
      </c>
      <c r="P671" s="6">
        <v>3.3970001999999999E-2</v>
      </c>
      <c r="Q671" s="6">
        <v>8.0500000000000002E-2</v>
      </c>
      <c r="R671">
        <v>9782500352</v>
      </c>
      <c r="S671" s="6">
        <v>0.40236</v>
      </c>
      <c r="T671" s="6">
        <v>45951000000</v>
      </c>
      <c r="U671" s="6" t="s">
        <v>52611</v>
      </c>
      <c r="V671">
        <v>0</v>
      </c>
      <c r="W671">
        <v>0</v>
      </c>
      <c r="X671">
        <v>1</v>
      </c>
      <c r="Y671">
        <v>0</v>
      </c>
      <c r="Z671">
        <v>0</v>
      </c>
      <c r="AA671" s="6" t="s">
        <v>90</v>
      </c>
      <c r="AB671">
        <v>1</v>
      </c>
      <c r="AC671">
        <v>0</v>
      </c>
      <c r="AD671">
        <v>1</v>
      </c>
      <c r="AE671">
        <v>0</v>
      </c>
      <c r="AF671">
        <v>0</v>
      </c>
      <c r="AG671" s="6" t="s">
        <v>52612</v>
      </c>
      <c r="AH671">
        <v>1</v>
      </c>
      <c r="AI671">
        <v>0</v>
      </c>
      <c r="AJ671">
        <v>1</v>
      </c>
      <c r="AK671">
        <v>0</v>
      </c>
      <c r="AL671">
        <v>0</v>
      </c>
      <c r="AM671" s="6" t="s">
        <v>52613</v>
      </c>
      <c r="AN671">
        <v>0</v>
      </c>
      <c r="AO671">
        <v>0</v>
      </c>
      <c r="AP671">
        <v>1</v>
      </c>
      <c r="AQ671">
        <v>0</v>
      </c>
      <c r="AR671">
        <v>0</v>
      </c>
    </row>
    <row r="672" spans="1:44" x14ac:dyDescent="0.25">
      <c r="A672" s="6" t="s">
        <v>1028</v>
      </c>
      <c r="B672" s="6" t="s">
        <v>52682</v>
      </c>
      <c r="C672" s="6" t="s">
        <v>52682</v>
      </c>
      <c r="D672" s="6" t="s">
        <v>52663</v>
      </c>
      <c r="E672">
        <v>8305776128</v>
      </c>
      <c r="F672">
        <v>4.01</v>
      </c>
      <c r="G672">
        <v>0</v>
      </c>
      <c r="H672">
        <v>41.521000000000001</v>
      </c>
      <c r="I672">
        <v>95000000</v>
      </c>
      <c r="J672">
        <v>642000000</v>
      </c>
      <c r="K672">
        <v>3516000000</v>
      </c>
      <c r="L672">
        <v>0.311</v>
      </c>
      <c r="M672">
        <v>0.35699999999999998</v>
      </c>
      <c r="N672">
        <v>925000000</v>
      </c>
      <c r="O672">
        <v>84.418000000000006</v>
      </c>
      <c r="P672" s="6">
        <v>3.4250000000000003E-2</v>
      </c>
      <c r="Q672" s="6">
        <v>9.3140000000000001E-2</v>
      </c>
      <c r="R672">
        <v>-18625000</v>
      </c>
      <c r="S672" s="6">
        <v>0.74702999999999997</v>
      </c>
      <c r="T672" s="6">
        <v>683000000</v>
      </c>
      <c r="U672" s="6" t="s">
        <v>52611</v>
      </c>
      <c r="V672">
        <v>0</v>
      </c>
      <c r="W672">
        <v>0</v>
      </c>
      <c r="X672">
        <v>0</v>
      </c>
      <c r="Y672">
        <v>0</v>
      </c>
      <c r="Z672">
        <v>0</v>
      </c>
      <c r="AA672" s="6" t="s">
        <v>90</v>
      </c>
      <c r="AB672">
        <v>0</v>
      </c>
      <c r="AC672">
        <v>4</v>
      </c>
      <c r="AD672">
        <v>3</v>
      </c>
      <c r="AE672">
        <v>1</v>
      </c>
      <c r="AF672">
        <v>0</v>
      </c>
      <c r="AG672" s="6" t="s">
        <v>52612</v>
      </c>
      <c r="AH672">
        <v>0</v>
      </c>
      <c r="AI672">
        <v>4</v>
      </c>
      <c r="AJ672">
        <v>4</v>
      </c>
      <c r="AK672">
        <v>1</v>
      </c>
      <c r="AL672">
        <v>0</v>
      </c>
      <c r="AM672" s="6" t="s">
        <v>52613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25">
      <c r="A673" s="6" t="s">
        <v>40832</v>
      </c>
      <c r="B673" s="6" t="s">
        <v>52622</v>
      </c>
      <c r="C673" s="6" t="s">
        <v>52622</v>
      </c>
      <c r="D673" s="6" t="s">
        <v>52623</v>
      </c>
      <c r="E673">
        <v>9869688832</v>
      </c>
      <c r="F673">
        <v>0</v>
      </c>
      <c r="G673">
        <v>1.7760149999999999</v>
      </c>
      <c r="H673">
        <v>0.99019999999999997</v>
      </c>
      <c r="I673">
        <v>854700032</v>
      </c>
      <c r="J673">
        <v>718200000</v>
      </c>
      <c r="K673">
        <v>6577600000</v>
      </c>
      <c r="L673">
        <v>0.441</v>
      </c>
      <c r="M673">
        <v>0.90700000000000003</v>
      </c>
      <c r="N673">
        <v>6878400000</v>
      </c>
      <c r="O673">
        <v>680.84</v>
      </c>
      <c r="P673" s="6">
        <v>2.7560001000000001E-2</v>
      </c>
      <c r="Q673" s="6">
        <v>0.12056</v>
      </c>
      <c r="R673">
        <v>1118187520</v>
      </c>
      <c r="S673" s="6">
        <v>0.60319</v>
      </c>
      <c r="T673" s="6">
        <v>4149000000</v>
      </c>
      <c r="U673" s="6" t="s">
        <v>52611</v>
      </c>
      <c r="V673">
        <v>0</v>
      </c>
      <c r="W673">
        <v>0</v>
      </c>
      <c r="X673">
        <v>0</v>
      </c>
      <c r="Y673">
        <v>0</v>
      </c>
      <c r="Z673">
        <v>0</v>
      </c>
      <c r="AA673" s="6" t="s">
        <v>90</v>
      </c>
      <c r="AB673">
        <v>1</v>
      </c>
      <c r="AC673">
        <v>0</v>
      </c>
      <c r="AD673">
        <v>0</v>
      </c>
      <c r="AE673">
        <v>0</v>
      </c>
      <c r="AF673">
        <v>0</v>
      </c>
      <c r="AG673" s="6" t="s">
        <v>52612</v>
      </c>
      <c r="AH673">
        <v>1</v>
      </c>
      <c r="AI673">
        <v>0</v>
      </c>
      <c r="AJ673">
        <v>0</v>
      </c>
      <c r="AK673">
        <v>0</v>
      </c>
      <c r="AL673">
        <v>0</v>
      </c>
      <c r="AM673" s="6" t="s">
        <v>52613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25">
      <c r="A674" s="6" t="s">
        <v>1030</v>
      </c>
      <c r="B674" s="6" t="s">
        <v>52657</v>
      </c>
      <c r="C674" s="6" t="s">
        <v>52657</v>
      </c>
      <c r="D674" s="6" t="s">
        <v>118</v>
      </c>
      <c r="E674">
        <v>151736582144</v>
      </c>
      <c r="F674">
        <v>3.14</v>
      </c>
      <c r="G674">
        <v>0.42470000000000002</v>
      </c>
      <c r="H674">
        <v>61.345999999999997</v>
      </c>
      <c r="I674">
        <v>544000000</v>
      </c>
      <c r="J674">
        <v>12403999744</v>
      </c>
      <c r="K674">
        <v>77058998272</v>
      </c>
      <c r="L674">
        <v>0.26300000000000001</v>
      </c>
      <c r="M674">
        <v>0.76900000000000002</v>
      </c>
      <c r="N674">
        <v>28583999488</v>
      </c>
      <c r="O674">
        <v>148.33000000000001</v>
      </c>
      <c r="P674" s="6">
        <v>2.3910000000000001E-2</v>
      </c>
      <c r="Q674" s="6">
        <v>7.5830005000000006E-2</v>
      </c>
      <c r="R674">
        <v>-4588125184</v>
      </c>
      <c r="S674" s="6">
        <v>0.46210997999999998</v>
      </c>
      <c r="T674" s="6">
        <v>13083000000</v>
      </c>
      <c r="U674" s="6" t="s">
        <v>52611</v>
      </c>
      <c r="V674">
        <v>1</v>
      </c>
      <c r="W674">
        <v>2</v>
      </c>
      <c r="X674">
        <v>12</v>
      </c>
      <c r="Y674">
        <v>1</v>
      </c>
      <c r="Z674">
        <v>1</v>
      </c>
      <c r="AA674" s="6" t="s">
        <v>90</v>
      </c>
      <c r="AB674">
        <v>4</v>
      </c>
      <c r="AC674">
        <v>3</v>
      </c>
      <c r="AD674">
        <v>11</v>
      </c>
      <c r="AE674">
        <v>0</v>
      </c>
      <c r="AF674">
        <v>0</v>
      </c>
      <c r="AG674" s="6" t="s">
        <v>52612</v>
      </c>
      <c r="AH674">
        <v>4</v>
      </c>
      <c r="AI674">
        <v>3</v>
      </c>
      <c r="AJ674">
        <v>11</v>
      </c>
      <c r="AK674">
        <v>1</v>
      </c>
      <c r="AL674">
        <v>0</v>
      </c>
      <c r="AM674" s="6" t="s">
        <v>52613</v>
      </c>
      <c r="AN674">
        <v>2</v>
      </c>
      <c r="AO674">
        <v>4</v>
      </c>
      <c r="AP674">
        <v>13</v>
      </c>
      <c r="AQ674">
        <v>0</v>
      </c>
      <c r="AR674">
        <v>0</v>
      </c>
    </row>
    <row r="675" spans="1:44" x14ac:dyDescent="0.25">
      <c r="A675" s="6" t="s">
        <v>1032</v>
      </c>
      <c r="B675" s="6" t="s">
        <v>52655</v>
      </c>
      <c r="C675" s="6" t="s">
        <v>52655</v>
      </c>
      <c r="D675" s="6" t="s">
        <v>52616</v>
      </c>
      <c r="E675">
        <v>6244662784</v>
      </c>
      <c r="F675">
        <v>3.69</v>
      </c>
      <c r="G675">
        <v>0</v>
      </c>
      <c r="H675">
        <v>13.779</v>
      </c>
      <c r="I675">
        <v>641091008</v>
      </c>
      <c r="J675">
        <v>-57463000</v>
      </c>
      <c r="K675">
        <v>27902000</v>
      </c>
      <c r="L675">
        <v>3.42</v>
      </c>
      <c r="M675">
        <v>3.6549999999999998</v>
      </c>
      <c r="N675">
        <v>403936000</v>
      </c>
      <c r="O675">
        <v>4.9370000000000003</v>
      </c>
      <c r="P675" s="6">
        <v>-5.2179999999999997E-2</v>
      </c>
      <c r="Q675" s="6">
        <v>-9.2089995999999993E-2</v>
      </c>
      <c r="R675">
        <v>67416376</v>
      </c>
      <c r="S675" s="6">
        <v>0.72907995999999997</v>
      </c>
      <c r="T675" s="6">
        <v>270064000</v>
      </c>
      <c r="U675" s="6" t="s">
        <v>52611</v>
      </c>
      <c r="V675">
        <v>0</v>
      </c>
      <c r="W675">
        <v>0</v>
      </c>
      <c r="X675">
        <v>0</v>
      </c>
      <c r="Y675">
        <v>0</v>
      </c>
      <c r="Z675">
        <v>0</v>
      </c>
      <c r="AA675" s="6" t="s">
        <v>90</v>
      </c>
      <c r="AB675">
        <v>2</v>
      </c>
      <c r="AC675">
        <v>5</v>
      </c>
      <c r="AD675">
        <v>3</v>
      </c>
      <c r="AE675">
        <v>0</v>
      </c>
      <c r="AF675">
        <v>0</v>
      </c>
      <c r="AG675" s="6" t="s">
        <v>52612</v>
      </c>
      <c r="AH675">
        <v>2</v>
      </c>
      <c r="AI675">
        <v>5</v>
      </c>
      <c r="AJ675">
        <v>3</v>
      </c>
      <c r="AK675">
        <v>0</v>
      </c>
      <c r="AL675">
        <v>0</v>
      </c>
      <c r="AM675" s="6" t="s">
        <v>52613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25">
      <c r="A676" s="6" t="s">
        <v>1034</v>
      </c>
      <c r="B676" s="6" t="s">
        <v>52655</v>
      </c>
      <c r="C676" s="6" t="s">
        <v>52655</v>
      </c>
      <c r="D676" s="6" t="s">
        <v>52616</v>
      </c>
      <c r="E676">
        <v>5573636096</v>
      </c>
      <c r="F676">
        <v>4.1399999999999997</v>
      </c>
      <c r="G676">
        <v>0.82006999999999997</v>
      </c>
      <c r="H676">
        <v>5.4370000000000003</v>
      </c>
      <c r="I676">
        <v>285737984</v>
      </c>
      <c r="J676">
        <v>100340000</v>
      </c>
      <c r="K676">
        <v>84182000</v>
      </c>
      <c r="L676">
        <v>6.0519999999999996</v>
      </c>
      <c r="M676">
        <v>6.2709999999999999</v>
      </c>
      <c r="N676">
        <v>478288992</v>
      </c>
      <c r="O676">
        <v>9.32</v>
      </c>
      <c r="P676" s="6">
        <v>4.4060003E-2</v>
      </c>
      <c r="Q676" s="6">
        <v>5.9249999999999997E-2</v>
      </c>
      <c r="R676">
        <v>79363000</v>
      </c>
      <c r="S676" s="6">
        <v>0.82240999999999997</v>
      </c>
      <c r="T676" s="6">
        <v>374552000</v>
      </c>
      <c r="U676" s="6" t="s">
        <v>52611</v>
      </c>
      <c r="V676">
        <v>0</v>
      </c>
      <c r="W676">
        <v>0</v>
      </c>
      <c r="X676">
        <v>0</v>
      </c>
      <c r="Y676">
        <v>0</v>
      </c>
      <c r="Z676">
        <v>0</v>
      </c>
      <c r="AA676" s="6" t="s">
        <v>90</v>
      </c>
      <c r="AB676">
        <v>3</v>
      </c>
      <c r="AC676">
        <v>11</v>
      </c>
      <c r="AD676">
        <v>1</v>
      </c>
      <c r="AE676">
        <v>0</v>
      </c>
      <c r="AF676">
        <v>0</v>
      </c>
      <c r="AG676" s="6" t="s">
        <v>52612</v>
      </c>
      <c r="AH676">
        <v>3</v>
      </c>
      <c r="AI676">
        <v>9</v>
      </c>
      <c r="AJ676">
        <v>2</v>
      </c>
      <c r="AK676">
        <v>0</v>
      </c>
      <c r="AL676">
        <v>0</v>
      </c>
      <c r="AM676" s="6" t="s">
        <v>52613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25">
      <c r="A677" s="6" t="s">
        <v>1036</v>
      </c>
      <c r="B677" s="6" t="s">
        <v>52642</v>
      </c>
      <c r="C677" s="6" t="s">
        <v>52642</v>
      </c>
      <c r="D677" s="6" t="s">
        <v>52610</v>
      </c>
      <c r="E677">
        <v>21740306432</v>
      </c>
      <c r="F677">
        <v>3.93</v>
      </c>
      <c r="G677">
        <v>0.93596000000000001</v>
      </c>
      <c r="H677">
        <v>9.1059999999999999</v>
      </c>
      <c r="I677">
        <v>367096992</v>
      </c>
      <c r="J677">
        <v>2023833984</v>
      </c>
      <c r="K677">
        <v>11509476352</v>
      </c>
      <c r="L677">
        <v>1.0720000000000001</v>
      </c>
      <c r="M677">
        <v>1.1850000000000001</v>
      </c>
      <c r="N677">
        <v>11665038336</v>
      </c>
      <c r="O677">
        <v>475.85300000000001</v>
      </c>
      <c r="P677" s="6">
        <v>4.7539999999999999E-2</v>
      </c>
      <c r="Q677" s="6">
        <v>0.30371999999999999</v>
      </c>
      <c r="R677">
        <v>949948864</v>
      </c>
      <c r="S677" s="6">
        <v>0.29282000000000002</v>
      </c>
      <c r="T677" s="6">
        <v>3400341000</v>
      </c>
      <c r="U677" s="6" t="s">
        <v>52611</v>
      </c>
      <c r="V677">
        <v>2</v>
      </c>
      <c r="W677">
        <v>1</v>
      </c>
      <c r="X677">
        <v>8</v>
      </c>
      <c r="Y677">
        <v>2</v>
      </c>
      <c r="Z677">
        <v>0</v>
      </c>
      <c r="AA677" s="6" t="s">
        <v>90</v>
      </c>
      <c r="AB677">
        <v>0</v>
      </c>
      <c r="AC677">
        <v>1</v>
      </c>
      <c r="AD677">
        <v>6</v>
      </c>
      <c r="AE677">
        <v>1</v>
      </c>
      <c r="AF677">
        <v>0</v>
      </c>
      <c r="AG677" s="6" t="s">
        <v>52612</v>
      </c>
      <c r="AH677">
        <v>0</v>
      </c>
      <c r="AI677">
        <v>1</v>
      </c>
      <c r="AJ677">
        <v>7</v>
      </c>
      <c r="AK677">
        <v>1</v>
      </c>
      <c r="AL677">
        <v>0</v>
      </c>
      <c r="AM677" s="6" t="s">
        <v>52613</v>
      </c>
      <c r="AN677">
        <v>0</v>
      </c>
      <c r="AO677">
        <v>1</v>
      </c>
      <c r="AP677">
        <v>7</v>
      </c>
      <c r="AQ677">
        <v>2</v>
      </c>
      <c r="AR677">
        <v>0</v>
      </c>
    </row>
    <row r="678" spans="1:44" x14ac:dyDescent="0.25">
      <c r="A678" s="6" t="s">
        <v>40834</v>
      </c>
      <c r="B678" s="6" t="s">
        <v>52711</v>
      </c>
      <c r="C678" s="6" t="s">
        <v>52711</v>
      </c>
      <c r="D678" s="6" t="s">
        <v>52632</v>
      </c>
      <c r="E678">
        <v>14637500416</v>
      </c>
      <c r="F678">
        <v>0</v>
      </c>
      <c r="G678">
        <v>0</v>
      </c>
      <c r="H678">
        <v>2.3849999999999998</v>
      </c>
      <c r="I678">
        <v>0</v>
      </c>
      <c r="J678">
        <v>664849984</v>
      </c>
      <c r="K678">
        <v>0</v>
      </c>
      <c r="L678">
        <v>0</v>
      </c>
      <c r="M678">
        <v>0</v>
      </c>
      <c r="N678">
        <v>2830700032</v>
      </c>
      <c r="O678">
        <v>76.778000000000006</v>
      </c>
      <c r="P678" s="6">
        <v>0</v>
      </c>
      <c r="Q678" s="6">
        <v>0</v>
      </c>
      <c r="R678">
        <v>0</v>
      </c>
      <c r="S678" s="6">
        <v>0.58882999999999996</v>
      </c>
      <c r="T678" s="6">
        <v>1588600000</v>
      </c>
      <c r="U678" s="6" t="s">
        <v>90</v>
      </c>
      <c r="V678">
        <v>0</v>
      </c>
      <c r="W678">
        <v>0</v>
      </c>
      <c r="X678">
        <v>0</v>
      </c>
      <c r="Y678">
        <v>0</v>
      </c>
      <c r="Z678">
        <v>0</v>
      </c>
      <c r="AA678" s="6" t="s">
        <v>90</v>
      </c>
      <c r="AB678">
        <v>0</v>
      </c>
      <c r="AC678">
        <v>0</v>
      </c>
      <c r="AD678">
        <v>0</v>
      </c>
      <c r="AE678">
        <v>0</v>
      </c>
      <c r="AF678">
        <v>0</v>
      </c>
      <c r="AG678" s="6" t="s">
        <v>90</v>
      </c>
      <c r="AH678">
        <v>0</v>
      </c>
      <c r="AI678">
        <v>0</v>
      </c>
      <c r="AJ678">
        <v>0</v>
      </c>
      <c r="AK678">
        <v>0</v>
      </c>
      <c r="AL678">
        <v>0</v>
      </c>
      <c r="AM678" s="6" t="s">
        <v>90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25">
      <c r="A679" s="6" t="s">
        <v>1038</v>
      </c>
      <c r="B679" s="6" t="s">
        <v>52662</v>
      </c>
      <c r="C679" s="6" t="s">
        <v>52662</v>
      </c>
      <c r="D679" s="6" t="s">
        <v>52663</v>
      </c>
      <c r="E679">
        <v>37474213888</v>
      </c>
      <c r="F679">
        <v>1.95</v>
      </c>
      <c r="G679">
        <v>2.3620679999999998</v>
      </c>
      <c r="H679">
        <v>17.033999999999999</v>
      </c>
      <c r="I679">
        <v>761000000</v>
      </c>
      <c r="J679">
        <v>10375000064</v>
      </c>
      <c r="K679">
        <v>6697999872</v>
      </c>
      <c r="L679">
        <v>0.81100000000000005</v>
      </c>
      <c r="M679">
        <v>1.0880000000000001</v>
      </c>
      <c r="N679">
        <v>18176000000</v>
      </c>
      <c r="O679">
        <v>60.326000000000001</v>
      </c>
      <c r="P679" s="6">
        <v>0.22097</v>
      </c>
      <c r="Q679" s="6">
        <v>0.58865999999999996</v>
      </c>
      <c r="R679">
        <v>644875008</v>
      </c>
      <c r="S679" s="6">
        <v>0.59104997000000004</v>
      </c>
      <c r="T679" s="6">
        <v>11329000000</v>
      </c>
      <c r="U679" s="6" t="s">
        <v>52611</v>
      </c>
      <c r="V679">
        <v>10</v>
      </c>
      <c r="W679">
        <v>13</v>
      </c>
      <c r="X679">
        <v>9</v>
      </c>
      <c r="Y679">
        <v>0</v>
      </c>
      <c r="Z679">
        <v>0</v>
      </c>
      <c r="AA679" s="6" t="s">
        <v>90</v>
      </c>
      <c r="AB679">
        <v>8</v>
      </c>
      <c r="AC679">
        <v>9</v>
      </c>
      <c r="AD679">
        <v>14</v>
      </c>
      <c r="AE679">
        <v>0</v>
      </c>
      <c r="AF679">
        <v>0</v>
      </c>
      <c r="AG679" s="6" t="s">
        <v>52612</v>
      </c>
      <c r="AH679">
        <v>8</v>
      </c>
      <c r="AI679">
        <v>9</v>
      </c>
      <c r="AJ679">
        <v>14</v>
      </c>
      <c r="AK679">
        <v>0</v>
      </c>
      <c r="AL679">
        <v>0</v>
      </c>
      <c r="AM679" s="6" t="s">
        <v>52613</v>
      </c>
      <c r="AN679">
        <v>10</v>
      </c>
      <c r="AO679">
        <v>18</v>
      </c>
      <c r="AP679">
        <v>4</v>
      </c>
      <c r="AQ679">
        <v>0</v>
      </c>
      <c r="AR679">
        <v>0</v>
      </c>
    </row>
    <row r="680" spans="1:44" x14ac:dyDescent="0.25">
      <c r="A680" s="6" t="s">
        <v>1039</v>
      </c>
      <c r="B680" s="6" t="s">
        <v>90</v>
      </c>
      <c r="C680" s="6" t="s">
        <v>90</v>
      </c>
      <c r="D680" s="6" t="s">
        <v>90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6">
        <v>0</v>
      </c>
      <c r="Q680" s="6">
        <v>0</v>
      </c>
      <c r="R680">
        <v>0</v>
      </c>
      <c r="S680" s="6">
        <v>0</v>
      </c>
      <c r="T680" s="6">
        <v>0</v>
      </c>
      <c r="U680" s="6" t="s">
        <v>90</v>
      </c>
      <c r="V680">
        <v>0</v>
      </c>
      <c r="W680">
        <v>0</v>
      </c>
      <c r="X680">
        <v>0</v>
      </c>
      <c r="Y680">
        <v>0</v>
      </c>
      <c r="Z680">
        <v>0</v>
      </c>
      <c r="AA680" s="6" t="s">
        <v>90</v>
      </c>
      <c r="AB680">
        <v>0</v>
      </c>
      <c r="AC680">
        <v>0</v>
      </c>
      <c r="AD680">
        <v>0</v>
      </c>
      <c r="AE680">
        <v>0</v>
      </c>
      <c r="AF680">
        <v>0</v>
      </c>
      <c r="AG680" s="6" t="s">
        <v>90</v>
      </c>
      <c r="AH680">
        <v>0</v>
      </c>
      <c r="AI680">
        <v>0</v>
      </c>
      <c r="AJ680">
        <v>0</v>
      </c>
      <c r="AK680">
        <v>0</v>
      </c>
      <c r="AL680">
        <v>0</v>
      </c>
      <c r="AM680" s="6" t="s">
        <v>90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25">
      <c r="A681" s="6" t="s">
        <v>40836</v>
      </c>
      <c r="B681" s="6" t="s">
        <v>52737</v>
      </c>
      <c r="C681" s="6" t="s">
        <v>52737</v>
      </c>
      <c r="D681" s="6" t="s">
        <v>52637</v>
      </c>
      <c r="E681">
        <v>1712356851712</v>
      </c>
      <c r="F681">
        <v>0</v>
      </c>
      <c r="G681">
        <v>0.53965099999999999</v>
      </c>
      <c r="H681">
        <v>3467.6179999999999</v>
      </c>
      <c r="I681">
        <v>361655992320</v>
      </c>
      <c r="J681">
        <v>577985970176</v>
      </c>
      <c r="K681">
        <v>1952072990720</v>
      </c>
      <c r="L681">
        <v>0.60699999999999998</v>
      </c>
      <c r="M681">
        <v>2.13</v>
      </c>
      <c r="N681">
        <v>4908199182336</v>
      </c>
      <c r="O681">
        <v>81.713999999999999</v>
      </c>
      <c r="P681" s="6">
        <v>4.9779999999999998E-2</v>
      </c>
      <c r="Q681" s="6">
        <v>0.14029</v>
      </c>
      <c r="R681">
        <v>-640307232768</v>
      </c>
      <c r="S681" s="6">
        <v>0.19461000000000001</v>
      </c>
      <c r="T681" s="6">
        <v>0</v>
      </c>
      <c r="U681" s="6" t="s">
        <v>52611</v>
      </c>
      <c r="V681">
        <v>0</v>
      </c>
      <c r="W681">
        <v>0</v>
      </c>
      <c r="X681">
        <v>0</v>
      </c>
      <c r="Y681">
        <v>0</v>
      </c>
      <c r="Z681">
        <v>0</v>
      </c>
      <c r="AA681" s="6" t="s">
        <v>90</v>
      </c>
      <c r="AB681">
        <v>0</v>
      </c>
      <c r="AC681">
        <v>0</v>
      </c>
      <c r="AD681">
        <v>0</v>
      </c>
      <c r="AE681">
        <v>0</v>
      </c>
      <c r="AF681">
        <v>0</v>
      </c>
      <c r="AG681" s="6" t="s">
        <v>52612</v>
      </c>
      <c r="AH681">
        <v>0</v>
      </c>
      <c r="AI681">
        <v>0</v>
      </c>
      <c r="AJ681">
        <v>0</v>
      </c>
      <c r="AK681">
        <v>0</v>
      </c>
      <c r="AL681">
        <v>0</v>
      </c>
      <c r="AM681" s="6" t="s">
        <v>52613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 x14ac:dyDescent="0.25">
      <c r="A682" s="6" t="s">
        <v>40838</v>
      </c>
      <c r="B682" s="6" t="s">
        <v>52737</v>
      </c>
      <c r="C682" s="6" t="s">
        <v>52737</v>
      </c>
      <c r="D682" s="6" t="s">
        <v>52637</v>
      </c>
      <c r="E682">
        <v>17775495168</v>
      </c>
      <c r="F682">
        <v>0</v>
      </c>
      <c r="G682">
        <v>0.462669</v>
      </c>
      <c r="H682">
        <v>41.064</v>
      </c>
      <c r="I682">
        <v>184300000</v>
      </c>
      <c r="J682">
        <v>715200000</v>
      </c>
      <c r="K682">
        <v>9104600064</v>
      </c>
      <c r="L682">
        <v>0.42699999999999999</v>
      </c>
      <c r="M682">
        <v>2.7749999999999999</v>
      </c>
      <c r="N682">
        <v>3310099968</v>
      </c>
      <c r="O682">
        <v>54.274000000000001</v>
      </c>
      <c r="P682" s="6">
        <v>1.0970000000000001E-2</v>
      </c>
      <c r="Q682" s="6">
        <v>-2.623E-2</v>
      </c>
      <c r="R682">
        <v>528262496</v>
      </c>
      <c r="S682" s="6">
        <v>0.27533999999999997</v>
      </c>
      <c r="T682" s="6">
        <v>911400000</v>
      </c>
      <c r="U682" s="6" t="s">
        <v>90</v>
      </c>
      <c r="V682">
        <v>0</v>
      </c>
      <c r="W682">
        <v>0</v>
      </c>
      <c r="X682">
        <v>0</v>
      </c>
      <c r="Y682">
        <v>0</v>
      </c>
      <c r="Z682">
        <v>0</v>
      </c>
      <c r="AA682" s="6" t="s">
        <v>90</v>
      </c>
      <c r="AB682">
        <v>0</v>
      </c>
      <c r="AC682">
        <v>0</v>
      </c>
      <c r="AD682">
        <v>0</v>
      </c>
      <c r="AE682">
        <v>0</v>
      </c>
      <c r="AF682">
        <v>0</v>
      </c>
      <c r="AG682" s="6" t="s">
        <v>90</v>
      </c>
      <c r="AH682">
        <v>0</v>
      </c>
      <c r="AI682">
        <v>0</v>
      </c>
      <c r="AJ682">
        <v>0</v>
      </c>
      <c r="AK682">
        <v>0</v>
      </c>
      <c r="AL682">
        <v>0</v>
      </c>
      <c r="AM682" s="6" t="s">
        <v>90</v>
      </c>
      <c r="AN682">
        <v>0</v>
      </c>
      <c r="AO682">
        <v>0</v>
      </c>
      <c r="AP682">
        <v>0</v>
      </c>
      <c r="AQ682">
        <v>0</v>
      </c>
      <c r="AR682">
        <v>0</v>
      </c>
    </row>
    <row r="683" spans="1:44" x14ac:dyDescent="0.25">
      <c r="A683" s="6" t="s">
        <v>40840</v>
      </c>
      <c r="B683" s="6" t="s">
        <v>52698</v>
      </c>
      <c r="C683" s="6" t="s">
        <v>52698</v>
      </c>
      <c r="D683" s="6" t="s">
        <v>52637</v>
      </c>
      <c r="E683">
        <v>4890634240</v>
      </c>
      <c r="F683">
        <v>0</v>
      </c>
      <c r="G683">
        <v>0.81353900000000001</v>
      </c>
      <c r="H683">
        <v>36.299999999999997</v>
      </c>
      <c r="I683">
        <v>76600000</v>
      </c>
      <c r="J683">
        <v>151900000</v>
      </c>
      <c r="K683">
        <v>1284099968</v>
      </c>
      <c r="L683">
        <v>0.68100000000000005</v>
      </c>
      <c r="M683">
        <v>1.27</v>
      </c>
      <c r="N683">
        <v>242000000</v>
      </c>
      <c r="O683">
        <v>31.507999999999999</v>
      </c>
      <c r="P683" s="6">
        <v>1.652E-2</v>
      </c>
      <c r="Q683" s="6">
        <v>-6.5869999999999998E-2</v>
      </c>
      <c r="R683">
        <v>116425000</v>
      </c>
      <c r="S683" s="6">
        <v>0.76983000000000001</v>
      </c>
      <c r="T683" s="6">
        <v>186300000</v>
      </c>
      <c r="U683" s="6" t="s">
        <v>90</v>
      </c>
      <c r="V683">
        <v>0</v>
      </c>
      <c r="W683">
        <v>0</v>
      </c>
      <c r="X683">
        <v>0</v>
      </c>
      <c r="Y683">
        <v>0</v>
      </c>
      <c r="Z683">
        <v>0</v>
      </c>
      <c r="AA683" s="6" t="s">
        <v>90</v>
      </c>
      <c r="AB683">
        <v>0</v>
      </c>
      <c r="AC683">
        <v>0</v>
      </c>
      <c r="AD683">
        <v>0</v>
      </c>
      <c r="AE683">
        <v>0</v>
      </c>
      <c r="AF683">
        <v>0</v>
      </c>
      <c r="AG683" s="6" t="s">
        <v>90</v>
      </c>
      <c r="AH683">
        <v>0</v>
      </c>
      <c r="AI683">
        <v>0</v>
      </c>
      <c r="AJ683">
        <v>0</v>
      </c>
      <c r="AK683">
        <v>0</v>
      </c>
      <c r="AL683">
        <v>0</v>
      </c>
      <c r="AM683" s="6" t="s">
        <v>90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25">
      <c r="A684" s="6" t="s">
        <v>1041</v>
      </c>
      <c r="B684" s="6" t="s">
        <v>52646</v>
      </c>
      <c r="C684" s="6" t="s">
        <v>52646</v>
      </c>
      <c r="D684" s="6" t="s">
        <v>52616</v>
      </c>
      <c r="E684">
        <v>9259742208</v>
      </c>
      <c r="F684">
        <v>5.93</v>
      </c>
      <c r="G684">
        <v>1.959535</v>
      </c>
      <c r="H684">
        <v>16.286000000000001</v>
      </c>
      <c r="I684">
        <v>1858000000</v>
      </c>
      <c r="J684">
        <v>556000000</v>
      </c>
      <c r="K684">
        <v>5365000192</v>
      </c>
      <c r="L684">
        <v>1.022</v>
      </c>
      <c r="M684">
        <v>1.181</v>
      </c>
      <c r="N684">
        <v>14430000128</v>
      </c>
      <c r="O684">
        <v>140.44499999999999</v>
      </c>
      <c r="P684" s="6">
        <v>-2.7479999000000001E-2</v>
      </c>
      <c r="Q684" s="6">
        <v>-0.12311</v>
      </c>
      <c r="R684">
        <v>-98375000</v>
      </c>
      <c r="S684" s="6">
        <v>0.22065000000000001</v>
      </c>
      <c r="T684" s="6">
        <v>0</v>
      </c>
      <c r="U684" s="6" t="s">
        <v>52611</v>
      </c>
      <c r="V684">
        <v>3</v>
      </c>
      <c r="W684">
        <v>9</v>
      </c>
      <c r="X684">
        <v>7</v>
      </c>
      <c r="Y684">
        <v>0</v>
      </c>
      <c r="Z684">
        <v>0</v>
      </c>
      <c r="AA684" s="6" t="s">
        <v>90</v>
      </c>
      <c r="AB684">
        <v>1</v>
      </c>
      <c r="AC684">
        <v>5</v>
      </c>
      <c r="AD684">
        <v>7</v>
      </c>
      <c r="AE684">
        <v>2</v>
      </c>
      <c r="AF684">
        <v>0</v>
      </c>
      <c r="AG684" s="6" t="s">
        <v>52612</v>
      </c>
      <c r="AH684">
        <v>1</v>
      </c>
      <c r="AI684">
        <v>5</v>
      </c>
      <c r="AJ684">
        <v>7</v>
      </c>
      <c r="AK684">
        <v>2</v>
      </c>
      <c r="AL684">
        <v>0</v>
      </c>
      <c r="AM684" s="6" t="s">
        <v>52613</v>
      </c>
      <c r="AN684">
        <v>1</v>
      </c>
      <c r="AO684">
        <v>5</v>
      </c>
      <c r="AP684">
        <v>6</v>
      </c>
      <c r="AQ684">
        <v>1</v>
      </c>
      <c r="AR684">
        <v>0</v>
      </c>
    </row>
    <row r="685" spans="1:44" x14ac:dyDescent="0.25">
      <c r="A685" s="6" t="s">
        <v>1043</v>
      </c>
      <c r="B685" s="6" t="s">
        <v>52638</v>
      </c>
      <c r="C685" s="6" t="s">
        <v>52638</v>
      </c>
      <c r="D685" s="6" t="s">
        <v>52610</v>
      </c>
      <c r="E685">
        <v>48177553408</v>
      </c>
      <c r="F685">
        <v>6.01</v>
      </c>
      <c r="G685">
        <v>1.1530609999999999</v>
      </c>
      <c r="H685">
        <v>5.7610000000000001</v>
      </c>
      <c r="I685">
        <v>2567000064</v>
      </c>
      <c r="J685">
        <v>541400000</v>
      </c>
      <c r="K685">
        <v>2142800000</v>
      </c>
      <c r="L685">
        <v>1.726</v>
      </c>
      <c r="M685">
        <v>2.02</v>
      </c>
      <c r="N685">
        <v>3022500096</v>
      </c>
      <c r="O685">
        <v>95.96</v>
      </c>
      <c r="P685" s="6">
        <v>4.6949999999999999E-2</v>
      </c>
      <c r="Q685" s="6">
        <v>0.13227998999999999</v>
      </c>
      <c r="R685">
        <v>429062496</v>
      </c>
      <c r="S685" s="6">
        <v>0.64436996000000002</v>
      </c>
      <c r="T685" s="6">
        <v>1883100000</v>
      </c>
      <c r="U685" s="6" t="s">
        <v>52611</v>
      </c>
      <c r="V685">
        <v>8</v>
      </c>
      <c r="W685">
        <v>3</v>
      </c>
      <c r="X685">
        <v>7</v>
      </c>
      <c r="Y685">
        <v>0</v>
      </c>
      <c r="Z685">
        <v>0</v>
      </c>
      <c r="AA685" s="6" t="s">
        <v>90</v>
      </c>
      <c r="AB685">
        <v>12</v>
      </c>
      <c r="AC685">
        <v>7</v>
      </c>
      <c r="AD685">
        <v>3</v>
      </c>
      <c r="AE685">
        <v>0</v>
      </c>
      <c r="AF685">
        <v>0</v>
      </c>
      <c r="AG685" s="6" t="s">
        <v>52612</v>
      </c>
      <c r="AH685">
        <v>11</v>
      </c>
      <c r="AI685">
        <v>7</v>
      </c>
      <c r="AJ685">
        <v>3</v>
      </c>
      <c r="AK685">
        <v>0</v>
      </c>
      <c r="AL685">
        <v>0</v>
      </c>
      <c r="AM685" s="6" t="s">
        <v>52613</v>
      </c>
      <c r="AN685">
        <v>8</v>
      </c>
      <c r="AO685">
        <v>5</v>
      </c>
      <c r="AP685">
        <v>3</v>
      </c>
      <c r="AQ685">
        <v>0</v>
      </c>
      <c r="AR685">
        <v>0</v>
      </c>
    </row>
    <row r="686" spans="1:44" x14ac:dyDescent="0.25">
      <c r="A686" s="6" t="s">
        <v>1045</v>
      </c>
      <c r="B686" s="6" t="s">
        <v>52639</v>
      </c>
      <c r="C686" s="6" t="s">
        <v>52639</v>
      </c>
      <c r="D686" s="6" t="s">
        <v>52620</v>
      </c>
      <c r="E686">
        <v>3964811520</v>
      </c>
      <c r="F686">
        <v>5.85</v>
      </c>
      <c r="G686">
        <v>1.3047139999999999</v>
      </c>
      <c r="H686">
        <v>30.61</v>
      </c>
      <c r="I686">
        <v>91844000</v>
      </c>
      <c r="J686">
        <v>403280992</v>
      </c>
      <c r="K686">
        <v>893057984</v>
      </c>
      <c r="L686">
        <v>3.0840000000000001</v>
      </c>
      <c r="M686">
        <v>3.4260000000000002</v>
      </c>
      <c r="N686">
        <v>3977636096</v>
      </c>
      <c r="O686">
        <v>99.512</v>
      </c>
      <c r="P686" s="6">
        <v>7.2700000000000001E-2</v>
      </c>
      <c r="Q686" s="6">
        <v>0.21041000000000001</v>
      </c>
      <c r="R686">
        <v>-91141752</v>
      </c>
      <c r="S686" s="6">
        <v>0.17843000000000001</v>
      </c>
      <c r="T686" s="6">
        <v>648198000</v>
      </c>
      <c r="U686" s="6" t="s">
        <v>52611</v>
      </c>
      <c r="V686">
        <v>5</v>
      </c>
      <c r="W686">
        <v>4</v>
      </c>
      <c r="X686">
        <v>1</v>
      </c>
      <c r="Y686">
        <v>0</v>
      </c>
      <c r="Z686">
        <v>0</v>
      </c>
      <c r="AA686" s="6" t="s">
        <v>90</v>
      </c>
      <c r="AB686">
        <v>1</v>
      </c>
      <c r="AC686">
        <v>5</v>
      </c>
      <c r="AD686">
        <v>1</v>
      </c>
      <c r="AE686">
        <v>0</v>
      </c>
      <c r="AF686">
        <v>0</v>
      </c>
      <c r="AG686" s="6" t="s">
        <v>52612</v>
      </c>
      <c r="AH686">
        <v>2</v>
      </c>
      <c r="AI686">
        <v>5</v>
      </c>
      <c r="AJ686">
        <v>1</v>
      </c>
      <c r="AK686">
        <v>0</v>
      </c>
      <c r="AL686">
        <v>0</v>
      </c>
      <c r="AM686" s="6" t="s">
        <v>52613</v>
      </c>
      <c r="AN686">
        <v>2</v>
      </c>
      <c r="AO686">
        <v>4</v>
      </c>
      <c r="AP686">
        <v>1</v>
      </c>
      <c r="AQ686">
        <v>0</v>
      </c>
      <c r="AR686">
        <v>0</v>
      </c>
    </row>
    <row r="687" spans="1:44" x14ac:dyDescent="0.25">
      <c r="A687" s="6" t="s">
        <v>1048</v>
      </c>
      <c r="B687" s="6" t="s">
        <v>52721</v>
      </c>
      <c r="C687" s="6" t="s">
        <v>52721</v>
      </c>
      <c r="D687" s="6" t="s">
        <v>52663</v>
      </c>
      <c r="E687">
        <v>61479596032</v>
      </c>
      <c r="F687">
        <v>2.94</v>
      </c>
      <c r="G687">
        <v>1.16557</v>
      </c>
      <c r="H687">
        <v>32.93</v>
      </c>
      <c r="I687">
        <v>17948999680</v>
      </c>
      <c r="J687">
        <v>22858000384</v>
      </c>
      <c r="K687">
        <v>31754000384</v>
      </c>
      <c r="L687">
        <v>0.996</v>
      </c>
      <c r="M687">
        <v>1.377</v>
      </c>
      <c r="N687">
        <v>128523001856</v>
      </c>
      <c r="O687">
        <v>57.16</v>
      </c>
      <c r="P687" s="6">
        <v>6.4000000000000001E-2</v>
      </c>
      <c r="Q687" s="6">
        <v>0.24809</v>
      </c>
      <c r="R687">
        <v>6973875200</v>
      </c>
      <c r="S687" s="6">
        <v>0.22072000999999999</v>
      </c>
      <c r="T687" s="6">
        <v>31158000000</v>
      </c>
      <c r="U687" s="6" t="s">
        <v>52611</v>
      </c>
      <c r="V687">
        <v>1</v>
      </c>
      <c r="W687">
        <v>0</v>
      </c>
      <c r="X687">
        <v>0</v>
      </c>
      <c r="Y687">
        <v>1</v>
      </c>
      <c r="Z687">
        <v>0</v>
      </c>
      <c r="AA687" s="6" t="s">
        <v>90</v>
      </c>
      <c r="AB687">
        <v>1</v>
      </c>
      <c r="AC687">
        <v>0</v>
      </c>
      <c r="AD687">
        <v>2</v>
      </c>
      <c r="AE687">
        <v>0</v>
      </c>
      <c r="AF687">
        <v>0</v>
      </c>
      <c r="AG687" s="6" t="s">
        <v>52612</v>
      </c>
      <c r="AH687">
        <v>1</v>
      </c>
      <c r="AI687">
        <v>0</v>
      </c>
      <c r="AJ687">
        <v>2</v>
      </c>
      <c r="AK687">
        <v>0</v>
      </c>
      <c r="AL687">
        <v>0</v>
      </c>
      <c r="AM687" s="6" t="s">
        <v>52613</v>
      </c>
      <c r="AN687">
        <v>1</v>
      </c>
      <c r="AO687">
        <v>0</v>
      </c>
      <c r="AP687">
        <v>0</v>
      </c>
      <c r="AQ687">
        <v>1</v>
      </c>
      <c r="AR687">
        <v>0</v>
      </c>
    </row>
    <row r="688" spans="1:44" x14ac:dyDescent="0.25">
      <c r="A688" s="6" t="s">
        <v>1050</v>
      </c>
      <c r="B688" s="6" t="s">
        <v>52706</v>
      </c>
      <c r="C688" s="6" t="s">
        <v>52706</v>
      </c>
      <c r="D688" s="6" t="s">
        <v>52685</v>
      </c>
      <c r="E688">
        <v>33883181056</v>
      </c>
      <c r="F688">
        <v>2.62</v>
      </c>
      <c r="G688">
        <v>0.86664300000000005</v>
      </c>
      <c r="H688">
        <v>26.722999999999999</v>
      </c>
      <c r="I688">
        <v>2767000064</v>
      </c>
      <c r="J688">
        <v>1910000000</v>
      </c>
      <c r="K688">
        <v>2223000064</v>
      </c>
      <c r="L688">
        <v>1.0509999999999999</v>
      </c>
      <c r="M688">
        <v>1.208</v>
      </c>
      <c r="N688">
        <v>7425999872</v>
      </c>
      <c r="O688">
        <v>30.481000000000002</v>
      </c>
      <c r="P688" s="6">
        <v>6.8000000000000005E-2</v>
      </c>
      <c r="Q688" s="6">
        <v>0.10752</v>
      </c>
      <c r="R688">
        <v>1335624960</v>
      </c>
      <c r="S688" s="6">
        <v>0.76029999999999998</v>
      </c>
      <c r="T688" s="6">
        <v>5754000000</v>
      </c>
      <c r="U688" s="6" t="s">
        <v>52611</v>
      </c>
      <c r="V688">
        <v>8</v>
      </c>
      <c r="W688">
        <v>14</v>
      </c>
      <c r="X688">
        <v>5</v>
      </c>
      <c r="Y688">
        <v>0</v>
      </c>
      <c r="Z688">
        <v>0</v>
      </c>
      <c r="AA688" s="6" t="s">
        <v>90</v>
      </c>
      <c r="AB688">
        <v>7</v>
      </c>
      <c r="AC688">
        <v>11</v>
      </c>
      <c r="AD688">
        <v>13</v>
      </c>
      <c r="AE688">
        <v>0</v>
      </c>
      <c r="AF688">
        <v>0</v>
      </c>
      <c r="AG688" s="6" t="s">
        <v>52612</v>
      </c>
      <c r="AH688">
        <v>7</v>
      </c>
      <c r="AI688">
        <v>11</v>
      </c>
      <c r="AJ688">
        <v>13</v>
      </c>
      <c r="AK688">
        <v>0</v>
      </c>
      <c r="AL688">
        <v>0</v>
      </c>
      <c r="AM688" s="6" t="s">
        <v>52613</v>
      </c>
      <c r="AN688">
        <v>7</v>
      </c>
      <c r="AO688">
        <v>15</v>
      </c>
      <c r="AP688">
        <v>11</v>
      </c>
      <c r="AQ688">
        <v>0</v>
      </c>
      <c r="AR688">
        <v>0</v>
      </c>
    </row>
    <row r="689" spans="1:44" x14ac:dyDescent="0.25">
      <c r="A689" s="6" t="s">
        <v>40842</v>
      </c>
      <c r="B689" s="6" t="s">
        <v>52674</v>
      </c>
      <c r="C689" s="6" t="s">
        <v>52674</v>
      </c>
      <c r="D689" s="6" t="s">
        <v>52620</v>
      </c>
      <c r="E689">
        <v>104151031808</v>
      </c>
      <c r="F689">
        <v>0</v>
      </c>
      <c r="G689">
        <v>1.6634420000000001</v>
      </c>
      <c r="H689">
        <v>4.6044999999999998</v>
      </c>
      <c r="I689">
        <v>16926999552</v>
      </c>
      <c r="J689">
        <v>6791000064</v>
      </c>
      <c r="K689">
        <v>12752000000</v>
      </c>
      <c r="L689">
        <v>0.48599999999999999</v>
      </c>
      <c r="M689">
        <v>1.1779999999999999</v>
      </c>
      <c r="N689">
        <v>58525999104</v>
      </c>
      <c r="O689">
        <v>87.534000000000006</v>
      </c>
      <c r="P689" s="6">
        <v>2.4639999999999999E-2</v>
      </c>
      <c r="Q689" s="6">
        <v>0.26556000000000002</v>
      </c>
      <c r="R689">
        <v>1615374976</v>
      </c>
      <c r="S689" s="6">
        <v>0.17071</v>
      </c>
      <c r="T689" s="6">
        <v>10471000000</v>
      </c>
      <c r="U689" s="6" t="s">
        <v>52611</v>
      </c>
      <c r="V689">
        <v>0</v>
      </c>
      <c r="W689">
        <v>0</v>
      </c>
      <c r="X689">
        <v>0</v>
      </c>
      <c r="Y689">
        <v>0</v>
      </c>
      <c r="Z689">
        <v>0</v>
      </c>
      <c r="AA689" s="6" t="s">
        <v>90</v>
      </c>
      <c r="AB689">
        <v>1</v>
      </c>
      <c r="AC689">
        <v>0</v>
      </c>
      <c r="AD689">
        <v>0</v>
      </c>
      <c r="AE689">
        <v>0</v>
      </c>
      <c r="AF689">
        <v>0</v>
      </c>
      <c r="AG689" s="6" t="s">
        <v>52612</v>
      </c>
      <c r="AH689">
        <v>1</v>
      </c>
      <c r="AI689">
        <v>0</v>
      </c>
      <c r="AJ689">
        <v>0</v>
      </c>
      <c r="AK689">
        <v>0</v>
      </c>
      <c r="AL689">
        <v>0</v>
      </c>
      <c r="AM689" s="6" t="s">
        <v>52613</v>
      </c>
      <c r="AN689">
        <v>0</v>
      </c>
      <c r="AO689">
        <v>0</v>
      </c>
      <c r="AP689">
        <v>0</v>
      </c>
      <c r="AQ689">
        <v>0</v>
      </c>
      <c r="AR689">
        <v>0</v>
      </c>
    </row>
    <row r="690" spans="1:44" x14ac:dyDescent="0.25">
      <c r="A690" s="6" t="s">
        <v>1052</v>
      </c>
      <c r="B690" s="6" t="s">
        <v>52690</v>
      </c>
      <c r="C690" s="6" t="s">
        <v>52690</v>
      </c>
      <c r="D690" s="6" t="s">
        <v>52623</v>
      </c>
      <c r="E690">
        <v>25455710208</v>
      </c>
      <c r="F690">
        <v>3.02</v>
      </c>
      <c r="G690">
        <v>1.3465860000000001</v>
      </c>
      <c r="H690">
        <v>10.050000000000001</v>
      </c>
      <c r="I690">
        <v>6870000128</v>
      </c>
      <c r="J690">
        <v>2772000000</v>
      </c>
      <c r="K690">
        <v>8240999936</v>
      </c>
      <c r="L690">
        <v>2.4049999999999998</v>
      </c>
      <c r="M690">
        <v>2.6819999999999999</v>
      </c>
      <c r="N690">
        <v>9822000128</v>
      </c>
      <c r="O690">
        <v>152.97900000000001</v>
      </c>
      <c r="P690" s="6">
        <v>6.8080000000000002E-2</v>
      </c>
      <c r="Q690" s="6">
        <v>0.10192</v>
      </c>
      <c r="R690">
        <v>1811374976</v>
      </c>
      <c r="S690" s="6">
        <v>0.72602</v>
      </c>
      <c r="T690" s="6">
        <v>7115000000</v>
      </c>
      <c r="U690" s="6" t="s">
        <v>52611</v>
      </c>
      <c r="V690">
        <v>6</v>
      </c>
      <c r="W690">
        <v>10</v>
      </c>
      <c r="X690">
        <v>20</v>
      </c>
      <c r="Y690">
        <v>2</v>
      </c>
      <c r="Z690">
        <v>0</v>
      </c>
      <c r="AA690" s="6" t="s">
        <v>90</v>
      </c>
      <c r="AB690">
        <v>3</v>
      </c>
      <c r="AC690">
        <v>5</v>
      </c>
      <c r="AD690">
        <v>21</v>
      </c>
      <c r="AE690">
        <v>2</v>
      </c>
      <c r="AF690">
        <v>0</v>
      </c>
      <c r="AG690" s="6" t="s">
        <v>52612</v>
      </c>
      <c r="AH690">
        <v>3</v>
      </c>
      <c r="AI690">
        <v>5</v>
      </c>
      <c r="AJ690">
        <v>22</v>
      </c>
      <c r="AK690">
        <v>2</v>
      </c>
      <c r="AL690">
        <v>0</v>
      </c>
      <c r="AM690" s="6" t="s">
        <v>52613</v>
      </c>
      <c r="AN690">
        <v>4</v>
      </c>
      <c r="AO690">
        <v>6</v>
      </c>
      <c r="AP690">
        <v>21</v>
      </c>
      <c r="AQ690">
        <v>2</v>
      </c>
      <c r="AR690">
        <v>0</v>
      </c>
    </row>
    <row r="691" spans="1:44" x14ac:dyDescent="0.25">
      <c r="A691" s="6" t="s">
        <v>40844</v>
      </c>
      <c r="B691" s="6" t="s">
        <v>52629</v>
      </c>
      <c r="C691" s="6" t="s">
        <v>52629</v>
      </c>
      <c r="D691" s="6" t="s">
        <v>52618</v>
      </c>
      <c r="E691">
        <v>1204057088</v>
      </c>
      <c r="F691">
        <v>2.44</v>
      </c>
      <c r="G691">
        <v>0.66690499999999997</v>
      </c>
      <c r="H691">
        <v>15.920999999999999</v>
      </c>
      <c r="I691">
        <v>2156879872</v>
      </c>
      <c r="J691">
        <v>0</v>
      </c>
      <c r="K691">
        <v>1259908992</v>
      </c>
      <c r="L691">
        <v>0</v>
      </c>
      <c r="M691">
        <v>0</v>
      </c>
      <c r="N691">
        <v>411220000</v>
      </c>
      <c r="O691">
        <v>0</v>
      </c>
      <c r="P691" s="6">
        <v>-2.0100000000000001E-3</v>
      </c>
      <c r="Q691" s="6">
        <v>-1.6410000000000001E-2</v>
      </c>
      <c r="R691">
        <v>0</v>
      </c>
      <c r="S691" s="6">
        <v>0</v>
      </c>
      <c r="T691" s="6">
        <v>726290000</v>
      </c>
      <c r="U691" s="6" t="s">
        <v>52611</v>
      </c>
      <c r="V691">
        <v>0</v>
      </c>
      <c r="W691">
        <v>0</v>
      </c>
      <c r="X691">
        <v>0</v>
      </c>
      <c r="Y691">
        <v>0</v>
      </c>
      <c r="Z691">
        <v>0</v>
      </c>
      <c r="AA691" s="6" t="s">
        <v>90</v>
      </c>
      <c r="AB691">
        <v>1</v>
      </c>
      <c r="AC691">
        <v>2</v>
      </c>
      <c r="AD691">
        <v>1</v>
      </c>
      <c r="AE691">
        <v>1</v>
      </c>
      <c r="AF691">
        <v>0</v>
      </c>
      <c r="AG691" s="6" t="s">
        <v>52612</v>
      </c>
      <c r="AH691">
        <v>1</v>
      </c>
      <c r="AI691">
        <v>2</v>
      </c>
      <c r="AJ691">
        <v>1</v>
      </c>
      <c r="AK691">
        <v>1</v>
      </c>
      <c r="AL691">
        <v>0</v>
      </c>
      <c r="AM691" s="6" t="s">
        <v>52613</v>
      </c>
      <c r="AN691">
        <v>2</v>
      </c>
      <c r="AO691">
        <v>1</v>
      </c>
      <c r="AP691">
        <v>1</v>
      </c>
      <c r="AQ691">
        <v>0</v>
      </c>
      <c r="AR691">
        <v>0</v>
      </c>
    </row>
    <row r="692" spans="1:44" x14ac:dyDescent="0.25">
      <c r="A692" s="6" t="s">
        <v>1054</v>
      </c>
      <c r="B692" s="6" t="s">
        <v>52721</v>
      </c>
      <c r="C692" s="6" t="s">
        <v>52721</v>
      </c>
      <c r="D692" s="6" t="s">
        <v>52663</v>
      </c>
      <c r="E692">
        <v>42391310336</v>
      </c>
      <c r="F692">
        <v>2.38</v>
      </c>
      <c r="G692">
        <v>0.78780600000000001</v>
      </c>
      <c r="H692">
        <v>8.82</v>
      </c>
      <c r="I692">
        <v>0</v>
      </c>
      <c r="J692">
        <v>0</v>
      </c>
      <c r="K692">
        <v>0</v>
      </c>
      <c r="L692">
        <v>0.95199999999999996</v>
      </c>
      <c r="M692">
        <v>1.143</v>
      </c>
      <c r="N692">
        <v>0</v>
      </c>
      <c r="O692">
        <v>116.74</v>
      </c>
      <c r="P692" s="6">
        <v>0.13691</v>
      </c>
      <c r="Q692" s="6">
        <v>0.36902002</v>
      </c>
      <c r="R692">
        <v>0</v>
      </c>
      <c r="S692" s="6">
        <v>0.43902999999999998</v>
      </c>
      <c r="T692" s="6">
        <v>0</v>
      </c>
      <c r="U692" s="6" t="s">
        <v>52611</v>
      </c>
      <c r="V692">
        <v>0</v>
      </c>
      <c r="W692">
        <v>0</v>
      </c>
      <c r="X692">
        <v>8</v>
      </c>
      <c r="Y692">
        <v>4</v>
      </c>
      <c r="Z692">
        <v>0</v>
      </c>
      <c r="AA692" s="6" t="s">
        <v>90</v>
      </c>
      <c r="AB692">
        <v>2</v>
      </c>
      <c r="AC692">
        <v>0</v>
      </c>
      <c r="AD692">
        <v>10</v>
      </c>
      <c r="AE692">
        <v>0</v>
      </c>
      <c r="AF692">
        <v>0</v>
      </c>
      <c r="AG692" s="6" t="s">
        <v>52612</v>
      </c>
      <c r="AH692">
        <v>2</v>
      </c>
      <c r="AI692">
        <v>0</v>
      </c>
      <c r="AJ692">
        <v>10</v>
      </c>
      <c r="AK692">
        <v>0</v>
      </c>
      <c r="AL692">
        <v>0</v>
      </c>
      <c r="AM692" s="6" t="s">
        <v>52613</v>
      </c>
      <c r="AN692">
        <v>1</v>
      </c>
      <c r="AO692">
        <v>5</v>
      </c>
      <c r="AP692">
        <v>4</v>
      </c>
      <c r="AQ692">
        <v>1</v>
      </c>
      <c r="AR692">
        <v>0</v>
      </c>
    </row>
    <row r="693" spans="1:44" x14ac:dyDescent="0.25">
      <c r="A693" s="6" t="s">
        <v>40846</v>
      </c>
      <c r="B693" s="6" t="s">
        <v>52661</v>
      </c>
      <c r="C693" s="6" t="s">
        <v>52661</v>
      </c>
      <c r="D693" s="6" t="s">
        <v>118</v>
      </c>
      <c r="E693">
        <v>97909080064</v>
      </c>
      <c r="F693">
        <v>0</v>
      </c>
      <c r="G693">
        <v>0.85570500000000005</v>
      </c>
      <c r="H693">
        <v>1.7669999999999999</v>
      </c>
      <c r="I693">
        <v>59973001216</v>
      </c>
      <c r="J693">
        <v>-7448999936</v>
      </c>
      <c r="K693">
        <v>96053002240</v>
      </c>
      <c r="L693">
        <v>0.73</v>
      </c>
      <c r="M693">
        <v>0.92500000000000004</v>
      </c>
      <c r="N693">
        <v>143475998720</v>
      </c>
      <c r="O693">
        <v>206.06899999999999</v>
      </c>
      <c r="P693" s="6">
        <v>-2.8309999999999998E-2</v>
      </c>
      <c r="Q693" s="6">
        <v>-0.33573999999999998</v>
      </c>
      <c r="R693">
        <v>2410374912</v>
      </c>
      <c r="S693" s="6">
        <v>9.0930010000000006E-2</v>
      </c>
      <c r="T693" s="6">
        <v>13046000000</v>
      </c>
      <c r="U693" s="6" t="s">
        <v>90</v>
      </c>
      <c r="V693">
        <v>0</v>
      </c>
      <c r="W693">
        <v>0</v>
      </c>
      <c r="X693">
        <v>0</v>
      </c>
      <c r="Y693">
        <v>0</v>
      </c>
      <c r="Z693">
        <v>0</v>
      </c>
      <c r="AA693" s="6" t="s">
        <v>90</v>
      </c>
      <c r="AB693">
        <v>0</v>
      </c>
      <c r="AC693">
        <v>0</v>
      </c>
      <c r="AD693">
        <v>0</v>
      </c>
      <c r="AE693">
        <v>0</v>
      </c>
      <c r="AF693">
        <v>0</v>
      </c>
      <c r="AG693" s="6" t="s">
        <v>90</v>
      </c>
      <c r="AH693">
        <v>0</v>
      </c>
      <c r="AI693">
        <v>0</v>
      </c>
      <c r="AJ693">
        <v>0</v>
      </c>
      <c r="AK693">
        <v>0</v>
      </c>
      <c r="AL693">
        <v>0</v>
      </c>
      <c r="AM693" s="6" t="s">
        <v>90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25">
      <c r="A694" s="6" t="s">
        <v>1057</v>
      </c>
      <c r="B694" s="6" t="s">
        <v>52670</v>
      </c>
      <c r="C694" s="6" t="s">
        <v>52670</v>
      </c>
      <c r="D694" s="6" t="s">
        <v>130</v>
      </c>
      <c r="E694">
        <v>57976074240</v>
      </c>
      <c r="F694">
        <v>1.75</v>
      </c>
      <c r="G694">
        <v>1.00387</v>
      </c>
      <c r="H694">
        <v>25.794</v>
      </c>
      <c r="I694">
        <v>419400000</v>
      </c>
      <c r="J694">
        <v>2829100032</v>
      </c>
      <c r="K694">
        <v>9066699776</v>
      </c>
      <c r="L694">
        <v>0.73299999999999998</v>
      </c>
      <c r="M694">
        <v>1.1739999999999999</v>
      </c>
      <c r="N694">
        <v>14492699648</v>
      </c>
      <c r="O694">
        <v>123.105</v>
      </c>
      <c r="P694" s="6">
        <v>5.5849999999999997E-2</v>
      </c>
      <c r="Q694" s="6">
        <v>0.16203000000000001</v>
      </c>
      <c r="R694">
        <v>1192762496</v>
      </c>
      <c r="S694" s="6">
        <v>0.38296002000000001</v>
      </c>
      <c r="T694" s="6">
        <v>5426700000</v>
      </c>
      <c r="U694" s="6" t="s">
        <v>52611</v>
      </c>
      <c r="V694">
        <v>6</v>
      </c>
      <c r="W694">
        <v>6</v>
      </c>
      <c r="X694">
        <v>9</v>
      </c>
      <c r="Y694">
        <v>1</v>
      </c>
      <c r="Z694">
        <v>0</v>
      </c>
      <c r="AA694" s="6" t="s">
        <v>90</v>
      </c>
      <c r="AB694">
        <v>3</v>
      </c>
      <c r="AC694">
        <v>7</v>
      </c>
      <c r="AD694">
        <v>14</v>
      </c>
      <c r="AE694">
        <v>1</v>
      </c>
      <c r="AF694">
        <v>0</v>
      </c>
      <c r="AG694" s="6" t="s">
        <v>52612</v>
      </c>
      <c r="AH694">
        <v>3</v>
      </c>
      <c r="AI694">
        <v>7</v>
      </c>
      <c r="AJ694">
        <v>15</v>
      </c>
      <c r="AK694">
        <v>0</v>
      </c>
      <c r="AL694">
        <v>0</v>
      </c>
      <c r="AM694" s="6" t="s">
        <v>52613</v>
      </c>
      <c r="AN694">
        <v>2</v>
      </c>
      <c r="AO694">
        <v>4</v>
      </c>
      <c r="AP694">
        <v>13</v>
      </c>
      <c r="AQ694">
        <v>1</v>
      </c>
      <c r="AR694">
        <v>0</v>
      </c>
    </row>
    <row r="695" spans="1:44" x14ac:dyDescent="0.25">
      <c r="A695" s="6" t="s">
        <v>1059</v>
      </c>
      <c r="B695" s="6" t="s">
        <v>52657</v>
      </c>
      <c r="C695" s="6" t="s">
        <v>52657</v>
      </c>
      <c r="D695" s="6" t="s">
        <v>118</v>
      </c>
      <c r="E695">
        <v>53933371392</v>
      </c>
      <c r="F695">
        <v>4.96</v>
      </c>
      <c r="G695">
        <v>0.36769800000000002</v>
      </c>
      <c r="H695">
        <v>60.24</v>
      </c>
      <c r="I695">
        <v>771000000</v>
      </c>
      <c r="J695">
        <v>5190000128</v>
      </c>
      <c r="K695">
        <v>22289000448</v>
      </c>
      <c r="L695">
        <v>0.79900000000000004</v>
      </c>
      <c r="M695">
        <v>1.1990000000000001</v>
      </c>
      <c r="N695">
        <v>16012999680</v>
      </c>
      <c r="O695">
        <v>106.938</v>
      </c>
      <c r="P695" s="6">
        <v>3.125E-2</v>
      </c>
      <c r="Q695" s="6">
        <v>0.11942000999999999</v>
      </c>
      <c r="R695">
        <v>-716249984</v>
      </c>
      <c r="S695" s="6">
        <v>0.48410999999999998</v>
      </c>
      <c r="T695" s="6">
        <v>7685000000</v>
      </c>
      <c r="U695" s="6" t="s">
        <v>52611</v>
      </c>
      <c r="V695">
        <v>1</v>
      </c>
      <c r="W695">
        <v>0</v>
      </c>
      <c r="X695">
        <v>7</v>
      </c>
      <c r="Y695">
        <v>5</v>
      </c>
      <c r="Z695">
        <v>1</v>
      </c>
      <c r="AA695" s="6" t="s">
        <v>90</v>
      </c>
      <c r="AB695">
        <v>1</v>
      </c>
      <c r="AC695">
        <v>0</v>
      </c>
      <c r="AD695">
        <v>8</v>
      </c>
      <c r="AE695">
        <v>6</v>
      </c>
      <c r="AF695">
        <v>0</v>
      </c>
      <c r="AG695" s="6" t="s">
        <v>52612</v>
      </c>
      <c r="AH695">
        <v>0</v>
      </c>
      <c r="AI695">
        <v>0</v>
      </c>
      <c r="AJ695">
        <v>10</v>
      </c>
      <c r="AK695">
        <v>6</v>
      </c>
      <c r="AL695">
        <v>0</v>
      </c>
      <c r="AM695" s="6" t="s">
        <v>52613</v>
      </c>
      <c r="AN695">
        <v>0</v>
      </c>
      <c r="AO695">
        <v>1</v>
      </c>
      <c r="AP695">
        <v>9</v>
      </c>
      <c r="AQ695">
        <v>5</v>
      </c>
      <c r="AR695">
        <v>2</v>
      </c>
    </row>
    <row r="696" spans="1:44" x14ac:dyDescent="0.25">
      <c r="A696" s="6" t="s">
        <v>40848</v>
      </c>
      <c r="B696" s="6" t="s">
        <v>52680</v>
      </c>
      <c r="C696" s="6" t="s">
        <v>52680</v>
      </c>
      <c r="D696" s="6" t="s">
        <v>52618</v>
      </c>
      <c r="E696">
        <v>16657392640</v>
      </c>
      <c r="F696">
        <v>0</v>
      </c>
      <c r="G696">
        <v>0.73036699999999999</v>
      </c>
      <c r="H696">
        <v>-1.4415</v>
      </c>
      <c r="I696">
        <v>3024000000</v>
      </c>
      <c r="J696">
        <v>720000000</v>
      </c>
      <c r="K696">
        <v>3340999936</v>
      </c>
      <c r="L696">
        <v>0.73</v>
      </c>
      <c r="M696">
        <v>0.99399999999999999</v>
      </c>
      <c r="N696">
        <v>1944000000</v>
      </c>
      <c r="O696">
        <v>0</v>
      </c>
      <c r="P696" s="6">
        <v>3.5000000000000003E-2</v>
      </c>
      <c r="Q696" s="6">
        <v>0</v>
      </c>
      <c r="R696">
        <v>776249984</v>
      </c>
      <c r="S696" s="6">
        <v>0.41460999999999998</v>
      </c>
      <c r="T696" s="6">
        <v>806000000</v>
      </c>
      <c r="U696" s="6" t="s">
        <v>90</v>
      </c>
      <c r="V696">
        <v>0</v>
      </c>
      <c r="W696">
        <v>0</v>
      </c>
      <c r="X696">
        <v>0</v>
      </c>
      <c r="Y696">
        <v>0</v>
      </c>
      <c r="Z696">
        <v>0</v>
      </c>
      <c r="AA696" s="6" t="s">
        <v>90</v>
      </c>
      <c r="AB696">
        <v>0</v>
      </c>
      <c r="AC696">
        <v>0</v>
      </c>
      <c r="AD696">
        <v>0</v>
      </c>
      <c r="AE696">
        <v>0</v>
      </c>
      <c r="AF696">
        <v>0</v>
      </c>
      <c r="AG696" s="6" t="s">
        <v>90</v>
      </c>
      <c r="AH696">
        <v>0</v>
      </c>
      <c r="AI696">
        <v>0</v>
      </c>
      <c r="AJ696">
        <v>0</v>
      </c>
      <c r="AK696">
        <v>0</v>
      </c>
      <c r="AL696">
        <v>0</v>
      </c>
      <c r="AM696" s="6" t="s">
        <v>90</v>
      </c>
      <c r="AN696">
        <v>0</v>
      </c>
      <c r="AO696">
        <v>0</v>
      </c>
      <c r="AP696">
        <v>0</v>
      </c>
      <c r="AQ696">
        <v>0</v>
      </c>
      <c r="AR696">
        <v>0</v>
      </c>
    </row>
    <row r="697" spans="1:44" x14ac:dyDescent="0.25">
      <c r="A697" s="6" t="s">
        <v>1061</v>
      </c>
      <c r="B697" s="6" t="s">
        <v>52684</v>
      </c>
      <c r="C697" s="6" t="s">
        <v>52684</v>
      </c>
      <c r="D697" s="6" t="s">
        <v>52685</v>
      </c>
      <c r="E697">
        <v>12946284544</v>
      </c>
      <c r="F697">
        <v>2.83</v>
      </c>
      <c r="G697">
        <v>0.89612599999999998</v>
      </c>
      <c r="H697">
        <v>6.7640000000000002</v>
      </c>
      <c r="I697">
        <v>718657984</v>
      </c>
      <c r="J697">
        <v>858209984</v>
      </c>
      <c r="K697">
        <v>5534423040</v>
      </c>
      <c r="L697">
        <v>0.67900000000000005</v>
      </c>
      <c r="M697">
        <v>0.998</v>
      </c>
      <c r="N697">
        <v>5391211008</v>
      </c>
      <c r="O697">
        <v>162.923</v>
      </c>
      <c r="P697" s="6">
        <v>2.989E-2</v>
      </c>
      <c r="Q697" s="6">
        <v>-5.0209999999999998E-2</v>
      </c>
      <c r="R697">
        <v>625232256</v>
      </c>
      <c r="S697" s="6">
        <v>0.61133000000000004</v>
      </c>
      <c r="T697" s="6">
        <v>3202360000</v>
      </c>
      <c r="U697" s="6" t="s">
        <v>52611</v>
      </c>
      <c r="V697">
        <v>1</v>
      </c>
      <c r="W697">
        <v>4</v>
      </c>
      <c r="X697">
        <v>6</v>
      </c>
      <c r="Y697">
        <v>1</v>
      </c>
      <c r="Z697">
        <v>0</v>
      </c>
      <c r="AA697" s="6" t="s">
        <v>90</v>
      </c>
      <c r="AB697">
        <v>3</v>
      </c>
      <c r="AC697">
        <v>6</v>
      </c>
      <c r="AD697">
        <v>0</v>
      </c>
      <c r="AE697">
        <v>0</v>
      </c>
      <c r="AF697">
        <v>0</v>
      </c>
      <c r="AG697" s="6" t="s">
        <v>52612</v>
      </c>
      <c r="AH697">
        <v>3</v>
      </c>
      <c r="AI697">
        <v>8</v>
      </c>
      <c r="AJ697">
        <v>0</v>
      </c>
      <c r="AK697">
        <v>0</v>
      </c>
      <c r="AL697">
        <v>0</v>
      </c>
      <c r="AM697" s="6" t="s">
        <v>52613</v>
      </c>
      <c r="AN697">
        <v>1</v>
      </c>
      <c r="AO697">
        <v>4</v>
      </c>
      <c r="AP697">
        <v>7</v>
      </c>
      <c r="AQ697">
        <v>1</v>
      </c>
      <c r="AR697">
        <v>0</v>
      </c>
    </row>
    <row r="698" spans="1:44" x14ac:dyDescent="0.25">
      <c r="A698" s="6" t="s">
        <v>1063</v>
      </c>
      <c r="B698" s="6" t="s">
        <v>52735</v>
      </c>
      <c r="C698" s="6" t="s">
        <v>52735</v>
      </c>
      <c r="D698" s="6" t="s">
        <v>52632</v>
      </c>
      <c r="E698">
        <v>3447511296</v>
      </c>
      <c r="F698">
        <v>2.36</v>
      </c>
      <c r="G698">
        <v>0.60274399999999995</v>
      </c>
      <c r="H698">
        <v>22.31</v>
      </c>
      <c r="I698">
        <v>4311058944</v>
      </c>
      <c r="J698">
        <v>639461504</v>
      </c>
      <c r="K698">
        <v>467048992</v>
      </c>
      <c r="L698">
        <v>2.2250000000000001</v>
      </c>
      <c r="M698">
        <v>2.4049999999999998</v>
      </c>
      <c r="N698">
        <v>2661211904</v>
      </c>
      <c r="O698">
        <v>12.048</v>
      </c>
      <c r="P698" s="6">
        <v>4.598E-2</v>
      </c>
      <c r="Q698" s="6">
        <v>2.2000000000000001E-3</v>
      </c>
      <c r="R698">
        <v>449456640</v>
      </c>
      <c r="S698" s="6">
        <v>0.52441000000000004</v>
      </c>
      <c r="T698" s="6">
        <v>1350955000</v>
      </c>
      <c r="U698" s="6" t="s">
        <v>52611</v>
      </c>
      <c r="V698">
        <v>8</v>
      </c>
      <c r="W698">
        <v>15</v>
      </c>
      <c r="X698">
        <v>0</v>
      </c>
      <c r="Y698">
        <v>2</v>
      </c>
      <c r="Z698">
        <v>0</v>
      </c>
      <c r="AA698" s="6" t="s">
        <v>90</v>
      </c>
      <c r="AB698">
        <v>6</v>
      </c>
      <c r="AC698">
        <v>8</v>
      </c>
      <c r="AD698">
        <v>0</v>
      </c>
      <c r="AE698">
        <v>0</v>
      </c>
      <c r="AF698">
        <v>0</v>
      </c>
      <c r="AG698" s="6" t="s">
        <v>52612</v>
      </c>
      <c r="AH698">
        <v>6</v>
      </c>
      <c r="AI698">
        <v>7</v>
      </c>
      <c r="AJ698">
        <v>0</v>
      </c>
      <c r="AK698">
        <v>0</v>
      </c>
      <c r="AL698">
        <v>0</v>
      </c>
      <c r="AM698" s="6" t="s">
        <v>52613</v>
      </c>
      <c r="AN698">
        <v>10</v>
      </c>
      <c r="AO698">
        <v>19</v>
      </c>
      <c r="AP698">
        <v>0</v>
      </c>
      <c r="AQ698">
        <v>0</v>
      </c>
      <c r="AR698">
        <v>0</v>
      </c>
    </row>
    <row r="699" spans="1:44" x14ac:dyDescent="0.25">
      <c r="A699" s="6" t="s">
        <v>40850</v>
      </c>
      <c r="B699" s="6" t="s">
        <v>52696</v>
      </c>
      <c r="C699" s="6" t="s">
        <v>52696</v>
      </c>
      <c r="D699" s="6" t="s">
        <v>118</v>
      </c>
      <c r="E699">
        <v>2159382784</v>
      </c>
      <c r="F699">
        <v>5.29</v>
      </c>
      <c r="G699">
        <v>0</v>
      </c>
      <c r="H699">
        <v>18.408999999999999</v>
      </c>
      <c r="I699">
        <v>530424992</v>
      </c>
      <c r="J699">
        <v>301599008</v>
      </c>
      <c r="K699">
        <v>902883008</v>
      </c>
      <c r="L699">
        <v>1.9770000000000001</v>
      </c>
      <c r="M699">
        <v>2.4540000000000002</v>
      </c>
      <c r="N699">
        <v>2092355968</v>
      </c>
      <c r="O699">
        <v>52.366999999999997</v>
      </c>
      <c r="P699" s="6">
        <v>4.7500000000000001E-2</v>
      </c>
      <c r="Q699" s="6">
        <v>7.1120000000000003E-2</v>
      </c>
      <c r="R699">
        <v>173027744</v>
      </c>
      <c r="S699" s="6">
        <v>0.17960999999999999</v>
      </c>
      <c r="T699" s="6">
        <v>356997000</v>
      </c>
      <c r="U699" s="6" t="s">
        <v>52611</v>
      </c>
      <c r="V699">
        <v>1</v>
      </c>
      <c r="W699">
        <v>0</v>
      </c>
      <c r="X699">
        <v>4</v>
      </c>
      <c r="Y699">
        <v>0</v>
      </c>
      <c r="Z699">
        <v>0</v>
      </c>
      <c r="AA699" s="6" t="s">
        <v>90</v>
      </c>
      <c r="AB699">
        <v>1</v>
      </c>
      <c r="AC699">
        <v>5</v>
      </c>
      <c r="AD699">
        <v>2</v>
      </c>
      <c r="AE699">
        <v>0</v>
      </c>
      <c r="AF699">
        <v>0</v>
      </c>
      <c r="AG699" s="6" t="s">
        <v>52612</v>
      </c>
      <c r="AH699">
        <v>1</v>
      </c>
      <c r="AI699">
        <v>4</v>
      </c>
      <c r="AJ699">
        <v>2</v>
      </c>
      <c r="AK699">
        <v>0</v>
      </c>
      <c r="AL699">
        <v>0</v>
      </c>
      <c r="AM699" s="6" t="s">
        <v>52613</v>
      </c>
      <c r="AN699">
        <v>1</v>
      </c>
      <c r="AO699">
        <v>4</v>
      </c>
      <c r="AP699">
        <v>2</v>
      </c>
      <c r="AQ699">
        <v>0</v>
      </c>
      <c r="AR699">
        <v>0</v>
      </c>
    </row>
    <row r="700" spans="1:44" x14ac:dyDescent="0.25">
      <c r="A700" s="6" t="s">
        <v>1065</v>
      </c>
      <c r="B700" s="6" t="s">
        <v>52644</v>
      </c>
      <c r="C700" s="6" t="s">
        <v>52644</v>
      </c>
      <c r="D700" s="6" t="s">
        <v>52616</v>
      </c>
      <c r="E700">
        <v>5781948928</v>
      </c>
      <c r="F700">
        <v>7.67</v>
      </c>
      <c r="G700">
        <v>1.3395490000000001</v>
      </c>
      <c r="H700">
        <v>25.641999999999999</v>
      </c>
      <c r="I700">
        <v>1692999936</v>
      </c>
      <c r="J700">
        <v>530003008</v>
      </c>
      <c r="K700">
        <v>1791100032</v>
      </c>
      <c r="L700">
        <v>0.996</v>
      </c>
      <c r="M700">
        <v>1.754</v>
      </c>
      <c r="N700">
        <v>3427440896</v>
      </c>
      <c r="O700">
        <v>140.79900000000001</v>
      </c>
      <c r="P700" s="6">
        <v>4.9730000000000003E-2</v>
      </c>
      <c r="Q700" s="6">
        <v>0.20064000000000001</v>
      </c>
      <c r="R700">
        <v>294190752</v>
      </c>
      <c r="S700" s="6">
        <v>0.40144002000000001</v>
      </c>
      <c r="T700" s="6">
        <v>1340614000</v>
      </c>
      <c r="U700" s="6" t="s">
        <v>52611</v>
      </c>
      <c r="V700">
        <v>2</v>
      </c>
      <c r="W700">
        <v>5</v>
      </c>
      <c r="X700">
        <v>0</v>
      </c>
      <c r="Y700">
        <v>0</v>
      </c>
      <c r="Z700">
        <v>0</v>
      </c>
      <c r="AA700" s="6" t="s">
        <v>90</v>
      </c>
      <c r="AB700">
        <v>1</v>
      </c>
      <c r="AC700">
        <v>6</v>
      </c>
      <c r="AD700">
        <v>3</v>
      </c>
      <c r="AE700">
        <v>0</v>
      </c>
      <c r="AF700">
        <v>1</v>
      </c>
      <c r="AG700" s="6" t="s">
        <v>52612</v>
      </c>
      <c r="AH700">
        <v>1</v>
      </c>
      <c r="AI700">
        <v>6</v>
      </c>
      <c r="AJ700">
        <v>3</v>
      </c>
      <c r="AK700">
        <v>0</v>
      </c>
      <c r="AL700">
        <v>1</v>
      </c>
      <c r="AM700" s="6" t="s">
        <v>52613</v>
      </c>
      <c r="AN700">
        <v>2</v>
      </c>
      <c r="AO700">
        <v>5</v>
      </c>
      <c r="AP700">
        <v>0</v>
      </c>
      <c r="AQ700">
        <v>0</v>
      </c>
      <c r="AR700">
        <v>0</v>
      </c>
    </row>
    <row r="701" spans="1:44" x14ac:dyDescent="0.25">
      <c r="A701" s="6" t="s">
        <v>1066</v>
      </c>
      <c r="B701" s="6" t="s">
        <v>90</v>
      </c>
      <c r="C701" s="6" t="s">
        <v>90</v>
      </c>
      <c r="D701" s="6" t="s">
        <v>90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6">
        <v>0</v>
      </c>
      <c r="Q701" s="6">
        <v>0</v>
      </c>
      <c r="R701">
        <v>0</v>
      </c>
      <c r="S701" s="6">
        <v>0</v>
      </c>
      <c r="T701" s="6">
        <v>0</v>
      </c>
      <c r="U701" s="6" t="s">
        <v>90</v>
      </c>
      <c r="V701">
        <v>0</v>
      </c>
      <c r="W701">
        <v>0</v>
      </c>
      <c r="X701">
        <v>0</v>
      </c>
      <c r="Y701">
        <v>0</v>
      </c>
      <c r="Z701">
        <v>0</v>
      </c>
      <c r="AA701" s="6" t="s">
        <v>90</v>
      </c>
      <c r="AB701">
        <v>0</v>
      </c>
      <c r="AC701">
        <v>0</v>
      </c>
      <c r="AD701">
        <v>0</v>
      </c>
      <c r="AE701">
        <v>0</v>
      </c>
      <c r="AF701">
        <v>0</v>
      </c>
      <c r="AG701" s="6" t="s">
        <v>90</v>
      </c>
      <c r="AH701">
        <v>0</v>
      </c>
      <c r="AI701">
        <v>0</v>
      </c>
      <c r="AJ701">
        <v>0</v>
      </c>
      <c r="AK701">
        <v>0</v>
      </c>
      <c r="AL701">
        <v>0</v>
      </c>
      <c r="AM701" s="6" t="s">
        <v>90</v>
      </c>
      <c r="AN701">
        <v>0</v>
      </c>
      <c r="AO701">
        <v>0</v>
      </c>
      <c r="AP701">
        <v>0</v>
      </c>
      <c r="AQ701">
        <v>0</v>
      </c>
      <c r="AR701">
        <v>0</v>
      </c>
    </row>
    <row r="702" spans="1:44" x14ac:dyDescent="0.25">
      <c r="A702" s="6" t="s">
        <v>1067</v>
      </c>
      <c r="B702" s="6" t="s">
        <v>90</v>
      </c>
      <c r="C702" s="6" t="s">
        <v>90</v>
      </c>
      <c r="D702" s="6" t="s">
        <v>90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6">
        <v>0</v>
      </c>
      <c r="Q702" s="6">
        <v>0</v>
      </c>
      <c r="R702">
        <v>0</v>
      </c>
      <c r="S702" s="6">
        <v>0</v>
      </c>
      <c r="T702" s="6">
        <v>0</v>
      </c>
      <c r="U702" s="6" t="s">
        <v>90</v>
      </c>
      <c r="V702">
        <v>0</v>
      </c>
      <c r="W702">
        <v>0</v>
      </c>
      <c r="X702">
        <v>0</v>
      </c>
      <c r="Y702">
        <v>0</v>
      </c>
      <c r="Z702">
        <v>0</v>
      </c>
      <c r="AA702" s="6" t="s">
        <v>90</v>
      </c>
      <c r="AB702">
        <v>0</v>
      </c>
      <c r="AC702">
        <v>0</v>
      </c>
      <c r="AD702">
        <v>0</v>
      </c>
      <c r="AE702">
        <v>0</v>
      </c>
      <c r="AF702">
        <v>0</v>
      </c>
      <c r="AG702" s="6" t="s">
        <v>90</v>
      </c>
      <c r="AH702">
        <v>0</v>
      </c>
      <c r="AI702">
        <v>0</v>
      </c>
      <c r="AJ702">
        <v>0</v>
      </c>
      <c r="AK702">
        <v>0</v>
      </c>
      <c r="AL702">
        <v>0</v>
      </c>
      <c r="AM702" s="6" t="s">
        <v>90</v>
      </c>
      <c r="AN702">
        <v>0</v>
      </c>
      <c r="AO702">
        <v>0</v>
      </c>
      <c r="AP702">
        <v>0</v>
      </c>
      <c r="AQ702">
        <v>0</v>
      </c>
      <c r="AR702">
        <v>0</v>
      </c>
    </row>
    <row r="703" spans="1:44" x14ac:dyDescent="0.25">
      <c r="A703" s="6" t="s">
        <v>1069</v>
      </c>
      <c r="B703" s="6" t="s">
        <v>86</v>
      </c>
      <c r="C703" s="6" t="s">
        <v>86</v>
      </c>
      <c r="D703" s="6" t="s">
        <v>52620</v>
      </c>
      <c r="E703">
        <v>32778819584</v>
      </c>
      <c r="F703">
        <v>5.57</v>
      </c>
      <c r="G703">
        <v>1.4535530000000001</v>
      </c>
      <c r="H703">
        <v>33.148000000000003</v>
      </c>
      <c r="I703">
        <v>232500000</v>
      </c>
      <c r="J703">
        <v>1543800064</v>
      </c>
      <c r="K703">
        <v>5802999808</v>
      </c>
      <c r="L703">
        <v>0.64300000000000002</v>
      </c>
      <c r="M703">
        <v>0.77200000000000002</v>
      </c>
      <c r="N703">
        <v>5061000192</v>
      </c>
      <c r="O703">
        <v>142.154</v>
      </c>
      <c r="P703" s="6">
        <v>5.2350000000000001E-2</v>
      </c>
      <c r="Q703" s="6">
        <v>0.14897001000000001</v>
      </c>
      <c r="R703">
        <v>398975008</v>
      </c>
      <c r="S703" s="6">
        <v>0.56447000000000003</v>
      </c>
      <c r="T703" s="6">
        <v>2945000000</v>
      </c>
      <c r="U703" s="6" t="s">
        <v>52611</v>
      </c>
      <c r="V703">
        <v>3</v>
      </c>
      <c r="W703">
        <v>7</v>
      </c>
      <c r="X703">
        <v>6</v>
      </c>
      <c r="Y703">
        <v>0</v>
      </c>
      <c r="Z703">
        <v>0</v>
      </c>
      <c r="AA703" s="6" t="s">
        <v>90</v>
      </c>
      <c r="AB703">
        <v>4</v>
      </c>
      <c r="AC703">
        <v>7</v>
      </c>
      <c r="AD703">
        <v>10</v>
      </c>
      <c r="AE703">
        <v>1</v>
      </c>
      <c r="AF703">
        <v>0</v>
      </c>
      <c r="AG703" s="6" t="s">
        <v>52612</v>
      </c>
      <c r="AH703">
        <v>4</v>
      </c>
      <c r="AI703">
        <v>7</v>
      </c>
      <c r="AJ703">
        <v>9</v>
      </c>
      <c r="AK703">
        <v>1</v>
      </c>
      <c r="AL703">
        <v>0</v>
      </c>
      <c r="AM703" s="6" t="s">
        <v>52613</v>
      </c>
      <c r="AN703">
        <v>3</v>
      </c>
      <c r="AO703">
        <v>8</v>
      </c>
      <c r="AP703">
        <v>7</v>
      </c>
      <c r="AQ703">
        <v>1</v>
      </c>
      <c r="AR703">
        <v>0</v>
      </c>
    </row>
    <row r="704" spans="1:44" x14ac:dyDescent="0.25">
      <c r="A704" s="6" t="s">
        <v>1071</v>
      </c>
      <c r="B704" s="6" t="s">
        <v>52733</v>
      </c>
      <c r="C704" s="6" t="s">
        <v>52733</v>
      </c>
      <c r="D704" s="6" t="s">
        <v>52637</v>
      </c>
      <c r="E704">
        <v>9442462720</v>
      </c>
      <c r="F704">
        <v>3.49</v>
      </c>
      <c r="G704">
        <v>0.94510899999999998</v>
      </c>
      <c r="H704">
        <v>46.095999999999997</v>
      </c>
      <c r="I704">
        <v>39619000</v>
      </c>
      <c r="J704">
        <v>330280992</v>
      </c>
      <c r="K704">
        <v>1828813056</v>
      </c>
      <c r="L704">
        <v>0.70799999999999996</v>
      </c>
      <c r="M704">
        <v>0.80800000000000005</v>
      </c>
      <c r="N704">
        <v>509076000</v>
      </c>
      <c r="O704">
        <v>89.807000000000002</v>
      </c>
      <c r="P704" s="6">
        <v>3.2649999999999998E-2</v>
      </c>
      <c r="Q704" s="6">
        <v>9.0209999999999999E-2</v>
      </c>
      <c r="R704">
        <v>284095872</v>
      </c>
      <c r="S704" s="6">
        <v>0.72687999999999997</v>
      </c>
      <c r="T704" s="6">
        <v>353110000</v>
      </c>
      <c r="U704" s="6" t="s">
        <v>52611</v>
      </c>
      <c r="V704">
        <v>1</v>
      </c>
      <c r="W704">
        <v>1</v>
      </c>
      <c r="X704">
        <v>10</v>
      </c>
      <c r="Y704">
        <v>2</v>
      </c>
      <c r="Z704">
        <v>0</v>
      </c>
      <c r="AA704" s="6" t="s">
        <v>90</v>
      </c>
      <c r="AB704">
        <v>3</v>
      </c>
      <c r="AC704">
        <v>3</v>
      </c>
      <c r="AD704">
        <v>10</v>
      </c>
      <c r="AE704">
        <v>0</v>
      </c>
      <c r="AF704">
        <v>0</v>
      </c>
      <c r="AG704" s="6" t="s">
        <v>52612</v>
      </c>
      <c r="AH704">
        <v>3</v>
      </c>
      <c r="AI704">
        <v>2</v>
      </c>
      <c r="AJ704">
        <v>11</v>
      </c>
      <c r="AK704">
        <v>0</v>
      </c>
      <c r="AL704">
        <v>0</v>
      </c>
      <c r="AM704" s="6" t="s">
        <v>52613</v>
      </c>
      <c r="AN704">
        <v>2</v>
      </c>
      <c r="AO704">
        <v>1</v>
      </c>
      <c r="AP704">
        <v>11</v>
      </c>
      <c r="AQ704">
        <v>1</v>
      </c>
      <c r="AR704">
        <v>0</v>
      </c>
    </row>
    <row r="705" spans="1:44" x14ac:dyDescent="0.25">
      <c r="A705" s="6" t="s">
        <v>1073</v>
      </c>
      <c r="B705" s="6" t="s">
        <v>52642</v>
      </c>
      <c r="C705" s="6" t="s">
        <v>52642</v>
      </c>
      <c r="D705" s="6" t="s">
        <v>52610</v>
      </c>
      <c r="E705">
        <v>9858728960</v>
      </c>
      <c r="F705">
        <v>3.01</v>
      </c>
      <c r="G705">
        <v>0.96235000000000004</v>
      </c>
      <c r="H705">
        <v>13.807</v>
      </c>
      <c r="I705">
        <v>85000000</v>
      </c>
      <c r="J705">
        <v>906000000</v>
      </c>
      <c r="K705">
        <v>2974000128</v>
      </c>
      <c r="L705">
        <v>1.012</v>
      </c>
      <c r="M705">
        <v>1.286</v>
      </c>
      <c r="N705">
        <v>4449699840</v>
      </c>
      <c r="O705">
        <v>151.48699999999999</v>
      </c>
      <c r="P705" s="6">
        <v>6.4630000000000007E-2</v>
      </c>
      <c r="Q705" s="6">
        <v>0.16996998999999999</v>
      </c>
      <c r="R705">
        <v>70312496</v>
      </c>
      <c r="S705" s="6">
        <v>0.40647998000000002</v>
      </c>
      <c r="T705" s="6">
        <v>1753200000</v>
      </c>
      <c r="U705" s="6" t="s">
        <v>52611</v>
      </c>
      <c r="V705">
        <v>0</v>
      </c>
      <c r="W705">
        <v>0</v>
      </c>
      <c r="X705">
        <v>0</v>
      </c>
      <c r="Y705">
        <v>0</v>
      </c>
      <c r="Z705">
        <v>0</v>
      </c>
      <c r="AA705" s="6" t="s">
        <v>90</v>
      </c>
      <c r="AB705">
        <v>5</v>
      </c>
      <c r="AC705">
        <v>6</v>
      </c>
      <c r="AD705">
        <v>1</v>
      </c>
      <c r="AE705">
        <v>0</v>
      </c>
      <c r="AF705">
        <v>0</v>
      </c>
      <c r="AG705" s="6" t="s">
        <v>52612</v>
      </c>
      <c r="AH705">
        <v>5</v>
      </c>
      <c r="AI705">
        <v>6</v>
      </c>
      <c r="AJ705">
        <v>1</v>
      </c>
      <c r="AK705">
        <v>0</v>
      </c>
      <c r="AL705">
        <v>0</v>
      </c>
      <c r="AM705" s="6" t="s">
        <v>52613</v>
      </c>
      <c r="AN705">
        <v>5</v>
      </c>
      <c r="AO705">
        <v>9</v>
      </c>
      <c r="AP705">
        <v>1</v>
      </c>
      <c r="AQ705">
        <v>0</v>
      </c>
      <c r="AR705">
        <v>0</v>
      </c>
    </row>
    <row r="706" spans="1:44" x14ac:dyDescent="0.25">
      <c r="A706" s="6" t="s">
        <v>1075</v>
      </c>
      <c r="B706" s="6" t="s">
        <v>52657</v>
      </c>
      <c r="C706" s="6" t="s">
        <v>52657</v>
      </c>
      <c r="D706" s="6" t="s">
        <v>118</v>
      </c>
      <c r="E706">
        <v>63238799360</v>
      </c>
      <c r="F706">
        <v>5.44</v>
      </c>
      <c r="G706">
        <v>0.81738200000000005</v>
      </c>
      <c r="H706">
        <v>35.723999999999997</v>
      </c>
      <c r="I706">
        <v>836000000</v>
      </c>
      <c r="J706">
        <v>5557000192</v>
      </c>
      <c r="K706">
        <v>34646999040</v>
      </c>
      <c r="L706">
        <v>0.36499999999999999</v>
      </c>
      <c r="M706">
        <v>0.86199999999999999</v>
      </c>
      <c r="N706">
        <v>17218000896</v>
      </c>
      <c r="O706">
        <v>197.43</v>
      </c>
      <c r="P706" s="6">
        <v>2.6180001000000001E-2</v>
      </c>
      <c r="Q706" s="6">
        <v>4.7640000000000002E-2</v>
      </c>
      <c r="R706">
        <v>-3921874944</v>
      </c>
      <c r="S706" s="6">
        <v>0.55371999999999999</v>
      </c>
      <c r="T706" s="6">
        <v>9414000000</v>
      </c>
      <c r="U706" s="6" t="s">
        <v>52611</v>
      </c>
      <c r="V706">
        <v>4</v>
      </c>
      <c r="W706">
        <v>4</v>
      </c>
      <c r="X706">
        <v>7</v>
      </c>
      <c r="Y706">
        <v>0</v>
      </c>
      <c r="Z706">
        <v>0</v>
      </c>
      <c r="AA706" s="6" t="s">
        <v>90</v>
      </c>
      <c r="AB706">
        <v>4</v>
      </c>
      <c r="AC706">
        <v>3</v>
      </c>
      <c r="AD706">
        <v>6</v>
      </c>
      <c r="AE706">
        <v>2</v>
      </c>
      <c r="AF706">
        <v>1</v>
      </c>
      <c r="AG706" s="6" t="s">
        <v>52612</v>
      </c>
      <c r="AH706">
        <v>4</v>
      </c>
      <c r="AI706">
        <v>3</v>
      </c>
      <c r="AJ706">
        <v>7</v>
      </c>
      <c r="AK706">
        <v>2</v>
      </c>
      <c r="AL706">
        <v>0</v>
      </c>
      <c r="AM706" s="6" t="s">
        <v>52613</v>
      </c>
      <c r="AN706">
        <v>4</v>
      </c>
      <c r="AO706">
        <v>8</v>
      </c>
      <c r="AP706">
        <v>6</v>
      </c>
      <c r="AQ706">
        <v>0</v>
      </c>
      <c r="AR706">
        <v>0</v>
      </c>
    </row>
    <row r="707" spans="1:44" x14ac:dyDescent="0.25">
      <c r="A707" s="6" t="s">
        <v>40852</v>
      </c>
      <c r="B707" s="6" t="s">
        <v>52619</v>
      </c>
      <c r="C707" s="6" t="s">
        <v>52619</v>
      </c>
      <c r="D707" s="6" t="s">
        <v>52620</v>
      </c>
      <c r="E707">
        <v>4662000128</v>
      </c>
      <c r="F707">
        <v>0</v>
      </c>
      <c r="G707">
        <v>2.502901</v>
      </c>
      <c r="H707">
        <v>2.5579999999999998</v>
      </c>
      <c r="I707">
        <v>3486000128</v>
      </c>
      <c r="J707">
        <v>234000000</v>
      </c>
      <c r="K707">
        <v>3641999872</v>
      </c>
      <c r="L707">
        <v>0.76900000000000002</v>
      </c>
      <c r="M707">
        <v>0.94899999999999995</v>
      </c>
      <c r="N707">
        <v>6960000000</v>
      </c>
      <c r="O707">
        <v>189.589</v>
      </c>
      <c r="P707" s="6">
        <v>5.0899999999999999E-3</v>
      </c>
      <c r="Q707" s="6">
        <v>-2.0639998999999999E-2</v>
      </c>
      <c r="R707">
        <v>937500032</v>
      </c>
      <c r="S707" s="6">
        <v>0.24510999</v>
      </c>
      <c r="T707" s="6">
        <v>1365000000</v>
      </c>
      <c r="U707" s="6" t="s">
        <v>90</v>
      </c>
      <c r="V707">
        <v>0</v>
      </c>
      <c r="W707">
        <v>0</v>
      </c>
      <c r="X707">
        <v>0</v>
      </c>
      <c r="Y707">
        <v>0</v>
      </c>
      <c r="Z707">
        <v>0</v>
      </c>
      <c r="AA707" s="6" t="s">
        <v>90</v>
      </c>
      <c r="AB707">
        <v>0</v>
      </c>
      <c r="AC707">
        <v>0</v>
      </c>
      <c r="AD707">
        <v>0</v>
      </c>
      <c r="AE707">
        <v>0</v>
      </c>
      <c r="AF707">
        <v>0</v>
      </c>
      <c r="AG707" s="6" t="s">
        <v>90</v>
      </c>
      <c r="AH707">
        <v>0</v>
      </c>
      <c r="AI707">
        <v>0</v>
      </c>
      <c r="AJ707">
        <v>0</v>
      </c>
      <c r="AK707">
        <v>0</v>
      </c>
      <c r="AL707">
        <v>0</v>
      </c>
      <c r="AM707" s="6" t="s">
        <v>90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 x14ac:dyDescent="0.25">
      <c r="A708" s="6" t="s">
        <v>40854</v>
      </c>
      <c r="B708" s="6" t="s">
        <v>52677</v>
      </c>
      <c r="C708" s="6" t="s">
        <v>52677</v>
      </c>
      <c r="D708" s="6" t="s">
        <v>52610</v>
      </c>
      <c r="E708">
        <v>2900011008</v>
      </c>
      <c r="F708">
        <v>0</v>
      </c>
      <c r="G708">
        <v>0.98529900000000004</v>
      </c>
      <c r="H708">
        <v>2.0539999999999998</v>
      </c>
      <c r="I708">
        <v>0</v>
      </c>
      <c r="J708">
        <v>0</v>
      </c>
      <c r="K708">
        <v>0</v>
      </c>
      <c r="L708">
        <v>0.89</v>
      </c>
      <c r="M708">
        <v>1.131</v>
      </c>
      <c r="N708">
        <v>0</v>
      </c>
      <c r="O708">
        <v>68.509</v>
      </c>
      <c r="P708" s="6">
        <v>4.4380000000000003E-2</v>
      </c>
      <c r="Q708" s="6">
        <v>0.101239994</v>
      </c>
      <c r="R708">
        <v>0</v>
      </c>
      <c r="S708" s="6">
        <v>0.38057997999999998</v>
      </c>
      <c r="T708" s="6">
        <v>6420000000</v>
      </c>
      <c r="U708" s="6" t="s">
        <v>90</v>
      </c>
      <c r="V708">
        <v>0</v>
      </c>
      <c r="W708">
        <v>0</v>
      </c>
      <c r="X708">
        <v>0</v>
      </c>
      <c r="Y708">
        <v>0</v>
      </c>
      <c r="Z708">
        <v>0</v>
      </c>
      <c r="AA708" s="6" t="s">
        <v>90</v>
      </c>
      <c r="AB708">
        <v>0</v>
      </c>
      <c r="AC708">
        <v>0</v>
      </c>
      <c r="AD708">
        <v>0</v>
      </c>
      <c r="AE708">
        <v>0</v>
      </c>
      <c r="AF708">
        <v>0</v>
      </c>
      <c r="AG708" s="6" t="s">
        <v>90</v>
      </c>
      <c r="AH708">
        <v>0</v>
      </c>
      <c r="AI708">
        <v>0</v>
      </c>
      <c r="AJ708">
        <v>0</v>
      </c>
      <c r="AK708">
        <v>0</v>
      </c>
      <c r="AL708">
        <v>0</v>
      </c>
      <c r="AM708" s="6" t="s">
        <v>90</v>
      </c>
      <c r="AN708">
        <v>0</v>
      </c>
      <c r="AO708">
        <v>0</v>
      </c>
      <c r="AP708">
        <v>0</v>
      </c>
      <c r="AQ708">
        <v>0</v>
      </c>
      <c r="AR708">
        <v>0</v>
      </c>
    </row>
    <row r="709" spans="1:44" x14ac:dyDescent="0.25">
      <c r="A709" s="6" t="s">
        <v>1077</v>
      </c>
      <c r="B709" s="6" t="s">
        <v>52729</v>
      </c>
      <c r="C709" s="6" t="s">
        <v>52729</v>
      </c>
      <c r="D709" s="6" t="s">
        <v>52632</v>
      </c>
      <c r="E709">
        <v>69671682048</v>
      </c>
      <c r="F709">
        <v>1.26</v>
      </c>
      <c r="G709">
        <v>1.011611</v>
      </c>
      <c r="H709">
        <v>16.445</v>
      </c>
      <c r="I709">
        <v>5532000256</v>
      </c>
      <c r="J709">
        <v>2678000128</v>
      </c>
      <c r="K709">
        <v>9600000000</v>
      </c>
      <c r="L709">
        <v>0.96599999999999997</v>
      </c>
      <c r="M709">
        <v>1.4610000000000001</v>
      </c>
      <c r="N709">
        <v>15861999616</v>
      </c>
      <c r="O709">
        <v>143.369</v>
      </c>
      <c r="P709" s="6">
        <v>5.5280000000000003E-2</v>
      </c>
      <c r="Q709" s="6">
        <v>0.15887000000000001</v>
      </c>
      <c r="R709">
        <v>1273374976</v>
      </c>
      <c r="S709" s="6">
        <v>0.72053003000000004</v>
      </c>
      <c r="T709" s="6">
        <v>13432000000</v>
      </c>
      <c r="U709" s="6" t="s">
        <v>52611</v>
      </c>
      <c r="V709">
        <v>7</v>
      </c>
      <c r="W709">
        <v>12</v>
      </c>
      <c r="X709">
        <v>5</v>
      </c>
      <c r="Y709">
        <v>0</v>
      </c>
      <c r="Z709">
        <v>0</v>
      </c>
      <c r="AA709" s="6" t="s">
        <v>90</v>
      </c>
      <c r="AB709">
        <v>7</v>
      </c>
      <c r="AC709">
        <v>16</v>
      </c>
      <c r="AD709">
        <v>7</v>
      </c>
      <c r="AE709">
        <v>1</v>
      </c>
      <c r="AF709">
        <v>0</v>
      </c>
      <c r="AG709" s="6" t="s">
        <v>52612</v>
      </c>
      <c r="AH709">
        <v>7</v>
      </c>
      <c r="AI709">
        <v>17</v>
      </c>
      <c r="AJ709">
        <v>7</v>
      </c>
      <c r="AK709">
        <v>1</v>
      </c>
      <c r="AL709">
        <v>0</v>
      </c>
      <c r="AM709" s="6" t="s">
        <v>52613</v>
      </c>
      <c r="AN709">
        <v>6</v>
      </c>
      <c r="AO709">
        <v>13</v>
      </c>
      <c r="AP709">
        <v>7</v>
      </c>
      <c r="AQ709">
        <v>0</v>
      </c>
      <c r="AR709">
        <v>0</v>
      </c>
    </row>
    <row r="710" spans="1:44" x14ac:dyDescent="0.25">
      <c r="A710" s="6" t="s">
        <v>1079</v>
      </c>
      <c r="B710" s="6" t="s">
        <v>52679</v>
      </c>
      <c r="C710" s="6" t="s">
        <v>52679</v>
      </c>
      <c r="D710" s="6" t="s">
        <v>52610</v>
      </c>
      <c r="E710">
        <v>10234464256</v>
      </c>
      <c r="F710">
        <v>1.22</v>
      </c>
      <c r="G710">
        <v>0.92227599999999998</v>
      </c>
      <c r="H710">
        <v>15.19</v>
      </c>
      <c r="I710">
        <v>326000000</v>
      </c>
      <c r="J710">
        <v>1049000000</v>
      </c>
      <c r="K710">
        <v>6029000192</v>
      </c>
      <c r="L710">
        <v>1.008</v>
      </c>
      <c r="M710">
        <v>2.2480000000000002</v>
      </c>
      <c r="N710">
        <v>4441999872</v>
      </c>
      <c r="O710">
        <v>80.602000000000004</v>
      </c>
      <c r="P710" s="6">
        <v>1.6979999999999999E-2</v>
      </c>
      <c r="Q710" s="6">
        <v>-3.4400000999999999E-3</v>
      </c>
      <c r="R710">
        <v>224750000</v>
      </c>
      <c r="S710" s="6">
        <v>0.57271000000000005</v>
      </c>
      <c r="T710" s="6">
        <v>2498000000</v>
      </c>
      <c r="U710" s="6" t="s">
        <v>52611</v>
      </c>
      <c r="V710">
        <v>1</v>
      </c>
      <c r="W710">
        <v>4</v>
      </c>
      <c r="X710">
        <v>6</v>
      </c>
      <c r="Y710">
        <v>0</v>
      </c>
      <c r="Z710">
        <v>0</v>
      </c>
      <c r="AA710" s="6" t="s">
        <v>90</v>
      </c>
      <c r="AB710">
        <v>1</v>
      </c>
      <c r="AC710">
        <v>3</v>
      </c>
      <c r="AD710">
        <v>8</v>
      </c>
      <c r="AE710">
        <v>1</v>
      </c>
      <c r="AF710">
        <v>0</v>
      </c>
      <c r="AG710" s="6" t="s">
        <v>52612</v>
      </c>
      <c r="AH710">
        <v>1</v>
      </c>
      <c r="AI710">
        <v>2</v>
      </c>
      <c r="AJ710">
        <v>9</v>
      </c>
      <c r="AK710">
        <v>1</v>
      </c>
      <c r="AL710">
        <v>0</v>
      </c>
      <c r="AM710" s="6" t="s">
        <v>52613</v>
      </c>
      <c r="AN710">
        <v>3</v>
      </c>
      <c r="AO710">
        <v>5</v>
      </c>
      <c r="AP710">
        <v>6</v>
      </c>
      <c r="AQ710">
        <v>0</v>
      </c>
      <c r="AR710">
        <v>0</v>
      </c>
    </row>
    <row r="711" spans="1:44" x14ac:dyDescent="0.25">
      <c r="A711" s="6" t="s">
        <v>1081</v>
      </c>
      <c r="B711" s="6" t="s">
        <v>52729</v>
      </c>
      <c r="C711" s="6" t="s">
        <v>52729</v>
      </c>
      <c r="D711" s="6" t="s">
        <v>52632</v>
      </c>
      <c r="E711">
        <v>5724626944</v>
      </c>
      <c r="F711">
        <v>1.92</v>
      </c>
      <c r="G711">
        <v>1.50387</v>
      </c>
      <c r="H711">
        <v>7.6440000000000001</v>
      </c>
      <c r="I711">
        <v>120778000</v>
      </c>
      <c r="J711">
        <v>85107000</v>
      </c>
      <c r="K711">
        <v>82167000</v>
      </c>
      <c r="L711">
        <v>1.748</v>
      </c>
      <c r="M711">
        <v>2.8090000000000002</v>
      </c>
      <c r="N711">
        <v>578844032</v>
      </c>
      <c r="O711">
        <v>19.991</v>
      </c>
      <c r="P711" s="6">
        <v>7.8130000000000005E-2</v>
      </c>
      <c r="Q711" s="6">
        <v>0.1701</v>
      </c>
      <c r="R711">
        <v>100206624</v>
      </c>
      <c r="S711" s="6">
        <v>0.67444000000000004</v>
      </c>
      <c r="T711" s="6">
        <v>0</v>
      </c>
      <c r="U711" s="6" t="s">
        <v>52611</v>
      </c>
      <c r="V711">
        <v>4</v>
      </c>
      <c r="W711">
        <v>3</v>
      </c>
      <c r="X711">
        <v>5</v>
      </c>
      <c r="Y711">
        <v>0</v>
      </c>
      <c r="Z711">
        <v>0</v>
      </c>
      <c r="AA711" s="6" t="s">
        <v>90</v>
      </c>
      <c r="AB711">
        <v>3</v>
      </c>
      <c r="AC711">
        <v>6</v>
      </c>
      <c r="AD711">
        <v>4</v>
      </c>
      <c r="AE711">
        <v>0</v>
      </c>
      <c r="AF711">
        <v>0</v>
      </c>
      <c r="AG711" s="6" t="s">
        <v>52612</v>
      </c>
      <c r="AH711">
        <v>3</v>
      </c>
      <c r="AI711">
        <v>6</v>
      </c>
      <c r="AJ711">
        <v>4</v>
      </c>
      <c r="AK711">
        <v>0</v>
      </c>
      <c r="AL711">
        <v>0</v>
      </c>
      <c r="AM711" s="6" t="s">
        <v>52613</v>
      </c>
      <c r="AN711">
        <v>3</v>
      </c>
      <c r="AO711">
        <v>4</v>
      </c>
      <c r="AP711">
        <v>4</v>
      </c>
      <c r="AQ711">
        <v>0</v>
      </c>
      <c r="AR711">
        <v>0</v>
      </c>
    </row>
    <row r="712" spans="1:44" x14ac:dyDescent="0.25">
      <c r="A712" s="6" t="s">
        <v>1083</v>
      </c>
      <c r="B712" s="6" t="s">
        <v>52661</v>
      </c>
      <c r="C712" s="6" t="s">
        <v>52661</v>
      </c>
      <c r="D712" s="6" t="s">
        <v>118</v>
      </c>
      <c r="E712">
        <v>33259376640</v>
      </c>
      <c r="F712">
        <v>4.5199999999999996</v>
      </c>
      <c r="G712">
        <v>0.44516299999999998</v>
      </c>
      <c r="H712">
        <v>7.8360000000000003</v>
      </c>
      <c r="I712">
        <v>2911365888</v>
      </c>
      <c r="J712">
        <v>3739930880</v>
      </c>
      <c r="K712">
        <v>14995500032</v>
      </c>
      <c r="L712">
        <v>1.2689999999999999</v>
      </c>
      <c r="M712">
        <v>1.353</v>
      </c>
      <c r="N712">
        <v>21870637056</v>
      </c>
      <c r="O712">
        <v>68.891999999999996</v>
      </c>
      <c r="P712" s="6">
        <v>3.0110000000000001E-2</v>
      </c>
      <c r="Q712" s="6">
        <v>4.9990001999999999E-2</v>
      </c>
      <c r="R712">
        <v>1763758336</v>
      </c>
      <c r="S712" s="6">
        <v>0.23069000000000001</v>
      </c>
      <c r="T712" s="6">
        <v>0</v>
      </c>
      <c r="U712" s="6" t="s">
        <v>52611</v>
      </c>
      <c r="V712">
        <v>0</v>
      </c>
      <c r="W712">
        <v>1</v>
      </c>
      <c r="X712">
        <v>1</v>
      </c>
      <c r="Y712">
        <v>0</v>
      </c>
      <c r="Z712">
        <v>0</v>
      </c>
      <c r="AA712" s="6" t="s">
        <v>90</v>
      </c>
      <c r="AB712">
        <v>0</v>
      </c>
      <c r="AC712">
        <v>1</v>
      </c>
      <c r="AD712">
        <v>1</v>
      </c>
      <c r="AE712">
        <v>0</v>
      </c>
      <c r="AF712">
        <v>0</v>
      </c>
      <c r="AG712" s="6" t="s">
        <v>52612</v>
      </c>
      <c r="AH712">
        <v>0</v>
      </c>
      <c r="AI712">
        <v>1</v>
      </c>
      <c r="AJ712">
        <v>1</v>
      </c>
      <c r="AK712">
        <v>0</v>
      </c>
      <c r="AL712">
        <v>0</v>
      </c>
      <c r="AM712" s="6" t="s">
        <v>52613</v>
      </c>
      <c r="AN712">
        <v>0</v>
      </c>
      <c r="AO712">
        <v>1</v>
      </c>
      <c r="AP712">
        <v>1</v>
      </c>
      <c r="AQ712">
        <v>1</v>
      </c>
      <c r="AR712">
        <v>0</v>
      </c>
    </row>
    <row r="713" spans="1:44" x14ac:dyDescent="0.25">
      <c r="A713" s="6" t="s">
        <v>1085</v>
      </c>
      <c r="B713" s="6" t="s">
        <v>52671</v>
      </c>
      <c r="C713" s="6" t="s">
        <v>52671</v>
      </c>
      <c r="D713" s="6" t="s">
        <v>52637</v>
      </c>
      <c r="E713">
        <v>15564981248</v>
      </c>
      <c r="F713">
        <v>3.71</v>
      </c>
      <c r="G713">
        <v>0.68085799999999996</v>
      </c>
      <c r="H713">
        <v>7.7430000000000003</v>
      </c>
      <c r="I713">
        <v>26002000</v>
      </c>
      <c r="J713">
        <v>640931008</v>
      </c>
      <c r="K713">
        <v>3413827072</v>
      </c>
      <c r="L713">
        <v>0.1</v>
      </c>
      <c r="M713">
        <v>0.35499999999999998</v>
      </c>
      <c r="N713">
        <v>1460558976</v>
      </c>
      <c r="O713">
        <v>225.57499999999999</v>
      </c>
      <c r="P713" s="6">
        <v>5.0100001999999998E-2</v>
      </c>
      <c r="Q713" s="6">
        <v>0.19596</v>
      </c>
      <c r="R713">
        <v>456423488</v>
      </c>
      <c r="S713" s="6">
        <v>0.49896000000000001</v>
      </c>
      <c r="T713" s="6">
        <v>720046000</v>
      </c>
      <c r="U713" s="6" t="s">
        <v>52611</v>
      </c>
      <c r="V713">
        <v>2</v>
      </c>
      <c r="W713">
        <v>0</v>
      </c>
      <c r="X713">
        <v>4</v>
      </c>
      <c r="Y713">
        <v>1</v>
      </c>
      <c r="Z713">
        <v>0</v>
      </c>
      <c r="AA713" s="6" t="s">
        <v>90</v>
      </c>
      <c r="AB713">
        <v>3</v>
      </c>
      <c r="AC713">
        <v>4</v>
      </c>
      <c r="AD713">
        <v>5</v>
      </c>
      <c r="AE713">
        <v>0</v>
      </c>
      <c r="AF713">
        <v>0</v>
      </c>
      <c r="AG713" s="6" t="s">
        <v>52612</v>
      </c>
      <c r="AH713">
        <v>3</v>
      </c>
      <c r="AI713">
        <v>3</v>
      </c>
      <c r="AJ713">
        <v>5</v>
      </c>
      <c r="AK713">
        <v>0</v>
      </c>
      <c r="AL713">
        <v>0</v>
      </c>
      <c r="AM713" s="6" t="s">
        <v>52613</v>
      </c>
      <c r="AN713">
        <v>3</v>
      </c>
      <c r="AO713">
        <v>0</v>
      </c>
      <c r="AP713">
        <v>2</v>
      </c>
      <c r="AQ713">
        <v>1</v>
      </c>
      <c r="AR713">
        <v>0</v>
      </c>
    </row>
    <row r="714" spans="1:44" x14ac:dyDescent="0.25">
      <c r="A714" s="6" t="s">
        <v>40856</v>
      </c>
      <c r="B714" s="6" t="s">
        <v>52743</v>
      </c>
      <c r="C714" s="6" t="s">
        <v>52743</v>
      </c>
      <c r="D714" s="6" t="s">
        <v>52623</v>
      </c>
      <c r="E714">
        <v>3717614336</v>
      </c>
      <c r="F714">
        <v>0</v>
      </c>
      <c r="G714">
        <v>1.2398450000000001</v>
      </c>
      <c r="H714">
        <v>16.2</v>
      </c>
      <c r="I714">
        <v>0</v>
      </c>
      <c r="J714">
        <v>0</v>
      </c>
      <c r="K714">
        <v>0</v>
      </c>
      <c r="L714">
        <v>0.51800000000000002</v>
      </c>
      <c r="M714">
        <v>0.95899999999999996</v>
      </c>
      <c r="N714">
        <v>0</v>
      </c>
      <c r="O714">
        <v>262.839</v>
      </c>
      <c r="P714" s="6">
        <v>-8.5199999999999998E-3</v>
      </c>
      <c r="Q714" s="6">
        <v>-0.16900998</v>
      </c>
      <c r="R714">
        <v>0</v>
      </c>
      <c r="S714" s="6">
        <v>0.12631999999999999</v>
      </c>
      <c r="T714" s="6">
        <v>17703000000</v>
      </c>
      <c r="U714" s="6" t="s">
        <v>52611</v>
      </c>
      <c r="V714">
        <v>0</v>
      </c>
      <c r="W714">
        <v>0</v>
      </c>
      <c r="X714">
        <v>1</v>
      </c>
      <c r="Y714">
        <v>0</v>
      </c>
      <c r="Z714">
        <v>0</v>
      </c>
      <c r="AA714" s="6" t="s">
        <v>90</v>
      </c>
      <c r="AB714">
        <v>1</v>
      </c>
      <c r="AC714">
        <v>0</v>
      </c>
      <c r="AD714">
        <v>0</v>
      </c>
      <c r="AE714">
        <v>0</v>
      </c>
      <c r="AF714">
        <v>0</v>
      </c>
      <c r="AG714" s="6" t="s">
        <v>52612</v>
      </c>
      <c r="AH714">
        <v>1</v>
      </c>
      <c r="AI714">
        <v>0</v>
      </c>
      <c r="AJ714">
        <v>0</v>
      </c>
      <c r="AK714">
        <v>0</v>
      </c>
      <c r="AL714">
        <v>0</v>
      </c>
      <c r="AM714" s="6" t="s">
        <v>52613</v>
      </c>
      <c r="AN714">
        <v>0</v>
      </c>
      <c r="AO714">
        <v>0</v>
      </c>
      <c r="AP714">
        <v>1</v>
      </c>
      <c r="AQ714">
        <v>0</v>
      </c>
      <c r="AR714">
        <v>0</v>
      </c>
    </row>
    <row r="715" spans="1:44" x14ac:dyDescent="0.25">
      <c r="A715" s="6" t="s">
        <v>1087</v>
      </c>
      <c r="B715" s="6" t="s">
        <v>52732</v>
      </c>
      <c r="C715" s="6" t="s">
        <v>52732</v>
      </c>
      <c r="D715" s="6" t="s">
        <v>52610</v>
      </c>
      <c r="E715">
        <v>98441125888</v>
      </c>
      <c r="F715">
        <v>1.71</v>
      </c>
      <c r="G715">
        <v>0.84553100000000003</v>
      </c>
      <c r="H715">
        <v>157.54400000000001</v>
      </c>
      <c r="I715">
        <v>38170001408</v>
      </c>
      <c r="J715">
        <v>10206000128</v>
      </c>
      <c r="K715">
        <v>26371000320</v>
      </c>
      <c r="L715">
        <v>1.304</v>
      </c>
      <c r="M715">
        <v>1.4279999999999999</v>
      </c>
      <c r="N715">
        <v>160676003840</v>
      </c>
      <c r="O715">
        <v>70.397999999999996</v>
      </c>
      <c r="P715" s="6">
        <v>5.3850003E-2</v>
      </c>
      <c r="Q715" s="6">
        <v>0.16992001000000001</v>
      </c>
      <c r="R715">
        <v>9198624768</v>
      </c>
      <c r="S715" s="6">
        <v>0.25912002000000001</v>
      </c>
      <c r="T715" s="6">
        <v>40112000000</v>
      </c>
      <c r="U715" s="6" t="s">
        <v>52611</v>
      </c>
      <c r="V715">
        <v>0</v>
      </c>
      <c r="W715">
        <v>0</v>
      </c>
      <c r="X715">
        <v>0</v>
      </c>
      <c r="Y715">
        <v>0</v>
      </c>
      <c r="Z715">
        <v>0</v>
      </c>
      <c r="AA715" s="6" t="s">
        <v>90</v>
      </c>
      <c r="AB715">
        <v>8</v>
      </c>
      <c r="AC715">
        <v>12</v>
      </c>
      <c r="AD715">
        <v>4</v>
      </c>
      <c r="AE715">
        <v>0</v>
      </c>
      <c r="AF715">
        <v>0</v>
      </c>
      <c r="AG715" s="6" t="s">
        <v>52612</v>
      </c>
      <c r="AH715">
        <v>8</v>
      </c>
      <c r="AI715">
        <v>11</v>
      </c>
      <c r="AJ715">
        <v>5</v>
      </c>
      <c r="AK715">
        <v>0</v>
      </c>
      <c r="AL715">
        <v>0</v>
      </c>
      <c r="AM715" s="6" t="s">
        <v>52613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25">
      <c r="A716" s="6" t="s">
        <v>1088</v>
      </c>
      <c r="B716" s="6" t="s">
        <v>90</v>
      </c>
      <c r="C716" s="6" t="s">
        <v>90</v>
      </c>
      <c r="D716" s="6" t="s">
        <v>90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6">
        <v>0</v>
      </c>
      <c r="Q716" s="6">
        <v>0</v>
      </c>
      <c r="R716">
        <v>0</v>
      </c>
      <c r="S716" s="6">
        <v>0</v>
      </c>
      <c r="T716" s="6">
        <v>0</v>
      </c>
      <c r="U716" s="6" t="s">
        <v>90</v>
      </c>
      <c r="V716">
        <v>0</v>
      </c>
      <c r="W716">
        <v>0</v>
      </c>
      <c r="X716">
        <v>0</v>
      </c>
      <c r="Y716">
        <v>0</v>
      </c>
      <c r="Z716">
        <v>0</v>
      </c>
      <c r="AA716" s="6" t="s">
        <v>90</v>
      </c>
      <c r="AB716">
        <v>0</v>
      </c>
      <c r="AC716">
        <v>0</v>
      </c>
      <c r="AD716">
        <v>0</v>
      </c>
      <c r="AE716">
        <v>0</v>
      </c>
      <c r="AF716">
        <v>0</v>
      </c>
      <c r="AG716" s="6" t="s">
        <v>90</v>
      </c>
      <c r="AH716">
        <v>0</v>
      </c>
      <c r="AI716">
        <v>0</v>
      </c>
      <c r="AJ716">
        <v>0</v>
      </c>
      <c r="AK716">
        <v>0</v>
      </c>
      <c r="AL716">
        <v>0</v>
      </c>
      <c r="AM716" s="6" t="s">
        <v>90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25">
      <c r="A717" s="6" t="s">
        <v>1090</v>
      </c>
      <c r="B717" s="6" t="s">
        <v>52639</v>
      </c>
      <c r="C717" s="6" t="s">
        <v>52639</v>
      </c>
      <c r="D717" s="6" t="s">
        <v>52620</v>
      </c>
      <c r="E717">
        <v>8615351296</v>
      </c>
      <c r="F717">
        <v>3.24</v>
      </c>
      <c r="G717">
        <v>1.083391</v>
      </c>
      <c r="H717">
        <v>43.363</v>
      </c>
      <c r="I717">
        <v>420075008</v>
      </c>
      <c r="J717">
        <v>732678016</v>
      </c>
      <c r="K717">
        <v>641950016</v>
      </c>
      <c r="L717">
        <v>1.2809999999999999</v>
      </c>
      <c r="M717">
        <v>1.339</v>
      </c>
      <c r="N717">
        <v>11374003200</v>
      </c>
      <c r="O717">
        <v>31.067</v>
      </c>
      <c r="P717" s="6">
        <v>7.1590000000000001E-2</v>
      </c>
      <c r="Q717" s="6">
        <v>0.21142</v>
      </c>
      <c r="R717">
        <v>359678496</v>
      </c>
      <c r="S717" s="6">
        <v>0.14832999999999999</v>
      </c>
      <c r="T717" s="6">
        <v>1603594000</v>
      </c>
      <c r="U717" s="6" t="s">
        <v>52611</v>
      </c>
      <c r="V717">
        <v>3</v>
      </c>
      <c r="W717">
        <v>0</v>
      </c>
      <c r="X717">
        <v>2</v>
      </c>
      <c r="Y717">
        <v>0</v>
      </c>
      <c r="Z717">
        <v>0</v>
      </c>
      <c r="AA717" s="6" t="s">
        <v>90</v>
      </c>
      <c r="AB717">
        <v>1</v>
      </c>
      <c r="AC717">
        <v>1</v>
      </c>
      <c r="AD717">
        <v>1</v>
      </c>
      <c r="AE717">
        <v>0</v>
      </c>
      <c r="AF717">
        <v>0</v>
      </c>
      <c r="AG717" s="6" t="s">
        <v>52612</v>
      </c>
      <c r="AH717">
        <v>2</v>
      </c>
      <c r="AI717">
        <v>1</v>
      </c>
      <c r="AJ717">
        <v>1</v>
      </c>
      <c r="AK717">
        <v>0</v>
      </c>
      <c r="AL717">
        <v>0</v>
      </c>
      <c r="AM717" s="6" t="s">
        <v>52613</v>
      </c>
      <c r="AN717">
        <v>2</v>
      </c>
      <c r="AO717">
        <v>2</v>
      </c>
      <c r="AP717">
        <v>0</v>
      </c>
      <c r="AQ717">
        <v>0</v>
      </c>
      <c r="AR717">
        <v>0</v>
      </c>
    </row>
    <row r="718" spans="1:44" x14ac:dyDescent="0.25">
      <c r="A718" s="6" t="s">
        <v>1092</v>
      </c>
      <c r="B718" s="6" t="s">
        <v>52670</v>
      </c>
      <c r="C718" s="6" t="s">
        <v>52670</v>
      </c>
      <c r="D718" s="6" t="s">
        <v>130</v>
      </c>
      <c r="E718">
        <v>15046449152</v>
      </c>
      <c r="F718">
        <v>2.0299999999999998</v>
      </c>
      <c r="G718">
        <v>1.514778</v>
      </c>
      <c r="H718">
        <v>43.540999999999997</v>
      </c>
      <c r="I718">
        <v>599000000</v>
      </c>
      <c r="J718">
        <v>1710000000</v>
      </c>
      <c r="K718">
        <v>5744999936</v>
      </c>
      <c r="L718">
        <v>0.65200000000000002</v>
      </c>
      <c r="M718">
        <v>1.337</v>
      </c>
      <c r="N718">
        <v>10277999616</v>
      </c>
      <c r="O718">
        <v>109.179</v>
      </c>
      <c r="P718" s="6">
        <v>5.0180003000000001E-2</v>
      </c>
      <c r="Q718" s="6">
        <v>0.123500004</v>
      </c>
      <c r="R718">
        <v>1302000000</v>
      </c>
      <c r="S718" s="6">
        <v>0.2087</v>
      </c>
      <c r="T718" s="6">
        <v>2176000000</v>
      </c>
      <c r="U718" s="6" t="s">
        <v>52611</v>
      </c>
      <c r="V718">
        <v>2</v>
      </c>
      <c r="W718">
        <v>9</v>
      </c>
      <c r="X718">
        <v>7</v>
      </c>
      <c r="Y718">
        <v>0</v>
      </c>
      <c r="Z718">
        <v>0</v>
      </c>
      <c r="AA718" s="6" t="s">
        <v>90</v>
      </c>
      <c r="AB718">
        <v>3</v>
      </c>
      <c r="AC718">
        <v>5</v>
      </c>
      <c r="AD718">
        <v>14</v>
      </c>
      <c r="AE718">
        <v>0</v>
      </c>
      <c r="AF718">
        <v>0</v>
      </c>
      <c r="AG718" s="6" t="s">
        <v>52612</v>
      </c>
      <c r="AH718">
        <v>3</v>
      </c>
      <c r="AI718">
        <v>4</v>
      </c>
      <c r="AJ718">
        <v>14</v>
      </c>
      <c r="AK718">
        <v>0</v>
      </c>
      <c r="AL718">
        <v>0</v>
      </c>
      <c r="AM718" s="6" t="s">
        <v>52613</v>
      </c>
      <c r="AN718">
        <v>2</v>
      </c>
      <c r="AO718">
        <v>9</v>
      </c>
      <c r="AP718">
        <v>6</v>
      </c>
      <c r="AQ718">
        <v>0</v>
      </c>
      <c r="AR718">
        <v>0</v>
      </c>
    </row>
    <row r="719" spans="1:44" x14ac:dyDescent="0.25">
      <c r="A719" s="6" t="s">
        <v>1094</v>
      </c>
      <c r="B719" s="6" t="s">
        <v>52678</v>
      </c>
      <c r="C719" s="6" t="s">
        <v>52678</v>
      </c>
      <c r="D719" s="6" t="s">
        <v>52620</v>
      </c>
      <c r="E719">
        <v>62654160896</v>
      </c>
      <c r="F719">
        <v>1.48</v>
      </c>
      <c r="G719">
        <v>1.3905700000000001</v>
      </c>
      <c r="H719">
        <v>19.878</v>
      </c>
      <c r="I719">
        <v>2046000000</v>
      </c>
      <c r="J719">
        <v>4903000064</v>
      </c>
      <c r="K719">
        <v>10570000384</v>
      </c>
      <c r="L719">
        <v>0.57999999999999996</v>
      </c>
      <c r="M719">
        <v>1.19</v>
      </c>
      <c r="N719">
        <v>20310999040</v>
      </c>
      <c r="O719">
        <v>60.933</v>
      </c>
      <c r="P719" s="6">
        <v>7.2090000000000001E-2</v>
      </c>
      <c r="Q719" s="6">
        <v>0.20628999000000001</v>
      </c>
      <c r="R719">
        <v>3077499904</v>
      </c>
      <c r="S719" s="6">
        <v>0.42922001999999998</v>
      </c>
      <c r="T719" s="6">
        <v>8188000000</v>
      </c>
      <c r="U719" s="6" t="s">
        <v>52611</v>
      </c>
      <c r="V719">
        <v>4</v>
      </c>
      <c r="W719">
        <v>2</v>
      </c>
      <c r="X719">
        <v>13</v>
      </c>
      <c r="Y719">
        <v>1</v>
      </c>
      <c r="Z719">
        <v>1</v>
      </c>
      <c r="AA719" s="6" t="s">
        <v>90</v>
      </c>
      <c r="AB719">
        <v>5</v>
      </c>
      <c r="AC719">
        <v>10</v>
      </c>
      <c r="AD719">
        <v>11</v>
      </c>
      <c r="AE719">
        <v>0</v>
      </c>
      <c r="AF719">
        <v>0</v>
      </c>
      <c r="AG719" s="6" t="s">
        <v>52612</v>
      </c>
      <c r="AH719">
        <v>3</v>
      </c>
      <c r="AI719">
        <v>8</v>
      </c>
      <c r="AJ719">
        <v>14</v>
      </c>
      <c r="AK719">
        <v>0</v>
      </c>
      <c r="AL719">
        <v>0</v>
      </c>
      <c r="AM719" s="6" t="s">
        <v>52613</v>
      </c>
      <c r="AN719">
        <v>5</v>
      </c>
      <c r="AO719">
        <v>11</v>
      </c>
      <c r="AP719">
        <v>10</v>
      </c>
      <c r="AQ719">
        <v>0</v>
      </c>
      <c r="AR719">
        <v>0</v>
      </c>
    </row>
    <row r="720" spans="1:44" x14ac:dyDescent="0.25">
      <c r="A720" s="6" t="s">
        <v>1096</v>
      </c>
      <c r="B720" s="6" t="s">
        <v>52682</v>
      </c>
      <c r="C720" s="6" t="s">
        <v>52682</v>
      </c>
      <c r="D720" s="6" t="s">
        <v>52663</v>
      </c>
      <c r="E720">
        <v>166530236416</v>
      </c>
      <c r="F720">
        <v>36.26</v>
      </c>
      <c r="G720">
        <v>0.883046</v>
      </c>
      <c r="H720">
        <v>27.023</v>
      </c>
      <c r="I720">
        <v>1191000064</v>
      </c>
      <c r="J720">
        <v>13048000512</v>
      </c>
      <c r="K720">
        <v>80682000384</v>
      </c>
      <c r="L720">
        <v>0.36</v>
      </c>
      <c r="M720">
        <v>0.59099999999999997</v>
      </c>
      <c r="N720">
        <v>50287001600</v>
      </c>
      <c r="O720">
        <v>124.078</v>
      </c>
      <c r="P720" s="6">
        <v>3.1170000999999999E-2</v>
      </c>
      <c r="Q720" s="6">
        <v>4.249E-2</v>
      </c>
      <c r="R720">
        <v>2859875072</v>
      </c>
      <c r="S720" s="6">
        <v>0.42187999999999998</v>
      </c>
      <c r="T720" s="6">
        <v>20720000000</v>
      </c>
      <c r="U720" s="6" t="s">
        <v>52611</v>
      </c>
      <c r="V720">
        <v>1</v>
      </c>
      <c r="W720">
        <v>5</v>
      </c>
      <c r="X720">
        <v>6</v>
      </c>
      <c r="Y720">
        <v>0</v>
      </c>
      <c r="Z720">
        <v>0</v>
      </c>
      <c r="AA720" s="6" t="s">
        <v>90</v>
      </c>
      <c r="AB720">
        <v>0</v>
      </c>
      <c r="AC720">
        <v>9</v>
      </c>
      <c r="AD720">
        <v>6</v>
      </c>
      <c r="AE720">
        <v>0</v>
      </c>
      <c r="AF720">
        <v>0</v>
      </c>
      <c r="AG720" s="6" t="s">
        <v>52612</v>
      </c>
      <c r="AH720">
        <v>0</v>
      </c>
      <c r="AI720">
        <v>8</v>
      </c>
      <c r="AJ720">
        <v>8</v>
      </c>
      <c r="AK720">
        <v>0</v>
      </c>
      <c r="AL720">
        <v>0</v>
      </c>
      <c r="AM720" s="6" t="s">
        <v>52613</v>
      </c>
      <c r="AN720">
        <v>1</v>
      </c>
      <c r="AO720">
        <v>6</v>
      </c>
      <c r="AP720">
        <v>6</v>
      </c>
      <c r="AQ720">
        <v>0</v>
      </c>
      <c r="AR720">
        <v>0</v>
      </c>
    </row>
    <row r="721" spans="1:44" x14ac:dyDescent="0.25">
      <c r="A721" s="6" t="s">
        <v>1098</v>
      </c>
      <c r="B721" s="6" t="s">
        <v>52657</v>
      </c>
      <c r="C721" s="6" t="s">
        <v>52657</v>
      </c>
      <c r="D721" s="6" t="s">
        <v>118</v>
      </c>
      <c r="E721">
        <v>4219160064</v>
      </c>
      <c r="F721">
        <v>1.5</v>
      </c>
      <c r="G721">
        <v>0.70878699999999994</v>
      </c>
      <c r="H721">
        <v>3.85</v>
      </c>
      <c r="I721">
        <v>0</v>
      </c>
      <c r="J721">
        <v>0</v>
      </c>
      <c r="K721">
        <v>0</v>
      </c>
      <c r="L721">
        <v>0.83899999999999997</v>
      </c>
      <c r="M721">
        <v>0.97099999999999997</v>
      </c>
      <c r="N721">
        <v>0</v>
      </c>
      <c r="O721">
        <v>79.358999999999995</v>
      </c>
      <c r="P721" s="6">
        <v>5.9070002000000003E-2</v>
      </c>
      <c r="Q721" s="6">
        <v>0.35143003</v>
      </c>
      <c r="R721">
        <v>0</v>
      </c>
      <c r="S721" s="6">
        <v>0.23888999</v>
      </c>
      <c r="T721" s="6">
        <v>1003783536000</v>
      </c>
      <c r="U721" s="6" t="s">
        <v>52611</v>
      </c>
      <c r="V721">
        <v>1</v>
      </c>
      <c r="W721">
        <v>2</v>
      </c>
      <c r="X721">
        <v>1</v>
      </c>
      <c r="Y721">
        <v>1</v>
      </c>
      <c r="Z721">
        <v>0</v>
      </c>
      <c r="AA721" s="6" t="s">
        <v>90</v>
      </c>
      <c r="AB721">
        <v>0</v>
      </c>
      <c r="AC721">
        <v>3</v>
      </c>
      <c r="AD721">
        <v>3</v>
      </c>
      <c r="AE721">
        <v>0</v>
      </c>
      <c r="AF721">
        <v>0</v>
      </c>
      <c r="AG721" s="6" t="s">
        <v>52612</v>
      </c>
      <c r="AH721">
        <v>0</v>
      </c>
      <c r="AI721">
        <v>2</v>
      </c>
      <c r="AJ721">
        <v>3</v>
      </c>
      <c r="AK721">
        <v>0</v>
      </c>
      <c r="AL721">
        <v>0</v>
      </c>
      <c r="AM721" s="6" t="s">
        <v>52613</v>
      </c>
      <c r="AN721">
        <v>0</v>
      </c>
      <c r="AO721">
        <v>2</v>
      </c>
      <c r="AP721">
        <v>1</v>
      </c>
      <c r="AQ721">
        <v>0</v>
      </c>
      <c r="AR721">
        <v>0</v>
      </c>
    </row>
    <row r="722" spans="1:44" x14ac:dyDescent="0.25">
      <c r="A722" s="6" t="s">
        <v>1100</v>
      </c>
      <c r="B722" s="6" t="s">
        <v>52682</v>
      </c>
      <c r="C722" s="6" t="s">
        <v>52682</v>
      </c>
      <c r="D722" s="6" t="s">
        <v>52663</v>
      </c>
      <c r="E722">
        <v>11224468480</v>
      </c>
      <c r="F722">
        <v>4.67</v>
      </c>
      <c r="G722">
        <v>2.476073</v>
      </c>
      <c r="H722">
        <v>2.649</v>
      </c>
      <c r="I722">
        <v>72800000</v>
      </c>
      <c r="J722">
        <v>1369600000</v>
      </c>
      <c r="K722">
        <v>4855900160</v>
      </c>
      <c r="L722">
        <v>0.98299999999999998</v>
      </c>
      <c r="M722">
        <v>1.2130000000000001</v>
      </c>
      <c r="N722">
        <v>9024499712</v>
      </c>
      <c r="O722">
        <v>170.86799999999999</v>
      </c>
      <c r="P722" s="6">
        <v>5.2560000000000003E-2</v>
      </c>
      <c r="Q722" s="6">
        <v>0.18404000000000001</v>
      </c>
      <c r="R722">
        <v>436824992</v>
      </c>
      <c r="S722" s="6">
        <v>0.21877000999999999</v>
      </c>
      <c r="T722" s="6">
        <v>1955000000</v>
      </c>
      <c r="U722" s="6" t="s">
        <v>52611</v>
      </c>
      <c r="V722">
        <v>1</v>
      </c>
      <c r="W722">
        <v>2</v>
      </c>
      <c r="X722">
        <v>11</v>
      </c>
      <c r="Y722">
        <v>1</v>
      </c>
      <c r="Z722">
        <v>0</v>
      </c>
      <c r="AA722" s="6" t="s">
        <v>90</v>
      </c>
      <c r="AB722">
        <v>2</v>
      </c>
      <c r="AC722">
        <v>3</v>
      </c>
      <c r="AD722">
        <v>5</v>
      </c>
      <c r="AE722">
        <v>0</v>
      </c>
      <c r="AF722">
        <v>0</v>
      </c>
      <c r="AG722" s="6" t="s">
        <v>52612</v>
      </c>
      <c r="AH722">
        <v>2</v>
      </c>
      <c r="AI722">
        <v>3</v>
      </c>
      <c r="AJ722">
        <v>5</v>
      </c>
      <c r="AK722">
        <v>0</v>
      </c>
      <c r="AL722">
        <v>0</v>
      </c>
      <c r="AM722" s="6" t="s">
        <v>52613</v>
      </c>
      <c r="AN722">
        <v>1</v>
      </c>
      <c r="AO722">
        <v>1</v>
      </c>
      <c r="AP722">
        <v>12</v>
      </c>
      <c r="AQ722">
        <v>3</v>
      </c>
      <c r="AR722">
        <v>0</v>
      </c>
    </row>
    <row r="723" spans="1:44" x14ac:dyDescent="0.25">
      <c r="A723" s="6" t="s">
        <v>40858</v>
      </c>
      <c r="B723" s="6" t="s">
        <v>52696</v>
      </c>
      <c r="C723" s="6" t="s">
        <v>52696</v>
      </c>
      <c r="D723" s="6" t="s">
        <v>118</v>
      </c>
      <c r="E723">
        <v>4108499968</v>
      </c>
      <c r="F723">
        <v>1.63</v>
      </c>
      <c r="G723">
        <v>0.52656599999999998</v>
      </c>
      <c r="H723">
        <v>10.204000000000001</v>
      </c>
      <c r="I723">
        <v>577513984</v>
      </c>
      <c r="J723">
        <v>157716000</v>
      </c>
      <c r="K723">
        <v>2333166080</v>
      </c>
      <c r="L723">
        <v>1.6639999999999999</v>
      </c>
      <c r="M723">
        <v>1.85</v>
      </c>
      <c r="N723">
        <v>228106000</v>
      </c>
      <c r="O723">
        <v>169.304</v>
      </c>
      <c r="P723" s="6">
        <v>2.1250000000000002E-2</v>
      </c>
      <c r="Q723" s="6">
        <v>5.8659999999999997E-2</v>
      </c>
      <c r="R723">
        <v>-533929920</v>
      </c>
      <c r="S723" s="6">
        <v>0.81498999999999999</v>
      </c>
      <c r="T723" s="6">
        <v>153867000</v>
      </c>
      <c r="U723" s="6" t="s">
        <v>52611</v>
      </c>
      <c r="V723">
        <v>0</v>
      </c>
      <c r="W723">
        <v>0</v>
      </c>
      <c r="X723">
        <v>0</v>
      </c>
      <c r="Y723">
        <v>0</v>
      </c>
      <c r="Z723">
        <v>0</v>
      </c>
      <c r="AA723" s="6" t="s">
        <v>90</v>
      </c>
      <c r="AB723">
        <v>0</v>
      </c>
      <c r="AC723">
        <v>4</v>
      </c>
      <c r="AD723">
        <v>0</v>
      </c>
      <c r="AE723">
        <v>0</v>
      </c>
      <c r="AF723">
        <v>0</v>
      </c>
      <c r="AG723" s="6" t="s">
        <v>52612</v>
      </c>
      <c r="AH723">
        <v>0</v>
      </c>
      <c r="AI723">
        <v>4</v>
      </c>
      <c r="AJ723">
        <v>0</v>
      </c>
      <c r="AK723">
        <v>0</v>
      </c>
      <c r="AL723">
        <v>0</v>
      </c>
      <c r="AM723" s="6" t="s">
        <v>52613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25">
      <c r="A724" s="6" t="s">
        <v>40860</v>
      </c>
      <c r="B724" s="6" t="s">
        <v>52678</v>
      </c>
      <c r="C724" s="6" t="s">
        <v>52678</v>
      </c>
      <c r="D724" s="6" t="s">
        <v>52620</v>
      </c>
      <c r="E724">
        <v>3452456192</v>
      </c>
      <c r="F724">
        <v>4.24</v>
      </c>
      <c r="G724">
        <v>2.0904289999999999</v>
      </c>
      <c r="H724">
        <v>63.188000000000002</v>
      </c>
      <c r="I724">
        <v>21900000</v>
      </c>
      <c r="J724">
        <v>196718000</v>
      </c>
      <c r="K724">
        <v>357408992</v>
      </c>
      <c r="L724">
        <v>0.86599999999999999</v>
      </c>
      <c r="M724">
        <v>2.3839999999999999</v>
      </c>
      <c r="N724">
        <v>1593794944</v>
      </c>
      <c r="O724">
        <v>10.374000000000001</v>
      </c>
      <c r="P724" s="6">
        <v>-8.7000000000000001E-4</v>
      </c>
      <c r="Q724" s="6">
        <v>-5.6800004000000003E-3</v>
      </c>
      <c r="R724">
        <v>321781376</v>
      </c>
      <c r="S724" s="6">
        <v>0.57272999999999996</v>
      </c>
      <c r="T724" s="6">
        <v>883885000</v>
      </c>
      <c r="U724" s="6" t="s">
        <v>52611</v>
      </c>
      <c r="V724">
        <v>0</v>
      </c>
      <c r="W724">
        <v>0</v>
      </c>
      <c r="X724">
        <v>0</v>
      </c>
      <c r="Y724">
        <v>0</v>
      </c>
      <c r="Z724">
        <v>0</v>
      </c>
      <c r="AA724" s="6" t="s">
        <v>90</v>
      </c>
      <c r="AB724">
        <v>3</v>
      </c>
      <c r="AC724">
        <v>2</v>
      </c>
      <c r="AD724">
        <v>3</v>
      </c>
      <c r="AE724">
        <v>0</v>
      </c>
      <c r="AF724">
        <v>0</v>
      </c>
      <c r="AG724" s="6" t="s">
        <v>52612</v>
      </c>
      <c r="AH724">
        <v>3</v>
      </c>
      <c r="AI724">
        <v>2</v>
      </c>
      <c r="AJ724">
        <v>3</v>
      </c>
      <c r="AK724">
        <v>0</v>
      </c>
      <c r="AL724">
        <v>0</v>
      </c>
      <c r="AM724" s="6" t="s">
        <v>52613</v>
      </c>
      <c r="AN724">
        <v>2</v>
      </c>
      <c r="AO724">
        <v>2</v>
      </c>
      <c r="AP724">
        <v>4</v>
      </c>
      <c r="AQ724">
        <v>0</v>
      </c>
      <c r="AR724">
        <v>0</v>
      </c>
    </row>
    <row r="725" spans="1:44" x14ac:dyDescent="0.25">
      <c r="A725" s="6" t="s">
        <v>1103</v>
      </c>
      <c r="B725" s="6" t="s">
        <v>311</v>
      </c>
      <c r="C725" s="6" t="s">
        <v>311</v>
      </c>
      <c r="D725" s="6" t="s">
        <v>52616</v>
      </c>
      <c r="E725">
        <v>24398465024</v>
      </c>
      <c r="F725">
        <v>1.29</v>
      </c>
      <c r="G725">
        <v>1.5161849999999999</v>
      </c>
      <c r="H725">
        <v>7.0810000000000004</v>
      </c>
      <c r="I725">
        <v>1778397056</v>
      </c>
      <c r="J725">
        <v>612147968</v>
      </c>
      <c r="K725">
        <v>1317131008</v>
      </c>
      <c r="L725">
        <v>3.1930000000000001</v>
      </c>
      <c r="M725">
        <v>3.4449999999999998</v>
      </c>
      <c r="N725">
        <v>2615577088</v>
      </c>
      <c r="O725">
        <v>135.774</v>
      </c>
      <c r="P725" s="6">
        <v>0.12397</v>
      </c>
      <c r="Q725" s="6">
        <v>0.75692999999999999</v>
      </c>
      <c r="R725">
        <v>615681344</v>
      </c>
      <c r="S725" s="6">
        <v>0.42973</v>
      </c>
      <c r="T725" s="6">
        <v>974595000</v>
      </c>
      <c r="U725" s="6" t="s">
        <v>52611</v>
      </c>
      <c r="V725">
        <v>1</v>
      </c>
      <c r="W725">
        <v>2</v>
      </c>
      <c r="X725">
        <v>4</v>
      </c>
      <c r="Y725">
        <v>0</v>
      </c>
      <c r="Z725">
        <v>0</v>
      </c>
      <c r="AA725" s="6" t="s">
        <v>90</v>
      </c>
      <c r="AB725">
        <v>6</v>
      </c>
      <c r="AC725">
        <v>24</v>
      </c>
      <c r="AD725">
        <v>8</v>
      </c>
      <c r="AE725">
        <v>0</v>
      </c>
      <c r="AF725">
        <v>0</v>
      </c>
      <c r="AG725" s="6" t="s">
        <v>52612</v>
      </c>
      <c r="AH725">
        <v>6</v>
      </c>
      <c r="AI725">
        <v>20</v>
      </c>
      <c r="AJ725">
        <v>10</v>
      </c>
      <c r="AK725">
        <v>0</v>
      </c>
      <c r="AL725">
        <v>0</v>
      </c>
      <c r="AM725" s="6" t="s">
        <v>52613</v>
      </c>
      <c r="AN725">
        <v>4</v>
      </c>
      <c r="AO725">
        <v>19</v>
      </c>
      <c r="AP725">
        <v>12</v>
      </c>
      <c r="AQ725">
        <v>0</v>
      </c>
      <c r="AR725">
        <v>0</v>
      </c>
    </row>
    <row r="726" spans="1:44" x14ac:dyDescent="0.25">
      <c r="A726" s="6" t="s">
        <v>40862</v>
      </c>
      <c r="B726" s="6" t="s">
        <v>52626</v>
      </c>
      <c r="C726" s="6" t="s">
        <v>52626</v>
      </c>
      <c r="D726" s="6" t="s">
        <v>52620</v>
      </c>
      <c r="E726">
        <v>5724493312</v>
      </c>
      <c r="F726">
        <v>5.0599999999999996</v>
      </c>
      <c r="G726">
        <v>1.0084439999999999</v>
      </c>
      <c r="H726">
        <v>2.0760000000000001</v>
      </c>
      <c r="I726">
        <v>193700000</v>
      </c>
      <c r="J726">
        <v>554499968</v>
      </c>
      <c r="K726">
        <v>3532300032</v>
      </c>
      <c r="L726">
        <v>0.94499999999999995</v>
      </c>
      <c r="M726">
        <v>2.3359999999999999</v>
      </c>
      <c r="N726">
        <v>2967600128</v>
      </c>
      <c r="O726">
        <v>2380.2559999999999</v>
      </c>
      <c r="P726" s="6">
        <v>5.7079999999999999E-2</v>
      </c>
      <c r="Q726" s="6">
        <v>-0.72658999999999996</v>
      </c>
      <c r="R726">
        <v>235275008</v>
      </c>
      <c r="S726" s="6">
        <v>0.38175999999999999</v>
      </c>
      <c r="T726" s="6">
        <v>1136500000</v>
      </c>
      <c r="U726" s="6" t="s">
        <v>52611</v>
      </c>
      <c r="V726">
        <v>2</v>
      </c>
      <c r="W726">
        <v>4</v>
      </c>
      <c r="X726">
        <v>4</v>
      </c>
      <c r="Y726">
        <v>0</v>
      </c>
      <c r="Z726">
        <v>0</v>
      </c>
      <c r="AA726" s="6" t="s">
        <v>90</v>
      </c>
      <c r="AB726">
        <v>0</v>
      </c>
      <c r="AC726">
        <v>5</v>
      </c>
      <c r="AD726">
        <v>6</v>
      </c>
      <c r="AE726">
        <v>0</v>
      </c>
      <c r="AF726">
        <v>0</v>
      </c>
      <c r="AG726" s="6" t="s">
        <v>52612</v>
      </c>
      <c r="AH726">
        <v>0</v>
      </c>
      <c r="AI726">
        <v>5</v>
      </c>
      <c r="AJ726">
        <v>6</v>
      </c>
      <c r="AK726">
        <v>0</v>
      </c>
      <c r="AL726">
        <v>0</v>
      </c>
      <c r="AM726" s="6" t="s">
        <v>52613</v>
      </c>
      <c r="AN726">
        <v>0</v>
      </c>
      <c r="AO726">
        <v>6</v>
      </c>
      <c r="AP726">
        <v>5</v>
      </c>
      <c r="AQ726">
        <v>0</v>
      </c>
      <c r="AR726">
        <v>0</v>
      </c>
    </row>
    <row r="727" spans="1:44" x14ac:dyDescent="0.25">
      <c r="A727" s="6" t="s">
        <v>1105</v>
      </c>
      <c r="B727" s="6" t="s">
        <v>52626</v>
      </c>
      <c r="C727" s="6" t="s">
        <v>52626</v>
      </c>
      <c r="D727" s="6" t="s">
        <v>52620</v>
      </c>
      <c r="E727">
        <v>5087416832</v>
      </c>
      <c r="F727">
        <v>5.46</v>
      </c>
      <c r="G727">
        <v>1.370161</v>
      </c>
      <c r="H727">
        <v>39.125999999999998</v>
      </c>
      <c r="I727">
        <v>346664992</v>
      </c>
      <c r="J727">
        <v>387480000</v>
      </c>
      <c r="K727">
        <v>1160760064</v>
      </c>
      <c r="L727">
        <v>1.448</v>
      </c>
      <c r="M727">
        <v>2.6389999999999998</v>
      </c>
      <c r="N727">
        <v>3708579072</v>
      </c>
      <c r="O727">
        <v>72.372</v>
      </c>
      <c r="P727" s="6">
        <v>5.0369999999999998E-2</v>
      </c>
      <c r="Q727" s="6">
        <v>0.11352999499999999</v>
      </c>
      <c r="R727">
        <v>223786752</v>
      </c>
      <c r="S727" s="6">
        <v>0.22691</v>
      </c>
      <c r="T727" s="6">
        <v>0</v>
      </c>
      <c r="U727" s="6" t="s">
        <v>52611</v>
      </c>
      <c r="V727">
        <v>2</v>
      </c>
      <c r="W727">
        <v>0</v>
      </c>
      <c r="X727">
        <v>2</v>
      </c>
      <c r="Y727">
        <v>0</v>
      </c>
      <c r="Z727">
        <v>0</v>
      </c>
      <c r="AA727" s="6" t="s">
        <v>90</v>
      </c>
      <c r="AB727">
        <v>3</v>
      </c>
      <c r="AC727">
        <v>0</v>
      </c>
      <c r="AD727">
        <v>2</v>
      </c>
      <c r="AE727">
        <v>0</v>
      </c>
      <c r="AF727">
        <v>0</v>
      </c>
      <c r="AG727" s="6" t="s">
        <v>52612</v>
      </c>
      <c r="AH727">
        <v>3</v>
      </c>
      <c r="AI727">
        <v>0</v>
      </c>
      <c r="AJ727">
        <v>2</v>
      </c>
      <c r="AK727">
        <v>0</v>
      </c>
      <c r="AL727">
        <v>0</v>
      </c>
      <c r="AM727" s="6" t="s">
        <v>52613</v>
      </c>
      <c r="AN727">
        <v>4</v>
      </c>
      <c r="AO727">
        <v>1</v>
      </c>
      <c r="AP727">
        <v>2</v>
      </c>
      <c r="AQ727">
        <v>0</v>
      </c>
      <c r="AR727">
        <v>0</v>
      </c>
    </row>
    <row r="728" spans="1:44" x14ac:dyDescent="0.25">
      <c r="A728" s="6" t="s">
        <v>1107</v>
      </c>
      <c r="B728" s="6" t="s">
        <v>52642</v>
      </c>
      <c r="C728" s="6" t="s">
        <v>52642</v>
      </c>
      <c r="D728" s="6" t="s">
        <v>52610</v>
      </c>
      <c r="E728">
        <v>6730075136</v>
      </c>
      <c r="F728">
        <v>10.62</v>
      </c>
      <c r="G728">
        <v>1.0105550000000001</v>
      </c>
      <c r="H728">
        <v>23.788</v>
      </c>
      <c r="I728">
        <v>347070016</v>
      </c>
      <c r="J728">
        <v>366212000</v>
      </c>
      <c r="K728">
        <v>1906595968</v>
      </c>
      <c r="L728">
        <v>1.3520000000000001</v>
      </c>
      <c r="M728">
        <v>1.419</v>
      </c>
      <c r="N728">
        <v>3198863872</v>
      </c>
      <c r="O728">
        <v>144.46600000000001</v>
      </c>
      <c r="P728" s="6">
        <v>5.4759997999999997E-2</v>
      </c>
      <c r="Q728" s="6">
        <v>0.19611999999999999</v>
      </c>
      <c r="R728">
        <v>49788876</v>
      </c>
      <c r="S728" s="6">
        <v>0.17388001</v>
      </c>
      <c r="T728" s="6">
        <v>534923000</v>
      </c>
      <c r="U728" s="6" t="s">
        <v>52611</v>
      </c>
      <c r="V728">
        <v>2</v>
      </c>
      <c r="W728">
        <v>3</v>
      </c>
      <c r="X728">
        <v>1</v>
      </c>
      <c r="Y728">
        <v>1</v>
      </c>
      <c r="Z728">
        <v>0</v>
      </c>
      <c r="AA728" s="6" t="s">
        <v>90</v>
      </c>
      <c r="AB728">
        <v>3</v>
      </c>
      <c r="AC728">
        <v>1</v>
      </c>
      <c r="AD728">
        <v>1</v>
      </c>
      <c r="AE728">
        <v>0</v>
      </c>
      <c r="AF728">
        <v>0</v>
      </c>
      <c r="AG728" s="6" t="s">
        <v>52612</v>
      </c>
      <c r="AH728">
        <v>3</v>
      </c>
      <c r="AI728">
        <v>1</v>
      </c>
      <c r="AJ728">
        <v>1</v>
      </c>
      <c r="AK728">
        <v>0</v>
      </c>
      <c r="AL728">
        <v>0</v>
      </c>
      <c r="AM728" s="6" t="s">
        <v>52613</v>
      </c>
      <c r="AN728">
        <v>2</v>
      </c>
      <c r="AO728">
        <v>3</v>
      </c>
      <c r="AP728">
        <v>1</v>
      </c>
      <c r="AQ728">
        <v>1</v>
      </c>
      <c r="AR728">
        <v>0</v>
      </c>
    </row>
    <row r="729" spans="1:44" x14ac:dyDescent="0.25">
      <c r="A729" s="6" t="s">
        <v>1110</v>
      </c>
      <c r="B729" s="6" t="s">
        <v>52645</v>
      </c>
      <c r="C729" s="6" t="s">
        <v>52645</v>
      </c>
      <c r="D729" s="6" t="s">
        <v>52616</v>
      </c>
      <c r="E729">
        <v>21501597696</v>
      </c>
      <c r="F729">
        <v>3.77</v>
      </c>
      <c r="G729">
        <v>1.2709349999999999</v>
      </c>
      <c r="H729">
        <v>21.167999999999999</v>
      </c>
      <c r="I729">
        <v>736051008</v>
      </c>
      <c r="J729">
        <v>881328000</v>
      </c>
      <c r="K729">
        <v>5871073792</v>
      </c>
      <c r="L729">
        <v>1.5960000000000001</v>
      </c>
      <c r="M729">
        <v>3.1440000000000001</v>
      </c>
      <c r="N729">
        <v>3554782976</v>
      </c>
      <c r="O729">
        <v>185.31100000000001</v>
      </c>
      <c r="P729" s="6">
        <v>5.0019998000000003E-2</v>
      </c>
      <c r="Q729" s="6">
        <v>-1.98E-3</v>
      </c>
      <c r="R729">
        <v>-378998016</v>
      </c>
      <c r="S729" s="6">
        <v>0.42075002</v>
      </c>
      <c r="T729" s="6">
        <v>1396413000</v>
      </c>
      <c r="U729" s="6" t="s">
        <v>52611</v>
      </c>
      <c r="V729">
        <v>2</v>
      </c>
      <c r="W729">
        <v>4</v>
      </c>
      <c r="X729">
        <v>3</v>
      </c>
      <c r="Y729">
        <v>0</v>
      </c>
      <c r="Z729">
        <v>0</v>
      </c>
      <c r="AA729" s="6" t="s">
        <v>90</v>
      </c>
      <c r="AB729">
        <v>0</v>
      </c>
      <c r="AC729">
        <v>9</v>
      </c>
      <c r="AD729">
        <v>3</v>
      </c>
      <c r="AE729">
        <v>0</v>
      </c>
      <c r="AF729">
        <v>0</v>
      </c>
      <c r="AG729" s="6" t="s">
        <v>52612</v>
      </c>
      <c r="AH729">
        <v>1</v>
      </c>
      <c r="AI729">
        <v>9</v>
      </c>
      <c r="AJ729">
        <v>2</v>
      </c>
      <c r="AK729">
        <v>0</v>
      </c>
      <c r="AL729">
        <v>0</v>
      </c>
      <c r="AM729" s="6" t="s">
        <v>52613</v>
      </c>
      <c r="AN729">
        <v>2</v>
      </c>
      <c r="AO729">
        <v>4</v>
      </c>
      <c r="AP729">
        <v>3</v>
      </c>
      <c r="AQ729">
        <v>0</v>
      </c>
      <c r="AR729">
        <v>0</v>
      </c>
    </row>
    <row r="730" spans="1:44" x14ac:dyDescent="0.25">
      <c r="A730" s="6" t="s">
        <v>40864</v>
      </c>
      <c r="B730" s="6" t="s">
        <v>52655</v>
      </c>
      <c r="C730" s="6" t="s">
        <v>52655</v>
      </c>
      <c r="D730" s="6" t="s">
        <v>52616</v>
      </c>
      <c r="E730">
        <v>3912632064</v>
      </c>
      <c r="F730">
        <v>10.9</v>
      </c>
      <c r="G730">
        <v>1.223786</v>
      </c>
      <c r="H730">
        <v>13.337999999999999</v>
      </c>
      <c r="I730">
        <v>52664000</v>
      </c>
      <c r="J730">
        <v>93626000</v>
      </c>
      <c r="K730">
        <v>1038760000</v>
      </c>
      <c r="L730">
        <v>0.60799999999999998</v>
      </c>
      <c r="M730">
        <v>0.748</v>
      </c>
      <c r="N730">
        <v>1217127936</v>
      </c>
      <c r="O730">
        <v>140.91</v>
      </c>
      <c r="P730" s="6">
        <v>3.7999997999999999E-4</v>
      </c>
      <c r="Q730" s="6">
        <v>-0.13432999000000001</v>
      </c>
      <c r="R730">
        <v>28472000</v>
      </c>
      <c r="S730" s="6">
        <v>0.26296999999999998</v>
      </c>
      <c r="T730" s="6">
        <v>310716000</v>
      </c>
      <c r="U730" s="6" t="s">
        <v>52611</v>
      </c>
      <c r="V730">
        <v>4</v>
      </c>
      <c r="W730">
        <v>2</v>
      </c>
      <c r="X730">
        <v>4</v>
      </c>
      <c r="Y730">
        <v>0</v>
      </c>
      <c r="Z730">
        <v>0</v>
      </c>
      <c r="AA730" s="6" t="s">
        <v>90</v>
      </c>
      <c r="AB730">
        <v>1</v>
      </c>
      <c r="AC730">
        <v>4</v>
      </c>
      <c r="AD730">
        <v>2</v>
      </c>
      <c r="AE730">
        <v>0</v>
      </c>
      <c r="AF730">
        <v>1</v>
      </c>
      <c r="AG730" s="6" t="s">
        <v>52612</v>
      </c>
      <c r="AH730">
        <v>1</v>
      </c>
      <c r="AI730">
        <v>4</v>
      </c>
      <c r="AJ730">
        <v>2</v>
      </c>
      <c r="AK730">
        <v>0</v>
      </c>
      <c r="AL730">
        <v>1</v>
      </c>
      <c r="AM730" s="6" t="s">
        <v>52613</v>
      </c>
      <c r="AN730">
        <v>4</v>
      </c>
      <c r="AO730">
        <v>2</v>
      </c>
      <c r="AP730">
        <v>4</v>
      </c>
      <c r="AQ730">
        <v>0</v>
      </c>
      <c r="AR730">
        <v>0</v>
      </c>
    </row>
    <row r="731" spans="1:44" x14ac:dyDescent="0.25">
      <c r="A731" s="6" t="s">
        <v>40866</v>
      </c>
      <c r="B731" s="6" t="s">
        <v>52626</v>
      </c>
      <c r="C731" s="6" t="s">
        <v>52626</v>
      </c>
      <c r="D731" s="6" t="s">
        <v>52620</v>
      </c>
      <c r="E731">
        <v>1951502976</v>
      </c>
      <c r="F731">
        <v>4.41</v>
      </c>
      <c r="G731">
        <v>1.171875</v>
      </c>
      <c r="H731">
        <v>1.974</v>
      </c>
      <c r="I731">
        <v>293751008</v>
      </c>
      <c r="J731">
        <v>-154627008</v>
      </c>
      <c r="K731">
        <v>8870000</v>
      </c>
      <c r="L731">
        <v>11.702999999999999</v>
      </c>
      <c r="M731">
        <v>12.000999999999999</v>
      </c>
      <c r="N731">
        <v>6223000</v>
      </c>
      <c r="O731">
        <v>2.8420000000000001</v>
      </c>
      <c r="P731" s="6">
        <v>-0.22520999999999999</v>
      </c>
      <c r="Q731" s="6">
        <v>-0.45810002</v>
      </c>
      <c r="R731">
        <v>-59414624</v>
      </c>
      <c r="S731" s="6">
        <v>0</v>
      </c>
      <c r="T731" s="6">
        <v>-17037000</v>
      </c>
      <c r="U731" s="6" t="s">
        <v>52611</v>
      </c>
      <c r="V731">
        <v>0</v>
      </c>
      <c r="W731">
        <v>0</v>
      </c>
      <c r="X731">
        <v>0</v>
      </c>
      <c r="Y731">
        <v>0</v>
      </c>
      <c r="Z731">
        <v>0</v>
      </c>
      <c r="AA731" s="6" t="s">
        <v>90</v>
      </c>
      <c r="AB731">
        <v>3</v>
      </c>
      <c r="AC731">
        <v>9</v>
      </c>
      <c r="AD731">
        <v>0</v>
      </c>
      <c r="AE731">
        <v>0</v>
      </c>
      <c r="AF731">
        <v>0</v>
      </c>
      <c r="AG731" s="6" t="s">
        <v>52612</v>
      </c>
      <c r="AH731">
        <v>3</v>
      </c>
      <c r="AI731">
        <v>9</v>
      </c>
      <c r="AJ731">
        <v>0</v>
      </c>
      <c r="AK731">
        <v>0</v>
      </c>
      <c r="AL731">
        <v>0</v>
      </c>
      <c r="AM731" s="6" t="s">
        <v>52613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25">
      <c r="A732" s="6" t="s">
        <v>1112</v>
      </c>
      <c r="B732" s="6" t="s">
        <v>52662</v>
      </c>
      <c r="C732" s="6" t="s">
        <v>52662</v>
      </c>
      <c r="D732" s="6" t="s">
        <v>52663</v>
      </c>
      <c r="E732">
        <v>65133903872</v>
      </c>
      <c r="F732">
        <v>2.58</v>
      </c>
      <c r="G732">
        <v>1.537649</v>
      </c>
      <c r="H732">
        <v>43.511000000000003</v>
      </c>
      <c r="I732">
        <v>5017999872</v>
      </c>
      <c r="J732">
        <v>15703000064</v>
      </c>
      <c r="K732">
        <v>4174000128</v>
      </c>
      <c r="L732">
        <v>1.768</v>
      </c>
      <c r="M732">
        <v>2.1720000000000002</v>
      </c>
      <c r="N732">
        <v>28430999552</v>
      </c>
      <c r="O732">
        <v>16.402999999999999</v>
      </c>
      <c r="P732" s="6">
        <v>0.18808000999999999</v>
      </c>
      <c r="Q732" s="6">
        <v>0.39977002</v>
      </c>
      <c r="R732">
        <v>5034500096</v>
      </c>
      <c r="S732" s="6">
        <v>0.66164000000000001</v>
      </c>
      <c r="T732" s="6">
        <v>20132000000</v>
      </c>
      <c r="U732" s="6" t="s">
        <v>52611</v>
      </c>
      <c r="V732">
        <v>10</v>
      </c>
      <c r="W732">
        <v>11</v>
      </c>
      <c r="X732">
        <v>14</v>
      </c>
      <c r="Y732">
        <v>0</v>
      </c>
      <c r="Z732">
        <v>0</v>
      </c>
      <c r="AA732" s="6" t="s">
        <v>90</v>
      </c>
      <c r="AB732">
        <v>10</v>
      </c>
      <c r="AC732">
        <v>17</v>
      </c>
      <c r="AD732">
        <v>6</v>
      </c>
      <c r="AE732">
        <v>0</v>
      </c>
      <c r="AF732">
        <v>0</v>
      </c>
      <c r="AG732" s="6" t="s">
        <v>52612</v>
      </c>
      <c r="AH732">
        <v>10</v>
      </c>
      <c r="AI732">
        <v>16</v>
      </c>
      <c r="AJ732">
        <v>7</v>
      </c>
      <c r="AK732">
        <v>0</v>
      </c>
      <c r="AL732">
        <v>0</v>
      </c>
      <c r="AM732" s="6" t="s">
        <v>52613</v>
      </c>
      <c r="AN732">
        <v>7</v>
      </c>
      <c r="AO732">
        <v>19</v>
      </c>
      <c r="AP732">
        <v>9</v>
      </c>
      <c r="AQ732">
        <v>0</v>
      </c>
      <c r="AR732">
        <v>0</v>
      </c>
    </row>
    <row r="733" spans="1:44" x14ac:dyDescent="0.25">
      <c r="A733" s="6" t="s">
        <v>40868</v>
      </c>
      <c r="B733" s="6" t="s">
        <v>52661</v>
      </c>
      <c r="C733" s="6" t="s">
        <v>52661</v>
      </c>
      <c r="D733" s="6" t="s">
        <v>118</v>
      </c>
      <c r="E733">
        <v>65307287552</v>
      </c>
      <c r="F733">
        <v>0</v>
      </c>
      <c r="G733">
        <v>0.65454500000000004</v>
      </c>
      <c r="H733">
        <v>6.0759999999999996</v>
      </c>
      <c r="I733">
        <v>8543000064</v>
      </c>
      <c r="J733">
        <v>1916000000</v>
      </c>
      <c r="K733">
        <v>36023001088</v>
      </c>
      <c r="L733">
        <v>0.90400000000000003</v>
      </c>
      <c r="M733">
        <v>0.98199999999999998</v>
      </c>
      <c r="N733">
        <v>120763998208</v>
      </c>
      <c r="O733">
        <v>162.71299999999999</v>
      </c>
      <c r="P733" s="6">
        <v>-4.0700003000000004E-3</v>
      </c>
      <c r="Q733" s="6">
        <v>5.2479999999999999E-2</v>
      </c>
      <c r="R733">
        <v>2910224896</v>
      </c>
      <c r="S733" s="6">
        <v>0.21466999</v>
      </c>
      <c r="T733" s="6">
        <v>8156000000</v>
      </c>
      <c r="U733" s="6" t="s">
        <v>52611</v>
      </c>
      <c r="V733">
        <v>1</v>
      </c>
      <c r="W733">
        <v>0</v>
      </c>
      <c r="X733">
        <v>0</v>
      </c>
      <c r="Y733">
        <v>0</v>
      </c>
      <c r="Z733">
        <v>0</v>
      </c>
      <c r="AA733" s="6" t="s">
        <v>90</v>
      </c>
      <c r="AB733">
        <v>1</v>
      </c>
      <c r="AC733">
        <v>0</v>
      </c>
      <c r="AD733">
        <v>0</v>
      </c>
      <c r="AE733">
        <v>0</v>
      </c>
      <c r="AF733">
        <v>0</v>
      </c>
      <c r="AG733" s="6" t="s">
        <v>52612</v>
      </c>
      <c r="AH733">
        <v>1</v>
      </c>
      <c r="AI733">
        <v>0</v>
      </c>
      <c r="AJ733">
        <v>0</v>
      </c>
      <c r="AK733">
        <v>0</v>
      </c>
      <c r="AL733">
        <v>0</v>
      </c>
      <c r="AM733" s="6" t="s">
        <v>52613</v>
      </c>
      <c r="AN733">
        <v>1</v>
      </c>
      <c r="AO733">
        <v>0</v>
      </c>
      <c r="AP733">
        <v>0</v>
      </c>
      <c r="AQ733">
        <v>0</v>
      </c>
      <c r="AR733">
        <v>0</v>
      </c>
    </row>
    <row r="734" spans="1:44" x14ac:dyDescent="0.25">
      <c r="A734" s="6" t="s">
        <v>1114</v>
      </c>
      <c r="B734" s="6" t="s">
        <v>52646</v>
      </c>
      <c r="C734" s="6" t="s">
        <v>52646</v>
      </c>
      <c r="D734" s="6" t="s">
        <v>52616</v>
      </c>
      <c r="E734">
        <v>10467720192</v>
      </c>
      <c r="F734">
        <v>2.35</v>
      </c>
      <c r="G734">
        <v>1.561928</v>
      </c>
      <c r="H734">
        <v>54.088999999999999</v>
      </c>
      <c r="I734">
        <v>1809794944</v>
      </c>
      <c r="J734">
        <v>720190016</v>
      </c>
      <c r="K734">
        <v>187098000</v>
      </c>
      <c r="L734">
        <v>4.0179999999999998</v>
      </c>
      <c r="M734">
        <v>4.1459999999999999</v>
      </c>
      <c r="N734">
        <v>4864025088</v>
      </c>
      <c r="O734">
        <v>5.9770000000000003</v>
      </c>
      <c r="P734" s="6">
        <v>0.10399</v>
      </c>
      <c r="Q734" s="6">
        <v>0.152</v>
      </c>
      <c r="R734">
        <v>577879616</v>
      </c>
      <c r="S734" s="6">
        <v>0.31098999999999999</v>
      </c>
      <c r="T734" s="6">
        <v>1560315000</v>
      </c>
      <c r="U734" s="6" t="s">
        <v>52611</v>
      </c>
      <c r="V734">
        <v>6</v>
      </c>
      <c r="W734">
        <v>11</v>
      </c>
      <c r="X734">
        <v>3</v>
      </c>
      <c r="Y734">
        <v>0</v>
      </c>
      <c r="Z734">
        <v>0</v>
      </c>
      <c r="AA734" s="6" t="s">
        <v>90</v>
      </c>
      <c r="AB734">
        <v>7</v>
      </c>
      <c r="AC734">
        <v>7</v>
      </c>
      <c r="AD734">
        <v>3</v>
      </c>
      <c r="AE734">
        <v>0</v>
      </c>
      <c r="AF734">
        <v>0</v>
      </c>
      <c r="AG734" s="6" t="s">
        <v>52612</v>
      </c>
      <c r="AH734">
        <v>7</v>
      </c>
      <c r="AI734">
        <v>7</v>
      </c>
      <c r="AJ734">
        <v>3</v>
      </c>
      <c r="AK734">
        <v>0</v>
      </c>
      <c r="AL734">
        <v>0</v>
      </c>
      <c r="AM734" s="6" t="s">
        <v>52613</v>
      </c>
      <c r="AN734">
        <v>6</v>
      </c>
      <c r="AO734">
        <v>5</v>
      </c>
      <c r="AP734">
        <v>4</v>
      </c>
      <c r="AQ734">
        <v>0</v>
      </c>
      <c r="AR734">
        <v>0</v>
      </c>
    </row>
    <row r="735" spans="1:44" x14ac:dyDescent="0.25">
      <c r="A735" s="6" t="s">
        <v>40870</v>
      </c>
      <c r="B735" s="6" t="s">
        <v>52729</v>
      </c>
      <c r="C735" s="6" t="s">
        <v>52729</v>
      </c>
      <c r="D735" s="6" t="s">
        <v>52632</v>
      </c>
      <c r="E735">
        <v>3490952960</v>
      </c>
      <c r="F735">
        <v>6.61</v>
      </c>
      <c r="G735">
        <v>0.95249799999999996</v>
      </c>
      <c r="H735">
        <v>29.423999999999999</v>
      </c>
      <c r="I735">
        <v>155200000</v>
      </c>
      <c r="J735">
        <v>322400000</v>
      </c>
      <c r="K735">
        <v>1485100032</v>
      </c>
      <c r="L735">
        <v>0.66500000000000004</v>
      </c>
      <c r="M735">
        <v>1.774</v>
      </c>
      <c r="N735">
        <v>2228199936</v>
      </c>
      <c r="O735">
        <v>98.546999999999997</v>
      </c>
      <c r="P735" s="6">
        <v>3.8890000000000001E-2</v>
      </c>
      <c r="Q735" s="6">
        <v>6.293E-2</v>
      </c>
      <c r="R735">
        <v>123287504</v>
      </c>
      <c r="S735" s="6">
        <v>0.41127000000000002</v>
      </c>
      <c r="T735" s="6">
        <v>906300000</v>
      </c>
      <c r="U735" s="6" t="s">
        <v>52611</v>
      </c>
      <c r="V735">
        <v>1</v>
      </c>
      <c r="W735">
        <v>3</v>
      </c>
      <c r="X735">
        <v>9</v>
      </c>
      <c r="Y735">
        <v>1</v>
      </c>
      <c r="Z735">
        <v>0</v>
      </c>
      <c r="AA735" s="6" t="s">
        <v>90</v>
      </c>
      <c r="AB735">
        <v>1</v>
      </c>
      <c r="AC735">
        <v>4</v>
      </c>
      <c r="AD735">
        <v>4</v>
      </c>
      <c r="AE735">
        <v>2</v>
      </c>
      <c r="AF735">
        <v>0</v>
      </c>
      <c r="AG735" s="6" t="s">
        <v>52612</v>
      </c>
      <c r="AH735">
        <v>1</v>
      </c>
      <c r="AI735">
        <v>4</v>
      </c>
      <c r="AJ735">
        <v>3</v>
      </c>
      <c r="AK735">
        <v>2</v>
      </c>
      <c r="AL735">
        <v>0</v>
      </c>
      <c r="AM735" s="6" t="s">
        <v>52613</v>
      </c>
      <c r="AN735">
        <v>1</v>
      </c>
      <c r="AO735">
        <v>3</v>
      </c>
      <c r="AP735">
        <v>11</v>
      </c>
      <c r="AQ735">
        <v>0</v>
      </c>
      <c r="AR735">
        <v>0</v>
      </c>
    </row>
    <row r="736" spans="1:44" x14ac:dyDescent="0.25">
      <c r="A736" s="6" t="s">
        <v>1116</v>
      </c>
      <c r="B736" s="6" t="s">
        <v>52682</v>
      </c>
      <c r="C736" s="6" t="s">
        <v>52682</v>
      </c>
      <c r="D736" s="6" t="s">
        <v>52663</v>
      </c>
      <c r="E736">
        <v>87222583296</v>
      </c>
      <c r="F736">
        <v>2.79</v>
      </c>
      <c r="G736">
        <v>1.0545389999999999</v>
      </c>
      <c r="H736">
        <v>12.319000000000001</v>
      </c>
      <c r="I736">
        <v>76000000</v>
      </c>
      <c r="J736">
        <v>8824999936</v>
      </c>
      <c r="K736">
        <v>28988000256</v>
      </c>
      <c r="L736">
        <v>0.64500000000000002</v>
      </c>
      <c r="M736">
        <v>0.93100000000000005</v>
      </c>
      <c r="N736">
        <v>57621999616</v>
      </c>
      <c r="O736">
        <v>103.87</v>
      </c>
      <c r="P736" s="6">
        <v>5.9609997999999997E-2</v>
      </c>
      <c r="Q736" s="6">
        <v>0.20896000000000001</v>
      </c>
      <c r="R736">
        <v>3183124992</v>
      </c>
      <c r="S736" s="6">
        <v>0.11801</v>
      </c>
      <c r="T736" s="6">
        <v>6725000000</v>
      </c>
      <c r="U736" s="6" t="s">
        <v>52611</v>
      </c>
      <c r="V736">
        <v>11</v>
      </c>
      <c r="W736">
        <v>11</v>
      </c>
      <c r="X736">
        <v>2</v>
      </c>
      <c r="Y736">
        <v>0</v>
      </c>
      <c r="Z736">
        <v>0</v>
      </c>
      <c r="AA736" s="6" t="s">
        <v>90</v>
      </c>
      <c r="AB736">
        <v>8</v>
      </c>
      <c r="AC736">
        <v>12</v>
      </c>
      <c r="AD736">
        <v>3</v>
      </c>
      <c r="AE736">
        <v>0</v>
      </c>
      <c r="AF736">
        <v>0</v>
      </c>
      <c r="AG736" s="6" t="s">
        <v>52612</v>
      </c>
      <c r="AH736">
        <v>8</v>
      </c>
      <c r="AI736">
        <v>13</v>
      </c>
      <c r="AJ736">
        <v>3</v>
      </c>
      <c r="AK736">
        <v>0</v>
      </c>
      <c r="AL736">
        <v>0</v>
      </c>
      <c r="AM736" s="6" t="s">
        <v>52613</v>
      </c>
      <c r="AN736">
        <v>7</v>
      </c>
      <c r="AO736">
        <v>14</v>
      </c>
      <c r="AP736">
        <v>3</v>
      </c>
      <c r="AQ736">
        <v>0</v>
      </c>
      <c r="AR736">
        <v>0</v>
      </c>
    </row>
    <row r="737" spans="1:44" x14ac:dyDescent="0.25">
      <c r="A737" s="6" t="s">
        <v>40872</v>
      </c>
      <c r="B737" s="6" t="s">
        <v>52665</v>
      </c>
      <c r="C737" s="6" t="s">
        <v>52665</v>
      </c>
      <c r="D737" s="6" t="s">
        <v>52620</v>
      </c>
      <c r="E737">
        <v>22342203392</v>
      </c>
      <c r="F737">
        <v>0</v>
      </c>
      <c r="G737">
        <v>0.92498999999999998</v>
      </c>
      <c r="H737">
        <v>1.6259999999999999</v>
      </c>
      <c r="I737">
        <v>0</v>
      </c>
      <c r="J737">
        <v>0</v>
      </c>
      <c r="K737">
        <v>0</v>
      </c>
      <c r="L737">
        <v>1.038</v>
      </c>
      <c r="M737">
        <v>2.0409999999999999</v>
      </c>
      <c r="N737">
        <v>0</v>
      </c>
      <c r="O737">
        <v>33.267000000000003</v>
      </c>
      <c r="P737" s="6">
        <v>0.12199</v>
      </c>
      <c r="Q737" s="6">
        <v>0.27081</v>
      </c>
      <c r="R737">
        <v>0</v>
      </c>
      <c r="S737" s="6">
        <v>0.38796002000000002</v>
      </c>
      <c r="T737" s="6">
        <v>19019000000</v>
      </c>
      <c r="U737" s="6" t="s">
        <v>52611</v>
      </c>
      <c r="V737">
        <v>0</v>
      </c>
      <c r="W737">
        <v>0</v>
      </c>
      <c r="X737">
        <v>0</v>
      </c>
      <c r="Y737">
        <v>0</v>
      </c>
      <c r="Z737">
        <v>0</v>
      </c>
      <c r="AA737" s="6" t="s">
        <v>90</v>
      </c>
      <c r="AB737">
        <v>0</v>
      </c>
      <c r="AC737">
        <v>0</v>
      </c>
      <c r="AD737">
        <v>0</v>
      </c>
      <c r="AE737">
        <v>1</v>
      </c>
      <c r="AF737">
        <v>0</v>
      </c>
      <c r="AG737" s="6" t="s">
        <v>52612</v>
      </c>
      <c r="AH737">
        <v>0</v>
      </c>
      <c r="AI737">
        <v>0</v>
      </c>
      <c r="AJ737">
        <v>0</v>
      </c>
      <c r="AK737">
        <v>1</v>
      </c>
      <c r="AL737">
        <v>0</v>
      </c>
      <c r="AM737" s="6" t="s">
        <v>52613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 x14ac:dyDescent="0.25">
      <c r="A738" s="6" t="s">
        <v>40873</v>
      </c>
      <c r="B738" s="6" t="s">
        <v>90</v>
      </c>
      <c r="C738" s="6" t="s">
        <v>90</v>
      </c>
      <c r="D738" s="6" t="s">
        <v>90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6">
        <v>0</v>
      </c>
      <c r="Q738" s="6">
        <v>0</v>
      </c>
      <c r="R738">
        <v>0</v>
      </c>
      <c r="S738" s="6">
        <v>0</v>
      </c>
      <c r="T738" s="6">
        <v>0</v>
      </c>
      <c r="U738" s="6" t="s">
        <v>90</v>
      </c>
      <c r="V738">
        <v>0</v>
      </c>
      <c r="W738">
        <v>0</v>
      </c>
      <c r="X738">
        <v>0</v>
      </c>
      <c r="Y738">
        <v>0</v>
      </c>
      <c r="Z738">
        <v>0</v>
      </c>
      <c r="AA738" s="6" t="s">
        <v>90</v>
      </c>
      <c r="AB738">
        <v>0</v>
      </c>
      <c r="AC738">
        <v>0</v>
      </c>
      <c r="AD738">
        <v>0</v>
      </c>
      <c r="AE738">
        <v>0</v>
      </c>
      <c r="AF738">
        <v>0</v>
      </c>
      <c r="AG738" s="6" t="s">
        <v>90</v>
      </c>
      <c r="AH738">
        <v>0</v>
      </c>
      <c r="AI738">
        <v>0</v>
      </c>
      <c r="AJ738">
        <v>0</v>
      </c>
      <c r="AK738">
        <v>0</v>
      </c>
      <c r="AL738">
        <v>0</v>
      </c>
      <c r="AM738" s="6" t="s">
        <v>90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25">
      <c r="A739" s="6" t="s">
        <v>1119</v>
      </c>
      <c r="B739" s="6" t="s">
        <v>52688</v>
      </c>
      <c r="C739" s="6" t="s">
        <v>52688</v>
      </c>
      <c r="D739" s="6" t="s">
        <v>52637</v>
      </c>
      <c r="E739">
        <v>6310015488</v>
      </c>
      <c r="F739">
        <v>5.53</v>
      </c>
      <c r="G739">
        <v>1.66608</v>
      </c>
      <c r="H739">
        <v>33.622999999999998</v>
      </c>
      <c r="I739">
        <v>97346000</v>
      </c>
      <c r="J739">
        <v>523932992</v>
      </c>
      <c r="K739">
        <v>3049748992</v>
      </c>
      <c r="L739">
        <v>1.508</v>
      </c>
      <c r="M739">
        <v>1.9059999999999999</v>
      </c>
      <c r="N739">
        <v>667779008</v>
      </c>
      <c r="O739">
        <v>120.202</v>
      </c>
      <c r="P739" s="6">
        <v>3.882E-2</v>
      </c>
      <c r="Q739" s="6">
        <v>7.4529999999999999E-2</v>
      </c>
      <c r="R739">
        <v>328720000</v>
      </c>
      <c r="S739" s="6">
        <v>0.91583996999999995</v>
      </c>
      <c r="T739" s="6">
        <v>599376000</v>
      </c>
      <c r="U739" s="6" t="s">
        <v>52611</v>
      </c>
      <c r="V739">
        <v>3</v>
      </c>
      <c r="W739">
        <v>2</v>
      </c>
      <c r="X739">
        <v>5</v>
      </c>
      <c r="Y739">
        <v>0</v>
      </c>
      <c r="Z739">
        <v>0</v>
      </c>
      <c r="AA739" s="6" t="s">
        <v>90</v>
      </c>
      <c r="AB739">
        <v>3</v>
      </c>
      <c r="AC739">
        <v>0</v>
      </c>
      <c r="AD739">
        <v>7</v>
      </c>
      <c r="AE739">
        <v>0</v>
      </c>
      <c r="AF739">
        <v>0</v>
      </c>
      <c r="AG739" s="6" t="s">
        <v>52612</v>
      </c>
      <c r="AH739">
        <v>3</v>
      </c>
      <c r="AI739">
        <v>0</v>
      </c>
      <c r="AJ739">
        <v>6</v>
      </c>
      <c r="AK739">
        <v>0</v>
      </c>
      <c r="AL739">
        <v>0</v>
      </c>
      <c r="AM739" s="6" t="s">
        <v>52613</v>
      </c>
      <c r="AN739">
        <v>2</v>
      </c>
      <c r="AO739">
        <v>2</v>
      </c>
      <c r="AP739">
        <v>6</v>
      </c>
      <c r="AQ739">
        <v>0</v>
      </c>
      <c r="AR739">
        <v>0</v>
      </c>
    </row>
    <row r="740" spans="1:44" x14ac:dyDescent="0.25">
      <c r="A740" s="6" t="s">
        <v>1121</v>
      </c>
      <c r="B740" s="6" t="s">
        <v>52719</v>
      </c>
      <c r="C740" s="6" t="s">
        <v>52719</v>
      </c>
      <c r="D740" s="6" t="s">
        <v>52637</v>
      </c>
      <c r="E740">
        <v>5073909760</v>
      </c>
      <c r="F740">
        <v>7.69</v>
      </c>
      <c r="G740">
        <v>1.2894099999999999</v>
      </c>
      <c r="H740">
        <v>17.617999999999999</v>
      </c>
      <c r="I740">
        <v>70958000</v>
      </c>
      <c r="J740">
        <v>266239008</v>
      </c>
      <c r="K740">
        <v>1439303040</v>
      </c>
      <c r="L740">
        <v>2.7690000000000001</v>
      </c>
      <c r="M740">
        <v>2.8650000000000002</v>
      </c>
      <c r="N740">
        <v>300072000</v>
      </c>
      <c r="O740">
        <v>54.713000000000001</v>
      </c>
      <c r="P740" s="6">
        <v>2.8729999999999999E-2</v>
      </c>
      <c r="Q740" s="6">
        <v>6.2199999999999998E-2</v>
      </c>
      <c r="R740">
        <v>216732496</v>
      </c>
      <c r="S740" s="6">
        <v>0.98906000000000005</v>
      </c>
      <c r="T740" s="6">
        <v>282966000</v>
      </c>
      <c r="U740" s="6" t="s">
        <v>52611</v>
      </c>
      <c r="V740">
        <v>1</v>
      </c>
      <c r="W740">
        <v>4</v>
      </c>
      <c r="X740">
        <v>3</v>
      </c>
      <c r="Y740">
        <v>0</v>
      </c>
      <c r="Z740">
        <v>0</v>
      </c>
      <c r="AA740" s="6" t="s">
        <v>90</v>
      </c>
      <c r="AB740">
        <v>4</v>
      </c>
      <c r="AC740">
        <v>4</v>
      </c>
      <c r="AD740">
        <v>3</v>
      </c>
      <c r="AE740">
        <v>0</v>
      </c>
      <c r="AF740">
        <v>0</v>
      </c>
      <c r="AG740" s="6" t="s">
        <v>52612</v>
      </c>
      <c r="AH740">
        <v>3</v>
      </c>
      <c r="AI740">
        <v>4</v>
      </c>
      <c r="AJ740">
        <v>3</v>
      </c>
      <c r="AK740">
        <v>0</v>
      </c>
      <c r="AL740">
        <v>0</v>
      </c>
      <c r="AM740" s="6" t="s">
        <v>52613</v>
      </c>
      <c r="AN740">
        <v>2</v>
      </c>
      <c r="AO740">
        <v>4</v>
      </c>
      <c r="AP740">
        <v>2</v>
      </c>
      <c r="AQ740">
        <v>0</v>
      </c>
      <c r="AR740">
        <v>0</v>
      </c>
    </row>
    <row r="741" spans="1:44" x14ac:dyDescent="0.25">
      <c r="A741" s="6" t="s">
        <v>40875</v>
      </c>
      <c r="B741" s="6" t="s">
        <v>52698</v>
      </c>
      <c r="C741" s="6" t="s">
        <v>52698</v>
      </c>
      <c r="D741" s="6" t="s">
        <v>52637</v>
      </c>
      <c r="E741">
        <v>288799232</v>
      </c>
      <c r="F741">
        <v>3.7</v>
      </c>
      <c r="G741">
        <v>0.41871900000000001</v>
      </c>
      <c r="H741">
        <v>20.439</v>
      </c>
      <c r="I741">
        <v>2128688000</v>
      </c>
      <c r="J741">
        <v>4192000</v>
      </c>
      <c r="K741">
        <v>0</v>
      </c>
      <c r="L741">
        <v>78.153000000000006</v>
      </c>
      <c r="M741">
        <v>78.153000000000006</v>
      </c>
      <c r="N741">
        <v>62030000</v>
      </c>
      <c r="O741">
        <v>0</v>
      </c>
      <c r="P741" s="6">
        <v>-3.1299998999999999E-3</v>
      </c>
      <c r="Q741" s="6">
        <v>2.1989999999999999E-2</v>
      </c>
      <c r="R741">
        <v>32467500</v>
      </c>
      <c r="S741" s="6">
        <v>0.56623000000000001</v>
      </c>
      <c r="T741" s="6">
        <v>38956000</v>
      </c>
      <c r="U741" s="6" t="s">
        <v>52611</v>
      </c>
      <c r="V741">
        <v>1</v>
      </c>
      <c r="W741">
        <v>1</v>
      </c>
      <c r="X741">
        <v>2</v>
      </c>
      <c r="Y741">
        <v>0</v>
      </c>
      <c r="Z741">
        <v>0</v>
      </c>
      <c r="AA741" s="6" t="s">
        <v>90</v>
      </c>
      <c r="AB741">
        <v>0</v>
      </c>
      <c r="AC741">
        <v>0</v>
      </c>
      <c r="AD741">
        <v>1</v>
      </c>
      <c r="AE741">
        <v>1</v>
      </c>
      <c r="AF741">
        <v>0</v>
      </c>
      <c r="AG741" s="6" t="s">
        <v>52612</v>
      </c>
      <c r="AH741">
        <v>0</v>
      </c>
      <c r="AI741">
        <v>0</v>
      </c>
      <c r="AJ741">
        <v>1</v>
      </c>
      <c r="AK741">
        <v>1</v>
      </c>
      <c r="AL741">
        <v>0</v>
      </c>
      <c r="AM741" s="6" t="s">
        <v>52613</v>
      </c>
      <c r="AN741">
        <v>1</v>
      </c>
      <c r="AO741">
        <v>1</v>
      </c>
      <c r="AP741">
        <v>2</v>
      </c>
      <c r="AQ741">
        <v>0</v>
      </c>
      <c r="AR741">
        <v>0</v>
      </c>
    </row>
    <row r="742" spans="1:44" x14ac:dyDescent="0.25">
      <c r="A742" s="6" t="s">
        <v>1123</v>
      </c>
      <c r="B742" s="6" t="s">
        <v>52641</v>
      </c>
      <c r="C742" s="6" t="s">
        <v>52641</v>
      </c>
      <c r="D742" s="6" t="s">
        <v>52618</v>
      </c>
      <c r="E742">
        <v>13214084096</v>
      </c>
      <c r="F742">
        <v>1.37</v>
      </c>
      <c r="G742">
        <v>1.4028400000000001</v>
      </c>
      <c r="H742">
        <v>6.1040000000000001</v>
      </c>
      <c r="I742">
        <v>5846000128</v>
      </c>
      <c r="J742">
        <v>2889999872</v>
      </c>
      <c r="K742">
        <v>5738999808</v>
      </c>
      <c r="L742">
        <v>2.3370000000000002</v>
      </c>
      <c r="M742">
        <v>2.762</v>
      </c>
      <c r="N742">
        <v>13720000512</v>
      </c>
      <c r="O742">
        <v>94.328999999999994</v>
      </c>
      <c r="P742" s="6">
        <v>4.7299997000000002E-3</v>
      </c>
      <c r="Q742" s="6">
        <v>0.21249999999999999</v>
      </c>
      <c r="R742">
        <v>165500000</v>
      </c>
      <c r="S742" s="6">
        <v>0.30007</v>
      </c>
      <c r="T742" s="6">
        <v>5407000000</v>
      </c>
      <c r="U742" s="6" t="s">
        <v>52611</v>
      </c>
      <c r="V742">
        <v>1</v>
      </c>
      <c r="W742">
        <v>6</v>
      </c>
      <c r="X742">
        <v>4</v>
      </c>
      <c r="Y742">
        <v>0</v>
      </c>
      <c r="Z742">
        <v>0</v>
      </c>
      <c r="AA742" s="6" t="s">
        <v>90</v>
      </c>
      <c r="AB742">
        <v>1</v>
      </c>
      <c r="AC742">
        <v>11</v>
      </c>
      <c r="AD742">
        <v>3</v>
      </c>
      <c r="AE742">
        <v>0</v>
      </c>
      <c r="AF742">
        <v>0</v>
      </c>
      <c r="AG742" s="6" t="s">
        <v>52612</v>
      </c>
      <c r="AH742">
        <v>1</v>
      </c>
      <c r="AI742">
        <v>11</v>
      </c>
      <c r="AJ742">
        <v>3</v>
      </c>
      <c r="AK742">
        <v>0</v>
      </c>
      <c r="AL742">
        <v>0</v>
      </c>
      <c r="AM742" s="6" t="s">
        <v>52613</v>
      </c>
      <c r="AN742">
        <v>0</v>
      </c>
      <c r="AO742">
        <v>9</v>
      </c>
      <c r="AP742">
        <v>1</v>
      </c>
      <c r="AQ742">
        <v>0</v>
      </c>
      <c r="AR742">
        <v>0</v>
      </c>
    </row>
    <row r="743" spans="1:44" x14ac:dyDescent="0.25">
      <c r="A743" s="6" t="s">
        <v>1125</v>
      </c>
      <c r="B743" s="6" t="s">
        <v>52688</v>
      </c>
      <c r="C743" s="6" t="s">
        <v>52688</v>
      </c>
      <c r="D743" s="6" t="s">
        <v>52637</v>
      </c>
      <c r="E743">
        <v>83479404544</v>
      </c>
      <c r="F743">
        <v>4.12</v>
      </c>
      <c r="G743">
        <v>0.62631899999999996</v>
      </c>
      <c r="H743">
        <v>128.63300000000001</v>
      </c>
      <c r="I743">
        <v>2642577920</v>
      </c>
      <c r="J743">
        <v>2564023040</v>
      </c>
      <c r="K743">
        <v>17013160960</v>
      </c>
      <c r="L743">
        <v>2.0270000000000001</v>
      </c>
      <c r="M743">
        <v>2.2759999999999998</v>
      </c>
      <c r="N743">
        <v>6986949120</v>
      </c>
      <c r="O743">
        <v>141.43600000000001</v>
      </c>
      <c r="P743" s="6">
        <v>1.686E-2</v>
      </c>
      <c r="Q743" s="6">
        <v>7.1010000000000004E-2</v>
      </c>
      <c r="R743">
        <v>2645293824</v>
      </c>
      <c r="S743" s="6">
        <v>0.45016</v>
      </c>
      <c r="T743" s="6">
        <v>2971686000</v>
      </c>
      <c r="U743" s="6" t="s">
        <v>52611</v>
      </c>
      <c r="V743">
        <v>7</v>
      </c>
      <c r="W743">
        <v>14</v>
      </c>
      <c r="X743">
        <v>4</v>
      </c>
      <c r="Y743">
        <v>0</v>
      </c>
      <c r="Z743">
        <v>0</v>
      </c>
      <c r="AA743" s="6" t="s">
        <v>90</v>
      </c>
      <c r="AB743">
        <v>7</v>
      </c>
      <c r="AC743">
        <v>13</v>
      </c>
      <c r="AD743">
        <v>3</v>
      </c>
      <c r="AE743">
        <v>0</v>
      </c>
      <c r="AF743">
        <v>1</v>
      </c>
      <c r="AG743" s="6" t="s">
        <v>52612</v>
      </c>
      <c r="AH743">
        <v>7</v>
      </c>
      <c r="AI743">
        <v>12</v>
      </c>
      <c r="AJ743">
        <v>4</v>
      </c>
      <c r="AK743">
        <v>0</v>
      </c>
      <c r="AL743">
        <v>1</v>
      </c>
      <c r="AM743" s="6" t="s">
        <v>52613</v>
      </c>
      <c r="AN743">
        <v>6</v>
      </c>
      <c r="AO743">
        <v>13</v>
      </c>
      <c r="AP743">
        <v>6</v>
      </c>
      <c r="AQ743">
        <v>0</v>
      </c>
      <c r="AR743">
        <v>1</v>
      </c>
    </row>
    <row r="744" spans="1:44" x14ac:dyDescent="0.25">
      <c r="A744" s="6" t="s">
        <v>1127</v>
      </c>
      <c r="B744" s="6" t="s">
        <v>52671</v>
      </c>
      <c r="C744" s="6" t="s">
        <v>52671</v>
      </c>
      <c r="D744" s="6" t="s">
        <v>52637</v>
      </c>
      <c r="E744">
        <v>32605632512</v>
      </c>
      <c r="F744">
        <v>3.43</v>
      </c>
      <c r="G744">
        <v>0.83216000000000001</v>
      </c>
      <c r="H744">
        <v>29.295000000000002</v>
      </c>
      <c r="I744">
        <v>147915008</v>
      </c>
      <c r="J744">
        <v>1727297024</v>
      </c>
      <c r="K744">
        <v>7630528000</v>
      </c>
      <c r="L744">
        <v>0.377</v>
      </c>
      <c r="M744">
        <v>0.56399999999999995</v>
      </c>
      <c r="N744">
        <v>2786919936</v>
      </c>
      <c r="O744">
        <v>65.385999999999996</v>
      </c>
      <c r="P744" s="6">
        <v>2.6239999999999999E-2</v>
      </c>
      <c r="Q744" s="6">
        <v>8.2180000000000003E-2</v>
      </c>
      <c r="R744">
        <v>1259392512</v>
      </c>
      <c r="S744" s="6">
        <v>0.64046997000000006</v>
      </c>
      <c r="T744" s="6">
        <v>1752599000</v>
      </c>
      <c r="U744" s="6" t="s">
        <v>52611</v>
      </c>
      <c r="V744">
        <v>2</v>
      </c>
      <c r="W744">
        <v>2</v>
      </c>
      <c r="X744">
        <v>17</v>
      </c>
      <c r="Y744">
        <v>3</v>
      </c>
      <c r="Z744">
        <v>1</v>
      </c>
      <c r="AA744" s="6" t="s">
        <v>90</v>
      </c>
      <c r="AB744">
        <v>2</v>
      </c>
      <c r="AC744">
        <v>5</v>
      </c>
      <c r="AD744">
        <v>17</v>
      </c>
      <c r="AE744">
        <v>2</v>
      </c>
      <c r="AF744">
        <v>0</v>
      </c>
      <c r="AG744" s="6" t="s">
        <v>52612</v>
      </c>
      <c r="AH744">
        <v>2</v>
      </c>
      <c r="AI744">
        <v>5</v>
      </c>
      <c r="AJ744">
        <v>16</v>
      </c>
      <c r="AK744">
        <v>2</v>
      </c>
      <c r="AL744">
        <v>0</v>
      </c>
      <c r="AM744" s="6" t="s">
        <v>52613</v>
      </c>
      <c r="AN744">
        <v>2</v>
      </c>
      <c r="AO744">
        <v>1</v>
      </c>
      <c r="AP744">
        <v>17</v>
      </c>
      <c r="AQ744">
        <v>3</v>
      </c>
      <c r="AR744">
        <v>1</v>
      </c>
    </row>
    <row r="745" spans="1:44" x14ac:dyDescent="0.25">
      <c r="A745" s="6" t="s">
        <v>1128</v>
      </c>
      <c r="B745" s="6" t="s">
        <v>52662</v>
      </c>
      <c r="C745" s="6" t="s">
        <v>52662</v>
      </c>
      <c r="D745" s="6" t="s">
        <v>52663</v>
      </c>
      <c r="E745">
        <v>17421350912</v>
      </c>
      <c r="F745">
        <v>3.23</v>
      </c>
      <c r="G745">
        <v>1.153764</v>
      </c>
      <c r="H745">
        <v>33.497</v>
      </c>
      <c r="I745">
        <v>2127261952</v>
      </c>
      <c r="J745">
        <v>8098618880</v>
      </c>
      <c r="K745">
        <v>5471806976</v>
      </c>
      <c r="L745">
        <v>1.034</v>
      </c>
      <c r="M745">
        <v>1.482</v>
      </c>
      <c r="N745">
        <v>11345557504</v>
      </c>
      <c r="O745">
        <v>45.021999999999998</v>
      </c>
      <c r="P745" s="6">
        <v>0.18090001</v>
      </c>
      <c r="Q745" s="6">
        <v>0.44349998000000002</v>
      </c>
      <c r="R745">
        <v>335286880</v>
      </c>
      <c r="S745" s="6">
        <v>0.80070996000000005</v>
      </c>
      <c r="T745" s="6">
        <v>9722660000</v>
      </c>
      <c r="U745" s="6" t="s">
        <v>52611</v>
      </c>
      <c r="V745">
        <v>5</v>
      </c>
      <c r="W745">
        <v>6</v>
      </c>
      <c r="X745">
        <v>7</v>
      </c>
      <c r="Y745">
        <v>0</v>
      </c>
      <c r="Z745">
        <v>0</v>
      </c>
      <c r="AA745" s="6" t="s">
        <v>90</v>
      </c>
      <c r="AB745">
        <v>3</v>
      </c>
      <c r="AC745">
        <v>13</v>
      </c>
      <c r="AD745">
        <v>7</v>
      </c>
      <c r="AE745">
        <v>0</v>
      </c>
      <c r="AF745">
        <v>0</v>
      </c>
      <c r="AG745" s="6" t="s">
        <v>52612</v>
      </c>
      <c r="AH745">
        <v>3</v>
      </c>
      <c r="AI745">
        <v>13</v>
      </c>
      <c r="AJ745">
        <v>5</v>
      </c>
      <c r="AK745">
        <v>0</v>
      </c>
      <c r="AL745">
        <v>0</v>
      </c>
      <c r="AM745" s="6" t="s">
        <v>52613</v>
      </c>
      <c r="AN745">
        <v>1</v>
      </c>
      <c r="AO745">
        <v>11</v>
      </c>
      <c r="AP745">
        <v>5</v>
      </c>
      <c r="AQ745">
        <v>0</v>
      </c>
      <c r="AR745">
        <v>0</v>
      </c>
    </row>
    <row r="746" spans="1:44" x14ac:dyDescent="0.25">
      <c r="A746" s="6" t="s">
        <v>1130</v>
      </c>
      <c r="B746" s="6" t="s">
        <v>52662</v>
      </c>
      <c r="C746" s="6" t="s">
        <v>52662</v>
      </c>
      <c r="D746" s="6" t="s">
        <v>52663</v>
      </c>
      <c r="E746">
        <v>3372260864</v>
      </c>
      <c r="F746">
        <v>3.81</v>
      </c>
      <c r="G746">
        <v>2.8648639999999999</v>
      </c>
      <c r="H746">
        <v>5.2949999999999999</v>
      </c>
      <c r="I746">
        <v>77178000</v>
      </c>
      <c r="J746">
        <v>1525044992</v>
      </c>
      <c r="K746">
        <v>222958000</v>
      </c>
      <c r="L746">
        <v>0.63900000000000001</v>
      </c>
      <c r="M746">
        <v>0.755</v>
      </c>
      <c r="N746">
        <v>2091640960</v>
      </c>
      <c r="O746">
        <v>19.581</v>
      </c>
      <c r="P746" s="6">
        <v>0.37547000000000003</v>
      </c>
      <c r="Q746" s="6">
        <v>1.1748000000000001</v>
      </c>
      <c r="R746">
        <v>353997504</v>
      </c>
      <c r="S746" s="6">
        <v>0.74570999999999998</v>
      </c>
      <c r="T746" s="6">
        <v>1666020000</v>
      </c>
      <c r="U746" s="6" t="s">
        <v>52611</v>
      </c>
      <c r="V746">
        <v>0</v>
      </c>
      <c r="W746">
        <v>8</v>
      </c>
      <c r="X746">
        <v>0</v>
      </c>
      <c r="Y746">
        <v>0</v>
      </c>
      <c r="Z746">
        <v>0</v>
      </c>
      <c r="AA746" s="6" t="s">
        <v>90</v>
      </c>
      <c r="AB746">
        <v>1</v>
      </c>
      <c r="AC746">
        <v>9</v>
      </c>
      <c r="AD746">
        <v>0</v>
      </c>
      <c r="AE746">
        <v>0</v>
      </c>
      <c r="AF746">
        <v>0</v>
      </c>
      <c r="AG746" s="6" t="s">
        <v>52612</v>
      </c>
      <c r="AH746">
        <v>1</v>
      </c>
      <c r="AI746">
        <v>9</v>
      </c>
      <c r="AJ746">
        <v>0</v>
      </c>
      <c r="AK746">
        <v>0</v>
      </c>
      <c r="AL746">
        <v>0</v>
      </c>
      <c r="AM746" s="6" t="s">
        <v>52613</v>
      </c>
      <c r="AN746">
        <v>0</v>
      </c>
      <c r="AO746">
        <v>8</v>
      </c>
      <c r="AP746">
        <v>0</v>
      </c>
      <c r="AQ746">
        <v>0</v>
      </c>
      <c r="AR746">
        <v>0</v>
      </c>
    </row>
    <row r="747" spans="1:44" x14ac:dyDescent="0.25">
      <c r="A747" s="6" t="s">
        <v>40877</v>
      </c>
      <c r="B747" s="6" t="s">
        <v>52609</v>
      </c>
      <c r="C747" s="6" t="s">
        <v>52609</v>
      </c>
      <c r="D747" s="6" t="s">
        <v>52610</v>
      </c>
      <c r="E747">
        <v>15427332096</v>
      </c>
      <c r="F747">
        <v>0</v>
      </c>
      <c r="G747">
        <v>0.576789</v>
      </c>
      <c r="H747">
        <v>24.829000000000001</v>
      </c>
      <c r="I747">
        <v>492200000</v>
      </c>
      <c r="J747">
        <v>1352499968</v>
      </c>
      <c r="K747">
        <v>3325600000</v>
      </c>
      <c r="L747">
        <v>1.179</v>
      </c>
      <c r="M747">
        <v>1.3049999999999999</v>
      </c>
      <c r="N747">
        <v>6712099840</v>
      </c>
      <c r="O747">
        <v>68.555000000000007</v>
      </c>
      <c r="P747" s="6">
        <v>5.8500000000000003E-2</v>
      </c>
      <c r="Q747" s="6">
        <v>0.12716</v>
      </c>
      <c r="R747">
        <v>500787488</v>
      </c>
      <c r="S747" s="6">
        <v>0.22739000000000001</v>
      </c>
      <c r="T747" s="6">
        <v>1526300000</v>
      </c>
      <c r="U747" s="6" t="s">
        <v>90</v>
      </c>
      <c r="V747">
        <v>0</v>
      </c>
      <c r="W747">
        <v>0</v>
      </c>
      <c r="X747">
        <v>0</v>
      </c>
      <c r="Y747">
        <v>0</v>
      </c>
      <c r="Z747">
        <v>0</v>
      </c>
      <c r="AA747" s="6" t="s">
        <v>90</v>
      </c>
      <c r="AB747">
        <v>0</v>
      </c>
      <c r="AC747">
        <v>0</v>
      </c>
      <c r="AD747">
        <v>0</v>
      </c>
      <c r="AE747">
        <v>0</v>
      </c>
      <c r="AF747">
        <v>0</v>
      </c>
      <c r="AG747" s="6" t="s">
        <v>90</v>
      </c>
      <c r="AH747">
        <v>0</v>
      </c>
      <c r="AI747">
        <v>0</v>
      </c>
      <c r="AJ747">
        <v>0</v>
      </c>
      <c r="AK747">
        <v>0</v>
      </c>
      <c r="AL747">
        <v>0</v>
      </c>
      <c r="AM747" s="6" t="s">
        <v>90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25">
      <c r="A748" s="6" t="s">
        <v>1132</v>
      </c>
      <c r="B748" s="6" t="s">
        <v>52615</v>
      </c>
      <c r="C748" s="6" t="s">
        <v>52615</v>
      </c>
      <c r="D748" s="6" t="s">
        <v>52616</v>
      </c>
      <c r="E748">
        <v>34833289216</v>
      </c>
      <c r="F748">
        <v>2.09</v>
      </c>
      <c r="G748">
        <v>0.26653700000000002</v>
      </c>
      <c r="H748">
        <v>3.2509999999999999</v>
      </c>
      <c r="I748">
        <v>0</v>
      </c>
      <c r="J748">
        <v>0</v>
      </c>
      <c r="K748">
        <v>0</v>
      </c>
      <c r="L748">
        <v>0.83099999999999996</v>
      </c>
      <c r="M748">
        <v>1.1299999999999999</v>
      </c>
      <c r="N748">
        <v>0</v>
      </c>
      <c r="O748">
        <v>33.997999999999998</v>
      </c>
      <c r="P748" s="6">
        <v>5.151E-2</v>
      </c>
      <c r="Q748" s="6">
        <v>0.15082000000000001</v>
      </c>
      <c r="R748">
        <v>0</v>
      </c>
      <c r="S748" s="6">
        <v>0.41254002000000001</v>
      </c>
      <c r="T748" s="6">
        <v>113490000000</v>
      </c>
      <c r="U748" s="6" t="s">
        <v>52611</v>
      </c>
      <c r="V748">
        <v>2</v>
      </c>
      <c r="W748">
        <v>2</v>
      </c>
      <c r="X748">
        <v>6</v>
      </c>
      <c r="Y748">
        <v>2</v>
      </c>
      <c r="Z748">
        <v>0</v>
      </c>
      <c r="AA748" s="6" t="s">
        <v>90</v>
      </c>
      <c r="AB748">
        <v>0</v>
      </c>
      <c r="AC748">
        <v>3</v>
      </c>
      <c r="AD748">
        <v>4</v>
      </c>
      <c r="AE748">
        <v>3</v>
      </c>
      <c r="AF748">
        <v>0</v>
      </c>
      <c r="AG748" s="6" t="s">
        <v>52612</v>
      </c>
      <c r="AH748">
        <v>0</v>
      </c>
      <c r="AI748">
        <v>3</v>
      </c>
      <c r="AJ748">
        <v>4</v>
      </c>
      <c r="AK748">
        <v>3</v>
      </c>
      <c r="AL748">
        <v>0</v>
      </c>
      <c r="AM748" s="6" t="s">
        <v>52613</v>
      </c>
      <c r="AN748">
        <v>3</v>
      </c>
      <c r="AO748">
        <v>4</v>
      </c>
      <c r="AP748">
        <v>3</v>
      </c>
      <c r="AQ748">
        <v>0</v>
      </c>
      <c r="AR748">
        <v>0</v>
      </c>
    </row>
    <row r="749" spans="1:44" x14ac:dyDescent="0.25">
      <c r="A749" s="6" t="s">
        <v>40879</v>
      </c>
      <c r="B749" s="6" t="s">
        <v>52674</v>
      </c>
      <c r="C749" s="6" t="s">
        <v>52674</v>
      </c>
      <c r="D749" s="6" t="s">
        <v>52620</v>
      </c>
      <c r="E749">
        <v>11184885760</v>
      </c>
      <c r="F749">
        <v>1.23</v>
      </c>
      <c r="G749">
        <v>0.99931800000000004</v>
      </c>
      <c r="H749">
        <v>69.695999999999998</v>
      </c>
      <c r="I749">
        <v>10315283456</v>
      </c>
      <c r="J749">
        <v>-126358000</v>
      </c>
      <c r="K749">
        <v>17321416704</v>
      </c>
      <c r="L749">
        <v>0.88</v>
      </c>
      <c r="M749">
        <v>1.7490000000000001</v>
      </c>
      <c r="N749">
        <v>24098729984</v>
      </c>
      <c r="O749">
        <v>122.999</v>
      </c>
      <c r="P749" s="6">
        <v>-6.1399999999999996E-3</v>
      </c>
      <c r="Q749" s="6">
        <v>-9.2869999999999994E-2</v>
      </c>
      <c r="R749">
        <v>-63554624</v>
      </c>
      <c r="S749" s="6">
        <v>0.19406999999999999</v>
      </c>
      <c r="T749" s="6">
        <v>4709978000</v>
      </c>
      <c r="U749" s="6" t="s">
        <v>52611</v>
      </c>
      <c r="V749">
        <v>2</v>
      </c>
      <c r="W749">
        <v>5</v>
      </c>
      <c r="X749">
        <v>7</v>
      </c>
      <c r="Y749">
        <v>4</v>
      </c>
      <c r="Z749">
        <v>0</v>
      </c>
      <c r="AA749" s="6" t="s">
        <v>90</v>
      </c>
      <c r="AB749">
        <v>2</v>
      </c>
      <c r="AC749">
        <v>9</v>
      </c>
      <c r="AD749">
        <v>3</v>
      </c>
      <c r="AE749">
        <v>0</v>
      </c>
      <c r="AF749">
        <v>0</v>
      </c>
      <c r="AG749" s="6" t="s">
        <v>52612</v>
      </c>
      <c r="AH749">
        <v>2</v>
      </c>
      <c r="AI749">
        <v>9</v>
      </c>
      <c r="AJ749">
        <v>3</v>
      </c>
      <c r="AK749">
        <v>0</v>
      </c>
      <c r="AL749">
        <v>0</v>
      </c>
      <c r="AM749" s="6" t="s">
        <v>52613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25">
      <c r="A750" s="6" t="s">
        <v>1135</v>
      </c>
      <c r="B750" s="6" t="s">
        <v>52657</v>
      </c>
      <c r="C750" s="6" t="s">
        <v>52657</v>
      </c>
      <c r="D750" s="6" t="s">
        <v>118</v>
      </c>
      <c r="E750">
        <v>48947666944</v>
      </c>
      <c r="F750">
        <v>2.65</v>
      </c>
      <c r="G750">
        <v>0.47888799999999998</v>
      </c>
      <c r="H750">
        <v>45.152000000000001</v>
      </c>
      <c r="I750">
        <v>35975000</v>
      </c>
      <c r="J750">
        <v>3702842880</v>
      </c>
      <c r="K750">
        <v>23805646848</v>
      </c>
      <c r="L750">
        <v>0.29899999999999999</v>
      </c>
      <c r="M750">
        <v>0.64600000000000002</v>
      </c>
      <c r="N750">
        <v>12613668864</v>
      </c>
      <c r="O750">
        <v>149.67400000000001</v>
      </c>
      <c r="P750" s="6">
        <v>3.0040000000000001E-2</v>
      </c>
      <c r="Q750" s="6">
        <v>9.4510003999999995E-2</v>
      </c>
      <c r="R750">
        <v>-1282072960</v>
      </c>
      <c r="S750" s="6">
        <v>0.41531000000000001</v>
      </c>
      <c r="T750" s="6">
        <v>5409934000</v>
      </c>
      <c r="U750" s="6" t="s">
        <v>52611</v>
      </c>
      <c r="V750">
        <v>5</v>
      </c>
      <c r="W750">
        <v>1</v>
      </c>
      <c r="X750">
        <v>7</v>
      </c>
      <c r="Y750">
        <v>1</v>
      </c>
      <c r="Z750">
        <v>0</v>
      </c>
      <c r="AA750" s="6" t="s">
        <v>90</v>
      </c>
      <c r="AB750">
        <v>4</v>
      </c>
      <c r="AC750">
        <v>4</v>
      </c>
      <c r="AD750">
        <v>9</v>
      </c>
      <c r="AE750">
        <v>1</v>
      </c>
      <c r="AF750">
        <v>0</v>
      </c>
      <c r="AG750" s="6" t="s">
        <v>52612</v>
      </c>
      <c r="AH750">
        <v>4</v>
      </c>
      <c r="AI750">
        <v>3</v>
      </c>
      <c r="AJ750">
        <v>11</v>
      </c>
      <c r="AK750">
        <v>1</v>
      </c>
      <c r="AL750">
        <v>0</v>
      </c>
      <c r="AM750" s="6" t="s">
        <v>52613</v>
      </c>
      <c r="AN750">
        <v>5</v>
      </c>
      <c r="AO750">
        <v>1</v>
      </c>
      <c r="AP750">
        <v>9</v>
      </c>
      <c r="AQ750">
        <v>0</v>
      </c>
      <c r="AR750">
        <v>0</v>
      </c>
    </row>
    <row r="751" spans="1:44" x14ac:dyDescent="0.25">
      <c r="A751" s="6" t="s">
        <v>1137</v>
      </c>
      <c r="B751" s="6" t="s">
        <v>52700</v>
      </c>
      <c r="C751" s="6" t="s">
        <v>52700</v>
      </c>
      <c r="D751" s="6" t="s">
        <v>52620</v>
      </c>
      <c r="E751">
        <v>5180276224</v>
      </c>
      <c r="F751">
        <v>2.31</v>
      </c>
      <c r="G751">
        <v>0</v>
      </c>
      <c r="H751">
        <v>23.571999999999999</v>
      </c>
      <c r="I751">
        <v>82064000</v>
      </c>
      <c r="J751">
        <v>432600000</v>
      </c>
      <c r="K751">
        <v>1317618048</v>
      </c>
      <c r="L751">
        <v>0.77100000000000002</v>
      </c>
      <c r="M751">
        <v>1.6830000000000001</v>
      </c>
      <c r="N751">
        <v>2629569024</v>
      </c>
      <c r="O751">
        <v>90.352999999999994</v>
      </c>
      <c r="P751" s="6">
        <v>5.935E-2</v>
      </c>
      <c r="Q751" s="6">
        <v>0.10403</v>
      </c>
      <c r="R751">
        <v>209896496</v>
      </c>
      <c r="S751" s="6">
        <v>0.34553</v>
      </c>
      <c r="T751" s="6">
        <v>885530000</v>
      </c>
      <c r="U751" s="6" t="s">
        <v>52611</v>
      </c>
      <c r="V751">
        <v>0</v>
      </c>
      <c r="W751">
        <v>0</v>
      </c>
      <c r="X751">
        <v>0</v>
      </c>
      <c r="Y751">
        <v>0</v>
      </c>
      <c r="Z751">
        <v>0</v>
      </c>
      <c r="AA751" s="6" t="s">
        <v>90</v>
      </c>
      <c r="AB751">
        <v>2</v>
      </c>
      <c r="AC751">
        <v>1</v>
      </c>
      <c r="AD751">
        <v>2</v>
      </c>
      <c r="AE751">
        <v>0</v>
      </c>
      <c r="AF751">
        <v>0</v>
      </c>
      <c r="AG751" s="6" t="s">
        <v>52612</v>
      </c>
      <c r="AH751">
        <v>2</v>
      </c>
      <c r="AI751">
        <v>1</v>
      </c>
      <c r="AJ751">
        <v>1</v>
      </c>
      <c r="AK751">
        <v>0</v>
      </c>
      <c r="AL751">
        <v>0</v>
      </c>
      <c r="AM751" s="6" t="s">
        <v>52613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25">
      <c r="A752" s="6" t="s">
        <v>40881</v>
      </c>
      <c r="B752" s="6" t="s">
        <v>52718</v>
      </c>
      <c r="C752" s="6" t="s">
        <v>52718</v>
      </c>
      <c r="D752" s="6" t="s">
        <v>52616</v>
      </c>
      <c r="E752">
        <v>2664634112</v>
      </c>
      <c r="F752">
        <v>4.03</v>
      </c>
      <c r="G752">
        <v>1.1175219999999999</v>
      </c>
      <c r="H752">
        <v>41.959000000000003</v>
      </c>
      <c r="I752">
        <v>48221000</v>
      </c>
      <c r="J752">
        <v>169144000</v>
      </c>
      <c r="K752">
        <v>224624992</v>
      </c>
      <c r="L752">
        <v>1.2030000000000001</v>
      </c>
      <c r="M752">
        <v>1.919</v>
      </c>
      <c r="N752">
        <v>910201024</v>
      </c>
      <c r="O752">
        <v>20.783000000000001</v>
      </c>
      <c r="P752" s="6">
        <v>4.5409999999999999E-2</v>
      </c>
      <c r="Q752" s="6">
        <v>8.2609996000000005E-2</v>
      </c>
      <c r="R752">
        <v>48590752</v>
      </c>
      <c r="S752" s="6">
        <v>0.38755000000000001</v>
      </c>
      <c r="T752" s="6">
        <v>332045000</v>
      </c>
      <c r="U752" s="6" t="s">
        <v>52611</v>
      </c>
      <c r="V752">
        <v>0</v>
      </c>
      <c r="W752">
        <v>2</v>
      </c>
      <c r="X752">
        <v>1</v>
      </c>
      <c r="Y752">
        <v>0</v>
      </c>
      <c r="Z752">
        <v>0</v>
      </c>
      <c r="AA752" s="6" t="s">
        <v>90</v>
      </c>
      <c r="AB752">
        <v>2</v>
      </c>
      <c r="AC752">
        <v>1</v>
      </c>
      <c r="AD752">
        <v>0</v>
      </c>
      <c r="AE752">
        <v>0</v>
      </c>
      <c r="AF752">
        <v>0</v>
      </c>
      <c r="AG752" s="6" t="s">
        <v>52612</v>
      </c>
      <c r="AH752">
        <v>2</v>
      </c>
      <c r="AI752">
        <v>1</v>
      </c>
      <c r="AJ752">
        <v>0</v>
      </c>
      <c r="AK752">
        <v>0</v>
      </c>
      <c r="AL752">
        <v>0</v>
      </c>
      <c r="AM752" s="6" t="s">
        <v>52613</v>
      </c>
      <c r="AN752">
        <v>0</v>
      </c>
      <c r="AO752">
        <v>1</v>
      </c>
      <c r="AP752">
        <v>1</v>
      </c>
      <c r="AQ752">
        <v>0</v>
      </c>
      <c r="AR752">
        <v>0</v>
      </c>
    </row>
    <row r="753" spans="1:44" x14ac:dyDescent="0.25">
      <c r="A753" s="6" t="s">
        <v>1140</v>
      </c>
      <c r="B753" s="6" t="s">
        <v>52641</v>
      </c>
      <c r="C753" s="6" t="s">
        <v>52641</v>
      </c>
      <c r="D753" s="6" t="s">
        <v>52618</v>
      </c>
      <c r="E753">
        <v>2349713152</v>
      </c>
      <c r="F753">
        <v>3.72</v>
      </c>
      <c r="G753">
        <v>0.60133700000000001</v>
      </c>
      <c r="H753">
        <v>310.065</v>
      </c>
      <c r="I753">
        <v>3729999872</v>
      </c>
      <c r="J753">
        <v>-275000000</v>
      </c>
      <c r="K753">
        <v>1830000000</v>
      </c>
      <c r="L753">
        <v>45.418999999999997</v>
      </c>
      <c r="M753">
        <v>62.628</v>
      </c>
      <c r="N753">
        <v>-411000000</v>
      </c>
      <c r="O753">
        <v>36.209000000000003</v>
      </c>
      <c r="P753" s="6">
        <v>-8.8900000000000003E-3</v>
      </c>
      <c r="Q753" s="6">
        <v>-3.2539999999999999E-2</v>
      </c>
      <c r="R753">
        <v>2837874944</v>
      </c>
      <c r="S753" s="6">
        <v>0</v>
      </c>
      <c r="T753" s="6">
        <v>-478000000</v>
      </c>
      <c r="U753" s="6" t="s">
        <v>52611</v>
      </c>
      <c r="V753">
        <v>0</v>
      </c>
      <c r="W753">
        <v>0</v>
      </c>
      <c r="X753">
        <v>1</v>
      </c>
      <c r="Y753">
        <v>0</v>
      </c>
      <c r="Z753">
        <v>0</v>
      </c>
      <c r="AA753" s="6" t="s">
        <v>90</v>
      </c>
      <c r="AB753">
        <v>0</v>
      </c>
      <c r="AC753">
        <v>0</v>
      </c>
      <c r="AD753">
        <v>1</v>
      </c>
      <c r="AE753">
        <v>0</v>
      </c>
      <c r="AF753">
        <v>0</v>
      </c>
      <c r="AG753" s="6" t="s">
        <v>52612</v>
      </c>
      <c r="AH753">
        <v>0</v>
      </c>
      <c r="AI753">
        <v>0</v>
      </c>
      <c r="AJ753">
        <v>1</v>
      </c>
      <c r="AK753">
        <v>0</v>
      </c>
      <c r="AL753">
        <v>0</v>
      </c>
      <c r="AM753" s="6" t="s">
        <v>52613</v>
      </c>
      <c r="AN753">
        <v>0</v>
      </c>
      <c r="AO753">
        <v>0</v>
      </c>
      <c r="AP753">
        <v>1</v>
      </c>
      <c r="AQ753">
        <v>0</v>
      </c>
      <c r="AR753">
        <v>0</v>
      </c>
    </row>
    <row r="754" spans="1:44" x14ac:dyDescent="0.25">
      <c r="A754" s="6" t="s">
        <v>1142</v>
      </c>
      <c r="B754" s="6" t="s">
        <v>52670</v>
      </c>
      <c r="C754" s="6" t="s">
        <v>52670</v>
      </c>
      <c r="D754" s="6" t="s">
        <v>130</v>
      </c>
      <c r="E754">
        <v>6245383680</v>
      </c>
      <c r="F754">
        <v>3.24</v>
      </c>
      <c r="G754">
        <v>1.322308</v>
      </c>
      <c r="H754">
        <v>9.7539999999999996</v>
      </c>
      <c r="I754">
        <v>305900000</v>
      </c>
      <c r="J754">
        <v>464000000</v>
      </c>
      <c r="K754">
        <v>1894599936</v>
      </c>
      <c r="L754">
        <v>2.2389999999999999</v>
      </c>
      <c r="M754">
        <v>3.6019999999999999</v>
      </c>
      <c r="N754">
        <v>2443599872</v>
      </c>
      <c r="O754">
        <v>79.897000000000006</v>
      </c>
      <c r="P754" s="6">
        <v>3.7940000000000002E-2</v>
      </c>
      <c r="Q754" s="6">
        <v>7.0749999999999993E-2</v>
      </c>
      <c r="R754">
        <v>304049984</v>
      </c>
      <c r="S754" s="6">
        <v>0.37526999999999999</v>
      </c>
      <c r="T754" s="6">
        <v>952700000</v>
      </c>
      <c r="U754" s="6" t="s">
        <v>52611</v>
      </c>
      <c r="V754">
        <v>0</v>
      </c>
      <c r="W754">
        <v>0</v>
      </c>
      <c r="X754">
        <v>0</v>
      </c>
      <c r="Y754">
        <v>0</v>
      </c>
      <c r="Z754">
        <v>0</v>
      </c>
      <c r="AA754" s="6" t="s">
        <v>90</v>
      </c>
      <c r="AB754">
        <v>1</v>
      </c>
      <c r="AC754">
        <v>6</v>
      </c>
      <c r="AD754">
        <v>3</v>
      </c>
      <c r="AE754">
        <v>1</v>
      </c>
      <c r="AF754">
        <v>0</v>
      </c>
      <c r="AG754" s="6" t="s">
        <v>52612</v>
      </c>
      <c r="AH754">
        <v>1</v>
      </c>
      <c r="AI754">
        <v>6</v>
      </c>
      <c r="AJ754">
        <v>3</v>
      </c>
      <c r="AK754">
        <v>1</v>
      </c>
      <c r="AL754">
        <v>0</v>
      </c>
      <c r="AM754" s="6" t="s">
        <v>52613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25">
      <c r="A755" s="6" t="s">
        <v>40883</v>
      </c>
      <c r="B755" s="6" t="s">
        <v>52677</v>
      </c>
      <c r="C755" s="6" t="s">
        <v>52677</v>
      </c>
      <c r="D755" s="6" t="s">
        <v>52610</v>
      </c>
      <c r="E755">
        <v>90783236096</v>
      </c>
      <c r="F755">
        <v>0</v>
      </c>
      <c r="G755">
        <v>0.88433200000000001</v>
      </c>
      <c r="H755">
        <v>42.0535</v>
      </c>
      <c r="I755">
        <v>1960000000</v>
      </c>
      <c r="J755">
        <v>5249999872</v>
      </c>
      <c r="K755">
        <v>12204000256</v>
      </c>
      <c r="L755">
        <v>0.59099999999999997</v>
      </c>
      <c r="M755">
        <v>0.97199999999999998</v>
      </c>
      <c r="N755">
        <v>24494000128</v>
      </c>
      <c r="O755">
        <v>31.992000000000001</v>
      </c>
      <c r="P755" s="6">
        <v>3.3649999999999999E-2</v>
      </c>
      <c r="Q755" s="6">
        <v>6.1600000000000002E-2</v>
      </c>
      <c r="R755">
        <v>2614249984</v>
      </c>
      <c r="S755" s="6">
        <v>0.62766</v>
      </c>
      <c r="T755" s="6">
        <v>15374000000</v>
      </c>
      <c r="U755" s="6" t="s">
        <v>52611</v>
      </c>
      <c r="V755">
        <v>0</v>
      </c>
      <c r="W755">
        <v>0</v>
      </c>
      <c r="X755">
        <v>0</v>
      </c>
      <c r="Y755">
        <v>1</v>
      </c>
      <c r="Z755">
        <v>0</v>
      </c>
      <c r="AA755" s="6" t="s">
        <v>90</v>
      </c>
      <c r="AB755">
        <v>1</v>
      </c>
      <c r="AC755">
        <v>0</v>
      </c>
      <c r="AD755">
        <v>0</v>
      </c>
      <c r="AE755">
        <v>0</v>
      </c>
      <c r="AF755">
        <v>0</v>
      </c>
      <c r="AG755" s="6" t="s">
        <v>52612</v>
      </c>
      <c r="AH755">
        <v>1</v>
      </c>
      <c r="AI755">
        <v>0</v>
      </c>
      <c r="AJ755">
        <v>0</v>
      </c>
      <c r="AK755">
        <v>0</v>
      </c>
      <c r="AL755">
        <v>0</v>
      </c>
      <c r="AM755" s="6" t="s">
        <v>52613</v>
      </c>
      <c r="AN755">
        <v>1</v>
      </c>
      <c r="AO755">
        <v>0</v>
      </c>
      <c r="AP755">
        <v>0</v>
      </c>
      <c r="AQ755">
        <v>0</v>
      </c>
      <c r="AR755">
        <v>0</v>
      </c>
    </row>
    <row r="756" spans="1:44" x14ac:dyDescent="0.25">
      <c r="A756" s="6" t="s">
        <v>1144</v>
      </c>
      <c r="B756" s="6" t="s">
        <v>52674</v>
      </c>
      <c r="C756" s="6" t="s">
        <v>52674</v>
      </c>
      <c r="D756" s="6" t="s">
        <v>52620</v>
      </c>
      <c r="E756">
        <v>9077963776</v>
      </c>
      <c r="F756">
        <v>2.66</v>
      </c>
      <c r="G756">
        <v>0</v>
      </c>
      <c r="H756">
        <v>62.133000000000003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6">
        <v>0</v>
      </c>
      <c r="Q756" s="6">
        <v>0</v>
      </c>
      <c r="R756">
        <v>0</v>
      </c>
      <c r="S756" s="6">
        <v>0</v>
      </c>
      <c r="T756" s="6">
        <v>1373283000</v>
      </c>
      <c r="U756" s="6" t="s">
        <v>52611</v>
      </c>
      <c r="V756">
        <v>0</v>
      </c>
      <c r="W756">
        <v>0</v>
      </c>
      <c r="X756">
        <v>1</v>
      </c>
      <c r="Y756">
        <v>0</v>
      </c>
      <c r="Z756">
        <v>0</v>
      </c>
      <c r="AA756" s="6" t="s">
        <v>90</v>
      </c>
      <c r="AB756">
        <v>0</v>
      </c>
      <c r="AC756">
        <v>0</v>
      </c>
      <c r="AD756">
        <v>1</v>
      </c>
      <c r="AE756">
        <v>0</v>
      </c>
      <c r="AF756">
        <v>0</v>
      </c>
      <c r="AG756" s="6" t="s">
        <v>52612</v>
      </c>
      <c r="AH756">
        <v>0</v>
      </c>
      <c r="AI756">
        <v>0</v>
      </c>
      <c r="AJ756">
        <v>1</v>
      </c>
      <c r="AK756">
        <v>0</v>
      </c>
      <c r="AL756">
        <v>0</v>
      </c>
      <c r="AM756" s="6" t="s">
        <v>52613</v>
      </c>
      <c r="AN756">
        <v>0</v>
      </c>
      <c r="AO756">
        <v>0</v>
      </c>
      <c r="AP756">
        <v>1</v>
      </c>
      <c r="AQ756">
        <v>0</v>
      </c>
      <c r="AR756">
        <v>0</v>
      </c>
    </row>
    <row r="757" spans="1:44" x14ac:dyDescent="0.25">
      <c r="A757" s="6" t="s">
        <v>1146</v>
      </c>
      <c r="B757" s="6" t="s">
        <v>52644</v>
      </c>
      <c r="C757" s="6" t="s">
        <v>52644</v>
      </c>
      <c r="D757" s="6" t="s">
        <v>52616</v>
      </c>
      <c r="E757">
        <v>2788650752</v>
      </c>
      <c r="F757">
        <v>3.37</v>
      </c>
      <c r="G757">
        <v>0</v>
      </c>
      <c r="H757">
        <v>4.8860000000000001</v>
      </c>
      <c r="I757">
        <v>318291008</v>
      </c>
      <c r="J757">
        <v>38329000</v>
      </c>
      <c r="K757">
        <v>30519000</v>
      </c>
      <c r="L757">
        <v>7.02</v>
      </c>
      <c r="M757">
        <v>7.2640000000000002</v>
      </c>
      <c r="N757">
        <v>324990016</v>
      </c>
      <c r="O757">
        <v>3.7490000000000001</v>
      </c>
      <c r="P757" s="6">
        <v>1.3979999999999999E-2</v>
      </c>
      <c r="Q757" s="6">
        <v>2.8719999E-2</v>
      </c>
      <c r="R757">
        <v>46034376</v>
      </c>
      <c r="S757" s="6">
        <v>0.76396006000000005</v>
      </c>
      <c r="T757" s="6">
        <v>232070000</v>
      </c>
      <c r="U757" s="6" t="s">
        <v>52611</v>
      </c>
      <c r="V757">
        <v>0</v>
      </c>
      <c r="W757">
        <v>0</v>
      </c>
      <c r="X757">
        <v>0</v>
      </c>
      <c r="Y757">
        <v>0</v>
      </c>
      <c r="Z757">
        <v>0</v>
      </c>
      <c r="AA757" s="6" t="s">
        <v>90</v>
      </c>
      <c r="AB757">
        <v>4</v>
      </c>
      <c r="AC757">
        <v>4</v>
      </c>
      <c r="AD757">
        <v>2</v>
      </c>
      <c r="AE757">
        <v>0</v>
      </c>
      <c r="AF757">
        <v>0</v>
      </c>
      <c r="AG757" s="6" t="s">
        <v>52612</v>
      </c>
      <c r="AH757">
        <v>4</v>
      </c>
      <c r="AI757">
        <v>4</v>
      </c>
      <c r="AJ757">
        <v>2</v>
      </c>
      <c r="AK757">
        <v>0</v>
      </c>
      <c r="AL757">
        <v>0</v>
      </c>
      <c r="AM757" s="6" t="s">
        <v>52613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 x14ac:dyDescent="0.25">
      <c r="A758" s="6" t="s">
        <v>1148</v>
      </c>
      <c r="B758" s="6" t="s">
        <v>52647</v>
      </c>
      <c r="C758" s="6" t="s">
        <v>52647</v>
      </c>
      <c r="D758" s="6" t="s">
        <v>52618</v>
      </c>
      <c r="E758">
        <v>5074865152</v>
      </c>
      <c r="F758">
        <v>4.32</v>
      </c>
      <c r="G758">
        <v>1.1569309999999999</v>
      </c>
      <c r="H758">
        <v>43.182000000000002</v>
      </c>
      <c r="I758">
        <v>416384992</v>
      </c>
      <c r="J758">
        <v>887720000</v>
      </c>
      <c r="K758">
        <v>421128000</v>
      </c>
      <c r="L758">
        <v>1.0069999999999999</v>
      </c>
      <c r="M758">
        <v>1.9670000000000001</v>
      </c>
      <c r="N758">
        <v>992459008</v>
      </c>
      <c r="O758">
        <v>9.0589999999999993</v>
      </c>
      <c r="P758" s="6">
        <v>9.6049994E-2</v>
      </c>
      <c r="Q758" s="6">
        <v>0.16425999999999999</v>
      </c>
      <c r="R758">
        <v>523682880</v>
      </c>
      <c r="S758" s="6">
        <v>1.0095099000000001</v>
      </c>
      <c r="T758" s="6">
        <v>1121853000</v>
      </c>
      <c r="U758" s="6" t="s">
        <v>52611</v>
      </c>
      <c r="V758">
        <v>4</v>
      </c>
      <c r="W758">
        <v>3</v>
      </c>
      <c r="X758">
        <v>5</v>
      </c>
      <c r="Y758">
        <v>0</v>
      </c>
      <c r="Z758">
        <v>0</v>
      </c>
      <c r="AA758" s="6" t="s">
        <v>90</v>
      </c>
      <c r="AB758">
        <v>4</v>
      </c>
      <c r="AC758">
        <v>4</v>
      </c>
      <c r="AD758">
        <v>3</v>
      </c>
      <c r="AE758">
        <v>0</v>
      </c>
      <c r="AF758">
        <v>0</v>
      </c>
      <c r="AG758" s="6" t="s">
        <v>52612</v>
      </c>
      <c r="AH758">
        <v>4</v>
      </c>
      <c r="AI758">
        <v>4</v>
      </c>
      <c r="AJ758">
        <v>3</v>
      </c>
      <c r="AK758">
        <v>0</v>
      </c>
      <c r="AL758">
        <v>0</v>
      </c>
      <c r="AM758" s="6" t="s">
        <v>52613</v>
      </c>
      <c r="AN758">
        <v>2</v>
      </c>
      <c r="AO758">
        <v>3</v>
      </c>
      <c r="AP758">
        <v>6</v>
      </c>
      <c r="AQ758">
        <v>0</v>
      </c>
      <c r="AR758">
        <v>0</v>
      </c>
    </row>
    <row r="759" spans="1:44" x14ac:dyDescent="0.25">
      <c r="A759" s="6" t="s">
        <v>1151</v>
      </c>
      <c r="B759" s="6" t="s">
        <v>52671</v>
      </c>
      <c r="C759" s="6" t="s">
        <v>52671</v>
      </c>
      <c r="D759" s="6" t="s">
        <v>52637</v>
      </c>
      <c r="E759">
        <v>20597155840</v>
      </c>
      <c r="F759">
        <v>3.05</v>
      </c>
      <c r="G759">
        <v>0.76565700000000003</v>
      </c>
      <c r="H759">
        <v>87.545000000000002</v>
      </c>
      <c r="I759">
        <v>70712000</v>
      </c>
      <c r="J759">
        <v>1077405952</v>
      </c>
      <c r="K759">
        <v>5975076864</v>
      </c>
      <c r="L759">
        <v>0.14099999999999999</v>
      </c>
      <c r="M759">
        <v>0.35499999999999998</v>
      </c>
      <c r="N759">
        <v>1653059968</v>
      </c>
      <c r="O759">
        <v>102.54</v>
      </c>
      <c r="P759" s="6">
        <v>2.6710000000000001E-2</v>
      </c>
      <c r="Q759" s="6">
        <v>8.5999999999999993E-2</v>
      </c>
      <c r="R759">
        <v>820641344</v>
      </c>
      <c r="S759" s="6">
        <v>0.68785006000000004</v>
      </c>
      <c r="T759" s="6">
        <v>1122739000</v>
      </c>
      <c r="U759" s="6" t="s">
        <v>52611</v>
      </c>
      <c r="V759">
        <v>2</v>
      </c>
      <c r="W759">
        <v>6</v>
      </c>
      <c r="X759">
        <v>16</v>
      </c>
      <c r="Y759">
        <v>1</v>
      </c>
      <c r="Z759">
        <v>1</v>
      </c>
      <c r="AA759" s="6" t="s">
        <v>90</v>
      </c>
      <c r="AB759">
        <v>2</v>
      </c>
      <c r="AC759">
        <v>4</v>
      </c>
      <c r="AD759">
        <v>16</v>
      </c>
      <c r="AE759">
        <v>4</v>
      </c>
      <c r="AF759">
        <v>0</v>
      </c>
      <c r="AG759" s="6" t="s">
        <v>52612</v>
      </c>
      <c r="AH759">
        <v>2</v>
      </c>
      <c r="AI759">
        <v>4</v>
      </c>
      <c r="AJ759">
        <v>16</v>
      </c>
      <c r="AK759">
        <v>3</v>
      </c>
      <c r="AL759">
        <v>0</v>
      </c>
      <c r="AM759" s="6" t="s">
        <v>52613</v>
      </c>
      <c r="AN759">
        <v>2</v>
      </c>
      <c r="AO759">
        <v>6</v>
      </c>
      <c r="AP759">
        <v>14</v>
      </c>
      <c r="AQ759">
        <v>0</v>
      </c>
      <c r="AR759">
        <v>0</v>
      </c>
    </row>
    <row r="760" spans="1:44" x14ac:dyDescent="0.25">
      <c r="A760" s="6" t="s">
        <v>1153</v>
      </c>
      <c r="B760" s="6" t="s">
        <v>52655</v>
      </c>
      <c r="C760" s="6" t="s">
        <v>52655</v>
      </c>
      <c r="D760" s="6" t="s">
        <v>52616</v>
      </c>
      <c r="E760">
        <v>0</v>
      </c>
      <c r="F760">
        <v>3.75</v>
      </c>
      <c r="G760">
        <v>0</v>
      </c>
      <c r="H760">
        <v>3.992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6">
        <v>0</v>
      </c>
      <c r="Q760" s="6">
        <v>0</v>
      </c>
      <c r="R760">
        <v>0</v>
      </c>
      <c r="S760" s="6">
        <v>0</v>
      </c>
      <c r="T760" s="6">
        <v>773208000</v>
      </c>
      <c r="U760" s="6" t="s">
        <v>52611</v>
      </c>
      <c r="V760">
        <v>0</v>
      </c>
      <c r="W760">
        <v>3</v>
      </c>
      <c r="X760">
        <v>4</v>
      </c>
      <c r="Y760">
        <v>0</v>
      </c>
      <c r="Z760">
        <v>0</v>
      </c>
      <c r="AA760" s="6" t="s">
        <v>90</v>
      </c>
      <c r="AB760">
        <v>7</v>
      </c>
      <c r="AC760">
        <v>7</v>
      </c>
      <c r="AD760">
        <v>5</v>
      </c>
      <c r="AE760">
        <v>1</v>
      </c>
      <c r="AF760">
        <v>0</v>
      </c>
      <c r="AG760" s="6" t="s">
        <v>52612</v>
      </c>
      <c r="AH760">
        <v>7</v>
      </c>
      <c r="AI760">
        <v>7</v>
      </c>
      <c r="AJ760">
        <v>5</v>
      </c>
      <c r="AK760">
        <v>1</v>
      </c>
      <c r="AL760">
        <v>0</v>
      </c>
      <c r="AM760" s="6" t="s">
        <v>52613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 x14ac:dyDescent="0.25">
      <c r="A761" s="6" t="s">
        <v>1155</v>
      </c>
      <c r="B761" s="6" t="s">
        <v>52682</v>
      </c>
      <c r="C761" s="6" t="s">
        <v>52682</v>
      </c>
      <c r="D761" s="6" t="s">
        <v>52663</v>
      </c>
      <c r="E761">
        <v>101747425280</v>
      </c>
      <c r="F761">
        <v>5.62</v>
      </c>
      <c r="G761">
        <v>1.716045</v>
      </c>
      <c r="H761">
        <v>8.7479999999999993</v>
      </c>
      <c r="I761">
        <v>330000000</v>
      </c>
      <c r="J761">
        <v>12236000256</v>
      </c>
      <c r="K761">
        <v>48066998272</v>
      </c>
      <c r="L761">
        <v>0.86299999999999999</v>
      </c>
      <c r="M761">
        <v>1.119</v>
      </c>
      <c r="N761">
        <v>88379998208</v>
      </c>
      <c r="O761">
        <v>116.77200000000001</v>
      </c>
      <c r="P761" s="6">
        <v>4.7030002000000001E-2</v>
      </c>
      <c r="Q761" s="6">
        <v>0.14216999999999999</v>
      </c>
      <c r="R761">
        <v>5114250240</v>
      </c>
      <c r="S761" s="6">
        <v>0.15132000000000001</v>
      </c>
      <c r="T761" s="6">
        <v>13418000000</v>
      </c>
      <c r="U761" s="6" t="s">
        <v>52611</v>
      </c>
      <c r="V761">
        <v>0</v>
      </c>
      <c r="W761">
        <v>0</v>
      </c>
      <c r="X761">
        <v>0</v>
      </c>
      <c r="Y761">
        <v>0</v>
      </c>
      <c r="Z761">
        <v>0</v>
      </c>
      <c r="AA761" s="6" t="s">
        <v>90</v>
      </c>
      <c r="AB761">
        <v>8</v>
      </c>
      <c r="AC761">
        <v>8</v>
      </c>
      <c r="AD761">
        <v>1</v>
      </c>
      <c r="AE761">
        <v>0</v>
      </c>
      <c r="AF761">
        <v>0</v>
      </c>
      <c r="AG761" s="6" t="s">
        <v>52612</v>
      </c>
      <c r="AH761">
        <v>8</v>
      </c>
      <c r="AI761">
        <v>9</v>
      </c>
      <c r="AJ761">
        <v>1</v>
      </c>
      <c r="AK761">
        <v>0</v>
      </c>
      <c r="AL761">
        <v>0</v>
      </c>
      <c r="AM761" s="6" t="s">
        <v>52613</v>
      </c>
      <c r="AN761">
        <v>7</v>
      </c>
      <c r="AO761">
        <v>10</v>
      </c>
      <c r="AP761">
        <v>1</v>
      </c>
      <c r="AQ761">
        <v>0</v>
      </c>
      <c r="AR761">
        <v>0</v>
      </c>
    </row>
    <row r="762" spans="1:44" x14ac:dyDescent="0.25">
      <c r="A762" s="6" t="s">
        <v>1157</v>
      </c>
      <c r="B762" s="6" t="s">
        <v>52678</v>
      </c>
      <c r="C762" s="6" t="s">
        <v>52678</v>
      </c>
      <c r="D762" s="6" t="s">
        <v>52620</v>
      </c>
      <c r="E762">
        <v>83104931840</v>
      </c>
      <c r="F762">
        <v>2.71</v>
      </c>
      <c r="G762">
        <v>1.1154109999999999</v>
      </c>
      <c r="H762">
        <v>43.776000000000003</v>
      </c>
      <c r="I762">
        <v>524000000</v>
      </c>
      <c r="J762">
        <v>4148000000</v>
      </c>
      <c r="K762">
        <v>9262000128</v>
      </c>
      <c r="L762">
        <v>0.82399999999999995</v>
      </c>
      <c r="M762">
        <v>1.5009999999999999</v>
      </c>
      <c r="N762">
        <v>21391998976</v>
      </c>
      <c r="O762">
        <v>52.970999999999997</v>
      </c>
      <c r="P762" s="6">
        <v>5.6560001999999998E-2</v>
      </c>
      <c r="Q762" s="6">
        <v>0.15067</v>
      </c>
      <c r="R762">
        <v>2019750016</v>
      </c>
      <c r="S762" s="6">
        <v>0.33643000000000001</v>
      </c>
      <c r="T762" s="6">
        <v>6887000000</v>
      </c>
      <c r="U762" s="6" t="s">
        <v>52611</v>
      </c>
      <c r="V762">
        <v>3</v>
      </c>
      <c r="W762">
        <v>4</v>
      </c>
      <c r="X762">
        <v>15</v>
      </c>
      <c r="Y762">
        <v>2</v>
      </c>
      <c r="Z762">
        <v>0</v>
      </c>
      <c r="AA762" s="6" t="s">
        <v>90</v>
      </c>
      <c r="AB762">
        <v>5</v>
      </c>
      <c r="AC762">
        <v>10</v>
      </c>
      <c r="AD762">
        <v>7</v>
      </c>
      <c r="AE762">
        <v>1</v>
      </c>
      <c r="AF762">
        <v>0</v>
      </c>
      <c r="AG762" s="6" t="s">
        <v>52612</v>
      </c>
      <c r="AH762">
        <v>5</v>
      </c>
      <c r="AI762">
        <v>10</v>
      </c>
      <c r="AJ762">
        <v>7</v>
      </c>
      <c r="AK762">
        <v>1</v>
      </c>
      <c r="AL762">
        <v>0</v>
      </c>
      <c r="AM762" s="6" t="s">
        <v>52613</v>
      </c>
      <c r="AN762">
        <v>6</v>
      </c>
      <c r="AO762">
        <v>11</v>
      </c>
      <c r="AP762">
        <v>7</v>
      </c>
      <c r="AQ762">
        <v>1</v>
      </c>
      <c r="AR762">
        <v>0</v>
      </c>
    </row>
    <row r="763" spans="1:44" x14ac:dyDescent="0.25">
      <c r="A763" s="6" t="s">
        <v>1159</v>
      </c>
      <c r="B763" s="6" t="s">
        <v>52657</v>
      </c>
      <c r="C763" s="6" t="s">
        <v>52657</v>
      </c>
      <c r="D763" s="6" t="s">
        <v>118</v>
      </c>
      <c r="E763">
        <v>47368175616</v>
      </c>
      <c r="F763">
        <v>1.74</v>
      </c>
      <c r="G763">
        <v>0.64637500000000003</v>
      </c>
      <c r="H763">
        <v>61.756999999999998</v>
      </c>
      <c r="I763">
        <v>1970512000</v>
      </c>
      <c r="J763">
        <v>3776265984</v>
      </c>
      <c r="K763">
        <v>27588925440</v>
      </c>
      <c r="L763">
        <v>0.55100000000000005</v>
      </c>
      <c r="M763">
        <v>0.90400000000000003</v>
      </c>
      <c r="N763">
        <v>13867370496</v>
      </c>
      <c r="O763">
        <v>206.09800000000001</v>
      </c>
      <c r="P763" s="6">
        <v>1.8970000000000001E-2</v>
      </c>
      <c r="Q763" s="6">
        <v>8.9639999999999997E-2</v>
      </c>
      <c r="R763">
        <v>-2895918592</v>
      </c>
      <c r="S763" s="6">
        <v>0.37745996999999998</v>
      </c>
      <c r="T763" s="6">
        <v>5278351000</v>
      </c>
      <c r="U763" s="6" t="s">
        <v>52611</v>
      </c>
      <c r="V763">
        <v>3</v>
      </c>
      <c r="W763">
        <v>0</v>
      </c>
      <c r="X763">
        <v>13</v>
      </c>
      <c r="Y763">
        <v>0</v>
      </c>
      <c r="Z763">
        <v>1</v>
      </c>
      <c r="AA763" s="6" t="s">
        <v>90</v>
      </c>
      <c r="AB763">
        <v>4</v>
      </c>
      <c r="AC763">
        <v>8</v>
      </c>
      <c r="AD763">
        <v>5</v>
      </c>
      <c r="AE763">
        <v>1</v>
      </c>
      <c r="AF763">
        <v>0</v>
      </c>
      <c r="AG763" s="6" t="s">
        <v>52612</v>
      </c>
      <c r="AH763">
        <v>3</v>
      </c>
      <c r="AI763">
        <v>9</v>
      </c>
      <c r="AJ763">
        <v>5</v>
      </c>
      <c r="AK763">
        <v>1</v>
      </c>
      <c r="AL763">
        <v>0</v>
      </c>
      <c r="AM763" s="6" t="s">
        <v>52613</v>
      </c>
      <c r="AN763">
        <v>4</v>
      </c>
      <c r="AO763">
        <v>11</v>
      </c>
      <c r="AP763">
        <v>4</v>
      </c>
      <c r="AQ763">
        <v>0</v>
      </c>
      <c r="AR763">
        <v>0</v>
      </c>
    </row>
    <row r="764" spans="1:44" x14ac:dyDescent="0.25">
      <c r="A764" s="6" t="s">
        <v>1161</v>
      </c>
      <c r="B764" s="6" t="s">
        <v>52682</v>
      </c>
      <c r="C764" s="6" t="s">
        <v>52682</v>
      </c>
      <c r="D764" s="6" t="s">
        <v>52663</v>
      </c>
      <c r="E764">
        <v>12214851584</v>
      </c>
      <c r="F764">
        <v>3.11</v>
      </c>
      <c r="G764">
        <v>1.975811</v>
      </c>
      <c r="H764">
        <v>2.1800000000000002</v>
      </c>
      <c r="I764">
        <v>52496000</v>
      </c>
      <c r="J764">
        <v>1096113024</v>
      </c>
      <c r="K764">
        <v>6929482240</v>
      </c>
      <c r="L764">
        <v>0.91200000000000003</v>
      </c>
      <c r="M764">
        <v>1.0269999999999999</v>
      </c>
      <c r="N764">
        <v>1391938048</v>
      </c>
      <c r="O764">
        <v>329.68299999999999</v>
      </c>
      <c r="P764" s="6">
        <v>4.4580000000000002E-2</v>
      </c>
      <c r="Q764" s="6">
        <v>-0.10366999</v>
      </c>
      <c r="R764">
        <v>213851632</v>
      </c>
      <c r="S764" s="6">
        <v>0.88185996</v>
      </c>
      <c r="T764" s="6">
        <v>1203080000</v>
      </c>
      <c r="U764" s="6" t="s">
        <v>52611</v>
      </c>
      <c r="V764">
        <v>3</v>
      </c>
      <c r="W764">
        <v>1</v>
      </c>
      <c r="X764">
        <v>3</v>
      </c>
      <c r="Y764">
        <v>0</v>
      </c>
      <c r="Z764">
        <v>0</v>
      </c>
      <c r="AA764" s="6" t="s">
        <v>90</v>
      </c>
      <c r="AB764">
        <v>0</v>
      </c>
      <c r="AC764">
        <v>1</v>
      </c>
      <c r="AD764">
        <v>8</v>
      </c>
      <c r="AE764">
        <v>2</v>
      </c>
      <c r="AF764">
        <v>0</v>
      </c>
      <c r="AG764" s="6" t="s">
        <v>52612</v>
      </c>
      <c r="AH764">
        <v>0</v>
      </c>
      <c r="AI764">
        <v>1</v>
      </c>
      <c r="AJ764">
        <v>8</v>
      </c>
      <c r="AK764">
        <v>3</v>
      </c>
      <c r="AL764">
        <v>0</v>
      </c>
      <c r="AM764" s="6" t="s">
        <v>52613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 x14ac:dyDescent="0.25">
      <c r="A765" s="6" t="s">
        <v>1163</v>
      </c>
      <c r="B765" s="6" t="s">
        <v>52690</v>
      </c>
      <c r="C765" s="6" t="s">
        <v>52690</v>
      </c>
      <c r="D765" s="6" t="s">
        <v>52623</v>
      </c>
      <c r="E765">
        <v>12150751232</v>
      </c>
      <c r="F765">
        <v>3.42</v>
      </c>
      <c r="G765">
        <v>1.9841660000000001</v>
      </c>
      <c r="H765">
        <v>-4.3929999999999998</v>
      </c>
      <c r="I765">
        <v>1039462016</v>
      </c>
      <c r="J765">
        <v>440996000</v>
      </c>
      <c r="K765">
        <v>2389519872</v>
      </c>
      <c r="L765">
        <v>2.1349999999999998</v>
      </c>
      <c r="M765">
        <v>2.6949999999999998</v>
      </c>
      <c r="N765">
        <v>2627721984</v>
      </c>
      <c r="O765">
        <v>0</v>
      </c>
      <c r="P765" s="6">
        <v>7.6689999999999994E-2</v>
      </c>
      <c r="Q765" s="6">
        <v>-10.328730999999999</v>
      </c>
      <c r="R765">
        <v>563001280</v>
      </c>
      <c r="S765" s="6">
        <v>0.70809</v>
      </c>
      <c r="T765" s="6">
        <v>1821519000</v>
      </c>
      <c r="U765" s="6" t="s">
        <v>52611</v>
      </c>
      <c r="V765">
        <v>1</v>
      </c>
      <c r="W765">
        <v>1</v>
      </c>
      <c r="X765">
        <v>9</v>
      </c>
      <c r="Y765">
        <v>0</v>
      </c>
      <c r="Z765">
        <v>0</v>
      </c>
      <c r="AA765" s="6" t="s">
        <v>90</v>
      </c>
      <c r="AB765">
        <v>6</v>
      </c>
      <c r="AC765">
        <v>9</v>
      </c>
      <c r="AD765">
        <v>13</v>
      </c>
      <c r="AE765">
        <v>1</v>
      </c>
      <c r="AF765">
        <v>1</v>
      </c>
      <c r="AG765" s="6" t="s">
        <v>52612</v>
      </c>
      <c r="AH765">
        <v>6</v>
      </c>
      <c r="AI765">
        <v>8</v>
      </c>
      <c r="AJ765">
        <v>14</v>
      </c>
      <c r="AK765">
        <v>1</v>
      </c>
      <c r="AL765">
        <v>1</v>
      </c>
      <c r="AM765" s="6" t="s">
        <v>52613</v>
      </c>
      <c r="AN765">
        <v>7</v>
      </c>
      <c r="AO765">
        <v>8</v>
      </c>
      <c r="AP765">
        <v>3</v>
      </c>
      <c r="AQ765">
        <v>0</v>
      </c>
      <c r="AR765">
        <v>0</v>
      </c>
    </row>
    <row r="766" spans="1:44" x14ac:dyDescent="0.25">
      <c r="A766" s="6" t="s">
        <v>1165</v>
      </c>
      <c r="B766" s="6" t="s">
        <v>52682</v>
      </c>
      <c r="C766" s="6" t="s">
        <v>52682</v>
      </c>
      <c r="D766" s="6" t="s">
        <v>52663</v>
      </c>
      <c r="E766">
        <v>4703501824</v>
      </c>
      <c r="F766">
        <v>1.07</v>
      </c>
      <c r="G766">
        <v>-5.2224E-2</v>
      </c>
      <c r="H766">
        <v>11.583</v>
      </c>
      <c r="I766">
        <v>209248992</v>
      </c>
      <c r="J766">
        <v>615955968</v>
      </c>
      <c r="K766">
        <v>1623678976</v>
      </c>
      <c r="L766">
        <v>2.0550000000000002</v>
      </c>
      <c r="M766">
        <v>2.2080000000000002</v>
      </c>
      <c r="N766">
        <v>1080256000</v>
      </c>
      <c r="O766">
        <v>69.47</v>
      </c>
      <c r="P766" s="6">
        <v>6.4680000000000001E-2</v>
      </c>
      <c r="Q766" s="6">
        <v>0.19753000000000001</v>
      </c>
      <c r="R766">
        <v>-111663000</v>
      </c>
      <c r="S766" s="6">
        <v>0.62736999999999998</v>
      </c>
      <c r="T766" s="6">
        <v>457619000</v>
      </c>
      <c r="U766" s="6" t="s">
        <v>52611</v>
      </c>
      <c r="V766">
        <v>2</v>
      </c>
      <c r="W766">
        <v>6</v>
      </c>
      <c r="X766">
        <v>4</v>
      </c>
      <c r="Y766">
        <v>0</v>
      </c>
      <c r="Z766">
        <v>0</v>
      </c>
      <c r="AA766" s="6" t="s">
        <v>90</v>
      </c>
      <c r="AB766">
        <v>2</v>
      </c>
      <c r="AC766">
        <v>3</v>
      </c>
      <c r="AD766">
        <v>5</v>
      </c>
      <c r="AE766">
        <v>0</v>
      </c>
      <c r="AF766">
        <v>0</v>
      </c>
      <c r="AG766" s="6" t="s">
        <v>52612</v>
      </c>
      <c r="AH766">
        <v>2</v>
      </c>
      <c r="AI766">
        <v>3</v>
      </c>
      <c r="AJ766">
        <v>5</v>
      </c>
      <c r="AK766">
        <v>0</v>
      </c>
      <c r="AL766">
        <v>0</v>
      </c>
      <c r="AM766" s="6" t="s">
        <v>52613</v>
      </c>
      <c r="AN766">
        <v>2</v>
      </c>
      <c r="AO766">
        <v>6</v>
      </c>
      <c r="AP766">
        <v>1</v>
      </c>
      <c r="AQ766">
        <v>0</v>
      </c>
      <c r="AR766">
        <v>0</v>
      </c>
    </row>
    <row r="767" spans="1:44" x14ac:dyDescent="0.25">
      <c r="A767" s="6" t="s">
        <v>40885</v>
      </c>
      <c r="B767" s="6" t="s">
        <v>52644</v>
      </c>
      <c r="C767" s="6" t="s">
        <v>52644</v>
      </c>
      <c r="D767" s="6" t="s">
        <v>52616</v>
      </c>
      <c r="E767">
        <v>2619333632</v>
      </c>
      <c r="F767">
        <v>5.5</v>
      </c>
      <c r="G767">
        <v>0</v>
      </c>
      <c r="H767">
        <v>4.5720000000000001</v>
      </c>
      <c r="I767">
        <v>69786000</v>
      </c>
      <c r="J767">
        <v>80746000</v>
      </c>
      <c r="K767">
        <v>535385984</v>
      </c>
      <c r="L767">
        <v>1.2589999999999999</v>
      </c>
      <c r="M767">
        <v>1.55</v>
      </c>
      <c r="N767">
        <v>638305984</v>
      </c>
      <c r="O767">
        <v>62.037999999999997</v>
      </c>
      <c r="P767" s="6">
        <v>-8.7100000000000007E-3</v>
      </c>
      <c r="Q767" s="6">
        <v>-7.3070004999999993E-2</v>
      </c>
      <c r="R767">
        <v>73594248</v>
      </c>
      <c r="S767" s="6">
        <v>0.65129994999999996</v>
      </c>
      <c r="T767" s="6">
        <v>403371000</v>
      </c>
      <c r="U767" s="6" t="s">
        <v>52611</v>
      </c>
      <c r="V767">
        <v>0</v>
      </c>
      <c r="W767">
        <v>0</v>
      </c>
      <c r="X767">
        <v>0</v>
      </c>
      <c r="Y767">
        <v>0</v>
      </c>
      <c r="Z767">
        <v>0</v>
      </c>
      <c r="AA767" s="6" t="s">
        <v>90</v>
      </c>
      <c r="AB767">
        <v>3</v>
      </c>
      <c r="AC767">
        <v>6</v>
      </c>
      <c r="AD767">
        <v>3</v>
      </c>
      <c r="AE767">
        <v>1</v>
      </c>
      <c r="AF767">
        <v>0</v>
      </c>
      <c r="AG767" s="6" t="s">
        <v>52612</v>
      </c>
      <c r="AH767">
        <v>3</v>
      </c>
      <c r="AI767">
        <v>6</v>
      </c>
      <c r="AJ767">
        <v>3</v>
      </c>
      <c r="AK767">
        <v>1</v>
      </c>
      <c r="AL767">
        <v>0</v>
      </c>
      <c r="AM767" s="6" t="s">
        <v>52613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25">
      <c r="A768" s="6" t="s">
        <v>40887</v>
      </c>
      <c r="B768" s="6" t="s">
        <v>52674</v>
      </c>
      <c r="C768" s="6" t="s">
        <v>52674</v>
      </c>
      <c r="D768" s="6" t="s">
        <v>52620</v>
      </c>
      <c r="E768">
        <v>1941795328</v>
      </c>
      <c r="F768">
        <v>7.38</v>
      </c>
      <c r="G768">
        <v>0.50148800000000004</v>
      </c>
      <c r="H768">
        <v>0.97499999999999998</v>
      </c>
      <c r="I768">
        <v>210956832</v>
      </c>
      <c r="J768">
        <v>0</v>
      </c>
      <c r="K768">
        <v>0</v>
      </c>
      <c r="L768">
        <v>8.9700000000000006</v>
      </c>
      <c r="M768">
        <v>8.9930000000000003</v>
      </c>
      <c r="N768">
        <v>0</v>
      </c>
      <c r="O768">
        <v>0</v>
      </c>
      <c r="P768" s="6">
        <v>-0.41228999999999999</v>
      </c>
      <c r="Q768" s="6">
        <v>-1.42624</v>
      </c>
      <c r="R768">
        <v>-120105776</v>
      </c>
      <c r="S768" s="6">
        <v>0</v>
      </c>
      <c r="T768" s="6">
        <v>0</v>
      </c>
      <c r="U768" s="6" t="s">
        <v>52611</v>
      </c>
      <c r="V768">
        <v>0</v>
      </c>
      <c r="W768">
        <v>0</v>
      </c>
      <c r="X768">
        <v>0</v>
      </c>
      <c r="Y768">
        <v>0</v>
      </c>
      <c r="Z768">
        <v>0</v>
      </c>
      <c r="AA768" s="6" t="s">
        <v>90</v>
      </c>
      <c r="AB768">
        <v>1</v>
      </c>
      <c r="AC768">
        <v>2</v>
      </c>
      <c r="AD768">
        <v>3</v>
      </c>
      <c r="AE768">
        <v>0</v>
      </c>
      <c r="AF768">
        <v>0</v>
      </c>
      <c r="AG768" s="6" t="s">
        <v>52612</v>
      </c>
      <c r="AH768">
        <v>1</v>
      </c>
      <c r="AI768">
        <v>2</v>
      </c>
      <c r="AJ768">
        <v>3</v>
      </c>
      <c r="AK768">
        <v>0</v>
      </c>
      <c r="AL768">
        <v>0</v>
      </c>
      <c r="AM768" s="6" t="s">
        <v>52613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25">
      <c r="A769" s="6" t="s">
        <v>1168</v>
      </c>
      <c r="B769" s="6" t="s">
        <v>52666</v>
      </c>
      <c r="C769" s="6" t="s">
        <v>52666</v>
      </c>
      <c r="D769" s="6" t="s">
        <v>52610</v>
      </c>
      <c r="E769">
        <v>4055353600</v>
      </c>
      <c r="F769">
        <v>6.1</v>
      </c>
      <c r="G769">
        <v>1.5471490000000001</v>
      </c>
      <c r="H769">
        <v>10.103999999999999</v>
      </c>
      <c r="I769">
        <v>157519008</v>
      </c>
      <c r="J769">
        <v>66154000</v>
      </c>
      <c r="K769">
        <v>691158976</v>
      </c>
      <c r="L769">
        <v>0.91800000000000004</v>
      </c>
      <c r="M769">
        <v>1.04</v>
      </c>
      <c r="N769">
        <v>1482646016</v>
      </c>
      <c r="O769">
        <v>61.615000000000002</v>
      </c>
      <c r="P769" s="6">
        <v>3.7499999999999999E-3</v>
      </c>
      <c r="Q769" s="6">
        <v>-3.8469999999999997E-2</v>
      </c>
      <c r="R769">
        <v>-543021504</v>
      </c>
      <c r="S769" s="6">
        <v>0.24044001000000001</v>
      </c>
      <c r="T769" s="6">
        <v>316584000</v>
      </c>
      <c r="U769" s="6" t="s">
        <v>52611</v>
      </c>
      <c r="V769">
        <v>7</v>
      </c>
      <c r="W769">
        <v>6</v>
      </c>
      <c r="X769">
        <v>0</v>
      </c>
      <c r="Y769">
        <v>0</v>
      </c>
      <c r="Z769">
        <v>0</v>
      </c>
      <c r="AA769" s="6" t="s">
        <v>90</v>
      </c>
      <c r="AB769">
        <v>5</v>
      </c>
      <c r="AC769">
        <v>4</v>
      </c>
      <c r="AD769">
        <v>1</v>
      </c>
      <c r="AE769">
        <v>0</v>
      </c>
      <c r="AF769">
        <v>0</v>
      </c>
      <c r="AG769" s="6" t="s">
        <v>52612</v>
      </c>
      <c r="AH769">
        <v>4</v>
      </c>
      <c r="AI769">
        <v>4</v>
      </c>
      <c r="AJ769">
        <v>1</v>
      </c>
      <c r="AK769">
        <v>0</v>
      </c>
      <c r="AL769">
        <v>0</v>
      </c>
      <c r="AM769" s="6" t="s">
        <v>52613</v>
      </c>
      <c r="AN769">
        <v>4</v>
      </c>
      <c r="AO769">
        <v>3</v>
      </c>
      <c r="AP769">
        <v>3</v>
      </c>
      <c r="AQ769">
        <v>0</v>
      </c>
      <c r="AR769">
        <v>0</v>
      </c>
    </row>
    <row r="770" spans="1:44" x14ac:dyDescent="0.25">
      <c r="A770" s="6" t="s">
        <v>1170</v>
      </c>
      <c r="B770" s="6" t="s">
        <v>52679</v>
      </c>
      <c r="C770" s="6" t="s">
        <v>52679</v>
      </c>
      <c r="D770" s="6" t="s">
        <v>52610</v>
      </c>
      <c r="E770">
        <v>3912427008</v>
      </c>
      <c r="F770">
        <v>1.26</v>
      </c>
      <c r="G770">
        <v>1.0479689999999999</v>
      </c>
      <c r="H770">
        <v>3.3595000000000002</v>
      </c>
      <c r="I770">
        <v>718489024</v>
      </c>
      <c r="J770">
        <v>81769000</v>
      </c>
      <c r="K770">
        <v>506673984</v>
      </c>
      <c r="L770">
        <v>2.8879999999999999</v>
      </c>
      <c r="M770">
        <v>3.1789999999999998</v>
      </c>
      <c r="N770">
        <v>751448000</v>
      </c>
      <c r="O770">
        <v>42.679000000000002</v>
      </c>
      <c r="P770" s="6">
        <v>5.6600000000000001E-3</v>
      </c>
      <c r="Q770" s="6">
        <v>-0.13697000000000001</v>
      </c>
      <c r="R770">
        <v>-150347744</v>
      </c>
      <c r="S770" s="6">
        <v>0.23164000000000001</v>
      </c>
      <c r="T770" s="6">
        <v>0</v>
      </c>
      <c r="U770" s="6" t="s">
        <v>52611</v>
      </c>
      <c r="V770">
        <v>0</v>
      </c>
      <c r="W770">
        <v>0</v>
      </c>
      <c r="X770">
        <v>0</v>
      </c>
      <c r="Y770">
        <v>0</v>
      </c>
      <c r="Z770">
        <v>0</v>
      </c>
      <c r="AA770" s="6" t="s">
        <v>90</v>
      </c>
      <c r="AB770">
        <v>2</v>
      </c>
      <c r="AC770">
        <v>2</v>
      </c>
      <c r="AD770">
        <v>1</v>
      </c>
      <c r="AE770">
        <v>0</v>
      </c>
      <c r="AF770">
        <v>0</v>
      </c>
      <c r="AG770" s="6" t="s">
        <v>52612</v>
      </c>
      <c r="AH770">
        <v>1</v>
      </c>
      <c r="AI770">
        <v>2</v>
      </c>
      <c r="AJ770">
        <v>0</v>
      </c>
      <c r="AK770">
        <v>1</v>
      </c>
      <c r="AL770">
        <v>0</v>
      </c>
      <c r="AM770" s="6" t="s">
        <v>52613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25">
      <c r="A771" s="6" t="s">
        <v>1172</v>
      </c>
      <c r="B771" s="6" t="s">
        <v>52742</v>
      </c>
      <c r="C771" s="6" t="s">
        <v>52742</v>
      </c>
      <c r="D771" s="6" t="s">
        <v>52618</v>
      </c>
      <c r="E771">
        <v>4854209024</v>
      </c>
      <c r="F771">
        <v>2.77</v>
      </c>
      <c r="G771">
        <v>1.5007029999999999</v>
      </c>
      <c r="H771">
        <v>35.883000000000003</v>
      </c>
      <c r="I771">
        <v>579190016</v>
      </c>
      <c r="J771">
        <v>0</v>
      </c>
      <c r="K771">
        <v>696361984</v>
      </c>
      <c r="L771">
        <v>2.863</v>
      </c>
      <c r="M771">
        <v>3.7029999999999998</v>
      </c>
      <c r="N771">
        <v>2611336960</v>
      </c>
      <c r="O771">
        <v>44.377000000000002</v>
      </c>
      <c r="P771" s="6">
        <v>0.157</v>
      </c>
      <c r="Q771" s="6">
        <v>0.28290999999999999</v>
      </c>
      <c r="R771">
        <v>0</v>
      </c>
      <c r="S771" s="6">
        <v>0.95013000000000003</v>
      </c>
      <c r="T771" s="6">
        <v>2638878000</v>
      </c>
      <c r="U771" s="6" t="s">
        <v>52611</v>
      </c>
      <c r="V771">
        <v>2</v>
      </c>
      <c r="W771">
        <v>1</v>
      </c>
      <c r="X771">
        <v>5</v>
      </c>
      <c r="Y771">
        <v>0</v>
      </c>
      <c r="Z771">
        <v>0</v>
      </c>
      <c r="AA771" s="6" t="s">
        <v>90</v>
      </c>
      <c r="AB771">
        <v>1</v>
      </c>
      <c r="AC771">
        <v>5</v>
      </c>
      <c r="AD771">
        <v>2</v>
      </c>
      <c r="AE771">
        <v>0</v>
      </c>
      <c r="AF771">
        <v>0</v>
      </c>
      <c r="AG771" s="6" t="s">
        <v>52612</v>
      </c>
      <c r="AH771">
        <v>1</v>
      </c>
      <c r="AI771">
        <v>3</v>
      </c>
      <c r="AJ771">
        <v>3</v>
      </c>
      <c r="AK771">
        <v>1</v>
      </c>
      <c r="AL771">
        <v>0</v>
      </c>
      <c r="AM771" s="6" t="s">
        <v>52613</v>
      </c>
      <c r="AN771">
        <v>1</v>
      </c>
      <c r="AO771">
        <v>6</v>
      </c>
      <c r="AP771">
        <v>1</v>
      </c>
      <c r="AQ771">
        <v>0</v>
      </c>
      <c r="AR771">
        <v>0</v>
      </c>
    </row>
    <row r="772" spans="1:44" x14ac:dyDescent="0.25">
      <c r="A772" s="6" t="s">
        <v>1175</v>
      </c>
      <c r="B772" s="6" t="s">
        <v>52657</v>
      </c>
      <c r="C772" s="6" t="s">
        <v>52657</v>
      </c>
      <c r="D772" s="6" t="s">
        <v>118</v>
      </c>
      <c r="E772">
        <v>13702917120</v>
      </c>
      <c r="F772">
        <v>2.46</v>
      </c>
      <c r="G772">
        <v>0</v>
      </c>
      <c r="H772">
        <v>41.314999999999998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6">
        <v>0</v>
      </c>
      <c r="Q772" s="6">
        <v>0</v>
      </c>
      <c r="R772">
        <v>0</v>
      </c>
      <c r="S772" s="6">
        <v>0</v>
      </c>
      <c r="T772" s="6">
        <v>2634100000</v>
      </c>
      <c r="U772" s="6" t="s">
        <v>52611</v>
      </c>
      <c r="V772">
        <v>0</v>
      </c>
      <c r="W772">
        <v>0</v>
      </c>
      <c r="X772">
        <v>0</v>
      </c>
      <c r="Y772">
        <v>0</v>
      </c>
      <c r="Z772">
        <v>0</v>
      </c>
      <c r="AA772" s="6" t="s">
        <v>90</v>
      </c>
      <c r="AB772">
        <v>2</v>
      </c>
      <c r="AC772">
        <v>0</v>
      </c>
      <c r="AD772">
        <v>5</v>
      </c>
      <c r="AE772">
        <v>1</v>
      </c>
      <c r="AF772">
        <v>0</v>
      </c>
      <c r="AG772" s="6" t="s">
        <v>52612</v>
      </c>
      <c r="AH772">
        <v>2</v>
      </c>
      <c r="AI772">
        <v>0</v>
      </c>
      <c r="AJ772">
        <v>5</v>
      </c>
      <c r="AK772">
        <v>2</v>
      </c>
      <c r="AL772">
        <v>0</v>
      </c>
      <c r="AM772" s="6" t="s">
        <v>52613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25">
      <c r="A773" s="6" t="s">
        <v>40889</v>
      </c>
      <c r="B773" s="6" t="s">
        <v>52644</v>
      </c>
      <c r="C773" s="6" t="s">
        <v>52644</v>
      </c>
      <c r="D773" s="6" t="s">
        <v>52616</v>
      </c>
      <c r="E773">
        <v>2659302144</v>
      </c>
      <c r="F773">
        <v>3.52</v>
      </c>
      <c r="G773">
        <v>0.96797999999999995</v>
      </c>
      <c r="H773">
        <v>7.8019999999999996</v>
      </c>
      <c r="I773">
        <v>173662000</v>
      </c>
      <c r="J773">
        <v>208735008</v>
      </c>
      <c r="K773">
        <v>421688000</v>
      </c>
      <c r="L773">
        <v>1.6459999999999999</v>
      </c>
      <c r="M773">
        <v>2.0110000000000001</v>
      </c>
      <c r="N773">
        <v>627974976</v>
      </c>
      <c r="O773">
        <v>82.498999999999995</v>
      </c>
      <c r="P773" s="6">
        <v>8.4580004E-2</v>
      </c>
      <c r="Q773" s="6">
        <v>0.45726</v>
      </c>
      <c r="R773">
        <v>127305128</v>
      </c>
      <c r="S773" s="6">
        <v>0.52182996000000004</v>
      </c>
      <c r="T773" s="6">
        <v>329888000</v>
      </c>
      <c r="U773" s="6" t="s">
        <v>52611</v>
      </c>
      <c r="V773">
        <v>2</v>
      </c>
      <c r="W773">
        <v>0</v>
      </c>
      <c r="X773">
        <v>5</v>
      </c>
      <c r="Y773">
        <v>0</v>
      </c>
      <c r="Z773">
        <v>0</v>
      </c>
      <c r="AA773" s="6" t="s">
        <v>90</v>
      </c>
      <c r="AB773">
        <v>1</v>
      </c>
      <c r="AC773">
        <v>2</v>
      </c>
      <c r="AD773">
        <v>2</v>
      </c>
      <c r="AE773">
        <v>1</v>
      </c>
      <c r="AF773">
        <v>0</v>
      </c>
      <c r="AG773" s="6" t="s">
        <v>52612</v>
      </c>
      <c r="AH773">
        <v>1</v>
      </c>
      <c r="AI773">
        <v>2</v>
      </c>
      <c r="AJ773">
        <v>2</v>
      </c>
      <c r="AK773">
        <v>1</v>
      </c>
      <c r="AL773">
        <v>0</v>
      </c>
      <c r="AM773" s="6" t="s">
        <v>52613</v>
      </c>
      <c r="AN773">
        <v>1</v>
      </c>
      <c r="AO773">
        <v>0</v>
      </c>
      <c r="AP773">
        <v>7</v>
      </c>
      <c r="AQ773">
        <v>1</v>
      </c>
      <c r="AR773">
        <v>0</v>
      </c>
    </row>
    <row r="774" spans="1:44" x14ac:dyDescent="0.25">
      <c r="A774" s="6" t="s">
        <v>1177</v>
      </c>
      <c r="B774" s="6" t="s">
        <v>52638</v>
      </c>
      <c r="C774" s="6" t="s">
        <v>52638</v>
      </c>
      <c r="D774" s="6" t="s">
        <v>52610</v>
      </c>
      <c r="E774">
        <v>50124697600</v>
      </c>
      <c r="F774">
        <v>3.66</v>
      </c>
      <c r="G774">
        <v>1.015482</v>
      </c>
      <c r="H774">
        <v>9.8650000000000002</v>
      </c>
      <c r="I774">
        <v>1254200064</v>
      </c>
      <c r="J774">
        <v>1921600000</v>
      </c>
      <c r="K774">
        <v>687800000</v>
      </c>
      <c r="L774">
        <v>1.879</v>
      </c>
      <c r="M774">
        <v>3.01</v>
      </c>
      <c r="N774">
        <v>5500800000</v>
      </c>
      <c r="O774">
        <v>11.346</v>
      </c>
      <c r="P774" s="6">
        <v>0.13045000000000001</v>
      </c>
      <c r="Q774" s="6">
        <v>0.25007000000000001</v>
      </c>
      <c r="R774">
        <v>994537472</v>
      </c>
      <c r="S774" s="6">
        <v>0.79839000000000004</v>
      </c>
      <c r="T774" s="6">
        <v>4303600000</v>
      </c>
      <c r="U774" s="6" t="s">
        <v>52611</v>
      </c>
      <c r="V774">
        <v>7</v>
      </c>
      <c r="W774">
        <v>9</v>
      </c>
      <c r="X774">
        <v>4</v>
      </c>
      <c r="Y774">
        <v>0</v>
      </c>
      <c r="Z774">
        <v>1</v>
      </c>
      <c r="AA774" s="6" t="s">
        <v>90</v>
      </c>
      <c r="AB774">
        <v>3</v>
      </c>
      <c r="AC774">
        <v>12</v>
      </c>
      <c r="AD774">
        <v>13</v>
      </c>
      <c r="AE774">
        <v>0</v>
      </c>
      <c r="AF774">
        <v>1</v>
      </c>
      <c r="AG774" s="6" t="s">
        <v>52612</v>
      </c>
      <c r="AH774">
        <v>3</v>
      </c>
      <c r="AI774">
        <v>12</v>
      </c>
      <c r="AJ774">
        <v>12</v>
      </c>
      <c r="AK774">
        <v>0</v>
      </c>
      <c r="AL774">
        <v>1</v>
      </c>
      <c r="AM774" s="6" t="s">
        <v>52613</v>
      </c>
      <c r="AN774">
        <v>6</v>
      </c>
      <c r="AO774">
        <v>10</v>
      </c>
      <c r="AP774">
        <v>4</v>
      </c>
      <c r="AQ774">
        <v>0</v>
      </c>
      <c r="AR774">
        <v>1</v>
      </c>
    </row>
    <row r="775" spans="1:44" x14ac:dyDescent="0.25">
      <c r="A775" s="6" t="s">
        <v>40890</v>
      </c>
      <c r="B775" s="6" t="s">
        <v>90</v>
      </c>
      <c r="C775" s="6" t="s">
        <v>90</v>
      </c>
      <c r="D775" s="6" t="s">
        <v>90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6">
        <v>0</v>
      </c>
      <c r="Q775" s="6">
        <v>0</v>
      </c>
      <c r="R775">
        <v>0</v>
      </c>
      <c r="S775" s="6">
        <v>0</v>
      </c>
      <c r="T775" s="6">
        <v>0</v>
      </c>
      <c r="U775" s="6" t="s">
        <v>90</v>
      </c>
      <c r="V775">
        <v>0</v>
      </c>
      <c r="W775">
        <v>0</v>
      </c>
      <c r="X775">
        <v>0</v>
      </c>
      <c r="Y775">
        <v>0</v>
      </c>
      <c r="Z775">
        <v>0</v>
      </c>
      <c r="AA775" s="6" t="s">
        <v>90</v>
      </c>
      <c r="AB775">
        <v>0</v>
      </c>
      <c r="AC775">
        <v>0</v>
      </c>
      <c r="AD775">
        <v>0</v>
      </c>
      <c r="AE775">
        <v>0</v>
      </c>
      <c r="AF775">
        <v>0</v>
      </c>
      <c r="AG775" s="6" t="s">
        <v>90</v>
      </c>
      <c r="AH775">
        <v>0</v>
      </c>
      <c r="AI775">
        <v>0</v>
      </c>
      <c r="AJ775">
        <v>0</v>
      </c>
      <c r="AK775">
        <v>0</v>
      </c>
      <c r="AL775">
        <v>0</v>
      </c>
      <c r="AM775" s="6" t="s">
        <v>90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25">
      <c r="A776" s="6" t="s">
        <v>1179</v>
      </c>
      <c r="B776" s="6" t="s">
        <v>52640</v>
      </c>
      <c r="C776" s="6" t="s">
        <v>52640</v>
      </c>
      <c r="D776" s="6" t="s">
        <v>52618</v>
      </c>
      <c r="E776">
        <v>6018191360</v>
      </c>
      <c r="F776">
        <v>1.7</v>
      </c>
      <c r="G776">
        <v>1.3909210000000001</v>
      </c>
      <c r="H776">
        <v>44.622</v>
      </c>
      <c r="I776">
        <v>6861005824</v>
      </c>
      <c r="J776">
        <v>0</v>
      </c>
      <c r="K776">
        <v>5277124096</v>
      </c>
      <c r="L776">
        <v>0</v>
      </c>
      <c r="M776">
        <v>0</v>
      </c>
      <c r="N776">
        <v>2313961984</v>
      </c>
      <c r="O776">
        <v>0</v>
      </c>
      <c r="P776" s="6">
        <v>1.873E-2</v>
      </c>
      <c r="Q776" s="6">
        <v>0.20193</v>
      </c>
      <c r="R776">
        <v>0</v>
      </c>
      <c r="S776" s="6">
        <v>0</v>
      </c>
      <c r="T776" s="6">
        <v>2157689000</v>
      </c>
      <c r="U776" s="6" t="s">
        <v>52611</v>
      </c>
      <c r="V776">
        <v>3</v>
      </c>
      <c r="W776">
        <v>4</v>
      </c>
      <c r="X776">
        <v>6</v>
      </c>
      <c r="Y776">
        <v>0</v>
      </c>
      <c r="Z776">
        <v>0</v>
      </c>
      <c r="AA776" s="6" t="s">
        <v>90</v>
      </c>
      <c r="AB776">
        <v>4</v>
      </c>
      <c r="AC776">
        <v>4</v>
      </c>
      <c r="AD776">
        <v>4</v>
      </c>
      <c r="AE776">
        <v>0</v>
      </c>
      <c r="AF776">
        <v>0</v>
      </c>
      <c r="AG776" s="6" t="s">
        <v>52612</v>
      </c>
      <c r="AH776">
        <v>4</v>
      </c>
      <c r="AI776">
        <v>4</v>
      </c>
      <c r="AJ776">
        <v>4</v>
      </c>
      <c r="AK776">
        <v>0</v>
      </c>
      <c r="AL776">
        <v>0</v>
      </c>
      <c r="AM776" s="6" t="s">
        <v>52613</v>
      </c>
      <c r="AN776">
        <v>3</v>
      </c>
      <c r="AO776">
        <v>4</v>
      </c>
      <c r="AP776">
        <v>4</v>
      </c>
      <c r="AQ776">
        <v>0</v>
      </c>
      <c r="AR776">
        <v>0</v>
      </c>
    </row>
    <row r="777" spans="1:44" x14ac:dyDescent="0.25">
      <c r="A777" s="6" t="s">
        <v>1180</v>
      </c>
      <c r="B777" s="6" t="s">
        <v>90</v>
      </c>
      <c r="C777" s="6" t="s">
        <v>90</v>
      </c>
      <c r="D777" s="6" t="s">
        <v>90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6">
        <v>0</v>
      </c>
      <c r="Q777" s="6">
        <v>0</v>
      </c>
      <c r="R777">
        <v>0</v>
      </c>
      <c r="S777" s="6">
        <v>0</v>
      </c>
      <c r="T777" s="6">
        <v>0</v>
      </c>
      <c r="U777" s="6" t="s">
        <v>90</v>
      </c>
      <c r="V777">
        <v>0</v>
      </c>
      <c r="W777">
        <v>0</v>
      </c>
      <c r="X777">
        <v>0</v>
      </c>
      <c r="Y777">
        <v>0</v>
      </c>
      <c r="Z777">
        <v>0</v>
      </c>
      <c r="AA777" s="6" t="s">
        <v>90</v>
      </c>
      <c r="AB777">
        <v>0</v>
      </c>
      <c r="AC777">
        <v>0</v>
      </c>
      <c r="AD777">
        <v>0</v>
      </c>
      <c r="AE777">
        <v>0</v>
      </c>
      <c r="AF777">
        <v>0</v>
      </c>
      <c r="AG777" s="6" t="s">
        <v>90</v>
      </c>
      <c r="AH777">
        <v>0</v>
      </c>
      <c r="AI777">
        <v>0</v>
      </c>
      <c r="AJ777">
        <v>0</v>
      </c>
      <c r="AK777">
        <v>0</v>
      </c>
      <c r="AL777">
        <v>0</v>
      </c>
      <c r="AM777" s="6" t="s">
        <v>90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25">
      <c r="A778" s="6" t="s">
        <v>40891</v>
      </c>
      <c r="B778" s="6" t="s">
        <v>90</v>
      </c>
      <c r="C778" s="6" t="s">
        <v>90</v>
      </c>
      <c r="D778" s="6" t="s">
        <v>90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6">
        <v>0</v>
      </c>
      <c r="Q778" s="6">
        <v>0</v>
      </c>
      <c r="R778">
        <v>0</v>
      </c>
      <c r="S778" s="6">
        <v>0</v>
      </c>
      <c r="T778" s="6">
        <v>0</v>
      </c>
      <c r="U778" s="6" t="s">
        <v>90</v>
      </c>
      <c r="V778">
        <v>0</v>
      </c>
      <c r="W778">
        <v>0</v>
      </c>
      <c r="X778">
        <v>0</v>
      </c>
      <c r="Y778">
        <v>0</v>
      </c>
      <c r="Z778">
        <v>0</v>
      </c>
      <c r="AA778" s="6" t="s">
        <v>90</v>
      </c>
      <c r="AB778">
        <v>0</v>
      </c>
      <c r="AC778">
        <v>0</v>
      </c>
      <c r="AD778">
        <v>0</v>
      </c>
      <c r="AE778">
        <v>0</v>
      </c>
      <c r="AF778">
        <v>0</v>
      </c>
      <c r="AG778" s="6" t="s">
        <v>90</v>
      </c>
      <c r="AH778">
        <v>0</v>
      </c>
      <c r="AI778">
        <v>0</v>
      </c>
      <c r="AJ778">
        <v>0</v>
      </c>
      <c r="AK778">
        <v>0</v>
      </c>
      <c r="AL778">
        <v>0</v>
      </c>
      <c r="AM778" s="6" t="s">
        <v>90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25">
      <c r="A779" s="6" t="s">
        <v>1181</v>
      </c>
      <c r="B779" s="6" t="s">
        <v>90</v>
      </c>
      <c r="C779" s="6" t="s">
        <v>90</v>
      </c>
      <c r="D779" s="6" t="s">
        <v>90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6">
        <v>0</v>
      </c>
      <c r="Q779" s="6">
        <v>0</v>
      </c>
      <c r="R779">
        <v>0</v>
      </c>
      <c r="S779" s="6">
        <v>0</v>
      </c>
      <c r="T779" s="6">
        <v>0</v>
      </c>
      <c r="U779" s="6" t="s">
        <v>90</v>
      </c>
      <c r="V779">
        <v>0</v>
      </c>
      <c r="W779">
        <v>0</v>
      </c>
      <c r="X779">
        <v>0</v>
      </c>
      <c r="Y779">
        <v>0</v>
      </c>
      <c r="Z779">
        <v>0</v>
      </c>
      <c r="AA779" s="6" t="s">
        <v>90</v>
      </c>
      <c r="AB779">
        <v>0</v>
      </c>
      <c r="AC779">
        <v>0</v>
      </c>
      <c r="AD779">
        <v>0</v>
      </c>
      <c r="AE779">
        <v>0</v>
      </c>
      <c r="AF779">
        <v>0</v>
      </c>
      <c r="AG779" s="6" t="s">
        <v>90</v>
      </c>
      <c r="AH779">
        <v>0</v>
      </c>
      <c r="AI779">
        <v>0</v>
      </c>
      <c r="AJ779">
        <v>0</v>
      </c>
      <c r="AK779">
        <v>0</v>
      </c>
      <c r="AL779">
        <v>0</v>
      </c>
      <c r="AM779" s="6" t="s">
        <v>90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25">
      <c r="A780" s="6" t="s">
        <v>1182</v>
      </c>
      <c r="B780" s="6" t="s">
        <v>90</v>
      </c>
      <c r="C780" s="6" t="s">
        <v>90</v>
      </c>
      <c r="D780" s="6" t="s">
        <v>90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6">
        <v>0</v>
      </c>
      <c r="Q780" s="6">
        <v>0</v>
      </c>
      <c r="R780">
        <v>0</v>
      </c>
      <c r="S780" s="6">
        <v>0</v>
      </c>
      <c r="T780" s="6">
        <v>0</v>
      </c>
      <c r="U780" s="6" t="s">
        <v>90</v>
      </c>
      <c r="V780">
        <v>0</v>
      </c>
      <c r="W780">
        <v>0</v>
      </c>
      <c r="X780">
        <v>0</v>
      </c>
      <c r="Y780">
        <v>0</v>
      </c>
      <c r="Z780">
        <v>0</v>
      </c>
      <c r="AA780" s="6" t="s">
        <v>90</v>
      </c>
      <c r="AB780">
        <v>0</v>
      </c>
      <c r="AC780">
        <v>0</v>
      </c>
      <c r="AD780">
        <v>0</v>
      </c>
      <c r="AE780">
        <v>0</v>
      </c>
      <c r="AF780">
        <v>0</v>
      </c>
      <c r="AG780" s="6" t="s">
        <v>90</v>
      </c>
      <c r="AH780">
        <v>0</v>
      </c>
      <c r="AI780">
        <v>0</v>
      </c>
      <c r="AJ780">
        <v>0</v>
      </c>
      <c r="AK780">
        <v>0</v>
      </c>
      <c r="AL780">
        <v>0</v>
      </c>
      <c r="AM780" s="6" t="s">
        <v>90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25">
      <c r="A781" s="6" t="s">
        <v>1184</v>
      </c>
      <c r="B781" s="6" t="s">
        <v>52609</v>
      </c>
      <c r="C781" s="6" t="s">
        <v>52609</v>
      </c>
      <c r="D781" s="6" t="s">
        <v>52610</v>
      </c>
      <c r="E781">
        <v>18228441088</v>
      </c>
      <c r="F781">
        <v>4.9800000000000004</v>
      </c>
      <c r="G781">
        <v>1.413089</v>
      </c>
      <c r="H781">
        <v>17.003</v>
      </c>
      <c r="I781">
        <v>698646976</v>
      </c>
      <c r="J781">
        <v>-303552992</v>
      </c>
      <c r="K781">
        <v>2574899968</v>
      </c>
      <c r="L781">
        <v>2.411</v>
      </c>
      <c r="M781">
        <v>2.9710000000000001</v>
      </c>
      <c r="N781">
        <v>2200157952</v>
      </c>
      <c r="O781">
        <v>84.21</v>
      </c>
      <c r="P781" s="6">
        <v>-4.9160000000000002E-2</v>
      </c>
      <c r="Q781" s="6">
        <v>-0.16361999999999999</v>
      </c>
      <c r="R781">
        <v>-242954496</v>
      </c>
      <c r="S781" s="6">
        <v>0.72885999999999995</v>
      </c>
      <c r="T781" s="6">
        <v>1509885000</v>
      </c>
      <c r="U781" s="6" t="s">
        <v>52611</v>
      </c>
      <c r="V781">
        <v>5</v>
      </c>
      <c r="W781">
        <v>3</v>
      </c>
      <c r="X781">
        <v>5</v>
      </c>
      <c r="Y781">
        <v>0</v>
      </c>
      <c r="Z781">
        <v>0</v>
      </c>
      <c r="AA781" s="6" t="s">
        <v>90</v>
      </c>
      <c r="AB781">
        <v>9</v>
      </c>
      <c r="AC781">
        <v>5</v>
      </c>
      <c r="AD781">
        <v>6</v>
      </c>
      <c r="AE781">
        <v>0</v>
      </c>
      <c r="AF781">
        <v>0</v>
      </c>
      <c r="AG781" s="6" t="s">
        <v>52612</v>
      </c>
      <c r="AH781">
        <v>9</v>
      </c>
      <c r="AI781">
        <v>6</v>
      </c>
      <c r="AJ781">
        <v>5</v>
      </c>
      <c r="AK781">
        <v>0</v>
      </c>
      <c r="AL781">
        <v>0</v>
      </c>
      <c r="AM781" s="6" t="s">
        <v>52613</v>
      </c>
      <c r="AN781">
        <v>7</v>
      </c>
      <c r="AO781">
        <v>4</v>
      </c>
      <c r="AP781">
        <v>4</v>
      </c>
      <c r="AQ781">
        <v>0</v>
      </c>
      <c r="AR781">
        <v>0</v>
      </c>
    </row>
    <row r="782" spans="1:44" x14ac:dyDescent="0.25">
      <c r="A782" s="6" t="s">
        <v>1186</v>
      </c>
      <c r="B782" s="6" t="s">
        <v>52657</v>
      </c>
      <c r="C782" s="6" t="s">
        <v>52657</v>
      </c>
      <c r="D782" s="6" t="s">
        <v>118</v>
      </c>
      <c r="E782">
        <v>81382916096</v>
      </c>
      <c r="F782">
        <v>1.81</v>
      </c>
      <c r="G782">
        <v>0.61083699999999996</v>
      </c>
      <c r="H782">
        <v>25.202999999999999</v>
      </c>
      <c r="I782">
        <v>522000000</v>
      </c>
      <c r="J782">
        <v>6277000192</v>
      </c>
      <c r="K782">
        <v>41784000512</v>
      </c>
      <c r="L782">
        <v>0.48</v>
      </c>
      <c r="M782">
        <v>0.96099999999999997</v>
      </c>
      <c r="N782">
        <v>19313999872</v>
      </c>
      <c r="O782">
        <v>166.696</v>
      </c>
      <c r="P782" s="6">
        <v>2.3900000000000001E-2</v>
      </c>
      <c r="Q782" s="6">
        <v>9.2350000000000002E-2</v>
      </c>
      <c r="R782">
        <v>-3118000128</v>
      </c>
      <c r="S782" s="6">
        <v>0.43175997999999999</v>
      </c>
      <c r="T782" s="6">
        <v>8114000000</v>
      </c>
      <c r="U782" s="6" t="s">
        <v>52611</v>
      </c>
      <c r="V782">
        <v>6</v>
      </c>
      <c r="W782">
        <v>8</v>
      </c>
      <c r="X782">
        <v>2</v>
      </c>
      <c r="Y782">
        <v>1</v>
      </c>
      <c r="Z782">
        <v>0</v>
      </c>
      <c r="AA782" s="6" t="s">
        <v>90</v>
      </c>
      <c r="AB782">
        <v>3</v>
      </c>
      <c r="AC782">
        <v>7</v>
      </c>
      <c r="AD782">
        <v>7</v>
      </c>
      <c r="AE782">
        <v>0</v>
      </c>
      <c r="AF782">
        <v>0</v>
      </c>
      <c r="AG782" s="6" t="s">
        <v>52612</v>
      </c>
      <c r="AH782">
        <v>3</v>
      </c>
      <c r="AI782">
        <v>8</v>
      </c>
      <c r="AJ782">
        <v>6</v>
      </c>
      <c r="AK782">
        <v>0</v>
      </c>
      <c r="AL782">
        <v>0</v>
      </c>
      <c r="AM782" s="6" t="s">
        <v>52613</v>
      </c>
      <c r="AN782">
        <v>6</v>
      </c>
      <c r="AO782">
        <v>9</v>
      </c>
      <c r="AP782">
        <v>6</v>
      </c>
      <c r="AQ782">
        <v>0</v>
      </c>
      <c r="AR782">
        <v>0</v>
      </c>
    </row>
    <row r="783" spans="1:44" x14ac:dyDescent="0.25">
      <c r="A783" s="6" t="s">
        <v>1188</v>
      </c>
      <c r="B783" s="6" t="s">
        <v>52630</v>
      </c>
      <c r="C783" s="6" t="s">
        <v>52630</v>
      </c>
      <c r="D783" s="6" t="s">
        <v>52610</v>
      </c>
      <c r="E783">
        <v>5174885888</v>
      </c>
      <c r="F783">
        <v>2.97</v>
      </c>
      <c r="G783">
        <v>0.67769100000000004</v>
      </c>
      <c r="H783">
        <v>7.8620000000000001</v>
      </c>
      <c r="I783">
        <v>1313133056</v>
      </c>
      <c r="J783">
        <v>170311008</v>
      </c>
      <c r="K783">
        <v>186948000</v>
      </c>
      <c r="L783">
        <v>4.7530000000000001</v>
      </c>
      <c r="M783">
        <v>4.9989999999999997</v>
      </c>
      <c r="N783">
        <v>1663869952</v>
      </c>
      <c r="O783">
        <v>7.3159999999999998</v>
      </c>
      <c r="P783" s="6">
        <v>3.1710000000000002E-2</v>
      </c>
      <c r="Q783" s="6">
        <v>6.3409999999999994E-2</v>
      </c>
      <c r="R783">
        <v>135461376</v>
      </c>
      <c r="S783" s="6">
        <v>0.96453005000000003</v>
      </c>
      <c r="T783" s="6">
        <v>1553153000</v>
      </c>
      <c r="U783" s="6" t="s">
        <v>52611</v>
      </c>
      <c r="V783">
        <v>1</v>
      </c>
      <c r="W783">
        <v>5</v>
      </c>
      <c r="X783">
        <v>4</v>
      </c>
      <c r="Y783">
        <v>0</v>
      </c>
      <c r="Z783">
        <v>0</v>
      </c>
      <c r="AA783" s="6" t="s">
        <v>90</v>
      </c>
      <c r="AB783">
        <v>5</v>
      </c>
      <c r="AC783">
        <v>9</v>
      </c>
      <c r="AD783">
        <v>2</v>
      </c>
      <c r="AE783">
        <v>1</v>
      </c>
      <c r="AF783">
        <v>0</v>
      </c>
      <c r="AG783" s="6" t="s">
        <v>52612</v>
      </c>
      <c r="AH783">
        <v>5</v>
      </c>
      <c r="AI783">
        <v>10</v>
      </c>
      <c r="AJ783">
        <v>2</v>
      </c>
      <c r="AK783">
        <v>1</v>
      </c>
      <c r="AL783">
        <v>0</v>
      </c>
      <c r="AM783" s="6" t="s">
        <v>52613</v>
      </c>
      <c r="AN783">
        <v>2</v>
      </c>
      <c r="AO783">
        <v>4</v>
      </c>
      <c r="AP783">
        <v>3</v>
      </c>
      <c r="AQ783">
        <v>0</v>
      </c>
      <c r="AR783">
        <v>0</v>
      </c>
    </row>
    <row r="784" spans="1:44" x14ac:dyDescent="0.25">
      <c r="A784" s="6" t="s">
        <v>1190</v>
      </c>
      <c r="B784" s="6" t="s">
        <v>52646</v>
      </c>
      <c r="C784" s="6" t="s">
        <v>52646</v>
      </c>
      <c r="D784" s="6" t="s">
        <v>52616</v>
      </c>
      <c r="E784">
        <v>5144788992</v>
      </c>
      <c r="F784">
        <v>3.94</v>
      </c>
      <c r="G784">
        <v>1.007037</v>
      </c>
      <c r="H784">
        <v>23.864999999999998</v>
      </c>
      <c r="I784">
        <v>203776992</v>
      </c>
      <c r="J784">
        <v>256227008</v>
      </c>
      <c r="K784">
        <v>260156992</v>
      </c>
      <c r="L784">
        <v>1.8180000000000001</v>
      </c>
      <c r="M784">
        <v>2.016</v>
      </c>
      <c r="N784">
        <v>1483479040</v>
      </c>
      <c r="O784">
        <v>32.715000000000003</v>
      </c>
      <c r="P784" s="6">
        <v>0.100150004</v>
      </c>
      <c r="Q784" s="6">
        <v>0.21145000999999999</v>
      </c>
      <c r="R784">
        <v>210816368</v>
      </c>
      <c r="S784" s="6">
        <v>0.36598000000000003</v>
      </c>
      <c r="T784" s="6">
        <v>515449000</v>
      </c>
      <c r="U784" s="6" t="s">
        <v>52611</v>
      </c>
      <c r="V784">
        <v>5</v>
      </c>
      <c r="W784">
        <v>3</v>
      </c>
      <c r="X784">
        <v>4</v>
      </c>
      <c r="Y784">
        <v>1</v>
      </c>
      <c r="Z784">
        <v>0</v>
      </c>
      <c r="AA784" s="6" t="s">
        <v>90</v>
      </c>
      <c r="AB784">
        <v>3</v>
      </c>
      <c r="AC784">
        <v>3</v>
      </c>
      <c r="AD784">
        <v>4</v>
      </c>
      <c r="AE784">
        <v>0</v>
      </c>
      <c r="AF784">
        <v>0</v>
      </c>
      <c r="AG784" s="6" t="s">
        <v>52612</v>
      </c>
      <c r="AH784">
        <v>3</v>
      </c>
      <c r="AI784">
        <v>3</v>
      </c>
      <c r="AJ784">
        <v>4</v>
      </c>
      <c r="AK784">
        <v>0</v>
      </c>
      <c r="AL784">
        <v>0</v>
      </c>
      <c r="AM784" s="6" t="s">
        <v>52613</v>
      </c>
      <c r="AN784">
        <v>3</v>
      </c>
      <c r="AO784">
        <v>2</v>
      </c>
      <c r="AP784">
        <v>5</v>
      </c>
      <c r="AQ784">
        <v>1</v>
      </c>
      <c r="AR784">
        <v>1</v>
      </c>
    </row>
    <row r="785" spans="1:44" x14ac:dyDescent="0.25">
      <c r="A785" s="6" t="s">
        <v>1192</v>
      </c>
      <c r="B785" s="6" t="s">
        <v>52667</v>
      </c>
      <c r="C785" s="6" t="s">
        <v>52667</v>
      </c>
      <c r="D785" s="6" t="s">
        <v>130</v>
      </c>
      <c r="E785">
        <v>6993230336</v>
      </c>
      <c r="F785">
        <v>2.61</v>
      </c>
      <c r="G785">
        <v>1.313159</v>
      </c>
      <c r="H785">
        <v>33.149000000000001</v>
      </c>
      <c r="I785">
        <v>15242000</v>
      </c>
      <c r="J785">
        <v>724190016</v>
      </c>
      <c r="K785">
        <v>1119981056</v>
      </c>
      <c r="L785">
        <v>1.0640000000000001</v>
      </c>
      <c r="M785">
        <v>2.4500000000000002</v>
      </c>
      <c r="N785">
        <v>2148069120</v>
      </c>
      <c r="O785">
        <v>94.457999999999998</v>
      </c>
      <c r="P785" s="6">
        <v>0.13656001000000001</v>
      </c>
      <c r="Q785" s="6">
        <v>0.39800999999999997</v>
      </c>
      <c r="R785">
        <v>304019264</v>
      </c>
      <c r="S785" s="6">
        <v>0.29759999999999998</v>
      </c>
      <c r="T785" s="6">
        <v>0</v>
      </c>
      <c r="U785" s="6" t="s">
        <v>52611</v>
      </c>
      <c r="V785">
        <v>6</v>
      </c>
      <c r="W785">
        <v>0</v>
      </c>
      <c r="X785">
        <v>4</v>
      </c>
      <c r="Y785">
        <v>0</v>
      </c>
      <c r="Z785">
        <v>0</v>
      </c>
      <c r="AA785" s="6" t="s">
        <v>90</v>
      </c>
      <c r="AB785">
        <v>4</v>
      </c>
      <c r="AC785">
        <v>4</v>
      </c>
      <c r="AD785">
        <v>5</v>
      </c>
      <c r="AE785">
        <v>0</v>
      </c>
      <c r="AF785">
        <v>0</v>
      </c>
      <c r="AG785" s="6" t="s">
        <v>52612</v>
      </c>
      <c r="AH785">
        <v>4</v>
      </c>
      <c r="AI785">
        <v>4</v>
      </c>
      <c r="AJ785">
        <v>5</v>
      </c>
      <c r="AK785">
        <v>0</v>
      </c>
      <c r="AL785">
        <v>0</v>
      </c>
      <c r="AM785" s="6" t="s">
        <v>52613</v>
      </c>
      <c r="AN785">
        <v>6</v>
      </c>
      <c r="AO785">
        <v>1</v>
      </c>
      <c r="AP785">
        <v>4</v>
      </c>
      <c r="AQ785">
        <v>0</v>
      </c>
      <c r="AR785">
        <v>0</v>
      </c>
    </row>
    <row r="786" spans="1:44" x14ac:dyDescent="0.25">
      <c r="A786" s="6" t="s">
        <v>1194</v>
      </c>
      <c r="B786" s="6" t="s">
        <v>52731</v>
      </c>
      <c r="C786" s="6" t="s">
        <v>52731</v>
      </c>
      <c r="D786" s="6" t="s">
        <v>52620</v>
      </c>
      <c r="E786">
        <v>16022209536</v>
      </c>
      <c r="F786">
        <v>7.71</v>
      </c>
      <c r="G786">
        <v>0.99260999999999999</v>
      </c>
      <c r="H786">
        <v>20.609000000000002</v>
      </c>
      <c r="I786">
        <v>2350793984</v>
      </c>
      <c r="J786">
        <v>1701203968</v>
      </c>
      <c r="K786">
        <v>520622016</v>
      </c>
      <c r="L786">
        <v>2.2469999999999999</v>
      </c>
      <c r="M786">
        <v>2.419</v>
      </c>
      <c r="N786">
        <v>14999574528</v>
      </c>
      <c r="O786">
        <v>16.526</v>
      </c>
      <c r="P786" s="6">
        <v>0.15442</v>
      </c>
      <c r="Q786" s="6">
        <v>0.35347998000000003</v>
      </c>
      <c r="R786">
        <v>1994045568</v>
      </c>
      <c r="S786" s="6">
        <v>0.13608000000000001</v>
      </c>
      <c r="T786" s="6">
        <v>2275468000</v>
      </c>
      <c r="U786" s="6" t="s">
        <v>52611</v>
      </c>
      <c r="V786">
        <v>1</v>
      </c>
      <c r="W786">
        <v>1</v>
      </c>
      <c r="X786">
        <v>10</v>
      </c>
      <c r="Y786">
        <v>2</v>
      </c>
      <c r="Z786">
        <v>1</v>
      </c>
      <c r="AA786" s="6" t="s">
        <v>90</v>
      </c>
      <c r="AB786">
        <v>1</v>
      </c>
      <c r="AC786">
        <v>0</v>
      </c>
      <c r="AD786">
        <v>12</v>
      </c>
      <c r="AE786">
        <v>5</v>
      </c>
      <c r="AF786">
        <v>1</v>
      </c>
      <c r="AG786" s="6" t="s">
        <v>52612</v>
      </c>
      <c r="AH786">
        <v>1</v>
      </c>
      <c r="AI786">
        <v>0</v>
      </c>
      <c r="AJ786">
        <v>12</v>
      </c>
      <c r="AK786">
        <v>5</v>
      </c>
      <c r="AL786">
        <v>1</v>
      </c>
      <c r="AM786" s="6" t="s">
        <v>52613</v>
      </c>
      <c r="AN786">
        <v>1</v>
      </c>
      <c r="AO786">
        <v>0</v>
      </c>
      <c r="AP786">
        <v>10</v>
      </c>
      <c r="AQ786">
        <v>3</v>
      </c>
      <c r="AR786">
        <v>1</v>
      </c>
    </row>
    <row r="787" spans="1:44" x14ac:dyDescent="0.25">
      <c r="A787" s="6" t="s">
        <v>1196</v>
      </c>
      <c r="B787" s="6" t="s">
        <v>52635</v>
      </c>
      <c r="C787" s="6" t="s">
        <v>52635</v>
      </c>
      <c r="D787" s="6" t="s">
        <v>52623</v>
      </c>
      <c r="E787">
        <v>18646470656</v>
      </c>
      <c r="F787">
        <v>1.67</v>
      </c>
      <c r="G787">
        <v>1.606263</v>
      </c>
      <c r="H787">
        <v>12.244999999999999</v>
      </c>
      <c r="I787">
        <v>5948000256</v>
      </c>
      <c r="J787">
        <v>1376999936</v>
      </c>
      <c r="K787">
        <v>6547999744</v>
      </c>
      <c r="L787">
        <v>0.58299999999999996</v>
      </c>
      <c r="M787">
        <v>0.83</v>
      </c>
      <c r="N787">
        <v>12083000320</v>
      </c>
      <c r="O787">
        <v>199.02699999999999</v>
      </c>
      <c r="P787" s="6">
        <v>2.9940000000000001E-2</v>
      </c>
      <c r="Q787" s="6">
        <v>9.5079999999999998E-2</v>
      </c>
      <c r="R787">
        <v>2579249920</v>
      </c>
      <c r="S787" s="6">
        <v>0.85931000000000002</v>
      </c>
      <c r="T787" s="6">
        <v>10010000000</v>
      </c>
      <c r="U787" s="6" t="s">
        <v>52611</v>
      </c>
      <c r="V787">
        <v>6</v>
      </c>
      <c r="W787">
        <v>18</v>
      </c>
      <c r="X787">
        <v>7</v>
      </c>
      <c r="Y787">
        <v>0</v>
      </c>
      <c r="Z787">
        <v>0</v>
      </c>
      <c r="AA787" s="6" t="s">
        <v>90</v>
      </c>
      <c r="AB787">
        <v>4</v>
      </c>
      <c r="AC787">
        <v>11</v>
      </c>
      <c r="AD787">
        <v>15</v>
      </c>
      <c r="AE787">
        <v>0</v>
      </c>
      <c r="AF787">
        <v>1</v>
      </c>
      <c r="AG787" s="6" t="s">
        <v>52612</v>
      </c>
      <c r="AH787">
        <v>4</v>
      </c>
      <c r="AI787">
        <v>12</v>
      </c>
      <c r="AJ787">
        <v>15</v>
      </c>
      <c r="AK787">
        <v>0</v>
      </c>
      <c r="AL787">
        <v>1</v>
      </c>
      <c r="AM787" s="6" t="s">
        <v>52613</v>
      </c>
      <c r="AN787">
        <v>4</v>
      </c>
      <c r="AO787">
        <v>9</v>
      </c>
      <c r="AP787">
        <v>18</v>
      </c>
      <c r="AQ787">
        <v>0</v>
      </c>
      <c r="AR787">
        <v>0</v>
      </c>
    </row>
    <row r="788" spans="1:44" x14ac:dyDescent="0.25">
      <c r="A788" s="6" t="s">
        <v>40893</v>
      </c>
      <c r="B788" s="6" t="s">
        <v>86</v>
      </c>
      <c r="C788" s="6" t="s">
        <v>86</v>
      </c>
      <c r="D788" s="6" t="s">
        <v>52620</v>
      </c>
      <c r="E788">
        <v>37421641728</v>
      </c>
      <c r="F788">
        <v>0</v>
      </c>
      <c r="G788">
        <v>0.50173999999999996</v>
      </c>
      <c r="H788">
        <v>4.306</v>
      </c>
      <c r="I788">
        <v>202000000</v>
      </c>
      <c r="J788">
        <v>2233999872</v>
      </c>
      <c r="K788">
        <v>4099000064</v>
      </c>
      <c r="L788">
        <v>0.76600000000000001</v>
      </c>
      <c r="M788">
        <v>0.77600000000000002</v>
      </c>
      <c r="N788">
        <v>6618999808</v>
      </c>
      <c r="O788">
        <v>103.40600000000001</v>
      </c>
      <c r="P788" s="6">
        <v>8.9620000000000005E-2</v>
      </c>
      <c r="Q788" s="6">
        <v>0.19395000000000001</v>
      </c>
      <c r="R788">
        <v>1215374976</v>
      </c>
      <c r="S788" s="6">
        <v>0.39734000000000003</v>
      </c>
      <c r="T788" s="6">
        <v>2630000000</v>
      </c>
      <c r="U788" s="6" t="s">
        <v>52611</v>
      </c>
      <c r="V788">
        <v>1</v>
      </c>
      <c r="W788">
        <v>0</v>
      </c>
      <c r="X788">
        <v>1</v>
      </c>
      <c r="Y788">
        <v>0</v>
      </c>
      <c r="Z788">
        <v>0</v>
      </c>
      <c r="AA788" s="6" t="s">
        <v>90</v>
      </c>
      <c r="AB788">
        <v>1</v>
      </c>
      <c r="AC788">
        <v>1</v>
      </c>
      <c r="AD788">
        <v>0</v>
      </c>
      <c r="AE788">
        <v>0</v>
      </c>
      <c r="AF788">
        <v>0</v>
      </c>
      <c r="AG788" s="6" t="s">
        <v>52612</v>
      </c>
      <c r="AH788">
        <v>1</v>
      </c>
      <c r="AI788">
        <v>0</v>
      </c>
      <c r="AJ788">
        <v>0</v>
      </c>
      <c r="AK788">
        <v>0</v>
      </c>
      <c r="AL788">
        <v>0</v>
      </c>
      <c r="AM788" s="6" t="s">
        <v>52613</v>
      </c>
      <c r="AN788">
        <v>1</v>
      </c>
      <c r="AO788">
        <v>0</v>
      </c>
      <c r="AP788">
        <v>1</v>
      </c>
      <c r="AQ788">
        <v>0</v>
      </c>
      <c r="AR788">
        <v>0</v>
      </c>
    </row>
    <row r="789" spans="1:44" x14ac:dyDescent="0.25">
      <c r="A789" s="6" t="s">
        <v>40895</v>
      </c>
      <c r="B789" s="6" t="s">
        <v>52710</v>
      </c>
      <c r="C789" s="6" t="s">
        <v>52710</v>
      </c>
      <c r="D789" s="6" t="s">
        <v>52637</v>
      </c>
      <c r="E789">
        <v>2969588480</v>
      </c>
      <c r="F789">
        <v>19.87</v>
      </c>
      <c r="G789">
        <v>2.7276560000000001</v>
      </c>
      <c r="H789">
        <v>1.6419999999999999</v>
      </c>
      <c r="I789">
        <v>122769000</v>
      </c>
      <c r="J789">
        <v>9752000</v>
      </c>
      <c r="K789">
        <v>858000</v>
      </c>
      <c r="L789">
        <v>1.3779999999999999</v>
      </c>
      <c r="M789">
        <v>1.7969999999999999</v>
      </c>
      <c r="N789">
        <v>4438046208</v>
      </c>
      <c r="O789">
        <v>0.33900000000000002</v>
      </c>
      <c r="P789" s="6">
        <v>-9.6000003000000001E-4</v>
      </c>
      <c r="Q789" s="6">
        <v>3.2140000000000002E-2</v>
      </c>
      <c r="R789">
        <v>210301120</v>
      </c>
      <c r="S789" s="6">
        <v>8.0329999999999999E-2</v>
      </c>
      <c r="T789" s="6">
        <v>366899000</v>
      </c>
      <c r="U789" s="6" t="s">
        <v>52611</v>
      </c>
      <c r="V789">
        <v>1</v>
      </c>
      <c r="W789">
        <v>0</v>
      </c>
      <c r="X789">
        <v>0</v>
      </c>
      <c r="Y789">
        <v>0</v>
      </c>
      <c r="Z789">
        <v>0</v>
      </c>
      <c r="AA789" s="6" t="s">
        <v>90</v>
      </c>
      <c r="AB789">
        <v>1</v>
      </c>
      <c r="AC789">
        <v>1</v>
      </c>
      <c r="AD789">
        <v>1</v>
      </c>
      <c r="AE789">
        <v>0</v>
      </c>
      <c r="AF789">
        <v>0</v>
      </c>
      <c r="AG789" s="6" t="s">
        <v>52612</v>
      </c>
      <c r="AH789">
        <v>1</v>
      </c>
      <c r="AI789">
        <v>1</v>
      </c>
      <c r="AJ789">
        <v>1</v>
      </c>
      <c r="AK789">
        <v>0</v>
      </c>
      <c r="AL789">
        <v>0</v>
      </c>
      <c r="AM789" s="6" t="s">
        <v>52613</v>
      </c>
      <c r="AN789">
        <v>1</v>
      </c>
      <c r="AO789">
        <v>0</v>
      </c>
      <c r="AP789">
        <v>0</v>
      </c>
      <c r="AQ789">
        <v>0</v>
      </c>
      <c r="AR789">
        <v>0</v>
      </c>
    </row>
    <row r="790" spans="1:44" x14ac:dyDescent="0.25">
      <c r="A790" s="6" t="s">
        <v>1198</v>
      </c>
      <c r="B790" s="6" t="s">
        <v>52639</v>
      </c>
      <c r="C790" s="6" t="s">
        <v>52639</v>
      </c>
      <c r="D790" s="6" t="s">
        <v>52620</v>
      </c>
      <c r="E790">
        <v>4740981248</v>
      </c>
      <c r="F790">
        <v>5.32</v>
      </c>
      <c r="G790">
        <v>0.64285700000000001</v>
      </c>
      <c r="H790">
        <v>6.7249999999999996</v>
      </c>
      <c r="I790">
        <v>125649000</v>
      </c>
      <c r="J790">
        <v>140623008</v>
      </c>
      <c r="K790">
        <v>16449000</v>
      </c>
      <c r="L790">
        <v>2.7360000000000002</v>
      </c>
      <c r="M790">
        <v>2.915</v>
      </c>
      <c r="N790">
        <v>474655008</v>
      </c>
      <c r="O790">
        <v>4.8120000000000003</v>
      </c>
      <c r="P790" s="6">
        <v>0.14068</v>
      </c>
      <c r="Q790" s="6">
        <v>0.27962999999999999</v>
      </c>
      <c r="R790">
        <v>65576124</v>
      </c>
      <c r="S790" s="6">
        <v>0.41082000000000002</v>
      </c>
      <c r="T790" s="6">
        <v>199585000</v>
      </c>
      <c r="U790" s="6" t="s">
        <v>52611</v>
      </c>
      <c r="V790">
        <v>0</v>
      </c>
      <c r="W790">
        <v>1</v>
      </c>
      <c r="X790">
        <v>3</v>
      </c>
      <c r="Y790">
        <v>0</v>
      </c>
      <c r="Z790">
        <v>0</v>
      </c>
      <c r="AA790" s="6" t="s">
        <v>90</v>
      </c>
      <c r="AB790">
        <v>0</v>
      </c>
      <c r="AC790">
        <v>1</v>
      </c>
      <c r="AD790">
        <v>1</v>
      </c>
      <c r="AE790">
        <v>0</v>
      </c>
      <c r="AF790">
        <v>0</v>
      </c>
      <c r="AG790" s="6" t="s">
        <v>52612</v>
      </c>
      <c r="AH790">
        <v>0</v>
      </c>
      <c r="AI790">
        <v>1</v>
      </c>
      <c r="AJ790">
        <v>1</v>
      </c>
      <c r="AK790">
        <v>0</v>
      </c>
      <c r="AL790">
        <v>0</v>
      </c>
      <c r="AM790" s="6" t="s">
        <v>52613</v>
      </c>
      <c r="AN790">
        <v>0</v>
      </c>
      <c r="AO790">
        <v>1</v>
      </c>
      <c r="AP790">
        <v>3</v>
      </c>
      <c r="AQ790">
        <v>0</v>
      </c>
      <c r="AR790">
        <v>0</v>
      </c>
    </row>
    <row r="791" spans="1:44" x14ac:dyDescent="0.25">
      <c r="A791" s="6" t="s">
        <v>1200</v>
      </c>
      <c r="B791" s="6" t="s">
        <v>52733</v>
      </c>
      <c r="C791" s="6" t="s">
        <v>52733</v>
      </c>
      <c r="D791" s="6" t="s">
        <v>52637</v>
      </c>
      <c r="E791">
        <v>28448385024</v>
      </c>
      <c r="F791">
        <v>10.53</v>
      </c>
      <c r="G791">
        <v>0.55805700000000003</v>
      </c>
      <c r="H791">
        <v>24.097000000000001</v>
      </c>
      <c r="I791">
        <v>88131000</v>
      </c>
      <c r="J791">
        <v>1402238976</v>
      </c>
      <c r="K791">
        <v>7567242752</v>
      </c>
      <c r="L791">
        <v>0.92900000000000005</v>
      </c>
      <c r="M791">
        <v>4.4420000000000002</v>
      </c>
      <c r="N791">
        <v>2026294016</v>
      </c>
      <c r="O791">
        <v>187.64699999999999</v>
      </c>
      <c r="P791" s="6">
        <v>6.0970000000000003E-2</v>
      </c>
      <c r="Q791" s="6">
        <v>0.23065000999999999</v>
      </c>
      <c r="R791">
        <v>283418240</v>
      </c>
      <c r="S791" s="6">
        <v>0.77032995000000004</v>
      </c>
      <c r="T791" s="6">
        <v>1515898000</v>
      </c>
      <c r="U791" s="6" t="s">
        <v>52611</v>
      </c>
      <c r="V791">
        <v>2</v>
      </c>
      <c r="W791">
        <v>2</v>
      </c>
      <c r="X791">
        <v>11</v>
      </c>
      <c r="Y791">
        <v>1</v>
      </c>
      <c r="Z791">
        <v>0</v>
      </c>
      <c r="AA791" s="6" t="s">
        <v>90</v>
      </c>
      <c r="AB791">
        <v>3</v>
      </c>
      <c r="AC791">
        <v>2</v>
      </c>
      <c r="AD791">
        <v>6</v>
      </c>
      <c r="AE791">
        <v>2</v>
      </c>
      <c r="AF791">
        <v>0</v>
      </c>
      <c r="AG791" s="6" t="s">
        <v>52612</v>
      </c>
      <c r="AH791">
        <v>2</v>
      </c>
      <c r="AI791">
        <v>3</v>
      </c>
      <c r="AJ791">
        <v>6</v>
      </c>
      <c r="AK791">
        <v>2</v>
      </c>
      <c r="AL791">
        <v>0</v>
      </c>
      <c r="AM791" s="6" t="s">
        <v>52613</v>
      </c>
      <c r="AN791">
        <v>4</v>
      </c>
      <c r="AO791">
        <v>6</v>
      </c>
      <c r="AP791">
        <v>4</v>
      </c>
      <c r="AQ791">
        <v>1</v>
      </c>
      <c r="AR791">
        <v>0</v>
      </c>
    </row>
    <row r="792" spans="1:44" x14ac:dyDescent="0.25">
      <c r="A792" s="6" t="s">
        <v>40897</v>
      </c>
      <c r="B792" s="6" t="s">
        <v>52615</v>
      </c>
      <c r="C792" s="6" t="s">
        <v>52615</v>
      </c>
      <c r="D792" s="6" t="s">
        <v>52616</v>
      </c>
      <c r="E792">
        <v>3020017920</v>
      </c>
      <c r="F792">
        <v>5.66</v>
      </c>
      <c r="G792">
        <v>1.9619979999999999</v>
      </c>
      <c r="H792">
        <v>0.80100000000000005</v>
      </c>
      <c r="I792">
        <v>203088000</v>
      </c>
      <c r="J792">
        <v>120500000</v>
      </c>
      <c r="K792">
        <v>279387008</v>
      </c>
      <c r="L792">
        <v>0.68700000000000006</v>
      </c>
      <c r="M792">
        <v>0.95299999999999996</v>
      </c>
      <c r="N792">
        <v>1226739968</v>
      </c>
      <c r="O792">
        <v>270.745</v>
      </c>
      <c r="P792" s="6">
        <v>5.0700000000000002E-2</v>
      </c>
      <c r="Q792" s="6">
        <v>0.57352999999999998</v>
      </c>
      <c r="R792">
        <v>172378624</v>
      </c>
      <c r="S792" s="6">
        <v>0.56613000000000002</v>
      </c>
      <c r="T792" s="6">
        <v>629938000</v>
      </c>
      <c r="U792" s="6" t="s">
        <v>52611</v>
      </c>
      <c r="V792">
        <v>1</v>
      </c>
      <c r="W792">
        <v>2</v>
      </c>
      <c r="X792">
        <v>1</v>
      </c>
      <c r="Y792">
        <v>0</v>
      </c>
      <c r="Z792">
        <v>0</v>
      </c>
      <c r="AA792" s="6" t="s">
        <v>90</v>
      </c>
      <c r="AB792">
        <v>0</v>
      </c>
      <c r="AC792">
        <v>5</v>
      </c>
      <c r="AD792">
        <v>2</v>
      </c>
      <c r="AE792">
        <v>0</v>
      </c>
      <c r="AF792">
        <v>0</v>
      </c>
      <c r="AG792" s="6" t="s">
        <v>52612</v>
      </c>
      <c r="AH792">
        <v>0</v>
      </c>
      <c r="AI792">
        <v>6</v>
      </c>
      <c r="AJ792">
        <v>1</v>
      </c>
      <c r="AK792">
        <v>0</v>
      </c>
      <c r="AL792">
        <v>0</v>
      </c>
      <c r="AM792" s="6" t="s">
        <v>52613</v>
      </c>
      <c r="AN792">
        <v>1</v>
      </c>
      <c r="AO792">
        <v>2</v>
      </c>
      <c r="AP792">
        <v>1</v>
      </c>
      <c r="AQ792">
        <v>0</v>
      </c>
      <c r="AR792">
        <v>0</v>
      </c>
    </row>
    <row r="793" spans="1:44" x14ac:dyDescent="0.25">
      <c r="A793" s="6" t="s">
        <v>40899</v>
      </c>
      <c r="B793" s="6" t="s">
        <v>52622</v>
      </c>
      <c r="C793" s="6" t="s">
        <v>52622</v>
      </c>
      <c r="D793" s="6" t="s">
        <v>52623</v>
      </c>
      <c r="E793">
        <v>2798757888</v>
      </c>
      <c r="F793">
        <v>5.25</v>
      </c>
      <c r="G793">
        <v>1.4155519999999999</v>
      </c>
      <c r="H793">
        <v>11.484</v>
      </c>
      <c r="I793">
        <v>256206000</v>
      </c>
      <c r="J793">
        <v>160536992</v>
      </c>
      <c r="K793">
        <v>1010652992</v>
      </c>
      <c r="L793">
        <v>0.92900000000000005</v>
      </c>
      <c r="M793">
        <v>1.345</v>
      </c>
      <c r="N793">
        <v>2040061952</v>
      </c>
      <c r="O793">
        <v>112.705</v>
      </c>
      <c r="P793" s="6">
        <v>1.6420000000000001E-2</v>
      </c>
      <c r="Q793" s="6">
        <v>3.2739999999999998E-2</v>
      </c>
      <c r="R793">
        <v>39071752</v>
      </c>
      <c r="S793" s="6">
        <v>0.53745997000000001</v>
      </c>
      <c r="T793" s="6">
        <v>1079817000</v>
      </c>
      <c r="U793" s="6" t="s">
        <v>52611</v>
      </c>
      <c r="V793">
        <v>4</v>
      </c>
      <c r="W793">
        <v>1</v>
      </c>
      <c r="X793">
        <v>3</v>
      </c>
      <c r="Y793">
        <v>0</v>
      </c>
      <c r="Z793">
        <v>0</v>
      </c>
      <c r="AA793" s="6" t="s">
        <v>90</v>
      </c>
      <c r="AB793">
        <v>4</v>
      </c>
      <c r="AC793">
        <v>4</v>
      </c>
      <c r="AD793">
        <v>3</v>
      </c>
      <c r="AE793">
        <v>1</v>
      </c>
      <c r="AF793">
        <v>0</v>
      </c>
      <c r="AG793" s="6" t="s">
        <v>52612</v>
      </c>
      <c r="AH793">
        <v>4</v>
      </c>
      <c r="AI793">
        <v>4</v>
      </c>
      <c r="AJ793">
        <v>3</v>
      </c>
      <c r="AK793">
        <v>1</v>
      </c>
      <c r="AL793">
        <v>0</v>
      </c>
      <c r="AM793" s="6" t="s">
        <v>52613</v>
      </c>
      <c r="AN793">
        <v>4</v>
      </c>
      <c r="AO793">
        <v>1</v>
      </c>
      <c r="AP793">
        <v>3</v>
      </c>
      <c r="AQ793">
        <v>0</v>
      </c>
      <c r="AR793">
        <v>0</v>
      </c>
    </row>
    <row r="794" spans="1:44" x14ac:dyDescent="0.25">
      <c r="A794" s="6" t="s">
        <v>1201</v>
      </c>
      <c r="B794" s="6" t="s">
        <v>90</v>
      </c>
      <c r="C794" s="6" t="s">
        <v>90</v>
      </c>
      <c r="D794" s="6" t="s">
        <v>90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6">
        <v>0</v>
      </c>
      <c r="Q794" s="6">
        <v>0</v>
      </c>
      <c r="R794">
        <v>0</v>
      </c>
      <c r="S794" s="6">
        <v>0</v>
      </c>
      <c r="T794" s="6">
        <v>0</v>
      </c>
      <c r="U794" s="6" t="s">
        <v>90</v>
      </c>
      <c r="V794">
        <v>0</v>
      </c>
      <c r="W794">
        <v>0</v>
      </c>
      <c r="X794">
        <v>0</v>
      </c>
      <c r="Y794">
        <v>0</v>
      </c>
      <c r="Z794">
        <v>0</v>
      </c>
      <c r="AA794" s="6" t="s">
        <v>90</v>
      </c>
      <c r="AB794">
        <v>0</v>
      </c>
      <c r="AC794">
        <v>0</v>
      </c>
      <c r="AD794">
        <v>0</v>
      </c>
      <c r="AE794">
        <v>0</v>
      </c>
      <c r="AF794">
        <v>0</v>
      </c>
      <c r="AG794" s="6" t="s">
        <v>90</v>
      </c>
      <c r="AH794">
        <v>0</v>
      </c>
      <c r="AI794">
        <v>0</v>
      </c>
      <c r="AJ794">
        <v>0</v>
      </c>
      <c r="AK794">
        <v>0</v>
      </c>
      <c r="AL794">
        <v>0</v>
      </c>
      <c r="AM794" s="6" t="s">
        <v>90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25">
      <c r="A795" s="6" t="s">
        <v>1203</v>
      </c>
      <c r="B795" s="6" t="s">
        <v>52708</v>
      </c>
      <c r="C795" s="6" t="s">
        <v>52708</v>
      </c>
      <c r="D795" s="6" t="s">
        <v>52623</v>
      </c>
      <c r="E795">
        <v>164870471680</v>
      </c>
      <c r="F795">
        <v>0</v>
      </c>
      <c r="G795">
        <v>1.5555939999999999</v>
      </c>
      <c r="H795">
        <v>10.589</v>
      </c>
      <c r="I795">
        <v>28622999552</v>
      </c>
      <c r="J795">
        <v>14270999552</v>
      </c>
      <c r="K795">
        <v>139292000256</v>
      </c>
      <c r="L795">
        <v>0.98799999999999999</v>
      </c>
      <c r="M795">
        <v>1.2</v>
      </c>
      <c r="N795">
        <v>165055004672</v>
      </c>
      <c r="O795">
        <v>330.09899999999999</v>
      </c>
      <c r="P795" s="6">
        <v>1.8919999E-2</v>
      </c>
      <c r="Q795" s="6">
        <v>6.0269999999999997E-2</v>
      </c>
      <c r="R795">
        <v>2655875072</v>
      </c>
      <c r="S795" s="6">
        <v>0.10699</v>
      </c>
      <c r="T795" s="6">
        <v>17215000000</v>
      </c>
      <c r="U795" s="6" t="s">
        <v>52611</v>
      </c>
      <c r="V795">
        <v>0</v>
      </c>
      <c r="W795">
        <v>4</v>
      </c>
      <c r="X795">
        <v>18</v>
      </c>
      <c r="Y795">
        <v>2</v>
      </c>
      <c r="Z795">
        <v>0</v>
      </c>
      <c r="AA795" s="6" t="s">
        <v>90</v>
      </c>
      <c r="AB795">
        <v>2</v>
      </c>
      <c r="AC795">
        <v>5</v>
      </c>
      <c r="AD795">
        <v>11</v>
      </c>
      <c r="AE795">
        <v>5</v>
      </c>
      <c r="AF795">
        <v>1</v>
      </c>
      <c r="AG795" s="6" t="s">
        <v>52612</v>
      </c>
      <c r="AH795">
        <v>2</v>
      </c>
      <c r="AI795">
        <v>6</v>
      </c>
      <c r="AJ795">
        <v>11</v>
      </c>
      <c r="AK795">
        <v>4</v>
      </c>
      <c r="AL795">
        <v>1</v>
      </c>
      <c r="AM795" s="6" t="s">
        <v>52613</v>
      </c>
      <c r="AN795">
        <v>5</v>
      </c>
      <c r="AO795">
        <v>5</v>
      </c>
      <c r="AP795">
        <v>10</v>
      </c>
      <c r="AQ795">
        <v>1</v>
      </c>
      <c r="AR795">
        <v>1</v>
      </c>
    </row>
    <row r="796" spans="1:44" x14ac:dyDescent="0.25">
      <c r="A796" s="6" t="s">
        <v>40900</v>
      </c>
      <c r="B796" s="6" t="s">
        <v>52634</v>
      </c>
      <c r="C796" s="6" t="s">
        <v>52634</v>
      </c>
      <c r="D796" s="6" t="s">
        <v>52620</v>
      </c>
      <c r="E796">
        <v>2241024000</v>
      </c>
      <c r="F796">
        <v>7.54</v>
      </c>
      <c r="G796">
        <v>0</v>
      </c>
      <c r="H796">
        <v>7.5309999999999997</v>
      </c>
      <c r="I796">
        <v>411116992</v>
      </c>
      <c r="J796">
        <v>225644992</v>
      </c>
      <c r="K796">
        <v>570867968</v>
      </c>
      <c r="L796">
        <v>6.3739999999999997</v>
      </c>
      <c r="M796">
        <v>6.5380000000000003</v>
      </c>
      <c r="N796">
        <v>795662016</v>
      </c>
      <c r="O796">
        <v>51.554000000000002</v>
      </c>
      <c r="P796" s="6">
        <v>2.9849998999999999E-2</v>
      </c>
      <c r="Q796" s="6">
        <v>4.7500000000000001E-2</v>
      </c>
      <c r="R796">
        <v>163822368</v>
      </c>
      <c r="S796" s="6">
        <v>0.49280000000000002</v>
      </c>
      <c r="T796" s="6">
        <v>401095000</v>
      </c>
      <c r="U796" s="6" t="s">
        <v>52611</v>
      </c>
      <c r="V796">
        <v>0</v>
      </c>
      <c r="W796">
        <v>0</v>
      </c>
      <c r="X796">
        <v>0</v>
      </c>
      <c r="Y796">
        <v>0</v>
      </c>
      <c r="Z796">
        <v>0</v>
      </c>
      <c r="AA796" s="6" t="s">
        <v>90</v>
      </c>
      <c r="AB796">
        <v>1</v>
      </c>
      <c r="AC796">
        <v>2</v>
      </c>
      <c r="AD796">
        <v>6</v>
      </c>
      <c r="AE796">
        <v>0</v>
      </c>
      <c r="AF796">
        <v>0</v>
      </c>
      <c r="AG796" s="6" t="s">
        <v>52612</v>
      </c>
      <c r="AH796">
        <v>1</v>
      </c>
      <c r="AI796">
        <v>2</v>
      </c>
      <c r="AJ796">
        <v>6</v>
      </c>
      <c r="AK796">
        <v>0</v>
      </c>
      <c r="AL796">
        <v>0</v>
      </c>
      <c r="AM796" s="6" t="s">
        <v>52613</v>
      </c>
      <c r="AN796">
        <v>0</v>
      </c>
      <c r="AO796">
        <v>0</v>
      </c>
      <c r="AP796">
        <v>0</v>
      </c>
      <c r="AQ796">
        <v>0</v>
      </c>
      <c r="AR796">
        <v>0</v>
      </c>
    </row>
    <row r="797" spans="1:44" x14ac:dyDescent="0.25">
      <c r="A797" s="6" t="s">
        <v>1206</v>
      </c>
      <c r="B797" s="6" t="s">
        <v>52647</v>
      </c>
      <c r="C797" s="6" t="s">
        <v>52647</v>
      </c>
      <c r="D797" s="6" t="s">
        <v>52618</v>
      </c>
      <c r="E797">
        <v>6065824256</v>
      </c>
      <c r="F797">
        <v>3.17</v>
      </c>
      <c r="G797">
        <v>1.2814909999999999</v>
      </c>
      <c r="H797">
        <v>46.045000000000002</v>
      </c>
      <c r="I797">
        <v>2036899968</v>
      </c>
      <c r="J797">
        <v>529700000</v>
      </c>
      <c r="K797">
        <v>2161999872</v>
      </c>
      <c r="L797">
        <v>0.34499999999999997</v>
      </c>
      <c r="M797">
        <v>0.34499999999999997</v>
      </c>
      <c r="N797">
        <v>7017399808</v>
      </c>
      <c r="O797">
        <v>45.24</v>
      </c>
      <c r="P797" s="6">
        <v>1.4030000000000001E-2</v>
      </c>
      <c r="Q797" s="6">
        <v>4.1919999999999999E-2</v>
      </c>
      <c r="R797">
        <v>390975008</v>
      </c>
      <c r="S797" s="6">
        <v>0.57433000000000001</v>
      </c>
      <c r="T797" s="6">
        <v>4289000000</v>
      </c>
      <c r="U797" s="6" t="s">
        <v>52611</v>
      </c>
      <c r="V797">
        <v>1</v>
      </c>
      <c r="W797">
        <v>2</v>
      </c>
      <c r="X797">
        <v>4</v>
      </c>
      <c r="Y797">
        <v>0</v>
      </c>
      <c r="Z797">
        <v>0</v>
      </c>
      <c r="AA797" s="6" t="s">
        <v>90</v>
      </c>
      <c r="AB797">
        <v>1</v>
      </c>
      <c r="AC797">
        <v>2</v>
      </c>
      <c r="AD797">
        <v>3</v>
      </c>
      <c r="AE797">
        <v>0</v>
      </c>
      <c r="AF797">
        <v>0</v>
      </c>
      <c r="AG797" s="6" t="s">
        <v>52612</v>
      </c>
      <c r="AH797">
        <v>1</v>
      </c>
      <c r="AI797">
        <v>2</v>
      </c>
      <c r="AJ797">
        <v>3</v>
      </c>
      <c r="AK797">
        <v>0</v>
      </c>
      <c r="AL797">
        <v>0</v>
      </c>
      <c r="AM797" s="6" t="s">
        <v>52613</v>
      </c>
      <c r="AN797">
        <v>0</v>
      </c>
      <c r="AO797">
        <v>3</v>
      </c>
      <c r="AP797">
        <v>3</v>
      </c>
      <c r="AQ797">
        <v>0</v>
      </c>
      <c r="AR797">
        <v>0</v>
      </c>
    </row>
    <row r="798" spans="1:44" x14ac:dyDescent="0.25">
      <c r="A798" s="6" t="s">
        <v>1208</v>
      </c>
      <c r="B798" s="6" t="s">
        <v>52662</v>
      </c>
      <c r="C798" s="6" t="s">
        <v>52662</v>
      </c>
      <c r="D798" s="6" t="s">
        <v>52663</v>
      </c>
      <c r="E798">
        <v>31896006656</v>
      </c>
      <c r="F798">
        <v>2.54</v>
      </c>
      <c r="G798">
        <v>2.0306120000000001</v>
      </c>
      <c r="H798">
        <v>85.152000000000001</v>
      </c>
      <c r="I798">
        <v>46000000</v>
      </c>
      <c r="J798">
        <v>7244000256</v>
      </c>
      <c r="K798">
        <v>7136000000</v>
      </c>
      <c r="L798">
        <v>0.52400000000000002</v>
      </c>
      <c r="M798">
        <v>0.61499999999999999</v>
      </c>
      <c r="N798">
        <v>8624000000</v>
      </c>
      <c r="O798">
        <v>44.26</v>
      </c>
      <c r="P798" s="6">
        <v>0.14262</v>
      </c>
      <c r="Q798" s="6">
        <v>0.30058000000000001</v>
      </c>
      <c r="R798">
        <v>753249984</v>
      </c>
      <c r="S798" s="6">
        <v>0.88844999999999996</v>
      </c>
      <c r="T798" s="6">
        <v>8173000000</v>
      </c>
      <c r="U798" s="6" t="s">
        <v>52611</v>
      </c>
      <c r="V798">
        <v>9</v>
      </c>
      <c r="W798">
        <v>19</v>
      </c>
      <c r="X798">
        <v>2</v>
      </c>
      <c r="Y798">
        <v>0</v>
      </c>
      <c r="Z798">
        <v>0</v>
      </c>
      <c r="AA798" s="6" t="s">
        <v>90</v>
      </c>
      <c r="AB798">
        <v>5</v>
      </c>
      <c r="AC798">
        <v>21</v>
      </c>
      <c r="AD798">
        <v>3</v>
      </c>
      <c r="AE798">
        <v>1</v>
      </c>
      <c r="AF798">
        <v>0</v>
      </c>
      <c r="AG798" s="6" t="s">
        <v>52612</v>
      </c>
      <c r="AH798">
        <v>5</v>
      </c>
      <c r="AI798">
        <v>21</v>
      </c>
      <c r="AJ798">
        <v>3</v>
      </c>
      <c r="AK798">
        <v>1</v>
      </c>
      <c r="AL798">
        <v>0</v>
      </c>
      <c r="AM798" s="6" t="s">
        <v>52613</v>
      </c>
      <c r="AN798">
        <v>8</v>
      </c>
      <c r="AO798">
        <v>23</v>
      </c>
      <c r="AP798">
        <v>2</v>
      </c>
      <c r="AQ798">
        <v>0</v>
      </c>
      <c r="AR798">
        <v>0</v>
      </c>
    </row>
    <row r="799" spans="1:44" x14ac:dyDescent="0.25">
      <c r="A799" s="6" t="s">
        <v>40902</v>
      </c>
      <c r="B799" s="6" t="s">
        <v>52678</v>
      </c>
      <c r="C799" s="6" t="s">
        <v>52678</v>
      </c>
      <c r="D799" s="6" t="s">
        <v>52620</v>
      </c>
      <c r="E799">
        <v>-482801057792</v>
      </c>
      <c r="F799">
        <v>0</v>
      </c>
      <c r="G799">
        <v>0.94661499999999998</v>
      </c>
      <c r="H799">
        <v>847.59249999999997</v>
      </c>
      <c r="I799">
        <v>529228005376</v>
      </c>
      <c r="J799">
        <v>240548003840</v>
      </c>
      <c r="K799">
        <v>0</v>
      </c>
      <c r="L799">
        <v>3.754</v>
      </c>
      <c r="M799">
        <v>5.7720000000000002</v>
      </c>
      <c r="N799">
        <v>851956006912</v>
      </c>
      <c r="O799">
        <v>0</v>
      </c>
      <c r="P799" s="6">
        <v>6.54E-2</v>
      </c>
      <c r="Q799" s="6">
        <v>0.109469995</v>
      </c>
      <c r="R799">
        <v>9294374912</v>
      </c>
      <c r="S799" s="6">
        <v>0.38195000000000001</v>
      </c>
      <c r="T799" s="6">
        <v>325407000000</v>
      </c>
      <c r="U799" s="6" t="s">
        <v>52611</v>
      </c>
      <c r="V799">
        <v>1</v>
      </c>
      <c r="W799">
        <v>0</v>
      </c>
      <c r="X799">
        <v>0</v>
      </c>
      <c r="Y799">
        <v>0</v>
      </c>
      <c r="Z799">
        <v>0</v>
      </c>
      <c r="AA799" s="6" t="s">
        <v>90</v>
      </c>
      <c r="AB799">
        <v>1</v>
      </c>
      <c r="AC799">
        <v>0</v>
      </c>
      <c r="AD799">
        <v>0</v>
      </c>
      <c r="AE799">
        <v>0</v>
      </c>
      <c r="AF799">
        <v>0</v>
      </c>
      <c r="AG799" s="6" t="s">
        <v>52612</v>
      </c>
      <c r="AH799">
        <v>0</v>
      </c>
      <c r="AI799">
        <v>0</v>
      </c>
      <c r="AJ799">
        <v>1</v>
      </c>
      <c r="AK799">
        <v>0</v>
      </c>
      <c r="AL799">
        <v>0</v>
      </c>
      <c r="AM799" s="6" t="s">
        <v>52613</v>
      </c>
      <c r="AN799">
        <v>1</v>
      </c>
      <c r="AO799">
        <v>0</v>
      </c>
      <c r="AP799">
        <v>0</v>
      </c>
      <c r="AQ799">
        <v>0</v>
      </c>
      <c r="AR799">
        <v>0</v>
      </c>
    </row>
    <row r="800" spans="1:44" x14ac:dyDescent="0.25">
      <c r="A800" s="6" t="s">
        <v>1210</v>
      </c>
      <c r="B800" s="6" t="s">
        <v>52654</v>
      </c>
      <c r="C800" s="6" t="s">
        <v>52654</v>
      </c>
      <c r="D800" s="6" t="s">
        <v>52620</v>
      </c>
      <c r="E800">
        <v>31512981504</v>
      </c>
      <c r="F800">
        <v>4.93</v>
      </c>
      <c r="G800">
        <v>1.173117</v>
      </c>
      <c r="H800">
        <v>5.7279999999999998</v>
      </c>
      <c r="I800">
        <v>239800000</v>
      </c>
      <c r="J800">
        <v>1666000000</v>
      </c>
      <c r="K800">
        <v>648099968</v>
      </c>
      <c r="L800">
        <v>1.61</v>
      </c>
      <c r="M800">
        <v>3.6629999999999998</v>
      </c>
      <c r="N800">
        <v>7135600128</v>
      </c>
      <c r="O800">
        <v>19.815999999999999</v>
      </c>
      <c r="P800" s="6">
        <v>0.20577998</v>
      </c>
      <c r="Q800" s="6">
        <v>0.34694000000000003</v>
      </c>
      <c r="R800">
        <v>764124992</v>
      </c>
      <c r="S800" s="6">
        <v>0.45861000000000002</v>
      </c>
      <c r="T800" s="6">
        <v>3215800000</v>
      </c>
      <c r="U800" s="6" t="s">
        <v>52611</v>
      </c>
      <c r="V800">
        <v>6</v>
      </c>
      <c r="W800">
        <v>3</v>
      </c>
      <c r="X800">
        <v>9</v>
      </c>
      <c r="Y800">
        <v>0</v>
      </c>
      <c r="Z800">
        <v>0</v>
      </c>
      <c r="AA800" s="6" t="s">
        <v>90</v>
      </c>
      <c r="AB800">
        <v>3</v>
      </c>
      <c r="AC800">
        <v>0</v>
      </c>
      <c r="AD800">
        <v>10</v>
      </c>
      <c r="AE800">
        <v>3</v>
      </c>
      <c r="AF800">
        <v>1</v>
      </c>
      <c r="AG800" s="6" t="s">
        <v>52612</v>
      </c>
      <c r="AH800">
        <v>2</v>
      </c>
      <c r="AI800">
        <v>0</v>
      </c>
      <c r="AJ800">
        <v>10</v>
      </c>
      <c r="AK800">
        <v>3</v>
      </c>
      <c r="AL800">
        <v>1</v>
      </c>
      <c r="AM800" s="6" t="s">
        <v>52613</v>
      </c>
      <c r="AN800">
        <v>3</v>
      </c>
      <c r="AO800">
        <v>0</v>
      </c>
      <c r="AP800">
        <v>10</v>
      </c>
      <c r="AQ800">
        <v>2</v>
      </c>
      <c r="AR800">
        <v>1</v>
      </c>
    </row>
    <row r="801" spans="1:44" x14ac:dyDescent="0.25">
      <c r="A801" s="6" t="s">
        <v>1212</v>
      </c>
      <c r="B801" s="6" t="s">
        <v>52621</v>
      </c>
      <c r="C801" s="6" t="s">
        <v>52621</v>
      </c>
      <c r="D801" s="6" t="s">
        <v>52620</v>
      </c>
      <c r="E801">
        <v>10594976768</v>
      </c>
      <c r="F801">
        <v>3.81</v>
      </c>
      <c r="G801">
        <v>1.5612239999999999</v>
      </c>
      <c r="H801">
        <v>16.434999999999999</v>
      </c>
      <c r="I801">
        <v>612099968</v>
      </c>
      <c r="J801">
        <v>880499968</v>
      </c>
      <c r="K801">
        <v>2764400128</v>
      </c>
      <c r="L801">
        <v>0.82899999999999996</v>
      </c>
      <c r="M801">
        <v>1.6279999999999999</v>
      </c>
      <c r="N801">
        <v>4622799872</v>
      </c>
      <c r="O801">
        <v>132.744</v>
      </c>
      <c r="P801" s="6">
        <v>6.7210004000000004E-2</v>
      </c>
      <c r="Q801" s="6">
        <v>0.19983000000000001</v>
      </c>
      <c r="R801">
        <v>688000000</v>
      </c>
      <c r="S801" s="6">
        <v>0.40374001999999998</v>
      </c>
      <c r="T801" s="6">
        <v>1926500000</v>
      </c>
      <c r="U801" s="6" t="s">
        <v>52611</v>
      </c>
      <c r="V801">
        <v>0</v>
      </c>
      <c r="W801">
        <v>0</v>
      </c>
      <c r="X801">
        <v>0</v>
      </c>
      <c r="Y801">
        <v>0</v>
      </c>
      <c r="Z801">
        <v>0</v>
      </c>
      <c r="AA801" s="6" t="s">
        <v>90</v>
      </c>
      <c r="AB801">
        <v>1</v>
      </c>
      <c r="AC801">
        <v>5</v>
      </c>
      <c r="AD801">
        <v>10</v>
      </c>
      <c r="AE801">
        <v>2</v>
      </c>
      <c r="AF801">
        <v>0</v>
      </c>
      <c r="AG801" s="6" t="s">
        <v>52612</v>
      </c>
      <c r="AH801">
        <v>1</v>
      </c>
      <c r="AI801">
        <v>5</v>
      </c>
      <c r="AJ801">
        <v>10</v>
      </c>
      <c r="AK801">
        <v>2</v>
      </c>
      <c r="AL801">
        <v>0</v>
      </c>
      <c r="AM801" s="6" t="s">
        <v>52613</v>
      </c>
      <c r="AN801">
        <v>0</v>
      </c>
      <c r="AO801">
        <v>0</v>
      </c>
      <c r="AP801">
        <v>0</v>
      </c>
      <c r="AQ801">
        <v>0</v>
      </c>
      <c r="AR801">
        <v>0</v>
      </c>
    </row>
    <row r="802" spans="1:44" x14ac:dyDescent="0.25">
      <c r="A802" s="6" t="s">
        <v>40904</v>
      </c>
      <c r="B802" s="6" t="s">
        <v>52629</v>
      </c>
      <c r="C802" s="6" t="s">
        <v>52629</v>
      </c>
      <c r="D802" s="6" t="s">
        <v>52618</v>
      </c>
      <c r="E802">
        <v>2788705280</v>
      </c>
      <c r="F802">
        <v>2.74</v>
      </c>
      <c r="G802">
        <v>1.1213930000000001</v>
      </c>
      <c r="H802">
        <v>7.859</v>
      </c>
      <c r="I802">
        <v>823601024</v>
      </c>
      <c r="J802">
        <v>0</v>
      </c>
      <c r="K802">
        <v>1281744000</v>
      </c>
      <c r="L802">
        <v>0</v>
      </c>
      <c r="M802">
        <v>0</v>
      </c>
      <c r="N802">
        <v>876240000</v>
      </c>
      <c r="O802">
        <v>0</v>
      </c>
      <c r="P802" s="6">
        <v>1.507E-2</v>
      </c>
      <c r="Q802" s="6">
        <v>0.184</v>
      </c>
      <c r="R802">
        <v>0</v>
      </c>
      <c r="S802" s="6">
        <v>0</v>
      </c>
      <c r="T802" s="6">
        <v>890623000</v>
      </c>
      <c r="U802" s="6" t="s">
        <v>52611</v>
      </c>
      <c r="V802">
        <v>1</v>
      </c>
      <c r="W802">
        <v>3</v>
      </c>
      <c r="X802">
        <v>2</v>
      </c>
      <c r="Y802">
        <v>0</v>
      </c>
      <c r="Z802">
        <v>0</v>
      </c>
      <c r="AA802" s="6" t="s">
        <v>90</v>
      </c>
      <c r="AB802">
        <v>1</v>
      </c>
      <c r="AC802">
        <v>3</v>
      </c>
      <c r="AD802">
        <v>1</v>
      </c>
      <c r="AE802">
        <v>0</v>
      </c>
      <c r="AF802">
        <v>0</v>
      </c>
      <c r="AG802" s="6" t="s">
        <v>52612</v>
      </c>
      <c r="AH802">
        <v>1</v>
      </c>
      <c r="AI802">
        <v>3</v>
      </c>
      <c r="AJ802">
        <v>1</v>
      </c>
      <c r="AK802">
        <v>0</v>
      </c>
      <c r="AL802">
        <v>0</v>
      </c>
      <c r="AM802" s="6" t="s">
        <v>52613</v>
      </c>
      <c r="AN802">
        <v>0</v>
      </c>
      <c r="AO802">
        <v>3</v>
      </c>
      <c r="AP802">
        <v>3</v>
      </c>
      <c r="AQ802">
        <v>0</v>
      </c>
      <c r="AR802">
        <v>0</v>
      </c>
    </row>
    <row r="803" spans="1:44" x14ac:dyDescent="0.25">
      <c r="A803" s="6" t="s">
        <v>1215</v>
      </c>
      <c r="B803" s="6" t="s">
        <v>52680</v>
      </c>
      <c r="C803" s="6" t="s">
        <v>52680</v>
      </c>
      <c r="D803" s="6" t="s">
        <v>52618</v>
      </c>
      <c r="E803">
        <v>5976136704</v>
      </c>
      <c r="F803">
        <v>4.8899999999999997</v>
      </c>
      <c r="G803">
        <v>0.82828900000000005</v>
      </c>
      <c r="H803">
        <v>41.051000000000002</v>
      </c>
      <c r="I803">
        <v>100795000</v>
      </c>
      <c r="J803">
        <v>778078016</v>
      </c>
      <c r="K803">
        <v>1641384960</v>
      </c>
      <c r="L803">
        <v>2.077</v>
      </c>
      <c r="M803">
        <v>3.4980000000000002</v>
      </c>
      <c r="N803">
        <v>2831842048</v>
      </c>
      <c r="O803">
        <v>87.733999999999995</v>
      </c>
      <c r="P803" s="6">
        <v>5.1110000000000003E-2</v>
      </c>
      <c r="Q803" s="6">
        <v>0.15012998999999999</v>
      </c>
      <c r="R803">
        <v>455721888</v>
      </c>
      <c r="S803" s="6">
        <v>0.59426000000000001</v>
      </c>
      <c r="T803" s="6">
        <v>1618081000</v>
      </c>
      <c r="U803" s="6" t="s">
        <v>52611</v>
      </c>
      <c r="V803">
        <v>2</v>
      </c>
      <c r="W803">
        <v>2</v>
      </c>
      <c r="X803">
        <v>2</v>
      </c>
      <c r="Y803">
        <v>0</v>
      </c>
      <c r="Z803">
        <v>0</v>
      </c>
      <c r="AA803" s="6" t="s">
        <v>90</v>
      </c>
      <c r="AB803">
        <v>2</v>
      </c>
      <c r="AC803">
        <v>1</v>
      </c>
      <c r="AD803">
        <v>4</v>
      </c>
      <c r="AE803">
        <v>0</v>
      </c>
      <c r="AF803">
        <v>0</v>
      </c>
      <c r="AG803" s="6" t="s">
        <v>52612</v>
      </c>
      <c r="AH803">
        <v>2</v>
      </c>
      <c r="AI803">
        <v>1</v>
      </c>
      <c r="AJ803">
        <v>4</v>
      </c>
      <c r="AK803">
        <v>0</v>
      </c>
      <c r="AL803">
        <v>0</v>
      </c>
      <c r="AM803" s="6" t="s">
        <v>52613</v>
      </c>
      <c r="AN803">
        <v>2</v>
      </c>
      <c r="AO803">
        <v>2</v>
      </c>
      <c r="AP803">
        <v>2</v>
      </c>
      <c r="AQ803">
        <v>0</v>
      </c>
      <c r="AR803">
        <v>0</v>
      </c>
    </row>
    <row r="804" spans="1:44" x14ac:dyDescent="0.25">
      <c r="A804" s="6" t="s">
        <v>1217</v>
      </c>
      <c r="B804" s="6" t="s">
        <v>86</v>
      </c>
      <c r="C804" s="6" t="s">
        <v>86</v>
      </c>
      <c r="D804" s="6" t="s">
        <v>52620</v>
      </c>
      <c r="E804">
        <v>6746525184</v>
      </c>
      <c r="F804">
        <v>5.43</v>
      </c>
      <c r="G804">
        <v>0.27832499999999999</v>
      </c>
      <c r="H804">
        <v>51.68</v>
      </c>
      <c r="I804">
        <v>238539008</v>
      </c>
      <c r="J804">
        <v>348129984</v>
      </c>
      <c r="K804">
        <v>619233984</v>
      </c>
      <c r="L804">
        <v>2.278</v>
      </c>
      <c r="M804">
        <v>2.512</v>
      </c>
      <c r="N804">
        <v>3111994112</v>
      </c>
      <c r="O804">
        <v>35.982999999999997</v>
      </c>
      <c r="P804" s="6">
        <v>6.2420000000000003E-2</v>
      </c>
      <c r="Q804" s="6">
        <v>0.13385999000000001</v>
      </c>
      <c r="R804">
        <v>68424872</v>
      </c>
      <c r="S804" s="6">
        <v>0.31670999999999999</v>
      </c>
      <c r="T804" s="6">
        <v>962931000</v>
      </c>
      <c r="U804" s="6" t="s">
        <v>52611</v>
      </c>
      <c r="V804">
        <v>0</v>
      </c>
      <c r="W804">
        <v>0</v>
      </c>
      <c r="X804">
        <v>4</v>
      </c>
      <c r="Y804">
        <v>0</v>
      </c>
      <c r="Z804">
        <v>0</v>
      </c>
      <c r="AA804" s="6" t="s">
        <v>90</v>
      </c>
      <c r="AB804">
        <v>1</v>
      </c>
      <c r="AC804">
        <v>1</v>
      </c>
      <c r="AD804">
        <v>1</v>
      </c>
      <c r="AE804">
        <v>0</v>
      </c>
      <c r="AF804">
        <v>0</v>
      </c>
      <c r="AG804" s="6" t="s">
        <v>52612</v>
      </c>
      <c r="AH804">
        <v>1</v>
      </c>
      <c r="AI804">
        <v>1</v>
      </c>
      <c r="AJ804">
        <v>1</v>
      </c>
      <c r="AK804">
        <v>0</v>
      </c>
      <c r="AL804">
        <v>0</v>
      </c>
      <c r="AM804" s="6" t="s">
        <v>52613</v>
      </c>
      <c r="AN804">
        <v>0</v>
      </c>
      <c r="AO804">
        <v>0</v>
      </c>
      <c r="AP804">
        <v>4</v>
      </c>
      <c r="AQ804">
        <v>0</v>
      </c>
      <c r="AR804">
        <v>0</v>
      </c>
    </row>
    <row r="805" spans="1:44" x14ac:dyDescent="0.25">
      <c r="A805" s="6" t="s">
        <v>1219</v>
      </c>
      <c r="B805" s="6" t="s">
        <v>52629</v>
      </c>
      <c r="C805" s="6" t="s">
        <v>52629</v>
      </c>
      <c r="D805" s="6" t="s">
        <v>52618</v>
      </c>
      <c r="E805">
        <v>27106512896</v>
      </c>
      <c r="F805">
        <v>2.98</v>
      </c>
      <c r="G805">
        <v>0.994722</v>
      </c>
      <c r="H805">
        <v>1262.742</v>
      </c>
      <c r="I805">
        <v>40667000832</v>
      </c>
      <c r="J805">
        <v>0</v>
      </c>
      <c r="K805">
        <v>48355999744</v>
      </c>
      <c r="L805">
        <v>0</v>
      </c>
      <c r="M805">
        <v>0</v>
      </c>
      <c r="N805">
        <v>3903000064</v>
      </c>
      <c r="O805">
        <v>0</v>
      </c>
      <c r="P805" s="6">
        <v>6.4009999999999997E-2</v>
      </c>
      <c r="Q805" s="6">
        <v>0.69461994999999999</v>
      </c>
      <c r="R805">
        <v>0</v>
      </c>
      <c r="S805" s="6">
        <v>0</v>
      </c>
      <c r="T805" s="6">
        <v>3999000000</v>
      </c>
      <c r="U805" s="6" t="s">
        <v>52611</v>
      </c>
      <c r="V805">
        <v>0</v>
      </c>
      <c r="W805">
        <v>0</v>
      </c>
      <c r="X805">
        <v>0</v>
      </c>
      <c r="Y805">
        <v>0</v>
      </c>
      <c r="Z805">
        <v>0</v>
      </c>
      <c r="AA805" s="6" t="s">
        <v>90</v>
      </c>
      <c r="AB805">
        <v>1</v>
      </c>
      <c r="AC805">
        <v>3</v>
      </c>
      <c r="AD805">
        <v>1</v>
      </c>
      <c r="AE805">
        <v>0</v>
      </c>
      <c r="AF805">
        <v>0</v>
      </c>
      <c r="AG805" s="6" t="s">
        <v>52612</v>
      </c>
      <c r="AH805">
        <v>1</v>
      </c>
      <c r="AI805">
        <v>2</v>
      </c>
      <c r="AJ805">
        <v>1</v>
      </c>
      <c r="AK805">
        <v>1</v>
      </c>
      <c r="AL805">
        <v>0</v>
      </c>
      <c r="AM805" s="6" t="s">
        <v>52613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25">
      <c r="A806" s="6" t="s">
        <v>40906</v>
      </c>
      <c r="B806" s="6" t="s">
        <v>52648</v>
      </c>
      <c r="C806" s="6" t="s">
        <v>52648</v>
      </c>
      <c r="D806" s="6" t="s">
        <v>52637</v>
      </c>
      <c r="E806">
        <v>3238668800</v>
      </c>
      <c r="F806">
        <v>10.51</v>
      </c>
      <c r="G806">
        <v>0.93525599999999998</v>
      </c>
      <c r="H806">
        <v>13.134</v>
      </c>
      <c r="I806">
        <v>59287000</v>
      </c>
      <c r="J806">
        <v>171943008</v>
      </c>
      <c r="K806">
        <v>1001718976</v>
      </c>
      <c r="L806">
        <v>2.992</v>
      </c>
      <c r="M806">
        <v>3.11</v>
      </c>
      <c r="N806">
        <v>228748992</v>
      </c>
      <c r="O806">
        <v>88.415000000000006</v>
      </c>
      <c r="P806" s="6">
        <v>3.7670000000000002E-2</v>
      </c>
      <c r="Q806" s="6">
        <v>9.3700000000000006E-2</v>
      </c>
      <c r="R806">
        <v>108261000</v>
      </c>
      <c r="S806" s="6">
        <v>0.83587999999999996</v>
      </c>
      <c r="T806" s="6">
        <v>187383000</v>
      </c>
      <c r="U806" s="6" t="s">
        <v>52611</v>
      </c>
      <c r="V806">
        <v>1</v>
      </c>
      <c r="W806">
        <v>1</v>
      </c>
      <c r="X806">
        <v>2</v>
      </c>
      <c r="Y806">
        <v>0</v>
      </c>
      <c r="Z806">
        <v>0</v>
      </c>
      <c r="AA806" s="6" t="s">
        <v>90</v>
      </c>
      <c r="AB806">
        <v>1</v>
      </c>
      <c r="AC806">
        <v>1</v>
      </c>
      <c r="AD806">
        <v>5</v>
      </c>
      <c r="AE806">
        <v>0</v>
      </c>
      <c r="AF806">
        <v>0</v>
      </c>
      <c r="AG806" s="6" t="s">
        <v>52612</v>
      </c>
      <c r="AH806">
        <v>1</v>
      </c>
      <c r="AI806">
        <v>1</v>
      </c>
      <c r="AJ806">
        <v>5</v>
      </c>
      <c r="AK806">
        <v>0</v>
      </c>
      <c r="AL806">
        <v>0</v>
      </c>
      <c r="AM806" s="6" t="s">
        <v>52613</v>
      </c>
      <c r="AN806">
        <v>1</v>
      </c>
      <c r="AO806">
        <v>1</v>
      </c>
      <c r="AP806">
        <v>3</v>
      </c>
      <c r="AQ806">
        <v>0</v>
      </c>
      <c r="AR806">
        <v>0</v>
      </c>
    </row>
    <row r="807" spans="1:44" x14ac:dyDescent="0.25">
      <c r="A807" s="6" t="s">
        <v>1221</v>
      </c>
      <c r="B807" s="6" t="s">
        <v>52744</v>
      </c>
      <c r="C807" s="6" t="s">
        <v>52744</v>
      </c>
      <c r="D807" s="6" t="s">
        <v>130</v>
      </c>
      <c r="E807">
        <v>65677918208</v>
      </c>
      <c r="F807">
        <v>1.64</v>
      </c>
      <c r="G807">
        <v>1.9922580000000001</v>
      </c>
      <c r="H807">
        <v>11.196999999999999</v>
      </c>
      <c r="I807">
        <v>6851999744</v>
      </c>
      <c r="J807">
        <v>8019999744</v>
      </c>
      <c r="K807">
        <v>9635000320</v>
      </c>
      <c r="L807">
        <v>1.6160000000000001</v>
      </c>
      <c r="M807">
        <v>2.7919999999999998</v>
      </c>
      <c r="N807">
        <v>21565999104</v>
      </c>
      <c r="O807">
        <v>37.566000000000003</v>
      </c>
      <c r="P807" s="6">
        <v>7.3279999999999998E-2</v>
      </c>
      <c r="Q807" s="6">
        <v>0.14585999999999999</v>
      </c>
      <c r="R807">
        <v>910499968</v>
      </c>
      <c r="S807" s="6">
        <v>0.39326</v>
      </c>
      <c r="T807" s="6">
        <v>9710000000</v>
      </c>
      <c r="U807" s="6" t="s">
        <v>52611</v>
      </c>
      <c r="V807">
        <v>2</v>
      </c>
      <c r="W807">
        <v>5</v>
      </c>
      <c r="X807">
        <v>12</v>
      </c>
      <c r="Y807">
        <v>4</v>
      </c>
      <c r="Z807">
        <v>0</v>
      </c>
      <c r="AA807" s="6" t="s">
        <v>90</v>
      </c>
      <c r="AB807">
        <v>4</v>
      </c>
      <c r="AC807">
        <v>7</v>
      </c>
      <c r="AD807">
        <v>10</v>
      </c>
      <c r="AE807">
        <v>1</v>
      </c>
      <c r="AF807">
        <v>0</v>
      </c>
      <c r="AG807" s="6" t="s">
        <v>52612</v>
      </c>
      <c r="AH807">
        <v>4</v>
      </c>
      <c r="AI807">
        <v>7</v>
      </c>
      <c r="AJ807">
        <v>10</v>
      </c>
      <c r="AK807">
        <v>1</v>
      </c>
      <c r="AL807">
        <v>0</v>
      </c>
      <c r="AM807" s="6" t="s">
        <v>52613</v>
      </c>
      <c r="AN807">
        <v>4</v>
      </c>
      <c r="AO807">
        <v>9</v>
      </c>
      <c r="AP807">
        <v>3</v>
      </c>
      <c r="AQ807">
        <v>1</v>
      </c>
      <c r="AR807">
        <v>0</v>
      </c>
    </row>
    <row r="808" spans="1:44" x14ac:dyDescent="0.25">
      <c r="A808" s="6" t="s">
        <v>1223</v>
      </c>
      <c r="B808" s="6" t="s">
        <v>90</v>
      </c>
      <c r="C808" s="6" t="s">
        <v>90</v>
      </c>
      <c r="D808" s="6" t="s">
        <v>90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6">
        <v>0</v>
      </c>
      <c r="Q808" s="6">
        <v>0</v>
      </c>
      <c r="R808">
        <v>0</v>
      </c>
      <c r="S808" s="6">
        <v>0</v>
      </c>
      <c r="T808" s="6">
        <v>0</v>
      </c>
      <c r="U808" s="6" t="s">
        <v>90</v>
      </c>
      <c r="V808">
        <v>0</v>
      </c>
      <c r="W808">
        <v>0</v>
      </c>
      <c r="X808">
        <v>0</v>
      </c>
      <c r="Y808">
        <v>0</v>
      </c>
      <c r="Z808">
        <v>0</v>
      </c>
      <c r="AA808" s="6" t="s">
        <v>90</v>
      </c>
      <c r="AB808">
        <v>0</v>
      </c>
      <c r="AC808">
        <v>0</v>
      </c>
      <c r="AD808">
        <v>0</v>
      </c>
      <c r="AE808">
        <v>0</v>
      </c>
      <c r="AF808">
        <v>0</v>
      </c>
      <c r="AG808" s="6" t="s">
        <v>90</v>
      </c>
      <c r="AH808">
        <v>0</v>
      </c>
      <c r="AI808">
        <v>0</v>
      </c>
      <c r="AJ808">
        <v>0</v>
      </c>
      <c r="AK808">
        <v>0</v>
      </c>
      <c r="AL808">
        <v>0</v>
      </c>
      <c r="AM808" s="6" t="s">
        <v>90</v>
      </c>
      <c r="AN808">
        <v>0</v>
      </c>
      <c r="AO808">
        <v>0</v>
      </c>
      <c r="AP808">
        <v>0</v>
      </c>
      <c r="AQ808">
        <v>0</v>
      </c>
      <c r="AR808">
        <v>0</v>
      </c>
    </row>
    <row r="809" spans="1:44" x14ac:dyDescent="0.25">
      <c r="A809" s="6" t="s">
        <v>1225</v>
      </c>
      <c r="B809" s="6" t="s">
        <v>52726</v>
      </c>
      <c r="C809" s="6" t="s">
        <v>52726</v>
      </c>
      <c r="D809" s="6" t="s">
        <v>52618</v>
      </c>
      <c r="E809">
        <v>16707185664</v>
      </c>
      <c r="F809">
        <v>2.3199999999999998</v>
      </c>
      <c r="G809">
        <v>0.82617799999999997</v>
      </c>
      <c r="H809">
        <v>41.947000000000003</v>
      </c>
      <c r="I809">
        <v>487192992</v>
      </c>
      <c r="J809">
        <v>727696000</v>
      </c>
      <c r="K809">
        <v>1960850944</v>
      </c>
      <c r="L809">
        <v>1.8129999999999999</v>
      </c>
      <c r="M809">
        <v>2.09</v>
      </c>
      <c r="N809">
        <v>2007948032</v>
      </c>
      <c r="O809">
        <v>122.008</v>
      </c>
      <c r="P809" s="6">
        <v>0.121879995</v>
      </c>
      <c r="Q809" s="6">
        <v>0.31718000000000002</v>
      </c>
      <c r="R809">
        <v>516572256</v>
      </c>
      <c r="S809" s="6">
        <v>0.53564000000000001</v>
      </c>
      <c r="T809" s="6">
        <v>972786000</v>
      </c>
      <c r="U809" s="6" t="s">
        <v>52611</v>
      </c>
      <c r="V809">
        <v>1</v>
      </c>
      <c r="W809">
        <v>1</v>
      </c>
      <c r="X809">
        <v>11</v>
      </c>
      <c r="Y809">
        <v>3</v>
      </c>
      <c r="Z809">
        <v>0</v>
      </c>
      <c r="AA809" s="6" t="s">
        <v>90</v>
      </c>
      <c r="AB809">
        <v>0</v>
      </c>
      <c r="AC809">
        <v>7</v>
      </c>
      <c r="AD809">
        <v>8</v>
      </c>
      <c r="AE809">
        <v>3</v>
      </c>
      <c r="AF809">
        <v>0</v>
      </c>
      <c r="AG809" s="6" t="s">
        <v>52612</v>
      </c>
      <c r="AH809">
        <v>0</v>
      </c>
      <c r="AI809">
        <v>6</v>
      </c>
      <c r="AJ809">
        <v>7</v>
      </c>
      <c r="AK809">
        <v>4</v>
      </c>
      <c r="AL809">
        <v>0</v>
      </c>
      <c r="AM809" s="6" t="s">
        <v>52613</v>
      </c>
      <c r="AN809">
        <v>0</v>
      </c>
      <c r="AO809">
        <v>1</v>
      </c>
      <c r="AP809">
        <v>8</v>
      </c>
      <c r="AQ809">
        <v>6</v>
      </c>
      <c r="AR809">
        <v>1</v>
      </c>
    </row>
    <row r="810" spans="1:44" x14ac:dyDescent="0.25">
      <c r="A810" s="6" t="s">
        <v>1227</v>
      </c>
      <c r="B810" s="6" t="s">
        <v>52731</v>
      </c>
      <c r="C810" s="6" t="s">
        <v>52731</v>
      </c>
      <c r="D810" s="6" t="s">
        <v>52620</v>
      </c>
      <c r="E810">
        <v>89271697408</v>
      </c>
      <c r="F810">
        <v>2.65</v>
      </c>
      <c r="G810">
        <v>1.339901</v>
      </c>
      <c r="H810">
        <v>98.4</v>
      </c>
      <c r="I810">
        <v>5373000192</v>
      </c>
      <c r="J810">
        <v>9116999680</v>
      </c>
      <c r="K810">
        <v>38087999488</v>
      </c>
      <c r="L810">
        <v>1.1850000000000001</v>
      </c>
      <c r="M810">
        <v>1.321</v>
      </c>
      <c r="N810">
        <v>92618997760</v>
      </c>
      <c r="O810">
        <v>153.99700000000001</v>
      </c>
      <c r="P810" s="6">
        <v>3.678E-2</v>
      </c>
      <c r="Q810" s="6">
        <v>0.12147999600000001</v>
      </c>
      <c r="R810">
        <v>581500032</v>
      </c>
      <c r="S810" s="6">
        <v>0.2482</v>
      </c>
      <c r="T810" s="6">
        <v>23411000000</v>
      </c>
      <c r="U810" s="6" t="s">
        <v>52611</v>
      </c>
      <c r="V810">
        <v>8</v>
      </c>
      <c r="W810">
        <v>13</v>
      </c>
      <c r="X810">
        <v>7</v>
      </c>
      <c r="Y810">
        <v>0</v>
      </c>
      <c r="Z810">
        <v>0</v>
      </c>
      <c r="AA810" s="6" t="s">
        <v>90</v>
      </c>
      <c r="AB810">
        <v>9</v>
      </c>
      <c r="AC810">
        <v>9</v>
      </c>
      <c r="AD810">
        <v>14</v>
      </c>
      <c r="AE810">
        <v>0</v>
      </c>
      <c r="AF810">
        <v>0</v>
      </c>
      <c r="AG810" s="6" t="s">
        <v>52612</v>
      </c>
      <c r="AH810">
        <v>9</v>
      </c>
      <c r="AI810">
        <v>8</v>
      </c>
      <c r="AJ810">
        <v>14</v>
      </c>
      <c r="AK810">
        <v>0</v>
      </c>
      <c r="AL810">
        <v>0</v>
      </c>
      <c r="AM810" s="6" t="s">
        <v>52613</v>
      </c>
      <c r="AN810">
        <v>10</v>
      </c>
      <c r="AO810">
        <v>15</v>
      </c>
      <c r="AP810">
        <v>6</v>
      </c>
      <c r="AQ810">
        <v>0</v>
      </c>
      <c r="AR810">
        <v>1</v>
      </c>
    </row>
    <row r="811" spans="1:44" x14ac:dyDescent="0.25">
      <c r="A811" s="6" t="s">
        <v>1230</v>
      </c>
      <c r="B811" s="6" t="s">
        <v>52657</v>
      </c>
      <c r="C811" s="6" t="s">
        <v>52657</v>
      </c>
      <c r="D811" s="6" t="s">
        <v>118</v>
      </c>
      <c r="E811">
        <v>45081219072</v>
      </c>
      <c r="F811">
        <v>2.27</v>
      </c>
      <c r="G811">
        <v>0.43384899999999998</v>
      </c>
      <c r="H811">
        <v>17.899000000000001</v>
      </c>
      <c r="I811">
        <v>177000000</v>
      </c>
      <c r="J811">
        <v>3544999936</v>
      </c>
      <c r="K811">
        <v>22726000640</v>
      </c>
      <c r="L811">
        <v>0.45800000000000002</v>
      </c>
      <c r="M811">
        <v>0.67800000000000005</v>
      </c>
      <c r="N811">
        <v>12510000128</v>
      </c>
      <c r="O811">
        <v>211.779</v>
      </c>
      <c r="P811" s="6">
        <v>2.5980000999999999E-2</v>
      </c>
      <c r="Q811" s="6">
        <v>4.7319997000000003E-2</v>
      </c>
      <c r="R811">
        <v>-1075374976</v>
      </c>
      <c r="S811" s="6">
        <v>0.66139000000000003</v>
      </c>
      <c r="T811" s="6">
        <v>8231000000</v>
      </c>
      <c r="U811" s="6" t="s">
        <v>52611</v>
      </c>
      <c r="V811">
        <v>1</v>
      </c>
      <c r="W811">
        <v>5</v>
      </c>
      <c r="X811">
        <v>11</v>
      </c>
      <c r="Y811">
        <v>0</v>
      </c>
      <c r="Z811">
        <v>0</v>
      </c>
      <c r="AA811" s="6" t="s">
        <v>90</v>
      </c>
      <c r="AB811">
        <v>2</v>
      </c>
      <c r="AC811">
        <v>6</v>
      </c>
      <c r="AD811">
        <v>6</v>
      </c>
      <c r="AE811">
        <v>1</v>
      </c>
      <c r="AF811">
        <v>0</v>
      </c>
      <c r="AG811" s="6" t="s">
        <v>52612</v>
      </c>
      <c r="AH811">
        <v>2</v>
      </c>
      <c r="AI811">
        <v>7</v>
      </c>
      <c r="AJ811">
        <v>6</v>
      </c>
      <c r="AK811">
        <v>1</v>
      </c>
      <c r="AL811">
        <v>0</v>
      </c>
      <c r="AM811" s="6" t="s">
        <v>52613</v>
      </c>
      <c r="AN811">
        <v>1</v>
      </c>
      <c r="AO811">
        <v>5</v>
      </c>
      <c r="AP811">
        <v>13</v>
      </c>
      <c r="AQ811">
        <v>0</v>
      </c>
      <c r="AR811">
        <v>0</v>
      </c>
    </row>
    <row r="812" spans="1:44" x14ac:dyDescent="0.25">
      <c r="A812" s="6" t="s">
        <v>1232</v>
      </c>
      <c r="B812" s="6" t="s">
        <v>52678</v>
      </c>
      <c r="C812" s="6" t="s">
        <v>52678</v>
      </c>
      <c r="D812" s="6" t="s">
        <v>52620</v>
      </c>
      <c r="E812">
        <v>4803313664</v>
      </c>
      <c r="F812">
        <v>2.1800000000000002</v>
      </c>
      <c r="G812">
        <v>0.98064700000000005</v>
      </c>
      <c r="H812">
        <v>23.677</v>
      </c>
      <c r="I812">
        <v>51873000</v>
      </c>
      <c r="J812">
        <v>320860992</v>
      </c>
      <c r="K812">
        <v>319536000</v>
      </c>
      <c r="L812">
        <v>0.67400000000000004</v>
      </c>
      <c r="M812">
        <v>1.988</v>
      </c>
      <c r="N812">
        <v>2076792064</v>
      </c>
      <c r="O812">
        <v>29.164999999999999</v>
      </c>
      <c r="P812" s="6">
        <v>9.6699999999999994E-2</v>
      </c>
      <c r="Q812" s="6">
        <v>0.19056999999999999</v>
      </c>
      <c r="R812">
        <v>64081752</v>
      </c>
      <c r="S812" s="6">
        <v>0.34109001999999999</v>
      </c>
      <c r="T812" s="6">
        <v>691435000</v>
      </c>
      <c r="U812" s="6" t="s">
        <v>52611</v>
      </c>
      <c r="V812">
        <v>0</v>
      </c>
      <c r="W812">
        <v>1</v>
      </c>
      <c r="X812">
        <v>6</v>
      </c>
      <c r="Y812">
        <v>0</v>
      </c>
      <c r="Z812">
        <v>0</v>
      </c>
      <c r="AA812" s="6" t="s">
        <v>90</v>
      </c>
      <c r="AB812">
        <v>0</v>
      </c>
      <c r="AC812">
        <v>1</v>
      </c>
      <c r="AD812">
        <v>4</v>
      </c>
      <c r="AE812">
        <v>0</v>
      </c>
      <c r="AF812">
        <v>0</v>
      </c>
      <c r="AG812" s="6" t="s">
        <v>52612</v>
      </c>
      <c r="AH812">
        <v>0</v>
      </c>
      <c r="AI812">
        <v>1</v>
      </c>
      <c r="AJ812">
        <v>3</v>
      </c>
      <c r="AK812">
        <v>0</v>
      </c>
      <c r="AL812">
        <v>0</v>
      </c>
      <c r="AM812" s="6" t="s">
        <v>52613</v>
      </c>
      <c r="AN812">
        <v>0</v>
      </c>
      <c r="AO812">
        <v>1</v>
      </c>
      <c r="AP812">
        <v>5</v>
      </c>
      <c r="AQ812">
        <v>0</v>
      </c>
      <c r="AR812">
        <v>0</v>
      </c>
    </row>
    <row r="813" spans="1:44" x14ac:dyDescent="0.25">
      <c r="A813" s="6" t="s">
        <v>1234</v>
      </c>
      <c r="B813" s="6" t="s">
        <v>52629</v>
      </c>
      <c r="C813" s="6" t="s">
        <v>52629</v>
      </c>
      <c r="D813" s="6" t="s">
        <v>52618</v>
      </c>
      <c r="E813">
        <v>4590643712</v>
      </c>
      <c r="F813">
        <v>12.8</v>
      </c>
      <c r="G813">
        <v>0.73434200000000005</v>
      </c>
      <c r="H813">
        <v>9.6829999999999998</v>
      </c>
      <c r="I813">
        <v>232908000</v>
      </c>
      <c r="J813">
        <v>0</v>
      </c>
      <c r="K813">
        <v>633260992</v>
      </c>
      <c r="L813">
        <v>0</v>
      </c>
      <c r="M813">
        <v>0</v>
      </c>
      <c r="N813">
        <v>511625984</v>
      </c>
      <c r="O813">
        <v>0</v>
      </c>
      <c r="P813" s="6">
        <v>1.7559999999999999E-2</v>
      </c>
      <c r="Q813" s="6">
        <v>0.16149999000000001</v>
      </c>
      <c r="R813">
        <v>0</v>
      </c>
      <c r="S813" s="6">
        <v>0</v>
      </c>
      <c r="T813" s="6">
        <v>515652000</v>
      </c>
      <c r="U813" s="6" t="s">
        <v>52611</v>
      </c>
      <c r="V813">
        <v>0</v>
      </c>
      <c r="W813">
        <v>0</v>
      </c>
      <c r="X813">
        <v>5</v>
      </c>
      <c r="Y813">
        <v>1</v>
      </c>
      <c r="Z813">
        <v>0</v>
      </c>
      <c r="AA813" s="6" t="s">
        <v>90</v>
      </c>
      <c r="AB813">
        <v>0</v>
      </c>
      <c r="AC813">
        <v>0</v>
      </c>
      <c r="AD813">
        <v>5</v>
      </c>
      <c r="AE813">
        <v>1</v>
      </c>
      <c r="AF813">
        <v>0</v>
      </c>
      <c r="AG813" s="6" t="s">
        <v>52612</v>
      </c>
      <c r="AH813">
        <v>0</v>
      </c>
      <c r="AI813">
        <v>0</v>
      </c>
      <c r="AJ813">
        <v>5</v>
      </c>
      <c r="AK813">
        <v>1</v>
      </c>
      <c r="AL813">
        <v>0</v>
      </c>
      <c r="AM813" s="6" t="s">
        <v>52613</v>
      </c>
      <c r="AN813">
        <v>0</v>
      </c>
      <c r="AO813">
        <v>0</v>
      </c>
      <c r="AP813">
        <v>5</v>
      </c>
      <c r="AQ813">
        <v>1</v>
      </c>
      <c r="AR813">
        <v>0</v>
      </c>
    </row>
    <row r="814" spans="1:44" x14ac:dyDescent="0.25">
      <c r="A814" s="6" t="s">
        <v>1236</v>
      </c>
      <c r="B814" s="6" t="s">
        <v>52644</v>
      </c>
      <c r="C814" s="6" t="s">
        <v>52644</v>
      </c>
      <c r="D814" s="6" t="s">
        <v>52616</v>
      </c>
      <c r="E814">
        <v>8384067072</v>
      </c>
      <c r="F814">
        <v>2.5299999999999998</v>
      </c>
      <c r="G814">
        <v>1.0921879999999999</v>
      </c>
      <c r="H814">
        <v>45.076999999999998</v>
      </c>
      <c r="I814">
        <v>755254016</v>
      </c>
      <c r="J814">
        <v>537795008</v>
      </c>
      <c r="K814">
        <v>303131008</v>
      </c>
      <c r="L814">
        <v>1.036</v>
      </c>
      <c r="M814">
        <v>1.196</v>
      </c>
      <c r="N814">
        <v>2778074112</v>
      </c>
      <c r="O814">
        <v>11.122</v>
      </c>
      <c r="P814" s="6">
        <v>5.1839999999999997E-2</v>
      </c>
      <c r="Q814" s="6">
        <v>0.12736</v>
      </c>
      <c r="R814">
        <v>476560384</v>
      </c>
      <c r="S814" s="6">
        <v>0.78803000000000001</v>
      </c>
      <c r="T814" s="6">
        <v>2156218000</v>
      </c>
      <c r="U814" s="6" t="s">
        <v>52611</v>
      </c>
      <c r="V814">
        <v>2</v>
      </c>
      <c r="W814">
        <v>2</v>
      </c>
      <c r="X814">
        <v>16</v>
      </c>
      <c r="Y814">
        <v>2</v>
      </c>
      <c r="Z814">
        <v>0</v>
      </c>
      <c r="AA814" s="6" t="s">
        <v>90</v>
      </c>
      <c r="AB814">
        <v>0</v>
      </c>
      <c r="AC814">
        <v>5</v>
      </c>
      <c r="AD814">
        <v>14</v>
      </c>
      <c r="AE814">
        <v>1</v>
      </c>
      <c r="AF814">
        <v>0</v>
      </c>
      <c r="AG814" s="6" t="s">
        <v>52612</v>
      </c>
      <c r="AH814">
        <v>0</v>
      </c>
      <c r="AI814">
        <v>6</v>
      </c>
      <c r="AJ814">
        <v>13</v>
      </c>
      <c r="AK814">
        <v>1</v>
      </c>
      <c r="AL814">
        <v>0</v>
      </c>
      <c r="AM814" s="6" t="s">
        <v>52613</v>
      </c>
      <c r="AN814">
        <v>3</v>
      </c>
      <c r="AO814">
        <v>9</v>
      </c>
      <c r="AP814">
        <v>6</v>
      </c>
      <c r="AQ814">
        <v>1</v>
      </c>
      <c r="AR814">
        <v>0</v>
      </c>
    </row>
    <row r="815" spans="1:44" x14ac:dyDescent="0.25">
      <c r="A815" s="6" t="s">
        <v>40908</v>
      </c>
      <c r="B815" s="6" t="s">
        <v>52617</v>
      </c>
      <c r="C815" s="6" t="s">
        <v>52617</v>
      </c>
      <c r="D815" s="6" t="s">
        <v>52618</v>
      </c>
      <c r="E815">
        <v>2039470464</v>
      </c>
      <c r="F815">
        <v>1.07</v>
      </c>
      <c r="G815">
        <v>0</v>
      </c>
      <c r="H815">
        <v>19.663</v>
      </c>
      <c r="I815">
        <v>2360000000</v>
      </c>
      <c r="J815">
        <v>98000000</v>
      </c>
      <c r="K815">
        <v>1584999936</v>
      </c>
      <c r="L815">
        <v>0.24199999999999999</v>
      </c>
      <c r="M815">
        <v>1.0029999999999999</v>
      </c>
      <c r="N815">
        <v>2500000000</v>
      </c>
      <c r="O815">
        <v>63.783000000000001</v>
      </c>
      <c r="P815" s="6">
        <v>0</v>
      </c>
      <c r="Q815" s="6">
        <v>1.349E-2</v>
      </c>
      <c r="R815">
        <v>0</v>
      </c>
      <c r="S815" s="6">
        <v>0.30640000000000001</v>
      </c>
      <c r="T815" s="6">
        <v>1249000000</v>
      </c>
      <c r="U815" s="6" t="s">
        <v>52611</v>
      </c>
      <c r="V815">
        <v>0</v>
      </c>
      <c r="W815">
        <v>0</v>
      </c>
      <c r="X815">
        <v>1</v>
      </c>
      <c r="Y815">
        <v>0</v>
      </c>
      <c r="Z815">
        <v>0</v>
      </c>
      <c r="AA815" s="6" t="s">
        <v>90</v>
      </c>
      <c r="AB815">
        <v>0</v>
      </c>
      <c r="AC815">
        <v>0</v>
      </c>
      <c r="AD815">
        <v>6</v>
      </c>
      <c r="AE815">
        <v>0</v>
      </c>
      <c r="AF815">
        <v>0</v>
      </c>
      <c r="AG815" s="6" t="s">
        <v>52612</v>
      </c>
      <c r="AH815">
        <v>0</v>
      </c>
      <c r="AI815">
        <v>0</v>
      </c>
      <c r="AJ815">
        <v>6</v>
      </c>
      <c r="AK815">
        <v>0</v>
      </c>
      <c r="AL815">
        <v>0</v>
      </c>
      <c r="AM815" s="6" t="s">
        <v>52613</v>
      </c>
      <c r="AN815">
        <v>0</v>
      </c>
      <c r="AO815">
        <v>2</v>
      </c>
      <c r="AP815">
        <v>3</v>
      </c>
      <c r="AQ815">
        <v>1</v>
      </c>
      <c r="AR815">
        <v>0</v>
      </c>
    </row>
    <row r="816" spans="1:44" x14ac:dyDescent="0.25">
      <c r="A816" s="6" t="s">
        <v>40910</v>
      </c>
      <c r="B816" s="6" t="s">
        <v>52635</v>
      </c>
      <c r="C816" s="6" t="s">
        <v>52635</v>
      </c>
      <c r="D816" s="6" t="s">
        <v>52623</v>
      </c>
      <c r="E816">
        <v>2861705728</v>
      </c>
      <c r="F816">
        <v>0</v>
      </c>
      <c r="G816">
        <v>1.617794</v>
      </c>
      <c r="H816">
        <v>3.956</v>
      </c>
      <c r="I816">
        <v>824595968</v>
      </c>
      <c r="J816">
        <v>-65257000</v>
      </c>
      <c r="K816">
        <v>1334249984</v>
      </c>
      <c r="L816">
        <v>1.1020000000000001</v>
      </c>
      <c r="M816">
        <v>1.35</v>
      </c>
      <c r="N816">
        <v>1693607936</v>
      </c>
      <c r="O816">
        <v>168.34299999999999</v>
      </c>
      <c r="P816" s="6">
        <v>-1.721E-2</v>
      </c>
      <c r="Q816" s="6">
        <v>-0.13736000000000001</v>
      </c>
      <c r="R816">
        <v>-157528992</v>
      </c>
      <c r="S816" s="6">
        <v>0.31695000000000001</v>
      </c>
      <c r="T816" s="6">
        <v>100638000</v>
      </c>
      <c r="U816" s="6" t="s">
        <v>90</v>
      </c>
      <c r="V816">
        <v>0</v>
      </c>
      <c r="W816">
        <v>0</v>
      </c>
      <c r="X816">
        <v>0</v>
      </c>
      <c r="Y816">
        <v>0</v>
      </c>
      <c r="Z816">
        <v>0</v>
      </c>
      <c r="AA816" s="6" t="s">
        <v>90</v>
      </c>
      <c r="AB816">
        <v>0</v>
      </c>
      <c r="AC816">
        <v>0</v>
      </c>
      <c r="AD816">
        <v>0</v>
      </c>
      <c r="AE816">
        <v>0</v>
      </c>
      <c r="AF816">
        <v>0</v>
      </c>
      <c r="AG816" s="6" t="s">
        <v>90</v>
      </c>
      <c r="AH816">
        <v>0</v>
      </c>
      <c r="AI816">
        <v>0</v>
      </c>
      <c r="AJ816">
        <v>0</v>
      </c>
      <c r="AK816">
        <v>0</v>
      </c>
      <c r="AL816">
        <v>0</v>
      </c>
      <c r="AM816" s="6" t="s">
        <v>90</v>
      </c>
      <c r="AN816">
        <v>0</v>
      </c>
      <c r="AO816">
        <v>0</v>
      </c>
      <c r="AP816">
        <v>0</v>
      </c>
      <c r="AQ816">
        <v>0</v>
      </c>
      <c r="AR816">
        <v>0</v>
      </c>
    </row>
    <row r="817" spans="1:44" x14ac:dyDescent="0.25">
      <c r="A817" s="6" t="s">
        <v>40912</v>
      </c>
      <c r="B817" s="6" t="s">
        <v>52629</v>
      </c>
      <c r="C817" s="6" t="s">
        <v>52629</v>
      </c>
      <c r="D817" s="6" t="s">
        <v>52618</v>
      </c>
      <c r="E817">
        <v>2400037120</v>
      </c>
      <c r="F817">
        <v>6.39</v>
      </c>
      <c r="G817">
        <v>1.0084439999999999</v>
      </c>
      <c r="H817">
        <v>18.256</v>
      </c>
      <c r="I817">
        <v>874323008</v>
      </c>
      <c r="J817">
        <v>0</v>
      </c>
      <c r="K817">
        <v>788761024</v>
      </c>
      <c r="L817">
        <v>0</v>
      </c>
      <c r="M817">
        <v>0</v>
      </c>
      <c r="N817">
        <v>818153024</v>
      </c>
      <c r="O817">
        <v>0</v>
      </c>
      <c r="P817" s="6">
        <v>1.1010000000000001E-2</v>
      </c>
      <c r="Q817" s="6">
        <v>0.1191</v>
      </c>
      <c r="R817">
        <v>0</v>
      </c>
      <c r="S817" s="6">
        <v>0</v>
      </c>
      <c r="T817" s="6">
        <v>791682000</v>
      </c>
      <c r="U817" s="6" t="s">
        <v>52611</v>
      </c>
      <c r="V817">
        <v>1</v>
      </c>
      <c r="W817">
        <v>2</v>
      </c>
      <c r="X817">
        <v>6</v>
      </c>
      <c r="Y817">
        <v>0</v>
      </c>
      <c r="Z817">
        <v>0</v>
      </c>
      <c r="AA817" s="6" t="s">
        <v>90</v>
      </c>
      <c r="AB817">
        <v>0</v>
      </c>
      <c r="AC817">
        <v>0</v>
      </c>
      <c r="AD817">
        <v>6</v>
      </c>
      <c r="AE817">
        <v>2</v>
      </c>
      <c r="AF817">
        <v>0</v>
      </c>
      <c r="AG817" s="6" t="s">
        <v>52612</v>
      </c>
      <c r="AH817">
        <v>0</v>
      </c>
      <c r="AI817">
        <v>0</v>
      </c>
      <c r="AJ817">
        <v>6</v>
      </c>
      <c r="AK817">
        <v>2</v>
      </c>
      <c r="AL817">
        <v>0</v>
      </c>
      <c r="AM817" s="6" t="s">
        <v>52613</v>
      </c>
      <c r="AN817">
        <v>1</v>
      </c>
      <c r="AO817">
        <v>2</v>
      </c>
      <c r="AP817">
        <v>7</v>
      </c>
      <c r="AQ817">
        <v>0</v>
      </c>
      <c r="AR817">
        <v>0</v>
      </c>
    </row>
    <row r="818" spans="1:44" x14ac:dyDescent="0.25">
      <c r="A818" s="6" t="s">
        <v>1238</v>
      </c>
      <c r="B818" s="6" t="s">
        <v>52625</v>
      </c>
      <c r="C818" s="6" t="s">
        <v>52625</v>
      </c>
      <c r="D818" s="6" t="s">
        <v>52618</v>
      </c>
      <c r="E818">
        <v>3162280192</v>
      </c>
      <c r="F818">
        <v>2.25</v>
      </c>
      <c r="G818">
        <v>1.019352</v>
      </c>
      <c r="H818">
        <v>13.021000000000001</v>
      </c>
      <c r="I818">
        <v>487988992</v>
      </c>
      <c r="J818">
        <v>382057984</v>
      </c>
      <c r="K818">
        <v>443467008</v>
      </c>
      <c r="L818">
        <v>2.819</v>
      </c>
      <c r="M818">
        <v>2.9990000000000001</v>
      </c>
      <c r="N818">
        <v>1503239040</v>
      </c>
      <c r="O818">
        <v>38.69</v>
      </c>
      <c r="P818" s="6">
        <v>0.109960005</v>
      </c>
      <c r="Q818" s="6">
        <v>0.22323000000000001</v>
      </c>
      <c r="R818">
        <v>280661120</v>
      </c>
      <c r="S818" s="6">
        <v>0.65698999999999996</v>
      </c>
      <c r="T818" s="6">
        <v>933101000</v>
      </c>
      <c r="U818" s="6" t="s">
        <v>52611</v>
      </c>
      <c r="V818">
        <v>0</v>
      </c>
      <c r="W818">
        <v>0</v>
      </c>
      <c r="X818">
        <v>0</v>
      </c>
      <c r="Y818">
        <v>0</v>
      </c>
      <c r="Z818">
        <v>0</v>
      </c>
      <c r="AA818" s="6" t="s">
        <v>90</v>
      </c>
      <c r="AB818">
        <v>0</v>
      </c>
      <c r="AC818">
        <v>4</v>
      </c>
      <c r="AD818">
        <v>3</v>
      </c>
      <c r="AE818">
        <v>0</v>
      </c>
      <c r="AF818">
        <v>0</v>
      </c>
      <c r="AG818" s="6" t="s">
        <v>52612</v>
      </c>
      <c r="AH818">
        <v>0</v>
      </c>
      <c r="AI818">
        <v>3</v>
      </c>
      <c r="AJ818">
        <v>3</v>
      </c>
      <c r="AK818">
        <v>1</v>
      </c>
      <c r="AL818">
        <v>0</v>
      </c>
      <c r="AM818" s="6" t="s">
        <v>52613</v>
      </c>
      <c r="AN818">
        <v>0</v>
      </c>
      <c r="AO818">
        <v>1</v>
      </c>
      <c r="AP818">
        <v>6</v>
      </c>
      <c r="AQ818">
        <v>1</v>
      </c>
      <c r="AR818">
        <v>0</v>
      </c>
    </row>
    <row r="819" spans="1:44" x14ac:dyDescent="0.25">
      <c r="A819" s="6" t="s">
        <v>1240</v>
      </c>
      <c r="B819" s="6" t="s">
        <v>52629</v>
      </c>
      <c r="C819" s="6" t="s">
        <v>52629</v>
      </c>
      <c r="D819" s="6" t="s">
        <v>52618</v>
      </c>
      <c r="E819">
        <v>10963772416</v>
      </c>
      <c r="F819">
        <v>1.72</v>
      </c>
      <c r="G819">
        <v>0.89690300000000001</v>
      </c>
      <c r="H819">
        <v>14.11</v>
      </c>
      <c r="I819">
        <v>5454000128</v>
      </c>
      <c r="J819">
        <v>0</v>
      </c>
      <c r="K819">
        <v>8810999808</v>
      </c>
      <c r="L819">
        <v>0</v>
      </c>
      <c r="M819">
        <v>0</v>
      </c>
      <c r="N819">
        <v>3172999936</v>
      </c>
      <c r="O819">
        <v>0</v>
      </c>
      <c r="P819" s="6">
        <v>1.14400005E-2</v>
      </c>
      <c r="Q819" s="6">
        <v>0.11017</v>
      </c>
      <c r="R819">
        <v>0</v>
      </c>
      <c r="S819" s="6">
        <v>0</v>
      </c>
      <c r="T819" s="6">
        <v>3112000000</v>
      </c>
      <c r="U819" s="6" t="s">
        <v>52611</v>
      </c>
      <c r="V819">
        <v>2</v>
      </c>
      <c r="W819">
        <v>5</v>
      </c>
      <c r="X819">
        <v>10</v>
      </c>
      <c r="Y819">
        <v>0</v>
      </c>
      <c r="Z819">
        <v>0</v>
      </c>
      <c r="AA819" s="6" t="s">
        <v>90</v>
      </c>
      <c r="AB819">
        <v>0</v>
      </c>
      <c r="AC819">
        <v>3</v>
      </c>
      <c r="AD819">
        <v>5</v>
      </c>
      <c r="AE819">
        <v>0</v>
      </c>
      <c r="AF819">
        <v>0</v>
      </c>
      <c r="AG819" s="6" t="s">
        <v>52612</v>
      </c>
      <c r="AH819">
        <v>0</v>
      </c>
      <c r="AI819">
        <v>2</v>
      </c>
      <c r="AJ819">
        <v>6</v>
      </c>
      <c r="AK819">
        <v>0</v>
      </c>
      <c r="AL819">
        <v>0</v>
      </c>
      <c r="AM819" s="6" t="s">
        <v>52613</v>
      </c>
      <c r="AN819">
        <v>3</v>
      </c>
      <c r="AO819">
        <v>8</v>
      </c>
      <c r="AP819">
        <v>2</v>
      </c>
      <c r="AQ819">
        <v>0</v>
      </c>
      <c r="AR819">
        <v>0</v>
      </c>
    </row>
    <row r="820" spans="1:44" x14ac:dyDescent="0.25">
      <c r="A820" s="6" t="s">
        <v>40914</v>
      </c>
      <c r="B820" s="6" t="s">
        <v>52629</v>
      </c>
      <c r="C820" s="6" t="s">
        <v>52629</v>
      </c>
      <c r="D820" s="6" t="s">
        <v>52618</v>
      </c>
      <c r="E820">
        <v>5497672192</v>
      </c>
      <c r="F820">
        <v>2.95</v>
      </c>
      <c r="G820">
        <v>0.84271600000000002</v>
      </c>
      <c r="H820">
        <v>30.276</v>
      </c>
      <c r="I820">
        <v>1123800064</v>
      </c>
      <c r="J820">
        <v>0</v>
      </c>
      <c r="K820">
        <v>4091399936</v>
      </c>
      <c r="L820">
        <v>0</v>
      </c>
      <c r="M820">
        <v>0</v>
      </c>
      <c r="N820">
        <v>1098700032</v>
      </c>
      <c r="O820">
        <v>0</v>
      </c>
      <c r="P820" s="6">
        <v>9.0100000000000006E-3</v>
      </c>
      <c r="Q820" s="6">
        <v>8.8440000000000005E-2</v>
      </c>
      <c r="R820">
        <v>0</v>
      </c>
      <c r="S820" s="6">
        <v>0</v>
      </c>
      <c r="T820" s="6">
        <v>1019700000</v>
      </c>
      <c r="U820" s="6" t="s">
        <v>52611</v>
      </c>
      <c r="V820">
        <v>1</v>
      </c>
      <c r="W820">
        <v>3</v>
      </c>
      <c r="X820">
        <v>3</v>
      </c>
      <c r="Y820">
        <v>0</v>
      </c>
      <c r="Z820">
        <v>0</v>
      </c>
      <c r="AA820" s="6" t="s">
        <v>90</v>
      </c>
      <c r="AB820">
        <v>1</v>
      </c>
      <c r="AC820">
        <v>2</v>
      </c>
      <c r="AD820">
        <v>4</v>
      </c>
      <c r="AE820">
        <v>0</v>
      </c>
      <c r="AF820">
        <v>0</v>
      </c>
      <c r="AG820" s="6" t="s">
        <v>52612</v>
      </c>
      <c r="AH820">
        <v>1</v>
      </c>
      <c r="AI820">
        <v>2</v>
      </c>
      <c r="AJ820">
        <v>4</v>
      </c>
      <c r="AK820">
        <v>0</v>
      </c>
      <c r="AL820">
        <v>0</v>
      </c>
      <c r="AM820" s="6" t="s">
        <v>52613</v>
      </c>
      <c r="AN820">
        <v>1</v>
      </c>
      <c r="AO820">
        <v>3</v>
      </c>
      <c r="AP820">
        <v>3</v>
      </c>
      <c r="AQ820">
        <v>0</v>
      </c>
      <c r="AR820">
        <v>0</v>
      </c>
    </row>
    <row r="821" spans="1:44" x14ac:dyDescent="0.25">
      <c r="A821" s="6" t="s">
        <v>1242</v>
      </c>
      <c r="B821" s="6" t="s">
        <v>52655</v>
      </c>
      <c r="C821" s="6" t="s">
        <v>52655</v>
      </c>
      <c r="D821" s="6" t="s">
        <v>52616</v>
      </c>
      <c r="E821">
        <v>20995661824</v>
      </c>
      <c r="F821">
        <v>2.96</v>
      </c>
      <c r="G821">
        <v>1.263898</v>
      </c>
      <c r="H821">
        <v>-30.812000000000001</v>
      </c>
      <c r="I821">
        <v>137771008</v>
      </c>
      <c r="J821">
        <v>590532992</v>
      </c>
      <c r="K821">
        <v>1971459968</v>
      </c>
      <c r="L821">
        <v>1.2749999999999999</v>
      </c>
      <c r="M821">
        <v>1.397</v>
      </c>
      <c r="N821">
        <v>1422850048</v>
      </c>
      <c r="O821">
        <v>0</v>
      </c>
      <c r="P821" s="6">
        <v>0.23960999999999999</v>
      </c>
      <c r="Q821" s="6">
        <v>0</v>
      </c>
      <c r="R821">
        <v>345308992</v>
      </c>
      <c r="S821" s="6">
        <v>0.77681999999999995</v>
      </c>
      <c r="T821" s="6">
        <v>1075096000</v>
      </c>
      <c r="U821" s="6" t="s">
        <v>52611</v>
      </c>
      <c r="V821">
        <v>2</v>
      </c>
      <c r="W821">
        <v>0</v>
      </c>
      <c r="X821">
        <v>3</v>
      </c>
      <c r="Y821">
        <v>0</v>
      </c>
      <c r="Z821">
        <v>0</v>
      </c>
      <c r="AA821" s="6" t="s">
        <v>90</v>
      </c>
      <c r="AB821">
        <v>1</v>
      </c>
      <c r="AC821">
        <v>4</v>
      </c>
      <c r="AD821">
        <v>4</v>
      </c>
      <c r="AE821">
        <v>0</v>
      </c>
      <c r="AF821">
        <v>0</v>
      </c>
      <c r="AG821" s="6" t="s">
        <v>52612</v>
      </c>
      <c r="AH821">
        <v>1</v>
      </c>
      <c r="AI821">
        <v>4</v>
      </c>
      <c r="AJ821">
        <v>4</v>
      </c>
      <c r="AK821">
        <v>0</v>
      </c>
      <c r="AL821">
        <v>0</v>
      </c>
      <c r="AM821" s="6" t="s">
        <v>52613</v>
      </c>
      <c r="AN821">
        <v>1</v>
      </c>
      <c r="AO821">
        <v>4</v>
      </c>
      <c r="AP821">
        <v>3</v>
      </c>
      <c r="AQ821">
        <v>0</v>
      </c>
      <c r="AR821">
        <v>0</v>
      </c>
    </row>
    <row r="822" spans="1:44" x14ac:dyDescent="0.25">
      <c r="A822" s="6" t="s">
        <v>40916</v>
      </c>
      <c r="B822" s="6" t="s">
        <v>52674</v>
      </c>
      <c r="C822" s="6" t="s">
        <v>52674</v>
      </c>
      <c r="D822" s="6" t="s">
        <v>52620</v>
      </c>
      <c r="E822">
        <v>10454499328</v>
      </c>
      <c r="F822">
        <v>0</v>
      </c>
      <c r="G822">
        <v>1.3241769999999999</v>
      </c>
      <c r="H822">
        <v>6.2430000000000003</v>
      </c>
      <c r="I822">
        <v>1070000000</v>
      </c>
      <c r="J822">
        <v>1388000000</v>
      </c>
      <c r="K822">
        <v>4835999744</v>
      </c>
      <c r="L822">
        <v>0.72899999999999998</v>
      </c>
      <c r="M822">
        <v>0.92500000000000004</v>
      </c>
      <c r="N822">
        <v>14741000192</v>
      </c>
      <c r="O822">
        <v>62.408000000000001</v>
      </c>
      <c r="P822" s="6">
        <v>3.3119999999999997E-2</v>
      </c>
      <c r="Q822" s="6">
        <v>0.12562001</v>
      </c>
      <c r="R822">
        <v>634724992</v>
      </c>
      <c r="S822" s="6">
        <v>0.11634</v>
      </c>
      <c r="T822" s="6">
        <v>1677000000</v>
      </c>
      <c r="U822" s="6" t="s">
        <v>52611</v>
      </c>
      <c r="V822">
        <v>0</v>
      </c>
      <c r="W822">
        <v>0</v>
      </c>
      <c r="X822">
        <v>0</v>
      </c>
      <c r="Y822">
        <v>0</v>
      </c>
      <c r="Z822">
        <v>0</v>
      </c>
      <c r="AA822" s="6" t="s">
        <v>90</v>
      </c>
      <c r="AB822">
        <v>0</v>
      </c>
      <c r="AC822">
        <v>0</v>
      </c>
      <c r="AD822">
        <v>0</v>
      </c>
      <c r="AE822">
        <v>0</v>
      </c>
      <c r="AF822">
        <v>0</v>
      </c>
      <c r="AG822" s="6" t="s">
        <v>52612</v>
      </c>
      <c r="AH822">
        <v>0</v>
      </c>
      <c r="AI822">
        <v>0</v>
      </c>
      <c r="AJ822">
        <v>0</v>
      </c>
      <c r="AK822">
        <v>0</v>
      </c>
      <c r="AL822">
        <v>0</v>
      </c>
      <c r="AM822" s="6" t="s">
        <v>52613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25">
      <c r="A823" s="6" t="s">
        <v>40918</v>
      </c>
      <c r="B823" s="6" t="s">
        <v>52629</v>
      </c>
      <c r="C823" s="6" t="s">
        <v>52629</v>
      </c>
      <c r="D823" s="6" t="s">
        <v>52618</v>
      </c>
      <c r="E823">
        <v>3526348544</v>
      </c>
      <c r="F823">
        <v>0</v>
      </c>
      <c r="G823">
        <v>0.285362</v>
      </c>
      <c r="H823">
        <v>2442.6190000000001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1560888960</v>
      </c>
      <c r="O823">
        <v>0</v>
      </c>
      <c r="P823" s="6">
        <v>0</v>
      </c>
      <c r="Q823" s="6">
        <v>0</v>
      </c>
      <c r="R823">
        <v>0</v>
      </c>
      <c r="S823" s="6">
        <v>0</v>
      </c>
      <c r="T823" s="6">
        <v>1560889000</v>
      </c>
      <c r="U823" s="6" t="s">
        <v>90</v>
      </c>
      <c r="V823">
        <v>0</v>
      </c>
      <c r="W823">
        <v>0</v>
      </c>
      <c r="X823">
        <v>0</v>
      </c>
      <c r="Y823">
        <v>0</v>
      </c>
      <c r="Z823">
        <v>0</v>
      </c>
      <c r="AA823" s="6" t="s">
        <v>90</v>
      </c>
      <c r="AB823">
        <v>0</v>
      </c>
      <c r="AC823">
        <v>0</v>
      </c>
      <c r="AD823">
        <v>0</v>
      </c>
      <c r="AE823">
        <v>0</v>
      </c>
      <c r="AF823">
        <v>0</v>
      </c>
      <c r="AG823" s="6" t="s">
        <v>90</v>
      </c>
      <c r="AH823">
        <v>0</v>
      </c>
      <c r="AI823">
        <v>0</v>
      </c>
      <c r="AJ823">
        <v>0</v>
      </c>
      <c r="AK823">
        <v>0</v>
      </c>
      <c r="AL823">
        <v>0</v>
      </c>
      <c r="AM823" s="6" t="s">
        <v>90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 x14ac:dyDescent="0.25">
      <c r="A824" s="6" t="s">
        <v>1244</v>
      </c>
      <c r="B824" s="6" t="s">
        <v>52646</v>
      </c>
      <c r="C824" s="6" t="s">
        <v>52646</v>
      </c>
      <c r="D824" s="6" t="s">
        <v>52616</v>
      </c>
      <c r="E824">
        <v>50743521280</v>
      </c>
      <c r="F824">
        <v>1.98</v>
      </c>
      <c r="G824">
        <v>0.83216000000000001</v>
      </c>
      <c r="H824">
        <v>45.771999999999998</v>
      </c>
      <c r="I824">
        <v>1871000064</v>
      </c>
      <c r="J824">
        <v>4113999872</v>
      </c>
      <c r="K824">
        <v>20011999232</v>
      </c>
      <c r="L824">
        <v>0.39600000000000002</v>
      </c>
      <c r="M824">
        <v>0.745</v>
      </c>
      <c r="N824">
        <v>14545999872</v>
      </c>
      <c r="O824">
        <v>73.834000000000003</v>
      </c>
      <c r="P824" s="6">
        <v>1.5900000000000001E-2</v>
      </c>
      <c r="Q824" s="6">
        <v>-0.44912000000000002</v>
      </c>
      <c r="R824">
        <v>2924999936</v>
      </c>
      <c r="S824" s="6">
        <v>0.39867002000000001</v>
      </c>
      <c r="T824" s="6">
        <v>5708000000</v>
      </c>
      <c r="U824" s="6" t="s">
        <v>52611</v>
      </c>
      <c r="V824">
        <v>9</v>
      </c>
      <c r="W824">
        <v>10</v>
      </c>
      <c r="X824">
        <v>4</v>
      </c>
      <c r="Y824">
        <v>0</v>
      </c>
      <c r="Z824">
        <v>0</v>
      </c>
      <c r="AA824" s="6" t="s">
        <v>90</v>
      </c>
      <c r="AB824">
        <v>8</v>
      </c>
      <c r="AC824">
        <v>11</v>
      </c>
      <c r="AD824">
        <v>14</v>
      </c>
      <c r="AE824">
        <v>1</v>
      </c>
      <c r="AF824">
        <v>0</v>
      </c>
      <c r="AG824" s="6" t="s">
        <v>52612</v>
      </c>
      <c r="AH824">
        <v>8</v>
      </c>
      <c r="AI824">
        <v>12</v>
      </c>
      <c r="AJ824">
        <v>14</v>
      </c>
      <c r="AK824">
        <v>1</v>
      </c>
      <c r="AL824">
        <v>0</v>
      </c>
      <c r="AM824" s="6" t="s">
        <v>52613</v>
      </c>
      <c r="AN824">
        <v>11</v>
      </c>
      <c r="AO824">
        <v>13</v>
      </c>
      <c r="AP824">
        <v>9</v>
      </c>
      <c r="AQ824">
        <v>0</v>
      </c>
      <c r="AR824">
        <v>0</v>
      </c>
    </row>
    <row r="825" spans="1:44" x14ac:dyDescent="0.25">
      <c r="A825" s="6" t="s">
        <v>1246</v>
      </c>
      <c r="B825" s="6" t="s">
        <v>52646</v>
      </c>
      <c r="C825" s="6" t="s">
        <v>52646</v>
      </c>
      <c r="D825" s="6" t="s">
        <v>52616</v>
      </c>
      <c r="E825">
        <v>92875309056</v>
      </c>
      <c r="F825">
        <v>3.4</v>
      </c>
      <c r="G825">
        <v>0.85432699999999995</v>
      </c>
      <c r="H825">
        <v>48.59</v>
      </c>
      <c r="I825">
        <v>1046000000</v>
      </c>
      <c r="J825">
        <v>7094000128</v>
      </c>
      <c r="K825">
        <v>22528999424</v>
      </c>
      <c r="L825">
        <v>0.23300000000000001</v>
      </c>
      <c r="M825">
        <v>1.0760000000000001</v>
      </c>
      <c r="N825">
        <v>18146000896</v>
      </c>
      <c r="O825">
        <v>72.781999999999996</v>
      </c>
      <c r="P825" s="6">
        <v>3.2390002000000001E-2</v>
      </c>
      <c r="Q825" s="6">
        <v>7.8479999999999994E-2</v>
      </c>
      <c r="R825">
        <v>1511250048</v>
      </c>
      <c r="S825" s="6">
        <v>0.55774999999999997</v>
      </c>
      <c r="T825" s="6">
        <v>9745000000</v>
      </c>
      <c r="U825" s="6" t="s">
        <v>52611</v>
      </c>
      <c r="V825">
        <v>6</v>
      </c>
      <c r="W825">
        <v>1</v>
      </c>
      <c r="X825">
        <v>16</v>
      </c>
      <c r="Y825">
        <v>0</v>
      </c>
      <c r="Z825">
        <v>0</v>
      </c>
      <c r="AA825" s="6" t="s">
        <v>90</v>
      </c>
      <c r="AB825">
        <v>9</v>
      </c>
      <c r="AC825">
        <v>13</v>
      </c>
      <c r="AD825">
        <v>10</v>
      </c>
      <c r="AE825">
        <v>1</v>
      </c>
      <c r="AF825">
        <v>0</v>
      </c>
      <c r="AG825" s="6" t="s">
        <v>52612</v>
      </c>
      <c r="AH825">
        <v>9</v>
      </c>
      <c r="AI825">
        <v>14</v>
      </c>
      <c r="AJ825">
        <v>10</v>
      </c>
      <c r="AK825">
        <v>1</v>
      </c>
      <c r="AL825">
        <v>0</v>
      </c>
      <c r="AM825" s="6" t="s">
        <v>52613</v>
      </c>
      <c r="AN825">
        <v>11</v>
      </c>
      <c r="AO825">
        <v>19</v>
      </c>
      <c r="AP825">
        <v>4</v>
      </c>
      <c r="AQ825">
        <v>0</v>
      </c>
      <c r="AR825">
        <v>0</v>
      </c>
    </row>
    <row r="826" spans="1:44" x14ac:dyDescent="0.25">
      <c r="A826" s="6" t="s">
        <v>1248</v>
      </c>
      <c r="B826" s="6" t="s">
        <v>52629</v>
      </c>
      <c r="C826" s="6" t="s">
        <v>52629</v>
      </c>
      <c r="D826" s="6" t="s">
        <v>52618</v>
      </c>
      <c r="E826">
        <v>38088912896</v>
      </c>
      <c r="F826">
        <v>1.03</v>
      </c>
      <c r="G826">
        <v>1.191414</v>
      </c>
      <c r="H826">
        <v>23.875</v>
      </c>
      <c r="I826">
        <v>6711000064</v>
      </c>
      <c r="J826">
        <v>0</v>
      </c>
      <c r="K826">
        <v>24316000256</v>
      </c>
      <c r="L826">
        <v>0</v>
      </c>
      <c r="M826">
        <v>0</v>
      </c>
      <c r="N826">
        <v>8035999744</v>
      </c>
      <c r="O826">
        <v>0</v>
      </c>
      <c r="P826" s="6">
        <v>1.1950000000000001E-2</v>
      </c>
      <c r="Q826" s="6">
        <v>0.13024999000000001</v>
      </c>
      <c r="R826">
        <v>0</v>
      </c>
      <c r="S826" s="6">
        <v>0</v>
      </c>
      <c r="T826" s="6">
        <v>7823000000</v>
      </c>
      <c r="U826" s="6" t="s">
        <v>52611</v>
      </c>
      <c r="V826">
        <v>1</v>
      </c>
      <c r="W826">
        <v>2</v>
      </c>
      <c r="X826">
        <v>22</v>
      </c>
      <c r="Y826">
        <v>2</v>
      </c>
      <c r="Z826">
        <v>1</v>
      </c>
      <c r="AA826" s="6" t="s">
        <v>90</v>
      </c>
      <c r="AB826">
        <v>7</v>
      </c>
      <c r="AC826">
        <v>9</v>
      </c>
      <c r="AD826">
        <v>7</v>
      </c>
      <c r="AE826">
        <v>0</v>
      </c>
      <c r="AF826">
        <v>0</v>
      </c>
      <c r="AG826" s="6" t="s">
        <v>52612</v>
      </c>
      <c r="AH826">
        <v>7</v>
      </c>
      <c r="AI826">
        <v>8</v>
      </c>
      <c r="AJ826">
        <v>8</v>
      </c>
      <c r="AK826">
        <v>0</v>
      </c>
      <c r="AL826">
        <v>0</v>
      </c>
      <c r="AM826" s="6" t="s">
        <v>52613</v>
      </c>
      <c r="AN826">
        <v>8</v>
      </c>
      <c r="AO826">
        <v>5</v>
      </c>
      <c r="AP826">
        <v>7</v>
      </c>
      <c r="AQ826">
        <v>0</v>
      </c>
      <c r="AR826">
        <v>0</v>
      </c>
    </row>
    <row r="827" spans="1:44" x14ac:dyDescent="0.25">
      <c r="A827" s="6" t="s">
        <v>1250</v>
      </c>
      <c r="B827" s="6" t="s">
        <v>52622</v>
      </c>
      <c r="C827" s="6" t="s">
        <v>52622</v>
      </c>
      <c r="D827" s="6" t="s">
        <v>52623</v>
      </c>
      <c r="E827">
        <v>10527834112</v>
      </c>
      <c r="F827">
        <v>5.53</v>
      </c>
      <c r="G827">
        <v>0</v>
      </c>
      <c r="H827">
        <v>24.523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6">
        <v>0</v>
      </c>
      <c r="Q827" s="6">
        <v>0</v>
      </c>
      <c r="R827">
        <v>0</v>
      </c>
      <c r="S827" s="6">
        <v>0</v>
      </c>
      <c r="T827" s="6">
        <v>1095491000</v>
      </c>
      <c r="U827" s="6" t="s">
        <v>52611</v>
      </c>
      <c r="V827">
        <v>6</v>
      </c>
      <c r="W827">
        <v>4</v>
      </c>
      <c r="X827">
        <v>7</v>
      </c>
      <c r="Y827">
        <v>0</v>
      </c>
      <c r="Z827">
        <v>0</v>
      </c>
      <c r="AA827" s="6" t="s">
        <v>90</v>
      </c>
      <c r="AB827">
        <v>7</v>
      </c>
      <c r="AC827">
        <v>14</v>
      </c>
      <c r="AD827">
        <v>4</v>
      </c>
      <c r="AE827">
        <v>0</v>
      </c>
      <c r="AF827">
        <v>0</v>
      </c>
      <c r="AG827" s="6" t="s">
        <v>52612</v>
      </c>
      <c r="AH827">
        <v>7</v>
      </c>
      <c r="AI827">
        <v>15</v>
      </c>
      <c r="AJ827">
        <v>3</v>
      </c>
      <c r="AK827">
        <v>0</v>
      </c>
      <c r="AL827">
        <v>0</v>
      </c>
      <c r="AM827" s="6" t="s">
        <v>52613</v>
      </c>
      <c r="AN827">
        <v>7</v>
      </c>
      <c r="AO827">
        <v>8</v>
      </c>
      <c r="AP827">
        <v>7</v>
      </c>
      <c r="AQ827">
        <v>0</v>
      </c>
      <c r="AR827">
        <v>0</v>
      </c>
    </row>
    <row r="828" spans="1:44" x14ac:dyDescent="0.25">
      <c r="A828" s="6" t="s">
        <v>1252</v>
      </c>
      <c r="B828" s="6" t="s">
        <v>52644</v>
      </c>
      <c r="C828" s="6" t="s">
        <v>52644</v>
      </c>
      <c r="D828" s="6" t="s">
        <v>52616</v>
      </c>
      <c r="E828">
        <v>5167572992</v>
      </c>
      <c r="F828">
        <v>2.41</v>
      </c>
      <c r="G828">
        <v>0.71885900000000003</v>
      </c>
      <c r="H828">
        <v>4.74</v>
      </c>
      <c r="I828">
        <v>629740032</v>
      </c>
      <c r="J828">
        <v>-28216000</v>
      </c>
      <c r="K828">
        <v>792894976</v>
      </c>
      <c r="L828">
        <v>4.5</v>
      </c>
      <c r="M828">
        <v>4.9960000000000004</v>
      </c>
      <c r="N828">
        <v>814508032</v>
      </c>
      <c r="O828">
        <v>233.833</v>
      </c>
      <c r="P828" s="6">
        <v>-3.7150000000000002E-2</v>
      </c>
      <c r="Q828" s="6">
        <v>-0.31721001999999998</v>
      </c>
      <c r="R828">
        <v>133929624</v>
      </c>
      <c r="S828" s="6">
        <v>0.52966999999999997</v>
      </c>
      <c r="T828" s="6">
        <v>412045000</v>
      </c>
      <c r="U828" s="6" t="s">
        <v>52611</v>
      </c>
      <c r="V828">
        <v>1</v>
      </c>
      <c r="W828">
        <v>7</v>
      </c>
      <c r="X828">
        <v>1</v>
      </c>
      <c r="Y828">
        <v>1</v>
      </c>
      <c r="Z828">
        <v>0</v>
      </c>
      <c r="AA828" s="6" t="s">
        <v>90</v>
      </c>
      <c r="AB828">
        <v>4</v>
      </c>
      <c r="AC828">
        <v>11</v>
      </c>
      <c r="AD828">
        <v>6</v>
      </c>
      <c r="AE828">
        <v>1</v>
      </c>
      <c r="AF828">
        <v>0</v>
      </c>
      <c r="AG828" s="6" t="s">
        <v>52612</v>
      </c>
      <c r="AH828">
        <v>4</v>
      </c>
      <c r="AI828">
        <v>10</v>
      </c>
      <c r="AJ828">
        <v>6</v>
      </c>
      <c r="AK828">
        <v>1</v>
      </c>
      <c r="AL828">
        <v>0</v>
      </c>
      <c r="AM828" s="6" t="s">
        <v>52613</v>
      </c>
      <c r="AN828">
        <v>1</v>
      </c>
      <c r="AO828">
        <v>7</v>
      </c>
      <c r="AP828">
        <v>1</v>
      </c>
      <c r="AQ828">
        <v>1</v>
      </c>
      <c r="AR828">
        <v>0</v>
      </c>
    </row>
    <row r="829" spans="1:44" x14ac:dyDescent="0.25">
      <c r="A829" s="6" t="s">
        <v>1254</v>
      </c>
      <c r="B829" s="6" t="s">
        <v>52639</v>
      </c>
      <c r="C829" s="6" t="s">
        <v>52639</v>
      </c>
      <c r="D829" s="6" t="s">
        <v>52620</v>
      </c>
      <c r="E829">
        <v>5937359360</v>
      </c>
      <c r="F829">
        <v>2.37</v>
      </c>
      <c r="G829">
        <v>1.2156929999999999</v>
      </c>
      <c r="H829">
        <v>29.553000000000001</v>
      </c>
      <c r="I829">
        <v>48560000</v>
      </c>
      <c r="J829">
        <v>374596992</v>
      </c>
      <c r="K829">
        <v>345734016</v>
      </c>
      <c r="L829">
        <v>0.97699999999999998</v>
      </c>
      <c r="M829">
        <v>1.0369999999999999</v>
      </c>
      <c r="N829">
        <v>4429788160</v>
      </c>
      <c r="O829">
        <v>32.817999999999998</v>
      </c>
      <c r="P829" s="6">
        <v>7.1529999999999996E-2</v>
      </c>
      <c r="Q829" s="6">
        <v>0.22403000000000001</v>
      </c>
      <c r="R829">
        <v>362416736</v>
      </c>
      <c r="S829" s="6">
        <v>0.1807</v>
      </c>
      <c r="T829" s="6">
        <v>741608000</v>
      </c>
      <c r="U829" s="6" t="s">
        <v>52611</v>
      </c>
      <c r="V829">
        <v>2</v>
      </c>
      <c r="W829">
        <v>0</v>
      </c>
      <c r="X829">
        <v>3</v>
      </c>
      <c r="Y829">
        <v>0</v>
      </c>
      <c r="Z829">
        <v>0</v>
      </c>
      <c r="AA829" s="6" t="s">
        <v>90</v>
      </c>
      <c r="AB829">
        <v>1</v>
      </c>
      <c r="AC829">
        <v>1</v>
      </c>
      <c r="AD829">
        <v>2</v>
      </c>
      <c r="AE829">
        <v>0</v>
      </c>
      <c r="AF829">
        <v>0</v>
      </c>
      <c r="AG829" s="6" t="s">
        <v>52612</v>
      </c>
      <c r="AH829">
        <v>1</v>
      </c>
      <c r="AI829">
        <v>1</v>
      </c>
      <c r="AJ829">
        <v>2</v>
      </c>
      <c r="AK829">
        <v>0</v>
      </c>
      <c r="AL829">
        <v>0</v>
      </c>
      <c r="AM829" s="6" t="s">
        <v>52613</v>
      </c>
      <c r="AN829">
        <v>3</v>
      </c>
      <c r="AO829">
        <v>1</v>
      </c>
      <c r="AP829">
        <v>2</v>
      </c>
      <c r="AQ829">
        <v>0</v>
      </c>
      <c r="AR829">
        <v>0</v>
      </c>
    </row>
    <row r="830" spans="1:44" x14ac:dyDescent="0.25">
      <c r="A830" s="6" t="s">
        <v>1256</v>
      </c>
      <c r="B830" s="6" t="s">
        <v>52675</v>
      </c>
      <c r="C830" s="6" t="s">
        <v>52676</v>
      </c>
      <c r="D830" s="6" t="s">
        <v>52632</v>
      </c>
      <c r="E830">
        <v>4529390592</v>
      </c>
      <c r="F830">
        <v>11.34</v>
      </c>
      <c r="G830">
        <v>0.98451699999999998</v>
      </c>
      <c r="H830">
        <v>3.69</v>
      </c>
      <c r="I830">
        <v>118324000</v>
      </c>
      <c r="J830">
        <v>203491008</v>
      </c>
      <c r="K830">
        <v>40879000</v>
      </c>
      <c r="L830">
        <v>1.716</v>
      </c>
      <c r="M830">
        <v>2.581</v>
      </c>
      <c r="N830">
        <v>1170452992</v>
      </c>
      <c r="O830">
        <v>12.041</v>
      </c>
      <c r="P830" s="6">
        <v>0.23974999999999999</v>
      </c>
      <c r="Q830" s="6">
        <v>0.51380000000000003</v>
      </c>
      <c r="R830">
        <v>120366248</v>
      </c>
      <c r="S830" s="6">
        <v>0.33497002999999997</v>
      </c>
      <c r="T830" s="6">
        <v>417805000</v>
      </c>
      <c r="U830" s="6" t="s">
        <v>52611</v>
      </c>
      <c r="V830">
        <v>0</v>
      </c>
      <c r="W830">
        <v>0</v>
      </c>
      <c r="X830">
        <v>1</v>
      </c>
      <c r="Y830">
        <v>2</v>
      </c>
      <c r="Z830">
        <v>0</v>
      </c>
      <c r="AA830" s="6" t="s">
        <v>90</v>
      </c>
      <c r="AB830">
        <v>0</v>
      </c>
      <c r="AC830">
        <v>0</v>
      </c>
      <c r="AD830">
        <v>0</v>
      </c>
      <c r="AE830">
        <v>2</v>
      </c>
      <c r="AF830">
        <v>1</v>
      </c>
      <c r="AG830" s="6" t="s">
        <v>52612</v>
      </c>
      <c r="AH830">
        <v>0</v>
      </c>
      <c r="AI830">
        <v>0</v>
      </c>
      <c r="AJ830">
        <v>0</v>
      </c>
      <c r="AK830">
        <v>2</v>
      </c>
      <c r="AL830">
        <v>1</v>
      </c>
      <c r="AM830" s="6" t="s">
        <v>52613</v>
      </c>
      <c r="AN830">
        <v>0</v>
      </c>
      <c r="AO830">
        <v>0</v>
      </c>
      <c r="AP830">
        <v>1</v>
      </c>
      <c r="AQ830">
        <v>1</v>
      </c>
      <c r="AR830">
        <v>1</v>
      </c>
    </row>
    <row r="831" spans="1:44" x14ac:dyDescent="0.25">
      <c r="A831" s="6" t="s">
        <v>40920</v>
      </c>
      <c r="B831" s="6" t="s">
        <v>52646</v>
      </c>
      <c r="C831" s="6" t="s">
        <v>52646</v>
      </c>
      <c r="D831" s="6" t="s">
        <v>52616</v>
      </c>
      <c r="E831">
        <v>31036348416</v>
      </c>
      <c r="F831">
        <v>0</v>
      </c>
      <c r="G831">
        <v>0.99613099999999999</v>
      </c>
      <c r="H831">
        <v>1685.0735999999999</v>
      </c>
      <c r="I831">
        <v>355901014016</v>
      </c>
      <c r="J831">
        <v>514842001408</v>
      </c>
      <c r="K831">
        <v>211174998016</v>
      </c>
      <c r="L831">
        <v>1.17</v>
      </c>
      <c r="M831">
        <v>1.502</v>
      </c>
      <c r="N831">
        <v>3713767047168</v>
      </c>
      <c r="O831">
        <v>12.159000000000001</v>
      </c>
      <c r="P831" s="6">
        <v>6.3590005000000005E-2</v>
      </c>
      <c r="Q831" s="6">
        <v>0.14183999999999999</v>
      </c>
      <c r="R831">
        <v>133395996672</v>
      </c>
      <c r="S831" s="6">
        <v>0.30806</v>
      </c>
      <c r="T831" s="6">
        <v>1144082000000</v>
      </c>
      <c r="U831" s="6" t="s">
        <v>52611</v>
      </c>
      <c r="V831">
        <v>0</v>
      </c>
      <c r="W831">
        <v>0</v>
      </c>
      <c r="X831">
        <v>0</v>
      </c>
      <c r="Y831">
        <v>0</v>
      </c>
      <c r="Z831">
        <v>0</v>
      </c>
      <c r="AA831" s="6" t="s">
        <v>90</v>
      </c>
      <c r="AB831">
        <v>0</v>
      </c>
      <c r="AC831">
        <v>0</v>
      </c>
      <c r="AD831">
        <v>0</v>
      </c>
      <c r="AE831">
        <v>0</v>
      </c>
      <c r="AF831">
        <v>0</v>
      </c>
      <c r="AG831" s="6" t="s">
        <v>52612</v>
      </c>
      <c r="AH831">
        <v>0</v>
      </c>
      <c r="AI831">
        <v>0</v>
      </c>
      <c r="AJ831">
        <v>0</v>
      </c>
      <c r="AK831">
        <v>0</v>
      </c>
      <c r="AL831">
        <v>0</v>
      </c>
      <c r="AM831" s="6" t="s">
        <v>52613</v>
      </c>
      <c r="AN831">
        <v>0</v>
      </c>
      <c r="AO831">
        <v>0</v>
      </c>
      <c r="AP831">
        <v>0</v>
      </c>
      <c r="AQ831">
        <v>0</v>
      </c>
      <c r="AR831">
        <v>0</v>
      </c>
    </row>
    <row r="832" spans="1:44" x14ac:dyDescent="0.25">
      <c r="A832" s="6" t="s">
        <v>40922</v>
      </c>
      <c r="B832" s="6" t="s">
        <v>52659</v>
      </c>
      <c r="C832" s="6" t="s">
        <v>52659</v>
      </c>
      <c r="D832" s="6" t="s">
        <v>52623</v>
      </c>
      <c r="E832">
        <v>5324101120</v>
      </c>
      <c r="F832">
        <v>6.07</v>
      </c>
      <c r="G832">
        <v>1.2111179999999999</v>
      </c>
      <c r="H832">
        <v>34.521999999999998</v>
      </c>
      <c r="I832">
        <v>313000000</v>
      </c>
      <c r="J832">
        <v>712000000</v>
      </c>
      <c r="K832">
        <v>3116000000</v>
      </c>
      <c r="L832">
        <v>0.20599999999999999</v>
      </c>
      <c r="M832">
        <v>1.617</v>
      </c>
      <c r="N832">
        <v>8512000000</v>
      </c>
      <c r="O832">
        <v>94.912999999999997</v>
      </c>
      <c r="P832" s="6">
        <v>4.0680000000000001E-2</v>
      </c>
      <c r="Q832" s="6">
        <v>7.6329999999999995E-2</v>
      </c>
      <c r="R832">
        <v>-187624992</v>
      </c>
      <c r="S832" s="6">
        <v>0.3105</v>
      </c>
      <c r="T832" s="6">
        <v>2804000000</v>
      </c>
      <c r="U832" s="6" t="s">
        <v>52611</v>
      </c>
      <c r="V832">
        <v>4</v>
      </c>
      <c r="W832">
        <v>3</v>
      </c>
      <c r="X832">
        <v>12</v>
      </c>
      <c r="Y832">
        <v>2</v>
      </c>
      <c r="Z832">
        <v>0</v>
      </c>
      <c r="AA832" s="6" t="s">
        <v>90</v>
      </c>
      <c r="AB832">
        <v>4</v>
      </c>
      <c r="AC832">
        <v>2</v>
      </c>
      <c r="AD832">
        <v>14</v>
      </c>
      <c r="AE832">
        <v>2</v>
      </c>
      <c r="AF832">
        <v>0</v>
      </c>
      <c r="AG832" s="6" t="s">
        <v>52612</v>
      </c>
      <c r="AH832">
        <v>3</v>
      </c>
      <c r="AI832">
        <v>2</v>
      </c>
      <c r="AJ832">
        <v>17</v>
      </c>
      <c r="AK832">
        <v>1</v>
      </c>
      <c r="AL832">
        <v>0</v>
      </c>
      <c r="AM832" s="6" t="s">
        <v>52613</v>
      </c>
      <c r="AN832">
        <v>7</v>
      </c>
      <c r="AO832">
        <v>7</v>
      </c>
      <c r="AP832">
        <v>7</v>
      </c>
      <c r="AQ832">
        <v>1</v>
      </c>
      <c r="AR832">
        <v>0</v>
      </c>
    </row>
    <row r="833" spans="1:44" x14ac:dyDescent="0.25">
      <c r="A833" s="6" t="s">
        <v>1258</v>
      </c>
      <c r="B833" s="6" t="s">
        <v>52694</v>
      </c>
      <c r="C833" s="6" t="s">
        <v>52694</v>
      </c>
      <c r="D833" s="6" t="s">
        <v>52616</v>
      </c>
      <c r="E833">
        <v>13266184192</v>
      </c>
      <c r="F833">
        <v>2.3199999999999998</v>
      </c>
      <c r="G833">
        <v>1.4570719999999999</v>
      </c>
      <c r="H833">
        <v>11.888</v>
      </c>
      <c r="I833">
        <v>3294000128</v>
      </c>
      <c r="J833">
        <v>1712000000</v>
      </c>
      <c r="K833">
        <v>4474999808</v>
      </c>
      <c r="L833">
        <v>0.69799999999999995</v>
      </c>
      <c r="M833">
        <v>1.476</v>
      </c>
      <c r="N833">
        <v>30346000384</v>
      </c>
      <c r="O833">
        <v>78.426000000000002</v>
      </c>
      <c r="P833" s="6">
        <v>3.7170000000000002E-2</v>
      </c>
      <c r="Q833" s="6">
        <v>0.20841000000000001</v>
      </c>
      <c r="R833">
        <v>205500000</v>
      </c>
      <c r="S833" s="6">
        <v>7.5399999999999995E-2</v>
      </c>
      <c r="T833" s="6">
        <v>0</v>
      </c>
      <c r="U833" s="6" t="s">
        <v>52611</v>
      </c>
      <c r="V833">
        <v>6</v>
      </c>
      <c r="W833">
        <v>6</v>
      </c>
      <c r="X833">
        <v>2</v>
      </c>
      <c r="Y833">
        <v>0</v>
      </c>
      <c r="Z833">
        <v>0</v>
      </c>
      <c r="AA833" s="6" t="s">
        <v>90</v>
      </c>
      <c r="AB833">
        <v>3</v>
      </c>
      <c r="AC833">
        <v>6</v>
      </c>
      <c r="AD833">
        <v>1</v>
      </c>
      <c r="AE833">
        <v>0</v>
      </c>
      <c r="AF833">
        <v>0</v>
      </c>
      <c r="AG833" s="6" t="s">
        <v>52612</v>
      </c>
      <c r="AH833">
        <v>3</v>
      </c>
      <c r="AI833">
        <v>6</v>
      </c>
      <c r="AJ833">
        <v>1</v>
      </c>
      <c r="AK833">
        <v>0</v>
      </c>
      <c r="AL833">
        <v>0</v>
      </c>
      <c r="AM833" s="6" t="s">
        <v>52613</v>
      </c>
      <c r="AN833">
        <v>4</v>
      </c>
      <c r="AO833">
        <v>4</v>
      </c>
      <c r="AP833">
        <v>2</v>
      </c>
      <c r="AQ833">
        <v>0</v>
      </c>
      <c r="AR833">
        <v>0</v>
      </c>
    </row>
    <row r="834" spans="1:44" x14ac:dyDescent="0.25">
      <c r="A834" s="6" t="s">
        <v>1260</v>
      </c>
      <c r="B834" s="6" t="s">
        <v>52696</v>
      </c>
      <c r="C834" s="6" t="s">
        <v>52696</v>
      </c>
      <c r="D834" s="6" t="s">
        <v>118</v>
      </c>
      <c r="E834">
        <v>2865524480</v>
      </c>
      <c r="F834">
        <v>6.3</v>
      </c>
      <c r="G834">
        <v>0</v>
      </c>
      <c r="H834">
        <v>3.4620000000000002</v>
      </c>
      <c r="I834">
        <v>264380000</v>
      </c>
      <c r="J834">
        <v>-181243008</v>
      </c>
      <c r="K834">
        <v>3381000</v>
      </c>
      <c r="L834">
        <v>0.63700000000000001</v>
      </c>
      <c r="M834">
        <v>1.345</v>
      </c>
      <c r="N834">
        <v>1689638016</v>
      </c>
      <c r="O834">
        <v>0.59499999999999997</v>
      </c>
      <c r="P834" s="6">
        <v>-6.9059999999999996E-2</v>
      </c>
      <c r="Q834" s="6">
        <v>-0.29626999999999998</v>
      </c>
      <c r="R834">
        <v>-297398016</v>
      </c>
      <c r="S834" s="6">
        <v>3.372E-2</v>
      </c>
      <c r="T834" s="6">
        <v>-11397000</v>
      </c>
      <c r="U834" s="6" t="s">
        <v>52611</v>
      </c>
      <c r="V834">
        <v>0</v>
      </c>
      <c r="W834">
        <v>0</v>
      </c>
      <c r="X834">
        <v>0</v>
      </c>
      <c r="Y834">
        <v>0</v>
      </c>
      <c r="Z834">
        <v>0</v>
      </c>
      <c r="AA834" s="6" t="s">
        <v>90</v>
      </c>
      <c r="AB834">
        <v>6</v>
      </c>
      <c r="AC834">
        <v>7</v>
      </c>
      <c r="AD834">
        <v>6</v>
      </c>
      <c r="AE834">
        <v>1</v>
      </c>
      <c r="AF834">
        <v>0</v>
      </c>
      <c r="AG834" s="6" t="s">
        <v>52612</v>
      </c>
      <c r="AH834">
        <v>4</v>
      </c>
      <c r="AI834">
        <v>6</v>
      </c>
      <c r="AJ834">
        <v>7</v>
      </c>
      <c r="AK834">
        <v>1</v>
      </c>
      <c r="AL834">
        <v>0</v>
      </c>
      <c r="AM834" s="6" t="s">
        <v>52613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25">
      <c r="A835" s="6" t="s">
        <v>1262</v>
      </c>
      <c r="B835" s="6" t="s">
        <v>52673</v>
      </c>
      <c r="C835" s="6" t="s">
        <v>52673</v>
      </c>
      <c r="D835" s="6" t="s">
        <v>52632</v>
      </c>
      <c r="E835">
        <v>6728696832</v>
      </c>
      <c r="F835">
        <v>3.77</v>
      </c>
      <c r="G835">
        <v>0</v>
      </c>
      <c r="H835">
        <v>6.8490000000000002</v>
      </c>
      <c r="I835">
        <v>27720000</v>
      </c>
      <c r="J835">
        <v>471444992</v>
      </c>
      <c r="K835">
        <v>1351070976</v>
      </c>
      <c r="L835">
        <v>5.6000000000000001E-2</v>
      </c>
      <c r="M835">
        <v>1.4039999999999999</v>
      </c>
      <c r="N835">
        <v>4904382976</v>
      </c>
      <c r="O835">
        <v>92.438000000000002</v>
      </c>
      <c r="P835" s="6">
        <v>6.4530000000000004E-2</v>
      </c>
      <c r="Q835" s="6">
        <v>0.14618999999999999</v>
      </c>
      <c r="R835">
        <v>184720624</v>
      </c>
      <c r="S835" s="6">
        <v>0.47428999999999999</v>
      </c>
      <c r="T835" s="6">
        <v>2303827000</v>
      </c>
      <c r="U835" s="6" t="s">
        <v>52611</v>
      </c>
      <c r="V835">
        <v>1</v>
      </c>
      <c r="W835">
        <v>3</v>
      </c>
      <c r="X835">
        <v>4</v>
      </c>
      <c r="Y835">
        <v>0</v>
      </c>
      <c r="Z835">
        <v>0</v>
      </c>
      <c r="AA835" s="6" t="s">
        <v>90</v>
      </c>
      <c r="AB835">
        <v>0</v>
      </c>
      <c r="AC835">
        <v>1</v>
      </c>
      <c r="AD835">
        <v>5</v>
      </c>
      <c r="AE835">
        <v>0</v>
      </c>
      <c r="AF835">
        <v>0</v>
      </c>
      <c r="AG835" s="6" t="s">
        <v>52612</v>
      </c>
      <c r="AH835">
        <v>0</v>
      </c>
      <c r="AI835">
        <v>1</v>
      </c>
      <c r="AJ835">
        <v>5</v>
      </c>
      <c r="AK835">
        <v>0</v>
      </c>
      <c r="AL835">
        <v>0</v>
      </c>
      <c r="AM835" s="6" t="s">
        <v>52613</v>
      </c>
      <c r="AN835">
        <v>0</v>
      </c>
      <c r="AO835">
        <v>1</v>
      </c>
      <c r="AP835">
        <v>5</v>
      </c>
      <c r="AQ835">
        <v>0</v>
      </c>
      <c r="AR835">
        <v>0</v>
      </c>
    </row>
    <row r="836" spans="1:44" x14ac:dyDescent="0.25">
      <c r="A836" s="6" t="s">
        <v>1264</v>
      </c>
      <c r="B836" s="6" t="s">
        <v>52639</v>
      </c>
      <c r="C836" s="6" t="s">
        <v>52639</v>
      </c>
      <c r="D836" s="6" t="s">
        <v>52620</v>
      </c>
      <c r="E836">
        <v>3146634752</v>
      </c>
      <c r="F836">
        <v>10.1</v>
      </c>
      <c r="G836">
        <v>2.2825470000000001</v>
      </c>
      <c r="H836">
        <v>12.000999999999999</v>
      </c>
      <c r="I836">
        <v>2311000064</v>
      </c>
      <c r="J836">
        <v>83000000</v>
      </c>
      <c r="K836">
        <v>994000000</v>
      </c>
      <c r="L836">
        <v>1.409</v>
      </c>
      <c r="M836">
        <v>1.528</v>
      </c>
      <c r="N836">
        <v>14373999616</v>
      </c>
      <c r="O836">
        <v>52.124000000000002</v>
      </c>
      <c r="P836" s="6">
        <v>6.7000003999999997E-4</v>
      </c>
      <c r="Q836" s="6">
        <v>-6.3630000000000006E-2</v>
      </c>
      <c r="R836">
        <v>64500000</v>
      </c>
      <c r="S836" s="6">
        <v>1.35E-2</v>
      </c>
      <c r="T836" s="6">
        <v>355000000</v>
      </c>
      <c r="U836" s="6" t="s">
        <v>52611</v>
      </c>
      <c r="V836">
        <v>2</v>
      </c>
      <c r="W836">
        <v>2</v>
      </c>
      <c r="X836">
        <v>10</v>
      </c>
      <c r="Y836">
        <v>1</v>
      </c>
      <c r="Z836">
        <v>0</v>
      </c>
      <c r="AA836" s="6" t="s">
        <v>90</v>
      </c>
      <c r="AB836">
        <v>1</v>
      </c>
      <c r="AC836">
        <v>2</v>
      </c>
      <c r="AD836">
        <v>7</v>
      </c>
      <c r="AE836">
        <v>0</v>
      </c>
      <c r="AF836">
        <v>0</v>
      </c>
      <c r="AG836" s="6" t="s">
        <v>52612</v>
      </c>
      <c r="AH836">
        <v>1</v>
      </c>
      <c r="AI836">
        <v>2</v>
      </c>
      <c r="AJ836">
        <v>7</v>
      </c>
      <c r="AK836">
        <v>0</v>
      </c>
      <c r="AL836">
        <v>0</v>
      </c>
      <c r="AM836" s="6" t="s">
        <v>52613</v>
      </c>
      <c r="AN836">
        <v>0</v>
      </c>
      <c r="AO836">
        <v>1</v>
      </c>
      <c r="AP836">
        <v>7</v>
      </c>
      <c r="AQ836">
        <v>0</v>
      </c>
      <c r="AR836">
        <v>0</v>
      </c>
    </row>
    <row r="837" spans="1:44" x14ac:dyDescent="0.25">
      <c r="A837" s="6" t="s">
        <v>1266</v>
      </c>
      <c r="B837" s="6" t="s">
        <v>52678</v>
      </c>
      <c r="C837" s="6" t="s">
        <v>52678</v>
      </c>
      <c r="D837" s="6" t="s">
        <v>52620</v>
      </c>
      <c r="E837">
        <v>5863938048</v>
      </c>
      <c r="F837">
        <v>3.27</v>
      </c>
      <c r="G837">
        <v>1.6252629999999999</v>
      </c>
      <c r="H837">
        <v>14.108000000000001</v>
      </c>
      <c r="I837">
        <v>404726016</v>
      </c>
      <c r="J837">
        <v>375776992</v>
      </c>
      <c r="K837">
        <v>1445718016</v>
      </c>
      <c r="L837">
        <v>1.1659999999999999</v>
      </c>
      <c r="M837">
        <v>1.923</v>
      </c>
      <c r="N837">
        <v>3774366976</v>
      </c>
      <c r="O837">
        <v>76.912000000000006</v>
      </c>
      <c r="P837" s="6">
        <v>3.7420000000000002E-2</v>
      </c>
      <c r="Q837" s="6">
        <v>0.13167999999999999</v>
      </c>
      <c r="R837">
        <v>12009500</v>
      </c>
      <c r="S837" s="6">
        <v>0.28908001999999999</v>
      </c>
      <c r="T837" s="6">
        <v>1003511000</v>
      </c>
      <c r="U837" s="6" t="s">
        <v>52611</v>
      </c>
      <c r="V837">
        <v>2</v>
      </c>
      <c r="W837">
        <v>2</v>
      </c>
      <c r="X837">
        <v>13</v>
      </c>
      <c r="Y837">
        <v>1</v>
      </c>
      <c r="Z837">
        <v>0</v>
      </c>
      <c r="AA837" s="6" t="s">
        <v>90</v>
      </c>
      <c r="AB837">
        <v>3</v>
      </c>
      <c r="AC837">
        <v>3</v>
      </c>
      <c r="AD837">
        <v>6</v>
      </c>
      <c r="AE837">
        <v>1</v>
      </c>
      <c r="AF837">
        <v>0</v>
      </c>
      <c r="AG837" s="6" t="s">
        <v>52612</v>
      </c>
      <c r="AH837">
        <v>3</v>
      </c>
      <c r="AI837">
        <v>3</v>
      </c>
      <c r="AJ837">
        <v>6</v>
      </c>
      <c r="AK837">
        <v>1</v>
      </c>
      <c r="AL837">
        <v>0</v>
      </c>
      <c r="AM837" s="6" t="s">
        <v>52613</v>
      </c>
      <c r="AN837">
        <v>2</v>
      </c>
      <c r="AO837">
        <v>2</v>
      </c>
      <c r="AP837">
        <v>6</v>
      </c>
      <c r="AQ837">
        <v>2</v>
      </c>
      <c r="AR837">
        <v>0</v>
      </c>
    </row>
    <row r="838" spans="1:44" x14ac:dyDescent="0.25">
      <c r="A838" s="6" t="s">
        <v>1268</v>
      </c>
      <c r="B838" s="6" t="s">
        <v>52644</v>
      </c>
      <c r="C838" s="6" t="s">
        <v>52644</v>
      </c>
      <c r="D838" s="6" t="s">
        <v>52616</v>
      </c>
      <c r="E838">
        <v>22870034432</v>
      </c>
      <c r="F838">
        <v>2.38</v>
      </c>
      <c r="G838">
        <v>1.2012659999999999</v>
      </c>
      <c r="H838">
        <v>39.039000000000001</v>
      </c>
      <c r="I838">
        <v>1280755968</v>
      </c>
      <c r="J838">
        <v>1771864960</v>
      </c>
      <c r="K838">
        <v>6811567104</v>
      </c>
      <c r="L838">
        <v>0.79500000000000004</v>
      </c>
      <c r="M838">
        <v>1.0249999999999999</v>
      </c>
      <c r="N838">
        <v>3539220992</v>
      </c>
      <c r="O838">
        <v>236.36</v>
      </c>
      <c r="P838" s="6">
        <v>6.5259999999999999E-2</v>
      </c>
      <c r="Q838" s="6">
        <v>0.32878000000000002</v>
      </c>
      <c r="R838">
        <v>837708992</v>
      </c>
      <c r="S838" s="6">
        <v>0.77524000000000004</v>
      </c>
      <c r="T838" s="6">
        <v>2662422000</v>
      </c>
      <c r="U838" s="6" t="s">
        <v>52611</v>
      </c>
      <c r="V838">
        <v>6</v>
      </c>
      <c r="W838">
        <v>8</v>
      </c>
      <c r="X838">
        <v>1</v>
      </c>
      <c r="Y838">
        <v>0</v>
      </c>
      <c r="Z838">
        <v>0</v>
      </c>
      <c r="AA838" s="6" t="s">
        <v>90</v>
      </c>
      <c r="AB838">
        <v>0</v>
      </c>
      <c r="AC838">
        <v>1</v>
      </c>
      <c r="AD838">
        <v>0</v>
      </c>
      <c r="AE838">
        <v>0</v>
      </c>
      <c r="AF838">
        <v>0</v>
      </c>
      <c r="AG838" s="6" t="s">
        <v>52612</v>
      </c>
      <c r="AH838">
        <v>6</v>
      </c>
      <c r="AI838">
        <v>7</v>
      </c>
      <c r="AJ838">
        <v>6</v>
      </c>
      <c r="AK838">
        <v>0</v>
      </c>
      <c r="AL838">
        <v>0</v>
      </c>
      <c r="AM838" s="6" t="s">
        <v>52613</v>
      </c>
      <c r="AN838">
        <v>4</v>
      </c>
      <c r="AO838">
        <v>7</v>
      </c>
      <c r="AP838">
        <v>7</v>
      </c>
      <c r="AQ838">
        <v>0</v>
      </c>
      <c r="AR838">
        <v>0</v>
      </c>
    </row>
    <row r="839" spans="1:44" x14ac:dyDescent="0.25">
      <c r="A839" s="6" t="s">
        <v>1270</v>
      </c>
      <c r="B839" s="6" t="s">
        <v>52644</v>
      </c>
      <c r="C839" s="6" t="s">
        <v>52644</v>
      </c>
      <c r="D839" s="6" t="s">
        <v>52616</v>
      </c>
      <c r="E839">
        <v>3121955584</v>
      </c>
      <c r="F839">
        <v>2.97</v>
      </c>
      <c r="G839">
        <v>1.1528849999999999</v>
      </c>
      <c r="H839">
        <v>4.4320000000000004</v>
      </c>
      <c r="I839">
        <v>327080992</v>
      </c>
      <c r="J839">
        <v>-20791000</v>
      </c>
      <c r="K839">
        <v>4509000</v>
      </c>
      <c r="L839">
        <v>3.2490000000000001</v>
      </c>
      <c r="M839">
        <v>3.4049999999999998</v>
      </c>
      <c r="N839">
        <v>319179008</v>
      </c>
      <c r="O839">
        <v>0.92</v>
      </c>
      <c r="P839" s="6">
        <v>-3.2820000000000002E-2</v>
      </c>
      <c r="Q839" s="6">
        <v>-6.7919999999999994E-2</v>
      </c>
      <c r="R839">
        <v>23868876</v>
      </c>
      <c r="S839" s="6">
        <v>0.63175999999999999</v>
      </c>
      <c r="T839" s="6">
        <v>181442000</v>
      </c>
      <c r="U839" s="6" t="s">
        <v>52611</v>
      </c>
      <c r="V839">
        <v>0</v>
      </c>
      <c r="W839">
        <v>0</v>
      </c>
      <c r="X839">
        <v>0</v>
      </c>
      <c r="Y839">
        <v>0</v>
      </c>
      <c r="Z839">
        <v>0</v>
      </c>
      <c r="AA839" s="6" t="s">
        <v>90</v>
      </c>
      <c r="AB839">
        <v>6</v>
      </c>
      <c r="AC839">
        <v>6</v>
      </c>
      <c r="AD839">
        <v>1</v>
      </c>
      <c r="AE839">
        <v>0</v>
      </c>
      <c r="AF839">
        <v>0</v>
      </c>
      <c r="AG839" s="6" t="s">
        <v>52612</v>
      </c>
      <c r="AH839">
        <v>6</v>
      </c>
      <c r="AI839">
        <v>7</v>
      </c>
      <c r="AJ839">
        <v>1</v>
      </c>
      <c r="AK839">
        <v>0</v>
      </c>
      <c r="AL839">
        <v>0</v>
      </c>
      <c r="AM839" s="6" t="s">
        <v>52613</v>
      </c>
      <c r="AN839">
        <v>0</v>
      </c>
      <c r="AO839">
        <v>0</v>
      </c>
      <c r="AP839">
        <v>0</v>
      </c>
      <c r="AQ839">
        <v>0</v>
      </c>
      <c r="AR839">
        <v>0</v>
      </c>
    </row>
    <row r="840" spans="1:44" x14ac:dyDescent="0.25">
      <c r="A840" s="6" t="s">
        <v>1271</v>
      </c>
      <c r="B840" s="6" t="s">
        <v>52728</v>
      </c>
      <c r="C840" s="6" t="s">
        <v>52728</v>
      </c>
      <c r="D840" s="6" t="s">
        <v>130</v>
      </c>
      <c r="E840">
        <v>17637810176</v>
      </c>
      <c r="F840">
        <v>1.22</v>
      </c>
      <c r="G840">
        <v>0.82617799999999997</v>
      </c>
      <c r="H840">
        <v>27.757000000000001</v>
      </c>
      <c r="I840">
        <v>501100000</v>
      </c>
      <c r="J840">
        <v>1413699968</v>
      </c>
      <c r="K840">
        <v>4365799936</v>
      </c>
      <c r="L840">
        <v>0.79300000000000004</v>
      </c>
      <c r="M840">
        <v>1.29</v>
      </c>
      <c r="N840">
        <v>5795800064</v>
      </c>
      <c r="O840">
        <v>124.93300000000001</v>
      </c>
      <c r="P840" s="6">
        <v>6.8580000000000002E-2</v>
      </c>
      <c r="Q840" s="6">
        <v>0.24915001000000001</v>
      </c>
      <c r="R840">
        <v>135837504</v>
      </c>
      <c r="S840" s="6">
        <v>0.40294999999999997</v>
      </c>
      <c r="T840" s="6">
        <v>2326800000</v>
      </c>
      <c r="U840" s="6" t="s">
        <v>52611</v>
      </c>
      <c r="V840">
        <v>3</v>
      </c>
      <c r="W840">
        <v>10</v>
      </c>
      <c r="X840">
        <v>8</v>
      </c>
      <c r="Y840">
        <v>0</v>
      </c>
      <c r="Z840">
        <v>0</v>
      </c>
      <c r="AA840" s="6" t="s">
        <v>90</v>
      </c>
      <c r="AB840">
        <v>2</v>
      </c>
      <c r="AC840">
        <v>12</v>
      </c>
      <c r="AD840">
        <v>4</v>
      </c>
      <c r="AE840">
        <v>1</v>
      </c>
      <c r="AF840">
        <v>0</v>
      </c>
      <c r="AG840" s="6" t="s">
        <v>52612</v>
      </c>
      <c r="AH840">
        <v>2</v>
      </c>
      <c r="AI840">
        <v>11</v>
      </c>
      <c r="AJ840">
        <v>5</v>
      </c>
      <c r="AK840">
        <v>1</v>
      </c>
      <c r="AL840">
        <v>0</v>
      </c>
      <c r="AM840" s="6" t="s">
        <v>52613</v>
      </c>
      <c r="AN840">
        <v>4</v>
      </c>
      <c r="AO840">
        <v>10</v>
      </c>
      <c r="AP840">
        <v>6</v>
      </c>
      <c r="AQ840">
        <v>0</v>
      </c>
      <c r="AR840">
        <v>0</v>
      </c>
    </row>
    <row r="841" spans="1:44" x14ac:dyDescent="0.25">
      <c r="A841" s="6" t="s">
        <v>1273</v>
      </c>
      <c r="B841" s="6" t="s">
        <v>52642</v>
      </c>
      <c r="C841" s="6" t="s">
        <v>52642</v>
      </c>
      <c r="D841" s="6" t="s">
        <v>52610</v>
      </c>
      <c r="E841">
        <v>26808866816</v>
      </c>
      <c r="F841">
        <v>2.46</v>
      </c>
      <c r="G841">
        <v>0.90212700000000001</v>
      </c>
      <c r="H841">
        <v>23.564</v>
      </c>
      <c r="I841">
        <v>1223890048</v>
      </c>
      <c r="J841">
        <v>2397420032</v>
      </c>
      <c r="K841">
        <v>13265813504</v>
      </c>
      <c r="L841">
        <v>0.80400000000000005</v>
      </c>
      <c r="M841">
        <v>1.319</v>
      </c>
      <c r="N841">
        <v>19553865728</v>
      </c>
      <c r="O841">
        <v>87.120999999999995</v>
      </c>
      <c r="P841" s="6">
        <v>2.6509999999999999E-2</v>
      </c>
      <c r="Q841" s="6">
        <v>5.4850000000000003E-2</v>
      </c>
      <c r="R841">
        <v>1080892672</v>
      </c>
      <c r="S841" s="6">
        <v>0.27030999999999999</v>
      </c>
      <c r="T841" s="6">
        <v>5310252000</v>
      </c>
      <c r="U841" s="6" t="s">
        <v>52611</v>
      </c>
      <c r="V841">
        <v>2</v>
      </c>
      <c r="W841">
        <v>1</v>
      </c>
      <c r="X841">
        <v>1</v>
      </c>
      <c r="Y841">
        <v>0</v>
      </c>
      <c r="Z841">
        <v>0</v>
      </c>
      <c r="AA841" s="6" t="s">
        <v>90</v>
      </c>
      <c r="AB841">
        <v>0</v>
      </c>
      <c r="AC841">
        <v>0</v>
      </c>
      <c r="AD841">
        <v>1</v>
      </c>
      <c r="AE841">
        <v>1</v>
      </c>
      <c r="AF841">
        <v>1</v>
      </c>
      <c r="AG841" s="6" t="s">
        <v>52612</v>
      </c>
      <c r="AH841">
        <v>0</v>
      </c>
      <c r="AI841">
        <v>0</v>
      </c>
      <c r="AJ841">
        <v>1</v>
      </c>
      <c r="AK841">
        <v>1</v>
      </c>
      <c r="AL841">
        <v>1</v>
      </c>
      <c r="AM841" s="6" t="s">
        <v>52613</v>
      </c>
      <c r="AN841">
        <v>0</v>
      </c>
      <c r="AO841">
        <v>0</v>
      </c>
      <c r="AP841">
        <v>4</v>
      </c>
      <c r="AQ841">
        <v>0</v>
      </c>
      <c r="AR841">
        <v>0</v>
      </c>
    </row>
    <row r="842" spans="1:44" x14ac:dyDescent="0.25">
      <c r="A842" s="6" t="s">
        <v>1275</v>
      </c>
      <c r="B842" s="6" t="s">
        <v>52694</v>
      </c>
      <c r="C842" s="6" t="s">
        <v>52694</v>
      </c>
      <c r="D842" s="6" t="s">
        <v>52616</v>
      </c>
      <c r="E842">
        <v>3547459328</v>
      </c>
      <c r="F842">
        <v>2.0499999999999998</v>
      </c>
      <c r="G842">
        <v>1.150598</v>
      </c>
      <c r="H842">
        <v>39.409999999999997</v>
      </c>
      <c r="I842">
        <v>538723008</v>
      </c>
      <c r="J842">
        <v>294609984</v>
      </c>
      <c r="K842">
        <v>17282000</v>
      </c>
      <c r="L842">
        <v>1.982</v>
      </c>
      <c r="M842">
        <v>3.0710000000000002</v>
      </c>
      <c r="N842">
        <v>2577240064</v>
      </c>
      <c r="O842">
        <v>1.1990000000000001</v>
      </c>
      <c r="P842" s="6">
        <v>8.2790000000000002E-2</v>
      </c>
      <c r="Q842" s="6">
        <v>0.18224001000000001</v>
      </c>
      <c r="R842">
        <v>10368875</v>
      </c>
      <c r="S842" s="6">
        <v>0.12762000000000001</v>
      </c>
      <c r="T842" s="6">
        <v>278594000</v>
      </c>
      <c r="U842" s="6" t="s">
        <v>52611</v>
      </c>
      <c r="V842">
        <v>2</v>
      </c>
      <c r="W842">
        <v>3</v>
      </c>
      <c r="X842">
        <v>1</v>
      </c>
      <c r="Y842">
        <v>0</v>
      </c>
      <c r="Z842">
        <v>0</v>
      </c>
      <c r="AA842" s="6" t="s">
        <v>90</v>
      </c>
      <c r="AB842">
        <v>0</v>
      </c>
      <c r="AC842">
        <v>4</v>
      </c>
      <c r="AD842">
        <v>1</v>
      </c>
      <c r="AE842">
        <v>0</v>
      </c>
      <c r="AF842">
        <v>0</v>
      </c>
      <c r="AG842" s="6" t="s">
        <v>52612</v>
      </c>
      <c r="AH842">
        <v>0</v>
      </c>
      <c r="AI842">
        <v>4</v>
      </c>
      <c r="AJ842">
        <v>1</v>
      </c>
      <c r="AK842">
        <v>0</v>
      </c>
      <c r="AL842">
        <v>0</v>
      </c>
      <c r="AM842" s="6" t="s">
        <v>52613</v>
      </c>
      <c r="AN842">
        <v>2</v>
      </c>
      <c r="AO842">
        <v>4</v>
      </c>
      <c r="AP842">
        <v>0</v>
      </c>
      <c r="AQ842">
        <v>0</v>
      </c>
      <c r="AR842">
        <v>0</v>
      </c>
    </row>
    <row r="843" spans="1:44" x14ac:dyDescent="0.25">
      <c r="A843" s="6" t="s">
        <v>1277</v>
      </c>
      <c r="B843" s="6" t="s">
        <v>52629</v>
      </c>
      <c r="C843" s="6" t="s">
        <v>52629</v>
      </c>
      <c r="D843" s="6" t="s">
        <v>52618</v>
      </c>
      <c r="E843">
        <v>6626744832</v>
      </c>
      <c r="F843">
        <v>3.62</v>
      </c>
      <c r="G843">
        <v>1.0819840000000001</v>
      </c>
      <c r="H843">
        <v>15.765000000000001</v>
      </c>
      <c r="I843">
        <v>1806000000</v>
      </c>
      <c r="J843">
        <v>0</v>
      </c>
      <c r="K843">
        <v>3942400000</v>
      </c>
      <c r="L843">
        <v>0</v>
      </c>
      <c r="M843">
        <v>0</v>
      </c>
      <c r="N843">
        <v>1486800000</v>
      </c>
      <c r="O843">
        <v>0</v>
      </c>
      <c r="P843" s="6">
        <v>1.2370000000000001E-2</v>
      </c>
      <c r="Q843" s="6">
        <v>9.4950000000000007E-2</v>
      </c>
      <c r="R843">
        <v>0</v>
      </c>
      <c r="S843" s="6">
        <v>0</v>
      </c>
      <c r="T843" s="6">
        <v>1376500000</v>
      </c>
      <c r="U843" s="6" t="s">
        <v>52611</v>
      </c>
      <c r="V843">
        <v>5</v>
      </c>
      <c r="W843">
        <v>4</v>
      </c>
      <c r="X843">
        <v>2</v>
      </c>
      <c r="Y843">
        <v>0</v>
      </c>
      <c r="Z843">
        <v>0</v>
      </c>
      <c r="AA843" s="6" t="s">
        <v>90</v>
      </c>
      <c r="AB843">
        <v>2</v>
      </c>
      <c r="AC843">
        <v>5</v>
      </c>
      <c r="AD843">
        <v>2</v>
      </c>
      <c r="AE843">
        <v>0</v>
      </c>
      <c r="AF843">
        <v>0</v>
      </c>
      <c r="AG843" s="6" t="s">
        <v>52612</v>
      </c>
      <c r="AH843">
        <v>1</v>
      </c>
      <c r="AI843">
        <v>5</v>
      </c>
      <c r="AJ843">
        <v>2</v>
      </c>
      <c r="AK843">
        <v>0</v>
      </c>
      <c r="AL843">
        <v>0</v>
      </c>
      <c r="AM843" s="6" t="s">
        <v>52613</v>
      </c>
      <c r="AN843">
        <v>1</v>
      </c>
      <c r="AO843">
        <v>6</v>
      </c>
      <c r="AP843">
        <v>1</v>
      </c>
      <c r="AQ843">
        <v>0</v>
      </c>
      <c r="AR843">
        <v>0</v>
      </c>
    </row>
    <row r="844" spans="1:44" x14ac:dyDescent="0.25">
      <c r="A844" s="6" t="s">
        <v>1279</v>
      </c>
      <c r="B844" s="6" t="s">
        <v>52745</v>
      </c>
      <c r="C844" s="6" t="s">
        <v>52745</v>
      </c>
      <c r="D844" s="6" t="s">
        <v>52623</v>
      </c>
      <c r="E844">
        <v>11924678656</v>
      </c>
      <c r="F844">
        <v>8.09</v>
      </c>
      <c r="G844">
        <v>1.8620680000000001</v>
      </c>
      <c r="H844">
        <v>16.263999999999999</v>
      </c>
      <c r="I844">
        <v>5034000</v>
      </c>
      <c r="J844">
        <v>568665024</v>
      </c>
      <c r="K844">
        <v>1669216000</v>
      </c>
      <c r="L844">
        <v>9.1999999999999998E-2</v>
      </c>
      <c r="M844">
        <v>1.32</v>
      </c>
      <c r="N844">
        <v>4357791232</v>
      </c>
      <c r="O844">
        <v>96.575000000000003</v>
      </c>
      <c r="P844" s="6">
        <v>6.105E-2</v>
      </c>
      <c r="Q844" s="6">
        <v>0.19084999</v>
      </c>
      <c r="R844">
        <v>-187651376</v>
      </c>
      <c r="S844" s="6">
        <v>0.41647000000000001</v>
      </c>
      <c r="T844" s="6">
        <v>1754353000</v>
      </c>
      <c r="U844" s="6" t="s">
        <v>52611</v>
      </c>
      <c r="V844">
        <v>2</v>
      </c>
      <c r="W844">
        <v>4</v>
      </c>
      <c r="X844">
        <v>7</v>
      </c>
      <c r="Y844">
        <v>0</v>
      </c>
      <c r="Z844">
        <v>0</v>
      </c>
      <c r="AA844" s="6" t="s">
        <v>90</v>
      </c>
      <c r="AB844">
        <v>9</v>
      </c>
      <c r="AC844">
        <v>4</v>
      </c>
      <c r="AD844">
        <v>9</v>
      </c>
      <c r="AE844">
        <v>1</v>
      </c>
      <c r="AF844">
        <v>0</v>
      </c>
      <c r="AG844" s="6" t="s">
        <v>52612</v>
      </c>
      <c r="AH844">
        <v>9</v>
      </c>
      <c r="AI844">
        <v>4</v>
      </c>
      <c r="AJ844">
        <v>9</v>
      </c>
      <c r="AK844">
        <v>1</v>
      </c>
      <c r="AL844">
        <v>0</v>
      </c>
      <c r="AM844" s="6" t="s">
        <v>52613</v>
      </c>
      <c r="AN844">
        <v>2</v>
      </c>
      <c r="AO844">
        <v>2</v>
      </c>
      <c r="AP844">
        <v>7</v>
      </c>
      <c r="AQ844">
        <v>0</v>
      </c>
      <c r="AR844">
        <v>0</v>
      </c>
    </row>
    <row r="845" spans="1:44" x14ac:dyDescent="0.25">
      <c r="A845" s="6" t="s">
        <v>1281</v>
      </c>
      <c r="B845" s="6" t="s">
        <v>52647</v>
      </c>
      <c r="C845" s="6" t="s">
        <v>52647</v>
      </c>
      <c r="D845" s="6" t="s">
        <v>52618</v>
      </c>
      <c r="E845">
        <v>10366403584</v>
      </c>
      <c r="F845">
        <v>3.37</v>
      </c>
      <c r="G845">
        <v>1.37931</v>
      </c>
      <c r="H845">
        <v>22.748000000000001</v>
      </c>
      <c r="I845">
        <v>3823000064</v>
      </c>
      <c r="J845">
        <v>1536000000</v>
      </c>
      <c r="K845">
        <v>4105999872</v>
      </c>
      <c r="L845">
        <v>0.33100000000000002</v>
      </c>
      <c r="M845">
        <v>1.0409999999999999</v>
      </c>
      <c r="N845">
        <v>10904000512</v>
      </c>
      <c r="O845">
        <v>61.762999999999998</v>
      </c>
      <c r="P845" s="6">
        <v>9.7800000000000005E-3</v>
      </c>
      <c r="Q845" s="6">
        <v>8.9660000000000004E-2</v>
      </c>
      <c r="R845">
        <v>1400749952</v>
      </c>
      <c r="S845" s="6">
        <v>0.57428000000000001</v>
      </c>
      <c r="T845" s="6">
        <v>7100000000</v>
      </c>
      <c r="U845" s="6" t="s">
        <v>52611</v>
      </c>
      <c r="V845">
        <v>2</v>
      </c>
      <c r="W845">
        <v>3</v>
      </c>
      <c r="X845">
        <v>2</v>
      </c>
      <c r="Y845">
        <v>0</v>
      </c>
      <c r="Z845">
        <v>0</v>
      </c>
      <c r="AA845" s="6" t="s">
        <v>90</v>
      </c>
      <c r="AB845">
        <v>1</v>
      </c>
      <c r="AC845">
        <v>4</v>
      </c>
      <c r="AD845">
        <v>2</v>
      </c>
      <c r="AE845">
        <v>0</v>
      </c>
      <c r="AF845">
        <v>0</v>
      </c>
      <c r="AG845" s="6" t="s">
        <v>52612</v>
      </c>
      <c r="AH845">
        <v>1</v>
      </c>
      <c r="AI845">
        <v>4</v>
      </c>
      <c r="AJ845">
        <v>2</v>
      </c>
      <c r="AK845">
        <v>0</v>
      </c>
      <c r="AL845">
        <v>0</v>
      </c>
      <c r="AM845" s="6" t="s">
        <v>52613</v>
      </c>
      <c r="AN845">
        <v>1</v>
      </c>
      <c r="AO845">
        <v>4</v>
      </c>
      <c r="AP845">
        <v>2</v>
      </c>
      <c r="AQ845">
        <v>0</v>
      </c>
      <c r="AR845">
        <v>0</v>
      </c>
    </row>
    <row r="846" spans="1:44" x14ac:dyDescent="0.25">
      <c r="A846" s="6" t="s">
        <v>40924</v>
      </c>
      <c r="B846" s="6" t="s">
        <v>52746</v>
      </c>
      <c r="C846" s="6" t="s">
        <v>52746</v>
      </c>
      <c r="D846" s="6" t="s">
        <v>130</v>
      </c>
      <c r="E846">
        <v>6642272768</v>
      </c>
      <c r="F846">
        <v>0</v>
      </c>
      <c r="G846">
        <v>0.17253299999999999</v>
      </c>
      <c r="H846">
        <v>5.0019999999999998</v>
      </c>
      <c r="I846">
        <v>969059968</v>
      </c>
      <c r="J846">
        <v>749518016</v>
      </c>
      <c r="K846">
        <v>1278648064</v>
      </c>
      <c r="L846">
        <v>1.9970000000000001</v>
      </c>
      <c r="M846">
        <v>2.82</v>
      </c>
      <c r="N846">
        <v>2432989952</v>
      </c>
      <c r="O846">
        <v>32.643999999999998</v>
      </c>
      <c r="P846" s="6">
        <v>2.7119999999999998E-2</v>
      </c>
      <c r="Q846" s="6">
        <v>7.9869999999999997E-2</v>
      </c>
      <c r="R846">
        <v>-90268624</v>
      </c>
      <c r="S846" s="6">
        <v>0.22142000000000001</v>
      </c>
      <c r="T846" s="6">
        <v>538720000</v>
      </c>
      <c r="U846" s="6" t="s">
        <v>90</v>
      </c>
      <c r="V846">
        <v>0</v>
      </c>
      <c r="W846">
        <v>0</v>
      </c>
      <c r="X846">
        <v>0</v>
      </c>
      <c r="Y846">
        <v>0</v>
      </c>
      <c r="Z846">
        <v>0</v>
      </c>
      <c r="AA846" s="6" t="s">
        <v>90</v>
      </c>
      <c r="AB846">
        <v>0</v>
      </c>
      <c r="AC846">
        <v>0</v>
      </c>
      <c r="AD846">
        <v>0</v>
      </c>
      <c r="AE846">
        <v>0</v>
      </c>
      <c r="AF846">
        <v>0</v>
      </c>
      <c r="AG846" s="6" t="s">
        <v>90</v>
      </c>
      <c r="AH846">
        <v>0</v>
      </c>
      <c r="AI846">
        <v>0</v>
      </c>
      <c r="AJ846">
        <v>0</v>
      </c>
      <c r="AK846">
        <v>0</v>
      </c>
      <c r="AL846">
        <v>0</v>
      </c>
      <c r="AM846" s="6" t="s">
        <v>90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25">
      <c r="A847" s="6" t="s">
        <v>1283</v>
      </c>
      <c r="B847" s="6" t="s">
        <v>52658</v>
      </c>
      <c r="C847" s="6" t="s">
        <v>52658</v>
      </c>
      <c r="D847" s="6" t="s">
        <v>130</v>
      </c>
      <c r="E847">
        <v>27040538624</v>
      </c>
      <c r="F847">
        <v>7.97</v>
      </c>
      <c r="G847">
        <v>0.61424999999999996</v>
      </c>
      <c r="H847">
        <v>33.994999999999997</v>
      </c>
      <c r="I847">
        <v>1248400000</v>
      </c>
      <c r="J847">
        <v>1049699968</v>
      </c>
      <c r="K847">
        <v>0</v>
      </c>
      <c r="L847">
        <v>27.837</v>
      </c>
      <c r="M847">
        <v>28.754999999999999</v>
      </c>
      <c r="N847">
        <v>1251200000</v>
      </c>
      <c r="O847">
        <v>0</v>
      </c>
      <c r="P847" s="6">
        <v>7.3920003999999997E-2</v>
      </c>
      <c r="Q847" s="6">
        <v>0.10604999</v>
      </c>
      <c r="R847">
        <v>561287488</v>
      </c>
      <c r="S847" s="6">
        <v>0.86453000000000002</v>
      </c>
      <c r="T847" s="6">
        <v>1138800000</v>
      </c>
      <c r="U847" s="6" t="s">
        <v>52611</v>
      </c>
      <c r="V847">
        <v>0</v>
      </c>
      <c r="W847">
        <v>1</v>
      </c>
      <c r="X847">
        <v>5</v>
      </c>
      <c r="Y847">
        <v>0</v>
      </c>
      <c r="Z847">
        <v>0</v>
      </c>
      <c r="AA847" s="6" t="s">
        <v>90</v>
      </c>
      <c r="AB847">
        <v>0</v>
      </c>
      <c r="AC847">
        <v>1</v>
      </c>
      <c r="AD847">
        <v>2</v>
      </c>
      <c r="AE847">
        <v>1</v>
      </c>
      <c r="AF847">
        <v>0</v>
      </c>
      <c r="AG847" s="6" t="s">
        <v>52612</v>
      </c>
      <c r="AH847">
        <v>0</v>
      </c>
      <c r="AI847">
        <v>1</v>
      </c>
      <c r="AJ847">
        <v>2</v>
      </c>
      <c r="AK847">
        <v>1</v>
      </c>
      <c r="AL847">
        <v>0</v>
      </c>
      <c r="AM847" s="6" t="s">
        <v>52613</v>
      </c>
      <c r="AN847">
        <v>0</v>
      </c>
      <c r="AO847">
        <v>2</v>
      </c>
      <c r="AP847">
        <v>5</v>
      </c>
      <c r="AQ847">
        <v>0</v>
      </c>
      <c r="AR847">
        <v>0</v>
      </c>
    </row>
    <row r="848" spans="1:44" x14ac:dyDescent="0.25">
      <c r="A848" s="6" t="s">
        <v>1285</v>
      </c>
      <c r="B848" s="6" t="s">
        <v>52625</v>
      </c>
      <c r="C848" s="6" t="s">
        <v>52625</v>
      </c>
      <c r="D848" s="6" t="s">
        <v>52618</v>
      </c>
      <c r="E848">
        <v>6511722496</v>
      </c>
      <c r="F848">
        <v>3.47</v>
      </c>
      <c r="G848">
        <v>1.311596</v>
      </c>
      <c r="H848">
        <v>15.724</v>
      </c>
      <c r="I848">
        <v>135056992</v>
      </c>
      <c r="J848">
        <v>502838016</v>
      </c>
      <c r="K848">
        <v>2906166016</v>
      </c>
      <c r="L848">
        <v>3.8239999999999998</v>
      </c>
      <c r="M848">
        <v>5.2919999999999998</v>
      </c>
      <c r="N848">
        <v>2164261120</v>
      </c>
      <c r="O848">
        <v>219.041</v>
      </c>
      <c r="P848" s="6">
        <v>2.7470000000000001E-2</v>
      </c>
      <c r="Q848" s="6">
        <v>6.3140004999999999E-2</v>
      </c>
      <c r="R848">
        <v>335114496</v>
      </c>
      <c r="S848" s="6">
        <v>0.41245997000000001</v>
      </c>
      <c r="T848" s="6">
        <v>883101000</v>
      </c>
      <c r="U848" s="6" t="s">
        <v>52611</v>
      </c>
      <c r="V848">
        <v>0</v>
      </c>
      <c r="W848">
        <v>3</v>
      </c>
      <c r="X848">
        <v>4</v>
      </c>
      <c r="Y848">
        <v>0</v>
      </c>
      <c r="Z848">
        <v>0</v>
      </c>
      <c r="AA848" s="6" t="s">
        <v>90</v>
      </c>
      <c r="AB848">
        <v>0</v>
      </c>
      <c r="AC848">
        <v>0</v>
      </c>
      <c r="AD848">
        <v>6</v>
      </c>
      <c r="AE848">
        <v>0</v>
      </c>
      <c r="AF848">
        <v>0</v>
      </c>
      <c r="AG848" s="6" t="s">
        <v>52612</v>
      </c>
      <c r="AH848">
        <v>0</v>
      </c>
      <c r="AI848">
        <v>1</v>
      </c>
      <c r="AJ848">
        <v>6</v>
      </c>
      <c r="AK848">
        <v>0</v>
      </c>
      <c r="AL848">
        <v>0</v>
      </c>
      <c r="AM848" s="6" t="s">
        <v>52613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25">
      <c r="A849" s="6" t="s">
        <v>1287</v>
      </c>
      <c r="B849" s="6" t="s">
        <v>52630</v>
      </c>
      <c r="C849" s="6" t="s">
        <v>52630</v>
      </c>
      <c r="D849" s="6" t="s">
        <v>52610</v>
      </c>
      <c r="E849">
        <v>3770556672</v>
      </c>
      <c r="F849">
        <v>7.99</v>
      </c>
      <c r="G849">
        <v>0.80964100000000006</v>
      </c>
      <c r="H849">
        <v>0.36199999999999999</v>
      </c>
      <c r="I849">
        <v>267108992</v>
      </c>
      <c r="J849">
        <v>-166712000</v>
      </c>
      <c r="K849">
        <v>452012000</v>
      </c>
      <c r="L849">
        <v>2.423</v>
      </c>
      <c r="M849">
        <v>2.8879999999999999</v>
      </c>
      <c r="N849">
        <v>336788000</v>
      </c>
      <c r="O849">
        <v>440.673</v>
      </c>
      <c r="P849" s="6">
        <v>-0.14066999999999999</v>
      </c>
      <c r="Q849" s="6">
        <v>-1.19722</v>
      </c>
      <c r="R849">
        <v>-66124500</v>
      </c>
      <c r="S849" s="6">
        <v>0.88728994000000005</v>
      </c>
      <c r="T849" s="6">
        <v>290634000</v>
      </c>
      <c r="U849" s="6" t="s">
        <v>52611</v>
      </c>
      <c r="V849">
        <v>3</v>
      </c>
      <c r="W849">
        <v>3</v>
      </c>
      <c r="X849">
        <v>1</v>
      </c>
      <c r="Y849">
        <v>0</v>
      </c>
      <c r="Z849">
        <v>0</v>
      </c>
      <c r="AA849" s="6" t="s">
        <v>90</v>
      </c>
      <c r="AB849">
        <v>3</v>
      </c>
      <c r="AC849">
        <v>4</v>
      </c>
      <c r="AD849">
        <v>5</v>
      </c>
      <c r="AE849">
        <v>0</v>
      </c>
      <c r="AF849">
        <v>0</v>
      </c>
      <c r="AG849" s="6" t="s">
        <v>52612</v>
      </c>
      <c r="AH849">
        <v>4</v>
      </c>
      <c r="AI849">
        <v>4</v>
      </c>
      <c r="AJ849">
        <v>5</v>
      </c>
      <c r="AK849">
        <v>0</v>
      </c>
      <c r="AL849">
        <v>0</v>
      </c>
      <c r="AM849" s="6" t="s">
        <v>52613</v>
      </c>
      <c r="AN849">
        <v>6</v>
      </c>
      <c r="AO849">
        <v>4</v>
      </c>
      <c r="AP849">
        <v>2</v>
      </c>
      <c r="AQ849">
        <v>0</v>
      </c>
      <c r="AR849">
        <v>0</v>
      </c>
    </row>
    <row r="850" spans="1:44" x14ac:dyDescent="0.25">
      <c r="A850" s="6" t="s">
        <v>40926</v>
      </c>
      <c r="B850" s="6" t="s">
        <v>52650</v>
      </c>
      <c r="C850" s="6" t="s">
        <v>52650</v>
      </c>
      <c r="D850" s="6" t="s">
        <v>52616</v>
      </c>
      <c r="E850">
        <v>2225139712</v>
      </c>
      <c r="F850">
        <v>8.36</v>
      </c>
      <c r="G850">
        <v>1.234693</v>
      </c>
      <c r="H850">
        <v>10.686</v>
      </c>
      <c r="I850">
        <v>236251008</v>
      </c>
      <c r="J850">
        <v>76300000</v>
      </c>
      <c r="K850">
        <v>49095000</v>
      </c>
      <c r="L850">
        <v>2.677</v>
      </c>
      <c r="M850">
        <v>3.7519999999999998</v>
      </c>
      <c r="N850">
        <v>718211008</v>
      </c>
      <c r="O850">
        <v>5.9550000000000001</v>
      </c>
      <c r="P850" s="6">
        <v>2.2650001999999999E-2</v>
      </c>
      <c r="Q850" s="6">
        <v>2.6579999999999999E-2</v>
      </c>
      <c r="R850">
        <v>27852876</v>
      </c>
      <c r="S850" s="6">
        <v>0.38289002</v>
      </c>
      <c r="T850" s="6">
        <v>308260000</v>
      </c>
      <c r="U850" s="6" t="s">
        <v>52611</v>
      </c>
      <c r="V850">
        <v>3</v>
      </c>
      <c r="W850">
        <v>4</v>
      </c>
      <c r="X850">
        <v>1</v>
      </c>
      <c r="Y850">
        <v>0</v>
      </c>
      <c r="Z850">
        <v>0</v>
      </c>
      <c r="AA850" s="6" t="s">
        <v>90</v>
      </c>
      <c r="AB850">
        <v>0</v>
      </c>
      <c r="AC850">
        <v>6</v>
      </c>
      <c r="AD850">
        <v>4</v>
      </c>
      <c r="AE850">
        <v>0</v>
      </c>
      <c r="AF850">
        <v>0</v>
      </c>
      <c r="AG850" s="6" t="s">
        <v>52612</v>
      </c>
      <c r="AH850">
        <v>1</v>
      </c>
      <c r="AI850">
        <v>6</v>
      </c>
      <c r="AJ850">
        <v>3</v>
      </c>
      <c r="AK850">
        <v>0</v>
      </c>
      <c r="AL850">
        <v>0</v>
      </c>
      <c r="AM850" s="6" t="s">
        <v>52613</v>
      </c>
      <c r="AN850">
        <v>3</v>
      </c>
      <c r="AO850">
        <v>4</v>
      </c>
      <c r="AP850">
        <v>1</v>
      </c>
      <c r="AQ850">
        <v>0</v>
      </c>
      <c r="AR850">
        <v>0</v>
      </c>
    </row>
    <row r="851" spans="1:44" x14ac:dyDescent="0.25">
      <c r="A851" s="6" t="s">
        <v>1289</v>
      </c>
      <c r="B851" s="6" t="s">
        <v>52644</v>
      </c>
      <c r="C851" s="6" t="s">
        <v>52644</v>
      </c>
      <c r="D851" s="6" t="s">
        <v>52616</v>
      </c>
      <c r="E851">
        <v>5121162240</v>
      </c>
      <c r="F851">
        <v>4.82</v>
      </c>
      <c r="G851">
        <v>1.2344999999999999</v>
      </c>
      <c r="H851">
        <v>6.6559999999999997</v>
      </c>
      <c r="I851">
        <v>743900032</v>
      </c>
      <c r="J851">
        <v>253400000</v>
      </c>
      <c r="K851">
        <v>1768600064</v>
      </c>
      <c r="L851">
        <v>3.3719999999999999</v>
      </c>
      <c r="M851">
        <v>3.7050000000000001</v>
      </c>
      <c r="N851">
        <v>2138700032</v>
      </c>
      <c r="O851">
        <v>335.98</v>
      </c>
      <c r="P851" s="6">
        <v>2.6670000999999999E-2</v>
      </c>
      <c r="Q851" s="6">
        <v>0.25471001999999998</v>
      </c>
      <c r="R851">
        <v>-153424992</v>
      </c>
      <c r="S851" s="6">
        <v>0.24827999000000001</v>
      </c>
      <c r="T851" s="6">
        <v>470200000</v>
      </c>
      <c r="U851" s="6" t="s">
        <v>52611</v>
      </c>
      <c r="V851">
        <v>0</v>
      </c>
      <c r="W851">
        <v>0</v>
      </c>
      <c r="X851">
        <v>0</v>
      </c>
      <c r="Y851">
        <v>0</v>
      </c>
      <c r="Z851">
        <v>0</v>
      </c>
      <c r="AA851" s="6" t="s">
        <v>90</v>
      </c>
      <c r="AB851">
        <v>4</v>
      </c>
      <c r="AC851">
        <v>10</v>
      </c>
      <c r="AD851">
        <v>2</v>
      </c>
      <c r="AE851">
        <v>1</v>
      </c>
      <c r="AF851">
        <v>0</v>
      </c>
      <c r="AG851" s="6" t="s">
        <v>52612</v>
      </c>
      <c r="AH851">
        <v>3</v>
      </c>
      <c r="AI851">
        <v>10</v>
      </c>
      <c r="AJ851">
        <v>3</v>
      </c>
      <c r="AK851">
        <v>1</v>
      </c>
      <c r="AL851">
        <v>0</v>
      </c>
      <c r="AM851" s="6" t="s">
        <v>52613</v>
      </c>
      <c r="AN851">
        <v>3</v>
      </c>
      <c r="AO851">
        <v>7</v>
      </c>
      <c r="AP851">
        <v>4</v>
      </c>
      <c r="AQ851">
        <v>1</v>
      </c>
      <c r="AR851">
        <v>0</v>
      </c>
    </row>
    <row r="852" spans="1:44" x14ac:dyDescent="0.25">
      <c r="A852" s="6" t="s">
        <v>1291</v>
      </c>
      <c r="B852" s="6" t="s">
        <v>52684</v>
      </c>
      <c r="C852" s="6" t="s">
        <v>52684</v>
      </c>
      <c r="D852" s="6" t="s">
        <v>52685</v>
      </c>
      <c r="E852">
        <v>20297639936</v>
      </c>
      <c r="F852">
        <v>1.89</v>
      </c>
      <c r="G852">
        <v>0.85870999999999997</v>
      </c>
      <c r="H852">
        <v>20.123999999999999</v>
      </c>
      <c r="I852">
        <v>4145999872</v>
      </c>
      <c r="J852">
        <v>3208999936</v>
      </c>
      <c r="K852">
        <v>8216999936</v>
      </c>
      <c r="L852">
        <v>1.5649999999999999</v>
      </c>
      <c r="M852">
        <v>1.754</v>
      </c>
      <c r="N852">
        <v>14913999872</v>
      </c>
      <c r="O852">
        <v>78.593999999999994</v>
      </c>
      <c r="P852" s="6">
        <v>7.8409999999999994E-2</v>
      </c>
      <c r="Q852" s="6">
        <v>0.10911999999999999</v>
      </c>
      <c r="R852">
        <v>2488375040</v>
      </c>
      <c r="S852" s="6">
        <v>0.35457</v>
      </c>
      <c r="T852" s="6">
        <v>4857000000</v>
      </c>
      <c r="U852" s="6" t="s">
        <v>52611</v>
      </c>
      <c r="V852">
        <v>1</v>
      </c>
      <c r="W852">
        <v>1</v>
      </c>
      <c r="X852">
        <v>1</v>
      </c>
      <c r="Y852">
        <v>0</v>
      </c>
      <c r="Z852">
        <v>0</v>
      </c>
      <c r="AA852" s="6" t="s">
        <v>90</v>
      </c>
      <c r="AB852">
        <v>1</v>
      </c>
      <c r="AC852">
        <v>0</v>
      </c>
      <c r="AD852">
        <v>0</v>
      </c>
      <c r="AE852">
        <v>0</v>
      </c>
      <c r="AF852">
        <v>0</v>
      </c>
      <c r="AG852" s="6" t="s">
        <v>52612</v>
      </c>
      <c r="AH852">
        <v>1</v>
      </c>
      <c r="AI852">
        <v>0</v>
      </c>
      <c r="AJ852">
        <v>0</v>
      </c>
      <c r="AK852">
        <v>0</v>
      </c>
      <c r="AL852">
        <v>0</v>
      </c>
      <c r="AM852" s="6" t="s">
        <v>52613</v>
      </c>
      <c r="AN852">
        <v>1</v>
      </c>
      <c r="AO852">
        <v>1</v>
      </c>
      <c r="AP852">
        <v>1</v>
      </c>
      <c r="AQ852">
        <v>0</v>
      </c>
      <c r="AR852">
        <v>0</v>
      </c>
    </row>
    <row r="853" spans="1:44" x14ac:dyDescent="0.25">
      <c r="A853" s="6" t="s">
        <v>1293</v>
      </c>
      <c r="B853" s="6" t="s">
        <v>52684</v>
      </c>
      <c r="C853" s="6" t="s">
        <v>52684</v>
      </c>
      <c r="D853" s="6" t="s">
        <v>52685</v>
      </c>
      <c r="E853">
        <v>21417934848</v>
      </c>
      <c r="F853">
        <v>4.57</v>
      </c>
      <c r="G853">
        <v>0.85870999999999997</v>
      </c>
      <c r="H853">
        <v>20.123999999999999</v>
      </c>
      <c r="I853">
        <v>4145999872</v>
      </c>
      <c r="J853">
        <v>3208999936</v>
      </c>
      <c r="K853">
        <v>8216999936</v>
      </c>
      <c r="L853">
        <v>1.5649999999999999</v>
      </c>
      <c r="M853">
        <v>1.754</v>
      </c>
      <c r="N853">
        <v>14913999872</v>
      </c>
      <c r="O853">
        <v>78.593999999999994</v>
      </c>
      <c r="P853" s="6">
        <v>7.8409999999999994E-2</v>
      </c>
      <c r="Q853" s="6">
        <v>0.10911999999999999</v>
      </c>
      <c r="R853">
        <v>2488375040</v>
      </c>
      <c r="S853" s="6">
        <v>0.35457</v>
      </c>
      <c r="T853" s="6">
        <v>4857000000</v>
      </c>
      <c r="U853" s="6" t="s">
        <v>52611</v>
      </c>
      <c r="V853">
        <v>6</v>
      </c>
      <c r="W853">
        <v>8</v>
      </c>
      <c r="X853">
        <v>11</v>
      </c>
      <c r="Y853">
        <v>1</v>
      </c>
      <c r="Z853">
        <v>1</v>
      </c>
      <c r="AA853" s="6" t="s">
        <v>90</v>
      </c>
      <c r="AB853">
        <v>1</v>
      </c>
      <c r="AC853">
        <v>7</v>
      </c>
      <c r="AD853">
        <v>14</v>
      </c>
      <c r="AE853">
        <v>1</v>
      </c>
      <c r="AF853">
        <v>1</v>
      </c>
      <c r="AG853" s="6" t="s">
        <v>52612</v>
      </c>
      <c r="AH853">
        <v>3</v>
      </c>
      <c r="AI853">
        <v>9</v>
      </c>
      <c r="AJ853">
        <v>10</v>
      </c>
      <c r="AK853">
        <v>1</v>
      </c>
      <c r="AL853">
        <v>1</v>
      </c>
      <c r="AM853" s="6" t="s">
        <v>52613</v>
      </c>
      <c r="AN853">
        <v>3</v>
      </c>
      <c r="AO853">
        <v>12</v>
      </c>
      <c r="AP853">
        <v>9</v>
      </c>
      <c r="AQ853">
        <v>1</v>
      </c>
      <c r="AR853">
        <v>0</v>
      </c>
    </row>
    <row r="854" spans="1:44" x14ac:dyDescent="0.25">
      <c r="A854" s="6" t="s">
        <v>1295</v>
      </c>
      <c r="B854" s="6" t="s">
        <v>52652</v>
      </c>
      <c r="C854" s="6" t="s">
        <v>52652</v>
      </c>
      <c r="D854" s="6" t="s">
        <v>52623</v>
      </c>
      <c r="E854">
        <v>4351398400</v>
      </c>
      <c r="F854">
        <v>10.55</v>
      </c>
      <c r="G854">
        <v>1.8258259999999999</v>
      </c>
      <c r="H854">
        <v>27.521999999999998</v>
      </c>
      <c r="I854">
        <v>91892000</v>
      </c>
      <c r="J854">
        <v>294104992</v>
      </c>
      <c r="K854">
        <v>417737984</v>
      </c>
      <c r="L854">
        <v>1.1319999999999999</v>
      </c>
      <c r="M854">
        <v>3.476</v>
      </c>
      <c r="N854">
        <v>1624365056</v>
      </c>
      <c r="O854">
        <v>35.880000000000003</v>
      </c>
      <c r="P854" s="6">
        <v>8.8590000000000002E-2</v>
      </c>
      <c r="Q854" s="6">
        <v>0.18832001000000001</v>
      </c>
      <c r="R854">
        <v>161517120</v>
      </c>
      <c r="S854" s="6">
        <v>0.33512999999999998</v>
      </c>
      <c r="T854" s="6">
        <v>531343000</v>
      </c>
      <c r="U854" s="6" t="s">
        <v>52611</v>
      </c>
      <c r="V854">
        <v>0</v>
      </c>
      <c r="W854">
        <v>1</v>
      </c>
      <c r="X854">
        <v>7</v>
      </c>
      <c r="Y854">
        <v>0</v>
      </c>
      <c r="Z854">
        <v>0</v>
      </c>
      <c r="AA854" s="6" t="s">
        <v>90</v>
      </c>
      <c r="AB854">
        <v>3</v>
      </c>
      <c r="AC854">
        <v>2</v>
      </c>
      <c r="AD854">
        <v>2</v>
      </c>
      <c r="AE854">
        <v>0</v>
      </c>
      <c r="AF854">
        <v>0</v>
      </c>
      <c r="AG854" s="6" t="s">
        <v>52612</v>
      </c>
      <c r="AH854">
        <v>3</v>
      </c>
      <c r="AI854">
        <v>2</v>
      </c>
      <c r="AJ854">
        <v>1</v>
      </c>
      <c r="AK854">
        <v>0</v>
      </c>
      <c r="AL854">
        <v>0</v>
      </c>
      <c r="AM854" s="6" t="s">
        <v>52613</v>
      </c>
      <c r="AN854">
        <v>1</v>
      </c>
      <c r="AO854">
        <v>1</v>
      </c>
      <c r="AP854">
        <v>6</v>
      </c>
      <c r="AQ854">
        <v>0</v>
      </c>
      <c r="AR854">
        <v>0</v>
      </c>
    </row>
    <row r="855" spans="1:44" x14ac:dyDescent="0.25">
      <c r="A855" s="6" t="s">
        <v>40928</v>
      </c>
      <c r="B855" s="6" t="s">
        <v>52744</v>
      </c>
      <c r="C855" s="6" t="s">
        <v>52744</v>
      </c>
      <c r="D855" s="6" t="s">
        <v>130</v>
      </c>
      <c r="E855">
        <v>24085766144</v>
      </c>
      <c r="F855">
        <v>0</v>
      </c>
      <c r="G855">
        <v>2.1547909999999999</v>
      </c>
      <c r="H855">
        <v>15.856</v>
      </c>
      <c r="I855">
        <v>1132999936</v>
      </c>
      <c r="J855">
        <v>2636000000</v>
      </c>
      <c r="K855">
        <v>8202999808</v>
      </c>
      <c r="L855">
        <v>1.1439999999999999</v>
      </c>
      <c r="M855">
        <v>2.1379999999999999</v>
      </c>
      <c r="N855">
        <v>7021000192</v>
      </c>
      <c r="O855">
        <v>67.150000000000006</v>
      </c>
      <c r="P855" s="6">
        <v>3.5249999999999997E-2</v>
      </c>
      <c r="Q855" s="6">
        <v>6.3880000000000006E-2</v>
      </c>
      <c r="R855">
        <v>210250000</v>
      </c>
      <c r="S855" s="6">
        <v>0.22389998999999999</v>
      </c>
      <c r="T855" s="6">
        <v>2200000000</v>
      </c>
      <c r="U855" s="6" t="s">
        <v>52611</v>
      </c>
      <c r="V855">
        <v>1</v>
      </c>
      <c r="W855">
        <v>0</v>
      </c>
      <c r="X855">
        <v>0</v>
      </c>
      <c r="Y855">
        <v>0</v>
      </c>
      <c r="Z855">
        <v>0</v>
      </c>
      <c r="AA855" s="6" t="s">
        <v>90</v>
      </c>
      <c r="AB855">
        <v>1</v>
      </c>
      <c r="AC855">
        <v>0</v>
      </c>
      <c r="AD855">
        <v>0</v>
      </c>
      <c r="AE855">
        <v>0</v>
      </c>
      <c r="AF855">
        <v>0</v>
      </c>
      <c r="AG855" s="6" t="s">
        <v>52612</v>
      </c>
      <c r="AH855">
        <v>1</v>
      </c>
      <c r="AI855">
        <v>0</v>
      </c>
      <c r="AJ855">
        <v>0</v>
      </c>
      <c r="AK855">
        <v>0</v>
      </c>
      <c r="AL855">
        <v>0</v>
      </c>
      <c r="AM855" s="6" t="s">
        <v>52613</v>
      </c>
      <c r="AN855">
        <v>1</v>
      </c>
      <c r="AO855">
        <v>0</v>
      </c>
      <c r="AP855">
        <v>0</v>
      </c>
      <c r="AQ855">
        <v>0</v>
      </c>
      <c r="AR855">
        <v>0</v>
      </c>
    </row>
    <row r="856" spans="1:44" x14ac:dyDescent="0.25">
      <c r="A856" s="6" t="s">
        <v>1297</v>
      </c>
      <c r="B856" s="6" t="s">
        <v>52733</v>
      </c>
      <c r="C856" s="6" t="s">
        <v>52733</v>
      </c>
      <c r="D856" s="6" t="s">
        <v>52637</v>
      </c>
      <c r="E856">
        <v>9083188224</v>
      </c>
      <c r="F856">
        <v>4.2</v>
      </c>
      <c r="G856">
        <v>1</v>
      </c>
      <c r="H856">
        <v>18.588999999999999</v>
      </c>
      <c r="I856">
        <v>65835000</v>
      </c>
      <c r="J856">
        <v>406408000</v>
      </c>
      <c r="K856">
        <v>2106185984</v>
      </c>
      <c r="L856">
        <v>0.93200000000000005</v>
      </c>
      <c r="M856">
        <v>1.99</v>
      </c>
      <c r="N856">
        <v>591412992</v>
      </c>
      <c r="O856">
        <v>83.314999999999998</v>
      </c>
      <c r="P856" s="6">
        <v>3.3689997999999999E-2</v>
      </c>
      <c r="Q856" s="6">
        <v>0.16885</v>
      </c>
      <c r="R856">
        <v>213495008</v>
      </c>
      <c r="S856" s="6">
        <v>0.74277996999999996</v>
      </c>
      <c r="T856" s="6">
        <v>395275000</v>
      </c>
      <c r="U856" s="6" t="s">
        <v>52611</v>
      </c>
      <c r="V856">
        <v>2</v>
      </c>
      <c r="W856">
        <v>2</v>
      </c>
      <c r="X856">
        <v>4</v>
      </c>
      <c r="Y856">
        <v>0</v>
      </c>
      <c r="Z856">
        <v>0</v>
      </c>
      <c r="AA856" s="6" t="s">
        <v>90</v>
      </c>
      <c r="AB856">
        <v>3</v>
      </c>
      <c r="AC856">
        <v>5</v>
      </c>
      <c r="AD856">
        <v>6</v>
      </c>
      <c r="AE856">
        <v>1</v>
      </c>
      <c r="AF856">
        <v>0</v>
      </c>
      <c r="AG856" s="6" t="s">
        <v>52612</v>
      </c>
      <c r="AH856">
        <v>3</v>
      </c>
      <c r="AI856">
        <v>5</v>
      </c>
      <c r="AJ856">
        <v>6</v>
      </c>
      <c r="AK856">
        <v>0</v>
      </c>
      <c r="AL856">
        <v>0</v>
      </c>
      <c r="AM856" s="6" t="s">
        <v>52613</v>
      </c>
      <c r="AN856">
        <v>1</v>
      </c>
      <c r="AO856">
        <v>2</v>
      </c>
      <c r="AP856">
        <v>4</v>
      </c>
      <c r="AQ856">
        <v>0</v>
      </c>
      <c r="AR856">
        <v>0</v>
      </c>
    </row>
    <row r="857" spans="1:44" x14ac:dyDescent="0.25">
      <c r="A857" s="6" t="s">
        <v>40930</v>
      </c>
      <c r="B857" s="6" t="s">
        <v>52664</v>
      </c>
      <c r="C857" s="6" t="s">
        <v>52664</v>
      </c>
      <c r="D857" s="6" t="s">
        <v>52618</v>
      </c>
      <c r="E857">
        <v>22839140352</v>
      </c>
      <c r="F857">
        <v>1.8</v>
      </c>
      <c r="G857">
        <v>0.94103099999999995</v>
      </c>
      <c r="H857">
        <v>803.48599999999999</v>
      </c>
      <c r="I857">
        <v>8457600000</v>
      </c>
      <c r="J857">
        <v>2277100032</v>
      </c>
      <c r="K857">
        <v>8718300160</v>
      </c>
      <c r="L857">
        <v>1.738</v>
      </c>
      <c r="M857">
        <v>3.835</v>
      </c>
      <c r="N857">
        <v>28393199616</v>
      </c>
      <c r="O857">
        <v>36.283000000000001</v>
      </c>
      <c r="P857" s="6">
        <v>1.4489999999999999E-2</v>
      </c>
      <c r="Q857" s="6">
        <v>8.831E-2</v>
      </c>
      <c r="R857">
        <v>3690912512</v>
      </c>
      <c r="S857" s="6">
        <v>0.38684000000000002</v>
      </c>
      <c r="T857" s="6">
        <v>9523500000</v>
      </c>
      <c r="U857" s="6" t="s">
        <v>52611</v>
      </c>
      <c r="V857">
        <v>0</v>
      </c>
      <c r="W857">
        <v>1</v>
      </c>
      <c r="X857">
        <v>4</v>
      </c>
      <c r="Y857">
        <v>0</v>
      </c>
      <c r="Z857">
        <v>0</v>
      </c>
      <c r="AA857" s="6" t="s">
        <v>90</v>
      </c>
      <c r="AB857">
        <v>0</v>
      </c>
      <c r="AC857">
        <v>4</v>
      </c>
      <c r="AD857">
        <v>2</v>
      </c>
      <c r="AE857">
        <v>0</v>
      </c>
      <c r="AF857">
        <v>0</v>
      </c>
      <c r="AG857" s="6" t="s">
        <v>52612</v>
      </c>
      <c r="AH857">
        <v>0</v>
      </c>
      <c r="AI857">
        <v>4</v>
      </c>
      <c r="AJ857">
        <v>2</v>
      </c>
      <c r="AK857">
        <v>0</v>
      </c>
      <c r="AL857">
        <v>0</v>
      </c>
      <c r="AM857" s="6" t="s">
        <v>52613</v>
      </c>
      <c r="AN857">
        <v>0</v>
      </c>
      <c r="AO857">
        <v>2</v>
      </c>
      <c r="AP857">
        <v>3</v>
      </c>
      <c r="AQ857">
        <v>0</v>
      </c>
      <c r="AR857">
        <v>0</v>
      </c>
    </row>
    <row r="858" spans="1:44" x14ac:dyDescent="0.25">
      <c r="A858" s="6" t="s">
        <v>1299</v>
      </c>
      <c r="B858" s="6" t="s">
        <v>52742</v>
      </c>
      <c r="C858" s="6" t="s">
        <v>52742</v>
      </c>
      <c r="D858" s="6" t="s">
        <v>52618</v>
      </c>
      <c r="E858">
        <v>3616997888</v>
      </c>
      <c r="F858">
        <v>2.87</v>
      </c>
      <c r="G858">
        <v>1.1164670000000001</v>
      </c>
      <c r="H858">
        <v>11.602</v>
      </c>
      <c r="I858">
        <v>2593935104</v>
      </c>
      <c r="J858">
        <v>0</v>
      </c>
      <c r="K858">
        <v>1295294976</v>
      </c>
      <c r="L858">
        <v>0.88400000000000001</v>
      </c>
      <c r="M858">
        <v>1.2270000000000001</v>
      </c>
      <c r="N858">
        <v>389536992</v>
      </c>
      <c r="O858">
        <v>189.834</v>
      </c>
      <c r="P858" s="6">
        <v>7.5199995E-3</v>
      </c>
      <c r="Q858" s="6">
        <v>4.7550000000000002E-2</v>
      </c>
      <c r="R858">
        <v>0</v>
      </c>
      <c r="S858" s="6">
        <v>0.30953000000000003</v>
      </c>
      <c r="T858" s="6">
        <v>283633000</v>
      </c>
      <c r="U858" s="6" t="s">
        <v>52611</v>
      </c>
      <c r="V858">
        <v>0</v>
      </c>
      <c r="W858">
        <v>0</v>
      </c>
      <c r="X858">
        <v>0</v>
      </c>
      <c r="Y858">
        <v>0</v>
      </c>
      <c r="Z858">
        <v>0</v>
      </c>
      <c r="AA858" s="6" t="s">
        <v>90</v>
      </c>
      <c r="AB858">
        <v>0</v>
      </c>
      <c r="AC858">
        <v>0</v>
      </c>
      <c r="AD858">
        <v>0</v>
      </c>
      <c r="AE858">
        <v>0</v>
      </c>
      <c r="AF858">
        <v>0</v>
      </c>
      <c r="AG858" s="6" t="s">
        <v>52612</v>
      </c>
      <c r="AH858">
        <v>0</v>
      </c>
      <c r="AI858">
        <v>0</v>
      </c>
      <c r="AJ858">
        <v>0</v>
      </c>
      <c r="AK858">
        <v>0</v>
      </c>
      <c r="AL858">
        <v>0</v>
      </c>
      <c r="AM858" s="6" t="s">
        <v>52613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25">
      <c r="A859" s="6" t="s">
        <v>1301</v>
      </c>
      <c r="B859" s="6" t="s">
        <v>52682</v>
      </c>
      <c r="C859" s="6" t="s">
        <v>52682</v>
      </c>
      <c r="D859" s="6" t="s">
        <v>52663</v>
      </c>
      <c r="E859">
        <v>5083184640</v>
      </c>
      <c r="F859">
        <v>4.2</v>
      </c>
      <c r="G859">
        <v>0</v>
      </c>
      <c r="H859">
        <v>10.016999999999999</v>
      </c>
      <c r="I859">
        <v>458468992</v>
      </c>
      <c r="J859">
        <v>834374016</v>
      </c>
      <c r="K859">
        <v>2385817088</v>
      </c>
      <c r="L859">
        <v>0.96499999999999997</v>
      </c>
      <c r="M859">
        <v>1.7549999999999999</v>
      </c>
      <c r="N859">
        <v>1721505024</v>
      </c>
      <c r="O859">
        <v>107.40300000000001</v>
      </c>
      <c r="P859" s="6">
        <v>9.4049999999999995E-2</v>
      </c>
      <c r="Q859" s="6">
        <v>0.33095002000000001</v>
      </c>
      <c r="R859">
        <v>-53087624</v>
      </c>
      <c r="S859" s="6">
        <v>0.51875000000000004</v>
      </c>
      <c r="T859" s="6">
        <v>651998000</v>
      </c>
      <c r="U859" s="6" t="s">
        <v>52611</v>
      </c>
      <c r="V859">
        <v>0</v>
      </c>
      <c r="W859">
        <v>1</v>
      </c>
      <c r="X859">
        <v>3</v>
      </c>
      <c r="Y859">
        <v>1</v>
      </c>
      <c r="Z859">
        <v>0</v>
      </c>
      <c r="AA859" s="6" t="s">
        <v>90</v>
      </c>
      <c r="AB859">
        <v>0</v>
      </c>
      <c r="AC859">
        <v>2</v>
      </c>
      <c r="AD859">
        <v>3</v>
      </c>
      <c r="AE859">
        <v>0</v>
      </c>
      <c r="AF859">
        <v>0</v>
      </c>
      <c r="AG859" s="6" t="s">
        <v>52612</v>
      </c>
      <c r="AH859">
        <v>0</v>
      </c>
      <c r="AI859">
        <v>2</v>
      </c>
      <c r="AJ859">
        <v>3</v>
      </c>
      <c r="AK859">
        <v>0</v>
      </c>
      <c r="AL859">
        <v>0</v>
      </c>
      <c r="AM859" s="6" t="s">
        <v>52613</v>
      </c>
      <c r="AN859">
        <v>0</v>
      </c>
      <c r="AO859">
        <v>1</v>
      </c>
      <c r="AP859">
        <v>3</v>
      </c>
      <c r="AQ859">
        <v>1</v>
      </c>
      <c r="AR859">
        <v>0</v>
      </c>
    </row>
    <row r="860" spans="1:44" x14ac:dyDescent="0.25">
      <c r="A860" s="6" t="s">
        <v>40932</v>
      </c>
      <c r="B860" s="6" t="s">
        <v>52655</v>
      </c>
      <c r="C860" s="6" t="s">
        <v>52655</v>
      </c>
      <c r="D860" s="6" t="s">
        <v>52616</v>
      </c>
      <c r="E860">
        <v>2120669696</v>
      </c>
      <c r="F860">
        <v>1.36</v>
      </c>
      <c r="G860">
        <v>0.45848499999999998</v>
      </c>
      <c r="H860">
        <v>6.1760000000000002</v>
      </c>
      <c r="I860">
        <v>447164000</v>
      </c>
      <c r="J860">
        <v>-67681000</v>
      </c>
      <c r="K860">
        <v>24808000</v>
      </c>
      <c r="L860">
        <v>2.3889999999999998</v>
      </c>
      <c r="M860">
        <v>2.5270000000000001</v>
      </c>
      <c r="N860">
        <v>296164000</v>
      </c>
      <c r="O860">
        <v>3.944</v>
      </c>
      <c r="P860" s="6">
        <v>-5.9549999999999999E-2</v>
      </c>
      <c r="Q860" s="6">
        <v>-0.14427999999999999</v>
      </c>
      <c r="R860">
        <v>51726752</v>
      </c>
      <c r="S860" s="6">
        <v>0.77437999999999996</v>
      </c>
      <c r="T860" s="6">
        <v>217778000</v>
      </c>
      <c r="U860" s="6" t="s">
        <v>52611</v>
      </c>
      <c r="V860">
        <v>0</v>
      </c>
      <c r="W860">
        <v>0</v>
      </c>
      <c r="X860">
        <v>0</v>
      </c>
      <c r="Y860">
        <v>0</v>
      </c>
      <c r="Z860">
        <v>0</v>
      </c>
      <c r="AA860" s="6" t="s">
        <v>90</v>
      </c>
      <c r="AB860">
        <v>4</v>
      </c>
      <c r="AC860">
        <v>5</v>
      </c>
      <c r="AD860">
        <v>4</v>
      </c>
      <c r="AE860">
        <v>0</v>
      </c>
      <c r="AF860">
        <v>0</v>
      </c>
      <c r="AG860" s="6" t="s">
        <v>52612</v>
      </c>
      <c r="AH860">
        <v>4</v>
      </c>
      <c r="AI860">
        <v>5</v>
      </c>
      <c r="AJ860">
        <v>4</v>
      </c>
      <c r="AK860">
        <v>0</v>
      </c>
      <c r="AL860">
        <v>0</v>
      </c>
      <c r="AM860" s="6" t="s">
        <v>52613</v>
      </c>
      <c r="AN860">
        <v>1</v>
      </c>
      <c r="AO860">
        <v>3</v>
      </c>
      <c r="AP860">
        <v>6</v>
      </c>
      <c r="AQ860">
        <v>0</v>
      </c>
      <c r="AR860">
        <v>0</v>
      </c>
    </row>
    <row r="861" spans="1:44" x14ac:dyDescent="0.25">
      <c r="A861" s="6" t="s">
        <v>1303</v>
      </c>
      <c r="B861" s="6" t="s">
        <v>52673</v>
      </c>
      <c r="C861" s="6" t="s">
        <v>52673</v>
      </c>
      <c r="D861" s="6" t="s">
        <v>52632</v>
      </c>
      <c r="E861">
        <v>3199892480</v>
      </c>
      <c r="F861">
        <v>8.69</v>
      </c>
      <c r="G861">
        <v>0.96797999999999995</v>
      </c>
      <c r="H861">
        <v>19.724</v>
      </c>
      <c r="I861">
        <v>386468992</v>
      </c>
      <c r="J861">
        <v>-15841000</v>
      </c>
      <c r="K861">
        <v>396913984</v>
      </c>
      <c r="L861">
        <v>7.8220000000000001</v>
      </c>
      <c r="M861">
        <v>9.2059999999999995</v>
      </c>
      <c r="N861">
        <v>630694976</v>
      </c>
      <c r="O861">
        <v>41.828000000000003</v>
      </c>
      <c r="P861" s="6">
        <v>-3.1550000000000002E-2</v>
      </c>
      <c r="Q861" s="6">
        <v>-8.0549999999999997E-2</v>
      </c>
      <c r="R861">
        <v>-249793632</v>
      </c>
      <c r="S861" s="6">
        <v>0.30448999999999998</v>
      </c>
      <c r="T861" s="6">
        <v>186033000</v>
      </c>
      <c r="U861" s="6" t="s">
        <v>52611</v>
      </c>
      <c r="V861">
        <v>3</v>
      </c>
      <c r="W861">
        <v>2</v>
      </c>
      <c r="X861">
        <v>5</v>
      </c>
      <c r="Y861">
        <v>0</v>
      </c>
      <c r="Z861">
        <v>0</v>
      </c>
      <c r="AA861" s="6" t="s">
        <v>90</v>
      </c>
      <c r="AB861">
        <v>7</v>
      </c>
      <c r="AC861">
        <v>7</v>
      </c>
      <c r="AD861">
        <v>3</v>
      </c>
      <c r="AE861">
        <v>0</v>
      </c>
      <c r="AF861">
        <v>0</v>
      </c>
      <c r="AG861" s="6" t="s">
        <v>52612</v>
      </c>
      <c r="AH861">
        <v>6</v>
      </c>
      <c r="AI861">
        <v>7</v>
      </c>
      <c r="AJ861">
        <v>4</v>
      </c>
      <c r="AK861">
        <v>0</v>
      </c>
      <c r="AL861">
        <v>0</v>
      </c>
      <c r="AM861" s="6" t="s">
        <v>52613</v>
      </c>
      <c r="AN861">
        <v>7</v>
      </c>
      <c r="AO861">
        <v>6</v>
      </c>
      <c r="AP861">
        <v>0</v>
      </c>
      <c r="AQ861">
        <v>0</v>
      </c>
      <c r="AR861">
        <v>1</v>
      </c>
    </row>
    <row r="862" spans="1:44" x14ac:dyDescent="0.25">
      <c r="A862" s="6" t="s">
        <v>40934</v>
      </c>
      <c r="B862" s="6" t="s">
        <v>52747</v>
      </c>
      <c r="C862" s="6" t="s">
        <v>52747</v>
      </c>
      <c r="D862" s="6" t="s">
        <v>52620</v>
      </c>
      <c r="E862">
        <v>31798669312</v>
      </c>
      <c r="F862">
        <v>0</v>
      </c>
      <c r="G862">
        <v>0.90251400000000004</v>
      </c>
      <c r="H862">
        <v>5.6630000000000003</v>
      </c>
      <c r="I862">
        <v>5091999744</v>
      </c>
      <c r="J862">
        <v>619000000</v>
      </c>
      <c r="K862">
        <v>11909999616</v>
      </c>
      <c r="L862">
        <v>1.232</v>
      </c>
      <c r="M862">
        <v>1.38</v>
      </c>
      <c r="N862">
        <v>7551000064</v>
      </c>
      <c r="O862">
        <v>187.441</v>
      </c>
      <c r="P862" s="6">
        <v>8.8199999999999997E-3</v>
      </c>
      <c r="Q862" s="6">
        <v>3.9070000000000001E-2</v>
      </c>
      <c r="R862">
        <v>-319124992</v>
      </c>
      <c r="S862" s="6">
        <v>0.82969004000000002</v>
      </c>
      <c r="T862" s="6">
        <v>6265000000</v>
      </c>
      <c r="U862" s="6" t="s">
        <v>90</v>
      </c>
      <c r="V862">
        <v>0</v>
      </c>
      <c r="W862">
        <v>0</v>
      </c>
      <c r="X862">
        <v>0</v>
      </c>
      <c r="Y862">
        <v>0</v>
      </c>
      <c r="Z862">
        <v>0</v>
      </c>
      <c r="AA862" s="6" t="s">
        <v>90</v>
      </c>
      <c r="AB862">
        <v>0</v>
      </c>
      <c r="AC862">
        <v>0</v>
      </c>
      <c r="AD862">
        <v>0</v>
      </c>
      <c r="AE862">
        <v>0</v>
      </c>
      <c r="AF862">
        <v>0</v>
      </c>
      <c r="AG862" s="6" t="s">
        <v>90</v>
      </c>
      <c r="AH862">
        <v>0</v>
      </c>
      <c r="AI862">
        <v>0</v>
      </c>
      <c r="AJ862">
        <v>0</v>
      </c>
      <c r="AK862">
        <v>0</v>
      </c>
      <c r="AL862">
        <v>0</v>
      </c>
      <c r="AM862" s="6" t="s">
        <v>90</v>
      </c>
      <c r="AN862">
        <v>0</v>
      </c>
      <c r="AO862">
        <v>0</v>
      </c>
      <c r="AP862">
        <v>0</v>
      </c>
      <c r="AQ862">
        <v>0</v>
      </c>
      <c r="AR862">
        <v>0</v>
      </c>
    </row>
    <row r="863" spans="1:44" x14ac:dyDescent="0.25">
      <c r="A863" s="6" t="s">
        <v>1305</v>
      </c>
      <c r="B863" s="6" t="s">
        <v>52655</v>
      </c>
      <c r="C863" s="6" t="s">
        <v>52655</v>
      </c>
      <c r="D863" s="6" t="s">
        <v>52616</v>
      </c>
      <c r="E863">
        <v>3453778688</v>
      </c>
      <c r="F863">
        <v>6.53</v>
      </c>
      <c r="G863">
        <v>0</v>
      </c>
      <c r="H863">
        <v>3.6160000000000001</v>
      </c>
      <c r="I863">
        <v>1150609024</v>
      </c>
      <c r="J863">
        <v>-224203008</v>
      </c>
      <c r="K863">
        <v>33449000</v>
      </c>
      <c r="L863">
        <v>4.2969999999999997</v>
      </c>
      <c r="M863">
        <v>4.5209999999999999</v>
      </c>
      <c r="N863">
        <v>521054016</v>
      </c>
      <c r="O863">
        <v>3.1840000000000002</v>
      </c>
      <c r="P863" s="6">
        <v>-0.10383000000000001</v>
      </c>
      <c r="Q863" s="6">
        <v>-0.20885999999999999</v>
      </c>
      <c r="R863">
        <v>99839624</v>
      </c>
      <c r="S863" s="6">
        <v>0.81074000000000002</v>
      </c>
      <c r="T863" s="6">
        <v>402227000</v>
      </c>
      <c r="U863" s="6" t="s">
        <v>52611</v>
      </c>
      <c r="V863">
        <v>1</v>
      </c>
      <c r="W863">
        <v>0</v>
      </c>
      <c r="X863">
        <v>2</v>
      </c>
      <c r="Y863">
        <v>0</v>
      </c>
      <c r="Z863">
        <v>0</v>
      </c>
      <c r="AA863" s="6" t="s">
        <v>90</v>
      </c>
      <c r="AB863">
        <v>2</v>
      </c>
      <c r="AC863">
        <v>6</v>
      </c>
      <c r="AD863">
        <v>9</v>
      </c>
      <c r="AE863">
        <v>0</v>
      </c>
      <c r="AF863">
        <v>0</v>
      </c>
      <c r="AG863" s="6" t="s">
        <v>52612</v>
      </c>
      <c r="AH863">
        <v>2</v>
      </c>
      <c r="AI863">
        <v>5</v>
      </c>
      <c r="AJ863">
        <v>9</v>
      </c>
      <c r="AK863">
        <v>0</v>
      </c>
      <c r="AL863">
        <v>0</v>
      </c>
      <c r="AM863" s="6" t="s">
        <v>52613</v>
      </c>
      <c r="AN863">
        <v>1</v>
      </c>
      <c r="AO863">
        <v>0</v>
      </c>
      <c r="AP863">
        <v>2</v>
      </c>
      <c r="AQ863">
        <v>0</v>
      </c>
      <c r="AR863">
        <v>0</v>
      </c>
    </row>
    <row r="864" spans="1:44" x14ac:dyDescent="0.25">
      <c r="A864" s="6" t="s">
        <v>1307</v>
      </c>
      <c r="B864" s="6" t="s">
        <v>52648</v>
      </c>
      <c r="C864" s="6" t="s">
        <v>52648</v>
      </c>
      <c r="D864" s="6" t="s">
        <v>52637</v>
      </c>
      <c r="E864">
        <v>12681799680</v>
      </c>
      <c r="F864">
        <v>4.62</v>
      </c>
      <c r="G864">
        <v>1.2149890000000001</v>
      </c>
      <c r="H864">
        <v>33.927</v>
      </c>
      <c r="I864">
        <v>104340000</v>
      </c>
      <c r="J864">
        <v>674702016</v>
      </c>
      <c r="K864">
        <v>4534504960</v>
      </c>
      <c r="L864">
        <v>0.54</v>
      </c>
      <c r="M864">
        <v>0.55400000000000005</v>
      </c>
      <c r="N864">
        <v>1096155008</v>
      </c>
      <c r="O864">
        <v>142.47800000000001</v>
      </c>
      <c r="P864" s="6">
        <v>2.9499999999999998E-2</v>
      </c>
      <c r="Q864" s="6">
        <v>0.13047</v>
      </c>
      <c r="R864">
        <v>534493632</v>
      </c>
      <c r="S864" s="6">
        <v>0.68072999999999995</v>
      </c>
      <c r="T864" s="6">
        <v>730580000</v>
      </c>
      <c r="U864" s="6" t="s">
        <v>52611</v>
      </c>
      <c r="V864">
        <v>3</v>
      </c>
      <c r="W864">
        <v>6</v>
      </c>
      <c r="X864">
        <v>7</v>
      </c>
      <c r="Y864">
        <v>1</v>
      </c>
      <c r="Z864">
        <v>0</v>
      </c>
      <c r="AA864" s="6" t="s">
        <v>90</v>
      </c>
      <c r="AB864">
        <v>3</v>
      </c>
      <c r="AC864">
        <v>6</v>
      </c>
      <c r="AD864">
        <v>9</v>
      </c>
      <c r="AE864">
        <v>0</v>
      </c>
      <c r="AF864">
        <v>0</v>
      </c>
      <c r="AG864" s="6" t="s">
        <v>52612</v>
      </c>
      <c r="AH864">
        <v>3</v>
      </c>
      <c r="AI864">
        <v>6</v>
      </c>
      <c r="AJ864">
        <v>9</v>
      </c>
      <c r="AK864">
        <v>0</v>
      </c>
      <c r="AL864">
        <v>0</v>
      </c>
      <c r="AM864" s="6" t="s">
        <v>52613</v>
      </c>
      <c r="AN864">
        <v>0</v>
      </c>
      <c r="AO864">
        <v>4</v>
      </c>
      <c r="AP864">
        <v>13</v>
      </c>
      <c r="AQ864">
        <v>0</v>
      </c>
      <c r="AR864">
        <v>0</v>
      </c>
    </row>
    <row r="865" spans="1:44" x14ac:dyDescent="0.25">
      <c r="A865" s="6" t="s">
        <v>40936</v>
      </c>
      <c r="B865" s="6" t="s">
        <v>52689</v>
      </c>
      <c r="C865" s="6" t="s">
        <v>52689</v>
      </c>
      <c r="D865" s="6" t="s">
        <v>52685</v>
      </c>
      <c r="E865">
        <v>3635699968</v>
      </c>
      <c r="F865">
        <v>0</v>
      </c>
      <c r="G865">
        <v>0.79922599999999999</v>
      </c>
      <c r="H865">
        <v>12.706</v>
      </c>
      <c r="I865">
        <v>163800000</v>
      </c>
      <c r="J865">
        <v>372511008</v>
      </c>
      <c r="K865">
        <v>832300032</v>
      </c>
      <c r="L865">
        <v>0.57999999999999996</v>
      </c>
      <c r="M865">
        <v>0.73199999999999998</v>
      </c>
      <c r="N865">
        <v>2603505920</v>
      </c>
      <c r="O865">
        <v>55.287999999999997</v>
      </c>
      <c r="P865" s="6">
        <v>2.3279999999999999E-2</v>
      </c>
      <c r="Q865" s="6">
        <v>4.9299999999999997E-2</v>
      </c>
      <c r="R865">
        <v>636026368</v>
      </c>
      <c r="S865" s="6">
        <v>0.26573000000000002</v>
      </c>
      <c r="T865" s="6">
        <v>0</v>
      </c>
      <c r="U865" s="6" t="s">
        <v>90</v>
      </c>
      <c r="V865">
        <v>0</v>
      </c>
      <c r="W865">
        <v>0</v>
      </c>
      <c r="X865">
        <v>0</v>
      </c>
      <c r="Y865">
        <v>0</v>
      </c>
      <c r="Z865">
        <v>0</v>
      </c>
      <c r="AA865" s="6" t="s">
        <v>90</v>
      </c>
      <c r="AB865">
        <v>0</v>
      </c>
      <c r="AC865">
        <v>0</v>
      </c>
      <c r="AD865">
        <v>0</v>
      </c>
      <c r="AE865">
        <v>0</v>
      </c>
      <c r="AF865">
        <v>0</v>
      </c>
      <c r="AG865" s="6" t="s">
        <v>90</v>
      </c>
      <c r="AH865">
        <v>0</v>
      </c>
      <c r="AI865">
        <v>0</v>
      </c>
      <c r="AJ865">
        <v>0</v>
      </c>
      <c r="AK865">
        <v>0</v>
      </c>
      <c r="AL865">
        <v>0</v>
      </c>
      <c r="AM865" s="6" t="s">
        <v>90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25">
      <c r="A866" s="6" t="s">
        <v>1309</v>
      </c>
      <c r="B866" s="6" t="s">
        <v>52625</v>
      </c>
      <c r="C866" s="6" t="s">
        <v>52625</v>
      </c>
      <c r="D866" s="6" t="s">
        <v>52618</v>
      </c>
      <c r="E866">
        <v>13987318784</v>
      </c>
      <c r="F866">
        <v>6.96</v>
      </c>
      <c r="G866">
        <v>1.4658690000000001</v>
      </c>
      <c r="H866">
        <v>24.933</v>
      </c>
      <c r="I866">
        <v>250000000</v>
      </c>
      <c r="J866">
        <v>0</v>
      </c>
      <c r="K866">
        <v>8677999616</v>
      </c>
      <c r="L866">
        <v>1.839</v>
      </c>
      <c r="M866">
        <v>1.909</v>
      </c>
      <c r="N866">
        <v>1695000064</v>
      </c>
      <c r="O866">
        <v>124.273</v>
      </c>
      <c r="P866" s="6">
        <v>4.7550000000000002E-2</v>
      </c>
      <c r="Q866" s="6">
        <v>8.9499999999999996E-3</v>
      </c>
      <c r="R866">
        <v>1126125056</v>
      </c>
      <c r="S866" s="6">
        <v>1</v>
      </c>
      <c r="T866" s="6">
        <v>1635000000</v>
      </c>
      <c r="U866" s="6" t="s">
        <v>52611</v>
      </c>
      <c r="V866">
        <v>0</v>
      </c>
      <c r="W866">
        <v>0</v>
      </c>
      <c r="X866">
        <v>0</v>
      </c>
      <c r="Y866">
        <v>0</v>
      </c>
      <c r="Z866">
        <v>0</v>
      </c>
      <c r="AA866" s="6" t="s">
        <v>90</v>
      </c>
      <c r="AB866">
        <v>2</v>
      </c>
      <c r="AC866">
        <v>1</v>
      </c>
      <c r="AD866">
        <v>7</v>
      </c>
      <c r="AE866">
        <v>0</v>
      </c>
      <c r="AF866">
        <v>0</v>
      </c>
      <c r="AG866" s="6" t="s">
        <v>52612</v>
      </c>
      <c r="AH866">
        <v>2</v>
      </c>
      <c r="AI866">
        <v>1</v>
      </c>
      <c r="AJ866">
        <v>6</v>
      </c>
      <c r="AK866">
        <v>0</v>
      </c>
      <c r="AL866">
        <v>0</v>
      </c>
      <c r="AM866" s="6" t="s">
        <v>52613</v>
      </c>
      <c r="AN866">
        <v>1</v>
      </c>
      <c r="AO866">
        <v>1</v>
      </c>
      <c r="AP866">
        <v>4</v>
      </c>
      <c r="AQ866">
        <v>1</v>
      </c>
      <c r="AR866">
        <v>0</v>
      </c>
    </row>
    <row r="867" spans="1:44" x14ac:dyDescent="0.25">
      <c r="A867" s="6" t="s">
        <v>1311</v>
      </c>
      <c r="B867" s="6" t="s">
        <v>311</v>
      </c>
      <c r="C867" s="6" t="s">
        <v>311</v>
      </c>
      <c r="D867" s="6" t="s">
        <v>52616</v>
      </c>
      <c r="E867">
        <v>18642755584</v>
      </c>
      <c r="F867">
        <v>0.89</v>
      </c>
      <c r="G867">
        <v>1.4176629999999999</v>
      </c>
      <c r="H867">
        <v>54.938000000000002</v>
      </c>
      <c r="I867">
        <v>2271240960</v>
      </c>
      <c r="J867">
        <v>128155000</v>
      </c>
      <c r="K867">
        <v>368214016</v>
      </c>
      <c r="L867">
        <v>2.2109999999999999</v>
      </c>
      <c r="M867">
        <v>3.0830000000000002</v>
      </c>
      <c r="N867">
        <v>2800564992</v>
      </c>
      <c r="O867">
        <v>6.274</v>
      </c>
      <c r="P867" s="6">
        <v>-1.13699995E-2</v>
      </c>
      <c r="Q867" s="6">
        <v>7.0899999999999999E-3</v>
      </c>
      <c r="R867">
        <v>-367487136</v>
      </c>
      <c r="S867" s="6">
        <v>8.1499994000000006E-2</v>
      </c>
      <c r="T867" s="6">
        <v>127658000</v>
      </c>
      <c r="U867" s="6" t="s">
        <v>52611</v>
      </c>
      <c r="V867">
        <v>3</v>
      </c>
      <c r="W867">
        <v>6</v>
      </c>
      <c r="X867">
        <v>8</v>
      </c>
      <c r="Y867">
        <v>0</v>
      </c>
      <c r="Z867">
        <v>0</v>
      </c>
      <c r="AA867" s="6" t="s">
        <v>90</v>
      </c>
      <c r="AB867">
        <v>5</v>
      </c>
      <c r="AC867">
        <v>11</v>
      </c>
      <c r="AD867">
        <v>10</v>
      </c>
      <c r="AE867">
        <v>2</v>
      </c>
      <c r="AF867">
        <v>0</v>
      </c>
      <c r="AG867" s="6" t="s">
        <v>52612</v>
      </c>
      <c r="AH867">
        <v>5</v>
      </c>
      <c r="AI867">
        <v>12</v>
      </c>
      <c r="AJ867">
        <v>9</v>
      </c>
      <c r="AK867">
        <v>1</v>
      </c>
      <c r="AL867">
        <v>0</v>
      </c>
      <c r="AM867" s="6" t="s">
        <v>52613</v>
      </c>
      <c r="AN867">
        <v>4</v>
      </c>
      <c r="AO867">
        <v>4</v>
      </c>
      <c r="AP867">
        <v>11</v>
      </c>
      <c r="AQ867">
        <v>3</v>
      </c>
      <c r="AR867">
        <v>0</v>
      </c>
    </row>
    <row r="868" spans="1:44" x14ac:dyDescent="0.25">
      <c r="A868" s="6" t="s">
        <v>40938</v>
      </c>
      <c r="B868" s="6" t="s">
        <v>52655</v>
      </c>
      <c r="C868" s="6" t="s">
        <v>52655</v>
      </c>
      <c r="D868" s="6" t="s">
        <v>52616</v>
      </c>
      <c r="E868">
        <v>2416240896</v>
      </c>
      <c r="F868">
        <v>4.05</v>
      </c>
      <c r="G868">
        <v>1.3000659999999999</v>
      </c>
      <c r="H868">
        <v>7.5609999999999999</v>
      </c>
      <c r="I868">
        <v>546579008</v>
      </c>
      <c r="J868">
        <v>-174103008</v>
      </c>
      <c r="K868">
        <v>817790016</v>
      </c>
      <c r="L868">
        <v>5.0469999999999997</v>
      </c>
      <c r="M868">
        <v>5.2850000000000001</v>
      </c>
      <c r="N868">
        <v>447907008</v>
      </c>
      <c r="O868">
        <v>85.314999999999998</v>
      </c>
      <c r="P868" s="6">
        <v>-7.2080000000000005E-2</v>
      </c>
      <c r="Q868" s="6">
        <v>-0.17691999999999999</v>
      </c>
      <c r="R868">
        <v>-34106500</v>
      </c>
      <c r="S868" s="6">
        <v>0.49467</v>
      </c>
      <c r="T868" s="6">
        <v>209781000</v>
      </c>
      <c r="U868" s="6" t="s">
        <v>52611</v>
      </c>
      <c r="V868">
        <v>0</v>
      </c>
      <c r="W868">
        <v>0</v>
      </c>
      <c r="X868">
        <v>0</v>
      </c>
      <c r="Y868">
        <v>0</v>
      </c>
      <c r="Z868">
        <v>1</v>
      </c>
      <c r="AA868" s="6" t="s">
        <v>90</v>
      </c>
      <c r="AB868">
        <v>2</v>
      </c>
      <c r="AC868">
        <v>2</v>
      </c>
      <c r="AD868">
        <v>7</v>
      </c>
      <c r="AE868">
        <v>1</v>
      </c>
      <c r="AF868">
        <v>1</v>
      </c>
      <c r="AG868" s="6" t="s">
        <v>52612</v>
      </c>
      <c r="AH868">
        <v>2</v>
      </c>
      <c r="AI868">
        <v>2</v>
      </c>
      <c r="AJ868">
        <v>5</v>
      </c>
      <c r="AK868">
        <v>2</v>
      </c>
      <c r="AL868">
        <v>1</v>
      </c>
      <c r="AM868" s="6" t="s">
        <v>52613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25">
      <c r="A869" s="6" t="s">
        <v>40940</v>
      </c>
      <c r="B869" s="6" t="s">
        <v>52642</v>
      </c>
      <c r="C869" s="6" t="s">
        <v>52642</v>
      </c>
      <c r="D869" s="6" t="s">
        <v>52610</v>
      </c>
      <c r="E869">
        <v>52742995968</v>
      </c>
      <c r="F869">
        <v>0</v>
      </c>
      <c r="G869">
        <v>1.078916</v>
      </c>
      <c r="H869">
        <v>9.1135000000000002</v>
      </c>
      <c r="I869">
        <v>2320999936</v>
      </c>
      <c r="J869">
        <v>4965000192</v>
      </c>
      <c r="K869">
        <v>27765000192</v>
      </c>
      <c r="L869">
        <v>0.78800000000000003</v>
      </c>
      <c r="M869">
        <v>1.4930000000000001</v>
      </c>
      <c r="N869">
        <v>41344999424</v>
      </c>
      <c r="O869">
        <v>86.299000000000007</v>
      </c>
      <c r="P869" s="6">
        <v>2.7190002000000001E-2</v>
      </c>
      <c r="Q869" s="6">
        <v>6.3130000000000006E-2</v>
      </c>
      <c r="R869">
        <v>4325125120</v>
      </c>
      <c r="S869" s="6">
        <v>0.26029999999999998</v>
      </c>
      <c r="T869" s="6">
        <v>10725000000</v>
      </c>
      <c r="U869" s="6" t="s">
        <v>90</v>
      </c>
      <c r="V869">
        <v>0</v>
      </c>
      <c r="W869">
        <v>0</v>
      </c>
      <c r="X869">
        <v>0</v>
      </c>
      <c r="Y869">
        <v>0</v>
      </c>
      <c r="Z869">
        <v>0</v>
      </c>
      <c r="AA869" s="6" t="s">
        <v>90</v>
      </c>
      <c r="AB869">
        <v>0</v>
      </c>
      <c r="AC869">
        <v>0</v>
      </c>
      <c r="AD869">
        <v>0</v>
      </c>
      <c r="AE869">
        <v>0</v>
      </c>
      <c r="AF869">
        <v>0</v>
      </c>
      <c r="AG869" s="6" t="s">
        <v>90</v>
      </c>
      <c r="AH869">
        <v>0</v>
      </c>
      <c r="AI869">
        <v>0</v>
      </c>
      <c r="AJ869">
        <v>0</v>
      </c>
      <c r="AK869">
        <v>0</v>
      </c>
      <c r="AL869">
        <v>0</v>
      </c>
      <c r="AM869" s="6" t="s">
        <v>90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25">
      <c r="A870" s="6" t="s">
        <v>1313</v>
      </c>
      <c r="B870" s="6" t="s">
        <v>52748</v>
      </c>
      <c r="C870" s="6" t="s">
        <v>52748</v>
      </c>
      <c r="D870" s="6" t="s">
        <v>52620</v>
      </c>
      <c r="E870">
        <v>4031491328</v>
      </c>
      <c r="F870">
        <v>3.41</v>
      </c>
      <c r="G870">
        <v>1.0742430000000001</v>
      </c>
      <c r="H870">
        <v>14.483000000000001</v>
      </c>
      <c r="I870">
        <v>38400000</v>
      </c>
      <c r="J870">
        <v>227700000</v>
      </c>
      <c r="K870">
        <v>403200000</v>
      </c>
      <c r="L870">
        <v>1.1319999999999999</v>
      </c>
      <c r="M870">
        <v>2.7879999999999998</v>
      </c>
      <c r="N870">
        <v>1490099968</v>
      </c>
      <c r="O870">
        <v>45.713999999999999</v>
      </c>
      <c r="P870" s="6">
        <v>7.1480000000000002E-2</v>
      </c>
      <c r="Q870" s="6">
        <v>0.15246999999999999</v>
      </c>
      <c r="R870">
        <v>55200000</v>
      </c>
      <c r="S870" s="6">
        <v>0.24495001</v>
      </c>
      <c r="T870" s="6">
        <v>344900000</v>
      </c>
      <c r="U870" s="6" t="s">
        <v>52611</v>
      </c>
      <c r="V870">
        <v>0</v>
      </c>
      <c r="W870">
        <v>3</v>
      </c>
      <c r="X870">
        <v>0</v>
      </c>
      <c r="Y870">
        <v>0</v>
      </c>
      <c r="Z870">
        <v>0</v>
      </c>
      <c r="AA870" s="6" t="s">
        <v>90</v>
      </c>
      <c r="AB870">
        <v>1</v>
      </c>
      <c r="AC870">
        <v>3</v>
      </c>
      <c r="AD870">
        <v>2</v>
      </c>
      <c r="AE870">
        <v>0</v>
      </c>
      <c r="AF870">
        <v>0</v>
      </c>
      <c r="AG870" s="6" t="s">
        <v>52612</v>
      </c>
      <c r="AH870">
        <v>1</v>
      </c>
      <c r="AI870">
        <v>3</v>
      </c>
      <c r="AJ870">
        <v>2</v>
      </c>
      <c r="AK870">
        <v>0</v>
      </c>
      <c r="AL870">
        <v>0</v>
      </c>
      <c r="AM870" s="6" t="s">
        <v>52613</v>
      </c>
      <c r="AN870">
        <v>0</v>
      </c>
      <c r="AO870">
        <v>3</v>
      </c>
      <c r="AP870">
        <v>0</v>
      </c>
      <c r="AQ870">
        <v>0</v>
      </c>
      <c r="AR870">
        <v>0</v>
      </c>
    </row>
    <row r="871" spans="1:44" x14ac:dyDescent="0.25">
      <c r="A871" s="6" t="s">
        <v>1315</v>
      </c>
      <c r="B871" s="6" t="s">
        <v>52710</v>
      </c>
      <c r="C871" s="6" t="s">
        <v>52710</v>
      </c>
      <c r="D871" s="6" t="s">
        <v>52637</v>
      </c>
      <c r="E871">
        <v>7662470144</v>
      </c>
      <c r="F871">
        <v>8.26</v>
      </c>
      <c r="G871">
        <v>1.002948</v>
      </c>
      <c r="H871">
        <v>21.149000000000001</v>
      </c>
      <c r="I871">
        <v>131350000</v>
      </c>
      <c r="J871">
        <v>352108000</v>
      </c>
      <c r="K871">
        <v>1062718016</v>
      </c>
      <c r="L871">
        <v>1.296</v>
      </c>
      <c r="M871">
        <v>1.831</v>
      </c>
      <c r="N871">
        <v>3929708032</v>
      </c>
      <c r="O871">
        <v>89.537999999999997</v>
      </c>
      <c r="P871" s="6">
        <v>5.4120000000000001E-2</v>
      </c>
      <c r="Q871" s="6">
        <v>0.13363</v>
      </c>
      <c r="R871">
        <v>5063500</v>
      </c>
      <c r="S871" s="6">
        <v>0.31542999999999999</v>
      </c>
      <c r="T871" s="6">
        <v>1180115000</v>
      </c>
      <c r="U871" s="6" t="s">
        <v>52611</v>
      </c>
      <c r="V871">
        <v>0</v>
      </c>
      <c r="W871">
        <v>1</v>
      </c>
      <c r="X871">
        <v>3</v>
      </c>
      <c r="Y871">
        <v>0</v>
      </c>
      <c r="Z871">
        <v>0</v>
      </c>
      <c r="AA871" s="6" t="s">
        <v>90</v>
      </c>
      <c r="AB871">
        <v>0</v>
      </c>
      <c r="AC871">
        <v>0</v>
      </c>
      <c r="AD871">
        <v>2</v>
      </c>
      <c r="AE871">
        <v>0</v>
      </c>
      <c r="AF871">
        <v>0</v>
      </c>
      <c r="AG871" s="6" t="s">
        <v>52612</v>
      </c>
      <c r="AH871">
        <v>0</v>
      </c>
      <c r="AI871">
        <v>0</v>
      </c>
      <c r="AJ871">
        <v>2</v>
      </c>
      <c r="AK871">
        <v>0</v>
      </c>
      <c r="AL871">
        <v>0</v>
      </c>
      <c r="AM871" s="6" t="s">
        <v>52613</v>
      </c>
      <c r="AN871">
        <v>1</v>
      </c>
      <c r="AO871">
        <v>1</v>
      </c>
      <c r="AP871">
        <v>2</v>
      </c>
      <c r="AQ871">
        <v>0</v>
      </c>
      <c r="AR871">
        <v>0</v>
      </c>
    </row>
    <row r="872" spans="1:44" x14ac:dyDescent="0.25">
      <c r="A872" s="6" t="s">
        <v>40942</v>
      </c>
      <c r="B872" s="6" t="s">
        <v>52660</v>
      </c>
      <c r="C872" s="6" t="s">
        <v>52660</v>
      </c>
      <c r="D872" s="6" t="s">
        <v>52620</v>
      </c>
      <c r="E872">
        <v>4845026304</v>
      </c>
      <c r="F872">
        <v>3.72</v>
      </c>
      <c r="G872">
        <v>1.910274</v>
      </c>
      <c r="H872">
        <v>0.73699999999999999</v>
      </c>
      <c r="I872">
        <v>40994000</v>
      </c>
      <c r="J872">
        <v>448788992</v>
      </c>
      <c r="K872">
        <v>2101906944</v>
      </c>
      <c r="L872">
        <v>0.875</v>
      </c>
      <c r="M872">
        <v>1.9390000000000001</v>
      </c>
      <c r="N872">
        <v>909438016</v>
      </c>
      <c r="O872">
        <v>2834.4389999999999</v>
      </c>
      <c r="P872" s="6">
        <v>4.4910001999999997E-2</v>
      </c>
      <c r="Q872" s="6">
        <v>0.23407</v>
      </c>
      <c r="R872">
        <v>199974880</v>
      </c>
      <c r="S872" s="6">
        <v>0.47439998</v>
      </c>
      <c r="T872" s="6">
        <v>327762000</v>
      </c>
      <c r="U872" s="6" t="s">
        <v>52611</v>
      </c>
      <c r="V872">
        <v>4</v>
      </c>
      <c r="W872">
        <v>5</v>
      </c>
      <c r="X872">
        <v>0</v>
      </c>
      <c r="Y872">
        <v>0</v>
      </c>
      <c r="Z872">
        <v>0</v>
      </c>
      <c r="AA872" s="6" t="s">
        <v>90</v>
      </c>
      <c r="AB872">
        <v>5</v>
      </c>
      <c r="AC872">
        <v>5</v>
      </c>
      <c r="AD872">
        <v>0</v>
      </c>
      <c r="AE872">
        <v>0</v>
      </c>
      <c r="AF872">
        <v>0</v>
      </c>
      <c r="AG872" s="6" t="s">
        <v>52612</v>
      </c>
      <c r="AH872">
        <v>5</v>
      </c>
      <c r="AI872">
        <v>5</v>
      </c>
      <c r="AJ872">
        <v>0</v>
      </c>
      <c r="AK872">
        <v>0</v>
      </c>
      <c r="AL872">
        <v>0</v>
      </c>
      <c r="AM872" s="6" t="s">
        <v>52613</v>
      </c>
      <c r="AN872">
        <v>5</v>
      </c>
      <c r="AO872">
        <v>5</v>
      </c>
      <c r="AP872">
        <v>0</v>
      </c>
      <c r="AQ872">
        <v>0</v>
      </c>
      <c r="AR872">
        <v>0</v>
      </c>
    </row>
    <row r="873" spans="1:44" x14ac:dyDescent="0.25">
      <c r="A873" s="6" t="s">
        <v>40944</v>
      </c>
      <c r="B873" s="6" t="s">
        <v>52690</v>
      </c>
      <c r="C873" s="6" t="s">
        <v>52690</v>
      </c>
      <c r="D873" s="6" t="s">
        <v>52623</v>
      </c>
      <c r="E873">
        <v>2996295168</v>
      </c>
      <c r="F873">
        <v>2.4500000000000002</v>
      </c>
      <c r="G873">
        <v>2.9590239999999999</v>
      </c>
      <c r="H873">
        <v>1.6279999999999999</v>
      </c>
      <c r="I873">
        <v>485920000</v>
      </c>
      <c r="J873">
        <v>-527271008</v>
      </c>
      <c r="K873">
        <v>1143284992</v>
      </c>
      <c r="L873">
        <v>1.296</v>
      </c>
      <c r="M873">
        <v>1.75</v>
      </c>
      <c r="N873">
        <v>2358267904</v>
      </c>
      <c r="O873">
        <v>142.244</v>
      </c>
      <c r="P873" s="6">
        <v>-0.122489996</v>
      </c>
      <c r="Q873" s="6">
        <v>-0.60266995000000001</v>
      </c>
      <c r="R873">
        <v>-335164736</v>
      </c>
      <c r="S873" s="6">
        <v>0.43816002999999998</v>
      </c>
      <c r="T873" s="6">
        <v>1023175000</v>
      </c>
      <c r="U873" s="6" t="s">
        <v>52611</v>
      </c>
      <c r="V873">
        <v>1</v>
      </c>
      <c r="W873">
        <v>5</v>
      </c>
      <c r="X873">
        <v>1</v>
      </c>
      <c r="Y873">
        <v>0</v>
      </c>
      <c r="Z873">
        <v>0</v>
      </c>
      <c r="AA873" s="6" t="s">
        <v>90</v>
      </c>
      <c r="AB873">
        <v>4</v>
      </c>
      <c r="AC873">
        <v>6</v>
      </c>
      <c r="AD873">
        <v>9</v>
      </c>
      <c r="AE873">
        <v>1</v>
      </c>
      <c r="AF873">
        <v>1</v>
      </c>
      <c r="AG873" s="6" t="s">
        <v>52612</v>
      </c>
      <c r="AH873">
        <v>4</v>
      </c>
      <c r="AI873">
        <v>6</v>
      </c>
      <c r="AJ873">
        <v>8</v>
      </c>
      <c r="AK873">
        <v>1</v>
      </c>
      <c r="AL873">
        <v>1</v>
      </c>
      <c r="AM873" s="6" t="s">
        <v>52613</v>
      </c>
      <c r="AN873">
        <v>3</v>
      </c>
      <c r="AO873">
        <v>9</v>
      </c>
      <c r="AP873">
        <v>2</v>
      </c>
      <c r="AQ873">
        <v>1</v>
      </c>
      <c r="AR873">
        <v>0</v>
      </c>
    </row>
    <row r="874" spans="1:44" x14ac:dyDescent="0.25">
      <c r="A874" s="6" t="s">
        <v>40946</v>
      </c>
      <c r="B874" s="6" t="s">
        <v>52712</v>
      </c>
      <c r="C874" s="6" t="s">
        <v>52712</v>
      </c>
      <c r="D874" s="6" t="s">
        <v>52623</v>
      </c>
      <c r="E874">
        <v>2913766912</v>
      </c>
      <c r="F874">
        <v>5.54</v>
      </c>
      <c r="G874">
        <v>0.76032500000000003</v>
      </c>
      <c r="H874">
        <v>1.016</v>
      </c>
      <c r="I874">
        <v>342000000</v>
      </c>
      <c r="J874">
        <v>215000000</v>
      </c>
      <c r="K874">
        <v>625000000</v>
      </c>
      <c r="L874">
        <v>0.879</v>
      </c>
      <c r="M874">
        <v>0.96199999999999997</v>
      </c>
      <c r="N874">
        <v>1678000000</v>
      </c>
      <c r="O874">
        <v>753.01199999999994</v>
      </c>
      <c r="P874" s="6">
        <v>0.10292999999999999</v>
      </c>
      <c r="Q874" s="6">
        <v>2.88889</v>
      </c>
      <c r="R874">
        <v>96250000</v>
      </c>
      <c r="S874" s="6">
        <v>0.43862000000000001</v>
      </c>
      <c r="T874" s="6">
        <v>710000000</v>
      </c>
      <c r="U874" s="6" t="s">
        <v>52611</v>
      </c>
      <c r="V874">
        <v>2</v>
      </c>
      <c r="W874">
        <v>0</v>
      </c>
      <c r="X874">
        <v>0</v>
      </c>
      <c r="Y874">
        <v>0</v>
      </c>
      <c r="Z874">
        <v>0</v>
      </c>
      <c r="AA874" s="6" t="s">
        <v>90</v>
      </c>
      <c r="AB874">
        <v>1</v>
      </c>
      <c r="AC874">
        <v>0</v>
      </c>
      <c r="AD874">
        <v>6</v>
      </c>
      <c r="AE874">
        <v>1</v>
      </c>
      <c r="AF874">
        <v>0</v>
      </c>
      <c r="AG874" s="6" t="s">
        <v>52612</v>
      </c>
      <c r="AH874">
        <v>1</v>
      </c>
      <c r="AI874">
        <v>0</v>
      </c>
      <c r="AJ874">
        <v>6</v>
      </c>
      <c r="AK874">
        <v>1</v>
      </c>
      <c r="AL874">
        <v>0</v>
      </c>
      <c r="AM874" s="6" t="s">
        <v>52613</v>
      </c>
      <c r="AN874">
        <v>0</v>
      </c>
      <c r="AO874">
        <v>0</v>
      </c>
      <c r="AP874">
        <v>0</v>
      </c>
      <c r="AQ874">
        <v>0</v>
      </c>
      <c r="AR874">
        <v>0</v>
      </c>
    </row>
    <row r="875" spans="1:44" x14ac:dyDescent="0.25">
      <c r="A875" s="6" t="s">
        <v>1317</v>
      </c>
      <c r="B875" s="6" t="s">
        <v>52717</v>
      </c>
      <c r="C875" s="6" t="s">
        <v>52717</v>
      </c>
      <c r="D875" s="6" t="s">
        <v>52663</v>
      </c>
      <c r="E875">
        <v>8393326080</v>
      </c>
      <c r="F875">
        <v>2.69</v>
      </c>
      <c r="G875">
        <v>1.7480640000000001</v>
      </c>
      <c r="H875">
        <v>7.2480000000000002</v>
      </c>
      <c r="I875">
        <v>546600000</v>
      </c>
      <c r="J875">
        <v>626300032</v>
      </c>
      <c r="K875">
        <v>2336399872</v>
      </c>
      <c r="L875">
        <v>0.76100000000000001</v>
      </c>
      <c r="M875">
        <v>1.198</v>
      </c>
      <c r="N875">
        <v>6862000128</v>
      </c>
      <c r="O875">
        <v>72.051000000000002</v>
      </c>
      <c r="P875" s="6">
        <v>1.602E-2</v>
      </c>
      <c r="Q875" s="6">
        <v>1.66E-3</v>
      </c>
      <c r="R875">
        <v>229624992</v>
      </c>
      <c r="S875" s="6">
        <v>0.13576000999999999</v>
      </c>
      <c r="T875" s="6">
        <v>896300000</v>
      </c>
      <c r="U875" s="6" t="s">
        <v>52611</v>
      </c>
      <c r="V875">
        <v>4</v>
      </c>
      <c r="W875">
        <v>16</v>
      </c>
      <c r="X875">
        <v>10</v>
      </c>
      <c r="Y875">
        <v>3</v>
      </c>
      <c r="Z875">
        <v>1</v>
      </c>
      <c r="AA875" s="6" t="s">
        <v>90</v>
      </c>
      <c r="AB875">
        <v>6</v>
      </c>
      <c r="AC875">
        <v>14</v>
      </c>
      <c r="AD875">
        <v>2</v>
      </c>
      <c r="AE875">
        <v>0</v>
      </c>
      <c r="AF875">
        <v>0</v>
      </c>
      <c r="AG875" s="6" t="s">
        <v>52612</v>
      </c>
      <c r="AH875">
        <v>7</v>
      </c>
      <c r="AI875">
        <v>14</v>
      </c>
      <c r="AJ875">
        <v>2</v>
      </c>
      <c r="AK875">
        <v>0</v>
      </c>
      <c r="AL875">
        <v>0</v>
      </c>
      <c r="AM875" s="6" t="s">
        <v>52613</v>
      </c>
      <c r="AN875">
        <v>6</v>
      </c>
      <c r="AO875">
        <v>13</v>
      </c>
      <c r="AP875">
        <v>4</v>
      </c>
      <c r="AQ875">
        <v>0</v>
      </c>
      <c r="AR875">
        <v>0</v>
      </c>
    </row>
    <row r="876" spans="1:44" x14ac:dyDescent="0.25">
      <c r="A876" s="6" t="s">
        <v>1319</v>
      </c>
      <c r="B876" s="6" t="s">
        <v>52644</v>
      </c>
      <c r="C876" s="6" t="s">
        <v>52644</v>
      </c>
      <c r="D876" s="6" t="s">
        <v>52616</v>
      </c>
      <c r="E876">
        <v>52290334720</v>
      </c>
      <c r="F876">
        <v>2.36</v>
      </c>
      <c r="G876">
        <v>1.1558759999999999</v>
      </c>
      <c r="H876">
        <v>1.4999999999999999E-2</v>
      </c>
      <c r="I876">
        <v>2879099904</v>
      </c>
      <c r="J876">
        <v>1193699968</v>
      </c>
      <c r="K876">
        <v>990899968</v>
      </c>
      <c r="L876">
        <v>1.216</v>
      </c>
      <c r="M876">
        <v>1.3360000000000001</v>
      </c>
      <c r="N876">
        <v>4724899840</v>
      </c>
      <c r="O876">
        <v>8692.1049999999996</v>
      </c>
      <c r="P876" s="6">
        <v>0.10888</v>
      </c>
      <c r="Q876" s="6">
        <v>7.8986099999999997</v>
      </c>
      <c r="R876">
        <v>1380062464</v>
      </c>
      <c r="S876" s="6">
        <v>0.75895999999999997</v>
      </c>
      <c r="T876" s="6">
        <v>3332500000</v>
      </c>
      <c r="U876" s="6" t="s">
        <v>52611</v>
      </c>
      <c r="V876">
        <v>6</v>
      </c>
      <c r="W876">
        <v>15</v>
      </c>
      <c r="X876">
        <v>7</v>
      </c>
      <c r="Y876">
        <v>2</v>
      </c>
      <c r="Z876">
        <v>0</v>
      </c>
      <c r="AA876" s="6" t="s">
        <v>90</v>
      </c>
      <c r="AB876">
        <v>10</v>
      </c>
      <c r="AC876">
        <v>13</v>
      </c>
      <c r="AD876">
        <v>11</v>
      </c>
      <c r="AE876">
        <v>0</v>
      </c>
      <c r="AF876">
        <v>0</v>
      </c>
      <c r="AG876" s="6" t="s">
        <v>52612</v>
      </c>
      <c r="AH876">
        <v>10</v>
      </c>
      <c r="AI876">
        <v>15</v>
      </c>
      <c r="AJ876">
        <v>11</v>
      </c>
      <c r="AK876">
        <v>0</v>
      </c>
      <c r="AL876">
        <v>0</v>
      </c>
      <c r="AM876" s="6" t="s">
        <v>52613</v>
      </c>
      <c r="AN876">
        <v>7</v>
      </c>
      <c r="AO876">
        <v>8</v>
      </c>
      <c r="AP876">
        <v>11</v>
      </c>
      <c r="AQ876">
        <v>1</v>
      </c>
      <c r="AR876">
        <v>0</v>
      </c>
    </row>
    <row r="877" spans="1:44" x14ac:dyDescent="0.25">
      <c r="A877" s="6" t="s">
        <v>1321</v>
      </c>
      <c r="B877" s="6" t="s">
        <v>52657</v>
      </c>
      <c r="C877" s="6" t="s">
        <v>52657</v>
      </c>
      <c r="D877" s="6" t="s">
        <v>118</v>
      </c>
      <c r="E877">
        <v>53108375552</v>
      </c>
      <c r="F877">
        <v>20.9</v>
      </c>
      <c r="G877">
        <v>0.16953299999999999</v>
      </c>
      <c r="H877">
        <v>40.552999999999997</v>
      </c>
      <c r="I877">
        <v>576000000</v>
      </c>
      <c r="J877">
        <v>4674999808</v>
      </c>
      <c r="K877">
        <v>29532999680</v>
      </c>
      <c r="L877">
        <v>0.39900000000000002</v>
      </c>
      <c r="M877">
        <v>0.67700000000000005</v>
      </c>
      <c r="N877">
        <v>11527000064</v>
      </c>
      <c r="O877">
        <v>127.943</v>
      </c>
      <c r="P877" s="6">
        <v>3.0299999000000001E-2</v>
      </c>
      <c r="Q877" s="6">
        <v>7.2830000000000006E-2</v>
      </c>
      <c r="R877">
        <v>-1502249984</v>
      </c>
      <c r="S877" s="6">
        <v>0.39828000000000002</v>
      </c>
      <c r="T877" s="6">
        <v>4408000000</v>
      </c>
      <c r="U877" s="6" t="s">
        <v>52611</v>
      </c>
      <c r="V877">
        <v>1</v>
      </c>
      <c r="W877">
        <v>0</v>
      </c>
      <c r="X877">
        <v>0</v>
      </c>
      <c r="Y877">
        <v>0</v>
      </c>
      <c r="Z877">
        <v>0</v>
      </c>
      <c r="AA877" s="6" t="s">
        <v>90</v>
      </c>
      <c r="AB877">
        <v>1</v>
      </c>
      <c r="AC877">
        <v>3</v>
      </c>
      <c r="AD877">
        <v>7</v>
      </c>
      <c r="AE877">
        <v>1</v>
      </c>
      <c r="AF877">
        <v>1</v>
      </c>
      <c r="AG877" s="6" t="s">
        <v>52612</v>
      </c>
      <c r="AH877">
        <v>1</v>
      </c>
      <c r="AI877">
        <v>3</v>
      </c>
      <c r="AJ877">
        <v>7</v>
      </c>
      <c r="AK877">
        <v>1</v>
      </c>
      <c r="AL877">
        <v>1</v>
      </c>
      <c r="AM877" s="6" t="s">
        <v>52613</v>
      </c>
      <c r="AN877">
        <v>0</v>
      </c>
      <c r="AO877">
        <v>1</v>
      </c>
      <c r="AP877">
        <v>3</v>
      </c>
      <c r="AQ877">
        <v>2</v>
      </c>
      <c r="AR877">
        <v>1</v>
      </c>
    </row>
    <row r="878" spans="1:44" x14ac:dyDescent="0.25">
      <c r="A878" s="6" t="s">
        <v>1323</v>
      </c>
      <c r="B878" s="6" t="s">
        <v>52718</v>
      </c>
      <c r="C878" s="6" t="s">
        <v>52718</v>
      </c>
      <c r="D878" s="6" t="s">
        <v>52616</v>
      </c>
      <c r="E878">
        <v>26610214912</v>
      </c>
      <c r="F878">
        <v>2.0499999999999998</v>
      </c>
      <c r="G878">
        <v>1.1741729999999999</v>
      </c>
      <c r="H878">
        <v>27.920999999999999</v>
      </c>
      <c r="I878">
        <v>672800000</v>
      </c>
      <c r="J878">
        <v>1515200000</v>
      </c>
      <c r="K878">
        <v>3094400000</v>
      </c>
      <c r="L878">
        <v>0.61299999999999999</v>
      </c>
      <c r="M878">
        <v>0.93400000000000005</v>
      </c>
      <c r="N878">
        <v>5909899776</v>
      </c>
      <c r="O878">
        <v>31.332999999999998</v>
      </c>
      <c r="P878" s="6">
        <v>4.1100003000000003E-2</v>
      </c>
      <c r="Q878" s="6">
        <v>7.8560000000000005E-2</v>
      </c>
      <c r="R878">
        <v>1098174976</v>
      </c>
      <c r="S878" s="6">
        <v>0.57862000000000002</v>
      </c>
      <c r="T878" s="6">
        <v>3363400000</v>
      </c>
      <c r="U878" s="6" t="s">
        <v>52611</v>
      </c>
      <c r="V878">
        <v>1</v>
      </c>
      <c r="W878">
        <v>7</v>
      </c>
      <c r="X878">
        <v>10</v>
      </c>
      <c r="Y878">
        <v>0</v>
      </c>
      <c r="Z878">
        <v>0</v>
      </c>
      <c r="AA878" s="6" t="s">
        <v>90</v>
      </c>
      <c r="AB878">
        <v>5</v>
      </c>
      <c r="AC878">
        <v>9</v>
      </c>
      <c r="AD878">
        <v>7</v>
      </c>
      <c r="AE878">
        <v>0</v>
      </c>
      <c r="AF878">
        <v>0</v>
      </c>
      <c r="AG878" s="6" t="s">
        <v>52612</v>
      </c>
      <c r="AH878">
        <v>5</v>
      </c>
      <c r="AI878">
        <v>8</v>
      </c>
      <c r="AJ878">
        <v>8</v>
      </c>
      <c r="AK878">
        <v>0</v>
      </c>
      <c r="AL878">
        <v>0</v>
      </c>
      <c r="AM878" s="6" t="s">
        <v>52613</v>
      </c>
      <c r="AN878">
        <v>4</v>
      </c>
      <c r="AO878">
        <v>6</v>
      </c>
      <c r="AP878">
        <v>8</v>
      </c>
      <c r="AQ878">
        <v>0</v>
      </c>
      <c r="AR878">
        <v>0</v>
      </c>
    </row>
    <row r="879" spans="1:44" x14ac:dyDescent="0.25">
      <c r="A879" s="6" t="s">
        <v>40948</v>
      </c>
      <c r="B879" s="6" t="s">
        <v>52708</v>
      </c>
      <c r="C879" s="6" t="s">
        <v>52708</v>
      </c>
      <c r="D879" s="6" t="s">
        <v>52623</v>
      </c>
      <c r="E879">
        <v>-1032679981056</v>
      </c>
      <c r="F879">
        <v>0</v>
      </c>
      <c r="G879">
        <v>0.64680800000000005</v>
      </c>
      <c r="H879">
        <v>1369.6369999999999</v>
      </c>
      <c r="I879">
        <v>1368162959360</v>
      </c>
      <c r="J879">
        <v>507148009472</v>
      </c>
      <c r="K879">
        <v>312596004864</v>
      </c>
      <c r="L879">
        <v>1.714</v>
      </c>
      <c r="M879">
        <v>2.3969999999999998</v>
      </c>
      <c r="N879">
        <v>3774468063232</v>
      </c>
      <c r="O879">
        <v>14.815</v>
      </c>
      <c r="P879" s="6">
        <v>4.4630000000000003E-2</v>
      </c>
      <c r="Q879" s="6">
        <v>9.9269999999999997E-2</v>
      </c>
      <c r="R879">
        <v>207472132096</v>
      </c>
      <c r="S879" s="6">
        <v>0.19511998999999999</v>
      </c>
      <c r="T879" s="6">
        <v>0</v>
      </c>
      <c r="U879" s="6" t="s">
        <v>52611</v>
      </c>
      <c r="V879">
        <v>0</v>
      </c>
      <c r="W879">
        <v>0</v>
      </c>
      <c r="X879">
        <v>1</v>
      </c>
      <c r="Y879">
        <v>0</v>
      </c>
      <c r="Z879">
        <v>0</v>
      </c>
      <c r="AA879" s="6" t="s">
        <v>90</v>
      </c>
      <c r="AB879">
        <v>0</v>
      </c>
      <c r="AC879">
        <v>0</v>
      </c>
      <c r="AD879">
        <v>1</v>
      </c>
      <c r="AE879">
        <v>0</v>
      </c>
      <c r="AF879">
        <v>0</v>
      </c>
      <c r="AG879" s="6" t="s">
        <v>52612</v>
      </c>
      <c r="AH879">
        <v>0</v>
      </c>
      <c r="AI879">
        <v>0</v>
      </c>
      <c r="AJ879">
        <v>1</v>
      </c>
      <c r="AK879">
        <v>0</v>
      </c>
      <c r="AL879">
        <v>0</v>
      </c>
      <c r="AM879" s="6" t="s">
        <v>52613</v>
      </c>
      <c r="AN879">
        <v>0</v>
      </c>
      <c r="AO879">
        <v>0</v>
      </c>
      <c r="AP879">
        <v>1</v>
      </c>
      <c r="AQ879">
        <v>0</v>
      </c>
      <c r="AR879">
        <v>0</v>
      </c>
    </row>
    <row r="880" spans="1:44" x14ac:dyDescent="0.25">
      <c r="A880" s="6" t="s">
        <v>40950</v>
      </c>
      <c r="B880" s="6" t="s">
        <v>865</v>
      </c>
      <c r="C880" s="6" t="s">
        <v>865</v>
      </c>
      <c r="D880" s="6" t="s">
        <v>52620</v>
      </c>
      <c r="E880">
        <v>243633258496</v>
      </c>
      <c r="F880">
        <v>3.43</v>
      </c>
      <c r="G880">
        <v>0.386073</v>
      </c>
      <c r="H880">
        <v>6888.96</v>
      </c>
      <c r="I880">
        <v>268607995904</v>
      </c>
      <c r="J880">
        <v>415293997056</v>
      </c>
      <c r="K880">
        <v>462583988224</v>
      </c>
      <c r="L880">
        <v>1.0129999999999999</v>
      </c>
      <c r="M880">
        <v>1.8320000000000001</v>
      </c>
      <c r="N880">
        <v>2859041030144</v>
      </c>
      <c r="O880">
        <v>16.593</v>
      </c>
      <c r="P880" s="6">
        <v>4.2200000000000001E-2</v>
      </c>
      <c r="Q880" s="6">
        <v>8.3450003999999994E-2</v>
      </c>
      <c r="R880">
        <v>-132597374976</v>
      </c>
      <c r="S880" s="6">
        <v>0.39800999999999997</v>
      </c>
      <c r="T880" s="6">
        <v>0</v>
      </c>
      <c r="U880" s="6" t="s">
        <v>52611</v>
      </c>
      <c r="V880">
        <v>1</v>
      </c>
      <c r="W880">
        <v>0</v>
      </c>
      <c r="X880">
        <v>0</v>
      </c>
      <c r="Y880">
        <v>0</v>
      </c>
      <c r="Z880">
        <v>0</v>
      </c>
      <c r="AA880" s="6" t="s">
        <v>90</v>
      </c>
      <c r="AB880">
        <v>0</v>
      </c>
      <c r="AC880">
        <v>0</v>
      </c>
      <c r="AD880">
        <v>1</v>
      </c>
      <c r="AE880">
        <v>0</v>
      </c>
      <c r="AF880">
        <v>0</v>
      </c>
      <c r="AG880" s="6" t="s">
        <v>52612</v>
      </c>
      <c r="AH880">
        <v>0</v>
      </c>
      <c r="AI880">
        <v>0</v>
      </c>
      <c r="AJ880">
        <v>1</v>
      </c>
      <c r="AK880">
        <v>0</v>
      </c>
      <c r="AL880">
        <v>0</v>
      </c>
      <c r="AM880" s="6" t="s">
        <v>52613</v>
      </c>
      <c r="AN880">
        <v>1</v>
      </c>
      <c r="AO880">
        <v>0</v>
      </c>
      <c r="AP880">
        <v>0</v>
      </c>
      <c r="AQ880">
        <v>0</v>
      </c>
      <c r="AR880">
        <v>0</v>
      </c>
    </row>
    <row r="881" spans="1:44" x14ac:dyDescent="0.25">
      <c r="A881" s="6" t="s">
        <v>1325</v>
      </c>
      <c r="B881" s="6" t="s">
        <v>52670</v>
      </c>
      <c r="C881" s="6" t="s">
        <v>52670</v>
      </c>
      <c r="D881" s="6" t="s">
        <v>130</v>
      </c>
      <c r="E881">
        <v>5395027456</v>
      </c>
      <c r="F881">
        <v>4.32</v>
      </c>
      <c r="G881">
        <v>1.5239259999999999</v>
      </c>
      <c r="H881">
        <v>30.350999999999999</v>
      </c>
      <c r="I881">
        <v>125482000</v>
      </c>
      <c r="J881">
        <v>502246016</v>
      </c>
      <c r="K881">
        <v>1923017984</v>
      </c>
      <c r="L881">
        <v>1.0760000000000001</v>
      </c>
      <c r="M881">
        <v>2.085</v>
      </c>
      <c r="N881">
        <v>3701883904</v>
      </c>
      <c r="O881">
        <v>117.679</v>
      </c>
      <c r="P881" s="6">
        <v>4.8120000000000003E-2</v>
      </c>
      <c r="Q881" s="6">
        <v>0.1</v>
      </c>
      <c r="R881">
        <v>183178000</v>
      </c>
      <c r="S881" s="6">
        <v>0.26146000000000003</v>
      </c>
      <c r="T881" s="6">
        <v>963547000</v>
      </c>
      <c r="U881" s="6" t="s">
        <v>52611</v>
      </c>
      <c r="V881">
        <v>0</v>
      </c>
      <c r="W881">
        <v>1</v>
      </c>
      <c r="X881">
        <v>7</v>
      </c>
      <c r="Y881">
        <v>0</v>
      </c>
      <c r="Z881">
        <v>0</v>
      </c>
      <c r="AA881" s="6" t="s">
        <v>90</v>
      </c>
      <c r="AB881">
        <v>2</v>
      </c>
      <c r="AC881">
        <v>2</v>
      </c>
      <c r="AD881">
        <v>0</v>
      </c>
      <c r="AE881">
        <v>1</v>
      </c>
      <c r="AF881">
        <v>0</v>
      </c>
      <c r="AG881" s="6" t="s">
        <v>52612</v>
      </c>
      <c r="AH881">
        <v>2</v>
      </c>
      <c r="AI881">
        <v>2</v>
      </c>
      <c r="AJ881">
        <v>0</v>
      </c>
      <c r="AK881">
        <v>1</v>
      </c>
      <c r="AL881">
        <v>0</v>
      </c>
      <c r="AM881" s="6" t="s">
        <v>52613</v>
      </c>
      <c r="AN881">
        <v>1</v>
      </c>
      <c r="AO881">
        <v>1</v>
      </c>
      <c r="AP881">
        <v>5</v>
      </c>
      <c r="AQ881">
        <v>0</v>
      </c>
      <c r="AR881">
        <v>0</v>
      </c>
    </row>
    <row r="882" spans="1:44" x14ac:dyDescent="0.25">
      <c r="A882" s="6" t="s">
        <v>40952</v>
      </c>
      <c r="B882" s="6" t="s">
        <v>52629</v>
      </c>
      <c r="C882" s="6" t="s">
        <v>52629</v>
      </c>
      <c r="D882" s="6" t="s">
        <v>52618</v>
      </c>
      <c r="E882">
        <v>4304465920</v>
      </c>
      <c r="F882">
        <v>4.43</v>
      </c>
      <c r="G882">
        <v>0.77691699999999997</v>
      </c>
      <c r="H882">
        <v>14.669</v>
      </c>
      <c r="I882">
        <v>698190016</v>
      </c>
      <c r="J882">
        <v>0</v>
      </c>
      <c r="K882">
        <v>2678279936</v>
      </c>
      <c r="L882">
        <v>0</v>
      </c>
      <c r="M882">
        <v>0</v>
      </c>
      <c r="N882">
        <v>1000118976</v>
      </c>
      <c r="O882">
        <v>0</v>
      </c>
      <c r="P882" s="6">
        <v>1.1039999E-2</v>
      </c>
      <c r="Q882" s="6">
        <v>0.11217000000000001</v>
      </c>
      <c r="R882">
        <v>0</v>
      </c>
      <c r="S882" s="6">
        <v>0</v>
      </c>
      <c r="T882" s="6">
        <v>980143000</v>
      </c>
      <c r="U882" s="6" t="s">
        <v>52611</v>
      </c>
      <c r="V882">
        <v>0</v>
      </c>
      <c r="W882">
        <v>0</v>
      </c>
      <c r="X882">
        <v>9</v>
      </c>
      <c r="Y882">
        <v>1</v>
      </c>
      <c r="Z882">
        <v>0</v>
      </c>
      <c r="AA882" s="6" t="s">
        <v>90</v>
      </c>
      <c r="AB882">
        <v>1</v>
      </c>
      <c r="AC882">
        <v>0</v>
      </c>
      <c r="AD882">
        <v>7</v>
      </c>
      <c r="AE882">
        <v>0</v>
      </c>
      <c r="AF882">
        <v>0</v>
      </c>
      <c r="AG882" s="6" t="s">
        <v>52612</v>
      </c>
      <c r="AH882">
        <v>1</v>
      </c>
      <c r="AI882">
        <v>0</v>
      </c>
      <c r="AJ882">
        <v>7</v>
      </c>
      <c r="AK882">
        <v>0</v>
      </c>
      <c r="AL882">
        <v>0</v>
      </c>
      <c r="AM882" s="6" t="s">
        <v>52613</v>
      </c>
      <c r="AN882">
        <v>0</v>
      </c>
      <c r="AO882">
        <v>0</v>
      </c>
      <c r="AP882">
        <v>8</v>
      </c>
      <c r="AQ882">
        <v>0</v>
      </c>
      <c r="AR882">
        <v>0</v>
      </c>
    </row>
    <row r="883" spans="1:44" x14ac:dyDescent="0.25">
      <c r="A883" s="6" t="s">
        <v>40954</v>
      </c>
      <c r="B883" s="6" t="s">
        <v>52693</v>
      </c>
      <c r="C883" s="6" t="s">
        <v>52693</v>
      </c>
      <c r="D883" s="6" t="s">
        <v>52623</v>
      </c>
      <c r="E883">
        <v>4670684160</v>
      </c>
      <c r="F883">
        <v>17.95</v>
      </c>
      <c r="G883">
        <v>1.4669239999999999</v>
      </c>
      <c r="H883">
        <v>-15.401999999999999</v>
      </c>
      <c r="I883">
        <v>33928000</v>
      </c>
      <c r="J883">
        <v>495233984</v>
      </c>
      <c r="K883">
        <v>2517548032</v>
      </c>
      <c r="L883">
        <v>0.218</v>
      </c>
      <c r="M883">
        <v>0.44800000000000001</v>
      </c>
      <c r="N883">
        <v>1803101952</v>
      </c>
      <c r="O883">
        <v>0</v>
      </c>
      <c r="P883" s="6">
        <v>9.2619999999999994E-2</v>
      </c>
      <c r="Q883" s="6">
        <v>0</v>
      </c>
      <c r="R883">
        <v>170698880</v>
      </c>
      <c r="S883" s="6">
        <v>0.42233001999999997</v>
      </c>
      <c r="T883" s="6">
        <v>788833000</v>
      </c>
      <c r="U883" s="6" t="s">
        <v>52611</v>
      </c>
      <c r="V883">
        <v>4</v>
      </c>
      <c r="W883">
        <v>5</v>
      </c>
      <c r="X883">
        <v>1</v>
      </c>
      <c r="Y883">
        <v>0</v>
      </c>
      <c r="Z883">
        <v>0</v>
      </c>
      <c r="AA883" s="6" t="s">
        <v>90</v>
      </c>
      <c r="AB883">
        <v>2</v>
      </c>
      <c r="AC883">
        <v>5</v>
      </c>
      <c r="AD883">
        <v>2</v>
      </c>
      <c r="AE883">
        <v>0</v>
      </c>
      <c r="AF883">
        <v>0</v>
      </c>
      <c r="AG883" s="6" t="s">
        <v>52612</v>
      </c>
      <c r="AH883">
        <v>2</v>
      </c>
      <c r="AI883">
        <v>4</v>
      </c>
      <c r="AJ883">
        <v>2</v>
      </c>
      <c r="AK883">
        <v>0</v>
      </c>
      <c r="AL883">
        <v>0</v>
      </c>
      <c r="AM883" s="6" t="s">
        <v>52613</v>
      </c>
      <c r="AN883">
        <v>4</v>
      </c>
      <c r="AO883">
        <v>4</v>
      </c>
      <c r="AP883">
        <v>1</v>
      </c>
      <c r="AQ883">
        <v>0</v>
      </c>
      <c r="AR883">
        <v>0</v>
      </c>
    </row>
    <row r="884" spans="1:44" x14ac:dyDescent="0.25">
      <c r="A884" s="6" t="s">
        <v>40956</v>
      </c>
      <c r="B884" s="6" t="s">
        <v>52670</v>
      </c>
      <c r="C884" s="6" t="s">
        <v>52670</v>
      </c>
      <c r="D884" s="6" t="s">
        <v>130</v>
      </c>
      <c r="E884">
        <v>5157640192</v>
      </c>
      <c r="F884">
        <v>0</v>
      </c>
      <c r="G884">
        <v>0.93849099999999996</v>
      </c>
      <c r="H884">
        <v>3.3057500000000002</v>
      </c>
      <c r="I884">
        <v>130000000</v>
      </c>
      <c r="J884">
        <v>457000000</v>
      </c>
      <c r="K884">
        <v>175000000</v>
      </c>
      <c r="L884">
        <v>1.206</v>
      </c>
      <c r="M884">
        <v>2.2069999999999999</v>
      </c>
      <c r="N884">
        <v>3540000000</v>
      </c>
      <c r="O884">
        <v>9.3979999999999997</v>
      </c>
      <c r="P884" s="6">
        <v>9.3329999999999996E-2</v>
      </c>
      <c r="Q884" s="6">
        <v>0.14351</v>
      </c>
      <c r="R884">
        <v>81988000</v>
      </c>
      <c r="S884" s="6">
        <v>0.30310999999999999</v>
      </c>
      <c r="T884" s="6">
        <v>1046000000</v>
      </c>
      <c r="U884" s="6" t="s">
        <v>52611</v>
      </c>
      <c r="V884">
        <v>0</v>
      </c>
      <c r="W884">
        <v>0</v>
      </c>
      <c r="X884">
        <v>0</v>
      </c>
      <c r="Y884">
        <v>0</v>
      </c>
      <c r="Z884">
        <v>0</v>
      </c>
      <c r="AA884" s="6" t="s">
        <v>90</v>
      </c>
      <c r="AB884">
        <v>1</v>
      </c>
      <c r="AC884">
        <v>0</v>
      </c>
      <c r="AD884">
        <v>0</v>
      </c>
      <c r="AE884">
        <v>0</v>
      </c>
      <c r="AF884">
        <v>0</v>
      </c>
      <c r="AG884" s="6" t="s">
        <v>52612</v>
      </c>
      <c r="AH884">
        <v>1</v>
      </c>
      <c r="AI884">
        <v>0</v>
      </c>
      <c r="AJ884">
        <v>0</v>
      </c>
      <c r="AK884">
        <v>0</v>
      </c>
      <c r="AL884">
        <v>0</v>
      </c>
      <c r="AM884" s="6" t="s">
        <v>52613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25">
      <c r="A885" s="6" t="s">
        <v>1327</v>
      </c>
      <c r="B885" s="6" t="s">
        <v>52742</v>
      </c>
      <c r="C885" s="6" t="s">
        <v>52742</v>
      </c>
      <c r="D885" s="6" t="s">
        <v>52618</v>
      </c>
      <c r="E885">
        <v>-52678078464</v>
      </c>
      <c r="F885">
        <v>5.1100000000000003</v>
      </c>
      <c r="G885">
        <v>0.77825699999999998</v>
      </c>
      <c r="H885">
        <v>159.107</v>
      </c>
      <c r="I885">
        <v>61747240960</v>
      </c>
      <c r="J885">
        <v>0</v>
      </c>
      <c r="K885">
        <v>3453879040</v>
      </c>
      <c r="L885">
        <v>1.234</v>
      </c>
      <c r="M885">
        <v>1.236</v>
      </c>
      <c r="N885">
        <v>8088757760</v>
      </c>
      <c r="O885">
        <v>15.55</v>
      </c>
      <c r="P885" s="6">
        <v>3.3500000000000002E-2</v>
      </c>
      <c r="Q885" s="6">
        <v>0.16666001</v>
      </c>
      <c r="R885">
        <v>0</v>
      </c>
      <c r="S885" s="6">
        <v>0.91656994999999997</v>
      </c>
      <c r="T885" s="6">
        <v>6617895000</v>
      </c>
      <c r="U885" s="6" t="s">
        <v>52611</v>
      </c>
      <c r="V885">
        <v>0</v>
      </c>
      <c r="W885">
        <v>0</v>
      </c>
      <c r="X885">
        <v>0</v>
      </c>
      <c r="Y885">
        <v>0</v>
      </c>
      <c r="Z885">
        <v>0</v>
      </c>
      <c r="AA885" s="6" t="s">
        <v>90</v>
      </c>
      <c r="AB885">
        <v>9</v>
      </c>
      <c r="AC885">
        <v>6</v>
      </c>
      <c r="AD885">
        <v>4</v>
      </c>
      <c r="AE885">
        <v>2</v>
      </c>
      <c r="AF885">
        <v>0</v>
      </c>
      <c r="AG885" s="6" t="s">
        <v>52612</v>
      </c>
      <c r="AH885">
        <v>10</v>
      </c>
      <c r="AI885">
        <v>6</v>
      </c>
      <c r="AJ885">
        <v>4</v>
      </c>
      <c r="AK885">
        <v>2</v>
      </c>
      <c r="AL885">
        <v>0</v>
      </c>
      <c r="AM885" s="6" t="s">
        <v>52613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25">
      <c r="A886" s="6" t="s">
        <v>1329</v>
      </c>
      <c r="B886" s="6" t="s">
        <v>52684</v>
      </c>
      <c r="C886" s="6" t="s">
        <v>52684</v>
      </c>
      <c r="D886" s="6" t="s">
        <v>52685</v>
      </c>
      <c r="E886">
        <v>17274482688</v>
      </c>
      <c r="F886">
        <v>4.09</v>
      </c>
      <c r="G886">
        <v>1.085855</v>
      </c>
      <c r="H886">
        <v>29.074000000000002</v>
      </c>
      <c r="I886">
        <v>1584000000</v>
      </c>
      <c r="J886">
        <v>526000000</v>
      </c>
      <c r="K886">
        <v>2958000128</v>
      </c>
      <c r="L886">
        <v>1.6779999999999999</v>
      </c>
      <c r="M886">
        <v>1.9570000000000001</v>
      </c>
      <c r="N886">
        <v>2593999872</v>
      </c>
      <c r="O886">
        <v>43.258000000000003</v>
      </c>
      <c r="P886" s="6">
        <v>9.3100000000000006E-3</v>
      </c>
      <c r="Q886" s="6">
        <v>7.1139999999999995E-2</v>
      </c>
      <c r="R886">
        <v>210375008</v>
      </c>
      <c r="S886" s="6">
        <v>0.32112000000000002</v>
      </c>
      <c r="T886" s="6">
        <v>823000000</v>
      </c>
      <c r="U886" s="6" t="s">
        <v>52611</v>
      </c>
      <c r="V886">
        <v>2</v>
      </c>
      <c r="W886">
        <v>4</v>
      </c>
      <c r="X886">
        <v>5</v>
      </c>
      <c r="Y886">
        <v>0</v>
      </c>
      <c r="Z886">
        <v>0</v>
      </c>
      <c r="AA886" s="6" t="s">
        <v>90</v>
      </c>
      <c r="AB886">
        <v>2</v>
      </c>
      <c r="AC886">
        <v>2</v>
      </c>
      <c r="AD886">
        <v>3</v>
      </c>
      <c r="AE886">
        <v>0</v>
      </c>
      <c r="AF886">
        <v>0</v>
      </c>
      <c r="AG886" s="6" t="s">
        <v>52612</v>
      </c>
      <c r="AH886">
        <v>2</v>
      </c>
      <c r="AI886">
        <v>2</v>
      </c>
      <c r="AJ886">
        <v>2</v>
      </c>
      <c r="AK886">
        <v>0</v>
      </c>
      <c r="AL886">
        <v>0</v>
      </c>
      <c r="AM886" s="6" t="s">
        <v>52613</v>
      </c>
      <c r="AN886">
        <v>2</v>
      </c>
      <c r="AO886">
        <v>4</v>
      </c>
      <c r="AP886">
        <v>2</v>
      </c>
      <c r="AQ886">
        <v>0</v>
      </c>
      <c r="AR886">
        <v>0</v>
      </c>
    </row>
    <row r="887" spans="1:44" x14ac:dyDescent="0.25">
      <c r="A887" s="6" t="s">
        <v>40957</v>
      </c>
      <c r="B887" s="6" t="s">
        <v>52684</v>
      </c>
      <c r="C887" s="6" t="s">
        <v>52684</v>
      </c>
      <c r="D887" s="6" t="s">
        <v>52685</v>
      </c>
      <c r="E887">
        <v>16646306816</v>
      </c>
      <c r="F887">
        <v>1.78</v>
      </c>
      <c r="G887">
        <v>1.085855</v>
      </c>
      <c r="H887">
        <v>29.074000000000002</v>
      </c>
      <c r="I887">
        <v>1584000000</v>
      </c>
      <c r="J887">
        <v>526000000</v>
      </c>
      <c r="K887">
        <v>2958000128</v>
      </c>
      <c r="L887">
        <v>1.6779999999999999</v>
      </c>
      <c r="M887">
        <v>1.9570000000000001</v>
      </c>
      <c r="N887">
        <v>2593999872</v>
      </c>
      <c r="O887">
        <v>43.258000000000003</v>
      </c>
      <c r="P887" s="6">
        <v>9.3100000000000006E-3</v>
      </c>
      <c r="Q887" s="6">
        <v>7.1139999999999995E-2</v>
      </c>
      <c r="R887">
        <v>210375008</v>
      </c>
      <c r="S887" s="6">
        <v>0.32112000000000002</v>
      </c>
      <c r="T887" s="6">
        <v>823000000</v>
      </c>
      <c r="U887" s="6" t="s">
        <v>52611</v>
      </c>
      <c r="V887">
        <v>0</v>
      </c>
      <c r="W887">
        <v>0</v>
      </c>
      <c r="X887">
        <v>0</v>
      </c>
      <c r="Y887">
        <v>0</v>
      </c>
      <c r="Z887">
        <v>0</v>
      </c>
      <c r="AA887" s="6" t="s">
        <v>90</v>
      </c>
      <c r="AB887">
        <v>0</v>
      </c>
      <c r="AC887">
        <v>0</v>
      </c>
      <c r="AD887">
        <v>0</v>
      </c>
      <c r="AE887">
        <v>0</v>
      </c>
      <c r="AF887">
        <v>0</v>
      </c>
      <c r="AG887" s="6" t="s">
        <v>52612</v>
      </c>
      <c r="AH887">
        <v>0</v>
      </c>
      <c r="AI887">
        <v>0</v>
      </c>
      <c r="AJ887">
        <v>0</v>
      </c>
      <c r="AK887">
        <v>0</v>
      </c>
      <c r="AL887">
        <v>0</v>
      </c>
      <c r="AM887" s="6" t="s">
        <v>52613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25">
      <c r="A888" s="6" t="s">
        <v>1330</v>
      </c>
      <c r="B888" s="6" t="s">
        <v>52684</v>
      </c>
      <c r="C888" s="6" t="s">
        <v>52684</v>
      </c>
      <c r="D888" s="6" t="s">
        <v>52685</v>
      </c>
      <c r="E888">
        <v>19067592704</v>
      </c>
      <c r="F888">
        <v>7.6</v>
      </c>
      <c r="G888">
        <v>1.085855</v>
      </c>
      <c r="H888">
        <v>29.074000000000002</v>
      </c>
      <c r="I888">
        <v>1584000000</v>
      </c>
      <c r="J888">
        <v>526000000</v>
      </c>
      <c r="K888">
        <v>2958000128</v>
      </c>
      <c r="L888">
        <v>1.6779999999999999</v>
      </c>
      <c r="M888">
        <v>1.9570000000000001</v>
      </c>
      <c r="N888">
        <v>2593999872</v>
      </c>
      <c r="O888">
        <v>43.258000000000003</v>
      </c>
      <c r="P888" s="6">
        <v>9.3100000000000006E-3</v>
      </c>
      <c r="Q888" s="6">
        <v>7.1139999999999995E-2</v>
      </c>
      <c r="R888">
        <v>210375008</v>
      </c>
      <c r="S888" s="6">
        <v>0.32112000000000002</v>
      </c>
      <c r="T888" s="6">
        <v>823000000</v>
      </c>
      <c r="U888" s="6" t="s">
        <v>52611</v>
      </c>
      <c r="V888">
        <v>1</v>
      </c>
      <c r="W888">
        <v>0</v>
      </c>
      <c r="X888">
        <v>3</v>
      </c>
      <c r="Y888">
        <v>0</v>
      </c>
      <c r="Z888">
        <v>0</v>
      </c>
      <c r="AA888" s="6" t="s">
        <v>90</v>
      </c>
      <c r="AB888">
        <v>2</v>
      </c>
      <c r="AC888">
        <v>3</v>
      </c>
      <c r="AD888">
        <v>2</v>
      </c>
      <c r="AE888">
        <v>0</v>
      </c>
      <c r="AF888">
        <v>0</v>
      </c>
      <c r="AG888" s="6" t="s">
        <v>52612</v>
      </c>
      <c r="AH888">
        <v>2</v>
      </c>
      <c r="AI888">
        <v>3</v>
      </c>
      <c r="AJ888">
        <v>2</v>
      </c>
      <c r="AK888">
        <v>0</v>
      </c>
      <c r="AL888">
        <v>0</v>
      </c>
      <c r="AM888" s="6" t="s">
        <v>52613</v>
      </c>
      <c r="AN888">
        <v>2</v>
      </c>
      <c r="AO888">
        <v>2</v>
      </c>
      <c r="AP888">
        <v>1</v>
      </c>
      <c r="AQ888">
        <v>0</v>
      </c>
      <c r="AR888">
        <v>0</v>
      </c>
    </row>
    <row r="889" spans="1:44" x14ac:dyDescent="0.25">
      <c r="A889" s="6" t="s">
        <v>40959</v>
      </c>
      <c r="B889" s="6" t="s">
        <v>52731</v>
      </c>
      <c r="C889" s="6" t="s">
        <v>52731</v>
      </c>
      <c r="D889" s="6" t="s">
        <v>52620</v>
      </c>
      <c r="E889">
        <v>3010406400</v>
      </c>
      <c r="F889">
        <v>2.9</v>
      </c>
      <c r="G889">
        <v>1.127726</v>
      </c>
      <c r="H889">
        <v>26.317</v>
      </c>
      <c r="I889">
        <v>32028000</v>
      </c>
      <c r="J889">
        <v>306172992</v>
      </c>
      <c r="K889">
        <v>335468000</v>
      </c>
      <c r="L889">
        <v>1.4079999999999999</v>
      </c>
      <c r="M889">
        <v>1.5549999999999999</v>
      </c>
      <c r="N889">
        <v>1933507968</v>
      </c>
      <c r="O889">
        <v>48.927999999999997</v>
      </c>
      <c r="P889" s="6">
        <v>0.13517999999999999</v>
      </c>
      <c r="Q889" s="6">
        <v>0.28806999999999999</v>
      </c>
      <c r="R889">
        <v>188114880</v>
      </c>
      <c r="S889" s="6">
        <v>0.30824000000000001</v>
      </c>
      <c r="T889" s="6">
        <v>594207000</v>
      </c>
      <c r="U889" s="6" t="s">
        <v>52611</v>
      </c>
      <c r="V889">
        <v>1</v>
      </c>
      <c r="W889">
        <v>0</v>
      </c>
      <c r="X889">
        <v>8</v>
      </c>
      <c r="Y889">
        <v>0</v>
      </c>
      <c r="Z889">
        <v>0</v>
      </c>
      <c r="AA889" s="6" t="s">
        <v>90</v>
      </c>
      <c r="AB889">
        <v>3</v>
      </c>
      <c r="AC889">
        <v>1</v>
      </c>
      <c r="AD889">
        <v>4</v>
      </c>
      <c r="AE889">
        <v>0</v>
      </c>
      <c r="AF889">
        <v>0</v>
      </c>
      <c r="AG889" s="6" t="s">
        <v>52612</v>
      </c>
      <c r="AH889">
        <v>3</v>
      </c>
      <c r="AI889">
        <v>1</v>
      </c>
      <c r="AJ889">
        <v>4</v>
      </c>
      <c r="AK889">
        <v>0</v>
      </c>
      <c r="AL889">
        <v>0</v>
      </c>
      <c r="AM889" s="6" t="s">
        <v>52613</v>
      </c>
      <c r="AN889">
        <v>3</v>
      </c>
      <c r="AO889">
        <v>0</v>
      </c>
      <c r="AP889">
        <v>3</v>
      </c>
      <c r="AQ889">
        <v>0</v>
      </c>
      <c r="AR889">
        <v>0</v>
      </c>
    </row>
    <row r="890" spans="1:44" x14ac:dyDescent="0.25">
      <c r="A890" s="6" t="s">
        <v>1331</v>
      </c>
      <c r="B890" s="6" t="s">
        <v>90</v>
      </c>
      <c r="C890" s="6" t="s">
        <v>90</v>
      </c>
      <c r="D890" s="6" t="s">
        <v>90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6">
        <v>0</v>
      </c>
      <c r="Q890" s="6">
        <v>0</v>
      </c>
      <c r="R890">
        <v>0</v>
      </c>
      <c r="S890" s="6">
        <v>0</v>
      </c>
      <c r="T890" s="6">
        <v>0</v>
      </c>
      <c r="U890" s="6" t="s">
        <v>90</v>
      </c>
      <c r="V890">
        <v>0</v>
      </c>
      <c r="W890">
        <v>0</v>
      </c>
      <c r="X890">
        <v>0</v>
      </c>
      <c r="Y890">
        <v>0</v>
      </c>
      <c r="Z890">
        <v>0</v>
      </c>
      <c r="AA890" s="6" t="s">
        <v>90</v>
      </c>
      <c r="AB890">
        <v>0</v>
      </c>
      <c r="AC890">
        <v>0</v>
      </c>
      <c r="AD890">
        <v>0</v>
      </c>
      <c r="AE890">
        <v>0</v>
      </c>
      <c r="AF890">
        <v>0</v>
      </c>
      <c r="AG890" s="6" t="s">
        <v>90</v>
      </c>
      <c r="AH890">
        <v>0</v>
      </c>
      <c r="AI890">
        <v>0</v>
      </c>
      <c r="AJ890">
        <v>0</v>
      </c>
      <c r="AK890">
        <v>0</v>
      </c>
      <c r="AL890">
        <v>0</v>
      </c>
      <c r="AM890" s="6" t="s">
        <v>90</v>
      </c>
      <c r="AN890">
        <v>0</v>
      </c>
      <c r="AO890">
        <v>0</v>
      </c>
      <c r="AP890">
        <v>0</v>
      </c>
      <c r="AQ890">
        <v>0</v>
      </c>
      <c r="AR890">
        <v>0</v>
      </c>
    </row>
    <row r="891" spans="1:44" x14ac:dyDescent="0.25">
      <c r="A891" s="6" t="s">
        <v>1333</v>
      </c>
      <c r="B891" s="6" t="s">
        <v>52689</v>
      </c>
      <c r="C891" s="6" t="s">
        <v>52689</v>
      </c>
      <c r="D891" s="6" t="s">
        <v>52685</v>
      </c>
      <c r="E891">
        <v>11877701632</v>
      </c>
      <c r="F891">
        <v>11.55</v>
      </c>
      <c r="G891">
        <v>0.79412700000000003</v>
      </c>
      <c r="H891">
        <v>21.053999999999998</v>
      </c>
      <c r="I891">
        <v>2032000000</v>
      </c>
      <c r="J891">
        <v>2396999936</v>
      </c>
      <c r="K891">
        <v>9854000128</v>
      </c>
      <c r="L891">
        <v>1.0740000000000001</v>
      </c>
      <c r="M891">
        <v>1.101</v>
      </c>
      <c r="N891">
        <v>5779999744</v>
      </c>
      <c r="O891">
        <v>190.858</v>
      </c>
      <c r="P891" s="6">
        <v>4.0419999999999998E-2</v>
      </c>
      <c r="Q891" s="6">
        <v>7.7020004000000003E-2</v>
      </c>
      <c r="R891">
        <v>-1200625024</v>
      </c>
      <c r="S891" s="6">
        <v>0.62663999999999997</v>
      </c>
      <c r="T891" s="6">
        <v>3618000000</v>
      </c>
      <c r="U891" s="6" t="s">
        <v>52611</v>
      </c>
      <c r="V891">
        <v>0</v>
      </c>
      <c r="W891">
        <v>0</v>
      </c>
      <c r="X891">
        <v>0</v>
      </c>
      <c r="Y891">
        <v>0</v>
      </c>
      <c r="Z891">
        <v>0</v>
      </c>
      <c r="AA891" s="6" t="s">
        <v>90</v>
      </c>
      <c r="AB891">
        <v>2</v>
      </c>
      <c r="AC891">
        <v>7</v>
      </c>
      <c r="AD891">
        <v>1</v>
      </c>
      <c r="AE891">
        <v>1</v>
      </c>
      <c r="AF891">
        <v>0</v>
      </c>
      <c r="AG891" s="6" t="s">
        <v>52612</v>
      </c>
      <c r="AH891">
        <v>2</v>
      </c>
      <c r="AI891">
        <v>8</v>
      </c>
      <c r="AJ891">
        <v>2</v>
      </c>
      <c r="AK891">
        <v>0</v>
      </c>
      <c r="AL891">
        <v>0</v>
      </c>
      <c r="AM891" s="6" t="s">
        <v>52613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25">
      <c r="A892" s="6" t="s">
        <v>1336</v>
      </c>
      <c r="B892" s="6" t="s">
        <v>52646</v>
      </c>
      <c r="C892" s="6" t="s">
        <v>52646</v>
      </c>
      <c r="D892" s="6" t="s">
        <v>52616</v>
      </c>
      <c r="E892">
        <v>8018889728</v>
      </c>
      <c r="F892">
        <v>1.66</v>
      </c>
      <c r="G892">
        <v>1.2090069999999999</v>
      </c>
      <c r="H892">
        <v>10.525</v>
      </c>
      <c r="I892">
        <v>555611008</v>
      </c>
      <c r="J892">
        <v>695894016</v>
      </c>
      <c r="K892">
        <v>1703821056</v>
      </c>
      <c r="L892">
        <v>1.653</v>
      </c>
      <c r="M892">
        <v>1.835</v>
      </c>
      <c r="N892">
        <v>4392048128</v>
      </c>
      <c r="O892">
        <v>88.495000000000005</v>
      </c>
      <c r="P892" s="6">
        <v>7.6439999999999994E-2</v>
      </c>
      <c r="Q892" s="6">
        <v>0.19261</v>
      </c>
      <c r="R892">
        <v>419866112</v>
      </c>
      <c r="S892" s="6">
        <v>0.34893999999999997</v>
      </c>
      <c r="T892" s="6">
        <v>1544798000</v>
      </c>
      <c r="U892" s="6" t="s">
        <v>52611</v>
      </c>
      <c r="V892">
        <v>3</v>
      </c>
      <c r="W892">
        <v>3</v>
      </c>
      <c r="X892">
        <v>5</v>
      </c>
      <c r="Y892">
        <v>2</v>
      </c>
      <c r="Z892">
        <v>0</v>
      </c>
      <c r="AA892" s="6" t="s">
        <v>90</v>
      </c>
      <c r="AB892">
        <v>4</v>
      </c>
      <c r="AC892">
        <v>2</v>
      </c>
      <c r="AD892">
        <v>6</v>
      </c>
      <c r="AE892">
        <v>0</v>
      </c>
      <c r="AF892">
        <v>0</v>
      </c>
      <c r="AG892" s="6" t="s">
        <v>52612</v>
      </c>
      <c r="AH892">
        <v>4</v>
      </c>
      <c r="AI892">
        <v>2</v>
      </c>
      <c r="AJ892">
        <v>6</v>
      </c>
      <c r="AK892">
        <v>0</v>
      </c>
      <c r="AL892">
        <v>0</v>
      </c>
      <c r="AM892" s="6" t="s">
        <v>52613</v>
      </c>
      <c r="AN892">
        <v>4</v>
      </c>
      <c r="AO892">
        <v>3</v>
      </c>
      <c r="AP892">
        <v>4</v>
      </c>
      <c r="AQ892">
        <v>0</v>
      </c>
      <c r="AR892">
        <v>0</v>
      </c>
    </row>
    <row r="893" spans="1:44" x14ac:dyDescent="0.25">
      <c r="A893" s="6" t="s">
        <v>1337</v>
      </c>
      <c r="B893" s="6" t="s">
        <v>52660</v>
      </c>
      <c r="C893" s="6" t="s">
        <v>52660</v>
      </c>
      <c r="D893" s="6" t="s">
        <v>52620</v>
      </c>
      <c r="E893">
        <v>10916275200</v>
      </c>
      <c r="F893">
        <v>12.95</v>
      </c>
      <c r="G893">
        <v>1.0626310000000001</v>
      </c>
      <c r="H893">
        <v>59.457000000000001</v>
      </c>
      <c r="I893">
        <v>177400000</v>
      </c>
      <c r="J893">
        <v>715500032</v>
      </c>
      <c r="K893">
        <v>6636700160</v>
      </c>
      <c r="L893">
        <v>1.7130000000000001</v>
      </c>
      <c r="M893">
        <v>1.7929999999999999</v>
      </c>
      <c r="N893">
        <v>1295299968</v>
      </c>
      <c r="O893">
        <v>315.80799999999999</v>
      </c>
      <c r="P893" s="6">
        <v>2.1510000000000001E-2</v>
      </c>
      <c r="Q893" s="6">
        <v>7.5679995E-2</v>
      </c>
      <c r="R893">
        <v>-830800000</v>
      </c>
      <c r="S893" s="6">
        <v>0.72987000000000002</v>
      </c>
      <c r="T893" s="6">
        <v>930100000</v>
      </c>
      <c r="U893" s="6" t="s">
        <v>52611</v>
      </c>
      <c r="V893">
        <v>2</v>
      </c>
      <c r="W893">
        <v>0</v>
      </c>
      <c r="X893">
        <v>5</v>
      </c>
      <c r="Y893">
        <v>1</v>
      </c>
      <c r="Z893">
        <v>0</v>
      </c>
      <c r="AA893" s="6" t="s">
        <v>90</v>
      </c>
      <c r="AB893">
        <v>2</v>
      </c>
      <c r="AC893">
        <v>2</v>
      </c>
      <c r="AD893">
        <v>1</v>
      </c>
      <c r="AE893">
        <v>0</v>
      </c>
      <c r="AF893">
        <v>0</v>
      </c>
      <c r="AG893" s="6" t="s">
        <v>52612</v>
      </c>
      <c r="AH893">
        <v>2</v>
      </c>
      <c r="AI893">
        <v>2</v>
      </c>
      <c r="AJ893">
        <v>1</v>
      </c>
      <c r="AK893">
        <v>0</v>
      </c>
      <c r="AL893">
        <v>0</v>
      </c>
      <c r="AM893" s="6" t="s">
        <v>52613</v>
      </c>
      <c r="AN893">
        <v>2</v>
      </c>
      <c r="AO893">
        <v>0</v>
      </c>
      <c r="AP893">
        <v>5</v>
      </c>
      <c r="AQ893">
        <v>2</v>
      </c>
      <c r="AR893">
        <v>0</v>
      </c>
    </row>
    <row r="894" spans="1:44" x14ac:dyDescent="0.25">
      <c r="A894" s="6" t="s">
        <v>1339</v>
      </c>
      <c r="B894" s="6" t="s">
        <v>52629</v>
      </c>
      <c r="C894" s="6" t="s">
        <v>52629</v>
      </c>
      <c r="D894" s="6" t="s">
        <v>52618</v>
      </c>
      <c r="E894">
        <v>6819533312</v>
      </c>
      <c r="F894">
        <v>6.82</v>
      </c>
      <c r="G894">
        <v>0.77515800000000001</v>
      </c>
      <c r="H894">
        <v>26.4</v>
      </c>
      <c r="I894">
        <v>1536971008</v>
      </c>
      <c r="J894">
        <v>0</v>
      </c>
      <c r="K894">
        <v>4521501184</v>
      </c>
      <c r="L894">
        <v>0</v>
      </c>
      <c r="M894">
        <v>0</v>
      </c>
      <c r="N894">
        <v>880257024</v>
      </c>
      <c r="O894">
        <v>0</v>
      </c>
      <c r="P894" s="6">
        <v>1.1010000000000001E-2</v>
      </c>
      <c r="Q894" s="6">
        <v>0.10121000600000001</v>
      </c>
      <c r="R894">
        <v>0</v>
      </c>
      <c r="S894" s="6">
        <v>0</v>
      </c>
      <c r="T894" s="6">
        <v>884966000</v>
      </c>
      <c r="U894" s="6" t="s">
        <v>52611</v>
      </c>
      <c r="V894">
        <v>0</v>
      </c>
      <c r="W894">
        <v>1</v>
      </c>
      <c r="X894">
        <v>6</v>
      </c>
      <c r="Y894">
        <v>0</v>
      </c>
      <c r="Z894">
        <v>0</v>
      </c>
      <c r="AA894" s="6" t="s">
        <v>90</v>
      </c>
      <c r="AB894">
        <v>0</v>
      </c>
      <c r="AC894">
        <v>3</v>
      </c>
      <c r="AD894">
        <v>4</v>
      </c>
      <c r="AE894">
        <v>0</v>
      </c>
      <c r="AF894">
        <v>0</v>
      </c>
      <c r="AG894" s="6" t="s">
        <v>52612</v>
      </c>
      <c r="AH894">
        <v>0</v>
      </c>
      <c r="AI894">
        <v>3</v>
      </c>
      <c r="AJ894">
        <v>4</v>
      </c>
      <c r="AK894">
        <v>0</v>
      </c>
      <c r="AL894">
        <v>0</v>
      </c>
      <c r="AM894" s="6" t="s">
        <v>52613</v>
      </c>
      <c r="AN894">
        <v>0</v>
      </c>
      <c r="AO894">
        <v>1</v>
      </c>
      <c r="AP894">
        <v>6</v>
      </c>
      <c r="AQ894">
        <v>0</v>
      </c>
      <c r="AR894">
        <v>0</v>
      </c>
    </row>
    <row r="895" spans="1:44" x14ac:dyDescent="0.25">
      <c r="A895" s="6" t="s">
        <v>40961</v>
      </c>
      <c r="B895" s="6" t="s">
        <v>52625</v>
      </c>
      <c r="C895" s="6" t="s">
        <v>52625</v>
      </c>
      <c r="D895" s="6" t="s">
        <v>52618</v>
      </c>
      <c r="E895">
        <v>5294539264</v>
      </c>
      <c r="F895">
        <v>7.71</v>
      </c>
      <c r="G895">
        <v>0.66995000000000005</v>
      </c>
      <c r="H895">
        <v>14.73</v>
      </c>
      <c r="I895">
        <v>87473000</v>
      </c>
      <c r="J895">
        <v>0</v>
      </c>
      <c r="K895">
        <v>3097702912</v>
      </c>
      <c r="L895">
        <v>1.772</v>
      </c>
      <c r="M895">
        <v>2.7519999999999998</v>
      </c>
      <c r="N895">
        <v>499104000</v>
      </c>
      <c r="O895">
        <v>123.604</v>
      </c>
      <c r="P895" s="6">
        <v>4.0110002999999998E-2</v>
      </c>
      <c r="Q895" s="6">
        <v>4.1939996E-2</v>
      </c>
      <c r="R895">
        <v>149295120</v>
      </c>
      <c r="S895" s="6">
        <v>1</v>
      </c>
      <c r="T895" s="6">
        <v>387802000</v>
      </c>
      <c r="U895" s="6" t="s">
        <v>52611</v>
      </c>
      <c r="V895">
        <v>1</v>
      </c>
      <c r="W895">
        <v>0</v>
      </c>
      <c r="X895">
        <v>5</v>
      </c>
      <c r="Y895">
        <v>0</v>
      </c>
      <c r="Z895">
        <v>0</v>
      </c>
      <c r="AA895" s="6" t="s">
        <v>90</v>
      </c>
      <c r="AB895">
        <v>1</v>
      </c>
      <c r="AC895">
        <v>1</v>
      </c>
      <c r="AD895">
        <v>3</v>
      </c>
      <c r="AE895">
        <v>0</v>
      </c>
      <c r="AF895">
        <v>0</v>
      </c>
      <c r="AG895" s="6" t="s">
        <v>52612</v>
      </c>
      <c r="AH895">
        <v>1</v>
      </c>
      <c r="AI895">
        <v>2</v>
      </c>
      <c r="AJ895">
        <v>2</v>
      </c>
      <c r="AK895">
        <v>0</v>
      </c>
      <c r="AL895">
        <v>0</v>
      </c>
      <c r="AM895" s="6" t="s">
        <v>52613</v>
      </c>
      <c r="AN895">
        <v>1</v>
      </c>
      <c r="AO895">
        <v>0</v>
      </c>
      <c r="AP895">
        <v>5</v>
      </c>
      <c r="AQ895">
        <v>0</v>
      </c>
      <c r="AR895">
        <v>0</v>
      </c>
    </row>
    <row r="896" spans="1:44" x14ac:dyDescent="0.25">
      <c r="A896" s="6" t="s">
        <v>40963</v>
      </c>
      <c r="B896" s="6" t="s">
        <v>52682</v>
      </c>
      <c r="C896" s="6" t="s">
        <v>52682</v>
      </c>
      <c r="D896" s="6" t="s">
        <v>52663</v>
      </c>
      <c r="E896">
        <v>4002502912</v>
      </c>
      <c r="F896">
        <v>0</v>
      </c>
      <c r="G896">
        <v>1.360687</v>
      </c>
      <c r="H896">
        <v>4.0890000000000004</v>
      </c>
      <c r="I896">
        <v>40586000</v>
      </c>
      <c r="J896">
        <v>488476000</v>
      </c>
      <c r="K896">
        <v>1644978944</v>
      </c>
      <c r="L896">
        <v>0.80800000000000005</v>
      </c>
      <c r="M896">
        <v>1.117</v>
      </c>
      <c r="N896">
        <v>10712998912</v>
      </c>
      <c r="O896">
        <v>282.25099999999998</v>
      </c>
      <c r="P896" s="6">
        <v>6.9910004999999997E-2</v>
      </c>
      <c r="Q896" s="6">
        <v>0.42458000000000001</v>
      </c>
      <c r="R896">
        <v>168984368</v>
      </c>
      <c r="S896" s="6">
        <v>4.1849999999999998E-2</v>
      </c>
      <c r="T896" s="6">
        <v>394435000</v>
      </c>
      <c r="U896" s="6" t="s">
        <v>90</v>
      </c>
      <c r="V896">
        <v>0</v>
      </c>
      <c r="W896">
        <v>0</v>
      </c>
      <c r="X896">
        <v>0</v>
      </c>
      <c r="Y896">
        <v>0</v>
      </c>
      <c r="Z896">
        <v>0</v>
      </c>
      <c r="AA896" s="6" t="s">
        <v>90</v>
      </c>
      <c r="AB896">
        <v>0</v>
      </c>
      <c r="AC896">
        <v>0</v>
      </c>
      <c r="AD896">
        <v>0</v>
      </c>
      <c r="AE896">
        <v>0</v>
      </c>
      <c r="AF896">
        <v>0</v>
      </c>
      <c r="AG896" s="6" t="s">
        <v>90</v>
      </c>
      <c r="AH896">
        <v>0</v>
      </c>
      <c r="AI896">
        <v>0</v>
      </c>
      <c r="AJ896">
        <v>0</v>
      </c>
      <c r="AK896">
        <v>0</v>
      </c>
      <c r="AL896">
        <v>0</v>
      </c>
      <c r="AM896" s="6" t="s">
        <v>90</v>
      </c>
      <c r="AN896">
        <v>0</v>
      </c>
      <c r="AO896">
        <v>0</v>
      </c>
      <c r="AP896">
        <v>0</v>
      </c>
      <c r="AQ896">
        <v>0</v>
      </c>
      <c r="AR896">
        <v>0</v>
      </c>
    </row>
    <row r="897" spans="1:44" x14ac:dyDescent="0.25">
      <c r="A897" s="6" t="s">
        <v>1341</v>
      </c>
      <c r="B897" s="6" t="s">
        <v>52655</v>
      </c>
      <c r="C897" s="6" t="s">
        <v>52655</v>
      </c>
      <c r="D897" s="6" t="s">
        <v>52616</v>
      </c>
      <c r="E897">
        <v>2854212608</v>
      </c>
      <c r="F897">
        <v>13.85</v>
      </c>
      <c r="G897">
        <v>0.276119</v>
      </c>
      <c r="H897">
        <v>2.331</v>
      </c>
      <c r="I897">
        <v>320000000</v>
      </c>
      <c r="J897">
        <v>77000000</v>
      </c>
      <c r="K897">
        <v>1434000000</v>
      </c>
      <c r="L897">
        <v>1.486</v>
      </c>
      <c r="M897">
        <v>1.6439999999999999</v>
      </c>
      <c r="N897">
        <v>2079000064</v>
      </c>
      <c r="O897">
        <v>106.065</v>
      </c>
      <c r="P897" s="6">
        <v>-6.9899999999999997E-3</v>
      </c>
      <c r="Q897" s="6">
        <v>-0.11996</v>
      </c>
      <c r="R897">
        <v>-296500000</v>
      </c>
      <c r="S897" s="6">
        <v>0.56710000000000005</v>
      </c>
      <c r="T897" s="6">
        <v>1019000000</v>
      </c>
      <c r="U897" s="6" t="s">
        <v>52611</v>
      </c>
      <c r="V897">
        <v>0</v>
      </c>
      <c r="W897">
        <v>0</v>
      </c>
      <c r="X897">
        <v>0</v>
      </c>
      <c r="Y897">
        <v>0</v>
      </c>
      <c r="Z897">
        <v>0</v>
      </c>
      <c r="AA897" s="6" t="s">
        <v>90</v>
      </c>
      <c r="AB897">
        <v>0</v>
      </c>
      <c r="AC897">
        <v>4</v>
      </c>
      <c r="AD897">
        <v>2</v>
      </c>
      <c r="AE897">
        <v>0</v>
      </c>
      <c r="AF897">
        <v>0</v>
      </c>
      <c r="AG897" s="6" t="s">
        <v>52612</v>
      </c>
      <c r="AH897">
        <v>0</v>
      </c>
      <c r="AI897">
        <v>4</v>
      </c>
      <c r="AJ897">
        <v>2</v>
      </c>
      <c r="AK897">
        <v>0</v>
      </c>
      <c r="AL897">
        <v>0</v>
      </c>
      <c r="AM897" s="6" t="s">
        <v>52613</v>
      </c>
      <c r="AN897">
        <v>0</v>
      </c>
      <c r="AO897">
        <v>0</v>
      </c>
      <c r="AP897">
        <v>0</v>
      </c>
      <c r="AQ897">
        <v>0</v>
      </c>
      <c r="AR897">
        <v>0</v>
      </c>
    </row>
    <row r="898" spans="1:44" x14ac:dyDescent="0.25">
      <c r="A898" s="6" t="s">
        <v>1343</v>
      </c>
      <c r="B898" s="6" t="s">
        <v>52674</v>
      </c>
      <c r="C898" s="6" t="s">
        <v>52674</v>
      </c>
      <c r="D898" s="6" t="s">
        <v>52620</v>
      </c>
      <c r="E898">
        <v>68537225216</v>
      </c>
      <c r="F898">
        <v>2.36</v>
      </c>
      <c r="G898">
        <v>0.829345</v>
      </c>
      <c r="H898">
        <v>69.7</v>
      </c>
      <c r="I898">
        <v>2038000000</v>
      </c>
      <c r="J898">
        <v>5314999808</v>
      </c>
      <c r="K898">
        <v>12097999872</v>
      </c>
      <c r="L898">
        <v>0.84699999999999998</v>
      </c>
      <c r="M898">
        <v>1.3939999999999999</v>
      </c>
      <c r="N898">
        <v>39895998464</v>
      </c>
      <c r="O898">
        <v>63.383000000000003</v>
      </c>
      <c r="P898" s="6">
        <v>5.3629997999999998E-2</v>
      </c>
      <c r="Q898" s="6">
        <v>0.18274000000000001</v>
      </c>
      <c r="R898">
        <v>1980249984</v>
      </c>
      <c r="S898" s="6">
        <v>0.16572999999999999</v>
      </c>
      <c r="T898" s="6">
        <v>6622000000</v>
      </c>
      <c r="U898" s="6" t="s">
        <v>52611</v>
      </c>
      <c r="V898">
        <v>8</v>
      </c>
      <c r="W898">
        <v>7</v>
      </c>
      <c r="X898">
        <v>6</v>
      </c>
      <c r="Y898">
        <v>1</v>
      </c>
      <c r="Z898">
        <v>0</v>
      </c>
      <c r="AA898" s="6" t="s">
        <v>90</v>
      </c>
      <c r="AB898">
        <v>6</v>
      </c>
      <c r="AC898">
        <v>11</v>
      </c>
      <c r="AD898">
        <v>6</v>
      </c>
      <c r="AE898">
        <v>0</v>
      </c>
      <c r="AF898">
        <v>0</v>
      </c>
      <c r="AG898" s="6" t="s">
        <v>52612</v>
      </c>
      <c r="AH898">
        <v>5</v>
      </c>
      <c r="AI898">
        <v>11</v>
      </c>
      <c r="AJ898">
        <v>6</v>
      </c>
      <c r="AK898">
        <v>0</v>
      </c>
      <c r="AL898">
        <v>0</v>
      </c>
      <c r="AM898" s="6" t="s">
        <v>52613</v>
      </c>
      <c r="AN898">
        <v>3</v>
      </c>
      <c r="AO898">
        <v>8</v>
      </c>
      <c r="AP898">
        <v>4</v>
      </c>
      <c r="AQ898">
        <v>2</v>
      </c>
      <c r="AR898">
        <v>1</v>
      </c>
    </row>
    <row r="899" spans="1:44" x14ac:dyDescent="0.25">
      <c r="A899" s="6" t="s">
        <v>1345</v>
      </c>
      <c r="B899" s="6" t="s">
        <v>52644</v>
      </c>
      <c r="C899" s="6" t="s">
        <v>52644</v>
      </c>
      <c r="D899" s="6" t="s">
        <v>52616</v>
      </c>
      <c r="E899">
        <v>14134606848</v>
      </c>
      <c r="F899">
        <v>1.85</v>
      </c>
      <c r="G899">
        <v>0.97853599999999996</v>
      </c>
      <c r="H899">
        <v>-2.3220000000000001</v>
      </c>
      <c r="I899">
        <v>1055600000</v>
      </c>
      <c r="J899">
        <v>718300032</v>
      </c>
      <c r="K899">
        <v>3966500096</v>
      </c>
      <c r="L899">
        <v>0.433</v>
      </c>
      <c r="M899">
        <v>0.66600000000000004</v>
      </c>
      <c r="N899">
        <v>4124600064</v>
      </c>
      <c r="O899">
        <v>0</v>
      </c>
      <c r="P899" s="6">
        <v>4.675E-2</v>
      </c>
      <c r="Q899" s="6">
        <v>0</v>
      </c>
      <c r="R899">
        <v>772762496</v>
      </c>
      <c r="S899" s="6">
        <v>0.63622999999999996</v>
      </c>
      <c r="T899" s="6">
        <v>2606800000</v>
      </c>
      <c r="U899" s="6" t="s">
        <v>52611</v>
      </c>
      <c r="V899">
        <v>3</v>
      </c>
      <c r="W899">
        <v>10</v>
      </c>
      <c r="X899">
        <v>4</v>
      </c>
      <c r="Y899">
        <v>0</v>
      </c>
      <c r="Z899">
        <v>0</v>
      </c>
      <c r="AA899" s="6" t="s">
        <v>90</v>
      </c>
      <c r="AB899">
        <v>6</v>
      </c>
      <c r="AC899">
        <v>5</v>
      </c>
      <c r="AD899">
        <v>3</v>
      </c>
      <c r="AE899">
        <v>0</v>
      </c>
      <c r="AF899">
        <v>0</v>
      </c>
      <c r="AG899" s="6" t="s">
        <v>52612</v>
      </c>
      <c r="AH899">
        <v>5</v>
      </c>
      <c r="AI899">
        <v>6</v>
      </c>
      <c r="AJ899">
        <v>2</v>
      </c>
      <c r="AK899">
        <v>0</v>
      </c>
      <c r="AL899">
        <v>0</v>
      </c>
      <c r="AM899" s="6" t="s">
        <v>52613</v>
      </c>
      <c r="AN899">
        <v>5</v>
      </c>
      <c r="AO899">
        <v>4</v>
      </c>
      <c r="AP899">
        <v>2</v>
      </c>
      <c r="AQ899">
        <v>0</v>
      </c>
      <c r="AR899">
        <v>0</v>
      </c>
    </row>
    <row r="900" spans="1:44" x14ac:dyDescent="0.25">
      <c r="A900" s="6" t="s">
        <v>40965</v>
      </c>
      <c r="B900" s="6" t="s">
        <v>52666</v>
      </c>
      <c r="C900" s="6" t="s">
        <v>52666</v>
      </c>
      <c r="D900" s="6" t="s">
        <v>52610</v>
      </c>
      <c r="E900">
        <v>2129678848</v>
      </c>
      <c r="F900">
        <v>3.48</v>
      </c>
      <c r="G900">
        <v>0.90531600000000001</v>
      </c>
      <c r="H900">
        <v>2.0859999999999999</v>
      </c>
      <c r="I900">
        <v>761075008</v>
      </c>
      <c r="J900">
        <v>62378000</v>
      </c>
      <c r="K900">
        <v>715916032</v>
      </c>
      <c r="L900">
        <v>12.721</v>
      </c>
      <c r="M900">
        <v>13.148999999999999</v>
      </c>
      <c r="N900">
        <v>747211008</v>
      </c>
      <c r="O900">
        <v>86.519000000000005</v>
      </c>
      <c r="P900" s="6">
        <v>1.2319999999999999E-2</v>
      </c>
      <c r="Q900" s="6">
        <v>-5.9990000000000002E-2</v>
      </c>
      <c r="R900">
        <v>129946000</v>
      </c>
      <c r="S900" s="6">
        <v>0.90699995</v>
      </c>
      <c r="T900" s="6">
        <v>701475000</v>
      </c>
      <c r="U900" s="6" t="s">
        <v>52611</v>
      </c>
      <c r="V900">
        <v>0</v>
      </c>
      <c r="W900">
        <v>0</v>
      </c>
      <c r="X900">
        <v>0</v>
      </c>
      <c r="Y900">
        <v>0</v>
      </c>
      <c r="Z900">
        <v>0</v>
      </c>
      <c r="AA900" s="6" t="s">
        <v>90</v>
      </c>
      <c r="AB900">
        <v>4</v>
      </c>
      <c r="AC900">
        <v>1</v>
      </c>
      <c r="AD900">
        <v>17</v>
      </c>
      <c r="AE900">
        <v>0</v>
      </c>
      <c r="AF900">
        <v>0</v>
      </c>
      <c r="AG900" s="6" t="s">
        <v>52612</v>
      </c>
      <c r="AH900">
        <v>4</v>
      </c>
      <c r="AI900">
        <v>1</v>
      </c>
      <c r="AJ900">
        <v>17</v>
      </c>
      <c r="AK900">
        <v>0</v>
      </c>
      <c r="AL900">
        <v>0</v>
      </c>
      <c r="AM900" s="6" t="s">
        <v>52613</v>
      </c>
      <c r="AN900">
        <v>2</v>
      </c>
      <c r="AO900">
        <v>5</v>
      </c>
      <c r="AP900">
        <v>6</v>
      </c>
      <c r="AQ900">
        <v>1</v>
      </c>
      <c r="AR900">
        <v>0</v>
      </c>
    </row>
    <row r="901" spans="1:44" x14ac:dyDescent="0.25">
      <c r="A901" s="6" t="s">
        <v>40967</v>
      </c>
      <c r="B901" s="6" t="s">
        <v>52646</v>
      </c>
      <c r="C901" s="6" t="s">
        <v>52646</v>
      </c>
      <c r="D901" s="6" t="s">
        <v>52616</v>
      </c>
      <c r="E901">
        <v>41576181760</v>
      </c>
      <c r="F901">
        <v>7.47</v>
      </c>
      <c r="G901">
        <v>0.676284</v>
      </c>
      <c r="H901">
        <v>123.6</v>
      </c>
      <c r="I901">
        <v>10241313792</v>
      </c>
      <c r="J901">
        <v>3827814912</v>
      </c>
      <c r="K901">
        <v>48575602688</v>
      </c>
      <c r="L901">
        <v>1.2070000000000001</v>
      </c>
      <c r="M901">
        <v>1.2929999999999999</v>
      </c>
      <c r="N901">
        <v>9490995200</v>
      </c>
      <c r="O901">
        <v>203.93299999999999</v>
      </c>
      <c r="P901" s="6">
        <v>4.7400002000000004E-3</v>
      </c>
      <c r="Q901" s="6">
        <v>-5.6030000000000003E-2</v>
      </c>
      <c r="R901">
        <v>-10377985024</v>
      </c>
      <c r="S901" s="6">
        <v>0.20452000000000001</v>
      </c>
      <c r="T901" s="6">
        <v>1935857000</v>
      </c>
      <c r="U901" s="6" t="s">
        <v>52611</v>
      </c>
      <c r="V901">
        <v>1</v>
      </c>
      <c r="W901">
        <v>4</v>
      </c>
      <c r="X901">
        <v>0</v>
      </c>
      <c r="Y901">
        <v>0</v>
      </c>
      <c r="Z901">
        <v>0</v>
      </c>
      <c r="AA901" s="6" t="s">
        <v>90</v>
      </c>
      <c r="AB901">
        <v>4</v>
      </c>
      <c r="AC901">
        <v>11</v>
      </c>
      <c r="AD901">
        <v>4</v>
      </c>
      <c r="AE901">
        <v>0</v>
      </c>
      <c r="AF901">
        <v>0</v>
      </c>
      <c r="AG901" s="6" t="s">
        <v>52612</v>
      </c>
      <c r="AH901">
        <v>4</v>
      </c>
      <c r="AI901">
        <v>10</v>
      </c>
      <c r="AJ901">
        <v>5</v>
      </c>
      <c r="AK901">
        <v>0</v>
      </c>
      <c r="AL901">
        <v>0</v>
      </c>
      <c r="AM901" s="6" t="s">
        <v>52613</v>
      </c>
      <c r="AN901">
        <v>4</v>
      </c>
      <c r="AO901">
        <v>10</v>
      </c>
      <c r="AP901">
        <v>5</v>
      </c>
      <c r="AQ901">
        <v>0</v>
      </c>
      <c r="AR901">
        <v>0</v>
      </c>
    </row>
    <row r="902" spans="1:44" x14ac:dyDescent="0.25">
      <c r="A902" s="6" t="s">
        <v>1348</v>
      </c>
      <c r="B902" s="6" t="s">
        <v>52678</v>
      </c>
      <c r="C902" s="6" t="s">
        <v>52678</v>
      </c>
      <c r="D902" s="6" t="s">
        <v>52620</v>
      </c>
      <c r="E902">
        <v>118768992256</v>
      </c>
      <c r="F902">
        <v>2.36</v>
      </c>
      <c r="G902">
        <v>1.2051369999999999</v>
      </c>
      <c r="H902">
        <v>29.064</v>
      </c>
      <c r="I902">
        <v>22414999552</v>
      </c>
      <c r="J902">
        <v>8654000128</v>
      </c>
      <c r="K902">
        <v>24504000512</v>
      </c>
      <c r="L902">
        <v>0.80200000000000005</v>
      </c>
      <c r="M902">
        <v>1.2509999999999999</v>
      </c>
      <c r="N902">
        <v>78365999104</v>
      </c>
      <c r="O902">
        <v>74.655000000000001</v>
      </c>
      <c r="P902" s="6">
        <v>2.0789999999999999E-2</v>
      </c>
      <c r="Q902" s="6">
        <v>0.22889999999999999</v>
      </c>
      <c r="R902">
        <v>6363375104</v>
      </c>
      <c r="S902" s="6">
        <v>0.24675</v>
      </c>
      <c r="T902" s="6">
        <v>18536000000</v>
      </c>
      <c r="U902" s="6" t="s">
        <v>52611</v>
      </c>
      <c r="V902">
        <v>5</v>
      </c>
      <c r="W902">
        <v>2</v>
      </c>
      <c r="X902">
        <v>6</v>
      </c>
      <c r="Y902">
        <v>3</v>
      </c>
      <c r="Z902">
        <v>1</v>
      </c>
      <c r="AA902" s="6" t="s">
        <v>90</v>
      </c>
      <c r="AB902">
        <v>8</v>
      </c>
      <c r="AC902">
        <v>7</v>
      </c>
      <c r="AD902">
        <v>7</v>
      </c>
      <c r="AE902">
        <v>0</v>
      </c>
      <c r="AF902">
        <v>0</v>
      </c>
      <c r="AG902" s="6" t="s">
        <v>52612</v>
      </c>
      <c r="AH902">
        <v>7</v>
      </c>
      <c r="AI902">
        <v>7</v>
      </c>
      <c r="AJ902">
        <v>8</v>
      </c>
      <c r="AK902">
        <v>0</v>
      </c>
      <c r="AL902">
        <v>0</v>
      </c>
      <c r="AM902" s="6" t="s">
        <v>52613</v>
      </c>
      <c r="AN902">
        <v>6</v>
      </c>
      <c r="AO902">
        <v>8</v>
      </c>
      <c r="AP902">
        <v>8</v>
      </c>
      <c r="AQ902">
        <v>0</v>
      </c>
      <c r="AR902">
        <v>0</v>
      </c>
    </row>
    <row r="903" spans="1:44" x14ac:dyDescent="0.25">
      <c r="A903" s="6" t="s">
        <v>40969</v>
      </c>
      <c r="B903" s="6" t="s">
        <v>52698</v>
      </c>
      <c r="C903" s="6" t="s">
        <v>52698</v>
      </c>
      <c r="D903" s="6" t="s">
        <v>52637</v>
      </c>
      <c r="E903">
        <v>15092842496</v>
      </c>
      <c r="F903">
        <v>0</v>
      </c>
      <c r="G903">
        <v>1.1056090000000001</v>
      </c>
      <c r="H903">
        <v>172.85599999999999</v>
      </c>
      <c r="I903">
        <v>50572000</v>
      </c>
      <c r="J903">
        <v>486140000</v>
      </c>
      <c r="K903">
        <v>7429583872</v>
      </c>
      <c r="L903">
        <v>6.0999999999999999E-2</v>
      </c>
      <c r="M903">
        <v>0.17799999999999999</v>
      </c>
      <c r="N903">
        <v>743110016</v>
      </c>
      <c r="O903">
        <v>58.13</v>
      </c>
      <c r="P903" s="6">
        <v>1.4479999E-2</v>
      </c>
      <c r="Q903" s="6">
        <v>1.2999999E-2</v>
      </c>
      <c r="R903">
        <v>252882752</v>
      </c>
      <c r="S903" s="6">
        <v>0.85003996000000004</v>
      </c>
      <c r="T903" s="6">
        <v>631674000</v>
      </c>
      <c r="U903" s="6" t="s">
        <v>90</v>
      </c>
      <c r="V903">
        <v>0</v>
      </c>
      <c r="W903">
        <v>0</v>
      </c>
      <c r="X903">
        <v>0</v>
      </c>
      <c r="Y903">
        <v>0</v>
      </c>
      <c r="Z903">
        <v>0</v>
      </c>
      <c r="AA903" s="6" t="s">
        <v>90</v>
      </c>
      <c r="AB903">
        <v>0</v>
      </c>
      <c r="AC903">
        <v>0</v>
      </c>
      <c r="AD903">
        <v>0</v>
      </c>
      <c r="AE903">
        <v>0</v>
      </c>
      <c r="AF903">
        <v>0</v>
      </c>
      <c r="AG903" s="6" t="s">
        <v>90</v>
      </c>
      <c r="AH903">
        <v>0</v>
      </c>
      <c r="AI903">
        <v>0</v>
      </c>
      <c r="AJ903">
        <v>0</v>
      </c>
      <c r="AK903">
        <v>0</v>
      </c>
      <c r="AL903">
        <v>0</v>
      </c>
      <c r="AM903" s="6" t="s">
        <v>90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25">
      <c r="A904" s="6" t="s">
        <v>40971</v>
      </c>
      <c r="B904" s="6" t="s">
        <v>52683</v>
      </c>
      <c r="C904" s="6" t="s">
        <v>52683</v>
      </c>
      <c r="D904" s="6" t="s">
        <v>52623</v>
      </c>
      <c r="E904">
        <v>3315934464</v>
      </c>
      <c r="F904">
        <v>6.89</v>
      </c>
      <c r="G904">
        <v>0</v>
      </c>
      <c r="H904">
        <v>37.125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6">
        <v>0</v>
      </c>
      <c r="Q904" s="6">
        <v>0</v>
      </c>
      <c r="R904">
        <v>0</v>
      </c>
      <c r="S904" s="6">
        <v>0</v>
      </c>
      <c r="T904" s="6">
        <v>1285400000</v>
      </c>
      <c r="U904" s="6" t="s">
        <v>52611</v>
      </c>
      <c r="V904">
        <v>3</v>
      </c>
      <c r="W904">
        <v>0</v>
      </c>
      <c r="X904">
        <v>3</v>
      </c>
      <c r="Y904">
        <v>1</v>
      </c>
      <c r="Z904">
        <v>0</v>
      </c>
      <c r="AA904" s="6" t="s">
        <v>90</v>
      </c>
      <c r="AB904">
        <v>1</v>
      </c>
      <c r="AC904">
        <v>0</v>
      </c>
      <c r="AD904">
        <v>2</v>
      </c>
      <c r="AE904">
        <v>1</v>
      </c>
      <c r="AF904">
        <v>0</v>
      </c>
      <c r="AG904" s="6" t="s">
        <v>52612</v>
      </c>
      <c r="AH904">
        <v>1</v>
      </c>
      <c r="AI904">
        <v>0</v>
      </c>
      <c r="AJ904">
        <v>2</v>
      </c>
      <c r="AK904">
        <v>1</v>
      </c>
      <c r="AL904">
        <v>0</v>
      </c>
      <c r="AM904" s="6" t="s">
        <v>52613</v>
      </c>
      <c r="AN904">
        <v>4</v>
      </c>
      <c r="AO904">
        <v>0</v>
      </c>
      <c r="AP904">
        <v>2</v>
      </c>
      <c r="AQ904">
        <v>1</v>
      </c>
      <c r="AR904">
        <v>0</v>
      </c>
    </row>
    <row r="905" spans="1:44" x14ac:dyDescent="0.25">
      <c r="A905" s="6" t="s">
        <v>52766</v>
      </c>
      <c r="B905" s="6" t="s">
        <v>52683</v>
      </c>
      <c r="C905" s="6" t="s">
        <v>52683</v>
      </c>
      <c r="D905" s="6" t="s">
        <v>52623</v>
      </c>
      <c r="E905">
        <v>3794576640</v>
      </c>
      <c r="F905">
        <v>16.03</v>
      </c>
      <c r="G905">
        <v>0</v>
      </c>
      <c r="H905">
        <v>37.125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6">
        <v>0</v>
      </c>
      <c r="Q905" s="6">
        <v>0</v>
      </c>
      <c r="R905">
        <v>0</v>
      </c>
      <c r="S905" s="6">
        <v>0</v>
      </c>
      <c r="T905" s="6">
        <v>1285400000</v>
      </c>
      <c r="U905" s="6" t="s">
        <v>90</v>
      </c>
      <c r="V905">
        <v>0</v>
      </c>
      <c r="W905">
        <v>0</v>
      </c>
      <c r="X905">
        <v>0</v>
      </c>
      <c r="Y905">
        <v>0</v>
      </c>
      <c r="Z905">
        <v>0</v>
      </c>
      <c r="AA905" s="6" t="s">
        <v>90</v>
      </c>
      <c r="AB905">
        <v>0</v>
      </c>
      <c r="AC905">
        <v>0</v>
      </c>
      <c r="AD905">
        <v>0</v>
      </c>
      <c r="AE905">
        <v>0</v>
      </c>
      <c r="AF905">
        <v>0</v>
      </c>
      <c r="AG905" s="6" t="s">
        <v>90</v>
      </c>
      <c r="AH905">
        <v>0</v>
      </c>
      <c r="AI905">
        <v>0</v>
      </c>
      <c r="AJ905">
        <v>0</v>
      </c>
      <c r="AK905">
        <v>0</v>
      </c>
      <c r="AL905">
        <v>0</v>
      </c>
      <c r="AM905" s="6" t="s">
        <v>90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 x14ac:dyDescent="0.25">
      <c r="A906" s="6" t="s">
        <v>1352</v>
      </c>
      <c r="B906" s="6" t="s">
        <v>52666</v>
      </c>
      <c r="C906" s="6" t="s">
        <v>52666</v>
      </c>
      <c r="D906" s="6" t="s">
        <v>52610</v>
      </c>
      <c r="E906">
        <v>45055422464</v>
      </c>
      <c r="F906">
        <v>2.7</v>
      </c>
      <c r="G906">
        <v>0</v>
      </c>
      <c r="H906">
        <v>14.715999999999999</v>
      </c>
      <c r="I906">
        <v>2324000000</v>
      </c>
      <c r="J906">
        <v>3328000000</v>
      </c>
      <c r="K906">
        <v>10579999744</v>
      </c>
      <c r="L906">
        <v>0.76700000000000002</v>
      </c>
      <c r="M906">
        <v>1.1659999999999999</v>
      </c>
      <c r="N906">
        <v>18705000448</v>
      </c>
      <c r="O906">
        <v>153.4</v>
      </c>
      <c r="P906" s="6">
        <v>0</v>
      </c>
      <c r="Q906" s="6">
        <v>0.16223000000000001</v>
      </c>
      <c r="R906">
        <v>0</v>
      </c>
      <c r="S906" s="6">
        <v>0.39518999999999999</v>
      </c>
      <c r="T906" s="6">
        <v>7179000000</v>
      </c>
      <c r="U906" s="6" t="s">
        <v>52611</v>
      </c>
      <c r="V906">
        <v>0</v>
      </c>
      <c r="W906">
        <v>0</v>
      </c>
      <c r="X906">
        <v>0</v>
      </c>
      <c r="Y906">
        <v>0</v>
      </c>
      <c r="Z906">
        <v>1</v>
      </c>
      <c r="AA906" s="6" t="s">
        <v>90</v>
      </c>
      <c r="AB906">
        <v>0</v>
      </c>
      <c r="AC906">
        <v>4</v>
      </c>
      <c r="AD906">
        <v>1</v>
      </c>
      <c r="AE906">
        <v>0</v>
      </c>
      <c r="AF906">
        <v>1</v>
      </c>
      <c r="AG906" s="6" t="s">
        <v>52612</v>
      </c>
      <c r="AH906">
        <v>0</v>
      </c>
      <c r="AI906">
        <v>3</v>
      </c>
      <c r="AJ906">
        <v>0</v>
      </c>
      <c r="AK906">
        <v>0</v>
      </c>
      <c r="AL906">
        <v>0</v>
      </c>
      <c r="AM906" s="6" t="s">
        <v>52613</v>
      </c>
      <c r="AN906">
        <v>0</v>
      </c>
      <c r="AO906">
        <v>0</v>
      </c>
      <c r="AP906">
        <v>0</v>
      </c>
      <c r="AQ906">
        <v>0</v>
      </c>
      <c r="AR906">
        <v>0</v>
      </c>
    </row>
    <row r="907" spans="1:44" x14ac:dyDescent="0.25">
      <c r="A907" s="6" t="s">
        <v>40973</v>
      </c>
      <c r="B907" s="6" t="s">
        <v>52708</v>
      </c>
      <c r="C907" s="6" t="s">
        <v>52708</v>
      </c>
      <c r="D907" s="6" t="s">
        <v>52623</v>
      </c>
      <c r="E907">
        <v>-6950676480</v>
      </c>
      <c r="F907">
        <v>0</v>
      </c>
      <c r="G907">
        <v>1.203481</v>
      </c>
      <c r="H907">
        <v>149.4</v>
      </c>
      <c r="I907">
        <v>33341339648</v>
      </c>
      <c r="J907">
        <v>3702877952</v>
      </c>
      <c r="K907">
        <v>13156364288</v>
      </c>
      <c r="L907">
        <v>0.98399999999999999</v>
      </c>
      <c r="M907">
        <v>1.147</v>
      </c>
      <c r="N907">
        <v>147964641280</v>
      </c>
      <c r="O907">
        <v>17.266999999999999</v>
      </c>
      <c r="P907" s="6">
        <v>3.7699999999999999E-3</v>
      </c>
      <c r="Q907" s="6">
        <v>6.3509999999999997E-2</v>
      </c>
      <c r="R907">
        <v>-562123136</v>
      </c>
      <c r="S907" s="6">
        <v>0.14122000000000001</v>
      </c>
      <c r="T907" s="6">
        <v>20895637000</v>
      </c>
      <c r="U907" s="6" t="s">
        <v>90</v>
      </c>
      <c r="V907">
        <v>0</v>
      </c>
      <c r="W907">
        <v>0</v>
      </c>
      <c r="X907">
        <v>0</v>
      </c>
      <c r="Y907">
        <v>0</v>
      </c>
      <c r="Z907">
        <v>0</v>
      </c>
      <c r="AA907" s="6" t="s">
        <v>90</v>
      </c>
      <c r="AB907">
        <v>0</v>
      </c>
      <c r="AC907">
        <v>0</v>
      </c>
      <c r="AD907">
        <v>0</v>
      </c>
      <c r="AE907">
        <v>0</v>
      </c>
      <c r="AF907">
        <v>0</v>
      </c>
      <c r="AG907" s="6" t="s">
        <v>90</v>
      </c>
      <c r="AH907">
        <v>0</v>
      </c>
      <c r="AI907">
        <v>0</v>
      </c>
      <c r="AJ907">
        <v>0</v>
      </c>
      <c r="AK907">
        <v>0</v>
      </c>
      <c r="AL907">
        <v>0</v>
      </c>
      <c r="AM907" s="6" t="s">
        <v>90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 x14ac:dyDescent="0.25">
      <c r="A908" s="6" t="s">
        <v>1355</v>
      </c>
      <c r="B908" s="6" t="s">
        <v>52644</v>
      </c>
      <c r="C908" s="6" t="s">
        <v>52644</v>
      </c>
      <c r="D908" s="6" t="s">
        <v>52616</v>
      </c>
      <c r="E908">
        <v>20455493632</v>
      </c>
      <c r="F908">
        <v>4.13</v>
      </c>
      <c r="G908">
        <v>1.0471490000000001</v>
      </c>
      <c r="H908">
        <v>3.4380000000000002</v>
      </c>
      <c r="I908">
        <v>750000000</v>
      </c>
      <c r="J908">
        <v>1488999936</v>
      </c>
      <c r="K908">
        <v>9818999808</v>
      </c>
      <c r="L908">
        <v>0.371</v>
      </c>
      <c r="M908">
        <v>0.433</v>
      </c>
      <c r="N908">
        <v>3337999872</v>
      </c>
      <c r="O908">
        <v>446.31799999999998</v>
      </c>
      <c r="P908" s="6">
        <v>7.077E-2</v>
      </c>
      <c r="Q908" s="6">
        <v>1.2804899000000001</v>
      </c>
      <c r="R908">
        <v>1445374976</v>
      </c>
      <c r="S908" s="6">
        <v>0.82355005000000003</v>
      </c>
      <c r="T908" s="6">
        <v>0</v>
      </c>
      <c r="U908" s="6" t="s">
        <v>52611</v>
      </c>
      <c r="V908">
        <v>0</v>
      </c>
      <c r="W908">
        <v>1</v>
      </c>
      <c r="X908">
        <v>3</v>
      </c>
      <c r="Y908">
        <v>1</v>
      </c>
      <c r="Z908">
        <v>0</v>
      </c>
      <c r="AA908" s="6" t="s">
        <v>90</v>
      </c>
      <c r="AB908">
        <v>1</v>
      </c>
      <c r="AC908">
        <v>2</v>
      </c>
      <c r="AD908">
        <v>4</v>
      </c>
      <c r="AE908">
        <v>0</v>
      </c>
      <c r="AF908">
        <v>0</v>
      </c>
      <c r="AG908" s="6" t="s">
        <v>52612</v>
      </c>
      <c r="AH908">
        <v>1</v>
      </c>
      <c r="AI908">
        <v>2</v>
      </c>
      <c r="AJ908">
        <v>4</v>
      </c>
      <c r="AK908">
        <v>0</v>
      </c>
      <c r="AL908">
        <v>0</v>
      </c>
      <c r="AM908" s="6" t="s">
        <v>52613</v>
      </c>
      <c r="AN908">
        <v>0</v>
      </c>
      <c r="AO908">
        <v>1</v>
      </c>
      <c r="AP908">
        <v>3</v>
      </c>
      <c r="AQ908">
        <v>2</v>
      </c>
      <c r="AR908">
        <v>0</v>
      </c>
    </row>
    <row r="909" spans="1:44" x14ac:dyDescent="0.25">
      <c r="A909" s="6" t="s">
        <v>40975</v>
      </c>
      <c r="B909" s="6" t="s">
        <v>52704</v>
      </c>
      <c r="C909" s="6" t="s">
        <v>52704</v>
      </c>
      <c r="D909" s="6" t="s">
        <v>52685</v>
      </c>
      <c r="E909">
        <v>3761540096</v>
      </c>
      <c r="F909">
        <v>0.39</v>
      </c>
      <c r="G909">
        <v>2.5353240000000001</v>
      </c>
      <c r="H909">
        <v>1.425</v>
      </c>
      <c r="I909">
        <v>116820000</v>
      </c>
      <c r="J909">
        <v>295748000</v>
      </c>
      <c r="K909">
        <v>1490963968</v>
      </c>
      <c r="L909">
        <v>0.82499999999999996</v>
      </c>
      <c r="M909">
        <v>0.93</v>
      </c>
      <c r="N909">
        <v>930908032</v>
      </c>
      <c r="O909">
        <v>242.785</v>
      </c>
      <c r="P909" s="6">
        <v>5.0610000000000002E-2</v>
      </c>
      <c r="Q909" s="6">
        <v>-0.29459000000000002</v>
      </c>
      <c r="R909">
        <v>71349624</v>
      </c>
      <c r="S909" s="6">
        <v>0.72458999999999996</v>
      </c>
      <c r="T909" s="6">
        <v>671254000</v>
      </c>
      <c r="U909" s="6" t="s">
        <v>52611</v>
      </c>
      <c r="V909">
        <v>0</v>
      </c>
      <c r="W909">
        <v>0</v>
      </c>
      <c r="X909">
        <v>0</v>
      </c>
      <c r="Y909">
        <v>0</v>
      </c>
      <c r="Z909">
        <v>0</v>
      </c>
      <c r="AA909" s="6" t="s">
        <v>90</v>
      </c>
      <c r="AB909">
        <v>2</v>
      </c>
      <c r="AC909">
        <v>2</v>
      </c>
      <c r="AD909">
        <v>2</v>
      </c>
      <c r="AE909">
        <v>0</v>
      </c>
      <c r="AF909">
        <v>0</v>
      </c>
      <c r="AG909" s="6" t="s">
        <v>52612</v>
      </c>
      <c r="AH909">
        <v>2</v>
      </c>
      <c r="AI909">
        <v>2</v>
      </c>
      <c r="AJ909">
        <v>2</v>
      </c>
      <c r="AK909">
        <v>0</v>
      </c>
      <c r="AL909">
        <v>0</v>
      </c>
      <c r="AM909" s="6" t="s">
        <v>52613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 x14ac:dyDescent="0.25">
      <c r="A910" s="6" t="s">
        <v>1357</v>
      </c>
      <c r="B910" s="6" t="s">
        <v>52658</v>
      </c>
      <c r="C910" s="6" t="s">
        <v>52658</v>
      </c>
      <c r="D910" s="6" t="s">
        <v>130</v>
      </c>
      <c r="E910">
        <v>28736149504</v>
      </c>
      <c r="F910">
        <v>2.04</v>
      </c>
      <c r="G910">
        <v>0.68051700000000004</v>
      </c>
      <c r="H910">
        <v>2.36</v>
      </c>
      <c r="I910">
        <v>769400000</v>
      </c>
      <c r="J910">
        <v>2173700096</v>
      </c>
      <c r="K910">
        <v>1473500032</v>
      </c>
      <c r="L910">
        <v>1.244</v>
      </c>
      <c r="M910">
        <v>2.2949999999999999</v>
      </c>
      <c r="N910">
        <v>4286700032</v>
      </c>
      <c r="O910">
        <v>33.956000000000003</v>
      </c>
      <c r="P910" s="6">
        <v>0.11932000500000001</v>
      </c>
      <c r="Q910" s="6">
        <v>0.17041998999999999</v>
      </c>
      <c r="R910">
        <v>443437504</v>
      </c>
      <c r="S910" s="6">
        <v>0.36591997999999998</v>
      </c>
      <c r="T910" s="6">
        <v>1568600000</v>
      </c>
      <c r="U910" s="6" t="s">
        <v>52611</v>
      </c>
      <c r="V910">
        <v>0</v>
      </c>
      <c r="W910">
        <v>1</v>
      </c>
      <c r="X910">
        <v>1</v>
      </c>
      <c r="Y910">
        <v>2</v>
      </c>
      <c r="Z910">
        <v>0</v>
      </c>
      <c r="AA910" s="6" t="s">
        <v>90</v>
      </c>
      <c r="AB910">
        <v>1</v>
      </c>
      <c r="AC910">
        <v>1</v>
      </c>
      <c r="AD910">
        <v>4</v>
      </c>
      <c r="AE910">
        <v>0</v>
      </c>
      <c r="AF910">
        <v>0</v>
      </c>
      <c r="AG910" s="6" t="s">
        <v>52612</v>
      </c>
      <c r="AH910">
        <v>0</v>
      </c>
      <c r="AI910">
        <v>1</v>
      </c>
      <c r="AJ910">
        <v>4</v>
      </c>
      <c r="AK910">
        <v>0</v>
      </c>
      <c r="AL910">
        <v>0</v>
      </c>
      <c r="AM910" s="6" t="s">
        <v>52613</v>
      </c>
      <c r="AN910">
        <v>1</v>
      </c>
      <c r="AO910">
        <v>1</v>
      </c>
      <c r="AP910">
        <v>2</v>
      </c>
      <c r="AQ910">
        <v>0</v>
      </c>
      <c r="AR910">
        <v>0</v>
      </c>
    </row>
    <row r="911" spans="1:44" x14ac:dyDescent="0.25">
      <c r="A911" s="6" t="s">
        <v>1359</v>
      </c>
      <c r="B911" s="6" t="s">
        <v>3156</v>
      </c>
      <c r="C911" s="6" t="s">
        <v>3156</v>
      </c>
      <c r="D911" s="6" t="s">
        <v>52620</v>
      </c>
      <c r="E911">
        <v>23549401088</v>
      </c>
      <c r="F911">
        <v>2.84</v>
      </c>
      <c r="G911">
        <v>1.343712</v>
      </c>
      <c r="H911">
        <v>18.797000000000001</v>
      </c>
      <c r="I911">
        <v>73000000</v>
      </c>
      <c r="J911">
        <v>1661799936</v>
      </c>
      <c r="K911">
        <v>9962000384</v>
      </c>
      <c r="L911">
        <v>0.70599999999999996</v>
      </c>
      <c r="M911">
        <v>1.496</v>
      </c>
      <c r="N911">
        <v>7159000064</v>
      </c>
      <c r="O911">
        <v>143.22300000000001</v>
      </c>
      <c r="P911" s="6">
        <v>6.7400000000000003E-3</v>
      </c>
      <c r="Q911" s="6">
        <v>-8.5030004000000006E-2</v>
      </c>
      <c r="R911">
        <v>-921750016</v>
      </c>
      <c r="S911" s="6">
        <v>0.13003000000000001</v>
      </c>
      <c r="T911" s="6">
        <v>823400000</v>
      </c>
      <c r="U911" s="6" t="s">
        <v>52611</v>
      </c>
      <c r="V911">
        <v>0</v>
      </c>
      <c r="W911">
        <v>0</v>
      </c>
      <c r="X911">
        <v>0</v>
      </c>
      <c r="Y911">
        <v>0</v>
      </c>
      <c r="Z911">
        <v>0</v>
      </c>
      <c r="AA911" s="6" t="s">
        <v>90</v>
      </c>
      <c r="AB911">
        <v>3</v>
      </c>
      <c r="AC911">
        <v>8</v>
      </c>
      <c r="AD911">
        <v>0</v>
      </c>
      <c r="AE911">
        <v>0</v>
      </c>
      <c r="AF911">
        <v>0</v>
      </c>
      <c r="AG911" s="6" t="s">
        <v>52612</v>
      </c>
      <c r="AH911">
        <v>3</v>
      </c>
      <c r="AI911">
        <v>8</v>
      </c>
      <c r="AJ911">
        <v>0</v>
      </c>
      <c r="AK911">
        <v>0</v>
      </c>
      <c r="AL911">
        <v>0</v>
      </c>
      <c r="AM911" s="6" t="s">
        <v>52613</v>
      </c>
      <c r="AN911">
        <v>3</v>
      </c>
      <c r="AO911">
        <v>9</v>
      </c>
      <c r="AP911">
        <v>0</v>
      </c>
      <c r="AQ911">
        <v>0</v>
      </c>
      <c r="AR911">
        <v>0</v>
      </c>
    </row>
    <row r="912" spans="1:44" x14ac:dyDescent="0.25">
      <c r="A912" s="6" t="s">
        <v>1361</v>
      </c>
      <c r="B912" s="6" t="s">
        <v>52650</v>
      </c>
      <c r="C912" s="6" t="s">
        <v>52650</v>
      </c>
      <c r="D912" s="6" t="s">
        <v>52616</v>
      </c>
      <c r="E912">
        <v>32811732992</v>
      </c>
      <c r="F912">
        <v>6.17</v>
      </c>
      <c r="G912">
        <v>0</v>
      </c>
      <c r="H912">
        <v>18.594000000000001</v>
      </c>
      <c r="I912">
        <v>2908999936</v>
      </c>
      <c r="J912">
        <v>2879000064</v>
      </c>
      <c r="K912">
        <v>2897999872</v>
      </c>
      <c r="L912">
        <v>1.429</v>
      </c>
      <c r="M912">
        <v>1.944</v>
      </c>
      <c r="N912">
        <v>8008999936</v>
      </c>
      <c r="O912">
        <v>28.117000000000001</v>
      </c>
      <c r="P912" s="6">
        <v>4.9340000000000002E-2</v>
      </c>
      <c r="Q912" s="6">
        <v>0.16325001</v>
      </c>
      <c r="R912">
        <v>-1379124992</v>
      </c>
      <c r="S912" s="6">
        <v>0.28530001999999999</v>
      </c>
      <c r="T912" s="6">
        <v>2239000000</v>
      </c>
      <c r="U912" s="6" t="s">
        <v>52611</v>
      </c>
      <c r="V912">
        <v>0</v>
      </c>
      <c r="W912">
        <v>0</v>
      </c>
      <c r="X912">
        <v>0</v>
      </c>
      <c r="Y912">
        <v>0</v>
      </c>
      <c r="Z912">
        <v>0</v>
      </c>
      <c r="AA912" s="6" t="s">
        <v>90</v>
      </c>
      <c r="AB912">
        <v>5</v>
      </c>
      <c r="AC912">
        <v>8</v>
      </c>
      <c r="AD912">
        <v>2</v>
      </c>
      <c r="AE912">
        <v>1</v>
      </c>
      <c r="AF912">
        <v>0</v>
      </c>
      <c r="AG912" s="6" t="s">
        <v>52612</v>
      </c>
      <c r="AH912">
        <v>5</v>
      </c>
      <c r="AI912">
        <v>9</v>
      </c>
      <c r="AJ912">
        <v>2</v>
      </c>
      <c r="AK912">
        <v>1</v>
      </c>
      <c r="AL912">
        <v>0</v>
      </c>
      <c r="AM912" s="6" t="s">
        <v>52613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25">
      <c r="A913" s="6" t="s">
        <v>1363</v>
      </c>
      <c r="B913" s="6" t="s">
        <v>52692</v>
      </c>
      <c r="C913" s="6" t="s">
        <v>52692</v>
      </c>
      <c r="D913" s="6" t="s">
        <v>130</v>
      </c>
      <c r="E913">
        <v>16647971840</v>
      </c>
      <c r="F913">
        <v>1.1000000000000001</v>
      </c>
      <c r="G913">
        <v>1.264305</v>
      </c>
      <c r="H913">
        <v>27.795999999999999</v>
      </c>
      <c r="I913">
        <v>5825336832</v>
      </c>
      <c r="J913">
        <v>17699352576</v>
      </c>
      <c r="K913">
        <v>13386420224</v>
      </c>
      <c r="L913">
        <v>1.1140000000000001</v>
      </c>
      <c r="M913">
        <v>2.488</v>
      </c>
      <c r="N913">
        <v>80954023936</v>
      </c>
      <c r="O913">
        <v>27.43</v>
      </c>
      <c r="P913" s="6">
        <v>0.12948999999999999</v>
      </c>
      <c r="Q913" s="6">
        <v>0.25738</v>
      </c>
      <c r="R913">
        <v>5085059584</v>
      </c>
      <c r="S913" s="6">
        <v>0.21245000999999999</v>
      </c>
      <c r="T913" s="6">
        <v>18751054000</v>
      </c>
      <c r="U913" s="6" t="s">
        <v>52611</v>
      </c>
      <c r="V913">
        <v>0</v>
      </c>
      <c r="W913">
        <v>1</v>
      </c>
      <c r="X913">
        <v>1</v>
      </c>
      <c r="Y913">
        <v>0</v>
      </c>
      <c r="Z913">
        <v>0</v>
      </c>
      <c r="AA913" s="6" t="s">
        <v>90</v>
      </c>
      <c r="AB913">
        <v>1</v>
      </c>
      <c r="AC913">
        <v>0</v>
      </c>
      <c r="AD913">
        <v>1</v>
      </c>
      <c r="AE913">
        <v>0</v>
      </c>
      <c r="AF913">
        <v>0</v>
      </c>
      <c r="AG913" s="6" t="s">
        <v>52612</v>
      </c>
      <c r="AH913">
        <v>1</v>
      </c>
      <c r="AI913">
        <v>0</v>
      </c>
      <c r="AJ913">
        <v>1</v>
      </c>
      <c r="AK913">
        <v>0</v>
      </c>
      <c r="AL913">
        <v>0</v>
      </c>
      <c r="AM913" s="6" t="s">
        <v>52613</v>
      </c>
      <c r="AN913">
        <v>0</v>
      </c>
      <c r="AO913">
        <v>1</v>
      </c>
      <c r="AP913">
        <v>1</v>
      </c>
      <c r="AQ913">
        <v>0</v>
      </c>
      <c r="AR913">
        <v>0</v>
      </c>
    </row>
    <row r="914" spans="1:44" x14ac:dyDescent="0.25">
      <c r="A914" s="6" t="s">
        <v>1365</v>
      </c>
      <c r="B914" s="6" t="s">
        <v>52678</v>
      </c>
      <c r="C914" s="6" t="s">
        <v>52678</v>
      </c>
      <c r="D914" s="6" t="s">
        <v>52620</v>
      </c>
      <c r="E914">
        <v>13711211520</v>
      </c>
      <c r="F914">
        <v>2.56</v>
      </c>
      <c r="G914">
        <v>0.78817700000000002</v>
      </c>
      <c r="H914">
        <v>11.802</v>
      </c>
      <c r="I914">
        <v>395312992</v>
      </c>
      <c r="J914">
        <v>668942976</v>
      </c>
      <c r="K914">
        <v>147744992</v>
      </c>
      <c r="L914">
        <v>1.97</v>
      </c>
      <c r="M914">
        <v>3.3759999999999999</v>
      </c>
      <c r="N914">
        <v>2178882048</v>
      </c>
      <c r="O914">
        <v>7.4379999999999997</v>
      </c>
      <c r="P914" s="6">
        <v>0.15428</v>
      </c>
      <c r="Q914" s="6">
        <v>0.26599001999999999</v>
      </c>
      <c r="R914">
        <v>175402496</v>
      </c>
      <c r="S914" s="6">
        <v>0.49939</v>
      </c>
      <c r="T914" s="6">
        <v>1057439000</v>
      </c>
      <c r="U914" s="6" t="s">
        <v>52611</v>
      </c>
      <c r="V914">
        <v>0</v>
      </c>
      <c r="W914">
        <v>0</v>
      </c>
      <c r="X914">
        <v>12</v>
      </c>
      <c r="Y914">
        <v>0</v>
      </c>
      <c r="Z914">
        <v>0</v>
      </c>
      <c r="AA914" s="6" t="s">
        <v>90</v>
      </c>
      <c r="AB914">
        <v>1</v>
      </c>
      <c r="AC914">
        <v>2</v>
      </c>
      <c r="AD914">
        <v>6</v>
      </c>
      <c r="AE914">
        <v>0</v>
      </c>
      <c r="AF914">
        <v>0</v>
      </c>
      <c r="AG914" s="6" t="s">
        <v>52612</v>
      </c>
      <c r="AH914">
        <v>1</v>
      </c>
      <c r="AI914">
        <v>2</v>
      </c>
      <c r="AJ914">
        <v>6</v>
      </c>
      <c r="AK914">
        <v>0</v>
      </c>
      <c r="AL914">
        <v>0</v>
      </c>
      <c r="AM914" s="6" t="s">
        <v>52613</v>
      </c>
      <c r="AN914">
        <v>2</v>
      </c>
      <c r="AO914">
        <v>1</v>
      </c>
      <c r="AP914">
        <v>8</v>
      </c>
      <c r="AQ914">
        <v>0</v>
      </c>
      <c r="AR914">
        <v>0</v>
      </c>
    </row>
    <row r="915" spans="1:44" x14ac:dyDescent="0.25">
      <c r="A915" s="6" t="s">
        <v>40977</v>
      </c>
      <c r="B915" s="6" t="s">
        <v>52609</v>
      </c>
      <c r="C915" s="6" t="s">
        <v>52609</v>
      </c>
      <c r="D915" s="6" t="s">
        <v>52610</v>
      </c>
      <c r="E915">
        <v>3778596096</v>
      </c>
      <c r="F915">
        <v>4.18</v>
      </c>
      <c r="G915">
        <v>0.81212700000000004</v>
      </c>
      <c r="H915">
        <v>-0.434</v>
      </c>
      <c r="I915">
        <v>937020032</v>
      </c>
      <c r="J915">
        <v>-520179008</v>
      </c>
      <c r="K915">
        <v>1366509952</v>
      </c>
      <c r="L915">
        <v>5.0170000000000003</v>
      </c>
      <c r="M915">
        <v>5.41</v>
      </c>
      <c r="N915">
        <v>482152992</v>
      </c>
      <c r="O915">
        <v>0</v>
      </c>
      <c r="P915" s="6">
        <v>-0.192</v>
      </c>
      <c r="Q915" s="6">
        <v>-2.7222400000000002</v>
      </c>
      <c r="R915">
        <v>-328236736</v>
      </c>
      <c r="S915" s="6">
        <v>0.63202999999999998</v>
      </c>
      <c r="T915" s="6">
        <v>293213000</v>
      </c>
      <c r="U915" s="6" t="s">
        <v>52611</v>
      </c>
      <c r="V915">
        <v>2</v>
      </c>
      <c r="W915">
        <v>2</v>
      </c>
      <c r="X915">
        <v>0</v>
      </c>
      <c r="Y915">
        <v>0</v>
      </c>
      <c r="Z915">
        <v>0</v>
      </c>
      <c r="AA915" s="6" t="s">
        <v>90</v>
      </c>
      <c r="AB915">
        <v>7</v>
      </c>
      <c r="AC915">
        <v>8</v>
      </c>
      <c r="AD915">
        <v>4</v>
      </c>
      <c r="AE915">
        <v>0</v>
      </c>
      <c r="AF915">
        <v>0</v>
      </c>
      <c r="AG915" s="6" t="s">
        <v>52612</v>
      </c>
      <c r="AH915">
        <v>7</v>
      </c>
      <c r="AI915">
        <v>8</v>
      </c>
      <c r="AJ915">
        <v>4</v>
      </c>
      <c r="AK915">
        <v>0</v>
      </c>
      <c r="AL915">
        <v>0</v>
      </c>
      <c r="AM915" s="6" t="s">
        <v>52613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25">
      <c r="A916" s="6" t="s">
        <v>40979</v>
      </c>
      <c r="B916" s="6" t="s">
        <v>52735</v>
      </c>
      <c r="C916" s="6" t="s">
        <v>52735</v>
      </c>
      <c r="D916" s="6" t="s">
        <v>52632</v>
      </c>
      <c r="E916">
        <v>3262469888</v>
      </c>
      <c r="F916">
        <v>5.52</v>
      </c>
      <c r="G916">
        <v>1.0306120000000001</v>
      </c>
      <c r="H916">
        <v>786.63300000000004</v>
      </c>
      <c r="I916">
        <v>739848000</v>
      </c>
      <c r="J916">
        <v>516456000</v>
      </c>
      <c r="K916">
        <v>1154795008</v>
      </c>
      <c r="L916">
        <v>1.1080000000000001</v>
      </c>
      <c r="M916">
        <v>1.456</v>
      </c>
      <c r="N916">
        <v>4041317888</v>
      </c>
      <c r="O916">
        <v>30.199000000000002</v>
      </c>
      <c r="P916" s="6">
        <v>3.4590002000000002E-2</v>
      </c>
      <c r="Q916" s="6">
        <v>6.4499997999999999E-3</v>
      </c>
      <c r="R916">
        <v>302083744</v>
      </c>
      <c r="S916" s="6">
        <v>0.31472</v>
      </c>
      <c r="T916" s="6">
        <v>1266775000</v>
      </c>
      <c r="U916" s="6" t="s">
        <v>52611</v>
      </c>
      <c r="V916">
        <v>0</v>
      </c>
      <c r="W916">
        <v>0</v>
      </c>
      <c r="X916">
        <v>0</v>
      </c>
      <c r="Y916">
        <v>1</v>
      </c>
      <c r="Z916">
        <v>0</v>
      </c>
      <c r="AA916" s="6" t="s">
        <v>90</v>
      </c>
      <c r="AB916">
        <v>0</v>
      </c>
      <c r="AC916">
        <v>0</v>
      </c>
      <c r="AD916">
        <v>0</v>
      </c>
      <c r="AE916">
        <v>1</v>
      </c>
      <c r="AF916">
        <v>0</v>
      </c>
      <c r="AG916" s="6" t="s">
        <v>52612</v>
      </c>
      <c r="AH916">
        <v>0</v>
      </c>
      <c r="AI916">
        <v>0</v>
      </c>
      <c r="AJ916">
        <v>0</v>
      </c>
      <c r="AK916">
        <v>1</v>
      </c>
      <c r="AL916">
        <v>0</v>
      </c>
      <c r="AM916" s="6" t="s">
        <v>52613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25">
      <c r="A917" s="6" t="s">
        <v>1367</v>
      </c>
      <c r="B917" s="6" t="s">
        <v>52646</v>
      </c>
      <c r="C917" s="6" t="s">
        <v>52646</v>
      </c>
      <c r="D917" s="6" t="s">
        <v>52616</v>
      </c>
      <c r="E917">
        <v>26696730624</v>
      </c>
      <c r="F917">
        <v>6.29</v>
      </c>
      <c r="G917">
        <v>0.85994999999999999</v>
      </c>
      <c r="H917">
        <v>34.427</v>
      </c>
      <c r="I917">
        <v>1285537024</v>
      </c>
      <c r="J917">
        <v>2398958080</v>
      </c>
      <c r="K917">
        <v>3856759040</v>
      </c>
      <c r="L917">
        <v>0.874</v>
      </c>
      <c r="M917">
        <v>1.08</v>
      </c>
      <c r="N917">
        <v>13671454720</v>
      </c>
      <c r="O917">
        <v>48.058</v>
      </c>
      <c r="P917" s="6">
        <v>8.9880000000000002E-2</v>
      </c>
      <c r="Q917" s="6">
        <v>0.20634000999999999</v>
      </c>
      <c r="R917">
        <v>1465286528</v>
      </c>
      <c r="S917" s="6">
        <v>0.30486000000000002</v>
      </c>
      <c r="T917" s="6">
        <v>4062291000</v>
      </c>
      <c r="U917" s="6" t="s">
        <v>52611</v>
      </c>
      <c r="V917">
        <v>1</v>
      </c>
      <c r="W917">
        <v>10</v>
      </c>
      <c r="X917">
        <v>2</v>
      </c>
      <c r="Y917">
        <v>2</v>
      </c>
      <c r="Z917">
        <v>0</v>
      </c>
      <c r="AA917" s="6" t="s">
        <v>90</v>
      </c>
      <c r="AB917">
        <v>1</v>
      </c>
      <c r="AC917">
        <v>8</v>
      </c>
      <c r="AD917">
        <v>0</v>
      </c>
      <c r="AE917">
        <v>0</v>
      </c>
      <c r="AF917">
        <v>0</v>
      </c>
      <c r="AG917" s="6" t="s">
        <v>52612</v>
      </c>
      <c r="AH917">
        <v>1</v>
      </c>
      <c r="AI917">
        <v>8</v>
      </c>
      <c r="AJ917">
        <v>0</v>
      </c>
      <c r="AK917">
        <v>0</v>
      </c>
      <c r="AL917">
        <v>0</v>
      </c>
      <c r="AM917" s="6" t="s">
        <v>52613</v>
      </c>
      <c r="AN917">
        <v>0</v>
      </c>
      <c r="AO917">
        <v>10</v>
      </c>
      <c r="AP917">
        <v>2</v>
      </c>
      <c r="AQ917">
        <v>2</v>
      </c>
      <c r="AR917">
        <v>0</v>
      </c>
    </row>
    <row r="918" spans="1:44" x14ac:dyDescent="0.25">
      <c r="A918" s="6" t="s">
        <v>1369</v>
      </c>
      <c r="B918" s="6" t="s">
        <v>52720</v>
      </c>
      <c r="C918" s="6" t="s">
        <v>52720</v>
      </c>
      <c r="D918" s="6" t="s">
        <v>52623</v>
      </c>
      <c r="E918">
        <v>6498660352</v>
      </c>
      <c r="F918">
        <v>8.17</v>
      </c>
      <c r="G918">
        <v>1.4132670000000001</v>
      </c>
      <c r="H918">
        <v>10.619</v>
      </c>
      <c r="I918">
        <v>126296000</v>
      </c>
      <c r="J918">
        <v>676595968</v>
      </c>
      <c r="K918">
        <v>1238306048</v>
      </c>
      <c r="L918">
        <v>0.85499999999999998</v>
      </c>
      <c r="M918">
        <v>3.077</v>
      </c>
      <c r="N918">
        <v>3168474112</v>
      </c>
      <c r="O918">
        <v>65.176000000000002</v>
      </c>
      <c r="P918" s="6">
        <v>0.10328</v>
      </c>
      <c r="Q918" s="6">
        <v>0.26230999999999999</v>
      </c>
      <c r="R918">
        <v>-114853752</v>
      </c>
      <c r="S918" s="6">
        <v>0.28522999999999998</v>
      </c>
      <c r="T918" s="6">
        <v>958512000</v>
      </c>
      <c r="U918" s="6" t="s">
        <v>52611</v>
      </c>
      <c r="V918">
        <v>2</v>
      </c>
      <c r="W918">
        <v>4</v>
      </c>
      <c r="X918">
        <v>10</v>
      </c>
      <c r="Y918">
        <v>0</v>
      </c>
      <c r="Z918">
        <v>0</v>
      </c>
      <c r="AA918" s="6" t="s">
        <v>90</v>
      </c>
      <c r="AB918">
        <v>1</v>
      </c>
      <c r="AC918">
        <v>8</v>
      </c>
      <c r="AD918">
        <v>2</v>
      </c>
      <c r="AE918">
        <v>0</v>
      </c>
      <c r="AF918">
        <v>0</v>
      </c>
      <c r="AG918" s="6" t="s">
        <v>52612</v>
      </c>
      <c r="AH918">
        <v>1</v>
      </c>
      <c r="AI918">
        <v>8</v>
      </c>
      <c r="AJ918">
        <v>2</v>
      </c>
      <c r="AK918">
        <v>0</v>
      </c>
      <c r="AL918">
        <v>0</v>
      </c>
      <c r="AM918" s="6" t="s">
        <v>52613</v>
      </c>
      <c r="AN918">
        <v>2</v>
      </c>
      <c r="AO918">
        <v>5</v>
      </c>
      <c r="AP918">
        <v>8</v>
      </c>
      <c r="AQ918">
        <v>0</v>
      </c>
      <c r="AR918">
        <v>0</v>
      </c>
    </row>
    <row r="919" spans="1:44" x14ac:dyDescent="0.25">
      <c r="A919" s="6" t="s">
        <v>1371</v>
      </c>
      <c r="B919" s="6" t="s">
        <v>52627</v>
      </c>
      <c r="C919" s="6" t="s">
        <v>52627</v>
      </c>
      <c r="D919" s="6" t="s">
        <v>52610</v>
      </c>
      <c r="E919">
        <v>115819298816</v>
      </c>
      <c r="F919">
        <v>3.36</v>
      </c>
      <c r="G919">
        <v>0.39866200000000002</v>
      </c>
      <c r="H919">
        <v>16.824999999999999</v>
      </c>
      <c r="I919">
        <v>6518000128</v>
      </c>
      <c r="J919">
        <v>12458999808</v>
      </c>
      <c r="K919">
        <v>25238999040</v>
      </c>
      <c r="L919">
        <v>1.014</v>
      </c>
      <c r="M919">
        <v>1.278</v>
      </c>
      <c r="N919">
        <v>27043000320</v>
      </c>
      <c r="O919">
        <v>120.536</v>
      </c>
      <c r="P919" s="6">
        <v>0.10245</v>
      </c>
      <c r="Q919" s="6">
        <v>0.27111000000000002</v>
      </c>
      <c r="R919">
        <v>8514250240</v>
      </c>
      <c r="S919" s="6">
        <v>0.79166000000000003</v>
      </c>
      <c r="T919" s="6">
        <v>21624000000</v>
      </c>
      <c r="U919" s="6" t="s">
        <v>52611</v>
      </c>
      <c r="V919">
        <v>2</v>
      </c>
      <c r="W919">
        <v>11</v>
      </c>
      <c r="X919">
        <v>15</v>
      </c>
      <c r="Y919">
        <v>0</v>
      </c>
      <c r="Z919">
        <v>0</v>
      </c>
      <c r="AA919" s="6" t="s">
        <v>90</v>
      </c>
      <c r="AB919">
        <v>3</v>
      </c>
      <c r="AC919">
        <v>7</v>
      </c>
      <c r="AD919">
        <v>20</v>
      </c>
      <c r="AE919">
        <v>0</v>
      </c>
      <c r="AF919">
        <v>0</v>
      </c>
      <c r="AG919" s="6" t="s">
        <v>52612</v>
      </c>
      <c r="AH919">
        <v>3</v>
      </c>
      <c r="AI919">
        <v>8</v>
      </c>
      <c r="AJ919">
        <v>19</v>
      </c>
      <c r="AK919">
        <v>0</v>
      </c>
      <c r="AL919">
        <v>0</v>
      </c>
      <c r="AM919" s="6" t="s">
        <v>52613</v>
      </c>
      <c r="AN919">
        <v>6</v>
      </c>
      <c r="AO919">
        <v>8</v>
      </c>
      <c r="AP919">
        <v>14</v>
      </c>
      <c r="AQ919">
        <v>2</v>
      </c>
      <c r="AR919">
        <v>0</v>
      </c>
    </row>
    <row r="920" spans="1:44" x14ac:dyDescent="0.25">
      <c r="A920" s="6" t="s">
        <v>1373</v>
      </c>
      <c r="B920" s="6" t="s">
        <v>52673</v>
      </c>
      <c r="C920" s="6" t="s">
        <v>52673</v>
      </c>
      <c r="D920" s="6" t="s">
        <v>52632</v>
      </c>
      <c r="E920">
        <v>59762548736</v>
      </c>
      <c r="F920">
        <v>5.17</v>
      </c>
      <c r="G920">
        <v>0.25087900000000002</v>
      </c>
      <c r="H920">
        <v>17.393999999999998</v>
      </c>
      <c r="I920">
        <v>618700032</v>
      </c>
      <c r="J920">
        <v>3816000000</v>
      </c>
      <c r="K920">
        <v>11587200000</v>
      </c>
      <c r="L920">
        <v>0.254</v>
      </c>
      <c r="M920">
        <v>0.54300000000000004</v>
      </c>
      <c r="N920">
        <v>19955400704</v>
      </c>
      <c r="O920">
        <v>110.526</v>
      </c>
      <c r="P920" s="6">
        <v>6.547E-2</v>
      </c>
      <c r="Q920" s="6">
        <v>0.27387</v>
      </c>
      <c r="R920">
        <v>2030287488</v>
      </c>
      <c r="S920" s="6">
        <v>0.33028000000000002</v>
      </c>
      <c r="T920" s="6">
        <v>6405500000</v>
      </c>
      <c r="U920" s="6" t="s">
        <v>52611</v>
      </c>
      <c r="V920">
        <v>1</v>
      </c>
      <c r="W920">
        <v>1</v>
      </c>
      <c r="X920">
        <v>15</v>
      </c>
      <c r="Y920">
        <v>3</v>
      </c>
      <c r="Z920">
        <v>1</v>
      </c>
      <c r="AA920" s="6" t="s">
        <v>90</v>
      </c>
      <c r="AB920">
        <v>1</v>
      </c>
      <c r="AC920">
        <v>3</v>
      </c>
      <c r="AD920">
        <v>11</v>
      </c>
      <c r="AE920">
        <v>4</v>
      </c>
      <c r="AF920">
        <v>1</v>
      </c>
      <c r="AG920" s="6" t="s">
        <v>52612</v>
      </c>
      <c r="AH920">
        <v>0</v>
      </c>
      <c r="AI920">
        <v>3</v>
      </c>
      <c r="AJ920">
        <v>12</v>
      </c>
      <c r="AK920">
        <v>4</v>
      </c>
      <c r="AL920">
        <v>1</v>
      </c>
      <c r="AM920" s="6" t="s">
        <v>52613</v>
      </c>
      <c r="AN920">
        <v>1</v>
      </c>
      <c r="AO920">
        <v>3</v>
      </c>
      <c r="AP920">
        <v>13</v>
      </c>
      <c r="AQ920">
        <v>1</v>
      </c>
      <c r="AR920">
        <v>1</v>
      </c>
    </row>
    <row r="921" spans="1:44" x14ac:dyDescent="0.25">
      <c r="A921" s="6" t="s">
        <v>40981</v>
      </c>
      <c r="B921" s="6" t="s">
        <v>52638</v>
      </c>
      <c r="C921" s="6" t="s">
        <v>52638</v>
      </c>
      <c r="D921" s="6" t="s">
        <v>52610</v>
      </c>
      <c r="E921">
        <v>3271897088</v>
      </c>
      <c r="F921">
        <v>14.19</v>
      </c>
      <c r="G921">
        <v>1.2410270000000001</v>
      </c>
      <c r="H921">
        <v>10.606999999999999</v>
      </c>
      <c r="I921">
        <v>317768992</v>
      </c>
      <c r="J921">
        <v>-82826000</v>
      </c>
      <c r="K921">
        <v>383240992</v>
      </c>
      <c r="L921">
        <v>5.7</v>
      </c>
      <c r="M921">
        <v>6.6660000000000004</v>
      </c>
      <c r="N921">
        <v>289080000</v>
      </c>
      <c r="O921">
        <v>75.364999999999995</v>
      </c>
      <c r="P921" s="6">
        <v>-7.1059999999999998E-2</v>
      </c>
      <c r="Q921" s="6">
        <v>-0.25169999999999998</v>
      </c>
      <c r="R921">
        <v>-46998248</v>
      </c>
      <c r="S921" s="6">
        <v>0.75790000000000002</v>
      </c>
      <c r="T921" s="6">
        <v>213883000</v>
      </c>
      <c r="U921" s="6" t="s">
        <v>52611</v>
      </c>
      <c r="V921">
        <v>5</v>
      </c>
      <c r="W921">
        <v>5</v>
      </c>
      <c r="X921">
        <v>0</v>
      </c>
      <c r="Y921">
        <v>0</v>
      </c>
      <c r="Z921">
        <v>0</v>
      </c>
      <c r="AA921" s="6" t="s">
        <v>90</v>
      </c>
      <c r="AB921">
        <v>5</v>
      </c>
      <c r="AC921">
        <v>1</v>
      </c>
      <c r="AD921">
        <v>6</v>
      </c>
      <c r="AE921">
        <v>0</v>
      </c>
      <c r="AF921">
        <v>0</v>
      </c>
      <c r="AG921" s="6" t="s">
        <v>52612</v>
      </c>
      <c r="AH921">
        <v>5</v>
      </c>
      <c r="AI921">
        <v>1</v>
      </c>
      <c r="AJ921">
        <v>6</v>
      </c>
      <c r="AK921">
        <v>0</v>
      </c>
      <c r="AL921">
        <v>0</v>
      </c>
      <c r="AM921" s="6" t="s">
        <v>52613</v>
      </c>
      <c r="AN921">
        <v>5</v>
      </c>
      <c r="AO921">
        <v>5</v>
      </c>
      <c r="AP921">
        <v>0</v>
      </c>
      <c r="AQ921">
        <v>0</v>
      </c>
      <c r="AR921">
        <v>0</v>
      </c>
    </row>
    <row r="922" spans="1:44" x14ac:dyDescent="0.25">
      <c r="A922" s="6" t="s">
        <v>1375</v>
      </c>
      <c r="B922" s="6" t="s">
        <v>52617</v>
      </c>
      <c r="C922" s="6" t="s">
        <v>52617</v>
      </c>
      <c r="D922" s="6" t="s">
        <v>52618</v>
      </c>
      <c r="E922">
        <v>12177817600</v>
      </c>
      <c r="F922">
        <v>0.01</v>
      </c>
      <c r="G922">
        <v>0.78360300000000005</v>
      </c>
      <c r="H922">
        <v>40.179000000000002</v>
      </c>
      <c r="I922">
        <v>246484992</v>
      </c>
      <c r="J922">
        <v>1005433024</v>
      </c>
      <c r="K922">
        <v>2142600960</v>
      </c>
      <c r="L922">
        <v>0.49399999999999999</v>
      </c>
      <c r="M922">
        <v>0.65800000000000003</v>
      </c>
      <c r="N922">
        <v>5233597952</v>
      </c>
      <c r="O922">
        <v>55.706000000000003</v>
      </c>
      <c r="P922" s="6">
        <v>2.249E-2</v>
      </c>
      <c r="Q922" s="6">
        <v>0.13516</v>
      </c>
      <c r="R922">
        <v>458156640</v>
      </c>
      <c r="S922" s="6">
        <v>0.25517000000000001</v>
      </c>
      <c r="T922" s="6">
        <v>1350660000</v>
      </c>
      <c r="U922" s="6" t="s">
        <v>52611</v>
      </c>
      <c r="V922">
        <v>0</v>
      </c>
      <c r="W922">
        <v>0</v>
      </c>
      <c r="X922">
        <v>0</v>
      </c>
      <c r="Y922">
        <v>0</v>
      </c>
      <c r="Z922">
        <v>0</v>
      </c>
      <c r="AA922" s="6" t="s">
        <v>90</v>
      </c>
      <c r="AB922">
        <v>1</v>
      </c>
      <c r="AC922">
        <v>3</v>
      </c>
      <c r="AD922">
        <v>5</v>
      </c>
      <c r="AE922">
        <v>1</v>
      </c>
      <c r="AF922">
        <v>0</v>
      </c>
      <c r="AG922" s="6" t="s">
        <v>52612</v>
      </c>
      <c r="AH922">
        <v>1</v>
      </c>
      <c r="AI922">
        <v>3</v>
      </c>
      <c r="AJ922">
        <v>5</v>
      </c>
      <c r="AK922">
        <v>1</v>
      </c>
      <c r="AL922">
        <v>0</v>
      </c>
      <c r="AM922" s="6" t="s">
        <v>52613</v>
      </c>
      <c r="AN922">
        <v>0</v>
      </c>
      <c r="AO922">
        <v>2</v>
      </c>
      <c r="AP922">
        <v>4</v>
      </c>
      <c r="AQ922">
        <v>1</v>
      </c>
      <c r="AR922">
        <v>0</v>
      </c>
    </row>
    <row r="923" spans="1:44" x14ac:dyDescent="0.25">
      <c r="A923" s="6" t="s">
        <v>40983</v>
      </c>
      <c r="B923" s="6" t="s">
        <v>52673</v>
      </c>
      <c r="C923" s="6" t="s">
        <v>52673</v>
      </c>
      <c r="D923" s="6" t="s">
        <v>52632</v>
      </c>
      <c r="E923">
        <v>4606047744</v>
      </c>
      <c r="F923">
        <v>0</v>
      </c>
      <c r="G923">
        <v>0.46731099999999998</v>
      </c>
      <c r="H923">
        <v>34.39</v>
      </c>
      <c r="I923">
        <v>438600000</v>
      </c>
      <c r="J923">
        <v>396000000</v>
      </c>
      <c r="K923">
        <v>1012800000</v>
      </c>
      <c r="L923">
        <v>0.72499999999999998</v>
      </c>
      <c r="M923">
        <v>1.3859999999999999</v>
      </c>
      <c r="N923">
        <v>5642399744</v>
      </c>
      <c r="O923">
        <v>54.207000000000001</v>
      </c>
      <c r="P923" s="6">
        <v>4.546E-2</v>
      </c>
      <c r="Q923" s="6">
        <v>0.11062</v>
      </c>
      <c r="R923">
        <v>444024992</v>
      </c>
      <c r="S923" s="6">
        <v>0.17211000000000001</v>
      </c>
      <c r="T923" s="6">
        <v>971100000</v>
      </c>
      <c r="U923" s="6" t="s">
        <v>90</v>
      </c>
      <c r="V923">
        <v>0</v>
      </c>
      <c r="W923">
        <v>0</v>
      </c>
      <c r="X923">
        <v>0</v>
      </c>
      <c r="Y923">
        <v>0</v>
      </c>
      <c r="Z923">
        <v>0</v>
      </c>
      <c r="AA923" s="6" t="s">
        <v>90</v>
      </c>
      <c r="AB923">
        <v>0</v>
      </c>
      <c r="AC923">
        <v>0</v>
      </c>
      <c r="AD923">
        <v>0</v>
      </c>
      <c r="AE923">
        <v>0</v>
      </c>
      <c r="AF923">
        <v>0</v>
      </c>
      <c r="AG923" s="6" t="s">
        <v>90</v>
      </c>
      <c r="AH923">
        <v>0</v>
      </c>
      <c r="AI923">
        <v>0</v>
      </c>
      <c r="AJ923">
        <v>0</v>
      </c>
      <c r="AK923">
        <v>0</v>
      </c>
      <c r="AL923">
        <v>0</v>
      </c>
      <c r="AM923" s="6" t="s">
        <v>90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25">
      <c r="A924" s="6" t="s">
        <v>1377</v>
      </c>
      <c r="B924" s="6" t="s">
        <v>52690</v>
      </c>
      <c r="C924" s="6" t="s">
        <v>52690</v>
      </c>
      <c r="D924" s="6" t="s">
        <v>52623</v>
      </c>
      <c r="E924">
        <v>5732217344</v>
      </c>
      <c r="F924">
        <v>6.15</v>
      </c>
      <c r="G924">
        <v>1.242996</v>
      </c>
      <c r="H924">
        <v>5.7460000000000004</v>
      </c>
      <c r="I924">
        <v>211759008</v>
      </c>
      <c r="J924">
        <v>19581000</v>
      </c>
      <c r="K924">
        <v>19328000</v>
      </c>
      <c r="L924">
        <v>1.7969999999999999</v>
      </c>
      <c r="M924">
        <v>2.0859999999999999</v>
      </c>
      <c r="N924">
        <v>450358016</v>
      </c>
      <c r="O924">
        <v>2.0680000000000001</v>
      </c>
      <c r="P924" s="6">
        <v>-9.0500004999999994E-2</v>
      </c>
      <c r="Q924" s="6">
        <v>-0.19760999000000001</v>
      </c>
      <c r="R924">
        <v>128601872</v>
      </c>
      <c r="S924" s="6">
        <v>0.39273000000000002</v>
      </c>
      <c r="T924" s="6">
        <v>158178000</v>
      </c>
      <c r="U924" s="6" t="s">
        <v>52611</v>
      </c>
      <c r="V924">
        <v>0</v>
      </c>
      <c r="W924">
        <v>0</v>
      </c>
      <c r="X924">
        <v>0</v>
      </c>
      <c r="Y924">
        <v>0</v>
      </c>
      <c r="Z924">
        <v>0</v>
      </c>
      <c r="AA924" s="6" t="s">
        <v>90</v>
      </c>
      <c r="AB924">
        <v>2</v>
      </c>
      <c r="AC924">
        <v>7</v>
      </c>
      <c r="AD924">
        <v>0</v>
      </c>
      <c r="AE924">
        <v>0</v>
      </c>
      <c r="AF924">
        <v>0</v>
      </c>
      <c r="AG924" s="6" t="s">
        <v>52612</v>
      </c>
      <c r="AH924">
        <v>2</v>
      </c>
      <c r="AI924">
        <v>7</v>
      </c>
      <c r="AJ924">
        <v>0</v>
      </c>
      <c r="AK924">
        <v>0</v>
      </c>
      <c r="AL924">
        <v>0</v>
      </c>
      <c r="AM924" s="6" t="s">
        <v>52613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25">
      <c r="A925" s="6" t="s">
        <v>1378</v>
      </c>
      <c r="B925" s="6" t="s">
        <v>90</v>
      </c>
      <c r="C925" s="6" t="s">
        <v>90</v>
      </c>
      <c r="D925" s="6" t="s">
        <v>90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6">
        <v>0</v>
      </c>
      <c r="Q925" s="6">
        <v>0</v>
      </c>
      <c r="R925">
        <v>0</v>
      </c>
      <c r="S925" s="6">
        <v>0</v>
      </c>
      <c r="T925" s="6">
        <v>0</v>
      </c>
      <c r="U925" s="6" t="s">
        <v>90</v>
      </c>
      <c r="V925">
        <v>0</v>
      </c>
      <c r="W925">
        <v>0</v>
      </c>
      <c r="X925">
        <v>0</v>
      </c>
      <c r="Y925">
        <v>0</v>
      </c>
      <c r="Z925">
        <v>0</v>
      </c>
      <c r="AA925" s="6" t="s">
        <v>90</v>
      </c>
      <c r="AB925">
        <v>0</v>
      </c>
      <c r="AC925">
        <v>0</v>
      </c>
      <c r="AD925">
        <v>0</v>
      </c>
      <c r="AE925">
        <v>0</v>
      </c>
      <c r="AF925">
        <v>0</v>
      </c>
      <c r="AG925" s="6" t="s">
        <v>90</v>
      </c>
      <c r="AH925">
        <v>0</v>
      </c>
      <c r="AI925">
        <v>0</v>
      </c>
      <c r="AJ925">
        <v>0</v>
      </c>
      <c r="AK925">
        <v>0</v>
      </c>
      <c r="AL925">
        <v>0</v>
      </c>
      <c r="AM925" s="6" t="s">
        <v>90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 x14ac:dyDescent="0.25">
      <c r="A926" s="6" t="s">
        <v>40985</v>
      </c>
      <c r="B926" s="6" t="s">
        <v>52714</v>
      </c>
      <c r="C926" s="6" t="s">
        <v>52714</v>
      </c>
      <c r="D926" s="6" t="s">
        <v>130</v>
      </c>
      <c r="E926">
        <v>91313750016</v>
      </c>
      <c r="F926">
        <v>0</v>
      </c>
      <c r="G926">
        <v>1.256866</v>
      </c>
      <c r="H926">
        <v>7.742</v>
      </c>
      <c r="I926">
        <v>1984999936</v>
      </c>
      <c r="J926">
        <v>31195000832</v>
      </c>
      <c r="K926">
        <v>29372999680</v>
      </c>
      <c r="L926">
        <v>0.32300000000000001</v>
      </c>
      <c r="M926">
        <v>1.296</v>
      </c>
      <c r="N926">
        <v>255983992832</v>
      </c>
      <c r="O926">
        <v>64.956999999999994</v>
      </c>
      <c r="P926" s="6">
        <v>0.11437</v>
      </c>
      <c r="Q926" s="6">
        <v>0.40203997000000002</v>
      </c>
      <c r="R926">
        <v>6758875136</v>
      </c>
      <c r="S926" s="6">
        <v>0.10649</v>
      </c>
      <c r="T926" s="6">
        <v>0</v>
      </c>
      <c r="U926" s="6" t="s">
        <v>52611</v>
      </c>
      <c r="V926">
        <v>0</v>
      </c>
      <c r="W926">
        <v>0</v>
      </c>
      <c r="X926">
        <v>0</v>
      </c>
      <c r="Y926">
        <v>0</v>
      </c>
      <c r="Z926">
        <v>0</v>
      </c>
      <c r="AA926" s="6" t="s">
        <v>90</v>
      </c>
      <c r="AB926">
        <v>1</v>
      </c>
      <c r="AC926">
        <v>0</v>
      </c>
      <c r="AD926">
        <v>0</v>
      </c>
      <c r="AE926">
        <v>0</v>
      </c>
      <c r="AF926">
        <v>0</v>
      </c>
      <c r="AG926" s="6" t="s">
        <v>52612</v>
      </c>
      <c r="AH926">
        <v>0</v>
      </c>
      <c r="AI926">
        <v>0</v>
      </c>
      <c r="AJ926">
        <v>1</v>
      </c>
      <c r="AK926">
        <v>0</v>
      </c>
      <c r="AL926">
        <v>0</v>
      </c>
      <c r="AM926" s="6" t="s">
        <v>52613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25">
      <c r="A927" s="6" t="s">
        <v>40987</v>
      </c>
      <c r="B927" s="6" t="s">
        <v>52682</v>
      </c>
      <c r="C927" s="6" t="s">
        <v>52682</v>
      </c>
      <c r="D927" s="6" t="s">
        <v>52663</v>
      </c>
      <c r="E927">
        <v>3118920704</v>
      </c>
      <c r="F927">
        <v>2.31</v>
      </c>
      <c r="G927">
        <v>0.66924700000000004</v>
      </c>
      <c r="H927">
        <v>20.007000000000001</v>
      </c>
      <c r="I927">
        <v>891473984</v>
      </c>
      <c r="J927">
        <v>361777984</v>
      </c>
      <c r="K927">
        <v>1171102976</v>
      </c>
      <c r="L927">
        <v>1.96</v>
      </c>
      <c r="M927">
        <v>2.1589999999999998</v>
      </c>
      <c r="N927">
        <v>268769984</v>
      </c>
      <c r="O927">
        <v>45.277000000000001</v>
      </c>
      <c r="P927" s="6">
        <v>4.4200000000000003E-2</v>
      </c>
      <c r="Q927" s="6">
        <v>0.11856999999999999</v>
      </c>
      <c r="R927">
        <v>350491744</v>
      </c>
      <c r="S927" s="6">
        <v>0.61902000000000001</v>
      </c>
      <c r="T927" s="6">
        <v>184477000</v>
      </c>
      <c r="U927" s="6" t="s">
        <v>52611</v>
      </c>
      <c r="V927">
        <v>8</v>
      </c>
      <c r="W927">
        <v>5</v>
      </c>
      <c r="X927">
        <v>1</v>
      </c>
      <c r="Y927">
        <v>0</v>
      </c>
      <c r="Z927">
        <v>0</v>
      </c>
      <c r="AA927" s="6" t="s">
        <v>90</v>
      </c>
      <c r="AB927">
        <v>6</v>
      </c>
      <c r="AC927">
        <v>4</v>
      </c>
      <c r="AD927">
        <v>0</v>
      </c>
      <c r="AE927">
        <v>0</v>
      </c>
      <c r="AF927">
        <v>0</v>
      </c>
      <c r="AG927" s="6" t="s">
        <v>52612</v>
      </c>
      <c r="AH927">
        <v>6</v>
      </c>
      <c r="AI927">
        <v>4</v>
      </c>
      <c r="AJ927">
        <v>0</v>
      </c>
      <c r="AK927">
        <v>0</v>
      </c>
      <c r="AL927">
        <v>0</v>
      </c>
      <c r="AM927" s="6" t="s">
        <v>52613</v>
      </c>
      <c r="AN927">
        <v>7</v>
      </c>
      <c r="AO927">
        <v>5</v>
      </c>
      <c r="AP927">
        <v>1</v>
      </c>
      <c r="AQ927">
        <v>0</v>
      </c>
      <c r="AR927">
        <v>0</v>
      </c>
    </row>
    <row r="928" spans="1:44" x14ac:dyDescent="0.25">
      <c r="A928" s="6" t="s">
        <v>1380</v>
      </c>
      <c r="B928" s="6" t="s">
        <v>52646</v>
      </c>
      <c r="C928" s="6" t="s">
        <v>52646</v>
      </c>
      <c r="D928" s="6" t="s">
        <v>52616</v>
      </c>
      <c r="E928">
        <v>7231275520</v>
      </c>
      <c r="F928">
        <v>2.35</v>
      </c>
      <c r="G928">
        <v>1.41133</v>
      </c>
      <c r="H928">
        <v>37.241</v>
      </c>
      <c r="I928">
        <v>284844000</v>
      </c>
      <c r="J928">
        <v>299905984</v>
      </c>
      <c r="K928">
        <v>130884000</v>
      </c>
      <c r="L928">
        <v>2.1629999999999998</v>
      </c>
      <c r="M928">
        <v>2.194</v>
      </c>
      <c r="N928">
        <v>1851286016</v>
      </c>
      <c r="O928">
        <v>8.0660000000000007</v>
      </c>
      <c r="P928" s="6">
        <v>6.8169995999999997E-2</v>
      </c>
      <c r="Q928" s="6">
        <v>0.10031</v>
      </c>
      <c r="R928">
        <v>110817504</v>
      </c>
      <c r="S928" s="6">
        <v>0.37238997000000001</v>
      </c>
      <c r="T928" s="6">
        <v>673506000</v>
      </c>
      <c r="U928" s="6" t="s">
        <v>52611</v>
      </c>
      <c r="V928">
        <v>3</v>
      </c>
      <c r="W928">
        <v>2</v>
      </c>
      <c r="X928">
        <v>3</v>
      </c>
      <c r="Y928">
        <v>1</v>
      </c>
      <c r="Z928">
        <v>0</v>
      </c>
      <c r="AA928" s="6" t="s">
        <v>90</v>
      </c>
      <c r="AB928">
        <v>4</v>
      </c>
      <c r="AC928">
        <v>9</v>
      </c>
      <c r="AD928">
        <v>0</v>
      </c>
      <c r="AE928">
        <v>0</v>
      </c>
      <c r="AF928">
        <v>0</v>
      </c>
      <c r="AG928" s="6" t="s">
        <v>52612</v>
      </c>
      <c r="AH928">
        <v>4</v>
      </c>
      <c r="AI928">
        <v>8</v>
      </c>
      <c r="AJ928">
        <v>0</v>
      </c>
      <c r="AK928">
        <v>0</v>
      </c>
      <c r="AL928">
        <v>0</v>
      </c>
      <c r="AM928" s="6" t="s">
        <v>52613</v>
      </c>
      <c r="AN928">
        <v>4</v>
      </c>
      <c r="AO928">
        <v>6</v>
      </c>
      <c r="AP928">
        <v>2</v>
      </c>
      <c r="AQ928">
        <v>0</v>
      </c>
      <c r="AR928">
        <v>0</v>
      </c>
    </row>
    <row r="929" spans="1:44" x14ac:dyDescent="0.25">
      <c r="A929" s="6" t="s">
        <v>40989</v>
      </c>
      <c r="B929" s="6" t="s">
        <v>52721</v>
      </c>
      <c r="C929" s="6" t="s">
        <v>52721</v>
      </c>
      <c r="D929" s="6" t="s">
        <v>52663</v>
      </c>
      <c r="E929">
        <v>12873488384</v>
      </c>
      <c r="F929">
        <v>0</v>
      </c>
      <c r="G929">
        <v>0.87775599999999998</v>
      </c>
      <c r="H929">
        <v>2.669</v>
      </c>
      <c r="I929">
        <v>2035000064</v>
      </c>
      <c r="J929">
        <v>4112999936</v>
      </c>
      <c r="K929">
        <v>4686000128</v>
      </c>
      <c r="L929">
        <v>1.1619999999999999</v>
      </c>
      <c r="M929">
        <v>1.7509999999999999</v>
      </c>
      <c r="N929">
        <v>26324000768</v>
      </c>
      <c r="O929">
        <v>87.180999999999997</v>
      </c>
      <c r="P929" s="6">
        <v>0.12470000000000001</v>
      </c>
      <c r="Q929" s="6">
        <v>0.44479999999999997</v>
      </c>
      <c r="R929">
        <v>271375008</v>
      </c>
      <c r="S929" s="6">
        <v>0.23780000000000001</v>
      </c>
      <c r="T929" s="6">
        <v>6458000000</v>
      </c>
      <c r="U929" s="6" t="s">
        <v>90</v>
      </c>
      <c r="V929">
        <v>0</v>
      </c>
      <c r="W929">
        <v>0</v>
      </c>
      <c r="X929">
        <v>0</v>
      </c>
      <c r="Y929">
        <v>0</v>
      </c>
      <c r="Z929">
        <v>0</v>
      </c>
      <c r="AA929" s="6" t="s">
        <v>90</v>
      </c>
      <c r="AB929">
        <v>0</v>
      </c>
      <c r="AC929">
        <v>0</v>
      </c>
      <c r="AD929">
        <v>0</v>
      </c>
      <c r="AE929">
        <v>0</v>
      </c>
      <c r="AF929">
        <v>0</v>
      </c>
      <c r="AG929" s="6" t="s">
        <v>90</v>
      </c>
      <c r="AH929">
        <v>0</v>
      </c>
      <c r="AI929">
        <v>0</v>
      </c>
      <c r="AJ929">
        <v>0</v>
      </c>
      <c r="AK929">
        <v>0</v>
      </c>
      <c r="AL929">
        <v>0</v>
      </c>
      <c r="AM929" s="6" t="s">
        <v>90</v>
      </c>
      <c r="AN929">
        <v>0</v>
      </c>
      <c r="AO929">
        <v>0</v>
      </c>
      <c r="AP929">
        <v>0</v>
      </c>
      <c r="AQ929">
        <v>0</v>
      </c>
      <c r="AR929">
        <v>0</v>
      </c>
    </row>
    <row r="930" spans="1:44" x14ac:dyDescent="0.25">
      <c r="A930" s="6" t="s">
        <v>40991</v>
      </c>
      <c r="B930" s="6" t="s">
        <v>52630</v>
      </c>
      <c r="C930" s="6" t="s">
        <v>52630</v>
      </c>
      <c r="D930" s="6" t="s">
        <v>52610</v>
      </c>
      <c r="E930">
        <v>51006648320</v>
      </c>
      <c r="F930">
        <v>4.63</v>
      </c>
      <c r="G930">
        <v>6.2281999999999997E-2</v>
      </c>
      <c r="H930">
        <v>1.9339</v>
      </c>
      <c r="I930">
        <v>3990050048</v>
      </c>
      <c r="J930">
        <v>-182347008</v>
      </c>
      <c r="K930">
        <v>15999000</v>
      </c>
      <c r="L930">
        <v>7.76</v>
      </c>
      <c r="M930">
        <v>7.9470000000000001</v>
      </c>
      <c r="N930">
        <v>547801024</v>
      </c>
      <c r="O930">
        <v>0.624</v>
      </c>
      <c r="P930" s="6">
        <v>-2.5390000999999999E-2</v>
      </c>
      <c r="Q930" s="6">
        <v>-6.9650000000000004E-2</v>
      </c>
      <c r="R930">
        <v>-137709632</v>
      </c>
      <c r="S930" s="6">
        <v>7.8640000000000002E-2</v>
      </c>
      <c r="T930" s="6">
        <v>4818000</v>
      </c>
      <c r="U930" s="6" t="s">
        <v>52611</v>
      </c>
      <c r="V930">
        <v>3</v>
      </c>
      <c r="W930">
        <v>3</v>
      </c>
      <c r="X930">
        <v>2</v>
      </c>
      <c r="Y930">
        <v>0</v>
      </c>
      <c r="Z930">
        <v>0</v>
      </c>
      <c r="AA930" s="6" t="s">
        <v>90</v>
      </c>
      <c r="AB930">
        <v>0</v>
      </c>
      <c r="AC930">
        <v>1</v>
      </c>
      <c r="AD930">
        <v>7</v>
      </c>
      <c r="AE930">
        <v>0</v>
      </c>
      <c r="AF930">
        <v>0</v>
      </c>
      <c r="AG930" s="6" t="s">
        <v>52612</v>
      </c>
      <c r="AH930">
        <v>0</v>
      </c>
      <c r="AI930">
        <v>1</v>
      </c>
      <c r="AJ930">
        <v>6</v>
      </c>
      <c r="AK930">
        <v>0</v>
      </c>
      <c r="AL930">
        <v>0</v>
      </c>
      <c r="AM930" s="6" t="s">
        <v>52613</v>
      </c>
      <c r="AN930">
        <v>3</v>
      </c>
      <c r="AO930">
        <v>3</v>
      </c>
      <c r="AP930">
        <v>1</v>
      </c>
      <c r="AQ930">
        <v>0</v>
      </c>
      <c r="AR930">
        <v>0</v>
      </c>
    </row>
    <row r="931" spans="1:44" x14ac:dyDescent="0.25">
      <c r="A931" s="6" t="s">
        <v>1383</v>
      </c>
      <c r="B931" s="6" t="s">
        <v>52688</v>
      </c>
      <c r="C931" s="6" t="s">
        <v>52688</v>
      </c>
      <c r="D931" s="6" t="s">
        <v>52637</v>
      </c>
      <c r="E931">
        <v>20061798400</v>
      </c>
      <c r="F931">
        <v>3.41</v>
      </c>
      <c r="G931">
        <v>0.99859200000000004</v>
      </c>
      <c r="H931">
        <v>14.352</v>
      </c>
      <c r="I931">
        <v>6822000</v>
      </c>
      <c r="J931">
        <v>1291107968</v>
      </c>
      <c r="K931">
        <v>6563763200</v>
      </c>
      <c r="L931">
        <v>19.132999999999999</v>
      </c>
      <c r="M931">
        <v>19.132999999999999</v>
      </c>
      <c r="N931">
        <v>1351933056</v>
      </c>
      <c r="O931">
        <v>159.38499999999999</v>
      </c>
      <c r="P931" s="6">
        <v>5.9120002999999997E-2</v>
      </c>
      <c r="Q931" s="6">
        <v>0.20305999999999999</v>
      </c>
      <c r="R931">
        <v>762376896</v>
      </c>
      <c r="S931" s="6">
        <v>0.98377000000000003</v>
      </c>
      <c r="T931" s="6">
        <v>1255739000</v>
      </c>
      <c r="U931" s="6" t="s">
        <v>52611</v>
      </c>
      <c r="V931">
        <v>1</v>
      </c>
      <c r="W931">
        <v>3</v>
      </c>
      <c r="X931">
        <v>6</v>
      </c>
      <c r="Y931">
        <v>1</v>
      </c>
      <c r="Z931">
        <v>0</v>
      </c>
      <c r="AA931" s="6" t="s">
        <v>90</v>
      </c>
      <c r="AB931">
        <v>4</v>
      </c>
      <c r="AC931">
        <v>13</v>
      </c>
      <c r="AD931">
        <v>3</v>
      </c>
      <c r="AE931">
        <v>1</v>
      </c>
      <c r="AF931">
        <v>0</v>
      </c>
      <c r="AG931" s="6" t="s">
        <v>52612</v>
      </c>
      <c r="AH931">
        <v>4</v>
      </c>
      <c r="AI931">
        <v>13</v>
      </c>
      <c r="AJ931">
        <v>3</v>
      </c>
      <c r="AK931">
        <v>1</v>
      </c>
      <c r="AL931">
        <v>0</v>
      </c>
      <c r="AM931" s="6" t="s">
        <v>52613</v>
      </c>
      <c r="AN931">
        <v>1</v>
      </c>
      <c r="AO931">
        <v>3</v>
      </c>
      <c r="AP931">
        <v>7</v>
      </c>
      <c r="AQ931">
        <v>1</v>
      </c>
      <c r="AR931">
        <v>0</v>
      </c>
    </row>
    <row r="932" spans="1:44" x14ac:dyDescent="0.25">
      <c r="A932" s="6" t="s">
        <v>1385</v>
      </c>
      <c r="B932" s="6" t="s">
        <v>52694</v>
      </c>
      <c r="C932" s="6" t="s">
        <v>52694</v>
      </c>
      <c r="D932" s="6" t="s">
        <v>52616</v>
      </c>
      <c r="E932">
        <v>33865134080</v>
      </c>
      <c r="F932">
        <v>1.26</v>
      </c>
      <c r="G932">
        <v>1.0633349999999999</v>
      </c>
      <c r="H932">
        <v>14.49</v>
      </c>
      <c r="I932">
        <v>1146000000</v>
      </c>
      <c r="J932">
        <v>3027000064</v>
      </c>
      <c r="K932">
        <v>7797000192</v>
      </c>
      <c r="L932">
        <v>0.59399999999999997</v>
      </c>
      <c r="M932">
        <v>1.4410000000000001</v>
      </c>
      <c r="N932">
        <v>13687000064</v>
      </c>
      <c r="O932">
        <v>63.872999999999998</v>
      </c>
      <c r="P932" s="6">
        <v>3.4000000000000002E-2</v>
      </c>
      <c r="Q932" s="6">
        <v>7.843E-2</v>
      </c>
      <c r="R932">
        <v>562750016</v>
      </c>
      <c r="S932" s="6">
        <v>0.33338000000000001</v>
      </c>
      <c r="T932" s="6">
        <v>4843000000</v>
      </c>
      <c r="U932" s="6" t="s">
        <v>52611</v>
      </c>
      <c r="V932">
        <v>3</v>
      </c>
      <c r="W932">
        <v>3</v>
      </c>
      <c r="X932">
        <v>8</v>
      </c>
      <c r="Y932">
        <v>2</v>
      </c>
      <c r="Z932">
        <v>0</v>
      </c>
      <c r="AA932" s="6" t="s">
        <v>90</v>
      </c>
      <c r="AB932">
        <v>3</v>
      </c>
      <c r="AC932">
        <v>6</v>
      </c>
      <c r="AD932">
        <v>6</v>
      </c>
      <c r="AE932">
        <v>0</v>
      </c>
      <c r="AF932">
        <v>0</v>
      </c>
      <c r="AG932" s="6" t="s">
        <v>52612</v>
      </c>
      <c r="AH932">
        <v>3</v>
      </c>
      <c r="AI932">
        <v>5</v>
      </c>
      <c r="AJ932">
        <v>7</v>
      </c>
      <c r="AK932">
        <v>0</v>
      </c>
      <c r="AL932">
        <v>0</v>
      </c>
      <c r="AM932" s="6" t="s">
        <v>52613</v>
      </c>
      <c r="AN932">
        <v>5</v>
      </c>
      <c r="AO932">
        <v>4</v>
      </c>
      <c r="AP932">
        <v>4</v>
      </c>
      <c r="AQ932">
        <v>0</v>
      </c>
      <c r="AR932">
        <v>0</v>
      </c>
    </row>
    <row r="933" spans="1:44" x14ac:dyDescent="0.25">
      <c r="A933" s="6" t="s">
        <v>1387</v>
      </c>
      <c r="B933" s="6" t="s">
        <v>52708</v>
      </c>
      <c r="C933" s="6" t="s">
        <v>52708</v>
      </c>
      <c r="D933" s="6" t="s">
        <v>52623</v>
      </c>
      <c r="E933">
        <v>147728269312</v>
      </c>
      <c r="F933">
        <v>2.15</v>
      </c>
      <c r="G933">
        <v>1.349753</v>
      </c>
      <c r="H933">
        <v>49.911999999999999</v>
      </c>
      <c r="I933">
        <v>23808000000</v>
      </c>
      <c r="J933">
        <v>17766000640</v>
      </c>
      <c r="K933">
        <v>116831002624</v>
      </c>
      <c r="L933">
        <v>0.82299999999999995</v>
      </c>
      <c r="M933">
        <v>1.0960000000000001</v>
      </c>
      <c r="N933">
        <v>160740999168</v>
      </c>
      <c r="O933">
        <v>157.386</v>
      </c>
      <c r="P933" s="6">
        <v>2.9020000000000001E-2</v>
      </c>
      <c r="Q933" s="6">
        <v>0.13088</v>
      </c>
      <c r="R933">
        <v>-1942125056</v>
      </c>
      <c r="S933" s="6">
        <v>0.13392000000000001</v>
      </c>
      <c r="T933" s="6">
        <v>21154000000</v>
      </c>
      <c r="U933" s="6" t="s">
        <v>52611</v>
      </c>
      <c r="V933">
        <v>2</v>
      </c>
      <c r="W933">
        <v>7</v>
      </c>
      <c r="X933">
        <v>13</v>
      </c>
      <c r="Y933">
        <v>2</v>
      </c>
      <c r="Z933">
        <v>0</v>
      </c>
      <c r="AA933" s="6" t="s">
        <v>90</v>
      </c>
      <c r="AB933">
        <v>7</v>
      </c>
      <c r="AC933">
        <v>7</v>
      </c>
      <c r="AD933">
        <v>11</v>
      </c>
      <c r="AE933">
        <v>2</v>
      </c>
      <c r="AF933">
        <v>0</v>
      </c>
      <c r="AG933" s="6" t="s">
        <v>52612</v>
      </c>
      <c r="AH933">
        <v>7</v>
      </c>
      <c r="AI933">
        <v>7</v>
      </c>
      <c r="AJ933">
        <v>10</v>
      </c>
      <c r="AK933">
        <v>2</v>
      </c>
      <c r="AL933">
        <v>0</v>
      </c>
      <c r="AM933" s="6" t="s">
        <v>52613</v>
      </c>
      <c r="AN933">
        <v>8</v>
      </c>
      <c r="AO933">
        <v>13</v>
      </c>
      <c r="AP933">
        <v>1</v>
      </c>
      <c r="AQ933">
        <v>0</v>
      </c>
      <c r="AR933">
        <v>0</v>
      </c>
    </row>
    <row r="934" spans="1:44" x14ac:dyDescent="0.25">
      <c r="A934" s="6" t="s">
        <v>1389</v>
      </c>
      <c r="B934" s="6" t="s">
        <v>52630</v>
      </c>
      <c r="C934" s="6" t="s">
        <v>52630</v>
      </c>
      <c r="D934" s="6" t="s">
        <v>52610</v>
      </c>
      <c r="E934">
        <v>2093549568</v>
      </c>
      <c r="F934">
        <v>8.06</v>
      </c>
      <c r="G934">
        <v>0.72649900000000001</v>
      </c>
      <c r="H934">
        <v>41.688099999999999</v>
      </c>
      <c r="I934">
        <v>24544000000</v>
      </c>
      <c r="J934">
        <v>6661000192</v>
      </c>
      <c r="K934">
        <v>829000000</v>
      </c>
      <c r="L934">
        <v>14.44</v>
      </c>
      <c r="M934">
        <v>14.44</v>
      </c>
      <c r="N934">
        <v>15329999872</v>
      </c>
      <c r="O934">
        <v>3.0489999999999999</v>
      </c>
      <c r="P934" s="6">
        <v>0.14279</v>
      </c>
      <c r="Q934" s="6">
        <v>0.21170998999999999</v>
      </c>
      <c r="R934">
        <v>4525374976</v>
      </c>
      <c r="S934" s="6">
        <v>1</v>
      </c>
      <c r="T934" s="6">
        <v>14595000000</v>
      </c>
      <c r="U934" s="6" t="s">
        <v>52611</v>
      </c>
      <c r="V934">
        <v>0</v>
      </c>
      <c r="W934">
        <v>0</v>
      </c>
      <c r="X934">
        <v>0</v>
      </c>
      <c r="Y934">
        <v>0</v>
      </c>
      <c r="Z934">
        <v>0</v>
      </c>
      <c r="AA934" s="6" t="s">
        <v>90</v>
      </c>
      <c r="AB934">
        <v>1</v>
      </c>
      <c r="AC934">
        <v>3</v>
      </c>
      <c r="AD934">
        <v>5</v>
      </c>
      <c r="AE934">
        <v>1</v>
      </c>
      <c r="AF934">
        <v>0</v>
      </c>
      <c r="AG934" s="6" t="s">
        <v>52612</v>
      </c>
      <c r="AH934">
        <v>1</v>
      </c>
      <c r="AI934">
        <v>3</v>
      </c>
      <c r="AJ934">
        <v>5</v>
      </c>
      <c r="AK934">
        <v>1</v>
      </c>
      <c r="AL934">
        <v>0</v>
      </c>
      <c r="AM934" s="6" t="s">
        <v>52613</v>
      </c>
      <c r="AN934">
        <v>0</v>
      </c>
      <c r="AO934">
        <v>0</v>
      </c>
      <c r="AP934">
        <v>0</v>
      </c>
      <c r="AQ934">
        <v>0</v>
      </c>
      <c r="AR934">
        <v>0</v>
      </c>
    </row>
    <row r="935" spans="1:44" x14ac:dyDescent="0.25">
      <c r="A935" s="6" t="s">
        <v>1391</v>
      </c>
      <c r="B935" s="6" t="s">
        <v>52622</v>
      </c>
      <c r="C935" s="6" t="s">
        <v>52622</v>
      </c>
      <c r="D935" s="6" t="s">
        <v>52623</v>
      </c>
      <c r="E935">
        <v>6526237696</v>
      </c>
      <c r="F935">
        <v>23.48</v>
      </c>
      <c r="G935">
        <v>0</v>
      </c>
      <c r="H935">
        <v>4.3449999999999998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6">
        <v>0</v>
      </c>
      <c r="Q935" s="6">
        <v>0</v>
      </c>
      <c r="R935">
        <v>0</v>
      </c>
      <c r="S935" s="6">
        <v>0</v>
      </c>
      <c r="T935" s="6">
        <v>1372100000</v>
      </c>
      <c r="U935" s="6" t="s">
        <v>52611</v>
      </c>
      <c r="V935">
        <v>2</v>
      </c>
      <c r="W935">
        <v>2</v>
      </c>
      <c r="X935">
        <v>7</v>
      </c>
      <c r="Y935">
        <v>1</v>
      </c>
      <c r="Z935">
        <v>0</v>
      </c>
      <c r="AA935" s="6" t="s">
        <v>90</v>
      </c>
      <c r="AB935">
        <v>0</v>
      </c>
      <c r="AC935">
        <v>0</v>
      </c>
      <c r="AD935">
        <v>1</v>
      </c>
      <c r="AE935">
        <v>0</v>
      </c>
      <c r="AF935">
        <v>1</v>
      </c>
      <c r="AG935" s="6" t="s">
        <v>52612</v>
      </c>
      <c r="AH935">
        <v>0</v>
      </c>
      <c r="AI935">
        <v>0</v>
      </c>
      <c r="AJ935">
        <v>1</v>
      </c>
      <c r="AK935">
        <v>0</v>
      </c>
      <c r="AL935">
        <v>1</v>
      </c>
      <c r="AM935" s="6" t="s">
        <v>52613</v>
      </c>
      <c r="AN935">
        <v>2</v>
      </c>
      <c r="AO935">
        <v>4</v>
      </c>
      <c r="AP935">
        <v>7</v>
      </c>
      <c r="AQ935">
        <v>1</v>
      </c>
      <c r="AR935">
        <v>0</v>
      </c>
    </row>
    <row r="936" spans="1:44" x14ac:dyDescent="0.25">
      <c r="A936" s="6" t="s">
        <v>1393</v>
      </c>
      <c r="B936" s="6" t="s">
        <v>52638</v>
      </c>
      <c r="C936" s="6" t="s">
        <v>52638</v>
      </c>
      <c r="D936" s="6" t="s">
        <v>52610</v>
      </c>
      <c r="E936">
        <v>5105297920</v>
      </c>
      <c r="F936">
        <v>5</v>
      </c>
      <c r="G936">
        <v>1.057353</v>
      </c>
      <c r="H936">
        <v>19.084</v>
      </c>
      <c r="I936">
        <v>504369984</v>
      </c>
      <c r="J936">
        <v>314828000</v>
      </c>
      <c r="K936">
        <v>0</v>
      </c>
      <c r="L936">
        <v>4.3579999999999997</v>
      </c>
      <c r="M936">
        <v>6.3890000000000002</v>
      </c>
      <c r="N936">
        <v>1068982016</v>
      </c>
      <c r="O936">
        <v>0</v>
      </c>
      <c r="P936" s="6">
        <v>7.3920003999999997E-2</v>
      </c>
      <c r="Q936" s="6">
        <v>0.10876001</v>
      </c>
      <c r="R936">
        <v>89683624</v>
      </c>
      <c r="S936" s="6">
        <v>0.74238999999999999</v>
      </c>
      <c r="T936" s="6">
        <v>759118000</v>
      </c>
      <c r="U936" s="6" t="s">
        <v>52611</v>
      </c>
      <c r="V936">
        <v>3</v>
      </c>
      <c r="W936">
        <v>2</v>
      </c>
      <c r="X936">
        <v>7</v>
      </c>
      <c r="Y936">
        <v>1</v>
      </c>
      <c r="Z936">
        <v>0</v>
      </c>
      <c r="AA936" s="6" t="s">
        <v>90</v>
      </c>
      <c r="AB936">
        <v>2</v>
      </c>
      <c r="AC936">
        <v>2</v>
      </c>
      <c r="AD936">
        <v>11</v>
      </c>
      <c r="AE936">
        <v>1</v>
      </c>
      <c r="AF936">
        <v>0</v>
      </c>
      <c r="AG936" s="6" t="s">
        <v>52612</v>
      </c>
      <c r="AH936">
        <v>1</v>
      </c>
      <c r="AI936">
        <v>2</v>
      </c>
      <c r="AJ936">
        <v>12</v>
      </c>
      <c r="AK936">
        <v>1</v>
      </c>
      <c r="AL936">
        <v>0</v>
      </c>
      <c r="AM936" s="6" t="s">
        <v>52613</v>
      </c>
      <c r="AN936">
        <v>2</v>
      </c>
      <c r="AO936">
        <v>4</v>
      </c>
      <c r="AP936">
        <v>5</v>
      </c>
      <c r="AQ936">
        <v>2</v>
      </c>
      <c r="AR936">
        <v>0</v>
      </c>
    </row>
    <row r="937" spans="1:44" x14ac:dyDescent="0.25">
      <c r="A937" s="6" t="s">
        <v>40992</v>
      </c>
      <c r="B937" s="6" t="s">
        <v>52621</v>
      </c>
      <c r="C937" s="6" t="s">
        <v>52621</v>
      </c>
      <c r="D937" s="6" t="s">
        <v>52620</v>
      </c>
      <c r="E937">
        <v>3984971520</v>
      </c>
      <c r="F937">
        <v>6.11</v>
      </c>
      <c r="G937">
        <v>1.840605</v>
      </c>
      <c r="H937">
        <v>29.765000000000001</v>
      </c>
      <c r="I937">
        <v>187472992</v>
      </c>
      <c r="J937">
        <v>633851008</v>
      </c>
      <c r="K937">
        <v>1375238016</v>
      </c>
      <c r="L937">
        <v>1.554</v>
      </c>
      <c r="M937">
        <v>2.5299999999999998</v>
      </c>
      <c r="N937">
        <v>5313802752</v>
      </c>
      <c r="O937">
        <v>111.745</v>
      </c>
      <c r="P937" s="6">
        <v>9.9970000000000003E-2</v>
      </c>
      <c r="Q937" s="6">
        <v>0.29892000000000002</v>
      </c>
      <c r="R937">
        <v>342469888</v>
      </c>
      <c r="S937" s="6">
        <v>0.32277</v>
      </c>
      <c r="T937" s="6">
        <v>1492093000</v>
      </c>
      <c r="U937" s="6" t="s">
        <v>52611</v>
      </c>
      <c r="V937">
        <v>4</v>
      </c>
      <c r="W937">
        <v>4</v>
      </c>
      <c r="X937">
        <v>2</v>
      </c>
      <c r="Y937">
        <v>0</v>
      </c>
      <c r="Z937">
        <v>0</v>
      </c>
      <c r="AA937" s="6" t="s">
        <v>90</v>
      </c>
      <c r="AB937">
        <v>2</v>
      </c>
      <c r="AC937">
        <v>1</v>
      </c>
      <c r="AD937">
        <v>4</v>
      </c>
      <c r="AE937">
        <v>0</v>
      </c>
      <c r="AF937">
        <v>0</v>
      </c>
      <c r="AG937" s="6" t="s">
        <v>52612</v>
      </c>
      <c r="AH937">
        <v>2</v>
      </c>
      <c r="AI937">
        <v>1</v>
      </c>
      <c r="AJ937">
        <v>4</v>
      </c>
      <c r="AK937">
        <v>0</v>
      </c>
      <c r="AL937">
        <v>0</v>
      </c>
      <c r="AM937" s="6" t="s">
        <v>52613</v>
      </c>
      <c r="AN937">
        <v>4</v>
      </c>
      <c r="AO937">
        <v>4</v>
      </c>
      <c r="AP937">
        <v>1</v>
      </c>
      <c r="AQ937">
        <v>0</v>
      </c>
      <c r="AR937">
        <v>0</v>
      </c>
    </row>
    <row r="938" spans="1:44" x14ac:dyDescent="0.25">
      <c r="A938" s="6" t="s">
        <v>40994</v>
      </c>
      <c r="B938" s="6" t="s">
        <v>52638</v>
      </c>
      <c r="C938" s="6" t="s">
        <v>52638</v>
      </c>
      <c r="D938" s="6" t="s">
        <v>52610</v>
      </c>
      <c r="E938">
        <v>6400685056</v>
      </c>
      <c r="F938">
        <v>0</v>
      </c>
      <c r="G938">
        <v>0.83636299999999997</v>
      </c>
      <c r="H938">
        <v>7.6280000000000001</v>
      </c>
      <c r="I938">
        <v>0</v>
      </c>
      <c r="J938">
        <v>0</v>
      </c>
      <c r="K938">
        <v>0</v>
      </c>
      <c r="L938">
        <v>1.071</v>
      </c>
      <c r="M938">
        <v>1.724</v>
      </c>
      <c r="N938">
        <v>0</v>
      </c>
      <c r="O938">
        <v>18.725999999999999</v>
      </c>
      <c r="P938" s="6">
        <v>5.1920000000000001E-2</v>
      </c>
      <c r="Q938" s="6">
        <v>8.9260000000000006E-2</v>
      </c>
      <c r="R938">
        <v>0</v>
      </c>
      <c r="S938" s="6">
        <v>0.47438000000000002</v>
      </c>
      <c r="T938" s="6">
        <v>0</v>
      </c>
      <c r="U938" s="6" t="s">
        <v>90</v>
      </c>
      <c r="V938">
        <v>0</v>
      </c>
      <c r="W938">
        <v>0</v>
      </c>
      <c r="X938">
        <v>0</v>
      </c>
      <c r="Y938">
        <v>0</v>
      </c>
      <c r="Z938">
        <v>0</v>
      </c>
      <c r="AA938" s="6" t="s">
        <v>90</v>
      </c>
      <c r="AB938">
        <v>0</v>
      </c>
      <c r="AC938">
        <v>0</v>
      </c>
      <c r="AD938">
        <v>0</v>
      </c>
      <c r="AE938">
        <v>0</v>
      </c>
      <c r="AF938">
        <v>0</v>
      </c>
      <c r="AG938" s="6" t="s">
        <v>90</v>
      </c>
      <c r="AH938">
        <v>0</v>
      </c>
      <c r="AI938">
        <v>0</v>
      </c>
      <c r="AJ938">
        <v>0</v>
      </c>
      <c r="AK938">
        <v>0</v>
      </c>
      <c r="AL938">
        <v>0</v>
      </c>
      <c r="AM938" s="6" t="s">
        <v>90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25">
      <c r="A939" s="6" t="s">
        <v>40995</v>
      </c>
      <c r="B939" s="6" t="s">
        <v>52630</v>
      </c>
      <c r="C939" s="6" t="s">
        <v>52630</v>
      </c>
      <c r="D939" s="6" t="s">
        <v>52610</v>
      </c>
      <c r="E939">
        <v>2162033152</v>
      </c>
      <c r="F939">
        <v>0</v>
      </c>
      <c r="G939">
        <v>0.72649900000000001</v>
      </c>
      <c r="H939">
        <v>416.88099999999997</v>
      </c>
      <c r="I939">
        <v>24544000000</v>
      </c>
      <c r="J939">
        <v>6661000192</v>
      </c>
      <c r="K939">
        <v>829000000</v>
      </c>
      <c r="L939">
        <v>14.44</v>
      </c>
      <c r="M939">
        <v>14.44</v>
      </c>
      <c r="N939">
        <v>15329999872</v>
      </c>
      <c r="O939">
        <v>3.0489999999999999</v>
      </c>
      <c r="P939" s="6">
        <v>0.14279</v>
      </c>
      <c r="Q939" s="6">
        <v>0.21170998999999999</v>
      </c>
      <c r="R939">
        <v>4525374976</v>
      </c>
      <c r="S939" s="6">
        <v>1</v>
      </c>
      <c r="T939" s="6">
        <v>14595000000</v>
      </c>
      <c r="U939" s="6" t="s">
        <v>52611</v>
      </c>
      <c r="V939">
        <v>0</v>
      </c>
      <c r="W939">
        <v>0</v>
      </c>
      <c r="X939">
        <v>0</v>
      </c>
      <c r="Y939">
        <v>0</v>
      </c>
      <c r="Z939">
        <v>0</v>
      </c>
      <c r="AA939" s="6" t="s">
        <v>90</v>
      </c>
      <c r="AB939">
        <v>0</v>
      </c>
      <c r="AC939">
        <v>0</v>
      </c>
      <c r="AD939">
        <v>1</v>
      </c>
      <c r="AE939">
        <v>0</v>
      </c>
      <c r="AF939">
        <v>0</v>
      </c>
      <c r="AG939" s="6" t="s">
        <v>52612</v>
      </c>
      <c r="AH939">
        <v>0</v>
      </c>
      <c r="AI939">
        <v>0</v>
      </c>
      <c r="AJ939">
        <v>1</v>
      </c>
      <c r="AK939">
        <v>0</v>
      </c>
      <c r="AL939">
        <v>0</v>
      </c>
      <c r="AM939" s="6" t="s">
        <v>52613</v>
      </c>
      <c r="AN939">
        <v>0</v>
      </c>
      <c r="AO939">
        <v>0</v>
      </c>
      <c r="AP939">
        <v>0</v>
      </c>
      <c r="AQ939">
        <v>0</v>
      </c>
      <c r="AR939">
        <v>0</v>
      </c>
    </row>
    <row r="940" spans="1:44" x14ac:dyDescent="0.25">
      <c r="A940" s="6" t="s">
        <v>40997</v>
      </c>
      <c r="B940" s="6" t="s">
        <v>52638</v>
      </c>
      <c r="C940" s="6" t="s">
        <v>52638</v>
      </c>
      <c r="D940" s="6" t="s">
        <v>52610</v>
      </c>
      <c r="E940">
        <v>19368863744</v>
      </c>
      <c r="F940">
        <v>0</v>
      </c>
      <c r="G940">
        <v>1.0878140000000001</v>
      </c>
      <c r="H940">
        <v>155.42099999999999</v>
      </c>
      <c r="I940">
        <v>676000000</v>
      </c>
      <c r="J940">
        <v>2463000064</v>
      </c>
      <c r="K940">
        <v>16670999552</v>
      </c>
      <c r="L940">
        <v>0.59699999999999998</v>
      </c>
      <c r="M940">
        <v>0.96799999999999997</v>
      </c>
      <c r="N940">
        <v>19042000896</v>
      </c>
      <c r="O940">
        <v>251.44800000000001</v>
      </c>
      <c r="P940" s="6">
        <v>4.2029999999999998E-2</v>
      </c>
      <c r="Q940" s="6">
        <v>0.111499995</v>
      </c>
      <c r="R940">
        <v>-108250000</v>
      </c>
      <c r="S940" s="6">
        <v>0.50509000000000004</v>
      </c>
      <c r="T940" s="6">
        <v>9384000000</v>
      </c>
      <c r="U940" s="6" t="s">
        <v>90</v>
      </c>
      <c r="V940">
        <v>0</v>
      </c>
      <c r="W940">
        <v>0</v>
      </c>
      <c r="X940">
        <v>0</v>
      </c>
      <c r="Y940">
        <v>0</v>
      </c>
      <c r="Z940">
        <v>0</v>
      </c>
      <c r="AA940" s="6" t="s">
        <v>90</v>
      </c>
      <c r="AB940">
        <v>0</v>
      </c>
      <c r="AC940">
        <v>0</v>
      </c>
      <c r="AD940">
        <v>0</v>
      </c>
      <c r="AE940">
        <v>0</v>
      </c>
      <c r="AF940">
        <v>0</v>
      </c>
      <c r="AG940" s="6" t="s">
        <v>90</v>
      </c>
      <c r="AH940">
        <v>0</v>
      </c>
      <c r="AI940">
        <v>0</v>
      </c>
      <c r="AJ940">
        <v>0</v>
      </c>
      <c r="AK940">
        <v>0</v>
      </c>
      <c r="AL940">
        <v>0</v>
      </c>
      <c r="AM940" s="6" t="s">
        <v>90</v>
      </c>
      <c r="AN940">
        <v>0</v>
      </c>
      <c r="AO940">
        <v>0</v>
      </c>
      <c r="AP940">
        <v>0</v>
      </c>
      <c r="AQ940">
        <v>0</v>
      </c>
      <c r="AR940">
        <v>0</v>
      </c>
    </row>
    <row r="941" spans="1:44" x14ac:dyDescent="0.25">
      <c r="A941" s="6" t="s">
        <v>1395</v>
      </c>
      <c r="B941" s="6" t="s">
        <v>52678</v>
      </c>
      <c r="C941" s="6" t="s">
        <v>52678</v>
      </c>
      <c r="D941" s="6" t="s">
        <v>52620</v>
      </c>
      <c r="E941">
        <v>8871376896</v>
      </c>
      <c r="F941">
        <v>3.79</v>
      </c>
      <c r="G941">
        <v>1.1569309999999999</v>
      </c>
      <c r="H941">
        <v>37.609000000000002</v>
      </c>
      <c r="I941">
        <v>137364992</v>
      </c>
      <c r="J941">
        <v>615398976</v>
      </c>
      <c r="K941">
        <v>1740395008</v>
      </c>
      <c r="L941">
        <v>0.69</v>
      </c>
      <c r="M941">
        <v>2.4009999999999998</v>
      </c>
      <c r="N941">
        <v>4316790784</v>
      </c>
      <c r="O941">
        <v>74.210999999999999</v>
      </c>
      <c r="P941" s="6">
        <v>5.5219997E-2</v>
      </c>
      <c r="Q941" s="6">
        <v>0.12956999</v>
      </c>
      <c r="R941">
        <v>-109165872</v>
      </c>
      <c r="S941" s="6">
        <v>0.33212999999999998</v>
      </c>
      <c r="T941" s="6">
        <v>1522004000</v>
      </c>
      <c r="U941" s="6" t="s">
        <v>52611</v>
      </c>
      <c r="V941">
        <v>3</v>
      </c>
      <c r="W941">
        <v>1</v>
      </c>
      <c r="X941">
        <v>7</v>
      </c>
      <c r="Y941">
        <v>0</v>
      </c>
      <c r="Z941">
        <v>0</v>
      </c>
      <c r="AA941" s="6" t="s">
        <v>90</v>
      </c>
      <c r="AB941">
        <v>5</v>
      </c>
      <c r="AC941">
        <v>8</v>
      </c>
      <c r="AD941">
        <v>11</v>
      </c>
      <c r="AE941">
        <v>2</v>
      </c>
      <c r="AF941">
        <v>1</v>
      </c>
      <c r="AG941" s="6" t="s">
        <v>52612</v>
      </c>
      <c r="AH941">
        <v>5</v>
      </c>
      <c r="AI941">
        <v>8</v>
      </c>
      <c r="AJ941">
        <v>11</v>
      </c>
      <c r="AK941">
        <v>1</v>
      </c>
      <c r="AL941">
        <v>1</v>
      </c>
      <c r="AM941" s="6" t="s">
        <v>52613</v>
      </c>
      <c r="AN941">
        <v>10</v>
      </c>
      <c r="AO941">
        <v>6</v>
      </c>
      <c r="AP941">
        <v>2</v>
      </c>
      <c r="AQ941">
        <v>0</v>
      </c>
      <c r="AR941">
        <v>0</v>
      </c>
    </row>
    <row r="942" spans="1:44" x14ac:dyDescent="0.25">
      <c r="A942" s="6" t="s">
        <v>1398</v>
      </c>
      <c r="B942" s="6" t="s">
        <v>52652</v>
      </c>
      <c r="C942" s="6" t="s">
        <v>52652</v>
      </c>
      <c r="D942" s="6" t="s">
        <v>52623</v>
      </c>
      <c r="E942">
        <v>6150994944</v>
      </c>
      <c r="F942">
        <v>2.72</v>
      </c>
      <c r="G942">
        <v>0.90992200000000001</v>
      </c>
      <c r="H942">
        <v>9.0850000000000009</v>
      </c>
      <c r="I942">
        <v>241087648</v>
      </c>
      <c r="J942">
        <v>475849472</v>
      </c>
      <c r="K942">
        <v>2646747</v>
      </c>
      <c r="L942">
        <v>1.9319999999999999</v>
      </c>
      <c r="M942">
        <v>3.3839999999999999</v>
      </c>
      <c r="N942">
        <v>2001468544</v>
      </c>
      <c r="O942">
        <v>0.125</v>
      </c>
      <c r="P942" s="6">
        <v>0.10293999</v>
      </c>
      <c r="Q942" s="6">
        <v>0.16228001</v>
      </c>
      <c r="R942">
        <v>162481024</v>
      </c>
      <c r="S942" s="6">
        <v>0.31184000000000001</v>
      </c>
      <c r="T942" s="6">
        <v>609814185</v>
      </c>
      <c r="U942" s="6" t="s">
        <v>52611</v>
      </c>
      <c r="V942">
        <v>2</v>
      </c>
      <c r="W942">
        <v>3</v>
      </c>
      <c r="X942">
        <v>4</v>
      </c>
      <c r="Y942">
        <v>1</v>
      </c>
      <c r="Z942">
        <v>1</v>
      </c>
      <c r="AA942" s="6" t="s">
        <v>90</v>
      </c>
      <c r="AB942">
        <v>2</v>
      </c>
      <c r="AC942">
        <v>3</v>
      </c>
      <c r="AD942">
        <v>3</v>
      </c>
      <c r="AE942">
        <v>1</v>
      </c>
      <c r="AF942">
        <v>0</v>
      </c>
      <c r="AG942" s="6" t="s">
        <v>52612</v>
      </c>
      <c r="AH942">
        <v>3</v>
      </c>
      <c r="AI942">
        <v>3</v>
      </c>
      <c r="AJ942">
        <v>3</v>
      </c>
      <c r="AK942">
        <v>1</v>
      </c>
      <c r="AL942">
        <v>0</v>
      </c>
      <c r="AM942" s="6" t="s">
        <v>52613</v>
      </c>
      <c r="AN942">
        <v>1</v>
      </c>
      <c r="AO942">
        <v>4</v>
      </c>
      <c r="AP942">
        <v>4</v>
      </c>
      <c r="AQ942">
        <v>1</v>
      </c>
      <c r="AR942">
        <v>1</v>
      </c>
    </row>
    <row r="943" spans="1:44" x14ac:dyDescent="0.25">
      <c r="A943" s="6" t="s">
        <v>40999</v>
      </c>
      <c r="B943" s="6" t="s">
        <v>52617</v>
      </c>
      <c r="C943" s="6" t="s">
        <v>52617</v>
      </c>
      <c r="D943" s="6" t="s">
        <v>52618</v>
      </c>
      <c r="E943">
        <v>3772256000</v>
      </c>
      <c r="F943">
        <v>3.84</v>
      </c>
      <c r="G943">
        <v>1.0334270000000001</v>
      </c>
      <c r="H943">
        <v>15.260999999999999</v>
      </c>
      <c r="I943">
        <v>1800999936</v>
      </c>
      <c r="J943">
        <v>0</v>
      </c>
      <c r="K943">
        <v>1988999936</v>
      </c>
      <c r="L943">
        <v>1.242</v>
      </c>
      <c r="M943">
        <v>15.221</v>
      </c>
      <c r="N943">
        <v>7468000256</v>
      </c>
      <c r="O943">
        <v>24.181999999999999</v>
      </c>
      <c r="P943" s="6">
        <v>6.9100000000000003E-3</v>
      </c>
      <c r="Q943" s="6">
        <v>5.219E-2</v>
      </c>
      <c r="R943">
        <v>-13619999744</v>
      </c>
      <c r="S943" s="6">
        <v>0.13672000000000001</v>
      </c>
      <c r="T943" s="6">
        <v>1198000000</v>
      </c>
      <c r="U943" s="6" t="s">
        <v>52611</v>
      </c>
      <c r="V943">
        <v>0</v>
      </c>
      <c r="W943">
        <v>0</v>
      </c>
      <c r="X943">
        <v>5</v>
      </c>
      <c r="Y943">
        <v>0</v>
      </c>
      <c r="Z943">
        <v>0</v>
      </c>
      <c r="AA943" s="6" t="s">
        <v>90</v>
      </c>
      <c r="AB943">
        <v>0</v>
      </c>
      <c r="AC943">
        <v>0</v>
      </c>
      <c r="AD943">
        <v>2</v>
      </c>
      <c r="AE943">
        <v>0</v>
      </c>
      <c r="AF943">
        <v>0</v>
      </c>
      <c r="AG943" s="6" t="s">
        <v>52612</v>
      </c>
      <c r="AH943">
        <v>0</v>
      </c>
      <c r="AI943">
        <v>0</v>
      </c>
      <c r="AJ943">
        <v>2</v>
      </c>
      <c r="AK943">
        <v>0</v>
      </c>
      <c r="AL943">
        <v>0</v>
      </c>
      <c r="AM943" s="6" t="s">
        <v>52613</v>
      </c>
      <c r="AN943">
        <v>0</v>
      </c>
      <c r="AO943">
        <v>0</v>
      </c>
      <c r="AP943">
        <v>2</v>
      </c>
      <c r="AQ943">
        <v>0</v>
      </c>
      <c r="AR943">
        <v>0</v>
      </c>
    </row>
    <row r="944" spans="1:44" x14ac:dyDescent="0.25">
      <c r="A944" s="6" t="s">
        <v>41001</v>
      </c>
      <c r="B944" s="6" t="s">
        <v>52643</v>
      </c>
      <c r="C944" s="6" t="s">
        <v>52643</v>
      </c>
      <c r="D944" s="6" t="s">
        <v>52632</v>
      </c>
      <c r="E944">
        <v>4083530752</v>
      </c>
      <c r="F944">
        <v>9.59</v>
      </c>
      <c r="G944">
        <v>-7.3699999999999998E-3</v>
      </c>
      <c r="H944">
        <v>11.472</v>
      </c>
      <c r="I944">
        <v>82115000</v>
      </c>
      <c r="J944">
        <v>188316000</v>
      </c>
      <c r="K944">
        <v>1378242048</v>
      </c>
      <c r="L944">
        <v>0.31</v>
      </c>
      <c r="M944">
        <v>1.42</v>
      </c>
      <c r="N944">
        <v>3712141056</v>
      </c>
      <c r="O944">
        <v>122.23399999999999</v>
      </c>
      <c r="P944" s="6">
        <v>2.4740000000000002E-2</v>
      </c>
      <c r="Q944" s="6">
        <v>6.2459998000000003E-2</v>
      </c>
      <c r="R944">
        <v>36315124</v>
      </c>
      <c r="S944" s="6">
        <v>0.30757000000000001</v>
      </c>
      <c r="T944" s="6">
        <v>1092099000</v>
      </c>
      <c r="U944" s="6" t="s">
        <v>52611</v>
      </c>
      <c r="V944">
        <v>0</v>
      </c>
      <c r="W944">
        <v>0</v>
      </c>
      <c r="X944">
        <v>0</v>
      </c>
      <c r="Y944">
        <v>0</v>
      </c>
      <c r="Z944">
        <v>0</v>
      </c>
      <c r="AA944" s="6" t="s">
        <v>90</v>
      </c>
      <c r="AB944">
        <v>1</v>
      </c>
      <c r="AC944">
        <v>4</v>
      </c>
      <c r="AD944">
        <v>8</v>
      </c>
      <c r="AE944">
        <v>1</v>
      </c>
      <c r="AF944">
        <v>0</v>
      </c>
      <c r="AG944" s="6" t="s">
        <v>52612</v>
      </c>
      <c r="AH944">
        <v>1</v>
      </c>
      <c r="AI944">
        <v>4</v>
      </c>
      <c r="AJ944">
        <v>8</v>
      </c>
      <c r="AK944">
        <v>1</v>
      </c>
      <c r="AL944">
        <v>0</v>
      </c>
      <c r="AM944" s="6" t="s">
        <v>52613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25">
      <c r="A945" s="6" t="s">
        <v>41003</v>
      </c>
      <c r="B945" s="6" t="s">
        <v>52689</v>
      </c>
      <c r="C945" s="6" t="s">
        <v>52689</v>
      </c>
      <c r="D945" s="6" t="s">
        <v>52685</v>
      </c>
      <c r="E945">
        <v>2703738624</v>
      </c>
      <c r="F945">
        <v>8.86</v>
      </c>
      <c r="G945">
        <v>1.282195</v>
      </c>
      <c r="H945">
        <v>-0.68500000000000005</v>
      </c>
      <c r="I945">
        <v>215107008</v>
      </c>
      <c r="J945">
        <v>150884992</v>
      </c>
      <c r="K945">
        <v>783032000</v>
      </c>
      <c r="L945">
        <v>3.66</v>
      </c>
      <c r="M945">
        <v>4.57</v>
      </c>
      <c r="N945">
        <v>409913984</v>
      </c>
      <c r="O945">
        <v>0</v>
      </c>
      <c r="P945" s="6">
        <v>0.12055001</v>
      </c>
      <c r="Q945" s="6">
        <v>0</v>
      </c>
      <c r="R945">
        <v>29856250</v>
      </c>
      <c r="S945" s="6">
        <v>0.65380996000000002</v>
      </c>
      <c r="T945" s="6">
        <v>268167000</v>
      </c>
      <c r="U945" s="6" t="s">
        <v>52611</v>
      </c>
      <c r="V945">
        <v>2</v>
      </c>
      <c r="W945">
        <v>3</v>
      </c>
      <c r="X945">
        <v>2</v>
      </c>
      <c r="Y945">
        <v>2</v>
      </c>
      <c r="Z945">
        <v>0</v>
      </c>
      <c r="AA945" s="6" t="s">
        <v>90</v>
      </c>
      <c r="AB945">
        <v>1</v>
      </c>
      <c r="AC945">
        <v>2</v>
      </c>
      <c r="AD945">
        <v>4</v>
      </c>
      <c r="AE945">
        <v>0</v>
      </c>
      <c r="AF945">
        <v>0</v>
      </c>
      <c r="AG945" s="6" t="s">
        <v>52612</v>
      </c>
      <c r="AH945">
        <v>1</v>
      </c>
      <c r="AI945">
        <v>2</v>
      </c>
      <c r="AJ945">
        <v>4</v>
      </c>
      <c r="AK945">
        <v>0</v>
      </c>
      <c r="AL945">
        <v>0</v>
      </c>
      <c r="AM945" s="6" t="s">
        <v>52613</v>
      </c>
      <c r="AN945">
        <v>1</v>
      </c>
      <c r="AO945">
        <v>2</v>
      </c>
      <c r="AP945">
        <v>4</v>
      </c>
      <c r="AQ945">
        <v>1</v>
      </c>
      <c r="AR945">
        <v>0</v>
      </c>
    </row>
    <row r="946" spans="1:44" x14ac:dyDescent="0.25">
      <c r="A946" s="6" t="s">
        <v>1400</v>
      </c>
      <c r="B946" s="6" t="s">
        <v>52658</v>
      </c>
      <c r="C946" s="6" t="s">
        <v>52658</v>
      </c>
      <c r="D946" s="6" t="s">
        <v>130</v>
      </c>
      <c r="E946">
        <v>38811820032</v>
      </c>
      <c r="F946">
        <v>1.61</v>
      </c>
      <c r="G946">
        <v>0.12972900000000001</v>
      </c>
      <c r="H946">
        <v>12.939</v>
      </c>
      <c r="I946">
        <v>4376999936</v>
      </c>
      <c r="J946">
        <v>5584000000</v>
      </c>
      <c r="K946">
        <v>4776999936</v>
      </c>
      <c r="L946">
        <v>1.5389999999999999</v>
      </c>
      <c r="M946">
        <v>2.6629999999999998</v>
      </c>
      <c r="N946">
        <v>10803000320</v>
      </c>
      <c r="O946">
        <v>15.253</v>
      </c>
      <c r="P946" s="6">
        <v>4.0700003999999998E-2</v>
      </c>
      <c r="Q946" s="6">
        <v>1.814E-2</v>
      </c>
      <c r="R946">
        <v>1083624960</v>
      </c>
      <c r="S946" s="6">
        <v>0.28389999999999999</v>
      </c>
      <c r="T946" s="6">
        <v>3468000000</v>
      </c>
      <c r="U946" s="6" t="s">
        <v>52611</v>
      </c>
      <c r="V946">
        <v>2</v>
      </c>
      <c r="W946">
        <v>1</v>
      </c>
      <c r="X946">
        <v>1</v>
      </c>
      <c r="Y946">
        <v>0</v>
      </c>
      <c r="Z946">
        <v>0</v>
      </c>
      <c r="AA946" s="6" t="s">
        <v>90</v>
      </c>
      <c r="AB946">
        <v>4</v>
      </c>
      <c r="AC946">
        <v>11</v>
      </c>
      <c r="AD946">
        <v>7</v>
      </c>
      <c r="AE946">
        <v>2</v>
      </c>
      <c r="AF946">
        <v>0</v>
      </c>
      <c r="AG946" s="6" t="s">
        <v>52612</v>
      </c>
      <c r="AH946">
        <v>4</v>
      </c>
      <c r="AI946">
        <v>11</v>
      </c>
      <c r="AJ946">
        <v>7</v>
      </c>
      <c r="AK946">
        <v>2</v>
      </c>
      <c r="AL946">
        <v>0</v>
      </c>
      <c r="AM946" s="6" t="s">
        <v>52613</v>
      </c>
      <c r="AN946">
        <v>2</v>
      </c>
      <c r="AO946">
        <v>1</v>
      </c>
      <c r="AP946">
        <v>2</v>
      </c>
      <c r="AQ946">
        <v>0</v>
      </c>
      <c r="AR946">
        <v>0</v>
      </c>
    </row>
    <row r="947" spans="1:44" x14ac:dyDescent="0.25">
      <c r="A947" s="6" t="s">
        <v>1402</v>
      </c>
      <c r="B947" s="6" t="s">
        <v>52693</v>
      </c>
      <c r="C947" s="6" t="s">
        <v>52693</v>
      </c>
      <c r="D947" s="6" t="s">
        <v>52623</v>
      </c>
      <c r="E947">
        <v>4312569344</v>
      </c>
      <c r="F947">
        <v>19.52</v>
      </c>
      <c r="G947">
        <v>0.80964100000000006</v>
      </c>
      <c r="H947">
        <v>14.654</v>
      </c>
      <c r="I947">
        <v>55828000</v>
      </c>
      <c r="J947">
        <v>328324000</v>
      </c>
      <c r="K947">
        <v>916820992</v>
      </c>
      <c r="L947">
        <v>1.0580000000000001</v>
      </c>
      <c r="M947">
        <v>2.7269999999999999</v>
      </c>
      <c r="N947">
        <v>2350539008</v>
      </c>
      <c r="O947">
        <v>88.769000000000005</v>
      </c>
      <c r="P947" s="6">
        <v>8.0790005999999998E-2</v>
      </c>
      <c r="Q947" s="6">
        <v>0.20222001000000001</v>
      </c>
      <c r="R947">
        <v>-176874128</v>
      </c>
      <c r="S947" s="6">
        <v>0.52239000000000002</v>
      </c>
      <c r="T947" s="6">
        <v>1179233000</v>
      </c>
      <c r="U947" s="6" t="s">
        <v>52611</v>
      </c>
      <c r="V947">
        <v>2</v>
      </c>
      <c r="W947">
        <v>4</v>
      </c>
      <c r="X947">
        <v>8</v>
      </c>
      <c r="Y947">
        <v>0</v>
      </c>
      <c r="Z947">
        <v>0</v>
      </c>
      <c r="AA947" s="6" t="s">
        <v>90</v>
      </c>
      <c r="AB947">
        <v>0</v>
      </c>
      <c r="AC947">
        <v>1</v>
      </c>
      <c r="AD947">
        <v>8</v>
      </c>
      <c r="AE947">
        <v>0</v>
      </c>
      <c r="AF947">
        <v>0</v>
      </c>
      <c r="AG947" s="6" t="s">
        <v>52612</v>
      </c>
      <c r="AH947">
        <v>0</v>
      </c>
      <c r="AI947">
        <v>0</v>
      </c>
      <c r="AJ947">
        <v>8</v>
      </c>
      <c r="AK947">
        <v>0</v>
      </c>
      <c r="AL947">
        <v>0</v>
      </c>
      <c r="AM947" s="6" t="s">
        <v>52613</v>
      </c>
      <c r="AN947">
        <v>2</v>
      </c>
      <c r="AO947">
        <v>4</v>
      </c>
      <c r="AP947">
        <v>9</v>
      </c>
      <c r="AQ947">
        <v>0</v>
      </c>
      <c r="AR947">
        <v>0</v>
      </c>
    </row>
    <row r="948" spans="1:44" x14ac:dyDescent="0.25">
      <c r="A948" s="6" t="s">
        <v>1404</v>
      </c>
      <c r="B948" s="6" t="s">
        <v>52704</v>
      </c>
      <c r="C948" s="6" t="s">
        <v>52704</v>
      </c>
      <c r="D948" s="6" t="s">
        <v>52685</v>
      </c>
      <c r="E948">
        <v>1504436289536</v>
      </c>
      <c r="F948">
        <v>1.34</v>
      </c>
      <c r="G948">
        <v>1.100633</v>
      </c>
      <c r="H948">
        <v>20.507000000000001</v>
      </c>
      <c r="I948">
        <v>115101999104</v>
      </c>
      <c r="J948">
        <v>87495999488</v>
      </c>
      <c r="K948">
        <v>29493000192</v>
      </c>
      <c r="L948">
        <v>2.1949999999999998</v>
      </c>
      <c r="M948">
        <v>2.3530000000000002</v>
      </c>
      <c r="N948">
        <v>284612001792</v>
      </c>
      <c r="O948">
        <v>11.305</v>
      </c>
      <c r="P948" s="6">
        <v>0.12415</v>
      </c>
      <c r="Q948" s="6">
        <v>0.22756999999999999</v>
      </c>
      <c r="R948">
        <v>55862624256</v>
      </c>
      <c r="S948" s="6">
        <v>0.55301999999999996</v>
      </c>
      <c r="T948" s="6">
        <v>156633000000</v>
      </c>
      <c r="U948" s="6" t="s">
        <v>52611</v>
      </c>
      <c r="V948">
        <v>2</v>
      </c>
      <c r="W948">
        <v>3</v>
      </c>
      <c r="X948">
        <v>0</v>
      </c>
      <c r="Y948">
        <v>0</v>
      </c>
      <c r="Z948">
        <v>0</v>
      </c>
      <c r="AA948" s="6" t="s">
        <v>90</v>
      </c>
      <c r="AB948">
        <v>6</v>
      </c>
      <c r="AC948">
        <v>6</v>
      </c>
      <c r="AD948">
        <v>0</v>
      </c>
      <c r="AE948">
        <v>0</v>
      </c>
      <c r="AF948">
        <v>0</v>
      </c>
      <c r="AG948" s="6" t="s">
        <v>52612</v>
      </c>
      <c r="AH948">
        <v>6</v>
      </c>
      <c r="AI948">
        <v>6</v>
      </c>
      <c r="AJ948">
        <v>0</v>
      </c>
      <c r="AK948">
        <v>0</v>
      </c>
      <c r="AL948">
        <v>0</v>
      </c>
      <c r="AM948" s="6" t="s">
        <v>52613</v>
      </c>
      <c r="AN948">
        <v>5</v>
      </c>
      <c r="AO948">
        <v>7</v>
      </c>
      <c r="AP948">
        <v>0</v>
      </c>
      <c r="AQ948">
        <v>0</v>
      </c>
      <c r="AR948">
        <v>0</v>
      </c>
    </row>
    <row r="949" spans="1:44" x14ac:dyDescent="0.25">
      <c r="A949" s="6" t="s">
        <v>1405</v>
      </c>
      <c r="B949" s="6" t="s">
        <v>52704</v>
      </c>
      <c r="C949" s="6" t="s">
        <v>52704</v>
      </c>
      <c r="D949" s="6" t="s">
        <v>52685</v>
      </c>
      <c r="E949">
        <v>1497326026752</v>
      </c>
      <c r="F949">
        <v>1.55</v>
      </c>
      <c r="G949">
        <v>1.100633</v>
      </c>
      <c r="H949">
        <v>20.507000000000001</v>
      </c>
      <c r="I949">
        <v>115101999104</v>
      </c>
      <c r="J949">
        <v>87495999488</v>
      </c>
      <c r="K949">
        <v>29493000192</v>
      </c>
      <c r="L949">
        <v>2.1949999999999998</v>
      </c>
      <c r="M949">
        <v>2.3530000000000002</v>
      </c>
      <c r="N949">
        <v>284612001792</v>
      </c>
      <c r="O949">
        <v>11.305</v>
      </c>
      <c r="P949" s="6">
        <v>0.12415</v>
      </c>
      <c r="Q949" s="6">
        <v>0.22756999999999999</v>
      </c>
      <c r="R949">
        <v>55862624256</v>
      </c>
      <c r="S949" s="6">
        <v>0.55301999999999996</v>
      </c>
      <c r="T949" s="6">
        <v>156633000000</v>
      </c>
      <c r="U949" s="6" t="s">
        <v>52611</v>
      </c>
      <c r="V949">
        <v>13</v>
      </c>
      <c r="W949">
        <v>25</v>
      </c>
      <c r="X949">
        <v>5</v>
      </c>
      <c r="Y949">
        <v>0</v>
      </c>
      <c r="Z949">
        <v>0</v>
      </c>
      <c r="AA949" s="6" t="s">
        <v>90</v>
      </c>
      <c r="AB949">
        <v>16</v>
      </c>
      <c r="AC949">
        <v>27</v>
      </c>
      <c r="AD949">
        <v>5</v>
      </c>
      <c r="AE949">
        <v>0</v>
      </c>
      <c r="AF949">
        <v>0</v>
      </c>
      <c r="AG949" s="6" t="s">
        <v>52612</v>
      </c>
      <c r="AH949">
        <v>15</v>
      </c>
      <c r="AI949">
        <v>27</v>
      </c>
      <c r="AJ949">
        <v>6</v>
      </c>
      <c r="AK949">
        <v>0</v>
      </c>
      <c r="AL949">
        <v>0</v>
      </c>
      <c r="AM949" s="6" t="s">
        <v>52613</v>
      </c>
      <c r="AN949">
        <v>15</v>
      </c>
      <c r="AO949">
        <v>28</v>
      </c>
      <c r="AP949">
        <v>5</v>
      </c>
      <c r="AQ949">
        <v>0</v>
      </c>
      <c r="AR949">
        <v>0</v>
      </c>
    </row>
    <row r="950" spans="1:44" x14ac:dyDescent="0.25">
      <c r="A950" s="6" t="s">
        <v>1407</v>
      </c>
      <c r="B950" s="6" t="s">
        <v>52622</v>
      </c>
      <c r="C950" s="6" t="s">
        <v>52622</v>
      </c>
      <c r="D950" s="6" t="s">
        <v>52623</v>
      </c>
      <c r="E950">
        <v>25251553280</v>
      </c>
      <c r="F950">
        <v>2.3199999999999998</v>
      </c>
      <c r="G950">
        <v>0.89795899999999995</v>
      </c>
      <c r="H950">
        <v>27.934999999999999</v>
      </c>
      <c r="I950">
        <v>651182976</v>
      </c>
      <c r="J950">
        <v>2083811968</v>
      </c>
      <c r="K950">
        <v>4228818944</v>
      </c>
      <c r="L950">
        <v>0.38800000000000001</v>
      </c>
      <c r="M950">
        <v>1.1599999999999999</v>
      </c>
      <c r="N950">
        <v>22566455296</v>
      </c>
      <c r="O950">
        <v>107.34</v>
      </c>
      <c r="P950" s="6">
        <v>6.54E-2</v>
      </c>
      <c r="Q950" s="6">
        <v>0.32880002000000003</v>
      </c>
      <c r="R950">
        <v>859365760</v>
      </c>
      <c r="S950" s="6">
        <v>0.35108002999999999</v>
      </c>
      <c r="T950" s="6">
        <v>7740104000</v>
      </c>
      <c r="U950" s="6" t="s">
        <v>52611</v>
      </c>
      <c r="V950">
        <v>1</v>
      </c>
      <c r="W950">
        <v>1</v>
      </c>
      <c r="X950">
        <v>8</v>
      </c>
      <c r="Y950">
        <v>2</v>
      </c>
      <c r="Z950">
        <v>0</v>
      </c>
      <c r="AA950" s="6" t="s">
        <v>90</v>
      </c>
      <c r="AB950">
        <v>1</v>
      </c>
      <c r="AC950">
        <v>2</v>
      </c>
      <c r="AD950">
        <v>10</v>
      </c>
      <c r="AE950">
        <v>1</v>
      </c>
      <c r="AF950">
        <v>0</v>
      </c>
      <c r="AG950" s="6" t="s">
        <v>52612</v>
      </c>
      <c r="AH950">
        <v>1</v>
      </c>
      <c r="AI950">
        <v>1</v>
      </c>
      <c r="AJ950">
        <v>11</v>
      </c>
      <c r="AK950">
        <v>1</v>
      </c>
      <c r="AL950">
        <v>0</v>
      </c>
      <c r="AM950" s="6" t="s">
        <v>52613</v>
      </c>
      <c r="AN950">
        <v>1</v>
      </c>
      <c r="AO950">
        <v>1</v>
      </c>
      <c r="AP950">
        <v>9</v>
      </c>
      <c r="AQ950">
        <v>1</v>
      </c>
      <c r="AR950">
        <v>0</v>
      </c>
    </row>
    <row r="951" spans="1:44" x14ac:dyDescent="0.25">
      <c r="A951" s="6" t="s">
        <v>41005</v>
      </c>
      <c r="B951" s="6" t="s">
        <v>52629</v>
      </c>
      <c r="C951" s="6" t="s">
        <v>52629</v>
      </c>
      <c r="D951" s="6" t="s">
        <v>52618</v>
      </c>
      <c r="E951">
        <v>80384622592</v>
      </c>
      <c r="F951">
        <v>0</v>
      </c>
      <c r="G951">
        <v>0.57459099999999996</v>
      </c>
      <c r="H951">
        <v>151.72499999999999</v>
      </c>
      <c r="I951">
        <v>33518807040</v>
      </c>
      <c r="J951">
        <v>0</v>
      </c>
      <c r="K951">
        <v>98894807040</v>
      </c>
      <c r="L951">
        <v>0</v>
      </c>
      <c r="M951">
        <v>0</v>
      </c>
      <c r="N951">
        <v>40906289152</v>
      </c>
      <c r="O951">
        <v>0</v>
      </c>
      <c r="P951" s="6">
        <v>4.3169998000000001E-2</v>
      </c>
      <c r="Q951" s="6">
        <v>0.13791001</v>
      </c>
      <c r="R951">
        <v>0</v>
      </c>
      <c r="S951" s="6">
        <v>0</v>
      </c>
      <c r="T951" s="6">
        <v>37548649086</v>
      </c>
      <c r="U951" s="6" t="s">
        <v>52611</v>
      </c>
      <c r="V951">
        <v>0</v>
      </c>
      <c r="W951">
        <v>0</v>
      </c>
      <c r="X951">
        <v>0</v>
      </c>
      <c r="Y951">
        <v>0</v>
      </c>
      <c r="Z951">
        <v>0</v>
      </c>
      <c r="AA951" s="6" t="s">
        <v>90</v>
      </c>
      <c r="AB951">
        <v>0</v>
      </c>
      <c r="AC951">
        <v>0</v>
      </c>
      <c r="AD951">
        <v>0</v>
      </c>
      <c r="AE951">
        <v>0</v>
      </c>
      <c r="AF951">
        <v>0</v>
      </c>
      <c r="AG951" s="6" t="s">
        <v>52612</v>
      </c>
      <c r="AH951">
        <v>0</v>
      </c>
      <c r="AI951">
        <v>0</v>
      </c>
      <c r="AJ951">
        <v>0</v>
      </c>
      <c r="AK951">
        <v>0</v>
      </c>
      <c r="AL951">
        <v>0</v>
      </c>
      <c r="AM951" s="6" t="s">
        <v>52613</v>
      </c>
      <c r="AN951">
        <v>0</v>
      </c>
      <c r="AO951">
        <v>0</v>
      </c>
      <c r="AP951">
        <v>0</v>
      </c>
      <c r="AQ951">
        <v>0</v>
      </c>
      <c r="AR951">
        <v>0</v>
      </c>
    </row>
    <row r="952" spans="1:44" x14ac:dyDescent="0.25">
      <c r="A952" s="6" t="s">
        <v>1410</v>
      </c>
      <c r="B952" s="6" t="s">
        <v>52633</v>
      </c>
      <c r="C952" s="6" t="s">
        <v>52633</v>
      </c>
      <c r="D952" s="6" t="s">
        <v>52623</v>
      </c>
      <c r="E952">
        <v>6747328000</v>
      </c>
      <c r="F952">
        <v>16</v>
      </c>
      <c r="G952">
        <v>1.472202</v>
      </c>
      <c r="H952">
        <v>171.429</v>
      </c>
      <c r="I952">
        <v>21300000</v>
      </c>
      <c r="J952">
        <v>1140400000</v>
      </c>
      <c r="K952">
        <v>3392800000</v>
      </c>
      <c r="L952">
        <v>0.222</v>
      </c>
      <c r="M952">
        <v>1.0209999999999999</v>
      </c>
      <c r="N952">
        <v>16507700224</v>
      </c>
      <c r="O952">
        <v>144.221</v>
      </c>
      <c r="P952" s="6">
        <v>0.10138</v>
      </c>
      <c r="Q952" s="6">
        <v>0.33094000000000001</v>
      </c>
      <c r="R952">
        <v>137062496</v>
      </c>
      <c r="S952" s="6">
        <v>0.17981</v>
      </c>
      <c r="T952" s="6">
        <v>2965100000</v>
      </c>
      <c r="U952" s="6" t="s">
        <v>52611</v>
      </c>
      <c r="V952">
        <v>1</v>
      </c>
      <c r="W952">
        <v>0</v>
      </c>
      <c r="X952">
        <v>9</v>
      </c>
      <c r="Y952">
        <v>1</v>
      </c>
      <c r="Z952">
        <v>0</v>
      </c>
      <c r="AA952" s="6" t="s">
        <v>90</v>
      </c>
      <c r="AB952">
        <v>2</v>
      </c>
      <c r="AC952">
        <v>3</v>
      </c>
      <c r="AD952">
        <v>2</v>
      </c>
      <c r="AE952">
        <v>1</v>
      </c>
      <c r="AF952">
        <v>0</v>
      </c>
      <c r="AG952" s="6" t="s">
        <v>52612</v>
      </c>
      <c r="AH952">
        <v>2</v>
      </c>
      <c r="AI952">
        <v>3</v>
      </c>
      <c r="AJ952">
        <v>2</v>
      </c>
      <c r="AK952">
        <v>1</v>
      </c>
      <c r="AL952">
        <v>0</v>
      </c>
      <c r="AM952" s="6" t="s">
        <v>52613</v>
      </c>
      <c r="AN952">
        <v>2</v>
      </c>
      <c r="AO952">
        <v>3</v>
      </c>
      <c r="AP952">
        <v>2</v>
      </c>
      <c r="AQ952">
        <v>0</v>
      </c>
      <c r="AR952">
        <v>0</v>
      </c>
    </row>
    <row r="953" spans="1:44" x14ac:dyDescent="0.25">
      <c r="A953" s="6" t="s">
        <v>1412</v>
      </c>
      <c r="B953" s="6" t="s">
        <v>52683</v>
      </c>
      <c r="C953" s="6" t="s">
        <v>52683</v>
      </c>
      <c r="D953" s="6" t="s">
        <v>52623</v>
      </c>
      <c r="E953">
        <v>13087503360</v>
      </c>
      <c r="F953">
        <v>3.09</v>
      </c>
      <c r="G953">
        <v>0.98205399999999998</v>
      </c>
      <c r="H953">
        <v>7.5129999999999999</v>
      </c>
      <c r="I953">
        <v>113000000</v>
      </c>
      <c r="J953">
        <v>1732999936</v>
      </c>
      <c r="K953">
        <v>5520000000</v>
      </c>
      <c r="L953">
        <v>0.59299999999999997</v>
      </c>
      <c r="M953">
        <v>1.621</v>
      </c>
      <c r="N953">
        <v>9633000448</v>
      </c>
      <c r="O953">
        <v>238.96100000000001</v>
      </c>
      <c r="P953" s="6">
        <v>7.0059999999999997E-2</v>
      </c>
      <c r="Q953" s="6">
        <v>0.29194999999999999</v>
      </c>
      <c r="R953">
        <v>545500032</v>
      </c>
      <c r="S953" s="6">
        <v>0.20844999</v>
      </c>
      <c r="T953" s="6">
        <v>1837000000</v>
      </c>
      <c r="U953" s="6" t="s">
        <v>52611</v>
      </c>
      <c r="V953">
        <v>4</v>
      </c>
      <c r="W953">
        <v>5</v>
      </c>
      <c r="X953">
        <v>4</v>
      </c>
      <c r="Y953">
        <v>0</v>
      </c>
      <c r="Z953">
        <v>0</v>
      </c>
      <c r="AA953" s="6" t="s">
        <v>90</v>
      </c>
      <c r="AB953">
        <v>4</v>
      </c>
      <c r="AC953">
        <v>8</v>
      </c>
      <c r="AD953">
        <v>1</v>
      </c>
      <c r="AE953">
        <v>0</v>
      </c>
      <c r="AF953">
        <v>0</v>
      </c>
      <c r="AG953" s="6" t="s">
        <v>52612</v>
      </c>
      <c r="AH953">
        <v>4</v>
      </c>
      <c r="AI953">
        <v>8</v>
      </c>
      <c r="AJ953">
        <v>1</v>
      </c>
      <c r="AK953">
        <v>0</v>
      </c>
      <c r="AL953">
        <v>0</v>
      </c>
      <c r="AM953" s="6" t="s">
        <v>52613</v>
      </c>
      <c r="AN953">
        <v>4</v>
      </c>
      <c r="AO953">
        <v>5</v>
      </c>
      <c r="AP953">
        <v>4</v>
      </c>
      <c r="AQ953">
        <v>0</v>
      </c>
      <c r="AR953">
        <v>0</v>
      </c>
    </row>
    <row r="954" spans="1:44" x14ac:dyDescent="0.25">
      <c r="A954" s="6" t="s">
        <v>1414</v>
      </c>
      <c r="B954" s="6" t="s">
        <v>52634</v>
      </c>
      <c r="C954" s="6" t="s">
        <v>52634</v>
      </c>
      <c r="D954" s="6" t="s">
        <v>52620</v>
      </c>
      <c r="E954">
        <v>43469275136</v>
      </c>
      <c r="F954">
        <v>1.71</v>
      </c>
      <c r="G954">
        <v>0.99929599999999996</v>
      </c>
      <c r="H954">
        <v>84.361000000000004</v>
      </c>
      <c r="I954">
        <v>2001671040</v>
      </c>
      <c r="J954">
        <v>3594473984</v>
      </c>
      <c r="K954">
        <v>18248181760</v>
      </c>
      <c r="L954">
        <v>0.504</v>
      </c>
      <c r="M954">
        <v>0.92</v>
      </c>
      <c r="N954">
        <v>9111707648</v>
      </c>
      <c r="O954">
        <v>79.745999999999995</v>
      </c>
      <c r="P954" s="6">
        <v>2.596E-2</v>
      </c>
      <c r="Q954" s="6">
        <v>-4.5900000000000003E-3</v>
      </c>
      <c r="R954">
        <v>1967678080</v>
      </c>
      <c r="S954" s="6">
        <v>0.58986000000000005</v>
      </c>
      <c r="T954" s="6">
        <v>5228998000</v>
      </c>
      <c r="U954" s="6" t="s">
        <v>52611</v>
      </c>
      <c r="V954">
        <v>11</v>
      </c>
      <c r="W954">
        <v>15</v>
      </c>
      <c r="X954">
        <v>7</v>
      </c>
      <c r="Y954">
        <v>1</v>
      </c>
      <c r="Z954">
        <v>0</v>
      </c>
      <c r="AA954" s="6" t="s">
        <v>90</v>
      </c>
      <c r="AB954">
        <v>12</v>
      </c>
      <c r="AC954">
        <v>15</v>
      </c>
      <c r="AD954">
        <v>5</v>
      </c>
      <c r="AE954">
        <v>1</v>
      </c>
      <c r="AF954">
        <v>0</v>
      </c>
      <c r="AG954" s="6" t="s">
        <v>52612</v>
      </c>
      <c r="AH954">
        <v>10</v>
      </c>
      <c r="AI954">
        <v>14</v>
      </c>
      <c r="AJ954">
        <v>6</v>
      </c>
      <c r="AK954">
        <v>1</v>
      </c>
      <c r="AL954">
        <v>0</v>
      </c>
      <c r="AM954" s="6" t="s">
        <v>52613</v>
      </c>
      <c r="AN954">
        <v>10</v>
      </c>
      <c r="AO954">
        <v>19</v>
      </c>
      <c r="AP954">
        <v>6</v>
      </c>
      <c r="AQ954">
        <v>0</v>
      </c>
      <c r="AR954">
        <v>0</v>
      </c>
    </row>
    <row r="955" spans="1:44" x14ac:dyDescent="0.25">
      <c r="A955" s="6" t="s">
        <v>41007</v>
      </c>
      <c r="B955" s="6" t="s">
        <v>865</v>
      </c>
      <c r="C955" s="6" t="s">
        <v>865</v>
      </c>
      <c r="D955" s="6" t="s">
        <v>52620</v>
      </c>
      <c r="E955">
        <v>46209933312</v>
      </c>
      <c r="F955">
        <v>0</v>
      </c>
      <c r="G955">
        <v>0</v>
      </c>
      <c r="H955">
        <v>110.91</v>
      </c>
      <c r="I955">
        <v>11383838720</v>
      </c>
      <c r="J955">
        <v>28658182144</v>
      </c>
      <c r="K955">
        <v>29579407360</v>
      </c>
      <c r="L955">
        <v>1.0580000000000001</v>
      </c>
      <c r="M955">
        <v>1.4910000000000001</v>
      </c>
      <c r="N955">
        <v>196016570368</v>
      </c>
      <c r="O955">
        <v>21.395</v>
      </c>
      <c r="P955" s="6">
        <v>7.041E-2</v>
      </c>
      <c r="Q955" s="6">
        <v>0.16822999999999999</v>
      </c>
      <c r="R955">
        <v>810699904</v>
      </c>
      <c r="S955" s="6">
        <v>0.23694000000000001</v>
      </c>
      <c r="T955" s="6">
        <v>44467756000</v>
      </c>
      <c r="U955" s="6" t="s">
        <v>52611</v>
      </c>
      <c r="V955">
        <v>0</v>
      </c>
      <c r="W955">
        <v>0</v>
      </c>
      <c r="X955">
        <v>0</v>
      </c>
      <c r="Y955">
        <v>0</v>
      </c>
      <c r="Z955">
        <v>0</v>
      </c>
      <c r="AA955" s="6" t="s">
        <v>90</v>
      </c>
      <c r="AB955">
        <v>0</v>
      </c>
      <c r="AC955">
        <v>0</v>
      </c>
      <c r="AD955">
        <v>0</v>
      </c>
      <c r="AE955">
        <v>0</v>
      </c>
      <c r="AF955">
        <v>0</v>
      </c>
      <c r="AG955" s="6" t="s">
        <v>52612</v>
      </c>
      <c r="AH955">
        <v>0</v>
      </c>
      <c r="AI955">
        <v>0</v>
      </c>
      <c r="AJ955">
        <v>0</v>
      </c>
      <c r="AK955">
        <v>0</v>
      </c>
      <c r="AL955">
        <v>0</v>
      </c>
      <c r="AM955" s="6" t="s">
        <v>52613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 x14ac:dyDescent="0.25">
      <c r="A956" s="6" t="s">
        <v>1416</v>
      </c>
      <c r="B956" s="6" t="s">
        <v>52659</v>
      </c>
      <c r="C956" s="6" t="s">
        <v>52659</v>
      </c>
      <c r="D956" s="6" t="s">
        <v>52623</v>
      </c>
      <c r="E956">
        <v>8263496704</v>
      </c>
      <c r="F956">
        <v>4.05</v>
      </c>
      <c r="G956">
        <v>1.8923289999999999</v>
      </c>
      <c r="H956">
        <v>5.9379999999999997</v>
      </c>
      <c r="I956">
        <v>1170000000</v>
      </c>
      <c r="J956">
        <v>663000000</v>
      </c>
      <c r="K956">
        <v>5948000256</v>
      </c>
      <c r="L956">
        <v>0.40100000000000002</v>
      </c>
      <c r="M956">
        <v>1.468</v>
      </c>
      <c r="N956">
        <v>15415000064</v>
      </c>
      <c r="O956">
        <v>272.22000000000003</v>
      </c>
      <c r="P956" s="6">
        <v>6.2500000000000003E-3</v>
      </c>
      <c r="Q956" s="6">
        <v>-2.5000000000000001E-2</v>
      </c>
      <c r="R956">
        <v>604625024</v>
      </c>
      <c r="S956" s="6">
        <v>0.43800998000000002</v>
      </c>
      <c r="T956" s="6">
        <v>6630000000</v>
      </c>
      <c r="U956" s="6" t="s">
        <v>52611</v>
      </c>
      <c r="V956">
        <v>3</v>
      </c>
      <c r="W956">
        <v>2</v>
      </c>
      <c r="X956">
        <v>19</v>
      </c>
      <c r="Y956">
        <v>3</v>
      </c>
      <c r="Z956">
        <v>0</v>
      </c>
      <c r="AA956" s="6" t="s">
        <v>90</v>
      </c>
      <c r="AB956">
        <v>1</v>
      </c>
      <c r="AC956">
        <v>1</v>
      </c>
      <c r="AD956">
        <v>12</v>
      </c>
      <c r="AE956">
        <v>5</v>
      </c>
      <c r="AF956">
        <v>1</v>
      </c>
      <c r="AG956" s="6" t="s">
        <v>52612</v>
      </c>
      <c r="AH956">
        <v>1</v>
      </c>
      <c r="AI956">
        <v>1</v>
      </c>
      <c r="AJ956">
        <v>13</v>
      </c>
      <c r="AK956">
        <v>5</v>
      </c>
      <c r="AL956">
        <v>1</v>
      </c>
      <c r="AM956" s="6" t="s">
        <v>52613</v>
      </c>
      <c r="AN956">
        <v>1</v>
      </c>
      <c r="AO956">
        <v>5</v>
      </c>
      <c r="AP956">
        <v>17</v>
      </c>
      <c r="AQ956">
        <v>0</v>
      </c>
      <c r="AR956">
        <v>0</v>
      </c>
    </row>
    <row r="957" spans="1:44" x14ac:dyDescent="0.25">
      <c r="A957" s="6" t="s">
        <v>1418</v>
      </c>
      <c r="B957" s="6" t="s">
        <v>52655</v>
      </c>
      <c r="C957" s="6" t="s">
        <v>52655</v>
      </c>
      <c r="D957" s="6" t="s">
        <v>52616</v>
      </c>
      <c r="E957">
        <v>8508009984</v>
      </c>
      <c r="F957">
        <v>8.2100000000000009</v>
      </c>
      <c r="G957">
        <v>0.77517199999999997</v>
      </c>
      <c r="H957">
        <v>1.6679999999999999</v>
      </c>
      <c r="I957">
        <v>4872999936</v>
      </c>
      <c r="J957">
        <v>-986700032</v>
      </c>
      <c r="K957">
        <v>781000000</v>
      </c>
      <c r="L957">
        <v>5.0810000000000004</v>
      </c>
      <c r="M957">
        <v>5.3860000000000001</v>
      </c>
      <c r="N957">
        <v>1730000000</v>
      </c>
      <c r="O957">
        <v>11.962</v>
      </c>
      <c r="P957" s="6">
        <v>-7.3569999999999997E-2</v>
      </c>
      <c r="Q957" s="6">
        <v>-0.21893999</v>
      </c>
      <c r="R957">
        <v>-354812512</v>
      </c>
      <c r="S957" s="6">
        <v>0.18035000000000001</v>
      </c>
      <c r="T957" s="6">
        <v>77000000</v>
      </c>
      <c r="U957" s="6" t="s">
        <v>52611</v>
      </c>
      <c r="V957">
        <v>0</v>
      </c>
      <c r="W957">
        <v>0</v>
      </c>
      <c r="X957">
        <v>0</v>
      </c>
      <c r="Y957">
        <v>0</v>
      </c>
      <c r="Z957">
        <v>1</v>
      </c>
      <c r="AA957" s="6" t="s">
        <v>90</v>
      </c>
      <c r="AB957">
        <v>5</v>
      </c>
      <c r="AC957">
        <v>13</v>
      </c>
      <c r="AD957">
        <v>2</v>
      </c>
      <c r="AE957">
        <v>1</v>
      </c>
      <c r="AF957">
        <v>1</v>
      </c>
      <c r="AG957" s="6" t="s">
        <v>52612</v>
      </c>
      <c r="AH957">
        <v>5</v>
      </c>
      <c r="AI957">
        <v>12</v>
      </c>
      <c r="AJ957">
        <v>2</v>
      </c>
      <c r="AK957">
        <v>1</v>
      </c>
      <c r="AL957">
        <v>1</v>
      </c>
      <c r="AM957" s="6" t="s">
        <v>52613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 x14ac:dyDescent="0.25">
      <c r="A958" s="6" t="s">
        <v>41009</v>
      </c>
      <c r="B958" s="6" t="s">
        <v>52716</v>
      </c>
      <c r="C958" s="6" t="s">
        <v>52716</v>
      </c>
      <c r="D958" s="6" t="s">
        <v>52623</v>
      </c>
      <c r="E958">
        <v>2802427136</v>
      </c>
      <c r="F958">
        <v>2.96</v>
      </c>
      <c r="G958">
        <v>1.6027439999999999</v>
      </c>
      <c r="H958">
        <v>23.314</v>
      </c>
      <c r="I958">
        <v>177271008</v>
      </c>
      <c r="J958">
        <v>366148000</v>
      </c>
      <c r="K958">
        <v>351260992</v>
      </c>
      <c r="L958">
        <v>0.92600000000000005</v>
      </c>
      <c r="M958">
        <v>8.0039999999999996</v>
      </c>
      <c r="N958">
        <v>1816237952</v>
      </c>
      <c r="O958">
        <v>30.361999999999998</v>
      </c>
      <c r="P958" s="6">
        <v>0.14051</v>
      </c>
      <c r="Q958" s="6">
        <v>0.30259000000000003</v>
      </c>
      <c r="R958">
        <v>176152496</v>
      </c>
      <c r="S958" s="6">
        <v>0.29692000000000002</v>
      </c>
      <c r="T958" s="6">
        <v>523025000</v>
      </c>
      <c r="U958" s="6" t="s">
        <v>52611</v>
      </c>
      <c r="V958">
        <v>0</v>
      </c>
      <c r="W958">
        <v>0</v>
      </c>
      <c r="X958">
        <v>2</v>
      </c>
      <c r="Y958">
        <v>0</v>
      </c>
      <c r="Z958">
        <v>0</v>
      </c>
      <c r="AA958" s="6" t="s">
        <v>90</v>
      </c>
      <c r="AB958">
        <v>0</v>
      </c>
      <c r="AC958">
        <v>0</v>
      </c>
      <c r="AD958">
        <v>4</v>
      </c>
      <c r="AE958">
        <v>0</v>
      </c>
      <c r="AF958">
        <v>0</v>
      </c>
      <c r="AG958" s="6" t="s">
        <v>52612</v>
      </c>
      <c r="AH958">
        <v>0</v>
      </c>
      <c r="AI958">
        <v>0</v>
      </c>
      <c r="AJ958">
        <v>4</v>
      </c>
      <c r="AK958">
        <v>0</v>
      </c>
      <c r="AL958">
        <v>0</v>
      </c>
      <c r="AM958" s="6" t="s">
        <v>52613</v>
      </c>
      <c r="AN958">
        <v>0</v>
      </c>
      <c r="AO958">
        <v>0</v>
      </c>
      <c r="AP958">
        <v>2</v>
      </c>
      <c r="AQ958">
        <v>0</v>
      </c>
      <c r="AR958">
        <v>0</v>
      </c>
    </row>
    <row r="959" spans="1:44" x14ac:dyDescent="0.25">
      <c r="A959" s="6" t="s">
        <v>1420</v>
      </c>
      <c r="B959" s="6" t="s">
        <v>52627</v>
      </c>
      <c r="C959" s="6" t="s">
        <v>52627</v>
      </c>
      <c r="D959" s="6" t="s">
        <v>52610</v>
      </c>
      <c r="E959">
        <v>14598065152</v>
      </c>
      <c r="F959">
        <v>5.85</v>
      </c>
      <c r="G959">
        <v>0.43326799999999999</v>
      </c>
      <c r="H959">
        <v>4.3135000000000003</v>
      </c>
      <c r="I959">
        <v>425655008</v>
      </c>
      <c r="J959">
        <v>868451968</v>
      </c>
      <c r="K959">
        <v>761318976</v>
      </c>
      <c r="L959">
        <v>0.64200000000000002</v>
      </c>
      <c r="M959">
        <v>2.3069999999999999</v>
      </c>
      <c r="N959">
        <v>6358261248</v>
      </c>
      <c r="O959">
        <v>9.3119999999999994</v>
      </c>
      <c r="P959" s="6">
        <v>0</v>
      </c>
      <c r="Q959" s="6">
        <v>1.6590001E-2</v>
      </c>
      <c r="R959">
        <v>0</v>
      </c>
      <c r="S959" s="6">
        <v>0.36037999999999998</v>
      </c>
      <c r="T959" s="6">
        <v>2231530000</v>
      </c>
      <c r="U959" s="6" t="s">
        <v>52611</v>
      </c>
      <c r="V959">
        <v>2</v>
      </c>
      <c r="W959">
        <v>1</v>
      </c>
      <c r="X959">
        <v>0</v>
      </c>
      <c r="Y959">
        <v>1</v>
      </c>
      <c r="Z959">
        <v>0</v>
      </c>
      <c r="AA959" s="6" t="s">
        <v>90</v>
      </c>
      <c r="AB959">
        <v>0</v>
      </c>
      <c r="AC959">
        <v>1</v>
      </c>
      <c r="AD959">
        <v>3</v>
      </c>
      <c r="AE959">
        <v>0</v>
      </c>
      <c r="AF959">
        <v>0</v>
      </c>
      <c r="AG959" s="6" t="s">
        <v>52612</v>
      </c>
      <c r="AH959">
        <v>0</v>
      </c>
      <c r="AI959">
        <v>0</v>
      </c>
      <c r="AJ959">
        <v>2</v>
      </c>
      <c r="AK959">
        <v>0</v>
      </c>
      <c r="AL959">
        <v>0</v>
      </c>
      <c r="AM959" s="6" t="s">
        <v>52613</v>
      </c>
      <c r="AN959">
        <v>2</v>
      </c>
      <c r="AO959">
        <v>1</v>
      </c>
      <c r="AP959">
        <v>0</v>
      </c>
      <c r="AQ959">
        <v>1</v>
      </c>
      <c r="AR959">
        <v>0</v>
      </c>
    </row>
    <row r="960" spans="1:44" x14ac:dyDescent="0.25">
      <c r="A960" s="6" t="s">
        <v>1422</v>
      </c>
      <c r="B960" s="6" t="s">
        <v>52718</v>
      </c>
      <c r="C960" s="6" t="s">
        <v>52718</v>
      </c>
      <c r="D960" s="6" t="s">
        <v>52616</v>
      </c>
      <c r="E960">
        <v>18800144384</v>
      </c>
      <c r="F960">
        <v>4.53</v>
      </c>
      <c r="G960">
        <v>0.95249799999999996</v>
      </c>
      <c r="H960">
        <v>33.454999999999998</v>
      </c>
      <c r="I960">
        <v>1550471040</v>
      </c>
      <c r="J960">
        <v>1162327040</v>
      </c>
      <c r="K960">
        <v>142688000</v>
      </c>
      <c r="L960">
        <v>2.1539999999999999</v>
      </c>
      <c r="M960">
        <v>3.9319999999999999</v>
      </c>
      <c r="N960">
        <v>4835047936</v>
      </c>
      <c r="O960">
        <v>2.2280000000000002</v>
      </c>
      <c r="P960" s="6">
        <v>8.0710000000000004E-2</v>
      </c>
      <c r="Q960" s="6">
        <v>0.15242</v>
      </c>
      <c r="R960">
        <v>353582368</v>
      </c>
      <c r="S960" s="6">
        <v>0.57850000000000001</v>
      </c>
      <c r="T960" s="6">
        <v>2806775000</v>
      </c>
      <c r="U960" s="6" t="s">
        <v>52611</v>
      </c>
      <c r="V960">
        <v>0</v>
      </c>
      <c r="W960">
        <v>2</v>
      </c>
      <c r="X960">
        <v>10</v>
      </c>
      <c r="Y960">
        <v>3</v>
      </c>
      <c r="Z960">
        <v>0</v>
      </c>
      <c r="AA960" s="6" t="s">
        <v>90</v>
      </c>
      <c r="AB960">
        <v>1</v>
      </c>
      <c r="AC960">
        <v>1</v>
      </c>
      <c r="AD960">
        <v>5</v>
      </c>
      <c r="AE960">
        <v>0</v>
      </c>
      <c r="AF960">
        <v>0</v>
      </c>
      <c r="AG960" s="6" t="s">
        <v>52612</v>
      </c>
      <c r="AH960">
        <v>1</v>
      </c>
      <c r="AI960">
        <v>1</v>
      </c>
      <c r="AJ960">
        <v>5</v>
      </c>
      <c r="AK960">
        <v>0</v>
      </c>
      <c r="AL960">
        <v>0</v>
      </c>
      <c r="AM960" s="6" t="s">
        <v>52613</v>
      </c>
      <c r="AN960">
        <v>2</v>
      </c>
      <c r="AO960">
        <v>1</v>
      </c>
      <c r="AP960">
        <v>6</v>
      </c>
      <c r="AQ960">
        <v>0</v>
      </c>
      <c r="AR960">
        <v>0</v>
      </c>
    </row>
    <row r="961" spans="1:44" x14ac:dyDescent="0.25">
      <c r="A961" s="6" t="s">
        <v>52767</v>
      </c>
      <c r="B961" s="6" t="s">
        <v>52733</v>
      </c>
      <c r="C961" s="6" t="s">
        <v>52733</v>
      </c>
      <c r="D961" s="6" t="s">
        <v>52637</v>
      </c>
      <c r="E961">
        <v>6961362432</v>
      </c>
      <c r="F961">
        <v>86.2</v>
      </c>
      <c r="G961">
        <v>1.0388200000000001</v>
      </c>
      <c r="H961">
        <v>85.518000000000001</v>
      </c>
      <c r="I961">
        <v>117185000</v>
      </c>
      <c r="J961">
        <v>360871008</v>
      </c>
      <c r="K961">
        <v>3090062080</v>
      </c>
      <c r="L961">
        <v>0.20899999999999999</v>
      </c>
      <c r="M961">
        <v>0.25900000000000001</v>
      </c>
      <c r="N961">
        <v>476598016</v>
      </c>
      <c r="O961">
        <v>56.612000000000002</v>
      </c>
      <c r="P961" s="6">
        <v>2.4600001E-2</v>
      </c>
      <c r="Q961" s="6">
        <v>-5.9109996999999997E-2</v>
      </c>
      <c r="R961">
        <v>247962256</v>
      </c>
      <c r="S961" s="6">
        <v>0.83219003999999996</v>
      </c>
      <c r="T961" s="6">
        <v>380358000</v>
      </c>
      <c r="U961" s="6" t="s">
        <v>52611</v>
      </c>
      <c r="V961">
        <v>0</v>
      </c>
      <c r="W961">
        <v>0</v>
      </c>
      <c r="X961">
        <v>0</v>
      </c>
      <c r="Y961">
        <v>0</v>
      </c>
      <c r="Z961">
        <v>0</v>
      </c>
      <c r="AA961" s="6" t="s">
        <v>90</v>
      </c>
      <c r="AB961">
        <v>2</v>
      </c>
      <c r="AC961">
        <v>5</v>
      </c>
      <c r="AD961">
        <v>0</v>
      </c>
      <c r="AE961">
        <v>0</v>
      </c>
      <c r="AF961">
        <v>0</v>
      </c>
      <c r="AG961" s="6" t="s">
        <v>52612</v>
      </c>
      <c r="AH961">
        <v>2</v>
      </c>
      <c r="AI961">
        <v>5</v>
      </c>
      <c r="AJ961">
        <v>0</v>
      </c>
      <c r="AK961">
        <v>0</v>
      </c>
      <c r="AL961">
        <v>0</v>
      </c>
      <c r="AM961" s="6" t="s">
        <v>52613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 x14ac:dyDescent="0.25">
      <c r="A962" s="6" t="s">
        <v>41011</v>
      </c>
      <c r="B962" s="6" t="s">
        <v>52667</v>
      </c>
      <c r="C962" s="6" t="s">
        <v>52667</v>
      </c>
      <c r="D962" s="6" t="s">
        <v>130</v>
      </c>
      <c r="E962">
        <v>1299771817984</v>
      </c>
      <c r="F962">
        <v>0</v>
      </c>
      <c r="G962">
        <v>0.55756099999999997</v>
      </c>
      <c r="H962">
        <v>1199.318</v>
      </c>
      <c r="I962">
        <v>185197101056</v>
      </c>
      <c r="J962">
        <v>215890493440</v>
      </c>
      <c r="K962">
        <v>1030385631232</v>
      </c>
      <c r="L962">
        <v>0.35099999999999998</v>
      </c>
      <c r="M962">
        <v>0.97099999999999997</v>
      </c>
      <c r="N962">
        <v>1176270798848</v>
      </c>
      <c r="O962">
        <v>83.831000000000003</v>
      </c>
      <c r="P962" s="6">
        <v>3.3989999999999999E-2</v>
      </c>
      <c r="Q962" s="6">
        <v>9.2670000000000002E-2</v>
      </c>
      <c r="R962">
        <v>-64634486784</v>
      </c>
      <c r="S962" s="6">
        <v>0.56430999999999998</v>
      </c>
      <c r="T962" s="6">
        <v>663786500000</v>
      </c>
      <c r="U962" s="6" t="s">
        <v>90</v>
      </c>
      <c r="V962">
        <v>0</v>
      </c>
      <c r="W962">
        <v>0</v>
      </c>
      <c r="X962">
        <v>0</v>
      </c>
      <c r="Y962">
        <v>0</v>
      </c>
      <c r="Z962">
        <v>0</v>
      </c>
      <c r="AA962" s="6" t="s">
        <v>90</v>
      </c>
      <c r="AB962">
        <v>0</v>
      </c>
      <c r="AC962">
        <v>0</v>
      </c>
      <c r="AD962">
        <v>0</v>
      </c>
      <c r="AE962">
        <v>0</v>
      </c>
      <c r="AF962">
        <v>0</v>
      </c>
      <c r="AG962" s="6" t="s">
        <v>90</v>
      </c>
      <c r="AH962">
        <v>0</v>
      </c>
      <c r="AI962">
        <v>0</v>
      </c>
      <c r="AJ962">
        <v>0</v>
      </c>
      <c r="AK962">
        <v>0</v>
      </c>
      <c r="AL962">
        <v>0</v>
      </c>
      <c r="AM962" s="6" t="s">
        <v>90</v>
      </c>
      <c r="AN962">
        <v>0</v>
      </c>
      <c r="AO962">
        <v>0</v>
      </c>
      <c r="AP962">
        <v>0</v>
      </c>
      <c r="AQ962">
        <v>0</v>
      </c>
      <c r="AR962">
        <v>0</v>
      </c>
    </row>
    <row r="963" spans="1:44" x14ac:dyDescent="0.25">
      <c r="A963" s="6" t="s">
        <v>1426</v>
      </c>
      <c r="B963" s="6" t="s">
        <v>52742</v>
      </c>
      <c r="C963" s="6" t="s">
        <v>52742</v>
      </c>
      <c r="D963" s="6" t="s">
        <v>52618</v>
      </c>
      <c r="E963">
        <v>-213809364992</v>
      </c>
      <c r="F963">
        <v>1.47</v>
      </c>
      <c r="G963">
        <v>1.403589</v>
      </c>
      <c r="H963">
        <v>304.976</v>
      </c>
      <c r="I963">
        <v>960122978304</v>
      </c>
      <c r="J963">
        <v>0</v>
      </c>
      <c r="K963">
        <v>621784989696</v>
      </c>
      <c r="L963">
        <v>1.54</v>
      </c>
      <c r="M963">
        <v>1.637</v>
      </c>
      <c r="N963">
        <v>44672999424</v>
      </c>
      <c r="O963">
        <v>526.35599999999999</v>
      </c>
      <c r="P963" s="6">
        <v>6.7499999999999999E-3</v>
      </c>
      <c r="Q963" s="6">
        <v>9.0120000000000006E-2</v>
      </c>
      <c r="R963">
        <v>0</v>
      </c>
      <c r="S963" s="6">
        <v>0.83608000000000005</v>
      </c>
      <c r="T963" s="6">
        <v>37530000000</v>
      </c>
      <c r="U963" s="6" t="s">
        <v>52611</v>
      </c>
      <c r="V963">
        <v>3</v>
      </c>
      <c r="W963">
        <v>7</v>
      </c>
      <c r="X963">
        <v>15</v>
      </c>
      <c r="Y963">
        <v>2</v>
      </c>
      <c r="Z963">
        <v>0</v>
      </c>
      <c r="AA963" s="6" t="s">
        <v>90</v>
      </c>
      <c r="AB963">
        <v>5</v>
      </c>
      <c r="AC963">
        <v>12</v>
      </c>
      <c r="AD963">
        <v>10</v>
      </c>
      <c r="AE963">
        <v>1</v>
      </c>
      <c r="AF963">
        <v>0</v>
      </c>
      <c r="AG963" s="6" t="s">
        <v>52612</v>
      </c>
      <c r="AH963">
        <v>5</v>
      </c>
      <c r="AI963">
        <v>11</v>
      </c>
      <c r="AJ963">
        <v>11</v>
      </c>
      <c r="AK963">
        <v>1</v>
      </c>
      <c r="AL963">
        <v>0</v>
      </c>
      <c r="AM963" s="6" t="s">
        <v>52613</v>
      </c>
      <c r="AN963">
        <v>5</v>
      </c>
      <c r="AO963">
        <v>13</v>
      </c>
      <c r="AP963">
        <v>8</v>
      </c>
      <c r="AQ963">
        <v>1</v>
      </c>
      <c r="AR963">
        <v>0</v>
      </c>
    </row>
    <row r="964" spans="1:44" x14ac:dyDescent="0.25">
      <c r="A964" s="6" t="s">
        <v>41013</v>
      </c>
      <c r="B964" s="6" t="s">
        <v>52689</v>
      </c>
      <c r="C964" s="6" t="s">
        <v>52689</v>
      </c>
      <c r="D964" s="6" t="s">
        <v>52685</v>
      </c>
      <c r="E964">
        <v>2443357952</v>
      </c>
      <c r="F964">
        <v>7.4</v>
      </c>
      <c r="G964">
        <v>0.590781</v>
      </c>
      <c r="H964">
        <v>0.17100000000000001</v>
      </c>
      <c r="I964">
        <v>20487000</v>
      </c>
      <c r="J964">
        <v>56939000</v>
      </c>
      <c r="K964">
        <v>213844992</v>
      </c>
      <c r="L964">
        <v>0.29799999999999999</v>
      </c>
      <c r="M964">
        <v>0.44700000000000001</v>
      </c>
      <c r="N964">
        <v>174376000</v>
      </c>
      <c r="O964">
        <v>69.015000000000001</v>
      </c>
      <c r="P964" s="6">
        <v>-2.5919999999999999E-2</v>
      </c>
      <c r="Q964" s="6">
        <v>-0.72807999999999995</v>
      </c>
      <c r="R964">
        <v>82777248</v>
      </c>
      <c r="S964" s="6">
        <v>0.61124999999999996</v>
      </c>
      <c r="T964" s="6">
        <v>83484000</v>
      </c>
      <c r="U964" s="6" t="s">
        <v>52611</v>
      </c>
      <c r="V964">
        <v>0</v>
      </c>
      <c r="W964">
        <v>1</v>
      </c>
      <c r="X964">
        <v>0</v>
      </c>
      <c r="Y964">
        <v>0</v>
      </c>
      <c r="Z964">
        <v>0</v>
      </c>
      <c r="AA964" s="6" t="s">
        <v>90</v>
      </c>
      <c r="AB964">
        <v>0</v>
      </c>
      <c r="AC964">
        <v>2</v>
      </c>
      <c r="AD964">
        <v>0</v>
      </c>
      <c r="AE964">
        <v>1</v>
      </c>
      <c r="AF964">
        <v>0</v>
      </c>
      <c r="AG964" s="6" t="s">
        <v>52612</v>
      </c>
      <c r="AH964">
        <v>0</v>
      </c>
      <c r="AI964">
        <v>2</v>
      </c>
      <c r="AJ964">
        <v>0</v>
      </c>
      <c r="AK964">
        <v>1</v>
      </c>
      <c r="AL964">
        <v>0</v>
      </c>
      <c r="AM964" s="6" t="s">
        <v>52613</v>
      </c>
      <c r="AN964">
        <v>0</v>
      </c>
      <c r="AO964">
        <v>1</v>
      </c>
      <c r="AP964">
        <v>0</v>
      </c>
      <c r="AQ964">
        <v>0</v>
      </c>
      <c r="AR964">
        <v>0</v>
      </c>
    </row>
    <row r="965" spans="1:44" x14ac:dyDescent="0.25">
      <c r="A965" s="6" t="s">
        <v>41015</v>
      </c>
      <c r="B965" s="6" t="s">
        <v>52641</v>
      </c>
      <c r="C965" s="6" t="s">
        <v>52641</v>
      </c>
      <c r="D965" s="6" t="s">
        <v>52618</v>
      </c>
      <c r="E965">
        <v>1505580032</v>
      </c>
      <c r="F965">
        <v>9.24</v>
      </c>
      <c r="G965">
        <v>1.194229</v>
      </c>
      <c r="H965">
        <v>0.73499999999999999</v>
      </c>
      <c r="I965">
        <v>24588000</v>
      </c>
      <c r="J965">
        <v>23123000</v>
      </c>
      <c r="K965">
        <v>162856992</v>
      </c>
      <c r="L965">
        <v>1.1000000000000001</v>
      </c>
      <c r="M965">
        <v>1.502</v>
      </c>
      <c r="N965">
        <v>224664000</v>
      </c>
      <c r="O965">
        <v>0</v>
      </c>
      <c r="P965" s="6">
        <v>3.4130000000000001E-2</v>
      </c>
      <c r="Q965" s="6">
        <v>0</v>
      </c>
      <c r="R965">
        <v>18852624</v>
      </c>
      <c r="S965" s="6">
        <v>0.38267000000000001</v>
      </c>
      <c r="T965" s="6">
        <v>74694000</v>
      </c>
      <c r="U965" s="6" t="s">
        <v>52611</v>
      </c>
      <c r="V965">
        <v>2</v>
      </c>
      <c r="W965">
        <v>2</v>
      </c>
      <c r="X965">
        <v>0</v>
      </c>
      <c r="Y965">
        <v>0</v>
      </c>
      <c r="Z965">
        <v>0</v>
      </c>
      <c r="AA965" s="6" t="s">
        <v>90</v>
      </c>
      <c r="AB965">
        <v>0</v>
      </c>
      <c r="AC965">
        <v>5</v>
      </c>
      <c r="AD965">
        <v>4</v>
      </c>
      <c r="AE965">
        <v>1</v>
      </c>
      <c r="AF965">
        <v>0</v>
      </c>
      <c r="AG965" s="6" t="s">
        <v>52612</v>
      </c>
      <c r="AH965">
        <v>0</v>
      </c>
      <c r="AI965">
        <v>5</v>
      </c>
      <c r="AJ965">
        <v>4</v>
      </c>
      <c r="AK965">
        <v>1</v>
      </c>
      <c r="AL965">
        <v>0</v>
      </c>
      <c r="AM965" s="6" t="s">
        <v>52613</v>
      </c>
      <c r="AN965">
        <v>2</v>
      </c>
      <c r="AO965">
        <v>2</v>
      </c>
      <c r="AP965">
        <v>0</v>
      </c>
      <c r="AQ965">
        <v>0</v>
      </c>
      <c r="AR965">
        <v>0</v>
      </c>
    </row>
    <row r="966" spans="1:44" x14ac:dyDescent="0.25">
      <c r="A966" s="6" t="s">
        <v>1428</v>
      </c>
      <c r="B966" s="6" t="s">
        <v>52627</v>
      </c>
      <c r="C966" s="6" t="s">
        <v>52627</v>
      </c>
      <c r="D966" s="6" t="s">
        <v>52610</v>
      </c>
      <c r="E966">
        <v>83764723712</v>
      </c>
      <c r="F966">
        <v>1.39</v>
      </c>
      <c r="G966">
        <v>0.28162399999999999</v>
      </c>
      <c r="H966">
        <v>5.8339999999999996</v>
      </c>
      <c r="I966">
        <v>6975000064</v>
      </c>
      <c r="J966">
        <v>9880000512</v>
      </c>
      <c r="K966">
        <v>20905000960</v>
      </c>
      <c r="L966">
        <v>0.68100000000000005</v>
      </c>
      <c r="M966">
        <v>0.95299999999999996</v>
      </c>
      <c r="N966">
        <v>29084999680</v>
      </c>
      <c r="O966">
        <v>184.804</v>
      </c>
      <c r="P966" s="6">
        <v>6.3590005000000005E-2</v>
      </c>
      <c r="Q966" s="6">
        <v>0.28170002</v>
      </c>
      <c r="R966">
        <v>3390749952</v>
      </c>
      <c r="S966" s="6">
        <v>0.70345999999999997</v>
      </c>
      <c r="T966" s="6">
        <v>19917000000</v>
      </c>
      <c r="U966" s="6" t="s">
        <v>52611</v>
      </c>
      <c r="V966">
        <v>1</v>
      </c>
      <c r="W966">
        <v>0</v>
      </c>
      <c r="X966">
        <v>3</v>
      </c>
      <c r="Y966">
        <v>0</v>
      </c>
      <c r="Z966">
        <v>0</v>
      </c>
      <c r="AA966" s="6" t="s">
        <v>90</v>
      </c>
      <c r="AB966">
        <v>1</v>
      </c>
      <c r="AC966">
        <v>0</v>
      </c>
      <c r="AD966">
        <v>4</v>
      </c>
      <c r="AE966">
        <v>1</v>
      </c>
      <c r="AF966">
        <v>0</v>
      </c>
      <c r="AG966" s="6" t="s">
        <v>52612</v>
      </c>
      <c r="AH966">
        <v>1</v>
      </c>
      <c r="AI966">
        <v>0</v>
      </c>
      <c r="AJ966">
        <v>4</v>
      </c>
      <c r="AK966">
        <v>1</v>
      </c>
      <c r="AL966">
        <v>0</v>
      </c>
      <c r="AM966" s="6" t="s">
        <v>52613</v>
      </c>
      <c r="AN966">
        <v>1</v>
      </c>
      <c r="AO966">
        <v>0</v>
      </c>
      <c r="AP966">
        <v>4</v>
      </c>
      <c r="AQ966">
        <v>1</v>
      </c>
      <c r="AR966">
        <v>0</v>
      </c>
    </row>
    <row r="967" spans="1:44" x14ac:dyDescent="0.25">
      <c r="A967" s="6" t="s">
        <v>1430</v>
      </c>
      <c r="B967" s="6" t="s">
        <v>52652</v>
      </c>
      <c r="C967" s="6" t="s">
        <v>52652</v>
      </c>
      <c r="D967" s="6" t="s">
        <v>52623</v>
      </c>
      <c r="E967">
        <v>12892264448</v>
      </c>
      <c r="F967">
        <v>2.1</v>
      </c>
      <c r="G967">
        <v>1.7980290000000001</v>
      </c>
      <c r="H967">
        <v>18.533999999999999</v>
      </c>
      <c r="I967">
        <v>1082000000</v>
      </c>
      <c r="J967">
        <v>1660999936</v>
      </c>
      <c r="K967">
        <v>10028000256</v>
      </c>
      <c r="L967">
        <v>0.61799999999999999</v>
      </c>
      <c r="M967">
        <v>1.319</v>
      </c>
      <c r="N967">
        <v>20838000640</v>
      </c>
      <c r="O967">
        <v>184.88200000000001</v>
      </c>
      <c r="P967" s="6">
        <v>1.9650001E-2</v>
      </c>
      <c r="Q967" s="6">
        <v>2.6099999999999999E-3</v>
      </c>
      <c r="R967">
        <v>-416249984</v>
      </c>
      <c r="S967" s="6">
        <v>0.17698</v>
      </c>
      <c r="T967" s="6">
        <v>3882000000</v>
      </c>
      <c r="U967" s="6" t="s">
        <v>52611</v>
      </c>
      <c r="V967">
        <v>3</v>
      </c>
      <c r="W967">
        <v>4</v>
      </c>
      <c r="X967">
        <v>4</v>
      </c>
      <c r="Y967">
        <v>0</v>
      </c>
      <c r="Z967">
        <v>0</v>
      </c>
      <c r="AA967" s="6" t="s">
        <v>90</v>
      </c>
      <c r="AB967">
        <v>2</v>
      </c>
      <c r="AC967">
        <v>3</v>
      </c>
      <c r="AD967">
        <v>3</v>
      </c>
      <c r="AE967">
        <v>1</v>
      </c>
      <c r="AF967">
        <v>0</v>
      </c>
      <c r="AG967" s="6" t="s">
        <v>52612</v>
      </c>
      <c r="AH967">
        <v>2</v>
      </c>
      <c r="AI967">
        <v>3</v>
      </c>
      <c r="AJ967">
        <v>3</v>
      </c>
      <c r="AK967">
        <v>1</v>
      </c>
      <c r="AL967">
        <v>0</v>
      </c>
      <c r="AM967" s="6" t="s">
        <v>52613</v>
      </c>
      <c r="AN967">
        <v>4</v>
      </c>
      <c r="AO967">
        <v>1</v>
      </c>
      <c r="AP967">
        <v>4</v>
      </c>
      <c r="AQ967">
        <v>1</v>
      </c>
      <c r="AR967">
        <v>0</v>
      </c>
    </row>
    <row r="968" spans="1:44" x14ac:dyDescent="0.25">
      <c r="A968" s="6" t="s">
        <v>1433</v>
      </c>
      <c r="B968" s="6" t="s">
        <v>52678</v>
      </c>
      <c r="C968" s="6" t="s">
        <v>52678</v>
      </c>
      <c r="D968" s="6" t="s">
        <v>52620</v>
      </c>
      <c r="E968">
        <v>5865024512</v>
      </c>
      <c r="F968">
        <v>6.52</v>
      </c>
      <c r="G968">
        <v>1.5288520000000001</v>
      </c>
      <c r="H968">
        <v>11.285</v>
      </c>
      <c r="I968">
        <v>626000000</v>
      </c>
      <c r="J968">
        <v>650400000</v>
      </c>
      <c r="K968">
        <v>2603800064</v>
      </c>
      <c r="L968">
        <v>2.0219999999999998</v>
      </c>
      <c r="M968">
        <v>3.1930000000000001</v>
      </c>
      <c r="N968">
        <v>3558500096</v>
      </c>
      <c r="O968">
        <v>73.272000000000006</v>
      </c>
      <c r="P968" s="6">
        <v>3.6930002000000003E-2</v>
      </c>
      <c r="Q968" s="6">
        <v>6.8229999999999999E-2</v>
      </c>
      <c r="R968">
        <v>357375008</v>
      </c>
      <c r="S968" s="6">
        <v>0.35790001999999999</v>
      </c>
      <c r="T968" s="6">
        <v>1252900000</v>
      </c>
      <c r="U968" s="6" t="s">
        <v>52611</v>
      </c>
      <c r="V968">
        <v>1</v>
      </c>
      <c r="W968">
        <v>7</v>
      </c>
      <c r="X968">
        <v>1</v>
      </c>
      <c r="Y968">
        <v>0</v>
      </c>
      <c r="Z968">
        <v>0</v>
      </c>
      <c r="AA968" s="6" t="s">
        <v>90</v>
      </c>
      <c r="AB968">
        <v>2</v>
      </c>
      <c r="AC968">
        <v>3</v>
      </c>
      <c r="AD968">
        <v>7</v>
      </c>
      <c r="AE968">
        <v>0</v>
      </c>
      <c r="AF968">
        <v>0</v>
      </c>
      <c r="AG968" s="6" t="s">
        <v>52612</v>
      </c>
      <c r="AH968">
        <v>2</v>
      </c>
      <c r="AI968">
        <v>3</v>
      </c>
      <c r="AJ968">
        <v>7</v>
      </c>
      <c r="AK968">
        <v>0</v>
      </c>
      <c r="AL968">
        <v>0</v>
      </c>
      <c r="AM968" s="6" t="s">
        <v>52613</v>
      </c>
      <c r="AN968">
        <v>1</v>
      </c>
      <c r="AO968">
        <v>7</v>
      </c>
      <c r="AP968">
        <v>1</v>
      </c>
      <c r="AQ968">
        <v>0</v>
      </c>
      <c r="AR968">
        <v>0</v>
      </c>
    </row>
    <row r="969" spans="1:44" x14ac:dyDescent="0.25">
      <c r="A969" s="6" t="s">
        <v>1435</v>
      </c>
      <c r="B969" s="6" t="s">
        <v>52655</v>
      </c>
      <c r="C969" s="6" t="s">
        <v>52655</v>
      </c>
      <c r="D969" s="6" t="s">
        <v>52616</v>
      </c>
      <c r="E969">
        <v>6961547776</v>
      </c>
      <c r="F969">
        <v>4.09</v>
      </c>
      <c r="G969">
        <v>0</v>
      </c>
      <c r="H969">
        <v>5.101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s="6">
        <v>0</v>
      </c>
      <c r="Q969" s="6">
        <v>0</v>
      </c>
      <c r="R969">
        <v>0</v>
      </c>
      <c r="S969" s="6">
        <v>0</v>
      </c>
      <c r="T969" s="6">
        <v>372656000</v>
      </c>
      <c r="U969" s="6" t="s">
        <v>52611</v>
      </c>
      <c r="V969">
        <v>0</v>
      </c>
      <c r="W969">
        <v>0</v>
      </c>
      <c r="X969">
        <v>0</v>
      </c>
      <c r="Y969">
        <v>0</v>
      </c>
      <c r="Z969">
        <v>0</v>
      </c>
      <c r="AA969" s="6" t="s">
        <v>90</v>
      </c>
      <c r="AB969">
        <v>3</v>
      </c>
      <c r="AC969">
        <v>11</v>
      </c>
      <c r="AD969">
        <v>4</v>
      </c>
      <c r="AE969">
        <v>0</v>
      </c>
      <c r="AF969">
        <v>0</v>
      </c>
      <c r="AG969" s="6" t="s">
        <v>52612</v>
      </c>
      <c r="AH969">
        <v>3</v>
      </c>
      <c r="AI969">
        <v>11</v>
      </c>
      <c r="AJ969">
        <v>2</v>
      </c>
      <c r="AK969">
        <v>0</v>
      </c>
      <c r="AL969">
        <v>0</v>
      </c>
      <c r="AM969" s="6" t="s">
        <v>52613</v>
      </c>
      <c r="AN969">
        <v>2</v>
      </c>
      <c r="AO969">
        <v>6</v>
      </c>
      <c r="AP969">
        <v>1</v>
      </c>
      <c r="AQ969">
        <v>0</v>
      </c>
      <c r="AR969">
        <v>0</v>
      </c>
    </row>
    <row r="970" spans="1:44" x14ac:dyDescent="0.25">
      <c r="A970" s="6" t="s">
        <v>1437</v>
      </c>
      <c r="B970" s="6" t="s">
        <v>52678</v>
      </c>
      <c r="C970" s="6" t="s">
        <v>52678</v>
      </c>
      <c r="D970" s="6" t="s">
        <v>52620</v>
      </c>
      <c r="E970">
        <v>9811070976</v>
      </c>
      <c r="F970">
        <v>11.42</v>
      </c>
      <c r="G970">
        <v>1.464461</v>
      </c>
      <c r="H970">
        <v>63.640999999999998</v>
      </c>
      <c r="I970">
        <v>166900000</v>
      </c>
      <c r="J970">
        <v>379400000</v>
      </c>
      <c r="K970">
        <v>4402599936</v>
      </c>
      <c r="L970">
        <v>0.76400000000000001</v>
      </c>
      <c r="M970">
        <v>1.2490000000000001</v>
      </c>
      <c r="N970">
        <v>1796199936</v>
      </c>
      <c r="O970">
        <v>162.64400000000001</v>
      </c>
      <c r="P970" s="6">
        <v>2.8850000000000001E-2</v>
      </c>
      <c r="Q970" s="6">
        <v>2.6939999999999999E-2</v>
      </c>
      <c r="R970">
        <v>-57387500</v>
      </c>
      <c r="S970" s="6">
        <v>0.26389000000000001</v>
      </c>
      <c r="T970" s="6">
        <v>406400000</v>
      </c>
      <c r="U970" s="6" t="s">
        <v>52611</v>
      </c>
      <c r="V970">
        <v>1</v>
      </c>
      <c r="W970">
        <v>4</v>
      </c>
      <c r="X970">
        <v>6</v>
      </c>
      <c r="Y970">
        <v>0</v>
      </c>
      <c r="Z970">
        <v>0</v>
      </c>
      <c r="AA970" s="6" t="s">
        <v>90</v>
      </c>
      <c r="AB970">
        <v>6</v>
      </c>
      <c r="AC970">
        <v>7</v>
      </c>
      <c r="AD970">
        <v>4</v>
      </c>
      <c r="AE970">
        <v>0</v>
      </c>
      <c r="AF970">
        <v>0</v>
      </c>
      <c r="AG970" s="6" t="s">
        <v>52612</v>
      </c>
      <c r="AH970">
        <v>6</v>
      </c>
      <c r="AI970">
        <v>6</v>
      </c>
      <c r="AJ970">
        <v>4</v>
      </c>
      <c r="AK970">
        <v>0</v>
      </c>
      <c r="AL970">
        <v>0</v>
      </c>
      <c r="AM970" s="6" t="s">
        <v>52613</v>
      </c>
      <c r="AN970">
        <v>5</v>
      </c>
      <c r="AO970">
        <v>11</v>
      </c>
      <c r="AP970">
        <v>0</v>
      </c>
      <c r="AQ970">
        <v>1</v>
      </c>
      <c r="AR970">
        <v>0</v>
      </c>
    </row>
    <row r="971" spans="1:44" x14ac:dyDescent="0.25">
      <c r="A971" s="6" t="s">
        <v>41017</v>
      </c>
      <c r="B971" s="6" t="s">
        <v>52670</v>
      </c>
      <c r="C971" s="6" t="s">
        <v>52670</v>
      </c>
      <c r="D971" s="6" t="s">
        <v>130</v>
      </c>
      <c r="E971">
        <v>34790563840</v>
      </c>
      <c r="F971">
        <v>0</v>
      </c>
      <c r="G971">
        <v>0.43056</v>
      </c>
      <c r="H971">
        <v>9.1732600000000009</v>
      </c>
      <c r="I971">
        <v>488000000</v>
      </c>
      <c r="J971">
        <v>1366000000</v>
      </c>
      <c r="K971">
        <v>5005000192</v>
      </c>
      <c r="L971">
        <v>1.1160000000000001</v>
      </c>
      <c r="M971">
        <v>1.881</v>
      </c>
      <c r="N971">
        <v>7117000192</v>
      </c>
      <c r="O971">
        <v>118.126</v>
      </c>
      <c r="P971" s="6">
        <v>5.9819999999999998E-2</v>
      </c>
      <c r="Q971" s="6">
        <v>0.20934</v>
      </c>
      <c r="R971">
        <v>338875008</v>
      </c>
      <c r="S971" s="6">
        <v>0.38807999999999998</v>
      </c>
      <c r="T971" s="6">
        <v>2762000000</v>
      </c>
      <c r="U971" s="6" t="s">
        <v>90</v>
      </c>
      <c r="V971">
        <v>0</v>
      </c>
      <c r="W971">
        <v>0</v>
      </c>
      <c r="X971">
        <v>0</v>
      </c>
      <c r="Y971">
        <v>0</v>
      </c>
      <c r="Z971">
        <v>0</v>
      </c>
      <c r="AA971" s="6" t="s">
        <v>90</v>
      </c>
      <c r="AB971">
        <v>0</v>
      </c>
      <c r="AC971">
        <v>0</v>
      </c>
      <c r="AD971">
        <v>0</v>
      </c>
      <c r="AE971">
        <v>0</v>
      </c>
      <c r="AF971">
        <v>0</v>
      </c>
      <c r="AG971" s="6" t="s">
        <v>90</v>
      </c>
      <c r="AH971">
        <v>0</v>
      </c>
      <c r="AI971">
        <v>0</v>
      </c>
      <c r="AJ971">
        <v>0</v>
      </c>
      <c r="AK971">
        <v>0</v>
      </c>
      <c r="AL971">
        <v>0</v>
      </c>
      <c r="AM971" s="6" t="s">
        <v>90</v>
      </c>
      <c r="AN971">
        <v>0</v>
      </c>
      <c r="AO971">
        <v>0</v>
      </c>
      <c r="AP971">
        <v>0</v>
      </c>
      <c r="AQ971">
        <v>0</v>
      </c>
      <c r="AR971">
        <v>0</v>
      </c>
    </row>
    <row r="972" spans="1:44" x14ac:dyDescent="0.25">
      <c r="A972" s="6" t="s">
        <v>1439</v>
      </c>
      <c r="B972" s="6" t="s">
        <v>52655</v>
      </c>
      <c r="C972" s="6" t="s">
        <v>52655</v>
      </c>
      <c r="D972" s="6" t="s">
        <v>52616</v>
      </c>
      <c r="E972">
        <v>5960740352</v>
      </c>
      <c r="F972">
        <v>5.21</v>
      </c>
      <c r="G972">
        <v>0</v>
      </c>
      <c r="H972">
        <v>17.263999999999999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s="6">
        <v>0</v>
      </c>
      <c r="Q972" s="6">
        <v>0</v>
      </c>
      <c r="R972">
        <v>0</v>
      </c>
      <c r="S972" s="6">
        <v>0</v>
      </c>
      <c r="T972" s="6">
        <v>352220000</v>
      </c>
      <c r="U972" s="6" t="s">
        <v>52611</v>
      </c>
      <c r="V972">
        <v>2</v>
      </c>
      <c r="W972">
        <v>5</v>
      </c>
      <c r="X972">
        <v>3</v>
      </c>
      <c r="Y972">
        <v>0</v>
      </c>
      <c r="Z972">
        <v>0</v>
      </c>
      <c r="AA972" s="6" t="s">
        <v>90</v>
      </c>
      <c r="AB972">
        <v>3</v>
      </c>
      <c r="AC972">
        <v>5</v>
      </c>
      <c r="AD972">
        <v>5</v>
      </c>
      <c r="AE972">
        <v>2</v>
      </c>
      <c r="AF972">
        <v>0</v>
      </c>
      <c r="AG972" s="6" t="s">
        <v>52612</v>
      </c>
      <c r="AH972">
        <v>3</v>
      </c>
      <c r="AI972">
        <v>5</v>
      </c>
      <c r="AJ972">
        <v>5</v>
      </c>
      <c r="AK972">
        <v>2</v>
      </c>
      <c r="AL972">
        <v>0</v>
      </c>
      <c r="AM972" s="6" t="s">
        <v>52613</v>
      </c>
      <c r="AN972">
        <v>2</v>
      </c>
      <c r="AO972">
        <v>5</v>
      </c>
      <c r="AP972">
        <v>3</v>
      </c>
      <c r="AQ972">
        <v>0</v>
      </c>
      <c r="AR972">
        <v>0</v>
      </c>
    </row>
    <row r="973" spans="1:44" x14ac:dyDescent="0.25">
      <c r="A973" s="6" t="s">
        <v>1441</v>
      </c>
      <c r="B973" s="6" t="s">
        <v>52654</v>
      </c>
      <c r="C973" s="6" t="s">
        <v>52654</v>
      </c>
      <c r="D973" s="6" t="s">
        <v>52620</v>
      </c>
      <c r="E973">
        <v>37599514624</v>
      </c>
      <c r="F973">
        <v>4.53</v>
      </c>
      <c r="G973">
        <v>1.1917660000000001</v>
      </c>
      <c r="H973">
        <v>54.529000000000003</v>
      </c>
      <c r="I973">
        <v>461000000</v>
      </c>
      <c r="J973">
        <v>2585999872</v>
      </c>
      <c r="K973">
        <v>2742000128</v>
      </c>
      <c r="L973">
        <v>1.4319999999999999</v>
      </c>
      <c r="M973">
        <v>2.698</v>
      </c>
      <c r="N973">
        <v>15672000512</v>
      </c>
      <c r="O973">
        <v>90.049000000000007</v>
      </c>
      <c r="P973" s="6">
        <v>0.19991999999999999</v>
      </c>
      <c r="Q973" s="6">
        <v>0.64117999999999997</v>
      </c>
      <c r="R973">
        <v>885500032</v>
      </c>
      <c r="S973" s="6">
        <v>0.38923000000000002</v>
      </c>
      <c r="T973" s="6">
        <v>5849000000</v>
      </c>
      <c r="U973" s="6" t="s">
        <v>52611</v>
      </c>
      <c r="V973">
        <v>1</v>
      </c>
      <c r="W973">
        <v>1</v>
      </c>
      <c r="X973">
        <v>16</v>
      </c>
      <c r="Y973">
        <v>6</v>
      </c>
      <c r="Z973">
        <v>0</v>
      </c>
      <c r="AA973" s="6" t="s">
        <v>90</v>
      </c>
      <c r="AB973">
        <v>3</v>
      </c>
      <c r="AC973">
        <v>2</v>
      </c>
      <c r="AD973">
        <v>12</v>
      </c>
      <c r="AE973">
        <v>1</v>
      </c>
      <c r="AF973">
        <v>0</v>
      </c>
      <c r="AG973" s="6" t="s">
        <v>52612</v>
      </c>
      <c r="AH973">
        <v>3</v>
      </c>
      <c r="AI973">
        <v>2</v>
      </c>
      <c r="AJ973">
        <v>12</v>
      </c>
      <c r="AK973">
        <v>1</v>
      </c>
      <c r="AL973">
        <v>0</v>
      </c>
      <c r="AM973" s="6" t="s">
        <v>52613</v>
      </c>
      <c r="AN973">
        <v>3</v>
      </c>
      <c r="AO973">
        <v>2</v>
      </c>
      <c r="AP973">
        <v>11</v>
      </c>
      <c r="AQ973">
        <v>2</v>
      </c>
      <c r="AR973">
        <v>0</v>
      </c>
    </row>
    <row r="974" spans="1:44" x14ac:dyDescent="0.25">
      <c r="A974" s="6" t="s">
        <v>1444</v>
      </c>
      <c r="B974" s="6" t="s">
        <v>52731</v>
      </c>
      <c r="C974" s="6" t="s">
        <v>52731</v>
      </c>
      <c r="D974" s="6" t="s">
        <v>52620</v>
      </c>
      <c r="E974">
        <v>10814251008</v>
      </c>
      <c r="F974">
        <v>7.58</v>
      </c>
      <c r="G974">
        <v>0</v>
      </c>
      <c r="H974">
        <v>22.584</v>
      </c>
      <c r="I974">
        <v>426000000</v>
      </c>
      <c r="J974">
        <v>704000000</v>
      </c>
      <c r="K974">
        <v>4148999936</v>
      </c>
      <c r="L974">
        <v>0.83899999999999997</v>
      </c>
      <c r="M974">
        <v>0.95499999999999996</v>
      </c>
      <c r="N974">
        <v>9233000448</v>
      </c>
      <c r="O974">
        <v>152.59299999999999</v>
      </c>
      <c r="P974" s="6">
        <v>2.8369999E-2</v>
      </c>
      <c r="Q974" s="6">
        <v>7.3810000000000001E-2</v>
      </c>
      <c r="R974">
        <v>177250000</v>
      </c>
      <c r="S974" s="6">
        <v>0.17676</v>
      </c>
      <c r="T974" s="6">
        <v>1550000000</v>
      </c>
      <c r="U974" s="6" t="s">
        <v>52611</v>
      </c>
      <c r="V974">
        <v>0</v>
      </c>
      <c r="W974">
        <v>0</v>
      </c>
      <c r="X974">
        <v>0</v>
      </c>
      <c r="Y974">
        <v>0</v>
      </c>
      <c r="Z974">
        <v>0</v>
      </c>
      <c r="AA974" s="6" t="s">
        <v>90</v>
      </c>
      <c r="AB974">
        <v>5</v>
      </c>
      <c r="AC974">
        <v>9</v>
      </c>
      <c r="AD974">
        <v>2</v>
      </c>
      <c r="AE974">
        <v>1</v>
      </c>
      <c r="AF974">
        <v>0</v>
      </c>
      <c r="AG974" s="6" t="s">
        <v>52612</v>
      </c>
      <c r="AH974">
        <v>5</v>
      </c>
      <c r="AI974">
        <v>9</v>
      </c>
      <c r="AJ974">
        <v>2</v>
      </c>
      <c r="AK974">
        <v>1</v>
      </c>
      <c r="AL974">
        <v>0</v>
      </c>
      <c r="AM974" s="6" t="s">
        <v>52613</v>
      </c>
      <c r="AN974">
        <v>0</v>
      </c>
      <c r="AO974">
        <v>0</v>
      </c>
      <c r="AP974">
        <v>0</v>
      </c>
      <c r="AQ974">
        <v>0</v>
      </c>
      <c r="AR974">
        <v>0</v>
      </c>
    </row>
    <row r="975" spans="1:44" x14ac:dyDescent="0.25">
      <c r="A975" s="6" t="s">
        <v>1446</v>
      </c>
      <c r="B975" s="6" t="s">
        <v>52703</v>
      </c>
      <c r="C975" s="6" t="s">
        <v>52703</v>
      </c>
      <c r="D975" s="6" t="s">
        <v>52623</v>
      </c>
      <c r="E975">
        <v>14709543936</v>
      </c>
      <c r="F975">
        <v>4.5599999999999996</v>
      </c>
      <c r="G975">
        <v>1.3684019999999999</v>
      </c>
      <c r="H975">
        <v>34.917999999999999</v>
      </c>
      <c r="I975">
        <v>1051000000</v>
      </c>
      <c r="J975">
        <v>876000000</v>
      </c>
      <c r="K975">
        <v>3435000064</v>
      </c>
      <c r="L975">
        <v>0.54400000000000004</v>
      </c>
      <c r="M975">
        <v>0.64200000000000002</v>
      </c>
      <c r="N975">
        <v>3672000000</v>
      </c>
      <c r="O975">
        <v>92.938000000000002</v>
      </c>
      <c r="P975" s="6">
        <v>2.3259999999999999E-2</v>
      </c>
      <c r="Q975" s="6">
        <v>0.16239001</v>
      </c>
      <c r="R975">
        <v>893000000</v>
      </c>
      <c r="S975" s="6">
        <v>0.42918998000000003</v>
      </c>
      <c r="T975" s="6">
        <v>1300000000</v>
      </c>
      <c r="U975" s="6" t="s">
        <v>52611</v>
      </c>
      <c r="V975">
        <v>3</v>
      </c>
      <c r="W975">
        <v>3</v>
      </c>
      <c r="X975">
        <v>14</v>
      </c>
      <c r="Y975">
        <v>1</v>
      </c>
      <c r="Z975">
        <v>0</v>
      </c>
      <c r="AA975" s="6" t="s">
        <v>90</v>
      </c>
      <c r="AB975">
        <v>2</v>
      </c>
      <c r="AC975">
        <v>7</v>
      </c>
      <c r="AD975">
        <v>11</v>
      </c>
      <c r="AE975">
        <v>0</v>
      </c>
      <c r="AF975">
        <v>0</v>
      </c>
      <c r="AG975" s="6" t="s">
        <v>52612</v>
      </c>
      <c r="AH975">
        <v>2</v>
      </c>
      <c r="AI975">
        <v>7</v>
      </c>
      <c r="AJ975">
        <v>11</v>
      </c>
      <c r="AK975">
        <v>0</v>
      </c>
      <c r="AL975">
        <v>0</v>
      </c>
      <c r="AM975" s="6" t="s">
        <v>52613</v>
      </c>
      <c r="AN975">
        <v>0</v>
      </c>
      <c r="AO975">
        <v>1</v>
      </c>
      <c r="AP975">
        <v>15</v>
      </c>
      <c r="AQ975">
        <v>2</v>
      </c>
      <c r="AR975">
        <v>0</v>
      </c>
    </row>
    <row r="976" spans="1:44" x14ac:dyDescent="0.25">
      <c r="A976" s="6" t="s">
        <v>1448</v>
      </c>
      <c r="B976" s="6" t="s">
        <v>52677</v>
      </c>
      <c r="C976" s="6" t="s">
        <v>52677</v>
      </c>
      <c r="D976" s="6" t="s">
        <v>52610</v>
      </c>
      <c r="E976">
        <v>5009448448</v>
      </c>
      <c r="F976">
        <v>3.94</v>
      </c>
      <c r="G976">
        <v>0.44018200000000002</v>
      </c>
      <c r="H976">
        <v>16.213999999999999</v>
      </c>
      <c r="I976">
        <v>285576000</v>
      </c>
      <c r="J976">
        <v>260507008</v>
      </c>
      <c r="K976">
        <v>830758016</v>
      </c>
      <c r="L976">
        <v>1.845</v>
      </c>
      <c r="M976">
        <v>3.0569999999999999</v>
      </c>
      <c r="N976">
        <v>1168659968</v>
      </c>
      <c r="O976">
        <v>101.56</v>
      </c>
      <c r="P976" s="6">
        <v>5.5079999999999997E-2</v>
      </c>
      <c r="Q976" s="6">
        <v>0.14724999999999999</v>
      </c>
      <c r="R976">
        <v>133194000</v>
      </c>
      <c r="S976" s="6">
        <v>0.53298000000000001</v>
      </c>
      <c r="T976" s="6">
        <v>0</v>
      </c>
      <c r="U976" s="6" t="s">
        <v>52611</v>
      </c>
      <c r="V976">
        <v>2</v>
      </c>
      <c r="W976">
        <v>1</v>
      </c>
      <c r="X976">
        <v>5</v>
      </c>
      <c r="Y976">
        <v>1</v>
      </c>
      <c r="Z976">
        <v>0</v>
      </c>
      <c r="AA976" s="6" t="s">
        <v>90</v>
      </c>
      <c r="AB976">
        <v>1</v>
      </c>
      <c r="AC976">
        <v>4</v>
      </c>
      <c r="AD976">
        <v>3</v>
      </c>
      <c r="AE976">
        <v>0</v>
      </c>
      <c r="AF976">
        <v>0</v>
      </c>
      <c r="AG976" s="6" t="s">
        <v>52612</v>
      </c>
      <c r="AH976">
        <v>1</v>
      </c>
      <c r="AI976">
        <v>4</v>
      </c>
      <c r="AJ976">
        <v>3</v>
      </c>
      <c r="AK976">
        <v>0</v>
      </c>
      <c r="AL976">
        <v>0</v>
      </c>
      <c r="AM976" s="6" t="s">
        <v>52613</v>
      </c>
      <c r="AN976">
        <v>2</v>
      </c>
      <c r="AO976">
        <v>1</v>
      </c>
      <c r="AP976">
        <v>5</v>
      </c>
      <c r="AQ976">
        <v>1</v>
      </c>
      <c r="AR976">
        <v>0</v>
      </c>
    </row>
    <row r="977" spans="1:44" x14ac:dyDescent="0.25">
      <c r="A977" s="6" t="s">
        <v>1450</v>
      </c>
      <c r="B977" s="6" t="s">
        <v>52717</v>
      </c>
      <c r="C977" s="6" t="s">
        <v>52717</v>
      </c>
      <c r="D977" s="6" t="s">
        <v>52663</v>
      </c>
      <c r="E977">
        <v>36124565504</v>
      </c>
      <c r="F977">
        <v>3.06</v>
      </c>
      <c r="G977">
        <v>2.1298379999999999</v>
      </c>
      <c r="H977">
        <v>9.3290000000000006</v>
      </c>
      <c r="I977">
        <v>1879000064</v>
      </c>
      <c r="J977">
        <v>4417999872</v>
      </c>
      <c r="K977">
        <v>8967999488</v>
      </c>
      <c r="L977">
        <v>1.343</v>
      </c>
      <c r="M977">
        <v>2.1349999999999998</v>
      </c>
      <c r="N977">
        <v>21689999360</v>
      </c>
      <c r="O977">
        <v>106.193</v>
      </c>
      <c r="P977" s="6">
        <v>9.4899999999999998E-2</v>
      </c>
      <c r="Q977" s="6">
        <v>0.25662002</v>
      </c>
      <c r="R977">
        <v>967625024</v>
      </c>
      <c r="S977" s="6">
        <v>0.17007998999999999</v>
      </c>
      <c r="T977" s="6">
        <v>3243000000</v>
      </c>
      <c r="U977" s="6" t="s">
        <v>52611</v>
      </c>
      <c r="V977">
        <v>11</v>
      </c>
      <c r="W977">
        <v>23</v>
      </c>
      <c r="X977">
        <v>3</v>
      </c>
      <c r="Y977">
        <v>1</v>
      </c>
      <c r="Z977">
        <v>0</v>
      </c>
      <c r="AA977" s="6" t="s">
        <v>90</v>
      </c>
      <c r="AB977">
        <v>9</v>
      </c>
      <c r="AC977">
        <v>17</v>
      </c>
      <c r="AD977">
        <v>2</v>
      </c>
      <c r="AE977">
        <v>0</v>
      </c>
      <c r="AF977">
        <v>0</v>
      </c>
      <c r="AG977" s="6" t="s">
        <v>52612</v>
      </c>
      <c r="AH977">
        <v>9</v>
      </c>
      <c r="AI977">
        <v>16</v>
      </c>
      <c r="AJ977">
        <v>2</v>
      </c>
      <c r="AK977">
        <v>0</v>
      </c>
      <c r="AL977">
        <v>0</v>
      </c>
      <c r="AM977" s="6" t="s">
        <v>52613</v>
      </c>
      <c r="AN977">
        <v>9</v>
      </c>
      <c r="AO977">
        <v>16</v>
      </c>
      <c r="AP977">
        <v>2</v>
      </c>
      <c r="AQ977">
        <v>0</v>
      </c>
      <c r="AR977">
        <v>0</v>
      </c>
    </row>
    <row r="978" spans="1:44" x14ac:dyDescent="0.25">
      <c r="A978" s="6" t="s">
        <v>1452</v>
      </c>
      <c r="B978" s="6" t="s">
        <v>52630</v>
      </c>
      <c r="C978" s="6" t="s">
        <v>52630</v>
      </c>
      <c r="D978" s="6" t="s">
        <v>52610</v>
      </c>
      <c r="E978">
        <v>5751038976</v>
      </c>
      <c r="F978">
        <v>4.68</v>
      </c>
      <c r="G978">
        <v>1.212526</v>
      </c>
      <c r="H978">
        <v>0.5</v>
      </c>
      <c r="I978">
        <v>275608000</v>
      </c>
      <c r="J978">
        <v>332883008</v>
      </c>
      <c r="K978">
        <v>1528443008</v>
      </c>
      <c r="L978">
        <v>5.1189999999999998</v>
      </c>
      <c r="M978">
        <v>6.6909999999999998</v>
      </c>
      <c r="N978">
        <v>704979968</v>
      </c>
      <c r="O978">
        <v>2321.098</v>
      </c>
      <c r="P978" s="6">
        <v>0.11687</v>
      </c>
      <c r="Q978" s="6">
        <v>1.1139699999999999</v>
      </c>
      <c r="R978">
        <v>175296992</v>
      </c>
      <c r="S978" s="6">
        <v>0.67193000000000003</v>
      </c>
      <c r="T978" s="6">
        <v>454205000</v>
      </c>
      <c r="U978" s="6" t="s">
        <v>52611</v>
      </c>
      <c r="V978">
        <v>2</v>
      </c>
      <c r="W978">
        <v>5</v>
      </c>
      <c r="X978">
        <v>2</v>
      </c>
      <c r="Y978">
        <v>0</v>
      </c>
      <c r="Z978">
        <v>1</v>
      </c>
      <c r="AA978" s="6" t="s">
        <v>90</v>
      </c>
      <c r="AB978">
        <v>0</v>
      </c>
      <c r="AC978">
        <v>8</v>
      </c>
      <c r="AD978">
        <v>2</v>
      </c>
      <c r="AE978">
        <v>0</v>
      </c>
      <c r="AF978">
        <v>1</v>
      </c>
      <c r="AG978" s="6" t="s">
        <v>52612</v>
      </c>
      <c r="AH978">
        <v>0</v>
      </c>
      <c r="AI978">
        <v>7</v>
      </c>
      <c r="AJ978">
        <v>2</v>
      </c>
      <c r="AK978">
        <v>0</v>
      </c>
      <c r="AL978">
        <v>1</v>
      </c>
      <c r="AM978" s="6" t="s">
        <v>52613</v>
      </c>
      <c r="AN978">
        <v>1</v>
      </c>
      <c r="AO978">
        <v>7</v>
      </c>
      <c r="AP978">
        <v>2</v>
      </c>
      <c r="AQ978">
        <v>1</v>
      </c>
      <c r="AR978">
        <v>0</v>
      </c>
    </row>
    <row r="979" spans="1:44" x14ac:dyDescent="0.25">
      <c r="A979" s="6" t="s">
        <v>1454</v>
      </c>
      <c r="B979" s="6" t="s">
        <v>52693</v>
      </c>
      <c r="C979" s="6" t="s">
        <v>52693</v>
      </c>
      <c r="D979" s="6" t="s">
        <v>52623</v>
      </c>
      <c r="E979">
        <v>12235810816</v>
      </c>
      <c r="F979">
        <v>4.2300000000000004</v>
      </c>
      <c r="G979">
        <v>0.72061900000000001</v>
      </c>
      <c r="H979">
        <v>19.702999999999999</v>
      </c>
      <c r="I979">
        <v>372800000</v>
      </c>
      <c r="J979">
        <v>973900032</v>
      </c>
      <c r="K979">
        <v>4113100032</v>
      </c>
      <c r="L979">
        <v>0.55800000000000005</v>
      </c>
      <c r="M979">
        <v>1.3380000000000001</v>
      </c>
      <c r="N979">
        <v>5694600192</v>
      </c>
      <c r="O979">
        <v>149.095</v>
      </c>
      <c r="P979" s="6">
        <v>5.0599999999999999E-2</v>
      </c>
      <c r="Q979" s="6">
        <v>4.0390000000000002E-2</v>
      </c>
      <c r="R979">
        <v>954150016</v>
      </c>
      <c r="S979" s="6">
        <v>0.49845</v>
      </c>
      <c r="T979" s="6">
        <v>2915700000</v>
      </c>
      <c r="U979" s="6" t="s">
        <v>52611</v>
      </c>
      <c r="V979">
        <v>4</v>
      </c>
      <c r="W979">
        <v>3</v>
      </c>
      <c r="X979">
        <v>7</v>
      </c>
      <c r="Y979">
        <v>0</v>
      </c>
      <c r="Z979">
        <v>0</v>
      </c>
      <c r="AA979" s="6" t="s">
        <v>90</v>
      </c>
      <c r="AB979">
        <v>6</v>
      </c>
      <c r="AC979">
        <v>3</v>
      </c>
      <c r="AD979">
        <v>3</v>
      </c>
      <c r="AE979">
        <v>1</v>
      </c>
      <c r="AF979">
        <v>0</v>
      </c>
      <c r="AG979" s="6" t="s">
        <v>52612</v>
      </c>
      <c r="AH979">
        <v>6</v>
      </c>
      <c r="AI979">
        <v>3</v>
      </c>
      <c r="AJ979">
        <v>3</v>
      </c>
      <c r="AK979">
        <v>1</v>
      </c>
      <c r="AL979">
        <v>0</v>
      </c>
      <c r="AM979" s="6" t="s">
        <v>52613</v>
      </c>
      <c r="AN979">
        <v>6</v>
      </c>
      <c r="AO979">
        <v>6</v>
      </c>
      <c r="AP979">
        <v>4</v>
      </c>
      <c r="AQ979">
        <v>0</v>
      </c>
      <c r="AR979">
        <v>0</v>
      </c>
    </row>
    <row r="980" spans="1:44" x14ac:dyDescent="0.25">
      <c r="A980" s="6" t="s">
        <v>41019</v>
      </c>
      <c r="B980" s="6" t="s">
        <v>52688</v>
      </c>
      <c r="C980" s="6" t="s">
        <v>52688</v>
      </c>
      <c r="D980" s="6" t="s">
        <v>52637</v>
      </c>
      <c r="E980">
        <v>5628755968</v>
      </c>
      <c r="F980">
        <v>18.09</v>
      </c>
      <c r="G980">
        <v>1.6674869999999999</v>
      </c>
      <c r="H980">
        <v>17.673999999999999</v>
      </c>
      <c r="I980">
        <v>142488992</v>
      </c>
      <c r="J980">
        <v>0</v>
      </c>
      <c r="K980">
        <v>3380087040</v>
      </c>
      <c r="L980">
        <v>9.9749999999999996</v>
      </c>
      <c r="M980">
        <v>10.15</v>
      </c>
      <c r="N980">
        <v>110179000</v>
      </c>
      <c r="O980">
        <v>203.76499999999999</v>
      </c>
      <c r="P980" s="6">
        <v>4.4400003E-3</v>
      </c>
      <c r="Q980" s="6">
        <v>1.2710000000000001E-2</v>
      </c>
      <c r="R980">
        <v>0</v>
      </c>
      <c r="S980" s="6">
        <v>1</v>
      </c>
      <c r="T980" s="6">
        <v>111380000</v>
      </c>
      <c r="U980" s="6" t="s">
        <v>52611</v>
      </c>
      <c r="V980">
        <v>2</v>
      </c>
      <c r="W980">
        <v>3</v>
      </c>
      <c r="X980">
        <v>1</v>
      </c>
      <c r="Y980">
        <v>0</v>
      </c>
      <c r="Z980">
        <v>0</v>
      </c>
      <c r="AA980" s="6" t="s">
        <v>90</v>
      </c>
      <c r="AB980">
        <v>2</v>
      </c>
      <c r="AC980">
        <v>4</v>
      </c>
      <c r="AD980">
        <v>3</v>
      </c>
      <c r="AE980">
        <v>0</v>
      </c>
      <c r="AF980">
        <v>0</v>
      </c>
      <c r="AG980" s="6" t="s">
        <v>52612</v>
      </c>
      <c r="AH980">
        <v>2</v>
      </c>
      <c r="AI980">
        <v>4</v>
      </c>
      <c r="AJ980">
        <v>3</v>
      </c>
      <c r="AK980">
        <v>0</v>
      </c>
      <c r="AL980">
        <v>0</v>
      </c>
      <c r="AM980" s="6" t="s">
        <v>52613</v>
      </c>
      <c r="AN980">
        <v>2</v>
      </c>
      <c r="AO980">
        <v>4</v>
      </c>
      <c r="AP980">
        <v>1</v>
      </c>
      <c r="AQ980">
        <v>0</v>
      </c>
      <c r="AR980">
        <v>0</v>
      </c>
    </row>
    <row r="981" spans="1:44" x14ac:dyDescent="0.25">
      <c r="A981" s="6" t="s">
        <v>41021</v>
      </c>
      <c r="B981" s="6" t="s">
        <v>52653</v>
      </c>
      <c r="C981" s="6" t="s">
        <v>52653</v>
      </c>
      <c r="D981" s="6" t="s">
        <v>52620</v>
      </c>
      <c r="E981">
        <v>2322206976</v>
      </c>
      <c r="F981">
        <v>0</v>
      </c>
      <c r="G981">
        <v>1.2081230000000001</v>
      </c>
      <c r="H981">
        <v>4.0999999999999996</v>
      </c>
      <c r="I981">
        <v>191400000</v>
      </c>
      <c r="J981">
        <v>230700000</v>
      </c>
      <c r="K981">
        <v>279700000</v>
      </c>
      <c r="L981">
        <v>1.3580000000000001</v>
      </c>
      <c r="M981">
        <v>1.413</v>
      </c>
      <c r="N981">
        <v>7361699840</v>
      </c>
      <c r="O981">
        <v>42.003</v>
      </c>
      <c r="P981" s="6">
        <v>7.2249999999999995E-2</v>
      </c>
      <c r="Q981" s="6">
        <v>0.20957999999999999</v>
      </c>
      <c r="R981">
        <v>128825000</v>
      </c>
      <c r="S981" s="6">
        <v>6.9010000000000002E-2</v>
      </c>
      <c r="T981" s="6">
        <v>421400000</v>
      </c>
      <c r="U981" s="6" t="s">
        <v>90</v>
      </c>
      <c r="V981">
        <v>0</v>
      </c>
      <c r="W981">
        <v>0</v>
      </c>
      <c r="X981">
        <v>0</v>
      </c>
      <c r="Y981">
        <v>0</v>
      </c>
      <c r="Z981">
        <v>0</v>
      </c>
      <c r="AA981" s="6" t="s">
        <v>90</v>
      </c>
      <c r="AB981">
        <v>0</v>
      </c>
      <c r="AC981">
        <v>0</v>
      </c>
      <c r="AD981">
        <v>0</v>
      </c>
      <c r="AE981">
        <v>0</v>
      </c>
      <c r="AF981">
        <v>0</v>
      </c>
      <c r="AG981" s="6" t="s">
        <v>90</v>
      </c>
      <c r="AH981">
        <v>0</v>
      </c>
      <c r="AI981">
        <v>0</v>
      </c>
      <c r="AJ981">
        <v>0</v>
      </c>
      <c r="AK981">
        <v>0</v>
      </c>
      <c r="AL981">
        <v>0</v>
      </c>
      <c r="AM981" s="6" t="s">
        <v>90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25">
      <c r="A982" s="6" t="s">
        <v>41023</v>
      </c>
      <c r="B982" s="6" t="s">
        <v>52626</v>
      </c>
      <c r="C982" s="6" t="s">
        <v>52626</v>
      </c>
      <c r="D982" s="6" t="s">
        <v>52620</v>
      </c>
      <c r="E982">
        <v>3620058880</v>
      </c>
      <c r="F982">
        <v>7.65</v>
      </c>
      <c r="G982">
        <v>0.94694</v>
      </c>
      <c r="H982">
        <v>5.7809999999999997</v>
      </c>
      <c r="I982">
        <v>41027000</v>
      </c>
      <c r="J982">
        <v>271772000</v>
      </c>
      <c r="K982">
        <v>1256358016</v>
      </c>
      <c r="L982">
        <v>1.9339999999999999</v>
      </c>
      <c r="M982">
        <v>3.4780000000000002</v>
      </c>
      <c r="N982">
        <v>1113811968</v>
      </c>
      <c r="O982">
        <v>102.133</v>
      </c>
      <c r="P982" s="6">
        <v>4.5240000000000002E-2</v>
      </c>
      <c r="Q982" s="6">
        <v>8.7379999999999999E-2</v>
      </c>
      <c r="R982">
        <v>9953000</v>
      </c>
      <c r="S982" s="6">
        <v>0.45297999999999999</v>
      </c>
      <c r="T982" s="6">
        <v>597035000</v>
      </c>
      <c r="U982" s="6" t="s">
        <v>52611</v>
      </c>
      <c r="V982">
        <v>0</v>
      </c>
      <c r="W982">
        <v>0</v>
      </c>
      <c r="X982">
        <v>0</v>
      </c>
      <c r="Y982">
        <v>0</v>
      </c>
      <c r="Z982">
        <v>0</v>
      </c>
      <c r="AA982" s="6" t="s">
        <v>90</v>
      </c>
      <c r="AB982">
        <v>3</v>
      </c>
      <c r="AC982">
        <v>2</v>
      </c>
      <c r="AD982">
        <v>6</v>
      </c>
      <c r="AE982">
        <v>1</v>
      </c>
      <c r="AF982">
        <v>0</v>
      </c>
      <c r="AG982" s="6" t="s">
        <v>52612</v>
      </c>
      <c r="AH982">
        <v>3</v>
      </c>
      <c r="AI982">
        <v>2</v>
      </c>
      <c r="AJ982">
        <v>6</v>
      </c>
      <c r="AK982">
        <v>1</v>
      </c>
      <c r="AL982">
        <v>0</v>
      </c>
      <c r="AM982" s="6" t="s">
        <v>52613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25">
      <c r="A983" s="6" t="s">
        <v>1456</v>
      </c>
      <c r="B983" s="6" t="s">
        <v>52629</v>
      </c>
      <c r="C983" s="6" t="s">
        <v>52629</v>
      </c>
      <c r="D983" s="6" t="s">
        <v>52618</v>
      </c>
      <c r="E983">
        <v>28773083136</v>
      </c>
      <c r="F983">
        <v>2.81</v>
      </c>
      <c r="G983">
        <v>1.087262</v>
      </c>
      <c r="H983">
        <v>11.273</v>
      </c>
      <c r="I983">
        <v>11020999680</v>
      </c>
      <c r="J983">
        <v>0</v>
      </c>
      <c r="K983">
        <v>20771000320</v>
      </c>
      <c r="L983">
        <v>0</v>
      </c>
      <c r="M983">
        <v>0</v>
      </c>
      <c r="N983">
        <v>7169999872</v>
      </c>
      <c r="O983">
        <v>0</v>
      </c>
      <c r="P983" s="6">
        <v>1.308E-2</v>
      </c>
      <c r="Q983" s="6">
        <v>0.12833998999999999</v>
      </c>
      <c r="R983">
        <v>0</v>
      </c>
      <c r="S983" s="6">
        <v>0</v>
      </c>
      <c r="T983" s="6">
        <v>6956000000</v>
      </c>
      <c r="U983" s="6" t="s">
        <v>52611</v>
      </c>
      <c r="V983">
        <v>7</v>
      </c>
      <c r="W983">
        <v>8</v>
      </c>
      <c r="X983">
        <v>11</v>
      </c>
      <c r="Y983">
        <v>0</v>
      </c>
      <c r="Z983">
        <v>0</v>
      </c>
      <c r="AA983" s="6" t="s">
        <v>90</v>
      </c>
      <c r="AB983">
        <v>3</v>
      </c>
      <c r="AC983">
        <v>4</v>
      </c>
      <c r="AD983">
        <v>10</v>
      </c>
      <c r="AE983">
        <v>2</v>
      </c>
      <c r="AF983">
        <v>1</v>
      </c>
      <c r="AG983" s="6" t="s">
        <v>52612</v>
      </c>
      <c r="AH983">
        <v>3</v>
      </c>
      <c r="AI983">
        <v>5</v>
      </c>
      <c r="AJ983">
        <v>8</v>
      </c>
      <c r="AK983">
        <v>3</v>
      </c>
      <c r="AL983">
        <v>1</v>
      </c>
      <c r="AM983" s="6" t="s">
        <v>52613</v>
      </c>
      <c r="AN983">
        <v>5</v>
      </c>
      <c r="AO983">
        <v>4</v>
      </c>
      <c r="AP983">
        <v>9</v>
      </c>
      <c r="AQ983">
        <v>0</v>
      </c>
      <c r="AR983">
        <v>0</v>
      </c>
    </row>
    <row r="984" spans="1:44" x14ac:dyDescent="0.25">
      <c r="A984" s="6" t="s">
        <v>41025</v>
      </c>
      <c r="B984" s="6" t="s">
        <v>52662</v>
      </c>
      <c r="C984" s="6" t="s">
        <v>52662</v>
      </c>
      <c r="D984" s="6" t="s">
        <v>52663</v>
      </c>
      <c r="E984">
        <v>4143744000</v>
      </c>
      <c r="F984">
        <v>0</v>
      </c>
      <c r="G984">
        <v>-0.74001499999999998</v>
      </c>
      <c r="H984">
        <v>1.206</v>
      </c>
      <c r="I984">
        <v>524000000</v>
      </c>
      <c r="J984">
        <v>3704399872</v>
      </c>
      <c r="K984">
        <v>2062700032</v>
      </c>
      <c r="L984">
        <v>0.26200000000000001</v>
      </c>
      <c r="M984">
        <v>0.51900000000000002</v>
      </c>
      <c r="N984">
        <v>5431199744</v>
      </c>
      <c r="O984">
        <v>201.96799999999999</v>
      </c>
      <c r="P984" s="6">
        <v>0.11376</v>
      </c>
      <c r="Q984" s="6">
        <v>1.0970000000000001E-2</v>
      </c>
      <c r="R984">
        <v>2274137600</v>
      </c>
      <c r="S984" s="6">
        <v>0.47621000000000002</v>
      </c>
      <c r="T984" s="6">
        <v>2586400000</v>
      </c>
      <c r="U984" s="6" t="s">
        <v>52611</v>
      </c>
      <c r="V984">
        <v>0</v>
      </c>
      <c r="W984">
        <v>0</v>
      </c>
      <c r="X984">
        <v>0</v>
      </c>
      <c r="Y984">
        <v>0</v>
      </c>
      <c r="Z984">
        <v>0</v>
      </c>
      <c r="AA984" s="6" t="s">
        <v>90</v>
      </c>
      <c r="AB984">
        <v>0</v>
      </c>
      <c r="AC984">
        <v>0</v>
      </c>
      <c r="AD984">
        <v>0</v>
      </c>
      <c r="AE984">
        <v>0</v>
      </c>
      <c r="AF984">
        <v>0</v>
      </c>
      <c r="AG984" s="6" t="s">
        <v>52612</v>
      </c>
      <c r="AH984">
        <v>0</v>
      </c>
      <c r="AI984">
        <v>0</v>
      </c>
      <c r="AJ984">
        <v>0</v>
      </c>
      <c r="AK984">
        <v>0</v>
      </c>
      <c r="AL984">
        <v>0</v>
      </c>
      <c r="AM984" s="6" t="s">
        <v>52613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 x14ac:dyDescent="0.25">
      <c r="A985" s="6" t="s">
        <v>1458</v>
      </c>
      <c r="B985" s="6" t="s">
        <v>52642</v>
      </c>
      <c r="C985" s="6" t="s">
        <v>52642</v>
      </c>
      <c r="D985" s="6" t="s">
        <v>52610</v>
      </c>
      <c r="E985">
        <v>117834555392</v>
      </c>
      <c r="F985">
        <v>1.58</v>
      </c>
      <c r="G985">
        <v>1.6502460000000001</v>
      </c>
      <c r="H985">
        <v>-9.0419999999999998</v>
      </c>
      <c r="I985">
        <v>938000000</v>
      </c>
      <c r="J985">
        <v>12279000064</v>
      </c>
      <c r="K985">
        <v>40571998208</v>
      </c>
      <c r="L985">
        <v>0.87</v>
      </c>
      <c r="M985">
        <v>1.228</v>
      </c>
      <c r="N985">
        <v>60878999552</v>
      </c>
      <c r="O985">
        <v>17487.932000000001</v>
      </c>
      <c r="P985" s="6">
        <v>0.11063000000000001</v>
      </c>
      <c r="Q985" s="6">
        <v>21.399380000000001</v>
      </c>
      <c r="R985">
        <v>2843249920</v>
      </c>
      <c r="S985" s="6">
        <v>0.38726001999999998</v>
      </c>
      <c r="T985" s="6">
        <v>23177000000</v>
      </c>
      <c r="U985" s="6" t="s">
        <v>52611</v>
      </c>
      <c r="V985">
        <v>6</v>
      </c>
      <c r="W985">
        <v>10</v>
      </c>
      <c r="X985">
        <v>6</v>
      </c>
      <c r="Y985">
        <v>0</v>
      </c>
      <c r="Z985">
        <v>0</v>
      </c>
      <c r="AA985" s="6" t="s">
        <v>90</v>
      </c>
      <c r="AB985">
        <v>9</v>
      </c>
      <c r="AC985">
        <v>10</v>
      </c>
      <c r="AD985">
        <v>5</v>
      </c>
      <c r="AE985">
        <v>0</v>
      </c>
      <c r="AF985">
        <v>0</v>
      </c>
      <c r="AG985" s="6" t="s">
        <v>52612</v>
      </c>
      <c r="AH985">
        <v>9</v>
      </c>
      <c r="AI985">
        <v>10</v>
      </c>
      <c r="AJ985">
        <v>5</v>
      </c>
      <c r="AK985">
        <v>0</v>
      </c>
      <c r="AL985">
        <v>0</v>
      </c>
      <c r="AM985" s="6" t="s">
        <v>52613</v>
      </c>
      <c r="AN985">
        <v>6</v>
      </c>
      <c r="AO985">
        <v>12</v>
      </c>
      <c r="AP985">
        <v>6</v>
      </c>
      <c r="AQ985">
        <v>0</v>
      </c>
      <c r="AR985">
        <v>0</v>
      </c>
    </row>
    <row r="986" spans="1:44" x14ac:dyDescent="0.25">
      <c r="A986" s="6" t="s">
        <v>41028</v>
      </c>
      <c r="B986" s="6" t="s">
        <v>52679</v>
      </c>
      <c r="C986" s="6" t="s">
        <v>52679</v>
      </c>
      <c r="D986" s="6" t="s">
        <v>52610</v>
      </c>
      <c r="E986">
        <v>1427498368</v>
      </c>
      <c r="F986">
        <v>8.91</v>
      </c>
      <c r="G986">
        <v>0.84294000000000002</v>
      </c>
      <c r="H986">
        <v>3.61</v>
      </c>
      <c r="I986">
        <v>634145984</v>
      </c>
      <c r="J986">
        <v>-399028992</v>
      </c>
      <c r="K986">
        <v>27008000</v>
      </c>
      <c r="L986">
        <v>2.15</v>
      </c>
      <c r="M986">
        <v>2.3730000000000002</v>
      </c>
      <c r="N986">
        <v>426408992</v>
      </c>
      <c r="O986">
        <v>4.2409999999999997</v>
      </c>
      <c r="P986" s="6">
        <v>-0.21215001</v>
      </c>
      <c r="Q986" s="6">
        <v>-0.42995998000000002</v>
      </c>
      <c r="R986">
        <v>-190379632</v>
      </c>
      <c r="S986" s="6">
        <v>-0.63692002999999997</v>
      </c>
      <c r="T986" s="6">
        <v>-271587000</v>
      </c>
      <c r="U986" s="6" t="s">
        <v>52611</v>
      </c>
      <c r="V986">
        <v>3</v>
      </c>
      <c r="W986">
        <v>1</v>
      </c>
      <c r="X986">
        <v>0</v>
      </c>
      <c r="Y986">
        <v>0</v>
      </c>
      <c r="Z986">
        <v>0</v>
      </c>
      <c r="AA986" s="6" t="s">
        <v>90</v>
      </c>
      <c r="AB986">
        <v>3</v>
      </c>
      <c r="AC986">
        <v>5</v>
      </c>
      <c r="AD986">
        <v>2</v>
      </c>
      <c r="AE986">
        <v>0</v>
      </c>
      <c r="AF986">
        <v>0</v>
      </c>
      <c r="AG986" s="6" t="s">
        <v>52612</v>
      </c>
      <c r="AH986">
        <v>3</v>
      </c>
      <c r="AI986">
        <v>6</v>
      </c>
      <c r="AJ986">
        <v>2</v>
      </c>
      <c r="AK986">
        <v>0</v>
      </c>
      <c r="AL986">
        <v>0</v>
      </c>
      <c r="AM986" s="6" t="s">
        <v>52613</v>
      </c>
      <c r="AN986">
        <v>3</v>
      </c>
      <c r="AO986">
        <v>5</v>
      </c>
      <c r="AP986">
        <v>0</v>
      </c>
      <c r="AQ986">
        <v>0</v>
      </c>
      <c r="AR986">
        <v>0</v>
      </c>
    </row>
    <row r="987" spans="1:44" x14ac:dyDescent="0.25">
      <c r="A987" s="6" t="s">
        <v>1460</v>
      </c>
      <c r="B987" s="6" t="s">
        <v>52644</v>
      </c>
      <c r="C987" s="6" t="s">
        <v>52644</v>
      </c>
      <c r="D987" s="6" t="s">
        <v>52616</v>
      </c>
      <c r="E987">
        <v>4932627968</v>
      </c>
      <c r="F987">
        <v>4.5999999999999996</v>
      </c>
      <c r="G987">
        <v>0</v>
      </c>
      <c r="H987">
        <v>6.3449999999999998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 s="6">
        <v>0</v>
      </c>
      <c r="Q987" s="6">
        <v>0</v>
      </c>
      <c r="R987">
        <v>0</v>
      </c>
      <c r="S987" s="6">
        <v>0</v>
      </c>
      <c r="T987" s="6">
        <v>388920000</v>
      </c>
      <c r="U987" s="6" t="s">
        <v>52611</v>
      </c>
      <c r="V987">
        <v>0</v>
      </c>
      <c r="W987">
        <v>2</v>
      </c>
      <c r="X987">
        <v>17</v>
      </c>
      <c r="Y987">
        <v>1</v>
      </c>
      <c r="Z987">
        <v>0</v>
      </c>
      <c r="AA987" s="6" t="s">
        <v>90</v>
      </c>
      <c r="AB987">
        <v>6</v>
      </c>
      <c r="AC987">
        <v>6</v>
      </c>
      <c r="AD987">
        <v>7</v>
      </c>
      <c r="AE987">
        <v>0</v>
      </c>
      <c r="AF987">
        <v>0</v>
      </c>
      <c r="AG987" s="6" t="s">
        <v>52612</v>
      </c>
      <c r="AH987">
        <v>5</v>
      </c>
      <c r="AI987">
        <v>6</v>
      </c>
      <c r="AJ987">
        <v>7</v>
      </c>
      <c r="AK987">
        <v>0</v>
      </c>
      <c r="AL987">
        <v>0</v>
      </c>
      <c r="AM987" s="6" t="s">
        <v>52613</v>
      </c>
      <c r="AN987">
        <v>0</v>
      </c>
      <c r="AO987">
        <v>0</v>
      </c>
      <c r="AP987">
        <v>0</v>
      </c>
      <c r="AQ987">
        <v>0</v>
      </c>
      <c r="AR987">
        <v>0</v>
      </c>
    </row>
    <row r="988" spans="1:44" x14ac:dyDescent="0.25">
      <c r="A988" s="6" t="s">
        <v>1462</v>
      </c>
      <c r="B988" s="6" t="s">
        <v>52745</v>
      </c>
      <c r="C988" s="6" t="s">
        <v>52745</v>
      </c>
      <c r="D988" s="6" t="s">
        <v>52623</v>
      </c>
      <c r="E988">
        <v>351489982464</v>
      </c>
      <c r="F988">
        <v>4.04</v>
      </c>
      <c r="G988">
        <v>0.92892300000000005</v>
      </c>
      <c r="H988">
        <v>0.35899999999999999</v>
      </c>
      <c r="I988">
        <v>1260000000</v>
      </c>
      <c r="J988">
        <v>26702000128</v>
      </c>
      <c r="K988">
        <v>49428000768</v>
      </c>
      <c r="L988">
        <v>0.215</v>
      </c>
      <c r="M988">
        <v>1.274</v>
      </c>
      <c r="N988">
        <v>155752005632</v>
      </c>
      <c r="O988">
        <v>13654.144</v>
      </c>
      <c r="P988" s="6">
        <v>0.19336999999999999</v>
      </c>
      <c r="Q988" s="6">
        <v>0</v>
      </c>
      <c r="R988">
        <v>9746750464</v>
      </c>
      <c r="S988" s="6">
        <v>0.33507999999999999</v>
      </c>
      <c r="T988" s="6">
        <v>52778000000</v>
      </c>
      <c r="U988" s="6" t="s">
        <v>52611</v>
      </c>
      <c r="V988">
        <v>12</v>
      </c>
      <c r="W988">
        <v>12</v>
      </c>
      <c r="X988">
        <v>9</v>
      </c>
      <c r="Y988">
        <v>0</v>
      </c>
      <c r="Z988">
        <v>0</v>
      </c>
      <c r="AA988" s="6" t="s">
        <v>90</v>
      </c>
      <c r="AB988">
        <v>9</v>
      </c>
      <c r="AC988">
        <v>14</v>
      </c>
      <c r="AD988">
        <v>14</v>
      </c>
      <c r="AE988">
        <v>1</v>
      </c>
      <c r="AF988">
        <v>1</v>
      </c>
      <c r="AG988" s="6" t="s">
        <v>52612</v>
      </c>
      <c r="AH988">
        <v>9</v>
      </c>
      <c r="AI988">
        <v>14</v>
      </c>
      <c r="AJ988">
        <v>14</v>
      </c>
      <c r="AK988">
        <v>1</v>
      </c>
      <c r="AL988">
        <v>1</v>
      </c>
      <c r="AM988" s="6" t="s">
        <v>52613</v>
      </c>
      <c r="AN988">
        <v>9</v>
      </c>
      <c r="AO988">
        <v>17</v>
      </c>
      <c r="AP988">
        <v>10</v>
      </c>
      <c r="AQ988">
        <v>0</v>
      </c>
      <c r="AR988">
        <v>1</v>
      </c>
    </row>
    <row r="989" spans="1:44" x14ac:dyDescent="0.25">
      <c r="A989" s="6" t="s">
        <v>1464</v>
      </c>
      <c r="B989" s="6" t="s">
        <v>52629</v>
      </c>
      <c r="C989" s="6" t="s">
        <v>52629</v>
      </c>
      <c r="D989" s="6" t="s">
        <v>52618</v>
      </c>
      <c r="E989">
        <v>1205933441024</v>
      </c>
      <c r="F989">
        <v>1.74</v>
      </c>
      <c r="G989">
        <v>0.70742499999999997</v>
      </c>
      <c r="H989">
        <v>311.35079999999999</v>
      </c>
      <c r="I989">
        <v>1971478069248</v>
      </c>
      <c r="J989">
        <v>0</v>
      </c>
      <c r="K989">
        <v>2565486673920</v>
      </c>
      <c r="L989">
        <v>0</v>
      </c>
      <c r="M989">
        <v>0</v>
      </c>
      <c r="N989">
        <v>1130320756736</v>
      </c>
      <c r="O989">
        <v>0</v>
      </c>
      <c r="P989" s="6">
        <v>1.983E-2</v>
      </c>
      <c r="Q989" s="6">
        <v>0.17144999999999999</v>
      </c>
      <c r="R989">
        <v>0</v>
      </c>
      <c r="S989" s="6">
        <v>0</v>
      </c>
      <c r="T989" s="6">
        <v>1130320800000</v>
      </c>
      <c r="U989" s="6" t="s">
        <v>52611</v>
      </c>
      <c r="V989">
        <v>1</v>
      </c>
      <c r="W989">
        <v>1</v>
      </c>
      <c r="X989">
        <v>0</v>
      </c>
      <c r="Y989">
        <v>0</v>
      </c>
      <c r="Z989">
        <v>0</v>
      </c>
      <c r="AA989" s="6" t="s">
        <v>90</v>
      </c>
      <c r="AB989">
        <v>1</v>
      </c>
      <c r="AC989">
        <v>0</v>
      </c>
      <c r="AD989">
        <v>0</v>
      </c>
      <c r="AE989">
        <v>0</v>
      </c>
      <c r="AF989">
        <v>0</v>
      </c>
      <c r="AG989" s="6" t="s">
        <v>52612</v>
      </c>
      <c r="AH989">
        <v>1</v>
      </c>
      <c r="AI989">
        <v>0</v>
      </c>
      <c r="AJ989">
        <v>0</v>
      </c>
      <c r="AK989">
        <v>0</v>
      </c>
      <c r="AL989">
        <v>0</v>
      </c>
      <c r="AM989" s="6" t="s">
        <v>52613</v>
      </c>
      <c r="AN989">
        <v>1</v>
      </c>
      <c r="AO989">
        <v>1</v>
      </c>
      <c r="AP989">
        <v>0</v>
      </c>
      <c r="AQ989">
        <v>0</v>
      </c>
      <c r="AR989">
        <v>0</v>
      </c>
    </row>
    <row r="990" spans="1:44" x14ac:dyDescent="0.25">
      <c r="A990" s="6" t="s">
        <v>41030</v>
      </c>
      <c r="B990" s="6" t="s">
        <v>52667</v>
      </c>
      <c r="C990" s="6" t="s">
        <v>52667</v>
      </c>
      <c r="D990" s="6" t="s">
        <v>130</v>
      </c>
      <c r="E990">
        <v>20731858944</v>
      </c>
      <c r="F990">
        <v>0</v>
      </c>
      <c r="G990">
        <v>1.4123790000000001</v>
      </c>
      <c r="H990">
        <v>17.765000000000001</v>
      </c>
      <c r="I990">
        <v>1465500032</v>
      </c>
      <c r="J990">
        <v>3113999872</v>
      </c>
      <c r="K990">
        <v>7109899776</v>
      </c>
      <c r="L990">
        <v>0.64900000000000002</v>
      </c>
      <c r="M990">
        <v>1.1579999999999999</v>
      </c>
      <c r="N990">
        <v>21165699072</v>
      </c>
      <c r="O990">
        <v>40.341999999999999</v>
      </c>
      <c r="P990" s="6">
        <v>3.9E-2</v>
      </c>
      <c r="Q990" s="6">
        <v>0.10104</v>
      </c>
      <c r="R990">
        <v>521512512</v>
      </c>
      <c r="S990" s="6">
        <v>0.58957999999999999</v>
      </c>
      <c r="T990" s="6">
        <v>12478800000</v>
      </c>
      <c r="U990" s="6" t="s">
        <v>52611</v>
      </c>
      <c r="V990">
        <v>0</v>
      </c>
      <c r="W990">
        <v>0</v>
      </c>
      <c r="X990">
        <v>0</v>
      </c>
      <c r="Y990">
        <v>0</v>
      </c>
      <c r="Z990">
        <v>0</v>
      </c>
      <c r="AA990" s="6" t="s">
        <v>90</v>
      </c>
      <c r="AB990">
        <v>0</v>
      </c>
      <c r="AC990">
        <v>0</v>
      </c>
      <c r="AD990">
        <v>1</v>
      </c>
      <c r="AE990">
        <v>0</v>
      </c>
      <c r="AF990">
        <v>0</v>
      </c>
      <c r="AG990" s="6" t="s">
        <v>52612</v>
      </c>
      <c r="AH990">
        <v>0</v>
      </c>
      <c r="AI990">
        <v>0</v>
      </c>
      <c r="AJ990">
        <v>1</v>
      </c>
      <c r="AK990">
        <v>0</v>
      </c>
      <c r="AL990">
        <v>0</v>
      </c>
      <c r="AM990" s="6" t="s">
        <v>52613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25">
      <c r="A991" s="6" t="s">
        <v>1466</v>
      </c>
      <c r="B991" s="6" t="s">
        <v>52657</v>
      </c>
      <c r="C991" s="6" t="s">
        <v>52657</v>
      </c>
      <c r="D991" s="6" t="s">
        <v>118</v>
      </c>
      <c r="E991">
        <v>7418894848</v>
      </c>
      <c r="F991">
        <v>6.01</v>
      </c>
      <c r="G991">
        <v>0.40886600000000001</v>
      </c>
      <c r="H991">
        <v>20.425000000000001</v>
      </c>
      <c r="I991">
        <v>315360000</v>
      </c>
      <c r="J991">
        <v>678931008</v>
      </c>
      <c r="K991">
        <v>3519787008</v>
      </c>
      <c r="L991">
        <v>6.0780000000000003</v>
      </c>
      <c r="M991">
        <v>6.141</v>
      </c>
      <c r="N991">
        <v>3885154048</v>
      </c>
      <c r="O991">
        <v>154.90299999999999</v>
      </c>
      <c r="P991" s="6">
        <v>1.4670000000000001E-2</v>
      </c>
      <c r="Q991" s="6">
        <v>9.8339999999999997E-2</v>
      </c>
      <c r="R991">
        <v>-828347264</v>
      </c>
      <c r="S991" s="6">
        <v>0.19670999</v>
      </c>
      <c r="T991" s="6">
        <v>754238000</v>
      </c>
      <c r="U991" s="6" t="s">
        <v>52611</v>
      </c>
      <c r="V991">
        <v>0</v>
      </c>
      <c r="W991">
        <v>0</v>
      </c>
      <c r="X991">
        <v>3</v>
      </c>
      <c r="Y991">
        <v>2</v>
      </c>
      <c r="Z991">
        <v>0</v>
      </c>
      <c r="AA991" s="6" t="s">
        <v>90</v>
      </c>
      <c r="AB991">
        <v>0</v>
      </c>
      <c r="AC991">
        <v>0</v>
      </c>
      <c r="AD991">
        <v>2</v>
      </c>
      <c r="AE991">
        <v>2</v>
      </c>
      <c r="AF991">
        <v>0</v>
      </c>
      <c r="AG991" s="6" t="s">
        <v>52612</v>
      </c>
      <c r="AH991">
        <v>0</v>
      </c>
      <c r="AI991">
        <v>0</v>
      </c>
      <c r="AJ991">
        <v>2</v>
      </c>
      <c r="AK991">
        <v>2</v>
      </c>
      <c r="AL991">
        <v>0</v>
      </c>
      <c r="AM991" s="6" t="s">
        <v>52613</v>
      </c>
      <c r="AN991">
        <v>0</v>
      </c>
      <c r="AO991">
        <v>0</v>
      </c>
      <c r="AP991">
        <v>2</v>
      </c>
      <c r="AQ991">
        <v>1</v>
      </c>
      <c r="AR991">
        <v>1</v>
      </c>
    </row>
    <row r="992" spans="1:44" x14ac:dyDescent="0.25">
      <c r="A992" s="6" t="s">
        <v>41032</v>
      </c>
      <c r="B992" s="6" t="s">
        <v>52729</v>
      </c>
      <c r="C992" s="6" t="s">
        <v>52729</v>
      </c>
      <c r="D992" s="6" t="s">
        <v>52632</v>
      </c>
      <c r="E992">
        <v>3849117184</v>
      </c>
      <c r="F992">
        <v>0</v>
      </c>
      <c r="G992">
        <v>0.448355</v>
      </c>
      <c r="H992">
        <v>84</v>
      </c>
      <c r="I992">
        <v>18697254912</v>
      </c>
      <c r="J992">
        <v>4124837120</v>
      </c>
      <c r="K992">
        <v>17064696832</v>
      </c>
      <c r="L992">
        <v>1.1180000000000001</v>
      </c>
      <c r="M992">
        <v>1.3779999999999999</v>
      </c>
      <c r="N992">
        <v>22615877632</v>
      </c>
      <c r="O992">
        <v>86.290999999999997</v>
      </c>
      <c r="P992" s="6">
        <v>4.8939999999999997E-2</v>
      </c>
      <c r="Q992" s="6">
        <v>9.9820000000000006E-2</v>
      </c>
      <c r="R992">
        <v>1911976960</v>
      </c>
      <c r="S992" s="6">
        <v>0.34</v>
      </c>
      <c r="T992" s="6">
        <v>0</v>
      </c>
      <c r="U992" s="6" t="s">
        <v>90</v>
      </c>
      <c r="V992">
        <v>0</v>
      </c>
      <c r="W992">
        <v>0</v>
      </c>
      <c r="X992">
        <v>0</v>
      </c>
      <c r="Y992">
        <v>0</v>
      </c>
      <c r="Z992">
        <v>0</v>
      </c>
      <c r="AA992" s="6" t="s">
        <v>90</v>
      </c>
      <c r="AB992">
        <v>0</v>
      </c>
      <c r="AC992">
        <v>0</v>
      </c>
      <c r="AD992">
        <v>0</v>
      </c>
      <c r="AE992">
        <v>0</v>
      </c>
      <c r="AF992">
        <v>0</v>
      </c>
      <c r="AG992" s="6" t="s">
        <v>90</v>
      </c>
      <c r="AH992">
        <v>0</v>
      </c>
      <c r="AI992">
        <v>0</v>
      </c>
      <c r="AJ992">
        <v>0</v>
      </c>
      <c r="AK992">
        <v>0</v>
      </c>
      <c r="AL992">
        <v>0</v>
      </c>
      <c r="AM992" s="6" t="s">
        <v>90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25">
      <c r="A993" s="6" t="s">
        <v>1468</v>
      </c>
      <c r="B993" s="6" t="s">
        <v>52674</v>
      </c>
      <c r="C993" s="6" t="s">
        <v>52674</v>
      </c>
      <c r="D993" s="6" t="s">
        <v>52620</v>
      </c>
      <c r="E993">
        <v>23575558144</v>
      </c>
      <c r="F993">
        <v>5.64</v>
      </c>
      <c r="G993">
        <v>1.1812100000000001</v>
      </c>
      <c r="H993">
        <v>20.571999999999999</v>
      </c>
      <c r="I993">
        <v>127161000</v>
      </c>
      <c r="J993">
        <v>669363008</v>
      </c>
      <c r="K993">
        <v>754638976</v>
      </c>
      <c r="L993">
        <v>1.2669999999999999</v>
      </c>
      <c r="M993">
        <v>2.9279999999999999</v>
      </c>
      <c r="N993">
        <v>2487921920</v>
      </c>
      <c r="O993">
        <v>23.542000000000002</v>
      </c>
      <c r="P993" s="6">
        <v>8.2250009999999998E-2</v>
      </c>
      <c r="Q993" s="6">
        <v>0.1421</v>
      </c>
      <c r="R993">
        <v>253462128</v>
      </c>
      <c r="S993" s="6">
        <v>0.39054</v>
      </c>
      <c r="T993" s="6">
        <v>862759000</v>
      </c>
      <c r="U993" s="6" t="s">
        <v>52611</v>
      </c>
      <c r="V993">
        <v>2</v>
      </c>
      <c r="W993">
        <v>4</v>
      </c>
      <c r="X993">
        <v>4</v>
      </c>
      <c r="Y993">
        <v>0</v>
      </c>
      <c r="Z993">
        <v>0</v>
      </c>
      <c r="AA993" s="6" t="s">
        <v>90</v>
      </c>
      <c r="AB993">
        <v>2</v>
      </c>
      <c r="AC993">
        <v>9</v>
      </c>
      <c r="AD993">
        <v>7</v>
      </c>
      <c r="AE993">
        <v>0</v>
      </c>
      <c r="AF993">
        <v>0</v>
      </c>
      <c r="AG993" s="6" t="s">
        <v>52612</v>
      </c>
      <c r="AH993">
        <v>2</v>
      </c>
      <c r="AI993">
        <v>9</v>
      </c>
      <c r="AJ993">
        <v>7</v>
      </c>
      <c r="AK993">
        <v>0</v>
      </c>
      <c r="AL993">
        <v>0</v>
      </c>
      <c r="AM993" s="6" t="s">
        <v>52613</v>
      </c>
      <c r="AN993">
        <v>1</v>
      </c>
      <c r="AO993">
        <v>4</v>
      </c>
      <c r="AP993">
        <v>5</v>
      </c>
      <c r="AQ993">
        <v>1</v>
      </c>
      <c r="AR993">
        <v>0</v>
      </c>
    </row>
    <row r="994" spans="1:44" x14ac:dyDescent="0.25">
      <c r="A994" s="6" t="s">
        <v>52768</v>
      </c>
      <c r="B994" s="6" t="s">
        <v>52674</v>
      </c>
      <c r="C994" s="6" t="s">
        <v>52674</v>
      </c>
      <c r="D994" s="6" t="s">
        <v>52620</v>
      </c>
      <c r="E994">
        <v>18985920512</v>
      </c>
      <c r="F994">
        <v>2.4700000000000002</v>
      </c>
      <c r="G994">
        <v>1.1812100000000001</v>
      </c>
      <c r="H994">
        <v>20.571999999999999</v>
      </c>
      <c r="I994">
        <v>127161000</v>
      </c>
      <c r="J994">
        <v>669363008</v>
      </c>
      <c r="K994">
        <v>754638976</v>
      </c>
      <c r="L994">
        <v>1.2669999999999999</v>
      </c>
      <c r="M994">
        <v>2.9279999999999999</v>
      </c>
      <c r="N994">
        <v>2487921920</v>
      </c>
      <c r="O994">
        <v>23.542000000000002</v>
      </c>
      <c r="P994" s="6">
        <v>8.2250009999999998E-2</v>
      </c>
      <c r="Q994" s="6">
        <v>0.1421</v>
      </c>
      <c r="R994">
        <v>253462128</v>
      </c>
      <c r="S994" s="6">
        <v>0.39054</v>
      </c>
      <c r="T994" s="6">
        <v>862759000</v>
      </c>
      <c r="U994" s="6" t="s">
        <v>52611</v>
      </c>
      <c r="V994">
        <v>0</v>
      </c>
      <c r="W994">
        <v>1</v>
      </c>
      <c r="X994">
        <v>0</v>
      </c>
      <c r="Y994">
        <v>0</v>
      </c>
      <c r="Z994">
        <v>0</v>
      </c>
      <c r="AA994" s="6" t="s">
        <v>90</v>
      </c>
      <c r="AB994">
        <v>0</v>
      </c>
      <c r="AC994">
        <v>1</v>
      </c>
      <c r="AD994">
        <v>0</v>
      </c>
      <c r="AE994">
        <v>0</v>
      </c>
      <c r="AF994">
        <v>0</v>
      </c>
      <c r="AG994" s="6" t="s">
        <v>52612</v>
      </c>
      <c r="AH994">
        <v>0</v>
      </c>
      <c r="AI994">
        <v>1</v>
      </c>
      <c r="AJ994">
        <v>0</v>
      </c>
      <c r="AK994">
        <v>0</v>
      </c>
      <c r="AL994">
        <v>0</v>
      </c>
      <c r="AM994" s="6" t="s">
        <v>52613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25">
      <c r="A995" s="6" t="s">
        <v>41034</v>
      </c>
      <c r="B995" s="6" t="s">
        <v>52729</v>
      </c>
      <c r="C995" s="6" t="s">
        <v>52729</v>
      </c>
      <c r="D995" s="6" t="s">
        <v>52632</v>
      </c>
      <c r="E995">
        <v>3358412032</v>
      </c>
      <c r="F995">
        <v>8.1300000000000008</v>
      </c>
      <c r="G995">
        <v>0.62209700000000001</v>
      </c>
      <c r="H995">
        <v>62.048000000000002</v>
      </c>
      <c r="I995">
        <v>33014000</v>
      </c>
      <c r="J995">
        <v>288320000</v>
      </c>
      <c r="K995">
        <v>984204032</v>
      </c>
      <c r="L995">
        <v>1.0089999999999999</v>
      </c>
      <c r="M995">
        <v>2.1640000000000001</v>
      </c>
      <c r="N995">
        <v>2072667008</v>
      </c>
      <c r="O995">
        <v>66.106999999999999</v>
      </c>
      <c r="P995" s="6">
        <v>5.3080000000000002E-2</v>
      </c>
      <c r="Q995" s="6">
        <v>0.10174999999999999</v>
      </c>
      <c r="R995">
        <v>19530750</v>
      </c>
      <c r="S995" s="6">
        <v>0.43390997999999997</v>
      </c>
      <c r="T995" s="6">
        <v>899351000</v>
      </c>
      <c r="U995" s="6" t="s">
        <v>52611</v>
      </c>
      <c r="V995">
        <v>1</v>
      </c>
      <c r="W995">
        <v>2</v>
      </c>
      <c r="X995">
        <v>1</v>
      </c>
      <c r="Y995">
        <v>1</v>
      </c>
      <c r="Z995">
        <v>0</v>
      </c>
      <c r="AA995" s="6" t="s">
        <v>90</v>
      </c>
      <c r="AB995">
        <v>2</v>
      </c>
      <c r="AC995">
        <v>2</v>
      </c>
      <c r="AD995">
        <v>3</v>
      </c>
      <c r="AE995">
        <v>0</v>
      </c>
      <c r="AF995">
        <v>0</v>
      </c>
      <c r="AG995" s="6" t="s">
        <v>52612</v>
      </c>
      <c r="AH995">
        <v>2</v>
      </c>
      <c r="AI995">
        <v>2</v>
      </c>
      <c r="AJ995">
        <v>2</v>
      </c>
      <c r="AK995">
        <v>0</v>
      </c>
      <c r="AL995">
        <v>0</v>
      </c>
      <c r="AM995" s="6" t="s">
        <v>52613</v>
      </c>
      <c r="AN995">
        <v>0</v>
      </c>
      <c r="AO995">
        <v>1</v>
      </c>
      <c r="AP995">
        <v>3</v>
      </c>
      <c r="AQ995">
        <v>0</v>
      </c>
      <c r="AR995">
        <v>0</v>
      </c>
    </row>
    <row r="996" spans="1:44" x14ac:dyDescent="0.25">
      <c r="A996" s="6" t="s">
        <v>41036</v>
      </c>
      <c r="B996" s="6" t="s">
        <v>52729</v>
      </c>
      <c r="C996" s="6" t="s">
        <v>52729</v>
      </c>
      <c r="D996" s="6" t="s">
        <v>52632</v>
      </c>
      <c r="E996">
        <v>32871018496</v>
      </c>
      <c r="F996">
        <v>0</v>
      </c>
      <c r="G996">
        <v>0.55976700000000001</v>
      </c>
      <c r="H996">
        <v>11.895</v>
      </c>
      <c r="I996">
        <v>1400000000</v>
      </c>
      <c r="J996">
        <v>2510000128</v>
      </c>
      <c r="K996">
        <v>3587000064</v>
      </c>
      <c r="L996">
        <v>0.63700000000000001</v>
      </c>
      <c r="M996">
        <v>1.139</v>
      </c>
      <c r="N996">
        <v>22396999680</v>
      </c>
      <c r="O996">
        <v>17.795000000000002</v>
      </c>
      <c r="P996" s="6">
        <v>3.7449999999999997E-2</v>
      </c>
      <c r="Q996" s="6">
        <v>6.2780000000000002E-2</v>
      </c>
      <c r="R996">
        <v>397500000</v>
      </c>
      <c r="S996" s="6">
        <v>0.42296</v>
      </c>
      <c r="T996" s="6">
        <v>9473000000</v>
      </c>
      <c r="U996" s="6" t="s">
        <v>90</v>
      </c>
      <c r="V996">
        <v>0</v>
      </c>
      <c r="W996">
        <v>0</v>
      </c>
      <c r="X996">
        <v>0</v>
      </c>
      <c r="Y996">
        <v>0</v>
      </c>
      <c r="Z996">
        <v>0</v>
      </c>
      <c r="AA996" s="6" t="s">
        <v>90</v>
      </c>
      <c r="AB996">
        <v>0</v>
      </c>
      <c r="AC996">
        <v>0</v>
      </c>
      <c r="AD996">
        <v>0</v>
      </c>
      <c r="AE996">
        <v>0</v>
      </c>
      <c r="AF996">
        <v>0</v>
      </c>
      <c r="AG996" s="6" t="s">
        <v>90</v>
      </c>
      <c r="AH996">
        <v>0</v>
      </c>
      <c r="AI996">
        <v>0</v>
      </c>
      <c r="AJ996">
        <v>0</v>
      </c>
      <c r="AK996">
        <v>0</v>
      </c>
      <c r="AL996">
        <v>0</v>
      </c>
      <c r="AM996" s="6" t="s">
        <v>90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25">
      <c r="A997" s="6" t="s">
        <v>41038</v>
      </c>
      <c r="B997" s="6" t="s">
        <v>52682</v>
      </c>
      <c r="C997" s="6" t="s">
        <v>52682</v>
      </c>
      <c r="D997" s="6" t="s">
        <v>52663</v>
      </c>
      <c r="E997">
        <v>4050117888</v>
      </c>
      <c r="F997">
        <v>5.05</v>
      </c>
      <c r="G997">
        <v>0.87684700000000004</v>
      </c>
      <c r="H997">
        <v>6.8860000000000001</v>
      </c>
      <c r="I997">
        <v>7105000</v>
      </c>
      <c r="J997">
        <v>334704992</v>
      </c>
      <c r="K997">
        <v>1609086976</v>
      </c>
      <c r="L997">
        <v>1.304</v>
      </c>
      <c r="M997">
        <v>1.38</v>
      </c>
      <c r="N997">
        <v>570576000</v>
      </c>
      <c r="O997">
        <v>160.71899999999999</v>
      </c>
      <c r="P997" s="6">
        <v>5.2909999999999999E-2</v>
      </c>
      <c r="Q997" s="6">
        <v>0.24223</v>
      </c>
      <c r="R997">
        <v>132882248</v>
      </c>
      <c r="S997" s="6">
        <v>0.61417997000000002</v>
      </c>
      <c r="T997" s="6">
        <v>336857000</v>
      </c>
      <c r="U997" s="6" t="s">
        <v>52611</v>
      </c>
      <c r="V997">
        <v>0</v>
      </c>
      <c r="W997">
        <v>0</v>
      </c>
      <c r="X997">
        <v>7</v>
      </c>
      <c r="Y997">
        <v>0</v>
      </c>
      <c r="Z997">
        <v>0</v>
      </c>
      <c r="AA997" s="6" t="s">
        <v>90</v>
      </c>
      <c r="AB997">
        <v>0</v>
      </c>
      <c r="AC997">
        <v>1</v>
      </c>
      <c r="AD997">
        <v>1</v>
      </c>
      <c r="AE997">
        <v>2</v>
      </c>
      <c r="AF997">
        <v>0</v>
      </c>
      <c r="AG997" s="6" t="s">
        <v>52612</v>
      </c>
      <c r="AH997">
        <v>0</v>
      </c>
      <c r="AI997">
        <v>1</v>
      </c>
      <c r="AJ997">
        <v>1</v>
      </c>
      <c r="AK997">
        <v>2</v>
      </c>
      <c r="AL997">
        <v>0</v>
      </c>
      <c r="AM997" s="6" t="s">
        <v>52613</v>
      </c>
      <c r="AN997">
        <v>0</v>
      </c>
      <c r="AO997">
        <v>1</v>
      </c>
      <c r="AP997">
        <v>6</v>
      </c>
      <c r="AQ997">
        <v>1</v>
      </c>
      <c r="AR997">
        <v>0</v>
      </c>
    </row>
    <row r="998" spans="1:44" x14ac:dyDescent="0.25">
      <c r="A998" s="6" t="s">
        <v>1471</v>
      </c>
      <c r="B998" s="6" t="s">
        <v>52662</v>
      </c>
      <c r="C998" s="6" t="s">
        <v>52662</v>
      </c>
      <c r="D998" s="6" t="s">
        <v>52663</v>
      </c>
      <c r="E998">
        <v>49621823488</v>
      </c>
      <c r="F998">
        <v>2.87</v>
      </c>
      <c r="G998">
        <v>1.582336</v>
      </c>
      <c r="H998">
        <v>26.600999999999999</v>
      </c>
      <c r="I998">
        <v>2100000000</v>
      </c>
      <c r="J998">
        <v>5737999872</v>
      </c>
      <c r="K998">
        <v>9223000064</v>
      </c>
      <c r="L998">
        <v>1.4330000000000001</v>
      </c>
      <c r="M998">
        <v>1.6459999999999999</v>
      </c>
      <c r="N998">
        <v>11326999552</v>
      </c>
      <c r="O998">
        <v>105.756</v>
      </c>
      <c r="P998" s="6">
        <v>0.11567</v>
      </c>
      <c r="Q998" s="6">
        <v>0.30059000000000002</v>
      </c>
      <c r="R998">
        <v>1123624960</v>
      </c>
      <c r="S998" s="6">
        <v>0.71316004</v>
      </c>
      <c r="T998" s="6">
        <v>7888000000</v>
      </c>
      <c r="U998" s="6" t="s">
        <v>52611</v>
      </c>
      <c r="V998">
        <v>4</v>
      </c>
      <c r="W998">
        <v>5</v>
      </c>
      <c r="X998">
        <v>11</v>
      </c>
      <c r="Y998">
        <v>1</v>
      </c>
      <c r="Z998">
        <v>0</v>
      </c>
      <c r="AA998" s="6" t="s">
        <v>90</v>
      </c>
      <c r="AB998">
        <v>3</v>
      </c>
      <c r="AC998">
        <v>11</v>
      </c>
      <c r="AD998">
        <v>11</v>
      </c>
      <c r="AE998">
        <v>0</v>
      </c>
      <c r="AF998">
        <v>0</v>
      </c>
      <c r="AG998" s="6" t="s">
        <v>52612</v>
      </c>
      <c r="AH998">
        <v>3</v>
      </c>
      <c r="AI998">
        <v>11</v>
      </c>
      <c r="AJ998">
        <v>11</v>
      </c>
      <c r="AK998">
        <v>0</v>
      </c>
      <c r="AL998">
        <v>0</v>
      </c>
      <c r="AM998" s="6" t="s">
        <v>52613</v>
      </c>
      <c r="AN998">
        <v>4</v>
      </c>
      <c r="AO998">
        <v>12</v>
      </c>
      <c r="AP998">
        <v>10</v>
      </c>
      <c r="AQ998">
        <v>0</v>
      </c>
      <c r="AR998">
        <v>0</v>
      </c>
    </row>
    <row r="999" spans="1:44" x14ac:dyDescent="0.25">
      <c r="A999" s="6" t="s">
        <v>41040</v>
      </c>
      <c r="B999" s="6" t="s">
        <v>52736</v>
      </c>
      <c r="C999" s="6" t="s">
        <v>52736</v>
      </c>
      <c r="D999" s="6" t="s">
        <v>118</v>
      </c>
      <c r="E999">
        <v>8850967552</v>
      </c>
      <c r="F999">
        <v>0</v>
      </c>
      <c r="G999">
        <v>0.56827799999999995</v>
      </c>
      <c r="H999">
        <v>40.756999999999998</v>
      </c>
      <c r="I999">
        <v>5896000000</v>
      </c>
      <c r="J999">
        <v>1127000064</v>
      </c>
      <c r="K999">
        <v>3239000064</v>
      </c>
      <c r="L999">
        <v>1.4930000000000001</v>
      </c>
      <c r="M999">
        <v>1.704</v>
      </c>
      <c r="N999">
        <v>1284999936</v>
      </c>
      <c r="O999">
        <v>3.7290000000000001</v>
      </c>
      <c r="P999" s="6">
        <v>7.45E-3</v>
      </c>
      <c r="Q999" s="6">
        <v>6.5070000000000003E-2</v>
      </c>
      <c r="R999">
        <v>491750016</v>
      </c>
      <c r="S999" s="6">
        <v>1</v>
      </c>
      <c r="T999" s="6">
        <v>1285000000</v>
      </c>
      <c r="U999" s="6" t="s">
        <v>52611</v>
      </c>
      <c r="V999">
        <v>0</v>
      </c>
      <c r="W999">
        <v>0</v>
      </c>
      <c r="X999">
        <v>0</v>
      </c>
      <c r="Y999">
        <v>0</v>
      </c>
      <c r="Z999">
        <v>0</v>
      </c>
      <c r="AA999" s="6" t="s">
        <v>90</v>
      </c>
      <c r="AB999">
        <v>0</v>
      </c>
      <c r="AC999">
        <v>0</v>
      </c>
      <c r="AD999">
        <v>0</v>
      </c>
      <c r="AE999">
        <v>0</v>
      </c>
      <c r="AF999">
        <v>0</v>
      </c>
      <c r="AG999" s="6" t="s">
        <v>52612</v>
      </c>
      <c r="AH999">
        <v>0</v>
      </c>
      <c r="AI999">
        <v>0</v>
      </c>
      <c r="AJ999">
        <v>0</v>
      </c>
      <c r="AK999">
        <v>0</v>
      </c>
      <c r="AL999">
        <v>0</v>
      </c>
      <c r="AM999" s="6" t="s">
        <v>52613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25">
      <c r="A1000" s="6" t="s">
        <v>41042</v>
      </c>
      <c r="B1000" s="6" t="s">
        <v>52664</v>
      </c>
      <c r="C1000" s="6" t="s">
        <v>52664</v>
      </c>
      <c r="D1000" s="6" t="s">
        <v>52618</v>
      </c>
      <c r="E1000">
        <v>1206637568</v>
      </c>
      <c r="F1000">
        <v>17.79</v>
      </c>
      <c r="G1000">
        <v>0</v>
      </c>
      <c r="H1000">
        <v>0.745</v>
      </c>
      <c r="I1000">
        <v>63367000</v>
      </c>
      <c r="J1000">
        <v>-6709000</v>
      </c>
      <c r="K1000">
        <v>167875008</v>
      </c>
      <c r="L1000">
        <v>0.39900000000000002</v>
      </c>
      <c r="M1000">
        <v>1.3320000000000001</v>
      </c>
      <c r="N1000">
        <v>838129024</v>
      </c>
      <c r="O1000">
        <v>47.061</v>
      </c>
      <c r="P1000" s="6">
        <v>-2.537E-2</v>
      </c>
      <c r="Q1000" s="6">
        <v>-8.8050000000000003E-2</v>
      </c>
      <c r="R1000">
        <v>-83344000</v>
      </c>
      <c r="S1000" s="6">
        <v>0.52012999999999998</v>
      </c>
      <c r="T1000" s="6">
        <v>405644000</v>
      </c>
      <c r="U1000" s="6" t="s">
        <v>52611</v>
      </c>
      <c r="V1000">
        <v>0</v>
      </c>
      <c r="W1000">
        <v>0</v>
      </c>
      <c r="X1000">
        <v>0</v>
      </c>
      <c r="Y1000">
        <v>0</v>
      </c>
      <c r="Z1000">
        <v>0</v>
      </c>
      <c r="AA1000" s="6" t="s">
        <v>90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 s="6" t="s">
        <v>52612</v>
      </c>
      <c r="AH1000">
        <v>0</v>
      </c>
      <c r="AI1000">
        <v>1</v>
      </c>
      <c r="AJ1000">
        <v>1</v>
      </c>
      <c r="AK1000">
        <v>0</v>
      </c>
      <c r="AL1000">
        <v>0</v>
      </c>
      <c r="AM1000" s="6" t="s">
        <v>52613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25">
      <c r="A1001" s="6" t="s">
        <v>1473</v>
      </c>
      <c r="B1001" s="6" t="s">
        <v>52724</v>
      </c>
      <c r="C1001" s="6" t="s">
        <v>52724</v>
      </c>
      <c r="D1001" s="6" t="s">
        <v>52623</v>
      </c>
      <c r="E1001">
        <v>8924570624</v>
      </c>
      <c r="F1001">
        <v>8.39</v>
      </c>
      <c r="G1001">
        <v>2.0288520000000001</v>
      </c>
      <c r="H1001">
        <v>18.949000000000002</v>
      </c>
      <c r="I1001">
        <v>440000000</v>
      </c>
      <c r="J1001">
        <v>976000000</v>
      </c>
      <c r="K1001">
        <v>4123000064</v>
      </c>
      <c r="L1001">
        <v>2.1680000000000001</v>
      </c>
      <c r="M1001">
        <v>3.5019999999999998</v>
      </c>
      <c r="N1001">
        <v>3664000000</v>
      </c>
      <c r="O1001">
        <v>193.386</v>
      </c>
      <c r="P1001" s="6">
        <v>5.4739999999999997E-2</v>
      </c>
      <c r="Q1001" s="6">
        <v>0.17821999999999999</v>
      </c>
      <c r="R1001">
        <v>526500000</v>
      </c>
      <c r="S1001" s="6">
        <v>0.32013999999999998</v>
      </c>
      <c r="T1001" s="6">
        <v>1151000000</v>
      </c>
      <c r="U1001" s="6" t="s">
        <v>52611</v>
      </c>
      <c r="V1001">
        <v>1</v>
      </c>
      <c r="W1001">
        <v>5</v>
      </c>
      <c r="X1001">
        <v>0</v>
      </c>
      <c r="Y1001">
        <v>0</v>
      </c>
      <c r="Z1001">
        <v>0</v>
      </c>
      <c r="AA1001" s="6" t="s">
        <v>90</v>
      </c>
      <c r="AB1001">
        <v>0</v>
      </c>
      <c r="AC1001">
        <v>3</v>
      </c>
      <c r="AD1001">
        <v>2</v>
      </c>
      <c r="AE1001">
        <v>0</v>
      </c>
      <c r="AF1001">
        <v>0</v>
      </c>
      <c r="AG1001" s="6" t="s">
        <v>52612</v>
      </c>
      <c r="AH1001">
        <v>0</v>
      </c>
      <c r="AI1001">
        <v>3</v>
      </c>
      <c r="AJ1001">
        <v>1</v>
      </c>
      <c r="AK1001">
        <v>0</v>
      </c>
      <c r="AL1001">
        <v>0</v>
      </c>
      <c r="AM1001" s="6" t="s">
        <v>52613</v>
      </c>
      <c r="AN1001">
        <v>1</v>
      </c>
      <c r="AO1001">
        <v>5</v>
      </c>
      <c r="AP1001">
        <v>0</v>
      </c>
      <c r="AQ1001">
        <v>0</v>
      </c>
      <c r="AR1001">
        <v>0</v>
      </c>
    </row>
    <row r="1002" spans="1:44" x14ac:dyDescent="0.25">
      <c r="A1002" s="6" t="s">
        <v>1475</v>
      </c>
      <c r="B1002" s="6" t="s">
        <v>52740</v>
      </c>
      <c r="C1002" s="6" t="s">
        <v>52740</v>
      </c>
      <c r="D1002" s="6" t="s">
        <v>52637</v>
      </c>
      <c r="E1002">
        <v>8342371328</v>
      </c>
      <c r="F1002">
        <v>11.63</v>
      </c>
      <c r="G1002">
        <v>1.4651650000000001</v>
      </c>
      <c r="H1002">
        <v>70.840999999999994</v>
      </c>
      <c r="I1002">
        <v>417745984</v>
      </c>
      <c r="J1002">
        <v>540588992</v>
      </c>
      <c r="K1002">
        <v>4830799872</v>
      </c>
      <c r="L1002">
        <v>1.2070000000000001</v>
      </c>
      <c r="M1002">
        <v>1.8089999999999999</v>
      </c>
      <c r="N1002">
        <v>1594551040</v>
      </c>
      <c r="O1002">
        <v>134.84399999999999</v>
      </c>
      <c r="P1002" s="6">
        <v>2.2119999000000001E-2</v>
      </c>
      <c r="Q1002" s="6">
        <v>4.48E-2</v>
      </c>
      <c r="R1002">
        <v>146324752</v>
      </c>
      <c r="S1002" s="6">
        <v>0.42596000000000001</v>
      </c>
      <c r="T1002" s="6">
        <v>687650000</v>
      </c>
      <c r="U1002" s="6" t="s">
        <v>52611</v>
      </c>
      <c r="V1002">
        <v>2</v>
      </c>
      <c r="W1002">
        <v>3</v>
      </c>
      <c r="X1002">
        <v>1</v>
      </c>
      <c r="Y1002">
        <v>0</v>
      </c>
      <c r="Z1002">
        <v>0</v>
      </c>
      <c r="AA1002" s="6" t="s">
        <v>90</v>
      </c>
      <c r="AB1002">
        <v>1</v>
      </c>
      <c r="AC1002">
        <v>4</v>
      </c>
      <c r="AD1002">
        <v>0</v>
      </c>
      <c r="AE1002">
        <v>0</v>
      </c>
      <c r="AF1002">
        <v>0</v>
      </c>
      <c r="AG1002" s="6" t="s">
        <v>52612</v>
      </c>
      <c r="AH1002">
        <v>1</v>
      </c>
      <c r="AI1002">
        <v>4</v>
      </c>
      <c r="AJ1002">
        <v>0</v>
      </c>
      <c r="AK1002">
        <v>0</v>
      </c>
      <c r="AL1002">
        <v>0</v>
      </c>
      <c r="AM1002" s="6" t="s">
        <v>52613</v>
      </c>
      <c r="AN1002">
        <v>2</v>
      </c>
      <c r="AO1002">
        <v>3</v>
      </c>
      <c r="AP1002">
        <v>1</v>
      </c>
      <c r="AQ1002">
        <v>0</v>
      </c>
      <c r="AR1002">
        <v>0</v>
      </c>
    </row>
    <row r="1003" spans="1:44" x14ac:dyDescent="0.25">
      <c r="A1003" s="6" t="s">
        <v>1478</v>
      </c>
      <c r="B1003" s="6" t="s">
        <v>52678</v>
      </c>
      <c r="C1003" s="6" t="s">
        <v>52678</v>
      </c>
      <c r="D1003" s="6" t="s">
        <v>52620</v>
      </c>
      <c r="E1003">
        <v>4777009664</v>
      </c>
      <c r="F1003">
        <v>5.6</v>
      </c>
      <c r="G1003">
        <v>1.489795</v>
      </c>
      <c r="H1003">
        <v>23.5</v>
      </c>
      <c r="I1003">
        <v>315100000</v>
      </c>
      <c r="J1003">
        <v>544000000</v>
      </c>
      <c r="K1003">
        <v>1417500032</v>
      </c>
      <c r="L1003">
        <v>0.72199999999999998</v>
      </c>
      <c r="M1003">
        <v>1.2609999999999999</v>
      </c>
      <c r="N1003">
        <v>3155899904</v>
      </c>
      <c r="O1003">
        <v>85.043000000000006</v>
      </c>
      <c r="P1003" s="6">
        <v>5.9589999999999997E-2</v>
      </c>
      <c r="Q1003" s="6">
        <v>0.14569001000000001</v>
      </c>
      <c r="R1003">
        <v>253687504</v>
      </c>
      <c r="S1003" s="6">
        <v>0.32748001999999998</v>
      </c>
      <c r="T1003" s="6">
        <v>957200000</v>
      </c>
      <c r="U1003" s="6" t="s">
        <v>52611</v>
      </c>
      <c r="V1003">
        <v>1</v>
      </c>
      <c r="W1003">
        <v>1</v>
      </c>
      <c r="X1003">
        <v>2</v>
      </c>
      <c r="Y1003">
        <v>0</v>
      </c>
      <c r="Z1003">
        <v>0</v>
      </c>
      <c r="AA1003" s="6" t="s">
        <v>90</v>
      </c>
      <c r="AB1003">
        <v>1</v>
      </c>
      <c r="AC1003">
        <v>2</v>
      </c>
      <c r="AD1003">
        <v>0</v>
      </c>
      <c r="AE1003">
        <v>0</v>
      </c>
      <c r="AF1003">
        <v>0</v>
      </c>
      <c r="AG1003" s="6" t="s">
        <v>52612</v>
      </c>
      <c r="AH1003">
        <v>1</v>
      </c>
      <c r="AI1003">
        <v>2</v>
      </c>
      <c r="AJ1003">
        <v>0</v>
      </c>
      <c r="AK1003">
        <v>0</v>
      </c>
      <c r="AL1003">
        <v>0</v>
      </c>
      <c r="AM1003" s="6" t="s">
        <v>52613</v>
      </c>
      <c r="AN1003">
        <v>1</v>
      </c>
      <c r="AO1003">
        <v>1</v>
      </c>
      <c r="AP1003">
        <v>2</v>
      </c>
      <c r="AQ1003">
        <v>0</v>
      </c>
      <c r="AR1003">
        <v>0</v>
      </c>
    </row>
    <row r="1004" spans="1:44" x14ac:dyDescent="0.25">
      <c r="A1004" s="6" t="s">
        <v>1480</v>
      </c>
      <c r="B1004" s="6" t="s">
        <v>52641</v>
      </c>
      <c r="C1004" s="6" t="s">
        <v>52641</v>
      </c>
      <c r="D1004" s="6" t="s">
        <v>52618</v>
      </c>
      <c r="E1004">
        <v>22503665664</v>
      </c>
      <c r="F1004">
        <v>1.81</v>
      </c>
      <c r="G1004">
        <v>0.84834600000000004</v>
      </c>
      <c r="H1004">
        <v>44.923000000000002</v>
      </c>
      <c r="I1004">
        <v>4215000064</v>
      </c>
      <c r="J1004">
        <v>3075000064</v>
      </c>
      <c r="K1004">
        <v>4358000128</v>
      </c>
      <c r="L1004">
        <v>1.1459999999999999</v>
      </c>
      <c r="M1004">
        <v>2.0470000000000002</v>
      </c>
      <c r="N1004">
        <v>22890000384</v>
      </c>
      <c r="O1004">
        <v>30.39</v>
      </c>
      <c r="P1004" s="6">
        <v>2.1489999999999999E-2</v>
      </c>
      <c r="Q1004" s="6">
        <v>0.12614</v>
      </c>
      <c r="R1004">
        <v>3591749888</v>
      </c>
      <c r="S1004" s="6">
        <v>0.32751997999999999</v>
      </c>
      <c r="T1004" s="6">
        <v>7379000000</v>
      </c>
      <c r="U1004" s="6" t="s">
        <v>52611</v>
      </c>
      <c r="V1004">
        <v>1</v>
      </c>
      <c r="W1004">
        <v>6</v>
      </c>
      <c r="X1004">
        <v>11</v>
      </c>
      <c r="Y1004">
        <v>0</v>
      </c>
      <c r="Z1004">
        <v>0</v>
      </c>
      <c r="AA1004" s="6" t="s">
        <v>90</v>
      </c>
      <c r="AB1004">
        <v>4</v>
      </c>
      <c r="AC1004">
        <v>11</v>
      </c>
      <c r="AD1004">
        <v>5</v>
      </c>
      <c r="AE1004">
        <v>0</v>
      </c>
      <c r="AF1004">
        <v>0</v>
      </c>
      <c r="AG1004" s="6" t="s">
        <v>52612</v>
      </c>
      <c r="AH1004">
        <v>4</v>
      </c>
      <c r="AI1004">
        <v>10</v>
      </c>
      <c r="AJ1004">
        <v>6</v>
      </c>
      <c r="AK1004">
        <v>0</v>
      </c>
      <c r="AL1004">
        <v>0</v>
      </c>
      <c r="AM1004" s="6" t="s">
        <v>52613</v>
      </c>
      <c r="AN1004">
        <v>3</v>
      </c>
      <c r="AO1004">
        <v>11</v>
      </c>
      <c r="AP1004">
        <v>3</v>
      </c>
      <c r="AQ1004">
        <v>0</v>
      </c>
      <c r="AR1004">
        <v>0</v>
      </c>
    </row>
    <row r="1005" spans="1:44" x14ac:dyDescent="0.25">
      <c r="A1005" s="6" t="s">
        <v>1482</v>
      </c>
      <c r="B1005" s="6" t="s">
        <v>52674</v>
      </c>
      <c r="C1005" s="6" t="s">
        <v>52674</v>
      </c>
      <c r="D1005" s="6" t="s">
        <v>52620</v>
      </c>
      <c r="E1005">
        <v>11361745920</v>
      </c>
      <c r="F1005">
        <v>2.94</v>
      </c>
      <c r="G1005">
        <v>0.62561500000000003</v>
      </c>
      <c r="H1005">
        <v>89.298000000000002</v>
      </c>
      <c r="I1005">
        <v>318000000</v>
      </c>
      <c r="J1005">
        <v>1115000064</v>
      </c>
      <c r="K1005">
        <v>3121999872</v>
      </c>
      <c r="L1005">
        <v>0.86599999999999999</v>
      </c>
      <c r="M1005">
        <v>0.96</v>
      </c>
      <c r="N1005">
        <v>10773999616</v>
      </c>
      <c r="O1005">
        <v>87.623000000000005</v>
      </c>
      <c r="P1005" s="6">
        <v>4.4200000000000003E-2</v>
      </c>
      <c r="Q1005" s="6">
        <v>0.17791999999999999</v>
      </c>
      <c r="R1005">
        <v>600625024</v>
      </c>
      <c r="S1005" s="6">
        <v>0.13375000000000001</v>
      </c>
      <c r="T1005" s="6">
        <v>1440000000</v>
      </c>
      <c r="U1005" s="6" t="s">
        <v>52611</v>
      </c>
      <c r="V1005">
        <v>1</v>
      </c>
      <c r="W1005">
        <v>3</v>
      </c>
      <c r="X1005">
        <v>7</v>
      </c>
      <c r="Y1005">
        <v>0</v>
      </c>
      <c r="Z1005">
        <v>1</v>
      </c>
      <c r="AA1005" s="6" t="s">
        <v>90</v>
      </c>
      <c r="AB1005">
        <v>1</v>
      </c>
      <c r="AC1005">
        <v>4</v>
      </c>
      <c r="AD1005">
        <v>6</v>
      </c>
      <c r="AE1005">
        <v>2</v>
      </c>
      <c r="AF1005">
        <v>0</v>
      </c>
      <c r="AG1005" s="6" t="s">
        <v>52612</v>
      </c>
      <c r="AH1005">
        <v>1</v>
      </c>
      <c r="AI1005">
        <v>4</v>
      </c>
      <c r="AJ1005">
        <v>6</v>
      </c>
      <c r="AK1005">
        <v>2</v>
      </c>
      <c r="AL1005">
        <v>0</v>
      </c>
      <c r="AM1005" s="6" t="s">
        <v>52613</v>
      </c>
      <c r="AN1005">
        <v>1</v>
      </c>
      <c r="AO1005">
        <v>3</v>
      </c>
      <c r="AP1005">
        <v>7</v>
      </c>
      <c r="AQ1005">
        <v>1</v>
      </c>
      <c r="AR1005">
        <v>0</v>
      </c>
    </row>
    <row r="1006" spans="1:44" x14ac:dyDescent="0.25">
      <c r="A1006" s="6" t="s">
        <v>41044</v>
      </c>
      <c r="B1006" s="6" t="s">
        <v>52698</v>
      </c>
      <c r="C1006" s="6" t="s">
        <v>52698</v>
      </c>
      <c r="D1006" s="6" t="s">
        <v>52637</v>
      </c>
      <c r="E1006">
        <v>5759616000</v>
      </c>
      <c r="F1006">
        <v>1.98</v>
      </c>
      <c r="G1006">
        <v>1.1228</v>
      </c>
      <c r="H1006">
        <v>23.268999999999998</v>
      </c>
      <c r="I1006">
        <v>15733000</v>
      </c>
      <c r="J1006">
        <v>486096992</v>
      </c>
      <c r="K1006">
        <v>3263969024</v>
      </c>
      <c r="L1006">
        <v>1.417</v>
      </c>
      <c r="M1006">
        <v>1.7250000000000001</v>
      </c>
      <c r="N1006">
        <v>837241984</v>
      </c>
      <c r="O1006">
        <v>128.41</v>
      </c>
      <c r="P1006" s="6">
        <v>2.5880001E-2</v>
      </c>
      <c r="Q1006" s="6">
        <v>6.479E-2</v>
      </c>
      <c r="R1006">
        <v>392108992</v>
      </c>
      <c r="S1006" s="6">
        <v>0.68454002999999997</v>
      </c>
      <c r="T1006" s="6">
        <v>570658000</v>
      </c>
      <c r="U1006" s="6" t="s">
        <v>52611</v>
      </c>
      <c r="V1006">
        <v>3</v>
      </c>
      <c r="W1006">
        <v>0</v>
      </c>
      <c r="X1006">
        <v>8</v>
      </c>
      <c r="Y1006">
        <v>0</v>
      </c>
      <c r="Z1006">
        <v>0</v>
      </c>
      <c r="AA1006" s="6" t="s">
        <v>90</v>
      </c>
      <c r="AB1006">
        <v>2</v>
      </c>
      <c r="AC1006">
        <v>2</v>
      </c>
      <c r="AD1006">
        <v>7</v>
      </c>
      <c r="AE1006">
        <v>0</v>
      </c>
      <c r="AF1006">
        <v>0</v>
      </c>
      <c r="AG1006" s="6" t="s">
        <v>52612</v>
      </c>
      <c r="AH1006">
        <v>2</v>
      </c>
      <c r="AI1006">
        <v>2</v>
      </c>
      <c r="AJ1006">
        <v>7</v>
      </c>
      <c r="AK1006">
        <v>0</v>
      </c>
      <c r="AL1006">
        <v>0</v>
      </c>
      <c r="AM1006" s="6" t="s">
        <v>52613</v>
      </c>
      <c r="AN1006">
        <v>3</v>
      </c>
      <c r="AO1006">
        <v>0</v>
      </c>
      <c r="AP1006">
        <v>7</v>
      </c>
      <c r="AQ1006">
        <v>0</v>
      </c>
      <c r="AR1006">
        <v>0</v>
      </c>
    </row>
    <row r="1007" spans="1:44" x14ac:dyDescent="0.25">
      <c r="A1007" s="6" t="s">
        <v>41046</v>
      </c>
      <c r="B1007" s="6" t="s">
        <v>52679</v>
      </c>
      <c r="C1007" s="6" t="s">
        <v>52679</v>
      </c>
      <c r="D1007" s="6" t="s">
        <v>52610</v>
      </c>
      <c r="E1007">
        <v>6069424640</v>
      </c>
      <c r="F1007">
        <v>0</v>
      </c>
      <c r="G1007">
        <v>0.37446800000000002</v>
      </c>
      <c r="H1007">
        <v>9.6940000000000008</v>
      </c>
      <c r="I1007">
        <v>292000000</v>
      </c>
      <c r="J1007">
        <v>763000000</v>
      </c>
      <c r="K1007">
        <v>1283000064</v>
      </c>
      <c r="L1007">
        <v>1.052</v>
      </c>
      <c r="M1007">
        <v>1.8560000000000001</v>
      </c>
      <c r="N1007">
        <v>2516999936</v>
      </c>
      <c r="O1007">
        <v>59.73</v>
      </c>
      <c r="P1007" s="6">
        <v>8.3540000000000003E-2</v>
      </c>
      <c r="Q1007" s="6">
        <v>8.2770004999999994E-2</v>
      </c>
      <c r="R1007">
        <v>299500000</v>
      </c>
      <c r="S1007" s="6">
        <v>0.50258000000000003</v>
      </c>
      <c r="T1007" s="6">
        <v>1265000000</v>
      </c>
      <c r="U1007" s="6" t="s">
        <v>52611</v>
      </c>
      <c r="V1007">
        <v>0</v>
      </c>
      <c r="W1007">
        <v>0</v>
      </c>
      <c r="X1007">
        <v>0</v>
      </c>
      <c r="Y1007">
        <v>0</v>
      </c>
      <c r="Z1007">
        <v>0</v>
      </c>
      <c r="AA1007" s="6" t="s">
        <v>90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s="6" t="s">
        <v>52612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 s="6" t="s">
        <v>52613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25">
      <c r="A1008" s="6" t="s">
        <v>1484</v>
      </c>
      <c r="B1008" s="6" t="s">
        <v>52746</v>
      </c>
      <c r="C1008" s="6" t="s">
        <v>52746</v>
      </c>
      <c r="D1008" s="6" t="s">
        <v>130</v>
      </c>
      <c r="E1008">
        <v>3710594048</v>
      </c>
      <c r="F1008">
        <v>3.09</v>
      </c>
      <c r="G1008">
        <v>2.0577049999999999</v>
      </c>
      <c r="H1008">
        <v>3.3079999999999998</v>
      </c>
      <c r="I1008">
        <v>95939000</v>
      </c>
      <c r="J1008">
        <v>167019008</v>
      </c>
      <c r="K1008">
        <v>536648992</v>
      </c>
      <c r="L1008">
        <v>0.83499999999999996</v>
      </c>
      <c r="M1008">
        <v>1.4810000000000001</v>
      </c>
      <c r="N1008">
        <v>731905984</v>
      </c>
      <c r="O1008">
        <v>26.937999999999999</v>
      </c>
      <c r="P1008" s="6">
        <v>3.8500000000000001E-3</v>
      </c>
      <c r="Q1008" s="6">
        <v>-2.401E-2</v>
      </c>
      <c r="R1008">
        <v>-85654496</v>
      </c>
      <c r="S1008" s="6">
        <v>0.34610999999999997</v>
      </c>
      <c r="T1008" s="6">
        <v>260094000</v>
      </c>
      <c r="U1008" s="6" t="s">
        <v>52611</v>
      </c>
      <c r="V1008">
        <v>1</v>
      </c>
      <c r="W1008">
        <v>2</v>
      </c>
      <c r="X1008">
        <v>7</v>
      </c>
      <c r="Y1008">
        <v>1</v>
      </c>
      <c r="Z1008">
        <v>0</v>
      </c>
      <c r="AA1008" s="6" t="s">
        <v>90</v>
      </c>
      <c r="AB1008">
        <v>1</v>
      </c>
      <c r="AC1008">
        <v>5</v>
      </c>
      <c r="AD1008">
        <v>3</v>
      </c>
      <c r="AE1008">
        <v>0</v>
      </c>
      <c r="AF1008">
        <v>0</v>
      </c>
      <c r="AG1008" s="6" t="s">
        <v>52612</v>
      </c>
      <c r="AH1008">
        <v>1</v>
      </c>
      <c r="AI1008">
        <v>6</v>
      </c>
      <c r="AJ1008">
        <v>2</v>
      </c>
      <c r="AK1008">
        <v>0</v>
      </c>
      <c r="AL1008">
        <v>0</v>
      </c>
      <c r="AM1008" s="6" t="s">
        <v>52613</v>
      </c>
      <c r="AN1008">
        <v>0</v>
      </c>
      <c r="AO1008">
        <v>2</v>
      </c>
      <c r="AP1008">
        <v>7</v>
      </c>
      <c r="AQ1008">
        <v>1</v>
      </c>
      <c r="AR1008">
        <v>0</v>
      </c>
    </row>
    <row r="1009" spans="1:44" x14ac:dyDescent="0.25">
      <c r="A1009" s="6" t="s">
        <v>41048</v>
      </c>
      <c r="B1009" s="6" t="s">
        <v>52740</v>
      </c>
      <c r="C1009" s="6" t="s">
        <v>52740</v>
      </c>
      <c r="D1009" s="6" t="s">
        <v>52637</v>
      </c>
      <c r="E1009">
        <v>168337506304</v>
      </c>
      <c r="F1009">
        <v>0</v>
      </c>
      <c r="G1009">
        <v>1.0723400000000001</v>
      </c>
      <c r="H1009">
        <v>67.738</v>
      </c>
      <c r="I1009">
        <v>11797999616</v>
      </c>
      <c r="J1009">
        <v>7165000192</v>
      </c>
      <c r="K1009">
        <v>147197001728</v>
      </c>
      <c r="L1009">
        <v>0.28599999999999998</v>
      </c>
      <c r="M1009">
        <v>2.0630000000000002</v>
      </c>
      <c r="N1009">
        <v>25550999552</v>
      </c>
      <c r="O1009">
        <v>42.646999999999998</v>
      </c>
      <c r="P1009" s="6">
        <v>8.0699994999999993E-3</v>
      </c>
      <c r="Q1009" s="6">
        <v>2.726E-2</v>
      </c>
      <c r="R1009">
        <v>15354000384</v>
      </c>
      <c r="S1009" s="6">
        <v>0.40789002000000002</v>
      </c>
      <c r="T1009" s="6">
        <v>10372000000</v>
      </c>
      <c r="U1009" s="6" t="s">
        <v>52611</v>
      </c>
      <c r="V1009">
        <v>1</v>
      </c>
      <c r="W1009">
        <v>0</v>
      </c>
      <c r="X1009">
        <v>0</v>
      </c>
      <c r="Y1009">
        <v>0</v>
      </c>
      <c r="Z1009">
        <v>0</v>
      </c>
      <c r="AA1009" s="6" t="s">
        <v>90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 s="6" t="s">
        <v>52612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 s="6" t="s">
        <v>52613</v>
      </c>
      <c r="AN1009">
        <v>1</v>
      </c>
      <c r="AO1009">
        <v>0</v>
      </c>
      <c r="AP1009">
        <v>0</v>
      </c>
      <c r="AQ1009">
        <v>0</v>
      </c>
      <c r="AR1009">
        <v>0</v>
      </c>
    </row>
    <row r="1010" spans="1:44" x14ac:dyDescent="0.25">
      <c r="A1010" s="6" t="s">
        <v>1487</v>
      </c>
      <c r="B1010" s="6" t="s">
        <v>52742</v>
      </c>
      <c r="C1010" s="6" t="s">
        <v>52742</v>
      </c>
      <c r="D1010" s="6" t="s">
        <v>52618</v>
      </c>
      <c r="E1010">
        <v>5903083008</v>
      </c>
      <c r="F1010">
        <v>4.4400000000000004</v>
      </c>
      <c r="G1010">
        <v>0.77480599999999999</v>
      </c>
      <c r="H1010">
        <v>23.488</v>
      </c>
      <c r="I1010">
        <v>714438976</v>
      </c>
      <c r="J1010">
        <v>0</v>
      </c>
      <c r="K1010">
        <v>374868992</v>
      </c>
      <c r="L1010">
        <v>1.1120000000000001</v>
      </c>
      <c r="M1010">
        <v>1.1120000000000001</v>
      </c>
      <c r="N1010">
        <v>1809325952</v>
      </c>
      <c r="O1010">
        <v>23.236000000000001</v>
      </c>
      <c r="P1010" s="6">
        <v>8.6830000000000004E-2</v>
      </c>
      <c r="Q1010" s="6">
        <v>0.16632</v>
      </c>
      <c r="R1010">
        <v>0</v>
      </c>
      <c r="S1010" s="6">
        <v>0.94184995000000005</v>
      </c>
      <c r="T1010" s="6">
        <v>1704119000</v>
      </c>
      <c r="U1010" s="6" t="s">
        <v>52611</v>
      </c>
      <c r="V1010">
        <v>0</v>
      </c>
      <c r="W1010">
        <v>4</v>
      </c>
      <c r="X1010">
        <v>3</v>
      </c>
      <c r="Y1010">
        <v>0</v>
      </c>
      <c r="Z1010">
        <v>0</v>
      </c>
      <c r="AA1010" s="6" t="s">
        <v>90</v>
      </c>
      <c r="AB1010">
        <v>0</v>
      </c>
      <c r="AC1010">
        <v>2</v>
      </c>
      <c r="AD1010">
        <v>5</v>
      </c>
      <c r="AE1010">
        <v>0</v>
      </c>
      <c r="AF1010">
        <v>1</v>
      </c>
      <c r="AG1010" s="6" t="s">
        <v>52612</v>
      </c>
      <c r="AH1010">
        <v>0</v>
      </c>
      <c r="AI1010">
        <v>2</v>
      </c>
      <c r="AJ1010">
        <v>5</v>
      </c>
      <c r="AK1010">
        <v>0</v>
      </c>
      <c r="AL1010">
        <v>1</v>
      </c>
      <c r="AM1010" s="6" t="s">
        <v>52613</v>
      </c>
      <c r="AN1010">
        <v>0</v>
      </c>
      <c r="AO1010">
        <v>3</v>
      </c>
      <c r="AP1010">
        <v>3</v>
      </c>
      <c r="AQ1010">
        <v>0</v>
      </c>
      <c r="AR1010">
        <v>0</v>
      </c>
    </row>
    <row r="1011" spans="1:44" x14ac:dyDescent="0.25">
      <c r="A1011" s="6" t="s">
        <v>41050</v>
      </c>
      <c r="B1011" s="6" t="s">
        <v>865</v>
      </c>
      <c r="C1011" s="6" t="s">
        <v>865</v>
      </c>
      <c r="D1011" s="6" t="s">
        <v>52620</v>
      </c>
      <c r="E1011">
        <v>12077287424</v>
      </c>
      <c r="F1011">
        <v>0</v>
      </c>
      <c r="G1011">
        <v>0.52495099999999995</v>
      </c>
      <c r="H1011">
        <v>4.3070000000000004</v>
      </c>
      <c r="I1011">
        <v>213400000</v>
      </c>
      <c r="J1011">
        <v>366600000</v>
      </c>
      <c r="K1011">
        <v>713000000</v>
      </c>
      <c r="L1011">
        <v>1.512</v>
      </c>
      <c r="M1011">
        <v>2.286</v>
      </c>
      <c r="N1011">
        <v>1663600000</v>
      </c>
      <c r="O1011">
        <v>43.823</v>
      </c>
      <c r="P1011" s="6">
        <v>7.7659993999999996E-2</v>
      </c>
      <c r="Q1011" s="6">
        <v>0.15378</v>
      </c>
      <c r="R1011">
        <v>87525000</v>
      </c>
      <c r="S1011" s="6">
        <v>0.54418</v>
      </c>
      <c r="T1011" s="6">
        <v>767000000</v>
      </c>
      <c r="U1011" s="6" t="s">
        <v>90</v>
      </c>
      <c r="V1011">
        <v>0</v>
      </c>
      <c r="W1011">
        <v>0</v>
      </c>
      <c r="X1011">
        <v>0</v>
      </c>
      <c r="Y1011">
        <v>0</v>
      </c>
      <c r="Z1011">
        <v>0</v>
      </c>
      <c r="AA1011" s="6" t="s">
        <v>90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s="6" t="s">
        <v>90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s="6" t="s">
        <v>90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25">
      <c r="A1012" s="6" t="s">
        <v>1489</v>
      </c>
      <c r="B1012" s="6" t="s">
        <v>52679</v>
      </c>
      <c r="C1012" s="6" t="s">
        <v>52679</v>
      </c>
      <c r="D1012" s="6" t="s">
        <v>52610</v>
      </c>
      <c r="E1012">
        <v>48149618688</v>
      </c>
      <c r="F1012">
        <v>4.3099999999999996</v>
      </c>
      <c r="G1012">
        <v>0</v>
      </c>
      <c r="H1012">
        <v>3.536</v>
      </c>
      <c r="I1012">
        <v>684000000</v>
      </c>
      <c r="J1012">
        <v>2745499904</v>
      </c>
      <c r="K1012">
        <v>10615000064</v>
      </c>
      <c r="L1012">
        <v>0</v>
      </c>
      <c r="M1012">
        <v>0</v>
      </c>
      <c r="N1012">
        <v>11217000448</v>
      </c>
      <c r="O1012">
        <v>64.501000000000005</v>
      </c>
      <c r="P1012" s="6">
        <v>0</v>
      </c>
      <c r="Q1012" s="6">
        <v>0</v>
      </c>
      <c r="R1012">
        <v>0</v>
      </c>
      <c r="S1012" s="6">
        <v>0.62012999999999996</v>
      </c>
      <c r="T1012" s="6">
        <v>0</v>
      </c>
      <c r="U1012" s="6" t="s">
        <v>90</v>
      </c>
      <c r="V1012">
        <v>0</v>
      </c>
      <c r="W1012">
        <v>0</v>
      </c>
      <c r="X1012">
        <v>0</v>
      </c>
      <c r="Y1012">
        <v>0</v>
      </c>
      <c r="Z1012">
        <v>0</v>
      </c>
      <c r="AA1012" s="6" t="s">
        <v>90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s="6" t="s">
        <v>90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 s="6" t="s">
        <v>90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25">
      <c r="A1013" s="6" t="s">
        <v>1491</v>
      </c>
      <c r="B1013" s="6" t="s">
        <v>52625</v>
      </c>
      <c r="C1013" s="6" t="s">
        <v>52625</v>
      </c>
      <c r="D1013" s="6" t="s">
        <v>52618</v>
      </c>
      <c r="E1013">
        <v>3134857984</v>
      </c>
      <c r="F1013">
        <v>7.98</v>
      </c>
      <c r="G1013">
        <v>1.0893729999999999</v>
      </c>
      <c r="H1013">
        <v>10.759</v>
      </c>
      <c r="I1013">
        <v>99686000</v>
      </c>
      <c r="J1013">
        <v>247483008</v>
      </c>
      <c r="K1013">
        <v>306577984</v>
      </c>
      <c r="L1013">
        <v>1.8720000000000001</v>
      </c>
      <c r="M1013">
        <v>2.0489999999999999</v>
      </c>
      <c r="N1013">
        <v>528752992</v>
      </c>
      <c r="O1013">
        <v>53.393000000000001</v>
      </c>
      <c r="P1013" s="6">
        <v>0.1232</v>
      </c>
      <c r="Q1013" s="6">
        <v>0.28541001999999999</v>
      </c>
      <c r="R1013">
        <v>146588368</v>
      </c>
      <c r="S1013" s="6">
        <v>0.62474996000000005</v>
      </c>
      <c r="T1013" s="6">
        <v>0</v>
      </c>
      <c r="U1013" s="6" t="s">
        <v>52611</v>
      </c>
      <c r="V1013">
        <v>0</v>
      </c>
      <c r="W1013">
        <v>1</v>
      </c>
      <c r="X1013">
        <v>4</v>
      </c>
      <c r="Y1013">
        <v>0</v>
      </c>
      <c r="Z1013">
        <v>0</v>
      </c>
      <c r="AA1013" s="6" t="s">
        <v>90</v>
      </c>
      <c r="AB1013">
        <v>0</v>
      </c>
      <c r="AC1013">
        <v>1</v>
      </c>
      <c r="AD1013">
        <v>6</v>
      </c>
      <c r="AE1013">
        <v>0</v>
      </c>
      <c r="AF1013">
        <v>0</v>
      </c>
      <c r="AG1013" s="6" t="s">
        <v>52612</v>
      </c>
      <c r="AH1013">
        <v>0</v>
      </c>
      <c r="AI1013">
        <v>1</v>
      </c>
      <c r="AJ1013">
        <v>6</v>
      </c>
      <c r="AK1013">
        <v>0</v>
      </c>
      <c r="AL1013">
        <v>0</v>
      </c>
      <c r="AM1013" s="6" t="s">
        <v>52613</v>
      </c>
      <c r="AN1013">
        <v>0</v>
      </c>
      <c r="AO1013">
        <v>2</v>
      </c>
      <c r="AP1013">
        <v>3</v>
      </c>
      <c r="AQ1013">
        <v>0</v>
      </c>
      <c r="AR1013">
        <v>0</v>
      </c>
    </row>
    <row r="1014" spans="1:44" x14ac:dyDescent="0.25">
      <c r="A1014" s="6" t="s">
        <v>41052</v>
      </c>
      <c r="B1014" s="6" t="s">
        <v>52710</v>
      </c>
      <c r="C1014" s="6" t="s">
        <v>52710</v>
      </c>
      <c r="D1014" s="6" t="s">
        <v>52637</v>
      </c>
      <c r="E1014">
        <v>58640551936</v>
      </c>
      <c r="F1014">
        <v>0</v>
      </c>
      <c r="G1014">
        <v>0.76054100000000002</v>
      </c>
      <c r="H1014">
        <v>148.22499999999999</v>
      </c>
      <c r="I1014">
        <v>5148000256</v>
      </c>
      <c r="J1014">
        <v>6721999872</v>
      </c>
      <c r="K1014">
        <v>46418001920</v>
      </c>
      <c r="L1014">
        <v>0.56899999999999995</v>
      </c>
      <c r="M1014">
        <v>1.38</v>
      </c>
      <c r="N1014">
        <v>10371000320</v>
      </c>
      <c r="O1014">
        <v>32.427</v>
      </c>
      <c r="P1014" s="6">
        <v>1.9009999999999999E-2</v>
      </c>
      <c r="Q1014" s="6">
        <v>2.9760001000000001E-2</v>
      </c>
      <c r="R1014">
        <v>2019124992</v>
      </c>
      <c r="S1014" s="6">
        <v>0.70167000000000002</v>
      </c>
      <c r="T1014" s="6">
        <v>7277000000</v>
      </c>
      <c r="U1014" s="6" t="s">
        <v>52611</v>
      </c>
      <c r="V1014">
        <v>0</v>
      </c>
      <c r="W1014">
        <v>0</v>
      </c>
      <c r="X1014">
        <v>0</v>
      </c>
      <c r="Y1014">
        <v>0</v>
      </c>
      <c r="Z1014">
        <v>0</v>
      </c>
      <c r="AA1014" s="6" t="s">
        <v>90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s="6" t="s">
        <v>52612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s="6" t="s">
        <v>52613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25">
      <c r="A1015" s="6" t="s">
        <v>1493</v>
      </c>
      <c r="B1015" s="6" t="s">
        <v>52703</v>
      </c>
      <c r="C1015" s="6" t="s">
        <v>52703</v>
      </c>
      <c r="D1015" s="6" t="s">
        <v>52623</v>
      </c>
      <c r="E1015">
        <v>46487838720</v>
      </c>
      <c r="F1015">
        <v>2.54</v>
      </c>
      <c r="G1015">
        <v>1.228008</v>
      </c>
      <c r="H1015">
        <v>-5.35</v>
      </c>
      <c r="I1015">
        <v>901000000</v>
      </c>
      <c r="J1015">
        <v>2395000064</v>
      </c>
      <c r="K1015">
        <v>9571999744</v>
      </c>
      <c r="L1015">
        <v>0.64900000000000002</v>
      </c>
      <c r="M1015">
        <v>0.755</v>
      </c>
      <c r="N1015">
        <v>4001999872</v>
      </c>
      <c r="O1015">
        <v>0</v>
      </c>
      <c r="P1015" s="6">
        <v>9.1289999999999996E-2</v>
      </c>
      <c r="Q1015" s="6">
        <v>0</v>
      </c>
      <c r="R1015">
        <v>1426375040</v>
      </c>
      <c r="S1015" s="6">
        <v>0.73387999999999998</v>
      </c>
      <c r="T1015" s="6">
        <v>2737000000</v>
      </c>
      <c r="U1015" s="6" t="s">
        <v>52611</v>
      </c>
      <c r="V1015">
        <v>7</v>
      </c>
      <c r="W1015">
        <v>12</v>
      </c>
      <c r="X1015">
        <v>6</v>
      </c>
      <c r="Y1015">
        <v>1</v>
      </c>
      <c r="Z1015">
        <v>0</v>
      </c>
      <c r="AA1015" s="6" t="s">
        <v>90</v>
      </c>
      <c r="AB1015">
        <v>3</v>
      </c>
      <c r="AC1015">
        <v>6</v>
      </c>
      <c r="AD1015">
        <v>13</v>
      </c>
      <c r="AE1015">
        <v>0</v>
      </c>
      <c r="AF1015">
        <v>0</v>
      </c>
      <c r="AG1015" s="6" t="s">
        <v>52612</v>
      </c>
      <c r="AH1015">
        <v>3</v>
      </c>
      <c r="AI1015">
        <v>6</v>
      </c>
      <c r="AJ1015">
        <v>13</v>
      </c>
      <c r="AK1015">
        <v>0</v>
      </c>
      <c r="AL1015">
        <v>0</v>
      </c>
      <c r="AM1015" s="6" t="s">
        <v>52613</v>
      </c>
      <c r="AN1015">
        <v>6</v>
      </c>
      <c r="AO1015">
        <v>4</v>
      </c>
      <c r="AP1015">
        <v>12</v>
      </c>
      <c r="AQ1015">
        <v>0</v>
      </c>
      <c r="AR1015">
        <v>0</v>
      </c>
    </row>
    <row r="1016" spans="1:44" x14ac:dyDescent="0.25">
      <c r="A1016" s="6" t="s">
        <v>41054</v>
      </c>
      <c r="B1016" s="6" t="s">
        <v>52689</v>
      </c>
      <c r="C1016" s="6" t="s">
        <v>52689</v>
      </c>
      <c r="D1016" s="6" t="s">
        <v>52685</v>
      </c>
      <c r="E1016">
        <v>7337332224</v>
      </c>
      <c r="F1016">
        <v>1.31</v>
      </c>
      <c r="G1016">
        <v>0.76905199999999996</v>
      </c>
      <c r="H1016">
        <v>2.294</v>
      </c>
      <c r="I1016">
        <v>789400000</v>
      </c>
      <c r="J1016">
        <v>1227200000</v>
      </c>
      <c r="K1016">
        <v>1288000000</v>
      </c>
      <c r="L1016">
        <v>0.68899999999999995</v>
      </c>
      <c r="M1016">
        <v>0.78500000000000003</v>
      </c>
      <c r="N1016">
        <v>3438599936</v>
      </c>
      <c r="O1016">
        <v>65.667000000000002</v>
      </c>
      <c r="P1016" s="6">
        <v>8.4860000000000005E-2</v>
      </c>
      <c r="Q1016" s="6">
        <v>0.19715999000000001</v>
      </c>
      <c r="R1016">
        <v>743262528</v>
      </c>
      <c r="S1016" s="6">
        <v>0.62078</v>
      </c>
      <c r="T1016" s="6">
        <v>2134100000</v>
      </c>
      <c r="U1016" s="6" t="s">
        <v>52611</v>
      </c>
      <c r="V1016">
        <v>0</v>
      </c>
      <c r="W1016">
        <v>0</v>
      </c>
      <c r="X1016">
        <v>0</v>
      </c>
      <c r="Y1016">
        <v>0</v>
      </c>
      <c r="Z1016">
        <v>0</v>
      </c>
      <c r="AA1016" s="6" t="s">
        <v>90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 s="6" t="s">
        <v>52612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 s="6" t="s">
        <v>52613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25">
      <c r="A1017" s="6" t="s">
        <v>1495</v>
      </c>
      <c r="B1017" s="6" t="s">
        <v>52708</v>
      </c>
      <c r="C1017" s="6" t="s">
        <v>52708</v>
      </c>
      <c r="D1017" s="6" t="s">
        <v>52623</v>
      </c>
      <c r="E1017">
        <v>4254852710400</v>
      </c>
      <c r="F1017">
        <v>1.65</v>
      </c>
      <c r="G1017">
        <v>0.78297799999999995</v>
      </c>
      <c r="H1017">
        <v>6746.2759999999998</v>
      </c>
      <c r="I1017">
        <v>4066905948160</v>
      </c>
      <c r="J1017">
        <v>1561027936256</v>
      </c>
      <c r="K1017">
        <v>7953904041984</v>
      </c>
      <c r="L1017">
        <v>1.0640000000000001</v>
      </c>
      <c r="M1017">
        <v>1.45</v>
      </c>
      <c r="N1017">
        <v>16907724914688</v>
      </c>
      <c r="O1017">
        <v>68.888000000000005</v>
      </c>
      <c r="P1017" s="6">
        <v>2.1569999999999999E-2</v>
      </c>
      <c r="Q1017" s="6">
        <v>6.8210000000000007E-2</v>
      </c>
      <c r="R1017">
        <v>-377730236416</v>
      </c>
      <c r="S1017" s="6">
        <v>0.19703999999999999</v>
      </c>
      <c r="T1017" s="6">
        <v>0</v>
      </c>
      <c r="U1017" s="6" t="s">
        <v>52611</v>
      </c>
      <c r="V1017">
        <v>1</v>
      </c>
      <c r="W1017">
        <v>0</v>
      </c>
      <c r="X1017">
        <v>1</v>
      </c>
      <c r="Y1017">
        <v>0</v>
      </c>
      <c r="Z1017">
        <v>0</v>
      </c>
      <c r="AA1017" s="6" t="s">
        <v>90</v>
      </c>
      <c r="AB1017">
        <v>2</v>
      </c>
      <c r="AC1017">
        <v>0</v>
      </c>
      <c r="AD1017">
        <v>1</v>
      </c>
      <c r="AE1017">
        <v>0</v>
      </c>
      <c r="AF1017">
        <v>0</v>
      </c>
      <c r="AG1017" s="6" t="s">
        <v>52612</v>
      </c>
      <c r="AH1017">
        <v>2</v>
      </c>
      <c r="AI1017">
        <v>0</v>
      </c>
      <c r="AJ1017">
        <v>1</v>
      </c>
      <c r="AK1017">
        <v>0</v>
      </c>
      <c r="AL1017">
        <v>0</v>
      </c>
      <c r="AM1017" s="6" t="s">
        <v>52613</v>
      </c>
      <c r="AN1017">
        <v>1</v>
      </c>
      <c r="AO1017">
        <v>0</v>
      </c>
      <c r="AP1017">
        <v>1</v>
      </c>
      <c r="AQ1017">
        <v>0</v>
      </c>
      <c r="AR1017">
        <v>0</v>
      </c>
    </row>
    <row r="1018" spans="1:44" x14ac:dyDescent="0.25">
      <c r="A1018" s="6" t="s">
        <v>41056</v>
      </c>
      <c r="B1018" s="6" t="s">
        <v>52658</v>
      </c>
      <c r="C1018" s="6" t="s">
        <v>52658</v>
      </c>
      <c r="D1018" s="6" t="s">
        <v>130</v>
      </c>
      <c r="E1018">
        <v>7638724608</v>
      </c>
      <c r="F1018">
        <v>1.41</v>
      </c>
      <c r="G1018">
        <v>0</v>
      </c>
      <c r="H1018">
        <v>51.37</v>
      </c>
      <c r="I1018">
        <v>2195000064</v>
      </c>
      <c r="J1018">
        <v>8456500224</v>
      </c>
      <c r="K1018">
        <v>6904999936</v>
      </c>
      <c r="L1018">
        <v>0.89900000000000002</v>
      </c>
      <c r="M1018">
        <v>1.516</v>
      </c>
      <c r="N1018">
        <v>43953000448</v>
      </c>
      <c r="O1018">
        <v>21.72</v>
      </c>
      <c r="P1018" s="6">
        <v>5.7340004E-2</v>
      </c>
      <c r="Q1018" s="6">
        <v>-1.7250000000000001E-2</v>
      </c>
      <c r="R1018">
        <v>-816249984</v>
      </c>
      <c r="S1018" s="6">
        <v>0.20843</v>
      </c>
      <c r="T1018" s="6">
        <v>9052000000</v>
      </c>
      <c r="U1018" s="6" t="s">
        <v>52611</v>
      </c>
      <c r="V1018">
        <v>0</v>
      </c>
      <c r="W1018">
        <v>0</v>
      </c>
      <c r="X1018">
        <v>2</v>
      </c>
      <c r="Y1018">
        <v>1</v>
      </c>
      <c r="Z1018">
        <v>0</v>
      </c>
      <c r="AA1018" s="6" t="s">
        <v>90</v>
      </c>
      <c r="AB1018">
        <v>0</v>
      </c>
      <c r="AC1018">
        <v>0</v>
      </c>
      <c r="AD1018">
        <v>1</v>
      </c>
      <c r="AE1018">
        <v>1</v>
      </c>
      <c r="AF1018">
        <v>0</v>
      </c>
      <c r="AG1018" s="6" t="s">
        <v>52612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 s="6" t="s">
        <v>52613</v>
      </c>
      <c r="AN1018">
        <v>1</v>
      </c>
      <c r="AO1018">
        <v>0</v>
      </c>
      <c r="AP1018">
        <v>0</v>
      </c>
      <c r="AQ1018">
        <v>0</v>
      </c>
      <c r="AR1018">
        <v>0</v>
      </c>
    </row>
    <row r="1019" spans="1:44" x14ac:dyDescent="0.25">
      <c r="A1019" s="6" t="s">
        <v>41058</v>
      </c>
      <c r="B1019" s="6" t="s">
        <v>52737</v>
      </c>
      <c r="C1019" s="6" t="s">
        <v>52737</v>
      </c>
      <c r="D1019" s="6" t="s">
        <v>52637</v>
      </c>
      <c r="E1019">
        <v>15279144960</v>
      </c>
      <c r="F1019">
        <v>0</v>
      </c>
      <c r="G1019">
        <v>0.64564699999999997</v>
      </c>
      <c r="H1019">
        <v>74.77</v>
      </c>
      <c r="I1019">
        <v>1173400064</v>
      </c>
      <c r="J1019">
        <v>860600000</v>
      </c>
      <c r="K1019">
        <v>6997499904</v>
      </c>
      <c r="L1019">
        <v>0.73499999999999999</v>
      </c>
      <c r="M1019">
        <v>1.94</v>
      </c>
      <c r="N1019">
        <v>2244400128</v>
      </c>
      <c r="O1019">
        <v>20.995999999999999</v>
      </c>
      <c r="P1019" s="6">
        <v>1.2250001E-2</v>
      </c>
      <c r="Q1019" s="6">
        <v>5.8799999999999998E-3</v>
      </c>
      <c r="R1019">
        <v>431587488</v>
      </c>
      <c r="S1019" s="6">
        <v>0.45478000000000002</v>
      </c>
      <c r="T1019" s="6">
        <v>1020700000</v>
      </c>
      <c r="U1019" s="6" t="s">
        <v>90</v>
      </c>
      <c r="V1019">
        <v>0</v>
      </c>
      <c r="W1019">
        <v>0</v>
      </c>
      <c r="X1019">
        <v>0</v>
      </c>
      <c r="Y1019">
        <v>0</v>
      </c>
      <c r="Z1019">
        <v>0</v>
      </c>
      <c r="AA1019" s="6" t="s">
        <v>90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s="6" t="s">
        <v>90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s="6" t="s">
        <v>90</v>
      </c>
      <c r="AN1019">
        <v>0</v>
      </c>
      <c r="AO1019">
        <v>0</v>
      </c>
      <c r="AP1019">
        <v>0</v>
      </c>
      <c r="AQ1019">
        <v>0</v>
      </c>
      <c r="AR1019">
        <v>0</v>
      </c>
    </row>
    <row r="1020" spans="1:44" x14ac:dyDescent="0.25">
      <c r="A1020" s="6" t="s">
        <v>41060</v>
      </c>
      <c r="B1020" s="6" t="s">
        <v>52694</v>
      </c>
      <c r="C1020" s="6" t="s">
        <v>52694</v>
      </c>
      <c r="D1020" s="6" t="s">
        <v>52616</v>
      </c>
      <c r="E1020">
        <v>137980395520</v>
      </c>
      <c r="F1020">
        <v>0</v>
      </c>
      <c r="G1020">
        <v>0.61614400000000002</v>
      </c>
      <c r="H1020">
        <v>209.292</v>
      </c>
      <c r="I1020">
        <v>1084432842752</v>
      </c>
      <c r="J1020">
        <v>236369166336</v>
      </c>
      <c r="K1020">
        <v>974092042240</v>
      </c>
      <c r="L1020">
        <v>1.06</v>
      </c>
      <c r="M1020">
        <v>1.514</v>
      </c>
      <c r="N1020">
        <v>6626996649984</v>
      </c>
      <c r="O1020">
        <v>59.017000000000003</v>
      </c>
      <c r="P1020" s="6">
        <v>2.7009999999999999E-2</v>
      </c>
      <c r="Q1020" s="6">
        <v>9.3719999999999998E-2</v>
      </c>
      <c r="R1020">
        <v>-47643172864</v>
      </c>
      <c r="S1020" s="6">
        <v>6.0370001999999999E-2</v>
      </c>
      <c r="T1020" s="6">
        <v>400085158000</v>
      </c>
      <c r="U1020" s="6" t="s">
        <v>52611</v>
      </c>
      <c r="V1020">
        <v>0</v>
      </c>
      <c r="W1020">
        <v>0</v>
      </c>
      <c r="X1020">
        <v>0</v>
      </c>
      <c r="Y1020">
        <v>0</v>
      </c>
      <c r="Z1020">
        <v>0</v>
      </c>
      <c r="AA1020" s="6" t="s">
        <v>90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 s="6" t="s">
        <v>52612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s="6" t="s">
        <v>52613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25">
      <c r="A1021" s="6" t="s">
        <v>41062</v>
      </c>
      <c r="B1021" s="6" t="s">
        <v>52710</v>
      </c>
      <c r="C1021" s="6" t="s">
        <v>52710</v>
      </c>
      <c r="D1021" s="6" t="s">
        <v>52637</v>
      </c>
      <c r="E1021">
        <v>105144541184</v>
      </c>
      <c r="F1021">
        <v>0</v>
      </c>
      <c r="G1021">
        <v>0.81663399999999997</v>
      </c>
      <c r="H1021">
        <v>340.84</v>
      </c>
      <c r="I1021">
        <v>5704000000</v>
      </c>
      <c r="J1021">
        <v>7246000128</v>
      </c>
      <c r="K1021">
        <v>46245998592</v>
      </c>
      <c r="L1021">
        <v>0.60399999999999998</v>
      </c>
      <c r="M1021">
        <v>1.411</v>
      </c>
      <c r="N1021">
        <v>11093999616</v>
      </c>
      <c r="O1021">
        <v>29.795000000000002</v>
      </c>
      <c r="P1021" s="6">
        <v>1.9290000000000002E-2</v>
      </c>
      <c r="Q1021" s="6">
        <v>0.03</v>
      </c>
      <c r="R1021">
        <v>2324375040</v>
      </c>
      <c r="S1021" s="6">
        <v>0.70633005999999998</v>
      </c>
      <c r="T1021" s="6">
        <v>7836000000</v>
      </c>
      <c r="U1021" s="6" t="s">
        <v>52611</v>
      </c>
      <c r="V1021">
        <v>0</v>
      </c>
      <c r="W1021">
        <v>0</v>
      </c>
      <c r="X1021">
        <v>0</v>
      </c>
      <c r="Y1021">
        <v>0</v>
      </c>
      <c r="Z1021">
        <v>0</v>
      </c>
      <c r="AA1021" s="6" t="s">
        <v>90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s="6" t="s">
        <v>52612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s="6" t="s">
        <v>52613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25">
      <c r="A1022" s="6" t="s">
        <v>41064</v>
      </c>
      <c r="B1022" s="6" t="s">
        <v>52720</v>
      </c>
      <c r="C1022" s="6" t="s">
        <v>52720</v>
      </c>
      <c r="D1022" s="6" t="s">
        <v>52623</v>
      </c>
      <c r="E1022">
        <v>21185929216</v>
      </c>
      <c r="F1022">
        <v>0</v>
      </c>
      <c r="G1022">
        <v>1.2413920000000001</v>
      </c>
      <c r="H1022">
        <v>0.74880000000000002</v>
      </c>
      <c r="I1022">
        <v>0</v>
      </c>
      <c r="J1022">
        <v>0</v>
      </c>
      <c r="K1022">
        <v>0</v>
      </c>
      <c r="L1022">
        <v>0.55600000000000005</v>
      </c>
      <c r="M1022">
        <v>1.198</v>
      </c>
      <c r="N1022">
        <v>0</v>
      </c>
      <c r="O1022">
        <v>138.75</v>
      </c>
      <c r="P1022" s="6">
        <v>2.2060000999999999E-2</v>
      </c>
      <c r="Q1022" s="6">
        <v>6.9139999999999993E-2</v>
      </c>
      <c r="R1022">
        <v>0</v>
      </c>
      <c r="S1022" s="6">
        <v>0.50119000000000002</v>
      </c>
      <c r="T1022" s="6">
        <v>113277000000</v>
      </c>
      <c r="U1022" s="6" t="s">
        <v>52611</v>
      </c>
      <c r="V1022">
        <v>0</v>
      </c>
      <c r="W1022">
        <v>0</v>
      </c>
      <c r="X1022">
        <v>0</v>
      </c>
      <c r="Y1022">
        <v>0</v>
      </c>
      <c r="Z1022">
        <v>0</v>
      </c>
      <c r="AA1022" s="6" t="s">
        <v>90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 s="6" t="s">
        <v>52612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s="6" t="s">
        <v>52613</v>
      </c>
      <c r="AN1022">
        <v>0</v>
      </c>
      <c r="AO1022">
        <v>0</v>
      </c>
      <c r="AP1022">
        <v>0</v>
      </c>
      <c r="AQ1022">
        <v>0</v>
      </c>
      <c r="AR1022">
        <v>0</v>
      </c>
    </row>
    <row r="1023" spans="1:44" x14ac:dyDescent="0.25">
      <c r="A1023" s="6" t="s">
        <v>41066</v>
      </c>
      <c r="B1023" s="6" t="s">
        <v>52677</v>
      </c>
      <c r="C1023" s="6" t="s">
        <v>52677</v>
      </c>
      <c r="D1023" s="6" t="s">
        <v>52610</v>
      </c>
      <c r="E1023">
        <v>-361249013760</v>
      </c>
      <c r="F1023">
        <v>0</v>
      </c>
      <c r="G1023">
        <v>0.68085099999999998</v>
      </c>
      <c r="H1023">
        <v>2311.7170000000001</v>
      </c>
      <c r="I1023">
        <v>426266984448</v>
      </c>
      <c r="J1023">
        <v>260543004672</v>
      </c>
      <c r="K1023">
        <v>24582000640</v>
      </c>
      <c r="L1023">
        <v>3.6760000000000002</v>
      </c>
      <c r="M1023">
        <v>4.5529999999999999</v>
      </c>
      <c r="N1023">
        <v>723581992960</v>
      </c>
      <c r="O1023">
        <v>3.0179999999999998</v>
      </c>
      <c r="P1023" s="6">
        <v>0.13045000000000001</v>
      </c>
      <c r="Q1023" s="6">
        <v>0.21049999</v>
      </c>
      <c r="R1023">
        <v>127126003712</v>
      </c>
      <c r="S1023" s="6">
        <v>0.56159000000000003</v>
      </c>
      <c r="T1023" s="6">
        <v>406355000000</v>
      </c>
      <c r="U1023" s="6" t="s">
        <v>52611</v>
      </c>
      <c r="V1023">
        <v>0</v>
      </c>
      <c r="W1023">
        <v>0</v>
      </c>
      <c r="X1023">
        <v>0</v>
      </c>
      <c r="Y1023">
        <v>0</v>
      </c>
      <c r="Z1023">
        <v>0</v>
      </c>
      <c r="AA1023" s="6" t="s">
        <v>90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 s="6" t="s">
        <v>52612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 s="6" t="s">
        <v>52613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 x14ac:dyDescent="0.25">
      <c r="A1024" s="6" t="s">
        <v>1497</v>
      </c>
      <c r="B1024" s="6" t="s">
        <v>52709</v>
      </c>
      <c r="C1024" s="6" t="s">
        <v>52709</v>
      </c>
      <c r="D1024" s="6" t="s">
        <v>52623</v>
      </c>
      <c r="E1024">
        <v>11426021376</v>
      </c>
      <c r="F1024">
        <v>3.08</v>
      </c>
      <c r="G1024">
        <v>1.3740319999999999</v>
      </c>
      <c r="H1024">
        <v>18.074000000000002</v>
      </c>
      <c r="I1024">
        <v>876248000</v>
      </c>
      <c r="J1024">
        <v>1189915008</v>
      </c>
      <c r="K1024">
        <v>7220427776</v>
      </c>
      <c r="L1024">
        <v>1.3420000000000001</v>
      </c>
      <c r="M1024">
        <v>1.7150000000000001</v>
      </c>
      <c r="N1024">
        <v>6048629760</v>
      </c>
      <c r="O1024">
        <v>233.22900000000001</v>
      </c>
      <c r="P1024" s="6">
        <v>5.6860000000000001E-2</v>
      </c>
      <c r="Q1024" s="6">
        <v>0.29208001</v>
      </c>
      <c r="R1024">
        <v>-111383128</v>
      </c>
      <c r="S1024" s="6">
        <v>0.32412000000000002</v>
      </c>
      <c r="T1024" s="6">
        <v>1836783000</v>
      </c>
      <c r="U1024" s="6" t="s">
        <v>52611</v>
      </c>
      <c r="V1024">
        <v>2</v>
      </c>
      <c r="W1024">
        <v>3</v>
      </c>
      <c r="X1024">
        <v>16</v>
      </c>
      <c r="Y1024">
        <v>1</v>
      </c>
      <c r="Z1024">
        <v>0</v>
      </c>
      <c r="AA1024" s="6" t="s">
        <v>90</v>
      </c>
      <c r="AB1024">
        <v>4</v>
      </c>
      <c r="AC1024">
        <v>3</v>
      </c>
      <c r="AD1024">
        <v>8</v>
      </c>
      <c r="AE1024">
        <v>0</v>
      </c>
      <c r="AF1024">
        <v>0</v>
      </c>
      <c r="AG1024" s="6" t="s">
        <v>52612</v>
      </c>
      <c r="AH1024">
        <v>4</v>
      </c>
      <c r="AI1024">
        <v>2</v>
      </c>
      <c r="AJ1024">
        <v>9</v>
      </c>
      <c r="AK1024">
        <v>0</v>
      </c>
      <c r="AL1024">
        <v>0</v>
      </c>
      <c r="AM1024" s="6" t="s">
        <v>52613</v>
      </c>
      <c r="AN1024">
        <v>7</v>
      </c>
      <c r="AO1024">
        <v>1</v>
      </c>
      <c r="AP1024">
        <v>7</v>
      </c>
      <c r="AQ1024">
        <v>1</v>
      </c>
      <c r="AR1024">
        <v>0</v>
      </c>
    </row>
    <row r="1025" spans="1:44" x14ac:dyDescent="0.25">
      <c r="A1025" s="6" t="s">
        <v>41068</v>
      </c>
      <c r="B1025" s="6" t="s">
        <v>52705</v>
      </c>
      <c r="C1025" s="6" t="s">
        <v>52705</v>
      </c>
      <c r="D1025" s="6" t="s">
        <v>118</v>
      </c>
      <c r="E1025">
        <v>78649434112</v>
      </c>
      <c r="F1025">
        <v>0</v>
      </c>
      <c r="G1025">
        <v>0.56557000000000002</v>
      </c>
      <c r="H1025">
        <v>3.4089999999999998</v>
      </c>
      <c r="I1025">
        <v>13369499648</v>
      </c>
      <c r="J1025">
        <v>11669000192</v>
      </c>
      <c r="K1025">
        <v>60529000448</v>
      </c>
      <c r="L1025">
        <v>0.51400000000000001</v>
      </c>
      <c r="M1025">
        <v>0.66</v>
      </c>
      <c r="N1025">
        <v>60953399296</v>
      </c>
      <c r="O1025">
        <v>80.555999999999997</v>
      </c>
      <c r="P1025" s="6">
        <v>3.1059999000000001E-2</v>
      </c>
      <c r="Q1025" s="6">
        <v>8.0579996000000001E-2</v>
      </c>
      <c r="R1025">
        <v>2044687488</v>
      </c>
      <c r="S1025" s="6">
        <v>0.35509997999999998</v>
      </c>
      <c r="T1025" s="6">
        <v>21644500000</v>
      </c>
      <c r="U1025" s="6" t="s">
        <v>52611</v>
      </c>
      <c r="V1025">
        <v>0</v>
      </c>
      <c r="W1025">
        <v>0</v>
      </c>
      <c r="X1025">
        <v>0</v>
      </c>
      <c r="Y1025">
        <v>0</v>
      </c>
      <c r="Z1025">
        <v>0</v>
      </c>
      <c r="AA1025" s="6" t="s">
        <v>90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s="6" t="s">
        <v>52612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s="6" t="s">
        <v>52613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 x14ac:dyDescent="0.25">
      <c r="A1026" s="6" t="s">
        <v>1499</v>
      </c>
      <c r="B1026" s="6" t="s">
        <v>52677</v>
      </c>
      <c r="C1026" s="6" t="s">
        <v>52677</v>
      </c>
      <c r="D1026" s="6" t="s">
        <v>52610</v>
      </c>
      <c r="E1026">
        <v>19476420608</v>
      </c>
      <c r="F1026">
        <v>3.82</v>
      </c>
      <c r="G1026">
        <v>1.004926</v>
      </c>
      <c r="H1026">
        <v>21.538</v>
      </c>
      <c r="I1026">
        <v>2609299968</v>
      </c>
      <c r="J1026">
        <v>1324600064</v>
      </c>
      <c r="K1026">
        <v>2844199936</v>
      </c>
      <c r="L1026">
        <v>3.48</v>
      </c>
      <c r="M1026">
        <v>4.41</v>
      </c>
      <c r="N1026">
        <v>4056600064</v>
      </c>
      <c r="O1026">
        <v>53.655999999999999</v>
      </c>
      <c r="P1026" s="6">
        <v>6.2090001999999998E-2</v>
      </c>
      <c r="Q1026" s="6">
        <v>0.1492</v>
      </c>
      <c r="R1026">
        <v>726475008</v>
      </c>
      <c r="S1026" s="6">
        <v>0.62658000000000003</v>
      </c>
      <c r="T1026" s="6">
        <v>3310500000</v>
      </c>
      <c r="U1026" s="6" t="s">
        <v>52611</v>
      </c>
      <c r="V1026">
        <v>7</v>
      </c>
      <c r="W1026">
        <v>7</v>
      </c>
      <c r="X1026">
        <v>5</v>
      </c>
      <c r="Y1026">
        <v>0</v>
      </c>
      <c r="Z1026">
        <v>0</v>
      </c>
      <c r="AA1026" s="6" t="s">
        <v>90</v>
      </c>
      <c r="AB1026">
        <v>3</v>
      </c>
      <c r="AC1026">
        <v>6</v>
      </c>
      <c r="AD1026">
        <v>11</v>
      </c>
      <c r="AE1026">
        <v>0</v>
      </c>
      <c r="AF1026">
        <v>0</v>
      </c>
      <c r="AG1026" s="6" t="s">
        <v>52612</v>
      </c>
      <c r="AH1026">
        <v>3</v>
      </c>
      <c r="AI1026">
        <v>7</v>
      </c>
      <c r="AJ1026">
        <v>10</v>
      </c>
      <c r="AK1026">
        <v>0</v>
      </c>
      <c r="AL1026">
        <v>0</v>
      </c>
      <c r="AM1026" s="6" t="s">
        <v>52613</v>
      </c>
      <c r="AN1026">
        <v>7</v>
      </c>
      <c r="AO1026">
        <v>6</v>
      </c>
      <c r="AP1026">
        <v>2</v>
      </c>
      <c r="AQ1026">
        <v>0</v>
      </c>
      <c r="AR1026">
        <v>0</v>
      </c>
    </row>
    <row r="1027" spans="1:44" x14ac:dyDescent="0.25">
      <c r="A1027" s="6" t="s">
        <v>1501</v>
      </c>
      <c r="B1027" s="6" t="s">
        <v>52629</v>
      </c>
      <c r="C1027" s="6" t="s">
        <v>52629</v>
      </c>
      <c r="D1027" s="6" t="s">
        <v>52618</v>
      </c>
      <c r="E1027">
        <v>5444182016</v>
      </c>
      <c r="F1027">
        <v>6.09</v>
      </c>
      <c r="G1027">
        <v>1.16432</v>
      </c>
      <c r="H1027">
        <v>17.870999999999999</v>
      </c>
      <c r="I1027">
        <v>688054016</v>
      </c>
      <c r="J1027">
        <v>0</v>
      </c>
      <c r="K1027">
        <v>1275204992</v>
      </c>
      <c r="L1027">
        <v>0</v>
      </c>
      <c r="M1027">
        <v>0</v>
      </c>
      <c r="N1027">
        <v>955944000</v>
      </c>
      <c r="O1027">
        <v>0</v>
      </c>
      <c r="P1027" s="6">
        <v>1.669E-2</v>
      </c>
      <c r="Q1027" s="6">
        <v>0.10868999999999999</v>
      </c>
      <c r="R1027">
        <v>0</v>
      </c>
      <c r="S1027" s="6">
        <v>0</v>
      </c>
      <c r="T1027" s="6">
        <v>870202000</v>
      </c>
      <c r="U1027" s="6" t="s">
        <v>52611</v>
      </c>
      <c r="V1027">
        <v>1</v>
      </c>
      <c r="W1027">
        <v>2</v>
      </c>
      <c r="X1027">
        <v>5</v>
      </c>
      <c r="Y1027">
        <v>0</v>
      </c>
      <c r="Z1027">
        <v>0</v>
      </c>
      <c r="AA1027" s="6" t="s">
        <v>90</v>
      </c>
      <c r="AB1027">
        <v>2</v>
      </c>
      <c r="AC1027">
        <v>2</v>
      </c>
      <c r="AD1027">
        <v>3</v>
      </c>
      <c r="AE1027">
        <v>0</v>
      </c>
      <c r="AF1027">
        <v>0</v>
      </c>
      <c r="AG1027" s="6" t="s">
        <v>52612</v>
      </c>
      <c r="AH1027">
        <v>2</v>
      </c>
      <c r="AI1027">
        <v>2</v>
      </c>
      <c r="AJ1027">
        <v>3</v>
      </c>
      <c r="AK1027">
        <v>0</v>
      </c>
      <c r="AL1027">
        <v>0</v>
      </c>
      <c r="AM1027" s="6" t="s">
        <v>52613</v>
      </c>
      <c r="AN1027">
        <v>1</v>
      </c>
      <c r="AO1027">
        <v>3</v>
      </c>
      <c r="AP1027">
        <v>4</v>
      </c>
      <c r="AQ1027">
        <v>0</v>
      </c>
      <c r="AR1027">
        <v>0</v>
      </c>
    </row>
    <row r="1028" spans="1:44" x14ac:dyDescent="0.25">
      <c r="A1028" s="6" t="s">
        <v>1503</v>
      </c>
      <c r="B1028" s="6" t="s">
        <v>865</v>
      </c>
      <c r="C1028" s="6" t="s">
        <v>865</v>
      </c>
      <c r="D1028" s="6" t="s">
        <v>52620</v>
      </c>
      <c r="E1028">
        <v>145537613824</v>
      </c>
      <c r="F1028">
        <v>2.31</v>
      </c>
      <c r="G1028">
        <v>1.104503</v>
      </c>
      <c r="H1028">
        <v>25.416</v>
      </c>
      <c r="I1028">
        <v>7240000000</v>
      </c>
      <c r="J1028">
        <v>8382000128</v>
      </c>
      <c r="K1028">
        <v>20110999552</v>
      </c>
      <c r="L1028">
        <v>0.85399999999999998</v>
      </c>
      <c r="M1028">
        <v>1.258</v>
      </c>
      <c r="N1028">
        <v>35953999872</v>
      </c>
      <c r="O1028">
        <v>114.776</v>
      </c>
      <c r="P1028" s="6">
        <v>7.3279999999999998E-2</v>
      </c>
      <c r="Q1028" s="6">
        <v>0.28655002000000002</v>
      </c>
      <c r="R1028">
        <v>4131749888</v>
      </c>
      <c r="S1028" s="6">
        <v>0.33250999999999997</v>
      </c>
      <c r="T1028" s="6">
        <v>11641000000</v>
      </c>
      <c r="U1028" s="6" t="s">
        <v>52611</v>
      </c>
      <c r="V1028">
        <v>7</v>
      </c>
      <c r="W1028">
        <v>9</v>
      </c>
      <c r="X1028">
        <v>4</v>
      </c>
      <c r="Y1028">
        <v>0</v>
      </c>
      <c r="Z1028">
        <v>0</v>
      </c>
      <c r="AA1028" s="6" t="s">
        <v>90</v>
      </c>
      <c r="AB1028">
        <v>6</v>
      </c>
      <c r="AC1028">
        <v>9</v>
      </c>
      <c r="AD1028">
        <v>12</v>
      </c>
      <c r="AE1028">
        <v>1</v>
      </c>
      <c r="AF1028">
        <v>0</v>
      </c>
      <c r="AG1028" s="6" t="s">
        <v>52612</v>
      </c>
      <c r="AH1028">
        <v>6</v>
      </c>
      <c r="AI1028">
        <v>9</v>
      </c>
      <c r="AJ1028">
        <v>12</v>
      </c>
      <c r="AK1028">
        <v>1</v>
      </c>
      <c r="AL1028">
        <v>0</v>
      </c>
      <c r="AM1028" s="6" t="s">
        <v>52613</v>
      </c>
      <c r="AN1028">
        <v>6</v>
      </c>
      <c r="AO1028">
        <v>9</v>
      </c>
      <c r="AP1028">
        <v>10</v>
      </c>
      <c r="AQ1028">
        <v>1</v>
      </c>
      <c r="AR1028">
        <v>0</v>
      </c>
    </row>
    <row r="1029" spans="1:44" x14ac:dyDescent="0.25">
      <c r="A1029" s="6" t="s">
        <v>1505</v>
      </c>
      <c r="B1029" s="6" t="s">
        <v>52644</v>
      </c>
      <c r="C1029" s="6" t="s">
        <v>52644</v>
      </c>
      <c r="D1029" s="6" t="s">
        <v>52616</v>
      </c>
      <c r="E1029">
        <v>805082368</v>
      </c>
      <c r="F1029">
        <v>4.6399999999999997</v>
      </c>
      <c r="G1029">
        <v>0</v>
      </c>
      <c r="H1029">
        <v>7.827</v>
      </c>
      <c r="I1029">
        <v>10524999680</v>
      </c>
      <c r="J1029">
        <v>0</v>
      </c>
      <c r="K1029">
        <v>2752000000</v>
      </c>
      <c r="L1029">
        <v>0.66900000000000004</v>
      </c>
      <c r="M1029">
        <v>1.246</v>
      </c>
      <c r="N1029">
        <v>1500000000</v>
      </c>
      <c r="O1029">
        <v>39.058</v>
      </c>
      <c r="P1029" s="6">
        <v>-4.9169999999999998E-2</v>
      </c>
      <c r="Q1029" s="6">
        <v>-0.16181000000000001</v>
      </c>
      <c r="R1029">
        <v>0</v>
      </c>
      <c r="S1029" s="6">
        <v>0.72800003999999996</v>
      </c>
      <c r="T1029" s="6">
        <v>906000000</v>
      </c>
      <c r="U1029" s="6" t="s">
        <v>52611</v>
      </c>
      <c r="V1029">
        <v>0</v>
      </c>
      <c r="W1029">
        <v>0</v>
      </c>
      <c r="X1029">
        <v>0</v>
      </c>
      <c r="Y1029">
        <v>0</v>
      </c>
      <c r="Z1029">
        <v>0</v>
      </c>
      <c r="AA1029" s="6" t="s">
        <v>90</v>
      </c>
      <c r="AB1029">
        <v>0</v>
      </c>
      <c r="AC1029">
        <v>3</v>
      </c>
      <c r="AD1029">
        <v>7</v>
      </c>
      <c r="AE1029">
        <v>4</v>
      </c>
      <c r="AF1029">
        <v>0</v>
      </c>
      <c r="AG1029" s="6" t="s">
        <v>52612</v>
      </c>
      <c r="AH1029">
        <v>0</v>
      </c>
      <c r="AI1029">
        <v>3</v>
      </c>
      <c r="AJ1029">
        <v>8</v>
      </c>
      <c r="AK1029">
        <v>4</v>
      </c>
      <c r="AL1029">
        <v>0</v>
      </c>
      <c r="AM1029" s="6" t="s">
        <v>52613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25">
      <c r="A1030" s="6" t="s">
        <v>1507</v>
      </c>
      <c r="B1030" s="6" t="s">
        <v>52749</v>
      </c>
      <c r="C1030" s="6" t="s">
        <v>52749</v>
      </c>
      <c r="D1030" s="6" t="s">
        <v>52663</v>
      </c>
      <c r="E1030">
        <v>3874068224</v>
      </c>
      <c r="F1030">
        <v>2.96</v>
      </c>
      <c r="G1030">
        <v>1.6446160000000001</v>
      </c>
      <c r="H1030">
        <v>26.864000000000001</v>
      </c>
      <c r="I1030">
        <v>244762000</v>
      </c>
      <c r="J1030">
        <v>779102016</v>
      </c>
      <c r="K1030">
        <v>542734016</v>
      </c>
      <c r="L1030">
        <v>1.8620000000000001</v>
      </c>
      <c r="M1030">
        <v>2.4279999999999999</v>
      </c>
      <c r="N1030">
        <v>2670424064</v>
      </c>
      <c r="O1030">
        <v>19.693999999999999</v>
      </c>
      <c r="P1030" s="6">
        <v>5.6220001999999998E-2</v>
      </c>
      <c r="Q1030" s="6">
        <v>0.1176</v>
      </c>
      <c r="R1030">
        <v>157796880</v>
      </c>
      <c r="S1030" s="6">
        <v>0.37668000000000001</v>
      </c>
      <c r="T1030" s="6">
        <v>632355000</v>
      </c>
      <c r="U1030" s="6" t="s">
        <v>52611</v>
      </c>
      <c r="V1030">
        <v>2</v>
      </c>
      <c r="W1030">
        <v>2</v>
      </c>
      <c r="X1030">
        <v>15</v>
      </c>
      <c r="Y1030">
        <v>8</v>
      </c>
      <c r="Z1030">
        <v>3</v>
      </c>
      <c r="AA1030" s="6" t="s">
        <v>90</v>
      </c>
      <c r="AB1030">
        <v>2</v>
      </c>
      <c r="AC1030">
        <v>10</v>
      </c>
      <c r="AD1030">
        <v>5</v>
      </c>
      <c r="AE1030">
        <v>2</v>
      </c>
      <c r="AF1030">
        <v>0</v>
      </c>
      <c r="AG1030" s="6" t="s">
        <v>52612</v>
      </c>
      <c r="AH1030">
        <v>2</v>
      </c>
      <c r="AI1030">
        <v>10</v>
      </c>
      <c r="AJ1030">
        <v>6</v>
      </c>
      <c r="AK1030">
        <v>1</v>
      </c>
      <c r="AL1030">
        <v>0</v>
      </c>
      <c r="AM1030" s="6" t="s">
        <v>52613</v>
      </c>
      <c r="AN1030">
        <v>2</v>
      </c>
      <c r="AO1030">
        <v>8</v>
      </c>
      <c r="AP1030">
        <v>7</v>
      </c>
      <c r="AQ1030">
        <v>2</v>
      </c>
      <c r="AR1030">
        <v>0</v>
      </c>
    </row>
    <row r="1031" spans="1:44" x14ac:dyDescent="0.25">
      <c r="A1031" s="6" t="s">
        <v>1510</v>
      </c>
      <c r="B1031" s="6" t="s">
        <v>52615</v>
      </c>
      <c r="C1031" s="6" t="s">
        <v>52615</v>
      </c>
      <c r="D1031" s="6" t="s">
        <v>52616</v>
      </c>
      <c r="E1031">
        <v>31063599104</v>
      </c>
      <c r="F1031">
        <v>3.09</v>
      </c>
      <c r="G1031">
        <v>1.2399709999999999</v>
      </c>
      <c r="H1031">
        <v>15.763</v>
      </c>
      <c r="I1031">
        <v>2780999936</v>
      </c>
      <c r="J1031">
        <v>5098999808</v>
      </c>
      <c r="K1031">
        <v>13376000000</v>
      </c>
      <c r="L1031">
        <v>0.504</v>
      </c>
      <c r="M1031">
        <v>0.86699999999999999</v>
      </c>
      <c r="N1031">
        <v>29603999744</v>
      </c>
      <c r="O1031">
        <v>65.501000000000005</v>
      </c>
      <c r="P1031" s="6">
        <v>2.8539999999999999E-2</v>
      </c>
      <c r="Q1031" s="6">
        <v>4.9950000000000001E-2</v>
      </c>
      <c r="R1031">
        <v>1360499968</v>
      </c>
      <c r="S1031" s="6">
        <v>0.33962002000000002</v>
      </c>
      <c r="T1031" s="6">
        <v>9506000000</v>
      </c>
      <c r="U1031" s="6" t="s">
        <v>52611</v>
      </c>
      <c r="V1031">
        <v>3</v>
      </c>
      <c r="W1031">
        <v>4</v>
      </c>
      <c r="X1031">
        <v>16</v>
      </c>
      <c r="Y1031">
        <v>2</v>
      </c>
      <c r="Z1031">
        <v>0</v>
      </c>
      <c r="AA1031" s="6" t="s">
        <v>90</v>
      </c>
      <c r="AB1031">
        <v>3</v>
      </c>
      <c r="AC1031">
        <v>6</v>
      </c>
      <c r="AD1031">
        <v>10</v>
      </c>
      <c r="AE1031">
        <v>2</v>
      </c>
      <c r="AF1031">
        <v>0</v>
      </c>
      <c r="AG1031" s="6" t="s">
        <v>52612</v>
      </c>
      <c r="AH1031">
        <v>3</v>
      </c>
      <c r="AI1031">
        <v>7</v>
      </c>
      <c r="AJ1031">
        <v>9</v>
      </c>
      <c r="AK1031">
        <v>1</v>
      </c>
      <c r="AL1031">
        <v>0</v>
      </c>
      <c r="AM1031" s="6" t="s">
        <v>52613</v>
      </c>
      <c r="AN1031">
        <v>4</v>
      </c>
      <c r="AO1031">
        <v>7</v>
      </c>
      <c r="AP1031">
        <v>10</v>
      </c>
      <c r="AQ1031">
        <v>1</v>
      </c>
      <c r="AR1031">
        <v>1</v>
      </c>
    </row>
    <row r="1032" spans="1:44" x14ac:dyDescent="0.25">
      <c r="A1032" s="6" t="s">
        <v>1512</v>
      </c>
      <c r="B1032" s="6" t="s">
        <v>52691</v>
      </c>
      <c r="C1032" s="6" t="s">
        <v>52691</v>
      </c>
      <c r="D1032" s="6" t="s">
        <v>52616</v>
      </c>
      <c r="E1032">
        <v>39562665984</v>
      </c>
      <c r="F1032">
        <v>3.69</v>
      </c>
      <c r="G1032">
        <v>1.015482</v>
      </c>
      <c r="H1032">
        <v>-2.5190000000000001</v>
      </c>
      <c r="I1032">
        <v>1940000000</v>
      </c>
      <c r="J1032">
        <v>5061000192</v>
      </c>
      <c r="K1032">
        <v>11992999936</v>
      </c>
      <c r="L1032">
        <v>0.34399999999999997</v>
      </c>
      <c r="M1032">
        <v>0.70799999999999996</v>
      </c>
      <c r="N1032">
        <v>56206000128</v>
      </c>
      <c r="O1032">
        <v>0</v>
      </c>
      <c r="P1032" s="6">
        <v>6.966E-2</v>
      </c>
      <c r="Q1032" s="6">
        <v>0</v>
      </c>
      <c r="R1032">
        <v>2321250048</v>
      </c>
      <c r="S1032" s="6">
        <v>0.20201999000000001</v>
      </c>
      <c r="T1032" s="6">
        <v>12335000000</v>
      </c>
      <c r="U1032" s="6" t="s">
        <v>52611</v>
      </c>
      <c r="V1032">
        <v>5</v>
      </c>
      <c r="W1032">
        <v>7</v>
      </c>
      <c r="X1032">
        <v>6</v>
      </c>
      <c r="Y1032">
        <v>0</v>
      </c>
      <c r="Z1032">
        <v>0</v>
      </c>
      <c r="AA1032" s="6" t="s">
        <v>90</v>
      </c>
      <c r="AB1032">
        <v>1</v>
      </c>
      <c r="AC1032">
        <v>2</v>
      </c>
      <c r="AD1032">
        <v>11</v>
      </c>
      <c r="AE1032">
        <v>4</v>
      </c>
      <c r="AF1032">
        <v>0</v>
      </c>
      <c r="AG1032" s="6" t="s">
        <v>52612</v>
      </c>
      <c r="AH1032">
        <v>1</v>
      </c>
      <c r="AI1032">
        <v>1</v>
      </c>
      <c r="AJ1032">
        <v>11</v>
      </c>
      <c r="AK1032">
        <v>4</v>
      </c>
      <c r="AL1032">
        <v>0</v>
      </c>
      <c r="AM1032" s="6" t="s">
        <v>52613</v>
      </c>
      <c r="AN1032">
        <v>3</v>
      </c>
      <c r="AO1032">
        <v>5</v>
      </c>
      <c r="AP1032">
        <v>8</v>
      </c>
      <c r="AQ1032">
        <v>3</v>
      </c>
      <c r="AR1032">
        <v>0</v>
      </c>
    </row>
    <row r="1033" spans="1:44" x14ac:dyDescent="0.25">
      <c r="A1033" s="6" t="s">
        <v>1514</v>
      </c>
      <c r="B1033" s="6" t="s">
        <v>52666</v>
      </c>
      <c r="C1033" s="6" t="s">
        <v>52666</v>
      </c>
      <c r="D1033" s="6" t="s">
        <v>52610</v>
      </c>
      <c r="E1033">
        <v>5764524032</v>
      </c>
      <c r="F1033">
        <v>7.07</v>
      </c>
      <c r="G1033">
        <v>0.78958399999999995</v>
      </c>
      <c r="H1033">
        <v>22.364999999999998</v>
      </c>
      <c r="I1033">
        <v>254266000</v>
      </c>
      <c r="J1033">
        <v>198854000</v>
      </c>
      <c r="K1033">
        <v>994484992</v>
      </c>
      <c r="L1033">
        <v>2.6789999999999998</v>
      </c>
      <c r="M1033">
        <v>2.9209999999999998</v>
      </c>
      <c r="N1033">
        <v>861747968</v>
      </c>
      <c r="O1033">
        <v>52.462000000000003</v>
      </c>
      <c r="P1033" s="6">
        <v>7.6E-3</v>
      </c>
      <c r="Q1033" s="6">
        <v>-1.3950000000000001E-2</v>
      </c>
      <c r="R1033">
        <v>69649128</v>
      </c>
      <c r="S1033" s="6">
        <v>0.56872003999999998</v>
      </c>
      <c r="T1033" s="6">
        <v>490091000</v>
      </c>
      <c r="U1033" s="6" t="s">
        <v>52611</v>
      </c>
      <c r="V1033">
        <v>3</v>
      </c>
      <c r="W1033">
        <v>6</v>
      </c>
      <c r="X1033">
        <v>1</v>
      </c>
      <c r="Y1033">
        <v>0</v>
      </c>
      <c r="Z1033">
        <v>0</v>
      </c>
      <c r="AA1033" s="6" t="s">
        <v>90</v>
      </c>
      <c r="AB1033">
        <v>6</v>
      </c>
      <c r="AC1033">
        <v>6</v>
      </c>
      <c r="AD1033">
        <v>1</v>
      </c>
      <c r="AE1033">
        <v>0</v>
      </c>
      <c r="AF1033">
        <v>0</v>
      </c>
      <c r="AG1033" s="6" t="s">
        <v>52612</v>
      </c>
      <c r="AH1033">
        <v>6</v>
      </c>
      <c r="AI1033">
        <v>6</v>
      </c>
      <c r="AJ1033">
        <v>1</v>
      </c>
      <c r="AK1033">
        <v>0</v>
      </c>
      <c r="AL1033">
        <v>0</v>
      </c>
      <c r="AM1033" s="6" t="s">
        <v>52613</v>
      </c>
      <c r="AN1033">
        <v>5</v>
      </c>
      <c r="AO1033">
        <v>4</v>
      </c>
      <c r="AP1033">
        <v>3</v>
      </c>
      <c r="AQ1033">
        <v>0</v>
      </c>
      <c r="AR1033">
        <v>0</v>
      </c>
    </row>
    <row r="1034" spans="1:44" x14ac:dyDescent="0.25">
      <c r="A1034" s="6" t="s">
        <v>1516</v>
      </c>
      <c r="B1034" s="6" t="s">
        <v>52741</v>
      </c>
      <c r="C1034" s="6" t="s">
        <v>52741</v>
      </c>
      <c r="D1034" s="6" t="s">
        <v>52637</v>
      </c>
      <c r="E1034">
        <v>13382024192</v>
      </c>
      <c r="F1034">
        <v>5.13</v>
      </c>
      <c r="G1034">
        <v>0.66044999999999998</v>
      </c>
      <c r="H1034">
        <v>19.323</v>
      </c>
      <c r="I1034">
        <v>49941000</v>
      </c>
      <c r="J1034">
        <v>688692992</v>
      </c>
      <c r="K1034">
        <v>5726455808</v>
      </c>
      <c r="L1034">
        <v>1.1399999999999999</v>
      </c>
      <c r="M1034">
        <v>2.4980000000000002</v>
      </c>
      <c r="N1034">
        <v>1120834048</v>
      </c>
      <c r="O1034">
        <v>76.691999999999993</v>
      </c>
      <c r="P1034" s="6">
        <v>4.9100000000000003E-3</v>
      </c>
      <c r="Q1034" s="6">
        <v>-1.8519999999999998E-2</v>
      </c>
      <c r="R1034">
        <v>54280000</v>
      </c>
      <c r="S1034" s="6">
        <v>0.63346000000000002</v>
      </c>
      <c r="T1034" s="6">
        <v>584158000</v>
      </c>
      <c r="U1034" s="6" t="s">
        <v>52611</v>
      </c>
      <c r="V1034">
        <v>2</v>
      </c>
      <c r="W1034">
        <v>3</v>
      </c>
      <c r="X1034">
        <v>6</v>
      </c>
      <c r="Y1034">
        <v>2</v>
      </c>
      <c r="Z1034">
        <v>0</v>
      </c>
      <c r="AA1034" s="6" t="s">
        <v>90</v>
      </c>
      <c r="AB1034">
        <v>2</v>
      </c>
      <c r="AC1034">
        <v>2</v>
      </c>
      <c r="AD1034">
        <v>8</v>
      </c>
      <c r="AE1034">
        <v>0</v>
      </c>
      <c r="AF1034">
        <v>0</v>
      </c>
      <c r="AG1034" s="6" t="s">
        <v>52612</v>
      </c>
      <c r="AH1034">
        <v>2</v>
      </c>
      <c r="AI1034">
        <v>2</v>
      </c>
      <c r="AJ1034">
        <v>7</v>
      </c>
      <c r="AK1034">
        <v>0</v>
      </c>
      <c r="AL1034">
        <v>0</v>
      </c>
      <c r="AM1034" s="6" t="s">
        <v>52613</v>
      </c>
      <c r="AN1034">
        <v>2</v>
      </c>
      <c r="AO1034">
        <v>4</v>
      </c>
      <c r="AP1034">
        <v>7</v>
      </c>
      <c r="AQ1034">
        <v>0</v>
      </c>
      <c r="AR1034">
        <v>0</v>
      </c>
    </row>
    <row r="1035" spans="1:44" x14ac:dyDescent="0.25">
      <c r="A1035" s="6" t="s">
        <v>1518</v>
      </c>
      <c r="B1035" s="6" t="s">
        <v>52712</v>
      </c>
      <c r="C1035" s="6" t="s">
        <v>52712</v>
      </c>
      <c r="D1035" s="6" t="s">
        <v>52623</v>
      </c>
      <c r="E1035">
        <v>5783770624</v>
      </c>
      <c r="F1035">
        <v>7.96</v>
      </c>
      <c r="G1035">
        <v>0.67839499999999997</v>
      </c>
      <c r="H1035">
        <v>-0.23899999999999999</v>
      </c>
      <c r="I1035">
        <v>909075008</v>
      </c>
      <c r="J1035">
        <v>817168000</v>
      </c>
      <c r="K1035">
        <v>1866957952</v>
      </c>
      <c r="L1035">
        <v>1.0669999999999999</v>
      </c>
      <c r="M1035">
        <v>1.1679999999999999</v>
      </c>
      <c r="N1035">
        <v>3490112000</v>
      </c>
      <c r="O1035">
        <v>0</v>
      </c>
      <c r="P1035" s="6">
        <v>0.12318</v>
      </c>
      <c r="Q1035" s="6">
        <v>114.02127</v>
      </c>
      <c r="R1035">
        <v>851070976</v>
      </c>
      <c r="S1035" s="6">
        <v>0.43794</v>
      </c>
      <c r="T1035" s="6">
        <v>1582008000</v>
      </c>
      <c r="U1035" s="6" t="s">
        <v>52611</v>
      </c>
      <c r="V1035">
        <v>1</v>
      </c>
      <c r="W1035">
        <v>0</v>
      </c>
      <c r="X1035">
        <v>7</v>
      </c>
      <c r="Y1035">
        <v>0</v>
      </c>
      <c r="Z1035">
        <v>1</v>
      </c>
      <c r="AA1035" s="6" t="s">
        <v>90</v>
      </c>
      <c r="AB1035">
        <v>2</v>
      </c>
      <c r="AC1035">
        <v>0</v>
      </c>
      <c r="AD1035">
        <v>1</v>
      </c>
      <c r="AE1035">
        <v>1</v>
      </c>
      <c r="AF1035">
        <v>0</v>
      </c>
      <c r="AG1035" s="6" t="s">
        <v>52612</v>
      </c>
      <c r="AH1035">
        <v>2</v>
      </c>
      <c r="AI1035">
        <v>0</v>
      </c>
      <c r="AJ1035">
        <v>1</v>
      </c>
      <c r="AK1035">
        <v>1</v>
      </c>
      <c r="AL1035">
        <v>0</v>
      </c>
      <c r="AM1035" s="6" t="s">
        <v>52613</v>
      </c>
      <c r="AN1035">
        <v>1</v>
      </c>
      <c r="AO1035">
        <v>0</v>
      </c>
      <c r="AP1035">
        <v>7</v>
      </c>
      <c r="AQ1035">
        <v>0</v>
      </c>
      <c r="AR1035">
        <v>1</v>
      </c>
    </row>
    <row r="1036" spans="1:44" x14ac:dyDescent="0.25">
      <c r="A1036" s="6" t="s">
        <v>41070</v>
      </c>
      <c r="B1036" s="6" t="s">
        <v>52660</v>
      </c>
      <c r="C1036" s="6" t="s">
        <v>52660</v>
      </c>
      <c r="D1036" s="6" t="s">
        <v>52620</v>
      </c>
      <c r="E1036">
        <v>7384746496</v>
      </c>
      <c r="F1036">
        <v>2.54</v>
      </c>
      <c r="G1036">
        <v>2.4686840000000001</v>
      </c>
      <c r="H1036">
        <v>37.743000000000002</v>
      </c>
      <c r="I1036">
        <v>40000000</v>
      </c>
      <c r="J1036">
        <v>694000000</v>
      </c>
      <c r="K1036">
        <v>3953999872</v>
      </c>
      <c r="L1036">
        <v>0.93400000000000005</v>
      </c>
      <c r="M1036">
        <v>1.054</v>
      </c>
      <c r="N1036">
        <v>2910799872</v>
      </c>
      <c r="O1036">
        <v>363.75299999999999</v>
      </c>
      <c r="P1036" s="6">
        <v>6.7549999999999999E-2</v>
      </c>
      <c r="Q1036" s="6">
        <v>0.32296002000000001</v>
      </c>
      <c r="R1036">
        <v>-226662496</v>
      </c>
      <c r="S1036" s="6">
        <v>0.38514999999999999</v>
      </c>
      <c r="T1036" s="6">
        <v>1064100000</v>
      </c>
      <c r="U1036" s="6" t="s">
        <v>52611</v>
      </c>
      <c r="V1036">
        <v>2</v>
      </c>
      <c r="W1036">
        <v>1</v>
      </c>
      <c r="X1036">
        <v>3</v>
      </c>
      <c r="Y1036">
        <v>1</v>
      </c>
      <c r="Z1036">
        <v>0</v>
      </c>
      <c r="AA1036" s="6" t="s">
        <v>90</v>
      </c>
      <c r="AB1036">
        <v>2</v>
      </c>
      <c r="AC1036">
        <v>6</v>
      </c>
      <c r="AD1036">
        <v>1</v>
      </c>
      <c r="AE1036">
        <v>0</v>
      </c>
      <c r="AF1036">
        <v>0</v>
      </c>
      <c r="AG1036" s="6" t="s">
        <v>52612</v>
      </c>
      <c r="AH1036">
        <v>2</v>
      </c>
      <c r="AI1036">
        <v>6</v>
      </c>
      <c r="AJ1036">
        <v>1</v>
      </c>
      <c r="AK1036">
        <v>0</v>
      </c>
      <c r="AL1036">
        <v>0</v>
      </c>
      <c r="AM1036" s="6" t="s">
        <v>52613</v>
      </c>
      <c r="AN1036">
        <v>2</v>
      </c>
      <c r="AO1036">
        <v>1</v>
      </c>
      <c r="AP1036">
        <v>4</v>
      </c>
      <c r="AQ1036">
        <v>0</v>
      </c>
      <c r="AR1036">
        <v>0</v>
      </c>
    </row>
    <row r="1037" spans="1:44" x14ac:dyDescent="0.25">
      <c r="A1037" s="6" t="s">
        <v>41072</v>
      </c>
      <c r="B1037" s="6" t="s">
        <v>52718</v>
      </c>
      <c r="C1037" s="6" t="s">
        <v>52718</v>
      </c>
      <c r="D1037" s="6" t="s">
        <v>52616</v>
      </c>
      <c r="E1037">
        <v>-68757364736</v>
      </c>
      <c r="F1037">
        <v>0</v>
      </c>
      <c r="G1037">
        <v>1.0719529999999999</v>
      </c>
      <c r="H1037">
        <v>5897.8519999999999</v>
      </c>
      <c r="I1037">
        <v>127488999424</v>
      </c>
      <c r="J1037">
        <v>59264000000</v>
      </c>
      <c r="K1037">
        <v>56333000704</v>
      </c>
      <c r="L1037">
        <v>1.895</v>
      </c>
      <c r="M1037">
        <v>2.8690000000000002</v>
      </c>
      <c r="N1037">
        <v>280477007872</v>
      </c>
      <c r="O1037">
        <v>22.613</v>
      </c>
      <c r="P1037" s="6">
        <v>7.4859999999999996E-2</v>
      </c>
      <c r="Q1037" s="6">
        <v>0.18205999</v>
      </c>
      <c r="R1037">
        <v>0</v>
      </c>
      <c r="S1037" s="6">
        <v>0.43493998</v>
      </c>
      <c r="T1037" s="6">
        <v>116674000000</v>
      </c>
      <c r="U1037" s="6" t="s">
        <v>90</v>
      </c>
      <c r="V1037">
        <v>0</v>
      </c>
      <c r="W1037">
        <v>0</v>
      </c>
      <c r="X1037">
        <v>0</v>
      </c>
      <c r="Y1037">
        <v>0</v>
      </c>
      <c r="Z1037">
        <v>0</v>
      </c>
      <c r="AA1037" s="6" t="s">
        <v>90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 s="6" t="s">
        <v>90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s="6" t="s">
        <v>90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 x14ac:dyDescent="0.25">
      <c r="A1038" s="6" t="s">
        <v>1520</v>
      </c>
      <c r="B1038" s="6" t="s">
        <v>52673</v>
      </c>
      <c r="C1038" s="6" t="s">
        <v>52673</v>
      </c>
      <c r="D1038" s="6" t="s">
        <v>52632</v>
      </c>
      <c r="E1038">
        <v>22201214976</v>
      </c>
      <c r="F1038">
        <v>6.86</v>
      </c>
      <c r="G1038">
        <v>0</v>
      </c>
      <c r="H1038">
        <v>13.795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s="6">
        <v>0</v>
      </c>
      <c r="Q1038" s="6">
        <v>0</v>
      </c>
      <c r="R1038">
        <v>0</v>
      </c>
      <c r="S1038" s="6">
        <v>0</v>
      </c>
      <c r="T1038" s="6">
        <v>2164686000</v>
      </c>
      <c r="U1038" s="6" t="s">
        <v>52611</v>
      </c>
      <c r="V1038">
        <v>1</v>
      </c>
      <c r="W1038">
        <v>1</v>
      </c>
      <c r="X1038">
        <v>8</v>
      </c>
      <c r="Y1038">
        <v>1</v>
      </c>
      <c r="Z1038">
        <v>0</v>
      </c>
      <c r="AA1038" s="6" t="s">
        <v>90</v>
      </c>
      <c r="AB1038">
        <v>0</v>
      </c>
      <c r="AC1038">
        <v>0</v>
      </c>
      <c r="AD1038">
        <v>8</v>
      </c>
      <c r="AE1038">
        <v>4</v>
      </c>
      <c r="AF1038">
        <v>0</v>
      </c>
      <c r="AG1038" s="6" t="s">
        <v>52612</v>
      </c>
      <c r="AH1038">
        <v>1</v>
      </c>
      <c r="AI1038">
        <v>0</v>
      </c>
      <c r="AJ1038">
        <v>8</v>
      </c>
      <c r="AK1038">
        <v>4</v>
      </c>
      <c r="AL1038">
        <v>0</v>
      </c>
      <c r="AM1038" s="6" t="s">
        <v>52613</v>
      </c>
      <c r="AN1038">
        <v>0</v>
      </c>
      <c r="AO1038">
        <v>0</v>
      </c>
      <c r="AP1038">
        <v>10</v>
      </c>
      <c r="AQ1038">
        <v>2</v>
      </c>
      <c r="AR1038">
        <v>0</v>
      </c>
    </row>
    <row r="1039" spans="1:44" x14ac:dyDescent="0.25">
      <c r="A1039" s="6" t="s">
        <v>41074</v>
      </c>
      <c r="B1039" s="6" t="s">
        <v>52630</v>
      </c>
      <c r="C1039" s="6" t="s">
        <v>52630</v>
      </c>
      <c r="D1039" s="6" t="s">
        <v>52610</v>
      </c>
      <c r="E1039">
        <v>2008066688</v>
      </c>
      <c r="F1039">
        <v>11.6</v>
      </c>
      <c r="G1039">
        <v>0.44978000000000001</v>
      </c>
      <c r="H1039">
        <v>7.39</v>
      </c>
      <c r="I1039">
        <v>343878016</v>
      </c>
      <c r="J1039">
        <v>157303008</v>
      </c>
      <c r="K1039">
        <v>194178000</v>
      </c>
      <c r="L1039">
        <v>4.6440000000000001</v>
      </c>
      <c r="M1039">
        <v>4.8979999999999997</v>
      </c>
      <c r="N1039">
        <v>471668000</v>
      </c>
      <c r="O1039">
        <v>43.828000000000003</v>
      </c>
      <c r="P1039" s="6">
        <v>0.14105000000000001</v>
      </c>
      <c r="Q1039" s="6">
        <v>0.57628999999999997</v>
      </c>
      <c r="R1039">
        <v>134222496</v>
      </c>
      <c r="S1039" s="6">
        <v>0.81014997</v>
      </c>
      <c r="T1039" s="6">
        <v>354374000</v>
      </c>
      <c r="U1039" s="6" t="s">
        <v>52611</v>
      </c>
      <c r="V1039">
        <v>0</v>
      </c>
      <c r="W1039">
        <v>0</v>
      </c>
      <c r="X1039">
        <v>0</v>
      </c>
      <c r="Y1039">
        <v>0</v>
      </c>
      <c r="Z1039">
        <v>0</v>
      </c>
      <c r="AA1039" s="6" t="s">
        <v>90</v>
      </c>
      <c r="AB1039">
        <v>2</v>
      </c>
      <c r="AC1039">
        <v>5</v>
      </c>
      <c r="AD1039">
        <v>2</v>
      </c>
      <c r="AE1039">
        <v>0</v>
      </c>
      <c r="AF1039">
        <v>0</v>
      </c>
      <c r="AG1039" s="6" t="s">
        <v>52612</v>
      </c>
      <c r="AH1039">
        <v>2</v>
      </c>
      <c r="AI1039">
        <v>5</v>
      </c>
      <c r="AJ1039">
        <v>1</v>
      </c>
      <c r="AK1039">
        <v>0</v>
      </c>
      <c r="AL1039">
        <v>0</v>
      </c>
      <c r="AM1039" s="6" t="s">
        <v>52613</v>
      </c>
      <c r="AN1039">
        <v>1</v>
      </c>
      <c r="AO1039">
        <v>1</v>
      </c>
      <c r="AP1039">
        <v>1</v>
      </c>
      <c r="AQ1039">
        <v>0</v>
      </c>
      <c r="AR1039">
        <v>0</v>
      </c>
    </row>
    <row r="1040" spans="1:44" x14ac:dyDescent="0.25">
      <c r="A1040" s="6" t="s">
        <v>1522</v>
      </c>
      <c r="B1040" s="6" t="s">
        <v>52640</v>
      </c>
      <c r="C1040" s="6" t="s">
        <v>52640</v>
      </c>
      <c r="D1040" s="6" t="s">
        <v>52618</v>
      </c>
      <c r="E1040">
        <v>191659147264</v>
      </c>
      <c r="F1040">
        <v>4.71</v>
      </c>
      <c r="G1040">
        <v>0.58762000000000003</v>
      </c>
      <c r="H1040">
        <v>12.04</v>
      </c>
      <c r="I1040">
        <v>1053870981120</v>
      </c>
      <c r="J1040">
        <v>0</v>
      </c>
      <c r="K1040">
        <v>632128012288</v>
      </c>
      <c r="L1040">
        <v>0</v>
      </c>
      <c r="M1040">
        <v>0</v>
      </c>
      <c r="N1040">
        <v>58586001408</v>
      </c>
      <c r="O1040">
        <v>0</v>
      </c>
      <c r="P1040" s="6">
        <v>8.0699994999999993E-3</v>
      </c>
      <c r="Q1040" s="6">
        <v>0.12066</v>
      </c>
      <c r="R1040">
        <v>0</v>
      </c>
      <c r="S1040" s="6">
        <v>0</v>
      </c>
      <c r="T1040" s="6">
        <v>50513000000</v>
      </c>
      <c r="U1040" s="6" t="s">
        <v>52611</v>
      </c>
      <c r="V1040">
        <v>1</v>
      </c>
      <c r="W1040">
        <v>0</v>
      </c>
      <c r="X1040">
        <v>0</v>
      </c>
      <c r="Y1040">
        <v>0</v>
      </c>
      <c r="Z1040">
        <v>0</v>
      </c>
      <c r="AA1040" s="6" t="s">
        <v>90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 s="6" t="s">
        <v>52612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 s="6" t="s">
        <v>52613</v>
      </c>
      <c r="AN1040">
        <v>0</v>
      </c>
      <c r="AO1040">
        <v>0</v>
      </c>
      <c r="AP1040">
        <v>0</v>
      </c>
      <c r="AQ1040">
        <v>0</v>
      </c>
      <c r="AR1040">
        <v>0</v>
      </c>
    </row>
    <row r="1041" spans="1:44" x14ac:dyDescent="0.25">
      <c r="A1041" s="6" t="s">
        <v>1524</v>
      </c>
      <c r="B1041" s="6" t="s">
        <v>52628</v>
      </c>
      <c r="C1041" s="6" t="s">
        <v>52628</v>
      </c>
      <c r="D1041" s="6" t="s">
        <v>52610</v>
      </c>
      <c r="E1041">
        <v>12575379456</v>
      </c>
      <c r="F1041">
        <v>4.28</v>
      </c>
      <c r="G1041">
        <v>0.79028799999999999</v>
      </c>
      <c r="H1041">
        <v>26.463999999999999</v>
      </c>
      <c r="I1041">
        <v>126000000</v>
      </c>
      <c r="J1041">
        <v>1048000000</v>
      </c>
      <c r="K1041">
        <v>1659000064</v>
      </c>
      <c r="L1041">
        <v>0.73499999999999999</v>
      </c>
      <c r="M1041">
        <v>1.82</v>
      </c>
      <c r="N1041">
        <v>12528000000</v>
      </c>
      <c r="O1041">
        <v>35.32</v>
      </c>
      <c r="P1041" s="6">
        <v>6.1620000000000001E-2</v>
      </c>
      <c r="Q1041" s="6">
        <v>0.10656</v>
      </c>
      <c r="R1041">
        <v>356500000</v>
      </c>
      <c r="S1041" s="6">
        <v>0.30524000000000001</v>
      </c>
      <c r="T1041" s="6">
        <v>3831000000</v>
      </c>
      <c r="U1041" s="6" t="s">
        <v>52611</v>
      </c>
      <c r="V1041">
        <v>5</v>
      </c>
      <c r="W1041">
        <v>4</v>
      </c>
      <c r="X1041">
        <v>7</v>
      </c>
      <c r="Y1041">
        <v>0</v>
      </c>
      <c r="Z1041">
        <v>0</v>
      </c>
      <c r="AA1041" s="6" t="s">
        <v>90</v>
      </c>
      <c r="AB1041">
        <v>1</v>
      </c>
      <c r="AC1041">
        <v>2</v>
      </c>
      <c r="AD1041">
        <v>10</v>
      </c>
      <c r="AE1041">
        <v>2</v>
      </c>
      <c r="AF1041">
        <v>0</v>
      </c>
      <c r="AG1041" s="6" t="s">
        <v>52612</v>
      </c>
      <c r="AH1041">
        <v>1</v>
      </c>
      <c r="AI1041">
        <v>2</v>
      </c>
      <c r="AJ1041">
        <v>10</v>
      </c>
      <c r="AK1041">
        <v>2</v>
      </c>
      <c r="AL1041">
        <v>0</v>
      </c>
      <c r="AM1041" s="6" t="s">
        <v>52613</v>
      </c>
      <c r="AN1041">
        <v>3</v>
      </c>
      <c r="AO1041">
        <v>2</v>
      </c>
      <c r="AP1041">
        <v>7</v>
      </c>
      <c r="AQ1041">
        <v>2</v>
      </c>
      <c r="AR1041">
        <v>0</v>
      </c>
    </row>
    <row r="1042" spans="1:44" x14ac:dyDescent="0.25">
      <c r="A1042" s="6" t="s">
        <v>41076</v>
      </c>
      <c r="B1042" s="6" t="s">
        <v>52629</v>
      </c>
      <c r="C1042" s="6" t="s">
        <v>52629</v>
      </c>
      <c r="D1042" s="6" t="s">
        <v>52618</v>
      </c>
      <c r="E1042">
        <v>-179359563776</v>
      </c>
      <c r="F1042">
        <v>0</v>
      </c>
      <c r="G1042">
        <v>0.55667299999999997</v>
      </c>
      <c r="H1042">
        <v>96.188000000000002</v>
      </c>
      <c r="I1042">
        <v>269226999808</v>
      </c>
      <c r="J1042">
        <v>0</v>
      </c>
      <c r="K1042">
        <v>63094001664</v>
      </c>
      <c r="L1042">
        <v>0</v>
      </c>
      <c r="M1042">
        <v>0</v>
      </c>
      <c r="N1042">
        <v>28088999936</v>
      </c>
      <c r="O1042">
        <v>0</v>
      </c>
      <c r="P1042" s="6">
        <v>5.4699997000000004E-3</v>
      </c>
      <c r="Q1042" s="6">
        <v>5.5109999999999999E-2</v>
      </c>
      <c r="R1042">
        <v>0</v>
      </c>
      <c r="S1042" s="6">
        <v>0</v>
      </c>
      <c r="T1042" s="6">
        <v>28089000000</v>
      </c>
      <c r="U1042" s="6" t="s">
        <v>52611</v>
      </c>
      <c r="V1042">
        <v>1</v>
      </c>
      <c r="W1042">
        <v>0</v>
      </c>
      <c r="X1042">
        <v>0</v>
      </c>
      <c r="Y1042">
        <v>0</v>
      </c>
      <c r="Z1042">
        <v>0</v>
      </c>
      <c r="AA1042" s="6" t="s">
        <v>90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 s="6" t="s">
        <v>52612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 s="6" t="s">
        <v>52613</v>
      </c>
      <c r="AN1042">
        <v>1</v>
      </c>
      <c r="AO1042">
        <v>0</v>
      </c>
      <c r="AP1042">
        <v>0</v>
      </c>
      <c r="AQ1042">
        <v>0</v>
      </c>
      <c r="AR1042">
        <v>0</v>
      </c>
    </row>
    <row r="1043" spans="1:44" x14ac:dyDescent="0.25">
      <c r="A1043" s="6" t="s">
        <v>1526</v>
      </c>
      <c r="B1043" s="6" t="s">
        <v>52695</v>
      </c>
      <c r="C1043" s="6" t="s">
        <v>52695</v>
      </c>
      <c r="D1043" s="6" t="s">
        <v>52637</v>
      </c>
      <c r="E1043">
        <v>17068423168</v>
      </c>
      <c r="F1043">
        <v>4.87</v>
      </c>
      <c r="G1043">
        <v>1.318789</v>
      </c>
      <c r="H1043">
        <v>9.6430000000000007</v>
      </c>
      <c r="I1043">
        <v>563000000</v>
      </c>
      <c r="J1043">
        <v>1552000000</v>
      </c>
      <c r="K1043">
        <v>4777999872</v>
      </c>
      <c r="L1043">
        <v>3.2280000000000002</v>
      </c>
      <c r="M1043">
        <v>3.2469999999999999</v>
      </c>
      <c r="N1043">
        <v>5222000128</v>
      </c>
      <c r="O1043">
        <v>67.965999999999994</v>
      </c>
      <c r="P1043" s="6">
        <v>4.6300000000000001E-2</v>
      </c>
      <c r="Q1043" s="6">
        <v>0.11862001</v>
      </c>
      <c r="R1043">
        <v>1660249984</v>
      </c>
      <c r="S1043" s="6">
        <v>0.31864999999999999</v>
      </c>
      <c r="T1043" s="6">
        <v>1530000000</v>
      </c>
      <c r="U1043" s="6" t="s">
        <v>52611</v>
      </c>
      <c r="V1043">
        <v>4</v>
      </c>
      <c r="W1043">
        <v>3</v>
      </c>
      <c r="X1043">
        <v>11</v>
      </c>
      <c r="Y1043">
        <v>3</v>
      </c>
      <c r="Z1043">
        <v>0</v>
      </c>
      <c r="AA1043" s="6" t="s">
        <v>90</v>
      </c>
      <c r="AB1043">
        <v>4</v>
      </c>
      <c r="AC1043">
        <v>8</v>
      </c>
      <c r="AD1043">
        <v>6</v>
      </c>
      <c r="AE1043">
        <v>2</v>
      </c>
      <c r="AF1043">
        <v>0</v>
      </c>
      <c r="AG1043" s="6" t="s">
        <v>52612</v>
      </c>
      <c r="AH1043">
        <v>5</v>
      </c>
      <c r="AI1043">
        <v>8</v>
      </c>
      <c r="AJ1043">
        <v>5</v>
      </c>
      <c r="AK1043">
        <v>2</v>
      </c>
      <c r="AL1043">
        <v>0</v>
      </c>
      <c r="AM1043" s="6" t="s">
        <v>52613</v>
      </c>
      <c r="AN1043">
        <v>3</v>
      </c>
      <c r="AO1043">
        <v>5</v>
      </c>
      <c r="AP1043">
        <v>7</v>
      </c>
      <c r="AQ1043">
        <v>5</v>
      </c>
      <c r="AR1043">
        <v>0</v>
      </c>
    </row>
    <row r="1044" spans="1:44" x14ac:dyDescent="0.25">
      <c r="A1044" s="6" t="s">
        <v>1528</v>
      </c>
      <c r="B1044" s="6" t="s">
        <v>52750</v>
      </c>
      <c r="C1044" s="6" t="s">
        <v>52750</v>
      </c>
      <c r="D1044" s="6" t="s">
        <v>52632</v>
      </c>
      <c r="E1044">
        <v>56318164992</v>
      </c>
      <c r="F1044">
        <v>3.74</v>
      </c>
      <c r="G1044">
        <v>0.31140000000000001</v>
      </c>
      <c r="H1044">
        <v>16.922000000000001</v>
      </c>
      <c r="I1044">
        <v>460345984</v>
      </c>
      <c r="J1044">
        <v>2709006080</v>
      </c>
      <c r="K1044">
        <v>5024742912</v>
      </c>
      <c r="L1044">
        <v>0.40100000000000002</v>
      </c>
      <c r="M1044">
        <v>0.83099999999999996</v>
      </c>
      <c r="N1044">
        <v>10740686848</v>
      </c>
      <c r="O1044">
        <v>145.292</v>
      </c>
      <c r="P1044" s="6">
        <v>0.13346</v>
      </c>
      <c r="Q1044" s="6">
        <v>0.53295999999999999</v>
      </c>
      <c r="R1044">
        <v>1349725696</v>
      </c>
      <c r="S1044" s="6">
        <v>0.43167</v>
      </c>
      <c r="T1044" s="6">
        <v>4498547000</v>
      </c>
      <c r="U1044" s="6" t="s">
        <v>52611</v>
      </c>
      <c r="V1044">
        <v>3</v>
      </c>
      <c r="W1044">
        <v>2</v>
      </c>
      <c r="X1044">
        <v>12</v>
      </c>
      <c r="Y1044">
        <v>2</v>
      </c>
      <c r="Z1044">
        <v>0</v>
      </c>
      <c r="AA1044" s="6" t="s">
        <v>90</v>
      </c>
      <c r="AB1044">
        <v>2</v>
      </c>
      <c r="AC1044">
        <v>4</v>
      </c>
      <c r="AD1044">
        <v>16</v>
      </c>
      <c r="AE1044">
        <v>0</v>
      </c>
      <c r="AF1044">
        <v>0</v>
      </c>
      <c r="AG1044" s="6" t="s">
        <v>52612</v>
      </c>
      <c r="AH1044">
        <v>2</v>
      </c>
      <c r="AI1044">
        <v>5</v>
      </c>
      <c r="AJ1044">
        <v>14</v>
      </c>
      <c r="AK1044">
        <v>1</v>
      </c>
      <c r="AL1044">
        <v>0</v>
      </c>
      <c r="AM1044" s="6" t="s">
        <v>52613</v>
      </c>
      <c r="AN1044">
        <v>1</v>
      </c>
      <c r="AO1044">
        <v>6</v>
      </c>
      <c r="AP1044">
        <v>13</v>
      </c>
      <c r="AQ1044">
        <v>0</v>
      </c>
      <c r="AR1044">
        <v>0</v>
      </c>
    </row>
    <row r="1045" spans="1:44" x14ac:dyDescent="0.25">
      <c r="A1045" s="6" t="s">
        <v>41078</v>
      </c>
      <c r="B1045" s="6" t="s">
        <v>52625</v>
      </c>
      <c r="C1045" s="6" t="s">
        <v>52625</v>
      </c>
      <c r="D1045" s="6" t="s">
        <v>52618</v>
      </c>
      <c r="E1045">
        <v>3713597184</v>
      </c>
      <c r="F1045">
        <v>7.03</v>
      </c>
      <c r="G1045">
        <v>1.388458</v>
      </c>
      <c r="H1045">
        <v>10.968</v>
      </c>
      <c r="I1045">
        <v>71129000</v>
      </c>
      <c r="J1045">
        <v>285785984</v>
      </c>
      <c r="K1045">
        <v>1719444992</v>
      </c>
      <c r="L1045">
        <v>2.91</v>
      </c>
      <c r="M1045">
        <v>3.1539999999999999</v>
      </c>
      <c r="N1045">
        <v>361620992</v>
      </c>
      <c r="O1045">
        <v>114.706</v>
      </c>
      <c r="P1045" s="6">
        <v>6.0060002000000001E-2</v>
      </c>
      <c r="Q1045" s="6">
        <v>0.14121</v>
      </c>
      <c r="R1045">
        <v>143670496</v>
      </c>
      <c r="S1045" s="6">
        <v>1</v>
      </c>
      <c r="T1045" s="6">
        <v>321688000</v>
      </c>
      <c r="U1045" s="6" t="s">
        <v>52611</v>
      </c>
      <c r="V1045">
        <v>3</v>
      </c>
      <c r="W1045">
        <v>4</v>
      </c>
      <c r="X1045">
        <v>4</v>
      </c>
      <c r="Y1045">
        <v>0</v>
      </c>
      <c r="Z1045">
        <v>0</v>
      </c>
      <c r="AA1045" s="6" t="s">
        <v>90</v>
      </c>
      <c r="AB1045">
        <v>1</v>
      </c>
      <c r="AC1045">
        <v>3</v>
      </c>
      <c r="AD1045">
        <v>2</v>
      </c>
      <c r="AE1045">
        <v>1</v>
      </c>
      <c r="AF1045">
        <v>0</v>
      </c>
      <c r="AG1045" s="6" t="s">
        <v>52612</v>
      </c>
      <c r="AH1045">
        <v>1</v>
      </c>
      <c r="AI1045">
        <v>3</v>
      </c>
      <c r="AJ1045">
        <v>3</v>
      </c>
      <c r="AK1045">
        <v>1</v>
      </c>
      <c r="AL1045">
        <v>0</v>
      </c>
      <c r="AM1045" s="6" t="s">
        <v>52613</v>
      </c>
      <c r="AN1045">
        <v>2</v>
      </c>
      <c r="AO1045">
        <v>5</v>
      </c>
      <c r="AP1045">
        <v>1</v>
      </c>
      <c r="AQ1045">
        <v>0</v>
      </c>
      <c r="AR1045">
        <v>0</v>
      </c>
    </row>
    <row r="1046" spans="1:44" x14ac:dyDescent="0.25">
      <c r="A1046" s="6" t="s">
        <v>41080</v>
      </c>
      <c r="B1046" s="6" t="s">
        <v>52629</v>
      </c>
      <c r="C1046" s="6" t="s">
        <v>52629</v>
      </c>
      <c r="D1046" s="6" t="s">
        <v>52618</v>
      </c>
      <c r="E1046">
        <v>2910211072</v>
      </c>
      <c r="F1046">
        <v>5.2</v>
      </c>
      <c r="G1046">
        <v>1.0499639999999999</v>
      </c>
      <c r="H1046">
        <v>31.631</v>
      </c>
      <c r="I1046">
        <v>2683952896</v>
      </c>
      <c r="J1046">
        <v>0</v>
      </c>
      <c r="K1046">
        <v>3410234880</v>
      </c>
      <c r="L1046">
        <v>0</v>
      </c>
      <c r="M1046">
        <v>0</v>
      </c>
      <c r="N1046">
        <v>1248690048</v>
      </c>
      <c r="O1046">
        <v>0</v>
      </c>
      <c r="P1046" s="6">
        <v>6.9499999999999996E-3</v>
      </c>
      <c r="Q1046" s="6">
        <v>5.3740002000000002E-2</v>
      </c>
      <c r="R1046">
        <v>0</v>
      </c>
      <c r="S1046" s="6">
        <v>0</v>
      </c>
      <c r="T1046" s="6">
        <v>1283126000</v>
      </c>
      <c r="U1046" s="6" t="s">
        <v>52611</v>
      </c>
      <c r="V1046">
        <v>2</v>
      </c>
      <c r="W1046">
        <v>1</v>
      </c>
      <c r="X1046">
        <v>2</v>
      </c>
      <c r="Y1046">
        <v>1</v>
      </c>
      <c r="Z1046">
        <v>0</v>
      </c>
      <c r="AA1046" s="6" t="s">
        <v>90</v>
      </c>
      <c r="AB1046">
        <v>0</v>
      </c>
      <c r="AC1046">
        <v>0</v>
      </c>
      <c r="AD1046">
        <v>3</v>
      </c>
      <c r="AE1046">
        <v>1</v>
      </c>
      <c r="AF1046">
        <v>0</v>
      </c>
      <c r="AG1046" s="6" t="s">
        <v>52612</v>
      </c>
      <c r="AH1046">
        <v>0</v>
      </c>
      <c r="AI1046">
        <v>0</v>
      </c>
      <c r="AJ1046">
        <v>3</v>
      </c>
      <c r="AK1046">
        <v>1</v>
      </c>
      <c r="AL1046">
        <v>0</v>
      </c>
      <c r="AM1046" s="6" t="s">
        <v>52613</v>
      </c>
      <c r="AN1046">
        <v>2</v>
      </c>
      <c r="AO1046">
        <v>1</v>
      </c>
      <c r="AP1046">
        <v>2</v>
      </c>
      <c r="AQ1046">
        <v>1</v>
      </c>
      <c r="AR1046">
        <v>0</v>
      </c>
    </row>
    <row r="1047" spans="1:44" x14ac:dyDescent="0.25">
      <c r="A1047" s="6" t="s">
        <v>41082</v>
      </c>
      <c r="B1047" s="6" t="s">
        <v>865</v>
      </c>
      <c r="C1047" s="6" t="s">
        <v>865</v>
      </c>
      <c r="D1047" s="6" t="s">
        <v>52620</v>
      </c>
      <c r="E1047">
        <v>1482788175872</v>
      </c>
      <c r="F1047">
        <v>1.58</v>
      </c>
      <c r="G1047">
        <v>0.87891600000000003</v>
      </c>
      <c r="H1047">
        <v>10548</v>
      </c>
      <c r="I1047">
        <v>1180199026688</v>
      </c>
      <c r="J1047">
        <v>1274453950464</v>
      </c>
      <c r="K1047">
        <v>2213348114432</v>
      </c>
      <c r="L1047">
        <v>0.78500000000000003</v>
      </c>
      <c r="M1047">
        <v>1.1479999999999999</v>
      </c>
      <c r="N1047">
        <v>10881149698048</v>
      </c>
      <c r="O1047">
        <v>41.482999999999997</v>
      </c>
      <c r="P1047" s="6">
        <v>3.5439998E-2</v>
      </c>
      <c r="Q1047" s="6">
        <v>0.13167999999999999</v>
      </c>
      <c r="R1047">
        <v>1020335357952</v>
      </c>
      <c r="S1047" s="6">
        <v>0.24712998999999999</v>
      </c>
      <c r="T1047" s="6">
        <v>0</v>
      </c>
      <c r="U1047" s="6" t="s">
        <v>52611</v>
      </c>
      <c r="V1047">
        <v>1</v>
      </c>
      <c r="W1047">
        <v>0</v>
      </c>
      <c r="X1047">
        <v>0</v>
      </c>
      <c r="Y1047">
        <v>0</v>
      </c>
      <c r="Z1047">
        <v>0</v>
      </c>
      <c r="AA1047" s="6" t="s">
        <v>90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 s="6" t="s">
        <v>52612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 s="6" t="s">
        <v>52613</v>
      </c>
      <c r="AN1047">
        <v>1</v>
      </c>
      <c r="AO1047">
        <v>0</v>
      </c>
      <c r="AP1047">
        <v>0</v>
      </c>
      <c r="AQ1047">
        <v>0</v>
      </c>
      <c r="AR1047">
        <v>0</v>
      </c>
    </row>
    <row r="1048" spans="1:44" x14ac:dyDescent="0.25">
      <c r="A1048" s="6" t="s">
        <v>1530</v>
      </c>
      <c r="B1048" s="6" t="s">
        <v>52703</v>
      </c>
      <c r="C1048" s="6" t="s">
        <v>52703</v>
      </c>
      <c r="D1048" s="6" t="s">
        <v>52623</v>
      </c>
      <c r="E1048">
        <v>48044167168</v>
      </c>
      <c r="F1048">
        <v>7.48</v>
      </c>
      <c r="G1048">
        <v>1.002111</v>
      </c>
      <c r="H1048">
        <v>37.014000000000003</v>
      </c>
      <c r="I1048">
        <v>9059000320</v>
      </c>
      <c r="J1048">
        <v>2520000000</v>
      </c>
      <c r="K1048">
        <v>43591999488</v>
      </c>
      <c r="L1048">
        <v>0.75900000000000001</v>
      </c>
      <c r="M1048">
        <v>0.93600000000000005</v>
      </c>
      <c r="N1048">
        <v>15660999680</v>
      </c>
      <c r="O1048">
        <v>368.48700000000002</v>
      </c>
      <c r="P1048" s="6">
        <v>1.0620001E-2</v>
      </c>
      <c r="Q1048" s="6">
        <v>-1.8489999999999999E-2</v>
      </c>
      <c r="R1048">
        <v>1466000000</v>
      </c>
      <c r="S1048" s="6">
        <v>0.18856001</v>
      </c>
      <c r="T1048" s="6">
        <v>0</v>
      </c>
      <c r="U1048" s="6" t="s">
        <v>52611</v>
      </c>
      <c r="V1048">
        <v>3</v>
      </c>
      <c r="W1048">
        <v>7</v>
      </c>
      <c r="X1048">
        <v>2</v>
      </c>
      <c r="Y1048">
        <v>0</v>
      </c>
      <c r="Z1048">
        <v>0</v>
      </c>
      <c r="AA1048" s="6" t="s">
        <v>90</v>
      </c>
      <c r="AB1048">
        <v>7</v>
      </c>
      <c r="AC1048">
        <v>8</v>
      </c>
      <c r="AD1048">
        <v>1</v>
      </c>
      <c r="AE1048">
        <v>0</v>
      </c>
      <c r="AF1048">
        <v>0</v>
      </c>
      <c r="AG1048" s="6" t="s">
        <v>52612</v>
      </c>
      <c r="AH1048">
        <v>7</v>
      </c>
      <c r="AI1048">
        <v>9</v>
      </c>
      <c r="AJ1048">
        <v>0</v>
      </c>
      <c r="AK1048">
        <v>0</v>
      </c>
      <c r="AL1048">
        <v>0</v>
      </c>
      <c r="AM1048" s="6" t="s">
        <v>52613</v>
      </c>
      <c r="AN1048">
        <v>2</v>
      </c>
      <c r="AO1048">
        <v>10</v>
      </c>
      <c r="AP1048">
        <v>4</v>
      </c>
      <c r="AQ1048">
        <v>0</v>
      </c>
      <c r="AR1048">
        <v>1</v>
      </c>
    </row>
    <row r="1049" spans="1:44" x14ac:dyDescent="0.25">
      <c r="A1049" s="6" t="s">
        <v>1532</v>
      </c>
      <c r="B1049" s="6" t="s">
        <v>52660</v>
      </c>
      <c r="C1049" s="6" t="s">
        <v>52660</v>
      </c>
      <c r="D1049" s="6" t="s">
        <v>52620</v>
      </c>
      <c r="E1049">
        <v>21338468352</v>
      </c>
      <c r="F1049">
        <v>6.5</v>
      </c>
      <c r="G1049">
        <v>0</v>
      </c>
      <c r="H1049">
        <v>8.7249999999999996</v>
      </c>
      <c r="I1049">
        <v>749000000</v>
      </c>
      <c r="J1049">
        <v>1854000000</v>
      </c>
      <c r="K1049">
        <v>16741000192</v>
      </c>
      <c r="L1049">
        <v>0.82599999999999996</v>
      </c>
      <c r="M1049">
        <v>1.5089999999999999</v>
      </c>
      <c r="N1049">
        <v>8922000384</v>
      </c>
      <c r="O1049">
        <v>603.49699999999996</v>
      </c>
      <c r="P1049" s="6">
        <v>4.7829999999999998E-2</v>
      </c>
      <c r="Q1049" s="6">
        <v>0.66800004000000002</v>
      </c>
      <c r="R1049">
        <v>-1636000000</v>
      </c>
      <c r="S1049" s="6">
        <v>0.31428</v>
      </c>
      <c r="T1049" s="6">
        <v>3176000000</v>
      </c>
      <c r="U1049" s="6" t="s">
        <v>52611</v>
      </c>
      <c r="V1049">
        <v>1</v>
      </c>
      <c r="W1049">
        <v>1</v>
      </c>
      <c r="X1049">
        <v>5</v>
      </c>
      <c r="Y1049">
        <v>4</v>
      </c>
      <c r="Z1049">
        <v>0</v>
      </c>
      <c r="AA1049" s="6" t="s">
        <v>90</v>
      </c>
      <c r="AB1049">
        <v>1</v>
      </c>
      <c r="AC1049">
        <v>3</v>
      </c>
      <c r="AD1049">
        <v>3</v>
      </c>
      <c r="AE1049">
        <v>0</v>
      </c>
      <c r="AF1049">
        <v>0</v>
      </c>
      <c r="AG1049" s="6" t="s">
        <v>52612</v>
      </c>
      <c r="AH1049">
        <v>1</v>
      </c>
      <c r="AI1049">
        <v>3</v>
      </c>
      <c r="AJ1049">
        <v>3</v>
      </c>
      <c r="AK1049">
        <v>0</v>
      </c>
      <c r="AL1049">
        <v>0</v>
      </c>
      <c r="AM1049" s="6" t="s">
        <v>52613</v>
      </c>
      <c r="AN1049">
        <v>1</v>
      </c>
      <c r="AO1049">
        <v>1</v>
      </c>
      <c r="AP1049">
        <v>6</v>
      </c>
      <c r="AQ1049">
        <v>3</v>
      </c>
      <c r="AR1049">
        <v>0</v>
      </c>
    </row>
    <row r="1050" spans="1:44" x14ac:dyDescent="0.25">
      <c r="A1050" s="6" t="s">
        <v>1534</v>
      </c>
      <c r="B1050" s="6" t="s">
        <v>52626</v>
      </c>
      <c r="C1050" s="6" t="s">
        <v>52626</v>
      </c>
      <c r="D1050" s="6" t="s">
        <v>52620</v>
      </c>
      <c r="E1050">
        <v>17442312192</v>
      </c>
      <c r="F1050">
        <v>1.45</v>
      </c>
      <c r="G1050">
        <v>0.99260999999999999</v>
      </c>
      <c r="H1050">
        <v>46.142000000000003</v>
      </c>
      <c r="I1050">
        <v>446800000</v>
      </c>
      <c r="J1050">
        <v>956300032</v>
      </c>
      <c r="K1050">
        <v>1560999936</v>
      </c>
      <c r="L1050">
        <v>1.1639999999999999</v>
      </c>
      <c r="M1050">
        <v>1.9950000000000001</v>
      </c>
      <c r="N1050">
        <v>5077199872</v>
      </c>
      <c r="O1050">
        <v>62.865000000000002</v>
      </c>
      <c r="P1050" s="6">
        <v>9.5479999999999995E-2</v>
      </c>
      <c r="Q1050" s="6">
        <v>0.25337999999999999</v>
      </c>
      <c r="R1050">
        <v>508562496</v>
      </c>
      <c r="S1050" s="6">
        <v>0.31631999999999999</v>
      </c>
      <c r="T1050" s="6">
        <v>1481500000</v>
      </c>
      <c r="U1050" s="6" t="s">
        <v>52611</v>
      </c>
      <c r="V1050">
        <v>1</v>
      </c>
      <c r="W1050">
        <v>1</v>
      </c>
      <c r="X1050">
        <v>5</v>
      </c>
      <c r="Y1050">
        <v>0</v>
      </c>
      <c r="Z1050">
        <v>0</v>
      </c>
      <c r="AA1050" s="6" t="s">
        <v>90</v>
      </c>
      <c r="AB1050">
        <v>1</v>
      </c>
      <c r="AC1050">
        <v>3</v>
      </c>
      <c r="AD1050">
        <v>5</v>
      </c>
      <c r="AE1050">
        <v>1</v>
      </c>
      <c r="AF1050">
        <v>1</v>
      </c>
      <c r="AG1050" s="6" t="s">
        <v>52612</v>
      </c>
      <c r="AH1050">
        <v>1</v>
      </c>
      <c r="AI1050">
        <v>3</v>
      </c>
      <c r="AJ1050">
        <v>5</v>
      </c>
      <c r="AK1050">
        <v>1</v>
      </c>
      <c r="AL1050">
        <v>1</v>
      </c>
      <c r="AM1050" s="6" t="s">
        <v>52613</v>
      </c>
      <c r="AN1050">
        <v>1</v>
      </c>
      <c r="AO1050">
        <v>3</v>
      </c>
      <c r="AP1050">
        <v>5</v>
      </c>
      <c r="AQ1050">
        <v>0</v>
      </c>
      <c r="AR1050">
        <v>0</v>
      </c>
    </row>
    <row r="1051" spans="1:44" x14ac:dyDescent="0.25">
      <c r="A1051" s="6" t="s">
        <v>41085</v>
      </c>
      <c r="B1051" s="6" t="s">
        <v>52731</v>
      </c>
      <c r="C1051" s="6" t="s">
        <v>52731</v>
      </c>
      <c r="D1051" s="6" t="s">
        <v>52620</v>
      </c>
      <c r="E1051">
        <v>2774818304</v>
      </c>
      <c r="F1051">
        <v>1.4</v>
      </c>
      <c r="G1051">
        <v>0.90147699999999997</v>
      </c>
      <c r="H1051">
        <v>49.768000000000001</v>
      </c>
      <c r="I1051">
        <v>342569984</v>
      </c>
      <c r="J1051">
        <v>606078976</v>
      </c>
      <c r="K1051">
        <v>519184000</v>
      </c>
      <c r="L1051">
        <v>1.637</v>
      </c>
      <c r="M1051">
        <v>1.6819999999999999</v>
      </c>
      <c r="N1051">
        <v>5194632192</v>
      </c>
      <c r="O1051">
        <v>31.294</v>
      </c>
      <c r="P1051" s="6">
        <v>0.10159000999999999</v>
      </c>
      <c r="Q1051" s="6">
        <v>0.21465998999999999</v>
      </c>
      <c r="R1051">
        <v>213747120</v>
      </c>
      <c r="S1051" s="6">
        <v>0.16619</v>
      </c>
      <c r="T1051" s="6">
        <v>889505000</v>
      </c>
      <c r="U1051" s="6" t="s">
        <v>52611</v>
      </c>
      <c r="V1051">
        <v>2</v>
      </c>
      <c r="W1051">
        <v>3</v>
      </c>
      <c r="X1051">
        <v>11</v>
      </c>
      <c r="Y1051">
        <v>1</v>
      </c>
      <c r="Z1051">
        <v>0</v>
      </c>
      <c r="AA1051" s="6" t="s">
        <v>90</v>
      </c>
      <c r="AB1051">
        <v>2</v>
      </c>
      <c r="AC1051">
        <v>6</v>
      </c>
      <c r="AD1051">
        <v>8</v>
      </c>
      <c r="AE1051">
        <v>0</v>
      </c>
      <c r="AF1051">
        <v>0</v>
      </c>
      <c r="AG1051" s="6" t="s">
        <v>52612</v>
      </c>
      <c r="AH1051">
        <v>2</v>
      </c>
      <c r="AI1051">
        <v>6</v>
      </c>
      <c r="AJ1051">
        <v>8</v>
      </c>
      <c r="AK1051">
        <v>0</v>
      </c>
      <c r="AL1051">
        <v>0</v>
      </c>
      <c r="AM1051" s="6" t="s">
        <v>52613</v>
      </c>
      <c r="AN1051">
        <v>1</v>
      </c>
      <c r="AO1051">
        <v>3</v>
      </c>
      <c r="AP1051">
        <v>11</v>
      </c>
      <c r="AQ1051">
        <v>1</v>
      </c>
      <c r="AR1051">
        <v>0</v>
      </c>
    </row>
    <row r="1052" spans="1:44" x14ac:dyDescent="0.25">
      <c r="A1052" s="6" t="s">
        <v>1537</v>
      </c>
      <c r="B1052" s="6" t="s">
        <v>52655</v>
      </c>
      <c r="C1052" s="6" t="s">
        <v>52655</v>
      </c>
      <c r="D1052" s="6" t="s">
        <v>52616</v>
      </c>
      <c r="E1052">
        <v>25330237440</v>
      </c>
      <c r="F1052">
        <v>1.9</v>
      </c>
      <c r="G1052">
        <v>1.6104849999999999</v>
      </c>
      <c r="H1052">
        <v>21.547000000000001</v>
      </c>
      <c r="I1052">
        <v>1484712960</v>
      </c>
      <c r="J1052">
        <v>-86922000</v>
      </c>
      <c r="K1052">
        <v>797329024</v>
      </c>
      <c r="L1052">
        <v>2.0760000000000001</v>
      </c>
      <c r="M1052">
        <v>2.2480000000000002</v>
      </c>
      <c r="N1052">
        <v>1836989952</v>
      </c>
      <c r="O1052">
        <v>76.198999999999998</v>
      </c>
      <c r="P1052" s="6">
        <v>-2.913E-2</v>
      </c>
      <c r="Q1052" s="6">
        <v>-0.15071999999999999</v>
      </c>
      <c r="R1052">
        <v>296903264</v>
      </c>
      <c r="S1052" s="6">
        <v>0.82396999999999998</v>
      </c>
      <c r="T1052" s="6">
        <v>1416710000</v>
      </c>
      <c r="U1052" s="6" t="s">
        <v>52611</v>
      </c>
      <c r="V1052">
        <v>7</v>
      </c>
      <c r="W1052">
        <v>9</v>
      </c>
      <c r="X1052">
        <v>4</v>
      </c>
      <c r="Y1052">
        <v>0</v>
      </c>
      <c r="Z1052">
        <v>0</v>
      </c>
      <c r="AA1052" s="6" t="s">
        <v>90</v>
      </c>
      <c r="AB1052">
        <v>9</v>
      </c>
      <c r="AC1052">
        <v>15</v>
      </c>
      <c r="AD1052">
        <v>6</v>
      </c>
      <c r="AE1052">
        <v>0</v>
      </c>
      <c r="AF1052">
        <v>0</v>
      </c>
      <c r="AG1052" s="6" t="s">
        <v>52612</v>
      </c>
      <c r="AH1052">
        <v>9</v>
      </c>
      <c r="AI1052">
        <v>16</v>
      </c>
      <c r="AJ1052">
        <v>5</v>
      </c>
      <c r="AK1052">
        <v>0</v>
      </c>
      <c r="AL1052">
        <v>0</v>
      </c>
      <c r="AM1052" s="6" t="s">
        <v>52613</v>
      </c>
      <c r="AN1052">
        <v>7</v>
      </c>
      <c r="AO1052">
        <v>10</v>
      </c>
      <c r="AP1052">
        <v>3</v>
      </c>
      <c r="AQ1052">
        <v>0</v>
      </c>
      <c r="AR1052">
        <v>0</v>
      </c>
    </row>
    <row r="1053" spans="1:44" x14ac:dyDescent="0.25">
      <c r="A1053" s="6" t="s">
        <v>1539</v>
      </c>
      <c r="B1053" s="6" t="s">
        <v>52732</v>
      </c>
      <c r="C1053" s="6" t="s">
        <v>52732</v>
      </c>
      <c r="D1053" s="6" t="s">
        <v>52610</v>
      </c>
      <c r="E1053">
        <v>47106707456</v>
      </c>
      <c r="F1053">
        <v>1.83</v>
      </c>
      <c r="G1053">
        <v>0.72132300000000005</v>
      </c>
      <c r="H1053">
        <v>132.67400000000001</v>
      </c>
      <c r="I1053">
        <v>28667000832</v>
      </c>
      <c r="J1053">
        <v>5036000256</v>
      </c>
      <c r="K1053">
        <v>12016000000</v>
      </c>
      <c r="L1053">
        <v>1.179</v>
      </c>
      <c r="M1053">
        <v>1.393</v>
      </c>
      <c r="N1053">
        <v>95642001408</v>
      </c>
      <c r="O1053">
        <v>72.236999999999995</v>
      </c>
      <c r="P1053" s="6">
        <v>5.8160000000000003E-2</v>
      </c>
      <c r="Q1053" s="6">
        <v>0.19452</v>
      </c>
      <c r="R1053">
        <v>10018374656</v>
      </c>
      <c r="S1053" s="6">
        <v>0.18526000000000001</v>
      </c>
      <c r="T1053" s="6">
        <v>17180000000</v>
      </c>
      <c r="U1053" s="6" t="s">
        <v>52611</v>
      </c>
      <c r="V1053">
        <v>7</v>
      </c>
      <c r="W1053">
        <v>5</v>
      </c>
      <c r="X1053">
        <v>7</v>
      </c>
      <c r="Y1053">
        <v>0</v>
      </c>
      <c r="Z1053">
        <v>0</v>
      </c>
      <c r="AA1053" s="6" t="s">
        <v>90</v>
      </c>
      <c r="AB1053">
        <v>7</v>
      </c>
      <c r="AC1053">
        <v>14</v>
      </c>
      <c r="AD1053">
        <v>5</v>
      </c>
      <c r="AE1053">
        <v>0</v>
      </c>
      <c r="AF1053">
        <v>0</v>
      </c>
      <c r="AG1053" s="6" t="s">
        <v>52612</v>
      </c>
      <c r="AH1053">
        <v>7</v>
      </c>
      <c r="AI1053">
        <v>13</v>
      </c>
      <c r="AJ1053">
        <v>5</v>
      </c>
      <c r="AK1053">
        <v>0</v>
      </c>
      <c r="AL1053">
        <v>0</v>
      </c>
      <c r="AM1053" s="6" t="s">
        <v>52613</v>
      </c>
      <c r="AN1053">
        <v>7</v>
      </c>
      <c r="AO1053">
        <v>9</v>
      </c>
      <c r="AP1053">
        <v>9</v>
      </c>
      <c r="AQ1053">
        <v>0</v>
      </c>
      <c r="AR1053">
        <v>0</v>
      </c>
    </row>
    <row r="1054" spans="1:44" x14ac:dyDescent="0.25">
      <c r="A1054" s="6" t="s">
        <v>1541</v>
      </c>
      <c r="B1054" s="6" t="s">
        <v>52668</v>
      </c>
      <c r="C1054" s="6" t="s">
        <v>52668</v>
      </c>
      <c r="D1054" s="6" t="s">
        <v>130</v>
      </c>
      <c r="E1054">
        <v>6174039552</v>
      </c>
      <c r="F1054">
        <v>1.98</v>
      </c>
      <c r="G1054">
        <v>1.1432089999999999</v>
      </c>
      <c r="H1054">
        <v>20.802</v>
      </c>
      <c r="I1054">
        <v>615000000</v>
      </c>
      <c r="J1054">
        <v>777000000</v>
      </c>
      <c r="K1054">
        <v>1902000000</v>
      </c>
      <c r="L1054">
        <v>1.1579999999999999</v>
      </c>
      <c r="M1054">
        <v>2.0819999999999999</v>
      </c>
      <c r="N1054">
        <v>7437000192</v>
      </c>
      <c r="O1054">
        <v>47.668999999999997</v>
      </c>
      <c r="P1054" s="6">
        <v>3.6409999999999998E-2</v>
      </c>
      <c r="Q1054" s="6">
        <v>7.8079999999999997E-2</v>
      </c>
      <c r="R1054">
        <v>609249984</v>
      </c>
      <c r="S1054" s="6">
        <v>0.17480000000000001</v>
      </c>
      <c r="T1054" s="6">
        <v>1546000000</v>
      </c>
      <c r="U1054" s="6" t="s">
        <v>52611</v>
      </c>
      <c r="V1054">
        <v>3</v>
      </c>
      <c r="W1054">
        <v>7</v>
      </c>
      <c r="X1054">
        <v>0</v>
      </c>
      <c r="Y1054">
        <v>0</v>
      </c>
      <c r="Z1054">
        <v>0</v>
      </c>
      <c r="AA1054" s="6" t="s">
        <v>90</v>
      </c>
      <c r="AB1054">
        <v>2</v>
      </c>
      <c r="AC1054">
        <v>4</v>
      </c>
      <c r="AD1054">
        <v>12</v>
      </c>
      <c r="AE1054">
        <v>3</v>
      </c>
      <c r="AF1054">
        <v>0</v>
      </c>
      <c r="AG1054" s="6" t="s">
        <v>52612</v>
      </c>
      <c r="AH1054">
        <v>2</v>
      </c>
      <c r="AI1054">
        <v>4</v>
      </c>
      <c r="AJ1054">
        <v>11</v>
      </c>
      <c r="AK1054">
        <v>3</v>
      </c>
      <c r="AL1054">
        <v>0</v>
      </c>
      <c r="AM1054" s="6" t="s">
        <v>52613</v>
      </c>
      <c r="AN1054">
        <v>1</v>
      </c>
      <c r="AO1054">
        <v>6</v>
      </c>
      <c r="AP1054">
        <v>1</v>
      </c>
      <c r="AQ1054">
        <v>0</v>
      </c>
      <c r="AR1054">
        <v>0</v>
      </c>
    </row>
    <row r="1055" spans="1:44" x14ac:dyDescent="0.25">
      <c r="A1055" s="6" t="s">
        <v>41087</v>
      </c>
      <c r="B1055" s="6" t="s">
        <v>52751</v>
      </c>
      <c r="C1055" s="6" t="s">
        <v>52751</v>
      </c>
      <c r="D1055" s="6" t="s">
        <v>52618</v>
      </c>
      <c r="E1055">
        <v>27600216064</v>
      </c>
      <c r="F1055">
        <v>0</v>
      </c>
      <c r="G1055">
        <v>0.65841300000000003</v>
      </c>
      <c r="H1055">
        <v>39.541499999999999</v>
      </c>
      <c r="I1055">
        <v>5226399744</v>
      </c>
      <c r="J1055">
        <v>3189815040</v>
      </c>
      <c r="K1055">
        <v>5466599936</v>
      </c>
      <c r="L1055">
        <v>0.12</v>
      </c>
      <c r="M1055">
        <v>0.214</v>
      </c>
      <c r="N1055">
        <v>32277891072</v>
      </c>
      <c r="O1055">
        <v>52.439</v>
      </c>
      <c r="P1055" s="6">
        <v>2.4119999999999999E-2</v>
      </c>
      <c r="Q1055" s="6">
        <v>0.14626998999999999</v>
      </c>
      <c r="R1055">
        <v>0</v>
      </c>
      <c r="S1055" s="6">
        <v>8.1470004999999998E-2</v>
      </c>
      <c r="T1055" s="6">
        <v>1952093000</v>
      </c>
      <c r="U1055" s="6" t="s">
        <v>52611</v>
      </c>
      <c r="V1055">
        <v>0</v>
      </c>
      <c r="W1055">
        <v>0</v>
      </c>
      <c r="X1055">
        <v>0</v>
      </c>
      <c r="Y1055">
        <v>0</v>
      </c>
      <c r="Z1055">
        <v>0</v>
      </c>
      <c r="AA1055" s="6" t="s">
        <v>90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s="6" t="s">
        <v>52612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s="6" t="s">
        <v>52613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25">
      <c r="A1056" s="6" t="s">
        <v>1543</v>
      </c>
      <c r="B1056" s="6" t="s">
        <v>52629</v>
      </c>
      <c r="C1056" s="6" t="s">
        <v>52629</v>
      </c>
      <c r="D1056" s="6" t="s">
        <v>52618</v>
      </c>
      <c r="E1056">
        <v>4859962880</v>
      </c>
      <c r="F1056">
        <v>4.33</v>
      </c>
      <c r="G1056">
        <v>1.3296969999999999</v>
      </c>
      <c r="H1056">
        <v>41.029000000000003</v>
      </c>
      <c r="I1056">
        <v>2974466048</v>
      </c>
      <c r="J1056">
        <v>0</v>
      </c>
      <c r="K1056">
        <v>4098683904</v>
      </c>
      <c r="L1056">
        <v>0</v>
      </c>
      <c r="M1056">
        <v>0</v>
      </c>
      <c r="N1056">
        <v>1429604992</v>
      </c>
      <c r="O1056">
        <v>0</v>
      </c>
      <c r="P1056" s="6">
        <v>1.427E-2</v>
      </c>
      <c r="Q1056" s="6">
        <v>0.15098</v>
      </c>
      <c r="R1056">
        <v>0</v>
      </c>
      <c r="S1056" s="6">
        <v>0</v>
      </c>
      <c r="T1056" s="6">
        <v>1405120000</v>
      </c>
      <c r="U1056" s="6" t="s">
        <v>52611</v>
      </c>
      <c r="V1056">
        <v>0</v>
      </c>
      <c r="W1056">
        <v>0</v>
      </c>
      <c r="X1056">
        <v>0</v>
      </c>
      <c r="Y1056">
        <v>0</v>
      </c>
      <c r="Z1056">
        <v>0</v>
      </c>
      <c r="AA1056" s="6" t="s">
        <v>90</v>
      </c>
      <c r="AB1056">
        <v>2</v>
      </c>
      <c r="AC1056">
        <v>4</v>
      </c>
      <c r="AD1056">
        <v>3</v>
      </c>
      <c r="AE1056">
        <v>0</v>
      </c>
      <c r="AF1056">
        <v>0</v>
      </c>
      <c r="AG1056" s="6" t="s">
        <v>52612</v>
      </c>
      <c r="AH1056">
        <v>2</v>
      </c>
      <c r="AI1056">
        <v>4</v>
      </c>
      <c r="AJ1056">
        <v>3</v>
      </c>
      <c r="AK1056">
        <v>0</v>
      </c>
      <c r="AL1056">
        <v>0</v>
      </c>
      <c r="AM1056" s="6" t="s">
        <v>52613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25">
      <c r="A1057" s="6" t="s">
        <v>41089</v>
      </c>
      <c r="B1057" s="6" t="s">
        <v>52743</v>
      </c>
      <c r="C1057" s="6" t="s">
        <v>52743</v>
      </c>
      <c r="D1057" s="6" t="s">
        <v>52623</v>
      </c>
      <c r="E1057">
        <v>5183364608</v>
      </c>
      <c r="F1057">
        <v>0</v>
      </c>
      <c r="G1057">
        <v>0.886266</v>
      </c>
      <c r="H1057">
        <v>6.2759999999999998</v>
      </c>
      <c r="I1057">
        <v>308000000</v>
      </c>
      <c r="J1057">
        <v>454400000</v>
      </c>
      <c r="K1057">
        <v>665299968</v>
      </c>
      <c r="L1057">
        <v>0.89800000000000002</v>
      </c>
      <c r="M1057">
        <v>1.75</v>
      </c>
      <c r="N1057">
        <v>2319000064</v>
      </c>
      <c r="O1057">
        <v>76.322000000000003</v>
      </c>
      <c r="P1057" s="6">
        <v>0.12790000000000001</v>
      </c>
      <c r="Q1057" s="6">
        <v>0.40167000000000003</v>
      </c>
      <c r="R1057">
        <v>148037504</v>
      </c>
      <c r="S1057" s="6">
        <v>0.60853999999999997</v>
      </c>
      <c r="T1057" s="6">
        <v>1411200000</v>
      </c>
      <c r="U1057" s="6" t="s">
        <v>90</v>
      </c>
      <c r="V1057">
        <v>0</v>
      </c>
      <c r="W1057">
        <v>0</v>
      </c>
      <c r="X1057">
        <v>0</v>
      </c>
      <c r="Y1057">
        <v>0</v>
      </c>
      <c r="Z1057">
        <v>0</v>
      </c>
      <c r="AA1057" s="6" t="s">
        <v>90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s="6" t="s">
        <v>90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s="6" t="s">
        <v>90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25">
      <c r="A1058" s="6" t="s">
        <v>1545</v>
      </c>
      <c r="B1058" s="6" t="s">
        <v>52674</v>
      </c>
      <c r="C1058" s="6" t="s">
        <v>52674</v>
      </c>
      <c r="D1058" s="6" t="s">
        <v>52620</v>
      </c>
      <c r="E1058">
        <v>22335950848</v>
      </c>
      <c r="F1058">
        <v>1.51</v>
      </c>
      <c r="G1058">
        <v>1.2733989999999999</v>
      </c>
      <c r="H1058">
        <v>8.9990000000000006</v>
      </c>
      <c r="I1058">
        <v>537000000</v>
      </c>
      <c r="J1058">
        <v>1312999936</v>
      </c>
      <c r="K1058">
        <v>4100000000</v>
      </c>
      <c r="L1058">
        <v>0.86099999999999999</v>
      </c>
      <c r="M1058">
        <v>2.1789999999999998</v>
      </c>
      <c r="N1058">
        <v>5942000128</v>
      </c>
      <c r="O1058">
        <v>109.01300000000001</v>
      </c>
      <c r="P1058" s="6">
        <v>6.4339999999999994E-2</v>
      </c>
      <c r="Q1058" s="6">
        <v>0.13465999000000001</v>
      </c>
      <c r="R1058">
        <v>532624992</v>
      </c>
      <c r="S1058" s="6">
        <v>0.27937000000000001</v>
      </c>
      <c r="T1058" s="6">
        <v>1596000000</v>
      </c>
      <c r="U1058" s="6" t="s">
        <v>52611</v>
      </c>
      <c r="V1058">
        <v>0</v>
      </c>
      <c r="W1058">
        <v>0</v>
      </c>
      <c r="X1058">
        <v>0</v>
      </c>
      <c r="Y1058">
        <v>0</v>
      </c>
      <c r="Z1058">
        <v>0</v>
      </c>
      <c r="AA1058" s="6" t="s">
        <v>90</v>
      </c>
      <c r="AB1058">
        <v>4</v>
      </c>
      <c r="AC1058">
        <v>12</v>
      </c>
      <c r="AD1058">
        <v>2</v>
      </c>
      <c r="AE1058">
        <v>0</v>
      </c>
      <c r="AF1058">
        <v>0</v>
      </c>
      <c r="AG1058" s="6" t="s">
        <v>52612</v>
      </c>
      <c r="AH1058">
        <v>3</v>
      </c>
      <c r="AI1058">
        <v>11</v>
      </c>
      <c r="AJ1058">
        <v>3</v>
      </c>
      <c r="AK1058">
        <v>0</v>
      </c>
      <c r="AL1058">
        <v>0</v>
      </c>
      <c r="AM1058" s="6" t="s">
        <v>52613</v>
      </c>
      <c r="AN1058">
        <v>1</v>
      </c>
      <c r="AO1058">
        <v>8</v>
      </c>
      <c r="AP1058">
        <v>1</v>
      </c>
      <c r="AQ1058">
        <v>0</v>
      </c>
      <c r="AR1058">
        <v>0</v>
      </c>
    </row>
    <row r="1059" spans="1:44" x14ac:dyDescent="0.25">
      <c r="A1059" s="6" t="s">
        <v>1547</v>
      </c>
      <c r="B1059" s="6" t="s">
        <v>52674</v>
      </c>
      <c r="C1059" s="6" t="s">
        <v>52674</v>
      </c>
      <c r="D1059" s="6" t="s">
        <v>52620</v>
      </c>
      <c r="E1059">
        <v>6886305280</v>
      </c>
      <c r="F1059">
        <v>5.16</v>
      </c>
      <c r="G1059">
        <v>1.2304710000000001</v>
      </c>
      <c r="H1059">
        <v>19.22</v>
      </c>
      <c r="I1059">
        <v>105700000</v>
      </c>
      <c r="J1059">
        <v>320000000</v>
      </c>
      <c r="K1059">
        <v>768700032</v>
      </c>
      <c r="L1059">
        <v>1.377</v>
      </c>
      <c r="M1059">
        <v>2.7850000000000001</v>
      </c>
      <c r="N1059">
        <v>1644800000</v>
      </c>
      <c r="O1059">
        <v>47.386000000000003</v>
      </c>
      <c r="P1059" s="6">
        <v>4.2379998000000002E-2</v>
      </c>
      <c r="Q1059" s="6">
        <v>9.7259999999999999E-2</v>
      </c>
      <c r="R1059">
        <v>86350000</v>
      </c>
      <c r="S1059" s="6">
        <v>0.24203</v>
      </c>
      <c r="T1059" s="6">
        <v>357100000</v>
      </c>
      <c r="U1059" s="6" t="s">
        <v>52611</v>
      </c>
      <c r="V1059">
        <v>1</v>
      </c>
      <c r="W1059">
        <v>3</v>
      </c>
      <c r="X1059">
        <v>9</v>
      </c>
      <c r="Y1059">
        <v>0</v>
      </c>
      <c r="Z1059">
        <v>0</v>
      </c>
      <c r="AA1059" s="6" t="s">
        <v>90</v>
      </c>
      <c r="AB1059">
        <v>0</v>
      </c>
      <c r="AC1059">
        <v>3</v>
      </c>
      <c r="AD1059">
        <v>13</v>
      </c>
      <c r="AE1059">
        <v>2</v>
      </c>
      <c r="AF1059">
        <v>0</v>
      </c>
      <c r="AG1059" s="6" t="s">
        <v>52612</v>
      </c>
      <c r="AH1059">
        <v>0</v>
      </c>
      <c r="AI1059">
        <v>3</v>
      </c>
      <c r="AJ1059">
        <v>13</v>
      </c>
      <c r="AK1059">
        <v>2</v>
      </c>
      <c r="AL1059">
        <v>0</v>
      </c>
      <c r="AM1059" s="6" t="s">
        <v>52613</v>
      </c>
      <c r="AN1059">
        <v>0</v>
      </c>
      <c r="AO1059">
        <v>3</v>
      </c>
      <c r="AP1059">
        <v>13</v>
      </c>
      <c r="AQ1059">
        <v>2</v>
      </c>
      <c r="AR1059">
        <v>0</v>
      </c>
    </row>
    <row r="1060" spans="1:44" x14ac:dyDescent="0.25">
      <c r="A1060" s="6" t="s">
        <v>1548</v>
      </c>
      <c r="B1060" s="6" t="s">
        <v>90</v>
      </c>
      <c r="C1060" s="6" t="s">
        <v>90</v>
      </c>
      <c r="D1060" s="6" t="s">
        <v>90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 s="6">
        <v>0</v>
      </c>
      <c r="Q1060" s="6">
        <v>0</v>
      </c>
      <c r="R1060">
        <v>0</v>
      </c>
      <c r="S1060" s="6">
        <v>0</v>
      </c>
      <c r="T1060" s="6">
        <v>0</v>
      </c>
      <c r="U1060" s="6" t="s">
        <v>90</v>
      </c>
      <c r="V1060">
        <v>0</v>
      </c>
      <c r="W1060">
        <v>0</v>
      </c>
      <c r="X1060">
        <v>0</v>
      </c>
      <c r="Y1060">
        <v>0</v>
      </c>
      <c r="Z1060">
        <v>0</v>
      </c>
      <c r="AA1060" s="6" t="s">
        <v>90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s="6" t="s">
        <v>90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 s="6" t="s">
        <v>90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25">
      <c r="A1061" s="6" t="s">
        <v>41091</v>
      </c>
      <c r="B1061" s="6" t="s">
        <v>90</v>
      </c>
      <c r="C1061" s="6" t="s">
        <v>90</v>
      </c>
      <c r="D1061" s="6" t="s">
        <v>90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 s="6">
        <v>0</v>
      </c>
      <c r="Q1061" s="6">
        <v>0</v>
      </c>
      <c r="R1061">
        <v>0</v>
      </c>
      <c r="S1061" s="6">
        <v>0</v>
      </c>
      <c r="T1061" s="6">
        <v>18481670000000</v>
      </c>
      <c r="U1061" s="6" t="s">
        <v>52611</v>
      </c>
      <c r="V1061">
        <v>0</v>
      </c>
      <c r="W1061">
        <v>0</v>
      </c>
      <c r="X1061">
        <v>0</v>
      </c>
      <c r="Y1061">
        <v>0</v>
      </c>
      <c r="Z1061">
        <v>0</v>
      </c>
      <c r="AA1061" s="6" t="s">
        <v>90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 s="6" t="s">
        <v>52612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s="6" t="s">
        <v>52613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25">
      <c r="A1062" s="6" t="s">
        <v>1550</v>
      </c>
      <c r="B1062" s="6" t="s">
        <v>52627</v>
      </c>
      <c r="C1062" s="6" t="s">
        <v>52627</v>
      </c>
      <c r="D1062" s="6" t="s">
        <v>52610</v>
      </c>
      <c r="E1062">
        <v>23099981824</v>
      </c>
      <c r="F1062">
        <v>3.53</v>
      </c>
      <c r="G1062">
        <v>1.119985</v>
      </c>
      <c r="H1062">
        <v>22.292999999999999</v>
      </c>
      <c r="I1062">
        <v>2311628032</v>
      </c>
      <c r="J1062">
        <v>688270976</v>
      </c>
      <c r="K1062">
        <v>2682030080</v>
      </c>
      <c r="L1062">
        <v>3.3180000000000001</v>
      </c>
      <c r="M1062">
        <v>4.0720000000000001</v>
      </c>
      <c r="N1062">
        <v>3575857920</v>
      </c>
      <c r="O1062">
        <v>52.634999999999998</v>
      </c>
      <c r="P1062" s="6">
        <v>4.6800000000000001E-2</v>
      </c>
      <c r="Q1062" s="6">
        <v>7.5029999999999999E-2</v>
      </c>
      <c r="R1062">
        <v>900274880</v>
      </c>
      <c r="S1062" s="6">
        <v>0.77083999999999997</v>
      </c>
      <c r="T1062" s="6">
        <v>2800556000</v>
      </c>
      <c r="U1062" s="6" t="s">
        <v>52611</v>
      </c>
      <c r="V1062">
        <v>3</v>
      </c>
      <c r="W1062">
        <v>7</v>
      </c>
      <c r="X1062">
        <v>2</v>
      </c>
      <c r="Y1062">
        <v>0</v>
      </c>
      <c r="Z1062">
        <v>0</v>
      </c>
      <c r="AA1062" s="6" t="s">
        <v>90</v>
      </c>
      <c r="AB1062">
        <v>1</v>
      </c>
      <c r="AC1062">
        <v>1</v>
      </c>
      <c r="AD1062">
        <v>7</v>
      </c>
      <c r="AE1062">
        <v>0</v>
      </c>
      <c r="AF1062">
        <v>0</v>
      </c>
      <c r="AG1062" s="6" t="s">
        <v>52612</v>
      </c>
      <c r="AH1062">
        <v>2</v>
      </c>
      <c r="AI1062">
        <v>1</v>
      </c>
      <c r="AJ1062">
        <v>8</v>
      </c>
      <c r="AK1062">
        <v>0</v>
      </c>
      <c r="AL1062">
        <v>0</v>
      </c>
      <c r="AM1062" s="6" t="s">
        <v>52613</v>
      </c>
      <c r="AN1062">
        <v>3</v>
      </c>
      <c r="AO1062">
        <v>6</v>
      </c>
      <c r="AP1062">
        <v>0</v>
      </c>
      <c r="AQ1062">
        <v>0</v>
      </c>
      <c r="AR1062">
        <v>0</v>
      </c>
    </row>
    <row r="1063" spans="1:44" x14ac:dyDescent="0.25">
      <c r="A1063" s="6" t="s">
        <v>1552</v>
      </c>
      <c r="B1063" s="6" t="s">
        <v>52704</v>
      </c>
      <c r="C1063" s="6" t="s">
        <v>52704</v>
      </c>
      <c r="D1063" s="6" t="s">
        <v>52685</v>
      </c>
      <c r="E1063">
        <v>6837398528</v>
      </c>
      <c r="F1063">
        <v>2.36</v>
      </c>
      <c r="G1063">
        <v>1.1407879999999999</v>
      </c>
      <c r="H1063">
        <v>71.897999999999996</v>
      </c>
      <c r="I1063">
        <v>1600973952</v>
      </c>
      <c r="J1063">
        <v>11467000</v>
      </c>
      <c r="K1063">
        <v>2635038976</v>
      </c>
      <c r="L1063">
        <v>2.1419999999999999</v>
      </c>
      <c r="M1063">
        <v>2.383</v>
      </c>
      <c r="N1063">
        <v>4994206208</v>
      </c>
      <c r="O1063">
        <v>37.927</v>
      </c>
      <c r="P1063" s="6">
        <v>-2.375E-2</v>
      </c>
      <c r="Q1063" s="6">
        <v>-7.4459999999999998E-2</v>
      </c>
      <c r="R1063">
        <v>-153641248</v>
      </c>
      <c r="S1063" s="6">
        <v>0.65595000000000003</v>
      </c>
      <c r="T1063" s="6">
        <v>3337110000</v>
      </c>
      <c r="U1063" s="6" t="s">
        <v>52611</v>
      </c>
      <c r="V1063">
        <v>6</v>
      </c>
      <c r="W1063">
        <v>12</v>
      </c>
      <c r="X1063">
        <v>0</v>
      </c>
      <c r="Y1063">
        <v>0</v>
      </c>
      <c r="Z1063">
        <v>0</v>
      </c>
      <c r="AA1063" s="6" t="s">
        <v>90</v>
      </c>
      <c r="AB1063">
        <v>3</v>
      </c>
      <c r="AC1063">
        <v>10</v>
      </c>
      <c r="AD1063">
        <v>3</v>
      </c>
      <c r="AE1063">
        <v>0</v>
      </c>
      <c r="AF1063">
        <v>0</v>
      </c>
      <c r="AG1063" s="6" t="s">
        <v>52612</v>
      </c>
      <c r="AH1063">
        <v>3</v>
      </c>
      <c r="AI1063">
        <v>10</v>
      </c>
      <c r="AJ1063">
        <v>2</v>
      </c>
      <c r="AK1063">
        <v>0</v>
      </c>
      <c r="AL1063">
        <v>0</v>
      </c>
      <c r="AM1063" s="6" t="s">
        <v>52613</v>
      </c>
      <c r="AN1063">
        <v>6</v>
      </c>
      <c r="AO1063">
        <v>11</v>
      </c>
      <c r="AP1063">
        <v>0</v>
      </c>
      <c r="AQ1063">
        <v>1</v>
      </c>
      <c r="AR1063">
        <v>0</v>
      </c>
    </row>
    <row r="1064" spans="1:44" x14ac:dyDescent="0.25">
      <c r="A1064" s="6" t="s">
        <v>1554</v>
      </c>
      <c r="B1064" s="6" t="s">
        <v>52638</v>
      </c>
      <c r="C1064" s="6" t="s">
        <v>52638</v>
      </c>
      <c r="D1064" s="6" t="s">
        <v>52610</v>
      </c>
      <c r="E1064">
        <v>4644216832</v>
      </c>
      <c r="F1064">
        <v>5.2</v>
      </c>
      <c r="G1064">
        <v>1.1520049999999999</v>
      </c>
      <c r="H1064">
        <v>20.452000000000002</v>
      </c>
      <c r="I1064">
        <v>323025984</v>
      </c>
      <c r="J1064">
        <v>390255008</v>
      </c>
      <c r="K1064">
        <v>1613255936</v>
      </c>
      <c r="L1064">
        <v>2.08</v>
      </c>
      <c r="M1064">
        <v>3.6469999999999998</v>
      </c>
      <c r="N1064">
        <v>1561874048</v>
      </c>
      <c r="O1064">
        <v>96.316999999999993</v>
      </c>
      <c r="P1064" s="6">
        <v>4.5609999999999998E-2</v>
      </c>
      <c r="Q1064" s="6">
        <v>0.10448</v>
      </c>
      <c r="R1064">
        <v>212628256</v>
      </c>
      <c r="S1064" s="6">
        <v>0.62896996999999999</v>
      </c>
      <c r="T1064" s="6">
        <v>982033000</v>
      </c>
      <c r="U1064" s="6" t="s">
        <v>52611</v>
      </c>
      <c r="V1064">
        <v>5</v>
      </c>
      <c r="W1064">
        <v>4</v>
      </c>
      <c r="X1064">
        <v>6</v>
      </c>
      <c r="Y1064">
        <v>0</v>
      </c>
      <c r="Z1064">
        <v>0</v>
      </c>
      <c r="AA1064" s="6" t="s">
        <v>90</v>
      </c>
      <c r="AB1064">
        <v>2</v>
      </c>
      <c r="AC1064">
        <v>1</v>
      </c>
      <c r="AD1064">
        <v>9</v>
      </c>
      <c r="AE1064">
        <v>2</v>
      </c>
      <c r="AF1064">
        <v>0</v>
      </c>
      <c r="AG1064" s="6" t="s">
        <v>52612</v>
      </c>
      <c r="AH1064">
        <v>2</v>
      </c>
      <c r="AI1064">
        <v>1</v>
      </c>
      <c r="AJ1064">
        <v>9</v>
      </c>
      <c r="AK1064">
        <v>2</v>
      </c>
      <c r="AL1064">
        <v>0</v>
      </c>
      <c r="AM1064" s="6" t="s">
        <v>52613</v>
      </c>
      <c r="AN1064">
        <v>3</v>
      </c>
      <c r="AO1064">
        <v>3</v>
      </c>
      <c r="AP1064">
        <v>7</v>
      </c>
      <c r="AQ1064">
        <v>2</v>
      </c>
      <c r="AR1064">
        <v>0</v>
      </c>
    </row>
    <row r="1065" spans="1:44" x14ac:dyDescent="0.25">
      <c r="A1065" s="6" t="s">
        <v>41093</v>
      </c>
      <c r="B1065" s="6" t="s">
        <v>51515</v>
      </c>
      <c r="C1065" s="6" t="s">
        <v>51515</v>
      </c>
      <c r="D1065" s="6" t="s">
        <v>52685</v>
      </c>
      <c r="E1065">
        <v>3056601600</v>
      </c>
      <c r="F1065">
        <v>1.58</v>
      </c>
      <c r="G1065">
        <v>0</v>
      </c>
      <c r="H1065">
        <v>5.3470000000000004</v>
      </c>
      <c r="I1065">
        <v>94427000</v>
      </c>
      <c r="J1065">
        <v>78425000</v>
      </c>
      <c r="K1065">
        <v>241484992</v>
      </c>
      <c r="L1065">
        <v>3.6110000000000002</v>
      </c>
      <c r="M1065">
        <v>4.008</v>
      </c>
      <c r="N1065">
        <v>425198016</v>
      </c>
      <c r="O1065">
        <v>29.172999999999998</v>
      </c>
      <c r="P1065" s="6">
        <v>2.0539999E-2</v>
      </c>
      <c r="Q1065" s="6">
        <v>2.162E-2</v>
      </c>
      <c r="R1065">
        <v>68669872</v>
      </c>
      <c r="S1065" s="6">
        <v>0.81008999999999998</v>
      </c>
      <c r="T1065" s="6">
        <v>332721000</v>
      </c>
      <c r="U1065" s="6" t="s">
        <v>52611</v>
      </c>
      <c r="V1065">
        <v>0</v>
      </c>
      <c r="W1065">
        <v>0</v>
      </c>
      <c r="X1065">
        <v>0</v>
      </c>
      <c r="Y1065">
        <v>0</v>
      </c>
      <c r="Z1065">
        <v>0</v>
      </c>
      <c r="AA1065" s="6" t="s">
        <v>90</v>
      </c>
      <c r="AB1065">
        <v>4</v>
      </c>
      <c r="AC1065">
        <v>4</v>
      </c>
      <c r="AD1065">
        <v>2</v>
      </c>
      <c r="AE1065">
        <v>0</v>
      </c>
      <c r="AF1065">
        <v>0</v>
      </c>
      <c r="AG1065" s="6" t="s">
        <v>52612</v>
      </c>
      <c r="AH1065">
        <v>4</v>
      </c>
      <c r="AI1065">
        <v>3</v>
      </c>
      <c r="AJ1065">
        <v>1</v>
      </c>
      <c r="AK1065">
        <v>0</v>
      </c>
      <c r="AL1065">
        <v>0</v>
      </c>
      <c r="AM1065" s="6" t="s">
        <v>52613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25">
      <c r="A1066" s="6" t="s">
        <v>1555</v>
      </c>
      <c r="B1066" s="6" t="s">
        <v>90</v>
      </c>
      <c r="C1066" s="6" t="s">
        <v>90</v>
      </c>
      <c r="D1066" s="6" t="s">
        <v>90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s="6">
        <v>0</v>
      </c>
      <c r="Q1066" s="6">
        <v>0</v>
      </c>
      <c r="R1066">
        <v>0</v>
      </c>
      <c r="S1066" s="6">
        <v>0</v>
      </c>
      <c r="T1066" s="6">
        <v>0</v>
      </c>
      <c r="U1066" s="6" t="s">
        <v>90</v>
      </c>
      <c r="V1066">
        <v>0</v>
      </c>
      <c r="W1066">
        <v>0</v>
      </c>
      <c r="X1066">
        <v>0</v>
      </c>
      <c r="Y1066">
        <v>0</v>
      </c>
      <c r="Z1066">
        <v>0</v>
      </c>
      <c r="AA1066" s="6" t="s">
        <v>90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s="6" t="s">
        <v>90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s="6" t="s">
        <v>90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25">
      <c r="A1067" s="6" t="s">
        <v>41095</v>
      </c>
      <c r="B1067" s="6" t="s">
        <v>52651</v>
      </c>
      <c r="C1067" s="6" t="s">
        <v>52651</v>
      </c>
      <c r="D1067" s="6" t="s">
        <v>52632</v>
      </c>
      <c r="E1067">
        <v>-12233856000</v>
      </c>
      <c r="F1067">
        <v>0.24</v>
      </c>
      <c r="G1067">
        <v>0.72249099999999999</v>
      </c>
      <c r="H1067">
        <v>1053.8140000000001</v>
      </c>
      <c r="I1067">
        <v>20049453056</v>
      </c>
      <c r="J1067">
        <v>9916300288</v>
      </c>
      <c r="K1067">
        <v>4761598976</v>
      </c>
      <c r="L1067">
        <v>2.4540000000000002</v>
      </c>
      <c r="M1067">
        <v>3.7839999999999998</v>
      </c>
      <c r="N1067">
        <v>98890702848</v>
      </c>
      <c r="O1067">
        <v>8.9770000000000003</v>
      </c>
      <c r="P1067" s="6">
        <v>7.6060000000000003E-2</v>
      </c>
      <c r="Q1067" s="6">
        <v>0.12007</v>
      </c>
      <c r="R1067">
        <v>-2037702016</v>
      </c>
      <c r="S1067" s="6">
        <v>0.17041998999999999</v>
      </c>
      <c r="T1067" s="6">
        <v>16852700000</v>
      </c>
      <c r="U1067" s="6" t="s">
        <v>52611</v>
      </c>
      <c r="V1067">
        <v>0</v>
      </c>
      <c r="W1067">
        <v>1</v>
      </c>
      <c r="X1067">
        <v>0</v>
      </c>
      <c r="Y1067">
        <v>0</v>
      </c>
      <c r="Z1067">
        <v>0</v>
      </c>
      <c r="AA1067" s="6" t="s">
        <v>90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 s="6" t="s">
        <v>52612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 s="6" t="s">
        <v>52613</v>
      </c>
      <c r="AN1067">
        <v>0</v>
      </c>
      <c r="AO1067">
        <v>1</v>
      </c>
      <c r="AP1067">
        <v>0</v>
      </c>
      <c r="AQ1067">
        <v>0</v>
      </c>
      <c r="AR1067">
        <v>0</v>
      </c>
    </row>
    <row r="1068" spans="1:44" x14ac:dyDescent="0.25">
      <c r="A1068" s="6" t="s">
        <v>1556</v>
      </c>
      <c r="B1068" s="6" t="s">
        <v>90</v>
      </c>
      <c r="C1068" s="6" t="s">
        <v>90</v>
      </c>
      <c r="D1068" s="6" t="s">
        <v>90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s="6">
        <v>0</v>
      </c>
      <c r="Q1068" s="6">
        <v>0</v>
      </c>
      <c r="R1068">
        <v>0</v>
      </c>
      <c r="S1068" s="6">
        <v>0</v>
      </c>
      <c r="T1068" s="6">
        <v>0</v>
      </c>
      <c r="U1068" s="6" t="s">
        <v>90</v>
      </c>
      <c r="V1068">
        <v>0</v>
      </c>
      <c r="W1068">
        <v>0</v>
      </c>
      <c r="X1068">
        <v>0</v>
      </c>
      <c r="Y1068">
        <v>0</v>
      </c>
      <c r="Z1068">
        <v>0</v>
      </c>
      <c r="AA1068" s="6" t="s">
        <v>90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s="6" t="s">
        <v>90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 s="6" t="s">
        <v>90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25">
      <c r="A1069" s="6" t="s">
        <v>41097</v>
      </c>
      <c r="B1069" s="6" t="s">
        <v>52661</v>
      </c>
      <c r="C1069" s="6" t="s">
        <v>52661</v>
      </c>
      <c r="D1069" s="6" t="s">
        <v>118</v>
      </c>
      <c r="E1069">
        <v>140078907392</v>
      </c>
      <c r="F1069">
        <v>0</v>
      </c>
      <c r="G1069">
        <v>0.50058000000000002</v>
      </c>
      <c r="H1069">
        <v>25.931999999999999</v>
      </c>
      <c r="I1069">
        <v>5665999872</v>
      </c>
      <c r="J1069">
        <v>13373100032</v>
      </c>
      <c r="K1069">
        <v>48215998464</v>
      </c>
      <c r="L1069">
        <v>0.61099999999999999</v>
      </c>
      <c r="M1069">
        <v>0.82499999999999996</v>
      </c>
      <c r="N1069">
        <v>57259601920</v>
      </c>
      <c r="O1069">
        <v>81.191999999999993</v>
      </c>
      <c r="P1069" s="6">
        <v>3.671E-2</v>
      </c>
      <c r="Q1069" s="6">
        <v>9.3809989999999996E-2</v>
      </c>
      <c r="R1069">
        <v>4495187456</v>
      </c>
      <c r="S1069" s="6">
        <v>0.38808998</v>
      </c>
      <c r="T1069" s="6">
        <v>20199000000</v>
      </c>
      <c r="U1069" s="6" t="s">
        <v>52611</v>
      </c>
      <c r="V1069">
        <v>0</v>
      </c>
      <c r="W1069">
        <v>0</v>
      </c>
      <c r="X1069">
        <v>0</v>
      </c>
      <c r="Y1069">
        <v>0</v>
      </c>
      <c r="Z1069">
        <v>0</v>
      </c>
      <c r="AA1069" s="6" t="s">
        <v>90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 s="6" t="s">
        <v>52612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 s="6" t="s">
        <v>52613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25">
      <c r="A1070" s="6" t="s">
        <v>1558</v>
      </c>
      <c r="B1070" s="6" t="s">
        <v>52742</v>
      </c>
      <c r="C1070" s="6" t="s">
        <v>52742</v>
      </c>
      <c r="D1070" s="6" t="s">
        <v>52618</v>
      </c>
      <c r="E1070">
        <v>-48512704512</v>
      </c>
      <c r="F1070">
        <v>1.45</v>
      </c>
      <c r="G1070">
        <v>0.77304700000000004</v>
      </c>
      <c r="H1070">
        <v>29.14</v>
      </c>
      <c r="I1070">
        <v>76942999552</v>
      </c>
      <c r="J1070">
        <v>0</v>
      </c>
      <c r="K1070">
        <v>10896000000</v>
      </c>
      <c r="L1070">
        <v>1.109</v>
      </c>
      <c r="M1070">
        <v>1.109</v>
      </c>
      <c r="N1070">
        <v>3559000064</v>
      </c>
      <c r="O1070">
        <v>89.07</v>
      </c>
      <c r="P1070" s="6">
        <v>1.8609998999999999E-2</v>
      </c>
      <c r="Q1070" s="6">
        <v>0.19159001000000001</v>
      </c>
      <c r="R1070">
        <v>0</v>
      </c>
      <c r="S1070" s="6">
        <v>0.89266999999999996</v>
      </c>
      <c r="T1070" s="6">
        <v>2810000000</v>
      </c>
      <c r="U1070" s="6" t="s">
        <v>52611</v>
      </c>
      <c r="V1070">
        <v>0</v>
      </c>
      <c r="W1070">
        <v>1</v>
      </c>
      <c r="X1070">
        <v>4</v>
      </c>
      <c r="Y1070">
        <v>0</v>
      </c>
      <c r="Z1070">
        <v>1</v>
      </c>
      <c r="AA1070" s="6" t="s">
        <v>90</v>
      </c>
      <c r="AB1070">
        <v>3</v>
      </c>
      <c r="AC1070">
        <v>4</v>
      </c>
      <c r="AD1070">
        <v>0</v>
      </c>
      <c r="AE1070">
        <v>0</v>
      </c>
      <c r="AF1070">
        <v>0</v>
      </c>
      <c r="AG1070" s="6" t="s">
        <v>52612</v>
      </c>
      <c r="AH1070">
        <v>3</v>
      </c>
      <c r="AI1070">
        <v>4</v>
      </c>
      <c r="AJ1070">
        <v>0</v>
      </c>
      <c r="AK1070">
        <v>0</v>
      </c>
      <c r="AL1070">
        <v>0</v>
      </c>
      <c r="AM1070" s="6" t="s">
        <v>52613</v>
      </c>
      <c r="AN1070">
        <v>0</v>
      </c>
      <c r="AO1070">
        <v>2</v>
      </c>
      <c r="AP1070">
        <v>4</v>
      </c>
      <c r="AQ1070">
        <v>0</v>
      </c>
      <c r="AR1070">
        <v>1</v>
      </c>
    </row>
    <row r="1071" spans="1:44" x14ac:dyDescent="0.25">
      <c r="A1071" s="6" t="s">
        <v>1560</v>
      </c>
      <c r="B1071" s="6" t="s">
        <v>52646</v>
      </c>
      <c r="C1071" s="6" t="s">
        <v>52646</v>
      </c>
      <c r="D1071" s="6" t="s">
        <v>52616</v>
      </c>
      <c r="E1071">
        <v>166373146624</v>
      </c>
      <c r="F1071">
        <v>5.71</v>
      </c>
      <c r="G1071">
        <v>0.85045700000000002</v>
      </c>
      <c r="H1071">
        <v>23.792000000000002</v>
      </c>
      <c r="I1071">
        <v>17393999872</v>
      </c>
      <c r="J1071">
        <v>12643999744</v>
      </c>
      <c r="K1071">
        <v>61675999232</v>
      </c>
      <c r="L1071">
        <v>0.98199999999999998</v>
      </c>
      <c r="M1071">
        <v>1.161</v>
      </c>
      <c r="N1071">
        <v>60585000960</v>
      </c>
      <c r="O1071">
        <v>284.58800000000002</v>
      </c>
      <c r="P1071" s="6">
        <v>3.7580000000000002E-2</v>
      </c>
      <c r="Q1071" s="6">
        <v>0.10071999600000001</v>
      </c>
      <c r="R1071">
        <v>9955000320</v>
      </c>
      <c r="S1071" s="6">
        <v>0.54242999999999997</v>
      </c>
      <c r="T1071" s="6">
        <v>32688000000</v>
      </c>
      <c r="U1071" s="6" t="s">
        <v>52611</v>
      </c>
      <c r="V1071">
        <v>4</v>
      </c>
      <c r="W1071">
        <v>3</v>
      </c>
      <c r="X1071">
        <v>15</v>
      </c>
      <c r="Y1071">
        <v>3</v>
      </c>
      <c r="Z1071">
        <v>0</v>
      </c>
      <c r="AA1071" s="6" t="s">
        <v>90</v>
      </c>
      <c r="AB1071">
        <v>5</v>
      </c>
      <c r="AC1071">
        <v>2</v>
      </c>
      <c r="AD1071">
        <v>11</v>
      </c>
      <c r="AE1071">
        <v>2</v>
      </c>
      <c r="AF1071">
        <v>0</v>
      </c>
      <c r="AG1071" s="6" t="s">
        <v>52612</v>
      </c>
      <c r="AH1071">
        <v>5</v>
      </c>
      <c r="AI1071">
        <v>2</v>
      </c>
      <c r="AJ1071">
        <v>11</v>
      </c>
      <c r="AK1071">
        <v>2</v>
      </c>
      <c r="AL1071">
        <v>0</v>
      </c>
      <c r="AM1071" s="6" t="s">
        <v>52613</v>
      </c>
      <c r="AN1071">
        <v>5</v>
      </c>
      <c r="AO1071">
        <v>2</v>
      </c>
      <c r="AP1071">
        <v>12</v>
      </c>
      <c r="AQ1071">
        <v>2</v>
      </c>
      <c r="AR1071">
        <v>0</v>
      </c>
    </row>
    <row r="1072" spans="1:44" x14ac:dyDescent="0.25">
      <c r="A1072" s="6" t="s">
        <v>1562</v>
      </c>
      <c r="B1072" s="6" t="s">
        <v>52629</v>
      </c>
      <c r="C1072" s="6" t="s">
        <v>52629</v>
      </c>
      <c r="D1072" s="6" t="s">
        <v>52618</v>
      </c>
      <c r="E1072">
        <v>672816496640</v>
      </c>
      <c r="F1072">
        <v>3.42</v>
      </c>
      <c r="G1072">
        <v>0.70163399999999998</v>
      </c>
      <c r="H1072">
        <v>614.26400000000001</v>
      </c>
      <c r="I1072">
        <v>1364564901888</v>
      </c>
      <c r="J1072">
        <v>0</v>
      </c>
      <c r="K1072">
        <v>1890618048512</v>
      </c>
      <c r="L1072">
        <v>0</v>
      </c>
      <c r="M1072">
        <v>0</v>
      </c>
      <c r="N1072">
        <v>1286954811392</v>
      </c>
      <c r="O1072">
        <v>0</v>
      </c>
      <c r="P1072" s="6">
        <v>1.9109999999999999E-2</v>
      </c>
      <c r="Q1072" s="6">
        <v>0.17330999999999999</v>
      </c>
      <c r="R1072">
        <v>0</v>
      </c>
      <c r="S1072" s="6">
        <v>0</v>
      </c>
      <c r="T1072" s="6">
        <v>1286954800000</v>
      </c>
      <c r="U1072" s="6" t="s">
        <v>52611</v>
      </c>
      <c r="V1072">
        <v>1</v>
      </c>
      <c r="W1072">
        <v>0</v>
      </c>
      <c r="X1072">
        <v>1</v>
      </c>
      <c r="Y1072">
        <v>0</v>
      </c>
      <c r="Z1072">
        <v>0</v>
      </c>
      <c r="AA1072" s="6" t="s">
        <v>90</v>
      </c>
      <c r="AB1072">
        <v>2</v>
      </c>
      <c r="AC1072">
        <v>1</v>
      </c>
      <c r="AD1072">
        <v>0</v>
      </c>
      <c r="AE1072">
        <v>0</v>
      </c>
      <c r="AF1072">
        <v>0</v>
      </c>
      <c r="AG1072" s="6" t="s">
        <v>52612</v>
      </c>
      <c r="AH1072">
        <v>2</v>
      </c>
      <c r="AI1072">
        <v>1</v>
      </c>
      <c r="AJ1072">
        <v>0</v>
      </c>
      <c r="AK1072">
        <v>0</v>
      </c>
      <c r="AL1072">
        <v>0</v>
      </c>
      <c r="AM1072" s="6" t="s">
        <v>52613</v>
      </c>
      <c r="AN1072">
        <v>1</v>
      </c>
      <c r="AO1072">
        <v>0</v>
      </c>
      <c r="AP1072">
        <v>0</v>
      </c>
      <c r="AQ1072">
        <v>0</v>
      </c>
      <c r="AR1072">
        <v>0</v>
      </c>
    </row>
    <row r="1073" spans="1:44" x14ac:dyDescent="0.25">
      <c r="A1073" s="6" t="s">
        <v>41099</v>
      </c>
      <c r="B1073" s="6" t="s">
        <v>52629</v>
      </c>
      <c r="C1073" s="6" t="s">
        <v>52629</v>
      </c>
      <c r="D1073" s="6" t="s">
        <v>52618</v>
      </c>
      <c r="E1073">
        <v>2362076672</v>
      </c>
      <c r="F1073">
        <v>6.56</v>
      </c>
      <c r="G1073">
        <v>1.0102040000000001</v>
      </c>
      <c r="H1073">
        <v>34.713000000000001</v>
      </c>
      <c r="I1073">
        <v>1195047936</v>
      </c>
      <c r="J1073">
        <v>0</v>
      </c>
      <c r="K1073">
        <v>529039008</v>
      </c>
      <c r="L1073">
        <v>0</v>
      </c>
      <c r="M1073">
        <v>0</v>
      </c>
      <c r="N1073">
        <v>717990976</v>
      </c>
      <c r="O1073">
        <v>0</v>
      </c>
      <c r="P1073" s="6">
        <v>2.2280000000000001E-2</v>
      </c>
      <c r="Q1073" s="6">
        <v>0.16188</v>
      </c>
      <c r="R1073">
        <v>0</v>
      </c>
      <c r="S1073" s="6">
        <v>0</v>
      </c>
      <c r="T1073" s="6">
        <v>653108000</v>
      </c>
      <c r="U1073" s="6" t="s">
        <v>52611</v>
      </c>
      <c r="V1073">
        <v>0</v>
      </c>
      <c r="W1073">
        <v>0</v>
      </c>
      <c r="X1073">
        <v>0</v>
      </c>
      <c r="Y1073">
        <v>0</v>
      </c>
      <c r="Z1073">
        <v>0</v>
      </c>
      <c r="AA1073" s="6" t="s">
        <v>90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s="6" t="s">
        <v>52612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s="6" t="s">
        <v>52613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25">
      <c r="A1074" s="6" t="s">
        <v>1564</v>
      </c>
      <c r="B1074" s="6" t="s">
        <v>52716</v>
      </c>
      <c r="C1074" s="6" t="s">
        <v>52716</v>
      </c>
      <c r="D1074" s="6" t="s">
        <v>52623</v>
      </c>
      <c r="E1074">
        <v>4082024192</v>
      </c>
      <c r="F1074">
        <v>6.16</v>
      </c>
      <c r="G1074">
        <v>1.688599</v>
      </c>
      <c r="H1074">
        <v>17.908999999999999</v>
      </c>
      <c r="I1074">
        <v>218690000</v>
      </c>
      <c r="J1074">
        <v>445320992</v>
      </c>
      <c r="K1074">
        <v>944876032</v>
      </c>
      <c r="L1074">
        <v>2.0619999999999998</v>
      </c>
      <c r="M1074">
        <v>2.7269999999999999</v>
      </c>
      <c r="N1074">
        <v>2741660928</v>
      </c>
      <c r="O1074">
        <v>187.02199999999999</v>
      </c>
      <c r="P1074" s="6">
        <v>0.12845999</v>
      </c>
      <c r="Q1074" s="6">
        <v>0.53354000000000001</v>
      </c>
      <c r="R1074">
        <v>196660624</v>
      </c>
      <c r="S1074" s="6">
        <v>0.31579000000000002</v>
      </c>
      <c r="T1074" s="6">
        <v>827784000</v>
      </c>
      <c r="U1074" s="6" t="s">
        <v>52611</v>
      </c>
      <c r="V1074">
        <v>2</v>
      </c>
      <c r="W1074">
        <v>5</v>
      </c>
      <c r="X1074">
        <v>1</v>
      </c>
      <c r="Y1074">
        <v>0</v>
      </c>
      <c r="Z1074">
        <v>0</v>
      </c>
      <c r="AA1074" s="6" t="s">
        <v>90</v>
      </c>
      <c r="AB1074">
        <v>0</v>
      </c>
      <c r="AC1074">
        <v>2</v>
      </c>
      <c r="AD1074">
        <v>8</v>
      </c>
      <c r="AE1074">
        <v>1</v>
      </c>
      <c r="AF1074">
        <v>0</v>
      </c>
      <c r="AG1074" s="6" t="s">
        <v>52612</v>
      </c>
      <c r="AH1074">
        <v>0</v>
      </c>
      <c r="AI1074">
        <v>2</v>
      </c>
      <c r="AJ1074">
        <v>8</v>
      </c>
      <c r="AK1074">
        <v>1</v>
      </c>
      <c r="AL1074">
        <v>0</v>
      </c>
      <c r="AM1074" s="6" t="s">
        <v>52613</v>
      </c>
      <c r="AN1074">
        <v>0</v>
      </c>
      <c r="AO1074">
        <v>1</v>
      </c>
      <c r="AP1074">
        <v>10</v>
      </c>
      <c r="AQ1074">
        <v>1</v>
      </c>
      <c r="AR1074">
        <v>0</v>
      </c>
    </row>
    <row r="1075" spans="1:44" x14ac:dyDescent="0.25">
      <c r="A1075" s="6" t="s">
        <v>41101</v>
      </c>
      <c r="B1075" s="6" t="s">
        <v>52619</v>
      </c>
      <c r="C1075" s="6" t="s">
        <v>52619</v>
      </c>
      <c r="D1075" s="6" t="s">
        <v>52620</v>
      </c>
      <c r="E1075">
        <v>19973650432</v>
      </c>
      <c r="F1075">
        <v>0</v>
      </c>
      <c r="G1075">
        <v>2.3253379999999999</v>
      </c>
      <c r="H1075">
        <v>0.81399999999999995</v>
      </c>
      <c r="I1075">
        <v>9566000128</v>
      </c>
      <c r="J1075">
        <v>3017499904</v>
      </c>
      <c r="K1075">
        <v>19983998976</v>
      </c>
      <c r="L1075">
        <v>0</v>
      </c>
      <c r="M1075">
        <v>0</v>
      </c>
      <c r="N1075">
        <v>25520001024</v>
      </c>
      <c r="O1075">
        <v>988.32799999999997</v>
      </c>
      <c r="P1075" s="6">
        <v>0</v>
      </c>
      <c r="Q1075" s="6">
        <v>0</v>
      </c>
      <c r="R1075">
        <v>0</v>
      </c>
      <c r="S1075" s="6">
        <v>0.24338000000000001</v>
      </c>
      <c r="T1075" s="6">
        <v>5363000000</v>
      </c>
      <c r="U1075" s="6" t="s">
        <v>52611</v>
      </c>
      <c r="V1075">
        <v>0</v>
      </c>
      <c r="W1075">
        <v>0</v>
      </c>
      <c r="X1075">
        <v>0</v>
      </c>
      <c r="Y1075">
        <v>1</v>
      </c>
      <c r="Z1075">
        <v>0</v>
      </c>
      <c r="AA1075" s="6" t="s">
        <v>90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 s="6" t="s">
        <v>52612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 s="6" t="s">
        <v>52613</v>
      </c>
      <c r="AN1075">
        <v>0</v>
      </c>
      <c r="AO1075">
        <v>0</v>
      </c>
      <c r="AP1075">
        <v>0</v>
      </c>
      <c r="AQ1075">
        <v>1</v>
      </c>
      <c r="AR1075">
        <v>0</v>
      </c>
    </row>
    <row r="1076" spans="1:44" x14ac:dyDescent="0.25">
      <c r="A1076" s="6" t="s">
        <v>1566</v>
      </c>
      <c r="B1076" s="6" t="s">
        <v>52726</v>
      </c>
      <c r="C1076" s="6" t="s">
        <v>52726</v>
      </c>
      <c r="D1076" s="6" t="s">
        <v>52618</v>
      </c>
      <c r="E1076">
        <v>78252285952</v>
      </c>
      <c r="F1076">
        <v>2.17</v>
      </c>
      <c r="G1076">
        <v>0.93279299999999998</v>
      </c>
      <c r="H1076">
        <v>41.444000000000003</v>
      </c>
      <c r="I1076">
        <v>2068999936</v>
      </c>
      <c r="J1076">
        <v>4508000256</v>
      </c>
      <c r="K1076">
        <v>18356000768</v>
      </c>
      <c r="L1076">
        <v>3.5000000000000003E-2</v>
      </c>
      <c r="M1076">
        <v>1.079</v>
      </c>
      <c r="N1076">
        <v>7288999936</v>
      </c>
      <c r="O1076">
        <v>79.082999999999998</v>
      </c>
      <c r="P1076" s="6">
        <v>1.291E-2</v>
      </c>
      <c r="Q1076" s="6">
        <v>6.5560006000000004E-2</v>
      </c>
      <c r="R1076">
        <v>-1586875008</v>
      </c>
      <c r="S1076" s="6">
        <v>1</v>
      </c>
      <c r="T1076" s="6">
        <v>7292000000</v>
      </c>
      <c r="U1076" s="6" t="s">
        <v>52611</v>
      </c>
      <c r="V1076">
        <v>3</v>
      </c>
      <c r="W1076">
        <v>8</v>
      </c>
      <c r="X1076">
        <v>3</v>
      </c>
      <c r="Y1076">
        <v>0</v>
      </c>
      <c r="Z1076">
        <v>0</v>
      </c>
      <c r="AA1076" s="6" t="s">
        <v>90</v>
      </c>
      <c r="AB1076">
        <v>4</v>
      </c>
      <c r="AC1076">
        <v>8</v>
      </c>
      <c r="AD1076">
        <v>4</v>
      </c>
      <c r="AE1076">
        <v>0</v>
      </c>
      <c r="AF1076">
        <v>0</v>
      </c>
      <c r="AG1076" s="6" t="s">
        <v>52612</v>
      </c>
      <c r="AH1076">
        <v>4</v>
      </c>
      <c r="AI1076">
        <v>8</v>
      </c>
      <c r="AJ1076">
        <v>4</v>
      </c>
      <c r="AK1076">
        <v>0</v>
      </c>
      <c r="AL1076">
        <v>0</v>
      </c>
      <c r="AM1076" s="6" t="s">
        <v>52613</v>
      </c>
      <c r="AN1076">
        <v>4</v>
      </c>
      <c r="AO1076">
        <v>10</v>
      </c>
      <c r="AP1076">
        <v>2</v>
      </c>
      <c r="AQ1076">
        <v>0</v>
      </c>
      <c r="AR1076">
        <v>0</v>
      </c>
    </row>
    <row r="1077" spans="1:44" x14ac:dyDescent="0.25">
      <c r="A1077" s="6" t="s">
        <v>41102</v>
      </c>
      <c r="B1077" s="6" t="s">
        <v>90</v>
      </c>
      <c r="C1077" s="6" t="s">
        <v>90</v>
      </c>
      <c r="D1077" s="6" t="s">
        <v>90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 s="6">
        <v>0</v>
      </c>
      <c r="Q1077" s="6">
        <v>0</v>
      </c>
      <c r="R1077">
        <v>0</v>
      </c>
      <c r="S1077" s="6">
        <v>0</v>
      </c>
      <c r="T1077" s="6">
        <v>0</v>
      </c>
      <c r="U1077" s="6" t="s">
        <v>90</v>
      </c>
      <c r="V1077">
        <v>0</v>
      </c>
      <c r="W1077">
        <v>0</v>
      </c>
      <c r="X1077">
        <v>0</v>
      </c>
      <c r="Y1077">
        <v>0</v>
      </c>
      <c r="Z1077">
        <v>0</v>
      </c>
      <c r="AA1077" s="6" t="s">
        <v>90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s="6" t="s">
        <v>90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 s="6" t="s">
        <v>90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25">
      <c r="A1078" s="6" t="s">
        <v>41104</v>
      </c>
      <c r="B1078" s="6" t="s">
        <v>86</v>
      </c>
      <c r="C1078" s="6" t="s">
        <v>86</v>
      </c>
      <c r="D1078" s="6" t="s">
        <v>52620</v>
      </c>
      <c r="E1078">
        <v>3120667648</v>
      </c>
      <c r="F1078">
        <v>5.24</v>
      </c>
      <c r="G1078">
        <v>0.60133700000000001</v>
      </c>
      <c r="H1078">
        <v>45.064999999999998</v>
      </c>
      <c r="I1078">
        <v>10207000</v>
      </c>
      <c r="J1078">
        <v>176218000</v>
      </c>
      <c r="K1078">
        <v>824073984</v>
      </c>
      <c r="L1078">
        <v>1.216</v>
      </c>
      <c r="M1078">
        <v>1.2929999999999999</v>
      </c>
      <c r="N1078">
        <v>1849778048</v>
      </c>
      <c r="O1078">
        <v>97.328999999999994</v>
      </c>
      <c r="P1078" s="6">
        <v>3.8460000000000001E-2</v>
      </c>
      <c r="Q1078" s="6">
        <v>7.6100000000000001E-2</v>
      </c>
      <c r="R1078">
        <v>113620376</v>
      </c>
      <c r="S1078" s="6">
        <v>0.35731000000000002</v>
      </c>
      <c r="T1078" s="6">
        <v>645542000</v>
      </c>
      <c r="U1078" s="6" t="s">
        <v>52611</v>
      </c>
      <c r="V1078">
        <v>2</v>
      </c>
      <c r="W1078">
        <v>2</v>
      </c>
      <c r="X1078">
        <v>3</v>
      </c>
      <c r="Y1078">
        <v>0</v>
      </c>
      <c r="Z1078">
        <v>0</v>
      </c>
      <c r="AA1078" s="6" t="s">
        <v>90</v>
      </c>
      <c r="AB1078">
        <v>3</v>
      </c>
      <c r="AC1078">
        <v>1</v>
      </c>
      <c r="AD1078">
        <v>0</v>
      </c>
      <c r="AE1078">
        <v>0</v>
      </c>
      <c r="AF1078">
        <v>0</v>
      </c>
      <c r="AG1078" s="6" t="s">
        <v>52612</v>
      </c>
      <c r="AH1078">
        <v>3</v>
      </c>
      <c r="AI1078">
        <v>1</v>
      </c>
      <c r="AJ1078">
        <v>0</v>
      </c>
      <c r="AK1078">
        <v>0</v>
      </c>
      <c r="AL1078">
        <v>0</v>
      </c>
      <c r="AM1078" s="6" t="s">
        <v>52613</v>
      </c>
      <c r="AN1078">
        <v>2</v>
      </c>
      <c r="AO1078">
        <v>2</v>
      </c>
      <c r="AP1078">
        <v>3</v>
      </c>
      <c r="AQ1078">
        <v>0</v>
      </c>
      <c r="AR1078">
        <v>0</v>
      </c>
    </row>
    <row r="1079" spans="1:44" x14ac:dyDescent="0.25">
      <c r="A1079" s="6" t="s">
        <v>1568</v>
      </c>
      <c r="B1079" s="6" t="s">
        <v>52728</v>
      </c>
      <c r="C1079" s="6" t="s">
        <v>52728</v>
      </c>
      <c r="D1079" s="6" t="s">
        <v>130</v>
      </c>
      <c r="E1079">
        <v>9633024000</v>
      </c>
      <c r="F1079">
        <v>2.84</v>
      </c>
      <c r="G1079">
        <v>0.41076200000000002</v>
      </c>
      <c r="H1079">
        <v>4.3680000000000003</v>
      </c>
      <c r="I1079">
        <v>681000000</v>
      </c>
      <c r="J1079">
        <v>3510000128</v>
      </c>
      <c r="K1079">
        <v>2982000128</v>
      </c>
      <c r="L1079">
        <v>0.84499999999999997</v>
      </c>
      <c r="M1079">
        <v>1.7350000000000001</v>
      </c>
      <c r="N1079">
        <v>9587999744</v>
      </c>
      <c r="O1079">
        <v>50.558999999999997</v>
      </c>
      <c r="P1079" s="6">
        <v>0.16274999000000001</v>
      </c>
      <c r="Q1079" s="6">
        <v>0.33099000000000001</v>
      </c>
      <c r="R1079">
        <v>1279624960</v>
      </c>
      <c r="S1079" s="6">
        <v>0.48132999999999998</v>
      </c>
      <c r="T1079" s="6">
        <v>5032000000</v>
      </c>
      <c r="U1079" s="6" t="s">
        <v>52611</v>
      </c>
      <c r="V1079">
        <v>0</v>
      </c>
      <c r="W1079">
        <v>0</v>
      </c>
      <c r="X1079">
        <v>3</v>
      </c>
      <c r="Y1079">
        <v>0</v>
      </c>
      <c r="Z1079">
        <v>0</v>
      </c>
      <c r="AA1079" s="6" t="s">
        <v>90</v>
      </c>
      <c r="AB1079">
        <v>1</v>
      </c>
      <c r="AC1079">
        <v>0</v>
      </c>
      <c r="AD1079">
        <v>4</v>
      </c>
      <c r="AE1079">
        <v>0</v>
      </c>
      <c r="AF1079">
        <v>0</v>
      </c>
      <c r="AG1079" s="6" t="s">
        <v>52612</v>
      </c>
      <c r="AH1079">
        <v>1</v>
      </c>
      <c r="AI1079">
        <v>0</v>
      </c>
      <c r="AJ1079">
        <v>4</v>
      </c>
      <c r="AK1079">
        <v>0</v>
      </c>
      <c r="AL1079">
        <v>0</v>
      </c>
      <c r="AM1079" s="6" t="s">
        <v>52613</v>
      </c>
      <c r="AN1079">
        <v>0</v>
      </c>
      <c r="AO1079">
        <v>0</v>
      </c>
      <c r="AP1079">
        <v>4</v>
      </c>
      <c r="AQ1079">
        <v>0</v>
      </c>
      <c r="AR1079">
        <v>0</v>
      </c>
    </row>
    <row r="1080" spans="1:44" x14ac:dyDescent="0.25">
      <c r="A1080" s="6" t="s">
        <v>1570</v>
      </c>
      <c r="B1080" s="6" t="s">
        <v>52609</v>
      </c>
      <c r="C1080" s="6" t="s">
        <v>52609</v>
      </c>
      <c r="D1080" s="6" t="s">
        <v>52610</v>
      </c>
      <c r="E1080">
        <v>22822391808</v>
      </c>
      <c r="F1080">
        <v>1.49</v>
      </c>
      <c r="G1080">
        <v>1.116115</v>
      </c>
      <c r="H1080">
        <v>105.627</v>
      </c>
      <c r="I1080">
        <v>281532992</v>
      </c>
      <c r="J1080">
        <v>1490578048</v>
      </c>
      <c r="K1080">
        <v>4665115136</v>
      </c>
      <c r="L1080">
        <v>1.1240000000000001</v>
      </c>
      <c r="M1080">
        <v>1.1830000000000001</v>
      </c>
      <c r="N1080">
        <v>7818200064</v>
      </c>
      <c r="O1080">
        <v>53.908000000000001</v>
      </c>
      <c r="P1080" s="6">
        <v>3.329E-2</v>
      </c>
      <c r="Q1080" s="6">
        <v>6.0990000000000003E-2</v>
      </c>
      <c r="R1080">
        <v>354960384</v>
      </c>
      <c r="S1080" s="6">
        <v>0.29169</v>
      </c>
      <c r="T1080" s="6">
        <v>2218741000</v>
      </c>
      <c r="U1080" s="6" t="s">
        <v>52611</v>
      </c>
      <c r="V1080">
        <v>5</v>
      </c>
      <c r="W1080">
        <v>5</v>
      </c>
      <c r="X1080">
        <v>5</v>
      </c>
      <c r="Y1080">
        <v>0</v>
      </c>
      <c r="Z1080">
        <v>0</v>
      </c>
      <c r="AA1080" s="6" t="s">
        <v>90</v>
      </c>
      <c r="AB1080">
        <v>6</v>
      </c>
      <c r="AC1080">
        <v>6</v>
      </c>
      <c r="AD1080">
        <v>4</v>
      </c>
      <c r="AE1080">
        <v>0</v>
      </c>
      <c r="AF1080">
        <v>0</v>
      </c>
      <c r="AG1080" s="6" t="s">
        <v>52612</v>
      </c>
      <c r="AH1080">
        <v>6</v>
      </c>
      <c r="AI1080">
        <v>6</v>
      </c>
      <c r="AJ1080">
        <v>4</v>
      </c>
      <c r="AK1080">
        <v>0</v>
      </c>
      <c r="AL1080">
        <v>0</v>
      </c>
      <c r="AM1080" s="6" t="s">
        <v>52613</v>
      </c>
      <c r="AN1080">
        <v>4</v>
      </c>
      <c r="AO1080">
        <v>5</v>
      </c>
      <c r="AP1080">
        <v>6</v>
      </c>
      <c r="AQ1080">
        <v>0</v>
      </c>
      <c r="AR1080">
        <v>0</v>
      </c>
    </row>
    <row r="1081" spans="1:44" x14ac:dyDescent="0.25">
      <c r="A1081" s="6" t="s">
        <v>1572</v>
      </c>
      <c r="B1081" s="6" t="s">
        <v>52677</v>
      </c>
      <c r="C1081" s="6" t="s">
        <v>52677</v>
      </c>
      <c r="D1081" s="6" t="s">
        <v>52610</v>
      </c>
      <c r="E1081">
        <v>6100078592</v>
      </c>
      <c r="F1081">
        <v>6.24</v>
      </c>
      <c r="G1081">
        <v>0.63581900000000002</v>
      </c>
      <c r="H1081">
        <v>87.284000000000006</v>
      </c>
      <c r="I1081">
        <v>251004992</v>
      </c>
      <c r="J1081">
        <v>262152992</v>
      </c>
      <c r="K1081">
        <v>1732409984</v>
      </c>
      <c r="L1081">
        <v>0.85099999999999998</v>
      </c>
      <c r="M1081">
        <v>2.625</v>
      </c>
      <c r="N1081">
        <v>2305523968</v>
      </c>
      <c r="O1081">
        <v>82.48</v>
      </c>
      <c r="P1081" s="6">
        <v>3.31E-3</v>
      </c>
      <c r="Q1081" s="6">
        <v>-2.1510000000000001E-2</v>
      </c>
      <c r="R1081">
        <v>-33384376</v>
      </c>
      <c r="S1081" s="6">
        <v>0.31272</v>
      </c>
      <c r="T1081" s="6">
        <v>697761000</v>
      </c>
      <c r="U1081" s="6" t="s">
        <v>52611</v>
      </c>
      <c r="V1081">
        <v>1</v>
      </c>
      <c r="W1081">
        <v>1</v>
      </c>
      <c r="X1081">
        <v>3</v>
      </c>
      <c r="Y1081">
        <v>0</v>
      </c>
      <c r="Z1081">
        <v>0</v>
      </c>
      <c r="AA1081" s="6" t="s">
        <v>90</v>
      </c>
      <c r="AB1081">
        <v>0</v>
      </c>
      <c r="AC1081">
        <v>2</v>
      </c>
      <c r="AD1081">
        <v>1</v>
      </c>
      <c r="AE1081">
        <v>0</v>
      </c>
      <c r="AF1081">
        <v>0</v>
      </c>
      <c r="AG1081" s="6" t="s">
        <v>52612</v>
      </c>
      <c r="AH1081">
        <v>0</v>
      </c>
      <c r="AI1081">
        <v>2</v>
      </c>
      <c r="AJ1081">
        <v>1</v>
      </c>
      <c r="AK1081">
        <v>0</v>
      </c>
      <c r="AL1081">
        <v>0</v>
      </c>
      <c r="AM1081" s="6" t="s">
        <v>52613</v>
      </c>
      <c r="AN1081">
        <v>0</v>
      </c>
      <c r="AO1081">
        <v>1</v>
      </c>
      <c r="AP1081">
        <v>2</v>
      </c>
      <c r="AQ1081">
        <v>0</v>
      </c>
      <c r="AR1081">
        <v>0</v>
      </c>
    </row>
    <row r="1082" spans="1:44" x14ac:dyDescent="0.25">
      <c r="A1082" s="6" t="s">
        <v>1574</v>
      </c>
      <c r="B1082" s="6" t="s">
        <v>52657</v>
      </c>
      <c r="C1082" s="6" t="s">
        <v>52657</v>
      </c>
      <c r="D1082" s="6" t="s">
        <v>118</v>
      </c>
      <c r="E1082">
        <v>7607766528</v>
      </c>
      <c r="F1082">
        <v>5.35</v>
      </c>
      <c r="G1082">
        <v>0.61576299999999995</v>
      </c>
      <c r="H1082">
        <v>55.783000000000001</v>
      </c>
      <c r="I1082">
        <v>357823008</v>
      </c>
      <c r="J1082">
        <v>500687008</v>
      </c>
      <c r="K1082">
        <v>2608050944</v>
      </c>
      <c r="L1082">
        <v>1.1299999999999999</v>
      </c>
      <c r="M1082">
        <v>1.861</v>
      </c>
      <c r="N1082">
        <v>1729351936</v>
      </c>
      <c r="O1082">
        <v>92.146000000000001</v>
      </c>
      <c r="P1082" s="6">
        <v>2.6889997999999998E-2</v>
      </c>
      <c r="Q1082" s="6">
        <v>9.7700010000000004E-2</v>
      </c>
      <c r="R1082">
        <v>-294397376</v>
      </c>
      <c r="S1082" s="6">
        <v>0.31584000000000001</v>
      </c>
      <c r="T1082" s="6">
        <v>537513000</v>
      </c>
      <c r="U1082" s="6" t="s">
        <v>52611</v>
      </c>
      <c r="V1082">
        <v>0</v>
      </c>
      <c r="W1082">
        <v>0</v>
      </c>
      <c r="X1082">
        <v>3</v>
      </c>
      <c r="Y1082">
        <v>0</v>
      </c>
      <c r="Z1082">
        <v>0</v>
      </c>
      <c r="AA1082" s="6" t="s">
        <v>90</v>
      </c>
      <c r="AB1082">
        <v>2</v>
      </c>
      <c r="AC1082">
        <v>0</v>
      </c>
      <c r="AD1082">
        <v>3</v>
      </c>
      <c r="AE1082">
        <v>0</v>
      </c>
      <c r="AF1082">
        <v>0</v>
      </c>
      <c r="AG1082" s="6" t="s">
        <v>52612</v>
      </c>
      <c r="AH1082">
        <v>2</v>
      </c>
      <c r="AI1082">
        <v>1</v>
      </c>
      <c r="AJ1082">
        <v>2</v>
      </c>
      <c r="AK1082">
        <v>0</v>
      </c>
      <c r="AL1082">
        <v>0</v>
      </c>
      <c r="AM1082" s="6" t="s">
        <v>52613</v>
      </c>
      <c r="AN1082">
        <v>0</v>
      </c>
      <c r="AO1082">
        <v>0</v>
      </c>
      <c r="AP1082">
        <v>4</v>
      </c>
      <c r="AQ1082">
        <v>0</v>
      </c>
      <c r="AR1082">
        <v>0</v>
      </c>
    </row>
    <row r="1083" spans="1:44" x14ac:dyDescent="0.25">
      <c r="A1083" s="6" t="s">
        <v>41106</v>
      </c>
      <c r="B1083" s="6" t="s">
        <v>52640</v>
      </c>
      <c r="C1083" s="6" t="s">
        <v>52640</v>
      </c>
      <c r="D1083" s="6" t="s">
        <v>52618</v>
      </c>
      <c r="E1083">
        <v>-2619659780096</v>
      </c>
      <c r="F1083">
        <v>0</v>
      </c>
      <c r="G1083">
        <v>0.44409999999999999</v>
      </c>
      <c r="H1083">
        <v>193.42</v>
      </c>
      <c r="I1083">
        <v>5000707178496</v>
      </c>
      <c r="J1083">
        <v>0</v>
      </c>
      <c r="K1083">
        <v>2029507969024</v>
      </c>
      <c r="L1083">
        <v>0</v>
      </c>
      <c r="M1083">
        <v>0</v>
      </c>
      <c r="N1083">
        <v>737286029312</v>
      </c>
      <c r="O1083">
        <v>0</v>
      </c>
      <c r="P1083" s="6">
        <v>9.11E-3</v>
      </c>
      <c r="Q1083" s="6">
        <v>0.10392999999999999</v>
      </c>
      <c r="R1083">
        <v>0</v>
      </c>
      <c r="S1083" s="6">
        <v>0</v>
      </c>
      <c r="T1083" s="6">
        <v>735570000000</v>
      </c>
      <c r="U1083" s="6" t="s">
        <v>90</v>
      </c>
      <c r="V1083">
        <v>0</v>
      </c>
      <c r="W1083">
        <v>0</v>
      </c>
      <c r="X1083">
        <v>0</v>
      </c>
      <c r="Y1083">
        <v>0</v>
      </c>
      <c r="Z1083">
        <v>0</v>
      </c>
      <c r="AA1083" s="6" t="s">
        <v>90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s="6" t="s">
        <v>90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s="6" t="s">
        <v>90</v>
      </c>
      <c r="AN1083">
        <v>0</v>
      </c>
      <c r="AO1083">
        <v>0</v>
      </c>
      <c r="AP1083">
        <v>0</v>
      </c>
      <c r="AQ1083">
        <v>0</v>
      </c>
      <c r="AR1083">
        <v>0</v>
      </c>
    </row>
    <row r="1084" spans="1:44" x14ac:dyDescent="0.25">
      <c r="A1084" s="6" t="s">
        <v>41108</v>
      </c>
      <c r="B1084" s="6" t="s">
        <v>52689</v>
      </c>
      <c r="C1084" s="6" t="s">
        <v>52689</v>
      </c>
      <c r="D1084" s="6" t="s">
        <v>52685</v>
      </c>
      <c r="E1084">
        <v>2004096384</v>
      </c>
      <c r="F1084">
        <v>8.4600000000000009</v>
      </c>
      <c r="G1084">
        <v>1.203729</v>
      </c>
      <c r="H1084">
        <v>22.888000000000002</v>
      </c>
      <c r="I1084">
        <v>950684032</v>
      </c>
      <c r="J1084">
        <v>321144992</v>
      </c>
      <c r="K1084">
        <v>607913984</v>
      </c>
      <c r="L1084">
        <v>4.5659999999999998</v>
      </c>
      <c r="M1084">
        <v>4.7030000000000003</v>
      </c>
      <c r="N1084">
        <v>558849024</v>
      </c>
      <c r="O1084">
        <v>97.218999999999994</v>
      </c>
      <c r="P1084" s="6">
        <v>9.0569999999999998E-2</v>
      </c>
      <c r="Q1084" s="6">
        <v>0.25667997999999997</v>
      </c>
      <c r="R1084">
        <v>-6721250</v>
      </c>
      <c r="S1084" s="6">
        <v>0.86175999999999997</v>
      </c>
      <c r="T1084" s="6">
        <v>457794000</v>
      </c>
      <c r="U1084" s="6" t="s">
        <v>52611</v>
      </c>
      <c r="V1084">
        <v>1</v>
      </c>
      <c r="W1084">
        <v>1</v>
      </c>
      <c r="X1084">
        <v>2</v>
      </c>
      <c r="Y1084">
        <v>0</v>
      </c>
      <c r="Z1084">
        <v>0</v>
      </c>
      <c r="AA1084" s="6" t="s">
        <v>90</v>
      </c>
      <c r="AB1084">
        <v>2</v>
      </c>
      <c r="AC1084">
        <v>1</v>
      </c>
      <c r="AD1084">
        <v>0</v>
      </c>
      <c r="AE1084">
        <v>1</v>
      </c>
      <c r="AF1084">
        <v>0</v>
      </c>
      <c r="AG1084" s="6" t="s">
        <v>52612</v>
      </c>
      <c r="AH1084">
        <v>2</v>
      </c>
      <c r="AI1084">
        <v>1</v>
      </c>
      <c r="AJ1084">
        <v>0</v>
      </c>
      <c r="AK1084">
        <v>1</v>
      </c>
      <c r="AL1084">
        <v>0</v>
      </c>
      <c r="AM1084" s="6" t="s">
        <v>52613</v>
      </c>
      <c r="AN1084">
        <v>1</v>
      </c>
      <c r="AO1084">
        <v>1</v>
      </c>
      <c r="AP1084">
        <v>3</v>
      </c>
      <c r="AQ1084">
        <v>0</v>
      </c>
      <c r="AR1084">
        <v>0</v>
      </c>
    </row>
    <row r="1085" spans="1:44" x14ac:dyDescent="0.25">
      <c r="A1085" s="6" t="s">
        <v>41110</v>
      </c>
      <c r="B1085" s="6" t="s">
        <v>52659</v>
      </c>
      <c r="C1085" s="6" t="s">
        <v>52659</v>
      </c>
      <c r="D1085" s="6" t="s">
        <v>52623</v>
      </c>
      <c r="E1085">
        <v>102874791936</v>
      </c>
      <c r="F1085">
        <v>0</v>
      </c>
      <c r="G1085">
        <v>1.0781430000000001</v>
      </c>
      <c r="H1085">
        <v>2.7330000000000001</v>
      </c>
      <c r="I1085">
        <v>10083000320</v>
      </c>
      <c r="J1085">
        <v>6778999808</v>
      </c>
      <c r="K1085">
        <v>5454000128</v>
      </c>
      <c r="L1085">
        <v>1.373</v>
      </c>
      <c r="M1085">
        <v>1.7989999999999999</v>
      </c>
      <c r="N1085">
        <v>32568999936</v>
      </c>
      <c r="O1085">
        <v>32.020000000000003</v>
      </c>
      <c r="P1085" s="6">
        <v>0.11817</v>
      </c>
      <c r="Q1085" s="6">
        <v>0.25292999999999999</v>
      </c>
      <c r="R1085">
        <v>4577874944</v>
      </c>
      <c r="S1085" s="6">
        <v>0.54739000000000004</v>
      </c>
      <c r="T1085" s="6">
        <v>18558000000</v>
      </c>
      <c r="U1085" s="6" t="s">
        <v>90</v>
      </c>
      <c r="V1085">
        <v>0</v>
      </c>
      <c r="W1085">
        <v>0</v>
      </c>
      <c r="X1085">
        <v>0</v>
      </c>
      <c r="Y1085">
        <v>0</v>
      </c>
      <c r="Z1085">
        <v>0</v>
      </c>
      <c r="AA1085" s="6" t="s">
        <v>90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s="6" t="s">
        <v>90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s="6" t="s">
        <v>90</v>
      </c>
      <c r="AN1085">
        <v>0</v>
      </c>
      <c r="AO1085">
        <v>0</v>
      </c>
      <c r="AP1085">
        <v>0</v>
      </c>
      <c r="AQ1085">
        <v>0</v>
      </c>
      <c r="AR1085">
        <v>0</v>
      </c>
    </row>
    <row r="1086" spans="1:44" x14ac:dyDescent="0.25">
      <c r="A1086" s="6" t="s">
        <v>1575</v>
      </c>
      <c r="B1086" s="6" t="s">
        <v>90</v>
      </c>
      <c r="C1086" s="6" t="s">
        <v>90</v>
      </c>
      <c r="D1086" s="6" t="s">
        <v>90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s="6">
        <v>0</v>
      </c>
      <c r="Q1086" s="6">
        <v>0</v>
      </c>
      <c r="R1086">
        <v>0</v>
      </c>
      <c r="S1086" s="6">
        <v>0</v>
      </c>
      <c r="T1086" s="6">
        <v>0</v>
      </c>
      <c r="U1086" s="6" t="s">
        <v>90</v>
      </c>
      <c r="V1086">
        <v>0</v>
      </c>
      <c r="W1086">
        <v>0</v>
      </c>
      <c r="X1086">
        <v>0</v>
      </c>
      <c r="Y1086">
        <v>0</v>
      </c>
      <c r="Z1086">
        <v>0</v>
      </c>
      <c r="AA1086" s="6" t="s">
        <v>90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s="6" t="s">
        <v>90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 s="6" t="s">
        <v>90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25">
      <c r="A1087" s="6" t="s">
        <v>1577</v>
      </c>
      <c r="B1087" s="6" t="s">
        <v>52609</v>
      </c>
      <c r="C1087" s="6" t="s">
        <v>52609</v>
      </c>
      <c r="D1087" s="6" t="s">
        <v>52610</v>
      </c>
      <c r="E1087">
        <v>38810099712</v>
      </c>
      <c r="F1087">
        <v>6.22</v>
      </c>
      <c r="G1087">
        <v>1.192118</v>
      </c>
      <c r="H1087">
        <v>10.132999999999999</v>
      </c>
      <c r="I1087">
        <v>111367000</v>
      </c>
      <c r="J1087">
        <v>1044540032</v>
      </c>
      <c r="K1087">
        <v>1320228992</v>
      </c>
      <c r="L1087">
        <v>0.59199999999999997</v>
      </c>
      <c r="M1087">
        <v>1.079</v>
      </c>
      <c r="N1087">
        <v>3430970112</v>
      </c>
      <c r="O1087">
        <v>156.964</v>
      </c>
      <c r="P1087" s="6">
        <v>0.21542</v>
      </c>
      <c r="Q1087" s="6">
        <v>0.94425999999999999</v>
      </c>
      <c r="R1087">
        <v>398992384</v>
      </c>
      <c r="S1087" s="6">
        <v>0.59708000000000006</v>
      </c>
      <c r="T1087" s="6">
        <v>2004338000</v>
      </c>
      <c r="U1087" s="6" t="s">
        <v>52611</v>
      </c>
      <c r="V1087">
        <v>4</v>
      </c>
      <c r="W1087">
        <v>2</v>
      </c>
      <c r="X1087">
        <v>3</v>
      </c>
      <c r="Y1087">
        <v>1</v>
      </c>
      <c r="Z1087">
        <v>0</v>
      </c>
      <c r="AA1087" s="6" t="s">
        <v>90</v>
      </c>
      <c r="AB1087">
        <v>1</v>
      </c>
      <c r="AC1087">
        <v>6</v>
      </c>
      <c r="AD1087">
        <v>6</v>
      </c>
      <c r="AE1087">
        <v>0</v>
      </c>
      <c r="AF1087">
        <v>0</v>
      </c>
      <c r="AG1087" s="6" t="s">
        <v>52612</v>
      </c>
      <c r="AH1087">
        <v>1</v>
      </c>
      <c r="AI1087">
        <v>6</v>
      </c>
      <c r="AJ1087">
        <v>6</v>
      </c>
      <c r="AK1087">
        <v>0</v>
      </c>
      <c r="AL1087">
        <v>0</v>
      </c>
      <c r="AM1087" s="6" t="s">
        <v>52613</v>
      </c>
      <c r="AN1087">
        <v>3</v>
      </c>
      <c r="AO1087">
        <v>3</v>
      </c>
      <c r="AP1087">
        <v>4</v>
      </c>
      <c r="AQ1087">
        <v>0</v>
      </c>
      <c r="AR1087">
        <v>0</v>
      </c>
    </row>
    <row r="1088" spans="1:44" x14ac:dyDescent="0.25">
      <c r="A1088" s="6" t="s">
        <v>1578</v>
      </c>
      <c r="B1088" s="6" t="s">
        <v>90</v>
      </c>
      <c r="C1088" s="6" t="s">
        <v>90</v>
      </c>
      <c r="D1088" s="6" t="s">
        <v>90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s="6">
        <v>0</v>
      </c>
      <c r="Q1088" s="6">
        <v>0</v>
      </c>
      <c r="R1088">
        <v>0</v>
      </c>
      <c r="S1088" s="6">
        <v>0</v>
      </c>
      <c r="T1088" s="6">
        <v>0</v>
      </c>
      <c r="U1088" s="6" t="s">
        <v>90</v>
      </c>
      <c r="V1088">
        <v>0</v>
      </c>
      <c r="W1088">
        <v>0</v>
      </c>
      <c r="X1088">
        <v>0</v>
      </c>
      <c r="Y1088">
        <v>0</v>
      </c>
      <c r="Z1088">
        <v>0</v>
      </c>
      <c r="AA1088" s="6" t="s">
        <v>90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s="6" t="s">
        <v>90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s="6" t="s">
        <v>90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25">
      <c r="A1089" s="6" t="s">
        <v>1580</v>
      </c>
      <c r="B1089" s="6" t="s">
        <v>52738</v>
      </c>
      <c r="C1089" s="6" t="s">
        <v>52738</v>
      </c>
      <c r="D1089" s="6" t="s">
        <v>52663</v>
      </c>
      <c r="E1089">
        <v>19900612608</v>
      </c>
      <c r="F1089">
        <v>1.07</v>
      </c>
      <c r="G1089">
        <v>0.71885900000000003</v>
      </c>
      <c r="H1089">
        <v>10.795999999999999</v>
      </c>
      <c r="I1089">
        <v>2608000000</v>
      </c>
      <c r="J1089">
        <v>43000000</v>
      </c>
      <c r="K1089">
        <v>7614000128</v>
      </c>
      <c r="L1089">
        <v>0.96599999999999997</v>
      </c>
      <c r="M1089">
        <v>1.39</v>
      </c>
      <c r="N1089">
        <v>12730999808</v>
      </c>
      <c r="O1089">
        <v>89.619</v>
      </c>
      <c r="P1089" s="6">
        <v>-1.0670001E-2</v>
      </c>
      <c r="Q1089" s="6">
        <v>-0.13893</v>
      </c>
      <c r="R1089">
        <v>568249984</v>
      </c>
      <c r="S1089" s="6">
        <v>5.6239999999999998E-2</v>
      </c>
      <c r="T1089" s="6">
        <v>1910000000</v>
      </c>
      <c r="U1089" s="6" t="s">
        <v>52611</v>
      </c>
      <c r="V1089">
        <v>1</v>
      </c>
      <c r="W1089">
        <v>0</v>
      </c>
      <c r="X1089">
        <v>0</v>
      </c>
      <c r="Y1089">
        <v>1</v>
      </c>
      <c r="Z1089">
        <v>0</v>
      </c>
      <c r="AA1089" s="6" t="s">
        <v>90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 s="6" t="s">
        <v>52612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 s="6" t="s">
        <v>52613</v>
      </c>
      <c r="AN1089">
        <v>1</v>
      </c>
      <c r="AO1089">
        <v>0</v>
      </c>
      <c r="AP1089">
        <v>0</v>
      </c>
      <c r="AQ1089">
        <v>1</v>
      </c>
      <c r="AR1089">
        <v>0</v>
      </c>
    </row>
    <row r="1090" spans="1:44" x14ac:dyDescent="0.25">
      <c r="A1090" s="6" t="s">
        <v>1582</v>
      </c>
      <c r="B1090" s="6" t="s">
        <v>52678</v>
      </c>
      <c r="C1090" s="6" t="s">
        <v>52678</v>
      </c>
      <c r="D1090" s="6" t="s">
        <v>52620</v>
      </c>
      <c r="E1090">
        <v>16612265984</v>
      </c>
      <c r="F1090">
        <v>1.93</v>
      </c>
      <c r="G1090">
        <v>0.99260999999999999</v>
      </c>
      <c r="H1090">
        <v>42.667000000000002</v>
      </c>
      <c r="I1090">
        <v>513900000</v>
      </c>
      <c r="J1090">
        <v>922600000</v>
      </c>
      <c r="K1090">
        <v>1591900032</v>
      </c>
      <c r="L1090">
        <v>1.952</v>
      </c>
      <c r="M1090">
        <v>3.0990000000000002</v>
      </c>
      <c r="N1090">
        <v>3276199936</v>
      </c>
      <c r="O1090">
        <v>49.292000000000002</v>
      </c>
      <c r="P1090" s="6">
        <v>9.3119999999999994E-2</v>
      </c>
      <c r="Q1090" s="6">
        <v>0.19143999</v>
      </c>
      <c r="R1090">
        <v>509962496</v>
      </c>
      <c r="S1090" s="6">
        <v>0.45034000000000002</v>
      </c>
      <c r="T1090" s="6">
        <v>1435400000</v>
      </c>
      <c r="U1090" s="6" t="s">
        <v>52611</v>
      </c>
      <c r="V1090">
        <v>2</v>
      </c>
      <c r="W1090">
        <v>0</v>
      </c>
      <c r="X1090">
        <v>11</v>
      </c>
      <c r="Y1090">
        <v>0</v>
      </c>
      <c r="Z1090">
        <v>0</v>
      </c>
      <c r="AA1090" s="6" t="s">
        <v>90</v>
      </c>
      <c r="AB1090">
        <v>4</v>
      </c>
      <c r="AC1090">
        <v>4</v>
      </c>
      <c r="AD1090">
        <v>8</v>
      </c>
      <c r="AE1090">
        <v>0</v>
      </c>
      <c r="AF1090">
        <v>0</v>
      </c>
      <c r="AG1090" s="6" t="s">
        <v>52612</v>
      </c>
      <c r="AH1090">
        <v>4</v>
      </c>
      <c r="AI1090">
        <v>4</v>
      </c>
      <c r="AJ1090">
        <v>8</v>
      </c>
      <c r="AK1090">
        <v>0</v>
      </c>
      <c r="AL1090">
        <v>0</v>
      </c>
      <c r="AM1090" s="6" t="s">
        <v>52613</v>
      </c>
      <c r="AN1090">
        <v>4</v>
      </c>
      <c r="AO1090">
        <v>6</v>
      </c>
      <c r="AP1090">
        <v>6</v>
      </c>
      <c r="AQ1090">
        <v>0</v>
      </c>
      <c r="AR1090">
        <v>0</v>
      </c>
    </row>
    <row r="1091" spans="1:44" x14ac:dyDescent="0.25">
      <c r="A1091" s="6" t="s">
        <v>1584</v>
      </c>
      <c r="B1091" s="6" t="s">
        <v>52670</v>
      </c>
      <c r="C1091" s="6" t="s">
        <v>52670</v>
      </c>
      <c r="D1091" s="6" t="s">
        <v>130</v>
      </c>
      <c r="E1091">
        <v>31788535808</v>
      </c>
      <c r="F1091">
        <v>1.92</v>
      </c>
      <c r="G1091">
        <v>1.096762</v>
      </c>
      <c r="H1091">
        <v>69.620999999999995</v>
      </c>
      <c r="I1091">
        <v>590000000</v>
      </c>
      <c r="J1091">
        <v>2052999936</v>
      </c>
      <c r="K1091">
        <v>11943999488</v>
      </c>
      <c r="L1091">
        <v>0.57899999999999996</v>
      </c>
      <c r="M1091">
        <v>1.5269999999999999</v>
      </c>
      <c r="N1091">
        <v>12241000448</v>
      </c>
      <c r="O1091">
        <v>66.917000000000002</v>
      </c>
      <c r="P1091" s="6">
        <v>1.4970000000000001E-2</v>
      </c>
      <c r="Q1091" s="6">
        <v>-0.10885</v>
      </c>
      <c r="R1091">
        <v>723750016</v>
      </c>
      <c r="S1091" s="6">
        <v>0.32432</v>
      </c>
      <c r="T1091" s="6">
        <v>4151000000</v>
      </c>
      <c r="U1091" s="6" t="s">
        <v>52611</v>
      </c>
      <c r="V1091">
        <v>2</v>
      </c>
      <c r="W1091">
        <v>3</v>
      </c>
      <c r="X1091">
        <v>10</v>
      </c>
      <c r="Y1091">
        <v>1</v>
      </c>
      <c r="Z1091">
        <v>0</v>
      </c>
      <c r="AA1091" s="6" t="s">
        <v>90</v>
      </c>
      <c r="AB1091">
        <v>3</v>
      </c>
      <c r="AC1091">
        <v>9</v>
      </c>
      <c r="AD1091">
        <v>8</v>
      </c>
      <c r="AE1091">
        <v>1</v>
      </c>
      <c r="AF1091">
        <v>0</v>
      </c>
      <c r="AG1091" s="6" t="s">
        <v>52612</v>
      </c>
      <c r="AH1091">
        <v>3</v>
      </c>
      <c r="AI1091">
        <v>9</v>
      </c>
      <c r="AJ1091">
        <v>8</v>
      </c>
      <c r="AK1091">
        <v>1</v>
      </c>
      <c r="AL1091">
        <v>0</v>
      </c>
      <c r="AM1091" s="6" t="s">
        <v>52613</v>
      </c>
      <c r="AN1091">
        <v>4</v>
      </c>
      <c r="AO1091">
        <v>9</v>
      </c>
      <c r="AP1091">
        <v>5</v>
      </c>
      <c r="AQ1091">
        <v>1</v>
      </c>
      <c r="AR1091">
        <v>0</v>
      </c>
    </row>
    <row r="1092" spans="1:44" x14ac:dyDescent="0.25">
      <c r="A1092" s="6" t="s">
        <v>41112</v>
      </c>
      <c r="B1092" s="6" t="s">
        <v>52650</v>
      </c>
      <c r="C1092" s="6" t="s">
        <v>52650</v>
      </c>
      <c r="D1092" s="6" t="s">
        <v>52616</v>
      </c>
      <c r="E1092">
        <v>52274282496</v>
      </c>
      <c r="F1092">
        <v>0.5</v>
      </c>
      <c r="G1092">
        <v>1.6429400000000001</v>
      </c>
      <c r="H1092">
        <v>11.66</v>
      </c>
      <c r="I1092">
        <v>3446000128</v>
      </c>
      <c r="J1092">
        <v>5433999872</v>
      </c>
      <c r="K1092">
        <v>5813000192</v>
      </c>
      <c r="L1092">
        <v>1.0660000000000001</v>
      </c>
      <c r="M1092">
        <v>1.8839999999999999</v>
      </c>
      <c r="N1092">
        <v>15832000512</v>
      </c>
      <c r="O1092">
        <v>38.268999999999998</v>
      </c>
      <c r="P1092" s="6">
        <v>9.6759999999999999E-2</v>
      </c>
      <c r="Q1092" s="6">
        <v>0.20367001000000001</v>
      </c>
      <c r="R1092">
        <v>737875008</v>
      </c>
      <c r="S1092" s="6">
        <v>0.45471</v>
      </c>
      <c r="T1092" s="6">
        <v>6141000000</v>
      </c>
      <c r="U1092" s="6" t="s">
        <v>52611</v>
      </c>
      <c r="V1092">
        <v>1</v>
      </c>
      <c r="W1092">
        <v>0</v>
      </c>
      <c r="X1092">
        <v>0</v>
      </c>
      <c r="Y1092">
        <v>0</v>
      </c>
      <c r="Z1092">
        <v>0</v>
      </c>
      <c r="AA1092" s="6" t="s">
        <v>90</v>
      </c>
      <c r="AB1092">
        <v>2</v>
      </c>
      <c r="AC1092">
        <v>0</v>
      </c>
      <c r="AD1092">
        <v>0</v>
      </c>
      <c r="AE1092">
        <v>0</v>
      </c>
      <c r="AF1092">
        <v>0</v>
      </c>
      <c r="AG1092" s="6" t="s">
        <v>52612</v>
      </c>
      <c r="AH1092">
        <v>2</v>
      </c>
      <c r="AI1092">
        <v>0</v>
      </c>
      <c r="AJ1092">
        <v>0</v>
      </c>
      <c r="AK1092">
        <v>0</v>
      </c>
      <c r="AL1092">
        <v>0</v>
      </c>
      <c r="AM1092" s="6" t="s">
        <v>52613</v>
      </c>
      <c r="AN1092">
        <v>1</v>
      </c>
      <c r="AO1092">
        <v>0</v>
      </c>
      <c r="AP1092">
        <v>0</v>
      </c>
      <c r="AQ1092">
        <v>0</v>
      </c>
      <c r="AR1092">
        <v>0</v>
      </c>
    </row>
    <row r="1093" spans="1:44" x14ac:dyDescent="0.25">
      <c r="A1093" s="6" t="s">
        <v>41114</v>
      </c>
      <c r="B1093" s="6" t="s">
        <v>52629</v>
      </c>
      <c r="C1093" s="6" t="s">
        <v>52629</v>
      </c>
      <c r="D1093" s="6" t="s">
        <v>52618</v>
      </c>
      <c r="E1093">
        <v>13561661440</v>
      </c>
      <c r="F1093">
        <v>0.99</v>
      </c>
      <c r="G1093">
        <v>0.79155299999999995</v>
      </c>
      <c r="H1093">
        <v>78.709999999999994</v>
      </c>
      <c r="I1093">
        <v>3568512000</v>
      </c>
      <c r="J1093">
        <v>0</v>
      </c>
      <c r="K1093">
        <v>14383251456</v>
      </c>
      <c r="L1093">
        <v>0</v>
      </c>
      <c r="M1093">
        <v>0</v>
      </c>
      <c r="N1093">
        <v>4787443200</v>
      </c>
      <c r="O1093">
        <v>0</v>
      </c>
      <c r="P1093" s="6">
        <v>1.6840000000000001E-2</v>
      </c>
      <c r="Q1093" s="6">
        <v>0.16078000000000001</v>
      </c>
      <c r="R1093">
        <v>0</v>
      </c>
      <c r="S1093" s="6">
        <v>0</v>
      </c>
      <c r="T1093" s="6">
        <v>4834793000</v>
      </c>
      <c r="U1093" s="6" t="s">
        <v>52611</v>
      </c>
      <c r="V1093">
        <v>0</v>
      </c>
      <c r="W1093">
        <v>0</v>
      </c>
      <c r="X1093">
        <v>0</v>
      </c>
      <c r="Y1093">
        <v>0</v>
      </c>
      <c r="Z1093">
        <v>0</v>
      </c>
      <c r="AA1093" s="6" t="s">
        <v>90</v>
      </c>
      <c r="AB1093">
        <v>1</v>
      </c>
      <c r="AC1093">
        <v>2</v>
      </c>
      <c r="AD1093">
        <v>2</v>
      </c>
      <c r="AE1093">
        <v>0</v>
      </c>
      <c r="AF1093">
        <v>0</v>
      </c>
      <c r="AG1093" s="6" t="s">
        <v>52612</v>
      </c>
      <c r="AH1093">
        <v>1</v>
      </c>
      <c r="AI1093">
        <v>1</v>
      </c>
      <c r="AJ1093">
        <v>2</v>
      </c>
      <c r="AK1093">
        <v>0</v>
      </c>
      <c r="AL1093">
        <v>0</v>
      </c>
      <c r="AM1093" s="6" t="s">
        <v>52613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25">
      <c r="A1094" s="6" t="s">
        <v>1585</v>
      </c>
      <c r="B1094" s="6" t="s">
        <v>90</v>
      </c>
      <c r="C1094" s="6" t="s">
        <v>90</v>
      </c>
      <c r="D1094" s="6" t="s">
        <v>90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s="6">
        <v>0</v>
      </c>
      <c r="Q1094" s="6">
        <v>0</v>
      </c>
      <c r="R1094">
        <v>0</v>
      </c>
      <c r="S1094" s="6">
        <v>0</v>
      </c>
      <c r="T1094" s="6">
        <v>0</v>
      </c>
      <c r="U1094" s="6" t="s">
        <v>90</v>
      </c>
      <c r="V1094">
        <v>0</v>
      </c>
      <c r="W1094">
        <v>0</v>
      </c>
      <c r="X1094">
        <v>0</v>
      </c>
      <c r="Y1094">
        <v>0</v>
      </c>
      <c r="Z1094">
        <v>0</v>
      </c>
      <c r="AA1094" s="6" t="s">
        <v>90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s="6" t="s">
        <v>90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s="6" t="s">
        <v>90</v>
      </c>
      <c r="AN1094">
        <v>0</v>
      </c>
      <c r="AO1094">
        <v>0</v>
      </c>
      <c r="AP1094">
        <v>0</v>
      </c>
      <c r="AQ1094">
        <v>0</v>
      </c>
      <c r="AR1094">
        <v>0</v>
      </c>
    </row>
    <row r="1095" spans="1:44" x14ac:dyDescent="0.25">
      <c r="A1095" s="6" t="s">
        <v>1586</v>
      </c>
      <c r="B1095" s="6" t="s">
        <v>90</v>
      </c>
      <c r="C1095" s="6" t="s">
        <v>90</v>
      </c>
      <c r="D1095" s="6" t="s">
        <v>90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s="6">
        <v>0</v>
      </c>
      <c r="Q1095" s="6">
        <v>0</v>
      </c>
      <c r="R1095">
        <v>0</v>
      </c>
      <c r="S1095" s="6">
        <v>0</v>
      </c>
      <c r="T1095" s="6">
        <v>0</v>
      </c>
      <c r="U1095" s="6" t="s">
        <v>90</v>
      </c>
      <c r="V1095">
        <v>0</v>
      </c>
      <c r="W1095">
        <v>0</v>
      </c>
      <c r="X1095">
        <v>0</v>
      </c>
      <c r="Y1095">
        <v>0</v>
      </c>
      <c r="Z1095">
        <v>0</v>
      </c>
      <c r="AA1095" s="6" t="s">
        <v>90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s="6" t="s">
        <v>90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s="6" t="s">
        <v>90</v>
      </c>
      <c r="AN1095">
        <v>0</v>
      </c>
      <c r="AO1095">
        <v>0</v>
      </c>
      <c r="AP1095">
        <v>0</v>
      </c>
      <c r="AQ1095">
        <v>0</v>
      </c>
      <c r="AR1095">
        <v>0</v>
      </c>
    </row>
    <row r="1096" spans="1:44" x14ac:dyDescent="0.25">
      <c r="A1096" s="6" t="s">
        <v>1588</v>
      </c>
      <c r="B1096" s="6" t="s">
        <v>52730</v>
      </c>
      <c r="C1096" s="6" t="s">
        <v>52730</v>
      </c>
      <c r="D1096" s="6" t="s">
        <v>52623</v>
      </c>
      <c r="E1096">
        <v>11316287488</v>
      </c>
      <c r="F1096">
        <v>1.27</v>
      </c>
      <c r="G1096">
        <v>1.8800140000000001</v>
      </c>
      <c r="H1096">
        <v>7.0960000000000001</v>
      </c>
      <c r="I1096">
        <v>669000000</v>
      </c>
      <c r="J1096">
        <v>1412999936</v>
      </c>
      <c r="K1096">
        <v>6030000128</v>
      </c>
      <c r="L1096">
        <v>0.72299999999999998</v>
      </c>
      <c r="M1096">
        <v>1.0289999999999999</v>
      </c>
      <c r="N1096">
        <v>4233999872</v>
      </c>
      <c r="O1096">
        <v>322.97800000000001</v>
      </c>
      <c r="P1096" s="6">
        <v>5.3540003000000003E-2</v>
      </c>
      <c r="Q1096" s="6">
        <v>0.19670000000000001</v>
      </c>
      <c r="R1096">
        <v>1445874944</v>
      </c>
      <c r="S1096" s="6">
        <v>0.48039999999999999</v>
      </c>
      <c r="T1096" s="6">
        <v>2000000000</v>
      </c>
      <c r="U1096" s="6" t="s">
        <v>52611</v>
      </c>
      <c r="V1096">
        <v>2</v>
      </c>
      <c r="W1096">
        <v>2</v>
      </c>
      <c r="X1096">
        <v>2</v>
      </c>
      <c r="Y1096">
        <v>0</v>
      </c>
      <c r="Z1096">
        <v>0</v>
      </c>
      <c r="AA1096" s="6" t="s">
        <v>90</v>
      </c>
      <c r="AB1096">
        <v>3</v>
      </c>
      <c r="AC1096">
        <v>5</v>
      </c>
      <c r="AD1096">
        <v>4</v>
      </c>
      <c r="AE1096">
        <v>0</v>
      </c>
      <c r="AF1096">
        <v>0</v>
      </c>
      <c r="AG1096" s="6" t="s">
        <v>52612</v>
      </c>
      <c r="AH1096">
        <v>3</v>
      </c>
      <c r="AI1096">
        <v>4</v>
      </c>
      <c r="AJ1096">
        <v>4</v>
      </c>
      <c r="AK1096">
        <v>0</v>
      </c>
      <c r="AL1096">
        <v>0</v>
      </c>
      <c r="AM1096" s="6" t="s">
        <v>52613</v>
      </c>
      <c r="AN1096">
        <v>1</v>
      </c>
      <c r="AO1096">
        <v>2</v>
      </c>
      <c r="AP1096">
        <v>3</v>
      </c>
      <c r="AQ1096">
        <v>0</v>
      </c>
      <c r="AR1096">
        <v>0</v>
      </c>
    </row>
    <row r="1097" spans="1:44" x14ac:dyDescent="0.25">
      <c r="A1097" s="6" t="s">
        <v>1590</v>
      </c>
      <c r="B1097" s="6" t="s">
        <v>52703</v>
      </c>
      <c r="C1097" s="6" t="s">
        <v>52703</v>
      </c>
      <c r="D1097" s="6" t="s">
        <v>52623</v>
      </c>
      <c r="E1097">
        <v>74147274752</v>
      </c>
      <c r="F1097">
        <v>5.81</v>
      </c>
      <c r="G1097">
        <v>0.95357800000000004</v>
      </c>
      <c r="H1097">
        <v>-1.5434140000000001</v>
      </c>
      <c r="I1097">
        <v>976000000</v>
      </c>
      <c r="J1097">
        <v>716000000</v>
      </c>
      <c r="K1097">
        <v>2833999872</v>
      </c>
      <c r="L1097">
        <v>1.014</v>
      </c>
      <c r="M1097">
        <v>1.087</v>
      </c>
      <c r="N1097">
        <v>3060000000</v>
      </c>
      <c r="O1097">
        <v>0</v>
      </c>
      <c r="P1097" s="6">
        <v>9.6979999999999997E-2</v>
      </c>
      <c r="Q1097" s="6">
        <v>0</v>
      </c>
      <c r="R1097">
        <v>450500000</v>
      </c>
      <c r="S1097" s="6">
        <v>0.48953997999999999</v>
      </c>
      <c r="T1097" s="6">
        <v>1498000000</v>
      </c>
      <c r="U1097" s="6" t="s">
        <v>52611</v>
      </c>
      <c r="V1097">
        <v>1</v>
      </c>
      <c r="W1097">
        <v>0</v>
      </c>
      <c r="X1097">
        <v>3</v>
      </c>
      <c r="Y1097">
        <v>0</v>
      </c>
      <c r="Z1097">
        <v>0</v>
      </c>
      <c r="AA1097" s="6" t="s">
        <v>90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 s="6" t="s">
        <v>52612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 s="6" t="s">
        <v>52613</v>
      </c>
      <c r="AN1097">
        <v>1</v>
      </c>
      <c r="AO1097">
        <v>0</v>
      </c>
      <c r="AP1097">
        <v>3</v>
      </c>
      <c r="AQ1097">
        <v>0</v>
      </c>
      <c r="AR1097">
        <v>0</v>
      </c>
    </row>
    <row r="1098" spans="1:44" x14ac:dyDescent="0.25">
      <c r="A1098" s="6" t="s">
        <v>41116</v>
      </c>
      <c r="B1098" s="6" t="s">
        <v>52678</v>
      </c>
      <c r="C1098" s="6" t="s">
        <v>52678</v>
      </c>
      <c r="D1098" s="6" t="s">
        <v>52620</v>
      </c>
      <c r="E1098">
        <v>419361947648</v>
      </c>
      <c r="F1098">
        <v>0</v>
      </c>
      <c r="G1098">
        <v>1.485106</v>
      </c>
      <c r="H1098">
        <v>725.07574</v>
      </c>
      <c r="I1098">
        <v>129117003776</v>
      </c>
      <c r="J1098">
        <v>158637998080</v>
      </c>
      <c r="K1098">
        <v>519488012288</v>
      </c>
      <c r="L1098">
        <v>0.79300000000000004</v>
      </c>
      <c r="M1098">
        <v>1.3149999999999999</v>
      </c>
      <c r="N1098">
        <v>1352939995136</v>
      </c>
      <c r="O1098">
        <v>112.01</v>
      </c>
      <c r="P1098" s="6">
        <v>2.9219999999999999E-2</v>
      </c>
      <c r="Q1098" s="6">
        <v>0.12842000000000001</v>
      </c>
      <c r="R1098">
        <v>-20238374912</v>
      </c>
      <c r="S1098" s="6">
        <v>0.20843999999999999</v>
      </c>
      <c r="T1098" s="6">
        <v>0</v>
      </c>
      <c r="U1098" s="6" t="s">
        <v>90</v>
      </c>
      <c r="V1098">
        <v>0</v>
      </c>
      <c r="W1098">
        <v>0</v>
      </c>
      <c r="X1098">
        <v>0</v>
      </c>
      <c r="Y1098">
        <v>0</v>
      </c>
      <c r="Z1098">
        <v>0</v>
      </c>
      <c r="AA1098" s="6" t="s">
        <v>90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s="6" t="s">
        <v>90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s="6" t="s">
        <v>90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25">
      <c r="A1099" s="6" t="s">
        <v>41118</v>
      </c>
      <c r="B1099" s="6" t="s">
        <v>52689</v>
      </c>
      <c r="C1099" s="6" t="s">
        <v>52689</v>
      </c>
      <c r="D1099" s="6" t="s">
        <v>52685</v>
      </c>
      <c r="E1099">
        <v>6573972480</v>
      </c>
      <c r="F1099">
        <v>1.37</v>
      </c>
      <c r="G1099">
        <v>0</v>
      </c>
      <c r="H1099">
        <v>3.55</v>
      </c>
      <c r="I1099">
        <v>515588992</v>
      </c>
      <c r="J1099">
        <v>780921984</v>
      </c>
      <c r="K1099">
        <v>4057986048</v>
      </c>
      <c r="L1099">
        <v>1.0129999999999999</v>
      </c>
      <c r="M1099">
        <v>1.133</v>
      </c>
      <c r="N1099">
        <v>2117694976</v>
      </c>
      <c r="O1099">
        <v>287.06099999999998</v>
      </c>
      <c r="P1099" s="6">
        <v>4.1890003000000002E-2</v>
      </c>
      <c r="Q1099" s="6">
        <v>-0.28943999999999998</v>
      </c>
      <c r="R1099">
        <v>-87054376</v>
      </c>
      <c r="S1099" s="6">
        <v>0.45379000000000003</v>
      </c>
      <c r="T1099" s="6">
        <v>859033000</v>
      </c>
      <c r="U1099" s="6" t="s">
        <v>52611</v>
      </c>
      <c r="V1099">
        <v>0</v>
      </c>
      <c r="W1099">
        <v>0</v>
      </c>
      <c r="X1099">
        <v>0</v>
      </c>
      <c r="Y1099">
        <v>0</v>
      </c>
      <c r="Z1099">
        <v>0</v>
      </c>
      <c r="AA1099" s="6" t="s">
        <v>90</v>
      </c>
      <c r="AB1099">
        <v>1</v>
      </c>
      <c r="AC1099">
        <v>7</v>
      </c>
      <c r="AD1099">
        <v>0</v>
      </c>
      <c r="AE1099">
        <v>0</v>
      </c>
      <c r="AF1099">
        <v>0</v>
      </c>
      <c r="AG1099" s="6" t="s">
        <v>52612</v>
      </c>
      <c r="AH1099">
        <v>1</v>
      </c>
      <c r="AI1099">
        <v>7</v>
      </c>
      <c r="AJ1099">
        <v>0</v>
      </c>
      <c r="AK1099">
        <v>0</v>
      </c>
      <c r="AL1099">
        <v>0</v>
      </c>
      <c r="AM1099" s="6" t="s">
        <v>52613</v>
      </c>
      <c r="AN1099">
        <v>0</v>
      </c>
      <c r="AO1099">
        <v>0</v>
      </c>
      <c r="AP1099">
        <v>0</v>
      </c>
      <c r="AQ1099">
        <v>0</v>
      </c>
      <c r="AR1099">
        <v>0</v>
      </c>
    </row>
    <row r="1100" spans="1:44" x14ac:dyDescent="0.25">
      <c r="A1100" s="6" t="s">
        <v>41121</v>
      </c>
      <c r="B1100" s="6" t="s">
        <v>52689</v>
      </c>
      <c r="C1100" s="6" t="s">
        <v>52689</v>
      </c>
      <c r="D1100" s="6" t="s">
        <v>52685</v>
      </c>
      <c r="E1100">
        <v>31578640384</v>
      </c>
      <c r="F1100">
        <v>1.86</v>
      </c>
      <c r="G1100">
        <v>0.15319099999999999</v>
      </c>
      <c r="H1100">
        <v>1307.3420000000001</v>
      </c>
      <c r="I1100">
        <v>42472001536</v>
      </c>
      <c r="J1100">
        <v>44403998720</v>
      </c>
      <c r="K1100">
        <v>69230002176</v>
      </c>
      <c r="L1100">
        <v>1.1040000000000001</v>
      </c>
      <c r="M1100">
        <v>1.37</v>
      </c>
      <c r="N1100">
        <v>252707995648</v>
      </c>
      <c r="O1100">
        <v>58.029000000000003</v>
      </c>
      <c r="P1100" s="6">
        <v>7.1179999999999993E-2</v>
      </c>
      <c r="Q1100" s="6">
        <v>0.16950999999999999</v>
      </c>
      <c r="R1100">
        <v>20672499712</v>
      </c>
      <c r="S1100" s="6">
        <v>0.22915000999999999</v>
      </c>
      <c r="T1100" s="6">
        <v>57908000000</v>
      </c>
      <c r="U1100" s="6" t="s">
        <v>52611</v>
      </c>
      <c r="V1100">
        <v>0</v>
      </c>
      <c r="W1100">
        <v>0</v>
      </c>
      <c r="X1100">
        <v>0</v>
      </c>
      <c r="Y1100">
        <v>0</v>
      </c>
      <c r="Z1100">
        <v>0</v>
      </c>
      <c r="AA1100" s="6" t="s">
        <v>90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s="6" t="s">
        <v>52612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s="6" t="s">
        <v>52613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 x14ac:dyDescent="0.25">
      <c r="A1101" s="6" t="s">
        <v>1591</v>
      </c>
      <c r="B1101" s="6" t="s">
        <v>90</v>
      </c>
      <c r="C1101" s="6" t="s">
        <v>90</v>
      </c>
      <c r="D1101" s="6" t="s">
        <v>90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s="6">
        <v>0</v>
      </c>
      <c r="Q1101" s="6">
        <v>0</v>
      </c>
      <c r="R1101">
        <v>0</v>
      </c>
      <c r="S1101" s="6">
        <v>0</v>
      </c>
      <c r="T1101" s="6">
        <v>0</v>
      </c>
      <c r="U1101" s="6" t="s">
        <v>90</v>
      </c>
      <c r="V1101">
        <v>0</v>
      </c>
      <c r="W1101">
        <v>0</v>
      </c>
      <c r="X1101">
        <v>0</v>
      </c>
      <c r="Y1101">
        <v>0</v>
      </c>
      <c r="Z1101">
        <v>0</v>
      </c>
      <c r="AA1101" s="6" t="s">
        <v>90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s="6" t="s">
        <v>90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s="6" t="s">
        <v>90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25">
      <c r="A1102" s="6" t="s">
        <v>1592</v>
      </c>
      <c r="B1102" s="6" t="s">
        <v>90</v>
      </c>
      <c r="C1102" s="6" t="s">
        <v>90</v>
      </c>
      <c r="D1102" s="6" t="s">
        <v>90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s="6">
        <v>0</v>
      </c>
      <c r="Q1102" s="6">
        <v>0</v>
      </c>
      <c r="R1102">
        <v>0</v>
      </c>
      <c r="S1102" s="6">
        <v>0</v>
      </c>
      <c r="T1102" s="6">
        <v>0</v>
      </c>
      <c r="U1102" s="6" t="s">
        <v>90</v>
      </c>
      <c r="V1102">
        <v>0</v>
      </c>
      <c r="W1102">
        <v>0</v>
      </c>
      <c r="X1102">
        <v>0</v>
      </c>
      <c r="Y1102">
        <v>0</v>
      </c>
      <c r="Z1102">
        <v>0</v>
      </c>
      <c r="AA1102" s="6" t="s">
        <v>90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s="6" t="s">
        <v>90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s="6" t="s">
        <v>90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25">
      <c r="A1103" s="6" t="s">
        <v>1593</v>
      </c>
      <c r="B1103" s="6" t="s">
        <v>90</v>
      </c>
      <c r="C1103" s="6" t="s">
        <v>90</v>
      </c>
      <c r="D1103" s="6" t="s">
        <v>90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s="6">
        <v>0</v>
      </c>
      <c r="Q1103" s="6">
        <v>0</v>
      </c>
      <c r="R1103">
        <v>0</v>
      </c>
      <c r="S1103" s="6">
        <v>0</v>
      </c>
      <c r="T1103" s="6">
        <v>0</v>
      </c>
      <c r="U1103" s="6" t="s">
        <v>90</v>
      </c>
      <c r="V1103">
        <v>0</v>
      </c>
      <c r="W1103">
        <v>0</v>
      </c>
      <c r="X1103">
        <v>0</v>
      </c>
      <c r="Y1103">
        <v>0</v>
      </c>
      <c r="Z1103">
        <v>0</v>
      </c>
      <c r="AA1103" s="6" t="s">
        <v>90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s="6" t="s">
        <v>90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s="6" t="s">
        <v>90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25">
      <c r="A1104" s="6" t="s">
        <v>1594</v>
      </c>
      <c r="B1104" s="6" t="s">
        <v>90</v>
      </c>
      <c r="C1104" s="6" t="s">
        <v>90</v>
      </c>
      <c r="D1104" s="6" t="s">
        <v>90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s="6">
        <v>0</v>
      </c>
      <c r="Q1104" s="6">
        <v>0</v>
      </c>
      <c r="R1104">
        <v>0</v>
      </c>
      <c r="S1104" s="6">
        <v>0</v>
      </c>
      <c r="T1104" s="6">
        <v>0</v>
      </c>
      <c r="U1104" s="6" t="s">
        <v>90</v>
      </c>
      <c r="V1104">
        <v>0</v>
      </c>
      <c r="W1104">
        <v>0</v>
      </c>
      <c r="X1104">
        <v>0</v>
      </c>
      <c r="Y1104">
        <v>0</v>
      </c>
      <c r="Z1104">
        <v>0</v>
      </c>
      <c r="AA1104" s="6" t="s">
        <v>90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s="6" t="s">
        <v>90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s="6" t="s">
        <v>90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25">
      <c r="A1105" s="6" t="s">
        <v>1595</v>
      </c>
      <c r="B1105" s="6" t="s">
        <v>90</v>
      </c>
      <c r="C1105" s="6" t="s">
        <v>90</v>
      </c>
      <c r="D1105" s="6" t="s">
        <v>90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s="6">
        <v>0</v>
      </c>
      <c r="Q1105" s="6">
        <v>0</v>
      </c>
      <c r="R1105">
        <v>0</v>
      </c>
      <c r="S1105" s="6">
        <v>0</v>
      </c>
      <c r="T1105" s="6">
        <v>0</v>
      </c>
      <c r="U1105" s="6" t="s">
        <v>90</v>
      </c>
      <c r="V1105">
        <v>0</v>
      </c>
      <c r="W1105">
        <v>0</v>
      </c>
      <c r="X1105">
        <v>0</v>
      </c>
      <c r="Y1105">
        <v>0</v>
      </c>
      <c r="Z1105">
        <v>0</v>
      </c>
      <c r="AA1105" s="6" t="s">
        <v>90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s="6" t="s">
        <v>90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s="6" t="s">
        <v>90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 x14ac:dyDescent="0.25">
      <c r="A1106" s="6" t="s">
        <v>1596</v>
      </c>
      <c r="B1106" s="6" t="s">
        <v>90</v>
      </c>
      <c r="C1106" s="6" t="s">
        <v>90</v>
      </c>
      <c r="D1106" s="6" t="s">
        <v>90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s="6">
        <v>0</v>
      </c>
      <c r="Q1106" s="6">
        <v>0</v>
      </c>
      <c r="R1106">
        <v>0</v>
      </c>
      <c r="S1106" s="6">
        <v>0</v>
      </c>
      <c r="T1106" s="6">
        <v>0</v>
      </c>
      <c r="U1106" s="6" t="s">
        <v>90</v>
      </c>
      <c r="V1106">
        <v>0</v>
      </c>
      <c r="W1106">
        <v>0</v>
      </c>
      <c r="X1106">
        <v>0</v>
      </c>
      <c r="Y1106">
        <v>0</v>
      </c>
      <c r="Z1106">
        <v>0</v>
      </c>
      <c r="AA1106" s="6" t="s">
        <v>90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s="6" t="s">
        <v>90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s="6" t="s">
        <v>90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25">
      <c r="A1107" s="6" t="s">
        <v>41123</v>
      </c>
      <c r="B1107" s="6" t="s">
        <v>52634</v>
      </c>
      <c r="C1107" s="6" t="s">
        <v>52634</v>
      </c>
      <c r="D1107" s="6" t="s">
        <v>52620</v>
      </c>
      <c r="E1107">
        <v>9986822144</v>
      </c>
      <c r="F1107">
        <v>0</v>
      </c>
      <c r="G1107">
        <v>0.59883900000000001</v>
      </c>
      <c r="H1107">
        <v>7.9619999999999997</v>
      </c>
      <c r="I1107">
        <v>321600000</v>
      </c>
      <c r="J1107">
        <v>680400000</v>
      </c>
      <c r="K1107">
        <v>1381699968</v>
      </c>
      <c r="L1107">
        <v>0.90300000000000002</v>
      </c>
      <c r="M1107">
        <v>0.96</v>
      </c>
      <c r="N1107">
        <v>3192900096</v>
      </c>
      <c r="O1107">
        <v>104.833</v>
      </c>
      <c r="P1107" s="6">
        <v>8.7809999999999999E-2</v>
      </c>
      <c r="Q1107" s="6">
        <v>0.25226998</v>
      </c>
      <c r="R1107">
        <v>386900000</v>
      </c>
      <c r="S1107" s="6">
        <v>0.57352000000000003</v>
      </c>
      <c r="T1107" s="6">
        <v>520100000</v>
      </c>
      <c r="U1107" s="6" t="s">
        <v>90</v>
      </c>
      <c r="V1107">
        <v>0</v>
      </c>
      <c r="W1107">
        <v>0</v>
      </c>
      <c r="X1107">
        <v>0</v>
      </c>
      <c r="Y1107">
        <v>0</v>
      </c>
      <c r="Z1107">
        <v>0</v>
      </c>
      <c r="AA1107" s="6" t="s">
        <v>90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s="6" t="s">
        <v>90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s="6" t="s">
        <v>90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x14ac:dyDescent="0.25">
      <c r="A1108" s="6" t="s">
        <v>1598</v>
      </c>
      <c r="B1108" s="6" t="s">
        <v>52609</v>
      </c>
      <c r="C1108" s="6" t="s">
        <v>52609</v>
      </c>
      <c r="D1108" s="6" t="s">
        <v>52610</v>
      </c>
      <c r="E1108">
        <v>33594032128</v>
      </c>
      <c r="F1108">
        <v>3.65</v>
      </c>
      <c r="G1108">
        <v>1.177691</v>
      </c>
      <c r="H1108">
        <v>42.360999999999997</v>
      </c>
      <c r="I1108">
        <v>1518000000</v>
      </c>
      <c r="J1108">
        <v>389000000</v>
      </c>
      <c r="K1108">
        <v>3062000128</v>
      </c>
      <c r="L1108">
        <v>0.98699999999999999</v>
      </c>
      <c r="M1108">
        <v>1.4219999999999999</v>
      </c>
      <c r="N1108">
        <v>4448000000</v>
      </c>
      <c r="O1108">
        <v>45.749000000000002</v>
      </c>
      <c r="P1108" s="6">
        <v>-9.7000004999999996E-4</v>
      </c>
      <c r="Q1108" s="6">
        <v>-0.51022999999999996</v>
      </c>
      <c r="R1108">
        <v>448875008</v>
      </c>
      <c r="S1108" s="6">
        <v>0.67288999999999999</v>
      </c>
      <c r="T1108" s="6">
        <v>3145000000</v>
      </c>
      <c r="U1108" s="6" t="s">
        <v>52611</v>
      </c>
      <c r="V1108">
        <v>6</v>
      </c>
      <c r="W1108">
        <v>5</v>
      </c>
      <c r="X1108">
        <v>6</v>
      </c>
      <c r="Y1108">
        <v>1</v>
      </c>
      <c r="Z1108">
        <v>0</v>
      </c>
      <c r="AA1108" s="6" t="s">
        <v>90</v>
      </c>
      <c r="AB1108">
        <v>3</v>
      </c>
      <c r="AC1108">
        <v>5</v>
      </c>
      <c r="AD1108">
        <v>10</v>
      </c>
      <c r="AE1108">
        <v>3</v>
      </c>
      <c r="AF1108">
        <v>1</v>
      </c>
      <c r="AG1108" s="6" t="s">
        <v>52612</v>
      </c>
      <c r="AH1108">
        <v>3</v>
      </c>
      <c r="AI1108">
        <v>5</v>
      </c>
      <c r="AJ1108">
        <v>10</v>
      </c>
      <c r="AK1108">
        <v>3</v>
      </c>
      <c r="AL1108">
        <v>1</v>
      </c>
      <c r="AM1108" s="6" t="s">
        <v>52613</v>
      </c>
      <c r="AN1108">
        <v>3</v>
      </c>
      <c r="AO1108">
        <v>2</v>
      </c>
      <c r="AP1108">
        <v>11</v>
      </c>
      <c r="AQ1108">
        <v>4</v>
      </c>
      <c r="AR1108">
        <v>0</v>
      </c>
    </row>
    <row r="1109" spans="1:44" x14ac:dyDescent="0.25">
      <c r="A1109" s="6" t="s">
        <v>41125</v>
      </c>
      <c r="B1109" s="6" t="s">
        <v>585</v>
      </c>
      <c r="C1109" s="6" t="s">
        <v>585</v>
      </c>
      <c r="D1109" s="6" t="s">
        <v>52632</v>
      </c>
      <c r="E1109">
        <v>30970773504</v>
      </c>
      <c r="F1109">
        <v>0.95</v>
      </c>
      <c r="G1109">
        <v>0.37369400000000003</v>
      </c>
      <c r="H1109">
        <v>6.0030000000000001</v>
      </c>
      <c r="I1109">
        <v>596000000</v>
      </c>
      <c r="J1109">
        <v>3726000128</v>
      </c>
      <c r="K1109">
        <v>10604000256</v>
      </c>
      <c r="L1109">
        <v>0.29899999999999999</v>
      </c>
      <c r="M1109">
        <v>0.74099999999999999</v>
      </c>
      <c r="N1109">
        <v>17596000256</v>
      </c>
      <c r="O1109">
        <v>170.428</v>
      </c>
      <c r="P1109" s="6">
        <v>7.1999999999999995E-2</v>
      </c>
      <c r="Q1109" s="6">
        <v>0.29648999999999998</v>
      </c>
      <c r="R1109">
        <v>1644875008</v>
      </c>
      <c r="S1109" s="6">
        <v>0.36298000000000002</v>
      </c>
      <c r="T1109" s="6">
        <v>6038000000</v>
      </c>
      <c r="U1109" s="6" t="s">
        <v>52611</v>
      </c>
      <c r="V1109">
        <v>0</v>
      </c>
      <c r="W1109">
        <v>0</v>
      </c>
      <c r="X1109">
        <v>0</v>
      </c>
      <c r="Y1109">
        <v>0</v>
      </c>
      <c r="Z1109">
        <v>0</v>
      </c>
      <c r="AA1109" s="6" t="s">
        <v>90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 s="6" t="s">
        <v>52612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 s="6" t="s">
        <v>52613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25">
      <c r="A1110" s="6" t="s">
        <v>41127</v>
      </c>
      <c r="B1110" s="6" t="s">
        <v>52630</v>
      </c>
      <c r="C1110" s="6" t="s">
        <v>52630</v>
      </c>
      <c r="D1110" s="6" t="s">
        <v>52610</v>
      </c>
      <c r="E1110">
        <v>2531841792</v>
      </c>
      <c r="F1110">
        <v>9.07</v>
      </c>
      <c r="G1110">
        <v>0.57354000000000005</v>
      </c>
      <c r="H1110">
        <v>5.665</v>
      </c>
      <c r="I1110">
        <v>337460992</v>
      </c>
      <c r="J1110">
        <v>-36627000</v>
      </c>
      <c r="K1110">
        <v>68135000</v>
      </c>
      <c r="L1110">
        <v>4.4059999999999997</v>
      </c>
      <c r="M1110">
        <v>4.5579999999999998</v>
      </c>
      <c r="N1110">
        <v>165804000</v>
      </c>
      <c r="O1110">
        <v>24.858000000000001</v>
      </c>
      <c r="P1110" s="6">
        <v>-7.1110000000000007E-2</v>
      </c>
      <c r="Q1110" s="6">
        <v>-0.19109999999999999</v>
      </c>
      <c r="R1110">
        <v>18342124</v>
      </c>
      <c r="S1110" s="6">
        <v>0.40035999999999999</v>
      </c>
      <c r="T1110" s="6">
        <v>54113000</v>
      </c>
      <c r="U1110" s="6" t="s">
        <v>52611</v>
      </c>
      <c r="V1110">
        <v>0</v>
      </c>
      <c r="W1110">
        <v>0</v>
      </c>
      <c r="X1110">
        <v>0</v>
      </c>
      <c r="Y1110">
        <v>0</v>
      </c>
      <c r="Z1110">
        <v>0</v>
      </c>
      <c r="AA1110" s="6" t="s">
        <v>90</v>
      </c>
      <c r="AB1110">
        <v>5</v>
      </c>
      <c r="AC1110">
        <v>8</v>
      </c>
      <c r="AD1110">
        <v>0</v>
      </c>
      <c r="AE1110">
        <v>0</v>
      </c>
      <c r="AF1110">
        <v>0</v>
      </c>
      <c r="AG1110" s="6" t="s">
        <v>52612</v>
      </c>
      <c r="AH1110">
        <v>4</v>
      </c>
      <c r="AI1110">
        <v>6</v>
      </c>
      <c r="AJ1110">
        <v>0</v>
      </c>
      <c r="AK1110">
        <v>0</v>
      </c>
      <c r="AL1110">
        <v>0</v>
      </c>
      <c r="AM1110" s="6" t="s">
        <v>52613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25">
      <c r="A1111" s="6" t="s">
        <v>1600</v>
      </c>
      <c r="B1111" s="6" t="s">
        <v>52630</v>
      </c>
      <c r="C1111" s="6" t="s">
        <v>52630</v>
      </c>
      <c r="D1111" s="6" t="s">
        <v>52610</v>
      </c>
      <c r="E1111">
        <v>3373622016</v>
      </c>
      <c r="F1111">
        <v>1.22</v>
      </c>
      <c r="G1111">
        <v>0.94897900000000002</v>
      </c>
      <c r="H1111">
        <v>0.53900000000000003</v>
      </c>
      <c r="I1111">
        <v>201248992</v>
      </c>
      <c r="J1111">
        <v>-238676000</v>
      </c>
      <c r="K1111">
        <v>14262000</v>
      </c>
      <c r="L1111">
        <v>2.286</v>
      </c>
      <c r="M1111">
        <v>2.4</v>
      </c>
      <c r="N1111">
        <v>120573000</v>
      </c>
      <c r="O1111">
        <v>11.698</v>
      </c>
      <c r="P1111" s="6">
        <v>-0.39029000000000003</v>
      </c>
      <c r="Q1111" s="6">
        <v>-1.11954</v>
      </c>
      <c r="R1111">
        <v>-130357872</v>
      </c>
      <c r="S1111" s="6">
        <v>-0.83713996000000002</v>
      </c>
      <c r="T1111" s="6">
        <v>-104764000</v>
      </c>
      <c r="U1111" s="6" t="s">
        <v>52611</v>
      </c>
      <c r="V1111">
        <v>4</v>
      </c>
      <c r="W1111">
        <v>1</v>
      </c>
      <c r="X1111">
        <v>3</v>
      </c>
      <c r="Y1111">
        <v>1</v>
      </c>
      <c r="Z1111">
        <v>0</v>
      </c>
      <c r="AA1111" s="6" t="s">
        <v>90</v>
      </c>
      <c r="AB1111">
        <v>4</v>
      </c>
      <c r="AC1111">
        <v>5</v>
      </c>
      <c r="AD1111">
        <v>3</v>
      </c>
      <c r="AE1111">
        <v>0</v>
      </c>
      <c r="AF1111">
        <v>0</v>
      </c>
      <c r="AG1111" s="6" t="s">
        <v>52612</v>
      </c>
      <c r="AH1111">
        <v>4</v>
      </c>
      <c r="AI1111">
        <v>5</v>
      </c>
      <c r="AJ1111">
        <v>3</v>
      </c>
      <c r="AK1111">
        <v>0</v>
      </c>
      <c r="AL1111">
        <v>0</v>
      </c>
      <c r="AM1111" s="6" t="s">
        <v>52613</v>
      </c>
      <c r="AN1111">
        <v>4</v>
      </c>
      <c r="AO1111">
        <v>1</v>
      </c>
      <c r="AP1111">
        <v>3</v>
      </c>
      <c r="AQ1111">
        <v>1</v>
      </c>
      <c r="AR1111">
        <v>0</v>
      </c>
    </row>
    <row r="1112" spans="1:44" x14ac:dyDescent="0.25">
      <c r="A1112" s="6" t="s">
        <v>1602</v>
      </c>
      <c r="B1112" s="6" t="s">
        <v>52721</v>
      </c>
      <c r="C1112" s="6" t="s">
        <v>52721</v>
      </c>
      <c r="D1112" s="6" t="s">
        <v>52663</v>
      </c>
      <c r="E1112">
        <v>31204597760</v>
      </c>
      <c r="F1112">
        <v>13.72</v>
      </c>
      <c r="G1112">
        <v>1.8859950000000001</v>
      </c>
      <c r="H1112">
        <v>40.118000000000002</v>
      </c>
      <c r="I1112">
        <v>2243000064</v>
      </c>
      <c r="J1112">
        <v>11333000192</v>
      </c>
      <c r="K1112">
        <v>4385999872</v>
      </c>
      <c r="L1112">
        <v>0.995</v>
      </c>
      <c r="M1112">
        <v>1.4139999999999999</v>
      </c>
      <c r="N1112">
        <v>58813001728</v>
      </c>
      <c r="O1112">
        <v>18.715</v>
      </c>
      <c r="P1112" s="6">
        <v>0.13633998999999999</v>
      </c>
      <c r="Q1112" s="6">
        <v>0.32443001999999999</v>
      </c>
      <c r="R1112">
        <v>4678374912</v>
      </c>
      <c r="S1112" s="6">
        <v>0.20766000000000001</v>
      </c>
      <c r="T1112" s="6">
        <v>12088000000</v>
      </c>
      <c r="U1112" s="6" t="s">
        <v>52611</v>
      </c>
      <c r="V1112">
        <v>0</v>
      </c>
      <c r="W1112">
        <v>0</v>
      </c>
      <c r="X1112">
        <v>1</v>
      </c>
      <c r="Y1112">
        <v>3</v>
      </c>
      <c r="Z1112">
        <v>0</v>
      </c>
      <c r="AA1112" s="6" t="s">
        <v>90</v>
      </c>
      <c r="AB1112">
        <v>1</v>
      </c>
      <c r="AC1112">
        <v>0</v>
      </c>
      <c r="AD1112">
        <v>3</v>
      </c>
      <c r="AE1112">
        <v>0</v>
      </c>
      <c r="AF1112">
        <v>0</v>
      </c>
      <c r="AG1112" s="6" t="s">
        <v>52612</v>
      </c>
      <c r="AH1112">
        <v>1</v>
      </c>
      <c r="AI1112">
        <v>1</v>
      </c>
      <c r="AJ1112">
        <v>2</v>
      </c>
      <c r="AK1112">
        <v>0</v>
      </c>
      <c r="AL1112">
        <v>0</v>
      </c>
      <c r="AM1112" s="6" t="s">
        <v>52613</v>
      </c>
      <c r="AN1112">
        <v>0</v>
      </c>
      <c r="AO1112">
        <v>0</v>
      </c>
      <c r="AP1112">
        <v>3</v>
      </c>
      <c r="AQ1112">
        <v>1</v>
      </c>
      <c r="AR1112">
        <v>0</v>
      </c>
    </row>
    <row r="1113" spans="1:44" x14ac:dyDescent="0.25">
      <c r="A1113" s="6" t="s">
        <v>41129</v>
      </c>
      <c r="B1113" s="6" t="s">
        <v>52746</v>
      </c>
      <c r="C1113" s="6" t="s">
        <v>52746</v>
      </c>
      <c r="D1113" s="6" t="s">
        <v>130</v>
      </c>
      <c r="E1113">
        <v>-14849035264</v>
      </c>
      <c r="F1113">
        <v>0</v>
      </c>
      <c r="G1113">
        <v>1.3964570000000001</v>
      </c>
      <c r="H1113">
        <v>142.346</v>
      </c>
      <c r="I1113">
        <v>28111998976</v>
      </c>
      <c r="J1113">
        <v>46571999232</v>
      </c>
      <c r="K1113">
        <v>1179000064</v>
      </c>
      <c r="L1113">
        <v>1.833</v>
      </c>
      <c r="M1113">
        <v>3.4849999999999999</v>
      </c>
      <c r="N1113">
        <v>120508997632</v>
      </c>
      <c r="O1113">
        <v>0.93600000000000005</v>
      </c>
      <c r="P1113" s="6">
        <v>0.16264998999999999</v>
      </c>
      <c r="Q1113" s="6">
        <v>0.29255999999999999</v>
      </c>
      <c r="R1113">
        <v>18754625536</v>
      </c>
      <c r="S1113" s="6">
        <v>0.33635999999999999</v>
      </c>
      <c r="T1113" s="6">
        <v>41285000000</v>
      </c>
      <c r="U1113" s="6" t="s">
        <v>52611</v>
      </c>
      <c r="V1113">
        <v>0</v>
      </c>
      <c r="W1113">
        <v>0</v>
      </c>
      <c r="X1113">
        <v>0</v>
      </c>
      <c r="Y1113">
        <v>1</v>
      </c>
      <c r="Z1113">
        <v>0</v>
      </c>
      <c r="AA1113" s="6" t="s">
        <v>90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 s="6" t="s">
        <v>52612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 s="6" t="s">
        <v>52613</v>
      </c>
      <c r="AN1113">
        <v>0</v>
      </c>
      <c r="AO1113">
        <v>0</v>
      </c>
      <c r="AP1113">
        <v>0</v>
      </c>
      <c r="AQ1113">
        <v>1</v>
      </c>
      <c r="AR1113">
        <v>0</v>
      </c>
    </row>
    <row r="1114" spans="1:44" x14ac:dyDescent="0.25">
      <c r="A1114" s="6" t="s">
        <v>41131</v>
      </c>
      <c r="B1114" s="6" t="s">
        <v>52630</v>
      </c>
      <c r="C1114" s="6" t="s">
        <v>52630</v>
      </c>
      <c r="D1114" s="6" t="s">
        <v>52610</v>
      </c>
      <c r="E1114">
        <v>2395866368</v>
      </c>
      <c r="F1114">
        <v>4.97</v>
      </c>
      <c r="G1114">
        <v>1.0194300000000001</v>
      </c>
      <c r="H1114">
        <v>2.7810000000000001</v>
      </c>
      <c r="I1114">
        <v>376532000</v>
      </c>
      <c r="J1114">
        <v>-208083008</v>
      </c>
      <c r="K1114">
        <v>1220000</v>
      </c>
      <c r="L1114">
        <v>8.7170000000000005</v>
      </c>
      <c r="M1114">
        <v>9.3390000000000004</v>
      </c>
      <c r="N1114">
        <v>0</v>
      </c>
      <c r="O1114">
        <v>0.33700000000000002</v>
      </c>
      <c r="P1114" s="6">
        <v>-0.28254997999999998</v>
      </c>
      <c r="Q1114" s="6">
        <v>-0.50692004000000002</v>
      </c>
      <c r="R1114">
        <v>-107818496</v>
      </c>
      <c r="S1114" s="6">
        <v>0</v>
      </c>
      <c r="T1114" s="6">
        <v>0</v>
      </c>
      <c r="U1114" s="6" t="s">
        <v>52611</v>
      </c>
      <c r="V1114">
        <v>0</v>
      </c>
      <c r="W1114">
        <v>0</v>
      </c>
      <c r="X1114">
        <v>0</v>
      </c>
      <c r="Y1114">
        <v>0</v>
      </c>
      <c r="Z1114">
        <v>0</v>
      </c>
      <c r="AA1114" s="6" t="s">
        <v>90</v>
      </c>
      <c r="AB1114">
        <v>3</v>
      </c>
      <c r="AC1114">
        <v>7</v>
      </c>
      <c r="AD1114">
        <v>2</v>
      </c>
      <c r="AE1114">
        <v>1</v>
      </c>
      <c r="AF1114">
        <v>0</v>
      </c>
      <c r="AG1114" s="6" t="s">
        <v>52612</v>
      </c>
      <c r="AH1114">
        <v>2</v>
      </c>
      <c r="AI1114">
        <v>6</v>
      </c>
      <c r="AJ1114">
        <v>2</v>
      </c>
      <c r="AK1114">
        <v>1</v>
      </c>
      <c r="AL1114">
        <v>0</v>
      </c>
      <c r="AM1114" s="6" t="s">
        <v>52613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4" x14ac:dyDescent="0.25">
      <c r="A1115" s="6" t="s">
        <v>1604</v>
      </c>
      <c r="B1115" s="6" t="s">
        <v>52630</v>
      </c>
      <c r="C1115" s="6" t="s">
        <v>52630</v>
      </c>
      <c r="D1115" s="6" t="s">
        <v>52610</v>
      </c>
      <c r="E1115">
        <v>10649686016</v>
      </c>
      <c r="F1115">
        <v>3.55</v>
      </c>
      <c r="G1115">
        <v>0.71604500000000004</v>
      </c>
      <c r="H1115">
        <v>20.006</v>
      </c>
      <c r="I1115">
        <v>3112711936</v>
      </c>
      <c r="J1115">
        <v>575700992</v>
      </c>
      <c r="K1115">
        <v>40236000</v>
      </c>
      <c r="L1115">
        <v>3.714</v>
      </c>
      <c r="M1115">
        <v>3.948</v>
      </c>
      <c r="N1115">
        <v>3470073088</v>
      </c>
      <c r="O1115">
        <v>0.90200000000000002</v>
      </c>
      <c r="P1115" s="6">
        <v>5.7820000000000003E-2</v>
      </c>
      <c r="Q1115" s="6">
        <v>7.7920000000000003E-2</v>
      </c>
      <c r="R1115">
        <v>522973760</v>
      </c>
      <c r="S1115" s="6">
        <v>0.47867999999999999</v>
      </c>
      <c r="T1115" s="6">
        <v>1593729000</v>
      </c>
      <c r="U1115" s="6" t="s">
        <v>52611</v>
      </c>
      <c r="V1115">
        <v>5</v>
      </c>
      <c r="W1115">
        <v>12</v>
      </c>
      <c r="X1115">
        <v>4</v>
      </c>
      <c r="Y1115">
        <v>0</v>
      </c>
      <c r="Z1115">
        <v>0</v>
      </c>
      <c r="AA1115" s="6" t="s">
        <v>90</v>
      </c>
      <c r="AB1115">
        <v>4</v>
      </c>
      <c r="AC1115">
        <v>6</v>
      </c>
      <c r="AD1115">
        <v>11</v>
      </c>
      <c r="AE1115">
        <v>0</v>
      </c>
      <c r="AF1115">
        <v>0</v>
      </c>
      <c r="AG1115" s="6" t="s">
        <v>52612</v>
      </c>
      <c r="AH1115">
        <v>4</v>
      </c>
      <c r="AI1115">
        <v>7</v>
      </c>
      <c r="AJ1115">
        <v>9</v>
      </c>
      <c r="AK1115">
        <v>1</v>
      </c>
      <c r="AL1115">
        <v>0</v>
      </c>
      <c r="AM1115" s="6" t="s">
        <v>52613</v>
      </c>
      <c r="AN1115">
        <v>5</v>
      </c>
      <c r="AO1115">
        <v>6</v>
      </c>
      <c r="AP1115">
        <v>6</v>
      </c>
      <c r="AQ1115">
        <v>1</v>
      </c>
      <c r="AR1115">
        <v>0</v>
      </c>
    </row>
    <row r="1116" spans="1:44" x14ac:dyDescent="0.25">
      <c r="A1116" s="6" t="s">
        <v>41133</v>
      </c>
      <c r="B1116" s="6" t="s">
        <v>52629</v>
      </c>
      <c r="C1116" s="6" t="s">
        <v>52629</v>
      </c>
      <c r="D1116" s="6" t="s">
        <v>52618</v>
      </c>
      <c r="E1116">
        <v>2828126208</v>
      </c>
      <c r="F1116">
        <v>4.1900000000000004</v>
      </c>
      <c r="G1116">
        <v>0.81808499999999995</v>
      </c>
      <c r="H1116">
        <v>64.171000000000006</v>
      </c>
      <c r="I1116">
        <v>559320000</v>
      </c>
      <c r="J1116">
        <v>0</v>
      </c>
      <c r="K1116">
        <v>1110595968</v>
      </c>
      <c r="L1116">
        <v>0</v>
      </c>
      <c r="M1116">
        <v>0</v>
      </c>
      <c r="N1116">
        <v>732641024</v>
      </c>
      <c r="O1116">
        <v>0</v>
      </c>
      <c r="P1116" s="6">
        <v>1.3730001E-2</v>
      </c>
      <c r="Q1116" s="6">
        <v>9.3839995999999995E-2</v>
      </c>
      <c r="R1116">
        <v>0</v>
      </c>
      <c r="S1116" s="6">
        <v>0</v>
      </c>
      <c r="T1116" s="6">
        <v>718355000</v>
      </c>
      <c r="U1116" s="6" t="s">
        <v>52611</v>
      </c>
      <c r="V1116">
        <v>0</v>
      </c>
      <c r="W1116">
        <v>0</v>
      </c>
      <c r="X1116">
        <v>4</v>
      </c>
      <c r="Y1116">
        <v>0</v>
      </c>
      <c r="Z1116">
        <v>1</v>
      </c>
      <c r="AA1116" s="6" t="s">
        <v>90</v>
      </c>
      <c r="AB1116">
        <v>0</v>
      </c>
      <c r="AC1116">
        <v>0</v>
      </c>
      <c r="AD1116">
        <v>3</v>
      </c>
      <c r="AE1116">
        <v>0</v>
      </c>
      <c r="AF1116">
        <v>0</v>
      </c>
      <c r="AG1116" s="6" t="s">
        <v>52612</v>
      </c>
      <c r="AH1116">
        <v>1</v>
      </c>
      <c r="AI1116">
        <v>0</v>
      </c>
      <c r="AJ1116">
        <v>3</v>
      </c>
      <c r="AK1116">
        <v>0</v>
      </c>
      <c r="AL1116">
        <v>0</v>
      </c>
      <c r="AM1116" s="6" t="s">
        <v>52613</v>
      </c>
      <c r="AN1116">
        <v>1</v>
      </c>
      <c r="AO1116">
        <v>0</v>
      </c>
      <c r="AP1116">
        <v>3</v>
      </c>
      <c r="AQ1116">
        <v>0</v>
      </c>
      <c r="AR1116">
        <v>1</v>
      </c>
    </row>
    <row r="1117" spans="1:44" x14ac:dyDescent="0.25">
      <c r="A1117" s="6" t="s">
        <v>1606</v>
      </c>
      <c r="B1117" s="6" t="s">
        <v>52644</v>
      </c>
      <c r="C1117" s="6" t="s">
        <v>52644</v>
      </c>
      <c r="D1117" s="6" t="s">
        <v>52616</v>
      </c>
      <c r="E1117">
        <v>6167563776</v>
      </c>
      <c r="F1117">
        <v>4.24</v>
      </c>
      <c r="G1117">
        <v>0</v>
      </c>
      <c r="H1117">
        <v>7.0620000000000003</v>
      </c>
      <c r="I1117">
        <v>798033984</v>
      </c>
      <c r="J1117">
        <v>185451008</v>
      </c>
      <c r="K1117">
        <v>1904358016</v>
      </c>
      <c r="L1117">
        <v>1.3819999999999999</v>
      </c>
      <c r="M1117">
        <v>1.5329999999999999</v>
      </c>
      <c r="N1117">
        <v>1508201984</v>
      </c>
      <c r="O1117">
        <v>94.200999999999993</v>
      </c>
      <c r="P1117" s="6">
        <v>2.1600001000000001E-3</v>
      </c>
      <c r="Q1117" s="6">
        <v>-8.2669999999999993E-2</v>
      </c>
      <c r="R1117">
        <v>400398624</v>
      </c>
      <c r="S1117" s="6">
        <v>0.79278999999999999</v>
      </c>
      <c r="T1117" s="6">
        <v>1196969000</v>
      </c>
      <c r="U1117" s="6" t="s">
        <v>52611</v>
      </c>
      <c r="V1117">
        <v>0</v>
      </c>
      <c r="W1117">
        <v>0</v>
      </c>
      <c r="X1117">
        <v>0</v>
      </c>
      <c r="Y1117">
        <v>0</v>
      </c>
      <c r="Z1117">
        <v>0</v>
      </c>
      <c r="AA1117" s="6" t="s">
        <v>90</v>
      </c>
      <c r="AB1117">
        <v>3</v>
      </c>
      <c r="AC1117">
        <v>6</v>
      </c>
      <c r="AD1117">
        <v>5</v>
      </c>
      <c r="AE1117">
        <v>0</v>
      </c>
      <c r="AF1117">
        <v>0</v>
      </c>
      <c r="AG1117" s="6" t="s">
        <v>52612</v>
      </c>
      <c r="AH1117">
        <v>3</v>
      </c>
      <c r="AI1117">
        <v>6</v>
      </c>
      <c r="AJ1117">
        <v>5</v>
      </c>
      <c r="AK1117">
        <v>0</v>
      </c>
      <c r="AL1117">
        <v>0</v>
      </c>
      <c r="AM1117" s="6" t="s">
        <v>52613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25">
      <c r="A1118" s="6" t="s">
        <v>1608</v>
      </c>
      <c r="B1118" s="6" t="s">
        <v>52646</v>
      </c>
      <c r="C1118" s="6" t="s">
        <v>52646</v>
      </c>
      <c r="D1118" s="6" t="s">
        <v>52616</v>
      </c>
      <c r="E1118">
        <v>128126214144</v>
      </c>
      <c r="F1118">
        <v>4.3099999999999996</v>
      </c>
      <c r="G1118">
        <v>0.62397800000000003</v>
      </c>
      <c r="H1118">
        <v>1.1085</v>
      </c>
      <c r="I1118">
        <v>2321999872</v>
      </c>
      <c r="J1118">
        <v>4203000064</v>
      </c>
      <c r="K1118">
        <v>1010000000</v>
      </c>
      <c r="L1118">
        <v>1.5389999999999999</v>
      </c>
      <c r="M1118">
        <v>1.8089999999999999</v>
      </c>
      <c r="N1118">
        <v>18211999744</v>
      </c>
      <c r="O1118">
        <v>10.95</v>
      </c>
      <c r="P1118" s="6">
        <v>0.15494000999999999</v>
      </c>
      <c r="Q1118" s="6">
        <v>0.31043999999999999</v>
      </c>
      <c r="R1118">
        <v>2314374912</v>
      </c>
      <c r="S1118" s="6">
        <v>0.29579001999999999</v>
      </c>
      <c r="T1118" s="6">
        <v>5387000000</v>
      </c>
      <c r="U1118" s="6" t="s">
        <v>52611</v>
      </c>
      <c r="V1118">
        <v>1</v>
      </c>
      <c r="W1118">
        <v>1</v>
      </c>
      <c r="X1118">
        <v>12</v>
      </c>
      <c r="Y1118">
        <v>0</v>
      </c>
      <c r="Z1118">
        <v>1</v>
      </c>
      <c r="AA1118" s="6" t="s">
        <v>90</v>
      </c>
      <c r="AB1118">
        <v>2</v>
      </c>
      <c r="AC1118">
        <v>0</v>
      </c>
      <c r="AD1118">
        <v>6</v>
      </c>
      <c r="AE1118">
        <v>1</v>
      </c>
      <c r="AF1118">
        <v>0</v>
      </c>
      <c r="AG1118" s="6" t="s">
        <v>52612</v>
      </c>
      <c r="AH1118">
        <v>2</v>
      </c>
      <c r="AI1118">
        <v>0</v>
      </c>
      <c r="AJ1118">
        <v>6</v>
      </c>
      <c r="AK1118">
        <v>0</v>
      </c>
      <c r="AL1118">
        <v>0</v>
      </c>
      <c r="AM1118" s="6" t="s">
        <v>52613</v>
      </c>
      <c r="AN1118">
        <v>0</v>
      </c>
      <c r="AO1118">
        <v>0</v>
      </c>
      <c r="AP1118">
        <v>0</v>
      </c>
      <c r="AQ1118">
        <v>0</v>
      </c>
      <c r="AR1118">
        <v>0</v>
      </c>
    </row>
    <row r="1119" spans="1:44" x14ac:dyDescent="0.25">
      <c r="A1119" s="6" t="s">
        <v>1610</v>
      </c>
      <c r="B1119" s="6" t="s">
        <v>52640</v>
      </c>
      <c r="C1119" s="6" t="s">
        <v>52640</v>
      </c>
      <c r="D1119" s="6" t="s">
        <v>52618</v>
      </c>
      <c r="E1119">
        <v>67039481856</v>
      </c>
      <c r="F1119">
        <v>1.0900000000000001</v>
      </c>
      <c r="G1119">
        <v>1.732688</v>
      </c>
      <c r="H1119">
        <v>14.284000000000001</v>
      </c>
      <c r="I1119">
        <v>178187993088</v>
      </c>
      <c r="J1119">
        <v>0</v>
      </c>
      <c r="K1119">
        <v>198105006080</v>
      </c>
      <c r="L1119">
        <v>0</v>
      </c>
      <c r="M1119">
        <v>0</v>
      </c>
      <c r="N1119">
        <v>31293999104</v>
      </c>
      <c r="O1119">
        <v>0</v>
      </c>
      <c r="P1119" s="6">
        <v>1.3180000000000001E-2</v>
      </c>
      <c r="Q1119" s="6">
        <v>0.25165999999999999</v>
      </c>
      <c r="R1119">
        <v>0</v>
      </c>
      <c r="S1119" s="6">
        <v>0</v>
      </c>
      <c r="T1119" s="6">
        <v>29423000000</v>
      </c>
      <c r="U1119" s="6" t="s">
        <v>52611</v>
      </c>
      <c r="V1119">
        <v>1</v>
      </c>
      <c r="W1119">
        <v>0</v>
      </c>
      <c r="X1119">
        <v>0</v>
      </c>
      <c r="Y1119">
        <v>0</v>
      </c>
      <c r="Z1119">
        <v>0</v>
      </c>
      <c r="AA1119" s="6" t="s">
        <v>90</v>
      </c>
      <c r="AB1119">
        <v>2</v>
      </c>
      <c r="AC1119">
        <v>0</v>
      </c>
      <c r="AD1119">
        <v>2</v>
      </c>
      <c r="AE1119">
        <v>0</v>
      </c>
      <c r="AF1119">
        <v>0</v>
      </c>
      <c r="AG1119" s="6" t="s">
        <v>52612</v>
      </c>
      <c r="AH1119">
        <v>1</v>
      </c>
      <c r="AI1119">
        <v>0</v>
      </c>
      <c r="AJ1119">
        <v>2</v>
      </c>
      <c r="AK1119">
        <v>0</v>
      </c>
      <c r="AL1119">
        <v>0</v>
      </c>
      <c r="AM1119" s="6" t="s">
        <v>52613</v>
      </c>
      <c r="AN1119">
        <v>1</v>
      </c>
      <c r="AO1119">
        <v>1</v>
      </c>
      <c r="AP1119">
        <v>0</v>
      </c>
      <c r="AQ1119">
        <v>0</v>
      </c>
      <c r="AR1119">
        <v>0</v>
      </c>
    </row>
    <row r="1120" spans="1:44" x14ac:dyDescent="0.25">
      <c r="A1120" s="6" t="s">
        <v>1612</v>
      </c>
      <c r="B1120" s="6" t="s">
        <v>52673</v>
      </c>
      <c r="C1120" s="6" t="s">
        <v>52673</v>
      </c>
      <c r="D1120" s="6" t="s">
        <v>52632</v>
      </c>
      <c r="E1120">
        <v>9510076416</v>
      </c>
      <c r="F1120">
        <v>1.64</v>
      </c>
      <c r="G1120">
        <v>0.76389799999999997</v>
      </c>
      <c r="H1120">
        <v>49.460999999999999</v>
      </c>
      <c r="I1120">
        <v>221000000</v>
      </c>
      <c r="J1120">
        <v>1061000000</v>
      </c>
      <c r="K1120">
        <v>2639000064</v>
      </c>
      <c r="L1120">
        <v>0.86399999999999999</v>
      </c>
      <c r="M1120">
        <v>1.798</v>
      </c>
      <c r="N1120">
        <v>8191000064</v>
      </c>
      <c r="O1120">
        <v>79.320999999999998</v>
      </c>
      <c r="P1120" s="6">
        <v>7.0040000000000005E-2</v>
      </c>
      <c r="Q1120" s="6">
        <v>0.16781001000000001</v>
      </c>
      <c r="R1120">
        <v>20250000</v>
      </c>
      <c r="S1120" s="6">
        <v>0.19558</v>
      </c>
      <c r="T1120" s="6">
        <v>1494000000</v>
      </c>
      <c r="U1120" s="6" t="s">
        <v>52611</v>
      </c>
      <c r="V1120">
        <v>3</v>
      </c>
      <c r="W1120">
        <v>1</v>
      </c>
      <c r="X1120">
        <v>3</v>
      </c>
      <c r="Y1120">
        <v>1</v>
      </c>
      <c r="Z1120">
        <v>0</v>
      </c>
      <c r="AA1120" s="6" t="s">
        <v>90</v>
      </c>
      <c r="AB1120">
        <v>2</v>
      </c>
      <c r="AC1120">
        <v>1</v>
      </c>
      <c r="AD1120">
        <v>3</v>
      </c>
      <c r="AE1120">
        <v>0</v>
      </c>
      <c r="AF1120">
        <v>0</v>
      </c>
      <c r="AG1120" s="6" t="s">
        <v>52612</v>
      </c>
      <c r="AH1120">
        <v>2</v>
      </c>
      <c r="AI1120">
        <v>0</v>
      </c>
      <c r="AJ1120">
        <v>4</v>
      </c>
      <c r="AK1120">
        <v>0</v>
      </c>
      <c r="AL1120">
        <v>0</v>
      </c>
      <c r="AM1120" s="6" t="s">
        <v>52613</v>
      </c>
      <c r="AN1120">
        <v>0</v>
      </c>
      <c r="AO1120">
        <v>0</v>
      </c>
      <c r="AP1120">
        <v>4</v>
      </c>
      <c r="AQ1120">
        <v>0</v>
      </c>
      <c r="AR1120">
        <v>0</v>
      </c>
    </row>
    <row r="1121" spans="1:44" x14ac:dyDescent="0.25">
      <c r="A1121" s="6" t="s">
        <v>41135</v>
      </c>
      <c r="B1121" s="6" t="s">
        <v>52696</v>
      </c>
      <c r="C1121" s="6" t="s">
        <v>52696</v>
      </c>
      <c r="D1121" s="6" t="s">
        <v>118</v>
      </c>
      <c r="E1121">
        <v>8331123200</v>
      </c>
      <c r="F1121">
        <v>0</v>
      </c>
      <c r="G1121">
        <v>0.34152300000000002</v>
      </c>
      <c r="H1121">
        <v>5.431</v>
      </c>
      <c r="I1121">
        <v>157224992</v>
      </c>
      <c r="J1121">
        <v>547072000</v>
      </c>
      <c r="K1121">
        <v>6042985984</v>
      </c>
      <c r="L1121">
        <v>0.66600000000000004</v>
      </c>
      <c r="M1121">
        <v>0.97199999999999998</v>
      </c>
      <c r="N1121">
        <v>881052032</v>
      </c>
      <c r="O1121">
        <v>432.38400000000001</v>
      </c>
      <c r="P1121" s="6">
        <v>1.7219999999999999E-2</v>
      </c>
      <c r="Q1121" s="6">
        <v>-4.7220003000000003E-2</v>
      </c>
      <c r="R1121">
        <v>24945624</v>
      </c>
      <c r="S1121" s="6">
        <v>0.69713999999999998</v>
      </c>
      <c r="T1121" s="6">
        <v>615344000</v>
      </c>
      <c r="U1121" s="6" t="s">
        <v>90</v>
      </c>
      <c r="V1121">
        <v>0</v>
      </c>
      <c r="W1121">
        <v>0</v>
      </c>
      <c r="X1121">
        <v>0</v>
      </c>
      <c r="Y1121">
        <v>0</v>
      </c>
      <c r="Z1121">
        <v>0</v>
      </c>
      <c r="AA1121" s="6" t="s">
        <v>90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s="6" t="s">
        <v>90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s="6" t="s">
        <v>90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25">
      <c r="A1122" s="6" t="s">
        <v>41137</v>
      </c>
      <c r="B1122" s="6" t="s">
        <v>52638</v>
      </c>
      <c r="C1122" s="6" t="s">
        <v>52638</v>
      </c>
      <c r="D1122" s="6" t="s">
        <v>52610</v>
      </c>
      <c r="E1122">
        <v>2265459968</v>
      </c>
      <c r="F1122">
        <v>5.91</v>
      </c>
      <c r="G1122">
        <v>2.075088</v>
      </c>
      <c r="H1122">
        <v>7.2510000000000003</v>
      </c>
      <c r="I1122">
        <v>574451968</v>
      </c>
      <c r="J1122">
        <v>204572992</v>
      </c>
      <c r="K1122">
        <v>3529000</v>
      </c>
      <c r="L1122">
        <v>10.292</v>
      </c>
      <c r="M1122">
        <v>10.976000000000001</v>
      </c>
      <c r="N1122">
        <v>474424000</v>
      </c>
      <c r="O1122">
        <v>0.58499999999999996</v>
      </c>
      <c r="P1122" s="6">
        <v>0.22467999999999999</v>
      </c>
      <c r="Q1122" s="6">
        <v>0.33995997999999999</v>
      </c>
      <c r="R1122">
        <v>136839872</v>
      </c>
      <c r="S1122" s="6">
        <v>0.83777000000000001</v>
      </c>
      <c r="T1122" s="6">
        <v>380786000</v>
      </c>
      <c r="U1122" s="6" t="s">
        <v>52611</v>
      </c>
      <c r="V1122">
        <v>0</v>
      </c>
      <c r="W1122">
        <v>0</v>
      </c>
      <c r="X1122">
        <v>0</v>
      </c>
      <c r="Y1122">
        <v>0</v>
      </c>
      <c r="Z1122">
        <v>0</v>
      </c>
      <c r="AA1122" s="6" t="s">
        <v>90</v>
      </c>
      <c r="AB1122">
        <v>3</v>
      </c>
      <c r="AC1122">
        <v>2</v>
      </c>
      <c r="AD1122">
        <v>1</v>
      </c>
      <c r="AE1122">
        <v>0</v>
      </c>
      <c r="AF1122">
        <v>0</v>
      </c>
      <c r="AG1122" s="6" t="s">
        <v>52612</v>
      </c>
      <c r="AH1122">
        <v>3</v>
      </c>
      <c r="AI1122">
        <v>1</v>
      </c>
      <c r="AJ1122">
        <v>1</v>
      </c>
      <c r="AK1122">
        <v>0</v>
      </c>
      <c r="AL1122">
        <v>0</v>
      </c>
      <c r="AM1122" s="6" t="s">
        <v>52613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 x14ac:dyDescent="0.25">
      <c r="A1123" s="6" t="s">
        <v>41139</v>
      </c>
      <c r="B1123" s="6" t="s">
        <v>52630</v>
      </c>
      <c r="C1123" s="6" t="s">
        <v>52630</v>
      </c>
      <c r="D1123" s="6" t="s">
        <v>52610</v>
      </c>
      <c r="E1123">
        <v>3068956928</v>
      </c>
      <c r="F1123">
        <v>8.4600000000000009</v>
      </c>
      <c r="G1123">
        <v>1.5344819999999999</v>
      </c>
      <c r="H1123">
        <v>-0.32700000000000001</v>
      </c>
      <c r="I1123">
        <v>998681024</v>
      </c>
      <c r="J1123">
        <v>-526979008</v>
      </c>
      <c r="K1123">
        <v>1334888960</v>
      </c>
      <c r="L1123">
        <v>5.4749999999999996</v>
      </c>
      <c r="M1123">
        <v>6.0060000000000002</v>
      </c>
      <c r="N1123">
        <v>257464992</v>
      </c>
      <c r="O1123">
        <v>0</v>
      </c>
      <c r="P1123" s="6">
        <v>-0.25006</v>
      </c>
      <c r="Q1123" s="6">
        <v>-14.534060500000001</v>
      </c>
      <c r="R1123">
        <v>-238658000</v>
      </c>
      <c r="S1123" s="6">
        <v>0.77952003000000003</v>
      </c>
      <c r="T1123" s="6">
        <v>190232000</v>
      </c>
      <c r="U1123" s="6" t="s">
        <v>52611</v>
      </c>
      <c r="V1123">
        <v>3</v>
      </c>
      <c r="W1123">
        <v>4</v>
      </c>
      <c r="X1123">
        <v>1</v>
      </c>
      <c r="Y1123">
        <v>0</v>
      </c>
      <c r="Z1123">
        <v>0</v>
      </c>
      <c r="AA1123" s="6" t="s">
        <v>90</v>
      </c>
      <c r="AB1123">
        <v>3</v>
      </c>
      <c r="AC1123">
        <v>10</v>
      </c>
      <c r="AD1123">
        <v>0</v>
      </c>
      <c r="AE1123">
        <v>0</v>
      </c>
      <c r="AF1123">
        <v>0</v>
      </c>
      <c r="AG1123" s="6" t="s">
        <v>52612</v>
      </c>
      <c r="AH1123">
        <v>3</v>
      </c>
      <c r="AI1123">
        <v>10</v>
      </c>
      <c r="AJ1123">
        <v>0</v>
      </c>
      <c r="AK1123">
        <v>0</v>
      </c>
      <c r="AL1123">
        <v>0</v>
      </c>
      <c r="AM1123" s="6" t="s">
        <v>52613</v>
      </c>
      <c r="AN1123">
        <v>3</v>
      </c>
      <c r="AO1123">
        <v>5</v>
      </c>
      <c r="AP1123">
        <v>1</v>
      </c>
      <c r="AQ1123">
        <v>0</v>
      </c>
      <c r="AR1123">
        <v>0</v>
      </c>
    </row>
    <row r="1124" spans="1:44" x14ac:dyDescent="0.25">
      <c r="A1124" s="6" t="s">
        <v>1614</v>
      </c>
      <c r="B1124" s="6" t="s">
        <v>52638</v>
      </c>
      <c r="C1124" s="6" t="s">
        <v>52638</v>
      </c>
      <c r="D1124" s="6" t="s">
        <v>52610</v>
      </c>
      <c r="E1124">
        <v>8565409792</v>
      </c>
      <c r="F1124">
        <v>3.15</v>
      </c>
      <c r="G1124">
        <v>1.4350529999999999</v>
      </c>
      <c r="H1124">
        <v>17.303999999999998</v>
      </c>
      <c r="I1124">
        <v>452059008</v>
      </c>
      <c r="J1124">
        <v>-48942000</v>
      </c>
      <c r="K1124">
        <v>8552000</v>
      </c>
      <c r="L1124">
        <v>8.5489999999999995</v>
      </c>
      <c r="M1124">
        <v>8.9130000000000003</v>
      </c>
      <c r="N1124">
        <v>466371008</v>
      </c>
      <c r="O1124">
        <v>1.6950000000000001</v>
      </c>
      <c r="P1124" s="6">
        <v>-7.4039995999999997E-2</v>
      </c>
      <c r="Q1124" s="6">
        <v>-0.11953</v>
      </c>
      <c r="R1124">
        <v>24576000</v>
      </c>
      <c r="S1124" s="6">
        <v>0.83704000000000001</v>
      </c>
      <c r="T1124" s="6">
        <v>341741000</v>
      </c>
      <c r="U1124" s="6" t="s">
        <v>52611</v>
      </c>
      <c r="V1124">
        <v>3</v>
      </c>
      <c r="W1124">
        <v>0</v>
      </c>
      <c r="X1124">
        <v>2</v>
      </c>
      <c r="Y1124">
        <v>0</v>
      </c>
      <c r="Z1124">
        <v>0</v>
      </c>
      <c r="AA1124" s="6" t="s">
        <v>90</v>
      </c>
      <c r="AB1124">
        <v>2</v>
      </c>
      <c r="AC1124">
        <v>9</v>
      </c>
      <c r="AD1124">
        <v>3</v>
      </c>
      <c r="AE1124">
        <v>0</v>
      </c>
      <c r="AF1124">
        <v>0</v>
      </c>
      <c r="AG1124" s="6" t="s">
        <v>52612</v>
      </c>
      <c r="AH1124">
        <v>2</v>
      </c>
      <c r="AI1124">
        <v>7</v>
      </c>
      <c r="AJ1124">
        <v>3</v>
      </c>
      <c r="AK1124">
        <v>0</v>
      </c>
      <c r="AL1124">
        <v>0</v>
      </c>
      <c r="AM1124" s="6" t="s">
        <v>52613</v>
      </c>
      <c r="AN1124">
        <v>3</v>
      </c>
      <c r="AO1124">
        <v>0</v>
      </c>
      <c r="AP1124">
        <v>2</v>
      </c>
      <c r="AQ1124">
        <v>0</v>
      </c>
      <c r="AR1124">
        <v>0</v>
      </c>
    </row>
    <row r="1125" spans="1:44" x14ac:dyDescent="0.25">
      <c r="A1125" s="6" t="s">
        <v>1616</v>
      </c>
      <c r="B1125" s="6" t="s">
        <v>52655</v>
      </c>
      <c r="C1125" s="6" t="s">
        <v>52655</v>
      </c>
      <c r="D1125" s="6" t="s">
        <v>52616</v>
      </c>
      <c r="E1125">
        <v>3946241280</v>
      </c>
      <c r="F1125">
        <v>13.31</v>
      </c>
      <c r="G1125">
        <v>0</v>
      </c>
      <c r="H1125">
        <v>8.8930000000000007</v>
      </c>
      <c r="I1125">
        <v>104758000</v>
      </c>
      <c r="J1125">
        <v>140886000</v>
      </c>
      <c r="K1125">
        <v>511384000</v>
      </c>
      <c r="L1125">
        <v>0.66200000000000003</v>
      </c>
      <c r="M1125">
        <v>0.90400000000000003</v>
      </c>
      <c r="N1125">
        <v>490575008</v>
      </c>
      <c r="O1125">
        <v>40.078000000000003</v>
      </c>
      <c r="P1125" s="6">
        <v>-2.5000000000000001E-4</v>
      </c>
      <c r="Q1125" s="6">
        <v>-3.1739999999999997E-2</v>
      </c>
      <c r="R1125">
        <v>169650496</v>
      </c>
      <c r="S1125" s="6">
        <v>0.64049005999999997</v>
      </c>
      <c r="T1125" s="6">
        <v>303195000</v>
      </c>
      <c r="U1125" s="6" t="s">
        <v>52611</v>
      </c>
      <c r="V1125">
        <v>6</v>
      </c>
      <c r="W1125">
        <v>2</v>
      </c>
      <c r="X1125">
        <v>1</v>
      </c>
      <c r="Y1125">
        <v>0</v>
      </c>
      <c r="Z1125">
        <v>0</v>
      </c>
      <c r="AA1125" s="6" t="s">
        <v>90</v>
      </c>
      <c r="AB1125">
        <v>1</v>
      </c>
      <c r="AC1125">
        <v>1</v>
      </c>
      <c r="AD1125">
        <v>10</v>
      </c>
      <c r="AE1125">
        <v>0</v>
      </c>
      <c r="AF1125">
        <v>0</v>
      </c>
      <c r="AG1125" s="6" t="s">
        <v>52612</v>
      </c>
      <c r="AH1125">
        <v>1</v>
      </c>
      <c r="AI1125">
        <v>1</v>
      </c>
      <c r="AJ1125">
        <v>10</v>
      </c>
      <c r="AK1125">
        <v>0</v>
      </c>
      <c r="AL1125">
        <v>0</v>
      </c>
      <c r="AM1125" s="6" t="s">
        <v>52613</v>
      </c>
      <c r="AN1125">
        <v>6</v>
      </c>
      <c r="AO1125">
        <v>1</v>
      </c>
      <c r="AP1125">
        <v>2</v>
      </c>
      <c r="AQ1125">
        <v>0</v>
      </c>
      <c r="AR1125">
        <v>0</v>
      </c>
    </row>
    <row r="1126" spans="1:44" x14ac:dyDescent="0.25">
      <c r="A1126" s="6" t="s">
        <v>41141</v>
      </c>
      <c r="B1126" s="6" t="s">
        <v>52655</v>
      </c>
      <c r="C1126" s="6" t="s">
        <v>52655</v>
      </c>
      <c r="D1126" s="6" t="s">
        <v>52616</v>
      </c>
      <c r="E1126">
        <v>2769353472</v>
      </c>
      <c r="F1126">
        <v>3.95</v>
      </c>
      <c r="G1126">
        <v>0</v>
      </c>
      <c r="H1126">
        <v>4.0609999999999999</v>
      </c>
      <c r="I1126">
        <v>53159000</v>
      </c>
      <c r="J1126">
        <v>-62771000</v>
      </c>
      <c r="K1126">
        <v>16172000</v>
      </c>
      <c r="L1126">
        <v>0.59599999999999997</v>
      </c>
      <c r="M1126">
        <v>0.68700000000000006</v>
      </c>
      <c r="N1126">
        <v>331775008</v>
      </c>
      <c r="O1126">
        <v>6.1050000000000004</v>
      </c>
      <c r="P1126" s="6">
        <v>-0.10067</v>
      </c>
      <c r="Q1126" s="6">
        <v>-0.30458000000000002</v>
      </c>
      <c r="R1126">
        <v>53638000</v>
      </c>
      <c r="S1126" s="6">
        <v>0.67518999999999996</v>
      </c>
      <c r="T1126" s="6">
        <v>172988000</v>
      </c>
      <c r="U1126" s="6" t="s">
        <v>52611</v>
      </c>
      <c r="V1126">
        <v>0</v>
      </c>
      <c r="W1126">
        <v>0</v>
      </c>
      <c r="X1126">
        <v>0</v>
      </c>
      <c r="Y1126">
        <v>0</v>
      </c>
      <c r="Z1126">
        <v>0</v>
      </c>
      <c r="AA1126" s="6" t="s">
        <v>90</v>
      </c>
      <c r="AB1126">
        <v>3</v>
      </c>
      <c r="AC1126">
        <v>5</v>
      </c>
      <c r="AD1126">
        <v>0</v>
      </c>
      <c r="AE1126">
        <v>0</v>
      </c>
      <c r="AF1126">
        <v>0</v>
      </c>
      <c r="AG1126" s="6" t="s">
        <v>52612</v>
      </c>
      <c r="AH1126">
        <v>3</v>
      </c>
      <c r="AI1126">
        <v>5</v>
      </c>
      <c r="AJ1126">
        <v>0</v>
      </c>
      <c r="AK1126">
        <v>0</v>
      </c>
      <c r="AL1126">
        <v>0</v>
      </c>
      <c r="AM1126" s="6" t="s">
        <v>52613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x14ac:dyDescent="0.25">
      <c r="A1127" s="6" t="s">
        <v>1618</v>
      </c>
      <c r="B1127" s="6" t="s">
        <v>52650</v>
      </c>
      <c r="C1127" s="6" t="s">
        <v>52650</v>
      </c>
      <c r="D1127" s="6" t="s">
        <v>52616</v>
      </c>
      <c r="E1127">
        <v>155551875072</v>
      </c>
      <c r="F1127">
        <v>1.78</v>
      </c>
      <c r="G1127">
        <v>0.87403200000000003</v>
      </c>
      <c r="H1127">
        <v>23.51</v>
      </c>
      <c r="I1127">
        <v>27534000128</v>
      </c>
      <c r="J1127">
        <v>9854999552</v>
      </c>
      <c r="K1127">
        <v>50273001472</v>
      </c>
      <c r="L1127">
        <v>1.1519999999999999</v>
      </c>
      <c r="M1127">
        <v>1.764</v>
      </c>
      <c r="N1127">
        <v>56416002048</v>
      </c>
      <c r="O1127">
        <v>50.070999999999998</v>
      </c>
      <c r="P1127" s="6">
        <v>-7.6E-3</v>
      </c>
      <c r="Q1127" s="6">
        <v>-2.8139999999999998E-2</v>
      </c>
      <c r="R1127">
        <v>-10187875328</v>
      </c>
      <c r="S1127" s="6">
        <v>0.38340000000000002</v>
      </c>
      <c r="T1127" s="6">
        <v>26866000000</v>
      </c>
      <c r="U1127" s="6" t="s">
        <v>52611</v>
      </c>
      <c r="V1127">
        <v>5</v>
      </c>
      <c r="W1127">
        <v>18</v>
      </c>
      <c r="X1127">
        <v>13</v>
      </c>
      <c r="Y1127">
        <v>3</v>
      </c>
      <c r="Z1127">
        <v>2</v>
      </c>
      <c r="AA1127" s="6" t="s">
        <v>90</v>
      </c>
      <c r="AB1127">
        <v>1</v>
      </c>
      <c r="AC1127">
        <v>4</v>
      </c>
      <c r="AD1127">
        <v>29</v>
      </c>
      <c r="AE1127">
        <v>7</v>
      </c>
      <c r="AF1127">
        <v>2</v>
      </c>
      <c r="AG1127" s="6" t="s">
        <v>52612</v>
      </c>
      <c r="AH1127">
        <v>1</v>
      </c>
      <c r="AI1127">
        <v>4</v>
      </c>
      <c r="AJ1127">
        <v>29</v>
      </c>
      <c r="AK1127">
        <v>7</v>
      </c>
      <c r="AL1127">
        <v>3</v>
      </c>
      <c r="AM1127" s="6" t="s">
        <v>52613</v>
      </c>
      <c r="AN1127">
        <v>3</v>
      </c>
      <c r="AO1127">
        <v>14</v>
      </c>
      <c r="AP1127">
        <v>17</v>
      </c>
      <c r="AQ1127">
        <v>8</v>
      </c>
      <c r="AR1127">
        <v>2</v>
      </c>
    </row>
    <row r="1128" spans="1:44" x14ac:dyDescent="0.25">
      <c r="A1128" s="6" t="s">
        <v>1621</v>
      </c>
      <c r="B1128" s="6" t="s">
        <v>52655</v>
      </c>
      <c r="C1128" s="6" t="s">
        <v>52655</v>
      </c>
      <c r="D1128" s="6" t="s">
        <v>52616</v>
      </c>
      <c r="E1128">
        <v>121494085632</v>
      </c>
      <c r="F1128">
        <v>2.4900000000000002</v>
      </c>
      <c r="G1128">
        <v>1.181562</v>
      </c>
      <c r="H1128">
        <v>62.768999999999998</v>
      </c>
      <c r="I1128">
        <v>4268000000</v>
      </c>
      <c r="J1128">
        <v>3704999936</v>
      </c>
      <c r="K1128">
        <v>7196000256</v>
      </c>
      <c r="L1128">
        <v>1.1299999999999999</v>
      </c>
      <c r="M1128">
        <v>1.506</v>
      </c>
      <c r="N1128">
        <v>14069999616</v>
      </c>
      <c r="O1128">
        <v>40.905000000000001</v>
      </c>
      <c r="P1128" s="6">
        <v>6.6360004E-2</v>
      </c>
      <c r="Q1128" s="6">
        <v>0.12959999999999999</v>
      </c>
      <c r="R1128">
        <v>3807124992</v>
      </c>
      <c r="S1128" s="6">
        <v>0.79622999999999999</v>
      </c>
      <c r="T1128" s="6">
        <v>10460000000</v>
      </c>
      <c r="U1128" s="6" t="s">
        <v>52611</v>
      </c>
      <c r="V1128">
        <v>6</v>
      </c>
      <c r="W1128">
        <v>3</v>
      </c>
      <c r="X1128">
        <v>11</v>
      </c>
      <c r="Y1128">
        <v>2</v>
      </c>
      <c r="Z1128">
        <v>0</v>
      </c>
      <c r="AA1128" s="6" t="s">
        <v>90</v>
      </c>
      <c r="AB1128">
        <v>8</v>
      </c>
      <c r="AC1128">
        <v>14</v>
      </c>
      <c r="AD1128">
        <v>5</v>
      </c>
      <c r="AE1128">
        <v>1</v>
      </c>
      <c r="AF1128">
        <v>0</v>
      </c>
      <c r="AG1128" s="6" t="s">
        <v>52612</v>
      </c>
      <c r="AH1128">
        <v>8</v>
      </c>
      <c r="AI1128">
        <v>14</v>
      </c>
      <c r="AJ1128">
        <v>5</v>
      </c>
      <c r="AK1128">
        <v>1</v>
      </c>
      <c r="AL1128">
        <v>0</v>
      </c>
      <c r="AM1128" s="6" t="s">
        <v>52613</v>
      </c>
      <c r="AN1128">
        <v>7</v>
      </c>
      <c r="AO1128">
        <v>14</v>
      </c>
      <c r="AP1128">
        <v>2</v>
      </c>
      <c r="AQ1128">
        <v>0</v>
      </c>
      <c r="AR1128">
        <v>0</v>
      </c>
    </row>
    <row r="1129" spans="1:44" x14ac:dyDescent="0.25">
      <c r="A1129" s="6" t="s">
        <v>1623</v>
      </c>
      <c r="B1129" s="6" t="s">
        <v>52671</v>
      </c>
      <c r="C1129" s="6" t="s">
        <v>52671</v>
      </c>
      <c r="D1129" s="6" t="s">
        <v>52637</v>
      </c>
      <c r="E1129">
        <v>28335595520</v>
      </c>
      <c r="F1129">
        <v>5.0599999999999996</v>
      </c>
      <c r="G1129">
        <v>0.90675499999999998</v>
      </c>
      <c r="H1129">
        <v>16.702000000000002</v>
      </c>
      <c r="I1129">
        <v>412136000</v>
      </c>
      <c r="J1129">
        <v>1307739008</v>
      </c>
      <c r="K1129">
        <v>7787088896</v>
      </c>
      <c r="L1129">
        <v>2.024</v>
      </c>
      <c r="M1129">
        <v>3.66</v>
      </c>
      <c r="N1129">
        <v>2284260096</v>
      </c>
      <c r="O1129">
        <v>75.953000000000003</v>
      </c>
      <c r="P1129" s="6">
        <v>2.2290000000000001E-2</v>
      </c>
      <c r="Q1129" s="6">
        <v>4.0280000000000003E-2</v>
      </c>
      <c r="R1129">
        <v>915802752</v>
      </c>
      <c r="S1129" s="6">
        <v>0.60463</v>
      </c>
      <c r="T1129" s="6">
        <v>1354228000</v>
      </c>
      <c r="U1129" s="6" t="s">
        <v>52611</v>
      </c>
      <c r="V1129">
        <v>5</v>
      </c>
      <c r="W1129">
        <v>6</v>
      </c>
      <c r="X1129">
        <v>1</v>
      </c>
      <c r="Y1129">
        <v>0</v>
      </c>
      <c r="Z1129">
        <v>0</v>
      </c>
      <c r="AA1129" s="6" t="s">
        <v>90</v>
      </c>
      <c r="AB1129">
        <v>3</v>
      </c>
      <c r="AC1129">
        <v>7</v>
      </c>
      <c r="AD1129">
        <v>13</v>
      </c>
      <c r="AE1129">
        <v>0</v>
      </c>
      <c r="AF1129">
        <v>0</v>
      </c>
      <c r="AG1129" s="6" t="s">
        <v>52612</v>
      </c>
      <c r="AH1129">
        <v>3</v>
      </c>
      <c r="AI1129">
        <v>7</v>
      </c>
      <c r="AJ1129">
        <v>12</v>
      </c>
      <c r="AK1129">
        <v>0</v>
      </c>
      <c r="AL1129">
        <v>0</v>
      </c>
      <c r="AM1129" s="6" t="s">
        <v>52613</v>
      </c>
      <c r="AN1129">
        <v>5</v>
      </c>
      <c r="AO1129">
        <v>9</v>
      </c>
      <c r="AP1129">
        <v>4</v>
      </c>
      <c r="AQ1129">
        <v>0</v>
      </c>
      <c r="AR1129">
        <v>0</v>
      </c>
    </row>
    <row r="1130" spans="1:44" x14ac:dyDescent="0.25">
      <c r="A1130" s="6" t="s">
        <v>41143</v>
      </c>
      <c r="B1130" s="6" t="s">
        <v>52679</v>
      </c>
      <c r="C1130" s="6" t="s">
        <v>52679</v>
      </c>
      <c r="D1130" s="6" t="s">
        <v>52610</v>
      </c>
      <c r="E1130">
        <v>2641728256</v>
      </c>
      <c r="F1130">
        <v>0</v>
      </c>
      <c r="G1130">
        <v>-5.9574000000000002E-2</v>
      </c>
      <c r="H1130">
        <v>0.52200000000000002</v>
      </c>
      <c r="I1130">
        <v>705000000</v>
      </c>
      <c r="J1130">
        <v>241000000</v>
      </c>
      <c r="K1130">
        <v>279000000</v>
      </c>
      <c r="L1130">
        <v>0.91200000000000003</v>
      </c>
      <c r="M1130">
        <v>1.0760000000000001</v>
      </c>
      <c r="N1130">
        <v>947000000</v>
      </c>
      <c r="O1130">
        <v>387.5</v>
      </c>
      <c r="P1130" s="6">
        <v>8.2279994999999995E-2</v>
      </c>
      <c r="Q1130" s="6">
        <v>-0.32895002000000001</v>
      </c>
      <c r="R1130">
        <v>376875008</v>
      </c>
      <c r="S1130" s="6">
        <v>0.82999000000000001</v>
      </c>
      <c r="T1130" s="6">
        <v>742000000</v>
      </c>
      <c r="U1130" s="6" t="s">
        <v>90</v>
      </c>
      <c r="V1130">
        <v>0</v>
      </c>
      <c r="W1130">
        <v>0</v>
      </c>
      <c r="X1130">
        <v>0</v>
      </c>
      <c r="Y1130">
        <v>0</v>
      </c>
      <c r="Z1130">
        <v>0</v>
      </c>
      <c r="AA1130" s="6" t="s">
        <v>90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 s="6" t="s">
        <v>90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s="6" t="s">
        <v>90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25">
      <c r="A1131" s="6" t="s">
        <v>1625</v>
      </c>
      <c r="B1131" s="6" t="s">
        <v>52630</v>
      </c>
      <c r="C1131" s="6" t="s">
        <v>52630</v>
      </c>
      <c r="D1131" s="6" t="s">
        <v>52610</v>
      </c>
      <c r="E1131">
        <v>4966992896</v>
      </c>
      <c r="F1131">
        <v>8.02</v>
      </c>
      <c r="G1131">
        <v>0.53518600000000005</v>
      </c>
      <c r="H1131">
        <v>3.4020000000000001</v>
      </c>
      <c r="I1131">
        <v>2354170112</v>
      </c>
      <c r="J1131">
        <v>-449144000</v>
      </c>
      <c r="K1131">
        <v>1361376000</v>
      </c>
      <c r="L1131">
        <v>9.1349999999999998</v>
      </c>
      <c r="M1131">
        <v>9.8089999999999993</v>
      </c>
      <c r="N1131">
        <v>575971968</v>
      </c>
      <c r="O1131">
        <v>279.79000000000002</v>
      </c>
      <c r="P1131" s="6">
        <v>-0.10750999999999999</v>
      </c>
      <c r="Q1131" s="6">
        <v>-0.54990000000000006</v>
      </c>
      <c r="R1131">
        <v>-180147008</v>
      </c>
      <c r="S1131" s="6">
        <v>-0.46342</v>
      </c>
      <c r="T1131" s="6">
        <v>-257866000</v>
      </c>
      <c r="U1131" s="6" t="s">
        <v>52611</v>
      </c>
      <c r="V1131">
        <v>1</v>
      </c>
      <c r="W1131">
        <v>4</v>
      </c>
      <c r="X1131">
        <v>8</v>
      </c>
      <c r="Y1131">
        <v>1</v>
      </c>
      <c r="Z1131">
        <v>1</v>
      </c>
      <c r="AA1131" s="6" t="s">
        <v>90</v>
      </c>
      <c r="AB1131">
        <v>2</v>
      </c>
      <c r="AC1131">
        <v>7</v>
      </c>
      <c r="AD1131">
        <v>7</v>
      </c>
      <c r="AE1131">
        <v>2</v>
      </c>
      <c r="AF1131">
        <v>3</v>
      </c>
      <c r="AG1131" s="6" t="s">
        <v>52612</v>
      </c>
      <c r="AH1131">
        <v>2</v>
      </c>
      <c r="AI1131">
        <v>8</v>
      </c>
      <c r="AJ1131">
        <v>7</v>
      </c>
      <c r="AK1131">
        <v>2</v>
      </c>
      <c r="AL1131">
        <v>2</v>
      </c>
      <c r="AM1131" s="6" t="s">
        <v>52613</v>
      </c>
      <c r="AN1131">
        <v>1</v>
      </c>
      <c r="AO1131">
        <v>4</v>
      </c>
      <c r="AP1131">
        <v>7</v>
      </c>
      <c r="AQ1131">
        <v>0</v>
      </c>
      <c r="AR1131">
        <v>1</v>
      </c>
    </row>
    <row r="1132" spans="1:44" x14ac:dyDescent="0.25">
      <c r="A1132" s="6" t="s">
        <v>41145</v>
      </c>
      <c r="B1132" s="6" t="s">
        <v>52670</v>
      </c>
      <c r="C1132" s="6" t="s">
        <v>52670</v>
      </c>
      <c r="D1132" s="6" t="s">
        <v>130</v>
      </c>
      <c r="E1132">
        <v>2428629248</v>
      </c>
      <c r="F1132">
        <v>2.64</v>
      </c>
      <c r="G1132">
        <v>1.1657280000000001</v>
      </c>
      <c r="H1132">
        <v>43.354999999999997</v>
      </c>
      <c r="I1132">
        <v>147500000</v>
      </c>
      <c r="J1132">
        <v>227700000</v>
      </c>
      <c r="K1132">
        <v>49000000</v>
      </c>
      <c r="L1132">
        <v>1.284</v>
      </c>
      <c r="M1132">
        <v>2.2930000000000001</v>
      </c>
      <c r="N1132">
        <v>2000899968</v>
      </c>
      <c r="O1132">
        <v>4.5339999999999998</v>
      </c>
      <c r="P1132" s="6">
        <v>7.2819999999999996E-2</v>
      </c>
      <c r="Q1132" s="6">
        <v>0.12068</v>
      </c>
      <c r="R1132">
        <v>101712496</v>
      </c>
      <c r="S1132" s="6">
        <v>0.29747000000000001</v>
      </c>
      <c r="T1132" s="6">
        <v>586700000</v>
      </c>
      <c r="U1132" s="6" t="s">
        <v>52611</v>
      </c>
      <c r="V1132">
        <v>0</v>
      </c>
      <c r="W1132">
        <v>3</v>
      </c>
      <c r="X1132">
        <v>1</v>
      </c>
      <c r="Y1132">
        <v>0</v>
      </c>
      <c r="Z1132">
        <v>0</v>
      </c>
      <c r="AA1132" s="6" t="s">
        <v>90</v>
      </c>
      <c r="AB1132">
        <v>0</v>
      </c>
      <c r="AC1132">
        <v>2</v>
      </c>
      <c r="AD1132">
        <v>2</v>
      </c>
      <c r="AE1132">
        <v>0</v>
      </c>
      <c r="AF1132">
        <v>0</v>
      </c>
      <c r="AG1132" s="6" t="s">
        <v>52612</v>
      </c>
      <c r="AH1132">
        <v>0</v>
      </c>
      <c r="AI1132">
        <v>2</v>
      </c>
      <c r="AJ1132">
        <v>2</v>
      </c>
      <c r="AK1132">
        <v>0</v>
      </c>
      <c r="AL1132">
        <v>0</v>
      </c>
      <c r="AM1132" s="6" t="s">
        <v>52613</v>
      </c>
      <c r="AN1132">
        <v>0</v>
      </c>
      <c r="AO1132">
        <v>2</v>
      </c>
      <c r="AP1132">
        <v>1</v>
      </c>
      <c r="AQ1132">
        <v>0</v>
      </c>
      <c r="AR1132">
        <v>0</v>
      </c>
    </row>
    <row r="1133" spans="1:44" x14ac:dyDescent="0.25">
      <c r="A1133" s="6" t="s">
        <v>1627</v>
      </c>
      <c r="B1133" s="6" t="s">
        <v>52644</v>
      </c>
      <c r="C1133" s="6" t="s">
        <v>52644</v>
      </c>
      <c r="D1133" s="6" t="s">
        <v>52616</v>
      </c>
      <c r="E1133">
        <v>14561440768</v>
      </c>
      <c r="F1133">
        <v>3.51</v>
      </c>
      <c r="G1133">
        <v>0</v>
      </c>
      <c r="H1133">
        <v>1.79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s="6">
        <v>0</v>
      </c>
      <c r="Q1133" s="6">
        <v>0</v>
      </c>
      <c r="R1133">
        <v>0</v>
      </c>
      <c r="S1133" s="6">
        <v>0</v>
      </c>
      <c r="T1133" s="6">
        <v>469889000</v>
      </c>
      <c r="U1133" s="6" t="s">
        <v>52611</v>
      </c>
      <c r="V1133">
        <v>0</v>
      </c>
      <c r="W1133">
        <v>0</v>
      </c>
      <c r="X1133">
        <v>0</v>
      </c>
      <c r="Y1133">
        <v>0</v>
      </c>
      <c r="Z1133">
        <v>0</v>
      </c>
      <c r="AA1133" s="6" t="s">
        <v>90</v>
      </c>
      <c r="AB1133">
        <v>2</v>
      </c>
      <c r="AC1133">
        <v>5</v>
      </c>
      <c r="AD1133">
        <v>5</v>
      </c>
      <c r="AE1133">
        <v>0</v>
      </c>
      <c r="AF1133">
        <v>0</v>
      </c>
      <c r="AG1133" s="6" t="s">
        <v>52612</v>
      </c>
      <c r="AH1133">
        <v>2</v>
      </c>
      <c r="AI1133">
        <v>6</v>
      </c>
      <c r="AJ1133">
        <v>4</v>
      </c>
      <c r="AK1133">
        <v>0</v>
      </c>
      <c r="AL1133">
        <v>0</v>
      </c>
      <c r="AM1133" s="6" t="s">
        <v>52613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25">
      <c r="A1134" s="6" t="s">
        <v>1629</v>
      </c>
      <c r="B1134" s="6" t="s">
        <v>52683</v>
      </c>
      <c r="C1134" s="6" t="s">
        <v>52683</v>
      </c>
      <c r="D1134" s="6" t="s">
        <v>52623</v>
      </c>
      <c r="E1134">
        <v>16781939712</v>
      </c>
      <c r="F1134">
        <v>4.2</v>
      </c>
      <c r="G1134">
        <v>1.021463</v>
      </c>
      <c r="H1134">
        <v>24.175999999999998</v>
      </c>
      <c r="I1134">
        <v>636000000</v>
      </c>
      <c r="J1134">
        <v>2864000000</v>
      </c>
      <c r="K1134">
        <v>6266999808</v>
      </c>
      <c r="L1134">
        <v>0.96199999999999997</v>
      </c>
      <c r="M1134">
        <v>1.5509999999999999</v>
      </c>
      <c r="N1134">
        <v>20943998976</v>
      </c>
      <c r="O1134">
        <v>74.704999999999998</v>
      </c>
      <c r="P1134" s="6">
        <v>4.7109999999999999E-2</v>
      </c>
      <c r="Q1134" s="6">
        <v>0.19055</v>
      </c>
      <c r="R1134">
        <v>740374976</v>
      </c>
      <c r="S1134" s="6">
        <v>0.28638000000000002</v>
      </c>
      <c r="T1134" s="6">
        <v>6018000000</v>
      </c>
      <c r="U1134" s="6" t="s">
        <v>52611</v>
      </c>
      <c r="V1134">
        <v>5</v>
      </c>
      <c r="W1134">
        <v>5</v>
      </c>
      <c r="X1134">
        <v>7</v>
      </c>
      <c r="Y1134">
        <v>1</v>
      </c>
      <c r="Z1134">
        <v>0</v>
      </c>
      <c r="AA1134" s="6" t="s">
        <v>90</v>
      </c>
      <c r="AB1134">
        <v>1</v>
      </c>
      <c r="AC1134">
        <v>0</v>
      </c>
      <c r="AD1134">
        <v>9</v>
      </c>
      <c r="AE1134">
        <v>1</v>
      </c>
      <c r="AF1134">
        <v>1</v>
      </c>
      <c r="AG1134" s="6" t="s">
        <v>52612</v>
      </c>
      <c r="AH1134">
        <v>1</v>
      </c>
      <c r="AI1134">
        <v>0</v>
      </c>
      <c r="AJ1134">
        <v>9</v>
      </c>
      <c r="AK1134">
        <v>1</v>
      </c>
      <c r="AL1134">
        <v>1</v>
      </c>
      <c r="AM1134" s="6" t="s">
        <v>52613</v>
      </c>
      <c r="AN1134">
        <v>5</v>
      </c>
      <c r="AO1134">
        <v>4</v>
      </c>
      <c r="AP1134">
        <v>3</v>
      </c>
      <c r="AQ1134">
        <v>3</v>
      </c>
      <c r="AR1134">
        <v>0</v>
      </c>
    </row>
    <row r="1135" spans="1:44" x14ac:dyDescent="0.25">
      <c r="A1135" s="6" t="s">
        <v>1632</v>
      </c>
      <c r="B1135" s="6" t="s">
        <v>52729</v>
      </c>
      <c r="C1135" s="6" t="s">
        <v>52729</v>
      </c>
      <c r="D1135" s="6" t="s">
        <v>52632</v>
      </c>
      <c r="E1135">
        <v>4491862528</v>
      </c>
      <c r="F1135">
        <v>3.17</v>
      </c>
      <c r="G1135">
        <v>1.078114</v>
      </c>
      <c r="H1135">
        <v>20.567</v>
      </c>
      <c r="I1135">
        <v>237756992</v>
      </c>
      <c r="J1135">
        <v>246895008</v>
      </c>
      <c r="K1135">
        <v>220832000</v>
      </c>
      <c r="L1135">
        <v>1.401</v>
      </c>
      <c r="M1135">
        <v>2.351</v>
      </c>
      <c r="N1135">
        <v>1147698048</v>
      </c>
      <c r="O1135">
        <v>25.992000000000001</v>
      </c>
      <c r="P1135" s="6">
        <v>0.11362999999999999</v>
      </c>
      <c r="Q1135" s="6">
        <v>0.21848999999999999</v>
      </c>
      <c r="R1135">
        <v>-27524376</v>
      </c>
      <c r="S1135" s="6">
        <v>0.56376000000000004</v>
      </c>
      <c r="T1135" s="6">
        <v>607422000</v>
      </c>
      <c r="U1135" s="6" t="s">
        <v>52611</v>
      </c>
      <c r="V1135">
        <v>1</v>
      </c>
      <c r="W1135">
        <v>2</v>
      </c>
      <c r="X1135">
        <v>4</v>
      </c>
      <c r="Y1135">
        <v>0</v>
      </c>
      <c r="Z1135">
        <v>0</v>
      </c>
      <c r="AA1135" s="6" t="s">
        <v>90</v>
      </c>
      <c r="AB1135">
        <v>0</v>
      </c>
      <c r="AC1135">
        <v>3</v>
      </c>
      <c r="AD1135">
        <v>1</v>
      </c>
      <c r="AE1135">
        <v>0</v>
      </c>
      <c r="AF1135">
        <v>0</v>
      </c>
      <c r="AG1135" s="6" t="s">
        <v>52612</v>
      </c>
      <c r="AH1135">
        <v>0</v>
      </c>
      <c r="AI1135">
        <v>3</v>
      </c>
      <c r="AJ1135">
        <v>1</v>
      </c>
      <c r="AK1135">
        <v>0</v>
      </c>
      <c r="AL1135">
        <v>0</v>
      </c>
      <c r="AM1135" s="6" t="s">
        <v>52613</v>
      </c>
      <c r="AN1135">
        <v>3</v>
      </c>
      <c r="AO1135">
        <v>2</v>
      </c>
      <c r="AP1135">
        <v>2</v>
      </c>
      <c r="AQ1135">
        <v>0</v>
      </c>
      <c r="AR1135">
        <v>0</v>
      </c>
    </row>
    <row r="1136" spans="1:44" x14ac:dyDescent="0.25">
      <c r="A1136" s="6" t="s">
        <v>1634</v>
      </c>
      <c r="B1136" s="6" t="s">
        <v>51515</v>
      </c>
      <c r="C1136" s="6" t="s">
        <v>51515</v>
      </c>
      <c r="D1136" s="6" t="s">
        <v>52685</v>
      </c>
      <c r="E1136">
        <v>18188058624</v>
      </c>
      <c r="F1136">
        <v>2.8</v>
      </c>
      <c r="G1136">
        <v>1.116115</v>
      </c>
      <c r="H1136">
        <v>9.2200000000000006</v>
      </c>
      <c r="I1136">
        <v>1678099968</v>
      </c>
      <c r="J1136">
        <v>1696499968</v>
      </c>
      <c r="K1136">
        <v>4476299776</v>
      </c>
      <c r="L1136">
        <v>0.95799999999999996</v>
      </c>
      <c r="M1136">
        <v>1.026</v>
      </c>
      <c r="N1136">
        <v>9399100416</v>
      </c>
      <c r="O1136">
        <v>122.357</v>
      </c>
      <c r="P1136" s="6">
        <v>5.1520000000000003E-2</v>
      </c>
      <c r="Q1136" s="6">
        <v>0.25703999999999999</v>
      </c>
      <c r="R1136">
        <v>372637504</v>
      </c>
      <c r="S1136" s="6">
        <v>0.21815999999999999</v>
      </c>
      <c r="T1136" s="6">
        <v>3602300000</v>
      </c>
      <c r="U1136" s="6" t="s">
        <v>52611</v>
      </c>
      <c r="V1136">
        <v>5</v>
      </c>
      <c r="W1136">
        <v>5</v>
      </c>
      <c r="X1136">
        <v>5</v>
      </c>
      <c r="Y1136">
        <v>1</v>
      </c>
      <c r="Z1136">
        <v>0</v>
      </c>
      <c r="AA1136" s="6" t="s">
        <v>90</v>
      </c>
      <c r="AB1136">
        <v>3</v>
      </c>
      <c r="AC1136">
        <v>3</v>
      </c>
      <c r="AD1136">
        <v>8</v>
      </c>
      <c r="AE1136">
        <v>0</v>
      </c>
      <c r="AF1136">
        <v>0</v>
      </c>
      <c r="AG1136" s="6" t="s">
        <v>52612</v>
      </c>
      <c r="AH1136">
        <v>2</v>
      </c>
      <c r="AI1136">
        <v>4</v>
      </c>
      <c r="AJ1136">
        <v>8</v>
      </c>
      <c r="AK1136">
        <v>0</v>
      </c>
      <c r="AL1136">
        <v>0</v>
      </c>
      <c r="AM1136" s="6" t="s">
        <v>52613</v>
      </c>
      <c r="AN1136">
        <v>2</v>
      </c>
      <c r="AO1136">
        <v>5</v>
      </c>
      <c r="AP1136">
        <v>6</v>
      </c>
      <c r="AQ1136">
        <v>0</v>
      </c>
      <c r="AR1136">
        <v>0</v>
      </c>
    </row>
    <row r="1137" spans="1:44" x14ac:dyDescent="0.25">
      <c r="A1137" s="6" t="s">
        <v>1637</v>
      </c>
      <c r="B1137" s="6" t="s">
        <v>52645</v>
      </c>
      <c r="C1137" s="6" t="s">
        <v>52645</v>
      </c>
      <c r="D1137" s="6" t="s">
        <v>52616</v>
      </c>
      <c r="E1137">
        <v>4279188736</v>
      </c>
      <c r="F1137">
        <v>2.87</v>
      </c>
      <c r="G1137">
        <v>1.21323</v>
      </c>
      <c r="H1137">
        <v>49.433999999999997</v>
      </c>
      <c r="I1137">
        <v>1069609984</v>
      </c>
      <c r="J1137">
        <v>302040000</v>
      </c>
      <c r="K1137">
        <v>20771000</v>
      </c>
      <c r="L1137">
        <v>5.29</v>
      </c>
      <c r="M1137">
        <v>7.6769999999999996</v>
      </c>
      <c r="N1137">
        <v>1406742016</v>
      </c>
      <c r="O1137">
        <v>0.88800000000000001</v>
      </c>
      <c r="P1137" s="6">
        <v>4.7020002999999998E-2</v>
      </c>
      <c r="Q1137" s="6">
        <v>4.0129999999999999E-2</v>
      </c>
      <c r="R1137">
        <v>132566752</v>
      </c>
      <c r="S1137" s="6">
        <v>0.37713000000000002</v>
      </c>
      <c r="T1137" s="6">
        <v>555413000</v>
      </c>
      <c r="U1137" s="6" t="s">
        <v>52611</v>
      </c>
      <c r="V1137">
        <v>3</v>
      </c>
      <c r="W1137">
        <v>4</v>
      </c>
      <c r="X1137">
        <v>3</v>
      </c>
      <c r="Y1137">
        <v>0</v>
      </c>
      <c r="Z1137">
        <v>0</v>
      </c>
      <c r="AA1137" s="6" t="s">
        <v>90</v>
      </c>
      <c r="AB1137">
        <v>2</v>
      </c>
      <c r="AC1137">
        <v>1</v>
      </c>
      <c r="AD1137">
        <v>5</v>
      </c>
      <c r="AE1137">
        <v>1</v>
      </c>
      <c r="AF1137">
        <v>0</v>
      </c>
      <c r="AG1137" s="6" t="s">
        <v>52612</v>
      </c>
      <c r="AH1137">
        <v>3</v>
      </c>
      <c r="AI1137">
        <v>1</v>
      </c>
      <c r="AJ1137">
        <v>5</v>
      </c>
      <c r="AK1137">
        <v>1</v>
      </c>
      <c r="AL1137">
        <v>0</v>
      </c>
      <c r="AM1137" s="6" t="s">
        <v>52613</v>
      </c>
      <c r="AN1137">
        <v>3</v>
      </c>
      <c r="AO1137">
        <v>4</v>
      </c>
      <c r="AP1137">
        <v>6</v>
      </c>
      <c r="AQ1137">
        <v>0</v>
      </c>
      <c r="AR1137">
        <v>0</v>
      </c>
    </row>
    <row r="1138" spans="1:44" x14ac:dyDescent="0.25">
      <c r="A1138" s="6" t="s">
        <v>41147</v>
      </c>
      <c r="B1138" s="6" t="s">
        <v>52662</v>
      </c>
      <c r="C1138" s="6" t="s">
        <v>52662</v>
      </c>
      <c r="D1138" s="6" t="s">
        <v>52663</v>
      </c>
      <c r="E1138">
        <v>1116464611328</v>
      </c>
      <c r="F1138">
        <v>0</v>
      </c>
      <c r="G1138">
        <v>1.1895549999999999</v>
      </c>
      <c r="H1138">
        <v>2986.3290000000002</v>
      </c>
      <c r="I1138">
        <v>375665000448</v>
      </c>
      <c r="J1138">
        <v>1648788766720</v>
      </c>
      <c r="K1138">
        <v>1216013008896</v>
      </c>
      <c r="L1138">
        <v>0.71199999999999997</v>
      </c>
      <c r="M1138">
        <v>0.99099999999999999</v>
      </c>
      <c r="N1138">
        <v>2417744936960</v>
      </c>
      <c r="O1138">
        <v>29.219000000000001</v>
      </c>
      <c r="P1138" s="6">
        <v>0.13713</v>
      </c>
      <c r="Q1138" s="6">
        <v>0.12864</v>
      </c>
      <c r="R1138">
        <v>0</v>
      </c>
      <c r="S1138" s="6">
        <v>0.60563999999999996</v>
      </c>
      <c r="T1138" s="6">
        <v>1381246000000</v>
      </c>
      <c r="U1138" s="6" t="s">
        <v>90</v>
      </c>
      <c r="V1138">
        <v>0</v>
      </c>
      <c r="W1138">
        <v>0</v>
      </c>
      <c r="X1138">
        <v>0</v>
      </c>
      <c r="Y1138">
        <v>0</v>
      </c>
      <c r="Z1138">
        <v>0</v>
      </c>
      <c r="AA1138" s="6" t="s">
        <v>90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s="6" t="s">
        <v>90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s="6" t="s">
        <v>90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25">
      <c r="A1139" s="6" t="s">
        <v>1640</v>
      </c>
      <c r="B1139" s="6" t="s">
        <v>52684</v>
      </c>
      <c r="C1139" s="6" t="s">
        <v>52684</v>
      </c>
      <c r="D1139" s="6" t="s">
        <v>52685</v>
      </c>
      <c r="E1139">
        <v>23407642624</v>
      </c>
      <c r="F1139">
        <v>3.57</v>
      </c>
      <c r="G1139">
        <v>0.50387000000000004</v>
      </c>
      <c r="H1139">
        <v>11.260999999999999</v>
      </c>
      <c r="I1139">
        <v>5198258176</v>
      </c>
      <c r="J1139">
        <v>9853129728</v>
      </c>
      <c r="K1139">
        <v>23783880704</v>
      </c>
      <c r="L1139">
        <v>0.29199999999999998</v>
      </c>
      <c r="M1139">
        <v>0.73199999999999998</v>
      </c>
      <c r="N1139">
        <v>30069295104</v>
      </c>
      <c r="O1139">
        <v>223.29</v>
      </c>
      <c r="P1139" s="6">
        <v>2.8039999999999999E-2</v>
      </c>
      <c r="Q1139" s="6">
        <v>3.807E-2</v>
      </c>
      <c r="R1139">
        <v>5510033408</v>
      </c>
      <c r="S1139" s="6">
        <v>0.26024000000000003</v>
      </c>
      <c r="T1139" s="6">
        <v>6745752000</v>
      </c>
      <c r="U1139" s="6" t="s">
        <v>52611</v>
      </c>
      <c r="V1139">
        <v>1</v>
      </c>
      <c r="W1139">
        <v>3</v>
      </c>
      <c r="X1139">
        <v>1</v>
      </c>
      <c r="Y1139">
        <v>0</v>
      </c>
      <c r="Z1139">
        <v>0</v>
      </c>
      <c r="AA1139" s="6" t="s">
        <v>90</v>
      </c>
      <c r="AB1139">
        <v>7</v>
      </c>
      <c r="AC1139">
        <v>10</v>
      </c>
      <c r="AD1139">
        <v>8</v>
      </c>
      <c r="AE1139">
        <v>1</v>
      </c>
      <c r="AF1139">
        <v>0</v>
      </c>
      <c r="AG1139" s="6" t="s">
        <v>52612</v>
      </c>
      <c r="AH1139">
        <v>8</v>
      </c>
      <c r="AI1139">
        <v>10</v>
      </c>
      <c r="AJ1139">
        <v>8</v>
      </c>
      <c r="AK1139">
        <v>1</v>
      </c>
      <c r="AL1139">
        <v>0</v>
      </c>
      <c r="AM1139" s="6" t="s">
        <v>52613</v>
      </c>
      <c r="AN1139">
        <v>5</v>
      </c>
      <c r="AO1139">
        <v>5</v>
      </c>
      <c r="AP1139">
        <v>11</v>
      </c>
      <c r="AQ1139">
        <v>1</v>
      </c>
      <c r="AR1139">
        <v>0</v>
      </c>
    </row>
    <row r="1140" spans="1:44" x14ac:dyDescent="0.25">
      <c r="A1140" s="6" t="s">
        <v>1643</v>
      </c>
      <c r="B1140" s="6" t="s">
        <v>52609</v>
      </c>
      <c r="C1140" s="6" t="s">
        <v>52609</v>
      </c>
      <c r="D1140" s="6" t="s">
        <v>52610</v>
      </c>
      <c r="E1140">
        <v>50248376320</v>
      </c>
      <c r="F1140">
        <v>1.49</v>
      </c>
      <c r="G1140">
        <v>1.3937360000000001</v>
      </c>
      <c r="H1140">
        <v>31.978000000000002</v>
      </c>
      <c r="I1140">
        <v>1598000000</v>
      </c>
      <c r="J1140">
        <v>2555000064</v>
      </c>
      <c r="K1140">
        <v>13587999744</v>
      </c>
      <c r="L1140">
        <v>0.70599999999999996</v>
      </c>
      <c r="M1140">
        <v>0.8</v>
      </c>
      <c r="N1140">
        <v>14494000128</v>
      </c>
      <c r="O1140">
        <v>229.06299999999999</v>
      </c>
      <c r="P1140" s="6">
        <v>4.5500002999999997E-2</v>
      </c>
      <c r="Q1140" s="6">
        <v>0.17804001</v>
      </c>
      <c r="R1140">
        <v>1219374976</v>
      </c>
      <c r="S1140" s="6">
        <v>0.34752</v>
      </c>
      <c r="T1140" s="6">
        <v>5028000000</v>
      </c>
      <c r="U1140" s="6" t="s">
        <v>52611</v>
      </c>
      <c r="V1140">
        <v>4</v>
      </c>
      <c r="W1140">
        <v>5</v>
      </c>
      <c r="X1140">
        <v>8</v>
      </c>
      <c r="Y1140">
        <v>0</v>
      </c>
      <c r="Z1140">
        <v>0</v>
      </c>
      <c r="AA1140" s="6" t="s">
        <v>90</v>
      </c>
      <c r="AB1140">
        <v>10</v>
      </c>
      <c r="AC1140">
        <v>12</v>
      </c>
      <c r="AD1140">
        <v>2</v>
      </c>
      <c r="AE1140">
        <v>0</v>
      </c>
      <c r="AF1140">
        <v>0</v>
      </c>
      <c r="AG1140" s="6" t="s">
        <v>52612</v>
      </c>
      <c r="AH1140">
        <v>9</v>
      </c>
      <c r="AI1140">
        <v>11</v>
      </c>
      <c r="AJ1140">
        <v>2</v>
      </c>
      <c r="AK1140">
        <v>0</v>
      </c>
      <c r="AL1140">
        <v>0</v>
      </c>
      <c r="AM1140" s="6" t="s">
        <v>52613</v>
      </c>
      <c r="AN1140">
        <v>8</v>
      </c>
      <c r="AO1140">
        <v>12</v>
      </c>
      <c r="AP1140">
        <v>1</v>
      </c>
      <c r="AQ1140">
        <v>0</v>
      </c>
      <c r="AR1140">
        <v>0</v>
      </c>
    </row>
    <row r="1141" spans="1:44" x14ac:dyDescent="0.25">
      <c r="A1141" s="6" t="s">
        <v>1645</v>
      </c>
      <c r="B1141" s="6" t="s">
        <v>52678</v>
      </c>
      <c r="C1141" s="6" t="s">
        <v>52678</v>
      </c>
      <c r="D1141" s="6" t="s">
        <v>52620</v>
      </c>
      <c r="E1141">
        <v>27093626880</v>
      </c>
      <c r="F1141">
        <v>2.54</v>
      </c>
      <c r="G1141">
        <v>1.417311</v>
      </c>
      <c r="H1141">
        <v>23.006</v>
      </c>
      <c r="I1141">
        <v>1150800000</v>
      </c>
      <c r="J1141">
        <v>1400899968</v>
      </c>
      <c r="K1141">
        <v>2820699904</v>
      </c>
      <c r="L1141">
        <v>1.4350000000000001</v>
      </c>
      <c r="M1141">
        <v>2.16</v>
      </c>
      <c r="N1141">
        <v>6208600064</v>
      </c>
      <c r="O1141">
        <v>30.065999999999999</v>
      </c>
      <c r="P1141" s="6">
        <v>3.9979998000000003E-2</v>
      </c>
      <c r="Q1141" s="6">
        <v>7.0539995999999994E-2</v>
      </c>
      <c r="R1141">
        <v>855887488</v>
      </c>
      <c r="S1141" s="6">
        <v>0.39681998000000002</v>
      </c>
      <c r="T1141" s="6">
        <v>2325600000</v>
      </c>
      <c r="U1141" s="6" t="s">
        <v>52611</v>
      </c>
      <c r="V1141">
        <v>5</v>
      </c>
      <c r="W1141">
        <v>2</v>
      </c>
      <c r="X1141">
        <v>14</v>
      </c>
      <c r="Y1141">
        <v>0</v>
      </c>
      <c r="Z1141">
        <v>0</v>
      </c>
      <c r="AA1141" s="6" t="s">
        <v>90</v>
      </c>
      <c r="AB1141">
        <v>3</v>
      </c>
      <c r="AC1141">
        <v>7</v>
      </c>
      <c r="AD1141">
        <v>6</v>
      </c>
      <c r="AE1141">
        <v>0</v>
      </c>
      <c r="AF1141">
        <v>0</v>
      </c>
      <c r="AG1141" s="6" t="s">
        <v>52612</v>
      </c>
      <c r="AH1141">
        <v>3</v>
      </c>
      <c r="AI1141">
        <v>7</v>
      </c>
      <c r="AJ1141">
        <v>5</v>
      </c>
      <c r="AK1141">
        <v>0</v>
      </c>
      <c r="AL1141">
        <v>0</v>
      </c>
      <c r="AM1141" s="6" t="s">
        <v>52613</v>
      </c>
      <c r="AN1141">
        <v>3</v>
      </c>
      <c r="AO1141">
        <v>6</v>
      </c>
      <c r="AP1141">
        <v>3</v>
      </c>
      <c r="AQ1141">
        <v>0</v>
      </c>
      <c r="AR1141">
        <v>0</v>
      </c>
    </row>
    <row r="1142" spans="1:44" x14ac:dyDescent="0.25">
      <c r="A1142" s="6" t="s">
        <v>1647</v>
      </c>
      <c r="B1142" s="6" t="s">
        <v>52689</v>
      </c>
      <c r="C1142" s="6" t="s">
        <v>52689</v>
      </c>
      <c r="D1142" s="6" t="s">
        <v>52685</v>
      </c>
      <c r="E1142">
        <v>9109689344</v>
      </c>
      <c r="F1142">
        <v>6.19</v>
      </c>
      <c r="G1142">
        <v>1.097818</v>
      </c>
      <c r="H1142">
        <v>8.6210000000000004</v>
      </c>
      <c r="I1142">
        <v>126592000</v>
      </c>
      <c r="J1142">
        <v>384236000</v>
      </c>
      <c r="K1142">
        <v>1499485952</v>
      </c>
      <c r="L1142">
        <v>1.9530000000000001</v>
      </c>
      <c r="M1142">
        <v>2.3959999999999999</v>
      </c>
      <c r="N1142">
        <v>758088000</v>
      </c>
      <c r="O1142">
        <v>138.126</v>
      </c>
      <c r="P1142" s="6">
        <v>1.6929999000000001E-2</v>
      </c>
      <c r="Q1142" s="6">
        <v>1.3760000499999999E-2</v>
      </c>
      <c r="R1142">
        <v>266863120</v>
      </c>
      <c r="S1142" s="6">
        <v>0.70940999999999999</v>
      </c>
      <c r="T1142" s="6">
        <v>519885000</v>
      </c>
      <c r="U1142" s="6" t="s">
        <v>52611</v>
      </c>
      <c r="V1142">
        <v>3</v>
      </c>
      <c r="W1142">
        <v>2</v>
      </c>
      <c r="X1142">
        <v>3</v>
      </c>
      <c r="Y1142">
        <v>0</v>
      </c>
      <c r="Z1142">
        <v>0</v>
      </c>
      <c r="AA1142" s="6" t="s">
        <v>90</v>
      </c>
      <c r="AB1142">
        <v>2</v>
      </c>
      <c r="AC1142">
        <v>2</v>
      </c>
      <c r="AD1142">
        <v>1</v>
      </c>
      <c r="AE1142">
        <v>0</v>
      </c>
      <c r="AF1142">
        <v>0</v>
      </c>
      <c r="AG1142" s="6" t="s">
        <v>52612</v>
      </c>
      <c r="AH1142">
        <v>2</v>
      </c>
      <c r="AI1142">
        <v>2</v>
      </c>
      <c r="AJ1142">
        <v>1</v>
      </c>
      <c r="AK1142">
        <v>0</v>
      </c>
      <c r="AL1142">
        <v>0</v>
      </c>
      <c r="AM1142" s="6" t="s">
        <v>52613</v>
      </c>
      <c r="AN1142">
        <v>1</v>
      </c>
      <c r="AO1142">
        <v>3</v>
      </c>
      <c r="AP1142">
        <v>2</v>
      </c>
      <c r="AQ1142">
        <v>0</v>
      </c>
      <c r="AR1142">
        <v>0</v>
      </c>
    </row>
    <row r="1143" spans="1:44" x14ac:dyDescent="0.25">
      <c r="A1143" s="6" t="s">
        <v>1650</v>
      </c>
      <c r="B1143" s="6" t="s">
        <v>52688</v>
      </c>
      <c r="C1143" s="6" t="s">
        <v>52688</v>
      </c>
      <c r="D1143" s="6" t="s">
        <v>52637</v>
      </c>
      <c r="E1143">
        <v>30002049024</v>
      </c>
      <c r="F1143">
        <v>10.91</v>
      </c>
      <c r="G1143">
        <v>0.93420099999999995</v>
      </c>
      <c r="H1143">
        <v>1.871</v>
      </c>
      <c r="I1143">
        <v>146442000</v>
      </c>
      <c r="J1143">
        <v>1750669056</v>
      </c>
      <c r="K1143">
        <v>13771408384</v>
      </c>
      <c r="L1143">
        <v>0.65800000000000003</v>
      </c>
      <c r="M1143">
        <v>0.79800000000000004</v>
      </c>
      <c r="N1143">
        <v>5169876992</v>
      </c>
      <c r="O1143">
        <v>2147.692</v>
      </c>
      <c r="P1143" s="6">
        <v>4.1880000000000001E-2</v>
      </c>
      <c r="Q1143" s="6">
        <v>0.7954</v>
      </c>
      <c r="R1143">
        <v>233567120</v>
      </c>
      <c r="S1143" s="6">
        <v>0.57172000000000001</v>
      </c>
      <c r="T1143" s="6">
        <v>2914454000</v>
      </c>
      <c r="U1143" s="6" t="s">
        <v>52611</v>
      </c>
      <c r="V1143">
        <v>1</v>
      </c>
      <c r="W1143">
        <v>2</v>
      </c>
      <c r="X1143">
        <v>2</v>
      </c>
      <c r="Y1143">
        <v>1</v>
      </c>
      <c r="Z1143">
        <v>0</v>
      </c>
      <c r="AA1143" s="6" t="s">
        <v>90</v>
      </c>
      <c r="AB1143">
        <v>1</v>
      </c>
      <c r="AC1143">
        <v>6</v>
      </c>
      <c r="AD1143">
        <v>1</v>
      </c>
      <c r="AE1143">
        <v>1</v>
      </c>
      <c r="AF1143">
        <v>0</v>
      </c>
      <c r="AG1143" s="6" t="s">
        <v>52612</v>
      </c>
      <c r="AH1143">
        <v>1</v>
      </c>
      <c r="AI1143">
        <v>6</v>
      </c>
      <c r="AJ1143">
        <v>1</v>
      </c>
      <c r="AK1143">
        <v>1</v>
      </c>
      <c r="AL1143">
        <v>0</v>
      </c>
      <c r="AM1143" s="6" t="s">
        <v>52613</v>
      </c>
      <c r="AN1143">
        <v>1</v>
      </c>
      <c r="AO1143">
        <v>1</v>
      </c>
      <c r="AP1143">
        <v>2</v>
      </c>
      <c r="AQ1143">
        <v>1</v>
      </c>
      <c r="AR1143">
        <v>0</v>
      </c>
    </row>
    <row r="1144" spans="1:44" x14ac:dyDescent="0.25">
      <c r="A1144" s="6" t="s">
        <v>1652</v>
      </c>
      <c r="B1144" s="6" t="s">
        <v>52671</v>
      </c>
      <c r="C1144" s="6" t="s">
        <v>52671</v>
      </c>
      <c r="D1144" s="6" t="s">
        <v>52637</v>
      </c>
      <c r="E1144">
        <v>6821955584</v>
      </c>
      <c r="F1144">
        <v>4.28</v>
      </c>
      <c r="G1144">
        <v>1</v>
      </c>
      <c r="H1144">
        <v>15.898</v>
      </c>
      <c r="I1144">
        <v>45231000</v>
      </c>
      <c r="J1144">
        <v>349025984</v>
      </c>
      <c r="K1144">
        <v>2634151936</v>
      </c>
      <c r="L1144">
        <v>0.30499999999999999</v>
      </c>
      <c r="M1144">
        <v>0.45600000000000002</v>
      </c>
      <c r="N1144">
        <v>638824000</v>
      </c>
      <c r="O1144">
        <v>71.097999999999999</v>
      </c>
      <c r="P1144" s="6">
        <v>1.189E-2</v>
      </c>
      <c r="Q1144" s="6">
        <v>1.4190000499999999E-2</v>
      </c>
      <c r="R1144">
        <v>228596880</v>
      </c>
      <c r="S1144" s="6">
        <v>0.59069000000000005</v>
      </c>
      <c r="T1144" s="6">
        <v>372217000</v>
      </c>
      <c r="U1144" s="6" t="s">
        <v>52611</v>
      </c>
      <c r="V1144">
        <v>5</v>
      </c>
      <c r="W1144">
        <v>2</v>
      </c>
      <c r="X1144">
        <v>1</v>
      </c>
      <c r="Y1144">
        <v>0</v>
      </c>
      <c r="Z1144">
        <v>0</v>
      </c>
      <c r="AA1144" s="6" t="s">
        <v>90</v>
      </c>
      <c r="AB1144">
        <v>4</v>
      </c>
      <c r="AC1144">
        <v>4</v>
      </c>
      <c r="AD1144">
        <v>4</v>
      </c>
      <c r="AE1144">
        <v>0</v>
      </c>
      <c r="AF1144">
        <v>0</v>
      </c>
      <c r="AG1144" s="6" t="s">
        <v>52612</v>
      </c>
      <c r="AH1144">
        <v>4</v>
      </c>
      <c r="AI1144">
        <v>4</v>
      </c>
      <c r="AJ1144">
        <v>4</v>
      </c>
      <c r="AK1144">
        <v>0</v>
      </c>
      <c r="AL1144">
        <v>0</v>
      </c>
      <c r="AM1144" s="6" t="s">
        <v>52613</v>
      </c>
      <c r="AN1144">
        <v>2</v>
      </c>
      <c r="AO1144">
        <v>3</v>
      </c>
      <c r="AP1144">
        <v>4</v>
      </c>
      <c r="AQ1144">
        <v>0</v>
      </c>
      <c r="AR1144">
        <v>0</v>
      </c>
    </row>
    <row r="1145" spans="1:44" x14ac:dyDescent="0.25">
      <c r="A1145" s="6" t="s">
        <v>1654</v>
      </c>
      <c r="B1145" s="6" t="s">
        <v>52638</v>
      </c>
      <c r="C1145" s="6" t="s">
        <v>52638</v>
      </c>
      <c r="D1145" s="6" t="s">
        <v>52610</v>
      </c>
      <c r="E1145">
        <v>3046208768</v>
      </c>
      <c r="F1145">
        <v>8.06</v>
      </c>
      <c r="G1145">
        <v>1.4078109999999999</v>
      </c>
      <c r="H1145">
        <v>7.282</v>
      </c>
      <c r="I1145">
        <v>176336992</v>
      </c>
      <c r="J1145">
        <v>-91401000</v>
      </c>
      <c r="K1145">
        <v>130983000</v>
      </c>
      <c r="L1145">
        <v>2.758</v>
      </c>
      <c r="M1145">
        <v>3.1</v>
      </c>
      <c r="N1145">
        <v>429979008</v>
      </c>
      <c r="O1145">
        <v>59.045000000000002</v>
      </c>
      <c r="P1145" s="6">
        <v>-0.15395</v>
      </c>
      <c r="Q1145" s="6">
        <v>-0.44851002000000001</v>
      </c>
      <c r="R1145">
        <v>-5499750</v>
      </c>
      <c r="S1145" s="6">
        <v>0.68737000000000004</v>
      </c>
      <c r="T1145" s="6">
        <v>281632000</v>
      </c>
      <c r="U1145" s="6" t="s">
        <v>52611</v>
      </c>
      <c r="V1145">
        <v>1</v>
      </c>
      <c r="W1145">
        <v>2</v>
      </c>
      <c r="X1145">
        <v>1</v>
      </c>
      <c r="Y1145">
        <v>0</v>
      </c>
      <c r="Z1145">
        <v>0</v>
      </c>
      <c r="AA1145" s="6" t="s">
        <v>90</v>
      </c>
      <c r="AB1145">
        <v>4</v>
      </c>
      <c r="AC1145">
        <v>5</v>
      </c>
      <c r="AD1145">
        <v>2</v>
      </c>
      <c r="AE1145">
        <v>0</v>
      </c>
      <c r="AF1145">
        <v>0</v>
      </c>
      <c r="AG1145" s="6" t="s">
        <v>52612</v>
      </c>
      <c r="AH1145">
        <v>4</v>
      </c>
      <c r="AI1145">
        <v>5</v>
      </c>
      <c r="AJ1145">
        <v>2</v>
      </c>
      <c r="AK1145">
        <v>0</v>
      </c>
      <c r="AL1145">
        <v>0</v>
      </c>
      <c r="AM1145" s="6" t="s">
        <v>52613</v>
      </c>
      <c r="AN1145">
        <v>1</v>
      </c>
      <c r="AO1145">
        <v>2</v>
      </c>
      <c r="AP1145">
        <v>1</v>
      </c>
      <c r="AQ1145">
        <v>0</v>
      </c>
      <c r="AR1145">
        <v>0</v>
      </c>
    </row>
    <row r="1146" spans="1:44" x14ac:dyDescent="0.25">
      <c r="A1146" s="6" t="s">
        <v>1656</v>
      </c>
      <c r="B1146" s="6" t="s">
        <v>52630</v>
      </c>
      <c r="C1146" s="6" t="s">
        <v>52630</v>
      </c>
      <c r="D1146" s="6" t="s">
        <v>52610</v>
      </c>
      <c r="E1146">
        <v>4762519040</v>
      </c>
      <c r="F1146">
        <v>2.0299999999999998</v>
      </c>
      <c r="G1146">
        <v>1.1069659999999999</v>
      </c>
      <c r="H1146">
        <v>3.476</v>
      </c>
      <c r="I1146">
        <v>599921024</v>
      </c>
      <c r="J1146">
        <v>-228890000</v>
      </c>
      <c r="K1146">
        <v>97761000</v>
      </c>
      <c r="L1146">
        <v>15.236000000000001</v>
      </c>
      <c r="M1146">
        <v>15.532</v>
      </c>
      <c r="N1146">
        <v>0</v>
      </c>
      <c r="O1146">
        <v>20.492999999999999</v>
      </c>
      <c r="P1146" s="6">
        <v>-0.29638999999999999</v>
      </c>
      <c r="Q1146" s="6">
        <v>-0.55023999999999995</v>
      </c>
      <c r="R1146">
        <v>-97539128</v>
      </c>
      <c r="S1146" s="6">
        <v>0</v>
      </c>
      <c r="T1146" s="6">
        <v>-117012000</v>
      </c>
      <c r="U1146" s="6" t="s">
        <v>52611</v>
      </c>
      <c r="V1146">
        <v>0</v>
      </c>
      <c r="W1146">
        <v>0</v>
      </c>
      <c r="X1146">
        <v>0</v>
      </c>
      <c r="Y1146">
        <v>0</v>
      </c>
      <c r="Z1146">
        <v>0</v>
      </c>
      <c r="AA1146" s="6" t="s">
        <v>90</v>
      </c>
      <c r="AB1146">
        <v>5</v>
      </c>
      <c r="AC1146">
        <v>5</v>
      </c>
      <c r="AD1146">
        <v>2</v>
      </c>
      <c r="AE1146">
        <v>0</v>
      </c>
      <c r="AF1146">
        <v>0</v>
      </c>
      <c r="AG1146" s="6" t="s">
        <v>52612</v>
      </c>
      <c r="AH1146">
        <v>5</v>
      </c>
      <c r="AI1146">
        <v>5</v>
      </c>
      <c r="AJ1146">
        <v>2</v>
      </c>
      <c r="AK1146">
        <v>0</v>
      </c>
      <c r="AL1146">
        <v>0</v>
      </c>
      <c r="AM1146" s="6" t="s">
        <v>52613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25">
      <c r="A1147" s="6" t="s">
        <v>41149</v>
      </c>
      <c r="B1147" s="6" t="s">
        <v>52629</v>
      </c>
      <c r="C1147" s="6" t="s">
        <v>52629</v>
      </c>
      <c r="D1147" s="6" t="s">
        <v>52618</v>
      </c>
      <c r="E1147">
        <v>120714723328</v>
      </c>
      <c r="F1147">
        <v>0</v>
      </c>
      <c r="G1147">
        <v>1.412765</v>
      </c>
      <c r="H1147">
        <v>19.506</v>
      </c>
      <c r="I1147">
        <v>184047992832</v>
      </c>
      <c r="J1147">
        <v>0</v>
      </c>
      <c r="K1147">
        <v>257785004032</v>
      </c>
      <c r="L1147">
        <v>0</v>
      </c>
      <c r="M1147">
        <v>0</v>
      </c>
      <c r="N1147">
        <v>19630000128</v>
      </c>
      <c r="O1147">
        <v>0</v>
      </c>
      <c r="P1147" s="6">
        <v>0</v>
      </c>
      <c r="Q1147" s="6">
        <v>0</v>
      </c>
      <c r="R1147">
        <v>0</v>
      </c>
      <c r="S1147" s="6">
        <v>0</v>
      </c>
      <c r="T1147" s="6">
        <v>18471000000</v>
      </c>
      <c r="U1147" s="6" t="s">
        <v>52611</v>
      </c>
      <c r="V1147">
        <v>0</v>
      </c>
      <c r="W1147">
        <v>0</v>
      </c>
      <c r="X1147">
        <v>0</v>
      </c>
      <c r="Y1147">
        <v>0</v>
      </c>
      <c r="Z1147">
        <v>0</v>
      </c>
      <c r="AA1147" s="6" t="s">
        <v>90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 s="6" t="s">
        <v>52612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 s="6" t="s">
        <v>52613</v>
      </c>
      <c r="AN1147">
        <v>0</v>
      </c>
      <c r="AO1147">
        <v>0</v>
      </c>
      <c r="AP1147">
        <v>0</v>
      </c>
      <c r="AQ1147">
        <v>0</v>
      </c>
      <c r="AR1147">
        <v>0</v>
      </c>
    </row>
    <row r="1148" spans="1:44" x14ac:dyDescent="0.25">
      <c r="A1148" s="6" t="s">
        <v>1658</v>
      </c>
      <c r="B1148" s="6" t="s">
        <v>52677</v>
      </c>
      <c r="C1148" s="6" t="s">
        <v>52677</v>
      </c>
      <c r="D1148" s="6" t="s">
        <v>52610</v>
      </c>
      <c r="E1148">
        <v>104295030784</v>
      </c>
      <c r="F1148">
        <v>1.41</v>
      </c>
      <c r="G1148">
        <v>1.311752</v>
      </c>
      <c r="H1148">
        <v>32.014000000000003</v>
      </c>
      <c r="I1148">
        <v>4692199936</v>
      </c>
      <c r="J1148">
        <v>1947399936</v>
      </c>
      <c r="K1148">
        <v>0</v>
      </c>
      <c r="L1148">
        <v>4.3979999999999997</v>
      </c>
      <c r="M1148">
        <v>5.26</v>
      </c>
      <c r="N1148">
        <v>6430700032</v>
      </c>
      <c r="O1148">
        <v>0</v>
      </c>
      <c r="P1148" s="6">
        <v>7.4099995000000002E-2</v>
      </c>
      <c r="Q1148" s="6">
        <v>0.11391999999999999</v>
      </c>
      <c r="R1148">
        <v>1101637504</v>
      </c>
      <c r="S1148" s="6">
        <v>0.66856000000000004</v>
      </c>
      <c r="T1148" s="6">
        <v>4196000000</v>
      </c>
      <c r="U1148" s="6" t="s">
        <v>52611</v>
      </c>
      <c r="V1148">
        <v>6</v>
      </c>
      <c r="W1148">
        <v>5</v>
      </c>
      <c r="X1148">
        <v>5</v>
      </c>
      <c r="Y1148">
        <v>1</v>
      </c>
      <c r="Z1148">
        <v>0</v>
      </c>
      <c r="AA1148" s="6" t="s">
        <v>90</v>
      </c>
      <c r="AB1148">
        <v>7</v>
      </c>
      <c r="AC1148">
        <v>9</v>
      </c>
      <c r="AD1148">
        <v>10</v>
      </c>
      <c r="AE1148">
        <v>0</v>
      </c>
      <c r="AF1148">
        <v>0</v>
      </c>
      <c r="AG1148" s="6" t="s">
        <v>52612</v>
      </c>
      <c r="AH1148">
        <v>6</v>
      </c>
      <c r="AI1148">
        <v>8</v>
      </c>
      <c r="AJ1148">
        <v>10</v>
      </c>
      <c r="AK1148">
        <v>0</v>
      </c>
      <c r="AL1148">
        <v>0</v>
      </c>
      <c r="AM1148" s="6" t="s">
        <v>52613</v>
      </c>
      <c r="AN1148">
        <v>6</v>
      </c>
      <c r="AO1148">
        <v>4</v>
      </c>
      <c r="AP1148">
        <v>9</v>
      </c>
      <c r="AQ1148">
        <v>0</v>
      </c>
      <c r="AR1148">
        <v>0</v>
      </c>
    </row>
    <row r="1149" spans="1:44" x14ac:dyDescent="0.25">
      <c r="A1149" s="6" t="s">
        <v>1660</v>
      </c>
      <c r="B1149" s="6" t="s">
        <v>52646</v>
      </c>
      <c r="C1149" s="6" t="s">
        <v>52646</v>
      </c>
      <c r="D1149" s="6" t="s">
        <v>52616</v>
      </c>
      <c r="E1149">
        <v>29426659328</v>
      </c>
      <c r="F1149">
        <v>4.12</v>
      </c>
      <c r="G1149">
        <v>1.2804359999999999</v>
      </c>
      <c r="H1149">
        <v>5.9480000000000004</v>
      </c>
      <c r="I1149">
        <v>899420992</v>
      </c>
      <c r="J1149">
        <v>1348164992</v>
      </c>
      <c r="K1149">
        <v>3136406016</v>
      </c>
      <c r="L1149">
        <v>0.70799999999999996</v>
      </c>
      <c r="M1149">
        <v>0.84099999999999997</v>
      </c>
      <c r="N1149">
        <v>5621975040</v>
      </c>
      <c r="O1149">
        <v>663.28700000000003</v>
      </c>
      <c r="P1149" s="6">
        <v>0.10421</v>
      </c>
      <c r="Q1149" s="6">
        <v>3.15076</v>
      </c>
      <c r="R1149">
        <v>879315648</v>
      </c>
      <c r="S1149" s="6">
        <v>0.68838995999999997</v>
      </c>
      <c r="T1149" s="6">
        <v>3782075000</v>
      </c>
      <c r="U1149" s="6" t="s">
        <v>52611</v>
      </c>
      <c r="V1149">
        <v>3</v>
      </c>
      <c r="W1149">
        <v>5</v>
      </c>
      <c r="X1149">
        <v>4</v>
      </c>
      <c r="Y1149">
        <v>0</v>
      </c>
      <c r="Z1149">
        <v>0</v>
      </c>
      <c r="AA1149" s="6" t="s">
        <v>90</v>
      </c>
      <c r="AB1149">
        <v>3</v>
      </c>
      <c r="AC1149">
        <v>3</v>
      </c>
      <c r="AD1149">
        <v>5</v>
      </c>
      <c r="AE1149">
        <v>0</v>
      </c>
      <c r="AF1149">
        <v>0</v>
      </c>
      <c r="AG1149" s="6" t="s">
        <v>52612</v>
      </c>
      <c r="AH1149">
        <v>3</v>
      </c>
      <c r="AI1149">
        <v>3</v>
      </c>
      <c r="AJ1149">
        <v>5</v>
      </c>
      <c r="AK1149">
        <v>0</v>
      </c>
      <c r="AL1149">
        <v>0</v>
      </c>
      <c r="AM1149" s="6" t="s">
        <v>52613</v>
      </c>
      <c r="AN1149">
        <v>3</v>
      </c>
      <c r="AO1149">
        <v>2</v>
      </c>
      <c r="AP1149">
        <v>3</v>
      </c>
      <c r="AQ1149">
        <v>0</v>
      </c>
      <c r="AR1149">
        <v>0</v>
      </c>
    </row>
    <row r="1150" spans="1:44" x14ac:dyDescent="0.25">
      <c r="A1150" s="6" t="s">
        <v>1662</v>
      </c>
      <c r="B1150" s="6" t="s">
        <v>52679</v>
      </c>
      <c r="C1150" s="6" t="s">
        <v>52679</v>
      </c>
      <c r="D1150" s="6" t="s">
        <v>52610</v>
      </c>
      <c r="E1150">
        <v>5361942016</v>
      </c>
      <c r="F1150">
        <v>4.13</v>
      </c>
      <c r="G1150">
        <v>1.1432089999999999</v>
      </c>
      <c r="H1150">
        <v>6.5590000000000002</v>
      </c>
      <c r="I1150">
        <v>538707968</v>
      </c>
      <c r="J1150">
        <v>-238736992</v>
      </c>
      <c r="K1150">
        <v>18492000</v>
      </c>
      <c r="L1150">
        <v>7.7930000000000001</v>
      </c>
      <c r="M1150">
        <v>8.8719999999999999</v>
      </c>
      <c r="N1150">
        <v>310624000</v>
      </c>
      <c r="O1150">
        <v>2.9460000000000002</v>
      </c>
      <c r="P1150" s="6">
        <v>-0.18808000999999999</v>
      </c>
      <c r="Q1150" s="6">
        <v>-0.32130999999999998</v>
      </c>
      <c r="R1150">
        <v>-170029504</v>
      </c>
      <c r="S1150" s="6">
        <v>0.46000999999999997</v>
      </c>
      <c r="T1150" s="6">
        <v>95156000</v>
      </c>
      <c r="U1150" s="6" t="s">
        <v>52611</v>
      </c>
      <c r="V1150">
        <v>3</v>
      </c>
      <c r="W1150">
        <v>5</v>
      </c>
      <c r="X1150">
        <v>0</v>
      </c>
      <c r="Y1150">
        <v>0</v>
      </c>
      <c r="Z1150">
        <v>0</v>
      </c>
      <c r="AA1150" s="6" t="s">
        <v>90</v>
      </c>
      <c r="AB1150">
        <v>4</v>
      </c>
      <c r="AC1150">
        <v>8</v>
      </c>
      <c r="AD1150">
        <v>2</v>
      </c>
      <c r="AE1150">
        <v>0</v>
      </c>
      <c r="AF1150">
        <v>0</v>
      </c>
      <c r="AG1150" s="6" t="s">
        <v>52612</v>
      </c>
      <c r="AH1150">
        <v>5</v>
      </c>
      <c r="AI1150">
        <v>7</v>
      </c>
      <c r="AJ1150">
        <v>2</v>
      </c>
      <c r="AK1150">
        <v>0</v>
      </c>
      <c r="AL1150">
        <v>0</v>
      </c>
      <c r="AM1150" s="6" t="s">
        <v>52613</v>
      </c>
      <c r="AN1150">
        <v>1</v>
      </c>
      <c r="AO1150">
        <v>2</v>
      </c>
      <c r="AP1150">
        <v>5</v>
      </c>
      <c r="AQ1150">
        <v>0</v>
      </c>
      <c r="AR1150">
        <v>0</v>
      </c>
    </row>
    <row r="1151" spans="1:44" x14ac:dyDescent="0.25">
      <c r="A1151" s="6" t="s">
        <v>41151</v>
      </c>
      <c r="B1151" s="6" t="s">
        <v>52638</v>
      </c>
      <c r="C1151" s="6" t="s">
        <v>52638</v>
      </c>
      <c r="D1151" s="6" t="s">
        <v>52610</v>
      </c>
      <c r="E1151">
        <v>3832432128</v>
      </c>
      <c r="F1151">
        <v>8.7100000000000009</v>
      </c>
      <c r="G1151">
        <v>1.1312450000000001</v>
      </c>
      <c r="H1151">
        <v>42.625</v>
      </c>
      <c r="I1151">
        <v>40604000</v>
      </c>
      <c r="J1151">
        <v>242856992</v>
      </c>
      <c r="K1151">
        <v>1082475008</v>
      </c>
      <c r="L1151">
        <v>1.659</v>
      </c>
      <c r="M1151">
        <v>2.79</v>
      </c>
      <c r="N1151">
        <v>1443969024</v>
      </c>
      <c r="O1151">
        <v>76.340999999999994</v>
      </c>
      <c r="P1151" s="6">
        <v>3.4040000000000001E-2</v>
      </c>
      <c r="Q1151" s="6">
        <v>4.82E-2</v>
      </c>
      <c r="R1151">
        <v>34810500</v>
      </c>
      <c r="S1151" s="6">
        <v>0.25914999999999999</v>
      </c>
      <c r="T1151" s="6">
        <v>359006000</v>
      </c>
      <c r="U1151" s="6" t="s">
        <v>52611</v>
      </c>
      <c r="V1151">
        <v>1</v>
      </c>
      <c r="W1151">
        <v>1</v>
      </c>
      <c r="X1151">
        <v>3</v>
      </c>
      <c r="Y1151">
        <v>0</v>
      </c>
      <c r="Z1151">
        <v>0</v>
      </c>
      <c r="AA1151" s="6" t="s">
        <v>90</v>
      </c>
      <c r="AB1151">
        <v>1</v>
      </c>
      <c r="AC1151">
        <v>4</v>
      </c>
      <c r="AD1151">
        <v>1</v>
      </c>
      <c r="AE1151">
        <v>0</v>
      </c>
      <c r="AF1151">
        <v>0</v>
      </c>
      <c r="AG1151" s="6" t="s">
        <v>52612</v>
      </c>
      <c r="AH1151">
        <v>1</v>
      </c>
      <c r="AI1151">
        <v>4</v>
      </c>
      <c r="AJ1151">
        <v>0</v>
      </c>
      <c r="AK1151">
        <v>0</v>
      </c>
      <c r="AL1151">
        <v>0</v>
      </c>
      <c r="AM1151" s="6" t="s">
        <v>52613</v>
      </c>
      <c r="AN1151">
        <v>2</v>
      </c>
      <c r="AO1151">
        <v>1</v>
      </c>
      <c r="AP1151">
        <v>2</v>
      </c>
      <c r="AQ1151">
        <v>0</v>
      </c>
      <c r="AR1151">
        <v>0</v>
      </c>
    </row>
    <row r="1152" spans="1:44" x14ac:dyDescent="0.25">
      <c r="A1152" s="6" t="s">
        <v>41153</v>
      </c>
      <c r="B1152" s="6" t="s">
        <v>865</v>
      </c>
      <c r="C1152" s="6" t="s">
        <v>865</v>
      </c>
      <c r="D1152" s="6" t="s">
        <v>52620</v>
      </c>
      <c r="E1152">
        <v>4020804517888</v>
      </c>
      <c r="F1152">
        <v>0</v>
      </c>
      <c r="G1152">
        <v>0.65531899999999998</v>
      </c>
      <c r="H1152">
        <v>6623.5540000000001</v>
      </c>
      <c r="I1152">
        <v>688804986880</v>
      </c>
      <c r="J1152">
        <v>1111874994176</v>
      </c>
      <c r="K1152">
        <v>4011205066752</v>
      </c>
      <c r="L1152">
        <v>0.878</v>
      </c>
      <c r="M1152">
        <v>1.298</v>
      </c>
      <c r="N1152">
        <v>13945632980992</v>
      </c>
      <c r="O1152">
        <v>73.415999999999997</v>
      </c>
      <c r="P1152" s="6">
        <v>3.4730002000000003E-2</v>
      </c>
      <c r="Q1152" s="6">
        <v>0.16517999999999999</v>
      </c>
      <c r="R1152">
        <v>448224985088</v>
      </c>
      <c r="S1152" s="6">
        <v>0.15273</v>
      </c>
      <c r="T1152" s="6">
        <v>0</v>
      </c>
      <c r="U1152" s="6" t="s">
        <v>52611</v>
      </c>
      <c r="V1152">
        <v>0</v>
      </c>
      <c r="W1152">
        <v>0</v>
      </c>
      <c r="X1152">
        <v>0</v>
      </c>
      <c r="Y1152">
        <v>0</v>
      </c>
      <c r="Z1152">
        <v>0</v>
      </c>
      <c r="AA1152" s="6" t="s">
        <v>90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 s="6" t="s">
        <v>52612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 s="6" t="s">
        <v>52613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25">
      <c r="A1153" s="6" t="s">
        <v>1664</v>
      </c>
      <c r="B1153" s="6" t="s">
        <v>52718</v>
      </c>
      <c r="C1153" s="6" t="s">
        <v>52718</v>
      </c>
      <c r="D1153" s="6" t="s">
        <v>52616</v>
      </c>
      <c r="E1153">
        <v>3620657408</v>
      </c>
      <c r="F1153">
        <v>5.27</v>
      </c>
      <c r="G1153">
        <v>1.3413079999999999</v>
      </c>
      <c r="H1153">
        <v>25.795999999999999</v>
      </c>
      <c r="I1153">
        <v>196012992</v>
      </c>
      <c r="J1153">
        <v>105894000</v>
      </c>
      <c r="K1153">
        <v>493388000</v>
      </c>
      <c r="L1153">
        <v>0.93400000000000005</v>
      </c>
      <c r="M1153">
        <v>1.681</v>
      </c>
      <c r="N1153">
        <v>1814850944</v>
      </c>
      <c r="O1153">
        <v>41.317</v>
      </c>
      <c r="P1153" s="6">
        <v>1.0659999999999999E-2</v>
      </c>
      <c r="Q1153" s="6">
        <v>-1.8880000000000001E-2</v>
      </c>
      <c r="R1153">
        <v>10154500</v>
      </c>
      <c r="S1153" s="6">
        <v>0.29937999999999998</v>
      </c>
      <c r="T1153" s="6">
        <v>522189000</v>
      </c>
      <c r="U1153" s="6" t="s">
        <v>52611</v>
      </c>
      <c r="V1153">
        <v>3</v>
      </c>
      <c r="W1153">
        <v>2</v>
      </c>
      <c r="X1153">
        <v>4</v>
      </c>
      <c r="Y1153">
        <v>0</v>
      </c>
      <c r="Z1153">
        <v>0</v>
      </c>
      <c r="AA1153" s="6" t="s">
        <v>90</v>
      </c>
      <c r="AB1153">
        <v>1</v>
      </c>
      <c r="AC1153">
        <v>3</v>
      </c>
      <c r="AD1153">
        <v>5</v>
      </c>
      <c r="AE1153">
        <v>2</v>
      </c>
      <c r="AF1153">
        <v>0</v>
      </c>
      <c r="AG1153" s="6" t="s">
        <v>52612</v>
      </c>
      <c r="AH1153">
        <v>1</v>
      </c>
      <c r="AI1153">
        <v>3</v>
      </c>
      <c r="AJ1153">
        <v>6</v>
      </c>
      <c r="AK1153">
        <v>1</v>
      </c>
      <c r="AL1153">
        <v>0</v>
      </c>
      <c r="AM1153" s="6" t="s">
        <v>52613</v>
      </c>
      <c r="AN1153">
        <v>5</v>
      </c>
      <c r="AO1153">
        <v>4</v>
      </c>
      <c r="AP1153">
        <v>2</v>
      </c>
      <c r="AQ1153">
        <v>0</v>
      </c>
      <c r="AR1153">
        <v>0</v>
      </c>
    </row>
    <row r="1154" spans="1:44" x14ac:dyDescent="0.25">
      <c r="A1154" s="6" t="s">
        <v>1665</v>
      </c>
      <c r="B1154" s="6" t="s">
        <v>52678</v>
      </c>
      <c r="C1154" s="6" t="s">
        <v>52678</v>
      </c>
      <c r="D1154" s="6" t="s">
        <v>52620</v>
      </c>
      <c r="E1154">
        <v>6852932096</v>
      </c>
      <c r="F1154">
        <v>2.38</v>
      </c>
      <c r="G1154">
        <v>1.4169590000000001</v>
      </c>
      <c r="H1154">
        <v>27.902999999999999</v>
      </c>
      <c r="I1154">
        <v>462000000</v>
      </c>
      <c r="J1154">
        <v>590600000</v>
      </c>
      <c r="K1154">
        <v>471500000</v>
      </c>
      <c r="L1154">
        <v>1.0169999999999999</v>
      </c>
      <c r="M1154">
        <v>1.6040000000000001</v>
      </c>
      <c r="N1154">
        <v>3059399936</v>
      </c>
      <c r="O1154">
        <v>20.417999999999999</v>
      </c>
      <c r="P1154" s="6">
        <v>8.0699994999999997E-2</v>
      </c>
      <c r="Q1154" s="6">
        <v>0.18007000000000001</v>
      </c>
      <c r="R1154">
        <v>158950000</v>
      </c>
      <c r="S1154" s="6">
        <v>0.31568000000000002</v>
      </c>
      <c r="T1154" s="6">
        <v>922300000</v>
      </c>
      <c r="U1154" s="6" t="s">
        <v>52611</v>
      </c>
      <c r="V1154">
        <v>5</v>
      </c>
      <c r="W1154">
        <v>5</v>
      </c>
      <c r="X1154">
        <v>2</v>
      </c>
      <c r="Y1154">
        <v>1</v>
      </c>
      <c r="Z1154">
        <v>0</v>
      </c>
      <c r="AA1154" s="6" t="s">
        <v>90</v>
      </c>
      <c r="AB1154">
        <v>3</v>
      </c>
      <c r="AC1154">
        <v>8</v>
      </c>
      <c r="AD1154">
        <v>2</v>
      </c>
      <c r="AE1154">
        <v>0</v>
      </c>
      <c r="AF1154">
        <v>0</v>
      </c>
      <c r="AG1154" s="6" t="s">
        <v>52612</v>
      </c>
      <c r="AH1154">
        <v>3</v>
      </c>
      <c r="AI1154">
        <v>8</v>
      </c>
      <c r="AJ1154">
        <v>2</v>
      </c>
      <c r="AK1154">
        <v>0</v>
      </c>
      <c r="AL1154">
        <v>0</v>
      </c>
      <c r="AM1154" s="6" t="s">
        <v>52613</v>
      </c>
      <c r="AN1154">
        <v>4</v>
      </c>
      <c r="AO1154">
        <v>6</v>
      </c>
      <c r="AP1154">
        <v>3</v>
      </c>
      <c r="AQ1154">
        <v>0</v>
      </c>
      <c r="AR1154">
        <v>0</v>
      </c>
    </row>
    <row r="1155" spans="1:44" x14ac:dyDescent="0.25">
      <c r="A1155" s="6" t="s">
        <v>1667</v>
      </c>
      <c r="B1155" s="6" t="s">
        <v>52629</v>
      </c>
      <c r="C1155" s="6" t="s">
        <v>52629</v>
      </c>
      <c r="D1155" s="6" t="s">
        <v>52618</v>
      </c>
      <c r="E1155">
        <v>445309681664</v>
      </c>
      <c r="F1155">
        <v>1.3</v>
      </c>
      <c r="G1155">
        <v>0.47036699999999998</v>
      </c>
      <c r="H1155">
        <v>17.506</v>
      </c>
      <c r="I1155">
        <v>435725991936</v>
      </c>
      <c r="J1155">
        <v>0</v>
      </c>
      <c r="K1155">
        <v>817070997504</v>
      </c>
      <c r="L1155">
        <v>0</v>
      </c>
      <c r="M1155">
        <v>0</v>
      </c>
      <c r="N1155">
        <v>115100000256</v>
      </c>
      <c r="O1155">
        <v>0</v>
      </c>
      <c r="P1155" s="6">
        <v>1.4049999000000001E-2</v>
      </c>
      <c r="Q1155" s="6">
        <v>0.18184</v>
      </c>
      <c r="R1155">
        <v>0</v>
      </c>
      <c r="S1155" s="6">
        <v>0</v>
      </c>
      <c r="T1155" s="6">
        <v>115570000000</v>
      </c>
      <c r="U1155" s="6" t="s">
        <v>52611</v>
      </c>
      <c r="V1155">
        <v>1</v>
      </c>
      <c r="W1155">
        <v>1</v>
      </c>
      <c r="X1155">
        <v>4</v>
      </c>
      <c r="Y1155">
        <v>1</v>
      </c>
      <c r="Z1155">
        <v>0</v>
      </c>
      <c r="AA1155" s="6" t="s">
        <v>90</v>
      </c>
      <c r="AB1155">
        <v>0</v>
      </c>
      <c r="AC1155">
        <v>6</v>
      </c>
      <c r="AD1155">
        <v>1</v>
      </c>
      <c r="AE1155">
        <v>0</v>
      </c>
      <c r="AF1155">
        <v>0</v>
      </c>
      <c r="AG1155" s="6" t="s">
        <v>52612</v>
      </c>
      <c r="AH1155">
        <v>0</v>
      </c>
      <c r="AI1155">
        <v>6</v>
      </c>
      <c r="AJ1155">
        <v>1</v>
      </c>
      <c r="AK1155">
        <v>0</v>
      </c>
      <c r="AL1155">
        <v>0</v>
      </c>
      <c r="AM1155" s="6" t="s">
        <v>52613</v>
      </c>
      <c r="AN1155">
        <v>1</v>
      </c>
      <c r="AO1155">
        <v>1</v>
      </c>
      <c r="AP1155">
        <v>4</v>
      </c>
      <c r="AQ1155">
        <v>1</v>
      </c>
      <c r="AR1155">
        <v>0</v>
      </c>
    </row>
    <row r="1156" spans="1:44" x14ac:dyDescent="0.25">
      <c r="A1156" s="6" t="s">
        <v>41155</v>
      </c>
      <c r="B1156" s="6" t="s">
        <v>52752</v>
      </c>
      <c r="C1156" s="6" t="s">
        <v>52752</v>
      </c>
      <c r="D1156" s="6" t="s">
        <v>52685</v>
      </c>
      <c r="E1156">
        <v>4209533952</v>
      </c>
      <c r="F1156">
        <v>0</v>
      </c>
      <c r="G1156">
        <v>1.4537709999999999</v>
      </c>
      <c r="H1156">
        <v>4.54</v>
      </c>
      <c r="I1156">
        <v>348000000</v>
      </c>
      <c r="J1156">
        <v>677000000</v>
      </c>
      <c r="K1156">
        <v>970000000</v>
      </c>
      <c r="L1156">
        <v>0.72299999999999998</v>
      </c>
      <c r="M1156">
        <v>1.2509999999999999</v>
      </c>
      <c r="N1156">
        <v>3728000000</v>
      </c>
      <c r="O1156">
        <v>51.706000000000003</v>
      </c>
      <c r="P1156" s="6">
        <v>8.3760000000000001E-2</v>
      </c>
      <c r="Q1156" s="6">
        <v>0.25632998000000001</v>
      </c>
      <c r="R1156">
        <v>219750000</v>
      </c>
      <c r="S1156" s="6">
        <v>0.19339999999999999</v>
      </c>
      <c r="T1156" s="6">
        <v>721000000</v>
      </c>
      <c r="U1156" s="6" t="s">
        <v>90</v>
      </c>
      <c r="V1156">
        <v>0</v>
      </c>
      <c r="W1156">
        <v>0</v>
      </c>
      <c r="X1156">
        <v>0</v>
      </c>
      <c r="Y1156">
        <v>0</v>
      </c>
      <c r="Z1156">
        <v>0</v>
      </c>
      <c r="AA1156" s="6" t="s">
        <v>90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s="6" t="s">
        <v>90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 s="6" t="s">
        <v>90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25">
      <c r="A1157" s="6" t="s">
        <v>1669</v>
      </c>
      <c r="B1157" s="6" t="s">
        <v>52678</v>
      </c>
      <c r="C1157" s="6" t="s">
        <v>52678</v>
      </c>
      <c r="D1157" s="6" t="s">
        <v>52620</v>
      </c>
      <c r="E1157">
        <v>79265996800</v>
      </c>
      <c r="F1157">
        <v>5.45</v>
      </c>
      <c r="G1157">
        <v>1.1136520000000001</v>
      </c>
      <c r="H1157">
        <v>10.201000000000001</v>
      </c>
      <c r="I1157">
        <v>1143000064</v>
      </c>
      <c r="J1157">
        <v>4307999744</v>
      </c>
      <c r="K1157">
        <v>8380000256</v>
      </c>
      <c r="L1157">
        <v>0.77600000000000002</v>
      </c>
      <c r="M1157">
        <v>1.1950000000000001</v>
      </c>
      <c r="N1157">
        <v>16012000256</v>
      </c>
      <c r="O1157">
        <v>270.23500000000001</v>
      </c>
      <c r="P1157" s="6">
        <v>0.15156001</v>
      </c>
      <c r="Q1157" s="6">
        <v>0.92353993999999995</v>
      </c>
      <c r="R1157">
        <v>2072249984</v>
      </c>
      <c r="S1157" s="6">
        <v>0.41213</v>
      </c>
      <c r="T1157" s="6">
        <v>6503000000</v>
      </c>
      <c r="U1157" s="6" t="s">
        <v>52611</v>
      </c>
      <c r="V1157">
        <v>4</v>
      </c>
      <c r="W1157">
        <v>4</v>
      </c>
      <c r="X1157">
        <v>10</v>
      </c>
      <c r="Y1157">
        <v>0</v>
      </c>
      <c r="Z1157">
        <v>0</v>
      </c>
      <c r="AA1157" s="6" t="s">
        <v>90</v>
      </c>
      <c r="AB1157">
        <v>1</v>
      </c>
      <c r="AC1157">
        <v>2</v>
      </c>
      <c r="AD1157">
        <v>16</v>
      </c>
      <c r="AE1157">
        <v>3</v>
      </c>
      <c r="AF1157">
        <v>1</v>
      </c>
      <c r="AG1157" s="6" t="s">
        <v>52612</v>
      </c>
      <c r="AH1157">
        <v>1</v>
      </c>
      <c r="AI1157">
        <v>2</v>
      </c>
      <c r="AJ1157">
        <v>16</v>
      </c>
      <c r="AK1157">
        <v>3</v>
      </c>
      <c r="AL1157">
        <v>1</v>
      </c>
      <c r="AM1157" s="6" t="s">
        <v>52613</v>
      </c>
      <c r="AN1157">
        <v>1</v>
      </c>
      <c r="AO1157">
        <v>3</v>
      </c>
      <c r="AP1157">
        <v>14</v>
      </c>
      <c r="AQ1157">
        <v>2</v>
      </c>
      <c r="AR1157">
        <v>1</v>
      </c>
    </row>
    <row r="1158" spans="1:44" x14ac:dyDescent="0.25">
      <c r="A1158" s="6" t="s">
        <v>1670</v>
      </c>
      <c r="B1158" s="6" t="s">
        <v>90</v>
      </c>
      <c r="C1158" s="6" t="s">
        <v>90</v>
      </c>
      <c r="D1158" s="6" t="s">
        <v>90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s="6">
        <v>0</v>
      </c>
      <c r="Q1158" s="6">
        <v>0</v>
      </c>
      <c r="R1158">
        <v>0</v>
      </c>
      <c r="S1158" s="6">
        <v>0</v>
      </c>
      <c r="T1158" s="6">
        <v>0</v>
      </c>
      <c r="U1158" s="6" t="s">
        <v>90</v>
      </c>
      <c r="V1158">
        <v>0</v>
      </c>
      <c r="W1158">
        <v>0</v>
      </c>
      <c r="X1158">
        <v>0</v>
      </c>
      <c r="Y1158">
        <v>0</v>
      </c>
      <c r="Z1158">
        <v>0</v>
      </c>
      <c r="AA1158" s="6" t="s">
        <v>90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s="6" t="s">
        <v>90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s="6" t="s">
        <v>90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25">
      <c r="A1159" s="6" t="s">
        <v>1672</v>
      </c>
      <c r="B1159" s="6" t="s">
        <v>52625</v>
      </c>
      <c r="C1159" s="6" t="s">
        <v>52625</v>
      </c>
      <c r="D1159" s="6" t="s">
        <v>52618</v>
      </c>
      <c r="E1159">
        <v>13353711616</v>
      </c>
      <c r="F1159">
        <v>2.72</v>
      </c>
      <c r="G1159">
        <v>1.3381419999999999</v>
      </c>
      <c r="H1159">
        <v>24.734000000000002</v>
      </c>
      <c r="I1159">
        <v>914899968</v>
      </c>
      <c r="J1159">
        <v>1369699968</v>
      </c>
      <c r="K1159">
        <v>1488099968</v>
      </c>
      <c r="L1159">
        <v>0.90500000000000003</v>
      </c>
      <c r="M1159">
        <v>6.0460000000000003</v>
      </c>
      <c r="N1159">
        <v>5837700096</v>
      </c>
      <c r="O1159">
        <v>8.8520000000000003</v>
      </c>
      <c r="P1159" s="6">
        <v>2.3890000000000002E-2</v>
      </c>
      <c r="Q1159" s="6">
        <v>5.0819996999999999E-2</v>
      </c>
      <c r="R1159">
        <v>2343012608</v>
      </c>
      <c r="S1159" s="6">
        <v>0.29322999999999999</v>
      </c>
      <c r="T1159" s="6">
        <v>1897800000</v>
      </c>
      <c r="U1159" s="6" t="s">
        <v>52611</v>
      </c>
      <c r="V1159">
        <v>5</v>
      </c>
      <c r="W1159">
        <v>6</v>
      </c>
      <c r="X1159">
        <v>5</v>
      </c>
      <c r="Y1159">
        <v>0</v>
      </c>
      <c r="Z1159">
        <v>0</v>
      </c>
      <c r="AA1159" s="6" t="s">
        <v>90</v>
      </c>
      <c r="AB1159">
        <v>1</v>
      </c>
      <c r="AC1159">
        <v>1</v>
      </c>
      <c r="AD1159">
        <v>13</v>
      </c>
      <c r="AE1159">
        <v>0</v>
      </c>
      <c r="AF1159">
        <v>0</v>
      </c>
      <c r="AG1159" s="6" t="s">
        <v>52612</v>
      </c>
      <c r="AH1159">
        <v>1</v>
      </c>
      <c r="AI1159">
        <v>1</v>
      </c>
      <c r="AJ1159">
        <v>12</v>
      </c>
      <c r="AK1159">
        <v>1</v>
      </c>
      <c r="AL1159">
        <v>0</v>
      </c>
      <c r="AM1159" s="6" t="s">
        <v>52613</v>
      </c>
      <c r="AN1159">
        <v>2</v>
      </c>
      <c r="AO1159">
        <v>3</v>
      </c>
      <c r="AP1159">
        <v>6</v>
      </c>
      <c r="AQ1159">
        <v>1</v>
      </c>
      <c r="AR1159">
        <v>0</v>
      </c>
    </row>
    <row r="1160" spans="1:44" x14ac:dyDescent="0.25">
      <c r="A1160" s="6" t="s">
        <v>1673</v>
      </c>
      <c r="B1160" s="6" t="s">
        <v>90</v>
      </c>
      <c r="C1160" s="6" t="s">
        <v>90</v>
      </c>
      <c r="D1160" s="6" t="s">
        <v>90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 s="6">
        <v>0</v>
      </c>
      <c r="Q1160" s="6">
        <v>0</v>
      </c>
      <c r="R1160">
        <v>0</v>
      </c>
      <c r="S1160" s="6">
        <v>0</v>
      </c>
      <c r="T1160" s="6">
        <v>0</v>
      </c>
      <c r="U1160" s="6" t="s">
        <v>90</v>
      </c>
      <c r="V1160">
        <v>0</v>
      </c>
      <c r="W1160">
        <v>0</v>
      </c>
      <c r="X1160">
        <v>0</v>
      </c>
      <c r="Y1160">
        <v>0</v>
      </c>
      <c r="Z1160">
        <v>0</v>
      </c>
      <c r="AA1160" s="6" t="s">
        <v>90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 s="6" t="s">
        <v>90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s="6" t="s">
        <v>90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 x14ac:dyDescent="0.25">
      <c r="A1161" s="6" t="s">
        <v>1674</v>
      </c>
      <c r="B1161" s="6" t="s">
        <v>90</v>
      </c>
      <c r="C1161" s="6" t="s">
        <v>90</v>
      </c>
      <c r="D1161" s="6" t="s">
        <v>90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s="6">
        <v>0</v>
      </c>
      <c r="Q1161" s="6">
        <v>0</v>
      </c>
      <c r="R1161">
        <v>0</v>
      </c>
      <c r="S1161" s="6">
        <v>0</v>
      </c>
      <c r="T1161" s="6">
        <v>0</v>
      </c>
      <c r="U1161" s="6" t="s">
        <v>90</v>
      </c>
      <c r="V1161">
        <v>0</v>
      </c>
      <c r="W1161">
        <v>0</v>
      </c>
      <c r="X1161">
        <v>0</v>
      </c>
      <c r="Y1161">
        <v>0</v>
      </c>
      <c r="Z1161">
        <v>0</v>
      </c>
      <c r="AA1161" s="6" t="s">
        <v>90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 s="6" t="s">
        <v>90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 s="6" t="s">
        <v>90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25">
      <c r="A1162" s="6" t="s">
        <v>1675</v>
      </c>
      <c r="B1162" s="6" t="s">
        <v>90</v>
      </c>
      <c r="C1162" s="6" t="s">
        <v>90</v>
      </c>
      <c r="D1162" s="6" t="s">
        <v>90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s="6">
        <v>0</v>
      </c>
      <c r="Q1162" s="6">
        <v>0</v>
      </c>
      <c r="R1162">
        <v>0</v>
      </c>
      <c r="S1162" s="6">
        <v>0</v>
      </c>
      <c r="T1162" s="6">
        <v>0</v>
      </c>
      <c r="U1162" s="6" t="s">
        <v>90</v>
      </c>
      <c r="V1162">
        <v>0</v>
      </c>
      <c r="W1162">
        <v>0</v>
      </c>
      <c r="X1162">
        <v>0</v>
      </c>
      <c r="Y1162">
        <v>0</v>
      </c>
      <c r="Z1162">
        <v>0</v>
      </c>
      <c r="AA1162" s="6" t="s">
        <v>90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s="6" t="s">
        <v>90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s="6" t="s">
        <v>90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x14ac:dyDescent="0.25">
      <c r="A1163" s="6" t="s">
        <v>1676</v>
      </c>
      <c r="B1163" s="6" t="s">
        <v>90</v>
      </c>
      <c r="C1163" s="6" t="s">
        <v>90</v>
      </c>
      <c r="D1163" s="6" t="s">
        <v>90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 s="6">
        <v>0</v>
      </c>
      <c r="Q1163" s="6">
        <v>0</v>
      </c>
      <c r="R1163">
        <v>0</v>
      </c>
      <c r="S1163" s="6">
        <v>0</v>
      </c>
      <c r="T1163" s="6">
        <v>0</v>
      </c>
      <c r="U1163" s="6" t="s">
        <v>90</v>
      </c>
      <c r="V1163">
        <v>0</v>
      </c>
      <c r="W1163">
        <v>0</v>
      </c>
      <c r="X1163">
        <v>0</v>
      </c>
      <c r="Y1163">
        <v>0</v>
      </c>
      <c r="Z1163">
        <v>0</v>
      </c>
      <c r="AA1163" s="6" t="s">
        <v>90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 s="6" t="s">
        <v>90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s="6" t="s">
        <v>90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25">
      <c r="A1164" s="6" t="s">
        <v>1677</v>
      </c>
      <c r="B1164" s="6" t="s">
        <v>90</v>
      </c>
      <c r="C1164" s="6" t="s">
        <v>90</v>
      </c>
      <c r="D1164" s="6" t="s">
        <v>90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 s="6">
        <v>0</v>
      </c>
      <c r="Q1164" s="6">
        <v>0</v>
      </c>
      <c r="R1164">
        <v>0</v>
      </c>
      <c r="S1164" s="6">
        <v>0</v>
      </c>
      <c r="T1164" s="6">
        <v>0</v>
      </c>
      <c r="U1164" s="6" t="s">
        <v>90</v>
      </c>
      <c r="V1164">
        <v>0</v>
      </c>
      <c r="W1164">
        <v>0</v>
      </c>
      <c r="X1164">
        <v>0</v>
      </c>
      <c r="Y1164">
        <v>0</v>
      </c>
      <c r="Z1164">
        <v>0</v>
      </c>
      <c r="AA1164" s="6" t="s">
        <v>90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 s="6" t="s">
        <v>90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s="6" t="s">
        <v>90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25">
      <c r="A1165" s="6" t="s">
        <v>1678</v>
      </c>
      <c r="B1165" s="6" t="s">
        <v>90</v>
      </c>
      <c r="C1165" s="6" t="s">
        <v>90</v>
      </c>
      <c r="D1165" s="6" t="s">
        <v>90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s="6">
        <v>0</v>
      </c>
      <c r="Q1165" s="6">
        <v>0</v>
      </c>
      <c r="R1165">
        <v>0</v>
      </c>
      <c r="S1165" s="6">
        <v>0</v>
      </c>
      <c r="T1165" s="6">
        <v>0</v>
      </c>
      <c r="U1165" s="6" t="s">
        <v>90</v>
      </c>
      <c r="V1165">
        <v>0</v>
      </c>
      <c r="W1165">
        <v>0</v>
      </c>
      <c r="X1165">
        <v>0</v>
      </c>
      <c r="Y1165">
        <v>0</v>
      </c>
      <c r="Z1165">
        <v>0</v>
      </c>
      <c r="AA1165" s="6" t="s">
        <v>90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s="6" t="s">
        <v>90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s="6" t="s">
        <v>90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25">
      <c r="A1166" s="6" t="s">
        <v>1679</v>
      </c>
      <c r="B1166" s="6" t="s">
        <v>90</v>
      </c>
      <c r="C1166" s="6" t="s">
        <v>90</v>
      </c>
      <c r="D1166" s="6" t="s">
        <v>90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s="6">
        <v>0</v>
      </c>
      <c r="Q1166" s="6">
        <v>0</v>
      </c>
      <c r="R1166">
        <v>0</v>
      </c>
      <c r="S1166" s="6">
        <v>0</v>
      </c>
      <c r="T1166" s="6">
        <v>0</v>
      </c>
      <c r="U1166" s="6" t="s">
        <v>90</v>
      </c>
      <c r="V1166">
        <v>0</v>
      </c>
      <c r="W1166">
        <v>0</v>
      </c>
      <c r="X1166">
        <v>0</v>
      </c>
      <c r="Y1166">
        <v>0</v>
      </c>
      <c r="Z1166">
        <v>0</v>
      </c>
      <c r="AA1166" s="6" t="s">
        <v>90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 s="6" t="s">
        <v>90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s="6" t="s">
        <v>90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25">
      <c r="A1167" s="6" t="s">
        <v>1680</v>
      </c>
      <c r="B1167" s="6" t="s">
        <v>90</v>
      </c>
      <c r="C1167" s="6" t="s">
        <v>90</v>
      </c>
      <c r="D1167" s="6" t="s">
        <v>90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s="6">
        <v>0</v>
      </c>
      <c r="Q1167" s="6">
        <v>0</v>
      </c>
      <c r="R1167">
        <v>0</v>
      </c>
      <c r="S1167" s="6">
        <v>0</v>
      </c>
      <c r="T1167" s="6">
        <v>0</v>
      </c>
      <c r="U1167" s="6" t="s">
        <v>90</v>
      </c>
      <c r="V1167">
        <v>0</v>
      </c>
      <c r="W1167">
        <v>0</v>
      </c>
      <c r="X1167">
        <v>0</v>
      </c>
      <c r="Y1167">
        <v>0</v>
      </c>
      <c r="Z1167">
        <v>0</v>
      </c>
      <c r="AA1167" s="6" t="s">
        <v>90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 s="6" t="s">
        <v>90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 s="6" t="s">
        <v>90</v>
      </c>
      <c r="AN1167">
        <v>0</v>
      </c>
      <c r="AO1167">
        <v>0</v>
      </c>
      <c r="AP1167">
        <v>0</v>
      </c>
      <c r="AQ1167">
        <v>0</v>
      </c>
      <c r="AR1167">
        <v>0</v>
      </c>
    </row>
    <row r="1168" spans="1:44" x14ac:dyDescent="0.25">
      <c r="A1168" s="6" t="s">
        <v>1682</v>
      </c>
      <c r="B1168" s="6" t="s">
        <v>52680</v>
      </c>
      <c r="C1168" s="6" t="s">
        <v>52680</v>
      </c>
      <c r="D1168" s="6" t="s">
        <v>52618</v>
      </c>
      <c r="E1168">
        <v>4723491471360</v>
      </c>
      <c r="F1168">
        <v>2.23</v>
      </c>
      <c r="G1168">
        <v>0.97678900000000002</v>
      </c>
      <c r="H1168">
        <v>1792.5787</v>
      </c>
      <c r="I1168">
        <v>1231860006912</v>
      </c>
      <c r="J1168">
        <v>798160977920</v>
      </c>
      <c r="K1168">
        <v>5718518792192</v>
      </c>
      <c r="L1168">
        <v>5.2160000000000002</v>
      </c>
      <c r="M1168">
        <v>5.4569999999999999</v>
      </c>
      <c r="N1168">
        <v>2666373054464</v>
      </c>
      <c r="O1168">
        <v>166.80600000000001</v>
      </c>
      <c r="P1168" s="6">
        <v>1.8819999E-2</v>
      </c>
      <c r="Q1168" s="6">
        <v>8.226E-2</v>
      </c>
      <c r="R1168">
        <v>-1462480928768</v>
      </c>
      <c r="S1168" s="6">
        <v>0.38201000000000002</v>
      </c>
      <c r="T1168" s="6">
        <v>1018578000000</v>
      </c>
      <c r="U1168" s="6" t="s">
        <v>52611</v>
      </c>
      <c r="V1168">
        <v>1</v>
      </c>
      <c r="W1168">
        <v>0</v>
      </c>
      <c r="X1168">
        <v>0</v>
      </c>
      <c r="Y1168">
        <v>0</v>
      </c>
      <c r="Z1168">
        <v>0</v>
      </c>
      <c r="AA1168" s="6" t="s">
        <v>90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 s="6" t="s">
        <v>52612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 s="6" t="s">
        <v>52613</v>
      </c>
      <c r="AN1168">
        <v>1</v>
      </c>
      <c r="AO1168">
        <v>0</v>
      </c>
      <c r="AP1168">
        <v>0</v>
      </c>
      <c r="AQ1168">
        <v>0</v>
      </c>
      <c r="AR1168">
        <v>0</v>
      </c>
    </row>
    <row r="1169" spans="1:44" x14ac:dyDescent="0.25">
      <c r="A1169" s="6" t="s">
        <v>41156</v>
      </c>
      <c r="B1169" s="6" t="s">
        <v>90</v>
      </c>
      <c r="C1169" s="6" t="s">
        <v>90</v>
      </c>
      <c r="D1169" s="6" t="s">
        <v>90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s="6">
        <v>0</v>
      </c>
      <c r="Q1169" s="6">
        <v>0</v>
      </c>
      <c r="R1169">
        <v>0</v>
      </c>
      <c r="S1169" s="6">
        <v>0</v>
      </c>
      <c r="T1169" s="6">
        <v>0</v>
      </c>
      <c r="U1169" s="6" t="s">
        <v>90</v>
      </c>
      <c r="V1169">
        <v>0</v>
      </c>
      <c r="W1169">
        <v>0</v>
      </c>
      <c r="X1169">
        <v>0</v>
      </c>
      <c r="Y1169">
        <v>0</v>
      </c>
      <c r="Z1169">
        <v>0</v>
      </c>
      <c r="AA1169" s="6" t="s">
        <v>90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s="6" t="s">
        <v>90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 s="6" t="s">
        <v>90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25">
      <c r="A1170" s="6" t="s">
        <v>1683</v>
      </c>
      <c r="B1170" s="6" t="s">
        <v>90</v>
      </c>
      <c r="C1170" s="6" t="s">
        <v>90</v>
      </c>
      <c r="D1170" s="6" t="s">
        <v>90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s="6">
        <v>0</v>
      </c>
      <c r="Q1170" s="6">
        <v>0</v>
      </c>
      <c r="R1170">
        <v>0</v>
      </c>
      <c r="S1170" s="6">
        <v>0</v>
      </c>
      <c r="T1170" s="6">
        <v>0</v>
      </c>
      <c r="U1170" s="6" t="s">
        <v>90</v>
      </c>
      <c r="V1170">
        <v>0</v>
      </c>
      <c r="W1170">
        <v>0</v>
      </c>
      <c r="X1170">
        <v>0</v>
      </c>
      <c r="Y1170">
        <v>0</v>
      </c>
      <c r="Z1170">
        <v>0</v>
      </c>
      <c r="AA1170" s="6" t="s">
        <v>90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s="6" t="s">
        <v>90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 s="6" t="s">
        <v>90</v>
      </c>
      <c r="AN1170">
        <v>0</v>
      </c>
      <c r="AO1170">
        <v>0</v>
      </c>
      <c r="AP1170">
        <v>0</v>
      </c>
      <c r="AQ1170">
        <v>0</v>
      </c>
      <c r="AR1170">
        <v>0</v>
      </c>
    </row>
    <row r="1171" spans="1:44" x14ac:dyDescent="0.25">
      <c r="A1171" s="6" t="s">
        <v>1685</v>
      </c>
      <c r="B1171" s="6" t="s">
        <v>52639</v>
      </c>
      <c r="C1171" s="6" t="s">
        <v>52639</v>
      </c>
      <c r="D1171" s="6" t="s">
        <v>52620</v>
      </c>
      <c r="E1171">
        <v>18404139008</v>
      </c>
      <c r="F1171">
        <v>2.34</v>
      </c>
      <c r="G1171">
        <v>0.84060500000000005</v>
      </c>
      <c r="H1171">
        <v>50.311</v>
      </c>
      <c r="I1171">
        <v>1223330944</v>
      </c>
      <c r="J1171">
        <v>1352763008</v>
      </c>
      <c r="K1171">
        <v>4193401088</v>
      </c>
      <c r="L1171">
        <v>1.4770000000000001</v>
      </c>
      <c r="M1171">
        <v>1.528</v>
      </c>
      <c r="N1171">
        <v>15585141760</v>
      </c>
      <c r="O1171">
        <v>59.112000000000002</v>
      </c>
      <c r="P1171" s="6">
        <v>4.4040000000000003E-2</v>
      </c>
      <c r="Q1171" s="6">
        <v>0.12009</v>
      </c>
      <c r="R1171">
        <v>32866000</v>
      </c>
      <c r="S1171" s="6">
        <v>0.216</v>
      </c>
      <c r="T1171" s="6">
        <v>3328324000</v>
      </c>
      <c r="U1171" s="6" t="s">
        <v>52611</v>
      </c>
      <c r="V1171">
        <v>0</v>
      </c>
      <c r="W1171">
        <v>0</v>
      </c>
      <c r="X1171">
        <v>0</v>
      </c>
      <c r="Y1171">
        <v>0</v>
      </c>
      <c r="Z1171">
        <v>0</v>
      </c>
      <c r="AA1171" s="6" t="s">
        <v>90</v>
      </c>
      <c r="AB1171">
        <v>7</v>
      </c>
      <c r="AC1171">
        <v>11</v>
      </c>
      <c r="AD1171">
        <v>1</v>
      </c>
      <c r="AE1171">
        <v>0</v>
      </c>
      <c r="AF1171">
        <v>0</v>
      </c>
      <c r="AG1171" s="6" t="s">
        <v>52612</v>
      </c>
      <c r="AH1171">
        <v>6</v>
      </c>
      <c r="AI1171">
        <v>11</v>
      </c>
      <c r="AJ1171">
        <v>1</v>
      </c>
      <c r="AK1171">
        <v>0</v>
      </c>
      <c r="AL1171">
        <v>0</v>
      </c>
      <c r="AM1171" s="6" t="s">
        <v>52613</v>
      </c>
      <c r="AN1171">
        <v>5</v>
      </c>
      <c r="AO1171">
        <v>8</v>
      </c>
      <c r="AP1171">
        <v>1</v>
      </c>
      <c r="AQ1171">
        <v>0</v>
      </c>
      <c r="AR1171">
        <v>0</v>
      </c>
    </row>
    <row r="1172" spans="1:44" x14ac:dyDescent="0.25">
      <c r="A1172" s="6" t="s">
        <v>41158</v>
      </c>
      <c r="B1172" s="6" t="s">
        <v>52655</v>
      </c>
      <c r="C1172" s="6" t="s">
        <v>52655</v>
      </c>
      <c r="D1172" s="6" t="s">
        <v>52616</v>
      </c>
      <c r="E1172">
        <v>2450589440</v>
      </c>
      <c r="F1172">
        <v>8.06</v>
      </c>
      <c r="G1172">
        <v>0.417661</v>
      </c>
      <c r="H1172">
        <v>5.6929999999999996</v>
      </c>
      <c r="I1172">
        <v>200340000</v>
      </c>
      <c r="J1172">
        <v>-82362000</v>
      </c>
      <c r="K1172">
        <v>391886016</v>
      </c>
      <c r="L1172">
        <v>0.83399999999999996</v>
      </c>
      <c r="M1172">
        <v>0.97299999999999998</v>
      </c>
      <c r="N1172">
        <v>502729984</v>
      </c>
      <c r="O1172">
        <v>55.55</v>
      </c>
      <c r="P1172" s="6">
        <v>-5.7020000000000001E-2</v>
      </c>
      <c r="Q1172" s="6">
        <v>-0.19597999999999999</v>
      </c>
      <c r="R1172">
        <v>132249504</v>
      </c>
      <c r="S1172" s="6">
        <v>0.7964</v>
      </c>
      <c r="T1172" s="6">
        <v>379889000</v>
      </c>
      <c r="U1172" s="6" t="s">
        <v>52611</v>
      </c>
      <c r="V1172">
        <v>0</v>
      </c>
      <c r="W1172">
        <v>0</v>
      </c>
      <c r="X1172">
        <v>0</v>
      </c>
      <c r="Y1172">
        <v>0</v>
      </c>
      <c r="Z1172">
        <v>0</v>
      </c>
      <c r="AA1172" s="6" t="s">
        <v>90</v>
      </c>
      <c r="AB1172">
        <v>2</v>
      </c>
      <c r="AC1172">
        <v>6</v>
      </c>
      <c r="AD1172">
        <v>2</v>
      </c>
      <c r="AE1172">
        <v>0</v>
      </c>
      <c r="AF1172">
        <v>0</v>
      </c>
      <c r="AG1172" s="6" t="s">
        <v>52612</v>
      </c>
      <c r="AH1172">
        <v>2</v>
      </c>
      <c r="AI1172">
        <v>6</v>
      </c>
      <c r="AJ1172">
        <v>2</v>
      </c>
      <c r="AK1172">
        <v>0</v>
      </c>
      <c r="AL1172">
        <v>0</v>
      </c>
      <c r="AM1172" s="6" t="s">
        <v>52613</v>
      </c>
      <c r="AN1172">
        <v>2</v>
      </c>
      <c r="AO1172">
        <v>6</v>
      </c>
      <c r="AP1172">
        <v>1</v>
      </c>
      <c r="AQ1172">
        <v>0</v>
      </c>
      <c r="AR1172">
        <v>0</v>
      </c>
    </row>
    <row r="1173" spans="1:44" x14ac:dyDescent="0.25">
      <c r="A1173" s="6" t="s">
        <v>1687</v>
      </c>
      <c r="B1173" s="6" t="s">
        <v>52630</v>
      </c>
      <c r="C1173" s="6" t="s">
        <v>52630</v>
      </c>
      <c r="D1173" s="6" t="s">
        <v>52610</v>
      </c>
      <c r="E1173">
        <v>12808449024</v>
      </c>
      <c r="F1173">
        <v>6.88</v>
      </c>
      <c r="G1173">
        <v>0.74560099999999996</v>
      </c>
      <c r="H1173">
        <v>52.121000000000002</v>
      </c>
      <c r="I1173">
        <v>1167911040</v>
      </c>
      <c r="J1173">
        <v>1678685056</v>
      </c>
      <c r="K1173">
        <v>5809989120</v>
      </c>
      <c r="L1173">
        <v>1.9710000000000001</v>
      </c>
      <c r="M1173">
        <v>3.0640000000000001</v>
      </c>
      <c r="N1173">
        <v>3738465024</v>
      </c>
      <c r="O1173">
        <v>174.21</v>
      </c>
      <c r="P1173" s="6">
        <v>5.8709997999999999E-2</v>
      </c>
      <c r="Q1173" s="6">
        <v>-4.5019999999999998E-2</v>
      </c>
      <c r="R1173">
        <v>1420784512</v>
      </c>
      <c r="S1173" s="6">
        <v>0.92403999999999997</v>
      </c>
      <c r="T1173" s="6">
        <v>3392249000</v>
      </c>
      <c r="U1173" s="6" t="s">
        <v>52611</v>
      </c>
      <c r="V1173">
        <v>4</v>
      </c>
      <c r="W1173">
        <v>12</v>
      </c>
      <c r="X1173">
        <v>5</v>
      </c>
      <c r="Y1173">
        <v>0</v>
      </c>
      <c r="Z1173">
        <v>0</v>
      </c>
      <c r="AA1173" s="6" t="s">
        <v>90</v>
      </c>
      <c r="AB1173">
        <v>4</v>
      </c>
      <c r="AC1173">
        <v>12</v>
      </c>
      <c r="AD1173">
        <v>1</v>
      </c>
      <c r="AE1173">
        <v>0</v>
      </c>
      <c r="AF1173">
        <v>0</v>
      </c>
      <c r="AG1173" s="6" t="s">
        <v>52612</v>
      </c>
      <c r="AH1173">
        <v>4</v>
      </c>
      <c r="AI1173">
        <v>13</v>
      </c>
      <c r="AJ1173">
        <v>1</v>
      </c>
      <c r="AK1173">
        <v>0</v>
      </c>
      <c r="AL1173">
        <v>0</v>
      </c>
      <c r="AM1173" s="6" t="s">
        <v>52613</v>
      </c>
      <c r="AN1173">
        <v>6</v>
      </c>
      <c r="AO1173">
        <v>11</v>
      </c>
      <c r="AP1173">
        <v>1</v>
      </c>
      <c r="AQ1173">
        <v>1</v>
      </c>
      <c r="AR1173">
        <v>0</v>
      </c>
    </row>
    <row r="1174" spans="1:44" x14ac:dyDescent="0.25">
      <c r="A1174" s="6" t="s">
        <v>1689</v>
      </c>
      <c r="B1174" s="6" t="s">
        <v>52731</v>
      </c>
      <c r="C1174" s="6" t="s">
        <v>52731</v>
      </c>
      <c r="D1174" s="6" t="s">
        <v>52620</v>
      </c>
      <c r="E1174">
        <v>19380576256</v>
      </c>
      <c r="F1174">
        <v>4</v>
      </c>
      <c r="G1174">
        <v>1.1330039999999999</v>
      </c>
      <c r="H1174">
        <v>36.637</v>
      </c>
      <c r="I1174">
        <v>52604000</v>
      </c>
      <c r="J1174">
        <v>1946317056</v>
      </c>
      <c r="K1174">
        <v>1580894976</v>
      </c>
      <c r="L1174">
        <v>0.84299999999999997</v>
      </c>
      <c r="M1174">
        <v>1.167</v>
      </c>
      <c r="N1174">
        <v>14554998784</v>
      </c>
      <c r="O1174">
        <v>41.631</v>
      </c>
      <c r="P1174" s="6">
        <v>0.1075</v>
      </c>
      <c r="Q1174" s="6">
        <v>0.26202999999999999</v>
      </c>
      <c r="R1174">
        <v>27576000</v>
      </c>
      <c r="S1174" s="6">
        <v>0.17846000000000001</v>
      </c>
      <c r="T1174" s="6">
        <v>2577787000</v>
      </c>
      <c r="U1174" s="6" t="s">
        <v>52611</v>
      </c>
      <c r="V1174">
        <v>7</v>
      </c>
      <c r="W1174">
        <v>6</v>
      </c>
      <c r="X1174">
        <v>9</v>
      </c>
      <c r="Y1174">
        <v>0</v>
      </c>
      <c r="Z1174">
        <v>0</v>
      </c>
      <c r="AA1174" s="6" t="s">
        <v>90</v>
      </c>
      <c r="AB1174">
        <v>7</v>
      </c>
      <c r="AC1174">
        <v>8</v>
      </c>
      <c r="AD1174">
        <v>11</v>
      </c>
      <c r="AE1174">
        <v>1</v>
      </c>
      <c r="AF1174">
        <v>0</v>
      </c>
      <c r="AG1174" s="6" t="s">
        <v>52612</v>
      </c>
      <c r="AH1174">
        <v>7</v>
      </c>
      <c r="AI1174">
        <v>8</v>
      </c>
      <c r="AJ1174">
        <v>9</v>
      </c>
      <c r="AK1174">
        <v>2</v>
      </c>
      <c r="AL1174">
        <v>0</v>
      </c>
      <c r="AM1174" s="6" t="s">
        <v>52613</v>
      </c>
      <c r="AN1174">
        <v>6</v>
      </c>
      <c r="AO1174">
        <v>5</v>
      </c>
      <c r="AP1174">
        <v>13</v>
      </c>
      <c r="AQ1174">
        <v>0</v>
      </c>
      <c r="AR1174">
        <v>0</v>
      </c>
    </row>
    <row r="1175" spans="1:44" x14ac:dyDescent="0.25">
      <c r="A1175" s="6" t="s">
        <v>1692</v>
      </c>
      <c r="B1175" s="6" t="s">
        <v>52694</v>
      </c>
      <c r="C1175" s="6" t="s">
        <v>52694</v>
      </c>
      <c r="D1175" s="6" t="s">
        <v>52616</v>
      </c>
      <c r="E1175">
        <v>14724827136</v>
      </c>
      <c r="F1175">
        <v>3.46</v>
      </c>
      <c r="G1175">
        <v>1.441238</v>
      </c>
      <c r="H1175">
        <v>20.062000000000001</v>
      </c>
      <c r="I1175">
        <v>1222000000</v>
      </c>
      <c r="J1175">
        <v>2444000000</v>
      </c>
      <c r="K1175">
        <v>3508000000</v>
      </c>
      <c r="L1175">
        <v>0.46</v>
      </c>
      <c r="M1175">
        <v>1.038</v>
      </c>
      <c r="N1175">
        <v>35127001088</v>
      </c>
      <c r="O1175">
        <v>131.18899999999999</v>
      </c>
      <c r="P1175" s="6">
        <v>5.1659997999999999E-2</v>
      </c>
      <c r="Q1175" s="6">
        <v>0.38428002999999999</v>
      </c>
      <c r="R1175">
        <v>425375008</v>
      </c>
      <c r="S1175" s="6">
        <v>7.8340000000000007E-2</v>
      </c>
      <c r="T1175" s="6">
        <v>2632000000</v>
      </c>
      <c r="U1175" s="6" t="s">
        <v>52611</v>
      </c>
      <c r="V1175">
        <v>1</v>
      </c>
      <c r="W1175">
        <v>4</v>
      </c>
      <c r="X1175">
        <v>6</v>
      </c>
      <c r="Y1175">
        <v>1</v>
      </c>
      <c r="Z1175">
        <v>1</v>
      </c>
      <c r="AA1175" s="6" t="s">
        <v>90</v>
      </c>
      <c r="AB1175">
        <v>4</v>
      </c>
      <c r="AC1175">
        <v>4</v>
      </c>
      <c r="AD1175">
        <v>3</v>
      </c>
      <c r="AE1175">
        <v>0</v>
      </c>
      <c r="AF1175">
        <v>0</v>
      </c>
      <c r="AG1175" s="6" t="s">
        <v>52612</v>
      </c>
      <c r="AH1175">
        <v>4</v>
      </c>
      <c r="AI1175">
        <v>4</v>
      </c>
      <c r="AJ1175">
        <v>3</v>
      </c>
      <c r="AK1175">
        <v>0</v>
      </c>
      <c r="AL1175">
        <v>0</v>
      </c>
      <c r="AM1175" s="6" t="s">
        <v>52613</v>
      </c>
      <c r="AN1175">
        <v>5</v>
      </c>
      <c r="AO1175">
        <v>2</v>
      </c>
      <c r="AP1175">
        <v>2</v>
      </c>
      <c r="AQ1175">
        <v>0</v>
      </c>
      <c r="AR1175">
        <v>0</v>
      </c>
    </row>
    <row r="1176" spans="1:44" x14ac:dyDescent="0.25">
      <c r="A1176" s="6" t="s">
        <v>41160</v>
      </c>
      <c r="B1176" s="6" t="s">
        <v>52619</v>
      </c>
      <c r="C1176" s="6" t="s">
        <v>52619</v>
      </c>
      <c r="D1176" s="6" t="s">
        <v>52620</v>
      </c>
      <c r="E1176">
        <v>5189025280</v>
      </c>
      <c r="F1176">
        <v>1.94</v>
      </c>
      <c r="G1176">
        <v>1.584095</v>
      </c>
      <c r="H1176">
        <v>10.287000000000001</v>
      </c>
      <c r="I1176">
        <v>1536999936</v>
      </c>
      <c r="J1176">
        <v>594000000</v>
      </c>
      <c r="K1176">
        <v>4292999936</v>
      </c>
      <c r="L1176">
        <v>0.46600000000000003</v>
      </c>
      <c r="M1176">
        <v>0.52300000000000002</v>
      </c>
      <c r="N1176">
        <v>9749999616</v>
      </c>
      <c r="O1176">
        <v>127.27500000000001</v>
      </c>
      <c r="P1176" s="6">
        <v>2.3999999000000002E-3</v>
      </c>
      <c r="Q1176" s="6">
        <v>-8.5779999999999995E-2</v>
      </c>
      <c r="R1176">
        <v>-376875008</v>
      </c>
      <c r="S1176" s="6">
        <v>0.24041000000000001</v>
      </c>
      <c r="T1176" s="6">
        <v>2057000000</v>
      </c>
      <c r="U1176" s="6" t="s">
        <v>52611</v>
      </c>
      <c r="V1176">
        <v>1</v>
      </c>
      <c r="W1176">
        <v>5</v>
      </c>
      <c r="X1176">
        <v>9</v>
      </c>
      <c r="Y1176">
        <v>0</v>
      </c>
      <c r="Z1176">
        <v>1</v>
      </c>
      <c r="AA1176" s="6" t="s">
        <v>90</v>
      </c>
      <c r="AB1176">
        <v>0</v>
      </c>
      <c r="AC1176">
        <v>1</v>
      </c>
      <c r="AD1176">
        <v>11</v>
      </c>
      <c r="AE1176">
        <v>1</v>
      </c>
      <c r="AF1176">
        <v>1</v>
      </c>
      <c r="AG1176" s="6" t="s">
        <v>52612</v>
      </c>
      <c r="AH1176">
        <v>0</v>
      </c>
      <c r="AI1176">
        <v>1</v>
      </c>
      <c r="AJ1176">
        <v>11</v>
      </c>
      <c r="AK1176">
        <v>1</v>
      </c>
      <c r="AL1176">
        <v>1</v>
      </c>
      <c r="AM1176" s="6" t="s">
        <v>52613</v>
      </c>
      <c r="AN1176">
        <v>1</v>
      </c>
      <c r="AO1176">
        <v>8</v>
      </c>
      <c r="AP1176">
        <v>5</v>
      </c>
      <c r="AQ1176">
        <v>1</v>
      </c>
      <c r="AR1176">
        <v>1</v>
      </c>
    </row>
    <row r="1177" spans="1:44" x14ac:dyDescent="0.25">
      <c r="A1177" s="6" t="s">
        <v>41162</v>
      </c>
      <c r="B1177" s="6" t="s">
        <v>52673</v>
      </c>
      <c r="C1177" s="6" t="s">
        <v>52673</v>
      </c>
      <c r="D1177" s="6" t="s">
        <v>52632</v>
      </c>
      <c r="E1177">
        <v>107895095296</v>
      </c>
      <c r="F1177">
        <v>0</v>
      </c>
      <c r="G1177">
        <v>0.23330999999999999</v>
      </c>
      <c r="H1177">
        <v>40.252000000000002</v>
      </c>
      <c r="I1177">
        <v>8964673536</v>
      </c>
      <c r="J1177">
        <v>24621080576</v>
      </c>
      <c r="K1177">
        <v>105515679744</v>
      </c>
      <c r="L1177">
        <v>0.65</v>
      </c>
      <c r="M1177">
        <v>1.4239999999999999</v>
      </c>
      <c r="N1177">
        <v>370668765184</v>
      </c>
      <c r="O1177">
        <v>219.51300000000001</v>
      </c>
      <c r="P1177" s="6">
        <v>5.4300000000000001E-2</v>
      </c>
      <c r="Q1177" s="6">
        <v>0.19744</v>
      </c>
      <c r="R1177">
        <v>-3446552832</v>
      </c>
      <c r="S1177" s="6">
        <v>0.13685</v>
      </c>
      <c r="T1177" s="6">
        <v>0</v>
      </c>
      <c r="U1177" s="6" t="s">
        <v>90</v>
      </c>
      <c r="V1177">
        <v>0</v>
      </c>
      <c r="W1177">
        <v>0</v>
      </c>
      <c r="X1177">
        <v>0</v>
      </c>
      <c r="Y1177">
        <v>0</v>
      </c>
      <c r="Z1177">
        <v>0</v>
      </c>
      <c r="AA1177" s="6" t="s">
        <v>90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s="6" t="s">
        <v>90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s="6" t="s">
        <v>90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25">
      <c r="A1178" s="6" t="s">
        <v>1695</v>
      </c>
      <c r="B1178" s="6" t="s">
        <v>52678</v>
      </c>
      <c r="C1178" s="6" t="s">
        <v>52678</v>
      </c>
      <c r="D1178" s="6" t="s">
        <v>52620</v>
      </c>
      <c r="E1178">
        <v>4706495488</v>
      </c>
      <c r="F1178">
        <v>6.25</v>
      </c>
      <c r="G1178">
        <v>1.399718</v>
      </c>
      <c r="H1178">
        <v>28.001000000000001</v>
      </c>
      <c r="I1178">
        <v>45700000</v>
      </c>
      <c r="J1178">
        <v>272500000</v>
      </c>
      <c r="K1178">
        <v>957299968</v>
      </c>
      <c r="L1178">
        <v>0.69499999999999995</v>
      </c>
      <c r="M1178">
        <v>1.401</v>
      </c>
      <c r="N1178">
        <v>2226299904</v>
      </c>
      <c r="O1178">
        <v>107.441</v>
      </c>
      <c r="P1178" s="6">
        <v>5.0079998000000001E-2</v>
      </c>
      <c r="Q1178" s="6">
        <v>0.15609998999999999</v>
      </c>
      <c r="R1178">
        <v>19375000</v>
      </c>
      <c r="S1178" s="6">
        <v>0.28584999999999999</v>
      </c>
      <c r="T1178" s="6">
        <v>617500000</v>
      </c>
      <c r="U1178" s="6" t="s">
        <v>52611</v>
      </c>
      <c r="V1178">
        <v>4</v>
      </c>
      <c r="W1178">
        <v>3</v>
      </c>
      <c r="X1178">
        <v>3</v>
      </c>
      <c r="Y1178">
        <v>0</v>
      </c>
      <c r="Z1178">
        <v>0</v>
      </c>
      <c r="AA1178" s="6" t="s">
        <v>90</v>
      </c>
      <c r="AB1178">
        <v>1</v>
      </c>
      <c r="AC1178">
        <v>2</v>
      </c>
      <c r="AD1178">
        <v>2</v>
      </c>
      <c r="AE1178">
        <v>1</v>
      </c>
      <c r="AF1178">
        <v>0</v>
      </c>
      <c r="AG1178" s="6" t="s">
        <v>52612</v>
      </c>
      <c r="AH1178">
        <v>1</v>
      </c>
      <c r="AI1178">
        <v>2</v>
      </c>
      <c r="AJ1178">
        <v>2</v>
      </c>
      <c r="AK1178">
        <v>1</v>
      </c>
      <c r="AL1178">
        <v>0</v>
      </c>
      <c r="AM1178" s="6" t="s">
        <v>52613</v>
      </c>
      <c r="AN1178">
        <v>4</v>
      </c>
      <c r="AO1178">
        <v>3</v>
      </c>
      <c r="AP1178">
        <v>3</v>
      </c>
      <c r="AQ1178">
        <v>0</v>
      </c>
      <c r="AR1178">
        <v>0</v>
      </c>
    </row>
    <row r="1179" spans="1:44" x14ac:dyDescent="0.25">
      <c r="A1179" s="6" t="s">
        <v>1698</v>
      </c>
      <c r="B1179" s="6" t="s">
        <v>52621</v>
      </c>
      <c r="C1179" s="6" t="s">
        <v>52621</v>
      </c>
      <c r="D1179" s="6" t="s">
        <v>52620</v>
      </c>
      <c r="E1179">
        <v>54634582016</v>
      </c>
      <c r="F1179">
        <v>2.2400000000000002</v>
      </c>
      <c r="G1179">
        <v>1.231878</v>
      </c>
      <c r="H1179">
        <v>23.16</v>
      </c>
      <c r="I1179">
        <v>1975000064</v>
      </c>
      <c r="J1179">
        <v>3323000064</v>
      </c>
      <c r="K1179">
        <v>11820000256</v>
      </c>
      <c r="L1179">
        <v>0.64400000000000002</v>
      </c>
      <c r="M1179">
        <v>1.028</v>
      </c>
      <c r="N1179">
        <v>26093000704</v>
      </c>
      <c r="O1179">
        <v>69.212000000000003</v>
      </c>
      <c r="P1179" s="6">
        <v>3.6389999999999999E-2</v>
      </c>
      <c r="Q1179" s="6">
        <v>9.1009999999999994E-2</v>
      </c>
      <c r="R1179">
        <v>1108499968</v>
      </c>
      <c r="S1179" s="6">
        <v>0.33828997999999999</v>
      </c>
      <c r="T1179" s="6">
        <v>8343000000</v>
      </c>
      <c r="U1179" s="6" t="s">
        <v>52611</v>
      </c>
      <c r="V1179">
        <v>3</v>
      </c>
      <c r="W1179">
        <v>6</v>
      </c>
      <c r="X1179">
        <v>10</v>
      </c>
      <c r="Y1179">
        <v>0</v>
      </c>
      <c r="Z1179">
        <v>0</v>
      </c>
      <c r="AA1179" s="6" t="s">
        <v>90</v>
      </c>
      <c r="AB1179">
        <v>4</v>
      </c>
      <c r="AC1179">
        <v>12</v>
      </c>
      <c r="AD1179">
        <v>6</v>
      </c>
      <c r="AE1179">
        <v>0</v>
      </c>
      <c r="AF1179">
        <v>0</v>
      </c>
      <c r="AG1179" s="6" t="s">
        <v>52612</v>
      </c>
      <c r="AH1179">
        <v>4</v>
      </c>
      <c r="AI1179">
        <v>12</v>
      </c>
      <c r="AJ1179">
        <v>6</v>
      </c>
      <c r="AK1179">
        <v>0</v>
      </c>
      <c r="AL1179">
        <v>0</v>
      </c>
      <c r="AM1179" s="6" t="s">
        <v>52613</v>
      </c>
      <c r="AN1179">
        <v>4</v>
      </c>
      <c r="AO1179">
        <v>10</v>
      </c>
      <c r="AP1179">
        <v>6</v>
      </c>
      <c r="AQ1179">
        <v>0</v>
      </c>
      <c r="AR1179">
        <v>0</v>
      </c>
    </row>
    <row r="1180" spans="1:44" x14ac:dyDescent="0.25">
      <c r="A1180" s="6" t="s">
        <v>1700</v>
      </c>
      <c r="B1180" s="6" t="s">
        <v>52690</v>
      </c>
      <c r="C1180" s="6" t="s">
        <v>52690</v>
      </c>
      <c r="D1180" s="6" t="s">
        <v>52623</v>
      </c>
      <c r="E1180">
        <v>-9105625088</v>
      </c>
      <c r="F1180">
        <v>1.73</v>
      </c>
      <c r="G1180">
        <v>0.43701600000000002</v>
      </c>
      <c r="H1180">
        <v>135.018</v>
      </c>
      <c r="I1180">
        <v>196812996608</v>
      </c>
      <c r="J1180">
        <v>29414000640</v>
      </c>
      <c r="K1180">
        <v>66073001984</v>
      </c>
      <c r="L1180">
        <v>0.97099999999999997</v>
      </c>
      <c r="M1180">
        <v>1.361</v>
      </c>
      <c r="N1180">
        <v>1049537019904</v>
      </c>
      <c r="O1180">
        <v>24.114000000000001</v>
      </c>
      <c r="P1180" s="6">
        <v>2.5739999999999999E-2</v>
      </c>
      <c r="Q1180" s="6">
        <v>7.3260000000000006E-2</v>
      </c>
      <c r="R1180">
        <v>9336875008</v>
      </c>
      <c r="S1180" s="6">
        <v>8.2650005999999998E-2</v>
      </c>
      <c r="T1180" s="6">
        <v>84062000000</v>
      </c>
      <c r="U1180" s="6" t="s">
        <v>52611</v>
      </c>
      <c r="V1180">
        <v>10</v>
      </c>
      <c r="W1180">
        <v>22</v>
      </c>
      <c r="X1180">
        <v>4</v>
      </c>
      <c r="Y1180">
        <v>0</v>
      </c>
      <c r="Z1180">
        <v>1</v>
      </c>
      <c r="AA1180" s="6" t="s">
        <v>90</v>
      </c>
      <c r="AB1180">
        <v>10</v>
      </c>
      <c r="AC1180">
        <v>24</v>
      </c>
      <c r="AD1180">
        <v>6</v>
      </c>
      <c r="AE1180">
        <v>0</v>
      </c>
      <c r="AF1180">
        <v>0</v>
      </c>
      <c r="AG1180" s="6" t="s">
        <v>52612</v>
      </c>
      <c r="AH1180">
        <v>10</v>
      </c>
      <c r="AI1180">
        <v>27</v>
      </c>
      <c r="AJ1180">
        <v>3</v>
      </c>
      <c r="AK1180">
        <v>0</v>
      </c>
      <c r="AL1180">
        <v>0</v>
      </c>
      <c r="AM1180" s="6" t="s">
        <v>52613</v>
      </c>
      <c r="AN1180">
        <v>13</v>
      </c>
      <c r="AO1180">
        <v>23</v>
      </c>
      <c r="AP1180">
        <v>2</v>
      </c>
      <c r="AQ1180">
        <v>0</v>
      </c>
      <c r="AR1180">
        <v>1</v>
      </c>
    </row>
    <row r="1181" spans="1:44" x14ac:dyDescent="0.25">
      <c r="A1181" s="6" t="s">
        <v>1702</v>
      </c>
      <c r="B1181" s="6" t="s">
        <v>52742</v>
      </c>
      <c r="C1181" s="6" t="s">
        <v>52742</v>
      </c>
      <c r="D1181" s="6" t="s">
        <v>52618</v>
      </c>
      <c r="E1181">
        <v>-9273123840</v>
      </c>
      <c r="F1181">
        <v>1.65</v>
      </c>
      <c r="G1181">
        <v>1.3800140000000001</v>
      </c>
      <c r="H1181">
        <v>41.773000000000003</v>
      </c>
      <c r="I1181">
        <v>40606208000</v>
      </c>
      <c r="J1181">
        <v>0</v>
      </c>
      <c r="K1181">
        <v>23719583744</v>
      </c>
      <c r="L1181">
        <v>1.4810000000000001</v>
      </c>
      <c r="M1181">
        <v>1.4810000000000001</v>
      </c>
      <c r="N1181">
        <v>5430788096</v>
      </c>
      <c r="O1181">
        <v>241.71</v>
      </c>
      <c r="P1181" s="6">
        <v>1.04E-2</v>
      </c>
      <c r="Q1181" s="6">
        <v>5.688E-2</v>
      </c>
      <c r="R1181">
        <v>0</v>
      </c>
      <c r="S1181" s="6">
        <v>0.71138000000000001</v>
      </c>
      <c r="T1181" s="6">
        <v>4178287000</v>
      </c>
      <c r="U1181" s="6" t="s">
        <v>52611</v>
      </c>
      <c r="V1181">
        <v>0</v>
      </c>
      <c r="W1181">
        <v>0</v>
      </c>
      <c r="X1181">
        <v>0</v>
      </c>
      <c r="Y1181">
        <v>0</v>
      </c>
      <c r="Z1181">
        <v>0</v>
      </c>
      <c r="AA1181" s="6" t="s">
        <v>90</v>
      </c>
      <c r="AB1181">
        <v>1</v>
      </c>
      <c r="AC1181">
        <v>0</v>
      </c>
      <c r="AD1181">
        <v>3</v>
      </c>
      <c r="AE1181">
        <v>1</v>
      </c>
      <c r="AF1181">
        <v>0</v>
      </c>
      <c r="AG1181" s="6" t="s">
        <v>52612</v>
      </c>
      <c r="AH1181">
        <v>1</v>
      </c>
      <c r="AI1181">
        <v>0</v>
      </c>
      <c r="AJ1181">
        <v>4</v>
      </c>
      <c r="AK1181">
        <v>0</v>
      </c>
      <c r="AL1181">
        <v>0</v>
      </c>
      <c r="AM1181" s="6" t="s">
        <v>52613</v>
      </c>
      <c r="AN1181">
        <v>1</v>
      </c>
      <c r="AO1181">
        <v>1</v>
      </c>
      <c r="AP1181">
        <v>0</v>
      </c>
      <c r="AQ1181">
        <v>0</v>
      </c>
      <c r="AR1181">
        <v>0</v>
      </c>
    </row>
    <row r="1182" spans="1:44" x14ac:dyDescent="0.25">
      <c r="A1182" s="6" t="s">
        <v>41164</v>
      </c>
      <c r="B1182" s="6" t="s">
        <v>52747</v>
      </c>
      <c r="C1182" s="6" t="s">
        <v>52747</v>
      </c>
      <c r="D1182" s="6" t="s">
        <v>52620</v>
      </c>
      <c r="E1182">
        <v>41606942720</v>
      </c>
      <c r="F1182">
        <v>0</v>
      </c>
      <c r="G1182">
        <v>0.51527999999999996</v>
      </c>
      <c r="H1182">
        <v>131.4</v>
      </c>
      <c r="I1182">
        <v>5833232384</v>
      </c>
      <c r="J1182">
        <v>6309944320</v>
      </c>
      <c r="K1182">
        <v>36223778816</v>
      </c>
      <c r="L1182">
        <v>0.53700000000000003</v>
      </c>
      <c r="M1182">
        <v>0.80800000000000005</v>
      </c>
      <c r="N1182">
        <v>14155092992</v>
      </c>
      <c r="O1182">
        <v>92.015000000000001</v>
      </c>
      <c r="P1182" s="6">
        <v>3.6240000000000001E-2</v>
      </c>
      <c r="Q1182" s="6">
        <v>0.10982</v>
      </c>
      <c r="R1182">
        <v>244938352</v>
      </c>
      <c r="S1182" s="6">
        <v>0.33789999999999998</v>
      </c>
      <c r="T1182" s="6">
        <v>4414153785</v>
      </c>
      <c r="U1182" s="6" t="s">
        <v>52611</v>
      </c>
      <c r="V1182">
        <v>0</v>
      </c>
      <c r="W1182">
        <v>0</v>
      </c>
      <c r="X1182">
        <v>0</v>
      </c>
      <c r="Y1182">
        <v>0</v>
      </c>
      <c r="Z1182">
        <v>0</v>
      </c>
      <c r="AA1182" s="6" t="s">
        <v>90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s="6" t="s">
        <v>52612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s="6" t="s">
        <v>52613</v>
      </c>
      <c r="AN1182">
        <v>0</v>
      </c>
      <c r="AO1182">
        <v>0</v>
      </c>
      <c r="AP1182">
        <v>0</v>
      </c>
      <c r="AQ1182">
        <v>0</v>
      </c>
      <c r="AR1182">
        <v>0</v>
      </c>
    </row>
    <row r="1183" spans="1:44" x14ac:dyDescent="0.25">
      <c r="A1183" s="6" t="s">
        <v>41166</v>
      </c>
      <c r="B1183" s="6" t="s">
        <v>52692</v>
      </c>
      <c r="C1183" s="6" t="s">
        <v>52692</v>
      </c>
      <c r="D1183" s="6" t="s">
        <v>130</v>
      </c>
      <c r="E1183">
        <v>1824263110656</v>
      </c>
      <c r="F1183">
        <v>0</v>
      </c>
      <c r="G1183">
        <v>1.6963239999999999</v>
      </c>
      <c r="H1183">
        <v>3649.7910000000002</v>
      </c>
      <c r="I1183">
        <v>119391002624</v>
      </c>
      <c r="J1183">
        <v>482439004160</v>
      </c>
      <c r="K1183">
        <v>1862965002240</v>
      </c>
      <c r="L1183">
        <v>0.623</v>
      </c>
      <c r="M1183">
        <v>1.54</v>
      </c>
      <c r="N1183">
        <v>5268793982976</v>
      </c>
      <c r="O1183">
        <v>84.935000000000002</v>
      </c>
      <c r="P1183" s="6">
        <v>2.461E-2</v>
      </c>
      <c r="Q1183" s="6">
        <v>7.8210000000000002E-2</v>
      </c>
      <c r="R1183">
        <v>64166748160</v>
      </c>
      <c r="S1183" s="6">
        <v>0.11567</v>
      </c>
      <c r="T1183" s="6">
        <v>609423000000</v>
      </c>
      <c r="U1183" s="6" t="s">
        <v>90</v>
      </c>
      <c r="V1183">
        <v>0</v>
      </c>
      <c r="W1183">
        <v>0</v>
      </c>
      <c r="X1183">
        <v>0</v>
      </c>
      <c r="Y1183">
        <v>0</v>
      </c>
      <c r="Z1183">
        <v>0</v>
      </c>
      <c r="AA1183" s="6" t="s">
        <v>90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s="6" t="s">
        <v>90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s="6" t="s">
        <v>90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25">
      <c r="A1184" s="6" t="s">
        <v>1704</v>
      </c>
      <c r="B1184" s="6" t="s">
        <v>52625</v>
      </c>
      <c r="C1184" s="6" t="s">
        <v>52625</v>
      </c>
      <c r="D1184" s="6" t="s">
        <v>52618</v>
      </c>
      <c r="E1184">
        <v>3630601472</v>
      </c>
      <c r="F1184">
        <v>2.82</v>
      </c>
      <c r="G1184">
        <v>1.432793</v>
      </c>
      <c r="H1184">
        <v>26.495000000000001</v>
      </c>
      <c r="I1184">
        <v>1712499968</v>
      </c>
      <c r="J1184">
        <v>496900000</v>
      </c>
      <c r="K1184">
        <v>306800000</v>
      </c>
      <c r="L1184">
        <v>3.7669999999999999</v>
      </c>
      <c r="M1184">
        <v>3.9780000000000002</v>
      </c>
      <c r="N1184">
        <v>2079399936</v>
      </c>
      <c r="O1184">
        <v>6.4249999999999998</v>
      </c>
      <c r="P1184" s="6">
        <v>4.5830000000000003E-2</v>
      </c>
      <c r="Q1184" s="6">
        <v>6.087E-2</v>
      </c>
      <c r="R1184">
        <v>416762496</v>
      </c>
      <c r="S1184" s="6">
        <v>0.62873999999999997</v>
      </c>
      <c r="T1184" s="6">
        <v>1411400000</v>
      </c>
      <c r="U1184" s="6" t="s">
        <v>52611</v>
      </c>
      <c r="V1184">
        <v>1</v>
      </c>
      <c r="W1184">
        <v>1</v>
      </c>
      <c r="X1184">
        <v>8</v>
      </c>
      <c r="Y1184">
        <v>0</v>
      </c>
      <c r="Z1184">
        <v>0</v>
      </c>
      <c r="AA1184" s="6" t="s">
        <v>90</v>
      </c>
      <c r="AB1184">
        <v>0</v>
      </c>
      <c r="AC1184">
        <v>0</v>
      </c>
      <c r="AD1184">
        <v>5</v>
      </c>
      <c r="AE1184">
        <v>5</v>
      </c>
      <c r="AF1184">
        <v>0</v>
      </c>
      <c r="AG1184" s="6" t="s">
        <v>52612</v>
      </c>
      <c r="AH1184">
        <v>0</v>
      </c>
      <c r="AI1184">
        <v>0</v>
      </c>
      <c r="AJ1184">
        <v>4</v>
      </c>
      <c r="AK1184">
        <v>5</v>
      </c>
      <c r="AL1184">
        <v>1</v>
      </c>
      <c r="AM1184" s="6" t="s">
        <v>52613</v>
      </c>
      <c r="AN1184">
        <v>0</v>
      </c>
      <c r="AO1184">
        <v>0</v>
      </c>
      <c r="AP1184">
        <v>7</v>
      </c>
      <c r="AQ1184">
        <v>1</v>
      </c>
      <c r="AR1184">
        <v>0</v>
      </c>
    </row>
    <row r="1185" spans="1:44" x14ac:dyDescent="0.25">
      <c r="A1185" s="6" t="s">
        <v>1706</v>
      </c>
      <c r="B1185" s="6" t="s">
        <v>52667</v>
      </c>
      <c r="C1185" s="6" t="s">
        <v>52667</v>
      </c>
      <c r="D1185" s="6" t="s">
        <v>130</v>
      </c>
      <c r="E1185">
        <v>12388246528</v>
      </c>
      <c r="F1185">
        <v>1.1200000000000001</v>
      </c>
      <c r="G1185">
        <v>1.0332680000000001</v>
      </c>
      <c r="H1185">
        <v>3.645</v>
      </c>
      <c r="I1185">
        <v>113000000</v>
      </c>
      <c r="J1185">
        <v>951000000</v>
      </c>
      <c r="K1185">
        <v>1140400000</v>
      </c>
      <c r="L1185">
        <v>0.68100000000000005</v>
      </c>
      <c r="M1185">
        <v>1.542</v>
      </c>
      <c r="N1185">
        <v>3777100032</v>
      </c>
      <c r="O1185">
        <v>70.771000000000001</v>
      </c>
      <c r="P1185" s="6">
        <v>0.111549996</v>
      </c>
      <c r="Q1185" s="6">
        <v>0.34778999999999999</v>
      </c>
      <c r="R1185">
        <v>13575000</v>
      </c>
      <c r="S1185" s="6">
        <v>0.34736001</v>
      </c>
      <c r="T1185" s="6">
        <v>1312000000</v>
      </c>
      <c r="U1185" s="6" t="s">
        <v>52611</v>
      </c>
      <c r="V1185">
        <v>0</v>
      </c>
      <c r="W1185">
        <v>0</v>
      </c>
      <c r="X1185">
        <v>0</v>
      </c>
      <c r="Y1185">
        <v>0</v>
      </c>
      <c r="Z1185">
        <v>0</v>
      </c>
      <c r="AA1185" s="6" t="s">
        <v>90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 s="6" t="s">
        <v>52612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 s="6" t="s">
        <v>52613</v>
      </c>
      <c r="AN1185">
        <v>0</v>
      </c>
      <c r="AO1185">
        <v>0</v>
      </c>
      <c r="AP1185">
        <v>0</v>
      </c>
      <c r="AQ1185">
        <v>0</v>
      </c>
      <c r="AR1185">
        <v>0</v>
      </c>
    </row>
    <row r="1186" spans="1:44" x14ac:dyDescent="0.25">
      <c r="A1186" s="6" t="s">
        <v>41168</v>
      </c>
      <c r="B1186" s="6" t="s">
        <v>52673</v>
      </c>
      <c r="C1186" s="6" t="s">
        <v>52673</v>
      </c>
      <c r="D1186" s="6" t="s">
        <v>52632</v>
      </c>
      <c r="E1186">
        <v>3105839616</v>
      </c>
      <c r="F1186">
        <v>14.02</v>
      </c>
      <c r="G1186">
        <v>0.55066800000000005</v>
      </c>
      <c r="H1186">
        <v>44.582000000000001</v>
      </c>
      <c r="I1186">
        <v>43283000</v>
      </c>
      <c r="J1186">
        <v>125190000</v>
      </c>
      <c r="K1186">
        <v>148076992</v>
      </c>
      <c r="L1186">
        <v>1.5189999999999999</v>
      </c>
      <c r="M1186">
        <v>2.7309999999999999</v>
      </c>
      <c r="N1186">
        <v>1469849984</v>
      </c>
      <c r="O1186">
        <v>17.253</v>
      </c>
      <c r="P1186" s="6">
        <v>3.5400000000000001E-2</v>
      </c>
      <c r="Q1186" s="6">
        <v>5.4300000000000001E-2</v>
      </c>
      <c r="R1186">
        <v>-37427500</v>
      </c>
      <c r="S1186" s="6">
        <v>0.27633000000000002</v>
      </c>
      <c r="T1186" s="6">
        <v>369642000</v>
      </c>
      <c r="U1186" s="6" t="s">
        <v>52611</v>
      </c>
      <c r="V1186">
        <v>1</v>
      </c>
      <c r="W1186">
        <v>1</v>
      </c>
      <c r="X1186">
        <v>2</v>
      </c>
      <c r="Y1186">
        <v>0</v>
      </c>
      <c r="Z1186">
        <v>0</v>
      </c>
      <c r="AA1186" s="6" t="s">
        <v>90</v>
      </c>
      <c r="AB1186">
        <v>1</v>
      </c>
      <c r="AC1186">
        <v>2</v>
      </c>
      <c r="AD1186">
        <v>2</v>
      </c>
      <c r="AE1186">
        <v>0</v>
      </c>
      <c r="AF1186">
        <v>0</v>
      </c>
      <c r="AG1186" s="6" t="s">
        <v>52612</v>
      </c>
      <c r="AH1186">
        <v>1</v>
      </c>
      <c r="AI1186">
        <v>2</v>
      </c>
      <c r="AJ1186">
        <v>2</v>
      </c>
      <c r="AK1186">
        <v>0</v>
      </c>
      <c r="AL1186">
        <v>0</v>
      </c>
      <c r="AM1186" s="6" t="s">
        <v>52613</v>
      </c>
      <c r="AN1186">
        <v>1</v>
      </c>
      <c r="AO1186">
        <v>1</v>
      </c>
      <c r="AP1186">
        <v>2</v>
      </c>
      <c r="AQ1186">
        <v>0</v>
      </c>
      <c r="AR1186">
        <v>0</v>
      </c>
    </row>
    <row r="1187" spans="1:44" x14ac:dyDescent="0.25">
      <c r="A1187" s="6" t="s">
        <v>1708</v>
      </c>
      <c r="B1187" s="6" t="s">
        <v>52646</v>
      </c>
      <c r="C1187" s="6" t="s">
        <v>52646</v>
      </c>
      <c r="D1187" s="6" t="s">
        <v>52616</v>
      </c>
      <c r="E1187">
        <v>11777394688</v>
      </c>
      <c r="F1187">
        <v>4.16</v>
      </c>
      <c r="G1187">
        <v>0.63617100000000004</v>
      </c>
      <c r="H1187">
        <v>21.111000000000001</v>
      </c>
      <c r="I1187">
        <v>26552000</v>
      </c>
      <c r="J1187">
        <v>542297024</v>
      </c>
      <c r="K1187">
        <v>420095008</v>
      </c>
      <c r="L1187">
        <v>0.90700000000000003</v>
      </c>
      <c r="M1187">
        <v>1.5229999999999999</v>
      </c>
      <c r="N1187">
        <v>2025741056</v>
      </c>
      <c r="O1187">
        <v>27.309000000000001</v>
      </c>
      <c r="P1187" s="6">
        <v>0.1179</v>
      </c>
      <c r="Q1187" s="6">
        <v>0.24367</v>
      </c>
      <c r="R1187">
        <v>267216000</v>
      </c>
      <c r="S1187" s="6">
        <v>0.40910000000000002</v>
      </c>
      <c r="T1187" s="6">
        <v>814270000</v>
      </c>
      <c r="U1187" s="6" t="s">
        <v>52611</v>
      </c>
      <c r="V1187">
        <v>0</v>
      </c>
      <c r="W1187">
        <v>1</v>
      </c>
      <c r="X1187">
        <v>6</v>
      </c>
      <c r="Y1187">
        <v>1</v>
      </c>
      <c r="Z1187">
        <v>0</v>
      </c>
      <c r="AA1187" s="6" t="s">
        <v>90</v>
      </c>
      <c r="AB1187">
        <v>2</v>
      </c>
      <c r="AC1187">
        <v>1</v>
      </c>
      <c r="AD1187">
        <v>11</v>
      </c>
      <c r="AE1187">
        <v>0</v>
      </c>
      <c r="AF1187">
        <v>0</v>
      </c>
      <c r="AG1187" s="6" t="s">
        <v>52612</v>
      </c>
      <c r="AH1187">
        <v>2</v>
      </c>
      <c r="AI1187">
        <v>1</v>
      </c>
      <c r="AJ1187">
        <v>11</v>
      </c>
      <c r="AK1187">
        <v>0</v>
      </c>
      <c r="AL1187">
        <v>0</v>
      </c>
      <c r="AM1187" s="6" t="s">
        <v>52613</v>
      </c>
      <c r="AN1187">
        <v>1</v>
      </c>
      <c r="AO1187">
        <v>3</v>
      </c>
      <c r="AP1187">
        <v>7</v>
      </c>
      <c r="AQ1187">
        <v>0</v>
      </c>
      <c r="AR1187">
        <v>0</v>
      </c>
    </row>
    <row r="1188" spans="1:44" x14ac:dyDescent="0.25">
      <c r="A1188" s="6" t="s">
        <v>41170</v>
      </c>
      <c r="B1188" s="6" t="s">
        <v>311</v>
      </c>
      <c r="C1188" s="6" t="s">
        <v>311</v>
      </c>
      <c r="D1188" s="6" t="s">
        <v>52616</v>
      </c>
      <c r="E1188">
        <v>53157724160</v>
      </c>
      <c r="F1188">
        <v>3.02</v>
      </c>
      <c r="G1188">
        <v>0.81210400000000005</v>
      </c>
      <c r="H1188">
        <v>348.75200000000001</v>
      </c>
      <c r="I1188">
        <v>8875171840</v>
      </c>
      <c r="J1188">
        <v>4844526592</v>
      </c>
      <c r="K1188">
        <v>48638967808</v>
      </c>
      <c r="L1188">
        <v>0.49399999999999999</v>
      </c>
      <c r="M1188">
        <v>1.0620000000000001</v>
      </c>
      <c r="N1188">
        <v>91691573248</v>
      </c>
      <c r="O1188">
        <v>168.434</v>
      </c>
      <c r="P1188" s="6">
        <v>1.1979999999999999E-2</v>
      </c>
      <c r="Q1188" s="6">
        <v>0.10707</v>
      </c>
      <c r="R1188">
        <v>0</v>
      </c>
      <c r="S1188" s="6">
        <v>0.1537</v>
      </c>
      <c r="T1188" s="6">
        <v>12346623000</v>
      </c>
      <c r="U1188" s="6" t="s">
        <v>52611</v>
      </c>
      <c r="V1188">
        <v>0</v>
      </c>
      <c r="W1188">
        <v>0</v>
      </c>
      <c r="X1188">
        <v>1</v>
      </c>
      <c r="Y1188">
        <v>2</v>
      </c>
      <c r="Z1188">
        <v>1</v>
      </c>
      <c r="AA1188" s="6" t="s">
        <v>90</v>
      </c>
      <c r="AB1188">
        <v>1</v>
      </c>
      <c r="AC1188">
        <v>6</v>
      </c>
      <c r="AD1188">
        <v>1</v>
      </c>
      <c r="AE1188">
        <v>1</v>
      </c>
      <c r="AF1188">
        <v>0</v>
      </c>
      <c r="AG1188" s="6" t="s">
        <v>52612</v>
      </c>
      <c r="AH1188">
        <v>1</v>
      </c>
      <c r="AI1188">
        <v>6</v>
      </c>
      <c r="AJ1188">
        <v>1</v>
      </c>
      <c r="AK1188">
        <v>2</v>
      </c>
      <c r="AL1188">
        <v>0</v>
      </c>
      <c r="AM1188" s="6" t="s">
        <v>52613</v>
      </c>
      <c r="AN1188">
        <v>1</v>
      </c>
      <c r="AO1188">
        <v>2</v>
      </c>
      <c r="AP1188">
        <v>3</v>
      </c>
      <c r="AQ1188">
        <v>2</v>
      </c>
      <c r="AR1188">
        <v>0</v>
      </c>
    </row>
    <row r="1189" spans="1:44" x14ac:dyDescent="0.25">
      <c r="A1189" s="6" t="s">
        <v>1711</v>
      </c>
      <c r="B1189" s="6" t="s">
        <v>52710</v>
      </c>
      <c r="C1189" s="6" t="s">
        <v>52710</v>
      </c>
      <c r="D1189" s="6" t="s">
        <v>52637</v>
      </c>
      <c r="E1189">
        <v>11342834688</v>
      </c>
      <c r="F1189">
        <v>4.09</v>
      </c>
      <c r="G1189">
        <v>1.2804359999999999</v>
      </c>
      <c r="H1189">
        <v>126.736</v>
      </c>
      <c r="I1189">
        <v>485400000</v>
      </c>
      <c r="J1189">
        <v>1174000000</v>
      </c>
      <c r="K1189">
        <v>4314800128</v>
      </c>
      <c r="L1189">
        <v>0.90800000000000003</v>
      </c>
      <c r="M1189">
        <v>1.286</v>
      </c>
      <c r="N1189">
        <v>20776200192</v>
      </c>
      <c r="O1189">
        <v>70.019000000000005</v>
      </c>
      <c r="P1189" s="6">
        <v>3.3259999999999998E-2</v>
      </c>
      <c r="Q1189" s="6">
        <v>0.10184</v>
      </c>
      <c r="R1189">
        <v>20337500</v>
      </c>
      <c r="S1189" s="6">
        <v>0.52537995999999998</v>
      </c>
      <c r="T1189" s="6">
        <v>11211800000</v>
      </c>
      <c r="U1189" s="6" t="s">
        <v>52611</v>
      </c>
      <c r="V1189">
        <v>3</v>
      </c>
      <c r="W1189">
        <v>3</v>
      </c>
      <c r="X1189">
        <v>3</v>
      </c>
      <c r="Y1189">
        <v>0</v>
      </c>
      <c r="Z1189">
        <v>0</v>
      </c>
      <c r="AA1189" s="6" t="s">
        <v>90</v>
      </c>
      <c r="AB1189">
        <v>2</v>
      </c>
      <c r="AC1189">
        <v>3</v>
      </c>
      <c r="AD1189">
        <v>2</v>
      </c>
      <c r="AE1189">
        <v>1</v>
      </c>
      <c r="AF1189">
        <v>0</v>
      </c>
      <c r="AG1189" s="6" t="s">
        <v>52612</v>
      </c>
      <c r="AH1189">
        <v>2</v>
      </c>
      <c r="AI1189">
        <v>3</v>
      </c>
      <c r="AJ1189">
        <v>2</v>
      </c>
      <c r="AK1189">
        <v>1</v>
      </c>
      <c r="AL1189">
        <v>0</v>
      </c>
      <c r="AM1189" s="6" t="s">
        <v>52613</v>
      </c>
      <c r="AN1189">
        <v>2</v>
      </c>
      <c r="AO1189">
        <v>2</v>
      </c>
      <c r="AP1189">
        <v>4</v>
      </c>
      <c r="AQ1189">
        <v>1</v>
      </c>
      <c r="AR1189">
        <v>0</v>
      </c>
    </row>
    <row r="1190" spans="1:44" x14ac:dyDescent="0.25">
      <c r="A1190" s="6" t="s">
        <v>41172</v>
      </c>
      <c r="B1190" s="6" t="s">
        <v>865</v>
      </c>
      <c r="C1190" s="6" t="s">
        <v>865</v>
      </c>
      <c r="D1190" s="6" t="s">
        <v>52620</v>
      </c>
      <c r="E1190">
        <v>55890010112</v>
      </c>
      <c r="F1190">
        <v>0</v>
      </c>
      <c r="G1190">
        <v>0.41353899999999999</v>
      </c>
      <c r="H1190">
        <v>99.744</v>
      </c>
      <c r="I1190">
        <v>5916000256</v>
      </c>
      <c r="J1190">
        <v>4883999744</v>
      </c>
      <c r="K1190">
        <v>19958999040</v>
      </c>
      <c r="L1190">
        <v>0.79700000000000004</v>
      </c>
      <c r="M1190">
        <v>1.2210000000000001</v>
      </c>
      <c r="N1190">
        <v>37724000256</v>
      </c>
      <c r="O1190">
        <v>35.515999999999998</v>
      </c>
      <c r="P1190" s="6">
        <v>2.5710001999999999E-2</v>
      </c>
      <c r="Q1190" s="6">
        <v>3.95E-2</v>
      </c>
      <c r="R1190">
        <v>2730874880</v>
      </c>
      <c r="S1190" s="6">
        <v>0.27000999999999997</v>
      </c>
      <c r="T1190" s="6">
        <v>3736000000</v>
      </c>
      <c r="U1190" s="6" t="s">
        <v>52611</v>
      </c>
      <c r="V1190">
        <v>0</v>
      </c>
      <c r="W1190">
        <v>0</v>
      </c>
      <c r="X1190">
        <v>0</v>
      </c>
      <c r="Y1190">
        <v>0</v>
      </c>
      <c r="Z1190">
        <v>0</v>
      </c>
      <c r="AA1190" s="6" t="s">
        <v>90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s="6" t="s">
        <v>52612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s="6" t="s">
        <v>52613</v>
      </c>
      <c r="AN1190">
        <v>0</v>
      </c>
      <c r="AO1190">
        <v>0</v>
      </c>
      <c r="AP1190">
        <v>0</v>
      </c>
      <c r="AQ1190">
        <v>0</v>
      </c>
      <c r="AR1190">
        <v>0</v>
      </c>
    </row>
    <row r="1191" spans="1:44" x14ac:dyDescent="0.25">
      <c r="A1191" s="6" t="s">
        <v>41174</v>
      </c>
      <c r="B1191" s="6" t="s">
        <v>52670</v>
      </c>
      <c r="C1191" s="6" t="s">
        <v>52670</v>
      </c>
      <c r="D1191" s="6" t="s">
        <v>130</v>
      </c>
      <c r="E1191">
        <v>5253855232</v>
      </c>
      <c r="F1191">
        <v>0</v>
      </c>
      <c r="G1191">
        <v>0.97988299999999995</v>
      </c>
      <c r="H1191">
        <v>27.745999999999999</v>
      </c>
      <c r="I1191">
        <v>650000000</v>
      </c>
      <c r="J1191">
        <v>650000000</v>
      </c>
      <c r="K1191">
        <v>1683000064</v>
      </c>
      <c r="L1191">
        <v>0.85</v>
      </c>
      <c r="M1191">
        <v>1.5089999999999999</v>
      </c>
      <c r="N1191">
        <v>14933000192</v>
      </c>
      <c r="O1191">
        <v>66.286000000000001</v>
      </c>
      <c r="P1191" s="6">
        <v>4.3540000000000002E-2</v>
      </c>
      <c r="Q1191" s="6">
        <v>0.10602</v>
      </c>
      <c r="R1191">
        <v>58375000</v>
      </c>
      <c r="S1191" s="6">
        <v>6.7100000000000007E-2</v>
      </c>
      <c r="T1191" s="6">
        <v>1002000000</v>
      </c>
      <c r="U1191" s="6" t="s">
        <v>52611</v>
      </c>
      <c r="V1191">
        <v>0</v>
      </c>
      <c r="W1191">
        <v>0</v>
      </c>
      <c r="X1191">
        <v>1</v>
      </c>
      <c r="Y1191">
        <v>0</v>
      </c>
      <c r="Z1191">
        <v>0</v>
      </c>
      <c r="AA1191" s="6" t="s">
        <v>90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 s="6" t="s">
        <v>52612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 s="6" t="s">
        <v>52613</v>
      </c>
      <c r="AN1191">
        <v>0</v>
      </c>
      <c r="AO1191">
        <v>0</v>
      </c>
      <c r="AP1191">
        <v>1</v>
      </c>
      <c r="AQ1191">
        <v>0</v>
      </c>
      <c r="AR1191">
        <v>0</v>
      </c>
    </row>
    <row r="1192" spans="1:44" x14ac:dyDescent="0.25">
      <c r="A1192" s="6" t="s">
        <v>1713</v>
      </c>
      <c r="B1192" s="6" t="s">
        <v>52627</v>
      </c>
      <c r="C1192" s="6" t="s">
        <v>52627</v>
      </c>
      <c r="D1192" s="6" t="s">
        <v>52610</v>
      </c>
      <c r="E1192">
        <v>440245321728</v>
      </c>
      <c r="F1192">
        <v>2.09</v>
      </c>
      <c r="G1192">
        <v>0.53448200000000001</v>
      </c>
      <c r="H1192">
        <v>27.274999999999999</v>
      </c>
      <c r="I1192">
        <v>24612999168</v>
      </c>
      <c r="J1192">
        <v>33101000704</v>
      </c>
      <c r="K1192">
        <v>52906999808</v>
      </c>
      <c r="L1192">
        <v>0.67800000000000005</v>
      </c>
      <c r="M1192">
        <v>1.0669999999999999</v>
      </c>
      <c r="N1192">
        <v>96262995968</v>
      </c>
      <c r="O1192">
        <v>74.655000000000001</v>
      </c>
      <c r="P1192" s="6">
        <v>8.6890005000000006E-2</v>
      </c>
      <c r="Q1192" s="6">
        <v>0.17480999999999999</v>
      </c>
      <c r="R1192">
        <v>13505874944</v>
      </c>
      <c r="S1192" s="6">
        <v>0.66980004000000004</v>
      </c>
      <c r="T1192" s="6">
        <v>63954000000</v>
      </c>
      <c r="U1192" s="6" t="s">
        <v>52611</v>
      </c>
      <c r="V1192">
        <v>4</v>
      </c>
      <c r="W1192">
        <v>8</v>
      </c>
      <c r="X1192">
        <v>8</v>
      </c>
      <c r="Y1192">
        <v>2</v>
      </c>
      <c r="Z1192">
        <v>1</v>
      </c>
      <c r="AA1192" s="6" t="s">
        <v>90</v>
      </c>
      <c r="AB1192">
        <v>3</v>
      </c>
      <c r="AC1192">
        <v>5</v>
      </c>
      <c r="AD1192">
        <v>14</v>
      </c>
      <c r="AE1192">
        <v>0</v>
      </c>
      <c r="AF1192">
        <v>0</v>
      </c>
      <c r="AG1192" s="6" t="s">
        <v>52612</v>
      </c>
      <c r="AH1192">
        <v>3</v>
      </c>
      <c r="AI1192">
        <v>5</v>
      </c>
      <c r="AJ1192">
        <v>14</v>
      </c>
      <c r="AK1192">
        <v>0</v>
      </c>
      <c r="AL1192">
        <v>0</v>
      </c>
      <c r="AM1192" s="6" t="s">
        <v>52613</v>
      </c>
      <c r="AN1192">
        <v>4</v>
      </c>
      <c r="AO1192">
        <v>5</v>
      </c>
      <c r="AP1192">
        <v>14</v>
      </c>
      <c r="AQ1192">
        <v>0</v>
      </c>
      <c r="AR1192">
        <v>0</v>
      </c>
    </row>
    <row r="1193" spans="1:44" x14ac:dyDescent="0.25">
      <c r="A1193" s="6" t="s">
        <v>1714</v>
      </c>
      <c r="B1193" s="6" t="s">
        <v>90</v>
      </c>
      <c r="C1193" s="6" t="s">
        <v>90</v>
      </c>
      <c r="D1193" s="6" t="s">
        <v>90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s="6">
        <v>0</v>
      </c>
      <c r="Q1193" s="6">
        <v>0</v>
      </c>
      <c r="R1193">
        <v>0</v>
      </c>
      <c r="S1193" s="6">
        <v>0</v>
      </c>
      <c r="T1193" s="6">
        <v>0</v>
      </c>
      <c r="U1193" s="6" t="s">
        <v>90</v>
      </c>
      <c r="V1193">
        <v>0</v>
      </c>
      <c r="W1193">
        <v>0</v>
      </c>
      <c r="X1193">
        <v>0</v>
      </c>
      <c r="Y1193">
        <v>0</v>
      </c>
      <c r="Z1193">
        <v>0</v>
      </c>
      <c r="AA1193" s="6" t="s">
        <v>90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 s="6" t="s">
        <v>90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s="6" t="s">
        <v>90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25">
      <c r="A1194" s="6" t="s">
        <v>1716</v>
      </c>
      <c r="B1194" s="6" t="s">
        <v>52615</v>
      </c>
      <c r="C1194" s="6" t="s">
        <v>52615</v>
      </c>
      <c r="D1194" s="6" t="s">
        <v>52616</v>
      </c>
      <c r="E1194">
        <v>10360042496</v>
      </c>
      <c r="F1194">
        <v>1.85</v>
      </c>
      <c r="G1194">
        <v>0.94757199999999997</v>
      </c>
      <c r="H1194">
        <v>13.8</v>
      </c>
      <c r="I1194">
        <v>1098400000</v>
      </c>
      <c r="J1194">
        <v>798000000</v>
      </c>
      <c r="K1194">
        <v>1794599936</v>
      </c>
      <c r="L1194">
        <v>1.0409999999999999</v>
      </c>
      <c r="M1194">
        <v>1.764</v>
      </c>
      <c r="N1194">
        <v>5504799744</v>
      </c>
      <c r="O1194">
        <v>40.463000000000001</v>
      </c>
      <c r="P1194" s="6">
        <v>4.045E-2</v>
      </c>
      <c r="Q1194" s="6">
        <v>0.11508001</v>
      </c>
      <c r="R1194">
        <v>14087500</v>
      </c>
      <c r="S1194" s="6">
        <v>0.55952999999999997</v>
      </c>
      <c r="T1194" s="6">
        <v>2958300000</v>
      </c>
      <c r="U1194" s="6" t="s">
        <v>52611</v>
      </c>
      <c r="V1194">
        <v>0</v>
      </c>
      <c r="W1194">
        <v>4</v>
      </c>
      <c r="X1194">
        <v>19</v>
      </c>
      <c r="Y1194">
        <v>2</v>
      </c>
      <c r="Z1194">
        <v>0</v>
      </c>
      <c r="AA1194" s="6" t="s">
        <v>90</v>
      </c>
      <c r="AB1194">
        <v>2</v>
      </c>
      <c r="AC1194">
        <v>7</v>
      </c>
      <c r="AD1194">
        <v>9</v>
      </c>
      <c r="AE1194">
        <v>3</v>
      </c>
      <c r="AF1194">
        <v>0</v>
      </c>
      <c r="AG1194" s="6" t="s">
        <v>52612</v>
      </c>
      <c r="AH1194">
        <v>2</v>
      </c>
      <c r="AI1194">
        <v>6</v>
      </c>
      <c r="AJ1194">
        <v>10</v>
      </c>
      <c r="AK1194">
        <v>3</v>
      </c>
      <c r="AL1194">
        <v>0</v>
      </c>
      <c r="AM1194" s="6" t="s">
        <v>52613</v>
      </c>
      <c r="AN1194">
        <v>1</v>
      </c>
      <c r="AO1194">
        <v>5</v>
      </c>
      <c r="AP1194">
        <v>9</v>
      </c>
      <c r="AQ1194">
        <v>3</v>
      </c>
      <c r="AR1194">
        <v>1</v>
      </c>
    </row>
    <row r="1195" spans="1:44" x14ac:dyDescent="0.25">
      <c r="A1195" s="6" t="s">
        <v>1718</v>
      </c>
      <c r="B1195" s="6" t="s">
        <v>52702</v>
      </c>
      <c r="C1195" s="6" t="s">
        <v>52702</v>
      </c>
      <c r="D1195" s="6" t="s">
        <v>52620</v>
      </c>
      <c r="E1195">
        <v>2998381568</v>
      </c>
      <c r="F1195">
        <v>10.9</v>
      </c>
      <c r="G1195">
        <v>1.587588</v>
      </c>
      <c r="H1195">
        <v>1.6990000000000001</v>
      </c>
      <c r="I1195">
        <v>977774976</v>
      </c>
      <c r="J1195">
        <v>-371726016</v>
      </c>
      <c r="K1195">
        <v>26230000</v>
      </c>
      <c r="L1195">
        <v>32.612000000000002</v>
      </c>
      <c r="M1195">
        <v>33.417999999999999</v>
      </c>
      <c r="N1195">
        <v>0</v>
      </c>
      <c r="O1195">
        <v>2.4529999999999998</v>
      </c>
      <c r="P1195" s="6">
        <v>-0.18809999999999999</v>
      </c>
      <c r="Q1195" s="6">
        <v>-0.26489002</v>
      </c>
      <c r="R1195">
        <v>-213602752</v>
      </c>
      <c r="S1195" s="6">
        <v>0</v>
      </c>
      <c r="T1195" s="6">
        <v>0</v>
      </c>
      <c r="U1195" s="6" t="s">
        <v>52611</v>
      </c>
      <c r="V1195">
        <v>0</v>
      </c>
      <c r="W1195">
        <v>0</v>
      </c>
      <c r="X1195">
        <v>0</v>
      </c>
      <c r="Y1195">
        <v>0</v>
      </c>
      <c r="Z1195">
        <v>0</v>
      </c>
      <c r="AA1195" s="6" t="s">
        <v>90</v>
      </c>
      <c r="AB1195">
        <v>0</v>
      </c>
      <c r="AC1195">
        <v>2</v>
      </c>
      <c r="AD1195">
        <v>3</v>
      </c>
      <c r="AE1195">
        <v>1</v>
      </c>
      <c r="AF1195">
        <v>0</v>
      </c>
      <c r="AG1195" s="6" t="s">
        <v>52612</v>
      </c>
      <c r="AH1195">
        <v>0</v>
      </c>
      <c r="AI1195">
        <v>2</v>
      </c>
      <c r="AJ1195">
        <v>3</v>
      </c>
      <c r="AK1195">
        <v>1</v>
      </c>
      <c r="AL1195">
        <v>0</v>
      </c>
      <c r="AM1195" s="6" t="s">
        <v>52613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4" x14ac:dyDescent="0.25">
      <c r="A1196" s="6" t="s">
        <v>41176</v>
      </c>
      <c r="B1196" s="6" t="s">
        <v>52740</v>
      </c>
      <c r="C1196" s="6" t="s">
        <v>52740</v>
      </c>
      <c r="D1196" s="6" t="s">
        <v>52637</v>
      </c>
      <c r="E1196">
        <v>3240412160</v>
      </c>
      <c r="F1196">
        <v>11.25</v>
      </c>
      <c r="G1196">
        <v>1.2737499999999999</v>
      </c>
      <c r="H1196">
        <v>10.881</v>
      </c>
      <c r="I1196">
        <v>79966000</v>
      </c>
      <c r="J1196">
        <v>77731000</v>
      </c>
      <c r="K1196">
        <v>599924992</v>
      </c>
      <c r="L1196">
        <v>1.36</v>
      </c>
      <c r="M1196">
        <v>1.528</v>
      </c>
      <c r="N1196">
        <v>260440992</v>
      </c>
      <c r="O1196">
        <v>91.959000000000003</v>
      </c>
      <c r="P1196" s="6">
        <v>2.4130002000000001E-2</v>
      </c>
      <c r="Q1196" s="6">
        <v>0.10277</v>
      </c>
      <c r="R1196">
        <v>73946496</v>
      </c>
      <c r="S1196" s="6">
        <v>0.38344001999999999</v>
      </c>
      <c r="T1196" s="6">
        <v>106423000</v>
      </c>
      <c r="U1196" s="6" t="s">
        <v>52611</v>
      </c>
      <c r="V1196">
        <v>0</v>
      </c>
      <c r="W1196">
        <v>0</v>
      </c>
      <c r="X1196">
        <v>1</v>
      </c>
      <c r="Y1196">
        <v>0</v>
      </c>
      <c r="Z1196">
        <v>0</v>
      </c>
      <c r="AA1196" s="6" t="s">
        <v>90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 s="6" t="s">
        <v>52612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 s="6" t="s">
        <v>52613</v>
      </c>
      <c r="AN1196">
        <v>0</v>
      </c>
      <c r="AO1196">
        <v>0</v>
      </c>
      <c r="AP1196">
        <v>1</v>
      </c>
      <c r="AQ1196">
        <v>0</v>
      </c>
      <c r="AR1196">
        <v>0</v>
      </c>
    </row>
    <row r="1197" spans="1:44" x14ac:dyDescent="0.25">
      <c r="A1197" s="6" t="s">
        <v>1720</v>
      </c>
      <c r="B1197" s="6" t="s">
        <v>52640</v>
      </c>
      <c r="C1197" s="6" t="s">
        <v>52640</v>
      </c>
      <c r="D1197" s="6" t="s">
        <v>52618</v>
      </c>
      <c r="E1197">
        <v>-330009214976</v>
      </c>
      <c r="F1197">
        <v>1.53</v>
      </c>
      <c r="G1197">
        <v>1.0826880000000001</v>
      </c>
      <c r="H1197">
        <v>94.335999999999999</v>
      </c>
      <c r="I1197">
        <v>1420403015680</v>
      </c>
      <c r="J1197">
        <v>0</v>
      </c>
      <c r="K1197">
        <v>651852972032</v>
      </c>
      <c r="L1197">
        <v>0</v>
      </c>
      <c r="M1197">
        <v>0</v>
      </c>
      <c r="N1197">
        <v>129125998592</v>
      </c>
      <c r="O1197">
        <v>0</v>
      </c>
      <c r="P1197" s="6">
        <v>1.091E-2</v>
      </c>
      <c r="Q1197" s="6">
        <v>0.14266999999999999</v>
      </c>
      <c r="R1197">
        <v>0</v>
      </c>
      <c r="S1197" s="6">
        <v>0</v>
      </c>
      <c r="T1197" s="6">
        <v>122306000000</v>
      </c>
      <c r="U1197" s="6" t="s">
        <v>52611</v>
      </c>
      <c r="V1197">
        <v>4</v>
      </c>
      <c r="W1197">
        <v>9</v>
      </c>
      <c r="X1197">
        <v>13</v>
      </c>
      <c r="Y1197">
        <v>1</v>
      </c>
      <c r="Z1197">
        <v>1</v>
      </c>
      <c r="AA1197" s="6" t="s">
        <v>90</v>
      </c>
      <c r="AB1197">
        <v>5</v>
      </c>
      <c r="AC1197">
        <v>14</v>
      </c>
      <c r="AD1197">
        <v>8</v>
      </c>
      <c r="AE1197">
        <v>0</v>
      </c>
      <c r="AF1197">
        <v>0</v>
      </c>
      <c r="AG1197" s="6" t="s">
        <v>52612</v>
      </c>
      <c r="AH1197">
        <v>5</v>
      </c>
      <c r="AI1197">
        <v>14</v>
      </c>
      <c r="AJ1197">
        <v>8</v>
      </c>
      <c r="AK1197">
        <v>0</v>
      </c>
      <c r="AL1197">
        <v>0</v>
      </c>
      <c r="AM1197" s="6" t="s">
        <v>52613</v>
      </c>
      <c r="AN1197">
        <v>5</v>
      </c>
      <c r="AO1197">
        <v>13</v>
      </c>
      <c r="AP1197">
        <v>8</v>
      </c>
      <c r="AQ1197">
        <v>3</v>
      </c>
      <c r="AR1197">
        <v>0</v>
      </c>
    </row>
    <row r="1198" spans="1:44" x14ac:dyDescent="0.25">
      <c r="A1198" s="6" t="s">
        <v>41178</v>
      </c>
      <c r="B1198" s="6" t="s">
        <v>52725</v>
      </c>
      <c r="C1198" s="6" t="s">
        <v>52725</v>
      </c>
      <c r="D1198" s="6" t="s">
        <v>52632</v>
      </c>
      <c r="E1198">
        <v>18128332800</v>
      </c>
      <c r="F1198">
        <v>0</v>
      </c>
      <c r="G1198">
        <v>0.42978699999999997</v>
      </c>
      <c r="H1198">
        <v>7.8579999999999997</v>
      </c>
      <c r="I1198">
        <v>1583000064</v>
      </c>
      <c r="J1198">
        <v>1482000000</v>
      </c>
      <c r="K1198">
        <v>3331000064</v>
      </c>
      <c r="L1198">
        <v>0.34200000000000003</v>
      </c>
      <c r="M1198">
        <v>0.59299999999999997</v>
      </c>
      <c r="N1198">
        <v>26676000768</v>
      </c>
      <c r="O1198">
        <v>123.006</v>
      </c>
      <c r="P1198" s="6">
        <v>6.2640000000000001E-2</v>
      </c>
      <c r="Q1198" s="6">
        <v>0.24848999999999999</v>
      </c>
      <c r="R1198">
        <v>980750016</v>
      </c>
      <c r="S1198" s="6">
        <v>0.20849999999999999</v>
      </c>
      <c r="T1198" s="6">
        <v>0</v>
      </c>
      <c r="U1198" s="6" t="s">
        <v>52611</v>
      </c>
      <c r="V1198">
        <v>0</v>
      </c>
      <c r="W1198">
        <v>0</v>
      </c>
      <c r="X1198">
        <v>0</v>
      </c>
      <c r="Y1198">
        <v>1</v>
      </c>
      <c r="Z1198">
        <v>0</v>
      </c>
      <c r="AA1198" s="6" t="s">
        <v>90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 s="6" t="s">
        <v>52612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 s="6" t="s">
        <v>52613</v>
      </c>
      <c r="AN1198">
        <v>0</v>
      </c>
      <c r="AO1198">
        <v>0</v>
      </c>
      <c r="AP1198">
        <v>0</v>
      </c>
      <c r="AQ1198">
        <v>1</v>
      </c>
      <c r="AR1198">
        <v>0</v>
      </c>
    </row>
    <row r="1199" spans="1:44" x14ac:dyDescent="0.25">
      <c r="A1199" s="6" t="s">
        <v>41180</v>
      </c>
      <c r="B1199" s="6" t="s">
        <v>52643</v>
      </c>
      <c r="C1199" s="6" t="s">
        <v>52643</v>
      </c>
      <c r="D1199" s="6" t="s">
        <v>52632</v>
      </c>
      <c r="E1199">
        <v>14306401280</v>
      </c>
      <c r="F1199">
        <v>0</v>
      </c>
      <c r="G1199">
        <v>0.61895500000000003</v>
      </c>
      <c r="H1199">
        <v>12.555999999999999</v>
      </c>
      <c r="I1199">
        <v>683000000</v>
      </c>
      <c r="J1199">
        <v>1612999936</v>
      </c>
      <c r="K1199">
        <v>7218999808</v>
      </c>
      <c r="L1199">
        <v>0.51</v>
      </c>
      <c r="M1199">
        <v>0.68</v>
      </c>
      <c r="N1199">
        <v>31491000320</v>
      </c>
      <c r="O1199">
        <v>99.531000000000006</v>
      </c>
      <c r="P1199" s="6">
        <v>2.4140000000000002E-2</v>
      </c>
      <c r="Q1199" s="6">
        <v>2.6409999999999999E-2</v>
      </c>
      <c r="R1199">
        <v>825500032</v>
      </c>
      <c r="S1199" s="6">
        <v>7.9229995999999997E-2</v>
      </c>
      <c r="T1199" s="6">
        <v>0</v>
      </c>
      <c r="U1199" s="6" t="s">
        <v>52611</v>
      </c>
      <c r="V1199">
        <v>0</v>
      </c>
      <c r="W1199">
        <v>0</v>
      </c>
      <c r="X1199">
        <v>1</v>
      </c>
      <c r="Y1199">
        <v>0</v>
      </c>
      <c r="Z1199">
        <v>0</v>
      </c>
      <c r="AA1199" s="6" t="s">
        <v>90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 s="6" t="s">
        <v>52612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 s="6" t="s">
        <v>52613</v>
      </c>
      <c r="AN1199">
        <v>0</v>
      </c>
      <c r="AO1199">
        <v>0</v>
      </c>
      <c r="AP1199">
        <v>1</v>
      </c>
      <c r="AQ1199">
        <v>0</v>
      </c>
      <c r="AR1199">
        <v>0</v>
      </c>
    </row>
    <row r="1200" spans="1:44" x14ac:dyDescent="0.25">
      <c r="A1200" s="6" t="s">
        <v>41182</v>
      </c>
      <c r="B1200" s="6" t="s">
        <v>52670</v>
      </c>
      <c r="C1200" s="6" t="s">
        <v>52670</v>
      </c>
      <c r="D1200" s="6" t="s">
        <v>130</v>
      </c>
      <c r="E1200">
        <v>115961913344</v>
      </c>
      <c r="F1200">
        <v>0</v>
      </c>
      <c r="G1200">
        <v>0.86769799999999997</v>
      </c>
      <c r="H1200">
        <v>1712.67</v>
      </c>
      <c r="I1200">
        <v>72640004096</v>
      </c>
      <c r="J1200">
        <v>62891999232</v>
      </c>
      <c r="K1200">
        <v>158192992256</v>
      </c>
      <c r="L1200">
        <v>0.83299999999999996</v>
      </c>
      <c r="M1200">
        <v>1.647</v>
      </c>
      <c r="N1200">
        <v>408879988736</v>
      </c>
      <c r="O1200">
        <v>41.527999999999999</v>
      </c>
      <c r="P1200" s="6">
        <v>2.402E-2</v>
      </c>
      <c r="Q1200" s="6">
        <v>4.1270000000000001E-2</v>
      </c>
      <c r="R1200">
        <v>198504497152</v>
      </c>
      <c r="S1200" s="6">
        <v>0.34994999999999998</v>
      </c>
      <c r="T1200" s="6">
        <v>143088000000</v>
      </c>
      <c r="U1200" s="6" t="s">
        <v>90</v>
      </c>
      <c r="V1200">
        <v>0</v>
      </c>
      <c r="W1200">
        <v>0</v>
      </c>
      <c r="X1200">
        <v>0</v>
      </c>
      <c r="Y1200">
        <v>0</v>
      </c>
      <c r="Z1200">
        <v>0</v>
      </c>
      <c r="AA1200" s="6" t="s">
        <v>90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s="6" t="s">
        <v>90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s="6" t="s">
        <v>90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25">
      <c r="A1201" s="6" t="s">
        <v>41184</v>
      </c>
      <c r="B1201" s="6" t="s">
        <v>52690</v>
      </c>
      <c r="C1201" s="6" t="s">
        <v>52690</v>
      </c>
      <c r="D1201" s="6" t="s">
        <v>52623</v>
      </c>
      <c r="E1201">
        <v>3264541696</v>
      </c>
      <c r="F1201">
        <v>1.58</v>
      </c>
      <c r="G1201">
        <v>0.79806500000000002</v>
      </c>
      <c r="H1201">
        <v>7.3188000000000004</v>
      </c>
      <c r="I1201">
        <v>2023000064</v>
      </c>
      <c r="J1201">
        <v>-443000000</v>
      </c>
      <c r="K1201">
        <v>2380000000</v>
      </c>
      <c r="L1201">
        <v>1.7589999999999999</v>
      </c>
      <c r="M1201">
        <v>1.879</v>
      </c>
      <c r="N1201">
        <v>5560999936</v>
      </c>
      <c r="O1201">
        <v>30.146000000000001</v>
      </c>
      <c r="P1201" s="6">
        <v>-3.3550000000000003E-2</v>
      </c>
      <c r="Q1201" s="6">
        <v>-0.54134000000000004</v>
      </c>
      <c r="R1201">
        <v>50000000</v>
      </c>
      <c r="S1201" s="6">
        <v>0.20356001000000001</v>
      </c>
      <c r="T1201" s="6">
        <v>1132000000</v>
      </c>
      <c r="U1201" s="6" t="s">
        <v>52611</v>
      </c>
      <c r="V1201">
        <v>0</v>
      </c>
      <c r="W1201">
        <v>0</v>
      </c>
      <c r="X1201">
        <v>0</v>
      </c>
      <c r="Y1201">
        <v>0</v>
      </c>
      <c r="Z1201">
        <v>0</v>
      </c>
      <c r="AA1201" s="6" t="s">
        <v>90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 s="6" t="s">
        <v>52612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 s="6" t="s">
        <v>52613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25">
      <c r="A1202" s="6" t="s">
        <v>41186</v>
      </c>
      <c r="B1202" s="6" t="s">
        <v>52739</v>
      </c>
      <c r="C1202" s="6" t="s">
        <v>52739</v>
      </c>
      <c r="D1202" s="6" t="s">
        <v>52623</v>
      </c>
      <c r="E1202">
        <v>7065388032</v>
      </c>
      <c r="F1202">
        <v>4.83</v>
      </c>
      <c r="G1202">
        <v>0</v>
      </c>
      <c r="H1202">
        <v>3.4140000000000001</v>
      </c>
      <c r="I1202">
        <v>581000000</v>
      </c>
      <c r="J1202">
        <v>1118000000</v>
      </c>
      <c r="K1202">
        <v>4512000000</v>
      </c>
      <c r="L1202">
        <v>0.23499999999999999</v>
      </c>
      <c r="M1202">
        <v>0.96099999999999997</v>
      </c>
      <c r="N1202">
        <v>15141999616</v>
      </c>
      <c r="O1202">
        <v>818.875</v>
      </c>
      <c r="P1202" s="6">
        <v>3.6249999999999998E-2</v>
      </c>
      <c r="Q1202" s="6">
        <v>3.5090000000000003E-2</v>
      </c>
      <c r="R1202">
        <v>541374976</v>
      </c>
      <c r="S1202" s="6">
        <v>0.35833999999999999</v>
      </c>
      <c r="T1202" s="6">
        <v>5511000000</v>
      </c>
      <c r="U1202" s="6" t="s">
        <v>52611</v>
      </c>
      <c r="V1202">
        <v>1</v>
      </c>
      <c r="W1202">
        <v>3</v>
      </c>
      <c r="X1202">
        <v>17</v>
      </c>
      <c r="Y1202">
        <v>5</v>
      </c>
      <c r="Z1202">
        <v>0</v>
      </c>
      <c r="AA1202" s="6" t="s">
        <v>90</v>
      </c>
      <c r="AB1202">
        <v>2</v>
      </c>
      <c r="AC1202">
        <v>1</v>
      </c>
      <c r="AD1202">
        <v>11</v>
      </c>
      <c r="AE1202">
        <v>6</v>
      </c>
      <c r="AF1202">
        <v>0</v>
      </c>
      <c r="AG1202" s="6" t="s">
        <v>52612</v>
      </c>
      <c r="AH1202">
        <v>2</v>
      </c>
      <c r="AI1202">
        <v>1</v>
      </c>
      <c r="AJ1202">
        <v>13</v>
      </c>
      <c r="AK1202">
        <v>6</v>
      </c>
      <c r="AL1202">
        <v>0</v>
      </c>
      <c r="AM1202" s="6" t="s">
        <v>52613</v>
      </c>
      <c r="AN1202">
        <v>1</v>
      </c>
      <c r="AO1202">
        <v>1</v>
      </c>
      <c r="AP1202">
        <v>14</v>
      </c>
      <c r="AQ1202">
        <v>6</v>
      </c>
      <c r="AR1202">
        <v>0</v>
      </c>
    </row>
    <row r="1203" spans="1:44" x14ac:dyDescent="0.25">
      <c r="A1203" s="6" t="s">
        <v>41188</v>
      </c>
      <c r="B1203" s="6" t="s">
        <v>52617</v>
      </c>
      <c r="C1203" s="6" t="s">
        <v>52617</v>
      </c>
      <c r="D1203" s="6" t="s">
        <v>52618</v>
      </c>
      <c r="E1203">
        <v>7934061568</v>
      </c>
      <c r="F1203">
        <v>2.4900000000000002</v>
      </c>
      <c r="G1203">
        <v>0</v>
      </c>
      <c r="H1203">
        <v>100.00700000000001</v>
      </c>
      <c r="I1203">
        <v>1887000064</v>
      </c>
      <c r="J1203">
        <v>0</v>
      </c>
      <c r="K1203">
        <v>5920000000</v>
      </c>
      <c r="L1203">
        <v>0.06</v>
      </c>
      <c r="M1203">
        <v>1.17</v>
      </c>
      <c r="N1203">
        <v>11580999680</v>
      </c>
      <c r="O1203">
        <v>62.533000000000001</v>
      </c>
      <c r="P1203" s="6">
        <v>8.0000000000000002E-3</v>
      </c>
      <c r="Q1203" s="6">
        <v>0.20438998999999999</v>
      </c>
      <c r="R1203">
        <v>1913624960</v>
      </c>
      <c r="S1203" s="6">
        <v>0.57809999999999995</v>
      </c>
      <c r="T1203" s="6">
        <v>9656000000</v>
      </c>
      <c r="U1203" s="6" t="s">
        <v>52611</v>
      </c>
      <c r="V1203">
        <v>0</v>
      </c>
      <c r="W1203">
        <v>0</v>
      </c>
      <c r="X1203">
        <v>0</v>
      </c>
      <c r="Y1203">
        <v>0</v>
      </c>
      <c r="Z1203">
        <v>0</v>
      </c>
      <c r="AA1203" s="6" t="s">
        <v>90</v>
      </c>
      <c r="AB1203">
        <v>1</v>
      </c>
      <c r="AC1203">
        <v>0</v>
      </c>
      <c r="AD1203">
        <v>4</v>
      </c>
      <c r="AE1203">
        <v>0</v>
      </c>
      <c r="AF1203">
        <v>0</v>
      </c>
      <c r="AG1203" s="6" t="s">
        <v>52612</v>
      </c>
      <c r="AH1203">
        <v>1</v>
      </c>
      <c r="AI1203">
        <v>0</v>
      </c>
      <c r="AJ1203">
        <v>4</v>
      </c>
      <c r="AK1203">
        <v>0</v>
      </c>
      <c r="AL1203">
        <v>0</v>
      </c>
      <c r="AM1203" s="6" t="s">
        <v>52613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x14ac:dyDescent="0.25">
      <c r="A1204" s="6" t="s">
        <v>1722</v>
      </c>
      <c r="B1204" s="6" t="s">
        <v>52673</v>
      </c>
      <c r="C1204" s="6" t="s">
        <v>52673</v>
      </c>
      <c r="D1204" s="6" t="s">
        <v>52632</v>
      </c>
      <c r="E1204">
        <v>30307303424</v>
      </c>
      <c r="F1204">
        <v>5.03</v>
      </c>
      <c r="G1204">
        <v>0.42399700000000001</v>
      </c>
      <c r="H1204">
        <v>11.821999999999999</v>
      </c>
      <c r="I1204">
        <v>356000000</v>
      </c>
      <c r="J1204">
        <v>1944999936</v>
      </c>
      <c r="K1204">
        <v>7484000256</v>
      </c>
      <c r="L1204">
        <v>0.36299999999999999</v>
      </c>
      <c r="M1204">
        <v>0.72099999999999997</v>
      </c>
      <c r="N1204">
        <v>15696000000</v>
      </c>
      <c r="O1204">
        <v>167.09100000000001</v>
      </c>
      <c r="P1204" s="6">
        <v>4.9340000000000002E-2</v>
      </c>
      <c r="Q1204" s="6">
        <v>0.19147</v>
      </c>
      <c r="R1204">
        <v>788499968</v>
      </c>
      <c r="S1204" s="6">
        <v>0.29764997999999998</v>
      </c>
      <c r="T1204" s="6">
        <v>4625000000</v>
      </c>
      <c r="U1204" s="6" t="s">
        <v>52611</v>
      </c>
      <c r="V1204">
        <v>2</v>
      </c>
      <c r="W1204">
        <v>1</v>
      </c>
      <c r="X1204">
        <v>15</v>
      </c>
      <c r="Y1204">
        <v>2</v>
      </c>
      <c r="Z1204">
        <v>1</v>
      </c>
      <c r="AA1204" s="6" t="s">
        <v>90</v>
      </c>
      <c r="AB1204">
        <v>1</v>
      </c>
      <c r="AC1204">
        <v>1</v>
      </c>
      <c r="AD1204">
        <v>13</v>
      </c>
      <c r="AE1204">
        <v>4</v>
      </c>
      <c r="AF1204">
        <v>1</v>
      </c>
      <c r="AG1204" s="6" t="s">
        <v>52612</v>
      </c>
      <c r="AH1204">
        <v>1</v>
      </c>
      <c r="AI1204">
        <v>1</v>
      </c>
      <c r="AJ1204">
        <v>13</v>
      </c>
      <c r="AK1204">
        <v>4</v>
      </c>
      <c r="AL1204">
        <v>1</v>
      </c>
      <c r="AM1204" s="6" t="s">
        <v>52613</v>
      </c>
      <c r="AN1204">
        <v>3</v>
      </c>
      <c r="AO1204">
        <v>3</v>
      </c>
      <c r="AP1204">
        <v>12</v>
      </c>
      <c r="AQ1204">
        <v>1</v>
      </c>
      <c r="AR1204">
        <v>1</v>
      </c>
    </row>
    <row r="1205" spans="1:44" x14ac:dyDescent="0.25">
      <c r="A1205" s="6" t="s">
        <v>41190</v>
      </c>
      <c r="B1205" s="6" t="s">
        <v>52678</v>
      </c>
      <c r="C1205" s="6" t="s">
        <v>52678</v>
      </c>
      <c r="D1205" s="6" t="s">
        <v>52620</v>
      </c>
      <c r="E1205">
        <v>2617316864</v>
      </c>
      <c r="F1205">
        <v>5.4</v>
      </c>
      <c r="G1205">
        <v>1.1917660000000001</v>
      </c>
      <c r="H1205">
        <v>58.304000000000002</v>
      </c>
      <c r="I1205">
        <v>81258000</v>
      </c>
      <c r="J1205">
        <v>190164992</v>
      </c>
      <c r="K1205">
        <v>181907008</v>
      </c>
      <c r="L1205">
        <v>0.996</v>
      </c>
      <c r="M1205">
        <v>1.9930000000000001</v>
      </c>
      <c r="N1205">
        <v>908017024</v>
      </c>
      <c r="O1205">
        <v>26.582999999999998</v>
      </c>
      <c r="P1205" s="6">
        <v>8.4409999999999999E-2</v>
      </c>
      <c r="Q1205" s="6">
        <v>0.16906999</v>
      </c>
      <c r="R1205">
        <v>52618752</v>
      </c>
      <c r="S1205" s="6">
        <v>0.43225000000000002</v>
      </c>
      <c r="T1205" s="6">
        <v>388437000</v>
      </c>
      <c r="U1205" s="6" t="s">
        <v>52611</v>
      </c>
      <c r="V1205">
        <v>1</v>
      </c>
      <c r="W1205">
        <v>1</v>
      </c>
      <c r="X1205">
        <v>1</v>
      </c>
      <c r="Y1205">
        <v>0</v>
      </c>
      <c r="Z1205">
        <v>0</v>
      </c>
      <c r="AA1205" s="6" t="s">
        <v>90</v>
      </c>
      <c r="AB1205">
        <v>2</v>
      </c>
      <c r="AC1205">
        <v>0</v>
      </c>
      <c r="AD1205">
        <v>3</v>
      </c>
      <c r="AE1205">
        <v>0</v>
      </c>
      <c r="AF1205">
        <v>0</v>
      </c>
      <c r="AG1205" s="6" t="s">
        <v>52612</v>
      </c>
      <c r="AH1205">
        <v>2</v>
      </c>
      <c r="AI1205">
        <v>0</v>
      </c>
      <c r="AJ1205">
        <v>3</v>
      </c>
      <c r="AK1205">
        <v>0</v>
      </c>
      <c r="AL1205">
        <v>0</v>
      </c>
      <c r="AM1205" s="6" t="s">
        <v>52613</v>
      </c>
      <c r="AN1205">
        <v>3</v>
      </c>
      <c r="AO1205">
        <v>1</v>
      </c>
      <c r="AP1205">
        <v>0</v>
      </c>
      <c r="AQ1205">
        <v>0</v>
      </c>
      <c r="AR1205">
        <v>0</v>
      </c>
    </row>
    <row r="1206" spans="1:44" x14ac:dyDescent="0.25">
      <c r="A1206" s="6" t="s">
        <v>1724</v>
      </c>
      <c r="B1206" s="6" t="s">
        <v>52629</v>
      </c>
      <c r="C1206" s="6" t="s">
        <v>52629</v>
      </c>
      <c r="D1206" s="6" t="s">
        <v>52618</v>
      </c>
      <c r="E1206">
        <v>51228801236992</v>
      </c>
      <c r="F1206">
        <v>0.93</v>
      </c>
      <c r="G1206">
        <v>0.77213799999999999</v>
      </c>
      <c r="H1206">
        <v>35496.546999999999</v>
      </c>
      <c r="I1206">
        <v>105601770192896</v>
      </c>
      <c r="J1206">
        <v>0</v>
      </c>
      <c r="K1206">
        <v>155091050954752</v>
      </c>
      <c r="L1206">
        <v>0</v>
      </c>
      <c r="M1206">
        <v>0</v>
      </c>
      <c r="N1206">
        <v>13476181311488</v>
      </c>
      <c r="O1206">
        <v>0</v>
      </c>
      <c r="P1206" s="6">
        <v>6.1299995999999999E-3</v>
      </c>
      <c r="Q1206" s="6">
        <v>8.0490000000000006E-2</v>
      </c>
      <c r="R1206">
        <v>0</v>
      </c>
      <c r="S1206" s="6">
        <v>0</v>
      </c>
      <c r="T1206" s="6">
        <v>13176657000000</v>
      </c>
      <c r="U1206" s="6" t="s">
        <v>52611</v>
      </c>
      <c r="V1206">
        <v>1</v>
      </c>
      <c r="W1206">
        <v>0</v>
      </c>
      <c r="X1206">
        <v>0</v>
      </c>
      <c r="Y1206">
        <v>0</v>
      </c>
      <c r="Z1206">
        <v>0</v>
      </c>
      <c r="AA1206" s="6" t="s">
        <v>90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 s="6" t="s">
        <v>52612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 s="6" t="s">
        <v>52613</v>
      </c>
      <c r="AN1206">
        <v>1</v>
      </c>
      <c r="AO1206">
        <v>0</v>
      </c>
      <c r="AP1206">
        <v>0</v>
      </c>
      <c r="AQ1206">
        <v>0</v>
      </c>
      <c r="AR1206">
        <v>0</v>
      </c>
    </row>
    <row r="1207" spans="1:44" x14ac:dyDescent="0.25">
      <c r="A1207" s="6" t="s">
        <v>41192</v>
      </c>
      <c r="B1207" s="6" t="s">
        <v>52629</v>
      </c>
      <c r="C1207" s="6" t="s">
        <v>52629</v>
      </c>
      <c r="D1207" s="6" t="s">
        <v>52618</v>
      </c>
      <c r="E1207">
        <v>-13797559296</v>
      </c>
      <c r="F1207">
        <v>0</v>
      </c>
      <c r="G1207">
        <v>1.199613</v>
      </c>
      <c r="H1207">
        <v>27.735499999999998</v>
      </c>
      <c r="I1207">
        <v>76048998400</v>
      </c>
      <c r="J1207">
        <v>0</v>
      </c>
      <c r="K1207">
        <v>34225999872</v>
      </c>
      <c r="L1207">
        <v>0</v>
      </c>
      <c r="M1207">
        <v>0</v>
      </c>
      <c r="N1207">
        <v>8807999488</v>
      </c>
      <c r="O1207">
        <v>0</v>
      </c>
      <c r="P1207" s="6">
        <v>8.8500000000000002E-3</v>
      </c>
      <c r="Q1207" s="6">
        <v>0.13721</v>
      </c>
      <c r="R1207">
        <v>0</v>
      </c>
      <c r="S1207" s="6">
        <v>0</v>
      </c>
      <c r="T1207" s="6">
        <v>8458000000</v>
      </c>
      <c r="U1207" s="6" t="s">
        <v>52611</v>
      </c>
      <c r="V1207">
        <v>0</v>
      </c>
      <c r="W1207">
        <v>0</v>
      </c>
      <c r="X1207">
        <v>0</v>
      </c>
      <c r="Y1207">
        <v>0</v>
      </c>
      <c r="Z1207">
        <v>0</v>
      </c>
      <c r="AA1207" s="6" t="s">
        <v>90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 s="6" t="s">
        <v>52612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 s="6" t="s">
        <v>52613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 x14ac:dyDescent="0.25">
      <c r="A1208" s="6" t="s">
        <v>1726</v>
      </c>
      <c r="B1208" s="6" t="s">
        <v>52716</v>
      </c>
      <c r="C1208" s="6" t="s">
        <v>52716</v>
      </c>
      <c r="D1208" s="6" t="s">
        <v>52623</v>
      </c>
      <c r="E1208">
        <v>5532463616</v>
      </c>
      <c r="F1208">
        <v>3.65</v>
      </c>
      <c r="G1208">
        <v>1.6080220000000001</v>
      </c>
      <c r="H1208">
        <v>44.798000000000002</v>
      </c>
      <c r="I1208">
        <v>260127008</v>
      </c>
      <c r="J1208">
        <v>1136135936</v>
      </c>
      <c r="K1208">
        <v>1817340032</v>
      </c>
      <c r="L1208">
        <v>0.71899999999999997</v>
      </c>
      <c r="M1208">
        <v>7.0380000000000003</v>
      </c>
      <c r="N1208">
        <v>6889300992</v>
      </c>
      <c r="O1208">
        <v>49.177999999999997</v>
      </c>
      <c r="P1208" s="6">
        <v>0.108509995</v>
      </c>
      <c r="Q1208" s="6">
        <v>0.23658001000000001</v>
      </c>
      <c r="R1208">
        <v>337730496</v>
      </c>
      <c r="S1208" s="6">
        <v>0.25098999999999999</v>
      </c>
      <c r="T1208" s="6">
        <v>1742771000</v>
      </c>
      <c r="U1208" s="6" t="s">
        <v>52611</v>
      </c>
      <c r="V1208">
        <v>1</v>
      </c>
      <c r="W1208">
        <v>0</v>
      </c>
      <c r="X1208">
        <v>16</v>
      </c>
      <c r="Y1208">
        <v>4</v>
      </c>
      <c r="Z1208">
        <v>1</v>
      </c>
      <c r="AA1208" s="6" t="s">
        <v>90</v>
      </c>
      <c r="AB1208">
        <v>1</v>
      </c>
      <c r="AC1208">
        <v>5</v>
      </c>
      <c r="AD1208">
        <v>9</v>
      </c>
      <c r="AE1208">
        <v>0</v>
      </c>
      <c r="AF1208">
        <v>1</v>
      </c>
      <c r="AG1208" s="6" t="s">
        <v>52612</v>
      </c>
      <c r="AH1208">
        <v>1</v>
      </c>
      <c r="AI1208">
        <v>5</v>
      </c>
      <c r="AJ1208">
        <v>8</v>
      </c>
      <c r="AK1208">
        <v>1</v>
      </c>
      <c r="AL1208">
        <v>1</v>
      </c>
      <c r="AM1208" s="6" t="s">
        <v>52613</v>
      </c>
      <c r="AN1208">
        <v>3</v>
      </c>
      <c r="AO1208">
        <v>5</v>
      </c>
      <c r="AP1208">
        <v>6</v>
      </c>
      <c r="AQ1208">
        <v>0</v>
      </c>
      <c r="AR1208">
        <v>0</v>
      </c>
    </row>
    <row r="1209" spans="1:44" x14ac:dyDescent="0.25">
      <c r="A1209" s="6" t="s">
        <v>1727</v>
      </c>
      <c r="B1209" s="6" t="s">
        <v>52639</v>
      </c>
      <c r="C1209" s="6" t="s">
        <v>52639</v>
      </c>
      <c r="D1209" s="6" t="s">
        <v>52620</v>
      </c>
      <c r="E1209">
        <v>10122424320</v>
      </c>
      <c r="F1209">
        <v>4.5599999999999996</v>
      </c>
      <c r="G1209">
        <v>1.1418010000000001</v>
      </c>
      <c r="H1209">
        <v>12.085000000000001</v>
      </c>
      <c r="I1209">
        <v>439000000</v>
      </c>
      <c r="J1209">
        <v>535000000</v>
      </c>
      <c r="K1209">
        <v>1983000064</v>
      </c>
      <c r="L1209">
        <v>0.92</v>
      </c>
      <c r="M1209">
        <v>0.99199999999999999</v>
      </c>
      <c r="N1209">
        <v>6552999936</v>
      </c>
      <c r="O1209">
        <v>119.67400000000001</v>
      </c>
      <c r="P1209" s="6">
        <v>4.8590000000000001E-2</v>
      </c>
      <c r="Q1209" s="6">
        <v>0.21515000000000001</v>
      </c>
      <c r="R1209">
        <v>318124992</v>
      </c>
      <c r="S1209" s="6">
        <v>0.13383001</v>
      </c>
      <c r="T1209" s="6">
        <v>828000000</v>
      </c>
      <c r="U1209" s="6" t="s">
        <v>52611</v>
      </c>
      <c r="V1209">
        <v>1</v>
      </c>
      <c r="W1209">
        <v>8</v>
      </c>
      <c r="X1209">
        <v>3</v>
      </c>
      <c r="Y1209">
        <v>1</v>
      </c>
      <c r="Z1209">
        <v>0</v>
      </c>
      <c r="AA1209" s="6" t="s">
        <v>90</v>
      </c>
      <c r="AB1209">
        <v>3</v>
      </c>
      <c r="AC1209">
        <v>8</v>
      </c>
      <c r="AD1209">
        <v>0</v>
      </c>
      <c r="AE1209">
        <v>0</v>
      </c>
      <c r="AF1209">
        <v>0</v>
      </c>
      <c r="AG1209" s="6" t="s">
        <v>52612</v>
      </c>
      <c r="AH1209">
        <v>3</v>
      </c>
      <c r="AI1209">
        <v>8</v>
      </c>
      <c r="AJ1209">
        <v>0</v>
      </c>
      <c r="AK1209">
        <v>0</v>
      </c>
      <c r="AL1209">
        <v>0</v>
      </c>
      <c r="AM1209" s="6" t="s">
        <v>52613</v>
      </c>
      <c r="AN1209">
        <v>2</v>
      </c>
      <c r="AO1209">
        <v>8</v>
      </c>
      <c r="AP1209">
        <v>2</v>
      </c>
      <c r="AQ1209">
        <v>1</v>
      </c>
      <c r="AR1209">
        <v>0</v>
      </c>
    </row>
    <row r="1210" spans="1:44" x14ac:dyDescent="0.25">
      <c r="A1210" s="6" t="s">
        <v>41194</v>
      </c>
      <c r="B1210" s="6" t="s">
        <v>52729</v>
      </c>
      <c r="C1210" s="6" t="s">
        <v>52729</v>
      </c>
      <c r="D1210" s="6" t="s">
        <v>52632</v>
      </c>
      <c r="E1210">
        <v>21517084672</v>
      </c>
      <c r="F1210">
        <v>0</v>
      </c>
      <c r="G1210">
        <v>0.22411400000000001</v>
      </c>
      <c r="H1210">
        <v>2.2850000000000001</v>
      </c>
      <c r="I1210">
        <v>17919129600</v>
      </c>
      <c r="J1210">
        <v>11279719424</v>
      </c>
      <c r="K1210">
        <v>32701673472</v>
      </c>
      <c r="L1210">
        <v>1.2709999999999999</v>
      </c>
      <c r="M1210">
        <v>1.5029999999999999</v>
      </c>
      <c r="N1210">
        <v>52030078976</v>
      </c>
      <c r="O1210">
        <v>2328.607</v>
      </c>
      <c r="P1210" s="6">
        <v>0.1162</v>
      </c>
      <c r="Q1210" s="6">
        <v>3.6511898</v>
      </c>
      <c r="R1210">
        <v>5021370368</v>
      </c>
      <c r="S1210" s="6">
        <v>0.34129003000000002</v>
      </c>
      <c r="T1210" s="6">
        <v>16772958000</v>
      </c>
      <c r="U1210" s="6" t="s">
        <v>52611</v>
      </c>
      <c r="V1210">
        <v>0</v>
      </c>
      <c r="W1210">
        <v>0</v>
      </c>
      <c r="X1210">
        <v>0</v>
      </c>
      <c r="Y1210">
        <v>0</v>
      </c>
      <c r="Z1210">
        <v>0</v>
      </c>
      <c r="AA1210" s="6" t="s">
        <v>90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s="6" t="s">
        <v>52612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s="6" t="s">
        <v>52613</v>
      </c>
      <c r="AN1210">
        <v>0</v>
      </c>
      <c r="AO1210">
        <v>0</v>
      </c>
      <c r="AP1210">
        <v>0</v>
      </c>
      <c r="AQ1210">
        <v>0</v>
      </c>
      <c r="AR1210">
        <v>0</v>
      </c>
    </row>
    <row r="1211" spans="1:44" x14ac:dyDescent="0.25">
      <c r="A1211" s="6" t="s">
        <v>41196</v>
      </c>
      <c r="B1211" s="6" t="s">
        <v>52646</v>
      </c>
      <c r="C1211" s="6" t="s">
        <v>52646</v>
      </c>
      <c r="D1211" s="6" t="s">
        <v>52616</v>
      </c>
      <c r="E1211">
        <v>5353439232</v>
      </c>
      <c r="F1211">
        <v>3.12</v>
      </c>
      <c r="G1211">
        <v>0</v>
      </c>
      <c r="H1211">
        <v>5.9950000000000001</v>
      </c>
      <c r="I1211">
        <v>1847000064</v>
      </c>
      <c r="J1211">
        <v>473000000</v>
      </c>
      <c r="K1211">
        <v>4244000000</v>
      </c>
      <c r="L1211">
        <v>0.69799999999999995</v>
      </c>
      <c r="M1211">
        <v>1.02</v>
      </c>
      <c r="N1211">
        <v>17025999872</v>
      </c>
      <c r="O1211">
        <v>290.28699999999998</v>
      </c>
      <c r="P1211" s="6">
        <v>-2.3740001E-2</v>
      </c>
      <c r="Q1211" s="6">
        <v>-0.65835999999999995</v>
      </c>
      <c r="R1211">
        <v>2634625024</v>
      </c>
      <c r="S1211" s="6">
        <v>0.14848</v>
      </c>
      <c r="T1211" s="6">
        <v>0</v>
      </c>
      <c r="U1211" s="6" t="s">
        <v>52611</v>
      </c>
      <c r="V1211">
        <v>0</v>
      </c>
      <c r="W1211">
        <v>0</v>
      </c>
      <c r="X1211">
        <v>0</v>
      </c>
      <c r="Y1211">
        <v>0</v>
      </c>
      <c r="Z1211">
        <v>0</v>
      </c>
      <c r="AA1211" s="6" t="s">
        <v>90</v>
      </c>
      <c r="AB1211">
        <v>0</v>
      </c>
      <c r="AC1211">
        <v>0</v>
      </c>
      <c r="AD1211">
        <v>3</v>
      </c>
      <c r="AE1211">
        <v>0</v>
      </c>
      <c r="AF1211">
        <v>0</v>
      </c>
      <c r="AG1211" s="6" t="s">
        <v>52612</v>
      </c>
      <c r="AH1211">
        <v>0</v>
      </c>
      <c r="AI1211">
        <v>0</v>
      </c>
      <c r="AJ1211">
        <v>3</v>
      </c>
      <c r="AK1211">
        <v>0</v>
      </c>
      <c r="AL1211">
        <v>0</v>
      </c>
      <c r="AM1211" s="6" t="s">
        <v>52613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x14ac:dyDescent="0.25">
      <c r="A1212" s="6" t="s">
        <v>41198</v>
      </c>
      <c r="B1212" s="6" t="s">
        <v>52689</v>
      </c>
      <c r="C1212" s="6" t="s">
        <v>52689</v>
      </c>
      <c r="D1212" s="6" t="s">
        <v>52685</v>
      </c>
      <c r="E1212">
        <v>1721376440320</v>
      </c>
      <c r="F1212">
        <v>0</v>
      </c>
      <c r="G1212">
        <v>0.12998000000000001</v>
      </c>
      <c r="H1212">
        <v>1186.028</v>
      </c>
      <c r="I1212">
        <v>540409987072</v>
      </c>
      <c r="J1212">
        <v>1768331935744</v>
      </c>
      <c r="K1212">
        <v>1651436027904</v>
      </c>
      <c r="L1212">
        <v>0.64500000000000002</v>
      </c>
      <c r="M1212">
        <v>0.77400000000000002</v>
      </c>
      <c r="N1212">
        <v>5671761739776</v>
      </c>
      <c r="O1212">
        <v>29.152999999999999</v>
      </c>
      <c r="P1212" s="6">
        <v>5.8209999999999998E-2</v>
      </c>
      <c r="Q1212" s="6">
        <v>0.13214999999999999</v>
      </c>
      <c r="R1212">
        <v>1238423306240</v>
      </c>
      <c r="S1212" s="6">
        <v>0.42521998</v>
      </c>
      <c r="T1212" s="6">
        <v>0</v>
      </c>
      <c r="U1212" s="6" t="s">
        <v>90</v>
      </c>
      <c r="V1212">
        <v>0</v>
      </c>
      <c r="W1212">
        <v>0</v>
      </c>
      <c r="X1212">
        <v>0</v>
      </c>
      <c r="Y1212">
        <v>0</v>
      </c>
      <c r="Z1212">
        <v>0</v>
      </c>
      <c r="AA1212" s="6" t="s">
        <v>90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s="6" t="s">
        <v>90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 s="6" t="s">
        <v>90</v>
      </c>
      <c r="AN1212">
        <v>0</v>
      </c>
      <c r="AO1212">
        <v>0</v>
      </c>
      <c r="AP1212">
        <v>0</v>
      </c>
      <c r="AQ1212">
        <v>0</v>
      </c>
      <c r="AR1212">
        <v>0</v>
      </c>
    </row>
    <row r="1213" spans="1:44" x14ac:dyDescent="0.25">
      <c r="A1213" s="6" t="s">
        <v>1729</v>
      </c>
      <c r="B1213" s="6" t="s">
        <v>52675</v>
      </c>
      <c r="C1213" s="6" t="s">
        <v>52676</v>
      </c>
      <c r="D1213" s="6" t="s">
        <v>52632</v>
      </c>
      <c r="E1213">
        <v>57284370432</v>
      </c>
      <c r="F1213">
        <v>1.17</v>
      </c>
      <c r="G1213">
        <v>0.57411699999999999</v>
      </c>
      <c r="H1213">
        <v>17.882999999999999</v>
      </c>
      <c r="I1213">
        <v>204000000</v>
      </c>
      <c r="J1213">
        <v>3574000128</v>
      </c>
      <c r="K1213">
        <v>13859999744</v>
      </c>
      <c r="L1213">
        <v>0.19800000000000001</v>
      </c>
      <c r="M1213">
        <v>0.39300000000000002</v>
      </c>
      <c r="N1213">
        <v>14332000256</v>
      </c>
      <c r="O1213">
        <v>55.215000000000003</v>
      </c>
      <c r="P1213" s="6">
        <v>3.4750000000000003E-2</v>
      </c>
      <c r="Q1213" s="6">
        <v>5.2040000000000003E-2</v>
      </c>
      <c r="R1213">
        <v>1757124992</v>
      </c>
      <c r="S1213" s="6">
        <v>0.51785999999999999</v>
      </c>
      <c r="T1213" s="6">
        <v>7332000000</v>
      </c>
      <c r="U1213" s="6" t="s">
        <v>52611</v>
      </c>
      <c r="V1213">
        <v>0</v>
      </c>
      <c r="W1213">
        <v>0</v>
      </c>
      <c r="X1213">
        <v>0</v>
      </c>
      <c r="Y1213">
        <v>0</v>
      </c>
      <c r="Z1213">
        <v>0</v>
      </c>
      <c r="AA1213" s="6" t="s">
        <v>90</v>
      </c>
      <c r="AB1213">
        <v>4</v>
      </c>
      <c r="AC1213">
        <v>5</v>
      </c>
      <c r="AD1213">
        <v>10</v>
      </c>
      <c r="AE1213">
        <v>1</v>
      </c>
      <c r="AF1213">
        <v>0</v>
      </c>
      <c r="AG1213" s="6" t="s">
        <v>52612</v>
      </c>
      <c r="AH1213">
        <v>4</v>
      </c>
      <c r="AI1213">
        <v>5</v>
      </c>
      <c r="AJ1213">
        <v>10</v>
      </c>
      <c r="AK1213">
        <v>1</v>
      </c>
      <c r="AL1213">
        <v>0</v>
      </c>
      <c r="AM1213" s="6" t="s">
        <v>52613</v>
      </c>
      <c r="AN1213">
        <v>3</v>
      </c>
      <c r="AO1213">
        <v>8</v>
      </c>
      <c r="AP1213">
        <v>8</v>
      </c>
      <c r="AQ1213">
        <v>0</v>
      </c>
      <c r="AR1213">
        <v>0</v>
      </c>
    </row>
    <row r="1214" spans="1:44" x14ac:dyDescent="0.25">
      <c r="A1214" s="6" t="s">
        <v>1731</v>
      </c>
      <c r="B1214" s="6" t="s">
        <v>52657</v>
      </c>
      <c r="C1214" s="6" t="s">
        <v>52657</v>
      </c>
      <c r="D1214" s="6" t="s">
        <v>118</v>
      </c>
      <c r="E1214">
        <v>126990606663680</v>
      </c>
      <c r="F1214">
        <v>4.46</v>
      </c>
      <c r="G1214">
        <v>0.76668899999999995</v>
      </c>
      <c r="H1214">
        <v>27663.645</v>
      </c>
      <c r="I1214">
        <v>4894323900416</v>
      </c>
      <c r="J1214">
        <v>-18479111471104</v>
      </c>
      <c r="K1214">
        <v>130427041873920</v>
      </c>
      <c r="L1214">
        <v>0.318</v>
      </c>
      <c r="M1214">
        <v>0.61</v>
      </c>
      <c r="N1214">
        <v>76387813687296</v>
      </c>
      <c r="O1214">
        <v>352.81299999999999</v>
      </c>
      <c r="P1214" s="6">
        <v>-8.6069999999999994E-2</v>
      </c>
      <c r="Q1214" s="6">
        <v>-0.48419996999999998</v>
      </c>
      <c r="R1214">
        <v>-24070955466752</v>
      </c>
      <c r="S1214" s="6">
        <v>-0.36885000000000001</v>
      </c>
      <c r="T1214" s="6">
        <v>-29823457000000</v>
      </c>
      <c r="U1214" s="6" t="s">
        <v>52611</v>
      </c>
      <c r="V1214">
        <v>1</v>
      </c>
      <c r="W1214">
        <v>0</v>
      </c>
      <c r="X1214">
        <v>0</v>
      </c>
      <c r="Y1214">
        <v>0</v>
      </c>
      <c r="Z1214">
        <v>0</v>
      </c>
      <c r="AA1214" s="6" t="s">
        <v>90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 s="6" t="s">
        <v>52612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 s="6" t="s">
        <v>52613</v>
      </c>
      <c r="AN1214">
        <v>1</v>
      </c>
      <c r="AO1214">
        <v>0</v>
      </c>
      <c r="AP1214">
        <v>0</v>
      </c>
      <c r="AQ1214">
        <v>0</v>
      </c>
      <c r="AR1214">
        <v>0</v>
      </c>
    </row>
    <row r="1215" spans="1:44" x14ac:dyDescent="0.25">
      <c r="A1215" s="6" t="s">
        <v>1733</v>
      </c>
      <c r="B1215" s="6" t="s">
        <v>52686</v>
      </c>
      <c r="C1215" s="6" t="s">
        <v>52686</v>
      </c>
      <c r="D1215" s="6" t="s">
        <v>52620</v>
      </c>
      <c r="E1215">
        <v>5796886016</v>
      </c>
      <c r="F1215">
        <v>4.22</v>
      </c>
      <c r="G1215">
        <v>1.269528</v>
      </c>
      <c r="H1215">
        <v>51.41</v>
      </c>
      <c r="I1215">
        <v>26699000</v>
      </c>
      <c r="J1215">
        <v>438070016</v>
      </c>
      <c r="K1215">
        <v>1258971008</v>
      </c>
      <c r="L1215">
        <v>1.0780000000000001</v>
      </c>
      <c r="M1215">
        <v>1.952</v>
      </c>
      <c r="N1215">
        <v>2924416000</v>
      </c>
      <c r="O1215">
        <v>40.807000000000002</v>
      </c>
      <c r="P1215" s="6">
        <v>2.6859999999999998E-2</v>
      </c>
      <c r="Q1215" s="6">
        <v>4.8619999999999997E-2</v>
      </c>
      <c r="R1215">
        <v>62800500</v>
      </c>
      <c r="S1215" s="6">
        <v>0.26399</v>
      </c>
      <c r="T1215" s="6">
        <v>723813000</v>
      </c>
      <c r="U1215" s="6" t="s">
        <v>52611</v>
      </c>
      <c r="V1215">
        <v>1</v>
      </c>
      <c r="W1215">
        <v>1</v>
      </c>
      <c r="X1215">
        <v>7</v>
      </c>
      <c r="Y1215">
        <v>1</v>
      </c>
      <c r="Z1215">
        <v>0</v>
      </c>
      <c r="AA1215" s="6" t="s">
        <v>90</v>
      </c>
      <c r="AB1215">
        <v>4</v>
      </c>
      <c r="AC1215">
        <v>2</v>
      </c>
      <c r="AD1215">
        <v>0</v>
      </c>
      <c r="AE1215">
        <v>0</v>
      </c>
      <c r="AF1215">
        <v>0</v>
      </c>
      <c r="AG1215" s="6" t="s">
        <v>52612</v>
      </c>
      <c r="AH1215">
        <v>4</v>
      </c>
      <c r="AI1215">
        <v>2</v>
      </c>
      <c r="AJ1215">
        <v>0</v>
      </c>
      <c r="AK1215">
        <v>0</v>
      </c>
      <c r="AL1215">
        <v>0</v>
      </c>
      <c r="AM1215" s="6" t="s">
        <v>52613</v>
      </c>
      <c r="AN1215">
        <v>1</v>
      </c>
      <c r="AO1215">
        <v>1</v>
      </c>
      <c r="AP1215">
        <v>7</v>
      </c>
      <c r="AQ1215">
        <v>1</v>
      </c>
      <c r="AR1215">
        <v>0</v>
      </c>
    </row>
    <row r="1216" spans="1:44" x14ac:dyDescent="0.25">
      <c r="A1216" s="6" t="s">
        <v>1735</v>
      </c>
      <c r="B1216" s="6" t="s">
        <v>52629</v>
      </c>
      <c r="C1216" s="6" t="s">
        <v>52629</v>
      </c>
      <c r="D1216" s="6" t="s">
        <v>52618</v>
      </c>
      <c r="E1216">
        <v>45989613568</v>
      </c>
      <c r="F1216">
        <v>1.2</v>
      </c>
      <c r="G1216">
        <v>1.2452490000000001</v>
      </c>
      <c r="H1216">
        <v>12.641</v>
      </c>
      <c r="I1216">
        <v>2299000064</v>
      </c>
      <c r="J1216">
        <v>0</v>
      </c>
      <c r="K1216">
        <v>35482001408</v>
      </c>
      <c r="L1216">
        <v>0</v>
      </c>
      <c r="M1216">
        <v>0</v>
      </c>
      <c r="N1216">
        <v>6704000000</v>
      </c>
      <c r="O1216">
        <v>0</v>
      </c>
      <c r="P1216" s="6">
        <v>9.3699999999999999E-3</v>
      </c>
      <c r="Q1216" s="6">
        <v>0.11981</v>
      </c>
      <c r="R1216">
        <v>0</v>
      </c>
      <c r="S1216" s="6">
        <v>0</v>
      </c>
      <c r="T1216" s="6">
        <v>6743000000</v>
      </c>
      <c r="U1216" s="6" t="s">
        <v>52611</v>
      </c>
      <c r="V1216">
        <v>6</v>
      </c>
      <c r="W1216">
        <v>12</v>
      </c>
      <c r="X1216">
        <v>9</v>
      </c>
      <c r="Y1216">
        <v>1</v>
      </c>
      <c r="Z1216">
        <v>0</v>
      </c>
      <c r="AA1216" s="6" t="s">
        <v>90</v>
      </c>
      <c r="AB1216">
        <v>4</v>
      </c>
      <c r="AC1216">
        <v>6</v>
      </c>
      <c r="AD1216">
        <v>10</v>
      </c>
      <c r="AE1216">
        <v>1</v>
      </c>
      <c r="AF1216">
        <v>1</v>
      </c>
      <c r="AG1216" s="6" t="s">
        <v>52612</v>
      </c>
      <c r="AH1216">
        <v>3</v>
      </c>
      <c r="AI1216">
        <v>6</v>
      </c>
      <c r="AJ1216">
        <v>11</v>
      </c>
      <c r="AK1216">
        <v>1</v>
      </c>
      <c r="AL1216">
        <v>1</v>
      </c>
      <c r="AM1216" s="6" t="s">
        <v>52613</v>
      </c>
      <c r="AN1216">
        <v>3</v>
      </c>
      <c r="AO1216">
        <v>3</v>
      </c>
      <c r="AP1216">
        <v>9</v>
      </c>
      <c r="AQ1216">
        <v>3</v>
      </c>
      <c r="AR1216">
        <v>1</v>
      </c>
    </row>
    <row r="1217" spans="1:44" x14ac:dyDescent="0.25">
      <c r="A1217" s="6" t="s">
        <v>1737</v>
      </c>
      <c r="B1217" s="6" t="s">
        <v>52718</v>
      </c>
      <c r="C1217" s="6" t="s">
        <v>52718</v>
      </c>
      <c r="D1217" s="6" t="s">
        <v>52616</v>
      </c>
      <c r="E1217">
        <v>28396163072</v>
      </c>
      <c r="F1217">
        <v>3.01</v>
      </c>
      <c r="G1217">
        <v>1.079169</v>
      </c>
      <c r="H1217">
        <v>26.462</v>
      </c>
      <c r="I1217">
        <v>2497999872</v>
      </c>
      <c r="J1217">
        <v>1676999936</v>
      </c>
      <c r="K1217">
        <v>2023000064</v>
      </c>
      <c r="L1217">
        <v>2.3639999999999999</v>
      </c>
      <c r="M1217">
        <v>3.35</v>
      </c>
      <c r="N1217">
        <v>5590000128</v>
      </c>
      <c r="O1217">
        <v>42.997</v>
      </c>
      <c r="P1217" s="6">
        <v>0.110640004</v>
      </c>
      <c r="Q1217" s="6">
        <v>0.27816999999999997</v>
      </c>
      <c r="R1217">
        <v>804875008</v>
      </c>
      <c r="S1217" s="6">
        <v>0.64024999999999999</v>
      </c>
      <c r="T1217" s="6">
        <v>3450000000</v>
      </c>
      <c r="U1217" s="6" t="s">
        <v>52611</v>
      </c>
      <c r="V1217">
        <v>4</v>
      </c>
      <c r="W1217">
        <v>3</v>
      </c>
      <c r="X1217">
        <v>2</v>
      </c>
      <c r="Y1217">
        <v>0</v>
      </c>
      <c r="Z1217">
        <v>0</v>
      </c>
      <c r="AA1217" s="6" t="s">
        <v>90</v>
      </c>
      <c r="AB1217">
        <v>3</v>
      </c>
      <c r="AC1217">
        <v>7</v>
      </c>
      <c r="AD1217">
        <v>4</v>
      </c>
      <c r="AE1217">
        <v>0</v>
      </c>
      <c r="AF1217">
        <v>0</v>
      </c>
      <c r="AG1217" s="6" t="s">
        <v>52612</v>
      </c>
      <c r="AH1217">
        <v>3</v>
      </c>
      <c r="AI1217">
        <v>7</v>
      </c>
      <c r="AJ1217">
        <v>4</v>
      </c>
      <c r="AK1217">
        <v>0</v>
      </c>
      <c r="AL1217">
        <v>0</v>
      </c>
      <c r="AM1217" s="6" t="s">
        <v>52613</v>
      </c>
      <c r="AN1217">
        <v>5</v>
      </c>
      <c r="AO1217">
        <v>5</v>
      </c>
      <c r="AP1217">
        <v>4</v>
      </c>
      <c r="AQ1217">
        <v>0</v>
      </c>
      <c r="AR1217">
        <v>0</v>
      </c>
    </row>
    <row r="1218" spans="1:44" x14ac:dyDescent="0.25">
      <c r="A1218" s="6" t="s">
        <v>41200</v>
      </c>
      <c r="B1218" s="6" t="s">
        <v>52653</v>
      </c>
      <c r="C1218" s="6" t="s">
        <v>52653</v>
      </c>
      <c r="D1218" s="6" t="s">
        <v>52620</v>
      </c>
      <c r="E1218">
        <v>2442259712</v>
      </c>
      <c r="F1218">
        <v>5.87</v>
      </c>
      <c r="G1218">
        <v>1.4996480000000001</v>
      </c>
      <c r="H1218">
        <v>30.634</v>
      </c>
      <c r="I1218">
        <v>811684992</v>
      </c>
      <c r="J1218">
        <v>472076992</v>
      </c>
      <c r="K1218">
        <v>563942976</v>
      </c>
      <c r="L1218">
        <v>1.756</v>
      </c>
      <c r="M1218">
        <v>1.8839999999999999</v>
      </c>
      <c r="N1218">
        <v>2825672960</v>
      </c>
      <c r="O1218">
        <v>34.962000000000003</v>
      </c>
      <c r="P1218" s="6">
        <v>8.0379999999999993E-2</v>
      </c>
      <c r="Q1218" s="6">
        <v>0.16389000000000001</v>
      </c>
      <c r="R1218">
        <v>261292880</v>
      </c>
      <c r="S1218" s="6">
        <v>0.26495999999999997</v>
      </c>
      <c r="T1218" s="6">
        <v>768418000</v>
      </c>
      <c r="U1218" s="6" t="s">
        <v>52611</v>
      </c>
      <c r="V1218">
        <v>2</v>
      </c>
      <c r="W1218">
        <v>1</v>
      </c>
      <c r="X1218">
        <v>2</v>
      </c>
      <c r="Y1218">
        <v>0</v>
      </c>
      <c r="Z1218">
        <v>0</v>
      </c>
      <c r="AA1218" s="6" t="s">
        <v>90</v>
      </c>
      <c r="AB1218">
        <v>2</v>
      </c>
      <c r="AC1218">
        <v>2</v>
      </c>
      <c r="AD1218">
        <v>1</v>
      </c>
      <c r="AE1218">
        <v>0</v>
      </c>
      <c r="AF1218">
        <v>0</v>
      </c>
      <c r="AG1218" s="6" t="s">
        <v>52612</v>
      </c>
      <c r="AH1218">
        <v>2</v>
      </c>
      <c r="AI1218">
        <v>2</v>
      </c>
      <c r="AJ1218">
        <v>1</v>
      </c>
      <c r="AK1218">
        <v>0</v>
      </c>
      <c r="AL1218">
        <v>0</v>
      </c>
      <c r="AM1218" s="6" t="s">
        <v>52613</v>
      </c>
      <c r="AN1218">
        <v>2</v>
      </c>
      <c r="AO1218">
        <v>1</v>
      </c>
      <c r="AP1218">
        <v>3</v>
      </c>
      <c r="AQ1218">
        <v>0</v>
      </c>
      <c r="AR1218">
        <v>0</v>
      </c>
    </row>
    <row r="1219" spans="1:44" x14ac:dyDescent="0.25">
      <c r="A1219" s="6" t="s">
        <v>1740</v>
      </c>
      <c r="B1219" s="6" t="s">
        <v>52658</v>
      </c>
      <c r="C1219" s="6" t="s">
        <v>52658</v>
      </c>
      <c r="D1219" s="6" t="s">
        <v>130</v>
      </c>
      <c r="E1219">
        <v>8092319744</v>
      </c>
      <c r="F1219">
        <v>1.43</v>
      </c>
      <c r="G1219">
        <v>0.97493799999999997</v>
      </c>
      <c r="H1219">
        <v>4.7960000000000003</v>
      </c>
      <c r="I1219">
        <v>479500000</v>
      </c>
      <c r="J1219">
        <v>1207600000</v>
      </c>
      <c r="K1219">
        <v>2733299968</v>
      </c>
      <c r="L1219">
        <v>0.61299999999999999</v>
      </c>
      <c r="M1219">
        <v>1.7230000000000001</v>
      </c>
      <c r="N1219">
        <v>3683500032</v>
      </c>
      <c r="O1219">
        <v>45.893000000000001</v>
      </c>
      <c r="P1219" s="6">
        <v>2.1489999999999999E-2</v>
      </c>
      <c r="Q1219" s="6">
        <v>6.4099999999999999E-3</v>
      </c>
      <c r="R1219">
        <v>346337504</v>
      </c>
      <c r="S1219" s="6">
        <v>0.44799998000000002</v>
      </c>
      <c r="T1219" s="6">
        <v>1542600000</v>
      </c>
      <c r="U1219" s="6" t="s">
        <v>52611</v>
      </c>
      <c r="V1219">
        <v>3</v>
      </c>
      <c r="W1219">
        <v>5</v>
      </c>
      <c r="X1219">
        <v>11</v>
      </c>
      <c r="Y1219">
        <v>0</v>
      </c>
      <c r="Z1219">
        <v>0</v>
      </c>
      <c r="AA1219" s="6" t="s">
        <v>90</v>
      </c>
      <c r="AB1219">
        <v>2</v>
      </c>
      <c r="AC1219">
        <v>6</v>
      </c>
      <c r="AD1219">
        <v>7</v>
      </c>
      <c r="AE1219">
        <v>1</v>
      </c>
      <c r="AF1219">
        <v>0</v>
      </c>
      <c r="AG1219" s="6" t="s">
        <v>52612</v>
      </c>
      <c r="AH1219">
        <v>3</v>
      </c>
      <c r="AI1219">
        <v>5</v>
      </c>
      <c r="AJ1219">
        <v>8</v>
      </c>
      <c r="AK1219">
        <v>0</v>
      </c>
      <c r="AL1219">
        <v>0</v>
      </c>
      <c r="AM1219" s="6" t="s">
        <v>52613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25">
      <c r="A1220" s="6" t="s">
        <v>41202</v>
      </c>
      <c r="B1220" s="6" t="s">
        <v>52655</v>
      </c>
      <c r="C1220" s="6" t="s">
        <v>52655</v>
      </c>
      <c r="D1220" s="6" t="s">
        <v>52616</v>
      </c>
      <c r="E1220">
        <v>2429393408</v>
      </c>
      <c r="F1220">
        <v>0</v>
      </c>
      <c r="G1220">
        <v>1.034816</v>
      </c>
      <c r="H1220">
        <v>209.1</v>
      </c>
      <c r="I1220">
        <v>2634548992</v>
      </c>
      <c r="J1220">
        <v>-556966976</v>
      </c>
      <c r="K1220">
        <v>533894016</v>
      </c>
      <c r="L1220">
        <v>0.86899999999999999</v>
      </c>
      <c r="M1220">
        <v>1.0580000000000001</v>
      </c>
      <c r="N1220">
        <v>4865768960</v>
      </c>
      <c r="O1220">
        <v>7.2069999999999999</v>
      </c>
      <c r="P1220" s="6">
        <v>-3.3889997999999998E-2</v>
      </c>
      <c r="Q1220" s="6">
        <v>-5.9479999999999998E-2</v>
      </c>
      <c r="R1220">
        <v>-195086000</v>
      </c>
      <c r="S1220" s="6">
        <v>0.61606000000000005</v>
      </c>
      <c r="T1220" s="6">
        <v>2997633000</v>
      </c>
      <c r="U1220" s="6" t="s">
        <v>90</v>
      </c>
      <c r="V1220">
        <v>0</v>
      </c>
      <c r="W1220">
        <v>0</v>
      </c>
      <c r="X1220">
        <v>0</v>
      </c>
      <c r="Y1220">
        <v>0</v>
      </c>
      <c r="Z1220">
        <v>0</v>
      </c>
      <c r="AA1220" s="6" t="s">
        <v>90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s="6" t="s">
        <v>90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 s="6" t="s">
        <v>90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25">
      <c r="A1221" s="6" t="s">
        <v>41204</v>
      </c>
      <c r="B1221" s="6" t="s">
        <v>52745</v>
      </c>
      <c r="C1221" s="6" t="s">
        <v>52745</v>
      </c>
      <c r="D1221" s="6" t="s">
        <v>52623</v>
      </c>
      <c r="E1221">
        <v>8449110528</v>
      </c>
      <c r="F1221">
        <v>0</v>
      </c>
      <c r="G1221">
        <v>0.99767799999999995</v>
      </c>
      <c r="H1221">
        <v>6.47</v>
      </c>
      <c r="I1221">
        <v>286000000</v>
      </c>
      <c r="J1221">
        <v>1075000064</v>
      </c>
      <c r="K1221">
        <v>2561999872</v>
      </c>
      <c r="L1221">
        <v>0.20599999999999999</v>
      </c>
      <c r="M1221">
        <v>1.298</v>
      </c>
      <c r="N1221">
        <v>13059000320</v>
      </c>
      <c r="O1221">
        <v>38.451000000000001</v>
      </c>
      <c r="P1221" s="6">
        <v>4.478E-2</v>
      </c>
      <c r="Q1221" s="6">
        <v>7.0080000000000003E-2</v>
      </c>
      <c r="R1221">
        <v>52875000</v>
      </c>
      <c r="S1221" s="6">
        <v>0.36718000000000001</v>
      </c>
      <c r="T1221" s="6">
        <v>4795000000</v>
      </c>
      <c r="U1221" s="6" t="s">
        <v>52611</v>
      </c>
      <c r="V1221">
        <v>0</v>
      </c>
      <c r="W1221">
        <v>0</v>
      </c>
      <c r="X1221">
        <v>0</v>
      </c>
      <c r="Y1221">
        <v>0</v>
      </c>
      <c r="Z1221">
        <v>0</v>
      </c>
      <c r="AA1221" s="6" t="s">
        <v>90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 s="6" t="s">
        <v>52612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 s="6" t="s">
        <v>52613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25">
      <c r="A1222" s="6" t="s">
        <v>1742</v>
      </c>
      <c r="B1222" s="6" t="s">
        <v>52673</v>
      </c>
      <c r="C1222" s="6" t="s">
        <v>52673</v>
      </c>
      <c r="D1222" s="6" t="s">
        <v>52632</v>
      </c>
      <c r="E1222">
        <v>66813915136</v>
      </c>
      <c r="F1222">
        <v>1.74</v>
      </c>
      <c r="G1222">
        <v>0.68789500000000003</v>
      </c>
      <c r="H1222">
        <v>40.058999999999997</v>
      </c>
      <c r="I1222">
        <v>826000000</v>
      </c>
      <c r="J1222">
        <v>6016999936</v>
      </c>
      <c r="K1222">
        <v>20178999296</v>
      </c>
      <c r="L1222">
        <v>0.34799999999999998</v>
      </c>
      <c r="M1222">
        <v>0.91800000000000004</v>
      </c>
      <c r="N1222">
        <v>26929000448</v>
      </c>
      <c r="O1222">
        <v>40.887</v>
      </c>
      <c r="P1222" s="6">
        <v>3.4389999999999997E-2</v>
      </c>
      <c r="Q1222" s="6">
        <v>4.8869999999999997E-2</v>
      </c>
      <c r="R1222">
        <v>1603250048</v>
      </c>
      <c r="S1222" s="6">
        <v>0.31019000000000002</v>
      </c>
      <c r="T1222" s="6">
        <v>8235000000</v>
      </c>
      <c r="U1222" s="6" t="s">
        <v>52611</v>
      </c>
      <c r="V1222">
        <v>4</v>
      </c>
      <c r="W1222">
        <v>10</v>
      </c>
      <c r="X1222">
        <v>5</v>
      </c>
      <c r="Y1222">
        <v>0</v>
      </c>
      <c r="Z1222">
        <v>0</v>
      </c>
      <c r="AA1222" s="6" t="s">
        <v>90</v>
      </c>
      <c r="AB1222">
        <v>2</v>
      </c>
      <c r="AC1222">
        <v>5</v>
      </c>
      <c r="AD1222">
        <v>13</v>
      </c>
      <c r="AE1222">
        <v>0</v>
      </c>
      <c r="AF1222">
        <v>1</v>
      </c>
      <c r="AG1222" s="6" t="s">
        <v>52612</v>
      </c>
      <c r="AH1222">
        <v>1</v>
      </c>
      <c r="AI1222">
        <v>5</v>
      </c>
      <c r="AJ1222">
        <v>13</v>
      </c>
      <c r="AK1222">
        <v>1</v>
      </c>
      <c r="AL1222">
        <v>1</v>
      </c>
      <c r="AM1222" s="6" t="s">
        <v>52613</v>
      </c>
      <c r="AN1222">
        <v>2</v>
      </c>
      <c r="AO1222">
        <v>2</v>
      </c>
      <c r="AP1222">
        <v>15</v>
      </c>
      <c r="AQ1222">
        <v>2</v>
      </c>
      <c r="AR1222">
        <v>0</v>
      </c>
    </row>
    <row r="1223" spans="1:44" x14ac:dyDescent="0.25">
      <c r="A1223" s="6" t="s">
        <v>41206</v>
      </c>
      <c r="B1223" s="6" t="s">
        <v>52731</v>
      </c>
      <c r="C1223" s="6" t="s">
        <v>52731</v>
      </c>
      <c r="D1223" s="6" t="s">
        <v>52620</v>
      </c>
      <c r="E1223">
        <v>32137857024</v>
      </c>
      <c r="F1223">
        <v>0</v>
      </c>
      <c r="G1223">
        <v>0.94622799999999996</v>
      </c>
      <c r="H1223">
        <v>7.3066000000000004</v>
      </c>
      <c r="I1223">
        <v>3979000064</v>
      </c>
      <c r="J1223">
        <v>3478000128</v>
      </c>
      <c r="K1223">
        <v>1799000064</v>
      </c>
      <c r="L1223">
        <v>1.319</v>
      </c>
      <c r="M1223">
        <v>1.347</v>
      </c>
      <c r="N1223">
        <v>35988000768</v>
      </c>
      <c r="O1223">
        <v>41.100999999999999</v>
      </c>
      <c r="P1223" s="6">
        <v>0.13578999999999999</v>
      </c>
      <c r="Q1223" s="6">
        <v>0.59389000000000003</v>
      </c>
      <c r="R1223">
        <v>2876499968</v>
      </c>
      <c r="S1223" s="6">
        <v>0.29346</v>
      </c>
      <c r="T1223" s="6">
        <v>11109000000</v>
      </c>
      <c r="U1223" s="6" t="s">
        <v>90</v>
      </c>
      <c r="V1223">
        <v>0</v>
      </c>
      <c r="W1223">
        <v>0</v>
      </c>
      <c r="X1223">
        <v>0</v>
      </c>
      <c r="Y1223">
        <v>0</v>
      </c>
      <c r="Z1223">
        <v>0</v>
      </c>
      <c r="AA1223" s="6" t="s">
        <v>90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 s="6" t="s">
        <v>90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 s="6" t="s">
        <v>90</v>
      </c>
      <c r="AN1223">
        <v>0</v>
      </c>
      <c r="AO1223">
        <v>0</v>
      </c>
      <c r="AP1223">
        <v>0</v>
      </c>
      <c r="AQ1223">
        <v>0</v>
      </c>
      <c r="AR1223">
        <v>0</v>
      </c>
    </row>
    <row r="1224" spans="1:44" x14ac:dyDescent="0.25">
      <c r="A1224" s="6" t="s">
        <v>1744</v>
      </c>
      <c r="B1224" s="6" t="s">
        <v>52648</v>
      </c>
      <c r="C1224" s="6" t="s">
        <v>52648</v>
      </c>
      <c r="D1224" s="6" t="s">
        <v>52637</v>
      </c>
      <c r="E1224">
        <v>19193427968</v>
      </c>
      <c r="F1224">
        <v>3.55</v>
      </c>
      <c r="G1224">
        <v>1.4458120000000001</v>
      </c>
      <c r="H1224">
        <v>15.571999999999999</v>
      </c>
      <c r="I1224">
        <v>329176992</v>
      </c>
      <c r="J1224">
        <v>1062558976</v>
      </c>
      <c r="K1224">
        <v>7264748032</v>
      </c>
      <c r="L1224">
        <v>3.0339999999999998</v>
      </c>
      <c r="M1224">
        <v>3.0529999999999999</v>
      </c>
      <c r="N1224">
        <v>1743326976</v>
      </c>
      <c r="O1224">
        <v>73.537999999999997</v>
      </c>
      <c r="P1224" s="6">
        <v>1.9769999999999999E-2</v>
      </c>
      <c r="Q1224" s="6">
        <v>1.7139999999999999E-2</v>
      </c>
      <c r="R1224">
        <v>896906624</v>
      </c>
      <c r="S1224" s="6">
        <v>0.69022006000000002</v>
      </c>
      <c r="T1224" s="6">
        <v>1196777000</v>
      </c>
      <c r="U1224" s="6" t="s">
        <v>52611</v>
      </c>
      <c r="V1224">
        <v>3</v>
      </c>
      <c r="W1224">
        <v>5</v>
      </c>
      <c r="X1224">
        <v>13</v>
      </c>
      <c r="Y1224">
        <v>0</v>
      </c>
      <c r="Z1224">
        <v>0</v>
      </c>
      <c r="AA1224" s="6" t="s">
        <v>90</v>
      </c>
      <c r="AB1224">
        <v>6</v>
      </c>
      <c r="AC1224">
        <v>5</v>
      </c>
      <c r="AD1224">
        <v>13</v>
      </c>
      <c r="AE1224">
        <v>0</v>
      </c>
      <c r="AF1224">
        <v>0</v>
      </c>
      <c r="AG1224" s="6" t="s">
        <v>52612</v>
      </c>
      <c r="AH1224">
        <v>6</v>
      </c>
      <c r="AI1224">
        <v>4</v>
      </c>
      <c r="AJ1224">
        <v>13</v>
      </c>
      <c r="AK1224">
        <v>0</v>
      </c>
      <c r="AL1224">
        <v>0</v>
      </c>
      <c r="AM1224" s="6" t="s">
        <v>52613</v>
      </c>
      <c r="AN1224">
        <v>3</v>
      </c>
      <c r="AO1224">
        <v>10</v>
      </c>
      <c r="AP1224">
        <v>8</v>
      </c>
      <c r="AQ1224">
        <v>0</v>
      </c>
      <c r="AR1224">
        <v>0</v>
      </c>
    </row>
    <row r="1225" spans="1:44" x14ac:dyDescent="0.25">
      <c r="A1225" s="6" t="s">
        <v>41208</v>
      </c>
      <c r="B1225" s="6" t="s">
        <v>52689</v>
      </c>
      <c r="C1225" s="6" t="s">
        <v>52689</v>
      </c>
      <c r="D1225" s="6" t="s">
        <v>52685</v>
      </c>
      <c r="E1225">
        <v>19528400896</v>
      </c>
      <c r="F1225">
        <v>0</v>
      </c>
      <c r="G1225">
        <v>0.26034800000000002</v>
      </c>
      <c r="H1225">
        <v>0.96799999999999997</v>
      </c>
      <c r="I1225">
        <v>439000000</v>
      </c>
      <c r="J1225">
        <v>2118000000</v>
      </c>
      <c r="K1225">
        <v>6560999936</v>
      </c>
      <c r="L1225">
        <v>0.28000000000000003</v>
      </c>
      <c r="M1225">
        <v>0.91700000000000004</v>
      </c>
      <c r="N1225">
        <v>5347999744</v>
      </c>
      <c r="O1225">
        <v>172.93100000000001</v>
      </c>
      <c r="P1225" s="6">
        <v>6.3280000000000003E-2</v>
      </c>
      <c r="Q1225" s="6">
        <v>0.21834999999999999</v>
      </c>
      <c r="R1225">
        <v>71000000</v>
      </c>
      <c r="S1225" s="6">
        <v>0.53196995999999996</v>
      </c>
      <c r="T1225" s="6">
        <v>2838000000</v>
      </c>
      <c r="U1225" s="6" t="s">
        <v>90</v>
      </c>
      <c r="V1225">
        <v>0</v>
      </c>
      <c r="W1225">
        <v>0</v>
      </c>
      <c r="X1225">
        <v>0</v>
      </c>
      <c r="Y1225">
        <v>0</v>
      </c>
      <c r="Z1225">
        <v>0</v>
      </c>
      <c r="AA1225" s="6" t="s">
        <v>90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s="6" t="s">
        <v>90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 s="6" t="s">
        <v>90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25">
      <c r="A1226" s="6" t="s">
        <v>41209</v>
      </c>
      <c r="B1226" s="6" t="s">
        <v>52689</v>
      </c>
      <c r="C1226" s="6" t="s">
        <v>52689</v>
      </c>
      <c r="D1226" s="6" t="s">
        <v>52685</v>
      </c>
      <c r="E1226">
        <v>19567599616</v>
      </c>
      <c r="F1226">
        <v>3.22</v>
      </c>
      <c r="G1226">
        <v>0.26034800000000002</v>
      </c>
      <c r="H1226">
        <v>0.96799999999999997</v>
      </c>
      <c r="I1226">
        <v>439000000</v>
      </c>
      <c r="J1226">
        <v>2118000000</v>
      </c>
      <c r="K1226">
        <v>6560999936</v>
      </c>
      <c r="L1226">
        <v>0.28000000000000003</v>
      </c>
      <c r="M1226">
        <v>0.91700000000000004</v>
      </c>
      <c r="N1226">
        <v>5347999744</v>
      </c>
      <c r="O1226">
        <v>172.93100000000001</v>
      </c>
      <c r="P1226" s="6">
        <v>6.3280000000000003E-2</v>
      </c>
      <c r="Q1226" s="6">
        <v>0.21834999999999999</v>
      </c>
      <c r="R1226">
        <v>71000000</v>
      </c>
      <c r="S1226" s="6">
        <v>0.53196995999999996</v>
      </c>
      <c r="T1226" s="6">
        <v>2838000000</v>
      </c>
      <c r="U1226" s="6" t="s">
        <v>52611</v>
      </c>
      <c r="V1226">
        <v>0</v>
      </c>
      <c r="W1226">
        <v>0</v>
      </c>
      <c r="X1226">
        <v>0</v>
      </c>
      <c r="Y1226">
        <v>0</v>
      </c>
      <c r="Z1226">
        <v>0</v>
      </c>
      <c r="AA1226" s="6" t="s">
        <v>90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s="6" t="s">
        <v>52612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s="6" t="s">
        <v>52613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25">
      <c r="A1227" s="6" t="s">
        <v>1746</v>
      </c>
      <c r="B1227" s="6" t="s">
        <v>52625</v>
      </c>
      <c r="C1227" s="6" t="s">
        <v>52625</v>
      </c>
      <c r="D1227" s="6" t="s">
        <v>52618</v>
      </c>
      <c r="E1227">
        <v>108690268160</v>
      </c>
      <c r="F1227">
        <v>4.1500000000000004</v>
      </c>
      <c r="G1227">
        <v>1.5274449999999999</v>
      </c>
      <c r="H1227">
        <v>21.538</v>
      </c>
      <c r="I1227">
        <v>23541858304</v>
      </c>
      <c r="J1227">
        <v>0</v>
      </c>
      <c r="K1227">
        <v>46445494272</v>
      </c>
      <c r="L1227">
        <v>0.91700000000000004</v>
      </c>
      <c r="M1227">
        <v>1.028</v>
      </c>
      <c r="N1227">
        <v>6152965120</v>
      </c>
      <c r="O1227">
        <v>81.307000000000002</v>
      </c>
      <c r="P1227" s="6">
        <v>-7.3499999999999998E-3</v>
      </c>
      <c r="Q1227" s="6">
        <v>-3.524E-2</v>
      </c>
      <c r="R1227">
        <v>0</v>
      </c>
      <c r="S1227" s="6">
        <v>0.31056</v>
      </c>
      <c r="T1227" s="6">
        <v>2337084000</v>
      </c>
      <c r="U1227" s="6" t="s">
        <v>52611</v>
      </c>
      <c r="V1227">
        <v>4</v>
      </c>
      <c r="W1227">
        <v>6</v>
      </c>
      <c r="X1227">
        <v>4</v>
      </c>
      <c r="Y1227">
        <v>0</v>
      </c>
      <c r="Z1227">
        <v>0</v>
      </c>
      <c r="AA1227" s="6" t="s">
        <v>90</v>
      </c>
      <c r="AB1227">
        <v>5</v>
      </c>
      <c r="AC1227">
        <v>11</v>
      </c>
      <c r="AD1227">
        <v>3</v>
      </c>
      <c r="AE1227">
        <v>0</v>
      </c>
      <c r="AF1227">
        <v>0</v>
      </c>
      <c r="AG1227" s="6" t="s">
        <v>52612</v>
      </c>
      <c r="AH1227">
        <v>5</v>
      </c>
      <c r="AI1227">
        <v>10</v>
      </c>
      <c r="AJ1227">
        <v>2</v>
      </c>
      <c r="AK1227">
        <v>0</v>
      </c>
      <c r="AL1227">
        <v>0</v>
      </c>
      <c r="AM1227" s="6" t="s">
        <v>52613</v>
      </c>
      <c r="AN1227">
        <v>4</v>
      </c>
      <c r="AO1227">
        <v>9</v>
      </c>
      <c r="AP1227">
        <v>1</v>
      </c>
      <c r="AQ1227">
        <v>0</v>
      </c>
      <c r="AR1227">
        <v>0</v>
      </c>
    </row>
    <row r="1228" spans="1:44" x14ac:dyDescent="0.25">
      <c r="A1228" s="6" t="s">
        <v>1748</v>
      </c>
      <c r="B1228" s="6" t="s">
        <v>52645</v>
      </c>
      <c r="C1228" s="6" t="s">
        <v>52645</v>
      </c>
      <c r="D1228" s="6" t="s">
        <v>52616</v>
      </c>
      <c r="E1228">
        <v>66798227456</v>
      </c>
      <c r="F1228">
        <v>2.19</v>
      </c>
      <c r="G1228">
        <v>1.3691059999999999</v>
      </c>
      <c r="H1228">
        <v>19.541</v>
      </c>
      <c r="I1228">
        <v>2890209024</v>
      </c>
      <c r="J1228">
        <v>4553568256</v>
      </c>
      <c r="K1228">
        <v>6061072896</v>
      </c>
      <c r="L1228">
        <v>1.45</v>
      </c>
      <c r="M1228">
        <v>2.3460000000000001</v>
      </c>
      <c r="N1228">
        <v>10627657728</v>
      </c>
      <c r="O1228">
        <v>225.92500000000001</v>
      </c>
      <c r="P1228" s="6">
        <v>0.20146998999999999</v>
      </c>
      <c r="Q1228" s="6">
        <v>1.0376799999999999</v>
      </c>
      <c r="R1228">
        <v>2118633728</v>
      </c>
      <c r="S1228" s="6">
        <v>0.60160999999999998</v>
      </c>
      <c r="T1228" s="6">
        <v>5619442000</v>
      </c>
      <c r="U1228" s="6" t="s">
        <v>52611</v>
      </c>
      <c r="V1228">
        <v>2</v>
      </c>
      <c r="W1228">
        <v>4</v>
      </c>
      <c r="X1228">
        <v>7</v>
      </c>
      <c r="Y1228">
        <v>1</v>
      </c>
      <c r="Z1228">
        <v>0</v>
      </c>
      <c r="AA1228" s="6" t="s">
        <v>90</v>
      </c>
      <c r="AB1228">
        <v>7</v>
      </c>
      <c r="AC1228">
        <v>7</v>
      </c>
      <c r="AD1228">
        <v>7</v>
      </c>
      <c r="AE1228">
        <v>1</v>
      </c>
      <c r="AF1228">
        <v>0</v>
      </c>
      <c r="AG1228" s="6" t="s">
        <v>52612</v>
      </c>
      <c r="AH1228">
        <v>7</v>
      </c>
      <c r="AI1228">
        <v>8</v>
      </c>
      <c r="AJ1228">
        <v>6</v>
      </c>
      <c r="AK1228">
        <v>1</v>
      </c>
      <c r="AL1228">
        <v>0</v>
      </c>
      <c r="AM1228" s="6" t="s">
        <v>52613</v>
      </c>
      <c r="AN1228">
        <v>2</v>
      </c>
      <c r="AO1228">
        <v>5</v>
      </c>
      <c r="AP1228">
        <v>7</v>
      </c>
      <c r="AQ1228">
        <v>1</v>
      </c>
      <c r="AR1228">
        <v>0</v>
      </c>
    </row>
    <row r="1229" spans="1:44" x14ac:dyDescent="0.25">
      <c r="A1229" s="6" t="s">
        <v>41211</v>
      </c>
      <c r="B1229" s="6" t="s">
        <v>52753</v>
      </c>
      <c r="C1229" s="6" t="s">
        <v>52753</v>
      </c>
      <c r="D1229" s="6" t="s">
        <v>130</v>
      </c>
      <c r="E1229">
        <v>49330941952</v>
      </c>
      <c r="F1229">
        <v>0</v>
      </c>
      <c r="G1229">
        <v>0.46866400000000003</v>
      </c>
      <c r="H1229">
        <v>3.8780000000000001</v>
      </c>
      <c r="I1229">
        <v>7075888128</v>
      </c>
      <c r="J1229">
        <v>7877984768</v>
      </c>
      <c r="K1229">
        <v>29829156864</v>
      </c>
      <c r="L1229">
        <v>1.5649999999999999</v>
      </c>
      <c r="M1229">
        <v>2.0720000000000001</v>
      </c>
      <c r="N1229">
        <v>20441329664</v>
      </c>
      <c r="O1229">
        <v>233.72</v>
      </c>
      <c r="P1229" s="6">
        <v>6.837E-2</v>
      </c>
      <c r="Q1229" s="6">
        <v>0.44877996999999997</v>
      </c>
      <c r="R1229">
        <v>-2392418560</v>
      </c>
      <c r="S1229" s="6">
        <v>0.38516998000000002</v>
      </c>
      <c r="T1229" s="6">
        <v>7606178000</v>
      </c>
      <c r="U1229" s="6" t="s">
        <v>52611</v>
      </c>
      <c r="V1229">
        <v>0</v>
      </c>
      <c r="W1229">
        <v>0</v>
      </c>
      <c r="X1229">
        <v>0</v>
      </c>
      <c r="Y1229">
        <v>0</v>
      </c>
      <c r="Z1229">
        <v>0</v>
      </c>
      <c r="AA1229" s="6" t="s">
        <v>90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 s="6" t="s">
        <v>52612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 s="6" t="s">
        <v>52613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25">
      <c r="A1230" s="6" t="s">
        <v>1750</v>
      </c>
      <c r="B1230" s="6" t="s">
        <v>52645</v>
      </c>
      <c r="C1230" s="6" t="s">
        <v>52645</v>
      </c>
      <c r="D1230" s="6" t="s">
        <v>52616</v>
      </c>
      <c r="E1230">
        <v>2591127552</v>
      </c>
      <c r="F1230">
        <v>18.79</v>
      </c>
      <c r="G1230">
        <v>1.4064030000000001</v>
      </c>
      <c r="H1230">
        <v>20.893999999999998</v>
      </c>
      <c r="I1230">
        <v>734102016</v>
      </c>
      <c r="J1230">
        <v>237356992</v>
      </c>
      <c r="K1230">
        <v>46828000</v>
      </c>
      <c r="L1230">
        <v>4.7629999999999999</v>
      </c>
      <c r="M1230">
        <v>6.0730000000000004</v>
      </c>
      <c r="N1230">
        <v>1007704000</v>
      </c>
      <c r="O1230">
        <v>3.956</v>
      </c>
      <c r="P1230" s="6">
        <v>8.6959999999999996E-2</v>
      </c>
      <c r="Q1230" s="6">
        <v>0.18404000000000001</v>
      </c>
      <c r="R1230">
        <v>231041376</v>
      </c>
      <c r="S1230" s="6">
        <v>0.49237999999999998</v>
      </c>
      <c r="T1230" s="6">
        <v>748320000</v>
      </c>
      <c r="U1230" s="6" t="s">
        <v>52611</v>
      </c>
      <c r="V1230">
        <v>2</v>
      </c>
      <c r="W1230">
        <v>1</v>
      </c>
      <c r="X1230">
        <v>0</v>
      </c>
      <c r="Y1230">
        <v>1</v>
      </c>
      <c r="Z1230">
        <v>0</v>
      </c>
      <c r="AA1230" s="6" t="s">
        <v>90</v>
      </c>
      <c r="AB1230">
        <v>0</v>
      </c>
      <c r="AC1230">
        <v>2</v>
      </c>
      <c r="AD1230">
        <v>3</v>
      </c>
      <c r="AE1230">
        <v>0</v>
      </c>
      <c r="AF1230">
        <v>0</v>
      </c>
      <c r="AG1230" s="6" t="s">
        <v>52612</v>
      </c>
      <c r="AH1230">
        <v>0</v>
      </c>
      <c r="AI1230">
        <v>2</v>
      </c>
      <c r="AJ1230">
        <v>3</v>
      </c>
      <c r="AK1230">
        <v>0</v>
      </c>
      <c r="AL1230">
        <v>0</v>
      </c>
      <c r="AM1230" s="6" t="s">
        <v>52613</v>
      </c>
      <c r="AN1230">
        <v>2</v>
      </c>
      <c r="AO1230">
        <v>1</v>
      </c>
      <c r="AP1230">
        <v>0</v>
      </c>
      <c r="AQ1230">
        <v>1</v>
      </c>
      <c r="AR1230">
        <v>0</v>
      </c>
    </row>
    <row r="1231" spans="1:44" x14ac:dyDescent="0.25">
      <c r="A1231" s="6" t="s">
        <v>41213</v>
      </c>
      <c r="B1231" s="6" t="s">
        <v>52648</v>
      </c>
      <c r="C1231" s="6" t="s">
        <v>52648</v>
      </c>
      <c r="D1231" s="6" t="s">
        <v>52637</v>
      </c>
      <c r="E1231">
        <v>16530402304</v>
      </c>
      <c r="F1231">
        <v>0</v>
      </c>
      <c r="G1231">
        <v>1.7179880000000001</v>
      </c>
      <c r="H1231">
        <v>29.297000000000001</v>
      </c>
      <c r="I1231">
        <v>281600000</v>
      </c>
      <c r="J1231">
        <v>993000000</v>
      </c>
      <c r="K1231">
        <v>7975099904</v>
      </c>
      <c r="L1231">
        <v>0.19700000000000001</v>
      </c>
      <c r="M1231">
        <v>0.29899999999999999</v>
      </c>
      <c r="N1231">
        <v>1565600000</v>
      </c>
      <c r="O1231">
        <v>76.251000000000005</v>
      </c>
      <c r="P1231" s="6">
        <v>2.9260002E-2</v>
      </c>
      <c r="Q1231" s="6">
        <v>4.0829999999999998E-2</v>
      </c>
      <c r="R1231">
        <v>456313984</v>
      </c>
      <c r="S1231" s="6">
        <v>0.74885005000000004</v>
      </c>
      <c r="T1231" s="6">
        <v>1172400000</v>
      </c>
      <c r="U1231" s="6" t="s">
        <v>90</v>
      </c>
      <c r="V1231">
        <v>0</v>
      </c>
      <c r="W1231">
        <v>0</v>
      </c>
      <c r="X1231">
        <v>0</v>
      </c>
      <c r="Y1231">
        <v>0</v>
      </c>
      <c r="Z1231">
        <v>0</v>
      </c>
      <c r="AA1231" s="6" t="s">
        <v>90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s="6" t="s">
        <v>90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 s="6" t="s">
        <v>90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25">
      <c r="A1232" s="6" t="s">
        <v>41215</v>
      </c>
      <c r="B1232" s="6" t="s">
        <v>52738</v>
      </c>
      <c r="C1232" s="6" t="s">
        <v>52738</v>
      </c>
      <c r="D1232" s="6" t="s">
        <v>52663</v>
      </c>
      <c r="E1232">
        <v>13866065920</v>
      </c>
      <c r="F1232">
        <v>0</v>
      </c>
      <c r="G1232">
        <v>0.78181800000000001</v>
      </c>
      <c r="H1232">
        <v>69.19</v>
      </c>
      <c r="I1232">
        <v>39480999936</v>
      </c>
      <c r="J1232">
        <v>15957000192</v>
      </c>
      <c r="K1232">
        <v>25851000832</v>
      </c>
      <c r="L1232">
        <v>1.31</v>
      </c>
      <c r="M1232">
        <v>1.4930000000000001</v>
      </c>
      <c r="N1232">
        <v>171944001536</v>
      </c>
      <c r="O1232">
        <v>32.033000000000001</v>
      </c>
      <c r="P1232" s="6">
        <v>5.3019999999999998E-2</v>
      </c>
      <c r="Q1232" s="6">
        <v>0.10478999999999999</v>
      </c>
      <c r="R1232">
        <v>11290000384</v>
      </c>
      <c r="S1232" s="6">
        <v>0.15043999</v>
      </c>
      <c r="T1232" s="6">
        <v>25867000000</v>
      </c>
      <c r="U1232" s="6" t="s">
        <v>90</v>
      </c>
      <c r="V1232">
        <v>0</v>
      </c>
      <c r="W1232">
        <v>0</v>
      </c>
      <c r="X1232">
        <v>0</v>
      </c>
      <c r="Y1232">
        <v>0</v>
      </c>
      <c r="Z1232">
        <v>0</v>
      </c>
      <c r="AA1232" s="6" t="s">
        <v>90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s="6" t="s">
        <v>90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s="6" t="s">
        <v>90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25">
      <c r="A1233" s="6" t="s">
        <v>1752</v>
      </c>
      <c r="B1233" s="6" t="s">
        <v>52729</v>
      </c>
      <c r="C1233" s="6" t="s">
        <v>52729</v>
      </c>
      <c r="D1233" s="6" t="s">
        <v>52632</v>
      </c>
      <c r="E1233">
        <v>53760974848</v>
      </c>
      <c r="F1233">
        <v>3.17</v>
      </c>
      <c r="G1233">
        <v>0.421182</v>
      </c>
      <c r="H1233">
        <v>2.1309999999999998</v>
      </c>
      <c r="I1233">
        <v>524000000</v>
      </c>
      <c r="J1233">
        <v>3510000128</v>
      </c>
      <c r="K1233">
        <v>8691000320</v>
      </c>
      <c r="L1233">
        <v>0.41599999999999998</v>
      </c>
      <c r="M1233">
        <v>0.82499999999999996</v>
      </c>
      <c r="N1233">
        <v>20274999296</v>
      </c>
      <c r="O1233">
        <v>1009.408</v>
      </c>
      <c r="P1233" s="6">
        <v>9.3490000000000004E-2</v>
      </c>
      <c r="Q1233" s="6">
        <v>2.3335300000000001</v>
      </c>
      <c r="R1233">
        <v>1982249984</v>
      </c>
      <c r="S1233" s="6">
        <v>0.31689000000000001</v>
      </c>
      <c r="T1233" s="6">
        <v>6219000000</v>
      </c>
      <c r="U1233" s="6" t="s">
        <v>52611</v>
      </c>
      <c r="V1233">
        <v>0</v>
      </c>
      <c r="W1233">
        <v>2</v>
      </c>
      <c r="X1233">
        <v>12</v>
      </c>
      <c r="Y1233">
        <v>1</v>
      </c>
      <c r="Z1233">
        <v>0</v>
      </c>
      <c r="AA1233" s="6" t="s">
        <v>90</v>
      </c>
      <c r="AB1233">
        <v>0</v>
      </c>
      <c r="AC1233">
        <v>1</v>
      </c>
      <c r="AD1233">
        <v>16</v>
      </c>
      <c r="AE1233">
        <v>2</v>
      </c>
      <c r="AF1233">
        <v>2</v>
      </c>
      <c r="AG1233" s="6" t="s">
        <v>52612</v>
      </c>
      <c r="AH1233">
        <v>0</v>
      </c>
      <c r="AI1233">
        <v>1</v>
      </c>
      <c r="AJ1233">
        <v>15</v>
      </c>
      <c r="AK1233">
        <v>3</v>
      </c>
      <c r="AL1233">
        <v>2</v>
      </c>
      <c r="AM1233" s="6" t="s">
        <v>52613</v>
      </c>
      <c r="AN1233">
        <v>1</v>
      </c>
      <c r="AO1233">
        <v>3</v>
      </c>
      <c r="AP1233">
        <v>11</v>
      </c>
      <c r="AQ1233">
        <v>1</v>
      </c>
      <c r="AR1233">
        <v>1</v>
      </c>
    </row>
    <row r="1234" spans="1:44" x14ac:dyDescent="0.25">
      <c r="A1234" s="6" t="s">
        <v>1754</v>
      </c>
      <c r="B1234" s="6" t="s">
        <v>52682</v>
      </c>
      <c r="C1234" s="6" t="s">
        <v>52682</v>
      </c>
      <c r="D1234" s="6" t="s">
        <v>52663</v>
      </c>
      <c r="E1234">
        <v>71554818048</v>
      </c>
      <c r="F1234">
        <v>3.09</v>
      </c>
      <c r="G1234">
        <v>0.91942199999999996</v>
      </c>
      <c r="H1234">
        <v>13.724</v>
      </c>
      <c r="I1234">
        <v>424000000</v>
      </c>
      <c r="J1234">
        <v>6376000000</v>
      </c>
      <c r="K1234">
        <v>31804000256</v>
      </c>
      <c r="L1234">
        <v>0.36499999999999999</v>
      </c>
      <c r="M1234">
        <v>0.56499999999999995</v>
      </c>
      <c r="N1234">
        <v>18794999808</v>
      </c>
      <c r="O1234">
        <v>99.034999999999997</v>
      </c>
      <c r="P1234" s="6">
        <v>3.814E-2</v>
      </c>
      <c r="Q1234" s="6">
        <v>8.2860000000000003E-2</v>
      </c>
      <c r="R1234">
        <v>1621500032</v>
      </c>
      <c r="S1234" s="6">
        <v>0.39957002000000003</v>
      </c>
      <c r="T1234" s="6">
        <v>7290000000</v>
      </c>
      <c r="U1234" s="6" t="s">
        <v>52611</v>
      </c>
      <c r="V1234">
        <v>5</v>
      </c>
      <c r="W1234">
        <v>6</v>
      </c>
      <c r="X1234">
        <v>8</v>
      </c>
      <c r="Y1234">
        <v>0</v>
      </c>
      <c r="Z1234">
        <v>0</v>
      </c>
      <c r="AA1234" s="6" t="s">
        <v>90</v>
      </c>
      <c r="AB1234">
        <v>1</v>
      </c>
      <c r="AC1234">
        <v>6</v>
      </c>
      <c r="AD1234">
        <v>13</v>
      </c>
      <c r="AE1234">
        <v>1</v>
      </c>
      <c r="AF1234">
        <v>1</v>
      </c>
      <c r="AG1234" s="6" t="s">
        <v>52612</v>
      </c>
      <c r="AH1234">
        <v>1</v>
      </c>
      <c r="AI1234">
        <v>5</v>
      </c>
      <c r="AJ1234">
        <v>15</v>
      </c>
      <c r="AK1234">
        <v>1</v>
      </c>
      <c r="AL1234">
        <v>1</v>
      </c>
      <c r="AM1234" s="6" t="s">
        <v>52613</v>
      </c>
      <c r="AN1234">
        <v>0</v>
      </c>
      <c r="AO1234">
        <v>5</v>
      </c>
      <c r="AP1234">
        <v>14</v>
      </c>
      <c r="AQ1234">
        <v>2</v>
      </c>
      <c r="AR1234">
        <v>1</v>
      </c>
    </row>
    <row r="1235" spans="1:44" x14ac:dyDescent="0.25">
      <c r="A1235" s="6" t="s">
        <v>41217</v>
      </c>
      <c r="B1235" s="6" t="s">
        <v>52664</v>
      </c>
      <c r="C1235" s="6" t="s">
        <v>52664</v>
      </c>
      <c r="D1235" s="6" t="s">
        <v>52618</v>
      </c>
      <c r="E1235">
        <v>4084914688</v>
      </c>
      <c r="F1235">
        <v>2.64</v>
      </c>
      <c r="G1235">
        <v>0.89232900000000004</v>
      </c>
      <c r="H1235">
        <v>41.369</v>
      </c>
      <c r="I1235">
        <v>339000000</v>
      </c>
      <c r="J1235">
        <v>-28400000</v>
      </c>
      <c r="K1235">
        <v>1456000000</v>
      </c>
      <c r="L1235">
        <v>0.77700000000000002</v>
      </c>
      <c r="M1235">
        <v>0.78100000000000003</v>
      </c>
      <c r="N1235">
        <v>5501499904</v>
      </c>
      <c r="O1235">
        <v>55.008000000000003</v>
      </c>
      <c r="P1235" s="6">
        <v>-4.1700000000000001E-3</v>
      </c>
      <c r="Q1235" s="6">
        <v>-9.7659999999999997E-2</v>
      </c>
      <c r="R1235">
        <v>-49837500</v>
      </c>
      <c r="S1235" s="6">
        <v>0.19417999999999999</v>
      </c>
      <c r="T1235" s="6">
        <v>1072400000</v>
      </c>
      <c r="U1235" s="6" t="s">
        <v>52611</v>
      </c>
      <c r="V1235">
        <v>1</v>
      </c>
      <c r="W1235">
        <v>0</v>
      </c>
      <c r="X1235">
        <v>5</v>
      </c>
      <c r="Y1235">
        <v>0</v>
      </c>
      <c r="Z1235">
        <v>0</v>
      </c>
      <c r="AA1235" s="6" t="s">
        <v>90</v>
      </c>
      <c r="AB1235">
        <v>1</v>
      </c>
      <c r="AC1235">
        <v>3</v>
      </c>
      <c r="AD1235">
        <v>3</v>
      </c>
      <c r="AE1235">
        <v>0</v>
      </c>
      <c r="AF1235">
        <v>0</v>
      </c>
      <c r="AG1235" s="6" t="s">
        <v>52612</v>
      </c>
      <c r="AH1235">
        <v>1</v>
      </c>
      <c r="AI1235">
        <v>2</v>
      </c>
      <c r="AJ1235">
        <v>4</v>
      </c>
      <c r="AK1235">
        <v>0</v>
      </c>
      <c r="AL1235">
        <v>0</v>
      </c>
      <c r="AM1235" s="6" t="s">
        <v>52613</v>
      </c>
      <c r="AN1235">
        <v>1</v>
      </c>
      <c r="AO1235">
        <v>0</v>
      </c>
      <c r="AP1235">
        <v>5</v>
      </c>
      <c r="AQ1235">
        <v>0</v>
      </c>
      <c r="AR1235">
        <v>0</v>
      </c>
    </row>
    <row r="1236" spans="1:44" x14ac:dyDescent="0.25">
      <c r="A1236" s="6" t="s">
        <v>41219</v>
      </c>
      <c r="B1236" s="6" t="s">
        <v>52754</v>
      </c>
      <c r="C1236" s="6" t="s">
        <v>52754</v>
      </c>
      <c r="D1236" s="6" t="s">
        <v>52620</v>
      </c>
      <c r="E1236">
        <v>2977967872</v>
      </c>
      <c r="F1236">
        <v>6.71</v>
      </c>
      <c r="G1236">
        <v>1.8800140000000001</v>
      </c>
      <c r="H1236">
        <v>15.896000000000001</v>
      </c>
      <c r="I1236">
        <v>93474000</v>
      </c>
      <c r="J1236">
        <v>339608000</v>
      </c>
      <c r="K1236">
        <v>700750976</v>
      </c>
      <c r="L1236">
        <v>0.83299999999999996</v>
      </c>
      <c r="M1236">
        <v>2.2080000000000002</v>
      </c>
      <c r="N1236">
        <v>2057964032</v>
      </c>
      <c r="O1236">
        <v>53.235999999999997</v>
      </c>
      <c r="P1236" s="6">
        <v>4.8559999999999999E-2</v>
      </c>
      <c r="Q1236" s="6">
        <v>9.5939999999999998E-2</v>
      </c>
      <c r="R1236">
        <v>111963376</v>
      </c>
      <c r="S1236" s="6">
        <v>0.31148002000000002</v>
      </c>
      <c r="T1236" s="6">
        <v>653477000</v>
      </c>
      <c r="U1236" s="6" t="s">
        <v>52611</v>
      </c>
      <c r="V1236">
        <v>2</v>
      </c>
      <c r="W1236">
        <v>4</v>
      </c>
      <c r="X1236">
        <v>6</v>
      </c>
      <c r="Y1236">
        <v>1</v>
      </c>
      <c r="Z1236">
        <v>0</v>
      </c>
      <c r="AA1236" s="6" t="s">
        <v>90</v>
      </c>
      <c r="AB1236">
        <v>1</v>
      </c>
      <c r="AC1236">
        <v>0</v>
      </c>
      <c r="AD1236">
        <v>6</v>
      </c>
      <c r="AE1236">
        <v>3</v>
      </c>
      <c r="AF1236">
        <v>0</v>
      </c>
      <c r="AG1236" s="6" t="s">
        <v>52612</v>
      </c>
      <c r="AH1236">
        <v>1</v>
      </c>
      <c r="AI1236">
        <v>0</v>
      </c>
      <c r="AJ1236">
        <v>6</v>
      </c>
      <c r="AK1236">
        <v>3</v>
      </c>
      <c r="AL1236">
        <v>0</v>
      </c>
      <c r="AM1236" s="6" t="s">
        <v>52613</v>
      </c>
      <c r="AN1236">
        <v>1</v>
      </c>
      <c r="AO1236">
        <v>1</v>
      </c>
      <c r="AP1236">
        <v>7</v>
      </c>
      <c r="AQ1236">
        <v>2</v>
      </c>
      <c r="AR1236">
        <v>0</v>
      </c>
    </row>
    <row r="1237" spans="1:44" x14ac:dyDescent="0.25">
      <c r="A1237" s="6" t="s">
        <v>41221</v>
      </c>
      <c r="B1237" s="6" t="s">
        <v>52665</v>
      </c>
      <c r="C1237" s="6" t="s">
        <v>52665</v>
      </c>
      <c r="D1237" s="6" t="s">
        <v>52620</v>
      </c>
      <c r="E1237">
        <v>988607479808</v>
      </c>
      <c r="F1237">
        <v>0</v>
      </c>
      <c r="G1237">
        <v>1.2158599999999999</v>
      </c>
      <c r="H1237">
        <v>2685.7620000000002</v>
      </c>
      <c r="I1237">
        <v>289975009280</v>
      </c>
      <c r="J1237">
        <v>640373030912</v>
      </c>
      <c r="K1237">
        <v>1116552953856</v>
      </c>
      <c r="L1237">
        <v>1.022</v>
      </c>
      <c r="M1237">
        <v>2.0680000000000001</v>
      </c>
      <c r="N1237">
        <v>3543474896896</v>
      </c>
      <c r="O1237">
        <v>41.694000000000003</v>
      </c>
      <c r="P1237" s="6">
        <v>6.6500000000000004E-2</v>
      </c>
      <c r="Q1237" s="6">
        <v>0.13753000000000001</v>
      </c>
      <c r="R1237">
        <v>-92678750208</v>
      </c>
      <c r="S1237" s="6">
        <v>0.29321999999999998</v>
      </c>
      <c r="T1237" s="6">
        <v>1039026000000</v>
      </c>
      <c r="U1237" s="6" t="s">
        <v>52611</v>
      </c>
      <c r="V1237">
        <v>1</v>
      </c>
      <c r="W1237">
        <v>0</v>
      </c>
      <c r="X1237">
        <v>0</v>
      </c>
      <c r="Y1237">
        <v>0</v>
      </c>
      <c r="Z1237">
        <v>0</v>
      </c>
      <c r="AA1237" s="6" t="s">
        <v>90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 s="6" t="s">
        <v>52612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 s="6" t="s">
        <v>52613</v>
      </c>
      <c r="AN1237">
        <v>1</v>
      </c>
      <c r="AO1237">
        <v>0</v>
      </c>
      <c r="AP1237">
        <v>0</v>
      </c>
      <c r="AQ1237">
        <v>0</v>
      </c>
      <c r="AR1237">
        <v>0</v>
      </c>
    </row>
    <row r="1238" spans="1:44" x14ac:dyDescent="0.25">
      <c r="A1238" s="6" t="s">
        <v>1756</v>
      </c>
      <c r="B1238" s="6" t="s">
        <v>52633</v>
      </c>
      <c r="C1238" s="6" t="s">
        <v>52633</v>
      </c>
      <c r="D1238" s="6" t="s">
        <v>52623</v>
      </c>
      <c r="E1238">
        <v>31430801408</v>
      </c>
      <c r="F1238">
        <v>14.26</v>
      </c>
      <c r="G1238">
        <v>1.425756</v>
      </c>
      <c r="H1238">
        <v>35.508000000000003</v>
      </c>
      <c r="I1238">
        <v>314758016</v>
      </c>
      <c r="J1238">
        <v>999800000</v>
      </c>
      <c r="K1238">
        <v>19115642880</v>
      </c>
      <c r="L1238">
        <v>0.317</v>
      </c>
      <c r="M1238">
        <v>2.601</v>
      </c>
      <c r="N1238">
        <v>31126372352</v>
      </c>
      <c r="O1238">
        <v>340.55500000000001</v>
      </c>
      <c r="P1238" s="6">
        <v>1.78E-2</v>
      </c>
      <c r="Q1238" s="6">
        <v>8.9370005000000002E-2</v>
      </c>
      <c r="R1238">
        <v>1868847872</v>
      </c>
      <c r="S1238" s="6">
        <v>0.111269996</v>
      </c>
      <c r="T1238" s="6">
        <v>2800203000</v>
      </c>
      <c r="U1238" s="6" t="s">
        <v>52611</v>
      </c>
      <c r="V1238">
        <v>3</v>
      </c>
      <c r="W1238">
        <v>4</v>
      </c>
      <c r="X1238">
        <v>8</v>
      </c>
      <c r="Y1238">
        <v>1</v>
      </c>
      <c r="Z1238">
        <v>1</v>
      </c>
      <c r="AA1238" s="6" t="s">
        <v>90</v>
      </c>
      <c r="AB1238">
        <v>5</v>
      </c>
      <c r="AC1238">
        <v>3</v>
      </c>
      <c r="AD1238">
        <v>9</v>
      </c>
      <c r="AE1238">
        <v>3</v>
      </c>
      <c r="AF1238">
        <v>0</v>
      </c>
      <c r="AG1238" s="6" t="s">
        <v>52612</v>
      </c>
      <c r="AH1238">
        <v>5</v>
      </c>
      <c r="AI1238">
        <v>3</v>
      </c>
      <c r="AJ1238">
        <v>9</v>
      </c>
      <c r="AK1238">
        <v>3</v>
      </c>
      <c r="AL1238">
        <v>0</v>
      </c>
      <c r="AM1238" s="6" t="s">
        <v>52613</v>
      </c>
      <c r="AN1238">
        <v>8</v>
      </c>
      <c r="AO1238">
        <v>4</v>
      </c>
      <c r="AP1238">
        <v>3</v>
      </c>
      <c r="AQ1238">
        <v>1</v>
      </c>
      <c r="AR1238">
        <v>0</v>
      </c>
    </row>
    <row r="1239" spans="1:44" x14ac:dyDescent="0.25">
      <c r="A1239" s="6" t="s">
        <v>41223</v>
      </c>
      <c r="B1239" s="6" t="s">
        <v>52631</v>
      </c>
      <c r="C1239" s="6" t="s">
        <v>52631</v>
      </c>
      <c r="D1239" s="6" t="s">
        <v>52632</v>
      </c>
      <c r="E1239">
        <v>702419304448</v>
      </c>
      <c r="F1239">
        <v>0</v>
      </c>
      <c r="G1239">
        <v>0.45183699999999999</v>
      </c>
      <c r="H1239">
        <v>1200.162</v>
      </c>
      <c r="I1239">
        <v>124756000768</v>
      </c>
      <c r="J1239">
        <v>240832004096</v>
      </c>
      <c r="K1239">
        <v>555062984704</v>
      </c>
      <c r="L1239">
        <v>0.81299999999999994</v>
      </c>
      <c r="M1239">
        <v>1.448</v>
      </c>
      <c r="N1239">
        <v>2023052017664</v>
      </c>
      <c r="O1239">
        <v>45.064</v>
      </c>
      <c r="P1239" s="6">
        <v>3.8960000000000002E-2</v>
      </c>
      <c r="Q1239" s="6">
        <v>0.10687999400000001</v>
      </c>
      <c r="R1239">
        <v>88814002176</v>
      </c>
      <c r="S1239" s="6">
        <v>0.45662999999999998</v>
      </c>
      <c r="T1239" s="6">
        <v>905713000000</v>
      </c>
      <c r="U1239" s="6" t="s">
        <v>52611</v>
      </c>
      <c r="V1239">
        <v>0</v>
      </c>
      <c r="W1239">
        <v>0</v>
      </c>
      <c r="X1239">
        <v>1</v>
      </c>
      <c r="Y1239">
        <v>0</v>
      </c>
      <c r="Z1239">
        <v>0</v>
      </c>
      <c r="AA1239" s="6" t="s">
        <v>90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 s="6" t="s">
        <v>52612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 s="6" t="s">
        <v>52613</v>
      </c>
      <c r="AN1239">
        <v>0</v>
      </c>
      <c r="AO1239">
        <v>0</v>
      </c>
      <c r="AP1239">
        <v>1</v>
      </c>
      <c r="AQ1239">
        <v>0</v>
      </c>
      <c r="AR1239">
        <v>0</v>
      </c>
    </row>
    <row r="1240" spans="1:44" x14ac:dyDescent="0.25">
      <c r="A1240" s="6" t="s">
        <v>1758</v>
      </c>
      <c r="B1240" s="6" t="s">
        <v>52664</v>
      </c>
      <c r="C1240" s="6" t="s">
        <v>52664</v>
      </c>
      <c r="D1240" s="6" t="s">
        <v>52618</v>
      </c>
      <c r="E1240">
        <v>8249395712</v>
      </c>
      <c r="F1240">
        <v>7.15</v>
      </c>
      <c r="G1240">
        <v>0.85643899999999995</v>
      </c>
      <c r="H1240">
        <v>35.231000000000002</v>
      </c>
      <c r="I1240">
        <v>185288000</v>
      </c>
      <c r="J1240">
        <v>234510256</v>
      </c>
      <c r="K1240">
        <v>195812000</v>
      </c>
      <c r="L1240">
        <v>0.159</v>
      </c>
      <c r="M1240">
        <v>0.27800000000000002</v>
      </c>
      <c r="N1240">
        <v>895825984</v>
      </c>
      <c r="O1240">
        <v>24.004000000000001</v>
      </c>
      <c r="P1240" s="6">
        <v>5.6649998E-2</v>
      </c>
      <c r="Q1240" s="6">
        <v>0.24725</v>
      </c>
      <c r="R1240">
        <v>549512128</v>
      </c>
      <c r="S1240" s="6">
        <v>0.20007999000000001</v>
      </c>
      <c r="T1240" s="6">
        <v>155874000</v>
      </c>
      <c r="U1240" s="6" t="s">
        <v>52611</v>
      </c>
      <c r="V1240">
        <v>0</v>
      </c>
      <c r="W1240">
        <v>3</v>
      </c>
      <c r="X1240">
        <v>2</v>
      </c>
      <c r="Y1240">
        <v>0</v>
      </c>
      <c r="Z1240">
        <v>0</v>
      </c>
      <c r="AA1240" s="6" t="s">
        <v>90</v>
      </c>
      <c r="AB1240">
        <v>0</v>
      </c>
      <c r="AC1240">
        <v>2</v>
      </c>
      <c r="AD1240">
        <v>6</v>
      </c>
      <c r="AE1240">
        <v>1</v>
      </c>
      <c r="AF1240">
        <v>0</v>
      </c>
      <c r="AG1240" s="6" t="s">
        <v>52612</v>
      </c>
      <c r="AH1240">
        <v>0</v>
      </c>
      <c r="AI1240">
        <v>2</v>
      </c>
      <c r="AJ1240">
        <v>6</v>
      </c>
      <c r="AK1240">
        <v>1</v>
      </c>
      <c r="AL1240">
        <v>0</v>
      </c>
      <c r="AM1240" s="6" t="s">
        <v>52613</v>
      </c>
      <c r="AN1240">
        <v>1</v>
      </c>
      <c r="AO1240">
        <v>3</v>
      </c>
      <c r="AP1240">
        <v>1</v>
      </c>
      <c r="AQ1240">
        <v>0</v>
      </c>
      <c r="AR1240">
        <v>0</v>
      </c>
    </row>
    <row r="1241" spans="1:44" x14ac:dyDescent="0.25">
      <c r="A1241" s="6" t="s">
        <v>1760</v>
      </c>
      <c r="B1241" s="6" t="s">
        <v>52682</v>
      </c>
      <c r="C1241" s="6" t="s">
        <v>52682</v>
      </c>
      <c r="D1241" s="6" t="s">
        <v>52663</v>
      </c>
      <c r="E1241">
        <v>8118863872</v>
      </c>
      <c r="F1241">
        <v>7.01</v>
      </c>
      <c r="G1241">
        <v>0</v>
      </c>
      <c r="H1241">
        <v>-12.991</v>
      </c>
      <c r="I1241">
        <v>1984000</v>
      </c>
      <c r="J1241">
        <v>440472000</v>
      </c>
      <c r="K1241">
        <v>3576658944</v>
      </c>
      <c r="L1241">
        <v>0.81</v>
      </c>
      <c r="M1241">
        <v>0.99199999999999999</v>
      </c>
      <c r="N1241">
        <v>1237281024</v>
      </c>
      <c r="O1241">
        <v>157.239</v>
      </c>
      <c r="P1241" s="6">
        <v>1.7739999999999999E-2</v>
      </c>
      <c r="Q1241" s="6">
        <v>9.7689999999999999E-2</v>
      </c>
      <c r="R1241">
        <v>85139752</v>
      </c>
      <c r="S1241" s="6">
        <v>0.44999</v>
      </c>
      <c r="T1241" s="6">
        <v>534683000</v>
      </c>
      <c r="U1241" s="6" t="s">
        <v>52611</v>
      </c>
      <c r="V1241">
        <v>0</v>
      </c>
      <c r="W1241">
        <v>0</v>
      </c>
      <c r="X1241">
        <v>0</v>
      </c>
      <c r="Y1241">
        <v>0</v>
      </c>
      <c r="Z1241">
        <v>0</v>
      </c>
      <c r="AA1241" s="6" t="s">
        <v>90</v>
      </c>
      <c r="AB1241">
        <v>2</v>
      </c>
      <c r="AC1241">
        <v>2</v>
      </c>
      <c r="AD1241">
        <v>3</v>
      </c>
      <c r="AE1241">
        <v>0</v>
      </c>
      <c r="AF1241">
        <v>0</v>
      </c>
      <c r="AG1241" s="6" t="s">
        <v>52612</v>
      </c>
      <c r="AH1241">
        <v>2</v>
      </c>
      <c r="AI1241">
        <v>2</v>
      </c>
      <c r="AJ1241">
        <v>4</v>
      </c>
      <c r="AK1241">
        <v>0</v>
      </c>
      <c r="AL1241">
        <v>0</v>
      </c>
      <c r="AM1241" s="6" t="s">
        <v>52613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x14ac:dyDescent="0.25">
      <c r="A1242" s="6" t="s">
        <v>1762</v>
      </c>
      <c r="B1242" s="6" t="s">
        <v>52697</v>
      </c>
      <c r="C1242" s="6" t="s">
        <v>52697</v>
      </c>
      <c r="D1242" s="6" t="s">
        <v>52620</v>
      </c>
      <c r="E1242">
        <v>11045908480</v>
      </c>
      <c r="F1242">
        <v>3.66</v>
      </c>
      <c r="G1242">
        <v>1.1586909999999999</v>
      </c>
      <c r="H1242">
        <v>43.63</v>
      </c>
      <c r="I1242">
        <v>191244992</v>
      </c>
      <c r="J1242">
        <v>1526919040</v>
      </c>
      <c r="K1242">
        <v>2001063936</v>
      </c>
      <c r="L1242">
        <v>1.145</v>
      </c>
      <c r="M1242">
        <v>1.593</v>
      </c>
      <c r="N1242">
        <v>7238524928</v>
      </c>
      <c r="O1242">
        <v>28.442</v>
      </c>
      <c r="P1242" s="6">
        <v>4.9459999999999997E-2</v>
      </c>
      <c r="Q1242" s="6">
        <v>9.7900000000000001E-2</v>
      </c>
      <c r="R1242">
        <v>168473744</v>
      </c>
      <c r="S1242" s="6">
        <v>0.32097998</v>
      </c>
      <c r="T1242" s="6">
        <v>2410725000</v>
      </c>
      <c r="U1242" s="6" t="s">
        <v>52611</v>
      </c>
      <c r="V1242">
        <v>5</v>
      </c>
      <c r="W1242">
        <v>4</v>
      </c>
      <c r="X1242">
        <v>6</v>
      </c>
      <c r="Y1242">
        <v>1</v>
      </c>
      <c r="Z1242">
        <v>0</v>
      </c>
      <c r="AA1242" s="6" t="s">
        <v>90</v>
      </c>
      <c r="AB1242">
        <v>6</v>
      </c>
      <c r="AC1242">
        <v>11</v>
      </c>
      <c r="AD1242">
        <v>3</v>
      </c>
      <c r="AE1242">
        <v>1</v>
      </c>
      <c r="AF1242">
        <v>0</v>
      </c>
      <c r="AG1242" s="6" t="s">
        <v>52612</v>
      </c>
      <c r="AH1242">
        <v>5</v>
      </c>
      <c r="AI1242">
        <v>11</v>
      </c>
      <c r="AJ1242">
        <v>4</v>
      </c>
      <c r="AK1242">
        <v>1</v>
      </c>
      <c r="AL1242">
        <v>0</v>
      </c>
      <c r="AM1242" s="6" t="s">
        <v>52613</v>
      </c>
      <c r="AN1242">
        <v>4</v>
      </c>
      <c r="AO1242">
        <v>7</v>
      </c>
      <c r="AP1242">
        <v>7</v>
      </c>
      <c r="AQ1242">
        <v>1</v>
      </c>
      <c r="AR1242">
        <v>0</v>
      </c>
    </row>
    <row r="1243" spans="1:44" x14ac:dyDescent="0.25">
      <c r="A1243" s="6" t="s">
        <v>41225</v>
      </c>
      <c r="B1243" s="6" t="s">
        <v>52678</v>
      </c>
      <c r="C1243" s="6" t="s">
        <v>52678</v>
      </c>
      <c r="D1243" s="6" t="s">
        <v>52620</v>
      </c>
      <c r="E1243">
        <v>27555690496</v>
      </c>
      <c r="F1243">
        <v>0</v>
      </c>
      <c r="G1243">
        <v>0.61702100000000004</v>
      </c>
      <c r="H1243">
        <v>1.9870000000000001</v>
      </c>
      <c r="I1243">
        <v>1412400000</v>
      </c>
      <c r="J1243">
        <v>1278000000</v>
      </c>
      <c r="K1243">
        <v>531600000</v>
      </c>
      <c r="L1243">
        <v>0.73699999999999999</v>
      </c>
      <c r="M1243">
        <v>1.0229999999999999</v>
      </c>
      <c r="N1243">
        <v>11021400064</v>
      </c>
      <c r="O1243">
        <v>25.472999999999999</v>
      </c>
      <c r="P1243" s="6">
        <v>8.1860000000000002E-2</v>
      </c>
      <c r="Q1243" s="6">
        <v>0.38228000000000001</v>
      </c>
      <c r="R1243">
        <v>369962496</v>
      </c>
      <c r="S1243" s="6">
        <v>0.51202000000000003</v>
      </c>
      <c r="T1243" s="6">
        <v>5574400000</v>
      </c>
      <c r="U1243" s="6" t="s">
        <v>52611</v>
      </c>
      <c r="V1243">
        <v>0</v>
      </c>
      <c r="W1243">
        <v>0</v>
      </c>
      <c r="X1243">
        <v>0</v>
      </c>
      <c r="Y1243">
        <v>0</v>
      </c>
      <c r="Z1243">
        <v>0</v>
      </c>
      <c r="AA1243" s="6" t="s">
        <v>90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 s="6" t="s">
        <v>52612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 s="6" t="s">
        <v>52613</v>
      </c>
      <c r="AN1243">
        <v>0</v>
      </c>
      <c r="AO1243">
        <v>0</v>
      </c>
      <c r="AP1243">
        <v>0</v>
      </c>
      <c r="AQ1243">
        <v>0</v>
      </c>
      <c r="AR1243">
        <v>0</v>
      </c>
    </row>
    <row r="1244" spans="1:44" x14ac:dyDescent="0.25">
      <c r="A1244" s="6" t="s">
        <v>1764</v>
      </c>
      <c r="B1244" s="6" t="s">
        <v>52675</v>
      </c>
      <c r="C1244" s="6" t="s">
        <v>52676</v>
      </c>
      <c r="D1244" s="6" t="s">
        <v>52632</v>
      </c>
      <c r="E1244">
        <v>292297768960</v>
      </c>
      <c r="F1244">
        <v>2.17</v>
      </c>
      <c r="G1244">
        <v>0.54679800000000001</v>
      </c>
      <c r="H1244">
        <v>5.8310000000000004</v>
      </c>
      <c r="I1244">
        <v>14295000064</v>
      </c>
      <c r="J1244">
        <v>13456000000</v>
      </c>
      <c r="K1244">
        <v>43867000832</v>
      </c>
      <c r="L1244">
        <v>0.80900000000000005</v>
      </c>
      <c r="M1244">
        <v>1.151</v>
      </c>
      <c r="N1244">
        <v>43492999168</v>
      </c>
      <c r="O1244">
        <v>163.268</v>
      </c>
      <c r="P1244" s="6">
        <v>7.9869999999999997E-2</v>
      </c>
      <c r="Q1244" s="6">
        <v>0.36832002000000003</v>
      </c>
      <c r="R1244">
        <v>9134249984</v>
      </c>
      <c r="S1244" s="6">
        <v>0.58094000000000001</v>
      </c>
      <c r="T1244" s="6">
        <v>25004000000</v>
      </c>
      <c r="U1244" s="6" t="s">
        <v>52611</v>
      </c>
      <c r="V1244">
        <v>4</v>
      </c>
      <c r="W1244">
        <v>7</v>
      </c>
      <c r="X1244">
        <v>13</v>
      </c>
      <c r="Y1244">
        <v>1</v>
      </c>
      <c r="Z1244">
        <v>0</v>
      </c>
      <c r="AA1244" s="6" t="s">
        <v>90</v>
      </c>
      <c r="AB1244">
        <v>5</v>
      </c>
      <c r="AC1244">
        <v>15</v>
      </c>
      <c r="AD1244">
        <v>7</v>
      </c>
      <c r="AE1244">
        <v>0</v>
      </c>
      <c r="AF1244">
        <v>0</v>
      </c>
      <c r="AG1244" s="6" t="s">
        <v>52612</v>
      </c>
      <c r="AH1244">
        <v>5</v>
      </c>
      <c r="AI1244">
        <v>17</v>
      </c>
      <c r="AJ1244">
        <v>6</v>
      </c>
      <c r="AK1244">
        <v>0</v>
      </c>
      <c r="AL1244">
        <v>0</v>
      </c>
      <c r="AM1244" s="6" t="s">
        <v>52613</v>
      </c>
      <c r="AN1244">
        <v>4</v>
      </c>
      <c r="AO1244">
        <v>14</v>
      </c>
      <c r="AP1244">
        <v>10</v>
      </c>
      <c r="AQ1244">
        <v>0</v>
      </c>
      <c r="AR1244">
        <v>0</v>
      </c>
    </row>
    <row r="1245" spans="1:44" x14ac:dyDescent="0.25">
      <c r="A1245" s="6" t="s">
        <v>41227</v>
      </c>
      <c r="B1245" s="6" t="s">
        <v>52662</v>
      </c>
      <c r="C1245" s="6" t="s">
        <v>52662</v>
      </c>
      <c r="D1245" s="6" t="s">
        <v>52663</v>
      </c>
      <c r="E1245">
        <v>5251438080</v>
      </c>
      <c r="F1245">
        <v>4.54</v>
      </c>
      <c r="G1245">
        <v>2.802251</v>
      </c>
      <c r="H1245">
        <v>1.8919999999999999</v>
      </c>
      <c r="I1245">
        <v>128427000</v>
      </c>
      <c r="J1245">
        <v>961171008</v>
      </c>
      <c r="K1245">
        <v>2247485952</v>
      </c>
      <c r="L1245">
        <v>0.38200000000000001</v>
      </c>
      <c r="M1245">
        <v>0.71</v>
      </c>
      <c r="N1245">
        <v>1984103936</v>
      </c>
      <c r="O1245">
        <v>258.49799999999999</v>
      </c>
      <c r="P1245" s="6">
        <v>6.5910003999999994E-2</v>
      </c>
      <c r="Q1245" s="6">
        <v>0.43885000000000002</v>
      </c>
      <c r="R1245">
        <v>-234606368</v>
      </c>
      <c r="S1245" s="6">
        <v>0.81785005</v>
      </c>
      <c r="T1245" s="6">
        <v>1840005000</v>
      </c>
      <c r="U1245" s="6" t="s">
        <v>52611</v>
      </c>
      <c r="V1245">
        <v>3</v>
      </c>
      <c r="W1245">
        <v>8</v>
      </c>
      <c r="X1245">
        <v>4</v>
      </c>
      <c r="Y1245">
        <v>0</v>
      </c>
      <c r="Z1245">
        <v>0</v>
      </c>
      <c r="AA1245" s="6" t="s">
        <v>90</v>
      </c>
      <c r="AB1245">
        <v>2</v>
      </c>
      <c r="AC1245">
        <v>4</v>
      </c>
      <c r="AD1245">
        <v>2</v>
      </c>
      <c r="AE1245">
        <v>0</v>
      </c>
      <c r="AF1245">
        <v>0</v>
      </c>
      <c r="AG1245" s="6" t="s">
        <v>52612</v>
      </c>
      <c r="AH1245">
        <v>2</v>
      </c>
      <c r="AI1245">
        <v>4</v>
      </c>
      <c r="AJ1245">
        <v>2</v>
      </c>
      <c r="AK1245">
        <v>0</v>
      </c>
      <c r="AL1245">
        <v>0</v>
      </c>
      <c r="AM1245" s="6" t="s">
        <v>52613</v>
      </c>
      <c r="AN1245">
        <v>2</v>
      </c>
      <c r="AO1245">
        <v>3</v>
      </c>
      <c r="AP1245">
        <v>6</v>
      </c>
      <c r="AQ1245">
        <v>0</v>
      </c>
      <c r="AR1245">
        <v>0</v>
      </c>
    </row>
    <row r="1246" spans="1:44" x14ac:dyDescent="0.25">
      <c r="A1246" s="6" t="s">
        <v>41229</v>
      </c>
      <c r="B1246" s="6" t="s">
        <v>865</v>
      </c>
      <c r="C1246" s="6" t="s">
        <v>865</v>
      </c>
      <c r="D1246" s="6" t="s">
        <v>52620</v>
      </c>
      <c r="E1246">
        <v>18137370624</v>
      </c>
      <c r="F1246">
        <v>0</v>
      </c>
      <c r="G1246">
        <v>0.75822000000000001</v>
      </c>
      <c r="H1246">
        <v>13.22</v>
      </c>
      <c r="I1246">
        <v>1076225024</v>
      </c>
      <c r="J1246">
        <v>550465024</v>
      </c>
      <c r="K1246">
        <v>10689854464</v>
      </c>
      <c r="L1246">
        <v>0.217</v>
      </c>
      <c r="M1246">
        <v>1.3069999999999999</v>
      </c>
      <c r="N1246">
        <v>6619718144</v>
      </c>
      <c r="O1246">
        <v>89.73</v>
      </c>
      <c r="P1246" s="6">
        <v>7.4400003000000001E-3</v>
      </c>
      <c r="Q1246" s="6">
        <v>6.9779999999999995E-2</v>
      </c>
      <c r="R1246">
        <v>-1701740416</v>
      </c>
      <c r="S1246" s="6">
        <v>0.21729000000000001</v>
      </c>
      <c r="T1246" s="6">
        <v>1438371000</v>
      </c>
      <c r="U1246" s="6" t="s">
        <v>52611</v>
      </c>
      <c r="V1246">
        <v>0</v>
      </c>
      <c r="W1246">
        <v>0</v>
      </c>
      <c r="X1246">
        <v>0</v>
      </c>
      <c r="Y1246">
        <v>0</v>
      </c>
      <c r="Z1246">
        <v>0</v>
      </c>
      <c r="AA1246" s="6" t="s">
        <v>90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s="6" t="s">
        <v>52612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 s="6" t="s">
        <v>52613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25">
      <c r="A1247" s="6" t="s">
        <v>1766</v>
      </c>
      <c r="B1247" s="6" t="s">
        <v>52643</v>
      </c>
      <c r="C1247" s="6" t="s">
        <v>52643</v>
      </c>
      <c r="D1247" s="6" t="s">
        <v>52632</v>
      </c>
      <c r="E1247">
        <v>52050075648</v>
      </c>
      <c r="F1247">
        <v>4.4400000000000004</v>
      </c>
      <c r="G1247">
        <v>0.46446100000000001</v>
      </c>
      <c r="H1247">
        <v>14.025</v>
      </c>
      <c r="I1247">
        <v>1015000000</v>
      </c>
      <c r="J1247">
        <v>7562999808</v>
      </c>
      <c r="K1247">
        <v>20476999680</v>
      </c>
      <c r="L1247">
        <v>0.188</v>
      </c>
      <c r="M1247">
        <v>0.73499999999999999</v>
      </c>
      <c r="N1247">
        <v>148257996800</v>
      </c>
      <c r="O1247">
        <v>204.48400000000001</v>
      </c>
      <c r="P1247" s="6">
        <v>5.7570000000000003E-2</v>
      </c>
      <c r="Q1247" s="6">
        <v>0.23133999999999999</v>
      </c>
      <c r="R1247">
        <v>2089874944</v>
      </c>
      <c r="S1247" s="6">
        <v>0.22128998999999999</v>
      </c>
      <c r="T1247" s="6">
        <v>32808000000</v>
      </c>
      <c r="U1247" s="6" t="s">
        <v>52611</v>
      </c>
      <c r="V1247">
        <v>6</v>
      </c>
      <c r="W1247">
        <v>3</v>
      </c>
      <c r="X1247">
        <v>14</v>
      </c>
      <c r="Y1247">
        <v>1</v>
      </c>
      <c r="Z1247">
        <v>1</v>
      </c>
      <c r="AA1247" s="6" t="s">
        <v>90</v>
      </c>
      <c r="AB1247">
        <v>6</v>
      </c>
      <c r="AC1247">
        <v>4</v>
      </c>
      <c r="AD1247">
        <v>12</v>
      </c>
      <c r="AE1247">
        <v>2</v>
      </c>
      <c r="AF1247">
        <v>0</v>
      </c>
      <c r="AG1247" s="6" t="s">
        <v>52612</v>
      </c>
      <c r="AH1247">
        <v>5</v>
      </c>
      <c r="AI1247">
        <v>4</v>
      </c>
      <c r="AJ1247">
        <v>13</v>
      </c>
      <c r="AK1247">
        <v>2</v>
      </c>
      <c r="AL1247">
        <v>0</v>
      </c>
      <c r="AM1247" s="6" t="s">
        <v>52613</v>
      </c>
      <c r="AN1247">
        <v>5</v>
      </c>
      <c r="AO1247">
        <v>1</v>
      </c>
      <c r="AP1247">
        <v>16</v>
      </c>
      <c r="AQ1247">
        <v>5</v>
      </c>
      <c r="AR1247">
        <v>0</v>
      </c>
    </row>
    <row r="1248" spans="1:44" x14ac:dyDescent="0.25">
      <c r="A1248" s="6" t="s">
        <v>1769</v>
      </c>
      <c r="B1248" s="6" t="s">
        <v>52698</v>
      </c>
      <c r="C1248" s="6" t="s">
        <v>52698</v>
      </c>
      <c r="D1248" s="6" t="s">
        <v>52637</v>
      </c>
      <c r="E1248">
        <v>7777146368</v>
      </c>
      <c r="F1248">
        <v>5.23</v>
      </c>
      <c r="G1248">
        <v>0.88212500000000005</v>
      </c>
      <c r="H1248">
        <v>46.393999999999998</v>
      </c>
      <c r="I1248">
        <v>476358016</v>
      </c>
      <c r="J1248">
        <v>655142016</v>
      </c>
      <c r="K1248">
        <v>4537413120</v>
      </c>
      <c r="L1248">
        <v>1.966</v>
      </c>
      <c r="M1248">
        <v>2.0139999999999998</v>
      </c>
      <c r="N1248">
        <v>1124288000</v>
      </c>
      <c r="O1248">
        <v>79.991</v>
      </c>
      <c r="P1248" s="6">
        <v>1.9400000000000001E-2</v>
      </c>
      <c r="Q1248" s="6">
        <v>4.6800000000000001E-2</v>
      </c>
      <c r="R1248">
        <v>547291904</v>
      </c>
      <c r="S1248" s="6">
        <v>0.70409999999999995</v>
      </c>
      <c r="T1248" s="6">
        <v>775930000</v>
      </c>
      <c r="U1248" s="6" t="s">
        <v>52611</v>
      </c>
      <c r="V1248">
        <v>4</v>
      </c>
      <c r="W1248">
        <v>4</v>
      </c>
      <c r="X1248">
        <v>7</v>
      </c>
      <c r="Y1248">
        <v>0</v>
      </c>
      <c r="Z1248">
        <v>0</v>
      </c>
      <c r="AA1248" s="6" t="s">
        <v>90</v>
      </c>
      <c r="AB1248">
        <v>2</v>
      </c>
      <c r="AC1248">
        <v>4</v>
      </c>
      <c r="AD1248">
        <v>8</v>
      </c>
      <c r="AE1248">
        <v>1</v>
      </c>
      <c r="AF1248">
        <v>0</v>
      </c>
      <c r="AG1248" s="6" t="s">
        <v>52612</v>
      </c>
      <c r="AH1248">
        <v>2</v>
      </c>
      <c r="AI1248">
        <v>3</v>
      </c>
      <c r="AJ1248">
        <v>8</v>
      </c>
      <c r="AK1248">
        <v>1</v>
      </c>
      <c r="AL1248">
        <v>0</v>
      </c>
      <c r="AM1248" s="6" t="s">
        <v>52613</v>
      </c>
      <c r="AN1248">
        <v>4</v>
      </c>
      <c r="AO1248">
        <v>4</v>
      </c>
      <c r="AP1248">
        <v>6</v>
      </c>
      <c r="AQ1248">
        <v>0</v>
      </c>
      <c r="AR1248">
        <v>0</v>
      </c>
    </row>
    <row r="1249" spans="1:44" x14ac:dyDescent="0.25">
      <c r="A1249" s="6" t="s">
        <v>41231</v>
      </c>
      <c r="B1249" s="6" t="s">
        <v>52698</v>
      </c>
      <c r="C1249" s="6" t="s">
        <v>52698</v>
      </c>
      <c r="D1249" s="6" t="s">
        <v>52637</v>
      </c>
      <c r="E1249">
        <v>5441512960</v>
      </c>
      <c r="F1249">
        <v>0</v>
      </c>
      <c r="G1249">
        <v>0.50522199999999995</v>
      </c>
      <c r="H1249">
        <v>1.4490000000000001</v>
      </c>
      <c r="I1249">
        <v>186432992</v>
      </c>
      <c r="J1249">
        <v>214868000</v>
      </c>
      <c r="K1249">
        <v>2851879936</v>
      </c>
      <c r="L1249">
        <v>1.087</v>
      </c>
      <c r="M1249">
        <v>1.1140000000000001</v>
      </c>
      <c r="N1249">
        <v>319980000</v>
      </c>
      <c r="O1249">
        <v>48.622999999999998</v>
      </c>
      <c r="P1249" s="6">
        <v>1.546E-2</v>
      </c>
      <c r="Q1249" s="6">
        <v>7.8289999999999998E-2</v>
      </c>
      <c r="R1249">
        <v>-431018240</v>
      </c>
      <c r="S1249" s="6">
        <v>0.87085999999999997</v>
      </c>
      <c r="T1249" s="6">
        <v>0</v>
      </c>
      <c r="U1249" s="6" t="s">
        <v>90</v>
      </c>
      <c r="V1249">
        <v>0</v>
      </c>
      <c r="W1249">
        <v>0</v>
      </c>
      <c r="X1249">
        <v>0</v>
      </c>
      <c r="Y1249">
        <v>0</v>
      </c>
      <c r="Z1249">
        <v>0</v>
      </c>
      <c r="AA1249" s="6" t="s">
        <v>90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s="6" t="s">
        <v>90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s="6" t="s">
        <v>90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25">
      <c r="A1250" s="6" t="s">
        <v>1771</v>
      </c>
      <c r="B1250" s="6" t="s">
        <v>52648</v>
      </c>
      <c r="C1250" s="6" t="s">
        <v>52648</v>
      </c>
      <c r="D1250" s="6" t="s">
        <v>52637</v>
      </c>
      <c r="E1250">
        <v>7690383360</v>
      </c>
      <c r="F1250">
        <v>5.18</v>
      </c>
      <c r="G1250">
        <v>1.365939</v>
      </c>
      <c r="H1250">
        <v>16.896999999999998</v>
      </c>
      <c r="I1250">
        <v>43733000</v>
      </c>
      <c r="J1250">
        <v>401904992</v>
      </c>
      <c r="K1250">
        <v>3052583936</v>
      </c>
      <c r="L1250">
        <v>0.91400000000000003</v>
      </c>
      <c r="M1250">
        <v>1.84</v>
      </c>
      <c r="N1250">
        <v>814355008</v>
      </c>
      <c r="O1250">
        <v>81.001999999999995</v>
      </c>
      <c r="P1250" s="6">
        <v>7.5799999999999999E-3</v>
      </c>
      <c r="Q1250" s="6">
        <v>2.65E-3</v>
      </c>
      <c r="R1250">
        <v>367166624</v>
      </c>
      <c r="S1250" s="6">
        <v>0.73780995999999999</v>
      </c>
      <c r="T1250" s="6">
        <v>590190000</v>
      </c>
      <c r="U1250" s="6" t="s">
        <v>52611</v>
      </c>
      <c r="V1250">
        <v>6</v>
      </c>
      <c r="W1250">
        <v>1</v>
      </c>
      <c r="X1250">
        <v>5</v>
      </c>
      <c r="Y1250">
        <v>0</v>
      </c>
      <c r="Z1250">
        <v>0</v>
      </c>
      <c r="AA1250" s="6" t="s">
        <v>90</v>
      </c>
      <c r="AB1250">
        <v>4</v>
      </c>
      <c r="AC1250">
        <v>3</v>
      </c>
      <c r="AD1250">
        <v>3</v>
      </c>
      <c r="AE1250">
        <v>0</v>
      </c>
      <c r="AF1250">
        <v>0</v>
      </c>
      <c r="AG1250" s="6" t="s">
        <v>52612</v>
      </c>
      <c r="AH1250">
        <v>4</v>
      </c>
      <c r="AI1250">
        <v>3</v>
      </c>
      <c r="AJ1250">
        <v>3</v>
      </c>
      <c r="AK1250">
        <v>0</v>
      </c>
      <c r="AL1250">
        <v>0</v>
      </c>
      <c r="AM1250" s="6" t="s">
        <v>52613</v>
      </c>
      <c r="AN1250">
        <v>6</v>
      </c>
      <c r="AO1250">
        <v>1</v>
      </c>
      <c r="AP1250">
        <v>5</v>
      </c>
      <c r="AQ1250">
        <v>0</v>
      </c>
      <c r="AR1250">
        <v>0</v>
      </c>
    </row>
    <row r="1251" spans="1:44" x14ac:dyDescent="0.25">
      <c r="A1251" s="6" t="s">
        <v>1773</v>
      </c>
      <c r="B1251" s="6" t="s">
        <v>52630</v>
      </c>
      <c r="C1251" s="6" t="s">
        <v>52630</v>
      </c>
      <c r="D1251" s="6" t="s">
        <v>52610</v>
      </c>
      <c r="E1251">
        <v>7218425856</v>
      </c>
      <c r="F1251">
        <v>5.8</v>
      </c>
      <c r="G1251">
        <v>1.119597</v>
      </c>
      <c r="H1251">
        <v>39.792000000000002</v>
      </c>
      <c r="I1251">
        <v>1474454016</v>
      </c>
      <c r="J1251">
        <v>-338368992</v>
      </c>
      <c r="K1251">
        <v>4759000</v>
      </c>
      <c r="L1251">
        <v>58.423999999999999</v>
      </c>
      <c r="M1251">
        <v>59.744</v>
      </c>
      <c r="N1251">
        <v>11291000</v>
      </c>
      <c r="O1251">
        <v>0.32</v>
      </c>
      <c r="P1251" s="6">
        <v>-0.21321999999999999</v>
      </c>
      <c r="Q1251" s="6">
        <v>-0.32514998000000001</v>
      </c>
      <c r="R1251">
        <v>-162728000</v>
      </c>
      <c r="S1251" s="6">
        <v>1</v>
      </c>
      <c r="T1251" s="6">
        <v>10637000</v>
      </c>
      <c r="U1251" s="6" t="s">
        <v>52611</v>
      </c>
      <c r="V1251">
        <v>0</v>
      </c>
      <c r="W1251">
        <v>0</v>
      </c>
      <c r="X1251">
        <v>0</v>
      </c>
      <c r="Y1251">
        <v>0</v>
      </c>
      <c r="Z1251">
        <v>0</v>
      </c>
      <c r="AA1251" s="6" t="s">
        <v>90</v>
      </c>
      <c r="AB1251">
        <v>9</v>
      </c>
      <c r="AC1251">
        <v>11</v>
      </c>
      <c r="AD1251">
        <v>2</v>
      </c>
      <c r="AE1251">
        <v>0</v>
      </c>
      <c r="AF1251">
        <v>0</v>
      </c>
      <c r="AG1251" s="6" t="s">
        <v>52612</v>
      </c>
      <c r="AH1251">
        <v>9</v>
      </c>
      <c r="AI1251">
        <v>11</v>
      </c>
      <c r="AJ1251">
        <v>2</v>
      </c>
      <c r="AK1251">
        <v>0</v>
      </c>
      <c r="AL1251">
        <v>0</v>
      </c>
      <c r="AM1251" s="6" t="s">
        <v>52613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 x14ac:dyDescent="0.25">
      <c r="A1252" s="6" t="s">
        <v>41233</v>
      </c>
      <c r="B1252" s="6" t="s">
        <v>52673</v>
      </c>
      <c r="C1252" s="6" t="s">
        <v>52673</v>
      </c>
      <c r="D1252" s="6" t="s">
        <v>52632</v>
      </c>
      <c r="E1252">
        <v>19715983360</v>
      </c>
      <c r="F1252">
        <v>0</v>
      </c>
      <c r="G1252">
        <v>0.46460299999999999</v>
      </c>
      <c r="H1252">
        <v>35.155000000000001</v>
      </c>
      <c r="I1252">
        <v>1007000000</v>
      </c>
      <c r="J1252">
        <v>1151800064</v>
      </c>
      <c r="K1252">
        <v>3224399872</v>
      </c>
      <c r="L1252">
        <v>0.83399999999999996</v>
      </c>
      <c r="M1252">
        <v>1.4390000000000001</v>
      </c>
      <c r="N1252">
        <v>8771900416</v>
      </c>
      <c r="O1252">
        <v>51.808999999999997</v>
      </c>
      <c r="P1252" s="6">
        <v>4.8140000000000002E-2</v>
      </c>
      <c r="Q1252" s="6">
        <v>0.10258</v>
      </c>
      <c r="R1252">
        <v>85012496</v>
      </c>
      <c r="S1252" s="6">
        <v>0.44547999999999999</v>
      </c>
      <c r="T1252" s="6">
        <v>3907700000</v>
      </c>
      <c r="U1252" s="6" t="s">
        <v>52611</v>
      </c>
      <c r="V1252">
        <v>0</v>
      </c>
      <c r="W1252">
        <v>0</v>
      </c>
      <c r="X1252">
        <v>0</v>
      </c>
      <c r="Y1252">
        <v>0</v>
      </c>
      <c r="Z1252">
        <v>0</v>
      </c>
      <c r="AA1252" s="6" t="s">
        <v>90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 s="6" t="s">
        <v>52612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 s="6" t="s">
        <v>52613</v>
      </c>
      <c r="AN1252">
        <v>1</v>
      </c>
      <c r="AO1252">
        <v>0</v>
      </c>
      <c r="AP1252">
        <v>0</v>
      </c>
      <c r="AQ1252">
        <v>0</v>
      </c>
      <c r="AR1252">
        <v>0</v>
      </c>
    </row>
    <row r="1253" spans="1:44" x14ac:dyDescent="0.25">
      <c r="A1253" s="6" t="s">
        <v>41235</v>
      </c>
      <c r="B1253" s="6" t="s">
        <v>52630</v>
      </c>
      <c r="C1253" s="6" t="s">
        <v>52630</v>
      </c>
      <c r="D1253" s="6" t="s">
        <v>52610</v>
      </c>
      <c r="E1253">
        <v>2897012224</v>
      </c>
      <c r="F1253">
        <v>5.87</v>
      </c>
      <c r="G1253">
        <v>0.84799400000000003</v>
      </c>
      <c r="H1253">
        <v>18.978000000000002</v>
      </c>
      <c r="I1253">
        <v>350387008</v>
      </c>
      <c r="J1253">
        <v>-127884000</v>
      </c>
      <c r="K1253">
        <v>8758000</v>
      </c>
      <c r="L1253">
        <v>9.9890000000000008</v>
      </c>
      <c r="M1253">
        <v>10.132999999999999</v>
      </c>
      <c r="N1253">
        <v>0</v>
      </c>
      <c r="O1253">
        <v>1.7889999999999999</v>
      </c>
      <c r="P1253" s="6">
        <v>-0.14323</v>
      </c>
      <c r="Q1253" s="6">
        <v>-0.26068002000000001</v>
      </c>
      <c r="R1253">
        <v>-109634128</v>
      </c>
      <c r="S1253" s="6">
        <v>0</v>
      </c>
      <c r="T1253" s="6">
        <v>0</v>
      </c>
      <c r="U1253" s="6" t="s">
        <v>52611</v>
      </c>
      <c r="V1253">
        <v>1</v>
      </c>
      <c r="W1253">
        <v>0</v>
      </c>
      <c r="X1253">
        <v>0</v>
      </c>
      <c r="Y1253">
        <v>0</v>
      </c>
      <c r="Z1253">
        <v>0</v>
      </c>
      <c r="AA1253" s="6" t="s">
        <v>90</v>
      </c>
      <c r="AB1253">
        <v>4</v>
      </c>
      <c r="AC1253">
        <v>6</v>
      </c>
      <c r="AD1253">
        <v>0</v>
      </c>
      <c r="AE1253">
        <v>0</v>
      </c>
      <c r="AF1253">
        <v>0</v>
      </c>
      <c r="AG1253" s="6" t="s">
        <v>52612</v>
      </c>
      <c r="AH1253">
        <v>3</v>
      </c>
      <c r="AI1253">
        <v>6</v>
      </c>
      <c r="AJ1253">
        <v>0</v>
      </c>
      <c r="AK1253">
        <v>0</v>
      </c>
      <c r="AL1253">
        <v>0</v>
      </c>
      <c r="AM1253" s="6" t="s">
        <v>52613</v>
      </c>
      <c r="AN1253">
        <v>1</v>
      </c>
      <c r="AO1253">
        <v>0</v>
      </c>
      <c r="AP1253">
        <v>0</v>
      </c>
      <c r="AQ1253">
        <v>0</v>
      </c>
      <c r="AR1253">
        <v>0</v>
      </c>
    </row>
    <row r="1254" spans="1:44" x14ac:dyDescent="0.25">
      <c r="A1254" s="6" t="s">
        <v>41237</v>
      </c>
      <c r="B1254" s="6" t="s">
        <v>52739</v>
      </c>
      <c r="C1254" s="6" t="s">
        <v>52739</v>
      </c>
      <c r="D1254" s="6" t="s">
        <v>52623</v>
      </c>
      <c r="E1254">
        <v>10193899520</v>
      </c>
      <c r="F1254">
        <v>5.91</v>
      </c>
      <c r="G1254">
        <v>1.698099</v>
      </c>
      <c r="H1254">
        <v>33.817999999999998</v>
      </c>
      <c r="I1254">
        <v>286000000</v>
      </c>
      <c r="J1254">
        <v>1080000000</v>
      </c>
      <c r="K1254">
        <v>8061000192</v>
      </c>
      <c r="L1254">
        <v>0.08</v>
      </c>
      <c r="M1254">
        <v>1.17</v>
      </c>
      <c r="N1254">
        <v>17954000896</v>
      </c>
      <c r="O1254">
        <v>216.69399999999999</v>
      </c>
      <c r="P1254" s="6">
        <v>1.1849999E-2</v>
      </c>
      <c r="Q1254" s="6">
        <v>-4.6499999999999996E-3</v>
      </c>
      <c r="R1254">
        <v>-181500000</v>
      </c>
      <c r="S1254" s="6">
        <v>0.36705001999999998</v>
      </c>
      <c r="T1254" s="6">
        <v>6641000000</v>
      </c>
      <c r="U1254" s="6" t="s">
        <v>52611</v>
      </c>
      <c r="V1254">
        <v>5</v>
      </c>
      <c r="W1254">
        <v>2</v>
      </c>
      <c r="X1254">
        <v>10</v>
      </c>
      <c r="Y1254">
        <v>4</v>
      </c>
      <c r="Z1254">
        <v>0</v>
      </c>
      <c r="AA1254" s="6" t="s">
        <v>90</v>
      </c>
      <c r="AB1254">
        <v>2</v>
      </c>
      <c r="AC1254">
        <v>1</v>
      </c>
      <c r="AD1254">
        <v>9</v>
      </c>
      <c r="AE1254">
        <v>4</v>
      </c>
      <c r="AF1254">
        <v>0</v>
      </c>
      <c r="AG1254" s="6" t="s">
        <v>52612</v>
      </c>
      <c r="AH1254">
        <v>2</v>
      </c>
      <c r="AI1254">
        <v>1</v>
      </c>
      <c r="AJ1254">
        <v>11</v>
      </c>
      <c r="AK1254">
        <v>4</v>
      </c>
      <c r="AL1254">
        <v>0</v>
      </c>
      <c r="AM1254" s="6" t="s">
        <v>52613</v>
      </c>
      <c r="AN1254">
        <v>6</v>
      </c>
      <c r="AO1254">
        <v>2</v>
      </c>
      <c r="AP1254">
        <v>8</v>
      </c>
      <c r="AQ1254">
        <v>1</v>
      </c>
      <c r="AR1254">
        <v>0</v>
      </c>
    </row>
    <row r="1255" spans="1:44" x14ac:dyDescent="0.25">
      <c r="A1255" s="6" t="s">
        <v>1774</v>
      </c>
      <c r="B1255" s="6" t="s">
        <v>52689</v>
      </c>
      <c r="C1255" s="6" t="s">
        <v>52689</v>
      </c>
      <c r="D1255" s="6" t="s">
        <v>52685</v>
      </c>
      <c r="E1255">
        <v>10045936893952</v>
      </c>
      <c r="F1255">
        <v>0.84</v>
      </c>
      <c r="G1255">
        <v>0.43221999999999999</v>
      </c>
      <c r="H1255">
        <v>31957.717000000001</v>
      </c>
      <c r="I1255">
        <v>3487474122752</v>
      </c>
      <c r="J1255">
        <v>4664793759744</v>
      </c>
      <c r="K1255">
        <v>11732810465280</v>
      </c>
      <c r="L1255">
        <v>0.66100000000000003</v>
      </c>
      <c r="M1255">
        <v>1.2</v>
      </c>
      <c r="N1255">
        <v>25804830408704</v>
      </c>
      <c r="O1255">
        <v>64.635999999999996</v>
      </c>
      <c r="P1255" s="6">
        <v>2.3089999999999999E-2</v>
      </c>
      <c r="Q1255" s="6">
        <v>7.1370000000000003E-2</v>
      </c>
      <c r="R1255">
        <v>-779981750272</v>
      </c>
      <c r="S1255" s="6">
        <v>0.43409002000000002</v>
      </c>
      <c r="T1255" s="6">
        <v>11046832000000</v>
      </c>
      <c r="U1255" s="6" t="s">
        <v>52611</v>
      </c>
      <c r="V1255">
        <v>0</v>
      </c>
      <c r="W1255">
        <v>0</v>
      </c>
      <c r="X1255">
        <v>2</v>
      </c>
      <c r="Y1255">
        <v>0</v>
      </c>
      <c r="Z1255">
        <v>0</v>
      </c>
      <c r="AA1255" s="6" t="s">
        <v>90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 s="6" t="s">
        <v>52612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 s="6" t="s">
        <v>52613</v>
      </c>
      <c r="AN1255">
        <v>0</v>
      </c>
      <c r="AO1255">
        <v>0</v>
      </c>
      <c r="AP1255">
        <v>2</v>
      </c>
      <c r="AQ1255">
        <v>0</v>
      </c>
      <c r="AR1255">
        <v>0</v>
      </c>
    </row>
    <row r="1256" spans="1:44" x14ac:dyDescent="0.25">
      <c r="A1256" s="6" t="s">
        <v>41239</v>
      </c>
      <c r="B1256" s="6" t="s">
        <v>52720</v>
      </c>
      <c r="C1256" s="6" t="s">
        <v>52720</v>
      </c>
      <c r="D1256" s="6" t="s">
        <v>52623</v>
      </c>
      <c r="E1256">
        <v>3234315008</v>
      </c>
      <c r="F1256">
        <v>6.58</v>
      </c>
      <c r="G1256">
        <v>1.1638850000000001</v>
      </c>
      <c r="H1256">
        <v>5.351</v>
      </c>
      <c r="I1256">
        <v>52677000</v>
      </c>
      <c r="J1256">
        <v>393472000</v>
      </c>
      <c r="K1256">
        <v>901411968</v>
      </c>
      <c r="L1256">
        <v>0.70099999999999996</v>
      </c>
      <c r="M1256">
        <v>2.585</v>
      </c>
      <c r="N1256">
        <v>2618823936</v>
      </c>
      <c r="O1256">
        <v>301.185</v>
      </c>
      <c r="P1256" s="6">
        <v>0.13808000000000001</v>
      </c>
      <c r="Q1256" s="6">
        <v>0.95569000000000004</v>
      </c>
      <c r="R1256">
        <v>-81971000</v>
      </c>
      <c r="S1256" s="6">
        <v>0.42631999999999998</v>
      </c>
      <c r="T1256" s="6">
        <v>1134368000</v>
      </c>
      <c r="U1256" s="6" t="s">
        <v>52611</v>
      </c>
      <c r="V1256">
        <v>0</v>
      </c>
      <c r="W1256">
        <v>0</v>
      </c>
      <c r="X1256">
        <v>0</v>
      </c>
      <c r="Y1256">
        <v>0</v>
      </c>
      <c r="Z1256">
        <v>0</v>
      </c>
      <c r="AA1256" s="6" t="s">
        <v>90</v>
      </c>
      <c r="AB1256">
        <v>2</v>
      </c>
      <c r="AC1256">
        <v>3</v>
      </c>
      <c r="AD1256">
        <v>2</v>
      </c>
      <c r="AE1256">
        <v>1</v>
      </c>
      <c r="AF1256">
        <v>0</v>
      </c>
      <c r="AG1256" s="6" t="s">
        <v>52612</v>
      </c>
      <c r="AH1256">
        <v>2</v>
      </c>
      <c r="AI1256">
        <v>3</v>
      </c>
      <c r="AJ1256">
        <v>2</v>
      </c>
      <c r="AK1256">
        <v>1</v>
      </c>
      <c r="AL1256">
        <v>0</v>
      </c>
      <c r="AM1256" s="6" t="s">
        <v>52613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25">
      <c r="A1257" s="6" t="s">
        <v>41241</v>
      </c>
      <c r="B1257" s="6" t="s">
        <v>52668</v>
      </c>
      <c r="C1257" s="6" t="s">
        <v>52668</v>
      </c>
      <c r="D1257" s="6" t="s">
        <v>130</v>
      </c>
      <c r="E1257">
        <v>221735600128</v>
      </c>
      <c r="F1257">
        <v>0</v>
      </c>
      <c r="G1257">
        <v>0.56208800000000003</v>
      </c>
      <c r="H1257">
        <v>5870.9189999999999</v>
      </c>
      <c r="I1257">
        <v>113366999040</v>
      </c>
      <c r="J1257">
        <v>153388253184</v>
      </c>
      <c r="K1257">
        <v>310513008640</v>
      </c>
      <c r="L1257">
        <v>1.2230000000000001</v>
      </c>
      <c r="M1257">
        <v>2.3919999999999999</v>
      </c>
      <c r="N1257">
        <v>773783027712</v>
      </c>
      <c r="O1257">
        <v>45.905999999999999</v>
      </c>
      <c r="P1257" s="6">
        <v>4.5969999999999997E-2</v>
      </c>
      <c r="Q1257" s="6">
        <v>7.9189999999999997E-2</v>
      </c>
      <c r="R1257">
        <v>0</v>
      </c>
      <c r="S1257" s="6">
        <v>0.31648999999999999</v>
      </c>
      <c r="T1257" s="6">
        <v>241663000000</v>
      </c>
      <c r="U1257" s="6" t="s">
        <v>90</v>
      </c>
      <c r="V1257">
        <v>0</v>
      </c>
      <c r="W1257">
        <v>0</v>
      </c>
      <c r="X1257">
        <v>0</v>
      </c>
      <c r="Y1257">
        <v>0</v>
      </c>
      <c r="Z1257">
        <v>0</v>
      </c>
      <c r="AA1257" s="6" t="s">
        <v>90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s="6" t="s">
        <v>90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 s="6" t="s">
        <v>90</v>
      </c>
      <c r="AN1257">
        <v>0</v>
      </c>
      <c r="AO1257">
        <v>0</v>
      </c>
      <c r="AP1257">
        <v>0</v>
      </c>
      <c r="AQ1257">
        <v>0</v>
      </c>
      <c r="AR1257">
        <v>0</v>
      </c>
    </row>
    <row r="1258" spans="1:44" x14ac:dyDescent="0.25">
      <c r="A1258" s="6" t="s">
        <v>1776</v>
      </c>
      <c r="B1258" s="6" t="s">
        <v>52729</v>
      </c>
      <c r="C1258" s="6" t="s">
        <v>52729</v>
      </c>
      <c r="D1258" s="6" t="s">
        <v>52632</v>
      </c>
      <c r="E1258">
        <v>0</v>
      </c>
      <c r="F1258">
        <v>0.18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 s="6">
        <v>0</v>
      </c>
      <c r="Q1258" s="6">
        <v>0</v>
      </c>
      <c r="R1258">
        <v>0</v>
      </c>
      <c r="S1258" s="6">
        <v>0</v>
      </c>
      <c r="T1258" s="6">
        <v>8340000000</v>
      </c>
      <c r="U1258" s="6" t="s">
        <v>52611</v>
      </c>
      <c r="V1258">
        <v>0</v>
      </c>
      <c r="W1258">
        <v>0</v>
      </c>
      <c r="X1258">
        <v>0</v>
      </c>
      <c r="Y1258">
        <v>0</v>
      </c>
      <c r="Z1258">
        <v>0</v>
      </c>
      <c r="AA1258" s="6" t="s">
        <v>90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s="6" t="s">
        <v>52612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 s="6" t="s">
        <v>52613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25">
      <c r="A1259" s="6" t="s">
        <v>41243</v>
      </c>
      <c r="B1259" s="6" t="s">
        <v>52710</v>
      </c>
      <c r="C1259" s="6" t="s">
        <v>52710</v>
      </c>
      <c r="D1259" s="6" t="s">
        <v>52637</v>
      </c>
      <c r="E1259">
        <v>8108825600</v>
      </c>
      <c r="F1259">
        <v>6.26</v>
      </c>
      <c r="G1259">
        <v>1.1935249999999999</v>
      </c>
      <c r="H1259">
        <v>9.5619999999999994</v>
      </c>
      <c r="I1259">
        <v>387700000</v>
      </c>
      <c r="J1259">
        <v>208700000</v>
      </c>
      <c r="K1259">
        <v>5598000128</v>
      </c>
      <c r="L1259">
        <v>0.64200000000000002</v>
      </c>
      <c r="M1259">
        <v>0.90100000000000002</v>
      </c>
      <c r="N1259">
        <v>561100032</v>
      </c>
      <c r="O1259">
        <v>283.96100000000001</v>
      </c>
      <c r="P1259" s="6">
        <v>3.7699999999999999E-3</v>
      </c>
      <c r="Q1259" s="6">
        <v>1.6459999999999999E-2</v>
      </c>
      <c r="R1259">
        <v>72087504</v>
      </c>
      <c r="S1259" s="6">
        <v>0.66993000000000003</v>
      </c>
      <c r="T1259" s="6">
        <v>418400000</v>
      </c>
      <c r="U1259" s="6" t="s">
        <v>52611</v>
      </c>
      <c r="V1259">
        <v>2</v>
      </c>
      <c r="W1259">
        <v>1</v>
      </c>
      <c r="X1259">
        <v>2</v>
      </c>
      <c r="Y1259">
        <v>0</v>
      </c>
      <c r="Z1259">
        <v>0</v>
      </c>
      <c r="AA1259" s="6" t="s">
        <v>90</v>
      </c>
      <c r="AB1259">
        <v>0</v>
      </c>
      <c r="AC1259">
        <v>1</v>
      </c>
      <c r="AD1259">
        <v>2</v>
      </c>
      <c r="AE1259">
        <v>0</v>
      </c>
      <c r="AF1259">
        <v>0</v>
      </c>
      <c r="AG1259" s="6" t="s">
        <v>52612</v>
      </c>
      <c r="AH1259">
        <v>0</v>
      </c>
      <c r="AI1259">
        <v>1</v>
      </c>
      <c r="AJ1259">
        <v>2</v>
      </c>
      <c r="AK1259">
        <v>0</v>
      </c>
      <c r="AL1259">
        <v>0</v>
      </c>
      <c r="AM1259" s="6" t="s">
        <v>52613</v>
      </c>
      <c r="AN1259">
        <v>1</v>
      </c>
      <c r="AO1259">
        <v>1</v>
      </c>
      <c r="AP1259">
        <v>1</v>
      </c>
      <c r="AQ1259">
        <v>0</v>
      </c>
      <c r="AR1259">
        <v>0</v>
      </c>
    </row>
    <row r="1260" spans="1:44" x14ac:dyDescent="0.25">
      <c r="A1260" s="6" t="s">
        <v>41245</v>
      </c>
      <c r="B1260" s="6" t="s">
        <v>52678</v>
      </c>
      <c r="C1260" s="6" t="s">
        <v>52678</v>
      </c>
      <c r="D1260" s="6" t="s">
        <v>52620</v>
      </c>
      <c r="E1260">
        <v>660946944000</v>
      </c>
      <c r="F1260">
        <v>0</v>
      </c>
      <c r="G1260">
        <v>1.3017399999999999</v>
      </c>
      <c r="H1260">
        <v>1376.1428000000001</v>
      </c>
      <c r="I1260">
        <v>149161000960</v>
      </c>
      <c r="J1260">
        <v>156415000576</v>
      </c>
      <c r="K1260">
        <v>785257988096</v>
      </c>
      <c r="L1260">
        <v>0.47399999999999998</v>
      </c>
      <c r="M1260">
        <v>1.2</v>
      </c>
      <c r="N1260">
        <v>1725609017344</v>
      </c>
      <c r="O1260">
        <v>131.56200000000001</v>
      </c>
      <c r="P1260" s="6">
        <v>2.2049999000000001E-2</v>
      </c>
      <c r="Q1260" s="6">
        <v>0.10095</v>
      </c>
      <c r="R1260">
        <v>-91542003712</v>
      </c>
      <c r="S1260" s="6">
        <v>0.19344998999999999</v>
      </c>
      <c r="T1260" s="6">
        <v>0</v>
      </c>
      <c r="U1260" s="6" t="s">
        <v>52611</v>
      </c>
      <c r="V1260">
        <v>0</v>
      </c>
      <c r="W1260">
        <v>0</v>
      </c>
      <c r="X1260">
        <v>0</v>
      </c>
      <c r="Y1260">
        <v>0</v>
      </c>
      <c r="Z1260">
        <v>0</v>
      </c>
      <c r="AA1260" s="6" t="s">
        <v>90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s="6" t="s">
        <v>52612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 s="6" t="s">
        <v>52613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25">
      <c r="A1261" s="6" t="s">
        <v>1778</v>
      </c>
      <c r="B1261" s="6" t="s">
        <v>52670</v>
      </c>
      <c r="C1261" s="6" t="s">
        <v>52670</v>
      </c>
      <c r="D1261" s="6" t="s">
        <v>130</v>
      </c>
      <c r="E1261">
        <v>4460697088</v>
      </c>
      <c r="F1261">
        <v>11.72</v>
      </c>
      <c r="G1261">
        <v>1.425756</v>
      </c>
      <c r="H1261">
        <v>73.191000000000003</v>
      </c>
      <c r="I1261">
        <v>189872000</v>
      </c>
      <c r="J1261">
        <v>257810000</v>
      </c>
      <c r="K1261">
        <v>979643008</v>
      </c>
      <c r="L1261">
        <v>1.821</v>
      </c>
      <c r="M1261">
        <v>2.786</v>
      </c>
      <c r="N1261">
        <v>1969561984</v>
      </c>
      <c r="O1261">
        <v>74.396000000000001</v>
      </c>
      <c r="P1261" s="6">
        <v>3.7900000000000003E-2</v>
      </c>
      <c r="Q1261" s="6">
        <v>-4.5100000000000001E-3</v>
      </c>
      <c r="R1261">
        <v>95953376</v>
      </c>
      <c r="S1261" s="6">
        <v>0.32496000000000003</v>
      </c>
      <c r="T1261" s="6">
        <v>612654000</v>
      </c>
      <c r="U1261" s="6" t="s">
        <v>52611</v>
      </c>
      <c r="V1261">
        <v>0</v>
      </c>
      <c r="W1261">
        <v>1</v>
      </c>
      <c r="X1261">
        <v>4</v>
      </c>
      <c r="Y1261">
        <v>0</v>
      </c>
      <c r="Z1261">
        <v>0</v>
      </c>
      <c r="AA1261" s="6" t="s">
        <v>90</v>
      </c>
      <c r="AB1261">
        <v>0</v>
      </c>
      <c r="AC1261">
        <v>3</v>
      </c>
      <c r="AD1261">
        <v>2</v>
      </c>
      <c r="AE1261">
        <v>0</v>
      </c>
      <c r="AF1261">
        <v>0</v>
      </c>
      <c r="AG1261" s="6" t="s">
        <v>52612</v>
      </c>
      <c r="AH1261">
        <v>0</v>
      </c>
      <c r="AI1261">
        <v>3</v>
      </c>
      <c r="AJ1261">
        <v>2</v>
      </c>
      <c r="AK1261">
        <v>0</v>
      </c>
      <c r="AL1261">
        <v>0</v>
      </c>
      <c r="AM1261" s="6" t="s">
        <v>52613</v>
      </c>
      <c r="AN1261">
        <v>0</v>
      </c>
      <c r="AO1261">
        <v>1</v>
      </c>
      <c r="AP1261">
        <v>4</v>
      </c>
      <c r="AQ1261">
        <v>0</v>
      </c>
      <c r="AR1261">
        <v>0</v>
      </c>
    </row>
    <row r="1262" spans="1:44" x14ac:dyDescent="0.25">
      <c r="A1262" s="6" t="s">
        <v>41247</v>
      </c>
      <c r="B1262" s="6" t="s">
        <v>865</v>
      </c>
      <c r="C1262" s="6" t="s">
        <v>865</v>
      </c>
      <c r="D1262" s="6" t="s">
        <v>52620</v>
      </c>
      <c r="E1262">
        <v>-141922336768</v>
      </c>
      <c r="F1262">
        <v>1</v>
      </c>
      <c r="G1262">
        <v>0.41934199999999999</v>
      </c>
      <c r="H1262">
        <v>8424.8189999999995</v>
      </c>
      <c r="I1262">
        <v>396902006784</v>
      </c>
      <c r="J1262">
        <v>278120005632</v>
      </c>
      <c r="K1262">
        <v>209801003008</v>
      </c>
      <c r="L1262">
        <v>1.6870000000000001</v>
      </c>
      <c r="M1262">
        <v>2.944</v>
      </c>
      <c r="N1262">
        <v>2025332015104</v>
      </c>
      <c r="O1262">
        <v>6.8810000000000002</v>
      </c>
      <c r="P1262" s="6">
        <v>2.0049999999999998E-2</v>
      </c>
      <c r="Q1262" s="6">
        <v>4.4040000000000003E-2</v>
      </c>
      <c r="R1262">
        <v>-79440125952</v>
      </c>
      <c r="S1262" s="6">
        <v>0.27894000000000002</v>
      </c>
      <c r="T1262" s="6">
        <v>564944000000</v>
      </c>
      <c r="U1262" s="6" t="s">
        <v>52611</v>
      </c>
      <c r="V1262">
        <v>0</v>
      </c>
      <c r="W1262">
        <v>0</v>
      </c>
      <c r="X1262">
        <v>0</v>
      </c>
      <c r="Y1262">
        <v>0</v>
      </c>
      <c r="Z1262">
        <v>0</v>
      </c>
      <c r="AA1262" s="6" t="s">
        <v>90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 s="6" t="s">
        <v>52612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 s="6" t="s">
        <v>52613</v>
      </c>
      <c r="AN1262">
        <v>0</v>
      </c>
      <c r="AO1262">
        <v>0</v>
      </c>
      <c r="AP1262">
        <v>0</v>
      </c>
      <c r="AQ1262">
        <v>0</v>
      </c>
      <c r="AR1262">
        <v>0</v>
      </c>
    </row>
    <row r="1263" spans="1:44" x14ac:dyDescent="0.25">
      <c r="A1263" s="6" t="s">
        <v>1780</v>
      </c>
      <c r="B1263" s="6" t="s">
        <v>52664</v>
      </c>
      <c r="C1263" s="6" t="s">
        <v>52664</v>
      </c>
      <c r="D1263" s="6" t="s">
        <v>52618</v>
      </c>
      <c r="E1263">
        <v>18602080256</v>
      </c>
      <c r="F1263">
        <v>2.09</v>
      </c>
      <c r="G1263">
        <v>0.82441900000000001</v>
      </c>
      <c r="H1263">
        <v>63.41</v>
      </c>
      <c r="I1263">
        <v>4928999936</v>
      </c>
      <c r="J1263">
        <v>2240999936</v>
      </c>
      <c r="K1263">
        <v>9057999872</v>
      </c>
      <c r="L1263">
        <v>0.47599999999999998</v>
      </c>
      <c r="M1263">
        <v>0.47599999999999998</v>
      </c>
      <c r="N1263">
        <v>14424999936</v>
      </c>
      <c r="O1263">
        <v>59.148000000000003</v>
      </c>
      <c r="P1263" s="6">
        <v>1.3820000000000001E-2</v>
      </c>
      <c r="Q1263" s="6">
        <v>6.9980000000000001E-2</v>
      </c>
      <c r="R1263">
        <v>-611000000</v>
      </c>
      <c r="S1263" s="6">
        <v>0.33539000000000002</v>
      </c>
      <c r="T1263" s="6">
        <v>4697000000</v>
      </c>
      <c r="U1263" s="6" t="s">
        <v>52611</v>
      </c>
      <c r="V1263">
        <v>1</v>
      </c>
      <c r="W1263">
        <v>0</v>
      </c>
      <c r="X1263">
        <v>3</v>
      </c>
      <c r="Y1263">
        <v>0</v>
      </c>
      <c r="Z1263">
        <v>0</v>
      </c>
      <c r="AA1263" s="6" t="s">
        <v>90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 s="6" t="s">
        <v>52612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 s="6" t="s">
        <v>52613</v>
      </c>
      <c r="AN1263">
        <v>1</v>
      </c>
      <c r="AO1263">
        <v>0</v>
      </c>
      <c r="AP1263">
        <v>3</v>
      </c>
      <c r="AQ1263">
        <v>0</v>
      </c>
      <c r="AR1263">
        <v>0</v>
      </c>
    </row>
    <row r="1264" spans="1:44" x14ac:dyDescent="0.25">
      <c r="A1264" s="6" t="s">
        <v>1782</v>
      </c>
      <c r="B1264" s="6" t="s">
        <v>52714</v>
      </c>
      <c r="C1264" s="6" t="s">
        <v>52714</v>
      </c>
      <c r="D1264" s="6" t="s">
        <v>130</v>
      </c>
      <c r="E1264">
        <v>2963693056</v>
      </c>
      <c r="F1264">
        <v>7.96</v>
      </c>
      <c r="G1264">
        <v>1.581326</v>
      </c>
      <c r="H1264">
        <v>6.976</v>
      </c>
      <c r="I1264">
        <v>604134016</v>
      </c>
      <c r="J1264">
        <v>-76714000</v>
      </c>
      <c r="K1264">
        <v>211947008</v>
      </c>
      <c r="L1264">
        <v>10.004</v>
      </c>
      <c r="M1264">
        <v>10.004</v>
      </c>
      <c r="N1264">
        <v>0</v>
      </c>
      <c r="O1264">
        <v>20.111999999999998</v>
      </c>
      <c r="P1264" s="6">
        <v>-3.986E-2</v>
      </c>
      <c r="Q1264" s="6">
        <v>-5.722E-2</v>
      </c>
      <c r="R1264">
        <v>-19964876</v>
      </c>
      <c r="S1264" s="6">
        <v>0</v>
      </c>
      <c r="T1264" s="6">
        <v>0</v>
      </c>
      <c r="U1264" s="6" t="s">
        <v>52611</v>
      </c>
      <c r="V1264">
        <v>0</v>
      </c>
      <c r="W1264">
        <v>0</v>
      </c>
      <c r="X1264">
        <v>0</v>
      </c>
      <c r="Y1264">
        <v>0</v>
      </c>
      <c r="Z1264">
        <v>0</v>
      </c>
      <c r="AA1264" s="6" t="s">
        <v>90</v>
      </c>
      <c r="AB1264">
        <v>0</v>
      </c>
      <c r="AC1264">
        <v>10</v>
      </c>
      <c r="AD1264">
        <v>0</v>
      </c>
      <c r="AE1264">
        <v>0</v>
      </c>
      <c r="AF1264">
        <v>0</v>
      </c>
      <c r="AG1264" s="6" t="s">
        <v>52612</v>
      </c>
      <c r="AH1264">
        <v>0</v>
      </c>
      <c r="AI1264">
        <v>10</v>
      </c>
      <c r="AJ1264">
        <v>0</v>
      </c>
      <c r="AK1264">
        <v>0</v>
      </c>
      <c r="AL1264">
        <v>0</v>
      </c>
      <c r="AM1264" s="6" t="s">
        <v>52613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 x14ac:dyDescent="0.25">
      <c r="A1265" s="6" t="s">
        <v>1784</v>
      </c>
      <c r="B1265" s="6" t="s">
        <v>52633</v>
      </c>
      <c r="C1265" s="6" t="s">
        <v>52633</v>
      </c>
      <c r="D1265" s="6" t="s">
        <v>52623</v>
      </c>
      <c r="E1265">
        <v>15888210944</v>
      </c>
      <c r="F1265">
        <v>10.16</v>
      </c>
      <c r="G1265">
        <v>1.3828279999999999</v>
      </c>
      <c r="H1265">
        <v>197.72</v>
      </c>
      <c r="I1265">
        <v>299400000</v>
      </c>
      <c r="J1265">
        <v>2006200064</v>
      </c>
      <c r="K1265">
        <v>9019199488</v>
      </c>
      <c r="L1265">
        <v>0.28899999999999998</v>
      </c>
      <c r="M1265">
        <v>1.304</v>
      </c>
      <c r="N1265">
        <v>28456300544</v>
      </c>
      <c r="O1265">
        <v>164.53</v>
      </c>
      <c r="P1265" s="6">
        <v>7.9949999999999993E-2</v>
      </c>
      <c r="Q1265" s="6">
        <v>0.22017</v>
      </c>
      <c r="R1265">
        <v>-53550000</v>
      </c>
      <c r="S1265" s="6">
        <v>0.17766999999999999</v>
      </c>
      <c r="T1265" s="6">
        <v>5148400000</v>
      </c>
      <c r="U1265" s="6" t="s">
        <v>52611</v>
      </c>
      <c r="V1265">
        <v>4</v>
      </c>
      <c r="W1265">
        <v>4</v>
      </c>
      <c r="X1265">
        <v>3</v>
      </c>
      <c r="Y1265">
        <v>1</v>
      </c>
      <c r="Z1265">
        <v>0</v>
      </c>
      <c r="AA1265" s="6" t="s">
        <v>90</v>
      </c>
      <c r="AB1265">
        <v>4</v>
      </c>
      <c r="AC1265">
        <v>5</v>
      </c>
      <c r="AD1265">
        <v>4</v>
      </c>
      <c r="AE1265">
        <v>1</v>
      </c>
      <c r="AF1265">
        <v>0</v>
      </c>
      <c r="AG1265" s="6" t="s">
        <v>52612</v>
      </c>
      <c r="AH1265">
        <v>4</v>
      </c>
      <c r="AI1265">
        <v>5</v>
      </c>
      <c r="AJ1265">
        <v>4</v>
      </c>
      <c r="AK1265">
        <v>1</v>
      </c>
      <c r="AL1265">
        <v>0</v>
      </c>
      <c r="AM1265" s="6" t="s">
        <v>52613</v>
      </c>
      <c r="AN1265">
        <v>4</v>
      </c>
      <c r="AO1265">
        <v>5</v>
      </c>
      <c r="AP1265">
        <v>2</v>
      </c>
      <c r="AQ1265">
        <v>1</v>
      </c>
      <c r="AR1265">
        <v>0</v>
      </c>
    </row>
    <row r="1266" spans="1:44" x14ac:dyDescent="0.25">
      <c r="A1266" s="6" t="s">
        <v>1786</v>
      </c>
      <c r="B1266" s="6" t="s">
        <v>52688</v>
      </c>
      <c r="C1266" s="6" t="s">
        <v>52688</v>
      </c>
      <c r="D1266" s="6" t="s">
        <v>52637</v>
      </c>
      <c r="E1266">
        <v>14158298112</v>
      </c>
      <c r="F1266">
        <v>5.23</v>
      </c>
      <c r="G1266">
        <v>1.405348</v>
      </c>
      <c r="H1266">
        <v>11.385999999999999</v>
      </c>
      <c r="I1266">
        <v>33522000</v>
      </c>
      <c r="J1266">
        <v>916193984</v>
      </c>
      <c r="K1266">
        <v>4594862080</v>
      </c>
      <c r="L1266">
        <v>0.44400000000000001</v>
      </c>
      <c r="M1266">
        <v>0.51300000000000001</v>
      </c>
      <c r="N1266">
        <v>2055831040</v>
      </c>
      <c r="O1266">
        <v>395.87400000000002</v>
      </c>
      <c r="P1266" s="6">
        <v>5.6059999999999999E-2</v>
      </c>
      <c r="Q1266" s="6">
        <v>0.35452998000000002</v>
      </c>
      <c r="R1266">
        <v>501131360</v>
      </c>
      <c r="S1266" s="6">
        <v>0.67023003000000003</v>
      </c>
      <c r="T1266" s="6">
        <v>1369167000</v>
      </c>
      <c r="U1266" s="6" t="s">
        <v>52611</v>
      </c>
      <c r="V1266">
        <v>0</v>
      </c>
      <c r="W1266">
        <v>2</v>
      </c>
      <c r="X1266">
        <v>6</v>
      </c>
      <c r="Y1266">
        <v>0</v>
      </c>
      <c r="Z1266">
        <v>0</v>
      </c>
      <c r="AA1266" s="6" t="s">
        <v>90</v>
      </c>
      <c r="AB1266">
        <v>1</v>
      </c>
      <c r="AC1266">
        <v>0</v>
      </c>
      <c r="AD1266">
        <v>4</v>
      </c>
      <c r="AE1266">
        <v>0</v>
      </c>
      <c r="AF1266">
        <v>0</v>
      </c>
      <c r="AG1266" s="6" t="s">
        <v>52612</v>
      </c>
      <c r="AH1266">
        <v>1</v>
      </c>
      <c r="AI1266">
        <v>0</v>
      </c>
      <c r="AJ1266">
        <v>4</v>
      </c>
      <c r="AK1266">
        <v>0</v>
      </c>
      <c r="AL1266">
        <v>0</v>
      </c>
      <c r="AM1266" s="6" t="s">
        <v>52613</v>
      </c>
      <c r="AN1266">
        <v>0</v>
      </c>
      <c r="AO1266">
        <v>1</v>
      </c>
      <c r="AP1266">
        <v>3</v>
      </c>
      <c r="AQ1266">
        <v>0</v>
      </c>
      <c r="AR1266">
        <v>0</v>
      </c>
    </row>
    <row r="1267" spans="1:44" x14ac:dyDescent="0.25">
      <c r="A1267" s="6" t="s">
        <v>1788</v>
      </c>
      <c r="B1267" s="6" t="s">
        <v>52673</v>
      </c>
      <c r="C1267" s="6" t="s">
        <v>52673</v>
      </c>
      <c r="D1267" s="6" t="s">
        <v>52632</v>
      </c>
      <c r="E1267">
        <v>5421940224</v>
      </c>
      <c r="F1267">
        <v>5.85</v>
      </c>
      <c r="G1267">
        <v>0.22484100000000001</v>
      </c>
      <c r="H1267">
        <v>31.725999999999999</v>
      </c>
      <c r="I1267">
        <v>82861000</v>
      </c>
      <c r="J1267">
        <v>222400992</v>
      </c>
      <c r="K1267">
        <v>17465000</v>
      </c>
      <c r="L1267">
        <v>1.0860000000000001</v>
      </c>
      <c r="M1267">
        <v>1.9930000000000001</v>
      </c>
      <c r="N1267">
        <v>1820279040</v>
      </c>
      <c r="O1267">
        <v>2</v>
      </c>
      <c r="P1267" s="6">
        <v>9.6329999999999999E-2</v>
      </c>
      <c r="Q1267" s="6">
        <v>0.15325</v>
      </c>
      <c r="R1267">
        <v>72294000</v>
      </c>
      <c r="S1267" s="6">
        <v>0.21634999999999999</v>
      </c>
      <c r="T1267" s="6">
        <v>355719000</v>
      </c>
      <c r="U1267" s="6" t="s">
        <v>52611</v>
      </c>
      <c r="V1267">
        <v>0</v>
      </c>
      <c r="W1267">
        <v>2</v>
      </c>
      <c r="X1267">
        <v>5</v>
      </c>
      <c r="Y1267">
        <v>0</v>
      </c>
      <c r="Z1267">
        <v>0</v>
      </c>
      <c r="AA1267" s="6" t="s">
        <v>90</v>
      </c>
      <c r="AB1267">
        <v>0</v>
      </c>
      <c r="AC1267">
        <v>0</v>
      </c>
      <c r="AD1267">
        <v>5</v>
      </c>
      <c r="AE1267">
        <v>0</v>
      </c>
      <c r="AF1267">
        <v>0</v>
      </c>
      <c r="AG1267" s="6" t="s">
        <v>52612</v>
      </c>
      <c r="AH1267">
        <v>0</v>
      </c>
      <c r="AI1267">
        <v>0</v>
      </c>
      <c r="AJ1267">
        <v>5</v>
      </c>
      <c r="AK1267">
        <v>0</v>
      </c>
      <c r="AL1267">
        <v>0</v>
      </c>
      <c r="AM1267" s="6" t="s">
        <v>52613</v>
      </c>
      <c r="AN1267">
        <v>1</v>
      </c>
      <c r="AO1267">
        <v>2</v>
      </c>
      <c r="AP1267">
        <v>5</v>
      </c>
      <c r="AQ1267">
        <v>0</v>
      </c>
      <c r="AR1267">
        <v>0</v>
      </c>
    </row>
    <row r="1268" spans="1:44" x14ac:dyDescent="0.25">
      <c r="A1268" s="6" t="s">
        <v>1790</v>
      </c>
      <c r="B1268" s="6" t="s">
        <v>52742</v>
      </c>
      <c r="C1268" s="6" t="s">
        <v>52742</v>
      </c>
      <c r="D1268" s="6" t="s">
        <v>52618</v>
      </c>
      <c r="E1268">
        <v>4792124928</v>
      </c>
      <c r="F1268">
        <v>5.34</v>
      </c>
      <c r="G1268">
        <v>1.3845879999999999</v>
      </c>
      <c r="H1268">
        <v>5.2089999999999996</v>
      </c>
      <c r="I1268">
        <v>600592000</v>
      </c>
      <c r="J1268">
        <v>0</v>
      </c>
      <c r="K1268">
        <v>2566547968</v>
      </c>
      <c r="L1268">
        <v>2.899</v>
      </c>
      <c r="M1268">
        <v>4.149</v>
      </c>
      <c r="N1268">
        <v>2640456960</v>
      </c>
      <c r="O1268">
        <v>429.274</v>
      </c>
      <c r="P1268" s="6">
        <v>4.4899995999999998E-2</v>
      </c>
      <c r="Q1268" s="6">
        <v>0.23926</v>
      </c>
      <c r="R1268">
        <v>0</v>
      </c>
      <c r="S1268" s="6">
        <v>0.89219004000000002</v>
      </c>
      <c r="T1268" s="6">
        <v>2491492000</v>
      </c>
      <c r="U1268" s="6" t="s">
        <v>52611</v>
      </c>
      <c r="V1268">
        <v>2</v>
      </c>
      <c r="W1268">
        <v>5</v>
      </c>
      <c r="X1268">
        <v>3</v>
      </c>
      <c r="Y1268">
        <v>0</v>
      </c>
      <c r="Z1268">
        <v>0</v>
      </c>
      <c r="AA1268" s="6" t="s">
        <v>90</v>
      </c>
      <c r="AB1268">
        <v>1</v>
      </c>
      <c r="AC1268">
        <v>2</v>
      </c>
      <c r="AD1268">
        <v>3</v>
      </c>
      <c r="AE1268">
        <v>2</v>
      </c>
      <c r="AF1268">
        <v>1</v>
      </c>
      <c r="AG1268" s="6" t="s">
        <v>52612</v>
      </c>
      <c r="AH1268">
        <v>1</v>
      </c>
      <c r="AI1268">
        <v>2</v>
      </c>
      <c r="AJ1268">
        <v>2</v>
      </c>
      <c r="AK1268">
        <v>3</v>
      </c>
      <c r="AL1268">
        <v>1</v>
      </c>
      <c r="AM1268" s="6" t="s">
        <v>52613</v>
      </c>
      <c r="AN1268">
        <v>1</v>
      </c>
      <c r="AO1268">
        <v>4</v>
      </c>
      <c r="AP1268">
        <v>4</v>
      </c>
      <c r="AQ1268">
        <v>0</v>
      </c>
      <c r="AR1268">
        <v>0</v>
      </c>
    </row>
    <row r="1269" spans="1:44" x14ac:dyDescent="0.25">
      <c r="A1269" s="6" t="s">
        <v>41249</v>
      </c>
      <c r="B1269" s="6" t="s">
        <v>52652</v>
      </c>
      <c r="C1269" s="6" t="s">
        <v>52652</v>
      </c>
      <c r="D1269" s="6" t="s">
        <v>52623</v>
      </c>
      <c r="E1269">
        <v>2921470976</v>
      </c>
      <c r="F1269">
        <v>8.93</v>
      </c>
      <c r="G1269">
        <v>1.5674859999999999</v>
      </c>
      <c r="H1269">
        <v>-0.219</v>
      </c>
      <c r="I1269">
        <v>422296000</v>
      </c>
      <c r="J1269">
        <v>-491817984</v>
      </c>
      <c r="K1269">
        <v>635968000</v>
      </c>
      <c r="L1269">
        <v>4.5490000000000004</v>
      </c>
      <c r="M1269">
        <v>4.92</v>
      </c>
      <c r="N1269">
        <v>48352000</v>
      </c>
      <c r="O1269">
        <v>0</v>
      </c>
      <c r="P1269" s="6">
        <v>-0.42676997</v>
      </c>
      <c r="Q1269" s="6">
        <v>-24.24671</v>
      </c>
      <c r="R1269">
        <v>-62710752</v>
      </c>
      <c r="S1269" s="6">
        <v>-1.3465800000000001</v>
      </c>
      <c r="T1269" s="6">
        <v>-60285000</v>
      </c>
      <c r="U1269" s="6" t="s">
        <v>52611</v>
      </c>
      <c r="V1269">
        <v>0</v>
      </c>
      <c r="W1269">
        <v>0</v>
      </c>
      <c r="X1269">
        <v>0</v>
      </c>
      <c r="Y1269">
        <v>0</v>
      </c>
      <c r="Z1269">
        <v>0</v>
      </c>
      <c r="AA1269" s="6" t="s">
        <v>90</v>
      </c>
      <c r="AB1269">
        <v>3</v>
      </c>
      <c r="AC1269">
        <v>5</v>
      </c>
      <c r="AD1269">
        <v>3</v>
      </c>
      <c r="AE1269">
        <v>1</v>
      </c>
      <c r="AF1269">
        <v>0</v>
      </c>
      <c r="AG1269" s="6" t="s">
        <v>52612</v>
      </c>
      <c r="AH1269">
        <v>3</v>
      </c>
      <c r="AI1269">
        <v>5</v>
      </c>
      <c r="AJ1269">
        <v>4</v>
      </c>
      <c r="AK1269">
        <v>0</v>
      </c>
      <c r="AL1269">
        <v>0</v>
      </c>
      <c r="AM1269" s="6" t="s">
        <v>52613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25">
      <c r="A1270" s="6" t="s">
        <v>1792</v>
      </c>
      <c r="B1270" s="6" t="s">
        <v>52689</v>
      </c>
      <c r="C1270" s="6" t="s">
        <v>52689</v>
      </c>
      <c r="D1270" s="6" t="s">
        <v>52685</v>
      </c>
      <c r="E1270">
        <v>14852683776</v>
      </c>
      <c r="F1270">
        <v>3.12</v>
      </c>
      <c r="G1270">
        <v>1.1182259999999999</v>
      </c>
      <c r="H1270">
        <v>58.591999999999999</v>
      </c>
      <c r="I1270">
        <v>169000000</v>
      </c>
      <c r="J1270">
        <v>293000000</v>
      </c>
      <c r="K1270">
        <v>3880999936</v>
      </c>
      <c r="L1270">
        <v>1.242</v>
      </c>
      <c r="M1270">
        <v>1.5489999999999999</v>
      </c>
      <c r="N1270">
        <v>983000000</v>
      </c>
      <c r="O1270">
        <v>45.212000000000003</v>
      </c>
      <c r="P1270" s="6">
        <v>1.4599998999999999E-3</v>
      </c>
      <c r="Q1270" s="6">
        <v>0.11295999600000001</v>
      </c>
      <c r="R1270">
        <v>-245875008</v>
      </c>
      <c r="S1270" s="6">
        <v>0.74668999999999996</v>
      </c>
      <c r="T1270" s="6">
        <v>722000000</v>
      </c>
      <c r="U1270" s="6" t="s">
        <v>52611</v>
      </c>
      <c r="V1270">
        <v>0</v>
      </c>
      <c r="W1270">
        <v>5</v>
      </c>
      <c r="X1270">
        <v>0</v>
      </c>
      <c r="Y1270">
        <v>0</v>
      </c>
      <c r="Z1270">
        <v>0</v>
      </c>
      <c r="AA1270" s="6" t="s">
        <v>90</v>
      </c>
      <c r="AB1270">
        <v>0</v>
      </c>
      <c r="AC1270">
        <v>5</v>
      </c>
      <c r="AD1270">
        <v>0</v>
      </c>
      <c r="AE1270">
        <v>0</v>
      </c>
      <c r="AF1270">
        <v>0</v>
      </c>
      <c r="AG1270" s="6" t="s">
        <v>52612</v>
      </c>
      <c r="AH1270">
        <v>0</v>
      </c>
      <c r="AI1270">
        <v>5</v>
      </c>
      <c r="AJ1270">
        <v>0</v>
      </c>
      <c r="AK1270">
        <v>0</v>
      </c>
      <c r="AL1270">
        <v>0</v>
      </c>
      <c r="AM1270" s="6" t="s">
        <v>52613</v>
      </c>
      <c r="AN1270">
        <v>0</v>
      </c>
      <c r="AO1270">
        <v>5</v>
      </c>
      <c r="AP1270">
        <v>1</v>
      </c>
      <c r="AQ1270">
        <v>0</v>
      </c>
      <c r="AR1270">
        <v>0</v>
      </c>
    </row>
    <row r="1271" spans="1:44" x14ac:dyDescent="0.25">
      <c r="A1271" s="6" t="s">
        <v>1793</v>
      </c>
      <c r="B1271" s="6" t="s">
        <v>52689</v>
      </c>
      <c r="C1271" s="6" t="s">
        <v>52689</v>
      </c>
      <c r="D1271" s="6" t="s">
        <v>52685</v>
      </c>
      <c r="E1271">
        <v>14867303424</v>
      </c>
      <c r="F1271">
        <v>4.58</v>
      </c>
      <c r="G1271">
        <v>1.1182259999999999</v>
      </c>
      <c r="H1271">
        <v>58.591999999999999</v>
      </c>
      <c r="I1271">
        <v>169000000</v>
      </c>
      <c r="J1271">
        <v>293000000</v>
      </c>
      <c r="K1271">
        <v>3880999936</v>
      </c>
      <c r="L1271">
        <v>1.242</v>
      </c>
      <c r="M1271">
        <v>1.5489999999999999</v>
      </c>
      <c r="N1271">
        <v>983000000</v>
      </c>
      <c r="O1271">
        <v>45.212000000000003</v>
      </c>
      <c r="P1271" s="6">
        <v>1.4599998999999999E-3</v>
      </c>
      <c r="Q1271" s="6">
        <v>0.11295999600000001</v>
      </c>
      <c r="R1271">
        <v>-245875008</v>
      </c>
      <c r="S1271" s="6">
        <v>0.74668999999999996</v>
      </c>
      <c r="T1271" s="6">
        <v>722000000</v>
      </c>
      <c r="U1271" s="6" t="s">
        <v>52611</v>
      </c>
      <c r="V1271">
        <v>1</v>
      </c>
      <c r="W1271">
        <v>0</v>
      </c>
      <c r="X1271">
        <v>1</v>
      </c>
      <c r="Y1271">
        <v>0</v>
      </c>
      <c r="Z1271">
        <v>0</v>
      </c>
      <c r="AA1271" s="6" t="s">
        <v>90</v>
      </c>
      <c r="AB1271">
        <v>2</v>
      </c>
      <c r="AC1271">
        <v>1</v>
      </c>
      <c r="AD1271">
        <v>1</v>
      </c>
      <c r="AE1271">
        <v>0</v>
      </c>
      <c r="AF1271">
        <v>0</v>
      </c>
      <c r="AG1271" s="6" t="s">
        <v>52612</v>
      </c>
      <c r="AH1271">
        <v>2</v>
      </c>
      <c r="AI1271">
        <v>1</v>
      </c>
      <c r="AJ1271">
        <v>1</v>
      </c>
      <c r="AK1271">
        <v>0</v>
      </c>
      <c r="AL1271">
        <v>0</v>
      </c>
      <c r="AM1271" s="6" t="s">
        <v>52613</v>
      </c>
      <c r="AN1271">
        <v>1</v>
      </c>
      <c r="AO1271">
        <v>0</v>
      </c>
      <c r="AP1271">
        <v>1</v>
      </c>
      <c r="AQ1271">
        <v>0</v>
      </c>
      <c r="AR1271">
        <v>0</v>
      </c>
    </row>
    <row r="1272" spans="1:44" x14ac:dyDescent="0.25">
      <c r="A1272" s="6" t="s">
        <v>41251</v>
      </c>
      <c r="B1272" s="6" t="s">
        <v>52717</v>
      </c>
      <c r="C1272" s="6" t="s">
        <v>52717</v>
      </c>
      <c r="D1272" s="6" t="s">
        <v>52663</v>
      </c>
      <c r="E1272">
        <v>2715169024</v>
      </c>
      <c r="F1272">
        <v>2.85</v>
      </c>
      <c r="G1272">
        <v>2.111189</v>
      </c>
      <c r="H1272">
        <v>9.141</v>
      </c>
      <c r="I1272">
        <v>20876000</v>
      </c>
      <c r="J1272">
        <v>1056307008</v>
      </c>
      <c r="K1272">
        <v>337006016</v>
      </c>
      <c r="L1272">
        <v>0.998</v>
      </c>
      <c r="M1272">
        <v>1.4179999999999999</v>
      </c>
      <c r="N1272">
        <v>4618534912</v>
      </c>
      <c r="O1272">
        <v>21.193999999999999</v>
      </c>
      <c r="P1272" s="6">
        <v>0.18010999999999999</v>
      </c>
      <c r="Q1272" s="6">
        <v>0.40266999999999997</v>
      </c>
      <c r="R1272">
        <v>116931872</v>
      </c>
      <c r="S1272" s="6">
        <v>0.27089000000000002</v>
      </c>
      <c r="T1272" s="6">
        <v>1000192000</v>
      </c>
      <c r="U1272" s="6" t="s">
        <v>52611</v>
      </c>
      <c r="V1272">
        <v>3</v>
      </c>
      <c r="W1272">
        <v>5</v>
      </c>
      <c r="X1272">
        <v>1</v>
      </c>
      <c r="Y1272">
        <v>0</v>
      </c>
      <c r="Z1272">
        <v>0</v>
      </c>
      <c r="AA1272" s="6" t="s">
        <v>90</v>
      </c>
      <c r="AB1272">
        <v>2</v>
      </c>
      <c r="AC1272">
        <v>5</v>
      </c>
      <c r="AD1272">
        <v>8</v>
      </c>
      <c r="AE1272">
        <v>0</v>
      </c>
      <c r="AF1272">
        <v>0</v>
      </c>
      <c r="AG1272" s="6" t="s">
        <v>52612</v>
      </c>
      <c r="AH1272">
        <v>3</v>
      </c>
      <c r="AI1272">
        <v>6</v>
      </c>
      <c r="AJ1272">
        <v>6</v>
      </c>
      <c r="AK1272">
        <v>0</v>
      </c>
      <c r="AL1272">
        <v>0</v>
      </c>
      <c r="AM1272" s="6" t="s">
        <v>52613</v>
      </c>
      <c r="AN1272">
        <v>3</v>
      </c>
      <c r="AO1272">
        <v>5</v>
      </c>
      <c r="AP1272">
        <v>1</v>
      </c>
      <c r="AQ1272">
        <v>0</v>
      </c>
      <c r="AR1272">
        <v>0</v>
      </c>
    </row>
    <row r="1273" spans="1:44" x14ac:dyDescent="0.25">
      <c r="A1273" s="6" t="s">
        <v>1795</v>
      </c>
      <c r="B1273" s="6" t="s">
        <v>52689</v>
      </c>
      <c r="C1273" s="6" t="s">
        <v>52689</v>
      </c>
      <c r="D1273" s="6" t="s">
        <v>52685</v>
      </c>
      <c r="E1273">
        <v>21121865728</v>
      </c>
      <c r="F1273">
        <v>3.2</v>
      </c>
      <c r="G1273">
        <v>1.251231</v>
      </c>
      <c r="H1273">
        <v>49.502000000000002</v>
      </c>
      <c r="I1273">
        <v>4106400000</v>
      </c>
      <c r="J1273">
        <v>2312300032</v>
      </c>
      <c r="K1273">
        <v>17458499584</v>
      </c>
      <c r="L1273">
        <v>1.351</v>
      </c>
      <c r="M1273">
        <v>1.528</v>
      </c>
      <c r="N1273">
        <v>7210800128</v>
      </c>
      <c r="O1273">
        <v>78.046000000000006</v>
      </c>
      <c r="P1273" s="6">
        <v>2.5000000000000001E-3</v>
      </c>
      <c r="Q1273" s="6">
        <v>-2.8870000999999999E-2</v>
      </c>
      <c r="R1273">
        <v>1660987520</v>
      </c>
      <c r="S1273" s="6">
        <v>0.70605004000000005</v>
      </c>
      <c r="T1273" s="6">
        <v>5110000000</v>
      </c>
      <c r="U1273" s="6" t="s">
        <v>52611</v>
      </c>
      <c r="V1273">
        <v>4</v>
      </c>
      <c r="W1273">
        <v>8</v>
      </c>
      <c r="X1273">
        <v>5</v>
      </c>
      <c r="Y1273">
        <v>1</v>
      </c>
      <c r="Z1273">
        <v>1</v>
      </c>
      <c r="AA1273" s="6" t="s">
        <v>90</v>
      </c>
      <c r="AB1273">
        <v>2</v>
      </c>
      <c r="AC1273">
        <v>10</v>
      </c>
      <c r="AD1273">
        <v>5</v>
      </c>
      <c r="AE1273">
        <v>0</v>
      </c>
      <c r="AF1273">
        <v>0</v>
      </c>
      <c r="AG1273" s="6" t="s">
        <v>52612</v>
      </c>
      <c r="AH1273">
        <v>2</v>
      </c>
      <c r="AI1273">
        <v>11</v>
      </c>
      <c r="AJ1273">
        <v>6</v>
      </c>
      <c r="AK1273">
        <v>0</v>
      </c>
      <c r="AL1273">
        <v>0</v>
      </c>
      <c r="AM1273" s="6" t="s">
        <v>52613</v>
      </c>
      <c r="AN1273">
        <v>2</v>
      </c>
      <c r="AO1273">
        <v>8</v>
      </c>
      <c r="AP1273">
        <v>4</v>
      </c>
      <c r="AQ1273">
        <v>2</v>
      </c>
      <c r="AR1273">
        <v>0</v>
      </c>
    </row>
    <row r="1274" spans="1:44" x14ac:dyDescent="0.25">
      <c r="A1274" s="6" t="s">
        <v>1796</v>
      </c>
      <c r="B1274" s="6" t="s">
        <v>52689</v>
      </c>
      <c r="C1274" s="6" t="s">
        <v>52689</v>
      </c>
      <c r="D1274" s="6" t="s">
        <v>52685</v>
      </c>
      <c r="E1274">
        <v>20756805632</v>
      </c>
      <c r="F1274">
        <v>0.38</v>
      </c>
      <c r="G1274">
        <v>1.251231</v>
      </c>
      <c r="H1274">
        <v>49.502000000000002</v>
      </c>
      <c r="I1274">
        <v>4106400000</v>
      </c>
      <c r="J1274">
        <v>2312300032</v>
      </c>
      <c r="K1274">
        <v>17458499584</v>
      </c>
      <c r="L1274">
        <v>1.351</v>
      </c>
      <c r="M1274">
        <v>1.528</v>
      </c>
      <c r="N1274">
        <v>7210800128</v>
      </c>
      <c r="O1274">
        <v>78.046000000000006</v>
      </c>
      <c r="P1274" s="6">
        <v>2.5000000000000001E-3</v>
      </c>
      <c r="Q1274" s="6">
        <v>-2.8870000999999999E-2</v>
      </c>
      <c r="R1274">
        <v>1660987520</v>
      </c>
      <c r="S1274" s="6">
        <v>0.70605004000000005</v>
      </c>
      <c r="T1274" s="6">
        <v>5110000000</v>
      </c>
      <c r="U1274" s="6" t="s">
        <v>90</v>
      </c>
      <c r="V1274">
        <v>0</v>
      </c>
      <c r="W1274">
        <v>0</v>
      </c>
      <c r="X1274">
        <v>0</v>
      </c>
      <c r="Y1274">
        <v>0</v>
      </c>
      <c r="Z1274">
        <v>0</v>
      </c>
      <c r="AA1274" s="6" t="s">
        <v>90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s="6" t="s">
        <v>90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s="6" t="s">
        <v>90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25">
      <c r="A1275" s="6" t="s">
        <v>1797</v>
      </c>
      <c r="B1275" s="6" t="s">
        <v>52689</v>
      </c>
      <c r="C1275" s="6" t="s">
        <v>52689</v>
      </c>
      <c r="D1275" s="6" t="s">
        <v>52685</v>
      </c>
      <c r="E1275">
        <v>21558210560</v>
      </c>
      <c r="F1275">
        <v>4.58</v>
      </c>
      <c r="G1275">
        <v>1.251231</v>
      </c>
      <c r="H1275">
        <v>49.502000000000002</v>
      </c>
      <c r="I1275">
        <v>4106400000</v>
      </c>
      <c r="J1275">
        <v>2312300032</v>
      </c>
      <c r="K1275">
        <v>17458499584</v>
      </c>
      <c r="L1275">
        <v>1.351</v>
      </c>
      <c r="M1275">
        <v>1.528</v>
      </c>
      <c r="N1275">
        <v>7210800128</v>
      </c>
      <c r="O1275">
        <v>78.046000000000006</v>
      </c>
      <c r="P1275" s="6">
        <v>2.5000000000000001E-3</v>
      </c>
      <c r="Q1275" s="6">
        <v>-2.8870000999999999E-2</v>
      </c>
      <c r="R1275">
        <v>1660987520</v>
      </c>
      <c r="S1275" s="6">
        <v>0.70605004000000005</v>
      </c>
      <c r="T1275" s="6">
        <v>5110000000</v>
      </c>
      <c r="U1275" s="6" t="s">
        <v>52611</v>
      </c>
      <c r="V1275">
        <v>0</v>
      </c>
      <c r="W1275">
        <v>0</v>
      </c>
      <c r="X1275">
        <v>0</v>
      </c>
      <c r="Y1275">
        <v>0</v>
      </c>
      <c r="Z1275">
        <v>0</v>
      </c>
      <c r="AA1275" s="6" t="s">
        <v>90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 s="6" t="s">
        <v>52612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 s="6" t="s">
        <v>52613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25">
      <c r="A1276" s="6" t="s">
        <v>1799</v>
      </c>
      <c r="B1276" s="6" t="s">
        <v>52708</v>
      </c>
      <c r="C1276" s="6" t="s">
        <v>52708</v>
      </c>
      <c r="D1276" s="6" t="s">
        <v>52623</v>
      </c>
      <c r="E1276">
        <v>11102414848</v>
      </c>
      <c r="F1276">
        <v>8.76</v>
      </c>
      <c r="G1276">
        <v>1.1183529999999999</v>
      </c>
      <c r="H1276">
        <v>1.9810000000000001</v>
      </c>
      <c r="I1276">
        <v>2978415104</v>
      </c>
      <c r="J1276">
        <v>-2547947008</v>
      </c>
      <c r="K1276">
        <v>2347132928</v>
      </c>
      <c r="L1276">
        <v>2.9369999999999998</v>
      </c>
      <c r="M1276">
        <v>4.0590000000000002</v>
      </c>
      <c r="N1276">
        <v>699937984</v>
      </c>
      <c r="O1276">
        <v>64.626000000000005</v>
      </c>
      <c r="P1276" s="6">
        <v>-0.23411000000000001</v>
      </c>
      <c r="Q1276" s="6">
        <v>-0.53681999999999996</v>
      </c>
      <c r="R1276">
        <v>-2544284416</v>
      </c>
      <c r="S1276" s="6">
        <v>-1.7154400000000001</v>
      </c>
      <c r="T1276" s="6">
        <v>-1037905000</v>
      </c>
      <c r="U1276" s="6" t="s">
        <v>52611</v>
      </c>
      <c r="V1276">
        <v>0</v>
      </c>
      <c r="W1276">
        <v>0</v>
      </c>
      <c r="X1276">
        <v>0</v>
      </c>
      <c r="Y1276">
        <v>0</v>
      </c>
      <c r="Z1276">
        <v>0</v>
      </c>
      <c r="AA1276" s="6" t="s">
        <v>90</v>
      </c>
      <c r="AB1276">
        <v>1</v>
      </c>
      <c r="AC1276">
        <v>5</v>
      </c>
      <c r="AD1276">
        <v>6</v>
      </c>
      <c r="AE1276">
        <v>1</v>
      </c>
      <c r="AF1276">
        <v>0</v>
      </c>
      <c r="AG1276" s="6" t="s">
        <v>52612</v>
      </c>
      <c r="AH1276">
        <v>1</v>
      </c>
      <c r="AI1276">
        <v>4</v>
      </c>
      <c r="AJ1276">
        <v>6</v>
      </c>
      <c r="AK1276">
        <v>1</v>
      </c>
      <c r="AL1276">
        <v>0</v>
      </c>
      <c r="AM1276" s="6" t="s">
        <v>52613</v>
      </c>
      <c r="AN1276">
        <v>2</v>
      </c>
      <c r="AO1276">
        <v>4</v>
      </c>
      <c r="AP1276">
        <v>4</v>
      </c>
      <c r="AQ1276">
        <v>1</v>
      </c>
      <c r="AR1276">
        <v>0</v>
      </c>
    </row>
    <row r="1277" spans="1:44" x14ac:dyDescent="0.25">
      <c r="A1277" s="6" t="s">
        <v>41252</v>
      </c>
      <c r="B1277" s="6" t="s">
        <v>52709</v>
      </c>
      <c r="C1277" s="6" t="s">
        <v>52709</v>
      </c>
      <c r="D1277" s="6" t="s">
        <v>52623</v>
      </c>
      <c r="E1277">
        <v>4473807872</v>
      </c>
      <c r="F1277">
        <v>13.99</v>
      </c>
      <c r="G1277">
        <v>1.4630540000000001</v>
      </c>
      <c r="H1277">
        <v>53.74</v>
      </c>
      <c r="I1277">
        <v>23465000</v>
      </c>
      <c r="J1277">
        <v>433268992</v>
      </c>
      <c r="K1277">
        <v>1341042048</v>
      </c>
      <c r="L1277">
        <v>0.83399999999999996</v>
      </c>
      <c r="M1277">
        <v>3.13</v>
      </c>
      <c r="N1277">
        <v>4535884800</v>
      </c>
      <c r="O1277">
        <v>98.641000000000005</v>
      </c>
      <c r="P1277" s="6">
        <v>5.5359997000000001E-2</v>
      </c>
      <c r="Q1277" s="6">
        <v>0.15736</v>
      </c>
      <c r="R1277">
        <v>334817376</v>
      </c>
      <c r="S1277" s="6">
        <v>0.21938999000000001</v>
      </c>
      <c r="T1277" s="6">
        <v>1273289000</v>
      </c>
      <c r="U1277" s="6" t="s">
        <v>52611</v>
      </c>
      <c r="V1277">
        <v>4</v>
      </c>
      <c r="W1277">
        <v>2</v>
      </c>
      <c r="X1277">
        <v>0</v>
      </c>
      <c r="Y1277">
        <v>0</v>
      </c>
      <c r="Z1277">
        <v>0</v>
      </c>
      <c r="AA1277" s="6" t="s">
        <v>90</v>
      </c>
      <c r="AB1277">
        <v>2</v>
      </c>
      <c r="AC1277">
        <v>2</v>
      </c>
      <c r="AD1277">
        <v>3</v>
      </c>
      <c r="AE1277">
        <v>0</v>
      </c>
      <c r="AF1277">
        <v>0</v>
      </c>
      <c r="AG1277" s="6" t="s">
        <v>52612</v>
      </c>
      <c r="AH1277">
        <v>2</v>
      </c>
      <c r="AI1277">
        <v>2</v>
      </c>
      <c r="AJ1277">
        <v>3</v>
      </c>
      <c r="AK1277">
        <v>0</v>
      </c>
      <c r="AL1277">
        <v>0</v>
      </c>
      <c r="AM1277" s="6" t="s">
        <v>52613</v>
      </c>
      <c r="AN1277">
        <v>4</v>
      </c>
      <c r="AO1277">
        <v>2</v>
      </c>
      <c r="AP1277">
        <v>0</v>
      </c>
      <c r="AQ1277">
        <v>0</v>
      </c>
      <c r="AR1277">
        <v>0</v>
      </c>
    </row>
    <row r="1278" spans="1:44" x14ac:dyDescent="0.25">
      <c r="A1278" s="6" t="s">
        <v>1801</v>
      </c>
      <c r="B1278" s="6" t="s">
        <v>52646</v>
      </c>
      <c r="C1278" s="6" t="s">
        <v>52646</v>
      </c>
      <c r="D1278" s="6" t="s">
        <v>52616</v>
      </c>
      <c r="E1278">
        <v>16575157248</v>
      </c>
      <c r="F1278">
        <v>1.42</v>
      </c>
      <c r="G1278">
        <v>0.76636099999999996</v>
      </c>
      <c r="H1278">
        <v>32.182000000000002</v>
      </c>
      <c r="I1278">
        <v>379000000</v>
      </c>
      <c r="J1278">
        <v>1448999936</v>
      </c>
      <c r="K1278">
        <v>5576000000</v>
      </c>
      <c r="L1278">
        <v>0.91600000000000004</v>
      </c>
      <c r="M1278">
        <v>1.159</v>
      </c>
      <c r="N1278">
        <v>14600999936</v>
      </c>
      <c r="O1278">
        <v>124.91</v>
      </c>
      <c r="P1278" s="6">
        <v>5.3460002E-2</v>
      </c>
      <c r="Q1278" s="6">
        <v>0.16053000000000001</v>
      </c>
      <c r="R1278">
        <v>624249984</v>
      </c>
      <c r="S1278" s="6">
        <v>0.14155999999999999</v>
      </c>
      <c r="T1278" s="6">
        <v>2084000000</v>
      </c>
      <c r="U1278" s="6" t="s">
        <v>52611</v>
      </c>
      <c r="V1278">
        <v>4</v>
      </c>
      <c r="W1278">
        <v>6</v>
      </c>
      <c r="X1278">
        <v>0</v>
      </c>
      <c r="Y1278">
        <v>0</v>
      </c>
      <c r="Z1278">
        <v>0</v>
      </c>
      <c r="AA1278" s="6" t="s">
        <v>90</v>
      </c>
      <c r="AB1278">
        <v>5</v>
      </c>
      <c r="AC1278">
        <v>4</v>
      </c>
      <c r="AD1278">
        <v>8</v>
      </c>
      <c r="AE1278">
        <v>0</v>
      </c>
      <c r="AF1278">
        <v>0</v>
      </c>
      <c r="AG1278" s="6" t="s">
        <v>52612</v>
      </c>
      <c r="AH1278">
        <v>6</v>
      </c>
      <c r="AI1278">
        <v>4</v>
      </c>
      <c r="AJ1278">
        <v>7</v>
      </c>
      <c r="AK1278">
        <v>0</v>
      </c>
      <c r="AL1278">
        <v>0</v>
      </c>
      <c r="AM1278" s="6" t="s">
        <v>52613</v>
      </c>
      <c r="AN1278">
        <v>4</v>
      </c>
      <c r="AO1278">
        <v>6</v>
      </c>
      <c r="AP1278">
        <v>2</v>
      </c>
      <c r="AQ1278">
        <v>0</v>
      </c>
      <c r="AR1278">
        <v>0</v>
      </c>
    </row>
    <row r="1279" spans="1:44" x14ac:dyDescent="0.25">
      <c r="A1279" s="6" t="s">
        <v>1803</v>
      </c>
      <c r="B1279" s="6" t="s">
        <v>52652</v>
      </c>
      <c r="C1279" s="6" t="s">
        <v>52652</v>
      </c>
      <c r="D1279" s="6" t="s">
        <v>52623</v>
      </c>
      <c r="E1279">
        <v>10594457600</v>
      </c>
      <c r="F1279">
        <v>2.88</v>
      </c>
      <c r="G1279">
        <v>1.5443340000000001</v>
      </c>
      <c r="H1279">
        <v>82.305000000000007</v>
      </c>
      <c r="I1279">
        <v>899600000</v>
      </c>
      <c r="J1279">
        <v>1478400000</v>
      </c>
      <c r="K1279">
        <v>3367300096</v>
      </c>
      <c r="L1279">
        <v>0.93700000000000006</v>
      </c>
      <c r="M1279">
        <v>1.3540000000000001</v>
      </c>
      <c r="N1279">
        <v>21528600576</v>
      </c>
      <c r="O1279">
        <v>66.951999999999998</v>
      </c>
      <c r="P1279" s="6">
        <v>4.0300000000000002E-2</v>
      </c>
      <c r="Q1279" s="6">
        <v>0.10258</v>
      </c>
      <c r="R1279">
        <v>70387504</v>
      </c>
      <c r="S1279" s="6">
        <v>7.6100000000000001E-2</v>
      </c>
      <c r="T1279" s="6">
        <v>1545300000</v>
      </c>
      <c r="U1279" s="6" t="s">
        <v>52611</v>
      </c>
      <c r="V1279">
        <v>3</v>
      </c>
      <c r="W1279">
        <v>5</v>
      </c>
      <c r="X1279">
        <v>8</v>
      </c>
      <c r="Y1279">
        <v>3</v>
      </c>
      <c r="Z1279">
        <v>0</v>
      </c>
      <c r="AA1279" s="6" t="s">
        <v>90</v>
      </c>
      <c r="AB1279">
        <v>2</v>
      </c>
      <c r="AC1279">
        <v>5</v>
      </c>
      <c r="AD1279">
        <v>11</v>
      </c>
      <c r="AE1279">
        <v>0</v>
      </c>
      <c r="AF1279">
        <v>0</v>
      </c>
      <c r="AG1279" s="6" t="s">
        <v>52612</v>
      </c>
      <c r="AH1279">
        <v>2</v>
      </c>
      <c r="AI1279">
        <v>5</v>
      </c>
      <c r="AJ1279">
        <v>12</v>
      </c>
      <c r="AK1279">
        <v>0</v>
      </c>
      <c r="AL1279">
        <v>0</v>
      </c>
      <c r="AM1279" s="6" t="s">
        <v>52613</v>
      </c>
      <c r="AN1279">
        <v>3</v>
      </c>
      <c r="AO1279">
        <v>6</v>
      </c>
      <c r="AP1279">
        <v>9</v>
      </c>
      <c r="AQ1279">
        <v>1</v>
      </c>
      <c r="AR1279">
        <v>0</v>
      </c>
    </row>
    <row r="1280" spans="1:44" x14ac:dyDescent="0.25">
      <c r="A1280" s="6" t="s">
        <v>1805</v>
      </c>
      <c r="B1280" s="6" t="s">
        <v>52754</v>
      </c>
      <c r="C1280" s="6" t="s">
        <v>52754</v>
      </c>
      <c r="D1280" s="6" t="s">
        <v>52620</v>
      </c>
      <c r="E1280">
        <v>11982854144</v>
      </c>
      <c r="F1280">
        <v>5.23</v>
      </c>
      <c r="G1280">
        <v>1.1495420000000001</v>
      </c>
      <c r="H1280">
        <v>19.545000000000002</v>
      </c>
      <c r="I1280">
        <v>198803008</v>
      </c>
      <c r="J1280">
        <v>702307968</v>
      </c>
      <c r="K1280">
        <v>1207747968</v>
      </c>
      <c r="L1280">
        <v>0.97499999999999998</v>
      </c>
      <c r="M1280">
        <v>1.927</v>
      </c>
      <c r="N1280">
        <v>3875106048</v>
      </c>
      <c r="O1280">
        <v>107.333</v>
      </c>
      <c r="P1280" s="6">
        <v>0.12998000000000001</v>
      </c>
      <c r="Q1280" s="6">
        <v>0.47090998000000001</v>
      </c>
      <c r="R1280">
        <v>269186368</v>
      </c>
      <c r="S1280" s="6">
        <v>0.33839000000000002</v>
      </c>
      <c r="T1280" s="6">
        <v>1281866000</v>
      </c>
      <c r="U1280" s="6" t="s">
        <v>52611</v>
      </c>
      <c r="V1280">
        <v>0</v>
      </c>
      <c r="W1280">
        <v>4</v>
      </c>
      <c r="X1280">
        <v>9</v>
      </c>
      <c r="Y1280">
        <v>0</v>
      </c>
      <c r="Z1280">
        <v>0</v>
      </c>
      <c r="AA1280" s="6" t="s">
        <v>90</v>
      </c>
      <c r="AB1280">
        <v>3</v>
      </c>
      <c r="AC1280">
        <v>2</v>
      </c>
      <c r="AD1280">
        <v>5</v>
      </c>
      <c r="AE1280">
        <v>0</v>
      </c>
      <c r="AF1280">
        <v>0</v>
      </c>
      <c r="AG1280" s="6" t="s">
        <v>52612</v>
      </c>
      <c r="AH1280">
        <v>3</v>
      </c>
      <c r="AI1280">
        <v>2</v>
      </c>
      <c r="AJ1280">
        <v>5</v>
      </c>
      <c r="AK1280">
        <v>0</v>
      </c>
      <c r="AL1280">
        <v>0</v>
      </c>
      <c r="AM1280" s="6" t="s">
        <v>52613</v>
      </c>
      <c r="AN1280">
        <v>3</v>
      </c>
      <c r="AO1280">
        <v>1</v>
      </c>
      <c r="AP1280">
        <v>5</v>
      </c>
      <c r="AQ1280">
        <v>0</v>
      </c>
      <c r="AR1280">
        <v>0</v>
      </c>
    </row>
    <row r="1281" spans="1:44" x14ac:dyDescent="0.25">
      <c r="A1281" s="6" t="s">
        <v>1808</v>
      </c>
      <c r="B1281" s="6" t="s">
        <v>52743</v>
      </c>
      <c r="C1281" s="6" t="s">
        <v>52743</v>
      </c>
      <c r="D1281" s="6" t="s">
        <v>52623</v>
      </c>
      <c r="E1281">
        <v>6291099648</v>
      </c>
      <c r="F1281">
        <v>6.92</v>
      </c>
      <c r="G1281">
        <v>1.3240670000000001</v>
      </c>
      <c r="H1281">
        <v>12.52</v>
      </c>
      <c r="I1281">
        <v>344500000</v>
      </c>
      <c r="J1281">
        <v>600800000</v>
      </c>
      <c r="K1281">
        <v>2348800000</v>
      </c>
      <c r="L1281">
        <v>1.097</v>
      </c>
      <c r="M1281">
        <v>2.08</v>
      </c>
      <c r="N1281">
        <v>5038000128</v>
      </c>
      <c r="O1281">
        <v>140.89099999999999</v>
      </c>
      <c r="P1281" s="6">
        <v>5.0029997E-2</v>
      </c>
      <c r="Q1281" s="6">
        <v>0.16354999000000001</v>
      </c>
      <c r="R1281">
        <v>345724992</v>
      </c>
      <c r="S1281" s="6">
        <v>0.18422002000000001</v>
      </c>
      <c r="T1281" s="6">
        <v>976800000</v>
      </c>
      <c r="U1281" s="6" t="s">
        <v>52611</v>
      </c>
      <c r="V1281">
        <v>1</v>
      </c>
      <c r="W1281">
        <v>4</v>
      </c>
      <c r="X1281">
        <v>3</v>
      </c>
      <c r="Y1281">
        <v>0</v>
      </c>
      <c r="Z1281">
        <v>0</v>
      </c>
      <c r="AA1281" s="6" t="s">
        <v>90</v>
      </c>
      <c r="AB1281">
        <v>0</v>
      </c>
      <c r="AC1281">
        <v>0</v>
      </c>
      <c r="AD1281">
        <v>3</v>
      </c>
      <c r="AE1281">
        <v>1</v>
      </c>
      <c r="AF1281">
        <v>0</v>
      </c>
      <c r="AG1281" s="6" t="s">
        <v>52612</v>
      </c>
      <c r="AH1281">
        <v>0</v>
      </c>
      <c r="AI1281">
        <v>1</v>
      </c>
      <c r="AJ1281">
        <v>2</v>
      </c>
      <c r="AK1281">
        <v>1</v>
      </c>
      <c r="AL1281">
        <v>0</v>
      </c>
      <c r="AM1281" s="6" t="s">
        <v>52613</v>
      </c>
      <c r="AN1281">
        <v>1</v>
      </c>
      <c r="AO1281">
        <v>3</v>
      </c>
      <c r="AP1281">
        <v>4</v>
      </c>
      <c r="AQ1281">
        <v>0</v>
      </c>
      <c r="AR1281">
        <v>0</v>
      </c>
    </row>
    <row r="1282" spans="1:44" x14ac:dyDescent="0.25">
      <c r="A1282" s="6" t="s">
        <v>41254</v>
      </c>
      <c r="B1282" s="6" t="s">
        <v>52710</v>
      </c>
      <c r="C1282" s="6" t="s">
        <v>52710</v>
      </c>
      <c r="D1282" s="6" t="s">
        <v>52637</v>
      </c>
      <c r="E1282">
        <v>13214785536</v>
      </c>
      <c r="F1282">
        <v>0</v>
      </c>
      <c r="G1282">
        <v>0.66692399999999996</v>
      </c>
      <c r="H1282">
        <v>123.468</v>
      </c>
      <c r="I1282">
        <v>295800000</v>
      </c>
      <c r="J1282">
        <v>578499968</v>
      </c>
      <c r="K1282">
        <v>9398899712</v>
      </c>
      <c r="L1282">
        <v>0.49099999999999999</v>
      </c>
      <c r="M1282">
        <v>0.52900000000000003</v>
      </c>
      <c r="N1282">
        <v>1264499968</v>
      </c>
      <c r="O1282">
        <v>102.43600000000001</v>
      </c>
      <c r="P1282" s="6">
        <v>1.6670000000000001E-2</v>
      </c>
      <c r="Q1282" s="6">
        <v>1.9570000000000001E-2</v>
      </c>
      <c r="R1282">
        <v>175424992</v>
      </c>
      <c r="S1282" s="6">
        <v>0.48216999999999999</v>
      </c>
      <c r="T1282" s="6">
        <v>620500000</v>
      </c>
      <c r="U1282" s="6" t="s">
        <v>90</v>
      </c>
      <c r="V1282">
        <v>0</v>
      </c>
      <c r="W1282">
        <v>0</v>
      </c>
      <c r="X1282">
        <v>0</v>
      </c>
      <c r="Y1282">
        <v>0</v>
      </c>
      <c r="Z1282">
        <v>0</v>
      </c>
      <c r="AA1282" s="6" t="s">
        <v>90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s="6" t="s">
        <v>90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 s="6" t="s">
        <v>90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x14ac:dyDescent="0.25">
      <c r="A1283" s="6" t="s">
        <v>1811</v>
      </c>
      <c r="B1283" s="6" t="s">
        <v>52630</v>
      </c>
      <c r="C1283" s="6" t="s">
        <v>52630</v>
      </c>
      <c r="D1283" s="6" t="s">
        <v>52610</v>
      </c>
      <c r="E1283">
        <v>10711455744</v>
      </c>
      <c r="F1283">
        <v>3.7</v>
      </c>
      <c r="G1283">
        <v>-5.8351E-2</v>
      </c>
      <c r="H1283">
        <v>3.9529999999999998</v>
      </c>
      <c r="I1283">
        <v>850121024</v>
      </c>
      <c r="J1283">
        <v>-507374752</v>
      </c>
      <c r="K1283">
        <v>314760992</v>
      </c>
      <c r="L1283">
        <v>3.569</v>
      </c>
      <c r="M1283">
        <v>3.843</v>
      </c>
      <c r="N1283">
        <v>103301000</v>
      </c>
      <c r="O1283">
        <v>48.191000000000003</v>
      </c>
      <c r="P1283" s="6">
        <v>-0.28719</v>
      </c>
      <c r="Q1283" s="6">
        <v>-0.96391000000000004</v>
      </c>
      <c r="R1283">
        <v>-286797632</v>
      </c>
      <c r="S1283" s="6">
        <v>0</v>
      </c>
      <c r="T1283" s="6">
        <v>-284006000</v>
      </c>
      <c r="U1283" s="6" t="s">
        <v>52611</v>
      </c>
      <c r="V1283">
        <v>0</v>
      </c>
      <c r="W1283">
        <v>0</v>
      </c>
      <c r="X1283">
        <v>0</v>
      </c>
      <c r="Y1283">
        <v>0</v>
      </c>
      <c r="Z1283">
        <v>0</v>
      </c>
      <c r="AA1283" s="6" t="s">
        <v>90</v>
      </c>
      <c r="AB1283">
        <v>2</v>
      </c>
      <c r="AC1283">
        <v>11</v>
      </c>
      <c r="AD1283">
        <v>1</v>
      </c>
      <c r="AE1283">
        <v>0</v>
      </c>
      <c r="AF1283">
        <v>0</v>
      </c>
      <c r="AG1283" s="6" t="s">
        <v>52612</v>
      </c>
      <c r="AH1283">
        <v>2</v>
      </c>
      <c r="AI1283">
        <v>9</v>
      </c>
      <c r="AJ1283">
        <v>1</v>
      </c>
      <c r="AK1283">
        <v>0</v>
      </c>
      <c r="AL1283">
        <v>0</v>
      </c>
      <c r="AM1283" s="6" t="s">
        <v>52613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25">
      <c r="A1284" s="6" t="s">
        <v>1813</v>
      </c>
      <c r="B1284" s="6" t="s">
        <v>52716</v>
      </c>
      <c r="C1284" s="6" t="s">
        <v>52716</v>
      </c>
      <c r="D1284" s="6" t="s">
        <v>52623</v>
      </c>
      <c r="E1284">
        <v>34240493568</v>
      </c>
      <c r="F1284">
        <v>4.63</v>
      </c>
      <c r="G1284">
        <v>1.4292750000000001</v>
      </c>
      <c r="H1284">
        <v>84.375</v>
      </c>
      <c r="I1284">
        <v>4079856128</v>
      </c>
      <c r="J1284">
        <v>6566154752</v>
      </c>
      <c r="K1284">
        <v>5373958144</v>
      </c>
      <c r="L1284">
        <v>2.2639999999999998</v>
      </c>
      <c r="M1284">
        <v>12.250999999999999</v>
      </c>
      <c r="N1284">
        <v>33957922816</v>
      </c>
      <c r="O1284">
        <v>21.885000000000002</v>
      </c>
      <c r="P1284" s="6">
        <v>0.117019996</v>
      </c>
      <c r="Q1284" s="6">
        <v>0.20873</v>
      </c>
      <c r="R1284">
        <v>3254056960</v>
      </c>
      <c r="S1284" s="6">
        <v>0.20533999999999999</v>
      </c>
      <c r="T1284" s="6">
        <v>7202144000</v>
      </c>
      <c r="U1284" s="6" t="s">
        <v>52611</v>
      </c>
      <c r="V1284">
        <v>7</v>
      </c>
      <c r="W1284">
        <v>6</v>
      </c>
      <c r="X1284">
        <v>9</v>
      </c>
      <c r="Y1284">
        <v>0</v>
      </c>
      <c r="Z1284">
        <v>0</v>
      </c>
      <c r="AA1284" s="6" t="s">
        <v>90</v>
      </c>
      <c r="AB1284">
        <v>4</v>
      </c>
      <c r="AC1284">
        <v>8</v>
      </c>
      <c r="AD1284">
        <v>9</v>
      </c>
      <c r="AE1284">
        <v>1</v>
      </c>
      <c r="AF1284">
        <v>0</v>
      </c>
      <c r="AG1284" s="6" t="s">
        <v>52612</v>
      </c>
      <c r="AH1284">
        <v>4</v>
      </c>
      <c r="AI1284">
        <v>8</v>
      </c>
      <c r="AJ1284">
        <v>9</v>
      </c>
      <c r="AK1284">
        <v>1</v>
      </c>
      <c r="AL1284">
        <v>0</v>
      </c>
      <c r="AM1284" s="6" t="s">
        <v>52613</v>
      </c>
      <c r="AN1284">
        <v>6</v>
      </c>
      <c r="AO1284">
        <v>4</v>
      </c>
      <c r="AP1284">
        <v>12</v>
      </c>
      <c r="AQ1284">
        <v>0</v>
      </c>
      <c r="AR1284">
        <v>0</v>
      </c>
    </row>
    <row r="1285" spans="1:44" x14ac:dyDescent="0.25">
      <c r="A1285" s="6" t="s">
        <v>52769</v>
      </c>
      <c r="B1285" s="6" t="s">
        <v>52716</v>
      </c>
      <c r="C1285" s="6" t="s">
        <v>52716</v>
      </c>
      <c r="D1285" s="6" t="s">
        <v>52623</v>
      </c>
      <c r="E1285">
        <v>30316220416</v>
      </c>
      <c r="F1285">
        <v>2.11</v>
      </c>
      <c r="G1285">
        <v>1.4292750000000001</v>
      </c>
      <c r="H1285">
        <v>84.375</v>
      </c>
      <c r="I1285">
        <v>4079856128</v>
      </c>
      <c r="J1285">
        <v>6566154752</v>
      </c>
      <c r="K1285">
        <v>5373958144</v>
      </c>
      <c r="L1285">
        <v>2.2639999999999998</v>
      </c>
      <c r="M1285">
        <v>12.250999999999999</v>
      </c>
      <c r="N1285">
        <v>33957922816</v>
      </c>
      <c r="O1285">
        <v>21.885000000000002</v>
      </c>
      <c r="P1285" s="6">
        <v>0.117019996</v>
      </c>
      <c r="Q1285" s="6">
        <v>0.20873</v>
      </c>
      <c r="R1285">
        <v>3254056960</v>
      </c>
      <c r="S1285" s="6">
        <v>0.20533999999999999</v>
      </c>
      <c r="T1285" s="6">
        <v>7202144000</v>
      </c>
      <c r="U1285" s="6" t="s">
        <v>52611</v>
      </c>
      <c r="V1285">
        <v>0</v>
      </c>
      <c r="W1285">
        <v>0</v>
      </c>
      <c r="X1285">
        <v>0</v>
      </c>
      <c r="Y1285">
        <v>0</v>
      </c>
      <c r="Z1285">
        <v>0</v>
      </c>
      <c r="AA1285" s="6" t="s">
        <v>90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s="6" t="s">
        <v>52612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 s="6" t="s">
        <v>52613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25">
      <c r="A1286" s="6" t="s">
        <v>1816</v>
      </c>
      <c r="B1286" s="6" t="s">
        <v>52720</v>
      </c>
      <c r="C1286" s="6" t="s">
        <v>52720</v>
      </c>
      <c r="D1286" s="6" t="s">
        <v>52623</v>
      </c>
      <c r="E1286">
        <v>7649499136</v>
      </c>
      <c r="F1286">
        <v>4.76</v>
      </c>
      <c r="G1286">
        <v>1.166223</v>
      </c>
      <c r="H1286">
        <v>4.9640000000000004</v>
      </c>
      <c r="I1286">
        <v>321800000</v>
      </c>
      <c r="J1286">
        <v>822400000</v>
      </c>
      <c r="K1286">
        <v>2227800064</v>
      </c>
      <c r="L1286">
        <v>0.61499999999999999</v>
      </c>
      <c r="M1286">
        <v>1.4930000000000001</v>
      </c>
      <c r="N1286">
        <v>6265900032</v>
      </c>
      <c r="O1286">
        <v>113.23</v>
      </c>
      <c r="P1286" s="6">
        <v>7.1260000000000004E-2</v>
      </c>
      <c r="Q1286" s="6">
        <v>0.26441999999999999</v>
      </c>
      <c r="R1286">
        <v>-235084992</v>
      </c>
      <c r="S1286" s="6">
        <v>0.56637999999999999</v>
      </c>
      <c r="T1286" s="6">
        <v>3552200000</v>
      </c>
      <c r="U1286" s="6" t="s">
        <v>52611</v>
      </c>
      <c r="V1286">
        <v>0</v>
      </c>
      <c r="W1286">
        <v>0</v>
      </c>
      <c r="X1286">
        <v>0</v>
      </c>
      <c r="Y1286">
        <v>0</v>
      </c>
      <c r="Z1286">
        <v>0</v>
      </c>
      <c r="AA1286" s="6" t="s">
        <v>90</v>
      </c>
      <c r="AB1286">
        <v>2</v>
      </c>
      <c r="AC1286">
        <v>4</v>
      </c>
      <c r="AD1286">
        <v>6</v>
      </c>
      <c r="AE1286">
        <v>0</v>
      </c>
      <c r="AF1286">
        <v>0</v>
      </c>
      <c r="AG1286" s="6" t="s">
        <v>52612</v>
      </c>
      <c r="AH1286">
        <v>2</v>
      </c>
      <c r="AI1286">
        <v>5</v>
      </c>
      <c r="AJ1286">
        <v>6</v>
      </c>
      <c r="AK1286">
        <v>0</v>
      </c>
      <c r="AL1286">
        <v>0</v>
      </c>
      <c r="AM1286" s="6" t="s">
        <v>52613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25">
      <c r="A1287" s="6" t="s">
        <v>1818</v>
      </c>
      <c r="B1287" s="6" t="s">
        <v>52642</v>
      </c>
      <c r="C1287" s="6" t="s">
        <v>52642</v>
      </c>
      <c r="D1287" s="6" t="s">
        <v>52610</v>
      </c>
      <c r="E1287">
        <v>3595791616</v>
      </c>
      <c r="F1287">
        <v>16.36</v>
      </c>
      <c r="G1287">
        <v>0</v>
      </c>
      <c r="H1287">
        <v>3.9969999999999999</v>
      </c>
      <c r="I1287">
        <v>68294000</v>
      </c>
      <c r="J1287">
        <v>-104508000</v>
      </c>
      <c r="K1287">
        <v>476656000</v>
      </c>
      <c r="L1287">
        <v>1.0309999999999999</v>
      </c>
      <c r="M1287">
        <v>1.173</v>
      </c>
      <c r="N1287">
        <v>909036032</v>
      </c>
      <c r="O1287">
        <v>31.669</v>
      </c>
      <c r="P1287" s="6">
        <v>-5.3769999999999998E-2</v>
      </c>
      <c r="Q1287" s="6">
        <v>-0.12303001</v>
      </c>
      <c r="R1287">
        <v>60951248</v>
      </c>
      <c r="S1287" s="6">
        <v>0.27766999999999997</v>
      </c>
      <c r="T1287" s="6">
        <v>237017000</v>
      </c>
      <c r="U1287" s="6" t="s">
        <v>52611</v>
      </c>
      <c r="V1287">
        <v>0</v>
      </c>
      <c r="W1287">
        <v>0</v>
      </c>
      <c r="X1287">
        <v>0</v>
      </c>
      <c r="Y1287">
        <v>0</v>
      </c>
      <c r="Z1287">
        <v>0</v>
      </c>
      <c r="AA1287" s="6" t="s">
        <v>90</v>
      </c>
      <c r="AB1287">
        <v>2</v>
      </c>
      <c r="AC1287">
        <v>2</v>
      </c>
      <c r="AD1287">
        <v>3</v>
      </c>
      <c r="AE1287">
        <v>0</v>
      </c>
      <c r="AF1287">
        <v>0</v>
      </c>
      <c r="AG1287" s="6" t="s">
        <v>52612</v>
      </c>
      <c r="AH1287">
        <v>2</v>
      </c>
      <c r="AI1287">
        <v>2</v>
      </c>
      <c r="AJ1287">
        <v>3</v>
      </c>
      <c r="AK1287">
        <v>0</v>
      </c>
      <c r="AL1287">
        <v>0</v>
      </c>
      <c r="AM1287" s="6" t="s">
        <v>52613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25">
      <c r="A1288" s="6" t="s">
        <v>1820</v>
      </c>
      <c r="B1288" s="6" t="s">
        <v>52694</v>
      </c>
      <c r="C1288" s="6" t="s">
        <v>52694</v>
      </c>
      <c r="D1288" s="6" t="s">
        <v>52616</v>
      </c>
      <c r="E1288">
        <v>7287947264</v>
      </c>
      <c r="F1288">
        <v>2.91</v>
      </c>
      <c r="G1288">
        <v>1.262491</v>
      </c>
      <c r="H1288">
        <v>93.040999999999997</v>
      </c>
      <c r="I1288">
        <v>428804992</v>
      </c>
      <c r="J1288">
        <v>619297984</v>
      </c>
      <c r="K1288">
        <v>1061625984</v>
      </c>
      <c r="L1288">
        <v>1.45</v>
      </c>
      <c r="M1288">
        <v>2.6970000000000001</v>
      </c>
      <c r="N1288">
        <v>2500348928</v>
      </c>
      <c r="O1288">
        <v>46.008000000000003</v>
      </c>
      <c r="P1288" s="6">
        <v>8.6029999999999995E-2</v>
      </c>
      <c r="Q1288" s="6">
        <v>0.15995000000000001</v>
      </c>
      <c r="R1288">
        <v>236194000</v>
      </c>
      <c r="S1288" s="6">
        <v>0.40157999999999999</v>
      </c>
      <c r="T1288" s="6">
        <v>1022506000</v>
      </c>
      <c r="U1288" s="6" t="s">
        <v>52611</v>
      </c>
      <c r="V1288">
        <v>1</v>
      </c>
      <c r="W1288">
        <v>1</v>
      </c>
      <c r="X1288">
        <v>6</v>
      </c>
      <c r="Y1288">
        <v>0</v>
      </c>
      <c r="Z1288">
        <v>0</v>
      </c>
      <c r="AA1288" s="6" t="s">
        <v>90</v>
      </c>
      <c r="AB1288">
        <v>0</v>
      </c>
      <c r="AC1288">
        <v>1</v>
      </c>
      <c r="AD1288">
        <v>5</v>
      </c>
      <c r="AE1288">
        <v>0</v>
      </c>
      <c r="AF1288">
        <v>0</v>
      </c>
      <c r="AG1288" s="6" t="s">
        <v>52612</v>
      </c>
      <c r="AH1288">
        <v>1</v>
      </c>
      <c r="AI1288">
        <v>1</v>
      </c>
      <c r="AJ1288">
        <v>5</v>
      </c>
      <c r="AK1288">
        <v>0</v>
      </c>
      <c r="AL1288">
        <v>0</v>
      </c>
      <c r="AM1288" s="6" t="s">
        <v>52613</v>
      </c>
      <c r="AN1288">
        <v>2</v>
      </c>
      <c r="AO1288">
        <v>1</v>
      </c>
      <c r="AP1288">
        <v>5</v>
      </c>
      <c r="AQ1288">
        <v>0</v>
      </c>
      <c r="AR1288">
        <v>0</v>
      </c>
    </row>
    <row r="1289" spans="1:44" x14ac:dyDescent="0.25">
      <c r="A1289" s="6" t="s">
        <v>52770</v>
      </c>
      <c r="B1289" s="6" t="s">
        <v>52684</v>
      </c>
      <c r="C1289" s="6" t="s">
        <v>52684</v>
      </c>
      <c r="D1289" s="6" t="s">
        <v>52685</v>
      </c>
      <c r="E1289">
        <v>6641039360</v>
      </c>
      <c r="F1289">
        <v>7.17</v>
      </c>
      <c r="G1289">
        <v>1.477128</v>
      </c>
      <c r="H1289">
        <v>3.42</v>
      </c>
      <c r="I1289">
        <v>272100000</v>
      </c>
      <c r="J1289">
        <v>315200000</v>
      </c>
      <c r="K1289">
        <v>4249799936</v>
      </c>
      <c r="L1289">
        <v>0.40699999999999997</v>
      </c>
      <c r="M1289">
        <v>0.435</v>
      </c>
      <c r="N1289">
        <v>3854799872</v>
      </c>
      <c r="O1289">
        <v>376.22199999999998</v>
      </c>
      <c r="P1289" s="6">
        <v>5.0000000000000001E-3</v>
      </c>
      <c r="Q1289" s="6">
        <v>-0.97663003000000004</v>
      </c>
      <c r="R1289">
        <v>1818012544</v>
      </c>
      <c r="S1289" s="6">
        <v>0.40956999999999999</v>
      </c>
      <c r="T1289" s="6">
        <v>0</v>
      </c>
      <c r="U1289" s="6" t="s">
        <v>52611</v>
      </c>
      <c r="V1289">
        <v>0</v>
      </c>
      <c r="W1289">
        <v>0</v>
      </c>
      <c r="X1289">
        <v>0</v>
      </c>
      <c r="Y1289">
        <v>0</v>
      </c>
      <c r="Z1289">
        <v>0</v>
      </c>
      <c r="AA1289" s="6" t="s">
        <v>90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s="6" t="s">
        <v>52612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 s="6" t="s">
        <v>52613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1:44" x14ac:dyDescent="0.25">
      <c r="A1290" s="6" t="s">
        <v>52771</v>
      </c>
      <c r="B1290" s="6" t="s">
        <v>52684</v>
      </c>
      <c r="C1290" s="6" t="s">
        <v>52684</v>
      </c>
      <c r="D1290" s="6" t="s">
        <v>52685</v>
      </c>
      <c r="E1290">
        <v>6489550336</v>
      </c>
      <c r="F1290">
        <v>5.3</v>
      </c>
      <c r="G1290">
        <v>1.477128</v>
      </c>
      <c r="H1290">
        <v>3.42</v>
      </c>
      <c r="I1290">
        <v>272100000</v>
      </c>
      <c r="J1290">
        <v>315200000</v>
      </c>
      <c r="K1290">
        <v>4249799936</v>
      </c>
      <c r="L1290">
        <v>0.40699999999999997</v>
      </c>
      <c r="M1290">
        <v>0.435</v>
      </c>
      <c r="N1290">
        <v>3854799872</v>
      </c>
      <c r="O1290">
        <v>376.22199999999998</v>
      </c>
      <c r="P1290" s="6">
        <v>5.0000000000000001E-3</v>
      </c>
      <c r="Q1290" s="6">
        <v>-0.97663003000000004</v>
      </c>
      <c r="R1290">
        <v>1818012544</v>
      </c>
      <c r="S1290" s="6">
        <v>0.40956999999999999</v>
      </c>
      <c r="T1290" s="6">
        <v>0</v>
      </c>
      <c r="U1290" s="6" t="s">
        <v>52611</v>
      </c>
      <c r="V1290">
        <v>0</v>
      </c>
      <c r="W1290">
        <v>0</v>
      </c>
      <c r="X1290">
        <v>0</v>
      </c>
      <c r="Y1290">
        <v>0</v>
      </c>
      <c r="Z1290">
        <v>0</v>
      </c>
      <c r="AA1290" s="6" t="s">
        <v>90</v>
      </c>
      <c r="AB1290">
        <v>0</v>
      </c>
      <c r="AC1290">
        <v>1</v>
      </c>
      <c r="AD1290">
        <v>3</v>
      </c>
      <c r="AE1290">
        <v>0</v>
      </c>
      <c r="AF1290">
        <v>0</v>
      </c>
      <c r="AG1290" s="6" t="s">
        <v>52612</v>
      </c>
      <c r="AH1290">
        <v>0</v>
      </c>
      <c r="AI1290">
        <v>1</v>
      </c>
      <c r="AJ1290">
        <v>3</v>
      </c>
      <c r="AK1290">
        <v>0</v>
      </c>
      <c r="AL1290">
        <v>0</v>
      </c>
      <c r="AM1290" s="6" t="s">
        <v>52613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25">
      <c r="A1291" s="6" t="s">
        <v>41259</v>
      </c>
      <c r="B1291" s="6" t="s">
        <v>52625</v>
      </c>
      <c r="C1291" s="6" t="s">
        <v>52625</v>
      </c>
      <c r="D1291" s="6" t="s">
        <v>52618</v>
      </c>
      <c r="E1291">
        <v>57331363840</v>
      </c>
      <c r="F1291">
        <v>0</v>
      </c>
      <c r="G1291">
        <v>1.3682780000000001</v>
      </c>
      <c r="H1291">
        <v>10.29</v>
      </c>
      <c r="I1291">
        <v>35783999488</v>
      </c>
      <c r="J1291">
        <v>3039000064</v>
      </c>
      <c r="K1291">
        <v>75206000640</v>
      </c>
      <c r="L1291">
        <v>0.39900000000000002</v>
      </c>
      <c r="M1291">
        <v>0.88100000000000001</v>
      </c>
      <c r="N1291">
        <v>-10888999936</v>
      </c>
      <c r="O1291">
        <v>619.54</v>
      </c>
      <c r="P1291" s="6">
        <v>3.4400000999999999E-3</v>
      </c>
      <c r="Q1291" s="6">
        <v>0.19841998999999999</v>
      </c>
      <c r="R1291">
        <v>-36616249344</v>
      </c>
      <c r="S1291" s="6">
        <v>0</v>
      </c>
      <c r="T1291" s="6">
        <v>4714000000</v>
      </c>
      <c r="U1291" s="6" t="s">
        <v>52611</v>
      </c>
      <c r="V1291">
        <v>0</v>
      </c>
      <c r="W1291">
        <v>0</v>
      </c>
      <c r="X1291">
        <v>1</v>
      </c>
      <c r="Y1291">
        <v>0</v>
      </c>
      <c r="Z1291">
        <v>0</v>
      </c>
      <c r="AA1291" s="6" t="s">
        <v>90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 s="6" t="s">
        <v>52612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 s="6" t="s">
        <v>52613</v>
      </c>
      <c r="AN1291">
        <v>0</v>
      </c>
      <c r="AO1291">
        <v>0</v>
      </c>
      <c r="AP1291">
        <v>1</v>
      </c>
      <c r="AQ1291">
        <v>0</v>
      </c>
      <c r="AR1291">
        <v>0</v>
      </c>
    </row>
    <row r="1292" spans="1:44" x14ac:dyDescent="0.25">
      <c r="A1292" s="6" t="s">
        <v>41261</v>
      </c>
      <c r="B1292" s="6" t="s">
        <v>52716</v>
      </c>
      <c r="C1292" s="6" t="s">
        <v>52716</v>
      </c>
      <c r="D1292" s="6" t="s">
        <v>52623</v>
      </c>
      <c r="E1292">
        <v>4074384640</v>
      </c>
      <c r="F1292">
        <v>17.87</v>
      </c>
      <c r="G1292">
        <v>1.692118</v>
      </c>
      <c r="H1292">
        <v>71.144999999999996</v>
      </c>
      <c r="I1292">
        <v>42966000</v>
      </c>
      <c r="J1292">
        <v>328771008</v>
      </c>
      <c r="K1292">
        <v>1051505984</v>
      </c>
      <c r="L1292">
        <v>0.53900000000000003</v>
      </c>
      <c r="M1292">
        <v>24.5</v>
      </c>
      <c r="N1292">
        <v>2245762048</v>
      </c>
      <c r="O1292">
        <v>62.805</v>
      </c>
      <c r="P1292" s="6">
        <v>7.1779995999999999E-2</v>
      </c>
      <c r="Q1292" s="6">
        <v>0.17749001</v>
      </c>
      <c r="R1292">
        <v>-258279872</v>
      </c>
      <c r="S1292" s="6">
        <v>0.26433000000000001</v>
      </c>
      <c r="T1292" s="6">
        <v>653469000</v>
      </c>
      <c r="U1292" s="6" t="s">
        <v>52611</v>
      </c>
      <c r="V1292">
        <v>0</v>
      </c>
      <c r="W1292">
        <v>2</v>
      </c>
      <c r="X1292">
        <v>4</v>
      </c>
      <c r="Y1292">
        <v>0</v>
      </c>
      <c r="Z1292">
        <v>0</v>
      </c>
      <c r="AA1292" s="6" t="s">
        <v>90</v>
      </c>
      <c r="AB1292">
        <v>0</v>
      </c>
      <c r="AC1292">
        <v>1</v>
      </c>
      <c r="AD1292">
        <v>3</v>
      </c>
      <c r="AE1292">
        <v>1</v>
      </c>
      <c r="AF1292">
        <v>1</v>
      </c>
      <c r="AG1292" s="6" t="s">
        <v>52612</v>
      </c>
      <c r="AH1292">
        <v>0</v>
      </c>
      <c r="AI1292">
        <v>1</v>
      </c>
      <c r="AJ1292">
        <v>3</v>
      </c>
      <c r="AK1292">
        <v>1</v>
      </c>
      <c r="AL1292">
        <v>1</v>
      </c>
      <c r="AM1292" s="6" t="s">
        <v>52613</v>
      </c>
      <c r="AN1292">
        <v>0</v>
      </c>
      <c r="AO1292">
        <v>2</v>
      </c>
      <c r="AP1292">
        <v>4</v>
      </c>
      <c r="AQ1292">
        <v>0</v>
      </c>
      <c r="AR1292">
        <v>0</v>
      </c>
    </row>
    <row r="1293" spans="1:44" x14ac:dyDescent="0.25">
      <c r="A1293" s="6" t="s">
        <v>41263</v>
      </c>
      <c r="B1293" s="6" t="s">
        <v>52626</v>
      </c>
      <c r="C1293" s="6" t="s">
        <v>52626</v>
      </c>
      <c r="D1293" s="6" t="s">
        <v>52620</v>
      </c>
      <c r="E1293">
        <v>27396118528</v>
      </c>
      <c r="F1293">
        <v>0</v>
      </c>
      <c r="G1293">
        <v>0.95048299999999997</v>
      </c>
      <c r="H1293">
        <v>25.298999999999999</v>
      </c>
      <c r="I1293">
        <v>2560199936</v>
      </c>
      <c r="J1293">
        <v>1783600000</v>
      </c>
      <c r="K1293">
        <v>4803599872</v>
      </c>
      <c r="L1293">
        <v>1.363</v>
      </c>
      <c r="M1293">
        <v>1.9550000000000001</v>
      </c>
      <c r="N1293">
        <v>8516700160</v>
      </c>
      <c r="O1293">
        <v>71.278000000000006</v>
      </c>
      <c r="P1293" s="6">
        <v>6.4409999999999995E-2</v>
      </c>
      <c r="Q1293" s="6">
        <v>0.1666</v>
      </c>
      <c r="R1293">
        <v>1055762496</v>
      </c>
      <c r="S1293" s="6">
        <v>0.50578000000000001</v>
      </c>
      <c r="T1293" s="6">
        <v>4146700000</v>
      </c>
      <c r="U1293" s="6" t="s">
        <v>90</v>
      </c>
      <c r="V1293">
        <v>0</v>
      </c>
      <c r="W1293">
        <v>0</v>
      </c>
      <c r="X1293">
        <v>0</v>
      </c>
      <c r="Y1293">
        <v>0</v>
      </c>
      <c r="Z1293">
        <v>0</v>
      </c>
      <c r="AA1293" s="6" t="s">
        <v>90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s="6" t="s">
        <v>90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 s="6" t="s">
        <v>90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x14ac:dyDescent="0.25">
      <c r="A1294" s="6" t="s">
        <v>1822</v>
      </c>
      <c r="B1294" s="6" t="s">
        <v>52609</v>
      </c>
      <c r="C1294" s="6" t="s">
        <v>52609</v>
      </c>
      <c r="D1294" s="6" t="s">
        <v>52610</v>
      </c>
      <c r="E1294">
        <v>25522071552</v>
      </c>
      <c r="F1294">
        <v>2.67</v>
      </c>
      <c r="G1294">
        <v>1.0429269999999999</v>
      </c>
      <c r="H1294">
        <v>116.721</v>
      </c>
      <c r="I1294">
        <v>393900000</v>
      </c>
      <c r="J1294">
        <v>2318000128</v>
      </c>
      <c r="K1294">
        <v>6358600192</v>
      </c>
      <c r="L1294">
        <v>1.1930000000000001</v>
      </c>
      <c r="M1294">
        <v>1.627</v>
      </c>
      <c r="N1294">
        <v>14755099648</v>
      </c>
      <c r="O1294">
        <v>61.372</v>
      </c>
      <c r="P1294" s="6">
        <v>5.4250001999999999E-2</v>
      </c>
      <c r="Q1294" s="6">
        <v>9.4950000000000007E-2</v>
      </c>
      <c r="R1294">
        <v>970187520</v>
      </c>
      <c r="S1294" s="6">
        <v>0.27968999999999999</v>
      </c>
      <c r="T1294" s="6">
        <v>4385100000</v>
      </c>
      <c r="U1294" s="6" t="s">
        <v>52611</v>
      </c>
      <c r="V1294">
        <v>3</v>
      </c>
      <c r="W1294">
        <v>10</v>
      </c>
      <c r="X1294">
        <v>6</v>
      </c>
      <c r="Y1294">
        <v>0</v>
      </c>
      <c r="Z1294">
        <v>0</v>
      </c>
      <c r="AA1294" s="6" t="s">
        <v>90</v>
      </c>
      <c r="AB1294">
        <v>5</v>
      </c>
      <c r="AC1294">
        <v>8</v>
      </c>
      <c r="AD1294">
        <v>4</v>
      </c>
      <c r="AE1294">
        <v>0</v>
      </c>
      <c r="AF1294">
        <v>0</v>
      </c>
      <c r="AG1294" s="6" t="s">
        <v>52612</v>
      </c>
      <c r="AH1294">
        <v>4</v>
      </c>
      <c r="AI1294">
        <v>8</v>
      </c>
      <c r="AJ1294">
        <v>4</v>
      </c>
      <c r="AK1294">
        <v>0</v>
      </c>
      <c r="AL1294">
        <v>0</v>
      </c>
      <c r="AM1294" s="6" t="s">
        <v>52613</v>
      </c>
      <c r="AN1294">
        <v>6</v>
      </c>
      <c r="AO1294">
        <v>10</v>
      </c>
      <c r="AP1294">
        <v>1</v>
      </c>
      <c r="AQ1294">
        <v>0</v>
      </c>
      <c r="AR1294">
        <v>0</v>
      </c>
    </row>
    <row r="1295" spans="1:44" x14ac:dyDescent="0.25">
      <c r="A1295" s="6" t="s">
        <v>1824</v>
      </c>
      <c r="B1295" s="6" t="s">
        <v>52674</v>
      </c>
      <c r="C1295" s="6" t="s">
        <v>52674</v>
      </c>
      <c r="D1295" s="6" t="s">
        <v>52620</v>
      </c>
      <c r="E1295">
        <v>45725306880</v>
      </c>
      <c r="F1295">
        <v>1.95</v>
      </c>
      <c r="G1295">
        <v>0.70548900000000003</v>
      </c>
      <c r="H1295">
        <v>96.673000000000002</v>
      </c>
      <c r="I1295">
        <v>545000000</v>
      </c>
      <c r="J1295">
        <v>2763000064</v>
      </c>
      <c r="K1295">
        <v>10714000384</v>
      </c>
      <c r="L1295">
        <v>0.82799999999999996</v>
      </c>
      <c r="M1295">
        <v>1.1379999999999999</v>
      </c>
      <c r="N1295">
        <v>17429999616</v>
      </c>
      <c r="O1295">
        <v>58.203000000000003</v>
      </c>
      <c r="P1295" s="6">
        <v>3.2289999999999999E-2</v>
      </c>
      <c r="Q1295" s="6">
        <v>4.897E-2</v>
      </c>
      <c r="R1295">
        <v>1255750016</v>
      </c>
      <c r="S1295" s="6">
        <v>0.27826000000000001</v>
      </c>
      <c r="T1295" s="6">
        <v>4927000000</v>
      </c>
      <c r="U1295" s="6" t="s">
        <v>52611</v>
      </c>
      <c r="V1295">
        <v>0</v>
      </c>
      <c r="W1295">
        <v>0</v>
      </c>
      <c r="X1295">
        <v>0</v>
      </c>
      <c r="Y1295">
        <v>0</v>
      </c>
      <c r="Z1295">
        <v>0</v>
      </c>
      <c r="AA1295" s="6" t="s">
        <v>90</v>
      </c>
      <c r="AB1295">
        <v>2</v>
      </c>
      <c r="AC1295">
        <v>11</v>
      </c>
      <c r="AD1295">
        <v>10</v>
      </c>
      <c r="AE1295">
        <v>1</v>
      </c>
      <c r="AF1295">
        <v>0</v>
      </c>
      <c r="AG1295" s="6" t="s">
        <v>52612</v>
      </c>
      <c r="AH1295">
        <v>2</v>
      </c>
      <c r="AI1295">
        <v>11</v>
      </c>
      <c r="AJ1295">
        <v>10</v>
      </c>
      <c r="AK1295">
        <v>1</v>
      </c>
      <c r="AL1295">
        <v>0</v>
      </c>
      <c r="AM1295" s="6" t="s">
        <v>52613</v>
      </c>
      <c r="AN1295">
        <v>4</v>
      </c>
      <c r="AO1295">
        <v>8</v>
      </c>
      <c r="AP1295">
        <v>8</v>
      </c>
      <c r="AQ1295">
        <v>0</v>
      </c>
      <c r="AR1295">
        <v>0</v>
      </c>
    </row>
    <row r="1296" spans="1:44" x14ac:dyDescent="0.25">
      <c r="A1296" s="6" t="s">
        <v>1826</v>
      </c>
      <c r="B1296" s="6" t="s">
        <v>52708</v>
      </c>
      <c r="C1296" s="6" t="s">
        <v>52708</v>
      </c>
      <c r="D1296" s="6" t="s">
        <v>52623</v>
      </c>
      <c r="E1296">
        <v>-19574429696</v>
      </c>
      <c r="F1296">
        <v>3.95</v>
      </c>
      <c r="G1296">
        <v>0.73434600000000005</v>
      </c>
      <c r="H1296">
        <v>47.252000000000002</v>
      </c>
      <c r="I1296">
        <v>63337017344</v>
      </c>
      <c r="J1296">
        <v>-1471671040</v>
      </c>
      <c r="K1296">
        <v>12085438464</v>
      </c>
      <c r="L1296">
        <v>1.8779999999999999</v>
      </c>
      <c r="M1296">
        <v>2.1640000000000001</v>
      </c>
      <c r="N1296">
        <v>54511833088</v>
      </c>
      <c r="O1296">
        <v>25.917000000000002</v>
      </c>
      <c r="P1296" s="6">
        <v>-2.2190000000000001E-2</v>
      </c>
      <c r="Q1296" s="6">
        <v>-2.469E-2</v>
      </c>
      <c r="R1296">
        <v>11631012864</v>
      </c>
      <c r="S1296" s="6">
        <v>0.19181999999999999</v>
      </c>
      <c r="T1296" s="6">
        <v>8790456000</v>
      </c>
      <c r="U1296" s="6" t="s">
        <v>52611</v>
      </c>
      <c r="V1296">
        <v>0</v>
      </c>
      <c r="W1296">
        <v>0</v>
      </c>
      <c r="X1296">
        <v>0</v>
      </c>
      <c r="Y1296">
        <v>0</v>
      </c>
      <c r="Z1296">
        <v>0</v>
      </c>
      <c r="AA1296" s="6" t="s">
        <v>90</v>
      </c>
      <c r="AB1296">
        <v>9</v>
      </c>
      <c r="AC1296">
        <v>15</v>
      </c>
      <c r="AD1296">
        <v>3</v>
      </c>
      <c r="AE1296">
        <v>0</v>
      </c>
      <c r="AF1296">
        <v>0</v>
      </c>
      <c r="AG1296" s="6" t="s">
        <v>52612</v>
      </c>
      <c r="AH1296">
        <v>9</v>
      </c>
      <c r="AI1296">
        <v>16</v>
      </c>
      <c r="AJ1296">
        <v>2</v>
      </c>
      <c r="AK1296">
        <v>0</v>
      </c>
      <c r="AL1296">
        <v>0</v>
      </c>
      <c r="AM1296" s="6" t="s">
        <v>52613</v>
      </c>
      <c r="AN1296">
        <v>6</v>
      </c>
      <c r="AO1296">
        <v>15</v>
      </c>
      <c r="AP1296">
        <v>2</v>
      </c>
      <c r="AQ1296">
        <v>0</v>
      </c>
      <c r="AR1296">
        <v>0</v>
      </c>
    </row>
    <row r="1297" spans="1:44" x14ac:dyDescent="0.25">
      <c r="A1297" s="6" t="s">
        <v>1828</v>
      </c>
      <c r="B1297" s="6" t="s">
        <v>52621</v>
      </c>
      <c r="C1297" s="6" t="s">
        <v>52621</v>
      </c>
      <c r="D1297" s="6" t="s">
        <v>52620</v>
      </c>
      <c r="E1297">
        <v>12670461952</v>
      </c>
      <c r="F1297">
        <v>4</v>
      </c>
      <c r="G1297">
        <v>0.93032999999999999</v>
      </c>
      <c r="H1297">
        <v>-3.5470000000000002</v>
      </c>
      <c r="I1297">
        <v>47500000</v>
      </c>
      <c r="J1297">
        <v>757000000</v>
      </c>
      <c r="K1297">
        <v>1890700032</v>
      </c>
      <c r="L1297">
        <v>0.45200000000000001</v>
      </c>
      <c r="M1297">
        <v>1.095</v>
      </c>
      <c r="N1297">
        <v>4754400256</v>
      </c>
      <c r="O1297">
        <v>0</v>
      </c>
      <c r="P1297" s="6">
        <v>0.16219998999999999</v>
      </c>
      <c r="Q1297" s="6">
        <v>0</v>
      </c>
      <c r="R1297">
        <v>175037504</v>
      </c>
      <c r="S1297" s="6">
        <v>0.27828999999999998</v>
      </c>
      <c r="T1297" s="6">
        <v>1284700000</v>
      </c>
      <c r="U1297" s="6" t="s">
        <v>52611</v>
      </c>
      <c r="V1297">
        <v>2</v>
      </c>
      <c r="W1297">
        <v>2</v>
      </c>
      <c r="X1297">
        <v>12</v>
      </c>
      <c r="Y1297">
        <v>1</v>
      </c>
      <c r="Z1297">
        <v>0</v>
      </c>
      <c r="AA1297" s="6" t="s">
        <v>90</v>
      </c>
      <c r="AB1297">
        <v>0</v>
      </c>
      <c r="AC1297">
        <v>3</v>
      </c>
      <c r="AD1297">
        <v>13</v>
      </c>
      <c r="AE1297">
        <v>1</v>
      </c>
      <c r="AF1297">
        <v>1</v>
      </c>
      <c r="AG1297" s="6" t="s">
        <v>52612</v>
      </c>
      <c r="AH1297">
        <v>0</v>
      </c>
      <c r="AI1297">
        <v>3</v>
      </c>
      <c r="AJ1297">
        <v>12</v>
      </c>
      <c r="AK1297">
        <v>1</v>
      </c>
      <c r="AL1297">
        <v>1</v>
      </c>
      <c r="AM1297" s="6" t="s">
        <v>52613</v>
      </c>
      <c r="AN1297">
        <v>0</v>
      </c>
      <c r="AO1297">
        <v>0</v>
      </c>
      <c r="AP1297">
        <v>11</v>
      </c>
      <c r="AQ1297">
        <v>5</v>
      </c>
      <c r="AR1297">
        <v>1</v>
      </c>
    </row>
    <row r="1298" spans="1:44" x14ac:dyDescent="0.25">
      <c r="A1298" s="6" t="s">
        <v>1830</v>
      </c>
      <c r="B1298" s="6" t="s">
        <v>52670</v>
      </c>
      <c r="C1298" s="6" t="s">
        <v>52670</v>
      </c>
      <c r="D1298" s="6" t="s">
        <v>130</v>
      </c>
      <c r="E1298">
        <v>192794394624</v>
      </c>
      <c r="F1298">
        <v>2.3199999999999998</v>
      </c>
      <c r="G1298">
        <v>0.84799400000000003</v>
      </c>
      <c r="H1298">
        <v>81.53</v>
      </c>
      <c r="I1298">
        <v>4961999872</v>
      </c>
      <c r="J1298">
        <v>11153000448</v>
      </c>
      <c r="K1298">
        <v>18776999936</v>
      </c>
      <c r="L1298">
        <v>0.55600000000000005</v>
      </c>
      <c r="M1298">
        <v>0.72599999999999998</v>
      </c>
      <c r="N1298">
        <v>33346000896</v>
      </c>
      <c r="O1298">
        <v>45.424999999999997</v>
      </c>
      <c r="P1298" s="6">
        <v>5.4519999999999999E-2</v>
      </c>
      <c r="Q1298" s="6">
        <v>0.10786</v>
      </c>
      <c r="R1298">
        <v>4803749888</v>
      </c>
      <c r="S1298" s="6">
        <v>0.42773</v>
      </c>
      <c r="T1298" s="6">
        <v>13914000000</v>
      </c>
      <c r="U1298" s="6" t="s">
        <v>52611</v>
      </c>
      <c r="V1298">
        <v>0</v>
      </c>
      <c r="W1298">
        <v>0</v>
      </c>
      <c r="X1298">
        <v>0</v>
      </c>
      <c r="Y1298">
        <v>0</v>
      </c>
      <c r="Z1298">
        <v>0</v>
      </c>
      <c r="AA1298" s="6" t="s">
        <v>90</v>
      </c>
      <c r="AB1298">
        <v>5</v>
      </c>
      <c r="AC1298">
        <v>19</v>
      </c>
      <c r="AD1298">
        <v>2</v>
      </c>
      <c r="AE1298">
        <v>0</v>
      </c>
      <c r="AF1298">
        <v>0</v>
      </c>
      <c r="AG1298" s="6" t="s">
        <v>52612</v>
      </c>
      <c r="AH1298">
        <v>4</v>
      </c>
      <c r="AI1298">
        <v>18</v>
      </c>
      <c r="AJ1298">
        <v>2</v>
      </c>
      <c r="AK1298">
        <v>0</v>
      </c>
      <c r="AL1298">
        <v>0</v>
      </c>
      <c r="AM1298" s="6" t="s">
        <v>52613</v>
      </c>
      <c r="AN1298">
        <v>4</v>
      </c>
      <c r="AO1298">
        <v>19</v>
      </c>
      <c r="AP1298">
        <v>2</v>
      </c>
      <c r="AQ1298">
        <v>0</v>
      </c>
      <c r="AR1298">
        <v>0</v>
      </c>
    </row>
    <row r="1299" spans="1:44" x14ac:dyDescent="0.25">
      <c r="A1299" s="6" t="s">
        <v>41265</v>
      </c>
      <c r="B1299" s="6" t="s">
        <v>52729</v>
      </c>
      <c r="C1299" s="6" t="s">
        <v>52729</v>
      </c>
      <c r="D1299" s="6" t="s">
        <v>52632</v>
      </c>
      <c r="E1299">
        <v>-31895728128</v>
      </c>
      <c r="F1299">
        <v>0</v>
      </c>
      <c r="G1299">
        <v>-5.4149999999999997E-3</v>
      </c>
      <c r="H1299">
        <v>929.13400000000001</v>
      </c>
      <c r="I1299">
        <v>81444003840</v>
      </c>
      <c r="J1299">
        <v>35144998912</v>
      </c>
      <c r="K1299">
        <v>31245000704</v>
      </c>
      <c r="L1299">
        <v>1.1060000000000001</v>
      </c>
      <c r="M1299">
        <v>1.619</v>
      </c>
      <c r="N1299">
        <v>393687990272</v>
      </c>
      <c r="O1299">
        <v>11.183999999999999</v>
      </c>
      <c r="P1299" s="6">
        <v>2.409E-2</v>
      </c>
      <c r="Q1299" s="6">
        <v>6.2449999999999999E-2</v>
      </c>
      <c r="R1299">
        <v>15743125504</v>
      </c>
      <c r="S1299" s="6">
        <v>0.44338</v>
      </c>
      <c r="T1299" s="6">
        <v>174606000000</v>
      </c>
      <c r="U1299" s="6" t="s">
        <v>90</v>
      </c>
      <c r="V1299">
        <v>0</v>
      </c>
      <c r="W1299">
        <v>0</v>
      </c>
      <c r="X1299">
        <v>0</v>
      </c>
      <c r="Y1299">
        <v>0</v>
      </c>
      <c r="Z1299">
        <v>0</v>
      </c>
      <c r="AA1299" s="6" t="s">
        <v>90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s="6" t="s">
        <v>90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s="6" t="s">
        <v>90</v>
      </c>
      <c r="AN1299">
        <v>0</v>
      </c>
      <c r="AO1299">
        <v>0</v>
      </c>
      <c r="AP1299">
        <v>0</v>
      </c>
      <c r="AQ1299">
        <v>0</v>
      </c>
      <c r="AR1299">
        <v>0</v>
      </c>
    </row>
    <row r="1300" spans="1:44" x14ac:dyDescent="0.25">
      <c r="A1300" s="6" t="s">
        <v>1832</v>
      </c>
      <c r="B1300" s="6" t="s">
        <v>52615</v>
      </c>
      <c r="C1300" s="6" t="s">
        <v>52615</v>
      </c>
      <c r="D1300" s="6" t="s">
        <v>52616</v>
      </c>
      <c r="E1300">
        <v>4236495872</v>
      </c>
      <c r="F1300">
        <v>5.78</v>
      </c>
      <c r="G1300">
        <v>1.0988739999999999</v>
      </c>
      <c r="H1300">
        <v>22.387</v>
      </c>
      <c r="I1300">
        <v>1667200000</v>
      </c>
      <c r="J1300">
        <v>329300000</v>
      </c>
      <c r="K1300">
        <v>2394500096</v>
      </c>
      <c r="L1300">
        <v>2.5379999999999998</v>
      </c>
      <c r="M1300">
        <v>3.2040000000000002</v>
      </c>
      <c r="N1300">
        <v>1818300032</v>
      </c>
      <c r="O1300">
        <v>155.68899999999999</v>
      </c>
      <c r="P1300" s="6">
        <v>1.6320000000000001E-2</v>
      </c>
      <c r="Q1300" s="6">
        <v>-2.1270001E-2</v>
      </c>
      <c r="R1300">
        <v>145575008</v>
      </c>
      <c r="S1300" s="6">
        <v>0.42698999999999998</v>
      </c>
      <c r="T1300" s="6">
        <v>851600000</v>
      </c>
      <c r="U1300" s="6" t="s">
        <v>52611</v>
      </c>
      <c r="V1300">
        <v>5</v>
      </c>
      <c r="W1300">
        <v>4</v>
      </c>
      <c r="X1300">
        <v>5</v>
      </c>
      <c r="Y1300">
        <v>1</v>
      </c>
      <c r="Z1300">
        <v>0</v>
      </c>
      <c r="AA1300" s="6" t="s">
        <v>90</v>
      </c>
      <c r="AB1300">
        <v>2</v>
      </c>
      <c r="AC1300">
        <v>7</v>
      </c>
      <c r="AD1300">
        <v>8</v>
      </c>
      <c r="AE1300">
        <v>0</v>
      </c>
      <c r="AF1300">
        <v>0</v>
      </c>
      <c r="AG1300" s="6" t="s">
        <v>52612</v>
      </c>
      <c r="AH1300">
        <v>2</v>
      </c>
      <c r="AI1300">
        <v>8</v>
      </c>
      <c r="AJ1300">
        <v>7</v>
      </c>
      <c r="AK1300">
        <v>0</v>
      </c>
      <c r="AL1300">
        <v>0</v>
      </c>
      <c r="AM1300" s="6" t="s">
        <v>52613</v>
      </c>
      <c r="AN1300">
        <v>5</v>
      </c>
      <c r="AO1300">
        <v>5</v>
      </c>
      <c r="AP1300">
        <v>5</v>
      </c>
      <c r="AQ1300">
        <v>1</v>
      </c>
      <c r="AR1300">
        <v>0</v>
      </c>
    </row>
    <row r="1301" spans="1:44" x14ac:dyDescent="0.25">
      <c r="A1301" s="6" t="s">
        <v>41267</v>
      </c>
      <c r="B1301" s="6" t="s">
        <v>52638</v>
      </c>
      <c r="C1301" s="6" t="s">
        <v>52638</v>
      </c>
      <c r="D1301" s="6" t="s">
        <v>52610</v>
      </c>
      <c r="E1301">
        <v>2898335744</v>
      </c>
      <c r="F1301">
        <v>4.74</v>
      </c>
      <c r="G1301">
        <v>0.86488299999999996</v>
      </c>
      <c r="H1301">
        <v>22.827999999999999</v>
      </c>
      <c r="I1301">
        <v>214340000</v>
      </c>
      <c r="J1301">
        <v>94022000</v>
      </c>
      <c r="K1301">
        <v>581272000</v>
      </c>
      <c r="L1301">
        <v>1.242</v>
      </c>
      <c r="M1301">
        <v>2.8559999999999999</v>
      </c>
      <c r="N1301">
        <v>1045048000</v>
      </c>
      <c r="O1301">
        <v>47.36</v>
      </c>
      <c r="P1301" s="6">
        <v>1.2259999000000001E-2</v>
      </c>
      <c r="Q1301" s="6">
        <v>-6.5000000000000002E-2</v>
      </c>
      <c r="R1301">
        <v>75185000</v>
      </c>
      <c r="S1301" s="6">
        <v>0.67208999999999997</v>
      </c>
      <c r="T1301" s="6">
        <v>696728000</v>
      </c>
      <c r="U1301" s="6" t="s">
        <v>52611</v>
      </c>
      <c r="V1301">
        <v>1</v>
      </c>
      <c r="W1301">
        <v>4</v>
      </c>
      <c r="X1301">
        <v>3</v>
      </c>
      <c r="Y1301">
        <v>1</v>
      </c>
      <c r="Z1301">
        <v>0</v>
      </c>
      <c r="AA1301" s="6" t="s">
        <v>90</v>
      </c>
      <c r="AB1301">
        <v>3</v>
      </c>
      <c r="AC1301">
        <v>2</v>
      </c>
      <c r="AD1301">
        <v>2</v>
      </c>
      <c r="AE1301">
        <v>0</v>
      </c>
      <c r="AF1301">
        <v>0</v>
      </c>
      <c r="AG1301" s="6" t="s">
        <v>52612</v>
      </c>
      <c r="AH1301">
        <v>3</v>
      </c>
      <c r="AI1301">
        <v>2</v>
      </c>
      <c r="AJ1301">
        <v>1</v>
      </c>
      <c r="AK1301">
        <v>0</v>
      </c>
      <c r="AL1301">
        <v>0</v>
      </c>
      <c r="AM1301" s="6" t="s">
        <v>52613</v>
      </c>
      <c r="AN1301">
        <v>0</v>
      </c>
      <c r="AO1301">
        <v>2</v>
      </c>
      <c r="AP1301">
        <v>3</v>
      </c>
      <c r="AQ1301">
        <v>1</v>
      </c>
      <c r="AR1301">
        <v>0</v>
      </c>
    </row>
    <row r="1302" spans="1:44" x14ac:dyDescent="0.25">
      <c r="A1302" s="6" t="s">
        <v>41269</v>
      </c>
      <c r="B1302" s="6" t="s">
        <v>52713</v>
      </c>
      <c r="C1302" s="6" t="s">
        <v>52713</v>
      </c>
      <c r="D1302" s="6" t="s">
        <v>52623</v>
      </c>
      <c r="E1302">
        <v>6190823936</v>
      </c>
      <c r="F1302">
        <v>0.46</v>
      </c>
      <c r="G1302">
        <v>-0.72296300000000002</v>
      </c>
      <c r="H1302">
        <v>17.901</v>
      </c>
      <c r="I1302">
        <v>4341921792</v>
      </c>
      <c r="J1302">
        <v>2488569088</v>
      </c>
      <c r="K1302">
        <v>2133934976</v>
      </c>
      <c r="L1302">
        <v>1.3180000000000001</v>
      </c>
      <c r="M1302">
        <v>2.0150000000000001</v>
      </c>
      <c r="N1302">
        <v>15325111296</v>
      </c>
      <c r="O1302">
        <v>29.457999999999998</v>
      </c>
      <c r="P1302" s="6">
        <v>0.1142</v>
      </c>
      <c r="Q1302" s="6">
        <v>0.15719</v>
      </c>
      <c r="R1302">
        <v>956323264</v>
      </c>
      <c r="S1302" s="6">
        <v>0.61172000000000004</v>
      </c>
      <c r="T1302" s="6">
        <v>8114019000</v>
      </c>
      <c r="U1302" s="6" t="s">
        <v>52611</v>
      </c>
      <c r="V1302">
        <v>0</v>
      </c>
      <c r="W1302">
        <v>0</v>
      </c>
      <c r="X1302">
        <v>0</v>
      </c>
      <c r="Y1302">
        <v>0</v>
      </c>
      <c r="Z1302">
        <v>0</v>
      </c>
      <c r="AA1302" s="6" t="s">
        <v>90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 s="6" t="s">
        <v>52612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 s="6" t="s">
        <v>52613</v>
      </c>
      <c r="AN1302">
        <v>0</v>
      </c>
      <c r="AO1302">
        <v>0</v>
      </c>
      <c r="AP1302">
        <v>0</v>
      </c>
      <c r="AQ1302">
        <v>0</v>
      </c>
      <c r="AR1302">
        <v>0</v>
      </c>
    </row>
    <row r="1303" spans="1:44" x14ac:dyDescent="0.25">
      <c r="A1303" s="6" t="s">
        <v>1833</v>
      </c>
      <c r="B1303" s="6" t="s">
        <v>52652</v>
      </c>
      <c r="C1303" s="6" t="s">
        <v>52652</v>
      </c>
      <c r="D1303" s="6" t="s">
        <v>52623</v>
      </c>
      <c r="E1303">
        <v>18286942208</v>
      </c>
      <c r="F1303">
        <v>3.38</v>
      </c>
      <c r="G1303">
        <v>1.350457</v>
      </c>
      <c r="H1303">
        <v>21.266999999999999</v>
      </c>
      <c r="I1303">
        <v>342000000</v>
      </c>
      <c r="J1303">
        <v>1715000064</v>
      </c>
      <c r="K1303">
        <v>4028999936</v>
      </c>
      <c r="L1303">
        <v>0.66300000000000003</v>
      </c>
      <c r="M1303">
        <v>1.917</v>
      </c>
      <c r="N1303">
        <v>12794999808</v>
      </c>
      <c r="O1303">
        <v>70.325999999999993</v>
      </c>
      <c r="P1303" s="6">
        <v>7.1729995000000005E-2</v>
      </c>
      <c r="Q1303" s="6">
        <v>0.19822999999999999</v>
      </c>
      <c r="R1303">
        <v>891625024</v>
      </c>
      <c r="S1303" s="6">
        <v>0.40938000000000002</v>
      </c>
      <c r="T1303" s="6">
        <v>5223000000</v>
      </c>
      <c r="U1303" s="6" t="s">
        <v>52611</v>
      </c>
      <c r="V1303">
        <v>7</v>
      </c>
      <c r="W1303">
        <v>6</v>
      </c>
      <c r="X1303">
        <v>1</v>
      </c>
      <c r="Y1303">
        <v>0</v>
      </c>
      <c r="Z1303">
        <v>0</v>
      </c>
      <c r="AA1303" s="6" t="s">
        <v>90</v>
      </c>
      <c r="AB1303">
        <v>5</v>
      </c>
      <c r="AC1303">
        <v>3</v>
      </c>
      <c r="AD1303">
        <v>3</v>
      </c>
      <c r="AE1303">
        <v>0</v>
      </c>
      <c r="AF1303">
        <v>0</v>
      </c>
      <c r="AG1303" s="6" t="s">
        <v>52612</v>
      </c>
      <c r="AH1303">
        <v>5</v>
      </c>
      <c r="AI1303">
        <v>3</v>
      </c>
      <c r="AJ1303">
        <v>3</v>
      </c>
      <c r="AK1303">
        <v>0</v>
      </c>
      <c r="AL1303">
        <v>0</v>
      </c>
      <c r="AM1303" s="6" t="s">
        <v>52613</v>
      </c>
      <c r="AN1303">
        <v>6</v>
      </c>
      <c r="AO1303">
        <v>7</v>
      </c>
      <c r="AP1303">
        <v>1</v>
      </c>
      <c r="AQ1303">
        <v>0</v>
      </c>
      <c r="AR1303">
        <v>0</v>
      </c>
    </row>
    <row r="1304" spans="1:44" x14ac:dyDescent="0.25">
      <c r="A1304" s="6" t="s">
        <v>1835</v>
      </c>
      <c r="B1304" s="6" t="s">
        <v>52627</v>
      </c>
      <c r="C1304" s="6" t="s">
        <v>52627</v>
      </c>
      <c r="D1304" s="6" t="s">
        <v>52610</v>
      </c>
      <c r="E1304">
        <v>429599129600</v>
      </c>
      <c r="F1304">
        <v>1.77</v>
      </c>
      <c r="G1304">
        <v>0.36699500000000002</v>
      </c>
      <c r="H1304">
        <v>12.444000000000001</v>
      </c>
      <c r="I1304">
        <v>3724900096</v>
      </c>
      <c r="J1304">
        <v>9153999872</v>
      </c>
      <c r="K1304">
        <v>18985299968</v>
      </c>
      <c r="L1304">
        <v>0.78900000000000003</v>
      </c>
      <c r="M1304">
        <v>1.3</v>
      </c>
      <c r="N1304">
        <v>27691399168</v>
      </c>
      <c r="O1304">
        <v>168.08699999999999</v>
      </c>
      <c r="P1304" s="6">
        <v>9.6229999999999996E-2</v>
      </c>
      <c r="Q1304" s="6">
        <v>0.54793999999999998</v>
      </c>
      <c r="R1304">
        <v>5214524928</v>
      </c>
      <c r="S1304" s="6">
        <v>0.77666999999999997</v>
      </c>
      <c r="T1304" s="6">
        <v>21911600000</v>
      </c>
      <c r="U1304" s="6" t="s">
        <v>52611</v>
      </c>
      <c r="V1304">
        <v>4</v>
      </c>
      <c r="W1304">
        <v>9</v>
      </c>
      <c r="X1304">
        <v>8</v>
      </c>
      <c r="Y1304">
        <v>1</v>
      </c>
      <c r="Z1304">
        <v>0</v>
      </c>
      <c r="AA1304" s="6" t="s">
        <v>90</v>
      </c>
      <c r="AB1304">
        <v>7</v>
      </c>
      <c r="AC1304">
        <v>12</v>
      </c>
      <c r="AD1304">
        <v>7</v>
      </c>
      <c r="AE1304">
        <v>1</v>
      </c>
      <c r="AF1304">
        <v>0</v>
      </c>
      <c r="AG1304" s="6" t="s">
        <v>52612</v>
      </c>
      <c r="AH1304">
        <v>7</v>
      </c>
      <c r="AI1304">
        <v>12</v>
      </c>
      <c r="AJ1304">
        <v>7</v>
      </c>
      <c r="AK1304">
        <v>1</v>
      </c>
      <c r="AL1304">
        <v>0</v>
      </c>
      <c r="AM1304" s="6" t="s">
        <v>52613</v>
      </c>
      <c r="AN1304">
        <v>4</v>
      </c>
      <c r="AO1304">
        <v>10</v>
      </c>
      <c r="AP1304">
        <v>7</v>
      </c>
      <c r="AQ1304">
        <v>1</v>
      </c>
      <c r="AR1304">
        <v>0</v>
      </c>
    </row>
    <row r="1305" spans="1:44" x14ac:dyDescent="0.25">
      <c r="A1305" s="6" t="s">
        <v>1837</v>
      </c>
      <c r="B1305" s="6" t="s">
        <v>52674</v>
      </c>
      <c r="C1305" s="6" t="s">
        <v>52674</v>
      </c>
      <c r="D1305" s="6" t="s">
        <v>52620</v>
      </c>
      <c r="E1305">
        <v>130099363840</v>
      </c>
      <c r="F1305">
        <v>1.78</v>
      </c>
      <c r="G1305">
        <v>0.66643200000000002</v>
      </c>
      <c r="H1305">
        <v>37.975999999999999</v>
      </c>
      <c r="I1305">
        <v>2440000000</v>
      </c>
      <c r="J1305">
        <v>8677999616</v>
      </c>
      <c r="K1305">
        <v>15600000000</v>
      </c>
      <c r="L1305">
        <v>1.0720000000000001</v>
      </c>
      <c r="M1305">
        <v>1.304</v>
      </c>
      <c r="N1305">
        <v>66146000896</v>
      </c>
      <c r="O1305">
        <v>161.72499999999999</v>
      </c>
      <c r="P1305" s="6">
        <v>8.8700000000000001E-2</v>
      </c>
      <c r="Q1305" s="6">
        <v>0.57899</v>
      </c>
      <c r="R1305">
        <v>4343625216</v>
      </c>
      <c r="S1305" s="6">
        <v>0.12887000000000001</v>
      </c>
      <c r="T1305" s="6">
        <v>8387000000</v>
      </c>
      <c r="U1305" s="6" t="s">
        <v>52611</v>
      </c>
      <c r="V1305">
        <v>7</v>
      </c>
      <c r="W1305">
        <v>3</v>
      </c>
      <c r="X1305">
        <v>12</v>
      </c>
      <c r="Y1305">
        <v>0</v>
      </c>
      <c r="Z1305">
        <v>0</v>
      </c>
      <c r="AA1305" s="6" t="s">
        <v>90</v>
      </c>
      <c r="AB1305">
        <v>3</v>
      </c>
      <c r="AC1305">
        <v>4</v>
      </c>
      <c r="AD1305">
        <v>16</v>
      </c>
      <c r="AE1305">
        <v>2</v>
      </c>
      <c r="AF1305">
        <v>0</v>
      </c>
      <c r="AG1305" s="6" t="s">
        <v>52612</v>
      </c>
      <c r="AH1305">
        <v>4</v>
      </c>
      <c r="AI1305">
        <v>4</v>
      </c>
      <c r="AJ1305">
        <v>15</v>
      </c>
      <c r="AK1305">
        <v>2</v>
      </c>
      <c r="AL1305">
        <v>0</v>
      </c>
      <c r="AM1305" s="6" t="s">
        <v>52613</v>
      </c>
      <c r="AN1305">
        <v>4</v>
      </c>
      <c r="AO1305">
        <v>10</v>
      </c>
      <c r="AP1305">
        <v>8</v>
      </c>
      <c r="AQ1305">
        <v>0</v>
      </c>
      <c r="AR1305">
        <v>0</v>
      </c>
    </row>
    <row r="1306" spans="1:44" x14ac:dyDescent="0.25">
      <c r="A1306" s="6" t="s">
        <v>1839</v>
      </c>
      <c r="B1306" s="6" t="s">
        <v>52617</v>
      </c>
      <c r="C1306" s="6" t="s">
        <v>52617</v>
      </c>
      <c r="D1306" s="6" t="s">
        <v>52618</v>
      </c>
      <c r="E1306">
        <v>5306236928</v>
      </c>
      <c r="F1306">
        <v>1.9</v>
      </c>
      <c r="G1306">
        <v>1.74349</v>
      </c>
      <c r="H1306">
        <v>33.892000000000003</v>
      </c>
      <c r="I1306">
        <v>7110000128</v>
      </c>
      <c r="J1306">
        <v>-2895000064</v>
      </c>
      <c r="K1306">
        <v>7448999936</v>
      </c>
      <c r="L1306">
        <v>1.129</v>
      </c>
      <c r="M1306">
        <v>5.1429999999999998</v>
      </c>
      <c r="N1306">
        <v>17859999744</v>
      </c>
      <c r="O1306">
        <v>110.651</v>
      </c>
      <c r="P1306" s="6">
        <v>-5.1499995999999999E-3</v>
      </c>
      <c r="Q1306" s="6">
        <v>-0.4294</v>
      </c>
      <c r="R1306">
        <v>-4848750080</v>
      </c>
      <c r="S1306" s="6">
        <v>-0.16360000999999999</v>
      </c>
      <c r="T1306" s="6">
        <v>-1727000000</v>
      </c>
      <c r="U1306" s="6" t="s">
        <v>52611</v>
      </c>
      <c r="V1306">
        <v>2</v>
      </c>
      <c r="W1306">
        <v>4</v>
      </c>
      <c r="X1306">
        <v>6</v>
      </c>
      <c r="Y1306">
        <v>1</v>
      </c>
      <c r="Z1306">
        <v>0</v>
      </c>
      <c r="AA1306" s="6" t="s">
        <v>90</v>
      </c>
      <c r="AB1306">
        <v>0</v>
      </c>
      <c r="AC1306">
        <v>1</v>
      </c>
      <c r="AD1306">
        <v>13</v>
      </c>
      <c r="AE1306">
        <v>1</v>
      </c>
      <c r="AF1306">
        <v>1</v>
      </c>
      <c r="AG1306" s="6" t="s">
        <v>52612</v>
      </c>
      <c r="AH1306">
        <v>0</v>
      </c>
      <c r="AI1306">
        <v>1</v>
      </c>
      <c r="AJ1306">
        <v>13</v>
      </c>
      <c r="AK1306">
        <v>1</v>
      </c>
      <c r="AL1306">
        <v>1</v>
      </c>
      <c r="AM1306" s="6" t="s">
        <v>52613</v>
      </c>
      <c r="AN1306">
        <v>2</v>
      </c>
      <c r="AO1306">
        <v>3</v>
      </c>
      <c r="AP1306">
        <v>6</v>
      </c>
      <c r="AQ1306">
        <v>1</v>
      </c>
      <c r="AR1306">
        <v>0</v>
      </c>
    </row>
    <row r="1307" spans="1:44" x14ac:dyDescent="0.25">
      <c r="A1307" s="6" t="s">
        <v>1841</v>
      </c>
      <c r="B1307" s="6" t="s">
        <v>52682</v>
      </c>
      <c r="C1307" s="6" t="s">
        <v>52682</v>
      </c>
      <c r="D1307" s="6" t="s">
        <v>52663</v>
      </c>
      <c r="E1307">
        <v>62068469760</v>
      </c>
      <c r="F1307">
        <v>2.06</v>
      </c>
      <c r="G1307">
        <v>1.013722</v>
      </c>
      <c r="H1307">
        <v>7.8209999999999997</v>
      </c>
      <c r="I1307">
        <v>2951000064</v>
      </c>
      <c r="J1307">
        <v>14280999936</v>
      </c>
      <c r="K1307">
        <v>27029999616</v>
      </c>
      <c r="L1307">
        <v>1.1000000000000001</v>
      </c>
      <c r="M1307">
        <v>1.4319999999999999</v>
      </c>
      <c r="N1307">
        <v>33056000000</v>
      </c>
      <c r="O1307">
        <v>496.875</v>
      </c>
      <c r="P1307" s="6">
        <v>0.20443001</v>
      </c>
      <c r="Q1307" s="6">
        <v>4.7122700000000002</v>
      </c>
      <c r="R1307">
        <v>6213125120</v>
      </c>
      <c r="S1307" s="6">
        <v>0.43991999999999998</v>
      </c>
      <c r="T1307" s="6">
        <v>5977000000</v>
      </c>
      <c r="U1307" s="6" t="s">
        <v>52611</v>
      </c>
      <c r="V1307">
        <v>6</v>
      </c>
      <c r="W1307">
        <v>6</v>
      </c>
      <c r="X1307">
        <v>3</v>
      </c>
      <c r="Y1307">
        <v>0</v>
      </c>
      <c r="Z1307">
        <v>0</v>
      </c>
      <c r="AA1307" s="6" t="s">
        <v>90</v>
      </c>
      <c r="AB1307">
        <v>9</v>
      </c>
      <c r="AC1307">
        <v>13</v>
      </c>
      <c r="AD1307">
        <v>0</v>
      </c>
      <c r="AE1307">
        <v>0</v>
      </c>
      <c r="AF1307">
        <v>0</v>
      </c>
      <c r="AG1307" s="6" t="s">
        <v>52612</v>
      </c>
      <c r="AH1307">
        <v>9</v>
      </c>
      <c r="AI1307">
        <v>14</v>
      </c>
      <c r="AJ1307">
        <v>0</v>
      </c>
      <c r="AK1307">
        <v>0</v>
      </c>
      <c r="AL1307">
        <v>0</v>
      </c>
      <c r="AM1307" s="6" t="s">
        <v>52613</v>
      </c>
      <c r="AN1307">
        <v>5</v>
      </c>
      <c r="AO1307">
        <v>6</v>
      </c>
      <c r="AP1307">
        <v>3</v>
      </c>
      <c r="AQ1307">
        <v>0</v>
      </c>
      <c r="AR1307">
        <v>0</v>
      </c>
    </row>
    <row r="1308" spans="1:44" x14ac:dyDescent="0.25">
      <c r="A1308" s="6" t="s">
        <v>41271</v>
      </c>
      <c r="B1308" s="6" t="s">
        <v>52693</v>
      </c>
      <c r="C1308" s="6" t="s">
        <v>52693</v>
      </c>
      <c r="D1308" s="6" t="s">
        <v>52623</v>
      </c>
      <c r="E1308">
        <v>9631492096</v>
      </c>
      <c r="F1308">
        <v>0</v>
      </c>
      <c r="G1308">
        <v>0.80657599999999996</v>
      </c>
      <c r="H1308">
        <v>232.4</v>
      </c>
      <c r="I1308">
        <v>8025542144</v>
      </c>
      <c r="J1308">
        <v>5449577984</v>
      </c>
      <c r="K1308">
        <v>2141666944</v>
      </c>
      <c r="L1308">
        <v>1.2609999999999999</v>
      </c>
      <c r="M1308">
        <v>1.712</v>
      </c>
      <c r="N1308">
        <v>25803382784</v>
      </c>
      <c r="O1308">
        <v>8.8019999999999996</v>
      </c>
      <c r="P1308" s="6">
        <v>9.1289999999999996E-2</v>
      </c>
      <c r="Q1308" s="6">
        <v>0.17888000000000001</v>
      </c>
      <c r="R1308">
        <v>2639418368</v>
      </c>
      <c r="S1308" s="6">
        <v>0.48383999999999999</v>
      </c>
      <c r="T1308" s="6">
        <v>12484793000</v>
      </c>
      <c r="U1308" s="6" t="s">
        <v>90</v>
      </c>
      <c r="V1308">
        <v>0</v>
      </c>
      <c r="W1308">
        <v>0</v>
      </c>
      <c r="X1308">
        <v>0</v>
      </c>
      <c r="Y1308">
        <v>0</v>
      </c>
      <c r="Z1308">
        <v>0</v>
      </c>
      <c r="AA1308" s="6" t="s">
        <v>90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s="6" t="s">
        <v>90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 s="6" t="s">
        <v>90</v>
      </c>
      <c r="AN1308">
        <v>0</v>
      </c>
      <c r="AO1308">
        <v>0</v>
      </c>
      <c r="AP1308">
        <v>0</v>
      </c>
      <c r="AQ1308">
        <v>0</v>
      </c>
      <c r="AR1308">
        <v>0</v>
      </c>
    </row>
    <row r="1309" spans="1:44" x14ac:dyDescent="0.25">
      <c r="A1309" s="6" t="s">
        <v>1843</v>
      </c>
      <c r="B1309" s="6" t="s">
        <v>52657</v>
      </c>
      <c r="C1309" s="6" t="s">
        <v>52657</v>
      </c>
      <c r="D1309" s="6" t="s">
        <v>118</v>
      </c>
      <c r="E1309">
        <v>22043095040</v>
      </c>
      <c r="F1309">
        <v>3.33</v>
      </c>
      <c r="G1309">
        <v>0.53659299999999999</v>
      </c>
      <c r="H1309">
        <v>25.172000000000001</v>
      </c>
      <c r="I1309">
        <v>157000000</v>
      </c>
      <c r="J1309">
        <v>1546000000</v>
      </c>
      <c r="K1309">
        <v>9050000384</v>
      </c>
      <c r="L1309">
        <v>0.307</v>
      </c>
      <c r="M1309">
        <v>0.625</v>
      </c>
      <c r="N1309">
        <v>4214000128</v>
      </c>
      <c r="O1309">
        <v>143.01499999999999</v>
      </c>
      <c r="P1309" s="6">
        <v>2.7990000000000001E-2</v>
      </c>
      <c r="Q1309" s="6">
        <v>0.10592</v>
      </c>
      <c r="R1309">
        <v>-522750016</v>
      </c>
      <c r="S1309" s="6">
        <v>0.40033000000000002</v>
      </c>
      <c r="T1309" s="6">
        <v>1709000000</v>
      </c>
      <c r="U1309" s="6" t="s">
        <v>52611</v>
      </c>
      <c r="V1309">
        <v>2</v>
      </c>
      <c r="W1309">
        <v>0</v>
      </c>
      <c r="X1309">
        <v>5</v>
      </c>
      <c r="Y1309">
        <v>0</v>
      </c>
      <c r="Z1309">
        <v>0</v>
      </c>
      <c r="AA1309" s="6" t="s">
        <v>90</v>
      </c>
      <c r="AB1309">
        <v>1</v>
      </c>
      <c r="AC1309">
        <v>1</v>
      </c>
      <c r="AD1309">
        <v>8</v>
      </c>
      <c r="AE1309">
        <v>1</v>
      </c>
      <c r="AF1309">
        <v>0</v>
      </c>
      <c r="AG1309" s="6" t="s">
        <v>52612</v>
      </c>
      <c r="AH1309">
        <v>1</v>
      </c>
      <c r="AI1309">
        <v>0</v>
      </c>
      <c r="AJ1309">
        <v>9</v>
      </c>
      <c r="AK1309">
        <v>1</v>
      </c>
      <c r="AL1309">
        <v>0</v>
      </c>
      <c r="AM1309" s="6" t="s">
        <v>52613</v>
      </c>
      <c r="AN1309">
        <v>3</v>
      </c>
      <c r="AO1309">
        <v>0</v>
      </c>
      <c r="AP1309">
        <v>6</v>
      </c>
      <c r="AQ1309">
        <v>0</v>
      </c>
      <c r="AR1309">
        <v>0</v>
      </c>
    </row>
    <row r="1310" spans="1:44" x14ac:dyDescent="0.25">
      <c r="A1310" s="6" t="s">
        <v>1845</v>
      </c>
      <c r="B1310" s="6" t="s">
        <v>52679</v>
      </c>
      <c r="C1310" s="6" t="s">
        <v>52679</v>
      </c>
      <c r="D1310" s="6" t="s">
        <v>52610</v>
      </c>
      <c r="E1310">
        <v>6174263296</v>
      </c>
      <c r="F1310">
        <v>3.13</v>
      </c>
      <c r="G1310">
        <v>0.65728299999999995</v>
      </c>
      <c r="H1310">
        <v>6.524</v>
      </c>
      <c r="I1310">
        <v>470863008</v>
      </c>
      <c r="J1310">
        <v>149284000</v>
      </c>
      <c r="K1310">
        <v>586049024</v>
      </c>
      <c r="L1310">
        <v>2.58</v>
      </c>
      <c r="M1310">
        <v>2.798</v>
      </c>
      <c r="N1310">
        <v>1026964992</v>
      </c>
      <c r="O1310">
        <v>131.54400000000001</v>
      </c>
      <c r="P1310" s="6">
        <v>5.3960000000000001E-2</v>
      </c>
      <c r="Q1310" s="6">
        <v>-3.6830000000000002E-2</v>
      </c>
      <c r="R1310">
        <v>-151120128</v>
      </c>
      <c r="S1310" s="6">
        <v>0.62914000000000003</v>
      </c>
      <c r="T1310" s="6">
        <v>581703000</v>
      </c>
      <c r="U1310" s="6" t="s">
        <v>52611</v>
      </c>
      <c r="V1310">
        <v>2</v>
      </c>
      <c r="W1310">
        <v>1</v>
      </c>
      <c r="X1310">
        <v>1</v>
      </c>
      <c r="Y1310">
        <v>0</v>
      </c>
      <c r="Z1310">
        <v>0</v>
      </c>
      <c r="AA1310" s="6" t="s">
        <v>90</v>
      </c>
      <c r="AB1310">
        <v>2</v>
      </c>
      <c r="AC1310">
        <v>6</v>
      </c>
      <c r="AD1310">
        <v>0</v>
      </c>
      <c r="AE1310">
        <v>0</v>
      </c>
      <c r="AF1310">
        <v>0</v>
      </c>
      <c r="AG1310" s="6" t="s">
        <v>52612</v>
      </c>
      <c r="AH1310">
        <v>2</v>
      </c>
      <c r="AI1310">
        <v>6</v>
      </c>
      <c r="AJ1310">
        <v>0</v>
      </c>
      <c r="AK1310">
        <v>0</v>
      </c>
      <c r="AL1310">
        <v>0</v>
      </c>
      <c r="AM1310" s="6" t="s">
        <v>52613</v>
      </c>
      <c r="AN1310">
        <v>1</v>
      </c>
      <c r="AO1310">
        <v>1</v>
      </c>
      <c r="AP1310">
        <v>2</v>
      </c>
      <c r="AQ1310">
        <v>0</v>
      </c>
      <c r="AR1310">
        <v>0</v>
      </c>
    </row>
    <row r="1311" spans="1:44" x14ac:dyDescent="0.25">
      <c r="A1311" s="6" t="s">
        <v>41273</v>
      </c>
      <c r="B1311" s="6" t="s">
        <v>52691</v>
      </c>
      <c r="C1311" s="6" t="s">
        <v>52691</v>
      </c>
      <c r="D1311" s="6" t="s">
        <v>52616</v>
      </c>
      <c r="E1311">
        <v>12476538880</v>
      </c>
      <c r="F1311">
        <v>0</v>
      </c>
      <c r="G1311">
        <v>1.119148</v>
      </c>
      <c r="H1311">
        <v>8.32</v>
      </c>
      <c r="I1311">
        <v>4508343808</v>
      </c>
      <c r="J1311">
        <v>3870176000</v>
      </c>
      <c r="K1311">
        <v>4359349760</v>
      </c>
      <c r="L1311">
        <v>0.56499999999999995</v>
      </c>
      <c r="M1311">
        <v>0.879</v>
      </c>
      <c r="N1311">
        <v>61946855424</v>
      </c>
      <c r="O1311">
        <v>72.090999999999994</v>
      </c>
      <c r="P1311" s="6">
        <v>3.9979998000000003E-2</v>
      </c>
      <c r="Q1311" s="6">
        <v>0.29381000000000002</v>
      </c>
      <c r="R1311">
        <v>1955843328</v>
      </c>
      <c r="S1311" s="6">
        <v>0.16951999000000001</v>
      </c>
      <c r="T1311" s="6">
        <v>0</v>
      </c>
      <c r="U1311" s="6" t="s">
        <v>52611</v>
      </c>
      <c r="V1311">
        <v>0</v>
      </c>
      <c r="W1311">
        <v>0</v>
      </c>
      <c r="X1311">
        <v>0</v>
      </c>
      <c r="Y1311">
        <v>1</v>
      </c>
      <c r="Z1311">
        <v>0</v>
      </c>
      <c r="AA1311" s="6" t="s">
        <v>90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 s="6" t="s">
        <v>52612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 s="6" t="s">
        <v>52613</v>
      </c>
      <c r="AN1311">
        <v>0</v>
      </c>
      <c r="AO1311">
        <v>0</v>
      </c>
      <c r="AP1311">
        <v>0</v>
      </c>
      <c r="AQ1311">
        <v>1</v>
      </c>
      <c r="AR1311">
        <v>0</v>
      </c>
    </row>
    <row r="1312" spans="1:44" x14ac:dyDescent="0.25">
      <c r="A1312" s="6" t="s">
        <v>1847</v>
      </c>
      <c r="B1312" s="6" t="s">
        <v>52730</v>
      </c>
      <c r="C1312" s="6" t="s">
        <v>52730</v>
      </c>
      <c r="D1312" s="6" t="s">
        <v>52623</v>
      </c>
      <c r="E1312">
        <v>9290201088</v>
      </c>
      <c r="F1312">
        <v>13.6</v>
      </c>
      <c r="G1312">
        <v>1.7902880000000001</v>
      </c>
      <c r="H1312">
        <v>11.077</v>
      </c>
      <c r="I1312">
        <v>931000000</v>
      </c>
      <c r="J1312">
        <v>812000000</v>
      </c>
      <c r="K1312">
        <v>3943000064</v>
      </c>
      <c r="L1312">
        <v>2.1640000000000001</v>
      </c>
      <c r="M1312">
        <v>2.7450000000000001</v>
      </c>
      <c r="N1312">
        <v>2609999872</v>
      </c>
      <c r="O1312">
        <v>333.024</v>
      </c>
      <c r="P1312" s="6">
        <v>4.1509999999999998E-2</v>
      </c>
      <c r="Q1312" s="6">
        <v>0</v>
      </c>
      <c r="R1312">
        <v>541249984</v>
      </c>
      <c r="S1312" s="6">
        <v>0.70115000000000005</v>
      </c>
      <c r="T1312" s="6">
        <v>1774000000</v>
      </c>
      <c r="U1312" s="6" t="s">
        <v>52611</v>
      </c>
      <c r="V1312">
        <v>0</v>
      </c>
      <c r="W1312">
        <v>0</v>
      </c>
      <c r="X1312">
        <v>0</v>
      </c>
      <c r="Y1312">
        <v>0</v>
      </c>
      <c r="Z1312">
        <v>0</v>
      </c>
      <c r="AA1312" s="6" t="s">
        <v>90</v>
      </c>
      <c r="AB1312">
        <v>1</v>
      </c>
      <c r="AC1312">
        <v>3</v>
      </c>
      <c r="AD1312">
        <v>4</v>
      </c>
      <c r="AE1312">
        <v>1</v>
      </c>
      <c r="AF1312">
        <v>0</v>
      </c>
      <c r="AG1312" s="6" t="s">
        <v>52612</v>
      </c>
      <c r="AH1312">
        <v>1</v>
      </c>
      <c r="AI1312">
        <v>3</v>
      </c>
      <c r="AJ1312">
        <v>3</v>
      </c>
      <c r="AK1312">
        <v>1</v>
      </c>
      <c r="AL1312">
        <v>0</v>
      </c>
      <c r="AM1312" s="6" t="s">
        <v>52613</v>
      </c>
      <c r="AN1312">
        <v>0</v>
      </c>
      <c r="AO1312">
        <v>0</v>
      </c>
      <c r="AP1312">
        <v>0</v>
      </c>
      <c r="AQ1312">
        <v>0</v>
      </c>
      <c r="AR1312">
        <v>0</v>
      </c>
    </row>
    <row r="1313" spans="1:44" x14ac:dyDescent="0.25">
      <c r="A1313" s="6" t="s">
        <v>1849</v>
      </c>
      <c r="B1313" s="6" t="s">
        <v>52691</v>
      </c>
      <c r="C1313" s="6" t="s">
        <v>52691</v>
      </c>
      <c r="D1313" s="6" t="s">
        <v>52616</v>
      </c>
      <c r="E1313">
        <v>9024060416</v>
      </c>
      <c r="F1313">
        <v>4.4400000000000004</v>
      </c>
      <c r="G1313">
        <v>0.70676899999999998</v>
      </c>
      <c r="H1313">
        <v>14.167999999999999</v>
      </c>
      <c r="I1313">
        <v>1149022976</v>
      </c>
      <c r="J1313">
        <v>599249024</v>
      </c>
      <c r="K1313">
        <v>71016000</v>
      </c>
      <c r="L1313">
        <v>1.752</v>
      </c>
      <c r="M1313">
        <v>2.4809999999999999</v>
      </c>
      <c r="N1313">
        <v>4538818048</v>
      </c>
      <c r="O1313">
        <v>3.1459999999999999</v>
      </c>
      <c r="P1313" s="6">
        <v>8.2040004E-2</v>
      </c>
      <c r="Q1313" s="6">
        <v>0.15659000000000001</v>
      </c>
      <c r="R1313">
        <v>308771136</v>
      </c>
      <c r="S1313" s="6">
        <v>0.38167997999999997</v>
      </c>
      <c r="T1313" s="6">
        <v>0</v>
      </c>
      <c r="U1313" s="6" t="s">
        <v>52611</v>
      </c>
      <c r="V1313">
        <v>1</v>
      </c>
      <c r="W1313">
        <v>1</v>
      </c>
      <c r="X1313">
        <v>2</v>
      </c>
      <c r="Y1313">
        <v>0</v>
      </c>
      <c r="Z1313">
        <v>0</v>
      </c>
      <c r="AA1313" s="6" t="s">
        <v>90</v>
      </c>
      <c r="AB1313">
        <v>2</v>
      </c>
      <c r="AC1313">
        <v>2</v>
      </c>
      <c r="AD1313">
        <v>1</v>
      </c>
      <c r="AE1313">
        <v>1</v>
      </c>
      <c r="AF1313">
        <v>0</v>
      </c>
      <c r="AG1313" s="6" t="s">
        <v>52612</v>
      </c>
      <c r="AH1313">
        <v>2</v>
      </c>
      <c r="AI1313">
        <v>2</v>
      </c>
      <c r="AJ1313">
        <v>2</v>
      </c>
      <c r="AK1313">
        <v>1</v>
      </c>
      <c r="AL1313">
        <v>0</v>
      </c>
      <c r="AM1313" s="6" t="s">
        <v>52613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1:44" x14ac:dyDescent="0.25">
      <c r="A1314" s="6" t="s">
        <v>1852</v>
      </c>
      <c r="B1314" s="6" t="s">
        <v>52735</v>
      </c>
      <c r="C1314" s="6" t="s">
        <v>52735</v>
      </c>
      <c r="D1314" s="6" t="s">
        <v>52632</v>
      </c>
      <c r="E1314">
        <v>3107974912</v>
      </c>
      <c r="F1314">
        <v>2.2799999999999998</v>
      </c>
      <c r="G1314">
        <v>0.61717100000000003</v>
      </c>
      <c r="H1314">
        <v>21.716000000000001</v>
      </c>
      <c r="I1314">
        <v>194523008</v>
      </c>
      <c r="J1314">
        <v>265502000</v>
      </c>
      <c r="K1314">
        <v>75461000</v>
      </c>
      <c r="L1314">
        <v>2.508</v>
      </c>
      <c r="M1314">
        <v>2.64</v>
      </c>
      <c r="N1314">
        <v>917297984</v>
      </c>
      <c r="O1314">
        <v>11.446</v>
      </c>
      <c r="P1314" s="6">
        <v>0.16354999000000001</v>
      </c>
      <c r="Q1314" s="6">
        <v>0.27262999999999998</v>
      </c>
      <c r="R1314">
        <v>133086872</v>
      </c>
      <c r="S1314" s="6">
        <v>0.53030999999999995</v>
      </c>
      <c r="T1314" s="6">
        <v>487500000</v>
      </c>
      <c r="U1314" s="6" t="s">
        <v>52611</v>
      </c>
      <c r="V1314">
        <v>2</v>
      </c>
      <c r="W1314">
        <v>2</v>
      </c>
      <c r="X1314">
        <v>0</v>
      </c>
      <c r="Y1314">
        <v>0</v>
      </c>
      <c r="Z1314">
        <v>0</v>
      </c>
      <c r="AA1314" s="6" t="s">
        <v>90</v>
      </c>
      <c r="AB1314">
        <v>2</v>
      </c>
      <c r="AC1314">
        <v>1</v>
      </c>
      <c r="AD1314">
        <v>1</v>
      </c>
      <c r="AE1314">
        <v>0</v>
      </c>
      <c r="AF1314">
        <v>0</v>
      </c>
      <c r="AG1314" s="6" t="s">
        <v>52612</v>
      </c>
      <c r="AH1314">
        <v>2</v>
      </c>
      <c r="AI1314">
        <v>1</v>
      </c>
      <c r="AJ1314">
        <v>1</v>
      </c>
      <c r="AK1314">
        <v>0</v>
      </c>
      <c r="AL1314">
        <v>0</v>
      </c>
      <c r="AM1314" s="6" t="s">
        <v>52613</v>
      </c>
      <c r="AN1314">
        <v>2</v>
      </c>
      <c r="AO1314">
        <v>2</v>
      </c>
      <c r="AP1314">
        <v>0</v>
      </c>
      <c r="AQ1314">
        <v>0</v>
      </c>
      <c r="AR1314">
        <v>0</v>
      </c>
    </row>
    <row r="1315" spans="1:44" x14ac:dyDescent="0.25">
      <c r="A1315" s="6" t="s">
        <v>1854</v>
      </c>
      <c r="B1315" s="6" t="s">
        <v>52745</v>
      </c>
      <c r="C1315" s="6" t="s">
        <v>52745</v>
      </c>
      <c r="D1315" s="6" t="s">
        <v>52623</v>
      </c>
      <c r="E1315">
        <v>161747320832</v>
      </c>
      <c r="F1315">
        <v>3.81</v>
      </c>
      <c r="G1315">
        <v>1.0738909999999999</v>
      </c>
      <c r="H1315">
        <v>-24.847999999999999</v>
      </c>
      <c r="I1315">
        <v>3372999936</v>
      </c>
      <c r="J1315">
        <v>14149000192</v>
      </c>
      <c r="K1315">
        <v>40527998976</v>
      </c>
      <c r="L1315">
        <v>0.17599999999999999</v>
      </c>
      <c r="M1315">
        <v>1.2450000000000001</v>
      </c>
      <c r="N1315">
        <v>95746998272</v>
      </c>
      <c r="O1315">
        <v>0</v>
      </c>
      <c r="P1315" s="6">
        <v>0.15953000000000001</v>
      </c>
      <c r="Q1315" s="6">
        <v>0</v>
      </c>
      <c r="R1315">
        <v>5123500032</v>
      </c>
      <c r="S1315" s="6">
        <v>0.33144000000000001</v>
      </c>
      <c r="T1315" s="6">
        <v>32257000000</v>
      </c>
      <c r="U1315" s="6" t="s">
        <v>52611</v>
      </c>
      <c r="V1315">
        <v>8</v>
      </c>
      <c r="W1315">
        <v>10</v>
      </c>
      <c r="X1315">
        <v>13</v>
      </c>
      <c r="Y1315">
        <v>0</v>
      </c>
      <c r="Z1315">
        <v>1</v>
      </c>
      <c r="AA1315" s="6" t="s">
        <v>90</v>
      </c>
      <c r="AB1315">
        <v>8</v>
      </c>
      <c r="AC1315">
        <v>12</v>
      </c>
      <c r="AD1315">
        <v>14</v>
      </c>
      <c r="AE1315">
        <v>2</v>
      </c>
      <c r="AF1315">
        <v>0</v>
      </c>
      <c r="AG1315" s="6" t="s">
        <v>52612</v>
      </c>
      <c r="AH1315">
        <v>8</v>
      </c>
      <c r="AI1315">
        <v>12</v>
      </c>
      <c r="AJ1315">
        <v>14</v>
      </c>
      <c r="AK1315">
        <v>2</v>
      </c>
      <c r="AL1315">
        <v>0</v>
      </c>
      <c r="AM1315" s="6" t="s">
        <v>52613</v>
      </c>
      <c r="AN1315">
        <v>11</v>
      </c>
      <c r="AO1315">
        <v>16</v>
      </c>
      <c r="AP1315">
        <v>7</v>
      </c>
      <c r="AQ1315">
        <v>0</v>
      </c>
      <c r="AR1315">
        <v>0</v>
      </c>
    </row>
    <row r="1316" spans="1:44" x14ac:dyDescent="0.25">
      <c r="A1316" s="6" t="s">
        <v>1856</v>
      </c>
      <c r="B1316" s="6" t="s">
        <v>52624</v>
      </c>
      <c r="C1316" s="6" t="s">
        <v>52624</v>
      </c>
      <c r="D1316" s="6" t="s">
        <v>52616</v>
      </c>
      <c r="E1316">
        <v>14938627112960</v>
      </c>
      <c r="F1316">
        <v>5.24</v>
      </c>
      <c r="G1316">
        <v>1.2891680000000001</v>
      </c>
      <c r="H1316">
        <v>12529.974</v>
      </c>
      <c r="I1316">
        <v>3901462937600</v>
      </c>
      <c r="J1316">
        <v>727326982144</v>
      </c>
      <c r="K1316">
        <v>17274081640448</v>
      </c>
      <c r="L1316">
        <v>0.50900000000000001</v>
      </c>
      <c r="M1316">
        <v>0.77200000000000002</v>
      </c>
      <c r="N1316">
        <v>24091356561408</v>
      </c>
      <c r="O1316">
        <v>164.066</v>
      </c>
      <c r="P1316" s="6">
        <v>-5.3760000000000002E-2</v>
      </c>
      <c r="Q1316" s="6">
        <v>-0.34825</v>
      </c>
      <c r="R1316">
        <v>-2375524548608</v>
      </c>
      <c r="S1316" s="6">
        <v>-3.2000000000000002E-3</v>
      </c>
      <c r="T1316" s="6">
        <v>1124078000000</v>
      </c>
      <c r="U1316" s="6" t="s">
        <v>52611</v>
      </c>
      <c r="V1316">
        <v>1</v>
      </c>
      <c r="W1316">
        <v>1</v>
      </c>
      <c r="X1316">
        <v>1</v>
      </c>
      <c r="Y1316">
        <v>0</v>
      </c>
      <c r="Z1316">
        <v>0</v>
      </c>
      <c r="AA1316" s="6" t="s">
        <v>90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 s="6" t="s">
        <v>52612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 s="6" t="s">
        <v>52613</v>
      </c>
      <c r="AN1316">
        <v>1</v>
      </c>
      <c r="AO1316">
        <v>1</v>
      </c>
      <c r="AP1316">
        <v>1</v>
      </c>
      <c r="AQ1316">
        <v>0</v>
      </c>
      <c r="AR1316">
        <v>1</v>
      </c>
    </row>
    <row r="1317" spans="1:44" x14ac:dyDescent="0.25">
      <c r="A1317" s="6" t="s">
        <v>1858</v>
      </c>
      <c r="B1317" s="6" t="s">
        <v>52742</v>
      </c>
      <c r="C1317" s="6" t="s">
        <v>52742</v>
      </c>
      <c r="D1317" s="6" t="s">
        <v>52618</v>
      </c>
      <c r="E1317">
        <v>18502479872</v>
      </c>
      <c r="F1317">
        <v>0.74</v>
      </c>
      <c r="G1317">
        <v>0.90147699999999997</v>
      </c>
      <c r="H1317">
        <v>27.994</v>
      </c>
      <c r="I1317">
        <v>487352992</v>
      </c>
      <c r="J1317">
        <v>1846551040</v>
      </c>
      <c r="K1317">
        <v>3077336064</v>
      </c>
      <c r="L1317">
        <v>2.5720000000000001</v>
      </c>
      <c r="M1317">
        <v>7.1749999999999998</v>
      </c>
      <c r="N1317">
        <v>8952964096</v>
      </c>
      <c r="O1317">
        <v>140.33000000000001</v>
      </c>
      <c r="P1317" s="6">
        <v>0.11405</v>
      </c>
      <c r="Q1317" s="6">
        <v>0.53505999999999998</v>
      </c>
      <c r="R1317">
        <v>-428185632</v>
      </c>
      <c r="S1317" s="6">
        <v>0.30110002000000002</v>
      </c>
      <c r="T1317" s="6">
        <v>2389799000</v>
      </c>
      <c r="U1317" s="6" t="s">
        <v>52611</v>
      </c>
      <c r="V1317">
        <v>1</v>
      </c>
      <c r="W1317">
        <v>4</v>
      </c>
      <c r="X1317">
        <v>4</v>
      </c>
      <c r="Y1317">
        <v>1</v>
      </c>
      <c r="Z1317">
        <v>0</v>
      </c>
      <c r="AA1317" s="6" t="s">
        <v>90</v>
      </c>
      <c r="AB1317">
        <v>4</v>
      </c>
      <c r="AC1317">
        <v>4</v>
      </c>
      <c r="AD1317">
        <v>5</v>
      </c>
      <c r="AE1317">
        <v>0</v>
      </c>
      <c r="AF1317">
        <v>0</v>
      </c>
      <c r="AG1317" s="6" t="s">
        <v>52612</v>
      </c>
      <c r="AH1317">
        <v>4</v>
      </c>
      <c r="AI1317">
        <v>5</v>
      </c>
      <c r="AJ1317">
        <v>4</v>
      </c>
      <c r="AK1317">
        <v>0</v>
      </c>
      <c r="AL1317">
        <v>0</v>
      </c>
      <c r="AM1317" s="6" t="s">
        <v>52613</v>
      </c>
      <c r="AN1317">
        <v>4</v>
      </c>
      <c r="AO1317">
        <v>4</v>
      </c>
      <c r="AP1317">
        <v>2</v>
      </c>
      <c r="AQ1317">
        <v>0</v>
      </c>
      <c r="AR1317">
        <v>0</v>
      </c>
    </row>
    <row r="1318" spans="1:44" x14ac:dyDescent="0.25">
      <c r="A1318" s="6" t="s">
        <v>1860</v>
      </c>
      <c r="B1318" s="6" t="s">
        <v>52621</v>
      </c>
      <c r="C1318" s="6" t="s">
        <v>52621</v>
      </c>
      <c r="D1318" s="6" t="s">
        <v>52620</v>
      </c>
      <c r="E1318">
        <v>4836075520</v>
      </c>
      <c r="F1318">
        <v>2.4500000000000002</v>
      </c>
      <c r="G1318">
        <v>1.6368750000000001</v>
      </c>
      <c r="H1318">
        <v>20.13</v>
      </c>
      <c r="I1318">
        <v>126000000</v>
      </c>
      <c r="J1318">
        <v>837000000</v>
      </c>
      <c r="K1318">
        <v>382000000</v>
      </c>
      <c r="L1318">
        <v>1.1970000000000001</v>
      </c>
      <c r="M1318">
        <v>3.1139999999999999</v>
      </c>
      <c r="N1318">
        <v>3271000064</v>
      </c>
      <c r="O1318">
        <v>26.327000000000002</v>
      </c>
      <c r="P1318" s="6">
        <v>0.17904</v>
      </c>
      <c r="Q1318" s="6">
        <v>0.31691997999999999</v>
      </c>
      <c r="R1318">
        <v>48375000</v>
      </c>
      <c r="S1318" s="6">
        <v>0.29959999999999998</v>
      </c>
      <c r="T1318" s="6">
        <v>1499000000</v>
      </c>
      <c r="U1318" s="6" t="s">
        <v>52611</v>
      </c>
      <c r="V1318">
        <v>1</v>
      </c>
      <c r="W1318">
        <v>2</v>
      </c>
      <c r="X1318">
        <v>6</v>
      </c>
      <c r="Y1318">
        <v>3</v>
      </c>
      <c r="Z1318">
        <v>0</v>
      </c>
      <c r="AA1318" s="6" t="s">
        <v>90</v>
      </c>
      <c r="AB1318">
        <v>0</v>
      </c>
      <c r="AC1318">
        <v>3</v>
      </c>
      <c r="AD1318">
        <v>5</v>
      </c>
      <c r="AE1318">
        <v>1</v>
      </c>
      <c r="AF1318">
        <v>1</v>
      </c>
      <c r="AG1318" s="6" t="s">
        <v>52612</v>
      </c>
      <c r="AH1318">
        <v>0</v>
      </c>
      <c r="AI1318">
        <v>3</v>
      </c>
      <c r="AJ1318">
        <v>5</v>
      </c>
      <c r="AK1318">
        <v>1</v>
      </c>
      <c r="AL1318">
        <v>1</v>
      </c>
      <c r="AM1318" s="6" t="s">
        <v>52613</v>
      </c>
      <c r="AN1318">
        <v>1</v>
      </c>
      <c r="AO1318">
        <v>4</v>
      </c>
      <c r="AP1318">
        <v>3</v>
      </c>
      <c r="AQ1318">
        <v>1</v>
      </c>
      <c r="AR1318">
        <v>0</v>
      </c>
    </row>
    <row r="1319" spans="1:44" x14ac:dyDescent="0.25">
      <c r="A1319" s="6" t="s">
        <v>1861</v>
      </c>
      <c r="B1319" s="6" t="s">
        <v>90</v>
      </c>
      <c r="C1319" s="6" t="s">
        <v>90</v>
      </c>
      <c r="D1319" s="6" t="s">
        <v>90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 s="6">
        <v>0</v>
      </c>
      <c r="Q1319" s="6">
        <v>0</v>
      </c>
      <c r="R1319">
        <v>0</v>
      </c>
      <c r="S1319" s="6">
        <v>0</v>
      </c>
      <c r="T1319" s="6">
        <v>0</v>
      </c>
      <c r="U1319" s="6" t="s">
        <v>90</v>
      </c>
      <c r="V1319">
        <v>0</v>
      </c>
      <c r="W1319">
        <v>0</v>
      </c>
      <c r="X1319">
        <v>0</v>
      </c>
      <c r="Y1319">
        <v>0</v>
      </c>
      <c r="Z1319">
        <v>0</v>
      </c>
      <c r="AA1319" s="6" t="s">
        <v>90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s="6" t="s">
        <v>90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 s="6" t="s">
        <v>90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 x14ac:dyDescent="0.25">
      <c r="A1320" s="6" t="s">
        <v>1863</v>
      </c>
      <c r="B1320" s="6" t="s">
        <v>52645</v>
      </c>
      <c r="C1320" s="6" t="s">
        <v>52645</v>
      </c>
      <c r="D1320" s="6" t="s">
        <v>52616</v>
      </c>
      <c r="E1320">
        <v>82193473536</v>
      </c>
      <c r="F1320">
        <v>2.15</v>
      </c>
      <c r="G1320">
        <v>1.505277</v>
      </c>
      <c r="H1320">
        <v>62.418999999999997</v>
      </c>
      <c r="I1320">
        <v>5369497088</v>
      </c>
      <c r="J1320">
        <v>6247496192</v>
      </c>
      <c r="K1320">
        <v>5005377024</v>
      </c>
      <c r="L1320">
        <v>1.9430000000000001</v>
      </c>
      <c r="M1320">
        <v>3.0910000000000002</v>
      </c>
      <c r="N1320">
        <v>18856812544</v>
      </c>
      <c r="O1320">
        <v>59.534999999999997</v>
      </c>
      <c r="P1320" s="6">
        <v>0.20605000000000001</v>
      </c>
      <c r="Q1320" s="6">
        <v>0.68135999999999997</v>
      </c>
      <c r="R1320">
        <v>3073770240</v>
      </c>
      <c r="S1320" s="6">
        <v>0.45001999999999998</v>
      </c>
      <c r="T1320" s="6">
        <v>7871807000</v>
      </c>
      <c r="U1320" s="6" t="s">
        <v>52611</v>
      </c>
      <c r="V1320">
        <v>4</v>
      </c>
      <c r="W1320">
        <v>12</v>
      </c>
      <c r="X1320">
        <v>3</v>
      </c>
      <c r="Y1320">
        <v>0</v>
      </c>
      <c r="Z1320">
        <v>0</v>
      </c>
      <c r="AA1320" s="6" t="s">
        <v>90</v>
      </c>
      <c r="AB1320">
        <v>4</v>
      </c>
      <c r="AC1320">
        <v>11</v>
      </c>
      <c r="AD1320">
        <v>12</v>
      </c>
      <c r="AE1320">
        <v>1</v>
      </c>
      <c r="AF1320">
        <v>0</v>
      </c>
      <c r="AG1320" s="6" t="s">
        <v>52612</v>
      </c>
      <c r="AH1320">
        <v>4</v>
      </c>
      <c r="AI1320">
        <v>11</v>
      </c>
      <c r="AJ1320">
        <v>12</v>
      </c>
      <c r="AK1320">
        <v>1</v>
      </c>
      <c r="AL1320">
        <v>0</v>
      </c>
      <c r="AM1320" s="6" t="s">
        <v>52613</v>
      </c>
      <c r="AN1320">
        <v>6</v>
      </c>
      <c r="AO1320">
        <v>16</v>
      </c>
      <c r="AP1320">
        <v>5</v>
      </c>
      <c r="AQ1320">
        <v>0</v>
      </c>
      <c r="AR1320">
        <v>0</v>
      </c>
    </row>
    <row r="1321" spans="1:44" x14ac:dyDescent="0.25">
      <c r="A1321" s="6" t="s">
        <v>41275</v>
      </c>
      <c r="B1321" s="6" t="s">
        <v>52729</v>
      </c>
      <c r="C1321" s="6" t="s">
        <v>52729</v>
      </c>
      <c r="D1321" s="6" t="s">
        <v>52632</v>
      </c>
      <c r="E1321">
        <v>235556667392</v>
      </c>
      <c r="F1321">
        <v>0</v>
      </c>
      <c r="G1321">
        <v>0.66653700000000005</v>
      </c>
      <c r="H1321">
        <v>10.156599999999999</v>
      </c>
      <c r="I1321">
        <v>2640800000</v>
      </c>
      <c r="J1321">
        <v>8290999808</v>
      </c>
      <c r="K1321">
        <v>5650899968</v>
      </c>
      <c r="L1321">
        <v>0.61199999999999999</v>
      </c>
      <c r="M1321">
        <v>1.024</v>
      </c>
      <c r="N1321">
        <v>38260600832</v>
      </c>
      <c r="O1321">
        <v>20.786000000000001</v>
      </c>
      <c r="P1321" s="6">
        <v>0.10364000499999999</v>
      </c>
      <c r="Q1321" s="6">
        <v>0.22500000000000001</v>
      </c>
      <c r="R1321">
        <v>3580637440</v>
      </c>
      <c r="S1321" s="6">
        <v>0.72353995000000004</v>
      </c>
      <c r="T1321" s="6">
        <v>27683200000</v>
      </c>
      <c r="U1321" s="6" t="s">
        <v>52611</v>
      </c>
      <c r="V1321">
        <v>0</v>
      </c>
      <c r="W1321">
        <v>0</v>
      </c>
      <c r="X1321">
        <v>0</v>
      </c>
      <c r="Y1321">
        <v>1</v>
      </c>
      <c r="Z1321">
        <v>0</v>
      </c>
      <c r="AA1321" s="6" t="s">
        <v>90</v>
      </c>
      <c r="AB1321">
        <v>2</v>
      </c>
      <c r="AC1321">
        <v>0</v>
      </c>
      <c r="AD1321">
        <v>0</v>
      </c>
      <c r="AE1321">
        <v>0</v>
      </c>
      <c r="AF1321">
        <v>0</v>
      </c>
      <c r="AG1321" s="6" t="s">
        <v>52612</v>
      </c>
      <c r="AH1321">
        <v>2</v>
      </c>
      <c r="AI1321">
        <v>0</v>
      </c>
      <c r="AJ1321">
        <v>0</v>
      </c>
      <c r="AK1321">
        <v>0</v>
      </c>
      <c r="AL1321">
        <v>0</v>
      </c>
      <c r="AM1321" s="6" t="s">
        <v>52613</v>
      </c>
      <c r="AN1321">
        <v>0</v>
      </c>
      <c r="AO1321">
        <v>0</v>
      </c>
      <c r="AP1321">
        <v>0</v>
      </c>
      <c r="AQ1321">
        <v>1</v>
      </c>
      <c r="AR1321">
        <v>0</v>
      </c>
    </row>
    <row r="1322" spans="1:44" x14ac:dyDescent="0.25">
      <c r="A1322" s="6" t="s">
        <v>1865</v>
      </c>
      <c r="B1322" s="6" t="s">
        <v>52650</v>
      </c>
      <c r="C1322" s="6" t="s">
        <v>52650</v>
      </c>
      <c r="D1322" s="6" t="s">
        <v>52616</v>
      </c>
      <c r="E1322">
        <v>11180320768</v>
      </c>
      <c r="F1322">
        <v>4.0199999999999996</v>
      </c>
      <c r="G1322">
        <v>1.2691760000000001</v>
      </c>
      <c r="H1322">
        <v>3.742</v>
      </c>
      <c r="I1322">
        <v>112136000</v>
      </c>
      <c r="J1322">
        <v>241555008</v>
      </c>
      <c r="K1322">
        <v>122260000</v>
      </c>
      <c r="L1322">
        <v>2.161</v>
      </c>
      <c r="M1322">
        <v>3.5910000000000002</v>
      </c>
      <c r="N1322">
        <v>694150976</v>
      </c>
      <c r="O1322">
        <v>23.741</v>
      </c>
      <c r="P1322" s="6">
        <v>0.17745</v>
      </c>
      <c r="Q1322" s="6">
        <v>0.42438999999999999</v>
      </c>
      <c r="R1322">
        <v>137276000</v>
      </c>
      <c r="S1322" s="6">
        <v>0.69132006000000001</v>
      </c>
      <c r="T1322" s="6">
        <v>452050000</v>
      </c>
      <c r="U1322" s="6" t="s">
        <v>52611</v>
      </c>
      <c r="V1322">
        <v>1</v>
      </c>
      <c r="W1322">
        <v>0</v>
      </c>
      <c r="X1322">
        <v>3</v>
      </c>
      <c r="Y1322">
        <v>0</v>
      </c>
      <c r="Z1322">
        <v>0</v>
      </c>
      <c r="AA1322" s="6" t="s">
        <v>90</v>
      </c>
      <c r="AB1322">
        <v>2</v>
      </c>
      <c r="AC1322">
        <v>5</v>
      </c>
      <c r="AD1322">
        <v>3</v>
      </c>
      <c r="AE1322">
        <v>0</v>
      </c>
      <c r="AF1322">
        <v>0</v>
      </c>
      <c r="AG1322" s="6" t="s">
        <v>52612</v>
      </c>
      <c r="AH1322">
        <v>2</v>
      </c>
      <c r="AI1322">
        <v>5</v>
      </c>
      <c r="AJ1322">
        <v>3</v>
      </c>
      <c r="AK1322">
        <v>0</v>
      </c>
      <c r="AL1322">
        <v>0</v>
      </c>
      <c r="AM1322" s="6" t="s">
        <v>52613</v>
      </c>
      <c r="AN1322">
        <v>4</v>
      </c>
      <c r="AO1322">
        <v>4</v>
      </c>
      <c r="AP1322">
        <v>3</v>
      </c>
      <c r="AQ1322">
        <v>0</v>
      </c>
      <c r="AR1322">
        <v>0</v>
      </c>
    </row>
    <row r="1323" spans="1:44" x14ac:dyDescent="0.25">
      <c r="A1323" s="6" t="s">
        <v>1867</v>
      </c>
      <c r="B1323" s="6" t="s">
        <v>52733</v>
      </c>
      <c r="C1323" s="6" t="s">
        <v>52733</v>
      </c>
      <c r="D1323" s="6" t="s">
        <v>52637</v>
      </c>
      <c r="E1323">
        <v>14594406400</v>
      </c>
      <c r="F1323">
        <v>1.66</v>
      </c>
      <c r="G1323">
        <v>0.62843000000000004</v>
      </c>
      <c r="H1323">
        <v>41.982999999999997</v>
      </c>
      <c r="I1323">
        <v>32765000</v>
      </c>
      <c r="J1323">
        <v>678856000</v>
      </c>
      <c r="K1323">
        <v>3420676096</v>
      </c>
      <c r="L1323">
        <v>0.44</v>
      </c>
      <c r="M1323">
        <v>0.59699999999999998</v>
      </c>
      <c r="N1323">
        <v>1087024000</v>
      </c>
      <c r="O1323">
        <v>89.980999999999995</v>
      </c>
      <c r="P1323" s="6">
        <v>4.2869999999999998E-2</v>
      </c>
      <c r="Q1323" s="6">
        <v>9.9830000000000002E-2</v>
      </c>
      <c r="R1323">
        <v>456024640</v>
      </c>
      <c r="S1323" s="6">
        <v>0.70655995999999999</v>
      </c>
      <c r="T1323" s="6">
        <v>738651000</v>
      </c>
      <c r="U1323" s="6" t="s">
        <v>52611</v>
      </c>
      <c r="V1323">
        <v>1</v>
      </c>
      <c r="W1323">
        <v>0</v>
      </c>
      <c r="X1323">
        <v>9</v>
      </c>
      <c r="Y1323">
        <v>4</v>
      </c>
      <c r="Z1323">
        <v>0</v>
      </c>
      <c r="AA1323" s="6" t="s">
        <v>90</v>
      </c>
      <c r="AB1323">
        <v>1</v>
      </c>
      <c r="AC1323">
        <v>2</v>
      </c>
      <c r="AD1323">
        <v>8</v>
      </c>
      <c r="AE1323">
        <v>0</v>
      </c>
      <c r="AF1323">
        <v>0</v>
      </c>
      <c r="AG1323" s="6" t="s">
        <v>52612</v>
      </c>
      <c r="AH1323">
        <v>2</v>
      </c>
      <c r="AI1323">
        <v>2</v>
      </c>
      <c r="AJ1323">
        <v>8</v>
      </c>
      <c r="AK1323">
        <v>0</v>
      </c>
      <c r="AL1323">
        <v>0</v>
      </c>
      <c r="AM1323" s="6" t="s">
        <v>52613</v>
      </c>
      <c r="AN1323">
        <v>1</v>
      </c>
      <c r="AO1323">
        <v>0</v>
      </c>
      <c r="AP1323">
        <v>11</v>
      </c>
      <c r="AQ1323">
        <v>1</v>
      </c>
      <c r="AR1323">
        <v>0</v>
      </c>
    </row>
    <row r="1324" spans="1:44" x14ac:dyDescent="0.25">
      <c r="A1324" s="6" t="s">
        <v>41277</v>
      </c>
      <c r="B1324" s="6" t="s">
        <v>52655</v>
      </c>
      <c r="C1324" s="6" t="s">
        <v>52655</v>
      </c>
      <c r="D1324" s="6" t="s">
        <v>52616</v>
      </c>
      <c r="E1324">
        <v>1453183488</v>
      </c>
      <c r="F1324">
        <v>5.28</v>
      </c>
      <c r="G1324">
        <v>2.708488</v>
      </c>
      <c r="H1324">
        <v>16.521000000000001</v>
      </c>
      <c r="I1324">
        <v>800153984</v>
      </c>
      <c r="J1324">
        <v>-208620992</v>
      </c>
      <c r="K1324">
        <v>25191000</v>
      </c>
      <c r="L1324">
        <v>5.7450000000000001</v>
      </c>
      <c r="M1324">
        <v>6.21</v>
      </c>
      <c r="N1324">
        <v>730505984</v>
      </c>
      <c r="O1324">
        <v>1.0089999999999999</v>
      </c>
      <c r="P1324" s="6">
        <v>-5.4229997000000002E-2</v>
      </c>
      <c r="Q1324" s="6">
        <v>-0.36291000000000001</v>
      </c>
      <c r="R1324">
        <v>47999376</v>
      </c>
      <c r="S1324" s="6">
        <v>0.45443</v>
      </c>
      <c r="T1324" s="6">
        <v>0</v>
      </c>
      <c r="U1324" s="6" t="s">
        <v>52611</v>
      </c>
      <c r="V1324">
        <v>0</v>
      </c>
      <c r="W1324">
        <v>0</v>
      </c>
      <c r="X1324">
        <v>0</v>
      </c>
      <c r="Y1324">
        <v>0</v>
      </c>
      <c r="Z1324">
        <v>0</v>
      </c>
      <c r="AA1324" s="6" t="s">
        <v>90</v>
      </c>
      <c r="AB1324">
        <v>1</v>
      </c>
      <c r="AC1324">
        <v>7</v>
      </c>
      <c r="AD1324">
        <v>3</v>
      </c>
      <c r="AE1324">
        <v>1</v>
      </c>
      <c r="AF1324">
        <v>0</v>
      </c>
      <c r="AG1324" s="6" t="s">
        <v>52612</v>
      </c>
      <c r="AH1324">
        <v>1</v>
      </c>
      <c r="AI1324">
        <v>7</v>
      </c>
      <c r="AJ1324">
        <v>3</v>
      </c>
      <c r="AK1324">
        <v>1</v>
      </c>
      <c r="AL1324">
        <v>0</v>
      </c>
      <c r="AM1324" s="6" t="s">
        <v>52613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 x14ac:dyDescent="0.25">
      <c r="A1325" s="6" t="s">
        <v>1869</v>
      </c>
      <c r="B1325" s="6" t="s">
        <v>52731</v>
      </c>
      <c r="C1325" s="6" t="s">
        <v>52731</v>
      </c>
      <c r="D1325" s="6" t="s">
        <v>52620</v>
      </c>
      <c r="E1325">
        <v>6521081344</v>
      </c>
      <c r="F1325">
        <v>8.81</v>
      </c>
      <c r="G1325">
        <v>0.89760700000000004</v>
      </c>
      <c r="H1325">
        <v>26.039000000000001</v>
      </c>
      <c r="I1325">
        <v>388155008</v>
      </c>
      <c r="J1325">
        <v>564508992</v>
      </c>
      <c r="K1325">
        <v>162076000</v>
      </c>
      <c r="L1325">
        <v>1.8089999999999999</v>
      </c>
      <c r="M1325">
        <v>1.8260000000000001</v>
      </c>
      <c r="N1325">
        <v>6905446912</v>
      </c>
      <c r="O1325">
        <v>17.321999999999999</v>
      </c>
      <c r="P1325" s="6">
        <v>0.16274</v>
      </c>
      <c r="Q1325" s="6">
        <v>0.42891996999999998</v>
      </c>
      <c r="R1325">
        <v>570271744</v>
      </c>
      <c r="S1325" s="6">
        <v>0.20676</v>
      </c>
      <c r="T1325" s="6">
        <v>1509872000</v>
      </c>
      <c r="U1325" s="6" t="s">
        <v>52611</v>
      </c>
      <c r="V1325">
        <v>2</v>
      </c>
      <c r="W1325">
        <v>1</v>
      </c>
      <c r="X1325">
        <v>10</v>
      </c>
      <c r="Y1325">
        <v>2</v>
      </c>
      <c r="Z1325">
        <v>0</v>
      </c>
      <c r="AA1325" s="6" t="s">
        <v>90</v>
      </c>
      <c r="AB1325">
        <v>0</v>
      </c>
      <c r="AC1325">
        <v>1</v>
      </c>
      <c r="AD1325">
        <v>14</v>
      </c>
      <c r="AE1325">
        <v>1</v>
      </c>
      <c r="AF1325">
        <v>0</v>
      </c>
      <c r="AG1325" s="6" t="s">
        <v>52612</v>
      </c>
      <c r="AH1325">
        <v>0</v>
      </c>
      <c r="AI1325">
        <v>1</v>
      </c>
      <c r="AJ1325">
        <v>14</v>
      </c>
      <c r="AK1325">
        <v>1</v>
      </c>
      <c r="AL1325">
        <v>0</v>
      </c>
      <c r="AM1325" s="6" t="s">
        <v>52613</v>
      </c>
      <c r="AN1325">
        <v>0</v>
      </c>
      <c r="AO1325">
        <v>0</v>
      </c>
      <c r="AP1325">
        <v>13</v>
      </c>
      <c r="AQ1325">
        <v>2</v>
      </c>
      <c r="AR1325">
        <v>0</v>
      </c>
    </row>
    <row r="1326" spans="1:44" x14ac:dyDescent="0.25">
      <c r="A1326" s="6" t="s">
        <v>1870</v>
      </c>
      <c r="B1326" s="6" t="s">
        <v>52752</v>
      </c>
      <c r="C1326" s="6" t="s">
        <v>52752</v>
      </c>
      <c r="D1326" s="6" t="s">
        <v>52685</v>
      </c>
      <c r="E1326">
        <v>25305018368</v>
      </c>
      <c r="F1326">
        <v>4.46</v>
      </c>
      <c r="G1326">
        <v>1.107318</v>
      </c>
      <c r="H1326">
        <v>27.314</v>
      </c>
      <c r="I1326">
        <v>430000000</v>
      </c>
      <c r="J1326">
        <v>2483000064</v>
      </c>
      <c r="K1326">
        <v>12899999744</v>
      </c>
      <c r="L1326">
        <v>0.312</v>
      </c>
      <c r="M1326">
        <v>0.42399999999999999</v>
      </c>
      <c r="N1326">
        <v>8961000448</v>
      </c>
      <c r="O1326">
        <v>107.41</v>
      </c>
      <c r="P1326" s="6">
        <v>3.7659999999999999E-2</v>
      </c>
      <c r="Q1326" s="6">
        <v>0.11793999400000001</v>
      </c>
      <c r="R1326">
        <v>1477250048</v>
      </c>
      <c r="S1326" s="6">
        <v>0.49592999999999998</v>
      </c>
      <c r="T1326" s="6">
        <v>4521000000</v>
      </c>
      <c r="U1326" s="6" t="s">
        <v>52611</v>
      </c>
      <c r="V1326">
        <v>1</v>
      </c>
      <c r="W1326">
        <v>5</v>
      </c>
      <c r="X1326">
        <v>2</v>
      </c>
      <c r="Y1326">
        <v>0</v>
      </c>
      <c r="Z1326">
        <v>0</v>
      </c>
      <c r="AA1326" s="6" t="s">
        <v>90</v>
      </c>
      <c r="AB1326">
        <v>1</v>
      </c>
      <c r="AC1326">
        <v>4</v>
      </c>
      <c r="AD1326">
        <v>0</v>
      </c>
      <c r="AE1326">
        <v>0</v>
      </c>
      <c r="AF1326">
        <v>0</v>
      </c>
      <c r="AG1326" s="6" t="s">
        <v>52612</v>
      </c>
      <c r="AH1326">
        <v>1</v>
      </c>
      <c r="AI1326">
        <v>3</v>
      </c>
      <c r="AJ1326">
        <v>0</v>
      </c>
      <c r="AK1326">
        <v>0</v>
      </c>
      <c r="AL1326">
        <v>0</v>
      </c>
      <c r="AM1326" s="6" t="s">
        <v>52613</v>
      </c>
      <c r="AN1326">
        <v>2</v>
      </c>
      <c r="AO1326">
        <v>3</v>
      </c>
      <c r="AP1326">
        <v>0</v>
      </c>
      <c r="AQ1326">
        <v>0</v>
      </c>
      <c r="AR1326">
        <v>0</v>
      </c>
    </row>
    <row r="1327" spans="1:44" x14ac:dyDescent="0.25">
      <c r="A1327" s="6" t="s">
        <v>1871</v>
      </c>
      <c r="B1327" s="6" t="s">
        <v>52752</v>
      </c>
      <c r="C1327" s="6" t="s">
        <v>52752</v>
      </c>
      <c r="D1327" s="6" t="s">
        <v>52685</v>
      </c>
      <c r="E1327">
        <v>24700854272</v>
      </c>
      <c r="F1327">
        <v>1.57</v>
      </c>
      <c r="G1327">
        <v>1.107318</v>
      </c>
      <c r="H1327">
        <v>27.314</v>
      </c>
      <c r="I1327">
        <v>430000000</v>
      </c>
      <c r="J1327">
        <v>2483000064</v>
      </c>
      <c r="K1327">
        <v>12899999744</v>
      </c>
      <c r="L1327">
        <v>0.312</v>
      </c>
      <c r="M1327">
        <v>0.42399999999999999</v>
      </c>
      <c r="N1327">
        <v>8961000448</v>
      </c>
      <c r="O1327">
        <v>107.41</v>
      </c>
      <c r="P1327" s="6">
        <v>3.7659999999999999E-2</v>
      </c>
      <c r="Q1327" s="6">
        <v>0.11793999400000001</v>
      </c>
      <c r="R1327">
        <v>1477250048</v>
      </c>
      <c r="S1327" s="6">
        <v>0.49592999999999998</v>
      </c>
      <c r="T1327" s="6">
        <v>4521000000</v>
      </c>
      <c r="U1327" s="6" t="s">
        <v>52611</v>
      </c>
      <c r="V1327">
        <v>0</v>
      </c>
      <c r="W1327">
        <v>0</v>
      </c>
      <c r="X1327">
        <v>0</v>
      </c>
      <c r="Y1327">
        <v>0</v>
      </c>
      <c r="Z1327">
        <v>0</v>
      </c>
      <c r="AA1327" s="6" t="s">
        <v>90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s="6" t="s">
        <v>52612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 s="6" t="s">
        <v>52613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 x14ac:dyDescent="0.25">
      <c r="A1328" s="6" t="s">
        <v>1872</v>
      </c>
      <c r="B1328" s="6" t="s">
        <v>52752</v>
      </c>
      <c r="C1328" s="6" t="s">
        <v>52752</v>
      </c>
      <c r="D1328" s="6" t="s">
        <v>52685</v>
      </c>
      <c r="E1328">
        <v>25288689664</v>
      </c>
      <c r="F1328">
        <v>4.37</v>
      </c>
      <c r="G1328">
        <v>1.107318</v>
      </c>
      <c r="H1328">
        <v>27.314</v>
      </c>
      <c r="I1328">
        <v>430000000</v>
      </c>
      <c r="J1328">
        <v>2483000064</v>
      </c>
      <c r="K1328">
        <v>12899999744</v>
      </c>
      <c r="L1328">
        <v>0.312</v>
      </c>
      <c r="M1328">
        <v>0.42399999999999999</v>
      </c>
      <c r="N1328">
        <v>8961000448</v>
      </c>
      <c r="O1328">
        <v>107.41</v>
      </c>
      <c r="P1328" s="6">
        <v>3.7659999999999999E-2</v>
      </c>
      <c r="Q1328" s="6">
        <v>0.11793999400000001</v>
      </c>
      <c r="R1328">
        <v>1477250048</v>
      </c>
      <c r="S1328" s="6">
        <v>0.49592999999999998</v>
      </c>
      <c r="T1328" s="6">
        <v>4521000000</v>
      </c>
      <c r="U1328" s="6" t="s">
        <v>52611</v>
      </c>
      <c r="V1328">
        <v>1</v>
      </c>
      <c r="W1328">
        <v>0</v>
      </c>
      <c r="X1328">
        <v>1</v>
      </c>
      <c r="Y1328">
        <v>0</v>
      </c>
      <c r="Z1328">
        <v>0</v>
      </c>
      <c r="AA1328" s="6" t="s">
        <v>90</v>
      </c>
      <c r="AB1328">
        <v>0</v>
      </c>
      <c r="AC1328">
        <v>1</v>
      </c>
      <c r="AD1328">
        <v>1</v>
      </c>
      <c r="AE1328">
        <v>0</v>
      </c>
      <c r="AF1328">
        <v>0</v>
      </c>
      <c r="AG1328" s="6" t="s">
        <v>52612</v>
      </c>
      <c r="AH1328">
        <v>0</v>
      </c>
      <c r="AI1328">
        <v>1</v>
      </c>
      <c r="AJ1328">
        <v>1</v>
      </c>
      <c r="AK1328">
        <v>0</v>
      </c>
      <c r="AL1328">
        <v>0</v>
      </c>
      <c r="AM1328" s="6" t="s">
        <v>52613</v>
      </c>
      <c r="AN1328">
        <v>1</v>
      </c>
      <c r="AO1328">
        <v>0</v>
      </c>
      <c r="AP1328">
        <v>1</v>
      </c>
      <c r="AQ1328">
        <v>0</v>
      </c>
      <c r="AR1328">
        <v>0</v>
      </c>
    </row>
    <row r="1329" spans="1:44" x14ac:dyDescent="0.25">
      <c r="A1329" s="6" t="s">
        <v>1874</v>
      </c>
      <c r="B1329" s="6" t="s">
        <v>52693</v>
      </c>
      <c r="C1329" s="6" t="s">
        <v>52693</v>
      </c>
      <c r="D1329" s="6" t="s">
        <v>52623</v>
      </c>
      <c r="E1329">
        <v>8115540992</v>
      </c>
      <c r="F1329">
        <v>8.82</v>
      </c>
      <c r="G1329">
        <v>0</v>
      </c>
      <c r="H1329">
        <v>11.087</v>
      </c>
      <c r="I1329">
        <v>35337000</v>
      </c>
      <c r="J1329">
        <v>374393984</v>
      </c>
      <c r="K1329">
        <v>4133090048</v>
      </c>
      <c r="L1329">
        <v>0.13100000000000001</v>
      </c>
      <c r="M1329">
        <v>0.32900000000000001</v>
      </c>
      <c r="N1329">
        <v>1941154048</v>
      </c>
      <c r="O1329">
        <v>191.166</v>
      </c>
      <c r="P1329" s="6">
        <v>1.391E-2</v>
      </c>
      <c r="Q1329" s="6">
        <v>3.0020000000000002E-2</v>
      </c>
      <c r="R1329">
        <v>-377438016</v>
      </c>
      <c r="S1329" s="6">
        <v>0.43191000000000002</v>
      </c>
      <c r="T1329" s="6">
        <v>754349000</v>
      </c>
      <c r="U1329" s="6" t="s">
        <v>52611</v>
      </c>
      <c r="V1329">
        <v>0</v>
      </c>
      <c r="W1329">
        <v>0</v>
      </c>
      <c r="X1329">
        <v>0</v>
      </c>
      <c r="Y1329">
        <v>0</v>
      </c>
      <c r="Z1329">
        <v>0</v>
      </c>
      <c r="AA1329" s="6" t="s">
        <v>90</v>
      </c>
      <c r="AB1329">
        <v>3</v>
      </c>
      <c r="AC1329">
        <v>3</v>
      </c>
      <c r="AD1329">
        <v>3</v>
      </c>
      <c r="AE1329">
        <v>1</v>
      </c>
      <c r="AF1329">
        <v>0</v>
      </c>
      <c r="AG1329" s="6" t="s">
        <v>52612</v>
      </c>
      <c r="AH1329">
        <v>3</v>
      </c>
      <c r="AI1329">
        <v>3</v>
      </c>
      <c r="AJ1329">
        <v>3</v>
      </c>
      <c r="AK1329">
        <v>1</v>
      </c>
      <c r="AL1329">
        <v>0</v>
      </c>
      <c r="AM1329" s="6" t="s">
        <v>52613</v>
      </c>
      <c r="AN1329">
        <v>0</v>
      </c>
      <c r="AO1329">
        <v>0</v>
      </c>
      <c r="AP1329">
        <v>0</v>
      </c>
      <c r="AQ1329">
        <v>0</v>
      </c>
      <c r="AR1329">
        <v>0</v>
      </c>
    </row>
    <row r="1330" spans="1:44" x14ac:dyDescent="0.25">
      <c r="A1330" s="6" t="s">
        <v>1876</v>
      </c>
      <c r="B1330" s="6" t="s">
        <v>52670</v>
      </c>
      <c r="C1330" s="6" t="s">
        <v>52670</v>
      </c>
      <c r="D1330" s="6" t="s">
        <v>130</v>
      </c>
      <c r="E1330">
        <v>4630270464</v>
      </c>
      <c r="F1330">
        <v>6.19</v>
      </c>
      <c r="G1330">
        <v>1.8098069999999999</v>
      </c>
      <c r="H1330">
        <v>8.6910000000000007</v>
      </c>
      <c r="I1330">
        <v>194100000</v>
      </c>
      <c r="J1330">
        <v>470000000</v>
      </c>
      <c r="K1330">
        <v>247900000</v>
      </c>
      <c r="L1330">
        <v>2.5630000000000002</v>
      </c>
      <c r="M1330">
        <v>4.2290000000000001</v>
      </c>
      <c r="N1330">
        <v>923200000</v>
      </c>
      <c r="O1330">
        <v>15.881</v>
      </c>
      <c r="P1330" s="6">
        <v>0.16138000999999999</v>
      </c>
      <c r="Q1330" s="6">
        <v>0.27809</v>
      </c>
      <c r="R1330">
        <v>-86912496</v>
      </c>
      <c r="S1330" s="6">
        <v>0.54864000000000002</v>
      </c>
      <c r="T1330" s="6">
        <v>398100000</v>
      </c>
      <c r="U1330" s="6" t="s">
        <v>52611</v>
      </c>
      <c r="V1330">
        <v>2</v>
      </c>
      <c r="W1330">
        <v>6</v>
      </c>
      <c r="X1330">
        <v>2</v>
      </c>
      <c r="Y1330">
        <v>0</v>
      </c>
      <c r="Z1330">
        <v>0</v>
      </c>
      <c r="AA1330" s="6" t="s">
        <v>90</v>
      </c>
      <c r="AB1330">
        <v>2</v>
      </c>
      <c r="AC1330">
        <v>8</v>
      </c>
      <c r="AD1330">
        <v>9</v>
      </c>
      <c r="AE1330">
        <v>0</v>
      </c>
      <c r="AF1330">
        <v>0</v>
      </c>
      <c r="AG1330" s="6" t="s">
        <v>52612</v>
      </c>
      <c r="AH1330">
        <v>1</v>
      </c>
      <c r="AI1330">
        <v>8</v>
      </c>
      <c r="AJ1330">
        <v>10</v>
      </c>
      <c r="AK1330">
        <v>0</v>
      </c>
      <c r="AL1330">
        <v>0</v>
      </c>
      <c r="AM1330" s="6" t="s">
        <v>52613</v>
      </c>
      <c r="AN1330">
        <v>1</v>
      </c>
      <c r="AO1330">
        <v>4</v>
      </c>
      <c r="AP1330">
        <v>8</v>
      </c>
      <c r="AQ1330">
        <v>1</v>
      </c>
      <c r="AR1330">
        <v>0</v>
      </c>
    </row>
    <row r="1331" spans="1:44" x14ac:dyDescent="0.25">
      <c r="A1331" s="6" t="s">
        <v>41279</v>
      </c>
      <c r="B1331" s="6" t="s">
        <v>52619</v>
      </c>
      <c r="C1331" s="6" t="s">
        <v>52619</v>
      </c>
      <c r="D1331" s="6" t="s">
        <v>52620</v>
      </c>
      <c r="E1331">
        <v>234992664576</v>
      </c>
      <c r="F1331">
        <v>1.08</v>
      </c>
      <c r="G1331">
        <v>1.7898499999999999</v>
      </c>
      <c r="H1331">
        <v>0</v>
      </c>
      <c r="I1331">
        <v>1419816960</v>
      </c>
      <c r="J1331">
        <v>974238976</v>
      </c>
      <c r="K1331">
        <v>6738626048</v>
      </c>
      <c r="L1331">
        <v>0.504</v>
      </c>
      <c r="M1331">
        <v>0.73</v>
      </c>
      <c r="N1331">
        <v>10217226240</v>
      </c>
      <c r="O1331">
        <v>3559.422</v>
      </c>
      <c r="P1331" s="6">
        <v>1.17E-2</v>
      </c>
      <c r="Q1331" s="6">
        <v>0</v>
      </c>
      <c r="R1331">
        <v>-4093679104</v>
      </c>
      <c r="S1331" s="6">
        <v>0.16705</v>
      </c>
      <c r="T1331" s="6">
        <v>1259038000</v>
      </c>
      <c r="U1331" s="6" t="s">
        <v>52611</v>
      </c>
      <c r="V1331">
        <v>0</v>
      </c>
      <c r="W1331">
        <v>0</v>
      </c>
      <c r="X1331">
        <v>0</v>
      </c>
      <c r="Y1331">
        <v>0</v>
      </c>
      <c r="Z1331">
        <v>0</v>
      </c>
      <c r="AA1331" s="6" t="s">
        <v>90</v>
      </c>
      <c r="AB1331">
        <v>0</v>
      </c>
      <c r="AC1331">
        <v>0</v>
      </c>
      <c r="AD1331">
        <v>2</v>
      </c>
      <c r="AE1331">
        <v>0</v>
      </c>
      <c r="AF1331">
        <v>0</v>
      </c>
      <c r="AG1331" s="6" t="s">
        <v>52612</v>
      </c>
      <c r="AH1331">
        <v>0</v>
      </c>
      <c r="AI1331">
        <v>0</v>
      </c>
      <c r="AJ1331">
        <v>2</v>
      </c>
      <c r="AK1331">
        <v>0</v>
      </c>
      <c r="AL1331">
        <v>0</v>
      </c>
      <c r="AM1331" s="6" t="s">
        <v>52613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 x14ac:dyDescent="0.25">
      <c r="A1332" s="6" t="s">
        <v>41281</v>
      </c>
      <c r="B1332" s="6" t="s">
        <v>52680</v>
      </c>
      <c r="C1332" s="6" t="s">
        <v>52680</v>
      </c>
      <c r="D1332" s="6" t="s">
        <v>52618</v>
      </c>
      <c r="E1332">
        <v>-15937837056</v>
      </c>
      <c r="F1332">
        <v>3.34</v>
      </c>
      <c r="G1332">
        <v>0.56554400000000005</v>
      </c>
      <c r="H1332">
        <v>40.963999999999999</v>
      </c>
      <c r="I1332">
        <v>74750713856</v>
      </c>
      <c r="J1332">
        <v>28012486656</v>
      </c>
      <c r="K1332">
        <v>53738369024</v>
      </c>
      <c r="L1332">
        <v>20.209</v>
      </c>
      <c r="M1332">
        <v>22.681000000000001</v>
      </c>
      <c r="N1332">
        <v>61709082624</v>
      </c>
      <c r="O1332">
        <v>56.585999999999999</v>
      </c>
      <c r="P1332" s="6">
        <v>4.9459999999999997E-2</v>
      </c>
      <c r="Q1332" s="6">
        <v>4.3290000000000002E-2</v>
      </c>
      <c r="R1332">
        <v>68062318592</v>
      </c>
      <c r="S1332" s="6">
        <v>0.78003997000000003</v>
      </c>
      <c r="T1332" s="6">
        <v>51685866000</v>
      </c>
      <c r="U1332" s="6" t="s">
        <v>52611</v>
      </c>
      <c r="V1332">
        <v>0</v>
      </c>
      <c r="W1332">
        <v>0</v>
      </c>
      <c r="X1332">
        <v>0</v>
      </c>
      <c r="Y1332">
        <v>0</v>
      </c>
      <c r="Z1332">
        <v>0</v>
      </c>
      <c r="AA1332" s="6" t="s">
        <v>90</v>
      </c>
      <c r="AB1332">
        <v>4</v>
      </c>
      <c r="AC1332">
        <v>3</v>
      </c>
      <c r="AD1332">
        <v>10</v>
      </c>
      <c r="AE1332">
        <v>3</v>
      </c>
      <c r="AF1332">
        <v>0</v>
      </c>
      <c r="AG1332" s="6" t="s">
        <v>52612</v>
      </c>
      <c r="AH1332">
        <v>4</v>
      </c>
      <c r="AI1332">
        <v>2</v>
      </c>
      <c r="AJ1332">
        <v>10</v>
      </c>
      <c r="AK1332">
        <v>3</v>
      </c>
      <c r="AL1332">
        <v>0</v>
      </c>
      <c r="AM1332" s="6" t="s">
        <v>52613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 x14ac:dyDescent="0.25">
      <c r="A1333" s="6" t="s">
        <v>1878</v>
      </c>
      <c r="B1333" s="6" t="s">
        <v>52659</v>
      </c>
      <c r="C1333" s="6" t="s">
        <v>52659</v>
      </c>
      <c r="D1333" s="6" t="s">
        <v>52623</v>
      </c>
      <c r="E1333">
        <v>45137088512</v>
      </c>
      <c r="F1333">
        <v>2.37</v>
      </c>
      <c r="G1333">
        <v>0</v>
      </c>
      <c r="H1333">
        <v>24.731000000000002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s="6">
        <v>0</v>
      </c>
      <c r="Q1333" s="6">
        <v>0</v>
      </c>
      <c r="R1333">
        <v>0</v>
      </c>
      <c r="S1333" s="6">
        <v>0</v>
      </c>
      <c r="T1333" s="6">
        <v>4492340000</v>
      </c>
      <c r="U1333" s="6" t="s">
        <v>52611</v>
      </c>
      <c r="V1333">
        <v>7</v>
      </c>
      <c r="W1333">
        <v>11</v>
      </c>
      <c r="X1333">
        <v>15</v>
      </c>
      <c r="Y1333">
        <v>1</v>
      </c>
      <c r="Z1333">
        <v>1</v>
      </c>
      <c r="AA1333" s="6" t="s">
        <v>90</v>
      </c>
      <c r="AB1333">
        <v>10</v>
      </c>
      <c r="AC1333">
        <v>11</v>
      </c>
      <c r="AD1333">
        <v>7</v>
      </c>
      <c r="AE1333">
        <v>1</v>
      </c>
      <c r="AF1333">
        <v>2</v>
      </c>
      <c r="AG1333" s="6" t="s">
        <v>52612</v>
      </c>
      <c r="AH1333">
        <v>9</v>
      </c>
      <c r="AI1333">
        <v>13</v>
      </c>
      <c r="AJ1333">
        <v>8</v>
      </c>
      <c r="AK1333">
        <v>1</v>
      </c>
      <c r="AL1333">
        <v>2</v>
      </c>
      <c r="AM1333" s="6" t="s">
        <v>52613</v>
      </c>
      <c r="AN1333">
        <v>9</v>
      </c>
      <c r="AO1333">
        <v>14</v>
      </c>
      <c r="AP1333">
        <v>10</v>
      </c>
      <c r="AQ1333">
        <v>0</v>
      </c>
      <c r="AR1333">
        <v>0</v>
      </c>
    </row>
    <row r="1334" spans="1:44" x14ac:dyDescent="0.25">
      <c r="A1334" s="6" t="s">
        <v>41283</v>
      </c>
      <c r="B1334" s="6" t="s">
        <v>52744</v>
      </c>
      <c r="C1334" s="6" t="s">
        <v>52744</v>
      </c>
      <c r="D1334" s="6" t="s">
        <v>130</v>
      </c>
      <c r="E1334">
        <v>6304119808</v>
      </c>
      <c r="F1334">
        <v>0.19</v>
      </c>
      <c r="G1334">
        <v>1.7125300000000001</v>
      </c>
      <c r="H1334">
        <v>6.4530000000000003</v>
      </c>
      <c r="I1334">
        <v>184239008</v>
      </c>
      <c r="J1334">
        <v>692979968</v>
      </c>
      <c r="K1334">
        <v>214742000</v>
      </c>
      <c r="L1334">
        <v>0.77900000000000003</v>
      </c>
      <c r="M1334">
        <v>1.26</v>
      </c>
      <c r="N1334">
        <v>2801492992</v>
      </c>
      <c r="O1334">
        <v>3.86</v>
      </c>
      <c r="P1334" s="6">
        <v>2.104E-2</v>
      </c>
      <c r="Q1334" s="6">
        <v>4.6399999999999997E-2</v>
      </c>
      <c r="R1334">
        <v>-232454624</v>
      </c>
      <c r="S1334" s="6">
        <v>0.37203000000000003</v>
      </c>
      <c r="T1334" s="6">
        <v>1317324000</v>
      </c>
      <c r="U1334" s="6" t="s">
        <v>52611</v>
      </c>
      <c r="V1334">
        <v>1</v>
      </c>
      <c r="W1334">
        <v>1</v>
      </c>
      <c r="X1334">
        <v>0</v>
      </c>
      <c r="Y1334">
        <v>0</v>
      </c>
      <c r="Z1334">
        <v>0</v>
      </c>
      <c r="AA1334" s="6" t="s">
        <v>90</v>
      </c>
      <c r="AB1334">
        <v>0</v>
      </c>
      <c r="AC1334">
        <v>0</v>
      </c>
      <c r="AD1334">
        <v>2</v>
      </c>
      <c r="AE1334">
        <v>0</v>
      </c>
      <c r="AF1334">
        <v>0</v>
      </c>
      <c r="AG1334" s="6" t="s">
        <v>52612</v>
      </c>
      <c r="AH1334">
        <v>1</v>
      </c>
      <c r="AI1334">
        <v>0</v>
      </c>
      <c r="AJ1334">
        <v>1</v>
      </c>
      <c r="AK1334">
        <v>0</v>
      </c>
      <c r="AL1334">
        <v>0</v>
      </c>
      <c r="AM1334" s="6" t="s">
        <v>52613</v>
      </c>
      <c r="AN1334">
        <v>1</v>
      </c>
      <c r="AO1334">
        <v>1</v>
      </c>
      <c r="AP1334">
        <v>0</v>
      </c>
      <c r="AQ1334">
        <v>0</v>
      </c>
      <c r="AR1334">
        <v>0</v>
      </c>
    </row>
    <row r="1335" spans="1:44" x14ac:dyDescent="0.25">
      <c r="A1335" s="6" t="s">
        <v>1880</v>
      </c>
      <c r="B1335" s="6" t="s">
        <v>52619</v>
      </c>
      <c r="C1335" s="6" t="s">
        <v>52619</v>
      </c>
      <c r="D1335" s="6" t="s">
        <v>52620</v>
      </c>
      <c r="E1335">
        <v>15905284096</v>
      </c>
      <c r="F1335">
        <v>2.21</v>
      </c>
      <c r="G1335">
        <v>1.1414489999999999</v>
      </c>
      <c r="H1335">
        <v>17.312000000000001</v>
      </c>
      <c r="I1335">
        <v>11674000384</v>
      </c>
      <c r="J1335">
        <v>2124999936</v>
      </c>
      <c r="K1335">
        <v>9376000000</v>
      </c>
      <c r="L1335">
        <v>1.139</v>
      </c>
      <c r="M1335">
        <v>1.26</v>
      </c>
      <c r="N1335">
        <v>24825999360</v>
      </c>
      <c r="O1335">
        <v>91.010999999999996</v>
      </c>
      <c r="P1335" s="6">
        <v>1.6570000000000001E-2</v>
      </c>
      <c r="Q1335" s="6">
        <v>6.3519999999999993E-2</v>
      </c>
      <c r="R1335">
        <v>-446000000</v>
      </c>
      <c r="S1335" s="6">
        <v>0.24582999999999999</v>
      </c>
      <c r="T1335" s="6">
        <v>5976000000</v>
      </c>
      <c r="U1335" s="6" t="s">
        <v>52611</v>
      </c>
      <c r="V1335">
        <v>7</v>
      </c>
      <c r="W1335">
        <v>9</v>
      </c>
      <c r="X1335">
        <v>3</v>
      </c>
      <c r="Y1335">
        <v>0</v>
      </c>
      <c r="Z1335">
        <v>0</v>
      </c>
      <c r="AA1335" s="6" t="s">
        <v>90</v>
      </c>
      <c r="AB1335">
        <v>4</v>
      </c>
      <c r="AC1335">
        <v>7</v>
      </c>
      <c r="AD1335">
        <v>9</v>
      </c>
      <c r="AE1335">
        <v>1</v>
      </c>
      <c r="AF1335">
        <v>0</v>
      </c>
      <c r="AG1335" s="6" t="s">
        <v>52612</v>
      </c>
      <c r="AH1335">
        <v>4</v>
      </c>
      <c r="AI1335">
        <v>7</v>
      </c>
      <c r="AJ1335">
        <v>9</v>
      </c>
      <c r="AK1335">
        <v>1</v>
      </c>
      <c r="AL1335">
        <v>0</v>
      </c>
      <c r="AM1335" s="6" t="s">
        <v>52613</v>
      </c>
      <c r="AN1335">
        <v>4</v>
      </c>
      <c r="AO1335">
        <v>13</v>
      </c>
      <c r="AP1335">
        <v>4</v>
      </c>
      <c r="AQ1335">
        <v>0</v>
      </c>
      <c r="AR1335">
        <v>0</v>
      </c>
    </row>
    <row r="1336" spans="1:44" x14ac:dyDescent="0.25">
      <c r="A1336" s="6" t="s">
        <v>41285</v>
      </c>
      <c r="B1336" s="6" t="s">
        <v>52723</v>
      </c>
      <c r="C1336" s="6" t="s">
        <v>52723</v>
      </c>
      <c r="D1336" s="6" t="s">
        <v>52623</v>
      </c>
      <c r="E1336">
        <v>471890460672</v>
      </c>
      <c r="F1336">
        <v>0</v>
      </c>
      <c r="G1336">
        <v>1.013539</v>
      </c>
      <c r="H1336">
        <v>21.997</v>
      </c>
      <c r="I1336">
        <v>10885999616</v>
      </c>
      <c r="J1336">
        <v>23907999744</v>
      </c>
      <c r="K1336">
        <v>35325001728</v>
      </c>
      <c r="L1336">
        <v>0.56999999999999995</v>
      </c>
      <c r="M1336">
        <v>1.26</v>
      </c>
      <c r="N1336">
        <v>79184003072</v>
      </c>
      <c r="O1336">
        <v>62.406999999999996</v>
      </c>
      <c r="P1336" s="6">
        <v>0.10106</v>
      </c>
      <c r="Q1336" s="6">
        <v>0.27960000000000002</v>
      </c>
      <c r="R1336">
        <v>11035499520</v>
      </c>
      <c r="S1336" s="6">
        <v>0.68442999999999998</v>
      </c>
      <c r="T1336" s="6">
        <v>54196000000</v>
      </c>
      <c r="U1336" s="6" t="s">
        <v>52611</v>
      </c>
      <c r="V1336">
        <v>0</v>
      </c>
      <c r="W1336">
        <v>0</v>
      </c>
      <c r="X1336">
        <v>0</v>
      </c>
      <c r="Y1336">
        <v>0</v>
      </c>
      <c r="Z1336">
        <v>0</v>
      </c>
      <c r="AA1336" s="6" t="s">
        <v>90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 s="6" t="s">
        <v>52612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 s="6" t="s">
        <v>52613</v>
      </c>
      <c r="AN1336">
        <v>0</v>
      </c>
      <c r="AO1336">
        <v>0</v>
      </c>
      <c r="AP1336">
        <v>0</v>
      </c>
      <c r="AQ1336">
        <v>0</v>
      </c>
      <c r="AR1336">
        <v>0</v>
      </c>
    </row>
    <row r="1337" spans="1:44" x14ac:dyDescent="0.25">
      <c r="A1337" s="6" t="s">
        <v>1882</v>
      </c>
      <c r="B1337" s="6" t="s">
        <v>52724</v>
      </c>
      <c r="C1337" s="6" t="s">
        <v>52724</v>
      </c>
      <c r="D1337" s="6" t="s">
        <v>52623</v>
      </c>
      <c r="E1337">
        <v>53417484288</v>
      </c>
      <c r="F1337">
        <v>2.4900000000000002</v>
      </c>
      <c r="G1337">
        <v>1.173117</v>
      </c>
      <c r="H1337">
        <v>5.3070000000000004</v>
      </c>
      <c r="I1337">
        <v>6531999744</v>
      </c>
      <c r="J1337">
        <v>951000000</v>
      </c>
      <c r="K1337">
        <v>15989000192</v>
      </c>
      <c r="L1337">
        <v>1.75</v>
      </c>
      <c r="M1337">
        <v>1.79</v>
      </c>
      <c r="N1337">
        <v>5287000064</v>
      </c>
      <c r="O1337">
        <v>417.57600000000002</v>
      </c>
      <c r="P1337" s="6">
        <v>-2.64E-3</v>
      </c>
      <c r="Q1337" s="6">
        <v>-0.21584999999999999</v>
      </c>
      <c r="R1337">
        <v>-466875008</v>
      </c>
      <c r="S1337" s="6">
        <v>0.62114999999999998</v>
      </c>
      <c r="T1337" s="6">
        <v>2585000000</v>
      </c>
      <c r="U1337" s="6" t="s">
        <v>52611</v>
      </c>
      <c r="V1337">
        <v>4</v>
      </c>
      <c r="W1337">
        <v>8</v>
      </c>
      <c r="X1337">
        <v>5</v>
      </c>
      <c r="Y1337">
        <v>0</v>
      </c>
      <c r="Z1337">
        <v>0</v>
      </c>
      <c r="AA1337" s="6" t="s">
        <v>90</v>
      </c>
      <c r="AB1337">
        <v>4</v>
      </c>
      <c r="AC1337">
        <v>12</v>
      </c>
      <c r="AD1337">
        <v>3</v>
      </c>
      <c r="AE1337">
        <v>0</v>
      </c>
      <c r="AF1337">
        <v>0</v>
      </c>
      <c r="AG1337" s="6" t="s">
        <v>52612</v>
      </c>
      <c r="AH1337">
        <v>4</v>
      </c>
      <c r="AI1337">
        <v>11</v>
      </c>
      <c r="AJ1337">
        <v>3</v>
      </c>
      <c r="AK1337">
        <v>0</v>
      </c>
      <c r="AL1337">
        <v>0</v>
      </c>
      <c r="AM1337" s="6" t="s">
        <v>52613</v>
      </c>
      <c r="AN1337">
        <v>4</v>
      </c>
      <c r="AO1337">
        <v>5</v>
      </c>
      <c r="AP1337">
        <v>5</v>
      </c>
      <c r="AQ1337">
        <v>0</v>
      </c>
      <c r="AR1337">
        <v>0</v>
      </c>
    </row>
    <row r="1338" spans="1:44" x14ac:dyDescent="0.25">
      <c r="A1338" s="6" t="s">
        <v>1884</v>
      </c>
      <c r="B1338" s="6" t="s">
        <v>52673</v>
      </c>
      <c r="C1338" s="6" t="s">
        <v>52673</v>
      </c>
      <c r="D1338" s="6" t="s">
        <v>52632</v>
      </c>
      <c r="E1338">
        <v>18861883392</v>
      </c>
      <c r="F1338">
        <v>2.52</v>
      </c>
      <c r="G1338">
        <v>0.53448200000000001</v>
      </c>
      <c r="H1338">
        <v>4.9720000000000004</v>
      </c>
      <c r="I1338">
        <v>675000000</v>
      </c>
      <c r="J1338">
        <v>1006600000</v>
      </c>
      <c r="K1338">
        <v>3245700096</v>
      </c>
      <c r="L1338">
        <v>1.4379999999999999</v>
      </c>
      <c r="M1338">
        <v>2.5910000000000002</v>
      </c>
      <c r="N1338">
        <v>4808800256</v>
      </c>
      <c r="O1338">
        <v>454.07100000000003</v>
      </c>
      <c r="P1338" s="6">
        <v>0.10933</v>
      </c>
      <c r="Q1338" s="6">
        <v>0.97931000000000001</v>
      </c>
      <c r="R1338">
        <v>99800000</v>
      </c>
      <c r="S1338" s="6">
        <v>0.27177000000000001</v>
      </c>
      <c r="T1338" s="6">
        <v>832000000</v>
      </c>
      <c r="U1338" s="6" t="s">
        <v>52611</v>
      </c>
      <c r="V1338">
        <v>3</v>
      </c>
      <c r="W1338">
        <v>2</v>
      </c>
      <c r="X1338">
        <v>3</v>
      </c>
      <c r="Y1338">
        <v>0</v>
      </c>
      <c r="Z1338">
        <v>0</v>
      </c>
      <c r="AA1338" s="6" t="s">
        <v>90</v>
      </c>
      <c r="AB1338">
        <v>2</v>
      </c>
      <c r="AC1338">
        <v>4</v>
      </c>
      <c r="AD1338">
        <v>3</v>
      </c>
      <c r="AE1338">
        <v>0</v>
      </c>
      <c r="AF1338">
        <v>0</v>
      </c>
      <c r="AG1338" s="6" t="s">
        <v>52612</v>
      </c>
      <c r="AH1338">
        <v>2</v>
      </c>
      <c r="AI1338">
        <v>4</v>
      </c>
      <c r="AJ1338">
        <v>2</v>
      </c>
      <c r="AK1338">
        <v>0</v>
      </c>
      <c r="AL1338">
        <v>0</v>
      </c>
      <c r="AM1338" s="6" t="s">
        <v>52613</v>
      </c>
      <c r="AN1338">
        <v>3</v>
      </c>
      <c r="AO1338">
        <v>3</v>
      </c>
      <c r="AP1338">
        <v>1</v>
      </c>
      <c r="AQ1338">
        <v>0</v>
      </c>
      <c r="AR1338">
        <v>0</v>
      </c>
    </row>
    <row r="1339" spans="1:44" x14ac:dyDescent="0.25">
      <c r="A1339" s="6" t="s">
        <v>41287</v>
      </c>
      <c r="B1339" s="6" t="s">
        <v>52733</v>
      </c>
      <c r="C1339" s="6" t="s">
        <v>52733</v>
      </c>
      <c r="D1339" s="6" t="s">
        <v>52637</v>
      </c>
      <c r="E1339">
        <v>4660937216</v>
      </c>
      <c r="F1339">
        <v>2.59</v>
      </c>
      <c r="G1339">
        <v>0.84553100000000003</v>
      </c>
      <c r="H1339">
        <v>7.617</v>
      </c>
      <c r="I1339">
        <v>56051000</v>
      </c>
      <c r="J1339">
        <v>231104992</v>
      </c>
      <c r="K1339">
        <v>1509712000</v>
      </c>
      <c r="L1339">
        <v>1.7589999999999999</v>
      </c>
      <c r="M1339">
        <v>2.157</v>
      </c>
      <c r="N1339">
        <v>326041984</v>
      </c>
      <c r="O1339">
        <v>63.95</v>
      </c>
      <c r="P1339" s="6">
        <v>8.0300000000000007E-3</v>
      </c>
      <c r="Q1339" s="6">
        <v>4.9840003000000001E-2</v>
      </c>
      <c r="R1339">
        <v>150572000</v>
      </c>
      <c r="S1339" s="6">
        <v>0.82977999999999996</v>
      </c>
      <c r="T1339" s="6">
        <v>266375000</v>
      </c>
      <c r="U1339" s="6" t="s">
        <v>52611</v>
      </c>
      <c r="V1339">
        <v>0</v>
      </c>
      <c r="W1339">
        <v>1</v>
      </c>
      <c r="X1339">
        <v>7</v>
      </c>
      <c r="Y1339">
        <v>2</v>
      </c>
      <c r="Z1339">
        <v>0</v>
      </c>
      <c r="AA1339" s="6" t="s">
        <v>90</v>
      </c>
      <c r="AB1339">
        <v>1</v>
      </c>
      <c r="AC1339">
        <v>0</v>
      </c>
      <c r="AD1339">
        <v>4</v>
      </c>
      <c r="AE1339">
        <v>1</v>
      </c>
      <c r="AF1339">
        <v>0</v>
      </c>
      <c r="AG1339" s="6" t="s">
        <v>52612</v>
      </c>
      <c r="AH1339">
        <v>1</v>
      </c>
      <c r="AI1339">
        <v>0</v>
      </c>
      <c r="AJ1339">
        <v>3</v>
      </c>
      <c r="AK1339">
        <v>1</v>
      </c>
      <c r="AL1339">
        <v>0</v>
      </c>
      <c r="AM1339" s="6" t="s">
        <v>52613</v>
      </c>
      <c r="AN1339">
        <v>0</v>
      </c>
      <c r="AO1339">
        <v>1</v>
      </c>
      <c r="AP1339">
        <v>6</v>
      </c>
      <c r="AQ1339">
        <v>2</v>
      </c>
      <c r="AR1339">
        <v>0</v>
      </c>
    </row>
    <row r="1340" spans="1:44" x14ac:dyDescent="0.25">
      <c r="A1340" s="6" t="s">
        <v>1886</v>
      </c>
      <c r="B1340" s="6" t="s">
        <v>52670</v>
      </c>
      <c r="C1340" s="6" t="s">
        <v>52670</v>
      </c>
      <c r="D1340" s="6" t="s">
        <v>130</v>
      </c>
      <c r="E1340">
        <v>41413287936</v>
      </c>
      <c r="F1340">
        <v>4.1500000000000004</v>
      </c>
      <c r="G1340">
        <v>1.2206189999999999</v>
      </c>
      <c r="H1340">
        <v>39.085000000000001</v>
      </c>
      <c r="I1340">
        <v>1818000000</v>
      </c>
      <c r="J1340">
        <v>5569999872</v>
      </c>
      <c r="K1340">
        <v>13100000256</v>
      </c>
      <c r="L1340">
        <v>0.878</v>
      </c>
      <c r="M1340">
        <v>1.8460000000000001</v>
      </c>
      <c r="N1340">
        <v>47540998144</v>
      </c>
      <c r="O1340">
        <v>101.953</v>
      </c>
      <c r="P1340" s="6">
        <v>7.399E-2</v>
      </c>
      <c r="Q1340" s="6">
        <v>0.23685999999999999</v>
      </c>
      <c r="R1340">
        <v>1638875008</v>
      </c>
      <c r="S1340" s="6">
        <v>0.12548999999999999</v>
      </c>
      <c r="T1340" s="6">
        <v>6604000000</v>
      </c>
      <c r="U1340" s="6" t="s">
        <v>52611</v>
      </c>
      <c r="V1340">
        <v>2</v>
      </c>
      <c r="W1340">
        <v>5</v>
      </c>
      <c r="X1340">
        <v>15</v>
      </c>
      <c r="Y1340">
        <v>2</v>
      </c>
      <c r="Z1340">
        <v>0</v>
      </c>
      <c r="AA1340" s="6" t="s">
        <v>90</v>
      </c>
      <c r="AB1340">
        <v>2</v>
      </c>
      <c r="AC1340">
        <v>8</v>
      </c>
      <c r="AD1340">
        <v>13</v>
      </c>
      <c r="AE1340">
        <v>4</v>
      </c>
      <c r="AF1340">
        <v>0</v>
      </c>
      <c r="AG1340" s="6" t="s">
        <v>52612</v>
      </c>
      <c r="AH1340">
        <v>3</v>
      </c>
      <c r="AI1340">
        <v>6</v>
      </c>
      <c r="AJ1340">
        <v>14</v>
      </c>
      <c r="AK1340">
        <v>4</v>
      </c>
      <c r="AL1340">
        <v>0</v>
      </c>
      <c r="AM1340" s="6" t="s">
        <v>52613</v>
      </c>
      <c r="AN1340">
        <v>2</v>
      </c>
      <c r="AO1340">
        <v>8</v>
      </c>
      <c r="AP1340">
        <v>13</v>
      </c>
      <c r="AQ1340">
        <v>2</v>
      </c>
      <c r="AR1340">
        <v>0</v>
      </c>
    </row>
    <row r="1341" spans="1:44" x14ac:dyDescent="0.25">
      <c r="A1341" s="6" t="s">
        <v>1888</v>
      </c>
      <c r="B1341" s="6" t="s">
        <v>52655</v>
      </c>
      <c r="C1341" s="6" t="s">
        <v>52655</v>
      </c>
      <c r="D1341" s="6" t="s">
        <v>52616</v>
      </c>
      <c r="E1341">
        <v>3217069568</v>
      </c>
      <c r="F1341">
        <v>2.06</v>
      </c>
      <c r="G1341">
        <v>1.740359</v>
      </c>
      <c r="H1341">
        <v>1.01</v>
      </c>
      <c r="I1341">
        <v>1754796032</v>
      </c>
      <c r="J1341">
        <v>-1218509056</v>
      </c>
      <c r="K1341">
        <v>1062076032</v>
      </c>
      <c r="L1341">
        <v>0.66200000000000003</v>
      </c>
      <c r="M1341">
        <v>0.81200000000000006</v>
      </c>
      <c r="N1341">
        <v>4220108032</v>
      </c>
      <c r="O1341">
        <v>278.03300000000002</v>
      </c>
      <c r="P1341" s="6">
        <v>-0.18400997999999999</v>
      </c>
      <c r="Q1341" s="6">
        <v>-2.0457700000000001</v>
      </c>
      <c r="R1341">
        <v>418404000</v>
      </c>
      <c r="S1341" s="6">
        <v>0.30021998</v>
      </c>
      <c r="T1341" s="6">
        <v>1237220000</v>
      </c>
      <c r="U1341" s="6" t="s">
        <v>52611</v>
      </c>
      <c r="V1341">
        <v>0</v>
      </c>
      <c r="W1341">
        <v>0</v>
      </c>
      <c r="X1341">
        <v>0</v>
      </c>
      <c r="Y1341">
        <v>0</v>
      </c>
      <c r="Z1341">
        <v>0</v>
      </c>
      <c r="AA1341" s="6" t="s">
        <v>90</v>
      </c>
      <c r="AB1341">
        <v>1</v>
      </c>
      <c r="AC1341">
        <v>7</v>
      </c>
      <c r="AD1341">
        <v>35</v>
      </c>
      <c r="AE1341">
        <v>1</v>
      </c>
      <c r="AF1341">
        <v>0</v>
      </c>
      <c r="AG1341" s="6" t="s">
        <v>52612</v>
      </c>
      <c r="AH1341">
        <v>1</v>
      </c>
      <c r="AI1341">
        <v>8</v>
      </c>
      <c r="AJ1341">
        <v>36</v>
      </c>
      <c r="AK1341">
        <v>1</v>
      </c>
      <c r="AL1341">
        <v>0</v>
      </c>
      <c r="AM1341" s="6" t="s">
        <v>52613</v>
      </c>
      <c r="AN1341">
        <v>8</v>
      </c>
      <c r="AO1341">
        <v>18</v>
      </c>
      <c r="AP1341">
        <v>18</v>
      </c>
      <c r="AQ1341">
        <v>0</v>
      </c>
      <c r="AR1341">
        <v>0</v>
      </c>
    </row>
    <row r="1342" spans="1:44" x14ac:dyDescent="0.25">
      <c r="A1342" s="6" t="s">
        <v>1890</v>
      </c>
      <c r="B1342" s="6" t="s">
        <v>52629</v>
      </c>
      <c r="C1342" s="6" t="s">
        <v>52629</v>
      </c>
      <c r="D1342" s="6" t="s">
        <v>52618</v>
      </c>
      <c r="E1342">
        <v>37946847232</v>
      </c>
      <c r="F1342">
        <v>0.62</v>
      </c>
      <c r="G1342">
        <v>1.218955</v>
      </c>
      <c r="H1342">
        <v>2.7</v>
      </c>
      <c r="I1342">
        <v>158389993472</v>
      </c>
      <c r="J1342">
        <v>0</v>
      </c>
      <c r="K1342">
        <v>156347006976</v>
      </c>
      <c r="L1342">
        <v>0</v>
      </c>
      <c r="M1342">
        <v>0</v>
      </c>
      <c r="N1342">
        <v>18019999744</v>
      </c>
      <c r="O1342">
        <v>0</v>
      </c>
      <c r="P1342" s="6">
        <v>6.7400000000000003E-3</v>
      </c>
      <c r="Q1342" s="6">
        <v>0.12117</v>
      </c>
      <c r="R1342">
        <v>0</v>
      </c>
      <c r="S1342" s="6">
        <v>0</v>
      </c>
      <c r="T1342" s="6">
        <v>17061000000</v>
      </c>
      <c r="U1342" s="6" t="s">
        <v>52611</v>
      </c>
      <c r="V1342">
        <v>0</v>
      </c>
      <c r="W1342">
        <v>0</v>
      </c>
      <c r="X1342">
        <v>0</v>
      </c>
      <c r="Y1342">
        <v>1</v>
      </c>
      <c r="Z1342">
        <v>0</v>
      </c>
      <c r="AA1342" s="6" t="s">
        <v>90</v>
      </c>
      <c r="AB1342">
        <v>1</v>
      </c>
      <c r="AC1342">
        <v>0</v>
      </c>
      <c r="AD1342">
        <v>1</v>
      </c>
      <c r="AE1342">
        <v>0</v>
      </c>
      <c r="AF1342">
        <v>0</v>
      </c>
      <c r="AG1342" s="6" t="s">
        <v>52612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 s="6" t="s">
        <v>52613</v>
      </c>
      <c r="AN1342">
        <v>0</v>
      </c>
      <c r="AO1342">
        <v>0</v>
      </c>
      <c r="AP1342">
        <v>0</v>
      </c>
      <c r="AQ1342">
        <v>1</v>
      </c>
      <c r="AR1342">
        <v>0</v>
      </c>
    </row>
    <row r="1343" spans="1:44" x14ac:dyDescent="0.25">
      <c r="A1343" s="6" t="s">
        <v>41289</v>
      </c>
      <c r="B1343" s="6" t="s">
        <v>52714</v>
      </c>
      <c r="C1343" s="6" t="s">
        <v>52714</v>
      </c>
      <c r="D1343" s="6" t="s">
        <v>130</v>
      </c>
      <c r="E1343">
        <v>3982558464</v>
      </c>
      <c r="F1343">
        <v>0</v>
      </c>
      <c r="G1343">
        <v>0.87891600000000003</v>
      </c>
      <c r="H1343">
        <v>2.004</v>
      </c>
      <c r="I1343">
        <v>934153024</v>
      </c>
      <c r="J1343">
        <v>534536992</v>
      </c>
      <c r="K1343">
        <v>192320992</v>
      </c>
      <c r="L1343">
        <v>5.77</v>
      </c>
      <c r="M1343">
        <v>6.4139999999999997</v>
      </c>
      <c r="N1343">
        <v>975195008</v>
      </c>
      <c r="O1343">
        <v>10.606</v>
      </c>
      <c r="P1343" s="6">
        <v>0.16622999999999999</v>
      </c>
      <c r="Q1343" s="6">
        <v>0.34832999999999997</v>
      </c>
      <c r="R1343">
        <v>24531750</v>
      </c>
      <c r="S1343" s="6">
        <v>0.59685003999999997</v>
      </c>
      <c r="T1343" s="6">
        <v>571633000</v>
      </c>
      <c r="U1343" s="6" t="s">
        <v>90</v>
      </c>
      <c r="V1343">
        <v>0</v>
      </c>
      <c r="W1343">
        <v>0</v>
      </c>
      <c r="X1343">
        <v>0</v>
      </c>
      <c r="Y1343">
        <v>0</v>
      </c>
      <c r="Z1343">
        <v>0</v>
      </c>
      <c r="AA1343" s="6" t="s">
        <v>90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s="6" t="s">
        <v>90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 s="6" t="s">
        <v>90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x14ac:dyDescent="0.25">
      <c r="A1344" s="6" t="s">
        <v>1892</v>
      </c>
      <c r="B1344" s="6" t="s">
        <v>52684</v>
      </c>
      <c r="C1344" s="6" t="s">
        <v>52684</v>
      </c>
      <c r="D1344" s="6" t="s">
        <v>52685</v>
      </c>
      <c r="E1344">
        <v>21529137152</v>
      </c>
      <c r="F1344">
        <v>6.61</v>
      </c>
      <c r="G1344">
        <v>1.289936</v>
      </c>
      <c r="H1344">
        <v>-2.0219999999999998</v>
      </c>
      <c r="I1344">
        <v>6991987200</v>
      </c>
      <c r="J1344">
        <v>1336987008</v>
      </c>
      <c r="K1344">
        <v>8401355776</v>
      </c>
      <c r="L1344">
        <v>0.92300000000000004</v>
      </c>
      <c r="M1344">
        <v>1.077</v>
      </c>
      <c r="N1344">
        <v>18005835776</v>
      </c>
      <c r="O1344">
        <v>1064.1420000000001</v>
      </c>
      <c r="P1344" s="6">
        <v>3.1260000000000003E-2</v>
      </c>
      <c r="Q1344" s="6">
        <v>0.81978994999999999</v>
      </c>
      <c r="R1344">
        <v>1372917248</v>
      </c>
      <c r="S1344" s="6">
        <v>0.25679000000000002</v>
      </c>
      <c r="T1344" s="6">
        <v>4343730000</v>
      </c>
      <c r="U1344" s="6" t="s">
        <v>52611</v>
      </c>
      <c r="V1344">
        <v>5</v>
      </c>
      <c r="W1344">
        <v>5</v>
      </c>
      <c r="X1344">
        <v>2</v>
      </c>
      <c r="Y1344">
        <v>0</v>
      </c>
      <c r="Z1344">
        <v>0</v>
      </c>
      <c r="AA1344" s="6" t="s">
        <v>90</v>
      </c>
      <c r="AB1344">
        <v>5</v>
      </c>
      <c r="AC1344">
        <v>8</v>
      </c>
      <c r="AD1344">
        <v>4</v>
      </c>
      <c r="AE1344">
        <v>1</v>
      </c>
      <c r="AF1344">
        <v>0</v>
      </c>
      <c r="AG1344" s="6" t="s">
        <v>52612</v>
      </c>
      <c r="AH1344">
        <v>4</v>
      </c>
      <c r="AI1344">
        <v>8</v>
      </c>
      <c r="AJ1344">
        <v>4</v>
      </c>
      <c r="AK1344">
        <v>1</v>
      </c>
      <c r="AL1344">
        <v>0</v>
      </c>
      <c r="AM1344" s="6" t="s">
        <v>52613</v>
      </c>
      <c r="AN1344">
        <v>4</v>
      </c>
      <c r="AO1344">
        <v>4</v>
      </c>
      <c r="AP1344">
        <v>5</v>
      </c>
      <c r="AQ1344">
        <v>1</v>
      </c>
      <c r="AR1344">
        <v>0</v>
      </c>
    </row>
    <row r="1345" spans="1:44" x14ac:dyDescent="0.25">
      <c r="A1345" s="6" t="s">
        <v>41291</v>
      </c>
      <c r="B1345" s="6" t="s">
        <v>52634</v>
      </c>
      <c r="C1345" s="6" t="s">
        <v>52634</v>
      </c>
      <c r="D1345" s="6" t="s">
        <v>52620</v>
      </c>
      <c r="E1345">
        <v>2050300288</v>
      </c>
      <c r="F1345">
        <v>7.81</v>
      </c>
      <c r="G1345">
        <v>0</v>
      </c>
      <c r="H1345">
        <v>0.78400000000000003</v>
      </c>
      <c r="I1345">
        <v>204126000</v>
      </c>
      <c r="J1345">
        <v>-7469000</v>
      </c>
      <c r="K1345">
        <v>10704000</v>
      </c>
      <c r="L1345">
        <v>0.84299999999999997</v>
      </c>
      <c r="M1345">
        <v>1.004</v>
      </c>
      <c r="N1345">
        <v>630488000</v>
      </c>
      <c r="O1345">
        <v>7.1349999999999998</v>
      </c>
      <c r="P1345" s="6">
        <v>-2.112E-2</v>
      </c>
      <c r="Q1345" s="6">
        <v>-0.14910000000000001</v>
      </c>
      <c r="R1345">
        <v>50323876</v>
      </c>
      <c r="S1345" s="6">
        <v>0.65849996</v>
      </c>
      <c r="T1345" s="6">
        <v>408884000</v>
      </c>
      <c r="U1345" s="6" t="s">
        <v>52611</v>
      </c>
      <c r="V1345">
        <v>0</v>
      </c>
      <c r="W1345">
        <v>0</v>
      </c>
      <c r="X1345">
        <v>0</v>
      </c>
      <c r="Y1345">
        <v>0</v>
      </c>
      <c r="Z1345">
        <v>0</v>
      </c>
      <c r="AA1345" s="6" t="s">
        <v>90</v>
      </c>
      <c r="AB1345">
        <v>2</v>
      </c>
      <c r="AC1345">
        <v>4</v>
      </c>
      <c r="AD1345">
        <v>3</v>
      </c>
      <c r="AE1345">
        <v>2</v>
      </c>
      <c r="AF1345">
        <v>0</v>
      </c>
      <c r="AG1345" s="6" t="s">
        <v>52612</v>
      </c>
      <c r="AH1345">
        <v>2</v>
      </c>
      <c r="AI1345">
        <v>3</v>
      </c>
      <c r="AJ1345">
        <v>4</v>
      </c>
      <c r="AK1345">
        <v>2</v>
      </c>
      <c r="AL1345">
        <v>0</v>
      </c>
      <c r="AM1345" s="6" t="s">
        <v>52613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25">
      <c r="A1346" s="6" t="s">
        <v>41293</v>
      </c>
      <c r="B1346" s="6" t="s">
        <v>52609</v>
      </c>
      <c r="C1346" s="6" t="s">
        <v>52609</v>
      </c>
      <c r="D1346" s="6" t="s">
        <v>52610</v>
      </c>
      <c r="E1346">
        <v>47911817216</v>
      </c>
      <c r="F1346">
        <v>0</v>
      </c>
      <c r="G1346">
        <v>0.61972899999999997</v>
      </c>
      <c r="H1346">
        <v>14.266</v>
      </c>
      <c r="I1346">
        <v>2224000000</v>
      </c>
      <c r="J1346">
        <v>1898000000</v>
      </c>
      <c r="K1346">
        <v>2587000064</v>
      </c>
      <c r="L1346">
        <v>1.2070000000000001</v>
      </c>
      <c r="M1346">
        <v>1.8560000000000001</v>
      </c>
      <c r="N1346">
        <v>6223000064</v>
      </c>
      <c r="O1346">
        <v>24.257000000000001</v>
      </c>
      <c r="P1346" s="6">
        <v>5.1269996999999998E-2</v>
      </c>
      <c r="Q1346" s="6">
        <v>0.11890000000000001</v>
      </c>
      <c r="R1346">
        <v>-988249984</v>
      </c>
      <c r="S1346" s="6">
        <v>0.39176998000000002</v>
      </c>
      <c r="T1346" s="6">
        <v>2438000000</v>
      </c>
      <c r="U1346" s="6" t="s">
        <v>52611</v>
      </c>
      <c r="V1346">
        <v>0</v>
      </c>
      <c r="W1346">
        <v>0</v>
      </c>
      <c r="X1346">
        <v>0</v>
      </c>
      <c r="Y1346">
        <v>0</v>
      </c>
      <c r="Z1346">
        <v>0</v>
      </c>
      <c r="AA1346" s="6" t="s">
        <v>90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 s="6" t="s">
        <v>52612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 s="6" t="s">
        <v>52613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x14ac:dyDescent="0.25">
      <c r="A1347" s="6" t="s">
        <v>1894</v>
      </c>
      <c r="B1347" s="6" t="s">
        <v>52739</v>
      </c>
      <c r="C1347" s="6" t="s">
        <v>52739</v>
      </c>
      <c r="D1347" s="6" t="s">
        <v>52623</v>
      </c>
      <c r="E1347">
        <v>4347749376</v>
      </c>
      <c r="F1347">
        <v>2.13</v>
      </c>
      <c r="G1347">
        <v>0</v>
      </c>
      <c r="H1347">
        <v>15.042999999999999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s="6">
        <v>0</v>
      </c>
      <c r="Q1347" s="6">
        <v>0</v>
      </c>
      <c r="R1347">
        <v>0</v>
      </c>
      <c r="S1347" s="6">
        <v>0</v>
      </c>
      <c r="T1347" s="6">
        <v>9999000000</v>
      </c>
      <c r="U1347" s="6" t="s">
        <v>52611</v>
      </c>
      <c r="V1347">
        <v>1</v>
      </c>
      <c r="W1347">
        <v>3</v>
      </c>
      <c r="X1347">
        <v>16</v>
      </c>
      <c r="Y1347">
        <v>1</v>
      </c>
      <c r="Z1347">
        <v>1</v>
      </c>
      <c r="AA1347" s="6" t="s">
        <v>90</v>
      </c>
      <c r="AB1347">
        <v>1</v>
      </c>
      <c r="AC1347">
        <v>3</v>
      </c>
      <c r="AD1347">
        <v>10</v>
      </c>
      <c r="AE1347">
        <v>2</v>
      </c>
      <c r="AF1347">
        <v>0</v>
      </c>
      <c r="AG1347" s="6" t="s">
        <v>52612</v>
      </c>
      <c r="AH1347">
        <v>1</v>
      </c>
      <c r="AI1347">
        <v>4</v>
      </c>
      <c r="AJ1347">
        <v>10</v>
      </c>
      <c r="AK1347">
        <v>3</v>
      </c>
      <c r="AL1347">
        <v>0</v>
      </c>
      <c r="AM1347" s="6" t="s">
        <v>52613</v>
      </c>
      <c r="AN1347">
        <v>1</v>
      </c>
      <c r="AO1347">
        <v>0</v>
      </c>
      <c r="AP1347">
        <v>8</v>
      </c>
      <c r="AQ1347">
        <v>5</v>
      </c>
      <c r="AR1347">
        <v>2</v>
      </c>
    </row>
    <row r="1348" spans="1:44" x14ac:dyDescent="0.25">
      <c r="A1348" s="6" t="s">
        <v>1896</v>
      </c>
      <c r="B1348" s="6" t="s">
        <v>52680</v>
      </c>
      <c r="C1348" s="6" t="s">
        <v>52680</v>
      </c>
      <c r="D1348" s="6" t="s">
        <v>52618</v>
      </c>
      <c r="E1348">
        <v>362917953536</v>
      </c>
      <c r="F1348">
        <v>2.29</v>
      </c>
      <c r="G1348">
        <v>1.1076699999999999</v>
      </c>
      <c r="H1348">
        <v>5.6219999999999999</v>
      </c>
      <c r="I1348">
        <v>6968000000</v>
      </c>
      <c r="J1348">
        <v>13735999488</v>
      </c>
      <c r="K1348">
        <v>15568000000</v>
      </c>
      <c r="L1348">
        <v>0.76800000000000002</v>
      </c>
      <c r="M1348">
        <v>1.2030000000000001</v>
      </c>
      <c r="N1348">
        <v>22818000896</v>
      </c>
      <c r="O1348">
        <v>287.923</v>
      </c>
      <c r="P1348" s="6">
        <v>0.21332000000000001</v>
      </c>
      <c r="Q1348" s="6">
        <v>1.5410401</v>
      </c>
      <c r="R1348">
        <v>10800749568</v>
      </c>
      <c r="S1348" s="6">
        <v>1</v>
      </c>
      <c r="T1348" s="6">
        <v>22237000000</v>
      </c>
      <c r="U1348" s="6" t="s">
        <v>52611</v>
      </c>
      <c r="V1348">
        <v>14</v>
      </c>
      <c r="W1348">
        <v>20</v>
      </c>
      <c r="X1348">
        <v>4</v>
      </c>
      <c r="Y1348">
        <v>1</v>
      </c>
      <c r="Z1348">
        <v>0</v>
      </c>
      <c r="AA1348" s="6" t="s">
        <v>90</v>
      </c>
      <c r="AB1348">
        <v>11</v>
      </c>
      <c r="AC1348">
        <v>26</v>
      </c>
      <c r="AD1348">
        <v>4</v>
      </c>
      <c r="AE1348">
        <v>0</v>
      </c>
      <c r="AF1348">
        <v>0</v>
      </c>
      <c r="AG1348" s="6" t="s">
        <v>52612</v>
      </c>
      <c r="AH1348">
        <v>11</v>
      </c>
      <c r="AI1348">
        <v>26</v>
      </c>
      <c r="AJ1348">
        <v>5</v>
      </c>
      <c r="AK1348">
        <v>0</v>
      </c>
      <c r="AL1348">
        <v>0</v>
      </c>
      <c r="AM1348" s="6" t="s">
        <v>52613</v>
      </c>
      <c r="AN1348">
        <v>11</v>
      </c>
      <c r="AO1348">
        <v>24</v>
      </c>
      <c r="AP1348">
        <v>4</v>
      </c>
      <c r="AQ1348">
        <v>0</v>
      </c>
      <c r="AR1348">
        <v>0</v>
      </c>
    </row>
    <row r="1349" spans="1:44" x14ac:dyDescent="0.25">
      <c r="A1349" s="6" t="s">
        <v>1898</v>
      </c>
      <c r="B1349" s="6" t="s">
        <v>52671</v>
      </c>
      <c r="C1349" s="6" t="s">
        <v>52671</v>
      </c>
      <c r="D1349" s="6" t="s">
        <v>52637</v>
      </c>
      <c r="E1349">
        <v>22323943424</v>
      </c>
      <c r="F1349">
        <v>4.58</v>
      </c>
      <c r="G1349">
        <v>0.75263800000000003</v>
      </c>
      <c r="H1349">
        <v>53.03</v>
      </c>
      <c r="I1349">
        <v>142411008</v>
      </c>
      <c r="J1349">
        <v>1211472000</v>
      </c>
      <c r="K1349">
        <v>4423949824</v>
      </c>
      <c r="L1349">
        <v>0.16</v>
      </c>
      <c r="M1349">
        <v>0.19500000000000001</v>
      </c>
      <c r="N1349">
        <v>2072820992</v>
      </c>
      <c r="O1349">
        <v>69.438999999999993</v>
      </c>
      <c r="P1349" s="6">
        <v>3.6730002999999997E-2</v>
      </c>
      <c r="Q1349" s="6">
        <v>0.10915</v>
      </c>
      <c r="R1349">
        <v>954769152</v>
      </c>
      <c r="S1349" s="6">
        <v>0.61215997</v>
      </c>
      <c r="T1349" s="6">
        <v>1230709000</v>
      </c>
      <c r="U1349" s="6" t="s">
        <v>52611</v>
      </c>
      <c r="V1349">
        <v>5</v>
      </c>
      <c r="W1349">
        <v>7</v>
      </c>
      <c r="X1349">
        <v>7</v>
      </c>
      <c r="Y1349">
        <v>0</v>
      </c>
      <c r="Z1349">
        <v>0</v>
      </c>
      <c r="AA1349" s="6" t="s">
        <v>90</v>
      </c>
      <c r="AB1349">
        <v>3</v>
      </c>
      <c r="AC1349">
        <v>4</v>
      </c>
      <c r="AD1349">
        <v>14</v>
      </c>
      <c r="AE1349">
        <v>2</v>
      </c>
      <c r="AF1349">
        <v>0</v>
      </c>
      <c r="AG1349" s="6" t="s">
        <v>52612</v>
      </c>
      <c r="AH1349">
        <v>3</v>
      </c>
      <c r="AI1349">
        <v>4</v>
      </c>
      <c r="AJ1349">
        <v>14</v>
      </c>
      <c r="AK1349">
        <v>1</v>
      </c>
      <c r="AL1349">
        <v>0</v>
      </c>
      <c r="AM1349" s="6" t="s">
        <v>52613</v>
      </c>
      <c r="AN1349">
        <v>1</v>
      </c>
      <c r="AO1349">
        <v>4</v>
      </c>
      <c r="AP1349">
        <v>11</v>
      </c>
      <c r="AQ1349">
        <v>0</v>
      </c>
      <c r="AR1349">
        <v>0</v>
      </c>
    </row>
    <row r="1350" spans="1:44" x14ac:dyDescent="0.25">
      <c r="A1350" s="6" t="s">
        <v>41295</v>
      </c>
      <c r="B1350" s="6" t="s">
        <v>52648</v>
      </c>
      <c r="C1350" s="6" t="s">
        <v>52648</v>
      </c>
      <c r="D1350" s="6" t="s">
        <v>52637</v>
      </c>
      <c r="E1350">
        <v>6915847680</v>
      </c>
      <c r="F1350">
        <v>8.35</v>
      </c>
      <c r="G1350">
        <v>2.104152</v>
      </c>
      <c r="H1350">
        <v>12.888999999999999</v>
      </c>
      <c r="I1350">
        <v>112173000</v>
      </c>
      <c r="J1350">
        <v>421239008</v>
      </c>
      <c r="K1350">
        <v>4500715008</v>
      </c>
      <c r="L1350">
        <v>0.186</v>
      </c>
      <c r="M1350">
        <v>0.247</v>
      </c>
      <c r="N1350">
        <v>831507968</v>
      </c>
      <c r="O1350">
        <v>157.62</v>
      </c>
      <c r="P1350" s="6">
        <v>9.4599990000000002E-3</v>
      </c>
      <c r="Q1350" s="6">
        <v>-2.8840000000000001E-2</v>
      </c>
      <c r="R1350">
        <v>432952128</v>
      </c>
      <c r="S1350" s="6">
        <v>0.52866000000000002</v>
      </c>
      <c r="T1350" s="6">
        <v>475158000</v>
      </c>
      <c r="U1350" s="6" t="s">
        <v>52611</v>
      </c>
      <c r="V1350">
        <v>1</v>
      </c>
      <c r="W1350">
        <v>4</v>
      </c>
      <c r="X1350">
        <v>13</v>
      </c>
      <c r="Y1350">
        <v>1</v>
      </c>
      <c r="Z1350">
        <v>0</v>
      </c>
      <c r="AA1350" s="6" t="s">
        <v>90</v>
      </c>
      <c r="AB1350">
        <v>1</v>
      </c>
      <c r="AC1350">
        <v>1</v>
      </c>
      <c r="AD1350">
        <v>7</v>
      </c>
      <c r="AE1350">
        <v>5</v>
      </c>
      <c r="AF1350">
        <v>1</v>
      </c>
      <c r="AG1350" s="6" t="s">
        <v>52612</v>
      </c>
      <c r="AH1350">
        <v>1</v>
      </c>
      <c r="AI1350">
        <v>1</v>
      </c>
      <c r="AJ1350">
        <v>7</v>
      </c>
      <c r="AK1350">
        <v>4</v>
      </c>
      <c r="AL1350">
        <v>1</v>
      </c>
      <c r="AM1350" s="6" t="s">
        <v>52613</v>
      </c>
      <c r="AN1350">
        <v>1</v>
      </c>
      <c r="AO1350">
        <v>1</v>
      </c>
      <c r="AP1350">
        <v>7</v>
      </c>
      <c r="AQ1350">
        <v>4</v>
      </c>
      <c r="AR1350">
        <v>1</v>
      </c>
    </row>
    <row r="1351" spans="1:44" x14ac:dyDescent="0.25">
      <c r="A1351" s="6" t="s">
        <v>1900</v>
      </c>
      <c r="B1351" s="6" t="s">
        <v>52625</v>
      </c>
      <c r="C1351" s="6" t="s">
        <v>52625</v>
      </c>
      <c r="D1351" s="6" t="s">
        <v>52618</v>
      </c>
      <c r="E1351">
        <v>5212425728</v>
      </c>
      <c r="F1351">
        <v>7.74</v>
      </c>
      <c r="G1351">
        <v>1.3057700000000001</v>
      </c>
      <c r="H1351">
        <v>27.241</v>
      </c>
      <c r="I1351">
        <v>39752000</v>
      </c>
      <c r="J1351">
        <v>0</v>
      </c>
      <c r="K1351">
        <v>2002128000</v>
      </c>
      <c r="L1351">
        <v>0.97399999999999998</v>
      </c>
      <c r="M1351">
        <v>0.97399999999999998</v>
      </c>
      <c r="N1351">
        <v>417719008</v>
      </c>
      <c r="O1351">
        <v>92.14</v>
      </c>
      <c r="P1351" s="6">
        <v>5.5840000000000001E-2</v>
      </c>
      <c r="Q1351" s="6">
        <v>0.12652000999999999</v>
      </c>
      <c r="R1351">
        <v>177720256</v>
      </c>
      <c r="S1351" s="6">
        <v>1</v>
      </c>
      <c r="T1351" s="6">
        <v>376860000</v>
      </c>
      <c r="U1351" s="6" t="s">
        <v>52611</v>
      </c>
      <c r="V1351">
        <v>0</v>
      </c>
      <c r="W1351">
        <v>1</v>
      </c>
      <c r="X1351">
        <v>4</v>
      </c>
      <c r="Y1351">
        <v>0</v>
      </c>
      <c r="Z1351">
        <v>1</v>
      </c>
      <c r="AA1351" s="6" t="s">
        <v>90</v>
      </c>
      <c r="AB1351">
        <v>0</v>
      </c>
      <c r="AC1351">
        <v>2</v>
      </c>
      <c r="AD1351">
        <v>5</v>
      </c>
      <c r="AE1351">
        <v>0</v>
      </c>
      <c r="AF1351">
        <v>0</v>
      </c>
      <c r="AG1351" s="6" t="s">
        <v>52612</v>
      </c>
      <c r="AH1351">
        <v>0</v>
      </c>
      <c r="AI1351">
        <v>2</v>
      </c>
      <c r="AJ1351">
        <v>5</v>
      </c>
      <c r="AK1351">
        <v>0</v>
      </c>
      <c r="AL1351">
        <v>0</v>
      </c>
      <c r="AM1351" s="6" t="s">
        <v>52613</v>
      </c>
      <c r="AN1351">
        <v>0</v>
      </c>
      <c r="AO1351">
        <v>1</v>
      </c>
      <c r="AP1351">
        <v>3</v>
      </c>
      <c r="AQ1351">
        <v>1</v>
      </c>
      <c r="AR1351">
        <v>1</v>
      </c>
    </row>
    <row r="1352" spans="1:44" x14ac:dyDescent="0.25">
      <c r="A1352" s="6" t="s">
        <v>41297</v>
      </c>
      <c r="B1352" s="6" t="s">
        <v>52739</v>
      </c>
      <c r="C1352" s="6" t="s">
        <v>52739</v>
      </c>
      <c r="D1352" s="6" t="s">
        <v>52623</v>
      </c>
      <c r="E1352">
        <v>7335301120</v>
      </c>
      <c r="F1352">
        <v>0</v>
      </c>
      <c r="G1352">
        <v>1.6181810000000001</v>
      </c>
      <c r="H1352">
        <v>2.8620000000000001</v>
      </c>
      <c r="I1352">
        <v>1080899968</v>
      </c>
      <c r="J1352">
        <v>939800000</v>
      </c>
      <c r="K1352">
        <v>3628000000</v>
      </c>
      <c r="L1352">
        <v>0.505</v>
      </c>
      <c r="M1352">
        <v>0.79600000000000004</v>
      </c>
      <c r="N1352">
        <v>11931299840</v>
      </c>
      <c r="O1352">
        <v>128.886</v>
      </c>
      <c r="P1352" s="6">
        <v>4.5330000000000002E-2</v>
      </c>
      <c r="Q1352" s="6">
        <v>0.12716</v>
      </c>
      <c r="R1352">
        <v>506324992</v>
      </c>
      <c r="S1352" s="6">
        <v>1</v>
      </c>
      <c r="T1352" s="6">
        <v>0</v>
      </c>
      <c r="U1352" s="6" t="s">
        <v>52611</v>
      </c>
      <c r="V1352">
        <v>0</v>
      </c>
      <c r="W1352">
        <v>0</v>
      </c>
      <c r="X1352">
        <v>0</v>
      </c>
      <c r="Y1352">
        <v>0</v>
      </c>
      <c r="Z1352">
        <v>0</v>
      </c>
      <c r="AA1352" s="6" t="s">
        <v>90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 s="6" t="s">
        <v>52612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 s="6" t="s">
        <v>52613</v>
      </c>
      <c r="AN1352">
        <v>0</v>
      </c>
      <c r="AO1352">
        <v>0</v>
      </c>
      <c r="AP1352">
        <v>0</v>
      </c>
      <c r="AQ1352">
        <v>0</v>
      </c>
      <c r="AR1352">
        <v>0</v>
      </c>
    </row>
    <row r="1353" spans="1:44" x14ac:dyDescent="0.25">
      <c r="A1353" s="6" t="s">
        <v>1902</v>
      </c>
      <c r="B1353" s="6" t="s">
        <v>52653</v>
      </c>
      <c r="C1353" s="6" t="s">
        <v>52653</v>
      </c>
      <c r="D1353" s="6" t="s">
        <v>52620</v>
      </c>
      <c r="E1353">
        <v>4572485632</v>
      </c>
      <c r="F1353">
        <v>2.71</v>
      </c>
      <c r="G1353">
        <v>1.646023</v>
      </c>
      <c r="H1353">
        <v>49.545999999999999</v>
      </c>
      <c r="I1353">
        <v>706700032</v>
      </c>
      <c r="J1353">
        <v>707299968</v>
      </c>
      <c r="K1353">
        <v>1376300032</v>
      </c>
      <c r="L1353">
        <v>1.194</v>
      </c>
      <c r="M1353">
        <v>1.2350000000000001</v>
      </c>
      <c r="N1353">
        <v>19436500992</v>
      </c>
      <c r="O1353">
        <v>54.845999999999997</v>
      </c>
      <c r="P1353" s="6">
        <v>4.2500000000000003E-2</v>
      </c>
      <c r="Q1353" s="6">
        <v>0.14213999999999999</v>
      </c>
      <c r="R1353">
        <v>428700000</v>
      </c>
      <c r="S1353" s="6">
        <v>0.18204999999999999</v>
      </c>
      <c r="T1353" s="6">
        <v>3572400000</v>
      </c>
      <c r="U1353" s="6" t="s">
        <v>52611</v>
      </c>
      <c r="V1353">
        <v>2</v>
      </c>
      <c r="W1353">
        <v>4</v>
      </c>
      <c r="X1353">
        <v>7</v>
      </c>
      <c r="Y1353">
        <v>0</v>
      </c>
      <c r="Z1353">
        <v>0</v>
      </c>
      <c r="AA1353" s="6" t="s">
        <v>90</v>
      </c>
      <c r="AB1353">
        <v>2</v>
      </c>
      <c r="AC1353">
        <v>2</v>
      </c>
      <c r="AD1353">
        <v>5</v>
      </c>
      <c r="AE1353">
        <v>3</v>
      </c>
      <c r="AF1353">
        <v>0</v>
      </c>
      <c r="AG1353" s="6" t="s">
        <v>52612</v>
      </c>
      <c r="AH1353">
        <v>2</v>
      </c>
      <c r="AI1353">
        <v>2</v>
      </c>
      <c r="AJ1353">
        <v>5</v>
      </c>
      <c r="AK1353">
        <v>3</v>
      </c>
      <c r="AL1353">
        <v>0</v>
      </c>
      <c r="AM1353" s="6" t="s">
        <v>52613</v>
      </c>
      <c r="AN1353">
        <v>2</v>
      </c>
      <c r="AO1353">
        <v>3</v>
      </c>
      <c r="AP1353">
        <v>8</v>
      </c>
      <c r="AQ1353">
        <v>1</v>
      </c>
      <c r="AR1353">
        <v>0</v>
      </c>
    </row>
    <row r="1354" spans="1:44" x14ac:dyDescent="0.25">
      <c r="A1354" s="6" t="s">
        <v>1905</v>
      </c>
      <c r="B1354" s="6" t="s">
        <v>52655</v>
      </c>
      <c r="C1354" s="6" t="s">
        <v>52655</v>
      </c>
      <c r="D1354" s="6" t="s">
        <v>52616</v>
      </c>
      <c r="E1354">
        <v>11343524864</v>
      </c>
      <c r="F1354">
        <v>2.52</v>
      </c>
      <c r="G1354">
        <v>1.579169</v>
      </c>
      <c r="H1354">
        <v>2.919</v>
      </c>
      <c r="I1354">
        <v>181595008</v>
      </c>
      <c r="J1354">
        <v>172216000</v>
      </c>
      <c r="K1354">
        <v>19035000</v>
      </c>
      <c r="L1354">
        <v>1.06</v>
      </c>
      <c r="M1354">
        <v>1.151</v>
      </c>
      <c r="N1354">
        <v>809140992</v>
      </c>
      <c r="O1354">
        <v>10.512</v>
      </c>
      <c r="P1354" s="6">
        <v>0.1988</v>
      </c>
      <c r="Q1354" s="6">
        <v>0.68888000000000005</v>
      </c>
      <c r="R1354">
        <v>203384128</v>
      </c>
      <c r="S1354" s="6">
        <v>0.5323</v>
      </c>
      <c r="T1354" s="6">
        <v>408847000</v>
      </c>
      <c r="U1354" s="6" t="s">
        <v>52611</v>
      </c>
      <c r="V1354">
        <v>0</v>
      </c>
      <c r="W1354">
        <v>1</v>
      </c>
      <c r="X1354">
        <v>4</v>
      </c>
      <c r="Y1354">
        <v>0</v>
      </c>
      <c r="Z1354">
        <v>0</v>
      </c>
      <c r="AA1354" s="6" t="s">
        <v>90</v>
      </c>
      <c r="AB1354">
        <v>2</v>
      </c>
      <c r="AC1354">
        <v>3</v>
      </c>
      <c r="AD1354">
        <v>3</v>
      </c>
      <c r="AE1354">
        <v>0</v>
      </c>
      <c r="AF1354">
        <v>0</v>
      </c>
      <c r="AG1354" s="6" t="s">
        <v>52612</v>
      </c>
      <c r="AH1354">
        <v>2</v>
      </c>
      <c r="AI1354">
        <v>4</v>
      </c>
      <c r="AJ1354">
        <v>2</v>
      </c>
      <c r="AK1354">
        <v>0</v>
      </c>
      <c r="AL1354">
        <v>0</v>
      </c>
      <c r="AM1354" s="6" t="s">
        <v>52613</v>
      </c>
      <c r="AN1354">
        <v>1</v>
      </c>
      <c r="AO1354">
        <v>3</v>
      </c>
      <c r="AP1354">
        <v>2</v>
      </c>
      <c r="AQ1354">
        <v>0</v>
      </c>
      <c r="AR1354">
        <v>0</v>
      </c>
    </row>
    <row r="1355" spans="1:44" x14ac:dyDescent="0.25">
      <c r="A1355" s="6" t="s">
        <v>1907</v>
      </c>
      <c r="B1355" s="6" t="s">
        <v>52684</v>
      </c>
      <c r="C1355" s="6" t="s">
        <v>52684</v>
      </c>
      <c r="D1355" s="6" t="s">
        <v>52685</v>
      </c>
      <c r="E1355">
        <v>3727521280</v>
      </c>
      <c r="F1355">
        <v>1.89</v>
      </c>
      <c r="G1355">
        <v>0.67874699999999999</v>
      </c>
      <c r="H1355">
        <v>0.67300000000000004</v>
      </c>
      <c r="I1355">
        <v>31045000</v>
      </c>
      <c r="J1355">
        <v>82106000</v>
      </c>
      <c r="K1355">
        <v>745179008</v>
      </c>
      <c r="L1355">
        <v>0.34200000000000003</v>
      </c>
      <c r="M1355">
        <v>0.40300000000000002</v>
      </c>
      <c r="N1355">
        <v>582321984</v>
      </c>
      <c r="O1355">
        <v>678.96600000000001</v>
      </c>
      <c r="P1355" s="6">
        <v>-4.1589998000000003E-2</v>
      </c>
      <c r="Q1355" s="6">
        <v>-0.66637002999999995</v>
      </c>
      <c r="R1355">
        <v>-59626624</v>
      </c>
      <c r="S1355" s="6">
        <v>0.86258005999999998</v>
      </c>
      <c r="T1355" s="6">
        <v>513930000</v>
      </c>
      <c r="U1355" s="6" t="s">
        <v>52611</v>
      </c>
      <c r="V1355">
        <v>1</v>
      </c>
      <c r="W1355">
        <v>3</v>
      </c>
      <c r="X1355">
        <v>1</v>
      </c>
      <c r="Y1355">
        <v>0</v>
      </c>
      <c r="Z1355">
        <v>0</v>
      </c>
      <c r="AA1355" s="6" t="s">
        <v>90</v>
      </c>
      <c r="AB1355">
        <v>2</v>
      </c>
      <c r="AC1355">
        <v>0</v>
      </c>
      <c r="AD1355">
        <v>2</v>
      </c>
      <c r="AE1355">
        <v>0</v>
      </c>
      <c r="AF1355">
        <v>0</v>
      </c>
      <c r="AG1355" s="6" t="s">
        <v>52612</v>
      </c>
      <c r="AH1355">
        <v>2</v>
      </c>
      <c r="AI1355">
        <v>0</v>
      </c>
      <c r="AJ1355">
        <v>2</v>
      </c>
      <c r="AK1355">
        <v>0</v>
      </c>
      <c r="AL1355">
        <v>0</v>
      </c>
      <c r="AM1355" s="6" t="s">
        <v>52613</v>
      </c>
      <c r="AN1355">
        <v>1</v>
      </c>
      <c r="AO1355">
        <v>4</v>
      </c>
      <c r="AP1355">
        <v>1</v>
      </c>
      <c r="AQ1355">
        <v>0</v>
      </c>
      <c r="AR1355">
        <v>0</v>
      </c>
    </row>
    <row r="1356" spans="1:44" x14ac:dyDescent="0.25">
      <c r="A1356" s="6" t="s">
        <v>1909</v>
      </c>
      <c r="B1356" s="6" t="s">
        <v>52703</v>
      </c>
      <c r="C1356" s="6" t="s">
        <v>52703</v>
      </c>
      <c r="D1356" s="6" t="s">
        <v>52623</v>
      </c>
      <c r="E1356">
        <v>65269649408</v>
      </c>
      <c r="F1356">
        <v>3.01</v>
      </c>
      <c r="G1356">
        <v>1.5798730000000001</v>
      </c>
      <c r="H1356">
        <v>0.45900000000000002</v>
      </c>
      <c r="I1356">
        <v>554000000</v>
      </c>
      <c r="J1356">
        <v>4136999936</v>
      </c>
      <c r="K1356">
        <v>11681000448</v>
      </c>
      <c r="L1356">
        <v>0.433</v>
      </c>
      <c r="M1356">
        <v>0.46800000000000003</v>
      </c>
      <c r="N1356">
        <v>6771999744</v>
      </c>
      <c r="O1356">
        <v>8343.5709999999999</v>
      </c>
      <c r="P1356" s="6">
        <v>9.6280000000000004E-2</v>
      </c>
      <c r="Q1356" s="6">
        <v>2.86402</v>
      </c>
      <c r="R1356">
        <v>2807375104</v>
      </c>
      <c r="S1356" s="6">
        <v>0.82899999999999996</v>
      </c>
      <c r="T1356" s="6">
        <v>4282000000</v>
      </c>
      <c r="U1356" s="6" t="s">
        <v>52611</v>
      </c>
      <c r="V1356">
        <v>5</v>
      </c>
      <c r="W1356">
        <v>8</v>
      </c>
      <c r="X1356">
        <v>11</v>
      </c>
      <c r="Y1356">
        <v>1</v>
      </c>
      <c r="Z1356">
        <v>0</v>
      </c>
      <c r="AA1356" s="6" t="s">
        <v>90</v>
      </c>
      <c r="AB1356">
        <v>2</v>
      </c>
      <c r="AC1356">
        <v>4</v>
      </c>
      <c r="AD1356">
        <v>16</v>
      </c>
      <c r="AE1356">
        <v>1</v>
      </c>
      <c r="AF1356">
        <v>0</v>
      </c>
      <c r="AG1356" s="6" t="s">
        <v>52612</v>
      </c>
      <c r="AH1356">
        <v>2</v>
      </c>
      <c r="AI1356">
        <v>4</v>
      </c>
      <c r="AJ1356">
        <v>16</v>
      </c>
      <c r="AK1356">
        <v>1</v>
      </c>
      <c r="AL1356">
        <v>0</v>
      </c>
      <c r="AM1356" s="6" t="s">
        <v>52613</v>
      </c>
      <c r="AN1356">
        <v>5</v>
      </c>
      <c r="AO1356">
        <v>9</v>
      </c>
      <c r="AP1356">
        <v>13</v>
      </c>
      <c r="AQ1356">
        <v>1</v>
      </c>
      <c r="AR1356">
        <v>0</v>
      </c>
    </row>
    <row r="1357" spans="1:44" x14ac:dyDescent="0.25">
      <c r="A1357" s="6" t="s">
        <v>41299</v>
      </c>
      <c r="B1357" s="6" t="s">
        <v>865</v>
      </c>
      <c r="C1357" s="6" t="s">
        <v>865</v>
      </c>
      <c r="D1357" s="6" t="s">
        <v>52620</v>
      </c>
      <c r="E1357">
        <v>1612934283264</v>
      </c>
      <c r="F1357">
        <v>0</v>
      </c>
      <c r="G1357">
        <v>1.0363629999999999</v>
      </c>
      <c r="H1357">
        <v>16967.560000000001</v>
      </c>
      <c r="I1357">
        <v>610311012352</v>
      </c>
      <c r="J1357">
        <v>497352998912</v>
      </c>
      <c r="K1357">
        <v>2093396000768</v>
      </c>
      <c r="L1357">
        <v>0.69599999999999995</v>
      </c>
      <c r="M1357">
        <v>1.3440000000000001</v>
      </c>
      <c r="N1357">
        <v>9190471892992</v>
      </c>
      <c r="O1357">
        <v>70.201999999999998</v>
      </c>
      <c r="P1357" s="6">
        <v>2.6280000000000001E-2</v>
      </c>
      <c r="Q1357" s="6">
        <v>0.20780999999999999</v>
      </c>
      <c r="R1357">
        <v>363475009536</v>
      </c>
      <c r="S1357" s="6">
        <v>0.11439000000000001</v>
      </c>
      <c r="T1357" s="6">
        <v>0</v>
      </c>
      <c r="U1357" s="6" t="s">
        <v>52611</v>
      </c>
      <c r="V1357">
        <v>0</v>
      </c>
      <c r="W1357">
        <v>0</v>
      </c>
      <c r="X1357">
        <v>0</v>
      </c>
      <c r="Y1357">
        <v>0</v>
      </c>
      <c r="Z1357">
        <v>0</v>
      </c>
      <c r="AA1357" s="6" t="s">
        <v>90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 s="6" t="s">
        <v>52612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 s="6" t="s">
        <v>52613</v>
      </c>
      <c r="AN1357">
        <v>0</v>
      </c>
      <c r="AO1357">
        <v>0</v>
      </c>
      <c r="AP1357">
        <v>0</v>
      </c>
      <c r="AQ1357">
        <v>0</v>
      </c>
      <c r="AR1357">
        <v>0</v>
      </c>
    </row>
    <row r="1358" spans="1:44" x14ac:dyDescent="0.25">
      <c r="A1358" s="6" t="s">
        <v>1911</v>
      </c>
      <c r="B1358" s="6" t="s">
        <v>52621</v>
      </c>
      <c r="C1358" s="6" t="s">
        <v>52621</v>
      </c>
      <c r="D1358" s="6" t="s">
        <v>52620</v>
      </c>
      <c r="E1358">
        <v>15708105728</v>
      </c>
      <c r="F1358">
        <v>3.75</v>
      </c>
      <c r="G1358">
        <v>1.1850799999999999</v>
      </c>
      <c r="H1358">
        <v>-1.6839999999999999</v>
      </c>
      <c r="I1358">
        <v>510000000</v>
      </c>
      <c r="J1358">
        <v>1451000064</v>
      </c>
      <c r="K1358">
        <v>3612999936</v>
      </c>
      <c r="L1358">
        <v>0.91100000000000003</v>
      </c>
      <c r="M1358">
        <v>1.56</v>
      </c>
      <c r="N1358">
        <v>8457999872</v>
      </c>
      <c r="O1358">
        <v>0</v>
      </c>
      <c r="P1358" s="6">
        <v>0.14843999999999999</v>
      </c>
      <c r="Q1358" s="6">
        <v>0</v>
      </c>
      <c r="R1358">
        <v>735875008</v>
      </c>
      <c r="S1358" s="6">
        <v>0.32040999999999997</v>
      </c>
      <c r="T1358" s="6">
        <v>2745000000</v>
      </c>
      <c r="U1358" s="6" t="s">
        <v>52611</v>
      </c>
      <c r="V1358">
        <v>6</v>
      </c>
      <c r="W1358">
        <v>11</v>
      </c>
      <c r="X1358">
        <v>8</v>
      </c>
      <c r="Y1358">
        <v>0</v>
      </c>
      <c r="Z1358">
        <v>0</v>
      </c>
      <c r="AA1358" s="6" t="s">
        <v>90</v>
      </c>
      <c r="AB1358">
        <v>2</v>
      </c>
      <c r="AC1358">
        <v>6</v>
      </c>
      <c r="AD1358">
        <v>12</v>
      </c>
      <c r="AE1358">
        <v>2</v>
      </c>
      <c r="AF1358">
        <v>0</v>
      </c>
      <c r="AG1358" s="6" t="s">
        <v>52612</v>
      </c>
      <c r="AH1358">
        <v>2</v>
      </c>
      <c r="AI1358">
        <v>6</v>
      </c>
      <c r="AJ1358">
        <v>11</v>
      </c>
      <c r="AK1358">
        <v>2</v>
      </c>
      <c r="AL1358">
        <v>0</v>
      </c>
      <c r="AM1358" s="6" t="s">
        <v>52613</v>
      </c>
      <c r="AN1358">
        <v>2</v>
      </c>
      <c r="AO1358">
        <v>6</v>
      </c>
      <c r="AP1358">
        <v>9</v>
      </c>
      <c r="AQ1358">
        <v>1</v>
      </c>
      <c r="AR1358">
        <v>0</v>
      </c>
    </row>
    <row r="1359" spans="1:44" x14ac:dyDescent="0.25">
      <c r="A1359" s="6" t="s">
        <v>1913</v>
      </c>
      <c r="B1359" s="6" t="s">
        <v>52638</v>
      </c>
      <c r="C1359" s="6" t="s">
        <v>52638</v>
      </c>
      <c r="D1359" s="6" t="s">
        <v>52610</v>
      </c>
      <c r="E1359">
        <v>9498054656</v>
      </c>
      <c r="F1359">
        <v>2.5299999999999998</v>
      </c>
      <c r="G1359">
        <v>0.86980900000000005</v>
      </c>
      <c r="H1359">
        <v>25.204999999999998</v>
      </c>
      <c r="I1359">
        <v>174100000</v>
      </c>
      <c r="J1359">
        <v>350800000</v>
      </c>
      <c r="K1359">
        <v>1007299968</v>
      </c>
      <c r="L1359">
        <v>1.1040000000000001</v>
      </c>
      <c r="M1359">
        <v>2.1619999999999999</v>
      </c>
      <c r="N1359">
        <v>2296600064</v>
      </c>
      <c r="O1359">
        <v>75.72</v>
      </c>
      <c r="P1359" s="6">
        <v>5.0979999999999998E-2</v>
      </c>
      <c r="Q1359" s="6">
        <v>8.1169989999999997E-2</v>
      </c>
      <c r="R1359">
        <v>-47275000</v>
      </c>
      <c r="S1359" s="6">
        <v>0.49591000000000002</v>
      </c>
      <c r="T1359" s="6">
        <v>1058800000</v>
      </c>
      <c r="U1359" s="6" t="s">
        <v>52611</v>
      </c>
      <c r="V1359">
        <v>3</v>
      </c>
      <c r="W1359">
        <v>0</v>
      </c>
      <c r="X1359">
        <v>3</v>
      </c>
      <c r="Y1359">
        <v>0</v>
      </c>
      <c r="Z1359">
        <v>0</v>
      </c>
      <c r="AA1359" s="6" t="s">
        <v>90</v>
      </c>
      <c r="AB1359">
        <v>4</v>
      </c>
      <c r="AC1359">
        <v>3</v>
      </c>
      <c r="AD1359">
        <v>1</v>
      </c>
      <c r="AE1359">
        <v>0</v>
      </c>
      <c r="AF1359">
        <v>0</v>
      </c>
      <c r="AG1359" s="6" t="s">
        <v>52612</v>
      </c>
      <c r="AH1359">
        <v>4</v>
      </c>
      <c r="AI1359">
        <v>3</v>
      </c>
      <c r="AJ1359">
        <v>1</v>
      </c>
      <c r="AK1359">
        <v>0</v>
      </c>
      <c r="AL1359">
        <v>0</v>
      </c>
      <c r="AM1359" s="6" t="s">
        <v>52613</v>
      </c>
      <c r="AN1359">
        <v>3</v>
      </c>
      <c r="AO1359">
        <v>1</v>
      </c>
      <c r="AP1359">
        <v>3</v>
      </c>
      <c r="AQ1359">
        <v>0</v>
      </c>
      <c r="AR1359">
        <v>0</v>
      </c>
    </row>
    <row r="1360" spans="1:44" x14ac:dyDescent="0.25">
      <c r="A1360" s="6" t="s">
        <v>1915</v>
      </c>
      <c r="B1360" s="6" t="s">
        <v>52693</v>
      </c>
      <c r="C1360" s="6" t="s">
        <v>52693</v>
      </c>
      <c r="D1360" s="6" t="s">
        <v>52623</v>
      </c>
      <c r="E1360">
        <v>8805227520</v>
      </c>
      <c r="F1360">
        <v>4.04</v>
      </c>
      <c r="G1360">
        <v>1.172061</v>
      </c>
      <c r="H1360">
        <v>5.4740000000000002</v>
      </c>
      <c r="I1360">
        <v>461716992</v>
      </c>
      <c r="J1360">
        <v>700577024</v>
      </c>
      <c r="K1360">
        <v>2658571008</v>
      </c>
      <c r="L1360">
        <v>1.1719999999999999</v>
      </c>
      <c r="M1360">
        <v>2.4420000000000002</v>
      </c>
      <c r="N1360">
        <v>5207965184</v>
      </c>
      <c r="O1360">
        <v>137.20500000000001</v>
      </c>
      <c r="P1360" s="6">
        <v>5.4300000000000001E-2</v>
      </c>
      <c r="Q1360" s="6">
        <v>0.14960999999999999</v>
      </c>
      <c r="R1360">
        <v>165316368</v>
      </c>
      <c r="S1360" s="6">
        <v>0.44782</v>
      </c>
      <c r="T1360" s="6">
        <v>2492037000</v>
      </c>
      <c r="U1360" s="6" t="s">
        <v>52611</v>
      </c>
      <c r="V1360">
        <v>3</v>
      </c>
      <c r="W1360">
        <v>2</v>
      </c>
      <c r="X1360">
        <v>9</v>
      </c>
      <c r="Y1360">
        <v>0</v>
      </c>
      <c r="Z1360">
        <v>0</v>
      </c>
      <c r="AA1360" s="6" t="s">
        <v>90</v>
      </c>
      <c r="AB1360">
        <v>5</v>
      </c>
      <c r="AC1360">
        <v>6</v>
      </c>
      <c r="AD1360">
        <v>2</v>
      </c>
      <c r="AE1360">
        <v>0</v>
      </c>
      <c r="AF1360">
        <v>0</v>
      </c>
      <c r="AG1360" s="6" t="s">
        <v>52612</v>
      </c>
      <c r="AH1360">
        <v>5</v>
      </c>
      <c r="AI1360">
        <v>6</v>
      </c>
      <c r="AJ1360">
        <v>2</v>
      </c>
      <c r="AK1360">
        <v>0</v>
      </c>
      <c r="AL1360">
        <v>0</v>
      </c>
      <c r="AM1360" s="6" t="s">
        <v>52613</v>
      </c>
      <c r="AN1360">
        <v>4</v>
      </c>
      <c r="AO1360">
        <v>6</v>
      </c>
      <c r="AP1360">
        <v>5</v>
      </c>
      <c r="AQ1360">
        <v>0</v>
      </c>
      <c r="AR1360">
        <v>0</v>
      </c>
    </row>
    <row r="1361" spans="1:44" x14ac:dyDescent="0.25">
      <c r="A1361" s="6" t="s">
        <v>41301</v>
      </c>
      <c r="B1361" s="6" t="s">
        <v>52686</v>
      </c>
      <c r="C1361" s="6" t="s">
        <v>52686</v>
      </c>
      <c r="D1361" s="6" t="s">
        <v>52620</v>
      </c>
      <c r="E1361">
        <v>3485920256</v>
      </c>
      <c r="F1361">
        <v>3.9</v>
      </c>
      <c r="G1361">
        <v>1.1636169999999999</v>
      </c>
      <c r="H1361">
        <v>63.316000000000003</v>
      </c>
      <c r="I1361">
        <v>88500000</v>
      </c>
      <c r="J1361">
        <v>1063400000</v>
      </c>
      <c r="K1361">
        <v>840000000</v>
      </c>
      <c r="L1361">
        <v>0.93400000000000005</v>
      </c>
      <c r="M1361">
        <v>1.0580000000000001</v>
      </c>
      <c r="N1361">
        <v>3882299904</v>
      </c>
      <c r="O1361">
        <v>36.999000000000002</v>
      </c>
      <c r="P1361" s="6">
        <v>0.14044999999999999</v>
      </c>
      <c r="Q1361" s="6">
        <v>0.36292999999999997</v>
      </c>
      <c r="R1361">
        <v>641225024</v>
      </c>
      <c r="S1361" s="6">
        <v>0.30317</v>
      </c>
      <c r="T1361" s="6">
        <v>1531500000</v>
      </c>
      <c r="U1361" s="6" t="s">
        <v>52611</v>
      </c>
      <c r="V1361">
        <v>3</v>
      </c>
      <c r="W1361">
        <v>0</v>
      </c>
      <c r="X1361">
        <v>2</v>
      </c>
      <c r="Y1361">
        <v>0</v>
      </c>
      <c r="Z1361">
        <v>1</v>
      </c>
      <c r="AA1361" s="6" t="s">
        <v>90</v>
      </c>
      <c r="AB1361">
        <v>0</v>
      </c>
      <c r="AC1361">
        <v>0</v>
      </c>
      <c r="AD1361">
        <v>3</v>
      </c>
      <c r="AE1361">
        <v>0</v>
      </c>
      <c r="AF1361">
        <v>0</v>
      </c>
      <c r="AG1361" s="6" t="s">
        <v>52612</v>
      </c>
      <c r="AH1361">
        <v>0</v>
      </c>
      <c r="AI1361">
        <v>0</v>
      </c>
      <c r="AJ1361">
        <v>3</v>
      </c>
      <c r="AK1361">
        <v>0</v>
      </c>
      <c r="AL1361">
        <v>0</v>
      </c>
      <c r="AM1361" s="6" t="s">
        <v>52613</v>
      </c>
      <c r="AN1361">
        <v>3</v>
      </c>
      <c r="AO1361">
        <v>0</v>
      </c>
      <c r="AP1361">
        <v>3</v>
      </c>
      <c r="AQ1361">
        <v>0</v>
      </c>
      <c r="AR1361">
        <v>0</v>
      </c>
    </row>
    <row r="1362" spans="1:44" x14ac:dyDescent="0.25">
      <c r="A1362" s="6" t="s">
        <v>41303</v>
      </c>
      <c r="B1362" s="6" t="s">
        <v>52680</v>
      </c>
      <c r="C1362" s="6" t="s">
        <v>52680</v>
      </c>
      <c r="D1362" s="6" t="s">
        <v>52618</v>
      </c>
      <c r="E1362">
        <v>534470230016</v>
      </c>
      <c r="F1362">
        <v>0</v>
      </c>
      <c r="G1362">
        <v>0.49477700000000002</v>
      </c>
      <c r="H1362">
        <v>2599.9319999999998</v>
      </c>
      <c r="I1362">
        <v>52431998976</v>
      </c>
      <c r="J1362">
        <v>49581998080</v>
      </c>
      <c r="K1362">
        <v>583058980864</v>
      </c>
      <c r="L1362">
        <v>2.4089999999999998</v>
      </c>
      <c r="M1362">
        <v>2.6150000000000002</v>
      </c>
      <c r="N1362">
        <v>217854001152</v>
      </c>
      <c r="O1362">
        <v>236.476</v>
      </c>
      <c r="P1362" s="6">
        <v>2.5290000999999999E-2</v>
      </c>
      <c r="Q1362" s="6">
        <v>8.4669999999999995E-2</v>
      </c>
      <c r="R1362">
        <v>16879125504</v>
      </c>
      <c r="S1362" s="6">
        <v>0.88014000000000003</v>
      </c>
      <c r="T1362" s="6">
        <v>0</v>
      </c>
      <c r="U1362" s="6" t="s">
        <v>52611</v>
      </c>
      <c r="V1362">
        <v>0</v>
      </c>
      <c r="W1362">
        <v>0</v>
      </c>
      <c r="X1362">
        <v>0</v>
      </c>
      <c r="Y1362">
        <v>0</v>
      </c>
      <c r="Z1362">
        <v>0</v>
      </c>
      <c r="AA1362" s="6" t="s">
        <v>90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s="6" t="s">
        <v>52612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 s="6" t="s">
        <v>52613</v>
      </c>
      <c r="AN1362">
        <v>0</v>
      </c>
      <c r="AO1362">
        <v>0</v>
      </c>
      <c r="AP1362">
        <v>0</v>
      </c>
      <c r="AQ1362">
        <v>0</v>
      </c>
      <c r="AR1362">
        <v>0</v>
      </c>
    </row>
    <row r="1363" spans="1:44" x14ac:dyDescent="0.25">
      <c r="A1363" s="6" t="s">
        <v>41305</v>
      </c>
      <c r="B1363" s="6" t="s">
        <v>52743</v>
      </c>
      <c r="C1363" s="6" t="s">
        <v>52743</v>
      </c>
      <c r="D1363" s="6" t="s">
        <v>52623</v>
      </c>
      <c r="E1363">
        <v>6225165824</v>
      </c>
      <c r="F1363">
        <v>0</v>
      </c>
      <c r="G1363">
        <v>1.8259179999999999</v>
      </c>
      <c r="H1363">
        <v>29.49</v>
      </c>
      <c r="I1363">
        <v>4181611008</v>
      </c>
      <c r="J1363">
        <v>3094955008</v>
      </c>
      <c r="K1363">
        <v>4399424000</v>
      </c>
      <c r="L1363">
        <v>0.90200000000000002</v>
      </c>
      <c r="M1363">
        <v>1.24</v>
      </c>
      <c r="N1363">
        <v>17351106560</v>
      </c>
      <c r="O1363">
        <v>35.116999999999997</v>
      </c>
      <c r="P1363" s="6">
        <v>7.8109999999999999E-2</v>
      </c>
      <c r="Q1363" s="6">
        <v>0.14702999999999999</v>
      </c>
      <c r="R1363">
        <v>0</v>
      </c>
      <c r="S1363" s="6">
        <v>0.38489000000000001</v>
      </c>
      <c r="T1363" s="6">
        <v>0</v>
      </c>
      <c r="U1363" s="6" t="s">
        <v>90</v>
      </c>
      <c r="V1363">
        <v>0</v>
      </c>
      <c r="W1363">
        <v>0</v>
      </c>
      <c r="X1363">
        <v>0</v>
      </c>
      <c r="Y1363">
        <v>0</v>
      </c>
      <c r="Z1363">
        <v>0</v>
      </c>
      <c r="AA1363" s="6" t="s">
        <v>90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s="6" t="s">
        <v>90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 s="6" t="s">
        <v>90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 x14ac:dyDescent="0.25">
      <c r="A1364" s="6" t="s">
        <v>1916</v>
      </c>
      <c r="B1364" s="6" t="s">
        <v>90</v>
      </c>
      <c r="C1364" s="6" t="s">
        <v>90</v>
      </c>
      <c r="D1364" s="6" t="s">
        <v>90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s="6">
        <v>0</v>
      </c>
      <c r="Q1364" s="6">
        <v>0</v>
      </c>
      <c r="R1364">
        <v>0</v>
      </c>
      <c r="S1364" s="6">
        <v>0</v>
      </c>
      <c r="T1364" s="6">
        <v>0</v>
      </c>
      <c r="U1364" s="6" t="s">
        <v>90</v>
      </c>
      <c r="V1364">
        <v>0</v>
      </c>
      <c r="W1364">
        <v>0</v>
      </c>
      <c r="X1364">
        <v>0</v>
      </c>
      <c r="Y1364">
        <v>0</v>
      </c>
      <c r="Z1364">
        <v>0</v>
      </c>
      <c r="AA1364" s="6" t="s">
        <v>90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s="6" t="s">
        <v>90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 s="6" t="s">
        <v>90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 x14ac:dyDescent="0.25">
      <c r="A1365" s="6" t="s">
        <v>41307</v>
      </c>
      <c r="B1365" s="6" t="s">
        <v>52708</v>
      </c>
      <c r="C1365" s="6" t="s">
        <v>52708</v>
      </c>
      <c r="D1365" s="6" t="s">
        <v>52623</v>
      </c>
      <c r="E1365">
        <v>170657742848</v>
      </c>
      <c r="F1365">
        <v>0.78</v>
      </c>
      <c r="G1365">
        <v>1.296324</v>
      </c>
      <c r="H1365">
        <v>83.96</v>
      </c>
      <c r="I1365">
        <v>22553999360</v>
      </c>
      <c r="J1365">
        <v>22002999296</v>
      </c>
      <c r="K1365">
        <v>109468000256</v>
      </c>
      <c r="L1365">
        <v>0.82599999999999996</v>
      </c>
      <c r="M1365">
        <v>1.2030000000000001</v>
      </c>
      <c r="N1365">
        <v>152674992128</v>
      </c>
      <c r="O1365">
        <v>120.41200000000001</v>
      </c>
      <c r="P1365" s="6">
        <v>4.3470003E-2</v>
      </c>
      <c r="Q1365" s="6">
        <v>0.17993000000000001</v>
      </c>
      <c r="R1365">
        <v>6222875136</v>
      </c>
      <c r="S1365" s="6">
        <v>0.22252000999999999</v>
      </c>
      <c r="T1365" s="6">
        <v>32584000000</v>
      </c>
      <c r="U1365" s="6" t="s">
        <v>52611</v>
      </c>
      <c r="V1365">
        <v>0</v>
      </c>
      <c r="W1365">
        <v>0</v>
      </c>
      <c r="X1365">
        <v>0</v>
      </c>
      <c r="Y1365">
        <v>0</v>
      </c>
      <c r="Z1365">
        <v>0</v>
      </c>
      <c r="AA1365" s="6" t="s">
        <v>90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 s="6" t="s">
        <v>52612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 s="6" t="s">
        <v>52613</v>
      </c>
      <c r="AN1365">
        <v>0</v>
      </c>
      <c r="AO1365">
        <v>0</v>
      </c>
      <c r="AP1365">
        <v>0</v>
      </c>
      <c r="AQ1365">
        <v>0</v>
      </c>
      <c r="AR1365">
        <v>0</v>
      </c>
    </row>
    <row r="1366" spans="1:44" x14ac:dyDescent="0.25">
      <c r="A1366" s="6" t="s">
        <v>1918</v>
      </c>
      <c r="B1366" s="6" t="s">
        <v>52652</v>
      </c>
      <c r="C1366" s="6" t="s">
        <v>52652</v>
      </c>
      <c r="D1366" s="6" t="s">
        <v>52623</v>
      </c>
      <c r="E1366">
        <v>32819920896</v>
      </c>
      <c r="F1366">
        <v>3.9</v>
      </c>
      <c r="G1366">
        <v>0</v>
      </c>
      <c r="H1366">
        <v>18.440000000000001</v>
      </c>
      <c r="I1366">
        <v>1160999936</v>
      </c>
      <c r="J1366">
        <v>21000000</v>
      </c>
      <c r="K1366">
        <v>44000000</v>
      </c>
      <c r="L1366">
        <v>3.3490000000000002</v>
      </c>
      <c r="M1366">
        <v>3.9590000000000001</v>
      </c>
      <c r="N1366">
        <v>1932999936</v>
      </c>
      <c r="O1366">
        <v>0.29699999999999999</v>
      </c>
      <c r="P1366" s="6">
        <v>-2.82E-3</v>
      </c>
      <c r="Q1366" s="6">
        <v>-6.5700000000000003E-3</v>
      </c>
      <c r="R1366">
        <v>1740999936</v>
      </c>
      <c r="S1366" s="6">
        <v>0.49301996999999997</v>
      </c>
      <c r="T1366" s="6">
        <v>922000000</v>
      </c>
      <c r="U1366" s="6" t="s">
        <v>52611</v>
      </c>
      <c r="V1366">
        <v>0</v>
      </c>
      <c r="W1366">
        <v>0</v>
      </c>
      <c r="X1366">
        <v>0</v>
      </c>
      <c r="Y1366">
        <v>0</v>
      </c>
      <c r="Z1366">
        <v>0</v>
      </c>
      <c r="AA1366" s="6" t="s">
        <v>90</v>
      </c>
      <c r="AB1366">
        <v>4</v>
      </c>
      <c r="AC1366">
        <v>12</v>
      </c>
      <c r="AD1366">
        <v>4</v>
      </c>
      <c r="AE1366">
        <v>0</v>
      </c>
      <c r="AF1366">
        <v>0</v>
      </c>
      <c r="AG1366" s="6" t="s">
        <v>52612</v>
      </c>
      <c r="AH1366">
        <v>3</v>
      </c>
      <c r="AI1366">
        <v>12</v>
      </c>
      <c r="AJ1366">
        <v>3</v>
      </c>
      <c r="AK1366">
        <v>0</v>
      </c>
      <c r="AL1366">
        <v>0</v>
      </c>
      <c r="AM1366" s="6" t="s">
        <v>52613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25">
      <c r="A1367" s="6" t="s">
        <v>41309</v>
      </c>
      <c r="B1367" s="6" t="s">
        <v>52742</v>
      </c>
      <c r="C1367" s="6" t="s">
        <v>52742</v>
      </c>
      <c r="D1367" s="6" t="s">
        <v>52618</v>
      </c>
      <c r="E1367">
        <v>2909113088</v>
      </c>
      <c r="F1367">
        <v>3.94</v>
      </c>
      <c r="G1367">
        <v>1.4581280000000001</v>
      </c>
      <c r="H1367">
        <v>6.1760000000000002</v>
      </c>
      <c r="I1367">
        <v>134622000</v>
      </c>
      <c r="J1367">
        <v>0</v>
      </c>
      <c r="K1367">
        <v>189587008</v>
      </c>
      <c r="L1367">
        <v>1.8109999999999999</v>
      </c>
      <c r="M1367">
        <v>2.1909999999999998</v>
      </c>
      <c r="N1367">
        <v>871028992</v>
      </c>
      <c r="O1367">
        <v>43.875</v>
      </c>
      <c r="P1367" s="6">
        <v>9.4569996000000003E-2</v>
      </c>
      <c r="Q1367" s="6">
        <v>0.22497</v>
      </c>
      <c r="R1367">
        <v>0</v>
      </c>
      <c r="S1367" s="6">
        <v>0.91147999999999996</v>
      </c>
      <c r="T1367" s="6">
        <v>913571000</v>
      </c>
      <c r="U1367" s="6" t="s">
        <v>52611</v>
      </c>
      <c r="V1367">
        <v>2</v>
      </c>
      <c r="W1367">
        <v>3</v>
      </c>
      <c r="X1367">
        <v>4</v>
      </c>
      <c r="Y1367">
        <v>0</v>
      </c>
      <c r="Z1367">
        <v>0</v>
      </c>
      <c r="AA1367" s="6" t="s">
        <v>90</v>
      </c>
      <c r="AB1367">
        <v>0</v>
      </c>
      <c r="AC1367">
        <v>0</v>
      </c>
      <c r="AD1367">
        <v>3</v>
      </c>
      <c r="AE1367">
        <v>4</v>
      </c>
      <c r="AF1367">
        <v>1</v>
      </c>
      <c r="AG1367" s="6" t="s">
        <v>52612</v>
      </c>
      <c r="AH1367">
        <v>0</v>
      </c>
      <c r="AI1367">
        <v>0</v>
      </c>
      <c r="AJ1367">
        <v>3</v>
      </c>
      <c r="AK1367">
        <v>4</v>
      </c>
      <c r="AL1367">
        <v>1</v>
      </c>
      <c r="AM1367" s="6" t="s">
        <v>52613</v>
      </c>
      <c r="AN1367">
        <v>2</v>
      </c>
      <c r="AO1367">
        <v>3</v>
      </c>
      <c r="AP1367">
        <v>4</v>
      </c>
      <c r="AQ1367">
        <v>0</v>
      </c>
      <c r="AR1367">
        <v>0</v>
      </c>
    </row>
    <row r="1368" spans="1:44" x14ac:dyDescent="0.25">
      <c r="A1368" s="6" t="s">
        <v>1920</v>
      </c>
      <c r="B1368" s="6" t="s">
        <v>52713</v>
      </c>
      <c r="C1368" s="6" t="s">
        <v>52713</v>
      </c>
      <c r="D1368" s="6" t="s">
        <v>52623</v>
      </c>
      <c r="E1368">
        <v>252105064448</v>
      </c>
      <c r="F1368">
        <v>2.85</v>
      </c>
      <c r="G1368">
        <v>0.63441199999999998</v>
      </c>
      <c r="H1368">
        <v>-7.9109999999999996</v>
      </c>
      <c r="I1368">
        <v>3708100096</v>
      </c>
      <c r="J1368">
        <v>12514100224</v>
      </c>
      <c r="K1368">
        <v>49999699968</v>
      </c>
      <c r="L1368">
        <v>1.2509999999999999</v>
      </c>
      <c r="M1368">
        <v>1.47</v>
      </c>
      <c r="N1368">
        <v>23414800384</v>
      </c>
      <c r="O1368">
        <v>0</v>
      </c>
      <c r="P1368" s="6">
        <v>0.12917000000000001</v>
      </c>
      <c r="Q1368" s="6">
        <v>0</v>
      </c>
      <c r="R1368">
        <v>5002662400</v>
      </c>
      <c r="S1368" s="6">
        <v>0.57530999999999999</v>
      </c>
      <c r="T1368" s="6">
        <v>13207200000</v>
      </c>
      <c r="U1368" s="6" t="s">
        <v>52611</v>
      </c>
      <c r="V1368">
        <v>8</v>
      </c>
      <c r="W1368">
        <v>15</v>
      </c>
      <c r="X1368">
        <v>10</v>
      </c>
      <c r="Y1368">
        <v>0</v>
      </c>
      <c r="Z1368">
        <v>0</v>
      </c>
      <c r="AA1368" s="6" t="s">
        <v>90</v>
      </c>
      <c r="AB1368">
        <v>11</v>
      </c>
      <c r="AC1368">
        <v>18</v>
      </c>
      <c r="AD1368">
        <v>10</v>
      </c>
      <c r="AE1368">
        <v>0</v>
      </c>
      <c r="AF1368">
        <v>0</v>
      </c>
      <c r="AG1368" s="6" t="s">
        <v>52612</v>
      </c>
      <c r="AH1368">
        <v>10</v>
      </c>
      <c r="AI1368">
        <v>18</v>
      </c>
      <c r="AJ1368">
        <v>12</v>
      </c>
      <c r="AK1368">
        <v>0</v>
      </c>
      <c r="AL1368">
        <v>0</v>
      </c>
      <c r="AM1368" s="6" t="s">
        <v>52613</v>
      </c>
      <c r="AN1368">
        <v>10</v>
      </c>
      <c r="AO1368">
        <v>19</v>
      </c>
      <c r="AP1368">
        <v>9</v>
      </c>
      <c r="AQ1368">
        <v>0</v>
      </c>
      <c r="AR1368">
        <v>0</v>
      </c>
    </row>
    <row r="1369" spans="1:44" x14ac:dyDescent="0.25">
      <c r="A1369" s="6" t="s">
        <v>1922</v>
      </c>
      <c r="B1369" s="6" t="s">
        <v>52650</v>
      </c>
      <c r="C1369" s="6" t="s">
        <v>52650</v>
      </c>
      <c r="D1369" s="6" t="s">
        <v>52616</v>
      </c>
      <c r="E1369">
        <v>50536652800</v>
      </c>
      <c r="F1369">
        <v>3.54</v>
      </c>
      <c r="G1369">
        <v>1.574595</v>
      </c>
      <c r="H1369">
        <v>11.941000000000001</v>
      </c>
      <c r="I1369">
        <v>234000000</v>
      </c>
      <c r="J1369">
        <v>4110400000</v>
      </c>
      <c r="K1369">
        <v>6600000000</v>
      </c>
      <c r="L1369">
        <v>0.49399999999999999</v>
      </c>
      <c r="M1369">
        <v>0.98399999999999999</v>
      </c>
      <c r="N1369">
        <v>8438700032</v>
      </c>
      <c r="O1369">
        <v>101.32599999999999</v>
      </c>
      <c r="P1369" s="6">
        <v>0.119440004</v>
      </c>
      <c r="Q1369" s="6">
        <v>0.36068</v>
      </c>
      <c r="R1369">
        <v>2138462464</v>
      </c>
      <c r="S1369" s="6">
        <v>0.67521005999999995</v>
      </c>
      <c r="T1369" s="6">
        <v>0</v>
      </c>
      <c r="U1369" s="6" t="s">
        <v>52611</v>
      </c>
      <c r="V1369">
        <v>6</v>
      </c>
      <c r="W1369">
        <v>6</v>
      </c>
      <c r="X1369">
        <v>5</v>
      </c>
      <c r="Y1369">
        <v>0</v>
      </c>
      <c r="Z1369">
        <v>0</v>
      </c>
      <c r="AA1369" s="6" t="s">
        <v>90</v>
      </c>
      <c r="AB1369">
        <v>5</v>
      </c>
      <c r="AC1369">
        <v>12</v>
      </c>
      <c r="AD1369">
        <v>8</v>
      </c>
      <c r="AE1369">
        <v>0</v>
      </c>
      <c r="AF1369">
        <v>0</v>
      </c>
      <c r="AG1369" s="6" t="s">
        <v>52612</v>
      </c>
      <c r="AH1369">
        <v>5</v>
      </c>
      <c r="AI1369">
        <v>12</v>
      </c>
      <c r="AJ1369">
        <v>9</v>
      </c>
      <c r="AK1369">
        <v>0</v>
      </c>
      <c r="AL1369">
        <v>0</v>
      </c>
      <c r="AM1369" s="6" t="s">
        <v>52613</v>
      </c>
      <c r="AN1369">
        <v>6</v>
      </c>
      <c r="AO1369">
        <v>7</v>
      </c>
      <c r="AP1369">
        <v>5</v>
      </c>
      <c r="AQ1369">
        <v>0</v>
      </c>
      <c r="AR1369">
        <v>0</v>
      </c>
    </row>
    <row r="1370" spans="1:44" x14ac:dyDescent="0.25">
      <c r="A1370" s="6" t="s">
        <v>1924</v>
      </c>
      <c r="B1370" s="6" t="s">
        <v>52628</v>
      </c>
      <c r="C1370" s="6" t="s">
        <v>52628</v>
      </c>
      <c r="D1370" s="6" t="s">
        <v>52610</v>
      </c>
      <c r="E1370">
        <v>55780114432</v>
      </c>
      <c r="F1370">
        <v>1.75</v>
      </c>
      <c r="G1370">
        <v>0.58233599999999996</v>
      </c>
      <c r="H1370">
        <v>-13.654</v>
      </c>
      <c r="I1370">
        <v>4678000128</v>
      </c>
      <c r="J1370">
        <v>4960000000</v>
      </c>
      <c r="K1370">
        <v>7312000000</v>
      </c>
      <c r="L1370">
        <v>0.502</v>
      </c>
      <c r="M1370">
        <v>0.92400000000000004</v>
      </c>
      <c r="N1370">
        <v>276711014400</v>
      </c>
      <c r="O1370">
        <v>0</v>
      </c>
      <c r="P1370" s="6">
        <v>4.4310004E-2</v>
      </c>
      <c r="Q1370" s="6">
        <v>0</v>
      </c>
      <c r="R1370">
        <v>5253125120</v>
      </c>
      <c r="S1370" s="6">
        <v>4.419E-2</v>
      </c>
      <c r="T1370" s="6">
        <v>12358000000</v>
      </c>
      <c r="U1370" s="6" t="s">
        <v>52611</v>
      </c>
      <c r="V1370">
        <v>1</v>
      </c>
      <c r="W1370">
        <v>3</v>
      </c>
      <c r="X1370">
        <v>9</v>
      </c>
      <c r="Y1370">
        <v>1</v>
      </c>
      <c r="Z1370">
        <v>0</v>
      </c>
      <c r="AA1370" s="6" t="s">
        <v>90</v>
      </c>
      <c r="AB1370">
        <v>5</v>
      </c>
      <c r="AC1370">
        <v>9</v>
      </c>
      <c r="AD1370">
        <v>3</v>
      </c>
      <c r="AE1370">
        <v>0</v>
      </c>
      <c r="AF1370">
        <v>0</v>
      </c>
      <c r="AG1370" s="6" t="s">
        <v>52612</v>
      </c>
      <c r="AH1370">
        <v>4</v>
      </c>
      <c r="AI1370">
        <v>9</v>
      </c>
      <c r="AJ1370">
        <v>3</v>
      </c>
      <c r="AK1370">
        <v>0</v>
      </c>
      <c r="AL1370">
        <v>0</v>
      </c>
      <c r="AM1370" s="6" t="s">
        <v>52613</v>
      </c>
      <c r="AN1370">
        <v>2</v>
      </c>
      <c r="AO1370">
        <v>4</v>
      </c>
      <c r="AP1370">
        <v>10</v>
      </c>
      <c r="AQ1370">
        <v>0</v>
      </c>
      <c r="AR1370">
        <v>0</v>
      </c>
    </row>
    <row r="1371" spans="1:44" x14ac:dyDescent="0.25">
      <c r="A1371" s="6" t="s">
        <v>1926</v>
      </c>
      <c r="B1371" s="6" t="s">
        <v>52726</v>
      </c>
      <c r="C1371" s="6" t="s">
        <v>52726</v>
      </c>
      <c r="D1371" s="6" t="s">
        <v>52618</v>
      </c>
      <c r="E1371">
        <v>66170859520</v>
      </c>
      <c r="F1371">
        <v>3.51</v>
      </c>
      <c r="G1371">
        <v>1.295566</v>
      </c>
      <c r="H1371">
        <v>15.755000000000001</v>
      </c>
      <c r="I1371">
        <v>2196999936</v>
      </c>
      <c r="J1371">
        <v>2257999872</v>
      </c>
      <c r="K1371">
        <v>8109000192</v>
      </c>
      <c r="L1371">
        <v>1.3080000000000001</v>
      </c>
      <c r="M1371">
        <v>1.4810000000000001</v>
      </c>
      <c r="N1371">
        <v>5416000000</v>
      </c>
      <c r="O1371">
        <v>265.173</v>
      </c>
      <c r="P1371" s="6">
        <v>8.1339999999999996E-2</v>
      </c>
      <c r="Q1371" s="6">
        <v>0.48830003</v>
      </c>
      <c r="R1371">
        <v>1163374976</v>
      </c>
      <c r="S1371" s="6">
        <v>0.70015000000000005</v>
      </c>
      <c r="T1371" s="6">
        <v>3855000000</v>
      </c>
      <c r="U1371" s="6" t="s">
        <v>52611</v>
      </c>
      <c r="V1371">
        <v>2</v>
      </c>
      <c r="W1371">
        <v>1</v>
      </c>
      <c r="X1371">
        <v>10</v>
      </c>
      <c r="Y1371">
        <v>0</v>
      </c>
      <c r="Z1371">
        <v>0</v>
      </c>
      <c r="AA1371" s="6" t="s">
        <v>90</v>
      </c>
      <c r="AB1371">
        <v>4</v>
      </c>
      <c r="AC1371">
        <v>6</v>
      </c>
      <c r="AD1371">
        <v>11</v>
      </c>
      <c r="AE1371">
        <v>0</v>
      </c>
      <c r="AF1371">
        <v>0</v>
      </c>
      <c r="AG1371" s="6" t="s">
        <v>52612</v>
      </c>
      <c r="AH1371">
        <v>4</v>
      </c>
      <c r="AI1371">
        <v>7</v>
      </c>
      <c r="AJ1371">
        <v>9</v>
      </c>
      <c r="AK1371">
        <v>0</v>
      </c>
      <c r="AL1371">
        <v>0</v>
      </c>
      <c r="AM1371" s="6" t="s">
        <v>52613</v>
      </c>
      <c r="AN1371">
        <v>2</v>
      </c>
      <c r="AO1371">
        <v>0</v>
      </c>
      <c r="AP1371">
        <v>10</v>
      </c>
      <c r="AQ1371">
        <v>0</v>
      </c>
      <c r="AR1371">
        <v>0</v>
      </c>
    </row>
    <row r="1372" spans="1:44" x14ac:dyDescent="0.25">
      <c r="A1372" s="6" t="s">
        <v>41311</v>
      </c>
      <c r="B1372" s="6" t="s">
        <v>52712</v>
      </c>
      <c r="C1372" s="6" t="s">
        <v>52712</v>
      </c>
      <c r="D1372" s="6" t="s">
        <v>52623</v>
      </c>
      <c r="E1372">
        <v>4291816448</v>
      </c>
      <c r="F1372">
        <v>9.11</v>
      </c>
      <c r="G1372">
        <v>0</v>
      </c>
      <c r="H1372">
        <v>2.69</v>
      </c>
      <c r="I1372">
        <v>69903000</v>
      </c>
      <c r="J1372">
        <v>244356000</v>
      </c>
      <c r="K1372">
        <v>1711539968</v>
      </c>
      <c r="L1372">
        <v>0.55200000000000005</v>
      </c>
      <c r="M1372">
        <v>0.67700000000000005</v>
      </c>
      <c r="N1372">
        <v>883046976</v>
      </c>
      <c r="O1372">
        <v>206.523</v>
      </c>
      <c r="P1372" s="6">
        <v>4.3200000000000002E-2</v>
      </c>
      <c r="Q1372" s="6">
        <v>0.12880999000000001</v>
      </c>
      <c r="R1372">
        <v>-62892376</v>
      </c>
      <c r="S1372" s="6">
        <v>0.32324999999999998</v>
      </c>
      <c r="T1372" s="6">
        <v>290259000</v>
      </c>
      <c r="U1372" s="6" t="s">
        <v>52611</v>
      </c>
      <c r="V1372">
        <v>0</v>
      </c>
      <c r="W1372">
        <v>0</v>
      </c>
      <c r="X1372">
        <v>0</v>
      </c>
      <c r="Y1372">
        <v>0</v>
      </c>
      <c r="Z1372">
        <v>0</v>
      </c>
      <c r="AA1372" s="6" t="s">
        <v>90</v>
      </c>
      <c r="AB1372">
        <v>3</v>
      </c>
      <c r="AC1372">
        <v>1</v>
      </c>
      <c r="AD1372">
        <v>6</v>
      </c>
      <c r="AE1372">
        <v>1</v>
      </c>
      <c r="AF1372">
        <v>0</v>
      </c>
      <c r="AG1372" s="6" t="s">
        <v>52612</v>
      </c>
      <c r="AH1372">
        <v>3</v>
      </c>
      <c r="AI1372">
        <v>1</v>
      </c>
      <c r="AJ1372">
        <v>6</v>
      </c>
      <c r="AK1372">
        <v>1</v>
      </c>
      <c r="AL1372">
        <v>0</v>
      </c>
      <c r="AM1372" s="6" t="s">
        <v>52613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 x14ac:dyDescent="0.25">
      <c r="A1373" s="6" t="s">
        <v>1928</v>
      </c>
      <c r="B1373" s="6" t="s">
        <v>52644</v>
      </c>
      <c r="C1373" s="6" t="s">
        <v>52644</v>
      </c>
      <c r="D1373" s="6" t="s">
        <v>52616</v>
      </c>
      <c r="E1373">
        <v>26240835584</v>
      </c>
      <c r="F1373">
        <v>2.48</v>
      </c>
      <c r="G1373">
        <v>0</v>
      </c>
      <c r="H1373">
        <v>10.579000000000001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s="6">
        <v>0</v>
      </c>
      <c r="Q1373" s="6">
        <v>0</v>
      </c>
      <c r="R1373">
        <v>0</v>
      </c>
      <c r="S1373" s="6">
        <v>0</v>
      </c>
      <c r="T1373" s="6">
        <v>934736000</v>
      </c>
      <c r="U1373" s="6" t="s">
        <v>52611</v>
      </c>
      <c r="V1373">
        <v>2</v>
      </c>
      <c r="W1373">
        <v>1</v>
      </c>
      <c r="X1373">
        <v>4</v>
      </c>
      <c r="Y1373">
        <v>0</v>
      </c>
      <c r="Z1373">
        <v>0</v>
      </c>
      <c r="AA1373" s="6" t="s">
        <v>90</v>
      </c>
      <c r="AB1373">
        <v>9</v>
      </c>
      <c r="AC1373">
        <v>14</v>
      </c>
      <c r="AD1373">
        <v>5</v>
      </c>
      <c r="AE1373">
        <v>0</v>
      </c>
      <c r="AF1373">
        <v>0</v>
      </c>
      <c r="AG1373" s="6" t="s">
        <v>52612</v>
      </c>
      <c r="AH1373">
        <v>9</v>
      </c>
      <c r="AI1373">
        <v>13</v>
      </c>
      <c r="AJ1373">
        <v>6</v>
      </c>
      <c r="AK1373">
        <v>0</v>
      </c>
      <c r="AL1373">
        <v>0</v>
      </c>
      <c r="AM1373" s="6" t="s">
        <v>52613</v>
      </c>
      <c r="AN1373">
        <v>2</v>
      </c>
      <c r="AO1373">
        <v>1</v>
      </c>
      <c r="AP1373">
        <v>4</v>
      </c>
      <c r="AQ1373">
        <v>0</v>
      </c>
      <c r="AR1373">
        <v>0</v>
      </c>
    </row>
    <row r="1374" spans="1:44" x14ac:dyDescent="0.25">
      <c r="A1374" s="6" t="s">
        <v>41313</v>
      </c>
      <c r="B1374" s="6" t="s">
        <v>52716</v>
      </c>
      <c r="C1374" s="6" t="s">
        <v>52716</v>
      </c>
      <c r="D1374" s="6" t="s">
        <v>52623</v>
      </c>
      <c r="E1374">
        <v>3402639616</v>
      </c>
      <c r="F1374">
        <v>3.23</v>
      </c>
      <c r="G1374">
        <v>1.3722730000000001</v>
      </c>
      <c r="H1374">
        <v>42.826999999999998</v>
      </c>
      <c r="I1374">
        <v>1473505024</v>
      </c>
      <c r="J1374">
        <v>829516032</v>
      </c>
      <c r="K1374">
        <v>1648732032</v>
      </c>
      <c r="L1374">
        <v>2.4980000000000002</v>
      </c>
      <c r="M1374">
        <v>7.6379999999999999</v>
      </c>
      <c r="N1374">
        <v>5497838080</v>
      </c>
      <c r="O1374">
        <v>52.673000000000002</v>
      </c>
      <c r="P1374" s="6">
        <v>9.6740000000000007E-2</v>
      </c>
      <c r="Q1374" s="6">
        <v>0.16929</v>
      </c>
      <c r="R1374">
        <v>1147782144</v>
      </c>
      <c r="S1374" s="6">
        <v>0.23735999999999999</v>
      </c>
      <c r="T1374" s="6">
        <v>1440272000</v>
      </c>
      <c r="U1374" s="6" t="s">
        <v>52611</v>
      </c>
      <c r="V1374">
        <v>0</v>
      </c>
      <c r="W1374">
        <v>0</v>
      </c>
      <c r="X1374">
        <v>8</v>
      </c>
      <c r="Y1374">
        <v>4</v>
      </c>
      <c r="Z1374">
        <v>0</v>
      </c>
      <c r="AA1374" s="6" t="s">
        <v>90</v>
      </c>
      <c r="AB1374">
        <v>0</v>
      </c>
      <c r="AC1374">
        <v>1</v>
      </c>
      <c r="AD1374">
        <v>4</v>
      </c>
      <c r="AE1374">
        <v>1</v>
      </c>
      <c r="AF1374">
        <v>0</v>
      </c>
      <c r="AG1374" s="6" t="s">
        <v>52612</v>
      </c>
      <c r="AH1374">
        <v>0</v>
      </c>
      <c r="AI1374">
        <v>1</v>
      </c>
      <c r="AJ1374">
        <v>4</v>
      </c>
      <c r="AK1374">
        <v>1</v>
      </c>
      <c r="AL1374">
        <v>0</v>
      </c>
      <c r="AM1374" s="6" t="s">
        <v>52613</v>
      </c>
      <c r="AN1374">
        <v>0</v>
      </c>
      <c r="AO1374">
        <v>0</v>
      </c>
      <c r="AP1374">
        <v>8</v>
      </c>
      <c r="AQ1374">
        <v>3</v>
      </c>
      <c r="AR1374">
        <v>1</v>
      </c>
    </row>
    <row r="1375" spans="1:44" x14ac:dyDescent="0.25">
      <c r="A1375" s="6" t="s">
        <v>1930</v>
      </c>
      <c r="B1375" s="6" t="s">
        <v>52630</v>
      </c>
      <c r="C1375" s="6" t="s">
        <v>52630</v>
      </c>
      <c r="D1375" s="6" t="s">
        <v>52610</v>
      </c>
      <c r="E1375">
        <v>4678586368</v>
      </c>
      <c r="F1375">
        <v>3.35</v>
      </c>
      <c r="G1375">
        <v>-0.61400399999999999</v>
      </c>
      <c r="H1375">
        <v>8.2119999999999997</v>
      </c>
      <c r="I1375">
        <v>329476992</v>
      </c>
      <c r="J1375">
        <v>-313836000</v>
      </c>
      <c r="K1375">
        <v>84618000</v>
      </c>
      <c r="L1375">
        <v>3.35</v>
      </c>
      <c r="M1375">
        <v>3.3679999999999999</v>
      </c>
      <c r="N1375">
        <v>0</v>
      </c>
      <c r="O1375">
        <v>56.360999999999997</v>
      </c>
      <c r="P1375" s="6">
        <v>-0.70779000000000003</v>
      </c>
      <c r="Q1375" s="6">
        <v>-2.1274001999999999</v>
      </c>
      <c r="R1375">
        <v>-142592496</v>
      </c>
      <c r="S1375" s="6">
        <v>0</v>
      </c>
      <c r="T1375" s="6">
        <v>0</v>
      </c>
      <c r="U1375" s="6" t="s">
        <v>52611</v>
      </c>
      <c r="V1375">
        <v>0</v>
      </c>
      <c r="W1375">
        <v>3</v>
      </c>
      <c r="X1375">
        <v>0</v>
      </c>
      <c r="Y1375">
        <v>0</v>
      </c>
      <c r="Z1375">
        <v>0</v>
      </c>
      <c r="AA1375" s="6" t="s">
        <v>90</v>
      </c>
      <c r="AB1375">
        <v>4</v>
      </c>
      <c r="AC1375">
        <v>7</v>
      </c>
      <c r="AD1375">
        <v>2</v>
      </c>
      <c r="AE1375">
        <v>0</v>
      </c>
      <c r="AF1375">
        <v>0</v>
      </c>
      <c r="AG1375" s="6" t="s">
        <v>52612</v>
      </c>
      <c r="AH1375">
        <v>4</v>
      </c>
      <c r="AI1375">
        <v>7</v>
      </c>
      <c r="AJ1375">
        <v>2</v>
      </c>
      <c r="AK1375">
        <v>0</v>
      </c>
      <c r="AL1375">
        <v>0</v>
      </c>
      <c r="AM1375" s="6" t="s">
        <v>52613</v>
      </c>
      <c r="AN1375">
        <v>4</v>
      </c>
      <c r="AO1375">
        <v>7</v>
      </c>
      <c r="AP1375">
        <v>3</v>
      </c>
      <c r="AQ1375">
        <v>1</v>
      </c>
      <c r="AR1375">
        <v>0</v>
      </c>
    </row>
    <row r="1376" spans="1:44" x14ac:dyDescent="0.25">
      <c r="A1376" s="6" t="s">
        <v>1932</v>
      </c>
      <c r="B1376" s="6" t="s">
        <v>52750</v>
      </c>
      <c r="C1376" s="6" t="s">
        <v>52750</v>
      </c>
      <c r="D1376" s="6" t="s">
        <v>52632</v>
      </c>
      <c r="E1376">
        <v>118647873536</v>
      </c>
      <c r="F1376">
        <v>2.67</v>
      </c>
      <c r="G1376">
        <v>0.66115400000000002</v>
      </c>
      <c r="H1376">
        <v>20.721</v>
      </c>
      <c r="I1376">
        <v>3646000128</v>
      </c>
      <c r="J1376">
        <v>6138999808</v>
      </c>
      <c r="K1376">
        <v>22709999616</v>
      </c>
      <c r="L1376">
        <v>0.42899999999999999</v>
      </c>
      <c r="M1376">
        <v>0.68400000000000005</v>
      </c>
      <c r="N1376">
        <v>32898000896</v>
      </c>
      <c r="O1376">
        <v>80.320999999999998</v>
      </c>
      <c r="P1376" s="6">
        <v>4.4429999999999997E-2</v>
      </c>
      <c r="Q1376" s="6">
        <v>0.13999</v>
      </c>
      <c r="R1376">
        <v>3898125056</v>
      </c>
      <c r="S1376" s="6">
        <v>0.35926000000000002</v>
      </c>
      <c r="T1376" s="6">
        <v>11356000000</v>
      </c>
      <c r="U1376" s="6" t="s">
        <v>52611</v>
      </c>
      <c r="V1376">
        <v>4</v>
      </c>
      <c r="W1376">
        <v>13</v>
      </c>
      <c r="X1376">
        <v>4</v>
      </c>
      <c r="Y1376">
        <v>0</v>
      </c>
      <c r="Z1376">
        <v>0</v>
      </c>
      <c r="AA1376" s="6" t="s">
        <v>90</v>
      </c>
      <c r="AB1376">
        <v>5</v>
      </c>
      <c r="AC1376">
        <v>15</v>
      </c>
      <c r="AD1376">
        <v>5</v>
      </c>
      <c r="AE1376">
        <v>0</v>
      </c>
      <c r="AF1376">
        <v>0</v>
      </c>
      <c r="AG1376" s="6" t="s">
        <v>52612</v>
      </c>
      <c r="AH1376">
        <v>4</v>
      </c>
      <c r="AI1376">
        <v>16</v>
      </c>
      <c r="AJ1376">
        <v>5</v>
      </c>
      <c r="AK1376">
        <v>0</v>
      </c>
      <c r="AL1376">
        <v>0</v>
      </c>
      <c r="AM1376" s="6" t="s">
        <v>52613</v>
      </c>
      <c r="AN1376">
        <v>6</v>
      </c>
      <c r="AO1376">
        <v>14</v>
      </c>
      <c r="AP1376">
        <v>4</v>
      </c>
      <c r="AQ1376">
        <v>0</v>
      </c>
      <c r="AR1376">
        <v>1</v>
      </c>
    </row>
    <row r="1377" spans="1:44" x14ac:dyDescent="0.25">
      <c r="A1377" s="6" t="s">
        <v>1934</v>
      </c>
      <c r="B1377" s="6" t="s">
        <v>52638</v>
      </c>
      <c r="C1377" s="6" t="s">
        <v>52638</v>
      </c>
      <c r="D1377" s="6" t="s">
        <v>52610</v>
      </c>
      <c r="E1377">
        <v>128055566336</v>
      </c>
      <c r="F1377">
        <v>1.71</v>
      </c>
      <c r="G1377">
        <v>0.72343400000000002</v>
      </c>
      <c r="H1377">
        <v>38.685000000000002</v>
      </c>
      <c r="I1377">
        <v>7959000064</v>
      </c>
      <c r="J1377">
        <v>9157000192</v>
      </c>
      <c r="K1377">
        <v>24363999232</v>
      </c>
      <c r="L1377">
        <v>1.542</v>
      </c>
      <c r="M1377">
        <v>2.395</v>
      </c>
      <c r="N1377">
        <v>31227000832</v>
      </c>
      <c r="O1377">
        <v>47.158000000000001</v>
      </c>
      <c r="P1377" s="6">
        <v>4.4389999999999999E-2</v>
      </c>
      <c r="Q1377" s="6">
        <v>7.2499999999999995E-2</v>
      </c>
      <c r="R1377">
        <v>4549000192</v>
      </c>
      <c r="S1377" s="6">
        <v>0.66195999999999999</v>
      </c>
      <c r="T1377" s="6">
        <v>0</v>
      </c>
      <c r="U1377" s="6" t="s">
        <v>52611</v>
      </c>
      <c r="V1377">
        <v>4</v>
      </c>
      <c r="W1377">
        <v>7</v>
      </c>
      <c r="X1377">
        <v>12</v>
      </c>
      <c r="Y1377">
        <v>0</v>
      </c>
      <c r="Z1377">
        <v>0</v>
      </c>
      <c r="AA1377" s="6" t="s">
        <v>90</v>
      </c>
      <c r="AB1377">
        <v>4</v>
      </c>
      <c r="AC1377">
        <v>8</v>
      </c>
      <c r="AD1377">
        <v>16</v>
      </c>
      <c r="AE1377">
        <v>1</v>
      </c>
      <c r="AF1377">
        <v>1</v>
      </c>
      <c r="AG1377" s="6" t="s">
        <v>52612</v>
      </c>
      <c r="AH1377">
        <v>4</v>
      </c>
      <c r="AI1377">
        <v>8</v>
      </c>
      <c r="AJ1377">
        <v>16</v>
      </c>
      <c r="AK1377">
        <v>0</v>
      </c>
      <c r="AL1377">
        <v>1</v>
      </c>
      <c r="AM1377" s="6" t="s">
        <v>52613</v>
      </c>
      <c r="AN1377">
        <v>9</v>
      </c>
      <c r="AO1377">
        <v>14</v>
      </c>
      <c r="AP1377">
        <v>7</v>
      </c>
      <c r="AQ1377">
        <v>0</v>
      </c>
      <c r="AR1377">
        <v>0</v>
      </c>
    </row>
    <row r="1378" spans="1:44" x14ac:dyDescent="0.25">
      <c r="A1378" s="6" t="s">
        <v>1936</v>
      </c>
      <c r="B1378" s="6" t="s">
        <v>865</v>
      </c>
      <c r="C1378" s="6" t="s">
        <v>865</v>
      </c>
      <c r="D1378" s="6" t="s">
        <v>52620</v>
      </c>
      <c r="E1378">
        <v>7621882368</v>
      </c>
      <c r="F1378">
        <v>3.42</v>
      </c>
      <c r="G1378">
        <v>0.76319400000000004</v>
      </c>
      <c r="H1378">
        <v>17.559000000000001</v>
      </c>
      <c r="I1378">
        <v>93189000</v>
      </c>
      <c r="J1378">
        <v>917715008</v>
      </c>
      <c r="K1378">
        <v>3467174912</v>
      </c>
      <c r="L1378">
        <v>0.84599999999999997</v>
      </c>
      <c r="M1378">
        <v>1.2889999999999999</v>
      </c>
      <c r="N1378">
        <v>7294642176</v>
      </c>
      <c r="O1378">
        <v>96.974000000000004</v>
      </c>
      <c r="P1378" s="6">
        <v>3.9079999999999997E-2</v>
      </c>
      <c r="Q1378" s="6">
        <v>0.10781</v>
      </c>
      <c r="R1378">
        <v>-404434112</v>
      </c>
      <c r="S1378" s="6">
        <v>0.16003000000000001</v>
      </c>
      <c r="T1378" s="6">
        <v>1145117000</v>
      </c>
      <c r="U1378" s="6" t="s">
        <v>52611</v>
      </c>
      <c r="V1378">
        <v>1</v>
      </c>
      <c r="W1378">
        <v>1</v>
      </c>
      <c r="X1378">
        <v>3</v>
      </c>
      <c r="Y1378">
        <v>0</v>
      </c>
      <c r="Z1378">
        <v>0</v>
      </c>
      <c r="AA1378" s="6" t="s">
        <v>90</v>
      </c>
      <c r="AB1378">
        <v>2</v>
      </c>
      <c r="AC1378">
        <v>0</v>
      </c>
      <c r="AD1378">
        <v>2</v>
      </c>
      <c r="AE1378">
        <v>1</v>
      </c>
      <c r="AF1378">
        <v>0</v>
      </c>
      <c r="AG1378" s="6" t="s">
        <v>52612</v>
      </c>
      <c r="AH1378">
        <v>2</v>
      </c>
      <c r="AI1378">
        <v>0</v>
      </c>
      <c r="AJ1378">
        <v>2</v>
      </c>
      <c r="AK1378">
        <v>1</v>
      </c>
      <c r="AL1378">
        <v>0</v>
      </c>
      <c r="AM1378" s="6" t="s">
        <v>52613</v>
      </c>
      <c r="AN1378">
        <v>1</v>
      </c>
      <c r="AO1378">
        <v>1</v>
      </c>
      <c r="AP1378">
        <v>4</v>
      </c>
      <c r="AQ1378">
        <v>1</v>
      </c>
      <c r="AR1378">
        <v>0</v>
      </c>
    </row>
    <row r="1379" spans="1:44" x14ac:dyDescent="0.25">
      <c r="A1379" s="6" t="s">
        <v>1938</v>
      </c>
      <c r="B1379" s="6" t="s">
        <v>52609</v>
      </c>
      <c r="C1379" s="6" t="s">
        <v>52609</v>
      </c>
      <c r="D1379" s="6" t="s">
        <v>52610</v>
      </c>
      <c r="E1379">
        <v>6929432576</v>
      </c>
      <c r="F1379">
        <v>5.19</v>
      </c>
      <c r="G1379">
        <v>1.423645</v>
      </c>
      <c r="H1379">
        <v>11.366</v>
      </c>
      <c r="I1379">
        <v>46922000</v>
      </c>
      <c r="J1379">
        <v>323888992</v>
      </c>
      <c r="K1379">
        <v>276928000</v>
      </c>
      <c r="L1379">
        <v>0.34499999999999997</v>
      </c>
      <c r="M1379">
        <v>0.41699999999999998</v>
      </c>
      <c r="N1379">
        <v>1563122944</v>
      </c>
      <c r="O1379">
        <v>79.745999999999995</v>
      </c>
      <c r="P1379" s="6">
        <v>0.13718</v>
      </c>
      <c r="Q1379" s="6">
        <v>0.53964999999999996</v>
      </c>
      <c r="R1379">
        <v>333190752</v>
      </c>
      <c r="S1379" s="6">
        <v>0.64141000000000004</v>
      </c>
      <c r="T1379" s="6">
        <v>925109000</v>
      </c>
      <c r="U1379" s="6" t="s">
        <v>52611</v>
      </c>
      <c r="V1379">
        <v>0</v>
      </c>
      <c r="W1379">
        <v>1</v>
      </c>
      <c r="X1379">
        <v>6</v>
      </c>
      <c r="Y1379">
        <v>0</v>
      </c>
      <c r="Z1379">
        <v>0</v>
      </c>
      <c r="AA1379" s="6" t="s">
        <v>90</v>
      </c>
      <c r="AB1379">
        <v>1</v>
      </c>
      <c r="AC1379">
        <v>0</v>
      </c>
      <c r="AD1379">
        <v>4</v>
      </c>
      <c r="AE1379">
        <v>0</v>
      </c>
      <c r="AF1379">
        <v>0</v>
      </c>
      <c r="AG1379" s="6" t="s">
        <v>52612</v>
      </c>
      <c r="AH1379">
        <v>1</v>
      </c>
      <c r="AI1379">
        <v>0</v>
      </c>
      <c r="AJ1379">
        <v>4</v>
      </c>
      <c r="AK1379">
        <v>0</v>
      </c>
      <c r="AL1379">
        <v>0</v>
      </c>
      <c r="AM1379" s="6" t="s">
        <v>52613</v>
      </c>
      <c r="AN1379">
        <v>1</v>
      </c>
      <c r="AO1379">
        <v>1</v>
      </c>
      <c r="AP1379">
        <v>4</v>
      </c>
      <c r="AQ1379">
        <v>0</v>
      </c>
      <c r="AR1379">
        <v>0</v>
      </c>
    </row>
    <row r="1380" spans="1:44" x14ac:dyDescent="0.25">
      <c r="A1380" s="6" t="s">
        <v>1940</v>
      </c>
      <c r="B1380" s="6" t="s">
        <v>52690</v>
      </c>
      <c r="C1380" s="6" t="s">
        <v>52690</v>
      </c>
      <c r="D1380" s="6" t="s">
        <v>52623</v>
      </c>
      <c r="E1380">
        <v>63056150528</v>
      </c>
      <c r="F1380">
        <v>2.2000000000000002</v>
      </c>
      <c r="G1380">
        <v>1.5700210000000001</v>
      </c>
      <c r="H1380">
        <v>40.631</v>
      </c>
      <c r="I1380">
        <v>3212999936</v>
      </c>
      <c r="J1380">
        <v>1692000000</v>
      </c>
      <c r="K1380">
        <v>5530999808</v>
      </c>
      <c r="L1380">
        <v>0.69599999999999995</v>
      </c>
      <c r="M1380">
        <v>1.284</v>
      </c>
      <c r="N1380">
        <v>11326000128</v>
      </c>
      <c r="O1380">
        <v>271.12700000000001</v>
      </c>
      <c r="P1380" s="6">
        <v>6.1800000000000001E-2</v>
      </c>
      <c r="Q1380" s="6">
        <v>0.34058997000000002</v>
      </c>
      <c r="R1380">
        <v>901000000</v>
      </c>
      <c r="S1380" s="6">
        <v>0.56647999999999998</v>
      </c>
      <c r="T1380" s="6">
        <v>5953000000</v>
      </c>
      <c r="U1380" s="6" t="s">
        <v>52611</v>
      </c>
      <c r="V1380">
        <v>2</v>
      </c>
      <c r="W1380">
        <v>4</v>
      </c>
      <c r="X1380">
        <v>9</v>
      </c>
      <c r="Y1380">
        <v>0</v>
      </c>
      <c r="Z1380">
        <v>0</v>
      </c>
      <c r="AA1380" s="6" t="s">
        <v>90</v>
      </c>
      <c r="AB1380">
        <v>5</v>
      </c>
      <c r="AC1380">
        <v>13</v>
      </c>
      <c r="AD1380">
        <v>1</v>
      </c>
      <c r="AE1380">
        <v>0</v>
      </c>
      <c r="AF1380">
        <v>0</v>
      </c>
      <c r="AG1380" s="6" t="s">
        <v>52612</v>
      </c>
      <c r="AH1380">
        <v>5</v>
      </c>
      <c r="AI1380">
        <v>13</v>
      </c>
      <c r="AJ1380">
        <v>1</v>
      </c>
      <c r="AK1380">
        <v>0</v>
      </c>
      <c r="AL1380">
        <v>0</v>
      </c>
      <c r="AM1380" s="6" t="s">
        <v>52613</v>
      </c>
      <c r="AN1380">
        <v>1</v>
      </c>
      <c r="AO1380">
        <v>5</v>
      </c>
      <c r="AP1380">
        <v>9</v>
      </c>
      <c r="AQ1380">
        <v>1</v>
      </c>
      <c r="AR1380">
        <v>0</v>
      </c>
    </row>
    <row r="1381" spans="1:44" x14ac:dyDescent="0.25">
      <c r="A1381" s="6" t="s">
        <v>41315</v>
      </c>
      <c r="B1381" s="6" t="s">
        <v>52668</v>
      </c>
      <c r="C1381" s="6" t="s">
        <v>52668</v>
      </c>
      <c r="D1381" s="6" t="s">
        <v>130</v>
      </c>
      <c r="E1381">
        <v>5565768704</v>
      </c>
      <c r="F1381">
        <v>3</v>
      </c>
      <c r="G1381">
        <v>2.0289920000000001</v>
      </c>
      <c r="H1381">
        <v>29.52</v>
      </c>
      <c r="I1381">
        <v>779705984</v>
      </c>
      <c r="J1381">
        <v>777904000</v>
      </c>
      <c r="K1381">
        <v>3030714112</v>
      </c>
      <c r="L1381">
        <v>1.343</v>
      </c>
      <c r="M1381">
        <v>1.835</v>
      </c>
      <c r="N1381">
        <v>4173795072</v>
      </c>
      <c r="O1381">
        <v>129.41200000000001</v>
      </c>
      <c r="P1381" s="6">
        <v>4.9790002E-2</v>
      </c>
      <c r="Q1381" s="6">
        <v>0.17885000000000001</v>
      </c>
      <c r="R1381">
        <v>32185500</v>
      </c>
      <c r="S1381" s="6">
        <v>0.20621999999999999</v>
      </c>
      <c r="T1381" s="6">
        <v>947187000</v>
      </c>
      <c r="U1381" s="6" t="s">
        <v>52611</v>
      </c>
      <c r="V1381">
        <v>2</v>
      </c>
      <c r="W1381">
        <v>5</v>
      </c>
      <c r="X1381">
        <v>5</v>
      </c>
      <c r="Y1381">
        <v>1</v>
      </c>
      <c r="Z1381">
        <v>0</v>
      </c>
      <c r="AA1381" s="6" t="s">
        <v>90</v>
      </c>
      <c r="AB1381">
        <v>2</v>
      </c>
      <c r="AC1381">
        <v>4</v>
      </c>
      <c r="AD1381">
        <v>5</v>
      </c>
      <c r="AE1381">
        <v>1</v>
      </c>
      <c r="AF1381">
        <v>0</v>
      </c>
      <c r="AG1381" s="6" t="s">
        <v>52612</v>
      </c>
      <c r="AH1381">
        <v>2</v>
      </c>
      <c r="AI1381">
        <v>4</v>
      </c>
      <c r="AJ1381">
        <v>4</v>
      </c>
      <c r="AK1381">
        <v>2</v>
      </c>
      <c r="AL1381">
        <v>0</v>
      </c>
      <c r="AM1381" s="6" t="s">
        <v>52613</v>
      </c>
      <c r="AN1381">
        <v>0</v>
      </c>
      <c r="AO1381">
        <v>2</v>
      </c>
      <c r="AP1381">
        <v>10</v>
      </c>
      <c r="AQ1381">
        <v>1</v>
      </c>
      <c r="AR1381">
        <v>0</v>
      </c>
    </row>
    <row r="1382" spans="1:44" x14ac:dyDescent="0.25">
      <c r="A1382" s="6" t="s">
        <v>1942</v>
      </c>
      <c r="B1382" s="6" t="s">
        <v>52617</v>
      </c>
      <c r="C1382" s="6" t="s">
        <v>52617</v>
      </c>
      <c r="D1382" s="6" t="s">
        <v>52618</v>
      </c>
      <c r="E1382">
        <v>112375275520</v>
      </c>
      <c r="F1382">
        <v>1.71</v>
      </c>
      <c r="G1382">
        <v>1.0506679999999999</v>
      </c>
      <c r="H1382">
        <v>41.854999999999997</v>
      </c>
      <c r="I1382">
        <v>27064000512</v>
      </c>
      <c r="J1382">
        <v>4196999936</v>
      </c>
      <c r="K1382">
        <v>97205002240</v>
      </c>
      <c r="L1382">
        <v>1.0389999999999999</v>
      </c>
      <c r="M1382">
        <v>1.2849999999999999</v>
      </c>
      <c r="N1382">
        <v>69881004032</v>
      </c>
      <c r="O1382">
        <v>299.803</v>
      </c>
      <c r="P1382" s="6">
        <v>3.3700000000000002E-3</v>
      </c>
      <c r="Q1382" s="6">
        <v>2.317E-2</v>
      </c>
      <c r="R1382">
        <v>-5223000064</v>
      </c>
      <c r="S1382" s="6">
        <v>0.21391001000000001</v>
      </c>
      <c r="T1382" s="6">
        <v>14893000000</v>
      </c>
      <c r="U1382" s="6" t="s">
        <v>52611</v>
      </c>
      <c r="V1382">
        <v>3</v>
      </c>
      <c r="W1382">
        <v>6</v>
      </c>
      <c r="X1382">
        <v>6</v>
      </c>
      <c r="Y1382">
        <v>0</v>
      </c>
      <c r="Z1382">
        <v>1</v>
      </c>
      <c r="AA1382" s="6" t="s">
        <v>90</v>
      </c>
      <c r="AB1382">
        <v>3</v>
      </c>
      <c r="AC1382">
        <v>11</v>
      </c>
      <c r="AD1382">
        <v>5</v>
      </c>
      <c r="AE1382">
        <v>0</v>
      </c>
      <c r="AF1382">
        <v>0</v>
      </c>
      <c r="AG1382" s="6" t="s">
        <v>52612</v>
      </c>
      <c r="AH1382">
        <v>3</v>
      </c>
      <c r="AI1382">
        <v>11</v>
      </c>
      <c r="AJ1382">
        <v>5</v>
      </c>
      <c r="AK1382">
        <v>0</v>
      </c>
      <c r="AL1382">
        <v>0</v>
      </c>
      <c r="AM1382" s="6" t="s">
        <v>52613</v>
      </c>
      <c r="AN1382">
        <v>3</v>
      </c>
      <c r="AO1382">
        <v>7</v>
      </c>
      <c r="AP1382">
        <v>6</v>
      </c>
      <c r="AQ1382">
        <v>0</v>
      </c>
      <c r="AR1382">
        <v>1</v>
      </c>
    </row>
    <row r="1383" spans="1:44" x14ac:dyDescent="0.25">
      <c r="A1383" s="6" t="s">
        <v>1944</v>
      </c>
      <c r="B1383" s="6" t="s">
        <v>52704</v>
      </c>
      <c r="C1383" s="6" t="s">
        <v>52704</v>
      </c>
      <c r="D1383" s="6" t="s">
        <v>52685</v>
      </c>
      <c r="E1383">
        <v>668870639616</v>
      </c>
      <c r="F1383">
        <v>1.1399999999999999</v>
      </c>
      <c r="G1383">
        <v>1.198099</v>
      </c>
      <c r="H1383">
        <v>48.634</v>
      </c>
      <c r="I1383">
        <v>37439000576</v>
      </c>
      <c r="J1383">
        <v>42455998464</v>
      </c>
      <c r="K1383">
        <v>28262000640</v>
      </c>
      <c r="L1383">
        <v>1.91</v>
      </c>
      <c r="M1383">
        <v>2.0680000000000001</v>
      </c>
      <c r="N1383">
        <v>117346000896</v>
      </c>
      <c r="O1383">
        <v>22.646999999999998</v>
      </c>
      <c r="P1383" s="6">
        <v>0.11972999600000001</v>
      </c>
      <c r="Q1383" s="6">
        <v>0.17291999999999999</v>
      </c>
      <c r="R1383">
        <v>13884999680</v>
      </c>
      <c r="S1383" s="6">
        <v>0.79576000000000002</v>
      </c>
      <c r="T1383" s="6">
        <v>92855000000</v>
      </c>
      <c r="U1383" s="6" t="s">
        <v>52611</v>
      </c>
      <c r="V1383">
        <v>0</v>
      </c>
      <c r="W1383">
        <v>0</v>
      </c>
      <c r="X1383">
        <v>0</v>
      </c>
      <c r="Y1383">
        <v>0</v>
      </c>
      <c r="Z1383">
        <v>0</v>
      </c>
      <c r="AA1383" s="6" t="s">
        <v>90</v>
      </c>
      <c r="AB1383">
        <v>17</v>
      </c>
      <c r="AC1383">
        <v>25</v>
      </c>
      <c r="AD1383">
        <v>10</v>
      </c>
      <c r="AE1383">
        <v>5</v>
      </c>
      <c r="AF1383">
        <v>0</v>
      </c>
      <c r="AG1383" s="6" t="s">
        <v>52612</v>
      </c>
      <c r="AH1383">
        <v>16</v>
      </c>
      <c r="AI1383">
        <v>24</v>
      </c>
      <c r="AJ1383">
        <v>13</v>
      </c>
      <c r="AK1383">
        <v>5</v>
      </c>
      <c r="AL1383">
        <v>0</v>
      </c>
      <c r="AM1383" s="6" t="s">
        <v>52613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25">
      <c r="A1384" s="6" t="s">
        <v>1946</v>
      </c>
      <c r="B1384" s="6" t="s">
        <v>52617</v>
      </c>
      <c r="C1384" s="6" t="s">
        <v>52617</v>
      </c>
      <c r="D1384" s="6" t="s">
        <v>52618</v>
      </c>
      <c r="E1384">
        <v>38496276480</v>
      </c>
      <c r="F1384">
        <v>9.0299999999999994</v>
      </c>
      <c r="G1384">
        <v>1.1243240000000001</v>
      </c>
      <c r="H1384">
        <v>24.184000000000001</v>
      </c>
      <c r="I1384">
        <v>24629000192</v>
      </c>
      <c r="J1384">
        <v>13937750016</v>
      </c>
      <c r="K1384">
        <v>23342000128</v>
      </c>
      <c r="L1384">
        <v>40.707999999999998</v>
      </c>
      <c r="M1384">
        <v>124.90900000000001</v>
      </c>
      <c r="N1384">
        <v>18449999872</v>
      </c>
      <c r="O1384">
        <v>47.88</v>
      </c>
      <c r="P1384" s="6">
        <v>9.9100000000000004E-3</v>
      </c>
      <c r="Q1384" s="6">
        <v>0.18589</v>
      </c>
      <c r="R1384">
        <v>0</v>
      </c>
      <c r="S1384" s="6">
        <v>1.1486700000000001</v>
      </c>
      <c r="T1384" s="6">
        <v>17650000000</v>
      </c>
      <c r="U1384" s="6" t="s">
        <v>52611</v>
      </c>
      <c r="V1384">
        <v>1</v>
      </c>
      <c r="W1384">
        <v>1</v>
      </c>
      <c r="X1384">
        <v>0</v>
      </c>
      <c r="Y1384">
        <v>0</v>
      </c>
      <c r="Z1384">
        <v>0</v>
      </c>
      <c r="AA1384" s="6" t="s">
        <v>90</v>
      </c>
      <c r="AB1384">
        <v>0</v>
      </c>
      <c r="AC1384">
        <v>0</v>
      </c>
      <c r="AD1384">
        <v>3</v>
      </c>
      <c r="AE1384">
        <v>1</v>
      </c>
      <c r="AF1384">
        <v>0</v>
      </c>
      <c r="AG1384" s="6" t="s">
        <v>52612</v>
      </c>
      <c r="AH1384">
        <v>0</v>
      </c>
      <c r="AI1384">
        <v>0</v>
      </c>
      <c r="AJ1384">
        <v>3</v>
      </c>
      <c r="AK1384">
        <v>1</v>
      </c>
      <c r="AL1384">
        <v>0</v>
      </c>
      <c r="AM1384" s="6" t="s">
        <v>52613</v>
      </c>
      <c r="AN1384">
        <v>2</v>
      </c>
      <c r="AO1384">
        <v>2</v>
      </c>
      <c r="AP1384">
        <v>0</v>
      </c>
      <c r="AQ1384">
        <v>0</v>
      </c>
      <c r="AR1384">
        <v>0</v>
      </c>
    </row>
    <row r="1385" spans="1:44" x14ac:dyDescent="0.25">
      <c r="A1385" s="6" t="s">
        <v>1948</v>
      </c>
      <c r="B1385" s="6" t="s">
        <v>52629</v>
      </c>
      <c r="C1385" s="6" t="s">
        <v>52629</v>
      </c>
      <c r="D1385" s="6" t="s">
        <v>52618</v>
      </c>
      <c r="E1385">
        <v>-49478249742336</v>
      </c>
      <c r="F1385">
        <v>0.56999999999999995</v>
      </c>
      <c r="G1385">
        <v>0.58684700000000001</v>
      </c>
      <c r="H1385">
        <v>720.79660000000001</v>
      </c>
      <c r="I1385">
        <v>98434887450624</v>
      </c>
      <c r="J1385">
        <v>0</v>
      </c>
      <c r="K1385">
        <v>48843332780032</v>
      </c>
      <c r="L1385">
        <v>0</v>
      </c>
      <c r="M1385">
        <v>0</v>
      </c>
      <c r="N1385">
        <v>2831007875072</v>
      </c>
      <c r="O1385">
        <v>0</v>
      </c>
      <c r="P1385" s="6">
        <v>2.2799999999999999E-3</v>
      </c>
      <c r="Q1385" s="6">
        <v>6.0850002E-2</v>
      </c>
      <c r="R1385">
        <v>0</v>
      </c>
      <c r="S1385" s="6">
        <v>0</v>
      </c>
      <c r="T1385" s="6">
        <v>2779216000000</v>
      </c>
      <c r="U1385" s="6" t="s">
        <v>52611</v>
      </c>
      <c r="V1385">
        <v>0</v>
      </c>
      <c r="W1385">
        <v>0</v>
      </c>
      <c r="X1385">
        <v>1</v>
      </c>
      <c r="Y1385">
        <v>0</v>
      </c>
      <c r="Z1385">
        <v>0</v>
      </c>
      <c r="AA1385" s="6" t="s">
        <v>90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 s="6" t="s">
        <v>52612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 s="6" t="s">
        <v>52613</v>
      </c>
      <c r="AN1385">
        <v>0</v>
      </c>
      <c r="AO1385">
        <v>0</v>
      </c>
      <c r="AP1385">
        <v>1</v>
      </c>
      <c r="AQ1385">
        <v>0</v>
      </c>
      <c r="AR1385">
        <v>0</v>
      </c>
    </row>
    <row r="1386" spans="1:44" x14ac:dyDescent="0.25">
      <c r="A1386" s="6" t="s">
        <v>1950</v>
      </c>
      <c r="B1386" s="6" t="s">
        <v>52652</v>
      </c>
      <c r="C1386" s="6" t="s">
        <v>52652</v>
      </c>
      <c r="D1386" s="6" t="s">
        <v>52623</v>
      </c>
      <c r="E1386">
        <v>19950659584</v>
      </c>
      <c r="F1386">
        <v>5.36</v>
      </c>
      <c r="G1386">
        <v>1.6265350000000001</v>
      </c>
      <c r="H1386">
        <v>38.749000000000002</v>
      </c>
      <c r="I1386">
        <v>2428999936</v>
      </c>
      <c r="J1386">
        <v>3092000000</v>
      </c>
      <c r="K1386">
        <v>6775000064</v>
      </c>
      <c r="L1386">
        <v>0.86199999999999999</v>
      </c>
      <c r="M1386">
        <v>1.26</v>
      </c>
      <c r="N1386">
        <v>38870999040</v>
      </c>
      <c r="O1386">
        <v>58.969000000000001</v>
      </c>
      <c r="P1386" s="6">
        <v>3.1309999999999998E-2</v>
      </c>
      <c r="Q1386" s="6">
        <v>4.0719999999999999E-2</v>
      </c>
      <c r="R1386">
        <v>444249984</v>
      </c>
      <c r="S1386" s="6">
        <v>0.12006</v>
      </c>
      <c r="T1386" s="6">
        <v>4652000000</v>
      </c>
      <c r="U1386" s="6" t="s">
        <v>52611</v>
      </c>
      <c r="V1386">
        <v>2</v>
      </c>
      <c r="W1386">
        <v>9</v>
      </c>
      <c r="X1386">
        <v>6</v>
      </c>
      <c r="Y1386">
        <v>2</v>
      </c>
      <c r="Z1386">
        <v>0</v>
      </c>
      <c r="AA1386" s="6" t="s">
        <v>90</v>
      </c>
      <c r="AB1386">
        <v>1</v>
      </c>
      <c r="AC1386">
        <v>8</v>
      </c>
      <c r="AD1386">
        <v>9</v>
      </c>
      <c r="AE1386">
        <v>2</v>
      </c>
      <c r="AF1386">
        <v>0</v>
      </c>
      <c r="AG1386" s="6" t="s">
        <v>52612</v>
      </c>
      <c r="AH1386">
        <v>1</v>
      </c>
      <c r="AI1386">
        <v>9</v>
      </c>
      <c r="AJ1386">
        <v>8</v>
      </c>
      <c r="AK1386">
        <v>2</v>
      </c>
      <c r="AL1386">
        <v>0</v>
      </c>
      <c r="AM1386" s="6" t="s">
        <v>52613</v>
      </c>
      <c r="AN1386">
        <v>3</v>
      </c>
      <c r="AO1386">
        <v>11</v>
      </c>
      <c r="AP1386">
        <v>3</v>
      </c>
      <c r="AQ1386">
        <v>1</v>
      </c>
      <c r="AR1386">
        <v>0</v>
      </c>
    </row>
    <row r="1387" spans="1:44" x14ac:dyDescent="0.25">
      <c r="A1387" s="6" t="s">
        <v>41317</v>
      </c>
      <c r="B1387" s="6" t="s">
        <v>90</v>
      </c>
      <c r="C1387" s="6" t="s">
        <v>90</v>
      </c>
      <c r="D1387" s="6" t="s">
        <v>90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s="6">
        <v>0</v>
      </c>
      <c r="Q1387" s="6">
        <v>0</v>
      </c>
      <c r="R1387">
        <v>0</v>
      </c>
      <c r="S1387" s="6">
        <v>0</v>
      </c>
      <c r="T1387" s="6">
        <v>6985000000</v>
      </c>
      <c r="U1387" s="6" t="s">
        <v>90</v>
      </c>
      <c r="V1387">
        <v>0</v>
      </c>
      <c r="W1387">
        <v>0</v>
      </c>
      <c r="X1387">
        <v>0</v>
      </c>
      <c r="Y1387">
        <v>0</v>
      </c>
      <c r="Z1387">
        <v>0</v>
      </c>
      <c r="AA1387" s="6" t="s">
        <v>90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s="6" t="s">
        <v>90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 s="6" t="s">
        <v>90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 x14ac:dyDescent="0.25">
      <c r="A1388" s="6" t="s">
        <v>41319</v>
      </c>
      <c r="B1388" s="6" t="s">
        <v>52657</v>
      </c>
      <c r="C1388" s="6" t="s">
        <v>52657</v>
      </c>
      <c r="D1388" s="6" t="s">
        <v>118</v>
      </c>
      <c r="E1388">
        <v>3551041792</v>
      </c>
      <c r="F1388">
        <v>4.09</v>
      </c>
      <c r="G1388">
        <v>0.71428499999999995</v>
      </c>
      <c r="H1388">
        <v>30.373000000000001</v>
      </c>
      <c r="I1388">
        <v>14708000</v>
      </c>
      <c r="J1388">
        <v>230396000</v>
      </c>
      <c r="K1388">
        <v>738136000</v>
      </c>
      <c r="L1388">
        <v>0.75800000000000001</v>
      </c>
      <c r="M1388">
        <v>1.5289999999999999</v>
      </c>
      <c r="N1388">
        <v>708134016</v>
      </c>
      <c r="O1388">
        <v>67.203000000000003</v>
      </c>
      <c r="P1388" s="6">
        <v>3.8800000000000001E-2</v>
      </c>
      <c r="Q1388" s="6">
        <v>0.10026</v>
      </c>
      <c r="R1388">
        <v>-78575624</v>
      </c>
      <c r="S1388" s="6">
        <v>0.34825</v>
      </c>
      <c r="T1388" s="6">
        <v>244465000</v>
      </c>
      <c r="U1388" s="6" t="s">
        <v>52611</v>
      </c>
      <c r="V1388">
        <v>0</v>
      </c>
      <c r="W1388">
        <v>0</v>
      </c>
      <c r="X1388">
        <v>1</v>
      </c>
      <c r="Y1388">
        <v>0</v>
      </c>
      <c r="Z1388">
        <v>0</v>
      </c>
      <c r="AA1388" s="6" t="s">
        <v>90</v>
      </c>
      <c r="AB1388">
        <v>0</v>
      </c>
      <c r="AC1388">
        <v>0</v>
      </c>
      <c r="AD1388">
        <v>0</v>
      </c>
      <c r="AE1388">
        <v>2</v>
      </c>
      <c r="AF1388">
        <v>0</v>
      </c>
      <c r="AG1388" s="6" t="s">
        <v>52612</v>
      </c>
      <c r="AH1388">
        <v>0</v>
      </c>
      <c r="AI1388">
        <v>0</v>
      </c>
      <c r="AJ1388">
        <v>0</v>
      </c>
      <c r="AK1388">
        <v>2</v>
      </c>
      <c r="AL1388">
        <v>0</v>
      </c>
      <c r="AM1388" s="6" t="s">
        <v>52613</v>
      </c>
      <c r="AN1388">
        <v>0</v>
      </c>
      <c r="AO1388">
        <v>0</v>
      </c>
      <c r="AP1388">
        <v>1</v>
      </c>
      <c r="AQ1388">
        <v>0</v>
      </c>
      <c r="AR1388">
        <v>0</v>
      </c>
    </row>
    <row r="1389" spans="1:44" x14ac:dyDescent="0.25">
      <c r="A1389" s="6" t="s">
        <v>1952</v>
      </c>
      <c r="B1389" s="6" t="s">
        <v>52724</v>
      </c>
      <c r="C1389" s="6" t="s">
        <v>52724</v>
      </c>
      <c r="D1389" s="6" t="s">
        <v>52623</v>
      </c>
      <c r="E1389">
        <v>43230097408</v>
      </c>
      <c r="F1389">
        <v>1.58</v>
      </c>
      <c r="G1389">
        <v>2.065798</v>
      </c>
      <c r="H1389">
        <v>13.178000000000001</v>
      </c>
      <c r="I1389">
        <v>4505317888</v>
      </c>
      <c r="J1389">
        <v>1884152064</v>
      </c>
      <c r="K1389">
        <v>32220184576</v>
      </c>
      <c r="L1389">
        <v>1.849</v>
      </c>
      <c r="M1389">
        <v>2.1909999999999998</v>
      </c>
      <c r="N1389">
        <v>14102013952</v>
      </c>
      <c r="O1389">
        <v>615.85699999999997</v>
      </c>
      <c r="P1389" s="6">
        <v>-2.3009999999999999E-2</v>
      </c>
      <c r="Q1389" s="6">
        <v>9.4659999999999994E-2</v>
      </c>
      <c r="R1389">
        <v>1945164544</v>
      </c>
      <c r="S1389" s="6">
        <v>0.49401</v>
      </c>
      <c r="T1389" s="6">
        <v>6474502000</v>
      </c>
      <c r="U1389" s="6" t="s">
        <v>52611</v>
      </c>
      <c r="V1389">
        <v>4</v>
      </c>
      <c r="W1389">
        <v>9</v>
      </c>
      <c r="X1389">
        <v>4</v>
      </c>
      <c r="Y1389">
        <v>0</v>
      </c>
      <c r="Z1389">
        <v>0</v>
      </c>
      <c r="AA1389" s="6" t="s">
        <v>90</v>
      </c>
      <c r="AB1389">
        <v>3</v>
      </c>
      <c r="AC1389">
        <v>11</v>
      </c>
      <c r="AD1389">
        <v>5</v>
      </c>
      <c r="AE1389">
        <v>0</v>
      </c>
      <c r="AF1389">
        <v>0</v>
      </c>
      <c r="AG1389" s="6" t="s">
        <v>52612</v>
      </c>
      <c r="AH1389">
        <v>3</v>
      </c>
      <c r="AI1389">
        <v>11</v>
      </c>
      <c r="AJ1389">
        <v>5</v>
      </c>
      <c r="AK1389">
        <v>0</v>
      </c>
      <c r="AL1389">
        <v>0</v>
      </c>
      <c r="AM1389" s="6" t="s">
        <v>52613</v>
      </c>
      <c r="AN1389">
        <v>2</v>
      </c>
      <c r="AO1389">
        <v>2</v>
      </c>
      <c r="AP1389">
        <v>8</v>
      </c>
      <c r="AQ1389">
        <v>0</v>
      </c>
      <c r="AR1389">
        <v>0</v>
      </c>
    </row>
    <row r="1390" spans="1:44" x14ac:dyDescent="0.25">
      <c r="A1390" s="6" t="s">
        <v>41321</v>
      </c>
      <c r="B1390" s="6" t="s">
        <v>52711</v>
      </c>
      <c r="C1390" s="6" t="s">
        <v>52711</v>
      </c>
      <c r="D1390" s="6" t="s">
        <v>52632</v>
      </c>
      <c r="E1390">
        <v>2458753536</v>
      </c>
      <c r="F1390">
        <v>19.18</v>
      </c>
      <c r="G1390">
        <v>0.89232900000000004</v>
      </c>
      <c r="H1390">
        <v>35.307000000000002</v>
      </c>
      <c r="I1390">
        <v>31728000</v>
      </c>
      <c r="J1390">
        <v>161448992</v>
      </c>
      <c r="K1390">
        <v>240871008</v>
      </c>
      <c r="L1390">
        <v>1.5669999999999999</v>
      </c>
      <c r="M1390">
        <v>4.6470000000000002</v>
      </c>
      <c r="N1390">
        <v>788132992</v>
      </c>
      <c r="O1390">
        <v>31.042000000000002</v>
      </c>
      <c r="P1390" s="6">
        <v>7.7640000000000001E-2</v>
      </c>
      <c r="Q1390" s="6">
        <v>0.1409</v>
      </c>
      <c r="R1390">
        <v>-882500</v>
      </c>
      <c r="S1390" s="6">
        <v>0.31886998</v>
      </c>
      <c r="T1390" s="6">
        <v>253306000</v>
      </c>
      <c r="U1390" s="6" t="s">
        <v>52611</v>
      </c>
      <c r="V1390">
        <v>0</v>
      </c>
      <c r="W1390">
        <v>2</v>
      </c>
      <c r="X1390">
        <v>1</v>
      </c>
      <c r="Y1390">
        <v>0</v>
      </c>
      <c r="Z1390">
        <v>0</v>
      </c>
      <c r="AA1390" s="6" t="s">
        <v>90</v>
      </c>
      <c r="AB1390">
        <v>1</v>
      </c>
      <c r="AC1390">
        <v>6</v>
      </c>
      <c r="AD1390">
        <v>0</v>
      </c>
      <c r="AE1390">
        <v>0</v>
      </c>
      <c r="AF1390">
        <v>0</v>
      </c>
      <c r="AG1390" s="6" t="s">
        <v>52612</v>
      </c>
      <c r="AH1390">
        <v>1</v>
      </c>
      <c r="AI1390">
        <v>6</v>
      </c>
      <c r="AJ1390">
        <v>0</v>
      </c>
      <c r="AK1390">
        <v>0</v>
      </c>
      <c r="AL1390">
        <v>0</v>
      </c>
      <c r="AM1390" s="6" t="s">
        <v>52613</v>
      </c>
      <c r="AN1390">
        <v>0</v>
      </c>
      <c r="AO1390">
        <v>1</v>
      </c>
      <c r="AP1390">
        <v>1</v>
      </c>
      <c r="AQ1390">
        <v>0</v>
      </c>
      <c r="AR1390">
        <v>0</v>
      </c>
    </row>
    <row r="1391" spans="1:44" x14ac:dyDescent="0.25">
      <c r="A1391" s="6" t="s">
        <v>41323</v>
      </c>
      <c r="B1391" s="6" t="s">
        <v>52660</v>
      </c>
      <c r="C1391" s="6" t="s">
        <v>52660</v>
      </c>
      <c r="D1391" s="6" t="s">
        <v>52620</v>
      </c>
      <c r="E1391">
        <v>3056317696</v>
      </c>
      <c r="F1391">
        <v>2.56</v>
      </c>
      <c r="G1391">
        <v>0.76741700000000002</v>
      </c>
      <c r="H1391">
        <v>35.131999999999998</v>
      </c>
      <c r="I1391">
        <v>690000</v>
      </c>
      <c r="J1391">
        <v>172955008</v>
      </c>
      <c r="K1391">
        <v>658777024</v>
      </c>
      <c r="L1391">
        <v>0.81</v>
      </c>
      <c r="M1391">
        <v>1.1779999999999999</v>
      </c>
      <c r="N1391">
        <v>772488000</v>
      </c>
      <c r="O1391">
        <v>76.643000000000001</v>
      </c>
      <c r="P1391" s="6">
        <v>5.4569997000000002E-2</v>
      </c>
      <c r="Q1391" s="6">
        <v>0.13644000000000001</v>
      </c>
      <c r="R1391">
        <v>62477624</v>
      </c>
      <c r="S1391" s="6">
        <v>0.46116000000000001</v>
      </c>
      <c r="T1391" s="6">
        <v>336908000</v>
      </c>
      <c r="U1391" s="6" t="s">
        <v>52611</v>
      </c>
      <c r="V1391">
        <v>1</v>
      </c>
      <c r="W1391">
        <v>0</v>
      </c>
      <c r="X1391">
        <v>2</v>
      </c>
      <c r="Y1391">
        <v>0</v>
      </c>
      <c r="Z1391">
        <v>0</v>
      </c>
      <c r="AA1391" s="6" t="s">
        <v>90</v>
      </c>
      <c r="AB1391">
        <v>2</v>
      </c>
      <c r="AC1391">
        <v>0</v>
      </c>
      <c r="AD1391">
        <v>0</v>
      </c>
      <c r="AE1391">
        <v>0</v>
      </c>
      <c r="AF1391">
        <v>0</v>
      </c>
      <c r="AG1391" s="6" t="s">
        <v>52612</v>
      </c>
      <c r="AH1391">
        <v>2</v>
      </c>
      <c r="AI1391">
        <v>0</v>
      </c>
      <c r="AJ1391">
        <v>0</v>
      </c>
      <c r="AK1391">
        <v>0</v>
      </c>
      <c r="AL1391">
        <v>0</v>
      </c>
      <c r="AM1391" s="6" t="s">
        <v>52613</v>
      </c>
      <c r="AN1391">
        <v>1</v>
      </c>
      <c r="AO1391">
        <v>0</v>
      </c>
      <c r="AP1391">
        <v>2</v>
      </c>
      <c r="AQ1391">
        <v>0</v>
      </c>
      <c r="AR1391">
        <v>0</v>
      </c>
    </row>
    <row r="1392" spans="1:44" x14ac:dyDescent="0.25">
      <c r="A1392" s="6" t="s">
        <v>1954</v>
      </c>
      <c r="B1392" s="6" t="s">
        <v>52662</v>
      </c>
      <c r="C1392" s="6" t="s">
        <v>52662</v>
      </c>
      <c r="D1392" s="6" t="s">
        <v>52663</v>
      </c>
      <c r="E1392">
        <v>3888290048</v>
      </c>
      <c r="F1392">
        <v>11.05</v>
      </c>
      <c r="G1392">
        <v>2.1541160000000001</v>
      </c>
      <c r="H1392">
        <v>8.4060000000000006</v>
      </c>
      <c r="I1392">
        <v>667283968</v>
      </c>
      <c r="J1392">
        <v>1244627968</v>
      </c>
      <c r="K1392">
        <v>390982016</v>
      </c>
      <c r="L1392">
        <v>2.6309999999999998</v>
      </c>
      <c r="M1392">
        <v>2.6360000000000001</v>
      </c>
      <c r="N1392">
        <v>1625036032</v>
      </c>
      <c r="O1392">
        <v>22.126000000000001</v>
      </c>
      <c r="P1392" s="6">
        <v>0.27594000000000002</v>
      </c>
      <c r="Q1392" s="6">
        <v>0.66795000000000004</v>
      </c>
      <c r="R1392">
        <v>470817760</v>
      </c>
      <c r="S1392" s="6">
        <v>0.87275004</v>
      </c>
      <c r="T1392" s="6">
        <v>1498226000</v>
      </c>
      <c r="U1392" s="6" t="s">
        <v>52611</v>
      </c>
      <c r="V1392">
        <v>0</v>
      </c>
      <c r="W1392">
        <v>3</v>
      </c>
      <c r="X1392">
        <v>0</v>
      </c>
      <c r="Y1392">
        <v>0</v>
      </c>
      <c r="Z1392">
        <v>0</v>
      </c>
      <c r="AA1392" s="6" t="s">
        <v>90</v>
      </c>
      <c r="AB1392">
        <v>2</v>
      </c>
      <c r="AC1392">
        <v>9</v>
      </c>
      <c r="AD1392">
        <v>5</v>
      </c>
      <c r="AE1392">
        <v>0</v>
      </c>
      <c r="AF1392">
        <v>0</v>
      </c>
      <c r="AG1392" s="6" t="s">
        <v>52612</v>
      </c>
      <c r="AH1392">
        <v>1</v>
      </c>
      <c r="AI1392">
        <v>9</v>
      </c>
      <c r="AJ1392">
        <v>5</v>
      </c>
      <c r="AK1392">
        <v>0</v>
      </c>
      <c r="AL1392">
        <v>0</v>
      </c>
      <c r="AM1392" s="6" t="s">
        <v>52613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 x14ac:dyDescent="0.25">
      <c r="A1393" s="6" t="s">
        <v>1956</v>
      </c>
      <c r="B1393" s="6" t="s">
        <v>52743</v>
      </c>
      <c r="C1393" s="6" t="s">
        <v>52743</v>
      </c>
      <c r="D1393" s="6" t="s">
        <v>52623</v>
      </c>
      <c r="E1393">
        <v>9256197120</v>
      </c>
      <c r="F1393">
        <v>1.99</v>
      </c>
      <c r="G1393">
        <v>1.2741020000000001</v>
      </c>
      <c r="H1393">
        <v>127.19199999999999</v>
      </c>
      <c r="I1393">
        <v>722857984</v>
      </c>
      <c r="J1393">
        <v>1537504000</v>
      </c>
      <c r="K1393">
        <v>3732221952</v>
      </c>
      <c r="L1393">
        <v>0.83599999999999997</v>
      </c>
      <c r="M1393">
        <v>1.827</v>
      </c>
      <c r="N1393">
        <v>11527624704</v>
      </c>
      <c r="O1393">
        <v>46.043999999999997</v>
      </c>
      <c r="P1393" s="6">
        <v>3.9170000000000003E-2</v>
      </c>
      <c r="Q1393" s="6">
        <v>-1.7000000000000001E-2</v>
      </c>
      <c r="R1393">
        <v>222536000</v>
      </c>
      <c r="S1393" s="6">
        <v>0.25014999999999998</v>
      </c>
      <c r="T1393" s="6">
        <v>3014243000</v>
      </c>
      <c r="U1393" s="6" t="s">
        <v>52611</v>
      </c>
      <c r="V1393">
        <v>7</v>
      </c>
      <c r="W1393">
        <v>10</v>
      </c>
      <c r="X1393">
        <v>5</v>
      </c>
      <c r="Y1393">
        <v>0</v>
      </c>
      <c r="Z1393">
        <v>0</v>
      </c>
      <c r="AA1393" s="6" t="s">
        <v>90</v>
      </c>
      <c r="AB1393">
        <v>0</v>
      </c>
      <c r="AC1393">
        <v>3</v>
      </c>
      <c r="AD1393">
        <v>12</v>
      </c>
      <c r="AE1393">
        <v>4</v>
      </c>
      <c r="AF1393">
        <v>0</v>
      </c>
      <c r="AG1393" s="6" t="s">
        <v>52612</v>
      </c>
      <c r="AH1393">
        <v>0</v>
      </c>
      <c r="AI1393">
        <v>2</v>
      </c>
      <c r="AJ1393">
        <v>13</v>
      </c>
      <c r="AK1393">
        <v>4</v>
      </c>
      <c r="AL1393">
        <v>0</v>
      </c>
      <c r="AM1393" s="6" t="s">
        <v>52613</v>
      </c>
      <c r="AN1393">
        <v>2</v>
      </c>
      <c r="AO1393">
        <v>5</v>
      </c>
      <c r="AP1393">
        <v>7</v>
      </c>
      <c r="AQ1393">
        <v>1</v>
      </c>
      <c r="AR1393">
        <v>0</v>
      </c>
    </row>
    <row r="1394" spans="1:44" x14ac:dyDescent="0.25">
      <c r="A1394" s="6" t="s">
        <v>41325</v>
      </c>
      <c r="B1394" s="6" t="s">
        <v>52716</v>
      </c>
      <c r="C1394" s="6" t="s">
        <v>52716</v>
      </c>
      <c r="D1394" s="6" t="s">
        <v>52623</v>
      </c>
      <c r="E1394">
        <v>2528071936</v>
      </c>
      <c r="F1394">
        <v>2.29</v>
      </c>
      <c r="G1394">
        <v>1.917311</v>
      </c>
      <c r="H1394">
        <v>78.772000000000006</v>
      </c>
      <c r="I1394">
        <v>545484032</v>
      </c>
      <c r="J1394">
        <v>675712000</v>
      </c>
      <c r="K1394">
        <v>977166016</v>
      </c>
      <c r="L1394">
        <v>1.2010000000000001</v>
      </c>
      <c r="M1394">
        <v>7.5529999999999999</v>
      </c>
      <c r="N1394">
        <v>4271111936</v>
      </c>
      <c r="O1394">
        <v>44.758000000000003</v>
      </c>
      <c r="P1394" s="6">
        <v>0.11687</v>
      </c>
      <c r="Q1394" s="6">
        <v>0.25824999999999998</v>
      </c>
      <c r="R1394">
        <v>295350624</v>
      </c>
      <c r="S1394" s="6">
        <v>0.25219000000000003</v>
      </c>
      <c r="T1394" s="6">
        <v>1057072000</v>
      </c>
      <c r="U1394" s="6" t="s">
        <v>52611</v>
      </c>
      <c r="V1394">
        <v>2</v>
      </c>
      <c r="W1394">
        <v>1</v>
      </c>
      <c r="X1394">
        <v>0</v>
      </c>
      <c r="Y1394">
        <v>0</v>
      </c>
      <c r="Z1394">
        <v>0</v>
      </c>
      <c r="AA1394" s="6" t="s">
        <v>90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 s="6" t="s">
        <v>52612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 s="6" t="s">
        <v>52613</v>
      </c>
      <c r="AN1394">
        <v>2</v>
      </c>
      <c r="AO1394">
        <v>1</v>
      </c>
      <c r="AP1394">
        <v>1</v>
      </c>
      <c r="AQ1394">
        <v>0</v>
      </c>
      <c r="AR1394">
        <v>0</v>
      </c>
    </row>
    <row r="1395" spans="1:44" x14ac:dyDescent="0.25">
      <c r="A1395" s="6" t="s">
        <v>1959</v>
      </c>
      <c r="B1395" s="6" t="s">
        <v>52678</v>
      </c>
      <c r="C1395" s="6" t="s">
        <v>52678</v>
      </c>
      <c r="D1395" s="6" t="s">
        <v>52620</v>
      </c>
      <c r="E1395">
        <v>10224651264</v>
      </c>
      <c r="F1395">
        <v>5.63</v>
      </c>
      <c r="G1395">
        <v>1.517593</v>
      </c>
      <c r="H1395">
        <v>53.447000000000003</v>
      </c>
      <c r="I1395">
        <v>163558000</v>
      </c>
      <c r="J1395">
        <v>826449984</v>
      </c>
      <c r="K1395">
        <v>2758545920</v>
      </c>
      <c r="L1395">
        <v>0.871</v>
      </c>
      <c r="M1395">
        <v>2.081</v>
      </c>
      <c r="N1395">
        <v>4045573120</v>
      </c>
      <c r="O1395">
        <v>96.379000000000005</v>
      </c>
      <c r="P1395" s="6">
        <v>6.583E-2</v>
      </c>
      <c r="Q1395" s="6">
        <v>0.17008999999999999</v>
      </c>
      <c r="R1395">
        <v>311441504</v>
      </c>
      <c r="S1395" s="6">
        <v>0.36595001999999999</v>
      </c>
      <c r="T1395" s="6">
        <v>1446554000</v>
      </c>
      <c r="U1395" s="6" t="s">
        <v>52611</v>
      </c>
      <c r="V1395">
        <v>1</v>
      </c>
      <c r="W1395">
        <v>5</v>
      </c>
      <c r="X1395">
        <v>5</v>
      </c>
      <c r="Y1395">
        <v>0</v>
      </c>
      <c r="Z1395">
        <v>0</v>
      </c>
      <c r="AA1395" s="6" t="s">
        <v>90</v>
      </c>
      <c r="AB1395">
        <v>4</v>
      </c>
      <c r="AC1395">
        <v>5</v>
      </c>
      <c r="AD1395">
        <v>2</v>
      </c>
      <c r="AE1395">
        <v>0</v>
      </c>
      <c r="AF1395">
        <v>0</v>
      </c>
      <c r="AG1395" s="6" t="s">
        <v>52612</v>
      </c>
      <c r="AH1395">
        <v>4</v>
      </c>
      <c r="AI1395">
        <v>5</v>
      </c>
      <c r="AJ1395">
        <v>2</v>
      </c>
      <c r="AK1395">
        <v>0</v>
      </c>
      <c r="AL1395">
        <v>0</v>
      </c>
      <c r="AM1395" s="6" t="s">
        <v>52613</v>
      </c>
      <c r="AN1395">
        <v>1</v>
      </c>
      <c r="AO1395">
        <v>5</v>
      </c>
      <c r="AP1395">
        <v>3</v>
      </c>
      <c r="AQ1395">
        <v>0</v>
      </c>
      <c r="AR1395">
        <v>0</v>
      </c>
    </row>
    <row r="1396" spans="1:44" x14ac:dyDescent="0.25">
      <c r="A1396" s="6" t="s">
        <v>41327</v>
      </c>
      <c r="B1396" s="6" t="s">
        <v>52626</v>
      </c>
      <c r="C1396" s="6" t="s">
        <v>52626</v>
      </c>
      <c r="D1396" s="6" t="s">
        <v>52620</v>
      </c>
      <c r="E1396">
        <v>-91769741312</v>
      </c>
      <c r="F1396">
        <v>0</v>
      </c>
      <c r="G1396">
        <v>0.75705900000000004</v>
      </c>
      <c r="H1396">
        <v>1534.204</v>
      </c>
      <c r="I1396">
        <v>645869993984</v>
      </c>
      <c r="J1396">
        <v>501207007232</v>
      </c>
      <c r="K1396">
        <v>400758013952</v>
      </c>
      <c r="L1396">
        <v>1.105</v>
      </c>
      <c r="M1396">
        <v>1.879</v>
      </c>
      <c r="N1396">
        <v>5003694047232</v>
      </c>
      <c r="O1396">
        <v>11.916</v>
      </c>
      <c r="P1396" s="6">
        <v>3.0669998E-2</v>
      </c>
      <c r="Q1396" s="6">
        <v>6.9629999999999997E-2</v>
      </c>
      <c r="R1396">
        <v>12835999744</v>
      </c>
      <c r="S1396" s="6">
        <v>0.28116999999999998</v>
      </c>
      <c r="T1396" s="6">
        <v>1406913000000</v>
      </c>
      <c r="U1396" s="6" t="s">
        <v>90</v>
      </c>
      <c r="V1396">
        <v>0</v>
      </c>
      <c r="W1396">
        <v>0</v>
      </c>
      <c r="X1396">
        <v>0</v>
      </c>
      <c r="Y1396">
        <v>0</v>
      </c>
      <c r="Z1396">
        <v>0</v>
      </c>
      <c r="AA1396" s="6" t="s">
        <v>90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s="6" t="s">
        <v>90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 s="6" t="s">
        <v>90</v>
      </c>
      <c r="AN1396">
        <v>0</v>
      </c>
      <c r="AO1396">
        <v>0</v>
      </c>
      <c r="AP1396">
        <v>0</v>
      </c>
      <c r="AQ1396">
        <v>0</v>
      </c>
      <c r="AR1396">
        <v>0</v>
      </c>
    </row>
    <row r="1397" spans="1:44" x14ac:dyDescent="0.25">
      <c r="A1397" s="6" t="s">
        <v>41329</v>
      </c>
      <c r="B1397" s="6" t="s">
        <v>52740</v>
      </c>
      <c r="C1397" s="6" t="s">
        <v>52740</v>
      </c>
      <c r="D1397" s="6" t="s">
        <v>52637</v>
      </c>
      <c r="E1397">
        <v>2163124469760</v>
      </c>
      <c r="F1397">
        <v>0</v>
      </c>
      <c r="G1397">
        <v>0.47698200000000002</v>
      </c>
      <c r="H1397">
        <v>1664.617</v>
      </c>
      <c r="I1397">
        <v>945005002752</v>
      </c>
      <c r="J1397">
        <v>393331998720</v>
      </c>
      <c r="K1397">
        <v>2870206005248</v>
      </c>
      <c r="L1397">
        <v>1.1859999999999999</v>
      </c>
      <c r="M1397">
        <v>1.89</v>
      </c>
      <c r="N1397">
        <v>1377827028992</v>
      </c>
      <c r="O1397">
        <v>120.6</v>
      </c>
      <c r="P1397" s="6">
        <v>2.775E-2</v>
      </c>
      <c r="Q1397" s="6">
        <v>7.8960000000000002E-2</v>
      </c>
      <c r="R1397">
        <v>-51647250432</v>
      </c>
      <c r="S1397" s="6">
        <v>0.28816000000000003</v>
      </c>
      <c r="T1397" s="6">
        <v>0</v>
      </c>
      <c r="U1397" s="6" t="s">
        <v>52611</v>
      </c>
      <c r="V1397">
        <v>0</v>
      </c>
      <c r="W1397">
        <v>0</v>
      </c>
      <c r="X1397">
        <v>0</v>
      </c>
      <c r="Y1397">
        <v>0</v>
      </c>
      <c r="Z1397">
        <v>0</v>
      </c>
      <c r="AA1397" s="6" t="s">
        <v>90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 s="6" t="s">
        <v>52612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 s="6" t="s">
        <v>52613</v>
      </c>
      <c r="AN1397">
        <v>0</v>
      </c>
      <c r="AO1397">
        <v>0</v>
      </c>
      <c r="AP1397">
        <v>0</v>
      </c>
      <c r="AQ1397">
        <v>1</v>
      </c>
      <c r="AR1397">
        <v>0</v>
      </c>
    </row>
    <row r="1398" spans="1:44" x14ac:dyDescent="0.25">
      <c r="A1398" s="6" t="s">
        <v>41331</v>
      </c>
      <c r="B1398" s="6" t="s">
        <v>865</v>
      </c>
      <c r="C1398" s="6" t="s">
        <v>865</v>
      </c>
      <c r="D1398" s="6" t="s">
        <v>52620</v>
      </c>
      <c r="E1398">
        <v>3900302688256</v>
      </c>
      <c r="F1398">
        <v>1.04</v>
      </c>
      <c r="G1398">
        <v>0.860348</v>
      </c>
      <c r="H1398">
        <v>83549.86</v>
      </c>
      <c r="I1398">
        <v>1390129971200</v>
      </c>
      <c r="J1398">
        <v>975355969536</v>
      </c>
      <c r="K1398">
        <v>5040559882240</v>
      </c>
      <c r="L1398">
        <v>0.95099999999999996</v>
      </c>
      <c r="M1398">
        <v>1.5069999999999999</v>
      </c>
      <c r="N1398">
        <v>14306401845248</v>
      </c>
      <c r="O1398">
        <v>76.778000000000006</v>
      </c>
      <c r="P1398" s="6">
        <v>2.8979999999999999E-2</v>
      </c>
      <c r="Q1398" s="6">
        <v>0.18681998999999999</v>
      </c>
      <c r="R1398">
        <v>118723125248</v>
      </c>
      <c r="S1398" s="6">
        <v>9.7589999999999996E-2</v>
      </c>
      <c r="T1398" s="6">
        <v>1396228000000</v>
      </c>
      <c r="U1398" s="6" t="s">
        <v>52611</v>
      </c>
      <c r="V1398">
        <v>0</v>
      </c>
      <c r="W1398">
        <v>0</v>
      </c>
      <c r="X1398">
        <v>0</v>
      </c>
      <c r="Y1398">
        <v>0</v>
      </c>
      <c r="Z1398">
        <v>0</v>
      </c>
      <c r="AA1398" s="6" t="s">
        <v>90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 s="6" t="s">
        <v>52612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 s="6" t="s">
        <v>52613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 x14ac:dyDescent="0.25">
      <c r="A1399" s="6" t="s">
        <v>1961</v>
      </c>
      <c r="B1399" s="6" t="s">
        <v>52673</v>
      </c>
      <c r="C1399" s="6" t="s">
        <v>52673</v>
      </c>
      <c r="D1399" s="6" t="s">
        <v>52632</v>
      </c>
      <c r="E1399">
        <v>29042327552</v>
      </c>
      <c r="F1399">
        <v>7.22</v>
      </c>
      <c r="G1399">
        <v>0.57142800000000005</v>
      </c>
      <c r="H1399">
        <v>18.155999999999999</v>
      </c>
      <c r="I1399">
        <v>356800000</v>
      </c>
      <c r="J1399">
        <v>1108300032</v>
      </c>
      <c r="K1399">
        <v>5205799936</v>
      </c>
      <c r="L1399">
        <v>0.27900000000000003</v>
      </c>
      <c r="M1399">
        <v>0.72599999999999998</v>
      </c>
      <c r="N1399">
        <v>6393600000</v>
      </c>
      <c r="O1399">
        <v>106.508</v>
      </c>
      <c r="P1399" s="6">
        <v>4.4310004E-2</v>
      </c>
      <c r="Q1399" s="6">
        <v>0.14022000000000001</v>
      </c>
      <c r="R1399">
        <v>382224992</v>
      </c>
      <c r="S1399" s="6">
        <v>0.35614000000000001</v>
      </c>
      <c r="T1399" s="6">
        <v>2274500000</v>
      </c>
      <c r="U1399" s="6" t="s">
        <v>52611</v>
      </c>
      <c r="V1399">
        <v>1</v>
      </c>
      <c r="W1399">
        <v>2</v>
      </c>
      <c r="X1399">
        <v>10</v>
      </c>
      <c r="Y1399">
        <v>1</v>
      </c>
      <c r="Z1399">
        <v>0</v>
      </c>
      <c r="AA1399" s="6" t="s">
        <v>90</v>
      </c>
      <c r="AB1399">
        <v>1</v>
      </c>
      <c r="AC1399">
        <v>2</v>
      </c>
      <c r="AD1399">
        <v>7</v>
      </c>
      <c r="AE1399">
        <v>5</v>
      </c>
      <c r="AF1399">
        <v>0</v>
      </c>
      <c r="AG1399" s="6" t="s">
        <v>52612</v>
      </c>
      <c r="AH1399">
        <v>1</v>
      </c>
      <c r="AI1399">
        <v>2</v>
      </c>
      <c r="AJ1399">
        <v>7</v>
      </c>
      <c r="AK1399">
        <v>5</v>
      </c>
      <c r="AL1399">
        <v>0</v>
      </c>
      <c r="AM1399" s="6" t="s">
        <v>52613</v>
      </c>
      <c r="AN1399">
        <v>0</v>
      </c>
      <c r="AO1399">
        <v>2</v>
      </c>
      <c r="AP1399">
        <v>7</v>
      </c>
      <c r="AQ1399">
        <v>3</v>
      </c>
      <c r="AR1399">
        <v>0</v>
      </c>
    </row>
    <row r="1400" spans="1:44" x14ac:dyDescent="0.25">
      <c r="A1400" s="6" t="s">
        <v>52772</v>
      </c>
      <c r="B1400" s="6" t="s">
        <v>52673</v>
      </c>
      <c r="C1400" s="6" t="s">
        <v>52673</v>
      </c>
      <c r="D1400" s="6" t="s">
        <v>52632</v>
      </c>
      <c r="E1400">
        <v>28939728896</v>
      </c>
      <c r="F1400">
        <v>0.42</v>
      </c>
      <c r="G1400">
        <v>0.57142800000000005</v>
      </c>
      <c r="H1400">
        <v>18.155999999999999</v>
      </c>
      <c r="I1400">
        <v>356800000</v>
      </c>
      <c r="J1400">
        <v>1108300032</v>
      </c>
      <c r="K1400">
        <v>5205799936</v>
      </c>
      <c r="L1400">
        <v>0.27900000000000003</v>
      </c>
      <c r="M1400">
        <v>0.72599999999999998</v>
      </c>
      <c r="N1400">
        <v>6393600000</v>
      </c>
      <c r="O1400">
        <v>106.508</v>
      </c>
      <c r="P1400" s="6">
        <v>4.4310004E-2</v>
      </c>
      <c r="Q1400" s="6">
        <v>0.14022000000000001</v>
      </c>
      <c r="R1400">
        <v>382224992</v>
      </c>
      <c r="S1400" s="6">
        <v>0.35614000000000001</v>
      </c>
      <c r="T1400" s="6">
        <v>2274500000</v>
      </c>
      <c r="U1400" s="6" t="s">
        <v>90</v>
      </c>
      <c r="V1400">
        <v>0</v>
      </c>
      <c r="W1400">
        <v>0</v>
      </c>
      <c r="X1400">
        <v>0</v>
      </c>
      <c r="Y1400">
        <v>0</v>
      </c>
      <c r="Z1400">
        <v>0</v>
      </c>
      <c r="AA1400" s="6" t="s">
        <v>90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s="6" t="s">
        <v>90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 s="6" t="s">
        <v>90</v>
      </c>
      <c r="AN1400">
        <v>0</v>
      </c>
      <c r="AO1400">
        <v>0</v>
      </c>
      <c r="AP1400">
        <v>0</v>
      </c>
      <c r="AQ1400">
        <v>0</v>
      </c>
      <c r="AR1400">
        <v>0</v>
      </c>
    </row>
    <row r="1401" spans="1:44" x14ac:dyDescent="0.25">
      <c r="A1401" s="6" t="s">
        <v>1965</v>
      </c>
      <c r="B1401" s="6" t="s">
        <v>52664</v>
      </c>
      <c r="C1401" s="6" t="s">
        <v>52664</v>
      </c>
      <c r="D1401" s="6" t="s">
        <v>52618</v>
      </c>
      <c r="E1401">
        <v>16431629312</v>
      </c>
      <c r="F1401">
        <v>4.09</v>
      </c>
      <c r="G1401">
        <v>0.78254699999999999</v>
      </c>
      <c r="H1401">
        <v>984.32799999999997</v>
      </c>
      <c r="I1401">
        <v>6519453184</v>
      </c>
      <c r="J1401">
        <v>1148802048</v>
      </c>
      <c r="K1401">
        <v>3896765952</v>
      </c>
      <c r="L1401">
        <v>1.3180000000000001</v>
      </c>
      <c r="M1401">
        <v>2.9079999999999999</v>
      </c>
      <c r="N1401">
        <v>12712487936</v>
      </c>
      <c r="O1401">
        <v>27.286000000000001</v>
      </c>
      <c r="P1401" s="6">
        <v>9.7699999999999992E-3</v>
      </c>
      <c r="Q1401" s="6">
        <v>3.363E-2</v>
      </c>
      <c r="R1401">
        <v>-865256768</v>
      </c>
      <c r="S1401" s="6">
        <v>0.42992002000000001</v>
      </c>
      <c r="T1401" s="6">
        <v>4714163000</v>
      </c>
      <c r="U1401" s="6" t="s">
        <v>52611</v>
      </c>
      <c r="V1401">
        <v>0</v>
      </c>
      <c r="W1401">
        <v>1</v>
      </c>
      <c r="X1401">
        <v>4</v>
      </c>
      <c r="Y1401">
        <v>0</v>
      </c>
      <c r="Z1401">
        <v>0</v>
      </c>
      <c r="AA1401" s="6" t="s">
        <v>90</v>
      </c>
      <c r="AB1401">
        <v>3</v>
      </c>
      <c r="AC1401">
        <v>2</v>
      </c>
      <c r="AD1401">
        <v>2</v>
      </c>
      <c r="AE1401">
        <v>0</v>
      </c>
      <c r="AF1401">
        <v>0</v>
      </c>
      <c r="AG1401" s="6" t="s">
        <v>52612</v>
      </c>
      <c r="AH1401">
        <v>3</v>
      </c>
      <c r="AI1401">
        <v>2</v>
      </c>
      <c r="AJ1401">
        <v>2</v>
      </c>
      <c r="AK1401">
        <v>0</v>
      </c>
      <c r="AL1401">
        <v>0</v>
      </c>
      <c r="AM1401" s="6" t="s">
        <v>52613</v>
      </c>
      <c r="AN1401">
        <v>2</v>
      </c>
      <c r="AO1401">
        <v>2</v>
      </c>
      <c r="AP1401">
        <v>3</v>
      </c>
      <c r="AQ1401">
        <v>0</v>
      </c>
      <c r="AR1401">
        <v>0</v>
      </c>
    </row>
    <row r="1402" spans="1:44" x14ac:dyDescent="0.25">
      <c r="A1402" s="6" t="s">
        <v>1967</v>
      </c>
      <c r="B1402" s="6" t="s">
        <v>52718</v>
      </c>
      <c r="C1402" s="6" t="s">
        <v>52718</v>
      </c>
      <c r="D1402" s="6" t="s">
        <v>52616</v>
      </c>
      <c r="E1402">
        <v>10978421760</v>
      </c>
      <c r="F1402">
        <v>3.6</v>
      </c>
      <c r="G1402">
        <v>1.5499639999999999</v>
      </c>
      <c r="H1402">
        <v>66.731999999999999</v>
      </c>
      <c r="I1402">
        <v>881000000</v>
      </c>
      <c r="J1402">
        <v>790000000</v>
      </c>
      <c r="K1402">
        <v>5171999744</v>
      </c>
      <c r="L1402">
        <v>1.659</v>
      </c>
      <c r="M1402">
        <v>3.137</v>
      </c>
      <c r="N1402">
        <v>3599000064</v>
      </c>
      <c r="O1402">
        <v>116.199</v>
      </c>
      <c r="P1402" s="6">
        <v>3.8640000000000001E-2</v>
      </c>
      <c r="Q1402" s="6">
        <v>3.9579999999999997E-2</v>
      </c>
      <c r="R1402">
        <v>94375000</v>
      </c>
      <c r="S1402" s="6">
        <v>0.43012001999999999</v>
      </c>
      <c r="T1402" s="6">
        <v>1547000000</v>
      </c>
      <c r="U1402" s="6" t="s">
        <v>52611</v>
      </c>
      <c r="V1402">
        <v>4</v>
      </c>
      <c r="W1402">
        <v>2</v>
      </c>
      <c r="X1402">
        <v>0</v>
      </c>
      <c r="Y1402">
        <v>1</v>
      </c>
      <c r="Z1402">
        <v>0</v>
      </c>
      <c r="AA1402" s="6" t="s">
        <v>90</v>
      </c>
      <c r="AB1402">
        <v>1</v>
      </c>
      <c r="AC1402">
        <v>7</v>
      </c>
      <c r="AD1402">
        <v>1</v>
      </c>
      <c r="AE1402">
        <v>0</v>
      </c>
      <c r="AF1402">
        <v>0</v>
      </c>
      <c r="AG1402" s="6" t="s">
        <v>52612</v>
      </c>
      <c r="AH1402">
        <v>1</v>
      </c>
      <c r="AI1402">
        <v>7</v>
      </c>
      <c r="AJ1402">
        <v>1</v>
      </c>
      <c r="AK1402">
        <v>0</v>
      </c>
      <c r="AL1402">
        <v>0</v>
      </c>
      <c r="AM1402" s="6" t="s">
        <v>52613</v>
      </c>
      <c r="AN1402">
        <v>1</v>
      </c>
      <c r="AO1402">
        <v>7</v>
      </c>
      <c r="AP1402">
        <v>1</v>
      </c>
      <c r="AQ1402">
        <v>0</v>
      </c>
      <c r="AR1402">
        <v>0</v>
      </c>
    </row>
    <row r="1403" spans="1:44" x14ac:dyDescent="0.25">
      <c r="A1403" s="6" t="s">
        <v>1969</v>
      </c>
      <c r="B1403" s="6" t="s">
        <v>52742</v>
      </c>
      <c r="C1403" s="6" t="s">
        <v>52742</v>
      </c>
      <c r="D1403" s="6" t="s">
        <v>52618</v>
      </c>
      <c r="E1403">
        <v>10080839680</v>
      </c>
      <c r="F1403">
        <v>3.81</v>
      </c>
      <c r="G1403">
        <v>0.78958399999999995</v>
      </c>
      <c r="H1403">
        <v>29.773</v>
      </c>
      <c r="I1403">
        <v>413417984</v>
      </c>
      <c r="J1403">
        <v>388663008</v>
      </c>
      <c r="K1403">
        <v>81317000</v>
      </c>
      <c r="L1403">
        <v>10.023999999999999</v>
      </c>
      <c r="M1403">
        <v>12.231</v>
      </c>
      <c r="N1403">
        <v>735411968</v>
      </c>
      <c r="O1403">
        <v>7.25</v>
      </c>
      <c r="P1403" s="6">
        <v>0.12520000000000001</v>
      </c>
      <c r="Q1403" s="6">
        <v>0.24156</v>
      </c>
      <c r="R1403">
        <v>361561632</v>
      </c>
      <c r="S1403" s="6">
        <v>0.92415999999999998</v>
      </c>
      <c r="T1403" s="6">
        <v>665336000</v>
      </c>
      <c r="U1403" s="6" t="s">
        <v>52611</v>
      </c>
      <c r="V1403">
        <v>0</v>
      </c>
      <c r="W1403">
        <v>3</v>
      </c>
      <c r="X1403">
        <v>2</v>
      </c>
      <c r="Y1403">
        <v>0</v>
      </c>
      <c r="Z1403">
        <v>0</v>
      </c>
      <c r="AA1403" s="6" t="s">
        <v>90</v>
      </c>
      <c r="AB1403">
        <v>1</v>
      </c>
      <c r="AC1403">
        <v>1</v>
      </c>
      <c r="AD1403">
        <v>10</v>
      </c>
      <c r="AE1403">
        <v>1</v>
      </c>
      <c r="AF1403">
        <v>0</v>
      </c>
      <c r="AG1403" s="6" t="s">
        <v>52612</v>
      </c>
      <c r="AH1403">
        <v>1</v>
      </c>
      <c r="AI1403">
        <v>1</v>
      </c>
      <c r="AJ1403">
        <v>10</v>
      </c>
      <c r="AK1403">
        <v>1</v>
      </c>
      <c r="AL1403">
        <v>0</v>
      </c>
      <c r="AM1403" s="6" t="s">
        <v>52613</v>
      </c>
      <c r="AN1403">
        <v>0</v>
      </c>
      <c r="AO1403">
        <v>3</v>
      </c>
      <c r="AP1403">
        <v>2</v>
      </c>
      <c r="AQ1403">
        <v>0</v>
      </c>
      <c r="AR1403">
        <v>0</v>
      </c>
    </row>
    <row r="1404" spans="1:44" x14ac:dyDescent="0.25">
      <c r="A1404" s="6" t="s">
        <v>1971</v>
      </c>
      <c r="B1404" s="6" t="s">
        <v>52724</v>
      </c>
      <c r="C1404" s="6" t="s">
        <v>52724</v>
      </c>
      <c r="D1404" s="6" t="s">
        <v>52623</v>
      </c>
      <c r="E1404">
        <v>12465542144</v>
      </c>
      <c r="F1404">
        <v>2.06</v>
      </c>
      <c r="G1404">
        <v>1.173821</v>
      </c>
      <c r="H1404">
        <v>-2.5489999999999999</v>
      </c>
      <c r="I1404">
        <v>1338557952</v>
      </c>
      <c r="J1404">
        <v>-76696000</v>
      </c>
      <c r="K1404">
        <v>8176840192</v>
      </c>
      <c r="L1404">
        <v>1.4950000000000001</v>
      </c>
      <c r="M1404">
        <v>1.673</v>
      </c>
      <c r="N1404">
        <v>1591512064</v>
      </c>
      <c r="O1404">
        <v>0</v>
      </c>
      <c r="P1404" s="6">
        <v>-4.086E-2</v>
      </c>
      <c r="Q1404" s="6">
        <v>-21.573710999999999</v>
      </c>
      <c r="R1404">
        <v>0</v>
      </c>
      <c r="S1404" s="6">
        <v>0.25845000000000001</v>
      </c>
      <c r="T1404" s="6">
        <v>246538000</v>
      </c>
      <c r="U1404" s="6" t="s">
        <v>52611</v>
      </c>
      <c r="V1404">
        <v>4</v>
      </c>
      <c r="W1404">
        <v>11</v>
      </c>
      <c r="X1404">
        <v>4</v>
      </c>
      <c r="Y1404">
        <v>0</v>
      </c>
      <c r="Z1404">
        <v>0</v>
      </c>
      <c r="AA1404" s="6" t="s">
        <v>90</v>
      </c>
      <c r="AB1404">
        <v>5</v>
      </c>
      <c r="AC1404">
        <v>4</v>
      </c>
      <c r="AD1404">
        <v>4</v>
      </c>
      <c r="AE1404">
        <v>0</v>
      </c>
      <c r="AF1404">
        <v>0</v>
      </c>
      <c r="AG1404" s="6" t="s">
        <v>52612</v>
      </c>
      <c r="AH1404">
        <v>5</v>
      </c>
      <c r="AI1404">
        <v>4</v>
      </c>
      <c r="AJ1404">
        <v>5</v>
      </c>
      <c r="AK1404">
        <v>0</v>
      </c>
      <c r="AL1404">
        <v>0</v>
      </c>
      <c r="AM1404" s="6" t="s">
        <v>52613</v>
      </c>
      <c r="AN1404">
        <v>0</v>
      </c>
      <c r="AO1404">
        <v>0</v>
      </c>
      <c r="AP1404">
        <v>0</v>
      </c>
      <c r="AQ1404">
        <v>0</v>
      </c>
      <c r="AR1404">
        <v>0</v>
      </c>
    </row>
    <row r="1405" spans="1:44" x14ac:dyDescent="0.25">
      <c r="A1405" s="6" t="s">
        <v>1973</v>
      </c>
      <c r="B1405" s="6" t="s">
        <v>52700</v>
      </c>
      <c r="C1405" s="6" t="s">
        <v>52700</v>
      </c>
      <c r="D1405" s="6" t="s">
        <v>52620</v>
      </c>
      <c r="E1405">
        <v>4168919296</v>
      </c>
      <c r="F1405">
        <v>14.84</v>
      </c>
      <c r="G1405">
        <v>1.1020399999999999</v>
      </c>
      <c r="H1405">
        <v>34.432000000000002</v>
      </c>
      <c r="I1405">
        <v>782396032</v>
      </c>
      <c r="J1405">
        <v>939217984</v>
      </c>
      <c r="K1405">
        <v>31381000</v>
      </c>
      <c r="L1405">
        <v>3.161</v>
      </c>
      <c r="M1405">
        <v>4.3440000000000003</v>
      </c>
      <c r="N1405">
        <v>3943644928</v>
      </c>
      <c r="O1405">
        <v>1.579</v>
      </c>
      <c r="P1405" s="6">
        <v>0.25297999999999998</v>
      </c>
      <c r="Q1405" s="6">
        <v>0.39997001999999998</v>
      </c>
      <c r="R1405">
        <v>655062528</v>
      </c>
      <c r="S1405" s="6">
        <v>0.29021000000000002</v>
      </c>
      <c r="T1405" s="6">
        <v>1117593000</v>
      </c>
      <c r="U1405" s="6" t="s">
        <v>52611</v>
      </c>
      <c r="V1405">
        <v>0</v>
      </c>
      <c r="W1405">
        <v>0</v>
      </c>
      <c r="X1405">
        <v>1</v>
      </c>
      <c r="Y1405">
        <v>0</v>
      </c>
      <c r="Z1405">
        <v>0</v>
      </c>
      <c r="AA1405" s="6" t="s">
        <v>90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 s="6" t="s">
        <v>52612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 s="6" t="s">
        <v>52613</v>
      </c>
      <c r="AN1405">
        <v>0</v>
      </c>
      <c r="AO1405">
        <v>0</v>
      </c>
      <c r="AP1405">
        <v>1</v>
      </c>
      <c r="AQ1405">
        <v>0</v>
      </c>
      <c r="AR1405">
        <v>0</v>
      </c>
    </row>
    <row r="1406" spans="1:44" x14ac:dyDescent="0.25">
      <c r="A1406" s="6" t="s">
        <v>41333</v>
      </c>
      <c r="B1406" s="6" t="s">
        <v>52639</v>
      </c>
      <c r="C1406" s="6" t="s">
        <v>52639</v>
      </c>
      <c r="D1406" s="6" t="s">
        <v>52620</v>
      </c>
      <c r="E1406">
        <v>70773628928</v>
      </c>
      <c r="F1406">
        <v>0</v>
      </c>
      <c r="G1406">
        <v>1.004642</v>
      </c>
      <c r="H1406">
        <v>137.26</v>
      </c>
      <c r="I1406">
        <v>58045628416</v>
      </c>
      <c r="J1406">
        <v>24278343680</v>
      </c>
      <c r="K1406">
        <v>89441787904</v>
      </c>
      <c r="L1406">
        <v>0.86</v>
      </c>
      <c r="M1406">
        <v>1.1839999999999999</v>
      </c>
      <c r="N1406">
        <v>619094867968</v>
      </c>
      <c r="O1406">
        <v>50.616999999999997</v>
      </c>
      <c r="P1406" s="6">
        <v>2.1300000999999999E-2</v>
      </c>
      <c r="Q1406" s="6">
        <v>8.1659999999999996E-2</v>
      </c>
      <c r="R1406">
        <v>12623377408</v>
      </c>
      <c r="S1406" s="6">
        <v>9.4110004999999997E-2</v>
      </c>
      <c r="T1406" s="6">
        <v>0</v>
      </c>
      <c r="U1406" s="6" t="s">
        <v>90</v>
      </c>
      <c r="V1406">
        <v>0</v>
      </c>
      <c r="W1406">
        <v>0</v>
      </c>
      <c r="X1406">
        <v>0</v>
      </c>
      <c r="Y1406">
        <v>0</v>
      </c>
      <c r="Z1406">
        <v>0</v>
      </c>
      <c r="AA1406" s="6" t="s">
        <v>90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s="6" t="s">
        <v>90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 s="6" t="s">
        <v>90</v>
      </c>
      <c r="AN1406">
        <v>0</v>
      </c>
      <c r="AO1406">
        <v>0</v>
      </c>
      <c r="AP1406">
        <v>0</v>
      </c>
      <c r="AQ1406">
        <v>0</v>
      </c>
      <c r="AR1406">
        <v>0</v>
      </c>
    </row>
    <row r="1407" spans="1:44" x14ac:dyDescent="0.25">
      <c r="A1407" s="6" t="s">
        <v>1975</v>
      </c>
      <c r="B1407" s="6" t="s">
        <v>52667</v>
      </c>
      <c r="C1407" s="6" t="s">
        <v>52667</v>
      </c>
      <c r="D1407" s="6" t="s">
        <v>130</v>
      </c>
      <c r="E1407">
        <v>31566809088</v>
      </c>
      <c r="F1407">
        <v>1.76</v>
      </c>
      <c r="G1407">
        <v>0.86382800000000004</v>
      </c>
      <c r="H1407">
        <v>115.726</v>
      </c>
      <c r="I1407">
        <v>229400000</v>
      </c>
      <c r="J1407">
        <v>1723900032</v>
      </c>
      <c r="K1407">
        <v>5432200192</v>
      </c>
      <c r="L1407">
        <v>0.78</v>
      </c>
      <c r="M1407">
        <v>2.1179999999999999</v>
      </c>
      <c r="N1407">
        <v>5853799936</v>
      </c>
      <c r="O1407">
        <v>75.683999999999997</v>
      </c>
      <c r="P1407" s="6">
        <v>5.2449997999999998E-2</v>
      </c>
      <c r="Q1407" s="6">
        <v>0.14202999999999999</v>
      </c>
      <c r="R1407">
        <v>-182124992</v>
      </c>
      <c r="S1407" s="6">
        <v>0.26865</v>
      </c>
      <c r="T1407" s="6">
        <v>1425900000</v>
      </c>
      <c r="U1407" s="6" t="s">
        <v>52611</v>
      </c>
      <c r="V1407">
        <v>6</v>
      </c>
      <c r="W1407">
        <v>4</v>
      </c>
      <c r="X1407">
        <v>4</v>
      </c>
      <c r="Y1407">
        <v>0</v>
      </c>
      <c r="Z1407">
        <v>0</v>
      </c>
      <c r="AA1407" s="6" t="s">
        <v>90</v>
      </c>
      <c r="AB1407">
        <v>6</v>
      </c>
      <c r="AC1407">
        <v>10</v>
      </c>
      <c r="AD1407">
        <v>8</v>
      </c>
      <c r="AE1407">
        <v>0</v>
      </c>
      <c r="AF1407">
        <v>0</v>
      </c>
      <c r="AG1407" s="6" t="s">
        <v>52612</v>
      </c>
      <c r="AH1407">
        <v>6</v>
      </c>
      <c r="AI1407">
        <v>9</v>
      </c>
      <c r="AJ1407">
        <v>8</v>
      </c>
      <c r="AK1407">
        <v>0</v>
      </c>
      <c r="AL1407">
        <v>0</v>
      </c>
      <c r="AM1407" s="6" t="s">
        <v>52613</v>
      </c>
      <c r="AN1407">
        <v>5</v>
      </c>
      <c r="AO1407">
        <v>3</v>
      </c>
      <c r="AP1407">
        <v>12</v>
      </c>
      <c r="AQ1407">
        <v>0</v>
      </c>
      <c r="AR1407">
        <v>0</v>
      </c>
    </row>
    <row r="1408" spans="1:44" x14ac:dyDescent="0.25">
      <c r="A1408" s="6" t="s">
        <v>1977</v>
      </c>
      <c r="B1408" s="6" t="s">
        <v>52672</v>
      </c>
      <c r="C1408" s="6" t="s">
        <v>52672</v>
      </c>
      <c r="D1408" s="6" t="s">
        <v>52618</v>
      </c>
      <c r="E1408">
        <v>100739817472</v>
      </c>
      <c r="F1408">
        <v>2.17</v>
      </c>
      <c r="G1408">
        <v>0.92188499999999995</v>
      </c>
      <c r="H1408">
        <v>22.135999999999999</v>
      </c>
      <c r="I1408">
        <v>1006000000</v>
      </c>
      <c r="J1408">
        <v>5519000064</v>
      </c>
      <c r="K1408">
        <v>14981000192</v>
      </c>
      <c r="L1408">
        <v>1.02</v>
      </c>
      <c r="M1408">
        <v>1.1519999999999999</v>
      </c>
      <c r="N1408">
        <v>21095000064</v>
      </c>
      <c r="O1408">
        <v>133.80699999999999</v>
      </c>
      <c r="P1408" s="6">
        <v>8.838E-2</v>
      </c>
      <c r="Q1408" s="6">
        <v>0.29107</v>
      </c>
      <c r="R1408">
        <v>3079500032</v>
      </c>
      <c r="S1408" s="6">
        <v>0.43456</v>
      </c>
      <c r="T1408" s="6">
        <v>8884000000</v>
      </c>
      <c r="U1408" s="6" t="s">
        <v>52611</v>
      </c>
      <c r="V1408">
        <v>4</v>
      </c>
      <c r="W1408">
        <v>7</v>
      </c>
      <c r="X1408">
        <v>8</v>
      </c>
      <c r="Y1408">
        <v>0</v>
      </c>
      <c r="Z1408">
        <v>0</v>
      </c>
      <c r="AA1408" s="6" t="s">
        <v>90</v>
      </c>
      <c r="AB1408">
        <v>0</v>
      </c>
      <c r="AC1408">
        <v>5</v>
      </c>
      <c r="AD1408">
        <v>13</v>
      </c>
      <c r="AE1408">
        <v>1</v>
      </c>
      <c r="AF1408">
        <v>0</v>
      </c>
      <c r="AG1408" s="6" t="s">
        <v>52612</v>
      </c>
      <c r="AH1408">
        <v>0</v>
      </c>
      <c r="AI1408">
        <v>5</v>
      </c>
      <c r="AJ1408">
        <v>13</v>
      </c>
      <c r="AK1408">
        <v>1</v>
      </c>
      <c r="AL1408">
        <v>0</v>
      </c>
      <c r="AM1408" s="6" t="s">
        <v>52613</v>
      </c>
      <c r="AN1408">
        <v>1</v>
      </c>
      <c r="AO1408">
        <v>4</v>
      </c>
      <c r="AP1408">
        <v>10</v>
      </c>
      <c r="AQ1408">
        <v>1</v>
      </c>
      <c r="AR1408">
        <v>0</v>
      </c>
    </row>
    <row r="1409" spans="1:44" x14ac:dyDescent="0.25">
      <c r="A1409" s="6" t="s">
        <v>1979</v>
      </c>
      <c r="B1409" s="6" t="s">
        <v>865</v>
      </c>
      <c r="C1409" s="6" t="s">
        <v>865</v>
      </c>
      <c r="D1409" s="6" t="s">
        <v>52620</v>
      </c>
      <c r="E1409">
        <v>68742897664</v>
      </c>
      <c r="F1409">
        <v>4.01</v>
      </c>
      <c r="G1409">
        <v>0.94897900000000002</v>
      </c>
      <c r="H1409">
        <v>27.73</v>
      </c>
      <c r="I1409">
        <v>3968999936</v>
      </c>
      <c r="J1409">
        <v>6840000000</v>
      </c>
      <c r="K1409">
        <v>16940000256</v>
      </c>
      <c r="L1409">
        <v>0.81499999999999995</v>
      </c>
      <c r="M1409">
        <v>1.417</v>
      </c>
      <c r="N1409">
        <v>33430999040</v>
      </c>
      <c r="O1409">
        <v>110.351</v>
      </c>
      <c r="P1409" s="6">
        <v>6.7419999999999994E-2</v>
      </c>
      <c r="Q1409" s="6">
        <v>0.36033999999999999</v>
      </c>
      <c r="R1409">
        <v>3498249984</v>
      </c>
      <c r="S1409" s="6">
        <v>0.42547000000000001</v>
      </c>
      <c r="T1409" s="6">
        <v>15000000000</v>
      </c>
      <c r="U1409" s="6" t="s">
        <v>52611</v>
      </c>
      <c r="V1409">
        <v>4</v>
      </c>
      <c r="W1409">
        <v>1</v>
      </c>
      <c r="X1409">
        <v>7</v>
      </c>
      <c r="Y1409">
        <v>3</v>
      </c>
      <c r="Z1409">
        <v>0</v>
      </c>
      <c r="AA1409" s="6" t="s">
        <v>90</v>
      </c>
      <c r="AB1409">
        <v>0</v>
      </c>
      <c r="AC1409">
        <v>0</v>
      </c>
      <c r="AD1409">
        <v>15</v>
      </c>
      <c r="AE1409">
        <v>4</v>
      </c>
      <c r="AF1409">
        <v>1</v>
      </c>
      <c r="AG1409" s="6" t="s">
        <v>52612</v>
      </c>
      <c r="AH1409">
        <v>0</v>
      </c>
      <c r="AI1409">
        <v>0</v>
      </c>
      <c r="AJ1409">
        <v>15</v>
      </c>
      <c r="AK1409">
        <v>4</v>
      </c>
      <c r="AL1409">
        <v>1</v>
      </c>
      <c r="AM1409" s="6" t="s">
        <v>52613</v>
      </c>
      <c r="AN1409">
        <v>0</v>
      </c>
      <c r="AO1409">
        <v>1</v>
      </c>
      <c r="AP1409">
        <v>15</v>
      </c>
      <c r="AQ1409">
        <v>5</v>
      </c>
      <c r="AR1409">
        <v>2</v>
      </c>
    </row>
    <row r="1410" spans="1:44" x14ac:dyDescent="0.25">
      <c r="A1410" s="6" t="s">
        <v>1981</v>
      </c>
      <c r="B1410" s="6" t="s">
        <v>52682</v>
      </c>
      <c r="C1410" s="6" t="s">
        <v>52682</v>
      </c>
      <c r="D1410" s="6" t="s">
        <v>52663</v>
      </c>
      <c r="E1410">
        <v>17752496128</v>
      </c>
      <c r="F1410">
        <v>5.14</v>
      </c>
      <c r="G1410">
        <v>0.91449599999999998</v>
      </c>
      <c r="H1410">
        <v>8.32</v>
      </c>
      <c r="I1410">
        <v>7400000</v>
      </c>
      <c r="J1410">
        <v>1360600064</v>
      </c>
      <c r="K1410">
        <v>5126900224</v>
      </c>
      <c r="L1410">
        <v>0.32900000000000001</v>
      </c>
      <c r="M1410">
        <v>0.96899999999999997</v>
      </c>
      <c r="N1410">
        <v>3395399936</v>
      </c>
      <c r="O1410">
        <v>304.91800000000001</v>
      </c>
      <c r="P1410" s="6">
        <v>8.5239999999999996E-2</v>
      </c>
      <c r="Q1410" s="6">
        <v>0.55745</v>
      </c>
      <c r="R1410">
        <v>1010262528</v>
      </c>
      <c r="S1410" s="6">
        <v>0.47049000000000002</v>
      </c>
      <c r="T1410" s="6">
        <v>1488900000</v>
      </c>
      <c r="U1410" s="6" t="s">
        <v>52611</v>
      </c>
      <c r="V1410">
        <v>3</v>
      </c>
      <c r="W1410">
        <v>4</v>
      </c>
      <c r="X1410">
        <v>7</v>
      </c>
      <c r="Y1410">
        <v>2</v>
      </c>
      <c r="Z1410">
        <v>0</v>
      </c>
      <c r="AA1410" s="6" t="s">
        <v>90</v>
      </c>
      <c r="AB1410">
        <v>2</v>
      </c>
      <c r="AC1410">
        <v>6</v>
      </c>
      <c r="AD1410">
        <v>5</v>
      </c>
      <c r="AE1410">
        <v>2</v>
      </c>
      <c r="AF1410">
        <v>1</v>
      </c>
      <c r="AG1410" s="6" t="s">
        <v>52612</v>
      </c>
      <c r="AH1410">
        <v>2</v>
      </c>
      <c r="AI1410">
        <v>7</v>
      </c>
      <c r="AJ1410">
        <v>5</v>
      </c>
      <c r="AK1410">
        <v>2</v>
      </c>
      <c r="AL1410">
        <v>1</v>
      </c>
      <c r="AM1410" s="6" t="s">
        <v>52613</v>
      </c>
      <c r="AN1410">
        <v>1</v>
      </c>
      <c r="AO1410">
        <v>7</v>
      </c>
      <c r="AP1410">
        <v>7</v>
      </c>
      <c r="AQ1410">
        <v>2</v>
      </c>
      <c r="AR1410">
        <v>0</v>
      </c>
    </row>
    <row r="1411" spans="1:44" x14ac:dyDescent="0.25">
      <c r="A1411" s="6" t="s">
        <v>1983</v>
      </c>
      <c r="B1411" s="6" t="s">
        <v>52634</v>
      </c>
      <c r="C1411" s="6" t="s">
        <v>52634</v>
      </c>
      <c r="D1411" s="6" t="s">
        <v>52620</v>
      </c>
      <c r="E1411">
        <v>6547568128</v>
      </c>
      <c r="F1411">
        <v>4.43</v>
      </c>
      <c r="G1411">
        <v>0.689303</v>
      </c>
      <c r="H1411">
        <v>26.350999999999999</v>
      </c>
      <c r="I1411">
        <v>56344000</v>
      </c>
      <c r="J1411">
        <v>421372992</v>
      </c>
      <c r="K1411">
        <v>1471950976</v>
      </c>
      <c r="L1411">
        <v>1.19</v>
      </c>
      <c r="M1411">
        <v>1.397</v>
      </c>
      <c r="N1411">
        <v>4758914048</v>
      </c>
      <c r="O1411">
        <v>91.897999999999996</v>
      </c>
      <c r="P1411" s="6">
        <v>4.616E-2</v>
      </c>
      <c r="Q1411" s="6">
        <v>0.10911999999999999</v>
      </c>
      <c r="R1411">
        <v>249587872</v>
      </c>
      <c r="S1411" s="6">
        <v>0.20100000000000001</v>
      </c>
      <c r="T1411" s="6">
        <v>939810000</v>
      </c>
      <c r="U1411" s="6" t="s">
        <v>52611</v>
      </c>
      <c r="V1411">
        <v>1</v>
      </c>
      <c r="W1411">
        <v>1</v>
      </c>
      <c r="X1411">
        <v>7</v>
      </c>
      <c r="Y1411">
        <v>0</v>
      </c>
      <c r="Z1411">
        <v>0</v>
      </c>
      <c r="AA1411" s="6" t="s">
        <v>90</v>
      </c>
      <c r="AB1411">
        <v>0</v>
      </c>
      <c r="AC1411">
        <v>2</v>
      </c>
      <c r="AD1411">
        <v>0</v>
      </c>
      <c r="AE1411">
        <v>0</v>
      </c>
      <c r="AF1411">
        <v>0</v>
      </c>
      <c r="AG1411" s="6" t="s">
        <v>52612</v>
      </c>
      <c r="AH1411">
        <v>0</v>
      </c>
      <c r="AI1411">
        <v>2</v>
      </c>
      <c r="AJ1411">
        <v>0</v>
      </c>
      <c r="AK1411">
        <v>0</v>
      </c>
      <c r="AL1411">
        <v>0</v>
      </c>
      <c r="AM1411" s="6" t="s">
        <v>52613</v>
      </c>
      <c r="AN1411">
        <v>1</v>
      </c>
      <c r="AO1411">
        <v>2</v>
      </c>
      <c r="AP1411">
        <v>2</v>
      </c>
      <c r="AQ1411">
        <v>0</v>
      </c>
      <c r="AR1411">
        <v>0</v>
      </c>
    </row>
    <row r="1412" spans="1:44" x14ac:dyDescent="0.25">
      <c r="A1412" s="6" t="s">
        <v>1985</v>
      </c>
      <c r="B1412" s="6" t="s">
        <v>52677</v>
      </c>
      <c r="C1412" s="6" t="s">
        <v>52677</v>
      </c>
      <c r="D1412" s="6" t="s">
        <v>52610</v>
      </c>
      <c r="E1412">
        <v>5052933120</v>
      </c>
      <c r="F1412">
        <v>2.82</v>
      </c>
      <c r="G1412">
        <v>0.994722</v>
      </c>
      <c r="H1412">
        <v>20.387</v>
      </c>
      <c r="I1412">
        <v>57945000</v>
      </c>
      <c r="J1412">
        <v>191338000</v>
      </c>
      <c r="K1412">
        <v>266464000</v>
      </c>
      <c r="L1412">
        <v>1.129</v>
      </c>
      <c r="M1412">
        <v>2.58</v>
      </c>
      <c r="N1412">
        <v>1173131008</v>
      </c>
      <c r="O1412">
        <v>22.742000000000001</v>
      </c>
      <c r="P1412" s="6">
        <v>4.129E-2</v>
      </c>
      <c r="Q1412" s="6">
        <v>7.5999999999999998E-2</v>
      </c>
      <c r="R1412">
        <v>57346876</v>
      </c>
      <c r="S1412" s="6">
        <v>0.45736998000000001</v>
      </c>
      <c r="T1412" s="6">
        <v>519099000</v>
      </c>
      <c r="U1412" s="6" t="s">
        <v>52611</v>
      </c>
      <c r="V1412">
        <v>4</v>
      </c>
      <c r="W1412">
        <v>4</v>
      </c>
      <c r="X1412">
        <v>1</v>
      </c>
      <c r="Y1412">
        <v>0</v>
      </c>
      <c r="Z1412">
        <v>0</v>
      </c>
      <c r="AA1412" s="6" t="s">
        <v>90</v>
      </c>
      <c r="AB1412">
        <v>3</v>
      </c>
      <c r="AC1412">
        <v>3</v>
      </c>
      <c r="AD1412">
        <v>2</v>
      </c>
      <c r="AE1412">
        <v>0</v>
      </c>
      <c r="AF1412">
        <v>0</v>
      </c>
      <c r="AG1412" s="6" t="s">
        <v>52612</v>
      </c>
      <c r="AH1412">
        <v>3</v>
      </c>
      <c r="AI1412">
        <v>3</v>
      </c>
      <c r="AJ1412">
        <v>2</v>
      </c>
      <c r="AK1412">
        <v>0</v>
      </c>
      <c r="AL1412">
        <v>0</v>
      </c>
      <c r="AM1412" s="6" t="s">
        <v>52613</v>
      </c>
      <c r="AN1412">
        <v>5</v>
      </c>
      <c r="AO1412">
        <v>3</v>
      </c>
      <c r="AP1412">
        <v>1</v>
      </c>
      <c r="AQ1412">
        <v>0</v>
      </c>
      <c r="AR1412">
        <v>0</v>
      </c>
    </row>
    <row r="1413" spans="1:44" x14ac:dyDescent="0.25">
      <c r="A1413" s="6" t="s">
        <v>41335</v>
      </c>
      <c r="B1413" s="6" t="s">
        <v>52635</v>
      </c>
      <c r="C1413" s="6" t="s">
        <v>52635</v>
      </c>
      <c r="D1413" s="6" t="s">
        <v>52623</v>
      </c>
      <c r="E1413">
        <v>2824142848</v>
      </c>
      <c r="F1413">
        <v>6.99</v>
      </c>
      <c r="G1413">
        <v>1.226952</v>
      </c>
      <c r="H1413">
        <v>7.9080000000000004</v>
      </c>
      <c r="I1413">
        <v>481073984</v>
      </c>
      <c r="J1413">
        <v>51000000</v>
      </c>
      <c r="K1413">
        <v>235164000</v>
      </c>
      <c r="L1413">
        <v>1.212</v>
      </c>
      <c r="M1413">
        <v>1.4810000000000001</v>
      </c>
      <c r="N1413">
        <v>593036032</v>
      </c>
      <c r="O1413">
        <v>26.843</v>
      </c>
      <c r="P1413" s="6">
        <v>1.0999999999999999E-2</v>
      </c>
      <c r="Q1413" s="6">
        <v>-1.26E-2</v>
      </c>
      <c r="R1413">
        <v>17355000</v>
      </c>
      <c r="S1413" s="6">
        <v>0.47804999999999997</v>
      </c>
      <c r="T1413" s="6">
        <v>283501000</v>
      </c>
      <c r="U1413" s="6" t="s">
        <v>52611</v>
      </c>
      <c r="V1413">
        <v>2</v>
      </c>
      <c r="W1413">
        <v>1</v>
      </c>
      <c r="X1413">
        <v>3</v>
      </c>
      <c r="Y1413">
        <v>2</v>
      </c>
      <c r="Z1413">
        <v>0</v>
      </c>
      <c r="AA1413" s="6" t="s">
        <v>90</v>
      </c>
      <c r="AB1413">
        <v>3</v>
      </c>
      <c r="AC1413">
        <v>6</v>
      </c>
      <c r="AD1413">
        <v>0</v>
      </c>
      <c r="AE1413">
        <v>0</v>
      </c>
      <c r="AF1413">
        <v>0</v>
      </c>
      <c r="AG1413" s="6" t="s">
        <v>52612</v>
      </c>
      <c r="AH1413">
        <v>3</v>
      </c>
      <c r="AI1413">
        <v>6</v>
      </c>
      <c r="AJ1413">
        <v>0</v>
      </c>
      <c r="AK1413">
        <v>0</v>
      </c>
      <c r="AL1413">
        <v>0</v>
      </c>
      <c r="AM1413" s="6" t="s">
        <v>52613</v>
      </c>
      <c r="AN1413">
        <v>2</v>
      </c>
      <c r="AO1413">
        <v>2</v>
      </c>
      <c r="AP1413">
        <v>3</v>
      </c>
      <c r="AQ1413">
        <v>1</v>
      </c>
      <c r="AR1413">
        <v>0</v>
      </c>
    </row>
    <row r="1414" spans="1:44" x14ac:dyDescent="0.25">
      <c r="A1414" s="6" t="s">
        <v>1987</v>
      </c>
      <c r="B1414" s="6" t="s">
        <v>52655</v>
      </c>
      <c r="C1414" s="6" t="s">
        <v>52655</v>
      </c>
      <c r="D1414" s="6" t="s">
        <v>52616</v>
      </c>
      <c r="E1414">
        <v>7457181696</v>
      </c>
      <c r="F1414">
        <v>4.2</v>
      </c>
      <c r="G1414">
        <v>0</v>
      </c>
      <c r="H1414">
        <v>14.509</v>
      </c>
      <c r="I1414">
        <v>935564992</v>
      </c>
      <c r="J1414">
        <v>-99351000</v>
      </c>
      <c r="K1414">
        <v>74683000</v>
      </c>
      <c r="L1414">
        <v>2.7679999999999998</v>
      </c>
      <c r="M1414">
        <v>2.851</v>
      </c>
      <c r="N1414">
        <v>572787968</v>
      </c>
      <c r="O1414">
        <v>10.743</v>
      </c>
      <c r="P1414" s="6">
        <v>-6.5170005000000003E-2</v>
      </c>
      <c r="Q1414" s="6">
        <v>-0.12498999399999999</v>
      </c>
      <c r="R1414">
        <v>95498872</v>
      </c>
      <c r="S1414" s="6">
        <v>0.87964993999999996</v>
      </c>
      <c r="T1414" s="6">
        <v>452501000</v>
      </c>
      <c r="U1414" s="6" t="s">
        <v>52611</v>
      </c>
      <c r="V1414">
        <v>0</v>
      </c>
      <c r="W1414">
        <v>0</v>
      </c>
      <c r="X1414">
        <v>0</v>
      </c>
      <c r="Y1414">
        <v>0</v>
      </c>
      <c r="Z1414">
        <v>0</v>
      </c>
      <c r="AA1414" s="6" t="s">
        <v>90</v>
      </c>
      <c r="AB1414">
        <v>4</v>
      </c>
      <c r="AC1414">
        <v>12</v>
      </c>
      <c r="AD1414">
        <v>2</v>
      </c>
      <c r="AE1414">
        <v>0</v>
      </c>
      <c r="AF1414">
        <v>0</v>
      </c>
      <c r="AG1414" s="6" t="s">
        <v>52612</v>
      </c>
      <c r="AH1414">
        <v>4</v>
      </c>
      <c r="AI1414">
        <v>12</v>
      </c>
      <c r="AJ1414">
        <v>2</v>
      </c>
      <c r="AK1414">
        <v>0</v>
      </c>
      <c r="AL1414">
        <v>0</v>
      </c>
      <c r="AM1414" s="6" t="s">
        <v>52613</v>
      </c>
      <c r="AN1414">
        <v>0</v>
      </c>
      <c r="AO1414">
        <v>0</v>
      </c>
      <c r="AP1414">
        <v>0</v>
      </c>
      <c r="AQ1414">
        <v>0</v>
      </c>
      <c r="AR1414">
        <v>0</v>
      </c>
    </row>
    <row r="1415" spans="1:44" x14ac:dyDescent="0.25">
      <c r="A1415" s="6" t="s">
        <v>1989</v>
      </c>
      <c r="B1415" s="6" t="s">
        <v>52622</v>
      </c>
      <c r="C1415" s="6" t="s">
        <v>52622</v>
      </c>
      <c r="D1415" s="6" t="s">
        <v>52623</v>
      </c>
      <c r="E1415">
        <v>-935619008</v>
      </c>
      <c r="F1415">
        <v>6.15</v>
      </c>
      <c r="G1415">
        <v>0.31733499999999998</v>
      </c>
      <c r="H1415">
        <v>26.311</v>
      </c>
      <c r="I1415">
        <v>7065141248</v>
      </c>
      <c r="J1415">
        <v>1638397696</v>
      </c>
      <c r="K1415">
        <v>679483008</v>
      </c>
      <c r="L1415">
        <v>2.129</v>
      </c>
      <c r="M1415">
        <v>2.5019999999999998</v>
      </c>
      <c r="N1415">
        <v>10538731520</v>
      </c>
      <c r="O1415">
        <v>8.202</v>
      </c>
      <c r="P1415" s="6">
        <v>9.2240000000000003E-2</v>
      </c>
      <c r="Q1415" s="6">
        <v>0.1915</v>
      </c>
      <c r="R1415">
        <v>0</v>
      </c>
      <c r="S1415" s="6">
        <v>0.37190000000000001</v>
      </c>
      <c r="T1415" s="6">
        <v>3069761000</v>
      </c>
      <c r="U1415" s="6" t="s">
        <v>52611</v>
      </c>
      <c r="V1415">
        <v>0</v>
      </c>
      <c r="W1415">
        <v>0</v>
      </c>
      <c r="X1415">
        <v>0</v>
      </c>
      <c r="Y1415">
        <v>0</v>
      </c>
      <c r="Z1415">
        <v>0</v>
      </c>
      <c r="AA1415" s="6" t="s">
        <v>90</v>
      </c>
      <c r="AB1415">
        <v>4</v>
      </c>
      <c r="AC1415">
        <v>5</v>
      </c>
      <c r="AD1415">
        <v>0</v>
      </c>
      <c r="AE1415">
        <v>0</v>
      </c>
      <c r="AF1415">
        <v>0</v>
      </c>
      <c r="AG1415" s="6" t="s">
        <v>52612</v>
      </c>
      <c r="AH1415">
        <v>5</v>
      </c>
      <c r="AI1415">
        <v>5</v>
      </c>
      <c r="AJ1415">
        <v>0</v>
      </c>
      <c r="AK1415">
        <v>0</v>
      </c>
      <c r="AL1415">
        <v>0</v>
      </c>
      <c r="AM1415" s="6" t="s">
        <v>52613</v>
      </c>
      <c r="AN1415">
        <v>0</v>
      </c>
      <c r="AO1415">
        <v>0</v>
      </c>
      <c r="AP1415">
        <v>0</v>
      </c>
      <c r="AQ1415">
        <v>0</v>
      </c>
      <c r="AR1415">
        <v>0</v>
      </c>
    </row>
    <row r="1416" spans="1:44" x14ac:dyDescent="0.25">
      <c r="A1416" s="6" t="s">
        <v>1991</v>
      </c>
      <c r="B1416" s="6" t="s">
        <v>52675</v>
      </c>
      <c r="C1416" s="6" t="s">
        <v>52676</v>
      </c>
      <c r="D1416" s="6" t="s">
        <v>52632</v>
      </c>
      <c r="E1416">
        <v>57199677440</v>
      </c>
      <c r="F1416">
        <v>2.56</v>
      </c>
      <c r="G1416">
        <v>0.85503099999999999</v>
      </c>
      <c r="H1416">
        <v>7.0659999999999998</v>
      </c>
      <c r="I1416">
        <v>3055687936</v>
      </c>
      <c r="J1416">
        <v>1733746048</v>
      </c>
      <c r="K1416">
        <v>38026000</v>
      </c>
      <c r="L1416">
        <v>3.5750000000000002</v>
      </c>
      <c r="M1416">
        <v>4.4589999999999996</v>
      </c>
      <c r="N1416">
        <v>6491405824</v>
      </c>
      <c r="O1416">
        <v>0.51400000000000001</v>
      </c>
      <c r="P1416" s="6">
        <v>0.12259</v>
      </c>
      <c r="Q1416" s="6">
        <v>0.18157999999999999</v>
      </c>
      <c r="R1416">
        <v>857945152</v>
      </c>
      <c r="S1416" s="6">
        <v>0.50770999999999999</v>
      </c>
      <c r="T1416" s="6">
        <v>3174567000</v>
      </c>
      <c r="U1416" s="6" t="s">
        <v>52611</v>
      </c>
      <c r="V1416">
        <v>4</v>
      </c>
      <c r="W1416">
        <v>10</v>
      </c>
      <c r="X1416">
        <v>4</v>
      </c>
      <c r="Y1416">
        <v>0</v>
      </c>
      <c r="Z1416">
        <v>0</v>
      </c>
      <c r="AA1416" s="6" t="s">
        <v>90</v>
      </c>
      <c r="AB1416">
        <v>5</v>
      </c>
      <c r="AC1416">
        <v>11</v>
      </c>
      <c r="AD1416">
        <v>9</v>
      </c>
      <c r="AE1416">
        <v>0</v>
      </c>
      <c r="AF1416">
        <v>0</v>
      </c>
      <c r="AG1416" s="6" t="s">
        <v>52612</v>
      </c>
      <c r="AH1416">
        <v>5</v>
      </c>
      <c r="AI1416">
        <v>12</v>
      </c>
      <c r="AJ1416">
        <v>9</v>
      </c>
      <c r="AK1416">
        <v>0</v>
      </c>
      <c r="AL1416">
        <v>0</v>
      </c>
      <c r="AM1416" s="6" t="s">
        <v>52613</v>
      </c>
      <c r="AN1416">
        <v>6</v>
      </c>
      <c r="AO1416">
        <v>8</v>
      </c>
      <c r="AP1416">
        <v>6</v>
      </c>
      <c r="AQ1416">
        <v>0</v>
      </c>
      <c r="AR1416">
        <v>0</v>
      </c>
    </row>
    <row r="1417" spans="1:44" x14ac:dyDescent="0.25">
      <c r="A1417" s="6" t="s">
        <v>1993</v>
      </c>
      <c r="B1417" s="6" t="s">
        <v>585</v>
      </c>
      <c r="C1417" s="6" t="s">
        <v>585</v>
      </c>
      <c r="D1417" s="6" t="s">
        <v>52632</v>
      </c>
      <c r="E1417">
        <v>102439845888</v>
      </c>
      <c r="F1417">
        <v>2.19</v>
      </c>
      <c r="G1417">
        <v>0.62631899999999996</v>
      </c>
      <c r="H1417">
        <v>-2.17</v>
      </c>
      <c r="I1417">
        <v>3912999936</v>
      </c>
      <c r="J1417">
        <v>12542999552</v>
      </c>
      <c r="K1417">
        <v>25386999808</v>
      </c>
      <c r="L1417">
        <v>0.625</v>
      </c>
      <c r="M1417">
        <v>0.78200000000000003</v>
      </c>
      <c r="N1417">
        <v>20632000512</v>
      </c>
      <c r="O1417">
        <v>0</v>
      </c>
      <c r="P1417" s="6">
        <v>0.19979</v>
      </c>
      <c r="Q1417" s="6">
        <v>0</v>
      </c>
      <c r="R1417">
        <v>5622000128</v>
      </c>
      <c r="S1417" s="6">
        <v>0.68820000000000003</v>
      </c>
      <c r="T1417" s="6">
        <v>14183000000</v>
      </c>
      <c r="U1417" s="6" t="s">
        <v>52611</v>
      </c>
      <c r="V1417">
        <v>5</v>
      </c>
      <c r="W1417">
        <v>3</v>
      </c>
      <c r="X1417">
        <v>6</v>
      </c>
      <c r="Y1417">
        <v>0</v>
      </c>
      <c r="Z1417">
        <v>0</v>
      </c>
      <c r="AA1417" s="6" t="s">
        <v>90</v>
      </c>
      <c r="AB1417">
        <v>2</v>
      </c>
      <c r="AC1417">
        <v>3</v>
      </c>
      <c r="AD1417">
        <v>11</v>
      </c>
      <c r="AE1417">
        <v>2</v>
      </c>
      <c r="AF1417">
        <v>0</v>
      </c>
      <c r="AG1417" s="6" t="s">
        <v>52612</v>
      </c>
      <c r="AH1417">
        <v>1</v>
      </c>
      <c r="AI1417">
        <v>3</v>
      </c>
      <c r="AJ1417">
        <v>11</v>
      </c>
      <c r="AK1417">
        <v>2</v>
      </c>
      <c r="AL1417">
        <v>0</v>
      </c>
      <c r="AM1417" s="6" t="s">
        <v>52613</v>
      </c>
      <c r="AN1417">
        <v>4</v>
      </c>
      <c r="AO1417">
        <v>7</v>
      </c>
      <c r="AP1417">
        <v>9</v>
      </c>
      <c r="AQ1417">
        <v>0</v>
      </c>
      <c r="AR1417">
        <v>0</v>
      </c>
    </row>
    <row r="1418" spans="1:44" x14ac:dyDescent="0.25">
      <c r="A1418" s="6" t="s">
        <v>1995</v>
      </c>
      <c r="B1418" s="6" t="s">
        <v>52693</v>
      </c>
      <c r="C1418" s="6" t="s">
        <v>52693</v>
      </c>
      <c r="D1418" s="6" t="s">
        <v>52623</v>
      </c>
      <c r="E1418">
        <v>7579654144</v>
      </c>
      <c r="F1418">
        <v>4.4800000000000004</v>
      </c>
      <c r="G1418">
        <v>1.751231</v>
      </c>
      <c r="H1418">
        <v>20.533999999999999</v>
      </c>
      <c r="I1418">
        <v>180600000</v>
      </c>
      <c r="J1418">
        <v>468400000</v>
      </c>
      <c r="K1418">
        <v>4124300032</v>
      </c>
      <c r="L1418">
        <v>0.63900000000000001</v>
      </c>
      <c r="M1418">
        <v>1.633</v>
      </c>
      <c r="N1418">
        <v>4122899968</v>
      </c>
      <c r="O1418">
        <v>108.218</v>
      </c>
      <c r="P1418" s="6">
        <v>1.8679999999999999E-2</v>
      </c>
      <c r="Q1418" s="6">
        <v>2.5610002E-2</v>
      </c>
      <c r="R1418">
        <v>-510187488</v>
      </c>
      <c r="S1418" s="6">
        <v>0.33068999999999998</v>
      </c>
      <c r="T1418" s="6">
        <v>1339700000</v>
      </c>
      <c r="U1418" s="6" t="s">
        <v>52611</v>
      </c>
      <c r="V1418">
        <v>0</v>
      </c>
      <c r="W1418">
        <v>0</v>
      </c>
      <c r="X1418">
        <v>0</v>
      </c>
      <c r="Y1418">
        <v>0</v>
      </c>
      <c r="Z1418">
        <v>0</v>
      </c>
      <c r="AA1418" s="6" t="s">
        <v>90</v>
      </c>
      <c r="AB1418">
        <v>4</v>
      </c>
      <c r="AC1418">
        <v>7</v>
      </c>
      <c r="AD1418">
        <v>2</v>
      </c>
      <c r="AE1418">
        <v>0</v>
      </c>
      <c r="AF1418">
        <v>0</v>
      </c>
      <c r="AG1418" s="6" t="s">
        <v>52612</v>
      </c>
      <c r="AH1418">
        <v>4</v>
      </c>
      <c r="AI1418">
        <v>7</v>
      </c>
      <c r="AJ1418">
        <v>2</v>
      </c>
      <c r="AK1418">
        <v>0</v>
      </c>
      <c r="AL1418">
        <v>0</v>
      </c>
      <c r="AM1418" s="6" t="s">
        <v>52613</v>
      </c>
      <c r="AN1418">
        <v>0</v>
      </c>
      <c r="AO1418">
        <v>0</v>
      </c>
      <c r="AP1418">
        <v>0</v>
      </c>
      <c r="AQ1418">
        <v>0</v>
      </c>
      <c r="AR1418">
        <v>0</v>
      </c>
    </row>
    <row r="1419" spans="1:44" x14ac:dyDescent="0.25">
      <c r="A1419" s="6" t="s">
        <v>52773</v>
      </c>
      <c r="B1419" s="6" t="s">
        <v>52674</v>
      </c>
      <c r="C1419" s="6" t="s">
        <v>52674</v>
      </c>
      <c r="D1419" s="6" t="s">
        <v>52620</v>
      </c>
      <c r="E1419">
        <v>4463080960</v>
      </c>
      <c r="F1419">
        <v>3.81</v>
      </c>
      <c r="G1419">
        <v>1.238564</v>
      </c>
      <c r="H1419">
        <v>49.613999999999997</v>
      </c>
      <c r="I1419">
        <v>107012000</v>
      </c>
      <c r="J1419">
        <v>365251008</v>
      </c>
      <c r="K1419">
        <v>1066425024</v>
      </c>
      <c r="L1419">
        <v>1.4079999999999999</v>
      </c>
      <c r="M1419">
        <v>2.294</v>
      </c>
      <c r="N1419">
        <v>3137805056</v>
      </c>
      <c r="O1419">
        <v>67.504999999999995</v>
      </c>
      <c r="P1419" s="6">
        <v>4.888E-2</v>
      </c>
      <c r="Q1419" s="6">
        <v>0.11218</v>
      </c>
      <c r="R1419">
        <v>-148215744</v>
      </c>
      <c r="S1419" s="6">
        <v>0.26828000000000002</v>
      </c>
      <c r="T1419" s="6">
        <v>822708000</v>
      </c>
      <c r="U1419" s="6" t="s">
        <v>52611</v>
      </c>
      <c r="V1419">
        <v>0</v>
      </c>
      <c r="W1419">
        <v>0</v>
      </c>
      <c r="X1419">
        <v>3</v>
      </c>
      <c r="Y1419">
        <v>1</v>
      </c>
      <c r="Z1419">
        <v>0</v>
      </c>
      <c r="AA1419" s="6" t="s">
        <v>90</v>
      </c>
      <c r="AB1419">
        <v>0</v>
      </c>
      <c r="AC1419">
        <v>2</v>
      </c>
      <c r="AD1419">
        <v>1</v>
      </c>
      <c r="AE1419">
        <v>1</v>
      </c>
      <c r="AF1419">
        <v>0</v>
      </c>
      <c r="AG1419" s="6" t="s">
        <v>52612</v>
      </c>
      <c r="AH1419">
        <v>0</v>
      </c>
      <c r="AI1419">
        <v>2</v>
      </c>
      <c r="AJ1419">
        <v>1</v>
      </c>
      <c r="AK1419">
        <v>1</v>
      </c>
      <c r="AL1419">
        <v>0</v>
      </c>
      <c r="AM1419" s="6" t="s">
        <v>52613</v>
      </c>
      <c r="AN1419">
        <v>1</v>
      </c>
      <c r="AO1419">
        <v>3</v>
      </c>
      <c r="AP1419">
        <v>1</v>
      </c>
      <c r="AQ1419">
        <v>0</v>
      </c>
      <c r="AR1419">
        <v>0</v>
      </c>
    </row>
    <row r="1420" spans="1:44" x14ac:dyDescent="0.25">
      <c r="A1420" s="6" t="s">
        <v>52774</v>
      </c>
      <c r="B1420" s="6" t="s">
        <v>52674</v>
      </c>
      <c r="C1420" s="6" t="s">
        <v>52674</v>
      </c>
      <c r="D1420" s="6" t="s">
        <v>52620</v>
      </c>
      <c r="E1420">
        <v>4049011200</v>
      </c>
      <c r="F1420">
        <v>1.31</v>
      </c>
      <c r="G1420">
        <v>1.238564</v>
      </c>
      <c r="H1420">
        <v>49.613999999999997</v>
      </c>
      <c r="I1420">
        <v>107012000</v>
      </c>
      <c r="J1420">
        <v>365251008</v>
      </c>
      <c r="K1420">
        <v>1066425024</v>
      </c>
      <c r="L1420">
        <v>1.4079999999999999</v>
      </c>
      <c r="M1420">
        <v>2.294</v>
      </c>
      <c r="N1420">
        <v>3137805056</v>
      </c>
      <c r="O1420">
        <v>67.504999999999995</v>
      </c>
      <c r="P1420" s="6">
        <v>4.888E-2</v>
      </c>
      <c r="Q1420" s="6">
        <v>0.11218</v>
      </c>
      <c r="R1420">
        <v>-148215744</v>
      </c>
      <c r="S1420" s="6">
        <v>0.26828000000000002</v>
      </c>
      <c r="T1420" s="6">
        <v>822708000</v>
      </c>
      <c r="U1420" s="6" t="s">
        <v>90</v>
      </c>
      <c r="V1420">
        <v>0</v>
      </c>
      <c r="W1420">
        <v>0</v>
      </c>
      <c r="X1420">
        <v>0</v>
      </c>
      <c r="Y1420">
        <v>0</v>
      </c>
      <c r="Z1420">
        <v>0</v>
      </c>
      <c r="AA1420" s="6" t="s">
        <v>90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s="6" t="s">
        <v>90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 s="6" t="s">
        <v>90</v>
      </c>
      <c r="AN1420">
        <v>0</v>
      </c>
      <c r="AO1420">
        <v>0</v>
      </c>
      <c r="AP1420">
        <v>0</v>
      </c>
      <c r="AQ1420">
        <v>0</v>
      </c>
      <c r="AR1420">
        <v>0</v>
      </c>
    </row>
    <row r="1421" spans="1:44" x14ac:dyDescent="0.25">
      <c r="A1421" s="6" t="s">
        <v>2000</v>
      </c>
      <c r="B1421" s="6" t="s">
        <v>52732</v>
      </c>
      <c r="C1421" s="6" t="s">
        <v>52732</v>
      </c>
      <c r="D1421" s="6" t="s">
        <v>52610</v>
      </c>
      <c r="E1421">
        <v>10768921600</v>
      </c>
      <c r="F1421">
        <v>3.79</v>
      </c>
      <c r="G1421">
        <v>0.673821</v>
      </c>
      <c r="H1421">
        <v>56.69</v>
      </c>
      <c r="I1421">
        <v>8364000256</v>
      </c>
      <c r="J1421">
        <v>1596000000</v>
      </c>
      <c r="K1421">
        <v>2380999936</v>
      </c>
      <c r="L1421">
        <v>1.4319999999999999</v>
      </c>
      <c r="M1421">
        <v>1.466</v>
      </c>
      <c r="N1421">
        <v>31516000256</v>
      </c>
      <c r="O1421">
        <v>72.415000000000006</v>
      </c>
      <c r="P1421" s="6">
        <v>7.1410000000000001E-2</v>
      </c>
      <c r="Q1421" s="6">
        <v>0.28116000000000002</v>
      </c>
      <c r="R1421">
        <v>334000000</v>
      </c>
      <c r="S1421" s="6">
        <v>0.12797</v>
      </c>
      <c r="T1421" s="6">
        <v>3926000000</v>
      </c>
      <c r="U1421" s="6" t="s">
        <v>52611</v>
      </c>
      <c r="V1421">
        <v>2</v>
      </c>
      <c r="W1421">
        <v>2</v>
      </c>
      <c r="X1421">
        <v>8</v>
      </c>
      <c r="Y1421">
        <v>1</v>
      </c>
      <c r="Z1421">
        <v>0</v>
      </c>
      <c r="AA1421" s="6" t="s">
        <v>90</v>
      </c>
      <c r="AB1421">
        <v>0</v>
      </c>
      <c r="AC1421">
        <v>9</v>
      </c>
      <c r="AD1421">
        <v>7</v>
      </c>
      <c r="AE1421">
        <v>1</v>
      </c>
      <c r="AF1421">
        <v>0</v>
      </c>
      <c r="AG1421" s="6" t="s">
        <v>52612</v>
      </c>
      <c r="AH1421">
        <v>0</v>
      </c>
      <c r="AI1421">
        <v>9</v>
      </c>
      <c r="AJ1421">
        <v>7</v>
      </c>
      <c r="AK1421">
        <v>1</v>
      </c>
      <c r="AL1421">
        <v>0</v>
      </c>
      <c r="AM1421" s="6" t="s">
        <v>52613</v>
      </c>
      <c r="AN1421">
        <v>1</v>
      </c>
      <c r="AO1421">
        <v>9</v>
      </c>
      <c r="AP1421">
        <v>5</v>
      </c>
      <c r="AQ1421">
        <v>1</v>
      </c>
      <c r="AR1421">
        <v>0</v>
      </c>
    </row>
    <row r="1422" spans="1:44" x14ac:dyDescent="0.25">
      <c r="A1422" s="6" t="s">
        <v>41337</v>
      </c>
      <c r="B1422" s="6" t="s">
        <v>52753</v>
      </c>
      <c r="C1422" s="6" t="s">
        <v>52753</v>
      </c>
      <c r="D1422" s="6" t="s">
        <v>130</v>
      </c>
      <c r="E1422">
        <v>9168297984</v>
      </c>
      <c r="F1422">
        <v>0</v>
      </c>
      <c r="G1422">
        <v>0.78220500000000004</v>
      </c>
      <c r="H1422">
        <v>23.891999999999999</v>
      </c>
      <c r="I1422">
        <v>1068000000</v>
      </c>
      <c r="J1422">
        <v>1655000064</v>
      </c>
      <c r="K1422">
        <v>2072000000</v>
      </c>
      <c r="L1422">
        <v>1.169</v>
      </c>
      <c r="M1422">
        <v>2.484</v>
      </c>
      <c r="N1422">
        <v>8901999616</v>
      </c>
      <c r="O1422">
        <v>33.131</v>
      </c>
      <c r="P1422" s="6">
        <v>7.8390000000000001E-2</v>
      </c>
      <c r="Q1422" s="6">
        <v>0.22597</v>
      </c>
      <c r="R1422">
        <v>-807124992</v>
      </c>
      <c r="S1422" s="6">
        <v>0.38563999999999998</v>
      </c>
      <c r="T1422" s="6">
        <v>3433000000</v>
      </c>
      <c r="U1422" s="6" t="s">
        <v>52611</v>
      </c>
      <c r="V1422">
        <v>0</v>
      </c>
      <c r="W1422">
        <v>0</v>
      </c>
      <c r="X1422">
        <v>0</v>
      </c>
      <c r="Y1422">
        <v>0</v>
      </c>
      <c r="Z1422">
        <v>0</v>
      </c>
      <c r="AA1422" s="6" t="s">
        <v>90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 s="6" t="s">
        <v>52612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 s="6" t="s">
        <v>52613</v>
      </c>
      <c r="AN1422">
        <v>0</v>
      </c>
      <c r="AO1422">
        <v>0</v>
      </c>
      <c r="AP1422">
        <v>0</v>
      </c>
      <c r="AQ1422">
        <v>0</v>
      </c>
      <c r="AR1422">
        <v>0</v>
      </c>
    </row>
    <row r="1423" spans="1:44" x14ac:dyDescent="0.25">
      <c r="A1423" s="6" t="s">
        <v>41339</v>
      </c>
      <c r="B1423" s="6" t="s">
        <v>52690</v>
      </c>
      <c r="C1423" s="6" t="s">
        <v>52690</v>
      </c>
      <c r="D1423" s="6" t="s">
        <v>52623</v>
      </c>
      <c r="E1423">
        <v>7243169792</v>
      </c>
      <c r="F1423">
        <v>0</v>
      </c>
      <c r="G1423">
        <v>0.38839400000000002</v>
      </c>
      <c r="H1423">
        <v>149.60300000000001</v>
      </c>
      <c r="I1423">
        <v>8407000064</v>
      </c>
      <c r="J1423">
        <v>31501000704</v>
      </c>
      <c r="K1423">
        <v>8085000192</v>
      </c>
      <c r="L1423">
        <v>1.272</v>
      </c>
      <c r="M1423">
        <v>1.8859999999999999</v>
      </c>
      <c r="N1423">
        <v>233374007296</v>
      </c>
      <c r="O1423">
        <v>10.824</v>
      </c>
      <c r="P1423" s="6">
        <v>0.15951000000000001</v>
      </c>
      <c r="Q1423" s="6">
        <v>0.27950999999999998</v>
      </c>
      <c r="R1423">
        <v>0</v>
      </c>
      <c r="S1423" s="6">
        <v>0.29397000000000001</v>
      </c>
      <c r="T1423" s="6">
        <v>65438000000</v>
      </c>
      <c r="U1423" s="6" t="s">
        <v>90</v>
      </c>
      <c r="V1423">
        <v>0</v>
      </c>
      <c r="W1423">
        <v>0</v>
      </c>
      <c r="X1423">
        <v>0</v>
      </c>
      <c r="Y1423">
        <v>0</v>
      </c>
      <c r="Z1423">
        <v>0</v>
      </c>
      <c r="AA1423" s="6" t="s">
        <v>90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s="6" t="s">
        <v>90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s="6" t="s">
        <v>90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 x14ac:dyDescent="0.25">
      <c r="A1424" s="6" t="s">
        <v>41341</v>
      </c>
      <c r="B1424" s="6" t="s">
        <v>52630</v>
      </c>
      <c r="C1424" s="6" t="s">
        <v>52630</v>
      </c>
      <c r="D1424" s="6" t="s">
        <v>52610</v>
      </c>
      <c r="E1424">
        <v>2047466624</v>
      </c>
      <c r="F1424">
        <v>2.79</v>
      </c>
      <c r="G1424">
        <v>1.1544380000000001</v>
      </c>
      <c r="H1424">
        <v>10.759</v>
      </c>
      <c r="I1424">
        <v>421279008</v>
      </c>
      <c r="J1424">
        <v>-69930000</v>
      </c>
      <c r="K1424">
        <v>3478000</v>
      </c>
      <c r="L1424">
        <v>31.286999999999999</v>
      </c>
      <c r="M1424">
        <v>32.323</v>
      </c>
      <c r="N1424">
        <v>68947000</v>
      </c>
      <c r="O1424">
        <v>0.81499999999999995</v>
      </c>
      <c r="P1424" s="6">
        <v>-0.105670005</v>
      </c>
      <c r="Q1424" s="6">
        <v>-0.17216998</v>
      </c>
      <c r="R1424">
        <v>-48465624</v>
      </c>
      <c r="S1424" s="6">
        <v>-0.53810999999999998</v>
      </c>
      <c r="T1424" s="6">
        <v>-31254000</v>
      </c>
      <c r="U1424" s="6" t="s">
        <v>52611</v>
      </c>
      <c r="V1424">
        <v>0</v>
      </c>
      <c r="W1424">
        <v>0</v>
      </c>
      <c r="X1424">
        <v>0</v>
      </c>
      <c r="Y1424">
        <v>0</v>
      </c>
      <c r="Z1424">
        <v>0</v>
      </c>
      <c r="AA1424" s="6" t="s">
        <v>90</v>
      </c>
      <c r="AB1424">
        <v>5</v>
      </c>
      <c r="AC1424">
        <v>4</v>
      </c>
      <c r="AD1424">
        <v>0</v>
      </c>
      <c r="AE1424">
        <v>0</v>
      </c>
      <c r="AF1424">
        <v>0</v>
      </c>
      <c r="AG1424" s="6" t="s">
        <v>52612</v>
      </c>
      <c r="AH1424">
        <v>5</v>
      </c>
      <c r="AI1424">
        <v>4</v>
      </c>
      <c r="AJ1424">
        <v>0</v>
      </c>
      <c r="AK1424">
        <v>0</v>
      </c>
      <c r="AL1424">
        <v>0</v>
      </c>
      <c r="AM1424" s="6" t="s">
        <v>52613</v>
      </c>
      <c r="AN1424">
        <v>1</v>
      </c>
      <c r="AO1424">
        <v>3</v>
      </c>
      <c r="AP1424">
        <v>0</v>
      </c>
      <c r="AQ1424">
        <v>0</v>
      </c>
      <c r="AR1424">
        <v>0</v>
      </c>
    </row>
    <row r="1425" spans="1:44" x14ac:dyDescent="0.25">
      <c r="A1425" s="6" t="s">
        <v>2002</v>
      </c>
      <c r="B1425" s="6" t="s">
        <v>52726</v>
      </c>
      <c r="C1425" s="6" t="s">
        <v>52726</v>
      </c>
      <c r="D1425" s="6" t="s">
        <v>52618</v>
      </c>
      <c r="E1425">
        <v>9723958272</v>
      </c>
      <c r="F1425">
        <v>1.48</v>
      </c>
      <c r="G1425">
        <v>1.1924699999999999</v>
      </c>
      <c r="H1425">
        <v>28.312000000000001</v>
      </c>
      <c r="I1425">
        <v>385400000</v>
      </c>
      <c r="J1425">
        <v>275700000</v>
      </c>
      <c r="K1425">
        <v>1337900032</v>
      </c>
      <c r="L1425">
        <v>0.80900000000000005</v>
      </c>
      <c r="M1425">
        <v>0.92500000000000004</v>
      </c>
      <c r="N1425">
        <v>1893299968</v>
      </c>
      <c r="O1425">
        <v>111.057</v>
      </c>
      <c r="P1425" s="6">
        <v>3.2870000000000003E-2</v>
      </c>
      <c r="Q1425" s="6">
        <v>1.3140000000000001E-2</v>
      </c>
      <c r="R1425">
        <v>258087504</v>
      </c>
      <c r="S1425" s="6">
        <v>0.57386000000000004</v>
      </c>
      <c r="T1425" s="6">
        <v>1091300000</v>
      </c>
      <c r="U1425" s="6" t="s">
        <v>52611</v>
      </c>
      <c r="V1425">
        <v>0</v>
      </c>
      <c r="W1425">
        <v>0</v>
      </c>
      <c r="X1425">
        <v>0</v>
      </c>
      <c r="Y1425">
        <v>0</v>
      </c>
      <c r="Z1425">
        <v>0</v>
      </c>
      <c r="AA1425" s="6" t="s">
        <v>90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 s="6" t="s">
        <v>52612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 s="6" t="s">
        <v>52613</v>
      </c>
      <c r="AN1425">
        <v>0</v>
      </c>
      <c r="AO1425">
        <v>0</v>
      </c>
      <c r="AP1425">
        <v>0</v>
      </c>
      <c r="AQ1425">
        <v>0</v>
      </c>
      <c r="AR1425">
        <v>0</v>
      </c>
    </row>
    <row r="1426" spans="1:44" x14ac:dyDescent="0.25">
      <c r="A1426" s="6" t="s">
        <v>2004</v>
      </c>
      <c r="B1426" s="6" t="s">
        <v>52728</v>
      </c>
      <c r="C1426" s="6" t="s">
        <v>52728</v>
      </c>
      <c r="D1426" s="6" t="s">
        <v>130</v>
      </c>
      <c r="E1426">
        <v>16197621760</v>
      </c>
      <c r="F1426">
        <v>2.1</v>
      </c>
      <c r="G1426">
        <v>1.4989440000000001</v>
      </c>
      <c r="H1426">
        <v>35.814</v>
      </c>
      <c r="I1426">
        <v>464800000</v>
      </c>
      <c r="J1426">
        <v>5202400256</v>
      </c>
      <c r="K1426">
        <v>4450800128</v>
      </c>
      <c r="L1426">
        <v>0.42899999999999999</v>
      </c>
      <c r="M1426">
        <v>1.133</v>
      </c>
      <c r="N1426">
        <v>18807199744</v>
      </c>
      <c r="O1426">
        <v>36.915999999999997</v>
      </c>
      <c r="P1426" s="6">
        <v>0.11318</v>
      </c>
      <c r="Q1426" s="6">
        <v>0.24215998999999999</v>
      </c>
      <c r="R1426">
        <v>1623262464</v>
      </c>
      <c r="S1426" s="6">
        <v>0.27166997999999998</v>
      </c>
      <c r="T1426" s="6">
        <v>5777100000</v>
      </c>
      <c r="U1426" s="6" t="s">
        <v>52611</v>
      </c>
      <c r="V1426">
        <v>2</v>
      </c>
      <c r="W1426">
        <v>2</v>
      </c>
      <c r="X1426">
        <v>12</v>
      </c>
      <c r="Y1426">
        <v>3</v>
      </c>
      <c r="Z1426">
        <v>0</v>
      </c>
      <c r="AA1426" s="6" t="s">
        <v>90</v>
      </c>
      <c r="AB1426">
        <v>1</v>
      </c>
      <c r="AC1426">
        <v>5</v>
      </c>
      <c r="AD1426">
        <v>13</v>
      </c>
      <c r="AE1426">
        <v>3</v>
      </c>
      <c r="AF1426">
        <v>0</v>
      </c>
      <c r="AG1426" s="6" t="s">
        <v>52612</v>
      </c>
      <c r="AH1426">
        <v>1</v>
      </c>
      <c r="AI1426">
        <v>6</v>
      </c>
      <c r="AJ1426">
        <v>11</v>
      </c>
      <c r="AK1426">
        <v>4</v>
      </c>
      <c r="AL1426">
        <v>0</v>
      </c>
      <c r="AM1426" s="6" t="s">
        <v>52613</v>
      </c>
      <c r="AN1426">
        <v>4</v>
      </c>
      <c r="AO1426">
        <v>7</v>
      </c>
      <c r="AP1426">
        <v>9</v>
      </c>
      <c r="AQ1426">
        <v>0</v>
      </c>
      <c r="AR1426">
        <v>0</v>
      </c>
    </row>
    <row r="1427" spans="1:44" x14ac:dyDescent="0.25">
      <c r="A1427" s="6" t="s">
        <v>2006</v>
      </c>
      <c r="B1427" s="6" t="s">
        <v>52714</v>
      </c>
      <c r="C1427" s="6" t="s">
        <v>52714</v>
      </c>
      <c r="D1427" s="6" t="s">
        <v>130</v>
      </c>
      <c r="E1427">
        <v>3516815616</v>
      </c>
      <c r="F1427">
        <v>4.41</v>
      </c>
      <c r="G1427">
        <v>2.6874539999999998</v>
      </c>
      <c r="H1427">
        <v>7.6109999999999998</v>
      </c>
      <c r="I1427">
        <v>1169046016</v>
      </c>
      <c r="J1427">
        <v>270476992</v>
      </c>
      <c r="K1427">
        <v>685840000</v>
      </c>
      <c r="L1427">
        <v>12.698</v>
      </c>
      <c r="M1427">
        <v>13.500999999999999</v>
      </c>
      <c r="N1427">
        <v>456952000</v>
      </c>
      <c r="O1427">
        <v>50.734999999999999</v>
      </c>
      <c r="P1427" s="6">
        <v>7.2620004000000002E-2</v>
      </c>
      <c r="Q1427" s="6">
        <v>0.19728000000000001</v>
      </c>
      <c r="R1427">
        <v>-112082872</v>
      </c>
      <c r="S1427" s="6">
        <v>0.79591005999999997</v>
      </c>
      <c r="T1427" s="6">
        <v>435292000</v>
      </c>
      <c r="U1427" s="6" t="s">
        <v>52611</v>
      </c>
      <c r="V1427">
        <v>0</v>
      </c>
      <c r="W1427">
        <v>0</v>
      </c>
      <c r="X1427">
        <v>0</v>
      </c>
      <c r="Y1427">
        <v>0</v>
      </c>
      <c r="Z1427">
        <v>0</v>
      </c>
      <c r="AA1427" s="6" t="s">
        <v>90</v>
      </c>
      <c r="AB1427">
        <v>5</v>
      </c>
      <c r="AC1427">
        <v>5</v>
      </c>
      <c r="AD1427">
        <v>2</v>
      </c>
      <c r="AE1427">
        <v>0</v>
      </c>
      <c r="AF1427">
        <v>0</v>
      </c>
      <c r="AG1427" s="6" t="s">
        <v>52612</v>
      </c>
      <c r="AH1427">
        <v>5</v>
      </c>
      <c r="AI1427">
        <v>6</v>
      </c>
      <c r="AJ1427">
        <v>1</v>
      </c>
      <c r="AK1427">
        <v>0</v>
      </c>
      <c r="AL1427">
        <v>0</v>
      </c>
      <c r="AM1427" s="6" t="s">
        <v>52613</v>
      </c>
      <c r="AN1427">
        <v>0</v>
      </c>
      <c r="AO1427">
        <v>0</v>
      </c>
      <c r="AP1427">
        <v>0</v>
      </c>
      <c r="AQ1427">
        <v>0</v>
      </c>
      <c r="AR1427">
        <v>0</v>
      </c>
    </row>
    <row r="1428" spans="1:44" x14ac:dyDescent="0.25">
      <c r="A1428" s="6" t="s">
        <v>2008</v>
      </c>
      <c r="B1428" s="6" t="s">
        <v>52738</v>
      </c>
      <c r="C1428" s="6" t="s">
        <v>52738</v>
      </c>
      <c r="D1428" s="6" t="s">
        <v>52663</v>
      </c>
      <c r="E1428">
        <v>72314150912</v>
      </c>
      <c r="F1428">
        <v>2.87</v>
      </c>
      <c r="G1428">
        <v>1.62843</v>
      </c>
      <c r="H1428">
        <v>62.46</v>
      </c>
      <c r="I1428">
        <v>11452000256</v>
      </c>
      <c r="J1428">
        <v>25294999552</v>
      </c>
      <c r="K1428">
        <v>28541999104</v>
      </c>
      <c r="L1428">
        <v>1.266</v>
      </c>
      <c r="M1428">
        <v>1.905</v>
      </c>
      <c r="N1428">
        <v>174916993024</v>
      </c>
      <c r="O1428">
        <v>84.787000000000006</v>
      </c>
      <c r="P1428" s="6">
        <v>0.15509999999999999</v>
      </c>
      <c r="Q1428" s="6">
        <v>0.55078000000000005</v>
      </c>
      <c r="R1428">
        <v>11763250176</v>
      </c>
      <c r="S1428" s="6">
        <v>0.16590999000000001</v>
      </c>
      <c r="T1428" s="6">
        <v>26565000000</v>
      </c>
      <c r="U1428" s="6" t="s">
        <v>52611</v>
      </c>
      <c r="V1428">
        <v>7</v>
      </c>
      <c r="W1428">
        <v>7</v>
      </c>
      <c r="X1428">
        <v>5</v>
      </c>
      <c r="Y1428">
        <v>0</v>
      </c>
      <c r="Z1428">
        <v>0</v>
      </c>
      <c r="AA1428" s="6" t="s">
        <v>90</v>
      </c>
      <c r="AB1428">
        <v>5</v>
      </c>
      <c r="AC1428">
        <v>9</v>
      </c>
      <c r="AD1428">
        <v>4</v>
      </c>
      <c r="AE1428">
        <v>0</v>
      </c>
      <c r="AF1428">
        <v>0</v>
      </c>
      <c r="AG1428" s="6" t="s">
        <v>52612</v>
      </c>
      <c r="AH1428">
        <v>5</v>
      </c>
      <c r="AI1428">
        <v>10</v>
      </c>
      <c r="AJ1428">
        <v>3</v>
      </c>
      <c r="AK1428">
        <v>0</v>
      </c>
      <c r="AL1428">
        <v>0</v>
      </c>
      <c r="AM1428" s="6" t="s">
        <v>52613</v>
      </c>
      <c r="AN1428">
        <v>5</v>
      </c>
      <c r="AO1428">
        <v>8</v>
      </c>
      <c r="AP1428">
        <v>3</v>
      </c>
      <c r="AQ1428">
        <v>0</v>
      </c>
      <c r="AR1428">
        <v>0</v>
      </c>
    </row>
    <row r="1429" spans="1:44" x14ac:dyDescent="0.25">
      <c r="A1429" s="6" t="s">
        <v>2010</v>
      </c>
      <c r="B1429" s="6" t="s">
        <v>52682</v>
      </c>
      <c r="C1429" s="6" t="s">
        <v>52682</v>
      </c>
      <c r="D1429" s="6" t="s">
        <v>52663</v>
      </c>
      <c r="E1429">
        <v>55499460608</v>
      </c>
      <c r="F1429">
        <v>6.43</v>
      </c>
      <c r="G1429">
        <v>1.4187190000000001</v>
      </c>
      <c r="H1429">
        <v>11.831</v>
      </c>
      <c r="I1429">
        <v>393000000</v>
      </c>
      <c r="J1429">
        <v>5730999808</v>
      </c>
      <c r="K1429">
        <v>20888000512</v>
      </c>
      <c r="L1429">
        <v>1.3740000000000001</v>
      </c>
      <c r="M1429">
        <v>1.534</v>
      </c>
      <c r="N1429">
        <v>11187000320</v>
      </c>
      <c r="O1429">
        <v>160.08600000000001</v>
      </c>
      <c r="P1429" s="6">
        <v>7.9100000000000004E-2</v>
      </c>
      <c r="Q1429" s="6">
        <v>0.31456000000000001</v>
      </c>
      <c r="R1429">
        <v>2672999936</v>
      </c>
      <c r="S1429" s="6">
        <v>0.55313999999999997</v>
      </c>
      <c r="T1429" s="6">
        <v>6115000000</v>
      </c>
      <c r="U1429" s="6" t="s">
        <v>52611</v>
      </c>
      <c r="V1429">
        <v>7</v>
      </c>
      <c r="W1429">
        <v>9</v>
      </c>
      <c r="X1429">
        <v>1</v>
      </c>
      <c r="Y1429">
        <v>0</v>
      </c>
      <c r="Z1429">
        <v>0</v>
      </c>
      <c r="AA1429" s="6" t="s">
        <v>90</v>
      </c>
      <c r="AB1429">
        <v>2</v>
      </c>
      <c r="AC1429">
        <v>7</v>
      </c>
      <c r="AD1429">
        <v>3</v>
      </c>
      <c r="AE1429">
        <v>1</v>
      </c>
      <c r="AF1429">
        <v>0</v>
      </c>
      <c r="AG1429" s="6" t="s">
        <v>52612</v>
      </c>
      <c r="AH1429">
        <v>2</v>
      </c>
      <c r="AI1429">
        <v>8</v>
      </c>
      <c r="AJ1429">
        <v>3</v>
      </c>
      <c r="AK1429">
        <v>1</v>
      </c>
      <c r="AL1429">
        <v>0</v>
      </c>
      <c r="AM1429" s="6" t="s">
        <v>52613</v>
      </c>
      <c r="AN1429">
        <v>2</v>
      </c>
      <c r="AO1429">
        <v>9</v>
      </c>
      <c r="AP1429">
        <v>3</v>
      </c>
      <c r="AQ1429">
        <v>0</v>
      </c>
      <c r="AR1429">
        <v>0</v>
      </c>
    </row>
    <row r="1430" spans="1:44" x14ac:dyDescent="0.25">
      <c r="A1430" s="6" t="s">
        <v>2012</v>
      </c>
      <c r="B1430" s="6" t="s">
        <v>52741</v>
      </c>
      <c r="C1430" s="6" t="s">
        <v>52741</v>
      </c>
      <c r="D1430" s="6" t="s">
        <v>52637</v>
      </c>
      <c r="E1430">
        <v>15701594112</v>
      </c>
      <c r="F1430">
        <v>8.73</v>
      </c>
      <c r="G1430">
        <v>0.98662899999999998</v>
      </c>
      <c r="H1430">
        <v>14.109</v>
      </c>
      <c r="I1430">
        <v>302320992</v>
      </c>
      <c r="J1430">
        <v>1336855040</v>
      </c>
      <c r="K1430">
        <v>10438151168</v>
      </c>
      <c r="L1430">
        <v>2.6320000000000001</v>
      </c>
      <c r="M1430">
        <v>3.7010000000000001</v>
      </c>
      <c r="N1430">
        <v>1528976000</v>
      </c>
      <c r="O1430">
        <v>123.627</v>
      </c>
      <c r="P1430" s="6">
        <v>3.143E-2</v>
      </c>
      <c r="Q1430" s="6">
        <v>3.5119999999999998E-2</v>
      </c>
      <c r="R1430">
        <v>-65466376</v>
      </c>
      <c r="S1430" s="6">
        <v>0.97109000000000001</v>
      </c>
      <c r="T1430" s="6">
        <v>1537954000</v>
      </c>
      <c r="U1430" s="6" t="s">
        <v>52611</v>
      </c>
      <c r="V1430">
        <v>2</v>
      </c>
      <c r="W1430">
        <v>4</v>
      </c>
      <c r="X1430">
        <v>5</v>
      </c>
      <c r="Y1430">
        <v>2</v>
      </c>
      <c r="Z1430">
        <v>1</v>
      </c>
      <c r="AA1430" s="6" t="s">
        <v>90</v>
      </c>
      <c r="AB1430">
        <v>3</v>
      </c>
      <c r="AC1430">
        <v>4</v>
      </c>
      <c r="AD1430">
        <v>8</v>
      </c>
      <c r="AE1430">
        <v>0</v>
      </c>
      <c r="AF1430">
        <v>0</v>
      </c>
      <c r="AG1430" s="6" t="s">
        <v>52612</v>
      </c>
      <c r="AH1430">
        <v>3</v>
      </c>
      <c r="AI1430">
        <v>4</v>
      </c>
      <c r="AJ1430">
        <v>7</v>
      </c>
      <c r="AK1430">
        <v>0</v>
      </c>
      <c r="AL1430">
        <v>0</v>
      </c>
      <c r="AM1430" s="6" t="s">
        <v>52613</v>
      </c>
      <c r="AN1430">
        <v>2</v>
      </c>
      <c r="AO1430">
        <v>4</v>
      </c>
      <c r="AP1430">
        <v>5</v>
      </c>
      <c r="AQ1430">
        <v>2</v>
      </c>
      <c r="AR1430">
        <v>1</v>
      </c>
    </row>
    <row r="1431" spans="1:44" x14ac:dyDescent="0.25">
      <c r="A1431" s="6" t="s">
        <v>2014</v>
      </c>
      <c r="B1431" s="6" t="s">
        <v>52650</v>
      </c>
      <c r="C1431" s="6" t="s">
        <v>52650</v>
      </c>
      <c r="D1431" s="6" t="s">
        <v>52616</v>
      </c>
      <c r="E1431">
        <v>22692077568</v>
      </c>
      <c r="F1431">
        <v>3.67</v>
      </c>
      <c r="G1431">
        <v>1.1337079999999999</v>
      </c>
      <c r="H1431">
        <v>37.465000000000003</v>
      </c>
      <c r="I1431">
        <v>917569984</v>
      </c>
      <c r="J1431">
        <v>600908992</v>
      </c>
      <c r="K1431">
        <v>7221000</v>
      </c>
      <c r="L1431">
        <v>3.5</v>
      </c>
      <c r="M1431">
        <v>5.1369999999999996</v>
      </c>
      <c r="N1431">
        <v>1867499008</v>
      </c>
      <c r="O1431">
        <v>0.40600000000000003</v>
      </c>
      <c r="P1431" s="6">
        <v>0.17857000000000001</v>
      </c>
      <c r="Q1431" s="6">
        <v>0.30165002000000002</v>
      </c>
      <c r="R1431">
        <v>319572992</v>
      </c>
      <c r="S1431" s="6">
        <v>0.58284000000000002</v>
      </c>
      <c r="T1431" s="6">
        <v>1048552000</v>
      </c>
      <c r="U1431" s="6" t="s">
        <v>52611</v>
      </c>
      <c r="V1431">
        <v>3</v>
      </c>
      <c r="W1431">
        <v>4</v>
      </c>
      <c r="X1431">
        <v>2</v>
      </c>
      <c r="Y1431">
        <v>0</v>
      </c>
      <c r="Z1431">
        <v>0</v>
      </c>
      <c r="AA1431" s="6" t="s">
        <v>90</v>
      </c>
      <c r="AB1431">
        <v>2</v>
      </c>
      <c r="AC1431">
        <v>10</v>
      </c>
      <c r="AD1431">
        <v>1</v>
      </c>
      <c r="AE1431">
        <v>0</v>
      </c>
      <c r="AF1431">
        <v>0</v>
      </c>
      <c r="AG1431" s="6" t="s">
        <v>52612</v>
      </c>
      <c r="AH1431">
        <v>2</v>
      </c>
      <c r="AI1431">
        <v>11</v>
      </c>
      <c r="AJ1431">
        <v>1</v>
      </c>
      <c r="AK1431">
        <v>0</v>
      </c>
      <c r="AL1431">
        <v>0</v>
      </c>
      <c r="AM1431" s="6" t="s">
        <v>52613</v>
      </c>
      <c r="AN1431">
        <v>3</v>
      </c>
      <c r="AO1431">
        <v>9</v>
      </c>
      <c r="AP1431">
        <v>1</v>
      </c>
      <c r="AQ1431">
        <v>0</v>
      </c>
      <c r="AR1431">
        <v>0</v>
      </c>
    </row>
    <row r="1432" spans="1:44" x14ac:dyDescent="0.25">
      <c r="A1432" s="6" t="s">
        <v>41343</v>
      </c>
      <c r="B1432" s="6" t="s">
        <v>52644</v>
      </c>
      <c r="C1432" s="6" t="s">
        <v>52644</v>
      </c>
      <c r="D1432" s="6" t="s">
        <v>52616</v>
      </c>
      <c r="E1432">
        <v>1147540096</v>
      </c>
      <c r="F1432">
        <v>4.97</v>
      </c>
      <c r="G1432">
        <v>0</v>
      </c>
      <c r="H1432">
        <v>2.653</v>
      </c>
      <c r="I1432">
        <v>1459089024</v>
      </c>
      <c r="J1432">
        <v>-241614000</v>
      </c>
      <c r="K1432">
        <v>11618000</v>
      </c>
      <c r="L1432">
        <v>4.7409999999999997</v>
      </c>
      <c r="M1432">
        <v>4.8570000000000002</v>
      </c>
      <c r="N1432">
        <v>799446976</v>
      </c>
      <c r="O1432">
        <v>0.81</v>
      </c>
      <c r="P1432" s="6">
        <v>-8.6360000000000006E-2</v>
      </c>
      <c r="Q1432" s="6">
        <v>-0.12964000000000001</v>
      </c>
      <c r="R1432">
        <v>95136872</v>
      </c>
      <c r="S1432" s="6">
        <v>0.41833999999999999</v>
      </c>
      <c r="T1432" s="6">
        <v>320001000</v>
      </c>
      <c r="U1432" s="6" t="s">
        <v>52611</v>
      </c>
      <c r="V1432">
        <v>0</v>
      </c>
      <c r="W1432">
        <v>0</v>
      </c>
      <c r="X1432">
        <v>0</v>
      </c>
      <c r="Y1432">
        <v>0</v>
      </c>
      <c r="Z1432">
        <v>0</v>
      </c>
      <c r="AA1432" s="6" t="s">
        <v>90</v>
      </c>
      <c r="AB1432">
        <v>3</v>
      </c>
      <c r="AC1432">
        <v>7</v>
      </c>
      <c r="AD1432">
        <v>6</v>
      </c>
      <c r="AE1432">
        <v>1</v>
      </c>
      <c r="AF1432">
        <v>0</v>
      </c>
      <c r="AG1432" s="6" t="s">
        <v>52612</v>
      </c>
      <c r="AH1432">
        <v>3</v>
      </c>
      <c r="AI1432">
        <v>7</v>
      </c>
      <c r="AJ1432">
        <v>8</v>
      </c>
      <c r="AK1432">
        <v>1</v>
      </c>
      <c r="AL1432">
        <v>0</v>
      </c>
      <c r="AM1432" s="6" t="s">
        <v>52613</v>
      </c>
      <c r="AN1432">
        <v>0</v>
      </c>
      <c r="AO1432">
        <v>0</v>
      </c>
      <c r="AP1432">
        <v>0</v>
      </c>
      <c r="AQ1432">
        <v>0</v>
      </c>
      <c r="AR1432">
        <v>0</v>
      </c>
    </row>
    <row r="1433" spans="1:44" x14ac:dyDescent="0.25">
      <c r="A1433" s="6" t="s">
        <v>41345</v>
      </c>
      <c r="B1433" s="6" t="s">
        <v>52694</v>
      </c>
      <c r="C1433" s="6" t="s">
        <v>52694</v>
      </c>
      <c r="D1433" s="6" t="s">
        <v>52616</v>
      </c>
      <c r="E1433">
        <v>-304177119232</v>
      </c>
      <c r="F1433">
        <v>0</v>
      </c>
      <c r="G1433">
        <v>0.90367500000000001</v>
      </c>
      <c r="H1433">
        <v>953.79600000000005</v>
      </c>
      <c r="I1433">
        <v>493253001216</v>
      </c>
      <c r="J1433">
        <v>459163009024</v>
      </c>
      <c r="K1433">
        <v>151000006656</v>
      </c>
      <c r="L1433">
        <v>2.516</v>
      </c>
      <c r="M1433">
        <v>4.6379999999999999</v>
      </c>
      <c r="N1433">
        <v>1686795976704</v>
      </c>
      <c r="O1433">
        <v>6.2850000000000001</v>
      </c>
      <c r="P1433" s="6">
        <v>6.5530000000000005E-2</v>
      </c>
      <c r="Q1433" s="6">
        <v>0.1086</v>
      </c>
      <c r="R1433">
        <v>31026999296</v>
      </c>
      <c r="S1433" s="6">
        <v>0.40067002000000002</v>
      </c>
      <c r="T1433" s="6">
        <v>675848000000</v>
      </c>
      <c r="U1433" s="6" t="s">
        <v>90</v>
      </c>
      <c r="V1433">
        <v>0</v>
      </c>
      <c r="W1433">
        <v>0</v>
      </c>
      <c r="X1433">
        <v>0</v>
      </c>
      <c r="Y1433">
        <v>0</v>
      </c>
      <c r="Z1433">
        <v>0</v>
      </c>
      <c r="AA1433" s="6" t="s">
        <v>90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s="6" t="s">
        <v>90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s="6" t="s">
        <v>90</v>
      </c>
      <c r="AN1433">
        <v>0</v>
      </c>
      <c r="AO1433">
        <v>0</v>
      </c>
      <c r="AP1433">
        <v>0</v>
      </c>
      <c r="AQ1433">
        <v>0</v>
      </c>
      <c r="AR1433">
        <v>0</v>
      </c>
    </row>
    <row r="1434" spans="1:44" x14ac:dyDescent="0.25">
      <c r="A1434" s="6" t="s">
        <v>41347</v>
      </c>
      <c r="B1434" s="6" t="s">
        <v>52674</v>
      </c>
      <c r="C1434" s="6" t="s">
        <v>52674</v>
      </c>
      <c r="D1434" s="6" t="s">
        <v>52620</v>
      </c>
      <c r="E1434">
        <v>3010683904</v>
      </c>
      <c r="F1434">
        <v>5.35</v>
      </c>
      <c r="G1434">
        <v>0.99824000000000002</v>
      </c>
      <c r="H1434">
        <v>27.542000000000002</v>
      </c>
      <c r="I1434">
        <v>64441000</v>
      </c>
      <c r="J1434">
        <v>133369000</v>
      </c>
      <c r="K1434">
        <v>582843008</v>
      </c>
      <c r="L1434">
        <v>2.5739999999999998</v>
      </c>
      <c r="M1434">
        <v>4.26</v>
      </c>
      <c r="N1434">
        <v>1010374976</v>
      </c>
      <c r="O1434">
        <v>37.340000000000003</v>
      </c>
      <c r="P1434" s="6">
        <v>9.4599990000000002E-3</v>
      </c>
      <c r="Q1434" s="6">
        <v>-2.0799999999999998E-3</v>
      </c>
      <c r="R1434">
        <v>-56908124</v>
      </c>
      <c r="S1434" s="6">
        <v>0.36513000000000001</v>
      </c>
      <c r="T1434" s="6">
        <v>394956000</v>
      </c>
      <c r="U1434" s="6" t="s">
        <v>52611</v>
      </c>
      <c r="V1434">
        <v>4</v>
      </c>
      <c r="W1434">
        <v>3</v>
      </c>
      <c r="X1434">
        <v>2</v>
      </c>
      <c r="Y1434">
        <v>0</v>
      </c>
      <c r="Z1434">
        <v>0</v>
      </c>
      <c r="AA1434" s="6" t="s">
        <v>90</v>
      </c>
      <c r="AB1434">
        <v>2</v>
      </c>
      <c r="AC1434">
        <v>3</v>
      </c>
      <c r="AD1434">
        <v>4</v>
      </c>
      <c r="AE1434">
        <v>0</v>
      </c>
      <c r="AF1434">
        <v>0</v>
      </c>
      <c r="AG1434" s="6" t="s">
        <v>52612</v>
      </c>
      <c r="AH1434">
        <v>2</v>
      </c>
      <c r="AI1434">
        <v>4</v>
      </c>
      <c r="AJ1434">
        <v>5</v>
      </c>
      <c r="AK1434">
        <v>0</v>
      </c>
      <c r="AL1434">
        <v>0</v>
      </c>
      <c r="AM1434" s="6" t="s">
        <v>52613</v>
      </c>
      <c r="AN1434">
        <v>2</v>
      </c>
      <c r="AO1434">
        <v>4</v>
      </c>
      <c r="AP1434">
        <v>4</v>
      </c>
      <c r="AQ1434">
        <v>1</v>
      </c>
      <c r="AR1434">
        <v>0</v>
      </c>
    </row>
    <row r="1435" spans="1:44" x14ac:dyDescent="0.25">
      <c r="A1435" s="6" t="s">
        <v>2016</v>
      </c>
      <c r="B1435" s="6" t="s">
        <v>52627</v>
      </c>
      <c r="C1435" s="6" t="s">
        <v>52627</v>
      </c>
      <c r="D1435" s="6" t="s">
        <v>52610</v>
      </c>
      <c r="E1435">
        <v>305943281664</v>
      </c>
      <c r="F1435">
        <v>3.27</v>
      </c>
      <c r="G1435">
        <v>0.355383</v>
      </c>
      <c r="H1435">
        <v>18.457000000000001</v>
      </c>
      <c r="I1435">
        <v>10387000320</v>
      </c>
      <c r="J1435">
        <v>22367000576</v>
      </c>
      <c r="K1435">
        <v>30747000832</v>
      </c>
      <c r="L1435">
        <v>0.95</v>
      </c>
      <c r="M1435">
        <v>1.444</v>
      </c>
      <c r="N1435">
        <v>57869000704</v>
      </c>
      <c r="O1435">
        <v>65.552000000000007</v>
      </c>
      <c r="P1435" s="6">
        <v>0.10899</v>
      </c>
      <c r="Q1435" s="6">
        <v>0.29693002000000002</v>
      </c>
      <c r="R1435">
        <v>9497249792</v>
      </c>
      <c r="S1435" s="6">
        <v>0.72750999999999999</v>
      </c>
      <c r="T1435" s="6">
        <v>42077000000</v>
      </c>
      <c r="U1435" s="6" t="s">
        <v>52611</v>
      </c>
      <c r="V1435">
        <v>4</v>
      </c>
      <c r="W1435">
        <v>7</v>
      </c>
      <c r="X1435">
        <v>10</v>
      </c>
      <c r="Y1435">
        <v>0</v>
      </c>
      <c r="Z1435">
        <v>0</v>
      </c>
      <c r="AA1435" s="6" t="s">
        <v>90</v>
      </c>
      <c r="AB1435">
        <v>9</v>
      </c>
      <c r="AC1435">
        <v>13</v>
      </c>
      <c r="AD1435">
        <v>7</v>
      </c>
      <c r="AE1435">
        <v>0</v>
      </c>
      <c r="AF1435">
        <v>0</v>
      </c>
      <c r="AG1435" s="6" t="s">
        <v>52612</v>
      </c>
      <c r="AH1435">
        <v>8</v>
      </c>
      <c r="AI1435">
        <v>14</v>
      </c>
      <c r="AJ1435">
        <v>7</v>
      </c>
      <c r="AK1435">
        <v>0</v>
      </c>
      <c r="AL1435">
        <v>0</v>
      </c>
      <c r="AM1435" s="6" t="s">
        <v>52613</v>
      </c>
      <c r="AN1435">
        <v>5</v>
      </c>
      <c r="AO1435">
        <v>13</v>
      </c>
      <c r="AP1435">
        <v>7</v>
      </c>
      <c r="AQ1435">
        <v>0</v>
      </c>
      <c r="AR1435">
        <v>0</v>
      </c>
    </row>
    <row r="1436" spans="1:44" x14ac:dyDescent="0.25">
      <c r="A1436" s="6" t="s">
        <v>2018</v>
      </c>
      <c r="B1436" s="6" t="s">
        <v>52630</v>
      </c>
      <c r="C1436" s="6" t="s">
        <v>52630</v>
      </c>
      <c r="D1436" s="6" t="s">
        <v>52610</v>
      </c>
      <c r="E1436">
        <v>40560463872</v>
      </c>
      <c r="F1436">
        <v>5.0199999999999996</v>
      </c>
      <c r="G1436">
        <v>1.692124</v>
      </c>
      <c r="H1436">
        <v>49.122</v>
      </c>
      <c r="I1436">
        <v>8922999808</v>
      </c>
      <c r="J1436">
        <v>5174000128</v>
      </c>
      <c r="K1436">
        <v>1108000000</v>
      </c>
      <c r="L1436">
        <v>2.9849999999999999</v>
      </c>
      <c r="M1436">
        <v>3.464</v>
      </c>
      <c r="N1436">
        <v>15059000320</v>
      </c>
      <c r="O1436">
        <v>5.8739999999999997</v>
      </c>
      <c r="P1436" s="6">
        <v>0.11663</v>
      </c>
      <c r="Q1436" s="6">
        <v>0.26623999999999998</v>
      </c>
      <c r="R1436">
        <v>541875008</v>
      </c>
      <c r="S1436" s="6">
        <v>0.39817002000000001</v>
      </c>
      <c r="T1436" s="6">
        <v>10552000000</v>
      </c>
      <c r="U1436" s="6" t="s">
        <v>52611</v>
      </c>
      <c r="V1436">
        <v>0</v>
      </c>
      <c r="W1436">
        <v>0</v>
      </c>
      <c r="X1436">
        <v>0</v>
      </c>
      <c r="Y1436">
        <v>0</v>
      </c>
      <c r="Z1436">
        <v>0</v>
      </c>
      <c r="AA1436" s="6" t="s">
        <v>90</v>
      </c>
      <c r="AB1436">
        <v>2</v>
      </c>
      <c r="AC1436">
        <v>10</v>
      </c>
      <c r="AD1436">
        <v>8</v>
      </c>
      <c r="AE1436">
        <v>1</v>
      </c>
      <c r="AF1436">
        <v>0</v>
      </c>
      <c r="AG1436" s="6" t="s">
        <v>52612</v>
      </c>
      <c r="AH1436">
        <v>2</v>
      </c>
      <c r="AI1436">
        <v>10</v>
      </c>
      <c r="AJ1436">
        <v>8</v>
      </c>
      <c r="AK1436">
        <v>1</v>
      </c>
      <c r="AL1436">
        <v>0</v>
      </c>
      <c r="AM1436" s="6" t="s">
        <v>52613</v>
      </c>
      <c r="AN1436">
        <v>1</v>
      </c>
      <c r="AO1436">
        <v>7</v>
      </c>
      <c r="AP1436">
        <v>10</v>
      </c>
      <c r="AQ1436">
        <v>1</v>
      </c>
      <c r="AR1436">
        <v>0</v>
      </c>
    </row>
    <row r="1437" spans="1:44" x14ac:dyDescent="0.25">
      <c r="A1437" s="6" t="s">
        <v>2020</v>
      </c>
      <c r="B1437" s="6" t="s">
        <v>52662</v>
      </c>
      <c r="C1437" s="6" t="s">
        <v>52662</v>
      </c>
      <c r="D1437" s="6" t="s">
        <v>52663</v>
      </c>
      <c r="E1437">
        <v>20847960064</v>
      </c>
      <c r="F1437">
        <v>1.55</v>
      </c>
      <c r="G1437">
        <v>2.4000699999999999</v>
      </c>
      <c r="H1437">
        <v>18.309000000000001</v>
      </c>
      <c r="I1437">
        <v>187000000</v>
      </c>
      <c r="J1437">
        <v>5160999936</v>
      </c>
      <c r="K1437">
        <v>6021000192</v>
      </c>
      <c r="L1437">
        <v>0.65300000000000002</v>
      </c>
      <c r="M1437">
        <v>0.748</v>
      </c>
      <c r="N1437">
        <v>7385999872</v>
      </c>
      <c r="O1437">
        <v>52.871000000000002</v>
      </c>
      <c r="P1437" s="6">
        <v>0.1066</v>
      </c>
      <c r="Q1437" s="6">
        <v>0.23952000000000001</v>
      </c>
      <c r="R1437">
        <v>2380499968</v>
      </c>
      <c r="S1437" s="6">
        <v>0.80381999999999998</v>
      </c>
      <c r="T1437" s="6">
        <v>6152000000</v>
      </c>
      <c r="U1437" s="6" t="s">
        <v>52611</v>
      </c>
      <c r="V1437">
        <v>4</v>
      </c>
      <c r="W1437">
        <v>8</v>
      </c>
      <c r="X1437">
        <v>13</v>
      </c>
      <c r="Y1437">
        <v>2</v>
      </c>
      <c r="Z1437">
        <v>0</v>
      </c>
      <c r="AA1437" s="6" t="s">
        <v>90</v>
      </c>
      <c r="AB1437">
        <v>5</v>
      </c>
      <c r="AC1437">
        <v>13</v>
      </c>
      <c r="AD1437">
        <v>7</v>
      </c>
      <c r="AE1437">
        <v>2</v>
      </c>
      <c r="AF1437">
        <v>0</v>
      </c>
      <c r="AG1437" s="6" t="s">
        <v>52612</v>
      </c>
      <c r="AH1437">
        <v>4</v>
      </c>
      <c r="AI1437">
        <v>13</v>
      </c>
      <c r="AJ1437">
        <v>8</v>
      </c>
      <c r="AK1437">
        <v>2</v>
      </c>
      <c r="AL1437">
        <v>0</v>
      </c>
      <c r="AM1437" s="6" t="s">
        <v>52613</v>
      </c>
      <c r="AN1437">
        <v>5</v>
      </c>
      <c r="AO1437">
        <v>7</v>
      </c>
      <c r="AP1437">
        <v>13</v>
      </c>
      <c r="AQ1437">
        <v>2</v>
      </c>
      <c r="AR1437">
        <v>0</v>
      </c>
    </row>
    <row r="1438" spans="1:44" x14ac:dyDescent="0.25">
      <c r="A1438" s="6" t="s">
        <v>41349</v>
      </c>
      <c r="B1438" s="6" t="s">
        <v>52630</v>
      </c>
      <c r="C1438" s="6" t="s">
        <v>52630</v>
      </c>
      <c r="D1438" s="6" t="s">
        <v>52610</v>
      </c>
      <c r="E1438">
        <v>1369692032</v>
      </c>
      <c r="F1438">
        <v>6.83</v>
      </c>
      <c r="G1438">
        <v>1.038001</v>
      </c>
      <c r="H1438">
        <v>14.835000000000001</v>
      </c>
      <c r="I1438">
        <v>907667008</v>
      </c>
      <c r="J1438">
        <v>-765819008</v>
      </c>
      <c r="K1438">
        <v>51129000</v>
      </c>
      <c r="L1438">
        <v>7.3540000000000001</v>
      </c>
      <c r="M1438">
        <v>7.5389999999999997</v>
      </c>
      <c r="N1438">
        <v>18894000</v>
      </c>
      <c r="O1438">
        <v>5.9269999999999996</v>
      </c>
      <c r="P1438" s="6">
        <v>-0.39163999999999999</v>
      </c>
      <c r="Q1438" s="6">
        <v>-0.69801000000000002</v>
      </c>
      <c r="R1438">
        <v>-316056256</v>
      </c>
      <c r="S1438" s="6">
        <v>0</v>
      </c>
      <c r="T1438" s="6">
        <v>-519791000</v>
      </c>
      <c r="U1438" s="6" t="s">
        <v>52611</v>
      </c>
      <c r="V1438">
        <v>3</v>
      </c>
      <c r="W1438">
        <v>1</v>
      </c>
      <c r="X1438">
        <v>1</v>
      </c>
      <c r="Y1438">
        <v>0</v>
      </c>
      <c r="Z1438">
        <v>0</v>
      </c>
      <c r="AA1438" s="6" t="s">
        <v>90</v>
      </c>
      <c r="AB1438">
        <v>4</v>
      </c>
      <c r="AC1438">
        <v>6</v>
      </c>
      <c r="AD1438">
        <v>8</v>
      </c>
      <c r="AE1438">
        <v>0</v>
      </c>
      <c r="AF1438">
        <v>0</v>
      </c>
      <c r="AG1438" s="6" t="s">
        <v>52612</v>
      </c>
      <c r="AH1438">
        <v>4</v>
      </c>
      <c r="AI1438">
        <v>6</v>
      </c>
      <c r="AJ1438">
        <v>8</v>
      </c>
      <c r="AK1438">
        <v>0</v>
      </c>
      <c r="AL1438">
        <v>0</v>
      </c>
      <c r="AM1438" s="6" t="s">
        <v>52613</v>
      </c>
      <c r="AN1438">
        <v>1</v>
      </c>
      <c r="AO1438">
        <v>2</v>
      </c>
      <c r="AP1438">
        <v>2</v>
      </c>
      <c r="AQ1438">
        <v>0</v>
      </c>
      <c r="AR1438">
        <v>0</v>
      </c>
    </row>
    <row r="1439" spans="1:44" x14ac:dyDescent="0.25">
      <c r="A1439" s="6" t="s">
        <v>2022</v>
      </c>
      <c r="B1439" s="6" t="s">
        <v>52630</v>
      </c>
      <c r="C1439" s="6" t="s">
        <v>52630</v>
      </c>
      <c r="D1439" s="6" t="s">
        <v>52610</v>
      </c>
      <c r="E1439">
        <v>2199766272</v>
      </c>
      <c r="F1439">
        <v>2.19</v>
      </c>
      <c r="G1439">
        <v>-0.234878</v>
      </c>
      <c r="H1439">
        <v>3.9569999999999999</v>
      </c>
      <c r="I1439">
        <v>628273024</v>
      </c>
      <c r="J1439">
        <v>435980992</v>
      </c>
      <c r="K1439">
        <v>603795008</v>
      </c>
      <c r="L1439">
        <v>5.4859999999999998</v>
      </c>
      <c r="M1439">
        <v>6.1289999999999996</v>
      </c>
      <c r="N1439">
        <v>717732992</v>
      </c>
      <c r="O1439">
        <v>67.040999999999997</v>
      </c>
      <c r="P1439" s="6">
        <v>0.115480006</v>
      </c>
      <c r="Q1439" s="6">
        <v>0.44046999999999997</v>
      </c>
      <c r="R1439">
        <v>356170496</v>
      </c>
      <c r="S1439" s="6">
        <v>0.77344999999999997</v>
      </c>
      <c r="T1439" s="6">
        <v>714044000</v>
      </c>
      <c r="U1439" s="6" t="s">
        <v>52611</v>
      </c>
      <c r="V1439">
        <v>0</v>
      </c>
      <c r="W1439">
        <v>0</v>
      </c>
      <c r="X1439">
        <v>0</v>
      </c>
      <c r="Y1439">
        <v>0</v>
      </c>
      <c r="Z1439">
        <v>0</v>
      </c>
      <c r="AA1439" s="6" t="s">
        <v>90</v>
      </c>
      <c r="AB1439">
        <v>4</v>
      </c>
      <c r="AC1439">
        <v>6</v>
      </c>
      <c r="AD1439">
        <v>2</v>
      </c>
      <c r="AE1439">
        <v>0</v>
      </c>
      <c r="AF1439">
        <v>0</v>
      </c>
      <c r="AG1439" s="6" t="s">
        <v>52612</v>
      </c>
      <c r="AH1439">
        <v>4</v>
      </c>
      <c r="AI1439">
        <v>6</v>
      </c>
      <c r="AJ1439">
        <v>2</v>
      </c>
      <c r="AK1439">
        <v>0</v>
      </c>
      <c r="AL1439">
        <v>0</v>
      </c>
      <c r="AM1439" s="6" t="s">
        <v>52613</v>
      </c>
      <c r="AN1439">
        <v>0</v>
      </c>
      <c r="AO1439">
        <v>0</v>
      </c>
      <c r="AP1439">
        <v>0</v>
      </c>
      <c r="AQ1439">
        <v>0</v>
      </c>
      <c r="AR1439">
        <v>0</v>
      </c>
    </row>
    <row r="1440" spans="1:44" x14ac:dyDescent="0.25">
      <c r="A1440" s="6" t="s">
        <v>2024</v>
      </c>
      <c r="B1440" s="6" t="s">
        <v>52650</v>
      </c>
      <c r="C1440" s="6" t="s">
        <v>52650</v>
      </c>
      <c r="D1440" s="6" t="s">
        <v>52616</v>
      </c>
      <c r="E1440">
        <v>55237201920</v>
      </c>
      <c r="F1440">
        <v>2.61</v>
      </c>
      <c r="G1440">
        <v>1.4342010000000001</v>
      </c>
      <c r="H1440">
        <v>18.018000000000001</v>
      </c>
      <c r="I1440">
        <v>1028300032</v>
      </c>
      <c r="J1440">
        <v>1587900032</v>
      </c>
      <c r="K1440">
        <v>4906299904</v>
      </c>
      <c r="L1440">
        <v>0.66300000000000003</v>
      </c>
      <c r="M1440">
        <v>1.046</v>
      </c>
      <c r="N1440">
        <v>5794400256</v>
      </c>
      <c r="O1440">
        <v>31.666</v>
      </c>
      <c r="P1440" s="6">
        <v>5.5100000000000001E-3</v>
      </c>
      <c r="Q1440" s="6">
        <v>-1.07700005E-2</v>
      </c>
      <c r="R1440">
        <v>1740150016</v>
      </c>
      <c r="S1440" s="6">
        <v>0.48723</v>
      </c>
      <c r="T1440" s="6">
        <v>3026200000</v>
      </c>
      <c r="U1440" s="6" t="s">
        <v>52611</v>
      </c>
      <c r="V1440">
        <v>1</v>
      </c>
      <c r="W1440">
        <v>10</v>
      </c>
      <c r="X1440">
        <v>12</v>
      </c>
      <c r="Y1440">
        <v>1</v>
      </c>
      <c r="Z1440">
        <v>0</v>
      </c>
      <c r="AA1440" s="6" t="s">
        <v>90</v>
      </c>
      <c r="AB1440">
        <v>8</v>
      </c>
      <c r="AC1440">
        <v>19</v>
      </c>
      <c r="AD1440">
        <v>3</v>
      </c>
      <c r="AE1440">
        <v>0</v>
      </c>
      <c r="AF1440">
        <v>0</v>
      </c>
      <c r="AG1440" s="6" t="s">
        <v>52612</v>
      </c>
      <c r="AH1440">
        <v>8</v>
      </c>
      <c r="AI1440">
        <v>19</v>
      </c>
      <c r="AJ1440">
        <v>3</v>
      </c>
      <c r="AK1440">
        <v>0</v>
      </c>
      <c r="AL1440">
        <v>0</v>
      </c>
      <c r="AM1440" s="6" t="s">
        <v>52613</v>
      </c>
      <c r="AN1440">
        <v>7</v>
      </c>
      <c r="AO1440">
        <v>13</v>
      </c>
      <c r="AP1440">
        <v>7</v>
      </c>
      <c r="AQ1440">
        <v>0</v>
      </c>
      <c r="AR1440">
        <v>0</v>
      </c>
    </row>
    <row r="1441" spans="1:44" x14ac:dyDescent="0.25">
      <c r="A1441" s="6" t="s">
        <v>2026</v>
      </c>
      <c r="B1441" s="6" t="s">
        <v>52742</v>
      </c>
      <c r="C1441" s="6" t="s">
        <v>52742</v>
      </c>
      <c r="D1441" s="6" t="s">
        <v>52618</v>
      </c>
      <c r="E1441">
        <v>-54940164096</v>
      </c>
      <c r="F1441">
        <v>2.91</v>
      </c>
      <c r="G1441">
        <v>1.3251230000000001</v>
      </c>
      <c r="H1441">
        <v>55.125</v>
      </c>
      <c r="I1441">
        <v>573242998784</v>
      </c>
      <c r="J1441">
        <v>0</v>
      </c>
      <c r="K1441">
        <v>363960008704</v>
      </c>
      <c r="L1441">
        <v>1.67</v>
      </c>
      <c r="M1441">
        <v>1.9510000000000001</v>
      </c>
      <c r="N1441">
        <v>52927000576</v>
      </c>
      <c r="O1441">
        <v>356.98500000000001</v>
      </c>
      <c r="P1441" s="6">
        <v>8.6699989999999994E-3</v>
      </c>
      <c r="Q1441" s="6">
        <v>0.1019</v>
      </c>
      <c r="R1441">
        <v>0</v>
      </c>
      <c r="S1441" s="6">
        <v>0.86706000000000005</v>
      </c>
      <c r="T1441" s="6">
        <v>46437000000</v>
      </c>
      <c r="U1441" s="6" t="s">
        <v>52611</v>
      </c>
      <c r="V1441">
        <v>3</v>
      </c>
      <c r="W1441">
        <v>14</v>
      </c>
      <c r="X1441">
        <v>9</v>
      </c>
      <c r="Y1441">
        <v>0</v>
      </c>
      <c r="Z1441">
        <v>1</v>
      </c>
      <c r="AA1441" s="6" t="s">
        <v>90</v>
      </c>
      <c r="AB1441">
        <v>5</v>
      </c>
      <c r="AC1441">
        <v>11</v>
      </c>
      <c r="AD1441">
        <v>9</v>
      </c>
      <c r="AE1441">
        <v>1</v>
      </c>
      <c r="AF1441">
        <v>1</v>
      </c>
      <c r="AG1441" s="6" t="s">
        <v>52612</v>
      </c>
      <c r="AH1441">
        <v>5</v>
      </c>
      <c r="AI1441">
        <v>11</v>
      </c>
      <c r="AJ1441">
        <v>9</v>
      </c>
      <c r="AK1441">
        <v>1</v>
      </c>
      <c r="AL1441">
        <v>1</v>
      </c>
      <c r="AM1441" s="6" t="s">
        <v>52613</v>
      </c>
      <c r="AN1441">
        <v>5</v>
      </c>
      <c r="AO1441">
        <v>17</v>
      </c>
      <c r="AP1441">
        <v>6</v>
      </c>
      <c r="AQ1441">
        <v>0</v>
      </c>
      <c r="AR1441">
        <v>0</v>
      </c>
    </row>
    <row r="1442" spans="1:44" x14ac:dyDescent="0.25">
      <c r="A1442" s="6" t="s">
        <v>2028</v>
      </c>
      <c r="B1442" s="6" t="s">
        <v>52656</v>
      </c>
      <c r="C1442" s="6" t="s">
        <v>52656</v>
      </c>
      <c r="D1442" s="6" t="s">
        <v>52620</v>
      </c>
      <c r="E1442">
        <v>6547829248</v>
      </c>
      <c r="F1442">
        <v>3.15</v>
      </c>
      <c r="G1442">
        <v>0.93525599999999998</v>
      </c>
      <c r="H1442">
        <v>19.513000000000002</v>
      </c>
      <c r="I1442">
        <v>138906000</v>
      </c>
      <c r="J1442">
        <v>391748992</v>
      </c>
      <c r="K1442">
        <v>904230976</v>
      </c>
      <c r="L1442">
        <v>1.431</v>
      </c>
      <c r="M1442">
        <v>2.8420000000000001</v>
      </c>
      <c r="N1442">
        <v>1595522944</v>
      </c>
      <c r="O1442">
        <v>117.471</v>
      </c>
      <c r="P1442" s="6">
        <v>9.1129996000000005E-2</v>
      </c>
      <c r="Q1442" s="6">
        <v>-7.4599999999999996E-3</v>
      </c>
      <c r="R1442">
        <v>107449872</v>
      </c>
      <c r="S1442" s="6">
        <v>0.44652997999999999</v>
      </c>
      <c r="T1442" s="6">
        <v>673831000</v>
      </c>
      <c r="U1442" s="6" t="s">
        <v>52611</v>
      </c>
      <c r="V1442">
        <v>1</v>
      </c>
      <c r="W1442">
        <v>0</v>
      </c>
      <c r="X1442">
        <v>3</v>
      </c>
      <c r="Y1442">
        <v>0</v>
      </c>
      <c r="Z1442">
        <v>0</v>
      </c>
      <c r="AA1442" s="6" t="s">
        <v>90</v>
      </c>
      <c r="AB1442">
        <v>1</v>
      </c>
      <c r="AC1442">
        <v>0</v>
      </c>
      <c r="AD1442">
        <v>2</v>
      </c>
      <c r="AE1442">
        <v>0</v>
      </c>
      <c r="AF1442">
        <v>0</v>
      </c>
      <c r="AG1442" s="6" t="s">
        <v>52612</v>
      </c>
      <c r="AH1442">
        <v>1</v>
      </c>
      <c r="AI1442">
        <v>0</v>
      </c>
      <c r="AJ1442">
        <v>2</v>
      </c>
      <c r="AK1442">
        <v>0</v>
      </c>
      <c r="AL1442">
        <v>0</v>
      </c>
      <c r="AM1442" s="6" t="s">
        <v>52613</v>
      </c>
      <c r="AN1442">
        <v>1</v>
      </c>
      <c r="AO1442">
        <v>0</v>
      </c>
      <c r="AP1442">
        <v>2</v>
      </c>
      <c r="AQ1442">
        <v>0</v>
      </c>
      <c r="AR1442">
        <v>0</v>
      </c>
    </row>
    <row r="1443" spans="1:44" x14ac:dyDescent="0.25">
      <c r="A1443" s="6" t="s">
        <v>41351</v>
      </c>
      <c r="B1443" s="6" t="s">
        <v>52664</v>
      </c>
      <c r="C1443" s="6" t="s">
        <v>52664</v>
      </c>
      <c r="D1443" s="6" t="s">
        <v>52618</v>
      </c>
      <c r="E1443">
        <v>-1991852425216</v>
      </c>
      <c r="F1443">
        <v>0</v>
      </c>
      <c r="G1443">
        <v>0.512185</v>
      </c>
      <c r="H1443">
        <v>2817.4940000000001</v>
      </c>
      <c r="I1443">
        <v>2771980910592</v>
      </c>
      <c r="J1443">
        <v>348488990720</v>
      </c>
      <c r="K1443">
        <v>714743021568</v>
      </c>
      <c r="L1443">
        <v>1.0229999999999999</v>
      </c>
      <c r="M1443">
        <v>1.7909999999999999</v>
      </c>
      <c r="N1443">
        <v>5055601180672</v>
      </c>
      <c r="O1443">
        <v>23.385999999999999</v>
      </c>
      <c r="P1443" s="6">
        <v>6.0299999999999998E-3</v>
      </c>
      <c r="Q1443" s="6">
        <v>5.1900000000000002E-2</v>
      </c>
      <c r="R1443">
        <v>214699622400</v>
      </c>
      <c r="S1443" s="6">
        <v>0.19608</v>
      </c>
      <c r="T1443" s="6">
        <v>0</v>
      </c>
      <c r="U1443" s="6" t="s">
        <v>52611</v>
      </c>
      <c r="V1443">
        <v>0</v>
      </c>
      <c r="W1443">
        <v>0</v>
      </c>
      <c r="X1443">
        <v>0</v>
      </c>
      <c r="Y1443">
        <v>0</v>
      </c>
      <c r="Z1443">
        <v>0</v>
      </c>
      <c r="AA1443" s="6" t="s">
        <v>90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s="6" t="s">
        <v>52612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s="6" t="s">
        <v>52613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 x14ac:dyDescent="0.25">
      <c r="A1444" s="6" t="s">
        <v>41353</v>
      </c>
      <c r="B1444" s="6" t="s">
        <v>865</v>
      </c>
      <c r="C1444" s="6" t="s">
        <v>865</v>
      </c>
      <c r="D1444" s="6" t="s">
        <v>52620</v>
      </c>
      <c r="E1444">
        <v>5980573138944</v>
      </c>
      <c r="F1444">
        <v>0</v>
      </c>
      <c r="G1444">
        <v>0.67659499999999995</v>
      </c>
      <c r="H1444">
        <v>5648.84</v>
      </c>
      <c r="I1444">
        <v>1694417027072</v>
      </c>
      <c r="J1444">
        <v>1510384992256</v>
      </c>
      <c r="K1444">
        <v>6557569908736</v>
      </c>
      <c r="L1444">
        <v>0.87</v>
      </c>
      <c r="M1444">
        <v>1.361</v>
      </c>
      <c r="N1444">
        <v>21571972366336</v>
      </c>
      <c r="O1444">
        <v>71.867999999999995</v>
      </c>
      <c r="P1444" s="6">
        <v>2.6300001999999999E-2</v>
      </c>
      <c r="Q1444" s="6">
        <v>0.14975000999999999</v>
      </c>
      <c r="R1444">
        <v>615184269312</v>
      </c>
      <c r="S1444" s="6">
        <v>0.118669994</v>
      </c>
      <c r="T1444" s="6">
        <v>0</v>
      </c>
      <c r="U1444" s="6" t="s">
        <v>90</v>
      </c>
      <c r="V1444">
        <v>0</v>
      </c>
      <c r="W1444">
        <v>0</v>
      </c>
      <c r="X1444">
        <v>0</v>
      </c>
      <c r="Y1444">
        <v>0</v>
      </c>
      <c r="Z1444">
        <v>0</v>
      </c>
      <c r="AA1444" s="6" t="s">
        <v>90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s="6" t="s">
        <v>90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 s="6" t="s">
        <v>90</v>
      </c>
      <c r="AN1444">
        <v>0</v>
      </c>
      <c r="AO1444">
        <v>0</v>
      </c>
      <c r="AP1444">
        <v>0</v>
      </c>
      <c r="AQ1444">
        <v>0</v>
      </c>
      <c r="AR1444">
        <v>0</v>
      </c>
    </row>
    <row r="1445" spans="1:44" x14ac:dyDescent="0.25">
      <c r="A1445" s="6" t="s">
        <v>2029</v>
      </c>
      <c r="B1445" s="6" t="s">
        <v>52726</v>
      </c>
      <c r="C1445" s="6" t="s">
        <v>52726</v>
      </c>
      <c r="D1445" s="6" t="s">
        <v>52618</v>
      </c>
      <c r="E1445">
        <v>42083762176</v>
      </c>
      <c r="F1445">
        <v>1.18</v>
      </c>
      <c r="G1445">
        <v>1.142153</v>
      </c>
      <c r="H1445">
        <v>-11.257999999999999</v>
      </c>
      <c r="I1445">
        <v>1080608000</v>
      </c>
      <c r="J1445">
        <v>1324120064</v>
      </c>
      <c r="K1445">
        <v>4664282112</v>
      </c>
      <c r="L1445">
        <v>1.425</v>
      </c>
      <c r="M1445">
        <v>1.498</v>
      </c>
      <c r="N1445">
        <v>2280870912</v>
      </c>
      <c r="O1445">
        <v>0</v>
      </c>
      <c r="P1445" s="6">
        <v>0.15831999999999999</v>
      </c>
      <c r="Q1445" s="6">
        <v>0</v>
      </c>
      <c r="R1445">
        <v>750055360</v>
      </c>
      <c r="S1445" s="6">
        <v>0.82015000000000005</v>
      </c>
      <c r="T1445" s="6">
        <v>1844257000</v>
      </c>
      <c r="U1445" s="6" t="s">
        <v>52611</v>
      </c>
      <c r="V1445">
        <v>1</v>
      </c>
      <c r="W1445">
        <v>3</v>
      </c>
      <c r="X1445">
        <v>6</v>
      </c>
      <c r="Y1445">
        <v>0</v>
      </c>
      <c r="Z1445">
        <v>0</v>
      </c>
      <c r="AA1445" s="6" t="s">
        <v>90</v>
      </c>
      <c r="AB1445">
        <v>1</v>
      </c>
      <c r="AC1445">
        <v>7</v>
      </c>
      <c r="AD1445">
        <v>7</v>
      </c>
      <c r="AE1445">
        <v>0</v>
      </c>
      <c r="AF1445">
        <v>0</v>
      </c>
      <c r="AG1445" s="6" t="s">
        <v>52612</v>
      </c>
      <c r="AH1445">
        <v>1</v>
      </c>
      <c r="AI1445">
        <v>7</v>
      </c>
      <c r="AJ1445">
        <v>7</v>
      </c>
      <c r="AK1445">
        <v>0</v>
      </c>
      <c r="AL1445">
        <v>0</v>
      </c>
      <c r="AM1445" s="6" t="s">
        <v>52613</v>
      </c>
      <c r="AN1445">
        <v>1</v>
      </c>
      <c r="AO1445">
        <v>6</v>
      </c>
      <c r="AP1445">
        <v>4</v>
      </c>
      <c r="AQ1445">
        <v>0</v>
      </c>
      <c r="AR1445">
        <v>0</v>
      </c>
    </row>
    <row r="1446" spans="1:44" x14ac:dyDescent="0.25">
      <c r="A1446" s="6" t="s">
        <v>2031</v>
      </c>
      <c r="B1446" s="6" t="s">
        <v>52644</v>
      </c>
      <c r="C1446" s="6" t="s">
        <v>52644</v>
      </c>
      <c r="D1446" s="6" t="s">
        <v>52616</v>
      </c>
      <c r="E1446">
        <v>2379380948992</v>
      </c>
      <c r="F1446">
        <v>1.51</v>
      </c>
      <c r="G1446">
        <v>0.93103400000000003</v>
      </c>
      <c r="H1446">
        <v>26.178000000000001</v>
      </c>
      <c r="I1446">
        <v>104419000320</v>
      </c>
      <c r="J1446">
        <v>100080001024</v>
      </c>
      <c r="K1446">
        <v>79312003072</v>
      </c>
      <c r="L1446">
        <v>1.655</v>
      </c>
      <c r="M1446">
        <v>1.913</v>
      </c>
      <c r="N1446">
        <v>207590998016</v>
      </c>
      <c r="O1446">
        <v>40.738999999999997</v>
      </c>
      <c r="P1446" s="6">
        <v>0.14829001</v>
      </c>
      <c r="Q1446" s="6">
        <v>0.38601002000000001</v>
      </c>
      <c r="R1446">
        <v>42964873216</v>
      </c>
      <c r="S1446" s="6">
        <v>0.68522000000000005</v>
      </c>
      <c r="T1446" s="6">
        <v>135620000000</v>
      </c>
      <c r="U1446" s="6" t="s">
        <v>52611</v>
      </c>
      <c r="V1446">
        <v>14</v>
      </c>
      <c r="W1446">
        <v>13</v>
      </c>
      <c r="X1446">
        <v>6</v>
      </c>
      <c r="Y1446">
        <v>0</v>
      </c>
      <c r="Z1446">
        <v>1</v>
      </c>
      <c r="AA1446" s="6" t="s">
        <v>90</v>
      </c>
      <c r="AB1446">
        <v>18</v>
      </c>
      <c r="AC1446">
        <v>26</v>
      </c>
      <c r="AD1446">
        <v>8</v>
      </c>
      <c r="AE1446">
        <v>0</v>
      </c>
      <c r="AF1446">
        <v>1</v>
      </c>
      <c r="AG1446" s="6" t="s">
        <v>52612</v>
      </c>
      <c r="AH1446">
        <v>18</v>
      </c>
      <c r="AI1446">
        <v>26</v>
      </c>
      <c r="AJ1446">
        <v>8</v>
      </c>
      <c r="AK1446">
        <v>0</v>
      </c>
      <c r="AL1446">
        <v>1</v>
      </c>
      <c r="AM1446" s="6" t="s">
        <v>52613</v>
      </c>
      <c r="AN1446">
        <v>18</v>
      </c>
      <c r="AO1446">
        <v>30</v>
      </c>
      <c r="AP1446">
        <v>3</v>
      </c>
      <c r="AQ1446">
        <v>0</v>
      </c>
      <c r="AR1446">
        <v>0</v>
      </c>
    </row>
    <row r="1447" spans="1:44" x14ac:dyDescent="0.25">
      <c r="A1447" s="6" t="s">
        <v>2033</v>
      </c>
      <c r="B1447" s="6" t="s">
        <v>52684</v>
      </c>
      <c r="C1447" s="6" t="s">
        <v>52684</v>
      </c>
      <c r="D1447" s="6" t="s">
        <v>52685</v>
      </c>
      <c r="E1447">
        <v>5336805376</v>
      </c>
      <c r="F1447">
        <v>2.2999999999999998</v>
      </c>
      <c r="G1447">
        <v>0.65411600000000003</v>
      </c>
      <c r="H1447">
        <v>-13.968999999999999</v>
      </c>
      <c r="I1447">
        <v>65182000</v>
      </c>
      <c r="J1447">
        <v>124709000</v>
      </c>
      <c r="K1447">
        <v>1139117952</v>
      </c>
      <c r="L1447">
        <v>0.41499999999999998</v>
      </c>
      <c r="M1447">
        <v>0.51300000000000001</v>
      </c>
      <c r="N1447">
        <v>935731968</v>
      </c>
      <c r="O1447">
        <v>0</v>
      </c>
      <c r="P1447" s="6">
        <v>5.5370003000000001E-2</v>
      </c>
      <c r="Q1447" s="6">
        <v>0</v>
      </c>
      <c r="R1447">
        <v>165620368</v>
      </c>
      <c r="S1447" s="6">
        <v>0.47921999999999998</v>
      </c>
      <c r="T1447" s="6">
        <v>389262000</v>
      </c>
      <c r="U1447" s="6" t="s">
        <v>52611</v>
      </c>
      <c r="V1447">
        <v>0</v>
      </c>
      <c r="W1447">
        <v>0</v>
      </c>
      <c r="X1447">
        <v>0</v>
      </c>
      <c r="Y1447">
        <v>0</v>
      </c>
      <c r="Z1447">
        <v>0</v>
      </c>
      <c r="AA1447" s="6" t="s">
        <v>90</v>
      </c>
      <c r="AB1447">
        <v>2</v>
      </c>
      <c r="AC1447">
        <v>2</v>
      </c>
      <c r="AD1447">
        <v>1</v>
      </c>
      <c r="AE1447">
        <v>0</v>
      </c>
      <c r="AF1447">
        <v>0</v>
      </c>
      <c r="AG1447" s="6" t="s">
        <v>52612</v>
      </c>
      <c r="AH1447">
        <v>2</v>
      </c>
      <c r="AI1447">
        <v>2</v>
      </c>
      <c r="AJ1447">
        <v>1</v>
      </c>
      <c r="AK1447">
        <v>0</v>
      </c>
      <c r="AL1447">
        <v>0</v>
      </c>
      <c r="AM1447" s="6" t="s">
        <v>52613</v>
      </c>
      <c r="AN1447">
        <v>0</v>
      </c>
      <c r="AO1447">
        <v>0</v>
      </c>
      <c r="AP1447">
        <v>0</v>
      </c>
      <c r="AQ1447">
        <v>0</v>
      </c>
      <c r="AR1447">
        <v>0</v>
      </c>
    </row>
    <row r="1448" spans="1:44" x14ac:dyDescent="0.25">
      <c r="A1448" s="6" t="s">
        <v>2035</v>
      </c>
      <c r="B1448" s="6" t="s">
        <v>52615</v>
      </c>
      <c r="C1448" s="6" t="s">
        <v>52615</v>
      </c>
      <c r="D1448" s="6" t="s">
        <v>52616</v>
      </c>
      <c r="E1448">
        <v>52342288384</v>
      </c>
      <c r="F1448">
        <v>1.81</v>
      </c>
      <c r="G1448">
        <v>0.93455299999999997</v>
      </c>
      <c r="H1448">
        <v>1.395</v>
      </c>
      <c r="I1448">
        <v>1022000000</v>
      </c>
      <c r="J1448">
        <v>2633999872</v>
      </c>
      <c r="K1448">
        <v>6520999936</v>
      </c>
      <c r="L1448">
        <v>0.85499999999999998</v>
      </c>
      <c r="M1448">
        <v>1.2170000000000001</v>
      </c>
      <c r="N1448">
        <v>9390999552</v>
      </c>
      <c r="O1448">
        <v>2618.8760000000002</v>
      </c>
      <c r="P1448" s="6">
        <v>0.11494</v>
      </c>
      <c r="Q1448" s="6">
        <v>0</v>
      </c>
      <c r="R1448">
        <v>1262249984</v>
      </c>
      <c r="S1448" s="6">
        <v>0.48834</v>
      </c>
      <c r="T1448" s="6">
        <v>4394000000</v>
      </c>
      <c r="U1448" s="6" t="s">
        <v>52611</v>
      </c>
      <c r="V1448">
        <v>6</v>
      </c>
      <c r="W1448">
        <v>4</v>
      </c>
      <c r="X1448">
        <v>4</v>
      </c>
      <c r="Y1448">
        <v>0</v>
      </c>
      <c r="Z1448">
        <v>1</v>
      </c>
      <c r="AA1448" s="6" t="s">
        <v>90</v>
      </c>
      <c r="AB1448">
        <v>4</v>
      </c>
      <c r="AC1448">
        <v>5</v>
      </c>
      <c r="AD1448">
        <v>5</v>
      </c>
      <c r="AE1448">
        <v>0</v>
      </c>
      <c r="AF1448">
        <v>0</v>
      </c>
      <c r="AG1448" s="6" t="s">
        <v>52612</v>
      </c>
      <c r="AH1448">
        <v>4</v>
      </c>
      <c r="AI1448">
        <v>5</v>
      </c>
      <c r="AJ1448">
        <v>5</v>
      </c>
      <c r="AK1448">
        <v>0</v>
      </c>
      <c r="AL1448">
        <v>0</v>
      </c>
      <c r="AM1448" s="6" t="s">
        <v>52613</v>
      </c>
      <c r="AN1448">
        <v>5</v>
      </c>
      <c r="AO1448">
        <v>4</v>
      </c>
      <c r="AP1448">
        <v>6</v>
      </c>
      <c r="AQ1448">
        <v>1</v>
      </c>
      <c r="AR1448">
        <v>1</v>
      </c>
    </row>
    <row r="1449" spans="1:44" x14ac:dyDescent="0.25">
      <c r="A1449" s="6" t="s">
        <v>2037</v>
      </c>
      <c r="B1449" s="6" t="s">
        <v>52654</v>
      </c>
      <c r="C1449" s="6" t="s">
        <v>52654</v>
      </c>
      <c r="D1449" s="6" t="s">
        <v>52620</v>
      </c>
      <c r="E1449">
        <v>5896658432</v>
      </c>
      <c r="F1449">
        <v>2.88</v>
      </c>
      <c r="G1449">
        <v>0.97220200000000001</v>
      </c>
      <c r="H1449">
        <v>25.414000000000001</v>
      </c>
      <c r="I1449">
        <v>49615000</v>
      </c>
      <c r="J1449">
        <v>586068992</v>
      </c>
      <c r="K1449">
        <v>615456000</v>
      </c>
      <c r="L1449">
        <v>0.71599999999999997</v>
      </c>
      <c r="M1449">
        <v>2.0379999999999998</v>
      </c>
      <c r="N1449">
        <v>3900200960</v>
      </c>
      <c r="O1449">
        <v>42.918999999999997</v>
      </c>
      <c r="P1449" s="6">
        <v>0.12611</v>
      </c>
      <c r="Q1449" s="6">
        <v>0.27317999999999998</v>
      </c>
      <c r="R1449">
        <v>456843744</v>
      </c>
      <c r="S1449" s="6">
        <v>0.41891998000000003</v>
      </c>
      <c r="T1449" s="6">
        <v>1558248000</v>
      </c>
      <c r="U1449" s="6" t="s">
        <v>52611</v>
      </c>
      <c r="V1449">
        <v>3</v>
      </c>
      <c r="W1449">
        <v>2</v>
      </c>
      <c r="X1449">
        <v>13</v>
      </c>
      <c r="Y1449">
        <v>0</v>
      </c>
      <c r="Z1449">
        <v>0</v>
      </c>
      <c r="AA1449" s="6" t="s">
        <v>90</v>
      </c>
      <c r="AB1449">
        <v>2</v>
      </c>
      <c r="AC1449">
        <v>1</v>
      </c>
      <c r="AD1449">
        <v>6</v>
      </c>
      <c r="AE1449">
        <v>0</v>
      </c>
      <c r="AF1449">
        <v>0</v>
      </c>
      <c r="AG1449" s="6" t="s">
        <v>52612</v>
      </c>
      <c r="AH1449">
        <v>2</v>
      </c>
      <c r="AI1449">
        <v>1</v>
      </c>
      <c r="AJ1449">
        <v>6</v>
      </c>
      <c r="AK1449">
        <v>0</v>
      </c>
      <c r="AL1449">
        <v>0</v>
      </c>
      <c r="AM1449" s="6" t="s">
        <v>52613</v>
      </c>
      <c r="AN1449">
        <v>1</v>
      </c>
      <c r="AO1449">
        <v>1</v>
      </c>
      <c r="AP1449">
        <v>8</v>
      </c>
      <c r="AQ1449">
        <v>2</v>
      </c>
      <c r="AR1449">
        <v>0</v>
      </c>
    </row>
    <row r="1450" spans="1:44" x14ac:dyDescent="0.25">
      <c r="A1450" s="6" t="s">
        <v>2039</v>
      </c>
      <c r="B1450" s="6" t="s">
        <v>52655</v>
      </c>
      <c r="C1450" s="6" t="s">
        <v>52655</v>
      </c>
      <c r="D1450" s="6" t="s">
        <v>52616</v>
      </c>
      <c r="E1450">
        <v>5917482496</v>
      </c>
      <c r="F1450">
        <v>3.07</v>
      </c>
      <c r="G1450">
        <v>2.418015</v>
      </c>
      <c r="H1450">
        <v>34.201000000000001</v>
      </c>
      <c r="I1450">
        <v>94311000</v>
      </c>
      <c r="J1450">
        <v>-1114475008</v>
      </c>
      <c r="K1450">
        <v>2241733120</v>
      </c>
      <c r="L1450">
        <v>0.751</v>
      </c>
      <c r="M1450">
        <v>0.83099999999999996</v>
      </c>
      <c r="N1450">
        <v>501902016</v>
      </c>
      <c r="O1450">
        <v>505.79399999999998</v>
      </c>
      <c r="P1450" s="6">
        <v>-0.21120000999999999</v>
      </c>
      <c r="Q1450" s="6">
        <v>-1.34412</v>
      </c>
      <c r="R1450">
        <v>-898491520</v>
      </c>
      <c r="S1450" s="6">
        <v>0.79029000000000005</v>
      </c>
      <c r="T1450" s="6">
        <v>396275000</v>
      </c>
      <c r="U1450" s="6" t="s">
        <v>52611</v>
      </c>
      <c r="V1450">
        <v>0</v>
      </c>
      <c r="W1450">
        <v>1</v>
      </c>
      <c r="X1450">
        <v>4</v>
      </c>
      <c r="Y1450">
        <v>0</v>
      </c>
      <c r="Z1450">
        <v>0</v>
      </c>
      <c r="AA1450" s="6" t="s">
        <v>90</v>
      </c>
      <c r="AB1450">
        <v>1</v>
      </c>
      <c r="AC1450">
        <v>0</v>
      </c>
      <c r="AD1450">
        <v>0</v>
      </c>
      <c r="AE1450">
        <v>0</v>
      </c>
      <c r="AF1450">
        <v>1</v>
      </c>
      <c r="AG1450" s="6" t="s">
        <v>52612</v>
      </c>
      <c r="AH1450">
        <v>1</v>
      </c>
      <c r="AI1450">
        <v>0</v>
      </c>
      <c r="AJ1450">
        <v>0</v>
      </c>
      <c r="AK1450">
        <v>0</v>
      </c>
      <c r="AL1450">
        <v>1</v>
      </c>
      <c r="AM1450" s="6" t="s">
        <v>52613</v>
      </c>
      <c r="AN1450">
        <v>0</v>
      </c>
      <c r="AO1450">
        <v>1</v>
      </c>
      <c r="AP1450">
        <v>5</v>
      </c>
      <c r="AQ1450">
        <v>0</v>
      </c>
      <c r="AR1450">
        <v>0</v>
      </c>
    </row>
    <row r="1451" spans="1:44" x14ac:dyDescent="0.25">
      <c r="A1451" s="6" t="s">
        <v>2041</v>
      </c>
      <c r="B1451" s="6" t="s">
        <v>52692</v>
      </c>
      <c r="C1451" s="6" t="s">
        <v>52692</v>
      </c>
      <c r="D1451" s="6" t="s">
        <v>130</v>
      </c>
      <c r="E1451">
        <v>55252381696</v>
      </c>
      <c r="F1451">
        <v>2.5299999999999998</v>
      </c>
      <c r="G1451">
        <v>1.9473879999999999</v>
      </c>
      <c r="H1451">
        <v>30.220500000000001</v>
      </c>
      <c r="I1451">
        <v>6289999872</v>
      </c>
      <c r="J1451">
        <v>10837999616</v>
      </c>
      <c r="K1451">
        <v>11477000192</v>
      </c>
      <c r="L1451">
        <v>0.49399999999999999</v>
      </c>
      <c r="M1451">
        <v>1.5660000000000001</v>
      </c>
      <c r="N1451">
        <v>76509003776</v>
      </c>
      <c r="O1451">
        <v>20.45</v>
      </c>
      <c r="P1451" s="6">
        <v>5.491E-2</v>
      </c>
      <c r="Q1451" s="6">
        <v>0.11453000000000001</v>
      </c>
      <c r="R1451">
        <v>5612749824</v>
      </c>
      <c r="S1451" s="6">
        <v>0.14061000000000001</v>
      </c>
      <c r="T1451" s="6">
        <v>14016000000</v>
      </c>
      <c r="U1451" s="6" t="s">
        <v>52611</v>
      </c>
      <c r="V1451">
        <v>1</v>
      </c>
      <c r="W1451">
        <v>3</v>
      </c>
      <c r="X1451">
        <v>1</v>
      </c>
      <c r="Y1451">
        <v>1</v>
      </c>
      <c r="Z1451">
        <v>0</v>
      </c>
      <c r="AA1451" s="6" t="s">
        <v>90</v>
      </c>
      <c r="AB1451">
        <v>2</v>
      </c>
      <c r="AC1451">
        <v>2</v>
      </c>
      <c r="AD1451">
        <v>1</v>
      </c>
      <c r="AE1451">
        <v>0</v>
      </c>
      <c r="AF1451">
        <v>0</v>
      </c>
      <c r="AG1451" s="6" t="s">
        <v>52612</v>
      </c>
      <c r="AH1451">
        <v>1</v>
      </c>
      <c r="AI1451">
        <v>2</v>
      </c>
      <c r="AJ1451">
        <v>2</v>
      </c>
      <c r="AK1451">
        <v>0</v>
      </c>
      <c r="AL1451">
        <v>0</v>
      </c>
      <c r="AM1451" s="6" t="s">
        <v>52613</v>
      </c>
      <c r="AN1451">
        <v>1</v>
      </c>
      <c r="AO1451">
        <v>4</v>
      </c>
      <c r="AP1451">
        <v>0</v>
      </c>
      <c r="AQ1451">
        <v>1</v>
      </c>
      <c r="AR1451">
        <v>0</v>
      </c>
    </row>
    <row r="1452" spans="1:44" x14ac:dyDescent="0.25">
      <c r="A1452" s="6" t="s">
        <v>2043</v>
      </c>
      <c r="B1452" s="6" t="s">
        <v>52629</v>
      </c>
      <c r="C1452" s="6" t="s">
        <v>52629</v>
      </c>
      <c r="D1452" s="6" t="s">
        <v>52618</v>
      </c>
      <c r="E1452">
        <v>14234926080</v>
      </c>
      <c r="F1452">
        <v>2.7</v>
      </c>
      <c r="G1452">
        <v>0.77621300000000004</v>
      </c>
      <c r="H1452">
        <v>140.887</v>
      </c>
      <c r="I1452">
        <v>24630325248</v>
      </c>
      <c r="J1452">
        <v>0</v>
      </c>
      <c r="K1452">
        <v>15522132992</v>
      </c>
      <c r="L1452">
        <v>0</v>
      </c>
      <c r="M1452">
        <v>0</v>
      </c>
      <c r="N1452">
        <v>8511895040</v>
      </c>
      <c r="O1452">
        <v>0</v>
      </c>
      <c r="P1452" s="6">
        <v>1.321E-2</v>
      </c>
      <c r="Q1452" s="6">
        <v>0.10779</v>
      </c>
      <c r="R1452">
        <v>0</v>
      </c>
      <c r="S1452" s="6">
        <v>0</v>
      </c>
      <c r="T1452" s="6">
        <v>7661559000</v>
      </c>
      <c r="U1452" s="6" t="s">
        <v>52611</v>
      </c>
      <c r="V1452">
        <v>1</v>
      </c>
      <c r="W1452">
        <v>3</v>
      </c>
      <c r="X1452">
        <v>14</v>
      </c>
      <c r="Y1452">
        <v>3</v>
      </c>
      <c r="Z1452">
        <v>1</v>
      </c>
      <c r="AA1452" s="6" t="s">
        <v>90</v>
      </c>
      <c r="AB1452">
        <v>6</v>
      </c>
      <c r="AC1452">
        <v>5</v>
      </c>
      <c r="AD1452">
        <v>11</v>
      </c>
      <c r="AE1452">
        <v>0</v>
      </c>
      <c r="AF1452">
        <v>0</v>
      </c>
      <c r="AG1452" s="6" t="s">
        <v>52612</v>
      </c>
      <c r="AH1452">
        <v>5</v>
      </c>
      <c r="AI1452">
        <v>6</v>
      </c>
      <c r="AJ1452">
        <v>11</v>
      </c>
      <c r="AK1452">
        <v>0</v>
      </c>
      <c r="AL1452">
        <v>0</v>
      </c>
      <c r="AM1452" s="6" t="s">
        <v>52613</v>
      </c>
      <c r="AN1452">
        <v>2</v>
      </c>
      <c r="AO1452">
        <v>4</v>
      </c>
      <c r="AP1452">
        <v>12</v>
      </c>
      <c r="AQ1452">
        <v>0</v>
      </c>
      <c r="AR1452">
        <v>0</v>
      </c>
    </row>
    <row r="1453" spans="1:44" x14ac:dyDescent="0.25">
      <c r="A1453" s="6" t="s">
        <v>2045</v>
      </c>
      <c r="B1453" s="6" t="s">
        <v>52704</v>
      </c>
      <c r="C1453" s="6" t="s">
        <v>52704</v>
      </c>
      <c r="D1453" s="6" t="s">
        <v>52685</v>
      </c>
      <c r="E1453">
        <v>14217474048</v>
      </c>
      <c r="F1453">
        <v>2.63</v>
      </c>
      <c r="G1453">
        <v>1.4828079999999999</v>
      </c>
      <c r="H1453">
        <v>-1.202</v>
      </c>
      <c r="I1453">
        <v>578326976</v>
      </c>
      <c r="J1453">
        <v>914806016</v>
      </c>
      <c r="K1453">
        <v>3944186112</v>
      </c>
      <c r="L1453">
        <v>1.512</v>
      </c>
      <c r="M1453">
        <v>1.722</v>
      </c>
      <c r="N1453">
        <v>3177336064</v>
      </c>
      <c r="O1453">
        <v>0</v>
      </c>
      <c r="P1453" s="6">
        <v>6.8330004999999999E-2</v>
      </c>
      <c r="Q1453" s="6">
        <v>0</v>
      </c>
      <c r="R1453">
        <v>286376256</v>
      </c>
      <c r="S1453" s="6">
        <v>0.69740999999999997</v>
      </c>
      <c r="T1453" s="6">
        <v>2231180000</v>
      </c>
      <c r="U1453" s="6" t="s">
        <v>52611</v>
      </c>
      <c r="V1453">
        <v>4</v>
      </c>
      <c r="W1453">
        <v>7</v>
      </c>
      <c r="X1453">
        <v>6</v>
      </c>
      <c r="Y1453">
        <v>0</v>
      </c>
      <c r="Z1453">
        <v>0</v>
      </c>
      <c r="AA1453" s="6" t="s">
        <v>90</v>
      </c>
      <c r="AB1453">
        <v>4</v>
      </c>
      <c r="AC1453">
        <v>13</v>
      </c>
      <c r="AD1453">
        <v>8</v>
      </c>
      <c r="AE1453">
        <v>0</v>
      </c>
      <c r="AF1453">
        <v>0</v>
      </c>
      <c r="AG1453" s="6" t="s">
        <v>52612</v>
      </c>
      <c r="AH1453">
        <v>3</v>
      </c>
      <c r="AI1453">
        <v>13</v>
      </c>
      <c r="AJ1453">
        <v>8</v>
      </c>
      <c r="AK1453">
        <v>0</v>
      </c>
      <c r="AL1453">
        <v>0</v>
      </c>
      <c r="AM1453" s="6" t="s">
        <v>52613</v>
      </c>
      <c r="AN1453">
        <v>3</v>
      </c>
      <c r="AO1453">
        <v>7</v>
      </c>
      <c r="AP1453">
        <v>9</v>
      </c>
      <c r="AQ1453">
        <v>0</v>
      </c>
      <c r="AR1453">
        <v>0</v>
      </c>
    </row>
    <row r="1454" spans="1:44" x14ac:dyDescent="0.25">
      <c r="A1454" s="6" t="s">
        <v>2047</v>
      </c>
      <c r="B1454" s="6" t="s">
        <v>52609</v>
      </c>
      <c r="C1454" s="6" t="s">
        <v>52609</v>
      </c>
      <c r="D1454" s="6" t="s">
        <v>52610</v>
      </c>
      <c r="E1454">
        <v>30561253376</v>
      </c>
      <c r="F1454">
        <v>3.2</v>
      </c>
      <c r="G1454">
        <v>1.1685430000000001</v>
      </c>
      <c r="H1454">
        <v>-1.111</v>
      </c>
      <c r="I1454">
        <v>89085000</v>
      </c>
      <c r="J1454">
        <v>1238291968</v>
      </c>
      <c r="K1454">
        <v>2122909952</v>
      </c>
      <c r="L1454">
        <v>0.72599999999999998</v>
      </c>
      <c r="M1454">
        <v>1.2809999999999999</v>
      </c>
      <c r="N1454">
        <v>3950656000</v>
      </c>
      <c r="O1454">
        <v>0</v>
      </c>
      <c r="P1454" s="6">
        <v>0.21516001000000001</v>
      </c>
      <c r="Q1454" s="6">
        <v>29.514551000000001</v>
      </c>
      <c r="R1454">
        <v>607464128</v>
      </c>
      <c r="S1454" s="6">
        <v>0.59104997000000004</v>
      </c>
      <c r="T1454" s="6">
        <v>2308042000</v>
      </c>
      <c r="U1454" s="6" t="s">
        <v>52611</v>
      </c>
      <c r="V1454">
        <v>3</v>
      </c>
      <c r="W1454">
        <v>1</v>
      </c>
      <c r="X1454">
        <v>8</v>
      </c>
      <c r="Y1454">
        <v>0</v>
      </c>
      <c r="Z1454">
        <v>0</v>
      </c>
      <c r="AA1454" s="6" t="s">
        <v>90</v>
      </c>
      <c r="AB1454">
        <v>2</v>
      </c>
      <c r="AC1454">
        <v>1</v>
      </c>
      <c r="AD1454">
        <v>11</v>
      </c>
      <c r="AE1454">
        <v>0</v>
      </c>
      <c r="AF1454">
        <v>0</v>
      </c>
      <c r="AG1454" s="6" t="s">
        <v>52612</v>
      </c>
      <c r="AH1454">
        <v>2</v>
      </c>
      <c r="AI1454">
        <v>1</v>
      </c>
      <c r="AJ1454">
        <v>11</v>
      </c>
      <c r="AK1454">
        <v>0</v>
      </c>
      <c r="AL1454">
        <v>0</v>
      </c>
      <c r="AM1454" s="6" t="s">
        <v>52613</v>
      </c>
      <c r="AN1454">
        <v>1</v>
      </c>
      <c r="AO1454">
        <v>0</v>
      </c>
      <c r="AP1454">
        <v>9</v>
      </c>
      <c r="AQ1454">
        <v>1</v>
      </c>
      <c r="AR1454">
        <v>1</v>
      </c>
    </row>
    <row r="1455" spans="1:44" x14ac:dyDescent="0.25">
      <c r="A1455" s="6" t="s">
        <v>2049</v>
      </c>
      <c r="B1455" s="6" t="s">
        <v>52662</v>
      </c>
      <c r="C1455" s="6" t="s">
        <v>52662</v>
      </c>
      <c r="D1455" s="6" t="s">
        <v>52663</v>
      </c>
      <c r="E1455">
        <v>7103638528</v>
      </c>
      <c r="F1455">
        <v>7.27</v>
      </c>
      <c r="G1455">
        <v>3.547501</v>
      </c>
      <c r="H1455">
        <v>27.288</v>
      </c>
      <c r="I1455">
        <v>448723008</v>
      </c>
      <c r="J1455">
        <v>2200793088</v>
      </c>
      <c r="K1455">
        <v>1183974016</v>
      </c>
      <c r="L1455">
        <v>1.4330000000000001</v>
      </c>
      <c r="M1455">
        <v>1.6739999999999999</v>
      </c>
      <c r="N1455">
        <v>2882913024</v>
      </c>
      <c r="O1455">
        <v>34.26</v>
      </c>
      <c r="P1455" s="6">
        <v>0.20549000000000001</v>
      </c>
      <c r="Q1455" s="6">
        <v>0.42843999999999999</v>
      </c>
      <c r="R1455">
        <v>381720512</v>
      </c>
      <c r="S1455" s="6">
        <v>0.82984999999999998</v>
      </c>
      <c r="T1455" s="6">
        <v>2520993000</v>
      </c>
      <c r="U1455" s="6" t="s">
        <v>52611</v>
      </c>
      <c r="V1455">
        <v>4</v>
      </c>
      <c r="W1455">
        <v>10</v>
      </c>
      <c r="X1455">
        <v>5</v>
      </c>
      <c r="Y1455">
        <v>0</v>
      </c>
      <c r="Z1455">
        <v>0</v>
      </c>
      <c r="AA1455" s="6" t="s">
        <v>90</v>
      </c>
      <c r="AB1455">
        <v>1</v>
      </c>
      <c r="AC1455">
        <v>9</v>
      </c>
      <c r="AD1455">
        <v>4</v>
      </c>
      <c r="AE1455">
        <v>0</v>
      </c>
      <c r="AF1455">
        <v>0</v>
      </c>
      <c r="AG1455" s="6" t="s">
        <v>52612</v>
      </c>
      <c r="AH1455">
        <v>1</v>
      </c>
      <c r="AI1455">
        <v>9</v>
      </c>
      <c r="AJ1455">
        <v>4</v>
      </c>
      <c r="AK1455">
        <v>0</v>
      </c>
      <c r="AL1455">
        <v>0</v>
      </c>
      <c r="AM1455" s="6" t="s">
        <v>52613</v>
      </c>
      <c r="AN1455">
        <v>2</v>
      </c>
      <c r="AO1455">
        <v>9</v>
      </c>
      <c r="AP1455">
        <v>3</v>
      </c>
      <c r="AQ1455">
        <v>0</v>
      </c>
      <c r="AR1455">
        <v>0</v>
      </c>
    </row>
    <row r="1456" spans="1:44" x14ac:dyDescent="0.25">
      <c r="A1456" s="6" t="s">
        <v>2051</v>
      </c>
      <c r="B1456" s="6" t="s">
        <v>52647</v>
      </c>
      <c r="C1456" s="6" t="s">
        <v>52647</v>
      </c>
      <c r="D1456" s="6" t="s">
        <v>52618</v>
      </c>
      <c r="E1456">
        <v>4859320320</v>
      </c>
      <c r="F1456">
        <v>5.18</v>
      </c>
      <c r="G1456">
        <v>1.3367340000000001</v>
      </c>
      <c r="H1456">
        <v>16.568000000000001</v>
      </c>
      <c r="I1456">
        <v>358214016</v>
      </c>
      <c r="J1456">
        <v>1175856000</v>
      </c>
      <c r="K1456">
        <v>663177984</v>
      </c>
      <c r="L1456">
        <v>1.909</v>
      </c>
      <c r="M1456">
        <v>2.3490000000000002</v>
      </c>
      <c r="N1456">
        <v>1162134016</v>
      </c>
      <c r="O1456">
        <v>13.881</v>
      </c>
      <c r="P1456" s="6">
        <v>0.10673001</v>
      </c>
      <c r="Q1456" s="6">
        <v>0.17999001000000001</v>
      </c>
      <c r="R1456">
        <v>730913856</v>
      </c>
      <c r="S1456" s="6">
        <v>0.99353000000000002</v>
      </c>
      <c r="T1456" s="6">
        <v>1202987000</v>
      </c>
      <c r="U1456" s="6" t="s">
        <v>52611</v>
      </c>
      <c r="V1456">
        <v>5</v>
      </c>
      <c r="W1456">
        <v>5</v>
      </c>
      <c r="X1456">
        <v>2</v>
      </c>
      <c r="Y1456">
        <v>0</v>
      </c>
      <c r="Z1456">
        <v>0</v>
      </c>
      <c r="AA1456" s="6" t="s">
        <v>90</v>
      </c>
      <c r="AB1456">
        <v>2</v>
      </c>
      <c r="AC1456">
        <v>3</v>
      </c>
      <c r="AD1456">
        <v>4</v>
      </c>
      <c r="AE1456">
        <v>0</v>
      </c>
      <c r="AF1456">
        <v>0</v>
      </c>
      <c r="AG1456" s="6" t="s">
        <v>52612</v>
      </c>
      <c r="AH1456">
        <v>2</v>
      </c>
      <c r="AI1456">
        <v>3</v>
      </c>
      <c r="AJ1456">
        <v>4</v>
      </c>
      <c r="AK1456">
        <v>0</v>
      </c>
      <c r="AL1456">
        <v>0</v>
      </c>
      <c r="AM1456" s="6" t="s">
        <v>52613</v>
      </c>
      <c r="AN1456">
        <v>5</v>
      </c>
      <c r="AO1456">
        <v>6</v>
      </c>
      <c r="AP1456">
        <v>1</v>
      </c>
      <c r="AQ1456">
        <v>0</v>
      </c>
      <c r="AR1456">
        <v>0</v>
      </c>
    </row>
    <row r="1457" spans="1:44" x14ac:dyDescent="0.25">
      <c r="A1457" s="6" t="s">
        <v>2053</v>
      </c>
      <c r="B1457" s="6" t="s">
        <v>52716</v>
      </c>
      <c r="C1457" s="6" t="s">
        <v>52716</v>
      </c>
      <c r="D1457" s="6" t="s">
        <v>52623</v>
      </c>
      <c r="E1457">
        <v>4938789376</v>
      </c>
      <c r="F1457">
        <v>3.13</v>
      </c>
      <c r="G1457">
        <v>1.584095</v>
      </c>
      <c r="H1457">
        <v>110.626</v>
      </c>
      <c r="I1457">
        <v>957209984</v>
      </c>
      <c r="J1457">
        <v>1181260032</v>
      </c>
      <c r="K1457">
        <v>1174236032</v>
      </c>
      <c r="L1457">
        <v>2.0049999999999999</v>
      </c>
      <c r="M1457">
        <v>9.6039999999999992</v>
      </c>
      <c r="N1457">
        <v>6285636096</v>
      </c>
      <c r="O1457">
        <v>28.870999999999999</v>
      </c>
      <c r="P1457" s="6">
        <v>0.13233</v>
      </c>
      <c r="Q1457" s="6">
        <v>0.2505</v>
      </c>
      <c r="R1457">
        <v>440022368</v>
      </c>
      <c r="S1457" s="6">
        <v>0.27016002</v>
      </c>
      <c r="T1457" s="6">
        <v>1803095000</v>
      </c>
      <c r="U1457" s="6" t="s">
        <v>52611</v>
      </c>
      <c r="V1457">
        <v>0</v>
      </c>
      <c r="W1457">
        <v>1</v>
      </c>
      <c r="X1457">
        <v>10</v>
      </c>
      <c r="Y1457">
        <v>2</v>
      </c>
      <c r="Z1457">
        <v>0</v>
      </c>
      <c r="AA1457" s="6" t="s">
        <v>90</v>
      </c>
      <c r="AB1457">
        <v>1</v>
      </c>
      <c r="AC1457">
        <v>4</v>
      </c>
      <c r="AD1457">
        <v>4</v>
      </c>
      <c r="AE1457">
        <v>1</v>
      </c>
      <c r="AF1457">
        <v>0</v>
      </c>
      <c r="AG1457" s="6" t="s">
        <v>52612</v>
      </c>
      <c r="AH1457">
        <v>1</v>
      </c>
      <c r="AI1457">
        <v>4</v>
      </c>
      <c r="AJ1457">
        <v>4</v>
      </c>
      <c r="AK1457">
        <v>1</v>
      </c>
      <c r="AL1457">
        <v>0</v>
      </c>
      <c r="AM1457" s="6" t="s">
        <v>52613</v>
      </c>
      <c r="AN1457">
        <v>1</v>
      </c>
      <c r="AO1457">
        <v>2</v>
      </c>
      <c r="AP1457">
        <v>6</v>
      </c>
      <c r="AQ1457">
        <v>0</v>
      </c>
      <c r="AR1457">
        <v>0</v>
      </c>
    </row>
    <row r="1458" spans="1:44" x14ac:dyDescent="0.25">
      <c r="A1458" s="6" t="s">
        <v>41355</v>
      </c>
      <c r="B1458" s="6" t="s">
        <v>52668</v>
      </c>
      <c r="C1458" s="6" t="s">
        <v>52668</v>
      </c>
      <c r="D1458" s="6" t="s">
        <v>130</v>
      </c>
      <c r="E1458">
        <v>2303835242496</v>
      </c>
      <c r="F1458">
        <v>0</v>
      </c>
      <c r="G1458">
        <v>0.64680800000000005</v>
      </c>
      <c r="H1458">
        <v>5500.2049999999999</v>
      </c>
      <c r="I1458">
        <v>371692994560</v>
      </c>
      <c r="J1458">
        <v>440590991360</v>
      </c>
      <c r="K1458">
        <v>2243768090624</v>
      </c>
      <c r="L1458">
        <v>0.70899999999999996</v>
      </c>
      <c r="M1458">
        <v>1.292</v>
      </c>
      <c r="N1458">
        <v>4634531856384</v>
      </c>
      <c r="O1458">
        <v>112.858</v>
      </c>
      <c r="P1458" s="6">
        <v>1.883E-2</v>
      </c>
      <c r="Q1458" s="6">
        <v>7.0529999999999995E-2</v>
      </c>
      <c r="R1458">
        <v>41485623296</v>
      </c>
      <c r="S1458" s="6">
        <v>0.26744000000000001</v>
      </c>
      <c r="T1458" s="6">
        <v>1239487000000</v>
      </c>
      <c r="U1458" s="6" t="s">
        <v>90</v>
      </c>
      <c r="V1458">
        <v>0</v>
      </c>
      <c r="W1458">
        <v>0</v>
      </c>
      <c r="X1458">
        <v>0</v>
      </c>
      <c r="Y1458">
        <v>0</v>
      </c>
      <c r="Z1458">
        <v>0</v>
      </c>
      <c r="AA1458" s="6" t="s">
        <v>90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s="6" t="s">
        <v>90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 s="6" t="s">
        <v>90</v>
      </c>
      <c r="AN1458">
        <v>0</v>
      </c>
      <c r="AO1458">
        <v>0</v>
      </c>
      <c r="AP1458">
        <v>0</v>
      </c>
      <c r="AQ1458">
        <v>0</v>
      </c>
      <c r="AR1458">
        <v>0</v>
      </c>
    </row>
    <row r="1459" spans="1:44" x14ac:dyDescent="0.25">
      <c r="A1459" s="6" t="s">
        <v>2055</v>
      </c>
      <c r="B1459" s="6" t="s">
        <v>52724</v>
      </c>
      <c r="C1459" s="6" t="s">
        <v>52724</v>
      </c>
      <c r="D1459" s="6" t="s">
        <v>52623</v>
      </c>
      <c r="E1459">
        <v>10394942464</v>
      </c>
      <c r="F1459">
        <v>3.44</v>
      </c>
      <c r="G1459">
        <v>0</v>
      </c>
      <c r="H1459">
        <v>40.03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s="6">
        <v>0</v>
      </c>
      <c r="Q1459" s="6">
        <v>0</v>
      </c>
      <c r="R1459">
        <v>0</v>
      </c>
      <c r="S1459" s="6">
        <v>0</v>
      </c>
      <c r="T1459" s="6">
        <v>1227124000</v>
      </c>
      <c r="U1459" s="6" t="s">
        <v>52611</v>
      </c>
      <c r="V1459">
        <v>3</v>
      </c>
      <c r="W1459">
        <v>4</v>
      </c>
      <c r="X1459">
        <v>1</v>
      </c>
      <c r="Y1459">
        <v>0</v>
      </c>
      <c r="Z1459">
        <v>0</v>
      </c>
      <c r="AA1459" s="6" t="s">
        <v>90</v>
      </c>
      <c r="AB1459">
        <v>1</v>
      </c>
      <c r="AC1459">
        <v>2</v>
      </c>
      <c r="AD1459">
        <v>7</v>
      </c>
      <c r="AE1459">
        <v>1</v>
      </c>
      <c r="AF1459">
        <v>0</v>
      </c>
      <c r="AG1459" s="6" t="s">
        <v>52612</v>
      </c>
      <c r="AH1459">
        <v>1</v>
      </c>
      <c r="AI1459">
        <v>2</v>
      </c>
      <c r="AJ1459">
        <v>7</v>
      </c>
      <c r="AK1459">
        <v>1</v>
      </c>
      <c r="AL1459">
        <v>0</v>
      </c>
      <c r="AM1459" s="6" t="s">
        <v>52613</v>
      </c>
      <c r="AN1459">
        <v>1</v>
      </c>
      <c r="AO1459">
        <v>2</v>
      </c>
      <c r="AP1459">
        <v>10</v>
      </c>
      <c r="AQ1459">
        <v>0</v>
      </c>
      <c r="AR1459">
        <v>0</v>
      </c>
    </row>
    <row r="1460" spans="1:44" x14ac:dyDescent="0.25">
      <c r="A1460" s="6" t="s">
        <v>41357</v>
      </c>
      <c r="B1460" s="6" t="s">
        <v>52689</v>
      </c>
      <c r="C1460" s="6" t="s">
        <v>52689</v>
      </c>
      <c r="D1460" s="6" t="s">
        <v>52685</v>
      </c>
      <c r="E1460">
        <v>109913473024</v>
      </c>
      <c r="F1460">
        <v>0</v>
      </c>
      <c r="G1460">
        <v>0.77043499999999998</v>
      </c>
      <c r="H1460">
        <v>64.558999999999997</v>
      </c>
      <c r="I1460">
        <v>49003999232</v>
      </c>
      <c r="J1460">
        <v>87330996224</v>
      </c>
      <c r="K1460">
        <v>140334006272</v>
      </c>
      <c r="L1460">
        <v>0.54800000000000004</v>
      </c>
      <c r="M1460">
        <v>0.96199999999999997</v>
      </c>
      <c r="N1460">
        <v>207042002944</v>
      </c>
      <c r="O1460">
        <v>114.705</v>
      </c>
      <c r="P1460" s="6">
        <v>0.105349995</v>
      </c>
      <c r="Q1460" s="6">
        <v>0.20444999999999999</v>
      </c>
      <c r="R1460">
        <v>31901499392</v>
      </c>
      <c r="S1460" s="6">
        <v>0.66647005000000004</v>
      </c>
      <c r="T1460" s="6">
        <v>137987000000</v>
      </c>
      <c r="U1460" s="6" t="s">
        <v>90</v>
      </c>
      <c r="V1460">
        <v>0</v>
      </c>
      <c r="W1460">
        <v>0</v>
      </c>
      <c r="X1460">
        <v>0</v>
      </c>
      <c r="Y1460">
        <v>0</v>
      </c>
      <c r="Z1460">
        <v>0</v>
      </c>
      <c r="AA1460" s="6" t="s">
        <v>90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s="6" t="s">
        <v>90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s="6" t="s">
        <v>90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 x14ac:dyDescent="0.25">
      <c r="A1461" s="6" t="s">
        <v>41359</v>
      </c>
      <c r="B1461" s="6" t="s">
        <v>52714</v>
      </c>
      <c r="C1461" s="6" t="s">
        <v>52714</v>
      </c>
      <c r="D1461" s="6" t="s">
        <v>130</v>
      </c>
      <c r="E1461">
        <v>2766234368</v>
      </c>
      <c r="F1461">
        <v>3.79</v>
      </c>
      <c r="G1461">
        <v>1.08128</v>
      </c>
      <c r="H1461">
        <v>39.886000000000003</v>
      </c>
      <c r="I1461">
        <v>18968000</v>
      </c>
      <c r="J1461">
        <v>217378000</v>
      </c>
      <c r="K1461">
        <v>506497984</v>
      </c>
      <c r="L1461">
        <v>0.92300000000000004</v>
      </c>
      <c r="M1461">
        <v>2.847</v>
      </c>
      <c r="N1461">
        <v>1750589952</v>
      </c>
      <c r="O1461">
        <v>61.618000000000002</v>
      </c>
      <c r="P1461" s="6">
        <v>6.0500002999999997E-2</v>
      </c>
      <c r="Q1461" s="6">
        <v>0.12564</v>
      </c>
      <c r="R1461">
        <v>67899128</v>
      </c>
      <c r="S1461" s="6">
        <v>0.21417</v>
      </c>
      <c r="T1461" s="6">
        <v>351380000</v>
      </c>
      <c r="U1461" s="6" t="s">
        <v>52611</v>
      </c>
      <c r="V1461">
        <v>0</v>
      </c>
      <c r="W1461">
        <v>0</v>
      </c>
      <c r="X1461">
        <v>3</v>
      </c>
      <c r="Y1461">
        <v>0</v>
      </c>
      <c r="Z1461">
        <v>0</v>
      </c>
      <c r="AA1461" s="6" t="s">
        <v>90</v>
      </c>
      <c r="AB1461">
        <v>0</v>
      </c>
      <c r="AC1461">
        <v>3</v>
      </c>
      <c r="AD1461">
        <v>0</v>
      </c>
      <c r="AE1461">
        <v>0</v>
      </c>
      <c r="AF1461">
        <v>0</v>
      </c>
      <c r="AG1461" s="6" t="s">
        <v>52612</v>
      </c>
      <c r="AH1461">
        <v>0</v>
      </c>
      <c r="AI1461">
        <v>3</v>
      </c>
      <c r="AJ1461">
        <v>0</v>
      </c>
      <c r="AK1461">
        <v>0</v>
      </c>
      <c r="AL1461">
        <v>0</v>
      </c>
      <c r="AM1461" s="6" t="s">
        <v>52613</v>
      </c>
      <c r="AN1461">
        <v>0</v>
      </c>
      <c r="AO1461">
        <v>0</v>
      </c>
      <c r="AP1461">
        <v>3</v>
      </c>
      <c r="AQ1461">
        <v>0</v>
      </c>
      <c r="AR1461">
        <v>0</v>
      </c>
    </row>
    <row r="1462" spans="1:44" x14ac:dyDescent="0.25">
      <c r="A1462" s="6" t="s">
        <v>2057</v>
      </c>
      <c r="B1462" s="6" t="s">
        <v>52650</v>
      </c>
      <c r="C1462" s="6" t="s">
        <v>52650</v>
      </c>
      <c r="D1462" s="6" t="s">
        <v>52616</v>
      </c>
      <c r="E1462">
        <v>4316587520</v>
      </c>
      <c r="F1462">
        <v>5.63</v>
      </c>
      <c r="G1462">
        <v>1.853272</v>
      </c>
      <c r="H1462">
        <v>12.614000000000001</v>
      </c>
      <c r="I1462">
        <v>577308032</v>
      </c>
      <c r="J1462">
        <v>201035008</v>
      </c>
      <c r="K1462">
        <v>607534976</v>
      </c>
      <c r="L1462">
        <v>7.6619999999999999</v>
      </c>
      <c r="M1462">
        <v>9.2970000000000006</v>
      </c>
      <c r="N1462">
        <v>699913024</v>
      </c>
      <c r="O1462">
        <v>67.956000000000003</v>
      </c>
      <c r="P1462" s="6">
        <v>6.3500000000000001E-2</v>
      </c>
      <c r="Q1462" s="6">
        <v>0.45134996999999999</v>
      </c>
      <c r="R1462">
        <v>80347376</v>
      </c>
      <c r="S1462" s="6">
        <v>0.60877996999999995</v>
      </c>
      <c r="T1462" s="6">
        <v>406181000</v>
      </c>
      <c r="U1462" s="6" t="s">
        <v>52611</v>
      </c>
      <c r="V1462">
        <v>1</v>
      </c>
      <c r="W1462">
        <v>5</v>
      </c>
      <c r="X1462">
        <v>4</v>
      </c>
      <c r="Y1462">
        <v>1</v>
      </c>
      <c r="Z1462">
        <v>0</v>
      </c>
      <c r="AA1462" s="6" t="s">
        <v>90</v>
      </c>
      <c r="AB1462">
        <v>3</v>
      </c>
      <c r="AC1462">
        <v>4</v>
      </c>
      <c r="AD1462">
        <v>7</v>
      </c>
      <c r="AE1462">
        <v>0</v>
      </c>
      <c r="AF1462">
        <v>0</v>
      </c>
      <c r="AG1462" s="6" t="s">
        <v>52612</v>
      </c>
      <c r="AH1462">
        <v>3</v>
      </c>
      <c r="AI1462">
        <v>4</v>
      </c>
      <c r="AJ1462">
        <v>7</v>
      </c>
      <c r="AK1462">
        <v>0</v>
      </c>
      <c r="AL1462">
        <v>0</v>
      </c>
      <c r="AM1462" s="6" t="s">
        <v>52613</v>
      </c>
      <c r="AN1462">
        <v>3</v>
      </c>
      <c r="AO1462">
        <v>5</v>
      </c>
      <c r="AP1462">
        <v>2</v>
      </c>
      <c r="AQ1462">
        <v>0</v>
      </c>
      <c r="AR1462">
        <v>0</v>
      </c>
    </row>
    <row r="1463" spans="1:44" x14ac:dyDescent="0.25">
      <c r="A1463" s="6" t="s">
        <v>41361</v>
      </c>
      <c r="B1463" s="6" t="s">
        <v>52674</v>
      </c>
      <c r="C1463" s="6" t="s">
        <v>52674</v>
      </c>
      <c r="D1463" s="6" t="s">
        <v>52620</v>
      </c>
      <c r="E1463">
        <v>13284363264</v>
      </c>
      <c r="F1463">
        <v>0</v>
      </c>
      <c r="G1463">
        <v>1.485493</v>
      </c>
      <c r="H1463">
        <v>28.38</v>
      </c>
      <c r="I1463">
        <v>1212999936</v>
      </c>
      <c r="J1463">
        <v>661000000</v>
      </c>
      <c r="K1463">
        <v>1762000000</v>
      </c>
      <c r="L1463">
        <v>0.92600000000000005</v>
      </c>
      <c r="M1463">
        <v>1.345</v>
      </c>
      <c r="N1463">
        <v>5329999872</v>
      </c>
      <c r="O1463">
        <v>56.728999999999999</v>
      </c>
      <c r="P1463" s="6">
        <v>3.5000000000000003E-2</v>
      </c>
      <c r="Q1463" s="6">
        <v>0.11354</v>
      </c>
      <c r="R1463">
        <v>326750016</v>
      </c>
      <c r="S1463" s="6">
        <v>0.16866999999999999</v>
      </c>
      <c r="T1463" s="6">
        <v>899000000</v>
      </c>
      <c r="U1463" s="6" t="s">
        <v>52611</v>
      </c>
      <c r="V1463">
        <v>0</v>
      </c>
      <c r="W1463">
        <v>0</v>
      </c>
      <c r="X1463">
        <v>0</v>
      </c>
      <c r="Y1463">
        <v>0</v>
      </c>
      <c r="Z1463">
        <v>0</v>
      </c>
      <c r="AA1463" s="6" t="s">
        <v>90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s="6" t="s">
        <v>52612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s="6" t="s">
        <v>52613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25">
      <c r="A1464" s="6" t="s">
        <v>2059</v>
      </c>
      <c r="B1464" s="6" t="s">
        <v>52639</v>
      </c>
      <c r="C1464" s="6" t="s">
        <v>52639</v>
      </c>
      <c r="D1464" s="6" t="s">
        <v>52620</v>
      </c>
      <c r="E1464">
        <v>11833868288</v>
      </c>
      <c r="F1464">
        <v>4.0199999999999996</v>
      </c>
      <c r="G1464">
        <v>1.3641799999999999</v>
      </c>
      <c r="H1464">
        <v>34.152999999999999</v>
      </c>
      <c r="I1464">
        <v>141560000</v>
      </c>
      <c r="J1464">
        <v>719625024</v>
      </c>
      <c r="K1464">
        <v>3499151104</v>
      </c>
      <c r="L1464">
        <v>1.38</v>
      </c>
      <c r="M1464">
        <v>1.5369999999999999</v>
      </c>
      <c r="N1464">
        <v>10408297472</v>
      </c>
      <c r="O1464">
        <v>132.161</v>
      </c>
      <c r="P1464" s="6">
        <v>1.3480000000000001E-2</v>
      </c>
      <c r="Q1464" s="6">
        <v>-4.5300000000000002E-3</v>
      </c>
      <c r="R1464">
        <v>-144523744</v>
      </c>
      <c r="S1464" s="6">
        <v>0.11793999400000001</v>
      </c>
      <c r="T1464" s="6">
        <v>1221005000</v>
      </c>
      <c r="U1464" s="6" t="s">
        <v>52611</v>
      </c>
      <c r="V1464">
        <v>7</v>
      </c>
      <c r="W1464">
        <v>5</v>
      </c>
      <c r="X1464">
        <v>0</v>
      </c>
      <c r="Y1464">
        <v>0</v>
      </c>
      <c r="Z1464">
        <v>0</v>
      </c>
      <c r="AA1464" s="6" t="s">
        <v>90</v>
      </c>
      <c r="AB1464">
        <v>3</v>
      </c>
      <c r="AC1464">
        <v>7</v>
      </c>
      <c r="AD1464">
        <v>2</v>
      </c>
      <c r="AE1464">
        <v>0</v>
      </c>
      <c r="AF1464">
        <v>0</v>
      </c>
      <c r="AG1464" s="6" t="s">
        <v>52612</v>
      </c>
      <c r="AH1464">
        <v>4</v>
      </c>
      <c r="AI1464">
        <v>7</v>
      </c>
      <c r="AJ1464">
        <v>2</v>
      </c>
      <c r="AK1464">
        <v>0</v>
      </c>
      <c r="AL1464">
        <v>0</v>
      </c>
      <c r="AM1464" s="6" t="s">
        <v>52613</v>
      </c>
      <c r="AN1464">
        <v>4</v>
      </c>
      <c r="AO1464">
        <v>6</v>
      </c>
      <c r="AP1464">
        <v>1</v>
      </c>
      <c r="AQ1464">
        <v>0</v>
      </c>
      <c r="AR1464">
        <v>0</v>
      </c>
    </row>
    <row r="1465" spans="1:44" x14ac:dyDescent="0.25">
      <c r="A1465" s="6" t="s">
        <v>2061</v>
      </c>
      <c r="B1465" s="6" t="s">
        <v>52650</v>
      </c>
      <c r="C1465" s="6" t="s">
        <v>52650</v>
      </c>
      <c r="D1465" s="6" t="s">
        <v>52616</v>
      </c>
      <c r="E1465">
        <v>77825253376</v>
      </c>
      <c r="F1465">
        <v>1.87</v>
      </c>
      <c r="G1465">
        <v>1.4071070000000001</v>
      </c>
      <c r="H1465">
        <v>43.197000000000003</v>
      </c>
      <c r="I1465">
        <v>10817999872</v>
      </c>
      <c r="J1465">
        <v>9642000384</v>
      </c>
      <c r="K1465">
        <v>12944000000</v>
      </c>
      <c r="L1465">
        <v>2.492</v>
      </c>
      <c r="M1465">
        <v>4.1669999999999998</v>
      </c>
      <c r="N1465">
        <v>23062999040</v>
      </c>
      <c r="O1465">
        <v>27.390999999999998</v>
      </c>
      <c r="P1465" s="6">
        <v>1.993E-2</v>
      </c>
      <c r="Q1465" s="6">
        <v>3.388E-2</v>
      </c>
      <c r="R1465">
        <v>-3046625024</v>
      </c>
      <c r="S1465" s="6">
        <v>0.27506999999999998</v>
      </c>
      <c r="T1465" s="6">
        <v>13898000000</v>
      </c>
      <c r="U1465" s="6" t="s">
        <v>52611</v>
      </c>
      <c r="V1465">
        <v>8</v>
      </c>
      <c r="W1465">
        <v>20</v>
      </c>
      <c r="X1465">
        <v>3</v>
      </c>
      <c r="Y1465">
        <v>0</v>
      </c>
      <c r="Z1465">
        <v>0</v>
      </c>
      <c r="AA1465" s="6" t="s">
        <v>90</v>
      </c>
      <c r="AB1465">
        <v>4</v>
      </c>
      <c r="AC1465">
        <v>21</v>
      </c>
      <c r="AD1465">
        <v>8</v>
      </c>
      <c r="AE1465">
        <v>4</v>
      </c>
      <c r="AF1465">
        <v>0</v>
      </c>
      <c r="AG1465" s="6" t="s">
        <v>52612</v>
      </c>
      <c r="AH1465">
        <v>4</v>
      </c>
      <c r="AI1465">
        <v>21</v>
      </c>
      <c r="AJ1465">
        <v>10</v>
      </c>
      <c r="AK1465">
        <v>3</v>
      </c>
      <c r="AL1465">
        <v>0</v>
      </c>
      <c r="AM1465" s="6" t="s">
        <v>52613</v>
      </c>
      <c r="AN1465">
        <v>9</v>
      </c>
      <c r="AO1465">
        <v>22</v>
      </c>
      <c r="AP1465">
        <v>7</v>
      </c>
      <c r="AQ1465">
        <v>0</v>
      </c>
      <c r="AR1465">
        <v>0</v>
      </c>
    </row>
    <row r="1466" spans="1:44" x14ac:dyDescent="0.25">
      <c r="A1466" s="6" t="s">
        <v>2063</v>
      </c>
      <c r="B1466" s="6" t="s">
        <v>90</v>
      </c>
      <c r="C1466" s="6" t="s">
        <v>90</v>
      </c>
      <c r="D1466" s="6" t="s">
        <v>90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s="6">
        <v>0</v>
      </c>
      <c r="Q1466" s="6">
        <v>0</v>
      </c>
      <c r="R1466">
        <v>0</v>
      </c>
      <c r="S1466" s="6">
        <v>0</v>
      </c>
      <c r="T1466" s="6">
        <v>0</v>
      </c>
      <c r="U1466" s="6" t="s">
        <v>90</v>
      </c>
      <c r="V1466">
        <v>0</v>
      </c>
      <c r="W1466">
        <v>0</v>
      </c>
      <c r="X1466">
        <v>0</v>
      </c>
      <c r="Y1466">
        <v>0</v>
      </c>
      <c r="Z1466">
        <v>0</v>
      </c>
      <c r="AA1466" s="6" t="s">
        <v>90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s="6" t="s">
        <v>90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 s="6" t="s">
        <v>90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 x14ac:dyDescent="0.25">
      <c r="A1467" s="6" t="s">
        <v>2065</v>
      </c>
      <c r="B1467" s="6" t="s">
        <v>52640</v>
      </c>
      <c r="C1467" s="6" t="s">
        <v>52640</v>
      </c>
      <c r="D1467" s="6" t="s">
        <v>52618</v>
      </c>
      <c r="E1467">
        <v>-34225933778944</v>
      </c>
      <c r="F1467">
        <v>1.52</v>
      </c>
      <c r="G1467">
        <v>0.81895499999999999</v>
      </c>
      <c r="H1467">
        <v>1433.117</v>
      </c>
      <c r="I1467">
        <v>150193999708160</v>
      </c>
      <c r="J1467">
        <v>0</v>
      </c>
      <c r="K1467">
        <v>114843650621440</v>
      </c>
      <c r="L1467">
        <v>0</v>
      </c>
      <c r="M1467">
        <v>0</v>
      </c>
      <c r="N1467">
        <v>6781013065728</v>
      </c>
      <c r="O1467">
        <v>0</v>
      </c>
      <c r="P1467" s="6">
        <v>3.1800000000000001E-3</v>
      </c>
      <c r="Q1467" s="6">
        <v>6.9440000000000002E-2</v>
      </c>
      <c r="R1467">
        <v>0</v>
      </c>
      <c r="S1467" s="6">
        <v>0</v>
      </c>
      <c r="T1467" s="6">
        <v>0</v>
      </c>
      <c r="U1467" s="6" t="s">
        <v>52611</v>
      </c>
      <c r="V1467">
        <v>0</v>
      </c>
      <c r="W1467">
        <v>0</v>
      </c>
      <c r="X1467">
        <v>0</v>
      </c>
      <c r="Y1467">
        <v>0</v>
      </c>
      <c r="Z1467">
        <v>0</v>
      </c>
      <c r="AA1467" s="6" t="s">
        <v>90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 s="6" t="s">
        <v>52612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 s="6" t="s">
        <v>52613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 x14ac:dyDescent="0.25">
      <c r="A1468" s="6" t="s">
        <v>2067</v>
      </c>
      <c r="B1468" s="6" t="s">
        <v>52662</v>
      </c>
      <c r="C1468" s="6" t="s">
        <v>52662</v>
      </c>
      <c r="D1468" s="6" t="s">
        <v>52663</v>
      </c>
      <c r="E1468">
        <v>8715175936</v>
      </c>
      <c r="F1468">
        <v>4.67</v>
      </c>
      <c r="G1468">
        <v>2.370161</v>
      </c>
      <c r="H1468">
        <v>32.911999999999999</v>
      </c>
      <c r="I1468">
        <v>312383008</v>
      </c>
      <c r="J1468">
        <v>2764787968</v>
      </c>
      <c r="K1468">
        <v>2742959104</v>
      </c>
      <c r="L1468">
        <v>0.68799999999999994</v>
      </c>
      <c r="M1468">
        <v>0.78</v>
      </c>
      <c r="N1468">
        <v>3868324096</v>
      </c>
      <c r="O1468">
        <v>51.707999999999998</v>
      </c>
      <c r="P1468" s="6">
        <v>0.11314999000000001</v>
      </c>
      <c r="Q1468" s="6">
        <v>0.29862</v>
      </c>
      <c r="R1468">
        <v>188370496</v>
      </c>
      <c r="S1468" s="6">
        <v>0.75961000000000001</v>
      </c>
      <c r="T1468" s="6">
        <v>3035381000</v>
      </c>
      <c r="U1468" s="6" t="s">
        <v>52611</v>
      </c>
      <c r="V1468">
        <v>2</v>
      </c>
      <c r="W1468">
        <v>0</v>
      </c>
      <c r="X1468">
        <v>10</v>
      </c>
      <c r="Y1468">
        <v>2</v>
      </c>
      <c r="Z1468">
        <v>1</v>
      </c>
      <c r="AA1468" s="6" t="s">
        <v>90</v>
      </c>
      <c r="AB1468">
        <v>0</v>
      </c>
      <c r="AC1468">
        <v>9</v>
      </c>
      <c r="AD1468">
        <v>8</v>
      </c>
      <c r="AE1468">
        <v>0</v>
      </c>
      <c r="AF1468">
        <v>0</v>
      </c>
      <c r="AG1468" s="6" t="s">
        <v>52612</v>
      </c>
      <c r="AH1468">
        <v>0</v>
      </c>
      <c r="AI1468">
        <v>8</v>
      </c>
      <c r="AJ1468">
        <v>8</v>
      </c>
      <c r="AK1468">
        <v>0</v>
      </c>
      <c r="AL1468">
        <v>0</v>
      </c>
      <c r="AM1468" s="6" t="s">
        <v>52613</v>
      </c>
      <c r="AN1468">
        <v>0</v>
      </c>
      <c r="AO1468">
        <v>8</v>
      </c>
      <c r="AP1468">
        <v>8</v>
      </c>
      <c r="AQ1468">
        <v>0</v>
      </c>
      <c r="AR1468">
        <v>0</v>
      </c>
    </row>
    <row r="1469" spans="1:44" x14ac:dyDescent="0.25">
      <c r="A1469" s="6" t="s">
        <v>41363</v>
      </c>
      <c r="B1469" s="6" t="s">
        <v>52751</v>
      </c>
      <c r="C1469" s="6" t="s">
        <v>52751</v>
      </c>
      <c r="D1469" s="6" t="s">
        <v>52618</v>
      </c>
      <c r="E1469">
        <v>49502572544</v>
      </c>
      <c r="F1469">
        <v>0</v>
      </c>
      <c r="G1469">
        <v>0.89748499999999998</v>
      </c>
      <c r="H1469">
        <v>20.436499999999999</v>
      </c>
      <c r="I1469">
        <v>5815000064</v>
      </c>
      <c r="J1469">
        <v>4690250240</v>
      </c>
      <c r="K1469">
        <v>4760999936</v>
      </c>
      <c r="L1469">
        <v>0.13600000000000001</v>
      </c>
      <c r="M1469">
        <v>0.189</v>
      </c>
      <c r="N1469">
        <v>68819001344</v>
      </c>
      <c r="O1469">
        <v>16.893999999999998</v>
      </c>
      <c r="P1469" s="6">
        <v>9.3699999999999999E-3</v>
      </c>
      <c r="Q1469" s="6">
        <v>0.11465</v>
      </c>
      <c r="R1469">
        <v>0</v>
      </c>
      <c r="S1469" s="6">
        <v>0.30861</v>
      </c>
      <c r="T1469" s="6">
        <v>20414000000</v>
      </c>
      <c r="U1469" s="6" t="s">
        <v>52611</v>
      </c>
      <c r="V1469">
        <v>0</v>
      </c>
      <c r="W1469">
        <v>0</v>
      </c>
      <c r="X1469">
        <v>0</v>
      </c>
      <c r="Y1469">
        <v>0</v>
      </c>
      <c r="Z1469">
        <v>0</v>
      </c>
      <c r="AA1469" s="6" t="s">
        <v>90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 s="6" t="s">
        <v>52612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 s="6" t="s">
        <v>52613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x14ac:dyDescent="0.25">
      <c r="A1470" s="6" t="s">
        <v>2069</v>
      </c>
      <c r="B1470" s="6" t="s">
        <v>52622</v>
      </c>
      <c r="C1470" s="6" t="s">
        <v>52622</v>
      </c>
      <c r="D1470" s="6" t="s">
        <v>52623</v>
      </c>
      <c r="E1470">
        <v>8289294336</v>
      </c>
      <c r="F1470">
        <v>9.2100000000000009</v>
      </c>
      <c r="G1470">
        <v>0.80013999999999996</v>
      </c>
      <c r="H1470">
        <v>32.905999999999999</v>
      </c>
      <c r="I1470">
        <v>115600000</v>
      </c>
      <c r="J1470">
        <v>1134099968</v>
      </c>
      <c r="K1470">
        <v>2264199936</v>
      </c>
      <c r="L1470">
        <v>0.49299999999999999</v>
      </c>
      <c r="M1470">
        <v>0.92100000000000004</v>
      </c>
      <c r="N1470">
        <v>21194000384</v>
      </c>
      <c r="O1470">
        <v>315.87599999999998</v>
      </c>
      <c r="P1470" s="6">
        <v>0.13661999999999999</v>
      </c>
      <c r="Q1470" s="6">
        <v>0.83112997</v>
      </c>
      <c r="R1470">
        <v>328062496</v>
      </c>
      <c r="S1470" s="6">
        <v>6.7610000000000003E-2</v>
      </c>
      <c r="T1470" s="6">
        <v>1475600000</v>
      </c>
      <c r="U1470" s="6" t="s">
        <v>52611</v>
      </c>
      <c r="V1470">
        <v>1</v>
      </c>
      <c r="W1470">
        <v>2</v>
      </c>
      <c r="X1470">
        <v>4</v>
      </c>
      <c r="Y1470">
        <v>1</v>
      </c>
      <c r="Z1470">
        <v>0</v>
      </c>
      <c r="AA1470" s="6" t="s">
        <v>90</v>
      </c>
      <c r="AB1470">
        <v>1</v>
      </c>
      <c r="AC1470">
        <v>2</v>
      </c>
      <c r="AD1470">
        <v>3</v>
      </c>
      <c r="AE1470">
        <v>1</v>
      </c>
      <c r="AF1470">
        <v>0</v>
      </c>
      <c r="AG1470" s="6" t="s">
        <v>52612</v>
      </c>
      <c r="AH1470">
        <v>1</v>
      </c>
      <c r="AI1470">
        <v>2</v>
      </c>
      <c r="AJ1470">
        <v>3</v>
      </c>
      <c r="AK1470">
        <v>1</v>
      </c>
      <c r="AL1470">
        <v>0</v>
      </c>
      <c r="AM1470" s="6" t="s">
        <v>52613</v>
      </c>
      <c r="AN1470">
        <v>1</v>
      </c>
      <c r="AO1470">
        <v>2</v>
      </c>
      <c r="AP1470">
        <v>5</v>
      </c>
      <c r="AQ1470">
        <v>0</v>
      </c>
      <c r="AR1470">
        <v>0</v>
      </c>
    </row>
    <row r="1471" spans="1:44" x14ac:dyDescent="0.25">
      <c r="A1471" s="6" t="s">
        <v>41365</v>
      </c>
      <c r="B1471" s="6" t="s">
        <v>52678</v>
      </c>
      <c r="C1471" s="6" t="s">
        <v>52678</v>
      </c>
      <c r="D1471" s="6" t="s">
        <v>52620</v>
      </c>
      <c r="E1471">
        <v>2803542784</v>
      </c>
      <c r="F1471">
        <v>3.9</v>
      </c>
      <c r="G1471">
        <v>1.302603</v>
      </c>
      <c r="H1471">
        <v>4.4820000000000002</v>
      </c>
      <c r="I1471">
        <v>89200000</v>
      </c>
      <c r="J1471">
        <v>181300000</v>
      </c>
      <c r="K1471">
        <v>472900000</v>
      </c>
      <c r="L1471">
        <v>1.6779999999999999</v>
      </c>
      <c r="M1471">
        <v>3.5</v>
      </c>
      <c r="N1471">
        <v>1312300032</v>
      </c>
      <c r="O1471">
        <v>67.47</v>
      </c>
      <c r="P1471" s="6">
        <v>5.1609996999999998E-2</v>
      </c>
      <c r="Q1471" s="6">
        <v>0.11002000000000001</v>
      </c>
      <c r="R1471">
        <v>-20850000</v>
      </c>
      <c r="S1471" s="6">
        <v>0.28567999999999999</v>
      </c>
      <c r="T1471" s="6">
        <v>364300000</v>
      </c>
      <c r="U1471" s="6" t="s">
        <v>52611</v>
      </c>
      <c r="V1471">
        <v>3</v>
      </c>
      <c r="W1471">
        <v>6</v>
      </c>
      <c r="X1471">
        <v>3</v>
      </c>
      <c r="Y1471">
        <v>0</v>
      </c>
      <c r="Z1471">
        <v>0</v>
      </c>
      <c r="AA1471" s="6" t="s">
        <v>90</v>
      </c>
      <c r="AB1471">
        <v>1</v>
      </c>
      <c r="AC1471">
        <v>1</v>
      </c>
      <c r="AD1471">
        <v>7</v>
      </c>
      <c r="AE1471">
        <v>0</v>
      </c>
      <c r="AF1471">
        <v>0</v>
      </c>
      <c r="AG1471" s="6" t="s">
        <v>52612</v>
      </c>
      <c r="AH1471">
        <v>1</v>
      </c>
      <c r="AI1471">
        <v>1</v>
      </c>
      <c r="AJ1471">
        <v>7</v>
      </c>
      <c r="AK1471">
        <v>0</v>
      </c>
      <c r="AL1471">
        <v>0</v>
      </c>
      <c r="AM1471" s="6" t="s">
        <v>52613</v>
      </c>
      <c r="AN1471">
        <v>3</v>
      </c>
      <c r="AO1471">
        <v>4</v>
      </c>
      <c r="AP1471">
        <v>4</v>
      </c>
      <c r="AQ1471">
        <v>0</v>
      </c>
      <c r="AR1471">
        <v>0</v>
      </c>
    </row>
    <row r="1472" spans="1:44" x14ac:dyDescent="0.25">
      <c r="A1472" s="6" t="s">
        <v>41367</v>
      </c>
      <c r="B1472" s="6" t="s">
        <v>52668</v>
      </c>
      <c r="C1472" s="6" t="s">
        <v>52668</v>
      </c>
      <c r="D1472" s="6" t="s">
        <v>130</v>
      </c>
      <c r="E1472">
        <v>9510931456</v>
      </c>
      <c r="F1472">
        <v>0</v>
      </c>
      <c r="G1472">
        <v>0.87704300000000002</v>
      </c>
      <c r="H1472">
        <v>2.64</v>
      </c>
      <c r="I1472">
        <v>1384000000</v>
      </c>
      <c r="J1472">
        <v>1536999936</v>
      </c>
      <c r="K1472">
        <v>5423000064</v>
      </c>
      <c r="L1472">
        <v>0.97499999999999998</v>
      </c>
      <c r="M1472">
        <v>1.3959999999999999</v>
      </c>
      <c r="N1472">
        <v>9331999744</v>
      </c>
      <c r="O1472">
        <v>170.857</v>
      </c>
      <c r="P1472" s="6">
        <v>5.6999995999999997E-2</v>
      </c>
      <c r="Q1472" s="6">
        <v>0.13929</v>
      </c>
      <c r="R1472">
        <v>672844032</v>
      </c>
      <c r="S1472" s="6">
        <v>0.26103999999999999</v>
      </c>
      <c r="T1472" s="6">
        <v>2540000000</v>
      </c>
      <c r="U1472" s="6" t="s">
        <v>90</v>
      </c>
      <c r="V1472">
        <v>0</v>
      </c>
      <c r="W1472">
        <v>0</v>
      </c>
      <c r="X1472">
        <v>0</v>
      </c>
      <c r="Y1472">
        <v>0</v>
      </c>
      <c r="Z1472">
        <v>0</v>
      </c>
      <c r="AA1472" s="6" t="s">
        <v>90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s="6" t="s">
        <v>90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 s="6" t="s">
        <v>90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 x14ac:dyDescent="0.25">
      <c r="A1473" s="6" t="s">
        <v>41369</v>
      </c>
      <c r="B1473" s="6" t="s">
        <v>52650</v>
      </c>
      <c r="C1473" s="6" t="s">
        <v>52650</v>
      </c>
      <c r="D1473" s="6" t="s">
        <v>52616</v>
      </c>
      <c r="E1473">
        <v>2218940416</v>
      </c>
      <c r="F1473">
        <v>6.76</v>
      </c>
      <c r="G1473">
        <v>1.920126</v>
      </c>
      <c r="H1473">
        <v>9.1790000000000003</v>
      </c>
      <c r="I1473">
        <v>226531008</v>
      </c>
      <c r="J1473">
        <v>238774000</v>
      </c>
      <c r="K1473">
        <v>153212000</v>
      </c>
      <c r="L1473">
        <v>1.383</v>
      </c>
      <c r="M1473">
        <v>1.978</v>
      </c>
      <c r="N1473">
        <v>1104766976</v>
      </c>
      <c r="O1473">
        <v>20.87</v>
      </c>
      <c r="P1473" s="6">
        <v>9.3329999999999996E-2</v>
      </c>
      <c r="Q1473" s="6">
        <v>0.16004999</v>
      </c>
      <c r="R1473">
        <v>191123632</v>
      </c>
      <c r="S1473" s="6">
        <v>0.57521999999999995</v>
      </c>
      <c r="T1473" s="6">
        <v>649769000</v>
      </c>
      <c r="U1473" s="6" t="s">
        <v>52611</v>
      </c>
      <c r="V1473">
        <v>2</v>
      </c>
      <c r="W1473">
        <v>5</v>
      </c>
      <c r="X1473">
        <v>0</v>
      </c>
      <c r="Y1473">
        <v>0</v>
      </c>
      <c r="Z1473">
        <v>0</v>
      </c>
      <c r="AA1473" s="6" t="s">
        <v>90</v>
      </c>
      <c r="AB1473">
        <v>1</v>
      </c>
      <c r="AC1473">
        <v>8</v>
      </c>
      <c r="AD1473">
        <v>2</v>
      </c>
      <c r="AE1473">
        <v>1</v>
      </c>
      <c r="AF1473">
        <v>0</v>
      </c>
      <c r="AG1473" s="6" t="s">
        <v>52612</v>
      </c>
      <c r="AH1473">
        <v>1</v>
      </c>
      <c r="AI1473">
        <v>8</v>
      </c>
      <c r="AJ1473">
        <v>2</v>
      </c>
      <c r="AK1473">
        <v>0</v>
      </c>
      <c r="AL1473">
        <v>0</v>
      </c>
      <c r="AM1473" s="6" t="s">
        <v>52613</v>
      </c>
      <c r="AN1473">
        <v>2</v>
      </c>
      <c r="AO1473">
        <v>5</v>
      </c>
      <c r="AP1473">
        <v>0</v>
      </c>
      <c r="AQ1473">
        <v>0</v>
      </c>
      <c r="AR1473">
        <v>0</v>
      </c>
    </row>
    <row r="1474" spans="1:44" x14ac:dyDescent="0.25">
      <c r="A1474" s="6" t="s">
        <v>41371</v>
      </c>
      <c r="B1474" s="6" t="s">
        <v>52639</v>
      </c>
      <c r="C1474" s="6" t="s">
        <v>52639</v>
      </c>
      <c r="D1474" s="6" t="s">
        <v>52620</v>
      </c>
      <c r="E1474">
        <v>2311747584</v>
      </c>
      <c r="F1474">
        <v>1.64</v>
      </c>
      <c r="G1474">
        <v>1.014778</v>
      </c>
      <c r="H1474">
        <v>34.585999999999999</v>
      </c>
      <c r="I1474">
        <v>47039000</v>
      </c>
      <c r="J1474">
        <v>172064992</v>
      </c>
      <c r="K1474">
        <v>58247000</v>
      </c>
      <c r="L1474">
        <v>1.302</v>
      </c>
      <c r="M1474">
        <v>1.3580000000000001</v>
      </c>
      <c r="N1474">
        <v>3183534080</v>
      </c>
      <c r="O1474">
        <v>10.085000000000001</v>
      </c>
      <c r="P1474" s="6">
        <v>5.5820000000000002E-2</v>
      </c>
      <c r="Q1474" s="6">
        <v>0.15416000999999999</v>
      </c>
      <c r="R1474">
        <v>69982376</v>
      </c>
      <c r="S1474" s="6">
        <v>0.10927000000000001</v>
      </c>
      <c r="T1474" s="6">
        <v>343962000</v>
      </c>
      <c r="U1474" s="6" t="s">
        <v>52611</v>
      </c>
      <c r="V1474">
        <v>3</v>
      </c>
      <c r="W1474">
        <v>0</v>
      </c>
      <c r="X1474">
        <v>3</v>
      </c>
      <c r="Y1474">
        <v>0</v>
      </c>
      <c r="Z1474">
        <v>0</v>
      </c>
      <c r="AA1474" s="6" t="s">
        <v>90</v>
      </c>
      <c r="AB1474">
        <v>2</v>
      </c>
      <c r="AC1474">
        <v>0</v>
      </c>
      <c r="AD1474">
        <v>2</v>
      </c>
      <c r="AE1474">
        <v>0</v>
      </c>
      <c r="AF1474">
        <v>0</v>
      </c>
      <c r="AG1474" s="6" t="s">
        <v>52612</v>
      </c>
      <c r="AH1474">
        <v>3</v>
      </c>
      <c r="AI1474">
        <v>0</v>
      </c>
      <c r="AJ1474">
        <v>2</v>
      </c>
      <c r="AK1474">
        <v>0</v>
      </c>
      <c r="AL1474">
        <v>0</v>
      </c>
      <c r="AM1474" s="6" t="s">
        <v>52613</v>
      </c>
      <c r="AN1474">
        <v>3</v>
      </c>
      <c r="AO1474">
        <v>0</v>
      </c>
      <c r="AP1474">
        <v>3</v>
      </c>
      <c r="AQ1474">
        <v>0</v>
      </c>
      <c r="AR1474">
        <v>0</v>
      </c>
    </row>
    <row r="1475" spans="1:44" x14ac:dyDescent="0.25">
      <c r="A1475" s="6" t="s">
        <v>41374</v>
      </c>
      <c r="B1475" s="6" t="s">
        <v>52708</v>
      </c>
      <c r="C1475" s="6" t="s">
        <v>52708</v>
      </c>
      <c r="D1475" s="6" t="s">
        <v>52623</v>
      </c>
      <c r="E1475">
        <v>-70617931776</v>
      </c>
      <c r="F1475">
        <v>0</v>
      </c>
      <c r="G1475">
        <v>1.11528</v>
      </c>
      <c r="H1475">
        <v>1142.9825000000001</v>
      </c>
      <c r="I1475">
        <v>717097992192</v>
      </c>
      <c r="J1475">
        <v>247919001600</v>
      </c>
      <c r="K1475">
        <v>624095002624</v>
      </c>
      <c r="L1475">
        <v>0.7</v>
      </c>
      <c r="M1475">
        <v>1.367</v>
      </c>
      <c r="N1475">
        <v>3826751897600</v>
      </c>
      <c r="O1475">
        <v>42.84</v>
      </c>
      <c r="P1475" s="6">
        <v>2.8499997999999999E-2</v>
      </c>
      <c r="Q1475" s="6">
        <v>0.10401000000000001</v>
      </c>
      <c r="R1475">
        <v>23365750784</v>
      </c>
      <c r="S1475" s="6">
        <v>0.20944999</v>
      </c>
      <c r="T1475" s="6">
        <v>0</v>
      </c>
      <c r="U1475" s="6" t="s">
        <v>90</v>
      </c>
      <c r="V1475">
        <v>0</v>
      </c>
      <c r="W1475">
        <v>0</v>
      </c>
      <c r="X1475">
        <v>0</v>
      </c>
      <c r="Y1475">
        <v>0</v>
      </c>
      <c r="Z1475">
        <v>0</v>
      </c>
      <c r="AA1475" s="6" t="s">
        <v>90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s="6" t="s">
        <v>90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 s="6" t="s">
        <v>90</v>
      </c>
      <c r="AN1475">
        <v>0</v>
      </c>
      <c r="AO1475">
        <v>0</v>
      </c>
      <c r="AP1475">
        <v>0</v>
      </c>
      <c r="AQ1475">
        <v>0</v>
      </c>
      <c r="AR1475">
        <v>0</v>
      </c>
    </row>
    <row r="1476" spans="1:44" x14ac:dyDescent="0.25">
      <c r="A1476" s="6" t="s">
        <v>41376</v>
      </c>
      <c r="B1476" s="6" t="s">
        <v>52646</v>
      </c>
      <c r="C1476" s="6" t="s">
        <v>52646</v>
      </c>
      <c r="D1476" s="6" t="s">
        <v>52616</v>
      </c>
      <c r="E1476">
        <v>2931793408</v>
      </c>
      <c r="F1476">
        <v>4.1100000000000003</v>
      </c>
      <c r="G1476">
        <v>0</v>
      </c>
      <c r="H1476">
        <v>3.605</v>
      </c>
      <c r="I1476">
        <v>98080000</v>
      </c>
      <c r="J1476">
        <v>73581000</v>
      </c>
      <c r="K1476">
        <v>373950016</v>
      </c>
      <c r="L1476">
        <v>2.3140000000000001</v>
      </c>
      <c r="M1476">
        <v>2.5470000000000002</v>
      </c>
      <c r="N1476">
        <v>380727008</v>
      </c>
      <c r="O1476">
        <v>56.988</v>
      </c>
      <c r="P1476" s="6">
        <v>3.1659998000000002E-2</v>
      </c>
      <c r="Q1476" s="6">
        <v>2.3759998000000001E-2</v>
      </c>
      <c r="R1476">
        <v>60037624</v>
      </c>
      <c r="S1476" s="6">
        <v>0.84607005000000002</v>
      </c>
      <c r="T1476" s="6">
        <v>315636000</v>
      </c>
      <c r="U1476" s="6" t="s">
        <v>52611</v>
      </c>
      <c r="V1476">
        <v>0</v>
      </c>
      <c r="W1476">
        <v>0</v>
      </c>
      <c r="X1476">
        <v>0</v>
      </c>
      <c r="Y1476">
        <v>0</v>
      </c>
      <c r="Z1476">
        <v>0</v>
      </c>
      <c r="AA1476" s="6" t="s">
        <v>90</v>
      </c>
      <c r="AB1476">
        <v>1</v>
      </c>
      <c r="AC1476">
        <v>2</v>
      </c>
      <c r="AD1476">
        <v>2</v>
      </c>
      <c r="AE1476">
        <v>0</v>
      </c>
      <c r="AF1476">
        <v>0</v>
      </c>
      <c r="AG1476" s="6" t="s">
        <v>52612</v>
      </c>
      <c r="AH1476">
        <v>1</v>
      </c>
      <c r="AI1476">
        <v>2</v>
      </c>
      <c r="AJ1476">
        <v>2</v>
      </c>
      <c r="AK1476">
        <v>0</v>
      </c>
      <c r="AL1476">
        <v>0</v>
      </c>
      <c r="AM1476" s="6" t="s">
        <v>52613</v>
      </c>
      <c r="AN1476">
        <v>0</v>
      </c>
      <c r="AO1476">
        <v>0</v>
      </c>
      <c r="AP1476">
        <v>0</v>
      </c>
      <c r="AQ1476">
        <v>0</v>
      </c>
      <c r="AR1476">
        <v>0</v>
      </c>
    </row>
    <row r="1477" spans="1:44" x14ac:dyDescent="0.25">
      <c r="A1477" s="6" t="s">
        <v>41378</v>
      </c>
      <c r="B1477" s="6" t="s">
        <v>52640</v>
      </c>
      <c r="C1477" s="6" t="s">
        <v>52640</v>
      </c>
      <c r="D1477" s="6" t="s">
        <v>52618</v>
      </c>
      <c r="E1477">
        <v>161934196736</v>
      </c>
      <c r="F1477">
        <v>0</v>
      </c>
      <c r="G1477">
        <v>0.87930299999999995</v>
      </c>
      <c r="H1477">
        <v>9.8094999999999999</v>
      </c>
      <c r="I1477">
        <v>136431001600</v>
      </c>
      <c r="J1477">
        <v>0</v>
      </c>
      <c r="K1477">
        <v>246089007104</v>
      </c>
      <c r="L1477">
        <v>0</v>
      </c>
      <c r="M1477">
        <v>0</v>
      </c>
      <c r="N1477">
        <v>19531999232</v>
      </c>
      <c r="O1477">
        <v>0</v>
      </c>
      <c r="P1477" s="6">
        <v>7.3800000000000003E-3</v>
      </c>
      <c r="Q1477" s="6">
        <v>0.12203</v>
      </c>
      <c r="R1477">
        <v>0</v>
      </c>
      <c r="S1477" s="6">
        <v>0</v>
      </c>
      <c r="T1477" s="6">
        <v>18446000000</v>
      </c>
      <c r="U1477" s="6" t="s">
        <v>52611</v>
      </c>
      <c r="V1477">
        <v>1</v>
      </c>
      <c r="W1477">
        <v>0</v>
      </c>
      <c r="X1477">
        <v>0</v>
      </c>
      <c r="Y1477">
        <v>0</v>
      </c>
      <c r="Z1477">
        <v>0</v>
      </c>
      <c r="AA1477" s="6" t="s">
        <v>90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 s="6" t="s">
        <v>52612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 s="6" t="s">
        <v>52613</v>
      </c>
      <c r="AN1477">
        <v>1</v>
      </c>
      <c r="AO1477">
        <v>0</v>
      </c>
      <c r="AP1477">
        <v>0</v>
      </c>
      <c r="AQ1477">
        <v>0</v>
      </c>
      <c r="AR1477">
        <v>0</v>
      </c>
    </row>
    <row r="1478" spans="1:44" x14ac:dyDescent="0.25">
      <c r="A1478" s="6" t="s">
        <v>2071</v>
      </c>
      <c r="B1478" s="6" t="s">
        <v>52638</v>
      </c>
      <c r="C1478" s="6" t="s">
        <v>52638</v>
      </c>
      <c r="D1478" s="6" t="s">
        <v>52610</v>
      </c>
      <c r="E1478">
        <v>3141722112</v>
      </c>
      <c r="F1478">
        <v>4.2699999999999996</v>
      </c>
      <c r="G1478">
        <v>1.1181099999999999</v>
      </c>
      <c r="H1478">
        <v>7.476</v>
      </c>
      <c r="I1478">
        <v>328446016</v>
      </c>
      <c r="J1478">
        <v>-25397000</v>
      </c>
      <c r="K1478">
        <v>32985000</v>
      </c>
      <c r="L1478">
        <v>7.9470000000000001</v>
      </c>
      <c r="M1478">
        <v>8.8040000000000003</v>
      </c>
      <c r="N1478">
        <v>412886016</v>
      </c>
      <c r="O1478">
        <v>7.73</v>
      </c>
      <c r="P1478" s="6">
        <v>-3.8300000000000001E-2</v>
      </c>
      <c r="Q1478" s="6">
        <v>-6.7070000000000005E-2</v>
      </c>
      <c r="R1478">
        <v>3020000</v>
      </c>
      <c r="S1478" s="6">
        <v>0.88307000000000002</v>
      </c>
      <c r="T1478" s="6">
        <v>338965000</v>
      </c>
      <c r="U1478" s="6" t="s">
        <v>52611</v>
      </c>
      <c r="V1478">
        <v>0</v>
      </c>
      <c r="W1478">
        <v>0</v>
      </c>
      <c r="X1478">
        <v>0</v>
      </c>
      <c r="Y1478">
        <v>0</v>
      </c>
      <c r="Z1478">
        <v>0</v>
      </c>
      <c r="AA1478" s="6" t="s">
        <v>90</v>
      </c>
      <c r="AB1478">
        <v>4</v>
      </c>
      <c r="AC1478">
        <v>3</v>
      </c>
      <c r="AD1478">
        <v>1</v>
      </c>
      <c r="AE1478">
        <v>0</v>
      </c>
      <c r="AF1478">
        <v>0</v>
      </c>
      <c r="AG1478" s="6" t="s">
        <v>52612</v>
      </c>
      <c r="AH1478">
        <v>4</v>
      </c>
      <c r="AI1478">
        <v>3</v>
      </c>
      <c r="AJ1478">
        <v>1</v>
      </c>
      <c r="AK1478">
        <v>0</v>
      </c>
      <c r="AL1478">
        <v>0</v>
      </c>
      <c r="AM1478" s="6" t="s">
        <v>52613</v>
      </c>
      <c r="AN1478">
        <v>0</v>
      </c>
      <c r="AO1478">
        <v>0</v>
      </c>
      <c r="AP1478">
        <v>2</v>
      </c>
      <c r="AQ1478">
        <v>0</v>
      </c>
      <c r="AR1478">
        <v>0</v>
      </c>
    </row>
    <row r="1479" spans="1:44" x14ac:dyDescent="0.25">
      <c r="A1479" s="6" t="s">
        <v>2073</v>
      </c>
      <c r="B1479" s="6" t="s">
        <v>52655</v>
      </c>
      <c r="C1479" s="6" t="s">
        <v>52655</v>
      </c>
      <c r="D1479" s="6" t="s">
        <v>52616</v>
      </c>
      <c r="E1479">
        <v>7991767040</v>
      </c>
      <c r="F1479">
        <v>2.72</v>
      </c>
      <c r="G1479">
        <v>1.194933</v>
      </c>
      <c r="H1479">
        <v>9.0820000000000007</v>
      </c>
      <c r="I1479">
        <v>139626000</v>
      </c>
      <c r="J1479">
        <v>333190016</v>
      </c>
      <c r="K1479">
        <v>570236032</v>
      </c>
      <c r="L1479">
        <v>1.0680000000000001</v>
      </c>
      <c r="M1479">
        <v>2.0619999999999998</v>
      </c>
      <c r="N1479">
        <v>1708544000</v>
      </c>
      <c r="O1479">
        <v>47.746000000000002</v>
      </c>
      <c r="P1479" s="6">
        <v>6.7839999999999998E-2</v>
      </c>
      <c r="Q1479" s="6">
        <v>0.13435</v>
      </c>
      <c r="R1479">
        <v>136685248</v>
      </c>
      <c r="S1479" s="6">
        <v>0.68531995999999995</v>
      </c>
      <c r="T1479" s="6">
        <v>1132070000</v>
      </c>
      <c r="U1479" s="6" t="s">
        <v>52611</v>
      </c>
      <c r="V1479">
        <v>2</v>
      </c>
      <c r="W1479">
        <v>0</v>
      </c>
      <c r="X1479">
        <v>1</v>
      </c>
      <c r="Y1479">
        <v>0</v>
      </c>
      <c r="Z1479">
        <v>0</v>
      </c>
      <c r="AA1479" s="6" t="s">
        <v>90</v>
      </c>
      <c r="AB1479">
        <v>0</v>
      </c>
      <c r="AC1479">
        <v>1</v>
      </c>
      <c r="AD1479">
        <v>5</v>
      </c>
      <c r="AE1479">
        <v>0</v>
      </c>
      <c r="AF1479">
        <v>0</v>
      </c>
      <c r="AG1479" s="6" t="s">
        <v>52612</v>
      </c>
      <c r="AH1479">
        <v>1</v>
      </c>
      <c r="AI1479">
        <v>3</v>
      </c>
      <c r="AJ1479">
        <v>3</v>
      </c>
      <c r="AK1479">
        <v>0</v>
      </c>
      <c r="AL1479">
        <v>0</v>
      </c>
      <c r="AM1479" s="6" t="s">
        <v>52613</v>
      </c>
      <c r="AN1479">
        <v>2</v>
      </c>
      <c r="AO1479">
        <v>0</v>
      </c>
      <c r="AP1479">
        <v>1</v>
      </c>
      <c r="AQ1479">
        <v>0</v>
      </c>
      <c r="AR1479">
        <v>0</v>
      </c>
    </row>
    <row r="1480" spans="1:44" x14ac:dyDescent="0.25">
      <c r="A1480" s="6" t="s">
        <v>41380</v>
      </c>
      <c r="B1480" s="6" t="s">
        <v>52680</v>
      </c>
      <c r="C1480" s="6" t="s">
        <v>52680</v>
      </c>
      <c r="D1480" s="6" t="s">
        <v>52618</v>
      </c>
      <c r="E1480">
        <v>64955838464</v>
      </c>
      <c r="F1480">
        <v>8.6</v>
      </c>
      <c r="G1480">
        <v>1.5482050000000001</v>
      </c>
      <c r="H1480">
        <v>23.39</v>
      </c>
      <c r="I1480">
        <v>643000000</v>
      </c>
      <c r="J1480">
        <v>0</v>
      </c>
      <c r="K1480">
        <v>63367999488</v>
      </c>
      <c r="L1480">
        <v>10.585000000000001</v>
      </c>
      <c r="M1480">
        <v>10.962999999999999</v>
      </c>
      <c r="N1480">
        <v>1450000000</v>
      </c>
      <c r="O1480">
        <v>2142.2579999999998</v>
      </c>
      <c r="P1480" s="6">
        <v>6.9100000000000003E-3</v>
      </c>
      <c r="Q1480" s="6">
        <v>0.17312</v>
      </c>
      <c r="R1480">
        <v>0</v>
      </c>
      <c r="S1480" s="6">
        <v>1</v>
      </c>
      <c r="T1480" s="6">
        <v>1658000000</v>
      </c>
      <c r="U1480" s="6" t="s">
        <v>52611</v>
      </c>
      <c r="V1480">
        <v>1</v>
      </c>
      <c r="W1480">
        <v>3</v>
      </c>
      <c r="X1480">
        <v>5</v>
      </c>
      <c r="Y1480">
        <v>0</v>
      </c>
      <c r="Z1480">
        <v>0</v>
      </c>
      <c r="AA1480" s="6" t="s">
        <v>90</v>
      </c>
      <c r="AB1480">
        <v>1</v>
      </c>
      <c r="AC1480">
        <v>0</v>
      </c>
      <c r="AD1480">
        <v>10</v>
      </c>
      <c r="AE1480">
        <v>1</v>
      </c>
      <c r="AF1480">
        <v>0</v>
      </c>
      <c r="AG1480" s="6" t="s">
        <v>52612</v>
      </c>
      <c r="AH1480">
        <v>1</v>
      </c>
      <c r="AI1480">
        <v>0</v>
      </c>
      <c r="AJ1480">
        <v>10</v>
      </c>
      <c r="AK1480">
        <v>1</v>
      </c>
      <c r="AL1480">
        <v>0</v>
      </c>
      <c r="AM1480" s="6" t="s">
        <v>52613</v>
      </c>
      <c r="AN1480">
        <v>1</v>
      </c>
      <c r="AO1480">
        <v>1</v>
      </c>
      <c r="AP1480">
        <v>8</v>
      </c>
      <c r="AQ1480">
        <v>1</v>
      </c>
      <c r="AR1480">
        <v>0</v>
      </c>
    </row>
    <row r="1481" spans="1:44" x14ac:dyDescent="0.25">
      <c r="A1481" s="6" t="s">
        <v>2075</v>
      </c>
      <c r="B1481" s="6" t="s">
        <v>52679</v>
      </c>
      <c r="C1481" s="6" t="s">
        <v>52679</v>
      </c>
      <c r="D1481" s="6" t="s">
        <v>52610</v>
      </c>
      <c r="E1481">
        <v>8557861888</v>
      </c>
      <c r="F1481">
        <v>4.05</v>
      </c>
      <c r="G1481">
        <v>0.48768400000000001</v>
      </c>
      <c r="H1481">
        <v>17.277000000000001</v>
      </c>
      <c r="I1481">
        <v>894600000</v>
      </c>
      <c r="J1481">
        <v>292900000</v>
      </c>
      <c r="K1481">
        <v>277500000</v>
      </c>
      <c r="L1481">
        <v>3.4380000000000002</v>
      </c>
      <c r="M1481">
        <v>3.83</v>
      </c>
      <c r="N1481">
        <v>1598499968</v>
      </c>
      <c r="O1481">
        <v>16.474</v>
      </c>
      <c r="P1481" s="6">
        <v>7.6480000000000006E-2</v>
      </c>
      <c r="Q1481" s="6">
        <v>4.1619999999999997E-2</v>
      </c>
      <c r="R1481">
        <v>280649984</v>
      </c>
      <c r="S1481" s="6">
        <v>0.66957</v>
      </c>
      <c r="T1481" s="6">
        <v>1001700000</v>
      </c>
      <c r="U1481" s="6" t="s">
        <v>52611</v>
      </c>
      <c r="V1481">
        <v>5</v>
      </c>
      <c r="W1481">
        <v>8</v>
      </c>
      <c r="X1481">
        <v>0</v>
      </c>
      <c r="Y1481">
        <v>0</v>
      </c>
      <c r="Z1481">
        <v>0</v>
      </c>
      <c r="AA1481" s="6" t="s">
        <v>90</v>
      </c>
      <c r="AB1481">
        <v>9</v>
      </c>
      <c r="AC1481">
        <v>10</v>
      </c>
      <c r="AD1481">
        <v>8</v>
      </c>
      <c r="AE1481">
        <v>1</v>
      </c>
      <c r="AF1481">
        <v>0</v>
      </c>
      <c r="AG1481" s="6" t="s">
        <v>52612</v>
      </c>
      <c r="AH1481">
        <v>8</v>
      </c>
      <c r="AI1481">
        <v>10</v>
      </c>
      <c r="AJ1481">
        <v>9</v>
      </c>
      <c r="AK1481">
        <v>1</v>
      </c>
      <c r="AL1481">
        <v>0</v>
      </c>
      <c r="AM1481" s="6" t="s">
        <v>52613</v>
      </c>
      <c r="AN1481">
        <v>6</v>
      </c>
      <c r="AO1481">
        <v>7</v>
      </c>
      <c r="AP1481">
        <v>3</v>
      </c>
      <c r="AQ1481">
        <v>0</v>
      </c>
      <c r="AR1481">
        <v>0</v>
      </c>
    </row>
    <row r="1482" spans="1:44" x14ac:dyDescent="0.25">
      <c r="A1482" s="6" t="s">
        <v>2077</v>
      </c>
      <c r="B1482" s="6" t="s">
        <v>52635</v>
      </c>
      <c r="C1482" s="6" t="s">
        <v>52635</v>
      </c>
      <c r="D1482" s="6" t="s">
        <v>52623</v>
      </c>
      <c r="E1482">
        <v>19767189504</v>
      </c>
      <c r="F1482">
        <v>2.94</v>
      </c>
      <c r="G1482">
        <v>2.489795</v>
      </c>
      <c r="H1482">
        <v>-0.23499999999999999</v>
      </c>
      <c r="I1482">
        <v>700600000</v>
      </c>
      <c r="J1482">
        <v>-27396000</v>
      </c>
      <c r="K1482">
        <v>13774464000</v>
      </c>
      <c r="L1482">
        <v>0.16800000000000001</v>
      </c>
      <c r="M1482">
        <v>0.28899999999999998</v>
      </c>
      <c r="N1482">
        <v>6143758848</v>
      </c>
      <c r="O1482">
        <v>0</v>
      </c>
      <c r="P1482" s="6">
        <v>-2.8340000000000001E-2</v>
      </c>
      <c r="Q1482" s="6">
        <v>-2.05463</v>
      </c>
      <c r="R1482">
        <v>-401800256</v>
      </c>
      <c r="S1482" s="6">
        <v>0.21675</v>
      </c>
      <c r="T1482" s="6">
        <v>576674000</v>
      </c>
      <c r="U1482" s="6" t="s">
        <v>52611</v>
      </c>
      <c r="V1482">
        <v>10</v>
      </c>
      <c r="W1482">
        <v>4</v>
      </c>
      <c r="X1482">
        <v>8</v>
      </c>
      <c r="Y1482">
        <v>0</v>
      </c>
      <c r="Z1482">
        <v>0</v>
      </c>
      <c r="AA1482" s="6" t="s">
        <v>90</v>
      </c>
      <c r="AB1482">
        <v>4</v>
      </c>
      <c r="AC1482">
        <v>5</v>
      </c>
      <c r="AD1482">
        <v>8</v>
      </c>
      <c r="AE1482">
        <v>2</v>
      </c>
      <c r="AF1482">
        <v>0</v>
      </c>
      <c r="AG1482" s="6" t="s">
        <v>52612</v>
      </c>
      <c r="AH1482">
        <v>4</v>
      </c>
      <c r="AI1482">
        <v>5</v>
      </c>
      <c r="AJ1482">
        <v>8</v>
      </c>
      <c r="AK1482">
        <v>2</v>
      </c>
      <c r="AL1482">
        <v>0</v>
      </c>
      <c r="AM1482" s="6" t="s">
        <v>52613</v>
      </c>
      <c r="AN1482">
        <v>3</v>
      </c>
      <c r="AO1482">
        <v>7</v>
      </c>
      <c r="AP1482">
        <v>9</v>
      </c>
      <c r="AQ1482">
        <v>0</v>
      </c>
      <c r="AR1482">
        <v>0</v>
      </c>
    </row>
    <row r="1483" spans="1:44" x14ac:dyDescent="0.25">
      <c r="A1483" s="6" t="s">
        <v>41382</v>
      </c>
      <c r="B1483" s="6" t="s">
        <v>52622</v>
      </c>
      <c r="C1483" s="6" t="s">
        <v>52622</v>
      </c>
      <c r="D1483" s="6" t="s">
        <v>52623</v>
      </c>
      <c r="E1483">
        <v>25851271168</v>
      </c>
      <c r="F1483">
        <v>0</v>
      </c>
      <c r="G1483">
        <v>0.71295900000000001</v>
      </c>
      <c r="H1483">
        <v>724.01409999999998</v>
      </c>
      <c r="I1483">
        <v>132039000064</v>
      </c>
      <c r="J1483">
        <v>144887169024</v>
      </c>
      <c r="K1483">
        <v>143975006208</v>
      </c>
      <c r="L1483">
        <v>0.85399999999999998</v>
      </c>
      <c r="M1483">
        <v>1.49</v>
      </c>
      <c r="N1483">
        <v>812652167168</v>
      </c>
      <c r="O1483">
        <v>18.172999999999998</v>
      </c>
      <c r="P1483" s="6">
        <v>0</v>
      </c>
      <c r="Q1483" s="6">
        <v>0</v>
      </c>
      <c r="R1483">
        <v>0</v>
      </c>
      <c r="S1483" s="6">
        <v>0.50428002999999999</v>
      </c>
      <c r="T1483" s="6">
        <v>0</v>
      </c>
      <c r="U1483" s="6" t="s">
        <v>90</v>
      </c>
      <c r="V1483">
        <v>0</v>
      </c>
      <c r="W1483">
        <v>0</v>
      </c>
      <c r="X1483">
        <v>0</v>
      </c>
      <c r="Y1483">
        <v>0</v>
      </c>
      <c r="Z1483">
        <v>0</v>
      </c>
      <c r="AA1483" s="6" t="s">
        <v>90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s="6" t="s">
        <v>90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 s="6" t="s">
        <v>90</v>
      </c>
      <c r="AN1483">
        <v>0</v>
      </c>
      <c r="AO1483">
        <v>0</v>
      </c>
      <c r="AP1483">
        <v>0</v>
      </c>
      <c r="AQ1483">
        <v>0</v>
      </c>
      <c r="AR1483">
        <v>0</v>
      </c>
    </row>
    <row r="1484" spans="1:44" x14ac:dyDescent="0.25">
      <c r="A1484" s="6" t="s">
        <v>41384</v>
      </c>
      <c r="B1484" s="6" t="s">
        <v>52658</v>
      </c>
      <c r="C1484" s="6" t="s">
        <v>52658</v>
      </c>
      <c r="D1484" s="6" t="s">
        <v>130</v>
      </c>
      <c r="E1484">
        <v>17301403648</v>
      </c>
      <c r="F1484">
        <v>0</v>
      </c>
      <c r="G1484">
        <v>0.612765</v>
      </c>
      <c r="H1484">
        <v>12.942</v>
      </c>
      <c r="I1484">
        <v>764000000</v>
      </c>
      <c r="J1484">
        <v>2120999936</v>
      </c>
      <c r="K1484">
        <v>2264000000</v>
      </c>
      <c r="L1484">
        <v>1.413</v>
      </c>
      <c r="M1484">
        <v>2.2330000000000001</v>
      </c>
      <c r="N1484">
        <v>4613000192</v>
      </c>
      <c r="O1484">
        <v>19.629000000000001</v>
      </c>
      <c r="P1484" s="6">
        <v>4.369E-2</v>
      </c>
      <c r="Q1484" s="6">
        <v>8.0589999999999995E-2</v>
      </c>
      <c r="R1484">
        <v>121000000</v>
      </c>
      <c r="S1484" s="6">
        <v>0.30284</v>
      </c>
      <c r="T1484" s="6">
        <v>1354000000</v>
      </c>
      <c r="U1484" s="6" t="s">
        <v>52611</v>
      </c>
      <c r="V1484">
        <v>0</v>
      </c>
      <c r="W1484">
        <v>0</v>
      </c>
      <c r="X1484">
        <v>0</v>
      </c>
      <c r="Y1484">
        <v>0</v>
      </c>
      <c r="Z1484">
        <v>0</v>
      </c>
      <c r="AA1484" s="6" t="s">
        <v>90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s="6" t="s">
        <v>52612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 s="6" t="s">
        <v>52613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25">
      <c r="A1485" s="6" t="s">
        <v>2079</v>
      </c>
      <c r="B1485" s="6" t="s">
        <v>52655</v>
      </c>
      <c r="C1485" s="6" t="s">
        <v>52655</v>
      </c>
      <c r="D1485" s="6" t="s">
        <v>52616</v>
      </c>
      <c r="E1485">
        <v>2730052096</v>
      </c>
      <c r="F1485">
        <v>11.75</v>
      </c>
      <c r="G1485">
        <v>0</v>
      </c>
      <c r="H1485">
        <v>9.1389999999999993</v>
      </c>
      <c r="I1485">
        <v>98136000</v>
      </c>
      <c r="J1485">
        <v>-33003000</v>
      </c>
      <c r="K1485">
        <v>80406000</v>
      </c>
      <c r="L1485">
        <v>0.80400000000000005</v>
      </c>
      <c r="M1485">
        <v>0.94899999999999995</v>
      </c>
      <c r="N1485">
        <v>427776000</v>
      </c>
      <c r="O1485">
        <v>7.8170000000000002</v>
      </c>
      <c r="P1485" s="6">
        <v>-3.2710000000000003E-2</v>
      </c>
      <c r="Q1485" s="6">
        <v>-8.0119999999999997E-2</v>
      </c>
      <c r="R1485">
        <v>38807752</v>
      </c>
      <c r="S1485" s="6">
        <v>0.59051995999999995</v>
      </c>
      <c r="T1485" s="6">
        <v>0</v>
      </c>
      <c r="U1485" s="6" t="s">
        <v>52611</v>
      </c>
      <c r="V1485">
        <v>0</v>
      </c>
      <c r="W1485">
        <v>0</v>
      </c>
      <c r="X1485">
        <v>0</v>
      </c>
      <c r="Y1485">
        <v>0</v>
      </c>
      <c r="Z1485">
        <v>0</v>
      </c>
      <c r="AA1485" s="6" t="s">
        <v>90</v>
      </c>
      <c r="AB1485">
        <v>4</v>
      </c>
      <c r="AC1485">
        <v>4</v>
      </c>
      <c r="AD1485">
        <v>7</v>
      </c>
      <c r="AE1485">
        <v>0</v>
      </c>
      <c r="AF1485">
        <v>0</v>
      </c>
      <c r="AG1485" s="6" t="s">
        <v>52612</v>
      </c>
      <c r="AH1485">
        <v>4</v>
      </c>
      <c r="AI1485">
        <v>6</v>
      </c>
      <c r="AJ1485">
        <v>5</v>
      </c>
      <c r="AK1485">
        <v>0</v>
      </c>
      <c r="AL1485">
        <v>0</v>
      </c>
      <c r="AM1485" s="6" t="s">
        <v>52613</v>
      </c>
      <c r="AN1485">
        <v>4</v>
      </c>
      <c r="AO1485">
        <v>7</v>
      </c>
      <c r="AP1485">
        <v>4</v>
      </c>
      <c r="AQ1485">
        <v>0</v>
      </c>
      <c r="AR1485">
        <v>0</v>
      </c>
    </row>
    <row r="1486" spans="1:44" x14ac:dyDescent="0.25">
      <c r="A1486" s="6" t="s">
        <v>2080</v>
      </c>
      <c r="B1486" s="6" t="s">
        <v>52646</v>
      </c>
      <c r="C1486" s="6" t="s">
        <v>52646</v>
      </c>
      <c r="D1486" s="6" t="s">
        <v>52616</v>
      </c>
      <c r="E1486">
        <v>9064748032</v>
      </c>
      <c r="F1486">
        <v>3.86</v>
      </c>
      <c r="G1486">
        <v>1.6474310000000001</v>
      </c>
      <c r="H1486">
        <v>10.628</v>
      </c>
      <c r="I1486">
        <v>552000000</v>
      </c>
      <c r="J1486">
        <v>1079000064</v>
      </c>
      <c r="K1486">
        <v>5850999808</v>
      </c>
      <c r="L1486">
        <v>0.55400000000000005</v>
      </c>
      <c r="M1486">
        <v>1.0900000000000001</v>
      </c>
      <c r="N1486">
        <v>7869000192</v>
      </c>
      <c r="O1486">
        <v>331.87700000000001</v>
      </c>
      <c r="P1486" s="6">
        <v>3.6810000000000002E-2</v>
      </c>
      <c r="Q1486" s="6">
        <v>6.3649999999999998E-2</v>
      </c>
      <c r="R1486">
        <v>615625024</v>
      </c>
      <c r="S1486" s="6">
        <v>0.24539</v>
      </c>
      <c r="T1486" s="6">
        <v>1895000000</v>
      </c>
      <c r="U1486" s="6" t="s">
        <v>52611</v>
      </c>
      <c r="V1486">
        <v>2</v>
      </c>
      <c r="W1486">
        <v>3</v>
      </c>
      <c r="X1486">
        <v>2</v>
      </c>
      <c r="Y1486">
        <v>0</v>
      </c>
      <c r="Z1486">
        <v>0</v>
      </c>
      <c r="AA1486" s="6" t="s">
        <v>90</v>
      </c>
      <c r="AB1486">
        <v>3</v>
      </c>
      <c r="AC1486">
        <v>4</v>
      </c>
      <c r="AD1486">
        <v>2</v>
      </c>
      <c r="AE1486">
        <v>0</v>
      </c>
      <c r="AF1486">
        <v>0</v>
      </c>
      <c r="AG1486" s="6" t="s">
        <v>52612</v>
      </c>
      <c r="AH1486">
        <v>3</v>
      </c>
      <c r="AI1486">
        <v>4</v>
      </c>
      <c r="AJ1486">
        <v>2</v>
      </c>
      <c r="AK1486">
        <v>0</v>
      </c>
      <c r="AL1486">
        <v>0</v>
      </c>
      <c r="AM1486" s="6" t="s">
        <v>52613</v>
      </c>
      <c r="AN1486">
        <v>2</v>
      </c>
      <c r="AO1486">
        <v>5</v>
      </c>
      <c r="AP1486">
        <v>0</v>
      </c>
      <c r="AQ1486">
        <v>0</v>
      </c>
      <c r="AR1486">
        <v>0</v>
      </c>
    </row>
    <row r="1487" spans="1:44" x14ac:dyDescent="0.25">
      <c r="A1487" s="6" t="s">
        <v>2082</v>
      </c>
      <c r="B1487" s="6" t="s">
        <v>52726</v>
      </c>
      <c r="C1487" s="6" t="s">
        <v>52726</v>
      </c>
      <c r="D1487" s="6" t="s">
        <v>52618</v>
      </c>
      <c r="E1487">
        <v>33478522880</v>
      </c>
      <c r="F1487">
        <v>1.91</v>
      </c>
      <c r="G1487">
        <v>0.97396099999999997</v>
      </c>
      <c r="H1487">
        <v>12.59</v>
      </c>
      <c r="I1487">
        <v>444000000</v>
      </c>
      <c r="J1487">
        <v>1967000064</v>
      </c>
      <c r="K1487">
        <v>5608000000</v>
      </c>
      <c r="L1487">
        <v>0.128</v>
      </c>
      <c r="M1487">
        <v>0.98099999999999998</v>
      </c>
      <c r="N1487">
        <v>6224000000</v>
      </c>
      <c r="O1487">
        <v>90.759</v>
      </c>
      <c r="P1487" s="6">
        <v>5.1290000000000002E-2</v>
      </c>
      <c r="Q1487" s="6">
        <v>0.18702999000000001</v>
      </c>
      <c r="R1487">
        <v>1324749952</v>
      </c>
      <c r="S1487" s="6">
        <v>0.57904999999999995</v>
      </c>
      <c r="T1487" s="6">
        <v>3582000000</v>
      </c>
      <c r="U1487" s="6" t="s">
        <v>52611</v>
      </c>
      <c r="V1487">
        <v>0</v>
      </c>
      <c r="W1487">
        <v>6</v>
      </c>
      <c r="X1487">
        <v>6</v>
      </c>
      <c r="Y1487">
        <v>1</v>
      </c>
      <c r="Z1487">
        <v>0</v>
      </c>
      <c r="AA1487" s="6" t="s">
        <v>90</v>
      </c>
      <c r="AB1487">
        <v>3</v>
      </c>
      <c r="AC1487">
        <v>5</v>
      </c>
      <c r="AD1487">
        <v>9</v>
      </c>
      <c r="AE1487">
        <v>2</v>
      </c>
      <c r="AF1487">
        <v>0</v>
      </c>
      <c r="AG1487" s="6" t="s">
        <v>52612</v>
      </c>
      <c r="AH1487">
        <v>2</v>
      </c>
      <c r="AI1487">
        <v>7</v>
      </c>
      <c r="AJ1487">
        <v>8</v>
      </c>
      <c r="AK1487">
        <v>2</v>
      </c>
      <c r="AL1487">
        <v>0</v>
      </c>
      <c r="AM1487" s="6" t="s">
        <v>52613</v>
      </c>
      <c r="AN1487">
        <v>1</v>
      </c>
      <c r="AO1487">
        <v>7</v>
      </c>
      <c r="AP1487">
        <v>7</v>
      </c>
      <c r="AQ1487">
        <v>0</v>
      </c>
      <c r="AR1487">
        <v>0</v>
      </c>
    </row>
    <row r="1488" spans="1:44" x14ac:dyDescent="0.25">
      <c r="A1488" s="6" t="s">
        <v>41386</v>
      </c>
      <c r="B1488" s="6" t="s">
        <v>52753</v>
      </c>
      <c r="C1488" s="6" t="s">
        <v>52753</v>
      </c>
      <c r="D1488" s="6" t="s">
        <v>130</v>
      </c>
      <c r="E1488">
        <v>46002343936</v>
      </c>
      <c r="F1488">
        <v>0</v>
      </c>
      <c r="G1488">
        <v>0.84177900000000005</v>
      </c>
      <c r="H1488">
        <v>193.3</v>
      </c>
      <c r="I1488">
        <v>8389758976</v>
      </c>
      <c r="J1488">
        <v>3043928064</v>
      </c>
      <c r="K1488">
        <v>51279622144</v>
      </c>
      <c r="L1488">
        <v>0.57799999999999996</v>
      </c>
      <c r="M1488">
        <v>1.04</v>
      </c>
      <c r="N1488">
        <v>61264789504</v>
      </c>
      <c r="O1488">
        <v>111.983</v>
      </c>
      <c r="P1488" s="6">
        <v>-3.2000002E-4</v>
      </c>
      <c r="Q1488" s="6">
        <v>-1.891E-2</v>
      </c>
      <c r="R1488">
        <v>-13376805888</v>
      </c>
      <c r="S1488" s="6">
        <v>4.8930000000000001E-2</v>
      </c>
      <c r="T1488" s="6">
        <v>6991880000</v>
      </c>
      <c r="U1488" s="6" t="s">
        <v>90</v>
      </c>
      <c r="V1488">
        <v>0</v>
      </c>
      <c r="W1488">
        <v>0</v>
      </c>
      <c r="X1488">
        <v>0</v>
      </c>
      <c r="Y1488">
        <v>0</v>
      </c>
      <c r="Z1488">
        <v>0</v>
      </c>
      <c r="AA1488" s="6" t="s">
        <v>90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s="6" t="s">
        <v>90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 s="6" t="s">
        <v>90</v>
      </c>
      <c r="AN1488">
        <v>0</v>
      </c>
      <c r="AO1488">
        <v>0</v>
      </c>
      <c r="AP1488">
        <v>0</v>
      </c>
      <c r="AQ1488">
        <v>0</v>
      </c>
      <c r="AR1488">
        <v>0</v>
      </c>
    </row>
    <row r="1489" spans="1:44" x14ac:dyDescent="0.25">
      <c r="A1489" s="6" t="s">
        <v>2084</v>
      </c>
      <c r="B1489" s="6" t="s">
        <v>52678</v>
      </c>
      <c r="C1489" s="6" t="s">
        <v>52678</v>
      </c>
      <c r="D1489" s="6" t="s">
        <v>52620</v>
      </c>
      <c r="E1489">
        <v>14241405952</v>
      </c>
      <c r="F1489">
        <v>5.54</v>
      </c>
      <c r="G1489">
        <v>0.91801500000000003</v>
      </c>
      <c r="H1489">
        <v>43.814</v>
      </c>
      <c r="I1489">
        <v>129073000</v>
      </c>
      <c r="J1489">
        <v>748512000</v>
      </c>
      <c r="K1489">
        <v>1075032064</v>
      </c>
      <c r="L1489">
        <v>0.66300000000000003</v>
      </c>
      <c r="M1489">
        <v>1.167</v>
      </c>
      <c r="N1489">
        <v>2606351104</v>
      </c>
      <c r="O1489">
        <v>43.052999999999997</v>
      </c>
      <c r="P1489" s="6">
        <v>0.10098</v>
      </c>
      <c r="Q1489" s="6">
        <v>0.21968001000000001</v>
      </c>
      <c r="R1489">
        <v>359290496</v>
      </c>
      <c r="S1489" s="6">
        <v>0.54088999999999998</v>
      </c>
      <c r="T1489" s="6">
        <v>1426536000</v>
      </c>
      <c r="U1489" s="6" t="s">
        <v>52611</v>
      </c>
      <c r="V1489">
        <v>0</v>
      </c>
      <c r="W1489">
        <v>7</v>
      </c>
      <c r="X1489">
        <v>5</v>
      </c>
      <c r="Y1489">
        <v>0</v>
      </c>
      <c r="Z1489">
        <v>0</v>
      </c>
      <c r="AA1489" s="6" t="s">
        <v>90</v>
      </c>
      <c r="AB1489">
        <v>2</v>
      </c>
      <c r="AC1489">
        <v>3</v>
      </c>
      <c r="AD1489">
        <v>3</v>
      </c>
      <c r="AE1489">
        <v>0</v>
      </c>
      <c r="AF1489">
        <v>0</v>
      </c>
      <c r="AG1489" s="6" t="s">
        <v>52612</v>
      </c>
      <c r="AH1489">
        <v>2</v>
      </c>
      <c r="AI1489">
        <v>3</v>
      </c>
      <c r="AJ1489">
        <v>3</v>
      </c>
      <c r="AK1489">
        <v>0</v>
      </c>
      <c r="AL1489">
        <v>0</v>
      </c>
      <c r="AM1489" s="6" t="s">
        <v>52613</v>
      </c>
      <c r="AN1489">
        <v>1</v>
      </c>
      <c r="AO1489">
        <v>5</v>
      </c>
      <c r="AP1489">
        <v>7</v>
      </c>
      <c r="AQ1489">
        <v>0</v>
      </c>
      <c r="AR1489">
        <v>0</v>
      </c>
    </row>
    <row r="1490" spans="1:44" x14ac:dyDescent="0.25">
      <c r="A1490" s="6" t="s">
        <v>2086</v>
      </c>
      <c r="B1490" s="6" t="s">
        <v>52749</v>
      </c>
      <c r="C1490" s="6" t="s">
        <v>52749</v>
      </c>
      <c r="D1490" s="6" t="s">
        <v>52663</v>
      </c>
      <c r="E1490">
        <v>5810323968</v>
      </c>
      <c r="F1490">
        <v>6.16</v>
      </c>
      <c r="G1490">
        <v>0</v>
      </c>
      <c r="H1490">
        <v>26.722000000000001</v>
      </c>
      <c r="I1490">
        <v>186186000</v>
      </c>
      <c r="J1490">
        <v>480628000</v>
      </c>
      <c r="K1490">
        <v>520654016</v>
      </c>
      <c r="L1490">
        <v>1.7290000000000001</v>
      </c>
      <c r="M1490">
        <v>1.8839999999999999</v>
      </c>
      <c r="N1490">
        <v>1713095936</v>
      </c>
      <c r="O1490">
        <v>14.055</v>
      </c>
      <c r="P1490" s="6">
        <v>6.3779995000000006E-2</v>
      </c>
      <c r="Q1490" s="6">
        <v>0.12134</v>
      </c>
      <c r="R1490">
        <v>1594250</v>
      </c>
      <c r="S1490" s="6">
        <v>0.36209000000000002</v>
      </c>
      <c r="T1490" s="6">
        <v>435745000</v>
      </c>
      <c r="U1490" s="6" t="s">
        <v>52611</v>
      </c>
      <c r="V1490">
        <v>2</v>
      </c>
      <c r="W1490">
        <v>9</v>
      </c>
      <c r="X1490">
        <v>15</v>
      </c>
      <c r="Y1490">
        <v>5</v>
      </c>
      <c r="Z1490">
        <v>4</v>
      </c>
      <c r="AA1490" s="6" t="s">
        <v>90</v>
      </c>
      <c r="AB1490">
        <v>3</v>
      </c>
      <c r="AC1490">
        <v>5</v>
      </c>
      <c r="AD1490">
        <v>0</v>
      </c>
      <c r="AE1490">
        <v>0</v>
      </c>
      <c r="AF1490">
        <v>0</v>
      </c>
      <c r="AG1490" s="6" t="s">
        <v>52612</v>
      </c>
      <c r="AH1490">
        <v>3</v>
      </c>
      <c r="AI1490">
        <v>5</v>
      </c>
      <c r="AJ1490">
        <v>0</v>
      </c>
      <c r="AK1490">
        <v>0</v>
      </c>
      <c r="AL1490">
        <v>0</v>
      </c>
      <c r="AM1490" s="6" t="s">
        <v>52613</v>
      </c>
      <c r="AN1490">
        <v>0</v>
      </c>
      <c r="AO1490">
        <v>0</v>
      </c>
      <c r="AP1490">
        <v>0</v>
      </c>
      <c r="AQ1490">
        <v>0</v>
      </c>
      <c r="AR1490">
        <v>0</v>
      </c>
    </row>
    <row r="1491" spans="1:44" x14ac:dyDescent="0.25">
      <c r="A1491" s="6" t="s">
        <v>2088</v>
      </c>
      <c r="B1491" s="6" t="s">
        <v>52657</v>
      </c>
      <c r="C1491" s="6" t="s">
        <v>52657</v>
      </c>
      <c r="D1491" s="6" t="s">
        <v>118</v>
      </c>
      <c r="E1491">
        <v>228526211072</v>
      </c>
      <c r="F1491">
        <v>0</v>
      </c>
      <c r="G1491">
        <v>0.46657199999999999</v>
      </c>
      <c r="H1491">
        <v>21.2</v>
      </c>
      <c r="I1491">
        <v>2275000064</v>
      </c>
      <c r="J1491">
        <v>12216000512</v>
      </c>
      <c r="K1491">
        <v>70641000448</v>
      </c>
      <c r="L1491">
        <v>0.245</v>
      </c>
      <c r="M1491">
        <v>0.53400000000000003</v>
      </c>
      <c r="N1491">
        <v>24782000128</v>
      </c>
      <c r="O1491">
        <v>133.33799999999999</v>
      </c>
      <c r="P1491" s="6">
        <v>2.9729999999999999E-2</v>
      </c>
      <c r="Q1491" s="6">
        <v>0.11774000499999999</v>
      </c>
      <c r="R1491">
        <v>-14873124864</v>
      </c>
      <c r="S1491" s="6">
        <v>0.55911</v>
      </c>
      <c r="T1491" s="6">
        <v>10139000000</v>
      </c>
      <c r="U1491" s="6" t="s">
        <v>52611</v>
      </c>
      <c r="V1491">
        <v>5</v>
      </c>
      <c r="W1491">
        <v>8</v>
      </c>
      <c r="X1491">
        <v>2</v>
      </c>
      <c r="Y1491">
        <v>0</v>
      </c>
      <c r="Z1491">
        <v>0</v>
      </c>
      <c r="AA1491" s="6" t="s">
        <v>90</v>
      </c>
      <c r="AB1491">
        <v>4</v>
      </c>
      <c r="AC1491">
        <v>13</v>
      </c>
      <c r="AD1491">
        <v>3</v>
      </c>
      <c r="AE1491">
        <v>0</v>
      </c>
      <c r="AF1491">
        <v>0</v>
      </c>
      <c r="AG1491" s="6" t="s">
        <v>52612</v>
      </c>
      <c r="AH1491">
        <v>4</v>
      </c>
      <c r="AI1491">
        <v>14</v>
      </c>
      <c r="AJ1491">
        <v>3</v>
      </c>
      <c r="AK1491">
        <v>0</v>
      </c>
      <c r="AL1491">
        <v>0</v>
      </c>
      <c r="AM1491" s="6" t="s">
        <v>52613</v>
      </c>
      <c r="AN1491">
        <v>5</v>
      </c>
      <c r="AO1491">
        <v>12</v>
      </c>
      <c r="AP1491">
        <v>5</v>
      </c>
      <c r="AQ1491">
        <v>0</v>
      </c>
      <c r="AR1491">
        <v>0</v>
      </c>
    </row>
    <row r="1492" spans="1:44" x14ac:dyDescent="0.25">
      <c r="A1492" s="6" t="s">
        <v>2090</v>
      </c>
      <c r="B1492" s="6" t="s">
        <v>52658</v>
      </c>
      <c r="C1492" s="6" t="s">
        <v>52658</v>
      </c>
      <c r="D1492" s="6" t="s">
        <v>130</v>
      </c>
      <c r="E1492">
        <v>36095442944</v>
      </c>
      <c r="F1492">
        <v>2.37</v>
      </c>
      <c r="G1492">
        <v>0.341308</v>
      </c>
      <c r="H1492">
        <v>24.434999999999999</v>
      </c>
      <c r="I1492">
        <v>3504000000</v>
      </c>
      <c r="J1492">
        <v>3593999872</v>
      </c>
      <c r="K1492">
        <v>6119000064</v>
      </c>
      <c r="L1492">
        <v>1.4</v>
      </c>
      <c r="M1492">
        <v>2.383</v>
      </c>
      <c r="N1492">
        <v>11571000320</v>
      </c>
      <c r="O1492">
        <v>31.285</v>
      </c>
      <c r="P1492" s="6">
        <v>2.0719999999999999E-2</v>
      </c>
      <c r="Q1492" s="6">
        <v>-2.4330001E-2</v>
      </c>
      <c r="R1492">
        <v>820499968</v>
      </c>
      <c r="S1492" s="6">
        <v>0.35693002000000001</v>
      </c>
      <c r="T1492" s="6">
        <v>4526000000</v>
      </c>
      <c r="U1492" s="6" t="s">
        <v>52611</v>
      </c>
      <c r="V1492">
        <v>2</v>
      </c>
      <c r="W1492">
        <v>9</v>
      </c>
      <c r="X1492">
        <v>7</v>
      </c>
      <c r="Y1492">
        <v>0</v>
      </c>
      <c r="Z1492">
        <v>0</v>
      </c>
      <c r="AA1492" s="6" t="s">
        <v>90</v>
      </c>
      <c r="AB1492">
        <v>3</v>
      </c>
      <c r="AC1492">
        <v>9</v>
      </c>
      <c r="AD1492">
        <v>9</v>
      </c>
      <c r="AE1492">
        <v>1</v>
      </c>
      <c r="AF1492">
        <v>1</v>
      </c>
      <c r="AG1492" s="6" t="s">
        <v>52612</v>
      </c>
      <c r="AH1492">
        <v>4</v>
      </c>
      <c r="AI1492">
        <v>8</v>
      </c>
      <c r="AJ1492">
        <v>10</v>
      </c>
      <c r="AK1492">
        <v>1</v>
      </c>
      <c r="AL1492">
        <v>1</v>
      </c>
      <c r="AM1492" s="6" t="s">
        <v>52613</v>
      </c>
      <c r="AN1492">
        <v>5</v>
      </c>
      <c r="AO1492">
        <v>9</v>
      </c>
      <c r="AP1492">
        <v>6</v>
      </c>
      <c r="AQ1492">
        <v>0</v>
      </c>
      <c r="AR1492">
        <v>0</v>
      </c>
    </row>
    <row r="1493" spans="1:44" x14ac:dyDescent="0.25">
      <c r="A1493" s="6" t="s">
        <v>41388</v>
      </c>
      <c r="B1493" s="6" t="s">
        <v>52609</v>
      </c>
      <c r="C1493" s="6" t="s">
        <v>52609</v>
      </c>
      <c r="D1493" s="6" t="s">
        <v>52610</v>
      </c>
      <c r="E1493">
        <v>2417375744</v>
      </c>
      <c r="F1493">
        <v>6.89</v>
      </c>
      <c r="G1493">
        <v>1.1171709999999999</v>
      </c>
      <c r="H1493">
        <v>7.6609999999999996</v>
      </c>
      <c r="I1493">
        <v>417915008</v>
      </c>
      <c r="J1493">
        <v>-68992000</v>
      </c>
      <c r="K1493">
        <v>610328000</v>
      </c>
      <c r="L1493">
        <v>6.2220000000000004</v>
      </c>
      <c r="M1493">
        <v>6.7549999999999999</v>
      </c>
      <c r="N1493">
        <v>529779008</v>
      </c>
      <c r="O1493">
        <v>62.631999999999998</v>
      </c>
      <c r="P1493" s="6">
        <v>-4.9230000000000003E-2</v>
      </c>
      <c r="Q1493" s="6">
        <v>-0.122600004</v>
      </c>
      <c r="R1493">
        <v>-14021125</v>
      </c>
      <c r="S1493" s="6">
        <v>0.38596999999999998</v>
      </c>
      <c r="T1493" s="6">
        <v>187896000</v>
      </c>
      <c r="U1493" s="6" t="s">
        <v>52611</v>
      </c>
      <c r="V1493">
        <v>4</v>
      </c>
      <c r="W1493">
        <v>4</v>
      </c>
      <c r="X1493">
        <v>1</v>
      </c>
      <c r="Y1493">
        <v>0</v>
      </c>
      <c r="Z1493">
        <v>0</v>
      </c>
      <c r="AA1493" s="6" t="s">
        <v>90</v>
      </c>
      <c r="AB1493">
        <v>2</v>
      </c>
      <c r="AC1493">
        <v>7</v>
      </c>
      <c r="AD1493">
        <v>4</v>
      </c>
      <c r="AE1493">
        <v>0</v>
      </c>
      <c r="AF1493">
        <v>0</v>
      </c>
      <c r="AG1493" s="6" t="s">
        <v>52612</v>
      </c>
      <c r="AH1493">
        <v>2</v>
      </c>
      <c r="AI1493">
        <v>7</v>
      </c>
      <c r="AJ1493">
        <v>4</v>
      </c>
      <c r="AK1493">
        <v>0</v>
      </c>
      <c r="AL1493">
        <v>0</v>
      </c>
      <c r="AM1493" s="6" t="s">
        <v>52613</v>
      </c>
      <c r="AN1493">
        <v>4</v>
      </c>
      <c r="AO1493">
        <v>3</v>
      </c>
      <c r="AP1493">
        <v>0</v>
      </c>
      <c r="AQ1493">
        <v>0</v>
      </c>
      <c r="AR1493">
        <v>0</v>
      </c>
    </row>
    <row r="1494" spans="1:44" x14ac:dyDescent="0.25">
      <c r="A1494" s="6" t="s">
        <v>2092</v>
      </c>
      <c r="B1494" s="6" t="s">
        <v>52609</v>
      </c>
      <c r="C1494" s="6" t="s">
        <v>52609</v>
      </c>
      <c r="D1494" s="6" t="s">
        <v>52610</v>
      </c>
      <c r="E1494">
        <v>4783809536</v>
      </c>
      <c r="F1494">
        <v>11.75</v>
      </c>
      <c r="G1494">
        <v>0.99683299999999997</v>
      </c>
      <c r="H1494">
        <v>14.455</v>
      </c>
      <c r="I1494">
        <v>185903008</v>
      </c>
      <c r="J1494">
        <v>123516000</v>
      </c>
      <c r="K1494">
        <v>891788032</v>
      </c>
      <c r="L1494">
        <v>3.5009999999999999</v>
      </c>
      <c r="M1494">
        <v>5.1829999999999998</v>
      </c>
      <c r="N1494">
        <v>720729984</v>
      </c>
      <c r="O1494">
        <v>28.532</v>
      </c>
      <c r="P1494" s="6">
        <v>1.3140000000000001E-2</v>
      </c>
      <c r="Q1494" s="6">
        <v>-6.7400000000000003E-3</v>
      </c>
      <c r="R1494">
        <v>-60182876</v>
      </c>
      <c r="S1494" s="6">
        <v>0.48253000000000001</v>
      </c>
      <c r="T1494" s="6">
        <v>243013000</v>
      </c>
      <c r="U1494" s="6" t="s">
        <v>52611</v>
      </c>
      <c r="V1494">
        <v>0</v>
      </c>
      <c r="W1494">
        <v>0</v>
      </c>
      <c r="X1494">
        <v>7</v>
      </c>
      <c r="Y1494">
        <v>0</v>
      </c>
      <c r="Z1494">
        <v>0</v>
      </c>
      <c r="AA1494" s="6" t="s">
        <v>90</v>
      </c>
      <c r="AB1494">
        <v>1</v>
      </c>
      <c r="AC1494">
        <v>0</v>
      </c>
      <c r="AD1494">
        <v>1</v>
      </c>
      <c r="AE1494">
        <v>0</v>
      </c>
      <c r="AF1494">
        <v>0</v>
      </c>
      <c r="AG1494" s="6" t="s">
        <v>52612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 s="6" t="s">
        <v>52613</v>
      </c>
      <c r="AN1494">
        <v>0</v>
      </c>
      <c r="AO1494">
        <v>0</v>
      </c>
      <c r="AP1494">
        <v>1</v>
      </c>
      <c r="AQ1494">
        <v>0</v>
      </c>
      <c r="AR1494">
        <v>0</v>
      </c>
    </row>
    <row r="1495" spans="1:44" x14ac:dyDescent="0.25">
      <c r="A1495" s="6" t="s">
        <v>2094</v>
      </c>
      <c r="B1495" s="6" t="s">
        <v>52696</v>
      </c>
      <c r="C1495" s="6" t="s">
        <v>52696</v>
      </c>
      <c r="D1495" s="6" t="s">
        <v>118</v>
      </c>
      <c r="E1495">
        <v>21889619968</v>
      </c>
      <c r="F1495">
        <v>2.68</v>
      </c>
      <c r="G1495">
        <v>0.89373599999999997</v>
      </c>
      <c r="H1495">
        <v>38.323</v>
      </c>
      <c r="I1495">
        <v>238000000</v>
      </c>
      <c r="J1495">
        <v>713000000</v>
      </c>
      <c r="K1495">
        <v>5344999936</v>
      </c>
      <c r="L1495">
        <v>1.167</v>
      </c>
      <c r="M1495">
        <v>1.389</v>
      </c>
      <c r="N1495">
        <v>1231000064</v>
      </c>
      <c r="O1495">
        <v>36.661999999999999</v>
      </c>
      <c r="P1495" s="6">
        <v>3.9399997000000003E-3</v>
      </c>
      <c r="Q1495" s="6">
        <v>4.9079999999999999E-2</v>
      </c>
      <c r="R1495">
        <v>-461750016</v>
      </c>
      <c r="S1495" s="6">
        <v>0.51746000000000003</v>
      </c>
      <c r="T1495" s="6">
        <v>642000000</v>
      </c>
      <c r="U1495" s="6" t="s">
        <v>52611</v>
      </c>
      <c r="V1495">
        <v>4</v>
      </c>
      <c r="W1495">
        <v>3</v>
      </c>
      <c r="X1495">
        <v>5</v>
      </c>
      <c r="Y1495">
        <v>1</v>
      </c>
      <c r="Z1495">
        <v>0</v>
      </c>
      <c r="AA1495" s="6" t="s">
        <v>90</v>
      </c>
      <c r="AB1495">
        <v>4</v>
      </c>
      <c r="AC1495">
        <v>7</v>
      </c>
      <c r="AD1495">
        <v>6</v>
      </c>
      <c r="AE1495">
        <v>1</v>
      </c>
      <c r="AF1495">
        <v>0</v>
      </c>
      <c r="AG1495" s="6" t="s">
        <v>52612</v>
      </c>
      <c r="AH1495">
        <v>4</v>
      </c>
      <c r="AI1495">
        <v>7</v>
      </c>
      <c r="AJ1495">
        <v>6</v>
      </c>
      <c r="AK1495">
        <v>1</v>
      </c>
      <c r="AL1495">
        <v>0</v>
      </c>
      <c r="AM1495" s="6" t="s">
        <v>52613</v>
      </c>
      <c r="AN1495">
        <v>4</v>
      </c>
      <c r="AO1495">
        <v>6</v>
      </c>
      <c r="AP1495">
        <v>6</v>
      </c>
      <c r="AQ1495">
        <v>0</v>
      </c>
      <c r="AR1495">
        <v>0</v>
      </c>
    </row>
    <row r="1496" spans="1:44" x14ac:dyDescent="0.25">
      <c r="A1496" s="6" t="s">
        <v>2096</v>
      </c>
      <c r="B1496" s="6" t="s">
        <v>52644</v>
      </c>
      <c r="C1496" s="6" t="s">
        <v>52644</v>
      </c>
      <c r="D1496" s="6" t="s">
        <v>52616</v>
      </c>
      <c r="E1496">
        <v>22641149952</v>
      </c>
      <c r="F1496">
        <v>2.78</v>
      </c>
      <c r="G1496">
        <v>1.0094510000000001</v>
      </c>
      <c r="H1496">
        <v>1.9670000000000001</v>
      </c>
      <c r="I1496">
        <v>1715591936</v>
      </c>
      <c r="J1496">
        <v>-118493000</v>
      </c>
      <c r="K1496">
        <v>1580955008</v>
      </c>
      <c r="L1496">
        <v>4.282</v>
      </c>
      <c r="M1496">
        <v>4.3970000000000002</v>
      </c>
      <c r="N1496">
        <v>1053249024</v>
      </c>
      <c r="O1496">
        <v>242.26</v>
      </c>
      <c r="P1496" s="6">
        <v>-5.1560000000000002E-2</v>
      </c>
      <c r="Q1496" s="6">
        <v>-0.32546999999999998</v>
      </c>
      <c r="R1496">
        <v>195540992</v>
      </c>
      <c r="S1496" s="6">
        <v>0.75695000000000001</v>
      </c>
      <c r="T1496" s="6">
        <v>742631000</v>
      </c>
      <c r="U1496" s="6" t="s">
        <v>52611</v>
      </c>
      <c r="V1496">
        <v>0</v>
      </c>
      <c r="W1496">
        <v>0</v>
      </c>
      <c r="X1496">
        <v>0</v>
      </c>
      <c r="Y1496">
        <v>0</v>
      </c>
      <c r="Z1496">
        <v>0</v>
      </c>
      <c r="AA1496" s="6" t="s">
        <v>90</v>
      </c>
      <c r="AB1496">
        <v>4</v>
      </c>
      <c r="AC1496">
        <v>11</v>
      </c>
      <c r="AD1496">
        <v>15</v>
      </c>
      <c r="AE1496">
        <v>1</v>
      </c>
      <c r="AF1496">
        <v>1</v>
      </c>
      <c r="AG1496" s="6" t="s">
        <v>52612</v>
      </c>
      <c r="AH1496">
        <v>3</v>
      </c>
      <c r="AI1496">
        <v>11</v>
      </c>
      <c r="AJ1496">
        <v>15</v>
      </c>
      <c r="AK1496">
        <v>1</v>
      </c>
      <c r="AL1496">
        <v>1</v>
      </c>
      <c r="AM1496" s="6" t="s">
        <v>52613</v>
      </c>
      <c r="AN1496">
        <v>4</v>
      </c>
      <c r="AO1496">
        <v>11</v>
      </c>
      <c r="AP1496">
        <v>14</v>
      </c>
      <c r="AQ1496">
        <v>0</v>
      </c>
      <c r="AR1496">
        <v>1</v>
      </c>
    </row>
    <row r="1497" spans="1:44" x14ac:dyDescent="0.25">
      <c r="A1497" s="6" t="s">
        <v>2098</v>
      </c>
      <c r="B1497" s="6" t="s">
        <v>52670</v>
      </c>
      <c r="C1497" s="6" t="s">
        <v>52670</v>
      </c>
      <c r="D1497" s="6" t="s">
        <v>130</v>
      </c>
      <c r="E1497">
        <v>4820613632</v>
      </c>
      <c r="F1497">
        <v>3.85</v>
      </c>
      <c r="G1497">
        <v>0.37895800000000002</v>
      </c>
      <c r="H1497">
        <v>85.373000000000005</v>
      </c>
      <c r="I1497">
        <v>70115000</v>
      </c>
      <c r="J1497">
        <v>514352000</v>
      </c>
      <c r="K1497">
        <v>1018494016</v>
      </c>
      <c r="L1497">
        <v>1.4710000000000001</v>
      </c>
      <c r="M1497">
        <v>3.1560000000000001</v>
      </c>
      <c r="N1497">
        <v>2805036032</v>
      </c>
      <c r="O1497">
        <v>123.934</v>
      </c>
      <c r="P1497" s="6">
        <v>0.1168</v>
      </c>
      <c r="Q1497" s="6">
        <v>0.40179999999999999</v>
      </c>
      <c r="R1497">
        <v>192109632</v>
      </c>
      <c r="S1497" s="6">
        <v>0.24363000000000001</v>
      </c>
      <c r="T1497" s="6">
        <v>640497000</v>
      </c>
      <c r="U1497" s="6" t="s">
        <v>52611</v>
      </c>
      <c r="V1497">
        <v>0</v>
      </c>
      <c r="W1497">
        <v>0</v>
      </c>
      <c r="X1497">
        <v>1</v>
      </c>
      <c r="Y1497">
        <v>0</v>
      </c>
      <c r="Z1497">
        <v>0</v>
      </c>
      <c r="AA1497" s="6" t="s">
        <v>90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 s="6" t="s">
        <v>52612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 s="6" t="s">
        <v>52613</v>
      </c>
      <c r="AN1497">
        <v>0</v>
      </c>
      <c r="AO1497">
        <v>0</v>
      </c>
      <c r="AP1497">
        <v>1</v>
      </c>
      <c r="AQ1497">
        <v>0</v>
      </c>
      <c r="AR1497">
        <v>0</v>
      </c>
    </row>
    <row r="1498" spans="1:44" x14ac:dyDescent="0.25">
      <c r="A1498" s="6" t="s">
        <v>2100</v>
      </c>
      <c r="B1498" s="6" t="s">
        <v>52644</v>
      </c>
      <c r="C1498" s="6" t="s">
        <v>52644</v>
      </c>
      <c r="D1498" s="6" t="s">
        <v>52616</v>
      </c>
      <c r="E1498">
        <v>4490681344</v>
      </c>
      <c r="F1498">
        <v>2.79</v>
      </c>
      <c r="G1498">
        <v>0.90323699999999996</v>
      </c>
      <c r="H1498">
        <v>4.8970000000000002</v>
      </c>
      <c r="I1498">
        <v>879811968</v>
      </c>
      <c r="J1498">
        <v>-135404000</v>
      </c>
      <c r="K1498">
        <v>549356032</v>
      </c>
      <c r="L1498">
        <v>1.127</v>
      </c>
      <c r="M1498">
        <v>1.1599999999999999</v>
      </c>
      <c r="N1498">
        <v>925625984</v>
      </c>
      <c r="O1498">
        <v>151.113</v>
      </c>
      <c r="P1498" s="6">
        <v>-6.4189999999999997E-2</v>
      </c>
      <c r="Q1498" s="6">
        <v>-0.50521000000000005</v>
      </c>
      <c r="R1498">
        <v>101092624</v>
      </c>
      <c r="S1498" s="6">
        <v>0.7359</v>
      </c>
      <c r="T1498" s="6">
        <v>0</v>
      </c>
      <c r="U1498" s="6" t="s">
        <v>52611</v>
      </c>
      <c r="V1498">
        <v>4</v>
      </c>
      <c r="W1498">
        <v>6</v>
      </c>
      <c r="X1498">
        <v>4</v>
      </c>
      <c r="Y1498">
        <v>0</v>
      </c>
      <c r="Z1498">
        <v>0</v>
      </c>
      <c r="AA1498" s="6" t="s">
        <v>90</v>
      </c>
      <c r="AB1498">
        <v>4</v>
      </c>
      <c r="AC1498">
        <v>2</v>
      </c>
      <c r="AD1498">
        <v>12</v>
      </c>
      <c r="AE1498">
        <v>0</v>
      </c>
      <c r="AF1498">
        <v>0</v>
      </c>
      <c r="AG1498" s="6" t="s">
        <v>52612</v>
      </c>
      <c r="AH1498">
        <v>4</v>
      </c>
      <c r="AI1498">
        <v>1</v>
      </c>
      <c r="AJ1498">
        <v>12</v>
      </c>
      <c r="AK1498">
        <v>0</v>
      </c>
      <c r="AL1498">
        <v>0</v>
      </c>
      <c r="AM1498" s="6" t="s">
        <v>52613</v>
      </c>
      <c r="AN1498">
        <v>2</v>
      </c>
      <c r="AO1498">
        <v>4</v>
      </c>
      <c r="AP1498">
        <v>8</v>
      </c>
      <c r="AQ1498">
        <v>0</v>
      </c>
      <c r="AR1498">
        <v>0</v>
      </c>
    </row>
    <row r="1499" spans="1:44" x14ac:dyDescent="0.25">
      <c r="A1499" s="6" t="s">
        <v>2102</v>
      </c>
      <c r="B1499" s="6" t="s">
        <v>52705</v>
      </c>
      <c r="C1499" s="6" t="s">
        <v>52705</v>
      </c>
      <c r="D1499" s="6" t="s">
        <v>118</v>
      </c>
      <c r="E1499">
        <v>11691537408</v>
      </c>
      <c r="F1499">
        <v>5.67</v>
      </c>
      <c r="G1499">
        <v>1.587788</v>
      </c>
      <c r="H1499">
        <v>6.3460000000000001</v>
      </c>
      <c r="I1499">
        <v>296860000</v>
      </c>
      <c r="J1499">
        <v>1052540992</v>
      </c>
      <c r="K1499">
        <v>5684867072</v>
      </c>
      <c r="L1499">
        <v>0.50700000000000001</v>
      </c>
      <c r="M1499">
        <v>0.82699999999999996</v>
      </c>
      <c r="N1499">
        <v>2442285056</v>
      </c>
      <c r="O1499">
        <v>392.24200000000002</v>
      </c>
      <c r="P1499" s="6">
        <v>7.2900000000000006E-2</v>
      </c>
      <c r="Q1499" s="6">
        <v>5.0529999999999999E-2</v>
      </c>
      <c r="R1499">
        <v>-756764736</v>
      </c>
      <c r="S1499" s="6">
        <v>0.56516</v>
      </c>
      <c r="T1499" s="6">
        <v>1279817000</v>
      </c>
      <c r="U1499" s="6" t="s">
        <v>52611</v>
      </c>
      <c r="V1499">
        <v>0</v>
      </c>
      <c r="W1499">
        <v>0</v>
      </c>
      <c r="X1499">
        <v>0</v>
      </c>
      <c r="Y1499">
        <v>0</v>
      </c>
      <c r="Z1499">
        <v>0</v>
      </c>
      <c r="AA1499" s="6" t="s">
        <v>90</v>
      </c>
      <c r="AB1499">
        <v>6</v>
      </c>
      <c r="AC1499">
        <v>4</v>
      </c>
      <c r="AD1499">
        <v>2</v>
      </c>
      <c r="AE1499">
        <v>0</v>
      </c>
      <c r="AF1499">
        <v>0</v>
      </c>
      <c r="AG1499" s="6" t="s">
        <v>52612</v>
      </c>
      <c r="AH1499">
        <v>6</v>
      </c>
      <c r="AI1499">
        <v>3</v>
      </c>
      <c r="AJ1499">
        <v>2</v>
      </c>
      <c r="AK1499">
        <v>0</v>
      </c>
      <c r="AL1499">
        <v>0</v>
      </c>
      <c r="AM1499" s="6" t="s">
        <v>52613</v>
      </c>
      <c r="AN1499">
        <v>5</v>
      </c>
      <c r="AO1499">
        <v>6</v>
      </c>
      <c r="AP1499">
        <v>1</v>
      </c>
      <c r="AQ1499">
        <v>0</v>
      </c>
      <c r="AR1499">
        <v>0</v>
      </c>
    </row>
    <row r="1500" spans="1:44" x14ac:dyDescent="0.25">
      <c r="A1500" s="6" t="s">
        <v>2104</v>
      </c>
      <c r="B1500" s="6" t="s">
        <v>52721</v>
      </c>
      <c r="C1500" s="6" t="s">
        <v>52721</v>
      </c>
      <c r="D1500" s="6" t="s">
        <v>52663</v>
      </c>
      <c r="E1500">
        <v>7286559744</v>
      </c>
      <c r="F1500">
        <v>5.67</v>
      </c>
      <c r="G1500">
        <v>0.69211800000000001</v>
      </c>
      <c r="H1500">
        <v>31.36</v>
      </c>
      <c r="I1500">
        <v>71533000</v>
      </c>
      <c r="J1500">
        <v>1216790016</v>
      </c>
      <c r="K1500">
        <v>2495235072</v>
      </c>
      <c r="L1500">
        <v>0.43</v>
      </c>
      <c r="M1500">
        <v>0.59199999999999997</v>
      </c>
      <c r="N1500">
        <v>2313888000</v>
      </c>
      <c r="O1500">
        <v>86.677999999999997</v>
      </c>
      <c r="P1500" s="6">
        <v>6.5720000000000001E-2</v>
      </c>
      <c r="Q1500" s="6">
        <v>0.24328</v>
      </c>
      <c r="R1500">
        <v>-621709120</v>
      </c>
      <c r="S1500" s="6">
        <v>0.56596000000000002</v>
      </c>
      <c r="T1500" s="6">
        <v>1272752000</v>
      </c>
      <c r="U1500" s="6" t="s">
        <v>52611</v>
      </c>
      <c r="V1500">
        <v>0</v>
      </c>
      <c r="W1500">
        <v>2</v>
      </c>
      <c r="X1500">
        <v>5</v>
      </c>
      <c r="Y1500">
        <v>0</v>
      </c>
      <c r="Z1500">
        <v>0</v>
      </c>
      <c r="AA1500" s="6" t="s">
        <v>90</v>
      </c>
      <c r="AB1500">
        <v>1</v>
      </c>
      <c r="AC1500">
        <v>0</v>
      </c>
      <c r="AD1500">
        <v>4</v>
      </c>
      <c r="AE1500">
        <v>1</v>
      </c>
      <c r="AF1500">
        <v>0</v>
      </c>
      <c r="AG1500" s="6" t="s">
        <v>52612</v>
      </c>
      <c r="AH1500">
        <v>1</v>
      </c>
      <c r="AI1500">
        <v>0</v>
      </c>
      <c r="AJ1500">
        <v>4</v>
      </c>
      <c r="AK1500">
        <v>1</v>
      </c>
      <c r="AL1500">
        <v>0</v>
      </c>
      <c r="AM1500" s="6" t="s">
        <v>52613</v>
      </c>
      <c r="AN1500">
        <v>2</v>
      </c>
      <c r="AO1500">
        <v>2</v>
      </c>
      <c r="AP1500">
        <v>2</v>
      </c>
      <c r="AQ1500">
        <v>0</v>
      </c>
      <c r="AR1500">
        <v>0</v>
      </c>
    </row>
    <row r="1501" spans="1:44" x14ac:dyDescent="0.25">
      <c r="A1501" s="6" t="s">
        <v>2106</v>
      </c>
      <c r="B1501" s="6" t="s">
        <v>52684</v>
      </c>
      <c r="C1501" s="6" t="s">
        <v>52684</v>
      </c>
      <c r="D1501" s="6" t="s">
        <v>52685</v>
      </c>
      <c r="E1501">
        <v>187152023552</v>
      </c>
      <c r="F1501">
        <v>1.45</v>
      </c>
      <c r="G1501">
        <v>1.2726949999999999</v>
      </c>
      <c r="H1501">
        <v>49.103000000000002</v>
      </c>
      <c r="I1501">
        <v>7827504128</v>
      </c>
      <c r="J1501">
        <v>5727937024</v>
      </c>
      <c r="K1501">
        <v>16955846656</v>
      </c>
      <c r="L1501">
        <v>1.0649999999999999</v>
      </c>
      <c r="M1501">
        <v>1.2609999999999999</v>
      </c>
      <c r="N1501">
        <v>31909285888</v>
      </c>
      <c r="O1501">
        <v>77.679000000000002</v>
      </c>
      <c r="P1501" s="6">
        <v>7.0860000000000006E-2</v>
      </c>
      <c r="Q1501" s="6">
        <v>0.21332999999999999</v>
      </c>
      <c r="R1501">
        <v>17384407040</v>
      </c>
      <c r="S1501" s="6">
        <v>0.38303003000000002</v>
      </c>
      <c r="T1501" s="6">
        <v>12447265000</v>
      </c>
      <c r="U1501" s="6" t="s">
        <v>52611</v>
      </c>
      <c r="V1501">
        <v>11</v>
      </c>
      <c r="W1501">
        <v>14</v>
      </c>
      <c r="X1501">
        <v>14</v>
      </c>
      <c r="Y1501">
        <v>1</v>
      </c>
      <c r="Z1501">
        <v>1</v>
      </c>
      <c r="AA1501" s="6" t="s">
        <v>90</v>
      </c>
      <c r="AB1501">
        <v>12</v>
      </c>
      <c r="AC1501">
        <v>9</v>
      </c>
      <c r="AD1501">
        <v>19</v>
      </c>
      <c r="AE1501">
        <v>3</v>
      </c>
      <c r="AF1501">
        <v>0</v>
      </c>
      <c r="AG1501" s="6" t="s">
        <v>52612</v>
      </c>
      <c r="AH1501">
        <v>12</v>
      </c>
      <c r="AI1501">
        <v>9</v>
      </c>
      <c r="AJ1501">
        <v>19</v>
      </c>
      <c r="AK1501">
        <v>3</v>
      </c>
      <c r="AL1501">
        <v>0</v>
      </c>
      <c r="AM1501" s="6" t="s">
        <v>52613</v>
      </c>
      <c r="AN1501">
        <v>11</v>
      </c>
      <c r="AO1501">
        <v>13</v>
      </c>
      <c r="AP1501">
        <v>17</v>
      </c>
      <c r="AQ1501">
        <v>3</v>
      </c>
      <c r="AR1501">
        <v>1</v>
      </c>
    </row>
    <row r="1502" spans="1:44" x14ac:dyDescent="0.25">
      <c r="A1502" s="6" t="s">
        <v>2108</v>
      </c>
      <c r="B1502" s="6" t="s">
        <v>52657</v>
      </c>
      <c r="C1502" s="6" t="s">
        <v>52657</v>
      </c>
      <c r="D1502" s="6" t="s">
        <v>118</v>
      </c>
      <c r="E1502">
        <v>335097724928</v>
      </c>
      <c r="F1502">
        <v>3.19</v>
      </c>
      <c r="G1502">
        <v>0.28742699999999999</v>
      </c>
      <c r="H1502">
        <v>6.7098149999999999</v>
      </c>
      <c r="I1502">
        <v>2768000000</v>
      </c>
      <c r="J1502">
        <v>6362999808</v>
      </c>
      <c r="K1502">
        <v>42985000960</v>
      </c>
      <c r="L1502">
        <v>0.73299999999999998</v>
      </c>
      <c r="M1502">
        <v>1.004</v>
      </c>
      <c r="N1502">
        <v>21659000832</v>
      </c>
      <c r="O1502">
        <v>145.40600000000001</v>
      </c>
      <c r="P1502" s="6">
        <v>2.9180000000000001E-2</v>
      </c>
      <c r="Q1502" s="6">
        <v>0.101610005</v>
      </c>
      <c r="R1502">
        <v>-1376125056</v>
      </c>
      <c r="S1502" s="6">
        <v>1</v>
      </c>
      <c r="T1502" s="6">
        <v>0</v>
      </c>
      <c r="U1502" s="6" t="s">
        <v>52611</v>
      </c>
      <c r="V1502">
        <v>1</v>
      </c>
      <c r="W1502">
        <v>0</v>
      </c>
      <c r="X1502">
        <v>0</v>
      </c>
      <c r="Y1502">
        <v>0</v>
      </c>
      <c r="Z1502">
        <v>0</v>
      </c>
      <c r="AA1502" s="6" t="s">
        <v>90</v>
      </c>
      <c r="AB1502">
        <v>1</v>
      </c>
      <c r="AC1502">
        <v>0</v>
      </c>
      <c r="AD1502">
        <v>1</v>
      </c>
      <c r="AE1502">
        <v>0</v>
      </c>
      <c r="AF1502">
        <v>0</v>
      </c>
      <c r="AG1502" s="6" t="s">
        <v>52612</v>
      </c>
      <c r="AH1502">
        <v>1</v>
      </c>
      <c r="AI1502">
        <v>0</v>
      </c>
      <c r="AJ1502">
        <v>1</v>
      </c>
      <c r="AK1502">
        <v>0</v>
      </c>
      <c r="AL1502">
        <v>0</v>
      </c>
      <c r="AM1502" s="6" t="s">
        <v>52613</v>
      </c>
      <c r="AN1502">
        <v>1</v>
      </c>
      <c r="AO1502">
        <v>0</v>
      </c>
      <c r="AP1502">
        <v>1</v>
      </c>
      <c r="AQ1502">
        <v>0</v>
      </c>
      <c r="AR1502">
        <v>0</v>
      </c>
    </row>
    <row r="1503" spans="1:44" x14ac:dyDescent="0.25">
      <c r="A1503" s="6" t="s">
        <v>41390</v>
      </c>
      <c r="B1503" s="6" t="s">
        <v>52714</v>
      </c>
      <c r="C1503" s="6" t="s">
        <v>52714</v>
      </c>
      <c r="D1503" s="6" t="s">
        <v>130</v>
      </c>
      <c r="E1503">
        <v>50419572736</v>
      </c>
      <c r="F1503">
        <v>0.52</v>
      </c>
      <c r="G1503">
        <v>1.302127</v>
      </c>
      <c r="H1503">
        <v>11.278499999999999</v>
      </c>
      <c r="I1503">
        <v>8462000128</v>
      </c>
      <c r="J1503">
        <v>13102999552</v>
      </c>
      <c r="K1503">
        <v>15102000128</v>
      </c>
      <c r="L1503">
        <v>1.202</v>
      </c>
      <c r="M1503">
        <v>1.9</v>
      </c>
      <c r="N1503">
        <v>35117998080</v>
      </c>
      <c r="O1503">
        <v>44.386000000000003</v>
      </c>
      <c r="P1503" s="6">
        <v>0.1021</v>
      </c>
      <c r="Q1503" s="6">
        <v>0.17513001</v>
      </c>
      <c r="R1503">
        <v>963249984</v>
      </c>
      <c r="S1503" s="6">
        <v>0.62144999999999995</v>
      </c>
      <c r="T1503" s="6">
        <v>21824000000</v>
      </c>
      <c r="U1503" s="6" t="s">
        <v>52611</v>
      </c>
      <c r="V1503">
        <v>0</v>
      </c>
      <c r="W1503">
        <v>0</v>
      </c>
      <c r="X1503">
        <v>0</v>
      </c>
      <c r="Y1503">
        <v>0</v>
      </c>
      <c r="Z1503">
        <v>0</v>
      </c>
      <c r="AA1503" s="6" t="s">
        <v>90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 s="6" t="s">
        <v>52612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 s="6" t="s">
        <v>52613</v>
      </c>
      <c r="AN1503">
        <v>0</v>
      </c>
      <c r="AO1503">
        <v>0</v>
      </c>
      <c r="AP1503">
        <v>0</v>
      </c>
      <c r="AQ1503">
        <v>0</v>
      </c>
      <c r="AR1503">
        <v>0</v>
      </c>
    </row>
    <row r="1504" spans="1:44" x14ac:dyDescent="0.25">
      <c r="A1504" s="6" t="s">
        <v>41392</v>
      </c>
      <c r="B1504" s="6" t="s">
        <v>52741</v>
      </c>
      <c r="C1504" s="6" t="s">
        <v>52741</v>
      </c>
      <c r="D1504" s="6" t="s">
        <v>52637</v>
      </c>
      <c r="E1504">
        <v>3504543744</v>
      </c>
      <c r="F1504">
        <v>6.15</v>
      </c>
      <c r="G1504">
        <v>0.93244099999999996</v>
      </c>
      <c r="H1504">
        <v>29.212</v>
      </c>
      <c r="I1504">
        <v>13875000</v>
      </c>
      <c r="J1504">
        <v>220859008</v>
      </c>
      <c r="K1504">
        <v>1176013952</v>
      </c>
      <c r="L1504">
        <v>0.30199999999999999</v>
      </c>
      <c r="M1504">
        <v>0.40600000000000003</v>
      </c>
      <c r="N1504">
        <v>289527008</v>
      </c>
      <c r="O1504">
        <v>91.263000000000005</v>
      </c>
      <c r="P1504" s="6">
        <v>3.5290000000000002E-2</v>
      </c>
      <c r="Q1504" s="6">
        <v>6.5839999999999996E-2</v>
      </c>
      <c r="R1504">
        <v>263568992</v>
      </c>
      <c r="S1504" s="6">
        <v>0.96987000000000001</v>
      </c>
      <c r="T1504" s="6">
        <v>268975000</v>
      </c>
      <c r="U1504" s="6" t="s">
        <v>52611</v>
      </c>
      <c r="V1504">
        <v>2</v>
      </c>
      <c r="W1504">
        <v>0</v>
      </c>
      <c r="X1504">
        <v>9</v>
      </c>
      <c r="Y1504">
        <v>1</v>
      </c>
      <c r="Z1504">
        <v>0</v>
      </c>
      <c r="AA1504" s="6" t="s">
        <v>90</v>
      </c>
      <c r="AB1504">
        <v>0</v>
      </c>
      <c r="AC1504">
        <v>1</v>
      </c>
      <c r="AD1504">
        <v>6</v>
      </c>
      <c r="AE1504">
        <v>0</v>
      </c>
      <c r="AF1504">
        <v>0</v>
      </c>
      <c r="AG1504" s="6" t="s">
        <v>52612</v>
      </c>
      <c r="AH1504">
        <v>0</v>
      </c>
      <c r="AI1504">
        <v>1</v>
      </c>
      <c r="AJ1504">
        <v>5</v>
      </c>
      <c r="AK1504">
        <v>0</v>
      </c>
      <c r="AL1504">
        <v>0</v>
      </c>
      <c r="AM1504" s="6" t="s">
        <v>52613</v>
      </c>
      <c r="AN1504">
        <v>2</v>
      </c>
      <c r="AO1504">
        <v>0</v>
      </c>
      <c r="AP1504">
        <v>7</v>
      </c>
      <c r="AQ1504">
        <v>1</v>
      </c>
      <c r="AR1504">
        <v>0</v>
      </c>
    </row>
    <row r="1505" spans="1:44" x14ac:dyDescent="0.25">
      <c r="A1505" s="6" t="s">
        <v>41394</v>
      </c>
      <c r="B1505" s="6" t="s">
        <v>52638</v>
      </c>
      <c r="C1505" s="6" t="s">
        <v>52638</v>
      </c>
      <c r="D1505" s="6" t="s">
        <v>52610</v>
      </c>
      <c r="E1505">
        <v>-41729613824</v>
      </c>
      <c r="F1505">
        <v>0</v>
      </c>
      <c r="G1505">
        <v>-7.1566000000000005E-2</v>
      </c>
      <c r="H1505">
        <v>996.07299999999998</v>
      </c>
      <c r="I1505">
        <v>44458999808</v>
      </c>
      <c r="J1505">
        <v>24911998976</v>
      </c>
      <c r="K1505">
        <v>441000000</v>
      </c>
      <c r="L1505">
        <v>2.347</v>
      </c>
      <c r="M1505">
        <v>3.7040000000000002</v>
      </c>
      <c r="N1505">
        <v>206602993664</v>
      </c>
      <c r="O1505">
        <v>0.26300000000000001</v>
      </c>
      <c r="P1505" s="6">
        <v>6.1839999999999999E-2</v>
      </c>
      <c r="Q1505" s="6">
        <v>0.105620004</v>
      </c>
      <c r="R1505">
        <v>-12686624768</v>
      </c>
      <c r="S1505" s="6">
        <v>0.51270000000000004</v>
      </c>
      <c r="T1505" s="6">
        <v>0</v>
      </c>
      <c r="U1505" s="6" t="s">
        <v>90</v>
      </c>
      <c r="V1505">
        <v>0</v>
      </c>
      <c r="W1505">
        <v>0</v>
      </c>
      <c r="X1505">
        <v>0</v>
      </c>
      <c r="Y1505">
        <v>0</v>
      </c>
      <c r="Z1505">
        <v>0</v>
      </c>
      <c r="AA1505" s="6" t="s">
        <v>90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s="6" t="s">
        <v>90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 s="6" t="s">
        <v>90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25">
      <c r="A1506" s="6" t="s">
        <v>41396</v>
      </c>
      <c r="B1506" s="6" t="s">
        <v>52614</v>
      </c>
      <c r="C1506" s="6" t="s">
        <v>52614</v>
      </c>
      <c r="D1506" s="6" t="s">
        <v>130</v>
      </c>
      <c r="E1506">
        <v>19155873792</v>
      </c>
      <c r="F1506">
        <v>0</v>
      </c>
      <c r="G1506">
        <v>1.380657</v>
      </c>
      <c r="H1506">
        <v>50.164000000000001</v>
      </c>
      <c r="I1506">
        <v>31527000064</v>
      </c>
      <c r="J1506">
        <v>59191001088</v>
      </c>
      <c r="K1506">
        <v>32775000064</v>
      </c>
      <c r="L1506">
        <v>1.2969999999999999</v>
      </c>
      <c r="M1506">
        <v>2.0819999999999999</v>
      </c>
      <c r="N1506">
        <v>207928999936</v>
      </c>
      <c r="O1506">
        <v>30.404</v>
      </c>
      <c r="P1506" s="6">
        <v>0.16950999999999999</v>
      </c>
      <c r="Q1506" s="6">
        <v>0.24856001</v>
      </c>
      <c r="R1506">
        <v>24685047808</v>
      </c>
      <c r="S1506" s="6">
        <v>0.37780000000000002</v>
      </c>
      <c r="T1506" s="6">
        <v>78556000000</v>
      </c>
      <c r="U1506" s="6" t="s">
        <v>52611</v>
      </c>
      <c r="V1506">
        <v>0</v>
      </c>
      <c r="W1506">
        <v>0</v>
      </c>
      <c r="X1506">
        <v>1</v>
      </c>
      <c r="Y1506">
        <v>0</v>
      </c>
      <c r="Z1506">
        <v>0</v>
      </c>
      <c r="AA1506" s="6" t="s">
        <v>90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 s="6" t="s">
        <v>52612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 s="6" t="s">
        <v>52613</v>
      </c>
      <c r="AN1506">
        <v>0</v>
      </c>
      <c r="AO1506">
        <v>0</v>
      </c>
      <c r="AP1506">
        <v>1</v>
      </c>
      <c r="AQ1506">
        <v>0</v>
      </c>
      <c r="AR1506">
        <v>0</v>
      </c>
    </row>
    <row r="1507" spans="1:44" x14ac:dyDescent="0.25">
      <c r="A1507" s="6" t="s">
        <v>2110</v>
      </c>
      <c r="B1507" s="6" t="s">
        <v>52705</v>
      </c>
      <c r="C1507" s="6" t="s">
        <v>52705</v>
      </c>
      <c r="D1507" s="6" t="s">
        <v>118</v>
      </c>
      <c r="E1507">
        <v>24664131584</v>
      </c>
      <c r="F1507">
        <v>1.91</v>
      </c>
      <c r="G1507">
        <v>0.46586899999999998</v>
      </c>
      <c r="H1507">
        <v>14.837999999999999</v>
      </c>
      <c r="I1507">
        <v>106400000</v>
      </c>
      <c r="J1507">
        <v>1984600064</v>
      </c>
      <c r="K1507">
        <v>11576599552</v>
      </c>
      <c r="L1507">
        <v>0.28699999999999998</v>
      </c>
      <c r="M1507">
        <v>0.59799999999999998</v>
      </c>
      <c r="N1507">
        <v>5943300096</v>
      </c>
      <c r="O1507">
        <v>144.64099999999999</v>
      </c>
      <c r="P1507" s="6">
        <v>2.962E-2</v>
      </c>
      <c r="Q1507" s="6">
        <v>8.9899993999999997E-2</v>
      </c>
      <c r="R1507">
        <v>-776337472</v>
      </c>
      <c r="S1507" s="6">
        <v>0.38673999999999997</v>
      </c>
      <c r="T1507" s="6">
        <v>2261100000</v>
      </c>
      <c r="U1507" s="6" t="s">
        <v>52611</v>
      </c>
      <c r="V1507">
        <v>4</v>
      </c>
      <c r="W1507">
        <v>2</v>
      </c>
      <c r="X1507">
        <v>8</v>
      </c>
      <c r="Y1507">
        <v>0</v>
      </c>
      <c r="Z1507">
        <v>0</v>
      </c>
      <c r="AA1507" s="6" t="s">
        <v>90</v>
      </c>
      <c r="AB1507">
        <v>4</v>
      </c>
      <c r="AC1507">
        <v>6</v>
      </c>
      <c r="AD1507">
        <v>2</v>
      </c>
      <c r="AE1507">
        <v>0</v>
      </c>
      <c r="AF1507">
        <v>0</v>
      </c>
      <c r="AG1507" s="6" t="s">
        <v>52612</v>
      </c>
      <c r="AH1507">
        <v>4</v>
      </c>
      <c r="AI1507">
        <v>7</v>
      </c>
      <c r="AJ1507">
        <v>2</v>
      </c>
      <c r="AK1507">
        <v>0</v>
      </c>
      <c r="AL1507">
        <v>0</v>
      </c>
      <c r="AM1507" s="6" t="s">
        <v>52613</v>
      </c>
      <c r="AN1507">
        <v>5</v>
      </c>
      <c r="AO1507">
        <v>2</v>
      </c>
      <c r="AP1507">
        <v>10</v>
      </c>
      <c r="AQ1507">
        <v>0</v>
      </c>
      <c r="AR1507">
        <v>0</v>
      </c>
    </row>
    <row r="1508" spans="1:44" x14ac:dyDescent="0.25">
      <c r="A1508" s="6" t="s">
        <v>2112</v>
      </c>
      <c r="B1508" s="6" t="s">
        <v>52655</v>
      </c>
      <c r="C1508" s="6" t="s">
        <v>52655</v>
      </c>
      <c r="D1508" s="6" t="s">
        <v>52616</v>
      </c>
      <c r="E1508">
        <v>342616604672</v>
      </c>
      <c r="F1508">
        <v>4.72</v>
      </c>
      <c r="G1508">
        <v>0.28576200000000002</v>
      </c>
      <c r="H1508">
        <v>1.95028</v>
      </c>
      <c r="I1508">
        <v>1684845056</v>
      </c>
      <c r="J1508">
        <v>530475008</v>
      </c>
      <c r="K1508">
        <v>814446976</v>
      </c>
      <c r="L1508">
        <v>1.8069999999999999</v>
      </c>
      <c r="M1508">
        <v>2.1139999999999999</v>
      </c>
      <c r="N1508">
        <v>2225724928</v>
      </c>
      <c r="O1508">
        <v>26.024999999999999</v>
      </c>
      <c r="P1508" s="6">
        <v>4.614E-2</v>
      </c>
      <c r="Q1508" s="6">
        <v>9.5549999999999996E-2</v>
      </c>
      <c r="R1508">
        <v>399480128</v>
      </c>
      <c r="S1508" s="6">
        <v>0.68401999999999996</v>
      </c>
      <c r="T1508" s="6">
        <v>1497606000</v>
      </c>
      <c r="U1508" s="6" t="s">
        <v>52611</v>
      </c>
      <c r="V1508">
        <v>2</v>
      </c>
      <c r="W1508">
        <v>1</v>
      </c>
      <c r="X1508">
        <v>8</v>
      </c>
      <c r="Y1508">
        <v>0</v>
      </c>
      <c r="Z1508">
        <v>0</v>
      </c>
      <c r="AA1508" s="6" t="s">
        <v>90</v>
      </c>
      <c r="AB1508">
        <v>6</v>
      </c>
      <c r="AC1508">
        <v>4</v>
      </c>
      <c r="AD1508">
        <v>1</v>
      </c>
      <c r="AE1508">
        <v>0</v>
      </c>
      <c r="AF1508">
        <v>0</v>
      </c>
      <c r="AG1508" s="6" t="s">
        <v>52612</v>
      </c>
      <c r="AH1508">
        <v>6</v>
      </c>
      <c r="AI1508">
        <v>4</v>
      </c>
      <c r="AJ1508">
        <v>1</v>
      </c>
      <c r="AK1508">
        <v>0</v>
      </c>
      <c r="AL1508">
        <v>0</v>
      </c>
      <c r="AM1508" s="6" t="s">
        <v>52613</v>
      </c>
      <c r="AN1508">
        <v>5</v>
      </c>
      <c r="AO1508">
        <v>5</v>
      </c>
      <c r="AP1508">
        <v>0</v>
      </c>
      <c r="AQ1508">
        <v>0</v>
      </c>
      <c r="AR1508">
        <v>0</v>
      </c>
    </row>
    <row r="1509" spans="1:44" x14ac:dyDescent="0.25">
      <c r="A1509" s="6" t="s">
        <v>41398</v>
      </c>
      <c r="B1509" s="6" t="s">
        <v>52693</v>
      </c>
      <c r="C1509" s="6" t="s">
        <v>52693</v>
      </c>
      <c r="D1509" s="6" t="s">
        <v>52623</v>
      </c>
      <c r="E1509">
        <v>-70066241536</v>
      </c>
      <c r="F1509">
        <v>0</v>
      </c>
      <c r="G1509">
        <v>0.53268800000000005</v>
      </c>
      <c r="H1509">
        <v>1776.4690000000001</v>
      </c>
      <c r="I1509">
        <v>211337003008</v>
      </c>
      <c r="J1509">
        <v>90325999616</v>
      </c>
      <c r="K1509">
        <v>134019997696</v>
      </c>
      <c r="L1509">
        <v>1.1739999999999999</v>
      </c>
      <c r="M1509">
        <v>2.2280000000000002</v>
      </c>
      <c r="N1509">
        <v>628105019392</v>
      </c>
      <c r="O1509">
        <v>21.673999999999999</v>
      </c>
      <c r="P1509" s="6">
        <v>3.6650000000000002E-2</v>
      </c>
      <c r="Q1509" s="6">
        <v>7.1059999999999998E-2</v>
      </c>
      <c r="R1509">
        <v>-57645875200</v>
      </c>
      <c r="S1509" s="6">
        <v>0.46039000000000002</v>
      </c>
      <c r="T1509" s="6">
        <v>0</v>
      </c>
      <c r="U1509" s="6" t="s">
        <v>52611</v>
      </c>
      <c r="V1509">
        <v>1</v>
      </c>
      <c r="W1509">
        <v>0</v>
      </c>
      <c r="X1509">
        <v>0</v>
      </c>
      <c r="Y1509">
        <v>0</v>
      </c>
      <c r="Z1509">
        <v>0</v>
      </c>
      <c r="AA1509" s="6" t="s">
        <v>90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 s="6" t="s">
        <v>52612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 s="6" t="s">
        <v>52613</v>
      </c>
      <c r="AN1509">
        <v>1</v>
      </c>
      <c r="AO1509">
        <v>0</v>
      </c>
      <c r="AP1509">
        <v>0</v>
      </c>
      <c r="AQ1509">
        <v>0</v>
      </c>
      <c r="AR1509">
        <v>0</v>
      </c>
    </row>
    <row r="1510" spans="1:44" x14ac:dyDescent="0.25">
      <c r="A1510" s="6" t="s">
        <v>2113</v>
      </c>
      <c r="B1510" s="6" t="s">
        <v>52708</v>
      </c>
      <c r="C1510" s="6" t="s">
        <v>52708</v>
      </c>
      <c r="D1510" s="6" t="s">
        <v>52623</v>
      </c>
      <c r="E1510">
        <v>1128220288</v>
      </c>
      <c r="F1510">
        <v>2.44</v>
      </c>
      <c r="G1510">
        <v>1.914471</v>
      </c>
      <c r="H1510">
        <v>14.36</v>
      </c>
      <c r="I1510">
        <v>39408242688</v>
      </c>
      <c r="J1510">
        <v>-12744135680</v>
      </c>
      <c r="K1510">
        <v>23751055360</v>
      </c>
      <c r="L1510">
        <v>1.014</v>
      </c>
      <c r="M1510">
        <v>1.29</v>
      </c>
      <c r="N1510">
        <v>49268559872</v>
      </c>
      <c r="O1510">
        <v>85.909000000000006</v>
      </c>
      <c r="P1510" s="6">
        <v>-0.10882</v>
      </c>
      <c r="Q1510" s="6">
        <v>-0.44791999999999998</v>
      </c>
      <c r="R1510">
        <v>-824295872</v>
      </c>
      <c r="S1510" s="6">
        <v>0.10529999399999999</v>
      </c>
      <c r="T1510" s="6">
        <v>5143993000</v>
      </c>
      <c r="U1510" s="6" t="s">
        <v>52611</v>
      </c>
      <c r="V1510">
        <v>1</v>
      </c>
      <c r="W1510">
        <v>2</v>
      </c>
      <c r="X1510">
        <v>5</v>
      </c>
      <c r="Y1510">
        <v>0</v>
      </c>
      <c r="Z1510">
        <v>0</v>
      </c>
      <c r="AA1510" s="6" t="s">
        <v>90</v>
      </c>
      <c r="AB1510">
        <v>8</v>
      </c>
      <c r="AC1510">
        <v>13</v>
      </c>
      <c r="AD1510">
        <v>8</v>
      </c>
      <c r="AE1510">
        <v>0</v>
      </c>
      <c r="AF1510">
        <v>0</v>
      </c>
      <c r="AG1510" s="6" t="s">
        <v>52612</v>
      </c>
      <c r="AH1510">
        <v>8</v>
      </c>
      <c r="AI1510">
        <v>14</v>
      </c>
      <c r="AJ1510">
        <v>8</v>
      </c>
      <c r="AK1510">
        <v>0</v>
      </c>
      <c r="AL1510">
        <v>0</v>
      </c>
      <c r="AM1510" s="6" t="s">
        <v>52613</v>
      </c>
      <c r="AN1510">
        <v>8</v>
      </c>
      <c r="AO1510">
        <v>19</v>
      </c>
      <c r="AP1510">
        <v>3</v>
      </c>
      <c r="AQ1510">
        <v>0</v>
      </c>
      <c r="AR1510">
        <v>0</v>
      </c>
    </row>
    <row r="1511" spans="1:44" x14ac:dyDescent="0.25">
      <c r="A1511" s="6" t="s">
        <v>41400</v>
      </c>
      <c r="B1511" s="6" t="s">
        <v>52678</v>
      </c>
      <c r="C1511" s="6" t="s">
        <v>52678</v>
      </c>
      <c r="D1511" s="6" t="s">
        <v>52620</v>
      </c>
      <c r="E1511">
        <v>568397463552</v>
      </c>
      <c r="F1511">
        <v>0.82</v>
      </c>
      <c r="G1511">
        <v>1.0901350000000001</v>
      </c>
      <c r="H1511">
        <v>589.16449999999998</v>
      </c>
      <c r="I1511">
        <v>186098008064</v>
      </c>
      <c r="J1511">
        <v>219550007296</v>
      </c>
      <c r="K1511">
        <v>705349025792</v>
      </c>
      <c r="L1511">
        <v>0.877</v>
      </c>
      <c r="M1511">
        <v>1.538</v>
      </c>
      <c r="N1511">
        <v>2242824110080</v>
      </c>
      <c r="O1511">
        <v>51.347000000000001</v>
      </c>
      <c r="P1511" s="6">
        <v>2.249E-2</v>
      </c>
      <c r="Q1511" s="6">
        <v>3.3959999999999997E-2</v>
      </c>
      <c r="R1511">
        <v>-69036621824</v>
      </c>
      <c r="S1511" s="6">
        <v>0.18423</v>
      </c>
      <c r="T1511" s="6">
        <v>413201000000</v>
      </c>
      <c r="U1511" s="6" t="s">
        <v>52611</v>
      </c>
      <c r="V1511">
        <v>1</v>
      </c>
      <c r="W1511">
        <v>0</v>
      </c>
      <c r="X1511">
        <v>0</v>
      </c>
      <c r="Y1511">
        <v>0</v>
      </c>
      <c r="Z1511">
        <v>0</v>
      </c>
      <c r="AA1511" s="6" t="s">
        <v>90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 s="6" t="s">
        <v>52612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 s="6" t="s">
        <v>52613</v>
      </c>
      <c r="AN1511">
        <v>1</v>
      </c>
      <c r="AO1511">
        <v>0</v>
      </c>
      <c r="AP1511">
        <v>0</v>
      </c>
      <c r="AQ1511">
        <v>0</v>
      </c>
      <c r="AR1511">
        <v>0</v>
      </c>
    </row>
    <row r="1512" spans="1:44" x14ac:dyDescent="0.25">
      <c r="A1512" s="6" t="s">
        <v>2115</v>
      </c>
      <c r="B1512" s="6" t="s">
        <v>52705</v>
      </c>
      <c r="C1512" s="6" t="s">
        <v>52705</v>
      </c>
      <c r="D1512" s="6" t="s">
        <v>118</v>
      </c>
      <c r="E1512">
        <v>7975305728</v>
      </c>
      <c r="F1512">
        <v>6.46</v>
      </c>
      <c r="G1512">
        <v>0.67135800000000001</v>
      </c>
      <c r="H1512">
        <v>20.648</v>
      </c>
      <c r="I1512">
        <v>27095000</v>
      </c>
      <c r="J1512">
        <v>593262016</v>
      </c>
      <c r="K1512">
        <v>3124119040</v>
      </c>
      <c r="L1512">
        <v>0.36</v>
      </c>
      <c r="M1512">
        <v>0.86599999999999999</v>
      </c>
      <c r="N1512">
        <v>2685414912</v>
      </c>
      <c r="O1512">
        <v>156.14099999999999</v>
      </c>
      <c r="P1512" s="6">
        <v>4.6100000000000002E-2</v>
      </c>
      <c r="Q1512" s="6">
        <v>0.15520999999999999</v>
      </c>
      <c r="R1512">
        <v>-379275872</v>
      </c>
      <c r="S1512" s="6">
        <v>0.24371000000000001</v>
      </c>
      <c r="T1512" s="6">
        <v>605678000</v>
      </c>
      <c r="U1512" s="6" t="s">
        <v>52611</v>
      </c>
      <c r="V1512">
        <v>2</v>
      </c>
      <c r="W1512">
        <v>0</v>
      </c>
      <c r="X1512">
        <v>5</v>
      </c>
      <c r="Y1512">
        <v>0</v>
      </c>
      <c r="Z1512">
        <v>0</v>
      </c>
      <c r="AA1512" s="6" t="s">
        <v>90</v>
      </c>
      <c r="AB1512">
        <v>3</v>
      </c>
      <c r="AC1512">
        <v>0</v>
      </c>
      <c r="AD1512">
        <v>3</v>
      </c>
      <c r="AE1512">
        <v>2</v>
      </c>
      <c r="AF1512">
        <v>0</v>
      </c>
      <c r="AG1512" s="6" t="s">
        <v>52612</v>
      </c>
      <c r="AH1512">
        <v>3</v>
      </c>
      <c r="AI1512">
        <v>0</v>
      </c>
      <c r="AJ1512">
        <v>3</v>
      </c>
      <c r="AK1512">
        <v>2</v>
      </c>
      <c r="AL1512">
        <v>0</v>
      </c>
      <c r="AM1512" s="6" t="s">
        <v>52613</v>
      </c>
      <c r="AN1512">
        <v>2</v>
      </c>
      <c r="AO1512">
        <v>0</v>
      </c>
      <c r="AP1512">
        <v>6</v>
      </c>
      <c r="AQ1512">
        <v>1</v>
      </c>
      <c r="AR1512">
        <v>0</v>
      </c>
    </row>
    <row r="1513" spans="1:44" x14ac:dyDescent="0.25">
      <c r="A1513" s="6" t="s">
        <v>2117</v>
      </c>
      <c r="B1513" s="6" t="s">
        <v>52649</v>
      </c>
      <c r="C1513" s="6" t="s">
        <v>52649</v>
      </c>
      <c r="D1513" s="6" t="s">
        <v>52623</v>
      </c>
      <c r="E1513">
        <v>167420657664</v>
      </c>
      <c r="F1513">
        <v>3.24</v>
      </c>
      <c r="G1513">
        <v>1.109078</v>
      </c>
      <c r="H1513">
        <v>9.4359999999999999</v>
      </c>
      <c r="I1513">
        <v>10801999872</v>
      </c>
      <c r="J1513">
        <v>7080999936</v>
      </c>
      <c r="K1513">
        <v>12565999616</v>
      </c>
      <c r="L1513">
        <v>1.6040000000000001</v>
      </c>
      <c r="M1513">
        <v>2.7269999999999999</v>
      </c>
      <c r="N1513">
        <v>50625998848</v>
      </c>
      <c r="O1513">
        <v>86.477000000000004</v>
      </c>
      <c r="P1513" s="6">
        <v>0.10020000499999999</v>
      </c>
      <c r="Q1513" s="6">
        <v>0.37341999999999997</v>
      </c>
      <c r="R1513">
        <v>2868875008</v>
      </c>
      <c r="S1513" s="6">
        <v>0.43851003</v>
      </c>
      <c r="T1513" s="6">
        <v>21479000000</v>
      </c>
      <c r="U1513" s="6" t="s">
        <v>52611</v>
      </c>
      <c r="V1513">
        <v>7</v>
      </c>
      <c r="W1513">
        <v>12</v>
      </c>
      <c r="X1513">
        <v>17</v>
      </c>
      <c r="Y1513">
        <v>1</v>
      </c>
      <c r="Z1513">
        <v>0</v>
      </c>
      <c r="AA1513" s="6" t="s">
        <v>90</v>
      </c>
      <c r="AB1513">
        <v>8</v>
      </c>
      <c r="AC1513">
        <v>15</v>
      </c>
      <c r="AD1513">
        <v>11</v>
      </c>
      <c r="AE1513">
        <v>2</v>
      </c>
      <c r="AF1513">
        <v>1</v>
      </c>
      <c r="AG1513" s="6" t="s">
        <v>52612</v>
      </c>
      <c r="AH1513">
        <v>8</v>
      </c>
      <c r="AI1513">
        <v>17</v>
      </c>
      <c r="AJ1513">
        <v>11</v>
      </c>
      <c r="AK1513">
        <v>2</v>
      </c>
      <c r="AL1513">
        <v>1</v>
      </c>
      <c r="AM1513" s="6" t="s">
        <v>52613</v>
      </c>
      <c r="AN1513">
        <v>9</v>
      </c>
      <c r="AO1513">
        <v>20</v>
      </c>
      <c r="AP1513">
        <v>5</v>
      </c>
      <c r="AQ1513">
        <v>1</v>
      </c>
      <c r="AR1513">
        <v>1</v>
      </c>
    </row>
    <row r="1514" spans="1:44" x14ac:dyDescent="0.25">
      <c r="A1514" s="6" t="s">
        <v>2119</v>
      </c>
      <c r="B1514" s="6" t="s">
        <v>52636</v>
      </c>
      <c r="C1514" s="6" t="s">
        <v>52636</v>
      </c>
      <c r="D1514" s="6" t="s">
        <v>52637</v>
      </c>
      <c r="E1514">
        <v>82082422784</v>
      </c>
      <c r="F1514">
        <v>3.63</v>
      </c>
      <c r="G1514">
        <v>1.435608</v>
      </c>
      <c r="H1514">
        <v>20.765000000000001</v>
      </c>
      <c r="I1514">
        <v>556140032</v>
      </c>
      <c r="J1514">
        <v>0</v>
      </c>
      <c r="K1514">
        <v>71206240256</v>
      </c>
      <c r="L1514">
        <v>0.214</v>
      </c>
      <c r="M1514">
        <v>0.23899999999999999</v>
      </c>
      <c r="N1514">
        <v>-733961984</v>
      </c>
      <c r="O1514">
        <v>597.91800000000001</v>
      </c>
      <c r="P1514" s="6">
        <v>-1.3950000000000001E-2</v>
      </c>
      <c r="Q1514" s="6">
        <v>-9.7210000000000005E-2</v>
      </c>
      <c r="R1514">
        <v>0</v>
      </c>
      <c r="S1514" s="6">
        <v>0</v>
      </c>
      <c r="T1514" s="6">
        <v>1974978000</v>
      </c>
      <c r="U1514" s="6" t="s">
        <v>52611</v>
      </c>
      <c r="V1514">
        <v>0</v>
      </c>
      <c r="W1514">
        <v>0</v>
      </c>
      <c r="X1514">
        <v>6</v>
      </c>
      <c r="Y1514">
        <v>1</v>
      </c>
      <c r="Z1514">
        <v>1</v>
      </c>
      <c r="AA1514" s="6" t="s">
        <v>90</v>
      </c>
      <c r="AB1514">
        <v>0</v>
      </c>
      <c r="AC1514">
        <v>5</v>
      </c>
      <c r="AD1514">
        <v>9</v>
      </c>
      <c r="AE1514">
        <v>0</v>
      </c>
      <c r="AF1514">
        <v>0</v>
      </c>
      <c r="AG1514" s="6" t="s">
        <v>52612</v>
      </c>
      <c r="AH1514">
        <v>0</v>
      </c>
      <c r="AI1514">
        <v>5</v>
      </c>
      <c r="AJ1514">
        <v>9</v>
      </c>
      <c r="AK1514">
        <v>0</v>
      </c>
      <c r="AL1514">
        <v>0</v>
      </c>
      <c r="AM1514" s="6" t="s">
        <v>52613</v>
      </c>
      <c r="AN1514">
        <v>0</v>
      </c>
      <c r="AO1514">
        <v>0</v>
      </c>
      <c r="AP1514">
        <v>7</v>
      </c>
      <c r="AQ1514">
        <v>0</v>
      </c>
      <c r="AR1514">
        <v>0</v>
      </c>
    </row>
    <row r="1515" spans="1:44" x14ac:dyDescent="0.25">
      <c r="A1515" s="6" t="s">
        <v>41402</v>
      </c>
      <c r="B1515" s="6" t="s">
        <v>52647</v>
      </c>
      <c r="C1515" s="6" t="s">
        <v>52647</v>
      </c>
      <c r="D1515" s="6" t="s">
        <v>52618</v>
      </c>
      <c r="E1515">
        <v>2416888320</v>
      </c>
      <c r="F1515">
        <v>2.0099999999999998</v>
      </c>
      <c r="G1515">
        <v>1.265657</v>
      </c>
      <c r="H1515">
        <v>20.494</v>
      </c>
      <c r="I1515">
        <v>183028000</v>
      </c>
      <c r="J1515">
        <v>429447008</v>
      </c>
      <c r="K1515">
        <v>408822016</v>
      </c>
      <c r="L1515">
        <v>0.85899999999999999</v>
      </c>
      <c r="M1515">
        <v>1.5229999999999999</v>
      </c>
      <c r="N1515">
        <v>532683008</v>
      </c>
      <c r="O1515">
        <v>23.954000000000001</v>
      </c>
      <c r="P1515" s="6">
        <v>0.10328</v>
      </c>
      <c r="Q1515" s="6">
        <v>0.18489</v>
      </c>
      <c r="R1515">
        <v>-33193624</v>
      </c>
      <c r="S1515" s="6">
        <v>0.78961999999999999</v>
      </c>
      <c r="T1515" s="6">
        <v>411449000</v>
      </c>
      <c r="U1515" s="6" t="s">
        <v>52611</v>
      </c>
      <c r="V1515">
        <v>4</v>
      </c>
      <c r="W1515">
        <v>2</v>
      </c>
      <c r="X1515">
        <v>2</v>
      </c>
      <c r="Y1515">
        <v>0</v>
      </c>
      <c r="Z1515">
        <v>0</v>
      </c>
      <c r="AA1515" s="6" t="s">
        <v>90</v>
      </c>
      <c r="AB1515">
        <v>3</v>
      </c>
      <c r="AC1515">
        <v>3</v>
      </c>
      <c r="AD1515">
        <v>4</v>
      </c>
      <c r="AE1515">
        <v>0</v>
      </c>
      <c r="AF1515">
        <v>0</v>
      </c>
      <c r="AG1515" s="6" t="s">
        <v>52612</v>
      </c>
      <c r="AH1515">
        <v>3</v>
      </c>
      <c r="AI1515">
        <v>3</v>
      </c>
      <c r="AJ1515">
        <v>4</v>
      </c>
      <c r="AK1515">
        <v>0</v>
      </c>
      <c r="AL1515">
        <v>0</v>
      </c>
      <c r="AM1515" s="6" t="s">
        <v>52613</v>
      </c>
      <c r="AN1515">
        <v>3</v>
      </c>
      <c r="AO1515">
        <v>2</v>
      </c>
      <c r="AP1515">
        <v>2</v>
      </c>
      <c r="AQ1515">
        <v>0</v>
      </c>
      <c r="AR1515">
        <v>0</v>
      </c>
    </row>
    <row r="1516" spans="1:44" x14ac:dyDescent="0.25">
      <c r="A1516" s="6" t="s">
        <v>2121</v>
      </c>
      <c r="B1516" s="6" t="s">
        <v>52742</v>
      </c>
      <c r="C1516" s="6" t="s">
        <v>52742</v>
      </c>
      <c r="D1516" s="6" t="s">
        <v>52618</v>
      </c>
      <c r="E1516">
        <v>-12136179826688</v>
      </c>
      <c r="F1516">
        <v>0.68</v>
      </c>
      <c r="G1516">
        <v>0.71528000000000003</v>
      </c>
      <c r="H1516">
        <v>1048.2370000000001</v>
      </c>
      <c r="I1516">
        <v>39739595948032</v>
      </c>
      <c r="J1516">
        <v>0</v>
      </c>
      <c r="K1516">
        <v>27516699934720</v>
      </c>
      <c r="L1516">
        <v>1.474</v>
      </c>
      <c r="M1516">
        <v>1.4870000000000001</v>
      </c>
      <c r="N1516">
        <v>1335577018368</v>
      </c>
      <c r="O1516">
        <v>853.45799999999997</v>
      </c>
      <c r="P1516" s="6">
        <v>2.0100000000000001E-3</v>
      </c>
      <c r="Q1516" s="6">
        <v>2.9590001000000001E-2</v>
      </c>
      <c r="R1516">
        <v>0</v>
      </c>
      <c r="S1516" s="6">
        <v>0.75383</v>
      </c>
      <c r="T1516" s="6">
        <v>0</v>
      </c>
      <c r="U1516" s="6" t="s">
        <v>52611</v>
      </c>
      <c r="V1516">
        <v>0</v>
      </c>
      <c r="W1516">
        <v>0</v>
      </c>
      <c r="X1516">
        <v>1</v>
      </c>
      <c r="Y1516">
        <v>0</v>
      </c>
      <c r="Z1516">
        <v>0</v>
      </c>
      <c r="AA1516" s="6" t="s">
        <v>90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 s="6" t="s">
        <v>52612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 s="6" t="s">
        <v>52613</v>
      </c>
      <c r="AN1516">
        <v>0</v>
      </c>
      <c r="AO1516">
        <v>0</v>
      </c>
      <c r="AP1516">
        <v>1</v>
      </c>
      <c r="AQ1516">
        <v>0</v>
      </c>
      <c r="AR1516">
        <v>0</v>
      </c>
    </row>
    <row r="1517" spans="1:44" x14ac:dyDescent="0.25">
      <c r="A1517" s="6" t="s">
        <v>41404</v>
      </c>
      <c r="B1517" s="6" t="s">
        <v>52668</v>
      </c>
      <c r="C1517" s="6" t="s">
        <v>52668</v>
      </c>
      <c r="D1517" s="6" t="s">
        <v>130</v>
      </c>
      <c r="E1517">
        <v>6700695552</v>
      </c>
      <c r="F1517">
        <v>0</v>
      </c>
      <c r="G1517">
        <v>0.708704</v>
      </c>
      <c r="H1517">
        <v>1557.1010000000001</v>
      </c>
      <c r="I1517">
        <v>29646999552</v>
      </c>
      <c r="J1517">
        <v>63262998528</v>
      </c>
      <c r="K1517">
        <v>27288999936</v>
      </c>
      <c r="L1517">
        <v>1.585</v>
      </c>
      <c r="M1517">
        <v>2.625</v>
      </c>
      <c r="N1517">
        <v>228065001472</v>
      </c>
      <c r="O1517">
        <v>12.319000000000001</v>
      </c>
      <c r="P1517" s="6">
        <v>0.11298999999999999</v>
      </c>
      <c r="Q1517" s="6">
        <v>0.19284001000000001</v>
      </c>
      <c r="R1517">
        <v>6627999744</v>
      </c>
      <c r="S1517" s="6">
        <v>0.46829999999999999</v>
      </c>
      <c r="T1517" s="6">
        <v>0</v>
      </c>
      <c r="U1517" s="6" t="s">
        <v>90</v>
      </c>
      <c r="V1517">
        <v>0</v>
      </c>
      <c r="W1517">
        <v>0</v>
      </c>
      <c r="X1517">
        <v>0</v>
      </c>
      <c r="Y1517">
        <v>0</v>
      </c>
      <c r="Z1517">
        <v>0</v>
      </c>
      <c r="AA1517" s="6" t="s">
        <v>90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s="6" t="s">
        <v>90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 s="6" t="s">
        <v>90</v>
      </c>
      <c r="AN1517">
        <v>0</v>
      </c>
      <c r="AO1517">
        <v>0</v>
      </c>
      <c r="AP1517">
        <v>0</v>
      </c>
      <c r="AQ1517">
        <v>0</v>
      </c>
      <c r="AR1517">
        <v>0</v>
      </c>
    </row>
    <row r="1518" spans="1:44" x14ac:dyDescent="0.25">
      <c r="A1518" s="6" t="s">
        <v>41406</v>
      </c>
      <c r="B1518" s="6" t="s">
        <v>52641</v>
      </c>
      <c r="C1518" s="6" t="s">
        <v>52641</v>
      </c>
      <c r="D1518" s="6" t="s">
        <v>52618</v>
      </c>
      <c r="E1518">
        <v>18701516800</v>
      </c>
      <c r="F1518">
        <v>0</v>
      </c>
      <c r="G1518">
        <v>0.817021</v>
      </c>
      <c r="H1518">
        <v>31.573499999999999</v>
      </c>
      <c r="I1518">
        <v>7351000064</v>
      </c>
      <c r="J1518">
        <v>495000000</v>
      </c>
      <c r="K1518">
        <v>15400999936</v>
      </c>
      <c r="L1518">
        <v>0.32</v>
      </c>
      <c r="M1518">
        <v>0.69299999999999995</v>
      </c>
      <c r="N1518">
        <v>15230999552</v>
      </c>
      <c r="O1518">
        <v>86.367000000000004</v>
      </c>
      <c r="P1518" s="6">
        <v>1.14E-3</v>
      </c>
      <c r="Q1518" s="6">
        <v>1.8079999999999999E-2</v>
      </c>
      <c r="R1518">
        <v>-3612999936</v>
      </c>
      <c r="S1518" s="6">
        <v>0.20458001000000001</v>
      </c>
      <c r="T1518" s="6">
        <v>3116000000</v>
      </c>
      <c r="U1518" s="6" t="s">
        <v>52611</v>
      </c>
      <c r="V1518">
        <v>0</v>
      </c>
      <c r="W1518">
        <v>0</v>
      </c>
      <c r="X1518">
        <v>0</v>
      </c>
      <c r="Y1518">
        <v>0</v>
      </c>
      <c r="Z1518">
        <v>0</v>
      </c>
      <c r="AA1518" s="6" t="s">
        <v>90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 s="6" t="s">
        <v>52612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 s="6" t="s">
        <v>52613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x14ac:dyDescent="0.25">
      <c r="A1519" s="6" t="s">
        <v>2123</v>
      </c>
      <c r="B1519" s="6" t="s">
        <v>52680</v>
      </c>
      <c r="C1519" s="6" t="s">
        <v>52680</v>
      </c>
      <c r="D1519" s="6" t="s">
        <v>52618</v>
      </c>
      <c r="E1519">
        <v>16998379520</v>
      </c>
      <c r="F1519">
        <v>7.53</v>
      </c>
      <c r="G1519">
        <v>0.82652999999999999</v>
      </c>
      <c r="H1519">
        <v>86.605000000000004</v>
      </c>
      <c r="I1519">
        <v>187574000</v>
      </c>
      <c r="J1519">
        <v>0</v>
      </c>
      <c r="K1519">
        <v>13438415872</v>
      </c>
      <c r="L1519">
        <v>11.186999999999999</v>
      </c>
      <c r="M1519">
        <v>11.712999999999999</v>
      </c>
      <c r="N1519">
        <v>1331335040</v>
      </c>
      <c r="O1519">
        <v>416.911</v>
      </c>
      <c r="P1519" s="6">
        <v>1.2E-2</v>
      </c>
      <c r="Q1519" s="6">
        <v>7.4300000000000005E-2</v>
      </c>
      <c r="R1519">
        <v>0</v>
      </c>
      <c r="S1519" s="6">
        <v>0.85816000000000003</v>
      </c>
      <c r="T1519" s="6">
        <v>1347382000</v>
      </c>
      <c r="U1519" s="6" t="s">
        <v>52611</v>
      </c>
      <c r="V1519">
        <v>1</v>
      </c>
      <c r="W1519">
        <v>0</v>
      </c>
      <c r="X1519">
        <v>1</v>
      </c>
      <c r="Y1519">
        <v>0</v>
      </c>
      <c r="Z1519">
        <v>0</v>
      </c>
      <c r="AA1519" s="6" t="s">
        <v>90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 s="6" t="s">
        <v>52612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 s="6" t="s">
        <v>52613</v>
      </c>
      <c r="AN1519">
        <v>0</v>
      </c>
      <c r="AO1519">
        <v>0</v>
      </c>
      <c r="AP1519">
        <v>2</v>
      </c>
      <c r="AQ1519">
        <v>0</v>
      </c>
      <c r="AR1519">
        <v>0</v>
      </c>
    </row>
    <row r="1520" spans="1:44" x14ac:dyDescent="0.25">
      <c r="A1520" s="6" t="s">
        <v>2125</v>
      </c>
      <c r="B1520" s="6" t="s">
        <v>52648</v>
      </c>
      <c r="C1520" s="6" t="s">
        <v>52648</v>
      </c>
      <c r="D1520" s="6" t="s">
        <v>52637</v>
      </c>
      <c r="E1520">
        <v>11908227072</v>
      </c>
      <c r="F1520">
        <v>3.51</v>
      </c>
      <c r="G1520">
        <v>0.87931000000000004</v>
      </c>
      <c r="H1520">
        <v>22.707999999999998</v>
      </c>
      <c r="I1520">
        <v>3240000</v>
      </c>
      <c r="J1520">
        <v>717742016</v>
      </c>
      <c r="K1520">
        <v>3959718912</v>
      </c>
      <c r="L1520">
        <v>0.63900000000000001</v>
      </c>
      <c r="M1520">
        <v>0.67500000000000004</v>
      </c>
      <c r="N1520">
        <v>786881984</v>
      </c>
      <c r="O1520">
        <v>95.763999999999996</v>
      </c>
      <c r="P1520" s="6">
        <v>3.8059999999999997E-2</v>
      </c>
      <c r="Q1520" s="6">
        <v>8.5500000000000007E-2</v>
      </c>
      <c r="R1520">
        <v>466650368</v>
      </c>
      <c r="S1520" s="6">
        <v>0.96704999999999997</v>
      </c>
      <c r="T1520" s="6">
        <v>746772000</v>
      </c>
      <c r="U1520" s="6" t="s">
        <v>52611</v>
      </c>
      <c r="V1520">
        <v>6</v>
      </c>
      <c r="W1520">
        <v>2</v>
      </c>
      <c r="X1520">
        <v>7</v>
      </c>
      <c r="Y1520">
        <v>0</v>
      </c>
      <c r="Z1520">
        <v>0</v>
      </c>
      <c r="AA1520" s="6" t="s">
        <v>90</v>
      </c>
      <c r="AB1520">
        <v>3</v>
      </c>
      <c r="AC1520">
        <v>4</v>
      </c>
      <c r="AD1520">
        <v>6</v>
      </c>
      <c r="AE1520">
        <v>1</v>
      </c>
      <c r="AF1520">
        <v>0</v>
      </c>
      <c r="AG1520" s="6" t="s">
        <v>52612</v>
      </c>
      <c r="AH1520">
        <v>4</v>
      </c>
      <c r="AI1520">
        <v>4</v>
      </c>
      <c r="AJ1520">
        <v>6</v>
      </c>
      <c r="AK1520">
        <v>1</v>
      </c>
      <c r="AL1520">
        <v>0</v>
      </c>
      <c r="AM1520" s="6" t="s">
        <v>52613</v>
      </c>
      <c r="AN1520">
        <v>5</v>
      </c>
      <c r="AO1520">
        <v>2</v>
      </c>
      <c r="AP1520">
        <v>7</v>
      </c>
      <c r="AQ1520">
        <v>1</v>
      </c>
      <c r="AR1520">
        <v>0</v>
      </c>
    </row>
    <row r="1521" spans="1:44" x14ac:dyDescent="0.25">
      <c r="A1521" s="6" t="s">
        <v>2127</v>
      </c>
      <c r="B1521" s="6" t="s">
        <v>52674</v>
      </c>
      <c r="C1521" s="6" t="s">
        <v>52674</v>
      </c>
      <c r="D1521" s="6" t="s">
        <v>52620</v>
      </c>
      <c r="E1521">
        <v>82539479040</v>
      </c>
      <c r="F1521">
        <v>1.9</v>
      </c>
      <c r="G1521">
        <v>0.50211099999999997</v>
      </c>
      <c r="H1521">
        <v>99.611999999999995</v>
      </c>
      <c r="I1521">
        <v>2495000064</v>
      </c>
      <c r="J1521">
        <v>7680000000</v>
      </c>
      <c r="K1521">
        <v>16188999680</v>
      </c>
      <c r="L1521">
        <v>0.94299999999999995</v>
      </c>
      <c r="M1521">
        <v>1.0780000000000001</v>
      </c>
      <c r="N1521">
        <v>36601999360</v>
      </c>
      <c r="O1521">
        <v>106.95699999999999</v>
      </c>
      <c r="P1521" s="6">
        <v>9.1770000000000004E-2</v>
      </c>
      <c r="Q1521" s="6">
        <v>0.34677000000000002</v>
      </c>
      <c r="R1521">
        <v>3612000000</v>
      </c>
      <c r="S1521" s="6">
        <v>0.20419999999999999</v>
      </c>
      <c r="T1521" s="6">
        <v>7474000000</v>
      </c>
      <c r="U1521" s="6" t="s">
        <v>52611</v>
      </c>
      <c r="V1521">
        <v>4</v>
      </c>
      <c r="W1521">
        <v>6</v>
      </c>
      <c r="X1521">
        <v>9</v>
      </c>
      <c r="Y1521">
        <v>0</v>
      </c>
      <c r="Z1521">
        <v>0</v>
      </c>
      <c r="AA1521" s="6" t="s">
        <v>90</v>
      </c>
      <c r="AB1521">
        <v>4</v>
      </c>
      <c r="AC1521">
        <v>7</v>
      </c>
      <c r="AD1521">
        <v>11</v>
      </c>
      <c r="AE1521">
        <v>1</v>
      </c>
      <c r="AF1521">
        <v>0</v>
      </c>
      <c r="AG1521" s="6" t="s">
        <v>52612</v>
      </c>
      <c r="AH1521">
        <v>4</v>
      </c>
      <c r="AI1521">
        <v>6</v>
      </c>
      <c r="AJ1521">
        <v>12</v>
      </c>
      <c r="AK1521">
        <v>1</v>
      </c>
      <c r="AL1521">
        <v>0</v>
      </c>
      <c r="AM1521" s="6" t="s">
        <v>52613</v>
      </c>
      <c r="AN1521">
        <v>5</v>
      </c>
      <c r="AO1521">
        <v>7</v>
      </c>
      <c r="AP1521">
        <v>5</v>
      </c>
      <c r="AQ1521">
        <v>2</v>
      </c>
      <c r="AR1521">
        <v>0</v>
      </c>
    </row>
    <row r="1522" spans="1:44" x14ac:dyDescent="0.25">
      <c r="A1522" s="6" t="s">
        <v>41408</v>
      </c>
      <c r="B1522" s="6" t="s">
        <v>52662</v>
      </c>
      <c r="C1522" s="6" t="s">
        <v>52662</v>
      </c>
      <c r="D1522" s="6" t="s">
        <v>52663</v>
      </c>
      <c r="E1522">
        <v>4565329920</v>
      </c>
      <c r="F1522">
        <v>9.7799999999999994</v>
      </c>
      <c r="G1522">
        <v>2.0260379999999998</v>
      </c>
      <c r="H1522">
        <v>12.318</v>
      </c>
      <c r="I1522">
        <v>6073000</v>
      </c>
      <c r="J1522">
        <v>1697771008</v>
      </c>
      <c r="K1522">
        <v>1756948992</v>
      </c>
      <c r="L1522">
        <v>0.81200000000000006</v>
      </c>
      <c r="M1522">
        <v>1.147</v>
      </c>
      <c r="N1522">
        <v>1799401984</v>
      </c>
      <c r="O1522">
        <v>167.637</v>
      </c>
      <c r="P1522" s="6">
        <v>0.32908999999999999</v>
      </c>
      <c r="Q1522" s="6">
        <v>2.6067002000000001</v>
      </c>
      <c r="R1522">
        <v>-632122624</v>
      </c>
      <c r="S1522" s="6">
        <v>0.84204000000000001</v>
      </c>
      <c r="T1522" s="6">
        <v>1566928000</v>
      </c>
      <c r="U1522" s="6" t="s">
        <v>52611</v>
      </c>
      <c r="V1522">
        <v>0</v>
      </c>
      <c r="W1522">
        <v>0</v>
      </c>
      <c r="X1522">
        <v>5</v>
      </c>
      <c r="Y1522">
        <v>1</v>
      </c>
      <c r="Z1522">
        <v>0</v>
      </c>
      <c r="AA1522" s="6" t="s">
        <v>90</v>
      </c>
      <c r="AB1522">
        <v>5</v>
      </c>
      <c r="AC1522">
        <v>7</v>
      </c>
      <c r="AD1522">
        <v>0</v>
      </c>
      <c r="AE1522">
        <v>0</v>
      </c>
      <c r="AF1522">
        <v>0</v>
      </c>
      <c r="AG1522" s="6" t="s">
        <v>52612</v>
      </c>
      <c r="AH1522">
        <v>5</v>
      </c>
      <c r="AI1522">
        <v>8</v>
      </c>
      <c r="AJ1522">
        <v>0</v>
      </c>
      <c r="AK1522">
        <v>0</v>
      </c>
      <c r="AL1522">
        <v>0</v>
      </c>
      <c r="AM1522" s="6" t="s">
        <v>52613</v>
      </c>
      <c r="AN1522">
        <v>0</v>
      </c>
      <c r="AO1522">
        <v>0</v>
      </c>
      <c r="AP1522">
        <v>4</v>
      </c>
      <c r="AQ1522">
        <v>2</v>
      </c>
      <c r="AR1522">
        <v>0</v>
      </c>
    </row>
    <row r="1523" spans="1:44" x14ac:dyDescent="0.25">
      <c r="A1523" s="6" t="s">
        <v>2129</v>
      </c>
      <c r="B1523" s="6" t="s">
        <v>52615</v>
      </c>
      <c r="C1523" s="6" t="s">
        <v>52615</v>
      </c>
      <c r="D1523" s="6" t="s">
        <v>52616</v>
      </c>
      <c r="E1523">
        <v>20333531136</v>
      </c>
      <c r="F1523">
        <v>0.81</v>
      </c>
      <c r="G1523">
        <v>0.67234000000000005</v>
      </c>
      <c r="H1523">
        <v>3.8210000000000002</v>
      </c>
      <c r="I1523">
        <v>7715999744</v>
      </c>
      <c r="J1523">
        <v>3545999872</v>
      </c>
      <c r="K1523">
        <v>5342000128</v>
      </c>
      <c r="L1523">
        <v>1.238</v>
      </c>
      <c r="M1523">
        <v>1.5489999999999999</v>
      </c>
      <c r="N1523">
        <v>25422000128</v>
      </c>
      <c r="O1523">
        <v>24.992000000000001</v>
      </c>
      <c r="P1523" s="6">
        <v>3.9979998000000003E-2</v>
      </c>
      <c r="Q1523" s="6">
        <v>0.21912001</v>
      </c>
      <c r="R1523">
        <v>206000000</v>
      </c>
      <c r="S1523" s="6">
        <v>0.40658</v>
      </c>
      <c r="T1523" s="6">
        <v>10306000000</v>
      </c>
      <c r="U1523" s="6" t="s">
        <v>52611</v>
      </c>
      <c r="V1523">
        <v>1</v>
      </c>
      <c r="W1523">
        <v>4</v>
      </c>
      <c r="X1523">
        <v>9</v>
      </c>
      <c r="Y1523">
        <v>1</v>
      </c>
      <c r="Z1523">
        <v>0</v>
      </c>
      <c r="AA1523" s="6" t="s">
        <v>90</v>
      </c>
      <c r="AB1523">
        <v>0</v>
      </c>
      <c r="AC1523">
        <v>8</v>
      </c>
      <c r="AD1523">
        <v>3</v>
      </c>
      <c r="AE1523">
        <v>0</v>
      </c>
      <c r="AF1523">
        <v>0</v>
      </c>
      <c r="AG1523" s="6" t="s">
        <v>52612</v>
      </c>
      <c r="AH1523">
        <v>0</v>
      </c>
      <c r="AI1523">
        <v>8</v>
      </c>
      <c r="AJ1523">
        <v>3</v>
      </c>
      <c r="AK1523">
        <v>0</v>
      </c>
      <c r="AL1523">
        <v>0</v>
      </c>
      <c r="AM1523" s="6" t="s">
        <v>52613</v>
      </c>
      <c r="AN1523">
        <v>3</v>
      </c>
      <c r="AO1523">
        <v>4</v>
      </c>
      <c r="AP1523">
        <v>3</v>
      </c>
      <c r="AQ1523">
        <v>2</v>
      </c>
      <c r="AR1523">
        <v>0</v>
      </c>
    </row>
    <row r="1524" spans="1:44" x14ac:dyDescent="0.25">
      <c r="A1524" s="6" t="s">
        <v>41410</v>
      </c>
      <c r="B1524" s="6" t="s">
        <v>52673</v>
      </c>
      <c r="C1524" s="6" t="s">
        <v>52673</v>
      </c>
      <c r="D1524" s="6" t="s">
        <v>52632</v>
      </c>
      <c r="E1524">
        <v>4921887744</v>
      </c>
      <c r="F1524">
        <v>2.86</v>
      </c>
      <c r="G1524">
        <v>0.73539699999999997</v>
      </c>
      <c r="H1524">
        <v>15.153</v>
      </c>
      <c r="I1524">
        <v>370900000</v>
      </c>
      <c r="J1524">
        <v>484500000</v>
      </c>
      <c r="K1524">
        <v>2232699904</v>
      </c>
      <c r="L1524">
        <v>0.69699999999999995</v>
      </c>
      <c r="M1524">
        <v>1.2090000000000001</v>
      </c>
      <c r="N1524">
        <v>2981900032</v>
      </c>
      <c r="O1524">
        <v>84.456999999999994</v>
      </c>
      <c r="P1524" s="6">
        <v>4.1690003000000003E-2</v>
      </c>
      <c r="Q1524" s="6">
        <v>9.4009999999999996E-2</v>
      </c>
      <c r="R1524">
        <v>163050000</v>
      </c>
      <c r="S1524" s="6">
        <v>0.27995002000000002</v>
      </c>
      <c r="T1524" s="6">
        <v>815300000</v>
      </c>
      <c r="U1524" s="6" t="s">
        <v>52611</v>
      </c>
      <c r="V1524">
        <v>0</v>
      </c>
      <c r="W1524">
        <v>6</v>
      </c>
      <c r="X1524">
        <v>0</v>
      </c>
      <c r="Y1524">
        <v>0</v>
      </c>
      <c r="Z1524">
        <v>0</v>
      </c>
      <c r="AA1524" s="6" t="s">
        <v>90</v>
      </c>
      <c r="AB1524">
        <v>3</v>
      </c>
      <c r="AC1524">
        <v>7</v>
      </c>
      <c r="AD1524">
        <v>0</v>
      </c>
      <c r="AE1524">
        <v>0</v>
      </c>
      <c r="AF1524">
        <v>0</v>
      </c>
      <c r="AG1524" s="6" t="s">
        <v>52612</v>
      </c>
      <c r="AH1524">
        <v>3</v>
      </c>
      <c r="AI1524">
        <v>7</v>
      </c>
      <c r="AJ1524">
        <v>1</v>
      </c>
      <c r="AK1524">
        <v>0</v>
      </c>
      <c r="AL1524">
        <v>0</v>
      </c>
      <c r="AM1524" s="6" t="s">
        <v>52613</v>
      </c>
      <c r="AN1524">
        <v>0</v>
      </c>
      <c r="AO1524">
        <v>5</v>
      </c>
      <c r="AP1524">
        <v>0</v>
      </c>
      <c r="AQ1524">
        <v>0</v>
      </c>
      <c r="AR1524">
        <v>0</v>
      </c>
    </row>
    <row r="1525" spans="1:44" x14ac:dyDescent="0.25">
      <c r="A1525" s="6" t="s">
        <v>2130</v>
      </c>
      <c r="B1525" s="6" t="s">
        <v>52717</v>
      </c>
      <c r="C1525" s="6" t="s">
        <v>52717</v>
      </c>
      <c r="D1525" s="6" t="s">
        <v>52663</v>
      </c>
      <c r="E1525">
        <v>7892791808</v>
      </c>
      <c r="F1525">
        <v>2.27</v>
      </c>
      <c r="G1525">
        <v>1.8965510000000001</v>
      </c>
      <c r="H1525">
        <v>13.316000000000001</v>
      </c>
      <c r="I1525">
        <v>774000000</v>
      </c>
      <c r="J1525">
        <v>825000000</v>
      </c>
      <c r="K1525">
        <v>2376999936</v>
      </c>
      <c r="L1525">
        <v>1.381</v>
      </c>
      <c r="M1525">
        <v>2.3490000000000002</v>
      </c>
      <c r="N1525">
        <v>7650999808</v>
      </c>
      <c r="O1525">
        <v>44.780999999999999</v>
      </c>
      <c r="P1525" s="6">
        <v>3.1489997999999998E-2</v>
      </c>
      <c r="Q1525" s="6">
        <v>6.3769995999999995E-2</v>
      </c>
      <c r="R1525">
        <v>-350375008</v>
      </c>
      <c r="S1525" s="6">
        <v>0.20468001</v>
      </c>
      <c r="T1525" s="6">
        <v>1410000000</v>
      </c>
      <c r="U1525" s="6" t="s">
        <v>52611</v>
      </c>
      <c r="V1525">
        <v>1</v>
      </c>
      <c r="W1525">
        <v>7</v>
      </c>
      <c r="X1525">
        <v>22</v>
      </c>
      <c r="Y1525">
        <v>4</v>
      </c>
      <c r="Z1525">
        <v>0</v>
      </c>
      <c r="AA1525" s="6" t="s">
        <v>90</v>
      </c>
      <c r="AB1525">
        <v>5</v>
      </c>
      <c r="AC1525">
        <v>11</v>
      </c>
      <c r="AD1525">
        <v>7</v>
      </c>
      <c r="AE1525">
        <v>1</v>
      </c>
      <c r="AF1525">
        <v>0</v>
      </c>
      <c r="AG1525" s="6" t="s">
        <v>52612</v>
      </c>
      <c r="AH1525">
        <v>5</v>
      </c>
      <c r="AI1525">
        <v>11</v>
      </c>
      <c r="AJ1525">
        <v>7</v>
      </c>
      <c r="AK1525">
        <v>1</v>
      </c>
      <c r="AL1525">
        <v>0</v>
      </c>
      <c r="AM1525" s="6" t="s">
        <v>52613</v>
      </c>
      <c r="AN1525">
        <v>2</v>
      </c>
      <c r="AO1525">
        <v>9</v>
      </c>
      <c r="AP1525">
        <v>11</v>
      </c>
      <c r="AQ1525">
        <v>3</v>
      </c>
      <c r="AR1525">
        <v>1</v>
      </c>
    </row>
    <row r="1526" spans="1:44" x14ac:dyDescent="0.25">
      <c r="A1526" s="6" t="s">
        <v>41412</v>
      </c>
      <c r="B1526" s="6" t="s">
        <v>311</v>
      </c>
      <c r="C1526" s="6" t="s">
        <v>311</v>
      </c>
      <c r="D1526" s="6" t="s">
        <v>52616</v>
      </c>
      <c r="E1526">
        <v>8378397184</v>
      </c>
      <c r="F1526">
        <v>4.6500000000000004</v>
      </c>
      <c r="G1526">
        <v>2.0812580000000001</v>
      </c>
      <c r="H1526">
        <v>11.064</v>
      </c>
      <c r="I1526">
        <v>218856992</v>
      </c>
      <c r="J1526">
        <v>49546000</v>
      </c>
      <c r="K1526">
        <v>5849999872</v>
      </c>
      <c r="L1526">
        <v>1.083</v>
      </c>
      <c r="M1526">
        <v>1.569</v>
      </c>
      <c r="N1526">
        <v>653664000</v>
      </c>
      <c r="O1526">
        <v>300.49900000000002</v>
      </c>
      <c r="P1526" s="6">
        <v>-8.3400000000000002E-3</v>
      </c>
      <c r="Q1526" s="6">
        <v>-0.12142</v>
      </c>
      <c r="R1526">
        <v>-1138289024</v>
      </c>
      <c r="S1526" s="6">
        <v>0.50216996999999997</v>
      </c>
      <c r="T1526" s="6">
        <v>299306000</v>
      </c>
      <c r="U1526" s="6" t="s">
        <v>52611</v>
      </c>
      <c r="V1526">
        <v>0</v>
      </c>
      <c r="W1526">
        <v>0</v>
      </c>
      <c r="X1526">
        <v>0</v>
      </c>
      <c r="Y1526">
        <v>0</v>
      </c>
      <c r="Z1526">
        <v>0</v>
      </c>
      <c r="AA1526" s="6" t="s">
        <v>90</v>
      </c>
      <c r="AB1526">
        <v>6</v>
      </c>
      <c r="AC1526">
        <v>17</v>
      </c>
      <c r="AD1526">
        <v>3</v>
      </c>
      <c r="AE1526">
        <v>0</v>
      </c>
      <c r="AF1526">
        <v>0</v>
      </c>
      <c r="AG1526" s="6" t="s">
        <v>52612</v>
      </c>
      <c r="AH1526">
        <v>6</v>
      </c>
      <c r="AI1526">
        <v>15</v>
      </c>
      <c r="AJ1526">
        <v>3</v>
      </c>
      <c r="AK1526">
        <v>0</v>
      </c>
      <c r="AL1526">
        <v>0</v>
      </c>
      <c r="AM1526" s="6" t="s">
        <v>52613</v>
      </c>
      <c r="AN1526">
        <v>5</v>
      </c>
      <c r="AO1526">
        <v>12</v>
      </c>
      <c r="AP1526">
        <v>1</v>
      </c>
      <c r="AQ1526">
        <v>0</v>
      </c>
      <c r="AR1526">
        <v>0</v>
      </c>
    </row>
    <row r="1527" spans="1:44" x14ac:dyDescent="0.25">
      <c r="A1527" s="6" t="s">
        <v>2132</v>
      </c>
      <c r="B1527" s="6" t="s">
        <v>52718</v>
      </c>
      <c r="C1527" s="6" t="s">
        <v>52718</v>
      </c>
      <c r="D1527" s="6" t="s">
        <v>52616</v>
      </c>
      <c r="E1527">
        <v>6471872512</v>
      </c>
      <c r="F1527">
        <v>14.23</v>
      </c>
      <c r="G1527">
        <v>1.2969729999999999</v>
      </c>
      <c r="H1527">
        <v>16.702999999999999</v>
      </c>
      <c r="I1527">
        <v>82676000</v>
      </c>
      <c r="J1527">
        <v>164808000</v>
      </c>
      <c r="K1527">
        <v>475833984</v>
      </c>
      <c r="L1527">
        <v>1.575</v>
      </c>
      <c r="M1527">
        <v>2.8439999999999999</v>
      </c>
      <c r="N1527">
        <v>875812992</v>
      </c>
      <c r="O1527">
        <v>79.569000000000003</v>
      </c>
      <c r="P1527" s="6">
        <v>5.8569997999999998E-2</v>
      </c>
      <c r="Q1527" s="6">
        <v>0.12977</v>
      </c>
      <c r="R1527">
        <v>30406500</v>
      </c>
      <c r="S1527" s="6">
        <v>0.44072</v>
      </c>
      <c r="T1527" s="6">
        <v>378632000</v>
      </c>
      <c r="U1527" s="6" t="s">
        <v>52611</v>
      </c>
      <c r="V1527">
        <v>0</v>
      </c>
      <c r="W1527">
        <v>1</v>
      </c>
      <c r="X1527">
        <v>0</v>
      </c>
      <c r="Y1527">
        <v>0</v>
      </c>
      <c r="Z1527">
        <v>0</v>
      </c>
      <c r="AA1527" s="6" t="s">
        <v>90</v>
      </c>
      <c r="AB1527">
        <v>1</v>
      </c>
      <c r="AC1527">
        <v>1</v>
      </c>
      <c r="AD1527">
        <v>1</v>
      </c>
      <c r="AE1527">
        <v>0</v>
      </c>
      <c r="AF1527">
        <v>0</v>
      </c>
      <c r="AG1527" s="6" t="s">
        <v>52612</v>
      </c>
      <c r="AH1527">
        <v>1</v>
      </c>
      <c r="AI1527">
        <v>1</v>
      </c>
      <c r="AJ1527">
        <v>1</v>
      </c>
      <c r="AK1527">
        <v>0</v>
      </c>
      <c r="AL1527">
        <v>0</v>
      </c>
      <c r="AM1527" s="6" t="s">
        <v>52613</v>
      </c>
      <c r="AN1527">
        <v>0</v>
      </c>
      <c r="AO1527">
        <v>1</v>
      </c>
      <c r="AP1527">
        <v>0</v>
      </c>
      <c r="AQ1527">
        <v>0</v>
      </c>
      <c r="AR1527">
        <v>0</v>
      </c>
    </row>
    <row r="1528" spans="1:44" x14ac:dyDescent="0.25">
      <c r="A1528" s="6" t="s">
        <v>2134</v>
      </c>
      <c r="B1528" s="6" t="s">
        <v>52655</v>
      </c>
      <c r="C1528" s="6" t="s">
        <v>52655</v>
      </c>
      <c r="D1528" s="6" t="s">
        <v>52616</v>
      </c>
      <c r="E1528">
        <v>106394173440</v>
      </c>
      <c r="F1528">
        <v>2.27</v>
      </c>
      <c r="G1528">
        <v>1.0401119999999999</v>
      </c>
      <c r="H1528">
        <v>27.486000000000001</v>
      </c>
      <c r="I1528">
        <v>4913999872</v>
      </c>
      <c r="J1528">
        <v>870000000</v>
      </c>
      <c r="K1528">
        <v>2238000128</v>
      </c>
      <c r="L1528">
        <v>1.0449999999999999</v>
      </c>
      <c r="M1528">
        <v>1.169</v>
      </c>
      <c r="N1528">
        <v>7618999808</v>
      </c>
      <c r="O1528">
        <v>39.963999999999999</v>
      </c>
      <c r="P1528" s="6">
        <v>2.0930000000000001E-2</v>
      </c>
      <c r="Q1528" s="6">
        <v>8.3360000000000004E-2</v>
      </c>
      <c r="R1528">
        <v>2509625088</v>
      </c>
      <c r="S1528" s="6">
        <v>0.78449000000000002</v>
      </c>
      <c r="T1528" s="6">
        <v>5672000000</v>
      </c>
      <c r="U1528" s="6" t="s">
        <v>52611</v>
      </c>
      <c r="V1528">
        <v>13</v>
      </c>
      <c r="W1528">
        <v>17</v>
      </c>
      <c r="X1528">
        <v>4</v>
      </c>
      <c r="Y1528">
        <v>0</v>
      </c>
      <c r="Z1528">
        <v>0</v>
      </c>
      <c r="AA1528" s="6" t="s">
        <v>90</v>
      </c>
      <c r="AB1528">
        <v>15</v>
      </c>
      <c r="AC1528">
        <v>22</v>
      </c>
      <c r="AD1528">
        <v>2</v>
      </c>
      <c r="AE1528">
        <v>1</v>
      </c>
      <c r="AF1528">
        <v>0</v>
      </c>
      <c r="AG1528" s="6" t="s">
        <v>52612</v>
      </c>
      <c r="AH1528">
        <v>14</v>
      </c>
      <c r="AI1528">
        <v>22</v>
      </c>
      <c r="AJ1528">
        <v>3</v>
      </c>
      <c r="AK1528">
        <v>1</v>
      </c>
      <c r="AL1528">
        <v>0</v>
      </c>
      <c r="AM1528" s="6" t="s">
        <v>52613</v>
      </c>
      <c r="AN1528">
        <v>11</v>
      </c>
      <c r="AO1528">
        <v>18</v>
      </c>
      <c r="AP1528">
        <v>3</v>
      </c>
      <c r="AQ1528">
        <v>0</v>
      </c>
      <c r="AR1528">
        <v>0</v>
      </c>
    </row>
    <row r="1529" spans="1:44" x14ac:dyDescent="0.25">
      <c r="A1529" s="6" t="s">
        <v>41414</v>
      </c>
      <c r="B1529" s="6" t="s">
        <v>52686</v>
      </c>
      <c r="C1529" s="6" t="s">
        <v>52686</v>
      </c>
      <c r="D1529" s="6" t="s">
        <v>52620</v>
      </c>
      <c r="E1529">
        <v>546550743040</v>
      </c>
      <c r="F1529">
        <v>0</v>
      </c>
      <c r="G1529">
        <v>1.4537709999999999</v>
      </c>
      <c r="H1529">
        <v>975.50879999999995</v>
      </c>
      <c r="I1529">
        <v>204817006592</v>
      </c>
      <c r="J1529">
        <v>418010005504</v>
      </c>
      <c r="K1529">
        <v>694090006528</v>
      </c>
      <c r="L1529">
        <v>1.0820000000000001</v>
      </c>
      <c r="M1529">
        <v>1.4430000000000001</v>
      </c>
      <c r="N1529">
        <v>2616066048000</v>
      </c>
      <c r="O1529">
        <v>27.489000000000001</v>
      </c>
      <c r="P1529" s="6">
        <v>5.4019999999999999E-2</v>
      </c>
      <c r="Q1529" s="6">
        <v>0.47867999999999999</v>
      </c>
      <c r="R1529">
        <v>115915497472</v>
      </c>
      <c r="S1529" s="6">
        <v>0.19500998999999999</v>
      </c>
      <c r="T1529" s="6">
        <v>0</v>
      </c>
      <c r="U1529" s="6" t="s">
        <v>52611</v>
      </c>
      <c r="V1529">
        <v>0</v>
      </c>
      <c r="W1529">
        <v>0</v>
      </c>
      <c r="X1529">
        <v>0</v>
      </c>
      <c r="Y1529">
        <v>0</v>
      </c>
      <c r="Z1529">
        <v>0</v>
      </c>
      <c r="AA1529" s="6" t="s">
        <v>90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 s="6" t="s">
        <v>52612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 s="6" t="s">
        <v>52613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 x14ac:dyDescent="0.25">
      <c r="A1530" s="6" t="s">
        <v>41416</v>
      </c>
      <c r="B1530" s="6" t="s">
        <v>52678</v>
      </c>
      <c r="C1530" s="6" t="s">
        <v>52678</v>
      </c>
      <c r="D1530" s="6" t="s">
        <v>52620</v>
      </c>
      <c r="E1530">
        <v>2910041344</v>
      </c>
      <c r="F1530">
        <v>3.32</v>
      </c>
      <c r="G1530">
        <v>1.4415899999999999</v>
      </c>
      <c r="H1530">
        <v>68.738</v>
      </c>
      <c r="I1530">
        <v>371100000</v>
      </c>
      <c r="J1530">
        <v>256100000</v>
      </c>
      <c r="K1530">
        <v>796700032</v>
      </c>
      <c r="L1530">
        <v>2.6040000000000001</v>
      </c>
      <c r="M1530">
        <v>3.5779999999999998</v>
      </c>
      <c r="N1530">
        <v>1111699968</v>
      </c>
      <c r="O1530">
        <v>54.831000000000003</v>
      </c>
      <c r="P1530" s="6">
        <v>3.4779999999999998E-2</v>
      </c>
      <c r="Q1530" s="6">
        <v>1.281E-2</v>
      </c>
      <c r="R1530">
        <v>160000000</v>
      </c>
      <c r="S1530" s="6">
        <v>0.40001999999999999</v>
      </c>
      <c r="T1530" s="6">
        <v>423300000</v>
      </c>
      <c r="U1530" s="6" t="s">
        <v>52611</v>
      </c>
      <c r="V1530">
        <v>2</v>
      </c>
      <c r="W1530">
        <v>2</v>
      </c>
      <c r="X1530">
        <v>1</v>
      </c>
      <c r="Y1530">
        <v>0</v>
      </c>
      <c r="Z1530">
        <v>0</v>
      </c>
      <c r="AA1530" s="6" t="s">
        <v>90</v>
      </c>
      <c r="AB1530">
        <v>2</v>
      </c>
      <c r="AC1530">
        <v>1</v>
      </c>
      <c r="AD1530">
        <v>0</v>
      </c>
      <c r="AE1530">
        <v>0</v>
      </c>
      <c r="AF1530">
        <v>0</v>
      </c>
      <c r="AG1530" s="6" t="s">
        <v>52612</v>
      </c>
      <c r="AH1530">
        <v>2</v>
      </c>
      <c r="AI1530">
        <v>1</v>
      </c>
      <c r="AJ1530">
        <v>0</v>
      </c>
      <c r="AK1530">
        <v>0</v>
      </c>
      <c r="AL1530">
        <v>0</v>
      </c>
      <c r="AM1530" s="6" t="s">
        <v>52613</v>
      </c>
      <c r="AN1530">
        <v>2</v>
      </c>
      <c r="AO1530">
        <v>2</v>
      </c>
      <c r="AP1530">
        <v>1</v>
      </c>
      <c r="AQ1530">
        <v>0</v>
      </c>
      <c r="AR1530">
        <v>0</v>
      </c>
    </row>
    <row r="1531" spans="1:44" x14ac:dyDescent="0.25">
      <c r="A1531" s="6" t="s">
        <v>41418</v>
      </c>
      <c r="B1531" s="6" t="s">
        <v>52692</v>
      </c>
      <c r="C1531" s="6" t="s">
        <v>52692</v>
      </c>
      <c r="D1531" s="6" t="s">
        <v>130</v>
      </c>
      <c r="E1531">
        <v>2512783671296</v>
      </c>
      <c r="F1531">
        <v>0</v>
      </c>
      <c r="G1531">
        <v>1.392263</v>
      </c>
      <c r="H1531">
        <v>1512.0165</v>
      </c>
      <c r="I1531">
        <v>670410014720</v>
      </c>
      <c r="J1531">
        <v>1153713045504</v>
      </c>
      <c r="K1531">
        <v>2699349983232</v>
      </c>
      <c r="L1531">
        <v>0.82799999999999996</v>
      </c>
      <c r="M1531">
        <v>1.944</v>
      </c>
      <c r="N1531">
        <v>7975585972224</v>
      </c>
      <c r="O1531">
        <v>58.094999999999999</v>
      </c>
      <c r="P1531" s="6">
        <v>5.5509999999999997E-2</v>
      </c>
      <c r="Q1531" s="6">
        <v>0.17294000000000001</v>
      </c>
      <c r="R1531">
        <v>-57240248320</v>
      </c>
      <c r="S1531" s="6">
        <v>0.16219</v>
      </c>
      <c r="T1531" s="6">
        <v>0</v>
      </c>
      <c r="U1531" s="6" t="s">
        <v>90</v>
      </c>
      <c r="V1531">
        <v>0</v>
      </c>
      <c r="W1531">
        <v>0</v>
      </c>
      <c r="X1531">
        <v>0</v>
      </c>
      <c r="Y1531">
        <v>0</v>
      </c>
      <c r="Z1531">
        <v>0</v>
      </c>
      <c r="AA1531" s="6" t="s">
        <v>90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s="6" t="s">
        <v>90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 s="6" t="s">
        <v>90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4" x14ac:dyDescent="0.25">
      <c r="A1532" s="6" t="s">
        <v>41420</v>
      </c>
      <c r="B1532" s="6" t="s">
        <v>52652</v>
      </c>
      <c r="C1532" s="6" t="s">
        <v>52652</v>
      </c>
      <c r="D1532" s="6" t="s">
        <v>52623</v>
      </c>
      <c r="E1532">
        <v>221046800384</v>
      </c>
      <c r="F1532">
        <v>0</v>
      </c>
      <c r="G1532">
        <v>0.78878099999999995</v>
      </c>
      <c r="H1532">
        <v>2401.902</v>
      </c>
      <c r="I1532">
        <v>161699004416</v>
      </c>
      <c r="J1532">
        <v>88117002240</v>
      </c>
      <c r="K1532">
        <v>361110011904</v>
      </c>
      <c r="L1532">
        <v>1.208</v>
      </c>
      <c r="M1532">
        <v>1.9119999999999999</v>
      </c>
      <c r="N1532">
        <v>938098032640</v>
      </c>
      <c r="O1532">
        <v>56.892000000000003</v>
      </c>
      <c r="P1532" s="6">
        <v>1.506E-2</v>
      </c>
      <c r="Q1532" s="6">
        <v>2.9340000000000001E-2</v>
      </c>
      <c r="R1532">
        <v>16461625344</v>
      </c>
      <c r="S1532" s="6">
        <v>0.20367001000000001</v>
      </c>
      <c r="T1532" s="6">
        <v>191065000000</v>
      </c>
      <c r="U1532" s="6" t="s">
        <v>52611</v>
      </c>
      <c r="V1532">
        <v>0</v>
      </c>
      <c r="W1532">
        <v>0</v>
      </c>
      <c r="X1532">
        <v>0</v>
      </c>
      <c r="Y1532">
        <v>0</v>
      </c>
      <c r="Z1532">
        <v>0</v>
      </c>
      <c r="AA1532" s="6" t="s">
        <v>90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s="6" t="s">
        <v>52612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s="6" t="s">
        <v>52613</v>
      </c>
      <c r="AN1532">
        <v>0</v>
      </c>
      <c r="AO1532">
        <v>0</v>
      </c>
      <c r="AP1532">
        <v>0</v>
      </c>
      <c r="AQ1532">
        <v>0</v>
      </c>
      <c r="AR1532">
        <v>0</v>
      </c>
    </row>
    <row r="1533" spans="1:44" x14ac:dyDescent="0.25">
      <c r="A1533" s="6" t="s">
        <v>41422</v>
      </c>
      <c r="B1533" s="6" t="s">
        <v>52704</v>
      </c>
      <c r="C1533" s="6" t="s">
        <v>52704</v>
      </c>
      <c r="D1533" s="6" t="s">
        <v>52685</v>
      </c>
      <c r="E1533">
        <v>58539978752</v>
      </c>
      <c r="F1533">
        <v>0</v>
      </c>
      <c r="G1533">
        <v>0.59672999999999998</v>
      </c>
      <c r="H1533">
        <v>15.8734</v>
      </c>
      <c r="I1533">
        <v>16067999744</v>
      </c>
      <c r="J1533">
        <v>-365000000</v>
      </c>
      <c r="K1533">
        <v>15608000512</v>
      </c>
      <c r="L1533">
        <v>2.9470000000000001</v>
      </c>
      <c r="M1533">
        <v>3.4790000000000001</v>
      </c>
      <c r="N1533">
        <v>8406000128</v>
      </c>
      <c r="O1533">
        <v>38.293999999999997</v>
      </c>
      <c r="P1533" s="6">
        <v>-4.8599999999999997E-3</v>
      </c>
      <c r="Q1533" s="6">
        <v>0.10755000000000001</v>
      </c>
      <c r="R1533">
        <v>-3029750016</v>
      </c>
      <c r="S1533" s="6">
        <v>0.28932000000000002</v>
      </c>
      <c r="T1533" s="6">
        <v>2323000000</v>
      </c>
      <c r="U1533" s="6" t="s">
        <v>52611</v>
      </c>
      <c r="V1533">
        <v>0</v>
      </c>
      <c r="W1533">
        <v>0</v>
      </c>
      <c r="X1533">
        <v>0</v>
      </c>
      <c r="Y1533">
        <v>0</v>
      </c>
      <c r="Z1533">
        <v>0</v>
      </c>
      <c r="AA1533" s="6" t="s">
        <v>90</v>
      </c>
      <c r="AB1533">
        <v>1</v>
      </c>
      <c r="AC1533">
        <v>0</v>
      </c>
      <c r="AD1533">
        <v>1</v>
      </c>
      <c r="AE1533">
        <v>0</v>
      </c>
      <c r="AF1533">
        <v>0</v>
      </c>
      <c r="AG1533" s="6" t="s">
        <v>52612</v>
      </c>
      <c r="AH1533">
        <v>1</v>
      </c>
      <c r="AI1533">
        <v>0</v>
      </c>
      <c r="AJ1533">
        <v>1</v>
      </c>
      <c r="AK1533">
        <v>0</v>
      </c>
      <c r="AL1533">
        <v>0</v>
      </c>
      <c r="AM1533" s="6" t="s">
        <v>52613</v>
      </c>
      <c r="AN1533">
        <v>0</v>
      </c>
      <c r="AO1533">
        <v>0</v>
      </c>
      <c r="AP1533">
        <v>0</v>
      </c>
      <c r="AQ1533">
        <v>0</v>
      </c>
      <c r="AR1533">
        <v>0</v>
      </c>
    </row>
    <row r="1534" spans="1:44" x14ac:dyDescent="0.25">
      <c r="A1534" s="6" t="s">
        <v>41424</v>
      </c>
      <c r="B1534" s="6" t="s">
        <v>52629</v>
      </c>
      <c r="C1534" s="6" t="s">
        <v>52629</v>
      </c>
      <c r="D1534" s="6" t="s">
        <v>52618</v>
      </c>
      <c r="E1534">
        <v>170347085824</v>
      </c>
      <c r="F1534">
        <v>0</v>
      </c>
      <c r="G1534">
        <v>0.85725300000000004</v>
      </c>
      <c r="H1534">
        <v>7.8419999999999996</v>
      </c>
      <c r="I1534">
        <v>94445002752</v>
      </c>
      <c r="J1534">
        <v>0</v>
      </c>
      <c r="K1534">
        <v>227739992064</v>
      </c>
      <c r="L1534">
        <v>0</v>
      </c>
      <c r="M1534">
        <v>0</v>
      </c>
      <c r="N1534">
        <v>10773000192</v>
      </c>
      <c r="O1534">
        <v>0</v>
      </c>
      <c r="P1534" s="6">
        <v>7.3000000000000001E-3</v>
      </c>
      <c r="Q1534" s="6">
        <v>0.15174000000000001</v>
      </c>
      <c r="R1534">
        <v>0</v>
      </c>
      <c r="S1534" s="6">
        <v>0</v>
      </c>
      <c r="T1534" s="6">
        <v>9725000000</v>
      </c>
      <c r="U1534" s="6" t="s">
        <v>52611</v>
      </c>
      <c r="V1534">
        <v>0</v>
      </c>
      <c r="W1534">
        <v>0</v>
      </c>
      <c r="X1534">
        <v>0</v>
      </c>
      <c r="Y1534">
        <v>0</v>
      </c>
      <c r="Z1534">
        <v>0</v>
      </c>
      <c r="AA1534" s="6" t="s">
        <v>90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 s="6" t="s">
        <v>52612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 s="6" t="s">
        <v>52613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25">
      <c r="A1535" s="6" t="s">
        <v>2136</v>
      </c>
      <c r="B1535" s="6" t="s">
        <v>52736</v>
      </c>
      <c r="C1535" s="6" t="s">
        <v>52736</v>
      </c>
      <c r="D1535" s="6" t="s">
        <v>118</v>
      </c>
      <c r="E1535">
        <v>20657389568</v>
      </c>
      <c r="F1535">
        <v>4</v>
      </c>
      <c r="G1535">
        <v>1.016537</v>
      </c>
      <c r="H1535">
        <v>10.567</v>
      </c>
      <c r="I1535">
        <v>417000000</v>
      </c>
      <c r="J1535">
        <v>-1006000000</v>
      </c>
      <c r="K1535">
        <v>12608000000</v>
      </c>
      <c r="L1535">
        <v>0.373</v>
      </c>
      <c r="M1535">
        <v>0.98899999999999999</v>
      </c>
      <c r="N1535">
        <v>31369000960</v>
      </c>
      <c r="O1535">
        <v>409.351</v>
      </c>
      <c r="P1535" s="6">
        <v>-3.9800000000000002E-2</v>
      </c>
      <c r="Q1535" s="6">
        <v>-0.45623000000000002</v>
      </c>
      <c r="R1535">
        <v>2818749952</v>
      </c>
      <c r="S1535" s="6">
        <v>2.3900000000000002E-3</v>
      </c>
      <c r="T1535" s="6">
        <v>4097000000</v>
      </c>
      <c r="U1535" s="6" t="s">
        <v>52611</v>
      </c>
      <c r="V1535">
        <v>4</v>
      </c>
      <c r="W1535">
        <v>4</v>
      </c>
      <c r="X1535">
        <v>1</v>
      </c>
      <c r="Y1535">
        <v>0</v>
      </c>
      <c r="Z1535">
        <v>0</v>
      </c>
      <c r="AA1535" s="6" t="s">
        <v>90</v>
      </c>
      <c r="AB1535">
        <v>1</v>
      </c>
      <c r="AC1535">
        <v>1</v>
      </c>
      <c r="AD1535">
        <v>6</v>
      </c>
      <c r="AE1535">
        <v>1</v>
      </c>
      <c r="AF1535">
        <v>0</v>
      </c>
      <c r="AG1535" s="6" t="s">
        <v>52612</v>
      </c>
      <c r="AH1535">
        <v>1</v>
      </c>
      <c r="AI1535">
        <v>1</v>
      </c>
      <c r="AJ1535">
        <v>7</v>
      </c>
      <c r="AK1535">
        <v>1</v>
      </c>
      <c r="AL1535">
        <v>0</v>
      </c>
      <c r="AM1535" s="6" t="s">
        <v>52613</v>
      </c>
      <c r="AN1535">
        <v>2</v>
      </c>
      <c r="AO1535">
        <v>5</v>
      </c>
      <c r="AP1535">
        <v>4</v>
      </c>
      <c r="AQ1535">
        <v>0</v>
      </c>
      <c r="AR1535">
        <v>0</v>
      </c>
    </row>
    <row r="1536" spans="1:44" x14ac:dyDescent="0.25">
      <c r="A1536" s="6" t="s">
        <v>41426</v>
      </c>
      <c r="B1536" s="6" t="s">
        <v>52646</v>
      </c>
      <c r="C1536" s="6" t="s">
        <v>52646</v>
      </c>
      <c r="D1536" s="6" t="s">
        <v>52616</v>
      </c>
      <c r="E1536">
        <v>128067264512</v>
      </c>
      <c r="F1536">
        <v>0</v>
      </c>
      <c r="G1536">
        <v>0.53268800000000005</v>
      </c>
      <c r="H1536">
        <v>674.346</v>
      </c>
      <c r="I1536">
        <v>131234996224</v>
      </c>
      <c r="J1536">
        <v>154234994688</v>
      </c>
      <c r="K1536">
        <v>240608002048</v>
      </c>
      <c r="L1536">
        <v>1.5980000000000001</v>
      </c>
      <c r="M1536">
        <v>1.7609999999999999</v>
      </c>
      <c r="N1536">
        <v>692165017600</v>
      </c>
      <c r="O1536">
        <v>59.792000000000002</v>
      </c>
      <c r="P1536" s="6">
        <v>8.3809993999999999E-2</v>
      </c>
      <c r="Q1536" s="6">
        <v>0.20538998999999999</v>
      </c>
      <c r="R1536">
        <v>54405750784</v>
      </c>
      <c r="S1536" s="6">
        <v>0.34649000000000002</v>
      </c>
      <c r="T1536" s="6">
        <v>0</v>
      </c>
      <c r="U1536" s="6" t="s">
        <v>90</v>
      </c>
      <c r="V1536">
        <v>0</v>
      </c>
      <c r="W1536">
        <v>0</v>
      </c>
      <c r="X1536">
        <v>0</v>
      </c>
      <c r="Y1536">
        <v>0</v>
      </c>
      <c r="Z1536">
        <v>0</v>
      </c>
      <c r="AA1536" s="6" t="s">
        <v>90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 s="6" t="s">
        <v>90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 s="6" t="s">
        <v>90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x14ac:dyDescent="0.25">
      <c r="A1537" s="6" t="s">
        <v>2138</v>
      </c>
      <c r="B1537" s="6" t="s">
        <v>52733</v>
      </c>
      <c r="C1537" s="6" t="s">
        <v>52733</v>
      </c>
      <c r="D1537" s="6" t="s">
        <v>52637</v>
      </c>
      <c r="E1537">
        <v>7979938816</v>
      </c>
      <c r="F1537">
        <v>3.82</v>
      </c>
      <c r="G1537">
        <v>0.743842</v>
      </c>
      <c r="H1537">
        <v>14.667999999999999</v>
      </c>
      <c r="I1537">
        <v>82582000</v>
      </c>
      <c r="J1537">
        <v>546102976</v>
      </c>
      <c r="K1537">
        <v>3677095936</v>
      </c>
      <c r="L1537">
        <v>0.67900000000000005</v>
      </c>
      <c r="M1537">
        <v>0.80800000000000005</v>
      </c>
      <c r="N1537">
        <v>830307008</v>
      </c>
      <c r="O1537">
        <v>152.88900000000001</v>
      </c>
      <c r="P1537" s="6">
        <v>3.3410000000000002E-2</v>
      </c>
      <c r="Q1537" s="6">
        <v>7.2989999999999999E-2</v>
      </c>
      <c r="R1537">
        <v>319325888</v>
      </c>
      <c r="S1537" s="6">
        <v>0.74565004999999995</v>
      </c>
      <c r="T1537" s="6">
        <v>605544000</v>
      </c>
      <c r="U1537" s="6" t="s">
        <v>52611</v>
      </c>
      <c r="V1537">
        <v>3</v>
      </c>
      <c r="W1537">
        <v>0</v>
      </c>
      <c r="X1537">
        <v>5</v>
      </c>
      <c r="Y1537">
        <v>0</v>
      </c>
      <c r="Z1537">
        <v>0</v>
      </c>
      <c r="AA1537" s="6" t="s">
        <v>90</v>
      </c>
      <c r="AB1537">
        <v>2</v>
      </c>
      <c r="AC1537">
        <v>1</v>
      </c>
      <c r="AD1537">
        <v>8</v>
      </c>
      <c r="AE1537">
        <v>0</v>
      </c>
      <c r="AF1537">
        <v>1</v>
      </c>
      <c r="AG1537" s="6" t="s">
        <v>52612</v>
      </c>
      <c r="AH1537">
        <v>2</v>
      </c>
      <c r="AI1537">
        <v>1</v>
      </c>
      <c r="AJ1537">
        <v>9</v>
      </c>
      <c r="AK1537">
        <v>0</v>
      </c>
      <c r="AL1537">
        <v>0</v>
      </c>
      <c r="AM1537" s="6" t="s">
        <v>52613</v>
      </c>
      <c r="AN1537">
        <v>3</v>
      </c>
      <c r="AO1537">
        <v>0</v>
      </c>
      <c r="AP1537">
        <v>5</v>
      </c>
      <c r="AQ1537">
        <v>0</v>
      </c>
      <c r="AR1537">
        <v>0</v>
      </c>
    </row>
    <row r="1538" spans="1:44" x14ac:dyDescent="0.25">
      <c r="A1538" s="6" t="s">
        <v>41428</v>
      </c>
      <c r="B1538" s="6" t="s">
        <v>52708</v>
      </c>
      <c r="C1538" s="6" t="s">
        <v>52708</v>
      </c>
      <c r="D1538" s="6" t="s">
        <v>52623</v>
      </c>
      <c r="E1538">
        <v>5520191127552</v>
      </c>
      <c r="F1538">
        <v>1.47</v>
      </c>
      <c r="G1538">
        <v>1.1458410000000001</v>
      </c>
      <c r="H1538">
        <v>2621.6260000000002</v>
      </c>
      <c r="I1538">
        <v>2014386978816</v>
      </c>
      <c r="J1538">
        <v>713670983680</v>
      </c>
      <c r="K1538">
        <v>7039062900736</v>
      </c>
      <c r="L1538">
        <v>1.32</v>
      </c>
      <c r="M1538">
        <v>1.679</v>
      </c>
      <c r="N1538">
        <v>10596695146496</v>
      </c>
      <c r="O1538">
        <v>125.35899999999999</v>
      </c>
      <c r="P1538" s="6">
        <v>1.388E-2</v>
      </c>
      <c r="Q1538" s="6">
        <v>4.5319999999999999E-2</v>
      </c>
      <c r="R1538">
        <v>-359337984000</v>
      </c>
      <c r="S1538" s="6">
        <v>0.16173000000000001</v>
      </c>
      <c r="T1538" s="6">
        <v>0</v>
      </c>
      <c r="U1538" s="6" t="s">
        <v>52611</v>
      </c>
      <c r="V1538">
        <v>0</v>
      </c>
      <c r="W1538">
        <v>0</v>
      </c>
      <c r="X1538">
        <v>1</v>
      </c>
      <c r="Y1538">
        <v>0</v>
      </c>
      <c r="Z1538">
        <v>0</v>
      </c>
      <c r="AA1538" s="6" t="s">
        <v>90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 s="6" t="s">
        <v>52612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 s="6" t="s">
        <v>52613</v>
      </c>
      <c r="AN1538">
        <v>0</v>
      </c>
      <c r="AO1538">
        <v>0</v>
      </c>
      <c r="AP1538">
        <v>1</v>
      </c>
      <c r="AQ1538">
        <v>0</v>
      </c>
      <c r="AR1538">
        <v>0</v>
      </c>
    </row>
    <row r="1539" spans="1:44" x14ac:dyDescent="0.25">
      <c r="A1539" s="6" t="s">
        <v>2140</v>
      </c>
      <c r="B1539" s="6" t="s">
        <v>52681</v>
      </c>
      <c r="C1539" s="6" t="s">
        <v>52681</v>
      </c>
      <c r="D1539" s="6" t="s">
        <v>52620</v>
      </c>
      <c r="E1539">
        <v>64631857152</v>
      </c>
      <c r="F1539">
        <v>1.9</v>
      </c>
      <c r="G1539">
        <v>1.288529</v>
      </c>
      <c r="H1539">
        <v>55.908999999999999</v>
      </c>
      <c r="I1539">
        <v>552000000</v>
      </c>
      <c r="J1539">
        <v>5799000064</v>
      </c>
      <c r="K1539">
        <v>15521999872</v>
      </c>
      <c r="L1539">
        <v>0.61</v>
      </c>
      <c r="M1539">
        <v>0.751</v>
      </c>
      <c r="N1539">
        <v>12961999872</v>
      </c>
      <c r="O1539">
        <v>121.961</v>
      </c>
      <c r="P1539" s="6">
        <v>7.2569995999999998E-2</v>
      </c>
      <c r="Q1539" s="6">
        <v>0.23163</v>
      </c>
      <c r="R1539">
        <v>2007500032</v>
      </c>
      <c r="S1539" s="6">
        <v>0.47724</v>
      </c>
      <c r="T1539" s="6">
        <v>6156000000</v>
      </c>
      <c r="U1539" s="6" t="s">
        <v>52611</v>
      </c>
      <c r="V1539">
        <v>4</v>
      </c>
      <c r="W1539">
        <v>4</v>
      </c>
      <c r="X1539">
        <v>17</v>
      </c>
      <c r="Y1539">
        <v>2</v>
      </c>
      <c r="Z1539">
        <v>0</v>
      </c>
      <c r="AA1539" s="6" t="s">
        <v>90</v>
      </c>
      <c r="AB1539">
        <v>3</v>
      </c>
      <c r="AC1539">
        <v>6</v>
      </c>
      <c r="AD1539">
        <v>19</v>
      </c>
      <c r="AE1539">
        <v>1</v>
      </c>
      <c r="AF1539">
        <v>0</v>
      </c>
      <c r="AG1539" s="6" t="s">
        <v>52612</v>
      </c>
      <c r="AH1539">
        <v>3</v>
      </c>
      <c r="AI1539">
        <v>6</v>
      </c>
      <c r="AJ1539">
        <v>18</v>
      </c>
      <c r="AK1539">
        <v>2</v>
      </c>
      <c r="AL1539">
        <v>0</v>
      </c>
      <c r="AM1539" s="6" t="s">
        <v>52613</v>
      </c>
      <c r="AN1539">
        <v>5</v>
      </c>
      <c r="AO1539">
        <v>10</v>
      </c>
      <c r="AP1539">
        <v>10</v>
      </c>
      <c r="AQ1539">
        <v>2</v>
      </c>
      <c r="AR1539">
        <v>0</v>
      </c>
    </row>
    <row r="1540" spans="1:44" x14ac:dyDescent="0.25">
      <c r="A1540" s="6" t="s">
        <v>2142</v>
      </c>
      <c r="B1540" s="6" t="s">
        <v>52701</v>
      </c>
      <c r="C1540" s="6" t="s">
        <v>52701</v>
      </c>
      <c r="D1540" s="6" t="s">
        <v>52616</v>
      </c>
      <c r="E1540">
        <v>5504472576</v>
      </c>
      <c r="F1540">
        <v>5.52</v>
      </c>
      <c r="G1540">
        <v>1.561928</v>
      </c>
      <c r="H1540">
        <v>47.311</v>
      </c>
      <c r="I1540">
        <v>175726000</v>
      </c>
      <c r="J1540">
        <v>477963008</v>
      </c>
      <c r="K1540">
        <v>925673024</v>
      </c>
      <c r="L1540">
        <v>1.131</v>
      </c>
      <c r="M1540">
        <v>1.2989999999999999</v>
      </c>
      <c r="N1540">
        <v>10104288256</v>
      </c>
      <c r="O1540">
        <v>58.825000000000003</v>
      </c>
      <c r="P1540" s="6">
        <v>5.3510000000000002E-2</v>
      </c>
      <c r="Q1540" s="6">
        <v>0.17602000000000001</v>
      </c>
      <c r="R1540">
        <v>466782368</v>
      </c>
      <c r="S1540" s="6">
        <v>0.16319998999999999</v>
      </c>
      <c r="T1540" s="6">
        <v>1636567000</v>
      </c>
      <c r="U1540" s="6" t="s">
        <v>52611</v>
      </c>
      <c r="V1540">
        <v>0</v>
      </c>
      <c r="W1540">
        <v>1</v>
      </c>
      <c r="X1540">
        <v>2</v>
      </c>
      <c r="Y1540">
        <v>0</v>
      </c>
      <c r="Z1540">
        <v>0</v>
      </c>
      <c r="AA1540" s="6" t="s">
        <v>90</v>
      </c>
      <c r="AB1540">
        <v>1</v>
      </c>
      <c r="AC1540">
        <v>0</v>
      </c>
      <c r="AD1540">
        <v>4</v>
      </c>
      <c r="AE1540">
        <v>0</v>
      </c>
      <c r="AF1540">
        <v>0</v>
      </c>
      <c r="AG1540" s="6" t="s">
        <v>52612</v>
      </c>
      <c r="AH1540">
        <v>2</v>
      </c>
      <c r="AI1540">
        <v>0</v>
      </c>
      <c r="AJ1540">
        <v>3</v>
      </c>
      <c r="AK1540">
        <v>0</v>
      </c>
      <c r="AL1540">
        <v>0</v>
      </c>
      <c r="AM1540" s="6" t="s">
        <v>52613</v>
      </c>
      <c r="AN1540">
        <v>0</v>
      </c>
      <c r="AO1540">
        <v>1</v>
      </c>
      <c r="AP1540">
        <v>2</v>
      </c>
      <c r="AQ1540">
        <v>0</v>
      </c>
      <c r="AR1540">
        <v>0</v>
      </c>
    </row>
    <row r="1541" spans="1:44" x14ac:dyDescent="0.25">
      <c r="A1541" s="6" t="s">
        <v>2145</v>
      </c>
      <c r="B1541" s="6" t="s">
        <v>52653</v>
      </c>
      <c r="C1541" s="6" t="s">
        <v>52653</v>
      </c>
      <c r="D1541" s="6" t="s">
        <v>52620</v>
      </c>
      <c r="E1541">
        <v>4424891392</v>
      </c>
      <c r="F1541">
        <v>5.0199999999999996</v>
      </c>
      <c r="G1541">
        <v>1.2452490000000001</v>
      </c>
      <c r="H1541">
        <v>3.492</v>
      </c>
      <c r="I1541">
        <v>732123008</v>
      </c>
      <c r="J1541">
        <v>300624000</v>
      </c>
      <c r="K1541">
        <v>421022016</v>
      </c>
      <c r="L1541">
        <v>1.028</v>
      </c>
      <c r="M1541">
        <v>1.165</v>
      </c>
      <c r="N1541">
        <v>6130633216</v>
      </c>
      <c r="O1541">
        <v>315.53300000000002</v>
      </c>
      <c r="P1541" s="6">
        <v>8.5690000000000002E-2</v>
      </c>
      <c r="Q1541" s="6">
        <v>2.43811</v>
      </c>
      <c r="R1541">
        <v>271865504</v>
      </c>
      <c r="S1541" s="6">
        <v>0.17251</v>
      </c>
      <c r="T1541" s="6">
        <v>1011233000</v>
      </c>
      <c r="U1541" s="6" t="s">
        <v>52611</v>
      </c>
      <c r="V1541">
        <v>2</v>
      </c>
      <c r="W1541">
        <v>1</v>
      </c>
      <c r="X1541">
        <v>2</v>
      </c>
      <c r="Y1541">
        <v>0</v>
      </c>
      <c r="Z1541">
        <v>0</v>
      </c>
      <c r="AA1541" s="6" t="s">
        <v>90</v>
      </c>
      <c r="AB1541">
        <v>1</v>
      </c>
      <c r="AC1541">
        <v>2</v>
      </c>
      <c r="AD1541">
        <v>1</v>
      </c>
      <c r="AE1541">
        <v>0</v>
      </c>
      <c r="AF1541">
        <v>0</v>
      </c>
      <c r="AG1541" s="6" t="s">
        <v>52612</v>
      </c>
      <c r="AH1541">
        <v>1</v>
      </c>
      <c r="AI1541">
        <v>2</v>
      </c>
      <c r="AJ1541">
        <v>1</v>
      </c>
      <c r="AK1541">
        <v>0</v>
      </c>
      <c r="AL1541">
        <v>0</v>
      </c>
      <c r="AM1541" s="6" t="s">
        <v>52613</v>
      </c>
      <c r="AN1541">
        <v>2</v>
      </c>
      <c r="AO1541">
        <v>1</v>
      </c>
      <c r="AP1541">
        <v>2</v>
      </c>
      <c r="AQ1541">
        <v>0</v>
      </c>
      <c r="AR1541">
        <v>0</v>
      </c>
    </row>
    <row r="1542" spans="1:44" x14ac:dyDescent="0.25">
      <c r="A1542" s="6" t="s">
        <v>41430</v>
      </c>
      <c r="B1542" s="6" t="s">
        <v>52673</v>
      </c>
      <c r="C1542" s="6" t="s">
        <v>52673</v>
      </c>
      <c r="D1542" s="6" t="s">
        <v>52632</v>
      </c>
      <c r="E1542">
        <v>363512168448</v>
      </c>
      <c r="F1542">
        <v>0</v>
      </c>
      <c r="G1542">
        <v>0.30715599999999998</v>
      </c>
      <c r="H1542">
        <v>15.734999999999999</v>
      </c>
      <c r="I1542">
        <v>6744000000</v>
      </c>
      <c r="J1542">
        <v>18343999488</v>
      </c>
      <c r="K1542">
        <v>54312001536</v>
      </c>
      <c r="L1542">
        <v>0.47899999999999998</v>
      </c>
      <c r="M1542">
        <v>0.877</v>
      </c>
      <c r="N1542">
        <v>94779998208</v>
      </c>
      <c r="O1542">
        <v>126.92100000000001</v>
      </c>
      <c r="P1542" s="6">
        <v>7.1779995999999999E-2</v>
      </c>
      <c r="Q1542" s="6">
        <v>0.19883999999999999</v>
      </c>
      <c r="R1542">
        <v>3880750080</v>
      </c>
      <c r="S1542" s="6">
        <v>0.45404997000000002</v>
      </c>
      <c r="T1542" s="6">
        <v>43035000000</v>
      </c>
      <c r="U1542" s="6" t="s">
        <v>52611</v>
      </c>
      <c r="V1542">
        <v>1</v>
      </c>
      <c r="W1542">
        <v>0</v>
      </c>
      <c r="X1542">
        <v>0</v>
      </c>
      <c r="Y1542">
        <v>0</v>
      </c>
      <c r="Z1542">
        <v>0</v>
      </c>
      <c r="AA1542" s="6" t="s">
        <v>90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 s="6" t="s">
        <v>52612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 s="6" t="s">
        <v>52613</v>
      </c>
      <c r="AN1542">
        <v>1</v>
      </c>
      <c r="AO1542">
        <v>0</v>
      </c>
      <c r="AP1542">
        <v>0</v>
      </c>
      <c r="AQ1542">
        <v>0</v>
      </c>
      <c r="AR1542">
        <v>0</v>
      </c>
    </row>
    <row r="1543" spans="1:44" x14ac:dyDescent="0.25">
      <c r="A1543" s="6" t="s">
        <v>2147</v>
      </c>
      <c r="B1543" s="6" t="s">
        <v>52691</v>
      </c>
      <c r="C1543" s="6" t="s">
        <v>52691</v>
      </c>
      <c r="D1543" s="6" t="s">
        <v>52616</v>
      </c>
      <c r="E1543">
        <v>14299289600</v>
      </c>
      <c r="F1543">
        <v>3.45</v>
      </c>
      <c r="G1543">
        <v>0</v>
      </c>
      <c r="H1543">
        <v>5.4409999999999998</v>
      </c>
      <c r="I1543">
        <v>3070000128</v>
      </c>
      <c r="J1543">
        <v>1407000064</v>
      </c>
      <c r="K1543">
        <v>2388999936</v>
      </c>
      <c r="L1543">
        <v>1.17</v>
      </c>
      <c r="M1543">
        <v>1.35</v>
      </c>
      <c r="N1543">
        <v>6361999872</v>
      </c>
      <c r="O1543">
        <v>206.126</v>
      </c>
      <c r="P1543" s="6">
        <v>7.3010000000000005E-2</v>
      </c>
      <c r="Q1543" s="6">
        <v>1.2759100000000001</v>
      </c>
      <c r="R1543">
        <v>739374976</v>
      </c>
      <c r="S1543" s="6">
        <v>0.66157997000000002</v>
      </c>
      <c r="T1543" s="6">
        <v>4209000000</v>
      </c>
      <c r="U1543" s="6" t="s">
        <v>52611</v>
      </c>
      <c r="V1543">
        <v>3</v>
      </c>
      <c r="W1543">
        <v>11</v>
      </c>
      <c r="X1543">
        <v>13</v>
      </c>
      <c r="Y1543">
        <v>2</v>
      </c>
      <c r="Z1543">
        <v>0</v>
      </c>
      <c r="AA1543" s="6" t="s">
        <v>90</v>
      </c>
      <c r="AB1543">
        <v>3</v>
      </c>
      <c r="AC1543">
        <v>6</v>
      </c>
      <c r="AD1543">
        <v>13</v>
      </c>
      <c r="AE1543">
        <v>2</v>
      </c>
      <c r="AF1543">
        <v>0</v>
      </c>
      <c r="AG1543" s="6" t="s">
        <v>52612</v>
      </c>
      <c r="AH1543">
        <v>2</v>
      </c>
      <c r="AI1543">
        <v>6</v>
      </c>
      <c r="AJ1543">
        <v>15</v>
      </c>
      <c r="AK1543">
        <v>1</v>
      </c>
      <c r="AL1543">
        <v>0</v>
      </c>
      <c r="AM1543" s="6" t="s">
        <v>52613</v>
      </c>
      <c r="AN1543">
        <v>3</v>
      </c>
      <c r="AO1543">
        <v>9</v>
      </c>
      <c r="AP1543">
        <v>11</v>
      </c>
      <c r="AQ1543">
        <v>0</v>
      </c>
      <c r="AR1543">
        <v>1</v>
      </c>
    </row>
    <row r="1544" spans="1:44" x14ac:dyDescent="0.25">
      <c r="A1544" s="6" t="s">
        <v>2150</v>
      </c>
      <c r="B1544" s="6" t="s">
        <v>52729</v>
      </c>
      <c r="C1544" s="6" t="s">
        <v>52729</v>
      </c>
      <c r="D1544" s="6" t="s">
        <v>52632</v>
      </c>
      <c r="E1544">
        <v>15979156480</v>
      </c>
      <c r="F1544">
        <v>0.99</v>
      </c>
      <c r="G1544">
        <v>1.0910979999999999</v>
      </c>
      <c r="H1544">
        <v>32.052</v>
      </c>
      <c r="I1544">
        <v>3810551040</v>
      </c>
      <c r="J1544">
        <v>1748281088</v>
      </c>
      <c r="K1544">
        <v>15534600192</v>
      </c>
      <c r="L1544">
        <v>0.64900000000000002</v>
      </c>
      <c r="M1544">
        <v>1.2490000000000001</v>
      </c>
      <c r="N1544">
        <v>36058923008</v>
      </c>
      <c r="O1544">
        <v>70.528000000000006</v>
      </c>
      <c r="P1544" s="6">
        <v>8.1499999999999993E-3</v>
      </c>
      <c r="Q1544" s="6">
        <v>-0.10374</v>
      </c>
      <c r="R1544">
        <v>1774113408</v>
      </c>
      <c r="S1544" s="6">
        <v>0.64593999999999996</v>
      </c>
      <c r="T1544" s="6">
        <v>23194604000</v>
      </c>
      <c r="U1544" s="6" t="s">
        <v>52611</v>
      </c>
      <c r="V1544">
        <v>0</v>
      </c>
      <c r="W1544">
        <v>0</v>
      </c>
      <c r="X1544">
        <v>0</v>
      </c>
      <c r="Y1544">
        <v>0</v>
      </c>
      <c r="Z1544">
        <v>0</v>
      </c>
      <c r="AA1544" s="6" t="s">
        <v>90</v>
      </c>
      <c r="AB1544">
        <v>1</v>
      </c>
      <c r="AC1544">
        <v>1</v>
      </c>
      <c r="AD1544">
        <v>2</v>
      </c>
      <c r="AE1544">
        <v>0</v>
      </c>
      <c r="AF1544">
        <v>0</v>
      </c>
      <c r="AG1544" s="6" t="s">
        <v>52612</v>
      </c>
      <c r="AH1544">
        <v>1</v>
      </c>
      <c r="AI1544">
        <v>1</v>
      </c>
      <c r="AJ1544">
        <v>2</v>
      </c>
      <c r="AK1544">
        <v>0</v>
      </c>
      <c r="AL1544">
        <v>0</v>
      </c>
      <c r="AM1544" s="6" t="s">
        <v>52613</v>
      </c>
      <c r="AN1544">
        <v>0</v>
      </c>
      <c r="AO1544">
        <v>0</v>
      </c>
      <c r="AP1544">
        <v>0</v>
      </c>
      <c r="AQ1544">
        <v>0</v>
      </c>
      <c r="AR1544">
        <v>0</v>
      </c>
    </row>
    <row r="1545" spans="1:44" x14ac:dyDescent="0.25">
      <c r="A1545" s="6" t="s">
        <v>41432</v>
      </c>
      <c r="B1545" s="6" t="s">
        <v>52644</v>
      </c>
      <c r="C1545" s="6" t="s">
        <v>52644</v>
      </c>
      <c r="D1545" s="6" t="s">
        <v>52616</v>
      </c>
      <c r="E1545">
        <v>1888296960</v>
      </c>
      <c r="F1545">
        <v>3.18</v>
      </c>
      <c r="G1545">
        <v>0.70091400000000004</v>
      </c>
      <c r="H1545">
        <v>28.486999999999998</v>
      </c>
      <c r="I1545">
        <v>418998016</v>
      </c>
      <c r="J1545">
        <v>165840000</v>
      </c>
      <c r="K1545">
        <v>160468992</v>
      </c>
      <c r="L1545">
        <v>1.2410000000000001</v>
      </c>
      <c r="M1545">
        <v>1.361</v>
      </c>
      <c r="N1545">
        <v>914529984</v>
      </c>
      <c r="O1545">
        <v>7.9059999999999997</v>
      </c>
      <c r="P1545" s="6">
        <v>1.661E-2</v>
      </c>
      <c r="Q1545" s="6">
        <v>2.9170000000000001E-2</v>
      </c>
      <c r="R1545">
        <v>178389248</v>
      </c>
      <c r="S1545" s="6">
        <v>0.75605005000000003</v>
      </c>
      <c r="T1545" s="6">
        <v>0</v>
      </c>
      <c r="U1545" s="6" t="s">
        <v>52611</v>
      </c>
      <c r="V1545">
        <v>1</v>
      </c>
      <c r="W1545">
        <v>3</v>
      </c>
      <c r="X1545">
        <v>4</v>
      </c>
      <c r="Y1545">
        <v>0</v>
      </c>
      <c r="Z1545">
        <v>0</v>
      </c>
      <c r="AA1545" s="6" t="s">
        <v>90</v>
      </c>
      <c r="AB1545">
        <v>0</v>
      </c>
      <c r="AC1545">
        <v>1</v>
      </c>
      <c r="AD1545">
        <v>2</v>
      </c>
      <c r="AE1545">
        <v>1</v>
      </c>
      <c r="AF1545">
        <v>0</v>
      </c>
      <c r="AG1545" s="6" t="s">
        <v>52612</v>
      </c>
      <c r="AH1545">
        <v>0</v>
      </c>
      <c r="AI1545">
        <v>1</v>
      </c>
      <c r="AJ1545">
        <v>2</v>
      </c>
      <c r="AK1545">
        <v>1</v>
      </c>
      <c r="AL1545">
        <v>0</v>
      </c>
      <c r="AM1545" s="6" t="s">
        <v>52613</v>
      </c>
      <c r="AN1545">
        <v>0</v>
      </c>
      <c r="AO1545">
        <v>0</v>
      </c>
      <c r="AP1545">
        <v>4</v>
      </c>
      <c r="AQ1545">
        <v>0</v>
      </c>
      <c r="AR1545">
        <v>0</v>
      </c>
    </row>
    <row r="1546" spans="1:44" x14ac:dyDescent="0.25">
      <c r="A1546" s="6" t="s">
        <v>41434</v>
      </c>
      <c r="B1546" s="6" t="s">
        <v>52706</v>
      </c>
      <c r="C1546" s="6" t="s">
        <v>52706</v>
      </c>
      <c r="D1546" s="6" t="s">
        <v>52685</v>
      </c>
      <c r="E1546">
        <v>-1829148033024</v>
      </c>
      <c r="F1546">
        <v>0</v>
      </c>
      <c r="G1546">
        <v>0.39110200000000001</v>
      </c>
      <c r="H1546">
        <v>486.63799999999998</v>
      </c>
      <c r="I1546">
        <v>1879364993024</v>
      </c>
      <c r="J1546">
        <v>515415015424</v>
      </c>
      <c r="K1546">
        <v>0</v>
      </c>
      <c r="L1546">
        <v>3.7469999999999999</v>
      </c>
      <c r="M1546">
        <v>4.3390000000000004</v>
      </c>
      <c r="N1546">
        <v>1601677033472</v>
      </c>
      <c r="O1546">
        <v>0</v>
      </c>
      <c r="P1546" s="6">
        <v>0.11428001</v>
      </c>
      <c r="Q1546" s="6">
        <v>0.19964000000000001</v>
      </c>
      <c r="R1546">
        <v>276935114752</v>
      </c>
      <c r="S1546" s="6">
        <v>0.55281999999999998</v>
      </c>
      <c r="T1546" s="6">
        <v>0</v>
      </c>
      <c r="U1546" s="6" t="s">
        <v>52611</v>
      </c>
      <c r="V1546">
        <v>2</v>
      </c>
      <c r="W1546">
        <v>0</v>
      </c>
      <c r="X1546">
        <v>0</v>
      </c>
      <c r="Y1546">
        <v>0</v>
      </c>
      <c r="Z1546">
        <v>0</v>
      </c>
      <c r="AA1546" s="6" t="s">
        <v>90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 s="6" t="s">
        <v>52612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 s="6" t="s">
        <v>52613</v>
      </c>
      <c r="AN1546">
        <v>0</v>
      </c>
      <c r="AO1546">
        <v>0</v>
      </c>
      <c r="AP1546">
        <v>1</v>
      </c>
      <c r="AQ1546">
        <v>0</v>
      </c>
      <c r="AR1546">
        <v>0</v>
      </c>
    </row>
    <row r="1547" spans="1:44" x14ac:dyDescent="0.25">
      <c r="A1547" s="6" t="s">
        <v>41436</v>
      </c>
      <c r="B1547" s="6" t="s">
        <v>52646</v>
      </c>
      <c r="C1547" s="6" t="s">
        <v>52646</v>
      </c>
      <c r="D1547" s="6" t="s">
        <v>52616</v>
      </c>
      <c r="E1547">
        <v>2494804000768</v>
      </c>
      <c r="F1547">
        <v>0</v>
      </c>
      <c r="G1547">
        <v>0.86614999999999998</v>
      </c>
      <c r="H1547">
        <v>1035.931</v>
      </c>
      <c r="I1547">
        <v>470058991616</v>
      </c>
      <c r="J1547">
        <v>533863006208</v>
      </c>
      <c r="K1547">
        <v>2000781049856</v>
      </c>
      <c r="L1547">
        <v>1.0169999999999999</v>
      </c>
      <c r="M1547">
        <v>1.246</v>
      </c>
      <c r="N1547">
        <v>3490182070272</v>
      </c>
      <c r="O1547">
        <v>83.492000000000004</v>
      </c>
      <c r="P1547" s="6">
        <v>3.5269997999999997E-2</v>
      </c>
      <c r="Q1547" s="6">
        <v>8.9599999999999999E-2</v>
      </c>
      <c r="R1547">
        <v>-190751866880</v>
      </c>
      <c r="S1547" s="6">
        <v>0.26423999999999997</v>
      </c>
      <c r="T1547" s="6">
        <v>922234000000</v>
      </c>
      <c r="U1547" s="6" t="s">
        <v>90</v>
      </c>
      <c r="V1547">
        <v>0</v>
      </c>
      <c r="W1547">
        <v>0</v>
      </c>
      <c r="X1547">
        <v>0</v>
      </c>
      <c r="Y1547">
        <v>0</v>
      </c>
      <c r="Z1547">
        <v>0</v>
      </c>
      <c r="AA1547" s="6" t="s">
        <v>90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s="6" t="s">
        <v>90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s="6" t="s">
        <v>90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 x14ac:dyDescent="0.25">
      <c r="A1548" s="6" t="s">
        <v>2152</v>
      </c>
      <c r="B1548" s="6" t="s">
        <v>52706</v>
      </c>
      <c r="C1548" s="6" t="s">
        <v>52706</v>
      </c>
      <c r="D1548" s="6" t="s">
        <v>52685</v>
      </c>
      <c r="E1548">
        <v>-26396434432</v>
      </c>
      <c r="F1548">
        <v>4</v>
      </c>
      <c r="G1548">
        <v>0.50070300000000001</v>
      </c>
      <c r="H1548">
        <v>168.642</v>
      </c>
      <c r="I1548">
        <v>120444895232</v>
      </c>
      <c r="J1548">
        <v>24515942400</v>
      </c>
      <c r="K1548">
        <v>31122843648</v>
      </c>
      <c r="L1548">
        <v>2.1749999999999998</v>
      </c>
      <c r="M1548">
        <v>2.33</v>
      </c>
      <c r="N1548">
        <v>97986256896</v>
      </c>
      <c r="O1548">
        <v>27.622</v>
      </c>
      <c r="P1548" s="6">
        <v>7.9039999999999999E-2</v>
      </c>
      <c r="Q1548" s="6">
        <v>0.20156999</v>
      </c>
      <c r="R1548">
        <v>19299782656</v>
      </c>
      <c r="S1548" s="6">
        <v>0.55952999999999997</v>
      </c>
      <c r="T1548" s="6">
        <v>52766126000</v>
      </c>
      <c r="U1548" s="6" t="s">
        <v>52611</v>
      </c>
      <c r="V1548">
        <v>6</v>
      </c>
      <c r="W1548">
        <v>13</v>
      </c>
      <c r="X1548">
        <v>8</v>
      </c>
      <c r="Y1548">
        <v>0</v>
      </c>
      <c r="Z1548">
        <v>2</v>
      </c>
      <c r="AA1548" s="6" t="s">
        <v>90</v>
      </c>
      <c r="AB1548">
        <v>9</v>
      </c>
      <c r="AC1548">
        <v>18</v>
      </c>
      <c r="AD1548">
        <v>1</v>
      </c>
      <c r="AE1548">
        <v>0</v>
      </c>
      <c r="AF1548">
        <v>0</v>
      </c>
      <c r="AG1548" s="6" t="s">
        <v>52612</v>
      </c>
      <c r="AH1548">
        <v>12</v>
      </c>
      <c r="AI1548">
        <v>18</v>
      </c>
      <c r="AJ1548">
        <v>1</v>
      </c>
      <c r="AK1548">
        <v>0</v>
      </c>
      <c r="AL1548">
        <v>0</v>
      </c>
      <c r="AM1548" s="6" t="s">
        <v>52613</v>
      </c>
      <c r="AN1548">
        <v>11</v>
      </c>
      <c r="AO1548">
        <v>15</v>
      </c>
      <c r="AP1548">
        <v>0</v>
      </c>
      <c r="AQ1548">
        <v>0</v>
      </c>
      <c r="AR1548">
        <v>0</v>
      </c>
    </row>
    <row r="1549" spans="1:44" x14ac:dyDescent="0.25">
      <c r="A1549" s="6" t="s">
        <v>41438</v>
      </c>
      <c r="B1549" s="6" t="s">
        <v>52640</v>
      </c>
      <c r="C1549" s="6" t="s">
        <v>52640</v>
      </c>
      <c r="D1549" s="6" t="s">
        <v>52618</v>
      </c>
      <c r="E1549">
        <v>24150620160</v>
      </c>
      <c r="F1549">
        <v>0</v>
      </c>
      <c r="G1549">
        <v>0</v>
      </c>
      <c r="H1549">
        <v>59.7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s="6">
        <v>0</v>
      </c>
      <c r="Q1549" s="6">
        <v>0</v>
      </c>
      <c r="R1549">
        <v>0</v>
      </c>
      <c r="S1549" s="6">
        <v>0</v>
      </c>
      <c r="T1549" s="6">
        <v>9507000000</v>
      </c>
      <c r="U1549" s="6" t="s">
        <v>52611</v>
      </c>
      <c r="V1549">
        <v>0</v>
      </c>
      <c r="W1549">
        <v>0</v>
      </c>
      <c r="X1549">
        <v>0</v>
      </c>
      <c r="Y1549">
        <v>0</v>
      </c>
      <c r="Z1549">
        <v>0</v>
      </c>
      <c r="AA1549" s="6" t="s">
        <v>90</v>
      </c>
      <c r="AB1549">
        <v>0</v>
      </c>
      <c r="AC1549">
        <v>3</v>
      </c>
      <c r="AD1549">
        <v>3</v>
      </c>
      <c r="AE1549">
        <v>0</v>
      </c>
      <c r="AF1549">
        <v>0</v>
      </c>
      <c r="AG1549" s="6" t="s">
        <v>52612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 s="6" t="s">
        <v>52613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 x14ac:dyDescent="0.25">
      <c r="A1550" s="6" t="s">
        <v>2154</v>
      </c>
      <c r="B1550" s="6" t="s">
        <v>52630</v>
      </c>
      <c r="C1550" s="6" t="s">
        <v>52630</v>
      </c>
      <c r="D1550" s="6" t="s">
        <v>52610</v>
      </c>
      <c r="E1550">
        <v>3014379776</v>
      </c>
      <c r="F1550">
        <v>6.05</v>
      </c>
      <c r="G1550">
        <v>1.8539760000000001</v>
      </c>
      <c r="H1550">
        <v>13.518000000000001</v>
      </c>
      <c r="I1550">
        <v>933542016</v>
      </c>
      <c r="J1550">
        <v>-418008000</v>
      </c>
      <c r="K1550">
        <v>126129000</v>
      </c>
      <c r="L1550">
        <v>9.077</v>
      </c>
      <c r="M1550">
        <v>9.3209999999999997</v>
      </c>
      <c r="N1550">
        <v>53475000</v>
      </c>
      <c r="O1550">
        <v>10.590999999999999</v>
      </c>
      <c r="P1550" s="6">
        <v>-0.20312999000000001</v>
      </c>
      <c r="Q1550" s="6">
        <v>-0.40142</v>
      </c>
      <c r="R1550">
        <v>-213832496</v>
      </c>
      <c r="S1550" s="6">
        <v>0</v>
      </c>
      <c r="T1550" s="6">
        <v>-367858000</v>
      </c>
      <c r="U1550" s="6" t="s">
        <v>52611</v>
      </c>
      <c r="V1550">
        <v>3</v>
      </c>
      <c r="W1550">
        <v>1</v>
      </c>
      <c r="X1550">
        <v>2</v>
      </c>
      <c r="Y1550">
        <v>0</v>
      </c>
      <c r="Z1550">
        <v>0</v>
      </c>
      <c r="AA1550" s="6" t="s">
        <v>90</v>
      </c>
      <c r="AB1550">
        <v>9</v>
      </c>
      <c r="AC1550">
        <v>17</v>
      </c>
      <c r="AD1550">
        <v>4</v>
      </c>
      <c r="AE1550">
        <v>0</v>
      </c>
      <c r="AF1550">
        <v>0</v>
      </c>
      <c r="AG1550" s="6" t="s">
        <v>52612</v>
      </c>
      <c r="AH1550">
        <v>7</v>
      </c>
      <c r="AI1550">
        <v>17</v>
      </c>
      <c r="AJ1550">
        <v>4</v>
      </c>
      <c r="AK1550">
        <v>0</v>
      </c>
      <c r="AL1550">
        <v>0</v>
      </c>
      <c r="AM1550" s="6" t="s">
        <v>52613</v>
      </c>
      <c r="AN1550">
        <v>3</v>
      </c>
      <c r="AO1550">
        <v>2</v>
      </c>
      <c r="AP1550">
        <v>1</v>
      </c>
      <c r="AQ1550">
        <v>0</v>
      </c>
      <c r="AR1550">
        <v>0</v>
      </c>
    </row>
    <row r="1551" spans="1:44" x14ac:dyDescent="0.25">
      <c r="A1551" s="6" t="s">
        <v>2156</v>
      </c>
      <c r="B1551" s="6" t="s">
        <v>52644</v>
      </c>
      <c r="C1551" s="6" t="s">
        <v>52644</v>
      </c>
      <c r="D1551" s="6" t="s">
        <v>52616</v>
      </c>
      <c r="E1551">
        <v>6847492096</v>
      </c>
      <c r="F1551">
        <v>5.09</v>
      </c>
      <c r="G1551">
        <v>1.356087</v>
      </c>
      <c r="H1551">
        <v>-3.3620000000000001</v>
      </c>
      <c r="I1551">
        <v>1358488064</v>
      </c>
      <c r="J1551">
        <v>-214594000</v>
      </c>
      <c r="K1551">
        <v>1311812992</v>
      </c>
      <c r="L1551">
        <v>1.3180000000000001</v>
      </c>
      <c r="M1551">
        <v>1.526</v>
      </c>
      <c r="N1551">
        <v>1754225024</v>
      </c>
      <c r="O1551">
        <v>0</v>
      </c>
      <c r="P1551" s="6">
        <v>-7.4539999999999995E-2</v>
      </c>
      <c r="Q1551" s="6">
        <v>0</v>
      </c>
      <c r="R1551">
        <v>321793248</v>
      </c>
      <c r="S1551" s="6">
        <v>0.81069999999999998</v>
      </c>
      <c r="T1551" s="6">
        <v>1259858000</v>
      </c>
      <c r="U1551" s="6" t="s">
        <v>52611</v>
      </c>
      <c r="V1551">
        <v>6</v>
      </c>
      <c r="W1551">
        <v>7</v>
      </c>
      <c r="X1551">
        <v>4</v>
      </c>
      <c r="Y1551">
        <v>1</v>
      </c>
      <c r="Z1551">
        <v>0</v>
      </c>
      <c r="AA1551" s="6" t="s">
        <v>90</v>
      </c>
      <c r="AB1551">
        <v>1</v>
      </c>
      <c r="AC1551">
        <v>10</v>
      </c>
      <c r="AD1551">
        <v>7</v>
      </c>
      <c r="AE1551">
        <v>0</v>
      </c>
      <c r="AF1551">
        <v>0</v>
      </c>
      <c r="AG1551" s="6" t="s">
        <v>52612</v>
      </c>
      <c r="AH1551">
        <v>1</v>
      </c>
      <c r="AI1551">
        <v>10</v>
      </c>
      <c r="AJ1551">
        <v>7</v>
      </c>
      <c r="AK1551">
        <v>0</v>
      </c>
      <c r="AL1551">
        <v>0</v>
      </c>
      <c r="AM1551" s="6" t="s">
        <v>52613</v>
      </c>
      <c r="AN1551">
        <v>3</v>
      </c>
      <c r="AO1551">
        <v>8</v>
      </c>
      <c r="AP1551">
        <v>6</v>
      </c>
      <c r="AQ1551">
        <v>0</v>
      </c>
      <c r="AR1551">
        <v>0</v>
      </c>
    </row>
    <row r="1552" spans="1:44" x14ac:dyDescent="0.25">
      <c r="A1552" s="6" t="s">
        <v>2158</v>
      </c>
      <c r="B1552" s="6" t="s">
        <v>52728</v>
      </c>
      <c r="C1552" s="6" t="s">
        <v>52728</v>
      </c>
      <c r="D1552" s="6" t="s">
        <v>130</v>
      </c>
      <c r="E1552">
        <v>43262951424</v>
      </c>
      <c r="F1552">
        <v>2.2799999999999998</v>
      </c>
      <c r="G1552">
        <v>0.87420100000000001</v>
      </c>
      <c r="H1552">
        <v>50.921999999999997</v>
      </c>
      <c r="I1552">
        <v>1472999936</v>
      </c>
      <c r="J1552">
        <v>10362999808</v>
      </c>
      <c r="K1552">
        <v>15253999616</v>
      </c>
      <c r="L1552">
        <v>0.48299999999999998</v>
      </c>
      <c r="M1552">
        <v>1.181</v>
      </c>
      <c r="N1552">
        <v>35465998336</v>
      </c>
      <c r="O1552">
        <v>60.280999999999999</v>
      </c>
      <c r="P1552" s="6">
        <v>9.8479990000000003E-2</v>
      </c>
      <c r="Q1552" s="6">
        <v>0.27601999999999999</v>
      </c>
      <c r="R1552">
        <v>3769750016</v>
      </c>
      <c r="S1552" s="6">
        <v>0.39700000000000002</v>
      </c>
      <c r="T1552" s="6">
        <v>15424000000</v>
      </c>
      <c r="U1552" s="6" t="s">
        <v>52611</v>
      </c>
      <c r="V1552">
        <v>1</v>
      </c>
      <c r="W1552">
        <v>6</v>
      </c>
      <c r="X1552">
        <v>5</v>
      </c>
      <c r="Y1552">
        <v>0</v>
      </c>
      <c r="Z1552">
        <v>0</v>
      </c>
      <c r="AA1552" s="6" t="s">
        <v>90</v>
      </c>
      <c r="AB1552">
        <v>1</v>
      </c>
      <c r="AC1552">
        <v>12</v>
      </c>
      <c r="AD1552">
        <v>8</v>
      </c>
      <c r="AE1552">
        <v>1</v>
      </c>
      <c r="AF1552">
        <v>0</v>
      </c>
      <c r="AG1552" s="6" t="s">
        <v>52612</v>
      </c>
      <c r="AH1552">
        <v>2</v>
      </c>
      <c r="AI1552">
        <v>11</v>
      </c>
      <c r="AJ1552">
        <v>9</v>
      </c>
      <c r="AK1552">
        <v>1</v>
      </c>
      <c r="AL1552">
        <v>0</v>
      </c>
      <c r="AM1552" s="6" t="s">
        <v>52613</v>
      </c>
      <c r="AN1552">
        <v>1</v>
      </c>
      <c r="AO1552">
        <v>6</v>
      </c>
      <c r="AP1552">
        <v>5</v>
      </c>
      <c r="AQ1552">
        <v>0</v>
      </c>
      <c r="AR1552">
        <v>0</v>
      </c>
    </row>
    <row r="1553" spans="1:44" x14ac:dyDescent="0.25">
      <c r="A1553" s="6" t="s">
        <v>2160</v>
      </c>
      <c r="B1553" s="6" t="s">
        <v>52609</v>
      </c>
      <c r="C1553" s="6" t="s">
        <v>52609</v>
      </c>
      <c r="D1553" s="6" t="s">
        <v>52610</v>
      </c>
      <c r="E1553">
        <v>5167707136</v>
      </c>
      <c r="F1553">
        <v>6.11</v>
      </c>
      <c r="G1553">
        <v>1.2142850000000001</v>
      </c>
      <c r="H1553">
        <v>5.7389999999999999</v>
      </c>
      <c r="I1553">
        <v>812012032</v>
      </c>
      <c r="J1553">
        <v>-523633984</v>
      </c>
      <c r="K1553">
        <v>445532992</v>
      </c>
      <c r="L1553">
        <v>3.6389999999999998</v>
      </c>
      <c r="M1553">
        <v>3.8820000000000001</v>
      </c>
      <c r="N1553">
        <v>867844992</v>
      </c>
      <c r="O1553">
        <v>68.483000000000004</v>
      </c>
      <c r="P1553" s="6">
        <v>-0.27511999999999998</v>
      </c>
      <c r="Q1553" s="6">
        <v>-0.91564999999999996</v>
      </c>
      <c r="R1553">
        <v>-274392000</v>
      </c>
      <c r="S1553" s="6">
        <v>0.42251998000000002</v>
      </c>
      <c r="T1553" s="6">
        <v>363966000</v>
      </c>
      <c r="U1553" s="6" t="s">
        <v>52611</v>
      </c>
      <c r="V1553">
        <v>2</v>
      </c>
      <c r="W1553">
        <v>4</v>
      </c>
      <c r="X1553">
        <v>0</v>
      </c>
      <c r="Y1553">
        <v>0</v>
      </c>
      <c r="Z1553">
        <v>0</v>
      </c>
      <c r="AA1553" s="6" t="s">
        <v>90</v>
      </c>
      <c r="AB1553">
        <v>5</v>
      </c>
      <c r="AC1553">
        <v>8</v>
      </c>
      <c r="AD1553">
        <v>0</v>
      </c>
      <c r="AE1553">
        <v>1</v>
      </c>
      <c r="AF1553">
        <v>0</v>
      </c>
      <c r="AG1553" s="6" t="s">
        <v>52612</v>
      </c>
      <c r="AH1553">
        <v>5</v>
      </c>
      <c r="AI1553">
        <v>8</v>
      </c>
      <c r="AJ1553">
        <v>0</v>
      </c>
      <c r="AK1553">
        <v>1</v>
      </c>
      <c r="AL1553">
        <v>0</v>
      </c>
      <c r="AM1553" s="6" t="s">
        <v>52613</v>
      </c>
      <c r="AN1553">
        <v>2</v>
      </c>
      <c r="AO1553">
        <v>4</v>
      </c>
      <c r="AP1553">
        <v>0</v>
      </c>
      <c r="AQ1553">
        <v>0</v>
      </c>
      <c r="AR1553">
        <v>0</v>
      </c>
    </row>
    <row r="1554" spans="1:44" x14ac:dyDescent="0.25">
      <c r="A1554" s="6" t="s">
        <v>2162</v>
      </c>
      <c r="B1554" s="6" t="s">
        <v>52625</v>
      </c>
      <c r="C1554" s="6" t="s">
        <v>52625</v>
      </c>
      <c r="D1554" s="6" t="s">
        <v>52618</v>
      </c>
      <c r="E1554">
        <v>29805572096</v>
      </c>
      <c r="F1554">
        <v>2.78</v>
      </c>
      <c r="G1554">
        <v>1.084095</v>
      </c>
      <c r="H1554">
        <v>51.372</v>
      </c>
      <c r="I1554">
        <v>8800100352</v>
      </c>
      <c r="J1554">
        <v>0</v>
      </c>
      <c r="K1554">
        <v>22207600640</v>
      </c>
      <c r="L1554">
        <v>0</v>
      </c>
      <c r="M1554">
        <v>0</v>
      </c>
      <c r="N1554">
        <v>6762100224</v>
      </c>
      <c r="O1554">
        <v>0</v>
      </c>
      <c r="P1554" s="6">
        <v>7.92E-3</v>
      </c>
      <c r="Q1554" s="6">
        <v>0.11143</v>
      </c>
      <c r="R1554">
        <v>0</v>
      </c>
      <c r="S1554" s="6">
        <v>0</v>
      </c>
      <c r="T1554" s="6">
        <v>6749200000</v>
      </c>
      <c r="U1554" s="6" t="s">
        <v>52611</v>
      </c>
      <c r="V1554">
        <v>3</v>
      </c>
      <c r="W1554">
        <v>3</v>
      </c>
      <c r="X1554">
        <v>12</v>
      </c>
      <c r="Y1554">
        <v>1</v>
      </c>
      <c r="Z1554">
        <v>0</v>
      </c>
      <c r="AA1554" s="6" t="s">
        <v>90</v>
      </c>
      <c r="AB1554">
        <v>0</v>
      </c>
      <c r="AC1554">
        <v>4</v>
      </c>
      <c r="AD1554">
        <v>11</v>
      </c>
      <c r="AE1554">
        <v>1</v>
      </c>
      <c r="AF1554">
        <v>0</v>
      </c>
      <c r="AG1554" s="6" t="s">
        <v>52612</v>
      </c>
      <c r="AH1554">
        <v>0</v>
      </c>
      <c r="AI1554">
        <v>4</v>
      </c>
      <c r="AJ1554">
        <v>10</v>
      </c>
      <c r="AK1554">
        <v>2</v>
      </c>
      <c r="AL1554">
        <v>0</v>
      </c>
      <c r="AM1554" s="6" t="s">
        <v>52613</v>
      </c>
      <c r="AN1554">
        <v>1</v>
      </c>
      <c r="AO1554">
        <v>4</v>
      </c>
      <c r="AP1554">
        <v>7</v>
      </c>
      <c r="AQ1554">
        <v>3</v>
      </c>
      <c r="AR1554">
        <v>1</v>
      </c>
    </row>
    <row r="1555" spans="1:44" x14ac:dyDescent="0.25">
      <c r="A1555" s="6" t="s">
        <v>41440</v>
      </c>
      <c r="B1555" s="6" t="s">
        <v>52689</v>
      </c>
      <c r="C1555" s="6" t="s">
        <v>52689</v>
      </c>
      <c r="D1555" s="6" t="s">
        <v>52685</v>
      </c>
      <c r="E1555">
        <v>6485877194752</v>
      </c>
      <c r="F1555">
        <v>0.88</v>
      </c>
      <c r="G1555">
        <v>0.196905</v>
      </c>
      <c r="H1555">
        <v>2498.7600000000002</v>
      </c>
      <c r="I1555">
        <v>793900023808</v>
      </c>
      <c r="J1555">
        <v>3411610959872</v>
      </c>
      <c r="K1555">
        <v>6390199877632</v>
      </c>
      <c r="L1555">
        <v>0.74299999999999999</v>
      </c>
      <c r="M1555">
        <v>0.97299999999999998</v>
      </c>
      <c r="N1555">
        <v>13136194174976</v>
      </c>
      <c r="O1555">
        <v>68.34</v>
      </c>
      <c r="P1555" s="6">
        <v>4.6490002000000002E-2</v>
      </c>
      <c r="Q1555" s="6">
        <v>0.14074998999999999</v>
      </c>
      <c r="R1555">
        <v>231813251072</v>
      </c>
      <c r="S1555" s="6">
        <v>0.13922999999999999</v>
      </c>
      <c r="T1555" s="6">
        <v>0</v>
      </c>
      <c r="U1555" s="6" t="s">
        <v>52611</v>
      </c>
      <c r="V1555">
        <v>1</v>
      </c>
      <c r="W1555">
        <v>0</v>
      </c>
      <c r="X1555">
        <v>0</v>
      </c>
      <c r="Y1555">
        <v>0</v>
      </c>
      <c r="Z1555">
        <v>0</v>
      </c>
      <c r="AA1555" s="6" t="s">
        <v>90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 s="6" t="s">
        <v>52612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 s="6" t="s">
        <v>52613</v>
      </c>
      <c r="AN1555">
        <v>1</v>
      </c>
      <c r="AO1555">
        <v>0</v>
      </c>
      <c r="AP1555">
        <v>0</v>
      </c>
      <c r="AQ1555">
        <v>0</v>
      </c>
      <c r="AR1555">
        <v>0</v>
      </c>
    </row>
    <row r="1556" spans="1:44" x14ac:dyDescent="0.25">
      <c r="A1556" s="6" t="s">
        <v>2164</v>
      </c>
      <c r="B1556" s="6" t="s">
        <v>52640</v>
      </c>
      <c r="C1556" s="6" t="s">
        <v>52640</v>
      </c>
      <c r="D1556" s="6" t="s">
        <v>52618</v>
      </c>
      <c r="E1556">
        <v>30680956928</v>
      </c>
      <c r="F1556">
        <v>4.4400000000000004</v>
      </c>
      <c r="G1556">
        <v>0</v>
      </c>
      <c r="H1556">
        <v>1.105</v>
      </c>
      <c r="I1556">
        <v>4419219968</v>
      </c>
      <c r="J1556">
        <v>0</v>
      </c>
      <c r="K1556">
        <v>827915008</v>
      </c>
      <c r="L1556">
        <v>0.72699999999999998</v>
      </c>
      <c r="M1556">
        <v>0.85699999999999998</v>
      </c>
      <c r="N1556">
        <v>2214534912</v>
      </c>
      <c r="O1556">
        <v>15.895</v>
      </c>
      <c r="P1556" s="6">
        <v>-6.62E-3</v>
      </c>
      <c r="Q1556" s="6">
        <v>-3.5580000000000001E-2</v>
      </c>
      <c r="R1556">
        <v>0</v>
      </c>
      <c r="S1556" s="6">
        <v>1</v>
      </c>
      <c r="T1556" s="6">
        <v>1839417000</v>
      </c>
      <c r="U1556" s="6" t="s">
        <v>52611</v>
      </c>
      <c r="V1556">
        <v>0</v>
      </c>
      <c r="W1556">
        <v>0</v>
      </c>
      <c r="X1556">
        <v>0</v>
      </c>
      <c r="Y1556">
        <v>0</v>
      </c>
      <c r="Z1556">
        <v>0</v>
      </c>
      <c r="AA1556" s="6" t="s">
        <v>90</v>
      </c>
      <c r="AB1556">
        <v>3</v>
      </c>
      <c r="AC1556">
        <v>8</v>
      </c>
      <c r="AD1556">
        <v>5</v>
      </c>
      <c r="AE1556">
        <v>2</v>
      </c>
      <c r="AF1556">
        <v>0</v>
      </c>
      <c r="AG1556" s="6" t="s">
        <v>52612</v>
      </c>
      <c r="AH1556">
        <v>3</v>
      </c>
      <c r="AI1556">
        <v>8</v>
      </c>
      <c r="AJ1556">
        <v>5</v>
      </c>
      <c r="AK1556">
        <v>2</v>
      </c>
      <c r="AL1556">
        <v>0</v>
      </c>
      <c r="AM1556" s="6" t="s">
        <v>52613</v>
      </c>
      <c r="AN1556">
        <v>0</v>
      </c>
      <c r="AO1556">
        <v>0</v>
      </c>
      <c r="AP1556">
        <v>0</v>
      </c>
      <c r="AQ1556">
        <v>0</v>
      </c>
      <c r="AR1556">
        <v>0</v>
      </c>
    </row>
    <row r="1557" spans="1:44" x14ac:dyDescent="0.25">
      <c r="A1557" s="6" t="s">
        <v>2166</v>
      </c>
      <c r="B1557" s="6" t="s">
        <v>52692</v>
      </c>
      <c r="C1557" s="6" t="s">
        <v>52692</v>
      </c>
      <c r="D1557" s="6" t="s">
        <v>130</v>
      </c>
      <c r="E1557">
        <v>40011563008</v>
      </c>
      <c r="F1557">
        <v>3.19</v>
      </c>
      <c r="G1557">
        <v>1.571428</v>
      </c>
      <c r="H1557">
        <v>75.698999999999998</v>
      </c>
      <c r="I1557">
        <v>4617845248</v>
      </c>
      <c r="J1557">
        <v>10285457408</v>
      </c>
      <c r="K1557">
        <v>6827346944</v>
      </c>
      <c r="L1557">
        <v>2.1619999999999999</v>
      </c>
      <c r="M1557">
        <v>3.738</v>
      </c>
      <c r="N1557">
        <v>39729164288</v>
      </c>
      <c r="O1557">
        <v>34.256999999999998</v>
      </c>
      <c r="P1557" s="6">
        <v>0.18653</v>
      </c>
      <c r="Q1557" s="6">
        <v>0.39277000000000001</v>
      </c>
      <c r="R1557">
        <v>5069065728</v>
      </c>
      <c r="S1557" s="6">
        <v>0.27855999999999997</v>
      </c>
      <c r="T1557" s="6">
        <v>12526946000</v>
      </c>
      <c r="U1557" s="6" t="s">
        <v>52611</v>
      </c>
      <c r="V1557">
        <v>4</v>
      </c>
      <c r="W1557">
        <v>4</v>
      </c>
      <c r="X1557">
        <v>6</v>
      </c>
      <c r="Y1557">
        <v>0</v>
      </c>
      <c r="Z1557">
        <v>0</v>
      </c>
      <c r="AA1557" s="6" t="s">
        <v>90</v>
      </c>
      <c r="AB1557">
        <v>2</v>
      </c>
      <c r="AC1557">
        <v>2</v>
      </c>
      <c r="AD1557">
        <v>9</v>
      </c>
      <c r="AE1557">
        <v>2</v>
      </c>
      <c r="AF1557">
        <v>1</v>
      </c>
      <c r="AG1557" s="6" t="s">
        <v>52612</v>
      </c>
      <c r="AH1557">
        <v>2</v>
      </c>
      <c r="AI1557">
        <v>2</v>
      </c>
      <c r="AJ1557">
        <v>9</v>
      </c>
      <c r="AK1557">
        <v>2</v>
      </c>
      <c r="AL1557">
        <v>1</v>
      </c>
      <c r="AM1557" s="6" t="s">
        <v>52613</v>
      </c>
      <c r="AN1557">
        <v>2</v>
      </c>
      <c r="AO1557">
        <v>2</v>
      </c>
      <c r="AP1557">
        <v>7</v>
      </c>
      <c r="AQ1557">
        <v>0</v>
      </c>
      <c r="AR1557">
        <v>0</v>
      </c>
    </row>
    <row r="1558" spans="1:44" x14ac:dyDescent="0.25">
      <c r="A1558" s="6" t="s">
        <v>41442</v>
      </c>
      <c r="B1558" s="6" t="s">
        <v>52638</v>
      </c>
      <c r="C1558" s="6" t="s">
        <v>52638</v>
      </c>
      <c r="D1558" s="6" t="s">
        <v>52610</v>
      </c>
      <c r="E1558">
        <v>2905190400</v>
      </c>
      <c r="F1558">
        <v>8.8000000000000007</v>
      </c>
      <c r="G1558">
        <v>1.067909</v>
      </c>
      <c r="H1558">
        <v>16.690000000000001</v>
      </c>
      <c r="I1558">
        <v>181199008</v>
      </c>
      <c r="J1558">
        <v>211624992</v>
      </c>
      <c r="K1558">
        <v>1007828992</v>
      </c>
      <c r="L1558">
        <v>0.63900000000000001</v>
      </c>
      <c r="M1558">
        <v>1.1950000000000001</v>
      </c>
      <c r="N1558">
        <v>1218891008</v>
      </c>
      <c r="O1558">
        <v>115.354</v>
      </c>
      <c r="P1558" s="6">
        <v>2.317E-2</v>
      </c>
      <c r="Q1558" s="6">
        <v>2.3959999999999999E-2</v>
      </c>
      <c r="R1558">
        <v>17424500</v>
      </c>
      <c r="S1558" s="6">
        <v>0.71796000000000004</v>
      </c>
      <c r="T1558" s="6">
        <v>865435000</v>
      </c>
      <c r="U1558" s="6" t="s">
        <v>52611</v>
      </c>
      <c r="V1558">
        <v>6</v>
      </c>
      <c r="W1558">
        <v>7</v>
      </c>
      <c r="X1558">
        <v>4</v>
      </c>
      <c r="Y1558">
        <v>1</v>
      </c>
      <c r="Z1558">
        <v>0</v>
      </c>
      <c r="AA1558" s="6" t="s">
        <v>90</v>
      </c>
      <c r="AB1558">
        <v>1</v>
      </c>
      <c r="AC1558">
        <v>3</v>
      </c>
      <c r="AD1558">
        <v>13</v>
      </c>
      <c r="AE1558">
        <v>0</v>
      </c>
      <c r="AF1558">
        <v>0</v>
      </c>
      <c r="AG1558" s="6" t="s">
        <v>52612</v>
      </c>
      <c r="AH1558">
        <v>1</v>
      </c>
      <c r="AI1558">
        <v>3</v>
      </c>
      <c r="AJ1558">
        <v>13</v>
      </c>
      <c r="AK1558">
        <v>0</v>
      </c>
      <c r="AL1558">
        <v>0</v>
      </c>
      <c r="AM1558" s="6" t="s">
        <v>52613</v>
      </c>
      <c r="AN1558">
        <v>5</v>
      </c>
      <c r="AO1558">
        <v>9</v>
      </c>
      <c r="AP1558">
        <v>5</v>
      </c>
      <c r="AQ1558">
        <v>0</v>
      </c>
      <c r="AR1558">
        <v>0</v>
      </c>
    </row>
    <row r="1559" spans="1:44" x14ac:dyDescent="0.25">
      <c r="A1559" s="6" t="s">
        <v>41444</v>
      </c>
      <c r="B1559" s="6" t="s">
        <v>52630</v>
      </c>
      <c r="C1559" s="6" t="s">
        <v>52630</v>
      </c>
      <c r="D1559" s="6" t="s">
        <v>52610</v>
      </c>
      <c r="E1559">
        <v>2013286528</v>
      </c>
      <c r="F1559">
        <v>13.23</v>
      </c>
      <c r="G1559">
        <v>0</v>
      </c>
      <c r="H1559">
        <v>7.8230000000000004</v>
      </c>
      <c r="I1559">
        <v>450462016</v>
      </c>
      <c r="J1559">
        <v>0</v>
      </c>
      <c r="K1559">
        <v>0</v>
      </c>
      <c r="L1559">
        <v>26.465</v>
      </c>
      <c r="M1559">
        <v>26.808</v>
      </c>
      <c r="N1559">
        <v>0</v>
      </c>
      <c r="O1559">
        <v>0</v>
      </c>
      <c r="P1559" s="6">
        <v>-0.16705</v>
      </c>
      <c r="Q1559" s="6">
        <v>-0.25108000000000003</v>
      </c>
      <c r="R1559">
        <v>-43347752</v>
      </c>
      <c r="S1559" s="6">
        <v>0</v>
      </c>
      <c r="T1559" s="6">
        <v>0</v>
      </c>
      <c r="U1559" s="6" t="s">
        <v>52611</v>
      </c>
      <c r="V1559">
        <v>0</v>
      </c>
      <c r="W1559">
        <v>0</v>
      </c>
      <c r="X1559">
        <v>0</v>
      </c>
      <c r="Y1559">
        <v>0</v>
      </c>
      <c r="Z1559">
        <v>0</v>
      </c>
      <c r="AA1559" s="6" t="s">
        <v>90</v>
      </c>
      <c r="AB1559">
        <v>1</v>
      </c>
      <c r="AC1559">
        <v>4</v>
      </c>
      <c r="AD1559">
        <v>0</v>
      </c>
      <c r="AE1559">
        <v>0</v>
      </c>
      <c r="AF1559">
        <v>0</v>
      </c>
      <c r="AG1559" s="6" t="s">
        <v>52612</v>
      </c>
      <c r="AH1559">
        <v>1</v>
      </c>
      <c r="AI1559">
        <v>4</v>
      </c>
      <c r="AJ1559">
        <v>0</v>
      </c>
      <c r="AK1559">
        <v>0</v>
      </c>
      <c r="AL1559">
        <v>0</v>
      </c>
      <c r="AM1559" s="6" t="s">
        <v>52613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 x14ac:dyDescent="0.25">
      <c r="A1560" s="6" t="s">
        <v>2168</v>
      </c>
      <c r="B1560" s="6" t="s">
        <v>52638</v>
      </c>
      <c r="C1560" s="6" t="s">
        <v>52638</v>
      </c>
      <c r="D1560" s="6" t="s">
        <v>52610</v>
      </c>
      <c r="E1560">
        <v>4620097024</v>
      </c>
      <c r="F1560">
        <v>14.09</v>
      </c>
      <c r="G1560">
        <v>0.80612200000000001</v>
      </c>
      <c r="H1560">
        <v>4.07</v>
      </c>
      <c r="I1560">
        <v>958035008</v>
      </c>
      <c r="J1560">
        <v>-138675008</v>
      </c>
      <c r="K1560">
        <v>586297024</v>
      </c>
      <c r="L1560">
        <v>7.1020000000000003</v>
      </c>
      <c r="M1560">
        <v>7.32</v>
      </c>
      <c r="N1560">
        <v>522475008</v>
      </c>
      <c r="O1560">
        <v>135.67099999999999</v>
      </c>
      <c r="P1560" s="6">
        <v>-7.9780005000000001E-2</v>
      </c>
      <c r="Q1560" s="6">
        <v>-0.32474997999999999</v>
      </c>
      <c r="R1560">
        <v>164185504</v>
      </c>
      <c r="S1560" s="6">
        <v>0.77771000000000001</v>
      </c>
      <c r="T1560" s="6">
        <v>423584000</v>
      </c>
      <c r="U1560" s="6" t="s">
        <v>52611</v>
      </c>
      <c r="V1560">
        <v>2</v>
      </c>
      <c r="W1560">
        <v>3</v>
      </c>
      <c r="X1560">
        <v>1</v>
      </c>
      <c r="Y1560">
        <v>0</v>
      </c>
      <c r="Z1560">
        <v>0</v>
      </c>
      <c r="AA1560" s="6" t="s">
        <v>90</v>
      </c>
      <c r="AB1560">
        <v>0</v>
      </c>
      <c r="AC1560">
        <v>3</v>
      </c>
      <c r="AD1560">
        <v>2</v>
      </c>
      <c r="AE1560">
        <v>2</v>
      </c>
      <c r="AF1560">
        <v>1</v>
      </c>
      <c r="AG1560" s="6" t="s">
        <v>52612</v>
      </c>
      <c r="AH1560">
        <v>0</v>
      </c>
      <c r="AI1560">
        <v>3</v>
      </c>
      <c r="AJ1560">
        <v>3</v>
      </c>
      <c r="AK1560">
        <v>1</v>
      </c>
      <c r="AL1560">
        <v>1</v>
      </c>
      <c r="AM1560" s="6" t="s">
        <v>52613</v>
      </c>
      <c r="AN1560">
        <v>2</v>
      </c>
      <c r="AO1560">
        <v>3</v>
      </c>
      <c r="AP1560">
        <v>1</v>
      </c>
      <c r="AQ1560">
        <v>0</v>
      </c>
      <c r="AR1560">
        <v>0</v>
      </c>
    </row>
    <row r="1561" spans="1:44" x14ac:dyDescent="0.25">
      <c r="A1561" s="6" t="s">
        <v>2170</v>
      </c>
      <c r="B1561" s="6" t="s">
        <v>52650</v>
      </c>
      <c r="C1561" s="6" t="s">
        <v>52650</v>
      </c>
      <c r="D1561" s="6" t="s">
        <v>52616</v>
      </c>
      <c r="E1561">
        <v>947957006336</v>
      </c>
      <c r="F1561">
        <v>0.78</v>
      </c>
      <c r="G1561">
        <v>1.768472</v>
      </c>
      <c r="H1561">
        <v>9.9149999999999991</v>
      </c>
      <c r="I1561">
        <v>15320000512</v>
      </c>
      <c r="J1561">
        <v>6089999872</v>
      </c>
      <c r="K1561">
        <v>12080000000</v>
      </c>
      <c r="L1561">
        <v>2.6720000000000002</v>
      </c>
      <c r="M1561">
        <v>3.427</v>
      </c>
      <c r="N1561">
        <v>25877999616</v>
      </c>
      <c r="O1561">
        <v>49.265999999999998</v>
      </c>
      <c r="P1561" s="6">
        <v>6.2670000000000003E-2</v>
      </c>
      <c r="Q1561" s="6">
        <v>0.18855</v>
      </c>
      <c r="R1561">
        <v>5470499840</v>
      </c>
      <c r="S1561" s="6">
        <v>0.56313999999999997</v>
      </c>
      <c r="T1561" s="6">
        <v>15356000000</v>
      </c>
      <c r="U1561" s="6" t="s">
        <v>52611</v>
      </c>
      <c r="V1561">
        <v>7</v>
      </c>
      <c r="W1561">
        <v>14</v>
      </c>
      <c r="X1561">
        <v>15</v>
      </c>
      <c r="Y1561">
        <v>1</v>
      </c>
      <c r="Z1561">
        <v>1</v>
      </c>
      <c r="AA1561" s="6" t="s">
        <v>90</v>
      </c>
      <c r="AB1561">
        <v>13</v>
      </c>
      <c r="AC1561">
        <v>23</v>
      </c>
      <c r="AD1561">
        <v>12</v>
      </c>
      <c r="AE1561">
        <v>0</v>
      </c>
      <c r="AF1561">
        <v>0</v>
      </c>
      <c r="AG1561" s="6" t="s">
        <v>52612</v>
      </c>
      <c r="AH1561">
        <v>12</v>
      </c>
      <c r="AI1561">
        <v>21</v>
      </c>
      <c r="AJ1561">
        <v>11</v>
      </c>
      <c r="AK1561">
        <v>2</v>
      </c>
      <c r="AL1561">
        <v>0</v>
      </c>
      <c r="AM1561" s="6" t="s">
        <v>52613</v>
      </c>
      <c r="AN1561">
        <v>12</v>
      </c>
      <c r="AO1561">
        <v>21</v>
      </c>
      <c r="AP1561">
        <v>12</v>
      </c>
      <c r="AQ1561">
        <v>2</v>
      </c>
      <c r="AR1561">
        <v>0</v>
      </c>
    </row>
    <row r="1562" spans="1:44" x14ac:dyDescent="0.25">
      <c r="A1562" s="6" t="s">
        <v>2172</v>
      </c>
      <c r="B1562" s="6" t="s">
        <v>52644</v>
      </c>
      <c r="C1562" s="6" t="s">
        <v>52644</v>
      </c>
      <c r="D1562" s="6" t="s">
        <v>52616</v>
      </c>
      <c r="E1562">
        <v>5477030912</v>
      </c>
      <c r="F1562">
        <v>5.84</v>
      </c>
      <c r="G1562">
        <v>2.773596</v>
      </c>
      <c r="H1562">
        <v>14.111000000000001</v>
      </c>
      <c r="I1562">
        <v>132829000</v>
      </c>
      <c r="J1562">
        <v>199075008</v>
      </c>
      <c r="K1562">
        <v>1329917056</v>
      </c>
      <c r="L1562">
        <v>0.20200000000000001</v>
      </c>
      <c r="M1562">
        <v>1.008</v>
      </c>
      <c r="N1562">
        <v>885276992</v>
      </c>
      <c r="O1562">
        <v>67.563000000000002</v>
      </c>
      <c r="P1562" s="6">
        <v>1.804E-2</v>
      </c>
      <c r="Q1562" s="6">
        <v>2.538E-2</v>
      </c>
      <c r="R1562">
        <v>135984624</v>
      </c>
      <c r="S1562" s="6">
        <v>0.79767995999999997</v>
      </c>
      <c r="T1562" s="6">
        <v>671898000</v>
      </c>
      <c r="U1562" s="6" t="s">
        <v>52611</v>
      </c>
      <c r="V1562">
        <v>0</v>
      </c>
      <c r="W1562">
        <v>0</v>
      </c>
      <c r="X1562">
        <v>0</v>
      </c>
      <c r="Y1562">
        <v>0</v>
      </c>
      <c r="Z1562">
        <v>0</v>
      </c>
      <c r="AA1562" s="6" t="s">
        <v>90</v>
      </c>
      <c r="AB1562">
        <v>1</v>
      </c>
      <c r="AC1562">
        <v>9</v>
      </c>
      <c r="AD1562">
        <v>0</v>
      </c>
      <c r="AE1562">
        <v>0</v>
      </c>
      <c r="AF1562">
        <v>0</v>
      </c>
      <c r="AG1562" s="6" t="s">
        <v>52612</v>
      </c>
      <c r="AH1562">
        <v>1</v>
      </c>
      <c r="AI1562">
        <v>9</v>
      </c>
      <c r="AJ1562">
        <v>0</v>
      </c>
      <c r="AK1562">
        <v>0</v>
      </c>
      <c r="AL1562">
        <v>0</v>
      </c>
      <c r="AM1562" s="6" t="s">
        <v>52613</v>
      </c>
      <c r="AN1562">
        <v>1</v>
      </c>
      <c r="AO1562">
        <v>2</v>
      </c>
      <c r="AP1562">
        <v>3</v>
      </c>
      <c r="AQ1562">
        <v>0</v>
      </c>
      <c r="AR1562">
        <v>0</v>
      </c>
    </row>
    <row r="1563" spans="1:44" x14ac:dyDescent="0.25">
      <c r="A1563" s="6" t="s">
        <v>2173</v>
      </c>
      <c r="B1563" s="6" t="s">
        <v>52645</v>
      </c>
      <c r="C1563" s="6" t="s">
        <v>52645</v>
      </c>
      <c r="D1563" s="6" t="s">
        <v>52616</v>
      </c>
      <c r="E1563">
        <v>3148312832</v>
      </c>
      <c r="F1563">
        <v>7.61</v>
      </c>
      <c r="G1563">
        <v>1.2459530000000001</v>
      </c>
      <c r="H1563">
        <v>21.943000000000001</v>
      </c>
      <c r="I1563">
        <v>389398016</v>
      </c>
      <c r="J1563">
        <v>163740992</v>
      </c>
      <c r="K1563">
        <v>244616000</v>
      </c>
      <c r="L1563">
        <v>3.613</v>
      </c>
      <c r="M1563">
        <v>4.782</v>
      </c>
      <c r="N1563">
        <v>568964992</v>
      </c>
      <c r="O1563">
        <v>38.871000000000002</v>
      </c>
      <c r="P1563" s="6">
        <v>9.7689999999999999E-2</v>
      </c>
      <c r="Q1563" s="6">
        <v>0.25013000000000002</v>
      </c>
      <c r="R1563">
        <v>64187124</v>
      </c>
      <c r="S1563" s="6">
        <v>0.55706999999999995</v>
      </c>
      <c r="T1563" s="6">
        <v>316970000</v>
      </c>
      <c r="U1563" s="6" t="s">
        <v>52611</v>
      </c>
      <c r="V1563">
        <v>1</v>
      </c>
      <c r="W1563">
        <v>2</v>
      </c>
      <c r="X1563">
        <v>0</v>
      </c>
      <c r="Y1563">
        <v>0</v>
      </c>
      <c r="Z1563">
        <v>0</v>
      </c>
      <c r="AA1563" s="6" t="s">
        <v>90</v>
      </c>
      <c r="AB1563">
        <v>2</v>
      </c>
      <c r="AC1563">
        <v>2</v>
      </c>
      <c r="AD1563">
        <v>0</v>
      </c>
      <c r="AE1563">
        <v>0</v>
      </c>
      <c r="AF1563">
        <v>0</v>
      </c>
      <c r="AG1563" s="6" t="s">
        <v>52612</v>
      </c>
      <c r="AH1563">
        <v>2</v>
      </c>
      <c r="AI1563">
        <v>2</v>
      </c>
      <c r="AJ1563">
        <v>0</v>
      </c>
      <c r="AK1563">
        <v>0</v>
      </c>
      <c r="AL1563">
        <v>0</v>
      </c>
      <c r="AM1563" s="6" t="s">
        <v>52613</v>
      </c>
      <c r="AN1563">
        <v>1</v>
      </c>
      <c r="AO1563">
        <v>2</v>
      </c>
      <c r="AP1563">
        <v>0</v>
      </c>
      <c r="AQ1563">
        <v>0</v>
      </c>
      <c r="AR1563">
        <v>0</v>
      </c>
    </row>
    <row r="1564" spans="1:44" x14ac:dyDescent="0.25">
      <c r="A1564" s="6" t="s">
        <v>2175</v>
      </c>
      <c r="B1564" s="6" t="s">
        <v>52630</v>
      </c>
      <c r="C1564" s="6" t="s">
        <v>52630</v>
      </c>
      <c r="D1564" s="6" t="s">
        <v>52610</v>
      </c>
      <c r="E1564">
        <v>2825764208640</v>
      </c>
      <c r="F1564">
        <v>1.1299999999999999</v>
      </c>
      <c r="G1564">
        <v>0.310251</v>
      </c>
      <c r="H1564">
        <v>4.43825</v>
      </c>
      <c r="I1564">
        <v>27771000832</v>
      </c>
      <c r="J1564">
        <v>86855000064</v>
      </c>
      <c r="K1564">
        <v>25518000128</v>
      </c>
      <c r="L1564">
        <v>0.64900000000000002</v>
      </c>
      <c r="M1564">
        <v>0.86299999999999999</v>
      </c>
      <c r="N1564">
        <v>188290007040</v>
      </c>
      <c r="O1564">
        <v>31.948</v>
      </c>
      <c r="P1564" s="6">
        <v>0.22777</v>
      </c>
      <c r="Q1564" s="6">
        <v>0.83496004000000001</v>
      </c>
      <c r="R1564">
        <v>57798750208</v>
      </c>
      <c r="S1564" s="6">
        <v>0.84218999999999999</v>
      </c>
      <c r="T1564" s="6">
        <v>148506000000</v>
      </c>
      <c r="U1564" s="6" t="s">
        <v>52611</v>
      </c>
      <c r="V1564">
        <v>0</v>
      </c>
      <c r="W1564">
        <v>0</v>
      </c>
      <c r="X1564">
        <v>1</v>
      </c>
      <c r="Y1564">
        <v>0</v>
      </c>
      <c r="Z1564">
        <v>0</v>
      </c>
      <c r="AA1564" s="6" t="s">
        <v>90</v>
      </c>
      <c r="AB1564">
        <v>2</v>
      </c>
      <c r="AC1564">
        <v>1</v>
      </c>
      <c r="AD1564">
        <v>1</v>
      </c>
      <c r="AE1564">
        <v>0</v>
      </c>
      <c r="AF1564">
        <v>0</v>
      </c>
      <c r="AG1564" s="6" t="s">
        <v>52612</v>
      </c>
      <c r="AH1564">
        <v>2</v>
      </c>
      <c r="AI1564">
        <v>1</v>
      </c>
      <c r="AJ1564">
        <v>1</v>
      </c>
      <c r="AK1564">
        <v>0</v>
      </c>
      <c r="AL1564">
        <v>0</v>
      </c>
      <c r="AM1564" s="6" t="s">
        <v>52613</v>
      </c>
      <c r="AN1564">
        <v>0</v>
      </c>
      <c r="AO1564">
        <v>0</v>
      </c>
      <c r="AP1564">
        <v>0</v>
      </c>
      <c r="AQ1564">
        <v>1</v>
      </c>
      <c r="AR1564">
        <v>0</v>
      </c>
    </row>
    <row r="1565" spans="1:44" x14ac:dyDescent="0.25">
      <c r="A1565" s="6" t="s">
        <v>2176</v>
      </c>
      <c r="B1565" s="6" t="s">
        <v>52716</v>
      </c>
      <c r="C1565" s="6" t="s">
        <v>52716</v>
      </c>
      <c r="D1565" s="6" t="s">
        <v>52623</v>
      </c>
      <c r="E1565">
        <v>17094519808</v>
      </c>
      <c r="F1565">
        <v>2.77</v>
      </c>
      <c r="G1565">
        <v>0.98873999999999995</v>
      </c>
      <c r="H1565">
        <v>1186.194</v>
      </c>
      <c r="I1565">
        <v>2786502912</v>
      </c>
      <c r="J1565">
        <v>2170520064</v>
      </c>
      <c r="K1565">
        <v>1028734976</v>
      </c>
      <c r="L1565">
        <v>3.2789999999999999</v>
      </c>
      <c r="M1565">
        <v>5.9169999999999998</v>
      </c>
      <c r="N1565">
        <v>10407743488</v>
      </c>
      <c r="O1565">
        <v>26.753</v>
      </c>
      <c r="P1565" s="6">
        <v>0.22806999</v>
      </c>
      <c r="Q1565" s="6">
        <v>0.50033002999999998</v>
      </c>
      <c r="R1565">
        <v>1685136896</v>
      </c>
      <c r="S1565" s="6">
        <v>0.25940999999999997</v>
      </c>
      <c r="T1565" s="6">
        <v>2823687000</v>
      </c>
      <c r="U1565" s="6" t="s">
        <v>52611</v>
      </c>
      <c r="V1565">
        <v>2</v>
      </c>
      <c r="W1565">
        <v>0</v>
      </c>
      <c r="X1565">
        <v>6</v>
      </c>
      <c r="Y1565">
        <v>0</v>
      </c>
      <c r="Z1565">
        <v>0</v>
      </c>
      <c r="AA1565" s="6" t="s">
        <v>90</v>
      </c>
      <c r="AB1565">
        <v>1</v>
      </c>
      <c r="AC1565">
        <v>1</v>
      </c>
      <c r="AD1565">
        <v>4</v>
      </c>
      <c r="AE1565">
        <v>0</v>
      </c>
      <c r="AF1565">
        <v>0</v>
      </c>
      <c r="AG1565" s="6" t="s">
        <v>52612</v>
      </c>
      <c r="AH1565">
        <v>1</v>
      </c>
      <c r="AI1565">
        <v>1</v>
      </c>
      <c r="AJ1565">
        <v>4</v>
      </c>
      <c r="AK1565">
        <v>0</v>
      </c>
      <c r="AL1565">
        <v>0</v>
      </c>
      <c r="AM1565" s="6" t="s">
        <v>52613</v>
      </c>
      <c r="AN1565">
        <v>0</v>
      </c>
      <c r="AO1565">
        <v>2</v>
      </c>
      <c r="AP1565">
        <v>4</v>
      </c>
      <c r="AQ1565">
        <v>0</v>
      </c>
      <c r="AR1565">
        <v>0</v>
      </c>
    </row>
    <row r="1566" spans="1:44" x14ac:dyDescent="0.25">
      <c r="A1566" s="6" t="s">
        <v>2178</v>
      </c>
      <c r="B1566" s="6" t="s">
        <v>52627</v>
      </c>
      <c r="C1566" s="6" t="s">
        <v>52627</v>
      </c>
      <c r="D1566" s="6" t="s">
        <v>52610</v>
      </c>
      <c r="E1566">
        <v>2091634262016</v>
      </c>
      <c r="F1566">
        <v>2.38</v>
      </c>
      <c r="G1566">
        <v>0.47272700000000001</v>
      </c>
      <c r="H1566">
        <v>2.4821</v>
      </c>
      <c r="I1566">
        <v>12186999808</v>
      </c>
      <c r="J1566">
        <v>18592999424</v>
      </c>
      <c r="K1566">
        <v>29204000768</v>
      </c>
      <c r="L1566">
        <v>0.7</v>
      </c>
      <c r="M1566">
        <v>1.0509999999999999</v>
      </c>
      <c r="N1566">
        <v>52222001152</v>
      </c>
      <c r="O1566">
        <v>56.008000000000003</v>
      </c>
      <c r="P1566" s="6">
        <v>7.0010000000000003E-2</v>
      </c>
      <c r="Q1566" s="6">
        <v>0.123500004</v>
      </c>
      <c r="R1566">
        <v>11483124736</v>
      </c>
      <c r="S1566" s="6">
        <v>0.71167000000000002</v>
      </c>
      <c r="T1566" s="6">
        <v>36744000000</v>
      </c>
      <c r="U1566" s="6" t="s">
        <v>52611</v>
      </c>
      <c r="V1566">
        <v>1</v>
      </c>
      <c r="W1566">
        <v>0</v>
      </c>
      <c r="X1566">
        <v>2</v>
      </c>
      <c r="Y1566">
        <v>0</v>
      </c>
      <c r="Z1566">
        <v>0</v>
      </c>
      <c r="AA1566" s="6" t="s">
        <v>90</v>
      </c>
      <c r="AB1566">
        <v>1</v>
      </c>
      <c r="AC1566">
        <v>1</v>
      </c>
      <c r="AD1566">
        <v>2</v>
      </c>
      <c r="AE1566">
        <v>0</v>
      </c>
      <c r="AF1566">
        <v>0</v>
      </c>
      <c r="AG1566" s="6" t="s">
        <v>52612</v>
      </c>
      <c r="AH1566">
        <v>1</v>
      </c>
      <c r="AI1566">
        <v>1</v>
      </c>
      <c r="AJ1566">
        <v>3</v>
      </c>
      <c r="AK1566">
        <v>0</v>
      </c>
      <c r="AL1566">
        <v>0</v>
      </c>
      <c r="AM1566" s="6" t="s">
        <v>52613</v>
      </c>
      <c r="AN1566">
        <v>2</v>
      </c>
      <c r="AO1566">
        <v>1</v>
      </c>
      <c r="AP1566">
        <v>2</v>
      </c>
      <c r="AQ1566">
        <v>0</v>
      </c>
      <c r="AR1566">
        <v>0</v>
      </c>
    </row>
    <row r="1567" spans="1:44" x14ac:dyDescent="0.25">
      <c r="A1567" s="6" t="s">
        <v>2180</v>
      </c>
      <c r="B1567" s="6" t="s">
        <v>52677</v>
      </c>
      <c r="C1567" s="6" t="s">
        <v>52677</v>
      </c>
      <c r="D1567" s="6" t="s">
        <v>52610</v>
      </c>
      <c r="E1567">
        <v>6326712320</v>
      </c>
      <c r="F1567">
        <v>5.31</v>
      </c>
      <c r="G1567">
        <v>1.4215500000000001</v>
      </c>
      <c r="H1567">
        <v>26.138999999999999</v>
      </c>
      <c r="I1567">
        <v>585200000</v>
      </c>
      <c r="J1567">
        <v>488700000</v>
      </c>
      <c r="K1567">
        <v>1534300032</v>
      </c>
      <c r="L1567">
        <v>0.85899999999999999</v>
      </c>
      <c r="M1567">
        <v>1.23</v>
      </c>
      <c r="N1567">
        <v>2564900096</v>
      </c>
      <c r="O1567">
        <v>35.856000000000002</v>
      </c>
      <c r="P1567" s="6">
        <v>3.288E-2</v>
      </c>
      <c r="Q1567" s="6">
        <v>5.0880000000000002E-2</v>
      </c>
      <c r="R1567">
        <v>209275008</v>
      </c>
      <c r="S1567" s="6">
        <v>0.57838999999999996</v>
      </c>
      <c r="T1567" s="6">
        <v>1493100000</v>
      </c>
      <c r="U1567" s="6" t="s">
        <v>52611</v>
      </c>
      <c r="V1567">
        <v>0</v>
      </c>
      <c r="W1567">
        <v>0</v>
      </c>
      <c r="X1567">
        <v>0</v>
      </c>
      <c r="Y1567">
        <v>0</v>
      </c>
      <c r="Z1567">
        <v>0</v>
      </c>
      <c r="AA1567" s="6" t="s">
        <v>90</v>
      </c>
      <c r="AB1567">
        <v>4</v>
      </c>
      <c r="AC1567">
        <v>5</v>
      </c>
      <c r="AD1567">
        <v>1</v>
      </c>
      <c r="AE1567">
        <v>0</v>
      </c>
      <c r="AF1567">
        <v>0</v>
      </c>
      <c r="AG1567" s="6" t="s">
        <v>52612</v>
      </c>
      <c r="AH1567">
        <v>4</v>
      </c>
      <c r="AI1567">
        <v>5</v>
      </c>
      <c r="AJ1567">
        <v>1</v>
      </c>
      <c r="AK1567">
        <v>0</v>
      </c>
      <c r="AL1567">
        <v>0</v>
      </c>
      <c r="AM1567" s="6" t="s">
        <v>52613</v>
      </c>
      <c r="AN1567">
        <v>5</v>
      </c>
      <c r="AO1567">
        <v>3</v>
      </c>
      <c r="AP1567">
        <v>2</v>
      </c>
      <c r="AQ1567">
        <v>0</v>
      </c>
      <c r="AR1567">
        <v>0</v>
      </c>
    </row>
    <row r="1568" spans="1:44" x14ac:dyDescent="0.25">
      <c r="A1568" s="6" t="s">
        <v>2182</v>
      </c>
      <c r="B1568" s="6" t="s">
        <v>52626</v>
      </c>
      <c r="C1568" s="6" t="s">
        <v>52626</v>
      </c>
      <c r="D1568" s="6" t="s">
        <v>52620</v>
      </c>
      <c r="E1568">
        <v>8760088576</v>
      </c>
      <c r="F1568">
        <v>2.2200000000000002</v>
      </c>
      <c r="G1568">
        <v>1.3106960000000001</v>
      </c>
      <c r="H1568">
        <v>16.84</v>
      </c>
      <c r="I1568">
        <v>303100000</v>
      </c>
      <c r="J1568">
        <v>658000000</v>
      </c>
      <c r="K1568">
        <v>1167500032</v>
      </c>
      <c r="L1568">
        <v>1.3380000000000001</v>
      </c>
      <c r="M1568">
        <v>2.0819999999999999</v>
      </c>
      <c r="N1568">
        <v>2954899968</v>
      </c>
      <c r="O1568">
        <v>41.847000000000001</v>
      </c>
      <c r="P1568" s="6">
        <v>7.0629999999999998E-2</v>
      </c>
      <c r="Q1568" s="6">
        <v>0.15995999999999999</v>
      </c>
      <c r="R1568">
        <v>372775008</v>
      </c>
      <c r="S1568" s="6">
        <v>0.39006000000000002</v>
      </c>
      <c r="T1568" s="6">
        <v>1096700000</v>
      </c>
      <c r="U1568" s="6" t="s">
        <v>52611</v>
      </c>
      <c r="V1568">
        <v>0</v>
      </c>
      <c r="W1568">
        <v>2</v>
      </c>
      <c r="X1568">
        <v>3</v>
      </c>
      <c r="Y1568">
        <v>0</v>
      </c>
      <c r="Z1568">
        <v>0</v>
      </c>
      <c r="AA1568" s="6" t="s">
        <v>90</v>
      </c>
      <c r="AB1568">
        <v>1</v>
      </c>
      <c r="AC1568">
        <v>4</v>
      </c>
      <c r="AD1568">
        <v>3</v>
      </c>
      <c r="AE1568">
        <v>0</v>
      </c>
      <c r="AF1568">
        <v>0</v>
      </c>
      <c r="AG1568" s="6" t="s">
        <v>52612</v>
      </c>
      <c r="AH1568">
        <v>1</v>
      </c>
      <c r="AI1568">
        <v>4</v>
      </c>
      <c r="AJ1568">
        <v>3</v>
      </c>
      <c r="AK1568">
        <v>0</v>
      </c>
      <c r="AL1568">
        <v>0</v>
      </c>
      <c r="AM1568" s="6" t="s">
        <v>52613</v>
      </c>
      <c r="AN1568">
        <v>0</v>
      </c>
      <c r="AO1568">
        <v>4</v>
      </c>
      <c r="AP1568">
        <v>4</v>
      </c>
      <c r="AQ1568">
        <v>0</v>
      </c>
      <c r="AR1568">
        <v>0</v>
      </c>
    </row>
    <row r="1569" spans="1:44" x14ac:dyDescent="0.25">
      <c r="A1569" s="6" t="s">
        <v>41447</v>
      </c>
      <c r="B1569" s="6" t="s">
        <v>52670</v>
      </c>
      <c r="C1569" s="6" t="s">
        <v>52670</v>
      </c>
      <c r="D1569" s="6" t="s">
        <v>130</v>
      </c>
      <c r="E1569">
        <v>21176252416</v>
      </c>
      <c r="F1569">
        <v>0</v>
      </c>
      <c r="G1569">
        <v>0.398839</v>
      </c>
      <c r="H1569">
        <v>46.511000000000003</v>
      </c>
      <c r="I1569">
        <v>1100000000</v>
      </c>
      <c r="J1569">
        <v>5775000064</v>
      </c>
      <c r="K1569">
        <v>8279000064</v>
      </c>
      <c r="L1569">
        <v>0.79500000000000004</v>
      </c>
      <c r="M1569">
        <v>1.3480000000000001</v>
      </c>
      <c r="N1569">
        <v>17805000704</v>
      </c>
      <c r="O1569">
        <v>62.314</v>
      </c>
      <c r="P1569" s="6">
        <v>0.10593</v>
      </c>
      <c r="Q1569" s="6">
        <v>0.29220000000000002</v>
      </c>
      <c r="R1569">
        <v>449124992</v>
      </c>
      <c r="S1569" s="6">
        <v>0.54288000000000003</v>
      </c>
      <c r="T1569" s="6">
        <v>9590000000</v>
      </c>
      <c r="U1569" s="6" t="s">
        <v>52611</v>
      </c>
      <c r="V1569">
        <v>0</v>
      </c>
      <c r="W1569">
        <v>0</v>
      </c>
      <c r="X1569">
        <v>1</v>
      </c>
      <c r="Y1569">
        <v>0</v>
      </c>
      <c r="Z1569">
        <v>0</v>
      </c>
      <c r="AA1569" s="6" t="s">
        <v>90</v>
      </c>
      <c r="AB1569">
        <v>1</v>
      </c>
      <c r="AC1569">
        <v>0</v>
      </c>
      <c r="AD1569">
        <v>1</v>
      </c>
      <c r="AE1569">
        <v>0</v>
      </c>
      <c r="AF1569">
        <v>0</v>
      </c>
      <c r="AG1569" s="6" t="s">
        <v>52612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 s="6" t="s">
        <v>52613</v>
      </c>
      <c r="AN1569">
        <v>0</v>
      </c>
      <c r="AO1569">
        <v>0</v>
      </c>
      <c r="AP1569">
        <v>1</v>
      </c>
      <c r="AQ1569">
        <v>0</v>
      </c>
      <c r="AR1569">
        <v>0</v>
      </c>
    </row>
    <row r="1570" spans="1:44" x14ac:dyDescent="0.25">
      <c r="A1570" s="6" t="s">
        <v>2184</v>
      </c>
      <c r="B1570" s="6" t="s">
        <v>52661</v>
      </c>
      <c r="C1570" s="6" t="s">
        <v>52661</v>
      </c>
      <c r="D1570" s="6" t="s">
        <v>118</v>
      </c>
      <c r="E1570">
        <v>6121063424</v>
      </c>
      <c r="F1570">
        <v>3.76</v>
      </c>
      <c r="G1570">
        <v>0.45672000000000001</v>
      </c>
      <c r="H1570">
        <v>45.037999999999997</v>
      </c>
      <c r="I1570">
        <v>10730000</v>
      </c>
      <c r="J1570">
        <v>485724992</v>
      </c>
      <c r="K1570">
        <v>2596121088</v>
      </c>
      <c r="L1570">
        <v>0.33700000000000002</v>
      </c>
      <c r="M1570">
        <v>0.65900000000000003</v>
      </c>
      <c r="N1570">
        <v>1537896960</v>
      </c>
      <c r="O1570">
        <v>96.403000000000006</v>
      </c>
      <c r="P1570" s="6">
        <v>2.538E-2</v>
      </c>
      <c r="Q1570" s="6">
        <v>7.3690000000000005E-2</v>
      </c>
      <c r="R1570">
        <v>-237470000</v>
      </c>
      <c r="S1570" s="6">
        <v>0.51432</v>
      </c>
      <c r="T1570" s="6">
        <v>764399000</v>
      </c>
      <c r="U1570" s="6" t="s">
        <v>52611</v>
      </c>
      <c r="V1570">
        <v>0</v>
      </c>
      <c r="W1570">
        <v>0</v>
      </c>
      <c r="X1570">
        <v>2</v>
      </c>
      <c r="Y1570">
        <v>2</v>
      </c>
      <c r="Z1570">
        <v>1</v>
      </c>
      <c r="AA1570" s="6" t="s">
        <v>90</v>
      </c>
      <c r="AB1570">
        <v>2</v>
      </c>
      <c r="AC1570">
        <v>1</v>
      </c>
      <c r="AD1570">
        <v>4</v>
      </c>
      <c r="AE1570">
        <v>0</v>
      </c>
      <c r="AF1570">
        <v>1</v>
      </c>
      <c r="AG1570" s="6" t="s">
        <v>52612</v>
      </c>
      <c r="AH1570">
        <v>2</v>
      </c>
      <c r="AI1570">
        <v>1</v>
      </c>
      <c r="AJ1570">
        <v>4</v>
      </c>
      <c r="AK1570">
        <v>0</v>
      </c>
      <c r="AL1570">
        <v>1</v>
      </c>
      <c r="AM1570" s="6" t="s">
        <v>52613</v>
      </c>
      <c r="AN1570">
        <v>0</v>
      </c>
      <c r="AO1570">
        <v>0</v>
      </c>
      <c r="AP1570">
        <v>3</v>
      </c>
      <c r="AQ1570">
        <v>1</v>
      </c>
      <c r="AR1570">
        <v>1</v>
      </c>
    </row>
    <row r="1571" spans="1:44" x14ac:dyDescent="0.25">
      <c r="A1571" s="6" t="s">
        <v>2186</v>
      </c>
      <c r="B1571" s="6" t="s">
        <v>52640</v>
      </c>
      <c r="C1571" s="6" t="s">
        <v>52640</v>
      </c>
      <c r="D1571" s="6" t="s">
        <v>52618</v>
      </c>
      <c r="E1571">
        <v>-118166847488</v>
      </c>
      <c r="F1571">
        <v>1.42</v>
      </c>
      <c r="G1571">
        <v>1.2982590000000001</v>
      </c>
      <c r="H1571">
        <v>7.8719999999999999</v>
      </c>
      <c r="I1571">
        <v>282911997952</v>
      </c>
      <c r="J1571">
        <v>0</v>
      </c>
      <c r="K1571">
        <v>133549998080</v>
      </c>
      <c r="L1571">
        <v>0</v>
      </c>
      <c r="M1571">
        <v>0</v>
      </c>
      <c r="N1571">
        <v>13742000128</v>
      </c>
      <c r="O1571">
        <v>0</v>
      </c>
      <c r="P1571" s="6">
        <v>5.8399997999999996E-3</v>
      </c>
      <c r="Q1571" s="6">
        <v>0.112399995</v>
      </c>
      <c r="R1571">
        <v>0</v>
      </c>
      <c r="S1571" s="6">
        <v>0</v>
      </c>
      <c r="T1571" s="6">
        <v>12980000000</v>
      </c>
      <c r="U1571" s="6" t="s">
        <v>52611</v>
      </c>
      <c r="V1571">
        <v>0</v>
      </c>
      <c r="W1571">
        <v>0</v>
      </c>
      <c r="X1571">
        <v>0</v>
      </c>
      <c r="Y1571">
        <v>0</v>
      </c>
      <c r="Z1571">
        <v>0</v>
      </c>
      <c r="AA1571" s="6" t="s">
        <v>90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 s="6" t="s">
        <v>52612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 s="6" t="s">
        <v>52613</v>
      </c>
      <c r="AN1571">
        <v>0</v>
      </c>
      <c r="AO1571">
        <v>0</v>
      </c>
      <c r="AP1571">
        <v>0</v>
      </c>
      <c r="AQ1571">
        <v>0</v>
      </c>
      <c r="AR1571">
        <v>0</v>
      </c>
    </row>
    <row r="1572" spans="1:44" x14ac:dyDescent="0.25">
      <c r="A1572" s="6" t="s">
        <v>2188</v>
      </c>
      <c r="B1572" s="6" t="s">
        <v>52729</v>
      </c>
      <c r="C1572" s="6" t="s">
        <v>52729</v>
      </c>
      <c r="D1572" s="6" t="s">
        <v>52632</v>
      </c>
      <c r="E1572">
        <v>9779772416</v>
      </c>
      <c r="F1572">
        <v>4.79</v>
      </c>
      <c r="G1572">
        <v>0.91731099999999999</v>
      </c>
      <c r="H1572">
        <v>8.0489999999999995</v>
      </c>
      <c r="I1572">
        <v>271000000</v>
      </c>
      <c r="J1572">
        <v>914000000</v>
      </c>
      <c r="K1572">
        <v>6357000192</v>
      </c>
      <c r="L1572">
        <v>0.45200000000000001</v>
      </c>
      <c r="M1572">
        <v>1.232</v>
      </c>
      <c r="N1572">
        <v>8876000256</v>
      </c>
      <c r="O1572">
        <v>190.72900000000001</v>
      </c>
      <c r="P1572" s="6">
        <v>2.7880002000000001E-2</v>
      </c>
      <c r="Q1572" s="6">
        <v>-3.637E-2</v>
      </c>
      <c r="R1572">
        <v>-253375008</v>
      </c>
      <c r="S1572" s="6">
        <v>0.29270000000000002</v>
      </c>
      <c r="T1572" s="6">
        <v>2856000000</v>
      </c>
      <c r="U1572" s="6" t="s">
        <v>52611</v>
      </c>
      <c r="V1572">
        <v>3</v>
      </c>
      <c r="W1572">
        <v>7</v>
      </c>
      <c r="X1572">
        <v>6</v>
      </c>
      <c r="Y1572">
        <v>0</v>
      </c>
      <c r="Z1572">
        <v>0</v>
      </c>
      <c r="AA1572" s="6" t="s">
        <v>90</v>
      </c>
      <c r="AB1572">
        <v>2</v>
      </c>
      <c r="AC1572">
        <v>3</v>
      </c>
      <c r="AD1572">
        <v>7</v>
      </c>
      <c r="AE1572">
        <v>1</v>
      </c>
      <c r="AF1572">
        <v>0</v>
      </c>
      <c r="AG1572" s="6" t="s">
        <v>52612</v>
      </c>
      <c r="AH1572">
        <v>2</v>
      </c>
      <c r="AI1572">
        <v>3</v>
      </c>
      <c r="AJ1572">
        <v>7</v>
      </c>
      <c r="AK1572">
        <v>1</v>
      </c>
      <c r="AL1572">
        <v>0</v>
      </c>
      <c r="AM1572" s="6" t="s">
        <v>52613</v>
      </c>
      <c r="AN1572">
        <v>3</v>
      </c>
      <c r="AO1572">
        <v>2</v>
      </c>
      <c r="AP1572">
        <v>6</v>
      </c>
      <c r="AQ1572">
        <v>1</v>
      </c>
      <c r="AR1572">
        <v>0</v>
      </c>
    </row>
    <row r="1573" spans="1:44" x14ac:dyDescent="0.25">
      <c r="A1573" s="6" t="s">
        <v>2190</v>
      </c>
      <c r="B1573" s="6" t="s">
        <v>52684</v>
      </c>
      <c r="C1573" s="6" t="s">
        <v>52684</v>
      </c>
      <c r="D1573" s="6" t="s">
        <v>52685</v>
      </c>
      <c r="E1573">
        <v>14509051904</v>
      </c>
      <c r="F1573">
        <v>3.09</v>
      </c>
      <c r="G1573">
        <v>1.3191409999999999</v>
      </c>
      <c r="H1573">
        <v>14.057</v>
      </c>
      <c r="I1573">
        <v>1676000000</v>
      </c>
      <c r="J1573">
        <v>1147000064</v>
      </c>
      <c r="K1573">
        <v>4192999936</v>
      </c>
      <c r="L1573">
        <v>1.004</v>
      </c>
      <c r="M1573">
        <v>1.258</v>
      </c>
      <c r="N1573">
        <v>10119999488</v>
      </c>
      <c r="O1573">
        <v>46.671999999999997</v>
      </c>
      <c r="P1573" s="6">
        <v>2.5069999999999999E-2</v>
      </c>
      <c r="Q1573" s="6">
        <v>3.7609997999999999E-2</v>
      </c>
      <c r="R1573">
        <v>490500000</v>
      </c>
      <c r="S1573" s="6">
        <v>0.49012001999999999</v>
      </c>
      <c r="T1573" s="6">
        <v>5309000000</v>
      </c>
      <c r="U1573" s="6" t="s">
        <v>90</v>
      </c>
      <c r="V1573">
        <v>0</v>
      </c>
      <c r="W1573">
        <v>0</v>
      </c>
      <c r="X1573">
        <v>0</v>
      </c>
      <c r="Y1573">
        <v>0</v>
      </c>
      <c r="Z1573">
        <v>0</v>
      </c>
      <c r="AA1573" s="6" t="s">
        <v>90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s="6" t="s">
        <v>90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 s="6" t="s">
        <v>90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25">
      <c r="A1574" s="6" t="s">
        <v>2191</v>
      </c>
      <c r="B1574" s="6" t="s">
        <v>52684</v>
      </c>
      <c r="C1574" s="6" t="s">
        <v>52684</v>
      </c>
      <c r="D1574" s="6" t="s">
        <v>52685</v>
      </c>
      <c r="E1574">
        <v>14434501632</v>
      </c>
      <c r="F1574">
        <v>4.26</v>
      </c>
      <c r="G1574">
        <v>1.3191409999999999</v>
      </c>
      <c r="H1574">
        <v>14.057</v>
      </c>
      <c r="I1574">
        <v>1676000000</v>
      </c>
      <c r="J1574">
        <v>1147000064</v>
      </c>
      <c r="K1574">
        <v>4192999936</v>
      </c>
      <c r="L1574">
        <v>1.004</v>
      </c>
      <c r="M1574">
        <v>1.258</v>
      </c>
      <c r="N1574">
        <v>10119999488</v>
      </c>
      <c r="O1574">
        <v>46.671999999999997</v>
      </c>
      <c r="P1574" s="6">
        <v>2.5069999999999999E-2</v>
      </c>
      <c r="Q1574" s="6">
        <v>3.7609997999999999E-2</v>
      </c>
      <c r="R1574">
        <v>490500000</v>
      </c>
      <c r="S1574" s="6">
        <v>0.49012001999999999</v>
      </c>
      <c r="T1574" s="6">
        <v>5309000000</v>
      </c>
      <c r="U1574" s="6" t="s">
        <v>52611</v>
      </c>
      <c r="V1574">
        <v>1</v>
      </c>
      <c r="W1574">
        <v>4</v>
      </c>
      <c r="X1574">
        <v>5</v>
      </c>
      <c r="Y1574">
        <v>1</v>
      </c>
      <c r="Z1574">
        <v>0</v>
      </c>
      <c r="AA1574" s="6" t="s">
        <v>90</v>
      </c>
      <c r="AB1574">
        <v>1</v>
      </c>
      <c r="AC1574">
        <v>3</v>
      </c>
      <c r="AD1574">
        <v>2</v>
      </c>
      <c r="AE1574">
        <v>0</v>
      </c>
      <c r="AF1574">
        <v>0</v>
      </c>
      <c r="AG1574" s="6" t="s">
        <v>52612</v>
      </c>
      <c r="AH1574">
        <v>1</v>
      </c>
      <c r="AI1574">
        <v>4</v>
      </c>
      <c r="AJ1574">
        <v>2</v>
      </c>
      <c r="AK1574">
        <v>0</v>
      </c>
      <c r="AL1574">
        <v>0</v>
      </c>
      <c r="AM1574" s="6" t="s">
        <v>52613</v>
      </c>
      <c r="AN1574">
        <v>1</v>
      </c>
      <c r="AO1574">
        <v>6</v>
      </c>
      <c r="AP1574">
        <v>0</v>
      </c>
      <c r="AQ1574">
        <v>0</v>
      </c>
      <c r="AR1574">
        <v>0</v>
      </c>
    </row>
    <row r="1575" spans="1:44" x14ac:dyDescent="0.25">
      <c r="A1575" s="6" t="s">
        <v>41449</v>
      </c>
      <c r="B1575" s="6" t="s">
        <v>52708</v>
      </c>
      <c r="C1575" s="6" t="s">
        <v>52708</v>
      </c>
      <c r="D1575" s="6" t="s">
        <v>52623</v>
      </c>
      <c r="E1575">
        <v>0</v>
      </c>
      <c r="F1575">
        <v>16.38</v>
      </c>
      <c r="G1575">
        <v>0</v>
      </c>
      <c r="H1575">
        <v>-0.17499999999999999</v>
      </c>
      <c r="I1575">
        <v>211863632</v>
      </c>
      <c r="J1575">
        <v>-40401156</v>
      </c>
      <c r="K1575">
        <v>22288950</v>
      </c>
      <c r="L1575">
        <v>3.3559999999999999</v>
      </c>
      <c r="M1575">
        <v>3.806</v>
      </c>
      <c r="N1575">
        <v>0</v>
      </c>
      <c r="O1575">
        <v>8.0109999999999992</v>
      </c>
      <c r="P1575" s="6">
        <v>-0.13885</v>
      </c>
      <c r="Q1575" s="6">
        <v>-0.37039002999999998</v>
      </c>
      <c r="R1575">
        <v>-39570064</v>
      </c>
      <c r="S1575" s="6">
        <v>0</v>
      </c>
      <c r="T1575" s="6">
        <v>0</v>
      </c>
      <c r="U1575" s="6" t="s">
        <v>90</v>
      </c>
      <c r="V1575">
        <v>0</v>
      </c>
      <c r="W1575">
        <v>0</v>
      </c>
      <c r="X1575">
        <v>0</v>
      </c>
      <c r="Y1575">
        <v>0</v>
      </c>
      <c r="Z1575">
        <v>0</v>
      </c>
      <c r="AA1575" s="6" t="s">
        <v>90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s="6" t="s">
        <v>90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 s="6" t="s">
        <v>90</v>
      </c>
      <c r="AN1575">
        <v>0</v>
      </c>
      <c r="AO1575">
        <v>0</v>
      </c>
      <c r="AP1575">
        <v>0</v>
      </c>
      <c r="AQ1575">
        <v>0</v>
      </c>
      <c r="AR1575">
        <v>0</v>
      </c>
    </row>
    <row r="1576" spans="1:44" x14ac:dyDescent="0.25">
      <c r="A1576" s="6" t="s">
        <v>41451</v>
      </c>
      <c r="B1576" s="6" t="s">
        <v>52727</v>
      </c>
      <c r="C1576" s="6" t="s">
        <v>52727</v>
      </c>
      <c r="D1576" s="6" t="s">
        <v>52663</v>
      </c>
      <c r="E1576">
        <v>2122489344</v>
      </c>
      <c r="F1576">
        <v>13.17</v>
      </c>
      <c r="G1576">
        <v>1.7616700000000001</v>
      </c>
      <c r="H1576">
        <v>0.91400000000000003</v>
      </c>
      <c r="I1576">
        <v>141294000</v>
      </c>
      <c r="J1576">
        <v>-61620000</v>
      </c>
      <c r="K1576">
        <v>78568000</v>
      </c>
      <c r="L1576">
        <v>10.975</v>
      </c>
      <c r="M1576">
        <v>11.186999999999999</v>
      </c>
      <c r="N1576">
        <v>0</v>
      </c>
      <c r="O1576">
        <v>16.303000000000001</v>
      </c>
      <c r="P1576" s="6">
        <v>-6.9260000000000002E-2</v>
      </c>
      <c r="Q1576" s="6">
        <v>-8.4580004E-2</v>
      </c>
      <c r="R1576">
        <v>-85532376</v>
      </c>
      <c r="S1576" s="6">
        <v>0</v>
      </c>
      <c r="T1576" s="6">
        <v>0</v>
      </c>
      <c r="U1576" s="6" t="s">
        <v>52611</v>
      </c>
      <c r="V1576">
        <v>0</v>
      </c>
      <c r="W1576">
        <v>1</v>
      </c>
      <c r="X1576">
        <v>0</v>
      </c>
      <c r="Y1576">
        <v>0</v>
      </c>
      <c r="Z1576">
        <v>0</v>
      </c>
      <c r="AA1576" s="6" t="s">
        <v>90</v>
      </c>
      <c r="AB1576">
        <v>1</v>
      </c>
      <c r="AC1576">
        <v>3</v>
      </c>
      <c r="AD1576">
        <v>0</v>
      </c>
      <c r="AE1576">
        <v>0</v>
      </c>
      <c r="AF1576">
        <v>0</v>
      </c>
      <c r="AG1576" s="6" t="s">
        <v>52612</v>
      </c>
      <c r="AH1576">
        <v>0</v>
      </c>
      <c r="AI1576">
        <v>3</v>
      </c>
      <c r="AJ1576">
        <v>0</v>
      </c>
      <c r="AK1576">
        <v>0</v>
      </c>
      <c r="AL1576">
        <v>0</v>
      </c>
      <c r="AM1576" s="6" t="s">
        <v>52613</v>
      </c>
      <c r="AN1576">
        <v>0</v>
      </c>
      <c r="AO1576">
        <v>0</v>
      </c>
      <c r="AP1576">
        <v>0</v>
      </c>
      <c r="AQ1576">
        <v>0</v>
      </c>
      <c r="AR1576">
        <v>0</v>
      </c>
    </row>
    <row r="1577" spans="1:44" x14ac:dyDescent="0.25">
      <c r="A1577" s="6" t="s">
        <v>41453</v>
      </c>
      <c r="B1577" s="6" t="s">
        <v>52659</v>
      </c>
      <c r="C1577" s="6" t="s">
        <v>52659</v>
      </c>
      <c r="D1577" s="6" t="s">
        <v>52623</v>
      </c>
      <c r="E1577">
        <v>11716901888</v>
      </c>
      <c r="F1577">
        <v>0</v>
      </c>
      <c r="G1577">
        <v>1.342746</v>
      </c>
      <c r="H1577">
        <v>4.7255000000000003</v>
      </c>
      <c r="I1577">
        <v>105000000</v>
      </c>
      <c r="J1577">
        <v>1044700032</v>
      </c>
      <c r="K1577">
        <v>1925799936</v>
      </c>
      <c r="L1577">
        <v>1.35</v>
      </c>
      <c r="M1577">
        <v>2.044</v>
      </c>
      <c r="N1577">
        <v>5033999872</v>
      </c>
      <c r="O1577">
        <v>165.291</v>
      </c>
      <c r="P1577" s="6">
        <v>0.14806</v>
      </c>
      <c r="Q1577" s="6">
        <v>0.65349000000000002</v>
      </c>
      <c r="R1577">
        <v>416600000</v>
      </c>
      <c r="S1577" s="6">
        <v>0.43828</v>
      </c>
      <c r="T1577" s="6">
        <v>0</v>
      </c>
      <c r="U1577" s="6" t="s">
        <v>90</v>
      </c>
      <c r="V1577">
        <v>0</v>
      </c>
      <c r="W1577">
        <v>0</v>
      </c>
      <c r="X1577">
        <v>0</v>
      </c>
      <c r="Y1577">
        <v>0</v>
      </c>
      <c r="Z1577">
        <v>0</v>
      </c>
      <c r="AA1577" s="6" t="s">
        <v>90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s="6" t="s">
        <v>90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 s="6" t="s">
        <v>90</v>
      </c>
      <c r="AN1577">
        <v>0</v>
      </c>
      <c r="AO1577">
        <v>0</v>
      </c>
      <c r="AP1577">
        <v>0</v>
      </c>
      <c r="AQ1577">
        <v>0</v>
      </c>
      <c r="AR1577">
        <v>0</v>
      </c>
    </row>
    <row r="1578" spans="1:44" x14ac:dyDescent="0.25">
      <c r="A1578" s="6" t="s">
        <v>2193</v>
      </c>
      <c r="B1578" s="6" t="s">
        <v>52650</v>
      </c>
      <c r="C1578" s="6" t="s">
        <v>52650</v>
      </c>
      <c r="D1578" s="6" t="s">
        <v>52616</v>
      </c>
      <c r="E1578">
        <v>54616940544</v>
      </c>
      <c r="F1578">
        <v>2.8</v>
      </c>
      <c r="G1578">
        <v>1.5207599999999999</v>
      </c>
      <c r="H1578">
        <v>30.603999999999999</v>
      </c>
      <c r="I1578">
        <v>3929999872</v>
      </c>
      <c r="J1578">
        <v>4958000128</v>
      </c>
      <c r="K1578">
        <v>11166999552</v>
      </c>
      <c r="L1578">
        <v>1.1850000000000001</v>
      </c>
      <c r="M1578">
        <v>1.746</v>
      </c>
      <c r="N1578">
        <v>13189999616</v>
      </c>
      <c r="O1578">
        <v>135.38999999999999</v>
      </c>
      <c r="P1578" s="6">
        <v>0.10402001</v>
      </c>
      <c r="Q1578" s="6">
        <v>0.37180000000000002</v>
      </c>
      <c r="R1578">
        <v>2020875008</v>
      </c>
      <c r="S1578" s="6">
        <v>0.56913999999999998</v>
      </c>
      <c r="T1578" s="6">
        <v>7514000000</v>
      </c>
      <c r="U1578" s="6" t="s">
        <v>52611</v>
      </c>
      <c r="V1578">
        <v>1</v>
      </c>
      <c r="W1578">
        <v>1</v>
      </c>
      <c r="X1578">
        <v>15</v>
      </c>
      <c r="Y1578">
        <v>0</v>
      </c>
      <c r="Z1578">
        <v>0</v>
      </c>
      <c r="AA1578" s="6" t="s">
        <v>90</v>
      </c>
      <c r="AB1578">
        <v>6</v>
      </c>
      <c r="AC1578">
        <v>8</v>
      </c>
      <c r="AD1578">
        <v>14</v>
      </c>
      <c r="AE1578">
        <v>0</v>
      </c>
      <c r="AF1578">
        <v>0</v>
      </c>
      <c r="AG1578" s="6" t="s">
        <v>52612</v>
      </c>
      <c r="AH1578">
        <v>5</v>
      </c>
      <c r="AI1578">
        <v>9</v>
      </c>
      <c r="AJ1578">
        <v>15</v>
      </c>
      <c r="AK1578">
        <v>0</v>
      </c>
      <c r="AL1578">
        <v>0</v>
      </c>
      <c r="AM1578" s="6" t="s">
        <v>52613</v>
      </c>
      <c r="AN1578">
        <v>4</v>
      </c>
      <c r="AO1578">
        <v>15</v>
      </c>
      <c r="AP1578">
        <v>7</v>
      </c>
      <c r="AQ1578">
        <v>0</v>
      </c>
      <c r="AR1578">
        <v>0</v>
      </c>
    </row>
    <row r="1579" spans="1:44" x14ac:dyDescent="0.25">
      <c r="A1579" s="6" t="s">
        <v>2195</v>
      </c>
      <c r="B1579" s="6" t="s">
        <v>52684</v>
      </c>
      <c r="C1579" s="6" t="s">
        <v>52684</v>
      </c>
      <c r="D1579" s="6" t="s">
        <v>52685</v>
      </c>
      <c r="E1579">
        <v>12792077312</v>
      </c>
      <c r="F1579">
        <v>7.86</v>
      </c>
      <c r="G1579">
        <v>1.4697389999999999</v>
      </c>
      <c r="H1579">
        <v>72.921999999999997</v>
      </c>
      <c r="I1579">
        <v>413000000</v>
      </c>
      <c r="J1579">
        <v>1866300032</v>
      </c>
      <c r="K1579">
        <v>7201999872</v>
      </c>
      <c r="L1579">
        <v>1.645</v>
      </c>
      <c r="M1579">
        <v>1.9650000000000001</v>
      </c>
      <c r="N1579">
        <v>5257999872</v>
      </c>
      <c r="O1579">
        <v>271.46600000000001</v>
      </c>
      <c r="P1579" s="6">
        <v>6.8190000000000001E-2</v>
      </c>
      <c r="Q1579" s="6">
        <v>0.27966000000000002</v>
      </c>
      <c r="R1579">
        <v>1240887552</v>
      </c>
      <c r="S1579" s="6">
        <v>0.61485000000000001</v>
      </c>
      <c r="T1579" s="6">
        <v>3233900000</v>
      </c>
      <c r="U1579" s="6" t="s">
        <v>52611</v>
      </c>
      <c r="V1579">
        <v>5</v>
      </c>
      <c r="W1579">
        <v>5</v>
      </c>
      <c r="X1579">
        <v>0</v>
      </c>
      <c r="Y1579">
        <v>0</v>
      </c>
      <c r="Z1579">
        <v>0</v>
      </c>
      <c r="AA1579" s="6" t="s">
        <v>90</v>
      </c>
      <c r="AB1579">
        <v>3</v>
      </c>
      <c r="AC1579">
        <v>5</v>
      </c>
      <c r="AD1579">
        <v>1</v>
      </c>
      <c r="AE1579">
        <v>0</v>
      </c>
      <c r="AF1579">
        <v>0</v>
      </c>
      <c r="AG1579" s="6" t="s">
        <v>52612</v>
      </c>
      <c r="AH1579">
        <v>3</v>
      </c>
      <c r="AI1579">
        <v>5</v>
      </c>
      <c r="AJ1579">
        <v>1</v>
      </c>
      <c r="AK1579">
        <v>0</v>
      </c>
      <c r="AL1579">
        <v>0</v>
      </c>
      <c r="AM1579" s="6" t="s">
        <v>52613</v>
      </c>
      <c r="AN1579">
        <v>4</v>
      </c>
      <c r="AO1579">
        <v>3</v>
      </c>
      <c r="AP1579">
        <v>0</v>
      </c>
      <c r="AQ1579">
        <v>0</v>
      </c>
      <c r="AR1579">
        <v>0</v>
      </c>
    </row>
    <row r="1580" spans="1:44" x14ac:dyDescent="0.25">
      <c r="A1580" s="6" t="s">
        <v>2197</v>
      </c>
      <c r="B1580" s="6" t="s">
        <v>52629</v>
      </c>
      <c r="C1580" s="6" t="s">
        <v>52629</v>
      </c>
      <c r="D1580" s="6" t="s">
        <v>52618</v>
      </c>
      <c r="E1580">
        <v>7599982080</v>
      </c>
      <c r="F1580">
        <v>2.5299999999999998</v>
      </c>
      <c r="G1580">
        <v>1.0510200000000001</v>
      </c>
      <c r="H1580">
        <v>14.234</v>
      </c>
      <c r="I1580">
        <v>22250000384</v>
      </c>
      <c r="J1580">
        <v>0</v>
      </c>
      <c r="K1580">
        <v>21360001024</v>
      </c>
      <c r="L1580">
        <v>0</v>
      </c>
      <c r="M1580">
        <v>0</v>
      </c>
      <c r="N1580">
        <v>1484999936</v>
      </c>
      <c r="O1580">
        <v>0</v>
      </c>
      <c r="P1580" s="6">
        <v>2.707E-2</v>
      </c>
      <c r="Q1580" s="6">
        <v>0.28273999999999999</v>
      </c>
      <c r="R1580">
        <v>0</v>
      </c>
      <c r="S1580" s="6">
        <v>0</v>
      </c>
      <c r="T1580" s="6">
        <v>1351000000</v>
      </c>
      <c r="U1580" s="6" t="s">
        <v>52611</v>
      </c>
      <c r="V1580">
        <v>1</v>
      </c>
      <c r="W1580">
        <v>1</v>
      </c>
      <c r="X1580">
        <v>9</v>
      </c>
      <c r="Y1580">
        <v>3</v>
      </c>
      <c r="Z1580">
        <v>0</v>
      </c>
      <c r="AA1580" s="6" t="s">
        <v>90</v>
      </c>
      <c r="AB1580">
        <v>6</v>
      </c>
      <c r="AC1580">
        <v>5</v>
      </c>
      <c r="AD1580">
        <v>6</v>
      </c>
      <c r="AE1580">
        <v>0</v>
      </c>
      <c r="AF1580">
        <v>0</v>
      </c>
      <c r="AG1580" s="6" t="s">
        <v>52612</v>
      </c>
      <c r="AH1580">
        <v>4</v>
      </c>
      <c r="AI1580">
        <v>3</v>
      </c>
      <c r="AJ1580">
        <v>10</v>
      </c>
      <c r="AK1580">
        <v>0</v>
      </c>
      <c r="AL1580">
        <v>0</v>
      </c>
      <c r="AM1580" s="6" t="s">
        <v>52613</v>
      </c>
      <c r="AN1580">
        <v>4</v>
      </c>
      <c r="AO1580">
        <v>4</v>
      </c>
      <c r="AP1580">
        <v>8</v>
      </c>
      <c r="AQ1580">
        <v>0</v>
      </c>
      <c r="AR1580">
        <v>0</v>
      </c>
    </row>
    <row r="1581" spans="1:44" x14ac:dyDescent="0.25">
      <c r="A1581" s="6" t="s">
        <v>2199</v>
      </c>
      <c r="B1581" s="6" t="s">
        <v>52755</v>
      </c>
      <c r="C1581" s="6" t="s">
        <v>52755</v>
      </c>
      <c r="D1581" s="6" t="s">
        <v>52685</v>
      </c>
      <c r="E1581">
        <v>5726872576</v>
      </c>
      <c r="F1581">
        <v>5.2</v>
      </c>
      <c r="G1581">
        <v>0.97888799999999998</v>
      </c>
      <c r="H1581">
        <v>9.5649999999999995</v>
      </c>
      <c r="I1581">
        <v>374704000</v>
      </c>
      <c r="J1581">
        <v>321087008</v>
      </c>
      <c r="K1581">
        <v>0</v>
      </c>
      <c r="L1581">
        <v>1</v>
      </c>
      <c r="M1581">
        <v>1.1739999999999999</v>
      </c>
      <c r="N1581">
        <v>2302635008</v>
      </c>
      <c r="O1581">
        <v>4.3150000000000004</v>
      </c>
      <c r="P1581" s="6">
        <v>6.0979999999999999E-2</v>
      </c>
      <c r="Q1581" s="6">
        <v>0.124680005</v>
      </c>
      <c r="R1581">
        <v>201327008</v>
      </c>
      <c r="S1581" s="6">
        <v>0.46390998</v>
      </c>
      <c r="T1581" s="6">
        <v>1070388000</v>
      </c>
      <c r="U1581" s="6" t="s">
        <v>52611</v>
      </c>
      <c r="V1581">
        <v>0</v>
      </c>
      <c r="W1581">
        <v>0</v>
      </c>
      <c r="X1581">
        <v>4</v>
      </c>
      <c r="Y1581">
        <v>1</v>
      </c>
      <c r="Z1581">
        <v>0</v>
      </c>
      <c r="AA1581" s="6" t="s">
        <v>90</v>
      </c>
      <c r="AB1581">
        <v>0</v>
      </c>
      <c r="AC1581">
        <v>4</v>
      </c>
      <c r="AD1581">
        <v>5</v>
      </c>
      <c r="AE1581">
        <v>0</v>
      </c>
      <c r="AF1581">
        <v>0</v>
      </c>
      <c r="AG1581" s="6" t="s">
        <v>52612</v>
      </c>
      <c r="AH1581">
        <v>0</v>
      </c>
      <c r="AI1581">
        <v>4</v>
      </c>
      <c r="AJ1581">
        <v>5</v>
      </c>
      <c r="AK1581">
        <v>0</v>
      </c>
      <c r="AL1581">
        <v>0</v>
      </c>
      <c r="AM1581" s="6" t="s">
        <v>52613</v>
      </c>
      <c r="AN1581">
        <v>1</v>
      </c>
      <c r="AO1581">
        <v>5</v>
      </c>
      <c r="AP1581">
        <v>2</v>
      </c>
      <c r="AQ1581">
        <v>1</v>
      </c>
      <c r="AR1581">
        <v>0</v>
      </c>
    </row>
    <row r="1582" spans="1:44" x14ac:dyDescent="0.25">
      <c r="A1582" s="6" t="s">
        <v>2202</v>
      </c>
      <c r="B1582" s="6" t="s">
        <v>52648</v>
      </c>
      <c r="C1582" s="6" t="s">
        <v>52648</v>
      </c>
      <c r="D1582" s="6" t="s">
        <v>52637</v>
      </c>
      <c r="E1582">
        <v>60451459072</v>
      </c>
      <c r="F1582">
        <v>8.9700000000000006</v>
      </c>
      <c r="G1582">
        <v>0.80295499999999997</v>
      </c>
      <c r="H1582">
        <v>43.462000000000003</v>
      </c>
      <c r="I1582">
        <v>176176000</v>
      </c>
      <c r="J1582">
        <v>3090022912</v>
      </c>
      <c r="K1582">
        <v>19432833024</v>
      </c>
      <c r="L1582">
        <v>2.5459999999999998</v>
      </c>
      <c r="M1582">
        <v>2.8079999999999998</v>
      </c>
      <c r="N1582">
        <v>3473335040</v>
      </c>
      <c r="O1582">
        <v>66.126000000000005</v>
      </c>
      <c r="P1582" s="6">
        <v>1.8020000000000001E-2</v>
      </c>
      <c r="Q1582" s="6">
        <v>3.2689999999999997E-2</v>
      </c>
      <c r="R1582">
        <v>1811854336</v>
      </c>
      <c r="S1582" s="6">
        <v>0.92993000000000003</v>
      </c>
      <c r="T1582" s="6">
        <v>3110903000</v>
      </c>
      <c r="U1582" s="6" t="s">
        <v>52611</v>
      </c>
      <c r="V1582">
        <v>3</v>
      </c>
      <c r="W1582">
        <v>1</v>
      </c>
      <c r="X1582">
        <v>12</v>
      </c>
      <c r="Y1582">
        <v>2</v>
      </c>
      <c r="Z1582">
        <v>1</v>
      </c>
      <c r="AA1582" s="6" t="s">
        <v>90</v>
      </c>
      <c r="AB1582">
        <v>3</v>
      </c>
      <c r="AC1582">
        <v>6</v>
      </c>
      <c r="AD1582">
        <v>8</v>
      </c>
      <c r="AE1582">
        <v>0</v>
      </c>
      <c r="AF1582">
        <v>0</v>
      </c>
      <c r="AG1582" s="6" t="s">
        <v>52612</v>
      </c>
      <c r="AH1582">
        <v>3</v>
      </c>
      <c r="AI1582">
        <v>5</v>
      </c>
      <c r="AJ1582">
        <v>9</v>
      </c>
      <c r="AK1582">
        <v>0</v>
      </c>
      <c r="AL1582">
        <v>0</v>
      </c>
      <c r="AM1582" s="6" t="s">
        <v>52613</v>
      </c>
      <c r="AN1582">
        <v>3</v>
      </c>
      <c r="AO1582">
        <v>8</v>
      </c>
      <c r="AP1582">
        <v>8</v>
      </c>
      <c r="AQ1582">
        <v>0</v>
      </c>
      <c r="AR1582">
        <v>0</v>
      </c>
    </row>
    <row r="1583" spans="1:44" x14ac:dyDescent="0.25">
      <c r="A1583" s="6" t="s">
        <v>2204</v>
      </c>
      <c r="B1583" s="6" t="s">
        <v>52621</v>
      </c>
      <c r="C1583" s="6" t="s">
        <v>52621</v>
      </c>
      <c r="D1583" s="6" t="s">
        <v>52620</v>
      </c>
      <c r="E1583">
        <v>13111442432</v>
      </c>
      <c r="F1583">
        <v>3.34</v>
      </c>
      <c r="G1583">
        <v>1.4109780000000001</v>
      </c>
      <c r="H1583">
        <v>52.764000000000003</v>
      </c>
      <c r="I1583">
        <v>757000000</v>
      </c>
      <c r="J1583">
        <v>2204000000</v>
      </c>
      <c r="K1583">
        <v>3240000000</v>
      </c>
      <c r="L1583">
        <v>1.1100000000000001</v>
      </c>
      <c r="M1583">
        <v>1.859</v>
      </c>
      <c r="N1583">
        <v>9745999872</v>
      </c>
      <c r="O1583">
        <v>66.983999999999995</v>
      </c>
      <c r="P1583" s="6">
        <v>0.10138999999999999</v>
      </c>
      <c r="Q1583" s="6">
        <v>0.28601998000000001</v>
      </c>
      <c r="R1583">
        <v>805750016</v>
      </c>
      <c r="S1583" s="6">
        <v>0.26985002000000002</v>
      </c>
      <c r="T1583" s="6">
        <v>2658000000</v>
      </c>
      <c r="U1583" s="6" t="s">
        <v>52611</v>
      </c>
      <c r="V1583">
        <v>8</v>
      </c>
      <c r="W1583">
        <v>7</v>
      </c>
      <c r="X1583">
        <v>8</v>
      </c>
      <c r="Y1583">
        <v>0</v>
      </c>
      <c r="Z1583">
        <v>0</v>
      </c>
      <c r="AA1583" s="6" t="s">
        <v>90</v>
      </c>
      <c r="AB1583">
        <v>3</v>
      </c>
      <c r="AC1583">
        <v>4</v>
      </c>
      <c r="AD1583">
        <v>9</v>
      </c>
      <c r="AE1583">
        <v>2</v>
      </c>
      <c r="AF1583">
        <v>0</v>
      </c>
      <c r="AG1583" s="6" t="s">
        <v>52612</v>
      </c>
      <c r="AH1583">
        <v>3</v>
      </c>
      <c r="AI1583">
        <v>4</v>
      </c>
      <c r="AJ1583">
        <v>9</v>
      </c>
      <c r="AK1583">
        <v>2</v>
      </c>
      <c r="AL1583">
        <v>0</v>
      </c>
      <c r="AM1583" s="6" t="s">
        <v>52613</v>
      </c>
      <c r="AN1583">
        <v>2</v>
      </c>
      <c r="AO1583">
        <v>6</v>
      </c>
      <c r="AP1583">
        <v>9</v>
      </c>
      <c r="AQ1583">
        <v>1</v>
      </c>
      <c r="AR1583">
        <v>0</v>
      </c>
    </row>
    <row r="1584" spans="1:44" x14ac:dyDescent="0.25">
      <c r="A1584" s="6" t="s">
        <v>41455</v>
      </c>
      <c r="B1584" s="6" t="s">
        <v>52643</v>
      </c>
      <c r="C1584" s="6" t="s">
        <v>52643</v>
      </c>
      <c r="D1584" s="6" t="s">
        <v>52632</v>
      </c>
      <c r="E1584">
        <v>4408908288</v>
      </c>
      <c r="F1584">
        <v>0</v>
      </c>
      <c r="G1584">
        <v>1.022823</v>
      </c>
      <c r="H1584">
        <v>4.508</v>
      </c>
      <c r="I1584">
        <v>1328000000</v>
      </c>
      <c r="J1584">
        <v>-152200000</v>
      </c>
      <c r="K1584">
        <v>1905100032</v>
      </c>
      <c r="L1584">
        <v>2.605</v>
      </c>
      <c r="M1584">
        <v>2.9220000000000002</v>
      </c>
      <c r="N1584">
        <v>2513799936</v>
      </c>
      <c r="O1584">
        <v>98.49</v>
      </c>
      <c r="P1584" s="6">
        <v>-5.7259999999999998E-2</v>
      </c>
      <c r="Q1584" s="6">
        <v>-0.26418000000000003</v>
      </c>
      <c r="R1584">
        <v>-660862528</v>
      </c>
      <c r="S1584" s="6">
        <v>0.3836</v>
      </c>
      <c r="T1584" s="6">
        <v>964300000</v>
      </c>
      <c r="U1584" s="6" t="s">
        <v>52611</v>
      </c>
      <c r="V1584">
        <v>0</v>
      </c>
      <c r="W1584">
        <v>0</v>
      </c>
      <c r="X1584">
        <v>0</v>
      </c>
      <c r="Y1584">
        <v>0</v>
      </c>
      <c r="Z1584">
        <v>0</v>
      </c>
      <c r="AA1584" s="6" t="s">
        <v>90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 s="6" t="s">
        <v>52612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 s="6" t="s">
        <v>52613</v>
      </c>
      <c r="AN1584">
        <v>0</v>
      </c>
      <c r="AO1584">
        <v>0</v>
      </c>
      <c r="AP1584">
        <v>0</v>
      </c>
      <c r="AQ1584">
        <v>0</v>
      </c>
      <c r="AR1584">
        <v>0</v>
      </c>
    </row>
    <row r="1585" spans="1:44" x14ac:dyDescent="0.25">
      <c r="A1585" s="6" t="s">
        <v>2206</v>
      </c>
      <c r="B1585" s="6" t="s">
        <v>52697</v>
      </c>
      <c r="C1585" s="6" t="s">
        <v>52697</v>
      </c>
      <c r="D1585" s="6" t="s">
        <v>52620</v>
      </c>
      <c r="E1585">
        <v>34528382976</v>
      </c>
      <c r="F1585">
        <v>6.38</v>
      </c>
      <c r="G1585">
        <v>1.0760019999999999</v>
      </c>
      <c r="H1585">
        <v>34.112000000000002</v>
      </c>
      <c r="I1585">
        <v>232431008</v>
      </c>
      <c r="J1585">
        <v>2102736000</v>
      </c>
      <c r="K1585">
        <v>99967000</v>
      </c>
      <c r="L1585">
        <v>1.4259999999999999</v>
      </c>
      <c r="M1585">
        <v>1.575</v>
      </c>
      <c r="N1585">
        <v>6204933120</v>
      </c>
      <c r="O1585">
        <v>2.6680000000000001</v>
      </c>
      <c r="P1585" s="6">
        <v>0.23478001000000001</v>
      </c>
      <c r="Q1585" s="6">
        <v>0.37585997999999998</v>
      </c>
      <c r="R1585">
        <v>565692096</v>
      </c>
      <c r="S1585" s="6">
        <v>0.40037</v>
      </c>
      <c r="T1585" s="6">
        <v>2491592000</v>
      </c>
      <c r="U1585" s="6" t="s">
        <v>52611</v>
      </c>
      <c r="V1585">
        <v>1</v>
      </c>
      <c r="W1585">
        <v>4</v>
      </c>
      <c r="X1585">
        <v>9</v>
      </c>
      <c r="Y1585">
        <v>1</v>
      </c>
      <c r="Z1585">
        <v>0</v>
      </c>
      <c r="AA1585" s="6" t="s">
        <v>90</v>
      </c>
      <c r="AB1585">
        <v>3</v>
      </c>
      <c r="AC1585">
        <v>2</v>
      </c>
      <c r="AD1585">
        <v>13</v>
      </c>
      <c r="AE1585">
        <v>3</v>
      </c>
      <c r="AF1585">
        <v>1</v>
      </c>
      <c r="AG1585" s="6" t="s">
        <v>52612</v>
      </c>
      <c r="AH1585">
        <v>3</v>
      </c>
      <c r="AI1585">
        <v>2</v>
      </c>
      <c r="AJ1585">
        <v>12</v>
      </c>
      <c r="AK1585">
        <v>3</v>
      </c>
      <c r="AL1585">
        <v>1</v>
      </c>
      <c r="AM1585" s="6" t="s">
        <v>52613</v>
      </c>
      <c r="AN1585">
        <v>3</v>
      </c>
      <c r="AO1585">
        <v>5</v>
      </c>
      <c r="AP1585">
        <v>9</v>
      </c>
      <c r="AQ1585">
        <v>1</v>
      </c>
      <c r="AR1585">
        <v>0</v>
      </c>
    </row>
    <row r="1586" spans="1:44" x14ac:dyDescent="0.25">
      <c r="A1586" s="6" t="s">
        <v>41457</v>
      </c>
      <c r="B1586" s="6" t="s">
        <v>52698</v>
      </c>
      <c r="C1586" s="6" t="s">
        <v>52698</v>
      </c>
      <c r="D1586" s="6" t="s">
        <v>52637</v>
      </c>
      <c r="E1586">
        <v>4915047424</v>
      </c>
      <c r="F1586">
        <v>3.24</v>
      </c>
      <c r="G1586">
        <v>1.044686</v>
      </c>
      <c r="H1586">
        <v>15.365</v>
      </c>
      <c r="I1586">
        <v>17378000</v>
      </c>
      <c r="J1586">
        <v>330011008</v>
      </c>
      <c r="K1586">
        <v>2159048960</v>
      </c>
      <c r="L1586">
        <v>0.92700000000000005</v>
      </c>
      <c r="M1586">
        <v>1.2210000000000001</v>
      </c>
      <c r="N1586">
        <v>711841984</v>
      </c>
      <c r="O1586">
        <v>120.331</v>
      </c>
      <c r="P1586" s="6">
        <v>2.7629999999999998E-2</v>
      </c>
      <c r="Q1586" s="6">
        <v>0.11298999999999999</v>
      </c>
      <c r="R1586">
        <v>232186496</v>
      </c>
      <c r="S1586" s="6">
        <v>0.51789004000000005</v>
      </c>
      <c r="T1586" s="6">
        <v>363380000</v>
      </c>
      <c r="U1586" s="6" t="s">
        <v>52611</v>
      </c>
      <c r="V1586">
        <v>3</v>
      </c>
      <c r="W1586">
        <v>0</v>
      </c>
      <c r="X1586">
        <v>9</v>
      </c>
      <c r="Y1586">
        <v>0</v>
      </c>
      <c r="Z1586">
        <v>1</v>
      </c>
      <c r="AA1586" s="6" t="s">
        <v>90</v>
      </c>
      <c r="AB1586">
        <v>3</v>
      </c>
      <c r="AC1586">
        <v>4</v>
      </c>
      <c r="AD1586">
        <v>3</v>
      </c>
      <c r="AE1586">
        <v>0</v>
      </c>
      <c r="AF1586">
        <v>0</v>
      </c>
      <c r="AG1586" s="6" t="s">
        <v>52612</v>
      </c>
      <c r="AH1586">
        <v>3</v>
      </c>
      <c r="AI1586">
        <v>4</v>
      </c>
      <c r="AJ1586">
        <v>3</v>
      </c>
      <c r="AK1586">
        <v>0</v>
      </c>
      <c r="AL1586">
        <v>0</v>
      </c>
      <c r="AM1586" s="6" t="s">
        <v>52613</v>
      </c>
      <c r="AN1586">
        <v>2</v>
      </c>
      <c r="AO1586">
        <v>0</v>
      </c>
      <c r="AP1586">
        <v>9</v>
      </c>
      <c r="AQ1586">
        <v>1</v>
      </c>
      <c r="AR1586">
        <v>1</v>
      </c>
    </row>
    <row r="1587" spans="1:44" x14ac:dyDescent="0.25">
      <c r="A1587" s="6" t="s">
        <v>2208</v>
      </c>
      <c r="B1587" s="6" t="s">
        <v>52657</v>
      </c>
      <c r="C1587" s="6" t="s">
        <v>52657</v>
      </c>
      <c r="D1587" s="6" t="s">
        <v>118</v>
      </c>
      <c r="E1587">
        <v>11835806720</v>
      </c>
      <c r="F1587">
        <v>4.2</v>
      </c>
      <c r="G1587">
        <v>0.70654399999999995</v>
      </c>
      <c r="H1587">
        <v>21.817</v>
      </c>
      <c r="I1587">
        <v>307000000</v>
      </c>
      <c r="J1587">
        <v>1092099968</v>
      </c>
      <c r="K1587">
        <v>4994100224</v>
      </c>
      <c r="L1587">
        <v>0.36199999999999999</v>
      </c>
      <c r="M1587">
        <v>0.84099999999999997</v>
      </c>
      <c r="N1587">
        <v>3343600128</v>
      </c>
      <c r="O1587">
        <v>114.28100000000001</v>
      </c>
      <c r="P1587" s="6">
        <v>3.0949999999999998E-2</v>
      </c>
      <c r="Q1587" s="6">
        <v>9.8350000000000007E-2</v>
      </c>
      <c r="R1587">
        <v>-725049984</v>
      </c>
      <c r="S1587" s="6">
        <v>0.36473</v>
      </c>
      <c r="T1587" s="6">
        <v>1211900000</v>
      </c>
      <c r="U1587" s="6" t="s">
        <v>52611</v>
      </c>
      <c r="V1587">
        <v>1</v>
      </c>
      <c r="W1587">
        <v>1</v>
      </c>
      <c r="X1587">
        <v>4</v>
      </c>
      <c r="Y1587">
        <v>1</v>
      </c>
      <c r="Z1587">
        <v>0</v>
      </c>
      <c r="AA1587" s="6" t="s">
        <v>90</v>
      </c>
      <c r="AB1587">
        <v>1</v>
      </c>
      <c r="AC1587">
        <v>0</v>
      </c>
      <c r="AD1587">
        <v>7</v>
      </c>
      <c r="AE1587">
        <v>0</v>
      </c>
      <c r="AF1587">
        <v>0</v>
      </c>
      <c r="AG1587" s="6" t="s">
        <v>52612</v>
      </c>
      <c r="AH1587">
        <v>1</v>
      </c>
      <c r="AI1587">
        <v>0</v>
      </c>
      <c r="AJ1587">
        <v>8</v>
      </c>
      <c r="AK1587">
        <v>0</v>
      </c>
      <c r="AL1587">
        <v>0</v>
      </c>
      <c r="AM1587" s="6" t="s">
        <v>52613</v>
      </c>
      <c r="AN1587">
        <v>3</v>
      </c>
      <c r="AO1587">
        <v>1</v>
      </c>
      <c r="AP1587">
        <v>6</v>
      </c>
      <c r="AQ1587">
        <v>0</v>
      </c>
      <c r="AR1587">
        <v>0</v>
      </c>
    </row>
    <row r="1588" spans="1:44" x14ac:dyDescent="0.25">
      <c r="A1588" s="6" t="s">
        <v>2210</v>
      </c>
      <c r="B1588" s="6" t="s">
        <v>52627</v>
      </c>
      <c r="C1588" s="6" t="s">
        <v>52627</v>
      </c>
      <c r="D1588" s="6" t="s">
        <v>52610</v>
      </c>
      <c r="E1588">
        <v>13473114112</v>
      </c>
      <c r="F1588">
        <v>3.43</v>
      </c>
      <c r="G1588">
        <v>0.72426500000000005</v>
      </c>
      <c r="H1588">
        <v>-2.8969999999999998</v>
      </c>
      <c r="I1588">
        <v>459000000</v>
      </c>
      <c r="J1588">
        <v>1787000064</v>
      </c>
      <c r="K1588">
        <v>8711000064</v>
      </c>
      <c r="L1588">
        <v>0.82</v>
      </c>
      <c r="M1588">
        <v>1.611</v>
      </c>
      <c r="N1588">
        <v>6144999936</v>
      </c>
      <c r="O1588">
        <v>0</v>
      </c>
      <c r="P1588" s="6">
        <v>9.1939999999999994E-2</v>
      </c>
      <c r="Q1588" s="6">
        <v>0</v>
      </c>
      <c r="R1588">
        <v>321249984</v>
      </c>
      <c r="S1588" s="6">
        <v>0.62505999999999995</v>
      </c>
      <c r="T1588" s="6">
        <v>3889000000</v>
      </c>
      <c r="U1588" s="6" t="s">
        <v>52611</v>
      </c>
      <c r="V1588">
        <v>0</v>
      </c>
      <c r="W1588">
        <v>0</v>
      </c>
      <c r="X1588">
        <v>0</v>
      </c>
      <c r="Y1588">
        <v>0</v>
      </c>
      <c r="Z1588">
        <v>0</v>
      </c>
      <c r="AA1588" s="6" t="s">
        <v>90</v>
      </c>
      <c r="AB1588">
        <v>0</v>
      </c>
      <c r="AC1588">
        <v>6</v>
      </c>
      <c r="AD1588">
        <v>4</v>
      </c>
      <c r="AE1588">
        <v>1</v>
      </c>
      <c r="AF1588">
        <v>0</v>
      </c>
      <c r="AG1588" s="6" t="s">
        <v>52612</v>
      </c>
      <c r="AH1588">
        <v>0</v>
      </c>
      <c r="AI1588">
        <v>5</v>
      </c>
      <c r="AJ1588">
        <v>4</v>
      </c>
      <c r="AK1588">
        <v>1</v>
      </c>
      <c r="AL1588">
        <v>0</v>
      </c>
      <c r="AM1588" s="6" t="s">
        <v>52613</v>
      </c>
      <c r="AN1588">
        <v>0</v>
      </c>
      <c r="AO1588">
        <v>0</v>
      </c>
      <c r="AP1588">
        <v>0</v>
      </c>
      <c r="AQ1588">
        <v>0</v>
      </c>
      <c r="AR1588">
        <v>0</v>
      </c>
    </row>
    <row r="1589" spans="1:44" x14ac:dyDescent="0.25">
      <c r="A1589" s="6" t="s">
        <v>2212</v>
      </c>
      <c r="B1589" s="6" t="s">
        <v>52705</v>
      </c>
      <c r="C1589" s="6" t="s">
        <v>52705</v>
      </c>
      <c r="D1589" s="6" t="s">
        <v>118</v>
      </c>
      <c r="E1589">
        <v>7586710528</v>
      </c>
      <c r="F1589">
        <v>8.17</v>
      </c>
      <c r="G1589">
        <v>0.68050600000000006</v>
      </c>
      <c r="H1589">
        <v>47.87</v>
      </c>
      <c r="I1589">
        <v>7809000</v>
      </c>
      <c r="J1589">
        <v>606299008</v>
      </c>
      <c r="K1589">
        <v>2962811904</v>
      </c>
      <c r="L1589">
        <v>0.32500000000000001</v>
      </c>
      <c r="M1589">
        <v>0.51100000000000001</v>
      </c>
      <c r="N1589">
        <v>2638689024</v>
      </c>
      <c r="O1589">
        <v>111.742</v>
      </c>
      <c r="P1589" s="6">
        <v>2.861E-2</v>
      </c>
      <c r="Q1589" s="6">
        <v>8.8389999999999996E-2</v>
      </c>
      <c r="R1589">
        <v>1248864896</v>
      </c>
      <c r="S1589" s="6">
        <v>0.25386998</v>
      </c>
      <c r="T1589" s="6">
        <v>646653000</v>
      </c>
      <c r="U1589" s="6" t="s">
        <v>52611</v>
      </c>
      <c r="V1589">
        <v>0</v>
      </c>
      <c r="W1589">
        <v>0</v>
      </c>
      <c r="X1589">
        <v>5</v>
      </c>
      <c r="Y1589">
        <v>2</v>
      </c>
      <c r="Z1589">
        <v>1</v>
      </c>
      <c r="AA1589" s="6" t="s">
        <v>90</v>
      </c>
      <c r="AB1589">
        <v>0</v>
      </c>
      <c r="AC1589">
        <v>0</v>
      </c>
      <c r="AD1589">
        <v>6</v>
      </c>
      <c r="AE1589">
        <v>0</v>
      </c>
      <c r="AF1589">
        <v>0</v>
      </c>
      <c r="AG1589" s="6" t="s">
        <v>52612</v>
      </c>
      <c r="AH1589">
        <v>0</v>
      </c>
      <c r="AI1589">
        <v>0</v>
      </c>
      <c r="AJ1589">
        <v>6</v>
      </c>
      <c r="AK1589">
        <v>0</v>
      </c>
      <c r="AL1589">
        <v>0</v>
      </c>
      <c r="AM1589" s="6" t="s">
        <v>52613</v>
      </c>
      <c r="AN1589">
        <v>1</v>
      </c>
      <c r="AO1589">
        <v>2</v>
      </c>
      <c r="AP1589">
        <v>3</v>
      </c>
      <c r="AQ1589">
        <v>2</v>
      </c>
      <c r="AR1589">
        <v>0</v>
      </c>
    </row>
    <row r="1590" spans="1:44" x14ac:dyDescent="0.25">
      <c r="A1590" s="6" t="s">
        <v>2214</v>
      </c>
      <c r="B1590" s="6" t="s">
        <v>52741</v>
      </c>
      <c r="C1590" s="6" t="s">
        <v>52741</v>
      </c>
      <c r="D1590" s="6" t="s">
        <v>52637</v>
      </c>
      <c r="E1590">
        <v>12470481920</v>
      </c>
      <c r="F1590">
        <v>10.210000000000001</v>
      </c>
      <c r="G1590">
        <v>0.98381399999999997</v>
      </c>
      <c r="H1590">
        <v>14.923</v>
      </c>
      <c r="I1590">
        <v>245182000</v>
      </c>
      <c r="J1590">
        <v>675305024</v>
      </c>
      <c r="K1590">
        <v>5287933952</v>
      </c>
      <c r="L1590">
        <v>0.69299999999999995</v>
      </c>
      <c r="M1590">
        <v>0.91300000000000003</v>
      </c>
      <c r="N1590">
        <v>847131008</v>
      </c>
      <c r="O1590">
        <v>143.47499999999999</v>
      </c>
      <c r="P1590" s="6">
        <v>2.2960000000000001E-2</v>
      </c>
      <c r="Q1590" s="6">
        <v>7.1790000000000007E-2</v>
      </c>
      <c r="R1590">
        <v>612720768</v>
      </c>
      <c r="S1590" s="6">
        <v>0.89599996999999998</v>
      </c>
      <c r="T1590" s="6">
        <v>794081000</v>
      </c>
      <c r="U1590" s="6" t="s">
        <v>52611</v>
      </c>
      <c r="V1590">
        <v>0</v>
      </c>
      <c r="W1590">
        <v>1</v>
      </c>
      <c r="X1590">
        <v>8</v>
      </c>
      <c r="Y1590">
        <v>2</v>
      </c>
      <c r="Z1590">
        <v>0</v>
      </c>
      <c r="AA1590" s="6" t="s">
        <v>90</v>
      </c>
      <c r="AB1590">
        <v>1</v>
      </c>
      <c r="AC1590">
        <v>2</v>
      </c>
      <c r="AD1590">
        <v>10</v>
      </c>
      <c r="AE1590">
        <v>2</v>
      </c>
      <c r="AF1590">
        <v>0</v>
      </c>
      <c r="AG1590" s="6" t="s">
        <v>52612</v>
      </c>
      <c r="AH1590">
        <v>1</v>
      </c>
      <c r="AI1590">
        <v>1</v>
      </c>
      <c r="AJ1590">
        <v>10</v>
      </c>
      <c r="AK1590">
        <v>2</v>
      </c>
      <c r="AL1590">
        <v>0</v>
      </c>
      <c r="AM1590" s="6" t="s">
        <v>52613</v>
      </c>
      <c r="AN1590">
        <v>2</v>
      </c>
      <c r="AO1590">
        <v>0</v>
      </c>
      <c r="AP1590">
        <v>6</v>
      </c>
      <c r="AQ1590">
        <v>2</v>
      </c>
      <c r="AR1590">
        <v>0</v>
      </c>
    </row>
    <row r="1591" spans="1:44" x14ac:dyDescent="0.25">
      <c r="A1591" s="6" t="s">
        <v>2216</v>
      </c>
      <c r="B1591" s="6" t="s">
        <v>52683</v>
      </c>
      <c r="C1591" s="6" t="s">
        <v>52683</v>
      </c>
      <c r="D1591" s="6" t="s">
        <v>52623</v>
      </c>
      <c r="E1591">
        <v>7701479424</v>
      </c>
      <c r="F1591">
        <v>3.11</v>
      </c>
      <c r="G1591">
        <v>1.3655870000000001</v>
      </c>
      <c r="H1591">
        <v>12.153</v>
      </c>
      <c r="I1591">
        <v>480000000</v>
      </c>
      <c r="J1591">
        <v>1159000064</v>
      </c>
      <c r="K1591">
        <v>4767000064</v>
      </c>
      <c r="L1591">
        <v>0.65500000000000003</v>
      </c>
      <c r="M1591">
        <v>1.22</v>
      </c>
      <c r="N1591">
        <v>6994999808</v>
      </c>
      <c r="O1591">
        <v>252.62299999999999</v>
      </c>
      <c r="P1591" s="6">
        <v>5.2729998E-2</v>
      </c>
      <c r="Q1591" s="6">
        <v>0.47842000000000001</v>
      </c>
      <c r="R1591">
        <v>224875008</v>
      </c>
      <c r="S1591" s="6">
        <v>0.19914000000000001</v>
      </c>
      <c r="T1591" s="6">
        <v>1213000000</v>
      </c>
      <c r="U1591" s="6" t="s">
        <v>52611</v>
      </c>
      <c r="V1591">
        <v>2</v>
      </c>
      <c r="W1591">
        <v>1</v>
      </c>
      <c r="X1591">
        <v>10</v>
      </c>
      <c r="Y1591">
        <v>1</v>
      </c>
      <c r="Z1591">
        <v>0</v>
      </c>
      <c r="AA1591" s="6" t="s">
        <v>90</v>
      </c>
      <c r="AB1591">
        <v>3</v>
      </c>
      <c r="AC1591">
        <v>4</v>
      </c>
      <c r="AD1591">
        <v>2</v>
      </c>
      <c r="AE1591">
        <v>1</v>
      </c>
      <c r="AF1591">
        <v>0</v>
      </c>
      <c r="AG1591" s="6" t="s">
        <v>52612</v>
      </c>
      <c r="AH1591">
        <v>3</v>
      </c>
      <c r="AI1591">
        <v>4</v>
      </c>
      <c r="AJ1591">
        <v>2</v>
      </c>
      <c r="AK1591">
        <v>1</v>
      </c>
      <c r="AL1591">
        <v>0</v>
      </c>
      <c r="AM1591" s="6" t="s">
        <v>52613</v>
      </c>
      <c r="AN1591">
        <v>2</v>
      </c>
      <c r="AO1591">
        <v>2</v>
      </c>
      <c r="AP1591">
        <v>6</v>
      </c>
      <c r="AQ1591">
        <v>2</v>
      </c>
      <c r="AR1591">
        <v>0</v>
      </c>
    </row>
    <row r="1592" spans="1:44" x14ac:dyDescent="0.25">
      <c r="A1592" s="6" t="s">
        <v>41458</v>
      </c>
      <c r="B1592" s="6" t="s">
        <v>90</v>
      </c>
      <c r="C1592" s="6" t="s">
        <v>90</v>
      </c>
      <c r="D1592" s="6" t="s">
        <v>90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 s="6">
        <v>0</v>
      </c>
      <c r="Q1592" s="6">
        <v>0</v>
      </c>
      <c r="R1592">
        <v>0</v>
      </c>
      <c r="S1592" s="6">
        <v>0</v>
      </c>
      <c r="T1592" s="6">
        <v>0</v>
      </c>
      <c r="U1592" s="6" t="s">
        <v>90</v>
      </c>
      <c r="V1592">
        <v>0</v>
      </c>
      <c r="W1592">
        <v>0</v>
      </c>
      <c r="X1592">
        <v>0</v>
      </c>
      <c r="Y1592">
        <v>0</v>
      </c>
      <c r="Z1592">
        <v>0</v>
      </c>
      <c r="AA1592" s="6" t="s">
        <v>90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 s="6" t="s">
        <v>90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 s="6" t="s">
        <v>90</v>
      </c>
      <c r="AN1592">
        <v>0</v>
      </c>
      <c r="AO1592">
        <v>0</v>
      </c>
      <c r="AP1592">
        <v>0</v>
      </c>
      <c r="AQ1592">
        <v>0</v>
      </c>
      <c r="AR1592">
        <v>0</v>
      </c>
    </row>
    <row r="1593" spans="1:44" x14ac:dyDescent="0.25">
      <c r="A1593" s="6" t="s">
        <v>2219</v>
      </c>
      <c r="B1593" s="6" t="s">
        <v>52682</v>
      </c>
      <c r="C1593" s="6" t="s">
        <v>52682</v>
      </c>
      <c r="D1593" s="6" t="s">
        <v>52663</v>
      </c>
      <c r="E1593">
        <v>39663996928</v>
      </c>
      <c r="F1593">
        <v>2.83</v>
      </c>
      <c r="G1593">
        <v>1.627726</v>
      </c>
      <c r="H1593">
        <v>15.94</v>
      </c>
      <c r="I1593">
        <v>681000000</v>
      </c>
      <c r="J1593">
        <v>4180451072</v>
      </c>
      <c r="K1593">
        <v>13306000384</v>
      </c>
      <c r="L1593">
        <v>0.84099999999999997</v>
      </c>
      <c r="M1593">
        <v>1.177</v>
      </c>
      <c r="N1593">
        <v>21462892544</v>
      </c>
      <c r="O1593">
        <v>186.56700000000001</v>
      </c>
      <c r="P1593" s="6">
        <v>9.1479993999999995E-2</v>
      </c>
      <c r="Q1593" s="6">
        <v>0.36268001999999999</v>
      </c>
      <c r="R1593">
        <v>1227489152</v>
      </c>
      <c r="S1593" s="6">
        <v>0.21301999999999999</v>
      </c>
      <c r="T1593" s="6">
        <v>4477026000</v>
      </c>
      <c r="U1593" s="6" t="s">
        <v>52611</v>
      </c>
      <c r="V1593">
        <v>2</v>
      </c>
      <c r="W1593">
        <v>2</v>
      </c>
      <c r="X1593">
        <v>12</v>
      </c>
      <c r="Y1593">
        <v>0</v>
      </c>
      <c r="Z1593">
        <v>0</v>
      </c>
      <c r="AA1593" s="6" t="s">
        <v>90</v>
      </c>
      <c r="AB1593">
        <v>3</v>
      </c>
      <c r="AC1593">
        <v>7</v>
      </c>
      <c r="AD1593">
        <v>10</v>
      </c>
      <c r="AE1593">
        <v>0</v>
      </c>
      <c r="AF1593">
        <v>1</v>
      </c>
      <c r="AG1593" s="6" t="s">
        <v>52612</v>
      </c>
      <c r="AH1593">
        <v>2</v>
      </c>
      <c r="AI1593">
        <v>7</v>
      </c>
      <c r="AJ1593">
        <v>12</v>
      </c>
      <c r="AK1593">
        <v>0</v>
      </c>
      <c r="AL1593">
        <v>1</v>
      </c>
      <c r="AM1593" s="6" t="s">
        <v>52613</v>
      </c>
      <c r="AN1593">
        <v>2</v>
      </c>
      <c r="AO1593">
        <v>5</v>
      </c>
      <c r="AP1593">
        <v>13</v>
      </c>
      <c r="AQ1593">
        <v>0</v>
      </c>
      <c r="AR1593">
        <v>1</v>
      </c>
    </row>
    <row r="1594" spans="1:44" x14ac:dyDescent="0.25">
      <c r="A1594" s="6" t="s">
        <v>2221</v>
      </c>
      <c r="B1594" s="6" t="s">
        <v>52644</v>
      </c>
      <c r="C1594" s="6" t="s">
        <v>52644</v>
      </c>
      <c r="D1594" s="6" t="s">
        <v>52616</v>
      </c>
      <c r="E1594">
        <v>11121528832</v>
      </c>
      <c r="F1594">
        <v>2.5099999999999998</v>
      </c>
      <c r="G1594">
        <v>0</v>
      </c>
      <c r="H1594">
        <v>34.304000000000002</v>
      </c>
      <c r="I1594">
        <v>2369999872</v>
      </c>
      <c r="J1594">
        <v>-580000000</v>
      </c>
      <c r="K1594">
        <v>1964999936</v>
      </c>
      <c r="L1594">
        <v>1.9530000000000001</v>
      </c>
      <c r="M1594">
        <v>2.0870000000000002</v>
      </c>
      <c r="N1594">
        <v>1960999936</v>
      </c>
      <c r="O1594">
        <v>35.508000000000003</v>
      </c>
      <c r="P1594" s="6">
        <v>-4.7989997999999999E-2</v>
      </c>
      <c r="Q1594" s="6">
        <v>-0.12556</v>
      </c>
      <c r="R1594">
        <v>572633024</v>
      </c>
      <c r="S1594" s="6">
        <v>0.71647000000000005</v>
      </c>
      <c r="T1594" s="6">
        <v>1313000000</v>
      </c>
      <c r="U1594" s="6" t="s">
        <v>52611</v>
      </c>
      <c r="V1594">
        <v>2</v>
      </c>
      <c r="W1594">
        <v>3</v>
      </c>
      <c r="X1594">
        <v>4</v>
      </c>
      <c r="Y1594">
        <v>0</v>
      </c>
      <c r="Z1594">
        <v>0</v>
      </c>
      <c r="AA1594" s="6" t="s">
        <v>90</v>
      </c>
      <c r="AB1594">
        <v>10</v>
      </c>
      <c r="AC1594">
        <v>17</v>
      </c>
      <c r="AD1594">
        <v>12</v>
      </c>
      <c r="AE1594">
        <v>4</v>
      </c>
      <c r="AF1594">
        <v>0</v>
      </c>
      <c r="AG1594" s="6" t="s">
        <v>52612</v>
      </c>
      <c r="AH1594">
        <v>10</v>
      </c>
      <c r="AI1594">
        <v>17</v>
      </c>
      <c r="AJ1594">
        <v>11</v>
      </c>
      <c r="AK1594">
        <v>4</v>
      </c>
      <c r="AL1594">
        <v>0</v>
      </c>
      <c r="AM1594" s="6" t="s">
        <v>52613</v>
      </c>
      <c r="AN1594">
        <v>10</v>
      </c>
      <c r="AO1594">
        <v>16</v>
      </c>
      <c r="AP1594">
        <v>12</v>
      </c>
      <c r="AQ1594">
        <v>4</v>
      </c>
      <c r="AR1594">
        <v>0</v>
      </c>
    </row>
    <row r="1595" spans="1:44" x14ac:dyDescent="0.25">
      <c r="A1595" s="6" t="s">
        <v>41460</v>
      </c>
      <c r="B1595" s="6" t="s">
        <v>52693</v>
      </c>
      <c r="C1595" s="6" t="s">
        <v>52693</v>
      </c>
      <c r="D1595" s="6" t="s">
        <v>52623</v>
      </c>
      <c r="E1595">
        <v>6382819328</v>
      </c>
      <c r="F1595">
        <v>0</v>
      </c>
      <c r="G1595">
        <v>0.44294</v>
      </c>
      <c r="H1595">
        <v>506.572</v>
      </c>
      <c r="I1595">
        <v>298227990528</v>
      </c>
      <c r="J1595">
        <v>157527998464</v>
      </c>
      <c r="K1595">
        <v>240963993600</v>
      </c>
      <c r="L1595">
        <v>1.986</v>
      </c>
      <c r="M1595">
        <v>2.1640000000000001</v>
      </c>
      <c r="N1595">
        <v>483123003392</v>
      </c>
      <c r="O1595">
        <v>29.042999999999999</v>
      </c>
      <c r="P1595" s="6">
        <v>6.0609999999999997E-2</v>
      </c>
      <c r="Q1595" s="6">
        <v>0.10181</v>
      </c>
      <c r="R1595">
        <v>53917376512</v>
      </c>
      <c r="S1595" s="6">
        <v>0.38546999999999998</v>
      </c>
      <c r="T1595" s="6">
        <v>186228000000</v>
      </c>
      <c r="U1595" s="6" t="s">
        <v>90</v>
      </c>
      <c r="V1595">
        <v>0</v>
      </c>
      <c r="W1595">
        <v>0</v>
      </c>
      <c r="X1595">
        <v>0</v>
      </c>
      <c r="Y1595">
        <v>0</v>
      </c>
      <c r="Z1595">
        <v>0</v>
      </c>
      <c r="AA1595" s="6" t="s">
        <v>90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s="6" t="s">
        <v>90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s="6" t="s">
        <v>90</v>
      </c>
      <c r="AN1595">
        <v>0</v>
      </c>
      <c r="AO1595">
        <v>0</v>
      </c>
      <c r="AP1595">
        <v>0</v>
      </c>
      <c r="AQ1595">
        <v>0</v>
      </c>
      <c r="AR1595">
        <v>0</v>
      </c>
    </row>
    <row r="1596" spans="1:44" x14ac:dyDescent="0.25">
      <c r="A1596" s="6" t="s">
        <v>2223</v>
      </c>
      <c r="B1596" s="6" t="s">
        <v>52694</v>
      </c>
      <c r="C1596" s="6" t="s">
        <v>52694</v>
      </c>
      <c r="D1596" s="6" t="s">
        <v>52616</v>
      </c>
      <c r="E1596">
        <v>6364332032</v>
      </c>
      <c r="F1596">
        <v>3.23</v>
      </c>
      <c r="G1596">
        <v>1.405348</v>
      </c>
      <c r="H1596">
        <v>27.454000000000001</v>
      </c>
      <c r="I1596">
        <v>646105984</v>
      </c>
      <c r="J1596">
        <v>290764000</v>
      </c>
      <c r="K1596">
        <v>31965000</v>
      </c>
      <c r="L1596">
        <v>6.5880000000000001</v>
      </c>
      <c r="M1596">
        <v>8.266</v>
      </c>
      <c r="N1596">
        <v>596616000</v>
      </c>
      <c r="O1596">
        <v>2.46</v>
      </c>
      <c r="P1596" s="6">
        <v>0.10347000000000001</v>
      </c>
      <c r="Q1596" s="6">
        <v>0.16450001</v>
      </c>
      <c r="R1596">
        <v>88568496</v>
      </c>
      <c r="S1596" s="6">
        <v>0.76973999999999998</v>
      </c>
      <c r="T1596" s="6">
        <v>479517000</v>
      </c>
      <c r="U1596" s="6" t="s">
        <v>52611</v>
      </c>
      <c r="V1596">
        <v>1</v>
      </c>
      <c r="W1596">
        <v>5</v>
      </c>
      <c r="X1596">
        <v>4</v>
      </c>
      <c r="Y1596">
        <v>0</v>
      </c>
      <c r="Z1596">
        <v>0</v>
      </c>
      <c r="AA1596" s="6" t="s">
        <v>90</v>
      </c>
      <c r="AB1596">
        <v>2</v>
      </c>
      <c r="AC1596">
        <v>7</v>
      </c>
      <c r="AD1596">
        <v>4</v>
      </c>
      <c r="AE1596">
        <v>0</v>
      </c>
      <c r="AF1596">
        <v>0</v>
      </c>
      <c r="AG1596" s="6" t="s">
        <v>52612</v>
      </c>
      <c r="AH1596">
        <v>2</v>
      </c>
      <c r="AI1596">
        <v>7</v>
      </c>
      <c r="AJ1596">
        <v>4</v>
      </c>
      <c r="AK1596">
        <v>0</v>
      </c>
      <c r="AL1596">
        <v>0</v>
      </c>
      <c r="AM1596" s="6" t="s">
        <v>52613</v>
      </c>
      <c r="AN1596">
        <v>2</v>
      </c>
      <c r="AO1596">
        <v>7</v>
      </c>
      <c r="AP1596">
        <v>2</v>
      </c>
      <c r="AQ1596">
        <v>1</v>
      </c>
      <c r="AR1596">
        <v>0</v>
      </c>
    </row>
    <row r="1597" spans="1:44" x14ac:dyDescent="0.25">
      <c r="A1597" s="6" t="s">
        <v>41462</v>
      </c>
      <c r="B1597" s="6" t="s">
        <v>52609</v>
      </c>
      <c r="C1597" s="6" t="s">
        <v>52609</v>
      </c>
      <c r="D1597" s="6" t="s">
        <v>52610</v>
      </c>
      <c r="E1597">
        <v>2359407872</v>
      </c>
      <c r="F1597">
        <v>28.65</v>
      </c>
      <c r="G1597">
        <v>0.825963</v>
      </c>
      <c r="H1597">
        <v>4.05</v>
      </c>
      <c r="I1597">
        <v>172595008</v>
      </c>
      <c r="J1597">
        <v>-19548000</v>
      </c>
      <c r="K1597">
        <v>8967000</v>
      </c>
      <c r="L1597">
        <v>6.1319999999999997</v>
      </c>
      <c r="M1597">
        <v>7.9279999999999999</v>
      </c>
      <c r="N1597">
        <v>144628000</v>
      </c>
      <c r="O1597">
        <v>1.8009999999999999</v>
      </c>
      <c r="P1597" s="6">
        <v>-3.6839999999999998E-2</v>
      </c>
      <c r="Q1597" s="6">
        <v>-3.0739998000000001E-2</v>
      </c>
      <c r="R1597">
        <v>-21905750</v>
      </c>
      <c r="S1597" s="6">
        <v>0.68310000000000004</v>
      </c>
      <c r="T1597" s="6">
        <v>94499000</v>
      </c>
      <c r="U1597" s="6" t="s">
        <v>52611</v>
      </c>
      <c r="V1597">
        <v>0</v>
      </c>
      <c r="W1597">
        <v>0</v>
      </c>
      <c r="X1597">
        <v>0</v>
      </c>
      <c r="Y1597">
        <v>0</v>
      </c>
      <c r="Z1597">
        <v>0</v>
      </c>
      <c r="AA1597" s="6" t="s">
        <v>90</v>
      </c>
      <c r="AB1597">
        <v>2</v>
      </c>
      <c r="AC1597">
        <v>1</v>
      </c>
      <c r="AD1597">
        <v>2</v>
      </c>
      <c r="AE1597">
        <v>0</v>
      </c>
      <c r="AF1597">
        <v>0</v>
      </c>
      <c r="AG1597" s="6" t="s">
        <v>52612</v>
      </c>
      <c r="AH1597">
        <v>2</v>
      </c>
      <c r="AI1597">
        <v>1</v>
      </c>
      <c r="AJ1597">
        <v>2</v>
      </c>
      <c r="AK1597">
        <v>0</v>
      </c>
      <c r="AL1597">
        <v>0</v>
      </c>
      <c r="AM1597" s="6" t="s">
        <v>52613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 x14ac:dyDescent="0.25">
      <c r="A1598" s="6" t="s">
        <v>2225</v>
      </c>
      <c r="B1598" s="6" t="s">
        <v>52715</v>
      </c>
      <c r="C1598" s="6" t="s">
        <v>52715</v>
      </c>
      <c r="D1598" s="6" t="s">
        <v>52632</v>
      </c>
      <c r="E1598">
        <v>3744104960</v>
      </c>
      <c r="F1598">
        <v>5.89</v>
      </c>
      <c r="G1598">
        <v>0</v>
      </c>
      <c r="H1598">
        <v>21.966000000000001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 s="6">
        <v>0</v>
      </c>
      <c r="Q1598" s="6">
        <v>0</v>
      </c>
      <c r="R1598">
        <v>0</v>
      </c>
      <c r="S1598" s="6">
        <v>0</v>
      </c>
      <c r="T1598" s="6">
        <v>0</v>
      </c>
      <c r="U1598" s="6" t="s">
        <v>52611</v>
      </c>
      <c r="V1598">
        <v>3</v>
      </c>
      <c r="W1598">
        <v>4</v>
      </c>
      <c r="X1598">
        <v>4</v>
      </c>
      <c r="Y1598">
        <v>0</v>
      </c>
      <c r="Z1598">
        <v>0</v>
      </c>
      <c r="AA1598" s="6" t="s">
        <v>90</v>
      </c>
      <c r="AB1598">
        <v>2</v>
      </c>
      <c r="AC1598">
        <v>6</v>
      </c>
      <c r="AD1598">
        <v>6</v>
      </c>
      <c r="AE1598">
        <v>0</v>
      </c>
      <c r="AF1598">
        <v>1</v>
      </c>
      <c r="AG1598" s="6" t="s">
        <v>52612</v>
      </c>
      <c r="AH1598">
        <v>2</v>
      </c>
      <c r="AI1598">
        <v>6</v>
      </c>
      <c r="AJ1598">
        <v>6</v>
      </c>
      <c r="AK1598">
        <v>1</v>
      </c>
      <c r="AL1598">
        <v>0</v>
      </c>
      <c r="AM1598" s="6" t="s">
        <v>52613</v>
      </c>
      <c r="AN1598">
        <v>3</v>
      </c>
      <c r="AO1598">
        <v>7</v>
      </c>
      <c r="AP1598">
        <v>3</v>
      </c>
      <c r="AQ1598">
        <v>0</v>
      </c>
      <c r="AR1598">
        <v>1</v>
      </c>
    </row>
    <row r="1599" spans="1:44" x14ac:dyDescent="0.25">
      <c r="A1599" s="6" t="s">
        <v>2227</v>
      </c>
      <c r="B1599" s="6" t="s">
        <v>52670</v>
      </c>
      <c r="C1599" s="6" t="s">
        <v>52670</v>
      </c>
      <c r="D1599" s="6" t="s">
        <v>130</v>
      </c>
      <c r="E1599">
        <v>9934384128</v>
      </c>
      <c r="F1599">
        <v>2.52</v>
      </c>
      <c r="G1599">
        <v>1.4359599999999999</v>
      </c>
      <c r="H1599">
        <v>19.283000000000001</v>
      </c>
      <c r="I1599">
        <v>176000000</v>
      </c>
      <c r="J1599">
        <v>2151000064</v>
      </c>
      <c r="K1599">
        <v>3129100032</v>
      </c>
      <c r="L1599">
        <v>0.79300000000000004</v>
      </c>
      <c r="M1599">
        <v>1.601</v>
      </c>
      <c r="N1599">
        <v>8759100416</v>
      </c>
      <c r="O1599">
        <v>123.455</v>
      </c>
      <c r="P1599" s="6">
        <v>0.11739001</v>
      </c>
      <c r="Q1599" s="6">
        <v>0.40894999999999998</v>
      </c>
      <c r="R1599">
        <v>1310075008</v>
      </c>
      <c r="S1599" s="6">
        <v>0.2203</v>
      </c>
      <c r="T1599" s="6">
        <v>2180900000</v>
      </c>
      <c r="U1599" s="6" t="s">
        <v>52611</v>
      </c>
      <c r="V1599">
        <v>4</v>
      </c>
      <c r="W1599">
        <v>5</v>
      </c>
      <c r="X1599">
        <v>5</v>
      </c>
      <c r="Y1599">
        <v>0</v>
      </c>
      <c r="Z1599">
        <v>0</v>
      </c>
      <c r="AA1599" s="6" t="s">
        <v>90</v>
      </c>
      <c r="AB1599">
        <v>4</v>
      </c>
      <c r="AC1599">
        <v>10</v>
      </c>
      <c r="AD1599">
        <v>1</v>
      </c>
      <c r="AE1599">
        <v>2</v>
      </c>
      <c r="AF1599">
        <v>0</v>
      </c>
      <c r="AG1599" s="6" t="s">
        <v>52612</v>
      </c>
      <c r="AH1599">
        <v>4</v>
      </c>
      <c r="AI1599">
        <v>10</v>
      </c>
      <c r="AJ1599">
        <v>1</v>
      </c>
      <c r="AK1599">
        <v>2</v>
      </c>
      <c r="AL1599">
        <v>0</v>
      </c>
      <c r="AM1599" s="6" t="s">
        <v>52613</v>
      </c>
      <c r="AN1599">
        <v>5</v>
      </c>
      <c r="AO1599">
        <v>9</v>
      </c>
      <c r="AP1599">
        <v>3</v>
      </c>
      <c r="AQ1599">
        <v>0</v>
      </c>
      <c r="AR1599">
        <v>0</v>
      </c>
    </row>
    <row r="1600" spans="1:44" x14ac:dyDescent="0.25">
      <c r="A1600" s="6" t="s">
        <v>41464</v>
      </c>
      <c r="B1600" s="6" t="s">
        <v>52622</v>
      </c>
      <c r="C1600" s="6" t="s">
        <v>52622</v>
      </c>
      <c r="D1600" s="6" t="s">
        <v>52623</v>
      </c>
      <c r="E1600">
        <v>2671983360</v>
      </c>
      <c r="F1600">
        <v>6.14</v>
      </c>
      <c r="G1600">
        <v>0</v>
      </c>
      <c r="H1600">
        <v>1.234</v>
      </c>
      <c r="I1600">
        <v>369340000</v>
      </c>
      <c r="J1600">
        <v>343937984</v>
      </c>
      <c r="K1600">
        <v>659756032</v>
      </c>
      <c r="L1600">
        <v>7.125</v>
      </c>
      <c r="M1600">
        <v>9.6780000000000008</v>
      </c>
      <c r="N1600">
        <v>631865024</v>
      </c>
      <c r="O1600">
        <v>81.793000000000006</v>
      </c>
      <c r="P1600" s="6">
        <v>0.11253000000000001</v>
      </c>
      <c r="Q1600" s="6">
        <v>0.29102</v>
      </c>
      <c r="R1600">
        <v>189954368</v>
      </c>
      <c r="S1600" s="6">
        <v>0.73850000000000005</v>
      </c>
      <c r="T1600" s="6">
        <v>527053000</v>
      </c>
      <c r="U1600" s="6" t="s">
        <v>52611</v>
      </c>
      <c r="V1600">
        <v>0</v>
      </c>
      <c r="W1600">
        <v>0</v>
      </c>
      <c r="X1600">
        <v>0</v>
      </c>
      <c r="Y1600">
        <v>0</v>
      </c>
      <c r="Z1600">
        <v>0</v>
      </c>
      <c r="AA1600" s="6" t="s">
        <v>90</v>
      </c>
      <c r="AB1600">
        <v>1</v>
      </c>
      <c r="AC1600">
        <v>2</v>
      </c>
      <c r="AD1600">
        <v>7</v>
      </c>
      <c r="AE1600">
        <v>3</v>
      </c>
      <c r="AF1600">
        <v>0</v>
      </c>
      <c r="AG1600" s="6" t="s">
        <v>52612</v>
      </c>
      <c r="AH1600">
        <v>1</v>
      </c>
      <c r="AI1600">
        <v>2</v>
      </c>
      <c r="AJ1600">
        <v>7</v>
      </c>
      <c r="AK1600">
        <v>3</v>
      </c>
      <c r="AL1600">
        <v>0</v>
      </c>
      <c r="AM1600" s="6" t="s">
        <v>52613</v>
      </c>
      <c r="AN1600">
        <v>0</v>
      </c>
      <c r="AO1600">
        <v>0</v>
      </c>
      <c r="AP1600">
        <v>0</v>
      </c>
      <c r="AQ1600">
        <v>0</v>
      </c>
      <c r="AR1600">
        <v>0</v>
      </c>
    </row>
    <row r="1601" spans="1:44" x14ac:dyDescent="0.25">
      <c r="A1601" s="6" t="s">
        <v>2229</v>
      </c>
      <c r="B1601" s="6" t="s">
        <v>52702</v>
      </c>
      <c r="C1601" s="6" t="s">
        <v>52702</v>
      </c>
      <c r="D1601" s="6" t="s">
        <v>52620</v>
      </c>
      <c r="E1601">
        <v>12332069888</v>
      </c>
      <c r="F1601">
        <v>0.48</v>
      </c>
      <c r="G1601">
        <v>0.91485000000000005</v>
      </c>
      <c r="H1601">
        <v>166</v>
      </c>
      <c r="I1601">
        <v>2831213056</v>
      </c>
      <c r="J1601">
        <v>7130433024</v>
      </c>
      <c r="K1601">
        <v>10874642432</v>
      </c>
      <c r="L1601">
        <v>1.7350000000000001</v>
      </c>
      <c r="M1601">
        <v>2.0409999999999999</v>
      </c>
      <c r="N1601">
        <v>12948203520</v>
      </c>
      <c r="O1601">
        <v>132.63399999999999</v>
      </c>
      <c r="P1601" s="6">
        <v>0.18848999999999999</v>
      </c>
      <c r="Q1601" s="6">
        <v>0.53510000000000002</v>
      </c>
      <c r="R1601">
        <v>633053632</v>
      </c>
      <c r="S1601" s="6">
        <v>0.56308997000000005</v>
      </c>
      <c r="T1601" s="6">
        <v>7889630000</v>
      </c>
      <c r="U1601" s="6" t="s">
        <v>52611</v>
      </c>
      <c r="V1601">
        <v>1</v>
      </c>
      <c r="W1601">
        <v>1</v>
      </c>
      <c r="X1601">
        <v>5</v>
      </c>
      <c r="Y1601">
        <v>1</v>
      </c>
      <c r="Z1601">
        <v>0</v>
      </c>
      <c r="AA1601" s="6" t="s">
        <v>90</v>
      </c>
      <c r="AB1601">
        <v>1</v>
      </c>
      <c r="AC1601">
        <v>3</v>
      </c>
      <c r="AD1601">
        <v>1</v>
      </c>
      <c r="AE1601">
        <v>0</v>
      </c>
      <c r="AF1601">
        <v>1</v>
      </c>
      <c r="AG1601" s="6" t="s">
        <v>52612</v>
      </c>
      <c r="AH1601">
        <v>1</v>
      </c>
      <c r="AI1601">
        <v>4</v>
      </c>
      <c r="AJ1601">
        <v>1</v>
      </c>
      <c r="AK1601">
        <v>0</v>
      </c>
      <c r="AL1601">
        <v>1</v>
      </c>
      <c r="AM1601" s="6" t="s">
        <v>52613</v>
      </c>
      <c r="AN1601">
        <v>0</v>
      </c>
      <c r="AO1601">
        <v>0</v>
      </c>
      <c r="AP1601">
        <v>0</v>
      </c>
      <c r="AQ1601">
        <v>0</v>
      </c>
      <c r="AR1601">
        <v>0</v>
      </c>
    </row>
    <row r="1602" spans="1:44" x14ac:dyDescent="0.25">
      <c r="A1602" s="6" t="s">
        <v>2231</v>
      </c>
      <c r="B1602" s="6" t="s">
        <v>51515</v>
      </c>
      <c r="C1602" s="6" t="s">
        <v>51515</v>
      </c>
      <c r="D1602" s="6" t="s">
        <v>52685</v>
      </c>
      <c r="E1602">
        <v>22892163072</v>
      </c>
      <c r="F1602">
        <v>5.64</v>
      </c>
      <c r="G1602">
        <v>0.84764200000000001</v>
      </c>
      <c r="H1602">
        <v>15.621</v>
      </c>
      <c r="I1602">
        <v>3348900096</v>
      </c>
      <c r="J1602">
        <v>2259099904</v>
      </c>
      <c r="K1602">
        <v>6518600192</v>
      </c>
      <c r="L1602">
        <v>0.77300000000000002</v>
      </c>
      <c r="M1602">
        <v>0.95799999999999996</v>
      </c>
      <c r="N1602">
        <v>14322100224</v>
      </c>
      <c r="O1602">
        <v>163.255</v>
      </c>
      <c r="P1602" s="6">
        <v>4.9650001999999999E-2</v>
      </c>
      <c r="Q1602" s="6">
        <v>0.36570999999999998</v>
      </c>
      <c r="R1602">
        <v>502387488</v>
      </c>
      <c r="S1602" s="6">
        <v>0.19195999</v>
      </c>
      <c r="T1602" s="6">
        <v>2758800000</v>
      </c>
      <c r="U1602" s="6" t="s">
        <v>52611</v>
      </c>
      <c r="V1602">
        <v>1</v>
      </c>
      <c r="W1602">
        <v>3</v>
      </c>
      <c r="X1602">
        <v>9</v>
      </c>
      <c r="Y1602">
        <v>3</v>
      </c>
      <c r="Z1602">
        <v>0</v>
      </c>
      <c r="AA1602" s="6" t="s">
        <v>90</v>
      </c>
      <c r="AB1602">
        <v>2</v>
      </c>
      <c r="AC1602">
        <v>3</v>
      </c>
      <c r="AD1602">
        <v>7</v>
      </c>
      <c r="AE1602">
        <v>2</v>
      </c>
      <c r="AF1602">
        <v>0</v>
      </c>
      <c r="AG1602" s="6" t="s">
        <v>52612</v>
      </c>
      <c r="AH1602">
        <v>2</v>
      </c>
      <c r="AI1602">
        <v>3</v>
      </c>
      <c r="AJ1602">
        <v>7</v>
      </c>
      <c r="AK1602">
        <v>2</v>
      </c>
      <c r="AL1602">
        <v>0</v>
      </c>
      <c r="AM1602" s="6" t="s">
        <v>52613</v>
      </c>
      <c r="AN1602">
        <v>1</v>
      </c>
      <c r="AO1602">
        <v>5</v>
      </c>
      <c r="AP1602">
        <v>6</v>
      </c>
      <c r="AQ1602">
        <v>2</v>
      </c>
      <c r="AR1602">
        <v>0</v>
      </c>
    </row>
    <row r="1603" spans="1:44" x14ac:dyDescent="0.25">
      <c r="A1603" s="6" t="s">
        <v>2233</v>
      </c>
      <c r="B1603" s="6" t="s">
        <v>52666</v>
      </c>
      <c r="C1603" s="6" t="s">
        <v>52666</v>
      </c>
      <c r="D1603" s="6" t="s">
        <v>52610</v>
      </c>
      <c r="E1603">
        <v>3588986112</v>
      </c>
      <c r="F1603">
        <v>6.66</v>
      </c>
      <c r="G1603">
        <v>0.90358899999999998</v>
      </c>
      <c r="H1603">
        <v>25.350999999999999</v>
      </c>
      <c r="I1603">
        <v>340412992</v>
      </c>
      <c r="J1603">
        <v>44763000</v>
      </c>
      <c r="K1603">
        <v>615072000</v>
      </c>
      <c r="L1603">
        <v>1.484</v>
      </c>
      <c r="M1603">
        <v>2.06</v>
      </c>
      <c r="N1603">
        <v>1267747968</v>
      </c>
      <c r="O1603">
        <v>53.834000000000003</v>
      </c>
      <c r="P1603" s="6">
        <v>-3.8100001000000001E-3</v>
      </c>
      <c r="Q1603" s="6">
        <v>-1.584E-2</v>
      </c>
      <c r="R1603">
        <v>82542624</v>
      </c>
      <c r="S1603" s="6">
        <v>0.45094000000000001</v>
      </c>
      <c r="T1603" s="6">
        <v>596705000</v>
      </c>
      <c r="U1603" s="6" t="s">
        <v>52611</v>
      </c>
      <c r="V1603">
        <v>2</v>
      </c>
      <c r="W1603">
        <v>3</v>
      </c>
      <c r="X1603">
        <v>3</v>
      </c>
      <c r="Y1603">
        <v>0</v>
      </c>
      <c r="Z1603">
        <v>0</v>
      </c>
      <c r="AA1603" s="6" t="s">
        <v>90</v>
      </c>
      <c r="AB1603">
        <v>2</v>
      </c>
      <c r="AC1603">
        <v>5</v>
      </c>
      <c r="AD1603">
        <v>2</v>
      </c>
      <c r="AE1603">
        <v>0</v>
      </c>
      <c r="AF1603">
        <v>0</v>
      </c>
      <c r="AG1603" s="6" t="s">
        <v>52612</v>
      </c>
      <c r="AH1603">
        <v>2</v>
      </c>
      <c r="AI1603">
        <v>5</v>
      </c>
      <c r="AJ1603">
        <v>2</v>
      </c>
      <c r="AK1603">
        <v>0</v>
      </c>
      <c r="AL1603">
        <v>0</v>
      </c>
      <c r="AM1603" s="6" t="s">
        <v>52613</v>
      </c>
      <c r="AN1603">
        <v>2</v>
      </c>
      <c r="AO1603">
        <v>3</v>
      </c>
      <c r="AP1603">
        <v>3</v>
      </c>
      <c r="AQ1603">
        <v>0</v>
      </c>
      <c r="AR1603">
        <v>0</v>
      </c>
    </row>
    <row r="1604" spans="1:44" x14ac:dyDescent="0.25">
      <c r="A1604" s="6" t="s">
        <v>2235</v>
      </c>
      <c r="B1604" s="6" t="s">
        <v>52680</v>
      </c>
      <c r="C1604" s="6" t="s">
        <v>52680</v>
      </c>
      <c r="D1604" s="6" t="s">
        <v>52618</v>
      </c>
      <c r="E1604">
        <v>22587987968</v>
      </c>
      <c r="F1604">
        <v>3.74</v>
      </c>
      <c r="G1604">
        <v>1.6973959999999999</v>
      </c>
      <c r="H1604">
        <v>25.55</v>
      </c>
      <c r="I1604">
        <v>544000000</v>
      </c>
      <c r="J1604">
        <v>0</v>
      </c>
      <c r="K1604">
        <v>18205999104</v>
      </c>
      <c r="L1604">
        <v>0</v>
      </c>
      <c r="M1604">
        <v>0</v>
      </c>
      <c r="N1604">
        <v>2649999872</v>
      </c>
      <c r="O1604">
        <v>590.91200000000003</v>
      </c>
      <c r="P1604" s="6">
        <v>3.4079999999999999E-2</v>
      </c>
      <c r="Q1604" s="6">
        <v>0.24440999999999999</v>
      </c>
      <c r="R1604">
        <v>0</v>
      </c>
      <c r="S1604" s="6">
        <v>0.94150999999999996</v>
      </c>
      <c r="T1604" s="6">
        <v>2647000000</v>
      </c>
      <c r="U1604" s="6" t="s">
        <v>52611</v>
      </c>
      <c r="V1604">
        <v>3</v>
      </c>
      <c r="W1604">
        <v>3</v>
      </c>
      <c r="X1604">
        <v>9</v>
      </c>
      <c r="Y1604">
        <v>0</v>
      </c>
      <c r="Z1604">
        <v>0</v>
      </c>
      <c r="AA1604" s="6" t="s">
        <v>90</v>
      </c>
      <c r="AB1604">
        <v>5</v>
      </c>
      <c r="AC1604">
        <v>6</v>
      </c>
      <c r="AD1604">
        <v>4</v>
      </c>
      <c r="AE1604">
        <v>0</v>
      </c>
      <c r="AF1604">
        <v>0</v>
      </c>
      <c r="AG1604" s="6" t="s">
        <v>52612</v>
      </c>
      <c r="AH1604">
        <v>5</v>
      </c>
      <c r="AI1604">
        <v>6</v>
      </c>
      <c r="AJ1604">
        <v>4</v>
      </c>
      <c r="AK1604">
        <v>0</v>
      </c>
      <c r="AL1604">
        <v>0</v>
      </c>
      <c r="AM1604" s="6" t="s">
        <v>52613</v>
      </c>
      <c r="AN1604">
        <v>5</v>
      </c>
      <c r="AO1604">
        <v>4</v>
      </c>
      <c r="AP1604">
        <v>7</v>
      </c>
      <c r="AQ1604">
        <v>0</v>
      </c>
      <c r="AR1604">
        <v>0</v>
      </c>
    </row>
    <row r="1605" spans="1:44" x14ac:dyDescent="0.25">
      <c r="A1605" s="6" t="s">
        <v>41466</v>
      </c>
      <c r="B1605" s="6" t="s">
        <v>52694</v>
      </c>
      <c r="C1605" s="6" t="s">
        <v>52694</v>
      </c>
      <c r="D1605" s="6" t="s">
        <v>52616</v>
      </c>
      <c r="E1605">
        <v>-44510855168</v>
      </c>
      <c r="F1605">
        <v>0</v>
      </c>
      <c r="G1605">
        <v>1.1222430000000001</v>
      </c>
      <c r="H1605">
        <v>3701.0790000000002</v>
      </c>
      <c r="I1605">
        <v>105278996480</v>
      </c>
      <c r="J1605">
        <v>124603998208</v>
      </c>
      <c r="K1605">
        <v>45368000512</v>
      </c>
      <c r="L1605">
        <v>1.355</v>
      </c>
      <c r="M1605">
        <v>2.3180000000000001</v>
      </c>
      <c r="N1605">
        <v>876081971200</v>
      </c>
      <c r="O1605">
        <v>6.2039999999999997</v>
      </c>
      <c r="P1605" s="6">
        <v>6.3519999999999993E-2</v>
      </c>
      <c r="Q1605" s="6">
        <v>0.10655000000000001</v>
      </c>
      <c r="R1605">
        <v>6450625024</v>
      </c>
      <c r="S1605" s="6">
        <v>0.44959998000000001</v>
      </c>
      <c r="T1605" s="6">
        <v>393883000000</v>
      </c>
      <c r="U1605" s="6" t="s">
        <v>52611</v>
      </c>
      <c r="V1605">
        <v>0</v>
      </c>
      <c r="W1605">
        <v>0</v>
      </c>
      <c r="X1605">
        <v>0</v>
      </c>
      <c r="Y1605">
        <v>0</v>
      </c>
      <c r="Z1605">
        <v>0</v>
      </c>
      <c r="AA1605" s="6" t="s">
        <v>90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 s="6" t="s">
        <v>52612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 s="6" t="s">
        <v>52613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 x14ac:dyDescent="0.25">
      <c r="A1606" s="6" t="s">
        <v>41468</v>
      </c>
      <c r="B1606" s="6" t="s">
        <v>52721</v>
      </c>
      <c r="C1606" s="6" t="s">
        <v>52721</v>
      </c>
      <c r="D1606" s="6" t="s">
        <v>52663</v>
      </c>
      <c r="E1606">
        <v>21768046592</v>
      </c>
      <c r="F1606">
        <v>0</v>
      </c>
      <c r="G1606">
        <v>1.4646030000000001</v>
      </c>
      <c r="H1606">
        <v>58.639000000000003</v>
      </c>
      <c r="I1606">
        <v>11477999616</v>
      </c>
      <c r="J1606">
        <v>12279000064</v>
      </c>
      <c r="K1606">
        <v>10300000256</v>
      </c>
      <c r="L1606">
        <v>1.264</v>
      </c>
      <c r="M1606">
        <v>1.819</v>
      </c>
      <c r="N1606">
        <v>55772000256</v>
      </c>
      <c r="O1606">
        <v>38.548000000000002</v>
      </c>
      <c r="P1606" s="6">
        <v>0.10814</v>
      </c>
      <c r="Q1606" s="6">
        <v>0.19641</v>
      </c>
      <c r="R1606">
        <v>177875008</v>
      </c>
      <c r="S1606" s="6">
        <v>0.25386998</v>
      </c>
      <c r="T1606" s="6">
        <v>16795000000</v>
      </c>
      <c r="U1606" s="6" t="s">
        <v>90</v>
      </c>
      <c r="V1606">
        <v>0</v>
      </c>
      <c r="W1606">
        <v>0</v>
      </c>
      <c r="X1606">
        <v>0</v>
      </c>
      <c r="Y1606">
        <v>0</v>
      </c>
      <c r="Z1606">
        <v>0</v>
      </c>
      <c r="AA1606" s="6" t="s">
        <v>90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s="6" t="s">
        <v>90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s="6" t="s">
        <v>90</v>
      </c>
      <c r="AN1606">
        <v>0</v>
      </c>
      <c r="AO1606">
        <v>0</v>
      </c>
      <c r="AP1606">
        <v>0</v>
      </c>
      <c r="AQ1606">
        <v>0</v>
      </c>
      <c r="AR1606">
        <v>0</v>
      </c>
    </row>
    <row r="1607" spans="1:44" x14ac:dyDescent="0.25">
      <c r="A1607" s="6" t="s">
        <v>2237</v>
      </c>
      <c r="B1607" s="6" t="s">
        <v>52650</v>
      </c>
      <c r="C1607" s="6" t="s">
        <v>52650</v>
      </c>
      <c r="D1607" s="6" t="s">
        <v>52616</v>
      </c>
      <c r="E1607">
        <v>39937134592</v>
      </c>
      <c r="F1607">
        <v>3.81</v>
      </c>
      <c r="G1607">
        <v>1.7452490000000001</v>
      </c>
      <c r="H1607">
        <v>14.930999999999999</v>
      </c>
      <c r="I1607">
        <v>2724199936</v>
      </c>
      <c r="J1607">
        <v>3306800128</v>
      </c>
      <c r="K1607">
        <v>3778099968</v>
      </c>
      <c r="L1607">
        <v>1.397</v>
      </c>
      <c r="M1607">
        <v>2.2160000000000002</v>
      </c>
      <c r="N1607">
        <v>8340899840</v>
      </c>
      <c r="O1607">
        <v>58.420999999999999</v>
      </c>
      <c r="P1607" s="6">
        <v>0.15290000000000001</v>
      </c>
      <c r="Q1607" s="6">
        <v>0.31955</v>
      </c>
      <c r="R1607">
        <v>1104212480</v>
      </c>
      <c r="S1607" s="6">
        <v>0.48356998000000001</v>
      </c>
      <c r="T1607" s="6">
        <v>4077200000</v>
      </c>
      <c r="U1607" s="6" t="s">
        <v>52611</v>
      </c>
      <c r="V1607">
        <v>5</v>
      </c>
      <c r="W1607">
        <v>9</v>
      </c>
      <c r="X1607">
        <v>6</v>
      </c>
      <c r="Y1607">
        <v>1</v>
      </c>
      <c r="Z1607">
        <v>0</v>
      </c>
      <c r="AA1607" s="6" t="s">
        <v>90</v>
      </c>
      <c r="AB1607">
        <v>5</v>
      </c>
      <c r="AC1607">
        <v>16</v>
      </c>
      <c r="AD1607">
        <v>8</v>
      </c>
      <c r="AE1607">
        <v>0</v>
      </c>
      <c r="AF1607">
        <v>0</v>
      </c>
      <c r="AG1607" s="6" t="s">
        <v>52612</v>
      </c>
      <c r="AH1607">
        <v>5</v>
      </c>
      <c r="AI1607">
        <v>16</v>
      </c>
      <c r="AJ1607">
        <v>9</v>
      </c>
      <c r="AK1607">
        <v>0</v>
      </c>
      <c r="AL1607">
        <v>0</v>
      </c>
      <c r="AM1607" s="6" t="s">
        <v>52613</v>
      </c>
      <c r="AN1607">
        <v>5</v>
      </c>
      <c r="AO1607">
        <v>15</v>
      </c>
      <c r="AP1607">
        <v>5</v>
      </c>
      <c r="AQ1607">
        <v>1</v>
      </c>
      <c r="AR1607">
        <v>0</v>
      </c>
    </row>
    <row r="1608" spans="1:44" x14ac:dyDescent="0.25">
      <c r="A1608" s="6" t="s">
        <v>2239</v>
      </c>
      <c r="B1608" s="6" t="s">
        <v>52629</v>
      </c>
      <c r="C1608" s="6" t="s">
        <v>52629</v>
      </c>
      <c r="D1608" s="6" t="s">
        <v>52618</v>
      </c>
      <c r="E1608">
        <v>10298949632</v>
      </c>
      <c r="F1608">
        <v>3.99</v>
      </c>
      <c r="G1608">
        <v>0.80541799999999997</v>
      </c>
      <c r="H1608">
        <v>17.289000000000001</v>
      </c>
      <c r="I1608">
        <v>1280003968</v>
      </c>
      <c r="J1608">
        <v>0</v>
      </c>
      <c r="K1608">
        <v>7266698240</v>
      </c>
      <c r="L1608">
        <v>0</v>
      </c>
      <c r="M1608">
        <v>0</v>
      </c>
      <c r="N1608">
        <v>1830152960</v>
      </c>
      <c r="O1608">
        <v>0</v>
      </c>
      <c r="P1608" s="6">
        <v>1.286E-2</v>
      </c>
      <c r="Q1608" s="6">
        <v>0.11465</v>
      </c>
      <c r="R1608">
        <v>0</v>
      </c>
      <c r="S1608" s="6">
        <v>0</v>
      </c>
      <c r="T1608" s="6">
        <v>1571955000</v>
      </c>
      <c r="U1608" s="6" t="s">
        <v>52611</v>
      </c>
      <c r="V1608">
        <v>1</v>
      </c>
      <c r="W1608">
        <v>2</v>
      </c>
      <c r="X1608">
        <v>7</v>
      </c>
      <c r="Y1608">
        <v>0</v>
      </c>
      <c r="Z1608">
        <v>0</v>
      </c>
      <c r="AA1608" s="6" t="s">
        <v>90</v>
      </c>
      <c r="AB1608">
        <v>1</v>
      </c>
      <c r="AC1608">
        <v>3</v>
      </c>
      <c r="AD1608">
        <v>4</v>
      </c>
      <c r="AE1608">
        <v>0</v>
      </c>
      <c r="AF1608">
        <v>0</v>
      </c>
      <c r="AG1608" s="6" t="s">
        <v>52612</v>
      </c>
      <c r="AH1608">
        <v>1</v>
      </c>
      <c r="AI1608">
        <v>3</v>
      </c>
      <c r="AJ1608">
        <v>4</v>
      </c>
      <c r="AK1608">
        <v>0</v>
      </c>
      <c r="AL1608">
        <v>0</v>
      </c>
      <c r="AM1608" s="6" t="s">
        <v>52613</v>
      </c>
      <c r="AN1608">
        <v>1</v>
      </c>
      <c r="AO1608">
        <v>0</v>
      </c>
      <c r="AP1608">
        <v>9</v>
      </c>
      <c r="AQ1608">
        <v>0</v>
      </c>
      <c r="AR1608">
        <v>0</v>
      </c>
    </row>
    <row r="1609" spans="1:44" x14ac:dyDescent="0.25">
      <c r="A1609" s="6" t="s">
        <v>41470</v>
      </c>
      <c r="B1609" s="6" t="s">
        <v>52625</v>
      </c>
      <c r="C1609" s="6" t="s">
        <v>52625</v>
      </c>
      <c r="D1609" s="6" t="s">
        <v>52618</v>
      </c>
      <c r="E1609">
        <v>3912141568</v>
      </c>
      <c r="F1609">
        <v>0</v>
      </c>
      <c r="G1609">
        <v>1.4275180000000001</v>
      </c>
      <c r="H1609">
        <v>99.117999999999995</v>
      </c>
      <c r="I1609">
        <v>84000000</v>
      </c>
      <c r="J1609">
        <v>140000000</v>
      </c>
      <c r="K1609">
        <v>67000000</v>
      </c>
      <c r="L1609">
        <v>3.8159999999999998</v>
      </c>
      <c r="M1609">
        <v>4.2569999999999997</v>
      </c>
      <c r="N1609">
        <v>309000000</v>
      </c>
      <c r="O1609">
        <v>0.83599999999999997</v>
      </c>
      <c r="P1609" s="6">
        <v>4.4900000000000001E-3</v>
      </c>
      <c r="Q1609" s="6">
        <v>-1.95E-2</v>
      </c>
      <c r="R1609">
        <v>-403875008</v>
      </c>
      <c r="S1609" s="6">
        <v>0.22653999999999999</v>
      </c>
      <c r="T1609" s="6">
        <v>168000000</v>
      </c>
      <c r="U1609" s="6" t="s">
        <v>90</v>
      </c>
      <c r="V1609">
        <v>0</v>
      </c>
      <c r="W1609">
        <v>0</v>
      </c>
      <c r="X1609">
        <v>0</v>
      </c>
      <c r="Y1609">
        <v>0</v>
      </c>
      <c r="Z1609">
        <v>0</v>
      </c>
      <c r="AA1609" s="6" t="s">
        <v>90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s="6" t="s">
        <v>90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 s="6" t="s">
        <v>90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 x14ac:dyDescent="0.25">
      <c r="A1610" s="6" t="s">
        <v>2241</v>
      </c>
      <c r="B1610" s="6" t="s">
        <v>52649</v>
      </c>
      <c r="C1610" s="6" t="s">
        <v>52649</v>
      </c>
      <c r="D1610" s="6" t="s">
        <v>52623</v>
      </c>
      <c r="E1610">
        <v>8756279296</v>
      </c>
      <c r="F1610">
        <v>3.72</v>
      </c>
      <c r="G1610">
        <v>0</v>
      </c>
      <c r="H1610">
        <v>3.21</v>
      </c>
      <c r="I1610">
        <v>396100000</v>
      </c>
      <c r="J1610">
        <v>146600000</v>
      </c>
      <c r="K1610">
        <v>149000000</v>
      </c>
      <c r="L1610">
        <v>1.8240000000000001</v>
      </c>
      <c r="M1610">
        <v>3.4260000000000002</v>
      </c>
      <c r="N1610">
        <v>1406599936</v>
      </c>
      <c r="O1610">
        <v>14.625999999999999</v>
      </c>
      <c r="P1610" s="6">
        <v>5.4380003000000003E-2</v>
      </c>
      <c r="Q1610" s="6">
        <v>9.257E-2</v>
      </c>
      <c r="R1610">
        <v>-244709504</v>
      </c>
      <c r="S1610" s="6">
        <v>0.57421999999999995</v>
      </c>
      <c r="T1610" s="6">
        <v>684900000</v>
      </c>
      <c r="U1610" s="6" t="s">
        <v>52611</v>
      </c>
      <c r="V1610">
        <v>0</v>
      </c>
      <c r="W1610">
        <v>0</v>
      </c>
      <c r="X1610">
        <v>0</v>
      </c>
      <c r="Y1610">
        <v>0</v>
      </c>
      <c r="Z1610">
        <v>0</v>
      </c>
      <c r="AA1610" s="6" t="s">
        <v>90</v>
      </c>
      <c r="AB1610">
        <v>2</v>
      </c>
      <c r="AC1610">
        <v>7</v>
      </c>
      <c r="AD1610">
        <v>2</v>
      </c>
      <c r="AE1610">
        <v>1</v>
      </c>
      <c r="AF1610">
        <v>0</v>
      </c>
      <c r="AG1610" s="6" t="s">
        <v>52612</v>
      </c>
      <c r="AH1610">
        <v>3</v>
      </c>
      <c r="AI1610">
        <v>8</v>
      </c>
      <c r="AJ1610">
        <v>1</v>
      </c>
      <c r="AK1610">
        <v>1</v>
      </c>
      <c r="AL1610">
        <v>0</v>
      </c>
      <c r="AM1610" s="6" t="s">
        <v>52613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 x14ac:dyDescent="0.25">
      <c r="A1611" s="6" t="s">
        <v>2243</v>
      </c>
      <c r="B1611" s="6" t="s">
        <v>52645</v>
      </c>
      <c r="C1611" s="6" t="s">
        <v>52645</v>
      </c>
      <c r="D1611" s="6" t="s">
        <v>52616</v>
      </c>
      <c r="E1611">
        <v>4929934848</v>
      </c>
      <c r="F1611">
        <v>6.01</v>
      </c>
      <c r="G1611">
        <v>1.3129040000000001</v>
      </c>
      <c r="H1611">
        <v>33.290999999999997</v>
      </c>
      <c r="I1611">
        <v>583518016</v>
      </c>
      <c r="J1611">
        <v>272222016</v>
      </c>
      <c r="K1611">
        <v>20792000</v>
      </c>
      <c r="L1611">
        <v>5.3440000000000003</v>
      </c>
      <c r="M1611">
        <v>7.7830000000000004</v>
      </c>
      <c r="N1611">
        <v>962998016</v>
      </c>
      <c r="O1611">
        <v>1.28</v>
      </c>
      <c r="P1611" s="6">
        <v>7.3400000000000007E-2</v>
      </c>
      <c r="Q1611" s="6">
        <v>0.12856000000000001</v>
      </c>
      <c r="R1611">
        <v>78014128</v>
      </c>
      <c r="S1611" s="6">
        <v>0.53288999999999997</v>
      </c>
      <c r="T1611" s="6">
        <v>539221000</v>
      </c>
      <c r="U1611" s="6" t="s">
        <v>52611</v>
      </c>
      <c r="V1611">
        <v>0</v>
      </c>
      <c r="W1611">
        <v>0</v>
      </c>
      <c r="X1611">
        <v>0</v>
      </c>
      <c r="Y1611">
        <v>0</v>
      </c>
      <c r="Z1611">
        <v>0</v>
      </c>
      <c r="AA1611" s="6" t="s">
        <v>90</v>
      </c>
      <c r="AB1611">
        <v>2</v>
      </c>
      <c r="AC1611">
        <v>3</v>
      </c>
      <c r="AD1611">
        <v>0</v>
      </c>
      <c r="AE1611">
        <v>0</v>
      </c>
      <c r="AF1611">
        <v>0</v>
      </c>
      <c r="AG1611" s="6" t="s">
        <v>52612</v>
      </c>
      <c r="AH1611">
        <v>1</v>
      </c>
      <c r="AI1611">
        <v>3</v>
      </c>
      <c r="AJ1611">
        <v>0</v>
      </c>
      <c r="AK1611">
        <v>0</v>
      </c>
      <c r="AL1611">
        <v>0</v>
      </c>
      <c r="AM1611" s="6" t="s">
        <v>52613</v>
      </c>
      <c r="AN1611">
        <v>1</v>
      </c>
      <c r="AO1611">
        <v>3</v>
      </c>
      <c r="AP1611">
        <v>2</v>
      </c>
      <c r="AQ1611">
        <v>0</v>
      </c>
      <c r="AR1611">
        <v>0</v>
      </c>
    </row>
    <row r="1612" spans="1:44" x14ac:dyDescent="0.25">
      <c r="A1612" s="6" t="s">
        <v>2246</v>
      </c>
      <c r="B1612" s="6" t="s">
        <v>52642</v>
      </c>
      <c r="C1612" s="6" t="s">
        <v>52642</v>
      </c>
      <c r="D1612" s="6" t="s">
        <v>52610</v>
      </c>
      <c r="E1612">
        <v>6478692352</v>
      </c>
      <c r="F1612">
        <v>2.12</v>
      </c>
      <c r="G1612">
        <v>1.2671600000000001</v>
      </c>
      <c r="H1612">
        <v>7.5110000000000001</v>
      </c>
      <c r="I1612">
        <v>307715008</v>
      </c>
      <c r="J1612">
        <v>319291008</v>
      </c>
      <c r="K1612">
        <v>1152594944</v>
      </c>
      <c r="L1612">
        <v>1.216</v>
      </c>
      <c r="M1612">
        <v>1.6639999999999999</v>
      </c>
      <c r="N1612">
        <v>4044798976</v>
      </c>
      <c r="O1612">
        <v>85.364000000000004</v>
      </c>
      <c r="P1612" s="6">
        <v>5.2970000000000003E-2</v>
      </c>
      <c r="Q1612" s="6">
        <v>0.12402000000000001</v>
      </c>
      <c r="R1612">
        <v>223514624</v>
      </c>
      <c r="S1612" s="6">
        <v>0.22127000999999999</v>
      </c>
      <c r="T1612" s="6">
        <v>866918000</v>
      </c>
      <c r="U1612" s="6" t="s">
        <v>52611</v>
      </c>
      <c r="V1612">
        <v>0</v>
      </c>
      <c r="W1612">
        <v>0</v>
      </c>
      <c r="X1612">
        <v>0</v>
      </c>
      <c r="Y1612">
        <v>0</v>
      </c>
      <c r="Z1612">
        <v>0</v>
      </c>
      <c r="AA1612" s="6" t="s">
        <v>90</v>
      </c>
      <c r="AB1612">
        <v>4</v>
      </c>
      <c r="AC1612">
        <v>4</v>
      </c>
      <c r="AD1612">
        <v>0</v>
      </c>
      <c r="AE1612">
        <v>0</v>
      </c>
      <c r="AF1612">
        <v>0</v>
      </c>
      <c r="AG1612" s="6" t="s">
        <v>52612</v>
      </c>
      <c r="AH1612">
        <v>4</v>
      </c>
      <c r="AI1612">
        <v>4</v>
      </c>
      <c r="AJ1612">
        <v>0</v>
      </c>
      <c r="AK1612">
        <v>0</v>
      </c>
      <c r="AL1612">
        <v>0</v>
      </c>
      <c r="AM1612" s="6" t="s">
        <v>52613</v>
      </c>
      <c r="AN1612">
        <v>2</v>
      </c>
      <c r="AO1612">
        <v>2</v>
      </c>
      <c r="AP1612">
        <v>0</v>
      </c>
      <c r="AQ1612">
        <v>0</v>
      </c>
      <c r="AR1612">
        <v>0</v>
      </c>
    </row>
    <row r="1613" spans="1:44" x14ac:dyDescent="0.25">
      <c r="A1613" s="6" t="s">
        <v>41472</v>
      </c>
      <c r="B1613" s="6" t="s">
        <v>52704</v>
      </c>
      <c r="C1613" s="6" t="s">
        <v>52704</v>
      </c>
      <c r="D1613" s="6" t="s">
        <v>52685</v>
      </c>
      <c r="E1613">
        <v>1578801024</v>
      </c>
      <c r="F1613">
        <v>0.85</v>
      </c>
      <c r="G1613">
        <v>0.96806700000000001</v>
      </c>
      <c r="H1613">
        <v>9.2769999999999992</v>
      </c>
      <c r="I1613">
        <v>84843000</v>
      </c>
      <c r="J1613">
        <v>62933000</v>
      </c>
      <c r="K1613">
        <v>6953000</v>
      </c>
      <c r="L1613">
        <v>2.6019999999999999</v>
      </c>
      <c r="M1613">
        <v>5.1589999999999998</v>
      </c>
      <c r="N1613">
        <v>346504992</v>
      </c>
      <c r="O1613">
        <v>0.83399999999999996</v>
      </c>
      <c r="P1613" s="6">
        <v>3.5819999999999998E-2</v>
      </c>
      <c r="Q1613" s="6">
        <v>4.3520004000000001E-2</v>
      </c>
      <c r="R1613">
        <v>84130128</v>
      </c>
      <c r="S1613" s="6">
        <v>0.59121000000000001</v>
      </c>
      <c r="T1613" s="6">
        <v>201861000</v>
      </c>
      <c r="U1613" s="6" t="s">
        <v>52611</v>
      </c>
      <c r="V1613">
        <v>0</v>
      </c>
      <c r="W1613">
        <v>1</v>
      </c>
      <c r="X1613">
        <v>0</v>
      </c>
      <c r="Y1613">
        <v>0</v>
      </c>
      <c r="Z1613">
        <v>0</v>
      </c>
      <c r="AA1613" s="6" t="s">
        <v>90</v>
      </c>
      <c r="AB1613">
        <v>1</v>
      </c>
      <c r="AC1613">
        <v>3</v>
      </c>
      <c r="AD1613">
        <v>0</v>
      </c>
      <c r="AE1613">
        <v>0</v>
      </c>
      <c r="AF1613">
        <v>0</v>
      </c>
      <c r="AG1613" s="6" t="s">
        <v>52612</v>
      </c>
      <c r="AH1613">
        <v>1</v>
      </c>
      <c r="AI1613">
        <v>3</v>
      </c>
      <c r="AJ1613">
        <v>0</v>
      </c>
      <c r="AK1613">
        <v>0</v>
      </c>
      <c r="AL1613">
        <v>0</v>
      </c>
      <c r="AM1613" s="6" t="s">
        <v>52613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25">
      <c r="A1614" s="6" t="s">
        <v>41474</v>
      </c>
      <c r="B1614" s="6" t="s">
        <v>52658</v>
      </c>
      <c r="C1614" s="6" t="s">
        <v>52658</v>
      </c>
      <c r="D1614" s="6" t="s">
        <v>130</v>
      </c>
      <c r="E1614">
        <v>3014947584</v>
      </c>
      <c r="F1614">
        <v>4.6500000000000004</v>
      </c>
      <c r="G1614">
        <v>0.64914000000000005</v>
      </c>
      <c r="H1614">
        <v>9.5229999999999997</v>
      </c>
      <c r="I1614">
        <v>120728000</v>
      </c>
      <c r="J1614">
        <v>176976000</v>
      </c>
      <c r="K1614">
        <v>143143008</v>
      </c>
      <c r="L1614">
        <v>8.6080000000000005</v>
      </c>
      <c r="M1614">
        <v>8.82</v>
      </c>
      <c r="N1614">
        <v>226707008</v>
      </c>
      <c r="O1614">
        <v>8.1370000000000005</v>
      </c>
      <c r="P1614" s="6">
        <v>3.2479998000000003E-2</v>
      </c>
      <c r="Q1614" s="6">
        <v>4.6460000000000001E-2</v>
      </c>
      <c r="R1614">
        <v>4694375</v>
      </c>
      <c r="S1614" s="6">
        <v>0.92528999999999995</v>
      </c>
      <c r="T1614" s="6">
        <v>201733000</v>
      </c>
      <c r="U1614" s="6" t="s">
        <v>52611</v>
      </c>
      <c r="V1614">
        <v>0</v>
      </c>
      <c r="W1614">
        <v>0</v>
      </c>
      <c r="X1614">
        <v>0</v>
      </c>
      <c r="Y1614">
        <v>0</v>
      </c>
      <c r="Z1614">
        <v>1</v>
      </c>
      <c r="AA1614" s="6" t="s">
        <v>90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 s="6" t="s">
        <v>52612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 s="6" t="s">
        <v>52613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25">
      <c r="A1615" s="6" t="s">
        <v>2248</v>
      </c>
      <c r="B1615" s="6" t="s">
        <v>52696</v>
      </c>
      <c r="C1615" s="6" t="s">
        <v>52696</v>
      </c>
      <c r="D1615" s="6" t="s">
        <v>118</v>
      </c>
      <c r="E1615">
        <v>7086555648</v>
      </c>
      <c r="F1615">
        <v>9.9700000000000006</v>
      </c>
      <c r="G1615">
        <v>0.45601599999999998</v>
      </c>
      <c r="H1615">
        <v>36.588000000000001</v>
      </c>
      <c r="I1615">
        <v>414856000</v>
      </c>
      <c r="J1615">
        <v>401232000</v>
      </c>
      <c r="K1615">
        <v>2116482048</v>
      </c>
      <c r="L1615">
        <v>1.5669999999999999</v>
      </c>
      <c r="M1615">
        <v>2.0739999999999998</v>
      </c>
      <c r="N1615">
        <v>735681024</v>
      </c>
      <c r="O1615">
        <v>90.201999999999998</v>
      </c>
      <c r="P1615" s="6">
        <v>2.5430000000000001E-2</v>
      </c>
      <c r="Q1615" s="6">
        <v>4.0480000000000002E-2</v>
      </c>
      <c r="R1615">
        <v>-292422624</v>
      </c>
      <c r="S1615" s="6">
        <v>0.37379003</v>
      </c>
      <c r="T1615" s="6">
        <v>268824000</v>
      </c>
      <c r="U1615" s="6" t="s">
        <v>52611</v>
      </c>
      <c r="V1615">
        <v>1</v>
      </c>
      <c r="W1615">
        <v>3</v>
      </c>
      <c r="X1615">
        <v>0</v>
      </c>
      <c r="Y1615">
        <v>0</v>
      </c>
      <c r="Z1615">
        <v>0</v>
      </c>
      <c r="AA1615" s="6" t="s">
        <v>90</v>
      </c>
      <c r="AB1615">
        <v>1</v>
      </c>
      <c r="AC1615">
        <v>1</v>
      </c>
      <c r="AD1615">
        <v>5</v>
      </c>
      <c r="AE1615">
        <v>0</v>
      </c>
      <c r="AF1615">
        <v>0</v>
      </c>
      <c r="AG1615" s="6" t="s">
        <v>52612</v>
      </c>
      <c r="AH1615">
        <v>1</v>
      </c>
      <c r="AI1615">
        <v>1</v>
      </c>
      <c r="AJ1615">
        <v>5</v>
      </c>
      <c r="AK1615">
        <v>0</v>
      </c>
      <c r="AL1615">
        <v>0</v>
      </c>
      <c r="AM1615" s="6" t="s">
        <v>52613</v>
      </c>
      <c r="AN1615">
        <v>0</v>
      </c>
      <c r="AO1615">
        <v>3</v>
      </c>
      <c r="AP1615">
        <v>2</v>
      </c>
      <c r="AQ1615">
        <v>0</v>
      </c>
      <c r="AR1615">
        <v>0</v>
      </c>
    </row>
    <row r="1616" spans="1:44" x14ac:dyDescent="0.25">
      <c r="A1616" s="6" t="s">
        <v>2250</v>
      </c>
      <c r="B1616" s="6" t="s">
        <v>52689</v>
      </c>
      <c r="C1616" s="6" t="s">
        <v>52689</v>
      </c>
      <c r="D1616" s="6" t="s">
        <v>52685</v>
      </c>
      <c r="E1616">
        <v>65805889536</v>
      </c>
      <c r="F1616">
        <v>4.78</v>
      </c>
      <c r="G1616">
        <v>0.15589900000000001</v>
      </c>
      <c r="H1616">
        <v>11.957000000000001</v>
      </c>
      <c r="I1616">
        <v>13370999808</v>
      </c>
      <c r="J1616">
        <v>12984000512</v>
      </c>
      <c r="K1616">
        <v>45489999872</v>
      </c>
      <c r="L1616">
        <v>0.77600000000000002</v>
      </c>
      <c r="M1616">
        <v>0.91700000000000004</v>
      </c>
      <c r="N1616">
        <v>43470999552</v>
      </c>
      <c r="O1616">
        <v>130.13499999999999</v>
      </c>
      <c r="P1616" s="6">
        <v>3.354E-2</v>
      </c>
      <c r="Q1616" s="6">
        <v>7.4429999999999996E-2</v>
      </c>
      <c r="R1616">
        <v>2486374912</v>
      </c>
      <c r="S1616" s="6">
        <v>0.38546999999999998</v>
      </c>
      <c r="T1616" s="6">
        <v>16757000000</v>
      </c>
      <c r="U1616" s="6" t="s">
        <v>52611</v>
      </c>
      <c r="V1616">
        <v>1</v>
      </c>
      <c r="W1616">
        <v>0</v>
      </c>
      <c r="X1616">
        <v>0</v>
      </c>
      <c r="Y1616">
        <v>0</v>
      </c>
      <c r="Z1616">
        <v>0</v>
      </c>
      <c r="AA1616" s="6" t="s">
        <v>90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 s="6" t="s">
        <v>52612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 s="6" t="s">
        <v>52613</v>
      </c>
      <c r="AN1616">
        <v>0</v>
      </c>
      <c r="AO1616">
        <v>0</v>
      </c>
      <c r="AP1616">
        <v>1</v>
      </c>
      <c r="AQ1616">
        <v>0</v>
      </c>
      <c r="AR1616">
        <v>0</v>
      </c>
    </row>
    <row r="1617" spans="1:44" x14ac:dyDescent="0.25">
      <c r="A1617" s="6" t="s">
        <v>2252</v>
      </c>
      <c r="B1617" s="6" t="s">
        <v>52680</v>
      </c>
      <c r="C1617" s="6" t="s">
        <v>52680</v>
      </c>
      <c r="D1617" s="6" t="s">
        <v>52618</v>
      </c>
      <c r="E1617">
        <v>12394842112</v>
      </c>
      <c r="F1617">
        <v>6.68</v>
      </c>
      <c r="G1617">
        <v>0.98689300000000002</v>
      </c>
      <c r="H1617">
        <v>15.146000000000001</v>
      </c>
      <c r="I1617">
        <v>313015008</v>
      </c>
      <c r="J1617">
        <v>0</v>
      </c>
      <c r="K1617">
        <v>7383214080</v>
      </c>
      <c r="L1617">
        <v>1.1499999999999999</v>
      </c>
      <c r="M1617">
        <v>1.3919999999999999</v>
      </c>
      <c r="N1617">
        <v>1315467008</v>
      </c>
      <c r="O1617">
        <v>124.77200000000001</v>
      </c>
      <c r="P1617" s="6">
        <v>4.514E-2</v>
      </c>
      <c r="Q1617" s="6">
        <v>0.10590000500000001</v>
      </c>
      <c r="R1617">
        <v>461622016</v>
      </c>
      <c r="S1617" s="6">
        <v>1</v>
      </c>
      <c r="T1617" s="6">
        <v>1202004000</v>
      </c>
      <c r="U1617" s="6" t="s">
        <v>52611</v>
      </c>
      <c r="V1617">
        <v>0</v>
      </c>
      <c r="W1617">
        <v>0</v>
      </c>
      <c r="X1617">
        <v>0</v>
      </c>
      <c r="Y1617">
        <v>0</v>
      </c>
      <c r="Z1617">
        <v>0</v>
      </c>
      <c r="AA1617" s="6" t="s">
        <v>90</v>
      </c>
      <c r="AB1617">
        <v>4</v>
      </c>
      <c r="AC1617">
        <v>6</v>
      </c>
      <c r="AD1617">
        <v>0</v>
      </c>
      <c r="AE1617">
        <v>1</v>
      </c>
      <c r="AF1617">
        <v>0</v>
      </c>
      <c r="AG1617" s="6" t="s">
        <v>52612</v>
      </c>
      <c r="AH1617">
        <v>4</v>
      </c>
      <c r="AI1617">
        <v>6</v>
      </c>
      <c r="AJ1617">
        <v>0</v>
      </c>
      <c r="AK1617">
        <v>1</v>
      </c>
      <c r="AL1617">
        <v>0</v>
      </c>
      <c r="AM1617" s="6" t="s">
        <v>52613</v>
      </c>
      <c r="AN1617">
        <v>4</v>
      </c>
      <c r="AO1617">
        <v>6</v>
      </c>
      <c r="AP1617">
        <v>0</v>
      </c>
      <c r="AQ1617">
        <v>1</v>
      </c>
      <c r="AR1617">
        <v>0</v>
      </c>
    </row>
    <row r="1618" spans="1:44" x14ac:dyDescent="0.25">
      <c r="A1618" s="6" t="s">
        <v>2254</v>
      </c>
      <c r="B1618" s="6" t="s">
        <v>52644</v>
      </c>
      <c r="C1618" s="6" t="s">
        <v>52644</v>
      </c>
      <c r="D1618" s="6" t="s">
        <v>52616</v>
      </c>
      <c r="E1618">
        <v>373725724672</v>
      </c>
      <c r="F1618">
        <v>2.4900000000000002</v>
      </c>
      <c r="G1618">
        <v>0.99577700000000002</v>
      </c>
      <c r="H1618">
        <v>-0.89700000000000002</v>
      </c>
      <c r="I1618">
        <v>8769000448</v>
      </c>
      <c r="J1618">
        <v>18603999232</v>
      </c>
      <c r="K1618">
        <v>91810996224</v>
      </c>
      <c r="L1618">
        <v>0.65500000000000003</v>
      </c>
      <c r="M1618">
        <v>0.81699999999999995</v>
      </c>
      <c r="N1618">
        <v>47957999616</v>
      </c>
      <c r="O1618">
        <v>0</v>
      </c>
      <c r="P1618" s="6">
        <v>7.2749999999999995E-2</v>
      </c>
      <c r="Q1618" s="6">
        <v>0</v>
      </c>
      <c r="R1618">
        <v>8388624896</v>
      </c>
      <c r="S1618" s="6">
        <v>0.74495999999999996</v>
      </c>
      <c r="T1618" s="6">
        <v>33563000000</v>
      </c>
      <c r="U1618" s="6" t="s">
        <v>52611</v>
      </c>
      <c r="V1618">
        <v>10</v>
      </c>
      <c r="W1618">
        <v>16</v>
      </c>
      <c r="X1618">
        <v>9</v>
      </c>
      <c r="Y1618">
        <v>0</v>
      </c>
      <c r="Z1618">
        <v>1</v>
      </c>
      <c r="AA1618" s="6" t="s">
        <v>90</v>
      </c>
      <c r="AB1618">
        <v>4</v>
      </c>
      <c r="AC1618">
        <v>9</v>
      </c>
      <c r="AD1618">
        <v>19</v>
      </c>
      <c r="AE1618">
        <v>3</v>
      </c>
      <c r="AF1618">
        <v>0</v>
      </c>
      <c r="AG1618" s="6" t="s">
        <v>52612</v>
      </c>
      <c r="AH1618">
        <v>4</v>
      </c>
      <c r="AI1618">
        <v>9</v>
      </c>
      <c r="AJ1618">
        <v>19</v>
      </c>
      <c r="AK1618">
        <v>3</v>
      </c>
      <c r="AL1618">
        <v>0</v>
      </c>
      <c r="AM1618" s="6" t="s">
        <v>52613</v>
      </c>
      <c r="AN1618">
        <v>4</v>
      </c>
      <c r="AO1618">
        <v>9</v>
      </c>
      <c r="AP1618">
        <v>18</v>
      </c>
      <c r="AQ1618">
        <v>0</v>
      </c>
      <c r="AR1618">
        <v>0</v>
      </c>
    </row>
    <row r="1619" spans="1:44" x14ac:dyDescent="0.25">
      <c r="A1619" s="6" t="s">
        <v>2256</v>
      </c>
      <c r="B1619" s="6" t="s">
        <v>52641</v>
      </c>
      <c r="C1619" s="6" t="s">
        <v>52641</v>
      </c>
      <c r="D1619" s="6" t="s">
        <v>52618</v>
      </c>
      <c r="E1619">
        <v>8066338816</v>
      </c>
      <c r="F1619">
        <v>2.61</v>
      </c>
      <c r="G1619">
        <v>0.84728999999999999</v>
      </c>
      <c r="H1619">
        <v>21.689</v>
      </c>
      <c r="I1619">
        <v>956800000</v>
      </c>
      <c r="J1619">
        <v>819275008</v>
      </c>
      <c r="K1619">
        <v>1590200064</v>
      </c>
      <c r="L1619">
        <v>0.17899999999999999</v>
      </c>
      <c r="M1619">
        <v>0.53800000000000003</v>
      </c>
      <c r="N1619">
        <v>7635700224</v>
      </c>
      <c r="O1619">
        <v>25.114000000000001</v>
      </c>
      <c r="P1619" s="6">
        <v>1.9570000000000001E-2</v>
      </c>
      <c r="Q1619" s="6">
        <v>8.8660000000000003E-2</v>
      </c>
      <c r="R1619">
        <v>521100000</v>
      </c>
      <c r="S1619" s="6">
        <v>0.68095000000000006</v>
      </c>
      <c r="T1619" s="6">
        <v>5643300000</v>
      </c>
      <c r="U1619" s="6" t="s">
        <v>52611</v>
      </c>
      <c r="V1619">
        <v>1</v>
      </c>
      <c r="W1619">
        <v>0</v>
      </c>
      <c r="X1619">
        <v>2</v>
      </c>
      <c r="Y1619">
        <v>0</v>
      </c>
      <c r="Z1619">
        <v>0</v>
      </c>
      <c r="AA1619" s="6" t="s">
        <v>90</v>
      </c>
      <c r="AB1619">
        <v>0</v>
      </c>
      <c r="AC1619">
        <v>1</v>
      </c>
      <c r="AD1619">
        <v>2</v>
      </c>
      <c r="AE1619">
        <v>0</v>
      </c>
      <c r="AF1619">
        <v>0</v>
      </c>
      <c r="AG1619" s="6" t="s">
        <v>52612</v>
      </c>
      <c r="AH1619">
        <v>0</v>
      </c>
      <c r="AI1619">
        <v>1</v>
      </c>
      <c r="AJ1619">
        <v>2</v>
      </c>
      <c r="AK1619">
        <v>0</v>
      </c>
      <c r="AL1619">
        <v>0</v>
      </c>
      <c r="AM1619" s="6" t="s">
        <v>52613</v>
      </c>
      <c r="AN1619">
        <v>0</v>
      </c>
      <c r="AO1619">
        <v>1</v>
      </c>
      <c r="AP1619">
        <v>2</v>
      </c>
      <c r="AQ1619">
        <v>0</v>
      </c>
      <c r="AR1619">
        <v>0</v>
      </c>
    </row>
    <row r="1620" spans="1:44" x14ac:dyDescent="0.25">
      <c r="A1620" s="6" t="s">
        <v>41476</v>
      </c>
      <c r="B1620" s="6" t="s">
        <v>52627</v>
      </c>
      <c r="C1620" s="6" t="s">
        <v>52627</v>
      </c>
      <c r="D1620" s="6" t="s">
        <v>52610</v>
      </c>
      <c r="E1620">
        <v>6959943680</v>
      </c>
      <c r="F1620">
        <v>0</v>
      </c>
      <c r="G1620">
        <v>0.45918700000000001</v>
      </c>
      <c r="H1620">
        <v>2.5935000000000001</v>
      </c>
      <c r="I1620">
        <v>99800000</v>
      </c>
      <c r="J1620">
        <v>466700000</v>
      </c>
      <c r="K1620">
        <v>210600000</v>
      </c>
      <c r="L1620">
        <v>1.3340000000000001</v>
      </c>
      <c r="M1620">
        <v>2.6339999999999999</v>
      </c>
      <c r="N1620">
        <v>1347900032</v>
      </c>
      <c r="O1620">
        <v>28.928000000000001</v>
      </c>
      <c r="P1620" s="6">
        <v>0.21002000000000001</v>
      </c>
      <c r="Q1620" s="6">
        <v>0.49125999999999997</v>
      </c>
      <c r="R1620">
        <v>-21912500</v>
      </c>
      <c r="S1620" s="6">
        <v>0.62312000000000001</v>
      </c>
      <c r="T1620" s="6">
        <v>848900000</v>
      </c>
      <c r="U1620" s="6" t="s">
        <v>90</v>
      </c>
      <c r="V1620">
        <v>0</v>
      </c>
      <c r="W1620">
        <v>0</v>
      </c>
      <c r="X1620">
        <v>0</v>
      </c>
      <c r="Y1620">
        <v>0</v>
      </c>
      <c r="Z1620">
        <v>0</v>
      </c>
      <c r="AA1620" s="6" t="s">
        <v>90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s="6" t="s">
        <v>90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 s="6" t="s">
        <v>90</v>
      </c>
      <c r="AN1620">
        <v>0</v>
      </c>
      <c r="AO1620">
        <v>0</v>
      </c>
      <c r="AP1620">
        <v>0</v>
      </c>
      <c r="AQ1620">
        <v>0</v>
      </c>
      <c r="AR1620">
        <v>0</v>
      </c>
    </row>
    <row r="1621" spans="1:44" x14ac:dyDescent="0.25">
      <c r="A1621" s="6" t="s">
        <v>41478</v>
      </c>
      <c r="B1621" s="6" t="s">
        <v>52673</v>
      </c>
      <c r="C1621" s="6" t="s">
        <v>52673</v>
      </c>
      <c r="D1621" s="6" t="s">
        <v>52632</v>
      </c>
      <c r="E1621">
        <v>28848236544</v>
      </c>
      <c r="F1621">
        <v>0</v>
      </c>
      <c r="G1621">
        <v>-9.8258999999999999E-2</v>
      </c>
      <c r="H1621">
        <v>45.036999999999999</v>
      </c>
      <c r="I1621">
        <v>1315000064</v>
      </c>
      <c r="J1621">
        <v>9054000128</v>
      </c>
      <c r="K1621">
        <v>21311000576</v>
      </c>
      <c r="L1621">
        <v>0.56999999999999995</v>
      </c>
      <c r="M1621">
        <v>1.131</v>
      </c>
      <c r="N1621">
        <v>61307998208</v>
      </c>
      <c r="O1621">
        <v>45.819000000000003</v>
      </c>
      <c r="P1621" s="6">
        <v>5.7750000000000003E-2</v>
      </c>
      <c r="Q1621" s="6">
        <v>0.12648999999999999</v>
      </c>
      <c r="R1621">
        <v>816750016</v>
      </c>
      <c r="S1621" s="6">
        <v>0.47165000000000001</v>
      </c>
      <c r="T1621" s="6">
        <v>0</v>
      </c>
      <c r="U1621" s="6" t="s">
        <v>90</v>
      </c>
      <c r="V1621">
        <v>0</v>
      </c>
      <c r="W1621">
        <v>0</v>
      </c>
      <c r="X1621">
        <v>0</v>
      </c>
      <c r="Y1621">
        <v>0</v>
      </c>
      <c r="Z1621">
        <v>0</v>
      </c>
      <c r="AA1621" s="6" t="s">
        <v>90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s="6" t="s">
        <v>90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 s="6" t="s">
        <v>90</v>
      </c>
      <c r="AN1621">
        <v>0</v>
      </c>
      <c r="AO1621">
        <v>0</v>
      </c>
      <c r="AP1621">
        <v>0</v>
      </c>
      <c r="AQ1621">
        <v>0</v>
      </c>
      <c r="AR1621">
        <v>0</v>
      </c>
    </row>
    <row r="1622" spans="1:44" x14ac:dyDescent="0.25">
      <c r="A1622" s="6" t="s">
        <v>2258</v>
      </c>
      <c r="B1622" s="6" t="s">
        <v>52622</v>
      </c>
      <c r="C1622" s="6" t="s">
        <v>52622</v>
      </c>
      <c r="D1622" s="6" t="s">
        <v>52623</v>
      </c>
      <c r="E1622">
        <v>62295506944</v>
      </c>
      <c r="F1622">
        <v>2.4</v>
      </c>
      <c r="G1622">
        <v>0.88177300000000003</v>
      </c>
      <c r="H1622">
        <v>-26.623000000000001</v>
      </c>
      <c r="I1622">
        <v>59872000</v>
      </c>
      <c r="J1622">
        <v>3377963008</v>
      </c>
      <c r="K1622">
        <v>7157662208</v>
      </c>
      <c r="L1622">
        <v>7.2999999999999995E-2</v>
      </c>
      <c r="M1622">
        <v>0.70499999999999996</v>
      </c>
      <c r="N1622">
        <v>14821712896</v>
      </c>
      <c r="O1622">
        <v>0</v>
      </c>
      <c r="P1622" s="6">
        <v>0.15207999999999999</v>
      </c>
      <c r="Q1622" s="6">
        <v>0</v>
      </c>
      <c r="R1622">
        <v>1844991872</v>
      </c>
      <c r="S1622" s="6">
        <v>0.51032999999999995</v>
      </c>
      <c r="T1622" s="6">
        <v>7381706000</v>
      </c>
      <c r="U1622" s="6" t="s">
        <v>52611</v>
      </c>
      <c r="V1622">
        <v>11</v>
      </c>
      <c r="W1622">
        <v>5</v>
      </c>
      <c r="X1622">
        <v>10</v>
      </c>
      <c r="Y1622">
        <v>0</v>
      </c>
      <c r="Z1622">
        <v>0</v>
      </c>
      <c r="AA1622" s="6" t="s">
        <v>90</v>
      </c>
      <c r="AB1622">
        <v>5</v>
      </c>
      <c r="AC1622">
        <v>12</v>
      </c>
      <c r="AD1622">
        <v>9</v>
      </c>
      <c r="AE1622">
        <v>0</v>
      </c>
      <c r="AF1622">
        <v>0</v>
      </c>
      <c r="AG1622" s="6" t="s">
        <v>52612</v>
      </c>
      <c r="AH1622">
        <v>5</v>
      </c>
      <c r="AI1622">
        <v>12</v>
      </c>
      <c r="AJ1622">
        <v>8</v>
      </c>
      <c r="AK1622">
        <v>0</v>
      </c>
      <c r="AL1622">
        <v>0</v>
      </c>
      <c r="AM1622" s="6" t="s">
        <v>52613</v>
      </c>
      <c r="AN1622">
        <v>6</v>
      </c>
      <c r="AO1622">
        <v>7</v>
      </c>
      <c r="AP1622">
        <v>10</v>
      </c>
      <c r="AQ1622">
        <v>0</v>
      </c>
      <c r="AR1622">
        <v>0</v>
      </c>
    </row>
    <row r="1623" spans="1:44" x14ac:dyDescent="0.25">
      <c r="A1623" s="6" t="s">
        <v>41480</v>
      </c>
      <c r="B1623" s="6" t="s">
        <v>52686</v>
      </c>
      <c r="C1623" s="6" t="s">
        <v>52686</v>
      </c>
      <c r="D1623" s="6" t="s">
        <v>52620</v>
      </c>
      <c r="E1623">
        <v>-848981888</v>
      </c>
      <c r="F1623">
        <v>0</v>
      </c>
      <c r="G1623">
        <v>1.902901</v>
      </c>
      <c r="H1623">
        <v>101.73</v>
      </c>
      <c r="I1623">
        <v>11262611456</v>
      </c>
      <c r="J1623">
        <v>10109785088</v>
      </c>
      <c r="K1623">
        <v>2080120064</v>
      </c>
      <c r="L1623">
        <v>2.8879999999999999</v>
      </c>
      <c r="M1623">
        <v>2.9780000000000002</v>
      </c>
      <c r="N1623">
        <v>19820187648</v>
      </c>
      <c r="O1623">
        <v>15.478</v>
      </c>
      <c r="P1623" s="6">
        <v>0.34034999999999999</v>
      </c>
      <c r="Q1623" s="6">
        <v>0.86248000000000002</v>
      </c>
      <c r="R1623">
        <v>7315146752</v>
      </c>
      <c r="S1623" s="6">
        <v>0.52595999999999998</v>
      </c>
      <c r="T1623" s="6">
        <v>0</v>
      </c>
      <c r="U1623" s="6" t="s">
        <v>90</v>
      </c>
      <c r="V1623">
        <v>0</v>
      </c>
      <c r="W1623">
        <v>0</v>
      </c>
      <c r="X1623">
        <v>0</v>
      </c>
      <c r="Y1623">
        <v>0</v>
      </c>
      <c r="Z1623">
        <v>0</v>
      </c>
      <c r="AA1623" s="6" t="s">
        <v>90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s="6" t="s">
        <v>90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 s="6" t="s">
        <v>90</v>
      </c>
      <c r="AN1623">
        <v>0</v>
      </c>
      <c r="AO1623">
        <v>0</v>
      </c>
      <c r="AP1623">
        <v>0</v>
      </c>
      <c r="AQ1623">
        <v>0</v>
      </c>
      <c r="AR1623">
        <v>0</v>
      </c>
    </row>
    <row r="1624" spans="1:44" x14ac:dyDescent="0.25">
      <c r="A1624" s="6" t="s">
        <v>41482</v>
      </c>
      <c r="B1624" s="6" t="s">
        <v>52694</v>
      </c>
      <c r="C1624" s="6" t="s">
        <v>52694</v>
      </c>
      <c r="D1624" s="6" t="s">
        <v>52616</v>
      </c>
      <c r="E1624">
        <v>2432433408</v>
      </c>
      <c r="F1624">
        <v>3.15</v>
      </c>
      <c r="G1624">
        <v>0.93912700000000005</v>
      </c>
      <c r="H1624">
        <v>39.869999999999997</v>
      </c>
      <c r="I1624">
        <v>65622000</v>
      </c>
      <c r="J1624">
        <v>169320000</v>
      </c>
      <c r="K1624">
        <v>396196992</v>
      </c>
      <c r="L1624">
        <v>0.66500000000000004</v>
      </c>
      <c r="M1624">
        <v>1.4139999999999999</v>
      </c>
      <c r="N1624">
        <v>1203378048</v>
      </c>
      <c r="O1624">
        <v>59.406999999999996</v>
      </c>
      <c r="P1624" s="6">
        <v>5.5570003E-2</v>
      </c>
      <c r="Q1624" s="6">
        <v>0.12939000000000001</v>
      </c>
      <c r="R1624">
        <v>71361872</v>
      </c>
      <c r="S1624" s="6">
        <v>0.34067002000000002</v>
      </c>
      <c r="T1624" s="6">
        <v>424427000</v>
      </c>
      <c r="U1624" s="6" t="s">
        <v>52611</v>
      </c>
      <c r="V1624">
        <v>2</v>
      </c>
      <c r="W1624">
        <v>4</v>
      </c>
      <c r="X1624">
        <v>0</v>
      </c>
      <c r="Y1624">
        <v>0</v>
      </c>
      <c r="Z1624">
        <v>0</v>
      </c>
      <c r="AA1624" s="6" t="s">
        <v>90</v>
      </c>
      <c r="AB1624">
        <v>1</v>
      </c>
      <c r="AC1624">
        <v>4</v>
      </c>
      <c r="AD1624">
        <v>0</v>
      </c>
      <c r="AE1624">
        <v>0</v>
      </c>
      <c r="AF1624">
        <v>0</v>
      </c>
      <c r="AG1624" s="6" t="s">
        <v>52612</v>
      </c>
      <c r="AH1624">
        <v>1</v>
      </c>
      <c r="AI1624">
        <v>4</v>
      </c>
      <c r="AJ1624">
        <v>0</v>
      </c>
      <c r="AK1624">
        <v>0</v>
      </c>
      <c r="AL1624">
        <v>0</v>
      </c>
      <c r="AM1624" s="6" t="s">
        <v>52613</v>
      </c>
      <c r="AN1624">
        <v>2</v>
      </c>
      <c r="AO1624">
        <v>4</v>
      </c>
      <c r="AP1624">
        <v>0</v>
      </c>
      <c r="AQ1624">
        <v>0</v>
      </c>
      <c r="AR1624">
        <v>0</v>
      </c>
    </row>
    <row r="1625" spans="1:44" x14ac:dyDescent="0.25">
      <c r="A1625" s="6" t="s">
        <v>2260</v>
      </c>
      <c r="B1625" s="6" t="s">
        <v>52665</v>
      </c>
      <c r="C1625" s="6" t="s">
        <v>52665</v>
      </c>
      <c r="D1625" s="6" t="s">
        <v>52620</v>
      </c>
      <c r="E1625">
        <v>5485507584</v>
      </c>
      <c r="F1625">
        <v>2.5</v>
      </c>
      <c r="G1625">
        <v>1.3771990000000001</v>
      </c>
      <c r="H1625">
        <v>49.667000000000002</v>
      </c>
      <c r="I1625">
        <v>538700032</v>
      </c>
      <c r="J1625">
        <v>621100032</v>
      </c>
      <c r="K1625">
        <v>597299968</v>
      </c>
      <c r="L1625">
        <v>0.98499999999999999</v>
      </c>
      <c r="M1625">
        <v>1.7949999999999999</v>
      </c>
      <c r="N1625">
        <v>8604399616</v>
      </c>
      <c r="O1625">
        <v>18.393999999999998</v>
      </c>
      <c r="P1625" s="6">
        <v>4.2759999999999999E-2</v>
      </c>
      <c r="Q1625" s="6">
        <v>8.4500000000000006E-2</v>
      </c>
      <c r="R1625">
        <v>-454900000</v>
      </c>
      <c r="S1625" s="6">
        <v>0.13764999999999999</v>
      </c>
      <c r="T1625" s="6">
        <v>1054400000</v>
      </c>
      <c r="U1625" s="6" t="s">
        <v>52611</v>
      </c>
      <c r="V1625">
        <v>4</v>
      </c>
      <c r="W1625">
        <v>5</v>
      </c>
      <c r="X1625">
        <v>8</v>
      </c>
      <c r="Y1625">
        <v>0</v>
      </c>
      <c r="Z1625">
        <v>0</v>
      </c>
      <c r="AA1625" s="6" t="s">
        <v>90</v>
      </c>
      <c r="AB1625">
        <v>1</v>
      </c>
      <c r="AC1625">
        <v>6</v>
      </c>
      <c r="AD1625">
        <v>11</v>
      </c>
      <c r="AE1625">
        <v>1</v>
      </c>
      <c r="AF1625">
        <v>0</v>
      </c>
      <c r="AG1625" s="6" t="s">
        <v>52612</v>
      </c>
      <c r="AH1625">
        <v>1</v>
      </c>
      <c r="AI1625">
        <v>7</v>
      </c>
      <c r="AJ1625">
        <v>10</v>
      </c>
      <c r="AK1625">
        <v>1</v>
      </c>
      <c r="AL1625">
        <v>0</v>
      </c>
      <c r="AM1625" s="6" t="s">
        <v>52613</v>
      </c>
      <c r="AN1625">
        <v>6</v>
      </c>
      <c r="AO1625">
        <v>8</v>
      </c>
      <c r="AP1625">
        <v>3</v>
      </c>
      <c r="AQ1625">
        <v>0</v>
      </c>
      <c r="AR1625">
        <v>0</v>
      </c>
    </row>
    <row r="1626" spans="1:44" x14ac:dyDescent="0.25">
      <c r="A1626" s="6" t="s">
        <v>2262</v>
      </c>
      <c r="B1626" s="6" t="s">
        <v>52655</v>
      </c>
      <c r="C1626" s="6" t="s">
        <v>52655</v>
      </c>
      <c r="D1626" s="6" t="s">
        <v>52616</v>
      </c>
      <c r="E1626">
        <v>19594731520</v>
      </c>
      <c r="F1626">
        <v>13.82</v>
      </c>
      <c r="G1626">
        <v>1.0742430000000001</v>
      </c>
      <c r="H1626">
        <v>15.423</v>
      </c>
      <c r="I1626">
        <v>1399675008</v>
      </c>
      <c r="J1626">
        <v>1017203008</v>
      </c>
      <c r="K1626">
        <v>9441128448</v>
      </c>
      <c r="L1626">
        <v>0.627</v>
      </c>
      <c r="M1626">
        <v>0.69799999999999995</v>
      </c>
      <c r="N1626">
        <v>3896603904</v>
      </c>
      <c r="O1626">
        <v>228.97900000000001</v>
      </c>
      <c r="P1626" s="6">
        <v>2.9739999999999999E-2</v>
      </c>
      <c r="Q1626" s="6">
        <v>7.3719999999999994E-2</v>
      </c>
      <c r="R1626">
        <v>1894580096</v>
      </c>
      <c r="S1626" s="6">
        <v>0.75209000000000004</v>
      </c>
      <c r="T1626" s="6">
        <v>2630250000</v>
      </c>
      <c r="U1626" s="6" t="s">
        <v>52611</v>
      </c>
      <c r="V1626">
        <v>1</v>
      </c>
      <c r="W1626">
        <v>13</v>
      </c>
      <c r="X1626">
        <v>2</v>
      </c>
      <c r="Y1626">
        <v>0</v>
      </c>
      <c r="Z1626">
        <v>0</v>
      </c>
      <c r="AA1626" s="6" t="s">
        <v>90</v>
      </c>
      <c r="AB1626">
        <v>1</v>
      </c>
      <c r="AC1626">
        <v>6</v>
      </c>
      <c r="AD1626">
        <v>5</v>
      </c>
      <c r="AE1626">
        <v>0</v>
      </c>
      <c r="AF1626">
        <v>0</v>
      </c>
      <c r="AG1626" s="6" t="s">
        <v>52612</v>
      </c>
      <c r="AH1626">
        <v>1</v>
      </c>
      <c r="AI1626">
        <v>6</v>
      </c>
      <c r="AJ1626">
        <v>4</v>
      </c>
      <c r="AK1626">
        <v>0</v>
      </c>
      <c r="AL1626">
        <v>0</v>
      </c>
      <c r="AM1626" s="6" t="s">
        <v>52613</v>
      </c>
      <c r="AN1626">
        <v>1</v>
      </c>
      <c r="AO1626">
        <v>7</v>
      </c>
      <c r="AP1626">
        <v>1</v>
      </c>
      <c r="AQ1626">
        <v>0</v>
      </c>
      <c r="AR1626">
        <v>0</v>
      </c>
    </row>
    <row r="1627" spans="1:44" x14ac:dyDescent="0.25">
      <c r="A1627" s="6" t="s">
        <v>2264</v>
      </c>
      <c r="B1627" s="6" t="s">
        <v>52678</v>
      </c>
      <c r="C1627" s="6" t="s">
        <v>52678</v>
      </c>
      <c r="D1627" s="6" t="s">
        <v>52620</v>
      </c>
      <c r="E1627">
        <v>42227871744</v>
      </c>
      <c r="F1627">
        <v>2.4700000000000002</v>
      </c>
      <c r="G1627">
        <v>0.81101500000000004</v>
      </c>
      <c r="H1627">
        <v>-11.755000000000001</v>
      </c>
      <c r="I1627">
        <v>1116999936</v>
      </c>
      <c r="J1627">
        <v>2268000000</v>
      </c>
      <c r="K1627">
        <v>7090999808</v>
      </c>
      <c r="L1627">
        <v>0.76100000000000001</v>
      </c>
      <c r="M1627">
        <v>0.90200000000000002</v>
      </c>
      <c r="N1627">
        <v>13617000448</v>
      </c>
      <c r="O1627">
        <v>0</v>
      </c>
      <c r="P1627" s="6">
        <v>0.12003</v>
      </c>
      <c r="Q1627" s="6">
        <v>0</v>
      </c>
      <c r="R1627">
        <v>2918874880</v>
      </c>
      <c r="S1627" s="6">
        <v>0.28867999999999999</v>
      </c>
      <c r="T1627" s="6">
        <v>3942000000</v>
      </c>
      <c r="U1627" s="6" t="s">
        <v>52611</v>
      </c>
      <c r="V1627">
        <v>0</v>
      </c>
      <c r="W1627">
        <v>0</v>
      </c>
      <c r="X1627">
        <v>0</v>
      </c>
      <c r="Y1627">
        <v>0</v>
      </c>
      <c r="Z1627">
        <v>0</v>
      </c>
      <c r="AA1627" s="6" t="s">
        <v>90</v>
      </c>
      <c r="AB1627">
        <v>1</v>
      </c>
      <c r="AC1627">
        <v>5</v>
      </c>
      <c r="AD1627">
        <v>8</v>
      </c>
      <c r="AE1627">
        <v>1</v>
      </c>
      <c r="AF1627">
        <v>0</v>
      </c>
      <c r="AG1627" s="6" t="s">
        <v>52612</v>
      </c>
      <c r="AH1627">
        <v>1</v>
      </c>
      <c r="AI1627">
        <v>5</v>
      </c>
      <c r="AJ1627">
        <v>7</v>
      </c>
      <c r="AK1627">
        <v>2</v>
      </c>
      <c r="AL1627">
        <v>0</v>
      </c>
      <c r="AM1627" s="6" t="s">
        <v>52613</v>
      </c>
      <c r="AN1627">
        <v>2</v>
      </c>
      <c r="AO1627">
        <v>7</v>
      </c>
      <c r="AP1627">
        <v>5</v>
      </c>
      <c r="AQ1627">
        <v>0</v>
      </c>
      <c r="AR1627">
        <v>0</v>
      </c>
    </row>
    <row r="1628" spans="1:44" x14ac:dyDescent="0.25">
      <c r="A1628" s="6" t="s">
        <v>2266</v>
      </c>
      <c r="B1628" s="6" t="s">
        <v>52661</v>
      </c>
      <c r="C1628" s="6" t="s">
        <v>52661</v>
      </c>
      <c r="D1628" s="6" t="s">
        <v>118</v>
      </c>
      <c r="E1628">
        <v>4000298752</v>
      </c>
      <c r="F1628">
        <v>19.45</v>
      </c>
      <c r="G1628">
        <v>0.51372200000000001</v>
      </c>
      <c r="H1628">
        <v>30.318000000000001</v>
      </c>
      <c r="I1628">
        <v>104080000</v>
      </c>
      <c r="J1628">
        <v>469180000</v>
      </c>
      <c r="K1628">
        <v>884736000</v>
      </c>
      <c r="L1628">
        <v>1.0649999999999999</v>
      </c>
      <c r="M1628">
        <v>1.7310000000000001</v>
      </c>
      <c r="N1628">
        <v>1424386048</v>
      </c>
      <c r="O1628">
        <v>70.007000000000005</v>
      </c>
      <c r="P1628" s="6">
        <v>8.1390000000000004E-2</v>
      </c>
      <c r="Q1628" s="6">
        <v>0.23771</v>
      </c>
      <c r="R1628">
        <v>78965000</v>
      </c>
      <c r="S1628" s="6">
        <v>0.38954</v>
      </c>
      <c r="T1628" s="6">
        <v>570496000</v>
      </c>
      <c r="U1628" s="6" t="s">
        <v>52611</v>
      </c>
      <c r="V1628">
        <v>1</v>
      </c>
      <c r="W1628">
        <v>0</v>
      </c>
      <c r="X1628">
        <v>2</v>
      </c>
      <c r="Y1628">
        <v>0</v>
      </c>
      <c r="Z1628">
        <v>0</v>
      </c>
      <c r="AA1628" s="6" t="s">
        <v>90</v>
      </c>
      <c r="AB1628">
        <v>0</v>
      </c>
      <c r="AC1628">
        <v>1</v>
      </c>
      <c r="AD1628">
        <v>3</v>
      </c>
      <c r="AE1628">
        <v>0</v>
      </c>
      <c r="AF1628">
        <v>0</v>
      </c>
      <c r="AG1628" s="6" t="s">
        <v>52612</v>
      </c>
      <c r="AH1628">
        <v>0</v>
      </c>
      <c r="AI1628">
        <v>1</v>
      </c>
      <c r="AJ1628">
        <v>3</v>
      </c>
      <c r="AK1628">
        <v>0</v>
      </c>
      <c r="AL1628">
        <v>0</v>
      </c>
      <c r="AM1628" s="6" t="s">
        <v>52613</v>
      </c>
      <c r="AN1628">
        <v>1</v>
      </c>
      <c r="AO1628">
        <v>0</v>
      </c>
      <c r="AP1628">
        <v>2</v>
      </c>
      <c r="AQ1628">
        <v>0</v>
      </c>
      <c r="AR1628">
        <v>0</v>
      </c>
    </row>
    <row r="1629" spans="1:44" x14ac:dyDescent="0.25">
      <c r="A1629" s="6" t="s">
        <v>41484</v>
      </c>
      <c r="B1629" s="6" t="s">
        <v>52688</v>
      </c>
      <c r="C1629" s="6" t="s">
        <v>52688</v>
      </c>
      <c r="D1629" s="6" t="s">
        <v>52637</v>
      </c>
      <c r="E1629">
        <v>6992401408</v>
      </c>
      <c r="F1629">
        <v>3.35</v>
      </c>
      <c r="G1629">
        <v>1.7350449999999999</v>
      </c>
      <c r="H1629">
        <v>6.9119999999999999</v>
      </c>
      <c r="I1629">
        <v>42800000</v>
      </c>
      <c r="J1629">
        <v>434500000</v>
      </c>
      <c r="K1629">
        <v>4403500032</v>
      </c>
      <c r="L1629">
        <v>0.51</v>
      </c>
      <c r="M1629">
        <v>0.57199999999999995</v>
      </c>
      <c r="N1629">
        <v>1794400000</v>
      </c>
      <c r="O1629">
        <v>348.29500000000002</v>
      </c>
      <c r="P1629" s="6">
        <v>2.8420000000000001E-2</v>
      </c>
      <c r="Q1629" s="6">
        <v>9.2420000000000002E-2</v>
      </c>
      <c r="R1629">
        <v>197624992</v>
      </c>
      <c r="S1629" s="6">
        <v>0.47943999999999998</v>
      </c>
      <c r="T1629" s="6">
        <v>860700000</v>
      </c>
      <c r="U1629" s="6" t="s">
        <v>52611</v>
      </c>
      <c r="V1629">
        <v>3</v>
      </c>
      <c r="W1629">
        <v>1</v>
      </c>
      <c r="X1629">
        <v>4</v>
      </c>
      <c r="Y1629">
        <v>0</v>
      </c>
      <c r="Z1629">
        <v>0</v>
      </c>
      <c r="AA1629" s="6" t="s">
        <v>90</v>
      </c>
      <c r="AB1629">
        <v>4</v>
      </c>
      <c r="AC1629">
        <v>1</v>
      </c>
      <c r="AD1629">
        <v>1</v>
      </c>
      <c r="AE1629">
        <v>0</v>
      </c>
      <c r="AF1629">
        <v>0</v>
      </c>
      <c r="AG1629" s="6" t="s">
        <v>52612</v>
      </c>
      <c r="AH1629">
        <v>4</v>
      </c>
      <c r="AI1629">
        <v>1</v>
      </c>
      <c r="AJ1629">
        <v>1</v>
      </c>
      <c r="AK1629">
        <v>0</v>
      </c>
      <c r="AL1629">
        <v>0</v>
      </c>
      <c r="AM1629" s="6" t="s">
        <v>52613</v>
      </c>
      <c r="AN1629">
        <v>3</v>
      </c>
      <c r="AO1629">
        <v>1</v>
      </c>
      <c r="AP1629">
        <v>4</v>
      </c>
      <c r="AQ1629">
        <v>0</v>
      </c>
      <c r="AR1629">
        <v>0</v>
      </c>
    </row>
    <row r="1630" spans="1:44" x14ac:dyDescent="0.25">
      <c r="A1630" s="6" t="s">
        <v>41486</v>
      </c>
      <c r="B1630" s="6" t="s">
        <v>52629</v>
      </c>
      <c r="C1630" s="6" t="s">
        <v>52629</v>
      </c>
      <c r="D1630" s="6" t="s">
        <v>52618</v>
      </c>
      <c r="E1630">
        <v>5093354496</v>
      </c>
      <c r="F1630">
        <v>0</v>
      </c>
      <c r="G1630">
        <v>0.69168200000000002</v>
      </c>
      <c r="H1630">
        <v>23.62</v>
      </c>
      <c r="I1630">
        <v>75816001536</v>
      </c>
      <c r="J1630">
        <v>0</v>
      </c>
      <c r="K1630">
        <v>38201999360</v>
      </c>
      <c r="L1630">
        <v>0</v>
      </c>
      <c r="M1630">
        <v>0</v>
      </c>
      <c r="N1630">
        <v>11731999744</v>
      </c>
      <c r="O1630">
        <v>0</v>
      </c>
      <c r="P1630" s="6">
        <v>0</v>
      </c>
      <c r="Q1630" s="6">
        <v>0</v>
      </c>
      <c r="R1630">
        <v>0</v>
      </c>
      <c r="S1630" s="6">
        <v>0</v>
      </c>
      <c r="T1630" s="6">
        <v>0</v>
      </c>
      <c r="U1630" s="6" t="s">
        <v>90</v>
      </c>
      <c r="V1630">
        <v>0</v>
      </c>
      <c r="W1630">
        <v>0</v>
      </c>
      <c r="X1630">
        <v>0</v>
      </c>
      <c r="Y1630">
        <v>0</v>
      </c>
      <c r="Z1630">
        <v>0</v>
      </c>
      <c r="AA1630" s="6" t="s">
        <v>90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s="6" t="s">
        <v>90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 s="6" t="s">
        <v>90</v>
      </c>
      <c r="AN1630">
        <v>0</v>
      </c>
      <c r="AO1630">
        <v>0</v>
      </c>
      <c r="AP1630">
        <v>0</v>
      </c>
      <c r="AQ1630">
        <v>0</v>
      </c>
      <c r="AR1630">
        <v>0</v>
      </c>
    </row>
    <row r="1631" spans="1:44" x14ac:dyDescent="0.25">
      <c r="A1631" s="6" t="s">
        <v>2268</v>
      </c>
      <c r="B1631" s="6" t="s">
        <v>52662</v>
      </c>
      <c r="C1631" s="6" t="s">
        <v>52662</v>
      </c>
      <c r="D1631" s="6" t="s">
        <v>52663</v>
      </c>
      <c r="E1631">
        <v>13946354688</v>
      </c>
      <c r="F1631">
        <v>2.86</v>
      </c>
      <c r="G1631">
        <v>3.5665840000000002</v>
      </c>
      <c r="H1631">
        <v>32.286000000000001</v>
      </c>
      <c r="I1631">
        <v>26000000</v>
      </c>
      <c r="J1631">
        <v>5974000128</v>
      </c>
      <c r="K1631">
        <v>4678000128</v>
      </c>
      <c r="L1631">
        <v>0.496</v>
      </c>
      <c r="M1631">
        <v>0.53</v>
      </c>
      <c r="N1631">
        <v>13447999488</v>
      </c>
      <c r="O1631">
        <v>59.26</v>
      </c>
      <c r="P1631" s="6">
        <v>0.19747000000000001</v>
      </c>
      <c r="Q1631" s="6">
        <v>0.69406999999999996</v>
      </c>
      <c r="R1631">
        <v>669374976</v>
      </c>
      <c r="S1631" s="6">
        <v>0.50348999999999999</v>
      </c>
      <c r="T1631" s="6">
        <v>7278000000</v>
      </c>
      <c r="U1631" s="6" t="s">
        <v>52611</v>
      </c>
      <c r="V1631">
        <v>0</v>
      </c>
      <c r="W1631">
        <v>0</v>
      </c>
      <c r="X1631">
        <v>0</v>
      </c>
      <c r="Y1631">
        <v>0</v>
      </c>
      <c r="Z1631">
        <v>0</v>
      </c>
      <c r="AA1631" s="6" t="s">
        <v>90</v>
      </c>
      <c r="AB1631">
        <v>3</v>
      </c>
      <c r="AC1631">
        <v>11</v>
      </c>
      <c r="AD1631">
        <v>8</v>
      </c>
      <c r="AE1631">
        <v>0</v>
      </c>
      <c r="AF1631">
        <v>0</v>
      </c>
      <c r="AG1631" s="6" t="s">
        <v>52612</v>
      </c>
      <c r="AH1631">
        <v>5</v>
      </c>
      <c r="AI1631">
        <v>13</v>
      </c>
      <c r="AJ1631">
        <v>7</v>
      </c>
      <c r="AK1631">
        <v>0</v>
      </c>
      <c r="AL1631">
        <v>0</v>
      </c>
      <c r="AM1631" s="6" t="s">
        <v>52613</v>
      </c>
      <c r="AN1631">
        <v>0</v>
      </c>
      <c r="AO1631">
        <v>0</v>
      </c>
      <c r="AP1631">
        <v>0</v>
      </c>
      <c r="AQ1631">
        <v>0</v>
      </c>
      <c r="AR1631">
        <v>0</v>
      </c>
    </row>
    <row r="1632" spans="1:44" x14ac:dyDescent="0.25">
      <c r="A1632" s="6" t="s">
        <v>2270</v>
      </c>
      <c r="B1632" s="6" t="s">
        <v>52625</v>
      </c>
      <c r="C1632" s="6" t="s">
        <v>52625</v>
      </c>
      <c r="D1632" s="6" t="s">
        <v>52618</v>
      </c>
      <c r="E1632">
        <v>10754703360</v>
      </c>
      <c r="F1632">
        <v>7.09</v>
      </c>
      <c r="G1632">
        <v>1.2567250000000001</v>
      </c>
      <c r="H1632">
        <v>3.5649999999999999</v>
      </c>
      <c r="I1632">
        <v>37913000</v>
      </c>
      <c r="J1632">
        <v>699667008</v>
      </c>
      <c r="K1632">
        <v>2026226944</v>
      </c>
      <c r="L1632">
        <v>2.5710000000000002</v>
      </c>
      <c r="M1632">
        <v>2.5950000000000002</v>
      </c>
      <c r="N1632">
        <v>1484731008</v>
      </c>
      <c r="O1632">
        <v>37.046999999999997</v>
      </c>
      <c r="P1632" s="6">
        <v>3.134E-2</v>
      </c>
      <c r="Q1632" s="6">
        <v>4.4099999999999999E-3</v>
      </c>
      <c r="R1632">
        <v>908402368</v>
      </c>
      <c r="S1632" s="6">
        <v>0.62121000000000004</v>
      </c>
      <c r="T1632" s="6">
        <v>862458000</v>
      </c>
      <c r="U1632" s="6" t="s">
        <v>52611</v>
      </c>
      <c r="V1632">
        <v>0</v>
      </c>
      <c r="W1632">
        <v>0</v>
      </c>
      <c r="X1632">
        <v>0</v>
      </c>
      <c r="Y1632">
        <v>0</v>
      </c>
      <c r="Z1632">
        <v>0</v>
      </c>
      <c r="AA1632" s="6" t="s">
        <v>90</v>
      </c>
      <c r="AB1632">
        <v>1</v>
      </c>
      <c r="AC1632">
        <v>6</v>
      </c>
      <c r="AD1632">
        <v>4</v>
      </c>
      <c r="AE1632">
        <v>0</v>
      </c>
      <c r="AF1632">
        <v>0</v>
      </c>
      <c r="AG1632" s="6" t="s">
        <v>52612</v>
      </c>
      <c r="AH1632">
        <v>1</v>
      </c>
      <c r="AI1632">
        <v>6</v>
      </c>
      <c r="AJ1632">
        <v>4</v>
      </c>
      <c r="AK1632">
        <v>0</v>
      </c>
      <c r="AL1632">
        <v>0</v>
      </c>
      <c r="AM1632" s="6" t="s">
        <v>52613</v>
      </c>
      <c r="AN1632">
        <v>0</v>
      </c>
      <c r="AO1632">
        <v>0</v>
      </c>
      <c r="AP1632">
        <v>0</v>
      </c>
      <c r="AQ1632">
        <v>0</v>
      </c>
      <c r="AR1632">
        <v>0</v>
      </c>
    </row>
    <row r="1633" spans="1:44" x14ac:dyDescent="0.25">
      <c r="A1633" s="6" t="s">
        <v>2272</v>
      </c>
      <c r="B1633" s="6" t="s">
        <v>52662</v>
      </c>
      <c r="C1633" s="6" t="s">
        <v>52662</v>
      </c>
      <c r="D1633" s="6" t="s">
        <v>52663</v>
      </c>
      <c r="E1633">
        <v>82348335104</v>
      </c>
      <c r="F1633">
        <v>4.53</v>
      </c>
      <c r="G1633">
        <v>1.8050660000000001</v>
      </c>
      <c r="H1633">
        <v>22.914000000000001</v>
      </c>
      <c r="I1633">
        <v>1164999936</v>
      </c>
      <c r="J1633">
        <v>19497000960</v>
      </c>
      <c r="K1633">
        <v>20665999360</v>
      </c>
      <c r="L1633">
        <v>0.65900000000000003</v>
      </c>
      <c r="M1633">
        <v>1.21</v>
      </c>
      <c r="N1633">
        <v>35510001664</v>
      </c>
      <c r="O1633">
        <v>68.27</v>
      </c>
      <c r="P1633" s="6">
        <v>0.10709</v>
      </c>
      <c r="Q1633" s="6">
        <v>0.35126000000000002</v>
      </c>
      <c r="R1633">
        <v>9227249664</v>
      </c>
      <c r="S1633" s="6">
        <v>0.66400999999999999</v>
      </c>
      <c r="T1633" s="6">
        <v>24571000000</v>
      </c>
      <c r="U1633" s="6" t="s">
        <v>52611</v>
      </c>
      <c r="V1633">
        <v>4</v>
      </c>
      <c r="W1633">
        <v>3</v>
      </c>
      <c r="X1633">
        <v>15</v>
      </c>
      <c r="Y1633">
        <v>1</v>
      </c>
      <c r="Z1633">
        <v>1</v>
      </c>
      <c r="AA1633" s="6" t="s">
        <v>90</v>
      </c>
      <c r="AB1633">
        <v>3</v>
      </c>
      <c r="AC1633">
        <v>8</v>
      </c>
      <c r="AD1633">
        <v>15</v>
      </c>
      <c r="AE1633">
        <v>2</v>
      </c>
      <c r="AF1633">
        <v>0</v>
      </c>
      <c r="AG1633" s="6" t="s">
        <v>52612</v>
      </c>
      <c r="AH1633">
        <v>3</v>
      </c>
      <c r="AI1633">
        <v>8</v>
      </c>
      <c r="AJ1633">
        <v>15</v>
      </c>
      <c r="AK1633">
        <v>2</v>
      </c>
      <c r="AL1633">
        <v>0</v>
      </c>
      <c r="AM1633" s="6" t="s">
        <v>52613</v>
      </c>
      <c r="AN1633">
        <v>2</v>
      </c>
      <c r="AO1633">
        <v>8</v>
      </c>
      <c r="AP1633">
        <v>13</v>
      </c>
      <c r="AQ1633">
        <v>4</v>
      </c>
      <c r="AR1633">
        <v>0</v>
      </c>
    </row>
    <row r="1634" spans="1:44" x14ac:dyDescent="0.25">
      <c r="A1634" s="6" t="s">
        <v>2274</v>
      </c>
      <c r="B1634" s="6" t="s">
        <v>52629</v>
      </c>
      <c r="C1634" s="6" t="s">
        <v>52629</v>
      </c>
      <c r="D1634" s="6" t="s">
        <v>52618</v>
      </c>
      <c r="E1634">
        <v>5399042560</v>
      </c>
      <c r="F1634">
        <v>6.23</v>
      </c>
      <c r="G1634">
        <v>1.354679</v>
      </c>
      <c r="H1634">
        <v>38.433999999999997</v>
      </c>
      <c r="I1634">
        <v>1043876992</v>
      </c>
      <c r="J1634">
        <v>0</v>
      </c>
      <c r="K1634">
        <v>1462877952</v>
      </c>
      <c r="L1634">
        <v>0</v>
      </c>
      <c r="M1634">
        <v>0</v>
      </c>
      <c r="N1634">
        <v>1211340032</v>
      </c>
      <c r="O1634">
        <v>0</v>
      </c>
      <c r="P1634" s="6">
        <v>2.1659998E-2</v>
      </c>
      <c r="Q1634" s="6">
        <v>0.12720999</v>
      </c>
      <c r="R1634">
        <v>0</v>
      </c>
      <c r="S1634" s="6">
        <v>0</v>
      </c>
      <c r="T1634" s="6">
        <v>1152151000</v>
      </c>
      <c r="U1634" s="6" t="s">
        <v>52611</v>
      </c>
      <c r="V1634">
        <v>0</v>
      </c>
      <c r="W1634">
        <v>0</v>
      </c>
      <c r="X1634">
        <v>0</v>
      </c>
      <c r="Y1634">
        <v>0</v>
      </c>
      <c r="Z1634">
        <v>0</v>
      </c>
      <c r="AA1634" s="6" t="s">
        <v>90</v>
      </c>
      <c r="AB1634">
        <v>1</v>
      </c>
      <c r="AC1634">
        <v>2</v>
      </c>
      <c r="AD1634">
        <v>6</v>
      </c>
      <c r="AE1634">
        <v>0</v>
      </c>
      <c r="AF1634">
        <v>0</v>
      </c>
      <c r="AG1634" s="6" t="s">
        <v>52612</v>
      </c>
      <c r="AH1634">
        <v>1</v>
      </c>
      <c r="AI1634">
        <v>2</v>
      </c>
      <c r="AJ1634">
        <v>6</v>
      </c>
      <c r="AK1634">
        <v>0</v>
      </c>
      <c r="AL1634">
        <v>0</v>
      </c>
      <c r="AM1634" s="6" t="s">
        <v>52613</v>
      </c>
      <c r="AN1634">
        <v>0</v>
      </c>
      <c r="AO1634">
        <v>0</v>
      </c>
      <c r="AP1634">
        <v>0</v>
      </c>
      <c r="AQ1634">
        <v>0</v>
      </c>
      <c r="AR1634">
        <v>0</v>
      </c>
    </row>
    <row r="1635" spans="1:44" x14ac:dyDescent="0.25">
      <c r="A1635" s="6" t="s">
        <v>41488</v>
      </c>
      <c r="B1635" s="6" t="s">
        <v>52690</v>
      </c>
      <c r="C1635" s="6" t="s">
        <v>52690</v>
      </c>
      <c r="D1635" s="6" t="s">
        <v>52623</v>
      </c>
      <c r="E1635">
        <v>81004347392</v>
      </c>
      <c r="F1635">
        <v>0</v>
      </c>
      <c r="G1635">
        <v>0.36724200000000001</v>
      </c>
      <c r="H1635">
        <v>-27.425000000000001</v>
      </c>
      <c r="I1635">
        <v>82446000128</v>
      </c>
      <c r="J1635">
        <v>-9317000192</v>
      </c>
      <c r="K1635">
        <v>161027997696</v>
      </c>
      <c r="L1635">
        <v>0.497</v>
      </c>
      <c r="M1635">
        <v>0.83699999999999997</v>
      </c>
      <c r="N1635">
        <v>306786009088</v>
      </c>
      <c r="O1635">
        <v>0</v>
      </c>
      <c r="P1635" s="6">
        <v>-4.4229999999999998E-2</v>
      </c>
      <c r="Q1635" s="6">
        <v>-6.6455099999999998</v>
      </c>
      <c r="R1635">
        <v>4212250112</v>
      </c>
      <c r="S1635" s="6">
        <v>0.55245995999999997</v>
      </c>
      <c r="T1635" s="6">
        <v>155640000000</v>
      </c>
      <c r="U1635" s="6" t="s">
        <v>52611</v>
      </c>
      <c r="V1635">
        <v>0</v>
      </c>
      <c r="W1635">
        <v>0</v>
      </c>
      <c r="X1635">
        <v>0</v>
      </c>
      <c r="Y1635">
        <v>0</v>
      </c>
      <c r="Z1635">
        <v>0</v>
      </c>
      <c r="AA1635" s="6" t="s">
        <v>90</v>
      </c>
      <c r="AB1635">
        <v>1</v>
      </c>
      <c r="AC1635">
        <v>2</v>
      </c>
      <c r="AD1635">
        <v>0</v>
      </c>
      <c r="AE1635">
        <v>0</v>
      </c>
      <c r="AF1635">
        <v>0</v>
      </c>
      <c r="AG1635" s="6" t="s">
        <v>52612</v>
      </c>
      <c r="AH1635">
        <v>1</v>
      </c>
      <c r="AI1635">
        <v>2</v>
      </c>
      <c r="AJ1635">
        <v>0</v>
      </c>
      <c r="AK1635">
        <v>0</v>
      </c>
      <c r="AL1635">
        <v>0</v>
      </c>
      <c r="AM1635" s="6" t="s">
        <v>52613</v>
      </c>
      <c r="AN1635">
        <v>0</v>
      </c>
      <c r="AO1635">
        <v>0</v>
      </c>
      <c r="AP1635">
        <v>0</v>
      </c>
      <c r="AQ1635">
        <v>0</v>
      </c>
      <c r="AR1635">
        <v>0</v>
      </c>
    </row>
    <row r="1636" spans="1:44" x14ac:dyDescent="0.25">
      <c r="A1636" s="6" t="s">
        <v>2277</v>
      </c>
      <c r="B1636" s="6" t="s">
        <v>52682</v>
      </c>
      <c r="C1636" s="6" t="s">
        <v>52682</v>
      </c>
      <c r="D1636" s="6" t="s">
        <v>52663</v>
      </c>
      <c r="E1636">
        <v>22890749952</v>
      </c>
      <c r="F1636">
        <v>4.24</v>
      </c>
      <c r="G1636">
        <v>1.6586909999999999</v>
      </c>
      <c r="H1636">
        <v>11.382999999999999</v>
      </c>
      <c r="I1636">
        <v>597000000</v>
      </c>
      <c r="J1636">
        <v>2620000000</v>
      </c>
      <c r="K1636">
        <v>8303000064</v>
      </c>
      <c r="L1636">
        <v>0.85099999999999998</v>
      </c>
      <c r="M1636">
        <v>0.95499999999999996</v>
      </c>
      <c r="N1636">
        <v>55988998144</v>
      </c>
      <c r="O1636">
        <v>61.581000000000003</v>
      </c>
      <c r="P1636" s="6">
        <v>3.5049999999999998E-2</v>
      </c>
      <c r="Q1636" s="6">
        <v>0.11205</v>
      </c>
      <c r="R1636">
        <v>1729624960</v>
      </c>
      <c r="S1636" s="6">
        <v>5.2670002E-2</v>
      </c>
      <c r="T1636" s="6">
        <v>2851000000</v>
      </c>
      <c r="U1636" s="6" t="s">
        <v>52611</v>
      </c>
      <c r="V1636">
        <v>6</v>
      </c>
      <c r="W1636">
        <v>6</v>
      </c>
      <c r="X1636">
        <v>11</v>
      </c>
      <c r="Y1636">
        <v>0</v>
      </c>
      <c r="Z1636">
        <v>0</v>
      </c>
      <c r="AA1636" s="6" t="s">
        <v>90</v>
      </c>
      <c r="AB1636">
        <v>4</v>
      </c>
      <c r="AC1636">
        <v>9</v>
      </c>
      <c r="AD1636">
        <v>7</v>
      </c>
      <c r="AE1636">
        <v>0</v>
      </c>
      <c r="AF1636">
        <v>0</v>
      </c>
      <c r="AG1636" s="6" t="s">
        <v>52612</v>
      </c>
      <c r="AH1636">
        <v>4</v>
      </c>
      <c r="AI1636">
        <v>10</v>
      </c>
      <c r="AJ1636">
        <v>7</v>
      </c>
      <c r="AK1636">
        <v>0</v>
      </c>
      <c r="AL1636">
        <v>0</v>
      </c>
      <c r="AM1636" s="6" t="s">
        <v>52613</v>
      </c>
      <c r="AN1636">
        <v>4</v>
      </c>
      <c r="AO1636">
        <v>12</v>
      </c>
      <c r="AP1636">
        <v>5</v>
      </c>
      <c r="AQ1636">
        <v>1</v>
      </c>
      <c r="AR1636">
        <v>0</v>
      </c>
    </row>
    <row r="1637" spans="1:44" x14ac:dyDescent="0.25">
      <c r="A1637" s="6" t="s">
        <v>2279</v>
      </c>
      <c r="B1637" s="6" t="s">
        <v>52658</v>
      </c>
      <c r="C1637" s="6" t="s">
        <v>52658</v>
      </c>
      <c r="D1637" s="6" t="s">
        <v>130</v>
      </c>
      <c r="E1637">
        <v>6875448320</v>
      </c>
      <c r="F1637">
        <v>3</v>
      </c>
      <c r="G1637">
        <v>1.083046</v>
      </c>
      <c r="H1637">
        <v>13.712999999999999</v>
      </c>
      <c r="I1637">
        <v>513100000</v>
      </c>
      <c r="J1637">
        <v>247979008</v>
      </c>
      <c r="K1637">
        <v>1207800064</v>
      </c>
      <c r="L1637">
        <v>1.1339999999999999</v>
      </c>
      <c r="M1637">
        <v>2.3029999999999999</v>
      </c>
      <c r="N1637">
        <v>1445117952</v>
      </c>
      <c r="O1637">
        <v>21.988</v>
      </c>
      <c r="P1637" s="6">
        <v>-1.6750000000000001E-2</v>
      </c>
      <c r="Q1637" s="6">
        <v>-9.7879999999999995E-2</v>
      </c>
      <c r="R1637">
        <v>-11743125</v>
      </c>
      <c r="S1637" s="6">
        <v>0.21173</v>
      </c>
      <c r="T1637" s="6">
        <v>319275000</v>
      </c>
      <c r="U1637" s="6" t="s">
        <v>52611</v>
      </c>
      <c r="V1637">
        <v>1</v>
      </c>
      <c r="W1637">
        <v>6</v>
      </c>
      <c r="X1637">
        <v>4</v>
      </c>
      <c r="Y1637">
        <v>0</v>
      </c>
      <c r="Z1637">
        <v>0</v>
      </c>
      <c r="AA1637" s="6" t="s">
        <v>90</v>
      </c>
      <c r="AB1637">
        <v>2</v>
      </c>
      <c r="AC1637">
        <v>5</v>
      </c>
      <c r="AD1637">
        <v>0</v>
      </c>
      <c r="AE1637">
        <v>0</v>
      </c>
      <c r="AF1637">
        <v>0</v>
      </c>
      <c r="AG1637" s="6" t="s">
        <v>52612</v>
      </c>
      <c r="AH1637">
        <v>2</v>
      </c>
      <c r="AI1637">
        <v>4</v>
      </c>
      <c r="AJ1637">
        <v>0</v>
      </c>
      <c r="AK1637">
        <v>0</v>
      </c>
      <c r="AL1637">
        <v>0</v>
      </c>
      <c r="AM1637" s="6" t="s">
        <v>52613</v>
      </c>
      <c r="AN1637">
        <v>1</v>
      </c>
      <c r="AO1637">
        <v>5</v>
      </c>
      <c r="AP1637">
        <v>4</v>
      </c>
      <c r="AQ1637">
        <v>0</v>
      </c>
      <c r="AR1637">
        <v>0</v>
      </c>
    </row>
    <row r="1638" spans="1:44" x14ac:dyDescent="0.25">
      <c r="A1638" s="6" t="s">
        <v>2281</v>
      </c>
      <c r="B1638" s="6" t="s">
        <v>52702</v>
      </c>
      <c r="C1638" s="6" t="s">
        <v>52702</v>
      </c>
      <c r="D1638" s="6" t="s">
        <v>52620</v>
      </c>
      <c r="E1638">
        <v>1329845764096</v>
      </c>
      <c r="F1638">
        <v>1.44</v>
      </c>
      <c r="G1638">
        <v>0.85831000000000002</v>
      </c>
      <c r="H1638">
        <v>2.838384</v>
      </c>
      <c r="I1638">
        <v>18890872832</v>
      </c>
      <c r="J1638">
        <v>17109719040</v>
      </c>
      <c r="K1638">
        <v>40485990400</v>
      </c>
      <c r="L1638">
        <v>2.2170000000000001</v>
      </c>
      <c r="M1638">
        <v>2.2170000000000001</v>
      </c>
      <c r="N1638">
        <v>29707698176</v>
      </c>
      <c r="O1638">
        <v>184.21199999999999</v>
      </c>
      <c r="P1638" s="6">
        <v>0.14457</v>
      </c>
      <c r="Q1638" s="6">
        <v>0.42688999999999999</v>
      </c>
      <c r="R1638">
        <v>559994752</v>
      </c>
      <c r="S1638" s="6">
        <v>0.84931999999999996</v>
      </c>
      <c r="T1638" s="6">
        <v>22904105000</v>
      </c>
      <c r="U1638" s="6" t="s">
        <v>52611</v>
      </c>
      <c r="V1638">
        <v>0</v>
      </c>
      <c r="W1638">
        <v>4</v>
      </c>
      <c r="X1638">
        <v>0</v>
      </c>
      <c r="Y1638">
        <v>2</v>
      </c>
      <c r="Z1638">
        <v>1</v>
      </c>
      <c r="AA1638" s="6" t="s">
        <v>90</v>
      </c>
      <c r="AB1638">
        <v>1</v>
      </c>
      <c r="AC1638">
        <v>0</v>
      </c>
      <c r="AD1638">
        <v>3</v>
      </c>
      <c r="AE1638">
        <v>2</v>
      </c>
      <c r="AF1638">
        <v>0</v>
      </c>
      <c r="AG1638" s="6" t="s">
        <v>52612</v>
      </c>
      <c r="AH1638">
        <v>1</v>
      </c>
      <c r="AI1638">
        <v>0</v>
      </c>
      <c r="AJ1638">
        <v>4</v>
      </c>
      <c r="AK1638">
        <v>2</v>
      </c>
      <c r="AL1638">
        <v>0</v>
      </c>
      <c r="AM1638" s="6" t="s">
        <v>52613</v>
      </c>
      <c r="AN1638">
        <v>0</v>
      </c>
      <c r="AO1638">
        <v>3</v>
      </c>
      <c r="AP1638">
        <v>1</v>
      </c>
      <c r="AQ1638">
        <v>2</v>
      </c>
      <c r="AR1638">
        <v>1</v>
      </c>
    </row>
    <row r="1639" spans="1:44" x14ac:dyDescent="0.25">
      <c r="A1639" s="6" t="s">
        <v>2283</v>
      </c>
      <c r="B1639" s="6" t="s">
        <v>52638</v>
      </c>
      <c r="C1639" s="6" t="s">
        <v>52638</v>
      </c>
      <c r="D1639" s="6" t="s">
        <v>52610</v>
      </c>
      <c r="E1639">
        <v>3475354880</v>
      </c>
      <c r="F1639">
        <v>7.51</v>
      </c>
      <c r="G1639">
        <v>1.66608</v>
      </c>
      <c r="H1639">
        <v>2.7709999999999999</v>
      </c>
      <c r="I1639">
        <v>874892032</v>
      </c>
      <c r="J1639">
        <v>-290638016</v>
      </c>
      <c r="K1639">
        <v>946726016</v>
      </c>
      <c r="L1639">
        <v>3.4039999999999999</v>
      </c>
      <c r="M1639">
        <v>3.6930000000000001</v>
      </c>
      <c r="N1639">
        <v>134031000</v>
      </c>
      <c r="O1639">
        <v>136.78700000000001</v>
      </c>
      <c r="P1639" s="6">
        <v>-9.8330000000000001E-2</v>
      </c>
      <c r="Q1639" s="6">
        <v>-0.44966</v>
      </c>
      <c r="R1639">
        <v>39740124</v>
      </c>
      <c r="S1639" s="6">
        <v>0.36618000000000001</v>
      </c>
      <c r="T1639" s="6">
        <v>53473000</v>
      </c>
      <c r="U1639" s="6" t="s">
        <v>52611</v>
      </c>
      <c r="V1639">
        <v>2</v>
      </c>
      <c r="W1639">
        <v>0</v>
      </c>
      <c r="X1639">
        <v>4</v>
      </c>
      <c r="Y1639">
        <v>0</v>
      </c>
      <c r="Z1639">
        <v>0</v>
      </c>
      <c r="AA1639" s="6" t="s">
        <v>90</v>
      </c>
      <c r="AB1639">
        <v>1</v>
      </c>
      <c r="AC1639">
        <v>3</v>
      </c>
      <c r="AD1639">
        <v>4</v>
      </c>
      <c r="AE1639">
        <v>0</v>
      </c>
      <c r="AF1639">
        <v>0</v>
      </c>
      <c r="AG1639" s="6" t="s">
        <v>52612</v>
      </c>
      <c r="AH1639">
        <v>1</v>
      </c>
      <c r="AI1639">
        <v>2</v>
      </c>
      <c r="AJ1639">
        <v>5</v>
      </c>
      <c r="AK1639">
        <v>0</v>
      </c>
      <c r="AL1639">
        <v>0</v>
      </c>
      <c r="AM1639" s="6" t="s">
        <v>52613</v>
      </c>
      <c r="AN1639">
        <v>1</v>
      </c>
      <c r="AO1639">
        <v>1</v>
      </c>
      <c r="AP1639">
        <v>5</v>
      </c>
      <c r="AQ1639">
        <v>0</v>
      </c>
      <c r="AR1639">
        <v>0</v>
      </c>
    </row>
    <row r="1640" spans="1:44" x14ac:dyDescent="0.25">
      <c r="A1640" s="6" t="s">
        <v>2285</v>
      </c>
      <c r="B1640" s="6" t="s">
        <v>52633</v>
      </c>
      <c r="C1640" s="6" t="s">
        <v>52633</v>
      </c>
      <c r="D1640" s="6" t="s">
        <v>52623</v>
      </c>
      <c r="E1640">
        <v>17362952192</v>
      </c>
      <c r="F1640">
        <v>12.13</v>
      </c>
      <c r="G1640">
        <v>1.222378</v>
      </c>
      <c r="H1640">
        <v>62.655999999999999</v>
      </c>
      <c r="I1640">
        <v>100600000</v>
      </c>
      <c r="J1640">
        <v>1588600064</v>
      </c>
      <c r="K1640">
        <v>6990199808</v>
      </c>
      <c r="L1640">
        <v>0.214</v>
      </c>
      <c r="M1640">
        <v>1.0129999999999999</v>
      </c>
      <c r="N1640">
        <v>28178399232</v>
      </c>
      <c r="O1640">
        <v>160.643</v>
      </c>
      <c r="P1640" s="6">
        <v>6.5000000000000002E-2</v>
      </c>
      <c r="Q1640" s="6">
        <v>0.30914000000000003</v>
      </c>
      <c r="R1640">
        <v>23375000</v>
      </c>
      <c r="S1640" s="6">
        <v>0.17244999999999999</v>
      </c>
      <c r="T1640" s="6">
        <v>4838800000</v>
      </c>
      <c r="U1640" s="6" t="s">
        <v>52611</v>
      </c>
      <c r="V1640">
        <v>4</v>
      </c>
      <c r="W1640">
        <v>4</v>
      </c>
      <c r="X1640">
        <v>4</v>
      </c>
      <c r="Y1640">
        <v>0</v>
      </c>
      <c r="Z1640">
        <v>0</v>
      </c>
      <c r="AA1640" s="6" t="s">
        <v>90</v>
      </c>
      <c r="AB1640">
        <v>2</v>
      </c>
      <c r="AC1640">
        <v>2</v>
      </c>
      <c r="AD1640">
        <v>3</v>
      </c>
      <c r="AE1640">
        <v>2</v>
      </c>
      <c r="AF1640">
        <v>0</v>
      </c>
      <c r="AG1640" s="6" t="s">
        <v>52612</v>
      </c>
      <c r="AH1640">
        <v>2</v>
      </c>
      <c r="AI1640">
        <v>2</v>
      </c>
      <c r="AJ1640">
        <v>3</v>
      </c>
      <c r="AK1640">
        <v>2</v>
      </c>
      <c r="AL1640">
        <v>0</v>
      </c>
      <c r="AM1640" s="6" t="s">
        <v>52613</v>
      </c>
      <c r="AN1640">
        <v>3</v>
      </c>
      <c r="AO1640">
        <v>5</v>
      </c>
      <c r="AP1640">
        <v>3</v>
      </c>
      <c r="AQ1640">
        <v>0</v>
      </c>
      <c r="AR1640">
        <v>0</v>
      </c>
    </row>
    <row r="1641" spans="1:44" x14ac:dyDescent="0.25">
      <c r="A1641" s="6" t="s">
        <v>41490</v>
      </c>
      <c r="B1641" s="6" t="s">
        <v>52682</v>
      </c>
      <c r="C1641" s="6" t="s">
        <v>52682</v>
      </c>
      <c r="D1641" s="6" t="s">
        <v>52663</v>
      </c>
      <c r="E1641">
        <v>23749574656</v>
      </c>
      <c r="F1641">
        <v>2.68</v>
      </c>
      <c r="G1641">
        <v>1.5921879999999999</v>
      </c>
      <c r="H1641">
        <v>7.9420000000000002</v>
      </c>
      <c r="I1641">
        <v>604000000</v>
      </c>
      <c r="J1641">
        <v>2615000064</v>
      </c>
      <c r="K1641">
        <v>8303000064</v>
      </c>
      <c r="L1641">
        <v>0.85199999999999998</v>
      </c>
      <c r="M1641">
        <v>0.95499999999999996</v>
      </c>
      <c r="N1641">
        <v>55988998144</v>
      </c>
      <c r="O1641">
        <v>56.238</v>
      </c>
      <c r="P1641" s="6">
        <v>3.3360000000000001E-2</v>
      </c>
      <c r="Q1641" s="6">
        <v>9.6310000000000007E-2</v>
      </c>
      <c r="R1641">
        <v>1777624960</v>
      </c>
      <c r="S1641" s="6">
        <v>5.2670002E-2</v>
      </c>
      <c r="T1641" s="6">
        <v>2851000000</v>
      </c>
      <c r="U1641" s="6" t="s">
        <v>52611</v>
      </c>
      <c r="V1641">
        <v>6</v>
      </c>
      <c r="W1641">
        <v>7</v>
      </c>
      <c r="X1641">
        <v>8</v>
      </c>
      <c r="Y1641">
        <v>0</v>
      </c>
      <c r="Z1641">
        <v>0</v>
      </c>
      <c r="AA1641" s="6" t="s">
        <v>90</v>
      </c>
      <c r="AB1641">
        <v>3</v>
      </c>
      <c r="AC1641">
        <v>6</v>
      </c>
      <c r="AD1641">
        <v>5</v>
      </c>
      <c r="AE1641">
        <v>0</v>
      </c>
      <c r="AF1641">
        <v>0</v>
      </c>
      <c r="AG1641" s="6" t="s">
        <v>52612</v>
      </c>
      <c r="AH1641">
        <v>3</v>
      </c>
      <c r="AI1641">
        <v>7</v>
      </c>
      <c r="AJ1641">
        <v>5</v>
      </c>
      <c r="AK1641">
        <v>0</v>
      </c>
      <c r="AL1641">
        <v>0</v>
      </c>
      <c r="AM1641" s="6" t="s">
        <v>52613</v>
      </c>
      <c r="AN1641">
        <v>3</v>
      </c>
      <c r="AO1641">
        <v>8</v>
      </c>
      <c r="AP1641">
        <v>5</v>
      </c>
      <c r="AQ1641">
        <v>0</v>
      </c>
      <c r="AR1641">
        <v>0</v>
      </c>
    </row>
    <row r="1642" spans="1:44" x14ac:dyDescent="0.25">
      <c r="A1642" s="6" t="s">
        <v>2287</v>
      </c>
      <c r="B1642" s="6" t="s">
        <v>52644</v>
      </c>
      <c r="C1642" s="6" t="s">
        <v>52644</v>
      </c>
      <c r="D1642" s="6" t="s">
        <v>52616</v>
      </c>
      <c r="E1642">
        <v>1732994688</v>
      </c>
      <c r="F1642">
        <v>1.51</v>
      </c>
      <c r="G1642">
        <v>1.608374</v>
      </c>
      <c r="H1642">
        <v>37.625</v>
      </c>
      <c r="I1642">
        <v>1816163968</v>
      </c>
      <c r="J1642">
        <v>6517472768</v>
      </c>
      <c r="K1642">
        <v>327441984</v>
      </c>
      <c r="L1642">
        <v>1.417</v>
      </c>
      <c r="M1642">
        <v>1.4590000000000001</v>
      </c>
      <c r="N1642">
        <v>15458980864</v>
      </c>
      <c r="O1642">
        <v>2.6819999999999999</v>
      </c>
      <c r="P1642" s="6">
        <v>8.6689994000000006E-2</v>
      </c>
      <c r="Q1642" s="6">
        <v>0.13259000000000001</v>
      </c>
      <c r="R1642">
        <v>-1067885376</v>
      </c>
      <c r="S1642" s="6">
        <v>0.50444</v>
      </c>
      <c r="T1642" s="6">
        <v>7688246000</v>
      </c>
      <c r="U1642" s="6" t="s">
        <v>52611</v>
      </c>
      <c r="V1642">
        <v>1</v>
      </c>
      <c r="W1642">
        <v>4</v>
      </c>
      <c r="X1642">
        <v>3</v>
      </c>
      <c r="Y1642">
        <v>0</v>
      </c>
      <c r="Z1642">
        <v>0</v>
      </c>
      <c r="AA1642" s="6" t="s">
        <v>90</v>
      </c>
      <c r="AB1642">
        <v>2</v>
      </c>
      <c r="AC1642">
        <v>6</v>
      </c>
      <c r="AD1642">
        <v>11</v>
      </c>
      <c r="AE1642">
        <v>1</v>
      </c>
      <c r="AF1642">
        <v>0</v>
      </c>
      <c r="AG1642" s="6" t="s">
        <v>52612</v>
      </c>
      <c r="AH1642">
        <v>1</v>
      </c>
      <c r="AI1642">
        <v>6</v>
      </c>
      <c r="AJ1642">
        <v>12</v>
      </c>
      <c r="AK1642">
        <v>1</v>
      </c>
      <c r="AL1642">
        <v>0</v>
      </c>
      <c r="AM1642" s="6" t="s">
        <v>52613</v>
      </c>
      <c r="AN1642">
        <v>3</v>
      </c>
      <c r="AO1642">
        <v>11</v>
      </c>
      <c r="AP1642">
        <v>4</v>
      </c>
      <c r="AQ1642">
        <v>0</v>
      </c>
      <c r="AR1642">
        <v>0</v>
      </c>
    </row>
    <row r="1643" spans="1:44" x14ac:dyDescent="0.25">
      <c r="A1643" s="6" t="s">
        <v>41492</v>
      </c>
      <c r="B1643" s="6" t="s">
        <v>52736</v>
      </c>
      <c r="C1643" s="6" t="s">
        <v>52736</v>
      </c>
      <c r="D1643" s="6" t="s">
        <v>118</v>
      </c>
      <c r="E1643">
        <v>194802810880</v>
      </c>
      <c r="F1643">
        <v>3.11</v>
      </c>
      <c r="G1643">
        <v>1.1100129999999999</v>
      </c>
      <c r="H1643">
        <v>9231.375</v>
      </c>
      <c r="I1643">
        <v>160563003392</v>
      </c>
      <c r="J1643">
        <v>166042697728</v>
      </c>
      <c r="K1643">
        <v>351715000320</v>
      </c>
      <c r="L1643">
        <v>1.6819999999999999</v>
      </c>
      <c r="M1643">
        <v>2.0059999999999998</v>
      </c>
      <c r="N1643">
        <v>422141231104</v>
      </c>
      <c r="O1643">
        <v>68.832999999999998</v>
      </c>
      <c r="P1643" s="6">
        <v>9.708E-2</v>
      </c>
      <c r="Q1643" s="6">
        <v>0.30891999999999997</v>
      </c>
      <c r="R1643">
        <v>-55051956224</v>
      </c>
      <c r="S1643" s="6">
        <v>0.37203997</v>
      </c>
      <c r="T1643" s="6">
        <v>677000000</v>
      </c>
      <c r="U1643" s="6" t="s">
        <v>52611</v>
      </c>
      <c r="V1643">
        <v>0</v>
      </c>
      <c r="W1643">
        <v>2</v>
      </c>
      <c r="X1643">
        <v>2</v>
      </c>
      <c r="Y1643">
        <v>0</v>
      </c>
      <c r="Z1643">
        <v>0</v>
      </c>
      <c r="AA1643" s="6" t="s">
        <v>90</v>
      </c>
      <c r="AB1643">
        <v>0</v>
      </c>
      <c r="AC1643">
        <v>1</v>
      </c>
      <c r="AD1643">
        <v>6</v>
      </c>
      <c r="AE1643">
        <v>1</v>
      </c>
      <c r="AF1643">
        <v>0</v>
      </c>
      <c r="AG1643" s="6" t="s">
        <v>52612</v>
      </c>
      <c r="AH1643">
        <v>0</v>
      </c>
      <c r="AI1643">
        <v>1</v>
      </c>
      <c r="AJ1643">
        <v>7</v>
      </c>
      <c r="AK1643">
        <v>1</v>
      </c>
      <c r="AL1643">
        <v>0</v>
      </c>
      <c r="AM1643" s="6" t="s">
        <v>52613</v>
      </c>
      <c r="AN1643">
        <v>0</v>
      </c>
      <c r="AO1643">
        <v>3</v>
      </c>
      <c r="AP1643">
        <v>0</v>
      </c>
      <c r="AQ1643">
        <v>0</v>
      </c>
      <c r="AR1643">
        <v>0</v>
      </c>
    </row>
    <row r="1644" spans="1:44" x14ac:dyDescent="0.25">
      <c r="A1644" s="6" t="s">
        <v>2289</v>
      </c>
      <c r="B1644" s="6" t="s">
        <v>52644</v>
      </c>
      <c r="C1644" s="6" t="s">
        <v>52644</v>
      </c>
      <c r="D1644" s="6" t="s">
        <v>52616</v>
      </c>
      <c r="E1644">
        <v>68138971136</v>
      </c>
      <c r="F1644">
        <v>6.31</v>
      </c>
      <c r="G1644">
        <v>1.173117</v>
      </c>
      <c r="H1644">
        <v>4.0330000000000004</v>
      </c>
      <c r="I1644">
        <v>3958200064</v>
      </c>
      <c r="J1644">
        <v>372200000</v>
      </c>
      <c r="K1644">
        <v>3946599936</v>
      </c>
      <c r="L1644">
        <v>0.65300000000000002</v>
      </c>
      <c r="M1644">
        <v>0.74199999999999999</v>
      </c>
      <c r="N1644">
        <v>6489900032</v>
      </c>
      <c r="O1644">
        <v>320.23700000000002</v>
      </c>
      <c r="P1644" s="6">
        <v>7.3800000000000003E-3</v>
      </c>
      <c r="Q1644" s="6">
        <v>0.27427000000000001</v>
      </c>
      <c r="R1644">
        <v>2070700032</v>
      </c>
      <c r="S1644" s="6">
        <v>0.70798000000000005</v>
      </c>
      <c r="T1644" s="6">
        <v>3782800000</v>
      </c>
      <c r="U1644" s="6" t="s">
        <v>52611</v>
      </c>
      <c r="V1644">
        <v>13</v>
      </c>
      <c r="W1644">
        <v>16</v>
      </c>
      <c r="X1644">
        <v>10</v>
      </c>
      <c r="Y1644">
        <v>2</v>
      </c>
      <c r="Z1644">
        <v>0</v>
      </c>
      <c r="AA1644" s="6" t="s">
        <v>90</v>
      </c>
      <c r="AB1644">
        <v>13</v>
      </c>
      <c r="AC1644">
        <v>25</v>
      </c>
      <c r="AD1644">
        <v>6</v>
      </c>
      <c r="AE1644">
        <v>0</v>
      </c>
      <c r="AF1644">
        <v>0</v>
      </c>
      <c r="AG1644" s="6" t="s">
        <v>52612</v>
      </c>
      <c r="AH1644">
        <v>13</v>
      </c>
      <c r="AI1644">
        <v>26</v>
      </c>
      <c r="AJ1644">
        <v>5</v>
      </c>
      <c r="AK1644">
        <v>0</v>
      </c>
      <c r="AL1644">
        <v>0</v>
      </c>
      <c r="AM1644" s="6" t="s">
        <v>52613</v>
      </c>
      <c r="AN1644">
        <v>14</v>
      </c>
      <c r="AO1644">
        <v>19</v>
      </c>
      <c r="AP1644">
        <v>2</v>
      </c>
      <c r="AQ1644">
        <v>1</v>
      </c>
      <c r="AR1644">
        <v>0</v>
      </c>
    </row>
    <row r="1645" spans="1:44" x14ac:dyDescent="0.25">
      <c r="A1645" s="6" t="s">
        <v>2291</v>
      </c>
      <c r="B1645" s="6" t="s">
        <v>52684</v>
      </c>
      <c r="C1645" s="6" t="s">
        <v>52684</v>
      </c>
      <c r="D1645" s="6" t="s">
        <v>52685</v>
      </c>
      <c r="E1645">
        <v>26436818944</v>
      </c>
      <c r="F1645">
        <v>5.45</v>
      </c>
      <c r="G1645">
        <v>1.6629130000000001</v>
      </c>
      <c r="H1645">
        <v>33.564999999999998</v>
      </c>
      <c r="I1645">
        <v>2108999936</v>
      </c>
      <c r="J1645">
        <v>2825999872</v>
      </c>
      <c r="K1645">
        <v>17251000320</v>
      </c>
      <c r="L1645">
        <v>0.84599999999999997</v>
      </c>
      <c r="M1645">
        <v>1.121</v>
      </c>
      <c r="N1645">
        <v>30090999808</v>
      </c>
      <c r="O1645">
        <v>77.209999999999994</v>
      </c>
      <c r="P1645" s="6">
        <v>2.6659999E-2</v>
      </c>
      <c r="Q1645" s="6">
        <v>-3.1620000000000002E-2</v>
      </c>
      <c r="R1645">
        <v>16936375296</v>
      </c>
      <c r="S1645" s="6">
        <v>0.33492001999999998</v>
      </c>
      <c r="T1645" s="6">
        <v>10309000000</v>
      </c>
      <c r="U1645" s="6" t="s">
        <v>52611</v>
      </c>
      <c r="V1645">
        <v>0</v>
      </c>
      <c r="W1645">
        <v>0</v>
      </c>
      <c r="X1645">
        <v>0</v>
      </c>
      <c r="Y1645">
        <v>0</v>
      </c>
      <c r="Z1645">
        <v>0</v>
      </c>
      <c r="AA1645" s="6" t="s">
        <v>90</v>
      </c>
      <c r="AB1645">
        <v>3</v>
      </c>
      <c r="AC1645">
        <v>4</v>
      </c>
      <c r="AD1645">
        <v>8</v>
      </c>
      <c r="AE1645">
        <v>13</v>
      </c>
      <c r="AF1645">
        <v>1</v>
      </c>
      <c r="AG1645" s="6" t="s">
        <v>52612</v>
      </c>
      <c r="AH1645">
        <v>2</v>
      </c>
      <c r="AI1645">
        <v>5</v>
      </c>
      <c r="AJ1645">
        <v>10</v>
      </c>
      <c r="AK1645">
        <v>12</v>
      </c>
      <c r="AL1645">
        <v>1</v>
      </c>
      <c r="AM1645" s="6" t="s">
        <v>52613</v>
      </c>
      <c r="AN1645">
        <v>5</v>
      </c>
      <c r="AO1645">
        <v>6</v>
      </c>
      <c r="AP1645">
        <v>13</v>
      </c>
      <c r="AQ1645">
        <v>3</v>
      </c>
      <c r="AR1645">
        <v>0</v>
      </c>
    </row>
    <row r="1646" spans="1:44" x14ac:dyDescent="0.25">
      <c r="A1646" s="6" t="s">
        <v>2293</v>
      </c>
      <c r="B1646" s="6" t="s">
        <v>52684</v>
      </c>
      <c r="C1646" s="6" t="s">
        <v>52684</v>
      </c>
      <c r="D1646" s="6" t="s">
        <v>52685</v>
      </c>
      <c r="E1646">
        <v>27981008896</v>
      </c>
      <c r="F1646">
        <v>10.69</v>
      </c>
      <c r="G1646">
        <v>1.6629130000000001</v>
      </c>
      <c r="H1646">
        <v>33.564999999999998</v>
      </c>
      <c r="I1646">
        <v>2108999936</v>
      </c>
      <c r="J1646">
        <v>2825999872</v>
      </c>
      <c r="K1646">
        <v>17251000320</v>
      </c>
      <c r="L1646">
        <v>0.84599999999999997</v>
      </c>
      <c r="M1646">
        <v>1.121</v>
      </c>
      <c r="N1646">
        <v>30090999808</v>
      </c>
      <c r="O1646">
        <v>77.209999999999994</v>
      </c>
      <c r="P1646" s="6">
        <v>2.6659999E-2</v>
      </c>
      <c r="Q1646" s="6">
        <v>-3.1620000000000002E-2</v>
      </c>
      <c r="R1646">
        <v>16936375296</v>
      </c>
      <c r="S1646" s="6">
        <v>0.33492001999999998</v>
      </c>
      <c r="T1646" s="6">
        <v>10309000000</v>
      </c>
      <c r="U1646" s="6" t="s">
        <v>52611</v>
      </c>
      <c r="V1646">
        <v>0</v>
      </c>
      <c r="W1646">
        <v>0</v>
      </c>
      <c r="X1646">
        <v>0</v>
      </c>
      <c r="Y1646">
        <v>0</v>
      </c>
      <c r="Z1646">
        <v>1</v>
      </c>
      <c r="AA1646" s="6" t="s">
        <v>90</v>
      </c>
      <c r="AB1646">
        <v>1</v>
      </c>
      <c r="AC1646">
        <v>3</v>
      </c>
      <c r="AD1646">
        <v>4</v>
      </c>
      <c r="AE1646">
        <v>6</v>
      </c>
      <c r="AF1646">
        <v>1</v>
      </c>
      <c r="AG1646" s="6" t="s">
        <v>52612</v>
      </c>
      <c r="AH1646">
        <v>1</v>
      </c>
      <c r="AI1646">
        <v>4</v>
      </c>
      <c r="AJ1646">
        <v>4</v>
      </c>
      <c r="AK1646">
        <v>6</v>
      </c>
      <c r="AL1646">
        <v>1</v>
      </c>
      <c r="AM1646" s="6" t="s">
        <v>52613</v>
      </c>
      <c r="AN1646">
        <v>3</v>
      </c>
      <c r="AO1646">
        <v>5</v>
      </c>
      <c r="AP1646">
        <v>6</v>
      </c>
      <c r="AQ1646">
        <v>1</v>
      </c>
      <c r="AR1646">
        <v>0</v>
      </c>
    </row>
    <row r="1647" spans="1:44" x14ac:dyDescent="0.25">
      <c r="A1647" s="6" t="s">
        <v>2295</v>
      </c>
      <c r="B1647" s="6" t="s">
        <v>52644</v>
      </c>
      <c r="C1647" s="6" t="s">
        <v>52644</v>
      </c>
      <c r="D1647" s="6" t="s">
        <v>52616</v>
      </c>
      <c r="E1647">
        <v>8468347904</v>
      </c>
      <c r="F1647">
        <v>5.89</v>
      </c>
      <c r="G1647">
        <v>0.68239399999999995</v>
      </c>
      <c r="H1647">
        <v>3.5049999999999999</v>
      </c>
      <c r="I1647">
        <v>1780647040</v>
      </c>
      <c r="J1647">
        <v>-237096000</v>
      </c>
      <c r="K1647">
        <v>56564000</v>
      </c>
      <c r="L1647">
        <v>4.1369999999999996</v>
      </c>
      <c r="M1647">
        <v>4.484</v>
      </c>
      <c r="N1647">
        <v>1103102976</v>
      </c>
      <c r="O1647">
        <v>2.8929999999999998</v>
      </c>
      <c r="P1647" s="6">
        <v>-6.2700000000000006E-2</v>
      </c>
      <c r="Q1647" s="6">
        <v>-0.12393</v>
      </c>
      <c r="R1647">
        <v>214851504</v>
      </c>
      <c r="S1647" s="6">
        <v>0.83928999999999998</v>
      </c>
      <c r="T1647" s="6">
        <v>879957000</v>
      </c>
      <c r="U1647" s="6" t="s">
        <v>52611</v>
      </c>
      <c r="V1647">
        <v>0</v>
      </c>
      <c r="W1647">
        <v>0</v>
      </c>
      <c r="X1647">
        <v>0</v>
      </c>
      <c r="Y1647">
        <v>0</v>
      </c>
      <c r="Z1647">
        <v>0</v>
      </c>
      <c r="AA1647" s="6" t="s">
        <v>90</v>
      </c>
      <c r="AB1647">
        <v>2</v>
      </c>
      <c r="AC1647">
        <v>9</v>
      </c>
      <c r="AD1647">
        <v>13</v>
      </c>
      <c r="AE1647">
        <v>0</v>
      </c>
      <c r="AF1647">
        <v>0</v>
      </c>
      <c r="AG1647" s="6" t="s">
        <v>52612</v>
      </c>
      <c r="AH1647">
        <v>2</v>
      </c>
      <c r="AI1647">
        <v>8</v>
      </c>
      <c r="AJ1647">
        <v>13</v>
      </c>
      <c r="AK1647">
        <v>1</v>
      </c>
      <c r="AL1647">
        <v>0</v>
      </c>
      <c r="AM1647" s="6" t="s">
        <v>52613</v>
      </c>
      <c r="AN1647">
        <v>0</v>
      </c>
      <c r="AO1647">
        <v>0</v>
      </c>
      <c r="AP1647">
        <v>0</v>
      </c>
      <c r="AQ1647">
        <v>0</v>
      </c>
      <c r="AR1647">
        <v>0</v>
      </c>
    </row>
    <row r="1648" spans="1:44" x14ac:dyDescent="0.25">
      <c r="A1648" s="6" t="s">
        <v>2297</v>
      </c>
      <c r="B1648" s="6" t="s">
        <v>52655</v>
      </c>
      <c r="C1648" s="6" t="s">
        <v>52655</v>
      </c>
      <c r="D1648" s="6" t="s">
        <v>52616</v>
      </c>
      <c r="E1648">
        <v>17056064512</v>
      </c>
      <c r="F1648">
        <v>2.29</v>
      </c>
      <c r="G1648">
        <v>1.408866</v>
      </c>
      <c r="H1648">
        <v>24.077999999999999</v>
      </c>
      <c r="I1648">
        <v>505590016</v>
      </c>
      <c r="J1648">
        <v>462860000</v>
      </c>
      <c r="K1648">
        <v>29000000</v>
      </c>
      <c r="L1648">
        <v>0.20399999999999999</v>
      </c>
      <c r="M1648">
        <v>1.1910000000000001</v>
      </c>
      <c r="N1648">
        <v>1473336064</v>
      </c>
      <c r="O1648">
        <v>2.173</v>
      </c>
      <c r="P1648" s="6">
        <v>5.3280000000000001E-2</v>
      </c>
      <c r="Q1648" s="6">
        <v>0.26350000000000001</v>
      </c>
      <c r="R1648">
        <v>293489376</v>
      </c>
      <c r="S1648" s="6">
        <v>0.87483999999999995</v>
      </c>
      <c r="T1648" s="6">
        <v>1205412000</v>
      </c>
      <c r="U1648" s="6" t="s">
        <v>52611</v>
      </c>
      <c r="V1648">
        <v>9</v>
      </c>
      <c r="W1648">
        <v>2</v>
      </c>
      <c r="X1648">
        <v>5</v>
      </c>
      <c r="Y1648">
        <v>0</v>
      </c>
      <c r="Z1648">
        <v>0</v>
      </c>
      <c r="AA1648" s="6" t="s">
        <v>90</v>
      </c>
      <c r="AB1648">
        <v>8</v>
      </c>
      <c r="AC1648">
        <v>8</v>
      </c>
      <c r="AD1648">
        <v>4</v>
      </c>
      <c r="AE1648">
        <v>1</v>
      </c>
      <c r="AF1648">
        <v>0</v>
      </c>
      <c r="AG1648" s="6" t="s">
        <v>52612</v>
      </c>
      <c r="AH1648">
        <v>7</v>
      </c>
      <c r="AI1648">
        <v>8</v>
      </c>
      <c r="AJ1648">
        <v>5</v>
      </c>
      <c r="AK1648">
        <v>1</v>
      </c>
      <c r="AL1648">
        <v>0</v>
      </c>
      <c r="AM1648" s="6" t="s">
        <v>52613</v>
      </c>
      <c r="AN1648">
        <v>5</v>
      </c>
      <c r="AO1648">
        <v>5</v>
      </c>
      <c r="AP1648">
        <v>3</v>
      </c>
      <c r="AQ1648">
        <v>0</v>
      </c>
      <c r="AR1648">
        <v>0</v>
      </c>
    </row>
    <row r="1649" spans="1:44" x14ac:dyDescent="0.25">
      <c r="A1649" s="6" t="s">
        <v>2299</v>
      </c>
      <c r="B1649" s="6" t="s">
        <v>52653</v>
      </c>
      <c r="C1649" s="6" t="s">
        <v>52653</v>
      </c>
      <c r="D1649" s="6" t="s">
        <v>52620</v>
      </c>
      <c r="E1649">
        <v>39477506048</v>
      </c>
      <c r="F1649">
        <v>5.83</v>
      </c>
      <c r="G1649">
        <v>0.96797999999999995</v>
      </c>
      <c r="H1649">
        <v>9.4339999999999993</v>
      </c>
      <c r="I1649">
        <v>1556999936</v>
      </c>
      <c r="J1649">
        <v>2155399936</v>
      </c>
      <c r="K1649">
        <v>871200000</v>
      </c>
      <c r="L1649">
        <v>0.499</v>
      </c>
      <c r="M1649">
        <v>1.2749999999999999</v>
      </c>
      <c r="N1649">
        <v>4921800192</v>
      </c>
      <c r="O1649">
        <v>25.614999999999998</v>
      </c>
      <c r="P1649" s="6">
        <v>0.11812</v>
      </c>
      <c r="Q1649" s="6">
        <v>0.44961000000000001</v>
      </c>
      <c r="R1649">
        <v>1673675008</v>
      </c>
      <c r="S1649" s="6">
        <v>0.70677000000000001</v>
      </c>
      <c r="T1649" s="6">
        <v>3255400000</v>
      </c>
      <c r="U1649" s="6" t="s">
        <v>52611</v>
      </c>
      <c r="V1649">
        <v>2</v>
      </c>
      <c r="W1649">
        <v>0</v>
      </c>
      <c r="X1649">
        <v>14</v>
      </c>
      <c r="Y1649">
        <v>1</v>
      </c>
      <c r="Z1649">
        <v>2</v>
      </c>
      <c r="AA1649" s="6" t="s">
        <v>90</v>
      </c>
      <c r="AB1649">
        <v>1</v>
      </c>
      <c r="AC1649">
        <v>3</v>
      </c>
      <c r="AD1649">
        <v>12</v>
      </c>
      <c r="AE1649">
        <v>3</v>
      </c>
      <c r="AF1649">
        <v>1</v>
      </c>
      <c r="AG1649" s="6" t="s">
        <v>52612</v>
      </c>
      <c r="AH1649">
        <v>1</v>
      </c>
      <c r="AI1649">
        <v>2</v>
      </c>
      <c r="AJ1649">
        <v>13</v>
      </c>
      <c r="AK1649">
        <v>2</v>
      </c>
      <c r="AL1649">
        <v>1</v>
      </c>
      <c r="AM1649" s="6" t="s">
        <v>52613</v>
      </c>
      <c r="AN1649">
        <v>2</v>
      </c>
      <c r="AO1649">
        <v>1</v>
      </c>
      <c r="AP1649">
        <v>14</v>
      </c>
      <c r="AQ1649">
        <v>2</v>
      </c>
      <c r="AR1649">
        <v>1</v>
      </c>
    </row>
    <row r="1650" spans="1:44" x14ac:dyDescent="0.25">
      <c r="A1650" s="6" t="s">
        <v>2301</v>
      </c>
      <c r="B1650" s="6" t="s">
        <v>52629</v>
      </c>
      <c r="C1650" s="6" t="s">
        <v>52629</v>
      </c>
      <c r="D1650" s="6" t="s">
        <v>52618</v>
      </c>
      <c r="E1650">
        <v>9216671744</v>
      </c>
      <c r="F1650">
        <v>4.12</v>
      </c>
      <c r="G1650">
        <v>0.97325799999999996</v>
      </c>
      <c r="H1650">
        <v>74.307000000000002</v>
      </c>
      <c r="I1650">
        <v>410168992</v>
      </c>
      <c r="J1650">
        <v>0</v>
      </c>
      <c r="K1650">
        <v>3843718912</v>
      </c>
      <c r="L1650">
        <v>0</v>
      </c>
      <c r="M1650">
        <v>0</v>
      </c>
      <c r="N1650">
        <v>1157026048</v>
      </c>
      <c r="O1650">
        <v>0</v>
      </c>
      <c r="P1650" s="6">
        <v>1.3849999999999999E-2</v>
      </c>
      <c r="Q1650" s="6">
        <v>7.9569995000000004E-2</v>
      </c>
      <c r="R1650">
        <v>0</v>
      </c>
      <c r="S1650" s="6">
        <v>0</v>
      </c>
      <c r="T1650" s="6">
        <v>1150359000</v>
      </c>
      <c r="U1650" s="6" t="s">
        <v>52611</v>
      </c>
      <c r="V1650">
        <v>0</v>
      </c>
      <c r="W1650">
        <v>2</v>
      </c>
      <c r="X1650">
        <v>12</v>
      </c>
      <c r="Y1650">
        <v>2</v>
      </c>
      <c r="Z1650">
        <v>0</v>
      </c>
      <c r="AA1650" s="6" t="s">
        <v>90</v>
      </c>
      <c r="AB1650">
        <v>2</v>
      </c>
      <c r="AC1650">
        <v>5</v>
      </c>
      <c r="AD1650">
        <v>5</v>
      </c>
      <c r="AE1650">
        <v>1</v>
      </c>
      <c r="AF1650">
        <v>1</v>
      </c>
      <c r="AG1650" s="6" t="s">
        <v>52612</v>
      </c>
      <c r="AH1650">
        <v>2</v>
      </c>
      <c r="AI1650">
        <v>5</v>
      </c>
      <c r="AJ1650">
        <v>5</v>
      </c>
      <c r="AK1650">
        <v>1</v>
      </c>
      <c r="AL1650">
        <v>1</v>
      </c>
      <c r="AM1650" s="6" t="s">
        <v>52613</v>
      </c>
      <c r="AN1650">
        <v>2</v>
      </c>
      <c r="AO1650">
        <v>3</v>
      </c>
      <c r="AP1650">
        <v>7</v>
      </c>
      <c r="AQ1650">
        <v>1</v>
      </c>
      <c r="AR1650">
        <v>1</v>
      </c>
    </row>
    <row r="1651" spans="1:44" x14ac:dyDescent="0.25">
      <c r="A1651" s="6" t="s">
        <v>2303</v>
      </c>
      <c r="B1651" s="6" t="s">
        <v>52682</v>
      </c>
      <c r="C1651" s="6" t="s">
        <v>52682</v>
      </c>
      <c r="D1651" s="6" t="s">
        <v>52663</v>
      </c>
      <c r="E1651">
        <v>31476015104</v>
      </c>
      <c r="F1651">
        <v>18.86</v>
      </c>
      <c r="G1651">
        <v>1.5744469999999999</v>
      </c>
      <c r="H1651">
        <v>24.510999999999999</v>
      </c>
      <c r="I1651">
        <v>93000000</v>
      </c>
      <c r="J1651">
        <v>2676000000</v>
      </c>
      <c r="K1651">
        <v>11365999616</v>
      </c>
      <c r="L1651">
        <v>0.36399999999999999</v>
      </c>
      <c r="M1651">
        <v>0.46</v>
      </c>
      <c r="N1651">
        <v>10869999616</v>
      </c>
      <c r="O1651">
        <v>72.138000000000005</v>
      </c>
      <c r="P1651" s="6">
        <v>4.1680000000000002E-2</v>
      </c>
      <c r="Q1651" s="6">
        <v>0.18895000000000001</v>
      </c>
      <c r="R1651">
        <v>1115000064</v>
      </c>
      <c r="S1651" s="6">
        <v>0.23367001000000001</v>
      </c>
      <c r="T1651" s="6">
        <v>2734000000</v>
      </c>
      <c r="U1651" s="6" t="s">
        <v>52611</v>
      </c>
      <c r="V1651">
        <v>0</v>
      </c>
      <c r="W1651">
        <v>5</v>
      </c>
      <c r="X1651">
        <v>0</v>
      </c>
      <c r="Y1651">
        <v>0</v>
      </c>
      <c r="Z1651">
        <v>0</v>
      </c>
      <c r="AA1651" s="6" t="s">
        <v>90</v>
      </c>
      <c r="AB1651">
        <v>0</v>
      </c>
      <c r="AC1651">
        <v>3</v>
      </c>
      <c r="AD1651">
        <v>1</v>
      </c>
      <c r="AE1651">
        <v>0</v>
      </c>
      <c r="AF1651">
        <v>0</v>
      </c>
      <c r="AG1651" s="6" t="s">
        <v>52612</v>
      </c>
      <c r="AH1651">
        <v>0</v>
      </c>
      <c r="AI1651">
        <v>3</v>
      </c>
      <c r="AJ1651">
        <v>1</v>
      </c>
      <c r="AK1651">
        <v>0</v>
      </c>
      <c r="AL1651">
        <v>0</v>
      </c>
      <c r="AM1651" s="6" t="s">
        <v>52613</v>
      </c>
      <c r="AN1651">
        <v>0</v>
      </c>
      <c r="AO1651">
        <v>2</v>
      </c>
      <c r="AP1651">
        <v>1</v>
      </c>
      <c r="AQ1651">
        <v>0</v>
      </c>
      <c r="AR1651">
        <v>0</v>
      </c>
    </row>
    <row r="1652" spans="1:44" x14ac:dyDescent="0.25">
      <c r="A1652" s="6" t="s">
        <v>2305</v>
      </c>
      <c r="B1652" s="6" t="s">
        <v>52738</v>
      </c>
      <c r="C1652" s="6" t="s">
        <v>52738</v>
      </c>
      <c r="D1652" s="6" t="s">
        <v>52663</v>
      </c>
      <c r="E1652">
        <v>5869930496</v>
      </c>
      <c r="F1652">
        <v>3.25</v>
      </c>
      <c r="G1652">
        <v>1.9584790000000001</v>
      </c>
      <c r="H1652">
        <v>40.601999999999997</v>
      </c>
      <c r="I1652">
        <v>1616099968</v>
      </c>
      <c r="J1652">
        <v>4879799808</v>
      </c>
      <c r="K1652">
        <v>2145299968</v>
      </c>
      <c r="L1652">
        <v>0.60299999999999998</v>
      </c>
      <c r="M1652">
        <v>1.276</v>
      </c>
      <c r="N1652">
        <v>46983598080</v>
      </c>
      <c r="O1652">
        <v>40.720999999999997</v>
      </c>
      <c r="P1652" s="6">
        <v>0.21957001000000001</v>
      </c>
      <c r="Q1652" s="6">
        <v>0.86267000000000005</v>
      </c>
      <c r="R1652">
        <v>2839162624</v>
      </c>
      <c r="S1652" s="6">
        <v>0.118879996</v>
      </c>
      <c r="T1652" s="6">
        <v>5182200000</v>
      </c>
      <c r="U1652" s="6" t="s">
        <v>52611</v>
      </c>
      <c r="V1652">
        <v>3</v>
      </c>
      <c r="W1652">
        <v>3</v>
      </c>
      <c r="X1652">
        <v>10</v>
      </c>
      <c r="Y1652">
        <v>1</v>
      </c>
      <c r="Z1652">
        <v>0</v>
      </c>
      <c r="AA1652" s="6" t="s">
        <v>90</v>
      </c>
      <c r="AB1652">
        <v>2</v>
      </c>
      <c r="AC1652">
        <v>4</v>
      </c>
      <c r="AD1652">
        <v>8</v>
      </c>
      <c r="AE1652">
        <v>0</v>
      </c>
      <c r="AF1652">
        <v>0</v>
      </c>
      <c r="AG1652" s="6" t="s">
        <v>52612</v>
      </c>
      <c r="AH1652">
        <v>2</v>
      </c>
      <c r="AI1652">
        <v>4</v>
      </c>
      <c r="AJ1652">
        <v>8</v>
      </c>
      <c r="AK1652">
        <v>0</v>
      </c>
      <c r="AL1652">
        <v>0</v>
      </c>
      <c r="AM1652" s="6" t="s">
        <v>52613</v>
      </c>
      <c r="AN1652">
        <v>1</v>
      </c>
      <c r="AO1652">
        <v>7</v>
      </c>
      <c r="AP1652">
        <v>6</v>
      </c>
      <c r="AQ1652">
        <v>2</v>
      </c>
      <c r="AR1652">
        <v>0</v>
      </c>
    </row>
    <row r="1653" spans="1:44" x14ac:dyDescent="0.25">
      <c r="A1653" s="6" t="s">
        <v>41494</v>
      </c>
      <c r="B1653" s="6" t="s">
        <v>52679</v>
      </c>
      <c r="C1653" s="6" t="s">
        <v>52679</v>
      </c>
      <c r="D1653" s="6" t="s">
        <v>52610</v>
      </c>
      <c r="E1653">
        <v>4174374144</v>
      </c>
      <c r="F1653">
        <v>5.93</v>
      </c>
      <c r="G1653">
        <v>0.560168</v>
      </c>
      <c r="H1653">
        <v>29.120999999999999</v>
      </c>
      <c r="I1653">
        <v>58489000</v>
      </c>
      <c r="J1653">
        <v>380427008</v>
      </c>
      <c r="K1653">
        <v>1367090944</v>
      </c>
      <c r="L1653">
        <v>1.403</v>
      </c>
      <c r="M1653">
        <v>2.4380000000000002</v>
      </c>
      <c r="N1653">
        <v>1127725056</v>
      </c>
      <c r="O1653">
        <v>94.471999999999994</v>
      </c>
      <c r="P1653" s="6">
        <v>6.1890002E-2</v>
      </c>
      <c r="Q1653" s="6">
        <v>-5.4419997999999997E-2</v>
      </c>
      <c r="R1653">
        <v>165231744</v>
      </c>
      <c r="S1653" s="6">
        <v>0.56116999999999995</v>
      </c>
      <c r="T1653" s="6">
        <v>0</v>
      </c>
      <c r="U1653" s="6" t="s">
        <v>52611</v>
      </c>
      <c r="V1653">
        <v>2</v>
      </c>
      <c r="W1653">
        <v>3</v>
      </c>
      <c r="X1653">
        <v>2</v>
      </c>
      <c r="Y1653">
        <v>0</v>
      </c>
      <c r="Z1653">
        <v>0</v>
      </c>
      <c r="AA1653" s="6" t="s">
        <v>90</v>
      </c>
      <c r="AB1653">
        <v>5</v>
      </c>
      <c r="AC1653">
        <v>1</v>
      </c>
      <c r="AD1653">
        <v>1</v>
      </c>
      <c r="AE1653">
        <v>0</v>
      </c>
      <c r="AF1653">
        <v>0</v>
      </c>
      <c r="AG1653" s="6" t="s">
        <v>52612</v>
      </c>
      <c r="AH1653">
        <v>5</v>
      </c>
      <c r="AI1653">
        <v>1</v>
      </c>
      <c r="AJ1653">
        <v>1</v>
      </c>
      <c r="AK1653">
        <v>0</v>
      </c>
      <c r="AL1653">
        <v>0</v>
      </c>
      <c r="AM1653" s="6" t="s">
        <v>52613</v>
      </c>
      <c r="AN1653">
        <v>2</v>
      </c>
      <c r="AO1653">
        <v>3</v>
      </c>
      <c r="AP1653">
        <v>2</v>
      </c>
      <c r="AQ1653">
        <v>0</v>
      </c>
      <c r="AR1653">
        <v>0</v>
      </c>
    </row>
    <row r="1654" spans="1:44" x14ac:dyDescent="0.25">
      <c r="A1654" s="6" t="s">
        <v>2307</v>
      </c>
      <c r="B1654" s="6" t="s">
        <v>52721</v>
      </c>
      <c r="C1654" s="6" t="s">
        <v>52721</v>
      </c>
      <c r="D1654" s="6" t="s">
        <v>52663</v>
      </c>
      <c r="E1654">
        <v>291211608064</v>
      </c>
      <c r="F1654">
        <v>1.38</v>
      </c>
      <c r="G1654">
        <v>1.0023839999999999</v>
      </c>
      <c r="H1654">
        <v>61.65</v>
      </c>
      <c r="I1654">
        <v>66906001408</v>
      </c>
      <c r="J1654">
        <v>345053003776</v>
      </c>
      <c r="K1654">
        <v>271030992896</v>
      </c>
      <c r="L1654">
        <v>0.751</v>
      </c>
      <c r="M1654">
        <v>1.224</v>
      </c>
      <c r="N1654">
        <v>638682988544</v>
      </c>
      <c r="O1654">
        <v>67.186000000000007</v>
      </c>
      <c r="P1654" s="6">
        <v>0.18845999999999999</v>
      </c>
      <c r="Q1654" s="6">
        <v>0.43435000000000001</v>
      </c>
      <c r="R1654">
        <v>212265254912</v>
      </c>
      <c r="S1654" s="6">
        <v>0.52083000000000002</v>
      </c>
      <c r="T1654" s="6">
        <v>334100000000</v>
      </c>
      <c r="U1654" s="6" t="s">
        <v>52611</v>
      </c>
      <c r="V1654">
        <v>1</v>
      </c>
      <c r="W1654">
        <v>5</v>
      </c>
      <c r="X1654">
        <v>7</v>
      </c>
      <c r="Y1654">
        <v>2</v>
      </c>
      <c r="Z1654">
        <v>0</v>
      </c>
      <c r="AA1654" s="6" t="s">
        <v>90</v>
      </c>
      <c r="AB1654">
        <v>0</v>
      </c>
      <c r="AC1654">
        <v>3</v>
      </c>
      <c r="AD1654">
        <v>9</v>
      </c>
      <c r="AE1654">
        <v>1</v>
      </c>
      <c r="AF1654">
        <v>0</v>
      </c>
      <c r="AG1654" s="6" t="s">
        <v>52612</v>
      </c>
      <c r="AH1654">
        <v>1</v>
      </c>
      <c r="AI1654">
        <v>3</v>
      </c>
      <c r="AJ1654">
        <v>9</v>
      </c>
      <c r="AK1654">
        <v>1</v>
      </c>
      <c r="AL1654">
        <v>0</v>
      </c>
      <c r="AM1654" s="6" t="s">
        <v>52613</v>
      </c>
      <c r="AN1654">
        <v>2</v>
      </c>
      <c r="AO1654">
        <v>7</v>
      </c>
      <c r="AP1654">
        <v>2</v>
      </c>
      <c r="AQ1654">
        <v>0</v>
      </c>
      <c r="AR1654">
        <v>0</v>
      </c>
    </row>
    <row r="1655" spans="1:44" x14ac:dyDescent="0.25">
      <c r="A1655" s="6" t="s">
        <v>52775</v>
      </c>
      <c r="B1655" s="6" t="s">
        <v>52721</v>
      </c>
      <c r="C1655" s="6" t="s">
        <v>52721</v>
      </c>
      <c r="D1655" s="6" t="s">
        <v>52663</v>
      </c>
      <c r="E1655">
        <v>283058995200</v>
      </c>
      <c r="F1655">
        <v>0.53</v>
      </c>
      <c r="G1655">
        <v>1.0023839999999999</v>
      </c>
      <c r="H1655">
        <v>61.65</v>
      </c>
      <c r="I1655">
        <v>66906001408</v>
      </c>
      <c r="J1655">
        <v>345053003776</v>
      </c>
      <c r="K1655">
        <v>271030992896</v>
      </c>
      <c r="L1655">
        <v>0.751</v>
      </c>
      <c r="M1655">
        <v>1.224</v>
      </c>
      <c r="N1655">
        <v>638682988544</v>
      </c>
      <c r="O1655">
        <v>67.186000000000007</v>
      </c>
      <c r="P1655" s="6">
        <v>0.18845999999999999</v>
      </c>
      <c r="Q1655" s="6">
        <v>0.43435000000000001</v>
      </c>
      <c r="R1655">
        <v>212265254912</v>
      </c>
      <c r="S1655" s="6">
        <v>0.52083000000000002</v>
      </c>
      <c r="T1655" s="6">
        <v>334100000000</v>
      </c>
      <c r="U1655" s="6" t="s">
        <v>52611</v>
      </c>
      <c r="V1655">
        <v>0</v>
      </c>
      <c r="W1655">
        <v>3</v>
      </c>
      <c r="X1655">
        <v>3</v>
      </c>
      <c r="Y1655">
        <v>1</v>
      </c>
      <c r="Z1655">
        <v>0</v>
      </c>
      <c r="AA1655" s="6" t="s">
        <v>90</v>
      </c>
      <c r="AB1655">
        <v>0</v>
      </c>
      <c r="AC1655">
        <v>3</v>
      </c>
      <c r="AD1655">
        <v>7</v>
      </c>
      <c r="AE1655">
        <v>1</v>
      </c>
      <c r="AF1655">
        <v>0</v>
      </c>
      <c r="AG1655" s="6" t="s">
        <v>52612</v>
      </c>
      <c r="AH1655">
        <v>0</v>
      </c>
      <c r="AI1655">
        <v>3</v>
      </c>
      <c r="AJ1655">
        <v>7</v>
      </c>
      <c r="AK1655">
        <v>1</v>
      </c>
      <c r="AL1655">
        <v>0</v>
      </c>
      <c r="AM1655" s="6" t="s">
        <v>52613</v>
      </c>
      <c r="AN1655">
        <v>0</v>
      </c>
      <c r="AO1655">
        <v>3</v>
      </c>
      <c r="AP1655">
        <v>7</v>
      </c>
      <c r="AQ1655">
        <v>1</v>
      </c>
      <c r="AR1655">
        <v>0</v>
      </c>
    </row>
    <row r="1656" spans="1:44" x14ac:dyDescent="0.25">
      <c r="A1656" s="6" t="s">
        <v>2310</v>
      </c>
      <c r="B1656" s="6" t="s">
        <v>52665</v>
      </c>
      <c r="C1656" s="6" t="s">
        <v>52665</v>
      </c>
      <c r="D1656" s="6" t="s">
        <v>52620</v>
      </c>
      <c r="E1656">
        <v>45875421184</v>
      </c>
      <c r="F1656">
        <v>2.6</v>
      </c>
      <c r="G1656">
        <v>0.92962699999999998</v>
      </c>
      <c r="H1656">
        <v>26.584</v>
      </c>
      <c r="I1656">
        <v>5922200064</v>
      </c>
      <c r="J1656">
        <v>4827400192</v>
      </c>
      <c r="K1656">
        <v>12012800000</v>
      </c>
      <c r="L1656">
        <v>3.5390000000000001</v>
      </c>
      <c r="M1656">
        <v>4.1130000000000004</v>
      </c>
      <c r="N1656">
        <v>30820399104</v>
      </c>
      <c r="O1656">
        <v>86.534999999999997</v>
      </c>
      <c r="P1656" s="6">
        <v>8.5750000000000007E-2</v>
      </c>
      <c r="Q1656" s="6">
        <v>0.24169001000000001</v>
      </c>
      <c r="R1656">
        <v>121487504</v>
      </c>
      <c r="S1656" s="6">
        <v>0.17358999</v>
      </c>
      <c r="T1656" s="6">
        <v>4612200000</v>
      </c>
      <c r="U1656" s="6" t="s">
        <v>52611</v>
      </c>
      <c r="V1656">
        <v>3</v>
      </c>
      <c r="W1656">
        <v>5</v>
      </c>
      <c r="X1656">
        <v>14</v>
      </c>
      <c r="Y1656">
        <v>1</v>
      </c>
      <c r="Z1656">
        <v>0</v>
      </c>
      <c r="AA1656" s="6" t="s">
        <v>90</v>
      </c>
      <c r="AB1656">
        <v>3</v>
      </c>
      <c r="AC1656">
        <v>3</v>
      </c>
      <c r="AD1656">
        <v>15</v>
      </c>
      <c r="AE1656">
        <v>1</v>
      </c>
      <c r="AF1656">
        <v>1</v>
      </c>
      <c r="AG1656" s="6" t="s">
        <v>52612</v>
      </c>
      <c r="AH1656">
        <v>3</v>
      </c>
      <c r="AI1656">
        <v>3</v>
      </c>
      <c r="AJ1656">
        <v>14</v>
      </c>
      <c r="AK1656">
        <v>1</v>
      </c>
      <c r="AL1656">
        <v>1</v>
      </c>
      <c r="AM1656" s="6" t="s">
        <v>52613</v>
      </c>
      <c r="AN1656">
        <v>4</v>
      </c>
      <c r="AO1656">
        <v>4</v>
      </c>
      <c r="AP1656">
        <v>11</v>
      </c>
      <c r="AQ1656">
        <v>1</v>
      </c>
      <c r="AR1656">
        <v>0</v>
      </c>
    </row>
    <row r="1657" spans="1:44" x14ac:dyDescent="0.25">
      <c r="A1657" s="6" t="s">
        <v>41496</v>
      </c>
      <c r="B1657" s="6" t="s">
        <v>52689</v>
      </c>
      <c r="C1657" s="6" t="s">
        <v>52689</v>
      </c>
      <c r="D1657" s="6" t="s">
        <v>52685</v>
      </c>
      <c r="E1657">
        <v>53334405120</v>
      </c>
      <c r="F1657">
        <v>0</v>
      </c>
      <c r="G1657">
        <v>0.46150799999999997</v>
      </c>
      <c r="H1657">
        <v>14.81</v>
      </c>
      <c r="I1657">
        <v>3519000064</v>
      </c>
      <c r="J1657">
        <v>6802999808</v>
      </c>
      <c r="K1657">
        <v>51742998528</v>
      </c>
      <c r="L1657">
        <v>0.45600000000000002</v>
      </c>
      <c r="M1657">
        <v>0.69899999999999995</v>
      </c>
      <c r="N1657">
        <v>36065001472</v>
      </c>
      <c r="O1657">
        <v>405.351</v>
      </c>
      <c r="P1657" s="6">
        <v>3.073E-2</v>
      </c>
      <c r="Q1657" s="6">
        <v>0.13644000000000001</v>
      </c>
      <c r="R1657">
        <v>3660375040</v>
      </c>
      <c r="S1657" s="6">
        <v>0.50327999999999995</v>
      </c>
      <c r="T1657" s="6">
        <v>18151000000</v>
      </c>
      <c r="U1657" s="6" t="s">
        <v>52611</v>
      </c>
      <c r="V1657">
        <v>0</v>
      </c>
      <c r="W1657">
        <v>0</v>
      </c>
      <c r="X1657">
        <v>0</v>
      </c>
      <c r="Y1657">
        <v>0</v>
      </c>
      <c r="Z1657">
        <v>0</v>
      </c>
      <c r="AA1657" s="6" t="s">
        <v>90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s="6" t="s">
        <v>52612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 s="6" t="s">
        <v>52613</v>
      </c>
      <c r="AN1657">
        <v>0</v>
      </c>
      <c r="AO1657">
        <v>0</v>
      </c>
      <c r="AP1657">
        <v>0</v>
      </c>
      <c r="AQ1657">
        <v>0</v>
      </c>
      <c r="AR1657">
        <v>0</v>
      </c>
    </row>
    <row r="1658" spans="1:44" x14ac:dyDescent="0.25">
      <c r="A1658" s="6" t="s">
        <v>2312</v>
      </c>
      <c r="B1658" s="6" t="s">
        <v>52657</v>
      </c>
      <c r="C1658" s="6" t="s">
        <v>52657</v>
      </c>
      <c r="D1658" s="6" t="s">
        <v>118</v>
      </c>
      <c r="E1658">
        <v>88206483456</v>
      </c>
      <c r="F1658">
        <v>3.92</v>
      </c>
      <c r="G1658">
        <v>1.134412</v>
      </c>
      <c r="H1658">
        <v>11.692</v>
      </c>
      <c r="I1658">
        <v>1028000000</v>
      </c>
      <c r="J1658">
        <v>7096999936</v>
      </c>
      <c r="K1658">
        <v>55174000640</v>
      </c>
      <c r="L1658">
        <v>0.64700000000000002</v>
      </c>
      <c r="M1658">
        <v>0.83099999999999996</v>
      </c>
      <c r="N1658">
        <v>22090999808</v>
      </c>
      <c r="O1658">
        <v>233.92699999999999</v>
      </c>
      <c r="P1658" s="6">
        <v>1.753E-2</v>
      </c>
      <c r="Q1658" s="6">
        <v>8.3750000000000005E-2</v>
      </c>
      <c r="R1658">
        <v>-5595250176</v>
      </c>
      <c r="S1658" s="6">
        <v>0.33878000000000003</v>
      </c>
      <c r="T1658" s="6">
        <v>7015000000</v>
      </c>
      <c r="U1658" s="6" t="s">
        <v>52611</v>
      </c>
      <c r="V1658">
        <v>1</v>
      </c>
      <c r="W1658">
        <v>7</v>
      </c>
      <c r="X1658">
        <v>6</v>
      </c>
      <c r="Y1658">
        <v>0</v>
      </c>
      <c r="Z1658">
        <v>0</v>
      </c>
      <c r="AA1658" s="6" t="s">
        <v>90</v>
      </c>
      <c r="AB1658">
        <v>5</v>
      </c>
      <c r="AC1658">
        <v>3</v>
      </c>
      <c r="AD1658">
        <v>6</v>
      </c>
      <c r="AE1658">
        <v>0</v>
      </c>
      <c r="AF1658">
        <v>0</v>
      </c>
      <c r="AG1658" s="6" t="s">
        <v>52612</v>
      </c>
      <c r="AH1658">
        <v>4</v>
      </c>
      <c r="AI1658">
        <v>4</v>
      </c>
      <c r="AJ1658">
        <v>5</v>
      </c>
      <c r="AK1658">
        <v>0</v>
      </c>
      <c r="AL1658">
        <v>0</v>
      </c>
      <c r="AM1658" s="6" t="s">
        <v>52613</v>
      </c>
      <c r="AN1658">
        <v>2</v>
      </c>
      <c r="AO1658">
        <v>9</v>
      </c>
      <c r="AP1658">
        <v>5</v>
      </c>
      <c r="AQ1658">
        <v>0</v>
      </c>
      <c r="AR1658">
        <v>0</v>
      </c>
    </row>
    <row r="1659" spans="1:44" x14ac:dyDescent="0.25">
      <c r="A1659" s="6" t="s">
        <v>2314</v>
      </c>
      <c r="B1659" s="6" t="s">
        <v>52688</v>
      </c>
      <c r="C1659" s="6" t="s">
        <v>52688</v>
      </c>
      <c r="D1659" s="6" t="s">
        <v>52637</v>
      </c>
      <c r="E1659">
        <v>4484865536</v>
      </c>
      <c r="F1659">
        <v>7.98</v>
      </c>
      <c r="G1659">
        <v>1.1973959999999999</v>
      </c>
      <c r="H1659">
        <v>27.882999999999999</v>
      </c>
      <c r="I1659">
        <v>325632000</v>
      </c>
      <c r="J1659">
        <v>346134016</v>
      </c>
      <c r="K1659">
        <v>1053649984</v>
      </c>
      <c r="L1659">
        <v>2.8839999999999999</v>
      </c>
      <c r="M1659">
        <v>3.7839999999999998</v>
      </c>
      <c r="N1659">
        <v>1177392000</v>
      </c>
      <c r="O1659">
        <v>47.286000000000001</v>
      </c>
      <c r="P1659" s="6">
        <v>4.725E-2</v>
      </c>
      <c r="Q1659" s="6">
        <v>9.4549999999999995E-2</v>
      </c>
      <c r="R1659">
        <v>221821120</v>
      </c>
      <c r="S1659" s="6">
        <v>0.27694000000000002</v>
      </c>
      <c r="T1659" s="6">
        <v>523958000</v>
      </c>
      <c r="U1659" s="6" t="s">
        <v>52611</v>
      </c>
      <c r="V1659">
        <v>0</v>
      </c>
      <c r="W1659">
        <v>0</v>
      </c>
      <c r="X1659">
        <v>5</v>
      </c>
      <c r="Y1659">
        <v>4</v>
      </c>
      <c r="Z1659">
        <v>0</v>
      </c>
      <c r="AA1659" s="6" t="s">
        <v>90</v>
      </c>
      <c r="AB1659">
        <v>2</v>
      </c>
      <c r="AC1659">
        <v>3</v>
      </c>
      <c r="AD1659">
        <v>3</v>
      </c>
      <c r="AE1659">
        <v>0</v>
      </c>
      <c r="AF1659">
        <v>0</v>
      </c>
      <c r="AG1659" s="6" t="s">
        <v>52612</v>
      </c>
      <c r="AH1659">
        <v>2</v>
      </c>
      <c r="AI1659">
        <v>3</v>
      </c>
      <c r="AJ1659">
        <v>3</v>
      </c>
      <c r="AK1659">
        <v>0</v>
      </c>
      <c r="AL1659">
        <v>0</v>
      </c>
      <c r="AM1659" s="6" t="s">
        <v>52613</v>
      </c>
      <c r="AN1659">
        <v>1</v>
      </c>
      <c r="AO1659">
        <v>3</v>
      </c>
      <c r="AP1659">
        <v>3</v>
      </c>
      <c r="AQ1659">
        <v>0</v>
      </c>
      <c r="AR1659">
        <v>0</v>
      </c>
    </row>
    <row r="1660" spans="1:44" x14ac:dyDescent="0.25">
      <c r="A1660" s="6" t="s">
        <v>2316</v>
      </c>
      <c r="B1660" s="6" t="s">
        <v>52655</v>
      </c>
      <c r="C1660" s="6" t="s">
        <v>52655</v>
      </c>
      <c r="D1660" s="6" t="s">
        <v>52616</v>
      </c>
      <c r="E1660">
        <v>8415195136</v>
      </c>
      <c r="F1660">
        <v>6.2</v>
      </c>
      <c r="G1660">
        <v>0.550118</v>
      </c>
      <c r="H1660">
        <v>7.867</v>
      </c>
      <c r="I1660">
        <v>602809024</v>
      </c>
      <c r="J1660">
        <v>-241852000</v>
      </c>
      <c r="K1660">
        <v>82360000</v>
      </c>
      <c r="L1660">
        <v>1.411</v>
      </c>
      <c r="M1660">
        <v>1.506</v>
      </c>
      <c r="N1660">
        <v>774212992</v>
      </c>
      <c r="O1660">
        <v>7.4580000000000002</v>
      </c>
      <c r="P1660" s="6">
        <v>-0.10097</v>
      </c>
      <c r="Q1660" s="6">
        <v>-0.24590998999999999</v>
      </c>
      <c r="R1660">
        <v>92554496</v>
      </c>
      <c r="S1660" s="6">
        <v>0.79994005000000001</v>
      </c>
      <c r="T1660" s="6">
        <v>572095000</v>
      </c>
      <c r="U1660" s="6" t="s">
        <v>52611</v>
      </c>
      <c r="V1660">
        <v>0</v>
      </c>
      <c r="W1660">
        <v>0</v>
      </c>
      <c r="X1660">
        <v>0</v>
      </c>
      <c r="Y1660">
        <v>0</v>
      </c>
      <c r="Z1660">
        <v>0</v>
      </c>
      <c r="AA1660" s="6" t="s">
        <v>90</v>
      </c>
      <c r="AB1660">
        <v>5</v>
      </c>
      <c r="AC1660">
        <v>9</v>
      </c>
      <c r="AD1660">
        <v>3</v>
      </c>
      <c r="AE1660">
        <v>0</v>
      </c>
      <c r="AF1660">
        <v>0</v>
      </c>
      <c r="AG1660" s="6" t="s">
        <v>52612</v>
      </c>
      <c r="AH1660">
        <v>5</v>
      </c>
      <c r="AI1660">
        <v>8</v>
      </c>
      <c r="AJ1660">
        <v>3</v>
      </c>
      <c r="AK1660">
        <v>0</v>
      </c>
      <c r="AL1660">
        <v>0</v>
      </c>
      <c r="AM1660" s="6" t="s">
        <v>52613</v>
      </c>
      <c r="AN1660">
        <v>0</v>
      </c>
      <c r="AO1660">
        <v>0</v>
      </c>
      <c r="AP1660">
        <v>0</v>
      </c>
      <c r="AQ1660">
        <v>0</v>
      </c>
      <c r="AR1660">
        <v>0</v>
      </c>
    </row>
    <row r="1661" spans="1:44" x14ac:dyDescent="0.25">
      <c r="A1661" s="6" t="s">
        <v>41498</v>
      </c>
      <c r="B1661" s="6" t="s">
        <v>52624</v>
      </c>
      <c r="C1661" s="6" t="s">
        <v>52624</v>
      </c>
      <c r="D1661" s="6" t="s">
        <v>52616</v>
      </c>
      <c r="E1661">
        <v>752681418752</v>
      </c>
      <c r="F1661">
        <v>2.66</v>
      </c>
      <c r="G1661">
        <v>1.0208889999999999</v>
      </c>
      <c r="H1661">
        <v>1550.2729999999999</v>
      </c>
      <c r="I1661">
        <v>968568012800</v>
      </c>
      <c r="J1661">
        <v>669426974720</v>
      </c>
      <c r="K1661">
        <v>1522631966720</v>
      </c>
      <c r="L1661">
        <v>0.80500000000000005</v>
      </c>
      <c r="M1661">
        <v>1.323</v>
      </c>
      <c r="N1661">
        <v>8378942226432</v>
      </c>
      <c r="O1661">
        <v>41.932000000000002</v>
      </c>
      <c r="P1661" s="6">
        <v>2.232E-2</v>
      </c>
      <c r="Q1661" s="6">
        <v>7.8619999999999995E-2</v>
      </c>
      <c r="R1661">
        <v>142401126400</v>
      </c>
      <c r="S1661" s="6">
        <v>0.26989999999999997</v>
      </c>
      <c r="T1661" s="6">
        <v>0</v>
      </c>
      <c r="U1661" s="6" t="s">
        <v>52611</v>
      </c>
      <c r="V1661">
        <v>2</v>
      </c>
      <c r="W1661">
        <v>0</v>
      </c>
      <c r="X1661">
        <v>0</v>
      </c>
      <c r="Y1661">
        <v>0</v>
      </c>
      <c r="Z1661">
        <v>0</v>
      </c>
      <c r="AA1661" s="6" t="s">
        <v>90</v>
      </c>
      <c r="AB1661">
        <v>1</v>
      </c>
      <c r="AC1661">
        <v>0</v>
      </c>
      <c r="AD1661">
        <v>1</v>
      </c>
      <c r="AE1661">
        <v>0</v>
      </c>
      <c r="AF1661">
        <v>0</v>
      </c>
      <c r="AG1661" s="6" t="s">
        <v>52612</v>
      </c>
      <c r="AH1661">
        <v>1</v>
      </c>
      <c r="AI1661">
        <v>0</v>
      </c>
      <c r="AJ1661">
        <v>1</v>
      </c>
      <c r="AK1661">
        <v>0</v>
      </c>
      <c r="AL1661">
        <v>0</v>
      </c>
      <c r="AM1661" s="6" t="s">
        <v>52613</v>
      </c>
      <c r="AN1661">
        <v>1</v>
      </c>
      <c r="AO1661">
        <v>0</v>
      </c>
      <c r="AP1661">
        <v>0</v>
      </c>
      <c r="AQ1661">
        <v>0</v>
      </c>
      <c r="AR1661">
        <v>0</v>
      </c>
    </row>
    <row r="1662" spans="1:44" x14ac:dyDescent="0.25">
      <c r="A1662" s="6" t="s">
        <v>2318</v>
      </c>
      <c r="B1662" s="6" t="s">
        <v>52655</v>
      </c>
      <c r="C1662" s="6" t="s">
        <v>52655</v>
      </c>
      <c r="D1662" s="6" t="s">
        <v>52616</v>
      </c>
      <c r="E1662">
        <v>10197203968</v>
      </c>
      <c r="F1662">
        <v>4.8899999999999997</v>
      </c>
      <c r="G1662">
        <v>1.0809280000000001</v>
      </c>
      <c r="H1662">
        <v>13.773999999999999</v>
      </c>
      <c r="I1662">
        <v>233692000</v>
      </c>
      <c r="J1662">
        <v>153578000</v>
      </c>
      <c r="K1662">
        <v>71723000</v>
      </c>
      <c r="L1662">
        <v>7.8E-2</v>
      </c>
      <c r="M1662">
        <v>1.0629999999999999</v>
      </c>
      <c r="N1662">
        <v>1095091968</v>
      </c>
      <c r="O1662">
        <v>9.33</v>
      </c>
      <c r="P1662" s="6">
        <v>1.6789999999999999E-2</v>
      </c>
      <c r="Q1662" s="6">
        <v>0.17796000000000001</v>
      </c>
      <c r="R1662">
        <v>232577744</v>
      </c>
      <c r="S1662" s="6">
        <v>0.68364996</v>
      </c>
      <c r="T1662" s="6">
        <v>566758000</v>
      </c>
      <c r="U1662" s="6" t="s">
        <v>52611</v>
      </c>
      <c r="V1662">
        <v>5</v>
      </c>
      <c r="W1662">
        <v>6</v>
      </c>
      <c r="X1662">
        <v>5</v>
      </c>
      <c r="Y1662">
        <v>0</v>
      </c>
      <c r="Z1662">
        <v>0</v>
      </c>
      <c r="AA1662" s="6" t="s">
        <v>90</v>
      </c>
      <c r="AB1662">
        <v>5</v>
      </c>
      <c r="AC1662">
        <v>8</v>
      </c>
      <c r="AD1662">
        <v>4</v>
      </c>
      <c r="AE1662">
        <v>0</v>
      </c>
      <c r="AF1662">
        <v>0</v>
      </c>
      <c r="AG1662" s="6" t="s">
        <v>52612</v>
      </c>
      <c r="AH1662">
        <v>5</v>
      </c>
      <c r="AI1662">
        <v>8</v>
      </c>
      <c r="AJ1662">
        <v>4</v>
      </c>
      <c r="AK1662">
        <v>0</v>
      </c>
      <c r="AL1662">
        <v>0</v>
      </c>
      <c r="AM1662" s="6" t="s">
        <v>52613</v>
      </c>
      <c r="AN1662">
        <v>5</v>
      </c>
      <c r="AO1662">
        <v>5</v>
      </c>
      <c r="AP1662">
        <v>6</v>
      </c>
      <c r="AQ1662">
        <v>0</v>
      </c>
      <c r="AR1662">
        <v>0</v>
      </c>
    </row>
    <row r="1663" spans="1:44" x14ac:dyDescent="0.25">
      <c r="A1663" s="6" t="s">
        <v>2320</v>
      </c>
      <c r="B1663" s="6" t="s">
        <v>52630</v>
      </c>
      <c r="C1663" s="6" t="s">
        <v>52630</v>
      </c>
      <c r="D1663" s="6" t="s">
        <v>52610</v>
      </c>
      <c r="E1663">
        <v>3969844992</v>
      </c>
      <c r="F1663">
        <v>4.6500000000000004</v>
      </c>
      <c r="G1663">
        <v>0.96717699999999995</v>
      </c>
      <c r="H1663">
        <v>11.715999999999999</v>
      </c>
      <c r="I1663">
        <v>822038016</v>
      </c>
      <c r="J1663">
        <v>-261520000</v>
      </c>
      <c r="K1663">
        <v>16585000</v>
      </c>
      <c r="L1663">
        <v>15.609</v>
      </c>
      <c r="M1663">
        <v>15.938000000000001</v>
      </c>
      <c r="N1663">
        <v>0</v>
      </c>
      <c r="O1663">
        <v>1.7549999999999999</v>
      </c>
      <c r="P1663" s="6">
        <v>-0.2341</v>
      </c>
      <c r="Q1663" s="6">
        <v>-0.37562000000000001</v>
      </c>
      <c r="R1663">
        <v>-120237128</v>
      </c>
      <c r="S1663" s="6">
        <v>0</v>
      </c>
      <c r="T1663" s="6">
        <v>-22995000</v>
      </c>
      <c r="U1663" s="6" t="s">
        <v>52611</v>
      </c>
      <c r="V1663">
        <v>0</v>
      </c>
      <c r="W1663">
        <v>0</v>
      </c>
      <c r="X1663">
        <v>0</v>
      </c>
      <c r="Y1663">
        <v>0</v>
      </c>
      <c r="Z1663">
        <v>0</v>
      </c>
      <c r="AA1663" s="6" t="s">
        <v>90</v>
      </c>
      <c r="AB1663">
        <v>5</v>
      </c>
      <c r="AC1663">
        <v>4</v>
      </c>
      <c r="AD1663">
        <v>0</v>
      </c>
      <c r="AE1663">
        <v>0</v>
      </c>
      <c r="AF1663">
        <v>0</v>
      </c>
      <c r="AG1663" s="6" t="s">
        <v>52612</v>
      </c>
      <c r="AH1663">
        <v>5</v>
      </c>
      <c r="AI1663">
        <v>3</v>
      </c>
      <c r="AJ1663">
        <v>0</v>
      </c>
      <c r="AK1663">
        <v>0</v>
      </c>
      <c r="AL1663">
        <v>0</v>
      </c>
      <c r="AM1663" s="6" t="s">
        <v>52613</v>
      </c>
      <c r="AN1663">
        <v>2</v>
      </c>
      <c r="AO1663">
        <v>3</v>
      </c>
      <c r="AP1663">
        <v>0</v>
      </c>
      <c r="AQ1663">
        <v>0</v>
      </c>
      <c r="AR1663">
        <v>0</v>
      </c>
    </row>
    <row r="1664" spans="1:44" x14ac:dyDescent="0.25">
      <c r="A1664" s="6" t="s">
        <v>41500</v>
      </c>
      <c r="B1664" s="6" t="s">
        <v>52655</v>
      </c>
      <c r="C1664" s="6" t="s">
        <v>52655</v>
      </c>
      <c r="D1664" s="6" t="s">
        <v>52616</v>
      </c>
      <c r="E1664">
        <v>2047384832</v>
      </c>
      <c r="F1664">
        <v>7.6</v>
      </c>
      <c r="G1664">
        <v>0</v>
      </c>
      <c r="H1664">
        <v>2.6429999999999998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 s="6">
        <v>0</v>
      </c>
      <c r="Q1664" s="6">
        <v>0</v>
      </c>
      <c r="R1664">
        <v>0</v>
      </c>
      <c r="S1664" s="6">
        <v>0</v>
      </c>
      <c r="T1664" s="6">
        <v>300879000</v>
      </c>
      <c r="U1664" s="6" t="s">
        <v>52611</v>
      </c>
      <c r="V1664">
        <v>0</v>
      </c>
      <c r="W1664">
        <v>0</v>
      </c>
      <c r="X1664">
        <v>0</v>
      </c>
      <c r="Y1664">
        <v>0</v>
      </c>
      <c r="Z1664">
        <v>0</v>
      </c>
      <c r="AA1664" s="6" t="s">
        <v>90</v>
      </c>
      <c r="AB1664">
        <v>4</v>
      </c>
      <c r="AC1664">
        <v>5</v>
      </c>
      <c r="AD1664">
        <v>2</v>
      </c>
      <c r="AE1664">
        <v>0</v>
      </c>
      <c r="AF1664">
        <v>0</v>
      </c>
      <c r="AG1664" s="6" t="s">
        <v>52612</v>
      </c>
      <c r="AH1664">
        <v>4</v>
      </c>
      <c r="AI1664">
        <v>5</v>
      </c>
      <c r="AJ1664">
        <v>2</v>
      </c>
      <c r="AK1664">
        <v>0</v>
      </c>
      <c r="AL1664">
        <v>0</v>
      </c>
      <c r="AM1664" s="6" t="s">
        <v>52613</v>
      </c>
      <c r="AN1664">
        <v>0</v>
      </c>
      <c r="AO1664">
        <v>0</v>
      </c>
      <c r="AP1664">
        <v>0</v>
      </c>
      <c r="AQ1664">
        <v>0</v>
      </c>
      <c r="AR1664">
        <v>0</v>
      </c>
    </row>
    <row r="1665" spans="1:44" x14ac:dyDescent="0.25">
      <c r="A1665" s="6" t="s">
        <v>2322</v>
      </c>
      <c r="B1665" s="6" t="s">
        <v>52662</v>
      </c>
      <c r="C1665" s="6" t="s">
        <v>52662</v>
      </c>
      <c r="D1665" s="6" t="s">
        <v>52663</v>
      </c>
      <c r="E1665">
        <v>7698102272</v>
      </c>
      <c r="F1665">
        <v>6.65</v>
      </c>
      <c r="G1665">
        <v>2.5274450000000002</v>
      </c>
      <c r="H1665">
        <v>48.173999999999999</v>
      </c>
      <c r="I1665">
        <v>17443000</v>
      </c>
      <c r="J1665">
        <v>3594127872</v>
      </c>
      <c r="K1665">
        <v>1388114048</v>
      </c>
      <c r="L1665">
        <v>0.372</v>
      </c>
      <c r="M1665">
        <v>0.432</v>
      </c>
      <c r="N1665">
        <v>3933767936</v>
      </c>
      <c r="O1665">
        <v>32.938000000000002</v>
      </c>
      <c r="P1665" s="6">
        <v>0.24726000000000001</v>
      </c>
      <c r="Q1665" s="6">
        <v>0.63738996000000003</v>
      </c>
      <c r="R1665">
        <v>1300362496</v>
      </c>
      <c r="S1665" s="6">
        <v>0.89546996000000001</v>
      </c>
      <c r="T1665" s="6">
        <v>3610003000</v>
      </c>
      <c r="U1665" s="6" t="s">
        <v>52611</v>
      </c>
      <c r="V1665">
        <v>6</v>
      </c>
      <c r="W1665">
        <v>11</v>
      </c>
      <c r="X1665">
        <v>8</v>
      </c>
      <c r="Y1665">
        <v>0</v>
      </c>
      <c r="Z1665">
        <v>0</v>
      </c>
      <c r="AA1665" s="6" t="s">
        <v>90</v>
      </c>
      <c r="AB1665">
        <v>2</v>
      </c>
      <c r="AC1665">
        <v>7</v>
      </c>
      <c r="AD1665">
        <v>6</v>
      </c>
      <c r="AE1665">
        <v>0</v>
      </c>
      <c r="AF1665">
        <v>0</v>
      </c>
      <c r="AG1665" s="6" t="s">
        <v>52612</v>
      </c>
      <c r="AH1665">
        <v>2</v>
      </c>
      <c r="AI1665">
        <v>7</v>
      </c>
      <c r="AJ1665">
        <v>6</v>
      </c>
      <c r="AK1665">
        <v>0</v>
      </c>
      <c r="AL1665">
        <v>0</v>
      </c>
      <c r="AM1665" s="6" t="s">
        <v>52613</v>
      </c>
      <c r="AN1665">
        <v>4</v>
      </c>
      <c r="AO1665">
        <v>11</v>
      </c>
      <c r="AP1665">
        <v>1</v>
      </c>
      <c r="AQ1665">
        <v>0</v>
      </c>
      <c r="AR1665">
        <v>0</v>
      </c>
    </row>
    <row r="1666" spans="1:44" x14ac:dyDescent="0.25">
      <c r="A1666" s="6" t="s">
        <v>41502</v>
      </c>
      <c r="B1666" s="6" t="s">
        <v>52628</v>
      </c>
      <c r="C1666" s="6" t="s">
        <v>52628</v>
      </c>
      <c r="D1666" s="6" t="s">
        <v>52610</v>
      </c>
      <c r="E1666">
        <v>3300060928</v>
      </c>
      <c r="F1666">
        <v>4.6100000000000003</v>
      </c>
      <c r="G1666">
        <v>1.2111179999999999</v>
      </c>
      <c r="H1666">
        <v>11.271000000000001</v>
      </c>
      <c r="I1666">
        <v>153938000</v>
      </c>
      <c r="J1666">
        <v>335452992</v>
      </c>
      <c r="K1666">
        <v>753203968</v>
      </c>
      <c r="L1666">
        <v>0.68500000000000005</v>
      </c>
      <c r="M1666">
        <v>1.5720000000000001</v>
      </c>
      <c r="N1666">
        <v>6389090816</v>
      </c>
      <c r="O1666">
        <v>68.322999999999993</v>
      </c>
      <c r="P1666" s="6">
        <v>5.4380003000000003E-2</v>
      </c>
      <c r="Q1666" s="6">
        <v>0.18182999999999999</v>
      </c>
      <c r="R1666">
        <v>100485752</v>
      </c>
      <c r="S1666" s="6">
        <v>0.20839000999999999</v>
      </c>
      <c r="T1666" s="6">
        <v>1289087000</v>
      </c>
      <c r="U1666" s="6" t="s">
        <v>52611</v>
      </c>
      <c r="V1666">
        <v>2</v>
      </c>
      <c r="W1666">
        <v>2</v>
      </c>
      <c r="X1666">
        <v>9</v>
      </c>
      <c r="Y1666">
        <v>1</v>
      </c>
      <c r="Z1666">
        <v>0</v>
      </c>
      <c r="AA1666" s="6" t="s">
        <v>90</v>
      </c>
      <c r="AB1666">
        <v>1</v>
      </c>
      <c r="AC1666">
        <v>2</v>
      </c>
      <c r="AD1666">
        <v>12</v>
      </c>
      <c r="AE1666">
        <v>0</v>
      </c>
      <c r="AF1666">
        <v>0</v>
      </c>
      <c r="AG1666" s="6" t="s">
        <v>52612</v>
      </c>
      <c r="AH1666">
        <v>1</v>
      </c>
      <c r="AI1666">
        <v>2</v>
      </c>
      <c r="AJ1666">
        <v>12</v>
      </c>
      <c r="AK1666">
        <v>0</v>
      </c>
      <c r="AL1666">
        <v>0</v>
      </c>
      <c r="AM1666" s="6" t="s">
        <v>52613</v>
      </c>
      <c r="AN1666">
        <v>1</v>
      </c>
      <c r="AO1666">
        <v>2</v>
      </c>
      <c r="AP1666">
        <v>10</v>
      </c>
      <c r="AQ1666">
        <v>1</v>
      </c>
      <c r="AR1666">
        <v>0</v>
      </c>
    </row>
    <row r="1667" spans="1:44" x14ac:dyDescent="0.25">
      <c r="A1667" s="6" t="s">
        <v>41504</v>
      </c>
      <c r="B1667" s="6" t="s">
        <v>52730</v>
      </c>
      <c r="C1667" s="6" t="s">
        <v>52730</v>
      </c>
      <c r="D1667" s="6" t="s">
        <v>52623</v>
      </c>
      <c r="E1667">
        <v>38083895296</v>
      </c>
      <c r="F1667">
        <v>0</v>
      </c>
      <c r="G1667">
        <v>0.83172100000000004</v>
      </c>
      <c r="H1667">
        <v>28.986999999999998</v>
      </c>
      <c r="I1667">
        <v>2370700032</v>
      </c>
      <c r="J1667">
        <v>699299968</v>
      </c>
      <c r="K1667">
        <v>6094000128</v>
      </c>
      <c r="L1667">
        <v>0.78200000000000003</v>
      </c>
      <c r="M1667">
        <v>0.874</v>
      </c>
      <c r="N1667">
        <v>7693199872</v>
      </c>
      <c r="O1667">
        <v>58.954000000000001</v>
      </c>
      <c r="P1667" s="6">
        <v>2.3E-3</v>
      </c>
      <c r="Q1667" s="6">
        <v>-2.9569999999999999E-2</v>
      </c>
      <c r="R1667">
        <v>1635312512</v>
      </c>
      <c r="S1667" s="6">
        <v>0.58873003999999995</v>
      </c>
      <c r="T1667" s="6">
        <v>4529200000</v>
      </c>
      <c r="U1667" s="6" t="s">
        <v>52611</v>
      </c>
      <c r="V1667">
        <v>0</v>
      </c>
      <c r="W1667">
        <v>0</v>
      </c>
      <c r="X1667">
        <v>0</v>
      </c>
      <c r="Y1667">
        <v>0</v>
      </c>
      <c r="Z1667">
        <v>0</v>
      </c>
      <c r="AA1667" s="6" t="s">
        <v>90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 s="6" t="s">
        <v>52612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 s="6" t="s">
        <v>52613</v>
      </c>
      <c r="AN1667">
        <v>0</v>
      </c>
      <c r="AO1667">
        <v>0</v>
      </c>
      <c r="AP1667">
        <v>0</v>
      </c>
      <c r="AQ1667">
        <v>0</v>
      </c>
      <c r="AR1667">
        <v>0</v>
      </c>
    </row>
    <row r="1668" spans="1:44" x14ac:dyDescent="0.25">
      <c r="A1668" s="6" t="s">
        <v>2324</v>
      </c>
      <c r="B1668" s="6" t="s">
        <v>52741</v>
      </c>
      <c r="C1668" s="6" t="s">
        <v>52741</v>
      </c>
      <c r="D1668" s="6" t="s">
        <v>52637</v>
      </c>
      <c r="E1668">
        <v>18644113408</v>
      </c>
      <c r="F1668">
        <v>2.79</v>
      </c>
      <c r="G1668">
        <v>0.88071699999999997</v>
      </c>
      <c r="H1668">
        <v>12.084</v>
      </c>
      <c r="I1668">
        <v>80017000</v>
      </c>
      <c r="J1668">
        <v>1042576000</v>
      </c>
      <c r="K1668">
        <v>6661612032</v>
      </c>
      <c r="L1668">
        <v>0.152</v>
      </c>
      <c r="M1668">
        <v>0.48299999999999998</v>
      </c>
      <c r="N1668">
        <v>2088483968</v>
      </c>
      <c r="O1668">
        <v>92.22</v>
      </c>
      <c r="P1668" s="6">
        <v>1.4249998999999999E-2</v>
      </c>
      <c r="Q1668" s="6">
        <v>8.0310000000000006E-2</v>
      </c>
      <c r="R1668">
        <v>1026434240</v>
      </c>
      <c r="S1668" s="6">
        <v>0.57643</v>
      </c>
      <c r="T1668" s="6">
        <v>1194700000</v>
      </c>
      <c r="U1668" s="6" t="s">
        <v>52611</v>
      </c>
      <c r="V1668">
        <v>0</v>
      </c>
      <c r="W1668">
        <v>0</v>
      </c>
      <c r="X1668">
        <v>0</v>
      </c>
      <c r="Y1668">
        <v>0</v>
      </c>
      <c r="Z1668">
        <v>0</v>
      </c>
      <c r="AA1668" s="6" t="s">
        <v>90</v>
      </c>
      <c r="AB1668">
        <v>5</v>
      </c>
      <c r="AC1668">
        <v>6</v>
      </c>
      <c r="AD1668">
        <v>10</v>
      </c>
      <c r="AE1668">
        <v>0</v>
      </c>
      <c r="AF1668">
        <v>0</v>
      </c>
      <c r="AG1668" s="6" t="s">
        <v>52612</v>
      </c>
      <c r="AH1668">
        <v>6</v>
      </c>
      <c r="AI1668">
        <v>7</v>
      </c>
      <c r="AJ1668">
        <v>7</v>
      </c>
      <c r="AK1668">
        <v>0</v>
      </c>
      <c r="AL1668">
        <v>0</v>
      </c>
      <c r="AM1668" s="6" t="s">
        <v>52613</v>
      </c>
      <c r="AN1668">
        <v>4</v>
      </c>
      <c r="AO1668">
        <v>7</v>
      </c>
      <c r="AP1668">
        <v>8</v>
      </c>
      <c r="AQ1668">
        <v>1</v>
      </c>
      <c r="AR1668">
        <v>0</v>
      </c>
    </row>
    <row r="1669" spans="1:44" x14ac:dyDescent="0.25">
      <c r="A1669" s="6" t="s">
        <v>2326</v>
      </c>
      <c r="B1669" s="6" t="s">
        <v>52648</v>
      </c>
      <c r="C1669" s="6" t="s">
        <v>52648</v>
      </c>
      <c r="D1669" s="6" t="s">
        <v>52637</v>
      </c>
      <c r="E1669">
        <v>6122833920</v>
      </c>
      <c r="F1669">
        <v>6.84</v>
      </c>
      <c r="G1669">
        <v>0.210063</v>
      </c>
      <c r="H1669">
        <v>18.87</v>
      </c>
      <c r="I1669">
        <v>6405000</v>
      </c>
      <c r="J1669">
        <v>368956992</v>
      </c>
      <c r="K1669">
        <v>1967251968</v>
      </c>
      <c r="L1669">
        <v>0.95199999999999996</v>
      </c>
      <c r="M1669">
        <v>1.3779999999999999</v>
      </c>
      <c r="N1669">
        <v>584273024</v>
      </c>
      <c r="O1669">
        <v>76.459000000000003</v>
      </c>
      <c r="P1669" s="6">
        <v>1.8029999000000001E-2</v>
      </c>
      <c r="Q1669" s="6">
        <v>2.4170000000000001E-2</v>
      </c>
      <c r="R1669">
        <v>177448000</v>
      </c>
      <c r="S1669" s="6">
        <v>0.71669000000000005</v>
      </c>
      <c r="T1669" s="6">
        <v>412149000</v>
      </c>
      <c r="U1669" s="6" t="s">
        <v>52611</v>
      </c>
      <c r="V1669">
        <v>0</v>
      </c>
      <c r="W1669">
        <v>0</v>
      </c>
      <c r="X1669">
        <v>0</v>
      </c>
      <c r="Y1669">
        <v>0</v>
      </c>
      <c r="Z1669">
        <v>0</v>
      </c>
      <c r="AA1669" s="6" t="s">
        <v>90</v>
      </c>
      <c r="AB1669">
        <v>2</v>
      </c>
      <c r="AC1669">
        <v>2</v>
      </c>
      <c r="AD1669">
        <v>6</v>
      </c>
      <c r="AE1669">
        <v>0</v>
      </c>
      <c r="AF1669">
        <v>0</v>
      </c>
      <c r="AG1669" s="6" t="s">
        <v>52612</v>
      </c>
      <c r="AH1669">
        <v>2</v>
      </c>
      <c r="AI1669">
        <v>1</v>
      </c>
      <c r="AJ1669">
        <v>6</v>
      </c>
      <c r="AK1669">
        <v>0</v>
      </c>
      <c r="AL1669">
        <v>0</v>
      </c>
      <c r="AM1669" s="6" t="s">
        <v>52613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25">
      <c r="A1670" s="6" t="s">
        <v>2328</v>
      </c>
      <c r="B1670" s="6" t="s">
        <v>52657</v>
      </c>
      <c r="C1670" s="6" t="s">
        <v>90</v>
      </c>
      <c r="D1670" s="6" t="s">
        <v>118</v>
      </c>
      <c r="E1670">
        <v>49900281856</v>
      </c>
      <c r="F1670">
        <v>2.87</v>
      </c>
      <c r="G1670">
        <v>0.58057700000000001</v>
      </c>
      <c r="H1670">
        <v>29.63</v>
      </c>
      <c r="I1670">
        <v>1204999936</v>
      </c>
      <c r="J1670">
        <v>4751000064</v>
      </c>
      <c r="K1670">
        <v>20384000000</v>
      </c>
      <c r="L1670">
        <v>0.56799999999999995</v>
      </c>
      <c r="M1670">
        <v>0.79500000000000004</v>
      </c>
      <c r="N1670">
        <v>11242000384</v>
      </c>
      <c r="O1670">
        <v>138.422</v>
      </c>
      <c r="P1670" s="6">
        <v>4.4650003000000001E-2</v>
      </c>
      <c r="Q1670" s="6">
        <v>0.16381999999999999</v>
      </c>
      <c r="R1670">
        <v>-426000000</v>
      </c>
      <c r="S1670" s="6">
        <v>0.37894001999999999</v>
      </c>
      <c r="T1670" s="6">
        <v>2604000000</v>
      </c>
      <c r="U1670" s="6" t="s">
        <v>52611</v>
      </c>
      <c r="V1670">
        <v>3</v>
      </c>
      <c r="W1670">
        <v>6</v>
      </c>
      <c r="X1670">
        <v>6</v>
      </c>
      <c r="Y1670">
        <v>0</v>
      </c>
      <c r="Z1670">
        <v>0</v>
      </c>
      <c r="AA1670" s="6" t="s">
        <v>90</v>
      </c>
      <c r="AB1670">
        <v>3</v>
      </c>
      <c r="AC1670">
        <v>8</v>
      </c>
      <c r="AD1670">
        <v>8</v>
      </c>
      <c r="AE1670">
        <v>0</v>
      </c>
      <c r="AF1670">
        <v>0</v>
      </c>
      <c r="AG1670" s="6" t="s">
        <v>52612</v>
      </c>
      <c r="AH1670">
        <v>3</v>
      </c>
      <c r="AI1670">
        <v>8</v>
      </c>
      <c r="AJ1670">
        <v>8</v>
      </c>
      <c r="AK1670">
        <v>0</v>
      </c>
      <c r="AL1670">
        <v>0</v>
      </c>
      <c r="AM1670" s="6" t="s">
        <v>52613</v>
      </c>
      <c r="AN1670">
        <v>2</v>
      </c>
      <c r="AO1670">
        <v>4</v>
      </c>
      <c r="AP1670">
        <v>11</v>
      </c>
      <c r="AQ1670">
        <v>0</v>
      </c>
      <c r="AR1670">
        <v>0</v>
      </c>
    </row>
    <row r="1671" spans="1:44" x14ac:dyDescent="0.25">
      <c r="A1671" s="6" t="s">
        <v>2330</v>
      </c>
      <c r="B1671" s="6" t="s">
        <v>52655</v>
      </c>
      <c r="C1671" s="6" t="s">
        <v>90</v>
      </c>
      <c r="D1671" s="6" t="s">
        <v>52616</v>
      </c>
      <c r="E1671">
        <v>4164465408</v>
      </c>
      <c r="F1671">
        <v>5.15</v>
      </c>
      <c r="G1671">
        <v>1.048557</v>
      </c>
      <c r="H1671">
        <v>1.863</v>
      </c>
      <c r="I1671">
        <v>323881984</v>
      </c>
      <c r="J1671">
        <v>-107694000</v>
      </c>
      <c r="K1671">
        <v>653051008</v>
      </c>
      <c r="L1671">
        <v>1.597</v>
      </c>
      <c r="M1671">
        <v>1.675</v>
      </c>
      <c r="N1671">
        <v>1267010048</v>
      </c>
      <c r="O1671">
        <v>422.69799999999998</v>
      </c>
      <c r="P1671" s="6">
        <v>-5.6300000000000003E-2</v>
      </c>
      <c r="Q1671" s="6">
        <v>-1.3043499999999999</v>
      </c>
      <c r="R1671">
        <v>111231624</v>
      </c>
      <c r="S1671" s="6">
        <v>0.70137000000000005</v>
      </c>
      <c r="T1671" s="6">
        <v>949210000</v>
      </c>
      <c r="U1671" s="6" t="s">
        <v>52611</v>
      </c>
      <c r="V1671">
        <v>1</v>
      </c>
      <c r="W1671">
        <v>3</v>
      </c>
      <c r="X1671">
        <v>1</v>
      </c>
      <c r="Y1671">
        <v>0</v>
      </c>
      <c r="Z1671">
        <v>0</v>
      </c>
      <c r="AA1671" s="6" t="s">
        <v>90</v>
      </c>
      <c r="AB1671">
        <v>1</v>
      </c>
      <c r="AC1671">
        <v>4</v>
      </c>
      <c r="AD1671">
        <v>10</v>
      </c>
      <c r="AE1671">
        <v>1</v>
      </c>
      <c r="AF1671">
        <v>0</v>
      </c>
      <c r="AG1671" s="6" t="s">
        <v>52612</v>
      </c>
      <c r="AH1671">
        <v>1</v>
      </c>
      <c r="AI1671">
        <v>4</v>
      </c>
      <c r="AJ1671">
        <v>9</v>
      </c>
      <c r="AK1671">
        <v>1</v>
      </c>
      <c r="AL1671">
        <v>0</v>
      </c>
      <c r="AM1671" s="6" t="s">
        <v>52613</v>
      </c>
      <c r="AN1671">
        <v>1</v>
      </c>
      <c r="AO1671">
        <v>9</v>
      </c>
      <c r="AP1671">
        <v>1</v>
      </c>
      <c r="AQ1671">
        <v>0</v>
      </c>
      <c r="AR1671">
        <v>0</v>
      </c>
    </row>
    <row r="1672" spans="1:44" x14ac:dyDescent="0.25">
      <c r="A1672" s="6" t="s">
        <v>2332</v>
      </c>
      <c r="B1672" s="6" t="s">
        <v>52638</v>
      </c>
      <c r="C1672" s="6" t="s">
        <v>90</v>
      </c>
      <c r="D1672" s="6" t="s">
        <v>52610</v>
      </c>
      <c r="E1672">
        <v>12073397248</v>
      </c>
      <c r="F1672">
        <v>8.11</v>
      </c>
      <c r="G1672">
        <v>0.53976000000000002</v>
      </c>
      <c r="H1672">
        <v>26.789000000000001</v>
      </c>
      <c r="I1672">
        <v>199096992</v>
      </c>
      <c r="J1672">
        <v>41606000</v>
      </c>
      <c r="K1672">
        <v>233520000</v>
      </c>
      <c r="L1672">
        <v>2.778</v>
      </c>
      <c r="M1672">
        <v>5.375</v>
      </c>
      <c r="N1672">
        <v>884636032</v>
      </c>
      <c r="O1672">
        <v>22.794</v>
      </c>
      <c r="P1672" s="6">
        <v>8.4100000000000008E-3</v>
      </c>
      <c r="Q1672" s="6">
        <v>6.5300000000000002E-3</v>
      </c>
      <c r="R1672">
        <v>-63489000</v>
      </c>
      <c r="S1672" s="6">
        <v>0.63173999999999997</v>
      </c>
      <c r="T1672" s="6">
        <v>535207000</v>
      </c>
      <c r="U1672" s="6" t="s">
        <v>52611</v>
      </c>
      <c r="V1672">
        <v>3</v>
      </c>
      <c r="W1672">
        <v>2</v>
      </c>
      <c r="X1672">
        <v>0</v>
      </c>
      <c r="Y1672">
        <v>0</v>
      </c>
      <c r="Z1672">
        <v>0</v>
      </c>
      <c r="AA1672" s="6" t="s">
        <v>90</v>
      </c>
      <c r="AB1672">
        <v>5</v>
      </c>
      <c r="AC1672">
        <v>6</v>
      </c>
      <c r="AD1672">
        <v>1</v>
      </c>
      <c r="AE1672">
        <v>0</v>
      </c>
      <c r="AF1672">
        <v>0</v>
      </c>
      <c r="AG1672" s="6" t="s">
        <v>52612</v>
      </c>
      <c r="AH1672">
        <v>5</v>
      </c>
      <c r="AI1672">
        <v>7</v>
      </c>
      <c r="AJ1672">
        <v>0</v>
      </c>
      <c r="AK1672">
        <v>0</v>
      </c>
      <c r="AL1672">
        <v>0</v>
      </c>
      <c r="AM1672" s="6" t="s">
        <v>52613</v>
      </c>
      <c r="AN1672">
        <v>3</v>
      </c>
      <c r="AO1672">
        <v>2</v>
      </c>
      <c r="AP1672">
        <v>0</v>
      </c>
      <c r="AQ1672">
        <v>0</v>
      </c>
      <c r="AR1672">
        <v>0</v>
      </c>
    </row>
    <row r="1673" spans="1:44" x14ac:dyDescent="0.25">
      <c r="A1673" s="6" t="s">
        <v>2334</v>
      </c>
      <c r="B1673" s="6" t="s">
        <v>52724</v>
      </c>
      <c r="C1673" s="6" t="s">
        <v>90</v>
      </c>
      <c r="D1673" s="6" t="s">
        <v>52623</v>
      </c>
      <c r="E1673">
        <v>14416791552</v>
      </c>
      <c r="F1673">
        <v>5.29</v>
      </c>
      <c r="G1673">
        <v>2.215341</v>
      </c>
      <c r="H1673">
        <v>27.321000000000002</v>
      </c>
      <c r="I1673">
        <v>1311299968</v>
      </c>
      <c r="J1673">
        <v>1608800000</v>
      </c>
      <c r="K1673">
        <v>11662000128</v>
      </c>
      <c r="L1673">
        <v>1.236</v>
      </c>
      <c r="M1673">
        <v>1.38</v>
      </c>
      <c r="N1673">
        <v>6510799872</v>
      </c>
      <c r="O1673">
        <v>279.32299999999998</v>
      </c>
      <c r="P1673" s="6">
        <v>3.7449999999999997E-2</v>
      </c>
      <c r="Q1673" s="6">
        <v>0.16843</v>
      </c>
      <c r="R1673">
        <v>507612512</v>
      </c>
      <c r="S1673" s="6">
        <v>0.46315000000000001</v>
      </c>
      <c r="T1673" s="6">
        <v>3021700000</v>
      </c>
      <c r="U1673" s="6" t="s">
        <v>52611</v>
      </c>
      <c r="V1673">
        <v>1</v>
      </c>
      <c r="W1673">
        <v>5</v>
      </c>
      <c r="X1673">
        <v>5</v>
      </c>
      <c r="Y1673">
        <v>0</v>
      </c>
      <c r="Z1673">
        <v>0</v>
      </c>
      <c r="AA1673" s="6" t="s">
        <v>90</v>
      </c>
      <c r="AB1673">
        <v>1</v>
      </c>
      <c r="AC1673">
        <v>9</v>
      </c>
      <c r="AD1673">
        <v>9</v>
      </c>
      <c r="AE1673">
        <v>0</v>
      </c>
      <c r="AF1673">
        <v>0</v>
      </c>
      <c r="AG1673" s="6" t="s">
        <v>52612</v>
      </c>
      <c r="AH1673">
        <v>1</v>
      </c>
      <c r="AI1673">
        <v>10</v>
      </c>
      <c r="AJ1673">
        <v>8</v>
      </c>
      <c r="AK1673">
        <v>0</v>
      </c>
      <c r="AL1673">
        <v>0</v>
      </c>
      <c r="AM1673" s="6" t="s">
        <v>52613</v>
      </c>
      <c r="AN1673">
        <v>1</v>
      </c>
      <c r="AO1673">
        <v>8</v>
      </c>
      <c r="AP1673">
        <v>4</v>
      </c>
      <c r="AQ1673">
        <v>0</v>
      </c>
      <c r="AR1673">
        <v>0</v>
      </c>
    </row>
    <row r="1674" spans="1:44" x14ac:dyDescent="0.25">
      <c r="A1674" s="6" t="s">
        <v>2336</v>
      </c>
      <c r="B1674" s="6" t="s">
        <v>52675</v>
      </c>
      <c r="C1674" s="6" t="s">
        <v>90</v>
      </c>
      <c r="D1674" s="6" t="s">
        <v>52632</v>
      </c>
      <c r="E1674">
        <v>290274181120</v>
      </c>
      <c r="F1674">
        <v>3.49</v>
      </c>
      <c r="G1674">
        <v>0.54503800000000002</v>
      </c>
      <c r="H1674">
        <v>12.367000000000001</v>
      </c>
      <c r="I1674">
        <v>5203999744</v>
      </c>
      <c r="J1674">
        <v>14816000000</v>
      </c>
      <c r="K1674">
        <v>41766998016</v>
      </c>
      <c r="L1674">
        <v>0.60699999999999998</v>
      </c>
      <c r="M1674">
        <v>0.86799999999999999</v>
      </c>
      <c r="N1674">
        <v>88037998592</v>
      </c>
      <c r="O1674">
        <v>243.185</v>
      </c>
      <c r="P1674" s="6">
        <v>8.1590003999999994E-2</v>
      </c>
      <c r="Q1674" s="6">
        <v>0.37464002000000002</v>
      </c>
      <c r="R1674">
        <v>4992249856</v>
      </c>
      <c r="S1674" s="6">
        <v>0.53380000000000005</v>
      </c>
      <c r="T1674" s="6">
        <v>46050000000</v>
      </c>
      <c r="U1674" s="6" t="s">
        <v>52611</v>
      </c>
      <c r="V1674">
        <v>2</v>
      </c>
      <c r="W1674">
        <v>10</v>
      </c>
      <c r="X1674">
        <v>10</v>
      </c>
      <c r="Y1674">
        <v>0</v>
      </c>
      <c r="Z1674">
        <v>0</v>
      </c>
      <c r="AA1674" s="6" t="s">
        <v>90</v>
      </c>
      <c r="AB1674">
        <v>4</v>
      </c>
      <c r="AC1674">
        <v>8</v>
      </c>
      <c r="AD1674">
        <v>10</v>
      </c>
      <c r="AE1674">
        <v>1</v>
      </c>
      <c r="AF1674">
        <v>1</v>
      </c>
      <c r="AG1674" s="6" t="s">
        <v>52612</v>
      </c>
      <c r="AH1674">
        <v>4</v>
      </c>
      <c r="AI1674">
        <v>8</v>
      </c>
      <c r="AJ1674">
        <v>12</v>
      </c>
      <c r="AK1674">
        <v>1</v>
      </c>
      <c r="AL1674">
        <v>1</v>
      </c>
      <c r="AM1674" s="6" t="s">
        <v>52613</v>
      </c>
      <c r="AN1674">
        <v>5</v>
      </c>
      <c r="AO1674">
        <v>7</v>
      </c>
      <c r="AP1674">
        <v>11</v>
      </c>
      <c r="AQ1674">
        <v>0</v>
      </c>
      <c r="AR1674">
        <v>1</v>
      </c>
    </row>
    <row r="1675" spans="1:44" x14ac:dyDescent="0.25">
      <c r="A1675" s="6" t="s">
        <v>2338</v>
      </c>
      <c r="B1675" s="6" t="s">
        <v>52627</v>
      </c>
      <c r="C1675" s="6" t="s">
        <v>90</v>
      </c>
      <c r="D1675" s="6" t="s">
        <v>52610</v>
      </c>
      <c r="E1675">
        <v>236005982208</v>
      </c>
      <c r="F1675">
        <v>2.15</v>
      </c>
      <c r="G1675">
        <v>0.58585500000000001</v>
      </c>
      <c r="H1675">
        <v>17.887</v>
      </c>
      <c r="I1675">
        <v>19971999744</v>
      </c>
      <c r="J1675">
        <v>40637001728</v>
      </c>
      <c r="K1675">
        <v>36166000640</v>
      </c>
      <c r="L1675">
        <v>0.96899999999999997</v>
      </c>
      <c r="M1675">
        <v>1.37</v>
      </c>
      <c r="N1675">
        <v>92951003136</v>
      </c>
      <c r="O1675">
        <v>35.723999999999997</v>
      </c>
      <c r="P1675" s="6">
        <v>0.11634</v>
      </c>
      <c r="Q1675" s="6">
        <v>0.31619000000000003</v>
      </c>
      <c r="R1675">
        <v>17962500096</v>
      </c>
      <c r="S1675" s="6">
        <v>0.68933</v>
      </c>
      <c r="T1675" s="6">
        <v>66233000000</v>
      </c>
      <c r="U1675" s="6" t="s">
        <v>52611</v>
      </c>
      <c r="V1675">
        <v>1</v>
      </c>
      <c r="W1675">
        <v>11</v>
      </c>
      <c r="X1675">
        <v>9</v>
      </c>
      <c r="Y1675">
        <v>0</v>
      </c>
      <c r="Z1675">
        <v>1</v>
      </c>
      <c r="AA1675" s="6" t="s">
        <v>90</v>
      </c>
      <c r="AB1675">
        <v>2</v>
      </c>
      <c r="AC1675">
        <v>10</v>
      </c>
      <c r="AD1675">
        <v>13</v>
      </c>
      <c r="AE1675">
        <v>0</v>
      </c>
      <c r="AF1675">
        <v>0</v>
      </c>
      <c r="AG1675" s="6" t="s">
        <v>52612</v>
      </c>
      <c r="AH1675">
        <v>2</v>
      </c>
      <c r="AI1675">
        <v>10</v>
      </c>
      <c r="AJ1675">
        <v>14</v>
      </c>
      <c r="AK1675">
        <v>0</v>
      </c>
      <c r="AL1675">
        <v>0</v>
      </c>
      <c r="AM1675" s="6" t="s">
        <v>52613</v>
      </c>
      <c r="AN1675">
        <v>2</v>
      </c>
      <c r="AO1675">
        <v>5</v>
      </c>
      <c r="AP1675">
        <v>16</v>
      </c>
      <c r="AQ1675">
        <v>0</v>
      </c>
      <c r="AR1675">
        <v>0</v>
      </c>
    </row>
    <row r="1676" spans="1:44" x14ac:dyDescent="0.25">
      <c r="A1676" s="6" t="s">
        <v>2339</v>
      </c>
      <c r="B1676" s="6" t="s">
        <v>90</v>
      </c>
      <c r="C1676" s="6" t="s">
        <v>90</v>
      </c>
      <c r="D1676" s="6" t="s">
        <v>90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 s="6">
        <v>0</v>
      </c>
      <c r="Q1676" s="6">
        <v>0</v>
      </c>
      <c r="R1676">
        <v>0</v>
      </c>
      <c r="S1676" s="6">
        <v>0</v>
      </c>
      <c r="T1676" s="6">
        <v>0</v>
      </c>
      <c r="U1676" s="6" t="s">
        <v>90</v>
      </c>
      <c r="V1676">
        <v>0</v>
      </c>
      <c r="W1676">
        <v>0</v>
      </c>
      <c r="X1676">
        <v>0</v>
      </c>
      <c r="Y1676">
        <v>0</v>
      </c>
      <c r="Z1676">
        <v>0</v>
      </c>
      <c r="AA1676" s="6" t="s">
        <v>90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s="6" t="s">
        <v>90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s="6" t="s">
        <v>90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 x14ac:dyDescent="0.25">
      <c r="A1677" s="6" t="s">
        <v>2341</v>
      </c>
      <c r="B1677" s="6" t="s">
        <v>52625</v>
      </c>
      <c r="C1677" s="6" t="s">
        <v>90</v>
      </c>
      <c r="D1677" s="6" t="s">
        <v>52618</v>
      </c>
      <c r="E1677">
        <v>17109635072</v>
      </c>
      <c r="F1677">
        <v>3.77</v>
      </c>
      <c r="G1677">
        <v>1.2709349999999999</v>
      </c>
      <c r="H1677">
        <v>42.031999999999996</v>
      </c>
      <c r="I1677">
        <v>5528399872</v>
      </c>
      <c r="J1677">
        <v>5758450176</v>
      </c>
      <c r="K1677">
        <v>5126700032</v>
      </c>
      <c r="L1677">
        <v>0.44900000000000001</v>
      </c>
      <c r="M1677">
        <v>1.4259999999999999</v>
      </c>
      <c r="N1677">
        <v>17215100928</v>
      </c>
      <c r="O1677">
        <v>48.67</v>
      </c>
      <c r="P1677" s="6">
        <v>1.154E-2</v>
      </c>
      <c r="Q1677" s="6">
        <v>0.38384997999999998</v>
      </c>
      <c r="R1677">
        <v>328375008</v>
      </c>
      <c r="S1677" s="6">
        <v>0.60907</v>
      </c>
      <c r="T1677" s="6">
        <v>11026000000</v>
      </c>
      <c r="U1677" s="6" t="s">
        <v>52611</v>
      </c>
      <c r="V1677">
        <v>2</v>
      </c>
      <c r="W1677">
        <v>3</v>
      </c>
      <c r="X1677">
        <v>6</v>
      </c>
      <c r="Y1677">
        <v>1</v>
      </c>
      <c r="Z1677">
        <v>0</v>
      </c>
      <c r="AA1677" s="6" t="s">
        <v>90</v>
      </c>
      <c r="AB1677">
        <v>1</v>
      </c>
      <c r="AC1677">
        <v>0</v>
      </c>
      <c r="AD1677">
        <v>7</v>
      </c>
      <c r="AE1677">
        <v>6</v>
      </c>
      <c r="AF1677">
        <v>2</v>
      </c>
      <c r="AG1677" s="6" t="s">
        <v>52612</v>
      </c>
      <c r="AH1677">
        <v>1</v>
      </c>
      <c r="AI1677">
        <v>0</v>
      </c>
      <c r="AJ1677">
        <v>7</v>
      </c>
      <c r="AK1677">
        <v>6</v>
      </c>
      <c r="AL1677">
        <v>2</v>
      </c>
      <c r="AM1677" s="6" t="s">
        <v>52613</v>
      </c>
      <c r="AN1677">
        <v>1</v>
      </c>
      <c r="AO1677">
        <v>2</v>
      </c>
      <c r="AP1677">
        <v>8</v>
      </c>
      <c r="AQ1677">
        <v>0</v>
      </c>
      <c r="AR1677">
        <v>0</v>
      </c>
    </row>
    <row r="1678" spans="1:44" x14ac:dyDescent="0.25">
      <c r="A1678" s="6" t="s">
        <v>2343</v>
      </c>
      <c r="B1678" s="6" t="s">
        <v>52725</v>
      </c>
      <c r="C1678" s="6" t="s">
        <v>90</v>
      </c>
      <c r="D1678" s="6" t="s">
        <v>52632</v>
      </c>
      <c r="E1678">
        <v>13447329792</v>
      </c>
      <c r="F1678">
        <v>2.69</v>
      </c>
      <c r="G1678">
        <v>1.3613649999999999</v>
      </c>
      <c r="H1678">
        <v>23.183</v>
      </c>
      <c r="I1678">
        <v>8200000</v>
      </c>
      <c r="J1678">
        <v>1149500032</v>
      </c>
      <c r="K1678">
        <v>4709799936</v>
      </c>
      <c r="L1678">
        <v>0.68100000000000005</v>
      </c>
      <c r="M1678">
        <v>1.6870000000000001</v>
      </c>
      <c r="N1678">
        <v>52979499008</v>
      </c>
      <c r="O1678">
        <v>131.49600000000001</v>
      </c>
      <c r="P1678" s="6">
        <v>3.3970001999999999E-2</v>
      </c>
      <c r="Q1678" s="6">
        <v>9.5219999999999999E-2</v>
      </c>
      <c r="R1678">
        <v>245675008</v>
      </c>
      <c r="S1678" s="6">
        <v>0.11469</v>
      </c>
      <c r="T1678" s="6">
        <v>5256400000</v>
      </c>
      <c r="U1678" s="6" t="s">
        <v>52611</v>
      </c>
      <c r="V1678">
        <v>2</v>
      </c>
      <c r="W1678">
        <v>4</v>
      </c>
      <c r="X1678">
        <v>4</v>
      </c>
      <c r="Y1678">
        <v>0</v>
      </c>
      <c r="Z1678">
        <v>0</v>
      </c>
      <c r="AA1678" s="6" t="s">
        <v>90</v>
      </c>
      <c r="AB1678">
        <v>4</v>
      </c>
      <c r="AC1678">
        <v>9</v>
      </c>
      <c r="AD1678">
        <v>2</v>
      </c>
      <c r="AE1678">
        <v>0</v>
      </c>
      <c r="AF1678">
        <v>0</v>
      </c>
      <c r="AG1678" s="6" t="s">
        <v>52612</v>
      </c>
      <c r="AH1678">
        <v>4</v>
      </c>
      <c r="AI1678">
        <v>10</v>
      </c>
      <c r="AJ1678">
        <v>2</v>
      </c>
      <c r="AK1678">
        <v>0</v>
      </c>
      <c r="AL1678">
        <v>0</v>
      </c>
      <c r="AM1678" s="6" t="s">
        <v>52613</v>
      </c>
      <c r="AN1678">
        <v>4</v>
      </c>
      <c r="AO1678">
        <v>5</v>
      </c>
      <c r="AP1678">
        <v>1</v>
      </c>
      <c r="AQ1678">
        <v>0</v>
      </c>
      <c r="AR1678">
        <v>0</v>
      </c>
    </row>
    <row r="1679" spans="1:44" x14ac:dyDescent="0.25">
      <c r="A1679" s="6" t="s">
        <v>2346</v>
      </c>
      <c r="B1679" s="6" t="s">
        <v>52734</v>
      </c>
      <c r="C1679" s="6" t="s">
        <v>90</v>
      </c>
      <c r="D1679" s="6" t="s">
        <v>52618</v>
      </c>
      <c r="E1679">
        <v>16865401856</v>
      </c>
      <c r="F1679">
        <v>7.72</v>
      </c>
      <c r="G1679">
        <v>1.463757</v>
      </c>
      <c r="H1679">
        <v>68.91</v>
      </c>
      <c r="I1679">
        <v>1616083968</v>
      </c>
      <c r="J1679">
        <v>0</v>
      </c>
      <c r="K1679">
        <v>15220414464</v>
      </c>
      <c r="L1679">
        <v>0.49399999999999999</v>
      </c>
      <c r="M1679">
        <v>1.0780000000000001</v>
      </c>
      <c r="N1679">
        <v>1723609984</v>
      </c>
      <c r="O1679">
        <v>440.892</v>
      </c>
      <c r="P1679" s="6">
        <v>1.9140000000000001E-2</v>
      </c>
      <c r="Q1679" s="6">
        <v>9.64E-2</v>
      </c>
      <c r="R1679">
        <v>0</v>
      </c>
      <c r="S1679" s="6">
        <v>0.88461000000000001</v>
      </c>
      <c r="T1679" s="6">
        <v>1395243000</v>
      </c>
      <c r="U1679" s="6" t="s">
        <v>52611</v>
      </c>
      <c r="V1679">
        <v>0</v>
      </c>
      <c r="W1679">
        <v>3</v>
      </c>
      <c r="X1679">
        <v>4</v>
      </c>
      <c r="Y1679">
        <v>1</v>
      </c>
      <c r="Z1679">
        <v>0</v>
      </c>
      <c r="AA1679" s="6" t="s">
        <v>90</v>
      </c>
      <c r="AB1679">
        <v>2</v>
      </c>
      <c r="AC1679">
        <v>3</v>
      </c>
      <c r="AD1679">
        <v>3</v>
      </c>
      <c r="AE1679">
        <v>0</v>
      </c>
      <c r="AF1679">
        <v>0</v>
      </c>
      <c r="AG1679" s="6" t="s">
        <v>52612</v>
      </c>
      <c r="AH1679">
        <v>2</v>
      </c>
      <c r="AI1679">
        <v>3</v>
      </c>
      <c r="AJ1679">
        <v>3</v>
      </c>
      <c r="AK1679">
        <v>0</v>
      </c>
      <c r="AL1679">
        <v>0</v>
      </c>
      <c r="AM1679" s="6" t="s">
        <v>52613</v>
      </c>
      <c r="AN1679">
        <v>0</v>
      </c>
      <c r="AO1679">
        <v>3</v>
      </c>
      <c r="AP1679">
        <v>4</v>
      </c>
      <c r="AQ1679">
        <v>1</v>
      </c>
      <c r="AR1679">
        <v>0</v>
      </c>
    </row>
    <row r="1680" spans="1:44" x14ac:dyDescent="0.25">
      <c r="A1680" s="6" t="s">
        <v>2348</v>
      </c>
      <c r="B1680" s="6" t="s">
        <v>52729</v>
      </c>
      <c r="C1680" s="6" t="s">
        <v>90</v>
      </c>
      <c r="D1680" s="6" t="s">
        <v>52632</v>
      </c>
      <c r="E1680">
        <v>375441129472</v>
      </c>
      <c r="F1680">
        <v>2.58</v>
      </c>
      <c r="G1680">
        <v>0.39479199999999998</v>
      </c>
      <c r="H1680">
        <v>18.803000000000001</v>
      </c>
      <c r="I1680">
        <v>7596000256</v>
      </c>
      <c r="J1680">
        <v>21238999040</v>
      </c>
      <c r="K1680">
        <v>36591001600</v>
      </c>
      <c r="L1680">
        <v>0.34399999999999997</v>
      </c>
      <c r="M1680">
        <v>0.58699999999999997</v>
      </c>
      <c r="N1680">
        <v>80967999488</v>
      </c>
      <c r="O1680">
        <v>80.56</v>
      </c>
      <c r="P1680" s="6">
        <v>9.6370003999999995E-2</v>
      </c>
      <c r="Q1680" s="6">
        <v>0.31598999999999999</v>
      </c>
      <c r="R1680">
        <v>11414750208</v>
      </c>
      <c r="S1680" s="6">
        <v>0.4718</v>
      </c>
      <c r="T1680" s="6">
        <v>38212000000</v>
      </c>
      <c r="U1680" s="6" t="s">
        <v>52611</v>
      </c>
      <c r="V1680">
        <v>6</v>
      </c>
      <c r="W1680">
        <v>4</v>
      </c>
      <c r="X1680">
        <v>10</v>
      </c>
      <c r="Y1680">
        <v>2</v>
      </c>
      <c r="Z1680">
        <v>0</v>
      </c>
      <c r="AA1680" s="6" t="s">
        <v>90</v>
      </c>
      <c r="AB1680">
        <v>5</v>
      </c>
      <c r="AC1680">
        <v>12</v>
      </c>
      <c r="AD1680">
        <v>9</v>
      </c>
      <c r="AE1680">
        <v>0</v>
      </c>
      <c r="AF1680">
        <v>1</v>
      </c>
      <c r="AG1680" s="6" t="s">
        <v>52612</v>
      </c>
      <c r="AH1680">
        <v>5</v>
      </c>
      <c r="AI1680">
        <v>12</v>
      </c>
      <c r="AJ1680">
        <v>10</v>
      </c>
      <c r="AK1680">
        <v>0</v>
      </c>
      <c r="AL1680">
        <v>1</v>
      </c>
      <c r="AM1680" s="6" t="s">
        <v>52613</v>
      </c>
      <c r="AN1680">
        <v>3</v>
      </c>
      <c r="AO1680">
        <v>9</v>
      </c>
      <c r="AP1680">
        <v>10</v>
      </c>
      <c r="AQ1680">
        <v>0</v>
      </c>
      <c r="AR1680">
        <v>1</v>
      </c>
    </row>
    <row r="1681" spans="1:44" x14ac:dyDescent="0.25">
      <c r="A1681" s="6" t="s">
        <v>2350</v>
      </c>
      <c r="B1681" s="6" t="s">
        <v>52666</v>
      </c>
      <c r="C1681" s="6" t="s">
        <v>90</v>
      </c>
      <c r="D1681" s="6" t="s">
        <v>52610</v>
      </c>
      <c r="E1681">
        <v>3718370304</v>
      </c>
      <c r="F1681">
        <v>7.18</v>
      </c>
      <c r="G1681">
        <v>1.512165</v>
      </c>
      <c r="H1681">
        <v>4.5</v>
      </c>
      <c r="I1681">
        <v>207888992</v>
      </c>
      <c r="J1681">
        <v>40188000</v>
      </c>
      <c r="K1681">
        <v>19687000</v>
      </c>
      <c r="L1681">
        <v>2.5190000000000001</v>
      </c>
      <c r="M1681">
        <v>2.548</v>
      </c>
      <c r="N1681">
        <v>873089984</v>
      </c>
      <c r="O1681">
        <v>4.6390000000000002</v>
      </c>
      <c r="P1681" s="6">
        <v>4.5069999999999999E-2</v>
      </c>
      <c r="Q1681" s="6">
        <v>0.12234</v>
      </c>
      <c r="R1681">
        <v>91448248</v>
      </c>
      <c r="S1681" s="6">
        <v>0.22106999999999999</v>
      </c>
      <c r="T1681" s="6">
        <v>167325000</v>
      </c>
      <c r="U1681" s="6" t="s">
        <v>52611</v>
      </c>
      <c r="V1681">
        <v>0</v>
      </c>
      <c r="W1681">
        <v>0</v>
      </c>
      <c r="X1681">
        <v>0</v>
      </c>
      <c r="Y1681">
        <v>0</v>
      </c>
      <c r="Z1681">
        <v>0</v>
      </c>
      <c r="AA1681" s="6" t="s">
        <v>90</v>
      </c>
      <c r="AB1681">
        <v>2</v>
      </c>
      <c r="AC1681">
        <v>3</v>
      </c>
      <c r="AD1681">
        <v>1</v>
      </c>
      <c r="AE1681">
        <v>0</v>
      </c>
      <c r="AF1681">
        <v>0</v>
      </c>
      <c r="AG1681" s="6" t="s">
        <v>52612</v>
      </c>
      <c r="AH1681">
        <v>2</v>
      </c>
      <c r="AI1681">
        <v>3</v>
      </c>
      <c r="AJ1681">
        <v>1</v>
      </c>
      <c r="AK1681">
        <v>0</v>
      </c>
      <c r="AL1681">
        <v>0</v>
      </c>
      <c r="AM1681" s="6" t="s">
        <v>52613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x14ac:dyDescent="0.25">
      <c r="A1682" s="6" t="s">
        <v>2352</v>
      </c>
      <c r="B1682" s="6" t="s">
        <v>52664</v>
      </c>
      <c r="C1682" s="6" t="s">
        <v>90</v>
      </c>
      <c r="D1682" s="6" t="s">
        <v>52618</v>
      </c>
      <c r="E1682">
        <v>80815235072</v>
      </c>
      <c r="F1682">
        <v>1.1299999999999999</v>
      </c>
      <c r="G1682">
        <v>0.49648100000000001</v>
      </c>
      <c r="H1682">
        <v>27.972999999999999</v>
      </c>
      <c r="I1682">
        <v>2797799936</v>
      </c>
      <c r="J1682">
        <v>1887900032</v>
      </c>
      <c r="K1682">
        <v>6389300224</v>
      </c>
      <c r="L1682">
        <v>0.26600000000000001</v>
      </c>
      <c r="M1682">
        <v>0.376</v>
      </c>
      <c r="N1682">
        <v>52048297984</v>
      </c>
      <c r="O1682">
        <v>37.877000000000002</v>
      </c>
      <c r="P1682" s="6">
        <v>1.2660000500000001E-2</v>
      </c>
      <c r="Q1682" s="6">
        <v>5.0440001999999998E-2</v>
      </c>
      <c r="R1682">
        <v>3546337536</v>
      </c>
      <c r="S1682" s="6">
        <v>3.6110000000000003E-2</v>
      </c>
      <c r="T1682" s="6">
        <v>1687100000</v>
      </c>
      <c r="U1682" s="6" t="s">
        <v>52611</v>
      </c>
      <c r="V1682">
        <v>5</v>
      </c>
      <c r="W1682">
        <v>4</v>
      </c>
      <c r="X1682">
        <v>8</v>
      </c>
      <c r="Y1682">
        <v>1</v>
      </c>
      <c r="Z1682">
        <v>1</v>
      </c>
      <c r="AA1682" s="6" t="s">
        <v>90</v>
      </c>
      <c r="AB1682">
        <v>3</v>
      </c>
      <c r="AC1682">
        <v>5</v>
      </c>
      <c r="AD1682">
        <v>10</v>
      </c>
      <c r="AE1682">
        <v>1</v>
      </c>
      <c r="AF1682">
        <v>1</v>
      </c>
      <c r="AG1682" s="6" t="s">
        <v>52612</v>
      </c>
      <c r="AH1682">
        <v>3</v>
      </c>
      <c r="AI1682">
        <v>5</v>
      </c>
      <c r="AJ1682">
        <v>10</v>
      </c>
      <c r="AK1682">
        <v>1</v>
      </c>
      <c r="AL1682">
        <v>1</v>
      </c>
      <c r="AM1682" s="6" t="s">
        <v>52613</v>
      </c>
      <c r="AN1682">
        <v>2</v>
      </c>
      <c r="AO1682">
        <v>4</v>
      </c>
      <c r="AP1682">
        <v>6</v>
      </c>
      <c r="AQ1682">
        <v>3</v>
      </c>
      <c r="AR1682">
        <v>1</v>
      </c>
    </row>
    <row r="1683" spans="1:44" x14ac:dyDescent="0.25">
      <c r="A1683" s="6" t="s">
        <v>2353</v>
      </c>
      <c r="B1683" s="6" t="s">
        <v>90</v>
      </c>
      <c r="C1683" s="6" t="s">
        <v>90</v>
      </c>
      <c r="D1683" s="6" t="s">
        <v>90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s="6">
        <v>0</v>
      </c>
      <c r="Q1683" s="6">
        <v>0</v>
      </c>
      <c r="R1683">
        <v>0</v>
      </c>
      <c r="S1683" s="6">
        <v>0</v>
      </c>
      <c r="T1683" s="6">
        <v>0</v>
      </c>
      <c r="U1683" s="6" t="s">
        <v>90</v>
      </c>
      <c r="V1683">
        <v>0</v>
      </c>
      <c r="W1683">
        <v>0</v>
      </c>
      <c r="X1683">
        <v>0</v>
      </c>
      <c r="Y1683">
        <v>0</v>
      </c>
      <c r="Z1683">
        <v>0</v>
      </c>
      <c r="AA1683" s="6" t="s">
        <v>90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s="6" t="s">
        <v>90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 s="6" t="s">
        <v>90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x14ac:dyDescent="0.25">
      <c r="A1684" s="6" t="s">
        <v>2355</v>
      </c>
      <c r="B1684" s="6" t="s">
        <v>52678</v>
      </c>
      <c r="C1684" s="6" t="s">
        <v>90</v>
      </c>
      <c r="D1684" s="6" t="s">
        <v>52620</v>
      </c>
      <c r="E1684">
        <v>58909396992</v>
      </c>
      <c r="F1684">
        <v>1.95</v>
      </c>
      <c r="G1684">
        <v>1.4922580000000001</v>
      </c>
      <c r="H1684">
        <v>76.239999999999995</v>
      </c>
      <c r="I1684">
        <v>558297024</v>
      </c>
      <c r="J1684">
        <v>3825744896</v>
      </c>
      <c r="K1684">
        <v>13405222912</v>
      </c>
      <c r="L1684">
        <v>0.65200000000000002</v>
      </c>
      <c r="M1684">
        <v>1.25</v>
      </c>
      <c r="N1684">
        <v>18157082624</v>
      </c>
      <c r="O1684">
        <v>136.88300000000001</v>
      </c>
      <c r="P1684" s="6">
        <v>7.2489999999999999E-2</v>
      </c>
      <c r="Q1684" s="6">
        <v>0.16022</v>
      </c>
      <c r="R1684">
        <v>3615865600</v>
      </c>
      <c r="S1684" s="6">
        <v>0.28655999999999998</v>
      </c>
      <c r="T1684" s="6">
        <v>4483341000</v>
      </c>
      <c r="U1684" s="6" t="s">
        <v>52611</v>
      </c>
      <c r="V1684">
        <v>6</v>
      </c>
      <c r="W1684">
        <v>7</v>
      </c>
      <c r="X1684">
        <v>7</v>
      </c>
      <c r="Y1684">
        <v>0</v>
      </c>
      <c r="Z1684">
        <v>0</v>
      </c>
      <c r="AA1684" s="6" t="s">
        <v>90</v>
      </c>
      <c r="AB1684">
        <v>5</v>
      </c>
      <c r="AC1684">
        <v>10</v>
      </c>
      <c r="AD1684">
        <v>8</v>
      </c>
      <c r="AE1684">
        <v>1</v>
      </c>
      <c r="AF1684">
        <v>0</v>
      </c>
      <c r="AG1684" s="6" t="s">
        <v>52612</v>
      </c>
      <c r="AH1684">
        <v>5</v>
      </c>
      <c r="AI1684">
        <v>10</v>
      </c>
      <c r="AJ1684">
        <v>8</v>
      </c>
      <c r="AK1684">
        <v>1</v>
      </c>
      <c r="AL1684">
        <v>0</v>
      </c>
      <c r="AM1684" s="6" t="s">
        <v>52613</v>
      </c>
      <c r="AN1684">
        <v>4</v>
      </c>
      <c r="AO1684">
        <v>6</v>
      </c>
      <c r="AP1684">
        <v>10</v>
      </c>
      <c r="AQ1684">
        <v>1</v>
      </c>
      <c r="AR1684">
        <v>0</v>
      </c>
    </row>
    <row r="1685" spans="1:44" x14ac:dyDescent="0.25">
      <c r="A1685" s="6" t="s">
        <v>2357</v>
      </c>
      <c r="B1685" s="6" t="s">
        <v>52638</v>
      </c>
      <c r="C1685" s="6" t="s">
        <v>90</v>
      </c>
      <c r="D1685" s="6" t="s">
        <v>52610</v>
      </c>
      <c r="E1685">
        <v>24103634944</v>
      </c>
      <c r="F1685">
        <v>1.59</v>
      </c>
      <c r="G1685">
        <v>0.84487400000000001</v>
      </c>
      <c r="H1685">
        <v>15.03</v>
      </c>
      <c r="I1685">
        <v>1183000064</v>
      </c>
      <c r="J1685">
        <v>301750016</v>
      </c>
      <c r="K1685">
        <v>8200999936</v>
      </c>
      <c r="L1685">
        <v>0</v>
      </c>
      <c r="M1685">
        <v>0</v>
      </c>
      <c r="N1685">
        <v>18076000256</v>
      </c>
      <c r="O1685">
        <v>61.74</v>
      </c>
      <c r="P1685" s="6">
        <v>0</v>
      </c>
      <c r="Q1685" s="6">
        <v>0</v>
      </c>
      <c r="R1685">
        <v>0</v>
      </c>
      <c r="S1685" s="6">
        <v>0.41154000000000002</v>
      </c>
      <c r="T1685" s="6">
        <v>7194000000</v>
      </c>
      <c r="U1685" s="6" t="s">
        <v>52611</v>
      </c>
      <c r="V1685">
        <v>1</v>
      </c>
      <c r="W1685">
        <v>0</v>
      </c>
      <c r="X1685">
        <v>0</v>
      </c>
      <c r="Y1685">
        <v>0</v>
      </c>
      <c r="Z1685">
        <v>0</v>
      </c>
      <c r="AA1685" s="6" t="s">
        <v>90</v>
      </c>
      <c r="AB1685">
        <v>0</v>
      </c>
      <c r="AC1685">
        <v>0</v>
      </c>
      <c r="AD1685">
        <v>2</v>
      </c>
      <c r="AE1685">
        <v>0</v>
      </c>
      <c r="AF1685">
        <v>0</v>
      </c>
      <c r="AG1685" s="6" t="s">
        <v>52612</v>
      </c>
      <c r="AH1685">
        <v>0</v>
      </c>
      <c r="AI1685">
        <v>0</v>
      </c>
      <c r="AJ1685">
        <v>2</v>
      </c>
      <c r="AK1685">
        <v>0</v>
      </c>
      <c r="AL1685">
        <v>0</v>
      </c>
      <c r="AM1685" s="6" t="s">
        <v>52613</v>
      </c>
      <c r="AN1685">
        <v>1</v>
      </c>
      <c r="AO1685">
        <v>0</v>
      </c>
      <c r="AP1685">
        <v>0</v>
      </c>
      <c r="AQ1685">
        <v>0</v>
      </c>
      <c r="AR1685">
        <v>0</v>
      </c>
    </row>
    <row r="1686" spans="1:44" x14ac:dyDescent="0.25">
      <c r="A1686" s="6" t="s">
        <v>2359</v>
      </c>
      <c r="B1686" s="6" t="s">
        <v>52689</v>
      </c>
      <c r="C1686" s="6" t="s">
        <v>90</v>
      </c>
      <c r="D1686" s="6" t="s">
        <v>52685</v>
      </c>
      <c r="E1686">
        <v>270000717824</v>
      </c>
      <c r="F1686">
        <v>2.23</v>
      </c>
      <c r="G1686">
        <v>0.220027</v>
      </c>
      <c r="H1686">
        <v>482.57900000000001</v>
      </c>
      <c r="I1686">
        <v>26741999616</v>
      </c>
      <c r="J1686">
        <v>93114998784</v>
      </c>
      <c r="K1686">
        <v>286215995392</v>
      </c>
      <c r="L1686">
        <v>0.214</v>
      </c>
      <c r="M1686">
        <v>0.32700000000000001</v>
      </c>
      <c r="N1686">
        <v>207782002688</v>
      </c>
      <c r="O1686">
        <v>260.25099999999998</v>
      </c>
      <c r="P1686" s="6">
        <v>1.3559999999999999E-2</v>
      </c>
      <c r="Q1686" s="6">
        <v>8.9700005999999999E-2</v>
      </c>
      <c r="R1686">
        <v>-19953500160</v>
      </c>
      <c r="S1686" s="6">
        <v>0.74871003999999997</v>
      </c>
      <c r="T1686" s="6">
        <v>155229000000</v>
      </c>
      <c r="U1686" s="6" t="s">
        <v>52611</v>
      </c>
      <c r="V1686">
        <v>0</v>
      </c>
      <c r="W1686">
        <v>0</v>
      </c>
      <c r="X1686">
        <v>0</v>
      </c>
      <c r="Y1686">
        <v>1</v>
      </c>
      <c r="Z1686">
        <v>0</v>
      </c>
      <c r="AA1686" s="6" t="s">
        <v>90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 s="6" t="s">
        <v>52612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 s="6" t="s">
        <v>52613</v>
      </c>
      <c r="AN1686">
        <v>0</v>
      </c>
      <c r="AO1686">
        <v>0</v>
      </c>
      <c r="AP1686">
        <v>0</v>
      </c>
      <c r="AQ1686">
        <v>1</v>
      </c>
      <c r="AR1686">
        <v>0</v>
      </c>
    </row>
    <row r="1687" spans="1:44" x14ac:dyDescent="0.25">
      <c r="A1687" s="6" t="s">
        <v>2361</v>
      </c>
      <c r="B1687" s="6" t="s">
        <v>52716</v>
      </c>
      <c r="C1687" s="6" t="s">
        <v>90</v>
      </c>
      <c r="D1687" s="6" t="s">
        <v>52623</v>
      </c>
      <c r="E1687">
        <v>17286117376</v>
      </c>
      <c r="F1687">
        <v>2.81</v>
      </c>
      <c r="G1687">
        <v>1.3413079999999999</v>
      </c>
      <c r="H1687">
        <v>41.445</v>
      </c>
      <c r="I1687">
        <v>1287499008</v>
      </c>
      <c r="J1687">
        <v>3624145920</v>
      </c>
      <c r="K1687">
        <v>2461291008</v>
      </c>
      <c r="L1687">
        <v>0.57599999999999996</v>
      </c>
      <c r="M1687">
        <v>5.7160000000000002</v>
      </c>
      <c r="N1687">
        <v>16655117312</v>
      </c>
      <c r="O1687">
        <v>26.568999999999999</v>
      </c>
      <c r="P1687" s="6">
        <v>0.15851999999999999</v>
      </c>
      <c r="Q1687" s="6">
        <v>0.32318002000000001</v>
      </c>
      <c r="R1687">
        <v>533983136</v>
      </c>
      <c r="S1687" s="6">
        <v>0.29672999999999999</v>
      </c>
      <c r="T1687" s="6">
        <v>4838805000</v>
      </c>
      <c r="U1687" s="6" t="s">
        <v>52611</v>
      </c>
      <c r="V1687">
        <v>1</v>
      </c>
      <c r="W1687">
        <v>6</v>
      </c>
      <c r="X1687">
        <v>14</v>
      </c>
      <c r="Y1687">
        <v>0</v>
      </c>
      <c r="Z1687">
        <v>1</v>
      </c>
      <c r="AA1687" s="6" t="s">
        <v>90</v>
      </c>
      <c r="AB1687">
        <v>5</v>
      </c>
      <c r="AC1687">
        <v>5</v>
      </c>
      <c r="AD1687">
        <v>6</v>
      </c>
      <c r="AE1687">
        <v>0</v>
      </c>
      <c r="AF1687">
        <v>0</v>
      </c>
      <c r="AG1687" s="6" t="s">
        <v>52612</v>
      </c>
      <c r="AH1687">
        <v>4</v>
      </c>
      <c r="AI1687">
        <v>5</v>
      </c>
      <c r="AJ1687">
        <v>7</v>
      </c>
      <c r="AK1687">
        <v>0</v>
      </c>
      <c r="AL1687">
        <v>0</v>
      </c>
      <c r="AM1687" s="6" t="s">
        <v>52613</v>
      </c>
      <c r="AN1687">
        <v>4</v>
      </c>
      <c r="AO1687">
        <v>4</v>
      </c>
      <c r="AP1687">
        <v>7</v>
      </c>
      <c r="AQ1687">
        <v>0</v>
      </c>
      <c r="AR1687">
        <v>0</v>
      </c>
    </row>
    <row r="1688" spans="1:44" x14ac:dyDescent="0.25">
      <c r="A1688" s="6" t="s">
        <v>41507</v>
      </c>
      <c r="B1688" s="6" t="s">
        <v>52615</v>
      </c>
      <c r="C1688" s="6" t="s">
        <v>90</v>
      </c>
      <c r="D1688" s="6" t="s">
        <v>52616</v>
      </c>
      <c r="E1688">
        <v>2903629568</v>
      </c>
      <c r="F1688">
        <v>3.05</v>
      </c>
      <c r="G1688">
        <v>2.2241369999999998</v>
      </c>
      <c r="H1688">
        <v>1.002</v>
      </c>
      <c r="I1688">
        <v>154544000</v>
      </c>
      <c r="J1688">
        <v>-8379000</v>
      </c>
      <c r="K1688">
        <v>293940992</v>
      </c>
      <c r="L1688">
        <v>3.9470000000000001</v>
      </c>
      <c r="M1688">
        <v>5.5880000000000001</v>
      </c>
      <c r="N1688">
        <v>290552992</v>
      </c>
      <c r="O1688">
        <v>1104.17</v>
      </c>
      <c r="P1688" s="6">
        <v>-2.6659999E-2</v>
      </c>
      <c r="Q1688" s="6">
        <v>-1.7900799999999999</v>
      </c>
      <c r="R1688">
        <v>-18050876</v>
      </c>
      <c r="S1688" s="6">
        <v>0.52532000000000001</v>
      </c>
      <c r="T1688" s="6">
        <v>137884000</v>
      </c>
      <c r="U1688" s="6" t="s">
        <v>52611</v>
      </c>
      <c r="V1688">
        <v>2</v>
      </c>
      <c r="W1688">
        <v>2</v>
      </c>
      <c r="X1688">
        <v>3</v>
      </c>
      <c r="Y1688">
        <v>0</v>
      </c>
      <c r="Z1688">
        <v>0</v>
      </c>
      <c r="AA1688" s="6" t="s">
        <v>90</v>
      </c>
      <c r="AB1688">
        <v>2</v>
      </c>
      <c r="AC1688">
        <v>5</v>
      </c>
      <c r="AD1688">
        <v>0</v>
      </c>
      <c r="AE1688">
        <v>0</v>
      </c>
      <c r="AF1688">
        <v>0</v>
      </c>
      <c r="AG1688" s="6" t="s">
        <v>52612</v>
      </c>
      <c r="AH1688">
        <v>2</v>
      </c>
      <c r="AI1688">
        <v>5</v>
      </c>
      <c r="AJ1688">
        <v>0</v>
      </c>
      <c r="AK1688">
        <v>0</v>
      </c>
      <c r="AL1688">
        <v>0</v>
      </c>
      <c r="AM1688" s="6" t="s">
        <v>52613</v>
      </c>
      <c r="AN1688">
        <v>1</v>
      </c>
      <c r="AO1688">
        <v>3</v>
      </c>
      <c r="AP1688">
        <v>2</v>
      </c>
      <c r="AQ1688">
        <v>0</v>
      </c>
      <c r="AR1688">
        <v>0</v>
      </c>
    </row>
    <row r="1689" spans="1:44" x14ac:dyDescent="0.25">
      <c r="A1689" s="6" t="s">
        <v>2363</v>
      </c>
      <c r="B1689" s="6" t="s">
        <v>52709</v>
      </c>
      <c r="C1689" s="6" t="s">
        <v>90</v>
      </c>
      <c r="D1689" s="6" t="s">
        <v>52623</v>
      </c>
      <c r="E1689">
        <v>8609143808</v>
      </c>
      <c r="F1689">
        <v>10.53</v>
      </c>
      <c r="G1689">
        <v>1.609078</v>
      </c>
      <c r="H1689">
        <v>20.248000000000001</v>
      </c>
      <c r="I1689">
        <v>324300000</v>
      </c>
      <c r="J1689">
        <v>1103399936</v>
      </c>
      <c r="K1689">
        <v>2215200000</v>
      </c>
      <c r="L1689">
        <v>0.28299999999999997</v>
      </c>
      <c r="M1689">
        <v>1.2130000000000001</v>
      </c>
      <c r="N1689">
        <v>9041000448</v>
      </c>
      <c r="O1689">
        <v>191.82499999999999</v>
      </c>
      <c r="P1689" s="6">
        <v>0.10383000000000001</v>
      </c>
      <c r="Q1689" s="6">
        <v>0.56508999999999998</v>
      </c>
      <c r="R1689">
        <v>326449984</v>
      </c>
      <c r="S1689" s="6">
        <v>0.23555000000000001</v>
      </c>
      <c r="T1689" s="6">
        <v>2007900000</v>
      </c>
      <c r="U1689" s="6" t="s">
        <v>52611</v>
      </c>
      <c r="V1689">
        <v>1</v>
      </c>
      <c r="W1689">
        <v>2</v>
      </c>
      <c r="X1689">
        <v>15</v>
      </c>
      <c r="Y1689">
        <v>2</v>
      </c>
      <c r="Z1689">
        <v>0</v>
      </c>
      <c r="AA1689" s="6" t="s">
        <v>90</v>
      </c>
      <c r="AB1689">
        <v>3</v>
      </c>
      <c r="AC1689">
        <v>0</v>
      </c>
      <c r="AD1689">
        <v>10</v>
      </c>
      <c r="AE1689">
        <v>1</v>
      </c>
      <c r="AF1689">
        <v>0</v>
      </c>
      <c r="AG1689" s="6" t="s">
        <v>52612</v>
      </c>
      <c r="AH1689">
        <v>3</v>
      </c>
      <c r="AI1689">
        <v>0</v>
      </c>
      <c r="AJ1689">
        <v>11</v>
      </c>
      <c r="AK1689">
        <v>1</v>
      </c>
      <c r="AL1689">
        <v>0</v>
      </c>
      <c r="AM1689" s="6" t="s">
        <v>52613</v>
      </c>
      <c r="AN1689">
        <v>1</v>
      </c>
      <c r="AO1689">
        <v>3</v>
      </c>
      <c r="AP1689">
        <v>13</v>
      </c>
      <c r="AQ1689">
        <v>2</v>
      </c>
      <c r="AR1689">
        <v>0</v>
      </c>
    </row>
    <row r="1690" spans="1:44" x14ac:dyDescent="0.25">
      <c r="A1690" s="6" t="s">
        <v>2365</v>
      </c>
      <c r="B1690" s="6" t="s">
        <v>52666</v>
      </c>
      <c r="C1690" s="6" t="s">
        <v>90</v>
      </c>
      <c r="D1690" s="6" t="s">
        <v>52610</v>
      </c>
      <c r="E1690">
        <v>3486191360</v>
      </c>
      <c r="F1690">
        <v>1.72</v>
      </c>
      <c r="G1690">
        <v>0.28078799999999998</v>
      </c>
      <c r="H1690">
        <v>19.648</v>
      </c>
      <c r="I1690">
        <v>91493000</v>
      </c>
      <c r="J1690">
        <v>429423008</v>
      </c>
      <c r="K1690">
        <v>498318016</v>
      </c>
      <c r="L1690">
        <v>0.55300000000000005</v>
      </c>
      <c r="M1690">
        <v>0.72299999999999998</v>
      </c>
      <c r="N1690">
        <v>1336436992</v>
      </c>
      <c r="O1690">
        <v>21.334</v>
      </c>
      <c r="P1690" s="6">
        <v>5.2560000000000003E-2</v>
      </c>
      <c r="Q1690" s="6">
        <v>8.1709995999999993E-2</v>
      </c>
      <c r="R1690">
        <v>326829248</v>
      </c>
      <c r="S1690" s="6">
        <v>0.66435999999999995</v>
      </c>
      <c r="T1690" s="6">
        <v>885039000</v>
      </c>
      <c r="U1690" s="6" t="s">
        <v>52611</v>
      </c>
      <c r="V1690">
        <v>6</v>
      </c>
      <c r="W1690">
        <v>4</v>
      </c>
      <c r="X1690">
        <v>2</v>
      </c>
      <c r="Y1690">
        <v>0</v>
      </c>
      <c r="Z1690">
        <v>0</v>
      </c>
      <c r="AA1690" s="6" t="s">
        <v>90</v>
      </c>
      <c r="AB1690">
        <v>3</v>
      </c>
      <c r="AC1690">
        <v>3</v>
      </c>
      <c r="AD1690">
        <v>5</v>
      </c>
      <c r="AE1690">
        <v>2</v>
      </c>
      <c r="AF1690">
        <v>0</v>
      </c>
      <c r="AG1690" s="6" t="s">
        <v>52612</v>
      </c>
      <c r="AH1690">
        <v>3</v>
      </c>
      <c r="AI1690">
        <v>3</v>
      </c>
      <c r="AJ1690">
        <v>5</v>
      </c>
      <c r="AK1690">
        <v>2</v>
      </c>
      <c r="AL1690">
        <v>0</v>
      </c>
      <c r="AM1690" s="6" t="s">
        <v>52613</v>
      </c>
      <c r="AN1690">
        <v>5</v>
      </c>
      <c r="AO1690">
        <v>4</v>
      </c>
      <c r="AP1690">
        <v>10</v>
      </c>
      <c r="AQ1690">
        <v>0</v>
      </c>
      <c r="AR1690">
        <v>0</v>
      </c>
    </row>
    <row r="1691" spans="1:44" x14ac:dyDescent="0.25">
      <c r="A1691" s="6" t="s">
        <v>2367</v>
      </c>
      <c r="B1691" s="6" t="s">
        <v>52704</v>
      </c>
      <c r="C1691" s="6" t="s">
        <v>90</v>
      </c>
      <c r="D1691" s="6" t="s">
        <v>52685</v>
      </c>
      <c r="E1691">
        <v>13798920192</v>
      </c>
      <c r="F1691">
        <v>1.74</v>
      </c>
      <c r="G1691">
        <v>0.99049799999999999</v>
      </c>
      <c r="H1691">
        <v>4.4720000000000004</v>
      </c>
      <c r="I1691">
        <v>2729729024</v>
      </c>
      <c r="J1691">
        <v>-263916992</v>
      </c>
      <c r="K1691">
        <v>159506000</v>
      </c>
      <c r="L1691">
        <v>9.9949999999999992</v>
      </c>
      <c r="M1691">
        <v>10.246</v>
      </c>
      <c r="N1691">
        <v>2830269952</v>
      </c>
      <c r="O1691">
        <v>5.2130000000000001</v>
      </c>
      <c r="P1691" s="6">
        <v>-5.4279998000000003E-2</v>
      </c>
      <c r="Q1691" s="6">
        <v>-9.7200006000000005E-2</v>
      </c>
      <c r="R1691">
        <v>443196992</v>
      </c>
      <c r="S1691" s="6">
        <v>0.75254995000000002</v>
      </c>
      <c r="T1691" s="6">
        <v>2127077000</v>
      </c>
      <c r="U1691" s="6" t="s">
        <v>52611</v>
      </c>
      <c r="V1691">
        <v>0</v>
      </c>
      <c r="W1691">
        <v>0</v>
      </c>
      <c r="X1691">
        <v>0</v>
      </c>
      <c r="Y1691">
        <v>0</v>
      </c>
      <c r="Z1691">
        <v>0</v>
      </c>
      <c r="AA1691" s="6" t="s">
        <v>90</v>
      </c>
      <c r="AB1691">
        <v>3</v>
      </c>
      <c r="AC1691">
        <v>10</v>
      </c>
      <c r="AD1691">
        <v>20</v>
      </c>
      <c r="AE1691">
        <v>1</v>
      </c>
      <c r="AF1691">
        <v>0</v>
      </c>
      <c r="AG1691" s="6" t="s">
        <v>52612</v>
      </c>
      <c r="AH1691">
        <v>3</v>
      </c>
      <c r="AI1691">
        <v>9</v>
      </c>
      <c r="AJ1691">
        <v>22</v>
      </c>
      <c r="AK1691">
        <v>1</v>
      </c>
      <c r="AL1691">
        <v>0</v>
      </c>
      <c r="AM1691" s="6" t="s">
        <v>52613</v>
      </c>
      <c r="AN1691">
        <v>4</v>
      </c>
      <c r="AO1691">
        <v>11</v>
      </c>
      <c r="AP1691">
        <v>18</v>
      </c>
      <c r="AQ1691">
        <v>1</v>
      </c>
      <c r="AR1691">
        <v>0</v>
      </c>
    </row>
    <row r="1692" spans="1:44" x14ac:dyDescent="0.25">
      <c r="A1692" s="6" t="s">
        <v>41509</v>
      </c>
      <c r="B1692" s="6" t="s">
        <v>52742</v>
      </c>
      <c r="C1692" s="6" t="s">
        <v>90</v>
      </c>
      <c r="D1692" s="6" t="s">
        <v>52618</v>
      </c>
      <c r="E1692">
        <v>1980595968</v>
      </c>
      <c r="F1692">
        <v>2.1</v>
      </c>
      <c r="G1692">
        <v>1.3691059999999999</v>
      </c>
      <c r="H1692">
        <v>69.900999999999996</v>
      </c>
      <c r="I1692">
        <v>492254016</v>
      </c>
      <c r="J1692">
        <v>0</v>
      </c>
      <c r="K1692">
        <v>233691008</v>
      </c>
      <c r="L1692">
        <v>2.0790000000000002</v>
      </c>
      <c r="M1692">
        <v>2.1240000000000001</v>
      </c>
      <c r="N1692">
        <v>1372898048</v>
      </c>
      <c r="O1692">
        <v>18.853000000000002</v>
      </c>
      <c r="P1692" s="6">
        <v>5.9660003000000003E-2</v>
      </c>
      <c r="Q1692" s="6">
        <v>9.1800004000000004E-2</v>
      </c>
      <c r="R1692">
        <v>0</v>
      </c>
      <c r="S1692" s="6">
        <v>0.88346000000000002</v>
      </c>
      <c r="T1692" s="6">
        <v>1269825000</v>
      </c>
      <c r="U1692" s="6" t="s">
        <v>52611</v>
      </c>
      <c r="V1692">
        <v>0</v>
      </c>
      <c r="W1692">
        <v>0</v>
      </c>
      <c r="X1692">
        <v>0</v>
      </c>
      <c r="Y1692">
        <v>0</v>
      </c>
      <c r="Z1692">
        <v>0</v>
      </c>
      <c r="AA1692" s="6" t="s">
        <v>90</v>
      </c>
      <c r="AB1692">
        <v>0</v>
      </c>
      <c r="AC1692">
        <v>3</v>
      </c>
      <c r="AD1692">
        <v>1</v>
      </c>
      <c r="AE1692">
        <v>0</v>
      </c>
      <c r="AF1692">
        <v>0</v>
      </c>
      <c r="AG1692" s="6" t="s">
        <v>52612</v>
      </c>
      <c r="AH1692">
        <v>0</v>
      </c>
      <c r="AI1692">
        <v>3</v>
      </c>
      <c r="AJ1692">
        <v>1</v>
      </c>
      <c r="AK1692">
        <v>0</v>
      </c>
      <c r="AL1692">
        <v>0</v>
      </c>
      <c r="AM1692" s="6" t="s">
        <v>52613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25">
      <c r="A1693" s="6" t="s">
        <v>41511</v>
      </c>
      <c r="B1693" s="6" t="s">
        <v>52695</v>
      </c>
      <c r="C1693" s="6" t="s">
        <v>90</v>
      </c>
      <c r="D1693" s="6" t="s">
        <v>52637</v>
      </c>
      <c r="E1693">
        <v>6976569344</v>
      </c>
      <c r="F1693">
        <v>3.72</v>
      </c>
      <c r="G1693">
        <v>1.9996480000000001</v>
      </c>
      <c r="H1693">
        <v>19.649000000000001</v>
      </c>
      <c r="I1693">
        <v>842000000</v>
      </c>
      <c r="J1693">
        <v>637000000</v>
      </c>
      <c r="K1693">
        <v>4797000192</v>
      </c>
      <c r="L1693">
        <v>3.984</v>
      </c>
      <c r="M1693">
        <v>4.3440000000000003</v>
      </c>
      <c r="N1693">
        <v>2688999936</v>
      </c>
      <c r="O1693">
        <v>114.541</v>
      </c>
      <c r="P1693" s="6">
        <v>2.4209999999999999E-2</v>
      </c>
      <c r="Q1693" s="6">
        <v>6.1839999999999999E-2</v>
      </c>
      <c r="R1693">
        <v>438000000</v>
      </c>
      <c r="S1693" s="6">
        <v>0.30531999999999998</v>
      </c>
      <c r="T1693" s="6">
        <v>753000000</v>
      </c>
      <c r="U1693" s="6" t="s">
        <v>52611</v>
      </c>
      <c r="V1693">
        <v>0</v>
      </c>
      <c r="W1693">
        <v>6</v>
      </c>
      <c r="X1693">
        <v>7</v>
      </c>
      <c r="Y1693">
        <v>0</v>
      </c>
      <c r="Z1693">
        <v>0</v>
      </c>
      <c r="AA1693" s="6" t="s">
        <v>90</v>
      </c>
      <c r="AB1693">
        <v>1</v>
      </c>
      <c r="AC1693">
        <v>3</v>
      </c>
      <c r="AD1693">
        <v>10</v>
      </c>
      <c r="AE1693">
        <v>2</v>
      </c>
      <c r="AF1693">
        <v>0</v>
      </c>
      <c r="AG1693" s="6" t="s">
        <v>52612</v>
      </c>
      <c r="AH1693">
        <v>1</v>
      </c>
      <c r="AI1693">
        <v>4</v>
      </c>
      <c r="AJ1693">
        <v>9</v>
      </c>
      <c r="AK1693">
        <v>2</v>
      </c>
      <c r="AL1693">
        <v>0</v>
      </c>
      <c r="AM1693" s="6" t="s">
        <v>52613</v>
      </c>
      <c r="AN1693">
        <v>3</v>
      </c>
      <c r="AO1693">
        <v>4</v>
      </c>
      <c r="AP1693">
        <v>6</v>
      </c>
      <c r="AQ1693">
        <v>2</v>
      </c>
      <c r="AR1693">
        <v>0</v>
      </c>
    </row>
    <row r="1694" spans="1:44" x14ac:dyDescent="0.25">
      <c r="A1694" s="6" t="s">
        <v>2369</v>
      </c>
      <c r="B1694" s="6" t="s">
        <v>52683</v>
      </c>
      <c r="C1694" s="6" t="s">
        <v>90</v>
      </c>
      <c r="D1694" s="6" t="s">
        <v>52623</v>
      </c>
      <c r="E1694">
        <v>13975499776</v>
      </c>
      <c r="F1694">
        <v>3.91</v>
      </c>
      <c r="G1694">
        <v>0.89232900000000004</v>
      </c>
      <c r="H1694">
        <v>42.179000000000002</v>
      </c>
      <c r="I1694">
        <v>463300000</v>
      </c>
      <c r="J1694">
        <v>1866300032</v>
      </c>
      <c r="K1694">
        <v>2784100096</v>
      </c>
      <c r="L1694">
        <v>1.8029999999999999</v>
      </c>
      <c r="M1694">
        <v>3.1190000000000002</v>
      </c>
      <c r="N1694">
        <v>8317899776</v>
      </c>
      <c r="O1694">
        <v>74.090999999999994</v>
      </c>
      <c r="P1694" s="6">
        <v>0.10847</v>
      </c>
      <c r="Q1694" s="6">
        <v>0.25624999999999998</v>
      </c>
      <c r="R1694">
        <v>514924992</v>
      </c>
      <c r="S1694" s="6">
        <v>0.24054001</v>
      </c>
      <c r="T1694" s="6">
        <v>2097600000</v>
      </c>
      <c r="U1694" s="6" t="s">
        <v>52611</v>
      </c>
      <c r="V1694">
        <v>3</v>
      </c>
      <c r="W1694">
        <v>2</v>
      </c>
      <c r="X1694">
        <v>11</v>
      </c>
      <c r="Y1694">
        <v>0</v>
      </c>
      <c r="Z1694">
        <v>0</v>
      </c>
      <c r="AA1694" s="6" t="s">
        <v>90</v>
      </c>
      <c r="AB1694">
        <v>1</v>
      </c>
      <c r="AC1694">
        <v>2</v>
      </c>
      <c r="AD1694">
        <v>5</v>
      </c>
      <c r="AE1694">
        <v>2</v>
      </c>
      <c r="AF1694">
        <v>1</v>
      </c>
      <c r="AG1694" s="6" t="s">
        <v>52612</v>
      </c>
      <c r="AH1694">
        <v>1</v>
      </c>
      <c r="AI1694">
        <v>2</v>
      </c>
      <c r="AJ1694">
        <v>5</v>
      </c>
      <c r="AK1694">
        <v>2</v>
      </c>
      <c r="AL1694">
        <v>1</v>
      </c>
      <c r="AM1694" s="6" t="s">
        <v>52613</v>
      </c>
      <c r="AN1694">
        <v>2</v>
      </c>
      <c r="AO1694">
        <v>0</v>
      </c>
      <c r="AP1694">
        <v>10</v>
      </c>
      <c r="AQ1694">
        <v>1</v>
      </c>
      <c r="AR1694">
        <v>0</v>
      </c>
    </row>
    <row r="1695" spans="1:44" x14ac:dyDescent="0.25">
      <c r="A1695" s="6" t="s">
        <v>2371</v>
      </c>
      <c r="B1695" s="6" t="s">
        <v>52692</v>
      </c>
      <c r="C1695" s="6" t="s">
        <v>90</v>
      </c>
      <c r="D1695" s="6" t="s">
        <v>130</v>
      </c>
      <c r="E1695">
        <v>14405605523456</v>
      </c>
      <c r="F1695">
        <v>3.83</v>
      </c>
      <c r="G1695">
        <v>1.0296320000000001</v>
      </c>
      <c r="H1695">
        <v>43977.847999999998</v>
      </c>
      <c r="I1695">
        <v>19877481938944</v>
      </c>
      <c r="J1695">
        <v>7045387386880</v>
      </c>
      <c r="K1695">
        <v>28490606837760</v>
      </c>
      <c r="L1695">
        <v>1.4370000000000001</v>
      </c>
      <c r="M1695">
        <v>2.198</v>
      </c>
      <c r="N1695">
        <v>82793010823168</v>
      </c>
      <c r="O1695">
        <v>47.88</v>
      </c>
      <c r="P1695" s="6">
        <v>2.0389999999999998E-2</v>
      </c>
      <c r="Q1695" s="6">
        <v>4.2750000000000003E-2</v>
      </c>
      <c r="R1695">
        <v>-1096173813760</v>
      </c>
      <c r="S1695" s="6">
        <v>7.3300000000000004E-2</v>
      </c>
      <c r="T1695" s="6">
        <v>7624847423850</v>
      </c>
      <c r="U1695" s="6" t="s">
        <v>52611</v>
      </c>
      <c r="V1695">
        <v>1</v>
      </c>
      <c r="W1695">
        <v>0</v>
      </c>
      <c r="X1695">
        <v>1</v>
      </c>
      <c r="Y1695">
        <v>0</v>
      </c>
      <c r="Z1695">
        <v>0</v>
      </c>
      <c r="AA1695" s="6" t="s">
        <v>90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 s="6" t="s">
        <v>52612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 s="6" t="s">
        <v>52613</v>
      </c>
      <c r="AN1695">
        <v>1</v>
      </c>
      <c r="AO1695">
        <v>0</v>
      </c>
      <c r="AP1695">
        <v>1</v>
      </c>
      <c r="AQ1695">
        <v>0</v>
      </c>
      <c r="AR1695">
        <v>0</v>
      </c>
    </row>
    <row r="1696" spans="1:44" x14ac:dyDescent="0.25">
      <c r="A1696" s="6" t="s">
        <v>2373</v>
      </c>
      <c r="B1696" s="6" t="s">
        <v>52733</v>
      </c>
      <c r="C1696" s="6" t="s">
        <v>90</v>
      </c>
      <c r="D1696" s="6" t="s">
        <v>52637</v>
      </c>
      <c r="E1696">
        <v>145314496512</v>
      </c>
      <c r="F1696">
        <v>4.57</v>
      </c>
      <c r="G1696">
        <v>1.011611</v>
      </c>
      <c r="H1696">
        <v>57.146000000000001</v>
      </c>
      <c r="I1696">
        <v>525343008</v>
      </c>
      <c r="J1696">
        <v>4772823040</v>
      </c>
      <c r="K1696">
        <v>25795741696</v>
      </c>
      <c r="L1696">
        <v>0.33800000000000002</v>
      </c>
      <c r="M1696">
        <v>0.90200000000000002</v>
      </c>
      <c r="N1696">
        <v>6832840192</v>
      </c>
      <c r="O1696">
        <v>44.889000000000003</v>
      </c>
      <c r="P1696" s="6">
        <v>2.3210000000000001E-2</v>
      </c>
      <c r="Q1696" s="6">
        <v>5.9089999999999997E-2</v>
      </c>
      <c r="R1696">
        <v>3660480768</v>
      </c>
      <c r="S1696" s="6">
        <v>0.75619999999999998</v>
      </c>
      <c r="T1696" s="6">
        <v>4775470000</v>
      </c>
      <c r="U1696" s="6" t="s">
        <v>52611</v>
      </c>
      <c r="V1696">
        <v>4</v>
      </c>
      <c r="W1696">
        <v>8</v>
      </c>
      <c r="X1696">
        <v>6</v>
      </c>
      <c r="Y1696">
        <v>0</v>
      </c>
      <c r="Z1696">
        <v>0</v>
      </c>
      <c r="AA1696" s="6" t="s">
        <v>90</v>
      </c>
      <c r="AB1696">
        <v>8</v>
      </c>
      <c r="AC1696">
        <v>13</v>
      </c>
      <c r="AD1696">
        <v>4</v>
      </c>
      <c r="AE1696">
        <v>0</v>
      </c>
      <c r="AF1696">
        <v>0</v>
      </c>
      <c r="AG1696" s="6" t="s">
        <v>52612</v>
      </c>
      <c r="AH1696">
        <v>8</v>
      </c>
      <c r="AI1696">
        <v>11</v>
      </c>
      <c r="AJ1696">
        <v>4</v>
      </c>
      <c r="AK1696">
        <v>0</v>
      </c>
      <c r="AL1696">
        <v>0</v>
      </c>
      <c r="AM1696" s="6" t="s">
        <v>52613</v>
      </c>
      <c r="AN1696">
        <v>4</v>
      </c>
      <c r="AO1696">
        <v>8</v>
      </c>
      <c r="AP1696">
        <v>5</v>
      </c>
      <c r="AQ1696">
        <v>0</v>
      </c>
      <c r="AR1696">
        <v>0</v>
      </c>
    </row>
    <row r="1697" spans="1:44" x14ac:dyDescent="0.25">
      <c r="A1697" s="6" t="s">
        <v>2375</v>
      </c>
      <c r="B1697" s="6" t="s">
        <v>52693</v>
      </c>
      <c r="C1697" s="6" t="s">
        <v>90</v>
      </c>
      <c r="D1697" s="6" t="s">
        <v>52623</v>
      </c>
      <c r="E1697">
        <v>7608192000</v>
      </c>
      <c r="F1697">
        <v>2.94</v>
      </c>
      <c r="G1697">
        <v>1.2997879999999999</v>
      </c>
      <c r="H1697">
        <v>-1.7729999999999999</v>
      </c>
      <c r="I1697">
        <v>460424992</v>
      </c>
      <c r="J1697">
        <v>377732000</v>
      </c>
      <c r="K1697">
        <v>2366919936</v>
      </c>
      <c r="L1697">
        <v>1.96</v>
      </c>
      <c r="M1697">
        <v>2.3530000000000002</v>
      </c>
      <c r="N1697">
        <v>911409024</v>
      </c>
      <c r="O1697">
        <v>0</v>
      </c>
      <c r="P1697" s="6">
        <v>5.1570001999999997E-2</v>
      </c>
      <c r="Q1697" s="6">
        <v>0</v>
      </c>
      <c r="R1697">
        <v>167312128</v>
      </c>
      <c r="S1697" s="6">
        <v>0.54784999999999995</v>
      </c>
      <c r="T1697" s="6">
        <v>482075000</v>
      </c>
      <c r="U1697" s="6" t="s">
        <v>52611</v>
      </c>
      <c r="V1697">
        <v>5</v>
      </c>
      <c r="W1697">
        <v>5</v>
      </c>
      <c r="X1697">
        <v>1</v>
      </c>
      <c r="Y1697">
        <v>0</v>
      </c>
      <c r="Z1697">
        <v>0</v>
      </c>
      <c r="AA1697" s="6" t="s">
        <v>90</v>
      </c>
      <c r="AB1697">
        <v>7</v>
      </c>
      <c r="AC1697">
        <v>8</v>
      </c>
      <c r="AD1697">
        <v>2</v>
      </c>
      <c r="AE1697">
        <v>0</v>
      </c>
      <c r="AF1697">
        <v>0</v>
      </c>
      <c r="AG1697" s="6" t="s">
        <v>52612</v>
      </c>
      <c r="AH1697">
        <v>7</v>
      </c>
      <c r="AI1697">
        <v>8</v>
      </c>
      <c r="AJ1697">
        <v>2</v>
      </c>
      <c r="AK1697">
        <v>0</v>
      </c>
      <c r="AL1697">
        <v>0</v>
      </c>
      <c r="AM1697" s="6" t="s">
        <v>52613</v>
      </c>
      <c r="AN1697">
        <v>5</v>
      </c>
      <c r="AO1697">
        <v>6</v>
      </c>
      <c r="AP1697">
        <v>1</v>
      </c>
      <c r="AQ1697">
        <v>0</v>
      </c>
      <c r="AR1697">
        <v>0</v>
      </c>
    </row>
    <row r="1698" spans="1:44" x14ac:dyDescent="0.25">
      <c r="A1698" s="6" t="s">
        <v>2377</v>
      </c>
      <c r="B1698" s="6" t="s">
        <v>52706</v>
      </c>
      <c r="C1698" s="6" t="s">
        <v>90</v>
      </c>
      <c r="D1698" s="6" t="s">
        <v>52685</v>
      </c>
      <c r="E1698">
        <v>5535498752</v>
      </c>
      <c r="F1698">
        <v>3.33</v>
      </c>
      <c r="G1698">
        <v>0.71763299999999997</v>
      </c>
      <c r="H1698">
        <v>-1.26</v>
      </c>
      <c r="I1698">
        <v>792000000</v>
      </c>
      <c r="J1698">
        <v>649200000</v>
      </c>
      <c r="K1698">
        <v>2538500096</v>
      </c>
      <c r="L1698">
        <v>2.74</v>
      </c>
      <c r="M1698">
        <v>2.9340000000000002</v>
      </c>
      <c r="N1698">
        <v>2594800128</v>
      </c>
      <c r="O1698">
        <v>0</v>
      </c>
      <c r="P1698" s="6">
        <v>0.11476</v>
      </c>
      <c r="Q1698" s="6">
        <v>0</v>
      </c>
      <c r="R1698">
        <v>231700000</v>
      </c>
      <c r="S1698" s="6">
        <v>0.71693003</v>
      </c>
      <c r="T1698" s="6">
        <v>1879800000</v>
      </c>
      <c r="U1698" s="6" t="s">
        <v>52611</v>
      </c>
      <c r="V1698">
        <v>0</v>
      </c>
      <c r="W1698">
        <v>0</v>
      </c>
      <c r="X1698">
        <v>0</v>
      </c>
      <c r="Y1698">
        <v>0</v>
      </c>
      <c r="Z1698">
        <v>0</v>
      </c>
      <c r="AA1698" s="6" t="s">
        <v>90</v>
      </c>
      <c r="AB1698">
        <v>3</v>
      </c>
      <c r="AC1698">
        <v>3</v>
      </c>
      <c r="AD1698">
        <v>5</v>
      </c>
      <c r="AE1698">
        <v>1</v>
      </c>
      <c r="AF1698">
        <v>0</v>
      </c>
      <c r="AG1698" s="6" t="s">
        <v>52612</v>
      </c>
      <c r="AH1698">
        <v>3</v>
      </c>
      <c r="AI1698">
        <v>3</v>
      </c>
      <c r="AJ1698">
        <v>5</v>
      </c>
      <c r="AK1698">
        <v>0</v>
      </c>
      <c r="AL1698">
        <v>0</v>
      </c>
      <c r="AM1698" s="6" t="s">
        <v>52613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25">
      <c r="A1699" s="6" t="s">
        <v>2379</v>
      </c>
      <c r="B1699" s="6" t="s">
        <v>52644</v>
      </c>
      <c r="C1699" s="6" t="s">
        <v>90</v>
      </c>
      <c r="D1699" s="6" t="s">
        <v>52616</v>
      </c>
      <c r="E1699">
        <v>29613590528</v>
      </c>
      <c r="F1699">
        <v>3.2</v>
      </c>
      <c r="G1699">
        <v>2.8445010000000002</v>
      </c>
      <c r="H1699">
        <v>1.286</v>
      </c>
      <c r="I1699">
        <v>2904535040</v>
      </c>
      <c r="J1699">
        <v>-91117000</v>
      </c>
      <c r="K1699">
        <v>259488000</v>
      </c>
      <c r="L1699">
        <v>5.2519999999999998</v>
      </c>
      <c r="M1699">
        <v>5.4139999999999997</v>
      </c>
      <c r="N1699">
        <v>1984700032</v>
      </c>
      <c r="O1699">
        <v>9.2569999999999997</v>
      </c>
      <c r="P1699" s="6">
        <v>-2.1000000000000001E-2</v>
      </c>
      <c r="Q1699" s="6">
        <v>-9.6969990000000006E-2</v>
      </c>
      <c r="R1699">
        <v>423736736</v>
      </c>
      <c r="S1699" s="6">
        <v>0.78747999999999996</v>
      </c>
      <c r="T1699" s="6">
        <v>1497322000</v>
      </c>
      <c r="U1699" s="6" t="s">
        <v>52611</v>
      </c>
      <c r="V1699">
        <v>0</v>
      </c>
      <c r="W1699">
        <v>0</v>
      </c>
      <c r="X1699">
        <v>0</v>
      </c>
      <c r="Y1699">
        <v>0</v>
      </c>
      <c r="Z1699">
        <v>3</v>
      </c>
      <c r="AA1699" s="6" t="s">
        <v>90</v>
      </c>
      <c r="AB1699">
        <v>2</v>
      </c>
      <c r="AC1699">
        <v>1</v>
      </c>
      <c r="AD1699">
        <v>9</v>
      </c>
      <c r="AE1699">
        <v>2</v>
      </c>
      <c r="AF1699">
        <v>3</v>
      </c>
      <c r="AG1699" s="6" t="s">
        <v>52612</v>
      </c>
      <c r="AH1699">
        <v>2</v>
      </c>
      <c r="AI1699">
        <v>1</v>
      </c>
      <c r="AJ1699">
        <v>9</v>
      </c>
      <c r="AK1699">
        <v>2</v>
      </c>
      <c r="AL1699">
        <v>3</v>
      </c>
      <c r="AM1699" s="6" t="s">
        <v>52613</v>
      </c>
      <c r="AN1699">
        <v>1</v>
      </c>
      <c r="AO1699">
        <v>0</v>
      </c>
      <c r="AP1699">
        <v>4</v>
      </c>
      <c r="AQ1699">
        <v>1</v>
      </c>
      <c r="AR1699">
        <v>2</v>
      </c>
    </row>
    <row r="1700" spans="1:44" x14ac:dyDescent="0.25">
      <c r="A1700" s="6" t="s">
        <v>2381</v>
      </c>
      <c r="B1700" s="6" t="s">
        <v>52626</v>
      </c>
      <c r="C1700" s="6" t="s">
        <v>90</v>
      </c>
      <c r="D1700" s="6" t="s">
        <v>52620</v>
      </c>
      <c r="E1700">
        <v>4545480192</v>
      </c>
      <c r="F1700">
        <v>5.59</v>
      </c>
      <c r="G1700">
        <v>1.745601</v>
      </c>
      <c r="H1700">
        <v>6.6050000000000004</v>
      </c>
      <c r="I1700">
        <v>1643143040</v>
      </c>
      <c r="J1700">
        <v>-662798016</v>
      </c>
      <c r="K1700">
        <v>921916032</v>
      </c>
      <c r="L1700">
        <v>2.7629999999999999</v>
      </c>
      <c r="M1700">
        <v>4.3940000000000001</v>
      </c>
      <c r="N1700">
        <v>770921984</v>
      </c>
      <c r="O1700">
        <v>23.507999999999999</v>
      </c>
      <c r="P1700" s="6">
        <v>-7.8670000000000004E-2</v>
      </c>
      <c r="Q1700" s="6">
        <v>-0.18435000000000001</v>
      </c>
      <c r="R1700">
        <v>-1194593792</v>
      </c>
      <c r="S1700" s="6">
        <v>-0.25523000000000001</v>
      </c>
      <c r="T1700" s="6">
        <v>-167555000</v>
      </c>
      <c r="U1700" s="6" t="s">
        <v>52611</v>
      </c>
      <c r="V1700">
        <v>0</v>
      </c>
      <c r="W1700">
        <v>4</v>
      </c>
      <c r="X1700">
        <v>1</v>
      </c>
      <c r="Y1700">
        <v>1</v>
      </c>
      <c r="Z1700">
        <v>0</v>
      </c>
      <c r="AA1700" s="6" t="s">
        <v>90</v>
      </c>
      <c r="AB1700">
        <v>6</v>
      </c>
      <c r="AC1700">
        <v>15</v>
      </c>
      <c r="AD1700">
        <v>9</v>
      </c>
      <c r="AE1700">
        <v>1</v>
      </c>
      <c r="AF1700">
        <v>0</v>
      </c>
      <c r="AG1700" s="6" t="s">
        <v>52612</v>
      </c>
      <c r="AH1700">
        <v>6</v>
      </c>
      <c r="AI1700">
        <v>16</v>
      </c>
      <c r="AJ1700">
        <v>8</v>
      </c>
      <c r="AK1700">
        <v>1</v>
      </c>
      <c r="AL1700">
        <v>0</v>
      </c>
      <c r="AM1700" s="6" t="s">
        <v>52613</v>
      </c>
      <c r="AN1700">
        <v>0</v>
      </c>
      <c r="AO1700">
        <v>4</v>
      </c>
      <c r="AP1700">
        <v>1</v>
      </c>
      <c r="AQ1700">
        <v>1</v>
      </c>
      <c r="AR1700">
        <v>0</v>
      </c>
    </row>
    <row r="1701" spans="1:44" x14ac:dyDescent="0.25">
      <c r="A1701" s="6" t="s">
        <v>41513</v>
      </c>
      <c r="B1701" s="6" t="s">
        <v>52694</v>
      </c>
      <c r="C1701" s="6" t="s">
        <v>90</v>
      </c>
      <c r="D1701" s="6" t="s">
        <v>52616</v>
      </c>
      <c r="E1701">
        <v>2881048320</v>
      </c>
      <c r="F1701">
        <v>4.6100000000000003</v>
      </c>
      <c r="G1701">
        <v>1.1052070000000001</v>
      </c>
      <c r="H1701">
        <v>42.767000000000003</v>
      </c>
      <c r="I1701">
        <v>269664000</v>
      </c>
      <c r="J1701">
        <v>291488000</v>
      </c>
      <c r="K1701">
        <v>522356000</v>
      </c>
      <c r="L1701">
        <v>0.55500000000000005</v>
      </c>
      <c r="M1701">
        <v>1.45</v>
      </c>
      <c r="N1701">
        <v>4269936896</v>
      </c>
      <c r="O1701">
        <v>44.177999999999997</v>
      </c>
      <c r="P1701" s="6">
        <v>4.4389999999999999E-2</v>
      </c>
      <c r="Q1701" s="6">
        <v>0.15382999999999999</v>
      </c>
      <c r="R1701">
        <v>-68906872</v>
      </c>
      <c r="S1701" s="6">
        <v>9.4829999999999998E-2</v>
      </c>
      <c r="T1701" s="6">
        <v>347229000</v>
      </c>
      <c r="U1701" s="6" t="s">
        <v>52611</v>
      </c>
      <c r="V1701">
        <v>0</v>
      </c>
      <c r="W1701">
        <v>1</v>
      </c>
      <c r="X1701">
        <v>6</v>
      </c>
      <c r="Y1701">
        <v>0</v>
      </c>
      <c r="Z1701">
        <v>1</v>
      </c>
      <c r="AA1701" s="6" t="s">
        <v>90</v>
      </c>
      <c r="AB1701">
        <v>1</v>
      </c>
      <c r="AC1701">
        <v>3</v>
      </c>
      <c r="AD1701">
        <v>1</v>
      </c>
      <c r="AE1701">
        <v>1</v>
      </c>
      <c r="AF1701">
        <v>0</v>
      </c>
      <c r="AG1701" s="6" t="s">
        <v>52612</v>
      </c>
      <c r="AH1701">
        <v>1</v>
      </c>
      <c r="AI1701">
        <v>3</v>
      </c>
      <c r="AJ1701">
        <v>1</v>
      </c>
      <c r="AK1701">
        <v>1</v>
      </c>
      <c r="AL1701">
        <v>0</v>
      </c>
      <c r="AM1701" s="6" t="s">
        <v>52613</v>
      </c>
      <c r="AN1701">
        <v>1</v>
      </c>
      <c r="AO1701">
        <v>3</v>
      </c>
      <c r="AP1701">
        <v>1</v>
      </c>
      <c r="AQ1701">
        <v>0</v>
      </c>
      <c r="AR1701">
        <v>0</v>
      </c>
    </row>
    <row r="1702" spans="1:44" x14ac:dyDescent="0.25">
      <c r="A1702" s="6" t="s">
        <v>2383</v>
      </c>
      <c r="B1702" s="6" t="s">
        <v>585</v>
      </c>
      <c r="C1702" s="6" t="s">
        <v>90</v>
      </c>
      <c r="D1702" s="6" t="s">
        <v>52632</v>
      </c>
      <c r="E1702">
        <v>189058613248</v>
      </c>
      <c r="F1702">
        <v>1.95</v>
      </c>
      <c r="G1702">
        <v>0.70478499999999999</v>
      </c>
      <c r="H1702">
        <v>-5.7489999999999997</v>
      </c>
      <c r="I1702">
        <v>2428000000</v>
      </c>
      <c r="J1702">
        <v>13130999808</v>
      </c>
      <c r="K1702">
        <v>47154999296</v>
      </c>
      <c r="L1702">
        <v>0.30599999999999999</v>
      </c>
      <c r="M1702">
        <v>0.85099999999999998</v>
      </c>
      <c r="N1702">
        <v>32035000320</v>
      </c>
      <c r="O1702">
        <v>0</v>
      </c>
      <c r="P1702" s="6">
        <v>0.14326</v>
      </c>
      <c r="Q1702" s="6">
        <v>0</v>
      </c>
      <c r="R1702">
        <v>5322749952</v>
      </c>
      <c r="S1702" s="6">
        <v>0.63583999999999996</v>
      </c>
      <c r="T1702" s="6">
        <v>20534000000</v>
      </c>
      <c r="U1702" s="6" t="s">
        <v>52611</v>
      </c>
      <c r="V1702">
        <v>2</v>
      </c>
      <c r="W1702">
        <v>7</v>
      </c>
      <c r="X1702">
        <v>9</v>
      </c>
      <c r="Y1702">
        <v>0</v>
      </c>
      <c r="Z1702">
        <v>0</v>
      </c>
      <c r="AA1702" s="6" t="s">
        <v>90</v>
      </c>
      <c r="AB1702">
        <v>4</v>
      </c>
      <c r="AC1702">
        <v>10</v>
      </c>
      <c r="AD1702">
        <v>5</v>
      </c>
      <c r="AE1702">
        <v>1</v>
      </c>
      <c r="AF1702">
        <v>0</v>
      </c>
      <c r="AG1702" s="6" t="s">
        <v>52612</v>
      </c>
      <c r="AH1702">
        <v>3</v>
      </c>
      <c r="AI1702">
        <v>9</v>
      </c>
      <c r="AJ1702">
        <v>6</v>
      </c>
      <c r="AK1702">
        <v>1</v>
      </c>
      <c r="AL1702">
        <v>0</v>
      </c>
      <c r="AM1702" s="6" t="s">
        <v>52613</v>
      </c>
      <c r="AN1702">
        <v>4</v>
      </c>
      <c r="AO1702">
        <v>9</v>
      </c>
      <c r="AP1702">
        <v>5</v>
      </c>
      <c r="AQ1702">
        <v>1</v>
      </c>
      <c r="AR1702">
        <v>0</v>
      </c>
    </row>
    <row r="1703" spans="1:44" x14ac:dyDescent="0.25">
      <c r="A1703" s="6" t="s">
        <v>2385</v>
      </c>
      <c r="B1703" s="6" t="s">
        <v>52629</v>
      </c>
      <c r="C1703" s="6" t="s">
        <v>90</v>
      </c>
      <c r="D1703" s="6" t="s">
        <v>52618</v>
      </c>
      <c r="E1703">
        <v>79687270400</v>
      </c>
      <c r="F1703">
        <v>1.81</v>
      </c>
      <c r="G1703">
        <v>1.0999289999999999</v>
      </c>
      <c r="H1703">
        <v>104.78400000000001</v>
      </c>
      <c r="I1703">
        <v>42525999104</v>
      </c>
      <c r="J1703">
        <v>0</v>
      </c>
      <c r="K1703">
        <v>64509001728</v>
      </c>
      <c r="L1703">
        <v>0</v>
      </c>
      <c r="M1703">
        <v>0</v>
      </c>
      <c r="N1703">
        <v>21110999040</v>
      </c>
      <c r="O1703">
        <v>0</v>
      </c>
      <c r="P1703" s="6">
        <v>1.1560000500000001E-2</v>
      </c>
      <c r="Q1703" s="6">
        <v>0.12978000000000001</v>
      </c>
      <c r="R1703">
        <v>0</v>
      </c>
      <c r="S1703" s="6">
        <v>0</v>
      </c>
      <c r="T1703" s="6">
        <v>20643000000</v>
      </c>
      <c r="U1703" s="6" t="s">
        <v>52611</v>
      </c>
      <c r="V1703">
        <v>4</v>
      </c>
      <c r="W1703">
        <v>8</v>
      </c>
      <c r="X1703">
        <v>17</v>
      </c>
      <c r="Y1703">
        <v>0</v>
      </c>
      <c r="Z1703">
        <v>0</v>
      </c>
      <c r="AA1703" s="6" t="s">
        <v>90</v>
      </c>
      <c r="AB1703">
        <v>4</v>
      </c>
      <c r="AC1703">
        <v>8</v>
      </c>
      <c r="AD1703">
        <v>9</v>
      </c>
      <c r="AE1703">
        <v>3</v>
      </c>
      <c r="AF1703">
        <v>0</v>
      </c>
      <c r="AG1703" s="6" t="s">
        <v>52612</v>
      </c>
      <c r="AH1703">
        <v>4</v>
      </c>
      <c r="AI1703">
        <v>7</v>
      </c>
      <c r="AJ1703">
        <v>11</v>
      </c>
      <c r="AK1703">
        <v>2</v>
      </c>
      <c r="AL1703">
        <v>0</v>
      </c>
      <c r="AM1703" s="6" t="s">
        <v>52613</v>
      </c>
      <c r="AN1703">
        <v>5</v>
      </c>
      <c r="AO1703">
        <v>5</v>
      </c>
      <c r="AP1703">
        <v>12</v>
      </c>
      <c r="AQ1703">
        <v>0</v>
      </c>
      <c r="AR1703">
        <v>0</v>
      </c>
    </row>
    <row r="1704" spans="1:44" x14ac:dyDescent="0.25">
      <c r="A1704" s="6" t="s">
        <v>2387</v>
      </c>
      <c r="B1704" s="6" t="s">
        <v>52629</v>
      </c>
      <c r="C1704" s="6" t="s">
        <v>90</v>
      </c>
      <c r="D1704" s="6" t="s">
        <v>52618</v>
      </c>
      <c r="E1704">
        <v>3814331136</v>
      </c>
      <c r="F1704">
        <v>1.9</v>
      </c>
      <c r="G1704">
        <v>1.0914839999999999</v>
      </c>
      <c r="H1704">
        <v>71.873999999999995</v>
      </c>
      <c r="I1704">
        <v>3502270976</v>
      </c>
      <c r="J1704">
        <v>0</v>
      </c>
      <c r="K1704">
        <v>2816858112</v>
      </c>
      <c r="L1704">
        <v>0</v>
      </c>
      <c r="M1704">
        <v>0</v>
      </c>
      <c r="N1704">
        <v>1520233984</v>
      </c>
      <c r="O1704">
        <v>0</v>
      </c>
      <c r="P1704" s="6">
        <v>1.3459999E-2</v>
      </c>
      <c r="Q1704" s="6">
        <v>0.103769995</v>
      </c>
      <c r="R1704">
        <v>0</v>
      </c>
      <c r="S1704" s="6">
        <v>0</v>
      </c>
      <c r="T1704" s="6">
        <v>1477492000</v>
      </c>
      <c r="U1704" s="6" t="s">
        <v>52611</v>
      </c>
      <c r="V1704">
        <v>1</v>
      </c>
      <c r="W1704">
        <v>3</v>
      </c>
      <c r="X1704">
        <v>5</v>
      </c>
      <c r="Y1704">
        <v>0</v>
      </c>
      <c r="Z1704">
        <v>0</v>
      </c>
      <c r="AA1704" s="6" t="s">
        <v>90</v>
      </c>
      <c r="AB1704">
        <v>2</v>
      </c>
      <c r="AC1704">
        <v>6</v>
      </c>
      <c r="AD1704">
        <v>1</v>
      </c>
      <c r="AE1704">
        <v>0</v>
      </c>
      <c r="AF1704">
        <v>1</v>
      </c>
      <c r="AG1704" s="6" t="s">
        <v>52612</v>
      </c>
      <c r="AH1704">
        <v>2</v>
      </c>
      <c r="AI1704">
        <v>6</v>
      </c>
      <c r="AJ1704">
        <v>1</v>
      </c>
      <c r="AK1704">
        <v>0</v>
      </c>
      <c r="AL1704">
        <v>1</v>
      </c>
      <c r="AM1704" s="6" t="s">
        <v>52613</v>
      </c>
      <c r="AN1704">
        <v>0</v>
      </c>
      <c r="AO1704">
        <v>3</v>
      </c>
      <c r="AP1704">
        <v>6</v>
      </c>
      <c r="AQ1704">
        <v>0</v>
      </c>
      <c r="AR1704">
        <v>0</v>
      </c>
    </row>
    <row r="1705" spans="1:44" x14ac:dyDescent="0.25">
      <c r="A1705" s="6" t="s">
        <v>41515</v>
      </c>
      <c r="B1705" s="6" t="s">
        <v>52617</v>
      </c>
      <c r="C1705" s="6" t="s">
        <v>90</v>
      </c>
      <c r="D1705" s="6" t="s">
        <v>52618</v>
      </c>
      <c r="E1705">
        <v>184706809856</v>
      </c>
      <c r="F1705">
        <v>0</v>
      </c>
      <c r="G1705">
        <v>1.0058020000000001</v>
      </c>
      <c r="H1705">
        <v>100.988</v>
      </c>
      <c r="I1705">
        <v>2332096987136</v>
      </c>
      <c r="J1705">
        <v>160303742976</v>
      </c>
      <c r="K1705">
        <v>2076263055360</v>
      </c>
      <c r="L1705">
        <v>9.0609999999999999</v>
      </c>
      <c r="M1705">
        <v>9.2319999999999993</v>
      </c>
      <c r="N1705">
        <v>1280100007936</v>
      </c>
      <c r="O1705">
        <v>168.35300000000001</v>
      </c>
      <c r="P1705" s="6">
        <v>8.4399999999999996E-3</v>
      </c>
      <c r="Q1705" s="6">
        <v>0.10402001</v>
      </c>
      <c r="R1705">
        <v>-130787000320</v>
      </c>
      <c r="S1705" s="6">
        <v>0.27632000000000001</v>
      </c>
      <c r="T1705" s="6">
        <v>330713000000</v>
      </c>
      <c r="U1705" s="6" t="s">
        <v>90</v>
      </c>
      <c r="V1705">
        <v>0</v>
      </c>
      <c r="W1705">
        <v>0</v>
      </c>
      <c r="X1705">
        <v>0</v>
      </c>
      <c r="Y1705">
        <v>0</v>
      </c>
      <c r="Z1705">
        <v>0</v>
      </c>
      <c r="AA1705" s="6" t="s">
        <v>90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s="6" t="s">
        <v>90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 s="6" t="s">
        <v>90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25">
      <c r="A1706" s="6" t="s">
        <v>2389</v>
      </c>
      <c r="B1706" s="6" t="s">
        <v>52657</v>
      </c>
      <c r="C1706" s="6" t="s">
        <v>90</v>
      </c>
      <c r="D1706" s="6" t="s">
        <v>118</v>
      </c>
      <c r="E1706">
        <v>8619155456</v>
      </c>
      <c r="F1706">
        <v>2.63</v>
      </c>
      <c r="G1706">
        <v>0.41660799999999998</v>
      </c>
      <c r="H1706">
        <v>25.773</v>
      </c>
      <c r="I1706">
        <v>4132000</v>
      </c>
      <c r="J1706">
        <v>763812992</v>
      </c>
      <c r="K1706">
        <v>4563533824</v>
      </c>
      <c r="L1706">
        <v>0.17499999999999999</v>
      </c>
      <c r="M1706">
        <v>0.29399999999999998</v>
      </c>
      <c r="N1706">
        <v>2349513984</v>
      </c>
      <c r="O1706">
        <v>200.47800000000001</v>
      </c>
      <c r="P1706" s="6">
        <v>2.9049999999999999E-2</v>
      </c>
      <c r="Q1706" s="6">
        <v>0.10127</v>
      </c>
      <c r="R1706">
        <v>-509500640</v>
      </c>
      <c r="S1706" s="6">
        <v>0.44849998000000002</v>
      </c>
      <c r="T1706" s="6">
        <v>1019583000</v>
      </c>
      <c r="U1706" s="6" t="s">
        <v>52611</v>
      </c>
      <c r="V1706">
        <v>1</v>
      </c>
      <c r="W1706">
        <v>1</v>
      </c>
      <c r="X1706">
        <v>4</v>
      </c>
      <c r="Y1706">
        <v>3</v>
      </c>
      <c r="Z1706">
        <v>1</v>
      </c>
      <c r="AA1706" s="6" t="s">
        <v>90</v>
      </c>
      <c r="AB1706">
        <v>1</v>
      </c>
      <c r="AC1706">
        <v>0</v>
      </c>
      <c r="AD1706">
        <v>5</v>
      </c>
      <c r="AE1706">
        <v>0</v>
      </c>
      <c r="AF1706">
        <v>0</v>
      </c>
      <c r="AG1706" s="6" t="s">
        <v>52612</v>
      </c>
      <c r="AH1706">
        <v>1</v>
      </c>
      <c r="AI1706">
        <v>0</v>
      </c>
      <c r="AJ1706">
        <v>5</v>
      </c>
      <c r="AK1706">
        <v>0</v>
      </c>
      <c r="AL1706">
        <v>0</v>
      </c>
      <c r="AM1706" s="6" t="s">
        <v>52613</v>
      </c>
      <c r="AN1706">
        <v>1</v>
      </c>
      <c r="AO1706">
        <v>1</v>
      </c>
      <c r="AP1706">
        <v>4</v>
      </c>
      <c r="AQ1706">
        <v>1</v>
      </c>
      <c r="AR1706">
        <v>0</v>
      </c>
    </row>
    <row r="1707" spans="1:44" x14ac:dyDescent="0.25">
      <c r="A1707" s="6" t="s">
        <v>2391</v>
      </c>
      <c r="B1707" s="6" t="s">
        <v>52678</v>
      </c>
      <c r="C1707" s="6" t="s">
        <v>90</v>
      </c>
      <c r="D1707" s="6" t="s">
        <v>52620</v>
      </c>
      <c r="E1707">
        <v>12192115712</v>
      </c>
      <c r="F1707">
        <v>2.91</v>
      </c>
      <c r="G1707">
        <v>1.0904290000000001</v>
      </c>
      <c r="H1707">
        <v>17.032</v>
      </c>
      <c r="I1707">
        <v>119200000</v>
      </c>
      <c r="J1707">
        <v>881299968</v>
      </c>
      <c r="K1707">
        <v>2571000064</v>
      </c>
      <c r="L1707">
        <v>0.88900000000000001</v>
      </c>
      <c r="M1707">
        <v>1.764</v>
      </c>
      <c r="N1707">
        <v>4150799872</v>
      </c>
      <c r="O1707">
        <v>91.510999999999996</v>
      </c>
      <c r="P1707" s="6">
        <v>8.2189999999999999E-2</v>
      </c>
      <c r="Q1707" s="6">
        <v>0.18563999</v>
      </c>
      <c r="R1707">
        <v>268637504</v>
      </c>
      <c r="S1707" s="6">
        <v>0.34796002999999998</v>
      </c>
      <c r="T1707" s="6">
        <v>1394700000</v>
      </c>
      <c r="U1707" s="6" t="s">
        <v>52611</v>
      </c>
      <c r="V1707">
        <v>0</v>
      </c>
      <c r="W1707">
        <v>4</v>
      </c>
      <c r="X1707">
        <v>10</v>
      </c>
      <c r="Y1707">
        <v>3</v>
      </c>
      <c r="Z1707">
        <v>0</v>
      </c>
      <c r="AA1707" s="6" t="s">
        <v>90</v>
      </c>
      <c r="AB1707">
        <v>3</v>
      </c>
      <c r="AC1707">
        <v>5</v>
      </c>
      <c r="AD1707">
        <v>8</v>
      </c>
      <c r="AE1707">
        <v>2</v>
      </c>
      <c r="AF1707">
        <v>0</v>
      </c>
      <c r="AG1707" s="6" t="s">
        <v>52612</v>
      </c>
      <c r="AH1707">
        <v>3</v>
      </c>
      <c r="AI1707">
        <v>5</v>
      </c>
      <c r="AJ1707">
        <v>8</v>
      </c>
      <c r="AK1707">
        <v>2</v>
      </c>
      <c r="AL1707">
        <v>0</v>
      </c>
      <c r="AM1707" s="6" t="s">
        <v>52613</v>
      </c>
      <c r="AN1707">
        <v>2</v>
      </c>
      <c r="AO1707">
        <v>4</v>
      </c>
      <c r="AP1707">
        <v>8</v>
      </c>
      <c r="AQ1707">
        <v>4</v>
      </c>
      <c r="AR1707">
        <v>0</v>
      </c>
    </row>
    <row r="1708" spans="1:44" x14ac:dyDescent="0.25">
      <c r="A1708" s="6" t="s">
        <v>2393</v>
      </c>
      <c r="B1708" s="6" t="s">
        <v>52657</v>
      </c>
      <c r="C1708" s="6" t="s">
        <v>90</v>
      </c>
      <c r="D1708" s="6" t="s">
        <v>118</v>
      </c>
      <c r="E1708">
        <v>19006330880</v>
      </c>
      <c r="F1708">
        <v>5.7</v>
      </c>
      <c r="G1708">
        <v>0.44581199999999999</v>
      </c>
      <c r="H1708">
        <v>53.41</v>
      </c>
      <c r="I1708">
        <v>6951000</v>
      </c>
      <c r="J1708">
        <v>1635625984</v>
      </c>
      <c r="K1708">
        <v>9780638720</v>
      </c>
      <c r="L1708">
        <v>0.34200000000000003</v>
      </c>
      <c r="M1708">
        <v>1.014</v>
      </c>
      <c r="N1708">
        <v>4485809152</v>
      </c>
      <c r="O1708">
        <v>158.66200000000001</v>
      </c>
      <c r="P1708" s="6">
        <v>2.2190000000000001E-2</v>
      </c>
      <c r="Q1708" s="6">
        <v>7.8689999999999996E-2</v>
      </c>
      <c r="R1708">
        <v>-675506496</v>
      </c>
      <c r="S1708" s="6">
        <v>0.38085000000000002</v>
      </c>
      <c r="T1708" s="6">
        <v>1707970000</v>
      </c>
      <c r="U1708" s="6" t="s">
        <v>52611</v>
      </c>
      <c r="V1708">
        <v>1</v>
      </c>
      <c r="W1708">
        <v>0</v>
      </c>
      <c r="X1708">
        <v>11</v>
      </c>
      <c r="Y1708">
        <v>1</v>
      </c>
      <c r="Z1708">
        <v>0</v>
      </c>
      <c r="AA1708" s="6" t="s">
        <v>90</v>
      </c>
      <c r="AB1708">
        <v>2</v>
      </c>
      <c r="AC1708">
        <v>0</v>
      </c>
      <c r="AD1708">
        <v>6</v>
      </c>
      <c r="AE1708">
        <v>5</v>
      </c>
      <c r="AF1708">
        <v>0</v>
      </c>
      <c r="AG1708" s="6" t="s">
        <v>52612</v>
      </c>
      <c r="AH1708">
        <v>2</v>
      </c>
      <c r="AI1708">
        <v>1</v>
      </c>
      <c r="AJ1708">
        <v>6</v>
      </c>
      <c r="AK1708">
        <v>5</v>
      </c>
      <c r="AL1708">
        <v>0</v>
      </c>
      <c r="AM1708" s="6" t="s">
        <v>52613</v>
      </c>
      <c r="AN1708">
        <v>2</v>
      </c>
      <c r="AO1708">
        <v>0</v>
      </c>
      <c r="AP1708">
        <v>4</v>
      </c>
      <c r="AQ1708">
        <v>7</v>
      </c>
      <c r="AR1708">
        <v>2</v>
      </c>
    </row>
    <row r="1709" spans="1:44" x14ac:dyDescent="0.25">
      <c r="A1709" s="6" t="s">
        <v>2395</v>
      </c>
      <c r="B1709" s="6" t="s">
        <v>52638</v>
      </c>
      <c r="C1709" s="6" t="s">
        <v>90</v>
      </c>
      <c r="D1709" s="6" t="s">
        <v>52610</v>
      </c>
      <c r="E1709">
        <v>20384124928</v>
      </c>
      <c r="F1709">
        <v>6.17</v>
      </c>
      <c r="G1709">
        <v>0.78993599999999997</v>
      </c>
      <c r="H1709">
        <v>7.2140000000000004</v>
      </c>
      <c r="I1709">
        <v>620700032</v>
      </c>
      <c r="J1709">
        <v>117700000</v>
      </c>
      <c r="K1709">
        <v>1396600064</v>
      </c>
      <c r="L1709">
        <v>2.1859999999999999</v>
      </c>
      <c r="M1709">
        <v>3.47</v>
      </c>
      <c r="N1709">
        <v>1368000000</v>
      </c>
      <c r="O1709">
        <v>277.76400000000001</v>
      </c>
      <c r="P1709" s="6">
        <v>1.5089999999999999E-2</v>
      </c>
      <c r="Q1709" s="6">
        <v>1.2600000000000001E-3</v>
      </c>
      <c r="R1709">
        <v>-27387500</v>
      </c>
      <c r="S1709" s="6">
        <v>0.61140000000000005</v>
      </c>
      <c r="T1709" s="6">
        <v>805600000</v>
      </c>
      <c r="U1709" s="6" t="s">
        <v>52611</v>
      </c>
      <c r="V1709">
        <v>6</v>
      </c>
      <c r="W1709">
        <v>4</v>
      </c>
      <c r="X1709">
        <v>7</v>
      </c>
      <c r="Y1709">
        <v>0</v>
      </c>
      <c r="Z1709">
        <v>0</v>
      </c>
      <c r="AA1709" s="6" t="s">
        <v>90</v>
      </c>
      <c r="AB1709">
        <v>6</v>
      </c>
      <c r="AC1709">
        <v>6</v>
      </c>
      <c r="AD1709">
        <v>8</v>
      </c>
      <c r="AE1709">
        <v>1</v>
      </c>
      <c r="AF1709">
        <v>0</v>
      </c>
      <c r="AG1709" s="6" t="s">
        <v>52612</v>
      </c>
      <c r="AH1709">
        <v>6</v>
      </c>
      <c r="AI1709">
        <v>6</v>
      </c>
      <c r="AJ1709">
        <v>6</v>
      </c>
      <c r="AK1709">
        <v>1</v>
      </c>
      <c r="AL1709">
        <v>0</v>
      </c>
      <c r="AM1709" s="6" t="s">
        <v>52613</v>
      </c>
      <c r="AN1709">
        <v>6</v>
      </c>
      <c r="AO1709">
        <v>5</v>
      </c>
      <c r="AP1709">
        <v>10</v>
      </c>
      <c r="AQ1709">
        <v>0</v>
      </c>
      <c r="AR1709">
        <v>0</v>
      </c>
    </row>
    <row r="1710" spans="1:44" x14ac:dyDescent="0.25">
      <c r="A1710" s="6" t="s">
        <v>2397</v>
      </c>
      <c r="B1710" s="6" t="s">
        <v>52654</v>
      </c>
      <c r="C1710" s="6" t="s">
        <v>90</v>
      </c>
      <c r="D1710" s="6" t="s">
        <v>52620</v>
      </c>
      <c r="E1710">
        <v>14291653632</v>
      </c>
      <c r="F1710">
        <v>9.74</v>
      </c>
      <c r="G1710">
        <v>0.93244099999999996</v>
      </c>
      <c r="H1710">
        <v>32.197000000000003</v>
      </c>
      <c r="I1710">
        <v>26470000</v>
      </c>
      <c r="J1710">
        <v>974529024</v>
      </c>
      <c r="K1710">
        <v>1644745984</v>
      </c>
      <c r="L1710">
        <v>0.60399999999999998</v>
      </c>
      <c r="M1710">
        <v>2.3580000000000001</v>
      </c>
      <c r="N1710">
        <v>5973851136</v>
      </c>
      <c r="O1710">
        <v>130.87299999999999</v>
      </c>
      <c r="P1710" s="6">
        <v>0.15114</v>
      </c>
      <c r="Q1710" s="6">
        <v>0.55195000000000005</v>
      </c>
      <c r="R1710">
        <v>624873472</v>
      </c>
      <c r="S1710" s="6">
        <v>0.31068000000000001</v>
      </c>
      <c r="T1710" s="6">
        <v>1933412000</v>
      </c>
      <c r="U1710" s="6" t="s">
        <v>52611</v>
      </c>
      <c r="V1710">
        <v>3</v>
      </c>
      <c r="W1710">
        <v>0</v>
      </c>
      <c r="X1710">
        <v>3</v>
      </c>
      <c r="Y1710">
        <v>0</v>
      </c>
      <c r="Z1710">
        <v>0</v>
      </c>
      <c r="AA1710" s="6" t="s">
        <v>90</v>
      </c>
      <c r="AB1710">
        <v>2</v>
      </c>
      <c r="AC1710">
        <v>3</v>
      </c>
      <c r="AD1710">
        <v>6</v>
      </c>
      <c r="AE1710">
        <v>1</v>
      </c>
      <c r="AF1710">
        <v>0</v>
      </c>
      <c r="AG1710" s="6" t="s">
        <v>52612</v>
      </c>
      <c r="AH1710">
        <v>2</v>
      </c>
      <c r="AI1710">
        <v>3</v>
      </c>
      <c r="AJ1710">
        <v>6</v>
      </c>
      <c r="AK1710">
        <v>1</v>
      </c>
      <c r="AL1710">
        <v>0</v>
      </c>
      <c r="AM1710" s="6" t="s">
        <v>52613</v>
      </c>
      <c r="AN1710">
        <v>2</v>
      </c>
      <c r="AO1710">
        <v>3</v>
      </c>
      <c r="AP1710">
        <v>5</v>
      </c>
      <c r="AQ1710">
        <v>0</v>
      </c>
      <c r="AR1710">
        <v>0</v>
      </c>
    </row>
    <row r="1711" spans="1:44" x14ac:dyDescent="0.25">
      <c r="A1711" s="6" t="s">
        <v>2399</v>
      </c>
      <c r="B1711" s="6" t="s">
        <v>52657</v>
      </c>
      <c r="C1711" s="6" t="s">
        <v>90</v>
      </c>
      <c r="D1711" s="6" t="s">
        <v>118</v>
      </c>
      <c r="E1711">
        <v>8652213248</v>
      </c>
      <c r="F1711">
        <v>10.71</v>
      </c>
      <c r="G1711">
        <v>0.59324399999999999</v>
      </c>
      <c r="H1711">
        <v>32.207999999999998</v>
      </c>
      <c r="I1711">
        <v>12000000</v>
      </c>
      <c r="J1711">
        <v>841000000</v>
      </c>
      <c r="K1711">
        <v>3865999872</v>
      </c>
      <c r="L1711">
        <v>0.498</v>
      </c>
      <c r="M1711">
        <v>1.02</v>
      </c>
      <c r="N1711">
        <v>2768999936</v>
      </c>
      <c r="O1711">
        <v>124.229</v>
      </c>
      <c r="P1711" s="6">
        <v>2.5910000999999998E-2</v>
      </c>
      <c r="Q1711" s="6">
        <v>8.4860000000000005E-2</v>
      </c>
      <c r="R1711">
        <v>-511124992</v>
      </c>
      <c r="S1711" s="6">
        <v>0.47959000000000002</v>
      </c>
      <c r="T1711" s="6">
        <v>1311000000</v>
      </c>
      <c r="U1711" s="6" t="s">
        <v>52611</v>
      </c>
      <c r="V1711">
        <v>0</v>
      </c>
      <c r="W1711">
        <v>0</v>
      </c>
      <c r="X1711">
        <v>6</v>
      </c>
      <c r="Y1711">
        <v>1</v>
      </c>
      <c r="Z1711">
        <v>2</v>
      </c>
      <c r="AA1711" s="6" t="s">
        <v>90</v>
      </c>
      <c r="AB1711">
        <v>3</v>
      </c>
      <c r="AC1711">
        <v>0</v>
      </c>
      <c r="AD1711">
        <v>4</v>
      </c>
      <c r="AE1711">
        <v>0</v>
      </c>
      <c r="AF1711">
        <v>0</v>
      </c>
      <c r="AG1711" s="6" t="s">
        <v>52612</v>
      </c>
      <c r="AH1711">
        <v>3</v>
      </c>
      <c r="AI1711">
        <v>0</v>
      </c>
      <c r="AJ1711">
        <v>5</v>
      </c>
      <c r="AK1711">
        <v>0</v>
      </c>
      <c r="AL1711">
        <v>0</v>
      </c>
      <c r="AM1711" s="6" t="s">
        <v>52613</v>
      </c>
      <c r="AN1711">
        <v>3</v>
      </c>
      <c r="AO1711">
        <v>0</v>
      </c>
      <c r="AP1711">
        <v>6</v>
      </c>
      <c r="AQ1711">
        <v>1</v>
      </c>
      <c r="AR1711">
        <v>0</v>
      </c>
    </row>
    <row r="1712" spans="1:44" x14ac:dyDescent="0.25">
      <c r="A1712" s="6" t="s">
        <v>2401</v>
      </c>
      <c r="B1712" s="6" t="s">
        <v>52673</v>
      </c>
      <c r="C1712" s="6" t="s">
        <v>90</v>
      </c>
      <c r="D1712" s="6" t="s">
        <v>52632</v>
      </c>
      <c r="E1712">
        <v>11277334528</v>
      </c>
      <c r="F1712">
        <v>4.3899999999999997</v>
      </c>
      <c r="G1712">
        <v>0.64109700000000003</v>
      </c>
      <c r="H1712">
        <v>54.487000000000002</v>
      </c>
      <c r="I1712">
        <v>490700000</v>
      </c>
      <c r="J1712">
        <v>872700032</v>
      </c>
      <c r="K1712">
        <v>5862900224</v>
      </c>
      <c r="L1712">
        <v>1.361</v>
      </c>
      <c r="M1712">
        <v>2.734</v>
      </c>
      <c r="N1712">
        <v>6290200064</v>
      </c>
      <c r="O1712">
        <v>154.51</v>
      </c>
      <c r="P1712" s="6">
        <v>2.6859999999999998E-2</v>
      </c>
      <c r="Q1712" s="6">
        <v>0.10757</v>
      </c>
      <c r="R1712">
        <v>-55562500</v>
      </c>
      <c r="S1712" s="6">
        <v>0.25214002000000002</v>
      </c>
      <c r="T1712" s="6">
        <v>1467500000</v>
      </c>
      <c r="U1712" s="6" t="s">
        <v>52611</v>
      </c>
      <c r="V1712">
        <v>4</v>
      </c>
      <c r="W1712">
        <v>2</v>
      </c>
      <c r="X1712">
        <v>1</v>
      </c>
      <c r="Y1712">
        <v>0</v>
      </c>
      <c r="Z1712">
        <v>0</v>
      </c>
      <c r="AA1712" s="6" t="s">
        <v>90</v>
      </c>
      <c r="AB1712">
        <v>2</v>
      </c>
      <c r="AC1712">
        <v>2</v>
      </c>
      <c r="AD1712">
        <v>3</v>
      </c>
      <c r="AE1712">
        <v>0</v>
      </c>
      <c r="AF1712">
        <v>0</v>
      </c>
      <c r="AG1712" s="6" t="s">
        <v>52612</v>
      </c>
      <c r="AH1712">
        <v>1</v>
      </c>
      <c r="AI1712">
        <v>2</v>
      </c>
      <c r="AJ1712">
        <v>3</v>
      </c>
      <c r="AK1712">
        <v>0</v>
      </c>
      <c r="AL1712">
        <v>0</v>
      </c>
      <c r="AM1712" s="6" t="s">
        <v>52613</v>
      </c>
      <c r="AN1712">
        <v>4</v>
      </c>
      <c r="AO1712">
        <v>4</v>
      </c>
      <c r="AP1712">
        <v>1</v>
      </c>
      <c r="AQ1712">
        <v>0</v>
      </c>
      <c r="AR1712">
        <v>0</v>
      </c>
    </row>
    <row r="1713" spans="1:44" x14ac:dyDescent="0.25">
      <c r="A1713" s="6" t="s">
        <v>2403</v>
      </c>
      <c r="B1713" s="6" t="s">
        <v>52650</v>
      </c>
      <c r="C1713" s="6" t="s">
        <v>90</v>
      </c>
      <c r="D1713" s="6" t="s">
        <v>52616</v>
      </c>
      <c r="E1713">
        <v>4990527488</v>
      </c>
      <c r="F1713">
        <v>7</v>
      </c>
      <c r="G1713">
        <v>1.184377</v>
      </c>
      <c r="H1713">
        <v>13.326000000000001</v>
      </c>
      <c r="I1713">
        <v>358628000</v>
      </c>
      <c r="J1713">
        <v>174039008</v>
      </c>
      <c r="K1713">
        <v>0</v>
      </c>
      <c r="L1713">
        <v>6.04</v>
      </c>
      <c r="M1713">
        <v>8.5500000000000007</v>
      </c>
      <c r="N1713">
        <v>575286016</v>
      </c>
      <c r="O1713">
        <v>0</v>
      </c>
      <c r="P1713" s="6">
        <v>9.6240000000000006E-2</v>
      </c>
      <c r="Q1713" s="6">
        <v>0.16613</v>
      </c>
      <c r="R1713">
        <v>76763248</v>
      </c>
      <c r="S1713" s="6">
        <v>0.55657000000000001</v>
      </c>
      <c r="T1713" s="6">
        <v>366907000</v>
      </c>
      <c r="U1713" s="6" t="s">
        <v>52611</v>
      </c>
      <c r="V1713">
        <v>2</v>
      </c>
      <c r="W1713">
        <v>1</v>
      </c>
      <c r="X1713">
        <v>1</v>
      </c>
      <c r="Y1713">
        <v>0</v>
      </c>
      <c r="Z1713">
        <v>0</v>
      </c>
      <c r="AA1713" s="6" t="s">
        <v>90</v>
      </c>
      <c r="AB1713">
        <v>1</v>
      </c>
      <c r="AC1713">
        <v>2</v>
      </c>
      <c r="AD1713">
        <v>3</v>
      </c>
      <c r="AE1713">
        <v>0</v>
      </c>
      <c r="AF1713">
        <v>0</v>
      </c>
      <c r="AG1713" s="6" t="s">
        <v>52612</v>
      </c>
      <c r="AH1713">
        <v>1</v>
      </c>
      <c r="AI1713">
        <v>2</v>
      </c>
      <c r="AJ1713">
        <v>3</v>
      </c>
      <c r="AK1713">
        <v>0</v>
      </c>
      <c r="AL1713">
        <v>0</v>
      </c>
      <c r="AM1713" s="6" t="s">
        <v>52613</v>
      </c>
      <c r="AN1713">
        <v>2</v>
      </c>
      <c r="AO1713">
        <v>1</v>
      </c>
      <c r="AP1713">
        <v>1</v>
      </c>
      <c r="AQ1713">
        <v>0</v>
      </c>
      <c r="AR1713">
        <v>0</v>
      </c>
    </row>
    <row r="1714" spans="1:44" x14ac:dyDescent="0.25">
      <c r="A1714" s="6" t="s">
        <v>2406</v>
      </c>
      <c r="B1714" s="6" t="s">
        <v>52673</v>
      </c>
      <c r="C1714" s="6" t="s">
        <v>90</v>
      </c>
      <c r="D1714" s="6" t="s">
        <v>52632</v>
      </c>
      <c r="E1714">
        <v>8723192832</v>
      </c>
      <c r="F1714">
        <v>3.08</v>
      </c>
      <c r="G1714">
        <v>0.974665</v>
      </c>
      <c r="H1714">
        <v>12.223000000000001</v>
      </c>
      <c r="I1714">
        <v>150687008</v>
      </c>
      <c r="J1714">
        <v>1276372992</v>
      </c>
      <c r="K1714">
        <v>3517903872</v>
      </c>
      <c r="L1714">
        <v>0.61</v>
      </c>
      <c r="M1714">
        <v>1.5329999999999999</v>
      </c>
      <c r="N1714">
        <v>17393610752</v>
      </c>
      <c r="O1714">
        <v>121.035</v>
      </c>
      <c r="P1714" s="6">
        <v>5.9120002999999997E-2</v>
      </c>
      <c r="Q1714" s="6">
        <v>0.16547000000000001</v>
      </c>
      <c r="R1714">
        <v>-248146256</v>
      </c>
      <c r="S1714" s="6">
        <v>8.2949999999999996E-2</v>
      </c>
      <c r="T1714" s="6">
        <v>1811803000</v>
      </c>
      <c r="U1714" s="6" t="s">
        <v>52611</v>
      </c>
      <c r="V1714">
        <v>1</v>
      </c>
      <c r="W1714">
        <v>0</v>
      </c>
      <c r="X1714">
        <v>8</v>
      </c>
      <c r="Y1714">
        <v>0</v>
      </c>
      <c r="Z1714">
        <v>0</v>
      </c>
      <c r="AA1714" s="6" t="s">
        <v>90</v>
      </c>
      <c r="AB1714">
        <v>0</v>
      </c>
      <c r="AC1714">
        <v>1</v>
      </c>
      <c r="AD1714">
        <v>6</v>
      </c>
      <c r="AE1714">
        <v>0</v>
      </c>
      <c r="AF1714">
        <v>0</v>
      </c>
      <c r="AG1714" s="6" t="s">
        <v>52612</v>
      </c>
      <c r="AH1714">
        <v>0</v>
      </c>
      <c r="AI1714">
        <v>1</v>
      </c>
      <c r="AJ1714">
        <v>5</v>
      </c>
      <c r="AK1714">
        <v>0</v>
      </c>
      <c r="AL1714">
        <v>0</v>
      </c>
      <c r="AM1714" s="6" t="s">
        <v>52613</v>
      </c>
      <c r="AN1714">
        <v>2</v>
      </c>
      <c r="AO1714">
        <v>0</v>
      </c>
      <c r="AP1714">
        <v>2</v>
      </c>
      <c r="AQ1714">
        <v>0</v>
      </c>
      <c r="AR1714">
        <v>0</v>
      </c>
    </row>
    <row r="1715" spans="1:44" x14ac:dyDescent="0.25">
      <c r="A1715" s="6" t="s">
        <v>41517</v>
      </c>
      <c r="B1715" s="6" t="s">
        <v>52629</v>
      </c>
      <c r="C1715" s="6" t="s">
        <v>90</v>
      </c>
      <c r="D1715" s="6" t="s">
        <v>52618</v>
      </c>
      <c r="E1715">
        <v>31418333184</v>
      </c>
      <c r="F1715">
        <v>0</v>
      </c>
      <c r="G1715">
        <v>0.57595300000000005</v>
      </c>
      <c r="H1715">
        <v>5.18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s="6">
        <v>2.631E-2</v>
      </c>
      <c r="Q1715" s="6">
        <v>0.21063000000000001</v>
      </c>
      <c r="R1715">
        <v>0</v>
      </c>
      <c r="S1715" s="6">
        <v>0</v>
      </c>
      <c r="T1715" s="6">
        <v>107620626000000</v>
      </c>
      <c r="U1715" s="6" t="s">
        <v>90</v>
      </c>
      <c r="V1715">
        <v>0</v>
      </c>
      <c r="W1715">
        <v>0</v>
      </c>
      <c r="X1715">
        <v>0</v>
      </c>
      <c r="Y1715">
        <v>0</v>
      </c>
      <c r="Z1715">
        <v>0</v>
      </c>
      <c r="AA1715" s="6" t="s">
        <v>90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s="6" t="s">
        <v>90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 s="6" t="s">
        <v>90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x14ac:dyDescent="0.25">
      <c r="A1716" s="6" t="s">
        <v>2408</v>
      </c>
      <c r="B1716" s="6" t="s">
        <v>52670</v>
      </c>
      <c r="C1716" s="6" t="s">
        <v>90</v>
      </c>
      <c r="D1716" s="6" t="s">
        <v>130</v>
      </c>
      <c r="E1716">
        <v>40134766592</v>
      </c>
      <c r="F1716">
        <v>1.34</v>
      </c>
      <c r="G1716">
        <v>1.1674869999999999</v>
      </c>
      <c r="H1716">
        <v>30.338000000000001</v>
      </c>
      <c r="I1716">
        <v>1491000064</v>
      </c>
      <c r="J1716">
        <v>2455000064</v>
      </c>
      <c r="K1716">
        <v>8120999936</v>
      </c>
      <c r="L1716">
        <v>1.0449999999999999</v>
      </c>
      <c r="M1716">
        <v>1.6830000000000001</v>
      </c>
      <c r="N1716">
        <v>17724000256</v>
      </c>
      <c r="O1716">
        <v>111.967</v>
      </c>
      <c r="P1716" s="6">
        <v>5.4359999999999999E-2</v>
      </c>
      <c r="Q1716" s="6">
        <v>0.19225999999999999</v>
      </c>
      <c r="R1716">
        <v>910124992</v>
      </c>
      <c r="S1716" s="6">
        <v>0.38213999999999998</v>
      </c>
      <c r="T1716" s="6">
        <v>6599000000</v>
      </c>
      <c r="U1716" s="6" t="s">
        <v>52611</v>
      </c>
      <c r="V1716">
        <v>4</v>
      </c>
      <c r="W1716">
        <v>9</v>
      </c>
      <c r="X1716">
        <v>10</v>
      </c>
      <c r="Y1716">
        <v>0</v>
      </c>
      <c r="Z1716">
        <v>0</v>
      </c>
      <c r="AA1716" s="6" t="s">
        <v>90</v>
      </c>
      <c r="AB1716">
        <v>3</v>
      </c>
      <c r="AC1716">
        <v>9</v>
      </c>
      <c r="AD1716">
        <v>15</v>
      </c>
      <c r="AE1716">
        <v>1</v>
      </c>
      <c r="AF1716">
        <v>0</v>
      </c>
      <c r="AG1716" s="6" t="s">
        <v>52612</v>
      </c>
      <c r="AH1716">
        <v>3</v>
      </c>
      <c r="AI1716">
        <v>9</v>
      </c>
      <c r="AJ1716">
        <v>15</v>
      </c>
      <c r="AK1716">
        <v>1</v>
      </c>
      <c r="AL1716">
        <v>0</v>
      </c>
      <c r="AM1716" s="6" t="s">
        <v>52613</v>
      </c>
      <c r="AN1716">
        <v>5</v>
      </c>
      <c r="AO1716">
        <v>13</v>
      </c>
      <c r="AP1716">
        <v>7</v>
      </c>
      <c r="AQ1716">
        <v>1</v>
      </c>
      <c r="AR1716">
        <v>0</v>
      </c>
    </row>
    <row r="1717" spans="1:44" x14ac:dyDescent="0.25">
      <c r="A1717" s="6" t="s">
        <v>2409</v>
      </c>
      <c r="B1717" s="6" t="s">
        <v>52657</v>
      </c>
      <c r="C1717" s="6" t="s">
        <v>90</v>
      </c>
      <c r="D1717" s="6" t="s">
        <v>118</v>
      </c>
      <c r="E1717">
        <v>33978896384</v>
      </c>
      <c r="F1717">
        <v>2.92</v>
      </c>
      <c r="G1717">
        <v>0.795566</v>
      </c>
      <c r="H1717">
        <v>19.039000000000001</v>
      </c>
      <c r="I1717">
        <v>460000000</v>
      </c>
      <c r="J1717">
        <v>2756999936</v>
      </c>
      <c r="K1717">
        <v>14652999680</v>
      </c>
      <c r="L1717">
        <v>0.82899999999999996</v>
      </c>
      <c r="M1717">
        <v>1.2250000000000001</v>
      </c>
      <c r="N1717">
        <v>8535000064</v>
      </c>
      <c r="O1717">
        <v>104.396</v>
      </c>
      <c r="P1717" s="6">
        <v>2.5409998E-2</v>
      </c>
      <c r="Q1717" s="6">
        <v>5.2040000000000003E-2</v>
      </c>
      <c r="R1717">
        <v>-653625024</v>
      </c>
      <c r="S1717" s="6">
        <v>0.35419</v>
      </c>
      <c r="T1717" s="6">
        <v>2887000000</v>
      </c>
      <c r="U1717" s="6" t="s">
        <v>52611</v>
      </c>
      <c r="V1717">
        <v>2</v>
      </c>
      <c r="W1717">
        <v>1</v>
      </c>
      <c r="X1717">
        <v>12</v>
      </c>
      <c r="Y1717">
        <v>0</v>
      </c>
      <c r="Z1717">
        <v>0</v>
      </c>
      <c r="AA1717" s="6" t="s">
        <v>90</v>
      </c>
      <c r="AB1717">
        <v>3</v>
      </c>
      <c r="AC1717">
        <v>6</v>
      </c>
      <c r="AD1717">
        <v>4</v>
      </c>
      <c r="AE1717">
        <v>0</v>
      </c>
      <c r="AF1717">
        <v>0</v>
      </c>
      <c r="AG1717" s="6" t="s">
        <v>52612</v>
      </c>
      <c r="AH1717">
        <v>3</v>
      </c>
      <c r="AI1717">
        <v>7</v>
      </c>
      <c r="AJ1717">
        <v>4</v>
      </c>
      <c r="AK1717">
        <v>0</v>
      </c>
      <c r="AL1717">
        <v>0</v>
      </c>
      <c r="AM1717" s="6" t="s">
        <v>52613</v>
      </c>
      <c r="AN1717">
        <v>2</v>
      </c>
      <c r="AO1717">
        <v>4</v>
      </c>
      <c r="AP1717">
        <v>8</v>
      </c>
      <c r="AQ1717">
        <v>1</v>
      </c>
      <c r="AR1717">
        <v>0</v>
      </c>
    </row>
    <row r="1718" spans="1:44" x14ac:dyDescent="0.25">
      <c r="A1718" s="6" t="s">
        <v>41519</v>
      </c>
      <c r="B1718" s="6" t="s">
        <v>52723</v>
      </c>
      <c r="C1718" s="6" t="s">
        <v>90</v>
      </c>
      <c r="D1718" s="6" t="s">
        <v>52623</v>
      </c>
      <c r="E1718">
        <v>74713104384</v>
      </c>
      <c r="F1718">
        <v>0</v>
      </c>
      <c r="G1718">
        <v>1.1052219999999999</v>
      </c>
      <c r="H1718">
        <v>11.453099999999999</v>
      </c>
      <c r="I1718">
        <v>4336000000</v>
      </c>
      <c r="J1718">
        <v>6321999872</v>
      </c>
      <c r="K1718">
        <v>11873999872</v>
      </c>
      <c r="L1718">
        <v>0.69299999999999995</v>
      </c>
      <c r="M1718">
        <v>1.371</v>
      </c>
      <c r="N1718">
        <v>20351000576</v>
      </c>
      <c r="O1718">
        <v>80.322000000000003</v>
      </c>
      <c r="P1718" s="6">
        <v>0.10746</v>
      </c>
      <c r="Q1718" s="6">
        <v>0.26067000000000001</v>
      </c>
      <c r="R1718">
        <v>2553999872</v>
      </c>
      <c r="S1718" s="6">
        <v>0.74678999999999995</v>
      </c>
      <c r="T1718" s="6">
        <v>15198000000</v>
      </c>
      <c r="U1718" s="6" t="s">
        <v>52611</v>
      </c>
      <c r="V1718">
        <v>0</v>
      </c>
      <c r="W1718">
        <v>0</v>
      </c>
      <c r="X1718">
        <v>0</v>
      </c>
      <c r="Y1718">
        <v>0</v>
      </c>
      <c r="Z1718">
        <v>0</v>
      </c>
      <c r="AA1718" s="6" t="s">
        <v>90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 s="6" t="s">
        <v>52612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 s="6" t="s">
        <v>52613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x14ac:dyDescent="0.25">
      <c r="A1719" s="6" t="s">
        <v>2411</v>
      </c>
      <c r="B1719" s="6" t="s">
        <v>52662</v>
      </c>
      <c r="C1719" s="6" t="s">
        <v>90</v>
      </c>
      <c r="D1719" s="6" t="s">
        <v>52663</v>
      </c>
      <c r="E1719">
        <v>7974721536</v>
      </c>
      <c r="F1719">
        <v>5.42</v>
      </c>
      <c r="G1719">
        <v>4.526389</v>
      </c>
      <c r="H1719">
        <v>10.227</v>
      </c>
      <c r="I1719">
        <v>25593000</v>
      </c>
      <c r="J1719">
        <v>1875699968</v>
      </c>
      <c r="K1719">
        <v>2119444992</v>
      </c>
      <c r="L1719">
        <v>0.45800000000000002</v>
      </c>
      <c r="M1719">
        <v>0.65100000000000002</v>
      </c>
      <c r="N1719">
        <v>2400256000</v>
      </c>
      <c r="O1719">
        <v>36.487000000000002</v>
      </c>
      <c r="P1719" s="6">
        <v>0.12934999999999999</v>
      </c>
      <c r="Q1719" s="6">
        <v>0.22234999999999999</v>
      </c>
      <c r="R1719">
        <v>378342880</v>
      </c>
      <c r="S1719" s="6">
        <v>0.79654000000000003</v>
      </c>
      <c r="T1719" s="6">
        <v>1705759000</v>
      </c>
      <c r="U1719" s="6" t="s">
        <v>52611</v>
      </c>
      <c r="V1719">
        <v>0</v>
      </c>
      <c r="W1719">
        <v>0</v>
      </c>
      <c r="X1719">
        <v>0</v>
      </c>
      <c r="Y1719">
        <v>0</v>
      </c>
      <c r="Z1719">
        <v>0</v>
      </c>
      <c r="AA1719" s="6" t="s">
        <v>90</v>
      </c>
      <c r="AB1719">
        <v>4</v>
      </c>
      <c r="AC1719">
        <v>6</v>
      </c>
      <c r="AD1719">
        <v>4</v>
      </c>
      <c r="AE1719">
        <v>0</v>
      </c>
      <c r="AF1719">
        <v>0</v>
      </c>
      <c r="AG1719" s="6" t="s">
        <v>52612</v>
      </c>
      <c r="AH1719">
        <v>4</v>
      </c>
      <c r="AI1719">
        <v>6</v>
      </c>
      <c r="AJ1719">
        <v>3</v>
      </c>
      <c r="AK1719">
        <v>0</v>
      </c>
      <c r="AL1719">
        <v>0</v>
      </c>
      <c r="AM1719" s="6" t="s">
        <v>52613</v>
      </c>
      <c r="AN1719">
        <v>0</v>
      </c>
      <c r="AO1719">
        <v>0</v>
      </c>
      <c r="AP1719">
        <v>0</v>
      </c>
      <c r="AQ1719">
        <v>0</v>
      </c>
      <c r="AR1719">
        <v>0</v>
      </c>
    </row>
    <row r="1720" spans="1:44" x14ac:dyDescent="0.25">
      <c r="A1720" s="6" t="s">
        <v>41521</v>
      </c>
      <c r="B1720" s="6" t="s">
        <v>52646</v>
      </c>
      <c r="C1720" s="6" t="s">
        <v>90</v>
      </c>
      <c r="D1720" s="6" t="s">
        <v>52616</v>
      </c>
      <c r="E1720">
        <v>2964630528</v>
      </c>
      <c r="F1720">
        <v>4.8099999999999996</v>
      </c>
      <c r="G1720">
        <v>1.5605199999999999</v>
      </c>
      <c r="H1720">
        <v>12.827999999999999</v>
      </c>
      <c r="I1720">
        <v>40995000</v>
      </c>
      <c r="J1720">
        <v>183164992</v>
      </c>
      <c r="K1720">
        <v>423072000</v>
      </c>
      <c r="L1720">
        <v>2.7869999999999999</v>
      </c>
      <c r="M1720">
        <v>2.9329999999999998</v>
      </c>
      <c r="N1720">
        <v>914358976</v>
      </c>
      <c r="O1720">
        <v>96.552000000000007</v>
      </c>
      <c r="P1720" s="6">
        <v>9.9390000000000006E-2</v>
      </c>
      <c r="Q1720" s="6">
        <v>0.26622000000000001</v>
      </c>
      <c r="R1720">
        <v>136969376</v>
      </c>
      <c r="S1720" s="6">
        <v>0.38929999999999998</v>
      </c>
      <c r="T1720" s="6">
        <v>352359000</v>
      </c>
      <c r="U1720" s="6" t="s">
        <v>52611</v>
      </c>
      <c r="V1720">
        <v>1</v>
      </c>
      <c r="W1720">
        <v>3</v>
      </c>
      <c r="X1720">
        <v>0</v>
      </c>
      <c r="Y1720">
        <v>0</v>
      </c>
      <c r="Z1720">
        <v>0</v>
      </c>
      <c r="AA1720" s="6" t="s">
        <v>90</v>
      </c>
      <c r="AB1720">
        <v>3</v>
      </c>
      <c r="AC1720">
        <v>4</v>
      </c>
      <c r="AD1720">
        <v>2</v>
      </c>
      <c r="AE1720">
        <v>0</v>
      </c>
      <c r="AF1720">
        <v>0</v>
      </c>
      <c r="AG1720" s="6" t="s">
        <v>52612</v>
      </c>
      <c r="AH1720">
        <v>3</v>
      </c>
      <c r="AI1720">
        <v>4</v>
      </c>
      <c r="AJ1720">
        <v>2</v>
      </c>
      <c r="AK1720">
        <v>0</v>
      </c>
      <c r="AL1720">
        <v>0</v>
      </c>
      <c r="AM1720" s="6" t="s">
        <v>52613</v>
      </c>
      <c r="AN1720">
        <v>1</v>
      </c>
      <c r="AO1720">
        <v>3</v>
      </c>
      <c r="AP1720">
        <v>0</v>
      </c>
      <c r="AQ1720">
        <v>0</v>
      </c>
      <c r="AR1720">
        <v>0</v>
      </c>
    </row>
    <row r="1721" spans="1:44" x14ac:dyDescent="0.25">
      <c r="A1721" s="6" t="s">
        <v>2413</v>
      </c>
      <c r="B1721" s="6" t="s">
        <v>52679</v>
      </c>
      <c r="C1721" s="6" t="s">
        <v>90</v>
      </c>
      <c r="D1721" s="6" t="s">
        <v>52610</v>
      </c>
      <c r="E1721">
        <v>8324687360</v>
      </c>
      <c r="F1721">
        <v>3.35</v>
      </c>
      <c r="G1721">
        <v>0.80119600000000002</v>
      </c>
      <c r="H1721">
        <v>35.726999999999997</v>
      </c>
      <c r="I1721">
        <v>553100032</v>
      </c>
      <c r="J1721">
        <v>555200000</v>
      </c>
      <c r="K1721">
        <v>4314599936</v>
      </c>
      <c r="L1721">
        <v>1.218</v>
      </c>
      <c r="M1721">
        <v>2.5219999999999998</v>
      </c>
      <c r="N1721">
        <v>4558799872</v>
      </c>
      <c r="O1721">
        <v>89.257000000000005</v>
      </c>
      <c r="P1721" s="6">
        <v>1.1560000500000001E-2</v>
      </c>
      <c r="Q1721" s="6">
        <v>-2.6300001999999999E-2</v>
      </c>
      <c r="R1721">
        <v>196700000</v>
      </c>
      <c r="S1721" s="6">
        <v>0.33591998000000001</v>
      </c>
      <c r="T1721" s="6">
        <v>1455400000</v>
      </c>
      <c r="U1721" s="6" t="s">
        <v>52611</v>
      </c>
      <c r="V1721">
        <v>2</v>
      </c>
      <c r="W1721">
        <v>4</v>
      </c>
      <c r="X1721">
        <v>11</v>
      </c>
      <c r="Y1721">
        <v>1</v>
      </c>
      <c r="Z1721">
        <v>0</v>
      </c>
      <c r="AA1721" s="6" t="s">
        <v>90</v>
      </c>
      <c r="AB1721">
        <v>3</v>
      </c>
      <c r="AC1721">
        <v>3</v>
      </c>
      <c r="AD1721">
        <v>1</v>
      </c>
      <c r="AE1721">
        <v>0</v>
      </c>
      <c r="AF1721">
        <v>0</v>
      </c>
      <c r="AG1721" s="6" t="s">
        <v>52612</v>
      </c>
      <c r="AH1721">
        <v>3</v>
      </c>
      <c r="AI1721">
        <v>3</v>
      </c>
      <c r="AJ1721">
        <v>0</v>
      </c>
      <c r="AK1721">
        <v>0</v>
      </c>
      <c r="AL1721">
        <v>0</v>
      </c>
      <c r="AM1721" s="6" t="s">
        <v>52613</v>
      </c>
      <c r="AN1721">
        <v>1</v>
      </c>
      <c r="AO1721">
        <v>2</v>
      </c>
      <c r="AP1721">
        <v>12</v>
      </c>
      <c r="AQ1721">
        <v>1</v>
      </c>
      <c r="AR1721">
        <v>0</v>
      </c>
    </row>
    <row r="1722" spans="1:44" x14ac:dyDescent="0.25">
      <c r="A1722" s="6" t="s">
        <v>41523</v>
      </c>
      <c r="B1722" s="6" t="s">
        <v>52655</v>
      </c>
      <c r="C1722" s="6" t="s">
        <v>90</v>
      </c>
      <c r="D1722" s="6" t="s">
        <v>52616</v>
      </c>
      <c r="E1722">
        <v>3303393792</v>
      </c>
      <c r="F1722">
        <v>10.27</v>
      </c>
      <c r="G1722">
        <v>0.94299699999999997</v>
      </c>
      <c r="H1722">
        <v>9.5470000000000006</v>
      </c>
      <c r="I1722">
        <v>122925000</v>
      </c>
      <c r="J1722">
        <v>215656992</v>
      </c>
      <c r="K1722">
        <v>838716992</v>
      </c>
      <c r="L1722">
        <v>0.74099999999999999</v>
      </c>
      <c r="M1722">
        <v>0.86799999999999999</v>
      </c>
      <c r="N1722">
        <v>621316992</v>
      </c>
      <c r="O1722">
        <v>202.86199999999999</v>
      </c>
      <c r="P1722" s="6">
        <v>5.7570000000000003E-2</v>
      </c>
      <c r="Q1722" s="6">
        <v>0.25145000000000001</v>
      </c>
      <c r="R1722">
        <v>237888880</v>
      </c>
      <c r="S1722" s="6">
        <v>0.87990000000000002</v>
      </c>
      <c r="T1722" s="6">
        <v>529593000</v>
      </c>
      <c r="U1722" s="6" t="s">
        <v>52611</v>
      </c>
      <c r="V1722">
        <v>0</v>
      </c>
      <c r="W1722">
        <v>1</v>
      </c>
      <c r="X1722">
        <v>3</v>
      </c>
      <c r="Y1722">
        <v>0</v>
      </c>
      <c r="Z1722">
        <v>0</v>
      </c>
      <c r="AA1722" s="6" t="s">
        <v>90</v>
      </c>
      <c r="AB1722">
        <v>4</v>
      </c>
      <c r="AC1722">
        <v>1</v>
      </c>
      <c r="AD1722">
        <v>2</v>
      </c>
      <c r="AE1722">
        <v>0</v>
      </c>
      <c r="AF1722">
        <v>0</v>
      </c>
      <c r="AG1722" s="6" t="s">
        <v>52612</v>
      </c>
      <c r="AH1722">
        <v>4</v>
      </c>
      <c r="AI1722">
        <v>1</v>
      </c>
      <c r="AJ1722">
        <v>1</v>
      </c>
      <c r="AK1722">
        <v>0</v>
      </c>
      <c r="AL1722">
        <v>0</v>
      </c>
      <c r="AM1722" s="6" t="s">
        <v>52613</v>
      </c>
      <c r="AN1722">
        <v>4</v>
      </c>
      <c r="AO1722">
        <v>0</v>
      </c>
      <c r="AP1722">
        <v>1</v>
      </c>
      <c r="AQ1722">
        <v>0</v>
      </c>
      <c r="AR1722">
        <v>0</v>
      </c>
    </row>
    <row r="1723" spans="1:44" x14ac:dyDescent="0.25">
      <c r="A1723" s="6" t="s">
        <v>2415</v>
      </c>
      <c r="B1723" s="6" t="s">
        <v>52617</v>
      </c>
      <c r="C1723" s="6" t="s">
        <v>90</v>
      </c>
      <c r="D1723" s="6" t="s">
        <v>52618</v>
      </c>
      <c r="E1723">
        <v>8525996544</v>
      </c>
      <c r="F1723">
        <v>2.99</v>
      </c>
      <c r="G1723">
        <v>1.1833210000000001</v>
      </c>
      <c r="H1723">
        <v>52.767000000000003</v>
      </c>
      <c r="I1723">
        <v>603774016</v>
      </c>
      <c r="J1723">
        <v>695209984</v>
      </c>
      <c r="K1723">
        <v>2171077888</v>
      </c>
      <c r="L1723">
        <v>0.91600000000000004</v>
      </c>
      <c r="M1723">
        <v>3.4359999999999999</v>
      </c>
      <c r="N1723">
        <v>2783021056</v>
      </c>
      <c r="O1723">
        <v>113.012</v>
      </c>
      <c r="P1723" s="6">
        <v>2.6880000000000001E-2</v>
      </c>
      <c r="Q1723" s="6">
        <v>0.19767000000000001</v>
      </c>
      <c r="R1723">
        <v>1637104768</v>
      </c>
      <c r="S1723" s="6">
        <v>0.59760000000000002</v>
      </c>
      <c r="T1723" s="6">
        <v>1663471000</v>
      </c>
      <c r="U1723" s="6" t="s">
        <v>52611</v>
      </c>
      <c r="V1723">
        <v>0</v>
      </c>
      <c r="W1723">
        <v>0</v>
      </c>
      <c r="X1723">
        <v>5</v>
      </c>
      <c r="Y1723">
        <v>0</v>
      </c>
      <c r="Z1723">
        <v>0</v>
      </c>
      <c r="AA1723" s="6" t="s">
        <v>90</v>
      </c>
      <c r="AB1723">
        <v>1</v>
      </c>
      <c r="AC1723">
        <v>2</v>
      </c>
      <c r="AD1723">
        <v>4</v>
      </c>
      <c r="AE1723">
        <v>0</v>
      </c>
      <c r="AF1723">
        <v>0</v>
      </c>
      <c r="AG1723" s="6" t="s">
        <v>52612</v>
      </c>
      <c r="AH1723">
        <v>0</v>
      </c>
      <c r="AI1723">
        <v>2</v>
      </c>
      <c r="AJ1723">
        <v>4</v>
      </c>
      <c r="AK1723">
        <v>0</v>
      </c>
      <c r="AL1723">
        <v>0</v>
      </c>
      <c r="AM1723" s="6" t="s">
        <v>52613</v>
      </c>
      <c r="AN1723">
        <v>0</v>
      </c>
      <c r="AO1723">
        <v>1</v>
      </c>
      <c r="AP1723">
        <v>4</v>
      </c>
      <c r="AQ1723">
        <v>0</v>
      </c>
      <c r="AR1723">
        <v>0</v>
      </c>
    </row>
    <row r="1724" spans="1:44" x14ac:dyDescent="0.25">
      <c r="A1724" s="6" t="s">
        <v>41525</v>
      </c>
      <c r="B1724" s="6" t="s">
        <v>52662</v>
      </c>
      <c r="C1724" s="6" t="s">
        <v>90</v>
      </c>
      <c r="D1724" s="6" t="s">
        <v>52663</v>
      </c>
      <c r="E1724">
        <v>3105078784</v>
      </c>
      <c r="F1724">
        <v>0</v>
      </c>
      <c r="G1724">
        <v>3.5326780000000002</v>
      </c>
      <c r="H1724">
        <v>23.376999999999999</v>
      </c>
      <c r="I1724">
        <v>81900000</v>
      </c>
      <c r="J1724">
        <v>1298300032</v>
      </c>
      <c r="K1724">
        <v>17600000</v>
      </c>
      <c r="L1724">
        <v>0.96799999999999997</v>
      </c>
      <c r="M1724">
        <v>1.0269999999999999</v>
      </c>
      <c r="N1724">
        <v>2252600064</v>
      </c>
      <c r="O1724">
        <v>0.52900000000000003</v>
      </c>
      <c r="P1724" s="6">
        <v>0.13533999999999999</v>
      </c>
      <c r="Q1724" s="6">
        <v>0.28316997999999999</v>
      </c>
      <c r="R1724">
        <v>169562496</v>
      </c>
      <c r="S1724" s="6">
        <v>0.60597000000000001</v>
      </c>
      <c r="T1724" s="6">
        <v>1391300000</v>
      </c>
      <c r="U1724" s="6" t="s">
        <v>90</v>
      </c>
      <c r="V1724">
        <v>0</v>
      </c>
      <c r="W1724">
        <v>0</v>
      </c>
      <c r="X1724">
        <v>0</v>
      </c>
      <c r="Y1724">
        <v>0</v>
      </c>
      <c r="Z1724">
        <v>0</v>
      </c>
      <c r="AA1724" s="6" t="s">
        <v>90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s="6" t="s">
        <v>90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s="6" t="s">
        <v>90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25">
      <c r="A1725" s="6" t="s">
        <v>41527</v>
      </c>
      <c r="B1725" s="6" t="s">
        <v>52675</v>
      </c>
      <c r="C1725" s="6" t="s">
        <v>90</v>
      </c>
      <c r="D1725" s="6" t="s">
        <v>52632</v>
      </c>
      <c r="E1725">
        <v>3768749824</v>
      </c>
      <c r="F1725">
        <v>2.14</v>
      </c>
      <c r="G1725">
        <v>1.111056</v>
      </c>
      <c r="H1725">
        <v>7.89</v>
      </c>
      <c r="I1725">
        <v>96500000</v>
      </c>
      <c r="J1725">
        <v>389100000</v>
      </c>
      <c r="K1725">
        <v>1759900032</v>
      </c>
      <c r="L1725">
        <v>0.52200000000000002</v>
      </c>
      <c r="M1725">
        <v>0.75</v>
      </c>
      <c r="N1725">
        <v>2235500032</v>
      </c>
      <c r="O1725">
        <v>140.06399999999999</v>
      </c>
      <c r="P1725" s="6">
        <v>2.4760000000000001E-2</v>
      </c>
      <c r="Q1725" s="6">
        <v>3.288E-2</v>
      </c>
      <c r="R1725">
        <v>31575000</v>
      </c>
      <c r="S1725" s="6">
        <v>0.59140999999999999</v>
      </c>
      <c r="T1725" s="6">
        <v>1293400000</v>
      </c>
      <c r="U1725" s="6" t="s">
        <v>52611</v>
      </c>
      <c r="V1725">
        <v>1</v>
      </c>
      <c r="W1725">
        <v>3</v>
      </c>
      <c r="X1725">
        <v>1</v>
      </c>
      <c r="Y1725">
        <v>0</v>
      </c>
      <c r="Z1725">
        <v>0</v>
      </c>
      <c r="AA1725" s="6" t="s">
        <v>90</v>
      </c>
      <c r="AB1725">
        <v>3</v>
      </c>
      <c r="AC1725">
        <v>4</v>
      </c>
      <c r="AD1725">
        <v>2</v>
      </c>
      <c r="AE1725">
        <v>0</v>
      </c>
      <c r="AF1725">
        <v>0</v>
      </c>
      <c r="AG1725" s="6" t="s">
        <v>52612</v>
      </c>
      <c r="AH1725">
        <v>3</v>
      </c>
      <c r="AI1725">
        <v>4</v>
      </c>
      <c r="AJ1725">
        <v>2</v>
      </c>
      <c r="AK1725">
        <v>0</v>
      </c>
      <c r="AL1725">
        <v>0</v>
      </c>
      <c r="AM1725" s="6" t="s">
        <v>52613</v>
      </c>
      <c r="AN1725">
        <v>1</v>
      </c>
      <c r="AO1725">
        <v>3</v>
      </c>
      <c r="AP1725">
        <v>1</v>
      </c>
      <c r="AQ1725">
        <v>0</v>
      </c>
      <c r="AR1725">
        <v>0</v>
      </c>
    </row>
    <row r="1726" spans="1:44" x14ac:dyDescent="0.25">
      <c r="A1726" s="6" t="s">
        <v>41529</v>
      </c>
      <c r="B1726" s="6" t="s">
        <v>52711</v>
      </c>
      <c r="C1726" s="6" t="s">
        <v>90</v>
      </c>
      <c r="D1726" s="6" t="s">
        <v>52632</v>
      </c>
      <c r="E1726">
        <v>66313601024</v>
      </c>
      <c r="F1726">
        <v>0</v>
      </c>
      <c r="G1726">
        <v>0.461121</v>
      </c>
      <c r="H1726">
        <v>12.817600000000001</v>
      </c>
      <c r="I1726">
        <v>1796000000</v>
      </c>
      <c r="J1726">
        <v>3576999936</v>
      </c>
      <c r="K1726">
        <v>11584000000</v>
      </c>
      <c r="L1726">
        <v>0.78200000000000003</v>
      </c>
      <c r="M1726">
        <v>2.077</v>
      </c>
      <c r="N1726">
        <v>11857999872</v>
      </c>
      <c r="O1726">
        <v>69.125</v>
      </c>
      <c r="P1726" s="6">
        <v>6.0609999999999997E-2</v>
      </c>
      <c r="Q1726" s="6">
        <v>0.14843999999999999</v>
      </c>
      <c r="R1726">
        <v>910625024</v>
      </c>
      <c r="S1726" s="6">
        <v>0.60734999999999995</v>
      </c>
      <c r="T1726" s="6">
        <v>6473000000</v>
      </c>
      <c r="U1726" s="6" t="s">
        <v>90</v>
      </c>
      <c r="V1726">
        <v>0</v>
      </c>
      <c r="W1726">
        <v>0</v>
      </c>
      <c r="X1726">
        <v>0</v>
      </c>
      <c r="Y1726">
        <v>0</v>
      </c>
      <c r="Z1726">
        <v>0</v>
      </c>
      <c r="AA1726" s="6" t="s">
        <v>90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s="6" t="s">
        <v>90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 s="6" t="s">
        <v>90</v>
      </c>
      <c r="AN1726">
        <v>0</v>
      </c>
      <c r="AO1726">
        <v>0</v>
      </c>
      <c r="AP1726">
        <v>0</v>
      </c>
      <c r="AQ1726">
        <v>0</v>
      </c>
      <c r="AR1726">
        <v>0</v>
      </c>
    </row>
    <row r="1727" spans="1:44" x14ac:dyDescent="0.25">
      <c r="A1727" s="6" t="s">
        <v>41531</v>
      </c>
      <c r="B1727" s="6" t="s">
        <v>52704</v>
      </c>
      <c r="C1727" s="6" t="s">
        <v>90</v>
      </c>
      <c r="D1727" s="6" t="s">
        <v>52685</v>
      </c>
      <c r="E1727">
        <v>99178250240</v>
      </c>
      <c r="F1727">
        <v>0</v>
      </c>
      <c r="G1727">
        <v>0.55133699999999997</v>
      </c>
      <c r="H1727">
        <v>5.827</v>
      </c>
      <c r="I1727">
        <v>15873999872</v>
      </c>
      <c r="J1727">
        <v>-330000000</v>
      </c>
      <c r="K1727">
        <v>15454000128</v>
      </c>
      <c r="L1727">
        <v>3.056</v>
      </c>
      <c r="M1727">
        <v>3.5979999999999999</v>
      </c>
      <c r="N1727">
        <v>7352999936</v>
      </c>
      <c r="O1727">
        <v>37.627000000000002</v>
      </c>
      <c r="P1727" s="6">
        <v>-4.3800000000000002E-3</v>
      </c>
      <c r="Q1727" s="6">
        <v>0.10854</v>
      </c>
      <c r="R1727">
        <v>-2895000064</v>
      </c>
      <c r="S1727" s="6">
        <v>0.29674998000000002</v>
      </c>
      <c r="T1727" s="6">
        <v>2062000000</v>
      </c>
      <c r="U1727" s="6" t="s">
        <v>52611</v>
      </c>
      <c r="V1727">
        <v>0</v>
      </c>
      <c r="W1727">
        <v>0</v>
      </c>
      <c r="X1727">
        <v>0</v>
      </c>
      <c r="Y1727">
        <v>0</v>
      </c>
      <c r="Z1727">
        <v>0</v>
      </c>
      <c r="AA1727" s="6" t="s">
        <v>90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 s="6" t="s">
        <v>52612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 s="6" t="s">
        <v>52613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x14ac:dyDescent="0.25">
      <c r="A1728" s="6" t="s">
        <v>2417</v>
      </c>
      <c r="B1728" s="6" t="s">
        <v>52630</v>
      </c>
      <c r="C1728" s="6" t="s">
        <v>90</v>
      </c>
      <c r="D1728" s="6" t="s">
        <v>52610</v>
      </c>
      <c r="E1728">
        <v>3008687616</v>
      </c>
      <c r="F1728">
        <v>6.25</v>
      </c>
      <c r="G1728">
        <v>0.37332799999999999</v>
      </c>
      <c r="H1728">
        <v>11.531000000000001</v>
      </c>
      <c r="I1728">
        <v>686184000</v>
      </c>
      <c r="J1728">
        <v>-149175008</v>
      </c>
      <c r="K1728">
        <v>4885000</v>
      </c>
      <c r="L1728">
        <v>14.037000000000001</v>
      </c>
      <c r="M1728">
        <v>14.327</v>
      </c>
      <c r="N1728">
        <v>54921000</v>
      </c>
      <c r="O1728">
        <v>0.80400000000000005</v>
      </c>
      <c r="P1728" s="6">
        <v>-0.14166000000000001</v>
      </c>
      <c r="Q1728" s="6">
        <v>-0.24375999000000001</v>
      </c>
      <c r="R1728">
        <v>-42870248</v>
      </c>
      <c r="S1728" s="6">
        <v>-1.7868401</v>
      </c>
      <c r="T1728" s="6">
        <v>-81657000</v>
      </c>
      <c r="U1728" s="6" t="s">
        <v>52611</v>
      </c>
      <c r="V1728">
        <v>5</v>
      </c>
      <c r="W1728">
        <v>7</v>
      </c>
      <c r="X1728">
        <v>0</v>
      </c>
      <c r="Y1728">
        <v>0</v>
      </c>
      <c r="Z1728">
        <v>0</v>
      </c>
      <c r="AA1728" s="6" t="s">
        <v>90</v>
      </c>
      <c r="AB1728">
        <v>4</v>
      </c>
      <c r="AC1728">
        <v>4</v>
      </c>
      <c r="AD1728">
        <v>1</v>
      </c>
      <c r="AE1728">
        <v>0</v>
      </c>
      <c r="AF1728">
        <v>0</v>
      </c>
      <c r="AG1728" s="6" t="s">
        <v>52612</v>
      </c>
      <c r="AH1728">
        <v>5</v>
      </c>
      <c r="AI1728">
        <v>4</v>
      </c>
      <c r="AJ1728">
        <v>1</v>
      </c>
      <c r="AK1728">
        <v>0</v>
      </c>
      <c r="AL1728">
        <v>0</v>
      </c>
      <c r="AM1728" s="6" t="s">
        <v>52613</v>
      </c>
      <c r="AN1728">
        <v>5</v>
      </c>
      <c r="AO1728">
        <v>7</v>
      </c>
      <c r="AP1728">
        <v>0</v>
      </c>
      <c r="AQ1728">
        <v>0</v>
      </c>
      <c r="AR1728">
        <v>0</v>
      </c>
    </row>
    <row r="1729" spans="1:44" x14ac:dyDescent="0.25">
      <c r="A1729" s="6" t="s">
        <v>2419</v>
      </c>
      <c r="B1729" s="6" t="s">
        <v>52617</v>
      </c>
      <c r="C1729" s="6" t="s">
        <v>90</v>
      </c>
      <c r="D1729" s="6" t="s">
        <v>52618</v>
      </c>
      <c r="E1729">
        <v>37656399872</v>
      </c>
      <c r="F1729">
        <v>2.82</v>
      </c>
      <c r="G1729">
        <v>1.3750869999999999</v>
      </c>
      <c r="H1729">
        <v>85.784000000000006</v>
      </c>
      <c r="I1729">
        <v>28871000064</v>
      </c>
      <c r="J1729">
        <v>117000000</v>
      </c>
      <c r="K1729">
        <v>34162999296</v>
      </c>
      <c r="L1729">
        <v>1.034</v>
      </c>
      <c r="M1729">
        <v>1.1990000000000001</v>
      </c>
      <c r="N1729">
        <v>63567998976</v>
      </c>
      <c r="O1729">
        <v>105.289</v>
      </c>
      <c r="P1729" s="6">
        <v>-3.0000001E-5</v>
      </c>
      <c r="Q1729" s="6">
        <v>1.3509999999999999E-2</v>
      </c>
      <c r="R1729">
        <v>-3244624896</v>
      </c>
      <c r="S1729" s="6">
        <v>0.19569998999999999</v>
      </c>
      <c r="T1729" s="6">
        <v>9948000000</v>
      </c>
      <c r="U1729" s="6" t="s">
        <v>52611</v>
      </c>
      <c r="V1729">
        <v>2</v>
      </c>
      <c r="W1729">
        <v>5</v>
      </c>
      <c r="X1729">
        <v>9</v>
      </c>
      <c r="Y1729">
        <v>0</v>
      </c>
      <c r="Z1729">
        <v>0</v>
      </c>
      <c r="AA1729" s="6" t="s">
        <v>90</v>
      </c>
      <c r="AB1729">
        <v>1</v>
      </c>
      <c r="AC1729">
        <v>1</v>
      </c>
      <c r="AD1729">
        <v>13</v>
      </c>
      <c r="AE1729">
        <v>3</v>
      </c>
      <c r="AF1729">
        <v>1</v>
      </c>
      <c r="AG1729" s="6" t="s">
        <v>52612</v>
      </c>
      <c r="AH1729">
        <v>1</v>
      </c>
      <c r="AI1729">
        <v>0</v>
      </c>
      <c r="AJ1729">
        <v>13</v>
      </c>
      <c r="AK1729">
        <v>3</v>
      </c>
      <c r="AL1729">
        <v>1</v>
      </c>
      <c r="AM1729" s="6" t="s">
        <v>52613</v>
      </c>
      <c r="AN1729">
        <v>1</v>
      </c>
      <c r="AO1729">
        <v>1</v>
      </c>
      <c r="AP1729">
        <v>11</v>
      </c>
      <c r="AQ1729">
        <v>0</v>
      </c>
      <c r="AR1729">
        <v>0</v>
      </c>
    </row>
    <row r="1730" spans="1:44" x14ac:dyDescent="0.25">
      <c r="A1730" s="6" t="s">
        <v>41533</v>
      </c>
      <c r="B1730" s="6" t="s">
        <v>52666</v>
      </c>
      <c r="C1730" s="6" t="s">
        <v>90</v>
      </c>
      <c r="D1730" s="6" t="s">
        <v>52610</v>
      </c>
      <c r="E1730">
        <v>2589274624</v>
      </c>
      <c r="F1730">
        <v>2.74</v>
      </c>
      <c r="G1730">
        <v>0.76866100000000004</v>
      </c>
      <c r="H1730">
        <v>4.4450000000000003</v>
      </c>
      <c r="I1730">
        <v>311228992</v>
      </c>
      <c r="J1730">
        <v>3932000</v>
      </c>
      <c r="K1730">
        <v>10809000</v>
      </c>
      <c r="L1730">
        <v>1.847</v>
      </c>
      <c r="M1730">
        <v>1.901</v>
      </c>
      <c r="N1730">
        <v>1429134976</v>
      </c>
      <c r="O1730">
        <v>1.9419999999999999</v>
      </c>
      <c r="P1730" s="6">
        <v>-6.7000003999999997E-4</v>
      </c>
      <c r="Q1730" s="6">
        <v>2.4500001E-2</v>
      </c>
      <c r="R1730">
        <v>41875876</v>
      </c>
      <c r="S1730" s="6">
        <v>0.10057000000000001</v>
      </c>
      <c r="T1730" s="6">
        <v>134782000</v>
      </c>
      <c r="U1730" s="6" t="s">
        <v>52611</v>
      </c>
      <c r="V1730">
        <v>0</v>
      </c>
      <c r="W1730">
        <v>0</v>
      </c>
      <c r="X1730">
        <v>0</v>
      </c>
      <c r="Y1730">
        <v>0</v>
      </c>
      <c r="Z1730">
        <v>0</v>
      </c>
      <c r="AA1730" s="6" t="s">
        <v>90</v>
      </c>
      <c r="AB1730">
        <v>9</v>
      </c>
      <c r="AC1730">
        <v>9</v>
      </c>
      <c r="AD1730">
        <v>0</v>
      </c>
      <c r="AE1730">
        <v>0</v>
      </c>
      <c r="AF1730">
        <v>0</v>
      </c>
      <c r="AG1730" s="6" t="s">
        <v>52612</v>
      </c>
      <c r="AH1730">
        <v>8</v>
      </c>
      <c r="AI1730">
        <v>9</v>
      </c>
      <c r="AJ1730">
        <v>0</v>
      </c>
      <c r="AK1730">
        <v>0</v>
      </c>
      <c r="AL1730">
        <v>0</v>
      </c>
      <c r="AM1730" s="6" t="s">
        <v>52613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25">
      <c r="A1731" s="6" t="s">
        <v>2421</v>
      </c>
      <c r="B1731" s="6" t="s">
        <v>52733</v>
      </c>
      <c r="C1731" s="6" t="s">
        <v>90</v>
      </c>
      <c r="D1731" s="6" t="s">
        <v>52637</v>
      </c>
      <c r="E1731">
        <v>61670424576</v>
      </c>
      <c r="F1731">
        <v>4.8</v>
      </c>
      <c r="G1731">
        <v>0.44229400000000002</v>
      </c>
      <c r="H1731">
        <v>32.46</v>
      </c>
      <c r="I1731">
        <v>695424000</v>
      </c>
      <c r="J1731">
        <v>3156595968</v>
      </c>
      <c r="K1731">
        <v>6899335168</v>
      </c>
      <c r="L1731">
        <v>1.478</v>
      </c>
      <c r="M1731">
        <v>1.5429999999999999</v>
      </c>
      <c r="N1731">
        <v>4347001856</v>
      </c>
      <c r="O1731">
        <v>68.054000000000002</v>
      </c>
      <c r="P1731" s="6">
        <v>8.0560000000000007E-2</v>
      </c>
      <c r="Q1731" s="6">
        <v>0.43833</v>
      </c>
      <c r="R1731">
        <v>2259977984</v>
      </c>
      <c r="S1731" s="6">
        <v>0.75151000000000001</v>
      </c>
      <c r="T1731" s="6">
        <v>3187137000</v>
      </c>
      <c r="U1731" s="6" t="s">
        <v>52611</v>
      </c>
      <c r="V1731">
        <v>1</v>
      </c>
      <c r="W1731">
        <v>0</v>
      </c>
      <c r="X1731">
        <v>14</v>
      </c>
      <c r="Y1731">
        <v>3</v>
      </c>
      <c r="Z1731">
        <v>0</v>
      </c>
      <c r="AA1731" s="6" t="s">
        <v>90</v>
      </c>
      <c r="AB1731">
        <v>4</v>
      </c>
      <c r="AC1731">
        <v>4</v>
      </c>
      <c r="AD1731">
        <v>5</v>
      </c>
      <c r="AE1731">
        <v>0</v>
      </c>
      <c r="AF1731">
        <v>0</v>
      </c>
      <c r="AG1731" s="6" t="s">
        <v>52612</v>
      </c>
      <c r="AH1731">
        <v>5</v>
      </c>
      <c r="AI1731">
        <v>4</v>
      </c>
      <c r="AJ1731">
        <v>5</v>
      </c>
      <c r="AK1731">
        <v>0</v>
      </c>
      <c r="AL1731">
        <v>0</v>
      </c>
      <c r="AM1731" s="6" t="s">
        <v>52613</v>
      </c>
      <c r="AN1731">
        <v>1</v>
      </c>
      <c r="AO1731">
        <v>0</v>
      </c>
      <c r="AP1731">
        <v>14</v>
      </c>
      <c r="AQ1731">
        <v>2</v>
      </c>
      <c r="AR1731">
        <v>0</v>
      </c>
    </row>
    <row r="1732" spans="1:44" x14ac:dyDescent="0.25">
      <c r="A1732" s="6" t="s">
        <v>41535</v>
      </c>
      <c r="B1732" s="6" t="s">
        <v>52625</v>
      </c>
      <c r="C1732" s="6" t="s">
        <v>90</v>
      </c>
      <c r="D1732" s="6" t="s">
        <v>52618</v>
      </c>
      <c r="E1732">
        <v>6282902016</v>
      </c>
      <c r="F1732">
        <v>4.2699999999999996</v>
      </c>
      <c r="G1732">
        <v>1.007741</v>
      </c>
      <c r="H1732">
        <v>9.4779999999999998</v>
      </c>
      <c r="I1732">
        <v>65092000</v>
      </c>
      <c r="J1732">
        <v>0</v>
      </c>
      <c r="K1732">
        <v>2454393088</v>
      </c>
      <c r="L1732">
        <v>0.78300000000000003</v>
      </c>
      <c r="M1732">
        <v>0.78600000000000003</v>
      </c>
      <c r="N1732">
        <v>815332992</v>
      </c>
      <c r="O1732">
        <v>47.871000000000002</v>
      </c>
      <c r="P1732" s="6">
        <v>4.4109995999999999E-2</v>
      </c>
      <c r="Q1732" s="6">
        <v>-3.1550000000000002E-2</v>
      </c>
      <c r="R1732">
        <v>263228496</v>
      </c>
      <c r="S1732" s="6">
        <v>1</v>
      </c>
      <c r="T1732" s="6">
        <v>710904000</v>
      </c>
      <c r="U1732" s="6" t="s">
        <v>52611</v>
      </c>
      <c r="V1732">
        <v>0</v>
      </c>
      <c r="W1732">
        <v>0</v>
      </c>
      <c r="X1732">
        <v>3</v>
      </c>
      <c r="Y1732">
        <v>0</v>
      </c>
      <c r="Z1732">
        <v>2</v>
      </c>
      <c r="AA1732" s="6" t="s">
        <v>90</v>
      </c>
      <c r="AB1732">
        <v>0</v>
      </c>
      <c r="AC1732">
        <v>0</v>
      </c>
      <c r="AD1732">
        <v>1</v>
      </c>
      <c r="AE1732">
        <v>1</v>
      </c>
      <c r="AF1732">
        <v>0</v>
      </c>
      <c r="AG1732" s="6" t="s">
        <v>52612</v>
      </c>
      <c r="AH1732">
        <v>0</v>
      </c>
      <c r="AI1732">
        <v>0</v>
      </c>
      <c r="AJ1732">
        <v>1</v>
      </c>
      <c r="AK1732">
        <v>1</v>
      </c>
      <c r="AL1732">
        <v>0</v>
      </c>
      <c r="AM1732" s="6" t="s">
        <v>52613</v>
      </c>
      <c r="AN1732">
        <v>0</v>
      </c>
      <c r="AO1732">
        <v>0</v>
      </c>
      <c r="AP1732">
        <v>2</v>
      </c>
      <c r="AQ1732">
        <v>1</v>
      </c>
      <c r="AR1732">
        <v>2</v>
      </c>
    </row>
    <row r="1733" spans="1:44" x14ac:dyDescent="0.25">
      <c r="A1733" s="6" t="s">
        <v>41537</v>
      </c>
      <c r="B1733" s="6" t="s">
        <v>90</v>
      </c>
      <c r="C1733" s="6" t="s">
        <v>90</v>
      </c>
      <c r="D1733" s="6" t="s">
        <v>90</v>
      </c>
      <c r="E1733">
        <v>-2789957376</v>
      </c>
      <c r="F1733">
        <v>0</v>
      </c>
      <c r="G1733">
        <v>0.95396499999999995</v>
      </c>
      <c r="H1733">
        <v>51.765999999999998</v>
      </c>
      <c r="I1733">
        <v>11726227456</v>
      </c>
      <c r="J1733">
        <v>0</v>
      </c>
      <c r="K1733">
        <v>2332567808</v>
      </c>
      <c r="L1733">
        <v>15.879</v>
      </c>
      <c r="M1733">
        <v>17.518999999999998</v>
      </c>
      <c r="N1733">
        <v>-968971008</v>
      </c>
      <c r="O1733">
        <v>23.609000000000002</v>
      </c>
      <c r="P1733" s="6">
        <v>-4.9099996999999999E-2</v>
      </c>
      <c r="Q1733" s="6">
        <v>-0.11011</v>
      </c>
      <c r="R1733">
        <v>-1592593536</v>
      </c>
      <c r="S1733" s="6">
        <v>0</v>
      </c>
      <c r="T1733" s="6">
        <v>-968971022</v>
      </c>
      <c r="U1733" s="6" t="s">
        <v>90</v>
      </c>
      <c r="V1733">
        <v>0</v>
      </c>
      <c r="W1733">
        <v>0</v>
      </c>
      <c r="X1733">
        <v>0</v>
      </c>
      <c r="Y1733">
        <v>0</v>
      </c>
      <c r="Z1733">
        <v>0</v>
      </c>
      <c r="AA1733" s="6" t="s">
        <v>90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s="6" t="s">
        <v>90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 s="6" t="s">
        <v>90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25">
      <c r="A1734" s="6" t="s">
        <v>41539</v>
      </c>
      <c r="B1734" s="6" t="s">
        <v>52716</v>
      </c>
      <c r="C1734" s="6" t="s">
        <v>90</v>
      </c>
      <c r="D1734" s="6" t="s">
        <v>52623</v>
      </c>
      <c r="E1734">
        <v>4022419200</v>
      </c>
      <c r="F1734">
        <v>0</v>
      </c>
      <c r="G1734">
        <v>1.295164</v>
      </c>
      <c r="H1734">
        <v>21.547999999999998</v>
      </c>
      <c r="I1734">
        <v>861600000</v>
      </c>
      <c r="J1734">
        <v>738200000</v>
      </c>
      <c r="K1734">
        <v>10900000</v>
      </c>
      <c r="L1734">
        <v>0.97299999999999998</v>
      </c>
      <c r="M1734">
        <v>4.165</v>
      </c>
      <c r="N1734">
        <v>3815800064</v>
      </c>
      <c r="O1734">
        <v>0.317</v>
      </c>
      <c r="P1734" s="6">
        <v>9.1899999999999996E-2</v>
      </c>
      <c r="Q1734" s="6">
        <v>0.15881999999999999</v>
      </c>
      <c r="R1734">
        <v>40637500</v>
      </c>
      <c r="S1734" s="6">
        <v>0.22733999999999999</v>
      </c>
      <c r="T1734" s="6">
        <v>867500000</v>
      </c>
      <c r="U1734" s="6" t="s">
        <v>52611</v>
      </c>
      <c r="V1734">
        <v>0</v>
      </c>
      <c r="W1734">
        <v>0</v>
      </c>
      <c r="X1734">
        <v>0</v>
      </c>
      <c r="Y1734">
        <v>0</v>
      </c>
      <c r="Z1734">
        <v>0</v>
      </c>
      <c r="AA1734" s="6" t="s">
        <v>90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 s="6" t="s">
        <v>52612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 s="6" t="s">
        <v>52613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25">
      <c r="A1735" s="6" t="s">
        <v>41541</v>
      </c>
      <c r="B1735" s="6" t="s">
        <v>52715</v>
      </c>
      <c r="C1735" s="6" t="s">
        <v>90</v>
      </c>
      <c r="D1735" s="6" t="s">
        <v>52632</v>
      </c>
      <c r="E1735">
        <v>2277845504</v>
      </c>
      <c r="F1735">
        <v>3.68</v>
      </c>
      <c r="G1735">
        <v>0.89021799999999995</v>
      </c>
      <c r="H1735">
        <v>34.085999999999999</v>
      </c>
      <c r="I1735">
        <v>315289984</v>
      </c>
      <c r="J1735">
        <v>260992000</v>
      </c>
      <c r="K1735">
        <v>284587008</v>
      </c>
      <c r="L1735">
        <v>0.59199999999999997</v>
      </c>
      <c r="M1735">
        <v>1.427</v>
      </c>
      <c r="N1735">
        <v>4249175040</v>
      </c>
      <c r="O1735">
        <v>27.262</v>
      </c>
      <c r="P1735" s="6">
        <v>6.5030000000000004E-2</v>
      </c>
      <c r="Q1735" s="6">
        <v>0.106929995</v>
      </c>
      <c r="R1735">
        <v>133457504</v>
      </c>
      <c r="S1735" s="6">
        <v>0.16899</v>
      </c>
      <c r="T1735" s="6">
        <v>681148000</v>
      </c>
      <c r="U1735" s="6" t="s">
        <v>52611</v>
      </c>
      <c r="V1735">
        <v>0</v>
      </c>
      <c r="W1735">
        <v>1</v>
      </c>
      <c r="X1735">
        <v>2</v>
      </c>
      <c r="Y1735">
        <v>0</v>
      </c>
      <c r="Z1735">
        <v>0</v>
      </c>
      <c r="AA1735" s="6" t="s">
        <v>90</v>
      </c>
      <c r="AB1735">
        <v>1</v>
      </c>
      <c r="AC1735">
        <v>0</v>
      </c>
      <c r="AD1735">
        <v>1</v>
      </c>
      <c r="AE1735">
        <v>0</v>
      </c>
      <c r="AF1735">
        <v>0</v>
      </c>
      <c r="AG1735" s="6" t="s">
        <v>52612</v>
      </c>
      <c r="AH1735">
        <v>1</v>
      </c>
      <c r="AI1735">
        <v>0</v>
      </c>
      <c r="AJ1735">
        <v>1</v>
      </c>
      <c r="AK1735">
        <v>0</v>
      </c>
      <c r="AL1735">
        <v>0</v>
      </c>
      <c r="AM1735" s="6" t="s">
        <v>52613</v>
      </c>
      <c r="AN1735">
        <v>1</v>
      </c>
      <c r="AO1735">
        <v>1</v>
      </c>
      <c r="AP1735">
        <v>0</v>
      </c>
      <c r="AQ1735">
        <v>0</v>
      </c>
      <c r="AR1735">
        <v>0</v>
      </c>
    </row>
    <row r="1736" spans="1:44" x14ac:dyDescent="0.25">
      <c r="A1736" s="6" t="s">
        <v>2423</v>
      </c>
      <c r="B1736" s="6" t="s">
        <v>52646</v>
      </c>
      <c r="C1736" s="6" t="s">
        <v>90</v>
      </c>
      <c r="D1736" s="6" t="s">
        <v>52616</v>
      </c>
      <c r="E1736">
        <v>5669882368</v>
      </c>
      <c r="F1736">
        <v>8.69</v>
      </c>
      <c r="G1736">
        <v>0.82877100000000004</v>
      </c>
      <c r="H1736">
        <v>19.690999999999999</v>
      </c>
      <c r="I1736">
        <v>220439008</v>
      </c>
      <c r="J1736">
        <v>319926016</v>
      </c>
      <c r="K1736">
        <v>911907968</v>
      </c>
      <c r="L1736">
        <v>1.4630000000000001</v>
      </c>
      <c r="M1736">
        <v>1.58</v>
      </c>
      <c r="N1736">
        <v>4419668992</v>
      </c>
      <c r="O1736">
        <v>42.902999999999999</v>
      </c>
      <c r="P1736" s="6">
        <v>3.1600002000000002E-2</v>
      </c>
      <c r="Q1736" s="6">
        <v>6.7710000000000006E-2</v>
      </c>
      <c r="R1736">
        <v>212030000</v>
      </c>
      <c r="S1736" s="6">
        <v>0.22350999999999999</v>
      </c>
      <c r="T1736" s="6">
        <v>946722000</v>
      </c>
      <c r="U1736" s="6" t="s">
        <v>52611</v>
      </c>
      <c r="V1736">
        <v>0</v>
      </c>
      <c r="W1736">
        <v>0</v>
      </c>
      <c r="X1736">
        <v>0</v>
      </c>
      <c r="Y1736">
        <v>0</v>
      </c>
      <c r="Z1736">
        <v>0</v>
      </c>
      <c r="AA1736" s="6" t="s">
        <v>90</v>
      </c>
      <c r="AB1736">
        <v>3</v>
      </c>
      <c r="AC1736">
        <v>2</v>
      </c>
      <c r="AD1736">
        <v>4</v>
      </c>
      <c r="AE1736">
        <v>2</v>
      </c>
      <c r="AF1736">
        <v>0</v>
      </c>
      <c r="AG1736" s="6" t="s">
        <v>52612</v>
      </c>
      <c r="AH1736">
        <v>2</v>
      </c>
      <c r="AI1736">
        <v>2</v>
      </c>
      <c r="AJ1736">
        <v>5</v>
      </c>
      <c r="AK1736">
        <v>2</v>
      </c>
      <c r="AL1736">
        <v>0</v>
      </c>
      <c r="AM1736" s="6" t="s">
        <v>52613</v>
      </c>
      <c r="AN1736">
        <v>2</v>
      </c>
      <c r="AO1736">
        <v>2</v>
      </c>
      <c r="AP1736">
        <v>3</v>
      </c>
      <c r="AQ1736">
        <v>1</v>
      </c>
      <c r="AR1736">
        <v>0</v>
      </c>
    </row>
    <row r="1737" spans="1:44" x14ac:dyDescent="0.25">
      <c r="A1737" s="6" t="s">
        <v>2425</v>
      </c>
      <c r="B1737" s="6" t="s">
        <v>52708</v>
      </c>
      <c r="C1737" s="6" t="s">
        <v>90</v>
      </c>
      <c r="D1737" s="6" t="s">
        <v>52623</v>
      </c>
      <c r="E1737">
        <v>8033832960</v>
      </c>
      <c r="F1737">
        <v>3.95</v>
      </c>
      <c r="G1737">
        <v>0</v>
      </c>
      <c r="H1737">
        <v>-6.7000000000000004E-2</v>
      </c>
      <c r="I1737">
        <v>884270976</v>
      </c>
      <c r="J1737">
        <v>-741598016</v>
      </c>
      <c r="K1737">
        <v>1765399040</v>
      </c>
      <c r="L1737">
        <v>0.35</v>
      </c>
      <c r="M1737">
        <v>0.67100000000000004</v>
      </c>
      <c r="N1737">
        <v>2555686912</v>
      </c>
      <c r="O1737">
        <v>0</v>
      </c>
      <c r="P1737" s="6">
        <v>0</v>
      </c>
      <c r="Q1737" s="6">
        <v>0</v>
      </c>
      <c r="R1737">
        <v>0</v>
      </c>
      <c r="S1737" s="6">
        <v>5.6789998000000001E-2</v>
      </c>
      <c r="T1737" s="6">
        <v>119443000</v>
      </c>
      <c r="U1737" s="6" t="s">
        <v>52611</v>
      </c>
      <c r="V1737">
        <v>0</v>
      </c>
      <c r="W1737">
        <v>0</v>
      </c>
      <c r="X1737">
        <v>0</v>
      </c>
      <c r="Y1737">
        <v>0</v>
      </c>
      <c r="Z1737">
        <v>0</v>
      </c>
      <c r="AA1737" s="6" t="s">
        <v>90</v>
      </c>
      <c r="AB1737">
        <v>1</v>
      </c>
      <c r="AC1737">
        <v>1</v>
      </c>
      <c r="AD1737">
        <v>2</v>
      </c>
      <c r="AE1737">
        <v>1</v>
      </c>
      <c r="AF1737">
        <v>0</v>
      </c>
      <c r="AG1737" s="6" t="s">
        <v>52612</v>
      </c>
      <c r="AH1737">
        <v>1</v>
      </c>
      <c r="AI1737">
        <v>0</v>
      </c>
      <c r="AJ1737">
        <v>2</v>
      </c>
      <c r="AK1737">
        <v>1</v>
      </c>
      <c r="AL1737">
        <v>0</v>
      </c>
      <c r="AM1737" s="6" t="s">
        <v>52613</v>
      </c>
      <c r="AN1737">
        <v>0</v>
      </c>
      <c r="AO1737">
        <v>0</v>
      </c>
      <c r="AP1737">
        <v>0</v>
      </c>
      <c r="AQ1737">
        <v>0</v>
      </c>
      <c r="AR1737">
        <v>0</v>
      </c>
    </row>
    <row r="1738" spans="1:44" x14ac:dyDescent="0.25">
      <c r="A1738" s="6" t="s">
        <v>2427</v>
      </c>
      <c r="B1738" s="6" t="s">
        <v>52755</v>
      </c>
      <c r="C1738" s="6" t="s">
        <v>90</v>
      </c>
      <c r="D1738" s="6" t="s">
        <v>52685</v>
      </c>
      <c r="E1738">
        <v>8074303488</v>
      </c>
      <c r="F1738">
        <v>1.31</v>
      </c>
      <c r="G1738">
        <v>0.25957400000000003</v>
      </c>
      <c r="H1738">
        <v>6.1660000000000004</v>
      </c>
      <c r="I1738">
        <v>558000000</v>
      </c>
      <c r="J1738">
        <v>497000000</v>
      </c>
      <c r="K1738">
        <v>1295000064</v>
      </c>
      <c r="L1738">
        <v>1.018</v>
      </c>
      <c r="M1738">
        <v>1.905</v>
      </c>
      <c r="N1738">
        <v>3840999936</v>
      </c>
      <c r="O1738">
        <v>29.332000000000001</v>
      </c>
      <c r="P1738" s="6">
        <v>3.4430000000000002E-2</v>
      </c>
      <c r="Q1738" s="6">
        <v>5.6120000000000003E-2</v>
      </c>
      <c r="R1738">
        <v>654374976</v>
      </c>
      <c r="S1738" s="6">
        <v>0.46733000000000002</v>
      </c>
      <c r="T1738" s="6">
        <v>1795000000</v>
      </c>
      <c r="U1738" s="6" t="s">
        <v>52611</v>
      </c>
      <c r="V1738">
        <v>0</v>
      </c>
      <c r="W1738">
        <v>0</v>
      </c>
      <c r="X1738">
        <v>0</v>
      </c>
      <c r="Y1738">
        <v>1</v>
      </c>
      <c r="Z1738">
        <v>0</v>
      </c>
      <c r="AA1738" s="6" t="s">
        <v>90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 s="6" t="s">
        <v>52612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 s="6" t="s">
        <v>52613</v>
      </c>
      <c r="AN1738">
        <v>1</v>
      </c>
      <c r="AO1738">
        <v>0</v>
      </c>
      <c r="AP1738">
        <v>0</v>
      </c>
      <c r="AQ1738">
        <v>0</v>
      </c>
      <c r="AR1738">
        <v>0</v>
      </c>
    </row>
    <row r="1739" spans="1:44" x14ac:dyDescent="0.25">
      <c r="A1739" s="6" t="s">
        <v>2429</v>
      </c>
      <c r="B1739" s="6" t="s">
        <v>52691</v>
      </c>
      <c r="C1739" s="6" t="s">
        <v>90</v>
      </c>
      <c r="D1739" s="6" t="s">
        <v>52616</v>
      </c>
      <c r="E1739">
        <v>9661227008</v>
      </c>
      <c r="F1739">
        <v>2.0099999999999998</v>
      </c>
      <c r="G1739">
        <v>0</v>
      </c>
      <c r="H1739">
        <v>2.9609999999999999</v>
      </c>
      <c r="I1739">
        <v>1184000000</v>
      </c>
      <c r="J1739">
        <v>123725000</v>
      </c>
      <c r="K1739">
        <v>277660000</v>
      </c>
      <c r="L1739">
        <v>1.4239999999999999</v>
      </c>
      <c r="M1739">
        <v>1.6879999999999999</v>
      </c>
      <c r="N1739">
        <v>2722336000</v>
      </c>
      <c r="O1739">
        <v>30.652999999999999</v>
      </c>
      <c r="P1739" s="6">
        <v>3.5100002000000002E-3</v>
      </c>
      <c r="Q1739" s="6">
        <v>2.1070002000000001E-2</v>
      </c>
      <c r="R1739">
        <v>404385120</v>
      </c>
      <c r="S1739" s="6">
        <v>0.69225996999999995</v>
      </c>
      <c r="T1739" s="6">
        <v>1900444000</v>
      </c>
      <c r="U1739" s="6" t="s">
        <v>52611</v>
      </c>
      <c r="V1739">
        <v>5</v>
      </c>
      <c r="W1739">
        <v>9</v>
      </c>
      <c r="X1739">
        <v>6</v>
      </c>
      <c r="Y1739">
        <v>0</v>
      </c>
      <c r="Z1739">
        <v>0</v>
      </c>
      <c r="AA1739" s="6" t="s">
        <v>90</v>
      </c>
      <c r="AB1739">
        <v>4</v>
      </c>
      <c r="AC1739">
        <v>14</v>
      </c>
      <c r="AD1739">
        <v>3</v>
      </c>
      <c r="AE1739">
        <v>0</v>
      </c>
      <c r="AF1739">
        <v>0</v>
      </c>
      <c r="AG1739" s="6" t="s">
        <v>52612</v>
      </c>
      <c r="AH1739">
        <v>3</v>
      </c>
      <c r="AI1739">
        <v>14</v>
      </c>
      <c r="AJ1739">
        <v>4</v>
      </c>
      <c r="AK1739">
        <v>0</v>
      </c>
      <c r="AL1739">
        <v>0</v>
      </c>
      <c r="AM1739" s="6" t="s">
        <v>52613</v>
      </c>
      <c r="AN1739">
        <v>5</v>
      </c>
      <c r="AO1739">
        <v>11</v>
      </c>
      <c r="AP1739">
        <v>4</v>
      </c>
      <c r="AQ1739">
        <v>0</v>
      </c>
      <c r="AR1739">
        <v>0</v>
      </c>
    </row>
    <row r="1740" spans="1:44" x14ac:dyDescent="0.25">
      <c r="A1740" s="6" t="s">
        <v>2431</v>
      </c>
      <c r="B1740" s="6" t="s">
        <v>52738</v>
      </c>
      <c r="C1740" s="6" t="s">
        <v>90</v>
      </c>
      <c r="D1740" s="6" t="s">
        <v>52663</v>
      </c>
      <c r="E1740">
        <v>63921037312</v>
      </c>
      <c r="F1740">
        <v>2.85</v>
      </c>
      <c r="G1740">
        <v>1.375791</v>
      </c>
      <c r="H1740">
        <v>65.921999999999997</v>
      </c>
      <c r="I1740">
        <v>6965000192</v>
      </c>
      <c r="J1740">
        <v>13216000000</v>
      </c>
      <c r="K1740">
        <v>19850999808</v>
      </c>
      <c r="L1740">
        <v>1.1080000000000001</v>
      </c>
      <c r="M1740">
        <v>1.542</v>
      </c>
      <c r="N1740">
        <v>168207007744</v>
      </c>
      <c r="O1740">
        <v>56.853000000000002</v>
      </c>
      <c r="P1740" s="6">
        <v>0.10378</v>
      </c>
      <c r="Q1740" s="6">
        <v>0.44922000000000001</v>
      </c>
      <c r="R1740">
        <v>5073124864</v>
      </c>
      <c r="S1740" s="6">
        <v>0.13333999999999999</v>
      </c>
      <c r="T1740" s="6">
        <v>20058000000</v>
      </c>
      <c r="U1740" s="6" t="s">
        <v>52611</v>
      </c>
      <c r="V1740">
        <v>1</v>
      </c>
      <c r="W1740">
        <v>7</v>
      </c>
      <c r="X1740">
        <v>9</v>
      </c>
      <c r="Y1740">
        <v>1</v>
      </c>
      <c r="Z1740">
        <v>1</v>
      </c>
      <c r="AA1740" s="6" t="s">
        <v>90</v>
      </c>
      <c r="AB1740">
        <v>2</v>
      </c>
      <c r="AC1740">
        <v>9</v>
      </c>
      <c r="AD1740">
        <v>8</v>
      </c>
      <c r="AE1740">
        <v>0</v>
      </c>
      <c r="AF1740">
        <v>0</v>
      </c>
      <c r="AG1740" s="6" t="s">
        <v>52612</v>
      </c>
      <c r="AH1740">
        <v>2</v>
      </c>
      <c r="AI1740">
        <v>9</v>
      </c>
      <c r="AJ1740">
        <v>8</v>
      </c>
      <c r="AK1740">
        <v>0</v>
      </c>
      <c r="AL1740">
        <v>0</v>
      </c>
      <c r="AM1740" s="6" t="s">
        <v>52613</v>
      </c>
      <c r="AN1740">
        <v>4</v>
      </c>
      <c r="AO1740">
        <v>10</v>
      </c>
      <c r="AP1740">
        <v>3</v>
      </c>
      <c r="AQ1740">
        <v>0</v>
      </c>
      <c r="AR1740">
        <v>0</v>
      </c>
    </row>
    <row r="1741" spans="1:44" x14ac:dyDescent="0.25">
      <c r="A1741" s="6" t="s">
        <v>2432</v>
      </c>
      <c r="B1741" s="6" t="s">
        <v>52655</v>
      </c>
      <c r="C1741" s="6" t="s">
        <v>90</v>
      </c>
      <c r="D1741" s="6" t="s">
        <v>52616</v>
      </c>
      <c r="E1741">
        <v>18064171008</v>
      </c>
      <c r="F1741">
        <v>1.81</v>
      </c>
      <c r="G1741">
        <v>1.1910620000000001</v>
      </c>
      <c r="H1741">
        <v>21.283000000000001</v>
      </c>
      <c r="I1741">
        <v>320476992</v>
      </c>
      <c r="J1741">
        <v>552345984</v>
      </c>
      <c r="K1741">
        <v>2119330048</v>
      </c>
      <c r="L1741">
        <v>0.61899999999999999</v>
      </c>
      <c r="M1741">
        <v>0.73199999999999998</v>
      </c>
      <c r="N1741">
        <v>1978489984</v>
      </c>
      <c r="O1741">
        <v>84.149000000000001</v>
      </c>
      <c r="P1741" s="6">
        <v>5.6730000000000003E-2</v>
      </c>
      <c r="Q1741" s="6">
        <v>0.13725000000000001</v>
      </c>
      <c r="R1741">
        <v>1156885376</v>
      </c>
      <c r="S1741" s="6">
        <v>0.79437999999999998</v>
      </c>
      <c r="T1741" s="6">
        <v>1547367000</v>
      </c>
      <c r="U1741" s="6" t="s">
        <v>52611</v>
      </c>
      <c r="V1741">
        <v>4</v>
      </c>
      <c r="W1741">
        <v>7</v>
      </c>
      <c r="X1741">
        <v>3</v>
      </c>
      <c r="Y1741">
        <v>1</v>
      </c>
      <c r="Z1741">
        <v>0</v>
      </c>
      <c r="AA1741" s="6" t="s">
        <v>90</v>
      </c>
      <c r="AB1741">
        <v>5</v>
      </c>
      <c r="AC1741">
        <v>8</v>
      </c>
      <c r="AD1741">
        <v>5</v>
      </c>
      <c r="AE1741">
        <v>0</v>
      </c>
      <c r="AF1741">
        <v>0</v>
      </c>
      <c r="AG1741" s="6" t="s">
        <v>52612</v>
      </c>
      <c r="AH1741">
        <v>5</v>
      </c>
      <c r="AI1741">
        <v>8</v>
      </c>
      <c r="AJ1741">
        <v>5</v>
      </c>
      <c r="AK1741">
        <v>0</v>
      </c>
      <c r="AL1741">
        <v>0</v>
      </c>
      <c r="AM1741" s="6" t="s">
        <v>52613</v>
      </c>
      <c r="AN1741">
        <v>5</v>
      </c>
      <c r="AO1741">
        <v>6</v>
      </c>
      <c r="AP1741">
        <v>2</v>
      </c>
      <c r="AQ1741">
        <v>0</v>
      </c>
      <c r="AR1741">
        <v>0</v>
      </c>
    </row>
    <row r="1742" spans="1:44" x14ac:dyDescent="0.25">
      <c r="A1742" s="6" t="s">
        <v>2434</v>
      </c>
      <c r="B1742" s="6" t="s">
        <v>52630</v>
      </c>
      <c r="C1742" s="6" t="s">
        <v>90</v>
      </c>
      <c r="D1742" s="6" t="s">
        <v>52610</v>
      </c>
      <c r="E1742">
        <v>4411650560</v>
      </c>
      <c r="F1742">
        <v>6.69</v>
      </c>
      <c r="G1742">
        <v>0.42681200000000002</v>
      </c>
      <c r="H1742">
        <v>-6.1820000000000004</v>
      </c>
      <c r="I1742">
        <v>286303008</v>
      </c>
      <c r="J1742">
        <v>-313028000</v>
      </c>
      <c r="K1742">
        <v>1464722944</v>
      </c>
      <c r="L1742">
        <v>1.105</v>
      </c>
      <c r="M1742">
        <v>1.389</v>
      </c>
      <c r="N1742">
        <v>770448000</v>
      </c>
      <c r="O1742">
        <v>0</v>
      </c>
      <c r="P1742" s="6">
        <v>-0.1681</v>
      </c>
      <c r="Q1742" s="6">
        <v>0</v>
      </c>
      <c r="R1742">
        <v>-257165872</v>
      </c>
      <c r="S1742" s="6">
        <v>1.7860001E-2</v>
      </c>
      <c r="T1742" s="6">
        <v>2627000</v>
      </c>
      <c r="U1742" s="6" t="s">
        <v>52611</v>
      </c>
      <c r="V1742">
        <v>1</v>
      </c>
      <c r="W1742">
        <v>1</v>
      </c>
      <c r="X1742">
        <v>5</v>
      </c>
      <c r="Y1742">
        <v>1</v>
      </c>
      <c r="Z1742">
        <v>0</v>
      </c>
      <c r="AA1742" s="6" t="s">
        <v>90</v>
      </c>
      <c r="AB1742">
        <v>3</v>
      </c>
      <c r="AC1742">
        <v>4</v>
      </c>
      <c r="AD1742">
        <v>7</v>
      </c>
      <c r="AE1742">
        <v>2</v>
      </c>
      <c r="AF1742">
        <v>0</v>
      </c>
      <c r="AG1742" s="6" t="s">
        <v>52612</v>
      </c>
      <c r="AH1742">
        <v>3</v>
      </c>
      <c r="AI1742">
        <v>4</v>
      </c>
      <c r="AJ1742">
        <v>6</v>
      </c>
      <c r="AK1742">
        <v>2</v>
      </c>
      <c r="AL1742">
        <v>0</v>
      </c>
      <c r="AM1742" s="6" t="s">
        <v>52613</v>
      </c>
      <c r="AN1742">
        <v>4</v>
      </c>
      <c r="AO1742">
        <v>2</v>
      </c>
      <c r="AP1742">
        <v>3</v>
      </c>
      <c r="AQ1742">
        <v>0</v>
      </c>
      <c r="AR1742">
        <v>0</v>
      </c>
    </row>
    <row r="1743" spans="1:44" x14ac:dyDescent="0.25">
      <c r="A1743" s="6" t="s">
        <v>41543</v>
      </c>
      <c r="B1743" s="6" t="s">
        <v>52749</v>
      </c>
      <c r="C1743" s="6" t="s">
        <v>90</v>
      </c>
      <c r="D1743" s="6" t="s">
        <v>52663</v>
      </c>
      <c r="E1743">
        <v>3074928128</v>
      </c>
      <c r="F1743">
        <v>4.3600000000000003</v>
      </c>
      <c r="G1743">
        <v>2.2867690000000001</v>
      </c>
      <c r="H1743">
        <v>8.0419999999999998</v>
      </c>
      <c r="I1743">
        <v>157218000</v>
      </c>
      <c r="J1743">
        <v>839420032</v>
      </c>
      <c r="K1743">
        <v>845630976</v>
      </c>
      <c r="L1743">
        <v>1.337</v>
      </c>
      <c r="M1743">
        <v>1.603</v>
      </c>
      <c r="N1743">
        <v>2930019072</v>
      </c>
      <c r="O1743">
        <v>50.546999999999997</v>
      </c>
      <c r="P1743" s="6">
        <v>7.1940000000000004E-2</v>
      </c>
      <c r="Q1743" s="6">
        <v>0.17424000000000001</v>
      </c>
      <c r="R1743">
        <v>196845504</v>
      </c>
      <c r="S1743" s="6">
        <v>0.32560002999999998</v>
      </c>
      <c r="T1743" s="6">
        <v>801042000</v>
      </c>
      <c r="U1743" s="6" t="s">
        <v>52611</v>
      </c>
      <c r="V1743">
        <v>7</v>
      </c>
      <c r="W1743">
        <v>12</v>
      </c>
      <c r="X1743">
        <v>8</v>
      </c>
      <c r="Y1743">
        <v>1</v>
      </c>
      <c r="Z1743">
        <v>0</v>
      </c>
      <c r="AA1743" s="6" t="s">
        <v>90</v>
      </c>
      <c r="AB1743">
        <v>2</v>
      </c>
      <c r="AC1743">
        <v>8</v>
      </c>
      <c r="AD1743">
        <v>6</v>
      </c>
      <c r="AE1743">
        <v>0</v>
      </c>
      <c r="AF1743">
        <v>0</v>
      </c>
      <c r="AG1743" s="6" t="s">
        <v>52612</v>
      </c>
      <c r="AH1743">
        <v>2</v>
      </c>
      <c r="AI1743">
        <v>8</v>
      </c>
      <c r="AJ1743">
        <v>6</v>
      </c>
      <c r="AK1743">
        <v>0</v>
      </c>
      <c r="AL1743">
        <v>0</v>
      </c>
      <c r="AM1743" s="6" t="s">
        <v>52613</v>
      </c>
      <c r="AN1743">
        <v>1</v>
      </c>
      <c r="AO1743">
        <v>4</v>
      </c>
      <c r="AP1743">
        <v>10</v>
      </c>
      <c r="AQ1743">
        <v>5</v>
      </c>
      <c r="AR1743">
        <v>1</v>
      </c>
    </row>
    <row r="1744" spans="1:44" x14ac:dyDescent="0.25">
      <c r="A1744" s="6" t="s">
        <v>41545</v>
      </c>
      <c r="B1744" s="6" t="s">
        <v>52693</v>
      </c>
      <c r="C1744" s="6" t="s">
        <v>90</v>
      </c>
      <c r="D1744" s="6" t="s">
        <v>52623</v>
      </c>
      <c r="E1744">
        <v>4445633024</v>
      </c>
      <c r="F1744">
        <v>3.33</v>
      </c>
      <c r="G1744">
        <v>1.9098919999999999</v>
      </c>
      <c r="H1744">
        <v>-0.35899999999999999</v>
      </c>
      <c r="I1744">
        <v>873600000</v>
      </c>
      <c r="J1744">
        <v>-917800000</v>
      </c>
      <c r="K1744">
        <v>2392399872</v>
      </c>
      <c r="L1744">
        <v>1.2070000000000001</v>
      </c>
      <c r="M1744">
        <v>2.2349999999999999</v>
      </c>
      <c r="N1744">
        <v>2836699904</v>
      </c>
      <c r="O1744">
        <v>0</v>
      </c>
      <c r="P1744" s="6">
        <v>-0.17288999999999999</v>
      </c>
      <c r="Q1744" s="6">
        <v>-2.7985197999999998</v>
      </c>
      <c r="R1744">
        <v>266750000</v>
      </c>
      <c r="S1744" s="6">
        <v>0.24545998999999999</v>
      </c>
      <c r="T1744" s="6">
        <v>698300000</v>
      </c>
      <c r="U1744" s="6" t="s">
        <v>52611</v>
      </c>
      <c r="V1744">
        <v>0</v>
      </c>
      <c r="W1744">
        <v>0</v>
      </c>
      <c r="X1744">
        <v>0</v>
      </c>
      <c r="Y1744">
        <v>0</v>
      </c>
      <c r="Z1744">
        <v>0</v>
      </c>
      <c r="AA1744" s="6" t="s">
        <v>90</v>
      </c>
      <c r="AB1744">
        <v>6</v>
      </c>
      <c r="AC1744">
        <v>6</v>
      </c>
      <c r="AD1744">
        <v>14</v>
      </c>
      <c r="AE1744">
        <v>3</v>
      </c>
      <c r="AF1744">
        <v>0</v>
      </c>
      <c r="AG1744" s="6" t="s">
        <v>52612</v>
      </c>
      <c r="AH1744">
        <v>6</v>
      </c>
      <c r="AI1744">
        <v>6</v>
      </c>
      <c r="AJ1744">
        <v>15</v>
      </c>
      <c r="AK1744">
        <v>3</v>
      </c>
      <c r="AL1744">
        <v>0</v>
      </c>
      <c r="AM1744" s="6" t="s">
        <v>52613</v>
      </c>
      <c r="AN1744">
        <v>7</v>
      </c>
      <c r="AO1744">
        <v>14</v>
      </c>
      <c r="AP1744">
        <v>5</v>
      </c>
      <c r="AQ1744">
        <v>2</v>
      </c>
      <c r="AR1744">
        <v>0</v>
      </c>
    </row>
    <row r="1745" spans="1:44" x14ac:dyDescent="0.25">
      <c r="A1745" s="6" t="s">
        <v>41547</v>
      </c>
      <c r="B1745" s="6" t="s">
        <v>51515</v>
      </c>
      <c r="C1745" s="6" t="s">
        <v>90</v>
      </c>
      <c r="D1745" s="6" t="s">
        <v>52685</v>
      </c>
      <c r="E1745">
        <v>21061396480</v>
      </c>
      <c r="F1745">
        <v>0</v>
      </c>
      <c r="G1745">
        <v>0.93423500000000004</v>
      </c>
      <c r="H1745">
        <v>9.5587499999999999</v>
      </c>
      <c r="I1745">
        <v>4616000000</v>
      </c>
      <c r="J1745">
        <v>2372999936</v>
      </c>
      <c r="K1745">
        <v>6560999936</v>
      </c>
      <c r="L1745">
        <v>0.89800000000000002</v>
      </c>
      <c r="M1745">
        <v>0.93700000000000006</v>
      </c>
      <c r="N1745">
        <v>14195999744</v>
      </c>
      <c r="O1745">
        <v>68.343999999999994</v>
      </c>
      <c r="P1745" s="6">
        <v>3.7479999999999999E-2</v>
      </c>
      <c r="Q1745" s="6">
        <v>0.13461999999999999</v>
      </c>
      <c r="R1745">
        <v>2201999872</v>
      </c>
      <c r="S1745" s="6">
        <v>0.42736997999999998</v>
      </c>
      <c r="T1745" s="6">
        <v>6067000000</v>
      </c>
      <c r="U1745" s="6" t="s">
        <v>52611</v>
      </c>
      <c r="V1745">
        <v>1</v>
      </c>
      <c r="W1745">
        <v>0</v>
      </c>
      <c r="X1745">
        <v>0</v>
      </c>
      <c r="Y1745">
        <v>0</v>
      </c>
      <c r="Z1745">
        <v>0</v>
      </c>
      <c r="AA1745" s="6" t="s">
        <v>90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 s="6" t="s">
        <v>52612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 s="6" t="s">
        <v>52613</v>
      </c>
      <c r="AN1745">
        <v>1</v>
      </c>
      <c r="AO1745">
        <v>0</v>
      </c>
      <c r="AP1745">
        <v>0</v>
      </c>
      <c r="AQ1745">
        <v>0</v>
      </c>
      <c r="AR1745">
        <v>0</v>
      </c>
    </row>
    <row r="1746" spans="1:44" x14ac:dyDescent="0.25">
      <c r="A1746" s="6" t="s">
        <v>2436</v>
      </c>
      <c r="B1746" s="6" t="s">
        <v>52617</v>
      </c>
      <c r="C1746" s="6" t="s">
        <v>90</v>
      </c>
      <c r="D1746" s="6" t="s">
        <v>52618</v>
      </c>
      <c r="E1746">
        <v>158404132864</v>
      </c>
      <c r="F1746">
        <v>1.1200000000000001</v>
      </c>
      <c r="G1746">
        <v>1.3470009999999999</v>
      </c>
      <c r="H1746">
        <v>3.0979999999999999</v>
      </c>
      <c r="I1746">
        <v>5513999872</v>
      </c>
      <c r="J1746">
        <v>2000000000</v>
      </c>
      <c r="K1746">
        <v>5657999872</v>
      </c>
      <c r="L1746">
        <v>0.46100000000000002</v>
      </c>
      <c r="M1746">
        <v>0.76900000000000002</v>
      </c>
      <c r="N1746">
        <v>-8157000192</v>
      </c>
      <c r="O1746">
        <v>33.034999999999997</v>
      </c>
      <c r="P1746" s="6">
        <v>5.6800004000000003E-3</v>
      </c>
      <c r="Q1746" s="6">
        <v>5.8560000000000001E-2</v>
      </c>
      <c r="R1746">
        <v>9019499520</v>
      </c>
      <c r="S1746" s="6">
        <v>0</v>
      </c>
      <c r="T1746" s="6">
        <v>3742000000</v>
      </c>
      <c r="U1746" s="6" t="s">
        <v>52611</v>
      </c>
      <c r="V1746">
        <v>2</v>
      </c>
      <c r="W1746">
        <v>0</v>
      </c>
      <c r="X1746">
        <v>0</v>
      </c>
      <c r="Y1746">
        <v>0</v>
      </c>
      <c r="Z1746">
        <v>0</v>
      </c>
      <c r="AA1746" s="6" t="s">
        <v>90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 s="6" t="s">
        <v>52612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 s="6" t="s">
        <v>52613</v>
      </c>
      <c r="AN1746">
        <v>2</v>
      </c>
      <c r="AO1746">
        <v>0</v>
      </c>
      <c r="AP1746">
        <v>0</v>
      </c>
      <c r="AQ1746">
        <v>0</v>
      </c>
      <c r="AR1746">
        <v>0</v>
      </c>
    </row>
    <row r="1747" spans="1:44" x14ac:dyDescent="0.25">
      <c r="A1747" s="6" t="s">
        <v>2437</v>
      </c>
      <c r="B1747" s="6" t="s">
        <v>52720</v>
      </c>
      <c r="C1747" s="6" t="s">
        <v>90</v>
      </c>
      <c r="D1747" s="6" t="s">
        <v>52623</v>
      </c>
      <c r="E1747">
        <v>8601925632</v>
      </c>
      <c r="F1747">
        <v>3.58</v>
      </c>
      <c r="G1747">
        <v>0</v>
      </c>
      <c r="H1747">
        <v>81.748999999999995</v>
      </c>
      <c r="I1747">
        <v>373800000</v>
      </c>
      <c r="J1747">
        <v>1146424960</v>
      </c>
      <c r="K1747">
        <v>3787500032</v>
      </c>
      <c r="L1747">
        <v>0.42699999999999999</v>
      </c>
      <c r="M1747">
        <v>1.1000000000000001</v>
      </c>
      <c r="N1747">
        <v>9059399680</v>
      </c>
      <c r="O1747">
        <v>73.882000000000005</v>
      </c>
      <c r="P1747" s="6">
        <v>4.5960000000000001E-2</v>
      </c>
      <c r="Q1747" s="6">
        <v>3.9120000000000002E-2</v>
      </c>
      <c r="R1747">
        <v>0</v>
      </c>
      <c r="S1747" s="6">
        <v>0.56676000000000004</v>
      </c>
      <c r="T1747" s="6">
        <v>5122900000</v>
      </c>
      <c r="U1747" s="6" t="s">
        <v>52611</v>
      </c>
      <c r="V1747">
        <v>5</v>
      </c>
      <c r="W1747">
        <v>8</v>
      </c>
      <c r="X1747">
        <v>4</v>
      </c>
      <c r="Y1747">
        <v>0</v>
      </c>
      <c r="Z1747">
        <v>0</v>
      </c>
      <c r="AA1747" s="6" t="s">
        <v>90</v>
      </c>
      <c r="AB1747">
        <v>2</v>
      </c>
      <c r="AC1747">
        <v>5</v>
      </c>
      <c r="AD1747">
        <v>9</v>
      </c>
      <c r="AE1747">
        <v>0</v>
      </c>
      <c r="AF1747">
        <v>0</v>
      </c>
      <c r="AG1747" s="6" t="s">
        <v>52612</v>
      </c>
      <c r="AH1747">
        <v>2</v>
      </c>
      <c r="AI1747">
        <v>6</v>
      </c>
      <c r="AJ1747">
        <v>10</v>
      </c>
      <c r="AK1747">
        <v>0</v>
      </c>
      <c r="AL1747">
        <v>0</v>
      </c>
      <c r="AM1747" s="6" t="s">
        <v>52613</v>
      </c>
      <c r="AN1747">
        <v>2</v>
      </c>
      <c r="AO1747">
        <v>7</v>
      </c>
      <c r="AP1747">
        <v>7</v>
      </c>
      <c r="AQ1747">
        <v>1</v>
      </c>
      <c r="AR1747">
        <v>0</v>
      </c>
    </row>
    <row r="1748" spans="1:44" x14ac:dyDescent="0.25">
      <c r="A1748" s="6" t="s">
        <v>2439</v>
      </c>
      <c r="B1748" s="6" t="s">
        <v>52639</v>
      </c>
      <c r="C1748" s="6" t="s">
        <v>90</v>
      </c>
      <c r="D1748" s="6" t="s">
        <v>52620</v>
      </c>
      <c r="E1748">
        <v>30794291200</v>
      </c>
      <c r="F1748">
        <v>5.95</v>
      </c>
      <c r="G1748">
        <v>1.078465</v>
      </c>
      <c r="H1748">
        <v>37.981999999999999</v>
      </c>
      <c r="I1748">
        <v>217115008</v>
      </c>
      <c r="J1748">
        <v>1455878016</v>
      </c>
      <c r="K1748">
        <v>4382025216</v>
      </c>
      <c r="L1748">
        <v>1.502</v>
      </c>
      <c r="M1748">
        <v>1.625</v>
      </c>
      <c r="N1748">
        <v>17537204224</v>
      </c>
      <c r="O1748">
        <v>79.355999999999995</v>
      </c>
      <c r="P1748" s="6">
        <v>3.9140000000000001E-2</v>
      </c>
      <c r="Q1748" s="6">
        <v>9.8199990000000001E-2</v>
      </c>
      <c r="R1748">
        <v>262854256</v>
      </c>
      <c r="S1748" s="6">
        <v>0.14563999999999999</v>
      </c>
      <c r="T1748" s="6">
        <v>2529155000</v>
      </c>
      <c r="U1748" s="6" t="s">
        <v>52611</v>
      </c>
      <c r="V1748">
        <v>6</v>
      </c>
      <c r="W1748">
        <v>8</v>
      </c>
      <c r="X1748">
        <v>2</v>
      </c>
      <c r="Y1748">
        <v>0</v>
      </c>
      <c r="Z1748">
        <v>0</v>
      </c>
      <c r="AA1748" s="6" t="s">
        <v>90</v>
      </c>
      <c r="AB1748">
        <v>6</v>
      </c>
      <c r="AC1748">
        <v>8</v>
      </c>
      <c r="AD1748">
        <v>4</v>
      </c>
      <c r="AE1748">
        <v>0</v>
      </c>
      <c r="AF1748">
        <v>0</v>
      </c>
      <c r="AG1748" s="6" t="s">
        <v>52612</v>
      </c>
      <c r="AH1748">
        <v>7</v>
      </c>
      <c r="AI1748">
        <v>8</v>
      </c>
      <c r="AJ1748">
        <v>3</v>
      </c>
      <c r="AK1748">
        <v>0</v>
      </c>
      <c r="AL1748">
        <v>0</v>
      </c>
      <c r="AM1748" s="6" t="s">
        <v>52613</v>
      </c>
      <c r="AN1748">
        <v>5</v>
      </c>
      <c r="AO1748">
        <v>8</v>
      </c>
      <c r="AP1748">
        <v>3</v>
      </c>
      <c r="AQ1748">
        <v>0</v>
      </c>
      <c r="AR1748">
        <v>0</v>
      </c>
    </row>
    <row r="1749" spans="1:44" x14ac:dyDescent="0.25">
      <c r="A1749" s="6" t="s">
        <v>2441</v>
      </c>
      <c r="B1749" s="6" t="s">
        <v>52655</v>
      </c>
      <c r="C1749" s="6" t="s">
        <v>90</v>
      </c>
      <c r="D1749" s="6" t="s">
        <v>52616</v>
      </c>
      <c r="E1749">
        <v>4213091328</v>
      </c>
      <c r="F1749">
        <v>2.37</v>
      </c>
      <c r="G1749">
        <v>0</v>
      </c>
      <c r="H1749">
        <v>7.8380000000000001</v>
      </c>
      <c r="I1749">
        <v>64273000</v>
      </c>
      <c r="J1749">
        <v>109122000</v>
      </c>
      <c r="K1749">
        <v>746680000</v>
      </c>
      <c r="L1749">
        <v>0.315</v>
      </c>
      <c r="M1749">
        <v>0.441</v>
      </c>
      <c r="N1749">
        <v>640545024</v>
      </c>
      <c r="O1749">
        <v>43.112000000000002</v>
      </c>
      <c r="P1749" s="6">
        <v>2.0100000000000001E-3</v>
      </c>
      <c r="Q1749" s="6">
        <v>-1.6480000000000002E-2</v>
      </c>
      <c r="R1749">
        <v>148962624</v>
      </c>
      <c r="S1749" s="6">
        <v>0.67140995999999997</v>
      </c>
      <c r="T1749" s="6">
        <v>420731000</v>
      </c>
      <c r="U1749" s="6" t="s">
        <v>52611</v>
      </c>
      <c r="V1749">
        <v>0</v>
      </c>
      <c r="W1749">
        <v>0</v>
      </c>
      <c r="X1749">
        <v>0</v>
      </c>
      <c r="Y1749">
        <v>0</v>
      </c>
      <c r="Z1749">
        <v>0</v>
      </c>
      <c r="AA1749" s="6" t="s">
        <v>90</v>
      </c>
      <c r="AB1749">
        <v>4</v>
      </c>
      <c r="AC1749">
        <v>9</v>
      </c>
      <c r="AD1749">
        <v>1</v>
      </c>
      <c r="AE1749">
        <v>0</v>
      </c>
      <c r="AF1749">
        <v>0</v>
      </c>
      <c r="AG1749" s="6" t="s">
        <v>52612</v>
      </c>
      <c r="AH1749">
        <v>4</v>
      </c>
      <c r="AI1749">
        <v>7</v>
      </c>
      <c r="AJ1749">
        <v>3</v>
      </c>
      <c r="AK1749">
        <v>0</v>
      </c>
      <c r="AL1749">
        <v>0</v>
      </c>
      <c r="AM1749" s="6" t="s">
        <v>52613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25">
      <c r="A1750" s="6" t="s">
        <v>2443</v>
      </c>
      <c r="B1750" s="6" t="s">
        <v>52662</v>
      </c>
      <c r="C1750" s="6" t="s">
        <v>90</v>
      </c>
      <c r="D1750" s="6" t="s">
        <v>52663</v>
      </c>
      <c r="E1750">
        <v>53325844480</v>
      </c>
      <c r="F1750">
        <v>2.12</v>
      </c>
      <c r="G1750">
        <v>1.4496830000000001</v>
      </c>
      <c r="H1750">
        <v>93.43</v>
      </c>
      <c r="I1750">
        <v>1311000064</v>
      </c>
      <c r="J1750">
        <v>11626000384</v>
      </c>
      <c r="K1750">
        <v>6297999872</v>
      </c>
      <c r="L1750">
        <v>0.72899999999999998</v>
      </c>
      <c r="M1750">
        <v>0.88200000000000001</v>
      </c>
      <c r="N1750">
        <v>22833999872</v>
      </c>
      <c r="O1750">
        <v>28.84</v>
      </c>
      <c r="P1750" s="6">
        <v>0.15467</v>
      </c>
      <c r="Q1750" s="6">
        <v>0.31019999999999998</v>
      </c>
      <c r="R1750">
        <v>4137499904</v>
      </c>
      <c r="S1750" s="6">
        <v>0.54112000000000005</v>
      </c>
      <c r="T1750" s="6">
        <v>13262000000</v>
      </c>
      <c r="U1750" s="6" t="s">
        <v>52611</v>
      </c>
      <c r="V1750">
        <v>11</v>
      </c>
      <c r="W1750">
        <v>24</v>
      </c>
      <c r="X1750">
        <v>5</v>
      </c>
      <c r="Y1750">
        <v>0</v>
      </c>
      <c r="Z1750">
        <v>0</v>
      </c>
      <c r="AA1750" s="6" t="s">
        <v>90</v>
      </c>
      <c r="AB1750">
        <v>7</v>
      </c>
      <c r="AC1750">
        <v>12</v>
      </c>
      <c r="AD1750">
        <v>12</v>
      </c>
      <c r="AE1750">
        <v>2</v>
      </c>
      <c r="AF1750">
        <v>0</v>
      </c>
      <c r="AG1750" s="6" t="s">
        <v>52612</v>
      </c>
      <c r="AH1750">
        <v>6</v>
      </c>
      <c r="AI1750">
        <v>13</v>
      </c>
      <c r="AJ1750">
        <v>12</v>
      </c>
      <c r="AK1750">
        <v>2</v>
      </c>
      <c r="AL1750">
        <v>0</v>
      </c>
      <c r="AM1750" s="6" t="s">
        <v>52613</v>
      </c>
      <c r="AN1750">
        <v>9</v>
      </c>
      <c r="AO1750">
        <v>17</v>
      </c>
      <c r="AP1750">
        <v>8</v>
      </c>
      <c r="AQ1750">
        <v>0</v>
      </c>
      <c r="AR1750">
        <v>0</v>
      </c>
    </row>
    <row r="1751" spans="1:44" x14ac:dyDescent="0.25">
      <c r="A1751" s="6" t="s">
        <v>2445</v>
      </c>
      <c r="B1751" s="6" t="s">
        <v>52655</v>
      </c>
      <c r="C1751" s="6" t="s">
        <v>90</v>
      </c>
      <c r="D1751" s="6" t="s">
        <v>52616</v>
      </c>
      <c r="E1751">
        <v>4211621376</v>
      </c>
      <c r="F1751">
        <v>18.059999999999999</v>
      </c>
      <c r="G1751">
        <v>0</v>
      </c>
      <c r="H1751">
        <v>7.2839999999999998</v>
      </c>
      <c r="I1751">
        <v>82858000</v>
      </c>
      <c r="J1751">
        <v>1192000</v>
      </c>
      <c r="K1751">
        <v>22330000</v>
      </c>
      <c r="L1751">
        <v>8.4000000000000005E-2</v>
      </c>
      <c r="M1751">
        <v>1.069</v>
      </c>
      <c r="N1751">
        <v>523640000</v>
      </c>
      <c r="O1751">
        <v>1.7370000000000001</v>
      </c>
      <c r="P1751" s="6">
        <v>-2.095E-2</v>
      </c>
      <c r="Q1751" s="6">
        <v>-6.7989999999999995E-2</v>
      </c>
      <c r="R1751">
        <v>88564000</v>
      </c>
      <c r="S1751" s="6">
        <v>0.65809994999999999</v>
      </c>
      <c r="T1751" s="6">
        <v>261199000</v>
      </c>
      <c r="U1751" s="6" t="s">
        <v>52611</v>
      </c>
      <c r="V1751">
        <v>0</v>
      </c>
      <c r="W1751">
        <v>0</v>
      </c>
      <c r="X1751">
        <v>0</v>
      </c>
      <c r="Y1751">
        <v>0</v>
      </c>
      <c r="Z1751">
        <v>0</v>
      </c>
      <c r="AA1751" s="6" t="s">
        <v>90</v>
      </c>
      <c r="AB1751">
        <v>3</v>
      </c>
      <c r="AC1751">
        <v>5</v>
      </c>
      <c r="AD1751">
        <v>9</v>
      </c>
      <c r="AE1751">
        <v>0</v>
      </c>
      <c r="AF1751">
        <v>0</v>
      </c>
      <c r="AG1751" s="6" t="s">
        <v>52612</v>
      </c>
      <c r="AH1751">
        <v>3</v>
      </c>
      <c r="AI1751">
        <v>5</v>
      </c>
      <c r="AJ1751">
        <v>8</v>
      </c>
      <c r="AK1751">
        <v>0</v>
      </c>
      <c r="AL1751">
        <v>0</v>
      </c>
      <c r="AM1751" s="6" t="s">
        <v>52613</v>
      </c>
      <c r="AN1751">
        <v>3</v>
      </c>
      <c r="AO1751">
        <v>5</v>
      </c>
      <c r="AP1751">
        <v>3</v>
      </c>
      <c r="AQ1751">
        <v>0</v>
      </c>
      <c r="AR1751">
        <v>0</v>
      </c>
    </row>
    <row r="1752" spans="1:44" x14ac:dyDescent="0.25">
      <c r="A1752" s="6" t="s">
        <v>2447</v>
      </c>
      <c r="B1752" s="6" t="s">
        <v>52680</v>
      </c>
      <c r="C1752" s="6" t="s">
        <v>90</v>
      </c>
      <c r="D1752" s="6" t="s">
        <v>52618</v>
      </c>
      <c r="E1752">
        <v>72280064000</v>
      </c>
      <c r="F1752">
        <v>1.1299999999999999</v>
      </c>
      <c r="G1752">
        <v>1.306122</v>
      </c>
      <c r="H1752">
        <v>17.699000000000002</v>
      </c>
      <c r="I1752">
        <v>10659999744</v>
      </c>
      <c r="J1752">
        <v>5288000000</v>
      </c>
      <c r="K1752">
        <v>11578999808</v>
      </c>
      <c r="L1752">
        <v>0.26700000000000002</v>
      </c>
      <c r="M1752">
        <v>1.288</v>
      </c>
      <c r="N1752">
        <v>28074999808</v>
      </c>
      <c r="O1752">
        <v>58.308999999999997</v>
      </c>
      <c r="P1752" s="6">
        <v>3.6400000000000002E-2</v>
      </c>
      <c r="Q1752" s="6">
        <v>0.13371</v>
      </c>
      <c r="R1752">
        <v>3424875008</v>
      </c>
      <c r="S1752" s="6">
        <v>0.41735</v>
      </c>
      <c r="T1752" s="6">
        <v>11653000000</v>
      </c>
      <c r="U1752" s="6" t="s">
        <v>52611</v>
      </c>
      <c r="V1752">
        <v>14</v>
      </c>
      <c r="W1752">
        <v>18</v>
      </c>
      <c r="X1752">
        <v>12</v>
      </c>
      <c r="Y1752">
        <v>0</v>
      </c>
      <c r="Z1752">
        <v>0</v>
      </c>
      <c r="AA1752" s="6" t="s">
        <v>90</v>
      </c>
      <c r="AB1752">
        <v>10</v>
      </c>
      <c r="AC1752">
        <v>25</v>
      </c>
      <c r="AD1752">
        <v>12</v>
      </c>
      <c r="AE1752">
        <v>1</v>
      </c>
      <c r="AF1752">
        <v>0</v>
      </c>
      <c r="AG1752" s="6" t="s">
        <v>52612</v>
      </c>
      <c r="AH1752">
        <v>10</v>
      </c>
      <c r="AI1752">
        <v>27</v>
      </c>
      <c r="AJ1752">
        <v>12</v>
      </c>
      <c r="AK1752">
        <v>1</v>
      </c>
      <c r="AL1752">
        <v>0</v>
      </c>
      <c r="AM1752" s="6" t="s">
        <v>52613</v>
      </c>
      <c r="AN1752">
        <v>9</v>
      </c>
      <c r="AO1752">
        <v>26</v>
      </c>
      <c r="AP1752">
        <v>14</v>
      </c>
      <c r="AQ1752">
        <v>0</v>
      </c>
      <c r="AR1752">
        <v>0</v>
      </c>
    </row>
    <row r="1753" spans="1:44" x14ac:dyDescent="0.25">
      <c r="A1753" s="6" t="s">
        <v>41549</v>
      </c>
      <c r="B1753" s="6" t="s">
        <v>52713</v>
      </c>
      <c r="C1753" s="6" t="s">
        <v>90</v>
      </c>
      <c r="D1753" s="6" t="s">
        <v>52623</v>
      </c>
      <c r="E1753">
        <v>3357811968</v>
      </c>
      <c r="F1753">
        <v>2.98</v>
      </c>
      <c r="G1753">
        <v>1.08128</v>
      </c>
      <c r="H1753">
        <v>-15.18</v>
      </c>
      <c r="I1753">
        <v>46708000</v>
      </c>
      <c r="J1753">
        <v>217248000</v>
      </c>
      <c r="K1753">
        <v>1016596992</v>
      </c>
      <c r="L1753">
        <v>0.55900000000000005</v>
      </c>
      <c r="M1753">
        <v>0.90500000000000003</v>
      </c>
      <c r="N1753">
        <v>2086460032</v>
      </c>
      <c r="O1753">
        <v>0</v>
      </c>
      <c r="P1753" s="6">
        <v>0.12007</v>
      </c>
      <c r="Q1753" s="6">
        <v>0</v>
      </c>
      <c r="R1753">
        <v>57882624</v>
      </c>
      <c r="S1753" s="6">
        <v>0.30236000000000002</v>
      </c>
      <c r="T1753" s="6">
        <v>629349000</v>
      </c>
      <c r="U1753" s="6" t="s">
        <v>52611</v>
      </c>
      <c r="V1753">
        <v>2</v>
      </c>
      <c r="W1753">
        <v>1</v>
      </c>
      <c r="X1753">
        <v>4</v>
      </c>
      <c r="Y1753">
        <v>0</v>
      </c>
      <c r="Z1753">
        <v>0</v>
      </c>
      <c r="AA1753" s="6" t="s">
        <v>90</v>
      </c>
      <c r="AB1753">
        <v>6</v>
      </c>
      <c r="AC1753">
        <v>6</v>
      </c>
      <c r="AD1753">
        <v>5</v>
      </c>
      <c r="AE1753">
        <v>0</v>
      </c>
      <c r="AF1753">
        <v>0</v>
      </c>
      <c r="AG1753" s="6" t="s">
        <v>52612</v>
      </c>
      <c r="AH1753">
        <v>6</v>
      </c>
      <c r="AI1753">
        <v>6</v>
      </c>
      <c r="AJ1753">
        <v>6</v>
      </c>
      <c r="AK1753">
        <v>0</v>
      </c>
      <c r="AL1753">
        <v>0</v>
      </c>
      <c r="AM1753" s="6" t="s">
        <v>52613</v>
      </c>
      <c r="AN1753">
        <v>2</v>
      </c>
      <c r="AO1753">
        <v>1</v>
      </c>
      <c r="AP1753">
        <v>2</v>
      </c>
      <c r="AQ1753">
        <v>0</v>
      </c>
      <c r="AR1753">
        <v>0</v>
      </c>
    </row>
    <row r="1754" spans="1:44" x14ac:dyDescent="0.25">
      <c r="A1754" s="6" t="s">
        <v>2449</v>
      </c>
      <c r="B1754" s="6" t="s">
        <v>52650</v>
      </c>
      <c r="C1754" s="6" t="s">
        <v>90</v>
      </c>
      <c r="D1754" s="6" t="s">
        <v>52616</v>
      </c>
      <c r="E1754">
        <v>137619521536</v>
      </c>
      <c r="F1754">
        <v>1.24</v>
      </c>
      <c r="G1754">
        <v>1.2631939999999999</v>
      </c>
      <c r="H1754">
        <v>17.681999999999999</v>
      </c>
      <c r="I1754">
        <v>6675999744</v>
      </c>
      <c r="J1754">
        <v>14488000512</v>
      </c>
      <c r="K1754">
        <v>15985000448</v>
      </c>
      <c r="L1754">
        <v>1.3180000000000001</v>
      </c>
      <c r="M1754">
        <v>2.4249999999999998</v>
      </c>
      <c r="N1754">
        <v>41069998080</v>
      </c>
      <c r="O1754">
        <v>81.150000000000006</v>
      </c>
      <c r="P1754" s="6">
        <v>0.17121</v>
      </c>
      <c r="Q1754" s="6">
        <v>0.64361000000000002</v>
      </c>
      <c r="R1754">
        <v>4753625088</v>
      </c>
      <c r="S1754" s="6">
        <v>0.56462000000000001</v>
      </c>
      <c r="T1754" s="6">
        <v>25565000000</v>
      </c>
      <c r="U1754" s="6" t="s">
        <v>52611</v>
      </c>
      <c r="V1754">
        <v>3</v>
      </c>
      <c r="W1754">
        <v>7</v>
      </c>
      <c r="X1754">
        <v>13</v>
      </c>
      <c r="Y1754">
        <v>0</v>
      </c>
      <c r="Z1754">
        <v>0</v>
      </c>
      <c r="AA1754" s="6" t="s">
        <v>90</v>
      </c>
      <c r="AB1754">
        <v>7</v>
      </c>
      <c r="AC1754">
        <v>15</v>
      </c>
      <c r="AD1754">
        <v>13</v>
      </c>
      <c r="AE1754">
        <v>1</v>
      </c>
      <c r="AF1754">
        <v>0</v>
      </c>
      <c r="AG1754" s="6" t="s">
        <v>52612</v>
      </c>
      <c r="AH1754">
        <v>7</v>
      </c>
      <c r="AI1754">
        <v>16</v>
      </c>
      <c r="AJ1754">
        <v>12</v>
      </c>
      <c r="AK1754">
        <v>1</v>
      </c>
      <c r="AL1754">
        <v>0</v>
      </c>
      <c r="AM1754" s="6" t="s">
        <v>52613</v>
      </c>
      <c r="AN1754">
        <v>10</v>
      </c>
      <c r="AO1754">
        <v>14</v>
      </c>
      <c r="AP1754">
        <v>8</v>
      </c>
      <c r="AQ1754">
        <v>0</v>
      </c>
      <c r="AR1754">
        <v>0</v>
      </c>
    </row>
    <row r="1755" spans="1:44" x14ac:dyDescent="0.25">
      <c r="A1755" s="6" t="s">
        <v>2451</v>
      </c>
      <c r="B1755" s="6" t="s">
        <v>52638</v>
      </c>
      <c r="C1755" s="6" t="s">
        <v>90</v>
      </c>
      <c r="D1755" s="6" t="s">
        <v>52610</v>
      </c>
      <c r="E1755">
        <v>8051624448</v>
      </c>
      <c r="F1755">
        <v>8.3000000000000007</v>
      </c>
      <c r="G1755">
        <v>0.29099199999999997</v>
      </c>
      <c r="H1755">
        <v>75.022999999999996</v>
      </c>
      <c r="I1755">
        <v>408500000</v>
      </c>
      <c r="J1755">
        <v>883000000</v>
      </c>
      <c r="K1755">
        <v>2821600000</v>
      </c>
      <c r="L1755">
        <v>0.95099999999999996</v>
      </c>
      <c r="M1755">
        <v>1.651</v>
      </c>
      <c r="N1755">
        <v>3109799936</v>
      </c>
      <c r="O1755">
        <v>56.470999999999997</v>
      </c>
      <c r="P1755" s="6">
        <v>5.2760000000000001E-2</v>
      </c>
      <c r="Q1755" s="6">
        <v>3.1730000000000001E-2</v>
      </c>
      <c r="R1755">
        <v>404252992</v>
      </c>
      <c r="S1755" s="6">
        <v>0.5282</v>
      </c>
      <c r="T1755" s="6">
        <v>1936000000</v>
      </c>
      <c r="U1755" s="6" t="s">
        <v>52611</v>
      </c>
      <c r="V1755">
        <v>2</v>
      </c>
      <c r="W1755">
        <v>3</v>
      </c>
      <c r="X1755">
        <v>2</v>
      </c>
      <c r="Y1755">
        <v>0</v>
      </c>
      <c r="Z1755">
        <v>0</v>
      </c>
      <c r="AA1755" s="6" t="s">
        <v>90</v>
      </c>
      <c r="AB1755">
        <v>3</v>
      </c>
      <c r="AC1755">
        <v>2</v>
      </c>
      <c r="AD1755">
        <v>3</v>
      </c>
      <c r="AE1755">
        <v>0</v>
      </c>
      <c r="AF1755">
        <v>0</v>
      </c>
      <c r="AG1755" s="6" t="s">
        <v>52612</v>
      </c>
      <c r="AH1755">
        <v>3</v>
      </c>
      <c r="AI1755">
        <v>2</v>
      </c>
      <c r="AJ1755">
        <v>3</v>
      </c>
      <c r="AK1755">
        <v>0</v>
      </c>
      <c r="AL1755">
        <v>0</v>
      </c>
      <c r="AM1755" s="6" t="s">
        <v>52613</v>
      </c>
      <c r="AN1755">
        <v>1</v>
      </c>
      <c r="AO1755">
        <v>2</v>
      </c>
      <c r="AP1755">
        <v>0</v>
      </c>
      <c r="AQ1755">
        <v>1</v>
      </c>
      <c r="AR1755">
        <v>0</v>
      </c>
    </row>
    <row r="1756" spans="1:44" x14ac:dyDescent="0.25">
      <c r="A1756" s="6" t="s">
        <v>41551</v>
      </c>
      <c r="B1756" s="6" t="s">
        <v>52680</v>
      </c>
      <c r="C1756" s="6" t="s">
        <v>90</v>
      </c>
      <c r="D1756" s="6" t="s">
        <v>52618</v>
      </c>
      <c r="E1756">
        <v>-2561318144</v>
      </c>
      <c r="F1756">
        <v>3.64</v>
      </c>
      <c r="G1756">
        <v>0.407773</v>
      </c>
      <c r="H1756">
        <v>121.709</v>
      </c>
      <c r="I1756">
        <v>5364362752</v>
      </c>
      <c r="J1756">
        <v>8341149696</v>
      </c>
      <c r="K1756">
        <v>150000000</v>
      </c>
      <c r="L1756">
        <v>0.46</v>
      </c>
      <c r="M1756">
        <v>1.927</v>
      </c>
      <c r="N1756">
        <v>15833057280</v>
      </c>
      <c r="O1756">
        <v>0.76</v>
      </c>
      <c r="P1756" s="6">
        <v>0.13458999999999999</v>
      </c>
      <c r="Q1756" s="6">
        <v>0.20948</v>
      </c>
      <c r="R1756">
        <v>2940226304</v>
      </c>
      <c r="S1756" s="6">
        <v>0.68942000000000003</v>
      </c>
      <c r="T1756" s="6">
        <v>11697767000</v>
      </c>
      <c r="U1756" s="6" t="s">
        <v>52611</v>
      </c>
      <c r="V1756">
        <v>0</v>
      </c>
      <c r="W1756">
        <v>0</v>
      </c>
      <c r="X1756">
        <v>0</v>
      </c>
      <c r="Y1756">
        <v>0</v>
      </c>
      <c r="Z1756">
        <v>0</v>
      </c>
      <c r="AA1756" s="6" t="s">
        <v>90</v>
      </c>
      <c r="AB1756">
        <v>7</v>
      </c>
      <c r="AC1756">
        <v>5</v>
      </c>
      <c r="AD1756">
        <v>0</v>
      </c>
      <c r="AE1756">
        <v>0</v>
      </c>
      <c r="AF1756">
        <v>0</v>
      </c>
      <c r="AG1756" s="6" t="s">
        <v>52612</v>
      </c>
      <c r="AH1756">
        <v>7</v>
      </c>
      <c r="AI1756">
        <v>5</v>
      </c>
      <c r="AJ1756">
        <v>0</v>
      </c>
      <c r="AK1756">
        <v>0</v>
      </c>
      <c r="AL1756">
        <v>0</v>
      </c>
      <c r="AM1756" s="6" t="s">
        <v>52613</v>
      </c>
      <c r="AN1756">
        <v>7</v>
      </c>
      <c r="AO1756">
        <v>5</v>
      </c>
      <c r="AP1756">
        <v>0</v>
      </c>
      <c r="AQ1756">
        <v>0</v>
      </c>
      <c r="AR1756">
        <v>0</v>
      </c>
    </row>
    <row r="1757" spans="1:44" x14ac:dyDescent="0.25">
      <c r="A1757" s="6" t="s">
        <v>2453</v>
      </c>
      <c r="B1757" s="6" t="s">
        <v>52609</v>
      </c>
      <c r="C1757" s="6" t="s">
        <v>90</v>
      </c>
      <c r="D1757" s="6" t="s">
        <v>52610</v>
      </c>
      <c r="E1757">
        <v>11227492352</v>
      </c>
      <c r="F1757">
        <v>3.2</v>
      </c>
      <c r="G1757">
        <v>0.38106899999999999</v>
      </c>
      <c r="H1757">
        <v>15.617000000000001</v>
      </c>
      <c r="I1757">
        <v>1287341056</v>
      </c>
      <c r="J1757">
        <v>563142016</v>
      </c>
      <c r="K1757">
        <v>1915767040</v>
      </c>
      <c r="L1757">
        <v>1.821</v>
      </c>
      <c r="M1757">
        <v>2.5289999999999999</v>
      </c>
      <c r="N1757">
        <v>2000027008</v>
      </c>
      <c r="O1757">
        <v>53.795999999999999</v>
      </c>
      <c r="P1757" s="6">
        <v>4.6960000000000002E-2</v>
      </c>
      <c r="Q1757" s="6">
        <v>0.14860999999999999</v>
      </c>
      <c r="R1757">
        <v>302864128</v>
      </c>
      <c r="S1757" s="6">
        <v>0.66515999999999997</v>
      </c>
      <c r="T1757" s="6">
        <v>1437113000</v>
      </c>
      <c r="U1757" s="6" t="s">
        <v>52611</v>
      </c>
      <c r="V1757">
        <v>0</v>
      </c>
      <c r="W1757">
        <v>3</v>
      </c>
      <c r="X1757">
        <v>7</v>
      </c>
      <c r="Y1757">
        <v>0</v>
      </c>
      <c r="Z1757">
        <v>0</v>
      </c>
      <c r="AA1757" s="6" t="s">
        <v>90</v>
      </c>
      <c r="AB1757">
        <v>2</v>
      </c>
      <c r="AC1757">
        <v>4</v>
      </c>
      <c r="AD1757">
        <v>10</v>
      </c>
      <c r="AE1757">
        <v>0</v>
      </c>
      <c r="AF1757">
        <v>0</v>
      </c>
      <c r="AG1757" s="6" t="s">
        <v>52612</v>
      </c>
      <c r="AH1757">
        <v>2</v>
      </c>
      <c r="AI1757">
        <v>3</v>
      </c>
      <c r="AJ1757">
        <v>10</v>
      </c>
      <c r="AK1757">
        <v>0</v>
      </c>
      <c r="AL1757">
        <v>0</v>
      </c>
      <c r="AM1757" s="6" t="s">
        <v>52613</v>
      </c>
      <c r="AN1757">
        <v>2</v>
      </c>
      <c r="AO1757">
        <v>3</v>
      </c>
      <c r="AP1757">
        <v>9</v>
      </c>
      <c r="AQ1757">
        <v>0</v>
      </c>
      <c r="AR1757">
        <v>0</v>
      </c>
    </row>
    <row r="1758" spans="1:44" x14ac:dyDescent="0.25">
      <c r="A1758" s="6" t="s">
        <v>2455</v>
      </c>
      <c r="B1758" s="6" t="s">
        <v>52644</v>
      </c>
      <c r="C1758" s="6" t="s">
        <v>90</v>
      </c>
      <c r="D1758" s="6" t="s">
        <v>52616</v>
      </c>
      <c r="E1758">
        <v>4376804864</v>
      </c>
      <c r="F1758">
        <v>8.52</v>
      </c>
      <c r="G1758">
        <v>0.62948599999999999</v>
      </c>
      <c r="H1758">
        <v>7.2519999999999998</v>
      </c>
      <c r="I1758">
        <v>333779008</v>
      </c>
      <c r="J1758">
        <v>165274000</v>
      </c>
      <c r="K1758">
        <v>38838000</v>
      </c>
      <c r="L1758">
        <v>1.234</v>
      </c>
      <c r="M1758">
        <v>1.3169999999999999</v>
      </c>
      <c r="N1758">
        <v>506985984</v>
      </c>
      <c r="O1758">
        <v>14.500999999999999</v>
      </c>
      <c r="P1758" s="6">
        <v>0.11088000000000001</v>
      </c>
      <c r="Q1758" s="6">
        <v>0.32164999999999999</v>
      </c>
      <c r="R1758">
        <v>171635744</v>
      </c>
      <c r="S1758" s="6">
        <v>0.79142999999999997</v>
      </c>
      <c r="T1758" s="6">
        <v>386935000</v>
      </c>
      <c r="U1758" s="6" t="s">
        <v>52611</v>
      </c>
      <c r="V1758">
        <v>1</v>
      </c>
      <c r="W1758">
        <v>5</v>
      </c>
      <c r="X1758">
        <v>11</v>
      </c>
      <c r="Y1758">
        <v>0</v>
      </c>
      <c r="Z1758">
        <v>0</v>
      </c>
      <c r="AA1758" s="6" t="s">
        <v>90</v>
      </c>
      <c r="AB1758">
        <v>2</v>
      </c>
      <c r="AC1758">
        <v>3</v>
      </c>
      <c r="AD1758">
        <v>13</v>
      </c>
      <c r="AE1758">
        <v>2</v>
      </c>
      <c r="AF1758">
        <v>0</v>
      </c>
      <c r="AG1758" s="6" t="s">
        <v>52612</v>
      </c>
      <c r="AH1758">
        <v>2</v>
      </c>
      <c r="AI1758">
        <v>3</v>
      </c>
      <c r="AJ1758">
        <v>13</v>
      </c>
      <c r="AK1758">
        <v>2</v>
      </c>
      <c r="AL1758">
        <v>0</v>
      </c>
      <c r="AM1758" s="6" t="s">
        <v>52613</v>
      </c>
      <c r="AN1758">
        <v>2</v>
      </c>
      <c r="AO1758">
        <v>3</v>
      </c>
      <c r="AP1758">
        <v>7</v>
      </c>
      <c r="AQ1758">
        <v>2</v>
      </c>
      <c r="AR1758">
        <v>0</v>
      </c>
    </row>
    <row r="1759" spans="1:44" x14ac:dyDescent="0.25">
      <c r="A1759" s="6" t="s">
        <v>2457</v>
      </c>
      <c r="B1759" s="6" t="s">
        <v>90</v>
      </c>
      <c r="C1759" s="6" t="s">
        <v>90</v>
      </c>
      <c r="D1759" s="6" t="s">
        <v>90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s="6">
        <v>0</v>
      </c>
      <c r="Q1759" s="6">
        <v>0</v>
      </c>
      <c r="R1759">
        <v>0</v>
      </c>
      <c r="S1759" s="6">
        <v>0</v>
      </c>
      <c r="T1759" s="6">
        <v>0</v>
      </c>
      <c r="U1759" s="6" t="s">
        <v>90</v>
      </c>
      <c r="V1759">
        <v>0</v>
      </c>
      <c r="W1759">
        <v>0</v>
      </c>
      <c r="X1759">
        <v>0</v>
      </c>
      <c r="Y1759">
        <v>0</v>
      </c>
      <c r="Z1759">
        <v>0</v>
      </c>
      <c r="AA1759" s="6" t="s">
        <v>90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s="6" t="s">
        <v>90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s="6" t="s">
        <v>90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x14ac:dyDescent="0.25">
      <c r="A1760" s="6" t="s">
        <v>41553</v>
      </c>
      <c r="B1760" s="6" t="s">
        <v>52690</v>
      </c>
      <c r="C1760" s="6" t="s">
        <v>90</v>
      </c>
      <c r="D1760" s="6" t="s">
        <v>52623</v>
      </c>
      <c r="E1760">
        <v>9264714752</v>
      </c>
      <c r="F1760">
        <v>0.17</v>
      </c>
      <c r="G1760">
        <v>1.852095</v>
      </c>
      <c r="H1760">
        <v>1.4870000000000001</v>
      </c>
      <c r="I1760">
        <v>1286000000</v>
      </c>
      <c r="J1760">
        <v>752000000</v>
      </c>
      <c r="K1760">
        <v>7966000128</v>
      </c>
      <c r="L1760">
        <v>1.038</v>
      </c>
      <c r="M1760">
        <v>1.718</v>
      </c>
      <c r="N1760">
        <v>11866999808</v>
      </c>
      <c r="O1760">
        <v>1152.8219999999999</v>
      </c>
      <c r="P1760" s="6">
        <v>1.3429999999999999E-2</v>
      </c>
      <c r="Q1760" s="6">
        <v>-1.3585700000000001</v>
      </c>
      <c r="R1760">
        <v>564499968</v>
      </c>
      <c r="S1760" s="6">
        <v>0.30024000000000001</v>
      </c>
      <c r="T1760" s="6">
        <v>3689000000</v>
      </c>
      <c r="U1760" s="6" t="s">
        <v>90</v>
      </c>
      <c r="V1760">
        <v>0</v>
      </c>
      <c r="W1760">
        <v>0</v>
      </c>
      <c r="X1760">
        <v>0</v>
      </c>
      <c r="Y1760">
        <v>0</v>
      </c>
      <c r="Z1760">
        <v>0</v>
      </c>
      <c r="AA1760" s="6" t="s">
        <v>90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s="6" t="s">
        <v>90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s="6" t="s">
        <v>90</v>
      </c>
      <c r="AN1760">
        <v>0</v>
      </c>
      <c r="AO1760">
        <v>0</v>
      </c>
      <c r="AP1760">
        <v>0</v>
      </c>
      <c r="AQ1760">
        <v>0</v>
      </c>
      <c r="AR1760">
        <v>0</v>
      </c>
    </row>
    <row r="1761" spans="1:44" x14ac:dyDescent="0.25">
      <c r="A1761" s="6" t="s">
        <v>2459</v>
      </c>
      <c r="B1761" s="6" t="s">
        <v>52650</v>
      </c>
      <c r="C1761" s="6" t="s">
        <v>90</v>
      </c>
      <c r="D1761" s="6" t="s">
        <v>52616</v>
      </c>
      <c r="E1761">
        <v>11007144960</v>
      </c>
      <c r="F1761">
        <v>1.63</v>
      </c>
      <c r="G1761">
        <v>1.4475720000000001</v>
      </c>
      <c r="H1761">
        <v>39.561999999999998</v>
      </c>
      <c r="I1761">
        <v>809851008</v>
      </c>
      <c r="J1761">
        <v>601931008</v>
      </c>
      <c r="K1761">
        <v>2136896000</v>
      </c>
      <c r="L1761">
        <v>2.0529999999999999</v>
      </c>
      <c r="M1761">
        <v>3.6520000000000001</v>
      </c>
      <c r="N1761">
        <v>3569399040</v>
      </c>
      <c r="O1761">
        <v>54.753</v>
      </c>
      <c r="P1761" s="6">
        <v>2.316E-2</v>
      </c>
      <c r="Q1761" s="6">
        <v>2.4400001000000001E-2</v>
      </c>
      <c r="R1761">
        <v>540689472</v>
      </c>
      <c r="S1761" s="6">
        <v>0.37640997999999998</v>
      </c>
      <c r="T1761" s="6">
        <v>1296942000</v>
      </c>
      <c r="U1761" s="6" t="s">
        <v>52611</v>
      </c>
      <c r="V1761">
        <v>1</v>
      </c>
      <c r="W1761">
        <v>7</v>
      </c>
      <c r="X1761">
        <v>15</v>
      </c>
      <c r="Y1761">
        <v>1</v>
      </c>
      <c r="Z1761">
        <v>0</v>
      </c>
      <c r="AA1761" s="6" t="s">
        <v>90</v>
      </c>
      <c r="AB1761">
        <v>0</v>
      </c>
      <c r="AC1761">
        <v>5</v>
      </c>
      <c r="AD1761">
        <v>23</v>
      </c>
      <c r="AE1761">
        <v>2</v>
      </c>
      <c r="AF1761">
        <v>0</v>
      </c>
      <c r="AG1761" s="6" t="s">
        <v>52612</v>
      </c>
      <c r="AH1761">
        <v>0</v>
      </c>
      <c r="AI1761">
        <v>6</v>
      </c>
      <c r="AJ1761">
        <v>22</v>
      </c>
      <c r="AK1761">
        <v>2</v>
      </c>
      <c r="AL1761">
        <v>0</v>
      </c>
      <c r="AM1761" s="6" t="s">
        <v>52613</v>
      </c>
      <c r="AN1761">
        <v>3</v>
      </c>
      <c r="AO1761">
        <v>17</v>
      </c>
      <c r="AP1761">
        <v>7</v>
      </c>
      <c r="AQ1761">
        <v>0</v>
      </c>
      <c r="AR1761">
        <v>0</v>
      </c>
    </row>
    <row r="1762" spans="1:44" x14ac:dyDescent="0.25">
      <c r="A1762" s="6" t="s">
        <v>41555</v>
      </c>
      <c r="B1762" s="6" t="s">
        <v>52652</v>
      </c>
      <c r="C1762" s="6" t="s">
        <v>90</v>
      </c>
      <c r="D1762" s="6" t="s">
        <v>52623</v>
      </c>
      <c r="E1762">
        <v>2145354496</v>
      </c>
      <c r="F1762">
        <v>12.96</v>
      </c>
      <c r="G1762">
        <v>5.1213340000000001</v>
      </c>
      <c r="H1762">
        <v>2.8330000000000002</v>
      </c>
      <c r="I1762">
        <v>983148992</v>
      </c>
      <c r="J1762">
        <v>-406878016</v>
      </c>
      <c r="K1762">
        <v>105445000</v>
      </c>
      <c r="L1762">
        <v>22.588999999999999</v>
      </c>
      <c r="M1762">
        <v>22.853000000000002</v>
      </c>
      <c r="N1762">
        <v>0</v>
      </c>
      <c r="O1762">
        <v>8.3770000000000007</v>
      </c>
      <c r="P1762" s="6">
        <v>-0.17854</v>
      </c>
      <c r="Q1762" s="6">
        <v>-0.30493999999999999</v>
      </c>
      <c r="R1762">
        <v>-233964256</v>
      </c>
      <c r="S1762" s="6">
        <v>0</v>
      </c>
      <c r="T1762" s="6">
        <v>0</v>
      </c>
      <c r="U1762" s="6" t="s">
        <v>52611</v>
      </c>
      <c r="V1762">
        <v>0</v>
      </c>
      <c r="W1762">
        <v>0</v>
      </c>
      <c r="X1762">
        <v>0</v>
      </c>
      <c r="Y1762">
        <v>0</v>
      </c>
      <c r="Z1762">
        <v>0</v>
      </c>
      <c r="AA1762" s="6" t="s">
        <v>90</v>
      </c>
      <c r="AB1762">
        <v>0</v>
      </c>
      <c r="AC1762">
        <v>0</v>
      </c>
      <c r="AD1762">
        <v>4</v>
      </c>
      <c r="AE1762">
        <v>2</v>
      </c>
      <c r="AF1762">
        <v>0</v>
      </c>
      <c r="AG1762" s="6" t="s">
        <v>52612</v>
      </c>
      <c r="AH1762">
        <v>0</v>
      </c>
      <c r="AI1762">
        <v>1</v>
      </c>
      <c r="AJ1762">
        <v>4</v>
      </c>
      <c r="AK1762">
        <v>2</v>
      </c>
      <c r="AL1762">
        <v>0</v>
      </c>
      <c r="AM1762" s="6" t="s">
        <v>52613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x14ac:dyDescent="0.25">
      <c r="A1763" s="6" t="s">
        <v>2462</v>
      </c>
      <c r="B1763" s="6" t="s">
        <v>52713</v>
      </c>
      <c r="C1763" s="6" t="s">
        <v>90</v>
      </c>
      <c r="D1763" s="6" t="s">
        <v>52623</v>
      </c>
      <c r="E1763">
        <v>38892396544</v>
      </c>
      <c r="F1763">
        <v>8.3000000000000007</v>
      </c>
      <c r="G1763">
        <v>0.99331400000000003</v>
      </c>
      <c r="H1763">
        <v>8.2750000000000004</v>
      </c>
      <c r="I1763">
        <v>1033000000</v>
      </c>
      <c r="J1763">
        <v>2246000128</v>
      </c>
      <c r="K1763">
        <v>14416000000</v>
      </c>
      <c r="L1763">
        <v>0.874</v>
      </c>
      <c r="M1763">
        <v>1.006</v>
      </c>
      <c r="N1763">
        <v>6643999744</v>
      </c>
      <c r="O1763">
        <v>334.4</v>
      </c>
      <c r="P1763" s="6">
        <v>5.6320000000000002E-2</v>
      </c>
      <c r="Q1763" s="6">
        <v>0.36001</v>
      </c>
      <c r="R1763">
        <v>1164625024</v>
      </c>
      <c r="S1763" s="6">
        <v>0.40095999999999998</v>
      </c>
      <c r="T1763" s="6">
        <v>2598000000</v>
      </c>
      <c r="U1763" s="6" t="s">
        <v>52611</v>
      </c>
      <c r="V1763">
        <v>2</v>
      </c>
      <c r="W1763">
        <v>5</v>
      </c>
      <c r="X1763">
        <v>5</v>
      </c>
      <c r="Y1763">
        <v>0</v>
      </c>
      <c r="Z1763">
        <v>0</v>
      </c>
      <c r="AA1763" s="6" t="s">
        <v>90</v>
      </c>
      <c r="AB1763">
        <v>2</v>
      </c>
      <c r="AC1763">
        <v>5</v>
      </c>
      <c r="AD1763">
        <v>8</v>
      </c>
      <c r="AE1763">
        <v>0</v>
      </c>
      <c r="AF1763">
        <v>0</v>
      </c>
      <c r="AG1763" s="6" t="s">
        <v>52612</v>
      </c>
      <c r="AH1763">
        <v>2</v>
      </c>
      <c r="AI1763">
        <v>5</v>
      </c>
      <c r="AJ1763">
        <v>9</v>
      </c>
      <c r="AK1763">
        <v>0</v>
      </c>
      <c r="AL1763">
        <v>0</v>
      </c>
      <c r="AM1763" s="6" t="s">
        <v>52613</v>
      </c>
      <c r="AN1763">
        <v>6</v>
      </c>
      <c r="AO1763">
        <v>8</v>
      </c>
      <c r="AP1763">
        <v>6</v>
      </c>
      <c r="AQ1763">
        <v>1</v>
      </c>
      <c r="AR1763">
        <v>0</v>
      </c>
    </row>
    <row r="1764" spans="1:44" x14ac:dyDescent="0.25">
      <c r="A1764" s="6" t="s">
        <v>2464</v>
      </c>
      <c r="B1764" s="6" t="s">
        <v>52660</v>
      </c>
      <c r="C1764" s="6" t="s">
        <v>90</v>
      </c>
      <c r="D1764" s="6" t="s">
        <v>52620</v>
      </c>
      <c r="E1764">
        <v>10689067008</v>
      </c>
      <c r="F1764">
        <v>3.85</v>
      </c>
      <c r="G1764">
        <v>1.556298</v>
      </c>
      <c r="H1764">
        <v>64.634</v>
      </c>
      <c r="I1764">
        <v>253000000</v>
      </c>
      <c r="J1764">
        <v>2611000064</v>
      </c>
      <c r="K1764">
        <v>7032999936</v>
      </c>
      <c r="L1764">
        <v>0.51500000000000001</v>
      </c>
      <c r="M1764">
        <v>0.60199999999999998</v>
      </c>
      <c r="N1764">
        <v>12108999680</v>
      </c>
      <c r="O1764">
        <v>234.04300000000001</v>
      </c>
      <c r="P1764" s="6">
        <v>3.7659999999999999E-2</v>
      </c>
      <c r="Q1764" s="6">
        <v>0.29257</v>
      </c>
      <c r="R1764">
        <v>602588032</v>
      </c>
      <c r="S1764" s="6">
        <v>0.19506000000000001</v>
      </c>
      <c r="T1764" s="6">
        <v>2390000000</v>
      </c>
      <c r="U1764" s="6" t="s">
        <v>52611</v>
      </c>
      <c r="V1764">
        <v>3</v>
      </c>
      <c r="W1764">
        <v>1</v>
      </c>
      <c r="X1764">
        <v>5</v>
      </c>
      <c r="Y1764">
        <v>0</v>
      </c>
      <c r="Z1764">
        <v>0</v>
      </c>
      <c r="AA1764" s="6" t="s">
        <v>90</v>
      </c>
      <c r="AB1764">
        <v>1</v>
      </c>
      <c r="AC1764">
        <v>2</v>
      </c>
      <c r="AD1764">
        <v>5</v>
      </c>
      <c r="AE1764">
        <v>0</v>
      </c>
      <c r="AF1764">
        <v>0</v>
      </c>
      <c r="AG1764" s="6" t="s">
        <v>52612</v>
      </c>
      <c r="AH1764">
        <v>1</v>
      </c>
      <c r="AI1764">
        <v>2</v>
      </c>
      <c r="AJ1764">
        <v>5</v>
      </c>
      <c r="AK1764">
        <v>0</v>
      </c>
      <c r="AL1764">
        <v>0</v>
      </c>
      <c r="AM1764" s="6" t="s">
        <v>52613</v>
      </c>
      <c r="AN1764">
        <v>1</v>
      </c>
      <c r="AO1764">
        <v>3</v>
      </c>
      <c r="AP1764">
        <v>6</v>
      </c>
      <c r="AQ1764">
        <v>0</v>
      </c>
      <c r="AR1764">
        <v>0</v>
      </c>
    </row>
    <row r="1765" spans="1:44" x14ac:dyDescent="0.25">
      <c r="A1765" s="6" t="s">
        <v>41557</v>
      </c>
      <c r="B1765" s="6" t="s">
        <v>52629</v>
      </c>
      <c r="C1765" s="6" t="s">
        <v>90</v>
      </c>
      <c r="D1765" s="6" t="s">
        <v>52618</v>
      </c>
      <c r="E1765">
        <v>-21835563008</v>
      </c>
      <c r="F1765">
        <v>0</v>
      </c>
      <c r="G1765">
        <v>1.381818</v>
      </c>
      <c r="H1765">
        <v>13.751749999999999</v>
      </c>
      <c r="I1765">
        <v>58710999040</v>
      </c>
      <c r="J1765">
        <v>0</v>
      </c>
      <c r="K1765">
        <v>30790000640</v>
      </c>
      <c r="L1765">
        <v>0</v>
      </c>
      <c r="M1765">
        <v>0</v>
      </c>
      <c r="N1765">
        <v>9333999616</v>
      </c>
      <c r="O1765">
        <v>0</v>
      </c>
      <c r="P1765" s="6">
        <v>1.7860001E-2</v>
      </c>
      <c r="Q1765" s="6">
        <v>0.20573</v>
      </c>
      <c r="R1765">
        <v>0</v>
      </c>
      <c r="S1765" s="6">
        <v>0</v>
      </c>
      <c r="T1765" s="6">
        <v>8704000000</v>
      </c>
      <c r="U1765" s="6" t="s">
        <v>90</v>
      </c>
      <c r="V1765">
        <v>0</v>
      </c>
      <c r="W1765">
        <v>0</v>
      </c>
      <c r="X1765">
        <v>0</v>
      </c>
      <c r="Y1765">
        <v>0</v>
      </c>
      <c r="Z1765">
        <v>0</v>
      </c>
      <c r="AA1765" s="6" t="s">
        <v>90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s="6" t="s">
        <v>90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 s="6" t="s">
        <v>90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25">
      <c r="A1766" s="6" t="s">
        <v>2466</v>
      </c>
      <c r="B1766" s="6" t="s">
        <v>52630</v>
      </c>
      <c r="C1766" s="6" t="s">
        <v>90</v>
      </c>
      <c r="D1766" s="6" t="s">
        <v>52610</v>
      </c>
      <c r="E1766">
        <v>3044373248</v>
      </c>
      <c r="F1766">
        <v>4.8899999999999997</v>
      </c>
      <c r="G1766">
        <v>0.93877500000000003</v>
      </c>
      <c r="H1766">
        <v>3.121</v>
      </c>
      <c r="I1766">
        <v>629353984</v>
      </c>
      <c r="J1766">
        <v>-647024000</v>
      </c>
      <c r="K1766">
        <v>28601000</v>
      </c>
      <c r="L1766">
        <v>3.14</v>
      </c>
      <c r="M1766">
        <v>3.512</v>
      </c>
      <c r="N1766">
        <v>383889984</v>
      </c>
      <c r="O1766">
        <v>12.972</v>
      </c>
      <c r="P1766" s="6">
        <v>-0.30099999999999999</v>
      </c>
      <c r="Q1766" s="6">
        <v>-1.4142399999999999</v>
      </c>
      <c r="R1766">
        <v>-382491872</v>
      </c>
      <c r="S1766" s="6">
        <v>-0.98704999999999998</v>
      </c>
      <c r="T1766" s="6">
        <v>-370780000</v>
      </c>
      <c r="U1766" s="6" t="s">
        <v>52611</v>
      </c>
      <c r="V1766">
        <v>6</v>
      </c>
      <c r="W1766">
        <v>4</v>
      </c>
      <c r="X1766">
        <v>7</v>
      </c>
      <c r="Y1766">
        <v>0</v>
      </c>
      <c r="Z1766">
        <v>1</v>
      </c>
      <c r="AA1766" s="6" t="s">
        <v>90</v>
      </c>
      <c r="AB1766">
        <v>8</v>
      </c>
      <c r="AC1766">
        <v>8</v>
      </c>
      <c r="AD1766">
        <v>3</v>
      </c>
      <c r="AE1766">
        <v>0</v>
      </c>
      <c r="AF1766">
        <v>0</v>
      </c>
      <c r="AG1766" s="6" t="s">
        <v>52612</v>
      </c>
      <c r="AH1766">
        <v>8</v>
      </c>
      <c r="AI1766">
        <v>8</v>
      </c>
      <c r="AJ1766">
        <v>3</v>
      </c>
      <c r="AK1766">
        <v>0</v>
      </c>
      <c r="AL1766">
        <v>0</v>
      </c>
      <c r="AM1766" s="6" t="s">
        <v>52613</v>
      </c>
      <c r="AN1766">
        <v>5</v>
      </c>
      <c r="AO1766">
        <v>5</v>
      </c>
      <c r="AP1766">
        <v>6</v>
      </c>
      <c r="AQ1766">
        <v>0</v>
      </c>
      <c r="AR1766">
        <v>1</v>
      </c>
    </row>
    <row r="1767" spans="1:44" x14ac:dyDescent="0.25">
      <c r="A1767" s="6" t="s">
        <v>2467</v>
      </c>
      <c r="B1767" s="6" t="s">
        <v>52634</v>
      </c>
      <c r="C1767" s="6" t="s">
        <v>90</v>
      </c>
      <c r="D1767" s="6" t="s">
        <v>52620</v>
      </c>
      <c r="E1767">
        <v>14648300544</v>
      </c>
      <c r="F1767">
        <v>4.5999999999999996</v>
      </c>
      <c r="G1767">
        <v>0.88810599999999995</v>
      </c>
      <c r="H1767">
        <v>26.742999999999999</v>
      </c>
      <c r="I1767">
        <v>568300032</v>
      </c>
      <c r="J1767">
        <v>456774016</v>
      </c>
      <c r="K1767">
        <v>4628700160</v>
      </c>
      <c r="L1767">
        <v>0.72399999999999998</v>
      </c>
      <c r="M1767">
        <v>1.3029999999999999</v>
      </c>
      <c r="N1767">
        <v>1852307968</v>
      </c>
      <c r="O1767">
        <v>86.442999999999998</v>
      </c>
      <c r="P1767" s="6">
        <v>2.7609998E-2</v>
      </c>
      <c r="Q1767" s="6">
        <v>3.449E-2</v>
      </c>
      <c r="R1767">
        <v>-40227124</v>
      </c>
      <c r="S1767" s="6">
        <v>0.54974999999999996</v>
      </c>
      <c r="T1767" s="6">
        <v>957107000</v>
      </c>
      <c r="U1767" s="6" t="s">
        <v>52611</v>
      </c>
      <c r="V1767">
        <v>3</v>
      </c>
      <c r="W1767">
        <v>2</v>
      </c>
      <c r="X1767">
        <v>8</v>
      </c>
      <c r="Y1767">
        <v>1</v>
      </c>
      <c r="Z1767">
        <v>1</v>
      </c>
      <c r="AA1767" s="6" t="s">
        <v>90</v>
      </c>
      <c r="AB1767">
        <v>4</v>
      </c>
      <c r="AC1767">
        <v>1</v>
      </c>
      <c r="AD1767">
        <v>4</v>
      </c>
      <c r="AE1767">
        <v>0</v>
      </c>
      <c r="AF1767">
        <v>0</v>
      </c>
      <c r="AG1767" s="6" t="s">
        <v>52612</v>
      </c>
      <c r="AH1767">
        <v>3</v>
      </c>
      <c r="AI1767">
        <v>1</v>
      </c>
      <c r="AJ1767">
        <v>4</v>
      </c>
      <c r="AK1767">
        <v>0</v>
      </c>
      <c r="AL1767">
        <v>0</v>
      </c>
      <c r="AM1767" s="6" t="s">
        <v>52613</v>
      </c>
      <c r="AN1767">
        <v>2</v>
      </c>
      <c r="AO1767">
        <v>1</v>
      </c>
      <c r="AP1767">
        <v>8</v>
      </c>
      <c r="AQ1767">
        <v>1</v>
      </c>
      <c r="AR1767">
        <v>1</v>
      </c>
    </row>
    <row r="1768" spans="1:44" x14ac:dyDescent="0.25">
      <c r="A1768" s="6" t="s">
        <v>2469</v>
      </c>
      <c r="B1768" s="6" t="s">
        <v>52754</v>
      </c>
      <c r="C1768" s="6" t="s">
        <v>90</v>
      </c>
      <c r="D1768" s="6" t="s">
        <v>52620</v>
      </c>
      <c r="E1768">
        <v>7711028224</v>
      </c>
      <c r="F1768">
        <v>11.18</v>
      </c>
      <c r="G1768">
        <v>1.425756</v>
      </c>
      <c r="H1768">
        <v>87.956000000000003</v>
      </c>
      <c r="I1768">
        <v>65400000</v>
      </c>
      <c r="J1768">
        <v>420600000</v>
      </c>
      <c r="K1768">
        <v>1490200064</v>
      </c>
      <c r="L1768">
        <v>1.0009999999999999</v>
      </c>
      <c r="M1768">
        <v>2.9529999999999998</v>
      </c>
      <c r="N1768">
        <v>1469299968</v>
      </c>
      <c r="O1768">
        <v>58.764000000000003</v>
      </c>
      <c r="P1768" s="6">
        <v>4.0009997999999998E-2</v>
      </c>
      <c r="Q1768" s="6">
        <v>6.7919999999999994E-2</v>
      </c>
      <c r="R1768">
        <v>163812496</v>
      </c>
      <c r="S1768" s="6">
        <v>0.41175996999999998</v>
      </c>
      <c r="T1768" s="6">
        <v>601900000</v>
      </c>
      <c r="U1768" s="6" t="s">
        <v>52611</v>
      </c>
      <c r="V1768">
        <v>2</v>
      </c>
      <c r="W1768">
        <v>1</v>
      </c>
      <c r="X1768">
        <v>8</v>
      </c>
      <c r="Y1768">
        <v>1</v>
      </c>
      <c r="Z1768">
        <v>0</v>
      </c>
      <c r="AA1768" s="6" t="s">
        <v>90</v>
      </c>
      <c r="AB1768">
        <v>0</v>
      </c>
      <c r="AC1768">
        <v>1</v>
      </c>
      <c r="AD1768">
        <v>5</v>
      </c>
      <c r="AE1768">
        <v>1</v>
      </c>
      <c r="AF1768">
        <v>0</v>
      </c>
      <c r="AG1768" s="6" t="s">
        <v>52612</v>
      </c>
      <c r="AH1768">
        <v>0</v>
      </c>
      <c r="AI1768">
        <v>1</v>
      </c>
      <c r="AJ1768">
        <v>5</v>
      </c>
      <c r="AK1768">
        <v>1</v>
      </c>
      <c r="AL1768">
        <v>0</v>
      </c>
      <c r="AM1768" s="6" t="s">
        <v>52613</v>
      </c>
      <c r="AN1768">
        <v>2</v>
      </c>
      <c r="AO1768">
        <v>4</v>
      </c>
      <c r="AP1768">
        <v>3</v>
      </c>
      <c r="AQ1768">
        <v>0</v>
      </c>
      <c r="AR1768">
        <v>0</v>
      </c>
    </row>
    <row r="1769" spans="1:44" x14ac:dyDescent="0.25">
      <c r="A1769" s="6" t="s">
        <v>41560</v>
      </c>
      <c r="B1769" s="6" t="s">
        <v>52729</v>
      </c>
      <c r="C1769" s="6" t="s">
        <v>90</v>
      </c>
      <c r="D1769" s="6" t="s">
        <v>52632</v>
      </c>
      <c r="E1769">
        <v>63632375808</v>
      </c>
      <c r="F1769">
        <v>0</v>
      </c>
      <c r="G1769">
        <v>0.15203</v>
      </c>
      <c r="H1769">
        <v>2.6385999999999998</v>
      </c>
      <c r="I1769">
        <v>1156999936</v>
      </c>
      <c r="J1769">
        <v>3784000000</v>
      </c>
      <c r="K1769">
        <v>8883999744</v>
      </c>
      <c r="L1769">
        <v>0.39600000000000002</v>
      </c>
      <c r="M1769">
        <v>0.63400000000000001</v>
      </c>
      <c r="N1769">
        <v>14453000192</v>
      </c>
      <c r="O1769">
        <v>93.683000000000007</v>
      </c>
      <c r="P1769" s="6">
        <v>7.6649999999999996E-2</v>
      </c>
      <c r="Q1769" s="6">
        <v>0.27822000000000002</v>
      </c>
      <c r="R1769">
        <v>2940750080</v>
      </c>
      <c r="S1769" s="6">
        <v>0.57848999999999995</v>
      </c>
      <c r="T1769" s="6">
        <v>8361000000</v>
      </c>
      <c r="U1769" s="6" t="s">
        <v>52611</v>
      </c>
      <c r="V1769">
        <v>0</v>
      </c>
      <c r="W1769">
        <v>0</v>
      </c>
      <c r="X1769">
        <v>0</v>
      </c>
      <c r="Y1769">
        <v>0</v>
      </c>
      <c r="Z1769">
        <v>0</v>
      </c>
      <c r="AA1769" s="6" t="s">
        <v>90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 s="6" t="s">
        <v>52612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 s="6" t="s">
        <v>52613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 x14ac:dyDescent="0.25">
      <c r="A1770" s="6" t="s">
        <v>2471</v>
      </c>
      <c r="B1770" s="6" t="s">
        <v>52706</v>
      </c>
      <c r="C1770" s="6" t="s">
        <v>90</v>
      </c>
      <c r="D1770" s="6" t="s">
        <v>52685</v>
      </c>
      <c r="E1770">
        <v>23031291904</v>
      </c>
      <c r="F1770">
        <v>1.84</v>
      </c>
      <c r="G1770">
        <v>1.7576929999999999</v>
      </c>
      <c r="H1770">
        <v>0.40600000000000003</v>
      </c>
      <c r="I1770">
        <v>2240990976</v>
      </c>
      <c r="J1770">
        <v>-909022016</v>
      </c>
      <c r="K1770">
        <v>1537777024</v>
      </c>
      <c r="L1770">
        <v>0.95499999999999996</v>
      </c>
      <c r="M1770">
        <v>1.1459999999999999</v>
      </c>
      <c r="N1770">
        <v>2343261952</v>
      </c>
      <c r="O1770">
        <v>627.19799999999998</v>
      </c>
      <c r="P1770" s="6">
        <v>-0.13031000000000001</v>
      </c>
      <c r="Q1770" s="6">
        <v>-2.5646398000000001</v>
      </c>
      <c r="R1770">
        <v>-65042000</v>
      </c>
      <c r="S1770" s="6">
        <v>0.15425</v>
      </c>
      <c r="T1770" s="6">
        <v>364458000</v>
      </c>
      <c r="U1770" s="6" t="s">
        <v>52611</v>
      </c>
      <c r="V1770">
        <v>0</v>
      </c>
      <c r="W1770">
        <v>0</v>
      </c>
      <c r="X1770">
        <v>0</v>
      </c>
      <c r="Y1770">
        <v>0</v>
      </c>
      <c r="Z1770">
        <v>1</v>
      </c>
      <c r="AA1770" s="6" t="s">
        <v>90</v>
      </c>
      <c r="AB1770">
        <v>5</v>
      </c>
      <c r="AC1770">
        <v>8</v>
      </c>
      <c r="AD1770">
        <v>9</v>
      </c>
      <c r="AE1770">
        <v>6</v>
      </c>
      <c r="AF1770">
        <v>1</v>
      </c>
      <c r="AG1770" s="6" t="s">
        <v>52612</v>
      </c>
      <c r="AH1770">
        <v>5</v>
      </c>
      <c r="AI1770">
        <v>8</v>
      </c>
      <c r="AJ1770">
        <v>9</v>
      </c>
      <c r="AK1770">
        <v>6</v>
      </c>
      <c r="AL1770">
        <v>1</v>
      </c>
      <c r="AM1770" s="6" t="s">
        <v>52613</v>
      </c>
      <c r="AN1770">
        <v>1</v>
      </c>
      <c r="AO1770">
        <v>6</v>
      </c>
      <c r="AP1770">
        <v>0</v>
      </c>
      <c r="AQ1770">
        <v>1</v>
      </c>
      <c r="AR1770">
        <v>0</v>
      </c>
    </row>
    <row r="1771" spans="1:44" x14ac:dyDescent="0.25">
      <c r="A1771" s="6" t="s">
        <v>2473</v>
      </c>
      <c r="B1771" s="6" t="s">
        <v>52689</v>
      </c>
      <c r="C1771" s="6" t="s">
        <v>90</v>
      </c>
      <c r="D1771" s="6" t="s">
        <v>52685</v>
      </c>
      <c r="E1771">
        <v>59474440192</v>
      </c>
      <c r="F1771">
        <v>22.14</v>
      </c>
      <c r="G1771">
        <v>0.39164599999999999</v>
      </c>
      <c r="H1771">
        <v>20.501999999999999</v>
      </c>
      <c r="I1771">
        <v>553000000</v>
      </c>
      <c r="J1771">
        <v>6248999936</v>
      </c>
      <c r="K1771">
        <v>37734998016</v>
      </c>
      <c r="L1771">
        <v>0.47399999999999998</v>
      </c>
      <c r="M1771">
        <v>1.909</v>
      </c>
      <c r="N1771">
        <v>15612000256</v>
      </c>
      <c r="O1771">
        <v>364.51900000000001</v>
      </c>
      <c r="P1771" s="6">
        <v>4.4549998E-2</v>
      </c>
      <c r="Q1771" s="6">
        <v>0.16761999</v>
      </c>
      <c r="R1771">
        <v>455000000</v>
      </c>
      <c r="S1771" s="6">
        <v>0.41666999999999998</v>
      </c>
      <c r="T1771" s="6">
        <v>6393000000</v>
      </c>
      <c r="U1771" s="6" t="s">
        <v>52611</v>
      </c>
      <c r="V1771">
        <v>2</v>
      </c>
      <c r="W1771">
        <v>5</v>
      </c>
      <c r="X1771">
        <v>5</v>
      </c>
      <c r="Y1771">
        <v>0</v>
      </c>
      <c r="Z1771">
        <v>0</v>
      </c>
      <c r="AA1771" s="6" t="s">
        <v>90</v>
      </c>
      <c r="AB1771">
        <v>3</v>
      </c>
      <c r="AC1771">
        <v>4</v>
      </c>
      <c r="AD1771">
        <v>2</v>
      </c>
      <c r="AE1771">
        <v>2</v>
      </c>
      <c r="AF1771">
        <v>0</v>
      </c>
      <c r="AG1771" s="6" t="s">
        <v>52612</v>
      </c>
      <c r="AH1771">
        <v>3</v>
      </c>
      <c r="AI1771">
        <v>5</v>
      </c>
      <c r="AJ1771">
        <v>1</v>
      </c>
      <c r="AK1771">
        <v>1</v>
      </c>
      <c r="AL1771">
        <v>0</v>
      </c>
      <c r="AM1771" s="6" t="s">
        <v>52613</v>
      </c>
      <c r="AN1771">
        <v>3</v>
      </c>
      <c r="AO1771">
        <v>5</v>
      </c>
      <c r="AP1771">
        <v>1</v>
      </c>
      <c r="AQ1771">
        <v>1</v>
      </c>
      <c r="AR1771">
        <v>0</v>
      </c>
    </row>
    <row r="1772" spans="1:44" x14ac:dyDescent="0.25">
      <c r="A1772" s="6" t="s">
        <v>2475</v>
      </c>
      <c r="B1772" s="6" t="s">
        <v>52635</v>
      </c>
      <c r="C1772" s="6" t="s">
        <v>90</v>
      </c>
      <c r="D1772" s="6" t="s">
        <v>52623</v>
      </c>
      <c r="E1772">
        <v>44072636416</v>
      </c>
      <c r="F1772">
        <v>5.0599999999999996</v>
      </c>
      <c r="G1772">
        <v>2.443349</v>
      </c>
      <c r="H1772">
        <v>11.151</v>
      </c>
      <c r="I1772">
        <v>1226871040</v>
      </c>
      <c r="J1772">
        <v>1781598976</v>
      </c>
      <c r="K1772">
        <v>22048026624</v>
      </c>
      <c r="L1772">
        <v>0.16800000000000001</v>
      </c>
      <c r="M1772">
        <v>0.25600000000000001</v>
      </c>
      <c r="N1772">
        <v>10666455040</v>
      </c>
      <c r="O1772">
        <v>728.75900000000001</v>
      </c>
      <c r="P1772" s="6">
        <v>7.2000003000000003E-3</v>
      </c>
      <c r="Q1772" s="6">
        <v>-0.29559999999999997</v>
      </c>
      <c r="R1772">
        <v>1304846720</v>
      </c>
      <c r="S1772" s="6">
        <v>0.34277999999999997</v>
      </c>
      <c r="T1772" s="6">
        <v>2375604000</v>
      </c>
      <c r="U1772" s="6" t="s">
        <v>52611</v>
      </c>
      <c r="V1772">
        <v>10</v>
      </c>
      <c r="W1772">
        <v>7</v>
      </c>
      <c r="X1772">
        <v>5</v>
      </c>
      <c r="Y1772">
        <v>0</v>
      </c>
      <c r="Z1772">
        <v>0</v>
      </c>
      <c r="AA1772" s="6" t="s">
        <v>90</v>
      </c>
      <c r="AB1772">
        <v>4</v>
      </c>
      <c r="AC1772">
        <v>7</v>
      </c>
      <c r="AD1772">
        <v>8</v>
      </c>
      <c r="AE1772">
        <v>0</v>
      </c>
      <c r="AF1772">
        <v>0</v>
      </c>
      <c r="AG1772" s="6" t="s">
        <v>52612</v>
      </c>
      <c r="AH1772">
        <v>4</v>
      </c>
      <c r="AI1772">
        <v>7</v>
      </c>
      <c r="AJ1772">
        <v>8</v>
      </c>
      <c r="AK1772">
        <v>0</v>
      </c>
      <c r="AL1772">
        <v>0</v>
      </c>
      <c r="AM1772" s="6" t="s">
        <v>52613</v>
      </c>
      <c r="AN1772">
        <v>4</v>
      </c>
      <c r="AO1772">
        <v>4</v>
      </c>
      <c r="AP1772">
        <v>6</v>
      </c>
      <c r="AQ1772">
        <v>3</v>
      </c>
      <c r="AR1772">
        <v>0</v>
      </c>
    </row>
    <row r="1773" spans="1:44" x14ac:dyDescent="0.25">
      <c r="A1773" s="6" t="s">
        <v>2477</v>
      </c>
      <c r="B1773" s="6" t="s">
        <v>52666</v>
      </c>
      <c r="C1773" s="6" t="s">
        <v>90</v>
      </c>
      <c r="D1773" s="6" t="s">
        <v>52610</v>
      </c>
      <c r="E1773">
        <v>8777558016</v>
      </c>
      <c r="F1773">
        <v>8.18</v>
      </c>
      <c r="G1773">
        <v>0.83990100000000001</v>
      </c>
      <c r="H1773">
        <v>6.5030000000000001</v>
      </c>
      <c r="I1773">
        <v>112500000</v>
      </c>
      <c r="J1773">
        <v>403000000</v>
      </c>
      <c r="K1773">
        <v>1876800000</v>
      </c>
      <c r="L1773">
        <v>1.41</v>
      </c>
      <c r="M1773">
        <v>1.7150000000000001</v>
      </c>
      <c r="N1773">
        <v>1966300032</v>
      </c>
      <c r="O1773">
        <v>69.015000000000001</v>
      </c>
      <c r="P1773" s="6">
        <v>3.5319999999999997E-2</v>
      </c>
      <c r="Q1773" s="6">
        <v>-5.6189999999999997E-2</v>
      </c>
      <c r="R1773">
        <v>78787504</v>
      </c>
      <c r="S1773" s="6">
        <v>0.19478000000000001</v>
      </c>
      <c r="T1773" s="6">
        <v>361300000</v>
      </c>
      <c r="U1773" s="6" t="s">
        <v>52611</v>
      </c>
      <c r="V1773">
        <v>0</v>
      </c>
      <c r="W1773">
        <v>1</v>
      </c>
      <c r="X1773">
        <v>2</v>
      </c>
      <c r="Y1773">
        <v>0</v>
      </c>
      <c r="Z1773">
        <v>0</v>
      </c>
      <c r="AA1773" s="6" t="s">
        <v>90</v>
      </c>
      <c r="AB1773">
        <v>7</v>
      </c>
      <c r="AC1773">
        <v>7</v>
      </c>
      <c r="AD1773">
        <v>2</v>
      </c>
      <c r="AE1773">
        <v>0</v>
      </c>
      <c r="AF1773">
        <v>0</v>
      </c>
      <c r="AG1773" s="6" t="s">
        <v>52612</v>
      </c>
      <c r="AH1773">
        <v>5</v>
      </c>
      <c r="AI1773">
        <v>7</v>
      </c>
      <c r="AJ1773">
        <v>2</v>
      </c>
      <c r="AK1773">
        <v>0</v>
      </c>
      <c r="AL1773">
        <v>0</v>
      </c>
      <c r="AM1773" s="6" t="s">
        <v>52613</v>
      </c>
      <c r="AN1773">
        <v>0</v>
      </c>
      <c r="AO1773">
        <v>1</v>
      </c>
      <c r="AP1773">
        <v>2</v>
      </c>
      <c r="AQ1773">
        <v>0</v>
      </c>
      <c r="AR1773">
        <v>0</v>
      </c>
    </row>
    <row r="1774" spans="1:44" x14ac:dyDescent="0.25">
      <c r="A1774" s="6" t="s">
        <v>41562</v>
      </c>
      <c r="B1774" s="6" t="s">
        <v>52653</v>
      </c>
      <c r="C1774" s="6" t="s">
        <v>90</v>
      </c>
      <c r="D1774" s="6" t="s">
        <v>52620</v>
      </c>
      <c r="E1774">
        <v>-556524109824</v>
      </c>
      <c r="F1774">
        <v>0</v>
      </c>
      <c r="G1774">
        <v>1.2386839999999999</v>
      </c>
      <c r="H1774">
        <v>1030.33</v>
      </c>
      <c r="I1774">
        <v>877370015744</v>
      </c>
      <c r="J1774">
        <v>423008010240</v>
      </c>
      <c r="K1774">
        <v>254953996288</v>
      </c>
      <c r="L1774">
        <v>1.7949999999999999</v>
      </c>
      <c r="M1774">
        <v>1.8720000000000001</v>
      </c>
      <c r="N1774">
        <v>3429519065088</v>
      </c>
      <c r="O1774">
        <v>15.537000000000001</v>
      </c>
      <c r="P1774" s="6">
        <v>8.2500000000000004E-2</v>
      </c>
      <c r="Q1774" s="6">
        <v>0.18007999999999999</v>
      </c>
      <c r="R1774">
        <v>331463622656</v>
      </c>
      <c r="S1774" s="6">
        <v>0.58226</v>
      </c>
      <c r="T1774" s="6">
        <v>1996876000000</v>
      </c>
      <c r="U1774" s="6" t="s">
        <v>90</v>
      </c>
      <c r="V1774">
        <v>0</v>
      </c>
      <c r="W1774">
        <v>0</v>
      </c>
      <c r="X1774">
        <v>0</v>
      </c>
      <c r="Y1774">
        <v>0</v>
      </c>
      <c r="Z1774">
        <v>0</v>
      </c>
      <c r="AA1774" s="6" t="s">
        <v>90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s="6" t="s">
        <v>90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 s="6" t="s">
        <v>90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x14ac:dyDescent="0.25">
      <c r="A1775" s="6" t="s">
        <v>41564</v>
      </c>
      <c r="B1775" s="6" t="s">
        <v>52657</v>
      </c>
      <c r="C1775" s="6" t="s">
        <v>90</v>
      </c>
      <c r="D1775" s="6" t="s">
        <v>118</v>
      </c>
      <c r="E1775">
        <v>13990784000</v>
      </c>
      <c r="F1775">
        <v>0</v>
      </c>
      <c r="G1775">
        <v>0.39496999999999999</v>
      </c>
      <c r="H1775">
        <v>4.4379999999999997</v>
      </c>
      <c r="I1775">
        <v>1547329024</v>
      </c>
      <c r="J1775">
        <v>1395831552</v>
      </c>
      <c r="K1775">
        <v>6238926848</v>
      </c>
      <c r="L1775">
        <v>0</v>
      </c>
      <c r="M1775">
        <v>0</v>
      </c>
      <c r="N1775">
        <v>2115838976</v>
      </c>
      <c r="O1775">
        <v>127.474</v>
      </c>
      <c r="P1775" s="6">
        <v>0</v>
      </c>
      <c r="Q1775" s="6">
        <v>0</v>
      </c>
      <c r="R1775">
        <v>0</v>
      </c>
      <c r="S1775" s="6">
        <v>0.96760005000000004</v>
      </c>
      <c r="T1775" s="6">
        <v>2040878000</v>
      </c>
      <c r="U1775" s="6" t="s">
        <v>90</v>
      </c>
      <c r="V1775">
        <v>0</v>
      </c>
      <c r="W1775">
        <v>0</v>
      </c>
      <c r="X1775">
        <v>0</v>
      </c>
      <c r="Y1775">
        <v>0</v>
      </c>
      <c r="Z1775">
        <v>0</v>
      </c>
      <c r="AA1775" s="6" t="s">
        <v>90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s="6" t="s">
        <v>90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 s="6" t="s">
        <v>90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x14ac:dyDescent="0.25">
      <c r="A1776" s="6" t="s">
        <v>2479</v>
      </c>
      <c r="B1776" s="6" t="s">
        <v>52647</v>
      </c>
      <c r="C1776" s="6" t="s">
        <v>90</v>
      </c>
      <c r="D1776" s="6" t="s">
        <v>52618</v>
      </c>
      <c r="E1776">
        <v>5299192832</v>
      </c>
      <c r="F1776">
        <v>5.67</v>
      </c>
      <c r="G1776">
        <v>1.147783</v>
      </c>
      <c r="H1776">
        <v>26.231999999999999</v>
      </c>
      <c r="I1776">
        <v>449148000</v>
      </c>
      <c r="J1776">
        <v>1085293952</v>
      </c>
      <c r="K1776">
        <v>1583090944</v>
      </c>
      <c r="L1776">
        <v>1.113</v>
      </c>
      <c r="M1776">
        <v>2.8039999999999998</v>
      </c>
      <c r="N1776">
        <v>1208365952</v>
      </c>
      <c r="O1776">
        <v>38.551000000000002</v>
      </c>
      <c r="P1776" s="6">
        <v>8.6309999999999998E-2</v>
      </c>
      <c r="Q1776" s="6">
        <v>0.17435</v>
      </c>
      <c r="R1776">
        <v>640661504</v>
      </c>
      <c r="S1776" s="6">
        <v>1.1488</v>
      </c>
      <c r="T1776" s="6">
        <v>1422689000</v>
      </c>
      <c r="U1776" s="6" t="s">
        <v>52611</v>
      </c>
      <c r="V1776">
        <v>5</v>
      </c>
      <c r="W1776">
        <v>5</v>
      </c>
      <c r="X1776">
        <v>2</v>
      </c>
      <c r="Y1776">
        <v>0</v>
      </c>
      <c r="Z1776">
        <v>0</v>
      </c>
      <c r="AA1776" s="6" t="s">
        <v>90</v>
      </c>
      <c r="AB1776">
        <v>2</v>
      </c>
      <c r="AC1776">
        <v>2</v>
      </c>
      <c r="AD1776">
        <v>5</v>
      </c>
      <c r="AE1776">
        <v>0</v>
      </c>
      <c r="AF1776">
        <v>0</v>
      </c>
      <c r="AG1776" s="6" t="s">
        <v>52612</v>
      </c>
      <c r="AH1776">
        <v>2</v>
      </c>
      <c r="AI1776">
        <v>2</v>
      </c>
      <c r="AJ1776">
        <v>5</v>
      </c>
      <c r="AK1776">
        <v>0</v>
      </c>
      <c r="AL1776">
        <v>0</v>
      </c>
      <c r="AM1776" s="6" t="s">
        <v>52613</v>
      </c>
      <c r="AN1776">
        <v>4</v>
      </c>
      <c r="AO1776">
        <v>6</v>
      </c>
      <c r="AP1776">
        <v>2</v>
      </c>
      <c r="AQ1776">
        <v>0</v>
      </c>
      <c r="AR1776">
        <v>0</v>
      </c>
    </row>
    <row r="1777" spans="1:44" x14ac:dyDescent="0.25">
      <c r="A1777" s="6" t="s">
        <v>2481</v>
      </c>
      <c r="B1777" s="6" t="s">
        <v>52679</v>
      </c>
      <c r="C1777" s="6" t="s">
        <v>90</v>
      </c>
      <c r="D1777" s="6" t="s">
        <v>52610</v>
      </c>
      <c r="E1777">
        <v>8097476096</v>
      </c>
      <c r="F1777">
        <v>6.35</v>
      </c>
      <c r="G1777">
        <v>0.23841899999999999</v>
      </c>
      <c r="H1777">
        <v>232.20898</v>
      </c>
      <c r="I1777">
        <v>61796999168</v>
      </c>
      <c r="J1777">
        <v>65832001536</v>
      </c>
      <c r="K1777">
        <v>13472000000</v>
      </c>
      <c r="L1777">
        <v>1.5960000000000001</v>
      </c>
      <c r="M1777">
        <v>2.411</v>
      </c>
      <c r="N1777">
        <v>245878996992</v>
      </c>
      <c r="O1777">
        <v>5.8319999999999999</v>
      </c>
      <c r="P1777" s="6">
        <v>0.10818</v>
      </c>
      <c r="Q1777" s="6">
        <v>0.21382999999999999</v>
      </c>
      <c r="R1777">
        <v>26605000704</v>
      </c>
      <c r="S1777" s="6">
        <v>0.56671000000000005</v>
      </c>
      <c r="T1777" s="6">
        <v>0</v>
      </c>
      <c r="U1777" s="6" t="s">
        <v>52611</v>
      </c>
      <c r="V1777">
        <v>0</v>
      </c>
      <c r="W1777">
        <v>0</v>
      </c>
      <c r="X1777">
        <v>0</v>
      </c>
      <c r="Y1777">
        <v>0</v>
      </c>
      <c r="Z1777">
        <v>1</v>
      </c>
      <c r="AA1777" s="6" t="s">
        <v>90</v>
      </c>
      <c r="AB1777">
        <v>2</v>
      </c>
      <c r="AC1777">
        <v>1</v>
      </c>
      <c r="AD1777">
        <v>0</v>
      </c>
      <c r="AE1777">
        <v>0</v>
      </c>
      <c r="AF1777">
        <v>0</v>
      </c>
      <c r="AG1777" s="6" t="s">
        <v>52612</v>
      </c>
      <c r="AH1777">
        <v>2</v>
      </c>
      <c r="AI1777">
        <v>1</v>
      </c>
      <c r="AJ1777">
        <v>0</v>
      </c>
      <c r="AK1777">
        <v>0</v>
      </c>
      <c r="AL1777">
        <v>0</v>
      </c>
      <c r="AM1777" s="6" t="s">
        <v>52613</v>
      </c>
      <c r="AN1777">
        <v>0</v>
      </c>
      <c r="AO1777">
        <v>0</v>
      </c>
      <c r="AP1777">
        <v>0</v>
      </c>
      <c r="AQ1777">
        <v>0</v>
      </c>
      <c r="AR1777">
        <v>1</v>
      </c>
    </row>
    <row r="1778" spans="1:44" x14ac:dyDescent="0.25">
      <c r="A1778" s="6" t="s">
        <v>2484</v>
      </c>
      <c r="B1778" s="6" t="s">
        <v>52751</v>
      </c>
      <c r="C1778" s="6" t="s">
        <v>90</v>
      </c>
      <c r="D1778" s="6" t="s">
        <v>52618</v>
      </c>
      <c r="E1778">
        <v>14146088960</v>
      </c>
      <c r="F1778">
        <v>1.42</v>
      </c>
      <c r="G1778">
        <v>0.60239200000000004</v>
      </c>
      <c r="H1778">
        <v>231.12799999999999</v>
      </c>
      <c r="I1778">
        <v>2644000000</v>
      </c>
      <c r="J1778">
        <v>0</v>
      </c>
      <c r="K1778">
        <v>3084999936</v>
      </c>
      <c r="L1778">
        <v>1.0529999999999999</v>
      </c>
      <c r="M1778">
        <v>1.53</v>
      </c>
      <c r="N1778">
        <v>12645900288</v>
      </c>
      <c r="O1778">
        <v>34.223999999999997</v>
      </c>
      <c r="P1778" s="6">
        <v>1.5640000000000001E-2</v>
      </c>
      <c r="Q1778" s="6">
        <v>7.1620000000000003E-2</v>
      </c>
      <c r="R1778">
        <v>73684496</v>
      </c>
      <c r="S1778" s="6">
        <v>8.4209989999999998E-2</v>
      </c>
      <c r="T1778" s="6">
        <v>852900000</v>
      </c>
      <c r="U1778" s="6" t="s">
        <v>52611</v>
      </c>
      <c r="V1778">
        <v>0</v>
      </c>
      <c r="W1778">
        <v>2</v>
      </c>
      <c r="X1778">
        <v>7</v>
      </c>
      <c r="Y1778">
        <v>1</v>
      </c>
      <c r="Z1778">
        <v>0</v>
      </c>
      <c r="AA1778" s="6" t="s">
        <v>90</v>
      </c>
      <c r="AB1778">
        <v>3</v>
      </c>
      <c r="AC1778">
        <v>4</v>
      </c>
      <c r="AD1778">
        <v>2</v>
      </c>
      <c r="AE1778">
        <v>0</v>
      </c>
      <c r="AF1778">
        <v>0</v>
      </c>
      <c r="AG1778" s="6" t="s">
        <v>52612</v>
      </c>
      <c r="AH1778">
        <v>3</v>
      </c>
      <c r="AI1778">
        <v>4</v>
      </c>
      <c r="AJ1778">
        <v>2</v>
      </c>
      <c r="AK1778">
        <v>0</v>
      </c>
      <c r="AL1778">
        <v>0</v>
      </c>
      <c r="AM1778" s="6" t="s">
        <v>52613</v>
      </c>
      <c r="AN1778">
        <v>3</v>
      </c>
      <c r="AO1778">
        <v>4</v>
      </c>
      <c r="AP1778">
        <v>1</v>
      </c>
      <c r="AQ1778">
        <v>0</v>
      </c>
      <c r="AR1778">
        <v>0</v>
      </c>
    </row>
    <row r="1779" spans="1:44" x14ac:dyDescent="0.25">
      <c r="A1779" s="6" t="s">
        <v>2486</v>
      </c>
      <c r="B1779" s="6" t="s">
        <v>52648</v>
      </c>
      <c r="C1779" s="6" t="s">
        <v>90</v>
      </c>
      <c r="D1779" s="6" t="s">
        <v>52637</v>
      </c>
      <c r="E1779">
        <v>14308993024</v>
      </c>
      <c r="F1779">
        <v>4.83</v>
      </c>
      <c r="G1779">
        <v>1.1600980000000001</v>
      </c>
      <c r="H1779">
        <v>35.531999999999996</v>
      </c>
      <c r="I1779">
        <v>70095000</v>
      </c>
      <c r="J1779">
        <v>821545024</v>
      </c>
      <c r="K1779">
        <v>3954736128</v>
      </c>
      <c r="L1779">
        <v>0.76800000000000002</v>
      </c>
      <c r="M1779">
        <v>0.90400000000000003</v>
      </c>
      <c r="N1779">
        <v>1284754048</v>
      </c>
      <c r="O1779">
        <v>64.415000000000006</v>
      </c>
      <c r="P1779" s="6">
        <v>2.9919999999999999E-2</v>
      </c>
      <c r="Q1779" s="6">
        <v>6.3140004999999999E-2</v>
      </c>
      <c r="R1779">
        <v>525790880</v>
      </c>
      <c r="S1779" s="6">
        <v>0.72593004000000005</v>
      </c>
      <c r="T1779" s="6">
        <v>925155000</v>
      </c>
      <c r="U1779" s="6" t="s">
        <v>52611</v>
      </c>
      <c r="V1779">
        <v>5</v>
      </c>
      <c r="W1779">
        <v>4</v>
      </c>
      <c r="X1779">
        <v>9</v>
      </c>
      <c r="Y1779">
        <v>0</v>
      </c>
      <c r="Z1779">
        <v>0</v>
      </c>
      <c r="AA1779" s="6" t="s">
        <v>90</v>
      </c>
      <c r="AB1779">
        <v>4</v>
      </c>
      <c r="AC1779">
        <v>5</v>
      </c>
      <c r="AD1779">
        <v>10</v>
      </c>
      <c r="AE1779">
        <v>0</v>
      </c>
      <c r="AF1779">
        <v>0</v>
      </c>
      <c r="AG1779" s="6" t="s">
        <v>52612</v>
      </c>
      <c r="AH1779">
        <v>4</v>
      </c>
      <c r="AI1779">
        <v>4</v>
      </c>
      <c r="AJ1779">
        <v>11</v>
      </c>
      <c r="AK1779">
        <v>0</v>
      </c>
      <c r="AL1779">
        <v>0</v>
      </c>
      <c r="AM1779" s="6" t="s">
        <v>52613</v>
      </c>
      <c r="AN1779">
        <v>6</v>
      </c>
      <c r="AO1779">
        <v>4</v>
      </c>
      <c r="AP1779">
        <v>7</v>
      </c>
      <c r="AQ1779">
        <v>0</v>
      </c>
      <c r="AR1779">
        <v>0</v>
      </c>
    </row>
    <row r="1780" spans="1:44" x14ac:dyDescent="0.25">
      <c r="A1780" s="6" t="s">
        <v>2488</v>
      </c>
      <c r="B1780" s="6" t="s">
        <v>52630</v>
      </c>
      <c r="C1780" s="6" t="s">
        <v>90</v>
      </c>
      <c r="D1780" s="6" t="s">
        <v>52610</v>
      </c>
      <c r="E1780">
        <v>73875562496</v>
      </c>
      <c r="F1780">
        <v>2.25</v>
      </c>
      <c r="G1780">
        <v>0.22484100000000001</v>
      </c>
      <c r="H1780">
        <v>219.376</v>
      </c>
      <c r="I1780">
        <v>8959699968</v>
      </c>
      <c r="J1780">
        <v>5076800000</v>
      </c>
      <c r="K1780">
        <v>2701799936</v>
      </c>
      <c r="L1780">
        <v>4.5410000000000004</v>
      </c>
      <c r="M1780">
        <v>5.4539999999999997</v>
      </c>
      <c r="N1780">
        <v>12369899520</v>
      </c>
      <c r="O1780">
        <v>11.499000000000001</v>
      </c>
      <c r="P1780" s="6">
        <v>0.10438</v>
      </c>
      <c r="Q1780" s="6">
        <v>0.19270999999999999</v>
      </c>
      <c r="R1780">
        <v>1711600000</v>
      </c>
      <c r="S1780" s="6">
        <v>0.55837000000000003</v>
      </c>
      <c r="T1780" s="6">
        <v>7020000000</v>
      </c>
      <c r="U1780" s="6" t="s">
        <v>52611</v>
      </c>
      <c r="V1780">
        <v>7</v>
      </c>
      <c r="W1780">
        <v>6</v>
      </c>
      <c r="X1780">
        <v>12</v>
      </c>
      <c r="Y1780">
        <v>1</v>
      </c>
      <c r="Z1780">
        <v>0</v>
      </c>
      <c r="AA1780" s="6" t="s">
        <v>90</v>
      </c>
      <c r="AB1780">
        <v>7</v>
      </c>
      <c r="AC1780">
        <v>11</v>
      </c>
      <c r="AD1780">
        <v>9</v>
      </c>
      <c r="AE1780">
        <v>1</v>
      </c>
      <c r="AF1780">
        <v>0</v>
      </c>
      <c r="AG1780" s="6" t="s">
        <v>52612</v>
      </c>
      <c r="AH1780">
        <v>5</v>
      </c>
      <c r="AI1780">
        <v>11</v>
      </c>
      <c r="AJ1780">
        <v>10</v>
      </c>
      <c r="AK1780">
        <v>2</v>
      </c>
      <c r="AL1780">
        <v>0</v>
      </c>
      <c r="AM1780" s="6" t="s">
        <v>52613</v>
      </c>
      <c r="AN1780">
        <v>7</v>
      </c>
      <c r="AO1780">
        <v>6</v>
      </c>
      <c r="AP1780">
        <v>12</v>
      </c>
      <c r="AQ1780">
        <v>0</v>
      </c>
      <c r="AR1780">
        <v>1</v>
      </c>
    </row>
    <row r="1781" spans="1:44" x14ac:dyDescent="0.25">
      <c r="A1781" s="6" t="s">
        <v>2489</v>
      </c>
      <c r="B1781" s="6" t="s">
        <v>52634</v>
      </c>
      <c r="C1781" s="6" t="s">
        <v>90</v>
      </c>
      <c r="D1781" s="6" t="s">
        <v>52620</v>
      </c>
      <c r="E1781">
        <v>249953222656</v>
      </c>
      <c r="F1781">
        <v>0.86</v>
      </c>
      <c r="G1781">
        <v>0.473887</v>
      </c>
      <c r="H1781">
        <v>0.49425000000000002</v>
      </c>
      <c r="I1781">
        <v>334000000</v>
      </c>
      <c r="J1781">
        <v>2654000128</v>
      </c>
      <c r="K1781">
        <v>6729999872</v>
      </c>
      <c r="L1781">
        <v>0.46800000000000003</v>
      </c>
      <c r="M1781">
        <v>0.59199999999999997</v>
      </c>
      <c r="N1781">
        <v>8552999936</v>
      </c>
      <c r="O1781">
        <v>179.27500000000001</v>
      </c>
      <c r="P1781" s="6">
        <v>9.7390000000000004E-2</v>
      </c>
      <c r="Q1781" s="6">
        <v>0.46776000000000001</v>
      </c>
      <c r="R1781">
        <v>2036875008</v>
      </c>
      <c r="S1781" s="6">
        <v>0.64398</v>
      </c>
      <c r="T1781" s="6">
        <v>5508000000</v>
      </c>
      <c r="U1781" s="6" t="s">
        <v>52611</v>
      </c>
      <c r="V1781">
        <v>1</v>
      </c>
      <c r="W1781">
        <v>0</v>
      </c>
      <c r="X1781">
        <v>0</v>
      </c>
      <c r="Y1781">
        <v>0</v>
      </c>
      <c r="Z1781">
        <v>0</v>
      </c>
      <c r="AA1781" s="6" t="s">
        <v>90</v>
      </c>
      <c r="AB1781">
        <v>1</v>
      </c>
      <c r="AC1781">
        <v>1</v>
      </c>
      <c r="AD1781">
        <v>1</v>
      </c>
      <c r="AE1781">
        <v>0</v>
      </c>
      <c r="AF1781">
        <v>0</v>
      </c>
      <c r="AG1781" s="6" t="s">
        <v>52612</v>
      </c>
      <c r="AH1781">
        <v>1</v>
      </c>
      <c r="AI1781">
        <v>1</v>
      </c>
      <c r="AJ1781">
        <v>1</v>
      </c>
      <c r="AK1781">
        <v>0</v>
      </c>
      <c r="AL1781">
        <v>0</v>
      </c>
      <c r="AM1781" s="6" t="s">
        <v>52613</v>
      </c>
      <c r="AN1781">
        <v>1</v>
      </c>
      <c r="AO1781">
        <v>0</v>
      </c>
      <c r="AP1781">
        <v>0</v>
      </c>
      <c r="AQ1781">
        <v>0</v>
      </c>
      <c r="AR1781">
        <v>0</v>
      </c>
    </row>
    <row r="1782" spans="1:44" x14ac:dyDescent="0.25">
      <c r="A1782" s="6" t="s">
        <v>2491</v>
      </c>
      <c r="B1782" s="6" t="s">
        <v>52644</v>
      </c>
      <c r="C1782" s="6" t="s">
        <v>90</v>
      </c>
      <c r="D1782" s="6" t="s">
        <v>52616</v>
      </c>
      <c r="E1782">
        <v>3329828352</v>
      </c>
      <c r="F1782">
        <v>3.77</v>
      </c>
      <c r="G1782">
        <v>0</v>
      </c>
      <c r="H1782">
        <v>2.7869999999999999</v>
      </c>
      <c r="I1782">
        <v>244159008</v>
      </c>
      <c r="J1782">
        <v>-116559000</v>
      </c>
      <c r="K1782">
        <v>16797000</v>
      </c>
      <c r="L1782">
        <v>1.86</v>
      </c>
      <c r="M1782">
        <v>3.0739999999999998</v>
      </c>
      <c r="N1782">
        <v>721411008</v>
      </c>
      <c r="O1782">
        <v>3.39</v>
      </c>
      <c r="P1782" s="6">
        <v>-0.11292000000000001</v>
      </c>
      <c r="Q1782" s="6">
        <v>-0.24618999999999999</v>
      </c>
      <c r="R1782">
        <v>-119224624</v>
      </c>
      <c r="S1782" s="6">
        <v>0.51373000000000002</v>
      </c>
      <c r="T1782" s="6">
        <v>326627000</v>
      </c>
      <c r="U1782" s="6" t="s">
        <v>52611</v>
      </c>
      <c r="V1782">
        <v>0</v>
      </c>
      <c r="W1782">
        <v>0</v>
      </c>
      <c r="X1782">
        <v>0</v>
      </c>
      <c r="Y1782">
        <v>0</v>
      </c>
      <c r="Z1782">
        <v>0</v>
      </c>
      <c r="AA1782" s="6" t="s">
        <v>90</v>
      </c>
      <c r="AB1782">
        <v>2</v>
      </c>
      <c r="AC1782">
        <v>5</v>
      </c>
      <c r="AD1782">
        <v>1</v>
      </c>
      <c r="AE1782">
        <v>0</v>
      </c>
      <c r="AF1782">
        <v>0</v>
      </c>
      <c r="AG1782" s="6" t="s">
        <v>52612</v>
      </c>
      <c r="AH1782">
        <v>3</v>
      </c>
      <c r="AI1782">
        <v>5</v>
      </c>
      <c r="AJ1782">
        <v>0</v>
      </c>
      <c r="AK1782">
        <v>0</v>
      </c>
      <c r="AL1782">
        <v>0</v>
      </c>
      <c r="AM1782" s="6" t="s">
        <v>52613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25">
      <c r="A1783" s="6" t="s">
        <v>41566</v>
      </c>
      <c r="B1783" s="6" t="s">
        <v>52711</v>
      </c>
      <c r="C1783" s="6" t="s">
        <v>90</v>
      </c>
      <c r="D1783" s="6" t="s">
        <v>52632</v>
      </c>
      <c r="E1783">
        <v>0</v>
      </c>
      <c r="F1783">
        <v>0</v>
      </c>
      <c r="G1783">
        <v>0</v>
      </c>
      <c r="H1783">
        <v>3.4096000000000002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s="6">
        <v>0</v>
      </c>
      <c r="Q1783" s="6">
        <v>0</v>
      </c>
      <c r="R1783">
        <v>0</v>
      </c>
      <c r="S1783" s="6">
        <v>0</v>
      </c>
      <c r="T1783" s="6">
        <v>1103800000</v>
      </c>
      <c r="U1783" s="6" t="s">
        <v>90</v>
      </c>
      <c r="V1783">
        <v>0</v>
      </c>
      <c r="W1783">
        <v>0</v>
      </c>
      <c r="X1783">
        <v>0</v>
      </c>
      <c r="Y1783">
        <v>0</v>
      </c>
      <c r="Z1783">
        <v>0</v>
      </c>
      <c r="AA1783" s="6" t="s">
        <v>90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s="6" t="s">
        <v>90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 s="6" t="s">
        <v>90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25">
      <c r="A1784" s="6" t="s">
        <v>41568</v>
      </c>
      <c r="B1784" s="6" t="s">
        <v>52721</v>
      </c>
      <c r="C1784" s="6" t="s">
        <v>90</v>
      </c>
      <c r="D1784" s="6" t="s">
        <v>52663</v>
      </c>
      <c r="E1784">
        <v>24264658944</v>
      </c>
      <c r="F1784">
        <v>1.61</v>
      </c>
      <c r="G1784">
        <v>1.0131520000000001</v>
      </c>
      <c r="H1784">
        <v>20.390999999999998</v>
      </c>
      <c r="I1784">
        <v>8976000000</v>
      </c>
      <c r="J1784">
        <v>9328000000</v>
      </c>
      <c r="K1784">
        <v>12241000448</v>
      </c>
      <c r="L1784">
        <v>1.093</v>
      </c>
      <c r="M1784">
        <v>1.6160000000000001</v>
      </c>
      <c r="N1784">
        <v>67329998848</v>
      </c>
      <c r="O1784">
        <v>42.566000000000003</v>
      </c>
      <c r="P1784" s="6">
        <v>7.9699999999999993E-2</v>
      </c>
      <c r="Q1784" s="6">
        <v>0.15476000000000001</v>
      </c>
      <c r="R1784">
        <v>3120940032</v>
      </c>
      <c r="S1784" s="6">
        <v>0.26951000000000003</v>
      </c>
      <c r="T1784" s="6">
        <v>18425000000</v>
      </c>
      <c r="U1784" s="6" t="s">
        <v>52611</v>
      </c>
      <c r="V1784">
        <v>0</v>
      </c>
      <c r="W1784">
        <v>0</v>
      </c>
      <c r="X1784">
        <v>0</v>
      </c>
      <c r="Y1784">
        <v>0</v>
      </c>
      <c r="Z1784">
        <v>0</v>
      </c>
      <c r="AA1784" s="6" t="s">
        <v>90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s="6" t="s">
        <v>52612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s="6" t="s">
        <v>52613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25">
      <c r="A1785" s="6" t="s">
        <v>2493</v>
      </c>
      <c r="B1785" s="6" t="s">
        <v>52630</v>
      </c>
      <c r="C1785" s="6" t="s">
        <v>90</v>
      </c>
      <c r="D1785" s="6" t="s">
        <v>52610</v>
      </c>
      <c r="E1785">
        <v>3290009088</v>
      </c>
      <c r="F1785">
        <v>6.72</v>
      </c>
      <c r="G1785">
        <v>1.529204</v>
      </c>
      <c r="H1785">
        <v>-3.4820000000000002</v>
      </c>
      <c r="I1785">
        <v>320959008</v>
      </c>
      <c r="J1785">
        <v>-323340000</v>
      </c>
      <c r="K1785">
        <v>117933000</v>
      </c>
      <c r="L1785">
        <v>5.8789999999999996</v>
      </c>
      <c r="M1785">
        <v>6.0910000000000002</v>
      </c>
      <c r="N1785">
        <v>1497000</v>
      </c>
      <c r="O1785">
        <v>0</v>
      </c>
      <c r="P1785" s="6">
        <v>-0.35781000000000002</v>
      </c>
      <c r="Q1785" s="6">
        <v>0</v>
      </c>
      <c r="R1785">
        <v>-143585376</v>
      </c>
      <c r="S1785" s="6">
        <v>0</v>
      </c>
      <c r="T1785" s="6">
        <v>-167627000</v>
      </c>
      <c r="U1785" s="6" t="s">
        <v>52611</v>
      </c>
      <c r="V1785">
        <v>6</v>
      </c>
      <c r="W1785">
        <v>2</v>
      </c>
      <c r="X1785">
        <v>0</v>
      </c>
      <c r="Y1785">
        <v>0</v>
      </c>
      <c r="Z1785">
        <v>0</v>
      </c>
      <c r="AA1785" s="6" t="s">
        <v>90</v>
      </c>
      <c r="AB1785">
        <v>5</v>
      </c>
      <c r="AC1785">
        <v>3</v>
      </c>
      <c r="AD1785">
        <v>2</v>
      </c>
      <c r="AE1785">
        <v>0</v>
      </c>
      <c r="AF1785">
        <v>0</v>
      </c>
      <c r="AG1785" s="6" t="s">
        <v>52612</v>
      </c>
      <c r="AH1785">
        <v>5</v>
      </c>
      <c r="AI1785">
        <v>3</v>
      </c>
      <c r="AJ1785">
        <v>2</v>
      </c>
      <c r="AK1785">
        <v>0</v>
      </c>
      <c r="AL1785">
        <v>0</v>
      </c>
      <c r="AM1785" s="6" t="s">
        <v>52613</v>
      </c>
      <c r="AN1785">
        <v>4</v>
      </c>
      <c r="AO1785">
        <v>2</v>
      </c>
      <c r="AP1785">
        <v>0</v>
      </c>
      <c r="AQ1785">
        <v>0</v>
      </c>
      <c r="AR1785">
        <v>0</v>
      </c>
    </row>
    <row r="1786" spans="1:44" x14ac:dyDescent="0.25">
      <c r="A1786" s="6" t="s">
        <v>2495</v>
      </c>
      <c r="B1786" s="6" t="s">
        <v>52733</v>
      </c>
      <c r="C1786" s="6" t="s">
        <v>90</v>
      </c>
      <c r="D1786" s="6" t="s">
        <v>52637</v>
      </c>
      <c r="E1786">
        <v>13141774336</v>
      </c>
      <c r="F1786">
        <v>7.98</v>
      </c>
      <c r="G1786">
        <v>0.85608700000000004</v>
      </c>
      <c r="H1786">
        <v>35.082000000000001</v>
      </c>
      <c r="I1786">
        <v>260564992</v>
      </c>
      <c r="J1786">
        <v>412504000</v>
      </c>
      <c r="K1786">
        <v>2241917952</v>
      </c>
      <c r="L1786">
        <v>2.0409999999999999</v>
      </c>
      <c r="M1786">
        <v>2.1509999999999998</v>
      </c>
      <c r="N1786">
        <v>676688000</v>
      </c>
      <c r="O1786">
        <v>29.661999999999999</v>
      </c>
      <c r="P1786" s="6">
        <v>1.6649998999999999E-2</v>
      </c>
      <c r="Q1786" s="6">
        <v>2.963E-2</v>
      </c>
      <c r="R1786">
        <v>329319744</v>
      </c>
      <c r="S1786" s="6">
        <v>0.76370000000000005</v>
      </c>
      <c r="T1786" s="6">
        <v>480701000</v>
      </c>
      <c r="U1786" s="6" t="s">
        <v>52611</v>
      </c>
      <c r="V1786">
        <v>5</v>
      </c>
      <c r="W1786">
        <v>0</v>
      </c>
      <c r="X1786">
        <v>5</v>
      </c>
      <c r="Y1786">
        <v>0</v>
      </c>
      <c r="Z1786">
        <v>0</v>
      </c>
      <c r="AA1786" s="6" t="s">
        <v>90</v>
      </c>
      <c r="AB1786">
        <v>5</v>
      </c>
      <c r="AC1786">
        <v>4</v>
      </c>
      <c r="AD1786">
        <v>1</v>
      </c>
      <c r="AE1786">
        <v>0</v>
      </c>
      <c r="AF1786">
        <v>0</v>
      </c>
      <c r="AG1786" s="6" t="s">
        <v>52612</v>
      </c>
      <c r="AH1786">
        <v>5</v>
      </c>
      <c r="AI1786">
        <v>4</v>
      </c>
      <c r="AJ1786">
        <v>1</v>
      </c>
      <c r="AK1786">
        <v>0</v>
      </c>
      <c r="AL1786">
        <v>0</v>
      </c>
      <c r="AM1786" s="6" t="s">
        <v>52613</v>
      </c>
      <c r="AN1786">
        <v>3</v>
      </c>
      <c r="AO1786">
        <v>1</v>
      </c>
      <c r="AP1786">
        <v>4</v>
      </c>
      <c r="AQ1786">
        <v>0</v>
      </c>
      <c r="AR1786">
        <v>0</v>
      </c>
    </row>
    <row r="1787" spans="1:44" x14ac:dyDescent="0.25">
      <c r="A1787" s="6" t="s">
        <v>2497</v>
      </c>
      <c r="B1787" s="6" t="s">
        <v>52683</v>
      </c>
      <c r="C1787" s="6" t="s">
        <v>90</v>
      </c>
      <c r="D1787" s="6" t="s">
        <v>52623</v>
      </c>
      <c r="E1787">
        <v>7957251072</v>
      </c>
      <c r="F1787">
        <v>7.39</v>
      </c>
      <c r="G1787">
        <v>0.467839</v>
      </c>
      <c r="H1787">
        <v>8.69</v>
      </c>
      <c r="I1787">
        <v>73000000</v>
      </c>
      <c r="J1787">
        <v>505000000</v>
      </c>
      <c r="K1787">
        <v>2150000128</v>
      </c>
      <c r="L1787">
        <v>0.89</v>
      </c>
      <c r="M1787">
        <v>2.3119999999999998</v>
      </c>
      <c r="N1787">
        <v>3846000128</v>
      </c>
      <c r="O1787">
        <v>117.80800000000001</v>
      </c>
      <c r="P1787" s="6">
        <v>4.9869999999999998E-2</v>
      </c>
      <c r="Q1787" s="6">
        <v>0.12416001</v>
      </c>
      <c r="R1787">
        <v>129625000</v>
      </c>
      <c r="S1787" s="6">
        <v>0.19839000000000001</v>
      </c>
      <c r="T1787" s="6">
        <v>776000000</v>
      </c>
      <c r="U1787" s="6" t="s">
        <v>52611</v>
      </c>
      <c r="V1787">
        <v>0</v>
      </c>
      <c r="W1787">
        <v>0</v>
      </c>
      <c r="X1787">
        <v>0</v>
      </c>
      <c r="Y1787">
        <v>0</v>
      </c>
      <c r="Z1787">
        <v>0</v>
      </c>
      <c r="AA1787" s="6" t="s">
        <v>90</v>
      </c>
      <c r="AB1787">
        <v>0</v>
      </c>
      <c r="AC1787">
        <v>3</v>
      </c>
      <c r="AD1787">
        <v>5</v>
      </c>
      <c r="AE1787">
        <v>1</v>
      </c>
      <c r="AF1787">
        <v>0</v>
      </c>
      <c r="AG1787" s="6" t="s">
        <v>52612</v>
      </c>
      <c r="AH1787">
        <v>0</v>
      </c>
      <c r="AI1787">
        <v>3</v>
      </c>
      <c r="AJ1787">
        <v>5</v>
      </c>
      <c r="AK1787">
        <v>1</v>
      </c>
      <c r="AL1787">
        <v>0</v>
      </c>
      <c r="AM1787" s="6" t="s">
        <v>52613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 x14ac:dyDescent="0.25">
      <c r="A1788" s="6" t="s">
        <v>41570</v>
      </c>
      <c r="B1788" s="6" t="s">
        <v>52656</v>
      </c>
      <c r="C1788" s="6" t="s">
        <v>90</v>
      </c>
      <c r="D1788" s="6" t="s">
        <v>52620</v>
      </c>
      <c r="E1788">
        <v>3816238592</v>
      </c>
      <c r="F1788">
        <v>3.27</v>
      </c>
      <c r="G1788">
        <v>1.945659</v>
      </c>
      <c r="H1788">
        <v>17.704000000000001</v>
      </c>
      <c r="I1788">
        <v>313000000</v>
      </c>
      <c r="J1788">
        <v>762000000</v>
      </c>
      <c r="K1788">
        <v>1618000000</v>
      </c>
      <c r="L1788">
        <v>0.88400000000000001</v>
      </c>
      <c r="M1788">
        <v>1.698</v>
      </c>
      <c r="N1788">
        <v>6413000192</v>
      </c>
      <c r="O1788">
        <v>62.134999999999998</v>
      </c>
      <c r="P1788" s="6">
        <v>6.5640000000000004E-2</v>
      </c>
      <c r="Q1788" s="6">
        <v>0.10191</v>
      </c>
      <c r="R1788">
        <v>271375008</v>
      </c>
      <c r="S1788" s="6">
        <v>0.27256999999999998</v>
      </c>
      <c r="T1788" s="6">
        <v>1766000000</v>
      </c>
      <c r="U1788" s="6" t="s">
        <v>52611</v>
      </c>
      <c r="V1788">
        <v>1</v>
      </c>
      <c r="W1788">
        <v>0</v>
      </c>
      <c r="X1788">
        <v>0</v>
      </c>
      <c r="Y1788">
        <v>0</v>
      </c>
      <c r="Z1788">
        <v>0</v>
      </c>
      <c r="AA1788" s="6" t="s">
        <v>90</v>
      </c>
      <c r="AB1788">
        <v>0</v>
      </c>
      <c r="AC1788">
        <v>2</v>
      </c>
      <c r="AD1788">
        <v>4</v>
      </c>
      <c r="AE1788">
        <v>0</v>
      </c>
      <c r="AF1788">
        <v>0</v>
      </c>
      <c r="AG1788" s="6" t="s">
        <v>52612</v>
      </c>
      <c r="AH1788">
        <v>0</v>
      </c>
      <c r="AI1788">
        <v>2</v>
      </c>
      <c r="AJ1788">
        <v>4</v>
      </c>
      <c r="AK1788">
        <v>0</v>
      </c>
      <c r="AL1788">
        <v>0</v>
      </c>
      <c r="AM1788" s="6" t="s">
        <v>52613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25">
      <c r="A1789" s="6" t="s">
        <v>2500</v>
      </c>
      <c r="B1789" s="6" t="s">
        <v>52629</v>
      </c>
      <c r="C1789" s="6" t="s">
        <v>90</v>
      </c>
      <c r="D1789" s="6" t="s">
        <v>52618</v>
      </c>
      <c r="E1789">
        <v>21623656448</v>
      </c>
      <c r="F1789">
        <v>2.5099999999999998</v>
      </c>
      <c r="G1789">
        <v>1.2002109999999999</v>
      </c>
      <c r="H1789">
        <v>16.29</v>
      </c>
      <c r="I1789">
        <v>4741000192</v>
      </c>
      <c r="J1789">
        <v>0</v>
      </c>
      <c r="K1789">
        <v>7159000064</v>
      </c>
      <c r="L1789">
        <v>0</v>
      </c>
      <c r="M1789">
        <v>0</v>
      </c>
      <c r="N1789">
        <v>7123999744</v>
      </c>
      <c r="O1789">
        <v>0</v>
      </c>
      <c r="P1789" s="6">
        <v>1.451E-2</v>
      </c>
      <c r="Q1789" s="6">
        <v>0.13628999999999999</v>
      </c>
      <c r="R1789">
        <v>0</v>
      </c>
      <c r="S1789" s="6">
        <v>0</v>
      </c>
      <c r="T1789" s="6">
        <v>6944000000</v>
      </c>
      <c r="U1789" s="6" t="s">
        <v>52611</v>
      </c>
      <c r="V1789">
        <v>1</v>
      </c>
      <c r="W1789">
        <v>4</v>
      </c>
      <c r="X1789">
        <v>19</v>
      </c>
      <c r="Y1789">
        <v>2</v>
      </c>
      <c r="Z1789">
        <v>1</v>
      </c>
      <c r="AA1789" s="6" t="s">
        <v>90</v>
      </c>
      <c r="AB1789">
        <v>4</v>
      </c>
      <c r="AC1789">
        <v>12</v>
      </c>
      <c r="AD1789">
        <v>11</v>
      </c>
      <c r="AE1789">
        <v>0</v>
      </c>
      <c r="AF1789">
        <v>0</v>
      </c>
      <c r="AG1789" s="6" t="s">
        <v>52612</v>
      </c>
      <c r="AH1789">
        <v>4</v>
      </c>
      <c r="AI1789">
        <v>11</v>
      </c>
      <c r="AJ1789">
        <v>12</v>
      </c>
      <c r="AK1789">
        <v>0</v>
      </c>
      <c r="AL1789">
        <v>0</v>
      </c>
      <c r="AM1789" s="6" t="s">
        <v>52613</v>
      </c>
      <c r="AN1789">
        <v>5</v>
      </c>
      <c r="AO1789">
        <v>7</v>
      </c>
      <c r="AP1789">
        <v>10</v>
      </c>
      <c r="AQ1789">
        <v>2</v>
      </c>
      <c r="AR1789">
        <v>0</v>
      </c>
    </row>
    <row r="1790" spans="1:44" x14ac:dyDescent="0.25">
      <c r="A1790" s="6" t="s">
        <v>2502</v>
      </c>
      <c r="B1790" s="6" t="s">
        <v>52751</v>
      </c>
      <c r="C1790" s="6" t="s">
        <v>90</v>
      </c>
      <c r="D1790" s="6" t="s">
        <v>52618</v>
      </c>
      <c r="E1790">
        <v>10500567040</v>
      </c>
      <c r="F1790">
        <v>1.88</v>
      </c>
      <c r="G1790">
        <v>0.90569999999999995</v>
      </c>
      <c r="H1790">
        <v>114.607</v>
      </c>
      <c r="I1790">
        <v>3540000000</v>
      </c>
      <c r="J1790">
        <v>1114499968</v>
      </c>
      <c r="K1790">
        <v>4455000064</v>
      </c>
      <c r="L1790">
        <v>1.778</v>
      </c>
      <c r="M1790">
        <v>2.7120000000000002</v>
      </c>
      <c r="N1790">
        <v>16592000000</v>
      </c>
      <c r="O1790">
        <v>57.737000000000002</v>
      </c>
      <c r="P1790" s="6">
        <v>7.7999999999999996E-3</v>
      </c>
      <c r="Q1790" s="6">
        <v>8.0409999999999995E-2</v>
      </c>
      <c r="R1790">
        <v>-5104500224</v>
      </c>
      <c r="S1790" s="6">
        <v>0.12945999999999999</v>
      </c>
      <c r="T1790" s="6">
        <v>2031000000</v>
      </c>
      <c r="U1790" s="6" t="s">
        <v>52611</v>
      </c>
      <c r="V1790">
        <v>1</v>
      </c>
      <c r="W1790">
        <v>1</v>
      </c>
      <c r="X1790">
        <v>6</v>
      </c>
      <c r="Y1790">
        <v>1</v>
      </c>
      <c r="Z1790">
        <v>0</v>
      </c>
      <c r="AA1790" s="6" t="s">
        <v>90</v>
      </c>
      <c r="AB1790">
        <v>2</v>
      </c>
      <c r="AC1790">
        <v>6</v>
      </c>
      <c r="AD1790">
        <v>4</v>
      </c>
      <c r="AE1790">
        <v>0</v>
      </c>
      <c r="AF1790">
        <v>0</v>
      </c>
      <c r="AG1790" s="6" t="s">
        <v>52612</v>
      </c>
      <c r="AH1790">
        <v>2</v>
      </c>
      <c r="AI1790">
        <v>6</v>
      </c>
      <c r="AJ1790">
        <v>4</v>
      </c>
      <c r="AK1790">
        <v>0</v>
      </c>
      <c r="AL1790">
        <v>0</v>
      </c>
      <c r="AM1790" s="6" t="s">
        <v>52613</v>
      </c>
      <c r="AN1790">
        <v>1</v>
      </c>
      <c r="AO1790">
        <v>3</v>
      </c>
      <c r="AP1790">
        <v>5</v>
      </c>
      <c r="AQ1790">
        <v>1</v>
      </c>
      <c r="AR1790">
        <v>0</v>
      </c>
    </row>
    <row r="1791" spans="1:44" x14ac:dyDescent="0.25">
      <c r="A1791" s="6" t="s">
        <v>2504</v>
      </c>
      <c r="B1791" s="6" t="s">
        <v>52677</v>
      </c>
      <c r="C1791" s="6" t="s">
        <v>90</v>
      </c>
      <c r="D1791" s="6" t="s">
        <v>52610</v>
      </c>
      <c r="E1791">
        <v>9197001728</v>
      </c>
      <c r="F1791">
        <v>8.52</v>
      </c>
      <c r="G1791">
        <v>1.078465</v>
      </c>
      <c r="H1791">
        <v>34.872999999999998</v>
      </c>
      <c r="I1791">
        <v>618017984</v>
      </c>
      <c r="J1791">
        <v>227946000</v>
      </c>
      <c r="K1791">
        <v>420696000</v>
      </c>
      <c r="L1791">
        <v>1.8540000000000001</v>
      </c>
      <c r="M1791">
        <v>2.5139999999999998</v>
      </c>
      <c r="N1791">
        <v>777795968</v>
      </c>
      <c r="O1791">
        <v>21.68</v>
      </c>
      <c r="P1791" s="6">
        <v>4.4069999999999998E-2</v>
      </c>
      <c r="Q1791" s="6">
        <v>9.0550005000000003E-2</v>
      </c>
      <c r="R1791">
        <v>15414375</v>
      </c>
      <c r="S1791" s="6">
        <v>0.55603004</v>
      </c>
      <c r="T1791" s="6">
        <v>455706000</v>
      </c>
      <c r="U1791" s="6" t="s">
        <v>52611</v>
      </c>
      <c r="V1791">
        <v>4</v>
      </c>
      <c r="W1791">
        <v>1</v>
      </c>
      <c r="X1791">
        <v>1</v>
      </c>
      <c r="Y1791">
        <v>0</v>
      </c>
      <c r="Z1791">
        <v>0</v>
      </c>
      <c r="AA1791" s="6" t="s">
        <v>90</v>
      </c>
      <c r="AB1791">
        <v>4</v>
      </c>
      <c r="AC1791">
        <v>6</v>
      </c>
      <c r="AD1791">
        <v>3</v>
      </c>
      <c r="AE1791">
        <v>0</v>
      </c>
      <c r="AF1791">
        <v>0</v>
      </c>
      <c r="AG1791" s="6" t="s">
        <v>52612</v>
      </c>
      <c r="AH1791">
        <v>4</v>
      </c>
      <c r="AI1791">
        <v>5</v>
      </c>
      <c r="AJ1791">
        <v>3</v>
      </c>
      <c r="AK1791">
        <v>0</v>
      </c>
      <c r="AL1791">
        <v>0</v>
      </c>
      <c r="AM1791" s="6" t="s">
        <v>52613</v>
      </c>
      <c r="AN1791">
        <v>4</v>
      </c>
      <c r="AO1791">
        <v>3</v>
      </c>
      <c r="AP1791">
        <v>1</v>
      </c>
      <c r="AQ1791">
        <v>0</v>
      </c>
      <c r="AR1791">
        <v>0</v>
      </c>
    </row>
    <row r="1792" spans="1:44" x14ac:dyDescent="0.25">
      <c r="A1792" s="6" t="s">
        <v>2506</v>
      </c>
      <c r="B1792" s="6" t="s">
        <v>52658</v>
      </c>
      <c r="C1792" s="6" t="s">
        <v>90</v>
      </c>
      <c r="D1792" s="6" t="s">
        <v>130</v>
      </c>
      <c r="E1792">
        <v>8440722432</v>
      </c>
      <c r="F1792">
        <v>6.07</v>
      </c>
      <c r="G1792">
        <v>0.64743899999999999</v>
      </c>
      <c r="H1792">
        <v>42.417999999999999</v>
      </c>
      <c r="I1792">
        <v>126816000</v>
      </c>
      <c r="J1792">
        <v>470750016</v>
      </c>
      <c r="K1792">
        <v>504318016</v>
      </c>
      <c r="L1792">
        <v>3.1909999999999998</v>
      </c>
      <c r="M1792">
        <v>3.4390000000000001</v>
      </c>
      <c r="N1792">
        <v>604454016</v>
      </c>
      <c r="O1792">
        <v>18.044</v>
      </c>
      <c r="P1792" s="6">
        <v>5.7550002000000003E-2</v>
      </c>
      <c r="Q1792" s="6">
        <v>8.7499999999999994E-2</v>
      </c>
      <c r="R1792">
        <v>-506520000</v>
      </c>
      <c r="S1792" s="6">
        <v>0.83948999999999996</v>
      </c>
      <c r="T1792" s="6">
        <v>501543000</v>
      </c>
      <c r="U1792" s="6" t="s">
        <v>52611</v>
      </c>
      <c r="V1792">
        <v>2</v>
      </c>
      <c r="W1792">
        <v>4</v>
      </c>
      <c r="X1792">
        <v>6</v>
      </c>
      <c r="Y1792">
        <v>0</v>
      </c>
      <c r="Z1792">
        <v>0</v>
      </c>
      <c r="AA1792" s="6" t="s">
        <v>90</v>
      </c>
      <c r="AB1792">
        <v>1</v>
      </c>
      <c r="AC1792">
        <v>3</v>
      </c>
      <c r="AD1792">
        <v>10</v>
      </c>
      <c r="AE1792">
        <v>0</v>
      </c>
      <c r="AF1792">
        <v>0</v>
      </c>
      <c r="AG1792" s="6" t="s">
        <v>52612</v>
      </c>
      <c r="AH1792">
        <v>1</v>
      </c>
      <c r="AI1792">
        <v>4</v>
      </c>
      <c r="AJ1792">
        <v>9</v>
      </c>
      <c r="AK1792">
        <v>0</v>
      </c>
      <c r="AL1792">
        <v>0</v>
      </c>
      <c r="AM1792" s="6" t="s">
        <v>52613</v>
      </c>
      <c r="AN1792">
        <v>1</v>
      </c>
      <c r="AO1792">
        <v>5</v>
      </c>
      <c r="AP1792">
        <v>6</v>
      </c>
      <c r="AQ1792">
        <v>1</v>
      </c>
      <c r="AR1792">
        <v>0</v>
      </c>
    </row>
    <row r="1793" spans="1:44" x14ac:dyDescent="0.25">
      <c r="A1793" s="6" t="s">
        <v>2507</v>
      </c>
      <c r="B1793" s="6" t="s">
        <v>52622</v>
      </c>
      <c r="C1793" s="6" t="s">
        <v>90</v>
      </c>
      <c r="D1793" s="6" t="s">
        <v>52623</v>
      </c>
      <c r="E1793">
        <v>8052271616</v>
      </c>
      <c r="F1793">
        <v>3.17</v>
      </c>
      <c r="G1793">
        <v>2.07741</v>
      </c>
      <c r="H1793">
        <v>38.064999999999998</v>
      </c>
      <c r="I1793">
        <v>1516689024</v>
      </c>
      <c r="J1793">
        <v>730660992</v>
      </c>
      <c r="K1793">
        <v>3739678976</v>
      </c>
      <c r="L1793">
        <v>1.8839999999999999</v>
      </c>
      <c r="M1793">
        <v>2.9079999999999999</v>
      </c>
      <c r="N1793">
        <v>3372346880</v>
      </c>
      <c r="O1793">
        <v>445.52600000000001</v>
      </c>
      <c r="P1793" s="6">
        <v>6.9040000000000004E-2</v>
      </c>
      <c r="Q1793" s="6">
        <v>0.33910000000000001</v>
      </c>
      <c r="R1793">
        <v>190280368</v>
      </c>
      <c r="S1793" s="6">
        <v>0.49251996999999997</v>
      </c>
      <c r="T1793" s="6">
        <v>1811985000</v>
      </c>
      <c r="U1793" s="6" t="s">
        <v>52611</v>
      </c>
      <c r="V1793">
        <v>3</v>
      </c>
      <c r="W1793">
        <v>1</v>
      </c>
      <c r="X1793">
        <v>16</v>
      </c>
      <c r="Y1793">
        <v>1</v>
      </c>
      <c r="Z1793">
        <v>0</v>
      </c>
      <c r="AA1793" s="6" t="s">
        <v>90</v>
      </c>
      <c r="AB1793">
        <v>4</v>
      </c>
      <c r="AC1793">
        <v>4</v>
      </c>
      <c r="AD1793">
        <v>11</v>
      </c>
      <c r="AE1793">
        <v>1</v>
      </c>
      <c r="AF1793">
        <v>0</v>
      </c>
      <c r="AG1793" s="6" t="s">
        <v>52612</v>
      </c>
      <c r="AH1793">
        <v>4</v>
      </c>
      <c r="AI1793">
        <v>4</v>
      </c>
      <c r="AJ1793">
        <v>11</v>
      </c>
      <c r="AK1793">
        <v>1</v>
      </c>
      <c r="AL1793">
        <v>0</v>
      </c>
      <c r="AM1793" s="6" t="s">
        <v>52613</v>
      </c>
      <c r="AN1793">
        <v>5</v>
      </c>
      <c r="AO1793">
        <v>7</v>
      </c>
      <c r="AP1793">
        <v>7</v>
      </c>
      <c r="AQ1793">
        <v>0</v>
      </c>
      <c r="AR1793">
        <v>0</v>
      </c>
    </row>
    <row r="1794" spans="1:44" x14ac:dyDescent="0.25">
      <c r="A1794" s="6" t="s">
        <v>41572</v>
      </c>
      <c r="B1794" s="6" t="s">
        <v>52627</v>
      </c>
      <c r="C1794" s="6" t="s">
        <v>90</v>
      </c>
      <c r="D1794" s="6" t="s">
        <v>52610</v>
      </c>
      <c r="E1794">
        <v>279186243584</v>
      </c>
      <c r="F1794">
        <v>0</v>
      </c>
      <c r="G1794">
        <v>0.18607299999999999</v>
      </c>
      <c r="H1794">
        <v>4.3782500000000004</v>
      </c>
      <c r="I1794">
        <v>9767000064</v>
      </c>
      <c r="J1794">
        <v>24689999872</v>
      </c>
      <c r="K1794">
        <v>26698999808</v>
      </c>
      <c r="L1794">
        <v>0.85899999999999999</v>
      </c>
      <c r="M1794">
        <v>1.2410000000000001</v>
      </c>
      <c r="N1794">
        <v>66425999360</v>
      </c>
      <c r="O1794">
        <v>83.394999999999996</v>
      </c>
      <c r="P1794" s="6">
        <v>0.14674999999999999</v>
      </c>
      <c r="Q1794" s="6">
        <v>0.44834000000000002</v>
      </c>
      <c r="R1794">
        <v>11317874688</v>
      </c>
      <c r="S1794" s="6">
        <v>0.72001999999999999</v>
      </c>
      <c r="T1794" s="6">
        <v>47828000000</v>
      </c>
      <c r="U1794" s="6" t="s">
        <v>52611</v>
      </c>
      <c r="V1794">
        <v>2</v>
      </c>
      <c r="W1794">
        <v>1</v>
      </c>
      <c r="X1794">
        <v>0</v>
      </c>
      <c r="Y1794">
        <v>0</v>
      </c>
      <c r="Z1794">
        <v>0</v>
      </c>
      <c r="AA1794" s="6" t="s">
        <v>90</v>
      </c>
      <c r="AB1794">
        <v>2</v>
      </c>
      <c r="AC1794">
        <v>1</v>
      </c>
      <c r="AD1794">
        <v>0</v>
      </c>
      <c r="AE1794">
        <v>0</v>
      </c>
      <c r="AF1794">
        <v>0</v>
      </c>
      <c r="AG1794" s="6" t="s">
        <v>52612</v>
      </c>
      <c r="AH1794">
        <v>2</v>
      </c>
      <c r="AI1794">
        <v>1</v>
      </c>
      <c r="AJ1794">
        <v>0</v>
      </c>
      <c r="AK1794">
        <v>0</v>
      </c>
      <c r="AL1794">
        <v>0</v>
      </c>
      <c r="AM1794" s="6" t="s">
        <v>52613</v>
      </c>
      <c r="AN1794">
        <v>2</v>
      </c>
      <c r="AO1794">
        <v>0</v>
      </c>
      <c r="AP1794">
        <v>1</v>
      </c>
      <c r="AQ1794">
        <v>0</v>
      </c>
      <c r="AR1794">
        <v>0</v>
      </c>
    </row>
    <row r="1795" spans="1:44" x14ac:dyDescent="0.25">
      <c r="A1795" s="6" t="s">
        <v>2509</v>
      </c>
      <c r="B1795" s="6" t="s">
        <v>52653</v>
      </c>
      <c r="C1795" s="6" t="s">
        <v>90</v>
      </c>
      <c r="D1795" s="6" t="s">
        <v>52620</v>
      </c>
      <c r="E1795">
        <v>7381988864</v>
      </c>
      <c r="F1795">
        <v>6.99</v>
      </c>
      <c r="G1795">
        <v>1.3198449999999999</v>
      </c>
      <c r="H1795">
        <v>15.079000000000001</v>
      </c>
      <c r="I1795">
        <v>547729024</v>
      </c>
      <c r="J1795">
        <v>905660032</v>
      </c>
      <c r="K1795">
        <v>222034000</v>
      </c>
      <c r="L1795">
        <v>1.3560000000000001</v>
      </c>
      <c r="M1795">
        <v>1.9610000000000001</v>
      </c>
      <c r="N1795">
        <v>7139642880</v>
      </c>
      <c r="O1795">
        <v>13.89</v>
      </c>
      <c r="P1795" s="6">
        <v>0.18221001000000001</v>
      </c>
      <c r="Q1795" s="6">
        <v>0.40094003</v>
      </c>
      <c r="R1795">
        <v>494142624</v>
      </c>
      <c r="S1795" s="6">
        <v>0.42186000000000001</v>
      </c>
      <c r="T1795" s="6">
        <v>3094049000</v>
      </c>
      <c r="U1795" s="6" t="s">
        <v>52611</v>
      </c>
      <c r="V1795">
        <v>1</v>
      </c>
      <c r="W1795">
        <v>3</v>
      </c>
      <c r="X1795">
        <v>6</v>
      </c>
      <c r="Y1795">
        <v>1</v>
      </c>
      <c r="Z1795">
        <v>1</v>
      </c>
      <c r="AA1795" s="6" t="s">
        <v>90</v>
      </c>
      <c r="AB1795">
        <v>2</v>
      </c>
      <c r="AC1795">
        <v>1</v>
      </c>
      <c r="AD1795">
        <v>4</v>
      </c>
      <c r="AE1795">
        <v>6</v>
      </c>
      <c r="AF1795">
        <v>1</v>
      </c>
      <c r="AG1795" s="6" t="s">
        <v>52612</v>
      </c>
      <c r="AH1795">
        <v>2</v>
      </c>
      <c r="AI1795">
        <v>1</v>
      </c>
      <c r="AJ1795">
        <v>4</v>
      </c>
      <c r="AK1795">
        <v>6</v>
      </c>
      <c r="AL1795">
        <v>1</v>
      </c>
      <c r="AM1795" s="6" t="s">
        <v>52613</v>
      </c>
      <c r="AN1795">
        <v>3</v>
      </c>
      <c r="AO1795">
        <v>2</v>
      </c>
      <c r="AP1795">
        <v>4</v>
      </c>
      <c r="AQ1795">
        <v>3</v>
      </c>
      <c r="AR1795">
        <v>1</v>
      </c>
    </row>
    <row r="1796" spans="1:44" x14ac:dyDescent="0.25">
      <c r="A1796" s="6" t="s">
        <v>2511</v>
      </c>
      <c r="B1796" s="6" t="s">
        <v>52695</v>
      </c>
      <c r="C1796" s="6" t="s">
        <v>90</v>
      </c>
      <c r="D1796" s="6" t="s">
        <v>52637</v>
      </c>
      <c r="E1796">
        <v>8352941568</v>
      </c>
      <c r="F1796">
        <v>3.54</v>
      </c>
      <c r="G1796">
        <v>1.5999289999999999</v>
      </c>
      <c r="H1796">
        <v>1.8220000000000001</v>
      </c>
      <c r="I1796">
        <v>324323008</v>
      </c>
      <c r="J1796">
        <v>612984000</v>
      </c>
      <c r="K1796">
        <v>2994990080</v>
      </c>
      <c r="L1796">
        <v>0.39900000000000002</v>
      </c>
      <c r="M1796">
        <v>0.64800000000000002</v>
      </c>
      <c r="N1796">
        <v>1987406976</v>
      </c>
      <c r="O1796">
        <v>713.04200000000003</v>
      </c>
      <c r="P1796" s="6">
        <v>6.8000000000000005E-2</v>
      </c>
      <c r="Q1796" s="6">
        <v>1.15313</v>
      </c>
      <c r="R1796">
        <v>329498240</v>
      </c>
      <c r="S1796" s="6">
        <v>0.35938999999999999</v>
      </c>
      <c r="T1796" s="6">
        <v>623882000</v>
      </c>
      <c r="U1796" s="6" t="s">
        <v>52611</v>
      </c>
      <c r="V1796">
        <v>0</v>
      </c>
      <c r="W1796">
        <v>1</v>
      </c>
      <c r="X1796">
        <v>6</v>
      </c>
      <c r="Y1796">
        <v>1</v>
      </c>
      <c r="Z1796">
        <v>0</v>
      </c>
      <c r="AA1796" s="6" t="s">
        <v>90</v>
      </c>
      <c r="AB1796">
        <v>2</v>
      </c>
      <c r="AC1796">
        <v>4</v>
      </c>
      <c r="AD1796">
        <v>1</v>
      </c>
      <c r="AE1796">
        <v>1</v>
      </c>
      <c r="AF1796">
        <v>0</v>
      </c>
      <c r="AG1796" s="6" t="s">
        <v>52612</v>
      </c>
      <c r="AH1796">
        <v>2</v>
      </c>
      <c r="AI1796">
        <v>4</v>
      </c>
      <c r="AJ1796">
        <v>1</v>
      </c>
      <c r="AK1796">
        <v>1</v>
      </c>
      <c r="AL1796">
        <v>0</v>
      </c>
      <c r="AM1796" s="6" t="s">
        <v>52613</v>
      </c>
      <c r="AN1796">
        <v>0</v>
      </c>
      <c r="AO1796">
        <v>1</v>
      </c>
      <c r="AP1796">
        <v>6</v>
      </c>
      <c r="AQ1796">
        <v>1</v>
      </c>
      <c r="AR1796">
        <v>0</v>
      </c>
    </row>
    <row r="1797" spans="1:44" x14ac:dyDescent="0.25">
      <c r="A1797" s="6" t="s">
        <v>41574</v>
      </c>
      <c r="B1797" s="6" t="s">
        <v>52722</v>
      </c>
      <c r="C1797" s="6" t="s">
        <v>90</v>
      </c>
      <c r="D1797" s="6" t="s">
        <v>52620</v>
      </c>
      <c r="E1797">
        <v>143043231744</v>
      </c>
      <c r="F1797">
        <v>0</v>
      </c>
      <c r="G1797">
        <v>0.72224299999999997</v>
      </c>
      <c r="H1797">
        <v>1529.461</v>
      </c>
      <c r="I1797">
        <v>316002992128</v>
      </c>
      <c r="J1797">
        <v>176277995520</v>
      </c>
      <c r="K1797">
        <v>427270012928</v>
      </c>
      <c r="L1797">
        <v>0.95599999999999996</v>
      </c>
      <c r="M1797">
        <v>1.4179999999999999</v>
      </c>
      <c r="N1797">
        <v>2134179971072</v>
      </c>
      <c r="O1797">
        <v>44.595999999999997</v>
      </c>
      <c r="P1797" s="6">
        <v>2.461E-2</v>
      </c>
      <c r="Q1797" s="6">
        <v>5.9699996999999998E-2</v>
      </c>
      <c r="R1797">
        <v>-29799374848</v>
      </c>
      <c r="S1797" s="6">
        <v>0.34927999999999998</v>
      </c>
      <c r="T1797" s="6">
        <v>745422000000</v>
      </c>
      <c r="U1797" s="6" t="s">
        <v>52611</v>
      </c>
      <c r="V1797">
        <v>0</v>
      </c>
      <c r="W1797">
        <v>0</v>
      </c>
      <c r="X1797">
        <v>0</v>
      </c>
      <c r="Y1797">
        <v>1</v>
      </c>
      <c r="Z1797">
        <v>0</v>
      </c>
      <c r="AA1797" s="6" t="s">
        <v>90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 s="6" t="s">
        <v>52612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 s="6" t="s">
        <v>52613</v>
      </c>
      <c r="AN1797">
        <v>0</v>
      </c>
      <c r="AO1797">
        <v>0</v>
      </c>
      <c r="AP1797">
        <v>0</v>
      </c>
      <c r="AQ1797">
        <v>1</v>
      </c>
      <c r="AR1797">
        <v>0</v>
      </c>
    </row>
    <row r="1798" spans="1:44" x14ac:dyDescent="0.25">
      <c r="A1798" s="6" t="s">
        <v>2513</v>
      </c>
      <c r="B1798" s="6" t="s">
        <v>52749</v>
      </c>
      <c r="C1798" s="6" t="s">
        <v>90</v>
      </c>
      <c r="D1798" s="6" t="s">
        <v>52663</v>
      </c>
      <c r="E1798">
        <v>11715287040</v>
      </c>
      <c r="F1798">
        <v>9.77</v>
      </c>
      <c r="G1798">
        <v>2.9078110000000001</v>
      </c>
      <c r="H1798">
        <v>14.106999999999999</v>
      </c>
      <c r="I1798">
        <v>747000000</v>
      </c>
      <c r="J1798">
        <v>896000000</v>
      </c>
      <c r="K1798">
        <v>7624999936</v>
      </c>
      <c r="L1798">
        <v>1.2549999999999999</v>
      </c>
      <c r="M1798">
        <v>1.929</v>
      </c>
      <c r="N1798">
        <v>2638000128</v>
      </c>
      <c r="O1798">
        <v>73.849999999999994</v>
      </c>
      <c r="P1798" s="6">
        <v>1.7200001E-3</v>
      </c>
      <c r="Q1798" s="6">
        <v>-8.4919999999999995E-2</v>
      </c>
      <c r="R1798">
        <v>-90500000</v>
      </c>
      <c r="S1798" s="6">
        <v>0.36883998000000001</v>
      </c>
      <c r="T1798" s="6">
        <v>907000000</v>
      </c>
      <c r="U1798" s="6" t="s">
        <v>52611</v>
      </c>
      <c r="V1798">
        <v>2</v>
      </c>
      <c r="W1798">
        <v>12</v>
      </c>
      <c r="X1798">
        <v>14</v>
      </c>
      <c r="Y1798">
        <v>7</v>
      </c>
      <c r="Z1798">
        <v>1</v>
      </c>
      <c r="AA1798" s="6" t="s">
        <v>90</v>
      </c>
      <c r="AB1798">
        <v>1</v>
      </c>
      <c r="AC1798">
        <v>4</v>
      </c>
      <c r="AD1798">
        <v>7</v>
      </c>
      <c r="AE1798">
        <v>2</v>
      </c>
      <c r="AF1798">
        <v>0</v>
      </c>
      <c r="AG1798" s="6" t="s">
        <v>52612</v>
      </c>
      <c r="AH1798">
        <v>1</v>
      </c>
      <c r="AI1798">
        <v>4</v>
      </c>
      <c r="AJ1798">
        <v>7</v>
      </c>
      <c r="AK1798">
        <v>2</v>
      </c>
      <c r="AL1798">
        <v>0</v>
      </c>
      <c r="AM1798" s="6" t="s">
        <v>52613</v>
      </c>
      <c r="AN1798">
        <v>1</v>
      </c>
      <c r="AO1798">
        <v>0</v>
      </c>
      <c r="AP1798">
        <v>8</v>
      </c>
      <c r="AQ1798">
        <v>3</v>
      </c>
      <c r="AR1798">
        <v>3</v>
      </c>
    </row>
    <row r="1799" spans="1:44" x14ac:dyDescent="0.25">
      <c r="A1799" s="6" t="s">
        <v>2515</v>
      </c>
      <c r="B1799" s="6" t="s">
        <v>52714</v>
      </c>
      <c r="C1799" s="6" t="s">
        <v>90</v>
      </c>
      <c r="D1799" s="6" t="s">
        <v>130</v>
      </c>
      <c r="E1799">
        <v>108606210048</v>
      </c>
      <c r="F1799">
        <v>1.96</v>
      </c>
      <c r="G1799">
        <v>0.67543500000000001</v>
      </c>
      <c r="H1799">
        <v>30.98</v>
      </c>
      <c r="I1799">
        <v>8906999808</v>
      </c>
      <c r="J1799">
        <v>22353000448</v>
      </c>
      <c r="K1799">
        <v>12270999552</v>
      </c>
      <c r="L1799">
        <v>1.0580000000000001</v>
      </c>
      <c r="M1799">
        <v>1.635</v>
      </c>
      <c r="N1799">
        <v>55553998848</v>
      </c>
      <c r="O1799">
        <v>23.474</v>
      </c>
      <c r="P1799" s="6">
        <v>0.11236</v>
      </c>
      <c r="Q1799" s="6">
        <v>0.24023000999999999</v>
      </c>
      <c r="R1799">
        <v>7356375040</v>
      </c>
      <c r="S1799" s="6">
        <v>0.38339000000000001</v>
      </c>
      <c r="T1799" s="6">
        <v>21299000000</v>
      </c>
      <c r="U1799" s="6" t="s">
        <v>52611</v>
      </c>
      <c r="V1799">
        <v>4</v>
      </c>
      <c r="W1799">
        <v>1</v>
      </c>
      <c r="X1799">
        <v>1</v>
      </c>
      <c r="Y1799">
        <v>0</v>
      </c>
      <c r="Z1799">
        <v>0</v>
      </c>
      <c r="AA1799" s="6" t="s">
        <v>90</v>
      </c>
      <c r="AB1799">
        <v>3</v>
      </c>
      <c r="AC1799">
        <v>0</v>
      </c>
      <c r="AD1799">
        <v>2</v>
      </c>
      <c r="AE1799">
        <v>0</v>
      </c>
      <c r="AF1799">
        <v>0</v>
      </c>
      <c r="AG1799" s="6" t="s">
        <v>52612</v>
      </c>
      <c r="AH1799">
        <v>3</v>
      </c>
      <c r="AI1799">
        <v>0</v>
      </c>
      <c r="AJ1799">
        <v>2</v>
      </c>
      <c r="AK1799">
        <v>0</v>
      </c>
      <c r="AL1799">
        <v>0</v>
      </c>
      <c r="AM1799" s="6" t="s">
        <v>52613</v>
      </c>
      <c r="AN1799">
        <v>2</v>
      </c>
      <c r="AO1799">
        <v>0</v>
      </c>
      <c r="AP1799">
        <v>2</v>
      </c>
      <c r="AQ1799">
        <v>0</v>
      </c>
      <c r="AR1799">
        <v>0</v>
      </c>
    </row>
    <row r="1800" spans="1:44" x14ac:dyDescent="0.25">
      <c r="A1800" s="6" t="s">
        <v>2517</v>
      </c>
      <c r="B1800" s="6" t="s">
        <v>52636</v>
      </c>
      <c r="C1800" s="6" t="s">
        <v>90</v>
      </c>
      <c r="D1800" s="6" t="s">
        <v>52637</v>
      </c>
      <c r="E1800">
        <v>26339325952</v>
      </c>
      <c r="F1800">
        <v>2.21</v>
      </c>
      <c r="G1800">
        <v>1.7758620000000001</v>
      </c>
      <c r="H1800">
        <v>11.67</v>
      </c>
      <c r="I1800">
        <v>1478600960</v>
      </c>
      <c r="J1800">
        <v>0</v>
      </c>
      <c r="K1800">
        <v>22191816704</v>
      </c>
      <c r="L1800">
        <v>0.42</v>
      </c>
      <c r="M1800">
        <v>1.07</v>
      </c>
      <c r="N1800">
        <v>2531696128</v>
      </c>
      <c r="O1800">
        <v>319.09800000000001</v>
      </c>
      <c r="P1800" s="6">
        <v>1.0999999999999999E-2</v>
      </c>
      <c r="Q1800" s="6">
        <v>5.4219999999999997E-2</v>
      </c>
      <c r="R1800">
        <v>0</v>
      </c>
      <c r="S1800" s="6">
        <v>1</v>
      </c>
      <c r="T1800" s="6">
        <v>3768899000</v>
      </c>
      <c r="U1800" s="6" t="s">
        <v>52611</v>
      </c>
      <c r="V1800">
        <v>0</v>
      </c>
      <c r="W1800">
        <v>0</v>
      </c>
      <c r="X1800">
        <v>0</v>
      </c>
      <c r="Y1800">
        <v>0</v>
      </c>
      <c r="Z1800">
        <v>0</v>
      </c>
      <c r="AA1800" s="6" t="s">
        <v>90</v>
      </c>
      <c r="AB1800">
        <v>4</v>
      </c>
      <c r="AC1800">
        <v>7</v>
      </c>
      <c r="AD1800">
        <v>1</v>
      </c>
      <c r="AE1800">
        <v>0</v>
      </c>
      <c r="AF1800">
        <v>0</v>
      </c>
      <c r="AG1800" s="6" t="s">
        <v>52612</v>
      </c>
      <c r="AH1800">
        <v>4</v>
      </c>
      <c r="AI1800">
        <v>7</v>
      </c>
      <c r="AJ1800">
        <v>1</v>
      </c>
      <c r="AK1800">
        <v>0</v>
      </c>
      <c r="AL1800">
        <v>0</v>
      </c>
      <c r="AM1800" s="6" t="s">
        <v>52613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25">
      <c r="A1801" s="6" t="s">
        <v>2519</v>
      </c>
      <c r="B1801" s="6" t="s">
        <v>52708</v>
      </c>
      <c r="C1801" s="6" t="s">
        <v>90</v>
      </c>
      <c r="D1801" s="6" t="s">
        <v>52623</v>
      </c>
      <c r="E1801">
        <v>5626357760</v>
      </c>
      <c r="F1801">
        <v>3.28</v>
      </c>
      <c r="G1801">
        <v>0</v>
      </c>
      <c r="H1801">
        <v>13.76</v>
      </c>
      <c r="I1801">
        <v>11244000256</v>
      </c>
      <c r="J1801">
        <v>-5987999744</v>
      </c>
      <c r="K1801">
        <v>3249999872</v>
      </c>
      <c r="L1801">
        <v>5.0250000000000004</v>
      </c>
      <c r="M1801">
        <v>5.8840000000000003</v>
      </c>
      <c r="N1801">
        <v>2224000000</v>
      </c>
      <c r="O1801">
        <v>25.506</v>
      </c>
      <c r="P1801" s="6">
        <v>-0.21240998999999999</v>
      </c>
      <c r="Q1801" s="6">
        <v>-0.41983999999999999</v>
      </c>
      <c r="R1801">
        <v>-4820125184</v>
      </c>
      <c r="S1801" s="6">
        <v>-1.4190601</v>
      </c>
      <c r="T1801" s="6">
        <v>-3123000000</v>
      </c>
      <c r="U1801" s="6" t="s">
        <v>52611</v>
      </c>
      <c r="V1801">
        <v>0</v>
      </c>
      <c r="W1801">
        <v>0</v>
      </c>
      <c r="X1801">
        <v>0</v>
      </c>
      <c r="Y1801">
        <v>0</v>
      </c>
      <c r="Z1801">
        <v>0</v>
      </c>
      <c r="AA1801" s="6" t="s">
        <v>90</v>
      </c>
      <c r="AB1801">
        <v>5</v>
      </c>
      <c r="AC1801">
        <v>9</v>
      </c>
      <c r="AD1801">
        <v>7</v>
      </c>
      <c r="AE1801">
        <v>1</v>
      </c>
      <c r="AF1801">
        <v>1</v>
      </c>
      <c r="AG1801" s="6" t="s">
        <v>52612</v>
      </c>
      <c r="AH1801">
        <v>5</v>
      </c>
      <c r="AI1801">
        <v>11</v>
      </c>
      <c r="AJ1801">
        <v>5</v>
      </c>
      <c r="AK1801">
        <v>2</v>
      </c>
      <c r="AL1801">
        <v>0</v>
      </c>
      <c r="AM1801" s="6" t="s">
        <v>52613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25">
      <c r="A1802" s="6" t="s">
        <v>2521</v>
      </c>
      <c r="B1802" s="6" t="s">
        <v>52742</v>
      </c>
      <c r="C1802" s="6" t="s">
        <v>90</v>
      </c>
      <c r="D1802" s="6" t="s">
        <v>52618</v>
      </c>
      <c r="E1802">
        <v>10356114432</v>
      </c>
      <c r="F1802">
        <v>2.94</v>
      </c>
      <c r="G1802">
        <v>1.0334270000000001</v>
      </c>
      <c r="H1802">
        <v>46.671999999999997</v>
      </c>
      <c r="I1802">
        <v>14812999680</v>
      </c>
      <c r="J1802">
        <v>0</v>
      </c>
      <c r="K1802">
        <v>4844000256</v>
      </c>
      <c r="L1802">
        <v>5.7370000000000001</v>
      </c>
      <c r="M1802">
        <v>5.7709999999999999</v>
      </c>
      <c r="N1802">
        <v>11006999552</v>
      </c>
      <c r="O1802">
        <v>48.591000000000001</v>
      </c>
      <c r="P1802" s="6">
        <v>2.2009999999999998E-2</v>
      </c>
      <c r="Q1802" s="6">
        <v>0.18043000000000001</v>
      </c>
      <c r="R1802">
        <v>0</v>
      </c>
      <c r="S1802" s="6">
        <v>0.93613000000000002</v>
      </c>
      <c r="T1802" s="6">
        <v>10143000000</v>
      </c>
      <c r="U1802" s="6" t="s">
        <v>52611</v>
      </c>
      <c r="V1802">
        <v>2</v>
      </c>
      <c r="W1802">
        <v>1</v>
      </c>
      <c r="X1802">
        <v>4</v>
      </c>
      <c r="Y1802">
        <v>0</v>
      </c>
      <c r="Z1802">
        <v>0</v>
      </c>
      <c r="AA1802" s="6" t="s">
        <v>90</v>
      </c>
      <c r="AB1802">
        <v>3</v>
      </c>
      <c r="AC1802">
        <v>3</v>
      </c>
      <c r="AD1802">
        <v>6</v>
      </c>
      <c r="AE1802">
        <v>0</v>
      </c>
      <c r="AF1802">
        <v>0</v>
      </c>
      <c r="AG1802" s="6" t="s">
        <v>52612</v>
      </c>
      <c r="AH1802">
        <v>3</v>
      </c>
      <c r="AI1802">
        <v>3</v>
      </c>
      <c r="AJ1802">
        <v>6</v>
      </c>
      <c r="AK1802">
        <v>0</v>
      </c>
      <c r="AL1802">
        <v>0</v>
      </c>
      <c r="AM1802" s="6" t="s">
        <v>52613</v>
      </c>
      <c r="AN1802">
        <v>4</v>
      </c>
      <c r="AO1802">
        <v>4</v>
      </c>
      <c r="AP1802">
        <v>2</v>
      </c>
      <c r="AQ1802">
        <v>0</v>
      </c>
      <c r="AR1802">
        <v>0</v>
      </c>
    </row>
    <row r="1803" spans="1:44" x14ac:dyDescent="0.25">
      <c r="A1803" s="6" t="s">
        <v>41576</v>
      </c>
      <c r="B1803" s="6" t="s">
        <v>52674</v>
      </c>
      <c r="C1803" s="6" t="s">
        <v>90</v>
      </c>
      <c r="D1803" s="6" t="s">
        <v>52620</v>
      </c>
      <c r="E1803">
        <v>2233750272</v>
      </c>
      <c r="F1803">
        <v>8.2799999999999994</v>
      </c>
      <c r="G1803">
        <v>0.77533300000000005</v>
      </c>
      <c r="H1803">
        <v>1.339</v>
      </c>
      <c r="I1803">
        <v>398721984</v>
      </c>
      <c r="J1803">
        <v>-117082000</v>
      </c>
      <c r="K1803">
        <v>153006000</v>
      </c>
      <c r="L1803">
        <v>2.3959999999999999</v>
      </c>
      <c r="M1803">
        <v>3.22</v>
      </c>
      <c r="N1803">
        <v>225188000</v>
      </c>
      <c r="O1803">
        <v>23.907</v>
      </c>
      <c r="P1803" s="6">
        <v>-9.0299993999999995E-2</v>
      </c>
      <c r="Q1803" s="6">
        <v>-0.22563</v>
      </c>
      <c r="R1803">
        <v>-122970128</v>
      </c>
      <c r="S1803" s="6">
        <v>9.5970004999999997E-2</v>
      </c>
      <c r="T1803" s="6">
        <v>18990000</v>
      </c>
      <c r="U1803" s="6" t="s">
        <v>52611</v>
      </c>
      <c r="V1803">
        <v>0</v>
      </c>
      <c r="W1803">
        <v>0</v>
      </c>
      <c r="X1803">
        <v>0</v>
      </c>
      <c r="Y1803">
        <v>0</v>
      </c>
      <c r="Z1803">
        <v>0</v>
      </c>
      <c r="AA1803" s="6" t="s">
        <v>90</v>
      </c>
      <c r="AB1803">
        <v>2</v>
      </c>
      <c r="AC1803">
        <v>5</v>
      </c>
      <c r="AD1803">
        <v>2</v>
      </c>
      <c r="AE1803">
        <v>1</v>
      </c>
      <c r="AF1803">
        <v>0</v>
      </c>
      <c r="AG1803" s="6" t="s">
        <v>52612</v>
      </c>
      <c r="AH1803">
        <v>3</v>
      </c>
      <c r="AI1803">
        <v>5</v>
      </c>
      <c r="AJ1803">
        <v>1</v>
      </c>
      <c r="AK1803">
        <v>1</v>
      </c>
      <c r="AL1803">
        <v>0</v>
      </c>
      <c r="AM1803" s="6" t="s">
        <v>52613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25">
      <c r="A1804" s="6" t="s">
        <v>2523</v>
      </c>
      <c r="B1804" s="6" t="s">
        <v>52734</v>
      </c>
      <c r="C1804" s="6" t="s">
        <v>90</v>
      </c>
      <c r="D1804" s="6" t="s">
        <v>52618</v>
      </c>
      <c r="E1804">
        <v>19347501056</v>
      </c>
      <c r="F1804">
        <v>16.46</v>
      </c>
      <c r="G1804">
        <v>2.040689</v>
      </c>
      <c r="H1804">
        <v>4.5780000000000003</v>
      </c>
      <c r="I1804">
        <v>1075495040</v>
      </c>
      <c r="J1804">
        <v>-325852992</v>
      </c>
      <c r="K1804">
        <v>11794573312</v>
      </c>
      <c r="L1804">
        <v>0.629</v>
      </c>
      <c r="M1804">
        <v>6.585</v>
      </c>
      <c r="N1804">
        <v>3987717120</v>
      </c>
      <c r="O1804">
        <v>145.44399999999999</v>
      </c>
      <c r="P1804" s="6">
        <v>-1.1560000500000001E-2</v>
      </c>
      <c r="Q1804" s="6">
        <v>-8.9010000000000006E-2</v>
      </c>
      <c r="R1804">
        <v>3647761920</v>
      </c>
      <c r="S1804" s="6">
        <v>1</v>
      </c>
      <c r="T1804" s="6">
        <v>6004881000</v>
      </c>
      <c r="U1804" s="6" t="s">
        <v>52611</v>
      </c>
      <c r="V1804">
        <v>0</v>
      </c>
      <c r="W1804">
        <v>0</v>
      </c>
      <c r="X1804">
        <v>0</v>
      </c>
      <c r="Y1804">
        <v>0</v>
      </c>
      <c r="Z1804">
        <v>1</v>
      </c>
      <c r="AA1804" s="6" t="s">
        <v>90</v>
      </c>
      <c r="AB1804">
        <v>0</v>
      </c>
      <c r="AC1804">
        <v>1</v>
      </c>
      <c r="AD1804">
        <v>10</v>
      </c>
      <c r="AE1804">
        <v>4</v>
      </c>
      <c r="AF1804">
        <v>1</v>
      </c>
      <c r="AG1804" s="6" t="s">
        <v>52612</v>
      </c>
      <c r="AH1804">
        <v>0</v>
      </c>
      <c r="AI1804">
        <v>1</v>
      </c>
      <c r="AJ1804">
        <v>11</v>
      </c>
      <c r="AK1804">
        <v>3</v>
      </c>
      <c r="AL1804">
        <v>1</v>
      </c>
      <c r="AM1804" s="6" t="s">
        <v>52613</v>
      </c>
      <c r="AN1804">
        <v>2</v>
      </c>
      <c r="AO1804">
        <v>0</v>
      </c>
      <c r="AP1804">
        <v>10</v>
      </c>
      <c r="AQ1804">
        <v>2</v>
      </c>
      <c r="AR1804">
        <v>1</v>
      </c>
    </row>
    <row r="1805" spans="1:44" x14ac:dyDescent="0.25">
      <c r="A1805" s="6" t="s">
        <v>41578</v>
      </c>
      <c r="B1805" s="6" t="s">
        <v>52690</v>
      </c>
      <c r="C1805" s="6" t="s">
        <v>90</v>
      </c>
      <c r="D1805" s="6" t="s">
        <v>52623</v>
      </c>
      <c r="E1805">
        <v>-777395634176</v>
      </c>
      <c r="F1805">
        <v>0</v>
      </c>
      <c r="G1805">
        <v>0.88239800000000002</v>
      </c>
      <c r="H1805">
        <v>453.21</v>
      </c>
      <c r="I1805">
        <v>5816703254528</v>
      </c>
      <c r="J1805">
        <v>-20875999232</v>
      </c>
      <c r="K1805">
        <v>4975368863744</v>
      </c>
      <c r="L1805">
        <v>0.46300000000000002</v>
      </c>
      <c r="M1805">
        <v>0.90600000000000003</v>
      </c>
      <c r="N1805">
        <v>1966386053120</v>
      </c>
      <c r="O1805">
        <v>638.34500000000003</v>
      </c>
      <c r="P1805" s="6">
        <v>-9.7800000000000005E-3</v>
      </c>
      <c r="Q1805" s="6">
        <v>-0.39967000000000003</v>
      </c>
      <c r="R1805">
        <v>-282859864064</v>
      </c>
      <c r="S1805" s="6">
        <v>-0.15099000000000001</v>
      </c>
      <c r="T1805" s="6">
        <v>54738000000</v>
      </c>
      <c r="U1805" s="6" t="s">
        <v>90</v>
      </c>
      <c r="V1805">
        <v>0</v>
      </c>
      <c r="W1805">
        <v>0</v>
      </c>
      <c r="X1805">
        <v>0</v>
      </c>
      <c r="Y1805">
        <v>0</v>
      </c>
      <c r="Z1805">
        <v>0</v>
      </c>
      <c r="AA1805" s="6" t="s">
        <v>90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s="6" t="s">
        <v>90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 s="6" t="s">
        <v>90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 x14ac:dyDescent="0.25">
      <c r="A1806" s="6" t="s">
        <v>2525</v>
      </c>
      <c r="B1806" s="6" t="s">
        <v>52720</v>
      </c>
      <c r="C1806" s="6" t="s">
        <v>90</v>
      </c>
      <c r="D1806" s="6" t="s">
        <v>52623</v>
      </c>
      <c r="E1806">
        <v>9016299520</v>
      </c>
      <c r="F1806">
        <v>8.01</v>
      </c>
      <c r="G1806">
        <v>1.401829</v>
      </c>
      <c r="H1806">
        <v>37.049999999999997</v>
      </c>
      <c r="I1806">
        <v>1565699968</v>
      </c>
      <c r="J1806">
        <v>966899968</v>
      </c>
      <c r="K1806">
        <v>2881900032</v>
      </c>
      <c r="L1806">
        <v>1.4359999999999999</v>
      </c>
      <c r="M1806">
        <v>2.226</v>
      </c>
      <c r="N1806">
        <v>6443599872</v>
      </c>
      <c r="O1806">
        <v>118.572</v>
      </c>
      <c r="P1806" s="6">
        <v>6.4280000000000004E-2</v>
      </c>
      <c r="Q1806" s="6">
        <v>0.21049000000000001</v>
      </c>
      <c r="R1806">
        <v>112650000</v>
      </c>
      <c r="S1806" s="6">
        <v>0.64888999999999997</v>
      </c>
      <c r="T1806" s="6">
        <v>4181200000</v>
      </c>
      <c r="U1806" s="6" t="s">
        <v>52611</v>
      </c>
      <c r="V1806">
        <v>0</v>
      </c>
      <c r="W1806">
        <v>2</v>
      </c>
      <c r="X1806">
        <v>17</v>
      </c>
      <c r="Y1806">
        <v>2</v>
      </c>
      <c r="Z1806">
        <v>0</v>
      </c>
      <c r="AA1806" s="6" t="s">
        <v>90</v>
      </c>
      <c r="AB1806">
        <v>1</v>
      </c>
      <c r="AC1806">
        <v>7</v>
      </c>
      <c r="AD1806">
        <v>8</v>
      </c>
      <c r="AE1806">
        <v>2</v>
      </c>
      <c r="AF1806">
        <v>0</v>
      </c>
      <c r="AG1806" s="6" t="s">
        <v>52612</v>
      </c>
      <c r="AH1806">
        <v>1</v>
      </c>
      <c r="AI1806">
        <v>9</v>
      </c>
      <c r="AJ1806">
        <v>8</v>
      </c>
      <c r="AK1806">
        <v>2</v>
      </c>
      <c r="AL1806">
        <v>0</v>
      </c>
      <c r="AM1806" s="6" t="s">
        <v>52613</v>
      </c>
      <c r="AN1806">
        <v>1</v>
      </c>
      <c r="AO1806">
        <v>9</v>
      </c>
      <c r="AP1806">
        <v>9</v>
      </c>
      <c r="AQ1806">
        <v>0</v>
      </c>
      <c r="AR1806">
        <v>0</v>
      </c>
    </row>
    <row r="1807" spans="1:44" x14ac:dyDescent="0.25">
      <c r="A1807" s="6" t="s">
        <v>2526</v>
      </c>
      <c r="B1807" s="6" t="s">
        <v>52664</v>
      </c>
      <c r="C1807" s="6" t="s">
        <v>90</v>
      </c>
      <c r="D1807" s="6" t="s">
        <v>52618</v>
      </c>
      <c r="E1807">
        <v>6085316608</v>
      </c>
      <c r="F1807">
        <v>5.24</v>
      </c>
      <c r="G1807">
        <v>0.39655099999999999</v>
      </c>
      <c r="H1807">
        <v>28.623000000000001</v>
      </c>
      <c r="I1807">
        <v>138971008</v>
      </c>
      <c r="J1807">
        <v>796099776</v>
      </c>
      <c r="K1807">
        <v>212890000</v>
      </c>
      <c r="L1807">
        <v>0.312</v>
      </c>
      <c r="M1807">
        <v>0.96399999999999997</v>
      </c>
      <c r="N1807">
        <v>1798102016</v>
      </c>
      <c r="O1807">
        <v>16.327000000000002</v>
      </c>
      <c r="P1807" s="6">
        <v>0.10655000000000001</v>
      </c>
      <c r="Q1807" s="6">
        <v>0.51624999999999999</v>
      </c>
      <c r="R1807">
        <v>398652384</v>
      </c>
      <c r="S1807" s="6">
        <v>0.50475000000000003</v>
      </c>
      <c r="T1807" s="6">
        <v>832600000</v>
      </c>
      <c r="U1807" s="6" t="s">
        <v>52611</v>
      </c>
      <c r="V1807">
        <v>0</v>
      </c>
      <c r="W1807">
        <v>0</v>
      </c>
      <c r="X1807">
        <v>6</v>
      </c>
      <c r="Y1807">
        <v>1</v>
      </c>
      <c r="Z1807">
        <v>0</v>
      </c>
      <c r="AA1807" s="6" t="s">
        <v>90</v>
      </c>
      <c r="AB1807">
        <v>1</v>
      </c>
      <c r="AC1807">
        <v>1</v>
      </c>
      <c r="AD1807">
        <v>5</v>
      </c>
      <c r="AE1807">
        <v>0</v>
      </c>
      <c r="AF1807">
        <v>0</v>
      </c>
      <c r="AG1807" s="6" t="s">
        <v>52612</v>
      </c>
      <c r="AH1807">
        <v>1</v>
      </c>
      <c r="AI1807">
        <v>1</v>
      </c>
      <c r="AJ1807">
        <v>5</v>
      </c>
      <c r="AK1807">
        <v>0</v>
      </c>
      <c r="AL1807">
        <v>0</v>
      </c>
      <c r="AM1807" s="6" t="s">
        <v>52613</v>
      </c>
      <c r="AN1807">
        <v>0</v>
      </c>
      <c r="AO1807">
        <v>0</v>
      </c>
      <c r="AP1807">
        <v>6</v>
      </c>
      <c r="AQ1807">
        <v>1</v>
      </c>
      <c r="AR1807">
        <v>0</v>
      </c>
    </row>
    <row r="1808" spans="1:44" x14ac:dyDescent="0.25">
      <c r="A1808" s="6" t="s">
        <v>2528</v>
      </c>
      <c r="B1808" s="6" t="s">
        <v>52650</v>
      </c>
      <c r="C1808" s="6" t="s">
        <v>90</v>
      </c>
      <c r="D1808" s="6" t="s">
        <v>52616</v>
      </c>
      <c r="E1808">
        <v>6610584576</v>
      </c>
      <c r="F1808">
        <v>3.31</v>
      </c>
      <c r="G1808">
        <v>1.3156220000000001</v>
      </c>
      <c r="H1808">
        <v>6.9980000000000002</v>
      </c>
      <c r="I1808">
        <v>292136992</v>
      </c>
      <c r="J1808">
        <v>129693000</v>
      </c>
      <c r="K1808">
        <v>32414000</v>
      </c>
      <c r="L1808">
        <v>4.7</v>
      </c>
      <c r="M1808">
        <v>5.1239999999999997</v>
      </c>
      <c r="N1808">
        <v>469504992</v>
      </c>
      <c r="O1808">
        <v>4.2549999999999999</v>
      </c>
      <c r="P1808" s="6">
        <v>4.9770000000000002E-2</v>
      </c>
      <c r="Q1808" s="6">
        <v>7.0989996E-2</v>
      </c>
      <c r="R1808">
        <v>119642496</v>
      </c>
      <c r="S1808" s="6">
        <v>0.78117996000000001</v>
      </c>
      <c r="T1808" s="6">
        <v>361149000</v>
      </c>
      <c r="U1808" s="6" t="s">
        <v>52611</v>
      </c>
      <c r="V1808">
        <v>1</v>
      </c>
      <c r="W1808">
        <v>3</v>
      </c>
      <c r="X1808">
        <v>2</v>
      </c>
      <c r="Y1808">
        <v>0</v>
      </c>
      <c r="Z1808">
        <v>0</v>
      </c>
      <c r="AA1808" s="6" t="s">
        <v>90</v>
      </c>
      <c r="AB1808">
        <v>1</v>
      </c>
      <c r="AC1808">
        <v>5</v>
      </c>
      <c r="AD1808">
        <v>1</v>
      </c>
      <c r="AE1808">
        <v>0</v>
      </c>
      <c r="AF1808">
        <v>0</v>
      </c>
      <c r="AG1808" s="6" t="s">
        <v>52612</v>
      </c>
      <c r="AH1808">
        <v>1</v>
      </c>
      <c r="AI1808">
        <v>4</v>
      </c>
      <c r="AJ1808">
        <v>1</v>
      </c>
      <c r="AK1808">
        <v>0</v>
      </c>
      <c r="AL1808">
        <v>0</v>
      </c>
      <c r="AM1808" s="6" t="s">
        <v>52613</v>
      </c>
      <c r="AN1808">
        <v>0</v>
      </c>
      <c r="AO1808">
        <v>3</v>
      </c>
      <c r="AP1808">
        <v>2</v>
      </c>
      <c r="AQ1808">
        <v>0</v>
      </c>
      <c r="AR1808">
        <v>0</v>
      </c>
    </row>
    <row r="1809" spans="1:44" x14ac:dyDescent="0.25">
      <c r="A1809" s="6" t="s">
        <v>2530</v>
      </c>
      <c r="B1809" s="6" t="s">
        <v>52677</v>
      </c>
      <c r="C1809" s="6" t="s">
        <v>90</v>
      </c>
      <c r="D1809" s="6" t="s">
        <v>52610</v>
      </c>
      <c r="E1809">
        <v>33040371712</v>
      </c>
      <c r="F1809">
        <v>1.97</v>
      </c>
      <c r="G1809">
        <v>0.48029500000000003</v>
      </c>
      <c r="H1809">
        <v>26.765999999999998</v>
      </c>
      <c r="I1809">
        <v>240008992</v>
      </c>
      <c r="J1809">
        <v>1253584000</v>
      </c>
      <c r="K1809">
        <v>1724082944</v>
      </c>
      <c r="L1809">
        <v>1.25</v>
      </c>
      <c r="M1809">
        <v>3.069</v>
      </c>
      <c r="N1809">
        <v>4015673088</v>
      </c>
      <c r="O1809">
        <v>43.841999999999999</v>
      </c>
      <c r="P1809" s="6">
        <v>0.120620005</v>
      </c>
      <c r="Q1809" s="6">
        <v>0.23933001000000001</v>
      </c>
      <c r="R1809">
        <v>288278240</v>
      </c>
      <c r="S1809" s="6">
        <v>0.57006000000000001</v>
      </c>
      <c r="T1809" s="6">
        <v>2063961000</v>
      </c>
      <c r="U1809" s="6" t="s">
        <v>52611</v>
      </c>
      <c r="V1809">
        <v>1</v>
      </c>
      <c r="W1809">
        <v>3</v>
      </c>
      <c r="X1809">
        <v>2</v>
      </c>
      <c r="Y1809">
        <v>3</v>
      </c>
      <c r="Z1809">
        <v>1</v>
      </c>
      <c r="AA1809" s="6" t="s">
        <v>90</v>
      </c>
      <c r="AB1809">
        <v>4</v>
      </c>
      <c r="AC1809">
        <v>3</v>
      </c>
      <c r="AD1809">
        <v>7</v>
      </c>
      <c r="AE1809">
        <v>0</v>
      </c>
      <c r="AF1809">
        <v>0</v>
      </c>
      <c r="AG1809" s="6" t="s">
        <v>52612</v>
      </c>
      <c r="AH1809">
        <v>4</v>
      </c>
      <c r="AI1809">
        <v>2</v>
      </c>
      <c r="AJ1809">
        <v>6</v>
      </c>
      <c r="AK1809">
        <v>0</v>
      </c>
      <c r="AL1809">
        <v>0</v>
      </c>
      <c r="AM1809" s="6" t="s">
        <v>52613</v>
      </c>
      <c r="AN1809">
        <v>2</v>
      </c>
      <c r="AO1809">
        <v>1</v>
      </c>
      <c r="AP1809">
        <v>4</v>
      </c>
      <c r="AQ1809">
        <v>0</v>
      </c>
      <c r="AR1809">
        <v>1</v>
      </c>
    </row>
    <row r="1810" spans="1:44" x14ac:dyDescent="0.25">
      <c r="A1810" s="6" t="s">
        <v>2532</v>
      </c>
      <c r="B1810" s="6" t="s">
        <v>52655</v>
      </c>
      <c r="C1810" s="6" t="s">
        <v>90</v>
      </c>
      <c r="D1810" s="6" t="s">
        <v>52616</v>
      </c>
      <c r="E1810">
        <v>4799242752</v>
      </c>
      <c r="F1810">
        <v>2.59</v>
      </c>
      <c r="G1810">
        <v>0.93771899999999997</v>
      </c>
      <c r="H1810">
        <v>-4.9370000000000003</v>
      </c>
      <c r="I1810">
        <v>274804000</v>
      </c>
      <c r="J1810">
        <v>-51441000</v>
      </c>
      <c r="K1810">
        <v>1675773056</v>
      </c>
      <c r="L1810">
        <v>0.998</v>
      </c>
      <c r="M1810">
        <v>1.44</v>
      </c>
      <c r="N1810">
        <v>2054363008</v>
      </c>
      <c r="O1810">
        <v>0</v>
      </c>
      <c r="P1810" s="6">
        <v>-7.9810000000000006E-2</v>
      </c>
      <c r="Q1810" s="6">
        <v>0</v>
      </c>
      <c r="R1810">
        <v>340113760</v>
      </c>
      <c r="S1810" s="6">
        <v>0.68508999999999998</v>
      </c>
      <c r="T1810" s="6">
        <v>1346599000</v>
      </c>
      <c r="U1810" s="6" t="s">
        <v>52611</v>
      </c>
      <c r="V1810">
        <v>7</v>
      </c>
      <c r="W1810">
        <v>5</v>
      </c>
      <c r="X1810">
        <v>3</v>
      </c>
      <c r="Y1810">
        <v>0</v>
      </c>
      <c r="Z1810">
        <v>0</v>
      </c>
      <c r="AA1810" s="6" t="s">
        <v>90</v>
      </c>
      <c r="AB1810">
        <v>5</v>
      </c>
      <c r="AC1810">
        <v>15</v>
      </c>
      <c r="AD1810">
        <v>11</v>
      </c>
      <c r="AE1810">
        <v>0</v>
      </c>
      <c r="AF1810">
        <v>0</v>
      </c>
      <c r="AG1810" s="6" t="s">
        <v>52612</v>
      </c>
      <c r="AH1810">
        <v>6</v>
      </c>
      <c r="AI1810">
        <v>14</v>
      </c>
      <c r="AJ1810">
        <v>10</v>
      </c>
      <c r="AK1810">
        <v>0</v>
      </c>
      <c r="AL1810">
        <v>0</v>
      </c>
      <c r="AM1810" s="6" t="s">
        <v>52613</v>
      </c>
      <c r="AN1810">
        <v>9</v>
      </c>
      <c r="AO1810">
        <v>15</v>
      </c>
      <c r="AP1810">
        <v>2</v>
      </c>
      <c r="AQ1810">
        <v>0</v>
      </c>
      <c r="AR1810">
        <v>0</v>
      </c>
    </row>
    <row r="1811" spans="1:44" x14ac:dyDescent="0.25">
      <c r="A1811" s="6" t="s">
        <v>41580</v>
      </c>
      <c r="B1811" s="6" t="s">
        <v>52708</v>
      </c>
      <c r="C1811" s="6" t="s">
        <v>90</v>
      </c>
      <c r="D1811" s="6" t="s">
        <v>52623</v>
      </c>
      <c r="E1811">
        <v>52072857600</v>
      </c>
      <c r="F1811">
        <v>0</v>
      </c>
      <c r="G1811">
        <v>1.7106380000000001</v>
      </c>
      <c r="H1811">
        <v>21.25</v>
      </c>
      <c r="I1811">
        <v>22360999936</v>
      </c>
      <c r="J1811">
        <v>4694000128</v>
      </c>
      <c r="K1811">
        <v>64341999616</v>
      </c>
      <c r="L1811">
        <v>0.97099999999999997</v>
      </c>
      <c r="M1811">
        <v>1.119</v>
      </c>
      <c r="N1811">
        <v>46391001088</v>
      </c>
      <c r="O1811">
        <v>217.821</v>
      </c>
      <c r="P1811" s="6">
        <v>1.37E-2</v>
      </c>
      <c r="Q1811" s="6">
        <v>5.6410000000000002E-2</v>
      </c>
      <c r="R1811">
        <v>-3038374912</v>
      </c>
      <c r="S1811" s="6">
        <v>0.19864000000000001</v>
      </c>
      <c r="T1811" s="6">
        <v>9215000000</v>
      </c>
      <c r="U1811" s="6" t="s">
        <v>90</v>
      </c>
      <c r="V1811">
        <v>0</v>
      </c>
      <c r="W1811">
        <v>0</v>
      </c>
      <c r="X1811">
        <v>0</v>
      </c>
      <c r="Y1811">
        <v>0</v>
      </c>
      <c r="Z1811">
        <v>0</v>
      </c>
      <c r="AA1811" s="6" t="s">
        <v>90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s="6" t="s">
        <v>90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 s="6" t="s">
        <v>90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 x14ac:dyDescent="0.25">
      <c r="A1812" s="6" t="s">
        <v>2534</v>
      </c>
      <c r="B1812" s="6" t="s">
        <v>52751</v>
      </c>
      <c r="C1812" s="6" t="s">
        <v>90</v>
      </c>
      <c r="D1812" s="6" t="s">
        <v>52618</v>
      </c>
      <c r="E1812">
        <v>-5754536960</v>
      </c>
      <c r="F1812">
        <v>1.6</v>
      </c>
      <c r="G1812">
        <v>0.43138599999999999</v>
      </c>
      <c r="H1812">
        <v>116.443</v>
      </c>
      <c r="I1812">
        <v>21491742720</v>
      </c>
      <c r="J1812">
        <v>0</v>
      </c>
      <c r="K1812">
        <v>1144434944</v>
      </c>
      <c r="L1812">
        <v>1.08</v>
      </c>
      <c r="M1812">
        <v>1.3140000000000001</v>
      </c>
      <c r="N1812">
        <v>6447221760</v>
      </c>
      <c r="O1812">
        <v>10.196999999999999</v>
      </c>
      <c r="P1812" s="6">
        <v>3.2699999999999999E-3</v>
      </c>
      <c r="Q1812" s="6">
        <v>7.3200000000000001E-3</v>
      </c>
      <c r="R1812">
        <v>-708361600</v>
      </c>
      <c r="S1812" s="6">
        <v>8.1360000000000002E-2</v>
      </c>
      <c r="T1812" s="6">
        <v>-787925000</v>
      </c>
      <c r="U1812" s="6" t="s">
        <v>52611</v>
      </c>
      <c r="V1812">
        <v>2</v>
      </c>
      <c r="W1812">
        <v>0</v>
      </c>
      <c r="X1812">
        <v>9</v>
      </c>
      <c r="Y1812">
        <v>1</v>
      </c>
      <c r="Z1812">
        <v>0</v>
      </c>
      <c r="AA1812" s="6" t="s">
        <v>90</v>
      </c>
      <c r="AB1812">
        <v>2</v>
      </c>
      <c r="AC1812">
        <v>2</v>
      </c>
      <c r="AD1812">
        <v>5</v>
      </c>
      <c r="AE1812">
        <v>1</v>
      </c>
      <c r="AF1812">
        <v>0</v>
      </c>
      <c r="AG1812" s="6" t="s">
        <v>52612</v>
      </c>
      <c r="AH1812">
        <v>2</v>
      </c>
      <c r="AI1812">
        <v>2</v>
      </c>
      <c r="AJ1812">
        <v>5</v>
      </c>
      <c r="AK1812">
        <v>1</v>
      </c>
      <c r="AL1812">
        <v>0</v>
      </c>
      <c r="AM1812" s="6" t="s">
        <v>52613</v>
      </c>
      <c r="AN1812">
        <v>1</v>
      </c>
      <c r="AO1812">
        <v>2</v>
      </c>
      <c r="AP1812">
        <v>5</v>
      </c>
      <c r="AQ1812">
        <v>1</v>
      </c>
      <c r="AR1812">
        <v>0</v>
      </c>
    </row>
    <row r="1813" spans="1:44" x14ac:dyDescent="0.25">
      <c r="A1813" s="6" t="s">
        <v>41582</v>
      </c>
      <c r="B1813" s="6" t="s">
        <v>52718</v>
      </c>
      <c r="C1813" s="6" t="s">
        <v>90</v>
      </c>
      <c r="D1813" s="6" t="s">
        <v>52616</v>
      </c>
      <c r="E1813">
        <v>3108051456</v>
      </c>
      <c r="F1813">
        <v>0</v>
      </c>
      <c r="G1813">
        <v>0.76092800000000005</v>
      </c>
      <c r="H1813">
        <v>11.74</v>
      </c>
      <c r="I1813">
        <v>211498000</v>
      </c>
      <c r="J1813">
        <v>169872000</v>
      </c>
      <c r="K1813">
        <v>15495000</v>
      </c>
      <c r="L1813">
        <v>3.72</v>
      </c>
      <c r="M1813">
        <v>5.5270000000000001</v>
      </c>
      <c r="N1813">
        <v>693579008</v>
      </c>
      <c r="O1813">
        <v>1.8160000000000001</v>
      </c>
      <c r="P1813" s="6">
        <v>9.6569989999999994E-2</v>
      </c>
      <c r="Q1813" s="6">
        <v>0.14641000000000001</v>
      </c>
      <c r="R1813">
        <v>26966624</v>
      </c>
      <c r="S1813" s="6">
        <v>0.52007999999999999</v>
      </c>
      <c r="T1813" s="6">
        <v>357549000</v>
      </c>
      <c r="U1813" s="6" t="s">
        <v>90</v>
      </c>
      <c r="V1813">
        <v>0</v>
      </c>
      <c r="W1813">
        <v>0</v>
      </c>
      <c r="X1813">
        <v>0</v>
      </c>
      <c r="Y1813">
        <v>0</v>
      </c>
      <c r="Z1813">
        <v>0</v>
      </c>
      <c r="AA1813" s="6" t="s">
        <v>90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s="6" t="s">
        <v>90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 s="6" t="s">
        <v>90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x14ac:dyDescent="0.25">
      <c r="A1814" s="6" t="s">
        <v>41584</v>
      </c>
      <c r="B1814" s="6" t="s">
        <v>52696</v>
      </c>
      <c r="C1814" s="6" t="s">
        <v>90</v>
      </c>
      <c r="D1814" s="6" t="s">
        <v>118</v>
      </c>
      <c r="E1814">
        <v>0</v>
      </c>
      <c r="F1814">
        <v>7.34</v>
      </c>
      <c r="G1814">
        <v>0</v>
      </c>
      <c r="H1814">
        <v>274.83100000000002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s="6">
        <v>0</v>
      </c>
      <c r="Q1814" s="6">
        <v>0</v>
      </c>
      <c r="R1814">
        <v>0</v>
      </c>
      <c r="S1814" s="6">
        <v>0</v>
      </c>
      <c r="T1814" s="6">
        <v>0</v>
      </c>
      <c r="U1814" s="6" t="s">
        <v>52611</v>
      </c>
      <c r="V1814">
        <v>0</v>
      </c>
      <c r="W1814">
        <v>0</v>
      </c>
      <c r="X1814">
        <v>0</v>
      </c>
      <c r="Y1814">
        <v>0</v>
      </c>
      <c r="Z1814">
        <v>0</v>
      </c>
      <c r="AA1814" s="6" t="s">
        <v>90</v>
      </c>
      <c r="AB1814">
        <v>2</v>
      </c>
      <c r="AC1814">
        <v>5</v>
      </c>
      <c r="AD1814">
        <v>0</v>
      </c>
      <c r="AE1814">
        <v>0</v>
      </c>
      <c r="AF1814">
        <v>0</v>
      </c>
      <c r="AG1814" s="6" t="s">
        <v>52612</v>
      </c>
      <c r="AH1814">
        <v>2</v>
      </c>
      <c r="AI1814">
        <v>5</v>
      </c>
      <c r="AJ1814">
        <v>0</v>
      </c>
      <c r="AK1814">
        <v>0</v>
      </c>
      <c r="AL1814">
        <v>0</v>
      </c>
      <c r="AM1814" s="6" t="s">
        <v>52613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25">
      <c r="A1815" s="6" t="s">
        <v>41586</v>
      </c>
      <c r="B1815" s="6" t="s">
        <v>52694</v>
      </c>
      <c r="C1815" s="6" t="s">
        <v>90</v>
      </c>
      <c r="D1815" s="6" t="s">
        <v>52616</v>
      </c>
      <c r="E1815">
        <v>2869326336</v>
      </c>
      <c r="F1815">
        <v>4.2699999999999996</v>
      </c>
      <c r="G1815">
        <v>0.96621999999999997</v>
      </c>
      <c r="H1815">
        <v>63.317</v>
      </c>
      <c r="I1815">
        <v>193724000</v>
      </c>
      <c r="J1815">
        <v>121561000</v>
      </c>
      <c r="K1815">
        <v>205511008</v>
      </c>
      <c r="L1815">
        <v>3.2559999999999998</v>
      </c>
      <c r="M1815">
        <v>4.8</v>
      </c>
      <c r="N1815">
        <v>966752000</v>
      </c>
      <c r="O1815">
        <v>17.442</v>
      </c>
      <c r="P1815" s="6">
        <v>2.7990000000000001E-2</v>
      </c>
      <c r="Q1815" s="6">
        <v>8.4089999999999998E-2</v>
      </c>
      <c r="R1815">
        <v>-65465876</v>
      </c>
      <c r="S1815" s="6">
        <v>0.32617000000000002</v>
      </c>
      <c r="T1815" s="6">
        <v>321015000</v>
      </c>
      <c r="U1815" s="6" t="s">
        <v>52611</v>
      </c>
      <c r="V1815">
        <v>1</v>
      </c>
      <c r="W1815">
        <v>4</v>
      </c>
      <c r="X1815">
        <v>0</v>
      </c>
      <c r="Y1815">
        <v>0</v>
      </c>
      <c r="Z1815">
        <v>0</v>
      </c>
      <c r="AA1815" s="6" t="s">
        <v>90</v>
      </c>
      <c r="AB1815">
        <v>0</v>
      </c>
      <c r="AC1815">
        <v>2</v>
      </c>
      <c r="AD1815">
        <v>0</v>
      </c>
      <c r="AE1815">
        <v>0</v>
      </c>
      <c r="AF1815">
        <v>0</v>
      </c>
      <c r="AG1815" s="6" t="s">
        <v>52612</v>
      </c>
      <c r="AH1815">
        <v>0</v>
      </c>
      <c r="AI1815">
        <v>2</v>
      </c>
      <c r="AJ1815">
        <v>0</v>
      </c>
      <c r="AK1815">
        <v>0</v>
      </c>
      <c r="AL1815">
        <v>0</v>
      </c>
      <c r="AM1815" s="6" t="s">
        <v>52613</v>
      </c>
      <c r="AN1815">
        <v>1</v>
      </c>
      <c r="AO1815">
        <v>4</v>
      </c>
      <c r="AP1815">
        <v>0</v>
      </c>
      <c r="AQ1815">
        <v>0</v>
      </c>
      <c r="AR1815">
        <v>0</v>
      </c>
    </row>
    <row r="1816" spans="1:44" x14ac:dyDescent="0.25">
      <c r="A1816" s="6" t="s">
        <v>2536</v>
      </c>
      <c r="B1816" s="6" t="s">
        <v>52630</v>
      </c>
      <c r="C1816" s="6" t="s">
        <v>90</v>
      </c>
      <c r="D1816" s="6" t="s">
        <v>52610</v>
      </c>
      <c r="E1816">
        <v>6689550848</v>
      </c>
      <c r="F1816">
        <v>4.3</v>
      </c>
      <c r="G1816">
        <v>1.2175240000000001</v>
      </c>
      <c r="H1816">
        <v>1.3149999999999999</v>
      </c>
      <c r="I1816">
        <v>1527437056</v>
      </c>
      <c r="J1816">
        <v>0</v>
      </c>
      <c r="K1816">
        <v>479636000</v>
      </c>
      <c r="L1816">
        <v>6.3739999999999997</v>
      </c>
      <c r="M1816">
        <v>6.74</v>
      </c>
      <c r="N1816">
        <v>43127000</v>
      </c>
      <c r="O1816">
        <v>33.607999999999997</v>
      </c>
      <c r="P1816" s="6">
        <v>-0.27132000000000001</v>
      </c>
      <c r="Q1816" s="6">
        <v>-0.72813004000000003</v>
      </c>
      <c r="R1816">
        <v>-571135616</v>
      </c>
      <c r="S1816" s="6">
        <v>0</v>
      </c>
      <c r="T1816" s="6">
        <v>-413815000</v>
      </c>
      <c r="U1816" s="6" t="s">
        <v>52611</v>
      </c>
      <c r="V1816">
        <v>0</v>
      </c>
      <c r="W1816">
        <v>0</v>
      </c>
      <c r="X1816">
        <v>0</v>
      </c>
      <c r="Y1816">
        <v>0</v>
      </c>
      <c r="Z1816">
        <v>0</v>
      </c>
      <c r="AA1816" s="6" t="s">
        <v>90</v>
      </c>
      <c r="AB1816">
        <v>3</v>
      </c>
      <c r="AC1816">
        <v>6</v>
      </c>
      <c r="AD1816">
        <v>0</v>
      </c>
      <c r="AE1816">
        <v>0</v>
      </c>
      <c r="AF1816">
        <v>0</v>
      </c>
      <c r="AG1816" s="6" t="s">
        <v>52612</v>
      </c>
      <c r="AH1816">
        <v>3</v>
      </c>
      <c r="AI1816">
        <v>6</v>
      </c>
      <c r="AJ1816">
        <v>0</v>
      </c>
      <c r="AK1816">
        <v>0</v>
      </c>
      <c r="AL1816">
        <v>0</v>
      </c>
      <c r="AM1816" s="6" t="s">
        <v>52613</v>
      </c>
      <c r="AN1816">
        <v>0</v>
      </c>
      <c r="AO1816">
        <v>0</v>
      </c>
      <c r="AP1816">
        <v>0</v>
      </c>
      <c r="AQ1816">
        <v>0</v>
      </c>
      <c r="AR1816">
        <v>0</v>
      </c>
    </row>
    <row r="1817" spans="1:44" x14ac:dyDescent="0.25">
      <c r="A1817" s="6" t="s">
        <v>2538</v>
      </c>
      <c r="B1817" s="6" t="s">
        <v>52678</v>
      </c>
      <c r="C1817" s="6" t="s">
        <v>90</v>
      </c>
      <c r="D1817" s="6" t="s">
        <v>52620</v>
      </c>
      <c r="E1817">
        <v>38512009216</v>
      </c>
      <c r="F1817">
        <v>3.96</v>
      </c>
      <c r="G1817">
        <v>1.425756</v>
      </c>
      <c r="H1817">
        <v>27.469000000000001</v>
      </c>
      <c r="I1817">
        <v>456600000</v>
      </c>
      <c r="J1817">
        <v>1721400064</v>
      </c>
      <c r="K1817">
        <v>4329399808</v>
      </c>
      <c r="L1817">
        <v>0.65900000000000003</v>
      </c>
      <c r="M1817">
        <v>1.081</v>
      </c>
      <c r="N1817">
        <v>8351399936</v>
      </c>
      <c r="O1817">
        <v>126.01900000000001</v>
      </c>
      <c r="P1817" s="6">
        <v>8.4150000000000003E-2</v>
      </c>
      <c r="Q1817" s="6">
        <v>0.40984002000000003</v>
      </c>
      <c r="R1817">
        <v>529500000</v>
      </c>
      <c r="S1817" s="6">
        <v>0.4113</v>
      </c>
      <c r="T1817" s="6">
        <v>3102000000</v>
      </c>
      <c r="U1817" s="6" t="s">
        <v>52611</v>
      </c>
      <c r="V1817">
        <v>0</v>
      </c>
      <c r="W1817">
        <v>3</v>
      </c>
      <c r="X1817">
        <v>15</v>
      </c>
      <c r="Y1817">
        <v>3</v>
      </c>
      <c r="Z1817">
        <v>0</v>
      </c>
      <c r="AA1817" s="6" t="s">
        <v>90</v>
      </c>
      <c r="AB1817">
        <v>4</v>
      </c>
      <c r="AC1817">
        <v>4</v>
      </c>
      <c r="AD1817">
        <v>13</v>
      </c>
      <c r="AE1817">
        <v>4</v>
      </c>
      <c r="AF1817">
        <v>1</v>
      </c>
      <c r="AG1817" s="6" t="s">
        <v>52612</v>
      </c>
      <c r="AH1817">
        <v>4</v>
      </c>
      <c r="AI1817">
        <v>4</v>
      </c>
      <c r="AJ1817">
        <v>13</v>
      </c>
      <c r="AK1817">
        <v>4</v>
      </c>
      <c r="AL1817">
        <v>1</v>
      </c>
      <c r="AM1817" s="6" t="s">
        <v>52613</v>
      </c>
      <c r="AN1817">
        <v>5</v>
      </c>
      <c r="AO1817">
        <v>4</v>
      </c>
      <c r="AP1817">
        <v>12</v>
      </c>
      <c r="AQ1817">
        <v>4</v>
      </c>
      <c r="AR1817">
        <v>1</v>
      </c>
    </row>
    <row r="1818" spans="1:44" x14ac:dyDescent="0.25">
      <c r="A1818" s="6" t="s">
        <v>2541</v>
      </c>
      <c r="B1818" s="6" t="s">
        <v>52684</v>
      </c>
      <c r="C1818" s="6" t="s">
        <v>90</v>
      </c>
      <c r="D1818" s="6" t="s">
        <v>52685</v>
      </c>
      <c r="E1818">
        <v>8739756032</v>
      </c>
      <c r="F1818">
        <v>1.78</v>
      </c>
      <c r="G1818">
        <v>1.7167479999999999</v>
      </c>
      <c r="H1818">
        <v>18.117000000000001</v>
      </c>
      <c r="I1818">
        <v>1630051968</v>
      </c>
      <c r="J1818">
        <v>-359342016</v>
      </c>
      <c r="K1818">
        <v>641555008</v>
      </c>
      <c r="L1818">
        <v>2.8540000000000001</v>
      </c>
      <c r="M1818">
        <v>3.1219999999999999</v>
      </c>
      <c r="N1818">
        <v>3133825024</v>
      </c>
      <c r="O1818">
        <v>25.152999999999999</v>
      </c>
      <c r="P1818" s="6">
        <v>-9.8179996000000005E-2</v>
      </c>
      <c r="Q1818" s="6">
        <v>-0.24806998999999999</v>
      </c>
      <c r="R1818">
        <v>82149376</v>
      </c>
      <c r="S1818" s="6">
        <v>0.45118000000000003</v>
      </c>
      <c r="T1818" s="6">
        <v>1441122000</v>
      </c>
      <c r="U1818" s="6" t="s">
        <v>52611</v>
      </c>
      <c r="V1818">
        <v>1</v>
      </c>
      <c r="W1818">
        <v>1</v>
      </c>
      <c r="X1818">
        <v>3</v>
      </c>
      <c r="Y1818">
        <v>0</v>
      </c>
      <c r="Z1818">
        <v>1</v>
      </c>
      <c r="AA1818" s="6" t="s">
        <v>90</v>
      </c>
      <c r="AB1818">
        <v>6</v>
      </c>
      <c r="AC1818">
        <v>7</v>
      </c>
      <c r="AD1818">
        <v>14</v>
      </c>
      <c r="AE1818">
        <v>4</v>
      </c>
      <c r="AF1818">
        <v>2</v>
      </c>
      <c r="AG1818" s="6" t="s">
        <v>52612</v>
      </c>
      <c r="AH1818">
        <v>6</v>
      </c>
      <c r="AI1818">
        <v>6</v>
      </c>
      <c r="AJ1818">
        <v>15</v>
      </c>
      <c r="AK1818">
        <v>3</v>
      </c>
      <c r="AL1818">
        <v>2</v>
      </c>
      <c r="AM1818" s="6" t="s">
        <v>52613</v>
      </c>
      <c r="AN1818">
        <v>9</v>
      </c>
      <c r="AO1818">
        <v>14</v>
      </c>
      <c r="AP1818">
        <v>4</v>
      </c>
      <c r="AQ1818">
        <v>3</v>
      </c>
      <c r="AR1818">
        <v>0</v>
      </c>
    </row>
    <row r="1819" spans="1:44" x14ac:dyDescent="0.25">
      <c r="A1819" s="6" t="s">
        <v>2543</v>
      </c>
      <c r="B1819" s="6" t="s">
        <v>52712</v>
      </c>
      <c r="C1819" s="6" t="s">
        <v>90</v>
      </c>
      <c r="D1819" s="6" t="s">
        <v>52623</v>
      </c>
      <c r="E1819">
        <v>20497354752</v>
      </c>
      <c r="F1819">
        <v>6.37</v>
      </c>
      <c r="G1819">
        <v>0.65904200000000002</v>
      </c>
      <c r="H1819">
        <v>2.613</v>
      </c>
      <c r="I1819">
        <v>122103000</v>
      </c>
      <c r="J1819">
        <v>602939008</v>
      </c>
      <c r="K1819">
        <v>341272992</v>
      </c>
      <c r="L1819">
        <v>0.66600000000000004</v>
      </c>
      <c r="M1819">
        <v>0.78700000000000003</v>
      </c>
      <c r="N1819">
        <v>2763158016</v>
      </c>
      <c r="O1819">
        <v>26.501000000000001</v>
      </c>
      <c r="P1819" s="6">
        <v>0.14995</v>
      </c>
      <c r="Q1819" s="6">
        <v>0.31985000000000002</v>
      </c>
      <c r="R1819">
        <v>383872384</v>
      </c>
      <c r="S1819" s="6">
        <v>0.5151</v>
      </c>
      <c r="T1819" s="6">
        <v>1387424000</v>
      </c>
      <c r="U1819" s="6" t="s">
        <v>52611</v>
      </c>
      <c r="V1819">
        <v>0</v>
      </c>
      <c r="W1819">
        <v>1</v>
      </c>
      <c r="X1819">
        <v>3</v>
      </c>
      <c r="Y1819">
        <v>0</v>
      </c>
      <c r="Z1819">
        <v>0</v>
      </c>
      <c r="AA1819" s="6" t="s">
        <v>90</v>
      </c>
      <c r="AB1819">
        <v>1</v>
      </c>
      <c r="AC1819">
        <v>1</v>
      </c>
      <c r="AD1819">
        <v>5</v>
      </c>
      <c r="AE1819">
        <v>0</v>
      </c>
      <c r="AF1819">
        <v>0</v>
      </c>
      <c r="AG1819" s="6" t="s">
        <v>52612</v>
      </c>
      <c r="AH1819">
        <v>1</v>
      </c>
      <c r="AI1819">
        <v>1</v>
      </c>
      <c r="AJ1819">
        <v>5</v>
      </c>
      <c r="AK1819">
        <v>0</v>
      </c>
      <c r="AL1819">
        <v>0</v>
      </c>
      <c r="AM1819" s="6" t="s">
        <v>52613</v>
      </c>
      <c r="AN1819">
        <v>1</v>
      </c>
      <c r="AO1819">
        <v>0</v>
      </c>
      <c r="AP1819">
        <v>2</v>
      </c>
      <c r="AQ1819">
        <v>0</v>
      </c>
      <c r="AR1819">
        <v>0</v>
      </c>
    </row>
    <row r="1820" spans="1:44" x14ac:dyDescent="0.25">
      <c r="A1820" s="6" t="s">
        <v>2546</v>
      </c>
      <c r="B1820" s="6" t="s">
        <v>52655</v>
      </c>
      <c r="C1820" s="6" t="s">
        <v>90</v>
      </c>
      <c r="D1820" s="6" t="s">
        <v>52616</v>
      </c>
      <c r="E1820">
        <v>53685440512</v>
      </c>
      <c r="F1820">
        <v>1.71</v>
      </c>
      <c r="G1820">
        <v>1.0316669999999999</v>
      </c>
      <c r="H1820">
        <v>153.226</v>
      </c>
      <c r="I1820">
        <v>1181600000</v>
      </c>
      <c r="J1820">
        <v>2248100096</v>
      </c>
      <c r="K1820">
        <v>6663900160</v>
      </c>
      <c r="L1820">
        <v>0.69799999999999995</v>
      </c>
      <c r="M1820">
        <v>0.80400000000000005</v>
      </c>
      <c r="N1820">
        <v>5561699840</v>
      </c>
      <c r="O1820">
        <v>40.801000000000002</v>
      </c>
      <c r="P1820" s="6">
        <v>3.7179999999999998E-2</v>
      </c>
      <c r="Q1820" s="6">
        <v>6.9169999999999995E-2</v>
      </c>
      <c r="R1820">
        <v>1169750016</v>
      </c>
      <c r="S1820" s="6">
        <v>0.69658995000000001</v>
      </c>
      <c r="T1820" s="6">
        <v>3752800000</v>
      </c>
      <c r="U1820" s="6" t="s">
        <v>52611</v>
      </c>
      <c r="V1820">
        <v>5</v>
      </c>
      <c r="W1820">
        <v>5</v>
      </c>
      <c r="X1820">
        <v>3</v>
      </c>
      <c r="Y1820">
        <v>0</v>
      </c>
      <c r="Z1820">
        <v>0</v>
      </c>
      <c r="AA1820" s="6" t="s">
        <v>90</v>
      </c>
      <c r="AB1820">
        <v>4</v>
      </c>
      <c r="AC1820">
        <v>7</v>
      </c>
      <c r="AD1820">
        <v>6</v>
      </c>
      <c r="AE1820">
        <v>1</v>
      </c>
      <c r="AF1820">
        <v>0</v>
      </c>
      <c r="AG1820" s="6" t="s">
        <v>52612</v>
      </c>
      <c r="AH1820">
        <v>4</v>
      </c>
      <c r="AI1820">
        <v>6</v>
      </c>
      <c r="AJ1820">
        <v>3</v>
      </c>
      <c r="AK1820">
        <v>2</v>
      </c>
      <c r="AL1820">
        <v>0</v>
      </c>
      <c r="AM1820" s="6" t="s">
        <v>52613</v>
      </c>
      <c r="AN1820">
        <v>3</v>
      </c>
      <c r="AO1820">
        <v>6</v>
      </c>
      <c r="AP1820">
        <v>5</v>
      </c>
      <c r="AQ1820">
        <v>1</v>
      </c>
      <c r="AR1820">
        <v>0</v>
      </c>
    </row>
    <row r="1821" spans="1:44" x14ac:dyDescent="0.25">
      <c r="A1821" s="6" t="s">
        <v>2548</v>
      </c>
      <c r="B1821" s="6" t="s">
        <v>52659</v>
      </c>
      <c r="C1821" s="6" t="s">
        <v>90</v>
      </c>
      <c r="D1821" s="6" t="s">
        <v>52623</v>
      </c>
      <c r="E1821">
        <v>36360794112</v>
      </c>
      <c r="F1821">
        <v>3.44</v>
      </c>
      <c r="G1821">
        <v>0.98170299999999999</v>
      </c>
      <c r="H1821">
        <v>12.750999999999999</v>
      </c>
      <c r="I1821">
        <v>4416480256</v>
      </c>
      <c r="J1821">
        <v>2380956928</v>
      </c>
      <c r="K1821">
        <v>5731736064</v>
      </c>
      <c r="L1821">
        <v>1.2130000000000001</v>
      </c>
      <c r="M1821">
        <v>1.8620000000000001</v>
      </c>
      <c r="N1821">
        <v>18857414656</v>
      </c>
      <c r="O1821">
        <v>132.97499999999999</v>
      </c>
      <c r="P1821" s="6">
        <v>9.2119999999999994E-2</v>
      </c>
      <c r="Q1821" s="6">
        <v>0.36937999999999999</v>
      </c>
      <c r="R1821">
        <v>1422472832</v>
      </c>
      <c r="S1821" s="6">
        <v>0.30453000000000002</v>
      </c>
      <c r="T1821" s="6">
        <v>5677201000</v>
      </c>
      <c r="U1821" s="6" t="s">
        <v>52611</v>
      </c>
      <c r="V1821">
        <v>6</v>
      </c>
      <c r="W1821">
        <v>11</v>
      </c>
      <c r="X1821">
        <v>8</v>
      </c>
      <c r="Y1821">
        <v>0</v>
      </c>
      <c r="Z1821">
        <v>0</v>
      </c>
      <c r="AA1821" s="6" t="s">
        <v>90</v>
      </c>
      <c r="AB1821">
        <v>7</v>
      </c>
      <c r="AC1821">
        <v>9</v>
      </c>
      <c r="AD1821">
        <v>6</v>
      </c>
      <c r="AE1821">
        <v>1</v>
      </c>
      <c r="AF1821">
        <v>0</v>
      </c>
      <c r="AG1821" s="6" t="s">
        <v>52612</v>
      </c>
      <c r="AH1821">
        <v>7</v>
      </c>
      <c r="AI1821">
        <v>9</v>
      </c>
      <c r="AJ1821">
        <v>8</v>
      </c>
      <c r="AK1821">
        <v>0</v>
      </c>
      <c r="AL1821">
        <v>0</v>
      </c>
      <c r="AM1821" s="6" t="s">
        <v>52613</v>
      </c>
      <c r="AN1821">
        <v>6</v>
      </c>
      <c r="AO1821">
        <v>13</v>
      </c>
      <c r="AP1821">
        <v>5</v>
      </c>
      <c r="AQ1821">
        <v>0</v>
      </c>
      <c r="AR1821">
        <v>0</v>
      </c>
    </row>
    <row r="1822" spans="1:44" x14ac:dyDescent="0.25">
      <c r="A1822" s="6" t="s">
        <v>41588</v>
      </c>
      <c r="B1822" s="6" t="s">
        <v>52731</v>
      </c>
      <c r="C1822" s="6" t="s">
        <v>90</v>
      </c>
      <c r="D1822" s="6" t="s">
        <v>52620</v>
      </c>
      <c r="E1822">
        <v>3851760128</v>
      </c>
      <c r="F1822">
        <v>0</v>
      </c>
      <c r="G1822">
        <v>1.680077</v>
      </c>
      <c r="H1822">
        <v>7.9539999999999997</v>
      </c>
      <c r="I1822">
        <v>898000000</v>
      </c>
      <c r="J1822">
        <v>536000000</v>
      </c>
      <c r="K1822">
        <v>2398000128</v>
      </c>
      <c r="L1822">
        <v>0.96399999999999997</v>
      </c>
      <c r="M1822">
        <v>0.99</v>
      </c>
      <c r="N1822">
        <v>12044000256</v>
      </c>
      <c r="O1822">
        <v>63.072000000000003</v>
      </c>
      <c r="P1822" s="6">
        <v>-4.2300000000000003E-3</v>
      </c>
      <c r="Q1822" s="6">
        <v>-0.19111</v>
      </c>
      <c r="R1822">
        <v>-6500000</v>
      </c>
      <c r="S1822" s="6">
        <v>0.3679</v>
      </c>
      <c r="T1822" s="6">
        <v>4445000000</v>
      </c>
      <c r="U1822" s="6" t="s">
        <v>90</v>
      </c>
      <c r="V1822">
        <v>0</v>
      </c>
      <c r="W1822">
        <v>0</v>
      </c>
      <c r="X1822">
        <v>0</v>
      </c>
      <c r="Y1822">
        <v>0</v>
      </c>
      <c r="Z1822">
        <v>0</v>
      </c>
      <c r="AA1822" s="6" t="s">
        <v>90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s="6" t="s">
        <v>90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 s="6" t="s">
        <v>90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25">
      <c r="A1823" s="6" t="s">
        <v>41590</v>
      </c>
      <c r="B1823" s="6" t="s">
        <v>52644</v>
      </c>
      <c r="C1823" s="6" t="s">
        <v>90</v>
      </c>
      <c r="D1823" s="6" t="s">
        <v>52616</v>
      </c>
      <c r="E1823">
        <v>3432039936</v>
      </c>
      <c r="F1823">
        <v>3.48</v>
      </c>
      <c r="G1823">
        <v>1.1171709999999999</v>
      </c>
      <c r="H1823">
        <v>-1.8260000000000001</v>
      </c>
      <c r="I1823">
        <v>262240000</v>
      </c>
      <c r="J1823">
        <v>-52918000</v>
      </c>
      <c r="K1823">
        <v>913860992</v>
      </c>
      <c r="L1823">
        <v>0.77</v>
      </c>
      <c r="M1823">
        <v>0.92100000000000004</v>
      </c>
      <c r="N1823">
        <v>710873024</v>
      </c>
      <c r="O1823">
        <v>0</v>
      </c>
      <c r="P1823" s="6">
        <v>-4.5539997999999998E-2</v>
      </c>
      <c r="Q1823" s="6">
        <v>0</v>
      </c>
      <c r="R1823">
        <v>78735128</v>
      </c>
      <c r="S1823" s="6">
        <v>0.69184000000000001</v>
      </c>
      <c r="T1823" s="6">
        <v>470734000</v>
      </c>
      <c r="U1823" s="6" t="s">
        <v>52611</v>
      </c>
      <c r="V1823">
        <v>2</v>
      </c>
      <c r="W1823">
        <v>9</v>
      </c>
      <c r="X1823">
        <v>2</v>
      </c>
      <c r="Y1823">
        <v>0</v>
      </c>
      <c r="Z1823">
        <v>0</v>
      </c>
      <c r="AA1823" s="6" t="s">
        <v>90</v>
      </c>
      <c r="AB1823">
        <v>3</v>
      </c>
      <c r="AC1823">
        <v>5</v>
      </c>
      <c r="AD1823">
        <v>13</v>
      </c>
      <c r="AE1823">
        <v>0</v>
      </c>
      <c r="AF1823">
        <v>0</v>
      </c>
      <c r="AG1823" s="6" t="s">
        <v>52612</v>
      </c>
      <c r="AH1823">
        <v>3</v>
      </c>
      <c r="AI1823">
        <v>4</v>
      </c>
      <c r="AJ1823">
        <v>13</v>
      </c>
      <c r="AK1823">
        <v>0</v>
      </c>
      <c r="AL1823">
        <v>0</v>
      </c>
      <c r="AM1823" s="6" t="s">
        <v>52613</v>
      </c>
      <c r="AN1823">
        <v>4</v>
      </c>
      <c r="AO1823">
        <v>10</v>
      </c>
      <c r="AP1823">
        <v>3</v>
      </c>
      <c r="AQ1823">
        <v>0</v>
      </c>
      <c r="AR1823">
        <v>0</v>
      </c>
    </row>
    <row r="1824" spans="1:44" x14ac:dyDescent="0.25">
      <c r="A1824" s="6" t="s">
        <v>2550</v>
      </c>
      <c r="B1824" s="6" t="s">
        <v>52670</v>
      </c>
      <c r="C1824" s="6" t="s">
        <v>90</v>
      </c>
      <c r="D1824" s="6" t="s">
        <v>130</v>
      </c>
      <c r="E1824">
        <v>13576778752</v>
      </c>
      <c r="F1824">
        <v>3.12</v>
      </c>
      <c r="G1824">
        <v>0.93420099999999995</v>
      </c>
      <c r="H1824">
        <v>15.923999999999999</v>
      </c>
      <c r="I1824">
        <v>193870000</v>
      </c>
      <c r="J1824">
        <v>936273984</v>
      </c>
      <c r="K1824">
        <v>3106543104</v>
      </c>
      <c r="L1824">
        <v>1.3069999999999999</v>
      </c>
      <c r="M1824">
        <v>2.7509999999999999</v>
      </c>
      <c r="N1824">
        <v>7224094208</v>
      </c>
      <c r="O1824">
        <v>151.17099999999999</v>
      </c>
      <c r="P1824" s="6">
        <v>7.5569999999999998E-2</v>
      </c>
      <c r="Q1824" s="6">
        <v>0.27101999999999998</v>
      </c>
      <c r="R1824">
        <v>-22867124</v>
      </c>
      <c r="S1824" s="6">
        <v>0.37533</v>
      </c>
      <c r="T1824" s="6">
        <v>2433053000</v>
      </c>
      <c r="U1824" s="6" t="s">
        <v>52611</v>
      </c>
      <c r="V1824">
        <v>2</v>
      </c>
      <c r="W1824">
        <v>5</v>
      </c>
      <c r="X1824">
        <v>6</v>
      </c>
      <c r="Y1824">
        <v>0</v>
      </c>
      <c r="Z1824">
        <v>0</v>
      </c>
      <c r="AA1824" s="6" t="s">
        <v>90</v>
      </c>
      <c r="AB1824">
        <v>1</v>
      </c>
      <c r="AC1824">
        <v>3</v>
      </c>
      <c r="AD1824">
        <v>0</v>
      </c>
      <c r="AE1824">
        <v>0</v>
      </c>
      <c r="AF1824">
        <v>0</v>
      </c>
      <c r="AG1824" s="6" t="s">
        <v>52612</v>
      </c>
      <c r="AH1824">
        <v>1</v>
      </c>
      <c r="AI1824">
        <v>3</v>
      </c>
      <c r="AJ1824">
        <v>0</v>
      </c>
      <c r="AK1824">
        <v>0</v>
      </c>
      <c r="AL1824">
        <v>0</v>
      </c>
      <c r="AM1824" s="6" t="s">
        <v>52613</v>
      </c>
      <c r="AN1824">
        <v>1</v>
      </c>
      <c r="AO1824">
        <v>3</v>
      </c>
      <c r="AP1824">
        <v>0</v>
      </c>
      <c r="AQ1824">
        <v>0</v>
      </c>
      <c r="AR1824">
        <v>0</v>
      </c>
    </row>
    <row r="1825" spans="1:44" x14ac:dyDescent="0.25">
      <c r="A1825" s="6" t="s">
        <v>2553</v>
      </c>
      <c r="B1825" s="6" t="s">
        <v>52630</v>
      </c>
      <c r="C1825" s="6" t="s">
        <v>90</v>
      </c>
      <c r="D1825" s="6" t="s">
        <v>52610</v>
      </c>
      <c r="E1825">
        <v>24156088320</v>
      </c>
      <c r="F1825">
        <v>4.16</v>
      </c>
      <c r="G1825">
        <v>0.41976599999999997</v>
      </c>
      <c r="H1825">
        <v>13.281000000000001</v>
      </c>
      <c r="I1825">
        <v>1978189056</v>
      </c>
      <c r="J1825">
        <v>1183563520</v>
      </c>
      <c r="K1825">
        <v>7121382912</v>
      </c>
      <c r="L1825">
        <v>2.3519999999999999</v>
      </c>
      <c r="M1825">
        <v>2.3559999999999999</v>
      </c>
      <c r="N1825">
        <v>2359137024</v>
      </c>
      <c r="O1825">
        <v>72.504000000000005</v>
      </c>
      <c r="P1825" s="6">
        <v>4.2889999999999998E-2</v>
      </c>
      <c r="Q1825" s="6">
        <v>6.1219999999999997E-2</v>
      </c>
      <c r="R1825">
        <v>-1726824704</v>
      </c>
      <c r="S1825" s="6">
        <v>0.64459999999999995</v>
      </c>
      <c r="T1825" s="6">
        <v>1332971000</v>
      </c>
      <c r="U1825" s="6" t="s">
        <v>52611</v>
      </c>
      <c r="V1825">
        <v>0</v>
      </c>
      <c r="W1825">
        <v>0</v>
      </c>
      <c r="X1825">
        <v>0</v>
      </c>
      <c r="Y1825">
        <v>0</v>
      </c>
      <c r="Z1825">
        <v>0</v>
      </c>
      <c r="AA1825" s="6" t="s">
        <v>90</v>
      </c>
      <c r="AB1825">
        <v>3</v>
      </c>
      <c r="AC1825">
        <v>6</v>
      </c>
      <c r="AD1825">
        <v>0</v>
      </c>
      <c r="AE1825">
        <v>0</v>
      </c>
      <c r="AF1825">
        <v>0</v>
      </c>
      <c r="AG1825" s="6" t="s">
        <v>52612</v>
      </c>
      <c r="AH1825">
        <v>2</v>
      </c>
      <c r="AI1825">
        <v>6</v>
      </c>
      <c r="AJ1825">
        <v>1</v>
      </c>
      <c r="AK1825">
        <v>0</v>
      </c>
      <c r="AL1825">
        <v>0</v>
      </c>
      <c r="AM1825" s="6" t="s">
        <v>52613</v>
      </c>
      <c r="AN1825">
        <v>1</v>
      </c>
      <c r="AO1825">
        <v>3</v>
      </c>
      <c r="AP1825">
        <v>5</v>
      </c>
      <c r="AQ1825">
        <v>0</v>
      </c>
      <c r="AR1825">
        <v>0</v>
      </c>
    </row>
    <row r="1826" spans="1:44" x14ac:dyDescent="0.25">
      <c r="A1826" s="6" t="s">
        <v>2555</v>
      </c>
      <c r="B1826" s="6" t="s">
        <v>52662</v>
      </c>
      <c r="C1826" s="6" t="s">
        <v>90</v>
      </c>
      <c r="D1826" s="6" t="s">
        <v>52663</v>
      </c>
      <c r="E1826">
        <v>8045821440</v>
      </c>
      <c r="F1826">
        <v>1.88</v>
      </c>
      <c r="G1826">
        <v>2.1358190000000001</v>
      </c>
      <c r="H1826">
        <v>14.182</v>
      </c>
      <c r="I1826">
        <v>227632992</v>
      </c>
      <c r="J1826">
        <v>3204429056</v>
      </c>
      <c r="K1826">
        <v>1852190976</v>
      </c>
      <c r="L1826">
        <v>0.67100000000000004</v>
      </c>
      <c r="M1826">
        <v>0.91700000000000004</v>
      </c>
      <c r="N1826">
        <v>6352972800</v>
      </c>
      <c r="O1826">
        <v>56.033999999999999</v>
      </c>
      <c r="P1826" s="6">
        <v>0.26185000000000003</v>
      </c>
      <c r="Q1826" s="6">
        <v>0.86499000000000004</v>
      </c>
      <c r="R1826">
        <v>747653120</v>
      </c>
      <c r="S1826" s="6">
        <v>0.72931999999999997</v>
      </c>
      <c r="T1826" s="6">
        <v>3584034000</v>
      </c>
      <c r="U1826" s="6" t="s">
        <v>52611</v>
      </c>
      <c r="V1826">
        <v>8</v>
      </c>
      <c r="W1826">
        <v>16</v>
      </c>
      <c r="X1826">
        <v>9</v>
      </c>
      <c r="Y1826">
        <v>0</v>
      </c>
      <c r="Z1826">
        <v>1</v>
      </c>
      <c r="AA1826" s="6" t="s">
        <v>90</v>
      </c>
      <c r="AB1826">
        <v>5</v>
      </c>
      <c r="AC1826">
        <v>5</v>
      </c>
      <c r="AD1826">
        <v>12</v>
      </c>
      <c r="AE1826">
        <v>3</v>
      </c>
      <c r="AF1826">
        <v>0</v>
      </c>
      <c r="AG1826" s="6" t="s">
        <v>52612</v>
      </c>
      <c r="AH1826">
        <v>4</v>
      </c>
      <c r="AI1826">
        <v>4</v>
      </c>
      <c r="AJ1826">
        <v>14</v>
      </c>
      <c r="AK1826">
        <v>2</v>
      </c>
      <c r="AL1826">
        <v>0</v>
      </c>
      <c r="AM1826" s="6" t="s">
        <v>52613</v>
      </c>
      <c r="AN1826">
        <v>3</v>
      </c>
      <c r="AO1826">
        <v>4</v>
      </c>
      <c r="AP1826">
        <v>17</v>
      </c>
      <c r="AQ1826">
        <v>2</v>
      </c>
      <c r="AR1826">
        <v>0</v>
      </c>
    </row>
    <row r="1827" spans="1:44" x14ac:dyDescent="0.25">
      <c r="A1827" s="6" t="s">
        <v>2557</v>
      </c>
      <c r="B1827" s="6" t="s">
        <v>52724</v>
      </c>
      <c r="C1827" s="6" t="s">
        <v>90</v>
      </c>
      <c r="D1827" s="6" t="s">
        <v>52623</v>
      </c>
      <c r="E1827">
        <v>5762789376</v>
      </c>
      <c r="F1827">
        <v>3.51</v>
      </c>
      <c r="G1827">
        <v>2.1808580000000002</v>
      </c>
      <c r="H1827">
        <v>1.3</v>
      </c>
      <c r="I1827">
        <v>107707000</v>
      </c>
      <c r="J1827">
        <v>719478976</v>
      </c>
      <c r="K1827">
        <v>3058394112</v>
      </c>
      <c r="L1827">
        <v>0.45200000000000001</v>
      </c>
      <c r="M1827">
        <v>0.65</v>
      </c>
      <c r="N1827">
        <v>1695785984</v>
      </c>
      <c r="O1827">
        <v>3266.3629999999998</v>
      </c>
      <c r="P1827" s="6">
        <v>0.11028</v>
      </c>
      <c r="Q1827" s="6">
        <v>4.0294299999999996</v>
      </c>
      <c r="R1827">
        <v>81419248</v>
      </c>
      <c r="S1827" s="6">
        <v>0.64563999999999999</v>
      </c>
      <c r="T1827" s="6">
        <v>1075071000</v>
      </c>
      <c r="U1827" s="6" t="s">
        <v>52611</v>
      </c>
      <c r="V1827">
        <v>3</v>
      </c>
      <c r="W1827">
        <v>6</v>
      </c>
      <c r="X1827">
        <v>1</v>
      </c>
      <c r="Y1827">
        <v>0</v>
      </c>
      <c r="Z1827">
        <v>0</v>
      </c>
      <c r="AA1827" s="6" t="s">
        <v>90</v>
      </c>
      <c r="AB1827">
        <v>1</v>
      </c>
      <c r="AC1827">
        <v>5</v>
      </c>
      <c r="AD1827">
        <v>4</v>
      </c>
      <c r="AE1827">
        <v>1</v>
      </c>
      <c r="AF1827">
        <v>0</v>
      </c>
      <c r="AG1827" s="6" t="s">
        <v>52612</v>
      </c>
      <c r="AH1827">
        <v>1</v>
      </c>
      <c r="AI1827">
        <v>5</v>
      </c>
      <c r="AJ1827">
        <v>4</v>
      </c>
      <c r="AK1827">
        <v>1</v>
      </c>
      <c r="AL1827">
        <v>0</v>
      </c>
      <c r="AM1827" s="6" t="s">
        <v>52613</v>
      </c>
      <c r="AN1827">
        <v>3</v>
      </c>
      <c r="AO1827">
        <v>5</v>
      </c>
      <c r="AP1827">
        <v>1</v>
      </c>
      <c r="AQ1827">
        <v>0</v>
      </c>
      <c r="AR1827">
        <v>0</v>
      </c>
    </row>
    <row r="1828" spans="1:44" x14ac:dyDescent="0.25">
      <c r="A1828" s="6" t="s">
        <v>2559</v>
      </c>
      <c r="B1828" s="6" t="s">
        <v>52678</v>
      </c>
      <c r="C1828" s="6" t="s">
        <v>90</v>
      </c>
      <c r="D1828" s="6" t="s">
        <v>52620</v>
      </c>
      <c r="E1828">
        <v>15885776896</v>
      </c>
      <c r="F1828">
        <v>2.12</v>
      </c>
      <c r="G1828">
        <v>1.0467979999999999</v>
      </c>
      <c r="H1828">
        <v>96.841999999999999</v>
      </c>
      <c r="I1828">
        <v>1143299968</v>
      </c>
      <c r="J1828">
        <v>991800000</v>
      </c>
      <c r="K1828">
        <v>7447199744</v>
      </c>
      <c r="L1828">
        <v>1.5449999999999999</v>
      </c>
      <c r="M1828">
        <v>2.923</v>
      </c>
      <c r="N1828">
        <v>5143499776</v>
      </c>
      <c r="O1828">
        <v>115.35899999999999</v>
      </c>
      <c r="P1828" s="6">
        <v>3.1730000000000001E-2</v>
      </c>
      <c r="Q1828" s="6">
        <v>5.6259999999999998E-2</v>
      </c>
      <c r="R1828">
        <v>265024992</v>
      </c>
      <c r="S1828" s="6">
        <v>0.32593</v>
      </c>
      <c r="T1828" s="6">
        <v>1708600000</v>
      </c>
      <c r="U1828" s="6" t="s">
        <v>52611</v>
      </c>
      <c r="V1828">
        <v>0</v>
      </c>
      <c r="W1828">
        <v>0</v>
      </c>
      <c r="X1828">
        <v>0</v>
      </c>
      <c r="Y1828">
        <v>0</v>
      </c>
      <c r="Z1828">
        <v>0</v>
      </c>
      <c r="AA1828" s="6" t="s">
        <v>90</v>
      </c>
      <c r="AB1828">
        <v>2</v>
      </c>
      <c r="AC1828">
        <v>4</v>
      </c>
      <c r="AD1828">
        <v>1</v>
      </c>
      <c r="AE1828">
        <v>0</v>
      </c>
      <c r="AF1828">
        <v>0</v>
      </c>
      <c r="AG1828" s="6" t="s">
        <v>52612</v>
      </c>
      <c r="AH1828">
        <v>2</v>
      </c>
      <c r="AI1828">
        <v>5</v>
      </c>
      <c r="AJ1828">
        <v>1</v>
      </c>
      <c r="AK1828">
        <v>0</v>
      </c>
      <c r="AL1828">
        <v>0</v>
      </c>
      <c r="AM1828" s="6" t="s">
        <v>52613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25">
      <c r="A1829" s="6" t="s">
        <v>2561</v>
      </c>
      <c r="B1829" s="6" t="s">
        <v>52692</v>
      </c>
      <c r="C1829" s="6" t="s">
        <v>90</v>
      </c>
      <c r="D1829" s="6" t="s">
        <v>130</v>
      </c>
      <c r="E1829">
        <v>15209098240</v>
      </c>
      <c r="F1829">
        <v>2.29</v>
      </c>
      <c r="G1829">
        <v>0.87790199999999996</v>
      </c>
      <c r="H1829">
        <v>124.842</v>
      </c>
      <c r="I1829">
        <v>816200000</v>
      </c>
      <c r="J1829">
        <v>2546099968</v>
      </c>
      <c r="K1829">
        <v>1367100032</v>
      </c>
      <c r="L1829">
        <v>2.6819999999999999</v>
      </c>
      <c r="M1829">
        <v>4.8310000000000004</v>
      </c>
      <c r="N1829">
        <v>16504500224</v>
      </c>
      <c r="O1829">
        <v>18.588999999999999</v>
      </c>
      <c r="P1829" s="6">
        <v>0.14174</v>
      </c>
      <c r="Q1829" s="6">
        <v>0.24530001000000001</v>
      </c>
      <c r="R1829">
        <v>1410837504</v>
      </c>
      <c r="S1829" s="6">
        <v>0.30841000000000002</v>
      </c>
      <c r="T1829" s="6">
        <v>5259400000</v>
      </c>
      <c r="U1829" s="6" t="s">
        <v>52611</v>
      </c>
      <c r="V1829">
        <v>1</v>
      </c>
      <c r="W1829">
        <v>4</v>
      </c>
      <c r="X1829">
        <v>3</v>
      </c>
      <c r="Y1829">
        <v>0</v>
      </c>
      <c r="Z1829">
        <v>0</v>
      </c>
      <c r="AA1829" s="6" t="s">
        <v>90</v>
      </c>
      <c r="AB1829">
        <v>2</v>
      </c>
      <c r="AC1829">
        <v>3</v>
      </c>
      <c r="AD1829">
        <v>4</v>
      </c>
      <c r="AE1829">
        <v>0</v>
      </c>
      <c r="AF1829">
        <v>0</v>
      </c>
      <c r="AG1829" s="6" t="s">
        <v>52612</v>
      </c>
      <c r="AH1829">
        <v>2</v>
      </c>
      <c r="AI1829">
        <v>3</v>
      </c>
      <c r="AJ1829">
        <v>4</v>
      </c>
      <c r="AK1829">
        <v>0</v>
      </c>
      <c r="AL1829">
        <v>0</v>
      </c>
      <c r="AM1829" s="6" t="s">
        <v>52613</v>
      </c>
      <c r="AN1829">
        <v>1</v>
      </c>
      <c r="AO1829">
        <v>1</v>
      </c>
      <c r="AP1829">
        <v>4</v>
      </c>
      <c r="AQ1829">
        <v>0</v>
      </c>
      <c r="AR1829">
        <v>0</v>
      </c>
    </row>
    <row r="1830" spans="1:44" x14ac:dyDescent="0.25">
      <c r="A1830" s="6" t="s">
        <v>2563</v>
      </c>
      <c r="B1830" s="6" t="s">
        <v>3156</v>
      </c>
      <c r="C1830" s="6" t="s">
        <v>90</v>
      </c>
      <c r="D1830" s="6" t="s">
        <v>52620</v>
      </c>
      <c r="E1830">
        <v>57532637184</v>
      </c>
      <c r="F1830">
        <v>2.04</v>
      </c>
      <c r="G1830">
        <v>0.66432000000000002</v>
      </c>
      <c r="H1830">
        <v>31.352</v>
      </c>
      <c r="I1830">
        <v>132200000</v>
      </c>
      <c r="J1830">
        <v>4014200064</v>
      </c>
      <c r="K1830">
        <v>12296500224</v>
      </c>
      <c r="L1830">
        <v>0.66300000000000003</v>
      </c>
      <c r="M1830">
        <v>0.74</v>
      </c>
      <c r="N1830">
        <v>14122300416</v>
      </c>
      <c r="O1830">
        <v>123.99</v>
      </c>
      <c r="P1830" s="6">
        <v>5.9630000000000002E-2</v>
      </c>
      <c r="Q1830" s="6">
        <v>0.16079001000000001</v>
      </c>
      <c r="R1830">
        <v>1218850048</v>
      </c>
      <c r="S1830" s="6">
        <v>0.40107999999999999</v>
      </c>
      <c r="T1830" s="6">
        <v>5459100000</v>
      </c>
      <c r="U1830" s="6" t="s">
        <v>52611</v>
      </c>
      <c r="V1830">
        <v>2</v>
      </c>
      <c r="W1830">
        <v>2</v>
      </c>
      <c r="X1830">
        <v>8</v>
      </c>
      <c r="Y1830">
        <v>0</v>
      </c>
      <c r="Z1830">
        <v>0</v>
      </c>
      <c r="AA1830" s="6" t="s">
        <v>90</v>
      </c>
      <c r="AB1830">
        <v>5</v>
      </c>
      <c r="AC1830">
        <v>5</v>
      </c>
      <c r="AD1830">
        <v>10</v>
      </c>
      <c r="AE1830">
        <v>0</v>
      </c>
      <c r="AF1830">
        <v>0</v>
      </c>
      <c r="AG1830" s="6" t="s">
        <v>52612</v>
      </c>
      <c r="AH1830">
        <v>5</v>
      </c>
      <c r="AI1830">
        <v>5</v>
      </c>
      <c r="AJ1830">
        <v>8</v>
      </c>
      <c r="AK1830">
        <v>0</v>
      </c>
      <c r="AL1830">
        <v>0</v>
      </c>
      <c r="AM1830" s="6" t="s">
        <v>52613</v>
      </c>
      <c r="AN1830">
        <v>4</v>
      </c>
      <c r="AO1830">
        <v>6</v>
      </c>
      <c r="AP1830">
        <v>6</v>
      </c>
      <c r="AQ1830">
        <v>0</v>
      </c>
      <c r="AR1830">
        <v>0</v>
      </c>
    </row>
    <row r="1831" spans="1:44" x14ac:dyDescent="0.25">
      <c r="A1831" s="6" t="s">
        <v>2564</v>
      </c>
      <c r="B1831" s="6" t="s">
        <v>90</v>
      </c>
      <c r="C1831" s="6" t="s">
        <v>90</v>
      </c>
      <c r="D1831" s="6" t="s">
        <v>90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s="6">
        <v>0</v>
      </c>
      <c r="Q1831" s="6">
        <v>0</v>
      </c>
      <c r="R1831">
        <v>0</v>
      </c>
      <c r="S1831" s="6">
        <v>0</v>
      </c>
      <c r="T1831" s="6">
        <v>0</v>
      </c>
      <c r="U1831" s="6" t="s">
        <v>90</v>
      </c>
      <c r="V1831">
        <v>0</v>
      </c>
      <c r="W1831">
        <v>0</v>
      </c>
      <c r="X1831">
        <v>0</v>
      </c>
      <c r="Y1831">
        <v>0</v>
      </c>
      <c r="Z1831">
        <v>0</v>
      </c>
      <c r="AA1831" s="6" t="s">
        <v>90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 s="6" t="s">
        <v>90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 s="6" t="s">
        <v>90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25">
      <c r="A1832" s="6" t="s">
        <v>2566</v>
      </c>
      <c r="B1832" s="6" t="s">
        <v>52634</v>
      </c>
      <c r="C1832" s="6" t="s">
        <v>90</v>
      </c>
      <c r="D1832" s="6" t="s">
        <v>52620</v>
      </c>
      <c r="E1832">
        <v>23744593920</v>
      </c>
      <c r="F1832">
        <v>1.7</v>
      </c>
      <c r="G1832">
        <v>0.41353899999999999</v>
      </c>
      <c r="H1832">
        <v>8.1950000000000003</v>
      </c>
      <c r="I1832">
        <v>2171000064</v>
      </c>
      <c r="J1832">
        <v>706000000</v>
      </c>
      <c r="K1832">
        <v>5488000000</v>
      </c>
      <c r="L1832">
        <v>1.0680000000000001</v>
      </c>
      <c r="M1832">
        <v>1.1379999999999999</v>
      </c>
      <c r="N1832">
        <v>3713999872</v>
      </c>
      <c r="O1832">
        <v>133.91900000000001</v>
      </c>
      <c r="P1832" s="6">
        <v>3.6549999999999999E-2</v>
      </c>
      <c r="Q1832" s="6">
        <v>8.6529999999999996E-2</v>
      </c>
      <c r="R1832">
        <v>519624992</v>
      </c>
      <c r="S1832" s="6">
        <v>0.80910002999999997</v>
      </c>
      <c r="T1832" s="6">
        <v>0</v>
      </c>
      <c r="U1832" s="6" t="s">
        <v>52611</v>
      </c>
      <c r="V1832">
        <v>0</v>
      </c>
      <c r="W1832">
        <v>0</v>
      </c>
      <c r="X1832">
        <v>0</v>
      </c>
      <c r="Y1832">
        <v>0</v>
      </c>
      <c r="Z1832">
        <v>0</v>
      </c>
      <c r="AA1832" s="6" t="s">
        <v>90</v>
      </c>
      <c r="AB1832">
        <v>4</v>
      </c>
      <c r="AC1832">
        <v>4</v>
      </c>
      <c r="AD1832">
        <v>1</v>
      </c>
      <c r="AE1832">
        <v>0</v>
      </c>
      <c r="AF1832">
        <v>0</v>
      </c>
      <c r="AG1832" s="6" t="s">
        <v>52612</v>
      </c>
      <c r="AH1832">
        <v>2</v>
      </c>
      <c r="AI1832">
        <v>0</v>
      </c>
      <c r="AJ1832">
        <v>0</v>
      </c>
      <c r="AK1832">
        <v>0</v>
      </c>
      <c r="AL1832">
        <v>0</v>
      </c>
      <c r="AM1832" s="6" t="s">
        <v>52613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25">
      <c r="A1833" s="6" t="s">
        <v>2568</v>
      </c>
      <c r="B1833" s="6" t="s">
        <v>52674</v>
      </c>
      <c r="C1833" s="6" t="s">
        <v>90</v>
      </c>
      <c r="D1833" s="6" t="s">
        <v>52620</v>
      </c>
      <c r="E1833">
        <v>175965290496</v>
      </c>
      <c r="F1833">
        <v>2.41</v>
      </c>
      <c r="G1833">
        <v>0.72730399999999995</v>
      </c>
      <c r="H1833">
        <v>49.784999999999997</v>
      </c>
      <c r="I1833">
        <v>5893000192</v>
      </c>
      <c r="J1833">
        <v>11879999488</v>
      </c>
      <c r="K1833">
        <v>36110000128</v>
      </c>
      <c r="L1833">
        <v>0.71499999999999997</v>
      </c>
      <c r="M1833">
        <v>1.1339999999999999</v>
      </c>
      <c r="N1833">
        <v>68572000256</v>
      </c>
      <c r="O1833">
        <v>48.545000000000002</v>
      </c>
      <c r="P1833" s="6">
        <v>3.0190000000000002E-2</v>
      </c>
      <c r="Q1833" s="6">
        <v>7.6570003999999997E-2</v>
      </c>
      <c r="R1833">
        <v>4193874944</v>
      </c>
      <c r="S1833" s="6">
        <v>0.20535</v>
      </c>
      <c r="T1833" s="6">
        <v>13668000000</v>
      </c>
      <c r="U1833" s="6" t="s">
        <v>52611</v>
      </c>
      <c r="V1833">
        <v>0</v>
      </c>
      <c r="W1833">
        <v>0</v>
      </c>
      <c r="X1833">
        <v>0</v>
      </c>
      <c r="Y1833">
        <v>0</v>
      </c>
      <c r="Z1833">
        <v>0</v>
      </c>
      <c r="AA1833" s="6" t="s">
        <v>90</v>
      </c>
      <c r="AB1833">
        <v>5</v>
      </c>
      <c r="AC1833">
        <v>11</v>
      </c>
      <c r="AD1833">
        <v>10</v>
      </c>
      <c r="AE1833">
        <v>0</v>
      </c>
      <c r="AF1833">
        <v>0</v>
      </c>
      <c r="AG1833" s="6" t="s">
        <v>52612</v>
      </c>
      <c r="AH1833">
        <v>5</v>
      </c>
      <c r="AI1833">
        <v>11</v>
      </c>
      <c r="AJ1833">
        <v>10</v>
      </c>
      <c r="AK1833">
        <v>0</v>
      </c>
      <c r="AL1833">
        <v>0</v>
      </c>
      <c r="AM1833" s="6" t="s">
        <v>52613</v>
      </c>
      <c r="AN1833">
        <v>6</v>
      </c>
      <c r="AO1833">
        <v>12</v>
      </c>
      <c r="AP1833">
        <v>4</v>
      </c>
      <c r="AQ1833">
        <v>0</v>
      </c>
      <c r="AR1833">
        <v>0</v>
      </c>
    </row>
    <row r="1834" spans="1:44" x14ac:dyDescent="0.25">
      <c r="A1834" s="6" t="s">
        <v>2570</v>
      </c>
      <c r="B1834" s="6" t="s">
        <v>52655</v>
      </c>
      <c r="C1834" s="6" t="s">
        <v>90</v>
      </c>
      <c r="D1834" s="6" t="s">
        <v>52616</v>
      </c>
      <c r="E1834">
        <v>2429936128</v>
      </c>
      <c r="F1834">
        <v>4.37</v>
      </c>
      <c r="G1834">
        <v>0.71232300000000004</v>
      </c>
      <c r="H1834">
        <v>1.1220000000000001</v>
      </c>
      <c r="I1834">
        <v>326304640</v>
      </c>
      <c r="J1834">
        <v>-53021304</v>
      </c>
      <c r="K1834">
        <v>1228054</v>
      </c>
      <c r="L1834">
        <v>15.284000000000001</v>
      </c>
      <c r="M1834">
        <v>15.606</v>
      </c>
      <c r="N1834">
        <v>52954896</v>
      </c>
      <c r="O1834">
        <v>0.39200000000000002</v>
      </c>
      <c r="P1834" s="6">
        <v>-0.16843</v>
      </c>
      <c r="Q1834" s="6">
        <v>-0.20283999999999999</v>
      </c>
      <c r="R1834">
        <v>-33019852</v>
      </c>
      <c r="S1834" s="6">
        <v>-0.24667</v>
      </c>
      <c r="T1834" s="6">
        <v>-4361234</v>
      </c>
      <c r="U1834" s="6" t="s">
        <v>52611</v>
      </c>
      <c r="V1834">
        <v>0</v>
      </c>
      <c r="W1834">
        <v>0</v>
      </c>
      <c r="X1834">
        <v>0</v>
      </c>
      <c r="Y1834">
        <v>0</v>
      </c>
      <c r="Z1834">
        <v>0</v>
      </c>
      <c r="AA1834" s="6" t="s">
        <v>90</v>
      </c>
      <c r="AB1834">
        <v>0</v>
      </c>
      <c r="AC1834">
        <v>1</v>
      </c>
      <c r="AD1834">
        <v>1</v>
      </c>
      <c r="AE1834">
        <v>0</v>
      </c>
      <c r="AF1834">
        <v>0</v>
      </c>
      <c r="AG1834" s="6" t="s">
        <v>52612</v>
      </c>
      <c r="AH1834">
        <v>0</v>
      </c>
      <c r="AI1834">
        <v>1</v>
      </c>
      <c r="AJ1834">
        <v>1</v>
      </c>
      <c r="AK1834">
        <v>0</v>
      </c>
      <c r="AL1834">
        <v>0</v>
      </c>
      <c r="AM1834" s="6" t="s">
        <v>52613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25">
      <c r="A1835" s="6" t="s">
        <v>2572</v>
      </c>
      <c r="B1835" s="6" t="s">
        <v>311</v>
      </c>
      <c r="C1835" s="6" t="s">
        <v>90</v>
      </c>
      <c r="D1835" s="6" t="s">
        <v>52616</v>
      </c>
      <c r="E1835">
        <v>14549043200</v>
      </c>
      <c r="F1835">
        <v>3.57</v>
      </c>
      <c r="G1835">
        <v>2.3332160000000002</v>
      </c>
      <c r="H1835">
        <v>30.059000000000001</v>
      </c>
      <c r="I1835">
        <v>628536000</v>
      </c>
      <c r="J1835">
        <v>-201695008</v>
      </c>
      <c r="K1835">
        <v>9335680000</v>
      </c>
      <c r="L1835">
        <v>0.73699999999999999</v>
      </c>
      <c r="M1835">
        <v>1.8120000000000001</v>
      </c>
      <c r="N1835">
        <v>2415486976</v>
      </c>
      <c r="O1835">
        <v>114.29900000000001</v>
      </c>
      <c r="P1835" s="6">
        <v>-2.264E-2</v>
      </c>
      <c r="Q1835" s="6">
        <v>-0.12984000000000001</v>
      </c>
      <c r="R1835">
        <v>-2480384000</v>
      </c>
      <c r="S1835" s="6">
        <v>0.11902001</v>
      </c>
      <c r="T1835" s="6">
        <v>298712000</v>
      </c>
      <c r="U1835" s="6" t="s">
        <v>52611</v>
      </c>
      <c r="V1835">
        <v>3</v>
      </c>
      <c r="W1835">
        <v>3</v>
      </c>
      <c r="X1835">
        <v>1</v>
      </c>
      <c r="Y1835">
        <v>0</v>
      </c>
      <c r="Z1835">
        <v>0</v>
      </c>
      <c r="AA1835" s="6" t="s">
        <v>90</v>
      </c>
      <c r="AB1835">
        <v>4</v>
      </c>
      <c r="AC1835">
        <v>16</v>
      </c>
      <c r="AD1835">
        <v>7</v>
      </c>
      <c r="AE1835">
        <v>0</v>
      </c>
      <c r="AF1835">
        <v>0</v>
      </c>
      <c r="AG1835" s="6" t="s">
        <v>52612</v>
      </c>
      <c r="AH1835">
        <v>4</v>
      </c>
      <c r="AI1835">
        <v>15</v>
      </c>
      <c r="AJ1835">
        <v>7</v>
      </c>
      <c r="AK1835">
        <v>0</v>
      </c>
      <c r="AL1835">
        <v>0</v>
      </c>
      <c r="AM1835" s="6" t="s">
        <v>52613</v>
      </c>
      <c r="AN1835">
        <v>4</v>
      </c>
      <c r="AO1835">
        <v>15</v>
      </c>
      <c r="AP1835">
        <v>1</v>
      </c>
      <c r="AQ1835">
        <v>1</v>
      </c>
      <c r="AR1835">
        <v>0</v>
      </c>
    </row>
    <row r="1836" spans="1:44" x14ac:dyDescent="0.25">
      <c r="A1836" s="6" t="s">
        <v>41591</v>
      </c>
      <c r="B1836" s="6" t="s">
        <v>52633</v>
      </c>
      <c r="C1836" s="6" t="s">
        <v>90</v>
      </c>
      <c r="D1836" s="6" t="s">
        <v>52623</v>
      </c>
      <c r="E1836">
        <v>4501087744</v>
      </c>
      <c r="F1836">
        <v>8.5</v>
      </c>
      <c r="G1836">
        <v>0.91695899999999997</v>
      </c>
      <c r="H1836">
        <v>33.249000000000002</v>
      </c>
      <c r="I1836">
        <v>226292000</v>
      </c>
      <c r="J1836">
        <v>731222016</v>
      </c>
      <c r="K1836">
        <v>1511708032</v>
      </c>
      <c r="L1836">
        <v>0.30099999999999999</v>
      </c>
      <c r="M1836">
        <v>1.3049999999999999</v>
      </c>
      <c r="N1836">
        <v>7450234880</v>
      </c>
      <c r="O1836">
        <v>82.628</v>
      </c>
      <c r="P1836" s="6">
        <v>8.9829995999999995E-2</v>
      </c>
      <c r="Q1836" s="6">
        <v>0.23139000000000001</v>
      </c>
      <c r="R1836">
        <v>-117881128</v>
      </c>
      <c r="S1836" s="6">
        <v>0.20759000999999999</v>
      </c>
      <c r="T1836" s="6">
        <v>1493240000</v>
      </c>
      <c r="U1836" s="6" t="s">
        <v>52611</v>
      </c>
      <c r="V1836">
        <v>1</v>
      </c>
      <c r="W1836">
        <v>1</v>
      </c>
      <c r="X1836">
        <v>6</v>
      </c>
      <c r="Y1836">
        <v>0</v>
      </c>
      <c r="Z1836">
        <v>0</v>
      </c>
      <c r="AA1836" s="6" t="s">
        <v>90</v>
      </c>
      <c r="AB1836">
        <v>2</v>
      </c>
      <c r="AC1836">
        <v>0</v>
      </c>
      <c r="AD1836">
        <v>2</v>
      </c>
      <c r="AE1836">
        <v>0</v>
      </c>
      <c r="AF1836">
        <v>0</v>
      </c>
      <c r="AG1836" s="6" t="s">
        <v>52612</v>
      </c>
      <c r="AH1836">
        <v>2</v>
      </c>
      <c r="AI1836">
        <v>0</v>
      </c>
      <c r="AJ1836">
        <v>2</v>
      </c>
      <c r="AK1836">
        <v>0</v>
      </c>
      <c r="AL1836">
        <v>0</v>
      </c>
      <c r="AM1836" s="6" t="s">
        <v>52613</v>
      </c>
      <c r="AN1836">
        <v>1</v>
      </c>
      <c r="AO1836">
        <v>1</v>
      </c>
      <c r="AP1836">
        <v>6</v>
      </c>
      <c r="AQ1836">
        <v>0</v>
      </c>
      <c r="AR1836">
        <v>0</v>
      </c>
    </row>
    <row r="1837" spans="1:44" x14ac:dyDescent="0.25">
      <c r="A1837" s="6" t="s">
        <v>2574</v>
      </c>
      <c r="B1837" s="6" t="s">
        <v>52633</v>
      </c>
      <c r="C1837" s="6" t="s">
        <v>90</v>
      </c>
      <c r="D1837" s="6" t="s">
        <v>52623</v>
      </c>
      <c r="E1837">
        <v>4842535936</v>
      </c>
      <c r="F1837">
        <v>20.91</v>
      </c>
      <c r="G1837">
        <v>0.91695899999999997</v>
      </c>
      <c r="H1837">
        <v>33.249000000000002</v>
      </c>
      <c r="I1837">
        <v>226292000</v>
      </c>
      <c r="J1837">
        <v>731222016</v>
      </c>
      <c r="K1837">
        <v>1511708032</v>
      </c>
      <c r="L1837">
        <v>0.30099999999999999</v>
      </c>
      <c r="M1837">
        <v>1.3049999999999999</v>
      </c>
      <c r="N1837">
        <v>7450234880</v>
      </c>
      <c r="O1837">
        <v>82.628</v>
      </c>
      <c r="P1837" s="6">
        <v>8.9829995999999995E-2</v>
      </c>
      <c r="Q1837" s="6">
        <v>0.23139000000000001</v>
      </c>
      <c r="R1837">
        <v>-117881128</v>
      </c>
      <c r="S1837" s="6">
        <v>0.20759000999999999</v>
      </c>
      <c r="T1837" s="6">
        <v>1493240000</v>
      </c>
      <c r="U1837" s="6" t="s">
        <v>90</v>
      </c>
      <c r="V1837">
        <v>0</v>
      </c>
      <c r="W1837">
        <v>0</v>
      </c>
      <c r="X1837">
        <v>0</v>
      </c>
      <c r="Y1837">
        <v>0</v>
      </c>
      <c r="Z1837">
        <v>0</v>
      </c>
      <c r="AA1837" s="6" t="s">
        <v>90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s="6" t="s">
        <v>90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 s="6" t="s">
        <v>90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25">
      <c r="A1838" s="6" t="s">
        <v>41593</v>
      </c>
      <c r="B1838" s="6" t="s">
        <v>52630</v>
      </c>
      <c r="C1838" s="6" t="s">
        <v>90</v>
      </c>
      <c r="D1838" s="6" t="s">
        <v>52610</v>
      </c>
      <c r="E1838">
        <v>1794618112</v>
      </c>
      <c r="F1838">
        <v>11.28</v>
      </c>
      <c r="G1838">
        <v>1.447716</v>
      </c>
      <c r="H1838">
        <v>8.9580000000000002</v>
      </c>
      <c r="I1838">
        <v>909800000</v>
      </c>
      <c r="J1838">
        <v>-271241984</v>
      </c>
      <c r="K1838">
        <v>63597000</v>
      </c>
      <c r="L1838">
        <v>16.725000000000001</v>
      </c>
      <c r="M1838">
        <v>16.888999999999999</v>
      </c>
      <c r="N1838">
        <v>34816000</v>
      </c>
      <c r="O1838">
        <v>6.6790000000000003</v>
      </c>
      <c r="P1838" s="6">
        <v>-0.19610000999999999</v>
      </c>
      <c r="Q1838" s="6">
        <v>-0.3448</v>
      </c>
      <c r="R1838">
        <v>-138491376</v>
      </c>
      <c r="S1838" s="6">
        <v>0</v>
      </c>
      <c r="T1838" s="6">
        <v>-217693000</v>
      </c>
      <c r="U1838" s="6" t="s">
        <v>52611</v>
      </c>
      <c r="V1838">
        <v>0</v>
      </c>
      <c r="W1838">
        <v>0</v>
      </c>
      <c r="X1838">
        <v>0</v>
      </c>
      <c r="Y1838">
        <v>0</v>
      </c>
      <c r="Z1838">
        <v>0</v>
      </c>
      <c r="AA1838" s="6" t="s">
        <v>90</v>
      </c>
      <c r="AB1838">
        <v>4</v>
      </c>
      <c r="AC1838">
        <v>4</v>
      </c>
      <c r="AD1838">
        <v>2</v>
      </c>
      <c r="AE1838">
        <v>0</v>
      </c>
      <c r="AF1838">
        <v>0</v>
      </c>
      <c r="AG1838" s="6" t="s">
        <v>52612</v>
      </c>
      <c r="AH1838">
        <v>4</v>
      </c>
      <c r="AI1838">
        <v>4</v>
      </c>
      <c r="AJ1838">
        <v>2</v>
      </c>
      <c r="AK1838">
        <v>0</v>
      </c>
      <c r="AL1838">
        <v>0</v>
      </c>
      <c r="AM1838" s="6" t="s">
        <v>52613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25">
      <c r="A1839" s="6" t="s">
        <v>41595</v>
      </c>
      <c r="B1839" s="6" t="s">
        <v>52630</v>
      </c>
      <c r="C1839" s="6" t="s">
        <v>90</v>
      </c>
      <c r="D1839" s="6" t="s">
        <v>52610</v>
      </c>
      <c r="E1839">
        <v>2761977600</v>
      </c>
      <c r="F1839">
        <v>9.9499999999999993</v>
      </c>
      <c r="G1839">
        <v>0.83919699999999997</v>
      </c>
      <c r="H1839">
        <v>-0.317</v>
      </c>
      <c r="I1839">
        <v>273948992</v>
      </c>
      <c r="J1839">
        <v>-227592000</v>
      </c>
      <c r="K1839">
        <v>435718016</v>
      </c>
      <c r="L1839">
        <v>3.71</v>
      </c>
      <c r="M1839">
        <v>4.1420000000000003</v>
      </c>
      <c r="N1839">
        <v>156635008</v>
      </c>
      <c r="O1839">
        <v>0</v>
      </c>
      <c r="P1839" s="6">
        <v>-0.28211999999999998</v>
      </c>
      <c r="Q1839" s="6">
        <v>0</v>
      </c>
      <c r="R1839">
        <v>-107327504</v>
      </c>
      <c r="S1839" s="6">
        <v>-7.7499999999999999E-3</v>
      </c>
      <c r="T1839" s="6">
        <v>-20388000</v>
      </c>
      <c r="U1839" s="6" t="s">
        <v>52611</v>
      </c>
      <c r="V1839">
        <v>1</v>
      </c>
      <c r="W1839">
        <v>6</v>
      </c>
      <c r="X1839">
        <v>0</v>
      </c>
      <c r="Y1839">
        <v>0</v>
      </c>
      <c r="Z1839">
        <v>0</v>
      </c>
      <c r="AA1839" s="6" t="s">
        <v>90</v>
      </c>
      <c r="AB1839">
        <v>3</v>
      </c>
      <c r="AC1839">
        <v>7</v>
      </c>
      <c r="AD1839">
        <v>2</v>
      </c>
      <c r="AE1839">
        <v>1</v>
      </c>
      <c r="AF1839">
        <v>0</v>
      </c>
      <c r="AG1839" s="6" t="s">
        <v>52612</v>
      </c>
      <c r="AH1839">
        <v>3</v>
      </c>
      <c r="AI1839">
        <v>7</v>
      </c>
      <c r="AJ1839">
        <v>2</v>
      </c>
      <c r="AK1839">
        <v>1</v>
      </c>
      <c r="AL1839">
        <v>0</v>
      </c>
      <c r="AM1839" s="6" t="s">
        <v>52613</v>
      </c>
      <c r="AN1839">
        <v>1</v>
      </c>
      <c r="AO1839">
        <v>5</v>
      </c>
      <c r="AP1839">
        <v>0</v>
      </c>
      <c r="AQ1839">
        <v>0</v>
      </c>
      <c r="AR1839">
        <v>0</v>
      </c>
    </row>
    <row r="1840" spans="1:44" x14ac:dyDescent="0.25">
      <c r="A1840" s="6" t="s">
        <v>2576</v>
      </c>
      <c r="B1840" s="6" t="s">
        <v>52609</v>
      </c>
      <c r="C1840" s="6" t="s">
        <v>90</v>
      </c>
      <c r="D1840" s="6" t="s">
        <v>52610</v>
      </c>
      <c r="E1840">
        <v>16029052928</v>
      </c>
      <c r="F1840">
        <v>3.63</v>
      </c>
      <c r="G1840">
        <v>1.101337</v>
      </c>
      <c r="H1840">
        <v>63.77</v>
      </c>
      <c r="I1840">
        <v>2461146112</v>
      </c>
      <c r="J1840">
        <v>1079591936</v>
      </c>
      <c r="K1840">
        <v>4509798912</v>
      </c>
      <c r="L1840">
        <v>1.9490000000000001</v>
      </c>
      <c r="M1840">
        <v>2.427</v>
      </c>
      <c r="N1840">
        <v>3023524096</v>
      </c>
      <c r="O1840">
        <v>56.134999999999998</v>
      </c>
      <c r="P1840" s="6">
        <v>2.7679998000000001E-2</v>
      </c>
      <c r="Q1840" s="6">
        <v>4.6440000000000002E-2</v>
      </c>
      <c r="R1840">
        <v>1023282624</v>
      </c>
      <c r="S1840" s="6">
        <v>0.5988</v>
      </c>
      <c r="T1840" s="6">
        <v>2040719000</v>
      </c>
      <c r="U1840" s="6" t="s">
        <v>52611</v>
      </c>
      <c r="V1840">
        <v>0</v>
      </c>
      <c r="W1840">
        <v>0</v>
      </c>
      <c r="X1840">
        <v>0</v>
      </c>
      <c r="Y1840">
        <v>0</v>
      </c>
      <c r="Z1840">
        <v>0</v>
      </c>
      <c r="AA1840" s="6" t="s">
        <v>90</v>
      </c>
      <c r="AB1840">
        <v>3</v>
      </c>
      <c r="AC1840">
        <v>3</v>
      </c>
      <c r="AD1840">
        <v>9</v>
      </c>
      <c r="AE1840">
        <v>0</v>
      </c>
      <c r="AF1840">
        <v>0</v>
      </c>
      <c r="AG1840" s="6" t="s">
        <v>52612</v>
      </c>
      <c r="AH1840">
        <v>3</v>
      </c>
      <c r="AI1840">
        <v>3</v>
      </c>
      <c r="AJ1840">
        <v>8</v>
      </c>
      <c r="AK1840">
        <v>0</v>
      </c>
      <c r="AL1840">
        <v>0</v>
      </c>
      <c r="AM1840" s="6" t="s">
        <v>52613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25">
      <c r="A1841" s="6" t="s">
        <v>41597</v>
      </c>
      <c r="B1841" s="6" t="s">
        <v>52661</v>
      </c>
      <c r="C1841" s="6" t="s">
        <v>90</v>
      </c>
      <c r="D1841" s="6" t="s">
        <v>118</v>
      </c>
      <c r="E1841">
        <v>37870030848</v>
      </c>
      <c r="F1841">
        <v>0</v>
      </c>
      <c r="G1841">
        <v>0.75435200000000002</v>
      </c>
      <c r="H1841">
        <v>43.137</v>
      </c>
      <c r="I1841">
        <v>15642999808</v>
      </c>
      <c r="J1841">
        <v>-1030000448</v>
      </c>
      <c r="K1841">
        <v>20509999104</v>
      </c>
      <c r="L1841">
        <v>0.44500000000000001</v>
      </c>
      <c r="M1841">
        <v>1.323</v>
      </c>
      <c r="N1841">
        <v>39777001472</v>
      </c>
      <c r="O1841">
        <v>60.767000000000003</v>
      </c>
      <c r="P1841" s="6">
        <v>-1.1820001E-2</v>
      </c>
      <c r="Q1841" s="6">
        <v>0.10596999999999999</v>
      </c>
      <c r="R1841">
        <v>-19789750272</v>
      </c>
      <c r="S1841" s="6">
        <v>0.15903999999999999</v>
      </c>
      <c r="T1841" s="6">
        <v>6596000000</v>
      </c>
      <c r="U1841" s="6" t="s">
        <v>52611</v>
      </c>
      <c r="V1841">
        <v>0</v>
      </c>
      <c r="W1841">
        <v>0</v>
      </c>
      <c r="X1841">
        <v>1</v>
      </c>
      <c r="Y1841">
        <v>0</v>
      </c>
      <c r="Z1841">
        <v>0</v>
      </c>
      <c r="AA1841" s="6" t="s">
        <v>90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 s="6" t="s">
        <v>52612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 s="6" t="s">
        <v>52613</v>
      </c>
      <c r="AN1841">
        <v>0</v>
      </c>
      <c r="AO1841">
        <v>0</v>
      </c>
      <c r="AP1841">
        <v>1</v>
      </c>
      <c r="AQ1841">
        <v>0</v>
      </c>
      <c r="AR1841">
        <v>0</v>
      </c>
    </row>
    <row r="1842" spans="1:44" x14ac:dyDescent="0.25">
      <c r="A1842" s="6" t="s">
        <v>2578</v>
      </c>
      <c r="B1842" s="6" t="s">
        <v>52630</v>
      </c>
      <c r="C1842" s="6" t="s">
        <v>90</v>
      </c>
      <c r="D1842" s="6" t="s">
        <v>52610</v>
      </c>
      <c r="E1842">
        <v>8822707200</v>
      </c>
      <c r="F1842">
        <v>2.72</v>
      </c>
      <c r="G1842">
        <v>-0.48744199999999999</v>
      </c>
      <c r="H1842">
        <v>14.621</v>
      </c>
      <c r="I1842">
        <v>713670016</v>
      </c>
      <c r="J1842">
        <v>-161611008</v>
      </c>
      <c r="K1842">
        <v>29463000</v>
      </c>
      <c r="L1842">
        <v>36.901000000000003</v>
      </c>
      <c r="M1842">
        <v>37.56</v>
      </c>
      <c r="N1842">
        <v>3995000</v>
      </c>
      <c r="O1842">
        <v>4.2229999999999999</v>
      </c>
      <c r="P1842" s="6">
        <v>-0.20058000000000001</v>
      </c>
      <c r="Q1842" s="6">
        <v>-0.33298</v>
      </c>
      <c r="R1842">
        <v>-81391248</v>
      </c>
      <c r="S1842" s="6">
        <v>0</v>
      </c>
      <c r="T1842" s="6">
        <v>-106039000</v>
      </c>
      <c r="U1842" s="6" t="s">
        <v>52611</v>
      </c>
      <c r="V1842">
        <v>2</v>
      </c>
      <c r="W1842">
        <v>2</v>
      </c>
      <c r="X1842">
        <v>0</v>
      </c>
      <c r="Y1842">
        <v>0</v>
      </c>
      <c r="Z1842">
        <v>0</v>
      </c>
      <c r="AA1842" s="6" t="s">
        <v>90</v>
      </c>
      <c r="AB1842">
        <v>3</v>
      </c>
      <c r="AC1842">
        <v>0</v>
      </c>
      <c r="AD1842">
        <v>7</v>
      </c>
      <c r="AE1842">
        <v>0</v>
      </c>
      <c r="AF1842">
        <v>0</v>
      </c>
      <c r="AG1842" s="6" t="s">
        <v>52612</v>
      </c>
      <c r="AH1842">
        <v>6</v>
      </c>
      <c r="AI1842">
        <v>5</v>
      </c>
      <c r="AJ1842">
        <v>0</v>
      </c>
      <c r="AK1842">
        <v>0</v>
      </c>
      <c r="AL1842">
        <v>0</v>
      </c>
      <c r="AM1842" s="6" t="s">
        <v>52613</v>
      </c>
      <c r="AN1842">
        <v>2</v>
      </c>
      <c r="AO1842">
        <v>2</v>
      </c>
      <c r="AP1842">
        <v>0</v>
      </c>
      <c r="AQ1842">
        <v>0</v>
      </c>
      <c r="AR1842">
        <v>0</v>
      </c>
    </row>
    <row r="1843" spans="1:44" x14ac:dyDescent="0.25">
      <c r="A1843" s="6" t="s">
        <v>41598</v>
      </c>
      <c r="B1843" s="6" t="s">
        <v>52697</v>
      </c>
      <c r="C1843" s="6" t="s">
        <v>90</v>
      </c>
      <c r="D1843" s="6" t="s">
        <v>52620</v>
      </c>
      <c r="E1843">
        <v>3139642112</v>
      </c>
      <c r="F1843">
        <v>2.54</v>
      </c>
      <c r="G1843">
        <v>0</v>
      </c>
      <c r="H1843">
        <v>5.0060000000000002</v>
      </c>
      <c r="I1843">
        <v>121000000</v>
      </c>
      <c r="J1843">
        <v>268000000</v>
      </c>
      <c r="K1843">
        <v>610000000</v>
      </c>
      <c r="L1843">
        <v>1.1990000000000001</v>
      </c>
      <c r="M1843">
        <v>1.2549999999999999</v>
      </c>
      <c r="N1843">
        <v>4494000128</v>
      </c>
      <c r="O1843">
        <v>104.273</v>
      </c>
      <c r="P1843" s="6">
        <v>5.3600002000000001E-2</v>
      </c>
      <c r="Q1843" s="6">
        <v>6.5110000000000001E-2</v>
      </c>
      <c r="R1843">
        <v>267124992</v>
      </c>
      <c r="S1843" s="6">
        <v>0.20027</v>
      </c>
      <c r="T1843" s="6">
        <v>946000000</v>
      </c>
      <c r="U1843" s="6" t="s">
        <v>52611</v>
      </c>
      <c r="V1843">
        <v>0</v>
      </c>
      <c r="W1843">
        <v>0</v>
      </c>
      <c r="X1843">
        <v>0</v>
      </c>
      <c r="Y1843">
        <v>0</v>
      </c>
      <c r="Z1843">
        <v>0</v>
      </c>
      <c r="AA1843" s="6" t="s">
        <v>90</v>
      </c>
      <c r="AB1843">
        <v>4</v>
      </c>
      <c r="AC1843">
        <v>1</v>
      </c>
      <c r="AD1843">
        <v>11</v>
      </c>
      <c r="AE1843">
        <v>0</v>
      </c>
      <c r="AF1843">
        <v>0</v>
      </c>
      <c r="AG1843" s="6" t="s">
        <v>52612</v>
      </c>
      <c r="AH1843">
        <v>3</v>
      </c>
      <c r="AI1843">
        <v>1</v>
      </c>
      <c r="AJ1843">
        <v>10</v>
      </c>
      <c r="AK1843">
        <v>0</v>
      </c>
      <c r="AL1843">
        <v>0</v>
      </c>
      <c r="AM1843" s="6" t="s">
        <v>52613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x14ac:dyDescent="0.25">
      <c r="A1844" s="6" t="s">
        <v>2580</v>
      </c>
      <c r="B1844" s="6" t="s">
        <v>52640</v>
      </c>
      <c r="C1844" s="6" t="s">
        <v>90</v>
      </c>
      <c r="D1844" s="6" t="s">
        <v>52618</v>
      </c>
      <c r="E1844">
        <v>-147454771200</v>
      </c>
      <c r="F1844">
        <v>12.88</v>
      </c>
      <c r="G1844">
        <v>0.74348800000000004</v>
      </c>
      <c r="H1844">
        <v>74.789000000000001</v>
      </c>
      <c r="I1844">
        <v>710130008064</v>
      </c>
      <c r="J1844">
        <v>0</v>
      </c>
      <c r="K1844">
        <v>427021008896</v>
      </c>
      <c r="L1844">
        <v>0</v>
      </c>
      <c r="M1844">
        <v>0</v>
      </c>
      <c r="N1844">
        <v>51460001792</v>
      </c>
      <c r="O1844">
        <v>0</v>
      </c>
      <c r="P1844" s="6">
        <v>7.5599999999999999E-3</v>
      </c>
      <c r="Q1844" s="6">
        <v>0.13275999999999999</v>
      </c>
      <c r="R1844">
        <v>0</v>
      </c>
      <c r="S1844" s="6">
        <v>0</v>
      </c>
      <c r="T1844" s="6">
        <v>48501000000</v>
      </c>
      <c r="U1844" s="6" t="s">
        <v>52611</v>
      </c>
      <c r="V1844">
        <v>0</v>
      </c>
      <c r="W1844">
        <v>3</v>
      </c>
      <c r="X1844">
        <v>1</v>
      </c>
      <c r="Y1844">
        <v>1</v>
      </c>
      <c r="Z1844">
        <v>0</v>
      </c>
      <c r="AA1844" s="6" t="s">
        <v>90</v>
      </c>
      <c r="AB1844">
        <v>0</v>
      </c>
      <c r="AC1844">
        <v>3</v>
      </c>
      <c r="AD1844">
        <v>1</v>
      </c>
      <c r="AE1844">
        <v>1</v>
      </c>
      <c r="AF1844">
        <v>0</v>
      </c>
      <c r="AG1844" s="6" t="s">
        <v>52612</v>
      </c>
      <c r="AH1844">
        <v>0</v>
      </c>
      <c r="AI1844">
        <v>3</v>
      </c>
      <c r="AJ1844">
        <v>1</v>
      </c>
      <c r="AK1844">
        <v>1</v>
      </c>
      <c r="AL1844">
        <v>0</v>
      </c>
      <c r="AM1844" s="6" t="s">
        <v>52613</v>
      </c>
      <c r="AN1844">
        <v>0</v>
      </c>
      <c r="AO1844">
        <v>2</v>
      </c>
      <c r="AP1844">
        <v>1</v>
      </c>
      <c r="AQ1844">
        <v>1</v>
      </c>
      <c r="AR1844">
        <v>0</v>
      </c>
    </row>
    <row r="1845" spans="1:44" x14ac:dyDescent="0.25">
      <c r="A1845" s="6" t="s">
        <v>2582</v>
      </c>
      <c r="B1845" s="6" t="s">
        <v>52619</v>
      </c>
      <c r="C1845" s="6" t="s">
        <v>90</v>
      </c>
      <c r="D1845" s="6" t="s">
        <v>52620</v>
      </c>
      <c r="E1845">
        <v>194312830976</v>
      </c>
      <c r="F1845">
        <v>2.73</v>
      </c>
      <c r="G1845">
        <v>0</v>
      </c>
      <c r="H1845">
        <v>3.0968749999999998</v>
      </c>
      <c r="I1845">
        <v>4655499776</v>
      </c>
      <c r="J1845">
        <v>2365799936</v>
      </c>
      <c r="K1845">
        <v>4116199936</v>
      </c>
      <c r="L1845">
        <v>0.63500000000000001</v>
      </c>
      <c r="M1845">
        <v>0.79700000000000004</v>
      </c>
      <c r="N1845">
        <v>10775199744</v>
      </c>
      <c r="O1845">
        <v>72.942999999999998</v>
      </c>
      <c r="P1845" s="6">
        <v>5.7140004000000001E-2</v>
      </c>
      <c r="Q1845" s="6">
        <v>0.23485</v>
      </c>
      <c r="R1845">
        <v>2709125120</v>
      </c>
      <c r="S1845" s="6">
        <v>0.28215000000000001</v>
      </c>
      <c r="T1845" s="6">
        <v>0</v>
      </c>
      <c r="U1845" s="6" t="s">
        <v>52611</v>
      </c>
      <c r="V1845">
        <v>1</v>
      </c>
      <c r="W1845">
        <v>1</v>
      </c>
      <c r="X1845">
        <v>1</v>
      </c>
      <c r="Y1845">
        <v>0</v>
      </c>
      <c r="Z1845">
        <v>0</v>
      </c>
      <c r="AA1845" s="6" t="s">
        <v>90</v>
      </c>
      <c r="AB1845">
        <v>3</v>
      </c>
      <c r="AC1845">
        <v>1</v>
      </c>
      <c r="AD1845">
        <v>0</v>
      </c>
      <c r="AE1845">
        <v>0</v>
      </c>
      <c r="AF1845">
        <v>0</v>
      </c>
      <c r="AG1845" s="6" t="s">
        <v>52612</v>
      </c>
      <c r="AH1845">
        <v>3</v>
      </c>
      <c r="AI1845">
        <v>1</v>
      </c>
      <c r="AJ1845">
        <v>0</v>
      </c>
      <c r="AK1845">
        <v>0</v>
      </c>
      <c r="AL1845">
        <v>0</v>
      </c>
      <c r="AM1845" s="6" t="s">
        <v>52613</v>
      </c>
      <c r="AN1845">
        <v>0</v>
      </c>
      <c r="AO1845">
        <v>0</v>
      </c>
      <c r="AP1845">
        <v>2</v>
      </c>
      <c r="AQ1845">
        <v>0</v>
      </c>
      <c r="AR1845">
        <v>0</v>
      </c>
    </row>
    <row r="1846" spans="1:44" x14ac:dyDescent="0.25">
      <c r="A1846" s="6" t="s">
        <v>2584</v>
      </c>
      <c r="B1846" s="6" t="s">
        <v>52647</v>
      </c>
      <c r="C1846" s="6" t="s">
        <v>90</v>
      </c>
      <c r="D1846" s="6" t="s">
        <v>52618</v>
      </c>
      <c r="E1846">
        <v>6549403136</v>
      </c>
      <c r="F1846">
        <v>15.1</v>
      </c>
      <c r="G1846">
        <v>0</v>
      </c>
      <c r="H1846">
        <v>4.4909999999999997</v>
      </c>
      <c r="I1846">
        <v>704745984</v>
      </c>
      <c r="J1846">
        <v>432358016</v>
      </c>
      <c r="K1846">
        <v>2144641024</v>
      </c>
      <c r="L1846">
        <v>0.35099999999999998</v>
      </c>
      <c r="M1846">
        <v>1.254</v>
      </c>
      <c r="N1846">
        <v>1772692992</v>
      </c>
      <c r="O1846">
        <v>251.83699999999999</v>
      </c>
      <c r="P1846" s="6">
        <v>3.5069999999999997E-2</v>
      </c>
      <c r="Q1846" s="6">
        <v>0.24618000000000001</v>
      </c>
      <c r="R1846">
        <v>129894496</v>
      </c>
      <c r="S1846" s="6">
        <v>0.35404000000000002</v>
      </c>
      <c r="T1846" s="6">
        <v>605819000</v>
      </c>
      <c r="U1846" s="6" t="s">
        <v>52611</v>
      </c>
      <c r="V1846">
        <v>0</v>
      </c>
      <c r="W1846">
        <v>0</v>
      </c>
      <c r="X1846">
        <v>0</v>
      </c>
      <c r="Y1846">
        <v>0</v>
      </c>
      <c r="Z1846">
        <v>0</v>
      </c>
      <c r="AA1846" s="6" t="s">
        <v>90</v>
      </c>
      <c r="AB1846">
        <v>2</v>
      </c>
      <c r="AC1846">
        <v>6</v>
      </c>
      <c r="AD1846">
        <v>2</v>
      </c>
      <c r="AE1846">
        <v>1</v>
      </c>
      <c r="AF1846">
        <v>0</v>
      </c>
      <c r="AG1846" s="6" t="s">
        <v>52612</v>
      </c>
      <c r="AH1846">
        <v>2</v>
      </c>
      <c r="AI1846">
        <v>6</v>
      </c>
      <c r="AJ1846">
        <v>2</v>
      </c>
      <c r="AK1846">
        <v>1</v>
      </c>
      <c r="AL1846">
        <v>0</v>
      </c>
      <c r="AM1846" s="6" t="s">
        <v>52613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25">
      <c r="A1847" s="6" t="s">
        <v>2586</v>
      </c>
      <c r="B1847" s="6" t="s">
        <v>52688</v>
      </c>
      <c r="C1847" s="6" t="s">
        <v>90</v>
      </c>
      <c r="D1847" s="6" t="s">
        <v>52637</v>
      </c>
      <c r="E1847">
        <v>6092608000</v>
      </c>
      <c r="F1847">
        <v>2.96</v>
      </c>
      <c r="G1847">
        <v>0.97642499999999999</v>
      </c>
      <c r="H1847">
        <v>12.436999999999999</v>
      </c>
      <c r="I1847">
        <v>98774000</v>
      </c>
      <c r="J1847">
        <v>262600992</v>
      </c>
      <c r="K1847">
        <v>1605586944</v>
      </c>
      <c r="L1847">
        <v>1.387</v>
      </c>
      <c r="M1847">
        <v>1.9359999999999999</v>
      </c>
      <c r="N1847">
        <v>866113024</v>
      </c>
      <c r="O1847">
        <v>82.879000000000005</v>
      </c>
      <c r="P1847" s="6">
        <v>2.1399999999999999E-2</v>
      </c>
      <c r="Q1847" s="6">
        <v>5.0180003000000001E-2</v>
      </c>
      <c r="R1847">
        <v>-306744000</v>
      </c>
      <c r="S1847" s="6">
        <v>0.22162001000000001</v>
      </c>
      <c r="T1847" s="6">
        <v>220788000</v>
      </c>
      <c r="U1847" s="6" t="s">
        <v>52611</v>
      </c>
      <c r="V1847">
        <v>0</v>
      </c>
      <c r="W1847">
        <v>1</v>
      </c>
      <c r="X1847">
        <v>6</v>
      </c>
      <c r="Y1847">
        <v>1</v>
      </c>
      <c r="Z1847">
        <v>0</v>
      </c>
      <c r="AA1847" s="6" t="s">
        <v>90</v>
      </c>
      <c r="AB1847">
        <v>0</v>
      </c>
      <c r="AC1847">
        <v>0</v>
      </c>
      <c r="AD1847">
        <v>5</v>
      </c>
      <c r="AE1847">
        <v>0</v>
      </c>
      <c r="AF1847">
        <v>0</v>
      </c>
      <c r="AG1847" s="6" t="s">
        <v>52612</v>
      </c>
      <c r="AH1847">
        <v>0</v>
      </c>
      <c r="AI1847">
        <v>0</v>
      </c>
      <c r="AJ1847">
        <v>5</v>
      </c>
      <c r="AK1847">
        <v>0</v>
      </c>
      <c r="AL1847">
        <v>0</v>
      </c>
      <c r="AM1847" s="6" t="s">
        <v>52613</v>
      </c>
      <c r="AN1847">
        <v>0</v>
      </c>
      <c r="AO1847">
        <v>1</v>
      </c>
      <c r="AP1847">
        <v>5</v>
      </c>
      <c r="AQ1847">
        <v>1</v>
      </c>
      <c r="AR1847">
        <v>0</v>
      </c>
    </row>
    <row r="1848" spans="1:44" x14ac:dyDescent="0.25">
      <c r="A1848" s="6" t="s">
        <v>2588</v>
      </c>
      <c r="B1848" s="6" t="s">
        <v>52644</v>
      </c>
      <c r="C1848" s="6" t="s">
        <v>90</v>
      </c>
      <c r="D1848" s="6" t="s">
        <v>52616</v>
      </c>
      <c r="E1848">
        <v>3951221248</v>
      </c>
      <c r="F1848">
        <v>2.37</v>
      </c>
      <c r="G1848">
        <v>0</v>
      </c>
      <c r="H1848">
        <v>5.7770000000000001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s="6">
        <v>0</v>
      </c>
      <c r="Q1848" s="6">
        <v>0</v>
      </c>
      <c r="R1848">
        <v>0</v>
      </c>
      <c r="S1848" s="6">
        <v>0</v>
      </c>
      <c r="T1848" s="6">
        <v>278002000</v>
      </c>
      <c r="U1848" s="6" t="s">
        <v>52611</v>
      </c>
      <c r="V1848">
        <v>1</v>
      </c>
      <c r="W1848">
        <v>1</v>
      </c>
      <c r="X1848">
        <v>18</v>
      </c>
      <c r="Y1848">
        <v>6</v>
      </c>
      <c r="Z1848">
        <v>0</v>
      </c>
      <c r="AA1848" s="6" t="s">
        <v>90</v>
      </c>
      <c r="AB1848">
        <v>6</v>
      </c>
      <c r="AC1848">
        <v>10</v>
      </c>
      <c r="AD1848">
        <v>11</v>
      </c>
      <c r="AE1848">
        <v>0</v>
      </c>
      <c r="AF1848">
        <v>0</v>
      </c>
      <c r="AG1848" s="6" t="s">
        <v>52612</v>
      </c>
      <c r="AH1848">
        <v>6</v>
      </c>
      <c r="AI1848">
        <v>10</v>
      </c>
      <c r="AJ1848">
        <v>12</v>
      </c>
      <c r="AK1848">
        <v>0</v>
      </c>
      <c r="AL1848">
        <v>0</v>
      </c>
      <c r="AM1848" s="6" t="s">
        <v>52613</v>
      </c>
      <c r="AN1848">
        <v>0</v>
      </c>
      <c r="AO1848">
        <v>3</v>
      </c>
      <c r="AP1848">
        <v>14</v>
      </c>
      <c r="AQ1848">
        <v>3</v>
      </c>
      <c r="AR1848">
        <v>2</v>
      </c>
    </row>
    <row r="1849" spans="1:44" x14ac:dyDescent="0.25">
      <c r="A1849" s="6" t="s">
        <v>41600</v>
      </c>
      <c r="B1849" s="6" t="s">
        <v>52674</v>
      </c>
      <c r="C1849" s="6" t="s">
        <v>90</v>
      </c>
      <c r="D1849" s="6" t="s">
        <v>52620</v>
      </c>
      <c r="E1849">
        <v>62032306176</v>
      </c>
      <c r="F1849">
        <v>0</v>
      </c>
      <c r="G1849">
        <v>1.338104</v>
      </c>
      <c r="H1849">
        <v>6.1304999999999996</v>
      </c>
      <c r="I1849">
        <v>6687000064</v>
      </c>
      <c r="J1849">
        <v>3745999872</v>
      </c>
      <c r="K1849">
        <v>6975000064</v>
      </c>
      <c r="L1849">
        <v>0.57599999999999996</v>
      </c>
      <c r="M1849">
        <v>0.91</v>
      </c>
      <c r="N1849">
        <v>19673999360</v>
      </c>
      <c r="O1849">
        <v>64.191000000000003</v>
      </c>
      <c r="P1849" s="6">
        <v>3.4560001999999999E-2</v>
      </c>
      <c r="Q1849" s="6">
        <v>-0.20102999999999999</v>
      </c>
      <c r="R1849">
        <v>7108899840</v>
      </c>
      <c r="S1849" s="6">
        <v>0.47793999999999998</v>
      </c>
      <c r="T1849" s="6">
        <v>9403000000</v>
      </c>
      <c r="U1849" s="6" t="s">
        <v>52611</v>
      </c>
      <c r="V1849">
        <v>0</v>
      </c>
      <c r="W1849">
        <v>0</v>
      </c>
      <c r="X1849">
        <v>0</v>
      </c>
      <c r="Y1849">
        <v>0</v>
      </c>
      <c r="Z1849">
        <v>0</v>
      </c>
      <c r="AA1849" s="6" t="s">
        <v>90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 s="6" t="s">
        <v>52612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 s="6" t="s">
        <v>52613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25">
      <c r="A1850" s="6" t="s">
        <v>41602</v>
      </c>
      <c r="B1850" s="6" t="s">
        <v>52630</v>
      </c>
      <c r="C1850" s="6" t="s">
        <v>90</v>
      </c>
      <c r="D1850" s="6" t="s">
        <v>52610</v>
      </c>
      <c r="E1850">
        <v>2092477568</v>
      </c>
      <c r="F1850">
        <v>9.75</v>
      </c>
      <c r="G1850">
        <v>1.1597459999999999</v>
      </c>
      <c r="H1850">
        <v>18.960999999999999</v>
      </c>
      <c r="I1850">
        <v>1129585024</v>
      </c>
      <c r="J1850">
        <v>-578089984</v>
      </c>
      <c r="K1850">
        <v>10447000</v>
      </c>
      <c r="L1850">
        <v>13.515000000000001</v>
      </c>
      <c r="M1850">
        <v>14.21</v>
      </c>
      <c r="N1850">
        <v>9398000</v>
      </c>
      <c r="O1850">
        <v>0.92200000000000004</v>
      </c>
      <c r="P1850" s="6">
        <v>-0.24743000000000001</v>
      </c>
      <c r="Q1850" s="6">
        <v>-0.40526000000000001</v>
      </c>
      <c r="R1850">
        <v>-308794496</v>
      </c>
      <c r="S1850" s="6">
        <v>0</v>
      </c>
      <c r="T1850" s="6">
        <v>-319290000</v>
      </c>
      <c r="U1850" s="6" t="s">
        <v>52611</v>
      </c>
      <c r="V1850">
        <v>6</v>
      </c>
      <c r="W1850">
        <v>8</v>
      </c>
      <c r="X1850">
        <v>1</v>
      </c>
      <c r="Y1850">
        <v>0</v>
      </c>
      <c r="Z1850">
        <v>0</v>
      </c>
      <c r="AA1850" s="6" t="s">
        <v>90</v>
      </c>
      <c r="AB1850">
        <v>5</v>
      </c>
      <c r="AC1850">
        <v>6</v>
      </c>
      <c r="AD1850">
        <v>11</v>
      </c>
      <c r="AE1850">
        <v>0</v>
      </c>
      <c r="AF1850">
        <v>0</v>
      </c>
      <c r="AG1850" s="6" t="s">
        <v>52612</v>
      </c>
      <c r="AH1850">
        <v>5</v>
      </c>
      <c r="AI1850">
        <v>6</v>
      </c>
      <c r="AJ1850">
        <v>12</v>
      </c>
      <c r="AK1850">
        <v>0</v>
      </c>
      <c r="AL1850">
        <v>0</v>
      </c>
      <c r="AM1850" s="6" t="s">
        <v>52613</v>
      </c>
      <c r="AN1850">
        <v>6</v>
      </c>
      <c r="AO1850">
        <v>5</v>
      </c>
      <c r="AP1850">
        <v>2</v>
      </c>
      <c r="AQ1850">
        <v>0</v>
      </c>
      <c r="AR1850">
        <v>0</v>
      </c>
    </row>
    <row r="1851" spans="1:44" x14ac:dyDescent="0.25">
      <c r="A1851" s="6" t="s">
        <v>2590</v>
      </c>
      <c r="B1851" s="6" t="s">
        <v>52697</v>
      </c>
      <c r="C1851" s="6" t="s">
        <v>90</v>
      </c>
      <c r="D1851" s="6" t="s">
        <v>52620</v>
      </c>
      <c r="E1851">
        <v>7965470208</v>
      </c>
      <c r="F1851">
        <v>9.84</v>
      </c>
      <c r="G1851">
        <v>1.5133700000000001</v>
      </c>
      <c r="H1851">
        <v>62.389000000000003</v>
      </c>
      <c r="I1851">
        <v>166424992</v>
      </c>
      <c r="J1851">
        <v>626363008</v>
      </c>
      <c r="K1851">
        <v>145408992</v>
      </c>
      <c r="L1851">
        <v>1.7290000000000001</v>
      </c>
      <c r="M1851">
        <v>1.8979999999999999</v>
      </c>
      <c r="N1851">
        <v>2791375872</v>
      </c>
      <c r="O1851">
        <v>8.8079999999999998</v>
      </c>
      <c r="P1851" s="6">
        <v>0.13958999999999999</v>
      </c>
      <c r="Q1851" s="6">
        <v>0.24068001</v>
      </c>
      <c r="R1851">
        <v>-36545376</v>
      </c>
      <c r="S1851" s="6">
        <v>0.26891999999999999</v>
      </c>
      <c r="T1851" s="6">
        <v>748166000</v>
      </c>
      <c r="U1851" s="6" t="s">
        <v>52611</v>
      </c>
      <c r="V1851">
        <v>0</v>
      </c>
      <c r="W1851">
        <v>3</v>
      </c>
      <c r="X1851">
        <v>4</v>
      </c>
      <c r="Y1851">
        <v>1</v>
      </c>
      <c r="Z1851">
        <v>0</v>
      </c>
      <c r="AA1851" s="6" t="s">
        <v>90</v>
      </c>
      <c r="AB1851">
        <v>2</v>
      </c>
      <c r="AC1851">
        <v>5</v>
      </c>
      <c r="AD1851">
        <v>8</v>
      </c>
      <c r="AE1851">
        <v>2</v>
      </c>
      <c r="AF1851">
        <v>0</v>
      </c>
      <c r="AG1851" s="6" t="s">
        <v>52612</v>
      </c>
      <c r="AH1851">
        <v>2</v>
      </c>
      <c r="AI1851">
        <v>5</v>
      </c>
      <c r="AJ1851">
        <v>8</v>
      </c>
      <c r="AK1851">
        <v>2</v>
      </c>
      <c r="AL1851">
        <v>0</v>
      </c>
      <c r="AM1851" s="6" t="s">
        <v>52613</v>
      </c>
      <c r="AN1851">
        <v>1</v>
      </c>
      <c r="AO1851">
        <v>3</v>
      </c>
      <c r="AP1851">
        <v>3</v>
      </c>
      <c r="AQ1851">
        <v>1</v>
      </c>
      <c r="AR1851">
        <v>0</v>
      </c>
    </row>
    <row r="1852" spans="1:44" x14ac:dyDescent="0.25">
      <c r="A1852" s="6" t="s">
        <v>2592</v>
      </c>
      <c r="B1852" s="6" t="s">
        <v>52646</v>
      </c>
      <c r="C1852" s="6" t="s">
        <v>90</v>
      </c>
      <c r="D1852" s="6" t="s">
        <v>52616</v>
      </c>
      <c r="E1852">
        <v>5694289408</v>
      </c>
      <c r="F1852">
        <v>3.33</v>
      </c>
      <c r="G1852">
        <v>0</v>
      </c>
      <c r="H1852">
        <v>31.37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 s="6">
        <v>0</v>
      </c>
      <c r="Q1852" s="6">
        <v>0</v>
      </c>
      <c r="R1852">
        <v>0</v>
      </c>
      <c r="S1852" s="6">
        <v>0</v>
      </c>
      <c r="T1852" s="6">
        <v>0</v>
      </c>
      <c r="U1852" s="6" t="s">
        <v>52611</v>
      </c>
      <c r="V1852">
        <v>2</v>
      </c>
      <c r="W1852">
        <v>3</v>
      </c>
      <c r="X1852">
        <v>3</v>
      </c>
      <c r="Y1852">
        <v>0</v>
      </c>
      <c r="Z1852">
        <v>0</v>
      </c>
      <c r="AA1852" s="6" t="s">
        <v>90</v>
      </c>
      <c r="AB1852">
        <v>1</v>
      </c>
      <c r="AC1852">
        <v>3</v>
      </c>
      <c r="AD1852">
        <v>7</v>
      </c>
      <c r="AE1852">
        <v>1</v>
      </c>
      <c r="AF1852">
        <v>0</v>
      </c>
      <c r="AG1852" s="6" t="s">
        <v>52612</v>
      </c>
      <c r="AH1852">
        <v>1</v>
      </c>
      <c r="AI1852">
        <v>3</v>
      </c>
      <c r="AJ1852">
        <v>8</v>
      </c>
      <c r="AK1852">
        <v>1</v>
      </c>
      <c r="AL1852">
        <v>0</v>
      </c>
      <c r="AM1852" s="6" t="s">
        <v>52613</v>
      </c>
      <c r="AN1852">
        <v>2</v>
      </c>
      <c r="AO1852">
        <v>6</v>
      </c>
      <c r="AP1852">
        <v>1</v>
      </c>
      <c r="AQ1852">
        <v>1</v>
      </c>
      <c r="AR1852">
        <v>0</v>
      </c>
    </row>
    <row r="1853" spans="1:44" x14ac:dyDescent="0.25">
      <c r="A1853" s="6" t="s">
        <v>2594</v>
      </c>
      <c r="B1853" s="6" t="s">
        <v>52631</v>
      </c>
      <c r="C1853" s="6" t="s">
        <v>90</v>
      </c>
      <c r="D1853" s="6" t="s">
        <v>52632</v>
      </c>
      <c r="E1853">
        <v>3971744768</v>
      </c>
      <c r="F1853">
        <v>3.1</v>
      </c>
      <c r="G1853">
        <v>1.08691</v>
      </c>
      <c r="H1853">
        <v>85.685000000000002</v>
      </c>
      <c r="I1853">
        <v>122560000</v>
      </c>
      <c r="J1853">
        <v>193590000</v>
      </c>
      <c r="K1853">
        <v>51938000</v>
      </c>
      <c r="L1853">
        <v>1.0309999999999999</v>
      </c>
      <c r="M1853">
        <v>1.9450000000000001</v>
      </c>
      <c r="N1853">
        <v>2070221056</v>
      </c>
      <c r="O1853">
        <v>4.9870000000000001</v>
      </c>
      <c r="P1853" s="6">
        <v>4.9390003000000002E-2</v>
      </c>
      <c r="Q1853" s="6">
        <v>5.9479999999999998E-2</v>
      </c>
      <c r="R1853">
        <v>104433624</v>
      </c>
      <c r="S1853" s="6">
        <v>0.40801999999999999</v>
      </c>
      <c r="T1853" s="6">
        <v>861986000</v>
      </c>
      <c r="U1853" s="6" t="s">
        <v>52611</v>
      </c>
      <c r="V1853">
        <v>0</v>
      </c>
      <c r="W1853">
        <v>0</v>
      </c>
      <c r="X1853">
        <v>6</v>
      </c>
      <c r="Y1853">
        <v>4</v>
      </c>
      <c r="Z1853">
        <v>0</v>
      </c>
      <c r="AA1853" s="6" t="s">
        <v>90</v>
      </c>
      <c r="AB1853">
        <v>0</v>
      </c>
      <c r="AC1853">
        <v>0</v>
      </c>
      <c r="AD1853">
        <v>9</v>
      </c>
      <c r="AE1853">
        <v>4</v>
      </c>
      <c r="AF1853">
        <v>2</v>
      </c>
      <c r="AG1853" s="6" t="s">
        <v>52612</v>
      </c>
      <c r="AH1853">
        <v>0</v>
      </c>
      <c r="AI1853">
        <v>1</v>
      </c>
      <c r="AJ1853">
        <v>9</v>
      </c>
      <c r="AK1853">
        <v>4</v>
      </c>
      <c r="AL1853">
        <v>2</v>
      </c>
      <c r="AM1853" s="6" t="s">
        <v>52613</v>
      </c>
      <c r="AN1853">
        <v>2</v>
      </c>
      <c r="AO1853">
        <v>5</v>
      </c>
      <c r="AP1853">
        <v>7</v>
      </c>
      <c r="AQ1853">
        <v>0</v>
      </c>
      <c r="AR1853">
        <v>1</v>
      </c>
    </row>
    <row r="1854" spans="1:44" x14ac:dyDescent="0.25">
      <c r="A1854" s="6" t="s">
        <v>2596</v>
      </c>
      <c r="B1854" s="6" t="s">
        <v>52640</v>
      </c>
      <c r="C1854" s="6" t="s">
        <v>90</v>
      </c>
      <c r="D1854" s="6" t="s">
        <v>52618</v>
      </c>
      <c r="E1854">
        <v>38793801728</v>
      </c>
      <c r="F1854">
        <v>2.94</v>
      </c>
      <c r="G1854">
        <v>1.3609279999999999</v>
      </c>
      <c r="H1854">
        <v>5.2839999999999998</v>
      </c>
      <c r="I1854">
        <v>387804987392</v>
      </c>
      <c r="J1854">
        <v>0</v>
      </c>
      <c r="K1854">
        <v>359053000704</v>
      </c>
      <c r="L1854">
        <v>0</v>
      </c>
      <c r="M1854">
        <v>0</v>
      </c>
      <c r="N1854">
        <v>41718001664</v>
      </c>
      <c r="O1854">
        <v>0</v>
      </c>
      <c r="P1854" s="6">
        <v>6.3E-3</v>
      </c>
      <c r="Q1854" s="6">
        <v>0.10821</v>
      </c>
      <c r="R1854">
        <v>0</v>
      </c>
      <c r="S1854" s="6">
        <v>0</v>
      </c>
      <c r="T1854" s="6">
        <v>41273000000</v>
      </c>
      <c r="U1854" s="6" t="s">
        <v>52611</v>
      </c>
      <c r="V1854">
        <v>0</v>
      </c>
      <c r="W1854">
        <v>0</v>
      </c>
      <c r="X1854">
        <v>1</v>
      </c>
      <c r="Y1854">
        <v>0</v>
      </c>
      <c r="Z1854">
        <v>0</v>
      </c>
      <c r="AA1854" s="6" t="s">
        <v>90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 s="6" t="s">
        <v>52612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 s="6" t="s">
        <v>52613</v>
      </c>
      <c r="AN1854">
        <v>0</v>
      </c>
      <c r="AO1854">
        <v>0</v>
      </c>
      <c r="AP1854">
        <v>1</v>
      </c>
      <c r="AQ1854">
        <v>0</v>
      </c>
      <c r="AR1854">
        <v>0</v>
      </c>
    </row>
    <row r="1855" spans="1:44" x14ac:dyDescent="0.25">
      <c r="A1855" s="6" t="s">
        <v>2598</v>
      </c>
      <c r="B1855" s="6" t="s">
        <v>52694</v>
      </c>
      <c r="C1855" s="6" t="s">
        <v>90</v>
      </c>
      <c r="D1855" s="6" t="s">
        <v>52616</v>
      </c>
      <c r="E1855">
        <v>2992746240</v>
      </c>
      <c r="F1855">
        <v>4.4000000000000004</v>
      </c>
      <c r="G1855">
        <v>1.1590419999999999</v>
      </c>
      <c r="H1855">
        <v>35.713999999999999</v>
      </c>
      <c r="I1855">
        <v>718203008</v>
      </c>
      <c r="J1855">
        <v>580382016</v>
      </c>
      <c r="K1855">
        <v>424840992</v>
      </c>
      <c r="L1855">
        <v>1.07</v>
      </c>
      <c r="M1855">
        <v>1.7889999999999999</v>
      </c>
      <c r="N1855">
        <v>8894990336</v>
      </c>
      <c r="O1855">
        <v>19.154</v>
      </c>
      <c r="P1855" s="6">
        <v>6.0539997999999998E-2</v>
      </c>
      <c r="Q1855" s="6">
        <v>0.16358</v>
      </c>
      <c r="R1855">
        <v>98807000</v>
      </c>
      <c r="S1855" s="6">
        <v>8.3110000000000003E-2</v>
      </c>
      <c r="T1855" s="6">
        <v>640514000</v>
      </c>
      <c r="U1855" s="6" t="s">
        <v>52611</v>
      </c>
      <c r="V1855">
        <v>0</v>
      </c>
      <c r="W1855">
        <v>1</v>
      </c>
      <c r="X1855">
        <v>6</v>
      </c>
      <c r="Y1855">
        <v>0</v>
      </c>
      <c r="Z1855">
        <v>0</v>
      </c>
      <c r="AA1855" s="6" t="s">
        <v>90</v>
      </c>
      <c r="AB1855">
        <v>2</v>
      </c>
      <c r="AC1855">
        <v>2</v>
      </c>
      <c r="AD1855">
        <v>0</v>
      </c>
      <c r="AE1855">
        <v>0</v>
      </c>
      <c r="AF1855">
        <v>0</v>
      </c>
      <c r="AG1855" s="6" t="s">
        <v>52612</v>
      </c>
      <c r="AH1855">
        <v>2</v>
      </c>
      <c r="AI1855">
        <v>2</v>
      </c>
      <c r="AJ1855">
        <v>0</v>
      </c>
      <c r="AK1855">
        <v>0</v>
      </c>
      <c r="AL1855">
        <v>0</v>
      </c>
      <c r="AM1855" s="6" t="s">
        <v>52613</v>
      </c>
      <c r="AN1855">
        <v>1</v>
      </c>
      <c r="AO1855">
        <v>1</v>
      </c>
      <c r="AP1855">
        <v>2</v>
      </c>
      <c r="AQ1855">
        <v>0</v>
      </c>
      <c r="AR1855">
        <v>0</v>
      </c>
    </row>
    <row r="1856" spans="1:44" x14ac:dyDescent="0.25">
      <c r="A1856" s="6" t="s">
        <v>2599</v>
      </c>
      <c r="B1856" s="6" t="s">
        <v>52655</v>
      </c>
      <c r="C1856" s="6" t="s">
        <v>90</v>
      </c>
      <c r="D1856" s="6" t="s">
        <v>52616</v>
      </c>
      <c r="E1856">
        <v>157270982656</v>
      </c>
      <c r="F1856">
        <v>1.18</v>
      </c>
      <c r="G1856">
        <v>1.0069630000000001</v>
      </c>
      <c r="H1856">
        <v>34.49</v>
      </c>
      <c r="I1856">
        <v>9889999872</v>
      </c>
      <c r="J1856">
        <v>5991000064</v>
      </c>
      <c r="K1856">
        <v>9239000064</v>
      </c>
      <c r="L1856">
        <v>0.89600000000000002</v>
      </c>
      <c r="M1856">
        <v>1.4059999999999999</v>
      </c>
      <c r="N1856">
        <v>31537999872</v>
      </c>
      <c r="O1856">
        <v>21.488</v>
      </c>
      <c r="P1856" s="6">
        <v>4.0359996000000002E-2</v>
      </c>
      <c r="Q1856" s="6">
        <v>2.5600000000000001E-2</v>
      </c>
      <c r="R1856">
        <v>7038249984</v>
      </c>
      <c r="S1856" s="6">
        <v>0.71541999999999994</v>
      </c>
      <c r="T1856" s="6">
        <v>22166000000</v>
      </c>
      <c r="U1856" s="6" t="s">
        <v>52611</v>
      </c>
      <c r="V1856">
        <v>10</v>
      </c>
      <c r="W1856">
        <v>10</v>
      </c>
      <c r="X1856">
        <v>8</v>
      </c>
      <c r="Y1856">
        <v>0</v>
      </c>
      <c r="Z1856">
        <v>3</v>
      </c>
      <c r="AA1856" s="6" t="s">
        <v>90</v>
      </c>
      <c r="AB1856">
        <v>3</v>
      </c>
      <c r="AC1856">
        <v>12</v>
      </c>
      <c r="AD1856">
        <v>12</v>
      </c>
      <c r="AE1856">
        <v>0</v>
      </c>
      <c r="AF1856">
        <v>1</v>
      </c>
      <c r="AG1856" s="6" t="s">
        <v>52612</v>
      </c>
      <c r="AH1856">
        <v>3</v>
      </c>
      <c r="AI1856">
        <v>11</v>
      </c>
      <c r="AJ1856">
        <v>12</v>
      </c>
      <c r="AK1856">
        <v>2</v>
      </c>
      <c r="AL1856">
        <v>1</v>
      </c>
      <c r="AM1856" s="6" t="s">
        <v>52613</v>
      </c>
      <c r="AN1856">
        <v>7</v>
      </c>
      <c r="AO1856">
        <v>8</v>
      </c>
      <c r="AP1856">
        <v>11</v>
      </c>
      <c r="AQ1856">
        <v>1</v>
      </c>
      <c r="AR1856">
        <v>1</v>
      </c>
    </row>
    <row r="1857" spans="1:44" x14ac:dyDescent="0.25">
      <c r="A1857" s="6" t="s">
        <v>41604</v>
      </c>
      <c r="B1857" s="6" t="s">
        <v>52717</v>
      </c>
      <c r="C1857" s="6" t="s">
        <v>90</v>
      </c>
      <c r="D1857" s="6" t="s">
        <v>52663</v>
      </c>
      <c r="E1857">
        <v>3096199936</v>
      </c>
      <c r="F1857">
        <v>0</v>
      </c>
      <c r="G1857">
        <v>2.0232100000000002</v>
      </c>
      <c r="H1857">
        <v>1.054</v>
      </c>
      <c r="I1857">
        <v>0</v>
      </c>
      <c r="J1857">
        <v>485000000</v>
      </c>
      <c r="K1857">
        <v>285000000</v>
      </c>
      <c r="L1857">
        <v>0</v>
      </c>
      <c r="M1857">
        <v>8.1000000000000003E-2</v>
      </c>
      <c r="N1857">
        <v>10744999936</v>
      </c>
      <c r="O1857">
        <v>13.443</v>
      </c>
      <c r="P1857" s="6">
        <v>1.397E-2</v>
      </c>
      <c r="Q1857" s="6">
        <v>-0.15612000000000001</v>
      </c>
      <c r="R1857">
        <v>801625024</v>
      </c>
      <c r="S1857" s="6">
        <v>0.20874999999999999</v>
      </c>
      <c r="T1857" s="6">
        <v>2156000000</v>
      </c>
      <c r="U1857" s="6" t="s">
        <v>52611</v>
      </c>
      <c r="V1857">
        <v>0</v>
      </c>
      <c r="W1857">
        <v>0</v>
      </c>
      <c r="X1857">
        <v>0</v>
      </c>
      <c r="Y1857">
        <v>0</v>
      </c>
      <c r="Z1857">
        <v>0</v>
      </c>
      <c r="AA1857" s="6" t="s">
        <v>90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s="6" t="s">
        <v>52612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s="6" t="s">
        <v>52613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25">
      <c r="A1858" s="6" t="s">
        <v>41606</v>
      </c>
      <c r="B1858" s="6" t="s">
        <v>52641</v>
      </c>
      <c r="C1858" s="6" t="s">
        <v>90</v>
      </c>
      <c r="D1858" s="6" t="s">
        <v>52618</v>
      </c>
      <c r="E1858">
        <v>-3038917376</v>
      </c>
      <c r="F1858">
        <v>0</v>
      </c>
      <c r="G1858">
        <v>0.78413900000000003</v>
      </c>
      <c r="H1858">
        <v>18.914999999999999</v>
      </c>
      <c r="I1858">
        <v>18379999232</v>
      </c>
      <c r="J1858">
        <v>1792999936</v>
      </c>
      <c r="K1858">
        <v>3047000064</v>
      </c>
      <c r="L1858">
        <v>1.3580000000000001</v>
      </c>
      <c r="M1858">
        <v>2.6259999999999999</v>
      </c>
      <c r="N1858">
        <v>8135000064</v>
      </c>
      <c r="O1858">
        <v>29.721</v>
      </c>
      <c r="P1858" s="6">
        <v>2.0350001999999999E-2</v>
      </c>
      <c r="Q1858" s="6">
        <v>0.10614999999999999</v>
      </c>
      <c r="R1858">
        <v>-28955750400</v>
      </c>
      <c r="S1858" s="6">
        <v>0.42875999999999997</v>
      </c>
      <c r="T1858" s="6">
        <v>3797000000</v>
      </c>
      <c r="U1858" s="6" t="s">
        <v>90</v>
      </c>
      <c r="V1858">
        <v>0</v>
      </c>
      <c r="W1858">
        <v>0</v>
      </c>
      <c r="X1858">
        <v>0</v>
      </c>
      <c r="Y1858">
        <v>0</v>
      </c>
      <c r="Z1858">
        <v>0</v>
      </c>
      <c r="AA1858" s="6" t="s">
        <v>90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s="6" t="s">
        <v>90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s="6" t="s">
        <v>90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25">
      <c r="A1859" s="6" t="s">
        <v>2601</v>
      </c>
      <c r="B1859" s="6" t="s">
        <v>52688</v>
      </c>
      <c r="C1859" s="6" t="s">
        <v>90</v>
      </c>
      <c r="D1859" s="6" t="s">
        <v>52637</v>
      </c>
      <c r="E1859">
        <v>39681761280</v>
      </c>
      <c r="F1859">
        <v>1.69</v>
      </c>
      <c r="G1859">
        <v>0.50070300000000001</v>
      </c>
      <c r="H1859">
        <v>-48.642000000000003</v>
      </c>
      <c r="I1859">
        <v>152772000</v>
      </c>
      <c r="J1859">
        <v>1707172992</v>
      </c>
      <c r="K1859">
        <v>15125303296</v>
      </c>
      <c r="L1859">
        <v>0.61799999999999999</v>
      </c>
      <c r="M1859">
        <v>0.73499999999999999</v>
      </c>
      <c r="N1859">
        <v>2689200128</v>
      </c>
      <c r="O1859">
        <v>0</v>
      </c>
      <c r="P1859" s="6">
        <v>5.9920000000000001E-2</v>
      </c>
      <c r="Q1859" s="6">
        <v>0</v>
      </c>
      <c r="R1859">
        <v>1093006336</v>
      </c>
      <c r="S1859" s="6">
        <v>0.73680000000000001</v>
      </c>
      <c r="T1859" s="6">
        <v>1937997000</v>
      </c>
      <c r="U1859" s="6" t="s">
        <v>52611</v>
      </c>
      <c r="V1859">
        <v>3</v>
      </c>
      <c r="W1859">
        <v>11</v>
      </c>
      <c r="X1859">
        <v>6</v>
      </c>
      <c r="Y1859">
        <v>0</v>
      </c>
      <c r="Z1859">
        <v>0</v>
      </c>
      <c r="AA1859" s="6" t="s">
        <v>90</v>
      </c>
      <c r="AB1859">
        <v>3</v>
      </c>
      <c r="AC1859">
        <v>11</v>
      </c>
      <c r="AD1859">
        <v>4</v>
      </c>
      <c r="AE1859">
        <v>0</v>
      </c>
      <c r="AF1859">
        <v>0</v>
      </c>
      <c r="AG1859" s="6" t="s">
        <v>52612</v>
      </c>
      <c r="AH1859">
        <v>3</v>
      </c>
      <c r="AI1859">
        <v>11</v>
      </c>
      <c r="AJ1859">
        <v>5</v>
      </c>
      <c r="AK1859">
        <v>0</v>
      </c>
      <c r="AL1859">
        <v>0</v>
      </c>
      <c r="AM1859" s="6" t="s">
        <v>52613</v>
      </c>
      <c r="AN1859">
        <v>3</v>
      </c>
      <c r="AO1859">
        <v>11</v>
      </c>
      <c r="AP1859">
        <v>5</v>
      </c>
      <c r="AQ1859">
        <v>0</v>
      </c>
      <c r="AR1859">
        <v>0</v>
      </c>
    </row>
    <row r="1860" spans="1:44" x14ac:dyDescent="0.25">
      <c r="A1860" s="6" t="s">
        <v>41608</v>
      </c>
      <c r="B1860" s="6" t="s">
        <v>52678</v>
      </c>
      <c r="C1860" s="6" t="s">
        <v>90</v>
      </c>
      <c r="D1860" s="6" t="s">
        <v>52620</v>
      </c>
      <c r="E1860">
        <v>110724243456</v>
      </c>
      <c r="F1860">
        <v>0</v>
      </c>
      <c r="G1860">
        <v>1.0092840000000001</v>
      </c>
      <c r="H1860">
        <v>9.0998000000000001</v>
      </c>
      <c r="I1860">
        <v>3985999872</v>
      </c>
      <c r="J1860">
        <v>6384000000</v>
      </c>
      <c r="K1860">
        <v>16321999872</v>
      </c>
      <c r="L1860">
        <v>0.63800000000000001</v>
      </c>
      <c r="M1860">
        <v>0.91</v>
      </c>
      <c r="N1860">
        <v>34176000000</v>
      </c>
      <c r="O1860">
        <v>62.551000000000002</v>
      </c>
      <c r="P1860" s="6">
        <v>6.1150000000000003E-2</v>
      </c>
      <c r="Q1860" s="6">
        <v>0.13047</v>
      </c>
      <c r="R1860">
        <v>2851000064</v>
      </c>
      <c r="S1860" s="6">
        <v>0.40602001999999998</v>
      </c>
      <c r="T1860" s="6">
        <v>13876000000</v>
      </c>
      <c r="U1860" s="6" t="s">
        <v>52611</v>
      </c>
      <c r="V1860">
        <v>0</v>
      </c>
      <c r="W1860">
        <v>0</v>
      </c>
      <c r="X1860">
        <v>0</v>
      </c>
      <c r="Y1860">
        <v>0</v>
      </c>
      <c r="Z1860">
        <v>0</v>
      </c>
      <c r="AA1860" s="6" t="s">
        <v>90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 s="6" t="s">
        <v>52612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 s="6" t="s">
        <v>52613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25">
      <c r="A1861" s="6" t="s">
        <v>41610</v>
      </c>
      <c r="B1861" s="6" t="s">
        <v>52756</v>
      </c>
      <c r="C1861" s="6" t="s">
        <v>90</v>
      </c>
      <c r="D1861" s="6" t="s">
        <v>52618</v>
      </c>
      <c r="E1861">
        <v>-531257753600</v>
      </c>
      <c r="F1861">
        <v>0</v>
      </c>
      <c r="G1861">
        <v>0.98839399999999999</v>
      </c>
      <c r="H1861">
        <v>3722.7950000000001</v>
      </c>
      <c r="I1861">
        <v>5557149237248</v>
      </c>
      <c r="J1861">
        <v>293559009280</v>
      </c>
      <c r="K1861">
        <v>4285736943616</v>
      </c>
      <c r="L1861">
        <v>20.536999999999999</v>
      </c>
      <c r="M1861">
        <v>25.655999999999999</v>
      </c>
      <c r="N1861">
        <v>998558990336</v>
      </c>
      <c r="O1861">
        <v>245.08799999999999</v>
      </c>
      <c r="P1861" s="6">
        <v>7.3900004E-3</v>
      </c>
      <c r="Q1861" s="6">
        <v>4.2619999999999998E-2</v>
      </c>
      <c r="R1861">
        <v>-2371213852672</v>
      </c>
      <c r="S1861" s="6">
        <v>0.62294000000000005</v>
      </c>
      <c r="T1861" s="6">
        <v>519569000000</v>
      </c>
      <c r="U1861" s="6" t="s">
        <v>90</v>
      </c>
      <c r="V1861">
        <v>0</v>
      </c>
      <c r="W1861">
        <v>0</v>
      </c>
      <c r="X1861">
        <v>0</v>
      </c>
      <c r="Y1861">
        <v>0</v>
      </c>
      <c r="Z1861">
        <v>0</v>
      </c>
      <c r="AA1861" s="6" t="s">
        <v>90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s="6" t="s">
        <v>90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 s="6" t="s">
        <v>90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25">
      <c r="A1862" s="6" t="s">
        <v>41612</v>
      </c>
      <c r="B1862" s="6" t="s">
        <v>52630</v>
      </c>
      <c r="C1862" s="6" t="s">
        <v>90</v>
      </c>
      <c r="D1862" s="6" t="s">
        <v>52610</v>
      </c>
      <c r="E1862">
        <v>14072935424</v>
      </c>
      <c r="F1862">
        <v>0</v>
      </c>
      <c r="G1862">
        <v>0.54893599999999998</v>
      </c>
      <c r="H1862">
        <v>1.611</v>
      </c>
      <c r="I1862">
        <v>16921663488</v>
      </c>
      <c r="J1862">
        <v>6749275136</v>
      </c>
      <c r="K1862">
        <v>14118092800</v>
      </c>
      <c r="L1862">
        <v>1.1479999999999999</v>
      </c>
      <c r="M1862">
        <v>1.2869999999999999</v>
      </c>
      <c r="N1862">
        <v>28780412928</v>
      </c>
      <c r="O1862">
        <v>37.207999999999998</v>
      </c>
      <c r="P1862" s="6">
        <v>5.8990000000000001E-2</v>
      </c>
      <c r="Q1862" s="6">
        <v>0.13222</v>
      </c>
      <c r="R1862">
        <v>3294223872</v>
      </c>
      <c r="S1862" s="6">
        <v>0.79862999999999995</v>
      </c>
      <c r="T1862" s="6">
        <v>0</v>
      </c>
      <c r="U1862" s="6" t="s">
        <v>90</v>
      </c>
      <c r="V1862">
        <v>0</v>
      </c>
      <c r="W1862">
        <v>0</v>
      </c>
      <c r="X1862">
        <v>0</v>
      </c>
      <c r="Y1862">
        <v>0</v>
      </c>
      <c r="Z1862">
        <v>0</v>
      </c>
      <c r="AA1862" s="6" t="s">
        <v>90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s="6" t="s">
        <v>90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 s="6" t="s">
        <v>90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25">
      <c r="A1863" s="6" t="s">
        <v>41614</v>
      </c>
      <c r="B1863" s="6" t="s">
        <v>52741</v>
      </c>
      <c r="C1863" s="6" t="s">
        <v>90</v>
      </c>
      <c r="D1863" s="6" t="s">
        <v>52637</v>
      </c>
      <c r="E1863">
        <v>5043622400</v>
      </c>
      <c r="F1863">
        <v>5.74</v>
      </c>
      <c r="G1863">
        <v>1.3075289999999999</v>
      </c>
      <c r="H1863">
        <v>12.872999999999999</v>
      </c>
      <c r="I1863">
        <v>53355000</v>
      </c>
      <c r="J1863">
        <v>317670016</v>
      </c>
      <c r="K1863">
        <v>2396617984</v>
      </c>
      <c r="L1863">
        <v>0.36899999999999999</v>
      </c>
      <c r="M1863">
        <v>0.66400000000000003</v>
      </c>
      <c r="N1863">
        <v>532135008</v>
      </c>
      <c r="O1863">
        <v>80.525000000000006</v>
      </c>
      <c r="P1863" s="6">
        <v>1.4090001E-2</v>
      </c>
      <c r="Q1863" s="6">
        <v>-4.0300000000000002E-2</v>
      </c>
      <c r="R1863">
        <v>373342240</v>
      </c>
      <c r="S1863" s="6">
        <v>0.68398999999999999</v>
      </c>
      <c r="T1863" s="6">
        <v>372798000</v>
      </c>
      <c r="U1863" s="6" t="s">
        <v>52611</v>
      </c>
      <c r="V1863">
        <v>1</v>
      </c>
      <c r="W1863">
        <v>3</v>
      </c>
      <c r="X1863">
        <v>7</v>
      </c>
      <c r="Y1863">
        <v>1</v>
      </c>
      <c r="Z1863">
        <v>0</v>
      </c>
      <c r="AA1863" s="6" t="s">
        <v>90</v>
      </c>
      <c r="AB1863">
        <v>1</v>
      </c>
      <c r="AC1863">
        <v>4</v>
      </c>
      <c r="AD1863">
        <v>9</v>
      </c>
      <c r="AE1863">
        <v>2</v>
      </c>
      <c r="AF1863">
        <v>0</v>
      </c>
      <c r="AG1863" s="6" t="s">
        <v>52612</v>
      </c>
      <c r="AH1863">
        <v>1</v>
      </c>
      <c r="AI1863">
        <v>4</v>
      </c>
      <c r="AJ1863">
        <v>9</v>
      </c>
      <c r="AK1863">
        <v>1</v>
      </c>
      <c r="AL1863">
        <v>0</v>
      </c>
      <c r="AM1863" s="6" t="s">
        <v>52613</v>
      </c>
      <c r="AN1863">
        <v>1</v>
      </c>
      <c r="AO1863">
        <v>2</v>
      </c>
      <c r="AP1863">
        <v>7</v>
      </c>
      <c r="AQ1863">
        <v>2</v>
      </c>
      <c r="AR1863">
        <v>0</v>
      </c>
    </row>
    <row r="1864" spans="1:44" x14ac:dyDescent="0.25">
      <c r="A1864" s="6" t="s">
        <v>2603</v>
      </c>
      <c r="B1864" s="6" t="s">
        <v>52658</v>
      </c>
      <c r="C1864" s="6" t="s">
        <v>90</v>
      </c>
      <c r="D1864" s="6" t="s">
        <v>130</v>
      </c>
      <c r="E1864">
        <v>10262181888</v>
      </c>
      <c r="F1864">
        <v>2.97</v>
      </c>
      <c r="G1864">
        <v>1.271798</v>
      </c>
      <c r="H1864">
        <v>62.253999999999998</v>
      </c>
      <c r="I1864">
        <v>26076000256</v>
      </c>
      <c r="J1864">
        <v>40071999488</v>
      </c>
      <c r="K1864">
        <v>23047000064</v>
      </c>
      <c r="L1864">
        <v>1.679</v>
      </c>
      <c r="M1864">
        <v>3.0049999999999999</v>
      </c>
      <c r="N1864">
        <v>138288005120</v>
      </c>
      <c r="O1864">
        <v>25.324999999999999</v>
      </c>
      <c r="P1864" s="6">
        <v>0.127</v>
      </c>
      <c r="Q1864" s="6">
        <v>0.22025</v>
      </c>
      <c r="R1864">
        <v>10747249664</v>
      </c>
      <c r="S1864" s="6">
        <v>0.26512999999999998</v>
      </c>
      <c r="T1864" s="6">
        <v>43751000000</v>
      </c>
      <c r="U1864" s="6" t="s">
        <v>52611</v>
      </c>
      <c r="V1864">
        <v>0</v>
      </c>
      <c r="W1864">
        <v>0</v>
      </c>
      <c r="X1864">
        <v>0</v>
      </c>
      <c r="Y1864">
        <v>0</v>
      </c>
      <c r="Z1864">
        <v>0</v>
      </c>
      <c r="AA1864" s="6" t="s">
        <v>90</v>
      </c>
      <c r="AB1864">
        <v>1</v>
      </c>
      <c r="AC1864">
        <v>4</v>
      </c>
      <c r="AD1864">
        <v>0</v>
      </c>
      <c r="AE1864">
        <v>0</v>
      </c>
      <c r="AF1864">
        <v>0</v>
      </c>
      <c r="AG1864" s="6" t="s">
        <v>52612</v>
      </c>
      <c r="AH1864">
        <v>1</v>
      </c>
      <c r="AI1864">
        <v>3</v>
      </c>
      <c r="AJ1864">
        <v>2</v>
      </c>
      <c r="AK1864">
        <v>0</v>
      </c>
      <c r="AL1864">
        <v>0</v>
      </c>
      <c r="AM1864" s="6" t="s">
        <v>52613</v>
      </c>
      <c r="AN1864">
        <v>2</v>
      </c>
      <c r="AO1864">
        <v>4</v>
      </c>
      <c r="AP1864">
        <v>0</v>
      </c>
      <c r="AQ1864">
        <v>0</v>
      </c>
      <c r="AR1864">
        <v>0</v>
      </c>
    </row>
    <row r="1865" spans="1:44" x14ac:dyDescent="0.25">
      <c r="A1865" s="6" t="s">
        <v>2605</v>
      </c>
      <c r="B1865" s="6" t="s">
        <v>52713</v>
      </c>
      <c r="C1865" s="6" t="s">
        <v>90</v>
      </c>
      <c r="D1865" s="6" t="s">
        <v>52623</v>
      </c>
      <c r="E1865">
        <v>133356986368</v>
      </c>
      <c r="F1865">
        <v>2.0299999999999998</v>
      </c>
      <c r="G1865">
        <v>0.94475699999999996</v>
      </c>
      <c r="H1865">
        <v>-7.4169999999999998</v>
      </c>
      <c r="I1865">
        <v>3451200000</v>
      </c>
      <c r="J1865">
        <v>6265699840</v>
      </c>
      <c r="K1865">
        <v>24545200128</v>
      </c>
      <c r="L1865">
        <v>0.50800000000000001</v>
      </c>
      <c r="M1865">
        <v>0.77200000000000002</v>
      </c>
      <c r="N1865">
        <v>33998100480</v>
      </c>
      <c r="O1865">
        <v>0</v>
      </c>
      <c r="P1865" s="6">
        <v>0.10421</v>
      </c>
      <c r="Q1865" s="6">
        <v>0</v>
      </c>
      <c r="R1865">
        <v>2434475008</v>
      </c>
      <c r="S1865" s="6">
        <v>0.26257999999999998</v>
      </c>
      <c r="T1865" s="6">
        <v>8385400000</v>
      </c>
      <c r="U1865" s="6" t="s">
        <v>52611</v>
      </c>
      <c r="V1865">
        <v>10</v>
      </c>
      <c r="W1865">
        <v>14</v>
      </c>
      <c r="X1865">
        <v>9</v>
      </c>
      <c r="Y1865">
        <v>0</v>
      </c>
      <c r="Z1865">
        <v>0</v>
      </c>
      <c r="AA1865" s="6" t="s">
        <v>90</v>
      </c>
      <c r="AB1865">
        <v>5</v>
      </c>
      <c r="AC1865">
        <v>10</v>
      </c>
      <c r="AD1865">
        <v>20</v>
      </c>
      <c r="AE1865">
        <v>0</v>
      </c>
      <c r="AF1865">
        <v>1</v>
      </c>
      <c r="AG1865" s="6" t="s">
        <v>52612</v>
      </c>
      <c r="AH1865">
        <v>5</v>
      </c>
      <c r="AI1865">
        <v>10</v>
      </c>
      <c r="AJ1865">
        <v>21</v>
      </c>
      <c r="AK1865">
        <v>0</v>
      </c>
      <c r="AL1865">
        <v>1</v>
      </c>
      <c r="AM1865" s="6" t="s">
        <v>52613</v>
      </c>
      <c r="AN1865">
        <v>11</v>
      </c>
      <c r="AO1865">
        <v>10</v>
      </c>
      <c r="AP1865">
        <v>13</v>
      </c>
      <c r="AQ1865">
        <v>0</v>
      </c>
      <c r="AR1865">
        <v>1</v>
      </c>
    </row>
    <row r="1866" spans="1:44" x14ac:dyDescent="0.25">
      <c r="A1866" s="6" t="s">
        <v>2607</v>
      </c>
      <c r="B1866" s="6" t="s">
        <v>52744</v>
      </c>
      <c r="C1866" s="6" t="s">
        <v>90</v>
      </c>
      <c r="D1866" s="6" t="s">
        <v>130</v>
      </c>
      <c r="E1866">
        <v>60332564480</v>
      </c>
      <c r="F1866">
        <v>4.45</v>
      </c>
      <c r="G1866">
        <v>1.2361009999999999</v>
      </c>
      <c r="H1866">
        <v>10.509</v>
      </c>
      <c r="I1866">
        <v>2440399872</v>
      </c>
      <c r="J1866">
        <v>5122800128</v>
      </c>
      <c r="K1866">
        <v>7084700160</v>
      </c>
      <c r="L1866">
        <v>3.02</v>
      </c>
      <c r="M1866">
        <v>4.1669999999999998</v>
      </c>
      <c r="N1866">
        <v>10078000128</v>
      </c>
      <c r="O1866">
        <v>86.521000000000001</v>
      </c>
      <c r="P1866" s="6">
        <v>0.15329000000000001</v>
      </c>
      <c r="Q1866" s="6">
        <v>0.32617000000000002</v>
      </c>
      <c r="R1866">
        <v>1890987520</v>
      </c>
      <c r="S1866" s="6">
        <v>0.53663000000000005</v>
      </c>
      <c r="T1866" s="6">
        <v>5514300000</v>
      </c>
      <c r="U1866" s="6" t="s">
        <v>52611</v>
      </c>
      <c r="V1866">
        <v>0</v>
      </c>
      <c r="W1866">
        <v>2</v>
      </c>
      <c r="X1866">
        <v>5</v>
      </c>
      <c r="Y1866">
        <v>4</v>
      </c>
      <c r="Z1866">
        <v>1</v>
      </c>
      <c r="AA1866" s="6" t="s">
        <v>90</v>
      </c>
      <c r="AB1866">
        <v>0</v>
      </c>
      <c r="AC1866">
        <v>1</v>
      </c>
      <c r="AD1866">
        <v>6</v>
      </c>
      <c r="AE1866">
        <v>5</v>
      </c>
      <c r="AF1866">
        <v>1</v>
      </c>
      <c r="AG1866" s="6" t="s">
        <v>52612</v>
      </c>
      <c r="AH1866">
        <v>0</v>
      </c>
      <c r="AI1866">
        <v>2</v>
      </c>
      <c r="AJ1866">
        <v>5</v>
      </c>
      <c r="AK1866">
        <v>6</v>
      </c>
      <c r="AL1866">
        <v>1</v>
      </c>
      <c r="AM1866" s="6" t="s">
        <v>52613</v>
      </c>
      <c r="AN1866">
        <v>0</v>
      </c>
      <c r="AO1866">
        <v>2</v>
      </c>
      <c r="AP1866">
        <v>5</v>
      </c>
      <c r="AQ1866">
        <v>5</v>
      </c>
      <c r="AR1866">
        <v>1</v>
      </c>
    </row>
    <row r="1867" spans="1:44" x14ac:dyDescent="0.25">
      <c r="A1867" s="6" t="s">
        <v>41616</v>
      </c>
      <c r="B1867" s="6" t="s">
        <v>52629</v>
      </c>
      <c r="C1867" s="6" t="s">
        <v>90</v>
      </c>
      <c r="D1867" s="6" t="s">
        <v>52618</v>
      </c>
      <c r="E1867">
        <v>-391352745984</v>
      </c>
      <c r="F1867">
        <v>0</v>
      </c>
      <c r="G1867">
        <v>1.6189549999999999</v>
      </c>
      <c r="H1867">
        <v>17.1586</v>
      </c>
      <c r="I1867">
        <v>746824990720</v>
      </c>
      <c r="J1867">
        <v>0</v>
      </c>
      <c r="K1867">
        <v>329096986624</v>
      </c>
      <c r="L1867">
        <v>0</v>
      </c>
      <c r="M1867">
        <v>0</v>
      </c>
      <c r="N1867">
        <v>23061999616</v>
      </c>
      <c r="O1867">
        <v>0</v>
      </c>
      <c r="P1867" s="6">
        <v>1.91E-3</v>
      </c>
      <c r="Q1867" s="6">
        <v>4.1079998E-2</v>
      </c>
      <c r="R1867">
        <v>0</v>
      </c>
      <c r="S1867" s="6">
        <v>0</v>
      </c>
      <c r="T1867" s="6">
        <v>23055000000</v>
      </c>
      <c r="U1867" s="6" t="s">
        <v>52611</v>
      </c>
      <c r="V1867">
        <v>1</v>
      </c>
      <c r="W1867">
        <v>0</v>
      </c>
      <c r="X1867">
        <v>0</v>
      </c>
      <c r="Y1867">
        <v>0</v>
      </c>
      <c r="Z1867">
        <v>0</v>
      </c>
      <c r="AA1867" s="6" t="s">
        <v>90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 s="6" t="s">
        <v>52612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 s="6" t="s">
        <v>52613</v>
      </c>
      <c r="AN1867">
        <v>1</v>
      </c>
      <c r="AO1867">
        <v>0</v>
      </c>
      <c r="AP1867">
        <v>0</v>
      </c>
      <c r="AQ1867">
        <v>0</v>
      </c>
      <c r="AR1867">
        <v>0</v>
      </c>
    </row>
    <row r="1868" spans="1:44" x14ac:dyDescent="0.25">
      <c r="A1868" s="6" t="s">
        <v>2609</v>
      </c>
      <c r="B1868" s="6" t="s">
        <v>52742</v>
      </c>
      <c r="C1868" s="6" t="s">
        <v>90</v>
      </c>
      <c r="D1868" s="6" t="s">
        <v>52618</v>
      </c>
      <c r="E1868">
        <v>105995599872</v>
      </c>
      <c r="F1868">
        <v>1.34</v>
      </c>
      <c r="G1868">
        <v>0.87931000000000004</v>
      </c>
      <c r="H1868">
        <v>14.930999999999999</v>
      </c>
      <c r="I1868">
        <v>81296998400</v>
      </c>
      <c r="J1868">
        <v>0</v>
      </c>
      <c r="K1868">
        <v>76853002240</v>
      </c>
      <c r="L1868">
        <v>0.38800000000000001</v>
      </c>
      <c r="M1868">
        <v>0.39100000000000001</v>
      </c>
      <c r="N1868">
        <v>21205999616</v>
      </c>
      <c r="O1868">
        <v>211.44200000000001</v>
      </c>
      <c r="P1868" s="6">
        <v>1.214E-2</v>
      </c>
      <c r="Q1868" s="6">
        <v>0.17488001</v>
      </c>
      <c r="R1868">
        <v>0</v>
      </c>
      <c r="S1868" s="6">
        <v>0.97218000000000004</v>
      </c>
      <c r="T1868" s="6">
        <v>20174000000</v>
      </c>
      <c r="U1868" s="6" t="s">
        <v>52611</v>
      </c>
      <c r="V1868">
        <v>5</v>
      </c>
      <c r="W1868">
        <v>9</v>
      </c>
      <c r="X1868">
        <v>5</v>
      </c>
      <c r="Y1868">
        <v>0</v>
      </c>
      <c r="Z1868">
        <v>0</v>
      </c>
      <c r="AA1868" s="6" t="s">
        <v>90</v>
      </c>
      <c r="AB1868">
        <v>6</v>
      </c>
      <c r="AC1868">
        <v>9</v>
      </c>
      <c r="AD1868">
        <v>5</v>
      </c>
      <c r="AE1868">
        <v>2</v>
      </c>
      <c r="AF1868">
        <v>0</v>
      </c>
      <c r="AG1868" s="6" t="s">
        <v>52612</v>
      </c>
      <c r="AH1868">
        <v>6</v>
      </c>
      <c r="AI1868">
        <v>10</v>
      </c>
      <c r="AJ1868">
        <v>5</v>
      </c>
      <c r="AK1868">
        <v>1</v>
      </c>
      <c r="AL1868">
        <v>0</v>
      </c>
      <c r="AM1868" s="6" t="s">
        <v>52613</v>
      </c>
      <c r="AN1868">
        <v>4</v>
      </c>
      <c r="AO1868">
        <v>5</v>
      </c>
      <c r="AP1868">
        <v>5</v>
      </c>
      <c r="AQ1868">
        <v>0</v>
      </c>
      <c r="AR1868">
        <v>0</v>
      </c>
    </row>
    <row r="1869" spans="1:44" x14ac:dyDescent="0.25">
      <c r="A1869" s="6" t="s">
        <v>41618</v>
      </c>
      <c r="B1869" s="6" t="s">
        <v>52724</v>
      </c>
      <c r="C1869" s="6" t="s">
        <v>90</v>
      </c>
      <c r="D1869" s="6" t="s">
        <v>52623</v>
      </c>
      <c r="E1869">
        <v>37636231168</v>
      </c>
      <c r="F1869">
        <v>0</v>
      </c>
      <c r="G1869">
        <v>1.0282389999999999</v>
      </c>
      <c r="H1869">
        <v>-0.86</v>
      </c>
      <c r="I1869">
        <v>790000000</v>
      </c>
      <c r="J1869">
        <v>-453000000</v>
      </c>
      <c r="K1869">
        <v>10181000192</v>
      </c>
      <c r="L1869">
        <v>0.308</v>
      </c>
      <c r="M1869">
        <v>0.65</v>
      </c>
      <c r="N1869">
        <v>1604999936</v>
      </c>
      <c r="O1869">
        <v>0</v>
      </c>
      <c r="P1869" s="6">
        <v>-7.0499999999999993E-2</v>
      </c>
      <c r="Q1869" s="6">
        <v>-16.829789999999999</v>
      </c>
      <c r="R1869">
        <v>-1430000000</v>
      </c>
      <c r="S1869" s="6">
        <v>0.30342999999999998</v>
      </c>
      <c r="T1869" s="6">
        <v>487000000</v>
      </c>
      <c r="U1869" s="6" t="s">
        <v>90</v>
      </c>
      <c r="V1869">
        <v>0</v>
      </c>
      <c r="W1869">
        <v>0</v>
      </c>
      <c r="X1869">
        <v>0</v>
      </c>
      <c r="Y1869">
        <v>0</v>
      </c>
      <c r="Z1869">
        <v>0</v>
      </c>
      <c r="AA1869" s="6" t="s">
        <v>90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s="6" t="s">
        <v>90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 s="6" t="s">
        <v>90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25">
      <c r="A1870" s="6" t="s">
        <v>2611</v>
      </c>
      <c r="B1870" s="6" t="s">
        <v>52712</v>
      </c>
      <c r="C1870" s="6" t="s">
        <v>90</v>
      </c>
      <c r="D1870" s="6" t="s">
        <v>52623</v>
      </c>
      <c r="E1870">
        <v>14026728448</v>
      </c>
      <c r="F1870">
        <v>8.5399999999999991</v>
      </c>
      <c r="G1870">
        <v>0.78712099999999996</v>
      </c>
      <c r="H1870">
        <v>10.673</v>
      </c>
      <c r="I1870">
        <v>157831008</v>
      </c>
      <c r="J1870">
        <v>1116630016</v>
      </c>
      <c r="K1870">
        <v>4399144960</v>
      </c>
      <c r="L1870">
        <v>0.33700000000000002</v>
      </c>
      <c r="M1870">
        <v>0.42499999999999999</v>
      </c>
      <c r="N1870">
        <v>4024966912</v>
      </c>
      <c r="O1870">
        <v>271.23399999999998</v>
      </c>
      <c r="P1870" s="6">
        <v>3.3680000000000002E-2</v>
      </c>
      <c r="Q1870" s="6">
        <v>0.28360999999999997</v>
      </c>
      <c r="R1870">
        <v>309239616</v>
      </c>
      <c r="S1870" s="6">
        <v>0.26504</v>
      </c>
      <c r="T1870" s="6">
        <v>1154602000</v>
      </c>
      <c r="U1870" s="6" t="s">
        <v>52611</v>
      </c>
      <c r="V1870">
        <v>3</v>
      </c>
      <c r="W1870">
        <v>2</v>
      </c>
      <c r="X1870">
        <v>0</v>
      </c>
      <c r="Y1870">
        <v>0</v>
      </c>
      <c r="Z1870">
        <v>0</v>
      </c>
      <c r="AA1870" s="6" t="s">
        <v>90</v>
      </c>
      <c r="AB1870">
        <v>2</v>
      </c>
      <c r="AC1870">
        <v>3</v>
      </c>
      <c r="AD1870">
        <v>0</v>
      </c>
      <c r="AE1870">
        <v>0</v>
      </c>
      <c r="AF1870">
        <v>0</v>
      </c>
      <c r="AG1870" s="6" t="s">
        <v>52612</v>
      </c>
      <c r="AH1870">
        <v>2</v>
      </c>
      <c r="AI1870">
        <v>3</v>
      </c>
      <c r="AJ1870">
        <v>0</v>
      </c>
      <c r="AK1870">
        <v>0</v>
      </c>
      <c r="AL1870">
        <v>0</v>
      </c>
      <c r="AM1870" s="6" t="s">
        <v>52613</v>
      </c>
      <c r="AN1870">
        <v>3</v>
      </c>
      <c r="AO1870">
        <v>3</v>
      </c>
      <c r="AP1870">
        <v>0</v>
      </c>
      <c r="AQ1870">
        <v>0</v>
      </c>
      <c r="AR1870">
        <v>0</v>
      </c>
    </row>
    <row r="1871" spans="1:44" x14ac:dyDescent="0.25">
      <c r="A1871" s="6" t="s">
        <v>41620</v>
      </c>
      <c r="B1871" s="6" t="s">
        <v>52670</v>
      </c>
      <c r="C1871" s="6" t="s">
        <v>90</v>
      </c>
      <c r="D1871" s="6" t="s">
        <v>130</v>
      </c>
      <c r="E1871">
        <v>2893785088</v>
      </c>
      <c r="F1871">
        <v>1.89</v>
      </c>
      <c r="G1871">
        <v>0.83110399999999995</v>
      </c>
      <c r="H1871">
        <v>53.283000000000001</v>
      </c>
      <c r="I1871">
        <v>126956000</v>
      </c>
      <c r="J1871">
        <v>264346000</v>
      </c>
      <c r="K1871">
        <v>778128000</v>
      </c>
      <c r="L1871">
        <v>0.90100000000000002</v>
      </c>
      <c r="M1871">
        <v>1.5189999999999999</v>
      </c>
      <c r="N1871">
        <v>2749430016</v>
      </c>
      <c r="O1871">
        <v>65.394000000000005</v>
      </c>
      <c r="P1871" s="6">
        <v>4.4260002999999999E-2</v>
      </c>
      <c r="Q1871" s="6">
        <v>0.10273</v>
      </c>
      <c r="R1871">
        <v>-226618000</v>
      </c>
      <c r="S1871" s="6">
        <v>0.14235999999999999</v>
      </c>
      <c r="T1871" s="6">
        <v>427069000</v>
      </c>
      <c r="U1871" s="6" t="s">
        <v>52611</v>
      </c>
      <c r="V1871">
        <v>0</v>
      </c>
      <c r="W1871">
        <v>0</v>
      </c>
      <c r="X1871">
        <v>3</v>
      </c>
      <c r="Y1871">
        <v>0</v>
      </c>
      <c r="Z1871">
        <v>0</v>
      </c>
      <c r="AA1871" s="6" t="s">
        <v>90</v>
      </c>
      <c r="AB1871">
        <v>1</v>
      </c>
      <c r="AC1871">
        <v>0</v>
      </c>
      <c r="AD1871">
        <v>2</v>
      </c>
      <c r="AE1871">
        <v>0</v>
      </c>
      <c r="AF1871">
        <v>0</v>
      </c>
      <c r="AG1871" s="6" t="s">
        <v>52612</v>
      </c>
      <c r="AH1871">
        <v>1</v>
      </c>
      <c r="AI1871">
        <v>0</v>
      </c>
      <c r="AJ1871">
        <v>2</v>
      </c>
      <c r="AK1871">
        <v>0</v>
      </c>
      <c r="AL1871">
        <v>0</v>
      </c>
      <c r="AM1871" s="6" t="s">
        <v>52613</v>
      </c>
      <c r="AN1871">
        <v>0</v>
      </c>
      <c r="AO1871">
        <v>0</v>
      </c>
      <c r="AP1871">
        <v>3</v>
      </c>
      <c r="AQ1871">
        <v>0</v>
      </c>
      <c r="AR1871">
        <v>0</v>
      </c>
    </row>
    <row r="1872" spans="1:44" x14ac:dyDescent="0.25">
      <c r="A1872" s="6" t="s">
        <v>41622</v>
      </c>
      <c r="B1872" s="6" t="s">
        <v>52689</v>
      </c>
      <c r="C1872" s="6" t="s">
        <v>90</v>
      </c>
      <c r="D1872" s="6" t="s">
        <v>52685</v>
      </c>
      <c r="E1872">
        <v>39659057152</v>
      </c>
      <c r="F1872">
        <v>0</v>
      </c>
      <c r="G1872">
        <v>0.17330699999999999</v>
      </c>
      <c r="H1872">
        <v>22.570599999999999</v>
      </c>
      <c r="I1872">
        <v>581000000</v>
      </c>
      <c r="J1872">
        <v>3867000064</v>
      </c>
      <c r="K1872">
        <v>8080999936</v>
      </c>
      <c r="L1872">
        <v>0.69699999999999995</v>
      </c>
      <c r="M1872">
        <v>1.0269999999999999</v>
      </c>
      <c r="N1872">
        <v>11105000448</v>
      </c>
      <c r="O1872">
        <v>69.097999999999999</v>
      </c>
      <c r="P1872" s="6">
        <v>5.6059999999999999E-2</v>
      </c>
      <c r="Q1872" s="6">
        <v>0.13922999999999999</v>
      </c>
      <c r="R1872">
        <v>1413428992</v>
      </c>
      <c r="S1872" s="6">
        <v>0.54912000000000005</v>
      </c>
      <c r="T1872" s="6">
        <v>6086000000</v>
      </c>
      <c r="U1872" s="6" t="s">
        <v>52611</v>
      </c>
      <c r="V1872">
        <v>0</v>
      </c>
      <c r="W1872">
        <v>0</v>
      </c>
      <c r="X1872">
        <v>1</v>
      </c>
      <c r="Y1872">
        <v>0</v>
      </c>
      <c r="Z1872">
        <v>0</v>
      </c>
      <c r="AA1872" s="6" t="s">
        <v>90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 s="6" t="s">
        <v>52612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 s="6" t="s">
        <v>52613</v>
      </c>
      <c r="AN1872">
        <v>0</v>
      </c>
      <c r="AO1872">
        <v>0</v>
      </c>
      <c r="AP1872">
        <v>1</v>
      </c>
      <c r="AQ1872">
        <v>0</v>
      </c>
      <c r="AR1872">
        <v>0</v>
      </c>
    </row>
    <row r="1873" spans="1:44" x14ac:dyDescent="0.25">
      <c r="A1873" s="6" t="s">
        <v>41624</v>
      </c>
      <c r="B1873" s="6" t="s">
        <v>52706</v>
      </c>
      <c r="C1873" s="6" t="s">
        <v>90</v>
      </c>
      <c r="D1873" s="6" t="s">
        <v>52685</v>
      </c>
      <c r="E1873">
        <v>597142912</v>
      </c>
      <c r="F1873">
        <v>1.47</v>
      </c>
      <c r="G1873">
        <v>0.39853100000000002</v>
      </c>
      <c r="H1873">
        <v>5.2370000000000001</v>
      </c>
      <c r="I1873">
        <v>357500000</v>
      </c>
      <c r="J1873">
        <v>180400000</v>
      </c>
      <c r="K1873">
        <v>4700000</v>
      </c>
      <c r="L1873">
        <v>6.7380000000000004</v>
      </c>
      <c r="M1873">
        <v>6.8529999999999998</v>
      </c>
      <c r="N1873">
        <v>699400000</v>
      </c>
      <c r="O1873">
        <v>0.71699999999999997</v>
      </c>
      <c r="P1873" s="6">
        <v>0.12734999999999999</v>
      </c>
      <c r="Q1873" s="6">
        <v>0.26495000000000002</v>
      </c>
      <c r="R1873">
        <v>97925000</v>
      </c>
      <c r="S1873" s="6">
        <v>0.69474000000000002</v>
      </c>
      <c r="T1873" s="6">
        <v>467000000</v>
      </c>
      <c r="U1873" s="6" t="s">
        <v>52611</v>
      </c>
      <c r="V1873">
        <v>0</v>
      </c>
      <c r="W1873">
        <v>0</v>
      </c>
      <c r="X1873">
        <v>0</v>
      </c>
      <c r="Y1873">
        <v>0</v>
      </c>
      <c r="Z1873">
        <v>0</v>
      </c>
      <c r="AA1873" s="6" t="s">
        <v>90</v>
      </c>
      <c r="AB1873">
        <v>1</v>
      </c>
      <c r="AC1873">
        <v>5</v>
      </c>
      <c r="AD1873">
        <v>4</v>
      </c>
      <c r="AE1873">
        <v>1</v>
      </c>
      <c r="AF1873">
        <v>0</v>
      </c>
      <c r="AG1873" s="6" t="s">
        <v>52612</v>
      </c>
      <c r="AH1873">
        <v>1</v>
      </c>
      <c r="AI1873">
        <v>5</v>
      </c>
      <c r="AJ1873">
        <v>4</v>
      </c>
      <c r="AK1873">
        <v>1</v>
      </c>
      <c r="AL1873">
        <v>0</v>
      </c>
      <c r="AM1873" s="6" t="s">
        <v>52613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25">
      <c r="A1874" s="6" t="s">
        <v>41626</v>
      </c>
      <c r="B1874" s="6" t="s">
        <v>52751</v>
      </c>
      <c r="C1874" s="6" t="s">
        <v>90</v>
      </c>
      <c r="D1874" s="6" t="s">
        <v>52618</v>
      </c>
      <c r="E1874">
        <v>7155544576</v>
      </c>
      <c r="F1874">
        <v>0</v>
      </c>
      <c r="G1874">
        <v>1.2711790000000001</v>
      </c>
      <c r="H1874">
        <v>2.7553000000000001</v>
      </c>
      <c r="I1874">
        <v>3043000064</v>
      </c>
      <c r="J1874">
        <v>464000000</v>
      </c>
      <c r="K1874">
        <v>3281999872</v>
      </c>
      <c r="L1874">
        <v>10.974</v>
      </c>
      <c r="M1874">
        <v>15.869</v>
      </c>
      <c r="N1874">
        <v>19562999808</v>
      </c>
      <c r="O1874">
        <v>46.192999999999998</v>
      </c>
      <c r="P1874" s="6">
        <v>6.0299999999999998E-3</v>
      </c>
      <c r="Q1874" s="6">
        <v>5.7400000000000003E-3</v>
      </c>
      <c r="R1874">
        <v>16133874688</v>
      </c>
      <c r="S1874" s="6">
        <v>-1.043E-2</v>
      </c>
      <c r="T1874" s="6">
        <v>-620000000</v>
      </c>
      <c r="U1874" s="6" t="s">
        <v>52611</v>
      </c>
      <c r="V1874">
        <v>0</v>
      </c>
      <c r="W1874">
        <v>0</v>
      </c>
      <c r="X1874">
        <v>0</v>
      </c>
      <c r="Y1874">
        <v>0</v>
      </c>
      <c r="Z1874">
        <v>0</v>
      </c>
      <c r="AA1874" s="6" t="s">
        <v>90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 s="6" t="s">
        <v>52612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 s="6" t="s">
        <v>52613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25">
      <c r="A1875" s="6" t="s">
        <v>41628</v>
      </c>
      <c r="B1875" s="6" t="s">
        <v>52666</v>
      </c>
      <c r="C1875" s="6" t="s">
        <v>90</v>
      </c>
      <c r="D1875" s="6" t="s">
        <v>52610</v>
      </c>
      <c r="E1875">
        <v>2316330240</v>
      </c>
      <c r="F1875">
        <v>6.14</v>
      </c>
      <c r="G1875">
        <v>1.055588</v>
      </c>
      <c r="H1875">
        <v>8.2520000000000007</v>
      </c>
      <c r="I1875">
        <v>527688000</v>
      </c>
      <c r="J1875">
        <v>-143540000</v>
      </c>
      <c r="K1875">
        <v>115868000</v>
      </c>
      <c r="L1875">
        <v>4.7640000000000002</v>
      </c>
      <c r="M1875">
        <v>4.8920000000000003</v>
      </c>
      <c r="N1875">
        <v>197074000</v>
      </c>
      <c r="O1875">
        <v>19.63</v>
      </c>
      <c r="P1875" s="6">
        <v>-0.11926</v>
      </c>
      <c r="Q1875" s="6">
        <v>2.5669999999999998E-2</v>
      </c>
      <c r="R1875">
        <v>-41502876</v>
      </c>
      <c r="S1875" s="6">
        <v>0.60247004000000004</v>
      </c>
      <c r="T1875" s="6">
        <v>101022000</v>
      </c>
      <c r="U1875" s="6" t="s">
        <v>52611</v>
      </c>
      <c r="V1875">
        <v>0</v>
      </c>
      <c r="W1875">
        <v>0</v>
      </c>
      <c r="X1875">
        <v>0</v>
      </c>
      <c r="Y1875">
        <v>0</v>
      </c>
      <c r="Z1875">
        <v>0</v>
      </c>
      <c r="AA1875" s="6" t="s">
        <v>90</v>
      </c>
      <c r="AB1875">
        <v>2</v>
      </c>
      <c r="AC1875">
        <v>3</v>
      </c>
      <c r="AD1875">
        <v>3</v>
      </c>
      <c r="AE1875">
        <v>0</v>
      </c>
      <c r="AF1875">
        <v>0</v>
      </c>
      <c r="AG1875" s="6" t="s">
        <v>52612</v>
      </c>
      <c r="AH1875">
        <v>2</v>
      </c>
      <c r="AI1875">
        <v>4</v>
      </c>
      <c r="AJ1875">
        <v>3</v>
      </c>
      <c r="AK1875">
        <v>0</v>
      </c>
      <c r="AL1875">
        <v>0</v>
      </c>
      <c r="AM1875" s="6" t="s">
        <v>52613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25">
      <c r="A1876" s="6" t="s">
        <v>41630</v>
      </c>
      <c r="B1876" s="6" t="s">
        <v>52634</v>
      </c>
      <c r="C1876" s="6" t="s">
        <v>90</v>
      </c>
      <c r="D1876" s="6" t="s">
        <v>52620</v>
      </c>
      <c r="E1876">
        <v>19791175680</v>
      </c>
      <c r="F1876">
        <v>0</v>
      </c>
      <c r="G1876">
        <v>0.90676900000000005</v>
      </c>
      <c r="H1876">
        <v>5.6116000000000001</v>
      </c>
      <c r="I1876">
        <v>2687000064</v>
      </c>
      <c r="J1876">
        <v>1456000000</v>
      </c>
      <c r="K1876">
        <v>6594999808</v>
      </c>
      <c r="L1876">
        <v>0.83499999999999996</v>
      </c>
      <c r="M1876">
        <v>1.0329999999999999</v>
      </c>
      <c r="N1876">
        <v>22947999744</v>
      </c>
      <c r="O1876">
        <v>160.85400000000001</v>
      </c>
      <c r="P1876" s="6">
        <v>3.5269997999999997E-2</v>
      </c>
      <c r="Q1876" s="6">
        <v>0.20816000000000001</v>
      </c>
      <c r="R1876">
        <v>633000000</v>
      </c>
      <c r="S1876" s="6">
        <v>0.14494000000000001</v>
      </c>
      <c r="T1876" s="6">
        <v>3037000000</v>
      </c>
      <c r="U1876" s="6" t="s">
        <v>52611</v>
      </c>
      <c r="V1876">
        <v>0</v>
      </c>
      <c r="W1876">
        <v>0</v>
      </c>
      <c r="X1876">
        <v>0</v>
      </c>
      <c r="Y1876">
        <v>0</v>
      </c>
      <c r="Z1876">
        <v>0</v>
      </c>
      <c r="AA1876" s="6" t="s">
        <v>90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 s="6" t="s">
        <v>52612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 s="6" t="s">
        <v>52613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x14ac:dyDescent="0.25">
      <c r="A1877" s="6" t="s">
        <v>2613</v>
      </c>
      <c r="B1877" s="6" t="s">
        <v>90</v>
      </c>
      <c r="C1877" s="6" t="s">
        <v>90</v>
      </c>
      <c r="D1877" s="6" t="s">
        <v>90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s="6">
        <v>0</v>
      </c>
      <c r="Q1877" s="6">
        <v>0</v>
      </c>
      <c r="R1877">
        <v>0</v>
      </c>
      <c r="S1877" s="6">
        <v>0</v>
      </c>
      <c r="T1877" s="6">
        <v>0</v>
      </c>
      <c r="U1877" s="6" t="s">
        <v>90</v>
      </c>
      <c r="V1877">
        <v>0</v>
      </c>
      <c r="W1877">
        <v>0</v>
      </c>
      <c r="X1877">
        <v>0</v>
      </c>
      <c r="Y1877">
        <v>0</v>
      </c>
      <c r="Z1877">
        <v>0</v>
      </c>
      <c r="AA1877" s="6" t="s">
        <v>90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 s="6" t="s">
        <v>90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 s="6" t="s">
        <v>90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25">
      <c r="A1878" s="6" t="s">
        <v>2615</v>
      </c>
      <c r="B1878" s="6" t="s">
        <v>52690</v>
      </c>
      <c r="C1878" s="6" t="s">
        <v>90</v>
      </c>
      <c r="D1878" s="6" t="s">
        <v>52623</v>
      </c>
      <c r="E1878">
        <v>32561954816</v>
      </c>
      <c r="F1878">
        <v>7.58</v>
      </c>
      <c r="G1878">
        <v>1.6935249999999999</v>
      </c>
      <c r="H1878">
        <v>10.811999999999999</v>
      </c>
      <c r="I1878">
        <v>6589123072</v>
      </c>
      <c r="J1878">
        <v>67452000</v>
      </c>
      <c r="K1878">
        <v>4517833216</v>
      </c>
      <c r="L1878">
        <v>1.0209999999999999</v>
      </c>
      <c r="M1878">
        <v>1.8680000000000001</v>
      </c>
      <c r="N1878">
        <v>12591238144</v>
      </c>
      <c r="O1878">
        <v>72.965999999999994</v>
      </c>
      <c r="P1878" s="6">
        <v>-1.375E-2</v>
      </c>
      <c r="Q1878" s="6">
        <v>-0.15867000000000001</v>
      </c>
      <c r="R1878">
        <v>-1306231296</v>
      </c>
      <c r="S1878" s="6">
        <v>0.43140998000000003</v>
      </c>
      <c r="T1878" s="6">
        <v>5185277000</v>
      </c>
      <c r="U1878" s="6" t="s">
        <v>52611</v>
      </c>
      <c r="V1878">
        <v>2</v>
      </c>
      <c r="W1878">
        <v>3</v>
      </c>
      <c r="X1878">
        <v>1</v>
      </c>
      <c r="Y1878">
        <v>0</v>
      </c>
      <c r="Z1878">
        <v>0</v>
      </c>
      <c r="AA1878" s="6" t="s">
        <v>90</v>
      </c>
      <c r="AB1878">
        <v>8</v>
      </c>
      <c r="AC1878">
        <v>14</v>
      </c>
      <c r="AD1878">
        <v>8</v>
      </c>
      <c r="AE1878">
        <v>0</v>
      </c>
      <c r="AF1878">
        <v>0</v>
      </c>
      <c r="AG1878" s="6" t="s">
        <v>52612</v>
      </c>
      <c r="AH1878">
        <v>8</v>
      </c>
      <c r="AI1878">
        <v>12</v>
      </c>
      <c r="AJ1878">
        <v>8</v>
      </c>
      <c r="AK1878">
        <v>0</v>
      </c>
      <c r="AL1878">
        <v>0</v>
      </c>
      <c r="AM1878" s="6" t="s">
        <v>52613</v>
      </c>
      <c r="AN1878">
        <v>2</v>
      </c>
      <c r="AO1878">
        <v>3</v>
      </c>
      <c r="AP1878">
        <v>1</v>
      </c>
      <c r="AQ1878">
        <v>0</v>
      </c>
      <c r="AR1878">
        <v>0</v>
      </c>
    </row>
    <row r="1879" spans="1:44" x14ac:dyDescent="0.25">
      <c r="A1879" s="6" t="s">
        <v>2617</v>
      </c>
      <c r="B1879" s="6" t="s">
        <v>52693</v>
      </c>
      <c r="C1879" s="6" t="s">
        <v>90</v>
      </c>
      <c r="D1879" s="6" t="s">
        <v>52623</v>
      </c>
      <c r="E1879">
        <v>5885770240</v>
      </c>
      <c r="F1879">
        <v>3.67</v>
      </c>
      <c r="G1879">
        <v>1.978888</v>
      </c>
      <c r="H1879">
        <v>-7.0910000000000002</v>
      </c>
      <c r="I1879">
        <v>54761000</v>
      </c>
      <c r="J1879">
        <v>677160000</v>
      </c>
      <c r="K1879">
        <v>2227425024</v>
      </c>
      <c r="L1879">
        <v>0.27600000000000002</v>
      </c>
      <c r="M1879">
        <v>0.48099999999999998</v>
      </c>
      <c r="N1879">
        <v>1753890048</v>
      </c>
      <c r="O1879">
        <v>0</v>
      </c>
      <c r="P1879" s="6">
        <v>0.13342999999999999</v>
      </c>
      <c r="Q1879" s="6">
        <v>0</v>
      </c>
      <c r="R1879">
        <v>166266752</v>
      </c>
      <c r="S1879" s="6">
        <v>0.50370000000000004</v>
      </c>
      <c r="T1879" s="6">
        <v>880710000</v>
      </c>
      <c r="U1879" s="6" t="s">
        <v>52611</v>
      </c>
      <c r="V1879">
        <v>3</v>
      </c>
      <c r="W1879">
        <v>2</v>
      </c>
      <c r="X1879">
        <v>7</v>
      </c>
      <c r="Y1879">
        <v>2</v>
      </c>
      <c r="Z1879">
        <v>0</v>
      </c>
      <c r="AA1879" s="6" t="s">
        <v>90</v>
      </c>
      <c r="AB1879">
        <v>1</v>
      </c>
      <c r="AC1879">
        <v>8</v>
      </c>
      <c r="AD1879">
        <v>2</v>
      </c>
      <c r="AE1879">
        <v>0</v>
      </c>
      <c r="AF1879">
        <v>0</v>
      </c>
      <c r="AG1879" s="6" t="s">
        <v>52612</v>
      </c>
      <c r="AH1879">
        <v>1</v>
      </c>
      <c r="AI1879">
        <v>7</v>
      </c>
      <c r="AJ1879">
        <v>2</v>
      </c>
      <c r="AK1879">
        <v>0</v>
      </c>
      <c r="AL1879">
        <v>0</v>
      </c>
      <c r="AM1879" s="6" t="s">
        <v>52613</v>
      </c>
      <c r="AN1879">
        <v>1</v>
      </c>
      <c r="AO1879">
        <v>5</v>
      </c>
      <c r="AP1879">
        <v>5</v>
      </c>
      <c r="AQ1879">
        <v>0</v>
      </c>
      <c r="AR1879">
        <v>0</v>
      </c>
    </row>
    <row r="1880" spans="1:44" x14ac:dyDescent="0.25">
      <c r="A1880" s="6" t="s">
        <v>2619</v>
      </c>
      <c r="B1880" s="6" t="s">
        <v>865</v>
      </c>
      <c r="C1880" s="6" t="s">
        <v>90</v>
      </c>
      <c r="D1880" s="6" t="s">
        <v>52620</v>
      </c>
      <c r="E1880">
        <v>4674573312</v>
      </c>
      <c r="F1880">
        <v>1.58</v>
      </c>
      <c r="G1880">
        <v>0.46798000000000001</v>
      </c>
      <c r="H1880">
        <v>4299.6989999999996</v>
      </c>
      <c r="I1880">
        <v>1296999936</v>
      </c>
      <c r="J1880">
        <v>702000000</v>
      </c>
      <c r="K1880">
        <v>1608000000</v>
      </c>
      <c r="L1880">
        <v>1.4670000000000001</v>
      </c>
      <c r="M1880">
        <v>2.661</v>
      </c>
      <c r="N1880">
        <v>11032999936</v>
      </c>
      <c r="O1880">
        <v>32.101999999999997</v>
      </c>
      <c r="P1880" s="6">
        <v>3.6049999999999999E-2</v>
      </c>
      <c r="Q1880" s="6">
        <v>9.6820004000000001E-2</v>
      </c>
      <c r="R1880">
        <v>97250000</v>
      </c>
      <c r="S1880" s="6">
        <v>7.5050004000000003E-2</v>
      </c>
      <c r="T1880" s="6">
        <v>1030000000</v>
      </c>
      <c r="U1880" s="6" t="s">
        <v>52611</v>
      </c>
      <c r="V1880">
        <v>0</v>
      </c>
      <c r="W1880">
        <v>0</v>
      </c>
      <c r="X1880">
        <v>0</v>
      </c>
      <c r="Y1880">
        <v>0</v>
      </c>
      <c r="Z1880">
        <v>0</v>
      </c>
      <c r="AA1880" s="6" t="s">
        <v>90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 s="6" t="s">
        <v>52612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 s="6" t="s">
        <v>52613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 x14ac:dyDescent="0.25">
      <c r="A1881" s="6" t="s">
        <v>2621</v>
      </c>
      <c r="B1881" s="6" t="s">
        <v>311</v>
      </c>
      <c r="C1881" s="6" t="s">
        <v>90</v>
      </c>
      <c r="D1881" s="6" t="s">
        <v>52616</v>
      </c>
      <c r="E1881">
        <v>15679079424</v>
      </c>
      <c r="F1881">
        <v>2.27</v>
      </c>
      <c r="G1881">
        <v>1.4197740000000001</v>
      </c>
      <c r="H1881">
        <v>41.722999999999999</v>
      </c>
      <c r="I1881">
        <v>1138669056</v>
      </c>
      <c r="J1881">
        <v>425993984</v>
      </c>
      <c r="K1881">
        <v>736963008</v>
      </c>
      <c r="L1881">
        <v>2.57</v>
      </c>
      <c r="M1881">
        <v>3.6019999999999999</v>
      </c>
      <c r="N1881">
        <v>3399088128</v>
      </c>
      <c r="O1881">
        <v>31.349</v>
      </c>
      <c r="P1881" s="6">
        <v>5.7230000000000003E-2</v>
      </c>
      <c r="Q1881" s="6">
        <v>9.1270000000000004E-2</v>
      </c>
      <c r="R1881">
        <v>-202790880</v>
      </c>
      <c r="S1881" s="6">
        <v>0.28414</v>
      </c>
      <c r="T1881" s="6">
        <v>844648000</v>
      </c>
      <c r="U1881" s="6" t="s">
        <v>52611</v>
      </c>
      <c r="V1881">
        <v>2</v>
      </c>
      <c r="W1881">
        <v>6</v>
      </c>
      <c r="X1881">
        <v>1</v>
      </c>
      <c r="Y1881">
        <v>1</v>
      </c>
      <c r="Z1881">
        <v>0</v>
      </c>
      <c r="AA1881" s="6" t="s">
        <v>90</v>
      </c>
      <c r="AB1881">
        <v>7</v>
      </c>
      <c r="AC1881">
        <v>17</v>
      </c>
      <c r="AD1881">
        <v>9</v>
      </c>
      <c r="AE1881">
        <v>0</v>
      </c>
      <c r="AF1881">
        <v>0</v>
      </c>
      <c r="AG1881" s="6" t="s">
        <v>52612</v>
      </c>
      <c r="AH1881">
        <v>6</v>
      </c>
      <c r="AI1881">
        <v>16</v>
      </c>
      <c r="AJ1881">
        <v>9</v>
      </c>
      <c r="AK1881">
        <v>0</v>
      </c>
      <c r="AL1881">
        <v>0</v>
      </c>
      <c r="AM1881" s="6" t="s">
        <v>52613</v>
      </c>
      <c r="AN1881">
        <v>6</v>
      </c>
      <c r="AO1881">
        <v>16</v>
      </c>
      <c r="AP1881">
        <v>6</v>
      </c>
      <c r="AQ1881">
        <v>0</v>
      </c>
      <c r="AR1881">
        <v>0</v>
      </c>
    </row>
    <row r="1882" spans="1:44" x14ac:dyDescent="0.25">
      <c r="A1882" s="6" t="s">
        <v>2623</v>
      </c>
      <c r="B1882" s="6" t="s">
        <v>52683</v>
      </c>
      <c r="C1882" s="6" t="s">
        <v>90</v>
      </c>
      <c r="D1882" s="6" t="s">
        <v>52623</v>
      </c>
      <c r="E1882">
        <v>10390644736</v>
      </c>
      <c r="F1882">
        <v>1.58</v>
      </c>
      <c r="G1882">
        <v>1.244194</v>
      </c>
      <c r="H1882">
        <v>2.4</v>
      </c>
      <c r="I1882">
        <v>303100000</v>
      </c>
      <c r="J1882">
        <v>1064800000</v>
      </c>
      <c r="K1882">
        <v>4915400192</v>
      </c>
      <c r="L1882">
        <v>0.52600000000000002</v>
      </c>
      <c r="M1882">
        <v>1.1930000000000001</v>
      </c>
      <c r="N1882">
        <v>5573100032</v>
      </c>
      <c r="O1882">
        <v>1418.586</v>
      </c>
      <c r="P1882" s="6">
        <v>8.0680000000000002E-2</v>
      </c>
      <c r="Q1882" s="6">
        <v>1.5071699999999999</v>
      </c>
      <c r="R1882">
        <v>406550016</v>
      </c>
      <c r="S1882" s="6">
        <v>0.30521999999999999</v>
      </c>
      <c r="T1882" s="6">
        <v>1772900000</v>
      </c>
      <c r="U1882" s="6" t="s">
        <v>52611</v>
      </c>
      <c r="V1882">
        <v>2</v>
      </c>
      <c r="W1882">
        <v>6</v>
      </c>
      <c r="X1882">
        <v>7</v>
      </c>
      <c r="Y1882">
        <v>0</v>
      </c>
      <c r="Z1882">
        <v>0</v>
      </c>
      <c r="AA1882" s="6" t="s">
        <v>90</v>
      </c>
      <c r="AB1882">
        <v>2</v>
      </c>
      <c r="AC1882">
        <v>4</v>
      </c>
      <c r="AD1882">
        <v>9</v>
      </c>
      <c r="AE1882">
        <v>1</v>
      </c>
      <c r="AF1882">
        <v>0</v>
      </c>
      <c r="AG1882" s="6" t="s">
        <v>52612</v>
      </c>
      <c r="AH1882">
        <v>2</v>
      </c>
      <c r="AI1882">
        <v>3</v>
      </c>
      <c r="AJ1882">
        <v>10</v>
      </c>
      <c r="AK1882">
        <v>1</v>
      </c>
      <c r="AL1882">
        <v>0</v>
      </c>
      <c r="AM1882" s="6" t="s">
        <v>52613</v>
      </c>
      <c r="AN1882">
        <v>4</v>
      </c>
      <c r="AO1882">
        <v>5</v>
      </c>
      <c r="AP1882">
        <v>5</v>
      </c>
      <c r="AQ1882">
        <v>0</v>
      </c>
      <c r="AR1882">
        <v>0</v>
      </c>
    </row>
    <row r="1883" spans="1:44" x14ac:dyDescent="0.25">
      <c r="A1883" s="6" t="s">
        <v>41632</v>
      </c>
      <c r="B1883" s="6" t="s">
        <v>52733</v>
      </c>
      <c r="C1883" s="6" t="s">
        <v>90</v>
      </c>
      <c r="D1883" s="6" t="s">
        <v>52637</v>
      </c>
      <c r="E1883">
        <v>17800280064</v>
      </c>
      <c r="F1883">
        <v>0</v>
      </c>
      <c r="G1883">
        <v>0.70096700000000001</v>
      </c>
      <c r="H1883">
        <v>9.4090000000000007</v>
      </c>
      <c r="I1883">
        <v>162000000</v>
      </c>
      <c r="J1883">
        <v>415000000</v>
      </c>
      <c r="K1883">
        <v>5149000192</v>
      </c>
      <c r="L1883">
        <v>0.61899999999999999</v>
      </c>
      <c r="M1883">
        <v>0.72499999999999998</v>
      </c>
      <c r="N1883">
        <v>669000000</v>
      </c>
      <c r="O1883">
        <v>45.274000000000001</v>
      </c>
      <c r="P1883" s="6">
        <v>1.4620000500000001E-2</v>
      </c>
      <c r="Q1883" s="6">
        <v>-0.15559000000000001</v>
      </c>
      <c r="R1883">
        <v>148750000</v>
      </c>
      <c r="S1883" s="6">
        <v>0.70254000000000005</v>
      </c>
      <c r="T1883" s="6">
        <v>470000000</v>
      </c>
      <c r="U1883" s="6" t="s">
        <v>90</v>
      </c>
      <c r="V1883">
        <v>0</v>
      </c>
      <c r="W1883">
        <v>0</v>
      </c>
      <c r="X1883">
        <v>0</v>
      </c>
      <c r="Y1883">
        <v>0</v>
      </c>
      <c r="Z1883">
        <v>0</v>
      </c>
      <c r="AA1883" s="6" t="s">
        <v>90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s="6" t="s">
        <v>90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s="6" t="s">
        <v>90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25">
      <c r="A1884" s="6" t="s">
        <v>2625</v>
      </c>
      <c r="B1884" s="6" t="s">
        <v>52625</v>
      </c>
      <c r="C1884" s="6" t="s">
        <v>90</v>
      </c>
      <c r="D1884" s="6" t="s">
        <v>52618</v>
      </c>
      <c r="E1884">
        <v>7028246016</v>
      </c>
      <c r="F1884">
        <v>4.46</v>
      </c>
      <c r="G1884">
        <v>1.0172410000000001</v>
      </c>
      <c r="H1884">
        <v>15.115</v>
      </c>
      <c r="I1884">
        <v>866134016</v>
      </c>
      <c r="J1884">
        <v>415859008</v>
      </c>
      <c r="K1884">
        <v>27988000</v>
      </c>
      <c r="L1884">
        <v>5.0650000000000004</v>
      </c>
      <c r="M1884">
        <v>5.2530000000000001</v>
      </c>
      <c r="N1884">
        <v>1878712960</v>
      </c>
      <c r="O1884">
        <v>1.389</v>
      </c>
      <c r="P1884" s="6">
        <v>9.6820004000000001E-2</v>
      </c>
      <c r="Q1884" s="6">
        <v>0.19670999</v>
      </c>
      <c r="R1884">
        <v>231068128</v>
      </c>
      <c r="S1884" s="6">
        <v>0.77983004</v>
      </c>
      <c r="T1884" s="6">
        <v>1576083000</v>
      </c>
      <c r="U1884" s="6" t="s">
        <v>52611</v>
      </c>
      <c r="V1884">
        <v>2</v>
      </c>
      <c r="W1884">
        <v>2</v>
      </c>
      <c r="X1884">
        <v>2</v>
      </c>
      <c r="Y1884">
        <v>0</v>
      </c>
      <c r="Z1884">
        <v>0</v>
      </c>
      <c r="AA1884" s="6" t="s">
        <v>90</v>
      </c>
      <c r="AB1884">
        <v>1</v>
      </c>
      <c r="AC1884">
        <v>0</v>
      </c>
      <c r="AD1884">
        <v>4</v>
      </c>
      <c r="AE1884">
        <v>1</v>
      </c>
      <c r="AF1884">
        <v>0</v>
      </c>
      <c r="AG1884" s="6" t="s">
        <v>52612</v>
      </c>
      <c r="AH1884">
        <v>1</v>
      </c>
      <c r="AI1884">
        <v>0</v>
      </c>
      <c r="AJ1884">
        <v>3</v>
      </c>
      <c r="AK1884">
        <v>1</v>
      </c>
      <c r="AL1884">
        <v>0</v>
      </c>
      <c r="AM1884" s="6" t="s">
        <v>52613</v>
      </c>
      <c r="AN1884">
        <v>1</v>
      </c>
      <c r="AO1884">
        <v>0</v>
      </c>
      <c r="AP1884">
        <v>3</v>
      </c>
      <c r="AQ1884">
        <v>1</v>
      </c>
      <c r="AR1884">
        <v>0</v>
      </c>
    </row>
    <row r="1885" spans="1:44" x14ac:dyDescent="0.25">
      <c r="A1885" s="6" t="s">
        <v>41634</v>
      </c>
      <c r="B1885" s="6" t="s">
        <v>52691</v>
      </c>
      <c r="C1885" s="6" t="s">
        <v>90</v>
      </c>
      <c r="D1885" s="6" t="s">
        <v>52616</v>
      </c>
      <c r="E1885">
        <v>-30972985344</v>
      </c>
      <c r="F1885">
        <v>0</v>
      </c>
      <c r="G1885">
        <v>1.1562859999999999</v>
      </c>
      <c r="H1885">
        <v>1097.01</v>
      </c>
      <c r="I1885">
        <v>269543997440</v>
      </c>
      <c r="J1885">
        <v>165742002176</v>
      </c>
      <c r="K1885">
        <v>233280995328</v>
      </c>
      <c r="L1885">
        <v>1.2889999999999999</v>
      </c>
      <c r="M1885">
        <v>2.4020000000000001</v>
      </c>
      <c r="N1885">
        <v>1330330992640</v>
      </c>
      <c r="O1885">
        <v>32.067</v>
      </c>
      <c r="P1885" s="6">
        <v>4.6510000000000003E-2</v>
      </c>
      <c r="Q1885" s="6">
        <v>0.10774</v>
      </c>
      <c r="R1885">
        <v>-28217499648</v>
      </c>
      <c r="S1885" s="6">
        <v>0.35077997999999999</v>
      </c>
      <c r="T1885" s="6">
        <v>466651000000</v>
      </c>
      <c r="U1885" s="6" t="s">
        <v>52611</v>
      </c>
      <c r="V1885">
        <v>0</v>
      </c>
      <c r="W1885">
        <v>0</v>
      </c>
      <c r="X1885">
        <v>0</v>
      </c>
      <c r="Y1885">
        <v>0</v>
      </c>
      <c r="Z1885">
        <v>0</v>
      </c>
      <c r="AA1885" s="6" t="s">
        <v>90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s="6" t="s">
        <v>52612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 s="6" t="s">
        <v>52613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25">
      <c r="A1886" s="6" t="s">
        <v>2627</v>
      </c>
      <c r="B1886" s="6" t="s">
        <v>52642</v>
      </c>
      <c r="C1886" s="6" t="s">
        <v>90</v>
      </c>
      <c r="D1886" s="6" t="s">
        <v>52610</v>
      </c>
      <c r="E1886">
        <v>8931121152</v>
      </c>
      <c r="F1886">
        <v>6.8</v>
      </c>
      <c r="G1886">
        <v>1.3905700000000001</v>
      </c>
      <c r="H1886">
        <v>9.2029999999999994</v>
      </c>
      <c r="I1886">
        <v>155830000</v>
      </c>
      <c r="J1886">
        <v>629766016</v>
      </c>
      <c r="K1886">
        <v>5176357888</v>
      </c>
      <c r="L1886">
        <v>0.97299999999999998</v>
      </c>
      <c r="M1886">
        <v>1.1080000000000001</v>
      </c>
      <c r="N1886">
        <v>6398970880</v>
      </c>
      <c r="O1886">
        <v>356.29199999999997</v>
      </c>
      <c r="P1886" s="6">
        <v>3.4669999999999999E-2</v>
      </c>
      <c r="Q1886" s="6">
        <v>0.15890999</v>
      </c>
      <c r="R1886">
        <v>48143876</v>
      </c>
      <c r="S1886" s="6">
        <v>0.18065001</v>
      </c>
      <c r="T1886" s="6">
        <v>1097570000</v>
      </c>
      <c r="U1886" s="6" t="s">
        <v>52611</v>
      </c>
      <c r="V1886">
        <v>1</v>
      </c>
      <c r="W1886">
        <v>3</v>
      </c>
      <c r="X1886">
        <v>0</v>
      </c>
      <c r="Y1886">
        <v>2</v>
      </c>
      <c r="Z1886">
        <v>0</v>
      </c>
      <c r="AA1886" s="6" t="s">
        <v>90</v>
      </c>
      <c r="AB1886">
        <v>1</v>
      </c>
      <c r="AC1886">
        <v>3</v>
      </c>
      <c r="AD1886">
        <v>1</v>
      </c>
      <c r="AE1886">
        <v>0</v>
      </c>
      <c r="AF1886">
        <v>0</v>
      </c>
      <c r="AG1886" s="6" t="s">
        <v>52612</v>
      </c>
      <c r="AH1886">
        <v>1</v>
      </c>
      <c r="AI1886">
        <v>3</v>
      </c>
      <c r="AJ1886">
        <v>1</v>
      </c>
      <c r="AK1886">
        <v>0</v>
      </c>
      <c r="AL1886">
        <v>0</v>
      </c>
      <c r="AM1886" s="6" t="s">
        <v>52613</v>
      </c>
      <c r="AN1886">
        <v>0</v>
      </c>
      <c r="AO1886">
        <v>4</v>
      </c>
      <c r="AP1886">
        <v>2</v>
      </c>
      <c r="AQ1886">
        <v>0</v>
      </c>
      <c r="AR1886">
        <v>0</v>
      </c>
    </row>
    <row r="1887" spans="1:44" x14ac:dyDescent="0.25">
      <c r="A1887" s="6" t="s">
        <v>41636</v>
      </c>
      <c r="B1887" s="6" t="s">
        <v>52753</v>
      </c>
      <c r="C1887" s="6" t="s">
        <v>90</v>
      </c>
      <c r="D1887" s="6" t="s">
        <v>130</v>
      </c>
      <c r="E1887">
        <v>13598810112</v>
      </c>
      <c r="F1887">
        <v>0.43</v>
      </c>
      <c r="G1887">
        <v>0.929593</v>
      </c>
      <c r="H1887">
        <v>14.821</v>
      </c>
      <c r="I1887">
        <v>1256999936</v>
      </c>
      <c r="J1887">
        <v>1948000000</v>
      </c>
      <c r="K1887">
        <v>4359000064</v>
      </c>
      <c r="L1887">
        <v>0.68400000000000005</v>
      </c>
      <c r="M1887">
        <v>1.1819999999999999</v>
      </c>
      <c r="N1887">
        <v>11603000320</v>
      </c>
      <c r="O1887">
        <v>37.393999999999998</v>
      </c>
      <c r="P1887" s="6">
        <v>4.5870000000000001E-2</v>
      </c>
      <c r="Q1887" s="6">
        <v>0.12833</v>
      </c>
      <c r="R1887">
        <v>323875008</v>
      </c>
      <c r="S1887" s="6">
        <v>0.41006999999999999</v>
      </c>
      <c r="T1887" s="6">
        <v>4959000000</v>
      </c>
      <c r="U1887" s="6" t="s">
        <v>52611</v>
      </c>
      <c r="V1887">
        <v>0</v>
      </c>
      <c r="W1887">
        <v>0</v>
      </c>
      <c r="X1887">
        <v>0</v>
      </c>
      <c r="Y1887">
        <v>1</v>
      </c>
      <c r="Z1887">
        <v>0</v>
      </c>
      <c r="AA1887" s="6" t="s">
        <v>90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 s="6" t="s">
        <v>52612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 s="6" t="s">
        <v>52613</v>
      </c>
      <c r="AN1887">
        <v>0</v>
      </c>
      <c r="AO1887">
        <v>0</v>
      </c>
      <c r="AP1887">
        <v>0</v>
      </c>
      <c r="AQ1887">
        <v>1</v>
      </c>
      <c r="AR1887">
        <v>0</v>
      </c>
    </row>
    <row r="1888" spans="1:44" x14ac:dyDescent="0.25">
      <c r="A1888" s="6" t="s">
        <v>41638</v>
      </c>
      <c r="B1888" s="6" t="s">
        <v>52718</v>
      </c>
      <c r="C1888" s="6" t="s">
        <v>90</v>
      </c>
      <c r="D1888" s="6" t="s">
        <v>52616</v>
      </c>
      <c r="E1888">
        <v>4012553216</v>
      </c>
      <c r="F1888">
        <v>0</v>
      </c>
      <c r="G1888">
        <v>0.73965099999999995</v>
      </c>
      <c r="H1888">
        <v>6.8754999999999997</v>
      </c>
      <c r="I1888">
        <v>228100000</v>
      </c>
      <c r="J1888">
        <v>224300000</v>
      </c>
      <c r="K1888">
        <v>65200000</v>
      </c>
      <c r="L1888">
        <v>1.359</v>
      </c>
      <c r="M1888">
        <v>2.0710000000000002</v>
      </c>
      <c r="N1888">
        <v>1327399936</v>
      </c>
      <c r="O1888">
        <v>4.5369999999999999</v>
      </c>
      <c r="P1888" s="6">
        <v>6.0749996000000001E-2</v>
      </c>
      <c r="Q1888" s="6">
        <v>8.5089999999999999E-2</v>
      </c>
      <c r="R1888">
        <v>47750000</v>
      </c>
      <c r="S1888" s="6">
        <v>0.56562000000000001</v>
      </c>
      <c r="T1888" s="6">
        <v>750800000</v>
      </c>
      <c r="U1888" s="6" t="s">
        <v>90</v>
      </c>
      <c r="V1888">
        <v>0</v>
      </c>
      <c r="W1888">
        <v>0</v>
      </c>
      <c r="X1888">
        <v>0</v>
      </c>
      <c r="Y1888">
        <v>0</v>
      </c>
      <c r="Z1888">
        <v>0</v>
      </c>
      <c r="AA1888" s="6" t="s">
        <v>90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s="6" t="s">
        <v>90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 s="6" t="s">
        <v>90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25">
      <c r="A1889" s="6" t="s">
        <v>2629</v>
      </c>
      <c r="B1889" s="6" t="s">
        <v>52742</v>
      </c>
      <c r="C1889" s="6" t="s">
        <v>90</v>
      </c>
      <c r="D1889" s="6" t="s">
        <v>52618</v>
      </c>
      <c r="E1889">
        <v>4930355712</v>
      </c>
      <c r="F1889">
        <v>1.44</v>
      </c>
      <c r="G1889">
        <v>1.2522869999999999</v>
      </c>
      <c r="H1889">
        <v>43.725000000000001</v>
      </c>
      <c r="I1889">
        <v>4626619904</v>
      </c>
      <c r="J1889">
        <v>0</v>
      </c>
      <c r="K1889">
        <v>2514717952</v>
      </c>
      <c r="L1889">
        <v>0.877</v>
      </c>
      <c r="M1889">
        <v>0.88400000000000001</v>
      </c>
      <c r="N1889">
        <v>4351519232</v>
      </c>
      <c r="O1889">
        <v>47.203000000000003</v>
      </c>
      <c r="P1889" s="6">
        <v>1.754E-2</v>
      </c>
      <c r="Q1889" s="6">
        <v>0.12447999999999999</v>
      </c>
      <c r="R1889">
        <v>0</v>
      </c>
      <c r="S1889" s="6">
        <v>0.94596999999999998</v>
      </c>
      <c r="T1889" s="6">
        <v>4125046000</v>
      </c>
      <c r="U1889" s="6" t="s">
        <v>52611</v>
      </c>
      <c r="V1889">
        <v>0</v>
      </c>
      <c r="W1889">
        <v>0</v>
      </c>
      <c r="X1889">
        <v>4</v>
      </c>
      <c r="Y1889">
        <v>0</v>
      </c>
      <c r="Z1889">
        <v>0</v>
      </c>
      <c r="AA1889" s="6" t="s">
        <v>90</v>
      </c>
      <c r="AB1889">
        <v>1</v>
      </c>
      <c r="AC1889">
        <v>1</v>
      </c>
      <c r="AD1889">
        <v>4</v>
      </c>
      <c r="AE1889">
        <v>0</v>
      </c>
      <c r="AF1889">
        <v>0</v>
      </c>
      <c r="AG1889" s="6" t="s">
        <v>52612</v>
      </c>
      <c r="AH1889">
        <v>1</v>
      </c>
      <c r="AI1889">
        <v>1</v>
      </c>
      <c r="AJ1889">
        <v>4</v>
      </c>
      <c r="AK1889">
        <v>0</v>
      </c>
      <c r="AL1889">
        <v>0</v>
      </c>
      <c r="AM1889" s="6" t="s">
        <v>52613</v>
      </c>
      <c r="AN1889">
        <v>2</v>
      </c>
      <c r="AO1889">
        <v>1</v>
      </c>
      <c r="AP1889">
        <v>1</v>
      </c>
      <c r="AQ1889">
        <v>0</v>
      </c>
      <c r="AR1889">
        <v>0</v>
      </c>
    </row>
    <row r="1890" spans="1:44" x14ac:dyDescent="0.25">
      <c r="A1890" s="6" t="s">
        <v>41640</v>
      </c>
      <c r="B1890" s="6" t="s">
        <v>52629</v>
      </c>
      <c r="C1890" s="6" t="s">
        <v>90</v>
      </c>
      <c r="D1890" s="6" t="s">
        <v>52618</v>
      </c>
      <c r="E1890">
        <v>3860689664</v>
      </c>
      <c r="F1890">
        <v>12.7</v>
      </c>
      <c r="G1890">
        <v>0.850105</v>
      </c>
      <c r="H1890">
        <v>24.620999999999999</v>
      </c>
      <c r="I1890">
        <v>158552000</v>
      </c>
      <c r="J1890">
        <v>0</v>
      </c>
      <c r="K1890">
        <v>1566274944</v>
      </c>
      <c r="L1890">
        <v>0</v>
      </c>
      <c r="M1890">
        <v>0</v>
      </c>
      <c r="N1890">
        <v>459110016</v>
      </c>
      <c r="O1890">
        <v>0</v>
      </c>
      <c r="P1890" s="6">
        <v>1.6840000000000001E-2</v>
      </c>
      <c r="Q1890" s="6">
        <v>0.20046</v>
      </c>
      <c r="R1890">
        <v>0</v>
      </c>
      <c r="S1890" s="6">
        <v>0</v>
      </c>
      <c r="T1890" s="6">
        <v>454493000</v>
      </c>
      <c r="U1890" s="6" t="s">
        <v>52611</v>
      </c>
      <c r="V1890">
        <v>0</v>
      </c>
      <c r="W1890">
        <v>0</v>
      </c>
      <c r="X1890">
        <v>4</v>
      </c>
      <c r="Y1890">
        <v>0</v>
      </c>
      <c r="Z1890">
        <v>0</v>
      </c>
      <c r="AA1890" s="6" t="s">
        <v>90</v>
      </c>
      <c r="AB1890">
        <v>0</v>
      </c>
      <c r="AC1890">
        <v>0</v>
      </c>
      <c r="AD1890">
        <v>4</v>
      </c>
      <c r="AE1890">
        <v>0</v>
      </c>
      <c r="AF1890">
        <v>0</v>
      </c>
      <c r="AG1890" s="6" t="s">
        <v>52612</v>
      </c>
      <c r="AH1890">
        <v>0</v>
      </c>
      <c r="AI1890">
        <v>0</v>
      </c>
      <c r="AJ1890">
        <v>3</v>
      </c>
      <c r="AK1890">
        <v>0</v>
      </c>
      <c r="AL1890">
        <v>0</v>
      </c>
      <c r="AM1890" s="6" t="s">
        <v>52613</v>
      </c>
      <c r="AN1890">
        <v>0</v>
      </c>
      <c r="AO1890">
        <v>0</v>
      </c>
      <c r="AP1890">
        <v>4</v>
      </c>
      <c r="AQ1890">
        <v>0</v>
      </c>
      <c r="AR1890">
        <v>0</v>
      </c>
    </row>
    <row r="1891" spans="1:44" x14ac:dyDescent="0.25">
      <c r="A1891" s="6" t="s">
        <v>2631</v>
      </c>
      <c r="B1891" s="6" t="s">
        <v>52643</v>
      </c>
      <c r="C1891" s="6" t="s">
        <v>90</v>
      </c>
      <c r="D1891" s="6" t="s">
        <v>52632</v>
      </c>
      <c r="E1891">
        <v>4736575488</v>
      </c>
      <c r="F1891">
        <v>8.64</v>
      </c>
      <c r="G1891">
        <v>0.392681</v>
      </c>
      <c r="H1891">
        <v>10.157</v>
      </c>
      <c r="I1891">
        <v>294904992</v>
      </c>
      <c r="J1891">
        <v>501500000</v>
      </c>
      <c r="K1891">
        <v>1624704000</v>
      </c>
      <c r="L1891">
        <v>0.59699999999999998</v>
      </c>
      <c r="M1891">
        <v>1.2729999999999999</v>
      </c>
      <c r="N1891">
        <v>6496372224</v>
      </c>
      <c r="O1891">
        <v>154.59700000000001</v>
      </c>
      <c r="P1891" s="6">
        <v>7.6259999999999994E-2</v>
      </c>
      <c r="Q1891" s="6">
        <v>0.24142</v>
      </c>
      <c r="R1891">
        <v>326696128</v>
      </c>
      <c r="S1891" s="6">
        <v>0.36931999999999998</v>
      </c>
      <c r="T1891" s="6">
        <v>2360964000</v>
      </c>
      <c r="U1891" s="6" t="s">
        <v>52611</v>
      </c>
      <c r="V1891">
        <v>6</v>
      </c>
      <c r="W1891">
        <v>7</v>
      </c>
      <c r="X1891">
        <v>9</v>
      </c>
      <c r="Y1891">
        <v>1</v>
      </c>
      <c r="Z1891">
        <v>0</v>
      </c>
      <c r="AA1891" s="6" t="s">
        <v>90</v>
      </c>
      <c r="AB1891">
        <v>0</v>
      </c>
      <c r="AC1891">
        <v>1</v>
      </c>
      <c r="AD1891">
        <v>11</v>
      </c>
      <c r="AE1891">
        <v>5</v>
      </c>
      <c r="AF1891">
        <v>0</v>
      </c>
      <c r="AG1891" s="6" t="s">
        <v>52612</v>
      </c>
      <c r="AH1891">
        <v>0</v>
      </c>
      <c r="AI1891">
        <v>1</v>
      </c>
      <c r="AJ1891">
        <v>11</v>
      </c>
      <c r="AK1891">
        <v>5</v>
      </c>
      <c r="AL1891">
        <v>0</v>
      </c>
      <c r="AM1891" s="6" t="s">
        <v>52613</v>
      </c>
      <c r="AN1891">
        <v>2</v>
      </c>
      <c r="AO1891">
        <v>3</v>
      </c>
      <c r="AP1891">
        <v>10</v>
      </c>
      <c r="AQ1891">
        <v>4</v>
      </c>
      <c r="AR1891">
        <v>0</v>
      </c>
    </row>
    <row r="1892" spans="1:44" x14ac:dyDescent="0.25">
      <c r="A1892" s="6" t="s">
        <v>41642</v>
      </c>
      <c r="B1892" s="6" t="s">
        <v>52629</v>
      </c>
      <c r="C1892" s="6" t="s">
        <v>90</v>
      </c>
      <c r="D1892" s="6" t="s">
        <v>52618</v>
      </c>
      <c r="E1892">
        <v>3300588288</v>
      </c>
      <c r="F1892">
        <v>5.14</v>
      </c>
      <c r="G1892">
        <v>0.82793799999999995</v>
      </c>
      <c r="H1892">
        <v>26.24</v>
      </c>
      <c r="I1892">
        <v>617068992</v>
      </c>
      <c r="J1892">
        <v>0</v>
      </c>
      <c r="K1892">
        <v>1593932032</v>
      </c>
      <c r="L1892">
        <v>0</v>
      </c>
      <c r="M1892">
        <v>0</v>
      </c>
      <c r="N1892">
        <v>857102976</v>
      </c>
      <c r="O1892">
        <v>0</v>
      </c>
      <c r="P1892" s="6">
        <v>9.1000000000000004E-3</v>
      </c>
      <c r="Q1892" s="6">
        <v>7.5190000000000007E-2</v>
      </c>
      <c r="R1892">
        <v>0</v>
      </c>
      <c r="S1892" s="6">
        <v>0</v>
      </c>
      <c r="T1892" s="6">
        <v>869387000</v>
      </c>
      <c r="U1892" s="6" t="s">
        <v>52611</v>
      </c>
      <c r="V1892">
        <v>1</v>
      </c>
      <c r="W1892">
        <v>0</v>
      </c>
      <c r="X1892">
        <v>4</v>
      </c>
      <c r="Y1892">
        <v>0</v>
      </c>
      <c r="Z1892">
        <v>0</v>
      </c>
      <c r="AA1892" s="6" t="s">
        <v>90</v>
      </c>
      <c r="AB1892">
        <v>0</v>
      </c>
      <c r="AC1892">
        <v>0</v>
      </c>
      <c r="AD1892">
        <v>5</v>
      </c>
      <c r="AE1892">
        <v>1</v>
      </c>
      <c r="AF1892">
        <v>0</v>
      </c>
      <c r="AG1892" s="6" t="s">
        <v>52612</v>
      </c>
      <c r="AH1892">
        <v>0</v>
      </c>
      <c r="AI1892">
        <v>0</v>
      </c>
      <c r="AJ1892">
        <v>5</v>
      </c>
      <c r="AK1892">
        <v>1</v>
      </c>
      <c r="AL1892">
        <v>0</v>
      </c>
      <c r="AM1892" s="6" t="s">
        <v>52613</v>
      </c>
      <c r="AN1892">
        <v>1</v>
      </c>
      <c r="AO1892">
        <v>1</v>
      </c>
      <c r="AP1892">
        <v>3</v>
      </c>
      <c r="AQ1892">
        <v>0</v>
      </c>
      <c r="AR1892">
        <v>0</v>
      </c>
    </row>
    <row r="1893" spans="1:44" x14ac:dyDescent="0.25">
      <c r="A1893" s="6" t="s">
        <v>41644</v>
      </c>
      <c r="B1893" s="6" t="s">
        <v>52733</v>
      </c>
      <c r="C1893" s="6" t="s">
        <v>90</v>
      </c>
      <c r="D1893" s="6" t="s">
        <v>52637</v>
      </c>
      <c r="E1893">
        <v>3224841472</v>
      </c>
      <c r="F1893">
        <v>0</v>
      </c>
      <c r="G1893">
        <v>0.69245599999999996</v>
      </c>
      <c r="H1893">
        <v>8.4770000000000003</v>
      </c>
      <c r="I1893">
        <v>20900000</v>
      </c>
      <c r="J1893">
        <v>123100000</v>
      </c>
      <c r="K1893">
        <v>719200000</v>
      </c>
      <c r="L1893">
        <v>0.252</v>
      </c>
      <c r="M1893">
        <v>0.30299999999999999</v>
      </c>
      <c r="N1893">
        <v>212200000</v>
      </c>
      <c r="O1893">
        <v>40.101999999999997</v>
      </c>
      <c r="P1893" s="6">
        <v>3.1659998000000002E-2</v>
      </c>
      <c r="Q1893" s="6">
        <v>0.29221000000000003</v>
      </c>
      <c r="R1893">
        <v>63100000</v>
      </c>
      <c r="S1893" s="6">
        <v>0.70311000000000001</v>
      </c>
      <c r="T1893" s="6">
        <v>149200000</v>
      </c>
      <c r="U1893" s="6" t="s">
        <v>90</v>
      </c>
      <c r="V1893">
        <v>0</v>
      </c>
      <c r="W1893">
        <v>0</v>
      </c>
      <c r="X1893">
        <v>0</v>
      </c>
      <c r="Y1893">
        <v>0</v>
      </c>
      <c r="Z1893">
        <v>0</v>
      </c>
      <c r="AA1893" s="6" t="s">
        <v>90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s="6" t="s">
        <v>90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s="6" t="s">
        <v>90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25">
      <c r="A1894" s="6" t="s">
        <v>41646</v>
      </c>
      <c r="B1894" s="6" t="s">
        <v>52689</v>
      </c>
      <c r="C1894" s="6" t="s">
        <v>90</v>
      </c>
      <c r="D1894" s="6" t="s">
        <v>52685</v>
      </c>
      <c r="E1894">
        <v>15071495323648</v>
      </c>
      <c r="F1894">
        <v>0</v>
      </c>
      <c r="G1894">
        <v>1.0054149999999999</v>
      </c>
      <c r="H1894">
        <v>3085.9724000000001</v>
      </c>
      <c r="I1894">
        <v>6925152944128</v>
      </c>
      <c r="J1894">
        <v>1526201974784</v>
      </c>
      <c r="K1894">
        <v>20315191115776</v>
      </c>
      <c r="L1894">
        <v>0.9</v>
      </c>
      <c r="M1894">
        <v>1.0009999999999999</v>
      </c>
      <c r="N1894">
        <v>6570439081984</v>
      </c>
      <c r="O1894">
        <v>190.767</v>
      </c>
      <c r="P1894" s="6">
        <v>8.6499999999999997E-3</v>
      </c>
      <c r="Q1894" s="6">
        <v>-7.0650004000000002E-2</v>
      </c>
      <c r="R1894">
        <v>1736593506304</v>
      </c>
      <c r="S1894" s="6">
        <v>0.50652003000000001</v>
      </c>
      <c r="T1894" s="6">
        <v>0</v>
      </c>
      <c r="U1894" s="6" t="s">
        <v>52611</v>
      </c>
      <c r="V1894">
        <v>0</v>
      </c>
      <c r="W1894">
        <v>0</v>
      </c>
      <c r="X1894">
        <v>0</v>
      </c>
      <c r="Y1894">
        <v>0</v>
      </c>
      <c r="Z1894">
        <v>0</v>
      </c>
      <c r="AA1894" s="6" t="s">
        <v>90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s="6" t="s">
        <v>52612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 s="6" t="s">
        <v>52613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25">
      <c r="A1895" s="6" t="s">
        <v>41648</v>
      </c>
      <c r="B1895" s="6" t="s">
        <v>52689</v>
      </c>
      <c r="C1895" s="6" t="s">
        <v>90</v>
      </c>
      <c r="D1895" s="6" t="s">
        <v>52685</v>
      </c>
      <c r="E1895">
        <v>39674974208</v>
      </c>
      <c r="F1895">
        <v>0</v>
      </c>
      <c r="G1895">
        <v>0.53578300000000001</v>
      </c>
      <c r="H1895">
        <v>15.75</v>
      </c>
      <c r="I1895">
        <v>1667900032</v>
      </c>
      <c r="J1895">
        <v>3269199872</v>
      </c>
      <c r="K1895">
        <v>10893299712</v>
      </c>
      <c r="L1895">
        <v>0.80500000000000005</v>
      </c>
      <c r="M1895">
        <v>1.034</v>
      </c>
      <c r="N1895">
        <v>14624400384</v>
      </c>
      <c r="O1895">
        <v>41.874000000000002</v>
      </c>
      <c r="P1895" s="6">
        <v>1.456E-2</v>
      </c>
      <c r="Q1895" s="6">
        <v>8.2530000000000006E-2</v>
      </c>
      <c r="R1895">
        <v>-309075008</v>
      </c>
      <c r="S1895" s="6">
        <v>0.2387</v>
      </c>
      <c r="T1895" s="6">
        <v>0</v>
      </c>
      <c r="U1895" s="6" t="s">
        <v>52611</v>
      </c>
      <c r="V1895">
        <v>0</v>
      </c>
      <c r="W1895">
        <v>0</v>
      </c>
      <c r="X1895">
        <v>1</v>
      </c>
      <c r="Y1895">
        <v>0</v>
      </c>
      <c r="Z1895">
        <v>0</v>
      </c>
      <c r="AA1895" s="6" t="s">
        <v>90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 s="6" t="s">
        <v>52612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 s="6" t="s">
        <v>52613</v>
      </c>
      <c r="AN1895">
        <v>0</v>
      </c>
      <c r="AO1895">
        <v>0</v>
      </c>
      <c r="AP1895">
        <v>1</v>
      </c>
      <c r="AQ1895">
        <v>0</v>
      </c>
      <c r="AR1895">
        <v>0</v>
      </c>
    </row>
    <row r="1896" spans="1:44" x14ac:dyDescent="0.25">
      <c r="A1896" s="6" t="s">
        <v>2633</v>
      </c>
      <c r="B1896" s="6" t="s">
        <v>52630</v>
      </c>
      <c r="C1896" s="6" t="s">
        <v>90</v>
      </c>
      <c r="D1896" s="6" t="s">
        <v>52610</v>
      </c>
      <c r="E1896">
        <v>35266019328</v>
      </c>
      <c r="F1896">
        <v>5</v>
      </c>
      <c r="G1896">
        <v>0.53201900000000002</v>
      </c>
      <c r="H1896">
        <v>14.54</v>
      </c>
      <c r="I1896">
        <v>1490272000</v>
      </c>
      <c r="J1896">
        <v>-593609024</v>
      </c>
      <c r="K1896">
        <v>104890000</v>
      </c>
      <c r="L1896">
        <v>2.786</v>
      </c>
      <c r="M1896">
        <v>3.6480000000000001</v>
      </c>
      <c r="N1896">
        <v>2055671040</v>
      </c>
      <c r="O1896">
        <v>3.8519999999999999</v>
      </c>
      <c r="P1896" s="6">
        <v>-0.116000004</v>
      </c>
      <c r="Q1896" s="6">
        <v>-0.22670001000000001</v>
      </c>
      <c r="R1896">
        <v>-297927616</v>
      </c>
      <c r="S1896" s="6">
        <v>0.10641</v>
      </c>
      <c r="T1896" s="6">
        <v>207993000</v>
      </c>
      <c r="U1896" s="6" t="s">
        <v>52611</v>
      </c>
      <c r="V1896">
        <v>3</v>
      </c>
      <c r="W1896">
        <v>5</v>
      </c>
      <c r="X1896">
        <v>8</v>
      </c>
      <c r="Y1896">
        <v>0</v>
      </c>
      <c r="Z1896">
        <v>0</v>
      </c>
      <c r="AA1896" s="6" t="s">
        <v>90</v>
      </c>
      <c r="AB1896">
        <v>2</v>
      </c>
      <c r="AC1896">
        <v>3</v>
      </c>
      <c r="AD1896">
        <v>15</v>
      </c>
      <c r="AE1896">
        <v>0</v>
      </c>
      <c r="AF1896">
        <v>0</v>
      </c>
      <c r="AG1896" s="6" t="s">
        <v>52612</v>
      </c>
      <c r="AH1896">
        <v>2</v>
      </c>
      <c r="AI1896">
        <v>4</v>
      </c>
      <c r="AJ1896">
        <v>14</v>
      </c>
      <c r="AK1896">
        <v>0</v>
      </c>
      <c r="AL1896">
        <v>0</v>
      </c>
      <c r="AM1896" s="6" t="s">
        <v>52613</v>
      </c>
      <c r="AN1896">
        <v>5</v>
      </c>
      <c r="AO1896">
        <v>9</v>
      </c>
      <c r="AP1896">
        <v>9</v>
      </c>
      <c r="AQ1896">
        <v>0</v>
      </c>
      <c r="AR1896">
        <v>0</v>
      </c>
    </row>
    <row r="1897" spans="1:44" x14ac:dyDescent="0.25">
      <c r="A1897" s="6" t="s">
        <v>41650</v>
      </c>
      <c r="B1897" s="6" t="s">
        <v>52679</v>
      </c>
      <c r="C1897" s="6" t="s">
        <v>90</v>
      </c>
      <c r="D1897" s="6" t="s">
        <v>52610</v>
      </c>
      <c r="E1897">
        <v>-265190473728</v>
      </c>
      <c r="F1897">
        <v>0</v>
      </c>
      <c r="G1897">
        <v>0.55048299999999994</v>
      </c>
      <c r="H1897">
        <v>934.44100000000003</v>
      </c>
      <c r="I1897">
        <v>309224013824</v>
      </c>
      <c r="J1897">
        <v>166170001408</v>
      </c>
      <c r="K1897">
        <v>9411000320</v>
      </c>
      <c r="L1897">
        <v>2.6429999999999998</v>
      </c>
      <c r="M1897">
        <v>4.9459999999999997</v>
      </c>
      <c r="N1897">
        <v>426683990016</v>
      </c>
      <c r="O1897">
        <v>0.83899999999999997</v>
      </c>
      <c r="P1897" s="6">
        <v>7.5639999999999999E-2</v>
      </c>
      <c r="Q1897" s="6">
        <v>0.17444999999999999</v>
      </c>
      <c r="R1897">
        <v>34197624832</v>
      </c>
      <c r="S1897" s="6">
        <v>0.85411999999999999</v>
      </c>
      <c r="T1897" s="6">
        <v>0</v>
      </c>
      <c r="U1897" s="6" t="s">
        <v>90</v>
      </c>
      <c r="V1897">
        <v>0</v>
      </c>
      <c r="W1897">
        <v>0</v>
      </c>
      <c r="X1897">
        <v>0</v>
      </c>
      <c r="Y1897">
        <v>0</v>
      </c>
      <c r="Z1897">
        <v>0</v>
      </c>
      <c r="AA1897" s="6" t="s">
        <v>90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s="6" t="s">
        <v>90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 s="6" t="s">
        <v>90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25">
      <c r="A1898" s="6" t="s">
        <v>2635</v>
      </c>
      <c r="B1898" s="6" t="s">
        <v>52714</v>
      </c>
      <c r="C1898" s="6" t="s">
        <v>90</v>
      </c>
      <c r="D1898" s="6" t="s">
        <v>130</v>
      </c>
      <c r="E1898">
        <v>4214461952</v>
      </c>
      <c r="F1898">
        <v>4.26</v>
      </c>
      <c r="G1898">
        <v>0.16134399999999999</v>
      </c>
      <c r="H1898">
        <v>1.841</v>
      </c>
      <c r="I1898">
        <v>85186000</v>
      </c>
      <c r="J1898">
        <v>-61029192</v>
      </c>
      <c r="K1898">
        <v>258000</v>
      </c>
      <c r="L1898">
        <v>9.0190000000000001</v>
      </c>
      <c r="M1898">
        <v>9.1519999999999992</v>
      </c>
      <c r="N1898">
        <v>0</v>
      </c>
      <c r="O1898">
        <v>0.13900000000000001</v>
      </c>
      <c r="P1898" s="6">
        <v>-0.28915000000000002</v>
      </c>
      <c r="Q1898" s="6">
        <v>-0.50872004000000004</v>
      </c>
      <c r="R1898">
        <v>-50081704</v>
      </c>
      <c r="S1898" s="6">
        <v>0</v>
      </c>
      <c r="T1898" s="6">
        <v>0</v>
      </c>
      <c r="U1898" s="6" t="s">
        <v>52611</v>
      </c>
      <c r="V1898">
        <v>0</v>
      </c>
      <c r="W1898">
        <v>0</v>
      </c>
      <c r="X1898">
        <v>0</v>
      </c>
      <c r="Y1898">
        <v>0</v>
      </c>
      <c r="Z1898">
        <v>0</v>
      </c>
      <c r="AA1898" s="6" t="s">
        <v>90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 s="6" t="s">
        <v>52612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 s="6" t="s">
        <v>52613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25">
      <c r="A1899" s="6" t="s">
        <v>41652</v>
      </c>
      <c r="B1899" s="6" t="s">
        <v>52655</v>
      </c>
      <c r="C1899" s="6" t="s">
        <v>90</v>
      </c>
      <c r="D1899" s="6" t="s">
        <v>52616</v>
      </c>
      <c r="E1899">
        <v>11726233600</v>
      </c>
      <c r="F1899">
        <v>0</v>
      </c>
      <c r="G1899">
        <v>0.55164400000000002</v>
      </c>
      <c r="H1899">
        <v>5.1239999999999997</v>
      </c>
      <c r="I1899">
        <v>575000000</v>
      </c>
      <c r="J1899">
        <v>389000000</v>
      </c>
      <c r="K1899">
        <v>1266000000</v>
      </c>
      <c r="L1899">
        <v>0.85799999999999998</v>
      </c>
      <c r="M1899">
        <v>0.85799999999999998</v>
      </c>
      <c r="N1899">
        <v>2100000000</v>
      </c>
      <c r="O1899">
        <v>96.936999999999998</v>
      </c>
      <c r="P1899" s="6">
        <v>5.8220000000000001E-2</v>
      </c>
      <c r="Q1899" s="6">
        <v>0.16574</v>
      </c>
      <c r="R1899">
        <v>294000000</v>
      </c>
      <c r="S1899" s="6">
        <v>0.93047994000000001</v>
      </c>
      <c r="T1899" s="6">
        <v>1809000000</v>
      </c>
      <c r="U1899" s="6" t="s">
        <v>90</v>
      </c>
      <c r="V1899">
        <v>0</v>
      </c>
      <c r="W1899">
        <v>0</v>
      </c>
      <c r="X1899">
        <v>0</v>
      </c>
      <c r="Y1899">
        <v>0</v>
      </c>
      <c r="Z1899">
        <v>0</v>
      </c>
      <c r="AA1899" s="6" t="s">
        <v>90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s="6" t="s">
        <v>90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 s="6" t="s">
        <v>90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25">
      <c r="A1900" s="6" t="s">
        <v>2637</v>
      </c>
      <c r="B1900" s="6" t="s">
        <v>52642</v>
      </c>
      <c r="C1900" s="6" t="s">
        <v>90</v>
      </c>
      <c r="D1900" s="6" t="s">
        <v>52610</v>
      </c>
      <c r="E1900">
        <v>8987467776</v>
      </c>
      <c r="F1900">
        <v>7.96</v>
      </c>
      <c r="G1900">
        <v>2.7452489999999998</v>
      </c>
      <c r="H1900">
        <v>15.635</v>
      </c>
      <c r="I1900">
        <v>245500000</v>
      </c>
      <c r="J1900">
        <v>485400000</v>
      </c>
      <c r="K1900">
        <v>2935099904</v>
      </c>
      <c r="L1900">
        <v>1.47</v>
      </c>
      <c r="M1900">
        <v>1.829</v>
      </c>
      <c r="N1900">
        <v>2609299968</v>
      </c>
      <c r="O1900">
        <v>89.259</v>
      </c>
      <c r="P1900" s="6">
        <v>3.5209999999999998E-2</v>
      </c>
      <c r="Q1900" s="6">
        <v>1.609E-2</v>
      </c>
      <c r="R1900">
        <v>9912500</v>
      </c>
      <c r="S1900" s="6">
        <v>0.22384999999999999</v>
      </c>
      <c r="T1900" s="6">
        <v>574900000</v>
      </c>
      <c r="U1900" s="6" t="s">
        <v>52611</v>
      </c>
      <c r="V1900">
        <v>2</v>
      </c>
      <c r="W1900">
        <v>2</v>
      </c>
      <c r="X1900">
        <v>4</v>
      </c>
      <c r="Y1900">
        <v>0</v>
      </c>
      <c r="Z1900">
        <v>1</v>
      </c>
      <c r="AA1900" s="6" t="s">
        <v>90</v>
      </c>
      <c r="AB1900">
        <v>4</v>
      </c>
      <c r="AC1900">
        <v>4</v>
      </c>
      <c r="AD1900">
        <v>3</v>
      </c>
      <c r="AE1900">
        <v>0</v>
      </c>
      <c r="AF1900">
        <v>0</v>
      </c>
      <c r="AG1900" s="6" t="s">
        <v>52612</v>
      </c>
      <c r="AH1900">
        <v>4</v>
      </c>
      <c r="AI1900">
        <v>3</v>
      </c>
      <c r="AJ1900">
        <v>3</v>
      </c>
      <c r="AK1900">
        <v>0</v>
      </c>
      <c r="AL1900">
        <v>0</v>
      </c>
      <c r="AM1900" s="6" t="s">
        <v>52613</v>
      </c>
      <c r="AN1900">
        <v>3</v>
      </c>
      <c r="AO1900">
        <v>2</v>
      </c>
      <c r="AP1900">
        <v>3</v>
      </c>
      <c r="AQ1900">
        <v>0</v>
      </c>
      <c r="AR1900">
        <v>1</v>
      </c>
    </row>
    <row r="1901" spans="1:44" x14ac:dyDescent="0.25">
      <c r="A1901" s="6" t="s">
        <v>41654</v>
      </c>
      <c r="B1901" s="6" t="s">
        <v>86</v>
      </c>
      <c r="C1901" s="6" t="s">
        <v>90</v>
      </c>
      <c r="D1901" s="6" t="s">
        <v>52620</v>
      </c>
      <c r="E1901">
        <v>19871246336</v>
      </c>
      <c r="F1901">
        <v>0</v>
      </c>
      <c r="G1901">
        <v>0.632108</v>
      </c>
      <c r="H1901">
        <v>0.37019999999999997</v>
      </c>
      <c r="I1901">
        <v>1623000064</v>
      </c>
      <c r="J1901">
        <v>1196000000</v>
      </c>
      <c r="K1901">
        <v>4446000128</v>
      </c>
      <c r="L1901">
        <v>1.1060000000000001</v>
      </c>
      <c r="M1901">
        <v>1.1299999999999999</v>
      </c>
      <c r="N1901">
        <v>6641999872</v>
      </c>
      <c r="O1901">
        <v>582.70000000000005</v>
      </c>
      <c r="P1901" s="6">
        <v>8.0149999999999999E-2</v>
      </c>
      <c r="Q1901" s="6">
        <v>0.64122003000000005</v>
      </c>
      <c r="R1901">
        <v>554374976</v>
      </c>
      <c r="S1901" s="6">
        <v>0.43676999999999999</v>
      </c>
      <c r="T1901" s="6">
        <v>2901000000</v>
      </c>
      <c r="U1901" s="6" t="s">
        <v>52611</v>
      </c>
      <c r="V1901">
        <v>0</v>
      </c>
      <c r="W1901">
        <v>0</v>
      </c>
      <c r="X1901">
        <v>0</v>
      </c>
      <c r="Y1901">
        <v>0</v>
      </c>
      <c r="Z1901">
        <v>0</v>
      </c>
      <c r="AA1901" s="6" t="s">
        <v>90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 s="6" t="s">
        <v>52612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 s="6" t="s">
        <v>52613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25">
      <c r="A1902" s="6" t="s">
        <v>41656</v>
      </c>
      <c r="B1902" s="6" t="s">
        <v>52713</v>
      </c>
      <c r="C1902" s="6" t="s">
        <v>90</v>
      </c>
      <c r="D1902" s="6" t="s">
        <v>52623</v>
      </c>
      <c r="E1902">
        <v>3189305856</v>
      </c>
      <c r="F1902">
        <v>2.77</v>
      </c>
      <c r="G1902">
        <v>1.690358</v>
      </c>
      <c r="H1902">
        <v>10.035</v>
      </c>
      <c r="I1902">
        <v>293430016</v>
      </c>
      <c r="J1902">
        <v>59689000</v>
      </c>
      <c r="K1902">
        <v>737331968</v>
      </c>
      <c r="L1902">
        <v>2.15</v>
      </c>
      <c r="M1902">
        <v>2.3069999999999999</v>
      </c>
      <c r="N1902">
        <v>950372992</v>
      </c>
      <c r="O1902">
        <v>175.595</v>
      </c>
      <c r="P1902" s="6">
        <v>-7.4299997999999999E-3</v>
      </c>
      <c r="Q1902" s="6">
        <v>-3.8589999999999999E-2</v>
      </c>
      <c r="R1902">
        <v>-66330500</v>
      </c>
      <c r="S1902" s="6">
        <v>0.35242000000000001</v>
      </c>
      <c r="T1902" s="6">
        <v>313036000</v>
      </c>
      <c r="U1902" s="6" t="s">
        <v>52611</v>
      </c>
      <c r="V1902">
        <v>1</v>
      </c>
      <c r="W1902">
        <v>3</v>
      </c>
      <c r="X1902">
        <v>5</v>
      </c>
      <c r="Y1902">
        <v>2</v>
      </c>
      <c r="Z1902">
        <v>0</v>
      </c>
      <c r="AA1902" s="6" t="s">
        <v>90</v>
      </c>
      <c r="AB1902">
        <v>4</v>
      </c>
      <c r="AC1902">
        <v>1</v>
      </c>
      <c r="AD1902">
        <v>12</v>
      </c>
      <c r="AE1902">
        <v>2</v>
      </c>
      <c r="AF1902">
        <v>0</v>
      </c>
      <c r="AG1902" s="6" t="s">
        <v>52612</v>
      </c>
      <c r="AH1902">
        <v>4</v>
      </c>
      <c r="AI1902">
        <v>1</v>
      </c>
      <c r="AJ1902">
        <v>13</v>
      </c>
      <c r="AK1902">
        <v>2</v>
      </c>
      <c r="AL1902">
        <v>0</v>
      </c>
      <c r="AM1902" s="6" t="s">
        <v>52613</v>
      </c>
      <c r="AN1902">
        <v>2</v>
      </c>
      <c r="AO1902">
        <v>3</v>
      </c>
      <c r="AP1902">
        <v>4</v>
      </c>
      <c r="AQ1902">
        <v>2</v>
      </c>
      <c r="AR1902">
        <v>0</v>
      </c>
    </row>
    <row r="1903" spans="1:44" x14ac:dyDescent="0.25">
      <c r="A1903" s="6" t="s">
        <v>41658</v>
      </c>
      <c r="B1903" s="6" t="s">
        <v>52703</v>
      </c>
      <c r="C1903" s="6" t="s">
        <v>90</v>
      </c>
      <c r="D1903" s="6" t="s">
        <v>52623</v>
      </c>
      <c r="E1903">
        <v>8098194944</v>
      </c>
      <c r="F1903">
        <v>0</v>
      </c>
      <c r="G1903">
        <v>0.73384899999999997</v>
      </c>
      <c r="H1903">
        <v>29.46</v>
      </c>
      <c r="I1903">
        <v>824990016</v>
      </c>
      <c r="J1903">
        <v>110396000</v>
      </c>
      <c r="K1903">
        <v>6176105984</v>
      </c>
      <c r="L1903">
        <v>0.59</v>
      </c>
      <c r="M1903">
        <v>0.71699999999999997</v>
      </c>
      <c r="N1903">
        <v>1462145024</v>
      </c>
      <c r="O1903">
        <v>113.855</v>
      </c>
      <c r="P1903" s="6">
        <v>-5.4999999999999997E-3</v>
      </c>
      <c r="Q1903" s="6">
        <v>-3.2669999999999998E-2</v>
      </c>
      <c r="R1903">
        <v>33226250</v>
      </c>
      <c r="S1903" s="6">
        <v>0.46953</v>
      </c>
      <c r="T1903" s="6">
        <v>686518000</v>
      </c>
      <c r="U1903" s="6" t="s">
        <v>90</v>
      </c>
      <c r="V1903">
        <v>0</v>
      </c>
      <c r="W1903">
        <v>0</v>
      </c>
      <c r="X1903">
        <v>0</v>
      </c>
      <c r="Y1903">
        <v>0</v>
      </c>
      <c r="Z1903">
        <v>0</v>
      </c>
      <c r="AA1903" s="6" t="s">
        <v>90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s="6" t="s">
        <v>90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s="6" t="s">
        <v>90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25">
      <c r="A1904" s="6" t="s">
        <v>2639</v>
      </c>
      <c r="B1904" s="6" t="s">
        <v>52609</v>
      </c>
      <c r="C1904" s="6" t="s">
        <v>90</v>
      </c>
      <c r="D1904" s="6" t="s">
        <v>52610</v>
      </c>
      <c r="E1904">
        <v>5907505152</v>
      </c>
      <c r="F1904">
        <v>5.88</v>
      </c>
      <c r="G1904">
        <v>2.0773760000000001</v>
      </c>
      <c r="H1904">
        <v>1.278</v>
      </c>
      <c r="I1904">
        <v>648344000</v>
      </c>
      <c r="J1904">
        <v>456785984</v>
      </c>
      <c r="K1904">
        <v>2326576896</v>
      </c>
      <c r="L1904">
        <v>1.3480000000000001</v>
      </c>
      <c r="M1904">
        <v>1.5389999999999999</v>
      </c>
      <c r="N1904">
        <v>987523008</v>
      </c>
      <c r="O1904">
        <v>644.25800000000004</v>
      </c>
      <c r="P1904" s="6">
        <v>6.1100002E-2</v>
      </c>
      <c r="Q1904" s="6">
        <v>-0.52103999999999995</v>
      </c>
      <c r="R1904">
        <v>540056384</v>
      </c>
      <c r="S1904" s="6">
        <v>0.54644999999999999</v>
      </c>
      <c r="T1904" s="6">
        <v>557004000</v>
      </c>
      <c r="U1904" s="6" t="s">
        <v>52611</v>
      </c>
      <c r="V1904">
        <v>0</v>
      </c>
      <c r="W1904">
        <v>0</v>
      </c>
      <c r="X1904">
        <v>0</v>
      </c>
      <c r="Y1904">
        <v>0</v>
      </c>
      <c r="Z1904">
        <v>0</v>
      </c>
      <c r="AA1904" s="6" t="s">
        <v>90</v>
      </c>
      <c r="AB1904">
        <v>1</v>
      </c>
      <c r="AC1904">
        <v>2</v>
      </c>
      <c r="AD1904">
        <v>4</v>
      </c>
      <c r="AE1904">
        <v>0</v>
      </c>
      <c r="AF1904">
        <v>0</v>
      </c>
      <c r="AG1904" s="6" t="s">
        <v>52612</v>
      </c>
      <c r="AH1904">
        <v>1</v>
      </c>
      <c r="AI1904">
        <v>2</v>
      </c>
      <c r="AJ1904">
        <v>4</v>
      </c>
      <c r="AK1904">
        <v>0</v>
      </c>
      <c r="AL1904">
        <v>0</v>
      </c>
      <c r="AM1904" s="6" t="s">
        <v>52613</v>
      </c>
      <c r="AN1904">
        <v>0</v>
      </c>
      <c r="AO1904">
        <v>0</v>
      </c>
      <c r="AP1904">
        <v>0</v>
      </c>
      <c r="AQ1904">
        <v>0</v>
      </c>
      <c r="AR1904">
        <v>0</v>
      </c>
    </row>
    <row r="1905" spans="1:44" x14ac:dyDescent="0.25">
      <c r="A1905" s="6" t="s">
        <v>41660</v>
      </c>
      <c r="B1905" s="6" t="s">
        <v>52624</v>
      </c>
      <c r="C1905" s="6" t="s">
        <v>90</v>
      </c>
      <c r="D1905" s="6" t="s">
        <v>52616</v>
      </c>
      <c r="E1905">
        <v>480849854464</v>
      </c>
      <c r="F1905">
        <v>0</v>
      </c>
      <c r="G1905">
        <v>1.343907</v>
      </c>
      <c r="H1905">
        <v>80.375249999999994</v>
      </c>
      <c r="I1905">
        <v>262058000384</v>
      </c>
      <c r="J1905">
        <v>64080998400</v>
      </c>
      <c r="K1905">
        <v>725588967424</v>
      </c>
      <c r="L1905">
        <v>0.79</v>
      </c>
      <c r="M1905">
        <v>1.232</v>
      </c>
      <c r="N1905">
        <v>2548117012480</v>
      </c>
      <c r="O1905">
        <v>326.31299999999999</v>
      </c>
      <c r="P1905" s="6">
        <v>-8.6199994999999995E-3</v>
      </c>
      <c r="Q1905" s="6">
        <v>-0.75663000000000002</v>
      </c>
      <c r="R1905">
        <v>74942251008</v>
      </c>
      <c r="S1905" s="6">
        <v>0.12983</v>
      </c>
      <c r="T1905" s="6">
        <v>0</v>
      </c>
      <c r="U1905" s="6" t="s">
        <v>52611</v>
      </c>
      <c r="V1905">
        <v>0</v>
      </c>
      <c r="W1905">
        <v>0</v>
      </c>
      <c r="X1905">
        <v>0</v>
      </c>
      <c r="Y1905">
        <v>0</v>
      </c>
      <c r="Z1905">
        <v>0</v>
      </c>
      <c r="AA1905" s="6" t="s">
        <v>90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 s="6" t="s">
        <v>52612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 s="6" t="s">
        <v>52613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25">
      <c r="A1906" s="6" t="s">
        <v>41662</v>
      </c>
      <c r="B1906" s="6" t="s">
        <v>52668</v>
      </c>
      <c r="C1906" s="6" t="s">
        <v>90</v>
      </c>
      <c r="D1906" s="6" t="s">
        <v>130</v>
      </c>
      <c r="E1906">
        <v>-1353793273856</v>
      </c>
      <c r="F1906">
        <v>0</v>
      </c>
      <c r="G1906">
        <v>1.2266919999999999</v>
      </c>
      <c r="H1906">
        <v>960.12850000000003</v>
      </c>
      <c r="I1906">
        <v>1600647987200</v>
      </c>
      <c r="J1906">
        <v>1211834040320</v>
      </c>
      <c r="K1906">
        <v>29809999872</v>
      </c>
      <c r="L1906">
        <v>4.0709999999999997</v>
      </c>
      <c r="M1906">
        <v>5.6390000000000002</v>
      </c>
      <c r="N1906">
        <v>2808823939072</v>
      </c>
      <c r="O1906">
        <v>0.74</v>
      </c>
      <c r="P1906" s="6">
        <v>0.14205000000000001</v>
      </c>
      <c r="Q1906" s="6">
        <v>0.20485</v>
      </c>
      <c r="R1906">
        <v>308743012352</v>
      </c>
      <c r="S1906" s="6">
        <v>0.43225000000000002</v>
      </c>
      <c r="T1906" s="6">
        <v>0</v>
      </c>
      <c r="U1906" s="6" t="s">
        <v>90</v>
      </c>
      <c r="V1906">
        <v>0</v>
      </c>
      <c r="W1906">
        <v>0</v>
      </c>
      <c r="X1906">
        <v>0</v>
      </c>
      <c r="Y1906">
        <v>0</v>
      </c>
      <c r="Z1906">
        <v>0</v>
      </c>
      <c r="AA1906" s="6" t="s">
        <v>90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s="6" t="s">
        <v>90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 s="6" t="s">
        <v>90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25">
      <c r="A1907" s="6" t="s">
        <v>2641</v>
      </c>
      <c r="B1907" s="6" t="s">
        <v>52721</v>
      </c>
      <c r="C1907" s="6" t="s">
        <v>90</v>
      </c>
      <c r="D1907" s="6" t="s">
        <v>52663</v>
      </c>
      <c r="E1907">
        <v>247009968128</v>
      </c>
      <c r="F1907">
        <v>1.35</v>
      </c>
      <c r="G1907">
        <v>0.63056000000000001</v>
      </c>
      <c r="H1907">
        <v>56.386000000000003</v>
      </c>
      <c r="I1907">
        <v>42074001408</v>
      </c>
      <c r="J1907">
        <v>79465996288</v>
      </c>
      <c r="K1907">
        <v>85142003712</v>
      </c>
      <c r="L1907">
        <v>1.0109999999999999</v>
      </c>
      <c r="M1907">
        <v>1.466</v>
      </c>
      <c r="N1907">
        <v>384069009408</v>
      </c>
      <c r="O1907">
        <v>43.543999999999997</v>
      </c>
      <c r="P1907" s="6">
        <v>9.5149999999999998E-2</v>
      </c>
      <c r="Q1907" s="6">
        <v>0.23637</v>
      </c>
      <c r="R1907">
        <v>25839499264</v>
      </c>
      <c r="S1907" s="6">
        <v>0.25577998000000002</v>
      </c>
      <c r="T1907" s="6">
        <v>97308000000</v>
      </c>
      <c r="U1907" s="6" t="s">
        <v>52611</v>
      </c>
      <c r="V1907">
        <v>0</v>
      </c>
      <c r="W1907">
        <v>0</v>
      </c>
      <c r="X1907">
        <v>0</v>
      </c>
      <c r="Y1907">
        <v>0</v>
      </c>
      <c r="Z1907">
        <v>0</v>
      </c>
      <c r="AA1907" s="6" t="s">
        <v>90</v>
      </c>
      <c r="AB1907">
        <v>5</v>
      </c>
      <c r="AC1907">
        <v>8</v>
      </c>
      <c r="AD1907">
        <v>4</v>
      </c>
      <c r="AE1907">
        <v>0</v>
      </c>
      <c r="AF1907">
        <v>0</v>
      </c>
      <c r="AG1907" s="6" t="s">
        <v>52612</v>
      </c>
      <c r="AH1907">
        <v>5</v>
      </c>
      <c r="AI1907">
        <v>8</v>
      </c>
      <c r="AJ1907">
        <v>4</v>
      </c>
      <c r="AK1907">
        <v>0</v>
      </c>
      <c r="AL1907">
        <v>0</v>
      </c>
      <c r="AM1907" s="6" t="s">
        <v>52613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25">
      <c r="A1908" s="6" t="s">
        <v>2643</v>
      </c>
      <c r="B1908" s="6" t="s">
        <v>52629</v>
      </c>
      <c r="C1908" s="6" t="s">
        <v>90</v>
      </c>
      <c r="D1908" s="6" t="s">
        <v>52618</v>
      </c>
      <c r="E1908">
        <v>14272185344</v>
      </c>
      <c r="F1908">
        <v>3.24</v>
      </c>
      <c r="G1908">
        <v>0.62976799999999999</v>
      </c>
      <c r="H1908">
        <v>92043.21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61870018920448</v>
      </c>
      <c r="O1908">
        <v>0</v>
      </c>
      <c r="P1908" s="6">
        <v>0</v>
      </c>
      <c r="Q1908" s="6">
        <v>0</v>
      </c>
      <c r="R1908">
        <v>0</v>
      </c>
      <c r="S1908" s="6">
        <v>0</v>
      </c>
      <c r="T1908" s="6">
        <v>25674668000000</v>
      </c>
      <c r="U1908" s="6" t="s">
        <v>52611</v>
      </c>
      <c r="V1908">
        <v>0</v>
      </c>
      <c r="W1908">
        <v>0</v>
      </c>
      <c r="X1908">
        <v>1</v>
      </c>
      <c r="Y1908">
        <v>0</v>
      </c>
      <c r="Z1908">
        <v>0</v>
      </c>
      <c r="AA1908" s="6" t="s">
        <v>90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 s="6" t="s">
        <v>52612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 s="6" t="s">
        <v>52613</v>
      </c>
      <c r="AN1908">
        <v>0</v>
      </c>
      <c r="AO1908">
        <v>0</v>
      </c>
      <c r="AP1908">
        <v>1</v>
      </c>
      <c r="AQ1908">
        <v>0</v>
      </c>
      <c r="AR1908">
        <v>0</v>
      </c>
    </row>
    <row r="1909" spans="1:44" x14ac:dyDescent="0.25">
      <c r="A1909" s="6" t="s">
        <v>2645</v>
      </c>
      <c r="B1909" s="6" t="s">
        <v>311</v>
      </c>
      <c r="C1909" s="6" t="s">
        <v>90</v>
      </c>
      <c r="D1909" s="6" t="s">
        <v>52616</v>
      </c>
      <c r="E1909">
        <v>4174304000</v>
      </c>
      <c r="F1909">
        <v>3.66</v>
      </c>
      <c r="G1909">
        <v>2.087053</v>
      </c>
      <c r="H1909">
        <v>2.98</v>
      </c>
      <c r="I1909">
        <v>6460000</v>
      </c>
      <c r="J1909">
        <v>92745000</v>
      </c>
      <c r="K1909">
        <v>235836000</v>
      </c>
      <c r="L1909">
        <v>1.5680000000000001</v>
      </c>
      <c r="M1909">
        <v>2.831</v>
      </c>
      <c r="N1909">
        <v>364049984</v>
      </c>
      <c r="O1909">
        <v>46.6</v>
      </c>
      <c r="P1909" s="6">
        <v>8.0299995999999998E-2</v>
      </c>
      <c r="Q1909" s="6">
        <v>0.61568000000000001</v>
      </c>
      <c r="R1909">
        <v>55318124</v>
      </c>
      <c r="S1909" s="6">
        <v>0.42103000000000002</v>
      </c>
      <c r="T1909" s="6">
        <v>131311000</v>
      </c>
      <c r="U1909" s="6" t="s">
        <v>52611</v>
      </c>
      <c r="V1909">
        <v>0</v>
      </c>
      <c r="W1909">
        <v>0</v>
      </c>
      <c r="X1909">
        <v>0</v>
      </c>
      <c r="Y1909">
        <v>0</v>
      </c>
      <c r="Z1909">
        <v>0</v>
      </c>
      <c r="AA1909" s="6" t="s">
        <v>90</v>
      </c>
      <c r="AB1909">
        <v>2</v>
      </c>
      <c r="AC1909">
        <v>7</v>
      </c>
      <c r="AD1909">
        <v>7</v>
      </c>
      <c r="AE1909">
        <v>0</v>
      </c>
      <c r="AF1909">
        <v>0</v>
      </c>
      <c r="AG1909" s="6" t="s">
        <v>52612</v>
      </c>
      <c r="AH1909">
        <v>2</v>
      </c>
      <c r="AI1909">
        <v>7</v>
      </c>
      <c r="AJ1909">
        <v>6</v>
      </c>
      <c r="AK1909">
        <v>1</v>
      </c>
      <c r="AL1909">
        <v>0</v>
      </c>
      <c r="AM1909" s="6" t="s">
        <v>52613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25">
      <c r="A1910" s="6" t="s">
        <v>2646</v>
      </c>
      <c r="B1910" s="6" t="s">
        <v>90</v>
      </c>
      <c r="C1910" s="6" t="s">
        <v>90</v>
      </c>
      <c r="D1910" s="6" t="s">
        <v>90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s="6">
        <v>0</v>
      </c>
      <c r="Q1910" s="6">
        <v>0</v>
      </c>
      <c r="R1910">
        <v>0</v>
      </c>
      <c r="S1910" s="6">
        <v>0</v>
      </c>
      <c r="T1910" s="6">
        <v>0</v>
      </c>
      <c r="U1910" s="6" t="s">
        <v>90</v>
      </c>
      <c r="V1910">
        <v>0</v>
      </c>
      <c r="W1910">
        <v>0</v>
      </c>
      <c r="X1910">
        <v>0</v>
      </c>
      <c r="Y1910">
        <v>0</v>
      </c>
      <c r="Z1910">
        <v>0</v>
      </c>
      <c r="AA1910" s="6" t="s">
        <v>90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 s="6" t="s">
        <v>90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 s="6" t="s">
        <v>90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25">
      <c r="A1911" s="6" t="s">
        <v>41664</v>
      </c>
      <c r="B1911" s="6" t="s">
        <v>52639</v>
      </c>
      <c r="C1911" s="6" t="s">
        <v>90</v>
      </c>
      <c r="D1911" s="6" t="s">
        <v>52620</v>
      </c>
      <c r="E1911">
        <v>249148604416</v>
      </c>
      <c r="F1911">
        <v>0</v>
      </c>
      <c r="G1911">
        <v>0.61740799999999996</v>
      </c>
      <c r="H1911">
        <v>4602.808</v>
      </c>
      <c r="I1911">
        <v>386780004352</v>
      </c>
      <c r="J1911">
        <v>80446996480</v>
      </c>
      <c r="K1911">
        <v>577269006336</v>
      </c>
      <c r="L1911">
        <v>1.1259999999999999</v>
      </c>
      <c r="M1911">
        <v>1.339</v>
      </c>
      <c r="N1911">
        <v>1933814005760</v>
      </c>
      <c r="O1911">
        <v>63.627000000000002</v>
      </c>
      <c r="P1911" s="6">
        <v>1.49300005E-2</v>
      </c>
      <c r="Q1911" s="6">
        <v>5.7770000000000002E-2</v>
      </c>
      <c r="R1911">
        <v>-8351499776</v>
      </c>
      <c r="S1911" s="6">
        <v>8.3260000000000001E-2</v>
      </c>
      <c r="T1911" s="6">
        <v>0</v>
      </c>
      <c r="U1911" s="6" t="s">
        <v>90</v>
      </c>
      <c r="V1911">
        <v>0</v>
      </c>
      <c r="W1911">
        <v>0</v>
      </c>
      <c r="X1911">
        <v>0</v>
      </c>
      <c r="Y1911">
        <v>0</v>
      </c>
      <c r="Z1911">
        <v>0</v>
      </c>
      <c r="AA1911" s="6" t="s">
        <v>90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 s="6" t="s">
        <v>90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s="6" t="s">
        <v>90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25">
      <c r="A1912" s="6" t="s">
        <v>41666</v>
      </c>
      <c r="B1912" s="6" t="s">
        <v>52695</v>
      </c>
      <c r="C1912" s="6" t="s">
        <v>90</v>
      </c>
      <c r="D1912" s="6" t="s">
        <v>52637</v>
      </c>
      <c r="E1912">
        <v>3239073024</v>
      </c>
      <c r="F1912">
        <v>5.54</v>
      </c>
      <c r="G1912">
        <v>1.3043629999999999</v>
      </c>
      <c r="H1912">
        <v>8.6359999999999992</v>
      </c>
      <c r="I1912">
        <v>96403000</v>
      </c>
      <c r="J1912">
        <v>258440704</v>
      </c>
      <c r="K1912">
        <v>834091008</v>
      </c>
      <c r="L1912">
        <v>0.36299999999999999</v>
      </c>
      <c r="M1912">
        <v>0.54600000000000004</v>
      </c>
      <c r="N1912">
        <v>984179968</v>
      </c>
      <c r="O1912">
        <v>40.247999999999998</v>
      </c>
      <c r="P1912" s="6">
        <v>2.7199999999999998E-2</v>
      </c>
      <c r="Q1912" s="6">
        <v>4.5199999999999997E-2</v>
      </c>
      <c r="R1912">
        <v>197234064</v>
      </c>
      <c r="S1912" s="6">
        <v>0.46893000000000001</v>
      </c>
      <c r="T1912" s="6">
        <v>421301700</v>
      </c>
      <c r="U1912" s="6" t="s">
        <v>52611</v>
      </c>
      <c r="V1912">
        <v>1</v>
      </c>
      <c r="W1912">
        <v>2</v>
      </c>
      <c r="X1912">
        <v>8</v>
      </c>
      <c r="Y1912">
        <v>4</v>
      </c>
      <c r="Z1912">
        <v>0</v>
      </c>
      <c r="AA1912" s="6" t="s">
        <v>90</v>
      </c>
      <c r="AB1912">
        <v>0</v>
      </c>
      <c r="AC1912">
        <v>0</v>
      </c>
      <c r="AD1912">
        <v>7</v>
      </c>
      <c r="AE1912">
        <v>5</v>
      </c>
      <c r="AF1912">
        <v>1</v>
      </c>
      <c r="AG1912" s="6" t="s">
        <v>52612</v>
      </c>
      <c r="AH1912">
        <v>0</v>
      </c>
      <c r="AI1912">
        <v>0</v>
      </c>
      <c r="AJ1912">
        <v>8</v>
      </c>
      <c r="AK1912">
        <v>5</v>
      </c>
      <c r="AL1912">
        <v>0</v>
      </c>
      <c r="AM1912" s="6" t="s">
        <v>52613</v>
      </c>
      <c r="AN1912">
        <v>2</v>
      </c>
      <c r="AO1912">
        <v>2</v>
      </c>
      <c r="AP1912">
        <v>9</v>
      </c>
      <c r="AQ1912">
        <v>3</v>
      </c>
      <c r="AR1912">
        <v>0</v>
      </c>
    </row>
    <row r="1913" spans="1:44" x14ac:dyDescent="0.25">
      <c r="A1913" s="6" t="s">
        <v>41668</v>
      </c>
      <c r="B1913" s="6" t="s">
        <v>52649</v>
      </c>
      <c r="C1913" s="6" t="s">
        <v>90</v>
      </c>
      <c r="D1913" s="6" t="s">
        <v>52623</v>
      </c>
      <c r="E1913">
        <v>2409724160</v>
      </c>
      <c r="F1913">
        <v>4.8499999999999996</v>
      </c>
      <c r="G1913">
        <v>1.1502460000000001</v>
      </c>
      <c r="H1913">
        <v>10.802</v>
      </c>
      <c r="I1913">
        <v>223719008</v>
      </c>
      <c r="J1913">
        <v>244576000</v>
      </c>
      <c r="K1913">
        <v>129774000</v>
      </c>
      <c r="L1913">
        <v>2.2000000000000002</v>
      </c>
      <c r="M1913">
        <v>2.9860000000000002</v>
      </c>
      <c r="N1913">
        <v>2026109056</v>
      </c>
      <c r="O1913">
        <v>15.492000000000001</v>
      </c>
      <c r="P1913" s="6">
        <v>0.115439996</v>
      </c>
      <c r="Q1913" s="6">
        <v>0.21343999999999999</v>
      </c>
      <c r="R1913">
        <v>223244256</v>
      </c>
      <c r="S1913" s="6">
        <v>0.41509997999999998</v>
      </c>
      <c r="T1913" s="6">
        <v>873836000</v>
      </c>
      <c r="U1913" s="6" t="s">
        <v>52611</v>
      </c>
      <c r="V1913">
        <v>3</v>
      </c>
      <c r="W1913">
        <v>4</v>
      </c>
      <c r="X1913">
        <v>6</v>
      </c>
      <c r="Y1913">
        <v>0</v>
      </c>
      <c r="Z1913">
        <v>0</v>
      </c>
      <c r="AA1913" s="6" t="s">
        <v>90</v>
      </c>
      <c r="AB1913">
        <v>2</v>
      </c>
      <c r="AC1913">
        <v>2</v>
      </c>
      <c r="AD1913">
        <v>4</v>
      </c>
      <c r="AE1913">
        <v>0</v>
      </c>
      <c r="AF1913">
        <v>0</v>
      </c>
      <c r="AG1913" s="6" t="s">
        <v>52612</v>
      </c>
      <c r="AH1913">
        <v>1</v>
      </c>
      <c r="AI1913">
        <v>2</v>
      </c>
      <c r="AJ1913">
        <v>5</v>
      </c>
      <c r="AK1913">
        <v>0</v>
      </c>
      <c r="AL1913">
        <v>0</v>
      </c>
      <c r="AM1913" s="6" t="s">
        <v>52613</v>
      </c>
      <c r="AN1913">
        <v>3</v>
      </c>
      <c r="AO1913">
        <v>4</v>
      </c>
      <c r="AP1913">
        <v>6</v>
      </c>
      <c r="AQ1913">
        <v>0</v>
      </c>
      <c r="AR1913">
        <v>0</v>
      </c>
    </row>
    <row r="1914" spans="1:44" x14ac:dyDescent="0.25">
      <c r="A1914" s="6" t="s">
        <v>2648</v>
      </c>
      <c r="B1914" s="6" t="s">
        <v>52655</v>
      </c>
      <c r="C1914" s="6" t="s">
        <v>90</v>
      </c>
      <c r="D1914" s="6" t="s">
        <v>52616</v>
      </c>
      <c r="E1914">
        <v>72352505856</v>
      </c>
      <c r="F1914">
        <v>2.0299999999999998</v>
      </c>
      <c r="G1914">
        <v>2.0372970000000001</v>
      </c>
      <c r="H1914">
        <v>6.6130000000000004</v>
      </c>
      <c r="I1914">
        <v>4863000064</v>
      </c>
      <c r="J1914">
        <v>-446036000</v>
      </c>
      <c r="K1914">
        <v>1399000064</v>
      </c>
      <c r="L1914">
        <v>5.82</v>
      </c>
      <c r="M1914">
        <v>6.7119999999999997</v>
      </c>
      <c r="N1914">
        <v>5903863808</v>
      </c>
      <c r="O1914">
        <v>16.542999999999999</v>
      </c>
      <c r="P1914" s="6">
        <v>-3.0079998E-2</v>
      </c>
      <c r="Q1914" s="6">
        <v>-0.21027999999999999</v>
      </c>
      <c r="R1914">
        <v>238561632</v>
      </c>
      <c r="S1914" s="6">
        <v>0.47987000000000002</v>
      </c>
      <c r="T1914" s="6">
        <v>2754119000</v>
      </c>
      <c r="U1914" s="6" t="s">
        <v>52611</v>
      </c>
      <c r="V1914">
        <v>7</v>
      </c>
      <c r="W1914">
        <v>11</v>
      </c>
      <c r="X1914">
        <v>10</v>
      </c>
      <c r="Y1914">
        <v>1</v>
      </c>
      <c r="Z1914">
        <v>0</v>
      </c>
      <c r="AA1914" s="6" t="s">
        <v>90</v>
      </c>
      <c r="AB1914">
        <v>5</v>
      </c>
      <c r="AC1914">
        <v>15</v>
      </c>
      <c r="AD1914">
        <v>27</v>
      </c>
      <c r="AE1914">
        <v>2</v>
      </c>
      <c r="AF1914">
        <v>1</v>
      </c>
      <c r="AG1914" s="6" t="s">
        <v>52612</v>
      </c>
      <c r="AH1914">
        <v>5</v>
      </c>
      <c r="AI1914">
        <v>14</v>
      </c>
      <c r="AJ1914">
        <v>26</v>
      </c>
      <c r="AK1914">
        <v>2</v>
      </c>
      <c r="AL1914">
        <v>1</v>
      </c>
      <c r="AM1914" s="6" t="s">
        <v>52613</v>
      </c>
      <c r="AN1914">
        <v>15</v>
      </c>
      <c r="AO1914">
        <v>9</v>
      </c>
      <c r="AP1914">
        <v>19</v>
      </c>
      <c r="AQ1914">
        <v>1</v>
      </c>
      <c r="AR1914">
        <v>0</v>
      </c>
    </row>
    <row r="1915" spans="1:44" x14ac:dyDescent="0.25">
      <c r="A1915" s="6" t="s">
        <v>2649</v>
      </c>
      <c r="B1915" s="6" t="s">
        <v>90</v>
      </c>
      <c r="C1915" s="6" t="s">
        <v>90</v>
      </c>
      <c r="D1915" s="6" t="s">
        <v>90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s="6">
        <v>0</v>
      </c>
      <c r="Q1915" s="6">
        <v>0</v>
      </c>
      <c r="R1915">
        <v>0</v>
      </c>
      <c r="S1915" s="6">
        <v>0</v>
      </c>
      <c r="T1915" s="6">
        <v>0</v>
      </c>
      <c r="U1915" s="6" t="s">
        <v>90</v>
      </c>
      <c r="V1915">
        <v>0</v>
      </c>
      <c r="W1915">
        <v>0</v>
      </c>
      <c r="X1915">
        <v>0</v>
      </c>
      <c r="Y1915">
        <v>0</v>
      </c>
      <c r="Z1915">
        <v>0</v>
      </c>
      <c r="AA1915" s="6" t="s">
        <v>90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s="6" t="s">
        <v>90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 s="6" t="s">
        <v>90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25">
      <c r="A1916" s="6" t="s">
        <v>2651</v>
      </c>
      <c r="B1916" s="6" t="s">
        <v>52670</v>
      </c>
      <c r="C1916" s="6" t="s">
        <v>90</v>
      </c>
      <c r="D1916" s="6" t="s">
        <v>130</v>
      </c>
      <c r="E1916">
        <v>74651795456</v>
      </c>
      <c r="F1916">
        <v>1.76</v>
      </c>
      <c r="G1916">
        <v>1.069669</v>
      </c>
      <c r="H1916">
        <v>12.337</v>
      </c>
      <c r="I1916">
        <v>151400000</v>
      </c>
      <c r="J1916">
        <v>3740300032</v>
      </c>
      <c r="K1916">
        <v>13000099840</v>
      </c>
      <c r="L1916">
        <v>0.49299999999999999</v>
      </c>
      <c r="M1916">
        <v>0.998</v>
      </c>
      <c r="N1916">
        <v>22592600064</v>
      </c>
      <c r="O1916">
        <v>410.512</v>
      </c>
      <c r="P1916" s="6">
        <v>8.7730000000000002E-2</v>
      </c>
      <c r="Q1916" s="6">
        <v>0.78751000000000004</v>
      </c>
      <c r="R1916">
        <v>1198762496</v>
      </c>
      <c r="S1916" s="6">
        <v>0.42903997999999999</v>
      </c>
      <c r="T1916" s="6">
        <v>9325100000</v>
      </c>
      <c r="U1916" s="6" t="s">
        <v>52611</v>
      </c>
      <c r="V1916">
        <v>8</v>
      </c>
      <c r="W1916">
        <v>8</v>
      </c>
      <c r="X1916">
        <v>7</v>
      </c>
      <c r="Y1916">
        <v>0</v>
      </c>
      <c r="Z1916">
        <v>0</v>
      </c>
      <c r="AA1916" s="6" t="s">
        <v>90</v>
      </c>
      <c r="AB1916">
        <v>3</v>
      </c>
      <c r="AC1916">
        <v>10</v>
      </c>
      <c r="AD1916">
        <v>16</v>
      </c>
      <c r="AE1916">
        <v>1</v>
      </c>
      <c r="AF1916">
        <v>0</v>
      </c>
      <c r="AG1916" s="6" t="s">
        <v>52612</v>
      </c>
      <c r="AH1916">
        <v>3</v>
      </c>
      <c r="AI1916">
        <v>10</v>
      </c>
      <c r="AJ1916">
        <v>16</v>
      </c>
      <c r="AK1916">
        <v>1</v>
      </c>
      <c r="AL1916">
        <v>0</v>
      </c>
      <c r="AM1916" s="6" t="s">
        <v>52613</v>
      </c>
      <c r="AN1916">
        <v>6</v>
      </c>
      <c r="AO1916">
        <v>12</v>
      </c>
      <c r="AP1916">
        <v>11</v>
      </c>
      <c r="AQ1916">
        <v>0</v>
      </c>
      <c r="AR1916">
        <v>0</v>
      </c>
    </row>
    <row r="1917" spans="1:44" x14ac:dyDescent="0.25">
      <c r="A1917" s="6" t="s">
        <v>41670</v>
      </c>
      <c r="B1917" s="6" t="s">
        <v>52668</v>
      </c>
      <c r="C1917" s="6" t="s">
        <v>90</v>
      </c>
      <c r="D1917" s="6" t="s">
        <v>130</v>
      </c>
      <c r="E1917">
        <v>895767281664</v>
      </c>
      <c r="F1917">
        <v>0</v>
      </c>
      <c r="G1917">
        <v>0.82437099999999996</v>
      </c>
      <c r="H1917">
        <v>2929.1030000000001</v>
      </c>
      <c r="I1917">
        <v>170875994112</v>
      </c>
      <c r="J1917">
        <v>142888255488</v>
      </c>
      <c r="K1917">
        <v>1038381023232</v>
      </c>
      <c r="L1917">
        <v>0.95499999999999996</v>
      </c>
      <c r="M1917">
        <v>1.724</v>
      </c>
      <c r="N1917">
        <v>1383548059648</v>
      </c>
      <c r="O1917">
        <v>186.77099999999999</v>
      </c>
      <c r="P1917" s="6">
        <v>1.042E-2</v>
      </c>
      <c r="Q1917" s="6">
        <v>2.112E-2</v>
      </c>
      <c r="R1917">
        <v>0</v>
      </c>
      <c r="S1917" s="6">
        <v>0.20302998999999999</v>
      </c>
      <c r="T1917" s="6">
        <v>302982000000</v>
      </c>
      <c r="U1917" s="6" t="s">
        <v>90</v>
      </c>
      <c r="V1917">
        <v>0</v>
      </c>
      <c r="W1917">
        <v>0</v>
      </c>
      <c r="X1917">
        <v>0</v>
      </c>
      <c r="Y1917">
        <v>0</v>
      </c>
      <c r="Z1917">
        <v>0</v>
      </c>
      <c r="AA1917" s="6" t="s">
        <v>90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 s="6" t="s">
        <v>90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 s="6" t="s">
        <v>90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25">
      <c r="A1918" s="6" t="s">
        <v>41672</v>
      </c>
      <c r="B1918" s="6" t="s">
        <v>52677</v>
      </c>
      <c r="C1918" s="6" t="s">
        <v>90</v>
      </c>
      <c r="D1918" s="6" t="s">
        <v>52610</v>
      </c>
      <c r="E1918">
        <v>6795788800</v>
      </c>
      <c r="F1918">
        <v>0</v>
      </c>
      <c r="G1918">
        <v>0.39071499999999998</v>
      </c>
      <c r="H1918">
        <v>4.7409999999999997</v>
      </c>
      <c r="I1918">
        <v>7357615104</v>
      </c>
      <c r="J1918">
        <v>3742706944</v>
      </c>
      <c r="K1918">
        <v>4491397120</v>
      </c>
      <c r="L1918">
        <v>2.3260000000000001</v>
      </c>
      <c r="M1918">
        <v>3.048</v>
      </c>
      <c r="N1918">
        <v>13619007488</v>
      </c>
      <c r="O1918">
        <v>19.155999999999999</v>
      </c>
      <c r="P1918" s="6">
        <v>5.8360000000000002E-2</v>
      </c>
      <c r="Q1918" s="6">
        <v>0.13006999999999999</v>
      </c>
      <c r="R1918">
        <v>306863264</v>
      </c>
      <c r="S1918" s="6">
        <v>0.52137999999999995</v>
      </c>
      <c r="T1918" s="6">
        <v>7100004000</v>
      </c>
      <c r="U1918" s="6" t="s">
        <v>90</v>
      </c>
      <c r="V1918">
        <v>0</v>
      </c>
      <c r="W1918">
        <v>0</v>
      </c>
      <c r="X1918">
        <v>0</v>
      </c>
      <c r="Y1918">
        <v>0</v>
      </c>
      <c r="Z1918">
        <v>0</v>
      </c>
      <c r="AA1918" s="6" t="s">
        <v>90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s="6" t="s">
        <v>90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 s="6" t="s">
        <v>90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25">
      <c r="A1919" s="6" t="s">
        <v>2652</v>
      </c>
      <c r="B1919" s="6" t="s">
        <v>90</v>
      </c>
      <c r="C1919" s="6" t="s">
        <v>90</v>
      </c>
      <c r="D1919" s="6" t="s">
        <v>90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 s="6">
        <v>0</v>
      </c>
      <c r="Q1919" s="6">
        <v>0</v>
      </c>
      <c r="R1919">
        <v>0</v>
      </c>
      <c r="S1919" s="6">
        <v>0</v>
      </c>
      <c r="T1919" s="6">
        <v>0</v>
      </c>
      <c r="U1919" s="6" t="s">
        <v>90</v>
      </c>
      <c r="V1919">
        <v>0</v>
      </c>
      <c r="W1919">
        <v>0</v>
      </c>
      <c r="X1919">
        <v>0</v>
      </c>
      <c r="Y1919">
        <v>0</v>
      </c>
      <c r="Z1919">
        <v>0</v>
      </c>
      <c r="AA1919" s="6" t="s">
        <v>90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s="6" t="s">
        <v>90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 s="6" t="s">
        <v>90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25">
      <c r="A1920" s="6" t="s">
        <v>2654</v>
      </c>
      <c r="B1920" s="6" t="s">
        <v>52692</v>
      </c>
      <c r="C1920" s="6" t="s">
        <v>90</v>
      </c>
      <c r="D1920" s="6" t="s">
        <v>130</v>
      </c>
      <c r="E1920">
        <v>34119571456</v>
      </c>
      <c r="F1920">
        <v>1</v>
      </c>
      <c r="G1920">
        <v>1.542915</v>
      </c>
      <c r="H1920">
        <v>14.497999999999999</v>
      </c>
      <c r="I1920">
        <v>14933380096</v>
      </c>
      <c r="J1920">
        <v>7630432768</v>
      </c>
      <c r="K1920">
        <v>43071803392</v>
      </c>
      <c r="L1920">
        <v>1.0349999999999999</v>
      </c>
      <c r="M1920">
        <v>1.5980000000000001</v>
      </c>
      <c r="N1920">
        <v>43910942720</v>
      </c>
      <c r="O1920">
        <v>198.553</v>
      </c>
      <c r="P1920" s="6">
        <v>3.6849998000000002E-2</v>
      </c>
      <c r="Q1920" s="6">
        <v>-8.0000000000000004E-4</v>
      </c>
      <c r="R1920">
        <v>-1738352512</v>
      </c>
      <c r="S1920" s="6">
        <v>0.26433000000000001</v>
      </c>
      <c r="T1920" s="6">
        <v>13073733000</v>
      </c>
      <c r="U1920" s="6" t="s">
        <v>52611</v>
      </c>
      <c r="V1920">
        <v>0</v>
      </c>
      <c r="W1920">
        <v>0</v>
      </c>
      <c r="X1920">
        <v>1</v>
      </c>
      <c r="Y1920">
        <v>1</v>
      </c>
      <c r="Z1920">
        <v>0</v>
      </c>
      <c r="AA1920" s="6" t="s">
        <v>90</v>
      </c>
      <c r="AB1920">
        <v>0</v>
      </c>
      <c r="AC1920">
        <v>1</v>
      </c>
      <c r="AD1920">
        <v>2</v>
      </c>
      <c r="AE1920">
        <v>0</v>
      </c>
      <c r="AF1920">
        <v>0</v>
      </c>
      <c r="AG1920" s="6" t="s">
        <v>52612</v>
      </c>
      <c r="AH1920">
        <v>0</v>
      </c>
      <c r="AI1920">
        <v>1</v>
      </c>
      <c r="AJ1920">
        <v>2</v>
      </c>
      <c r="AK1920">
        <v>0</v>
      </c>
      <c r="AL1920">
        <v>0</v>
      </c>
      <c r="AM1920" s="6" t="s">
        <v>52613</v>
      </c>
      <c r="AN1920">
        <v>0</v>
      </c>
      <c r="AO1920">
        <v>0</v>
      </c>
      <c r="AP1920">
        <v>1</v>
      </c>
      <c r="AQ1920">
        <v>2</v>
      </c>
      <c r="AR1920">
        <v>1</v>
      </c>
    </row>
    <row r="1921" spans="1:44" x14ac:dyDescent="0.25">
      <c r="A1921" s="6" t="s">
        <v>41674</v>
      </c>
      <c r="B1921" s="6" t="s">
        <v>52678</v>
      </c>
      <c r="C1921" s="6" t="s">
        <v>90</v>
      </c>
      <c r="D1921" s="6" t="s">
        <v>52620</v>
      </c>
      <c r="E1921">
        <v>180865761280</v>
      </c>
      <c r="F1921">
        <v>3</v>
      </c>
      <c r="G1921">
        <v>1.1709860000000001</v>
      </c>
      <c r="H1921">
        <v>28.544</v>
      </c>
      <c r="I1921">
        <v>9185999872</v>
      </c>
      <c r="J1921">
        <v>11150999552</v>
      </c>
      <c r="K1921">
        <v>50029998080</v>
      </c>
      <c r="L1921">
        <v>0.79700000000000004</v>
      </c>
      <c r="M1921">
        <v>1.3420000000000001</v>
      </c>
      <c r="N1921">
        <v>75926003712</v>
      </c>
      <c r="O1921">
        <v>99.278000000000006</v>
      </c>
      <c r="P1921" s="6">
        <v>3.6609999999999997E-2</v>
      </c>
      <c r="Q1921" s="6">
        <v>0.13045999999999999</v>
      </c>
      <c r="R1921">
        <v>4840374784</v>
      </c>
      <c r="S1921" s="6">
        <v>0.36964999999999998</v>
      </c>
      <c r="T1921" s="6">
        <v>25847000000</v>
      </c>
      <c r="U1921" s="6" t="s">
        <v>52611</v>
      </c>
      <c r="V1921">
        <v>1</v>
      </c>
      <c r="W1921">
        <v>0</v>
      </c>
      <c r="X1921">
        <v>0</v>
      </c>
      <c r="Y1921">
        <v>0</v>
      </c>
      <c r="Z1921">
        <v>0</v>
      </c>
      <c r="AA1921" s="6" t="s">
        <v>90</v>
      </c>
      <c r="AB1921">
        <v>1</v>
      </c>
      <c r="AC1921">
        <v>1</v>
      </c>
      <c r="AD1921">
        <v>0</v>
      </c>
      <c r="AE1921">
        <v>0</v>
      </c>
      <c r="AF1921">
        <v>0</v>
      </c>
      <c r="AG1921" s="6" t="s">
        <v>52612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 s="6" t="s">
        <v>52613</v>
      </c>
      <c r="AN1921">
        <v>1</v>
      </c>
      <c r="AO1921">
        <v>2</v>
      </c>
      <c r="AP1921">
        <v>0</v>
      </c>
      <c r="AQ1921">
        <v>0</v>
      </c>
      <c r="AR1921">
        <v>0</v>
      </c>
    </row>
    <row r="1922" spans="1:44" x14ac:dyDescent="0.25">
      <c r="A1922" s="6" t="s">
        <v>41676</v>
      </c>
      <c r="B1922" s="6" t="s">
        <v>52723</v>
      </c>
      <c r="C1922" s="6" t="s">
        <v>90</v>
      </c>
      <c r="D1922" s="6" t="s">
        <v>52623</v>
      </c>
      <c r="E1922">
        <v>3880627456</v>
      </c>
      <c r="F1922">
        <v>6.39</v>
      </c>
      <c r="G1922">
        <v>2.142153</v>
      </c>
      <c r="H1922">
        <v>35.158000000000001</v>
      </c>
      <c r="I1922">
        <v>1166800000</v>
      </c>
      <c r="J1922">
        <v>886400000</v>
      </c>
      <c r="K1922">
        <v>1330300032</v>
      </c>
      <c r="L1922">
        <v>0.53</v>
      </c>
      <c r="M1922">
        <v>1.56</v>
      </c>
      <c r="N1922">
        <v>7842100224</v>
      </c>
      <c r="O1922">
        <v>59.59</v>
      </c>
      <c r="P1922" s="6">
        <v>6.8559999999999996E-2</v>
      </c>
      <c r="Q1922" s="6">
        <v>0.16936001000000001</v>
      </c>
      <c r="R1922">
        <v>670675008</v>
      </c>
      <c r="S1922" s="6">
        <v>0.39090002000000001</v>
      </c>
      <c r="T1922" s="6">
        <v>3065500000</v>
      </c>
      <c r="U1922" s="6" t="s">
        <v>52611</v>
      </c>
      <c r="V1922">
        <v>2</v>
      </c>
      <c r="W1922">
        <v>3</v>
      </c>
      <c r="X1922">
        <v>8</v>
      </c>
      <c r="Y1922">
        <v>0</v>
      </c>
      <c r="Z1922">
        <v>0</v>
      </c>
      <c r="AA1922" s="6" t="s">
        <v>90</v>
      </c>
      <c r="AB1922">
        <v>1</v>
      </c>
      <c r="AC1922">
        <v>2</v>
      </c>
      <c r="AD1922">
        <v>4</v>
      </c>
      <c r="AE1922">
        <v>0</v>
      </c>
      <c r="AF1922">
        <v>0</v>
      </c>
      <c r="AG1922" s="6" t="s">
        <v>52612</v>
      </c>
      <c r="AH1922">
        <v>1</v>
      </c>
      <c r="AI1922">
        <v>2</v>
      </c>
      <c r="AJ1922">
        <v>4</v>
      </c>
      <c r="AK1922">
        <v>0</v>
      </c>
      <c r="AL1922">
        <v>0</v>
      </c>
      <c r="AM1922" s="6" t="s">
        <v>52613</v>
      </c>
      <c r="AN1922">
        <v>1</v>
      </c>
      <c r="AO1922">
        <v>0</v>
      </c>
      <c r="AP1922">
        <v>3</v>
      </c>
      <c r="AQ1922">
        <v>1</v>
      </c>
      <c r="AR1922">
        <v>0</v>
      </c>
    </row>
    <row r="1923" spans="1:44" x14ac:dyDescent="0.25">
      <c r="A1923" s="6" t="s">
        <v>2656</v>
      </c>
      <c r="B1923" s="6" t="s">
        <v>52664</v>
      </c>
      <c r="C1923" s="6" t="s">
        <v>90</v>
      </c>
      <c r="D1923" s="6" t="s">
        <v>52618</v>
      </c>
      <c r="E1923">
        <v>6570308096</v>
      </c>
      <c r="F1923">
        <v>6.96</v>
      </c>
      <c r="G1923">
        <v>0.62491200000000002</v>
      </c>
      <c r="H1923">
        <v>40.822000000000003</v>
      </c>
      <c r="I1923">
        <v>302899008</v>
      </c>
      <c r="J1923">
        <v>392393984</v>
      </c>
      <c r="K1923">
        <v>504150016</v>
      </c>
      <c r="L1923">
        <v>0.2</v>
      </c>
      <c r="M1923">
        <v>0.32800000000000001</v>
      </c>
      <c r="N1923">
        <v>3711820032</v>
      </c>
      <c r="O1923">
        <v>18.885999999999999</v>
      </c>
      <c r="P1923" s="6">
        <v>2.0739998999999999E-2</v>
      </c>
      <c r="Q1923" s="6">
        <v>9.5869995999999999E-2</v>
      </c>
      <c r="R1923">
        <v>593686400</v>
      </c>
      <c r="S1923" s="6">
        <v>0.21579999999999999</v>
      </c>
      <c r="T1923" s="6">
        <v>740470000</v>
      </c>
      <c r="U1923" s="6" t="s">
        <v>52611</v>
      </c>
      <c r="V1923">
        <v>0</v>
      </c>
      <c r="W1923">
        <v>0</v>
      </c>
      <c r="X1923">
        <v>6</v>
      </c>
      <c r="Y1923">
        <v>0</v>
      </c>
      <c r="Z1923">
        <v>0</v>
      </c>
      <c r="AA1923" s="6" t="s">
        <v>90</v>
      </c>
      <c r="AB1923">
        <v>0</v>
      </c>
      <c r="AC1923">
        <v>0</v>
      </c>
      <c r="AD1923">
        <v>8</v>
      </c>
      <c r="AE1923">
        <v>0</v>
      </c>
      <c r="AF1923">
        <v>0</v>
      </c>
      <c r="AG1923" s="6" t="s">
        <v>52612</v>
      </c>
      <c r="AH1923">
        <v>0</v>
      </c>
      <c r="AI1923">
        <v>0</v>
      </c>
      <c r="AJ1923">
        <v>8</v>
      </c>
      <c r="AK1923">
        <v>0</v>
      </c>
      <c r="AL1923">
        <v>0</v>
      </c>
      <c r="AM1923" s="6" t="s">
        <v>52613</v>
      </c>
      <c r="AN1923">
        <v>0</v>
      </c>
      <c r="AO1923">
        <v>0</v>
      </c>
      <c r="AP1923">
        <v>6</v>
      </c>
      <c r="AQ1923">
        <v>0</v>
      </c>
      <c r="AR1923">
        <v>0</v>
      </c>
    </row>
    <row r="1924" spans="1:44" x14ac:dyDescent="0.25">
      <c r="A1924" s="6" t="s">
        <v>2658</v>
      </c>
      <c r="B1924" s="6" t="s">
        <v>52692</v>
      </c>
      <c r="C1924" s="6" t="s">
        <v>90</v>
      </c>
      <c r="D1924" s="6" t="s">
        <v>130</v>
      </c>
      <c r="E1924">
        <v>-15686341632</v>
      </c>
      <c r="F1924">
        <v>7.77</v>
      </c>
      <c r="G1924">
        <v>0.32969700000000002</v>
      </c>
      <c r="H1924">
        <v>292.55099999999999</v>
      </c>
      <c r="I1924">
        <v>21233530880</v>
      </c>
      <c r="J1924">
        <v>12516046848</v>
      </c>
      <c r="K1924">
        <v>5464000</v>
      </c>
      <c r="L1924">
        <v>2.1789999999999998</v>
      </c>
      <c r="M1924">
        <v>3.0680000000000001</v>
      </c>
      <c r="N1924">
        <v>52905431040</v>
      </c>
      <c r="O1924">
        <v>1.0999999999999999E-2</v>
      </c>
      <c r="P1924" s="6">
        <v>0.11111</v>
      </c>
      <c r="Q1924" s="6">
        <v>0.15418000000000001</v>
      </c>
      <c r="R1924">
        <v>9286024192</v>
      </c>
      <c r="S1924" s="6">
        <v>0.25940000000000002</v>
      </c>
      <c r="T1924" s="6">
        <v>13224489000</v>
      </c>
      <c r="U1924" s="6" t="s">
        <v>52611</v>
      </c>
      <c r="V1924">
        <v>0</v>
      </c>
      <c r="W1924">
        <v>1</v>
      </c>
      <c r="X1924">
        <v>1</v>
      </c>
      <c r="Y1924">
        <v>0</v>
      </c>
      <c r="Z1924">
        <v>0</v>
      </c>
      <c r="AA1924" s="6" t="s">
        <v>90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 s="6" t="s">
        <v>52612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 s="6" t="s">
        <v>52613</v>
      </c>
      <c r="AN1924">
        <v>0</v>
      </c>
      <c r="AO1924">
        <v>1</v>
      </c>
      <c r="AP1924">
        <v>1</v>
      </c>
      <c r="AQ1924">
        <v>0</v>
      </c>
      <c r="AR1924">
        <v>0</v>
      </c>
    </row>
    <row r="1925" spans="1:44" x14ac:dyDescent="0.25">
      <c r="A1925" s="6" t="s">
        <v>41678</v>
      </c>
      <c r="B1925" s="6" t="s">
        <v>52650</v>
      </c>
      <c r="C1925" s="6" t="s">
        <v>90</v>
      </c>
      <c r="D1925" s="6" t="s">
        <v>52616</v>
      </c>
      <c r="E1925">
        <v>2038216448</v>
      </c>
      <c r="F1925">
        <v>2.4</v>
      </c>
      <c r="G1925">
        <v>0.90042199999999994</v>
      </c>
      <c r="H1925">
        <v>22.555</v>
      </c>
      <c r="I1925">
        <v>225382000</v>
      </c>
      <c r="J1925">
        <v>173458000</v>
      </c>
      <c r="K1925">
        <v>0</v>
      </c>
      <c r="L1925">
        <v>2.7549999999999999</v>
      </c>
      <c r="M1925">
        <v>5.5119999999999996</v>
      </c>
      <c r="N1925">
        <v>828012032</v>
      </c>
      <c r="O1925">
        <v>0</v>
      </c>
      <c r="P1925" s="6">
        <v>0.10501000000000001</v>
      </c>
      <c r="Q1925" s="6">
        <v>0.1875</v>
      </c>
      <c r="R1925">
        <v>-8715250</v>
      </c>
      <c r="S1925" s="6">
        <v>0.47338000000000002</v>
      </c>
      <c r="T1925" s="6">
        <v>473885000</v>
      </c>
      <c r="U1925" s="6" t="s">
        <v>52611</v>
      </c>
      <c r="V1925">
        <v>0</v>
      </c>
      <c r="W1925">
        <v>11</v>
      </c>
      <c r="X1925">
        <v>2</v>
      </c>
      <c r="Y1925">
        <v>1</v>
      </c>
      <c r="Z1925">
        <v>0</v>
      </c>
      <c r="AA1925" s="6" t="s">
        <v>90</v>
      </c>
      <c r="AB1925">
        <v>2</v>
      </c>
      <c r="AC1925">
        <v>3</v>
      </c>
      <c r="AD1925">
        <v>5</v>
      </c>
      <c r="AE1925">
        <v>0</v>
      </c>
      <c r="AF1925">
        <v>0</v>
      </c>
      <c r="AG1925" s="6" t="s">
        <v>52612</v>
      </c>
      <c r="AH1925">
        <v>2</v>
      </c>
      <c r="AI1925">
        <v>4</v>
      </c>
      <c r="AJ1925">
        <v>5</v>
      </c>
      <c r="AK1925">
        <v>0</v>
      </c>
      <c r="AL1925">
        <v>0</v>
      </c>
      <c r="AM1925" s="6" t="s">
        <v>52613</v>
      </c>
      <c r="AN1925">
        <v>0</v>
      </c>
      <c r="AO1925">
        <v>11</v>
      </c>
      <c r="AP1925">
        <v>2</v>
      </c>
      <c r="AQ1925">
        <v>1</v>
      </c>
      <c r="AR1925">
        <v>0</v>
      </c>
    </row>
    <row r="1926" spans="1:44" x14ac:dyDescent="0.25">
      <c r="A1926" s="6" t="s">
        <v>2660</v>
      </c>
      <c r="B1926" s="6" t="s">
        <v>52684</v>
      </c>
      <c r="C1926" s="6" t="s">
        <v>90</v>
      </c>
      <c r="D1926" s="6" t="s">
        <v>52685</v>
      </c>
      <c r="E1926">
        <v>24247128064</v>
      </c>
      <c r="F1926">
        <v>12.21</v>
      </c>
      <c r="G1926">
        <v>0.96023899999999995</v>
      </c>
      <c r="H1926">
        <v>-0.84</v>
      </c>
      <c r="I1926">
        <v>53000000</v>
      </c>
      <c r="J1926">
        <v>2571000064</v>
      </c>
      <c r="K1926">
        <v>9870999552</v>
      </c>
      <c r="L1926">
        <v>0.22900000000000001</v>
      </c>
      <c r="M1926">
        <v>0.35</v>
      </c>
      <c r="N1926">
        <v>8961000448</v>
      </c>
      <c r="O1926">
        <v>0</v>
      </c>
      <c r="P1926" s="6">
        <v>0.12595001</v>
      </c>
      <c r="Q1926" s="6">
        <v>0</v>
      </c>
      <c r="R1926">
        <v>1175000064</v>
      </c>
      <c r="S1926" s="6">
        <v>0.49592999999999998</v>
      </c>
      <c r="T1926" s="6">
        <v>4521000000</v>
      </c>
      <c r="U1926" s="6" t="s">
        <v>52611</v>
      </c>
      <c r="V1926">
        <v>4</v>
      </c>
      <c r="W1926">
        <v>4</v>
      </c>
      <c r="X1926">
        <v>8</v>
      </c>
      <c r="Y1926">
        <v>2</v>
      </c>
      <c r="Z1926">
        <v>0</v>
      </c>
      <c r="AA1926" s="6" t="s">
        <v>90</v>
      </c>
      <c r="AB1926">
        <v>1</v>
      </c>
      <c r="AC1926">
        <v>2</v>
      </c>
      <c r="AD1926">
        <v>7</v>
      </c>
      <c r="AE1926">
        <v>4</v>
      </c>
      <c r="AF1926">
        <v>1</v>
      </c>
      <c r="AG1926" s="6" t="s">
        <v>52612</v>
      </c>
      <c r="AH1926">
        <v>1</v>
      </c>
      <c r="AI1926">
        <v>3</v>
      </c>
      <c r="AJ1926">
        <v>7</v>
      </c>
      <c r="AK1926">
        <v>4</v>
      </c>
      <c r="AL1926">
        <v>1</v>
      </c>
      <c r="AM1926" s="6" t="s">
        <v>52613</v>
      </c>
      <c r="AN1926">
        <v>4</v>
      </c>
      <c r="AO1926">
        <v>6</v>
      </c>
      <c r="AP1926">
        <v>3</v>
      </c>
      <c r="AQ1926">
        <v>2</v>
      </c>
      <c r="AR1926">
        <v>0</v>
      </c>
    </row>
    <row r="1927" spans="1:44" x14ac:dyDescent="0.25">
      <c r="A1927" s="6" t="s">
        <v>41680</v>
      </c>
      <c r="B1927" s="6" t="s">
        <v>52648</v>
      </c>
      <c r="C1927" s="6" t="s">
        <v>90</v>
      </c>
      <c r="D1927" s="6" t="s">
        <v>52637</v>
      </c>
      <c r="E1927">
        <v>4608161792</v>
      </c>
      <c r="F1927">
        <v>3.79</v>
      </c>
      <c r="G1927">
        <v>1.5285010000000001</v>
      </c>
      <c r="H1927">
        <v>8.92</v>
      </c>
      <c r="I1927">
        <v>25034000</v>
      </c>
      <c r="J1927">
        <v>363864992</v>
      </c>
      <c r="K1927">
        <v>1782268032</v>
      </c>
      <c r="L1927">
        <v>0.50800000000000001</v>
      </c>
      <c r="M1927">
        <v>0.67700000000000005</v>
      </c>
      <c r="N1927">
        <v>579907008</v>
      </c>
      <c r="O1927">
        <v>87.152000000000001</v>
      </c>
      <c r="P1927" s="6">
        <v>2.4160000000000001E-2</v>
      </c>
      <c r="Q1927" s="6">
        <v>8.2970000000000002E-2</v>
      </c>
      <c r="R1927">
        <v>245091744</v>
      </c>
      <c r="S1927" s="6">
        <v>0.70498000000000005</v>
      </c>
      <c r="T1927" s="6">
        <v>404631000</v>
      </c>
      <c r="U1927" s="6" t="s">
        <v>52611</v>
      </c>
      <c r="V1927">
        <v>0</v>
      </c>
      <c r="W1927">
        <v>0</v>
      </c>
      <c r="X1927">
        <v>0</v>
      </c>
      <c r="Y1927">
        <v>0</v>
      </c>
      <c r="Z1927">
        <v>0</v>
      </c>
      <c r="AA1927" s="6" t="s">
        <v>90</v>
      </c>
      <c r="AB1927">
        <v>2</v>
      </c>
      <c r="AC1927">
        <v>2</v>
      </c>
      <c r="AD1927">
        <v>9</v>
      </c>
      <c r="AE1927">
        <v>0</v>
      </c>
      <c r="AF1927">
        <v>0</v>
      </c>
      <c r="AG1927" s="6" t="s">
        <v>52612</v>
      </c>
      <c r="AH1927">
        <v>2</v>
      </c>
      <c r="AI1927">
        <v>2</v>
      </c>
      <c r="AJ1927">
        <v>9</v>
      </c>
      <c r="AK1927">
        <v>0</v>
      </c>
      <c r="AL1927">
        <v>0</v>
      </c>
      <c r="AM1927" s="6" t="s">
        <v>52613</v>
      </c>
      <c r="AN1927">
        <v>0</v>
      </c>
      <c r="AO1927">
        <v>1</v>
      </c>
      <c r="AP1927">
        <v>15</v>
      </c>
      <c r="AQ1927">
        <v>2</v>
      </c>
      <c r="AR1927">
        <v>0</v>
      </c>
    </row>
    <row r="1928" spans="1:44" x14ac:dyDescent="0.25">
      <c r="A1928" s="6" t="s">
        <v>2662</v>
      </c>
      <c r="B1928" s="6" t="s">
        <v>52654</v>
      </c>
      <c r="C1928" s="6" t="s">
        <v>90</v>
      </c>
      <c r="D1928" s="6" t="s">
        <v>52620</v>
      </c>
      <c r="E1928">
        <v>7413052928</v>
      </c>
      <c r="F1928">
        <v>9.07</v>
      </c>
      <c r="G1928">
        <v>1.44722</v>
      </c>
      <c r="H1928">
        <v>28.962</v>
      </c>
      <c r="I1928">
        <v>48800000</v>
      </c>
      <c r="J1928">
        <v>402500000</v>
      </c>
      <c r="K1928">
        <v>993100032</v>
      </c>
      <c r="L1928">
        <v>0.92</v>
      </c>
      <c r="M1928">
        <v>2.5790000000000002</v>
      </c>
      <c r="N1928">
        <v>4046599936</v>
      </c>
      <c r="O1928">
        <v>76.233999999999995</v>
      </c>
      <c r="P1928" s="6">
        <v>6.9370000000000001E-2</v>
      </c>
      <c r="Q1928" s="6">
        <v>0.17368998999999999</v>
      </c>
      <c r="R1928">
        <v>83925000</v>
      </c>
      <c r="S1928" s="6">
        <v>0.35571000000000003</v>
      </c>
      <c r="T1928" s="6">
        <v>1421500000</v>
      </c>
      <c r="U1928" s="6" t="s">
        <v>52611</v>
      </c>
      <c r="V1928">
        <v>1</v>
      </c>
      <c r="W1928">
        <v>3</v>
      </c>
      <c r="X1928">
        <v>4</v>
      </c>
      <c r="Y1928">
        <v>0</v>
      </c>
      <c r="Z1928">
        <v>0</v>
      </c>
      <c r="AA1928" s="6" t="s">
        <v>90</v>
      </c>
      <c r="AB1928">
        <v>2</v>
      </c>
      <c r="AC1928">
        <v>1</v>
      </c>
      <c r="AD1928">
        <v>7</v>
      </c>
      <c r="AE1928">
        <v>0</v>
      </c>
      <c r="AF1928">
        <v>0</v>
      </c>
      <c r="AG1928" s="6" t="s">
        <v>52612</v>
      </c>
      <c r="AH1928">
        <v>2</v>
      </c>
      <c r="AI1928">
        <v>0</v>
      </c>
      <c r="AJ1928">
        <v>8</v>
      </c>
      <c r="AK1928">
        <v>0</v>
      </c>
      <c r="AL1928">
        <v>0</v>
      </c>
      <c r="AM1928" s="6" t="s">
        <v>52613</v>
      </c>
      <c r="AN1928">
        <v>1</v>
      </c>
      <c r="AO1928">
        <v>3</v>
      </c>
      <c r="AP1928">
        <v>4</v>
      </c>
      <c r="AQ1928">
        <v>0</v>
      </c>
      <c r="AR1928">
        <v>0</v>
      </c>
    </row>
    <row r="1929" spans="1:44" x14ac:dyDescent="0.25">
      <c r="A1929" s="6" t="s">
        <v>41682</v>
      </c>
      <c r="B1929" s="6" t="s">
        <v>52650</v>
      </c>
      <c r="C1929" s="6" t="s">
        <v>90</v>
      </c>
      <c r="D1929" s="6" t="s">
        <v>52616</v>
      </c>
      <c r="E1929">
        <v>1760853632</v>
      </c>
      <c r="F1929">
        <v>2.2799999999999998</v>
      </c>
      <c r="G1929">
        <v>1.848384</v>
      </c>
      <c r="H1929">
        <v>32.51</v>
      </c>
      <c r="I1929">
        <v>576083008</v>
      </c>
      <c r="J1929">
        <v>-8744000</v>
      </c>
      <c r="K1929">
        <v>10045000</v>
      </c>
      <c r="L1929">
        <v>23.707000000000001</v>
      </c>
      <c r="M1929">
        <v>26.443999999999999</v>
      </c>
      <c r="N1929">
        <v>251695008</v>
      </c>
      <c r="O1929">
        <v>1.407</v>
      </c>
      <c r="P1929" s="6">
        <v>-1.8919999E-2</v>
      </c>
      <c r="Q1929" s="6">
        <v>9.1E-4</v>
      </c>
      <c r="R1929">
        <v>-2270875</v>
      </c>
      <c r="S1929" s="6">
        <v>0.63875000000000004</v>
      </c>
      <c r="T1929" s="6">
        <v>182962000</v>
      </c>
      <c r="U1929" s="6" t="s">
        <v>52611</v>
      </c>
      <c r="V1929">
        <v>0</v>
      </c>
      <c r="W1929">
        <v>0</v>
      </c>
      <c r="X1929">
        <v>0</v>
      </c>
      <c r="Y1929">
        <v>0</v>
      </c>
      <c r="Z1929">
        <v>0</v>
      </c>
      <c r="AA1929" s="6" t="s">
        <v>90</v>
      </c>
      <c r="AB1929">
        <v>1</v>
      </c>
      <c r="AC1929">
        <v>4</v>
      </c>
      <c r="AD1929">
        <v>0</v>
      </c>
      <c r="AE1929">
        <v>0</v>
      </c>
      <c r="AF1929">
        <v>0</v>
      </c>
      <c r="AG1929" s="6" t="s">
        <v>52612</v>
      </c>
      <c r="AH1929">
        <v>1</v>
      </c>
      <c r="AI1929">
        <v>5</v>
      </c>
      <c r="AJ1929">
        <v>0</v>
      </c>
      <c r="AK1929">
        <v>0</v>
      </c>
      <c r="AL1929">
        <v>0</v>
      </c>
      <c r="AM1929" s="6" t="s">
        <v>52613</v>
      </c>
      <c r="AN1929">
        <v>2</v>
      </c>
      <c r="AO1929">
        <v>5</v>
      </c>
      <c r="AP1929">
        <v>0</v>
      </c>
      <c r="AQ1929">
        <v>0</v>
      </c>
      <c r="AR1929">
        <v>0</v>
      </c>
    </row>
    <row r="1930" spans="1:44" x14ac:dyDescent="0.25">
      <c r="A1930" s="6" t="s">
        <v>41684</v>
      </c>
      <c r="B1930" s="6" t="s">
        <v>52693</v>
      </c>
      <c r="C1930" s="6" t="s">
        <v>90</v>
      </c>
      <c r="D1930" s="6" t="s">
        <v>52623</v>
      </c>
      <c r="E1930">
        <v>5438878208</v>
      </c>
      <c r="F1930">
        <v>2.37</v>
      </c>
      <c r="G1930">
        <v>2.1928209999999999</v>
      </c>
      <c r="H1930">
        <v>-12.208</v>
      </c>
      <c r="I1930">
        <v>69359000</v>
      </c>
      <c r="J1930">
        <v>502073984</v>
      </c>
      <c r="K1930">
        <v>2641554944</v>
      </c>
      <c r="L1930">
        <v>0.224</v>
      </c>
      <c r="M1930">
        <v>0.45700000000000002</v>
      </c>
      <c r="N1930">
        <v>1362318976</v>
      </c>
      <c r="O1930">
        <v>0</v>
      </c>
      <c r="P1930" s="6">
        <v>8.6809999999999998E-2</v>
      </c>
      <c r="Q1930" s="6">
        <v>0</v>
      </c>
      <c r="R1930">
        <v>84741000</v>
      </c>
      <c r="S1930" s="6">
        <v>0.49120000000000003</v>
      </c>
      <c r="T1930" s="6">
        <v>663893000</v>
      </c>
      <c r="U1930" s="6" t="s">
        <v>52611</v>
      </c>
      <c r="V1930">
        <v>6</v>
      </c>
      <c r="W1930">
        <v>4</v>
      </c>
      <c r="X1930">
        <v>1</v>
      </c>
      <c r="Y1930">
        <v>1</v>
      </c>
      <c r="Z1930">
        <v>0</v>
      </c>
      <c r="AA1930" s="6" t="s">
        <v>90</v>
      </c>
      <c r="AB1930">
        <v>2</v>
      </c>
      <c r="AC1930">
        <v>5</v>
      </c>
      <c r="AD1930">
        <v>5</v>
      </c>
      <c r="AE1930">
        <v>0</v>
      </c>
      <c r="AF1930">
        <v>0</v>
      </c>
      <c r="AG1930" s="6" t="s">
        <v>52612</v>
      </c>
      <c r="AH1930">
        <v>2</v>
      </c>
      <c r="AI1930">
        <v>5</v>
      </c>
      <c r="AJ1930">
        <v>4</v>
      </c>
      <c r="AK1930">
        <v>0</v>
      </c>
      <c r="AL1930">
        <v>0</v>
      </c>
      <c r="AM1930" s="6" t="s">
        <v>52613</v>
      </c>
      <c r="AN1930">
        <v>5</v>
      </c>
      <c r="AO1930">
        <v>3</v>
      </c>
      <c r="AP1930">
        <v>4</v>
      </c>
      <c r="AQ1930">
        <v>0</v>
      </c>
      <c r="AR1930">
        <v>0</v>
      </c>
    </row>
    <row r="1931" spans="1:44" x14ac:dyDescent="0.25">
      <c r="A1931" s="6" t="s">
        <v>2664</v>
      </c>
      <c r="B1931" s="6" t="s">
        <v>52673</v>
      </c>
      <c r="C1931" s="6" t="s">
        <v>90</v>
      </c>
      <c r="D1931" s="6" t="s">
        <v>52632</v>
      </c>
      <c r="E1931">
        <v>0</v>
      </c>
      <c r="F1931">
        <v>4.57</v>
      </c>
      <c r="G1931">
        <v>0</v>
      </c>
      <c r="H1931">
        <v>78.164000000000001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s="6">
        <v>0</v>
      </c>
      <c r="Q1931" s="6">
        <v>0</v>
      </c>
      <c r="R1931">
        <v>0</v>
      </c>
      <c r="S1931" s="6">
        <v>0</v>
      </c>
      <c r="T1931" s="6">
        <v>0</v>
      </c>
      <c r="U1931" s="6" t="s">
        <v>52611</v>
      </c>
      <c r="V1931">
        <v>2</v>
      </c>
      <c r="W1931">
        <v>3</v>
      </c>
      <c r="X1931">
        <v>10</v>
      </c>
      <c r="Y1931">
        <v>2</v>
      </c>
      <c r="Z1931">
        <v>1</v>
      </c>
      <c r="AA1931" s="6" t="s">
        <v>90</v>
      </c>
      <c r="AB1931">
        <v>2</v>
      </c>
      <c r="AC1931">
        <v>0</v>
      </c>
      <c r="AD1931">
        <v>9</v>
      </c>
      <c r="AE1931">
        <v>3</v>
      </c>
      <c r="AF1931">
        <v>1</v>
      </c>
      <c r="AG1931" s="6" t="s">
        <v>52612</v>
      </c>
      <c r="AH1931">
        <v>1</v>
      </c>
      <c r="AI1931">
        <v>0</v>
      </c>
      <c r="AJ1931">
        <v>10</v>
      </c>
      <c r="AK1931">
        <v>3</v>
      </c>
      <c r="AL1931">
        <v>1</v>
      </c>
      <c r="AM1931" s="6" t="s">
        <v>52613</v>
      </c>
      <c r="AN1931">
        <v>0</v>
      </c>
      <c r="AO1931">
        <v>0</v>
      </c>
      <c r="AP1931">
        <v>13</v>
      </c>
      <c r="AQ1931">
        <v>2</v>
      </c>
      <c r="AR1931">
        <v>1</v>
      </c>
    </row>
    <row r="1932" spans="1:44" x14ac:dyDescent="0.25">
      <c r="A1932" s="6" t="s">
        <v>41685</v>
      </c>
      <c r="B1932" s="6" t="s">
        <v>52724</v>
      </c>
      <c r="C1932" s="6" t="s">
        <v>90</v>
      </c>
      <c r="D1932" s="6" t="s">
        <v>52623</v>
      </c>
      <c r="E1932">
        <v>28871929856</v>
      </c>
      <c r="F1932">
        <v>0</v>
      </c>
      <c r="G1932">
        <v>1.1466149999999999</v>
      </c>
      <c r="H1932">
        <v>2.2530000000000001</v>
      </c>
      <c r="I1932">
        <v>6855499776</v>
      </c>
      <c r="J1932">
        <v>-3939599872</v>
      </c>
      <c r="K1932">
        <v>32766799872</v>
      </c>
      <c r="L1932">
        <v>1.625</v>
      </c>
      <c r="M1932">
        <v>1.736</v>
      </c>
      <c r="N1932">
        <v>6678600192</v>
      </c>
      <c r="O1932">
        <v>204.62100000000001</v>
      </c>
      <c r="P1932" s="6">
        <v>-6.6869999999999999E-2</v>
      </c>
      <c r="Q1932" s="6">
        <v>-0.43102002</v>
      </c>
      <c r="R1932">
        <v>-5066950144</v>
      </c>
      <c r="S1932" s="6">
        <v>0.53844999999999998</v>
      </c>
      <c r="T1932" s="6">
        <v>3596100000</v>
      </c>
      <c r="U1932" s="6" t="s">
        <v>90</v>
      </c>
      <c r="V1932">
        <v>0</v>
      </c>
      <c r="W1932">
        <v>0</v>
      </c>
      <c r="X1932">
        <v>0</v>
      </c>
      <c r="Y1932">
        <v>0</v>
      </c>
      <c r="Z1932">
        <v>0</v>
      </c>
      <c r="AA1932" s="6" t="s">
        <v>90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s="6" t="s">
        <v>90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 s="6" t="s">
        <v>90</v>
      </c>
      <c r="AN1932">
        <v>0</v>
      </c>
      <c r="AO1932">
        <v>0</v>
      </c>
      <c r="AP1932">
        <v>0</v>
      </c>
      <c r="AQ1932">
        <v>0</v>
      </c>
      <c r="AR1932">
        <v>0</v>
      </c>
    </row>
    <row r="1933" spans="1:44" x14ac:dyDescent="0.25">
      <c r="A1933" s="6" t="s">
        <v>41687</v>
      </c>
      <c r="B1933" s="6" t="s">
        <v>52707</v>
      </c>
      <c r="C1933" s="6" t="s">
        <v>90</v>
      </c>
      <c r="D1933" s="6" t="s">
        <v>118</v>
      </c>
      <c r="E1933">
        <v>4005352192</v>
      </c>
      <c r="F1933">
        <v>5.42</v>
      </c>
      <c r="G1933">
        <v>0.57424299999999995</v>
      </c>
      <c r="H1933">
        <v>36.671999999999997</v>
      </c>
      <c r="I1933">
        <v>23333000</v>
      </c>
      <c r="J1933">
        <v>248030000</v>
      </c>
      <c r="K1933">
        <v>1637069056</v>
      </c>
      <c r="L1933">
        <v>0.58899999999999997</v>
      </c>
      <c r="M1933">
        <v>0.91</v>
      </c>
      <c r="N1933">
        <v>633692032</v>
      </c>
      <c r="O1933">
        <v>142.047</v>
      </c>
      <c r="P1933" s="6">
        <v>2.4920002E-2</v>
      </c>
      <c r="Q1933" s="6">
        <v>7.485E-2</v>
      </c>
      <c r="R1933">
        <v>-122837872</v>
      </c>
      <c r="S1933" s="6">
        <v>0.58409</v>
      </c>
      <c r="T1933" s="6">
        <v>357174000</v>
      </c>
      <c r="U1933" s="6" t="s">
        <v>52611</v>
      </c>
      <c r="V1933">
        <v>1</v>
      </c>
      <c r="W1933">
        <v>0</v>
      </c>
      <c r="X1933">
        <v>0</v>
      </c>
      <c r="Y1933">
        <v>0</v>
      </c>
      <c r="Z1933">
        <v>0</v>
      </c>
      <c r="AA1933" s="6" t="s">
        <v>90</v>
      </c>
      <c r="AB1933">
        <v>1</v>
      </c>
      <c r="AC1933">
        <v>1</v>
      </c>
      <c r="AD1933">
        <v>4</v>
      </c>
      <c r="AE1933">
        <v>0</v>
      </c>
      <c r="AF1933">
        <v>0</v>
      </c>
      <c r="AG1933" s="6" t="s">
        <v>52612</v>
      </c>
      <c r="AH1933">
        <v>1</v>
      </c>
      <c r="AI1933">
        <v>1</v>
      </c>
      <c r="AJ1933">
        <v>4</v>
      </c>
      <c r="AK1933">
        <v>0</v>
      </c>
      <c r="AL1933">
        <v>0</v>
      </c>
      <c r="AM1933" s="6" t="s">
        <v>52613</v>
      </c>
      <c r="AN1933">
        <v>1</v>
      </c>
      <c r="AO1933">
        <v>2</v>
      </c>
      <c r="AP1933">
        <v>4</v>
      </c>
      <c r="AQ1933">
        <v>0</v>
      </c>
      <c r="AR1933">
        <v>0</v>
      </c>
    </row>
    <row r="1934" spans="1:44" x14ac:dyDescent="0.25">
      <c r="A1934" s="6" t="s">
        <v>41689</v>
      </c>
      <c r="B1934" s="6" t="s">
        <v>52754</v>
      </c>
      <c r="C1934" s="6" t="s">
        <v>90</v>
      </c>
      <c r="D1934" s="6" t="s">
        <v>52620</v>
      </c>
      <c r="E1934">
        <v>7567206400</v>
      </c>
      <c r="F1934">
        <v>0</v>
      </c>
      <c r="G1934">
        <v>1.133462</v>
      </c>
      <c r="H1934">
        <v>0</v>
      </c>
      <c r="I1934">
        <v>0</v>
      </c>
      <c r="J1934">
        <v>0</v>
      </c>
      <c r="K1934">
        <v>0</v>
      </c>
      <c r="L1934">
        <v>1.0740000000000001</v>
      </c>
      <c r="M1934">
        <v>2.3159999999999998</v>
      </c>
      <c r="N1934">
        <v>0</v>
      </c>
      <c r="O1934">
        <v>41.523000000000003</v>
      </c>
      <c r="P1934" s="6">
        <v>5.7250000000000002E-2</v>
      </c>
      <c r="Q1934" s="6">
        <v>9.9379993999999999E-2</v>
      </c>
      <c r="R1934">
        <v>0</v>
      </c>
      <c r="S1934" s="6">
        <v>0.25090997999999998</v>
      </c>
      <c r="T1934" s="6">
        <v>24595000000</v>
      </c>
      <c r="U1934" s="6" t="s">
        <v>52611</v>
      </c>
      <c r="V1934">
        <v>1</v>
      </c>
      <c r="W1934">
        <v>0</v>
      </c>
      <c r="X1934">
        <v>0</v>
      </c>
      <c r="Y1934">
        <v>0</v>
      </c>
      <c r="Z1934">
        <v>0</v>
      </c>
      <c r="AA1934" s="6" t="s">
        <v>90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 s="6" t="s">
        <v>52612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 s="6" t="s">
        <v>52613</v>
      </c>
      <c r="AN1934">
        <v>1</v>
      </c>
      <c r="AO1934">
        <v>0</v>
      </c>
      <c r="AP1934">
        <v>0</v>
      </c>
      <c r="AQ1934">
        <v>0</v>
      </c>
      <c r="AR1934">
        <v>0</v>
      </c>
    </row>
    <row r="1935" spans="1:44" x14ac:dyDescent="0.25">
      <c r="A1935" s="6" t="s">
        <v>41691</v>
      </c>
      <c r="B1935" s="6" t="s">
        <v>52716</v>
      </c>
      <c r="C1935" s="6" t="s">
        <v>90</v>
      </c>
      <c r="D1935" s="6" t="s">
        <v>52623</v>
      </c>
      <c r="E1935">
        <v>299492638720</v>
      </c>
      <c r="F1935">
        <v>0</v>
      </c>
      <c r="G1935">
        <v>0.64410000000000001</v>
      </c>
      <c r="H1935">
        <v>2466.2420000000002</v>
      </c>
      <c r="I1935">
        <v>332902989824</v>
      </c>
      <c r="J1935">
        <v>288201015296</v>
      </c>
      <c r="K1935">
        <v>584538980352</v>
      </c>
      <c r="L1935">
        <v>0.46800000000000003</v>
      </c>
      <c r="M1935">
        <v>2.004</v>
      </c>
      <c r="N1935">
        <v>2928835035136</v>
      </c>
      <c r="O1935">
        <v>35.054000000000002</v>
      </c>
      <c r="P1935" s="6">
        <v>5.6270000000000001E-2</v>
      </c>
      <c r="Q1935" s="6">
        <v>0.12001000000000001</v>
      </c>
      <c r="R1935">
        <v>-223850872832</v>
      </c>
      <c r="S1935" s="6">
        <v>0.19950001000000001</v>
      </c>
      <c r="T1935" s="6">
        <v>584298000000</v>
      </c>
      <c r="U1935" s="6" t="s">
        <v>52611</v>
      </c>
      <c r="V1935">
        <v>0</v>
      </c>
      <c r="W1935">
        <v>0</v>
      </c>
      <c r="X1935">
        <v>0</v>
      </c>
      <c r="Y1935">
        <v>0</v>
      </c>
      <c r="Z1935">
        <v>0</v>
      </c>
      <c r="AA1935" s="6" t="s">
        <v>90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s="6" t="s">
        <v>52612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 s="6" t="s">
        <v>52613</v>
      </c>
      <c r="AN1935">
        <v>0</v>
      </c>
      <c r="AO1935">
        <v>0</v>
      </c>
      <c r="AP1935">
        <v>0</v>
      </c>
      <c r="AQ1935">
        <v>0</v>
      </c>
      <c r="AR1935">
        <v>0</v>
      </c>
    </row>
    <row r="1936" spans="1:44" x14ac:dyDescent="0.25">
      <c r="A1936" s="6" t="s">
        <v>41693</v>
      </c>
      <c r="B1936" s="6" t="s">
        <v>52648</v>
      </c>
      <c r="C1936" s="6" t="s">
        <v>90</v>
      </c>
      <c r="D1936" s="6" t="s">
        <v>52637</v>
      </c>
      <c r="E1936">
        <v>3579533312</v>
      </c>
      <c r="F1936">
        <v>8.31</v>
      </c>
      <c r="G1936">
        <v>1.7526379999999999</v>
      </c>
      <c r="H1936">
        <v>4.601</v>
      </c>
      <c r="I1936">
        <v>213744000</v>
      </c>
      <c r="J1936">
        <v>228438000</v>
      </c>
      <c r="K1936">
        <v>1515344000</v>
      </c>
      <c r="L1936">
        <v>2.6920000000000002</v>
      </c>
      <c r="M1936">
        <v>3.7850000000000001</v>
      </c>
      <c r="N1936">
        <v>450704000</v>
      </c>
      <c r="O1936">
        <v>299.29399999999998</v>
      </c>
      <c r="P1936" s="6">
        <v>3.6970000000000003E-2</v>
      </c>
      <c r="Q1936" s="6">
        <v>0.17548999000000001</v>
      </c>
      <c r="R1936">
        <v>209656000</v>
      </c>
      <c r="S1936" s="6">
        <v>0.73268999999999995</v>
      </c>
      <c r="T1936" s="6">
        <v>327119000</v>
      </c>
      <c r="U1936" s="6" t="s">
        <v>52611</v>
      </c>
      <c r="V1936">
        <v>1</v>
      </c>
      <c r="W1936">
        <v>0</v>
      </c>
      <c r="X1936">
        <v>9</v>
      </c>
      <c r="Y1936">
        <v>0</v>
      </c>
      <c r="Z1936">
        <v>0</v>
      </c>
      <c r="AA1936" s="6" t="s">
        <v>90</v>
      </c>
      <c r="AB1936">
        <v>0</v>
      </c>
      <c r="AC1936">
        <v>1</v>
      </c>
      <c r="AD1936">
        <v>4</v>
      </c>
      <c r="AE1936">
        <v>4</v>
      </c>
      <c r="AF1936">
        <v>0</v>
      </c>
      <c r="AG1936" s="6" t="s">
        <v>52612</v>
      </c>
      <c r="AH1936">
        <v>0</v>
      </c>
      <c r="AI1936">
        <v>0</v>
      </c>
      <c r="AJ1936">
        <v>3</v>
      </c>
      <c r="AK1936">
        <v>4</v>
      </c>
      <c r="AL1936">
        <v>0</v>
      </c>
      <c r="AM1936" s="6" t="s">
        <v>52613</v>
      </c>
      <c r="AN1936">
        <v>0</v>
      </c>
      <c r="AO1936">
        <v>0</v>
      </c>
      <c r="AP1936">
        <v>3</v>
      </c>
      <c r="AQ1936">
        <v>5</v>
      </c>
      <c r="AR1936">
        <v>0</v>
      </c>
    </row>
    <row r="1937" spans="1:44" x14ac:dyDescent="0.25">
      <c r="A1937" s="6" t="s">
        <v>2666</v>
      </c>
      <c r="B1937" s="6" t="s">
        <v>52649</v>
      </c>
      <c r="C1937" s="6" t="s">
        <v>90</v>
      </c>
      <c r="D1937" s="6" t="s">
        <v>52623</v>
      </c>
      <c r="E1937">
        <v>9427477504</v>
      </c>
      <c r="F1937">
        <v>1.41</v>
      </c>
      <c r="G1937">
        <v>1.318085</v>
      </c>
      <c r="H1937">
        <v>24.007999999999999</v>
      </c>
      <c r="I1937">
        <v>849547008</v>
      </c>
      <c r="J1937">
        <v>752966976</v>
      </c>
      <c r="K1937">
        <v>1701336960</v>
      </c>
      <c r="L1937">
        <v>1.2889999999999999</v>
      </c>
      <c r="M1937">
        <v>2.41</v>
      </c>
      <c r="N1937">
        <v>7626884096</v>
      </c>
      <c r="O1937">
        <v>42.046999999999997</v>
      </c>
      <c r="P1937" s="6">
        <v>5.4670000000000003E-2</v>
      </c>
      <c r="Q1937" s="6">
        <v>0.12533</v>
      </c>
      <c r="R1937">
        <v>206118368</v>
      </c>
      <c r="S1937" s="6">
        <v>0.48115999999999998</v>
      </c>
      <c r="T1937" s="6">
        <v>3515357000</v>
      </c>
      <c r="U1937" s="6" t="s">
        <v>52611</v>
      </c>
      <c r="V1937">
        <v>5</v>
      </c>
      <c r="W1937">
        <v>5</v>
      </c>
      <c r="X1937">
        <v>2</v>
      </c>
      <c r="Y1937">
        <v>0</v>
      </c>
      <c r="Z1937">
        <v>0</v>
      </c>
      <c r="AA1937" s="6" t="s">
        <v>90</v>
      </c>
      <c r="AB1937">
        <v>4</v>
      </c>
      <c r="AC1937">
        <v>6</v>
      </c>
      <c r="AD1937">
        <v>3</v>
      </c>
      <c r="AE1937">
        <v>1</v>
      </c>
      <c r="AF1937">
        <v>0</v>
      </c>
      <c r="AG1937" s="6" t="s">
        <v>52612</v>
      </c>
      <c r="AH1937">
        <v>4</v>
      </c>
      <c r="AI1937">
        <v>7</v>
      </c>
      <c r="AJ1937">
        <v>3</v>
      </c>
      <c r="AK1937">
        <v>1</v>
      </c>
      <c r="AL1937">
        <v>0</v>
      </c>
      <c r="AM1937" s="6" t="s">
        <v>52613</v>
      </c>
      <c r="AN1937">
        <v>4</v>
      </c>
      <c r="AO1937">
        <v>7</v>
      </c>
      <c r="AP1937">
        <v>2</v>
      </c>
      <c r="AQ1937">
        <v>0</v>
      </c>
      <c r="AR1937">
        <v>0</v>
      </c>
    </row>
    <row r="1938" spans="1:44" x14ac:dyDescent="0.25">
      <c r="A1938" s="6" t="s">
        <v>2668</v>
      </c>
      <c r="B1938" s="6" t="s">
        <v>52716</v>
      </c>
      <c r="C1938" s="6" t="s">
        <v>90</v>
      </c>
      <c r="D1938" s="6" t="s">
        <v>52623</v>
      </c>
      <c r="E1938">
        <v>2975014656</v>
      </c>
      <c r="F1938">
        <v>5.77</v>
      </c>
      <c r="G1938">
        <v>1.6557710000000001</v>
      </c>
      <c r="H1938">
        <v>21.565999999999999</v>
      </c>
      <c r="I1938">
        <v>747452992</v>
      </c>
      <c r="J1938">
        <v>545011008</v>
      </c>
      <c r="K1938">
        <v>12430000</v>
      </c>
      <c r="L1938">
        <v>3.2730000000000001</v>
      </c>
      <c r="M1938">
        <v>4.1920000000000002</v>
      </c>
      <c r="N1938">
        <v>2606560000</v>
      </c>
      <c r="O1938">
        <v>1.008</v>
      </c>
      <c r="P1938" s="6">
        <v>0.2316</v>
      </c>
      <c r="Q1938" s="6">
        <v>0.39045999999999997</v>
      </c>
      <c r="R1938">
        <v>302644128</v>
      </c>
      <c r="S1938" s="6">
        <v>0.31408000000000003</v>
      </c>
      <c r="T1938" s="6">
        <v>818681000</v>
      </c>
      <c r="U1938" s="6" t="s">
        <v>52611</v>
      </c>
      <c r="V1938">
        <v>0</v>
      </c>
      <c r="W1938">
        <v>1</v>
      </c>
      <c r="X1938">
        <v>0</v>
      </c>
      <c r="Y1938">
        <v>0</v>
      </c>
      <c r="Z1938">
        <v>0</v>
      </c>
      <c r="AA1938" s="6" t="s">
        <v>90</v>
      </c>
      <c r="AB1938">
        <v>1</v>
      </c>
      <c r="AC1938">
        <v>2</v>
      </c>
      <c r="AD1938">
        <v>3</v>
      </c>
      <c r="AE1938">
        <v>0</v>
      </c>
      <c r="AF1938">
        <v>0</v>
      </c>
      <c r="AG1938" s="6" t="s">
        <v>52612</v>
      </c>
      <c r="AH1938">
        <v>1</v>
      </c>
      <c r="AI1938">
        <v>2</v>
      </c>
      <c r="AJ1938">
        <v>3</v>
      </c>
      <c r="AK1938">
        <v>0</v>
      </c>
      <c r="AL1938">
        <v>0</v>
      </c>
      <c r="AM1938" s="6" t="s">
        <v>52613</v>
      </c>
      <c r="AN1938">
        <v>0</v>
      </c>
      <c r="AO1938">
        <v>1</v>
      </c>
      <c r="AP1938">
        <v>0</v>
      </c>
      <c r="AQ1938">
        <v>0</v>
      </c>
      <c r="AR1938">
        <v>0</v>
      </c>
    </row>
    <row r="1939" spans="1:44" x14ac:dyDescent="0.25">
      <c r="A1939" s="6" t="s">
        <v>2671</v>
      </c>
      <c r="B1939" s="6" t="s">
        <v>52650</v>
      </c>
      <c r="C1939" s="6" t="s">
        <v>90</v>
      </c>
      <c r="D1939" s="6" t="s">
        <v>52616</v>
      </c>
      <c r="E1939">
        <v>4337859072</v>
      </c>
      <c r="F1939">
        <v>3.99</v>
      </c>
      <c r="G1939">
        <v>1.087966</v>
      </c>
      <c r="H1939">
        <v>44.362000000000002</v>
      </c>
      <c r="I1939">
        <v>1152076032</v>
      </c>
      <c r="J1939">
        <v>159083008</v>
      </c>
      <c r="K1939">
        <v>530096000</v>
      </c>
      <c r="L1939">
        <v>1.788</v>
      </c>
      <c r="M1939">
        <v>2.1070000000000002</v>
      </c>
      <c r="N1939">
        <v>1037078976</v>
      </c>
      <c r="O1939">
        <v>37.344999999999999</v>
      </c>
      <c r="P1939" s="6">
        <v>2.6280000000000001E-2</v>
      </c>
      <c r="Q1939" s="6">
        <v>4.8120000000000003E-2</v>
      </c>
      <c r="R1939">
        <v>-49854624</v>
      </c>
      <c r="S1939" s="6">
        <v>0.61773999999999996</v>
      </c>
      <c r="T1939" s="6">
        <v>642557000</v>
      </c>
      <c r="U1939" s="6" t="s">
        <v>52611</v>
      </c>
      <c r="V1939">
        <v>3</v>
      </c>
      <c r="W1939">
        <v>5</v>
      </c>
      <c r="X1939">
        <v>4</v>
      </c>
      <c r="Y1939">
        <v>0</v>
      </c>
      <c r="Z1939">
        <v>0</v>
      </c>
      <c r="AA1939" s="6" t="s">
        <v>90</v>
      </c>
      <c r="AB1939">
        <v>1</v>
      </c>
      <c r="AC1939">
        <v>5</v>
      </c>
      <c r="AD1939">
        <v>4</v>
      </c>
      <c r="AE1939">
        <v>1</v>
      </c>
      <c r="AF1939">
        <v>0</v>
      </c>
      <c r="AG1939" s="6" t="s">
        <v>52612</v>
      </c>
      <c r="AH1939">
        <v>1</v>
      </c>
      <c r="AI1939">
        <v>5</v>
      </c>
      <c r="AJ1939">
        <v>4</v>
      </c>
      <c r="AK1939">
        <v>1</v>
      </c>
      <c r="AL1939">
        <v>0</v>
      </c>
      <c r="AM1939" s="6" t="s">
        <v>52613</v>
      </c>
      <c r="AN1939">
        <v>1</v>
      </c>
      <c r="AO1939">
        <v>5</v>
      </c>
      <c r="AP1939">
        <v>6</v>
      </c>
      <c r="AQ1939">
        <v>0</v>
      </c>
      <c r="AR1939">
        <v>0</v>
      </c>
    </row>
    <row r="1940" spans="1:44" x14ac:dyDescent="0.25">
      <c r="A1940" s="6" t="s">
        <v>2673</v>
      </c>
      <c r="B1940" s="6" t="s">
        <v>52717</v>
      </c>
      <c r="C1940" s="6" t="s">
        <v>90</v>
      </c>
      <c r="D1940" s="6" t="s">
        <v>52663</v>
      </c>
      <c r="E1940">
        <v>77591724032</v>
      </c>
      <c r="F1940">
        <v>2.25</v>
      </c>
      <c r="G1940">
        <v>1.7797320000000001</v>
      </c>
      <c r="H1940">
        <v>12.676</v>
      </c>
      <c r="I1940">
        <v>2504000000</v>
      </c>
      <c r="J1940">
        <v>6325000192</v>
      </c>
      <c r="K1940">
        <v>13121000448</v>
      </c>
      <c r="L1940">
        <v>0.82299999999999995</v>
      </c>
      <c r="M1940">
        <v>1.2569999999999999</v>
      </c>
      <c r="N1940">
        <v>29865000960</v>
      </c>
      <c r="O1940">
        <v>71.387</v>
      </c>
      <c r="P1940" s="6">
        <v>6.7379995999999998E-2</v>
      </c>
      <c r="Q1940" s="6">
        <v>0.23021999000000001</v>
      </c>
      <c r="R1940">
        <v>364750016</v>
      </c>
      <c r="S1940" s="6">
        <v>0.18962000000000001</v>
      </c>
      <c r="T1940" s="6">
        <v>5161000000</v>
      </c>
      <c r="U1940" s="6" t="s">
        <v>52611</v>
      </c>
      <c r="V1940">
        <v>7</v>
      </c>
      <c r="W1940">
        <v>19</v>
      </c>
      <c r="X1940">
        <v>11</v>
      </c>
      <c r="Y1940">
        <v>0</v>
      </c>
      <c r="Z1940">
        <v>0</v>
      </c>
      <c r="AA1940" s="6" t="s">
        <v>90</v>
      </c>
      <c r="AB1940">
        <v>8</v>
      </c>
      <c r="AC1940">
        <v>19</v>
      </c>
      <c r="AD1940">
        <v>3</v>
      </c>
      <c r="AE1940">
        <v>0</v>
      </c>
      <c r="AF1940">
        <v>0</v>
      </c>
      <c r="AG1940" s="6" t="s">
        <v>52612</v>
      </c>
      <c r="AH1940">
        <v>8</v>
      </c>
      <c r="AI1940">
        <v>18</v>
      </c>
      <c r="AJ1940">
        <v>4</v>
      </c>
      <c r="AK1940">
        <v>0</v>
      </c>
      <c r="AL1940">
        <v>0</v>
      </c>
      <c r="AM1940" s="6" t="s">
        <v>52613</v>
      </c>
      <c r="AN1940">
        <v>8</v>
      </c>
      <c r="AO1940">
        <v>18</v>
      </c>
      <c r="AP1940">
        <v>4</v>
      </c>
      <c r="AQ1940">
        <v>0</v>
      </c>
      <c r="AR1940">
        <v>0</v>
      </c>
    </row>
    <row r="1941" spans="1:44" x14ac:dyDescent="0.25">
      <c r="A1941" s="6" t="s">
        <v>2675</v>
      </c>
      <c r="B1941" s="6" t="s">
        <v>52641</v>
      </c>
      <c r="C1941" s="6" t="s">
        <v>90</v>
      </c>
      <c r="D1941" s="6" t="s">
        <v>52618</v>
      </c>
      <c r="E1941">
        <v>-48223281152</v>
      </c>
      <c r="F1941">
        <v>15.2</v>
      </c>
      <c r="G1941">
        <v>0.98083500000000001</v>
      </c>
      <c r="H1941">
        <v>35.857999999999997</v>
      </c>
      <c r="I1941">
        <v>87253999616</v>
      </c>
      <c r="J1941">
        <v>4954999808</v>
      </c>
      <c r="K1941">
        <v>7056999936</v>
      </c>
      <c r="L1941">
        <v>45.712000000000003</v>
      </c>
      <c r="M1941">
        <v>49.820999999999998</v>
      </c>
      <c r="N1941">
        <v>24615999488</v>
      </c>
      <c r="O1941">
        <v>30.145</v>
      </c>
      <c r="P1941" s="6">
        <v>8.5299999999999994E-3</v>
      </c>
      <c r="Q1941" s="6">
        <v>0.13231999999999999</v>
      </c>
      <c r="R1941">
        <v>7762500096</v>
      </c>
      <c r="S1941" s="6">
        <v>0.59343000000000001</v>
      </c>
      <c r="T1941" s="6">
        <v>14476000000</v>
      </c>
      <c r="U1941" s="6" t="s">
        <v>52611</v>
      </c>
      <c r="V1941">
        <v>1</v>
      </c>
      <c r="W1941">
        <v>1</v>
      </c>
      <c r="X1941">
        <v>0</v>
      </c>
      <c r="Y1941">
        <v>0</v>
      </c>
      <c r="Z1941">
        <v>0</v>
      </c>
      <c r="AA1941" s="6" t="s">
        <v>90</v>
      </c>
      <c r="AB1941">
        <v>0</v>
      </c>
      <c r="AC1941">
        <v>1</v>
      </c>
      <c r="AD1941">
        <v>0</v>
      </c>
      <c r="AE1941">
        <v>1</v>
      </c>
      <c r="AF1941">
        <v>0</v>
      </c>
      <c r="AG1941" s="6" t="s">
        <v>52612</v>
      </c>
      <c r="AH1941">
        <v>0</v>
      </c>
      <c r="AI1941">
        <v>1</v>
      </c>
      <c r="AJ1941">
        <v>0</v>
      </c>
      <c r="AK1941">
        <v>1</v>
      </c>
      <c r="AL1941">
        <v>0</v>
      </c>
      <c r="AM1941" s="6" t="s">
        <v>52613</v>
      </c>
      <c r="AN1941">
        <v>1</v>
      </c>
      <c r="AO1941">
        <v>1</v>
      </c>
      <c r="AP1941">
        <v>1</v>
      </c>
      <c r="AQ1941">
        <v>0</v>
      </c>
      <c r="AR1941">
        <v>0</v>
      </c>
    </row>
    <row r="1942" spans="1:44" x14ac:dyDescent="0.25">
      <c r="A1942" s="6" t="s">
        <v>41695</v>
      </c>
      <c r="B1942" s="6" t="s">
        <v>52625</v>
      </c>
      <c r="C1942" s="6" t="s">
        <v>90</v>
      </c>
      <c r="D1942" s="6" t="s">
        <v>52618</v>
      </c>
      <c r="E1942">
        <v>4729485824</v>
      </c>
      <c r="F1942">
        <v>0</v>
      </c>
      <c r="G1942">
        <v>1.2847189999999999</v>
      </c>
      <c r="H1942">
        <v>12.096</v>
      </c>
      <c r="I1942">
        <v>1132999936</v>
      </c>
      <c r="J1942">
        <v>255000000</v>
      </c>
      <c r="K1942">
        <v>848000000</v>
      </c>
      <c r="L1942">
        <v>2.1509999999999998</v>
      </c>
      <c r="M1942">
        <v>3.5430000000000001</v>
      </c>
      <c r="N1942">
        <v>1538000000</v>
      </c>
      <c r="O1942">
        <v>14.429</v>
      </c>
      <c r="P1942" s="6">
        <v>7.3800000000000003E-3</v>
      </c>
      <c r="Q1942" s="6">
        <v>-7.9949999999999993E-2</v>
      </c>
      <c r="R1942">
        <v>736875008</v>
      </c>
      <c r="S1942" s="6">
        <v>0.94667999999999997</v>
      </c>
      <c r="T1942" s="6">
        <v>1456000000</v>
      </c>
      <c r="U1942" s="6" t="s">
        <v>90</v>
      </c>
      <c r="V1942">
        <v>0</v>
      </c>
      <c r="W1942">
        <v>0</v>
      </c>
      <c r="X1942">
        <v>0</v>
      </c>
      <c r="Y1942">
        <v>0</v>
      </c>
      <c r="Z1942">
        <v>0</v>
      </c>
      <c r="AA1942" s="6" t="s">
        <v>90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s="6" t="s">
        <v>90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 s="6" t="s">
        <v>90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25">
      <c r="A1943" s="6" t="s">
        <v>2677</v>
      </c>
      <c r="B1943" s="6" t="s">
        <v>52683</v>
      </c>
      <c r="C1943" s="6" t="s">
        <v>90</v>
      </c>
      <c r="D1943" s="6" t="s">
        <v>52623</v>
      </c>
      <c r="E1943">
        <v>8799562752</v>
      </c>
      <c r="F1943">
        <v>2.31</v>
      </c>
      <c r="G1943">
        <v>0.78888100000000005</v>
      </c>
      <c r="H1943">
        <v>16.157</v>
      </c>
      <c r="I1943">
        <v>501060000</v>
      </c>
      <c r="J1943">
        <v>951718016</v>
      </c>
      <c r="K1943">
        <v>4155141120</v>
      </c>
      <c r="L1943">
        <v>0.77900000000000003</v>
      </c>
      <c r="M1943">
        <v>1.423</v>
      </c>
      <c r="N1943">
        <v>6387893760</v>
      </c>
      <c r="O1943">
        <v>233.26599999999999</v>
      </c>
      <c r="P1943" s="6">
        <v>5.5530000000000003E-2</v>
      </c>
      <c r="Q1943" s="6">
        <v>0.19184000000000001</v>
      </c>
      <c r="R1943">
        <v>194391744</v>
      </c>
      <c r="S1943" s="6">
        <v>0.16474000999999999</v>
      </c>
      <c r="T1943" s="6">
        <v>1047809000</v>
      </c>
      <c r="U1943" s="6" t="s">
        <v>52611</v>
      </c>
      <c r="V1943">
        <v>0</v>
      </c>
      <c r="W1943">
        <v>1</v>
      </c>
      <c r="X1943">
        <v>10</v>
      </c>
      <c r="Y1943">
        <v>1</v>
      </c>
      <c r="Z1943">
        <v>0</v>
      </c>
      <c r="AA1943" s="6" t="s">
        <v>90</v>
      </c>
      <c r="AB1943">
        <v>2</v>
      </c>
      <c r="AC1943">
        <v>5</v>
      </c>
      <c r="AD1943">
        <v>4</v>
      </c>
      <c r="AE1943">
        <v>1</v>
      </c>
      <c r="AF1943">
        <v>0</v>
      </c>
      <c r="AG1943" s="6" t="s">
        <v>52612</v>
      </c>
      <c r="AH1943">
        <v>2</v>
      </c>
      <c r="AI1943">
        <v>5</v>
      </c>
      <c r="AJ1943">
        <v>4</v>
      </c>
      <c r="AK1943">
        <v>1</v>
      </c>
      <c r="AL1943">
        <v>0</v>
      </c>
      <c r="AM1943" s="6" t="s">
        <v>52613</v>
      </c>
      <c r="AN1943">
        <v>2</v>
      </c>
      <c r="AO1943">
        <v>6</v>
      </c>
      <c r="AP1943">
        <v>5</v>
      </c>
      <c r="AQ1943">
        <v>1</v>
      </c>
      <c r="AR1943">
        <v>0</v>
      </c>
    </row>
    <row r="1944" spans="1:44" x14ac:dyDescent="0.25">
      <c r="A1944" s="6" t="s">
        <v>2678</v>
      </c>
      <c r="B1944" s="6" t="s">
        <v>52680</v>
      </c>
      <c r="C1944" s="6" t="s">
        <v>90</v>
      </c>
      <c r="D1944" s="6" t="s">
        <v>52618</v>
      </c>
      <c r="E1944">
        <v>6197328384</v>
      </c>
      <c r="F1944">
        <v>2.75</v>
      </c>
      <c r="G1944">
        <v>1.2220260000000001</v>
      </c>
      <c r="H1944">
        <v>6.5060000000000002</v>
      </c>
      <c r="I1944">
        <v>3767720960</v>
      </c>
      <c r="J1944">
        <v>0</v>
      </c>
      <c r="K1944">
        <v>5515790848</v>
      </c>
      <c r="L1944">
        <v>1.216</v>
      </c>
      <c r="M1944">
        <v>1.2270000000000001</v>
      </c>
      <c r="N1944">
        <v>1203725952</v>
      </c>
      <c r="O1944">
        <v>301.88900000000001</v>
      </c>
      <c r="P1944" s="6">
        <v>1.5679999999999999E-2</v>
      </c>
      <c r="Q1944" s="6">
        <v>0.23698</v>
      </c>
      <c r="R1944">
        <v>0</v>
      </c>
      <c r="S1944" s="6">
        <v>1</v>
      </c>
      <c r="T1944" s="6">
        <v>1189966000</v>
      </c>
      <c r="U1944" s="6" t="s">
        <v>52611</v>
      </c>
      <c r="V1944">
        <v>4</v>
      </c>
      <c r="W1944">
        <v>5</v>
      </c>
      <c r="X1944">
        <v>1</v>
      </c>
      <c r="Y1944">
        <v>0</v>
      </c>
      <c r="Z1944">
        <v>0</v>
      </c>
      <c r="AA1944" s="6" t="s">
        <v>90</v>
      </c>
      <c r="AB1944">
        <v>3</v>
      </c>
      <c r="AC1944">
        <v>6</v>
      </c>
      <c r="AD1944">
        <v>4</v>
      </c>
      <c r="AE1944">
        <v>0</v>
      </c>
      <c r="AF1944">
        <v>0</v>
      </c>
      <c r="AG1944" s="6" t="s">
        <v>52612</v>
      </c>
      <c r="AH1944">
        <v>2</v>
      </c>
      <c r="AI1944">
        <v>4</v>
      </c>
      <c r="AJ1944">
        <v>6</v>
      </c>
      <c r="AK1944">
        <v>1</v>
      </c>
      <c r="AL1944">
        <v>0</v>
      </c>
      <c r="AM1944" s="6" t="s">
        <v>52613</v>
      </c>
      <c r="AN1944">
        <v>4</v>
      </c>
      <c r="AO1944">
        <v>5</v>
      </c>
      <c r="AP1944">
        <v>1</v>
      </c>
      <c r="AQ1944">
        <v>0</v>
      </c>
      <c r="AR1944">
        <v>0</v>
      </c>
    </row>
    <row r="1945" spans="1:44" x14ac:dyDescent="0.25">
      <c r="A1945" s="6" t="s">
        <v>41697</v>
      </c>
      <c r="B1945" s="6" t="s">
        <v>52645</v>
      </c>
      <c r="C1945" s="6" t="s">
        <v>90</v>
      </c>
      <c r="D1945" s="6" t="s">
        <v>52616</v>
      </c>
      <c r="E1945">
        <v>4739816448</v>
      </c>
      <c r="F1945">
        <v>0</v>
      </c>
      <c r="G1945">
        <v>1.4251450000000001</v>
      </c>
      <c r="H1945">
        <v>33.755000000000003</v>
      </c>
      <c r="I1945">
        <v>746982016</v>
      </c>
      <c r="J1945">
        <v>287478016</v>
      </c>
      <c r="K1945">
        <v>629964992</v>
      </c>
      <c r="L1945">
        <v>2.9020000000000001</v>
      </c>
      <c r="M1945">
        <v>3.44</v>
      </c>
      <c r="N1945">
        <v>960228992</v>
      </c>
      <c r="O1945">
        <v>53.320999999999998</v>
      </c>
      <c r="P1945" s="6">
        <v>7.4529999999999999E-2</v>
      </c>
      <c r="Q1945" s="6">
        <v>0.22863</v>
      </c>
      <c r="R1945">
        <v>-44150876</v>
      </c>
      <c r="S1945" s="6">
        <v>0.36627999999999999</v>
      </c>
      <c r="T1945" s="6">
        <v>315577000</v>
      </c>
      <c r="U1945" s="6" t="s">
        <v>90</v>
      </c>
      <c r="V1945">
        <v>0</v>
      </c>
      <c r="W1945">
        <v>0</v>
      </c>
      <c r="X1945">
        <v>0</v>
      </c>
      <c r="Y1945">
        <v>0</v>
      </c>
      <c r="Z1945">
        <v>0</v>
      </c>
      <c r="AA1945" s="6" t="s">
        <v>90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s="6" t="s">
        <v>90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 s="6" t="s">
        <v>90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25">
      <c r="A1946" s="6" t="s">
        <v>2680</v>
      </c>
      <c r="B1946" s="6" t="s">
        <v>52662</v>
      </c>
      <c r="C1946" s="6" t="s">
        <v>90</v>
      </c>
      <c r="D1946" s="6" t="s">
        <v>52663</v>
      </c>
      <c r="E1946">
        <v>4500255744</v>
      </c>
      <c r="F1946">
        <v>3.34</v>
      </c>
      <c r="G1946">
        <v>4.4032369999999998</v>
      </c>
      <c r="H1946">
        <v>26.798999999999999</v>
      </c>
      <c r="I1946">
        <v>477868992</v>
      </c>
      <c r="J1946">
        <v>2355748096</v>
      </c>
      <c r="K1946">
        <v>1583134976</v>
      </c>
      <c r="L1946">
        <v>1.1819999999999999</v>
      </c>
      <c r="M1946">
        <v>1.343</v>
      </c>
      <c r="N1946">
        <v>2923475968</v>
      </c>
      <c r="O1946">
        <v>49.017000000000003</v>
      </c>
      <c r="P1946" s="6">
        <v>0.19415002000000001</v>
      </c>
      <c r="Q1946" s="6">
        <v>0.47212999999999999</v>
      </c>
      <c r="R1946">
        <v>253029744</v>
      </c>
      <c r="S1946" s="6">
        <v>0.85450000000000004</v>
      </c>
      <c r="T1946" s="6">
        <v>2779435000</v>
      </c>
      <c r="U1946" s="6" t="s">
        <v>52611</v>
      </c>
      <c r="V1946">
        <v>4</v>
      </c>
      <c r="W1946">
        <v>6</v>
      </c>
      <c r="X1946">
        <v>10</v>
      </c>
      <c r="Y1946">
        <v>0</v>
      </c>
      <c r="Z1946">
        <v>0</v>
      </c>
      <c r="AA1946" s="6" t="s">
        <v>90</v>
      </c>
      <c r="AB1946">
        <v>1</v>
      </c>
      <c r="AC1946">
        <v>5</v>
      </c>
      <c r="AD1946">
        <v>7</v>
      </c>
      <c r="AE1946">
        <v>0</v>
      </c>
      <c r="AF1946">
        <v>0</v>
      </c>
      <c r="AG1946" s="6" t="s">
        <v>52612</v>
      </c>
      <c r="AH1946">
        <v>2</v>
      </c>
      <c r="AI1946">
        <v>5</v>
      </c>
      <c r="AJ1946">
        <v>6</v>
      </c>
      <c r="AK1946">
        <v>1</v>
      </c>
      <c r="AL1946">
        <v>0</v>
      </c>
      <c r="AM1946" s="6" t="s">
        <v>52613</v>
      </c>
      <c r="AN1946">
        <v>2</v>
      </c>
      <c r="AO1946">
        <v>4</v>
      </c>
      <c r="AP1946">
        <v>7</v>
      </c>
      <c r="AQ1946">
        <v>1</v>
      </c>
      <c r="AR1946">
        <v>0</v>
      </c>
    </row>
    <row r="1947" spans="1:44" x14ac:dyDescent="0.25">
      <c r="A1947" s="6" t="s">
        <v>2682</v>
      </c>
      <c r="B1947" s="6" t="s">
        <v>52655</v>
      </c>
      <c r="C1947" s="6" t="s">
        <v>90</v>
      </c>
      <c r="D1947" s="6" t="s">
        <v>52616</v>
      </c>
      <c r="E1947">
        <v>5359333376</v>
      </c>
      <c r="F1947">
        <v>4.63</v>
      </c>
      <c r="G1947">
        <v>0</v>
      </c>
      <c r="H1947">
        <v>3.6840000000000002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s="6">
        <v>0</v>
      </c>
      <c r="Q1947" s="6">
        <v>0</v>
      </c>
      <c r="R1947">
        <v>0</v>
      </c>
      <c r="S1947" s="6">
        <v>0</v>
      </c>
      <c r="T1947" s="6">
        <v>601630000</v>
      </c>
      <c r="U1947" s="6" t="s">
        <v>52611</v>
      </c>
      <c r="V1947">
        <v>3</v>
      </c>
      <c r="W1947">
        <v>4</v>
      </c>
      <c r="X1947">
        <v>0</v>
      </c>
      <c r="Y1947">
        <v>0</v>
      </c>
      <c r="Z1947">
        <v>0</v>
      </c>
      <c r="AA1947" s="6" t="s">
        <v>90</v>
      </c>
      <c r="AB1947">
        <v>6</v>
      </c>
      <c r="AC1947">
        <v>11</v>
      </c>
      <c r="AD1947">
        <v>5</v>
      </c>
      <c r="AE1947">
        <v>0</v>
      </c>
      <c r="AF1947">
        <v>0</v>
      </c>
      <c r="AG1947" s="6" t="s">
        <v>52612</v>
      </c>
      <c r="AH1947">
        <v>6</v>
      </c>
      <c r="AI1947">
        <v>11</v>
      </c>
      <c r="AJ1947">
        <v>5</v>
      </c>
      <c r="AK1947">
        <v>0</v>
      </c>
      <c r="AL1947">
        <v>0</v>
      </c>
      <c r="AM1947" s="6" t="s">
        <v>52613</v>
      </c>
      <c r="AN1947">
        <v>5</v>
      </c>
      <c r="AO1947">
        <v>8</v>
      </c>
      <c r="AP1947">
        <v>2</v>
      </c>
      <c r="AQ1947">
        <v>0</v>
      </c>
      <c r="AR1947">
        <v>0</v>
      </c>
    </row>
    <row r="1948" spans="1:44" x14ac:dyDescent="0.25">
      <c r="A1948" s="6" t="s">
        <v>41699</v>
      </c>
      <c r="B1948" s="6" t="s">
        <v>52678</v>
      </c>
      <c r="C1948" s="6" t="s">
        <v>90</v>
      </c>
      <c r="D1948" s="6" t="s">
        <v>52620</v>
      </c>
      <c r="E1948">
        <v>-570592722944</v>
      </c>
      <c r="F1948">
        <v>0</v>
      </c>
      <c r="G1948">
        <v>0.89825900000000003</v>
      </c>
      <c r="H1948">
        <v>1309.481</v>
      </c>
      <c r="I1948">
        <v>623496003584</v>
      </c>
      <c r="J1948">
        <v>283968012288</v>
      </c>
      <c r="K1948">
        <v>12186000384</v>
      </c>
      <c r="L1948">
        <v>4.5090000000000003</v>
      </c>
      <c r="M1948">
        <v>7.01</v>
      </c>
      <c r="N1948">
        <v>824772001792</v>
      </c>
      <c r="O1948">
        <v>0.71599999999999997</v>
      </c>
      <c r="P1948" s="6">
        <v>8.7279999999999996E-2</v>
      </c>
      <c r="Q1948" s="6">
        <v>0.13791001</v>
      </c>
      <c r="R1948">
        <v>-7005000192</v>
      </c>
      <c r="S1948" s="6">
        <v>0.51063997000000005</v>
      </c>
      <c r="T1948" s="6">
        <v>0</v>
      </c>
      <c r="U1948" s="6" t="s">
        <v>90</v>
      </c>
      <c r="V1948">
        <v>0</v>
      </c>
      <c r="W1948">
        <v>0</v>
      </c>
      <c r="X1948">
        <v>0</v>
      </c>
      <c r="Y1948">
        <v>0</v>
      </c>
      <c r="Z1948">
        <v>0</v>
      </c>
      <c r="AA1948" s="6" t="s">
        <v>90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s="6" t="s">
        <v>90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 s="6" t="s">
        <v>90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25">
      <c r="A1949" s="6" t="s">
        <v>2684</v>
      </c>
      <c r="B1949" s="6" t="s">
        <v>52691</v>
      </c>
      <c r="C1949" s="6" t="s">
        <v>90</v>
      </c>
      <c r="D1949" s="6" t="s">
        <v>52616</v>
      </c>
      <c r="E1949">
        <v>13194831872</v>
      </c>
      <c r="F1949">
        <v>2.84</v>
      </c>
      <c r="G1949">
        <v>1.24912</v>
      </c>
      <c r="H1949">
        <v>33.694000000000003</v>
      </c>
      <c r="I1949">
        <v>362800992</v>
      </c>
      <c r="J1949">
        <v>733953984</v>
      </c>
      <c r="K1949">
        <v>207018000</v>
      </c>
      <c r="L1949">
        <v>1.0489999999999999</v>
      </c>
      <c r="M1949">
        <v>2.4860000000000002</v>
      </c>
      <c r="N1949">
        <v>6574081024</v>
      </c>
      <c r="O1949">
        <v>11.705</v>
      </c>
      <c r="P1949" s="6">
        <v>0.13961000000000001</v>
      </c>
      <c r="Q1949" s="6">
        <v>0.38603001999999997</v>
      </c>
      <c r="R1949">
        <v>500661248</v>
      </c>
      <c r="S1949" s="6">
        <v>0.18232999999999999</v>
      </c>
      <c r="T1949" s="6">
        <v>800001000</v>
      </c>
      <c r="U1949" s="6" t="s">
        <v>52611</v>
      </c>
      <c r="V1949">
        <v>0</v>
      </c>
      <c r="W1949">
        <v>2</v>
      </c>
      <c r="X1949">
        <v>4</v>
      </c>
      <c r="Y1949">
        <v>0</v>
      </c>
      <c r="Z1949">
        <v>0</v>
      </c>
      <c r="AA1949" s="6" t="s">
        <v>90</v>
      </c>
      <c r="AB1949">
        <v>0</v>
      </c>
      <c r="AC1949">
        <v>3</v>
      </c>
      <c r="AD1949">
        <v>1</v>
      </c>
      <c r="AE1949">
        <v>0</v>
      </c>
      <c r="AF1949">
        <v>1</v>
      </c>
      <c r="AG1949" s="6" t="s">
        <v>52612</v>
      </c>
      <c r="AH1949">
        <v>0</v>
      </c>
      <c r="AI1949">
        <v>3</v>
      </c>
      <c r="AJ1949">
        <v>2</v>
      </c>
      <c r="AK1949">
        <v>0</v>
      </c>
      <c r="AL1949">
        <v>0</v>
      </c>
      <c r="AM1949" s="6" t="s">
        <v>52613</v>
      </c>
      <c r="AN1949">
        <v>1</v>
      </c>
      <c r="AO1949">
        <v>3</v>
      </c>
      <c r="AP1949">
        <v>1</v>
      </c>
      <c r="AQ1949">
        <v>0</v>
      </c>
      <c r="AR1949">
        <v>0</v>
      </c>
    </row>
    <row r="1950" spans="1:44" x14ac:dyDescent="0.25">
      <c r="A1950" s="6" t="s">
        <v>2686</v>
      </c>
      <c r="B1950" s="6" t="s">
        <v>52640</v>
      </c>
      <c r="C1950" s="6" t="s">
        <v>90</v>
      </c>
      <c r="D1950" s="6" t="s">
        <v>52618</v>
      </c>
      <c r="E1950">
        <v>-36669986177024</v>
      </c>
      <c r="F1950">
        <v>1.06</v>
      </c>
      <c r="G1950">
        <v>0.77833600000000003</v>
      </c>
      <c r="H1950">
        <v>1886.2732000000001</v>
      </c>
      <c r="I1950">
        <v>86924970688512</v>
      </c>
      <c r="J1950">
        <v>0</v>
      </c>
      <c r="K1950">
        <v>50090295164928</v>
      </c>
      <c r="L1950">
        <v>0</v>
      </c>
      <c r="M1950">
        <v>0</v>
      </c>
      <c r="N1950">
        <v>3988541931520</v>
      </c>
      <c r="O1950">
        <v>0</v>
      </c>
      <c r="P1950" s="6">
        <v>3.15E-3</v>
      </c>
      <c r="Q1950" s="6">
        <v>6.3839999999999994E-2</v>
      </c>
      <c r="R1950">
        <v>0</v>
      </c>
      <c r="S1950" s="6">
        <v>0</v>
      </c>
      <c r="T1950" s="6">
        <v>3988548000000</v>
      </c>
      <c r="U1950" s="6" t="s">
        <v>52611</v>
      </c>
      <c r="V1950">
        <v>1</v>
      </c>
      <c r="W1950">
        <v>0</v>
      </c>
      <c r="X1950">
        <v>0</v>
      </c>
      <c r="Y1950">
        <v>0</v>
      </c>
      <c r="Z1950">
        <v>0</v>
      </c>
      <c r="AA1950" s="6" t="s">
        <v>90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 s="6" t="s">
        <v>52612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 s="6" t="s">
        <v>52613</v>
      </c>
      <c r="AN1950">
        <v>1</v>
      </c>
      <c r="AO1950">
        <v>0</v>
      </c>
      <c r="AP1950">
        <v>0</v>
      </c>
      <c r="AQ1950">
        <v>0</v>
      </c>
      <c r="AR1950">
        <v>0</v>
      </c>
    </row>
    <row r="1951" spans="1:44" x14ac:dyDescent="0.25">
      <c r="A1951" s="6" t="s">
        <v>41701</v>
      </c>
      <c r="B1951" s="6" t="s">
        <v>52683</v>
      </c>
      <c r="C1951" s="6" t="s">
        <v>90</v>
      </c>
      <c r="D1951" s="6" t="s">
        <v>52623</v>
      </c>
      <c r="E1951">
        <v>12655631360</v>
      </c>
      <c r="F1951">
        <v>0</v>
      </c>
      <c r="G1951">
        <v>0.95435199999999998</v>
      </c>
      <c r="H1951">
        <v>19.521999999999998</v>
      </c>
      <c r="I1951">
        <v>777000000</v>
      </c>
      <c r="J1951">
        <v>2167000064</v>
      </c>
      <c r="K1951">
        <v>3780000000</v>
      </c>
      <c r="L1951">
        <v>1.008</v>
      </c>
      <c r="M1951">
        <v>1.49</v>
      </c>
      <c r="N1951">
        <v>12814999552</v>
      </c>
      <c r="O1951">
        <v>75.03</v>
      </c>
      <c r="P1951" s="6">
        <v>8.5519999999999999E-2</v>
      </c>
      <c r="Q1951" s="6">
        <v>0.20041998999999999</v>
      </c>
      <c r="R1951">
        <v>413624992</v>
      </c>
      <c r="S1951" s="6">
        <v>0.31705</v>
      </c>
      <c r="T1951" s="6">
        <v>4063000000</v>
      </c>
      <c r="U1951" s="6" t="s">
        <v>52611</v>
      </c>
      <c r="V1951">
        <v>0</v>
      </c>
      <c r="W1951">
        <v>0</v>
      </c>
      <c r="X1951">
        <v>0</v>
      </c>
      <c r="Y1951">
        <v>0</v>
      </c>
      <c r="Z1951">
        <v>0</v>
      </c>
      <c r="AA1951" s="6" t="s">
        <v>90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 s="6" t="s">
        <v>52612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 s="6" t="s">
        <v>52613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25">
      <c r="A1952" s="6" t="s">
        <v>2688</v>
      </c>
      <c r="B1952" s="6" t="s">
        <v>52728</v>
      </c>
      <c r="C1952" s="6" t="s">
        <v>90</v>
      </c>
      <c r="D1952" s="6" t="s">
        <v>130</v>
      </c>
      <c r="E1952">
        <v>7454820352</v>
      </c>
      <c r="F1952">
        <v>4.18</v>
      </c>
      <c r="G1952">
        <v>1.616115</v>
      </c>
      <c r="H1952">
        <v>2.4550000000000001</v>
      </c>
      <c r="I1952">
        <v>37700000</v>
      </c>
      <c r="J1952">
        <v>507300000</v>
      </c>
      <c r="K1952">
        <v>3854000128</v>
      </c>
      <c r="L1952">
        <v>1.0900000000000001</v>
      </c>
      <c r="M1952">
        <v>2.0710000000000002</v>
      </c>
      <c r="N1952">
        <v>3737900032</v>
      </c>
      <c r="O1952">
        <v>2802.9090000000001</v>
      </c>
      <c r="P1952" s="6">
        <v>4.5339997999999999E-2</v>
      </c>
      <c r="Q1952" s="6">
        <v>-1.11317</v>
      </c>
      <c r="R1952">
        <v>662287488</v>
      </c>
      <c r="S1952" s="6">
        <v>0.25635000000000002</v>
      </c>
      <c r="T1952" s="6">
        <v>1033100000</v>
      </c>
      <c r="U1952" s="6" t="s">
        <v>52611</v>
      </c>
      <c r="V1952">
        <v>2</v>
      </c>
      <c r="W1952">
        <v>2</v>
      </c>
      <c r="X1952">
        <v>5</v>
      </c>
      <c r="Y1952">
        <v>0</v>
      </c>
      <c r="Z1952">
        <v>0</v>
      </c>
      <c r="AA1952" s="6" t="s">
        <v>90</v>
      </c>
      <c r="AB1952">
        <v>2</v>
      </c>
      <c r="AC1952">
        <v>3</v>
      </c>
      <c r="AD1952">
        <v>6</v>
      </c>
      <c r="AE1952">
        <v>0</v>
      </c>
      <c r="AF1952">
        <v>0</v>
      </c>
      <c r="AG1952" s="6" t="s">
        <v>52612</v>
      </c>
      <c r="AH1952">
        <v>2</v>
      </c>
      <c r="AI1952">
        <v>3</v>
      </c>
      <c r="AJ1952">
        <v>6</v>
      </c>
      <c r="AK1952">
        <v>0</v>
      </c>
      <c r="AL1952">
        <v>0</v>
      </c>
      <c r="AM1952" s="6" t="s">
        <v>52613</v>
      </c>
      <c r="AN1952">
        <v>2</v>
      </c>
      <c r="AO1952">
        <v>3</v>
      </c>
      <c r="AP1952">
        <v>5</v>
      </c>
      <c r="AQ1952">
        <v>0</v>
      </c>
      <c r="AR1952">
        <v>0</v>
      </c>
    </row>
    <row r="1953" spans="1:44" x14ac:dyDescent="0.25">
      <c r="A1953" s="6" t="s">
        <v>41703</v>
      </c>
      <c r="B1953" s="6" t="s">
        <v>52678</v>
      </c>
      <c r="C1953" s="6" t="s">
        <v>90</v>
      </c>
      <c r="D1953" s="6" t="s">
        <v>52620</v>
      </c>
      <c r="E1953">
        <v>7832516608</v>
      </c>
      <c r="F1953">
        <v>0</v>
      </c>
      <c r="G1953">
        <v>0.64293999999999996</v>
      </c>
      <c r="H1953">
        <v>6.9409999999999998</v>
      </c>
      <c r="I1953">
        <v>795000000</v>
      </c>
      <c r="J1953">
        <v>482000000</v>
      </c>
      <c r="K1953">
        <v>1228000000</v>
      </c>
      <c r="L1953">
        <v>1.107</v>
      </c>
      <c r="M1953">
        <v>1.61</v>
      </c>
      <c r="N1953">
        <v>2871000064</v>
      </c>
      <c r="O1953">
        <v>49.179000000000002</v>
      </c>
      <c r="P1953" s="6">
        <v>4.4920000000000002E-2</v>
      </c>
      <c r="Q1953" s="6">
        <v>0</v>
      </c>
      <c r="R1953">
        <v>7000000</v>
      </c>
      <c r="S1953" s="6">
        <v>0.36815999999999999</v>
      </c>
      <c r="T1953" s="6">
        <v>961000000</v>
      </c>
      <c r="U1953" s="6" t="s">
        <v>52611</v>
      </c>
      <c r="V1953">
        <v>1</v>
      </c>
      <c r="W1953">
        <v>0</v>
      </c>
      <c r="X1953">
        <v>0</v>
      </c>
      <c r="Y1953">
        <v>0</v>
      </c>
      <c r="Z1953">
        <v>0</v>
      </c>
      <c r="AA1953" s="6" t="s">
        <v>90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 s="6" t="s">
        <v>52612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 s="6" t="s">
        <v>52613</v>
      </c>
      <c r="AN1953">
        <v>1</v>
      </c>
      <c r="AO1953">
        <v>0</v>
      </c>
      <c r="AP1953">
        <v>0</v>
      </c>
      <c r="AQ1953">
        <v>0</v>
      </c>
      <c r="AR1953">
        <v>0</v>
      </c>
    </row>
    <row r="1954" spans="1:44" x14ac:dyDescent="0.25">
      <c r="A1954" s="6" t="s">
        <v>41705</v>
      </c>
      <c r="B1954" s="6" t="s">
        <v>52693</v>
      </c>
      <c r="C1954" s="6" t="s">
        <v>90</v>
      </c>
      <c r="D1954" s="6" t="s">
        <v>52623</v>
      </c>
      <c r="E1954">
        <v>-400653975552</v>
      </c>
      <c r="F1954">
        <v>0</v>
      </c>
      <c r="G1954">
        <v>0.42553099999999999</v>
      </c>
      <c r="H1954">
        <v>831.70519999999999</v>
      </c>
      <c r="I1954">
        <v>419132014592</v>
      </c>
      <c r="J1954">
        <v>180688748544</v>
      </c>
      <c r="K1954">
        <v>2369999872</v>
      </c>
      <c r="L1954">
        <v>7.2649999999999997</v>
      </c>
      <c r="M1954">
        <v>9.6470000000000002</v>
      </c>
      <c r="N1954">
        <v>610933014528</v>
      </c>
      <c r="O1954">
        <v>0.315</v>
      </c>
      <c r="P1954" s="6">
        <v>0.12842000000000001</v>
      </c>
      <c r="Q1954" s="6">
        <v>0.17221001</v>
      </c>
      <c r="R1954">
        <v>0</v>
      </c>
      <c r="S1954" s="6">
        <v>0.42061999999999999</v>
      </c>
      <c r="T1954" s="6">
        <v>265645000000</v>
      </c>
      <c r="U1954" s="6" t="s">
        <v>90</v>
      </c>
      <c r="V1954">
        <v>0</v>
      </c>
      <c r="W1954">
        <v>0</v>
      </c>
      <c r="X1954">
        <v>0</v>
      </c>
      <c r="Y1954">
        <v>0</v>
      </c>
      <c r="Z1954">
        <v>0</v>
      </c>
      <c r="AA1954" s="6" t="s">
        <v>90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s="6" t="s">
        <v>90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 s="6" t="s">
        <v>90</v>
      </c>
      <c r="AN1954">
        <v>0</v>
      </c>
      <c r="AO1954">
        <v>0</v>
      </c>
      <c r="AP1954">
        <v>0</v>
      </c>
      <c r="AQ1954">
        <v>0</v>
      </c>
      <c r="AR1954">
        <v>0</v>
      </c>
    </row>
    <row r="1955" spans="1:44" x14ac:dyDescent="0.25">
      <c r="A1955" s="6" t="s">
        <v>2690</v>
      </c>
      <c r="B1955" s="6" t="s">
        <v>52673</v>
      </c>
      <c r="C1955" s="6" t="s">
        <v>90</v>
      </c>
      <c r="D1955" s="6" t="s">
        <v>52632</v>
      </c>
      <c r="E1955">
        <v>3918229248</v>
      </c>
      <c r="F1955">
        <v>5.24</v>
      </c>
      <c r="G1955">
        <v>0.77269500000000002</v>
      </c>
      <c r="H1955">
        <v>14.993</v>
      </c>
      <c r="I1955">
        <v>63207000</v>
      </c>
      <c r="J1955">
        <v>214024000</v>
      </c>
      <c r="K1955">
        <v>410913984</v>
      </c>
      <c r="L1955">
        <v>2.63</v>
      </c>
      <c r="M1955">
        <v>4.4729999999999999</v>
      </c>
      <c r="N1955">
        <v>1188157056</v>
      </c>
      <c r="O1955">
        <v>27.542999999999999</v>
      </c>
      <c r="P1955" s="6">
        <v>5.8179996999999997E-2</v>
      </c>
      <c r="Q1955" s="6">
        <v>9.0190000000000006E-2</v>
      </c>
      <c r="R1955">
        <v>102130376</v>
      </c>
      <c r="S1955" s="6">
        <v>0.36543998</v>
      </c>
      <c r="T1955" s="6">
        <v>445561000</v>
      </c>
      <c r="U1955" s="6" t="s">
        <v>52611</v>
      </c>
      <c r="V1955">
        <v>0</v>
      </c>
      <c r="W1955">
        <v>3</v>
      </c>
      <c r="X1955">
        <v>0</v>
      </c>
      <c r="Y1955">
        <v>0</v>
      </c>
      <c r="Z1955">
        <v>0</v>
      </c>
      <c r="AA1955" s="6" t="s">
        <v>90</v>
      </c>
      <c r="AB1955">
        <v>5</v>
      </c>
      <c r="AC1955">
        <v>7</v>
      </c>
      <c r="AD1955">
        <v>3</v>
      </c>
      <c r="AE1955">
        <v>0</v>
      </c>
      <c r="AF1955">
        <v>0</v>
      </c>
      <c r="AG1955" s="6" t="s">
        <v>52612</v>
      </c>
      <c r="AH1955">
        <v>4</v>
      </c>
      <c r="AI1955">
        <v>8</v>
      </c>
      <c r="AJ1955">
        <v>3</v>
      </c>
      <c r="AK1955">
        <v>0</v>
      </c>
      <c r="AL1955">
        <v>0</v>
      </c>
      <c r="AM1955" s="6" t="s">
        <v>52613</v>
      </c>
      <c r="AN1955">
        <v>0</v>
      </c>
      <c r="AO1955">
        <v>1</v>
      </c>
      <c r="AP1955">
        <v>0</v>
      </c>
      <c r="AQ1955">
        <v>0</v>
      </c>
      <c r="AR1955">
        <v>0</v>
      </c>
    </row>
    <row r="1956" spans="1:44" x14ac:dyDescent="0.25">
      <c r="A1956" s="6" t="s">
        <v>41707</v>
      </c>
      <c r="B1956" s="6" t="s">
        <v>52664</v>
      </c>
      <c r="C1956" s="6" t="s">
        <v>90</v>
      </c>
      <c r="D1956" s="6" t="s">
        <v>52618</v>
      </c>
      <c r="E1956">
        <v>-717775175680</v>
      </c>
      <c r="F1956">
        <v>0</v>
      </c>
      <c r="G1956">
        <v>0.42204999999999998</v>
      </c>
      <c r="H1956">
        <v>2783.72</v>
      </c>
      <c r="I1956">
        <v>1356209979392</v>
      </c>
      <c r="J1956">
        <v>236894994432</v>
      </c>
      <c r="K1956">
        <v>609051017216</v>
      </c>
      <c r="L1956">
        <v>31.558</v>
      </c>
      <c r="M1956">
        <v>32.052</v>
      </c>
      <c r="N1956">
        <v>4536153931776</v>
      </c>
      <c r="O1956">
        <v>32.588999999999999</v>
      </c>
      <c r="P1956" s="6">
        <v>6.8599999999999998E-3</v>
      </c>
      <c r="Q1956" s="6">
        <v>4.7539999999999999E-2</v>
      </c>
      <c r="R1956">
        <v>141623132160</v>
      </c>
      <c r="S1956" s="6">
        <v>0.20574999999999999</v>
      </c>
      <c r="T1956" s="6">
        <v>0</v>
      </c>
      <c r="U1956" s="6" t="s">
        <v>90</v>
      </c>
      <c r="V1956">
        <v>0</v>
      </c>
      <c r="W1956">
        <v>0</v>
      </c>
      <c r="X1956">
        <v>0</v>
      </c>
      <c r="Y1956">
        <v>0</v>
      </c>
      <c r="Z1956">
        <v>0</v>
      </c>
      <c r="AA1956" s="6" t="s">
        <v>90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s="6" t="s">
        <v>90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 s="6" t="s">
        <v>90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25">
      <c r="A1957" s="6" t="s">
        <v>41709</v>
      </c>
      <c r="B1957" s="6" t="s">
        <v>52649</v>
      </c>
      <c r="C1957" s="6" t="s">
        <v>90</v>
      </c>
      <c r="D1957" s="6" t="s">
        <v>52623</v>
      </c>
      <c r="E1957">
        <v>5711409664</v>
      </c>
      <c r="F1957">
        <v>0</v>
      </c>
      <c r="G1957">
        <v>1.941972</v>
      </c>
      <c r="H1957">
        <v>3.84</v>
      </c>
      <c r="I1957">
        <v>571100032</v>
      </c>
      <c r="J1957">
        <v>562200000</v>
      </c>
      <c r="K1957">
        <v>2426400000</v>
      </c>
      <c r="L1957">
        <v>0.80300000000000005</v>
      </c>
      <c r="M1957">
        <v>1.52</v>
      </c>
      <c r="N1957">
        <v>3158099968</v>
      </c>
      <c r="O1957">
        <v>208.06</v>
      </c>
      <c r="P1957" s="6">
        <v>6.7580000000000001E-2</v>
      </c>
      <c r="Q1957" s="6">
        <v>0.41415000000000002</v>
      </c>
      <c r="R1957">
        <v>159787504</v>
      </c>
      <c r="S1957" s="6">
        <v>0.56558995999999995</v>
      </c>
      <c r="T1957" s="6">
        <v>1605400000</v>
      </c>
      <c r="U1957" s="6" t="s">
        <v>90</v>
      </c>
      <c r="V1957">
        <v>0</v>
      </c>
      <c r="W1957">
        <v>0</v>
      </c>
      <c r="X1957">
        <v>0</v>
      </c>
      <c r="Y1957">
        <v>0</v>
      </c>
      <c r="Z1957">
        <v>0</v>
      </c>
      <c r="AA1957" s="6" t="s">
        <v>90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 s="6" t="s">
        <v>90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s="6" t="s">
        <v>90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25">
      <c r="A1958" s="6" t="s">
        <v>2692</v>
      </c>
      <c r="B1958" s="6" t="s">
        <v>52754</v>
      </c>
      <c r="C1958" s="6" t="s">
        <v>90</v>
      </c>
      <c r="D1958" s="6" t="s">
        <v>52620</v>
      </c>
      <c r="E1958">
        <v>14742981632</v>
      </c>
      <c r="F1958">
        <v>7.53</v>
      </c>
      <c r="G1958">
        <v>1.0876140000000001</v>
      </c>
      <c r="H1958">
        <v>87.099000000000004</v>
      </c>
      <c r="I1958">
        <v>833400000</v>
      </c>
      <c r="J1958">
        <v>1364700032</v>
      </c>
      <c r="K1958">
        <v>1270000000</v>
      </c>
      <c r="L1958">
        <v>2.2959999999999998</v>
      </c>
      <c r="M1958">
        <v>3.4849999999999999</v>
      </c>
      <c r="N1958">
        <v>4932599808</v>
      </c>
      <c r="O1958">
        <v>27.416</v>
      </c>
      <c r="P1958" s="6">
        <v>0.11384</v>
      </c>
      <c r="Q1958" s="6">
        <v>0.21568000000000001</v>
      </c>
      <c r="R1958">
        <v>519924992</v>
      </c>
      <c r="S1958" s="6">
        <v>0.50653000000000004</v>
      </c>
      <c r="T1958" s="6">
        <v>2447300000</v>
      </c>
      <c r="U1958" s="6" t="s">
        <v>52611</v>
      </c>
      <c r="V1958">
        <v>5</v>
      </c>
      <c r="W1958">
        <v>2</v>
      </c>
      <c r="X1958">
        <v>2</v>
      </c>
      <c r="Y1958">
        <v>0</v>
      </c>
      <c r="Z1958">
        <v>0</v>
      </c>
      <c r="AA1958" s="6" t="s">
        <v>90</v>
      </c>
      <c r="AB1958">
        <v>1</v>
      </c>
      <c r="AC1958">
        <v>0</v>
      </c>
      <c r="AD1958">
        <v>7</v>
      </c>
      <c r="AE1958">
        <v>3</v>
      </c>
      <c r="AF1958">
        <v>0</v>
      </c>
      <c r="AG1958" s="6" t="s">
        <v>52612</v>
      </c>
      <c r="AH1958">
        <v>1</v>
      </c>
      <c r="AI1958">
        <v>0</v>
      </c>
      <c r="AJ1958">
        <v>6</v>
      </c>
      <c r="AK1958">
        <v>3</v>
      </c>
      <c r="AL1958">
        <v>0</v>
      </c>
      <c r="AM1958" s="6" t="s">
        <v>52613</v>
      </c>
      <c r="AN1958">
        <v>2</v>
      </c>
      <c r="AO1958">
        <v>1</v>
      </c>
      <c r="AP1958">
        <v>4</v>
      </c>
      <c r="AQ1958">
        <v>2</v>
      </c>
      <c r="AR1958">
        <v>0</v>
      </c>
    </row>
    <row r="1959" spans="1:44" x14ac:dyDescent="0.25">
      <c r="A1959" s="6" t="s">
        <v>2695</v>
      </c>
      <c r="B1959" s="6" t="s">
        <v>52704</v>
      </c>
      <c r="C1959" s="6" t="s">
        <v>90</v>
      </c>
      <c r="D1959" s="6" t="s">
        <v>52685</v>
      </c>
      <c r="E1959">
        <v>16141880320</v>
      </c>
      <c r="F1959">
        <v>1.75</v>
      </c>
      <c r="G1959">
        <v>1.1878949999999999</v>
      </c>
      <c r="H1959">
        <v>1.6160000000000001</v>
      </c>
      <c r="I1959">
        <v>4103431936</v>
      </c>
      <c r="J1959">
        <v>-1100801024</v>
      </c>
      <c r="K1959">
        <v>4163549952</v>
      </c>
      <c r="L1959">
        <v>4.577</v>
      </c>
      <c r="M1959">
        <v>4.7119999999999997</v>
      </c>
      <c r="N1959">
        <v>4527728128</v>
      </c>
      <c r="O1959">
        <v>161.476</v>
      </c>
      <c r="P1959" s="6">
        <v>-9.6540003999999999E-2</v>
      </c>
      <c r="Q1959" s="6">
        <v>-0.45549000000000001</v>
      </c>
      <c r="R1959">
        <v>921038400</v>
      </c>
      <c r="S1959" s="6">
        <v>0.59938999999999998</v>
      </c>
      <c r="T1959" s="6">
        <v>2807090000</v>
      </c>
      <c r="U1959" s="6" t="s">
        <v>52611</v>
      </c>
      <c r="V1959">
        <v>3</v>
      </c>
      <c r="W1959">
        <v>3</v>
      </c>
      <c r="X1959">
        <v>20</v>
      </c>
      <c r="Y1959">
        <v>9</v>
      </c>
      <c r="Z1959">
        <v>1</v>
      </c>
      <c r="AA1959" s="6" t="s">
        <v>90</v>
      </c>
      <c r="AB1959">
        <v>1</v>
      </c>
      <c r="AC1959">
        <v>4</v>
      </c>
      <c r="AD1959">
        <v>33</v>
      </c>
      <c r="AE1959">
        <v>3</v>
      </c>
      <c r="AF1959">
        <v>0</v>
      </c>
      <c r="AG1959" s="6" t="s">
        <v>52612</v>
      </c>
      <c r="AH1959">
        <v>1</v>
      </c>
      <c r="AI1959">
        <v>4</v>
      </c>
      <c r="AJ1959">
        <v>34</v>
      </c>
      <c r="AK1959">
        <v>3</v>
      </c>
      <c r="AL1959">
        <v>0</v>
      </c>
      <c r="AM1959" s="6" t="s">
        <v>52613</v>
      </c>
      <c r="AN1959">
        <v>10</v>
      </c>
      <c r="AO1959">
        <v>20</v>
      </c>
      <c r="AP1959">
        <v>12</v>
      </c>
      <c r="AQ1959">
        <v>0</v>
      </c>
      <c r="AR1959">
        <v>0</v>
      </c>
    </row>
    <row r="1960" spans="1:44" x14ac:dyDescent="0.25">
      <c r="A1960" s="6" t="s">
        <v>2697</v>
      </c>
      <c r="B1960" s="6" t="s">
        <v>52697</v>
      </c>
      <c r="C1960" s="6" t="s">
        <v>90</v>
      </c>
      <c r="D1960" s="6" t="s">
        <v>52620</v>
      </c>
      <c r="E1960">
        <v>4506752512</v>
      </c>
      <c r="F1960">
        <v>4.5999999999999996</v>
      </c>
      <c r="G1960">
        <v>0.99612900000000004</v>
      </c>
      <c r="H1960">
        <v>16.359000000000002</v>
      </c>
      <c r="I1960">
        <v>443100000</v>
      </c>
      <c r="J1960">
        <v>910400000</v>
      </c>
      <c r="K1960">
        <v>214600000</v>
      </c>
      <c r="L1960">
        <v>1.794</v>
      </c>
      <c r="M1960">
        <v>2.0499999999999998</v>
      </c>
      <c r="N1960">
        <v>6412599808</v>
      </c>
      <c r="O1960">
        <v>7.3520000000000003</v>
      </c>
      <c r="P1960" s="6">
        <v>8.4459999999999993E-2</v>
      </c>
      <c r="Q1960" s="6">
        <v>0.17099</v>
      </c>
      <c r="R1960">
        <v>-22225000</v>
      </c>
      <c r="S1960" s="6">
        <v>0.18622999000000001</v>
      </c>
      <c r="T1960" s="6">
        <v>1270500000</v>
      </c>
      <c r="U1960" s="6" t="s">
        <v>52611</v>
      </c>
      <c r="V1960">
        <v>5</v>
      </c>
      <c r="W1960">
        <v>4</v>
      </c>
      <c r="X1960">
        <v>3</v>
      </c>
      <c r="Y1960">
        <v>0</v>
      </c>
      <c r="Z1960">
        <v>0</v>
      </c>
      <c r="AA1960" s="6" t="s">
        <v>90</v>
      </c>
      <c r="AB1960">
        <v>4</v>
      </c>
      <c r="AC1960">
        <v>6</v>
      </c>
      <c r="AD1960">
        <v>5</v>
      </c>
      <c r="AE1960">
        <v>2</v>
      </c>
      <c r="AF1960">
        <v>0</v>
      </c>
      <c r="AG1960" s="6" t="s">
        <v>52612</v>
      </c>
      <c r="AH1960">
        <v>3</v>
      </c>
      <c r="AI1960">
        <v>6</v>
      </c>
      <c r="AJ1960">
        <v>6</v>
      </c>
      <c r="AK1960">
        <v>2</v>
      </c>
      <c r="AL1960">
        <v>0</v>
      </c>
      <c r="AM1960" s="6" t="s">
        <v>52613</v>
      </c>
      <c r="AN1960">
        <v>4</v>
      </c>
      <c r="AO1960">
        <v>4</v>
      </c>
      <c r="AP1960">
        <v>5</v>
      </c>
      <c r="AQ1960">
        <v>0</v>
      </c>
      <c r="AR1960">
        <v>0</v>
      </c>
    </row>
    <row r="1961" spans="1:44" x14ac:dyDescent="0.25">
      <c r="A1961" s="6" t="s">
        <v>41711</v>
      </c>
      <c r="B1961" s="6" t="s">
        <v>52737</v>
      </c>
      <c r="C1961" s="6" t="s">
        <v>90</v>
      </c>
      <c r="D1961" s="6" t="s">
        <v>52637</v>
      </c>
      <c r="E1961">
        <v>-27185016832</v>
      </c>
      <c r="F1961">
        <v>0</v>
      </c>
      <c r="G1961">
        <v>0.52379100000000001</v>
      </c>
      <c r="H1961">
        <v>98.82</v>
      </c>
      <c r="I1961">
        <v>44447170560</v>
      </c>
      <c r="J1961">
        <v>4547152384</v>
      </c>
      <c r="K1961">
        <v>5950358016</v>
      </c>
      <c r="L1961">
        <v>3.6749999999999998</v>
      </c>
      <c r="M1961">
        <v>4.8819999999999997</v>
      </c>
      <c r="N1961">
        <v>11044615168</v>
      </c>
      <c r="O1961">
        <v>3.7170000000000001</v>
      </c>
      <c r="P1961" s="6">
        <v>1.554E-2</v>
      </c>
      <c r="Q1961" s="6">
        <v>2.5320001000000002E-2</v>
      </c>
      <c r="R1961">
        <v>6469447680</v>
      </c>
      <c r="S1961" s="6">
        <v>0.49767</v>
      </c>
      <c r="T1961" s="6">
        <v>8252310419</v>
      </c>
      <c r="U1961" s="6" t="s">
        <v>52611</v>
      </c>
      <c r="V1961">
        <v>0</v>
      </c>
      <c r="W1961">
        <v>0</v>
      </c>
      <c r="X1961">
        <v>0</v>
      </c>
      <c r="Y1961">
        <v>0</v>
      </c>
      <c r="Z1961">
        <v>0</v>
      </c>
      <c r="AA1961" s="6" t="s">
        <v>90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s="6" t="s">
        <v>52612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 s="6" t="s">
        <v>52613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25">
      <c r="A1962" s="6" t="s">
        <v>2699</v>
      </c>
      <c r="B1962" s="6" t="s">
        <v>52638</v>
      </c>
      <c r="C1962" s="6" t="s">
        <v>90</v>
      </c>
      <c r="D1962" s="6" t="s">
        <v>52610</v>
      </c>
      <c r="E1962">
        <v>68370571264</v>
      </c>
      <c r="F1962">
        <v>1.57</v>
      </c>
      <c r="G1962">
        <v>0.36943900000000002</v>
      </c>
      <c r="H1962">
        <v>2.4176000000000002</v>
      </c>
      <c r="I1962">
        <v>350000000</v>
      </c>
      <c r="J1962">
        <v>1114000000</v>
      </c>
      <c r="K1962">
        <v>2872000000</v>
      </c>
      <c r="L1962">
        <v>0.89100000000000001</v>
      </c>
      <c r="M1962">
        <v>2.2480000000000002</v>
      </c>
      <c r="N1962">
        <v>5215000064</v>
      </c>
      <c r="O1962">
        <v>54.610999999999997</v>
      </c>
      <c r="P1962" s="6">
        <v>3.9800000000000002E-2</v>
      </c>
      <c r="Q1962" s="6">
        <v>4.1189999999999997E-2</v>
      </c>
      <c r="R1962">
        <v>138624992</v>
      </c>
      <c r="S1962" s="6">
        <v>0.70852994999999996</v>
      </c>
      <c r="T1962" s="6">
        <v>3695000000</v>
      </c>
      <c r="U1962" s="6" t="s">
        <v>52611</v>
      </c>
      <c r="V1962">
        <v>3</v>
      </c>
      <c r="W1962">
        <v>0</v>
      </c>
      <c r="X1962">
        <v>1</v>
      </c>
      <c r="Y1962">
        <v>0</v>
      </c>
      <c r="Z1962">
        <v>0</v>
      </c>
      <c r="AA1962" s="6" t="s">
        <v>90</v>
      </c>
      <c r="AB1962">
        <v>2</v>
      </c>
      <c r="AC1962">
        <v>0</v>
      </c>
      <c r="AD1962">
        <v>2</v>
      </c>
      <c r="AE1962">
        <v>0</v>
      </c>
      <c r="AF1962">
        <v>0</v>
      </c>
      <c r="AG1962" s="6" t="s">
        <v>52612</v>
      </c>
      <c r="AH1962">
        <v>2</v>
      </c>
      <c r="AI1962">
        <v>0</v>
      </c>
      <c r="AJ1962">
        <v>2</v>
      </c>
      <c r="AK1962">
        <v>0</v>
      </c>
      <c r="AL1962">
        <v>0</v>
      </c>
      <c r="AM1962" s="6" t="s">
        <v>52613</v>
      </c>
      <c r="AN1962">
        <v>3</v>
      </c>
      <c r="AO1962">
        <v>0</v>
      </c>
      <c r="AP1962">
        <v>0</v>
      </c>
      <c r="AQ1962">
        <v>0</v>
      </c>
      <c r="AR1962">
        <v>0</v>
      </c>
    </row>
    <row r="1963" spans="1:44" x14ac:dyDescent="0.25">
      <c r="A1963" s="6" t="s">
        <v>2701</v>
      </c>
      <c r="B1963" s="6" t="s">
        <v>52655</v>
      </c>
      <c r="C1963" s="6" t="s">
        <v>90</v>
      </c>
      <c r="D1963" s="6" t="s">
        <v>52616</v>
      </c>
      <c r="E1963">
        <v>55388946432</v>
      </c>
      <c r="F1963">
        <v>2.8</v>
      </c>
      <c r="G1963">
        <v>0.74289799999999995</v>
      </c>
      <c r="H1963">
        <v>16.308</v>
      </c>
      <c r="I1963">
        <v>3945528064</v>
      </c>
      <c r="J1963">
        <v>-854161984</v>
      </c>
      <c r="K1963">
        <v>254843008</v>
      </c>
      <c r="L1963">
        <v>2.2770000000000001</v>
      </c>
      <c r="M1963">
        <v>2.4209999999999998</v>
      </c>
      <c r="N1963">
        <v>2266886912</v>
      </c>
      <c r="O1963">
        <v>4.8099999999999996</v>
      </c>
      <c r="P1963" s="6">
        <v>-7.954E-2</v>
      </c>
      <c r="Q1963" s="6">
        <v>-0.1595</v>
      </c>
      <c r="R1963">
        <v>887403648</v>
      </c>
      <c r="S1963" s="6">
        <v>0.65634999999999999</v>
      </c>
      <c r="T1963" s="6">
        <v>1348119000</v>
      </c>
      <c r="U1963" s="6" t="s">
        <v>52611</v>
      </c>
      <c r="V1963">
        <v>0</v>
      </c>
      <c r="W1963">
        <v>0</v>
      </c>
      <c r="X1963">
        <v>0</v>
      </c>
      <c r="Y1963">
        <v>0</v>
      </c>
      <c r="Z1963">
        <v>1</v>
      </c>
      <c r="AA1963" s="6" t="s">
        <v>90</v>
      </c>
      <c r="AB1963">
        <v>6</v>
      </c>
      <c r="AC1963">
        <v>21</v>
      </c>
      <c r="AD1963">
        <v>15</v>
      </c>
      <c r="AE1963">
        <v>1</v>
      </c>
      <c r="AF1963">
        <v>1</v>
      </c>
      <c r="AG1963" s="6" t="s">
        <v>52612</v>
      </c>
      <c r="AH1963">
        <v>7</v>
      </c>
      <c r="AI1963">
        <v>21</v>
      </c>
      <c r="AJ1963">
        <v>14</v>
      </c>
      <c r="AK1963">
        <v>1</v>
      </c>
      <c r="AL1963">
        <v>1</v>
      </c>
      <c r="AM1963" s="6" t="s">
        <v>52613</v>
      </c>
      <c r="AN1963">
        <v>2</v>
      </c>
      <c r="AO1963">
        <v>13</v>
      </c>
      <c r="AP1963">
        <v>14</v>
      </c>
      <c r="AQ1963">
        <v>0</v>
      </c>
      <c r="AR1963">
        <v>0</v>
      </c>
    </row>
    <row r="1964" spans="1:44" x14ac:dyDescent="0.25">
      <c r="A1964" s="6" t="s">
        <v>2703</v>
      </c>
      <c r="B1964" s="6" t="s">
        <v>52644</v>
      </c>
      <c r="C1964" s="6" t="s">
        <v>90</v>
      </c>
      <c r="D1964" s="6" t="s">
        <v>52616</v>
      </c>
      <c r="E1964">
        <v>66569949184</v>
      </c>
      <c r="F1964">
        <v>2.2400000000000002</v>
      </c>
      <c r="G1964">
        <v>1.1773389999999999</v>
      </c>
      <c r="H1964">
        <v>38.304000000000002</v>
      </c>
      <c r="I1964">
        <v>1695437952</v>
      </c>
      <c r="J1964">
        <v>1196978048</v>
      </c>
      <c r="K1964">
        <v>689923968</v>
      </c>
      <c r="L1964">
        <v>0.99099999999999999</v>
      </c>
      <c r="M1964">
        <v>1.1499999999999999</v>
      </c>
      <c r="N1964">
        <v>5288261120</v>
      </c>
      <c r="O1964">
        <v>11.747999999999999</v>
      </c>
      <c r="P1964" s="6">
        <v>6.8390004000000004E-2</v>
      </c>
      <c r="Q1964" s="6">
        <v>0.15845000000000001</v>
      </c>
      <c r="R1964">
        <v>1479054720</v>
      </c>
      <c r="S1964" s="6">
        <v>0.79944000000000004</v>
      </c>
      <c r="T1964" s="6">
        <v>4084781000</v>
      </c>
      <c r="U1964" s="6" t="s">
        <v>52611</v>
      </c>
      <c r="V1964">
        <v>4</v>
      </c>
      <c r="W1964">
        <v>3</v>
      </c>
      <c r="X1964">
        <v>2</v>
      </c>
      <c r="Y1964">
        <v>0</v>
      </c>
      <c r="Z1964">
        <v>0</v>
      </c>
      <c r="AA1964" s="6" t="s">
        <v>90</v>
      </c>
      <c r="AB1964">
        <v>6</v>
      </c>
      <c r="AC1964">
        <v>9</v>
      </c>
      <c r="AD1964">
        <v>0</v>
      </c>
      <c r="AE1964">
        <v>0</v>
      </c>
      <c r="AF1964">
        <v>0</v>
      </c>
      <c r="AG1964" s="6" t="s">
        <v>52612</v>
      </c>
      <c r="AH1964">
        <v>6</v>
      </c>
      <c r="AI1964">
        <v>9</v>
      </c>
      <c r="AJ1964">
        <v>0</v>
      </c>
      <c r="AK1964">
        <v>0</v>
      </c>
      <c r="AL1964">
        <v>0</v>
      </c>
      <c r="AM1964" s="6" t="s">
        <v>52613</v>
      </c>
      <c r="AN1964">
        <v>2</v>
      </c>
      <c r="AO1964">
        <v>13</v>
      </c>
      <c r="AP1964">
        <v>2</v>
      </c>
      <c r="AQ1964">
        <v>0</v>
      </c>
      <c r="AR1964">
        <v>0</v>
      </c>
    </row>
    <row r="1965" spans="1:44" x14ac:dyDescent="0.25">
      <c r="A1965" s="6" t="s">
        <v>2705</v>
      </c>
      <c r="B1965" s="6" t="s">
        <v>52629</v>
      </c>
      <c r="C1965" s="6" t="s">
        <v>90</v>
      </c>
      <c r="D1965" s="6" t="s">
        <v>52618</v>
      </c>
      <c r="E1965">
        <v>7775557632</v>
      </c>
      <c r="F1965">
        <v>3.09</v>
      </c>
      <c r="G1965">
        <v>1.354679</v>
      </c>
      <c r="H1965">
        <v>28.981000000000002</v>
      </c>
      <c r="I1965">
        <v>3367156992</v>
      </c>
      <c r="J1965">
        <v>0</v>
      </c>
      <c r="K1965">
        <v>5915209216</v>
      </c>
      <c r="L1965">
        <v>0</v>
      </c>
      <c r="M1965">
        <v>0</v>
      </c>
      <c r="N1965">
        <v>2217223936</v>
      </c>
      <c r="O1965">
        <v>0</v>
      </c>
      <c r="P1965" s="6">
        <v>1.3339999999999999E-2</v>
      </c>
      <c r="Q1965" s="6">
        <v>0.16447000000000001</v>
      </c>
      <c r="R1965">
        <v>0</v>
      </c>
      <c r="S1965" s="6">
        <v>0</v>
      </c>
      <c r="T1965" s="6">
        <v>2121683000</v>
      </c>
      <c r="U1965" s="6" t="s">
        <v>52611</v>
      </c>
      <c r="V1965">
        <v>2</v>
      </c>
      <c r="W1965">
        <v>3</v>
      </c>
      <c r="X1965">
        <v>13</v>
      </c>
      <c r="Y1965">
        <v>1</v>
      </c>
      <c r="Z1965">
        <v>0</v>
      </c>
      <c r="AA1965" s="6" t="s">
        <v>90</v>
      </c>
      <c r="AB1965">
        <v>2</v>
      </c>
      <c r="AC1965">
        <v>10</v>
      </c>
      <c r="AD1965">
        <v>4</v>
      </c>
      <c r="AE1965">
        <v>0</v>
      </c>
      <c r="AF1965">
        <v>0</v>
      </c>
      <c r="AG1965" s="6" t="s">
        <v>52612</v>
      </c>
      <c r="AH1965">
        <v>2</v>
      </c>
      <c r="AI1965">
        <v>10</v>
      </c>
      <c r="AJ1965">
        <v>4</v>
      </c>
      <c r="AK1965">
        <v>0</v>
      </c>
      <c r="AL1965">
        <v>0</v>
      </c>
      <c r="AM1965" s="6" t="s">
        <v>52613</v>
      </c>
      <c r="AN1965">
        <v>2</v>
      </c>
      <c r="AO1965">
        <v>10</v>
      </c>
      <c r="AP1965">
        <v>2</v>
      </c>
      <c r="AQ1965">
        <v>0</v>
      </c>
      <c r="AR1965">
        <v>0</v>
      </c>
    </row>
    <row r="1966" spans="1:44" x14ac:dyDescent="0.25">
      <c r="A1966" s="6" t="s">
        <v>2707</v>
      </c>
      <c r="B1966" s="6" t="s">
        <v>52701</v>
      </c>
      <c r="C1966" s="6" t="s">
        <v>90</v>
      </c>
      <c r="D1966" s="6" t="s">
        <v>52616</v>
      </c>
      <c r="E1966">
        <v>12539330560</v>
      </c>
      <c r="F1966">
        <v>3.57</v>
      </c>
      <c r="G1966">
        <v>1.544686</v>
      </c>
      <c r="H1966">
        <v>87.045000000000002</v>
      </c>
      <c r="I1966">
        <v>554220032</v>
      </c>
      <c r="J1966">
        <v>1815395968</v>
      </c>
      <c r="K1966">
        <v>4389114880</v>
      </c>
      <c r="L1966">
        <v>0.68899999999999995</v>
      </c>
      <c r="M1966">
        <v>1.264</v>
      </c>
      <c r="N1966">
        <v>61999202304</v>
      </c>
      <c r="O1966">
        <v>53.863999999999997</v>
      </c>
      <c r="P1966" s="6">
        <v>3.0259999999999999E-2</v>
      </c>
      <c r="Q1966" s="6">
        <v>8.4849999999999995E-2</v>
      </c>
      <c r="R1966">
        <v>1282697600</v>
      </c>
      <c r="S1966" s="6">
        <v>6.5019994999999997E-2</v>
      </c>
      <c r="T1966" s="6">
        <v>3996327000</v>
      </c>
      <c r="U1966" s="6" t="s">
        <v>52611</v>
      </c>
      <c r="V1966">
        <v>3</v>
      </c>
      <c r="W1966">
        <v>2</v>
      </c>
      <c r="X1966">
        <v>2</v>
      </c>
      <c r="Y1966">
        <v>0</v>
      </c>
      <c r="Z1966">
        <v>0</v>
      </c>
      <c r="AA1966" s="6" t="s">
        <v>90</v>
      </c>
      <c r="AB1966">
        <v>5</v>
      </c>
      <c r="AC1966">
        <v>3</v>
      </c>
      <c r="AD1966">
        <v>4</v>
      </c>
      <c r="AE1966">
        <v>0</v>
      </c>
      <c r="AF1966">
        <v>0</v>
      </c>
      <c r="AG1966" s="6" t="s">
        <v>52612</v>
      </c>
      <c r="AH1966">
        <v>5</v>
      </c>
      <c r="AI1966">
        <v>4</v>
      </c>
      <c r="AJ1966">
        <v>3</v>
      </c>
      <c r="AK1966">
        <v>0</v>
      </c>
      <c r="AL1966">
        <v>0</v>
      </c>
      <c r="AM1966" s="6" t="s">
        <v>52613</v>
      </c>
      <c r="AN1966">
        <v>4</v>
      </c>
      <c r="AO1966">
        <v>1</v>
      </c>
      <c r="AP1966">
        <v>3</v>
      </c>
      <c r="AQ1966">
        <v>0</v>
      </c>
      <c r="AR1966">
        <v>0</v>
      </c>
    </row>
    <row r="1967" spans="1:44" x14ac:dyDescent="0.25">
      <c r="A1967" s="6" t="s">
        <v>2709</v>
      </c>
      <c r="B1967" s="6" t="s">
        <v>52627</v>
      </c>
      <c r="C1967" s="6" t="s">
        <v>90</v>
      </c>
      <c r="D1967" s="6" t="s">
        <v>52610</v>
      </c>
      <c r="E1967">
        <v>135905632256</v>
      </c>
      <c r="F1967">
        <v>2.14</v>
      </c>
      <c r="G1967">
        <v>0.40348099999999998</v>
      </c>
      <c r="H1967">
        <v>29.8505</v>
      </c>
      <c r="I1967">
        <v>12736000000</v>
      </c>
      <c r="J1967">
        <v>14394500096</v>
      </c>
      <c r="K1967">
        <v>21212000256</v>
      </c>
      <c r="L1967">
        <v>0</v>
      </c>
      <c r="M1967">
        <v>0</v>
      </c>
      <c r="N1967">
        <v>46199001088</v>
      </c>
      <c r="O1967">
        <v>28.225000000000001</v>
      </c>
      <c r="P1967" s="6">
        <v>0</v>
      </c>
      <c r="Q1967" s="6">
        <v>0</v>
      </c>
      <c r="R1967">
        <v>0</v>
      </c>
      <c r="S1967" s="6">
        <v>0.69932000000000005</v>
      </c>
      <c r="T1967" s="6">
        <v>31697000000</v>
      </c>
      <c r="U1967" s="6" t="s">
        <v>52611</v>
      </c>
      <c r="V1967">
        <v>2</v>
      </c>
      <c r="W1967">
        <v>0</v>
      </c>
      <c r="X1967">
        <v>1</v>
      </c>
      <c r="Y1967">
        <v>0</v>
      </c>
      <c r="Z1967">
        <v>0</v>
      </c>
      <c r="AA1967" s="6" t="s">
        <v>90</v>
      </c>
      <c r="AB1967">
        <v>4</v>
      </c>
      <c r="AC1967">
        <v>1</v>
      </c>
      <c r="AD1967">
        <v>1</v>
      </c>
      <c r="AE1967">
        <v>0</v>
      </c>
      <c r="AF1967">
        <v>0</v>
      </c>
      <c r="AG1967" s="6" t="s">
        <v>52612</v>
      </c>
      <c r="AH1967">
        <v>4</v>
      </c>
      <c r="AI1967">
        <v>1</v>
      </c>
      <c r="AJ1967">
        <v>1</v>
      </c>
      <c r="AK1967">
        <v>0</v>
      </c>
      <c r="AL1967">
        <v>0</v>
      </c>
      <c r="AM1967" s="6" t="s">
        <v>52613</v>
      </c>
      <c r="AN1967">
        <v>3</v>
      </c>
      <c r="AO1967">
        <v>0</v>
      </c>
      <c r="AP1967">
        <v>0</v>
      </c>
      <c r="AQ1967">
        <v>0</v>
      </c>
      <c r="AR1967">
        <v>0</v>
      </c>
    </row>
    <row r="1968" spans="1:44" x14ac:dyDescent="0.25">
      <c r="A1968" s="6" t="s">
        <v>2711</v>
      </c>
      <c r="B1968" s="6" t="s">
        <v>52657</v>
      </c>
      <c r="C1968" s="6" t="s">
        <v>90</v>
      </c>
      <c r="D1968" s="6" t="s">
        <v>118</v>
      </c>
      <c r="E1968">
        <v>140000935936</v>
      </c>
      <c r="F1968">
        <v>4.66</v>
      </c>
      <c r="G1968">
        <v>0.50633300000000003</v>
      </c>
      <c r="H1968">
        <v>27.997</v>
      </c>
      <c r="I1968">
        <v>1053000000</v>
      </c>
      <c r="J1968">
        <v>10341000192</v>
      </c>
      <c r="K1968">
        <v>60550000640</v>
      </c>
      <c r="L1968">
        <v>0.32100000000000001</v>
      </c>
      <c r="M1968">
        <v>0.68799999999999994</v>
      </c>
      <c r="N1968">
        <v>29110999040</v>
      </c>
      <c r="O1968">
        <v>175.19200000000001</v>
      </c>
      <c r="P1968" s="6">
        <v>2.8629999999999999E-2</v>
      </c>
      <c r="Q1968" s="6">
        <v>9.5699995999999996E-2</v>
      </c>
      <c r="R1968">
        <v>-2427500032</v>
      </c>
      <c r="S1968" s="6">
        <v>0.37363996999999999</v>
      </c>
      <c r="T1968" s="6">
        <v>10821000000</v>
      </c>
      <c r="U1968" s="6" t="s">
        <v>52611</v>
      </c>
      <c r="V1968">
        <v>1</v>
      </c>
      <c r="W1968">
        <v>4</v>
      </c>
      <c r="X1968">
        <v>8</v>
      </c>
      <c r="Y1968">
        <v>2</v>
      </c>
      <c r="Z1968">
        <v>2</v>
      </c>
      <c r="AA1968" s="6" t="s">
        <v>90</v>
      </c>
      <c r="AB1968">
        <v>2</v>
      </c>
      <c r="AC1968">
        <v>4</v>
      </c>
      <c r="AD1968">
        <v>8</v>
      </c>
      <c r="AE1968">
        <v>3</v>
      </c>
      <c r="AF1968">
        <v>0</v>
      </c>
      <c r="AG1968" s="6" t="s">
        <v>52612</v>
      </c>
      <c r="AH1968">
        <v>3</v>
      </c>
      <c r="AI1968">
        <v>4</v>
      </c>
      <c r="AJ1968">
        <v>7</v>
      </c>
      <c r="AK1968">
        <v>4</v>
      </c>
      <c r="AL1968">
        <v>0</v>
      </c>
      <c r="AM1968" s="6" t="s">
        <v>52613</v>
      </c>
      <c r="AN1968">
        <v>1</v>
      </c>
      <c r="AO1968">
        <v>3</v>
      </c>
      <c r="AP1968">
        <v>13</v>
      </c>
      <c r="AQ1968">
        <v>1</v>
      </c>
      <c r="AR1968">
        <v>2</v>
      </c>
    </row>
    <row r="1969" spans="1:44" x14ac:dyDescent="0.25">
      <c r="A1969" s="6" t="s">
        <v>2713</v>
      </c>
      <c r="B1969" s="6" t="s">
        <v>52680</v>
      </c>
      <c r="C1969" s="6" t="s">
        <v>90</v>
      </c>
      <c r="D1969" s="6" t="s">
        <v>52618</v>
      </c>
      <c r="E1969">
        <v>11727262720</v>
      </c>
      <c r="F1969">
        <v>2.2999999999999998</v>
      </c>
      <c r="G1969">
        <v>1.661429</v>
      </c>
      <c r="H1969">
        <v>5.5659999999999998</v>
      </c>
      <c r="I1969">
        <v>2500000000</v>
      </c>
      <c r="J1969">
        <v>0</v>
      </c>
      <c r="K1969">
        <v>6266817024</v>
      </c>
      <c r="L1969">
        <v>0.27100000000000002</v>
      </c>
      <c r="M1969">
        <v>1.8089999999999999</v>
      </c>
      <c r="N1969">
        <v>1665570944</v>
      </c>
      <c r="O1969">
        <v>112.825</v>
      </c>
      <c r="P1969" s="6">
        <v>-1.4090001E-2</v>
      </c>
      <c r="Q1969" s="6">
        <v>-4.4109995999999999E-2</v>
      </c>
      <c r="R1969">
        <v>0</v>
      </c>
      <c r="S1969" s="6">
        <v>0.80384999999999995</v>
      </c>
      <c r="T1969" s="6">
        <v>1205977000</v>
      </c>
      <c r="U1969" s="6" t="s">
        <v>52611</v>
      </c>
      <c r="V1969">
        <v>0</v>
      </c>
      <c r="W1969">
        <v>0</v>
      </c>
      <c r="X1969">
        <v>0</v>
      </c>
      <c r="Y1969">
        <v>0</v>
      </c>
      <c r="Z1969">
        <v>0</v>
      </c>
      <c r="AA1969" s="6" t="s">
        <v>90</v>
      </c>
      <c r="AB1969">
        <v>5</v>
      </c>
      <c r="AC1969">
        <v>3</v>
      </c>
      <c r="AD1969">
        <v>6</v>
      </c>
      <c r="AE1969">
        <v>0</v>
      </c>
      <c r="AF1969">
        <v>0</v>
      </c>
      <c r="AG1969" s="6" t="s">
        <v>52612</v>
      </c>
      <c r="AH1969">
        <v>5</v>
      </c>
      <c r="AI1969">
        <v>3</v>
      </c>
      <c r="AJ1969">
        <v>6</v>
      </c>
      <c r="AK1969">
        <v>0</v>
      </c>
      <c r="AL1969">
        <v>0</v>
      </c>
      <c r="AM1969" s="6" t="s">
        <v>52613</v>
      </c>
      <c r="AN1969">
        <v>5</v>
      </c>
      <c r="AO1969">
        <v>3</v>
      </c>
      <c r="AP1969">
        <v>5</v>
      </c>
      <c r="AQ1969">
        <v>0</v>
      </c>
      <c r="AR1969">
        <v>0</v>
      </c>
    </row>
    <row r="1970" spans="1:44" x14ac:dyDescent="0.25">
      <c r="A1970" s="6" t="s">
        <v>41713</v>
      </c>
      <c r="B1970" s="6" t="s">
        <v>52678</v>
      </c>
      <c r="C1970" s="6" t="s">
        <v>90</v>
      </c>
      <c r="D1970" s="6" t="s">
        <v>52620</v>
      </c>
      <c r="E1970">
        <v>84615389184</v>
      </c>
      <c r="F1970">
        <v>0</v>
      </c>
      <c r="G1970">
        <v>1.038297</v>
      </c>
      <c r="H1970">
        <v>1182.7035000000001</v>
      </c>
      <c r="I1970">
        <v>96816996352</v>
      </c>
      <c r="J1970">
        <v>106764001280</v>
      </c>
      <c r="K1970">
        <v>170330996736</v>
      </c>
      <c r="L1970">
        <v>0.93700000000000006</v>
      </c>
      <c r="M1970">
        <v>1.7010000000000001</v>
      </c>
      <c r="N1970">
        <v>1116963995648</v>
      </c>
      <c r="O1970">
        <v>28.975999999999999</v>
      </c>
      <c r="P1970" s="6">
        <v>3.746E-2</v>
      </c>
      <c r="Q1970" s="6">
        <v>3.7809997999999997E-2</v>
      </c>
      <c r="R1970">
        <v>-23738624000</v>
      </c>
      <c r="S1970" s="6">
        <v>0.22192000000000001</v>
      </c>
      <c r="T1970" s="6">
        <v>247875000000</v>
      </c>
      <c r="U1970" s="6" t="s">
        <v>90</v>
      </c>
      <c r="V1970">
        <v>0</v>
      </c>
      <c r="W1970">
        <v>0</v>
      </c>
      <c r="X1970">
        <v>0</v>
      </c>
      <c r="Y1970">
        <v>0</v>
      </c>
      <c r="Z1970">
        <v>0</v>
      </c>
      <c r="AA1970" s="6" t="s">
        <v>90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s="6" t="s">
        <v>90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 s="6" t="s">
        <v>90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25">
      <c r="A1971" s="6" t="s">
        <v>41715</v>
      </c>
      <c r="B1971" s="6" t="s">
        <v>52656</v>
      </c>
      <c r="C1971" s="6" t="s">
        <v>90</v>
      </c>
      <c r="D1971" s="6" t="s">
        <v>52620</v>
      </c>
      <c r="E1971">
        <v>-453816975360</v>
      </c>
      <c r="F1971">
        <v>0</v>
      </c>
      <c r="G1971">
        <v>0.36208800000000002</v>
      </c>
      <c r="H1971">
        <v>1352.1436000000001</v>
      </c>
      <c r="I1971">
        <v>684179980288</v>
      </c>
      <c r="J1971">
        <v>205641007104</v>
      </c>
      <c r="K1971">
        <v>64283000832</v>
      </c>
      <c r="L1971">
        <v>2.448</v>
      </c>
      <c r="M1971">
        <v>2.669</v>
      </c>
      <c r="N1971">
        <v>1101307052032</v>
      </c>
      <c r="O1971">
        <v>4.8849999999999998</v>
      </c>
      <c r="P1971" s="6">
        <v>4.385E-2</v>
      </c>
      <c r="Q1971" s="6">
        <v>8.2519999999999996E-2</v>
      </c>
      <c r="R1971">
        <v>88962121728</v>
      </c>
      <c r="S1971" s="6">
        <v>0.31096000000000001</v>
      </c>
      <c r="T1971" s="6">
        <v>0</v>
      </c>
      <c r="U1971" s="6" t="s">
        <v>52611</v>
      </c>
      <c r="V1971">
        <v>0</v>
      </c>
      <c r="W1971">
        <v>0</v>
      </c>
      <c r="X1971">
        <v>0</v>
      </c>
      <c r="Y1971">
        <v>0</v>
      </c>
      <c r="Z1971">
        <v>0</v>
      </c>
      <c r="AA1971" s="6" t="s">
        <v>90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s="6" t="s">
        <v>52612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 s="6" t="s">
        <v>52613</v>
      </c>
      <c r="AN1971">
        <v>0</v>
      </c>
      <c r="AO1971">
        <v>0</v>
      </c>
      <c r="AP1971">
        <v>0</v>
      </c>
      <c r="AQ1971">
        <v>0</v>
      </c>
      <c r="AR1971">
        <v>0</v>
      </c>
    </row>
    <row r="1972" spans="1:44" x14ac:dyDescent="0.25">
      <c r="A1972" s="6" t="s">
        <v>41717</v>
      </c>
      <c r="B1972" s="6" t="s">
        <v>52668</v>
      </c>
      <c r="C1972" s="6" t="s">
        <v>90</v>
      </c>
      <c r="D1972" s="6" t="s">
        <v>130</v>
      </c>
      <c r="E1972">
        <v>1447242629120</v>
      </c>
      <c r="F1972">
        <v>0</v>
      </c>
      <c r="G1972">
        <v>0.78839400000000004</v>
      </c>
      <c r="H1972">
        <v>3581.5749999999998</v>
      </c>
      <c r="I1972">
        <v>337081008128</v>
      </c>
      <c r="J1972">
        <v>143769993216</v>
      </c>
      <c r="K1972">
        <v>1461366030336</v>
      </c>
      <c r="L1972">
        <v>0.73699999999999999</v>
      </c>
      <c r="M1972">
        <v>1.381</v>
      </c>
      <c r="N1972">
        <v>2895282962432</v>
      </c>
      <c r="O1972">
        <v>98.132000000000005</v>
      </c>
      <c r="P1972" s="6">
        <v>-3.5699999999999998E-3</v>
      </c>
      <c r="Q1972" s="6">
        <v>-2.937E-2</v>
      </c>
      <c r="R1972">
        <v>-50638000128</v>
      </c>
      <c r="S1972" s="6">
        <v>0.28354000000000001</v>
      </c>
      <c r="T1972" s="6">
        <v>0</v>
      </c>
      <c r="U1972" s="6" t="s">
        <v>90</v>
      </c>
      <c r="V1972">
        <v>0</v>
      </c>
      <c r="W1972">
        <v>0</v>
      </c>
      <c r="X1972">
        <v>0</v>
      </c>
      <c r="Y1972">
        <v>0</v>
      </c>
      <c r="Z1972">
        <v>0</v>
      </c>
      <c r="AA1972" s="6" t="s">
        <v>90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s="6" t="s">
        <v>90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 s="6" t="s">
        <v>90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25">
      <c r="A1973" s="6" t="s">
        <v>2715</v>
      </c>
      <c r="B1973" s="6" t="s">
        <v>52683</v>
      </c>
      <c r="C1973" s="6" t="s">
        <v>90</v>
      </c>
      <c r="D1973" s="6" t="s">
        <v>52623</v>
      </c>
      <c r="E1973">
        <v>9479425024</v>
      </c>
      <c r="F1973">
        <v>1.7</v>
      </c>
      <c r="G1973">
        <v>0.70513700000000001</v>
      </c>
      <c r="H1973">
        <v>22.443000000000001</v>
      </c>
      <c r="I1973">
        <v>209651008</v>
      </c>
      <c r="J1973">
        <v>1059449984</v>
      </c>
      <c r="K1973">
        <v>3460742912</v>
      </c>
      <c r="L1973">
        <v>0.747</v>
      </c>
      <c r="M1973">
        <v>1.468</v>
      </c>
      <c r="N1973">
        <v>7209353216</v>
      </c>
      <c r="O1973">
        <v>156.91</v>
      </c>
      <c r="P1973" s="6">
        <v>6.7239999999999994E-2</v>
      </c>
      <c r="Q1973" s="6">
        <v>0.24228</v>
      </c>
      <c r="R1973">
        <v>233075504</v>
      </c>
      <c r="S1973" s="6">
        <v>0.20121998999999999</v>
      </c>
      <c r="T1973" s="6">
        <v>1472804000</v>
      </c>
      <c r="U1973" s="6" t="s">
        <v>52611</v>
      </c>
      <c r="V1973">
        <v>2</v>
      </c>
      <c r="W1973">
        <v>0</v>
      </c>
      <c r="X1973">
        <v>8</v>
      </c>
      <c r="Y1973">
        <v>1</v>
      </c>
      <c r="Z1973">
        <v>0</v>
      </c>
      <c r="AA1973" s="6" t="s">
        <v>90</v>
      </c>
      <c r="AB1973">
        <v>3</v>
      </c>
      <c r="AC1973">
        <v>1</v>
      </c>
      <c r="AD1973">
        <v>5</v>
      </c>
      <c r="AE1973">
        <v>0</v>
      </c>
      <c r="AF1973">
        <v>0</v>
      </c>
      <c r="AG1973" s="6" t="s">
        <v>52612</v>
      </c>
      <c r="AH1973">
        <v>3</v>
      </c>
      <c r="AI1973">
        <v>0</v>
      </c>
      <c r="AJ1973">
        <v>6</v>
      </c>
      <c r="AK1973">
        <v>0</v>
      </c>
      <c r="AL1973">
        <v>0</v>
      </c>
      <c r="AM1973" s="6" t="s">
        <v>52613</v>
      </c>
      <c r="AN1973">
        <v>0</v>
      </c>
      <c r="AO1973">
        <v>0</v>
      </c>
      <c r="AP1973">
        <v>9</v>
      </c>
      <c r="AQ1973">
        <v>0</v>
      </c>
      <c r="AR1973">
        <v>0</v>
      </c>
    </row>
    <row r="1974" spans="1:44" x14ac:dyDescent="0.25">
      <c r="A1974" s="6" t="s">
        <v>41719</v>
      </c>
      <c r="B1974" s="6" t="s">
        <v>52638</v>
      </c>
      <c r="C1974" s="6" t="s">
        <v>90</v>
      </c>
      <c r="D1974" s="6" t="s">
        <v>52610</v>
      </c>
      <c r="E1974">
        <v>17012228096</v>
      </c>
      <c r="F1974">
        <v>0</v>
      </c>
      <c r="G1974">
        <v>0.94467999999999996</v>
      </c>
      <c r="H1974">
        <v>7.4249999999999998</v>
      </c>
      <c r="I1974">
        <v>414100000</v>
      </c>
      <c r="J1974">
        <v>912099968</v>
      </c>
      <c r="K1974">
        <v>1814800000</v>
      </c>
      <c r="L1974">
        <v>0.92600000000000005</v>
      </c>
      <c r="M1974">
        <v>1.37</v>
      </c>
      <c r="N1974">
        <v>3738400000</v>
      </c>
      <c r="O1974">
        <v>81.334000000000003</v>
      </c>
      <c r="P1974" s="6">
        <v>8.795E-2</v>
      </c>
      <c r="Q1974" s="6">
        <v>0.28223999999999999</v>
      </c>
      <c r="R1974">
        <v>455612512</v>
      </c>
      <c r="S1974" s="6">
        <v>0.70757000000000003</v>
      </c>
      <c r="T1974" s="6">
        <v>0</v>
      </c>
      <c r="U1974" s="6" t="s">
        <v>52611</v>
      </c>
      <c r="V1974">
        <v>0</v>
      </c>
      <c r="W1974">
        <v>0</v>
      </c>
      <c r="X1974">
        <v>0</v>
      </c>
      <c r="Y1974">
        <v>0</v>
      </c>
      <c r="Z1974">
        <v>0</v>
      </c>
      <c r="AA1974" s="6" t="s">
        <v>90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 s="6" t="s">
        <v>52612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 s="6" t="s">
        <v>52613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 x14ac:dyDescent="0.25">
      <c r="A1975" s="6" t="s">
        <v>2717</v>
      </c>
      <c r="B1975" s="6" t="s">
        <v>52624</v>
      </c>
      <c r="C1975" s="6" t="s">
        <v>90</v>
      </c>
      <c r="D1975" s="6" t="s">
        <v>52616</v>
      </c>
      <c r="E1975">
        <v>3325341990912</v>
      </c>
      <c r="F1975">
        <v>1.95</v>
      </c>
      <c r="G1975">
        <v>0.95357800000000004</v>
      </c>
      <c r="H1975">
        <v>5857.4489999999996</v>
      </c>
      <c r="I1975">
        <v>724407025664</v>
      </c>
      <c r="J1975">
        <v>2188347047936</v>
      </c>
      <c r="K1975">
        <v>3870571888640</v>
      </c>
      <c r="L1975">
        <v>0.38500000000000001</v>
      </c>
      <c r="M1975">
        <v>0.621</v>
      </c>
      <c r="N1975">
        <v>11539836829696</v>
      </c>
      <c r="O1975">
        <v>53.106000000000002</v>
      </c>
      <c r="P1975" s="6">
        <v>2.3670001E-2</v>
      </c>
      <c r="Q1975" s="6">
        <v>0.12998999999999999</v>
      </c>
      <c r="R1975">
        <v>1095425720320</v>
      </c>
      <c r="S1975" s="6">
        <v>0.27254</v>
      </c>
      <c r="T1975" s="6">
        <v>3140906000000</v>
      </c>
      <c r="U1975" s="6" t="s">
        <v>52611</v>
      </c>
      <c r="V1975">
        <v>0</v>
      </c>
      <c r="W1975">
        <v>0</v>
      </c>
      <c r="X1975">
        <v>0</v>
      </c>
      <c r="Y1975">
        <v>0</v>
      </c>
      <c r="Z1975">
        <v>0</v>
      </c>
      <c r="AA1975" s="6" t="s">
        <v>90</v>
      </c>
      <c r="AB1975">
        <v>3</v>
      </c>
      <c r="AC1975">
        <v>1</v>
      </c>
      <c r="AD1975">
        <v>1</v>
      </c>
      <c r="AE1975">
        <v>0</v>
      </c>
      <c r="AF1975">
        <v>0</v>
      </c>
      <c r="AG1975" s="6" t="s">
        <v>52612</v>
      </c>
      <c r="AH1975">
        <v>3</v>
      </c>
      <c r="AI1975">
        <v>1</v>
      </c>
      <c r="AJ1975">
        <v>1</v>
      </c>
      <c r="AK1975">
        <v>0</v>
      </c>
      <c r="AL1975">
        <v>0</v>
      </c>
      <c r="AM1975" s="6" t="s">
        <v>52613</v>
      </c>
      <c r="AN1975">
        <v>3</v>
      </c>
      <c r="AO1975">
        <v>1</v>
      </c>
      <c r="AP1975">
        <v>0</v>
      </c>
      <c r="AQ1975">
        <v>0</v>
      </c>
      <c r="AR1975">
        <v>0</v>
      </c>
    </row>
    <row r="1976" spans="1:44" x14ac:dyDescent="0.25">
      <c r="A1976" s="6" t="s">
        <v>41721</v>
      </c>
      <c r="B1976" s="6" t="s">
        <v>52714</v>
      </c>
      <c r="C1976" s="6" t="s">
        <v>90</v>
      </c>
      <c r="D1976" s="6" t="s">
        <v>130</v>
      </c>
      <c r="E1976">
        <v>12444227584</v>
      </c>
      <c r="F1976">
        <v>0</v>
      </c>
      <c r="G1976">
        <v>0.97369399999999995</v>
      </c>
      <c r="H1976">
        <v>11.46</v>
      </c>
      <c r="I1976">
        <v>1560000000</v>
      </c>
      <c r="J1976">
        <v>3246000128</v>
      </c>
      <c r="K1976">
        <v>1858000000</v>
      </c>
      <c r="L1976">
        <v>1.3859999999999999</v>
      </c>
      <c r="M1976">
        <v>2.0619999999999998</v>
      </c>
      <c r="N1976">
        <v>9159000064</v>
      </c>
      <c r="O1976">
        <v>17.64</v>
      </c>
      <c r="P1976" s="6">
        <v>0.10977000000000001</v>
      </c>
      <c r="Q1976" s="6">
        <v>0.23022999999999999</v>
      </c>
      <c r="R1976">
        <v>1305124992</v>
      </c>
      <c r="S1976" s="6">
        <v>0.58772999999999997</v>
      </c>
      <c r="T1976" s="6">
        <v>6263000000</v>
      </c>
      <c r="U1976" s="6" t="s">
        <v>90</v>
      </c>
      <c r="V1976">
        <v>0</v>
      </c>
      <c r="W1976">
        <v>0</v>
      </c>
      <c r="X1976">
        <v>0</v>
      </c>
      <c r="Y1976">
        <v>0</v>
      </c>
      <c r="Z1976">
        <v>0</v>
      </c>
      <c r="AA1976" s="6" t="s">
        <v>90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s="6" t="s">
        <v>90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 s="6" t="s">
        <v>90</v>
      </c>
      <c r="AN1976">
        <v>0</v>
      </c>
      <c r="AO1976">
        <v>0</v>
      </c>
      <c r="AP1976">
        <v>0</v>
      </c>
      <c r="AQ1976">
        <v>0</v>
      </c>
      <c r="AR1976">
        <v>0</v>
      </c>
    </row>
    <row r="1977" spans="1:44" x14ac:dyDescent="0.25">
      <c r="A1977" s="6" t="s">
        <v>2719</v>
      </c>
      <c r="B1977" s="6" t="s">
        <v>52729</v>
      </c>
      <c r="C1977" s="6" t="s">
        <v>90</v>
      </c>
      <c r="D1977" s="6" t="s">
        <v>52632</v>
      </c>
      <c r="E1977">
        <v>6013590528</v>
      </c>
      <c r="F1977">
        <v>2.25</v>
      </c>
      <c r="G1977">
        <v>1.408866</v>
      </c>
      <c r="H1977">
        <v>28.834</v>
      </c>
      <c r="I1977">
        <v>327800000</v>
      </c>
      <c r="J1977">
        <v>136800000</v>
      </c>
      <c r="K1977">
        <v>3293600000</v>
      </c>
      <c r="L1977">
        <v>0.61399999999999999</v>
      </c>
      <c r="M1977">
        <v>2.6949999999999998</v>
      </c>
      <c r="N1977">
        <v>3009999872</v>
      </c>
      <c r="O1977">
        <v>276.983</v>
      </c>
      <c r="P1977" s="6">
        <v>4.5900000000000003E-3</v>
      </c>
      <c r="Q1977" s="6">
        <v>-0.10859000000000001</v>
      </c>
      <c r="R1977">
        <v>272900000</v>
      </c>
      <c r="S1977" s="6">
        <v>0.30973000000000001</v>
      </c>
      <c r="T1977" s="6">
        <v>991600000</v>
      </c>
      <c r="U1977" s="6" t="s">
        <v>52611</v>
      </c>
      <c r="V1977">
        <v>4</v>
      </c>
      <c r="W1977">
        <v>6</v>
      </c>
      <c r="X1977">
        <v>2</v>
      </c>
      <c r="Y1977">
        <v>0</v>
      </c>
      <c r="Z1977">
        <v>0</v>
      </c>
      <c r="AA1977" s="6" t="s">
        <v>90</v>
      </c>
      <c r="AB1977">
        <v>4</v>
      </c>
      <c r="AC1977">
        <v>6</v>
      </c>
      <c r="AD1977">
        <v>2</v>
      </c>
      <c r="AE1977">
        <v>0</v>
      </c>
      <c r="AF1977">
        <v>0</v>
      </c>
      <c r="AG1977" s="6" t="s">
        <v>52612</v>
      </c>
      <c r="AH1977">
        <v>4</v>
      </c>
      <c r="AI1977">
        <v>6</v>
      </c>
      <c r="AJ1977">
        <v>2</v>
      </c>
      <c r="AK1977">
        <v>0</v>
      </c>
      <c r="AL1977">
        <v>0</v>
      </c>
      <c r="AM1977" s="6" t="s">
        <v>52613</v>
      </c>
      <c r="AN1977">
        <v>4</v>
      </c>
      <c r="AO1977">
        <v>6</v>
      </c>
      <c r="AP1977">
        <v>2</v>
      </c>
      <c r="AQ1977">
        <v>0</v>
      </c>
      <c r="AR1977">
        <v>0</v>
      </c>
    </row>
    <row r="1978" spans="1:44" x14ac:dyDescent="0.25">
      <c r="A1978" s="6" t="s">
        <v>2721</v>
      </c>
      <c r="B1978" s="6" t="s">
        <v>52648</v>
      </c>
      <c r="C1978" s="6" t="s">
        <v>90</v>
      </c>
      <c r="D1978" s="6" t="s">
        <v>52637</v>
      </c>
      <c r="E1978">
        <v>61323452416</v>
      </c>
      <c r="F1978">
        <v>5.09</v>
      </c>
      <c r="G1978">
        <v>1.5372969999999999</v>
      </c>
      <c r="H1978">
        <v>9.0589999999999993</v>
      </c>
      <c r="I1978">
        <v>1155422976</v>
      </c>
      <c r="J1978">
        <v>3876659968</v>
      </c>
      <c r="K1978">
        <v>26065541120</v>
      </c>
      <c r="L1978">
        <v>0.46700000000000003</v>
      </c>
      <c r="M1978">
        <v>0.46700000000000003</v>
      </c>
      <c r="N1978">
        <v>5346374144</v>
      </c>
      <c r="O1978">
        <v>708.82399999999996</v>
      </c>
      <c r="P1978" s="6">
        <v>4.9169999999999998E-2</v>
      </c>
      <c r="Q1978" s="6">
        <v>0.62331000000000003</v>
      </c>
      <c r="R1978">
        <v>2095708288</v>
      </c>
      <c r="S1978" s="6">
        <v>0.81138999999999994</v>
      </c>
      <c r="T1978" s="6">
        <v>4290493000</v>
      </c>
      <c r="U1978" s="6" t="s">
        <v>52611</v>
      </c>
      <c r="V1978">
        <v>7</v>
      </c>
      <c r="W1978">
        <v>10</v>
      </c>
      <c r="X1978">
        <v>5</v>
      </c>
      <c r="Y1978">
        <v>0</v>
      </c>
      <c r="Z1978">
        <v>0</v>
      </c>
      <c r="AA1978" s="6" t="s">
        <v>90</v>
      </c>
      <c r="AB1978">
        <v>4</v>
      </c>
      <c r="AC1978">
        <v>6</v>
      </c>
      <c r="AD1978">
        <v>10</v>
      </c>
      <c r="AE1978">
        <v>0</v>
      </c>
      <c r="AF1978">
        <v>0</v>
      </c>
      <c r="AG1978" s="6" t="s">
        <v>52612</v>
      </c>
      <c r="AH1978">
        <v>4</v>
      </c>
      <c r="AI1978">
        <v>5</v>
      </c>
      <c r="AJ1978">
        <v>10</v>
      </c>
      <c r="AK1978">
        <v>0</v>
      </c>
      <c r="AL1978">
        <v>0</v>
      </c>
      <c r="AM1978" s="6" t="s">
        <v>52613</v>
      </c>
      <c r="AN1978">
        <v>4</v>
      </c>
      <c r="AO1978">
        <v>5</v>
      </c>
      <c r="AP1978">
        <v>10</v>
      </c>
      <c r="AQ1978">
        <v>0</v>
      </c>
      <c r="AR1978">
        <v>0</v>
      </c>
    </row>
    <row r="1979" spans="1:44" x14ac:dyDescent="0.25">
      <c r="A1979" s="6" t="s">
        <v>2723</v>
      </c>
      <c r="B1979" s="6" t="s">
        <v>52726</v>
      </c>
      <c r="C1979" s="6" t="s">
        <v>90</v>
      </c>
      <c r="D1979" s="6" t="s">
        <v>52618</v>
      </c>
      <c r="E1979">
        <v>134484148224</v>
      </c>
      <c r="F1979">
        <v>4.34</v>
      </c>
      <c r="G1979">
        <v>1.116115</v>
      </c>
      <c r="H1979">
        <v>113.077</v>
      </c>
      <c r="I1979">
        <v>1402000000</v>
      </c>
      <c r="J1979">
        <v>5598000128</v>
      </c>
      <c r="K1979">
        <v>12348999680</v>
      </c>
      <c r="L1979">
        <v>0.60699999999999998</v>
      </c>
      <c r="M1979">
        <v>0.91100000000000003</v>
      </c>
      <c r="N1979">
        <v>11952000000</v>
      </c>
      <c r="O1979">
        <v>31.048999999999999</v>
      </c>
      <c r="P1979" s="6">
        <v>4.3270003000000001E-2</v>
      </c>
      <c r="Q1979" s="6">
        <v>7.4310004999999998E-2</v>
      </c>
      <c r="R1979">
        <v>2639375104</v>
      </c>
      <c r="S1979" s="6">
        <v>0.65654000000000001</v>
      </c>
      <c r="T1979" s="6">
        <v>7415000000</v>
      </c>
      <c r="U1979" s="6" t="s">
        <v>52611</v>
      </c>
      <c r="V1979">
        <v>2</v>
      </c>
      <c r="W1979">
        <v>9</v>
      </c>
      <c r="X1979">
        <v>4</v>
      </c>
      <c r="Y1979">
        <v>0</v>
      </c>
      <c r="Z1979">
        <v>0</v>
      </c>
      <c r="AA1979" s="6" t="s">
        <v>90</v>
      </c>
      <c r="AB1979">
        <v>6</v>
      </c>
      <c r="AC1979">
        <v>16</v>
      </c>
      <c r="AD1979">
        <v>0</v>
      </c>
      <c r="AE1979">
        <v>0</v>
      </c>
      <c r="AF1979">
        <v>0</v>
      </c>
      <c r="AG1979" s="6" t="s">
        <v>52612</v>
      </c>
      <c r="AH1979">
        <v>6</v>
      </c>
      <c r="AI1979">
        <v>15</v>
      </c>
      <c r="AJ1979">
        <v>0</v>
      </c>
      <c r="AK1979">
        <v>0</v>
      </c>
      <c r="AL1979">
        <v>0</v>
      </c>
      <c r="AM1979" s="6" t="s">
        <v>52613</v>
      </c>
      <c r="AN1979">
        <v>5</v>
      </c>
      <c r="AO1979">
        <v>8</v>
      </c>
      <c r="AP1979">
        <v>1</v>
      </c>
      <c r="AQ1979">
        <v>0</v>
      </c>
      <c r="AR1979">
        <v>0</v>
      </c>
    </row>
    <row r="1980" spans="1:44" x14ac:dyDescent="0.25">
      <c r="A1980" s="6" t="s">
        <v>41723</v>
      </c>
      <c r="B1980" s="6" t="s">
        <v>52689</v>
      </c>
      <c r="C1980" s="6" t="s">
        <v>90</v>
      </c>
      <c r="D1980" s="6" t="s">
        <v>52685</v>
      </c>
      <c r="E1980">
        <v>7670451712</v>
      </c>
      <c r="F1980">
        <v>0.65</v>
      </c>
      <c r="G1980">
        <v>0.14970900000000001</v>
      </c>
      <c r="H1980">
        <v>5.5</v>
      </c>
      <c r="I1980">
        <v>286000000</v>
      </c>
      <c r="J1980">
        <v>1488999936</v>
      </c>
      <c r="K1980">
        <v>2040999936</v>
      </c>
      <c r="L1980">
        <v>1.6220000000000001</v>
      </c>
      <c r="M1980">
        <v>1.7789999999999999</v>
      </c>
      <c r="N1980">
        <v>4364000256</v>
      </c>
      <c r="O1980">
        <v>99.028999999999996</v>
      </c>
      <c r="P1980" s="6">
        <v>0.17138</v>
      </c>
      <c r="Q1980" s="6">
        <v>0.60372999999999999</v>
      </c>
      <c r="R1980">
        <v>561275008</v>
      </c>
      <c r="S1980" s="6">
        <v>0.40605000000000002</v>
      </c>
      <c r="T1980" s="6">
        <v>1219000000</v>
      </c>
      <c r="U1980" s="6" t="s">
        <v>52611</v>
      </c>
      <c r="V1980">
        <v>1</v>
      </c>
      <c r="W1980">
        <v>0</v>
      </c>
      <c r="X1980">
        <v>0</v>
      </c>
      <c r="Y1980">
        <v>0</v>
      </c>
      <c r="Z1980">
        <v>0</v>
      </c>
      <c r="AA1980" s="6" t="s">
        <v>90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 s="6" t="s">
        <v>52612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 s="6" t="s">
        <v>52613</v>
      </c>
      <c r="AN1980">
        <v>1</v>
      </c>
      <c r="AO1980">
        <v>0</v>
      </c>
      <c r="AP1980">
        <v>0</v>
      </c>
      <c r="AQ1980">
        <v>0</v>
      </c>
      <c r="AR1980">
        <v>0</v>
      </c>
    </row>
    <row r="1981" spans="1:44" x14ac:dyDescent="0.25">
      <c r="A1981" s="6" t="s">
        <v>2725</v>
      </c>
      <c r="B1981" s="6" t="s">
        <v>52644</v>
      </c>
      <c r="C1981" s="6" t="s">
        <v>90</v>
      </c>
      <c r="D1981" s="6" t="s">
        <v>52616</v>
      </c>
      <c r="E1981">
        <v>18749046784</v>
      </c>
      <c r="F1981">
        <v>4.54</v>
      </c>
      <c r="G1981">
        <v>1.2895840000000001</v>
      </c>
      <c r="H1981">
        <v>-0.94199999999999995</v>
      </c>
      <c r="I1981">
        <v>2462941952</v>
      </c>
      <c r="J1981">
        <v>-11787000</v>
      </c>
      <c r="K1981">
        <v>4072573952</v>
      </c>
      <c r="L1981">
        <v>1.19</v>
      </c>
      <c r="M1981">
        <v>1.331</v>
      </c>
      <c r="N1981">
        <v>3731134976</v>
      </c>
      <c r="O1981">
        <v>0</v>
      </c>
      <c r="P1981" s="6">
        <v>-1.26E-2</v>
      </c>
      <c r="Q1981" s="6">
        <v>0</v>
      </c>
      <c r="R1981">
        <v>969467776</v>
      </c>
      <c r="S1981" s="6">
        <v>0.77993999999999997</v>
      </c>
      <c r="T1981" s="6">
        <v>2837713000</v>
      </c>
      <c r="U1981" s="6" t="s">
        <v>52611</v>
      </c>
      <c r="V1981">
        <v>11</v>
      </c>
      <c r="W1981">
        <v>22</v>
      </c>
      <c r="X1981">
        <v>10</v>
      </c>
      <c r="Y1981">
        <v>0</v>
      </c>
      <c r="Z1981">
        <v>0</v>
      </c>
      <c r="AA1981" s="6" t="s">
        <v>90</v>
      </c>
      <c r="AB1981">
        <v>9</v>
      </c>
      <c r="AC1981">
        <v>18</v>
      </c>
      <c r="AD1981">
        <v>16</v>
      </c>
      <c r="AE1981">
        <v>0</v>
      </c>
      <c r="AF1981">
        <v>0</v>
      </c>
      <c r="AG1981" s="6" t="s">
        <v>52612</v>
      </c>
      <c r="AH1981">
        <v>8</v>
      </c>
      <c r="AI1981">
        <v>19</v>
      </c>
      <c r="AJ1981">
        <v>16</v>
      </c>
      <c r="AK1981">
        <v>0</v>
      </c>
      <c r="AL1981">
        <v>0</v>
      </c>
      <c r="AM1981" s="6" t="s">
        <v>52613</v>
      </c>
      <c r="AN1981">
        <v>11</v>
      </c>
      <c r="AO1981">
        <v>20</v>
      </c>
      <c r="AP1981">
        <v>11</v>
      </c>
      <c r="AQ1981">
        <v>0</v>
      </c>
      <c r="AR1981">
        <v>0</v>
      </c>
    </row>
    <row r="1982" spans="1:44" x14ac:dyDescent="0.25">
      <c r="A1982" s="6" t="s">
        <v>2727</v>
      </c>
      <c r="B1982" s="6" t="s">
        <v>52704</v>
      </c>
      <c r="C1982" s="6" t="s">
        <v>90</v>
      </c>
      <c r="D1982" s="6" t="s">
        <v>52685</v>
      </c>
      <c r="E1982">
        <v>27348750336</v>
      </c>
      <c r="F1982">
        <v>1.72</v>
      </c>
      <c r="G1982">
        <v>1.764602</v>
      </c>
      <c r="H1982">
        <v>12.061999999999999</v>
      </c>
      <c r="I1982">
        <v>3438000128</v>
      </c>
      <c r="J1982">
        <v>-673000000</v>
      </c>
      <c r="K1982">
        <v>1764999936</v>
      </c>
      <c r="L1982">
        <v>1.1559999999999999</v>
      </c>
      <c r="M1982">
        <v>1.2410000000000001</v>
      </c>
      <c r="N1982">
        <v>12108000256</v>
      </c>
      <c r="O1982">
        <v>75.363</v>
      </c>
      <c r="P1982" s="6">
        <v>-6.4869999999999997E-2</v>
      </c>
      <c r="Q1982" s="6">
        <v>-0.35019</v>
      </c>
      <c r="R1982">
        <v>438249984</v>
      </c>
      <c r="S1982" s="6">
        <v>0.24975</v>
      </c>
      <c r="T1982" s="6">
        <v>2926000000</v>
      </c>
      <c r="U1982" s="6" t="s">
        <v>52611</v>
      </c>
      <c r="V1982">
        <v>3</v>
      </c>
      <c r="W1982">
        <v>3</v>
      </c>
      <c r="X1982">
        <v>2</v>
      </c>
      <c r="Y1982">
        <v>0</v>
      </c>
      <c r="Z1982">
        <v>0</v>
      </c>
      <c r="AA1982" s="6" t="s">
        <v>90</v>
      </c>
      <c r="AB1982">
        <v>6</v>
      </c>
      <c r="AC1982">
        <v>12</v>
      </c>
      <c r="AD1982">
        <v>14</v>
      </c>
      <c r="AE1982">
        <v>0</v>
      </c>
      <c r="AF1982">
        <v>1</v>
      </c>
      <c r="AG1982" s="6" t="s">
        <v>52612</v>
      </c>
      <c r="AH1982">
        <v>4</v>
      </c>
      <c r="AI1982">
        <v>12</v>
      </c>
      <c r="AJ1982">
        <v>15</v>
      </c>
      <c r="AK1982">
        <v>0</v>
      </c>
      <c r="AL1982">
        <v>1</v>
      </c>
      <c r="AM1982" s="6" t="s">
        <v>52613</v>
      </c>
      <c r="AN1982">
        <v>7</v>
      </c>
      <c r="AO1982">
        <v>9</v>
      </c>
      <c r="AP1982">
        <v>9</v>
      </c>
      <c r="AQ1982">
        <v>3</v>
      </c>
      <c r="AR1982">
        <v>1</v>
      </c>
    </row>
    <row r="1983" spans="1:44" x14ac:dyDescent="0.25">
      <c r="A1983" s="6" t="s">
        <v>41725</v>
      </c>
      <c r="B1983" s="6" t="s">
        <v>52674</v>
      </c>
      <c r="C1983" s="6" t="s">
        <v>90</v>
      </c>
      <c r="D1983" s="6" t="s">
        <v>52620</v>
      </c>
      <c r="E1983">
        <v>6331440640</v>
      </c>
      <c r="F1983">
        <v>2.39</v>
      </c>
      <c r="G1983">
        <v>1.635467</v>
      </c>
      <c r="H1983">
        <v>-4.2619999999999996</v>
      </c>
      <c r="I1983">
        <v>567800000</v>
      </c>
      <c r="J1983">
        <v>-78000000</v>
      </c>
      <c r="K1983">
        <v>3963300096</v>
      </c>
      <c r="L1983">
        <v>0.80400000000000005</v>
      </c>
      <c r="M1983">
        <v>1.569</v>
      </c>
      <c r="N1983">
        <v>5286300160</v>
      </c>
      <c r="O1983">
        <v>0</v>
      </c>
      <c r="P1983" s="6">
        <v>-3.4430000000000002E-2</v>
      </c>
      <c r="Q1983" s="6">
        <v>0</v>
      </c>
      <c r="R1983">
        <v>-124087504</v>
      </c>
      <c r="S1983" s="6">
        <v>3.4599997999999999E-3</v>
      </c>
      <c r="T1983" s="6">
        <v>58200000</v>
      </c>
      <c r="U1983" s="6" t="s">
        <v>52611</v>
      </c>
      <c r="V1983">
        <v>5</v>
      </c>
      <c r="W1983">
        <v>8</v>
      </c>
      <c r="X1983">
        <v>8</v>
      </c>
      <c r="Y1983">
        <v>2</v>
      </c>
      <c r="Z1983">
        <v>0</v>
      </c>
      <c r="AA1983" s="6" t="s">
        <v>90</v>
      </c>
      <c r="AB1983">
        <v>2</v>
      </c>
      <c r="AC1983">
        <v>9</v>
      </c>
      <c r="AD1983">
        <v>5</v>
      </c>
      <c r="AE1983">
        <v>2</v>
      </c>
      <c r="AF1983">
        <v>0</v>
      </c>
      <c r="AG1983" s="6" t="s">
        <v>52612</v>
      </c>
      <c r="AH1983">
        <v>2</v>
      </c>
      <c r="AI1983">
        <v>8</v>
      </c>
      <c r="AJ1983">
        <v>6</v>
      </c>
      <c r="AK1983">
        <v>2</v>
      </c>
      <c r="AL1983">
        <v>0</v>
      </c>
      <c r="AM1983" s="6" t="s">
        <v>52613</v>
      </c>
      <c r="AN1983">
        <v>3</v>
      </c>
      <c r="AO1983">
        <v>7</v>
      </c>
      <c r="AP1983">
        <v>6</v>
      </c>
      <c r="AQ1983">
        <v>0</v>
      </c>
      <c r="AR1983">
        <v>0</v>
      </c>
    </row>
    <row r="1984" spans="1:44" x14ac:dyDescent="0.25">
      <c r="A1984" s="6" t="s">
        <v>2729</v>
      </c>
      <c r="B1984" s="6" t="s">
        <v>52644</v>
      </c>
      <c r="C1984" s="6" t="s">
        <v>90</v>
      </c>
      <c r="D1984" s="6" t="s">
        <v>52616</v>
      </c>
      <c r="E1984">
        <v>5984465408</v>
      </c>
      <c r="F1984">
        <v>5.74</v>
      </c>
      <c r="G1984">
        <v>0.77691699999999997</v>
      </c>
      <c r="H1984">
        <v>15.49</v>
      </c>
      <c r="I1984">
        <v>233450000</v>
      </c>
      <c r="J1984">
        <v>101734000</v>
      </c>
      <c r="K1984">
        <v>16115000</v>
      </c>
      <c r="L1984">
        <v>2.589</v>
      </c>
      <c r="M1984">
        <v>3.238</v>
      </c>
      <c r="N1984">
        <v>471550016</v>
      </c>
      <c r="O1984">
        <v>2.8479999999999999</v>
      </c>
      <c r="P1984" s="6">
        <v>6.8119995000000003E-2</v>
      </c>
      <c r="Q1984" s="6">
        <v>0.10936</v>
      </c>
      <c r="R1984">
        <v>98564248</v>
      </c>
      <c r="S1984" s="6">
        <v>0.65933995999999995</v>
      </c>
      <c r="T1984" s="6">
        <v>297810000</v>
      </c>
      <c r="U1984" s="6" t="s">
        <v>52611</v>
      </c>
      <c r="V1984">
        <v>2</v>
      </c>
      <c r="W1984">
        <v>4</v>
      </c>
      <c r="X1984">
        <v>4</v>
      </c>
      <c r="Y1984">
        <v>1</v>
      </c>
      <c r="Z1984">
        <v>0</v>
      </c>
      <c r="AA1984" s="6" t="s">
        <v>90</v>
      </c>
      <c r="AB1984">
        <v>1</v>
      </c>
      <c r="AC1984">
        <v>4</v>
      </c>
      <c r="AD1984">
        <v>3</v>
      </c>
      <c r="AE1984">
        <v>0</v>
      </c>
      <c r="AF1984">
        <v>0</v>
      </c>
      <c r="AG1984" s="6" t="s">
        <v>52612</v>
      </c>
      <c r="AH1984">
        <v>1</v>
      </c>
      <c r="AI1984">
        <v>4</v>
      </c>
      <c r="AJ1984">
        <v>3</v>
      </c>
      <c r="AK1984">
        <v>0</v>
      </c>
      <c r="AL1984">
        <v>0</v>
      </c>
      <c r="AM1984" s="6" t="s">
        <v>52613</v>
      </c>
      <c r="AN1984">
        <v>2</v>
      </c>
      <c r="AO1984">
        <v>4</v>
      </c>
      <c r="AP1984">
        <v>2</v>
      </c>
      <c r="AQ1984">
        <v>0</v>
      </c>
      <c r="AR1984">
        <v>0</v>
      </c>
    </row>
    <row r="1985" spans="1:44" x14ac:dyDescent="0.25">
      <c r="A1985" s="6" t="s">
        <v>41727</v>
      </c>
      <c r="B1985" s="6" t="s">
        <v>52655</v>
      </c>
      <c r="C1985" s="6" t="s">
        <v>90</v>
      </c>
      <c r="D1985" s="6" t="s">
        <v>52616</v>
      </c>
      <c r="E1985">
        <v>2480974592</v>
      </c>
      <c r="F1985">
        <v>5.86</v>
      </c>
      <c r="G1985">
        <v>0.88205699999999998</v>
      </c>
      <c r="H1985">
        <v>2.6139999999999999</v>
      </c>
      <c r="I1985">
        <v>177460992</v>
      </c>
      <c r="J1985">
        <v>-49985000</v>
      </c>
      <c r="K1985">
        <v>20949000</v>
      </c>
      <c r="L1985">
        <v>1.464</v>
      </c>
      <c r="M1985">
        <v>1.6839999999999999</v>
      </c>
      <c r="N1985">
        <v>271611008</v>
      </c>
      <c r="O1985">
        <v>14.471</v>
      </c>
      <c r="P1985" s="6">
        <v>-0.11635999399999999</v>
      </c>
      <c r="Q1985" s="6">
        <v>-0.35292997999999998</v>
      </c>
      <c r="R1985">
        <v>59605248</v>
      </c>
      <c r="S1985" s="6">
        <v>0.76900000000000002</v>
      </c>
      <c r="T1985" s="6">
        <v>193970000</v>
      </c>
      <c r="U1985" s="6" t="s">
        <v>52611</v>
      </c>
      <c r="V1985">
        <v>0</v>
      </c>
      <c r="W1985">
        <v>0</v>
      </c>
      <c r="X1985">
        <v>0</v>
      </c>
      <c r="Y1985">
        <v>0</v>
      </c>
      <c r="Z1985">
        <v>0</v>
      </c>
      <c r="AA1985" s="6" t="s">
        <v>90</v>
      </c>
      <c r="AB1985">
        <v>5</v>
      </c>
      <c r="AC1985">
        <v>5</v>
      </c>
      <c r="AD1985">
        <v>2</v>
      </c>
      <c r="AE1985">
        <v>0</v>
      </c>
      <c r="AF1985">
        <v>0</v>
      </c>
      <c r="AG1985" s="6" t="s">
        <v>52612</v>
      </c>
      <c r="AH1985">
        <v>5</v>
      </c>
      <c r="AI1985">
        <v>5</v>
      </c>
      <c r="AJ1985">
        <v>2</v>
      </c>
      <c r="AK1985">
        <v>0</v>
      </c>
      <c r="AL1985">
        <v>0</v>
      </c>
      <c r="AM1985" s="6" t="s">
        <v>52613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25">
      <c r="A1986" s="6" t="s">
        <v>2731</v>
      </c>
      <c r="B1986" s="6" t="s">
        <v>52678</v>
      </c>
      <c r="C1986" s="6" t="s">
        <v>90</v>
      </c>
      <c r="D1986" s="6" t="s">
        <v>52620</v>
      </c>
      <c r="E1986">
        <v>3891212288</v>
      </c>
      <c r="F1986">
        <v>1.75</v>
      </c>
      <c r="G1986">
        <v>1.235749</v>
      </c>
      <c r="H1986">
        <v>24.762</v>
      </c>
      <c r="I1986">
        <v>213900000</v>
      </c>
      <c r="J1986">
        <v>225300000</v>
      </c>
      <c r="K1986">
        <v>313900000</v>
      </c>
      <c r="L1986">
        <v>1.323</v>
      </c>
      <c r="M1986">
        <v>2.081</v>
      </c>
      <c r="N1986">
        <v>1553600000</v>
      </c>
      <c r="O1986">
        <v>27.875</v>
      </c>
      <c r="P1986" s="6">
        <v>4.9660000000000003E-2</v>
      </c>
      <c r="Q1986" s="6">
        <v>4.0949997000000002E-2</v>
      </c>
      <c r="R1986">
        <v>41725000</v>
      </c>
      <c r="S1986" s="6">
        <v>0.36670000000000003</v>
      </c>
      <c r="T1986" s="6">
        <v>523900000</v>
      </c>
      <c r="U1986" s="6" t="s">
        <v>52611</v>
      </c>
      <c r="V1986">
        <v>0</v>
      </c>
      <c r="W1986">
        <v>2</v>
      </c>
      <c r="X1986">
        <v>2</v>
      </c>
      <c r="Y1986">
        <v>0</v>
      </c>
      <c r="Z1986">
        <v>0</v>
      </c>
      <c r="AA1986" s="6" t="s">
        <v>90</v>
      </c>
      <c r="AB1986">
        <v>3</v>
      </c>
      <c r="AC1986">
        <v>2</v>
      </c>
      <c r="AD1986">
        <v>0</v>
      </c>
      <c r="AE1986">
        <v>0</v>
      </c>
      <c r="AF1986">
        <v>0</v>
      </c>
      <c r="AG1986" s="6" t="s">
        <v>52612</v>
      </c>
      <c r="AH1986">
        <v>2</v>
      </c>
      <c r="AI1986">
        <v>2</v>
      </c>
      <c r="AJ1986">
        <v>0</v>
      </c>
      <c r="AK1986">
        <v>0</v>
      </c>
      <c r="AL1986">
        <v>0</v>
      </c>
      <c r="AM1986" s="6" t="s">
        <v>52613</v>
      </c>
      <c r="AN1986">
        <v>2</v>
      </c>
      <c r="AO1986">
        <v>2</v>
      </c>
      <c r="AP1986">
        <v>2</v>
      </c>
      <c r="AQ1986">
        <v>0</v>
      </c>
      <c r="AR1986">
        <v>0</v>
      </c>
    </row>
    <row r="1987" spans="1:44" x14ac:dyDescent="0.25">
      <c r="A1987" s="6" t="s">
        <v>41729</v>
      </c>
      <c r="B1987" s="6" t="s">
        <v>52678</v>
      </c>
      <c r="C1987" s="6" t="s">
        <v>90</v>
      </c>
      <c r="D1987" s="6" t="s">
        <v>52620</v>
      </c>
      <c r="E1987">
        <v>11173236736</v>
      </c>
      <c r="F1987">
        <v>0</v>
      </c>
      <c r="G1987">
        <v>0.59767800000000004</v>
      </c>
      <c r="H1987">
        <v>15.884</v>
      </c>
      <c r="I1987">
        <v>328900000</v>
      </c>
      <c r="J1987">
        <v>401600000</v>
      </c>
      <c r="K1987">
        <v>1084499968</v>
      </c>
      <c r="L1987">
        <v>1.1579999999999999</v>
      </c>
      <c r="M1987">
        <v>1.653</v>
      </c>
      <c r="N1987">
        <v>1610599936</v>
      </c>
      <c r="O1987">
        <v>92.707999999999998</v>
      </c>
      <c r="P1987" s="6">
        <v>9.375E-2</v>
      </c>
      <c r="Q1987" s="6">
        <v>0.20643998999999999</v>
      </c>
      <c r="R1987">
        <v>58787500</v>
      </c>
      <c r="S1987" s="6">
        <v>0.75536999999999999</v>
      </c>
      <c r="T1987" s="6">
        <v>332800000</v>
      </c>
      <c r="U1987" s="6" t="s">
        <v>52611</v>
      </c>
      <c r="V1987">
        <v>0</v>
      </c>
      <c r="W1987">
        <v>0</v>
      </c>
      <c r="X1987">
        <v>0</v>
      </c>
      <c r="Y1987">
        <v>0</v>
      </c>
      <c r="Z1987">
        <v>0</v>
      </c>
      <c r="AA1987" s="6" t="s">
        <v>90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s="6" t="s">
        <v>52612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 s="6" t="s">
        <v>52613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 x14ac:dyDescent="0.25">
      <c r="A1988" s="6" t="s">
        <v>2732</v>
      </c>
      <c r="B1988" s="6" t="s">
        <v>90</v>
      </c>
      <c r="C1988" s="6" t="s">
        <v>90</v>
      </c>
      <c r="D1988" s="6" t="s">
        <v>90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s="6">
        <v>0</v>
      </c>
      <c r="Q1988" s="6">
        <v>0</v>
      </c>
      <c r="R1988">
        <v>0</v>
      </c>
      <c r="S1988" s="6">
        <v>0</v>
      </c>
      <c r="T1988" s="6">
        <v>0</v>
      </c>
      <c r="U1988" s="6" t="s">
        <v>90</v>
      </c>
      <c r="V1988">
        <v>0</v>
      </c>
      <c r="W1988">
        <v>0</v>
      </c>
      <c r="X1988">
        <v>0</v>
      </c>
      <c r="Y1988">
        <v>0</v>
      </c>
      <c r="Z1988">
        <v>0</v>
      </c>
      <c r="AA1988" s="6" t="s">
        <v>90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s="6" t="s">
        <v>90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s="6" t="s">
        <v>90</v>
      </c>
      <c r="AN1988">
        <v>0</v>
      </c>
      <c r="AO1988">
        <v>0</v>
      </c>
      <c r="AP1988">
        <v>0</v>
      </c>
      <c r="AQ1988">
        <v>0</v>
      </c>
      <c r="AR1988">
        <v>0</v>
      </c>
    </row>
    <row r="1989" spans="1:44" x14ac:dyDescent="0.25">
      <c r="A1989" s="6" t="s">
        <v>2734</v>
      </c>
      <c r="B1989" s="6" t="s">
        <v>52644</v>
      </c>
      <c r="C1989" s="6" t="s">
        <v>90</v>
      </c>
      <c r="D1989" s="6" t="s">
        <v>52616</v>
      </c>
      <c r="E1989">
        <v>39506759680</v>
      </c>
      <c r="F1989">
        <v>2.2599999999999998</v>
      </c>
      <c r="G1989">
        <v>2.340957</v>
      </c>
      <c r="H1989">
        <v>28.917999999999999</v>
      </c>
      <c r="I1989">
        <v>6085200896</v>
      </c>
      <c r="J1989">
        <v>-60041000</v>
      </c>
      <c r="K1989">
        <v>5654957056</v>
      </c>
      <c r="L1989">
        <v>1.1379999999999999</v>
      </c>
      <c r="M1989">
        <v>1.8260000000000001</v>
      </c>
      <c r="N1989">
        <v>18561073152</v>
      </c>
      <c r="O1989">
        <v>32.36</v>
      </c>
      <c r="P1989" s="6">
        <v>-8.7600000000000004E-3</v>
      </c>
      <c r="Q1989" s="6">
        <v>-2.0899999999999998E-2</v>
      </c>
      <c r="R1989">
        <v>260672256</v>
      </c>
      <c r="S1989" s="6">
        <v>0.34937000000000001</v>
      </c>
      <c r="T1989" s="6">
        <v>6062086000</v>
      </c>
      <c r="U1989" s="6" t="s">
        <v>52611</v>
      </c>
      <c r="V1989">
        <v>4</v>
      </c>
      <c r="W1989">
        <v>13</v>
      </c>
      <c r="X1989">
        <v>14</v>
      </c>
      <c r="Y1989">
        <v>0</v>
      </c>
      <c r="Z1989">
        <v>0</v>
      </c>
      <c r="AA1989" s="6" t="s">
        <v>90</v>
      </c>
      <c r="AB1989">
        <v>11</v>
      </c>
      <c r="AC1989">
        <v>21</v>
      </c>
      <c r="AD1989">
        <v>12</v>
      </c>
      <c r="AE1989">
        <v>2</v>
      </c>
      <c r="AF1989">
        <v>0</v>
      </c>
      <c r="AG1989" s="6" t="s">
        <v>52612</v>
      </c>
      <c r="AH1989">
        <v>11</v>
      </c>
      <c r="AI1989">
        <v>25</v>
      </c>
      <c r="AJ1989">
        <v>9</v>
      </c>
      <c r="AK1989">
        <v>3</v>
      </c>
      <c r="AL1989">
        <v>0</v>
      </c>
      <c r="AM1989" s="6" t="s">
        <v>52613</v>
      </c>
      <c r="AN1989">
        <v>12</v>
      </c>
      <c r="AO1989">
        <v>23</v>
      </c>
      <c r="AP1989">
        <v>10</v>
      </c>
      <c r="AQ1989">
        <v>2</v>
      </c>
      <c r="AR1989">
        <v>0</v>
      </c>
    </row>
    <row r="1990" spans="1:44" x14ac:dyDescent="0.25">
      <c r="A1990" s="6" t="s">
        <v>2736</v>
      </c>
      <c r="B1990" s="6" t="s">
        <v>52670</v>
      </c>
      <c r="C1990" s="6" t="s">
        <v>90</v>
      </c>
      <c r="D1990" s="6" t="s">
        <v>130</v>
      </c>
      <c r="E1990">
        <v>40782258176</v>
      </c>
      <c r="F1990">
        <v>1.38</v>
      </c>
      <c r="G1990">
        <v>0</v>
      </c>
      <c r="H1990">
        <v>19.007999999999999</v>
      </c>
      <c r="I1990">
        <v>2854700032</v>
      </c>
      <c r="J1990">
        <v>5712291840</v>
      </c>
      <c r="K1990">
        <v>2954700032</v>
      </c>
      <c r="L1990">
        <v>1.6060000000000001</v>
      </c>
      <c r="M1990">
        <v>2.48</v>
      </c>
      <c r="N1990">
        <v>10954378240</v>
      </c>
      <c r="O1990">
        <v>54.061</v>
      </c>
      <c r="P1990" s="6">
        <v>0.34770000000000001</v>
      </c>
      <c r="Q1990" s="6">
        <v>0.88912004</v>
      </c>
      <c r="R1990">
        <v>0</v>
      </c>
      <c r="S1990" s="6">
        <v>0.51539003999999999</v>
      </c>
      <c r="T1990" s="6">
        <v>5736625000</v>
      </c>
      <c r="U1990" s="6" t="s">
        <v>52611</v>
      </c>
      <c r="V1990">
        <v>2</v>
      </c>
      <c r="W1990">
        <v>1</v>
      </c>
      <c r="X1990">
        <v>8</v>
      </c>
      <c r="Y1990">
        <v>1</v>
      </c>
      <c r="Z1990">
        <v>0</v>
      </c>
      <c r="AA1990" s="6" t="s">
        <v>90</v>
      </c>
      <c r="AB1990">
        <v>0</v>
      </c>
      <c r="AC1990">
        <v>10</v>
      </c>
      <c r="AD1990">
        <v>4</v>
      </c>
      <c r="AE1990">
        <v>0</v>
      </c>
      <c r="AF1990">
        <v>0</v>
      </c>
      <c r="AG1990" s="6" t="s">
        <v>52612</v>
      </c>
      <c r="AH1990">
        <v>0</v>
      </c>
      <c r="AI1990">
        <v>9</v>
      </c>
      <c r="AJ1990">
        <v>3</v>
      </c>
      <c r="AK1990">
        <v>1</v>
      </c>
      <c r="AL1990">
        <v>0</v>
      </c>
      <c r="AM1990" s="6" t="s">
        <v>52613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 x14ac:dyDescent="0.25">
      <c r="A1991" s="6" t="s">
        <v>41731</v>
      </c>
      <c r="B1991" s="6" t="s">
        <v>52706</v>
      </c>
      <c r="C1991" s="6" t="s">
        <v>90</v>
      </c>
      <c r="D1991" s="6" t="s">
        <v>52685</v>
      </c>
      <c r="E1991">
        <v>-187792031744</v>
      </c>
      <c r="F1991">
        <v>0</v>
      </c>
      <c r="G1991">
        <v>0.437137</v>
      </c>
      <c r="H1991">
        <v>2648.1080000000002</v>
      </c>
      <c r="I1991">
        <v>193501003776</v>
      </c>
      <c r="J1991">
        <v>51254001664</v>
      </c>
      <c r="K1991">
        <v>0</v>
      </c>
      <c r="L1991">
        <v>3.2519999999999998</v>
      </c>
      <c r="M1991">
        <v>4.7729999999999997</v>
      </c>
      <c r="N1991">
        <v>343266983936</v>
      </c>
      <c r="O1991">
        <v>0</v>
      </c>
      <c r="P1991" s="6">
        <v>7.0999999999999994E-2</v>
      </c>
      <c r="Q1991" s="6">
        <v>0.16381999999999999</v>
      </c>
      <c r="R1991">
        <v>26055124992</v>
      </c>
      <c r="S1991" s="6">
        <v>0.51240003000000001</v>
      </c>
      <c r="T1991" s="6">
        <v>175890000000</v>
      </c>
      <c r="U1991" s="6" t="s">
        <v>90</v>
      </c>
      <c r="V1991">
        <v>0</v>
      </c>
      <c r="W1991">
        <v>0</v>
      </c>
      <c r="X1991">
        <v>0</v>
      </c>
      <c r="Y1991">
        <v>0</v>
      </c>
      <c r="Z1991">
        <v>0</v>
      </c>
      <c r="AA1991" s="6" t="s">
        <v>90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s="6" t="s">
        <v>90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 s="6" t="s">
        <v>90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25">
      <c r="A1992" s="6" t="s">
        <v>2738</v>
      </c>
      <c r="B1992" s="6" t="s">
        <v>52644</v>
      </c>
      <c r="C1992" s="6" t="s">
        <v>90</v>
      </c>
      <c r="D1992" s="6" t="s">
        <v>52616</v>
      </c>
      <c r="E1992">
        <v>4428361216</v>
      </c>
      <c r="F1992">
        <v>5.0199999999999996</v>
      </c>
      <c r="G1992">
        <v>0.31690800000000002</v>
      </c>
      <c r="H1992">
        <v>-2.3559999999999999</v>
      </c>
      <c r="I1992">
        <v>239327008</v>
      </c>
      <c r="J1992">
        <v>76980000</v>
      </c>
      <c r="K1992">
        <v>622955008</v>
      </c>
      <c r="L1992">
        <v>0.52</v>
      </c>
      <c r="M1992">
        <v>0.72899999999999998</v>
      </c>
      <c r="N1992">
        <v>896238016</v>
      </c>
      <c r="O1992">
        <v>0</v>
      </c>
      <c r="P1992" s="6">
        <v>3.5779999999999999E-2</v>
      </c>
      <c r="Q1992" s="6">
        <v>0</v>
      </c>
      <c r="R1992">
        <v>112368376</v>
      </c>
      <c r="S1992" s="6">
        <v>0.82264000000000004</v>
      </c>
      <c r="T1992" s="6">
        <v>714317000</v>
      </c>
      <c r="U1992" s="6" t="s">
        <v>52611</v>
      </c>
      <c r="V1992">
        <v>0</v>
      </c>
      <c r="W1992">
        <v>0</v>
      </c>
      <c r="X1992">
        <v>0</v>
      </c>
      <c r="Y1992">
        <v>0</v>
      </c>
      <c r="Z1992">
        <v>0</v>
      </c>
      <c r="AA1992" s="6" t="s">
        <v>90</v>
      </c>
      <c r="AB1992">
        <v>2</v>
      </c>
      <c r="AC1992">
        <v>3</v>
      </c>
      <c r="AD1992">
        <v>12</v>
      </c>
      <c r="AE1992">
        <v>0</v>
      </c>
      <c r="AF1992">
        <v>0</v>
      </c>
      <c r="AG1992" s="6" t="s">
        <v>52612</v>
      </c>
      <c r="AH1992">
        <v>2</v>
      </c>
      <c r="AI1992">
        <v>3</v>
      </c>
      <c r="AJ1992">
        <v>11</v>
      </c>
      <c r="AK1992">
        <v>0</v>
      </c>
      <c r="AL1992">
        <v>0</v>
      </c>
      <c r="AM1992" s="6" t="s">
        <v>52613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25">
      <c r="A1993" s="6" t="s">
        <v>2740</v>
      </c>
      <c r="B1993" s="6" t="s">
        <v>52705</v>
      </c>
      <c r="C1993" s="6" t="s">
        <v>90</v>
      </c>
      <c r="D1993" s="6" t="s">
        <v>118</v>
      </c>
      <c r="E1993">
        <v>8332323840</v>
      </c>
      <c r="F1993">
        <v>9.1199999999999992</v>
      </c>
      <c r="G1993">
        <v>0.50703699999999996</v>
      </c>
      <c r="H1993">
        <v>52.183</v>
      </c>
      <c r="I1993">
        <v>6900000</v>
      </c>
      <c r="J1993">
        <v>705500032</v>
      </c>
      <c r="K1993">
        <v>4520099840</v>
      </c>
      <c r="L1993">
        <v>0.47699999999999998</v>
      </c>
      <c r="M1993">
        <v>0.79</v>
      </c>
      <c r="N1993">
        <v>2699599872</v>
      </c>
      <c r="O1993">
        <v>151.351</v>
      </c>
      <c r="P1993" s="6">
        <v>2.9520000000000001E-2</v>
      </c>
      <c r="Q1993" s="6">
        <v>8.9810000000000001E-2</v>
      </c>
      <c r="R1993">
        <v>-332900000</v>
      </c>
      <c r="S1993" s="6">
        <v>0.34338000000000002</v>
      </c>
      <c r="T1993" s="6">
        <v>825000000</v>
      </c>
      <c r="U1993" s="6" t="s">
        <v>52611</v>
      </c>
      <c r="V1993">
        <v>1</v>
      </c>
      <c r="W1993">
        <v>2</v>
      </c>
      <c r="X1993">
        <v>5</v>
      </c>
      <c r="Y1993">
        <v>2</v>
      </c>
      <c r="Z1993">
        <v>0</v>
      </c>
      <c r="AA1993" s="6" t="s">
        <v>90</v>
      </c>
      <c r="AB1993">
        <v>0</v>
      </c>
      <c r="AC1993">
        <v>0</v>
      </c>
      <c r="AD1993">
        <v>8</v>
      </c>
      <c r="AE1993">
        <v>1</v>
      </c>
      <c r="AF1993">
        <v>0</v>
      </c>
      <c r="AG1993" s="6" t="s">
        <v>52612</v>
      </c>
      <c r="AH1993">
        <v>0</v>
      </c>
      <c r="AI1993">
        <v>0</v>
      </c>
      <c r="AJ1993">
        <v>8</v>
      </c>
      <c r="AK1993">
        <v>1</v>
      </c>
      <c r="AL1993">
        <v>0</v>
      </c>
      <c r="AM1993" s="6" t="s">
        <v>52613</v>
      </c>
      <c r="AN1993">
        <v>2</v>
      </c>
      <c r="AO1993">
        <v>2</v>
      </c>
      <c r="AP1993">
        <v>6</v>
      </c>
      <c r="AQ1993">
        <v>2</v>
      </c>
      <c r="AR1993">
        <v>0</v>
      </c>
    </row>
    <row r="1994" spans="1:44" x14ac:dyDescent="0.25">
      <c r="A1994" s="6" t="s">
        <v>2742</v>
      </c>
      <c r="B1994" s="6" t="s">
        <v>52655</v>
      </c>
      <c r="C1994" s="6" t="s">
        <v>90</v>
      </c>
      <c r="D1994" s="6" t="s">
        <v>52616</v>
      </c>
      <c r="E1994">
        <v>3428512768</v>
      </c>
      <c r="F1994">
        <v>8.01</v>
      </c>
      <c r="G1994">
        <v>0</v>
      </c>
      <c r="H1994">
        <v>2.5659999999999998</v>
      </c>
      <c r="I1994">
        <v>239634000</v>
      </c>
      <c r="J1994">
        <v>203696992</v>
      </c>
      <c r="K1994">
        <v>22037000</v>
      </c>
      <c r="L1994">
        <v>1.18</v>
      </c>
      <c r="M1994">
        <v>1.3069999999999999</v>
      </c>
      <c r="N1994">
        <v>769875968</v>
      </c>
      <c r="O1994">
        <v>2.8690000000000002</v>
      </c>
      <c r="P1994" s="6">
        <v>2.0039999999999999E-2</v>
      </c>
      <c r="Q1994" s="6">
        <v>1.222E-2</v>
      </c>
      <c r="R1994">
        <v>53473000</v>
      </c>
      <c r="S1994" s="6">
        <v>0.40283000000000002</v>
      </c>
      <c r="T1994" s="6">
        <v>305937000</v>
      </c>
      <c r="U1994" s="6" t="s">
        <v>52611</v>
      </c>
      <c r="V1994">
        <v>0</v>
      </c>
      <c r="W1994">
        <v>0</v>
      </c>
      <c r="X1994">
        <v>0</v>
      </c>
      <c r="Y1994">
        <v>0</v>
      </c>
      <c r="Z1994">
        <v>0</v>
      </c>
      <c r="AA1994" s="6" t="s">
        <v>90</v>
      </c>
      <c r="AB1994">
        <v>2</v>
      </c>
      <c r="AC1994">
        <v>6</v>
      </c>
      <c r="AD1994">
        <v>2</v>
      </c>
      <c r="AE1994">
        <v>1</v>
      </c>
      <c r="AF1994">
        <v>0</v>
      </c>
      <c r="AG1994" s="6" t="s">
        <v>52612</v>
      </c>
      <c r="AH1994">
        <v>2</v>
      </c>
      <c r="AI1994">
        <v>6</v>
      </c>
      <c r="AJ1994">
        <v>2</v>
      </c>
      <c r="AK1994">
        <v>1</v>
      </c>
      <c r="AL1994">
        <v>0</v>
      </c>
      <c r="AM1994" s="6" t="s">
        <v>52613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25">
      <c r="A1995" s="6" t="s">
        <v>2744</v>
      </c>
      <c r="B1995" s="6" t="s">
        <v>52719</v>
      </c>
      <c r="C1995" s="6" t="s">
        <v>90</v>
      </c>
      <c r="D1995" s="6" t="s">
        <v>52637</v>
      </c>
      <c r="E1995">
        <v>9407193088</v>
      </c>
      <c r="F1995">
        <v>4.78</v>
      </c>
      <c r="G1995">
        <v>1.3015479999999999</v>
      </c>
      <c r="H1995">
        <v>31.053000000000001</v>
      </c>
      <c r="I1995">
        <v>4871000</v>
      </c>
      <c r="J1995">
        <v>634496000</v>
      </c>
      <c r="K1995">
        <v>3619456000</v>
      </c>
      <c r="L1995">
        <v>1.0329999999999999</v>
      </c>
      <c r="M1995">
        <v>1.611</v>
      </c>
      <c r="N1995">
        <v>729520000</v>
      </c>
      <c r="O1995">
        <v>79.48</v>
      </c>
      <c r="P1995" s="6">
        <v>2.5680000000000001E-2</v>
      </c>
      <c r="Q1995" s="6">
        <v>7.3850005999999996E-2</v>
      </c>
      <c r="R1995">
        <v>406460992</v>
      </c>
      <c r="S1995" s="6">
        <v>0.95262999999999998</v>
      </c>
      <c r="T1995" s="6">
        <v>675008000</v>
      </c>
      <c r="U1995" s="6" t="s">
        <v>52611</v>
      </c>
      <c r="V1995">
        <v>3</v>
      </c>
      <c r="W1995">
        <v>3</v>
      </c>
      <c r="X1995">
        <v>10</v>
      </c>
      <c r="Y1995">
        <v>1</v>
      </c>
      <c r="Z1995">
        <v>0</v>
      </c>
      <c r="AA1995" s="6" t="s">
        <v>90</v>
      </c>
      <c r="AB1995">
        <v>3</v>
      </c>
      <c r="AC1995">
        <v>3</v>
      </c>
      <c r="AD1995">
        <v>10</v>
      </c>
      <c r="AE1995">
        <v>0</v>
      </c>
      <c r="AF1995">
        <v>0</v>
      </c>
      <c r="AG1995" s="6" t="s">
        <v>52612</v>
      </c>
      <c r="AH1995">
        <v>3</v>
      </c>
      <c r="AI1995">
        <v>3</v>
      </c>
      <c r="AJ1995">
        <v>10</v>
      </c>
      <c r="AK1995">
        <v>0</v>
      </c>
      <c r="AL1995">
        <v>0</v>
      </c>
      <c r="AM1995" s="6" t="s">
        <v>52613</v>
      </c>
      <c r="AN1995">
        <v>4</v>
      </c>
      <c r="AO1995">
        <v>2</v>
      </c>
      <c r="AP1995">
        <v>10</v>
      </c>
      <c r="AQ1995">
        <v>1</v>
      </c>
      <c r="AR1995">
        <v>0</v>
      </c>
    </row>
    <row r="1996" spans="1:44" x14ac:dyDescent="0.25">
      <c r="A1996" s="6" t="s">
        <v>2746</v>
      </c>
      <c r="B1996" s="6" t="s">
        <v>3156</v>
      </c>
      <c r="C1996" s="6" t="s">
        <v>90</v>
      </c>
      <c r="D1996" s="6" t="s">
        <v>52620</v>
      </c>
      <c r="E1996">
        <v>5909145088</v>
      </c>
      <c r="F1996">
        <v>3</v>
      </c>
      <c r="G1996">
        <v>1.2339899999999999</v>
      </c>
      <c r="H1996">
        <v>26.465</v>
      </c>
      <c r="I1996">
        <v>60000000</v>
      </c>
      <c r="J1996">
        <v>455300000</v>
      </c>
      <c r="K1996">
        <v>1940700032</v>
      </c>
      <c r="L1996">
        <v>0.82599999999999996</v>
      </c>
      <c r="M1996">
        <v>0.97099999999999997</v>
      </c>
      <c r="N1996">
        <v>2724800000</v>
      </c>
      <c r="O1996">
        <v>79.341999999999999</v>
      </c>
      <c r="P1996" s="6">
        <v>2.6329999999999999E-2</v>
      </c>
      <c r="Q1996" s="6">
        <v>3.3930000000000002E-2</v>
      </c>
      <c r="R1996">
        <v>166362496</v>
      </c>
      <c r="S1996" s="6">
        <v>0.37713000000000002</v>
      </c>
      <c r="T1996" s="6">
        <v>1011700000</v>
      </c>
      <c r="U1996" s="6" t="s">
        <v>52611</v>
      </c>
      <c r="V1996">
        <v>4</v>
      </c>
      <c r="W1996">
        <v>1</v>
      </c>
      <c r="X1996">
        <v>5</v>
      </c>
      <c r="Y1996">
        <v>1</v>
      </c>
      <c r="Z1996">
        <v>1</v>
      </c>
      <c r="AA1996" s="6" t="s">
        <v>90</v>
      </c>
      <c r="AB1996">
        <v>1</v>
      </c>
      <c r="AC1996">
        <v>1</v>
      </c>
      <c r="AD1996">
        <v>5</v>
      </c>
      <c r="AE1996">
        <v>0</v>
      </c>
      <c r="AF1996">
        <v>0</v>
      </c>
      <c r="AG1996" s="6" t="s">
        <v>52612</v>
      </c>
      <c r="AH1996">
        <v>1</v>
      </c>
      <c r="AI1996">
        <v>1</v>
      </c>
      <c r="AJ1996">
        <v>4</v>
      </c>
      <c r="AK1996">
        <v>0</v>
      </c>
      <c r="AL1996">
        <v>0</v>
      </c>
      <c r="AM1996" s="6" t="s">
        <v>52613</v>
      </c>
      <c r="AN1996">
        <v>4</v>
      </c>
      <c r="AO1996">
        <v>2</v>
      </c>
      <c r="AP1996">
        <v>6</v>
      </c>
      <c r="AQ1996">
        <v>1</v>
      </c>
      <c r="AR1996">
        <v>1</v>
      </c>
    </row>
    <row r="1997" spans="1:44" x14ac:dyDescent="0.25">
      <c r="A1997" s="6" t="s">
        <v>2748</v>
      </c>
      <c r="B1997" s="6" t="s">
        <v>52661</v>
      </c>
      <c r="C1997" s="6" t="s">
        <v>90</v>
      </c>
      <c r="D1997" s="6" t="s">
        <v>118</v>
      </c>
      <c r="E1997">
        <v>78383349760</v>
      </c>
      <c r="F1997">
        <v>2.27</v>
      </c>
      <c r="G1997">
        <v>0.73680500000000004</v>
      </c>
      <c r="H1997">
        <v>85.01</v>
      </c>
      <c r="I1997">
        <v>544000000</v>
      </c>
      <c r="J1997">
        <v>5190000128</v>
      </c>
      <c r="K1997">
        <v>29813999616</v>
      </c>
      <c r="L1997">
        <v>0.39200000000000002</v>
      </c>
      <c r="M1997">
        <v>0.54</v>
      </c>
      <c r="N1997">
        <v>17178999808</v>
      </c>
      <c r="O1997">
        <v>98.575000000000003</v>
      </c>
      <c r="P1997" s="6">
        <v>2.513E-2</v>
      </c>
      <c r="Q1997" s="6">
        <v>9.6839999999999996E-2</v>
      </c>
      <c r="R1997">
        <v>-4334125056</v>
      </c>
      <c r="S1997" s="6">
        <v>0.30938998000000001</v>
      </c>
      <c r="T1997" s="6">
        <v>4576000000</v>
      </c>
      <c r="U1997" s="6" t="s">
        <v>52611</v>
      </c>
      <c r="V1997">
        <v>5</v>
      </c>
      <c r="W1997">
        <v>3</v>
      </c>
      <c r="X1997">
        <v>3</v>
      </c>
      <c r="Y1997">
        <v>0</v>
      </c>
      <c r="Z1997">
        <v>0</v>
      </c>
      <c r="AA1997" s="6" t="s">
        <v>90</v>
      </c>
      <c r="AB1997">
        <v>4</v>
      </c>
      <c r="AC1997">
        <v>6</v>
      </c>
      <c r="AD1997">
        <v>7</v>
      </c>
      <c r="AE1997">
        <v>0</v>
      </c>
      <c r="AF1997">
        <v>0</v>
      </c>
      <c r="AG1997" s="6" t="s">
        <v>52612</v>
      </c>
      <c r="AH1997">
        <v>4</v>
      </c>
      <c r="AI1997">
        <v>6</v>
      </c>
      <c r="AJ1997">
        <v>7</v>
      </c>
      <c r="AK1997">
        <v>0</v>
      </c>
      <c r="AL1997">
        <v>0</v>
      </c>
      <c r="AM1997" s="6" t="s">
        <v>52613</v>
      </c>
      <c r="AN1997">
        <v>3</v>
      </c>
      <c r="AO1997">
        <v>8</v>
      </c>
      <c r="AP1997">
        <v>8</v>
      </c>
      <c r="AQ1997">
        <v>0</v>
      </c>
      <c r="AR1997">
        <v>0</v>
      </c>
    </row>
    <row r="1998" spans="1:44" x14ac:dyDescent="0.25">
      <c r="A1998" s="6" t="s">
        <v>2750</v>
      </c>
      <c r="B1998" s="6" t="s">
        <v>52630</v>
      </c>
      <c r="C1998" s="6" t="s">
        <v>90</v>
      </c>
      <c r="D1998" s="6" t="s">
        <v>52610</v>
      </c>
      <c r="E1998">
        <v>11151845376</v>
      </c>
      <c r="F1998">
        <v>2.23</v>
      </c>
      <c r="G1998">
        <v>1.015482</v>
      </c>
      <c r="H1998">
        <v>7.6520000000000001</v>
      </c>
      <c r="I1998">
        <v>1882097024</v>
      </c>
      <c r="J1998">
        <v>-539008000</v>
      </c>
      <c r="K1998">
        <v>1305596032</v>
      </c>
      <c r="L1998">
        <v>4.0419999999999998</v>
      </c>
      <c r="M1998">
        <v>4.6349999999999998</v>
      </c>
      <c r="N1998">
        <v>975683008</v>
      </c>
      <c r="O1998">
        <v>183.178</v>
      </c>
      <c r="P1998" s="6">
        <v>-0.11883000000000001</v>
      </c>
      <c r="Q1998" s="6">
        <v>-1.42099</v>
      </c>
      <c r="R1998">
        <v>-144391376</v>
      </c>
      <c r="S1998" s="6">
        <v>-9.2650003999999994E-2</v>
      </c>
      <c r="T1998" s="6">
        <v>-78066000</v>
      </c>
      <c r="U1998" s="6" t="s">
        <v>52611</v>
      </c>
      <c r="V1998">
        <v>6</v>
      </c>
      <c r="W1998">
        <v>11</v>
      </c>
      <c r="X1998">
        <v>1</v>
      </c>
      <c r="Y1998">
        <v>0</v>
      </c>
      <c r="Z1998">
        <v>0</v>
      </c>
      <c r="AA1998" s="6" t="s">
        <v>90</v>
      </c>
      <c r="AB1998">
        <v>8</v>
      </c>
      <c r="AC1998">
        <v>11</v>
      </c>
      <c r="AD1998">
        <v>3</v>
      </c>
      <c r="AE1998">
        <v>0</v>
      </c>
      <c r="AF1998">
        <v>0</v>
      </c>
      <c r="AG1998" s="6" t="s">
        <v>52612</v>
      </c>
      <c r="AH1998">
        <v>8</v>
      </c>
      <c r="AI1998">
        <v>10</v>
      </c>
      <c r="AJ1998">
        <v>3</v>
      </c>
      <c r="AK1998">
        <v>0</v>
      </c>
      <c r="AL1998">
        <v>0</v>
      </c>
      <c r="AM1998" s="6" t="s">
        <v>52613</v>
      </c>
      <c r="AN1998">
        <v>6</v>
      </c>
      <c r="AO1998">
        <v>9</v>
      </c>
      <c r="AP1998">
        <v>8</v>
      </c>
      <c r="AQ1998">
        <v>1</v>
      </c>
      <c r="AR1998">
        <v>0</v>
      </c>
    </row>
    <row r="1999" spans="1:44" x14ac:dyDescent="0.25">
      <c r="A1999" s="6" t="s">
        <v>41733</v>
      </c>
      <c r="B1999" s="6" t="s">
        <v>52692</v>
      </c>
      <c r="C1999" s="6" t="s">
        <v>90</v>
      </c>
      <c r="D1999" s="6" t="s">
        <v>130</v>
      </c>
      <c r="E1999">
        <v>7063640576</v>
      </c>
      <c r="F1999">
        <v>0</v>
      </c>
      <c r="G1999">
        <v>1.336557</v>
      </c>
      <c r="H1999">
        <v>0</v>
      </c>
      <c r="I1999">
        <v>0</v>
      </c>
      <c r="J1999">
        <v>0</v>
      </c>
      <c r="K1999">
        <v>0</v>
      </c>
      <c r="L1999">
        <v>1.452</v>
      </c>
      <c r="M1999">
        <v>2.673</v>
      </c>
      <c r="N1999">
        <v>0</v>
      </c>
      <c r="O1999">
        <v>16.132999999999999</v>
      </c>
      <c r="P1999" s="6">
        <v>-4.1119999999999997E-2</v>
      </c>
      <c r="Q1999" s="6">
        <v>-0.17354</v>
      </c>
      <c r="R1999">
        <v>0</v>
      </c>
      <c r="S1999" s="6">
        <v>-1.5010000000000001E-2</v>
      </c>
      <c r="T1999" s="6">
        <v>1649000000</v>
      </c>
      <c r="U1999" s="6" t="s">
        <v>90</v>
      </c>
      <c r="V1999">
        <v>0</v>
      </c>
      <c r="W1999">
        <v>0</v>
      </c>
      <c r="X1999">
        <v>0</v>
      </c>
      <c r="Y1999">
        <v>0</v>
      </c>
      <c r="Z1999">
        <v>0</v>
      </c>
      <c r="AA1999" s="6" t="s">
        <v>90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s="6" t="s">
        <v>90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 s="6" t="s">
        <v>90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25">
      <c r="A2000" s="6" t="s">
        <v>2752</v>
      </c>
      <c r="B2000" s="6" t="s">
        <v>52629</v>
      </c>
      <c r="C2000" s="6" t="s">
        <v>90</v>
      </c>
      <c r="D2000" s="6" t="s">
        <v>52618</v>
      </c>
      <c r="E2000">
        <v>6188363264</v>
      </c>
      <c r="F2000">
        <v>8.1300000000000008</v>
      </c>
      <c r="G2000">
        <v>0.78712099999999996</v>
      </c>
      <c r="H2000">
        <v>69.221000000000004</v>
      </c>
      <c r="I2000">
        <v>1949250048</v>
      </c>
      <c r="J2000">
        <v>0</v>
      </c>
      <c r="K2000">
        <v>2755282944</v>
      </c>
      <c r="L2000">
        <v>0</v>
      </c>
      <c r="M2000">
        <v>0</v>
      </c>
      <c r="N2000">
        <v>1625617024</v>
      </c>
      <c r="O2000">
        <v>0</v>
      </c>
      <c r="P2000" s="6">
        <v>1.176E-2</v>
      </c>
      <c r="Q2000" s="6">
        <v>0.10278</v>
      </c>
      <c r="R2000">
        <v>0</v>
      </c>
      <c r="S2000" s="6">
        <v>0</v>
      </c>
      <c r="T2000" s="6">
        <v>1563063000</v>
      </c>
      <c r="U2000" s="6" t="s">
        <v>52611</v>
      </c>
      <c r="V2000">
        <v>1</v>
      </c>
      <c r="W2000">
        <v>2</v>
      </c>
      <c r="X2000">
        <v>4</v>
      </c>
      <c r="Y2000">
        <v>0</v>
      </c>
      <c r="Z2000">
        <v>0</v>
      </c>
      <c r="AA2000" s="6" t="s">
        <v>90</v>
      </c>
      <c r="AB2000">
        <v>0</v>
      </c>
      <c r="AC2000">
        <v>6</v>
      </c>
      <c r="AD2000">
        <v>2</v>
      </c>
      <c r="AE2000">
        <v>0</v>
      </c>
      <c r="AF2000">
        <v>0</v>
      </c>
      <c r="AG2000" s="6" t="s">
        <v>52612</v>
      </c>
      <c r="AH2000">
        <v>0</v>
      </c>
      <c r="AI2000">
        <v>6</v>
      </c>
      <c r="AJ2000">
        <v>2</v>
      </c>
      <c r="AK2000">
        <v>0</v>
      </c>
      <c r="AL2000">
        <v>0</v>
      </c>
      <c r="AM2000" s="6" t="s">
        <v>52613</v>
      </c>
      <c r="AN2000">
        <v>0</v>
      </c>
      <c r="AO2000">
        <v>5</v>
      </c>
      <c r="AP2000">
        <v>2</v>
      </c>
      <c r="AQ2000">
        <v>0</v>
      </c>
      <c r="AR2000">
        <v>0</v>
      </c>
    </row>
    <row r="2001" spans="1:44" x14ac:dyDescent="0.25">
      <c r="A2001" s="6" t="s">
        <v>2754</v>
      </c>
      <c r="B2001" s="6" t="s">
        <v>52757</v>
      </c>
      <c r="C2001" s="6" t="s">
        <v>90</v>
      </c>
      <c r="D2001" s="6" t="s">
        <v>130</v>
      </c>
      <c r="E2001">
        <v>5890801152</v>
      </c>
      <c r="F2001">
        <v>4.3</v>
      </c>
      <c r="G2001">
        <v>1.220267</v>
      </c>
      <c r="H2001">
        <v>34.863999999999997</v>
      </c>
      <c r="I2001">
        <v>252540992</v>
      </c>
      <c r="J2001">
        <v>545955968</v>
      </c>
      <c r="K2001">
        <v>629073984</v>
      </c>
      <c r="L2001">
        <v>1.7909999999999999</v>
      </c>
      <c r="M2001">
        <v>3.6970000000000001</v>
      </c>
      <c r="N2001">
        <v>2156946944</v>
      </c>
      <c r="O2001">
        <v>42.292999999999999</v>
      </c>
      <c r="P2001" s="6">
        <v>0.12358</v>
      </c>
      <c r="Q2001" s="6">
        <v>0.24077999999999999</v>
      </c>
      <c r="R2001">
        <v>160890496</v>
      </c>
      <c r="S2001" s="6">
        <v>0.45014998000000001</v>
      </c>
      <c r="T2001" s="6">
        <v>954865000</v>
      </c>
      <c r="U2001" s="6" t="s">
        <v>52611</v>
      </c>
      <c r="V2001">
        <v>2</v>
      </c>
      <c r="W2001">
        <v>1</v>
      </c>
      <c r="X2001">
        <v>0</v>
      </c>
      <c r="Y2001">
        <v>0</v>
      </c>
      <c r="Z2001">
        <v>0</v>
      </c>
      <c r="AA2001" s="6" t="s">
        <v>90</v>
      </c>
      <c r="AB2001">
        <v>2</v>
      </c>
      <c r="AC2001">
        <v>1</v>
      </c>
      <c r="AD2001">
        <v>1</v>
      </c>
      <c r="AE2001">
        <v>0</v>
      </c>
      <c r="AF2001">
        <v>0</v>
      </c>
      <c r="AG2001" s="6" t="s">
        <v>52612</v>
      </c>
      <c r="AH2001">
        <v>2</v>
      </c>
      <c r="AI2001">
        <v>1</v>
      </c>
      <c r="AJ2001">
        <v>1</v>
      </c>
      <c r="AK2001">
        <v>0</v>
      </c>
      <c r="AL2001">
        <v>0</v>
      </c>
      <c r="AM2001" s="6" t="s">
        <v>52613</v>
      </c>
      <c r="AN2001">
        <v>0</v>
      </c>
      <c r="AO2001">
        <v>0</v>
      </c>
      <c r="AP2001">
        <v>3</v>
      </c>
      <c r="AQ2001">
        <v>0</v>
      </c>
      <c r="AR2001">
        <v>0</v>
      </c>
    </row>
    <row r="2002" spans="1:44" x14ac:dyDescent="0.25">
      <c r="A2002" s="6" t="s">
        <v>41735</v>
      </c>
      <c r="B2002" s="6" t="s">
        <v>52661</v>
      </c>
      <c r="C2002" s="6" t="s">
        <v>90</v>
      </c>
      <c r="D2002" s="6" t="s">
        <v>118</v>
      </c>
      <c r="E2002">
        <v>0</v>
      </c>
      <c r="F2002">
        <v>0</v>
      </c>
      <c r="G2002">
        <v>0</v>
      </c>
      <c r="H2002">
        <v>9.0909999999999993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s="6">
        <v>0</v>
      </c>
      <c r="Q2002" s="6">
        <v>0</v>
      </c>
      <c r="R2002">
        <v>0</v>
      </c>
      <c r="S2002" s="6">
        <v>0</v>
      </c>
      <c r="T2002" s="6">
        <v>0</v>
      </c>
      <c r="U2002" s="6" t="s">
        <v>52611</v>
      </c>
      <c r="V2002">
        <v>1</v>
      </c>
      <c r="W2002">
        <v>0</v>
      </c>
      <c r="X2002">
        <v>0</v>
      </c>
      <c r="Y2002">
        <v>0</v>
      </c>
      <c r="Z2002">
        <v>0</v>
      </c>
      <c r="AA2002" s="6" t="s">
        <v>90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 s="6" t="s">
        <v>52612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 s="6" t="s">
        <v>52613</v>
      </c>
      <c r="AN2002">
        <v>1</v>
      </c>
      <c r="AO2002">
        <v>0</v>
      </c>
      <c r="AP2002">
        <v>0</v>
      </c>
      <c r="AQ2002">
        <v>0</v>
      </c>
      <c r="AR2002">
        <v>0</v>
      </c>
    </row>
    <row r="2003" spans="1:44" x14ac:dyDescent="0.25">
      <c r="A2003" s="6" t="s">
        <v>2756</v>
      </c>
      <c r="B2003" s="6" t="s">
        <v>52670</v>
      </c>
      <c r="C2003" s="6" t="s">
        <v>90</v>
      </c>
      <c r="D2003" s="6" t="s">
        <v>130</v>
      </c>
      <c r="E2003">
        <v>105112223744</v>
      </c>
      <c r="F2003">
        <v>3.2</v>
      </c>
      <c r="G2003">
        <v>2.2149179999999999</v>
      </c>
      <c r="H2003">
        <v>315.31799999999998</v>
      </c>
      <c r="I2003">
        <v>35031998464</v>
      </c>
      <c r="J2003">
        <v>73889996800</v>
      </c>
      <c r="K2003">
        <v>127745998848</v>
      </c>
      <c r="L2003">
        <v>1.302</v>
      </c>
      <c r="M2003">
        <v>2.1190000000000002</v>
      </c>
      <c r="N2003">
        <v>307576995840</v>
      </c>
      <c r="O2003">
        <v>63.198</v>
      </c>
      <c r="P2003" s="6">
        <v>9.3280000000000002E-2</v>
      </c>
      <c r="Q2003" s="6">
        <v>0.21518999999999999</v>
      </c>
      <c r="R2003">
        <v>14104250368</v>
      </c>
      <c r="S2003" s="6">
        <v>0.45151999999999998</v>
      </c>
      <c r="T2003" s="6">
        <v>135425000000</v>
      </c>
      <c r="U2003" s="6" t="s">
        <v>52611</v>
      </c>
      <c r="V2003">
        <v>1</v>
      </c>
      <c r="W2003">
        <v>0</v>
      </c>
      <c r="X2003">
        <v>0</v>
      </c>
      <c r="Y2003">
        <v>0</v>
      </c>
      <c r="Z2003">
        <v>0</v>
      </c>
      <c r="AA2003" s="6" t="s">
        <v>90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 s="6" t="s">
        <v>52612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 s="6" t="s">
        <v>52613</v>
      </c>
      <c r="AN2003">
        <v>1</v>
      </c>
      <c r="AO2003">
        <v>0</v>
      </c>
      <c r="AP2003">
        <v>0</v>
      </c>
      <c r="AQ2003">
        <v>0</v>
      </c>
      <c r="AR2003">
        <v>0</v>
      </c>
    </row>
    <row r="2004" spans="1:44" x14ac:dyDescent="0.25">
      <c r="A2004" s="6" t="s">
        <v>41737</v>
      </c>
      <c r="B2004" s="6" t="s">
        <v>52677</v>
      </c>
      <c r="C2004" s="6" t="s">
        <v>90</v>
      </c>
      <c r="D2004" s="6" t="s">
        <v>52610</v>
      </c>
      <c r="E2004">
        <v>-32346062848</v>
      </c>
      <c r="F2004">
        <v>0</v>
      </c>
      <c r="G2004">
        <v>0.63713699999999995</v>
      </c>
      <c r="H2004">
        <v>926.33550000000002</v>
      </c>
      <c r="I2004">
        <v>70334996480</v>
      </c>
      <c r="J2004">
        <v>107857002496</v>
      </c>
      <c r="K2004">
        <v>22591000576</v>
      </c>
      <c r="L2004">
        <v>1.7749999999999999</v>
      </c>
      <c r="M2004">
        <v>2.66</v>
      </c>
      <c r="N2004">
        <v>410502004736</v>
      </c>
      <c r="O2004">
        <v>5.8170000000000002</v>
      </c>
      <c r="P2004" s="6">
        <v>9.3679999999999999E-2</v>
      </c>
      <c r="Q2004" s="6">
        <v>0.12402000000000001</v>
      </c>
      <c r="R2004">
        <v>18850500608</v>
      </c>
      <c r="S2004" s="6">
        <v>0.52639000000000002</v>
      </c>
      <c r="T2004" s="6">
        <v>0</v>
      </c>
      <c r="U2004" s="6" t="s">
        <v>90</v>
      </c>
      <c r="V2004">
        <v>0</v>
      </c>
      <c r="W2004">
        <v>0</v>
      </c>
      <c r="X2004">
        <v>0</v>
      </c>
      <c r="Y2004">
        <v>0</v>
      </c>
      <c r="Z2004">
        <v>0</v>
      </c>
      <c r="AA2004" s="6" t="s">
        <v>90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s="6" t="s">
        <v>90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 s="6" t="s">
        <v>90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 x14ac:dyDescent="0.25">
      <c r="A2005" s="6" t="s">
        <v>2758</v>
      </c>
      <c r="B2005" s="6" t="s">
        <v>52655</v>
      </c>
      <c r="C2005" s="6" t="s">
        <v>90</v>
      </c>
      <c r="D2005" s="6" t="s">
        <v>52616</v>
      </c>
      <c r="E2005">
        <v>21226795008</v>
      </c>
      <c r="F2005">
        <v>2.46</v>
      </c>
      <c r="G2005">
        <v>1.419422</v>
      </c>
      <c r="H2005">
        <v>24.423999999999999</v>
      </c>
      <c r="I2005">
        <v>433300000</v>
      </c>
      <c r="J2005">
        <v>1730400000</v>
      </c>
      <c r="K2005">
        <v>7267200000</v>
      </c>
      <c r="L2005">
        <v>0.78200000000000003</v>
      </c>
      <c r="M2005">
        <v>1.1379999999999999</v>
      </c>
      <c r="N2005">
        <v>5350700032</v>
      </c>
      <c r="O2005">
        <v>118.312</v>
      </c>
      <c r="P2005" s="6">
        <v>4.0739999999999998E-2</v>
      </c>
      <c r="Q2005" s="6">
        <v>9.7509999999999999E-2</v>
      </c>
      <c r="R2005">
        <v>1050425024</v>
      </c>
      <c r="S2005" s="6">
        <v>0.47399000000000002</v>
      </c>
      <c r="T2005" s="6">
        <v>2525400000</v>
      </c>
      <c r="U2005" s="6" t="s">
        <v>52611</v>
      </c>
      <c r="V2005">
        <v>3</v>
      </c>
      <c r="W2005">
        <v>8</v>
      </c>
      <c r="X2005">
        <v>1</v>
      </c>
      <c r="Y2005">
        <v>0</v>
      </c>
      <c r="Z2005">
        <v>0</v>
      </c>
      <c r="AA2005" s="6" t="s">
        <v>90</v>
      </c>
      <c r="AB2005">
        <v>3</v>
      </c>
      <c r="AC2005">
        <v>5</v>
      </c>
      <c r="AD2005">
        <v>4</v>
      </c>
      <c r="AE2005">
        <v>0</v>
      </c>
      <c r="AF2005">
        <v>0</v>
      </c>
      <c r="AG2005" s="6" t="s">
        <v>52612</v>
      </c>
      <c r="AH2005">
        <v>3</v>
      </c>
      <c r="AI2005">
        <v>5</v>
      </c>
      <c r="AJ2005">
        <v>5</v>
      </c>
      <c r="AK2005">
        <v>0</v>
      </c>
      <c r="AL2005">
        <v>0</v>
      </c>
      <c r="AM2005" s="6" t="s">
        <v>52613</v>
      </c>
      <c r="AN2005">
        <v>2</v>
      </c>
      <c r="AO2005">
        <v>8</v>
      </c>
      <c r="AP2005">
        <v>1</v>
      </c>
      <c r="AQ2005">
        <v>0</v>
      </c>
      <c r="AR2005">
        <v>0</v>
      </c>
    </row>
    <row r="2006" spans="1:44" x14ac:dyDescent="0.25">
      <c r="A2006" s="6" t="s">
        <v>41739</v>
      </c>
      <c r="B2006" s="6" t="s">
        <v>52658</v>
      </c>
      <c r="C2006" s="6" t="s">
        <v>90</v>
      </c>
      <c r="D2006" s="6" t="s">
        <v>130</v>
      </c>
      <c r="E2006">
        <v>3324213760</v>
      </c>
      <c r="F2006">
        <v>4.1500000000000004</v>
      </c>
      <c r="G2006">
        <v>0.90810800000000003</v>
      </c>
      <c r="H2006">
        <v>17.393999999999998</v>
      </c>
      <c r="I2006">
        <v>595491968</v>
      </c>
      <c r="J2006">
        <v>280583008</v>
      </c>
      <c r="K2006">
        <v>387776000</v>
      </c>
      <c r="L2006">
        <v>3.0169999999999999</v>
      </c>
      <c r="M2006">
        <v>5.3490000000000002</v>
      </c>
      <c r="N2006">
        <v>1107201024</v>
      </c>
      <c r="O2006">
        <v>9.3710000000000004</v>
      </c>
      <c r="P2006" s="6">
        <v>1.3250001000000001E-2</v>
      </c>
      <c r="Q2006" s="6">
        <v>3.9719999999999998E-2</v>
      </c>
      <c r="R2006">
        <v>-43817248</v>
      </c>
      <c r="S2006" s="6">
        <v>0.37181999999999998</v>
      </c>
      <c r="T2006" s="6">
        <v>498291000</v>
      </c>
      <c r="U2006" s="6" t="s">
        <v>52611</v>
      </c>
      <c r="V2006">
        <v>0</v>
      </c>
      <c r="W2006">
        <v>3</v>
      </c>
      <c r="X2006">
        <v>1</v>
      </c>
      <c r="Y2006">
        <v>0</v>
      </c>
      <c r="Z2006">
        <v>0</v>
      </c>
      <c r="AA2006" s="6" t="s">
        <v>90</v>
      </c>
      <c r="AB2006">
        <v>1</v>
      </c>
      <c r="AC2006">
        <v>6</v>
      </c>
      <c r="AD2006">
        <v>1</v>
      </c>
      <c r="AE2006">
        <v>0</v>
      </c>
      <c r="AF2006">
        <v>0</v>
      </c>
      <c r="AG2006" s="6" t="s">
        <v>52612</v>
      </c>
      <c r="AH2006">
        <v>1</v>
      </c>
      <c r="AI2006">
        <v>6</v>
      </c>
      <c r="AJ2006">
        <v>1</v>
      </c>
      <c r="AK2006">
        <v>0</v>
      </c>
      <c r="AL2006">
        <v>0</v>
      </c>
      <c r="AM2006" s="6" t="s">
        <v>52613</v>
      </c>
      <c r="AN2006">
        <v>0</v>
      </c>
      <c r="AO2006">
        <v>5</v>
      </c>
      <c r="AP2006">
        <v>0</v>
      </c>
      <c r="AQ2006">
        <v>0</v>
      </c>
      <c r="AR2006">
        <v>0</v>
      </c>
    </row>
    <row r="2007" spans="1:44" x14ac:dyDescent="0.25">
      <c r="A2007" s="6" t="s">
        <v>41741</v>
      </c>
      <c r="B2007" s="6" t="s">
        <v>865</v>
      </c>
      <c r="C2007" s="6" t="s">
        <v>90</v>
      </c>
      <c r="D2007" s="6" t="s">
        <v>52620</v>
      </c>
      <c r="E2007">
        <v>3203219849216</v>
      </c>
      <c r="F2007">
        <v>0</v>
      </c>
      <c r="G2007">
        <v>0.87891600000000003</v>
      </c>
      <c r="H2007">
        <v>3062.5859999999998</v>
      </c>
      <c r="I2007">
        <v>669383000064</v>
      </c>
      <c r="J2007">
        <v>606764007424</v>
      </c>
      <c r="K2007">
        <v>3649905885184</v>
      </c>
      <c r="L2007">
        <v>0.93600000000000005</v>
      </c>
      <c r="M2007">
        <v>1.643</v>
      </c>
      <c r="N2007">
        <v>6817872084992</v>
      </c>
      <c r="O2007">
        <v>91.765000000000001</v>
      </c>
      <c r="P2007" s="6">
        <v>2.6859999999999998E-2</v>
      </c>
      <c r="Q2007" s="6">
        <v>0.16281999999999999</v>
      </c>
      <c r="R2007">
        <v>-158799003648</v>
      </c>
      <c r="S2007" s="6">
        <v>0.18110001000000001</v>
      </c>
      <c r="T2007" s="6">
        <v>0</v>
      </c>
      <c r="U2007" s="6" t="s">
        <v>52611</v>
      </c>
      <c r="V2007">
        <v>0</v>
      </c>
      <c r="W2007">
        <v>0</v>
      </c>
      <c r="X2007">
        <v>0</v>
      </c>
      <c r="Y2007">
        <v>0</v>
      </c>
      <c r="Z2007">
        <v>0</v>
      </c>
      <c r="AA2007" s="6" t="s">
        <v>90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 s="6" t="s">
        <v>52612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 s="6" t="s">
        <v>52613</v>
      </c>
      <c r="AN2007">
        <v>0</v>
      </c>
      <c r="AO2007">
        <v>0</v>
      </c>
      <c r="AP2007">
        <v>0</v>
      </c>
      <c r="AQ2007">
        <v>0</v>
      </c>
      <c r="AR2007">
        <v>0</v>
      </c>
    </row>
    <row r="2008" spans="1:44" x14ac:dyDescent="0.25">
      <c r="A2008" s="6" t="s">
        <v>2760</v>
      </c>
      <c r="B2008" s="6" t="s">
        <v>52718</v>
      </c>
      <c r="C2008" s="6" t="s">
        <v>90</v>
      </c>
      <c r="D2008" s="6" t="s">
        <v>52616</v>
      </c>
      <c r="E2008">
        <v>9666666496</v>
      </c>
      <c r="F2008">
        <v>1.36</v>
      </c>
      <c r="G2008">
        <v>1.319493</v>
      </c>
      <c r="H2008">
        <v>20.939</v>
      </c>
      <c r="I2008">
        <v>1034134016</v>
      </c>
      <c r="J2008">
        <v>890393984</v>
      </c>
      <c r="K2008">
        <v>3991793920</v>
      </c>
      <c r="L2008">
        <v>1.617</v>
      </c>
      <c r="M2008">
        <v>2.38</v>
      </c>
      <c r="N2008">
        <v>4051666944</v>
      </c>
      <c r="O2008">
        <v>124.998</v>
      </c>
      <c r="P2008" s="6">
        <v>4.4580000000000002E-2</v>
      </c>
      <c r="Q2008" s="6">
        <v>0.11959</v>
      </c>
      <c r="R2008">
        <v>399862880</v>
      </c>
      <c r="S2008" s="6">
        <v>0.33101000000000003</v>
      </c>
      <c r="T2008" s="6">
        <v>1332114000</v>
      </c>
      <c r="U2008" s="6" t="s">
        <v>52611</v>
      </c>
      <c r="V2008">
        <v>3</v>
      </c>
      <c r="W2008">
        <v>5</v>
      </c>
      <c r="X2008">
        <v>9</v>
      </c>
      <c r="Y2008">
        <v>0</v>
      </c>
      <c r="Z2008">
        <v>0</v>
      </c>
      <c r="AA2008" s="6" t="s">
        <v>90</v>
      </c>
      <c r="AB2008">
        <v>1</v>
      </c>
      <c r="AC2008">
        <v>5</v>
      </c>
      <c r="AD2008">
        <v>9</v>
      </c>
      <c r="AE2008">
        <v>0</v>
      </c>
      <c r="AF2008">
        <v>0</v>
      </c>
      <c r="AG2008" s="6" t="s">
        <v>52612</v>
      </c>
      <c r="AH2008">
        <v>2</v>
      </c>
      <c r="AI2008">
        <v>5</v>
      </c>
      <c r="AJ2008">
        <v>9</v>
      </c>
      <c r="AK2008">
        <v>0</v>
      </c>
      <c r="AL2008">
        <v>0</v>
      </c>
      <c r="AM2008" s="6" t="s">
        <v>52613</v>
      </c>
      <c r="AN2008">
        <v>3</v>
      </c>
      <c r="AO2008">
        <v>8</v>
      </c>
      <c r="AP2008">
        <v>11</v>
      </c>
      <c r="AQ2008">
        <v>0</v>
      </c>
      <c r="AR2008">
        <v>0</v>
      </c>
    </row>
    <row r="2009" spans="1:44" x14ac:dyDescent="0.25">
      <c r="A2009" s="6" t="s">
        <v>41743</v>
      </c>
      <c r="B2009" s="6" t="s">
        <v>52677</v>
      </c>
      <c r="C2009" s="6" t="s">
        <v>90</v>
      </c>
      <c r="D2009" s="6" t="s">
        <v>52610</v>
      </c>
      <c r="E2009">
        <v>2476018688</v>
      </c>
      <c r="F2009">
        <v>11.07</v>
      </c>
      <c r="G2009">
        <v>1.230119</v>
      </c>
      <c r="H2009">
        <v>7.0129999999999999</v>
      </c>
      <c r="I2009">
        <v>203847008</v>
      </c>
      <c r="J2009">
        <v>39370000</v>
      </c>
      <c r="K2009">
        <v>31906000</v>
      </c>
      <c r="L2009">
        <v>5.798</v>
      </c>
      <c r="M2009">
        <v>6.6479999999999997</v>
      </c>
      <c r="N2009">
        <v>294719008</v>
      </c>
      <c r="O2009">
        <v>9.4139999999999997</v>
      </c>
      <c r="P2009" s="6">
        <v>5.6320000000000002E-2</v>
      </c>
      <c r="Q2009" s="6">
        <v>0.10358000000000001</v>
      </c>
      <c r="R2009">
        <v>8173000</v>
      </c>
      <c r="S2009" s="6">
        <v>0.78610999999999998</v>
      </c>
      <c r="T2009" s="6">
        <v>223383000</v>
      </c>
      <c r="U2009" s="6" t="s">
        <v>52611</v>
      </c>
      <c r="V2009">
        <v>2</v>
      </c>
      <c r="W2009">
        <v>1</v>
      </c>
      <c r="X2009">
        <v>2</v>
      </c>
      <c r="Y2009">
        <v>0</v>
      </c>
      <c r="Z2009">
        <v>0</v>
      </c>
      <c r="AA2009" s="6" t="s">
        <v>90</v>
      </c>
      <c r="AB2009">
        <v>5</v>
      </c>
      <c r="AC2009">
        <v>4</v>
      </c>
      <c r="AD2009">
        <v>3</v>
      </c>
      <c r="AE2009">
        <v>0</v>
      </c>
      <c r="AF2009">
        <v>0</v>
      </c>
      <c r="AG2009" s="6" t="s">
        <v>52612</v>
      </c>
      <c r="AH2009">
        <v>5</v>
      </c>
      <c r="AI2009">
        <v>3</v>
      </c>
      <c r="AJ2009">
        <v>3</v>
      </c>
      <c r="AK2009">
        <v>0</v>
      </c>
      <c r="AL2009">
        <v>0</v>
      </c>
      <c r="AM2009" s="6" t="s">
        <v>52613</v>
      </c>
      <c r="AN2009">
        <v>1</v>
      </c>
      <c r="AO2009">
        <v>1</v>
      </c>
      <c r="AP2009">
        <v>3</v>
      </c>
      <c r="AQ2009">
        <v>0</v>
      </c>
      <c r="AR2009">
        <v>0</v>
      </c>
    </row>
    <row r="2010" spans="1:44" x14ac:dyDescent="0.25">
      <c r="A2010" s="6" t="s">
        <v>2762</v>
      </c>
      <c r="B2010" s="6" t="s">
        <v>52733</v>
      </c>
      <c r="C2010" s="6" t="s">
        <v>90</v>
      </c>
      <c r="D2010" s="6" t="s">
        <v>52637</v>
      </c>
      <c r="E2010">
        <v>9029483520</v>
      </c>
      <c r="F2010">
        <v>3.51</v>
      </c>
      <c r="G2010">
        <v>1.0211110000000001</v>
      </c>
      <c r="H2010">
        <v>18.692</v>
      </c>
      <c r="I2010">
        <v>73413000</v>
      </c>
      <c r="J2010">
        <v>487319008</v>
      </c>
      <c r="K2010">
        <v>2493895936</v>
      </c>
      <c r="L2010">
        <v>1.591</v>
      </c>
      <c r="M2010">
        <v>2.2440000000000002</v>
      </c>
      <c r="N2010">
        <v>671689024</v>
      </c>
      <c r="O2010">
        <v>72.691000000000003</v>
      </c>
      <c r="P2010" s="6">
        <v>2.181E-2</v>
      </c>
      <c r="Q2010" s="6">
        <v>5.1799998E-2</v>
      </c>
      <c r="R2010">
        <v>326114368</v>
      </c>
      <c r="S2010" s="6">
        <v>0.80674005000000004</v>
      </c>
      <c r="T2010" s="6">
        <v>531644000</v>
      </c>
      <c r="U2010" s="6" t="s">
        <v>52611</v>
      </c>
      <c r="V2010">
        <v>3</v>
      </c>
      <c r="W2010">
        <v>5</v>
      </c>
      <c r="X2010">
        <v>5</v>
      </c>
      <c r="Y2010">
        <v>1</v>
      </c>
      <c r="Z2010">
        <v>0</v>
      </c>
      <c r="AA2010" s="6" t="s">
        <v>90</v>
      </c>
      <c r="AB2010">
        <v>3</v>
      </c>
      <c r="AC2010">
        <v>4</v>
      </c>
      <c r="AD2010">
        <v>3</v>
      </c>
      <c r="AE2010">
        <v>1</v>
      </c>
      <c r="AF2010">
        <v>0</v>
      </c>
      <c r="AG2010" s="6" t="s">
        <v>52612</v>
      </c>
      <c r="AH2010">
        <v>3</v>
      </c>
      <c r="AI2010">
        <v>4</v>
      </c>
      <c r="AJ2010">
        <v>3</v>
      </c>
      <c r="AK2010">
        <v>1</v>
      </c>
      <c r="AL2010">
        <v>0</v>
      </c>
      <c r="AM2010" s="6" t="s">
        <v>52613</v>
      </c>
      <c r="AN2010">
        <v>3</v>
      </c>
      <c r="AO2010">
        <v>5</v>
      </c>
      <c r="AP2010">
        <v>4</v>
      </c>
      <c r="AQ2010">
        <v>2</v>
      </c>
      <c r="AR2010">
        <v>0</v>
      </c>
    </row>
    <row r="2011" spans="1:44" x14ac:dyDescent="0.25">
      <c r="A2011" s="6" t="s">
        <v>2764</v>
      </c>
      <c r="B2011" s="6" t="s">
        <v>52638</v>
      </c>
      <c r="C2011" s="6" t="s">
        <v>90</v>
      </c>
      <c r="D2011" s="6" t="s">
        <v>52610</v>
      </c>
      <c r="E2011">
        <v>23525920768</v>
      </c>
      <c r="F2011">
        <v>4.37</v>
      </c>
      <c r="G2011">
        <v>0.85151299999999996</v>
      </c>
      <c r="H2011">
        <v>61.616999999999997</v>
      </c>
      <c r="I2011">
        <v>208356992</v>
      </c>
      <c r="J2011">
        <v>1336327936</v>
      </c>
      <c r="K2011">
        <v>3274108928</v>
      </c>
      <c r="L2011">
        <v>1.319</v>
      </c>
      <c r="M2011">
        <v>2.3340000000000001</v>
      </c>
      <c r="N2011">
        <v>4957838848</v>
      </c>
      <c r="O2011">
        <v>53.786999999999999</v>
      </c>
      <c r="P2011" s="6">
        <v>4.4019999999999997E-2</v>
      </c>
      <c r="Q2011" s="6">
        <v>1.6750000000000001E-2</v>
      </c>
      <c r="R2011">
        <v>403630240</v>
      </c>
      <c r="S2011" s="6">
        <v>0.43561</v>
      </c>
      <c r="T2011" s="6">
        <v>2159692000</v>
      </c>
      <c r="U2011" s="6" t="s">
        <v>52611</v>
      </c>
      <c r="V2011">
        <v>3</v>
      </c>
      <c r="W2011">
        <v>3</v>
      </c>
      <c r="X2011">
        <v>2</v>
      </c>
      <c r="Y2011">
        <v>0</v>
      </c>
      <c r="Z2011">
        <v>0</v>
      </c>
      <c r="AA2011" s="6" t="s">
        <v>90</v>
      </c>
      <c r="AB2011">
        <v>2</v>
      </c>
      <c r="AC2011">
        <v>2</v>
      </c>
      <c r="AD2011">
        <v>2</v>
      </c>
      <c r="AE2011">
        <v>0</v>
      </c>
      <c r="AF2011">
        <v>0</v>
      </c>
      <c r="AG2011" s="6" t="s">
        <v>52612</v>
      </c>
      <c r="AH2011">
        <v>2</v>
      </c>
      <c r="AI2011">
        <v>3</v>
      </c>
      <c r="AJ2011">
        <v>1</v>
      </c>
      <c r="AK2011">
        <v>0</v>
      </c>
      <c r="AL2011">
        <v>0</v>
      </c>
      <c r="AM2011" s="6" t="s">
        <v>52613</v>
      </c>
      <c r="AN2011">
        <v>3</v>
      </c>
      <c r="AO2011">
        <v>3</v>
      </c>
      <c r="AP2011">
        <v>2</v>
      </c>
      <c r="AQ2011">
        <v>0</v>
      </c>
      <c r="AR2011">
        <v>0</v>
      </c>
    </row>
    <row r="2012" spans="1:44" x14ac:dyDescent="0.25">
      <c r="A2012" s="6" t="s">
        <v>41745</v>
      </c>
      <c r="B2012" s="6" t="s">
        <v>52625</v>
      </c>
      <c r="C2012" s="6" t="s">
        <v>90</v>
      </c>
      <c r="D2012" s="6" t="s">
        <v>52618</v>
      </c>
      <c r="E2012">
        <v>2524782336</v>
      </c>
      <c r="F2012">
        <v>4.24</v>
      </c>
      <c r="G2012">
        <v>1.3772759999999999</v>
      </c>
      <c r="H2012">
        <v>12.279</v>
      </c>
      <c r="I2012">
        <v>128562000</v>
      </c>
      <c r="J2012">
        <v>57807000</v>
      </c>
      <c r="K2012">
        <v>219575008</v>
      </c>
      <c r="L2012">
        <v>1.0489999999999999</v>
      </c>
      <c r="M2012">
        <v>1.0589999999999999</v>
      </c>
      <c r="N2012">
        <v>-67574000</v>
      </c>
      <c r="O2012">
        <v>13.281000000000001</v>
      </c>
      <c r="P2012" s="6">
        <v>1.6900000000000001E-3</v>
      </c>
      <c r="Q2012" s="6">
        <v>-2.6040000000000001E-2</v>
      </c>
      <c r="R2012">
        <v>-344646624</v>
      </c>
      <c r="S2012" s="6">
        <v>0</v>
      </c>
      <c r="T2012" s="6">
        <v>0</v>
      </c>
      <c r="U2012" s="6" t="s">
        <v>52611</v>
      </c>
      <c r="V2012">
        <v>0</v>
      </c>
      <c r="W2012">
        <v>0</v>
      </c>
      <c r="X2012">
        <v>0</v>
      </c>
      <c r="Y2012">
        <v>0</v>
      </c>
      <c r="Z2012">
        <v>0</v>
      </c>
      <c r="AA2012" s="6" t="s">
        <v>90</v>
      </c>
      <c r="AB2012">
        <v>0</v>
      </c>
      <c r="AC2012">
        <v>1</v>
      </c>
      <c r="AD2012">
        <v>5</v>
      </c>
      <c r="AE2012">
        <v>0</v>
      </c>
      <c r="AF2012">
        <v>0</v>
      </c>
      <c r="AG2012" s="6" t="s">
        <v>52612</v>
      </c>
      <c r="AH2012">
        <v>0</v>
      </c>
      <c r="AI2012">
        <v>1</v>
      </c>
      <c r="AJ2012">
        <v>5</v>
      </c>
      <c r="AK2012">
        <v>0</v>
      </c>
      <c r="AL2012">
        <v>0</v>
      </c>
      <c r="AM2012" s="6" t="s">
        <v>52613</v>
      </c>
      <c r="AN2012">
        <v>0</v>
      </c>
      <c r="AO2012">
        <v>2</v>
      </c>
      <c r="AP2012">
        <v>3</v>
      </c>
      <c r="AQ2012">
        <v>0</v>
      </c>
      <c r="AR2012">
        <v>0</v>
      </c>
    </row>
    <row r="2013" spans="1:44" x14ac:dyDescent="0.25">
      <c r="A2013" s="6" t="s">
        <v>2766</v>
      </c>
      <c r="B2013" s="6" t="s">
        <v>52708</v>
      </c>
      <c r="C2013" s="6" t="s">
        <v>90</v>
      </c>
      <c r="D2013" s="6" t="s">
        <v>52623</v>
      </c>
      <c r="E2013">
        <v>28281032704</v>
      </c>
      <c r="F2013">
        <v>5.37</v>
      </c>
      <c r="G2013">
        <v>1.2395689999999999</v>
      </c>
      <c r="H2013">
        <v>22.896999999999998</v>
      </c>
      <c r="I2013">
        <v>49174999040</v>
      </c>
      <c r="J2013">
        <v>25393999872</v>
      </c>
      <c r="K2013">
        <v>27171000320</v>
      </c>
      <c r="L2013">
        <v>0.92600000000000005</v>
      </c>
      <c r="M2013">
        <v>1.2689999999999999</v>
      </c>
      <c r="N2013">
        <v>179592003584</v>
      </c>
      <c r="O2013">
        <v>37.537999999999997</v>
      </c>
      <c r="P2013" s="6">
        <v>7.3499999999999996E-2</v>
      </c>
      <c r="Q2013" s="6">
        <v>0.26077</v>
      </c>
      <c r="R2013">
        <v>4974374912</v>
      </c>
      <c r="S2013" s="6">
        <v>0.19661999999999999</v>
      </c>
      <c r="T2013" s="6">
        <v>35311000000</v>
      </c>
      <c r="U2013" s="6" t="s">
        <v>52611</v>
      </c>
      <c r="V2013">
        <v>0</v>
      </c>
      <c r="W2013">
        <v>0</v>
      </c>
      <c r="X2013">
        <v>0</v>
      </c>
      <c r="Y2013">
        <v>0</v>
      </c>
      <c r="Z2013">
        <v>0</v>
      </c>
      <c r="AA2013" s="6" t="s">
        <v>90</v>
      </c>
      <c r="AB2013">
        <v>1</v>
      </c>
      <c r="AC2013">
        <v>2</v>
      </c>
      <c r="AD2013">
        <v>1</v>
      </c>
      <c r="AE2013">
        <v>0</v>
      </c>
      <c r="AF2013">
        <v>0</v>
      </c>
      <c r="AG2013" s="6" t="s">
        <v>52612</v>
      </c>
      <c r="AH2013">
        <v>1</v>
      </c>
      <c r="AI2013">
        <v>2</v>
      </c>
      <c r="AJ2013">
        <v>1</v>
      </c>
      <c r="AK2013">
        <v>0</v>
      </c>
      <c r="AL2013">
        <v>0</v>
      </c>
      <c r="AM2013" s="6" t="s">
        <v>52613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25">
      <c r="A2014" s="6" t="s">
        <v>2768</v>
      </c>
      <c r="B2014" s="6" t="s">
        <v>52692</v>
      </c>
      <c r="C2014" s="6" t="s">
        <v>90</v>
      </c>
      <c r="D2014" s="6" t="s">
        <v>130</v>
      </c>
      <c r="E2014">
        <v>17495930880</v>
      </c>
      <c r="F2014">
        <v>4.24</v>
      </c>
      <c r="G2014">
        <v>1.4957769999999999</v>
      </c>
      <c r="H2014">
        <v>48.99</v>
      </c>
      <c r="I2014">
        <v>2319712000</v>
      </c>
      <c r="J2014">
        <v>4836664832</v>
      </c>
      <c r="K2014">
        <v>3060809984</v>
      </c>
      <c r="L2014">
        <v>2.4430000000000001</v>
      </c>
      <c r="M2014">
        <v>4.1539999999999999</v>
      </c>
      <c r="N2014">
        <v>21584078848</v>
      </c>
      <c r="O2014">
        <v>36.848999999999997</v>
      </c>
      <c r="P2014" s="6">
        <v>0.20312000999999999</v>
      </c>
      <c r="Q2014" s="6">
        <v>0.44705</v>
      </c>
      <c r="R2014">
        <v>2665691904</v>
      </c>
      <c r="S2014" s="6">
        <v>0.24979000000000001</v>
      </c>
      <c r="T2014" s="6">
        <v>6117831000</v>
      </c>
      <c r="U2014" s="6" t="s">
        <v>52611</v>
      </c>
      <c r="V2014">
        <v>3</v>
      </c>
      <c r="W2014">
        <v>6</v>
      </c>
      <c r="X2014">
        <v>4</v>
      </c>
      <c r="Y2014">
        <v>0</v>
      </c>
      <c r="Z2014">
        <v>0</v>
      </c>
      <c r="AA2014" s="6" t="s">
        <v>90</v>
      </c>
      <c r="AB2014">
        <v>0</v>
      </c>
      <c r="AC2014">
        <v>3</v>
      </c>
      <c r="AD2014">
        <v>9</v>
      </c>
      <c r="AE2014">
        <v>1</v>
      </c>
      <c r="AF2014">
        <v>1</v>
      </c>
      <c r="AG2014" s="6" t="s">
        <v>52612</v>
      </c>
      <c r="AH2014">
        <v>1</v>
      </c>
      <c r="AI2014">
        <v>3</v>
      </c>
      <c r="AJ2014">
        <v>8</v>
      </c>
      <c r="AK2014">
        <v>1</v>
      </c>
      <c r="AL2014">
        <v>1</v>
      </c>
      <c r="AM2014" s="6" t="s">
        <v>52613</v>
      </c>
      <c r="AN2014">
        <v>1</v>
      </c>
      <c r="AO2014">
        <v>7</v>
      </c>
      <c r="AP2014">
        <v>2</v>
      </c>
      <c r="AQ2014">
        <v>0</v>
      </c>
      <c r="AR2014">
        <v>0</v>
      </c>
    </row>
    <row r="2015" spans="1:44" x14ac:dyDescent="0.25">
      <c r="A2015" s="6" t="s">
        <v>2770</v>
      </c>
      <c r="B2015" s="6" t="s">
        <v>52650</v>
      </c>
      <c r="C2015" s="6" t="s">
        <v>90</v>
      </c>
      <c r="D2015" s="6" t="s">
        <v>52616</v>
      </c>
      <c r="E2015">
        <v>38929231872</v>
      </c>
      <c r="F2015">
        <v>1.85</v>
      </c>
      <c r="G2015">
        <v>1.3586069999999999</v>
      </c>
      <c r="H2015">
        <v>15.297000000000001</v>
      </c>
      <c r="I2015">
        <v>4519000064</v>
      </c>
      <c r="J2015">
        <v>6280999936</v>
      </c>
      <c r="K2015">
        <v>2871000064</v>
      </c>
      <c r="L2015">
        <v>1.7569999999999999</v>
      </c>
      <c r="M2015">
        <v>2.5819999999999999</v>
      </c>
      <c r="N2015">
        <v>16828999680</v>
      </c>
      <c r="O2015">
        <v>20.707000000000001</v>
      </c>
      <c r="P2015" s="6">
        <v>0.16619</v>
      </c>
      <c r="Q2015" s="6">
        <v>0.39076</v>
      </c>
      <c r="R2015">
        <v>313249984</v>
      </c>
      <c r="S2015" s="6">
        <v>0.46710997999999998</v>
      </c>
      <c r="T2015" s="6">
        <v>0</v>
      </c>
      <c r="U2015" s="6" t="s">
        <v>52611</v>
      </c>
      <c r="V2015">
        <v>1</v>
      </c>
      <c r="W2015">
        <v>2</v>
      </c>
      <c r="X2015">
        <v>2</v>
      </c>
      <c r="Y2015">
        <v>1</v>
      </c>
      <c r="Z2015">
        <v>0</v>
      </c>
      <c r="AA2015" s="6" t="s">
        <v>90</v>
      </c>
      <c r="AB2015">
        <v>3</v>
      </c>
      <c r="AC2015">
        <v>4</v>
      </c>
      <c r="AD2015">
        <v>2</v>
      </c>
      <c r="AE2015">
        <v>1</v>
      </c>
      <c r="AF2015">
        <v>0</v>
      </c>
      <c r="AG2015" s="6" t="s">
        <v>52612</v>
      </c>
      <c r="AH2015">
        <v>3</v>
      </c>
      <c r="AI2015">
        <v>4</v>
      </c>
      <c r="AJ2015">
        <v>2</v>
      </c>
      <c r="AK2015">
        <v>1</v>
      </c>
      <c r="AL2015">
        <v>0</v>
      </c>
      <c r="AM2015" s="6" t="s">
        <v>52613</v>
      </c>
      <c r="AN2015">
        <v>2</v>
      </c>
      <c r="AO2015">
        <v>3</v>
      </c>
      <c r="AP2015">
        <v>3</v>
      </c>
      <c r="AQ2015">
        <v>0</v>
      </c>
      <c r="AR2015">
        <v>0</v>
      </c>
    </row>
    <row r="2016" spans="1:44" x14ac:dyDescent="0.25">
      <c r="A2016" s="6" t="s">
        <v>2772</v>
      </c>
      <c r="B2016" s="6" t="s">
        <v>52639</v>
      </c>
      <c r="C2016" s="6" t="s">
        <v>90</v>
      </c>
      <c r="D2016" s="6" t="s">
        <v>52620</v>
      </c>
      <c r="E2016">
        <v>8647786496</v>
      </c>
      <c r="F2016">
        <v>6.07</v>
      </c>
      <c r="G2016">
        <v>0.71400399999999997</v>
      </c>
      <c r="H2016">
        <v>21.013000000000002</v>
      </c>
      <c r="I2016">
        <v>140600000</v>
      </c>
      <c r="J2016">
        <v>561699968</v>
      </c>
      <c r="K2016">
        <v>1913299968</v>
      </c>
      <c r="L2016">
        <v>1.4319999999999999</v>
      </c>
      <c r="M2016">
        <v>1.482</v>
      </c>
      <c r="N2016">
        <v>4635599872</v>
      </c>
      <c r="O2016">
        <v>82.003</v>
      </c>
      <c r="P2016" s="6">
        <v>4.8660003E-2</v>
      </c>
      <c r="Q2016" s="6">
        <v>0.12363</v>
      </c>
      <c r="R2016">
        <v>331362496</v>
      </c>
      <c r="S2016" s="6">
        <v>0.54150003000000002</v>
      </c>
      <c r="T2016" s="6">
        <v>2417300000</v>
      </c>
      <c r="U2016" s="6" t="s">
        <v>52611</v>
      </c>
      <c r="V2016">
        <v>0</v>
      </c>
      <c r="W2016">
        <v>3</v>
      </c>
      <c r="X2016">
        <v>5</v>
      </c>
      <c r="Y2016">
        <v>0</v>
      </c>
      <c r="Z2016">
        <v>0</v>
      </c>
      <c r="AA2016" s="6" t="s">
        <v>90</v>
      </c>
      <c r="AB2016">
        <v>2</v>
      </c>
      <c r="AC2016">
        <v>6</v>
      </c>
      <c r="AD2016">
        <v>0</v>
      </c>
      <c r="AE2016">
        <v>0</v>
      </c>
      <c r="AF2016">
        <v>0</v>
      </c>
      <c r="AG2016" s="6" t="s">
        <v>52612</v>
      </c>
      <c r="AH2016">
        <v>2</v>
      </c>
      <c r="AI2016">
        <v>6</v>
      </c>
      <c r="AJ2016">
        <v>0</v>
      </c>
      <c r="AK2016">
        <v>0</v>
      </c>
      <c r="AL2016">
        <v>0</v>
      </c>
      <c r="AM2016" s="6" t="s">
        <v>52613</v>
      </c>
      <c r="AN2016">
        <v>0</v>
      </c>
      <c r="AO2016">
        <v>3</v>
      </c>
      <c r="AP2016">
        <v>4</v>
      </c>
      <c r="AQ2016">
        <v>0</v>
      </c>
      <c r="AR2016">
        <v>0</v>
      </c>
    </row>
    <row r="2017" spans="1:44" x14ac:dyDescent="0.25">
      <c r="A2017" s="6" t="s">
        <v>2774</v>
      </c>
      <c r="B2017" s="6" t="s">
        <v>52644</v>
      </c>
      <c r="C2017" s="6" t="s">
        <v>90</v>
      </c>
      <c r="D2017" s="6" t="s">
        <v>52616</v>
      </c>
      <c r="E2017">
        <v>3647917056</v>
      </c>
      <c r="F2017">
        <v>4.07</v>
      </c>
      <c r="G2017">
        <v>2.2455259999999999</v>
      </c>
      <c r="H2017">
        <v>42.606000000000002</v>
      </c>
      <c r="I2017">
        <v>5112912896</v>
      </c>
      <c r="J2017">
        <v>4342898176</v>
      </c>
      <c r="K2017">
        <v>4589942784</v>
      </c>
      <c r="L2017">
        <v>1.0620000000000001</v>
      </c>
      <c r="M2017">
        <v>1.2609999999999999</v>
      </c>
      <c r="N2017">
        <v>10075642880</v>
      </c>
      <c r="O2017">
        <v>34.28</v>
      </c>
      <c r="P2017" s="6">
        <v>5.8959999999999999E-2</v>
      </c>
      <c r="Q2017" s="6">
        <v>9.2000000000000003E-4</v>
      </c>
      <c r="R2017">
        <v>944573760</v>
      </c>
      <c r="S2017" s="6">
        <v>0.73037004000000005</v>
      </c>
      <c r="T2017" s="6">
        <v>6673083000</v>
      </c>
      <c r="U2017" s="6" t="s">
        <v>52611</v>
      </c>
      <c r="V2017">
        <v>1</v>
      </c>
      <c r="W2017">
        <v>2</v>
      </c>
      <c r="X2017">
        <v>4</v>
      </c>
      <c r="Y2017">
        <v>1</v>
      </c>
      <c r="Z2017">
        <v>0</v>
      </c>
      <c r="AA2017" s="6" t="s">
        <v>90</v>
      </c>
      <c r="AB2017">
        <v>1</v>
      </c>
      <c r="AC2017">
        <v>5</v>
      </c>
      <c r="AD2017">
        <v>12</v>
      </c>
      <c r="AE2017">
        <v>1</v>
      </c>
      <c r="AF2017">
        <v>0</v>
      </c>
      <c r="AG2017" s="6" t="s">
        <v>52612</v>
      </c>
      <c r="AH2017">
        <v>1</v>
      </c>
      <c r="AI2017">
        <v>5</v>
      </c>
      <c r="AJ2017">
        <v>12</v>
      </c>
      <c r="AK2017">
        <v>1</v>
      </c>
      <c r="AL2017">
        <v>0</v>
      </c>
      <c r="AM2017" s="6" t="s">
        <v>52613</v>
      </c>
      <c r="AN2017">
        <v>1</v>
      </c>
      <c r="AO2017">
        <v>9</v>
      </c>
      <c r="AP2017">
        <v>5</v>
      </c>
      <c r="AQ2017">
        <v>0</v>
      </c>
      <c r="AR2017">
        <v>0</v>
      </c>
    </row>
    <row r="2018" spans="1:44" x14ac:dyDescent="0.25">
      <c r="A2018" s="6" t="s">
        <v>41747</v>
      </c>
      <c r="B2018" s="6" t="s">
        <v>52682</v>
      </c>
      <c r="C2018" s="6" t="s">
        <v>90</v>
      </c>
      <c r="D2018" s="6" t="s">
        <v>52663</v>
      </c>
      <c r="E2018">
        <v>4046467840</v>
      </c>
      <c r="F2018">
        <v>2.35</v>
      </c>
      <c r="G2018">
        <v>0.37051299999999998</v>
      </c>
      <c r="H2018">
        <v>45.000999999999998</v>
      </c>
      <c r="I2018">
        <v>612654976</v>
      </c>
      <c r="J2018">
        <v>1203332992</v>
      </c>
      <c r="K2018">
        <v>2052603008</v>
      </c>
      <c r="L2018">
        <v>1.6639999999999999</v>
      </c>
      <c r="M2018">
        <v>1.7</v>
      </c>
      <c r="N2018">
        <v>1773256960</v>
      </c>
      <c r="O2018">
        <v>80.373999999999995</v>
      </c>
      <c r="P2018" s="6">
        <v>0.14096</v>
      </c>
      <c r="Q2018" s="6">
        <v>0.42505999999999999</v>
      </c>
      <c r="R2018">
        <v>1019552128</v>
      </c>
      <c r="S2018" s="6">
        <v>0.76849999999999996</v>
      </c>
      <c r="T2018" s="6">
        <v>1146450000</v>
      </c>
      <c r="U2018" s="6" t="s">
        <v>52611</v>
      </c>
      <c r="V2018">
        <v>4</v>
      </c>
      <c r="W2018">
        <v>10</v>
      </c>
      <c r="X2018">
        <v>1</v>
      </c>
      <c r="Y2018">
        <v>0</v>
      </c>
      <c r="Z2018">
        <v>0</v>
      </c>
      <c r="AA2018" s="6" t="s">
        <v>90</v>
      </c>
      <c r="AB2018">
        <v>6</v>
      </c>
      <c r="AC2018">
        <v>5</v>
      </c>
      <c r="AD2018">
        <v>1</v>
      </c>
      <c r="AE2018">
        <v>0</v>
      </c>
      <c r="AF2018">
        <v>0</v>
      </c>
      <c r="AG2018" s="6" t="s">
        <v>52612</v>
      </c>
      <c r="AH2018">
        <v>6</v>
      </c>
      <c r="AI2018">
        <v>5</v>
      </c>
      <c r="AJ2018">
        <v>1</v>
      </c>
      <c r="AK2018">
        <v>0</v>
      </c>
      <c r="AL2018">
        <v>0</v>
      </c>
      <c r="AM2018" s="6" t="s">
        <v>52613</v>
      </c>
      <c r="AN2018">
        <v>4</v>
      </c>
      <c r="AO2018">
        <v>10</v>
      </c>
      <c r="AP2018">
        <v>2</v>
      </c>
      <c r="AQ2018">
        <v>0</v>
      </c>
      <c r="AR2018">
        <v>0</v>
      </c>
    </row>
    <row r="2019" spans="1:44" x14ac:dyDescent="0.25">
      <c r="A2019" s="6" t="s">
        <v>2776</v>
      </c>
      <c r="B2019" s="6" t="s">
        <v>52662</v>
      </c>
      <c r="C2019" s="6" t="s">
        <v>90</v>
      </c>
      <c r="D2019" s="6" t="s">
        <v>52663</v>
      </c>
      <c r="E2019">
        <v>5131582464</v>
      </c>
      <c r="F2019">
        <v>7.82</v>
      </c>
      <c r="G2019">
        <v>0</v>
      </c>
      <c r="H2019">
        <v>21.210999999999999</v>
      </c>
      <c r="I2019">
        <v>10157000</v>
      </c>
      <c r="J2019">
        <v>425108000</v>
      </c>
      <c r="K2019">
        <v>910969024</v>
      </c>
      <c r="L2019">
        <v>5.2149999999999999</v>
      </c>
      <c r="M2019">
        <v>6.6210000000000004</v>
      </c>
      <c r="N2019">
        <v>454075008</v>
      </c>
      <c r="O2019">
        <v>23.715</v>
      </c>
      <c r="P2019" s="6">
        <v>5.287E-2</v>
      </c>
      <c r="Q2019" s="6">
        <v>7.8219999999999998E-2</v>
      </c>
      <c r="R2019">
        <v>-341998880</v>
      </c>
      <c r="S2019" s="6">
        <v>0.99697994999999995</v>
      </c>
      <c r="T2019" s="6">
        <v>366371000</v>
      </c>
      <c r="U2019" s="6" t="s">
        <v>52611</v>
      </c>
      <c r="V2019">
        <v>0</v>
      </c>
      <c r="W2019">
        <v>0</v>
      </c>
      <c r="X2019">
        <v>0</v>
      </c>
      <c r="Y2019">
        <v>0</v>
      </c>
      <c r="Z2019">
        <v>0</v>
      </c>
      <c r="AA2019" s="6" t="s">
        <v>90</v>
      </c>
      <c r="AB2019">
        <v>1</v>
      </c>
      <c r="AC2019">
        <v>5</v>
      </c>
      <c r="AD2019">
        <v>0</v>
      </c>
      <c r="AE2019">
        <v>0</v>
      </c>
      <c r="AF2019">
        <v>0</v>
      </c>
      <c r="AG2019" s="6" t="s">
        <v>52612</v>
      </c>
      <c r="AH2019">
        <v>1</v>
      </c>
      <c r="AI2019">
        <v>6</v>
      </c>
      <c r="AJ2019">
        <v>0</v>
      </c>
      <c r="AK2019">
        <v>0</v>
      </c>
      <c r="AL2019">
        <v>0</v>
      </c>
      <c r="AM2019" s="6" t="s">
        <v>52613</v>
      </c>
      <c r="AN2019">
        <v>1</v>
      </c>
      <c r="AO2019">
        <v>5</v>
      </c>
      <c r="AP2019">
        <v>0</v>
      </c>
      <c r="AQ2019">
        <v>0</v>
      </c>
      <c r="AR2019">
        <v>0</v>
      </c>
    </row>
    <row r="2020" spans="1:44" x14ac:dyDescent="0.25">
      <c r="A2020" s="6" t="s">
        <v>2779</v>
      </c>
      <c r="B2020" s="6" t="s">
        <v>52625</v>
      </c>
      <c r="C2020" s="6" t="s">
        <v>90</v>
      </c>
      <c r="D2020" s="6" t="s">
        <v>52618</v>
      </c>
      <c r="E2020">
        <v>-36427264000</v>
      </c>
      <c r="F2020">
        <v>1.41</v>
      </c>
      <c r="G2020">
        <v>1.5767059999999999</v>
      </c>
      <c r="H2020">
        <v>67.686999999999998</v>
      </c>
      <c r="I2020">
        <v>98122997760</v>
      </c>
      <c r="J2020">
        <v>0</v>
      </c>
      <c r="K2020">
        <v>34773999616</v>
      </c>
      <c r="L2020">
        <v>0</v>
      </c>
      <c r="M2020">
        <v>0</v>
      </c>
      <c r="N2020">
        <v>12103999488</v>
      </c>
      <c r="O2020">
        <v>0</v>
      </c>
      <c r="P2020" s="6">
        <v>8.8699999999999994E-3</v>
      </c>
      <c r="Q2020" s="6">
        <v>0.10668000599999999</v>
      </c>
      <c r="R2020">
        <v>0</v>
      </c>
      <c r="S2020" s="6">
        <v>0</v>
      </c>
      <c r="T2020" s="6">
        <v>12128000000</v>
      </c>
      <c r="U2020" s="6" t="s">
        <v>52611</v>
      </c>
      <c r="V2020">
        <v>2</v>
      </c>
      <c r="W2020">
        <v>5</v>
      </c>
      <c r="X2020">
        <v>13</v>
      </c>
      <c r="Y2020">
        <v>0</v>
      </c>
      <c r="Z2020">
        <v>0</v>
      </c>
      <c r="AA2020" s="6" t="s">
        <v>90</v>
      </c>
      <c r="AB2020">
        <v>2</v>
      </c>
      <c r="AC2020">
        <v>7</v>
      </c>
      <c r="AD2020">
        <v>9</v>
      </c>
      <c r="AE2020">
        <v>0</v>
      </c>
      <c r="AF2020">
        <v>0</v>
      </c>
      <c r="AG2020" s="6" t="s">
        <v>52612</v>
      </c>
      <c r="AH2020">
        <v>2</v>
      </c>
      <c r="AI2020">
        <v>7</v>
      </c>
      <c r="AJ2020">
        <v>9</v>
      </c>
      <c r="AK2020">
        <v>0</v>
      </c>
      <c r="AL2020">
        <v>0</v>
      </c>
      <c r="AM2020" s="6" t="s">
        <v>52613</v>
      </c>
      <c r="AN2020">
        <v>2</v>
      </c>
      <c r="AO2020">
        <v>7</v>
      </c>
      <c r="AP2020">
        <v>8</v>
      </c>
      <c r="AQ2020">
        <v>0</v>
      </c>
      <c r="AR2020">
        <v>0</v>
      </c>
    </row>
    <row r="2021" spans="1:44" x14ac:dyDescent="0.25">
      <c r="A2021" s="6" t="s">
        <v>2781</v>
      </c>
      <c r="B2021" s="6" t="s">
        <v>52677</v>
      </c>
      <c r="C2021" s="6" t="s">
        <v>90</v>
      </c>
      <c r="D2021" s="6" t="s">
        <v>52610</v>
      </c>
      <c r="E2021">
        <v>7738314752</v>
      </c>
      <c r="F2021">
        <v>1.98</v>
      </c>
      <c r="G2021">
        <v>0</v>
      </c>
      <c r="H2021">
        <v>3.8940000000000001</v>
      </c>
      <c r="I2021">
        <v>175903008</v>
      </c>
      <c r="J2021">
        <v>254811008</v>
      </c>
      <c r="K2021">
        <v>227540000</v>
      </c>
      <c r="L2021">
        <v>1.1299999999999999</v>
      </c>
      <c r="M2021">
        <v>1.611</v>
      </c>
      <c r="N2021">
        <v>1009598016</v>
      </c>
      <c r="O2021">
        <v>22.081</v>
      </c>
      <c r="P2021" s="6">
        <v>7.6880000000000004E-2</v>
      </c>
      <c r="Q2021" s="6">
        <v>0.14990000000000001</v>
      </c>
      <c r="R2021">
        <v>-167338256</v>
      </c>
      <c r="S2021" s="6">
        <v>0.32795999999999997</v>
      </c>
      <c r="T2021" s="6">
        <v>319801000</v>
      </c>
      <c r="U2021" s="6" t="s">
        <v>52611</v>
      </c>
      <c r="V2021">
        <v>0</v>
      </c>
      <c r="W2021">
        <v>0</v>
      </c>
      <c r="X2021">
        <v>0</v>
      </c>
      <c r="Y2021">
        <v>0</v>
      </c>
      <c r="Z2021">
        <v>0</v>
      </c>
      <c r="AA2021" s="6" t="s">
        <v>90</v>
      </c>
      <c r="AB2021">
        <v>4</v>
      </c>
      <c r="AC2021">
        <v>3</v>
      </c>
      <c r="AD2021">
        <v>1</v>
      </c>
      <c r="AE2021">
        <v>0</v>
      </c>
      <c r="AF2021">
        <v>0</v>
      </c>
      <c r="AG2021" s="6" t="s">
        <v>52612</v>
      </c>
      <c r="AH2021">
        <v>4</v>
      </c>
      <c r="AI2021">
        <v>3</v>
      </c>
      <c r="AJ2021">
        <v>1</v>
      </c>
      <c r="AK2021">
        <v>0</v>
      </c>
      <c r="AL2021">
        <v>0</v>
      </c>
      <c r="AM2021" s="6" t="s">
        <v>52613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25">
      <c r="A2022" s="6" t="s">
        <v>2783</v>
      </c>
      <c r="B2022" s="6" t="s">
        <v>52636</v>
      </c>
      <c r="C2022" s="6" t="s">
        <v>90</v>
      </c>
      <c r="D2022" s="6" t="s">
        <v>52637</v>
      </c>
      <c r="E2022">
        <v>26954903552</v>
      </c>
      <c r="F2022">
        <v>6.88</v>
      </c>
      <c r="G2022">
        <v>1.620689</v>
      </c>
      <c r="H2022">
        <v>20.440999999999999</v>
      </c>
      <c r="I2022">
        <v>492417984</v>
      </c>
      <c r="J2022">
        <v>0</v>
      </c>
      <c r="K2022">
        <v>20929622016</v>
      </c>
      <c r="L2022">
        <v>12.250999999999999</v>
      </c>
      <c r="M2022">
        <v>14.138</v>
      </c>
      <c r="N2022">
        <v>561758976</v>
      </c>
      <c r="O2022">
        <v>294.084</v>
      </c>
      <c r="P2022" s="6">
        <v>9.2599999999999991E-3</v>
      </c>
      <c r="Q2022" s="6">
        <v>0.10472999500000001</v>
      </c>
      <c r="R2022">
        <v>0</v>
      </c>
      <c r="S2022" s="6">
        <v>0.91146004000000003</v>
      </c>
      <c r="T2022" s="6">
        <v>573683000</v>
      </c>
      <c r="U2022" s="6" t="s">
        <v>52611</v>
      </c>
      <c r="V2022">
        <v>1</v>
      </c>
      <c r="W2022">
        <v>5</v>
      </c>
      <c r="X2022">
        <v>1</v>
      </c>
      <c r="Y2022">
        <v>0</v>
      </c>
      <c r="Z2022">
        <v>0</v>
      </c>
      <c r="AA2022" s="6" t="s">
        <v>90</v>
      </c>
      <c r="AB2022">
        <v>3</v>
      </c>
      <c r="AC2022">
        <v>3</v>
      </c>
      <c r="AD2022">
        <v>1</v>
      </c>
      <c r="AE2022">
        <v>0</v>
      </c>
      <c r="AF2022">
        <v>0</v>
      </c>
      <c r="AG2022" s="6" t="s">
        <v>52612</v>
      </c>
      <c r="AH2022">
        <v>3</v>
      </c>
      <c r="AI2022">
        <v>3</v>
      </c>
      <c r="AJ2022">
        <v>1</v>
      </c>
      <c r="AK2022">
        <v>0</v>
      </c>
      <c r="AL2022">
        <v>0</v>
      </c>
      <c r="AM2022" s="6" t="s">
        <v>52613</v>
      </c>
      <c r="AN2022">
        <v>0</v>
      </c>
      <c r="AO2022">
        <v>7</v>
      </c>
      <c r="AP2022">
        <v>1</v>
      </c>
      <c r="AQ2022">
        <v>0</v>
      </c>
      <c r="AR2022">
        <v>0</v>
      </c>
    </row>
    <row r="2023" spans="1:44" x14ac:dyDescent="0.25">
      <c r="A2023" s="6" t="s">
        <v>2785</v>
      </c>
      <c r="B2023" s="6" t="s">
        <v>52691</v>
      </c>
      <c r="C2023" s="6" t="s">
        <v>90</v>
      </c>
      <c r="D2023" s="6" t="s">
        <v>52616</v>
      </c>
      <c r="E2023">
        <v>17328955392</v>
      </c>
      <c r="F2023">
        <v>3.64</v>
      </c>
      <c r="G2023">
        <v>1.1154109999999999</v>
      </c>
      <c r="H2023">
        <v>-4.8490000000000002</v>
      </c>
      <c r="I2023">
        <v>772000000</v>
      </c>
      <c r="J2023">
        <v>639000000</v>
      </c>
      <c r="K2023">
        <v>5968000000</v>
      </c>
      <c r="L2023">
        <v>0.48499999999999999</v>
      </c>
      <c r="M2023">
        <v>0.98799999999999999</v>
      </c>
      <c r="N2023">
        <v>8409999872</v>
      </c>
      <c r="O2023">
        <v>0</v>
      </c>
      <c r="P2023" s="6">
        <v>7.5199995E-3</v>
      </c>
      <c r="Q2023" s="6">
        <v>0</v>
      </c>
      <c r="R2023">
        <v>112625000</v>
      </c>
      <c r="S2023" s="6">
        <v>0.21474001000000001</v>
      </c>
      <c r="T2023" s="6">
        <v>3469000000</v>
      </c>
      <c r="U2023" s="6" t="s">
        <v>52611</v>
      </c>
      <c r="V2023">
        <v>1</v>
      </c>
      <c r="W2023">
        <v>2</v>
      </c>
      <c r="X2023">
        <v>19</v>
      </c>
      <c r="Y2023">
        <v>3</v>
      </c>
      <c r="Z2023">
        <v>2</v>
      </c>
      <c r="AA2023" s="6" t="s">
        <v>90</v>
      </c>
      <c r="AB2023">
        <v>3</v>
      </c>
      <c r="AC2023">
        <v>8</v>
      </c>
      <c r="AD2023">
        <v>12</v>
      </c>
      <c r="AE2023">
        <v>2</v>
      </c>
      <c r="AF2023">
        <v>0</v>
      </c>
      <c r="AG2023" s="6" t="s">
        <v>52612</v>
      </c>
      <c r="AH2023">
        <v>3</v>
      </c>
      <c r="AI2023">
        <v>9</v>
      </c>
      <c r="AJ2023">
        <v>12</v>
      </c>
      <c r="AK2023">
        <v>1</v>
      </c>
      <c r="AL2023">
        <v>0</v>
      </c>
      <c r="AM2023" s="6" t="s">
        <v>52613</v>
      </c>
      <c r="AN2023">
        <v>4</v>
      </c>
      <c r="AO2023">
        <v>8</v>
      </c>
      <c r="AP2023">
        <v>13</v>
      </c>
      <c r="AQ2023">
        <v>3</v>
      </c>
      <c r="AR2023">
        <v>0</v>
      </c>
    </row>
    <row r="2024" spans="1:44" x14ac:dyDescent="0.25">
      <c r="A2024" s="6" t="s">
        <v>2787</v>
      </c>
      <c r="B2024" s="6" t="s">
        <v>52711</v>
      </c>
      <c r="C2024" s="6" t="s">
        <v>90</v>
      </c>
      <c r="D2024" s="6" t="s">
        <v>52632</v>
      </c>
      <c r="E2024">
        <v>57580650496</v>
      </c>
      <c r="F2024">
        <v>2.9</v>
      </c>
      <c r="G2024">
        <v>1.0306120000000001</v>
      </c>
      <c r="H2024">
        <v>45.926000000000002</v>
      </c>
      <c r="I2024">
        <v>133500000</v>
      </c>
      <c r="J2024">
        <v>3299899904</v>
      </c>
      <c r="K2024">
        <v>12960100352</v>
      </c>
      <c r="L2024">
        <v>0.40699999999999997</v>
      </c>
      <c r="M2024">
        <v>1.1779999999999999</v>
      </c>
      <c r="N2024">
        <v>9452600320</v>
      </c>
      <c r="O2024">
        <v>148.38800000000001</v>
      </c>
      <c r="P2024" s="6">
        <v>7.2069994999999998E-2</v>
      </c>
      <c r="Q2024" s="6">
        <v>-3.7000000000000002E-3</v>
      </c>
      <c r="R2024">
        <v>815174976</v>
      </c>
      <c r="S2024" s="6">
        <v>0.50509999999999999</v>
      </c>
      <c r="T2024" s="6">
        <v>0</v>
      </c>
      <c r="U2024" s="6" t="s">
        <v>52611</v>
      </c>
      <c r="V2024">
        <v>5</v>
      </c>
      <c r="W2024">
        <v>8</v>
      </c>
      <c r="X2024">
        <v>6</v>
      </c>
      <c r="Y2024">
        <v>0</v>
      </c>
      <c r="Z2024">
        <v>0</v>
      </c>
      <c r="AA2024" s="6" t="s">
        <v>90</v>
      </c>
      <c r="AB2024">
        <v>6</v>
      </c>
      <c r="AC2024">
        <v>12</v>
      </c>
      <c r="AD2024">
        <v>7</v>
      </c>
      <c r="AE2024">
        <v>0</v>
      </c>
      <c r="AF2024">
        <v>0</v>
      </c>
      <c r="AG2024" s="6" t="s">
        <v>52612</v>
      </c>
      <c r="AH2024">
        <v>6</v>
      </c>
      <c r="AI2024">
        <v>13</v>
      </c>
      <c r="AJ2024">
        <v>7</v>
      </c>
      <c r="AK2024">
        <v>0</v>
      </c>
      <c r="AL2024">
        <v>0</v>
      </c>
      <c r="AM2024" s="6" t="s">
        <v>52613</v>
      </c>
      <c r="AN2024">
        <v>5</v>
      </c>
      <c r="AO2024">
        <v>11</v>
      </c>
      <c r="AP2024">
        <v>7</v>
      </c>
      <c r="AQ2024">
        <v>0</v>
      </c>
      <c r="AR2024">
        <v>0</v>
      </c>
    </row>
    <row r="2025" spans="1:44" x14ac:dyDescent="0.25">
      <c r="A2025" s="6" t="s">
        <v>2789</v>
      </c>
      <c r="B2025" s="6" t="s">
        <v>52721</v>
      </c>
      <c r="C2025" s="6" t="s">
        <v>90</v>
      </c>
      <c r="D2025" s="6" t="s">
        <v>52663</v>
      </c>
      <c r="E2025">
        <v>54571229184</v>
      </c>
      <c r="F2025">
        <v>12.61</v>
      </c>
      <c r="G2025">
        <v>1.6614249999999999</v>
      </c>
      <c r="H2025">
        <v>30.302</v>
      </c>
      <c r="I2025">
        <v>1128000000</v>
      </c>
      <c r="J2025">
        <v>24039000064</v>
      </c>
      <c r="K2025">
        <v>16842000384</v>
      </c>
      <c r="L2025">
        <v>0.61899999999999999</v>
      </c>
      <c r="M2025">
        <v>1.1080000000000001</v>
      </c>
      <c r="N2025">
        <v>56912998400</v>
      </c>
      <c r="O2025">
        <v>42.158999999999999</v>
      </c>
      <c r="P2025" s="6">
        <v>0.111829996</v>
      </c>
      <c r="Q2025" s="6">
        <v>0.20915001999999999</v>
      </c>
      <c r="R2025">
        <v>10228124672</v>
      </c>
      <c r="S2025" s="6">
        <v>0.61021000000000003</v>
      </c>
      <c r="T2025" s="6">
        <v>35890000000</v>
      </c>
      <c r="U2025" s="6" t="s">
        <v>52611</v>
      </c>
      <c r="V2025">
        <v>2</v>
      </c>
      <c r="W2025">
        <v>8</v>
      </c>
      <c r="X2025">
        <v>4</v>
      </c>
      <c r="Y2025">
        <v>0</v>
      </c>
      <c r="Z2025">
        <v>0</v>
      </c>
      <c r="AA2025" s="6" t="s">
        <v>90</v>
      </c>
      <c r="AB2025">
        <v>1</v>
      </c>
      <c r="AC2025">
        <v>4</v>
      </c>
      <c r="AD2025">
        <v>4</v>
      </c>
      <c r="AE2025">
        <v>0</v>
      </c>
      <c r="AF2025">
        <v>0</v>
      </c>
      <c r="AG2025" s="6" t="s">
        <v>52612</v>
      </c>
      <c r="AH2025">
        <v>1</v>
      </c>
      <c r="AI2025">
        <v>4</v>
      </c>
      <c r="AJ2025">
        <v>4</v>
      </c>
      <c r="AK2025">
        <v>0</v>
      </c>
      <c r="AL2025">
        <v>0</v>
      </c>
      <c r="AM2025" s="6" t="s">
        <v>52613</v>
      </c>
      <c r="AN2025">
        <v>1</v>
      </c>
      <c r="AO2025">
        <v>4</v>
      </c>
      <c r="AP2025">
        <v>4</v>
      </c>
      <c r="AQ2025">
        <v>0</v>
      </c>
      <c r="AR2025">
        <v>0</v>
      </c>
    </row>
    <row r="2026" spans="1:44" x14ac:dyDescent="0.25">
      <c r="A2026" s="6" t="s">
        <v>41749</v>
      </c>
      <c r="B2026" s="6" t="s">
        <v>52717</v>
      </c>
      <c r="C2026" s="6" t="s">
        <v>90</v>
      </c>
      <c r="D2026" s="6" t="s">
        <v>52663</v>
      </c>
      <c r="E2026">
        <v>3655063296</v>
      </c>
      <c r="F2026">
        <v>0.83</v>
      </c>
      <c r="G2026">
        <v>1.50058</v>
      </c>
      <c r="H2026">
        <v>14.538</v>
      </c>
      <c r="I2026">
        <v>685600000</v>
      </c>
      <c r="J2026">
        <v>470500000</v>
      </c>
      <c r="K2026">
        <v>1104999936</v>
      </c>
      <c r="L2026">
        <v>1.276</v>
      </c>
      <c r="M2026">
        <v>1.341</v>
      </c>
      <c r="N2026">
        <v>5188299776</v>
      </c>
      <c r="O2026">
        <v>24.972000000000001</v>
      </c>
      <c r="P2026" s="6">
        <v>9.6100000000000005E-3</v>
      </c>
      <c r="Q2026" s="6">
        <v>4.4200000000000003E-3</v>
      </c>
      <c r="R2026">
        <v>79275000</v>
      </c>
      <c r="S2026" s="6">
        <v>7.0370000000000002E-2</v>
      </c>
      <c r="T2026" s="6">
        <v>343700000</v>
      </c>
      <c r="U2026" s="6" t="s">
        <v>52611</v>
      </c>
      <c r="V2026">
        <v>0</v>
      </c>
      <c r="W2026">
        <v>0</v>
      </c>
      <c r="X2026">
        <v>0</v>
      </c>
      <c r="Y2026">
        <v>1</v>
      </c>
      <c r="Z2026">
        <v>0</v>
      </c>
      <c r="AA2026" s="6" t="s">
        <v>90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 s="6" t="s">
        <v>52612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 s="6" t="s">
        <v>52613</v>
      </c>
      <c r="AN2026">
        <v>0</v>
      </c>
      <c r="AO2026">
        <v>0</v>
      </c>
      <c r="AP2026">
        <v>0</v>
      </c>
      <c r="AQ2026">
        <v>1</v>
      </c>
      <c r="AR2026">
        <v>0</v>
      </c>
    </row>
    <row r="2027" spans="1:44" x14ac:dyDescent="0.25">
      <c r="A2027" s="6" t="s">
        <v>2791</v>
      </c>
      <c r="B2027" s="6" t="s">
        <v>52671</v>
      </c>
      <c r="C2027" s="6" t="s">
        <v>90</v>
      </c>
      <c r="D2027" s="6" t="s">
        <v>52637</v>
      </c>
      <c r="E2027">
        <v>24108818432</v>
      </c>
      <c r="F2027">
        <v>2.86</v>
      </c>
      <c r="G2027">
        <v>0.71745199999999998</v>
      </c>
      <c r="H2027">
        <v>61.808</v>
      </c>
      <c r="I2027">
        <v>72600000</v>
      </c>
      <c r="J2027">
        <v>1186300032</v>
      </c>
      <c r="K2027">
        <v>7636199936</v>
      </c>
      <c r="L2027">
        <v>0.72799999999999998</v>
      </c>
      <c r="M2027">
        <v>2.2120000000000002</v>
      </c>
      <c r="N2027">
        <v>3037799936</v>
      </c>
      <c r="O2027">
        <v>98.277000000000001</v>
      </c>
      <c r="P2027" s="6">
        <v>2.3890000000000002E-2</v>
      </c>
      <c r="Q2027" s="6">
        <v>3.1820000000000001E-2</v>
      </c>
      <c r="R2027">
        <v>582687488</v>
      </c>
      <c r="S2027" s="6">
        <v>0.47421999999999997</v>
      </c>
      <c r="T2027" s="6">
        <v>1418600000</v>
      </c>
      <c r="U2027" s="6" t="s">
        <v>52611</v>
      </c>
      <c r="V2027">
        <v>3</v>
      </c>
      <c r="W2027">
        <v>2</v>
      </c>
      <c r="X2027">
        <v>2</v>
      </c>
      <c r="Y2027">
        <v>0</v>
      </c>
      <c r="Z2027">
        <v>0</v>
      </c>
      <c r="AA2027" s="6" t="s">
        <v>90</v>
      </c>
      <c r="AB2027">
        <v>3</v>
      </c>
      <c r="AC2027">
        <v>8</v>
      </c>
      <c r="AD2027">
        <v>2</v>
      </c>
      <c r="AE2027">
        <v>0</v>
      </c>
      <c r="AF2027">
        <v>0</v>
      </c>
      <c r="AG2027" s="6" t="s">
        <v>52612</v>
      </c>
      <c r="AH2027">
        <v>3</v>
      </c>
      <c r="AI2027">
        <v>7</v>
      </c>
      <c r="AJ2027">
        <v>2</v>
      </c>
      <c r="AK2027">
        <v>0</v>
      </c>
      <c r="AL2027">
        <v>0</v>
      </c>
      <c r="AM2027" s="6" t="s">
        <v>52613</v>
      </c>
      <c r="AN2027">
        <v>3</v>
      </c>
      <c r="AO2027">
        <v>1</v>
      </c>
      <c r="AP2027">
        <v>2</v>
      </c>
      <c r="AQ2027">
        <v>0</v>
      </c>
      <c r="AR2027">
        <v>0</v>
      </c>
    </row>
    <row r="2028" spans="1:44" x14ac:dyDescent="0.25">
      <c r="A2028" s="6" t="s">
        <v>2793</v>
      </c>
      <c r="B2028" s="6" t="s">
        <v>52667</v>
      </c>
      <c r="C2028" s="6" t="s">
        <v>90</v>
      </c>
      <c r="D2028" s="6" t="s">
        <v>130</v>
      </c>
      <c r="E2028">
        <v>5282374656</v>
      </c>
      <c r="F2028">
        <v>7.6</v>
      </c>
      <c r="G2028">
        <v>1.4120330000000001</v>
      </c>
      <c r="H2028">
        <v>16.561</v>
      </c>
      <c r="I2028">
        <v>379456992</v>
      </c>
      <c r="J2028">
        <v>489912000</v>
      </c>
      <c r="K2028">
        <v>1545235968</v>
      </c>
      <c r="L2028">
        <v>2.42</v>
      </c>
      <c r="M2028">
        <v>3.42</v>
      </c>
      <c r="N2028">
        <v>2426962944</v>
      </c>
      <c r="O2028">
        <v>78.043999999999997</v>
      </c>
      <c r="P2028" s="6">
        <v>4.1619999999999997E-2</v>
      </c>
      <c r="Q2028" s="6">
        <v>0.15001999999999999</v>
      </c>
      <c r="R2028">
        <v>16350250</v>
      </c>
      <c r="S2028" s="6">
        <v>0.27322999999999997</v>
      </c>
      <c r="T2028" s="6">
        <v>649345000</v>
      </c>
      <c r="U2028" s="6" t="s">
        <v>52611</v>
      </c>
      <c r="V2028">
        <v>7</v>
      </c>
      <c r="W2028">
        <v>4</v>
      </c>
      <c r="X2028">
        <v>2</v>
      </c>
      <c r="Y2028">
        <v>0</v>
      </c>
      <c r="Z2028">
        <v>0</v>
      </c>
      <c r="AA2028" s="6" t="s">
        <v>90</v>
      </c>
      <c r="AB2028">
        <v>5</v>
      </c>
      <c r="AC2028">
        <v>5</v>
      </c>
      <c r="AD2028">
        <v>8</v>
      </c>
      <c r="AE2028">
        <v>0</v>
      </c>
      <c r="AF2028">
        <v>0</v>
      </c>
      <c r="AG2028" s="6" t="s">
        <v>52612</v>
      </c>
      <c r="AH2028">
        <v>5</v>
      </c>
      <c r="AI2028">
        <v>5</v>
      </c>
      <c r="AJ2028">
        <v>8</v>
      </c>
      <c r="AK2028">
        <v>0</v>
      </c>
      <c r="AL2028">
        <v>0</v>
      </c>
      <c r="AM2028" s="6" t="s">
        <v>52613</v>
      </c>
      <c r="AN2028">
        <v>7</v>
      </c>
      <c r="AO2028">
        <v>4</v>
      </c>
      <c r="AP2028">
        <v>2</v>
      </c>
      <c r="AQ2028">
        <v>0</v>
      </c>
      <c r="AR2028">
        <v>0</v>
      </c>
    </row>
    <row r="2029" spans="1:44" x14ac:dyDescent="0.25">
      <c r="A2029" s="6" t="s">
        <v>2795</v>
      </c>
      <c r="B2029" s="6" t="s">
        <v>52738</v>
      </c>
      <c r="C2029" s="6" t="s">
        <v>90</v>
      </c>
      <c r="D2029" s="6" t="s">
        <v>52663</v>
      </c>
      <c r="E2029">
        <v>7534031360</v>
      </c>
      <c r="F2029">
        <v>3.53</v>
      </c>
      <c r="G2029">
        <v>1.317733</v>
      </c>
      <c r="H2029">
        <v>11.896000000000001</v>
      </c>
      <c r="I2029">
        <v>189000000</v>
      </c>
      <c r="J2029">
        <v>800000000</v>
      </c>
      <c r="K2029">
        <v>4020999936</v>
      </c>
      <c r="L2029">
        <v>0.66800000000000004</v>
      </c>
      <c r="M2029">
        <v>1.484</v>
      </c>
      <c r="N2029">
        <v>25688999936</v>
      </c>
      <c r="O2029">
        <v>402.1</v>
      </c>
      <c r="P2029" s="6">
        <v>5.756E-2</v>
      </c>
      <c r="Q2029" s="6">
        <v>0.41152</v>
      </c>
      <c r="R2029">
        <v>740875008</v>
      </c>
      <c r="S2029" s="6">
        <v>5.1540000000000002E-2</v>
      </c>
      <c r="T2029" s="6">
        <v>1379000000</v>
      </c>
      <c r="U2029" s="6" t="s">
        <v>52611</v>
      </c>
      <c r="V2029">
        <v>1</v>
      </c>
      <c r="W2029">
        <v>3</v>
      </c>
      <c r="X2029">
        <v>7</v>
      </c>
      <c r="Y2029">
        <v>3</v>
      </c>
      <c r="Z2029">
        <v>0</v>
      </c>
      <c r="AA2029" s="6" t="s">
        <v>90</v>
      </c>
      <c r="AB2029">
        <v>1</v>
      </c>
      <c r="AC2029">
        <v>4</v>
      </c>
      <c r="AD2029">
        <v>3</v>
      </c>
      <c r="AE2029">
        <v>0</v>
      </c>
      <c r="AF2029">
        <v>0</v>
      </c>
      <c r="AG2029" s="6" t="s">
        <v>52612</v>
      </c>
      <c r="AH2029">
        <v>1</v>
      </c>
      <c r="AI2029">
        <v>4</v>
      </c>
      <c r="AJ2029">
        <v>3</v>
      </c>
      <c r="AK2029">
        <v>0</v>
      </c>
      <c r="AL2029">
        <v>0</v>
      </c>
      <c r="AM2029" s="6" t="s">
        <v>52613</v>
      </c>
      <c r="AN2029">
        <v>1</v>
      </c>
      <c r="AO2029">
        <v>3</v>
      </c>
      <c r="AP2029">
        <v>8</v>
      </c>
      <c r="AQ2029">
        <v>1</v>
      </c>
      <c r="AR2029">
        <v>0</v>
      </c>
    </row>
    <row r="2030" spans="1:44" x14ac:dyDescent="0.25">
      <c r="A2030" s="6" t="s">
        <v>41751</v>
      </c>
      <c r="B2030" s="6" t="s">
        <v>52645</v>
      </c>
      <c r="C2030" s="6" t="s">
        <v>90</v>
      </c>
      <c r="D2030" s="6" t="s">
        <v>52616</v>
      </c>
      <c r="E2030">
        <v>-13607326720</v>
      </c>
      <c r="F2030">
        <v>0</v>
      </c>
      <c r="G2030">
        <v>1.324951</v>
      </c>
      <c r="H2030">
        <v>3173.2260000000001</v>
      </c>
      <c r="I2030">
        <v>213845999616</v>
      </c>
      <c r="J2030">
        <v>173816250368</v>
      </c>
      <c r="K2030">
        <v>141248004096</v>
      </c>
      <c r="L2030">
        <v>1.575</v>
      </c>
      <c r="M2030">
        <v>2.677</v>
      </c>
      <c r="N2030">
        <v>450581987328</v>
      </c>
      <c r="O2030">
        <v>23.173999999999999</v>
      </c>
      <c r="P2030" s="6">
        <v>8.0850000000000005E-2</v>
      </c>
      <c r="Q2030" s="6">
        <v>0.18160999</v>
      </c>
      <c r="R2030">
        <v>0</v>
      </c>
      <c r="S2030" s="6">
        <v>0.32571998000000002</v>
      </c>
      <c r="T2030" s="6">
        <v>143355000000</v>
      </c>
      <c r="U2030" s="6" t="s">
        <v>90</v>
      </c>
      <c r="V2030">
        <v>0</v>
      </c>
      <c r="W2030">
        <v>0</v>
      </c>
      <c r="X2030">
        <v>0</v>
      </c>
      <c r="Y2030">
        <v>0</v>
      </c>
      <c r="Z2030">
        <v>0</v>
      </c>
      <c r="AA2030" s="6" t="s">
        <v>90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 s="6" t="s">
        <v>90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 s="6" t="s">
        <v>90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 x14ac:dyDescent="0.25">
      <c r="A2031" s="6" t="s">
        <v>41753</v>
      </c>
      <c r="B2031" s="6" t="s">
        <v>52719</v>
      </c>
      <c r="C2031" s="6" t="s">
        <v>90</v>
      </c>
      <c r="D2031" s="6" t="s">
        <v>52637</v>
      </c>
      <c r="E2031">
        <v>7508108800</v>
      </c>
      <c r="F2031">
        <v>0</v>
      </c>
      <c r="G2031">
        <v>0.61160499999999995</v>
      </c>
      <c r="H2031">
        <v>2.2480000000000002</v>
      </c>
      <c r="I2031">
        <v>269609984</v>
      </c>
      <c r="J2031">
        <v>394160000</v>
      </c>
      <c r="K2031">
        <v>4843479040</v>
      </c>
      <c r="L2031">
        <v>0.36099999999999999</v>
      </c>
      <c r="M2031">
        <v>0.36899999999999999</v>
      </c>
      <c r="N2031">
        <v>572124992</v>
      </c>
      <c r="O2031">
        <v>73.563000000000002</v>
      </c>
      <c r="P2031" s="6">
        <v>2.102E-2</v>
      </c>
      <c r="Q2031" s="6">
        <v>7.6069996000000001E-2</v>
      </c>
      <c r="R2031">
        <v>221187744</v>
      </c>
      <c r="S2031" s="6">
        <v>0.71206002999999995</v>
      </c>
      <c r="T2031" s="6">
        <v>399436000</v>
      </c>
      <c r="U2031" s="6" t="s">
        <v>90</v>
      </c>
      <c r="V2031">
        <v>0</v>
      </c>
      <c r="W2031">
        <v>0</v>
      </c>
      <c r="X2031">
        <v>0</v>
      </c>
      <c r="Y2031">
        <v>0</v>
      </c>
      <c r="Z2031">
        <v>0</v>
      </c>
      <c r="AA2031" s="6" t="s">
        <v>90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 s="6" t="s">
        <v>90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 s="6" t="s">
        <v>90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x14ac:dyDescent="0.25">
      <c r="A2032" s="6" t="s">
        <v>2798</v>
      </c>
      <c r="B2032" s="6" t="s">
        <v>52753</v>
      </c>
      <c r="C2032" s="6" t="s">
        <v>90</v>
      </c>
      <c r="D2032" s="6" t="s">
        <v>130</v>
      </c>
      <c r="E2032">
        <v>74454048768</v>
      </c>
      <c r="F2032">
        <v>1.52</v>
      </c>
      <c r="G2032">
        <v>0.68971300000000002</v>
      </c>
      <c r="H2032">
        <v>29.213000000000001</v>
      </c>
      <c r="I2032">
        <v>16967359488</v>
      </c>
      <c r="J2032">
        <v>29056272384</v>
      </c>
      <c r="K2032">
        <v>78852571136</v>
      </c>
      <c r="L2032">
        <v>1.7609999999999999</v>
      </c>
      <c r="M2032">
        <v>2.4740000000000002</v>
      </c>
      <c r="N2032">
        <v>51364495360</v>
      </c>
      <c r="O2032">
        <v>205.87200000000001</v>
      </c>
      <c r="P2032" s="6">
        <v>0.10998999</v>
      </c>
      <c r="Q2032" s="6">
        <v>0.57571000000000006</v>
      </c>
      <c r="R2032">
        <v>212337744</v>
      </c>
      <c r="S2032" s="6">
        <v>0.50632999999999995</v>
      </c>
      <c r="T2032" s="6">
        <v>25009658000</v>
      </c>
      <c r="U2032" s="6" t="s">
        <v>52611</v>
      </c>
      <c r="V2032">
        <v>0</v>
      </c>
      <c r="W2032">
        <v>0</v>
      </c>
      <c r="X2032">
        <v>0</v>
      </c>
      <c r="Y2032">
        <v>0</v>
      </c>
      <c r="Z2032">
        <v>0</v>
      </c>
      <c r="AA2032" s="6" t="s">
        <v>90</v>
      </c>
      <c r="AB2032">
        <v>1</v>
      </c>
      <c r="AC2032">
        <v>1</v>
      </c>
      <c r="AD2032">
        <v>1</v>
      </c>
      <c r="AE2032">
        <v>1</v>
      </c>
      <c r="AF2032">
        <v>0</v>
      </c>
      <c r="AG2032" s="6" t="s">
        <v>52612</v>
      </c>
      <c r="AH2032">
        <v>1</v>
      </c>
      <c r="AI2032">
        <v>1</v>
      </c>
      <c r="AJ2032">
        <v>0</v>
      </c>
      <c r="AK2032">
        <v>1</v>
      </c>
      <c r="AL2032">
        <v>0</v>
      </c>
      <c r="AM2032" s="6" t="s">
        <v>52613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25">
      <c r="A2033" s="6" t="s">
        <v>41755</v>
      </c>
      <c r="B2033" s="6" t="s">
        <v>52643</v>
      </c>
      <c r="C2033" s="6" t="s">
        <v>90</v>
      </c>
      <c r="D2033" s="6" t="s">
        <v>52632</v>
      </c>
      <c r="E2033">
        <v>2583186374656</v>
      </c>
      <c r="F2033">
        <v>0</v>
      </c>
      <c r="G2033">
        <v>0.25183699999999998</v>
      </c>
      <c r="H2033">
        <v>1966.9939999999999</v>
      </c>
      <c r="I2033">
        <v>1670872039424</v>
      </c>
      <c r="J2033">
        <v>995319021568</v>
      </c>
      <c r="K2033">
        <v>4042178953216</v>
      </c>
      <c r="L2033">
        <v>0.66700000000000004</v>
      </c>
      <c r="M2033">
        <v>0.93700000000000006</v>
      </c>
      <c r="N2033">
        <v>11811302670336</v>
      </c>
      <c r="O2033">
        <v>110.8</v>
      </c>
      <c r="P2033" s="6">
        <v>3.2820000000000002E-2</v>
      </c>
      <c r="Q2033" s="6">
        <v>8.5980000000000001E-2</v>
      </c>
      <c r="R2033">
        <v>395406245888</v>
      </c>
      <c r="S2033" s="6">
        <v>0.28004000000000001</v>
      </c>
      <c r="T2033" s="6">
        <v>3307686000000</v>
      </c>
      <c r="U2033" s="6" t="s">
        <v>90</v>
      </c>
      <c r="V2033">
        <v>0</v>
      </c>
      <c r="W2033">
        <v>0</v>
      </c>
      <c r="X2033">
        <v>0</v>
      </c>
      <c r="Y2033">
        <v>0</v>
      </c>
      <c r="Z2033">
        <v>0</v>
      </c>
      <c r="AA2033" s="6" t="s">
        <v>90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s="6" t="s">
        <v>90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 s="6" t="s">
        <v>90</v>
      </c>
      <c r="AN2033">
        <v>0</v>
      </c>
      <c r="AO2033">
        <v>0</v>
      </c>
      <c r="AP2033">
        <v>0</v>
      </c>
      <c r="AQ2033">
        <v>0</v>
      </c>
      <c r="AR2033">
        <v>0</v>
      </c>
    </row>
    <row r="2034" spans="1:44" x14ac:dyDescent="0.25">
      <c r="A2034" s="6" t="s">
        <v>41757</v>
      </c>
      <c r="B2034" s="6" t="s">
        <v>52640</v>
      </c>
      <c r="C2034" s="6" t="s">
        <v>90</v>
      </c>
      <c r="D2034" s="6" t="s">
        <v>52618</v>
      </c>
      <c r="E2034">
        <v>16394636288</v>
      </c>
      <c r="F2034">
        <v>0</v>
      </c>
      <c r="G2034">
        <v>0.61624699999999999</v>
      </c>
      <c r="H2034">
        <v>4.0890000000000004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s="6">
        <v>6.2599997000000003E-3</v>
      </c>
      <c r="Q2034" s="6">
        <v>0.12318999999999999</v>
      </c>
      <c r="R2034">
        <v>0</v>
      </c>
      <c r="S2034" s="6">
        <v>0</v>
      </c>
      <c r="T2034" s="6">
        <v>50226000000</v>
      </c>
      <c r="U2034" s="6" t="s">
        <v>52611</v>
      </c>
      <c r="V2034">
        <v>0</v>
      </c>
      <c r="W2034">
        <v>0</v>
      </c>
      <c r="X2034">
        <v>0</v>
      </c>
      <c r="Y2034">
        <v>0</v>
      </c>
      <c r="Z2034">
        <v>0</v>
      </c>
      <c r="AA2034" s="6" t="s">
        <v>90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 s="6" t="s">
        <v>52612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 s="6" t="s">
        <v>52613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25">
      <c r="A2035" s="6" t="s">
        <v>2800</v>
      </c>
      <c r="B2035" s="6" t="s">
        <v>52638</v>
      </c>
      <c r="C2035" s="6" t="s">
        <v>90</v>
      </c>
      <c r="D2035" s="6" t="s">
        <v>52610</v>
      </c>
      <c r="E2035">
        <v>10282805248</v>
      </c>
      <c r="F2035">
        <v>1.62</v>
      </c>
      <c r="G2035">
        <v>0.98869600000000002</v>
      </c>
      <c r="H2035">
        <v>15.597</v>
      </c>
      <c r="I2035">
        <v>416860992</v>
      </c>
      <c r="J2035">
        <v>154187008</v>
      </c>
      <c r="K2035">
        <v>139596992</v>
      </c>
      <c r="L2035">
        <v>3.5289999999999999</v>
      </c>
      <c r="M2035">
        <v>4.1609999999999996</v>
      </c>
      <c r="N2035">
        <v>557168000</v>
      </c>
      <c r="O2035">
        <v>24.460999999999999</v>
      </c>
      <c r="P2035" s="6">
        <v>0.16069000999999999</v>
      </c>
      <c r="Q2035" s="6">
        <v>0.57387999999999995</v>
      </c>
      <c r="R2035">
        <v>73835376</v>
      </c>
      <c r="S2035" s="6">
        <v>0.86867000000000005</v>
      </c>
      <c r="T2035" s="6">
        <v>424737000</v>
      </c>
      <c r="U2035" s="6" t="s">
        <v>52611</v>
      </c>
      <c r="V2035">
        <v>0</v>
      </c>
      <c r="W2035">
        <v>0</v>
      </c>
      <c r="X2035">
        <v>0</v>
      </c>
      <c r="Y2035">
        <v>0</v>
      </c>
      <c r="Z2035">
        <v>1</v>
      </c>
      <c r="AA2035" s="6" t="s">
        <v>90</v>
      </c>
      <c r="AB2035">
        <v>3</v>
      </c>
      <c r="AC2035">
        <v>3</v>
      </c>
      <c r="AD2035">
        <v>2</v>
      </c>
      <c r="AE2035">
        <v>0</v>
      </c>
      <c r="AF2035">
        <v>1</v>
      </c>
      <c r="AG2035" s="6" t="s">
        <v>52612</v>
      </c>
      <c r="AH2035">
        <v>3</v>
      </c>
      <c r="AI2035">
        <v>3</v>
      </c>
      <c r="AJ2035">
        <v>2</v>
      </c>
      <c r="AK2035">
        <v>0</v>
      </c>
      <c r="AL2035">
        <v>1</v>
      </c>
      <c r="AM2035" s="6" t="s">
        <v>52613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25">
      <c r="A2036" s="6" t="s">
        <v>41759</v>
      </c>
      <c r="B2036" s="6" t="s">
        <v>52723</v>
      </c>
      <c r="C2036" s="6" t="s">
        <v>90</v>
      </c>
      <c r="D2036" s="6" t="s">
        <v>52623</v>
      </c>
      <c r="E2036">
        <v>12677586944</v>
      </c>
      <c r="F2036">
        <v>0</v>
      </c>
      <c r="G2036">
        <v>0.95705899999999999</v>
      </c>
      <c r="H2036">
        <v>11.5604</v>
      </c>
      <c r="I2036">
        <v>2544999936</v>
      </c>
      <c r="J2036">
        <v>1530000000</v>
      </c>
      <c r="K2036">
        <v>10000000</v>
      </c>
      <c r="L2036">
        <v>2.9510000000000001</v>
      </c>
      <c r="M2036">
        <v>9.23</v>
      </c>
      <c r="N2036">
        <v>7498999808</v>
      </c>
      <c r="O2036">
        <v>8.3000000000000004E-2</v>
      </c>
      <c r="P2036" s="6">
        <v>5.2550002999999998E-2</v>
      </c>
      <c r="Q2036" s="6">
        <v>6.9580000000000003E-2</v>
      </c>
      <c r="R2036">
        <v>199500000</v>
      </c>
      <c r="S2036" s="6">
        <v>0.82543999999999995</v>
      </c>
      <c r="T2036" s="6">
        <v>6190000000</v>
      </c>
      <c r="U2036" s="6" t="s">
        <v>90</v>
      </c>
      <c r="V2036">
        <v>0</v>
      </c>
      <c r="W2036">
        <v>0</v>
      </c>
      <c r="X2036">
        <v>0</v>
      </c>
      <c r="Y2036">
        <v>0</v>
      </c>
      <c r="Z2036">
        <v>0</v>
      </c>
      <c r="AA2036" s="6" t="s">
        <v>90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s="6" t="s">
        <v>90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 s="6" t="s">
        <v>90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25">
      <c r="A2037" s="6" t="s">
        <v>2802</v>
      </c>
      <c r="B2037" s="6" t="s">
        <v>52754</v>
      </c>
      <c r="C2037" s="6" t="s">
        <v>90</v>
      </c>
      <c r="D2037" s="6" t="s">
        <v>52620</v>
      </c>
      <c r="E2037">
        <v>21304532992</v>
      </c>
      <c r="F2037">
        <v>5.21</v>
      </c>
      <c r="G2037">
        <v>1.302251</v>
      </c>
      <c r="H2037">
        <v>61.975999999999999</v>
      </c>
      <c r="I2037">
        <v>387600000</v>
      </c>
      <c r="J2037">
        <v>1134099968</v>
      </c>
      <c r="K2037">
        <v>8380400128</v>
      </c>
      <c r="L2037">
        <v>0.32</v>
      </c>
      <c r="M2037">
        <v>1.304</v>
      </c>
      <c r="N2037">
        <v>16431200256</v>
      </c>
      <c r="O2037">
        <v>88.284999999999997</v>
      </c>
      <c r="P2037" s="6">
        <v>1.2510001E-2</v>
      </c>
      <c r="Q2037" s="6">
        <v>-1.8370000000000001E-2</v>
      </c>
      <c r="R2037">
        <v>732212480</v>
      </c>
      <c r="S2037" s="6">
        <v>0.23895</v>
      </c>
      <c r="T2037" s="6">
        <v>4411500000</v>
      </c>
      <c r="U2037" s="6" t="s">
        <v>52611</v>
      </c>
      <c r="V2037">
        <v>4</v>
      </c>
      <c r="W2037">
        <v>11</v>
      </c>
      <c r="X2037">
        <v>8</v>
      </c>
      <c r="Y2037">
        <v>0</v>
      </c>
      <c r="Z2037">
        <v>0</v>
      </c>
      <c r="AA2037" s="6" t="s">
        <v>90</v>
      </c>
      <c r="AB2037">
        <v>0</v>
      </c>
      <c r="AC2037">
        <v>2</v>
      </c>
      <c r="AD2037">
        <v>17</v>
      </c>
      <c r="AE2037">
        <v>0</v>
      </c>
      <c r="AF2037">
        <v>0</v>
      </c>
      <c r="AG2037" s="6" t="s">
        <v>52612</v>
      </c>
      <c r="AH2037">
        <v>0</v>
      </c>
      <c r="AI2037">
        <v>2</v>
      </c>
      <c r="AJ2037">
        <v>17</v>
      </c>
      <c r="AK2037">
        <v>0</v>
      </c>
      <c r="AL2037">
        <v>0</v>
      </c>
      <c r="AM2037" s="6" t="s">
        <v>52613</v>
      </c>
      <c r="AN2037">
        <v>4</v>
      </c>
      <c r="AO2037">
        <v>8</v>
      </c>
      <c r="AP2037">
        <v>8</v>
      </c>
      <c r="AQ2037">
        <v>0</v>
      </c>
      <c r="AR2037">
        <v>0</v>
      </c>
    </row>
    <row r="2038" spans="1:44" x14ac:dyDescent="0.25">
      <c r="A2038" s="6" t="s">
        <v>2804</v>
      </c>
      <c r="B2038" s="6" t="s">
        <v>52650</v>
      </c>
      <c r="C2038" s="6" t="s">
        <v>90</v>
      </c>
      <c r="D2038" s="6" t="s">
        <v>52616</v>
      </c>
      <c r="E2038">
        <v>17870436352</v>
      </c>
      <c r="F2038">
        <v>1.74</v>
      </c>
      <c r="G2038">
        <v>1.274454</v>
      </c>
      <c r="H2038">
        <v>36.021000000000001</v>
      </c>
      <c r="I2038">
        <v>1061400000</v>
      </c>
      <c r="J2038">
        <v>1870499968</v>
      </c>
      <c r="K2038">
        <v>2219000064</v>
      </c>
      <c r="L2038">
        <v>1.494</v>
      </c>
      <c r="M2038">
        <v>2.9089999999999998</v>
      </c>
      <c r="N2038">
        <v>5121900032</v>
      </c>
      <c r="O2038">
        <v>38.706000000000003</v>
      </c>
      <c r="P2038" s="6">
        <v>0.10094</v>
      </c>
      <c r="Q2038" s="6">
        <v>0.20357998999999999</v>
      </c>
      <c r="R2038">
        <v>718737472</v>
      </c>
      <c r="S2038" s="6">
        <v>0.47188000000000002</v>
      </c>
      <c r="T2038" s="6">
        <v>2604300000</v>
      </c>
      <c r="U2038" s="6" t="s">
        <v>52611</v>
      </c>
      <c r="V2038">
        <v>7</v>
      </c>
      <c r="W2038">
        <v>15</v>
      </c>
      <c r="X2038">
        <v>5</v>
      </c>
      <c r="Y2038">
        <v>1</v>
      </c>
      <c r="Z2038">
        <v>0</v>
      </c>
      <c r="AA2038" s="6" t="s">
        <v>90</v>
      </c>
      <c r="AB2038">
        <v>2</v>
      </c>
      <c r="AC2038">
        <v>16</v>
      </c>
      <c r="AD2038">
        <v>12</v>
      </c>
      <c r="AE2038">
        <v>1</v>
      </c>
      <c r="AF2038">
        <v>0</v>
      </c>
      <c r="AG2038" s="6" t="s">
        <v>52612</v>
      </c>
      <c r="AH2038">
        <v>1</v>
      </c>
      <c r="AI2038">
        <v>17</v>
      </c>
      <c r="AJ2038">
        <v>12</v>
      </c>
      <c r="AK2038">
        <v>1</v>
      </c>
      <c r="AL2038">
        <v>0</v>
      </c>
      <c r="AM2038" s="6" t="s">
        <v>52613</v>
      </c>
      <c r="AN2038">
        <v>7</v>
      </c>
      <c r="AO2038">
        <v>16</v>
      </c>
      <c r="AP2038">
        <v>5</v>
      </c>
      <c r="AQ2038">
        <v>1</v>
      </c>
      <c r="AR2038">
        <v>1</v>
      </c>
    </row>
    <row r="2039" spans="1:44" x14ac:dyDescent="0.25">
      <c r="A2039" s="6" t="s">
        <v>2806</v>
      </c>
      <c r="B2039" s="6" t="s">
        <v>52662</v>
      </c>
      <c r="C2039" s="6" t="s">
        <v>90</v>
      </c>
      <c r="D2039" s="6" t="s">
        <v>52663</v>
      </c>
      <c r="E2039">
        <v>9762791424</v>
      </c>
      <c r="F2039">
        <v>3.43</v>
      </c>
      <c r="G2039">
        <v>1.3135110000000001</v>
      </c>
      <c r="H2039">
        <v>5.68</v>
      </c>
      <c r="I2039">
        <v>3000000</v>
      </c>
      <c r="J2039">
        <v>7943000064</v>
      </c>
      <c r="K2039">
        <v>4105999872</v>
      </c>
      <c r="L2039">
        <v>0.309</v>
      </c>
      <c r="M2039">
        <v>0.55400000000000005</v>
      </c>
      <c r="N2039">
        <v>14177000448</v>
      </c>
      <c r="O2039">
        <v>65.653999999999996</v>
      </c>
      <c r="P2039" s="6">
        <v>0.33948</v>
      </c>
      <c r="Q2039" s="6">
        <v>2.1069300000000002</v>
      </c>
      <c r="R2039">
        <v>-421000000</v>
      </c>
      <c r="S2039" s="6">
        <v>0.58735999999999999</v>
      </c>
      <c r="T2039" s="6">
        <v>8994000000</v>
      </c>
      <c r="U2039" s="6" t="s">
        <v>52611</v>
      </c>
      <c r="V2039">
        <v>4</v>
      </c>
      <c r="W2039">
        <v>5</v>
      </c>
      <c r="X2039">
        <v>22</v>
      </c>
      <c r="Y2039">
        <v>2</v>
      </c>
      <c r="Z2039">
        <v>0</v>
      </c>
      <c r="AA2039" s="6" t="s">
        <v>90</v>
      </c>
      <c r="AB2039">
        <v>2</v>
      </c>
      <c r="AC2039">
        <v>6</v>
      </c>
      <c r="AD2039">
        <v>13</v>
      </c>
      <c r="AE2039">
        <v>2</v>
      </c>
      <c r="AF2039">
        <v>1</v>
      </c>
      <c r="AG2039" s="6" t="s">
        <v>52612</v>
      </c>
      <c r="AH2039">
        <v>2</v>
      </c>
      <c r="AI2039">
        <v>6</v>
      </c>
      <c r="AJ2039">
        <v>12</v>
      </c>
      <c r="AK2039">
        <v>1</v>
      </c>
      <c r="AL2039">
        <v>1</v>
      </c>
      <c r="AM2039" s="6" t="s">
        <v>52613</v>
      </c>
      <c r="AN2039">
        <v>0</v>
      </c>
      <c r="AO2039">
        <v>1</v>
      </c>
      <c r="AP2039">
        <v>15</v>
      </c>
      <c r="AQ2039">
        <v>6</v>
      </c>
      <c r="AR2039">
        <v>0</v>
      </c>
    </row>
    <row r="2040" spans="1:44" x14ac:dyDescent="0.25">
      <c r="A2040" s="6" t="s">
        <v>41761</v>
      </c>
      <c r="B2040" s="6" t="s">
        <v>865</v>
      </c>
      <c r="C2040" s="6" t="s">
        <v>90</v>
      </c>
      <c r="D2040" s="6" t="s">
        <v>52620</v>
      </c>
      <c r="E2040">
        <v>130220318720</v>
      </c>
      <c r="F2040">
        <v>0</v>
      </c>
      <c r="G2040">
        <v>0.78723399999999999</v>
      </c>
      <c r="H2040">
        <v>177.839</v>
      </c>
      <c r="I2040">
        <v>11614000128</v>
      </c>
      <c r="J2040">
        <v>13799999488</v>
      </c>
      <c r="K2040">
        <v>74340999168</v>
      </c>
      <c r="L2040">
        <v>0.495</v>
      </c>
      <c r="M2040">
        <v>0.98099999999999998</v>
      </c>
      <c r="N2040">
        <v>91168997376</v>
      </c>
      <c r="O2040">
        <v>23.53</v>
      </c>
      <c r="P2040" s="6">
        <v>1.5779999999999999E-2</v>
      </c>
      <c r="Q2040" s="6">
        <v>1.847E-2</v>
      </c>
      <c r="R2040">
        <v>3359749888</v>
      </c>
      <c r="S2040" s="6">
        <v>0.37499001999999998</v>
      </c>
      <c r="T2040" s="6">
        <v>34188000000</v>
      </c>
      <c r="U2040" s="6" t="s">
        <v>52611</v>
      </c>
      <c r="V2040">
        <v>0</v>
      </c>
      <c r="W2040">
        <v>0</v>
      </c>
      <c r="X2040">
        <v>0</v>
      </c>
      <c r="Y2040">
        <v>1</v>
      </c>
      <c r="Z2040">
        <v>0</v>
      </c>
      <c r="AA2040" s="6" t="s">
        <v>90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 s="6" t="s">
        <v>52612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 s="6" t="s">
        <v>52613</v>
      </c>
      <c r="AN2040">
        <v>0</v>
      </c>
      <c r="AO2040">
        <v>0</v>
      </c>
      <c r="AP2040">
        <v>0</v>
      </c>
      <c r="AQ2040">
        <v>1</v>
      </c>
      <c r="AR2040">
        <v>0</v>
      </c>
    </row>
    <row r="2041" spans="1:44" x14ac:dyDescent="0.25">
      <c r="A2041" s="6" t="s">
        <v>2808</v>
      </c>
      <c r="B2041" s="6" t="s">
        <v>52705</v>
      </c>
      <c r="C2041" s="6" t="s">
        <v>90</v>
      </c>
      <c r="D2041" s="6" t="s">
        <v>118</v>
      </c>
      <c r="E2041">
        <v>9604717568</v>
      </c>
      <c r="F2041">
        <v>4.1100000000000003</v>
      </c>
      <c r="G2041">
        <v>0.272343</v>
      </c>
      <c r="H2041">
        <v>46.209000000000003</v>
      </c>
      <c r="I2041">
        <v>82085000</v>
      </c>
      <c r="J2041">
        <v>933686976</v>
      </c>
      <c r="K2041">
        <v>5087007232</v>
      </c>
      <c r="L2041">
        <v>0.65200000000000002</v>
      </c>
      <c r="M2041">
        <v>1.4019999999999999</v>
      </c>
      <c r="N2041">
        <v>5295903744</v>
      </c>
      <c r="O2041">
        <v>148.60499999999999</v>
      </c>
      <c r="P2041" s="6">
        <v>2.3610000999999999E-2</v>
      </c>
      <c r="Q2041" s="6">
        <v>-7.0169999999999996E-2</v>
      </c>
      <c r="R2041">
        <v>-838773888</v>
      </c>
      <c r="S2041" s="6">
        <v>0.19298999999999999</v>
      </c>
      <c r="T2041" s="6">
        <v>994865000</v>
      </c>
      <c r="U2041" s="6" t="s">
        <v>52611</v>
      </c>
      <c r="V2041">
        <v>0</v>
      </c>
      <c r="W2041">
        <v>1</v>
      </c>
      <c r="X2041">
        <v>6</v>
      </c>
      <c r="Y2041">
        <v>0</v>
      </c>
      <c r="Z2041">
        <v>0</v>
      </c>
      <c r="AA2041" s="6" t="s">
        <v>90</v>
      </c>
      <c r="AB2041">
        <v>2</v>
      </c>
      <c r="AC2041">
        <v>0</v>
      </c>
      <c r="AD2041">
        <v>4</v>
      </c>
      <c r="AE2041">
        <v>0</v>
      </c>
      <c r="AF2041">
        <v>0</v>
      </c>
      <c r="AG2041" s="6" t="s">
        <v>52612</v>
      </c>
      <c r="AH2041">
        <v>2</v>
      </c>
      <c r="AI2041">
        <v>0</v>
      </c>
      <c r="AJ2041">
        <v>4</v>
      </c>
      <c r="AK2041">
        <v>0</v>
      </c>
      <c r="AL2041">
        <v>0</v>
      </c>
      <c r="AM2041" s="6" t="s">
        <v>52613</v>
      </c>
      <c r="AN2041">
        <v>0</v>
      </c>
      <c r="AO2041">
        <v>1</v>
      </c>
      <c r="AP2041">
        <v>7</v>
      </c>
      <c r="AQ2041">
        <v>0</v>
      </c>
      <c r="AR2041">
        <v>0</v>
      </c>
    </row>
    <row r="2042" spans="1:44" x14ac:dyDescent="0.25">
      <c r="A2042" s="6" t="s">
        <v>2810</v>
      </c>
      <c r="B2042" s="6" t="s">
        <v>52670</v>
      </c>
      <c r="C2042" s="6" t="s">
        <v>90</v>
      </c>
      <c r="D2042" s="6" t="s">
        <v>130</v>
      </c>
      <c r="E2042">
        <v>3984543232</v>
      </c>
      <c r="F2042">
        <v>4</v>
      </c>
      <c r="G2042">
        <v>0.88916200000000001</v>
      </c>
      <c r="H2042">
        <v>24.547999999999998</v>
      </c>
      <c r="I2042">
        <v>24017000</v>
      </c>
      <c r="J2042">
        <v>248180992</v>
      </c>
      <c r="K2042">
        <v>704627968</v>
      </c>
      <c r="L2042">
        <v>1.4339999999999999</v>
      </c>
      <c r="M2042">
        <v>4.0910000000000002</v>
      </c>
      <c r="N2042">
        <v>1450524032</v>
      </c>
      <c r="O2042">
        <v>68.528999999999996</v>
      </c>
      <c r="P2042" s="6">
        <v>6.3829996E-2</v>
      </c>
      <c r="Q2042" s="6">
        <v>0.13816000000000001</v>
      </c>
      <c r="R2042">
        <v>-92081504</v>
      </c>
      <c r="S2042" s="6">
        <v>0.33707002000000003</v>
      </c>
      <c r="T2042" s="6">
        <v>489111000</v>
      </c>
      <c r="U2042" s="6" t="s">
        <v>52611</v>
      </c>
      <c r="V2042">
        <v>0</v>
      </c>
      <c r="W2042">
        <v>3</v>
      </c>
      <c r="X2042">
        <v>2</v>
      </c>
      <c r="Y2042">
        <v>0</v>
      </c>
      <c r="Z2042">
        <v>0</v>
      </c>
      <c r="AA2042" s="6" t="s">
        <v>90</v>
      </c>
      <c r="AB2042">
        <v>1</v>
      </c>
      <c r="AC2042">
        <v>1</v>
      </c>
      <c r="AD2042">
        <v>1</v>
      </c>
      <c r="AE2042">
        <v>0</v>
      </c>
      <c r="AF2042">
        <v>0</v>
      </c>
      <c r="AG2042" s="6" t="s">
        <v>52612</v>
      </c>
      <c r="AH2042">
        <v>1</v>
      </c>
      <c r="AI2042">
        <v>1</v>
      </c>
      <c r="AJ2042">
        <v>1</v>
      </c>
      <c r="AK2042">
        <v>0</v>
      </c>
      <c r="AL2042">
        <v>0</v>
      </c>
      <c r="AM2042" s="6" t="s">
        <v>52613</v>
      </c>
      <c r="AN2042">
        <v>0</v>
      </c>
      <c r="AO2042">
        <v>2</v>
      </c>
      <c r="AP2042">
        <v>2</v>
      </c>
      <c r="AQ2042">
        <v>0</v>
      </c>
      <c r="AR2042">
        <v>0</v>
      </c>
    </row>
    <row r="2043" spans="1:44" x14ac:dyDescent="0.25">
      <c r="A2043" s="6" t="s">
        <v>2812</v>
      </c>
      <c r="B2043" s="6" t="s">
        <v>52680</v>
      </c>
      <c r="C2043" s="6" t="s">
        <v>90</v>
      </c>
      <c r="D2043" s="6" t="s">
        <v>52618</v>
      </c>
      <c r="E2043">
        <v>14846399488</v>
      </c>
      <c r="F2043">
        <v>2.5</v>
      </c>
      <c r="G2043">
        <v>1.5767059999999999</v>
      </c>
      <c r="H2043">
        <v>29.079000000000001</v>
      </c>
      <c r="I2043">
        <v>15303000064</v>
      </c>
      <c r="J2043">
        <v>0</v>
      </c>
      <c r="K2043">
        <v>14933999616</v>
      </c>
      <c r="L2043">
        <v>0</v>
      </c>
      <c r="M2043">
        <v>0</v>
      </c>
      <c r="N2043">
        <v>7936000000</v>
      </c>
      <c r="O2043">
        <v>0</v>
      </c>
      <c r="P2043" s="6">
        <v>2.6440000000000002E-2</v>
      </c>
      <c r="Q2043" s="6">
        <v>0.20180000000000001</v>
      </c>
      <c r="R2043">
        <v>0</v>
      </c>
      <c r="S2043" s="6">
        <v>0</v>
      </c>
      <c r="T2043" s="6">
        <v>8299000000</v>
      </c>
      <c r="U2043" s="6" t="s">
        <v>52611</v>
      </c>
      <c r="V2043">
        <v>5</v>
      </c>
      <c r="W2043">
        <v>10</v>
      </c>
      <c r="X2043">
        <v>6</v>
      </c>
      <c r="Y2043">
        <v>0</v>
      </c>
      <c r="Z2043">
        <v>0</v>
      </c>
      <c r="AA2043" s="6" t="s">
        <v>90</v>
      </c>
      <c r="AB2043">
        <v>3</v>
      </c>
      <c r="AC2043">
        <v>8</v>
      </c>
      <c r="AD2043">
        <v>7</v>
      </c>
      <c r="AE2043">
        <v>2</v>
      </c>
      <c r="AF2043">
        <v>1</v>
      </c>
      <c r="AG2043" s="6" t="s">
        <v>52612</v>
      </c>
      <c r="AH2043">
        <v>2</v>
      </c>
      <c r="AI2043">
        <v>8</v>
      </c>
      <c r="AJ2043">
        <v>8</v>
      </c>
      <c r="AK2043">
        <v>2</v>
      </c>
      <c r="AL2043">
        <v>1</v>
      </c>
      <c r="AM2043" s="6" t="s">
        <v>52613</v>
      </c>
      <c r="AN2043">
        <v>4</v>
      </c>
      <c r="AO2043">
        <v>12</v>
      </c>
      <c r="AP2043">
        <v>3</v>
      </c>
      <c r="AQ2043">
        <v>0</v>
      </c>
      <c r="AR2043">
        <v>0</v>
      </c>
    </row>
    <row r="2044" spans="1:44" x14ac:dyDescent="0.25">
      <c r="A2044" s="6" t="s">
        <v>41763</v>
      </c>
      <c r="B2044" s="6" t="s">
        <v>52670</v>
      </c>
      <c r="C2044" s="6" t="s">
        <v>90</v>
      </c>
      <c r="D2044" s="6" t="s">
        <v>130</v>
      </c>
      <c r="E2044">
        <v>17106895872</v>
      </c>
      <c r="F2044">
        <v>0</v>
      </c>
      <c r="G2044">
        <v>0.50406099999999998</v>
      </c>
      <c r="H2044">
        <v>6.3520000000000003</v>
      </c>
      <c r="I2044">
        <v>314856992</v>
      </c>
      <c r="J2044">
        <v>907617984</v>
      </c>
      <c r="K2044">
        <v>2547415040</v>
      </c>
      <c r="L2044">
        <v>1.33</v>
      </c>
      <c r="M2044">
        <v>2.7629999999999999</v>
      </c>
      <c r="N2044">
        <v>4618476032</v>
      </c>
      <c r="O2044">
        <v>70.557000000000002</v>
      </c>
      <c r="P2044" s="6">
        <v>5.3460002E-2</v>
      </c>
      <c r="Q2044" s="6">
        <v>8.4709993999999997E-2</v>
      </c>
      <c r="R2044">
        <v>73255248</v>
      </c>
      <c r="S2044" s="6">
        <v>0.36853999999999998</v>
      </c>
      <c r="T2044" s="6">
        <v>1702077000</v>
      </c>
      <c r="U2044" s="6" t="s">
        <v>52611</v>
      </c>
      <c r="V2044">
        <v>0</v>
      </c>
      <c r="W2044">
        <v>0</v>
      </c>
      <c r="X2044">
        <v>0</v>
      </c>
      <c r="Y2044">
        <v>0</v>
      </c>
      <c r="Z2044">
        <v>0</v>
      </c>
      <c r="AA2044" s="6" t="s">
        <v>90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 s="6" t="s">
        <v>52612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 s="6" t="s">
        <v>52613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25">
      <c r="A2045" s="6" t="s">
        <v>2814</v>
      </c>
      <c r="B2045" s="6" t="s">
        <v>52638</v>
      </c>
      <c r="C2045" s="6" t="s">
        <v>90</v>
      </c>
      <c r="D2045" s="6" t="s">
        <v>52610</v>
      </c>
      <c r="E2045">
        <v>116783636480</v>
      </c>
      <c r="F2045">
        <v>2.34</v>
      </c>
      <c r="G2045">
        <v>0.94686800000000004</v>
      </c>
      <c r="H2045">
        <v>44.506</v>
      </c>
      <c r="I2045">
        <v>1756999936</v>
      </c>
      <c r="J2045">
        <v>4648000000</v>
      </c>
      <c r="K2045">
        <v>13560000512</v>
      </c>
      <c r="L2045">
        <v>0.84799999999999998</v>
      </c>
      <c r="M2045">
        <v>1.7310000000000001</v>
      </c>
      <c r="N2045">
        <v>18951999488</v>
      </c>
      <c r="O2045">
        <v>80.260000000000005</v>
      </c>
      <c r="P2045" s="6">
        <v>6.2269999999999999E-2</v>
      </c>
      <c r="Q2045" s="6">
        <v>0.16449</v>
      </c>
      <c r="R2045">
        <v>1847250048</v>
      </c>
      <c r="S2045" s="6">
        <v>0.62910999999999995</v>
      </c>
      <c r="T2045" s="6">
        <v>11646000000</v>
      </c>
      <c r="U2045" s="6" t="s">
        <v>52611</v>
      </c>
      <c r="V2045">
        <v>11</v>
      </c>
      <c r="W2045">
        <v>6</v>
      </c>
      <c r="X2045">
        <v>8</v>
      </c>
      <c r="Y2045">
        <v>1</v>
      </c>
      <c r="Z2045">
        <v>1</v>
      </c>
      <c r="AA2045" s="6" t="s">
        <v>90</v>
      </c>
      <c r="AB2045">
        <v>7</v>
      </c>
      <c r="AC2045">
        <v>10</v>
      </c>
      <c r="AD2045">
        <v>13</v>
      </c>
      <c r="AE2045">
        <v>1</v>
      </c>
      <c r="AF2045">
        <v>0</v>
      </c>
      <c r="AG2045" s="6" t="s">
        <v>52612</v>
      </c>
      <c r="AH2045">
        <v>7</v>
      </c>
      <c r="AI2045">
        <v>10</v>
      </c>
      <c r="AJ2045">
        <v>12</v>
      </c>
      <c r="AK2045">
        <v>1</v>
      </c>
      <c r="AL2045">
        <v>0</v>
      </c>
      <c r="AM2045" s="6" t="s">
        <v>52613</v>
      </c>
      <c r="AN2045">
        <v>9</v>
      </c>
      <c r="AO2045">
        <v>9</v>
      </c>
      <c r="AP2045">
        <v>9</v>
      </c>
      <c r="AQ2045">
        <v>2</v>
      </c>
      <c r="AR2045">
        <v>0</v>
      </c>
    </row>
    <row r="2046" spans="1:44" x14ac:dyDescent="0.25">
      <c r="A2046" s="6" t="s">
        <v>2816</v>
      </c>
      <c r="B2046" s="6" t="s">
        <v>52678</v>
      </c>
      <c r="C2046" s="6" t="s">
        <v>90</v>
      </c>
      <c r="D2046" s="6" t="s">
        <v>52620</v>
      </c>
      <c r="E2046">
        <v>1751493376</v>
      </c>
      <c r="F2046">
        <v>5.24</v>
      </c>
      <c r="G2046">
        <v>1.3112839999999999</v>
      </c>
      <c r="H2046">
        <v>3.9E-2</v>
      </c>
      <c r="I2046">
        <v>462448992</v>
      </c>
      <c r="J2046">
        <v>-202024000</v>
      </c>
      <c r="K2046">
        <v>0</v>
      </c>
      <c r="L2046">
        <v>0.76500000000000001</v>
      </c>
      <c r="M2046">
        <v>1.02</v>
      </c>
      <c r="N2046">
        <v>893129984</v>
      </c>
      <c r="O2046">
        <v>0</v>
      </c>
      <c r="P2046" s="6">
        <v>-0.19868</v>
      </c>
      <c r="Q2046" s="6">
        <v>0</v>
      </c>
      <c r="R2046">
        <v>257097376</v>
      </c>
      <c r="S2046" s="6">
        <v>0.16969000000000001</v>
      </c>
      <c r="T2046" s="6">
        <v>99647000</v>
      </c>
      <c r="U2046" s="6" t="s">
        <v>52611</v>
      </c>
      <c r="V2046">
        <v>0</v>
      </c>
      <c r="W2046">
        <v>0</v>
      </c>
      <c r="X2046">
        <v>0</v>
      </c>
      <c r="Y2046">
        <v>0</v>
      </c>
      <c r="Z2046">
        <v>0</v>
      </c>
      <c r="AA2046" s="6" t="s">
        <v>90</v>
      </c>
      <c r="AB2046">
        <v>2</v>
      </c>
      <c r="AC2046">
        <v>9</v>
      </c>
      <c r="AD2046">
        <v>1</v>
      </c>
      <c r="AE2046">
        <v>0</v>
      </c>
      <c r="AF2046">
        <v>0</v>
      </c>
      <c r="AG2046" s="6" t="s">
        <v>52612</v>
      </c>
      <c r="AH2046">
        <v>2</v>
      </c>
      <c r="AI2046">
        <v>8</v>
      </c>
      <c r="AJ2046">
        <v>1</v>
      </c>
      <c r="AK2046">
        <v>0</v>
      </c>
      <c r="AL2046">
        <v>0</v>
      </c>
      <c r="AM2046" s="6" t="s">
        <v>52613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25">
      <c r="A2047" s="6" t="s">
        <v>2818</v>
      </c>
      <c r="B2047" s="6" t="s">
        <v>52650</v>
      </c>
      <c r="C2047" s="6" t="s">
        <v>90</v>
      </c>
      <c r="D2047" s="6" t="s">
        <v>52616</v>
      </c>
      <c r="E2047">
        <v>3301816064</v>
      </c>
      <c r="F2047">
        <v>2.5</v>
      </c>
      <c r="G2047">
        <v>1.548557</v>
      </c>
      <c r="H2047">
        <v>33.435000000000002</v>
      </c>
      <c r="I2047">
        <v>933900032</v>
      </c>
      <c r="J2047">
        <v>472600000</v>
      </c>
      <c r="K2047">
        <v>1032300032</v>
      </c>
      <c r="L2047">
        <v>4.2889999999999997</v>
      </c>
      <c r="M2047">
        <v>4.9619999999999997</v>
      </c>
      <c r="N2047">
        <v>1604199936</v>
      </c>
      <c r="O2047">
        <v>78.138999999999996</v>
      </c>
      <c r="P2047" s="6">
        <v>7.3179999999999995E-2</v>
      </c>
      <c r="Q2047" s="6">
        <v>0.14515</v>
      </c>
      <c r="R2047">
        <v>308887488</v>
      </c>
      <c r="S2047" s="6">
        <v>0.54905999999999999</v>
      </c>
      <c r="T2047" s="6">
        <v>943100000</v>
      </c>
      <c r="U2047" s="6" t="s">
        <v>52611</v>
      </c>
      <c r="V2047">
        <v>1</v>
      </c>
      <c r="W2047">
        <v>6</v>
      </c>
      <c r="X2047">
        <v>6</v>
      </c>
      <c r="Y2047">
        <v>0</v>
      </c>
      <c r="Z2047">
        <v>2</v>
      </c>
      <c r="AA2047" s="6" t="s">
        <v>90</v>
      </c>
      <c r="AB2047">
        <v>0</v>
      </c>
      <c r="AC2047">
        <v>7</v>
      </c>
      <c r="AD2047">
        <v>5</v>
      </c>
      <c r="AE2047">
        <v>0</v>
      </c>
      <c r="AF2047">
        <v>0</v>
      </c>
      <c r="AG2047" s="6" t="s">
        <v>52612</v>
      </c>
      <c r="AH2047">
        <v>0</v>
      </c>
      <c r="AI2047">
        <v>7</v>
      </c>
      <c r="AJ2047">
        <v>5</v>
      </c>
      <c r="AK2047">
        <v>0</v>
      </c>
      <c r="AL2047">
        <v>0</v>
      </c>
      <c r="AM2047" s="6" t="s">
        <v>52613</v>
      </c>
      <c r="AN2047">
        <v>2</v>
      </c>
      <c r="AO2047">
        <v>7</v>
      </c>
      <c r="AP2047">
        <v>3</v>
      </c>
      <c r="AQ2047">
        <v>0</v>
      </c>
      <c r="AR2047">
        <v>0</v>
      </c>
    </row>
    <row r="2048" spans="1:44" x14ac:dyDescent="0.25">
      <c r="A2048" s="6" t="s">
        <v>2820</v>
      </c>
      <c r="B2048" s="6" t="s">
        <v>52609</v>
      </c>
      <c r="C2048" s="6" t="s">
        <v>90</v>
      </c>
      <c r="D2048" s="6" t="s">
        <v>52610</v>
      </c>
      <c r="E2048">
        <v>7088465408</v>
      </c>
      <c r="F2048">
        <v>0.79</v>
      </c>
      <c r="G2048">
        <v>1.621745</v>
      </c>
      <c r="H2048">
        <v>33.331000000000003</v>
      </c>
      <c r="I2048">
        <v>116022000</v>
      </c>
      <c r="J2048">
        <v>662091008</v>
      </c>
      <c r="K2048">
        <v>2887582976</v>
      </c>
      <c r="L2048">
        <v>1.0469999999999999</v>
      </c>
      <c r="M2048">
        <v>1.153</v>
      </c>
      <c r="N2048">
        <v>5413628928</v>
      </c>
      <c r="O2048">
        <v>83.59</v>
      </c>
      <c r="P2048" s="6">
        <v>3.1669999999999997E-2</v>
      </c>
      <c r="Q2048" s="6">
        <v>4.3860003000000002E-2</v>
      </c>
      <c r="R2048">
        <v>302268512</v>
      </c>
      <c r="S2048" s="6">
        <v>0.22733</v>
      </c>
      <c r="T2048" s="6">
        <v>1254266000</v>
      </c>
      <c r="U2048" s="6" t="s">
        <v>52611</v>
      </c>
      <c r="V2048">
        <v>0</v>
      </c>
      <c r="W2048">
        <v>0</v>
      </c>
      <c r="X2048">
        <v>0</v>
      </c>
      <c r="Y2048">
        <v>0</v>
      </c>
      <c r="Z2048">
        <v>0</v>
      </c>
      <c r="AA2048" s="6" t="s">
        <v>90</v>
      </c>
      <c r="AB2048">
        <v>2</v>
      </c>
      <c r="AC2048">
        <v>1</v>
      </c>
      <c r="AD2048">
        <v>8</v>
      </c>
      <c r="AE2048">
        <v>2</v>
      </c>
      <c r="AF2048">
        <v>0</v>
      </c>
      <c r="AG2048" s="6" t="s">
        <v>52612</v>
      </c>
      <c r="AH2048">
        <v>2</v>
      </c>
      <c r="AI2048">
        <v>1</v>
      </c>
      <c r="AJ2048">
        <v>8</v>
      </c>
      <c r="AK2048">
        <v>2</v>
      </c>
      <c r="AL2048">
        <v>0</v>
      </c>
      <c r="AM2048" s="6" t="s">
        <v>52613</v>
      </c>
      <c r="AN2048">
        <v>4</v>
      </c>
      <c r="AO2048">
        <v>5</v>
      </c>
      <c r="AP2048">
        <v>1</v>
      </c>
      <c r="AQ2048">
        <v>0</v>
      </c>
      <c r="AR2048">
        <v>0</v>
      </c>
    </row>
    <row r="2049" spans="1:44" x14ac:dyDescent="0.25">
      <c r="A2049" s="6" t="s">
        <v>2822</v>
      </c>
      <c r="B2049" s="6" t="s">
        <v>52725</v>
      </c>
      <c r="C2049" s="6" t="s">
        <v>90</v>
      </c>
      <c r="D2049" s="6" t="s">
        <v>52632</v>
      </c>
      <c r="E2049">
        <v>47910363136</v>
      </c>
      <c r="F2049">
        <v>3.78</v>
      </c>
      <c r="G2049">
        <v>1.0974660000000001</v>
      </c>
      <c r="H2049">
        <v>3.1110000000000002</v>
      </c>
      <c r="I2049">
        <v>757867008</v>
      </c>
      <c r="J2049">
        <v>3468272896</v>
      </c>
      <c r="K2049">
        <v>11713284096</v>
      </c>
      <c r="L2049">
        <v>0.66600000000000004</v>
      </c>
      <c r="M2049">
        <v>1.214</v>
      </c>
      <c r="N2049">
        <v>75553718272</v>
      </c>
      <c r="O2049">
        <v>728.29899999999998</v>
      </c>
      <c r="P2049" s="6">
        <v>7.4740000000000001E-2</v>
      </c>
      <c r="Q2049" s="6">
        <v>1.04389</v>
      </c>
      <c r="R2049">
        <v>1393515904</v>
      </c>
      <c r="S2049" s="6">
        <v>0.18205999</v>
      </c>
      <c r="T2049" s="6">
        <v>12393748000</v>
      </c>
      <c r="U2049" s="6" t="s">
        <v>52611</v>
      </c>
      <c r="V2049">
        <v>3</v>
      </c>
      <c r="W2049">
        <v>4</v>
      </c>
      <c r="X2049">
        <v>9</v>
      </c>
      <c r="Y2049">
        <v>1</v>
      </c>
      <c r="Z2049">
        <v>0</v>
      </c>
      <c r="AA2049" s="6" t="s">
        <v>90</v>
      </c>
      <c r="AB2049">
        <v>3</v>
      </c>
      <c r="AC2049">
        <v>7</v>
      </c>
      <c r="AD2049">
        <v>9</v>
      </c>
      <c r="AE2049">
        <v>1</v>
      </c>
      <c r="AF2049">
        <v>0</v>
      </c>
      <c r="AG2049" s="6" t="s">
        <v>52612</v>
      </c>
      <c r="AH2049">
        <v>3</v>
      </c>
      <c r="AI2049">
        <v>7</v>
      </c>
      <c r="AJ2049">
        <v>10</v>
      </c>
      <c r="AK2049">
        <v>1</v>
      </c>
      <c r="AL2049">
        <v>0</v>
      </c>
      <c r="AM2049" s="6" t="s">
        <v>52613</v>
      </c>
      <c r="AN2049">
        <v>1</v>
      </c>
      <c r="AO2049">
        <v>5</v>
      </c>
      <c r="AP2049">
        <v>8</v>
      </c>
      <c r="AQ2049">
        <v>0</v>
      </c>
      <c r="AR2049">
        <v>0</v>
      </c>
    </row>
    <row r="2050" spans="1:44" x14ac:dyDescent="0.25">
      <c r="A2050" s="6" t="s">
        <v>41765</v>
      </c>
      <c r="B2050" s="6" t="s">
        <v>52708</v>
      </c>
      <c r="C2050" s="6" t="s">
        <v>90</v>
      </c>
      <c r="D2050" s="6" t="s">
        <v>52623</v>
      </c>
      <c r="E2050">
        <v>207340421120</v>
      </c>
      <c r="F2050">
        <v>0</v>
      </c>
      <c r="G2050">
        <v>1.0352030000000001</v>
      </c>
      <c r="H2050">
        <v>17102.232</v>
      </c>
      <c r="I2050">
        <v>1003848990720</v>
      </c>
      <c r="J2050">
        <v>527833989120</v>
      </c>
      <c r="K2050">
        <v>763835973632</v>
      </c>
      <c r="L2050">
        <v>1</v>
      </c>
      <c r="M2050">
        <v>1.4710000000000001</v>
      </c>
      <c r="N2050">
        <v>4641643823104</v>
      </c>
      <c r="O2050">
        <v>30.448</v>
      </c>
      <c r="P2050" s="6">
        <v>5.0180003000000001E-2</v>
      </c>
      <c r="Q2050" s="6">
        <v>0.11495</v>
      </c>
      <c r="R2050">
        <v>-11499124736</v>
      </c>
      <c r="S2050" s="6">
        <v>0.24773999999999999</v>
      </c>
      <c r="T2050" s="6">
        <v>0</v>
      </c>
      <c r="U2050" s="6" t="s">
        <v>90</v>
      </c>
      <c r="V2050">
        <v>0</v>
      </c>
      <c r="W2050">
        <v>0</v>
      </c>
      <c r="X2050">
        <v>0</v>
      </c>
      <c r="Y2050">
        <v>0</v>
      </c>
      <c r="Z2050">
        <v>0</v>
      </c>
      <c r="AA2050" s="6" t="s">
        <v>90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s="6" t="s">
        <v>90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 s="6" t="s">
        <v>90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25">
      <c r="A2051" s="6" t="s">
        <v>2824</v>
      </c>
      <c r="B2051" s="6" t="s">
        <v>52689</v>
      </c>
      <c r="C2051" s="6" t="s">
        <v>90</v>
      </c>
      <c r="D2051" s="6" t="s">
        <v>52685</v>
      </c>
      <c r="E2051">
        <v>290533441536</v>
      </c>
      <c r="F2051">
        <v>2.0699999999999998</v>
      </c>
      <c r="G2051">
        <v>0.76636099999999996</v>
      </c>
      <c r="H2051">
        <v>13.903</v>
      </c>
      <c r="I2051">
        <v>2860000000</v>
      </c>
      <c r="J2051">
        <v>43805999104</v>
      </c>
      <c r="K2051">
        <v>169558999040</v>
      </c>
      <c r="L2051">
        <v>0.30099999999999999</v>
      </c>
      <c r="M2051">
        <v>0.51400000000000001</v>
      </c>
      <c r="N2051">
        <v>121168003072</v>
      </c>
      <c r="O2051">
        <v>156.49799999999999</v>
      </c>
      <c r="P2051" s="6">
        <v>3.6540000000000003E-2</v>
      </c>
      <c r="Q2051" s="6">
        <v>-5.1339999999999997E-2</v>
      </c>
      <c r="R2051">
        <v>9586750464</v>
      </c>
      <c r="S2051" s="6">
        <v>0.58367999999999998</v>
      </c>
      <c r="T2051" s="6">
        <v>69893000000</v>
      </c>
      <c r="U2051" s="6" t="s">
        <v>52611</v>
      </c>
      <c r="V2051">
        <v>6</v>
      </c>
      <c r="W2051">
        <v>3</v>
      </c>
      <c r="X2051">
        <v>20</v>
      </c>
      <c r="Y2051">
        <v>0</v>
      </c>
      <c r="Z2051">
        <v>1</v>
      </c>
      <c r="AA2051" s="6" t="s">
        <v>90</v>
      </c>
      <c r="AB2051">
        <v>4</v>
      </c>
      <c r="AC2051">
        <v>9</v>
      </c>
      <c r="AD2051">
        <v>13</v>
      </c>
      <c r="AE2051">
        <v>4</v>
      </c>
      <c r="AF2051">
        <v>0</v>
      </c>
      <c r="AG2051" s="6" t="s">
        <v>52612</v>
      </c>
      <c r="AH2051">
        <v>4</v>
      </c>
      <c r="AI2051">
        <v>8</v>
      </c>
      <c r="AJ2051">
        <v>15</v>
      </c>
      <c r="AK2051">
        <v>3</v>
      </c>
      <c r="AL2051">
        <v>0</v>
      </c>
      <c r="AM2051" s="6" t="s">
        <v>52613</v>
      </c>
      <c r="AN2051">
        <v>4</v>
      </c>
      <c r="AO2051">
        <v>8</v>
      </c>
      <c r="AP2051">
        <v>17</v>
      </c>
      <c r="AQ2051">
        <v>3</v>
      </c>
      <c r="AR2051">
        <v>0</v>
      </c>
    </row>
    <row r="2052" spans="1:44" x14ac:dyDescent="0.25">
      <c r="A2052" s="6" t="s">
        <v>41767</v>
      </c>
      <c r="B2052" s="6" t="s">
        <v>52736</v>
      </c>
      <c r="C2052" s="6" t="s">
        <v>90</v>
      </c>
      <c r="D2052" s="6" t="s">
        <v>118</v>
      </c>
      <c r="E2052">
        <v>7498641920</v>
      </c>
      <c r="F2052">
        <v>2.98</v>
      </c>
      <c r="G2052">
        <v>1.122358</v>
      </c>
      <c r="H2052">
        <v>1.6879999999999999</v>
      </c>
      <c r="I2052">
        <v>1247000064</v>
      </c>
      <c r="J2052">
        <v>1395000064</v>
      </c>
      <c r="K2052">
        <v>4373000192</v>
      </c>
      <c r="L2052">
        <v>1.123</v>
      </c>
      <c r="M2052">
        <v>1.51</v>
      </c>
      <c r="N2052">
        <v>3329999872</v>
      </c>
      <c r="O2052">
        <v>195.83500000000001</v>
      </c>
      <c r="P2052" s="6">
        <v>4.6680002999999998E-2</v>
      </c>
      <c r="Q2052" s="6">
        <v>0.11860999999999999</v>
      </c>
      <c r="R2052">
        <v>-34250000</v>
      </c>
      <c r="S2052" s="6">
        <v>0.40721000000000002</v>
      </c>
      <c r="T2052" s="6">
        <v>1114000000</v>
      </c>
      <c r="U2052" s="6" t="s">
        <v>52611</v>
      </c>
      <c r="V2052">
        <v>0</v>
      </c>
      <c r="W2052">
        <v>0</v>
      </c>
      <c r="X2052">
        <v>4</v>
      </c>
      <c r="Y2052">
        <v>0</v>
      </c>
      <c r="Z2052">
        <v>0</v>
      </c>
      <c r="AA2052" s="6" t="s">
        <v>90</v>
      </c>
      <c r="AB2052">
        <v>0</v>
      </c>
      <c r="AC2052">
        <v>4</v>
      </c>
      <c r="AD2052">
        <v>0</v>
      </c>
      <c r="AE2052">
        <v>0</v>
      </c>
      <c r="AF2052">
        <v>0</v>
      </c>
      <c r="AG2052" s="6" t="s">
        <v>52612</v>
      </c>
      <c r="AH2052">
        <v>0</v>
      </c>
      <c r="AI2052">
        <v>4</v>
      </c>
      <c r="AJ2052">
        <v>0</v>
      </c>
      <c r="AK2052">
        <v>0</v>
      </c>
      <c r="AL2052">
        <v>0</v>
      </c>
      <c r="AM2052" s="6" t="s">
        <v>52613</v>
      </c>
      <c r="AN2052">
        <v>0</v>
      </c>
      <c r="AO2052">
        <v>0</v>
      </c>
      <c r="AP2052">
        <v>4</v>
      </c>
      <c r="AQ2052">
        <v>0</v>
      </c>
      <c r="AR2052">
        <v>0</v>
      </c>
    </row>
    <row r="2053" spans="1:44" x14ac:dyDescent="0.25">
      <c r="A2053" s="6" t="s">
        <v>2826</v>
      </c>
      <c r="B2053" s="6" t="s">
        <v>52679</v>
      </c>
      <c r="C2053" s="6" t="s">
        <v>90</v>
      </c>
      <c r="D2053" s="6" t="s">
        <v>52610</v>
      </c>
      <c r="E2053">
        <v>4433746853888</v>
      </c>
      <c r="F2053">
        <v>2.9</v>
      </c>
      <c r="G2053">
        <v>0.68433200000000005</v>
      </c>
      <c r="H2053">
        <v>2043.7455</v>
      </c>
      <c r="I2053">
        <v>533529985024</v>
      </c>
      <c r="J2053">
        <v>1223291043840</v>
      </c>
      <c r="K2053">
        <v>4916609810432</v>
      </c>
      <c r="L2053">
        <v>0.49</v>
      </c>
      <c r="M2053">
        <v>0.96599999999999997</v>
      </c>
      <c r="N2053">
        <v>4027477917696</v>
      </c>
      <c r="O2053">
        <v>77.37</v>
      </c>
      <c r="P2053" s="6">
        <v>2.5749999999999999E-2</v>
      </c>
      <c r="Q2053" s="6">
        <v>5.2670002E-2</v>
      </c>
      <c r="R2053">
        <v>468629618688</v>
      </c>
      <c r="S2053" s="6">
        <v>0.69110000000000005</v>
      </c>
      <c r="T2053" s="6">
        <v>0</v>
      </c>
      <c r="U2053" s="6" t="s">
        <v>52611</v>
      </c>
      <c r="V2053">
        <v>0</v>
      </c>
      <c r="W2053">
        <v>0</v>
      </c>
      <c r="X2053">
        <v>0</v>
      </c>
      <c r="Y2053">
        <v>0</v>
      </c>
      <c r="Z2053">
        <v>0</v>
      </c>
      <c r="AA2053" s="6" t="s">
        <v>90</v>
      </c>
      <c r="AB2053">
        <v>1</v>
      </c>
      <c r="AC2053">
        <v>2</v>
      </c>
      <c r="AD2053">
        <v>1</v>
      </c>
      <c r="AE2053">
        <v>0</v>
      </c>
      <c r="AF2053">
        <v>0</v>
      </c>
      <c r="AG2053" s="6" t="s">
        <v>52612</v>
      </c>
      <c r="AH2053">
        <v>1</v>
      </c>
      <c r="AI2053">
        <v>1</v>
      </c>
      <c r="AJ2053">
        <v>1</v>
      </c>
      <c r="AK2053">
        <v>0</v>
      </c>
      <c r="AL2053">
        <v>0</v>
      </c>
      <c r="AM2053" s="6" t="s">
        <v>52613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25">
      <c r="A2054" s="6" t="s">
        <v>2828</v>
      </c>
      <c r="B2054" s="6" t="s">
        <v>52631</v>
      </c>
      <c r="C2054" s="6" t="s">
        <v>90</v>
      </c>
      <c r="D2054" s="6" t="s">
        <v>52632</v>
      </c>
      <c r="E2054">
        <v>20959303680</v>
      </c>
      <c r="F2054">
        <v>2.95</v>
      </c>
      <c r="G2054">
        <v>0.855383</v>
      </c>
      <c r="H2054">
        <v>58.698999999999998</v>
      </c>
      <c r="I2054">
        <v>328200000</v>
      </c>
      <c r="J2054">
        <v>1592300032</v>
      </c>
      <c r="K2054">
        <v>6761099776</v>
      </c>
      <c r="L2054">
        <v>0.379</v>
      </c>
      <c r="M2054">
        <v>0.77200000000000002</v>
      </c>
      <c r="N2054">
        <v>10832700416</v>
      </c>
      <c r="O2054">
        <v>52.334000000000003</v>
      </c>
      <c r="P2054" s="6">
        <v>2.1229999999999999E-2</v>
      </c>
      <c r="Q2054" s="6">
        <v>-1.8780000000000002E-2</v>
      </c>
      <c r="R2054">
        <v>877362496</v>
      </c>
      <c r="S2054" s="6">
        <v>0.32291999999999998</v>
      </c>
      <c r="T2054" s="6">
        <v>3655200000</v>
      </c>
      <c r="U2054" s="6" t="s">
        <v>52611</v>
      </c>
      <c r="V2054">
        <v>3</v>
      </c>
      <c r="W2054">
        <v>4</v>
      </c>
      <c r="X2054">
        <v>4</v>
      </c>
      <c r="Y2054">
        <v>2</v>
      </c>
      <c r="Z2054">
        <v>0</v>
      </c>
      <c r="AA2054" s="6" t="s">
        <v>90</v>
      </c>
      <c r="AB2054">
        <v>1</v>
      </c>
      <c r="AC2054">
        <v>3</v>
      </c>
      <c r="AD2054">
        <v>11</v>
      </c>
      <c r="AE2054">
        <v>5</v>
      </c>
      <c r="AF2054">
        <v>0</v>
      </c>
      <c r="AG2054" s="6" t="s">
        <v>52612</v>
      </c>
      <c r="AH2054">
        <v>1</v>
      </c>
      <c r="AI2054">
        <v>3</v>
      </c>
      <c r="AJ2054">
        <v>11</v>
      </c>
      <c r="AK2054">
        <v>6</v>
      </c>
      <c r="AL2054">
        <v>0</v>
      </c>
      <c r="AM2054" s="6" t="s">
        <v>52613</v>
      </c>
      <c r="AN2054">
        <v>4</v>
      </c>
      <c r="AO2054">
        <v>4</v>
      </c>
      <c r="AP2054">
        <v>8</v>
      </c>
      <c r="AQ2054">
        <v>5</v>
      </c>
      <c r="AR2054">
        <v>0</v>
      </c>
    </row>
    <row r="2055" spans="1:44" x14ac:dyDescent="0.25">
      <c r="A2055" s="6" t="s">
        <v>41769</v>
      </c>
      <c r="B2055" s="6" t="s">
        <v>52673</v>
      </c>
      <c r="C2055" s="6" t="s">
        <v>90</v>
      </c>
      <c r="D2055" s="6" t="s">
        <v>52632</v>
      </c>
      <c r="E2055">
        <v>4134471424</v>
      </c>
      <c r="F2055">
        <v>0</v>
      </c>
      <c r="G2055">
        <v>0.456092</v>
      </c>
      <c r="H2055">
        <v>11.96</v>
      </c>
      <c r="I2055">
        <v>475000000</v>
      </c>
      <c r="J2055">
        <v>320000000</v>
      </c>
      <c r="K2055">
        <v>713000000</v>
      </c>
      <c r="L2055">
        <v>1.46</v>
      </c>
      <c r="M2055">
        <v>2.2450000000000001</v>
      </c>
      <c r="N2055">
        <v>1751000064</v>
      </c>
      <c r="O2055">
        <v>59.915999999999997</v>
      </c>
      <c r="P2055" s="6">
        <v>4.8850004000000002E-2</v>
      </c>
      <c r="Q2055" s="6">
        <v>9.0389999999999998E-2</v>
      </c>
      <c r="R2055">
        <v>1319624960</v>
      </c>
      <c r="S2055" s="6">
        <v>1</v>
      </c>
      <c r="T2055" s="6">
        <v>0</v>
      </c>
      <c r="U2055" s="6" t="s">
        <v>52611</v>
      </c>
      <c r="V2055">
        <v>0</v>
      </c>
      <c r="W2055">
        <v>0</v>
      </c>
      <c r="X2055">
        <v>0</v>
      </c>
      <c r="Y2055">
        <v>0</v>
      </c>
      <c r="Z2055">
        <v>0</v>
      </c>
      <c r="AA2055" s="6" t="s">
        <v>90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s="6" t="s">
        <v>52612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 s="6" t="s">
        <v>52613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25">
      <c r="A2056" s="6" t="s">
        <v>41771</v>
      </c>
      <c r="B2056" s="6" t="s">
        <v>52629</v>
      </c>
      <c r="C2056" s="6" t="s">
        <v>90</v>
      </c>
      <c r="D2056" s="6" t="s">
        <v>52618</v>
      </c>
      <c r="E2056">
        <v>2321321472</v>
      </c>
      <c r="F2056">
        <v>5.74</v>
      </c>
      <c r="G2056">
        <v>1.2786759999999999</v>
      </c>
      <c r="H2056">
        <v>58.094999999999999</v>
      </c>
      <c r="I2056">
        <v>3649704960</v>
      </c>
      <c r="J2056">
        <v>0</v>
      </c>
      <c r="K2056">
        <v>3102339072</v>
      </c>
      <c r="L2056">
        <v>0</v>
      </c>
      <c r="M2056">
        <v>0</v>
      </c>
      <c r="N2056">
        <v>1198205952</v>
      </c>
      <c r="O2056">
        <v>0</v>
      </c>
      <c r="P2056" s="6">
        <v>1.1109999000000001E-2</v>
      </c>
      <c r="Q2056" s="6">
        <v>0.10745</v>
      </c>
      <c r="R2056">
        <v>0</v>
      </c>
      <c r="S2056" s="6">
        <v>0</v>
      </c>
      <c r="T2056" s="6">
        <v>1159287000</v>
      </c>
      <c r="U2056" s="6" t="s">
        <v>52611</v>
      </c>
      <c r="V2056">
        <v>2</v>
      </c>
      <c r="W2056">
        <v>3</v>
      </c>
      <c r="X2056">
        <v>13</v>
      </c>
      <c r="Y2056">
        <v>0</v>
      </c>
      <c r="Z2056">
        <v>0</v>
      </c>
      <c r="AA2056" s="6" t="s">
        <v>90</v>
      </c>
      <c r="AB2056">
        <v>2</v>
      </c>
      <c r="AC2056">
        <v>3</v>
      </c>
      <c r="AD2056">
        <v>6</v>
      </c>
      <c r="AE2056">
        <v>3</v>
      </c>
      <c r="AF2056">
        <v>0</v>
      </c>
      <c r="AG2056" s="6" t="s">
        <v>52612</v>
      </c>
      <c r="AH2056">
        <v>2</v>
      </c>
      <c r="AI2056">
        <v>3</v>
      </c>
      <c r="AJ2056">
        <v>6</v>
      </c>
      <c r="AK2056">
        <v>3</v>
      </c>
      <c r="AL2056">
        <v>0</v>
      </c>
      <c r="AM2056" s="6" t="s">
        <v>52613</v>
      </c>
      <c r="AN2056">
        <v>3</v>
      </c>
      <c r="AO2056">
        <v>2</v>
      </c>
      <c r="AP2056">
        <v>12</v>
      </c>
      <c r="AQ2056">
        <v>0</v>
      </c>
      <c r="AR2056">
        <v>0</v>
      </c>
    </row>
    <row r="2057" spans="1:44" x14ac:dyDescent="0.25">
      <c r="A2057" s="6" t="s">
        <v>41773</v>
      </c>
      <c r="B2057" s="6" t="s">
        <v>52704</v>
      </c>
      <c r="C2057" s="6" t="s">
        <v>90</v>
      </c>
      <c r="D2057" s="6" t="s">
        <v>52685</v>
      </c>
      <c r="E2057">
        <v>488151515136</v>
      </c>
      <c r="F2057">
        <v>0</v>
      </c>
      <c r="G2057">
        <v>0.60348100000000005</v>
      </c>
      <c r="H2057">
        <v>82.091999999999999</v>
      </c>
      <c r="I2057">
        <v>339282984960</v>
      </c>
      <c r="J2057">
        <v>126032003072</v>
      </c>
      <c r="K2057">
        <v>362086006784</v>
      </c>
      <c r="L2057">
        <v>1.2390000000000001</v>
      </c>
      <c r="M2057">
        <v>1.528</v>
      </c>
      <c r="N2057">
        <v>569066979328</v>
      </c>
      <c r="O2057">
        <v>43.034999999999997</v>
      </c>
      <c r="P2057" s="6">
        <v>4.2979999999999997E-2</v>
      </c>
      <c r="Q2057" s="6">
        <v>0.22692000000000001</v>
      </c>
      <c r="R2057">
        <v>91530002432</v>
      </c>
      <c r="S2057" s="6">
        <v>0.43930997999999999</v>
      </c>
      <c r="T2057" s="6">
        <v>0</v>
      </c>
      <c r="U2057" s="6" t="s">
        <v>52611</v>
      </c>
      <c r="V2057">
        <v>0</v>
      </c>
      <c r="W2057">
        <v>1</v>
      </c>
      <c r="X2057">
        <v>0</v>
      </c>
      <c r="Y2057">
        <v>0</v>
      </c>
      <c r="Z2057">
        <v>0</v>
      </c>
      <c r="AA2057" s="6" t="s">
        <v>90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 s="6" t="s">
        <v>52612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 s="6" t="s">
        <v>52613</v>
      </c>
      <c r="AN2057">
        <v>0</v>
      </c>
      <c r="AO2057">
        <v>1</v>
      </c>
      <c r="AP2057">
        <v>0</v>
      </c>
      <c r="AQ2057">
        <v>0</v>
      </c>
      <c r="AR2057">
        <v>0</v>
      </c>
    </row>
    <row r="2058" spans="1:44" x14ac:dyDescent="0.25">
      <c r="A2058" s="6" t="s">
        <v>41775</v>
      </c>
      <c r="B2058" s="6" t="s">
        <v>52710</v>
      </c>
      <c r="C2058" s="6" t="s">
        <v>90</v>
      </c>
      <c r="D2058" s="6" t="s">
        <v>52637</v>
      </c>
      <c r="E2058">
        <v>8174950400</v>
      </c>
      <c r="F2058">
        <v>3.19</v>
      </c>
      <c r="G2058">
        <v>1.326781</v>
      </c>
      <c r="H2058">
        <v>13.989000000000001</v>
      </c>
      <c r="I2058">
        <v>142384000</v>
      </c>
      <c r="J2058">
        <v>487335008</v>
      </c>
      <c r="K2058">
        <v>6001674240</v>
      </c>
      <c r="L2058">
        <v>0.13800000000000001</v>
      </c>
      <c r="M2058">
        <v>0.17599999999999999</v>
      </c>
      <c r="N2058">
        <v>894577984</v>
      </c>
      <c r="O2058">
        <v>157.959</v>
      </c>
      <c r="P2058" s="6">
        <v>2.623E-2</v>
      </c>
      <c r="Q2058" s="6">
        <v>0.18766000999999999</v>
      </c>
      <c r="R2058">
        <v>209972368</v>
      </c>
      <c r="S2058" s="6">
        <v>0.74772000000000005</v>
      </c>
      <c r="T2058" s="6">
        <v>628441000</v>
      </c>
      <c r="U2058" s="6" t="s">
        <v>52611</v>
      </c>
      <c r="V2058">
        <v>0</v>
      </c>
      <c r="W2058">
        <v>0</v>
      </c>
      <c r="X2058">
        <v>0</v>
      </c>
      <c r="Y2058">
        <v>0</v>
      </c>
      <c r="Z2058">
        <v>0</v>
      </c>
      <c r="AA2058" s="6" t="s">
        <v>90</v>
      </c>
      <c r="AB2058">
        <v>4</v>
      </c>
      <c r="AC2058">
        <v>7</v>
      </c>
      <c r="AD2058">
        <v>3</v>
      </c>
      <c r="AE2058">
        <v>0</v>
      </c>
      <c r="AF2058">
        <v>0</v>
      </c>
      <c r="AG2058" s="6" t="s">
        <v>52612</v>
      </c>
      <c r="AH2058">
        <v>4</v>
      </c>
      <c r="AI2058">
        <v>6</v>
      </c>
      <c r="AJ2058">
        <v>3</v>
      </c>
      <c r="AK2058">
        <v>0</v>
      </c>
      <c r="AL2058">
        <v>0</v>
      </c>
      <c r="AM2058" s="6" t="s">
        <v>52613</v>
      </c>
      <c r="AN2058">
        <v>0</v>
      </c>
      <c r="AO2058">
        <v>0</v>
      </c>
      <c r="AP2058">
        <v>0</v>
      </c>
      <c r="AQ2058">
        <v>0</v>
      </c>
      <c r="AR2058">
        <v>0</v>
      </c>
    </row>
    <row r="2059" spans="1:44" x14ac:dyDescent="0.25">
      <c r="A2059" s="6" t="s">
        <v>2830</v>
      </c>
      <c r="B2059" s="6" t="s">
        <v>52635</v>
      </c>
      <c r="C2059" s="6" t="s">
        <v>90</v>
      </c>
      <c r="D2059" s="6" t="s">
        <v>52623</v>
      </c>
      <c r="E2059">
        <v>27090472960</v>
      </c>
      <c r="F2059">
        <v>4.1399999999999997</v>
      </c>
      <c r="G2059">
        <v>0.53061199999999997</v>
      </c>
      <c r="H2059">
        <v>173.79499999999999</v>
      </c>
      <c r="I2059">
        <v>42545000448</v>
      </c>
      <c r="J2059">
        <v>960000000</v>
      </c>
      <c r="K2059">
        <v>46658998272</v>
      </c>
      <c r="L2059">
        <v>0.88100000000000001</v>
      </c>
      <c r="M2059">
        <v>1.0029999999999999</v>
      </c>
      <c r="N2059">
        <v>20039000064</v>
      </c>
      <c r="O2059">
        <v>41.283999999999999</v>
      </c>
      <c r="P2059" s="6">
        <v>2.9E-4</v>
      </c>
      <c r="Q2059" s="6">
        <v>1.223E-2</v>
      </c>
      <c r="R2059">
        <v>1225750016</v>
      </c>
      <c r="S2059" s="6">
        <v>0.77478999999999998</v>
      </c>
      <c r="T2059" s="6">
        <v>15526000000</v>
      </c>
      <c r="U2059" s="6" t="s">
        <v>52611</v>
      </c>
      <c r="V2059">
        <v>0</v>
      </c>
      <c r="W2059">
        <v>0</v>
      </c>
      <c r="X2059">
        <v>0</v>
      </c>
      <c r="Y2059">
        <v>0</v>
      </c>
      <c r="Z2059">
        <v>0</v>
      </c>
      <c r="AA2059" s="6" t="s">
        <v>90</v>
      </c>
      <c r="AB2059">
        <v>6</v>
      </c>
      <c r="AC2059">
        <v>19</v>
      </c>
      <c r="AD2059">
        <v>3</v>
      </c>
      <c r="AE2059">
        <v>0</v>
      </c>
      <c r="AF2059">
        <v>0</v>
      </c>
      <c r="AG2059" s="6" t="s">
        <v>52612</v>
      </c>
      <c r="AH2059">
        <v>6</v>
      </c>
      <c r="AI2059">
        <v>19</v>
      </c>
      <c r="AJ2059">
        <v>3</v>
      </c>
      <c r="AK2059">
        <v>0</v>
      </c>
      <c r="AL2059">
        <v>0</v>
      </c>
      <c r="AM2059" s="6" t="s">
        <v>52613</v>
      </c>
      <c r="AN2059">
        <v>6</v>
      </c>
      <c r="AO2059">
        <v>19</v>
      </c>
      <c r="AP2059">
        <v>2</v>
      </c>
      <c r="AQ2059">
        <v>0</v>
      </c>
      <c r="AR2059">
        <v>0</v>
      </c>
    </row>
    <row r="2060" spans="1:44" x14ac:dyDescent="0.25">
      <c r="A2060" s="6" t="s">
        <v>41777</v>
      </c>
      <c r="B2060" s="6" t="s">
        <v>52673</v>
      </c>
      <c r="C2060" s="6" t="s">
        <v>90</v>
      </c>
      <c r="D2060" s="6" t="s">
        <v>52632</v>
      </c>
      <c r="E2060">
        <v>16048928768</v>
      </c>
      <c r="F2060">
        <v>0</v>
      </c>
      <c r="G2060">
        <v>7.8916E-2</v>
      </c>
      <c r="H2060">
        <v>2.3730000000000002</v>
      </c>
      <c r="I2060">
        <v>14161344512</v>
      </c>
      <c r="J2060">
        <v>5885405184</v>
      </c>
      <c r="K2060">
        <v>17920122880</v>
      </c>
      <c r="L2060">
        <v>0.53300000000000003</v>
      </c>
      <c r="M2060">
        <v>0.75800000000000001</v>
      </c>
      <c r="N2060">
        <v>78717419520</v>
      </c>
      <c r="O2060">
        <v>106.569</v>
      </c>
      <c r="P2060" s="6">
        <v>3.0970000000000001E-2</v>
      </c>
      <c r="Q2060" s="6">
        <v>0.15683</v>
      </c>
      <c r="R2060">
        <v>804624768</v>
      </c>
      <c r="S2060" s="6">
        <v>0.29091</v>
      </c>
      <c r="T2060" s="6">
        <v>0</v>
      </c>
      <c r="U2060" s="6" t="s">
        <v>90</v>
      </c>
      <c r="V2060">
        <v>0</v>
      </c>
      <c r="W2060">
        <v>0</v>
      </c>
      <c r="X2060">
        <v>0</v>
      </c>
      <c r="Y2060">
        <v>0</v>
      </c>
      <c r="Z2060">
        <v>0</v>
      </c>
      <c r="AA2060" s="6" t="s">
        <v>90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s="6" t="s">
        <v>90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 s="6" t="s">
        <v>90</v>
      </c>
      <c r="AN2060">
        <v>0</v>
      </c>
      <c r="AO2060">
        <v>0</v>
      </c>
      <c r="AP2060">
        <v>0</v>
      </c>
      <c r="AQ2060">
        <v>0</v>
      </c>
      <c r="AR2060">
        <v>0</v>
      </c>
    </row>
    <row r="2061" spans="1:44" x14ac:dyDescent="0.25">
      <c r="A2061" s="6" t="s">
        <v>2832</v>
      </c>
      <c r="B2061" s="6" t="s">
        <v>52640</v>
      </c>
      <c r="C2061" s="6" t="s">
        <v>90</v>
      </c>
      <c r="D2061" s="6" t="s">
        <v>52618</v>
      </c>
      <c r="E2061">
        <v>-34623225856</v>
      </c>
      <c r="F2061">
        <v>4.43</v>
      </c>
      <c r="G2061">
        <v>0.84029399999999999</v>
      </c>
      <c r="H2061">
        <v>60.116</v>
      </c>
      <c r="I2061">
        <v>538005995520</v>
      </c>
      <c r="J2061">
        <v>0</v>
      </c>
      <c r="K2061">
        <v>390883999744</v>
      </c>
      <c r="L2061">
        <v>0</v>
      </c>
      <c r="M2061">
        <v>0</v>
      </c>
      <c r="N2061">
        <v>48861999104</v>
      </c>
      <c r="O2061">
        <v>0</v>
      </c>
      <c r="P2061" s="6">
        <v>7.9000010000000002E-3</v>
      </c>
      <c r="Q2061" s="6">
        <v>0.13750999999999999</v>
      </c>
      <c r="R2061">
        <v>0</v>
      </c>
      <c r="S2061" s="6">
        <v>0</v>
      </c>
      <c r="T2061" s="6">
        <v>47741000000</v>
      </c>
      <c r="U2061" s="6" t="s">
        <v>52611</v>
      </c>
      <c r="V2061">
        <v>1</v>
      </c>
      <c r="W2061">
        <v>0</v>
      </c>
      <c r="X2061">
        <v>3</v>
      </c>
      <c r="Y2061">
        <v>0</v>
      </c>
      <c r="Z2061">
        <v>0</v>
      </c>
      <c r="AA2061" s="6" t="s">
        <v>90</v>
      </c>
      <c r="AB2061">
        <v>2</v>
      </c>
      <c r="AC2061">
        <v>8</v>
      </c>
      <c r="AD2061">
        <v>3</v>
      </c>
      <c r="AE2061">
        <v>1</v>
      </c>
      <c r="AF2061">
        <v>0</v>
      </c>
      <c r="AG2061" s="6" t="s">
        <v>52612</v>
      </c>
      <c r="AH2061">
        <v>2</v>
      </c>
      <c r="AI2061">
        <v>7</v>
      </c>
      <c r="AJ2061">
        <v>4</v>
      </c>
      <c r="AK2061">
        <v>1</v>
      </c>
      <c r="AL2061">
        <v>0</v>
      </c>
      <c r="AM2061" s="6" t="s">
        <v>52613</v>
      </c>
      <c r="AN2061">
        <v>1</v>
      </c>
      <c r="AO2061">
        <v>0</v>
      </c>
      <c r="AP2061">
        <v>4</v>
      </c>
      <c r="AQ2061">
        <v>0</v>
      </c>
      <c r="AR2061">
        <v>0</v>
      </c>
    </row>
    <row r="2062" spans="1:44" x14ac:dyDescent="0.25">
      <c r="A2062" s="6" t="s">
        <v>2834</v>
      </c>
      <c r="B2062" s="6" t="s">
        <v>52644</v>
      </c>
      <c r="C2062" s="6" t="s">
        <v>90</v>
      </c>
      <c r="D2062" s="6" t="s">
        <v>52616</v>
      </c>
      <c r="E2062">
        <v>4918480896</v>
      </c>
      <c r="F2062">
        <v>5.22</v>
      </c>
      <c r="G2062">
        <v>0.92434899999999998</v>
      </c>
      <c r="H2062">
        <v>2.2589999999999999</v>
      </c>
      <c r="I2062">
        <v>551000000</v>
      </c>
      <c r="J2062">
        <v>239000000</v>
      </c>
      <c r="K2062">
        <v>646000000</v>
      </c>
      <c r="L2062">
        <v>0.90800000000000003</v>
      </c>
      <c r="M2062">
        <v>1.0069999999999999</v>
      </c>
      <c r="N2062">
        <v>1775000064</v>
      </c>
      <c r="O2062">
        <v>280.87</v>
      </c>
      <c r="P2062" s="6">
        <v>3.9289999999999999E-2</v>
      </c>
      <c r="Q2062" s="6">
        <v>0.15845999</v>
      </c>
      <c r="R2062">
        <v>380624992</v>
      </c>
      <c r="S2062" s="6">
        <v>0.61070000000000002</v>
      </c>
      <c r="T2062" s="6">
        <v>1089000000</v>
      </c>
      <c r="U2062" s="6" t="s">
        <v>52611</v>
      </c>
      <c r="V2062">
        <v>1</v>
      </c>
      <c r="W2062">
        <v>1</v>
      </c>
      <c r="X2062">
        <v>12</v>
      </c>
      <c r="Y2062">
        <v>5</v>
      </c>
      <c r="Z2062">
        <v>3</v>
      </c>
      <c r="AA2062" s="6" t="s">
        <v>90</v>
      </c>
      <c r="AB2062">
        <v>2</v>
      </c>
      <c r="AC2062">
        <v>4</v>
      </c>
      <c r="AD2062">
        <v>4</v>
      </c>
      <c r="AE2062">
        <v>1</v>
      </c>
      <c r="AF2062">
        <v>0</v>
      </c>
      <c r="AG2062" s="6" t="s">
        <v>52612</v>
      </c>
      <c r="AH2062">
        <v>2</v>
      </c>
      <c r="AI2062">
        <v>4</v>
      </c>
      <c r="AJ2062">
        <v>4</v>
      </c>
      <c r="AK2062">
        <v>1</v>
      </c>
      <c r="AL2062">
        <v>0</v>
      </c>
      <c r="AM2062" s="6" t="s">
        <v>52613</v>
      </c>
      <c r="AN2062">
        <v>2</v>
      </c>
      <c r="AO2062">
        <v>3</v>
      </c>
      <c r="AP2062">
        <v>4</v>
      </c>
      <c r="AQ2062">
        <v>2</v>
      </c>
      <c r="AR2062">
        <v>0</v>
      </c>
    </row>
    <row r="2063" spans="1:44" x14ac:dyDescent="0.25">
      <c r="A2063" s="6" t="s">
        <v>2836</v>
      </c>
      <c r="B2063" s="6" t="s">
        <v>52674</v>
      </c>
      <c r="C2063" s="6" t="s">
        <v>90</v>
      </c>
      <c r="D2063" s="6" t="s">
        <v>52620</v>
      </c>
      <c r="E2063">
        <v>61131063296</v>
      </c>
      <c r="F2063">
        <v>4.3499999999999996</v>
      </c>
      <c r="G2063">
        <v>1.37931</v>
      </c>
      <c r="H2063">
        <v>-52.857999999999997</v>
      </c>
      <c r="I2063">
        <v>3500000000</v>
      </c>
      <c r="J2063">
        <v>2776999936</v>
      </c>
      <c r="K2063">
        <v>20931999744</v>
      </c>
      <c r="L2063">
        <v>1.855</v>
      </c>
      <c r="M2063">
        <v>2.956</v>
      </c>
      <c r="N2063">
        <v>5896999936</v>
      </c>
      <c r="O2063">
        <v>0</v>
      </c>
      <c r="P2063" s="6">
        <v>8.1149995000000003E-2</v>
      </c>
      <c r="Q2063" s="6">
        <v>0</v>
      </c>
      <c r="R2063">
        <v>-207124992</v>
      </c>
      <c r="S2063" s="6">
        <v>0.58165</v>
      </c>
      <c r="T2063" s="6">
        <v>3106000000</v>
      </c>
      <c r="U2063" s="6" t="s">
        <v>52611</v>
      </c>
      <c r="V2063">
        <v>5</v>
      </c>
      <c r="W2063">
        <v>7</v>
      </c>
      <c r="X2063">
        <v>5</v>
      </c>
      <c r="Y2063">
        <v>1</v>
      </c>
      <c r="Z2063">
        <v>0</v>
      </c>
      <c r="AA2063" s="6" t="s">
        <v>90</v>
      </c>
      <c r="AB2063">
        <v>4</v>
      </c>
      <c r="AC2063">
        <v>11</v>
      </c>
      <c r="AD2063">
        <v>5</v>
      </c>
      <c r="AE2063">
        <v>0</v>
      </c>
      <c r="AF2063">
        <v>0</v>
      </c>
      <c r="AG2063" s="6" t="s">
        <v>52612</v>
      </c>
      <c r="AH2063">
        <v>4</v>
      </c>
      <c r="AI2063">
        <v>11</v>
      </c>
      <c r="AJ2063">
        <v>5</v>
      </c>
      <c r="AK2063">
        <v>0</v>
      </c>
      <c r="AL2063">
        <v>0</v>
      </c>
      <c r="AM2063" s="6" t="s">
        <v>52613</v>
      </c>
      <c r="AN2063">
        <v>2</v>
      </c>
      <c r="AO2063">
        <v>9</v>
      </c>
      <c r="AP2063">
        <v>5</v>
      </c>
      <c r="AQ2063">
        <v>0</v>
      </c>
      <c r="AR2063">
        <v>0</v>
      </c>
    </row>
    <row r="2064" spans="1:44" x14ac:dyDescent="0.25">
      <c r="A2064" s="6" t="s">
        <v>2838</v>
      </c>
      <c r="B2064" s="6" t="s">
        <v>52666</v>
      </c>
      <c r="C2064" s="6" t="s">
        <v>90</v>
      </c>
      <c r="D2064" s="6" t="s">
        <v>52610</v>
      </c>
      <c r="E2064">
        <v>4699466240</v>
      </c>
      <c r="F2064">
        <v>5.67</v>
      </c>
      <c r="G2064">
        <v>1.0777620000000001</v>
      </c>
      <c r="H2064">
        <v>13.978</v>
      </c>
      <c r="I2064">
        <v>888579008</v>
      </c>
      <c r="J2064">
        <v>-2012900</v>
      </c>
      <c r="K2064">
        <v>1604302976</v>
      </c>
      <c r="L2064">
        <v>2.9620000000000002</v>
      </c>
      <c r="M2064">
        <v>3.3740000000000001</v>
      </c>
      <c r="N2064">
        <v>2470734080</v>
      </c>
      <c r="O2064">
        <v>70.019000000000005</v>
      </c>
      <c r="P2064" s="6">
        <v>-1.831E-2</v>
      </c>
      <c r="Q2064" s="6">
        <v>-1.2339199999999999</v>
      </c>
      <c r="R2064">
        <v>197511008</v>
      </c>
      <c r="S2064" s="6">
        <v>0.69762999999999997</v>
      </c>
      <c r="T2064" s="6">
        <v>1662853000</v>
      </c>
      <c r="U2064" s="6" t="s">
        <v>52611</v>
      </c>
      <c r="V2064">
        <v>4</v>
      </c>
      <c r="W2064">
        <v>6</v>
      </c>
      <c r="X2064">
        <v>3</v>
      </c>
      <c r="Y2064">
        <v>0</v>
      </c>
      <c r="Z2064">
        <v>0</v>
      </c>
      <c r="AA2064" s="6" t="s">
        <v>90</v>
      </c>
      <c r="AB2064">
        <v>3</v>
      </c>
      <c r="AC2064">
        <v>4</v>
      </c>
      <c r="AD2064">
        <v>23</v>
      </c>
      <c r="AE2064">
        <v>0</v>
      </c>
      <c r="AF2064">
        <v>0</v>
      </c>
      <c r="AG2064" s="6" t="s">
        <v>52612</v>
      </c>
      <c r="AH2064">
        <v>3</v>
      </c>
      <c r="AI2064">
        <v>4</v>
      </c>
      <c r="AJ2064">
        <v>22</v>
      </c>
      <c r="AK2064">
        <v>0</v>
      </c>
      <c r="AL2064">
        <v>0</v>
      </c>
      <c r="AM2064" s="6" t="s">
        <v>52613</v>
      </c>
      <c r="AN2064">
        <v>6</v>
      </c>
      <c r="AO2064">
        <v>10</v>
      </c>
      <c r="AP2064">
        <v>12</v>
      </c>
      <c r="AQ2064">
        <v>1</v>
      </c>
      <c r="AR2064">
        <v>0</v>
      </c>
    </row>
    <row r="2065" spans="1:44" x14ac:dyDescent="0.25">
      <c r="A2065" s="6" t="s">
        <v>41779</v>
      </c>
      <c r="B2065" s="6" t="s">
        <v>52717</v>
      </c>
      <c r="C2065" s="6" t="s">
        <v>90</v>
      </c>
      <c r="D2065" s="6" t="s">
        <v>52663</v>
      </c>
      <c r="E2065">
        <v>2470291712</v>
      </c>
      <c r="F2065">
        <v>4.88</v>
      </c>
      <c r="G2065">
        <v>1.3529199999999999</v>
      </c>
      <c r="H2065">
        <v>17.198</v>
      </c>
      <c r="I2065">
        <v>165144992</v>
      </c>
      <c r="J2065">
        <v>137460000</v>
      </c>
      <c r="K2065">
        <v>169423008</v>
      </c>
      <c r="L2065">
        <v>1.613</v>
      </c>
      <c r="M2065">
        <v>1.841</v>
      </c>
      <c r="N2065">
        <v>735059008</v>
      </c>
      <c r="O2065">
        <v>19.398</v>
      </c>
      <c r="P2065" s="6">
        <v>2.6540000000000001E-2</v>
      </c>
      <c r="Q2065" s="6">
        <v>1.14E-3</v>
      </c>
      <c r="R2065">
        <v>159486368</v>
      </c>
      <c r="S2065" s="6">
        <v>0.38279000000000002</v>
      </c>
      <c r="T2065" s="6">
        <v>241739000</v>
      </c>
      <c r="U2065" s="6" t="s">
        <v>52611</v>
      </c>
      <c r="V2065">
        <v>0</v>
      </c>
      <c r="W2065">
        <v>1</v>
      </c>
      <c r="X2065">
        <v>2</v>
      </c>
      <c r="Y2065">
        <v>0</v>
      </c>
      <c r="Z2065">
        <v>0</v>
      </c>
      <c r="AA2065" s="6" t="s">
        <v>90</v>
      </c>
      <c r="AB2065">
        <v>1</v>
      </c>
      <c r="AC2065">
        <v>0</v>
      </c>
      <c r="AD2065">
        <v>1</v>
      </c>
      <c r="AE2065">
        <v>0</v>
      </c>
      <c r="AF2065">
        <v>0</v>
      </c>
      <c r="AG2065" s="6" t="s">
        <v>52612</v>
      </c>
      <c r="AH2065">
        <v>1</v>
      </c>
      <c r="AI2065">
        <v>0</v>
      </c>
      <c r="AJ2065">
        <v>1</v>
      </c>
      <c r="AK2065">
        <v>0</v>
      </c>
      <c r="AL2065">
        <v>0</v>
      </c>
      <c r="AM2065" s="6" t="s">
        <v>52613</v>
      </c>
      <c r="AN2065">
        <v>0</v>
      </c>
      <c r="AO2065">
        <v>0</v>
      </c>
      <c r="AP2065">
        <v>2</v>
      </c>
      <c r="AQ2065">
        <v>0</v>
      </c>
      <c r="AR2065">
        <v>1</v>
      </c>
    </row>
    <row r="2066" spans="1:44" x14ac:dyDescent="0.25">
      <c r="A2066" s="6" t="s">
        <v>2840</v>
      </c>
      <c r="B2066" s="6" t="s">
        <v>52718</v>
      </c>
      <c r="C2066" s="6" t="s">
        <v>90</v>
      </c>
      <c r="D2066" s="6" t="s">
        <v>52616</v>
      </c>
      <c r="E2066">
        <v>21600296960</v>
      </c>
      <c r="F2066">
        <v>2.46</v>
      </c>
      <c r="G2066">
        <v>1.080225</v>
      </c>
      <c r="H2066">
        <v>177.852</v>
      </c>
      <c r="I2066">
        <v>665200000</v>
      </c>
      <c r="J2066">
        <v>1330300032</v>
      </c>
      <c r="K2066">
        <v>3820400128</v>
      </c>
      <c r="L2066">
        <v>1.2</v>
      </c>
      <c r="M2066">
        <v>1.9370000000000001</v>
      </c>
      <c r="N2066">
        <v>5520900096</v>
      </c>
      <c r="O2066">
        <v>45.646999999999998</v>
      </c>
      <c r="P2066" s="6">
        <v>4.3709997E-2</v>
      </c>
      <c r="Q2066" s="6">
        <v>9.3210003999999999E-2</v>
      </c>
      <c r="R2066">
        <v>803712512</v>
      </c>
      <c r="S2066" s="6">
        <v>0.42646998000000003</v>
      </c>
      <c r="T2066" s="6">
        <v>2330300000</v>
      </c>
      <c r="U2066" s="6" t="s">
        <v>52611</v>
      </c>
      <c r="V2066">
        <v>0</v>
      </c>
      <c r="W2066">
        <v>1</v>
      </c>
      <c r="X2066">
        <v>2</v>
      </c>
      <c r="Y2066">
        <v>0</v>
      </c>
      <c r="Z2066">
        <v>0</v>
      </c>
      <c r="AA2066" s="6" t="s">
        <v>90</v>
      </c>
      <c r="AB2066">
        <v>2</v>
      </c>
      <c r="AC2066">
        <v>3</v>
      </c>
      <c r="AD2066">
        <v>3</v>
      </c>
      <c r="AE2066">
        <v>0</v>
      </c>
      <c r="AF2066">
        <v>0</v>
      </c>
      <c r="AG2066" s="6" t="s">
        <v>52612</v>
      </c>
      <c r="AH2066">
        <v>2</v>
      </c>
      <c r="AI2066">
        <v>3</v>
      </c>
      <c r="AJ2066">
        <v>3</v>
      </c>
      <c r="AK2066">
        <v>0</v>
      </c>
      <c r="AL2066">
        <v>0</v>
      </c>
      <c r="AM2066" s="6" t="s">
        <v>52613</v>
      </c>
      <c r="AN2066">
        <v>3</v>
      </c>
      <c r="AO2066">
        <v>3</v>
      </c>
      <c r="AP2066">
        <v>1</v>
      </c>
      <c r="AQ2066">
        <v>0</v>
      </c>
      <c r="AR2066">
        <v>0</v>
      </c>
    </row>
    <row r="2067" spans="1:44" x14ac:dyDescent="0.25">
      <c r="A2067" s="6" t="s">
        <v>2842</v>
      </c>
      <c r="B2067" s="6" t="s">
        <v>52655</v>
      </c>
      <c r="C2067" s="6" t="s">
        <v>90</v>
      </c>
      <c r="D2067" s="6" t="s">
        <v>52616</v>
      </c>
      <c r="E2067">
        <v>43074084864</v>
      </c>
      <c r="F2067">
        <v>2.5099999999999998</v>
      </c>
      <c r="G2067">
        <v>0.81984500000000005</v>
      </c>
      <c r="H2067">
        <v>2.2629999999999999</v>
      </c>
      <c r="I2067">
        <v>2007587968</v>
      </c>
      <c r="J2067">
        <v>-477206016</v>
      </c>
      <c r="K2067">
        <v>1290210048</v>
      </c>
      <c r="L2067">
        <v>1.2569999999999999</v>
      </c>
      <c r="M2067">
        <v>1.3049999999999999</v>
      </c>
      <c r="N2067">
        <v>3355389952</v>
      </c>
      <c r="O2067">
        <v>221.584</v>
      </c>
      <c r="P2067" s="6">
        <v>-9.2209995000000003E-2</v>
      </c>
      <c r="Q2067" s="6">
        <v>-1.3850998999999999</v>
      </c>
      <c r="R2067">
        <v>1123319296</v>
      </c>
      <c r="S2067" s="6">
        <v>0.81903999999999999</v>
      </c>
      <c r="T2067" s="6">
        <v>2337175000</v>
      </c>
      <c r="U2067" s="6" t="s">
        <v>52611</v>
      </c>
      <c r="V2067">
        <v>5</v>
      </c>
      <c r="W2067">
        <v>4</v>
      </c>
      <c r="X2067">
        <v>6</v>
      </c>
      <c r="Y2067">
        <v>0</v>
      </c>
      <c r="Z2067">
        <v>0</v>
      </c>
      <c r="AA2067" s="6" t="s">
        <v>90</v>
      </c>
      <c r="AB2067">
        <v>10</v>
      </c>
      <c r="AC2067">
        <v>9</v>
      </c>
      <c r="AD2067">
        <v>8</v>
      </c>
      <c r="AE2067">
        <v>0</v>
      </c>
      <c r="AF2067">
        <v>0</v>
      </c>
      <c r="AG2067" s="6" t="s">
        <v>52612</v>
      </c>
      <c r="AH2067">
        <v>10</v>
      </c>
      <c r="AI2067">
        <v>9</v>
      </c>
      <c r="AJ2067">
        <v>8</v>
      </c>
      <c r="AK2067">
        <v>0</v>
      </c>
      <c r="AL2067">
        <v>0</v>
      </c>
      <c r="AM2067" s="6" t="s">
        <v>52613</v>
      </c>
      <c r="AN2067">
        <v>10</v>
      </c>
      <c r="AO2067">
        <v>9</v>
      </c>
      <c r="AP2067">
        <v>8</v>
      </c>
      <c r="AQ2067">
        <v>0</v>
      </c>
      <c r="AR2067">
        <v>0</v>
      </c>
    </row>
    <row r="2068" spans="1:44" x14ac:dyDescent="0.25">
      <c r="A2068" s="6" t="s">
        <v>2844</v>
      </c>
      <c r="B2068" s="6" t="s">
        <v>52630</v>
      </c>
      <c r="C2068" s="6" t="s">
        <v>90</v>
      </c>
      <c r="D2068" s="6" t="s">
        <v>52610</v>
      </c>
      <c r="E2068">
        <v>13325774848</v>
      </c>
      <c r="F2068">
        <v>2.48</v>
      </c>
      <c r="G2068">
        <v>1.254046</v>
      </c>
      <c r="H2068">
        <v>12.01</v>
      </c>
      <c r="I2068">
        <v>157196992</v>
      </c>
      <c r="J2068">
        <v>344287008</v>
      </c>
      <c r="K2068">
        <v>473990016</v>
      </c>
      <c r="L2068">
        <v>2.6469999999999998</v>
      </c>
      <c r="M2068">
        <v>4.0449999999999999</v>
      </c>
      <c r="N2068">
        <v>1123609984</v>
      </c>
      <c r="O2068">
        <v>25.082999999999998</v>
      </c>
      <c r="P2068" s="6">
        <v>7.1100003999999994E-2</v>
      </c>
      <c r="Q2068" s="6">
        <v>0.15090998999999999</v>
      </c>
      <c r="R2068">
        <v>225200000</v>
      </c>
      <c r="S2068" s="6">
        <v>0.68161004999999997</v>
      </c>
      <c r="T2068" s="6">
        <v>758092000</v>
      </c>
      <c r="U2068" s="6" t="s">
        <v>52611</v>
      </c>
      <c r="V2068">
        <v>4</v>
      </c>
      <c r="W2068">
        <v>2</v>
      </c>
      <c r="X2068">
        <v>3</v>
      </c>
      <c r="Y2068">
        <v>0</v>
      </c>
      <c r="Z2068">
        <v>0</v>
      </c>
      <c r="AA2068" s="6" t="s">
        <v>90</v>
      </c>
      <c r="AB2068">
        <v>7</v>
      </c>
      <c r="AC2068">
        <v>5</v>
      </c>
      <c r="AD2068">
        <v>2</v>
      </c>
      <c r="AE2068">
        <v>0</v>
      </c>
      <c r="AF2068">
        <v>0</v>
      </c>
      <c r="AG2068" s="6" t="s">
        <v>52612</v>
      </c>
      <c r="AH2068">
        <v>7</v>
      </c>
      <c r="AI2068">
        <v>5</v>
      </c>
      <c r="AJ2068">
        <v>2</v>
      </c>
      <c r="AK2068">
        <v>0</v>
      </c>
      <c r="AL2068">
        <v>0</v>
      </c>
      <c r="AM2068" s="6" t="s">
        <v>52613</v>
      </c>
      <c r="AN2068">
        <v>5</v>
      </c>
      <c r="AO2068">
        <v>4</v>
      </c>
      <c r="AP2068">
        <v>1</v>
      </c>
      <c r="AQ2068">
        <v>0</v>
      </c>
      <c r="AR2068">
        <v>0</v>
      </c>
    </row>
    <row r="2069" spans="1:44" x14ac:dyDescent="0.25">
      <c r="A2069" s="6" t="s">
        <v>2846</v>
      </c>
      <c r="B2069" s="6" t="s">
        <v>52714</v>
      </c>
      <c r="C2069" s="6" t="s">
        <v>90</v>
      </c>
      <c r="D2069" s="6" t="s">
        <v>130</v>
      </c>
      <c r="E2069">
        <v>31102099456</v>
      </c>
      <c r="F2069">
        <v>2.25</v>
      </c>
      <c r="G2069">
        <v>1.2727269999999999</v>
      </c>
      <c r="H2069">
        <v>51.098999999999997</v>
      </c>
      <c r="I2069">
        <v>2264999936</v>
      </c>
      <c r="J2069">
        <v>7542000128</v>
      </c>
      <c r="K2069">
        <v>10192000000</v>
      </c>
      <c r="L2069">
        <v>0.70599999999999996</v>
      </c>
      <c r="M2069">
        <v>1.278</v>
      </c>
      <c r="N2069">
        <v>16485000192</v>
      </c>
      <c r="O2069">
        <v>37.088999999999999</v>
      </c>
      <c r="P2069" s="6">
        <v>7.1379999999999999E-2</v>
      </c>
      <c r="Q2069" s="6">
        <v>0.14355999</v>
      </c>
      <c r="R2069">
        <v>1169250048</v>
      </c>
      <c r="S2069" s="6">
        <v>0.47066999999999998</v>
      </c>
      <c r="T2069" s="6">
        <v>8571000000</v>
      </c>
      <c r="U2069" s="6" t="s">
        <v>52611</v>
      </c>
      <c r="V2069">
        <v>4</v>
      </c>
      <c r="W2069">
        <v>11</v>
      </c>
      <c r="X2069">
        <v>3</v>
      </c>
      <c r="Y2069">
        <v>1</v>
      </c>
      <c r="Z2069">
        <v>0</v>
      </c>
      <c r="AA2069" s="6" t="s">
        <v>90</v>
      </c>
      <c r="AB2069">
        <v>3</v>
      </c>
      <c r="AC2069">
        <v>7</v>
      </c>
      <c r="AD2069">
        <v>1</v>
      </c>
      <c r="AE2069">
        <v>0</v>
      </c>
      <c r="AF2069">
        <v>0</v>
      </c>
      <c r="AG2069" s="6" t="s">
        <v>52612</v>
      </c>
      <c r="AH2069">
        <v>4</v>
      </c>
      <c r="AI2069">
        <v>8</v>
      </c>
      <c r="AJ2069">
        <v>1</v>
      </c>
      <c r="AK2069">
        <v>0</v>
      </c>
      <c r="AL2069">
        <v>0</v>
      </c>
      <c r="AM2069" s="6" t="s">
        <v>52613</v>
      </c>
      <c r="AN2069">
        <v>4</v>
      </c>
      <c r="AO2069">
        <v>10</v>
      </c>
      <c r="AP2069">
        <v>4</v>
      </c>
      <c r="AQ2069">
        <v>0</v>
      </c>
      <c r="AR2069">
        <v>0</v>
      </c>
    </row>
    <row r="2070" spans="1:44" x14ac:dyDescent="0.25">
      <c r="A2070" s="6" t="s">
        <v>2848</v>
      </c>
      <c r="B2070" s="6" t="s">
        <v>52689</v>
      </c>
      <c r="C2070" s="6" t="s">
        <v>90</v>
      </c>
      <c r="D2070" s="6" t="s">
        <v>52685</v>
      </c>
      <c r="E2070">
        <v>69218123776</v>
      </c>
      <c r="F2070">
        <v>2.86</v>
      </c>
      <c r="G2070">
        <v>0.70947700000000002</v>
      </c>
      <c r="H2070">
        <v>4.2300000000000004</v>
      </c>
      <c r="I2070">
        <v>7336999936</v>
      </c>
      <c r="J2070">
        <v>8965000192</v>
      </c>
      <c r="K2070">
        <v>46829998080</v>
      </c>
      <c r="L2070">
        <v>0.73099999999999998</v>
      </c>
      <c r="M2070">
        <v>0.88900000000000001</v>
      </c>
      <c r="N2070">
        <v>41410998272</v>
      </c>
      <c r="O2070">
        <v>155.47300000000001</v>
      </c>
      <c r="P2070" s="6">
        <v>2.0079998000000002E-2</v>
      </c>
      <c r="Q2070" s="6">
        <v>6.1269999999999998E-2</v>
      </c>
      <c r="R2070">
        <v>5469125120</v>
      </c>
      <c r="S2070" s="6">
        <v>0.54576999999999998</v>
      </c>
      <c r="T2070" s="6">
        <v>22350000000</v>
      </c>
      <c r="U2070" s="6" t="s">
        <v>52611</v>
      </c>
      <c r="V2070">
        <v>1</v>
      </c>
      <c r="W2070">
        <v>0</v>
      </c>
      <c r="X2070">
        <v>0</v>
      </c>
      <c r="Y2070">
        <v>0</v>
      </c>
      <c r="Z2070">
        <v>0</v>
      </c>
      <c r="AA2070" s="6" t="s">
        <v>90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 s="6" t="s">
        <v>52612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 s="6" t="s">
        <v>52613</v>
      </c>
      <c r="AN2070">
        <v>1</v>
      </c>
      <c r="AO2070">
        <v>0</v>
      </c>
      <c r="AP2070">
        <v>0</v>
      </c>
      <c r="AQ2070">
        <v>0</v>
      </c>
      <c r="AR2070">
        <v>0</v>
      </c>
    </row>
    <row r="2071" spans="1:44" x14ac:dyDescent="0.25">
      <c r="A2071" s="6" t="s">
        <v>2850</v>
      </c>
      <c r="B2071" s="6" t="s">
        <v>52694</v>
      </c>
      <c r="C2071" s="6" t="s">
        <v>90</v>
      </c>
      <c r="D2071" s="6" t="s">
        <v>52616</v>
      </c>
      <c r="E2071">
        <v>43925286912</v>
      </c>
      <c r="F2071">
        <v>2.39</v>
      </c>
      <c r="G2071">
        <v>1.3142149999999999</v>
      </c>
      <c r="H2071">
        <v>34.938000000000002</v>
      </c>
      <c r="I2071">
        <v>905000000</v>
      </c>
      <c r="J2071">
        <v>3575000064</v>
      </c>
      <c r="K2071">
        <v>4232000000</v>
      </c>
      <c r="L2071">
        <v>0.9</v>
      </c>
      <c r="M2071">
        <v>1.6930000000000001</v>
      </c>
      <c r="N2071">
        <v>16456999936</v>
      </c>
      <c r="O2071">
        <v>38.036999999999999</v>
      </c>
      <c r="P2071" s="6">
        <v>8.1159999999999996E-2</v>
      </c>
      <c r="Q2071" s="6">
        <v>0.19589001</v>
      </c>
      <c r="R2071">
        <v>1616375040</v>
      </c>
      <c r="S2071" s="6">
        <v>0.31208999999999998</v>
      </c>
      <c r="T2071" s="6">
        <v>5244000000</v>
      </c>
      <c r="U2071" s="6" t="s">
        <v>52611</v>
      </c>
      <c r="V2071">
        <v>5</v>
      </c>
      <c r="W2071">
        <v>4</v>
      </c>
      <c r="X2071">
        <v>3</v>
      </c>
      <c r="Y2071">
        <v>1</v>
      </c>
      <c r="Z2071">
        <v>0</v>
      </c>
      <c r="AA2071" s="6" t="s">
        <v>90</v>
      </c>
      <c r="AB2071">
        <v>2</v>
      </c>
      <c r="AC2071">
        <v>5</v>
      </c>
      <c r="AD2071">
        <v>10</v>
      </c>
      <c r="AE2071">
        <v>0</v>
      </c>
      <c r="AF2071">
        <v>0</v>
      </c>
      <c r="AG2071" s="6" t="s">
        <v>52612</v>
      </c>
      <c r="AH2071">
        <v>3</v>
      </c>
      <c r="AI2071">
        <v>5</v>
      </c>
      <c r="AJ2071">
        <v>9</v>
      </c>
      <c r="AK2071">
        <v>0</v>
      </c>
      <c r="AL2071">
        <v>0</v>
      </c>
      <c r="AM2071" s="6" t="s">
        <v>52613</v>
      </c>
      <c r="AN2071">
        <v>5</v>
      </c>
      <c r="AO2071">
        <v>5</v>
      </c>
      <c r="AP2071">
        <v>7</v>
      </c>
      <c r="AQ2071">
        <v>0</v>
      </c>
      <c r="AR2071">
        <v>0</v>
      </c>
    </row>
    <row r="2072" spans="1:44" x14ac:dyDescent="0.25">
      <c r="A2072" s="6" t="s">
        <v>41781</v>
      </c>
      <c r="B2072" s="6" t="s">
        <v>52689</v>
      </c>
      <c r="C2072" s="6" t="s">
        <v>90</v>
      </c>
      <c r="D2072" s="6" t="s">
        <v>52685</v>
      </c>
      <c r="E2072">
        <v>103664230400</v>
      </c>
      <c r="F2072">
        <v>0</v>
      </c>
      <c r="G2072">
        <v>8.1237000000000004E-2</v>
      </c>
      <c r="H2072">
        <v>61.506999999999998</v>
      </c>
      <c r="I2072">
        <v>14677000192</v>
      </c>
      <c r="J2072">
        <v>30954999808</v>
      </c>
      <c r="K2072">
        <v>98460000256</v>
      </c>
      <c r="L2072">
        <v>0.68200000000000005</v>
      </c>
      <c r="M2072">
        <v>0.72799999999999998</v>
      </c>
      <c r="N2072">
        <v>99709001728</v>
      </c>
      <c r="O2072">
        <v>107.773</v>
      </c>
      <c r="P2072" s="6">
        <v>5.2479999999999999E-2</v>
      </c>
      <c r="Q2072" s="6">
        <v>0.10302</v>
      </c>
      <c r="R2072">
        <v>6761124864</v>
      </c>
      <c r="S2072" s="6">
        <v>0.64002000000000003</v>
      </c>
      <c r="T2072" s="6">
        <v>63616000000</v>
      </c>
      <c r="U2072" s="6" t="s">
        <v>52611</v>
      </c>
      <c r="V2072">
        <v>1</v>
      </c>
      <c r="W2072">
        <v>0</v>
      </c>
      <c r="X2072">
        <v>0</v>
      </c>
      <c r="Y2072">
        <v>0</v>
      </c>
      <c r="Z2072">
        <v>0</v>
      </c>
      <c r="AA2072" s="6" t="s">
        <v>90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 s="6" t="s">
        <v>52612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 s="6" t="s">
        <v>52613</v>
      </c>
      <c r="AN2072">
        <v>1</v>
      </c>
      <c r="AO2072">
        <v>0</v>
      </c>
      <c r="AP2072">
        <v>0</v>
      </c>
      <c r="AQ2072">
        <v>0</v>
      </c>
      <c r="AR2072">
        <v>0</v>
      </c>
    </row>
    <row r="2073" spans="1:44" x14ac:dyDescent="0.25">
      <c r="A2073" s="6" t="s">
        <v>2852</v>
      </c>
      <c r="B2073" s="6" t="s">
        <v>52644</v>
      </c>
      <c r="C2073" s="6" t="s">
        <v>90</v>
      </c>
      <c r="D2073" s="6" t="s">
        <v>52616</v>
      </c>
      <c r="E2073">
        <v>4517114368</v>
      </c>
      <c r="F2073">
        <v>2.0299999999999998</v>
      </c>
      <c r="G2073">
        <v>1.2386550000000001</v>
      </c>
      <c r="H2073">
        <v>2.5419999999999998</v>
      </c>
      <c r="I2073">
        <v>616686976</v>
      </c>
      <c r="J2073">
        <v>-44359000</v>
      </c>
      <c r="K2073">
        <v>421044992</v>
      </c>
      <c r="L2073">
        <v>1.323</v>
      </c>
      <c r="M2073">
        <v>1.52</v>
      </c>
      <c r="N2073">
        <v>712662016</v>
      </c>
      <c r="O2073">
        <v>144.352</v>
      </c>
      <c r="P2073" s="6">
        <v>-3.1949999999999999E-2</v>
      </c>
      <c r="Q2073" s="6">
        <v>-0.35790001999999999</v>
      </c>
      <c r="R2073">
        <v>135982752</v>
      </c>
      <c r="S2073" s="6">
        <v>0.76795994999999995</v>
      </c>
      <c r="T2073" s="6">
        <v>528402000</v>
      </c>
      <c r="U2073" s="6" t="s">
        <v>52611</v>
      </c>
      <c r="V2073">
        <v>3</v>
      </c>
      <c r="W2073">
        <v>1</v>
      </c>
      <c r="X2073">
        <v>2</v>
      </c>
      <c r="Y2073">
        <v>0</v>
      </c>
      <c r="Z2073">
        <v>0</v>
      </c>
      <c r="AA2073" s="6" t="s">
        <v>90</v>
      </c>
      <c r="AB2073">
        <v>5</v>
      </c>
      <c r="AC2073">
        <v>9</v>
      </c>
      <c r="AD2073">
        <v>4</v>
      </c>
      <c r="AE2073">
        <v>0</v>
      </c>
      <c r="AF2073">
        <v>0</v>
      </c>
      <c r="AG2073" s="6" t="s">
        <v>52612</v>
      </c>
      <c r="AH2073">
        <v>5</v>
      </c>
      <c r="AI2073">
        <v>8</v>
      </c>
      <c r="AJ2073">
        <v>3</v>
      </c>
      <c r="AK2073">
        <v>0</v>
      </c>
      <c r="AL2073">
        <v>0</v>
      </c>
      <c r="AM2073" s="6" t="s">
        <v>52613</v>
      </c>
      <c r="AN2073">
        <v>6</v>
      </c>
      <c r="AO2073">
        <v>10</v>
      </c>
      <c r="AP2073">
        <v>0</v>
      </c>
      <c r="AQ2073">
        <v>0</v>
      </c>
      <c r="AR2073">
        <v>0</v>
      </c>
    </row>
    <row r="2074" spans="1:44" x14ac:dyDescent="0.25">
      <c r="A2074" s="6" t="s">
        <v>2854</v>
      </c>
      <c r="B2074" s="6" t="s">
        <v>52645</v>
      </c>
      <c r="C2074" s="6" t="s">
        <v>90</v>
      </c>
      <c r="D2074" s="6" t="s">
        <v>52616</v>
      </c>
      <c r="E2074">
        <v>15536210944</v>
      </c>
      <c r="F2074">
        <v>2.2200000000000002</v>
      </c>
      <c r="G2074">
        <v>1.5390569999999999</v>
      </c>
      <c r="H2074">
        <v>15.757999999999999</v>
      </c>
      <c r="I2074">
        <v>742102976</v>
      </c>
      <c r="J2074">
        <v>875745984</v>
      </c>
      <c r="K2074">
        <v>120176000</v>
      </c>
      <c r="L2074">
        <v>1.9059999999999999</v>
      </c>
      <c r="M2074">
        <v>3.363</v>
      </c>
      <c r="N2074">
        <v>3017203968</v>
      </c>
      <c r="O2074">
        <v>4.9059999999999997</v>
      </c>
      <c r="P2074" s="6">
        <v>0.13678999</v>
      </c>
      <c r="Q2074" s="6">
        <v>0.25878000000000001</v>
      </c>
      <c r="R2074">
        <v>307720864</v>
      </c>
      <c r="S2074" s="6">
        <v>0.58618000000000003</v>
      </c>
      <c r="T2074" s="6">
        <v>1867151000</v>
      </c>
      <c r="U2074" s="6" t="s">
        <v>52611</v>
      </c>
      <c r="V2074">
        <v>4</v>
      </c>
      <c r="W2074">
        <v>4</v>
      </c>
      <c r="X2074">
        <v>6</v>
      </c>
      <c r="Y2074">
        <v>0</v>
      </c>
      <c r="Z2074">
        <v>0</v>
      </c>
      <c r="AA2074" s="6" t="s">
        <v>90</v>
      </c>
      <c r="AB2074">
        <v>4</v>
      </c>
      <c r="AC2074">
        <v>7</v>
      </c>
      <c r="AD2074">
        <v>8</v>
      </c>
      <c r="AE2074">
        <v>1</v>
      </c>
      <c r="AF2074">
        <v>0</v>
      </c>
      <c r="AG2074" s="6" t="s">
        <v>52612</v>
      </c>
      <c r="AH2074">
        <v>4</v>
      </c>
      <c r="AI2074">
        <v>7</v>
      </c>
      <c r="AJ2074">
        <v>9</v>
      </c>
      <c r="AK2074">
        <v>0</v>
      </c>
      <c r="AL2074">
        <v>0</v>
      </c>
      <c r="AM2074" s="6" t="s">
        <v>52613</v>
      </c>
      <c r="AN2074">
        <v>2</v>
      </c>
      <c r="AO2074">
        <v>2</v>
      </c>
      <c r="AP2074">
        <v>11</v>
      </c>
      <c r="AQ2074">
        <v>0</v>
      </c>
      <c r="AR2074">
        <v>0</v>
      </c>
    </row>
    <row r="2075" spans="1:44" x14ac:dyDescent="0.25">
      <c r="A2075" s="6" t="s">
        <v>2856</v>
      </c>
      <c r="B2075" s="6" t="s">
        <v>52679</v>
      </c>
      <c r="C2075" s="6" t="s">
        <v>90</v>
      </c>
      <c r="D2075" s="6" t="s">
        <v>52610</v>
      </c>
      <c r="E2075">
        <v>27744534528</v>
      </c>
      <c r="F2075">
        <v>1.46</v>
      </c>
      <c r="G2075">
        <v>1.1889510000000001</v>
      </c>
      <c r="H2075">
        <v>7.0149999999999997</v>
      </c>
      <c r="I2075">
        <v>2143000064</v>
      </c>
      <c r="J2075">
        <v>3784000000</v>
      </c>
      <c r="K2075">
        <v>21035999232</v>
      </c>
      <c r="L2075">
        <v>0.53600000000000003</v>
      </c>
      <c r="M2075">
        <v>1.105</v>
      </c>
      <c r="N2075">
        <v>14924999680</v>
      </c>
      <c r="O2075">
        <v>244.292</v>
      </c>
      <c r="P2075" s="6">
        <v>3.4459999999999998E-2</v>
      </c>
      <c r="Q2075" s="6">
        <v>-0.17932000000000001</v>
      </c>
      <c r="R2075">
        <v>2624750080</v>
      </c>
      <c r="S2075" s="6">
        <v>0.45661997999999998</v>
      </c>
      <c r="T2075" s="6">
        <v>6973000000</v>
      </c>
      <c r="U2075" s="6" t="s">
        <v>52611</v>
      </c>
      <c r="V2075">
        <v>1</v>
      </c>
      <c r="W2075">
        <v>3</v>
      </c>
      <c r="X2075">
        <v>17</v>
      </c>
      <c r="Y2075">
        <v>5</v>
      </c>
      <c r="Z2075">
        <v>0</v>
      </c>
      <c r="AA2075" s="6" t="s">
        <v>90</v>
      </c>
      <c r="AB2075">
        <v>1</v>
      </c>
      <c r="AC2075">
        <v>1</v>
      </c>
      <c r="AD2075">
        <v>10</v>
      </c>
      <c r="AE2075">
        <v>4</v>
      </c>
      <c r="AF2075">
        <v>0</v>
      </c>
      <c r="AG2075" s="6" t="s">
        <v>52612</v>
      </c>
      <c r="AH2075">
        <v>1</v>
      </c>
      <c r="AI2075">
        <v>1</v>
      </c>
      <c r="AJ2075">
        <v>11</v>
      </c>
      <c r="AK2075">
        <v>4</v>
      </c>
      <c r="AL2075">
        <v>0</v>
      </c>
      <c r="AM2075" s="6" t="s">
        <v>52613</v>
      </c>
      <c r="AN2075">
        <v>1</v>
      </c>
      <c r="AO2075">
        <v>2</v>
      </c>
      <c r="AP2075">
        <v>16</v>
      </c>
      <c r="AQ2075">
        <v>1</v>
      </c>
      <c r="AR2075">
        <v>0</v>
      </c>
    </row>
    <row r="2076" spans="1:44" x14ac:dyDescent="0.25">
      <c r="A2076" s="6" t="s">
        <v>2858</v>
      </c>
      <c r="B2076" s="6" t="s">
        <v>52665</v>
      </c>
      <c r="C2076" s="6" t="s">
        <v>90</v>
      </c>
      <c r="D2076" s="6" t="s">
        <v>52620</v>
      </c>
      <c r="E2076">
        <v>4332482048</v>
      </c>
      <c r="F2076">
        <v>4.08</v>
      </c>
      <c r="G2076">
        <v>1.6252629999999999</v>
      </c>
      <c r="H2076">
        <v>19.236000000000001</v>
      </c>
      <c r="I2076">
        <v>254200000</v>
      </c>
      <c r="J2076">
        <v>539600000</v>
      </c>
      <c r="K2076">
        <v>777000000</v>
      </c>
      <c r="L2076">
        <v>0.84199999999999997</v>
      </c>
      <c r="M2076">
        <v>1.99</v>
      </c>
      <c r="N2076">
        <v>4650899968</v>
      </c>
      <c r="O2076">
        <v>60.018999999999998</v>
      </c>
      <c r="P2076" s="6">
        <v>9.8859996000000006E-2</v>
      </c>
      <c r="Q2076" s="6">
        <v>0.29709000000000002</v>
      </c>
      <c r="R2076">
        <v>151924992</v>
      </c>
      <c r="S2076" s="6">
        <v>0.20729</v>
      </c>
      <c r="T2076" s="6">
        <v>871200000</v>
      </c>
      <c r="U2076" s="6" t="s">
        <v>52611</v>
      </c>
      <c r="V2076">
        <v>3</v>
      </c>
      <c r="W2076">
        <v>4</v>
      </c>
      <c r="X2076">
        <v>10</v>
      </c>
      <c r="Y2076">
        <v>2</v>
      </c>
      <c r="Z2076">
        <v>0</v>
      </c>
      <c r="AA2076" s="6" t="s">
        <v>90</v>
      </c>
      <c r="AB2076">
        <v>2</v>
      </c>
      <c r="AC2076">
        <v>5</v>
      </c>
      <c r="AD2076">
        <v>9</v>
      </c>
      <c r="AE2076">
        <v>0</v>
      </c>
      <c r="AF2076">
        <v>0</v>
      </c>
      <c r="AG2076" s="6" t="s">
        <v>52612</v>
      </c>
      <c r="AH2076">
        <v>3</v>
      </c>
      <c r="AI2076">
        <v>5</v>
      </c>
      <c r="AJ2076">
        <v>8</v>
      </c>
      <c r="AK2076">
        <v>0</v>
      </c>
      <c r="AL2076">
        <v>0</v>
      </c>
      <c r="AM2076" s="6" t="s">
        <v>52613</v>
      </c>
      <c r="AN2076">
        <v>4</v>
      </c>
      <c r="AO2076">
        <v>5</v>
      </c>
      <c r="AP2076">
        <v>6</v>
      </c>
      <c r="AQ2076">
        <v>0</v>
      </c>
      <c r="AR2076">
        <v>0</v>
      </c>
    </row>
    <row r="2077" spans="1:44" x14ac:dyDescent="0.25">
      <c r="A2077" s="6" t="s">
        <v>2860</v>
      </c>
      <c r="B2077" s="6" t="s">
        <v>52629</v>
      </c>
      <c r="C2077" s="6" t="s">
        <v>90</v>
      </c>
      <c r="D2077" s="6" t="s">
        <v>52618</v>
      </c>
      <c r="E2077">
        <v>102421610496</v>
      </c>
      <c r="F2077">
        <v>1.86</v>
      </c>
      <c r="G2077">
        <v>1.0499639999999999</v>
      </c>
      <c r="H2077">
        <v>41.819000000000003</v>
      </c>
      <c r="I2077">
        <v>46526001152</v>
      </c>
      <c r="J2077">
        <v>0</v>
      </c>
      <c r="K2077">
        <v>97660002304</v>
      </c>
      <c r="L2077">
        <v>0</v>
      </c>
      <c r="M2077">
        <v>0</v>
      </c>
      <c r="N2077">
        <v>22438000640</v>
      </c>
      <c r="O2077">
        <v>0</v>
      </c>
      <c r="P2077" s="6">
        <v>1.1379999999999999E-2</v>
      </c>
      <c r="Q2077" s="6">
        <v>9.9909999999999999E-2</v>
      </c>
      <c r="R2077">
        <v>0</v>
      </c>
      <c r="S2077" s="6">
        <v>0</v>
      </c>
      <c r="T2077" s="6">
        <v>22258000000</v>
      </c>
      <c r="U2077" s="6" t="s">
        <v>52611</v>
      </c>
      <c r="V2077">
        <v>0</v>
      </c>
      <c r="W2077">
        <v>0</v>
      </c>
      <c r="X2077">
        <v>0</v>
      </c>
      <c r="Y2077">
        <v>0</v>
      </c>
      <c r="Z2077">
        <v>0</v>
      </c>
      <c r="AA2077" s="6" t="s">
        <v>90</v>
      </c>
      <c r="AB2077">
        <v>4</v>
      </c>
      <c r="AC2077">
        <v>6</v>
      </c>
      <c r="AD2077">
        <v>13</v>
      </c>
      <c r="AE2077">
        <v>0</v>
      </c>
      <c r="AF2077">
        <v>1</v>
      </c>
      <c r="AG2077" s="6" t="s">
        <v>52612</v>
      </c>
      <c r="AH2077">
        <v>4</v>
      </c>
      <c r="AI2077">
        <v>6</v>
      </c>
      <c r="AJ2077">
        <v>13</v>
      </c>
      <c r="AK2077">
        <v>0</v>
      </c>
      <c r="AL2077">
        <v>1</v>
      </c>
      <c r="AM2077" s="6" t="s">
        <v>52613</v>
      </c>
      <c r="AN2077">
        <v>4</v>
      </c>
      <c r="AO2077">
        <v>6</v>
      </c>
      <c r="AP2077">
        <v>11</v>
      </c>
      <c r="AQ2077">
        <v>1</v>
      </c>
      <c r="AR2077">
        <v>0</v>
      </c>
    </row>
    <row r="2078" spans="1:44" x14ac:dyDescent="0.25">
      <c r="A2078" s="6" t="s">
        <v>2861</v>
      </c>
      <c r="B2078" s="6" t="s">
        <v>90</v>
      </c>
      <c r="C2078" s="6" t="s">
        <v>90</v>
      </c>
      <c r="D2078" s="6" t="s">
        <v>90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s="6">
        <v>0</v>
      </c>
      <c r="Q2078" s="6">
        <v>0</v>
      </c>
      <c r="R2078">
        <v>0</v>
      </c>
      <c r="S2078" s="6">
        <v>0</v>
      </c>
      <c r="T2078" s="6">
        <v>0</v>
      </c>
      <c r="U2078" s="6" t="s">
        <v>90</v>
      </c>
      <c r="V2078">
        <v>0</v>
      </c>
      <c r="W2078">
        <v>0</v>
      </c>
      <c r="X2078">
        <v>0</v>
      </c>
      <c r="Y2078">
        <v>0</v>
      </c>
      <c r="Z2078">
        <v>0</v>
      </c>
      <c r="AA2078" s="6" t="s">
        <v>90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s="6" t="s">
        <v>90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 s="6" t="s">
        <v>90</v>
      </c>
      <c r="AN2078">
        <v>0</v>
      </c>
      <c r="AO2078">
        <v>0</v>
      </c>
      <c r="AP2078">
        <v>0</v>
      </c>
      <c r="AQ2078">
        <v>0</v>
      </c>
      <c r="AR2078">
        <v>0</v>
      </c>
    </row>
    <row r="2079" spans="1:44" x14ac:dyDescent="0.25">
      <c r="A2079" s="6" t="s">
        <v>2863</v>
      </c>
      <c r="B2079" s="6" t="s">
        <v>52697</v>
      </c>
      <c r="C2079" s="6" t="s">
        <v>90</v>
      </c>
      <c r="D2079" s="6" t="s">
        <v>52620</v>
      </c>
      <c r="E2079">
        <v>11006697472</v>
      </c>
      <c r="F2079">
        <v>3.02</v>
      </c>
      <c r="G2079">
        <v>1.444226</v>
      </c>
      <c r="H2079">
        <v>29.175999999999998</v>
      </c>
      <c r="I2079">
        <v>136360000</v>
      </c>
      <c r="J2079">
        <v>1197225984</v>
      </c>
      <c r="K2079">
        <v>1703218944</v>
      </c>
      <c r="L2079">
        <v>1.2310000000000001</v>
      </c>
      <c r="M2079">
        <v>1.3240000000000001</v>
      </c>
      <c r="N2079">
        <v>8471149056</v>
      </c>
      <c r="O2079">
        <v>67.277000000000001</v>
      </c>
      <c r="P2079" s="6">
        <v>9.8739999999999994E-2</v>
      </c>
      <c r="Q2079" s="6">
        <v>0.32740003000000001</v>
      </c>
      <c r="R2079">
        <v>665920896</v>
      </c>
      <c r="S2079" s="6">
        <v>0.21346001000000001</v>
      </c>
      <c r="T2079" s="6">
        <v>1857444000</v>
      </c>
      <c r="U2079" s="6" t="s">
        <v>52611</v>
      </c>
      <c r="V2079">
        <v>0</v>
      </c>
      <c r="W2079">
        <v>0</v>
      </c>
      <c r="X2079">
        <v>0</v>
      </c>
      <c r="Y2079">
        <v>0</v>
      </c>
      <c r="Z2079">
        <v>0</v>
      </c>
      <c r="AA2079" s="6" t="s">
        <v>90</v>
      </c>
      <c r="AB2079">
        <v>3</v>
      </c>
      <c r="AC2079">
        <v>11</v>
      </c>
      <c r="AD2079">
        <v>3</v>
      </c>
      <c r="AE2079">
        <v>0</v>
      </c>
      <c r="AF2079">
        <v>0</v>
      </c>
      <c r="AG2079" s="6" t="s">
        <v>52612</v>
      </c>
      <c r="AH2079">
        <v>3</v>
      </c>
      <c r="AI2079">
        <v>9</v>
      </c>
      <c r="AJ2079">
        <v>3</v>
      </c>
      <c r="AK2079">
        <v>0</v>
      </c>
      <c r="AL2079">
        <v>0</v>
      </c>
      <c r="AM2079" s="6" t="s">
        <v>52613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 x14ac:dyDescent="0.25">
      <c r="A2080" s="6" t="s">
        <v>41783</v>
      </c>
      <c r="B2080" s="6" t="s">
        <v>52746</v>
      </c>
      <c r="C2080" s="6" t="s">
        <v>90</v>
      </c>
      <c r="D2080" s="6" t="s">
        <v>130</v>
      </c>
      <c r="E2080">
        <v>2874748928</v>
      </c>
      <c r="F2080">
        <v>1.04</v>
      </c>
      <c r="G2080">
        <v>-0.67477500000000001</v>
      </c>
      <c r="H2080">
        <v>9.093</v>
      </c>
      <c r="I2080">
        <v>21712000</v>
      </c>
      <c r="J2080">
        <v>119082000</v>
      </c>
      <c r="K2080">
        <v>82310000</v>
      </c>
      <c r="L2080">
        <v>3.1360000000000001</v>
      </c>
      <c r="M2080">
        <v>6.1820000000000004</v>
      </c>
      <c r="N2080">
        <v>164399008</v>
      </c>
      <c r="O2080">
        <v>4.508</v>
      </c>
      <c r="P2080" s="6">
        <v>2.4060000000000002E-2</v>
      </c>
      <c r="Q2080" s="6">
        <v>3.5619999999999999E-2</v>
      </c>
      <c r="R2080">
        <v>-110301128</v>
      </c>
      <c r="S2080" s="6">
        <v>0.85868999999999995</v>
      </c>
      <c r="T2080" s="6">
        <v>137089000</v>
      </c>
      <c r="U2080" s="6" t="s">
        <v>90</v>
      </c>
      <c r="V2080">
        <v>0</v>
      </c>
      <c r="W2080">
        <v>0</v>
      </c>
      <c r="X2080">
        <v>0</v>
      </c>
      <c r="Y2080">
        <v>0</v>
      </c>
      <c r="Z2080">
        <v>0</v>
      </c>
      <c r="AA2080" s="6" t="s">
        <v>90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 s="6" t="s">
        <v>90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 s="6" t="s">
        <v>90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25">
      <c r="A2081" s="6" t="s">
        <v>2865</v>
      </c>
      <c r="B2081" s="6" t="s">
        <v>52629</v>
      </c>
      <c r="C2081" s="6" t="s">
        <v>90</v>
      </c>
      <c r="D2081" s="6" t="s">
        <v>52618</v>
      </c>
      <c r="E2081">
        <v>8265837568</v>
      </c>
      <c r="F2081">
        <v>7.36</v>
      </c>
      <c r="G2081">
        <v>0.48064699999999999</v>
      </c>
      <c r="H2081">
        <v>6.6130000000000004</v>
      </c>
      <c r="I2081">
        <v>489423008</v>
      </c>
      <c r="J2081">
        <v>0</v>
      </c>
      <c r="K2081">
        <v>5232228864</v>
      </c>
      <c r="L2081">
        <v>0</v>
      </c>
      <c r="M2081">
        <v>0</v>
      </c>
      <c r="N2081">
        <v>309780992</v>
      </c>
      <c r="O2081">
        <v>0</v>
      </c>
      <c r="P2081" s="6">
        <v>5.2300002000000003E-3</v>
      </c>
      <c r="Q2081" s="6">
        <v>4.4450000000000003E-2</v>
      </c>
      <c r="R2081">
        <v>0</v>
      </c>
      <c r="S2081" s="6">
        <v>0</v>
      </c>
      <c r="T2081" s="6">
        <v>290200000</v>
      </c>
      <c r="U2081" s="6" t="s">
        <v>52611</v>
      </c>
      <c r="V2081">
        <v>0</v>
      </c>
      <c r="W2081">
        <v>0</v>
      </c>
      <c r="X2081">
        <v>2</v>
      </c>
      <c r="Y2081">
        <v>0</v>
      </c>
      <c r="Z2081">
        <v>0</v>
      </c>
      <c r="AA2081" s="6" t="s">
        <v>90</v>
      </c>
      <c r="AB2081">
        <v>0</v>
      </c>
      <c r="AC2081">
        <v>1</v>
      </c>
      <c r="AD2081">
        <v>1</v>
      </c>
      <c r="AE2081">
        <v>0</v>
      </c>
      <c r="AF2081">
        <v>0</v>
      </c>
      <c r="AG2081" s="6" t="s">
        <v>52612</v>
      </c>
      <c r="AH2081">
        <v>0</v>
      </c>
      <c r="AI2081">
        <v>1</v>
      </c>
      <c r="AJ2081">
        <v>1</v>
      </c>
      <c r="AK2081">
        <v>0</v>
      </c>
      <c r="AL2081">
        <v>0</v>
      </c>
      <c r="AM2081" s="6" t="s">
        <v>52613</v>
      </c>
      <c r="AN2081">
        <v>0</v>
      </c>
      <c r="AO2081">
        <v>0</v>
      </c>
      <c r="AP2081">
        <v>2</v>
      </c>
      <c r="AQ2081">
        <v>0</v>
      </c>
      <c r="AR2081">
        <v>0</v>
      </c>
    </row>
    <row r="2082" spans="1:44" x14ac:dyDescent="0.25">
      <c r="A2082" s="6" t="s">
        <v>2867</v>
      </c>
      <c r="B2082" s="6" t="s">
        <v>52677</v>
      </c>
      <c r="C2082" s="6" t="s">
        <v>90</v>
      </c>
      <c r="D2082" s="6" t="s">
        <v>52610</v>
      </c>
      <c r="E2082">
        <v>12713584640</v>
      </c>
      <c r="F2082">
        <v>5.28</v>
      </c>
      <c r="G2082">
        <v>0.99366600000000005</v>
      </c>
      <c r="H2082">
        <v>87.512</v>
      </c>
      <c r="I2082">
        <v>316664000</v>
      </c>
      <c r="J2082">
        <v>781104000</v>
      </c>
      <c r="K2082">
        <v>1752812032</v>
      </c>
      <c r="L2082">
        <v>1.262</v>
      </c>
      <c r="M2082">
        <v>2.4809999999999999</v>
      </c>
      <c r="N2082">
        <v>2860258048</v>
      </c>
      <c r="O2082">
        <v>42.645000000000003</v>
      </c>
      <c r="P2082" s="6">
        <v>4.972E-2</v>
      </c>
      <c r="Q2082" s="6">
        <v>9.1789999999999997E-2</v>
      </c>
      <c r="R2082">
        <v>312869248</v>
      </c>
      <c r="S2082" s="6">
        <v>0.55771999999999999</v>
      </c>
      <c r="T2082" s="6">
        <v>1550087000</v>
      </c>
      <c r="U2082" s="6" t="s">
        <v>52611</v>
      </c>
      <c r="V2082">
        <v>5</v>
      </c>
      <c r="W2082">
        <v>5</v>
      </c>
      <c r="X2082">
        <v>2</v>
      </c>
      <c r="Y2082">
        <v>0</v>
      </c>
      <c r="Z2082">
        <v>0</v>
      </c>
      <c r="AA2082" s="6" t="s">
        <v>90</v>
      </c>
      <c r="AB2082">
        <v>2</v>
      </c>
      <c r="AC2082">
        <v>5</v>
      </c>
      <c r="AD2082">
        <v>8</v>
      </c>
      <c r="AE2082">
        <v>0</v>
      </c>
      <c r="AF2082">
        <v>0</v>
      </c>
      <c r="AG2082" s="6" t="s">
        <v>52612</v>
      </c>
      <c r="AH2082">
        <v>2</v>
      </c>
      <c r="AI2082">
        <v>5</v>
      </c>
      <c r="AJ2082">
        <v>8</v>
      </c>
      <c r="AK2082">
        <v>0</v>
      </c>
      <c r="AL2082">
        <v>0</v>
      </c>
      <c r="AM2082" s="6" t="s">
        <v>52613</v>
      </c>
      <c r="AN2082">
        <v>2</v>
      </c>
      <c r="AO2082">
        <v>7</v>
      </c>
      <c r="AP2082">
        <v>1</v>
      </c>
      <c r="AQ2082">
        <v>0</v>
      </c>
      <c r="AR2082">
        <v>0</v>
      </c>
    </row>
    <row r="2083" spans="1:44" x14ac:dyDescent="0.25">
      <c r="A2083" s="6" t="s">
        <v>2869</v>
      </c>
      <c r="B2083" s="6" t="s">
        <v>52752</v>
      </c>
      <c r="C2083" s="6" t="s">
        <v>90</v>
      </c>
      <c r="D2083" s="6" t="s">
        <v>52685</v>
      </c>
      <c r="E2083">
        <v>6158376448</v>
      </c>
      <c r="F2083">
        <v>4.24</v>
      </c>
      <c r="G2083">
        <v>0.60661500000000002</v>
      </c>
      <c r="H2083">
        <v>14.009</v>
      </c>
      <c r="I2083">
        <v>683179008</v>
      </c>
      <c r="J2083">
        <v>1082936064</v>
      </c>
      <c r="K2083">
        <v>3146838016</v>
      </c>
      <c r="L2083">
        <v>3.5209999999999999</v>
      </c>
      <c r="M2083">
        <v>3.702</v>
      </c>
      <c r="N2083">
        <v>3245448960</v>
      </c>
      <c r="O2083">
        <v>99.3</v>
      </c>
      <c r="P2083" s="6">
        <v>8.4529999999999994E-2</v>
      </c>
      <c r="Q2083" s="6">
        <v>0.20705999999999999</v>
      </c>
      <c r="R2083">
        <v>619985600</v>
      </c>
      <c r="S2083" s="6">
        <v>0.47351003000000003</v>
      </c>
      <c r="T2083" s="6">
        <v>1586024000</v>
      </c>
      <c r="U2083" s="6" t="s">
        <v>52611</v>
      </c>
      <c r="V2083">
        <v>3</v>
      </c>
      <c r="W2083">
        <v>3</v>
      </c>
      <c r="X2083">
        <v>6</v>
      </c>
      <c r="Y2083">
        <v>1</v>
      </c>
      <c r="Z2083">
        <v>0</v>
      </c>
      <c r="AA2083" s="6" t="s">
        <v>90</v>
      </c>
      <c r="AB2083">
        <v>1</v>
      </c>
      <c r="AC2083">
        <v>2</v>
      </c>
      <c r="AD2083">
        <v>3</v>
      </c>
      <c r="AE2083">
        <v>0</v>
      </c>
      <c r="AF2083">
        <v>0</v>
      </c>
      <c r="AG2083" s="6" t="s">
        <v>52612</v>
      </c>
      <c r="AH2083">
        <v>1</v>
      </c>
      <c r="AI2083">
        <v>2</v>
      </c>
      <c r="AJ2083">
        <v>3</v>
      </c>
      <c r="AK2083">
        <v>0</v>
      </c>
      <c r="AL2083">
        <v>0</v>
      </c>
      <c r="AM2083" s="6" t="s">
        <v>52613</v>
      </c>
      <c r="AN2083">
        <v>3</v>
      </c>
      <c r="AO2083">
        <v>3</v>
      </c>
      <c r="AP2083">
        <v>4</v>
      </c>
      <c r="AQ2083">
        <v>0</v>
      </c>
      <c r="AR2083">
        <v>0</v>
      </c>
    </row>
    <row r="2084" spans="1:44" x14ac:dyDescent="0.25">
      <c r="A2084" s="6" t="s">
        <v>2871</v>
      </c>
      <c r="B2084" s="6" t="s">
        <v>52715</v>
      </c>
      <c r="C2084" s="6" t="s">
        <v>90</v>
      </c>
      <c r="D2084" s="6" t="s">
        <v>52632</v>
      </c>
      <c r="E2084">
        <v>78392475648</v>
      </c>
      <c r="F2084">
        <v>3.66</v>
      </c>
      <c r="G2084">
        <v>1.0218149999999999</v>
      </c>
      <c r="H2084">
        <v>25.143000000000001</v>
      </c>
      <c r="I2084">
        <v>1320999936</v>
      </c>
      <c r="J2084">
        <v>6640999936</v>
      </c>
      <c r="K2084">
        <v>18902999040</v>
      </c>
      <c r="L2084">
        <v>7.3999999999999996E-2</v>
      </c>
      <c r="M2084">
        <v>0.88300000000000001</v>
      </c>
      <c r="N2084">
        <v>109271998464</v>
      </c>
      <c r="O2084">
        <v>162.887</v>
      </c>
      <c r="P2084" s="6">
        <v>4.7980000000000002E-2</v>
      </c>
      <c r="Q2084" s="6">
        <v>0.24317</v>
      </c>
      <c r="R2084">
        <v>-506000000</v>
      </c>
      <c r="S2084" s="6">
        <v>0.24816999000000001</v>
      </c>
      <c r="T2084" s="6">
        <v>26891000000</v>
      </c>
      <c r="U2084" s="6" t="s">
        <v>52611</v>
      </c>
      <c r="V2084">
        <v>2</v>
      </c>
      <c r="W2084">
        <v>2</v>
      </c>
      <c r="X2084">
        <v>18</v>
      </c>
      <c r="Y2084">
        <v>3</v>
      </c>
      <c r="Z2084">
        <v>1</v>
      </c>
      <c r="AA2084" s="6" t="s">
        <v>90</v>
      </c>
      <c r="AB2084">
        <v>8</v>
      </c>
      <c r="AC2084">
        <v>12</v>
      </c>
      <c r="AD2084">
        <v>17</v>
      </c>
      <c r="AE2084">
        <v>0</v>
      </c>
      <c r="AF2084">
        <v>0</v>
      </c>
      <c r="AG2084" s="6" t="s">
        <v>52612</v>
      </c>
      <c r="AH2084">
        <v>8</v>
      </c>
      <c r="AI2084">
        <v>12</v>
      </c>
      <c r="AJ2084">
        <v>17</v>
      </c>
      <c r="AK2084">
        <v>0</v>
      </c>
      <c r="AL2084">
        <v>0</v>
      </c>
      <c r="AM2084" s="6" t="s">
        <v>52613</v>
      </c>
      <c r="AN2084">
        <v>7</v>
      </c>
      <c r="AO2084">
        <v>14</v>
      </c>
      <c r="AP2084">
        <v>11</v>
      </c>
      <c r="AQ2084">
        <v>0</v>
      </c>
      <c r="AR2084">
        <v>0</v>
      </c>
    </row>
    <row r="2085" spans="1:44" x14ac:dyDescent="0.25">
      <c r="A2085" s="6" t="s">
        <v>2873</v>
      </c>
      <c r="B2085" s="6" t="s">
        <v>52630</v>
      </c>
      <c r="C2085" s="6" t="s">
        <v>90</v>
      </c>
      <c r="D2085" s="6" t="s">
        <v>52610</v>
      </c>
      <c r="E2085">
        <v>3993902336</v>
      </c>
      <c r="F2085">
        <v>4.3899999999999997</v>
      </c>
      <c r="G2085">
        <v>2.0809280000000001</v>
      </c>
      <c r="H2085">
        <v>0.19800000000000001</v>
      </c>
      <c r="I2085">
        <v>139710000</v>
      </c>
      <c r="J2085">
        <v>-162664000</v>
      </c>
      <c r="K2085">
        <v>108431000</v>
      </c>
      <c r="L2085">
        <v>2.3519999999999999</v>
      </c>
      <c r="M2085">
        <v>2.93</v>
      </c>
      <c r="N2085">
        <v>8572000</v>
      </c>
      <c r="O2085">
        <v>395.25700000000001</v>
      </c>
      <c r="P2085" s="6">
        <v>-0.40708</v>
      </c>
      <c r="Q2085" s="6">
        <v>-1.7041200000000001</v>
      </c>
      <c r="R2085">
        <v>-109912248</v>
      </c>
      <c r="S2085" s="6">
        <v>0.89676005000000003</v>
      </c>
      <c r="T2085" s="6">
        <v>2520000</v>
      </c>
      <c r="U2085" s="6" t="s">
        <v>52611</v>
      </c>
      <c r="V2085">
        <v>3</v>
      </c>
      <c r="W2085">
        <v>2</v>
      </c>
      <c r="X2085">
        <v>0</v>
      </c>
      <c r="Y2085">
        <v>0</v>
      </c>
      <c r="Z2085">
        <v>0</v>
      </c>
      <c r="AA2085" s="6" t="s">
        <v>90</v>
      </c>
      <c r="AB2085">
        <v>2</v>
      </c>
      <c r="AC2085">
        <v>5</v>
      </c>
      <c r="AD2085">
        <v>0</v>
      </c>
      <c r="AE2085">
        <v>2</v>
      </c>
      <c r="AF2085">
        <v>0</v>
      </c>
      <c r="AG2085" s="6" t="s">
        <v>52612</v>
      </c>
      <c r="AH2085">
        <v>2</v>
      </c>
      <c r="AI2085">
        <v>5</v>
      </c>
      <c r="AJ2085">
        <v>0</v>
      </c>
      <c r="AK2085">
        <v>2</v>
      </c>
      <c r="AL2085">
        <v>0</v>
      </c>
      <c r="AM2085" s="6" t="s">
        <v>52613</v>
      </c>
      <c r="AN2085">
        <v>3</v>
      </c>
      <c r="AO2085">
        <v>3</v>
      </c>
      <c r="AP2085">
        <v>0</v>
      </c>
      <c r="AQ2085">
        <v>0</v>
      </c>
      <c r="AR2085">
        <v>0</v>
      </c>
    </row>
    <row r="2086" spans="1:44" x14ac:dyDescent="0.25">
      <c r="A2086" s="6" t="s">
        <v>2875</v>
      </c>
      <c r="B2086" s="6" t="s">
        <v>52642</v>
      </c>
      <c r="C2086" s="6" t="s">
        <v>90</v>
      </c>
      <c r="D2086" s="6" t="s">
        <v>52610</v>
      </c>
      <c r="E2086">
        <v>25539233792</v>
      </c>
      <c r="F2086">
        <v>2.76</v>
      </c>
      <c r="G2086">
        <v>2.1794509999999998</v>
      </c>
      <c r="H2086">
        <v>12.099</v>
      </c>
      <c r="I2086">
        <v>766000000</v>
      </c>
      <c r="J2086">
        <v>3564000000</v>
      </c>
      <c r="K2086">
        <v>15082999808</v>
      </c>
      <c r="L2086">
        <v>1.0960000000000001</v>
      </c>
      <c r="M2086">
        <v>1.391</v>
      </c>
      <c r="N2086">
        <v>19665999872</v>
      </c>
      <c r="O2086">
        <v>313.90199999999999</v>
      </c>
      <c r="P2086" s="6">
        <v>6.3039996000000001E-2</v>
      </c>
      <c r="Q2086" s="6">
        <v>0.22062999</v>
      </c>
      <c r="R2086">
        <v>397624992</v>
      </c>
      <c r="S2086" s="6">
        <v>0.37414999999999998</v>
      </c>
      <c r="T2086" s="6">
        <v>7264000000</v>
      </c>
      <c r="U2086" s="6" t="s">
        <v>52611</v>
      </c>
      <c r="V2086">
        <v>3</v>
      </c>
      <c r="W2086">
        <v>1</v>
      </c>
      <c r="X2086">
        <v>12</v>
      </c>
      <c r="Y2086">
        <v>0</v>
      </c>
      <c r="Z2086">
        <v>0</v>
      </c>
      <c r="AA2086" s="6" t="s">
        <v>90</v>
      </c>
      <c r="AB2086">
        <v>5</v>
      </c>
      <c r="AC2086">
        <v>11</v>
      </c>
      <c r="AD2086">
        <v>4</v>
      </c>
      <c r="AE2086">
        <v>0</v>
      </c>
      <c r="AF2086">
        <v>0</v>
      </c>
      <c r="AG2086" s="6" t="s">
        <v>52612</v>
      </c>
      <c r="AH2086">
        <v>5</v>
      </c>
      <c r="AI2086">
        <v>10</v>
      </c>
      <c r="AJ2086">
        <v>4</v>
      </c>
      <c r="AK2086">
        <v>0</v>
      </c>
      <c r="AL2086">
        <v>0</v>
      </c>
      <c r="AM2086" s="6" t="s">
        <v>52613</v>
      </c>
      <c r="AN2086">
        <v>1</v>
      </c>
      <c r="AO2086">
        <v>6</v>
      </c>
      <c r="AP2086">
        <v>11</v>
      </c>
      <c r="AQ2086">
        <v>0</v>
      </c>
      <c r="AR2086">
        <v>0</v>
      </c>
    </row>
    <row r="2087" spans="1:44" x14ac:dyDescent="0.25">
      <c r="A2087" s="6" t="s">
        <v>2877</v>
      </c>
      <c r="B2087" s="6" t="s">
        <v>52664</v>
      </c>
      <c r="C2087" s="6" t="s">
        <v>90</v>
      </c>
      <c r="D2087" s="6" t="s">
        <v>52618</v>
      </c>
      <c r="E2087">
        <v>4742483968</v>
      </c>
      <c r="F2087">
        <v>2.46</v>
      </c>
      <c r="G2087">
        <v>0.67909900000000001</v>
      </c>
      <c r="H2087">
        <v>66.918999999999997</v>
      </c>
      <c r="I2087">
        <v>181500000</v>
      </c>
      <c r="J2087">
        <v>42400000</v>
      </c>
      <c r="K2087">
        <v>782600000</v>
      </c>
      <c r="L2087">
        <v>0.16300000000000001</v>
      </c>
      <c r="M2087">
        <v>0.35699999999999998</v>
      </c>
      <c r="N2087">
        <v>5581599744</v>
      </c>
      <c r="O2087">
        <v>32.758000000000003</v>
      </c>
      <c r="P2087" s="6">
        <v>1.3699999999999999E-3</v>
      </c>
      <c r="Q2087" s="6">
        <v>-1.8999999E-4</v>
      </c>
      <c r="R2087">
        <v>577712512</v>
      </c>
      <c r="S2087" s="6">
        <v>0.109139994</v>
      </c>
      <c r="T2087" s="6">
        <v>752000000</v>
      </c>
      <c r="U2087" s="6" t="s">
        <v>52611</v>
      </c>
      <c r="V2087">
        <v>0</v>
      </c>
      <c r="W2087">
        <v>2</v>
      </c>
      <c r="X2087">
        <v>3</v>
      </c>
      <c r="Y2087">
        <v>0</v>
      </c>
      <c r="Z2087">
        <v>0</v>
      </c>
      <c r="AA2087" s="6" t="s">
        <v>90</v>
      </c>
      <c r="AB2087">
        <v>2</v>
      </c>
      <c r="AC2087">
        <v>1</v>
      </c>
      <c r="AD2087">
        <v>4</v>
      </c>
      <c r="AE2087">
        <v>0</v>
      </c>
      <c r="AF2087">
        <v>0</v>
      </c>
      <c r="AG2087" s="6" t="s">
        <v>52612</v>
      </c>
      <c r="AH2087">
        <v>2</v>
      </c>
      <c r="AI2087">
        <v>1</v>
      </c>
      <c r="AJ2087">
        <v>4</v>
      </c>
      <c r="AK2087">
        <v>0</v>
      </c>
      <c r="AL2087">
        <v>0</v>
      </c>
      <c r="AM2087" s="6" t="s">
        <v>52613</v>
      </c>
      <c r="AN2087">
        <v>0</v>
      </c>
      <c r="AO2087">
        <v>2</v>
      </c>
      <c r="AP2087">
        <v>3</v>
      </c>
      <c r="AQ2087">
        <v>0</v>
      </c>
      <c r="AR2087">
        <v>0</v>
      </c>
    </row>
    <row r="2088" spans="1:44" x14ac:dyDescent="0.25">
      <c r="A2088" s="6" t="s">
        <v>41785</v>
      </c>
      <c r="B2088" s="6" t="s">
        <v>52678</v>
      </c>
      <c r="C2088" s="6" t="s">
        <v>90</v>
      </c>
      <c r="D2088" s="6" t="s">
        <v>52620</v>
      </c>
      <c r="E2088">
        <v>-28613066752</v>
      </c>
      <c r="F2088">
        <v>0</v>
      </c>
      <c r="G2088">
        <v>1.046808</v>
      </c>
      <c r="H2088">
        <v>1377.2705000000001</v>
      </c>
      <c r="I2088">
        <v>145112006656</v>
      </c>
      <c r="J2088">
        <v>68115001344</v>
      </c>
      <c r="K2088">
        <v>108242001920</v>
      </c>
      <c r="L2088">
        <v>2.5369999999999999</v>
      </c>
      <c r="M2088">
        <v>3.5409999999999999</v>
      </c>
      <c r="N2088">
        <v>399126986752</v>
      </c>
      <c r="O2088">
        <v>31.532</v>
      </c>
      <c r="P2088" s="6">
        <v>5.5440000000000003E-2</v>
      </c>
      <c r="Q2088" s="6">
        <v>6.2420000000000003E-2</v>
      </c>
      <c r="R2088">
        <v>7565875200</v>
      </c>
      <c r="S2088" s="6">
        <v>0.26572000000000001</v>
      </c>
      <c r="T2088" s="6">
        <v>105289000000</v>
      </c>
      <c r="U2088" s="6" t="s">
        <v>90</v>
      </c>
      <c r="V2088">
        <v>0</v>
      </c>
      <c r="W2088">
        <v>0</v>
      </c>
      <c r="X2088">
        <v>0</v>
      </c>
      <c r="Y2088">
        <v>0</v>
      </c>
      <c r="Z2088">
        <v>0</v>
      </c>
      <c r="AA2088" s="6" t="s">
        <v>90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s="6" t="s">
        <v>90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 s="6" t="s">
        <v>90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25">
      <c r="A2089" s="6" t="s">
        <v>2879</v>
      </c>
      <c r="B2089" s="6" t="s">
        <v>52709</v>
      </c>
      <c r="C2089" s="6" t="s">
        <v>90</v>
      </c>
      <c r="D2089" s="6" t="s">
        <v>52623</v>
      </c>
      <c r="E2089">
        <v>5000009216</v>
      </c>
      <c r="F2089">
        <v>12.28</v>
      </c>
      <c r="G2089">
        <v>0</v>
      </c>
      <c r="H2089">
        <v>66.935000000000002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s="6">
        <v>0</v>
      </c>
      <c r="Q2089" s="6">
        <v>0</v>
      </c>
      <c r="R2089">
        <v>0</v>
      </c>
      <c r="S2089" s="6">
        <v>0</v>
      </c>
      <c r="T2089" s="6">
        <v>2806030000</v>
      </c>
      <c r="U2089" s="6" t="s">
        <v>52611</v>
      </c>
      <c r="V2089">
        <v>8</v>
      </c>
      <c r="W2089">
        <v>1</v>
      </c>
      <c r="X2089">
        <v>3</v>
      </c>
      <c r="Y2089">
        <v>0</v>
      </c>
      <c r="Z2089">
        <v>0</v>
      </c>
      <c r="AA2089" s="6" t="s">
        <v>90</v>
      </c>
      <c r="AB2089">
        <v>2</v>
      </c>
      <c r="AC2089">
        <v>1</v>
      </c>
      <c r="AD2089">
        <v>7</v>
      </c>
      <c r="AE2089">
        <v>3</v>
      </c>
      <c r="AF2089">
        <v>0</v>
      </c>
      <c r="AG2089" s="6" t="s">
        <v>52612</v>
      </c>
      <c r="AH2089">
        <v>2</v>
      </c>
      <c r="AI2089">
        <v>1</v>
      </c>
      <c r="AJ2089">
        <v>7</v>
      </c>
      <c r="AK2089">
        <v>3</v>
      </c>
      <c r="AL2089">
        <v>0</v>
      </c>
      <c r="AM2089" s="6" t="s">
        <v>52613</v>
      </c>
      <c r="AN2089">
        <v>4</v>
      </c>
      <c r="AO2089">
        <v>3</v>
      </c>
      <c r="AP2089">
        <v>5</v>
      </c>
      <c r="AQ2089">
        <v>1</v>
      </c>
      <c r="AR2089">
        <v>0</v>
      </c>
    </row>
    <row r="2090" spans="1:44" x14ac:dyDescent="0.25">
      <c r="A2090" s="6" t="s">
        <v>41787</v>
      </c>
      <c r="B2090" s="6" t="s">
        <v>52673</v>
      </c>
      <c r="C2090" s="6" t="s">
        <v>90</v>
      </c>
      <c r="D2090" s="6" t="s">
        <v>52632</v>
      </c>
      <c r="E2090">
        <v>4249440768</v>
      </c>
      <c r="F2090">
        <v>3.43</v>
      </c>
      <c r="G2090">
        <v>0.43525599999999998</v>
      </c>
      <c r="H2090">
        <v>30.274000000000001</v>
      </c>
      <c r="I2090">
        <v>14600000</v>
      </c>
      <c r="J2090">
        <v>301100000</v>
      </c>
      <c r="K2090">
        <v>1590800000</v>
      </c>
      <c r="L2090">
        <v>0.223</v>
      </c>
      <c r="M2090">
        <v>1.071</v>
      </c>
      <c r="N2090">
        <v>3576199936</v>
      </c>
      <c r="O2090">
        <v>93.334999999999994</v>
      </c>
      <c r="P2090" s="6">
        <v>2.0799999999999999E-2</v>
      </c>
      <c r="Q2090" s="6">
        <v>9.5200000000000007E-3</v>
      </c>
      <c r="R2090">
        <v>109037504</v>
      </c>
      <c r="S2090" s="6">
        <v>0.15925</v>
      </c>
      <c r="T2090" s="6">
        <v>517000000</v>
      </c>
      <c r="U2090" s="6" t="s">
        <v>52611</v>
      </c>
      <c r="V2090">
        <v>2</v>
      </c>
      <c r="W2090">
        <v>1</v>
      </c>
      <c r="X2090">
        <v>12</v>
      </c>
      <c r="Y2090">
        <v>1</v>
      </c>
      <c r="Z2090">
        <v>0</v>
      </c>
      <c r="AA2090" s="6" t="s">
        <v>90</v>
      </c>
      <c r="AB2090">
        <v>1</v>
      </c>
      <c r="AC2090">
        <v>3</v>
      </c>
      <c r="AD2090">
        <v>3</v>
      </c>
      <c r="AE2090">
        <v>0</v>
      </c>
      <c r="AF2090">
        <v>0</v>
      </c>
      <c r="AG2090" s="6" t="s">
        <v>52612</v>
      </c>
      <c r="AH2090">
        <v>1</v>
      </c>
      <c r="AI2090">
        <v>2</v>
      </c>
      <c r="AJ2090">
        <v>3</v>
      </c>
      <c r="AK2090">
        <v>0</v>
      </c>
      <c r="AL2090">
        <v>0</v>
      </c>
      <c r="AM2090" s="6" t="s">
        <v>52613</v>
      </c>
      <c r="AN2090">
        <v>1</v>
      </c>
      <c r="AO2090">
        <v>1</v>
      </c>
      <c r="AP2090">
        <v>8</v>
      </c>
      <c r="AQ2090">
        <v>0</v>
      </c>
      <c r="AR2090">
        <v>0</v>
      </c>
    </row>
    <row r="2091" spans="1:44" x14ac:dyDescent="0.25">
      <c r="A2091" s="6" t="s">
        <v>41789</v>
      </c>
      <c r="B2091" s="6" t="s">
        <v>52689</v>
      </c>
      <c r="C2091" s="6" t="s">
        <v>90</v>
      </c>
      <c r="D2091" s="6" t="s">
        <v>52685</v>
      </c>
      <c r="E2091">
        <v>36651323392</v>
      </c>
      <c r="F2091">
        <v>0.34</v>
      </c>
      <c r="G2091">
        <v>1.072727</v>
      </c>
      <c r="H2091">
        <v>7.09</v>
      </c>
      <c r="I2091">
        <v>4338999808</v>
      </c>
      <c r="J2091">
        <v>5052000256</v>
      </c>
      <c r="K2091">
        <v>31868000256</v>
      </c>
      <c r="L2091">
        <v>0.64600000000000002</v>
      </c>
      <c r="M2091">
        <v>0.67200000000000004</v>
      </c>
      <c r="N2091">
        <v>15991000064</v>
      </c>
      <c r="O2091">
        <v>175.398</v>
      </c>
      <c r="P2091" s="6">
        <v>1.0710000000000001E-2</v>
      </c>
      <c r="Q2091" s="6">
        <v>-0.15324001000000001</v>
      </c>
      <c r="R2091">
        <v>-3614374912</v>
      </c>
      <c r="S2091" s="6">
        <v>0.48164000000000001</v>
      </c>
      <c r="T2091" s="6">
        <v>6373000000</v>
      </c>
      <c r="U2091" s="6" t="s">
        <v>52611</v>
      </c>
      <c r="V2091">
        <v>0</v>
      </c>
      <c r="W2091">
        <v>0</v>
      </c>
      <c r="X2091">
        <v>0</v>
      </c>
      <c r="Y2091">
        <v>0</v>
      </c>
      <c r="Z2091">
        <v>0</v>
      </c>
      <c r="AA2091" s="6" t="s">
        <v>90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s="6" t="s">
        <v>52612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 s="6" t="s">
        <v>52613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25">
      <c r="A2092" s="6" t="s">
        <v>41790</v>
      </c>
      <c r="B2092" s="6" t="s">
        <v>52689</v>
      </c>
      <c r="C2092" s="6" t="s">
        <v>90</v>
      </c>
      <c r="D2092" s="6" t="s">
        <v>52685</v>
      </c>
      <c r="E2092">
        <v>36874567680</v>
      </c>
      <c r="F2092">
        <v>1.07</v>
      </c>
      <c r="G2092">
        <v>1.072727</v>
      </c>
      <c r="H2092">
        <v>7.09</v>
      </c>
      <c r="I2092">
        <v>4338999808</v>
      </c>
      <c r="J2092">
        <v>5052000256</v>
      </c>
      <c r="K2092">
        <v>31868000256</v>
      </c>
      <c r="L2092">
        <v>0.64600000000000002</v>
      </c>
      <c r="M2092">
        <v>0.67200000000000004</v>
      </c>
      <c r="N2092">
        <v>15991000064</v>
      </c>
      <c r="O2092">
        <v>175.398</v>
      </c>
      <c r="P2092" s="6">
        <v>1.0710000000000001E-2</v>
      </c>
      <c r="Q2092" s="6">
        <v>-0.15324001000000001</v>
      </c>
      <c r="R2092">
        <v>-3614374912</v>
      </c>
      <c r="S2092" s="6">
        <v>0.48164000000000001</v>
      </c>
      <c r="T2092" s="6">
        <v>6373000000</v>
      </c>
      <c r="U2092" s="6" t="s">
        <v>52611</v>
      </c>
      <c r="V2092">
        <v>0</v>
      </c>
      <c r="W2092">
        <v>0</v>
      </c>
      <c r="X2092">
        <v>0</v>
      </c>
      <c r="Y2092">
        <v>0</v>
      </c>
      <c r="Z2092">
        <v>0</v>
      </c>
      <c r="AA2092" s="6" t="s">
        <v>90</v>
      </c>
      <c r="AB2092">
        <v>0</v>
      </c>
      <c r="AC2092">
        <v>0</v>
      </c>
      <c r="AD2092">
        <v>1</v>
      </c>
      <c r="AE2092">
        <v>0</v>
      </c>
      <c r="AF2092">
        <v>0</v>
      </c>
      <c r="AG2092" s="6" t="s">
        <v>52612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 s="6" t="s">
        <v>52613</v>
      </c>
      <c r="AN2092">
        <v>1</v>
      </c>
      <c r="AO2092">
        <v>0</v>
      </c>
      <c r="AP2092">
        <v>0</v>
      </c>
      <c r="AQ2092">
        <v>0</v>
      </c>
      <c r="AR2092">
        <v>0</v>
      </c>
    </row>
    <row r="2093" spans="1:44" x14ac:dyDescent="0.25">
      <c r="A2093" s="6" t="s">
        <v>2881</v>
      </c>
      <c r="B2093" s="6" t="s">
        <v>52689</v>
      </c>
      <c r="C2093" s="6" t="s">
        <v>90</v>
      </c>
      <c r="D2093" s="6" t="s">
        <v>52685</v>
      </c>
      <c r="E2093">
        <v>21325789184</v>
      </c>
      <c r="F2093">
        <v>2.2999999999999998</v>
      </c>
      <c r="G2093">
        <v>0.45061299999999999</v>
      </c>
      <c r="H2093">
        <v>52.08</v>
      </c>
      <c r="I2093">
        <v>3880611072</v>
      </c>
      <c r="J2093">
        <v>7545980928</v>
      </c>
      <c r="K2093">
        <v>18147340288</v>
      </c>
      <c r="L2093">
        <v>0.63700000000000001</v>
      </c>
      <c r="M2093">
        <v>0.74099999999999999</v>
      </c>
      <c r="N2093">
        <v>22443761664</v>
      </c>
      <c r="O2093">
        <v>71.968999999999994</v>
      </c>
      <c r="P2093" s="6">
        <v>4.2150001999999999E-2</v>
      </c>
      <c r="Q2093" s="6">
        <v>6.6379999999999995E-2</v>
      </c>
      <c r="R2093">
        <v>5010249728</v>
      </c>
      <c r="S2093" s="6">
        <v>0.50244</v>
      </c>
      <c r="T2093" s="6">
        <v>10874820000</v>
      </c>
      <c r="U2093" s="6" t="s">
        <v>52611</v>
      </c>
      <c r="V2093">
        <v>0</v>
      </c>
      <c r="W2093">
        <v>0</v>
      </c>
      <c r="X2093">
        <v>0</v>
      </c>
      <c r="Y2093">
        <v>0</v>
      </c>
      <c r="Z2093">
        <v>0</v>
      </c>
      <c r="AA2093" s="6" t="s">
        <v>90</v>
      </c>
      <c r="AB2093">
        <v>1</v>
      </c>
      <c r="AC2093">
        <v>2</v>
      </c>
      <c r="AD2093">
        <v>2</v>
      </c>
      <c r="AE2093">
        <v>0</v>
      </c>
      <c r="AF2093">
        <v>0</v>
      </c>
      <c r="AG2093" s="6" t="s">
        <v>52612</v>
      </c>
      <c r="AH2093">
        <v>1</v>
      </c>
      <c r="AI2093">
        <v>2</v>
      </c>
      <c r="AJ2093">
        <v>2</v>
      </c>
      <c r="AK2093">
        <v>0</v>
      </c>
      <c r="AL2093">
        <v>0</v>
      </c>
      <c r="AM2093" s="6" t="s">
        <v>52613</v>
      </c>
      <c r="AN2093">
        <v>0</v>
      </c>
      <c r="AO2093">
        <v>0</v>
      </c>
      <c r="AP2093">
        <v>0</v>
      </c>
      <c r="AQ2093">
        <v>0</v>
      </c>
      <c r="AR2093">
        <v>0</v>
      </c>
    </row>
    <row r="2094" spans="1:44" x14ac:dyDescent="0.25">
      <c r="A2094" s="6" t="s">
        <v>2882</v>
      </c>
      <c r="B2094" s="6" t="s">
        <v>90</v>
      </c>
      <c r="C2094" s="6" t="s">
        <v>90</v>
      </c>
      <c r="D2094" s="6" t="s">
        <v>90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 s="6">
        <v>0</v>
      </c>
      <c r="Q2094" s="6">
        <v>0</v>
      </c>
      <c r="R2094">
        <v>0</v>
      </c>
      <c r="S2094" s="6">
        <v>0</v>
      </c>
      <c r="T2094" s="6">
        <v>0</v>
      </c>
      <c r="U2094" s="6" t="s">
        <v>90</v>
      </c>
      <c r="V2094">
        <v>0</v>
      </c>
      <c r="W2094">
        <v>0</v>
      </c>
      <c r="X2094">
        <v>0</v>
      </c>
      <c r="Y2094">
        <v>0</v>
      </c>
      <c r="Z2094">
        <v>0</v>
      </c>
      <c r="AA2094" s="6" t="s">
        <v>90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s="6" t="s">
        <v>90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 s="6" t="s">
        <v>90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25">
      <c r="A2095" s="6" t="s">
        <v>2884</v>
      </c>
      <c r="B2095" s="6" t="s">
        <v>52659</v>
      </c>
      <c r="C2095" s="6" t="s">
        <v>90</v>
      </c>
      <c r="D2095" s="6" t="s">
        <v>52623</v>
      </c>
      <c r="E2095">
        <v>97578016768</v>
      </c>
      <c r="F2095">
        <v>1.63</v>
      </c>
      <c r="G2095">
        <v>0.90886599999999995</v>
      </c>
      <c r="H2095">
        <v>5.5830000000000002</v>
      </c>
      <c r="I2095">
        <v>5024999936</v>
      </c>
      <c r="J2095">
        <v>5832000000</v>
      </c>
      <c r="K2095">
        <v>12835999744</v>
      </c>
      <c r="L2095">
        <v>0.53700000000000003</v>
      </c>
      <c r="M2095">
        <v>1.196</v>
      </c>
      <c r="N2095">
        <v>50312998912</v>
      </c>
      <c r="O2095">
        <v>199.875</v>
      </c>
      <c r="P2095" s="6">
        <v>0.10935</v>
      </c>
      <c r="Q2095" s="6">
        <v>0.63275002999999996</v>
      </c>
      <c r="R2095">
        <v>3151216896</v>
      </c>
      <c r="S2095" s="6">
        <v>0.34365000000000001</v>
      </c>
      <c r="T2095" s="6">
        <v>13787000000</v>
      </c>
      <c r="U2095" s="6" t="s">
        <v>52611</v>
      </c>
      <c r="V2095">
        <v>9</v>
      </c>
      <c r="W2095">
        <v>14</v>
      </c>
      <c r="X2095">
        <v>4</v>
      </c>
      <c r="Y2095">
        <v>0</v>
      </c>
      <c r="Z2095">
        <v>0</v>
      </c>
      <c r="AA2095" s="6" t="s">
        <v>90</v>
      </c>
      <c r="AB2095">
        <v>9</v>
      </c>
      <c r="AC2095">
        <v>9</v>
      </c>
      <c r="AD2095">
        <v>7</v>
      </c>
      <c r="AE2095">
        <v>0</v>
      </c>
      <c r="AF2095">
        <v>0</v>
      </c>
      <c r="AG2095" s="6" t="s">
        <v>52612</v>
      </c>
      <c r="AH2095">
        <v>9</v>
      </c>
      <c r="AI2095">
        <v>11</v>
      </c>
      <c r="AJ2095">
        <v>7</v>
      </c>
      <c r="AK2095">
        <v>0</v>
      </c>
      <c r="AL2095">
        <v>0</v>
      </c>
      <c r="AM2095" s="6" t="s">
        <v>52613</v>
      </c>
      <c r="AN2095">
        <v>7</v>
      </c>
      <c r="AO2095">
        <v>13</v>
      </c>
      <c r="AP2095">
        <v>5</v>
      </c>
      <c r="AQ2095">
        <v>0</v>
      </c>
      <c r="AR2095">
        <v>0</v>
      </c>
    </row>
    <row r="2096" spans="1:44" x14ac:dyDescent="0.25">
      <c r="A2096" s="6" t="s">
        <v>41792</v>
      </c>
      <c r="B2096" s="6" t="s">
        <v>52700</v>
      </c>
      <c r="C2096" s="6" t="s">
        <v>90</v>
      </c>
      <c r="D2096" s="6" t="s">
        <v>52620</v>
      </c>
      <c r="E2096">
        <v>2218059008</v>
      </c>
      <c r="F2096">
        <v>0</v>
      </c>
      <c r="G2096">
        <v>2.1195349999999999</v>
      </c>
      <c r="H2096">
        <v>21.655000000000001</v>
      </c>
      <c r="I2096">
        <v>5834999808</v>
      </c>
      <c r="J2096">
        <v>1555000064</v>
      </c>
      <c r="K2096">
        <v>2948999936</v>
      </c>
      <c r="L2096">
        <v>0.997</v>
      </c>
      <c r="M2096">
        <v>1.82</v>
      </c>
      <c r="N2096">
        <v>40642998272</v>
      </c>
      <c r="O2096">
        <v>21.068999999999999</v>
      </c>
      <c r="P2096" s="6">
        <v>7.8200000000000006E-3</v>
      </c>
      <c r="Q2096" s="6">
        <v>3.0429999999999999E-2</v>
      </c>
      <c r="R2096">
        <v>664499968</v>
      </c>
      <c r="S2096" s="6">
        <v>0.1166</v>
      </c>
      <c r="T2096" s="6">
        <v>5661000000</v>
      </c>
      <c r="U2096" s="6" t="s">
        <v>90</v>
      </c>
      <c r="V2096">
        <v>0</v>
      </c>
      <c r="W2096">
        <v>0</v>
      </c>
      <c r="X2096">
        <v>0</v>
      </c>
      <c r="Y2096">
        <v>0</v>
      </c>
      <c r="Z2096">
        <v>0</v>
      </c>
      <c r="AA2096" s="6" t="s">
        <v>90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s="6" t="s">
        <v>90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 s="6" t="s">
        <v>90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25">
      <c r="A2097" s="6" t="s">
        <v>41794</v>
      </c>
      <c r="B2097" s="6" t="s">
        <v>52664</v>
      </c>
      <c r="C2097" s="6" t="s">
        <v>90</v>
      </c>
      <c r="D2097" s="6" t="s">
        <v>52618</v>
      </c>
      <c r="E2097">
        <v>-112007110656</v>
      </c>
      <c r="F2097">
        <v>0</v>
      </c>
      <c r="G2097">
        <v>0.40502899999999997</v>
      </c>
      <c r="H2097">
        <v>1823.67</v>
      </c>
      <c r="I2097">
        <v>870121996288</v>
      </c>
      <c r="J2097">
        <v>814146977792</v>
      </c>
      <c r="K2097">
        <v>684135022592</v>
      </c>
      <c r="L2097">
        <v>0.17899999999999999</v>
      </c>
      <c r="M2097">
        <v>0.18099999999999999</v>
      </c>
      <c r="N2097">
        <v>6534994067456</v>
      </c>
      <c r="O2097">
        <v>18.702999999999999</v>
      </c>
      <c r="P2097" s="6">
        <v>1.413E-2</v>
      </c>
      <c r="Q2097" s="6">
        <v>9.0450004000000001E-2</v>
      </c>
      <c r="R2097">
        <v>1231833530368</v>
      </c>
      <c r="S2097" s="6">
        <v>0.28599000000000002</v>
      </c>
      <c r="T2097" s="6">
        <v>0</v>
      </c>
      <c r="U2097" s="6" t="s">
        <v>52611</v>
      </c>
      <c r="V2097">
        <v>0</v>
      </c>
      <c r="W2097">
        <v>0</v>
      </c>
      <c r="X2097">
        <v>1</v>
      </c>
      <c r="Y2097">
        <v>0</v>
      </c>
      <c r="Z2097">
        <v>0</v>
      </c>
      <c r="AA2097" s="6" t="s">
        <v>90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 s="6" t="s">
        <v>52612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 s="6" t="s">
        <v>52613</v>
      </c>
      <c r="AN2097">
        <v>0</v>
      </c>
      <c r="AO2097">
        <v>0</v>
      </c>
      <c r="AP2097">
        <v>1</v>
      </c>
      <c r="AQ2097">
        <v>0</v>
      </c>
      <c r="AR2097">
        <v>0</v>
      </c>
    </row>
    <row r="2098" spans="1:44" x14ac:dyDescent="0.25">
      <c r="A2098" s="6" t="s">
        <v>2886</v>
      </c>
      <c r="B2098" s="6" t="s">
        <v>52754</v>
      </c>
      <c r="C2098" s="6" t="s">
        <v>90</v>
      </c>
      <c r="D2098" s="6" t="s">
        <v>52620</v>
      </c>
      <c r="E2098">
        <v>7698675200</v>
      </c>
      <c r="F2098">
        <v>2.5099999999999998</v>
      </c>
      <c r="G2098">
        <v>1.538705</v>
      </c>
      <c r="H2098">
        <v>32.433</v>
      </c>
      <c r="I2098">
        <v>330500000</v>
      </c>
      <c r="J2098">
        <v>869299968</v>
      </c>
      <c r="K2098">
        <v>2120300032</v>
      </c>
      <c r="L2098">
        <v>1.2809999999999999</v>
      </c>
      <c r="M2098">
        <v>2.758</v>
      </c>
      <c r="N2098">
        <v>4634899968</v>
      </c>
      <c r="O2098">
        <v>87.028999999999996</v>
      </c>
      <c r="P2098" s="6">
        <v>7.7479999999999993E-2</v>
      </c>
      <c r="Q2098" s="6">
        <v>0.17565</v>
      </c>
      <c r="R2098">
        <v>330737504</v>
      </c>
      <c r="S2098" s="6">
        <v>0.29396</v>
      </c>
      <c r="T2098" s="6">
        <v>1283500000</v>
      </c>
      <c r="U2098" s="6" t="s">
        <v>52611</v>
      </c>
      <c r="V2098">
        <v>0</v>
      </c>
      <c r="W2098">
        <v>3</v>
      </c>
      <c r="X2098">
        <v>4</v>
      </c>
      <c r="Y2098">
        <v>1</v>
      </c>
      <c r="Z2098">
        <v>0</v>
      </c>
      <c r="AA2098" s="6" t="s">
        <v>90</v>
      </c>
      <c r="AB2098">
        <v>5</v>
      </c>
      <c r="AC2098">
        <v>3</v>
      </c>
      <c r="AD2098">
        <v>3</v>
      </c>
      <c r="AE2098">
        <v>0</v>
      </c>
      <c r="AF2098">
        <v>0</v>
      </c>
      <c r="AG2098" s="6" t="s">
        <v>52612</v>
      </c>
      <c r="AH2098">
        <v>5</v>
      </c>
      <c r="AI2098">
        <v>3</v>
      </c>
      <c r="AJ2098">
        <v>3</v>
      </c>
      <c r="AK2098">
        <v>0</v>
      </c>
      <c r="AL2098">
        <v>0</v>
      </c>
      <c r="AM2098" s="6" t="s">
        <v>52613</v>
      </c>
      <c r="AN2098">
        <v>0</v>
      </c>
      <c r="AO2098">
        <v>3</v>
      </c>
      <c r="AP2098">
        <v>5</v>
      </c>
      <c r="AQ2098">
        <v>0</v>
      </c>
      <c r="AR2098">
        <v>0</v>
      </c>
    </row>
    <row r="2099" spans="1:44" x14ac:dyDescent="0.25">
      <c r="A2099" s="6" t="s">
        <v>2888</v>
      </c>
      <c r="B2099" s="6" t="s">
        <v>52689</v>
      </c>
      <c r="C2099" s="6" t="s">
        <v>90</v>
      </c>
      <c r="D2099" s="6" t="s">
        <v>52685</v>
      </c>
      <c r="E2099">
        <v>55890903040</v>
      </c>
      <c r="F2099">
        <v>7</v>
      </c>
      <c r="G2099">
        <v>0.193801</v>
      </c>
      <c r="H2099">
        <v>6.4</v>
      </c>
      <c r="I2099">
        <v>0</v>
      </c>
      <c r="J2099">
        <v>0</v>
      </c>
      <c r="K2099">
        <v>0</v>
      </c>
      <c r="L2099">
        <v>0.66300000000000003</v>
      </c>
      <c r="M2099">
        <v>0.84899999999999998</v>
      </c>
      <c r="N2099">
        <v>0</v>
      </c>
      <c r="O2099">
        <v>38.511000000000003</v>
      </c>
      <c r="P2099" s="6">
        <v>0.10112</v>
      </c>
      <c r="Q2099" s="6">
        <v>0.18182999999999999</v>
      </c>
      <c r="R2099">
        <v>0</v>
      </c>
      <c r="S2099" s="6">
        <v>0.62654995999999996</v>
      </c>
      <c r="T2099" s="6">
        <v>0</v>
      </c>
      <c r="U2099" s="6" t="s">
        <v>52611</v>
      </c>
      <c r="V2099">
        <v>0</v>
      </c>
      <c r="W2099">
        <v>0</v>
      </c>
      <c r="X2099">
        <v>1</v>
      </c>
      <c r="Y2099">
        <v>0</v>
      </c>
      <c r="Z2099">
        <v>0</v>
      </c>
      <c r="AA2099" s="6" t="s">
        <v>90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 s="6" t="s">
        <v>52612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 s="6" t="s">
        <v>52613</v>
      </c>
      <c r="AN2099">
        <v>0</v>
      </c>
      <c r="AO2099">
        <v>0</v>
      </c>
      <c r="AP2099">
        <v>1</v>
      </c>
      <c r="AQ2099">
        <v>0</v>
      </c>
      <c r="AR2099">
        <v>0</v>
      </c>
    </row>
    <row r="2100" spans="1:44" x14ac:dyDescent="0.25">
      <c r="A2100" s="6" t="s">
        <v>41796</v>
      </c>
      <c r="B2100" s="6" t="s">
        <v>52689</v>
      </c>
      <c r="C2100" s="6" t="s">
        <v>90</v>
      </c>
      <c r="D2100" s="6" t="s">
        <v>52685</v>
      </c>
      <c r="E2100">
        <v>9043851264</v>
      </c>
      <c r="F2100">
        <v>0</v>
      </c>
      <c r="G2100">
        <v>0.103288</v>
      </c>
      <c r="H2100">
        <v>5.1760000000000002</v>
      </c>
      <c r="I2100">
        <v>0</v>
      </c>
      <c r="J2100">
        <v>0</v>
      </c>
      <c r="K2100">
        <v>0</v>
      </c>
      <c r="L2100">
        <v>0.57899999999999996</v>
      </c>
      <c r="M2100">
        <v>0.94699999999999995</v>
      </c>
      <c r="N2100">
        <v>0</v>
      </c>
      <c r="O2100">
        <v>166.23599999999999</v>
      </c>
      <c r="P2100" s="6">
        <v>2.7420000999999999E-2</v>
      </c>
      <c r="Q2100" s="6">
        <v>-0.18632000000000001</v>
      </c>
      <c r="R2100">
        <v>0</v>
      </c>
      <c r="S2100" s="6">
        <v>0.34462002000000003</v>
      </c>
      <c r="T2100" s="6">
        <v>31659000000</v>
      </c>
      <c r="U2100" s="6" t="s">
        <v>90</v>
      </c>
      <c r="V2100">
        <v>0</v>
      </c>
      <c r="W2100">
        <v>0</v>
      </c>
      <c r="X2100">
        <v>0</v>
      </c>
      <c r="Y2100">
        <v>0</v>
      </c>
      <c r="Z2100">
        <v>0</v>
      </c>
      <c r="AA2100" s="6" t="s">
        <v>90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 s="6" t="s">
        <v>90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 s="6" t="s">
        <v>90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25">
      <c r="A2101" s="6" t="s">
        <v>2889</v>
      </c>
      <c r="B2101" s="6" t="s">
        <v>90</v>
      </c>
      <c r="C2101" s="6" t="s">
        <v>90</v>
      </c>
      <c r="D2101" s="6" t="s">
        <v>90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s="6">
        <v>0</v>
      </c>
      <c r="Q2101" s="6">
        <v>0</v>
      </c>
      <c r="R2101">
        <v>0</v>
      </c>
      <c r="S2101" s="6">
        <v>0</v>
      </c>
      <c r="T2101" s="6">
        <v>0</v>
      </c>
      <c r="U2101" s="6" t="s">
        <v>90</v>
      </c>
      <c r="V2101">
        <v>0</v>
      </c>
      <c r="W2101">
        <v>0</v>
      </c>
      <c r="X2101">
        <v>0</v>
      </c>
      <c r="Y2101">
        <v>0</v>
      </c>
      <c r="Z2101">
        <v>0</v>
      </c>
      <c r="AA2101" s="6" t="s">
        <v>90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s="6" t="s">
        <v>90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 s="6" t="s">
        <v>90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25">
      <c r="A2102" s="6" t="s">
        <v>41798</v>
      </c>
      <c r="B2102" s="6" t="s">
        <v>52689</v>
      </c>
      <c r="C2102" s="6" t="s">
        <v>90</v>
      </c>
      <c r="D2102" s="6" t="s">
        <v>52685</v>
      </c>
      <c r="E2102">
        <v>5942697984</v>
      </c>
      <c r="F2102">
        <v>0</v>
      </c>
      <c r="G2102">
        <v>0.29980600000000002</v>
      </c>
      <c r="H2102">
        <v>0</v>
      </c>
      <c r="I2102">
        <v>0</v>
      </c>
      <c r="J2102">
        <v>0</v>
      </c>
      <c r="K2102">
        <v>0</v>
      </c>
      <c r="L2102">
        <v>0.79100000000000004</v>
      </c>
      <c r="M2102">
        <v>0.93500000000000005</v>
      </c>
      <c r="N2102">
        <v>0</v>
      </c>
      <c r="O2102">
        <v>124.739</v>
      </c>
      <c r="P2102" s="6">
        <v>4.5999999999999999E-2</v>
      </c>
      <c r="Q2102" s="6">
        <v>0.12297</v>
      </c>
      <c r="R2102">
        <v>0</v>
      </c>
      <c r="S2102" s="6">
        <v>0.40142</v>
      </c>
      <c r="T2102" s="6">
        <v>11286000000</v>
      </c>
      <c r="U2102" s="6" t="s">
        <v>90</v>
      </c>
      <c r="V2102">
        <v>0</v>
      </c>
      <c r="W2102">
        <v>0</v>
      </c>
      <c r="X2102">
        <v>0</v>
      </c>
      <c r="Y2102">
        <v>0</v>
      </c>
      <c r="Z2102">
        <v>0</v>
      </c>
      <c r="AA2102" s="6" t="s">
        <v>90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s="6" t="s">
        <v>90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 s="6" t="s">
        <v>90</v>
      </c>
      <c r="AN2102">
        <v>0</v>
      </c>
      <c r="AO2102">
        <v>0</v>
      </c>
      <c r="AP2102">
        <v>0</v>
      </c>
      <c r="AQ2102">
        <v>0</v>
      </c>
      <c r="AR2102">
        <v>0</v>
      </c>
    </row>
    <row r="2103" spans="1:44" x14ac:dyDescent="0.25">
      <c r="A2103" s="6" t="s">
        <v>41800</v>
      </c>
      <c r="B2103" s="6" t="s">
        <v>52638</v>
      </c>
      <c r="C2103" s="6" t="s">
        <v>90</v>
      </c>
      <c r="D2103" s="6" t="s">
        <v>52610</v>
      </c>
      <c r="E2103">
        <v>2456693760</v>
      </c>
      <c r="F2103">
        <v>3.73</v>
      </c>
      <c r="G2103">
        <v>1.4369149999999999</v>
      </c>
      <c r="H2103">
        <v>5.9210000000000003</v>
      </c>
      <c r="I2103">
        <v>195375008</v>
      </c>
      <c r="J2103">
        <v>-19899000</v>
      </c>
      <c r="K2103">
        <v>67309000</v>
      </c>
      <c r="L2103">
        <v>8.1720000000000006</v>
      </c>
      <c r="M2103">
        <v>9.14</v>
      </c>
      <c r="N2103">
        <v>119133000</v>
      </c>
      <c r="O2103">
        <v>34.942999999999998</v>
      </c>
      <c r="P2103" s="6">
        <v>-7.3450000000000001E-2</v>
      </c>
      <c r="Q2103" s="6">
        <v>-0.22417000000000001</v>
      </c>
      <c r="R2103">
        <v>-36525752</v>
      </c>
      <c r="S2103" s="6">
        <v>0.68775003999999995</v>
      </c>
      <c r="T2103" s="6">
        <v>65272000</v>
      </c>
      <c r="U2103" s="6" t="s">
        <v>52611</v>
      </c>
      <c r="V2103">
        <v>0</v>
      </c>
      <c r="W2103">
        <v>0</v>
      </c>
      <c r="X2103">
        <v>0</v>
      </c>
      <c r="Y2103">
        <v>0</v>
      </c>
      <c r="Z2103">
        <v>0</v>
      </c>
      <c r="AA2103" s="6" t="s">
        <v>90</v>
      </c>
      <c r="AB2103">
        <v>2</v>
      </c>
      <c r="AC2103">
        <v>2</v>
      </c>
      <c r="AD2103">
        <v>1</v>
      </c>
      <c r="AE2103">
        <v>0</v>
      </c>
      <c r="AF2103">
        <v>0</v>
      </c>
      <c r="AG2103" s="6" t="s">
        <v>52612</v>
      </c>
      <c r="AH2103">
        <v>2</v>
      </c>
      <c r="AI2103">
        <v>2</v>
      </c>
      <c r="AJ2103">
        <v>1</v>
      </c>
      <c r="AK2103">
        <v>0</v>
      </c>
      <c r="AL2103">
        <v>0</v>
      </c>
      <c r="AM2103" s="6" t="s">
        <v>52613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x14ac:dyDescent="0.25">
      <c r="A2104" s="6" t="s">
        <v>2891</v>
      </c>
      <c r="B2104" s="6" t="s">
        <v>52704</v>
      </c>
      <c r="C2104" s="6" t="s">
        <v>90</v>
      </c>
      <c r="D2104" s="6" t="s">
        <v>52685</v>
      </c>
      <c r="E2104">
        <v>-1562547584</v>
      </c>
      <c r="F2104">
        <v>4.08</v>
      </c>
      <c r="G2104">
        <v>0.79952199999999995</v>
      </c>
      <c r="H2104">
        <v>32.671999999999997</v>
      </c>
      <c r="I2104">
        <v>20490999808</v>
      </c>
      <c r="J2104">
        <v>5000999936</v>
      </c>
      <c r="K2104">
        <v>5862000128</v>
      </c>
      <c r="L2104">
        <v>2.1139999999999999</v>
      </c>
      <c r="M2104">
        <v>2.3540000000000001</v>
      </c>
      <c r="N2104">
        <v>28699000832</v>
      </c>
      <c r="O2104">
        <v>11.259</v>
      </c>
      <c r="P2104" s="6">
        <v>3.7879999999999997E-2</v>
      </c>
      <c r="Q2104" s="6">
        <v>8.6689994000000006E-2</v>
      </c>
      <c r="R2104">
        <v>3174000128</v>
      </c>
      <c r="S2104" s="6">
        <v>0.32153999999999999</v>
      </c>
      <c r="T2104" s="6">
        <v>8773000000</v>
      </c>
      <c r="U2104" s="6" t="s">
        <v>52611</v>
      </c>
      <c r="V2104">
        <v>0</v>
      </c>
      <c r="W2104">
        <v>0</v>
      </c>
      <c r="X2104">
        <v>0</v>
      </c>
      <c r="Y2104">
        <v>0</v>
      </c>
      <c r="Z2104">
        <v>0</v>
      </c>
      <c r="AA2104" s="6" t="s">
        <v>90</v>
      </c>
      <c r="AB2104">
        <v>6</v>
      </c>
      <c r="AC2104">
        <v>10</v>
      </c>
      <c r="AD2104">
        <v>8</v>
      </c>
      <c r="AE2104">
        <v>1</v>
      </c>
      <c r="AF2104">
        <v>0</v>
      </c>
      <c r="AG2104" s="6" t="s">
        <v>52612</v>
      </c>
      <c r="AH2104">
        <v>6</v>
      </c>
      <c r="AI2104">
        <v>10</v>
      </c>
      <c r="AJ2104">
        <v>8</v>
      </c>
      <c r="AK2104">
        <v>1</v>
      </c>
      <c r="AL2104">
        <v>0</v>
      </c>
      <c r="AM2104" s="6" t="s">
        <v>52613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x14ac:dyDescent="0.25">
      <c r="A2105" s="6" t="s">
        <v>2893</v>
      </c>
      <c r="B2105" s="6" t="s">
        <v>52716</v>
      </c>
      <c r="C2105" s="6" t="s">
        <v>90</v>
      </c>
      <c r="D2105" s="6" t="s">
        <v>52623</v>
      </c>
      <c r="E2105">
        <v>6583494144</v>
      </c>
      <c r="F2105">
        <v>3.03</v>
      </c>
      <c r="G2105">
        <v>1.7156929999999999</v>
      </c>
      <c r="H2105">
        <v>44.296999999999997</v>
      </c>
      <c r="I2105">
        <v>877716992</v>
      </c>
      <c r="J2105">
        <v>1516279040</v>
      </c>
      <c r="K2105">
        <v>2394772992</v>
      </c>
      <c r="L2105">
        <v>1.3959999999999999</v>
      </c>
      <c r="M2105">
        <v>9.1639999999999997</v>
      </c>
      <c r="N2105">
        <v>8183649792</v>
      </c>
      <c r="O2105">
        <v>49.411999999999999</v>
      </c>
      <c r="P2105" s="6">
        <v>0.10982</v>
      </c>
      <c r="Q2105" s="6">
        <v>0.23912</v>
      </c>
      <c r="R2105">
        <v>1446323456</v>
      </c>
      <c r="S2105" s="6">
        <v>0.26017000000000001</v>
      </c>
      <c r="T2105" s="6">
        <v>2122507000</v>
      </c>
      <c r="U2105" s="6" t="s">
        <v>52611</v>
      </c>
      <c r="V2105">
        <v>1</v>
      </c>
      <c r="W2105">
        <v>1</v>
      </c>
      <c r="X2105">
        <v>10</v>
      </c>
      <c r="Y2105">
        <v>0</v>
      </c>
      <c r="Z2105">
        <v>0</v>
      </c>
      <c r="AA2105" s="6" t="s">
        <v>90</v>
      </c>
      <c r="AB2105">
        <v>1</v>
      </c>
      <c r="AC2105">
        <v>2</v>
      </c>
      <c r="AD2105">
        <v>4</v>
      </c>
      <c r="AE2105">
        <v>1</v>
      </c>
      <c r="AF2105">
        <v>0</v>
      </c>
      <c r="AG2105" s="6" t="s">
        <v>52612</v>
      </c>
      <c r="AH2105">
        <v>1</v>
      </c>
      <c r="AI2105">
        <v>2</v>
      </c>
      <c r="AJ2105">
        <v>4</v>
      </c>
      <c r="AK2105">
        <v>1</v>
      </c>
      <c r="AL2105">
        <v>0</v>
      </c>
      <c r="AM2105" s="6" t="s">
        <v>52613</v>
      </c>
      <c r="AN2105">
        <v>1</v>
      </c>
      <c r="AO2105">
        <v>1</v>
      </c>
      <c r="AP2105">
        <v>10</v>
      </c>
      <c r="AQ2105">
        <v>0</v>
      </c>
      <c r="AR2105">
        <v>0</v>
      </c>
    </row>
    <row r="2106" spans="1:44" x14ac:dyDescent="0.25">
      <c r="A2106" s="6" t="s">
        <v>41802</v>
      </c>
      <c r="B2106" s="6" t="s">
        <v>52644</v>
      </c>
      <c r="C2106" s="6" t="s">
        <v>90</v>
      </c>
      <c r="D2106" s="6" t="s">
        <v>52616</v>
      </c>
      <c r="E2106">
        <v>-224207568896</v>
      </c>
      <c r="F2106">
        <v>0</v>
      </c>
      <c r="G2106">
        <v>0.29980600000000002</v>
      </c>
      <c r="H2106">
        <v>1507.9359999999999</v>
      </c>
      <c r="I2106">
        <v>231102005248</v>
      </c>
      <c r="J2106">
        <v>55439998976</v>
      </c>
      <c r="K2106">
        <v>0</v>
      </c>
      <c r="L2106">
        <v>1.2350000000000001</v>
      </c>
      <c r="M2106">
        <v>1.2989999999999999</v>
      </c>
      <c r="N2106">
        <v>232072003584</v>
      </c>
      <c r="O2106">
        <v>0</v>
      </c>
      <c r="P2106" s="6">
        <v>4.2869999999999998E-2</v>
      </c>
      <c r="Q2106" s="6">
        <v>0.13144</v>
      </c>
      <c r="R2106">
        <v>39430000640</v>
      </c>
      <c r="S2106" s="6">
        <v>0.75727999999999995</v>
      </c>
      <c r="T2106" s="6">
        <v>169495000000</v>
      </c>
      <c r="U2106" s="6" t="s">
        <v>52611</v>
      </c>
      <c r="V2106">
        <v>1</v>
      </c>
      <c r="W2106">
        <v>0</v>
      </c>
      <c r="X2106">
        <v>0</v>
      </c>
      <c r="Y2106">
        <v>0</v>
      </c>
      <c r="Z2106">
        <v>0</v>
      </c>
      <c r="AA2106" s="6" t="s">
        <v>90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 s="6" t="s">
        <v>52612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 s="6" t="s">
        <v>52613</v>
      </c>
      <c r="AN2106">
        <v>1</v>
      </c>
      <c r="AO2106">
        <v>0</v>
      </c>
      <c r="AP2106">
        <v>0</v>
      </c>
      <c r="AQ2106">
        <v>0</v>
      </c>
      <c r="AR2106">
        <v>0</v>
      </c>
    </row>
    <row r="2107" spans="1:44" x14ac:dyDescent="0.25">
      <c r="A2107" s="6" t="s">
        <v>41804</v>
      </c>
      <c r="B2107" s="6" t="s">
        <v>52655</v>
      </c>
      <c r="C2107" s="6" t="s">
        <v>90</v>
      </c>
      <c r="D2107" s="6" t="s">
        <v>52616</v>
      </c>
      <c r="E2107">
        <v>6752577024</v>
      </c>
      <c r="F2107">
        <v>0</v>
      </c>
      <c r="G2107">
        <v>0.93036700000000006</v>
      </c>
      <c r="H2107">
        <v>8.266</v>
      </c>
      <c r="I2107">
        <v>112069000</v>
      </c>
      <c r="J2107">
        <v>191091008</v>
      </c>
      <c r="K2107">
        <v>841491008</v>
      </c>
      <c r="L2107">
        <v>0.49399999999999999</v>
      </c>
      <c r="M2107">
        <v>0.49399999999999999</v>
      </c>
      <c r="N2107">
        <v>955497984</v>
      </c>
      <c r="O2107">
        <v>143.15100000000001</v>
      </c>
      <c r="P2107" s="6">
        <v>4.7519997000000001E-2</v>
      </c>
      <c r="Q2107" s="6">
        <v>0.21046999999999999</v>
      </c>
      <c r="R2107">
        <v>236015632</v>
      </c>
      <c r="S2107" s="6">
        <v>0.67383002999999997</v>
      </c>
      <c r="T2107" s="6">
        <v>513330000</v>
      </c>
      <c r="U2107" s="6" t="s">
        <v>52611</v>
      </c>
      <c r="V2107">
        <v>0</v>
      </c>
      <c r="W2107">
        <v>0</v>
      </c>
      <c r="X2107">
        <v>0</v>
      </c>
      <c r="Y2107">
        <v>0</v>
      </c>
      <c r="Z2107">
        <v>1</v>
      </c>
      <c r="AA2107" s="6" t="s">
        <v>90</v>
      </c>
      <c r="AB2107">
        <v>0</v>
      </c>
      <c r="AC2107">
        <v>0</v>
      </c>
      <c r="AD2107">
        <v>1</v>
      </c>
      <c r="AE2107">
        <v>1</v>
      </c>
      <c r="AF2107">
        <v>0</v>
      </c>
      <c r="AG2107" s="6" t="s">
        <v>52612</v>
      </c>
      <c r="AH2107">
        <v>1</v>
      </c>
      <c r="AI2107">
        <v>0</v>
      </c>
      <c r="AJ2107">
        <v>1</v>
      </c>
      <c r="AK2107">
        <v>1</v>
      </c>
      <c r="AL2107">
        <v>0</v>
      </c>
      <c r="AM2107" s="6" t="s">
        <v>52613</v>
      </c>
      <c r="AN2107">
        <v>0</v>
      </c>
      <c r="AO2107">
        <v>0</v>
      </c>
      <c r="AP2107">
        <v>0</v>
      </c>
      <c r="AQ2107">
        <v>0</v>
      </c>
      <c r="AR2107">
        <v>0</v>
      </c>
    </row>
    <row r="2108" spans="1:44" x14ac:dyDescent="0.25">
      <c r="A2108" s="6" t="s">
        <v>2895</v>
      </c>
      <c r="B2108" s="6" t="s">
        <v>52609</v>
      </c>
      <c r="C2108" s="6" t="s">
        <v>90</v>
      </c>
      <c r="D2108" s="6" t="s">
        <v>52610</v>
      </c>
      <c r="E2108">
        <v>231162478592</v>
      </c>
      <c r="F2108">
        <v>1.87</v>
      </c>
      <c r="G2108">
        <v>0.78923200000000004</v>
      </c>
      <c r="H2108">
        <v>109.553</v>
      </c>
      <c r="I2108">
        <v>3481999872</v>
      </c>
      <c r="J2108">
        <v>10851999744</v>
      </c>
      <c r="K2108">
        <v>35335999488</v>
      </c>
      <c r="L2108">
        <v>0.80500000000000005</v>
      </c>
      <c r="M2108">
        <v>1.272</v>
      </c>
      <c r="N2108">
        <v>43806998528</v>
      </c>
      <c r="O2108">
        <v>83.275000000000006</v>
      </c>
      <c r="P2108" s="6">
        <v>4.9829997000000001E-2</v>
      </c>
      <c r="Q2108" s="6">
        <v>0.14437</v>
      </c>
      <c r="R2108">
        <v>4600625152</v>
      </c>
      <c r="S2108" s="6">
        <v>0.40416000000000002</v>
      </c>
      <c r="T2108" s="6">
        <v>18998000000</v>
      </c>
      <c r="U2108" s="6" t="s">
        <v>52611</v>
      </c>
      <c r="V2108">
        <v>8</v>
      </c>
      <c r="W2108">
        <v>6</v>
      </c>
      <c r="X2108">
        <v>1</v>
      </c>
      <c r="Y2108">
        <v>0</v>
      </c>
      <c r="Z2108">
        <v>0</v>
      </c>
      <c r="AA2108" s="6" t="s">
        <v>90</v>
      </c>
      <c r="AB2108">
        <v>7</v>
      </c>
      <c r="AC2108">
        <v>14</v>
      </c>
      <c r="AD2108">
        <v>6</v>
      </c>
      <c r="AE2108">
        <v>1</v>
      </c>
      <c r="AF2108">
        <v>0</v>
      </c>
      <c r="AG2108" s="6" t="s">
        <v>52612</v>
      </c>
      <c r="AH2108">
        <v>7</v>
      </c>
      <c r="AI2108">
        <v>14</v>
      </c>
      <c r="AJ2108">
        <v>6</v>
      </c>
      <c r="AK2108">
        <v>1</v>
      </c>
      <c r="AL2108">
        <v>0</v>
      </c>
      <c r="AM2108" s="6" t="s">
        <v>52613</v>
      </c>
      <c r="AN2108">
        <v>8</v>
      </c>
      <c r="AO2108">
        <v>13</v>
      </c>
      <c r="AP2108">
        <v>3</v>
      </c>
      <c r="AQ2108">
        <v>0</v>
      </c>
      <c r="AR2108">
        <v>0</v>
      </c>
    </row>
    <row r="2109" spans="1:44" x14ac:dyDescent="0.25">
      <c r="A2109" s="6" t="s">
        <v>2897</v>
      </c>
      <c r="B2109" s="6" t="s">
        <v>52689</v>
      </c>
      <c r="C2109" s="6" t="s">
        <v>90</v>
      </c>
      <c r="D2109" s="6" t="s">
        <v>52685</v>
      </c>
      <c r="E2109">
        <v>264174174208</v>
      </c>
      <c r="F2109">
        <v>5.65</v>
      </c>
      <c r="G2109">
        <v>0.55488999999999999</v>
      </c>
      <c r="H2109">
        <v>55.552999999999997</v>
      </c>
      <c r="I2109">
        <v>4540000256</v>
      </c>
      <c r="J2109">
        <v>26801999872</v>
      </c>
      <c r="K2109">
        <v>114479996928</v>
      </c>
      <c r="L2109">
        <v>0.60299999999999998</v>
      </c>
      <c r="M2109">
        <v>0.79200000000000004</v>
      </c>
      <c r="N2109">
        <v>79083003904</v>
      </c>
      <c r="O2109">
        <v>171.05699999999999</v>
      </c>
      <c r="P2109" s="6">
        <v>4.02E-2</v>
      </c>
      <c r="Q2109" s="6">
        <v>5.5760004000000002E-2</v>
      </c>
      <c r="R2109">
        <v>7072750080</v>
      </c>
      <c r="S2109" s="6">
        <v>0.60615003000000001</v>
      </c>
      <c r="T2109" s="6">
        <v>47559000000</v>
      </c>
      <c r="U2109" s="6" t="s">
        <v>52611</v>
      </c>
      <c r="V2109">
        <v>7</v>
      </c>
      <c r="W2109">
        <v>16</v>
      </c>
      <c r="X2109">
        <v>6</v>
      </c>
      <c r="Y2109">
        <v>1</v>
      </c>
      <c r="Z2109">
        <v>0</v>
      </c>
      <c r="AA2109" s="6" t="s">
        <v>90</v>
      </c>
      <c r="AB2109">
        <v>7</v>
      </c>
      <c r="AC2109">
        <v>21</v>
      </c>
      <c r="AD2109">
        <v>4</v>
      </c>
      <c r="AE2109">
        <v>1</v>
      </c>
      <c r="AF2109">
        <v>0</v>
      </c>
      <c r="AG2109" s="6" t="s">
        <v>52612</v>
      </c>
      <c r="AH2109">
        <v>7</v>
      </c>
      <c r="AI2109">
        <v>22</v>
      </c>
      <c r="AJ2109">
        <v>3</v>
      </c>
      <c r="AK2109">
        <v>1</v>
      </c>
      <c r="AL2109">
        <v>0</v>
      </c>
      <c r="AM2109" s="6" t="s">
        <v>52613</v>
      </c>
      <c r="AN2109">
        <v>7</v>
      </c>
      <c r="AO2109">
        <v>22</v>
      </c>
      <c r="AP2109">
        <v>1</v>
      </c>
      <c r="AQ2109">
        <v>0</v>
      </c>
      <c r="AR2109">
        <v>0</v>
      </c>
    </row>
    <row r="2110" spans="1:44" x14ac:dyDescent="0.25">
      <c r="A2110" s="6" t="s">
        <v>41806</v>
      </c>
      <c r="B2110" s="6" t="s">
        <v>52657</v>
      </c>
      <c r="C2110" s="6" t="s">
        <v>90</v>
      </c>
      <c r="D2110" s="6" t="s">
        <v>118</v>
      </c>
      <c r="E2110">
        <v>96561750016</v>
      </c>
      <c r="F2110">
        <v>0</v>
      </c>
      <c r="G2110">
        <v>0.34127999999999997</v>
      </c>
      <c r="H2110">
        <v>40.22</v>
      </c>
      <c r="I2110">
        <v>14732600320</v>
      </c>
      <c r="J2110">
        <v>16166899712</v>
      </c>
      <c r="K2110">
        <v>97096998912</v>
      </c>
      <c r="L2110">
        <v>1.21</v>
      </c>
      <c r="M2110">
        <v>1.2829999999999999</v>
      </c>
      <c r="N2110">
        <v>73782403072</v>
      </c>
      <c r="O2110">
        <v>161.28800000000001</v>
      </c>
      <c r="P2110" s="6">
        <v>2.7109999999999999E-2</v>
      </c>
      <c r="Q2110" s="6">
        <v>6.105E-2</v>
      </c>
      <c r="R2110">
        <v>2056587520</v>
      </c>
      <c r="S2110" s="6">
        <v>0.11058</v>
      </c>
      <c r="T2110" s="6">
        <v>8570900000</v>
      </c>
      <c r="U2110" s="6" t="s">
        <v>52611</v>
      </c>
      <c r="V2110">
        <v>0</v>
      </c>
      <c r="W2110">
        <v>0</v>
      </c>
      <c r="X2110">
        <v>0</v>
      </c>
      <c r="Y2110">
        <v>0</v>
      </c>
      <c r="Z2110">
        <v>0</v>
      </c>
      <c r="AA2110" s="6" t="s">
        <v>90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 s="6" t="s">
        <v>52612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s="6" t="s">
        <v>52613</v>
      </c>
      <c r="AN2110">
        <v>0</v>
      </c>
      <c r="AO2110">
        <v>0</v>
      </c>
      <c r="AP2110">
        <v>0</v>
      </c>
      <c r="AQ2110">
        <v>0</v>
      </c>
      <c r="AR2110">
        <v>0</v>
      </c>
    </row>
    <row r="2111" spans="1:44" x14ac:dyDescent="0.25">
      <c r="A2111" s="6" t="s">
        <v>2899</v>
      </c>
      <c r="B2111" s="6" t="s">
        <v>52653</v>
      </c>
      <c r="C2111" s="6" t="s">
        <v>90</v>
      </c>
      <c r="D2111" s="6" t="s">
        <v>52620</v>
      </c>
      <c r="E2111">
        <v>5713402368</v>
      </c>
      <c r="F2111">
        <v>6.14</v>
      </c>
      <c r="G2111">
        <v>1.156579</v>
      </c>
      <c r="H2111">
        <v>13.86</v>
      </c>
      <c r="I2111">
        <v>796000000</v>
      </c>
      <c r="J2111">
        <v>534000000</v>
      </c>
      <c r="K2111">
        <v>843000000</v>
      </c>
      <c r="L2111">
        <v>0.52900000000000003</v>
      </c>
      <c r="M2111">
        <v>1.1759999999999999</v>
      </c>
      <c r="N2111">
        <v>4912999936</v>
      </c>
      <c r="O2111">
        <v>102.182</v>
      </c>
      <c r="P2111" s="6">
        <v>8.2669999999999993E-2</v>
      </c>
      <c r="Q2111" s="6">
        <v>0.44736999999999999</v>
      </c>
      <c r="R2111">
        <v>416249984</v>
      </c>
      <c r="S2111" s="6">
        <v>0.22592999999999999</v>
      </c>
      <c r="T2111" s="6">
        <v>1119000000</v>
      </c>
      <c r="U2111" s="6" t="s">
        <v>52611</v>
      </c>
      <c r="V2111">
        <v>1</v>
      </c>
      <c r="W2111">
        <v>0</v>
      </c>
      <c r="X2111">
        <v>2</v>
      </c>
      <c r="Y2111">
        <v>2</v>
      </c>
      <c r="Z2111">
        <v>0</v>
      </c>
      <c r="AA2111" s="6" t="s">
        <v>90</v>
      </c>
      <c r="AB2111">
        <v>2</v>
      </c>
      <c r="AC2111">
        <v>0</v>
      </c>
      <c r="AD2111">
        <v>2</v>
      </c>
      <c r="AE2111">
        <v>1</v>
      </c>
      <c r="AF2111">
        <v>0</v>
      </c>
      <c r="AG2111" s="6" t="s">
        <v>52612</v>
      </c>
      <c r="AH2111">
        <v>2</v>
      </c>
      <c r="AI2111">
        <v>0</v>
      </c>
      <c r="AJ2111">
        <v>2</v>
      </c>
      <c r="AK2111">
        <v>1</v>
      </c>
      <c r="AL2111">
        <v>0</v>
      </c>
      <c r="AM2111" s="6" t="s">
        <v>52613</v>
      </c>
      <c r="AN2111">
        <v>1</v>
      </c>
      <c r="AO2111">
        <v>0</v>
      </c>
      <c r="AP2111">
        <v>3</v>
      </c>
      <c r="AQ2111">
        <v>1</v>
      </c>
      <c r="AR2111">
        <v>0</v>
      </c>
    </row>
    <row r="2112" spans="1:44" x14ac:dyDescent="0.25">
      <c r="A2112" s="6" t="s">
        <v>41808</v>
      </c>
      <c r="B2112" s="6" t="s">
        <v>52635</v>
      </c>
      <c r="C2112" s="6" t="s">
        <v>90</v>
      </c>
      <c r="D2112" s="6" t="s">
        <v>52623</v>
      </c>
      <c r="E2112">
        <v>8488133632</v>
      </c>
      <c r="F2112">
        <v>4.5999999999999996</v>
      </c>
      <c r="G2112">
        <v>1.6959880000000001</v>
      </c>
      <c r="H2112">
        <v>-12.91</v>
      </c>
      <c r="I2112">
        <v>196000000</v>
      </c>
      <c r="J2112">
        <v>809000000</v>
      </c>
      <c r="K2112">
        <v>5560000000</v>
      </c>
      <c r="L2112">
        <v>2.931</v>
      </c>
      <c r="M2112">
        <v>4.617</v>
      </c>
      <c r="N2112">
        <v>3636999936</v>
      </c>
      <c r="O2112">
        <v>0</v>
      </c>
      <c r="P2112" s="6">
        <v>6.6149995000000003E-2</v>
      </c>
      <c r="Q2112" s="6">
        <v>0</v>
      </c>
      <c r="R2112">
        <v>80750000</v>
      </c>
      <c r="S2112" s="6">
        <v>0.48419000000000001</v>
      </c>
      <c r="T2112" s="6">
        <v>1728000000</v>
      </c>
      <c r="U2112" s="6" t="s">
        <v>52611</v>
      </c>
      <c r="V2112">
        <v>0</v>
      </c>
      <c r="W2112">
        <v>0</v>
      </c>
      <c r="X2112">
        <v>0</v>
      </c>
      <c r="Y2112">
        <v>0</v>
      </c>
      <c r="Z2112">
        <v>0</v>
      </c>
      <c r="AA2112" s="6" t="s">
        <v>90</v>
      </c>
      <c r="AB2112">
        <v>2</v>
      </c>
      <c r="AC2112">
        <v>3</v>
      </c>
      <c r="AD2112">
        <v>2</v>
      </c>
      <c r="AE2112">
        <v>2</v>
      </c>
      <c r="AF2112">
        <v>0</v>
      </c>
      <c r="AG2112" s="6" t="s">
        <v>52612</v>
      </c>
      <c r="AH2112">
        <v>2</v>
      </c>
      <c r="AI2112">
        <v>3</v>
      </c>
      <c r="AJ2112">
        <v>2</v>
      </c>
      <c r="AK2112">
        <v>1</v>
      </c>
      <c r="AL2112">
        <v>0</v>
      </c>
      <c r="AM2112" s="6" t="s">
        <v>52613</v>
      </c>
      <c r="AN2112">
        <v>2</v>
      </c>
      <c r="AO2112">
        <v>5</v>
      </c>
      <c r="AP2112">
        <v>1</v>
      </c>
      <c r="AQ2112">
        <v>0</v>
      </c>
      <c r="AR2112">
        <v>0</v>
      </c>
    </row>
    <row r="2113" spans="1:44" x14ac:dyDescent="0.25">
      <c r="A2113" s="6" t="s">
        <v>41810</v>
      </c>
      <c r="B2113" s="6" t="s">
        <v>52645</v>
      </c>
      <c r="C2113" s="6" t="s">
        <v>90</v>
      </c>
      <c r="D2113" s="6" t="s">
        <v>52616</v>
      </c>
      <c r="E2113">
        <v>-410572849152</v>
      </c>
      <c r="F2113">
        <v>0</v>
      </c>
      <c r="G2113">
        <v>1.392263</v>
      </c>
      <c r="H2113">
        <v>1707.577</v>
      </c>
      <c r="I2113">
        <v>473099010048</v>
      </c>
      <c r="J2113">
        <v>660820000768</v>
      </c>
      <c r="K2113">
        <v>0</v>
      </c>
      <c r="L2113">
        <v>1.4890000000000001</v>
      </c>
      <c r="M2113">
        <v>2.7639999999999998</v>
      </c>
      <c r="N2113">
        <v>2209025097728</v>
      </c>
      <c r="O2113">
        <v>0</v>
      </c>
      <c r="P2113" s="6">
        <v>0.18357999999999999</v>
      </c>
      <c r="Q2113" s="6">
        <v>0.32008999999999999</v>
      </c>
      <c r="R2113">
        <v>283744141312</v>
      </c>
      <c r="S2113" s="6">
        <v>0.44562997999999998</v>
      </c>
      <c r="T2113" s="6">
        <v>0</v>
      </c>
      <c r="U2113" s="6" t="s">
        <v>90</v>
      </c>
      <c r="V2113">
        <v>0</v>
      </c>
      <c r="W2113">
        <v>0</v>
      </c>
      <c r="X2113">
        <v>0</v>
      </c>
      <c r="Y2113">
        <v>0</v>
      </c>
      <c r="Z2113">
        <v>0</v>
      </c>
      <c r="AA2113" s="6" t="s">
        <v>90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s="6" t="s">
        <v>90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 s="6" t="s">
        <v>90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25">
      <c r="A2114" s="6" t="s">
        <v>41812</v>
      </c>
      <c r="B2114" s="6" t="s">
        <v>52644</v>
      </c>
      <c r="C2114" s="6" t="s">
        <v>90</v>
      </c>
      <c r="D2114" s="6" t="s">
        <v>52616</v>
      </c>
      <c r="E2114">
        <v>6104039424</v>
      </c>
      <c r="F2114">
        <v>0</v>
      </c>
      <c r="G2114">
        <v>0.77838499999999999</v>
      </c>
      <c r="H2114">
        <v>3.4159999999999999</v>
      </c>
      <c r="I2114">
        <v>197267008</v>
      </c>
      <c r="J2114">
        <v>161258000</v>
      </c>
      <c r="K2114">
        <v>254186000</v>
      </c>
      <c r="L2114">
        <v>0.59699999999999998</v>
      </c>
      <c r="M2114">
        <v>0.64900000000000002</v>
      </c>
      <c r="N2114">
        <v>977345024</v>
      </c>
      <c r="O2114">
        <v>52.072000000000003</v>
      </c>
      <c r="P2114" s="6">
        <v>5.2780000000000001E-2</v>
      </c>
      <c r="Q2114" s="6">
        <v>0.20427000000000001</v>
      </c>
      <c r="R2114">
        <v>216459248</v>
      </c>
      <c r="S2114" s="6">
        <v>0.35204999999999997</v>
      </c>
      <c r="T2114" s="6">
        <v>325553000</v>
      </c>
      <c r="U2114" s="6" t="s">
        <v>90</v>
      </c>
      <c r="V2114">
        <v>0</v>
      </c>
      <c r="W2114">
        <v>0</v>
      </c>
      <c r="X2114">
        <v>0</v>
      </c>
      <c r="Y2114">
        <v>0</v>
      </c>
      <c r="Z2114">
        <v>0</v>
      </c>
      <c r="AA2114" s="6" t="s">
        <v>90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s="6" t="s">
        <v>90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 s="6" t="s">
        <v>90</v>
      </c>
      <c r="AN2114">
        <v>0</v>
      </c>
      <c r="AO2114">
        <v>0</v>
      </c>
      <c r="AP2114">
        <v>0</v>
      </c>
      <c r="AQ2114">
        <v>0</v>
      </c>
      <c r="AR2114">
        <v>0</v>
      </c>
    </row>
    <row r="2115" spans="1:44" x14ac:dyDescent="0.25">
      <c r="A2115" s="6" t="s">
        <v>2901</v>
      </c>
      <c r="B2115" s="6" t="s">
        <v>52716</v>
      </c>
      <c r="C2115" s="6" t="s">
        <v>90</v>
      </c>
      <c r="D2115" s="6" t="s">
        <v>52623</v>
      </c>
      <c r="E2115">
        <v>10323408896</v>
      </c>
      <c r="F2115">
        <v>2.59</v>
      </c>
      <c r="G2115">
        <v>1.377551</v>
      </c>
      <c r="H2115">
        <v>57.728999999999999</v>
      </c>
      <c r="I2115">
        <v>761945024</v>
      </c>
      <c r="J2115">
        <v>1844066944</v>
      </c>
      <c r="K2115">
        <v>2834450944</v>
      </c>
      <c r="L2115">
        <v>0.67600000000000005</v>
      </c>
      <c r="M2115">
        <v>5.0030000000000001</v>
      </c>
      <c r="N2115">
        <v>10494084096</v>
      </c>
      <c r="O2115">
        <v>44.042000000000002</v>
      </c>
      <c r="P2115" s="6">
        <v>9.4E-2</v>
      </c>
      <c r="Q2115" s="6">
        <v>0.24134000999999999</v>
      </c>
      <c r="R2115">
        <v>0</v>
      </c>
      <c r="S2115" s="6">
        <v>0.25864999999999999</v>
      </c>
      <c r="T2115" s="6">
        <v>2524320000</v>
      </c>
      <c r="U2115" s="6" t="s">
        <v>52611</v>
      </c>
      <c r="V2115">
        <v>5</v>
      </c>
      <c r="W2115">
        <v>7</v>
      </c>
      <c r="X2115">
        <v>9</v>
      </c>
      <c r="Y2115">
        <v>1</v>
      </c>
      <c r="Z2115">
        <v>0</v>
      </c>
      <c r="AA2115" s="6" t="s">
        <v>90</v>
      </c>
      <c r="AB2115">
        <v>3</v>
      </c>
      <c r="AC2115">
        <v>6</v>
      </c>
      <c r="AD2115">
        <v>7</v>
      </c>
      <c r="AE2115">
        <v>2</v>
      </c>
      <c r="AF2115">
        <v>0</v>
      </c>
      <c r="AG2115" s="6" t="s">
        <v>52612</v>
      </c>
      <c r="AH2115">
        <v>3</v>
      </c>
      <c r="AI2115">
        <v>6</v>
      </c>
      <c r="AJ2115">
        <v>7</v>
      </c>
      <c r="AK2115">
        <v>2</v>
      </c>
      <c r="AL2115">
        <v>0</v>
      </c>
      <c r="AM2115" s="6" t="s">
        <v>52613</v>
      </c>
      <c r="AN2115">
        <v>2</v>
      </c>
      <c r="AO2115">
        <v>5</v>
      </c>
      <c r="AP2115">
        <v>6</v>
      </c>
      <c r="AQ2115">
        <v>3</v>
      </c>
      <c r="AR2115">
        <v>0</v>
      </c>
    </row>
    <row r="2116" spans="1:44" x14ac:dyDescent="0.25">
      <c r="A2116" s="6" t="s">
        <v>2903</v>
      </c>
      <c r="B2116" s="6" t="s">
        <v>52644</v>
      </c>
      <c r="C2116" s="6" t="s">
        <v>90</v>
      </c>
      <c r="D2116" s="6" t="s">
        <v>52616</v>
      </c>
      <c r="E2116">
        <v>10775502848</v>
      </c>
      <c r="F2116">
        <v>3.05</v>
      </c>
      <c r="G2116">
        <v>0</v>
      </c>
      <c r="H2116">
        <v>2.0779999999999998</v>
      </c>
      <c r="I2116">
        <v>950000000</v>
      </c>
      <c r="J2116">
        <v>-362000000</v>
      </c>
      <c r="K2116">
        <v>92000000</v>
      </c>
      <c r="L2116">
        <v>1.946</v>
      </c>
      <c r="M2116">
        <v>2.617</v>
      </c>
      <c r="N2116">
        <v>3015000064</v>
      </c>
      <c r="O2116">
        <v>8.3789999999999996</v>
      </c>
      <c r="P2116" s="6">
        <v>-0.13177</v>
      </c>
      <c r="Q2116" s="6">
        <v>-0.29719000000000001</v>
      </c>
      <c r="R2116">
        <v>-16500000</v>
      </c>
      <c r="S2116" s="6">
        <v>0.19933999999999999</v>
      </c>
      <c r="T2116" s="6">
        <v>516000000</v>
      </c>
      <c r="U2116" s="6" t="s">
        <v>52611</v>
      </c>
      <c r="V2116">
        <v>0</v>
      </c>
      <c r="W2116">
        <v>0</v>
      </c>
      <c r="X2116">
        <v>0</v>
      </c>
      <c r="Y2116">
        <v>0</v>
      </c>
      <c r="Z2116">
        <v>0</v>
      </c>
      <c r="AA2116" s="6" t="s">
        <v>90</v>
      </c>
      <c r="AB2116">
        <v>2</v>
      </c>
      <c r="AC2116">
        <v>7</v>
      </c>
      <c r="AD2116">
        <v>12</v>
      </c>
      <c r="AE2116">
        <v>1</v>
      </c>
      <c r="AF2116">
        <v>0</v>
      </c>
      <c r="AG2116" s="6" t="s">
        <v>52612</v>
      </c>
      <c r="AH2116">
        <v>2</v>
      </c>
      <c r="AI2116">
        <v>7</v>
      </c>
      <c r="AJ2116">
        <v>9</v>
      </c>
      <c r="AK2116">
        <v>1</v>
      </c>
      <c r="AL2116">
        <v>0</v>
      </c>
      <c r="AM2116" s="6" t="s">
        <v>52613</v>
      </c>
      <c r="AN2116">
        <v>0</v>
      </c>
      <c r="AO2116">
        <v>0</v>
      </c>
      <c r="AP2116">
        <v>0</v>
      </c>
      <c r="AQ2116">
        <v>0</v>
      </c>
      <c r="AR2116">
        <v>0</v>
      </c>
    </row>
    <row r="2117" spans="1:44" x14ac:dyDescent="0.25">
      <c r="A2117" s="6" t="s">
        <v>41814</v>
      </c>
      <c r="B2117" s="6" t="s">
        <v>865</v>
      </c>
      <c r="C2117" s="6" t="s">
        <v>90</v>
      </c>
      <c r="D2117" s="6" t="s">
        <v>52620</v>
      </c>
      <c r="E2117">
        <v>361400205312</v>
      </c>
      <c r="F2117">
        <v>0</v>
      </c>
      <c r="G2117">
        <v>0.57717600000000002</v>
      </c>
      <c r="H2117">
        <v>1441.6375</v>
      </c>
      <c r="I2117">
        <v>326690013184</v>
      </c>
      <c r="J2117">
        <v>333926006784</v>
      </c>
      <c r="K2117">
        <v>584452014080</v>
      </c>
      <c r="L2117">
        <v>0.85399999999999998</v>
      </c>
      <c r="M2117">
        <v>1.506</v>
      </c>
      <c r="N2117">
        <v>3508321124352</v>
      </c>
      <c r="O2117">
        <v>43.710999999999999</v>
      </c>
      <c r="P2117" s="6">
        <v>4.0999997000000003E-2</v>
      </c>
      <c r="Q2117" s="6">
        <v>9.2460009999999995E-2</v>
      </c>
      <c r="R2117">
        <v>77171621888</v>
      </c>
      <c r="S2117" s="6">
        <v>0.29548000000000002</v>
      </c>
      <c r="T2117" s="6">
        <v>1036639000000</v>
      </c>
      <c r="U2117" s="6" t="s">
        <v>90</v>
      </c>
      <c r="V2117">
        <v>0</v>
      </c>
      <c r="W2117">
        <v>0</v>
      </c>
      <c r="X2117">
        <v>0</v>
      </c>
      <c r="Y2117">
        <v>0</v>
      </c>
      <c r="Z2117">
        <v>0</v>
      </c>
      <c r="AA2117" s="6" t="s">
        <v>90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s="6" t="s">
        <v>90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 s="6" t="s">
        <v>90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 x14ac:dyDescent="0.25">
      <c r="A2118" s="6" t="s">
        <v>2905</v>
      </c>
      <c r="B2118" s="6" t="s">
        <v>52625</v>
      </c>
      <c r="C2118" s="6" t="s">
        <v>90</v>
      </c>
      <c r="D2118" s="6" t="s">
        <v>52618</v>
      </c>
      <c r="E2118">
        <v>4424504320</v>
      </c>
      <c r="F2118">
        <v>8.89</v>
      </c>
      <c r="G2118">
        <v>0</v>
      </c>
      <c r="H2118">
        <v>6.3259999999999996</v>
      </c>
      <c r="I2118">
        <v>936321024</v>
      </c>
      <c r="J2118">
        <v>-27996342</v>
      </c>
      <c r="K2118">
        <v>586902016</v>
      </c>
      <c r="L2118">
        <v>6.8609999999999998</v>
      </c>
      <c r="M2118">
        <v>10.928000000000001</v>
      </c>
      <c r="N2118">
        <v>1535321984</v>
      </c>
      <c r="O2118">
        <v>19.553999999999998</v>
      </c>
      <c r="P2118" s="6">
        <v>-4.28E-3</v>
      </c>
      <c r="Q2118" s="6">
        <v>-5.706E-2</v>
      </c>
      <c r="R2118">
        <v>855828224</v>
      </c>
      <c r="S2118" s="6">
        <v>0.22384999999999999</v>
      </c>
      <c r="T2118" s="6">
        <v>484921000</v>
      </c>
      <c r="U2118" s="6" t="s">
        <v>52611</v>
      </c>
      <c r="V2118">
        <v>0</v>
      </c>
      <c r="W2118">
        <v>0</v>
      </c>
      <c r="X2118">
        <v>0</v>
      </c>
      <c r="Y2118">
        <v>0</v>
      </c>
      <c r="Z2118">
        <v>0</v>
      </c>
      <c r="AA2118" s="6" t="s">
        <v>90</v>
      </c>
      <c r="AB2118">
        <v>1</v>
      </c>
      <c r="AC2118">
        <v>2</v>
      </c>
      <c r="AD2118">
        <v>11</v>
      </c>
      <c r="AE2118">
        <v>0</v>
      </c>
      <c r="AF2118">
        <v>0</v>
      </c>
      <c r="AG2118" s="6" t="s">
        <v>52612</v>
      </c>
      <c r="AH2118">
        <v>1</v>
      </c>
      <c r="AI2118">
        <v>2</v>
      </c>
      <c r="AJ2118">
        <v>11</v>
      </c>
      <c r="AK2118">
        <v>0</v>
      </c>
      <c r="AL2118">
        <v>0</v>
      </c>
      <c r="AM2118" s="6" t="s">
        <v>52613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25">
      <c r="A2119" s="6" t="s">
        <v>41816</v>
      </c>
      <c r="B2119" s="6" t="s">
        <v>52716</v>
      </c>
      <c r="C2119" s="6" t="s">
        <v>90</v>
      </c>
      <c r="D2119" s="6" t="s">
        <v>52623</v>
      </c>
      <c r="E2119">
        <v>3739158784</v>
      </c>
      <c r="F2119">
        <v>2.71</v>
      </c>
      <c r="G2119">
        <v>1.454609</v>
      </c>
      <c r="H2119">
        <v>28.587</v>
      </c>
      <c r="I2119">
        <v>966297984</v>
      </c>
      <c r="J2119">
        <v>785939968</v>
      </c>
      <c r="K2119">
        <v>1456408064</v>
      </c>
      <c r="L2119">
        <v>3.4769999999999999</v>
      </c>
      <c r="M2119">
        <v>14.433999999999999</v>
      </c>
      <c r="N2119">
        <v>4391949824</v>
      </c>
      <c r="O2119">
        <v>50.808</v>
      </c>
      <c r="P2119" s="6">
        <v>0.104399994</v>
      </c>
      <c r="Q2119" s="6">
        <v>0.216</v>
      </c>
      <c r="R2119">
        <v>561842624</v>
      </c>
      <c r="S2119" s="6">
        <v>0.26273000000000002</v>
      </c>
      <c r="T2119" s="6">
        <v>1169503000</v>
      </c>
      <c r="U2119" s="6" t="s">
        <v>52611</v>
      </c>
      <c r="V2119">
        <v>3</v>
      </c>
      <c r="W2119">
        <v>5</v>
      </c>
      <c r="X2119">
        <v>5</v>
      </c>
      <c r="Y2119">
        <v>0</v>
      </c>
      <c r="Z2119">
        <v>0</v>
      </c>
      <c r="AA2119" s="6" t="s">
        <v>90</v>
      </c>
      <c r="AB2119">
        <v>1</v>
      </c>
      <c r="AC2119">
        <v>1</v>
      </c>
      <c r="AD2119">
        <v>4</v>
      </c>
      <c r="AE2119">
        <v>0</v>
      </c>
      <c r="AF2119">
        <v>0</v>
      </c>
      <c r="AG2119" s="6" t="s">
        <v>52612</v>
      </c>
      <c r="AH2119">
        <v>1</v>
      </c>
      <c r="AI2119">
        <v>1</v>
      </c>
      <c r="AJ2119">
        <v>4</v>
      </c>
      <c r="AK2119">
        <v>0</v>
      </c>
      <c r="AL2119">
        <v>0</v>
      </c>
      <c r="AM2119" s="6" t="s">
        <v>52613</v>
      </c>
      <c r="AN2119">
        <v>3</v>
      </c>
      <c r="AO2119">
        <v>5</v>
      </c>
      <c r="AP2119">
        <v>4</v>
      </c>
      <c r="AQ2119">
        <v>0</v>
      </c>
      <c r="AR2119">
        <v>1</v>
      </c>
    </row>
    <row r="2120" spans="1:44" x14ac:dyDescent="0.25">
      <c r="A2120" s="6" t="s">
        <v>2907</v>
      </c>
      <c r="B2120" s="6" t="s">
        <v>52662</v>
      </c>
      <c r="C2120" s="6" t="s">
        <v>90</v>
      </c>
      <c r="D2120" s="6" t="s">
        <v>52663</v>
      </c>
      <c r="E2120">
        <v>10395503616</v>
      </c>
      <c r="F2120">
        <v>9.7799999999999994</v>
      </c>
      <c r="G2120">
        <v>1.890218</v>
      </c>
      <c r="H2120">
        <v>107.762</v>
      </c>
      <c r="I2120">
        <v>590619008</v>
      </c>
      <c r="J2120">
        <v>557964032</v>
      </c>
      <c r="K2120">
        <v>1923000</v>
      </c>
      <c r="L2120">
        <v>11.414</v>
      </c>
      <c r="M2120">
        <v>11.648999999999999</v>
      </c>
      <c r="N2120">
        <v>666449024</v>
      </c>
      <c r="O2120">
        <v>0.23200000000000001</v>
      </c>
      <c r="P2120" s="6">
        <v>0.37484002</v>
      </c>
      <c r="Q2120" s="6">
        <v>0.55883000000000005</v>
      </c>
      <c r="R2120">
        <v>331115744</v>
      </c>
      <c r="S2120" s="6">
        <v>0.96940004999999996</v>
      </c>
      <c r="T2120" s="6">
        <v>649904000</v>
      </c>
      <c r="U2120" s="6" t="s">
        <v>52611</v>
      </c>
      <c r="V2120">
        <v>0</v>
      </c>
      <c r="W2120">
        <v>0</v>
      </c>
      <c r="X2120">
        <v>0</v>
      </c>
      <c r="Y2120">
        <v>0</v>
      </c>
      <c r="Z2120">
        <v>0</v>
      </c>
      <c r="AA2120" s="6" t="s">
        <v>90</v>
      </c>
      <c r="AB2120">
        <v>0</v>
      </c>
      <c r="AC2120">
        <v>1</v>
      </c>
      <c r="AD2120">
        <v>1</v>
      </c>
      <c r="AE2120">
        <v>0</v>
      </c>
      <c r="AF2120">
        <v>0</v>
      </c>
      <c r="AG2120" s="6" t="s">
        <v>52612</v>
      </c>
      <c r="AH2120">
        <v>0</v>
      </c>
      <c r="AI2120">
        <v>1</v>
      </c>
      <c r="AJ2120">
        <v>1</v>
      </c>
      <c r="AK2120">
        <v>0</v>
      </c>
      <c r="AL2120">
        <v>0</v>
      </c>
      <c r="AM2120" s="6" t="s">
        <v>52613</v>
      </c>
      <c r="AN2120">
        <v>0</v>
      </c>
      <c r="AO2120">
        <v>1</v>
      </c>
      <c r="AP2120">
        <v>1</v>
      </c>
      <c r="AQ2120">
        <v>0</v>
      </c>
      <c r="AR2120">
        <v>0</v>
      </c>
    </row>
    <row r="2121" spans="1:44" x14ac:dyDescent="0.25">
      <c r="A2121" s="6" t="s">
        <v>2909</v>
      </c>
      <c r="B2121" s="6" t="s">
        <v>52723</v>
      </c>
      <c r="C2121" s="6" t="s">
        <v>90</v>
      </c>
      <c r="D2121" s="6" t="s">
        <v>52623</v>
      </c>
      <c r="E2121">
        <v>12681044992</v>
      </c>
      <c r="F2121">
        <v>2.85</v>
      </c>
      <c r="G2121">
        <v>1.468332</v>
      </c>
      <c r="H2121">
        <v>9.7639999999999993</v>
      </c>
      <c r="I2121">
        <v>651800000</v>
      </c>
      <c r="J2121">
        <v>1336099968</v>
      </c>
      <c r="K2121">
        <v>3296000000</v>
      </c>
      <c r="L2121">
        <v>0.95599999999999996</v>
      </c>
      <c r="M2121">
        <v>1.9359999999999999</v>
      </c>
      <c r="N2121">
        <v>6666299904</v>
      </c>
      <c r="O2121">
        <v>145.62200000000001</v>
      </c>
      <c r="P2121" s="6">
        <v>0.1011</v>
      </c>
      <c r="Q2121" s="6">
        <v>0.37541999999999998</v>
      </c>
      <c r="R2121">
        <v>504162496</v>
      </c>
      <c r="S2121" s="6">
        <v>0.69925004000000002</v>
      </c>
      <c r="T2121" s="6">
        <v>4650400000</v>
      </c>
      <c r="U2121" s="6" t="s">
        <v>52611</v>
      </c>
      <c r="V2121">
        <v>8</v>
      </c>
      <c r="W2121">
        <v>13</v>
      </c>
      <c r="X2121">
        <v>13</v>
      </c>
      <c r="Y2121">
        <v>1</v>
      </c>
      <c r="Z2121">
        <v>0</v>
      </c>
      <c r="AA2121" s="6" t="s">
        <v>90</v>
      </c>
      <c r="AB2121">
        <v>6</v>
      </c>
      <c r="AC2121">
        <v>8</v>
      </c>
      <c r="AD2121">
        <v>8</v>
      </c>
      <c r="AE2121">
        <v>0</v>
      </c>
      <c r="AF2121">
        <v>0</v>
      </c>
      <c r="AG2121" s="6" t="s">
        <v>52612</v>
      </c>
      <c r="AH2121">
        <v>6</v>
      </c>
      <c r="AI2121">
        <v>10</v>
      </c>
      <c r="AJ2121">
        <v>8</v>
      </c>
      <c r="AK2121">
        <v>0</v>
      </c>
      <c r="AL2121">
        <v>0</v>
      </c>
      <c r="AM2121" s="6" t="s">
        <v>52613</v>
      </c>
      <c r="AN2121">
        <v>4</v>
      </c>
      <c r="AO2121">
        <v>10</v>
      </c>
      <c r="AP2121">
        <v>12</v>
      </c>
      <c r="AQ2121">
        <v>0</v>
      </c>
      <c r="AR2121">
        <v>0</v>
      </c>
    </row>
    <row r="2122" spans="1:44" x14ac:dyDescent="0.25">
      <c r="A2122" s="6" t="s">
        <v>2911</v>
      </c>
      <c r="B2122" s="6" t="s">
        <v>52743</v>
      </c>
      <c r="C2122" s="6" t="s">
        <v>90</v>
      </c>
      <c r="D2122" s="6" t="s">
        <v>52623</v>
      </c>
      <c r="E2122">
        <v>10002129920</v>
      </c>
      <c r="F2122">
        <v>4.16</v>
      </c>
      <c r="G2122">
        <v>1.6910620000000001</v>
      </c>
      <c r="H2122">
        <v>0.20200000000000001</v>
      </c>
      <c r="I2122">
        <v>91000000</v>
      </c>
      <c r="J2122">
        <v>758099968</v>
      </c>
      <c r="K2122">
        <v>3457799936</v>
      </c>
      <c r="L2122">
        <v>0.54</v>
      </c>
      <c r="M2122">
        <v>1.242</v>
      </c>
      <c r="N2122">
        <v>4889800192</v>
      </c>
      <c r="O2122">
        <v>7930.7340000000004</v>
      </c>
      <c r="P2122" s="6">
        <v>8.8549994000000007E-2</v>
      </c>
      <c r="Q2122" s="6">
        <v>0</v>
      </c>
      <c r="R2122">
        <v>31237500</v>
      </c>
      <c r="S2122" s="6">
        <v>0.41674998000000002</v>
      </c>
      <c r="T2122" s="6">
        <v>2060700000</v>
      </c>
      <c r="U2122" s="6" t="s">
        <v>52611</v>
      </c>
      <c r="V2122">
        <v>3</v>
      </c>
      <c r="W2122">
        <v>1</v>
      </c>
      <c r="X2122">
        <v>7</v>
      </c>
      <c r="Y2122">
        <v>1</v>
      </c>
      <c r="Z2122">
        <v>0</v>
      </c>
      <c r="AA2122" s="6" t="s">
        <v>90</v>
      </c>
      <c r="AB2122">
        <v>3</v>
      </c>
      <c r="AC2122">
        <v>4</v>
      </c>
      <c r="AD2122">
        <v>6</v>
      </c>
      <c r="AE2122">
        <v>0</v>
      </c>
      <c r="AF2122">
        <v>0</v>
      </c>
      <c r="AG2122" s="6" t="s">
        <v>52612</v>
      </c>
      <c r="AH2122">
        <v>3</v>
      </c>
      <c r="AI2122">
        <v>4</v>
      </c>
      <c r="AJ2122">
        <v>6</v>
      </c>
      <c r="AK2122">
        <v>0</v>
      </c>
      <c r="AL2122">
        <v>0</v>
      </c>
      <c r="AM2122" s="6" t="s">
        <v>52613</v>
      </c>
      <c r="AN2122">
        <v>2</v>
      </c>
      <c r="AO2122">
        <v>1</v>
      </c>
      <c r="AP2122">
        <v>7</v>
      </c>
      <c r="AQ2122">
        <v>2</v>
      </c>
      <c r="AR2122">
        <v>0</v>
      </c>
    </row>
    <row r="2123" spans="1:44" x14ac:dyDescent="0.25">
      <c r="A2123" s="6" t="s">
        <v>41818</v>
      </c>
      <c r="B2123" s="6" t="s">
        <v>52750</v>
      </c>
      <c r="C2123" s="6" t="s">
        <v>90</v>
      </c>
      <c r="D2123" s="6" t="s">
        <v>52632</v>
      </c>
      <c r="E2123">
        <v>2536835072</v>
      </c>
      <c r="F2123">
        <v>11.72</v>
      </c>
      <c r="G2123">
        <v>0.128078</v>
      </c>
      <c r="H2123">
        <v>11.272</v>
      </c>
      <c r="I2123">
        <v>123872000</v>
      </c>
      <c r="J2123">
        <v>106425000</v>
      </c>
      <c r="K2123">
        <v>13248000</v>
      </c>
      <c r="L2123">
        <v>2.4169999999999998</v>
      </c>
      <c r="M2123">
        <v>3.9380000000000002</v>
      </c>
      <c r="N2123">
        <v>708425024</v>
      </c>
      <c r="O2123">
        <v>1.6739999999999999</v>
      </c>
      <c r="P2123" s="6">
        <v>5.4350000000000002E-2</v>
      </c>
      <c r="Q2123" s="6">
        <v>9.9000000000000005E-2</v>
      </c>
      <c r="R2123">
        <v>-2332250</v>
      </c>
      <c r="S2123" s="6">
        <v>0.33189000000000002</v>
      </c>
      <c r="T2123" s="6">
        <v>232731000</v>
      </c>
      <c r="U2123" s="6" t="s">
        <v>52611</v>
      </c>
      <c r="V2123">
        <v>0</v>
      </c>
      <c r="W2123">
        <v>0</v>
      </c>
      <c r="X2123">
        <v>0</v>
      </c>
      <c r="Y2123">
        <v>0</v>
      </c>
      <c r="Z2123">
        <v>0</v>
      </c>
      <c r="AA2123" s="6" t="s">
        <v>90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s="6" t="s">
        <v>52612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 s="6" t="s">
        <v>52613</v>
      </c>
      <c r="AN2123">
        <v>0</v>
      </c>
      <c r="AO2123">
        <v>0</v>
      </c>
      <c r="AP2123">
        <v>0</v>
      </c>
      <c r="AQ2123">
        <v>0</v>
      </c>
      <c r="AR2123">
        <v>0</v>
      </c>
    </row>
    <row r="2124" spans="1:44" x14ac:dyDescent="0.25">
      <c r="A2124" s="6" t="s">
        <v>2913</v>
      </c>
      <c r="B2124" s="6" t="s">
        <v>52621</v>
      </c>
      <c r="C2124" s="6" t="s">
        <v>90</v>
      </c>
      <c r="D2124" s="6" t="s">
        <v>52620</v>
      </c>
      <c r="E2124">
        <v>6650659328</v>
      </c>
      <c r="F2124">
        <v>6.38</v>
      </c>
      <c r="G2124">
        <v>1.4929619999999999</v>
      </c>
      <c r="H2124">
        <v>5.149</v>
      </c>
      <c r="I2124">
        <v>3916000</v>
      </c>
      <c r="J2124">
        <v>269494016</v>
      </c>
      <c r="K2124">
        <v>400548992</v>
      </c>
      <c r="L2124">
        <v>0.71599999999999997</v>
      </c>
      <c r="M2124">
        <v>1.026</v>
      </c>
      <c r="N2124">
        <v>1005532992</v>
      </c>
      <c r="O2124">
        <v>71.504000000000005</v>
      </c>
      <c r="P2124" s="6">
        <v>0.13306999999999999</v>
      </c>
      <c r="Q2124" s="6">
        <v>0.24124001</v>
      </c>
      <c r="R2124">
        <v>-202027632</v>
      </c>
      <c r="S2124" s="6">
        <v>0.36150001999999998</v>
      </c>
      <c r="T2124" s="6">
        <v>403989000</v>
      </c>
      <c r="U2124" s="6" t="s">
        <v>52611</v>
      </c>
      <c r="V2124">
        <v>0</v>
      </c>
      <c r="W2124">
        <v>1</v>
      </c>
      <c r="X2124">
        <v>7</v>
      </c>
      <c r="Y2124">
        <v>0</v>
      </c>
      <c r="Z2124">
        <v>0</v>
      </c>
      <c r="AA2124" s="6" t="s">
        <v>90</v>
      </c>
      <c r="AB2124">
        <v>3</v>
      </c>
      <c r="AC2124">
        <v>4</v>
      </c>
      <c r="AD2124">
        <v>10</v>
      </c>
      <c r="AE2124">
        <v>2</v>
      </c>
      <c r="AF2124">
        <v>0</v>
      </c>
      <c r="AG2124" s="6" t="s">
        <v>52612</v>
      </c>
      <c r="AH2124">
        <v>3</v>
      </c>
      <c r="AI2124">
        <v>4</v>
      </c>
      <c r="AJ2124">
        <v>9</v>
      </c>
      <c r="AK2124">
        <v>3</v>
      </c>
      <c r="AL2124">
        <v>0</v>
      </c>
      <c r="AM2124" s="6" t="s">
        <v>52613</v>
      </c>
      <c r="AN2124">
        <v>1</v>
      </c>
      <c r="AO2124">
        <v>1</v>
      </c>
      <c r="AP2124">
        <v>7</v>
      </c>
      <c r="AQ2124">
        <v>0</v>
      </c>
      <c r="AR2124">
        <v>0</v>
      </c>
    </row>
    <row r="2125" spans="1:44" x14ac:dyDescent="0.25">
      <c r="A2125" s="6" t="s">
        <v>2915</v>
      </c>
      <c r="B2125" s="6" t="s">
        <v>52682</v>
      </c>
      <c r="C2125" s="6" t="s">
        <v>90</v>
      </c>
      <c r="D2125" s="6" t="s">
        <v>52663</v>
      </c>
      <c r="E2125">
        <v>29916418048</v>
      </c>
      <c r="F2125">
        <v>2.0499999999999998</v>
      </c>
      <c r="G2125">
        <v>2.2663609999999998</v>
      </c>
      <c r="H2125">
        <v>11.28</v>
      </c>
      <c r="I2125">
        <v>211800000</v>
      </c>
      <c r="J2125">
        <v>3487099904</v>
      </c>
      <c r="K2125">
        <v>12205800448</v>
      </c>
      <c r="L2125">
        <v>0.501</v>
      </c>
      <c r="M2125">
        <v>0.66400000000000003</v>
      </c>
      <c r="N2125">
        <v>20491200512</v>
      </c>
      <c r="O2125">
        <v>276.637</v>
      </c>
      <c r="P2125" s="6">
        <v>8.2679994000000007E-2</v>
      </c>
      <c r="Q2125" s="6">
        <v>0.41789999999999999</v>
      </c>
      <c r="R2125">
        <v>252100000</v>
      </c>
      <c r="S2125" s="6">
        <v>0.23396</v>
      </c>
      <c r="T2125" s="6">
        <v>4047700000</v>
      </c>
      <c r="U2125" s="6" t="s">
        <v>52611</v>
      </c>
      <c r="V2125">
        <v>6</v>
      </c>
      <c r="W2125">
        <v>5</v>
      </c>
      <c r="X2125">
        <v>8</v>
      </c>
      <c r="Y2125">
        <v>0</v>
      </c>
      <c r="Z2125">
        <v>0</v>
      </c>
      <c r="AA2125" s="6" t="s">
        <v>90</v>
      </c>
      <c r="AB2125">
        <v>8</v>
      </c>
      <c r="AC2125">
        <v>12</v>
      </c>
      <c r="AD2125">
        <v>0</v>
      </c>
      <c r="AE2125">
        <v>0</v>
      </c>
      <c r="AF2125">
        <v>0</v>
      </c>
      <c r="AG2125" s="6" t="s">
        <v>52612</v>
      </c>
      <c r="AH2125">
        <v>8</v>
      </c>
      <c r="AI2125">
        <v>13</v>
      </c>
      <c r="AJ2125">
        <v>0</v>
      </c>
      <c r="AK2125">
        <v>0</v>
      </c>
      <c r="AL2125">
        <v>0</v>
      </c>
      <c r="AM2125" s="6" t="s">
        <v>52613</v>
      </c>
      <c r="AN2125">
        <v>7</v>
      </c>
      <c r="AO2125">
        <v>7</v>
      </c>
      <c r="AP2125">
        <v>8</v>
      </c>
      <c r="AQ2125">
        <v>0</v>
      </c>
      <c r="AR2125">
        <v>0</v>
      </c>
    </row>
    <row r="2126" spans="1:44" x14ac:dyDescent="0.25">
      <c r="A2126" s="6" t="s">
        <v>2917</v>
      </c>
      <c r="B2126" s="6" t="s">
        <v>52634</v>
      </c>
      <c r="C2126" s="6" t="s">
        <v>90</v>
      </c>
      <c r="D2126" s="6" t="s">
        <v>52620</v>
      </c>
      <c r="E2126">
        <v>60976607232</v>
      </c>
      <c r="F2126">
        <v>7.13</v>
      </c>
      <c r="G2126">
        <v>0.272727</v>
      </c>
      <c r="H2126">
        <v>26.495999999999999</v>
      </c>
      <c r="I2126">
        <v>1774000000</v>
      </c>
      <c r="J2126">
        <v>1964999936</v>
      </c>
      <c r="K2126">
        <v>4641999872</v>
      </c>
      <c r="L2126">
        <v>0.72599999999999998</v>
      </c>
      <c r="M2126">
        <v>0.90500000000000003</v>
      </c>
      <c r="N2126">
        <v>6690999808</v>
      </c>
      <c r="O2126">
        <v>37.198</v>
      </c>
      <c r="P2126" s="6">
        <v>5.1749999999999997E-2</v>
      </c>
      <c r="Q2126" s="6">
        <v>8.1909999999999997E-2</v>
      </c>
      <c r="R2126">
        <v>1356625024</v>
      </c>
      <c r="S2126" s="6">
        <v>0.38739000000000001</v>
      </c>
      <c r="T2126" s="6">
        <v>2559000000</v>
      </c>
      <c r="U2126" s="6" t="s">
        <v>52611</v>
      </c>
      <c r="V2126">
        <v>0</v>
      </c>
      <c r="W2126">
        <v>6</v>
      </c>
      <c r="X2126">
        <v>9</v>
      </c>
      <c r="Y2126">
        <v>2</v>
      </c>
      <c r="Z2126">
        <v>0</v>
      </c>
      <c r="AA2126" s="6" t="s">
        <v>90</v>
      </c>
      <c r="AB2126">
        <v>2</v>
      </c>
      <c r="AC2126">
        <v>5</v>
      </c>
      <c r="AD2126">
        <v>7</v>
      </c>
      <c r="AE2126">
        <v>2</v>
      </c>
      <c r="AF2126">
        <v>0</v>
      </c>
      <c r="AG2126" s="6" t="s">
        <v>52612</v>
      </c>
      <c r="AH2126">
        <v>2</v>
      </c>
      <c r="AI2126">
        <v>5</v>
      </c>
      <c r="AJ2126">
        <v>7</v>
      </c>
      <c r="AK2126">
        <v>2</v>
      </c>
      <c r="AL2126">
        <v>0</v>
      </c>
      <c r="AM2126" s="6" t="s">
        <v>52613</v>
      </c>
      <c r="AN2126">
        <v>0</v>
      </c>
      <c r="AO2126">
        <v>4</v>
      </c>
      <c r="AP2126">
        <v>10</v>
      </c>
      <c r="AQ2126">
        <v>1</v>
      </c>
      <c r="AR2126">
        <v>0</v>
      </c>
    </row>
    <row r="2127" spans="1:44" x14ac:dyDescent="0.25">
      <c r="A2127" s="6" t="s">
        <v>41820</v>
      </c>
      <c r="B2127" s="6" t="s">
        <v>52635</v>
      </c>
      <c r="C2127" s="6" t="s">
        <v>90</v>
      </c>
      <c r="D2127" s="6" t="s">
        <v>52623</v>
      </c>
      <c r="E2127">
        <v>2144927616</v>
      </c>
      <c r="F2127">
        <v>3.39</v>
      </c>
      <c r="G2127">
        <v>1.389162</v>
      </c>
      <c r="H2127">
        <v>5.6879999999999997</v>
      </c>
      <c r="I2127">
        <v>1132000000</v>
      </c>
      <c r="J2127">
        <v>139000000</v>
      </c>
      <c r="K2127">
        <v>925000000</v>
      </c>
      <c r="L2127">
        <v>1.8220000000000001</v>
      </c>
      <c r="M2127">
        <v>1.8859999999999999</v>
      </c>
      <c r="N2127">
        <v>1600999936</v>
      </c>
      <c r="O2127">
        <v>114.48</v>
      </c>
      <c r="P2127" s="6">
        <v>2.6450000000000001E-2</v>
      </c>
      <c r="Q2127" s="6">
        <v>-2.4130002000000001E-2</v>
      </c>
      <c r="R2127">
        <v>421000000</v>
      </c>
      <c r="S2127" s="6">
        <v>0.92317002999999997</v>
      </c>
      <c r="T2127" s="6">
        <v>1376000000</v>
      </c>
      <c r="U2127" s="6" t="s">
        <v>52611</v>
      </c>
      <c r="V2127">
        <v>0</v>
      </c>
      <c r="W2127">
        <v>1</v>
      </c>
      <c r="X2127">
        <v>18</v>
      </c>
      <c r="Y2127">
        <v>5</v>
      </c>
      <c r="Z2127">
        <v>1</v>
      </c>
      <c r="AA2127" s="6" t="s">
        <v>90</v>
      </c>
      <c r="AB2127">
        <v>1</v>
      </c>
      <c r="AC2127">
        <v>2</v>
      </c>
      <c r="AD2127">
        <v>11</v>
      </c>
      <c r="AE2127">
        <v>2</v>
      </c>
      <c r="AF2127">
        <v>2</v>
      </c>
      <c r="AG2127" s="6" t="s">
        <v>52612</v>
      </c>
      <c r="AH2127">
        <v>1</v>
      </c>
      <c r="AI2127">
        <v>2</v>
      </c>
      <c r="AJ2127">
        <v>11</v>
      </c>
      <c r="AK2127">
        <v>2</v>
      </c>
      <c r="AL2127">
        <v>2</v>
      </c>
      <c r="AM2127" s="6" t="s">
        <v>52613</v>
      </c>
      <c r="AN2127">
        <v>2</v>
      </c>
      <c r="AO2127">
        <v>2</v>
      </c>
      <c r="AP2127">
        <v>10</v>
      </c>
      <c r="AQ2127">
        <v>2</v>
      </c>
      <c r="AR2127">
        <v>2</v>
      </c>
    </row>
    <row r="2128" spans="1:44" x14ac:dyDescent="0.25">
      <c r="A2128" s="6" t="s">
        <v>2919</v>
      </c>
      <c r="B2128" s="6" t="s">
        <v>52718</v>
      </c>
      <c r="C2128" s="6" t="s">
        <v>90</v>
      </c>
      <c r="D2128" s="6" t="s">
        <v>52616</v>
      </c>
      <c r="E2128">
        <v>13431686144</v>
      </c>
      <c r="F2128">
        <v>1.84</v>
      </c>
      <c r="G2128">
        <v>1.5626310000000001</v>
      </c>
      <c r="H2128">
        <v>17.158999999999999</v>
      </c>
      <c r="I2128">
        <v>1038099968</v>
      </c>
      <c r="J2128">
        <v>726600000</v>
      </c>
      <c r="K2128">
        <v>2186500096</v>
      </c>
      <c r="L2128">
        <v>1.0920000000000001</v>
      </c>
      <c r="M2128">
        <v>1.512</v>
      </c>
      <c r="N2128">
        <v>3598000128</v>
      </c>
      <c r="O2128">
        <v>51.505000000000003</v>
      </c>
      <c r="P2128" s="6">
        <v>4.5659999999999999E-2</v>
      </c>
      <c r="Q2128" s="6">
        <v>0.11373999999999999</v>
      </c>
      <c r="R2128">
        <v>503662496</v>
      </c>
      <c r="S2128" s="6">
        <v>0.61245000000000005</v>
      </c>
      <c r="T2128" s="6">
        <v>2192500000</v>
      </c>
      <c r="U2128" s="6" t="s">
        <v>52611</v>
      </c>
      <c r="V2128">
        <v>4</v>
      </c>
      <c r="W2128">
        <v>4</v>
      </c>
      <c r="X2128">
        <v>6</v>
      </c>
      <c r="Y2128">
        <v>0</v>
      </c>
      <c r="Z2128">
        <v>0</v>
      </c>
      <c r="AA2128" s="6" t="s">
        <v>90</v>
      </c>
      <c r="AB2128">
        <v>4</v>
      </c>
      <c r="AC2128">
        <v>3</v>
      </c>
      <c r="AD2128">
        <v>6</v>
      </c>
      <c r="AE2128">
        <v>0</v>
      </c>
      <c r="AF2128">
        <v>1</v>
      </c>
      <c r="AG2128" s="6" t="s">
        <v>52612</v>
      </c>
      <c r="AH2128">
        <v>4</v>
      </c>
      <c r="AI2128">
        <v>3</v>
      </c>
      <c r="AJ2128">
        <v>6</v>
      </c>
      <c r="AK2128">
        <v>0</v>
      </c>
      <c r="AL2128">
        <v>1</v>
      </c>
      <c r="AM2128" s="6" t="s">
        <v>52613</v>
      </c>
      <c r="AN2128">
        <v>4</v>
      </c>
      <c r="AO2128">
        <v>4</v>
      </c>
      <c r="AP2128">
        <v>5</v>
      </c>
      <c r="AQ2128">
        <v>0</v>
      </c>
      <c r="AR2128">
        <v>0</v>
      </c>
    </row>
    <row r="2129" spans="1:44" x14ac:dyDescent="0.25">
      <c r="A2129" s="6" t="s">
        <v>41822</v>
      </c>
      <c r="B2129" s="6" t="s">
        <v>52682</v>
      </c>
      <c r="C2129" s="6" t="s">
        <v>90</v>
      </c>
      <c r="D2129" s="6" t="s">
        <v>52663</v>
      </c>
      <c r="E2129">
        <v>2648036096</v>
      </c>
      <c r="F2129">
        <v>1.76</v>
      </c>
      <c r="G2129">
        <v>2.7070000000000002E-3</v>
      </c>
      <c r="H2129">
        <v>19.981999999999999</v>
      </c>
      <c r="I2129">
        <v>380900000</v>
      </c>
      <c r="J2129">
        <v>868472000</v>
      </c>
      <c r="K2129">
        <v>1050099968</v>
      </c>
      <c r="L2129">
        <v>2.6019999999999999</v>
      </c>
      <c r="M2129">
        <v>3.3090000000000002</v>
      </c>
      <c r="N2129">
        <v>1624151040</v>
      </c>
      <c r="O2129">
        <v>63.377000000000002</v>
      </c>
      <c r="P2129" s="6">
        <v>0.17666999999999999</v>
      </c>
      <c r="Q2129" s="6">
        <v>0.51302999999999999</v>
      </c>
      <c r="R2129">
        <v>159191632</v>
      </c>
      <c r="S2129" s="6">
        <v>0.56883996999999997</v>
      </c>
      <c r="T2129" s="6">
        <v>781785000</v>
      </c>
      <c r="U2129" s="6" t="s">
        <v>52611</v>
      </c>
      <c r="V2129">
        <v>0</v>
      </c>
      <c r="W2129">
        <v>1</v>
      </c>
      <c r="X2129">
        <v>0</v>
      </c>
      <c r="Y2129">
        <v>0</v>
      </c>
      <c r="Z2129">
        <v>0</v>
      </c>
      <c r="AA2129" s="6" t="s">
        <v>90</v>
      </c>
      <c r="AB2129">
        <v>2</v>
      </c>
      <c r="AC2129">
        <v>1</v>
      </c>
      <c r="AD2129">
        <v>0</v>
      </c>
      <c r="AE2129">
        <v>0</v>
      </c>
      <c r="AF2129">
        <v>0</v>
      </c>
      <c r="AG2129" s="6" t="s">
        <v>52612</v>
      </c>
      <c r="AH2129">
        <v>2</v>
      </c>
      <c r="AI2129">
        <v>1</v>
      </c>
      <c r="AJ2129">
        <v>0</v>
      </c>
      <c r="AK2129">
        <v>0</v>
      </c>
      <c r="AL2129">
        <v>0</v>
      </c>
      <c r="AM2129" s="6" t="s">
        <v>52613</v>
      </c>
      <c r="AN2129">
        <v>0</v>
      </c>
      <c r="AO2129">
        <v>1</v>
      </c>
      <c r="AP2129">
        <v>0</v>
      </c>
      <c r="AQ2129">
        <v>0</v>
      </c>
      <c r="AR2129">
        <v>0</v>
      </c>
    </row>
    <row r="2130" spans="1:44" x14ac:dyDescent="0.25">
      <c r="A2130" s="6" t="s">
        <v>2921</v>
      </c>
      <c r="B2130" s="6" t="s">
        <v>52733</v>
      </c>
      <c r="C2130" s="6" t="s">
        <v>90</v>
      </c>
      <c r="D2130" s="6" t="s">
        <v>52637</v>
      </c>
      <c r="E2130">
        <v>5873276928</v>
      </c>
      <c r="F2130">
        <v>4.6399999999999997</v>
      </c>
      <c r="G2130">
        <v>0.84341999999999995</v>
      </c>
      <c r="H2130">
        <v>31.815000000000001</v>
      </c>
      <c r="I2130">
        <v>11054000</v>
      </c>
      <c r="J2130">
        <v>166714000</v>
      </c>
      <c r="K2130">
        <v>775059968</v>
      </c>
      <c r="L2130">
        <v>0.89600000000000002</v>
      </c>
      <c r="M2130">
        <v>1.0780000000000001</v>
      </c>
      <c r="N2130">
        <v>286828000</v>
      </c>
      <c r="O2130">
        <v>29.811</v>
      </c>
      <c r="P2130" s="6">
        <v>2.2020000000000001E-2</v>
      </c>
      <c r="Q2130" s="6">
        <v>8.6669999999999997E-2</v>
      </c>
      <c r="R2130">
        <v>133726872</v>
      </c>
      <c r="S2130" s="6">
        <v>0.75446000000000002</v>
      </c>
      <c r="T2130" s="6">
        <v>207309000</v>
      </c>
      <c r="U2130" s="6" t="s">
        <v>52611</v>
      </c>
      <c r="V2130">
        <v>4</v>
      </c>
      <c r="W2130">
        <v>2</v>
      </c>
      <c r="X2130">
        <v>6</v>
      </c>
      <c r="Y2130">
        <v>0</v>
      </c>
      <c r="Z2130">
        <v>0</v>
      </c>
      <c r="AA2130" s="6" t="s">
        <v>90</v>
      </c>
      <c r="AB2130">
        <v>4</v>
      </c>
      <c r="AC2130">
        <v>4</v>
      </c>
      <c r="AD2130">
        <v>4</v>
      </c>
      <c r="AE2130">
        <v>0</v>
      </c>
      <c r="AF2130">
        <v>0</v>
      </c>
      <c r="AG2130" s="6" t="s">
        <v>52612</v>
      </c>
      <c r="AH2130">
        <v>4</v>
      </c>
      <c r="AI2130">
        <v>4</v>
      </c>
      <c r="AJ2130">
        <v>4</v>
      </c>
      <c r="AK2130">
        <v>0</v>
      </c>
      <c r="AL2130">
        <v>0</v>
      </c>
      <c r="AM2130" s="6" t="s">
        <v>52613</v>
      </c>
      <c r="AN2130">
        <v>4</v>
      </c>
      <c r="AO2130">
        <v>2</v>
      </c>
      <c r="AP2130">
        <v>5</v>
      </c>
      <c r="AQ2130">
        <v>0</v>
      </c>
      <c r="AR2130">
        <v>0</v>
      </c>
    </row>
    <row r="2131" spans="1:44" x14ac:dyDescent="0.25">
      <c r="A2131" s="6" t="s">
        <v>2923</v>
      </c>
      <c r="B2131" s="6" t="s">
        <v>52625</v>
      </c>
      <c r="C2131" s="6" t="s">
        <v>90</v>
      </c>
      <c r="D2131" s="6" t="s">
        <v>52618</v>
      </c>
      <c r="E2131">
        <v>24516554752</v>
      </c>
      <c r="F2131">
        <v>15.61</v>
      </c>
      <c r="G2131">
        <v>1.3135110000000001</v>
      </c>
      <c r="H2131">
        <v>40.286000000000001</v>
      </c>
      <c r="I2131">
        <v>2094099968</v>
      </c>
      <c r="J2131">
        <v>2743300096</v>
      </c>
      <c r="K2131">
        <v>425600000</v>
      </c>
      <c r="L2131">
        <v>1.798</v>
      </c>
      <c r="M2131">
        <v>1.798</v>
      </c>
      <c r="N2131">
        <v>6162999808</v>
      </c>
      <c r="O2131">
        <v>4.2249999999999996</v>
      </c>
      <c r="P2131" s="6">
        <v>0.10707</v>
      </c>
      <c r="Q2131" s="6">
        <v>0.13639000000000001</v>
      </c>
      <c r="R2131">
        <v>2038912512</v>
      </c>
      <c r="S2131" s="6">
        <v>0.51783000000000001</v>
      </c>
      <c r="T2131" s="6">
        <v>3566000000</v>
      </c>
      <c r="U2131" s="6" t="s">
        <v>52611</v>
      </c>
      <c r="V2131">
        <v>2</v>
      </c>
      <c r="W2131">
        <v>2</v>
      </c>
      <c r="X2131">
        <v>9</v>
      </c>
      <c r="Y2131">
        <v>3</v>
      </c>
      <c r="Z2131">
        <v>0</v>
      </c>
      <c r="AA2131" s="6" t="s">
        <v>90</v>
      </c>
      <c r="AB2131">
        <v>0</v>
      </c>
      <c r="AC2131">
        <v>0</v>
      </c>
      <c r="AD2131">
        <v>7</v>
      </c>
      <c r="AE2131">
        <v>7</v>
      </c>
      <c r="AF2131">
        <v>0</v>
      </c>
      <c r="AG2131" s="6" t="s">
        <v>52612</v>
      </c>
      <c r="AH2131">
        <v>0</v>
      </c>
      <c r="AI2131">
        <v>0</v>
      </c>
      <c r="AJ2131">
        <v>7</v>
      </c>
      <c r="AK2131">
        <v>7</v>
      </c>
      <c r="AL2131">
        <v>0</v>
      </c>
      <c r="AM2131" s="6" t="s">
        <v>52613</v>
      </c>
      <c r="AN2131">
        <v>1</v>
      </c>
      <c r="AO2131">
        <v>1</v>
      </c>
      <c r="AP2131">
        <v>7</v>
      </c>
      <c r="AQ2131">
        <v>1</v>
      </c>
      <c r="AR2131">
        <v>1</v>
      </c>
    </row>
    <row r="2132" spans="1:44" x14ac:dyDescent="0.25">
      <c r="A2132" s="6" t="s">
        <v>2925</v>
      </c>
      <c r="B2132" s="6" t="s">
        <v>52682</v>
      </c>
      <c r="C2132" s="6" t="s">
        <v>90</v>
      </c>
      <c r="D2132" s="6" t="s">
        <v>52663</v>
      </c>
      <c r="E2132">
        <v>103134003200</v>
      </c>
      <c r="F2132">
        <v>13.37</v>
      </c>
      <c r="G2132">
        <v>0.87370999999999999</v>
      </c>
      <c r="H2132">
        <v>31.353000000000002</v>
      </c>
      <c r="I2132">
        <v>4480999936</v>
      </c>
      <c r="J2132">
        <v>9114999808</v>
      </c>
      <c r="K2132">
        <v>63764000768</v>
      </c>
      <c r="L2132">
        <v>0.56299999999999994</v>
      </c>
      <c r="M2132">
        <v>0.73899999999999999</v>
      </c>
      <c r="N2132">
        <v>15404999680</v>
      </c>
      <c r="O2132">
        <v>183.256</v>
      </c>
      <c r="P2132" s="6">
        <v>3.61E-2</v>
      </c>
      <c r="Q2132" s="6">
        <v>5.1139999999999998E-2</v>
      </c>
      <c r="R2132">
        <v>-1230249984</v>
      </c>
      <c r="S2132" s="6">
        <v>0.65108999999999995</v>
      </c>
      <c r="T2132" s="6">
        <v>9612000000</v>
      </c>
      <c r="U2132" s="6" t="s">
        <v>52611</v>
      </c>
      <c r="V2132">
        <v>3</v>
      </c>
      <c r="W2132">
        <v>3</v>
      </c>
      <c r="X2132">
        <v>2</v>
      </c>
      <c r="Y2132">
        <v>0</v>
      </c>
      <c r="Z2132">
        <v>0</v>
      </c>
      <c r="AA2132" s="6" t="s">
        <v>90</v>
      </c>
      <c r="AB2132">
        <v>0</v>
      </c>
      <c r="AC2132">
        <v>3</v>
      </c>
      <c r="AD2132">
        <v>2</v>
      </c>
      <c r="AE2132">
        <v>1</v>
      </c>
      <c r="AF2132">
        <v>1</v>
      </c>
      <c r="AG2132" s="6" t="s">
        <v>52612</v>
      </c>
      <c r="AH2132">
        <v>0</v>
      </c>
      <c r="AI2132">
        <v>3</v>
      </c>
      <c r="AJ2132">
        <v>2</v>
      </c>
      <c r="AK2132">
        <v>2</v>
      </c>
      <c r="AL2132">
        <v>1</v>
      </c>
      <c r="AM2132" s="6" t="s">
        <v>52613</v>
      </c>
      <c r="AN2132">
        <v>3</v>
      </c>
      <c r="AO2132">
        <v>4</v>
      </c>
      <c r="AP2132">
        <v>1</v>
      </c>
      <c r="AQ2132">
        <v>0</v>
      </c>
      <c r="AR2132">
        <v>0</v>
      </c>
    </row>
    <row r="2133" spans="1:44" x14ac:dyDescent="0.25">
      <c r="A2133" s="6" t="s">
        <v>2927</v>
      </c>
      <c r="B2133" s="6" t="s">
        <v>52660</v>
      </c>
      <c r="C2133" s="6" t="s">
        <v>90</v>
      </c>
      <c r="D2133" s="6" t="s">
        <v>52620</v>
      </c>
      <c r="E2133">
        <v>13048538112</v>
      </c>
      <c r="F2133">
        <v>1.35</v>
      </c>
      <c r="G2133">
        <v>1.372976</v>
      </c>
      <c r="H2133">
        <v>43.98</v>
      </c>
      <c r="I2133">
        <v>185287008</v>
      </c>
      <c r="J2133">
        <v>1636071040</v>
      </c>
      <c r="K2133">
        <v>7913856000</v>
      </c>
      <c r="L2133">
        <v>12.760999999999999</v>
      </c>
      <c r="M2133">
        <v>14.518000000000001</v>
      </c>
      <c r="N2133">
        <v>1775448960</v>
      </c>
      <c r="O2133">
        <v>250.61600000000001</v>
      </c>
      <c r="P2133" s="6">
        <v>5.135E-2</v>
      </c>
      <c r="Q2133" s="6">
        <v>0.22095999999999999</v>
      </c>
      <c r="R2133">
        <v>1073707392</v>
      </c>
      <c r="S2133" s="6">
        <v>0.96653999999999995</v>
      </c>
      <c r="T2133" s="6">
        <v>1768974000</v>
      </c>
      <c r="U2133" s="6" t="s">
        <v>52611</v>
      </c>
      <c r="V2133">
        <v>2</v>
      </c>
      <c r="W2133">
        <v>2</v>
      </c>
      <c r="X2133">
        <v>1</v>
      </c>
      <c r="Y2133">
        <v>0</v>
      </c>
      <c r="Z2133">
        <v>0</v>
      </c>
      <c r="AA2133" s="6" t="s">
        <v>90</v>
      </c>
      <c r="AB2133">
        <v>0</v>
      </c>
      <c r="AC2133">
        <v>1</v>
      </c>
      <c r="AD2133">
        <v>2</v>
      </c>
      <c r="AE2133">
        <v>0</v>
      </c>
      <c r="AF2133">
        <v>0</v>
      </c>
      <c r="AG2133" s="6" t="s">
        <v>52612</v>
      </c>
      <c r="AH2133">
        <v>0</v>
      </c>
      <c r="AI2133">
        <v>2</v>
      </c>
      <c r="AJ2133">
        <v>1</v>
      </c>
      <c r="AK2133">
        <v>1</v>
      </c>
      <c r="AL2133">
        <v>0</v>
      </c>
      <c r="AM2133" s="6" t="s">
        <v>52613</v>
      </c>
      <c r="AN2133">
        <v>2</v>
      </c>
      <c r="AO2133">
        <v>2</v>
      </c>
      <c r="AP2133">
        <v>1</v>
      </c>
      <c r="AQ2133">
        <v>0</v>
      </c>
      <c r="AR2133">
        <v>0</v>
      </c>
    </row>
    <row r="2134" spans="1:44" x14ac:dyDescent="0.25">
      <c r="A2134" s="6" t="s">
        <v>2929</v>
      </c>
      <c r="B2134" s="6" t="s">
        <v>86</v>
      </c>
      <c r="C2134" s="6" t="s">
        <v>90</v>
      </c>
      <c r="D2134" s="6" t="s">
        <v>52620</v>
      </c>
      <c r="E2134">
        <v>19733948416</v>
      </c>
      <c r="F2134">
        <v>4.0599999999999996</v>
      </c>
      <c r="G2134">
        <v>1.3698090000000001</v>
      </c>
      <c r="H2134">
        <v>21.885999999999999</v>
      </c>
      <c r="I2134">
        <v>441700000</v>
      </c>
      <c r="J2134">
        <v>1189100032</v>
      </c>
      <c r="K2134">
        <v>5700299776</v>
      </c>
      <c r="L2134">
        <v>1.246</v>
      </c>
      <c r="M2134">
        <v>1.5720000000000001</v>
      </c>
      <c r="N2134">
        <v>3728900096</v>
      </c>
      <c r="O2134">
        <v>131.601</v>
      </c>
      <c r="P2134" s="6">
        <v>3.5209999999999998E-2</v>
      </c>
      <c r="Q2134" s="6">
        <v>6.4180000000000001E-2</v>
      </c>
      <c r="R2134">
        <v>159137504</v>
      </c>
      <c r="S2134" s="6">
        <v>0.66483000000000003</v>
      </c>
      <c r="T2134" s="6">
        <v>2487000000</v>
      </c>
      <c r="U2134" s="6" t="s">
        <v>52611</v>
      </c>
      <c r="V2134">
        <v>3</v>
      </c>
      <c r="W2134">
        <v>7</v>
      </c>
      <c r="X2134">
        <v>4</v>
      </c>
      <c r="Y2134">
        <v>0</v>
      </c>
      <c r="Z2134">
        <v>0</v>
      </c>
      <c r="AA2134" s="6" t="s">
        <v>90</v>
      </c>
      <c r="AB2134">
        <v>5</v>
      </c>
      <c r="AC2134">
        <v>8</v>
      </c>
      <c r="AD2134">
        <v>5</v>
      </c>
      <c r="AE2134">
        <v>0</v>
      </c>
      <c r="AF2134">
        <v>0</v>
      </c>
      <c r="AG2134" s="6" t="s">
        <v>52612</v>
      </c>
      <c r="AH2134">
        <v>5</v>
      </c>
      <c r="AI2134">
        <v>9</v>
      </c>
      <c r="AJ2134">
        <v>5</v>
      </c>
      <c r="AK2134">
        <v>0</v>
      </c>
      <c r="AL2134">
        <v>0</v>
      </c>
      <c r="AM2134" s="6" t="s">
        <v>52613</v>
      </c>
      <c r="AN2134">
        <v>5</v>
      </c>
      <c r="AO2134">
        <v>9</v>
      </c>
      <c r="AP2134">
        <v>6</v>
      </c>
      <c r="AQ2134">
        <v>0</v>
      </c>
      <c r="AR2134">
        <v>0</v>
      </c>
    </row>
    <row r="2135" spans="1:44" x14ac:dyDescent="0.25">
      <c r="A2135" s="6" t="s">
        <v>41824</v>
      </c>
      <c r="B2135" s="6" t="s">
        <v>52677</v>
      </c>
      <c r="C2135" s="6" t="s">
        <v>90</v>
      </c>
      <c r="D2135" s="6" t="s">
        <v>52610</v>
      </c>
      <c r="E2135">
        <v>67943559168</v>
      </c>
      <c r="F2135">
        <v>0</v>
      </c>
      <c r="G2135">
        <v>0.47349999999999998</v>
      </c>
      <c r="H2135">
        <v>1492.146</v>
      </c>
      <c r="I2135">
        <v>187322007552</v>
      </c>
      <c r="J2135">
        <v>192910000128</v>
      </c>
      <c r="K2135">
        <v>231936999424</v>
      </c>
      <c r="L2135">
        <v>1.5640000000000001</v>
      </c>
      <c r="M2135">
        <v>2.8050000000000002</v>
      </c>
      <c r="N2135">
        <v>820208992256</v>
      </c>
      <c r="O2135">
        <v>20.875</v>
      </c>
      <c r="P2135" s="6">
        <v>4.9850001999999997E-2</v>
      </c>
      <c r="Q2135" s="6">
        <v>8.4130003999999994E-2</v>
      </c>
      <c r="R2135">
        <v>31790999552</v>
      </c>
      <c r="S2135" s="6">
        <v>0.50885999999999998</v>
      </c>
      <c r="T2135" s="6">
        <v>417370000000</v>
      </c>
      <c r="U2135" s="6" t="s">
        <v>90</v>
      </c>
      <c r="V2135">
        <v>0</v>
      </c>
      <c r="W2135">
        <v>0</v>
      </c>
      <c r="X2135">
        <v>0</v>
      </c>
      <c r="Y2135">
        <v>0</v>
      </c>
      <c r="Z2135">
        <v>0</v>
      </c>
      <c r="AA2135" s="6" t="s">
        <v>90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 s="6" t="s">
        <v>90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s="6" t="s">
        <v>90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25">
      <c r="A2136" s="6" t="s">
        <v>2931</v>
      </c>
      <c r="B2136" s="6" t="s">
        <v>52664</v>
      </c>
      <c r="C2136" s="6" t="s">
        <v>90</v>
      </c>
      <c r="D2136" s="6" t="s">
        <v>52618</v>
      </c>
      <c r="E2136">
        <v>43682111488</v>
      </c>
      <c r="F2136">
        <v>2.42</v>
      </c>
      <c r="G2136">
        <v>0.61294800000000005</v>
      </c>
      <c r="H2136">
        <v>99.792000000000002</v>
      </c>
      <c r="I2136">
        <v>4009999872</v>
      </c>
      <c r="J2136">
        <v>4248000000</v>
      </c>
      <c r="K2136">
        <v>7292000256</v>
      </c>
      <c r="L2136">
        <v>0.17100000000000001</v>
      </c>
      <c r="M2136">
        <v>0.32600000000000001</v>
      </c>
      <c r="N2136">
        <v>37779001344</v>
      </c>
      <c r="O2136">
        <v>31.632999999999999</v>
      </c>
      <c r="P2136" s="6">
        <v>1.821E-2</v>
      </c>
      <c r="Q2136" s="6">
        <v>0.115229994</v>
      </c>
      <c r="R2136">
        <v>12355500032</v>
      </c>
      <c r="S2136" s="6">
        <v>0.22070000000000001</v>
      </c>
      <c r="T2136" s="6">
        <v>8515000000</v>
      </c>
      <c r="U2136" s="6" t="s">
        <v>52611</v>
      </c>
      <c r="V2136">
        <v>4</v>
      </c>
      <c r="W2136">
        <v>2</v>
      </c>
      <c r="X2136">
        <v>13</v>
      </c>
      <c r="Y2136">
        <v>2</v>
      </c>
      <c r="Z2136">
        <v>1</v>
      </c>
      <c r="AA2136" s="6" t="s">
        <v>90</v>
      </c>
      <c r="AB2136">
        <v>3</v>
      </c>
      <c r="AC2136">
        <v>4</v>
      </c>
      <c r="AD2136">
        <v>12</v>
      </c>
      <c r="AE2136">
        <v>3</v>
      </c>
      <c r="AF2136">
        <v>0</v>
      </c>
      <c r="AG2136" s="6" t="s">
        <v>52612</v>
      </c>
      <c r="AH2136">
        <v>3</v>
      </c>
      <c r="AI2136">
        <v>3</v>
      </c>
      <c r="AJ2136">
        <v>13</v>
      </c>
      <c r="AK2136">
        <v>3</v>
      </c>
      <c r="AL2136">
        <v>0</v>
      </c>
      <c r="AM2136" s="6" t="s">
        <v>52613</v>
      </c>
      <c r="AN2136">
        <v>4</v>
      </c>
      <c r="AO2136">
        <v>2</v>
      </c>
      <c r="AP2136">
        <v>11</v>
      </c>
      <c r="AQ2136">
        <v>3</v>
      </c>
      <c r="AR2136">
        <v>0</v>
      </c>
    </row>
    <row r="2137" spans="1:44" x14ac:dyDescent="0.25">
      <c r="A2137" s="6" t="s">
        <v>41826</v>
      </c>
      <c r="B2137" s="6" t="s">
        <v>52669</v>
      </c>
      <c r="C2137" s="6" t="s">
        <v>90</v>
      </c>
      <c r="D2137" s="6" t="s">
        <v>52623</v>
      </c>
      <c r="E2137">
        <v>804813537280</v>
      </c>
      <c r="F2137">
        <v>0</v>
      </c>
      <c r="G2137">
        <v>0.81779400000000002</v>
      </c>
      <c r="H2137">
        <v>1917.56</v>
      </c>
      <c r="I2137">
        <v>254687002624</v>
      </c>
      <c r="J2137">
        <v>235376001024</v>
      </c>
      <c r="K2137">
        <v>950093021184</v>
      </c>
      <c r="L2137">
        <v>1.018</v>
      </c>
      <c r="M2137">
        <v>1.73</v>
      </c>
      <c r="N2137">
        <v>2489329909760</v>
      </c>
      <c r="O2137">
        <v>58.081000000000003</v>
      </c>
      <c r="P2137" s="6">
        <v>2.1839999999999998E-2</v>
      </c>
      <c r="Q2137" s="6">
        <v>5.1560000000000002E-2</v>
      </c>
      <c r="R2137">
        <v>36750499840</v>
      </c>
      <c r="S2137" s="6">
        <v>0.16905001</v>
      </c>
      <c r="T2137" s="6">
        <v>0</v>
      </c>
      <c r="U2137" s="6" t="s">
        <v>52611</v>
      </c>
      <c r="V2137">
        <v>0</v>
      </c>
      <c r="W2137">
        <v>0</v>
      </c>
      <c r="X2137">
        <v>0</v>
      </c>
      <c r="Y2137">
        <v>0</v>
      </c>
      <c r="Z2137">
        <v>0</v>
      </c>
      <c r="AA2137" s="6" t="s">
        <v>90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 s="6" t="s">
        <v>52612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 s="6" t="s">
        <v>52613</v>
      </c>
      <c r="AN2137">
        <v>0</v>
      </c>
      <c r="AO2137">
        <v>0</v>
      </c>
      <c r="AP2137">
        <v>0</v>
      </c>
      <c r="AQ2137">
        <v>0</v>
      </c>
      <c r="AR2137">
        <v>0</v>
      </c>
    </row>
    <row r="2138" spans="1:44" x14ac:dyDescent="0.25">
      <c r="A2138" s="6" t="s">
        <v>2933</v>
      </c>
      <c r="B2138" s="6" t="s">
        <v>52717</v>
      </c>
      <c r="C2138" s="6" t="s">
        <v>90</v>
      </c>
      <c r="D2138" s="6" t="s">
        <v>52663</v>
      </c>
      <c r="E2138">
        <v>31631349760</v>
      </c>
      <c r="F2138">
        <v>3.03</v>
      </c>
      <c r="G2138">
        <v>1.565183</v>
      </c>
      <c r="H2138">
        <v>12.760999999999999</v>
      </c>
      <c r="I2138">
        <v>1942635008</v>
      </c>
      <c r="J2138">
        <v>4371338240</v>
      </c>
      <c r="K2138">
        <v>708244992</v>
      </c>
      <c r="L2138">
        <v>1.9610000000000001</v>
      </c>
      <c r="M2138">
        <v>3.4849999999999999</v>
      </c>
      <c r="N2138">
        <v>13536665600</v>
      </c>
      <c r="O2138">
        <v>4.6609999999999996</v>
      </c>
      <c r="P2138" s="6">
        <v>0.14199999999999999</v>
      </c>
      <c r="Q2138" s="6">
        <v>0.22797999999999999</v>
      </c>
      <c r="R2138">
        <v>857292096</v>
      </c>
      <c r="S2138" s="6">
        <v>0.44026999999999999</v>
      </c>
      <c r="T2138" s="6">
        <v>4887323000</v>
      </c>
      <c r="U2138" s="6" t="s">
        <v>52611</v>
      </c>
      <c r="V2138">
        <v>2</v>
      </c>
      <c r="W2138">
        <v>5</v>
      </c>
      <c r="X2138">
        <v>9</v>
      </c>
      <c r="Y2138">
        <v>2</v>
      </c>
      <c r="Z2138">
        <v>0</v>
      </c>
      <c r="AA2138" s="6" t="s">
        <v>90</v>
      </c>
      <c r="AB2138">
        <v>2</v>
      </c>
      <c r="AC2138">
        <v>7</v>
      </c>
      <c r="AD2138">
        <v>1</v>
      </c>
      <c r="AE2138">
        <v>0</v>
      </c>
      <c r="AF2138">
        <v>0</v>
      </c>
      <c r="AG2138" s="6" t="s">
        <v>52612</v>
      </c>
      <c r="AH2138">
        <v>2</v>
      </c>
      <c r="AI2138">
        <v>7</v>
      </c>
      <c r="AJ2138">
        <v>1</v>
      </c>
      <c r="AK2138">
        <v>0</v>
      </c>
      <c r="AL2138">
        <v>0</v>
      </c>
      <c r="AM2138" s="6" t="s">
        <v>52613</v>
      </c>
      <c r="AN2138">
        <v>2</v>
      </c>
      <c r="AO2138">
        <v>4</v>
      </c>
      <c r="AP2138">
        <v>6</v>
      </c>
      <c r="AQ2138">
        <v>0</v>
      </c>
      <c r="AR2138">
        <v>0</v>
      </c>
    </row>
    <row r="2139" spans="1:44" x14ac:dyDescent="0.25">
      <c r="A2139" s="6" t="s">
        <v>41828</v>
      </c>
      <c r="B2139" s="6" t="s">
        <v>52643</v>
      </c>
      <c r="C2139" s="6" t="s">
        <v>90</v>
      </c>
      <c r="D2139" s="6" t="s">
        <v>52632</v>
      </c>
      <c r="E2139">
        <v>34596118528</v>
      </c>
      <c r="F2139">
        <v>0</v>
      </c>
      <c r="G2139">
        <v>0.63868400000000003</v>
      </c>
      <c r="H2139">
        <v>5.0549999999999997</v>
      </c>
      <c r="I2139">
        <v>4099000064</v>
      </c>
      <c r="J2139">
        <v>3688000000</v>
      </c>
      <c r="K2139">
        <v>15077999616</v>
      </c>
      <c r="L2139">
        <v>0.55700000000000005</v>
      </c>
      <c r="M2139">
        <v>0.71799999999999997</v>
      </c>
      <c r="N2139">
        <v>65762000896</v>
      </c>
      <c r="O2139">
        <v>123.28700000000001</v>
      </c>
      <c r="P2139" s="6">
        <v>3.5700000000000003E-2</v>
      </c>
      <c r="Q2139" s="6">
        <v>5.4029997000000003E-2</v>
      </c>
      <c r="R2139">
        <v>1280999936</v>
      </c>
      <c r="S2139" s="6">
        <v>6.4310000000000006E-2</v>
      </c>
      <c r="T2139" s="6">
        <v>0</v>
      </c>
      <c r="U2139" s="6" t="s">
        <v>52611</v>
      </c>
      <c r="V2139">
        <v>0</v>
      </c>
      <c r="W2139">
        <v>0</v>
      </c>
      <c r="X2139">
        <v>0</v>
      </c>
      <c r="Y2139">
        <v>1</v>
      </c>
      <c r="Z2139">
        <v>0</v>
      </c>
      <c r="AA2139" s="6" t="s">
        <v>90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 s="6" t="s">
        <v>52612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 s="6" t="s">
        <v>52613</v>
      </c>
      <c r="AN2139">
        <v>0</v>
      </c>
      <c r="AO2139">
        <v>0</v>
      </c>
      <c r="AP2139">
        <v>0</v>
      </c>
      <c r="AQ2139">
        <v>1</v>
      </c>
      <c r="AR2139">
        <v>0</v>
      </c>
    </row>
    <row r="2140" spans="1:44" x14ac:dyDescent="0.25">
      <c r="A2140" s="6" t="s">
        <v>2936</v>
      </c>
      <c r="B2140" s="6" t="s">
        <v>52622</v>
      </c>
      <c r="C2140" s="6" t="s">
        <v>90</v>
      </c>
      <c r="D2140" s="6" t="s">
        <v>52623</v>
      </c>
      <c r="E2140">
        <v>28378781696</v>
      </c>
      <c r="F2140">
        <v>5.49</v>
      </c>
      <c r="G2140">
        <v>0.81667800000000002</v>
      </c>
      <c r="H2140">
        <v>17.459</v>
      </c>
      <c r="I2140">
        <v>190078000</v>
      </c>
      <c r="J2140">
        <v>1797746048</v>
      </c>
      <c r="K2140">
        <v>4703776768</v>
      </c>
      <c r="L2140">
        <v>8.2000000000000003E-2</v>
      </c>
      <c r="M2140">
        <v>1.472</v>
      </c>
      <c r="N2140">
        <v>14479809536</v>
      </c>
      <c r="O2140">
        <v>245.68600000000001</v>
      </c>
      <c r="P2140" s="6">
        <v>0.10847999999999999</v>
      </c>
      <c r="Q2140" s="6">
        <v>0.58553003999999997</v>
      </c>
      <c r="R2140">
        <v>165262128</v>
      </c>
      <c r="S2140" s="6">
        <v>0.35121999999999998</v>
      </c>
      <c r="T2140" s="6">
        <v>4972204000</v>
      </c>
      <c r="U2140" s="6" t="s">
        <v>52611</v>
      </c>
      <c r="V2140">
        <v>5</v>
      </c>
      <c r="W2140">
        <v>2</v>
      </c>
      <c r="X2140">
        <v>19</v>
      </c>
      <c r="Y2140">
        <v>0</v>
      </c>
      <c r="Z2140">
        <v>0</v>
      </c>
      <c r="AA2140" s="6" t="s">
        <v>90</v>
      </c>
      <c r="AB2140">
        <v>9</v>
      </c>
      <c r="AC2140">
        <v>13</v>
      </c>
      <c r="AD2140">
        <v>13</v>
      </c>
      <c r="AE2140">
        <v>0</v>
      </c>
      <c r="AF2140">
        <v>0</v>
      </c>
      <c r="AG2140" s="6" t="s">
        <v>52612</v>
      </c>
      <c r="AH2140">
        <v>9</v>
      </c>
      <c r="AI2140">
        <v>13</v>
      </c>
      <c r="AJ2140">
        <v>13</v>
      </c>
      <c r="AK2140">
        <v>0</v>
      </c>
      <c r="AL2140">
        <v>0</v>
      </c>
      <c r="AM2140" s="6" t="s">
        <v>52613</v>
      </c>
      <c r="AN2140">
        <v>7</v>
      </c>
      <c r="AO2140">
        <v>8</v>
      </c>
      <c r="AP2140">
        <v>17</v>
      </c>
      <c r="AQ2140">
        <v>0</v>
      </c>
      <c r="AR2140">
        <v>0</v>
      </c>
    </row>
    <row r="2141" spans="1:44" x14ac:dyDescent="0.25">
      <c r="A2141" s="6" t="s">
        <v>2938</v>
      </c>
      <c r="B2141" s="6" t="s">
        <v>52650</v>
      </c>
      <c r="C2141" s="6" t="s">
        <v>90</v>
      </c>
      <c r="D2141" s="6" t="s">
        <v>52616</v>
      </c>
      <c r="E2141">
        <v>3487218176</v>
      </c>
      <c r="F2141">
        <v>1.57</v>
      </c>
      <c r="G2141">
        <v>0.883884</v>
      </c>
      <c r="H2141">
        <v>17.972000000000001</v>
      </c>
      <c r="I2141">
        <v>945964992</v>
      </c>
      <c r="J2141">
        <v>581057024</v>
      </c>
      <c r="K2141">
        <v>243668992</v>
      </c>
      <c r="L2141">
        <v>3.0779999999999998</v>
      </c>
      <c r="M2141">
        <v>4.1909999999999998</v>
      </c>
      <c r="N2141">
        <v>1612093056</v>
      </c>
      <c r="O2141">
        <v>12.33</v>
      </c>
      <c r="P2141" s="6">
        <v>7.6539999999999997E-2</v>
      </c>
      <c r="Q2141" s="6">
        <v>0.16073999</v>
      </c>
      <c r="R2141">
        <v>238749504</v>
      </c>
      <c r="S2141" s="6">
        <v>0.28372999999999998</v>
      </c>
      <c r="T2141" s="6">
        <v>466308000</v>
      </c>
      <c r="U2141" s="6" t="s">
        <v>52611</v>
      </c>
      <c r="V2141">
        <v>0</v>
      </c>
      <c r="W2141">
        <v>2</v>
      </c>
      <c r="X2141">
        <v>0</v>
      </c>
      <c r="Y2141">
        <v>0</v>
      </c>
      <c r="Z2141">
        <v>0</v>
      </c>
      <c r="AA2141" s="6" t="s">
        <v>90</v>
      </c>
      <c r="AB2141">
        <v>0</v>
      </c>
      <c r="AC2141">
        <v>0</v>
      </c>
      <c r="AD2141">
        <v>3</v>
      </c>
      <c r="AE2141">
        <v>0</v>
      </c>
      <c r="AF2141">
        <v>0</v>
      </c>
      <c r="AG2141" s="6" t="s">
        <v>52612</v>
      </c>
      <c r="AH2141">
        <v>0</v>
      </c>
      <c r="AI2141">
        <v>0</v>
      </c>
      <c r="AJ2141">
        <v>3</v>
      </c>
      <c r="AK2141">
        <v>0</v>
      </c>
      <c r="AL2141">
        <v>0</v>
      </c>
      <c r="AM2141" s="6" t="s">
        <v>52613</v>
      </c>
      <c r="AN2141">
        <v>0</v>
      </c>
      <c r="AO2141">
        <v>1</v>
      </c>
      <c r="AP2141">
        <v>0</v>
      </c>
      <c r="AQ2141">
        <v>0</v>
      </c>
      <c r="AR2141">
        <v>0</v>
      </c>
    </row>
    <row r="2142" spans="1:44" x14ac:dyDescent="0.25">
      <c r="A2142" s="6" t="s">
        <v>41830</v>
      </c>
      <c r="B2142" s="6" t="s">
        <v>52631</v>
      </c>
      <c r="C2142" s="6" t="s">
        <v>90</v>
      </c>
      <c r="D2142" s="6" t="s">
        <v>52632</v>
      </c>
      <c r="E2142">
        <v>-15600175104</v>
      </c>
      <c r="F2142">
        <v>0</v>
      </c>
      <c r="G2142">
        <v>0.73733000000000004</v>
      </c>
      <c r="H2142">
        <v>197.98</v>
      </c>
      <c r="I2142">
        <v>22798497792</v>
      </c>
      <c r="J2142">
        <v>5005330944</v>
      </c>
      <c r="K2142">
        <v>368118336</v>
      </c>
      <c r="L2142">
        <v>1.2789999999999999</v>
      </c>
      <c r="M2142">
        <v>1.7669999999999999</v>
      </c>
      <c r="N2142">
        <v>33669609472</v>
      </c>
      <c r="O2142">
        <v>1.3260000000000001</v>
      </c>
      <c r="P2142" s="6">
        <v>5.1920000000000001E-2</v>
      </c>
      <c r="Q2142" s="6">
        <v>0.15642998999999999</v>
      </c>
      <c r="R2142">
        <v>3404748288</v>
      </c>
      <c r="S2142" s="6">
        <v>0.36788999999999999</v>
      </c>
      <c r="T2142" s="6">
        <v>0</v>
      </c>
      <c r="U2142" s="6" t="s">
        <v>52611</v>
      </c>
      <c r="V2142">
        <v>0</v>
      </c>
      <c r="W2142">
        <v>0</v>
      </c>
      <c r="X2142">
        <v>0</v>
      </c>
      <c r="Y2142">
        <v>0</v>
      </c>
      <c r="Z2142">
        <v>0</v>
      </c>
      <c r="AA2142" s="6" t="s">
        <v>90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s="6" t="s">
        <v>52612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 s="6" t="s">
        <v>52613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25">
      <c r="A2143" s="6" t="s">
        <v>2940</v>
      </c>
      <c r="B2143" s="6" t="s">
        <v>52708</v>
      </c>
      <c r="C2143" s="6" t="s">
        <v>90</v>
      </c>
      <c r="D2143" s="6" t="s">
        <v>52623</v>
      </c>
      <c r="E2143">
        <v>728742756352</v>
      </c>
      <c r="F2143">
        <v>0.77</v>
      </c>
      <c r="G2143">
        <v>2.0028139999999999</v>
      </c>
      <c r="H2143">
        <v>15.164</v>
      </c>
      <c r="I2143">
        <v>22402000896</v>
      </c>
      <c r="J2143">
        <v>16666000384</v>
      </c>
      <c r="K2143">
        <v>5574000128</v>
      </c>
      <c r="L2143">
        <v>0.93200000000000005</v>
      </c>
      <c r="M2143">
        <v>1.5669999999999999</v>
      </c>
      <c r="N2143">
        <v>86034997248</v>
      </c>
      <c r="O2143">
        <v>11.321</v>
      </c>
      <c r="P2143" s="6">
        <v>0.10428</v>
      </c>
      <c r="Q2143" s="6">
        <v>0.27990999999999999</v>
      </c>
      <c r="R2143">
        <v>2448250112</v>
      </c>
      <c r="S2143" s="6">
        <v>0.23135</v>
      </c>
      <c r="T2143" s="6">
        <v>20853000000</v>
      </c>
      <c r="U2143" s="6" t="s">
        <v>52611</v>
      </c>
      <c r="V2143">
        <v>4</v>
      </c>
      <c r="W2143">
        <v>4</v>
      </c>
      <c r="X2143">
        <v>8</v>
      </c>
      <c r="Y2143">
        <v>6</v>
      </c>
      <c r="Z2143">
        <v>1</v>
      </c>
      <c r="AA2143" s="6" t="s">
        <v>90</v>
      </c>
      <c r="AB2143">
        <v>9</v>
      </c>
      <c r="AC2143">
        <v>13</v>
      </c>
      <c r="AD2143">
        <v>15</v>
      </c>
      <c r="AE2143">
        <v>2</v>
      </c>
      <c r="AF2143">
        <v>3</v>
      </c>
      <c r="AG2143" s="6" t="s">
        <v>52612</v>
      </c>
      <c r="AH2143">
        <v>8</v>
      </c>
      <c r="AI2143">
        <v>14</v>
      </c>
      <c r="AJ2143">
        <v>16</v>
      </c>
      <c r="AK2143">
        <v>2</v>
      </c>
      <c r="AL2143">
        <v>2</v>
      </c>
      <c r="AM2143" s="6" t="s">
        <v>52613</v>
      </c>
      <c r="AN2143">
        <v>10</v>
      </c>
      <c r="AO2143">
        <v>16</v>
      </c>
      <c r="AP2143">
        <v>11</v>
      </c>
      <c r="AQ2143">
        <v>3</v>
      </c>
      <c r="AR2143">
        <v>2</v>
      </c>
    </row>
    <row r="2144" spans="1:44" x14ac:dyDescent="0.25">
      <c r="A2144" s="6" t="s">
        <v>2942</v>
      </c>
      <c r="B2144" s="6" t="s">
        <v>52650</v>
      </c>
      <c r="C2144" s="6" t="s">
        <v>90</v>
      </c>
      <c r="D2144" s="6" t="s">
        <v>52616</v>
      </c>
      <c r="E2144">
        <v>3400240726016</v>
      </c>
      <c r="F2144">
        <v>2.1</v>
      </c>
      <c r="G2144">
        <v>1.244891</v>
      </c>
      <c r="H2144">
        <v>74.19</v>
      </c>
      <c r="I2144">
        <v>1615069839360</v>
      </c>
      <c r="J2144">
        <v>1557138374656</v>
      </c>
      <c r="K2144">
        <v>895496552448</v>
      </c>
      <c r="L2144">
        <v>2.0190000000000001</v>
      </c>
      <c r="M2144">
        <v>2.286</v>
      </c>
      <c r="N2144">
        <v>2281448407040</v>
      </c>
      <c r="O2144">
        <v>28.952999999999999</v>
      </c>
      <c r="P2144" s="6">
        <v>0.15609998999999999</v>
      </c>
      <c r="Q2144" s="6">
        <v>0.37714002000000002</v>
      </c>
      <c r="R2144">
        <v>251323645952</v>
      </c>
      <c r="S2144" s="6">
        <v>0.59683995999999995</v>
      </c>
      <c r="T2144" s="6">
        <v>1348354806000</v>
      </c>
      <c r="U2144" s="6" t="s">
        <v>52611</v>
      </c>
      <c r="V2144">
        <v>1</v>
      </c>
      <c r="W2144">
        <v>0</v>
      </c>
      <c r="X2144">
        <v>5</v>
      </c>
      <c r="Y2144">
        <v>0</v>
      </c>
      <c r="Z2144">
        <v>0</v>
      </c>
      <c r="AA2144" s="6" t="s">
        <v>90</v>
      </c>
      <c r="AB2144">
        <v>10</v>
      </c>
      <c r="AC2144">
        <v>9</v>
      </c>
      <c r="AD2144">
        <v>3</v>
      </c>
      <c r="AE2144">
        <v>0</v>
      </c>
      <c r="AF2144">
        <v>0</v>
      </c>
      <c r="AG2144" s="6" t="s">
        <v>52612</v>
      </c>
      <c r="AH2144">
        <v>5</v>
      </c>
      <c r="AI2144">
        <v>4</v>
      </c>
      <c r="AJ2144">
        <v>3</v>
      </c>
      <c r="AK2144">
        <v>0</v>
      </c>
      <c r="AL2144">
        <v>0</v>
      </c>
      <c r="AM2144" s="6" t="s">
        <v>52613</v>
      </c>
      <c r="AN2144">
        <v>1</v>
      </c>
      <c r="AO2144">
        <v>1</v>
      </c>
      <c r="AP2144">
        <v>5</v>
      </c>
      <c r="AQ2144">
        <v>0</v>
      </c>
      <c r="AR2144">
        <v>0</v>
      </c>
    </row>
    <row r="2145" spans="1:44" x14ac:dyDescent="0.25">
      <c r="A2145" s="6" t="s">
        <v>2945</v>
      </c>
      <c r="B2145" s="6" t="s">
        <v>52651</v>
      </c>
      <c r="C2145" s="6" t="s">
        <v>90</v>
      </c>
      <c r="D2145" s="6" t="s">
        <v>52632</v>
      </c>
      <c r="E2145">
        <v>26792497152</v>
      </c>
      <c r="F2145">
        <v>1.32</v>
      </c>
      <c r="G2145">
        <v>0.74278599999999995</v>
      </c>
      <c r="H2145">
        <v>54.551000000000002</v>
      </c>
      <c r="I2145">
        <v>550000000</v>
      </c>
      <c r="J2145">
        <v>3537999872</v>
      </c>
      <c r="K2145">
        <v>8929999872</v>
      </c>
      <c r="L2145">
        <v>0.55800000000000005</v>
      </c>
      <c r="M2145">
        <v>1.663</v>
      </c>
      <c r="N2145">
        <v>53624999936</v>
      </c>
      <c r="O2145">
        <v>45.658999999999999</v>
      </c>
      <c r="P2145" s="6">
        <v>4.0099999999999997E-2</v>
      </c>
      <c r="Q2145" s="6">
        <v>7.8469999999999998E-2</v>
      </c>
      <c r="R2145">
        <v>-375624992</v>
      </c>
      <c r="S2145" s="6">
        <v>8.2949999999999996E-2</v>
      </c>
      <c r="T2145" s="6">
        <v>6624000000</v>
      </c>
      <c r="U2145" s="6" t="s">
        <v>52611</v>
      </c>
      <c r="V2145">
        <v>4</v>
      </c>
      <c r="W2145">
        <v>7</v>
      </c>
      <c r="X2145">
        <v>5</v>
      </c>
      <c r="Y2145">
        <v>0</v>
      </c>
      <c r="Z2145">
        <v>0</v>
      </c>
      <c r="AA2145" s="6" t="s">
        <v>90</v>
      </c>
      <c r="AB2145">
        <v>2</v>
      </c>
      <c r="AC2145">
        <v>1</v>
      </c>
      <c r="AD2145">
        <v>8</v>
      </c>
      <c r="AE2145">
        <v>2</v>
      </c>
      <c r="AF2145">
        <v>0</v>
      </c>
      <c r="AG2145" s="6" t="s">
        <v>52612</v>
      </c>
      <c r="AH2145">
        <v>2</v>
      </c>
      <c r="AI2145">
        <v>1</v>
      </c>
      <c r="AJ2145">
        <v>8</v>
      </c>
      <c r="AK2145">
        <v>2</v>
      </c>
      <c r="AL2145">
        <v>0</v>
      </c>
      <c r="AM2145" s="6" t="s">
        <v>52613</v>
      </c>
      <c r="AN2145">
        <v>4</v>
      </c>
      <c r="AO2145">
        <v>4</v>
      </c>
      <c r="AP2145">
        <v>6</v>
      </c>
      <c r="AQ2145">
        <v>0</v>
      </c>
      <c r="AR2145">
        <v>0</v>
      </c>
    </row>
    <row r="2146" spans="1:44" x14ac:dyDescent="0.25">
      <c r="A2146" s="6" t="s">
        <v>41832</v>
      </c>
      <c r="B2146" s="6" t="s">
        <v>52646</v>
      </c>
      <c r="C2146" s="6" t="s">
        <v>90</v>
      </c>
      <c r="D2146" s="6" t="s">
        <v>52616</v>
      </c>
      <c r="E2146">
        <v>-4428354048</v>
      </c>
      <c r="F2146">
        <v>0</v>
      </c>
      <c r="G2146">
        <v>0.61044399999999999</v>
      </c>
      <c r="H2146">
        <v>65.709999999999994</v>
      </c>
      <c r="I2146">
        <v>10919176192</v>
      </c>
      <c r="J2146">
        <v>931895168</v>
      </c>
      <c r="K2146">
        <v>374472896</v>
      </c>
      <c r="L2146">
        <v>3.1859999999999999</v>
      </c>
      <c r="M2146">
        <v>3.2629999999999999</v>
      </c>
      <c r="N2146">
        <v>5210105856</v>
      </c>
      <c r="O2146">
        <v>1.897</v>
      </c>
      <c r="P2146" s="6">
        <v>8.3300000000000006E-3</v>
      </c>
      <c r="Q2146" s="6">
        <v>3.4860000000000002E-2</v>
      </c>
      <c r="R2146">
        <v>688499136</v>
      </c>
      <c r="S2146" s="6">
        <v>0.40694999999999998</v>
      </c>
      <c r="T2146" s="6">
        <v>0</v>
      </c>
      <c r="U2146" s="6" t="s">
        <v>90</v>
      </c>
      <c r="V2146">
        <v>0</v>
      </c>
      <c r="W2146">
        <v>0</v>
      </c>
      <c r="X2146">
        <v>0</v>
      </c>
      <c r="Y2146">
        <v>0</v>
      </c>
      <c r="Z2146">
        <v>0</v>
      </c>
      <c r="AA2146" s="6" t="s">
        <v>90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 s="6" t="s">
        <v>90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 s="6" t="s">
        <v>90</v>
      </c>
      <c r="AN2146">
        <v>0</v>
      </c>
      <c r="AO2146">
        <v>0</v>
      </c>
      <c r="AP2146">
        <v>0</v>
      </c>
      <c r="AQ2146">
        <v>0</v>
      </c>
      <c r="AR2146">
        <v>0</v>
      </c>
    </row>
    <row r="2147" spans="1:44" x14ac:dyDescent="0.25">
      <c r="A2147" s="6" t="s">
        <v>2947</v>
      </c>
      <c r="B2147" s="6" t="s">
        <v>52621</v>
      </c>
      <c r="C2147" s="6" t="s">
        <v>90</v>
      </c>
      <c r="D2147" s="6" t="s">
        <v>52620</v>
      </c>
      <c r="E2147">
        <v>43610648576</v>
      </c>
      <c r="F2147">
        <v>1.88</v>
      </c>
      <c r="G2147">
        <v>1.1801539999999999</v>
      </c>
      <c r="H2147">
        <v>26.474</v>
      </c>
      <c r="I2147">
        <v>692899968</v>
      </c>
      <c r="J2147">
        <v>2731399936</v>
      </c>
      <c r="K2147">
        <v>4830099968</v>
      </c>
      <c r="L2147">
        <v>0.72799999999999998</v>
      </c>
      <c r="M2147">
        <v>1.2569999999999999</v>
      </c>
      <c r="N2147">
        <v>16302000128</v>
      </c>
      <c r="O2147">
        <v>79.78</v>
      </c>
      <c r="P2147" s="6">
        <v>8.609E-2</v>
      </c>
      <c r="Q2147" s="6">
        <v>0.30525999999999998</v>
      </c>
      <c r="R2147">
        <v>1005837504</v>
      </c>
      <c r="S2147" s="6">
        <v>0.31402999999999998</v>
      </c>
      <c r="T2147" s="6">
        <v>4964800000</v>
      </c>
      <c r="U2147" s="6" t="s">
        <v>52611</v>
      </c>
      <c r="V2147">
        <v>0</v>
      </c>
      <c r="W2147">
        <v>0</v>
      </c>
      <c r="X2147">
        <v>0</v>
      </c>
      <c r="Y2147">
        <v>0</v>
      </c>
      <c r="Z2147">
        <v>0</v>
      </c>
      <c r="AA2147" s="6" t="s">
        <v>90</v>
      </c>
      <c r="AB2147">
        <v>2</v>
      </c>
      <c r="AC2147">
        <v>5</v>
      </c>
      <c r="AD2147">
        <v>13</v>
      </c>
      <c r="AE2147">
        <v>3</v>
      </c>
      <c r="AF2147">
        <v>0</v>
      </c>
      <c r="AG2147" s="6" t="s">
        <v>52612</v>
      </c>
      <c r="AH2147">
        <v>2</v>
      </c>
      <c r="AI2147">
        <v>5</v>
      </c>
      <c r="AJ2147">
        <v>12</v>
      </c>
      <c r="AK2147">
        <v>3</v>
      </c>
      <c r="AL2147">
        <v>0</v>
      </c>
      <c r="AM2147" s="6" t="s">
        <v>52613</v>
      </c>
      <c r="AN2147">
        <v>2</v>
      </c>
      <c r="AO2147">
        <v>6</v>
      </c>
      <c r="AP2147">
        <v>15</v>
      </c>
      <c r="AQ2147">
        <v>0</v>
      </c>
      <c r="AR2147">
        <v>0</v>
      </c>
    </row>
    <row r="2148" spans="1:44" x14ac:dyDescent="0.25">
      <c r="A2148" s="6" t="s">
        <v>2949</v>
      </c>
      <c r="B2148" s="6" t="s">
        <v>52754</v>
      </c>
      <c r="C2148" s="6" t="s">
        <v>90</v>
      </c>
      <c r="D2148" s="6" t="s">
        <v>52620</v>
      </c>
      <c r="E2148">
        <v>11845480448</v>
      </c>
      <c r="F2148">
        <v>5.0199999999999996</v>
      </c>
      <c r="G2148">
        <v>0.72272999999999998</v>
      </c>
      <c r="H2148">
        <v>13.849</v>
      </c>
      <c r="I2148">
        <v>174036992</v>
      </c>
      <c r="J2148">
        <v>736777024</v>
      </c>
      <c r="K2148">
        <v>1167656960</v>
      </c>
      <c r="L2148">
        <v>0.55800000000000005</v>
      </c>
      <c r="M2148">
        <v>1.7789999999999999</v>
      </c>
      <c r="N2148">
        <v>4730851840</v>
      </c>
      <c r="O2148">
        <v>80.852999999999994</v>
      </c>
      <c r="P2148" s="6">
        <v>0.11303000000000001</v>
      </c>
      <c r="Q2148" s="6">
        <v>0.37499001999999998</v>
      </c>
      <c r="R2148">
        <v>92182128</v>
      </c>
      <c r="S2148" s="6">
        <v>0.33872002000000001</v>
      </c>
      <c r="T2148" s="6">
        <v>1506781000</v>
      </c>
      <c r="U2148" s="6" t="s">
        <v>52611</v>
      </c>
      <c r="V2148">
        <v>1</v>
      </c>
      <c r="W2148">
        <v>0</v>
      </c>
      <c r="X2148">
        <v>6</v>
      </c>
      <c r="Y2148">
        <v>0</v>
      </c>
      <c r="Z2148">
        <v>0</v>
      </c>
      <c r="AA2148" s="6" t="s">
        <v>90</v>
      </c>
      <c r="AB2148">
        <v>0</v>
      </c>
      <c r="AC2148">
        <v>1</v>
      </c>
      <c r="AD2148">
        <v>5</v>
      </c>
      <c r="AE2148">
        <v>0</v>
      </c>
      <c r="AF2148">
        <v>0</v>
      </c>
      <c r="AG2148" s="6" t="s">
        <v>52612</v>
      </c>
      <c r="AH2148">
        <v>0</v>
      </c>
      <c r="AI2148">
        <v>1</v>
      </c>
      <c r="AJ2148">
        <v>4</v>
      </c>
      <c r="AK2148">
        <v>0</v>
      </c>
      <c r="AL2148">
        <v>0</v>
      </c>
      <c r="AM2148" s="6" t="s">
        <v>52613</v>
      </c>
      <c r="AN2148">
        <v>0</v>
      </c>
      <c r="AO2148">
        <v>0</v>
      </c>
      <c r="AP2148">
        <v>7</v>
      </c>
      <c r="AQ2148">
        <v>0</v>
      </c>
      <c r="AR2148">
        <v>0</v>
      </c>
    </row>
    <row r="2149" spans="1:44" x14ac:dyDescent="0.25">
      <c r="A2149" s="6" t="s">
        <v>2951</v>
      </c>
      <c r="B2149" s="6" t="s">
        <v>52655</v>
      </c>
      <c r="C2149" s="6" t="s">
        <v>90</v>
      </c>
      <c r="D2149" s="6" t="s">
        <v>52616</v>
      </c>
      <c r="E2149">
        <v>35528400896</v>
      </c>
      <c r="F2149">
        <v>3.35</v>
      </c>
      <c r="G2149">
        <v>1.7874730000000001</v>
      </c>
      <c r="H2149">
        <v>3.9750000000000001</v>
      </c>
      <c r="I2149">
        <v>1330432000</v>
      </c>
      <c r="J2149">
        <v>161767008</v>
      </c>
      <c r="K2149">
        <v>253782000</v>
      </c>
      <c r="L2149">
        <v>1.867</v>
      </c>
      <c r="M2149">
        <v>1.899</v>
      </c>
      <c r="N2149">
        <v>1645275008</v>
      </c>
      <c r="O2149">
        <v>13.076000000000001</v>
      </c>
      <c r="P2149" s="6">
        <v>1.806E-2</v>
      </c>
      <c r="Q2149" s="6">
        <v>4.3070003000000003E-2</v>
      </c>
      <c r="R2149">
        <v>507276384</v>
      </c>
      <c r="S2149" s="6">
        <v>0.81637999999999999</v>
      </c>
      <c r="T2149" s="6">
        <v>1296672000</v>
      </c>
      <c r="U2149" s="6" t="s">
        <v>52611</v>
      </c>
      <c r="V2149">
        <v>2</v>
      </c>
      <c r="W2149">
        <v>6</v>
      </c>
      <c r="X2149">
        <v>1</v>
      </c>
      <c r="Y2149">
        <v>0</v>
      </c>
      <c r="Z2149">
        <v>0</v>
      </c>
      <c r="AA2149" s="6" t="s">
        <v>90</v>
      </c>
      <c r="AB2149">
        <v>6</v>
      </c>
      <c r="AC2149">
        <v>13</v>
      </c>
      <c r="AD2149">
        <v>7</v>
      </c>
      <c r="AE2149">
        <v>2</v>
      </c>
      <c r="AF2149">
        <v>0</v>
      </c>
      <c r="AG2149" s="6" t="s">
        <v>52612</v>
      </c>
      <c r="AH2149">
        <v>6</v>
      </c>
      <c r="AI2149">
        <v>13</v>
      </c>
      <c r="AJ2149">
        <v>7</v>
      </c>
      <c r="AK2149">
        <v>2</v>
      </c>
      <c r="AL2149">
        <v>0</v>
      </c>
      <c r="AM2149" s="6" t="s">
        <v>52613</v>
      </c>
      <c r="AN2149">
        <v>4</v>
      </c>
      <c r="AO2149">
        <v>12</v>
      </c>
      <c r="AP2149">
        <v>4</v>
      </c>
      <c r="AQ2149">
        <v>1</v>
      </c>
      <c r="AR2149">
        <v>0</v>
      </c>
    </row>
    <row r="2150" spans="1:44" x14ac:dyDescent="0.25">
      <c r="A2150" s="6" t="s">
        <v>41834</v>
      </c>
      <c r="B2150" s="6" t="s">
        <v>52694</v>
      </c>
      <c r="C2150" s="6" t="s">
        <v>90</v>
      </c>
      <c r="D2150" s="6" t="s">
        <v>52616</v>
      </c>
      <c r="E2150">
        <v>265422913536</v>
      </c>
      <c r="F2150">
        <v>2.4300000000000002</v>
      </c>
      <c r="G2150">
        <v>1.0116050000000001</v>
      </c>
      <c r="H2150">
        <v>3846.2849999999999</v>
      </c>
      <c r="I2150">
        <v>506184990720</v>
      </c>
      <c r="J2150">
        <v>375112007680</v>
      </c>
      <c r="K2150">
        <v>752157982720</v>
      </c>
      <c r="L2150">
        <v>1.052</v>
      </c>
      <c r="M2150">
        <v>1.6</v>
      </c>
      <c r="N2150">
        <v>2180816961536</v>
      </c>
      <c r="O2150">
        <v>51.417000000000002</v>
      </c>
      <c r="P2150" s="6">
        <v>3.3849999999999998E-2</v>
      </c>
      <c r="Q2150" s="6">
        <v>8.1269999999999995E-2</v>
      </c>
      <c r="R2150">
        <v>-140358631424</v>
      </c>
      <c r="S2150" s="6">
        <v>0.26802999999999999</v>
      </c>
      <c r="T2150" s="6">
        <v>584522000000</v>
      </c>
      <c r="U2150" s="6" t="s">
        <v>52611</v>
      </c>
      <c r="V2150">
        <v>1</v>
      </c>
      <c r="W2150">
        <v>0</v>
      </c>
      <c r="X2150">
        <v>0</v>
      </c>
      <c r="Y2150">
        <v>0</v>
      </c>
      <c r="Z2150">
        <v>0</v>
      </c>
      <c r="AA2150" s="6" t="s">
        <v>90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 s="6" t="s">
        <v>52612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 s="6" t="s">
        <v>52613</v>
      </c>
      <c r="AN2150">
        <v>1</v>
      </c>
      <c r="AO2150">
        <v>0</v>
      </c>
      <c r="AP2150">
        <v>0</v>
      </c>
      <c r="AQ2150">
        <v>0</v>
      </c>
      <c r="AR2150">
        <v>0</v>
      </c>
    </row>
    <row r="2151" spans="1:44" x14ac:dyDescent="0.25">
      <c r="A2151" s="6" t="s">
        <v>2953</v>
      </c>
      <c r="B2151" s="6" t="s">
        <v>52721</v>
      </c>
      <c r="C2151" s="6" t="s">
        <v>90</v>
      </c>
      <c r="D2151" s="6" t="s">
        <v>52663</v>
      </c>
      <c r="E2151">
        <v>173731184640</v>
      </c>
      <c r="F2151">
        <v>2.0299999999999998</v>
      </c>
      <c r="G2151">
        <v>0.92417700000000003</v>
      </c>
      <c r="H2151">
        <v>47.088999999999999</v>
      </c>
      <c r="I2151">
        <v>35520000000</v>
      </c>
      <c r="J2151">
        <v>59158999040</v>
      </c>
      <c r="K2151">
        <v>61078999040</v>
      </c>
      <c r="L2151">
        <v>0.61299999999999999</v>
      </c>
      <c r="M2151">
        <v>1.1439999999999999</v>
      </c>
      <c r="N2151">
        <v>257592999936</v>
      </c>
      <c r="O2151">
        <v>51.567999999999998</v>
      </c>
      <c r="P2151" s="6">
        <v>9.3859999999999999E-2</v>
      </c>
      <c r="Q2151" s="6">
        <v>0.18149000000000001</v>
      </c>
      <c r="R2151">
        <v>30960250880</v>
      </c>
      <c r="S2151" s="6">
        <v>0.34871999999999997</v>
      </c>
      <c r="T2151" s="6">
        <v>92261000000</v>
      </c>
      <c r="U2151" s="6" t="s">
        <v>52611</v>
      </c>
      <c r="V2151">
        <v>0</v>
      </c>
      <c r="W2151">
        <v>0</v>
      </c>
      <c r="X2151">
        <v>0</v>
      </c>
      <c r="Y2151">
        <v>0</v>
      </c>
      <c r="Z2151">
        <v>0</v>
      </c>
      <c r="AA2151" s="6" t="s">
        <v>90</v>
      </c>
      <c r="AB2151">
        <v>4</v>
      </c>
      <c r="AC2151">
        <v>2</v>
      </c>
      <c r="AD2151">
        <v>4</v>
      </c>
      <c r="AE2151">
        <v>0</v>
      </c>
      <c r="AF2151">
        <v>0</v>
      </c>
      <c r="AG2151" s="6" t="s">
        <v>52612</v>
      </c>
      <c r="AH2151">
        <v>4</v>
      </c>
      <c r="AI2151">
        <v>2</v>
      </c>
      <c r="AJ2151">
        <v>4</v>
      </c>
      <c r="AK2151">
        <v>0</v>
      </c>
      <c r="AL2151">
        <v>0</v>
      </c>
      <c r="AM2151" s="6" t="s">
        <v>52613</v>
      </c>
      <c r="AN2151">
        <v>0</v>
      </c>
      <c r="AO2151">
        <v>0</v>
      </c>
      <c r="AP2151">
        <v>0</v>
      </c>
      <c r="AQ2151">
        <v>0</v>
      </c>
      <c r="AR2151">
        <v>0</v>
      </c>
    </row>
    <row r="2152" spans="1:44" x14ac:dyDescent="0.25">
      <c r="A2152" s="6" t="s">
        <v>2955</v>
      </c>
      <c r="B2152" s="6" t="s">
        <v>52639</v>
      </c>
      <c r="C2152" s="6" t="s">
        <v>90</v>
      </c>
      <c r="D2152" s="6" t="s">
        <v>52620</v>
      </c>
      <c r="E2152">
        <v>9334478848</v>
      </c>
      <c r="F2152">
        <v>2.4300000000000002</v>
      </c>
      <c r="G2152">
        <v>0.96516500000000005</v>
      </c>
      <c r="H2152">
        <v>25.468</v>
      </c>
      <c r="I2152">
        <v>231388000</v>
      </c>
      <c r="J2152">
        <v>402187008</v>
      </c>
      <c r="K2152">
        <v>1304580992</v>
      </c>
      <c r="L2152">
        <v>1.1439999999999999</v>
      </c>
      <c r="M2152">
        <v>1.252</v>
      </c>
      <c r="N2152">
        <v>3162731008</v>
      </c>
      <c r="O2152">
        <v>96.230999999999995</v>
      </c>
      <c r="P2152" s="6">
        <v>6.8670005000000006E-2</v>
      </c>
      <c r="Q2152" s="6">
        <v>0.23164000000000001</v>
      </c>
      <c r="R2152">
        <v>230671504</v>
      </c>
      <c r="S2152" s="6">
        <v>0.19752</v>
      </c>
      <c r="T2152" s="6">
        <v>575559000</v>
      </c>
      <c r="U2152" s="6" t="s">
        <v>52611</v>
      </c>
      <c r="V2152">
        <v>2</v>
      </c>
      <c r="W2152">
        <v>2</v>
      </c>
      <c r="X2152">
        <v>4</v>
      </c>
      <c r="Y2152">
        <v>0</v>
      </c>
      <c r="Z2152">
        <v>0</v>
      </c>
      <c r="AA2152" s="6" t="s">
        <v>90</v>
      </c>
      <c r="AB2152">
        <v>1</v>
      </c>
      <c r="AC2152">
        <v>2</v>
      </c>
      <c r="AD2152">
        <v>3</v>
      </c>
      <c r="AE2152">
        <v>0</v>
      </c>
      <c r="AF2152">
        <v>0</v>
      </c>
      <c r="AG2152" s="6" t="s">
        <v>52612</v>
      </c>
      <c r="AH2152">
        <v>2</v>
      </c>
      <c r="AI2152">
        <v>2</v>
      </c>
      <c r="AJ2152">
        <v>3</v>
      </c>
      <c r="AK2152">
        <v>0</v>
      </c>
      <c r="AL2152">
        <v>0</v>
      </c>
      <c r="AM2152" s="6" t="s">
        <v>52613</v>
      </c>
      <c r="AN2152">
        <v>2</v>
      </c>
      <c r="AO2152">
        <v>3</v>
      </c>
      <c r="AP2152">
        <v>4</v>
      </c>
      <c r="AQ2152">
        <v>0</v>
      </c>
      <c r="AR2152">
        <v>0</v>
      </c>
    </row>
    <row r="2153" spans="1:44" x14ac:dyDescent="0.25">
      <c r="A2153" s="6" t="s">
        <v>41836</v>
      </c>
      <c r="B2153" s="6" t="s">
        <v>52754</v>
      </c>
      <c r="C2153" s="6" t="s">
        <v>90</v>
      </c>
      <c r="D2153" s="6" t="s">
        <v>52620</v>
      </c>
      <c r="E2153">
        <v>19547090944</v>
      </c>
      <c r="F2153">
        <v>0</v>
      </c>
      <c r="G2153">
        <v>1.4595739999999999</v>
      </c>
      <c r="H2153">
        <v>14.185</v>
      </c>
      <c r="I2153">
        <v>1674523008</v>
      </c>
      <c r="J2153">
        <v>1436180992</v>
      </c>
      <c r="K2153">
        <v>3858032896</v>
      </c>
      <c r="L2153">
        <v>0.54100000000000004</v>
      </c>
      <c r="M2153">
        <v>1.3720000000000001</v>
      </c>
      <c r="N2153">
        <v>13253916672</v>
      </c>
      <c r="O2153">
        <v>74.114999999999995</v>
      </c>
      <c r="P2153" s="6">
        <v>5.638E-2</v>
      </c>
      <c r="Q2153" s="6">
        <v>0.21698999999999999</v>
      </c>
      <c r="R2153">
        <v>254292128</v>
      </c>
      <c r="S2153" s="6">
        <v>0.39328000000000002</v>
      </c>
      <c r="T2153" s="6">
        <v>5212577000</v>
      </c>
      <c r="U2153" s="6" t="s">
        <v>52611</v>
      </c>
      <c r="V2153">
        <v>0</v>
      </c>
      <c r="W2153">
        <v>0</v>
      </c>
      <c r="X2153">
        <v>0</v>
      </c>
      <c r="Y2153">
        <v>0</v>
      </c>
      <c r="Z2153">
        <v>0</v>
      </c>
      <c r="AA2153" s="6" t="s">
        <v>90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 s="6" t="s">
        <v>52612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 s="6" t="s">
        <v>52613</v>
      </c>
      <c r="AN2153">
        <v>0</v>
      </c>
      <c r="AO2153">
        <v>0</v>
      </c>
      <c r="AP2153">
        <v>0</v>
      </c>
      <c r="AQ2153">
        <v>0</v>
      </c>
      <c r="AR2153">
        <v>0</v>
      </c>
    </row>
    <row r="2154" spans="1:44" x14ac:dyDescent="0.25">
      <c r="A2154" s="6" t="s">
        <v>2957</v>
      </c>
      <c r="B2154" s="6" t="s">
        <v>52706</v>
      </c>
      <c r="C2154" s="6" t="s">
        <v>90</v>
      </c>
      <c r="D2154" s="6" t="s">
        <v>52685</v>
      </c>
      <c r="E2154">
        <v>25447780352</v>
      </c>
      <c r="F2154">
        <v>4.46</v>
      </c>
      <c r="G2154">
        <v>0.69282100000000002</v>
      </c>
      <c r="H2154">
        <v>53.537999999999997</v>
      </c>
      <c r="I2154">
        <v>1014400000</v>
      </c>
      <c r="J2154">
        <v>1167399936</v>
      </c>
      <c r="K2154">
        <v>3487000064</v>
      </c>
      <c r="L2154">
        <v>0.48199999999999998</v>
      </c>
      <c r="M2154">
        <v>0.65100000000000002</v>
      </c>
      <c r="N2154">
        <v>5349899776</v>
      </c>
      <c r="O2154">
        <v>38.561999999999998</v>
      </c>
      <c r="P2154" s="6">
        <v>-2.3959999999999999E-2</v>
      </c>
      <c r="Q2154" s="6">
        <v>-0.17502001</v>
      </c>
      <c r="R2154">
        <v>1758599936</v>
      </c>
      <c r="S2154" s="6">
        <v>0.52891999999999995</v>
      </c>
      <c r="T2154" s="6">
        <v>0</v>
      </c>
      <c r="U2154" s="6" t="s">
        <v>52611</v>
      </c>
      <c r="V2154">
        <v>6</v>
      </c>
      <c r="W2154">
        <v>10</v>
      </c>
      <c r="X2154">
        <v>3</v>
      </c>
      <c r="Y2154">
        <v>1</v>
      </c>
      <c r="Z2154">
        <v>0</v>
      </c>
      <c r="AA2154" s="6" t="s">
        <v>90</v>
      </c>
      <c r="AB2154">
        <v>6</v>
      </c>
      <c r="AC2154">
        <v>14</v>
      </c>
      <c r="AD2154">
        <v>9</v>
      </c>
      <c r="AE2154">
        <v>0</v>
      </c>
      <c r="AF2154">
        <v>0</v>
      </c>
      <c r="AG2154" s="6" t="s">
        <v>52612</v>
      </c>
      <c r="AH2154">
        <v>6</v>
      </c>
      <c r="AI2154">
        <v>14</v>
      </c>
      <c r="AJ2154">
        <v>9</v>
      </c>
      <c r="AK2154">
        <v>0</v>
      </c>
      <c r="AL2154">
        <v>0</v>
      </c>
      <c r="AM2154" s="6" t="s">
        <v>52613</v>
      </c>
      <c r="AN2154">
        <v>6</v>
      </c>
      <c r="AO2154">
        <v>13</v>
      </c>
      <c r="AP2154">
        <v>6</v>
      </c>
      <c r="AQ2154">
        <v>0</v>
      </c>
      <c r="AR2154">
        <v>0</v>
      </c>
    </row>
    <row r="2155" spans="1:44" x14ac:dyDescent="0.25">
      <c r="A2155" s="6" t="s">
        <v>2959</v>
      </c>
      <c r="B2155" s="6" t="s">
        <v>52689</v>
      </c>
      <c r="C2155" s="6" t="s">
        <v>90</v>
      </c>
      <c r="D2155" s="6" t="s">
        <v>52685</v>
      </c>
      <c r="E2155">
        <v>55464570880</v>
      </c>
      <c r="F2155">
        <v>8.8699999999999992</v>
      </c>
      <c r="G2155">
        <v>0.66830400000000001</v>
      </c>
      <c r="H2155">
        <v>11.532999999999999</v>
      </c>
      <c r="I2155">
        <v>877000000</v>
      </c>
      <c r="J2155">
        <v>5152000000</v>
      </c>
      <c r="K2155">
        <v>27175999488</v>
      </c>
      <c r="L2155">
        <v>0.57599999999999996</v>
      </c>
      <c r="M2155">
        <v>0.751</v>
      </c>
      <c r="N2155">
        <v>18961000448</v>
      </c>
      <c r="O2155">
        <v>152.40899999999999</v>
      </c>
      <c r="P2155" s="6">
        <v>3.6150000000000002E-2</v>
      </c>
      <c r="Q2155" s="6">
        <v>8.9849990000000005E-2</v>
      </c>
      <c r="R2155">
        <v>638000000</v>
      </c>
      <c r="S2155" s="6">
        <v>0.34860999999999998</v>
      </c>
      <c r="T2155" s="6">
        <v>6518000000</v>
      </c>
      <c r="U2155" s="6" t="s">
        <v>52611</v>
      </c>
      <c r="V2155">
        <v>1</v>
      </c>
      <c r="W2155">
        <v>4</v>
      </c>
      <c r="X2155">
        <v>5</v>
      </c>
      <c r="Y2155">
        <v>0</v>
      </c>
      <c r="Z2155">
        <v>0</v>
      </c>
      <c r="AA2155" s="6" t="s">
        <v>90</v>
      </c>
      <c r="AB2155">
        <v>3</v>
      </c>
      <c r="AC2155">
        <v>8</v>
      </c>
      <c r="AD2155">
        <v>1</v>
      </c>
      <c r="AE2155">
        <v>0</v>
      </c>
      <c r="AF2155">
        <v>0</v>
      </c>
      <c r="AG2155" s="6" t="s">
        <v>52612</v>
      </c>
      <c r="AH2155">
        <v>2</v>
      </c>
      <c r="AI2155">
        <v>8</v>
      </c>
      <c r="AJ2155">
        <v>1</v>
      </c>
      <c r="AK2155">
        <v>0</v>
      </c>
      <c r="AL2155">
        <v>0</v>
      </c>
      <c r="AM2155" s="6" t="s">
        <v>52613</v>
      </c>
      <c r="AN2155">
        <v>2</v>
      </c>
      <c r="AO2155">
        <v>8</v>
      </c>
      <c r="AP2155">
        <v>1</v>
      </c>
      <c r="AQ2155">
        <v>0</v>
      </c>
      <c r="AR2155">
        <v>0</v>
      </c>
    </row>
    <row r="2156" spans="1:44" x14ac:dyDescent="0.25">
      <c r="A2156" s="6" t="s">
        <v>41838</v>
      </c>
      <c r="B2156" s="6" t="s">
        <v>52689</v>
      </c>
      <c r="C2156" s="6" t="s">
        <v>90</v>
      </c>
      <c r="D2156" s="6" t="s">
        <v>52685</v>
      </c>
      <c r="E2156">
        <v>82186592256</v>
      </c>
      <c r="F2156">
        <v>1.98</v>
      </c>
      <c r="G2156">
        <v>0.93732899999999997</v>
      </c>
      <c r="H2156">
        <v>229.58</v>
      </c>
      <c r="I2156">
        <v>43549511680</v>
      </c>
      <c r="J2156">
        <v>24955183104</v>
      </c>
      <c r="K2156">
        <v>106963656704</v>
      </c>
      <c r="L2156">
        <v>2.1949999999999998</v>
      </c>
      <c r="M2156">
        <v>2.38</v>
      </c>
      <c r="N2156">
        <v>75437031424</v>
      </c>
      <c r="O2156">
        <v>74.402000000000001</v>
      </c>
      <c r="P2156" s="6">
        <v>9.5499999999999995E-3</v>
      </c>
      <c r="Q2156" s="6">
        <v>-6.6530000000000006E-2</v>
      </c>
      <c r="R2156">
        <v>5555446272</v>
      </c>
      <c r="S2156" s="6">
        <v>0.34961999999999999</v>
      </c>
      <c r="T2156" s="6">
        <v>26719003000</v>
      </c>
      <c r="U2156" s="6" t="s">
        <v>52611</v>
      </c>
      <c r="V2156">
        <v>1</v>
      </c>
      <c r="W2156">
        <v>1</v>
      </c>
      <c r="X2156">
        <v>6</v>
      </c>
      <c r="Y2156">
        <v>2</v>
      </c>
      <c r="Z2156">
        <v>0</v>
      </c>
      <c r="AA2156" s="6" t="s">
        <v>90</v>
      </c>
      <c r="AB2156">
        <v>1</v>
      </c>
      <c r="AC2156">
        <v>6</v>
      </c>
      <c r="AD2156">
        <v>3</v>
      </c>
      <c r="AE2156">
        <v>0</v>
      </c>
      <c r="AF2156">
        <v>0</v>
      </c>
      <c r="AG2156" s="6" t="s">
        <v>52612</v>
      </c>
      <c r="AH2156">
        <v>1</v>
      </c>
      <c r="AI2156">
        <v>7</v>
      </c>
      <c r="AJ2156">
        <v>2</v>
      </c>
      <c r="AK2156">
        <v>0</v>
      </c>
      <c r="AL2156">
        <v>0</v>
      </c>
      <c r="AM2156" s="6" t="s">
        <v>52613</v>
      </c>
      <c r="AN2156">
        <v>0</v>
      </c>
      <c r="AO2156">
        <v>2</v>
      </c>
      <c r="AP2156">
        <v>4</v>
      </c>
      <c r="AQ2156">
        <v>1</v>
      </c>
      <c r="AR2156">
        <v>0</v>
      </c>
    </row>
    <row r="2157" spans="1:44" x14ac:dyDescent="0.25">
      <c r="A2157" s="6" t="s">
        <v>2961</v>
      </c>
      <c r="B2157" s="6" t="s">
        <v>52742</v>
      </c>
      <c r="C2157" s="6" t="s">
        <v>90</v>
      </c>
      <c r="D2157" s="6" t="s">
        <v>52618</v>
      </c>
      <c r="E2157">
        <v>14039304192</v>
      </c>
      <c r="F2157">
        <v>3.82</v>
      </c>
      <c r="G2157">
        <v>0.96002600000000005</v>
      </c>
      <c r="H2157">
        <v>24.010999999999999</v>
      </c>
      <c r="I2157">
        <v>1232674944</v>
      </c>
      <c r="J2157">
        <v>0</v>
      </c>
      <c r="K2157">
        <v>29522000</v>
      </c>
      <c r="L2157">
        <v>9.359</v>
      </c>
      <c r="M2157">
        <v>9.5909999999999993</v>
      </c>
      <c r="N2157">
        <v>1206990976</v>
      </c>
      <c r="O2157">
        <v>0.52700000000000002</v>
      </c>
      <c r="P2157" s="6">
        <v>5.953E-2</v>
      </c>
      <c r="Q2157" s="6">
        <v>6.6890000000000005E-2</v>
      </c>
      <c r="R2157">
        <v>0</v>
      </c>
      <c r="S2157" s="6">
        <v>0.94394993999999999</v>
      </c>
      <c r="T2157" s="6">
        <v>1122924000</v>
      </c>
      <c r="U2157" s="6" t="s">
        <v>52611</v>
      </c>
      <c r="V2157">
        <v>0</v>
      </c>
      <c r="W2157">
        <v>0</v>
      </c>
      <c r="X2157">
        <v>0</v>
      </c>
      <c r="Y2157">
        <v>0</v>
      </c>
      <c r="Z2157">
        <v>0</v>
      </c>
      <c r="AA2157" s="6" t="s">
        <v>90</v>
      </c>
      <c r="AB2157">
        <v>2</v>
      </c>
      <c r="AC2157">
        <v>8</v>
      </c>
      <c r="AD2157">
        <v>4</v>
      </c>
      <c r="AE2157">
        <v>0</v>
      </c>
      <c r="AF2157">
        <v>0</v>
      </c>
      <c r="AG2157" s="6" t="s">
        <v>52612</v>
      </c>
      <c r="AH2157">
        <v>2</v>
      </c>
      <c r="AI2157">
        <v>8</v>
      </c>
      <c r="AJ2157">
        <v>4</v>
      </c>
      <c r="AK2157">
        <v>0</v>
      </c>
      <c r="AL2157">
        <v>0</v>
      </c>
      <c r="AM2157" s="6" t="s">
        <v>52613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25">
      <c r="A2158" s="6" t="s">
        <v>41840</v>
      </c>
      <c r="B2158" s="6" t="s">
        <v>52646</v>
      </c>
      <c r="C2158" s="6" t="s">
        <v>90</v>
      </c>
      <c r="D2158" s="6" t="s">
        <v>52616</v>
      </c>
      <c r="E2158">
        <v>2708333568</v>
      </c>
      <c r="F2158">
        <v>1.88</v>
      </c>
      <c r="G2158">
        <v>0</v>
      </c>
      <c r="H2158">
        <v>2.4860000000000002</v>
      </c>
      <c r="I2158">
        <v>109268000</v>
      </c>
      <c r="J2158">
        <v>33115000</v>
      </c>
      <c r="K2158">
        <v>346238016</v>
      </c>
      <c r="L2158">
        <v>2.4369999999999998</v>
      </c>
      <c r="M2158">
        <v>2.66</v>
      </c>
      <c r="N2158">
        <v>1282354048</v>
      </c>
      <c r="O2158">
        <v>43.947000000000003</v>
      </c>
      <c r="P2158" s="6">
        <v>1.23E-3</v>
      </c>
      <c r="Q2158" s="6">
        <v>-9.182999E-2</v>
      </c>
      <c r="R2158">
        <v>165811744</v>
      </c>
      <c r="S2158" s="6">
        <v>0.29032000000000002</v>
      </c>
      <c r="T2158" s="6">
        <v>345933000</v>
      </c>
      <c r="U2158" s="6" t="s">
        <v>52611</v>
      </c>
      <c r="V2158">
        <v>0</v>
      </c>
      <c r="W2158">
        <v>0</v>
      </c>
      <c r="X2158">
        <v>0</v>
      </c>
      <c r="Y2158">
        <v>0</v>
      </c>
      <c r="Z2158">
        <v>0</v>
      </c>
      <c r="AA2158" s="6" t="s">
        <v>90</v>
      </c>
      <c r="AB2158">
        <v>3</v>
      </c>
      <c r="AC2158">
        <v>3</v>
      </c>
      <c r="AD2158">
        <v>5</v>
      </c>
      <c r="AE2158">
        <v>0</v>
      </c>
      <c r="AF2158">
        <v>0</v>
      </c>
      <c r="AG2158" s="6" t="s">
        <v>52612</v>
      </c>
      <c r="AH2158">
        <v>3</v>
      </c>
      <c r="AI2158">
        <v>3</v>
      </c>
      <c r="AJ2158">
        <v>5</v>
      </c>
      <c r="AK2158">
        <v>0</v>
      </c>
      <c r="AL2158">
        <v>0</v>
      </c>
      <c r="AM2158" s="6" t="s">
        <v>52613</v>
      </c>
      <c r="AN2158">
        <v>0</v>
      </c>
      <c r="AO2158">
        <v>0</v>
      </c>
      <c r="AP2158">
        <v>0</v>
      </c>
      <c r="AQ2158">
        <v>0</v>
      </c>
      <c r="AR2158">
        <v>0</v>
      </c>
    </row>
    <row r="2159" spans="1:44" x14ac:dyDescent="0.25">
      <c r="A2159" s="6" t="s">
        <v>2963</v>
      </c>
      <c r="B2159" s="6" t="s">
        <v>52704</v>
      </c>
      <c r="C2159" s="6" t="s">
        <v>90</v>
      </c>
      <c r="D2159" s="6" t="s">
        <v>52685</v>
      </c>
      <c r="E2159">
        <v>9798445056</v>
      </c>
      <c r="F2159">
        <v>1.44</v>
      </c>
      <c r="G2159">
        <v>1.4581280000000001</v>
      </c>
      <c r="H2159">
        <v>55.555999999999997</v>
      </c>
      <c r="I2159">
        <v>3945306880</v>
      </c>
      <c r="J2159">
        <v>-646886976</v>
      </c>
      <c r="K2159">
        <v>1232727040</v>
      </c>
      <c r="L2159">
        <v>5.734</v>
      </c>
      <c r="M2159">
        <v>6.16</v>
      </c>
      <c r="N2159">
        <v>3957521920</v>
      </c>
      <c r="O2159">
        <v>11.946</v>
      </c>
      <c r="P2159" s="6">
        <v>-4.6120000000000001E-2</v>
      </c>
      <c r="Q2159" s="6">
        <v>-0.12964999999999999</v>
      </c>
      <c r="R2159">
        <v>264887008</v>
      </c>
      <c r="S2159" s="6">
        <v>0.47502998000000002</v>
      </c>
      <c r="T2159" s="6">
        <v>1814116000</v>
      </c>
      <c r="U2159" s="6" t="s">
        <v>52611</v>
      </c>
      <c r="V2159">
        <v>4</v>
      </c>
      <c r="W2159">
        <v>6</v>
      </c>
      <c r="X2159">
        <v>3</v>
      </c>
      <c r="Y2159">
        <v>0</v>
      </c>
      <c r="Z2159">
        <v>0</v>
      </c>
      <c r="AA2159" s="6" t="s">
        <v>90</v>
      </c>
      <c r="AB2159">
        <v>5</v>
      </c>
      <c r="AC2159">
        <v>15</v>
      </c>
      <c r="AD2159">
        <v>14</v>
      </c>
      <c r="AE2159">
        <v>1</v>
      </c>
      <c r="AF2159">
        <v>0</v>
      </c>
      <c r="AG2159" s="6" t="s">
        <v>52612</v>
      </c>
      <c r="AH2159">
        <v>5</v>
      </c>
      <c r="AI2159">
        <v>15</v>
      </c>
      <c r="AJ2159">
        <v>14</v>
      </c>
      <c r="AK2159">
        <v>1</v>
      </c>
      <c r="AL2159">
        <v>0</v>
      </c>
      <c r="AM2159" s="6" t="s">
        <v>52613</v>
      </c>
      <c r="AN2159">
        <v>13</v>
      </c>
      <c r="AO2159">
        <v>18</v>
      </c>
      <c r="AP2159">
        <v>4</v>
      </c>
      <c r="AQ2159">
        <v>0</v>
      </c>
      <c r="AR2159">
        <v>0</v>
      </c>
    </row>
    <row r="2160" spans="1:44" x14ac:dyDescent="0.25">
      <c r="A2160" s="6" t="s">
        <v>2965</v>
      </c>
      <c r="B2160" s="6" t="s">
        <v>52673</v>
      </c>
      <c r="C2160" s="6" t="s">
        <v>90</v>
      </c>
      <c r="D2160" s="6" t="s">
        <v>52632</v>
      </c>
      <c r="E2160">
        <v>4337571328</v>
      </c>
      <c r="F2160">
        <v>4.6100000000000003</v>
      </c>
      <c r="G2160">
        <v>0.63124499999999995</v>
      </c>
      <c r="H2160">
        <v>13.651999999999999</v>
      </c>
      <c r="I2160">
        <v>101666000</v>
      </c>
      <c r="J2160">
        <v>280480000</v>
      </c>
      <c r="K2160">
        <v>1002401984</v>
      </c>
      <c r="L2160">
        <v>1.41</v>
      </c>
      <c r="M2160">
        <v>1.794</v>
      </c>
      <c r="N2160">
        <v>1371559040</v>
      </c>
      <c r="O2160">
        <v>55.204999999999998</v>
      </c>
      <c r="P2160" s="6">
        <v>3.9629999999999999E-2</v>
      </c>
      <c r="Q2160" s="6">
        <v>9.3899999999999997E-2</v>
      </c>
      <c r="R2160">
        <v>50519376</v>
      </c>
      <c r="S2160" s="6">
        <v>0.34324001999999998</v>
      </c>
      <c r="T2160" s="6">
        <v>465679000</v>
      </c>
      <c r="U2160" s="6" t="s">
        <v>52611</v>
      </c>
      <c r="V2160">
        <v>3</v>
      </c>
      <c r="W2160">
        <v>4</v>
      </c>
      <c r="X2160">
        <v>2</v>
      </c>
      <c r="Y2160">
        <v>1</v>
      </c>
      <c r="Z2160">
        <v>0</v>
      </c>
      <c r="AA2160" s="6" t="s">
        <v>90</v>
      </c>
      <c r="AB2160">
        <v>3</v>
      </c>
      <c r="AC2160">
        <v>4</v>
      </c>
      <c r="AD2160">
        <v>4</v>
      </c>
      <c r="AE2160">
        <v>0</v>
      </c>
      <c r="AF2160">
        <v>0</v>
      </c>
      <c r="AG2160" s="6" t="s">
        <v>52612</v>
      </c>
      <c r="AH2160">
        <v>3</v>
      </c>
      <c r="AI2160">
        <v>5</v>
      </c>
      <c r="AJ2160">
        <v>3</v>
      </c>
      <c r="AK2160">
        <v>0</v>
      </c>
      <c r="AL2160">
        <v>0</v>
      </c>
      <c r="AM2160" s="6" t="s">
        <v>52613</v>
      </c>
      <c r="AN2160">
        <v>2</v>
      </c>
      <c r="AO2160">
        <v>1</v>
      </c>
      <c r="AP2160">
        <v>8</v>
      </c>
      <c r="AQ2160">
        <v>0</v>
      </c>
      <c r="AR2160">
        <v>0</v>
      </c>
    </row>
    <row r="2161" spans="1:44" x14ac:dyDescent="0.25">
      <c r="A2161" s="6" t="s">
        <v>41842</v>
      </c>
      <c r="B2161" s="6" t="s">
        <v>52716</v>
      </c>
      <c r="C2161" s="6" t="s">
        <v>90</v>
      </c>
      <c r="D2161" s="6" t="s">
        <v>52623</v>
      </c>
      <c r="E2161">
        <v>4491046912</v>
      </c>
      <c r="F2161">
        <v>0</v>
      </c>
      <c r="G2161">
        <v>1.7914890000000001</v>
      </c>
      <c r="H2161">
        <v>12.77</v>
      </c>
      <c r="I2161">
        <v>952300032</v>
      </c>
      <c r="J2161">
        <v>911299968</v>
      </c>
      <c r="K2161">
        <v>115500000</v>
      </c>
      <c r="L2161">
        <v>0.85299999999999998</v>
      </c>
      <c r="M2161">
        <v>4.71</v>
      </c>
      <c r="N2161">
        <v>4419899904</v>
      </c>
      <c r="O2161">
        <v>2.5649999999999999</v>
      </c>
      <c r="P2161" s="6">
        <v>8.9099996000000001E-2</v>
      </c>
      <c r="Q2161" s="6">
        <v>0.14601</v>
      </c>
      <c r="R2161">
        <v>560762496</v>
      </c>
      <c r="S2161" s="6">
        <v>0.25620001999999997</v>
      </c>
      <c r="T2161" s="6">
        <v>1132400000</v>
      </c>
      <c r="U2161" s="6" t="s">
        <v>90</v>
      </c>
      <c r="V2161">
        <v>0</v>
      </c>
      <c r="W2161">
        <v>0</v>
      </c>
      <c r="X2161">
        <v>0</v>
      </c>
      <c r="Y2161">
        <v>0</v>
      </c>
      <c r="Z2161">
        <v>0</v>
      </c>
      <c r="AA2161" s="6" t="s">
        <v>90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 s="6" t="s">
        <v>90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 s="6" t="s">
        <v>90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25">
      <c r="A2162" s="6" t="s">
        <v>2967</v>
      </c>
      <c r="B2162" s="6" t="s">
        <v>52666</v>
      </c>
      <c r="C2162" s="6" t="s">
        <v>90</v>
      </c>
      <c r="D2162" s="6" t="s">
        <v>52610</v>
      </c>
      <c r="E2162">
        <v>5995308032</v>
      </c>
      <c r="F2162">
        <v>5.89</v>
      </c>
      <c r="G2162">
        <v>1.7498419999999999</v>
      </c>
      <c r="H2162">
        <v>6.907</v>
      </c>
      <c r="I2162">
        <v>418289984</v>
      </c>
      <c r="J2162">
        <v>-152538000</v>
      </c>
      <c r="K2162">
        <v>102042000</v>
      </c>
      <c r="L2162">
        <v>4.43</v>
      </c>
      <c r="M2162">
        <v>5.3739999999999997</v>
      </c>
      <c r="N2162">
        <v>536198016</v>
      </c>
      <c r="O2162">
        <v>12.717000000000001</v>
      </c>
      <c r="P2162" s="6">
        <v>-0.11041999600000001</v>
      </c>
      <c r="Q2162" s="6">
        <v>-0.21668999999999999</v>
      </c>
      <c r="R2162">
        <v>-43454500</v>
      </c>
      <c r="S2162" s="6">
        <v>0.75605005000000003</v>
      </c>
      <c r="T2162" s="6">
        <v>396023000</v>
      </c>
      <c r="U2162" s="6" t="s">
        <v>52611</v>
      </c>
      <c r="V2162">
        <v>0</v>
      </c>
      <c r="W2162">
        <v>0</v>
      </c>
      <c r="X2162">
        <v>0</v>
      </c>
      <c r="Y2162">
        <v>0</v>
      </c>
      <c r="Z2162">
        <v>0</v>
      </c>
      <c r="AA2162" s="6" t="s">
        <v>90</v>
      </c>
      <c r="AB2162">
        <v>4</v>
      </c>
      <c r="AC2162">
        <v>4</v>
      </c>
      <c r="AD2162">
        <v>3</v>
      </c>
      <c r="AE2162">
        <v>2</v>
      </c>
      <c r="AF2162">
        <v>0</v>
      </c>
      <c r="AG2162" s="6" t="s">
        <v>52612</v>
      </c>
      <c r="AH2162">
        <v>3</v>
      </c>
      <c r="AI2162">
        <v>4</v>
      </c>
      <c r="AJ2162">
        <v>3</v>
      </c>
      <c r="AK2162">
        <v>2</v>
      </c>
      <c r="AL2162">
        <v>0</v>
      </c>
      <c r="AM2162" s="6" t="s">
        <v>52613</v>
      </c>
      <c r="AN2162">
        <v>5</v>
      </c>
      <c r="AO2162">
        <v>4</v>
      </c>
      <c r="AP2162">
        <v>1</v>
      </c>
      <c r="AQ2162">
        <v>0</v>
      </c>
      <c r="AR2162">
        <v>0</v>
      </c>
    </row>
    <row r="2163" spans="1:44" x14ac:dyDescent="0.25">
      <c r="A2163" s="6" t="s">
        <v>2969</v>
      </c>
      <c r="B2163" s="6" t="s">
        <v>52650</v>
      </c>
      <c r="C2163" s="6" t="s">
        <v>90</v>
      </c>
      <c r="D2163" s="6" t="s">
        <v>52616</v>
      </c>
      <c r="E2163">
        <v>155208908800</v>
      </c>
      <c r="F2163">
        <v>3.38</v>
      </c>
      <c r="G2163">
        <v>1.022519</v>
      </c>
      <c r="H2163">
        <v>16.786999999999999</v>
      </c>
      <c r="I2163">
        <v>9544999936</v>
      </c>
      <c r="J2163">
        <v>10389000192</v>
      </c>
      <c r="K2163">
        <v>10126000128</v>
      </c>
      <c r="L2163">
        <v>3.9329999999999998</v>
      </c>
      <c r="M2163">
        <v>5.173</v>
      </c>
      <c r="N2163">
        <v>19502000128</v>
      </c>
      <c r="O2163">
        <v>66.430000000000007</v>
      </c>
      <c r="P2163" s="6">
        <v>0.21559</v>
      </c>
      <c r="Q2163" s="6">
        <v>0.56431997</v>
      </c>
      <c r="R2163">
        <v>2842625024</v>
      </c>
      <c r="S2163" s="6">
        <v>0.67644000000000004</v>
      </c>
      <c r="T2163" s="6">
        <v>13771000000</v>
      </c>
      <c r="U2163" s="6" t="s">
        <v>52611</v>
      </c>
      <c r="V2163">
        <v>6</v>
      </c>
      <c r="W2163">
        <v>8</v>
      </c>
      <c r="X2163">
        <v>17</v>
      </c>
      <c r="Y2163">
        <v>1</v>
      </c>
      <c r="Z2163">
        <v>0</v>
      </c>
      <c r="AA2163" s="6" t="s">
        <v>90</v>
      </c>
      <c r="AB2163">
        <v>3</v>
      </c>
      <c r="AC2163">
        <v>7</v>
      </c>
      <c r="AD2163">
        <v>21</v>
      </c>
      <c r="AE2163">
        <v>3</v>
      </c>
      <c r="AF2163">
        <v>0</v>
      </c>
      <c r="AG2163" s="6" t="s">
        <v>52612</v>
      </c>
      <c r="AH2163">
        <v>3</v>
      </c>
      <c r="AI2163">
        <v>7</v>
      </c>
      <c r="AJ2163">
        <v>22</v>
      </c>
      <c r="AK2163">
        <v>3</v>
      </c>
      <c r="AL2163">
        <v>0</v>
      </c>
      <c r="AM2163" s="6" t="s">
        <v>52613</v>
      </c>
      <c r="AN2163">
        <v>6</v>
      </c>
      <c r="AO2163">
        <v>9</v>
      </c>
      <c r="AP2163">
        <v>14</v>
      </c>
      <c r="AQ2163">
        <v>4</v>
      </c>
      <c r="AR2163">
        <v>0</v>
      </c>
    </row>
    <row r="2164" spans="1:44" x14ac:dyDescent="0.25">
      <c r="A2164" s="6" t="s">
        <v>2971</v>
      </c>
      <c r="B2164" s="6" t="s">
        <v>52713</v>
      </c>
      <c r="C2164" s="6" t="s">
        <v>90</v>
      </c>
      <c r="D2164" s="6" t="s">
        <v>52623</v>
      </c>
      <c r="E2164">
        <v>7979154432</v>
      </c>
      <c r="F2164">
        <v>5.4</v>
      </c>
      <c r="G2164">
        <v>0.96481300000000003</v>
      </c>
      <c r="H2164">
        <v>15.75</v>
      </c>
      <c r="I2164">
        <v>156143008</v>
      </c>
      <c r="J2164">
        <v>473148992</v>
      </c>
      <c r="K2164">
        <v>718481984</v>
      </c>
      <c r="L2164">
        <v>0.33600000000000002</v>
      </c>
      <c r="M2164">
        <v>0.45700000000000002</v>
      </c>
      <c r="N2164">
        <v>4201788928</v>
      </c>
      <c r="O2164">
        <v>67.114000000000004</v>
      </c>
      <c r="P2164" s="6">
        <v>8.4820000000000007E-2</v>
      </c>
      <c r="Q2164" s="6">
        <v>0.27435999999999999</v>
      </c>
      <c r="R2164">
        <v>151423632</v>
      </c>
      <c r="S2164" s="6">
        <v>0.16740999000000001</v>
      </c>
      <c r="T2164" s="6">
        <v>678629000</v>
      </c>
      <c r="U2164" s="6" t="s">
        <v>52611</v>
      </c>
      <c r="V2164">
        <v>4</v>
      </c>
      <c r="W2164">
        <v>4</v>
      </c>
      <c r="X2164">
        <v>11</v>
      </c>
      <c r="Y2164">
        <v>0</v>
      </c>
      <c r="Z2164">
        <v>1</v>
      </c>
      <c r="AA2164" s="6" t="s">
        <v>90</v>
      </c>
      <c r="AB2164">
        <v>5</v>
      </c>
      <c r="AC2164">
        <v>6</v>
      </c>
      <c r="AD2164">
        <v>10</v>
      </c>
      <c r="AE2164">
        <v>1</v>
      </c>
      <c r="AF2164">
        <v>0</v>
      </c>
      <c r="AG2164" s="6" t="s">
        <v>52612</v>
      </c>
      <c r="AH2164">
        <v>5</v>
      </c>
      <c r="AI2164">
        <v>6</v>
      </c>
      <c r="AJ2164">
        <v>11</v>
      </c>
      <c r="AK2164">
        <v>1</v>
      </c>
      <c r="AL2164">
        <v>0</v>
      </c>
      <c r="AM2164" s="6" t="s">
        <v>52613</v>
      </c>
      <c r="AN2164">
        <v>3</v>
      </c>
      <c r="AO2164">
        <v>4</v>
      </c>
      <c r="AP2164">
        <v>11</v>
      </c>
      <c r="AQ2164">
        <v>0</v>
      </c>
      <c r="AR2164">
        <v>1</v>
      </c>
    </row>
    <row r="2165" spans="1:44" x14ac:dyDescent="0.25">
      <c r="A2165" s="6" t="s">
        <v>2973</v>
      </c>
      <c r="B2165" s="6" t="s">
        <v>52674</v>
      </c>
      <c r="C2165" s="6" t="s">
        <v>90</v>
      </c>
      <c r="D2165" s="6" t="s">
        <v>52620</v>
      </c>
      <c r="E2165">
        <v>15040818176</v>
      </c>
      <c r="F2165">
        <v>3.92</v>
      </c>
      <c r="G2165">
        <v>1.480647</v>
      </c>
      <c r="H2165">
        <v>34.697000000000003</v>
      </c>
      <c r="I2165">
        <v>1719000064</v>
      </c>
      <c r="J2165">
        <v>1490000000</v>
      </c>
      <c r="K2165">
        <v>3932999936</v>
      </c>
      <c r="L2165">
        <v>0.91</v>
      </c>
      <c r="M2165">
        <v>1.9039999999999999</v>
      </c>
      <c r="N2165">
        <v>12892000256</v>
      </c>
      <c r="O2165">
        <v>56.121000000000002</v>
      </c>
      <c r="P2165" s="6">
        <v>4.2329997000000001E-2</v>
      </c>
      <c r="Q2165" s="6">
        <v>0.12352</v>
      </c>
      <c r="R2165">
        <v>1137874944</v>
      </c>
      <c r="S2165" s="6">
        <v>0.15831999999999999</v>
      </c>
      <c r="T2165" s="6">
        <v>2056000000</v>
      </c>
      <c r="U2165" s="6" t="s">
        <v>52611</v>
      </c>
      <c r="V2165">
        <v>4</v>
      </c>
      <c r="W2165">
        <v>5</v>
      </c>
      <c r="X2165">
        <v>4</v>
      </c>
      <c r="Y2165">
        <v>2</v>
      </c>
      <c r="Z2165">
        <v>0</v>
      </c>
      <c r="AA2165" s="6" t="s">
        <v>90</v>
      </c>
      <c r="AB2165">
        <v>2</v>
      </c>
      <c r="AC2165">
        <v>9</v>
      </c>
      <c r="AD2165">
        <v>6</v>
      </c>
      <c r="AE2165">
        <v>0</v>
      </c>
      <c r="AF2165">
        <v>0</v>
      </c>
      <c r="AG2165" s="6" t="s">
        <v>52612</v>
      </c>
      <c r="AH2165">
        <v>2</v>
      </c>
      <c r="AI2165">
        <v>9</v>
      </c>
      <c r="AJ2165">
        <v>5</v>
      </c>
      <c r="AK2165">
        <v>0</v>
      </c>
      <c r="AL2165">
        <v>0</v>
      </c>
      <c r="AM2165" s="6" t="s">
        <v>52613</v>
      </c>
      <c r="AN2165">
        <v>2</v>
      </c>
      <c r="AO2165">
        <v>8</v>
      </c>
      <c r="AP2165">
        <v>2</v>
      </c>
      <c r="AQ2165">
        <v>0</v>
      </c>
      <c r="AR2165">
        <v>0</v>
      </c>
    </row>
    <row r="2166" spans="1:44" x14ac:dyDescent="0.25">
      <c r="A2166" s="6" t="s">
        <v>2975</v>
      </c>
      <c r="B2166" s="6" t="s">
        <v>52655</v>
      </c>
      <c r="C2166" s="6" t="s">
        <v>90</v>
      </c>
      <c r="D2166" s="6" t="s">
        <v>52616</v>
      </c>
      <c r="E2166">
        <v>17288771584</v>
      </c>
      <c r="F2166">
        <v>3.75</v>
      </c>
      <c r="G2166">
        <v>0.83814200000000005</v>
      </c>
      <c r="H2166">
        <v>64.100999999999999</v>
      </c>
      <c r="I2166">
        <v>159655008</v>
      </c>
      <c r="J2166">
        <v>308273984</v>
      </c>
      <c r="K2166">
        <v>926497024</v>
      </c>
      <c r="L2166">
        <v>0.8</v>
      </c>
      <c r="M2166">
        <v>0.89300000000000002</v>
      </c>
      <c r="N2166">
        <v>1865949056</v>
      </c>
      <c r="O2166">
        <v>34.491999999999997</v>
      </c>
      <c r="P2166" s="6">
        <v>2.7810000000000001E-2</v>
      </c>
      <c r="Q2166" s="6">
        <v>6.1150000000000003E-2</v>
      </c>
      <c r="R2166">
        <v>393102240</v>
      </c>
      <c r="S2166" s="6">
        <v>0.42405999999999999</v>
      </c>
      <c r="T2166" s="6">
        <v>783863000</v>
      </c>
      <c r="U2166" s="6" t="s">
        <v>52611</v>
      </c>
      <c r="V2166">
        <v>2</v>
      </c>
      <c r="W2166">
        <v>7</v>
      </c>
      <c r="X2166">
        <v>3</v>
      </c>
      <c r="Y2166">
        <v>0</v>
      </c>
      <c r="Z2166">
        <v>0</v>
      </c>
      <c r="AA2166" s="6" t="s">
        <v>90</v>
      </c>
      <c r="AB2166">
        <v>5</v>
      </c>
      <c r="AC2166">
        <v>9</v>
      </c>
      <c r="AD2166">
        <v>5</v>
      </c>
      <c r="AE2166">
        <v>0</v>
      </c>
      <c r="AF2166">
        <v>0</v>
      </c>
      <c r="AG2166" s="6" t="s">
        <v>52612</v>
      </c>
      <c r="AH2166">
        <v>5</v>
      </c>
      <c r="AI2166">
        <v>8</v>
      </c>
      <c r="AJ2166">
        <v>6</v>
      </c>
      <c r="AK2166">
        <v>0</v>
      </c>
      <c r="AL2166">
        <v>0</v>
      </c>
      <c r="AM2166" s="6" t="s">
        <v>52613</v>
      </c>
      <c r="AN2166">
        <v>5</v>
      </c>
      <c r="AO2166">
        <v>5</v>
      </c>
      <c r="AP2166">
        <v>3</v>
      </c>
      <c r="AQ2166">
        <v>0</v>
      </c>
      <c r="AR2166">
        <v>0</v>
      </c>
    </row>
    <row r="2167" spans="1:44" x14ac:dyDescent="0.25">
      <c r="A2167" s="6" t="s">
        <v>2977</v>
      </c>
      <c r="B2167" s="6" t="s">
        <v>52655</v>
      </c>
      <c r="C2167" s="6" t="s">
        <v>90</v>
      </c>
      <c r="D2167" s="6" t="s">
        <v>52616</v>
      </c>
      <c r="E2167">
        <v>15075251200</v>
      </c>
      <c r="F2167">
        <v>3.1</v>
      </c>
      <c r="G2167">
        <v>2.1584120000000002</v>
      </c>
      <c r="H2167">
        <v>9.1440000000000001</v>
      </c>
      <c r="I2167">
        <v>1593945984</v>
      </c>
      <c r="J2167">
        <v>-644683008</v>
      </c>
      <c r="K2167">
        <v>2866438912</v>
      </c>
      <c r="L2167">
        <v>2.2509999999999999</v>
      </c>
      <c r="M2167">
        <v>2.391</v>
      </c>
      <c r="N2167">
        <v>1571259008</v>
      </c>
      <c r="O2167">
        <v>77.646000000000001</v>
      </c>
      <c r="P2167" s="6">
        <v>-9.1109999999999997E-2</v>
      </c>
      <c r="Q2167" s="6">
        <v>-0.32893001999999999</v>
      </c>
      <c r="R2167">
        <v>253554368</v>
      </c>
      <c r="S2167" s="6">
        <v>0.67703000000000002</v>
      </c>
      <c r="T2167" s="6">
        <v>951687000</v>
      </c>
      <c r="U2167" s="6" t="s">
        <v>52611</v>
      </c>
      <c r="V2167">
        <v>0</v>
      </c>
      <c r="W2167">
        <v>0</v>
      </c>
      <c r="X2167">
        <v>0</v>
      </c>
      <c r="Y2167">
        <v>0</v>
      </c>
      <c r="Z2167">
        <v>1</v>
      </c>
      <c r="AA2167" s="6" t="s">
        <v>90</v>
      </c>
      <c r="AB2167">
        <v>7</v>
      </c>
      <c r="AC2167">
        <v>5</v>
      </c>
      <c r="AD2167">
        <v>10</v>
      </c>
      <c r="AE2167">
        <v>2</v>
      </c>
      <c r="AF2167">
        <v>1</v>
      </c>
      <c r="AG2167" s="6" t="s">
        <v>52612</v>
      </c>
      <c r="AH2167">
        <v>7</v>
      </c>
      <c r="AI2167">
        <v>5</v>
      </c>
      <c r="AJ2167">
        <v>10</v>
      </c>
      <c r="AK2167">
        <v>2</v>
      </c>
      <c r="AL2167">
        <v>1</v>
      </c>
      <c r="AM2167" s="6" t="s">
        <v>52613</v>
      </c>
      <c r="AN2167">
        <v>3</v>
      </c>
      <c r="AO2167">
        <v>5</v>
      </c>
      <c r="AP2167">
        <v>3</v>
      </c>
      <c r="AQ2167">
        <v>1</v>
      </c>
      <c r="AR2167">
        <v>0</v>
      </c>
    </row>
    <row r="2168" spans="1:44" x14ac:dyDescent="0.25">
      <c r="A2168" s="6" t="s">
        <v>41843</v>
      </c>
      <c r="B2168" s="6" t="s">
        <v>52720</v>
      </c>
      <c r="C2168" s="6" t="s">
        <v>90</v>
      </c>
      <c r="D2168" s="6" t="s">
        <v>52623</v>
      </c>
      <c r="E2168">
        <v>3965903104</v>
      </c>
      <c r="F2168">
        <v>2.79</v>
      </c>
      <c r="G2168">
        <v>1.621041</v>
      </c>
      <c r="H2168">
        <v>4.4960000000000004</v>
      </c>
      <c r="I2168">
        <v>711910016</v>
      </c>
      <c r="J2168">
        <v>423431008</v>
      </c>
      <c r="K2168">
        <v>1521181056</v>
      </c>
      <c r="L2168">
        <v>1.0840000000000001</v>
      </c>
      <c r="M2168">
        <v>2.181</v>
      </c>
      <c r="N2168">
        <v>5903635968</v>
      </c>
      <c r="O2168">
        <v>76.12</v>
      </c>
      <c r="P2168" s="6">
        <v>3.8370000000000001E-2</v>
      </c>
      <c r="Q2168" s="6">
        <v>0.20752999999999999</v>
      </c>
      <c r="R2168">
        <v>-211300368</v>
      </c>
      <c r="S2168" s="6">
        <v>0.44875999999999999</v>
      </c>
      <c r="T2168" s="6">
        <v>0</v>
      </c>
      <c r="U2168" s="6" t="s">
        <v>52611</v>
      </c>
      <c r="V2168">
        <v>0</v>
      </c>
      <c r="W2168">
        <v>0</v>
      </c>
      <c r="X2168">
        <v>4</v>
      </c>
      <c r="Y2168">
        <v>2</v>
      </c>
      <c r="Z2168">
        <v>0</v>
      </c>
      <c r="AA2168" s="6" t="s">
        <v>90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 s="6" t="s">
        <v>52612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 s="6" t="s">
        <v>52613</v>
      </c>
      <c r="AN2168">
        <v>0</v>
      </c>
      <c r="AO2168">
        <v>0</v>
      </c>
      <c r="AP2168">
        <v>6</v>
      </c>
      <c r="AQ2168">
        <v>0</v>
      </c>
      <c r="AR2168">
        <v>0</v>
      </c>
    </row>
    <row r="2169" spans="1:44" x14ac:dyDescent="0.25">
      <c r="A2169" s="6" t="s">
        <v>2979</v>
      </c>
      <c r="B2169" s="6" t="s">
        <v>52720</v>
      </c>
      <c r="C2169" s="6" t="s">
        <v>90</v>
      </c>
      <c r="D2169" s="6" t="s">
        <v>52623</v>
      </c>
      <c r="E2169">
        <v>4254890496</v>
      </c>
      <c r="F2169">
        <v>2.25</v>
      </c>
      <c r="G2169">
        <v>1.621041</v>
      </c>
      <c r="H2169">
        <v>4.4960000000000004</v>
      </c>
      <c r="I2169">
        <v>711910016</v>
      </c>
      <c r="J2169">
        <v>423431008</v>
      </c>
      <c r="K2169">
        <v>1521181056</v>
      </c>
      <c r="L2169">
        <v>1.0840000000000001</v>
      </c>
      <c r="M2169">
        <v>2.181</v>
      </c>
      <c r="N2169">
        <v>5903635968</v>
      </c>
      <c r="O2169">
        <v>76.12</v>
      </c>
      <c r="P2169" s="6">
        <v>3.8370000000000001E-2</v>
      </c>
      <c r="Q2169" s="6">
        <v>0.20752999999999999</v>
      </c>
      <c r="R2169">
        <v>-211300368</v>
      </c>
      <c r="S2169" s="6">
        <v>0.44875999999999999</v>
      </c>
      <c r="T2169" s="6">
        <v>0</v>
      </c>
      <c r="U2169" s="6" t="s">
        <v>52611</v>
      </c>
      <c r="V2169">
        <v>2</v>
      </c>
      <c r="W2169">
        <v>2</v>
      </c>
      <c r="X2169">
        <v>19</v>
      </c>
      <c r="Y2169">
        <v>6</v>
      </c>
      <c r="Z2169">
        <v>4</v>
      </c>
      <c r="AA2169" s="6" t="s">
        <v>90</v>
      </c>
      <c r="AB2169">
        <v>5</v>
      </c>
      <c r="AC2169">
        <v>6</v>
      </c>
      <c r="AD2169">
        <v>14</v>
      </c>
      <c r="AE2169">
        <v>1</v>
      </c>
      <c r="AF2169">
        <v>0</v>
      </c>
      <c r="AG2169" s="6" t="s">
        <v>52612</v>
      </c>
      <c r="AH2169">
        <v>5</v>
      </c>
      <c r="AI2169">
        <v>6</v>
      </c>
      <c r="AJ2169">
        <v>16</v>
      </c>
      <c r="AK2169">
        <v>1</v>
      </c>
      <c r="AL2169">
        <v>0</v>
      </c>
      <c r="AM2169" s="6" t="s">
        <v>52613</v>
      </c>
      <c r="AN2169">
        <v>5</v>
      </c>
      <c r="AO2169">
        <v>8</v>
      </c>
      <c r="AP2169">
        <v>12</v>
      </c>
      <c r="AQ2169">
        <v>1</v>
      </c>
      <c r="AR2169">
        <v>1</v>
      </c>
    </row>
    <row r="2170" spans="1:44" x14ac:dyDescent="0.25">
      <c r="A2170" s="6" t="s">
        <v>2981</v>
      </c>
      <c r="B2170" s="6" t="s">
        <v>52619</v>
      </c>
      <c r="C2170" s="6" t="s">
        <v>90</v>
      </c>
      <c r="D2170" s="6" t="s">
        <v>52620</v>
      </c>
      <c r="E2170">
        <v>36029599744</v>
      </c>
      <c r="F2170">
        <v>2.5499999999999998</v>
      </c>
      <c r="G2170">
        <v>1.419071</v>
      </c>
      <c r="H2170">
        <v>20.331</v>
      </c>
      <c r="I2170">
        <v>17155999744</v>
      </c>
      <c r="J2170">
        <v>6264999936</v>
      </c>
      <c r="K2170">
        <v>37184000000</v>
      </c>
      <c r="L2170">
        <v>0.82199999999999995</v>
      </c>
      <c r="M2170">
        <v>0.91300000000000003</v>
      </c>
      <c r="N2170">
        <v>48817999872</v>
      </c>
      <c r="O2170">
        <v>557.64800000000002</v>
      </c>
      <c r="P2170" s="6">
        <v>3.5229999999999997E-2</v>
      </c>
      <c r="Q2170" s="6">
        <v>0.37309999999999999</v>
      </c>
      <c r="R2170">
        <v>77250000</v>
      </c>
      <c r="S2170" s="6">
        <v>0.31001000000000001</v>
      </c>
      <c r="T2170" s="6">
        <v>13186000000</v>
      </c>
      <c r="U2170" s="6" t="s">
        <v>52611</v>
      </c>
      <c r="V2170">
        <v>2</v>
      </c>
      <c r="W2170">
        <v>4</v>
      </c>
      <c r="X2170">
        <v>11</v>
      </c>
      <c r="Y2170">
        <v>1</v>
      </c>
      <c r="Z2170">
        <v>0</v>
      </c>
      <c r="AA2170" s="6" t="s">
        <v>90</v>
      </c>
      <c r="AB2170">
        <v>3</v>
      </c>
      <c r="AC2170">
        <v>10</v>
      </c>
      <c r="AD2170">
        <v>7</v>
      </c>
      <c r="AE2170">
        <v>1</v>
      </c>
      <c r="AF2170">
        <v>0</v>
      </c>
      <c r="AG2170" s="6" t="s">
        <v>52612</v>
      </c>
      <c r="AH2170">
        <v>4</v>
      </c>
      <c r="AI2170">
        <v>10</v>
      </c>
      <c r="AJ2170">
        <v>6</v>
      </c>
      <c r="AK2170">
        <v>1</v>
      </c>
      <c r="AL2170">
        <v>0</v>
      </c>
      <c r="AM2170" s="6" t="s">
        <v>52613</v>
      </c>
      <c r="AN2170">
        <v>2</v>
      </c>
      <c r="AO2170">
        <v>6</v>
      </c>
      <c r="AP2170">
        <v>9</v>
      </c>
      <c r="AQ2170">
        <v>4</v>
      </c>
      <c r="AR2170">
        <v>0</v>
      </c>
    </row>
    <row r="2171" spans="1:44" x14ac:dyDescent="0.25">
      <c r="A2171" s="6" t="s">
        <v>2983</v>
      </c>
      <c r="B2171" s="6" t="s">
        <v>52655</v>
      </c>
      <c r="C2171" s="6" t="s">
        <v>90</v>
      </c>
      <c r="D2171" s="6" t="s">
        <v>52616</v>
      </c>
      <c r="E2171">
        <v>89713041408</v>
      </c>
      <c r="F2171">
        <v>1.75</v>
      </c>
      <c r="G2171">
        <v>1.2026030000000001</v>
      </c>
      <c r="H2171">
        <v>3.718</v>
      </c>
      <c r="I2171">
        <v>4166000128</v>
      </c>
      <c r="J2171">
        <v>-712000000</v>
      </c>
      <c r="K2171">
        <v>11256000512</v>
      </c>
      <c r="L2171">
        <v>0.85799999999999998</v>
      </c>
      <c r="M2171">
        <v>1.0589999999999999</v>
      </c>
      <c r="N2171">
        <v>33845999616</v>
      </c>
      <c r="O2171">
        <v>129.797</v>
      </c>
      <c r="P2171" s="6">
        <v>-3.0869997999999999E-2</v>
      </c>
      <c r="Q2171" s="6">
        <v>-0.36527999999999999</v>
      </c>
      <c r="R2171">
        <v>754000000</v>
      </c>
      <c r="S2171" s="6">
        <v>0.30948999999999999</v>
      </c>
      <c r="T2171" s="6">
        <v>9805000000</v>
      </c>
      <c r="U2171" s="6" t="s">
        <v>52611</v>
      </c>
      <c r="V2171">
        <v>0</v>
      </c>
      <c r="W2171">
        <v>0</v>
      </c>
      <c r="X2171">
        <v>0</v>
      </c>
      <c r="Y2171">
        <v>0</v>
      </c>
      <c r="Z2171">
        <v>0</v>
      </c>
      <c r="AA2171" s="6" t="s">
        <v>90</v>
      </c>
      <c r="AB2171">
        <v>14</v>
      </c>
      <c r="AC2171">
        <v>26</v>
      </c>
      <c r="AD2171">
        <v>4</v>
      </c>
      <c r="AE2171">
        <v>1</v>
      </c>
      <c r="AF2171">
        <v>0</v>
      </c>
      <c r="AG2171" s="6" t="s">
        <v>52612</v>
      </c>
      <c r="AH2171">
        <v>14</v>
      </c>
      <c r="AI2171">
        <v>27</v>
      </c>
      <c r="AJ2171">
        <v>4</v>
      </c>
      <c r="AK2171">
        <v>1</v>
      </c>
      <c r="AL2171">
        <v>0</v>
      </c>
      <c r="AM2171" s="6" t="s">
        <v>52613</v>
      </c>
      <c r="AN2171">
        <v>14</v>
      </c>
      <c r="AO2171">
        <v>27</v>
      </c>
      <c r="AP2171">
        <v>4</v>
      </c>
      <c r="AQ2171">
        <v>0</v>
      </c>
      <c r="AR2171">
        <v>0</v>
      </c>
    </row>
    <row r="2172" spans="1:44" x14ac:dyDescent="0.25">
      <c r="A2172" s="6" t="s">
        <v>2984</v>
      </c>
      <c r="B2172" s="6" t="s">
        <v>52640</v>
      </c>
      <c r="C2172" s="6" t="s">
        <v>90</v>
      </c>
      <c r="D2172" s="6" t="s">
        <v>52618</v>
      </c>
      <c r="E2172">
        <v>55453089792</v>
      </c>
      <c r="F2172">
        <v>5.23</v>
      </c>
      <c r="G2172">
        <v>1.0874269999999999</v>
      </c>
      <c r="H2172">
        <v>18.594000000000001</v>
      </c>
      <c r="I2172">
        <v>351977013248</v>
      </c>
      <c r="J2172">
        <v>0</v>
      </c>
      <c r="K2172">
        <v>346123993088</v>
      </c>
      <c r="L2172">
        <v>0</v>
      </c>
      <c r="M2172">
        <v>0</v>
      </c>
      <c r="N2172">
        <v>33757999104</v>
      </c>
      <c r="O2172">
        <v>0</v>
      </c>
      <c r="P2172" s="6">
        <v>5.9800000000000001E-3</v>
      </c>
      <c r="Q2172" s="6">
        <v>0.11271</v>
      </c>
      <c r="R2172">
        <v>0</v>
      </c>
      <c r="S2172" s="6">
        <v>0</v>
      </c>
      <c r="T2172" s="6">
        <v>34415000000</v>
      </c>
      <c r="U2172" s="6" t="s">
        <v>52611</v>
      </c>
      <c r="V2172">
        <v>1</v>
      </c>
      <c r="W2172">
        <v>0</v>
      </c>
      <c r="X2172">
        <v>0</v>
      </c>
      <c r="Y2172">
        <v>0</v>
      </c>
      <c r="Z2172">
        <v>0</v>
      </c>
      <c r="AA2172" s="6" t="s">
        <v>90</v>
      </c>
      <c r="AB2172">
        <v>1</v>
      </c>
      <c r="AC2172">
        <v>1</v>
      </c>
      <c r="AD2172">
        <v>0</v>
      </c>
      <c r="AE2172">
        <v>0</v>
      </c>
      <c r="AF2172">
        <v>0</v>
      </c>
      <c r="AG2172" s="6" t="s">
        <v>52612</v>
      </c>
      <c r="AH2172">
        <v>0</v>
      </c>
      <c r="AI2172">
        <v>1</v>
      </c>
      <c r="AJ2172">
        <v>1</v>
      </c>
      <c r="AK2172">
        <v>0</v>
      </c>
      <c r="AL2172">
        <v>0</v>
      </c>
      <c r="AM2172" s="6" t="s">
        <v>52613</v>
      </c>
      <c r="AN2172">
        <v>0</v>
      </c>
      <c r="AO2172">
        <v>0</v>
      </c>
      <c r="AP2172">
        <v>1</v>
      </c>
      <c r="AQ2172">
        <v>0</v>
      </c>
      <c r="AR2172">
        <v>0</v>
      </c>
    </row>
    <row r="2173" spans="1:44" x14ac:dyDescent="0.25">
      <c r="A2173" s="6" t="s">
        <v>41845</v>
      </c>
      <c r="B2173" s="6" t="s">
        <v>52706</v>
      </c>
      <c r="C2173" s="6" t="s">
        <v>90</v>
      </c>
      <c r="D2173" s="6" t="s">
        <v>52685</v>
      </c>
      <c r="E2173">
        <v>4527387648</v>
      </c>
      <c r="F2173">
        <v>0</v>
      </c>
      <c r="G2173">
        <v>8.0851000000000006E-2</v>
      </c>
      <c r="H2173">
        <v>2.4192</v>
      </c>
      <c r="I2173">
        <v>1490899968</v>
      </c>
      <c r="J2173">
        <v>-288200000</v>
      </c>
      <c r="K2173">
        <v>2462299904</v>
      </c>
      <c r="L2173">
        <v>2.7570000000000001</v>
      </c>
      <c r="M2173">
        <v>2.7829999999999999</v>
      </c>
      <c r="N2173">
        <v>1814300032</v>
      </c>
      <c r="O2173">
        <v>166.06899999999999</v>
      </c>
      <c r="P2173" s="6">
        <v>-6.3270000000000007E-2</v>
      </c>
      <c r="Q2173" s="6">
        <v>-0.30062</v>
      </c>
      <c r="R2173">
        <v>-83312496</v>
      </c>
      <c r="S2173" s="6">
        <v>0.88061</v>
      </c>
      <c r="T2173" s="6">
        <v>0</v>
      </c>
      <c r="U2173" s="6" t="s">
        <v>90</v>
      </c>
      <c r="V2173">
        <v>0</v>
      </c>
      <c r="W2173">
        <v>0</v>
      </c>
      <c r="X2173">
        <v>0</v>
      </c>
      <c r="Y2173">
        <v>0</v>
      </c>
      <c r="Z2173">
        <v>0</v>
      </c>
      <c r="AA2173" s="6" t="s">
        <v>90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 s="6" t="s">
        <v>90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s="6" t="s">
        <v>90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 x14ac:dyDescent="0.25">
      <c r="A2174" s="6" t="s">
        <v>2986</v>
      </c>
      <c r="B2174" s="6" t="s">
        <v>52629</v>
      </c>
      <c r="C2174" s="6" t="s">
        <v>90</v>
      </c>
      <c r="D2174" s="6" t="s">
        <v>52618</v>
      </c>
      <c r="E2174">
        <v>5518486528</v>
      </c>
      <c r="F2174">
        <v>5.12</v>
      </c>
      <c r="G2174">
        <v>1.044686</v>
      </c>
      <c r="H2174">
        <v>34.226999999999997</v>
      </c>
      <c r="I2174">
        <v>1923975936</v>
      </c>
      <c r="J2174">
        <v>0</v>
      </c>
      <c r="K2174">
        <v>3040157952</v>
      </c>
      <c r="L2174">
        <v>0</v>
      </c>
      <c r="M2174">
        <v>0</v>
      </c>
      <c r="N2174">
        <v>1050107008</v>
      </c>
      <c r="O2174">
        <v>0</v>
      </c>
      <c r="P2174" s="6">
        <v>1.3309998999999999E-2</v>
      </c>
      <c r="Q2174" s="6">
        <v>8.6129999999999998E-2</v>
      </c>
      <c r="R2174">
        <v>0</v>
      </c>
      <c r="S2174" s="6">
        <v>0</v>
      </c>
      <c r="T2174" s="6">
        <v>1030870000</v>
      </c>
      <c r="U2174" s="6" t="s">
        <v>52611</v>
      </c>
      <c r="V2174">
        <v>0</v>
      </c>
      <c r="W2174">
        <v>0</v>
      </c>
      <c r="X2174">
        <v>6</v>
      </c>
      <c r="Y2174">
        <v>0</v>
      </c>
      <c r="Z2174">
        <v>0</v>
      </c>
      <c r="AA2174" s="6" t="s">
        <v>90</v>
      </c>
      <c r="AB2174">
        <v>0</v>
      </c>
      <c r="AC2174">
        <v>1</v>
      </c>
      <c r="AD2174">
        <v>5</v>
      </c>
      <c r="AE2174">
        <v>0</v>
      </c>
      <c r="AF2174">
        <v>0</v>
      </c>
      <c r="AG2174" s="6" t="s">
        <v>52612</v>
      </c>
      <c r="AH2174">
        <v>0</v>
      </c>
      <c r="AI2174">
        <v>1</v>
      </c>
      <c r="AJ2174">
        <v>4</v>
      </c>
      <c r="AK2174">
        <v>0</v>
      </c>
      <c r="AL2174">
        <v>0</v>
      </c>
      <c r="AM2174" s="6" t="s">
        <v>52613</v>
      </c>
      <c r="AN2174">
        <v>0</v>
      </c>
      <c r="AO2174">
        <v>1</v>
      </c>
      <c r="AP2174">
        <v>4</v>
      </c>
      <c r="AQ2174">
        <v>0</v>
      </c>
      <c r="AR2174">
        <v>0</v>
      </c>
    </row>
    <row r="2175" spans="1:44" x14ac:dyDescent="0.25">
      <c r="A2175" s="6" t="s">
        <v>41847</v>
      </c>
      <c r="B2175" s="6" t="s">
        <v>52629</v>
      </c>
      <c r="C2175" s="6" t="s">
        <v>90</v>
      </c>
      <c r="D2175" s="6" t="s">
        <v>52618</v>
      </c>
      <c r="E2175">
        <v>2823338240</v>
      </c>
      <c r="F2175">
        <v>5.55</v>
      </c>
      <c r="G2175">
        <v>0.97325799999999996</v>
      </c>
      <c r="H2175">
        <v>25.893999999999998</v>
      </c>
      <c r="I2175">
        <v>829792000</v>
      </c>
      <c r="J2175">
        <v>0</v>
      </c>
      <c r="K2175">
        <v>453031008</v>
      </c>
      <c r="L2175">
        <v>0</v>
      </c>
      <c r="M2175">
        <v>0</v>
      </c>
      <c r="N2175">
        <v>866368000</v>
      </c>
      <c r="O2175">
        <v>0</v>
      </c>
      <c r="P2175" s="6">
        <v>1.1610000000000001E-2</v>
      </c>
      <c r="Q2175" s="6">
        <v>0.10106999999999999</v>
      </c>
      <c r="R2175">
        <v>0</v>
      </c>
      <c r="S2175" s="6">
        <v>0</v>
      </c>
      <c r="T2175" s="6">
        <v>826151000</v>
      </c>
      <c r="U2175" s="6" t="s">
        <v>52611</v>
      </c>
      <c r="V2175">
        <v>1</v>
      </c>
      <c r="W2175">
        <v>5</v>
      </c>
      <c r="X2175">
        <v>2</v>
      </c>
      <c r="Y2175">
        <v>0</v>
      </c>
      <c r="Z2175">
        <v>0</v>
      </c>
      <c r="AA2175" s="6" t="s">
        <v>90</v>
      </c>
      <c r="AB2175">
        <v>1</v>
      </c>
      <c r="AC2175">
        <v>3</v>
      </c>
      <c r="AD2175">
        <v>4</v>
      </c>
      <c r="AE2175">
        <v>0</v>
      </c>
      <c r="AF2175">
        <v>0</v>
      </c>
      <c r="AG2175" s="6" t="s">
        <v>52612</v>
      </c>
      <c r="AH2175">
        <v>0</v>
      </c>
      <c r="AI2175">
        <v>3</v>
      </c>
      <c r="AJ2175">
        <v>4</v>
      </c>
      <c r="AK2175">
        <v>0</v>
      </c>
      <c r="AL2175">
        <v>0</v>
      </c>
      <c r="AM2175" s="6" t="s">
        <v>52613</v>
      </c>
      <c r="AN2175">
        <v>1</v>
      </c>
      <c r="AO2175">
        <v>3</v>
      </c>
      <c r="AP2175">
        <v>3</v>
      </c>
      <c r="AQ2175">
        <v>0</v>
      </c>
      <c r="AR2175">
        <v>0</v>
      </c>
    </row>
    <row r="2176" spans="1:44" x14ac:dyDescent="0.25">
      <c r="A2176" s="6" t="s">
        <v>2988</v>
      </c>
      <c r="B2176" s="6" t="s">
        <v>52671</v>
      </c>
      <c r="C2176" s="6" t="s">
        <v>90</v>
      </c>
      <c r="D2176" s="6" t="s">
        <v>52637</v>
      </c>
      <c r="E2176">
        <v>20367960064</v>
      </c>
      <c r="F2176">
        <v>2.38</v>
      </c>
      <c r="G2176">
        <v>0.74278599999999995</v>
      </c>
      <c r="H2176">
        <v>11.776</v>
      </c>
      <c r="I2176">
        <v>14429000</v>
      </c>
      <c r="J2176">
        <v>949932992</v>
      </c>
      <c r="K2176">
        <v>5765365248</v>
      </c>
      <c r="L2176">
        <v>0.02</v>
      </c>
      <c r="M2176">
        <v>0.156</v>
      </c>
      <c r="N2176">
        <v>1568910976</v>
      </c>
      <c r="O2176">
        <v>119.545</v>
      </c>
      <c r="P2176" s="6">
        <v>1.5440000000000001E-2</v>
      </c>
      <c r="Q2176" s="6">
        <v>2.3400000000000001E-2</v>
      </c>
      <c r="R2176">
        <v>725098368</v>
      </c>
      <c r="S2176" s="6">
        <v>0.66578999999999999</v>
      </c>
      <c r="T2176" s="6">
        <v>1009909000</v>
      </c>
      <c r="U2176" s="6" t="s">
        <v>52611</v>
      </c>
      <c r="V2176">
        <v>1</v>
      </c>
      <c r="W2176">
        <v>4</v>
      </c>
      <c r="X2176">
        <v>15</v>
      </c>
      <c r="Y2176">
        <v>1</v>
      </c>
      <c r="Z2176">
        <v>1</v>
      </c>
      <c r="AA2176" s="6" t="s">
        <v>90</v>
      </c>
      <c r="AB2176">
        <v>4</v>
      </c>
      <c r="AC2176">
        <v>9</v>
      </c>
      <c r="AD2176">
        <v>10</v>
      </c>
      <c r="AE2176">
        <v>0</v>
      </c>
      <c r="AF2176">
        <v>0</v>
      </c>
      <c r="AG2176" s="6" t="s">
        <v>52612</v>
      </c>
      <c r="AH2176">
        <v>4</v>
      </c>
      <c r="AI2176">
        <v>7</v>
      </c>
      <c r="AJ2176">
        <v>11</v>
      </c>
      <c r="AK2176">
        <v>0</v>
      </c>
      <c r="AL2176">
        <v>0</v>
      </c>
      <c r="AM2176" s="6" t="s">
        <v>52613</v>
      </c>
      <c r="AN2176">
        <v>2</v>
      </c>
      <c r="AO2176">
        <v>7</v>
      </c>
      <c r="AP2176">
        <v>11</v>
      </c>
      <c r="AQ2176">
        <v>0</v>
      </c>
      <c r="AR2176">
        <v>0</v>
      </c>
    </row>
    <row r="2177" spans="1:44" x14ac:dyDescent="0.25">
      <c r="A2177" s="6" t="s">
        <v>2990</v>
      </c>
      <c r="B2177" s="6" t="s">
        <v>52757</v>
      </c>
      <c r="C2177" s="6" t="s">
        <v>90</v>
      </c>
      <c r="D2177" s="6" t="s">
        <v>130</v>
      </c>
      <c r="E2177">
        <v>5577999360</v>
      </c>
      <c r="F2177">
        <v>3.77</v>
      </c>
      <c r="G2177">
        <v>1.4795910000000001</v>
      </c>
      <c r="H2177">
        <v>43.091000000000001</v>
      </c>
      <c r="I2177">
        <v>460832992</v>
      </c>
      <c r="J2177">
        <v>970697984</v>
      </c>
      <c r="K2177">
        <v>398041984</v>
      </c>
      <c r="L2177">
        <v>2.4049999999999998</v>
      </c>
      <c r="M2177">
        <v>4.274</v>
      </c>
      <c r="N2177">
        <v>8959901696</v>
      </c>
      <c r="O2177">
        <v>14.675000000000001</v>
      </c>
      <c r="P2177" s="6">
        <v>0.14463999999999999</v>
      </c>
      <c r="Q2177" s="6">
        <v>0.25855</v>
      </c>
      <c r="R2177">
        <v>778591104</v>
      </c>
      <c r="S2177" s="6">
        <v>0.18632000000000001</v>
      </c>
      <c r="T2177" s="6">
        <v>1789461000</v>
      </c>
      <c r="U2177" s="6" t="s">
        <v>52611</v>
      </c>
      <c r="V2177">
        <v>2</v>
      </c>
      <c r="W2177">
        <v>0</v>
      </c>
      <c r="X2177">
        <v>1</v>
      </c>
      <c r="Y2177">
        <v>0</v>
      </c>
      <c r="Z2177">
        <v>0</v>
      </c>
      <c r="AA2177" s="6" t="s">
        <v>90</v>
      </c>
      <c r="AB2177">
        <v>2</v>
      </c>
      <c r="AC2177">
        <v>2</v>
      </c>
      <c r="AD2177">
        <v>2</v>
      </c>
      <c r="AE2177">
        <v>0</v>
      </c>
      <c r="AF2177">
        <v>0</v>
      </c>
      <c r="AG2177" s="6" t="s">
        <v>52612</v>
      </c>
      <c r="AH2177">
        <v>2</v>
      </c>
      <c r="AI2177">
        <v>2</v>
      </c>
      <c r="AJ2177">
        <v>2</v>
      </c>
      <c r="AK2177">
        <v>0</v>
      </c>
      <c r="AL2177">
        <v>0</v>
      </c>
      <c r="AM2177" s="6" t="s">
        <v>52613</v>
      </c>
      <c r="AN2177">
        <v>2</v>
      </c>
      <c r="AO2177">
        <v>0</v>
      </c>
      <c r="AP2177">
        <v>0</v>
      </c>
      <c r="AQ2177">
        <v>0</v>
      </c>
      <c r="AR2177">
        <v>0</v>
      </c>
    </row>
    <row r="2178" spans="1:44" x14ac:dyDescent="0.25">
      <c r="A2178" s="6" t="s">
        <v>2991</v>
      </c>
      <c r="B2178" s="6" t="s">
        <v>52705</v>
      </c>
      <c r="C2178" s="6" t="s">
        <v>90</v>
      </c>
      <c r="D2178" s="6" t="s">
        <v>118</v>
      </c>
      <c r="E2178">
        <v>13259745280</v>
      </c>
      <c r="F2178">
        <v>3.4</v>
      </c>
      <c r="G2178">
        <v>1.099577</v>
      </c>
      <c r="H2178">
        <v>24.067</v>
      </c>
      <c r="I2178">
        <v>321000000</v>
      </c>
      <c r="J2178">
        <v>196000000</v>
      </c>
      <c r="K2178">
        <v>7216999936</v>
      </c>
      <c r="L2178">
        <v>0.85299999999999998</v>
      </c>
      <c r="M2178">
        <v>1.214</v>
      </c>
      <c r="N2178">
        <v>9831999488</v>
      </c>
      <c r="O2178">
        <v>138.416</v>
      </c>
      <c r="P2178" s="6">
        <v>-1.1990000000000001E-2</v>
      </c>
      <c r="Q2178" s="6">
        <v>-0.10644000000000001</v>
      </c>
      <c r="R2178">
        <v>84625000</v>
      </c>
      <c r="S2178" s="6">
        <v>0.22325</v>
      </c>
      <c r="T2178" s="6">
        <v>4133000000</v>
      </c>
      <c r="U2178" s="6" t="s">
        <v>52611</v>
      </c>
      <c r="V2178">
        <v>1</v>
      </c>
      <c r="W2178">
        <v>0</v>
      </c>
      <c r="X2178">
        <v>3</v>
      </c>
      <c r="Y2178">
        <v>1</v>
      </c>
      <c r="Z2178">
        <v>0</v>
      </c>
      <c r="AA2178" s="6" t="s">
        <v>90</v>
      </c>
      <c r="AB2178">
        <v>1</v>
      </c>
      <c r="AC2178">
        <v>0</v>
      </c>
      <c r="AD2178">
        <v>1</v>
      </c>
      <c r="AE2178">
        <v>2</v>
      </c>
      <c r="AF2178">
        <v>0</v>
      </c>
      <c r="AG2178" s="6" t="s">
        <v>52612</v>
      </c>
      <c r="AH2178">
        <v>1</v>
      </c>
      <c r="AI2178">
        <v>0</v>
      </c>
      <c r="AJ2178">
        <v>1</v>
      </c>
      <c r="AK2178">
        <v>2</v>
      </c>
      <c r="AL2178">
        <v>0</v>
      </c>
      <c r="AM2178" s="6" t="s">
        <v>52613</v>
      </c>
      <c r="AN2178">
        <v>2</v>
      </c>
      <c r="AO2178">
        <v>1</v>
      </c>
      <c r="AP2178">
        <v>2</v>
      </c>
      <c r="AQ2178">
        <v>0</v>
      </c>
      <c r="AR2178">
        <v>0</v>
      </c>
    </row>
    <row r="2179" spans="1:44" x14ac:dyDescent="0.25">
      <c r="A2179" s="6" t="s">
        <v>2993</v>
      </c>
      <c r="B2179" s="6" t="s">
        <v>52738</v>
      </c>
      <c r="C2179" s="6" t="s">
        <v>90</v>
      </c>
      <c r="D2179" s="6" t="s">
        <v>52663</v>
      </c>
      <c r="E2179">
        <v>13187513344</v>
      </c>
      <c r="F2179">
        <v>1.93</v>
      </c>
      <c r="G2179">
        <v>0.948569</v>
      </c>
      <c r="H2179">
        <v>10.919</v>
      </c>
      <c r="I2179">
        <v>4620064768</v>
      </c>
      <c r="J2179">
        <v>3350892032</v>
      </c>
      <c r="K2179">
        <v>13387509760</v>
      </c>
      <c r="L2179">
        <v>1.3120000000000001</v>
      </c>
      <c r="M2179">
        <v>1.8720000000000001</v>
      </c>
      <c r="N2179">
        <v>142683176960</v>
      </c>
      <c r="O2179">
        <v>108.23</v>
      </c>
      <c r="P2179" s="6">
        <v>3.9359999999999999E-2</v>
      </c>
      <c r="Q2179" s="6">
        <v>0.14516000000000001</v>
      </c>
      <c r="R2179">
        <v>7793145344</v>
      </c>
      <c r="S2179" s="6">
        <v>4.6469997999999998E-2</v>
      </c>
      <c r="T2179" s="6">
        <v>6387451000</v>
      </c>
      <c r="U2179" s="6" t="s">
        <v>52611</v>
      </c>
      <c r="V2179">
        <v>0</v>
      </c>
      <c r="W2179">
        <v>1</v>
      </c>
      <c r="X2179">
        <v>2</v>
      </c>
      <c r="Y2179">
        <v>1</v>
      </c>
      <c r="Z2179">
        <v>0</v>
      </c>
      <c r="AA2179" s="6" t="s">
        <v>90</v>
      </c>
      <c r="AB2179">
        <v>0</v>
      </c>
      <c r="AC2179">
        <v>3</v>
      </c>
      <c r="AD2179">
        <v>2</v>
      </c>
      <c r="AE2179">
        <v>0</v>
      </c>
      <c r="AF2179">
        <v>0</v>
      </c>
      <c r="AG2179" s="6" t="s">
        <v>52612</v>
      </c>
      <c r="AH2179">
        <v>0</v>
      </c>
      <c r="AI2179">
        <v>3</v>
      </c>
      <c r="AJ2179">
        <v>2</v>
      </c>
      <c r="AK2179">
        <v>0</v>
      </c>
      <c r="AL2179">
        <v>0</v>
      </c>
      <c r="AM2179" s="6" t="s">
        <v>52613</v>
      </c>
      <c r="AN2179">
        <v>0</v>
      </c>
      <c r="AO2179">
        <v>0</v>
      </c>
      <c r="AP2179">
        <v>2</v>
      </c>
      <c r="AQ2179">
        <v>1</v>
      </c>
      <c r="AR2179">
        <v>0</v>
      </c>
    </row>
    <row r="2180" spans="1:44" x14ac:dyDescent="0.25">
      <c r="A2180" s="6" t="s">
        <v>2995</v>
      </c>
      <c r="B2180" s="6" t="s">
        <v>52660</v>
      </c>
      <c r="C2180" s="6" t="s">
        <v>90</v>
      </c>
      <c r="D2180" s="6" t="s">
        <v>52620</v>
      </c>
      <c r="E2180">
        <v>14997000192</v>
      </c>
      <c r="F2180">
        <v>11.86</v>
      </c>
      <c r="G2180">
        <v>0</v>
      </c>
      <c r="H2180">
        <v>34.07</v>
      </c>
      <c r="I2180">
        <v>2060524032</v>
      </c>
      <c r="J2180">
        <v>2174053888</v>
      </c>
      <c r="K2180">
        <v>6166414848</v>
      </c>
      <c r="L2180">
        <v>3.02</v>
      </c>
      <c r="M2180">
        <v>3.5369999999999999</v>
      </c>
      <c r="N2180">
        <v>5864691200</v>
      </c>
      <c r="O2180">
        <v>94.456000000000003</v>
      </c>
      <c r="P2180" s="6">
        <v>5.1110000000000003E-2</v>
      </c>
      <c r="Q2180" s="6">
        <v>0.14871000000000001</v>
      </c>
      <c r="R2180">
        <v>0</v>
      </c>
      <c r="S2180" s="6">
        <v>0.33020001999999998</v>
      </c>
      <c r="T2180" s="6">
        <v>0</v>
      </c>
      <c r="U2180" s="6" t="s">
        <v>52611</v>
      </c>
      <c r="V2180">
        <v>0</v>
      </c>
      <c r="W2180">
        <v>0</v>
      </c>
      <c r="X2180">
        <v>1</v>
      </c>
      <c r="Y2180">
        <v>0</v>
      </c>
      <c r="Z2180">
        <v>0</v>
      </c>
      <c r="AA2180" s="6" t="s">
        <v>90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 s="6" t="s">
        <v>52612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 s="6" t="s">
        <v>52613</v>
      </c>
      <c r="AN2180">
        <v>0</v>
      </c>
      <c r="AO2180">
        <v>1</v>
      </c>
      <c r="AP2180">
        <v>0</v>
      </c>
      <c r="AQ2180">
        <v>0</v>
      </c>
      <c r="AR2180">
        <v>0</v>
      </c>
    </row>
    <row r="2181" spans="1:44" x14ac:dyDescent="0.25">
      <c r="A2181" s="6" t="s">
        <v>2997</v>
      </c>
      <c r="B2181" s="6" t="s">
        <v>52642</v>
      </c>
      <c r="C2181" s="6" t="s">
        <v>90</v>
      </c>
      <c r="D2181" s="6" t="s">
        <v>52610</v>
      </c>
      <c r="E2181">
        <v>14857136128</v>
      </c>
      <c r="F2181">
        <v>2.61</v>
      </c>
      <c r="G2181">
        <v>1.2551019999999999</v>
      </c>
      <c r="H2181">
        <v>85.665000000000006</v>
      </c>
      <c r="I2181">
        <v>109969000</v>
      </c>
      <c r="J2181">
        <v>1686646016</v>
      </c>
      <c r="K2181">
        <v>5273232896</v>
      </c>
      <c r="L2181">
        <v>1.1499999999999999</v>
      </c>
      <c r="M2181">
        <v>1.373</v>
      </c>
      <c r="N2181">
        <v>13573932032</v>
      </c>
      <c r="O2181">
        <v>87.064999999999998</v>
      </c>
      <c r="P2181" s="6">
        <v>5.1820001999999997E-2</v>
      </c>
      <c r="Q2181" s="6">
        <v>0.11116999399999999</v>
      </c>
      <c r="R2181">
        <v>-33258376</v>
      </c>
      <c r="S2181" s="6">
        <v>0.38805000000000001</v>
      </c>
      <c r="T2181" s="6">
        <v>5162775000</v>
      </c>
      <c r="U2181" s="6" t="s">
        <v>52611</v>
      </c>
      <c r="V2181">
        <v>3</v>
      </c>
      <c r="W2181">
        <v>8</v>
      </c>
      <c r="X2181">
        <v>5</v>
      </c>
      <c r="Y2181">
        <v>0</v>
      </c>
      <c r="Z2181">
        <v>0</v>
      </c>
      <c r="AA2181" s="6" t="s">
        <v>90</v>
      </c>
      <c r="AB2181">
        <v>1</v>
      </c>
      <c r="AC2181">
        <v>3</v>
      </c>
      <c r="AD2181">
        <v>13</v>
      </c>
      <c r="AE2181">
        <v>3</v>
      </c>
      <c r="AF2181">
        <v>0</v>
      </c>
      <c r="AG2181" s="6" t="s">
        <v>52612</v>
      </c>
      <c r="AH2181">
        <v>1</v>
      </c>
      <c r="AI2181">
        <v>3</v>
      </c>
      <c r="AJ2181">
        <v>12</v>
      </c>
      <c r="AK2181">
        <v>2</v>
      </c>
      <c r="AL2181">
        <v>0</v>
      </c>
      <c r="AM2181" s="6" t="s">
        <v>52613</v>
      </c>
      <c r="AN2181">
        <v>3</v>
      </c>
      <c r="AO2181">
        <v>5</v>
      </c>
      <c r="AP2181">
        <v>8</v>
      </c>
      <c r="AQ2181">
        <v>0</v>
      </c>
      <c r="AR2181">
        <v>0</v>
      </c>
    </row>
    <row r="2182" spans="1:44" x14ac:dyDescent="0.25">
      <c r="A2182" s="6" t="s">
        <v>2999</v>
      </c>
      <c r="B2182" s="6" t="s">
        <v>52615</v>
      </c>
      <c r="C2182" s="6" t="s">
        <v>90</v>
      </c>
      <c r="D2182" s="6" t="s">
        <v>52616</v>
      </c>
      <c r="E2182">
        <v>11034961920</v>
      </c>
      <c r="F2182">
        <v>3.27</v>
      </c>
      <c r="G2182">
        <v>1.2660089999999999</v>
      </c>
      <c r="H2182">
        <v>-3.052</v>
      </c>
      <c r="I2182">
        <v>152640992</v>
      </c>
      <c r="J2182">
        <v>529003008</v>
      </c>
      <c r="K2182">
        <v>1150648960</v>
      </c>
      <c r="L2182">
        <v>0.82499999999999996</v>
      </c>
      <c r="M2182">
        <v>3.18</v>
      </c>
      <c r="N2182">
        <v>1892572032</v>
      </c>
      <c r="O2182">
        <v>0</v>
      </c>
      <c r="P2182" s="6">
        <v>0.30052000000000001</v>
      </c>
      <c r="Q2182" s="6">
        <v>0</v>
      </c>
      <c r="R2182">
        <v>-189480000</v>
      </c>
      <c r="S2182" s="6">
        <v>0.38414999999999999</v>
      </c>
      <c r="T2182" s="6">
        <v>669812000</v>
      </c>
      <c r="U2182" s="6" t="s">
        <v>52611</v>
      </c>
      <c r="V2182">
        <v>0</v>
      </c>
      <c r="W2182">
        <v>0</v>
      </c>
      <c r="X2182">
        <v>0</v>
      </c>
      <c r="Y2182">
        <v>0</v>
      </c>
      <c r="Z2182">
        <v>0</v>
      </c>
      <c r="AA2182" s="6" t="s">
        <v>90</v>
      </c>
      <c r="AB2182">
        <v>0</v>
      </c>
      <c r="AC2182">
        <v>1</v>
      </c>
      <c r="AD2182">
        <v>1</v>
      </c>
      <c r="AE2182">
        <v>2</v>
      </c>
      <c r="AF2182">
        <v>0</v>
      </c>
      <c r="AG2182" s="6" t="s">
        <v>52612</v>
      </c>
      <c r="AH2182">
        <v>0</v>
      </c>
      <c r="AI2182">
        <v>1</v>
      </c>
      <c r="AJ2182">
        <v>1</v>
      </c>
      <c r="AK2182">
        <v>2</v>
      </c>
      <c r="AL2182">
        <v>0</v>
      </c>
      <c r="AM2182" s="6" t="s">
        <v>52613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25">
      <c r="A2183" s="6" t="s">
        <v>3001</v>
      </c>
      <c r="B2183" s="6" t="s">
        <v>52729</v>
      </c>
      <c r="C2183" s="6" t="s">
        <v>90</v>
      </c>
      <c r="D2183" s="6" t="s">
        <v>52632</v>
      </c>
      <c r="E2183">
        <v>152859099136</v>
      </c>
      <c r="F2183">
        <v>1.62</v>
      </c>
      <c r="G2183">
        <v>0.13733000000000001</v>
      </c>
      <c r="H2183">
        <v>7.52</v>
      </c>
      <c r="I2183">
        <v>5598000128</v>
      </c>
      <c r="J2183">
        <v>11015000064</v>
      </c>
      <c r="K2183">
        <v>29488001024</v>
      </c>
      <c r="L2183">
        <v>0.443</v>
      </c>
      <c r="M2183">
        <v>0.753</v>
      </c>
      <c r="N2183">
        <v>60073000960</v>
      </c>
      <c r="O2183">
        <v>135.88300000000001</v>
      </c>
      <c r="P2183" s="6">
        <v>7.9500000000000001E-2</v>
      </c>
      <c r="Q2183" s="6">
        <v>0.39900999999999998</v>
      </c>
      <c r="R2183">
        <v>7473500160</v>
      </c>
      <c r="S2183" s="6">
        <v>0.40228999999999998</v>
      </c>
      <c r="T2183" s="6">
        <v>24167000000</v>
      </c>
      <c r="U2183" s="6" t="s">
        <v>52611</v>
      </c>
      <c r="V2183">
        <v>0</v>
      </c>
      <c r="W2183">
        <v>0</v>
      </c>
      <c r="X2183">
        <v>1</v>
      </c>
      <c r="Y2183">
        <v>0</v>
      </c>
      <c r="Z2183">
        <v>0</v>
      </c>
      <c r="AA2183" s="6" t="s">
        <v>90</v>
      </c>
      <c r="AB2183">
        <v>1</v>
      </c>
      <c r="AC2183">
        <v>0</v>
      </c>
      <c r="AD2183">
        <v>3</v>
      </c>
      <c r="AE2183">
        <v>0</v>
      </c>
      <c r="AF2183">
        <v>0</v>
      </c>
      <c r="AG2183" s="6" t="s">
        <v>52612</v>
      </c>
      <c r="AH2183">
        <v>1</v>
      </c>
      <c r="AI2183">
        <v>0</v>
      </c>
      <c r="AJ2183">
        <v>3</v>
      </c>
      <c r="AK2183">
        <v>0</v>
      </c>
      <c r="AL2183">
        <v>0</v>
      </c>
      <c r="AM2183" s="6" t="s">
        <v>52613</v>
      </c>
      <c r="AN2183">
        <v>2</v>
      </c>
      <c r="AO2183">
        <v>0</v>
      </c>
      <c r="AP2183">
        <v>0</v>
      </c>
      <c r="AQ2183">
        <v>0</v>
      </c>
      <c r="AR2183">
        <v>0</v>
      </c>
    </row>
    <row r="2184" spans="1:44" x14ac:dyDescent="0.25">
      <c r="A2184" s="6" t="s">
        <v>3003</v>
      </c>
      <c r="B2184" s="6" t="s">
        <v>52622</v>
      </c>
      <c r="C2184" s="6" t="s">
        <v>90</v>
      </c>
      <c r="D2184" s="6" t="s">
        <v>52623</v>
      </c>
      <c r="E2184">
        <v>22298132480</v>
      </c>
      <c r="F2184">
        <v>3.7</v>
      </c>
      <c r="G2184">
        <v>1.3149189999999999</v>
      </c>
      <c r="H2184">
        <v>40.415999999999997</v>
      </c>
      <c r="I2184">
        <v>636449024</v>
      </c>
      <c r="J2184">
        <v>1878439936</v>
      </c>
      <c r="K2184">
        <v>1898388992</v>
      </c>
      <c r="L2184">
        <v>0.50600000000000001</v>
      </c>
      <c r="M2184">
        <v>1.6439999999999999</v>
      </c>
      <c r="N2184">
        <v>10496942080</v>
      </c>
      <c r="O2184">
        <v>94.07</v>
      </c>
      <c r="P2184" s="6">
        <v>0.19770001000000001</v>
      </c>
      <c r="Q2184" s="6">
        <v>0.66852999999999996</v>
      </c>
      <c r="R2184">
        <v>805242496</v>
      </c>
      <c r="S2184" s="6">
        <v>0.43480000000000002</v>
      </c>
      <c r="T2184" s="6">
        <v>0</v>
      </c>
      <c r="U2184" s="6" t="s">
        <v>52611</v>
      </c>
      <c r="V2184">
        <v>4</v>
      </c>
      <c r="W2184">
        <v>8</v>
      </c>
      <c r="X2184">
        <v>13</v>
      </c>
      <c r="Y2184">
        <v>0</v>
      </c>
      <c r="Z2184">
        <v>0</v>
      </c>
      <c r="AA2184" s="6" t="s">
        <v>90</v>
      </c>
      <c r="AB2184">
        <v>8</v>
      </c>
      <c r="AC2184">
        <v>8</v>
      </c>
      <c r="AD2184">
        <v>12</v>
      </c>
      <c r="AE2184">
        <v>1</v>
      </c>
      <c r="AF2184">
        <v>0</v>
      </c>
      <c r="AG2184" s="6" t="s">
        <v>52612</v>
      </c>
      <c r="AH2184">
        <v>7</v>
      </c>
      <c r="AI2184">
        <v>10</v>
      </c>
      <c r="AJ2184">
        <v>12</v>
      </c>
      <c r="AK2184">
        <v>1</v>
      </c>
      <c r="AL2184">
        <v>0</v>
      </c>
      <c r="AM2184" s="6" t="s">
        <v>52613</v>
      </c>
      <c r="AN2184">
        <v>4</v>
      </c>
      <c r="AO2184">
        <v>13</v>
      </c>
      <c r="AP2184">
        <v>12</v>
      </c>
      <c r="AQ2184">
        <v>0</v>
      </c>
      <c r="AR2184">
        <v>0</v>
      </c>
    </row>
    <row r="2185" spans="1:44" x14ac:dyDescent="0.25">
      <c r="A2185" s="6" t="s">
        <v>41849</v>
      </c>
      <c r="B2185" s="6" t="s">
        <v>52629</v>
      </c>
      <c r="C2185" s="6" t="s">
        <v>90</v>
      </c>
      <c r="D2185" s="6" t="s">
        <v>52618</v>
      </c>
      <c r="E2185">
        <v>7610582016</v>
      </c>
      <c r="F2185">
        <v>3.32</v>
      </c>
      <c r="G2185">
        <v>0.78149100000000005</v>
      </c>
      <c r="H2185">
        <v>58.026000000000003</v>
      </c>
      <c r="I2185">
        <v>1006134016</v>
      </c>
      <c r="J2185">
        <v>0</v>
      </c>
      <c r="K2185">
        <v>5440836096</v>
      </c>
      <c r="L2185">
        <v>0</v>
      </c>
      <c r="M2185">
        <v>0</v>
      </c>
      <c r="N2185">
        <v>1438242944</v>
      </c>
      <c r="O2185">
        <v>0</v>
      </c>
      <c r="P2185" s="6">
        <v>1.0299999000000001E-2</v>
      </c>
      <c r="Q2185" s="6">
        <v>0.15032999999999999</v>
      </c>
      <c r="R2185">
        <v>0</v>
      </c>
      <c r="S2185" s="6">
        <v>0</v>
      </c>
      <c r="T2185" s="6">
        <v>1430130000</v>
      </c>
      <c r="U2185" s="6" t="s">
        <v>52611</v>
      </c>
      <c r="V2185">
        <v>1</v>
      </c>
      <c r="W2185">
        <v>1</v>
      </c>
      <c r="X2185">
        <v>5</v>
      </c>
      <c r="Y2185">
        <v>0</v>
      </c>
      <c r="Z2185">
        <v>0</v>
      </c>
      <c r="AA2185" s="6" t="s">
        <v>90</v>
      </c>
      <c r="AB2185">
        <v>0</v>
      </c>
      <c r="AC2185">
        <v>1</v>
      </c>
      <c r="AD2185">
        <v>4</v>
      </c>
      <c r="AE2185">
        <v>0</v>
      </c>
      <c r="AF2185">
        <v>0</v>
      </c>
      <c r="AG2185" s="6" t="s">
        <v>52612</v>
      </c>
      <c r="AH2185">
        <v>0</v>
      </c>
      <c r="AI2185">
        <v>1</v>
      </c>
      <c r="AJ2185">
        <v>4</v>
      </c>
      <c r="AK2185">
        <v>0</v>
      </c>
      <c r="AL2185">
        <v>0</v>
      </c>
      <c r="AM2185" s="6" t="s">
        <v>52613</v>
      </c>
      <c r="AN2185">
        <v>1</v>
      </c>
      <c r="AO2185">
        <v>1</v>
      </c>
      <c r="AP2185">
        <v>5</v>
      </c>
      <c r="AQ2185">
        <v>0</v>
      </c>
      <c r="AR2185">
        <v>0</v>
      </c>
    </row>
    <row r="2186" spans="1:44" x14ac:dyDescent="0.25">
      <c r="A2186" s="6" t="s">
        <v>3005</v>
      </c>
      <c r="B2186" s="6" t="s">
        <v>52650</v>
      </c>
      <c r="C2186" s="6" t="s">
        <v>90</v>
      </c>
      <c r="D2186" s="6" t="s">
        <v>52616</v>
      </c>
      <c r="E2186">
        <v>-103281459200</v>
      </c>
      <c r="F2186">
        <v>8.1999999999999993</v>
      </c>
      <c r="G2186">
        <v>1.309604</v>
      </c>
      <c r="H2186">
        <v>142.03</v>
      </c>
      <c r="I2186">
        <v>177239506944</v>
      </c>
      <c r="J2186">
        <v>136258379776</v>
      </c>
      <c r="K2186">
        <v>52805722112</v>
      </c>
      <c r="L2186">
        <v>1.9510000000000001</v>
      </c>
      <c r="M2186">
        <v>2.2850000000000001</v>
      </c>
      <c r="N2186">
        <v>269491896320</v>
      </c>
      <c r="O2186">
        <v>14.852</v>
      </c>
      <c r="P2186" s="6">
        <v>0.11617</v>
      </c>
      <c r="Q2186" s="6">
        <v>0.25641000000000003</v>
      </c>
      <c r="R2186">
        <v>29640851456</v>
      </c>
      <c r="S2186" s="6">
        <v>0.43595</v>
      </c>
      <c r="T2186" s="6">
        <v>125764377000</v>
      </c>
      <c r="U2186" s="6" t="s">
        <v>52611</v>
      </c>
      <c r="V2186">
        <v>0</v>
      </c>
      <c r="W2186">
        <v>1</v>
      </c>
      <c r="X2186">
        <v>2</v>
      </c>
      <c r="Y2186">
        <v>0</v>
      </c>
      <c r="Z2186">
        <v>0</v>
      </c>
      <c r="AA2186" s="6" t="s">
        <v>90</v>
      </c>
      <c r="AB2186">
        <v>3</v>
      </c>
      <c r="AC2186">
        <v>1</v>
      </c>
      <c r="AD2186">
        <v>4</v>
      </c>
      <c r="AE2186">
        <v>0</v>
      </c>
      <c r="AF2186">
        <v>1</v>
      </c>
      <c r="AG2186" s="6" t="s">
        <v>52612</v>
      </c>
      <c r="AH2186">
        <v>1</v>
      </c>
      <c r="AI2186">
        <v>1</v>
      </c>
      <c r="AJ2186">
        <v>1</v>
      </c>
      <c r="AK2186">
        <v>0</v>
      </c>
      <c r="AL2186">
        <v>1</v>
      </c>
      <c r="AM2186" s="6" t="s">
        <v>52613</v>
      </c>
      <c r="AN2186">
        <v>1</v>
      </c>
      <c r="AO2186">
        <v>2</v>
      </c>
      <c r="AP2186">
        <v>0</v>
      </c>
      <c r="AQ2186">
        <v>0</v>
      </c>
      <c r="AR2186">
        <v>1</v>
      </c>
    </row>
    <row r="2187" spans="1:44" x14ac:dyDescent="0.25">
      <c r="A2187" s="6" t="s">
        <v>41851</v>
      </c>
      <c r="B2187" s="6" t="s">
        <v>52629</v>
      </c>
      <c r="C2187" s="6" t="s">
        <v>90</v>
      </c>
      <c r="D2187" s="6" t="s">
        <v>52618</v>
      </c>
      <c r="E2187">
        <v>-25621868544</v>
      </c>
      <c r="F2187">
        <v>0</v>
      </c>
      <c r="G2187">
        <v>1.681624</v>
      </c>
      <c r="H2187">
        <v>32.683999999999997</v>
      </c>
      <c r="I2187">
        <v>184991006720</v>
      </c>
      <c r="J2187">
        <v>0</v>
      </c>
      <c r="K2187">
        <v>121800998912</v>
      </c>
      <c r="L2187">
        <v>0</v>
      </c>
      <c r="M2187">
        <v>0</v>
      </c>
      <c r="N2187">
        <v>20188000256</v>
      </c>
      <c r="O2187">
        <v>0</v>
      </c>
      <c r="P2187" s="6">
        <v>8.9499999999999996E-3</v>
      </c>
      <c r="Q2187" s="6">
        <v>0.13172</v>
      </c>
      <c r="R2187">
        <v>0</v>
      </c>
      <c r="S2187" s="6">
        <v>0</v>
      </c>
      <c r="T2187" s="6">
        <v>18267000000</v>
      </c>
      <c r="U2187" s="6" t="s">
        <v>52611</v>
      </c>
      <c r="V2187">
        <v>0</v>
      </c>
      <c r="W2187">
        <v>0</v>
      </c>
      <c r="X2187">
        <v>0</v>
      </c>
      <c r="Y2187">
        <v>0</v>
      </c>
      <c r="Z2187">
        <v>0</v>
      </c>
      <c r="AA2187" s="6" t="s">
        <v>90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 s="6" t="s">
        <v>52612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 s="6" t="s">
        <v>52613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25">
      <c r="A2188" s="6" t="s">
        <v>41852</v>
      </c>
      <c r="B2188" s="6" t="s">
        <v>52629</v>
      </c>
      <c r="C2188" s="6" t="s">
        <v>90</v>
      </c>
      <c r="D2188" s="6" t="s">
        <v>52618</v>
      </c>
      <c r="E2188">
        <v>-23811000320</v>
      </c>
      <c r="F2188">
        <v>0</v>
      </c>
      <c r="G2188">
        <v>1.681624</v>
      </c>
      <c r="H2188">
        <v>16.341999999999999</v>
      </c>
      <c r="I2188">
        <v>184991006720</v>
      </c>
      <c r="J2188">
        <v>0</v>
      </c>
      <c r="K2188">
        <v>121800998912</v>
      </c>
      <c r="L2188">
        <v>0</v>
      </c>
      <c r="M2188">
        <v>0</v>
      </c>
      <c r="N2188">
        <v>20188000256</v>
      </c>
      <c r="O2188">
        <v>0</v>
      </c>
      <c r="P2188" s="6">
        <v>8.9499999999999996E-3</v>
      </c>
      <c r="Q2188" s="6">
        <v>0.13172</v>
      </c>
      <c r="R2188">
        <v>0</v>
      </c>
      <c r="S2188" s="6">
        <v>0</v>
      </c>
      <c r="T2188" s="6">
        <v>18267000000</v>
      </c>
      <c r="U2188" s="6" t="s">
        <v>52611</v>
      </c>
      <c r="V2188">
        <v>0</v>
      </c>
      <c r="W2188">
        <v>0</v>
      </c>
      <c r="X2188">
        <v>0</v>
      </c>
      <c r="Y2188">
        <v>0</v>
      </c>
      <c r="Z2188">
        <v>0</v>
      </c>
      <c r="AA2188" s="6" t="s">
        <v>90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 s="6" t="s">
        <v>52612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 s="6" t="s">
        <v>52613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25">
      <c r="A2189" s="6" t="s">
        <v>3007</v>
      </c>
      <c r="B2189" s="6" t="s">
        <v>52634</v>
      </c>
      <c r="C2189" s="6" t="s">
        <v>90</v>
      </c>
      <c r="D2189" s="6" t="s">
        <v>52620</v>
      </c>
      <c r="E2189">
        <v>3014977024</v>
      </c>
      <c r="F2189">
        <v>3.71</v>
      </c>
      <c r="G2189">
        <v>0.90288500000000005</v>
      </c>
      <c r="H2189">
        <v>104.58499999999999</v>
      </c>
      <c r="I2189">
        <v>345097984</v>
      </c>
      <c r="J2189">
        <v>244412992</v>
      </c>
      <c r="K2189">
        <v>50107000</v>
      </c>
      <c r="L2189">
        <v>2.6779999999999999</v>
      </c>
      <c r="M2189">
        <v>4.5979999999999999</v>
      </c>
      <c r="N2189">
        <v>2112450944</v>
      </c>
      <c r="O2189">
        <v>2.5630000000000002</v>
      </c>
      <c r="P2189" s="6">
        <v>3.4180000000000002E-2</v>
      </c>
      <c r="Q2189" s="6">
        <v>5.3460002E-2</v>
      </c>
      <c r="R2189">
        <v>-41837500</v>
      </c>
      <c r="S2189" s="6">
        <v>0.33944999999999997</v>
      </c>
      <c r="T2189" s="6">
        <v>694371000</v>
      </c>
      <c r="U2189" s="6" t="s">
        <v>52611</v>
      </c>
      <c r="V2189">
        <v>1</v>
      </c>
      <c r="W2189">
        <v>0</v>
      </c>
      <c r="X2189">
        <v>5</v>
      </c>
      <c r="Y2189">
        <v>0</v>
      </c>
      <c r="Z2189">
        <v>0</v>
      </c>
      <c r="AA2189" s="6" t="s">
        <v>90</v>
      </c>
      <c r="AB2189">
        <v>1</v>
      </c>
      <c r="AC2189">
        <v>0</v>
      </c>
      <c r="AD2189">
        <v>2</v>
      </c>
      <c r="AE2189">
        <v>1</v>
      </c>
      <c r="AF2189">
        <v>0</v>
      </c>
      <c r="AG2189" s="6" t="s">
        <v>52612</v>
      </c>
      <c r="AH2189">
        <v>1</v>
      </c>
      <c r="AI2189">
        <v>0</v>
      </c>
      <c r="AJ2189">
        <v>2</v>
      </c>
      <c r="AK2189">
        <v>1</v>
      </c>
      <c r="AL2189">
        <v>0</v>
      </c>
      <c r="AM2189" s="6" t="s">
        <v>52613</v>
      </c>
      <c r="AN2189">
        <v>0</v>
      </c>
      <c r="AO2189">
        <v>0</v>
      </c>
      <c r="AP2189">
        <v>4</v>
      </c>
      <c r="AQ2189">
        <v>0</v>
      </c>
      <c r="AR2189">
        <v>0</v>
      </c>
    </row>
    <row r="2190" spans="1:44" x14ac:dyDescent="0.25">
      <c r="A2190" s="6" t="s">
        <v>3009</v>
      </c>
      <c r="B2190" s="6" t="s">
        <v>52732</v>
      </c>
      <c r="C2190" s="6" t="s">
        <v>90</v>
      </c>
      <c r="D2190" s="6" t="s">
        <v>52610</v>
      </c>
      <c r="E2190">
        <v>498525995008</v>
      </c>
      <c r="F2190">
        <v>1.99</v>
      </c>
      <c r="G2190">
        <v>0.68085799999999996</v>
      </c>
      <c r="H2190">
        <v>87.245000000000005</v>
      </c>
      <c r="I2190">
        <v>46497001472</v>
      </c>
      <c r="J2190">
        <v>32152999936</v>
      </c>
      <c r="K2190">
        <v>70587998208</v>
      </c>
      <c r="L2190">
        <v>0.71799999999999997</v>
      </c>
      <c r="M2190">
        <v>0.77300000000000002</v>
      </c>
      <c r="N2190">
        <v>335943991296</v>
      </c>
      <c r="O2190">
        <v>77.893000000000001</v>
      </c>
      <c r="P2190" s="6">
        <v>7.3209999999999997E-2</v>
      </c>
      <c r="Q2190" s="6">
        <v>0.25274999999999997</v>
      </c>
      <c r="R2190">
        <v>34861748224</v>
      </c>
      <c r="S2190" s="6">
        <v>0.24754000000000001</v>
      </c>
      <c r="T2190" s="6">
        <v>79617000000</v>
      </c>
      <c r="U2190" s="6" t="s">
        <v>52611</v>
      </c>
      <c r="V2190">
        <v>11</v>
      </c>
      <c r="W2190">
        <v>11</v>
      </c>
      <c r="X2190">
        <v>0</v>
      </c>
      <c r="Y2190">
        <v>0</v>
      </c>
      <c r="Z2190">
        <v>0</v>
      </c>
      <c r="AA2190" s="6" t="s">
        <v>90</v>
      </c>
      <c r="AB2190">
        <v>8</v>
      </c>
      <c r="AC2190">
        <v>15</v>
      </c>
      <c r="AD2190">
        <v>3</v>
      </c>
      <c r="AE2190">
        <v>0</v>
      </c>
      <c r="AF2190">
        <v>0</v>
      </c>
      <c r="AG2190" s="6" t="s">
        <v>52612</v>
      </c>
      <c r="AH2190">
        <v>7</v>
      </c>
      <c r="AI2190">
        <v>15</v>
      </c>
      <c r="AJ2190">
        <v>3</v>
      </c>
      <c r="AK2190">
        <v>0</v>
      </c>
      <c r="AL2190">
        <v>0</v>
      </c>
      <c r="AM2190" s="6" t="s">
        <v>52613</v>
      </c>
      <c r="AN2190">
        <v>9</v>
      </c>
      <c r="AO2190">
        <v>15</v>
      </c>
      <c r="AP2190">
        <v>4</v>
      </c>
      <c r="AQ2190">
        <v>0</v>
      </c>
      <c r="AR2190">
        <v>0</v>
      </c>
    </row>
    <row r="2191" spans="1:44" x14ac:dyDescent="0.25">
      <c r="A2191" s="6" t="s">
        <v>41854</v>
      </c>
      <c r="B2191" s="6" t="s">
        <v>52729</v>
      </c>
      <c r="C2191" s="6" t="s">
        <v>90</v>
      </c>
      <c r="D2191" s="6" t="s">
        <v>52632</v>
      </c>
      <c r="E2191">
        <v>-166548013056</v>
      </c>
      <c r="F2191">
        <v>0</v>
      </c>
      <c r="G2191">
        <v>0.119535</v>
      </c>
      <c r="H2191">
        <v>213.42060000000001</v>
      </c>
      <c r="I2191">
        <v>311560011776</v>
      </c>
      <c r="J2191">
        <v>160122994688</v>
      </c>
      <c r="K2191">
        <v>29083000832</v>
      </c>
      <c r="L2191">
        <v>1.794</v>
      </c>
      <c r="M2191">
        <v>2.3740000000000001</v>
      </c>
      <c r="N2191">
        <v>914487967744</v>
      </c>
      <c r="O2191">
        <v>4.0110000000000001</v>
      </c>
      <c r="P2191" s="6">
        <v>7.0910000000000001E-2</v>
      </c>
      <c r="Q2191" s="6">
        <v>0.111940004</v>
      </c>
      <c r="R2191">
        <v>55197499392</v>
      </c>
      <c r="S2191" s="6">
        <v>0.36064000000000002</v>
      </c>
      <c r="T2191" s="6">
        <v>328600000000</v>
      </c>
      <c r="U2191" s="6" t="s">
        <v>90</v>
      </c>
      <c r="V2191">
        <v>0</v>
      </c>
      <c r="W2191">
        <v>0</v>
      </c>
      <c r="X2191">
        <v>0</v>
      </c>
      <c r="Y2191">
        <v>0</v>
      </c>
      <c r="Z2191">
        <v>0</v>
      </c>
      <c r="AA2191" s="6" t="s">
        <v>90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 s="6" t="s">
        <v>90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 s="6" t="s">
        <v>90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x14ac:dyDescent="0.25">
      <c r="A2192" s="6" t="s">
        <v>3011</v>
      </c>
      <c r="B2192" s="6" t="s">
        <v>52617</v>
      </c>
      <c r="C2192" s="6" t="s">
        <v>90</v>
      </c>
      <c r="D2192" s="6" t="s">
        <v>52618</v>
      </c>
      <c r="E2192">
        <v>10917756928</v>
      </c>
      <c r="F2192">
        <v>1.91</v>
      </c>
      <c r="G2192">
        <v>1.0439830000000001</v>
      </c>
      <c r="H2192">
        <v>46.853999999999999</v>
      </c>
      <c r="I2192">
        <v>1445900032</v>
      </c>
      <c r="J2192">
        <v>2088199936</v>
      </c>
      <c r="K2192">
        <v>3479800064</v>
      </c>
      <c r="L2192">
        <v>3.9660000000000002</v>
      </c>
      <c r="M2192">
        <v>17.524999999999999</v>
      </c>
      <c r="N2192">
        <v>12046499840</v>
      </c>
      <c r="O2192">
        <v>37.630000000000003</v>
      </c>
      <c r="P2192" s="6">
        <v>1.9210000000000001E-2</v>
      </c>
      <c r="Q2192" s="6">
        <v>0.14413999</v>
      </c>
      <c r="R2192">
        <v>2204400128</v>
      </c>
      <c r="S2192" s="6">
        <v>0.34449999999999997</v>
      </c>
      <c r="T2192" s="6">
        <v>3933800000</v>
      </c>
      <c r="U2192" s="6" t="s">
        <v>52611</v>
      </c>
      <c r="V2192">
        <v>1</v>
      </c>
      <c r="W2192">
        <v>2</v>
      </c>
      <c r="X2192">
        <v>7</v>
      </c>
      <c r="Y2192">
        <v>3</v>
      </c>
      <c r="Z2192">
        <v>0</v>
      </c>
      <c r="AA2192" s="6" t="s">
        <v>90</v>
      </c>
      <c r="AB2192">
        <v>2</v>
      </c>
      <c r="AC2192">
        <v>2</v>
      </c>
      <c r="AD2192">
        <v>10</v>
      </c>
      <c r="AE2192">
        <v>0</v>
      </c>
      <c r="AF2192">
        <v>0</v>
      </c>
      <c r="AG2192" s="6" t="s">
        <v>52612</v>
      </c>
      <c r="AH2192">
        <v>1</v>
      </c>
      <c r="AI2192">
        <v>2</v>
      </c>
      <c r="AJ2192">
        <v>11</v>
      </c>
      <c r="AK2192">
        <v>0</v>
      </c>
      <c r="AL2192">
        <v>0</v>
      </c>
      <c r="AM2192" s="6" t="s">
        <v>52613</v>
      </c>
      <c r="AN2192">
        <v>0</v>
      </c>
      <c r="AO2192">
        <v>1</v>
      </c>
      <c r="AP2192">
        <v>9</v>
      </c>
      <c r="AQ2192">
        <v>1</v>
      </c>
      <c r="AR2192">
        <v>0</v>
      </c>
    </row>
    <row r="2193" spans="1:44" x14ac:dyDescent="0.25">
      <c r="A2193" s="6" t="s">
        <v>3013</v>
      </c>
      <c r="B2193" s="6" t="s">
        <v>52681</v>
      </c>
      <c r="C2193" s="6" t="s">
        <v>90</v>
      </c>
      <c r="D2193" s="6" t="s">
        <v>52620</v>
      </c>
      <c r="E2193">
        <v>154001801216</v>
      </c>
      <c r="F2193">
        <v>1.84</v>
      </c>
      <c r="G2193">
        <v>1.1048549999999999</v>
      </c>
      <c r="H2193">
        <v>20.420000000000002</v>
      </c>
      <c r="I2193">
        <v>1079000064</v>
      </c>
      <c r="J2193">
        <v>12007000064</v>
      </c>
      <c r="K2193">
        <v>35361001472</v>
      </c>
      <c r="L2193">
        <v>0.48899999999999999</v>
      </c>
      <c r="M2193">
        <v>0.65400000000000003</v>
      </c>
      <c r="N2193">
        <v>25070999552</v>
      </c>
      <c r="O2193">
        <v>283.93299999999999</v>
      </c>
      <c r="P2193" s="6">
        <v>9.3679999999999999E-2</v>
      </c>
      <c r="Q2193" s="6">
        <v>0.57476000000000005</v>
      </c>
      <c r="R2193">
        <v>3710500096</v>
      </c>
      <c r="S2193" s="6">
        <v>0.53108999999999995</v>
      </c>
      <c r="T2193" s="6">
        <v>13367000000</v>
      </c>
      <c r="U2193" s="6" t="s">
        <v>52611</v>
      </c>
      <c r="V2193">
        <v>5</v>
      </c>
      <c r="W2193">
        <v>7</v>
      </c>
      <c r="X2193">
        <v>16</v>
      </c>
      <c r="Y2193">
        <v>1</v>
      </c>
      <c r="Z2193">
        <v>0</v>
      </c>
      <c r="AA2193" s="6" t="s">
        <v>90</v>
      </c>
      <c r="AB2193">
        <v>6</v>
      </c>
      <c r="AC2193">
        <v>10</v>
      </c>
      <c r="AD2193">
        <v>15</v>
      </c>
      <c r="AE2193">
        <v>0</v>
      </c>
      <c r="AF2193">
        <v>0</v>
      </c>
      <c r="AG2193" s="6" t="s">
        <v>52612</v>
      </c>
      <c r="AH2193">
        <v>6</v>
      </c>
      <c r="AI2193">
        <v>10</v>
      </c>
      <c r="AJ2193">
        <v>14</v>
      </c>
      <c r="AK2193">
        <v>0</v>
      </c>
      <c r="AL2193">
        <v>0</v>
      </c>
      <c r="AM2193" s="6" t="s">
        <v>52613</v>
      </c>
      <c r="AN2193">
        <v>8</v>
      </c>
      <c r="AO2193">
        <v>14</v>
      </c>
      <c r="AP2193">
        <v>8</v>
      </c>
      <c r="AQ2193">
        <v>0</v>
      </c>
      <c r="AR2193">
        <v>0</v>
      </c>
    </row>
    <row r="2194" spans="1:44" x14ac:dyDescent="0.25">
      <c r="A2194" s="6" t="s">
        <v>3015</v>
      </c>
      <c r="B2194" s="6" t="s">
        <v>52668</v>
      </c>
      <c r="C2194" s="6" t="s">
        <v>90</v>
      </c>
      <c r="D2194" s="6" t="s">
        <v>130</v>
      </c>
      <c r="E2194">
        <v>7762504192</v>
      </c>
      <c r="F2194">
        <v>1.78</v>
      </c>
      <c r="G2194">
        <v>1.6966920000000001</v>
      </c>
      <c r="H2194">
        <v>16.428999999999998</v>
      </c>
      <c r="I2194">
        <v>401200000</v>
      </c>
      <c r="J2194">
        <v>953000000</v>
      </c>
      <c r="K2194">
        <v>2538500096</v>
      </c>
      <c r="L2194">
        <v>1.3320000000000001</v>
      </c>
      <c r="M2194">
        <v>2.1819999999999999</v>
      </c>
      <c r="N2194">
        <v>11277599744</v>
      </c>
      <c r="O2194">
        <v>97.965999999999994</v>
      </c>
      <c r="P2194" s="6">
        <v>6.6900000000000001E-2</v>
      </c>
      <c r="Q2194" s="6">
        <v>0.17524999999999999</v>
      </c>
      <c r="R2194">
        <v>543687488</v>
      </c>
      <c r="S2194" s="6">
        <v>0.23973</v>
      </c>
      <c r="T2194" s="6">
        <v>2793800000</v>
      </c>
      <c r="U2194" s="6" t="s">
        <v>52611</v>
      </c>
      <c r="V2194">
        <v>3</v>
      </c>
      <c r="W2194">
        <v>3</v>
      </c>
      <c r="X2194">
        <v>2</v>
      </c>
      <c r="Y2194">
        <v>2</v>
      </c>
      <c r="Z2194">
        <v>0</v>
      </c>
      <c r="AA2194" s="6" t="s">
        <v>90</v>
      </c>
      <c r="AB2194">
        <v>1</v>
      </c>
      <c r="AC2194">
        <v>3</v>
      </c>
      <c r="AD2194">
        <v>4</v>
      </c>
      <c r="AE2194">
        <v>0</v>
      </c>
      <c r="AF2194">
        <v>0</v>
      </c>
      <c r="AG2194" s="6" t="s">
        <v>52612</v>
      </c>
      <c r="AH2194">
        <v>1</v>
      </c>
      <c r="AI2194">
        <v>4</v>
      </c>
      <c r="AJ2194">
        <v>3</v>
      </c>
      <c r="AK2194">
        <v>0</v>
      </c>
      <c r="AL2194">
        <v>0</v>
      </c>
      <c r="AM2194" s="6" t="s">
        <v>52613</v>
      </c>
      <c r="AN2194">
        <v>3</v>
      </c>
      <c r="AO2194">
        <v>3</v>
      </c>
      <c r="AP2194">
        <v>2</v>
      </c>
      <c r="AQ2194">
        <v>2</v>
      </c>
      <c r="AR2194">
        <v>0</v>
      </c>
    </row>
    <row r="2195" spans="1:44" x14ac:dyDescent="0.25">
      <c r="A2195" s="6" t="s">
        <v>41856</v>
      </c>
      <c r="B2195" s="6" t="s">
        <v>52629</v>
      </c>
      <c r="C2195" s="6" t="s">
        <v>90</v>
      </c>
      <c r="D2195" s="6" t="s">
        <v>52618</v>
      </c>
      <c r="E2195">
        <v>-2140542592</v>
      </c>
      <c r="F2195">
        <v>0</v>
      </c>
      <c r="G2195">
        <v>0.878529</v>
      </c>
      <c r="H2195">
        <v>48.475999999999999</v>
      </c>
      <c r="I2195">
        <v>97082998784</v>
      </c>
      <c r="J2195">
        <v>0</v>
      </c>
      <c r="K2195">
        <v>56810999808</v>
      </c>
      <c r="L2195">
        <v>0</v>
      </c>
      <c r="M2195">
        <v>0</v>
      </c>
      <c r="N2195">
        <v>12147000320</v>
      </c>
      <c r="O2195">
        <v>0</v>
      </c>
      <c r="P2195" s="6">
        <v>0</v>
      </c>
      <c r="Q2195" s="6">
        <v>0</v>
      </c>
      <c r="R2195">
        <v>0</v>
      </c>
      <c r="S2195" s="6">
        <v>0</v>
      </c>
      <c r="T2195" s="6">
        <v>10972000000</v>
      </c>
      <c r="U2195" s="6" t="s">
        <v>52611</v>
      </c>
      <c r="V2195">
        <v>0</v>
      </c>
      <c r="W2195">
        <v>0</v>
      </c>
      <c r="X2195">
        <v>0</v>
      </c>
      <c r="Y2195">
        <v>0</v>
      </c>
      <c r="Z2195">
        <v>0</v>
      </c>
      <c r="AA2195" s="6" t="s">
        <v>90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 s="6" t="s">
        <v>52612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 s="6" t="s">
        <v>52613</v>
      </c>
      <c r="AN2195">
        <v>0</v>
      </c>
      <c r="AO2195">
        <v>0</v>
      </c>
      <c r="AP2195">
        <v>0</v>
      </c>
      <c r="AQ2195">
        <v>0</v>
      </c>
      <c r="AR2195">
        <v>0</v>
      </c>
    </row>
    <row r="2196" spans="1:44" x14ac:dyDescent="0.25">
      <c r="A2196" s="6" t="s">
        <v>3017</v>
      </c>
      <c r="B2196" s="6" t="s">
        <v>52731</v>
      </c>
      <c r="C2196" s="6" t="s">
        <v>90</v>
      </c>
      <c r="D2196" s="6" t="s">
        <v>52620</v>
      </c>
      <c r="E2196">
        <v>164316004352</v>
      </c>
      <c r="F2196">
        <v>3.73</v>
      </c>
      <c r="G2196">
        <v>1.08691</v>
      </c>
      <c r="H2196">
        <v>23.327000000000002</v>
      </c>
      <c r="I2196">
        <v>9397999616</v>
      </c>
      <c r="J2196">
        <v>16051000320</v>
      </c>
      <c r="K2196">
        <v>26400000000</v>
      </c>
      <c r="L2196">
        <v>1.228</v>
      </c>
      <c r="M2196">
        <v>1.3360000000000001</v>
      </c>
      <c r="N2196">
        <v>98885001216</v>
      </c>
      <c r="O2196">
        <v>131.65100000000001</v>
      </c>
      <c r="P2196" s="6">
        <v>0.11237999999999999</v>
      </c>
      <c r="Q2196" s="6">
        <v>0.60760000000000003</v>
      </c>
      <c r="R2196">
        <v>7148874752</v>
      </c>
      <c r="S2196" s="6">
        <v>0.24709</v>
      </c>
      <c r="T2196" s="6">
        <v>25086000000</v>
      </c>
      <c r="U2196" s="6" t="s">
        <v>52611</v>
      </c>
      <c r="V2196">
        <v>4</v>
      </c>
      <c r="W2196">
        <v>2</v>
      </c>
      <c r="X2196">
        <v>19</v>
      </c>
      <c r="Y2196">
        <v>1</v>
      </c>
      <c r="Z2196">
        <v>0</v>
      </c>
      <c r="AA2196" s="6" t="s">
        <v>90</v>
      </c>
      <c r="AB2196">
        <v>7</v>
      </c>
      <c r="AC2196">
        <v>9</v>
      </c>
      <c r="AD2196">
        <v>12</v>
      </c>
      <c r="AE2196">
        <v>2</v>
      </c>
      <c r="AF2196">
        <v>1</v>
      </c>
      <c r="AG2196" s="6" t="s">
        <v>52612</v>
      </c>
      <c r="AH2196">
        <v>7</v>
      </c>
      <c r="AI2196">
        <v>8</v>
      </c>
      <c r="AJ2196">
        <v>12</v>
      </c>
      <c r="AK2196">
        <v>2</v>
      </c>
      <c r="AL2196">
        <v>1</v>
      </c>
      <c r="AM2196" s="6" t="s">
        <v>52613</v>
      </c>
      <c r="AN2196">
        <v>6</v>
      </c>
      <c r="AO2196">
        <v>11</v>
      </c>
      <c r="AP2196">
        <v>10</v>
      </c>
      <c r="AQ2196">
        <v>2</v>
      </c>
      <c r="AR2196">
        <v>1</v>
      </c>
    </row>
    <row r="2197" spans="1:44" x14ac:dyDescent="0.25">
      <c r="A2197" s="6" t="s">
        <v>41858</v>
      </c>
      <c r="B2197" s="6" t="s">
        <v>52680</v>
      </c>
      <c r="C2197" s="6" t="s">
        <v>90</v>
      </c>
      <c r="D2197" s="6" t="s">
        <v>52618</v>
      </c>
      <c r="E2197">
        <v>3421280768</v>
      </c>
      <c r="F2197">
        <v>3.85</v>
      </c>
      <c r="G2197">
        <v>1.4565710000000001</v>
      </c>
      <c r="H2197">
        <v>7.593</v>
      </c>
      <c r="I2197">
        <v>386942016</v>
      </c>
      <c r="J2197">
        <v>-246342000</v>
      </c>
      <c r="K2197">
        <v>1099921024</v>
      </c>
      <c r="L2197">
        <v>6.6719999999999997</v>
      </c>
      <c r="M2197">
        <v>24.815000000000001</v>
      </c>
      <c r="N2197">
        <v>652251008</v>
      </c>
      <c r="O2197">
        <v>175.36799999999999</v>
      </c>
      <c r="P2197" s="6">
        <v>-8.6470000000000005E-2</v>
      </c>
      <c r="Q2197" s="6">
        <v>-0.35992000000000002</v>
      </c>
      <c r="R2197">
        <v>-246708880</v>
      </c>
      <c r="S2197" s="6">
        <v>0.72375999999999996</v>
      </c>
      <c r="T2197" s="6">
        <v>665293000</v>
      </c>
      <c r="U2197" s="6" t="s">
        <v>52611</v>
      </c>
      <c r="V2197">
        <v>0</v>
      </c>
      <c r="W2197">
        <v>0</v>
      </c>
      <c r="X2197">
        <v>0</v>
      </c>
      <c r="Y2197">
        <v>0</v>
      </c>
      <c r="Z2197">
        <v>3</v>
      </c>
      <c r="AA2197" s="6" t="s">
        <v>90</v>
      </c>
      <c r="AB2197">
        <v>0</v>
      </c>
      <c r="AC2197">
        <v>1</v>
      </c>
      <c r="AD2197">
        <v>3</v>
      </c>
      <c r="AE2197">
        <v>7</v>
      </c>
      <c r="AF2197">
        <v>3</v>
      </c>
      <c r="AG2197" s="6" t="s">
        <v>52612</v>
      </c>
      <c r="AH2197">
        <v>0</v>
      </c>
      <c r="AI2197">
        <v>2</v>
      </c>
      <c r="AJ2197">
        <v>3</v>
      </c>
      <c r="AK2197">
        <v>6</v>
      </c>
      <c r="AL2197">
        <v>3</v>
      </c>
      <c r="AM2197" s="6" t="s">
        <v>52613</v>
      </c>
      <c r="AN2197">
        <v>0</v>
      </c>
      <c r="AO2197">
        <v>0</v>
      </c>
      <c r="AP2197">
        <v>0</v>
      </c>
      <c r="AQ2197">
        <v>0</v>
      </c>
      <c r="AR2197">
        <v>0</v>
      </c>
    </row>
    <row r="2198" spans="1:44" x14ac:dyDescent="0.25">
      <c r="A2198" s="6" t="s">
        <v>3019</v>
      </c>
      <c r="B2198" s="6" t="s">
        <v>52659</v>
      </c>
      <c r="C2198" s="6" t="s">
        <v>90</v>
      </c>
      <c r="D2198" s="6" t="s">
        <v>52623</v>
      </c>
      <c r="E2198">
        <v>3624061952</v>
      </c>
      <c r="F2198">
        <v>8.34</v>
      </c>
      <c r="G2198">
        <v>1.5014069999999999</v>
      </c>
      <c r="H2198">
        <v>19.969000000000001</v>
      </c>
      <c r="I2198">
        <v>381432000</v>
      </c>
      <c r="J2198">
        <v>353190016</v>
      </c>
      <c r="K2198">
        <v>1078727936</v>
      </c>
      <c r="L2198">
        <v>0.52500000000000002</v>
      </c>
      <c r="M2198">
        <v>1.403</v>
      </c>
      <c r="N2198">
        <v>4856984064</v>
      </c>
      <c r="O2198">
        <v>58.287999999999997</v>
      </c>
      <c r="P2198" s="6">
        <v>4.3409999999999997E-2</v>
      </c>
      <c r="Q2198" s="6">
        <v>0.102060005</v>
      </c>
      <c r="R2198">
        <v>156746368</v>
      </c>
      <c r="S2198" s="6">
        <v>0.30503999999999998</v>
      </c>
      <c r="T2198" s="6">
        <v>1433633000</v>
      </c>
      <c r="U2198" s="6" t="s">
        <v>52611</v>
      </c>
      <c r="V2198">
        <v>5</v>
      </c>
      <c r="W2198">
        <v>3</v>
      </c>
      <c r="X2198">
        <v>13</v>
      </c>
      <c r="Y2198">
        <v>3</v>
      </c>
      <c r="Z2198">
        <v>0</v>
      </c>
      <c r="AA2198" s="6" t="s">
        <v>90</v>
      </c>
      <c r="AB2198">
        <v>3</v>
      </c>
      <c r="AC2198">
        <v>1</v>
      </c>
      <c r="AD2198">
        <v>9</v>
      </c>
      <c r="AE2198">
        <v>1</v>
      </c>
      <c r="AF2198">
        <v>0</v>
      </c>
      <c r="AG2198" s="6" t="s">
        <v>52612</v>
      </c>
      <c r="AH2198">
        <v>3</v>
      </c>
      <c r="AI2198">
        <v>1</v>
      </c>
      <c r="AJ2198">
        <v>10</v>
      </c>
      <c r="AK2198">
        <v>0</v>
      </c>
      <c r="AL2198">
        <v>0</v>
      </c>
      <c r="AM2198" s="6" t="s">
        <v>52613</v>
      </c>
      <c r="AN2198">
        <v>2</v>
      </c>
      <c r="AO2198">
        <v>4</v>
      </c>
      <c r="AP2198">
        <v>12</v>
      </c>
      <c r="AQ2198">
        <v>0</v>
      </c>
      <c r="AR2198">
        <v>0</v>
      </c>
    </row>
    <row r="2199" spans="1:44" x14ac:dyDescent="0.25">
      <c r="A2199" s="6" t="s">
        <v>3021</v>
      </c>
      <c r="B2199" s="6" t="s">
        <v>52660</v>
      </c>
      <c r="C2199" s="6" t="s">
        <v>90</v>
      </c>
      <c r="D2199" s="6" t="s">
        <v>52620</v>
      </c>
      <c r="E2199">
        <v>37916254208</v>
      </c>
      <c r="F2199">
        <v>2.92</v>
      </c>
      <c r="G2199">
        <v>1.8152699999999999</v>
      </c>
      <c r="H2199">
        <v>103.431</v>
      </c>
      <c r="I2199">
        <v>99000000</v>
      </c>
      <c r="J2199">
        <v>3848000000</v>
      </c>
      <c r="K2199">
        <v>12504999936</v>
      </c>
      <c r="L2199">
        <v>1.0089999999999999</v>
      </c>
      <c r="M2199">
        <v>1.1499999999999999</v>
      </c>
      <c r="N2199">
        <v>12403000320</v>
      </c>
      <c r="O2199">
        <v>175.386</v>
      </c>
      <c r="P2199" s="6">
        <v>9.6629999999999994E-2</v>
      </c>
      <c r="Q2199" s="6">
        <v>0.33132</v>
      </c>
      <c r="R2199">
        <v>1372875008</v>
      </c>
      <c r="S2199" s="6">
        <v>0.42787999999999998</v>
      </c>
      <c r="T2199" s="6">
        <v>5023000000</v>
      </c>
      <c r="U2199" s="6" t="s">
        <v>52611</v>
      </c>
      <c r="V2199">
        <v>6</v>
      </c>
      <c r="W2199">
        <v>2</v>
      </c>
      <c r="X2199">
        <v>8</v>
      </c>
      <c r="Y2199">
        <v>2</v>
      </c>
      <c r="Z2199">
        <v>0</v>
      </c>
      <c r="AA2199" s="6" t="s">
        <v>90</v>
      </c>
      <c r="AB2199">
        <v>4</v>
      </c>
      <c r="AC2199">
        <v>10</v>
      </c>
      <c r="AD2199">
        <v>6</v>
      </c>
      <c r="AE2199">
        <v>1</v>
      </c>
      <c r="AF2199">
        <v>2</v>
      </c>
      <c r="AG2199" s="6" t="s">
        <v>52612</v>
      </c>
      <c r="AH2199">
        <v>4</v>
      </c>
      <c r="AI2199">
        <v>9</v>
      </c>
      <c r="AJ2199">
        <v>7</v>
      </c>
      <c r="AK2199">
        <v>1</v>
      </c>
      <c r="AL2199">
        <v>1</v>
      </c>
      <c r="AM2199" s="6" t="s">
        <v>52613</v>
      </c>
      <c r="AN2199">
        <v>4</v>
      </c>
      <c r="AO2199">
        <v>2</v>
      </c>
      <c r="AP2199">
        <v>10</v>
      </c>
      <c r="AQ2199">
        <v>2</v>
      </c>
      <c r="AR2199">
        <v>0</v>
      </c>
    </row>
    <row r="2200" spans="1:44" x14ac:dyDescent="0.25">
      <c r="A2200" s="6" t="s">
        <v>3023</v>
      </c>
      <c r="B2200" s="6" t="s">
        <v>52629</v>
      </c>
      <c r="C2200" s="6" t="s">
        <v>90</v>
      </c>
      <c r="D2200" s="6" t="s">
        <v>52618</v>
      </c>
      <c r="E2200">
        <v>91255201792</v>
      </c>
      <c r="F2200">
        <v>1.96</v>
      </c>
      <c r="G2200">
        <v>0.94968300000000005</v>
      </c>
      <c r="H2200">
        <v>30.126999999999999</v>
      </c>
      <c r="I2200">
        <v>70207995904</v>
      </c>
      <c r="J2200">
        <v>0</v>
      </c>
      <c r="K2200">
        <v>104171003904</v>
      </c>
      <c r="L2200">
        <v>0</v>
      </c>
      <c r="M2200">
        <v>0</v>
      </c>
      <c r="N2200">
        <v>23399000064</v>
      </c>
      <c r="O2200">
        <v>0</v>
      </c>
      <c r="P2200" s="6">
        <v>9.4300010000000004E-3</v>
      </c>
      <c r="Q2200" s="6">
        <v>0.113850005</v>
      </c>
      <c r="R2200">
        <v>0</v>
      </c>
      <c r="S2200" s="6">
        <v>0</v>
      </c>
      <c r="T2200" s="6">
        <v>22142000000</v>
      </c>
      <c r="U2200" s="6" t="s">
        <v>52611</v>
      </c>
      <c r="V2200">
        <v>2</v>
      </c>
      <c r="W2200">
        <v>4</v>
      </c>
      <c r="X2200">
        <v>21</v>
      </c>
      <c r="Y2200">
        <v>2</v>
      </c>
      <c r="Z2200">
        <v>0</v>
      </c>
      <c r="AA2200" s="6" t="s">
        <v>90</v>
      </c>
      <c r="AB2200">
        <v>4</v>
      </c>
      <c r="AC2200">
        <v>8</v>
      </c>
      <c r="AD2200">
        <v>13</v>
      </c>
      <c r="AE2200">
        <v>1</v>
      </c>
      <c r="AF2200">
        <v>0</v>
      </c>
      <c r="AG2200" s="6" t="s">
        <v>52612</v>
      </c>
      <c r="AH2200">
        <v>2</v>
      </c>
      <c r="AI2200">
        <v>9</v>
      </c>
      <c r="AJ2200">
        <v>14</v>
      </c>
      <c r="AK2200">
        <v>1</v>
      </c>
      <c r="AL2200">
        <v>0</v>
      </c>
      <c r="AM2200" s="6" t="s">
        <v>52613</v>
      </c>
      <c r="AN2200">
        <v>6</v>
      </c>
      <c r="AO2200">
        <v>6</v>
      </c>
      <c r="AP2200">
        <v>11</v>
      </c>
      <c r="AQ2200">
        <v>0</v>
      </c>
      <c r="AR2200">
        <v>0</v>
      </c>
    </row>
    <row r="2201" spans="1:44" x14ac:dyDescent="0.25">
      <c r="A2201" s="6" t="s">
        <v>3025</v>
      </c>
      <c r="B2201" s="6" t="s">
        <v>52725</v>
      </c>
      <c r="C2201" s="6" t="s">
        <v>90</v>
      </c>
      <c r="D2201" s="6" t="s">
        <v>52632</v>
      </c>
      <c r="E2201">
        <v>14826489856</v>
      </c>
      <c r="F2201">
        <v>3.48</v>
      </c>
      <c r="G2201">
        <v>1.474313</v>
      </c>
      <c r="H2201">
        <v>17.966000000000001</v>
      </c>
      <c r="I2201">
        <v>292000000</v>
      </c>
      <c r="J2201">
        <v>1172999936</v>
      </c>
      <c r="K2201">
        <v>5008999936</v>
      </c>
      <c r="L2201">
        <v>0.76300000000000001</v>
      </c>
      <c r="M2201">
        <v>1.341</v>
      </c>
      <c r="N2201">
        <v>34801000448</v>
      </c>
      <c r="O2201">
        <v>110.04</v>
      </c>
      <c r="P2201" s="6">
        <v>3.8080000000000003E-2</v>
      </c>
      <c r="Q2201" s="6">
        <v>8.0379999999999993E-2</v>
      </c>
      <c r="R2201">
        <v>591374976</v>
      </c>
      <c r="S2201" s="6">
        <v>0.16442000000000001</v>
      </c>
      <c r="T2201" s="6">
        <v>5492000000</v>
      </c>
      <c r="U2201" s="6" t="s">
        <v>52611</v>
      </c>
      <c r="V2201">
        <v>4</v>
      </c>
      <c r="W2201">
        <v>5</v>
      </c>
      <c r="X2201">
        <v>5</v>
      </c>
      <c r="Y2201">
        <v>0</v>
      </c>
      <c r="Z2201">
        <v>0</v>
      </c>
      <c r="AA2201" s="6" t="s">
        <v>90</v>
      </c>
      <c r="AB2201">
        <v>4</v>
      </c>
      <c r="AC2201">
        <v>7</v>
      </c>
      <c r="AD2201">
        <v>4</v>
      </c>
      <c r="AE2201">
        <v>0</v>
      </c>
      <c r="AF2201">
        <v>0</v>
      </c>
      <c r="AG2201" s="6" t="s">
        <v>52612</v>
      </c>
      <c r="AH2201">
        <v>4</v>
      </c>
      <c r="AI2201">
        <v>8</v>
      </c>
      <c r="AJ2201">
        <v>4</v>
      </c>
      <c r="AK2201">
        <v>0</v>
      </c>
      <c r="AL2201">
        <v>0</v>
      </c>
      <c r="AM2201" s="6" t="s">
        <v>52613</v>
      </c>
      <c r="AN2201">
        <v>4</v>
      </c>
      <c r="AO2201">
        <v>4</v>
      </c>
      <c r="AP2201">
        <v>5</v>
      </c>
      <c r="AQ2201">
        <v>0</v>
      </c>
      <c r="AR2201">
        <v>0</v>
      </c>
    </row>
    <row r="2202" spans="1:44" x14ac:dyDescent="0.25">
      <c r="A2202" s="6" t="s">
        <v>41860</v>
      </c>
      <c r="B2202" s="6" t="s">
        <v>52719</v>
      </c>
      <c r="C2202" s="6" t="s">
        <v>90</v>
      </c>
      <c r="D2202" s="6" t="s">
        <v>52637</v>
      </c>
      <c r="E2202">
        <v>5802666496</v>
      </c>
      <c r="F2202">
        <v>0</v>
      </c>
      <c r="G2202">
        <v>1.1520300000000001</v>
      </c>
      <c r="H2202">
        <v>9.4730000000000008</v>
      </c>
      <c r="I2202">
        <v>38000000</v>
      </c>
      <c r="J2202">
        <v>211800000</v>
      </c>
      <c r="K2202">
        <v>1358200064</v>
      </c>
      <c r="L2202">
        <v>0.54100000000000004</v>
      </c>
      <c r="M2202">
        <v>0.68799999999999994</v>
      </c>
      <c r="N2202">
        <v>308300000</v>
      </c>
      <c r="O2202">
        <v>35.569000000000003</v>
      </c>
      <c r="P2202" s="6">
        <v>2.4559999999999998E-2</v>
      </c>
      <c r="Q2202" s="6">
        <v>9.6680000000000002E-2</v>
      </c>
      <c r="R2202">
        <v>363737504</v>
      </c>
      <c r="S2202" s="6">
        <v>0.77198</v>
      </c>
      <c r="T2202" s="6">
        <v>238000000</v>
      </c>
      <c r="U2202" s="6" t="s">
        <v>52611</v>
      </c>
      <c r="V2202">
        <v>0</v>
      </c>
      <c r="W2202">
        <v>0</v>
      </c>
      <c r="X2202">
        <v>0</v>
      </c>
      <c r="Y2202">
        <v>0</v>
      </c>
      <c r="Z2202">
        <v>0</v>
      </c>
      <c r="AA2202" s="6" t="s">
        <v>90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 s="6" t="s">
        <v>52612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 s="6" t="s">
        <v>52613</v>
      </c>
      <c r="AN2202">
        <v>0</v>
      </c>
      <c r="AO2202">
        <v>0</v>
      </c>
      <c r="AP2202">
        <v>0</v>
      </c>
      <c r="AQ2202">
        <v>0</v>
      </c>
      <c r="AR2202">
        <v>0</v>
      </c>
    </row>
    <row r="2203" spans="1:44" x14ac:dyDescent="0.25">
      <c r="A2203" s="6" t="s">
        <v>3027</v>
      </c>
      <c r="B2203" s="6" t="s">
        <v>52630</v>
      </c>
      <c r="C2203" s="6" t="s">
        <v>90</v>
      </c>
      <c r="D2203" s="6" t="s">
        <v>52610</v>
      </c>
      <c r="E2203">
        <v>8254550016</v>
      </c>
      <c r="F2203">
        <v>3.1</v>
      </c>
      <c r="G2203">
        <v>0.59641</v>
      </c>
      <c r="H2203">
        <v>109.708</v>
      </c>
      <c r="I2203">
        <v>2863399936</v>
      </c>
      <c r="J2203">
        <v>1037500032</v>
      </c>
      <c r="K2203">
        <v>800000000</v>
      </c>
      <c r="L2203">
        <v>9.2360000000000007</v>
      </c>
      <c r="M2203">
        <v>9.8369999999999997</v>
      </c>
      <c r="N2203">
        <v>1981299968</v>
      </c>
      <c r="O2203">
        <v>15.615</v>
      </c>
      <c r="P2203" s="6">
        <v>0.10522999600000001</v>
      </c>
      <c r="Q2203" s="6">
        <v>0.15662999999999999</v>
      </c>
      <c r="R2203">
        <v>612237504</v>
      </c>
      <c r="S2203" s="6">
        <v>0.91015999999999997</v>
      </c>
      <c r="T2203" s="6">
        <v>1784700000</v>
      </c>
      <c r="U2203" s="6" t="s">
        <v>52611</v>
      </c>
      <c r="V2203">
        <v>2</v>
      </c>
      <c r="W2203">
        <v>0</v>
      </c>
      <c r="X2203">
        <v>6</v>
      </c>
      <c r="Y2203">
        <v>4</v>
      </c>
      <c r="Z2203">
        <v>1</v>
      </c>
      <c r="AA2203" s="6" t="s">
        <v>90</v>
      </c>
      <c r="AB2203">
        <v>5</v>
      </c>
      <c r="AC2203">
        <v>6</v>
      </c>
      <c r="AD2203">
        <v>1</v>
      </c>
      <c r="AE2203">
        <v>2</v>
      </c>
      <c r="AF2203">
        <v>0</v>
      </c>
      <c r="AG2203" s="6" t="s">
        <v>52612</v>
      </c>
      <c r="AH2203">
        <v>5</v>
      </c>
      <c r="AI2203">
        <v>6</v>
      </c>
      <c r="AJ2203">
        <v>1</v>
      </c>
      <c r="AK2203">
        <v>2</v>
      </c>
      <c r="AL2203">
        <v>0</v>
      </c>
      <c r="AM2203" s="6" t="s">
        <v>52613</v>
      </c>
      <c r="AN2203">
        <v>2</v>
      </c>
      <c r="AO2203">
        <v>0</v>
      </c>
      <c r="AP2203">
        <v>6</v>
      </c>
      <c r="AQ2203">
        <v>4</v>
      </c>
      <c r="AR2203">
        <v>1</v>
      </c>
    </row>
    <row r="2204" spans="1:44" x14ac:dyDescent="0.25">
      <c r="A2204" s="6" t="s">
        <v>41862</v>
      </c>
      <c r="B2204" s="6" t="s">
        <v>52673</v>
      </c>
      <c r="C2204" s="6" t="s">
        <v>90</v>
      </c>
      <c r="D2204" s="6" t="s">
        <v>52632</v>
      </c>
      <c r="E2204">
        <v>2994267904</v>
      </c>
      <c r="F2204">
        <v>11.74</v>
      </c>
      <c r="G2204">
        <v>0.824658</v>
      </c>
      <c r="H2204">
        <v>8.5419999999999998</v>
      </c>
      <c r="I2204">
        <v>57921000</v>
      </c>
      <c r="J2204">
        <v>104691000</v>
      </c>
      <c r="K2204">
        <v>1008664000</v>
      </c>
      <c r="L2204">
        <v>0.91300000000000003</v>
      </c>
      <c r="M2204">
        <v>1.6919999999999999</v>
      </c>
      <c r="N2204">
        <v>1419067008</v>
      </c>
      <c r="O2204">
        <v>70.492999999999995</v>
      </c>
      <c r="P2204" s="6">
        <v>4.4900000000000001E-3</v>
      </c>
      <c r="Q2204" s="6">
        <v>2.3600000000000001E-3</v>
      </c>
      <c r="R2204">
        <v>-2369750</v>
      </c>
      <c r="S2204" s="6">
        <v>0.31269999999999998</v>
      </c>
      <c r="T2204" s="6">
        <v>443057000</v>
      </c>
      <c r="U2204" s="6" t="s">
        <v>52611</v>
      </c>
      <c r="V2204">
        <v>0</v>
      </c>
      <c r="W2204">
        <v>0</v>
      </c>
      <c r="X2204">
        <v>0</v>
      </c>
      <c r="Y2204">
        <v>0</v>
      </c>
      <c r="Z2204">
        <v>0</v>
      </c>
      <c r="AA2204" s="6" t="s">
        <v>90</v>
      </c>
      <c r="AB2204">
        <v>0</v>
      </c>
      <c r="AC2204">
        <v>2</v>
      </c>
      <c r="AD2204">
        <v>6</v>
      </c>
      <c r="AE2204">
        <v>0</v>
      </c>
      <c r="AF2204">
        <v>0</v>
      </c>
      <c r="AG2204" s="6" t="s">
        <v>52612</v>
      </c>
      <c r="AH2204">
        <v>0</v>
      </c>
      <c r="AI2204">
        <v>2</v>
      </c>
      <c r="AJ2204">
        <v>7</v>
      </c>
      <c r="AK2204">
        <v>0</v>
      </c>
      <c r="AL2204">
        <v>0</v>
      </c>
      <c r="AM2204" s="6" t="s">
        <v>52613</v>
      </c>
      <c r="AN2204">
        <v>2</v>
      </c>
      <c r="AO2204">
        <v>4</v>
      </c>
      <c r="AP2204">
        <v>1</v>
      </c>
      <c r="AQ2204">
        <v>0</v>
      </c>
      <c r="AR2204">
        <v>0</v>
      </c>
    </row>
    <row r="2205" spans="1:44" x14ac:dyDescent="0.25">
      <c r="A2205" s="6" t="s">
        <v>41864</v>
      </c>
      <c r="B2205" s="6" t="s">
        <v>52707</v>
      </c>
      <c r="C2205" s="6" t="s">
        <v>90</v>
      </c>
      <c r="D2205" s="6" t="s">
        <v>118</v>
      </c>
      <c r="E2205">
        <v>17239279616</v>
      </c>
      <c r="F2205">
        <v>0</v>
      </c>
      <c r="G2205">
        <v>0.44448700000000002</v>
      </c>
      <c r="H2205">
        <v>7.3579999999999997</v>
      </c>
      <c r="I2205">
        <v>340400000</v>
      </c>
      <c r="J2205">
        <v>870000000</v>
      </c>
      <c r="K2205">
        <v>8435400192</v>
      </c>
      <c r="L2205">
        <v>1.0940000000000001</v>
      </c>
      <c r="M2205">
        <v>1.2010000000000001</v>
      </c>
      <c r="N2205">
        <v>1824400000</v>
      </c>
      <c r="O2205">
        <v>336.24599999999998</v>
      </c>
      <c r="P2205" s="6">
        <v>1.9259999999999999E-2</v>
      </c>
      <c r="Q2205" s="6">
        <v>7.4969999999999995E-2</v>
      </c>
      <c r="R2205">
        <v>-255762496</v>
      </c>
      <c r="S2205" s="6">
        <v>0.89393999999999996</v>
      </c>
      <c r="T2205" s="6">
        <v>0</v>
      </c>
      <c r="U2205" s="6" t="s">
        <v>52611</v>
      </c>
      <c r="V2205">
        <v>0</v>
      </c>
      <c r="W2205">
        <v>0</v>
      </c>
      <c r="X2205">
        <v>0</v>
      </c>
      <c r="Y2205">
        <v>0</v>
      </c>
      <c r="Z2205">
        <v>0</v>
      </c>
      <c r="AA2205" s="6" t="s">
        <v>90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 s="6" t="s">
        <v>52612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 s="6" t="s">
        <v>52613</v>
      </c>
      <c r="AN2205">
        <v>0</v>
      </c>
      <c r="AO2205">
        <v>0</v>
      </c>
      <c r="AP2205">
        <v>0</v>
      </c>
      <c r="AQ2205">
        <v>0</v>
      </c>
      <c r="AR2205">
        <v>0</v>
      </c>
    </row>
    <row r="2206" spans="1:44" x14ac:dyDescent="0.25">
      <c r="A2206" s="6" t="s">
        <v>3029</v>
      </c>
      <c r="B2206" s="6" t="s">
        <v>52680</v>
      </c>
      <c r="C2206" s="6" t="s">
        <v>90</v>
      </c>
      <c r="D2206" s="6" t="s">
        <v>52618</v>
      </c>
      <c r="E2206">
        <v>467736788992</v>
      </c>
      <c r="F2206">
        <v>6.04</v>
      </c>
      <c r="G2206">
        <v>0.96516500000000005</v>
      </c>
      <c r="H2206">
        <v>17.885999999999999</v>
      </c>
      <c r="I2206">
        <v>16593999872</v>
      </c>
      <c r="J2206">
        <v>21657999360</v>
      </c>
      <c r="K2206">
        <v>20605999104</v>
      </c>
      <c r="L2206">
        <v>1.0820000000000001</v>
      </c>
      <c r="M2206">
        <v>1.5009999999999999</v>
      </c>
      <c r="N2206">
        <v>30983000064</v>
      </c>
      <c r="O2206">
        <v>53.432000000000002</v>
      </c>
      <c r="P2206" s="6">
        <v>0.15381</v>
      </c>
      <c r="Q2206" s="6">
        <v>0.42349997</v>
      </c>
      <c r="R2206">
        <v>15674000384</v>
      </c>
      <c r="S2206" s="6">
        <v>0.97675999999999996</v>
      </c>
      <c r="T2206" s="6">
        <v>28567000000</v>
      </c>
      <c r="U2206" s="6" t="s">
        <v>52611</v>
      </c>
      <c r="V2206">
        <v>13</v>
      </c>
      <c r="W2206">
        <v>22</v>
      </c>
      <c r="X2206">
        <v>4</v>
      </c>
      <c r="Y2206">
        <v>0</v>
      </c>
      <c r="Z2206">
        <v>0</v>
      </c>
      <c r="AA2206" s="6" t="s">
        <v>90</v>
      </c>
      <c r="AB2206">
        <v>12</v>
      </c>
      <c r="AC2206">
        <v>23</v>
      </c>
      <c r="AD2206">
        <v>4</v>
      </c>
      <c r="AE2206">
        <v>1</v>
      </c>
      <c r="AF2206">
        <v>0</v>
      </c>
      <c r="AG2206" s="6" t="s">
        <v>52612</v>
      </c>
      <c r="AH2206">
        <v>12</v>
      </c>
      <c r="AI2206">
        <v>23</v>
      </c>
      <c r="AJ2206">
        <v>4</v>
      </c>
      <c r="AK2206">
        <v>1</v>
      </c>
      <c r="AL2206">
        <v>0</v>
      </c>
      <c r="AM2206" s="6" t="s">
        <v>52613</v>
      </c>
      <c r="AN2206">
        <v>14</v>
      </c>
      <c r="AO2206">
        <v>24</v>
      </c>
      <c r="AP2206">
        <v>5</v>
      </c>
      <c r="AQ2206">
        <v>0</v>
      </c>
      <c r="AR2206">
        <v>0</v>
      </c>
    </row>
    <row r="2207" spans="1:44" x14ac:dyDescent="0.25">
      <c r="A2207" s="6" t="s">
        <v>3031</v>
      </c>
      <c r="B2207" s="6" t="s">
        <v>52724</v>
      </c>
      <c r="C2207" s="6" t="s">
        <v>90</v>
      </c>
      <c r="D2207" s="6" t="s">
        <v>52623</v>
      </c>
      <c r="E2207">
        <v>9741410304</v>
      </c>
      <c r="F2207">
        <v>6.58</v>
      </c>
      <c r="G2207">
        <v>2.0460940000000001</v>
      </c>
      <c r="H2207">
        <v>66.837999999999994</v>
      </c>
      <c r="I2207">
        <v>306000000</v>
      </c>
      <c r="J2207">
        <v>945000000</v>
      </c>
      <c r="K2207">
        <v>5186999808</v>
      </c>
      <c r="L2207">
        <v>0.66</v>
      </c>
      <c r="M2207">
        <v>4.4539999999999997</v>
      </c>
      <c r="N2207">
        <v>3356999936</v>
      </c>
      <c r="O2207">
        <v>209.15299999999999</v>
      </c>
      <c r="P2207" s="6">
        <v>5.3260002000000001E-2</v>
      </c>
      <c r="Q2207" s="6">
        <v>0.15837000000000001</v>
      </c>
      <c r="R2207">
        <v>310624992</v>
      </c>
      <c r="S2207" s="6">
        <v>0.60648995999999999</v>
      </c>
      <c r="T2207" s="6">
        <v>1985000000</v>
      </c>
      <c r="U2207" s="6" t="s">
        <v>52611</v>
      </c>
      <c r="V2207">
        <v>2</v>
      </c>
      <c r="W2207">
        <v>2</v>
      </c>
      <c r="X2207">
        <v>2</v>
      </c>
      <c r="Y2207">
        <v>0</v>
      </c>
      <c r="Z2207">
        <v>0</v>
      </c>
      <c r="AA2207" s="6" t="s">
        <v>90</v>
      </c>
      <c r="AB2207">
        <v>2</v>
      </c>
      <c r="AC2207">
        <v>4</v>
      </c>
      <c r="AD2207">
        <v>1</v>
      </c>
      <c r="AE2207">
        <v>0</v>
      </c>
      <c r="AF2207">
        <v>0</v>
      </c>
      <c r="AG2207" s="6" t="s">
        <v>52612</v>
      </c>
      <c r="AH2207">
        <v>2</v>
      </c>
      <c r="AI2207">
        <v>4</v>
      </c>
      <c r="AJ2207">
        <v>1</v>
      </c>
      <c r="AK2207">
        <v>0</v>
      </c>
      <c r="AL2207">
        <v>0</v>
      </c>
      <c r="AM2207" s="6" t="s">
        <v>52613</v>
      </c>
      <c r="AN2207">
        <v>2</v>
      </c>
      <c r="AO2207">
        <v>1</v>
      </c>
      <c r="AP2207">
        <v>3</v>
      </c>
      <c r="AQ2207">
        <v>0</v>
      </c>
      <c r="AR2207">
        <v>0</v>
      </c>
    </row>
    <row r="2208" spans="1:44" x14ac:dyDescent="0.25">
      <c r="A2208" s="6" t="s">
        <v>3033</v>
      </c>
      <c r="B2208" s="6" t="s">
        <v>52717</v>
      </c>
      <c r="C2208" s="6" t="s">
        <v>90</v>
      </c>
      <c r="D2208" s="6" t="s">
        <v>52663</v>
      </c>
      <c r="E2208">
        <v>4364899328</v>
      </c>
      <c r="F2208">
        <v>4.38</v>
      </c>
      <c r="G2208">
        <v>1.258859</v>
      </c>
      <c r="H2208">
        <v>17.847000000000001</v>
      </c>
      <c r="I2208">
        <v>822499968</v>
      </c>
      <c r="J2208">
        <v>196300000</v>
      </c>
      <c r="K2208">
        <v>551600000</v>
      </c>
      <c r="L2208">
        <v>2.0569999999999999</v>
      </c>
      <c r="M2208">
        <v>2.3580000000000001</v>
      </c>
      <c r="N2208">
        <v>1714200064</v>
      </c>
      <c r="O2208">
        <v>40.798999999999999</v>
      </c>
      <c r="P2208" s="6">
        <v>2.664E-2</v>
      </c>
      <c r="Q2208" s="6">
        <v>0.22742999999999999</v>
      </c>
      <c r="R2208">
        <v>10875000</v>
      </c>
      <c r="S2208" s="6">
        <v>0.16632</v>
      </c>
      <c r="T2208" s="6">
        <v>219300000</v>
      </c>
      <c r="U2208" s="6" t="s">
        <v>52611</v>
      </c>
      <c r="V2208">
        <v>0</v>
      </c>
      <c r="W2208">
        <v>0</v>
      </c>
      <c r="X2208">
        <v>0</v>
      </c>
      <c r="Y2208">
        <v>0</v>
      </c>
      <c r="Z2208">
        <v>0</v>
      </c>
      <c r="AA2208" s="6" t="s">
        <v>90</v>
      </c>
      <c r="AB2208">
        <v>3</v>
      </c>
      <c r="AC2208">
        <v>4</v>
      </c>
      <c r="AD2208">
        <v>1</v>
      </c>
      <c r="AE2208">
        <v>0</v>
      </c>
      <c r="AF2208">
        <v>0</v>
      </c>
      <c r="AG2208" s="6" t="s">
        <v>52612</v>
      </c>
      <c r="AH2208">
        <v>3</v>
      </c>
      <c r="AI2208">
        <v>4</v>
      </c>
      <c r="AJ2208">
        <v>1</v>
      </c>
      <c r="AK2208">
        <v>0</v>
      </c>
      <c r="AL2208">
        <v>0</v>
      </c>
      <c r="AM2208" s="6" t="s">
        <v>52613</v>
      </c>
      <c r="AN2208">
        <v>0</v>
      </c>
      <c r="AO2208">
        <v>0</v>
      </c>
      <c r="AP2208">
        <v>0</v>
      </c>
      <c r="AQ2208">
        <v>0</v>
      </c>
      <c r="AR2208">
        <v>0</v>
      </c>
    </row>
    <row r="2209" spans="1:44" x14ac:dyDescent="0.25">
      <c r="A2209" s="6" t="s">
        <v>3034</v>
      </c>
      <c r="B2209" s="6" t="s">
        <v>52714</v>
      </c>
      <c r="C2209" s="6" t="s">
        <v>90</v>
      </c>
      <c r="D2209" s="6" t="s">
        <v>130</v>
      </c>
      <c r="E2209">
        <v>124791193600</v>
      </c>
      <c r="F2209">
        <v>2.0699999999999998</v>
      </c>
      <c r="G2209">
        <v>0.79427700000000001</v>
      </c>
      <c r="H2209">
        <v>42.72</v>
      </c>
      <c r="I2209">
        <v>24171999232</v>
      </c>
      <c r="J2209">
        <v>96946003968</v>
      </c>
      <c r="K2209">
        <v>80425000960</v>
      </c>
      <c r="L2209">
        <v>0.67700000000000005</v>
      </c>
      <c r="M2209">
        <v>1.1180000000000001</v>
      </c>
      <c r="N2209">
        <v>213629992960</v>
      </c>
      <c r="O2209">
        <v>40.725999999999999</v>
      </c>
      <c r="P2209" s="6">
        <v>0.115830004</v>
      </c>
      <c r="Q2209" s="6">
        <v>0.38487998000000001</v>
      </c>
      <c r="R2209">
        <v>35048001536</v>
      </c>
      <c r="S2209" s="6">
        <v>0.41138999999999998</v>
      </c>
      <c r="T2209" s="6">
        <v>102313000000</v>
      </c>
      <c r="U2209" s="6" t="s">
        <v>52611</v>
      </c>
      <c r="V2209">
        <v>3</v>
      </c>
      <c r="W2209">
        <v>7</v>
      </c>
      <c r="X2209">
        <v>12</v>
      </c>
      <c r="Y2209">
        <v>2</v>
      </c>
      <c r="Z2209">
        <v>0</v>
      </c>
      <c r="AA2209" s="6" t="s">
        <v>90</v>
      </c>
      <c r="AB2209">
        <v>1</v>
      </c>
      <c r="AC2209">
        <v>13</v>
      </c>
      <c r="AD2209">
        <v>10</v>
      </c>
      <c r="AE2209">
        <v>1</v>
      </c>
      <c r="AF2209">
        <v>0</v>
      </c>
      <c r="AG2209" s="6" t="s">
        <v>52612</v>
      </c>
      <c r="AH2209">
        <v>2</v>
      </c>
      <c r="AI2209">
        <v>13</v>
      </c>
      <c r="AJ2209">
        <v>9</v>
      </c>
      <c r="AK2209">
        <v>1</v>
      </c>
      <c r="AL2209">
        <v>0</v>
      </c>
      <c r="AM2209" s="6" t="s">
        <v>52613</v>
      </c>
      <c r="AN2209">
        <v>1</v>
      </c>
      <c r="AO2209">
        <v>11</v>
      </c>
      <c r="AP2209">
        <v>8</v>
      </c>
      <c r="AQ2209">
        <v>1</v>
      </c>
      <c r="AR2209">
        <v>0</v>
      </c>
    </row>
    <row r="2210" spans="1:44" x14ac:dyDescent="0.25">
      <c r="A2210" s="6" t="s">
        <v>3037</v>
      </c>
      <c r="B2210" s="6" t="s">
        <v>52652</v>
      </c>
      <c r="C2210" s="6" t="s">
        <v>90</v>
      </c>
      <c r="D2210" s="6" t="s">
        <v>52623</v>
      </c>
      <c r="E2210">
        <v>4149317376</v>
      </c>
      <c r="F2210">
        <v>2.67</v>
      </c>
      <c r="G2210">
        <v>1.788529</v>
      </c>
      <c r="H2210">
        <v>25.442</v>
      </c>
      <c r="I2210">
        <v>484000000</v>
      </c>
      <c r="J2210">
        <v>329000000</v>
      </c>
      <c r="K2210">
        <v>481000000</v>
      </c>
      <c r="L2210">
        <v>1.3220000000000001</v>
      </c>
      <c r="M2210">
        <v>1.726</v>
      </c>
      <c r="N2210">
        <v>3904999936</v>
      </c>
      <c r="O2210">
        <v>59.603000000000002</v>
      </c>
      <c r="P2210" s="6">
        <v>6.0240000000000002E-2</v>
      </c>
      <c r="Q2210" s="6">
        <v>0.20014000000000001</v>
      </c>
      <c r="R2210">
        <v>150000000</v>
      </c>
      <c r="S2210" s="6">
        <v>0.10293999</v>
      </c>
      <c r="T2210" s="6">
        <v>368000000</v>
      </c>
      <c r="U2210" s="6" t="s">
        <v>52611</v>
      </c>
      <c r="V2210">
        <v>2</v>
      </c>
      <c r="W2210">
        <v>7</v>
      </c>
      <c r="X2210">
        <v>8</v>
      </c>
      <c r="Y2210">
        <v>0</v>
      </c>
      <c r="Z2210">
        <v>0</v>
      </c>
      <c r="AA2210" s="6" t="s">
        <v>90</v>
      </c>
      <c r="AB2210">
        <v>1</v>
      </c>
      <c r="AC2210">
        <v>7</v>
      </c>
      <c r="AD2210">
        <v>6</v>
      </c>
      <c r="AE2210">
        <v>2</v>
      </c>
      <c r="AF2210">
        <v>0</v>
      </c>
      <c r="AG2210" s="6" t="s">
        <v>52612</v>
      </c>
      <c r="AH2210">
        <v>2</v>
      </c>
      <c r="AI2210">
        <v>7</v>
      </c>
      <c r="AJ2210">
        <v>6</v>
      </c>
      <c r="AK2210">
        <v>2</v>
      </c>
      <c r="AL2210">
        <v>0</v>
      </c>
      <c r="AM2210" s="6" t="s">
        <v>52613</v>
      </c>
      <c r="AN2210">
        <v>2</v>
      </c>
      <c r="AO2210">
        <v>7</v>
      </c>
      <c r="AP2210">
        <v>7</v>
      </c>
      <c r="AQ2210">
        <v>0</v>
      </c>
      <c r="AR2210">
        <v>0</v>
      </c>
    </row>
    <row r="2211" spans="1:44" x14ac:dyDescent="0.25">
      <c r="A2211" s="6" t="s">
        <v>41866</v>
      </c>
      <c r="B2211" s="6" t="s">
        <v>52639</v>
      </c>
      <c r="C2211" s="6" t="s">
        <v>90</v>
      </c>
      <c r="D2211" s="6" t="s">
        <v>52620</v>
      </c>
      <c r="E2211">
        <v>89407053824</v>
      </c>
      <c r="F2211">
        <v>0</v>
      </c>
      <c r="G2211">
        <v>0.96170199999999995</v>
      </c>
      <c r="H2211">
        <v>11.506</v>
      </c>
      <c r="I2211">
        <v>13333000192</v>
      </c>
      <c r="J2211">
        <v>9379000320</v>
      </c>
      <c r="K2211">
        <v>34479001600</v>
      </c>
      <c r="L2211">
        <v>0.65600000000000003</v>
      </c>
      <c r="M2211">
        <v>0.86399999999999999</v>
      </c>
      <c r="N2211">
        <v>62513999872</v>
      </c>
      <c r="O2211">
        <v>117.24</v>
      </c>
      <c r="P2211" s="6">
        <v>3.7850000000000002E-2</v>
      </c>
      <c r="Q2211" s="6">
        <v>0.16302</v>
      </c>
      <c r="R2211">
        <v>5758249984</v>
      </c>
      <c r="S2211" s="6">
        <v>0.14754999999999999</v>
      </c>
      <c r="T2211" s="6">
        <v>9224000000</v>
      </c>
      <c r="U2211" s="6" t="s">
        <v>90</v>
      </c>
      <c r="V2211">
        <v>0</v>
      </c>
      <c r="W2211">
        <v>0</v>
      </c>
      <c r="X2211">
        <v>0</v>
      </c>
      <c r="Y2211">
        <v>0</v>
      </c>
      <c r="Z2211">
        <v>0</v>
      </c>
      <c r="AA2211" s="6" t="s">
        <v>90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 s="6" t="s">
        <v>90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 s="6" t="s">
        <v>90</v>
      </c>
      <c r="AN2211">
        <v>0</v>
      </c>
      <c r="AO2211">
        <v>0</v>
      </c>
      <c r="AP2211">
        <v>0</v>
      </c>
      <c r="AQ2211">
        <v>0</v>
      </c>
      <c r="AR2211">
        <v>0</v>
      </c>
    </row>
    <row r="2212" spans="1:44" x14ac:dyDescent="0.25">
      <c r="A2212" s="6" t="s">
        <v>41868</v>
      </c>
      <c r="B2212" s="6" t="s">
        <v>52625</v>
      </c>
      <c r="C2212" s="6" t="s">
        <v>90</v>
      </c>
      <c r="D2212" s="6" t="s">
        <v>52618</v>
      </c>
      <c r="E2212">
        <v>3156025856</v>
      </c>
      <c r="F2212">
        <v>5.49</v>
      </c>
      <c r="G2212">
        <v>1.1224479999999999</v>
      </c>
      <c r="H2212">
        <v>15.678000000000001</v>
      </c>
      <c r="I2212">
        <v>78559000</v>
      </c>
      <c r="J2212">
        <v>397513984</v>
      </c>
      <c r="K2212">
        <v>1000476032</v>
      </c>
      <c r="L2212">
        <v>1.536</v>
      </c>
      <c r="M2212">
        <v>1.645</v>
      </c>
      <c r="N2212">
        <v>826100992</v>
      </c>
      <c r="O2212">
        <v>95.415000000000006</v>
      </c>
      <c r="P2212" s="6">
        <v>8.6559999999999998E-2</v>
      </c>
      <c r="Q2212" s="6">
        <v>0.24917</v>
      </c>
      <c r="R2212">
        <v>265800368</v>
      </c>
      <c r="S2212" s="6">
        <v>0.54414004000000005</v>
      </c>
      <c r="T2212" s="6">
        <v>465960000</v>
      </c>
      <c r="U2212" s="6" t="s">
        <v>52611</v>
      </c>
      <c r="V2212">
        <v>2</v>
      </c>
      <c r="W2212">
        <v>4</v>
      </c>
      <c r="X2212">
        <v>3</v>
      </c>
      <c r="Y2212">
        <v>0</v>
      </c>
      <c r="Z2212">
        <v>0</v>
      </c>
      <c r="AA2212" s="6" t="s">
        <v>90</v>
      </c>
      <c r="AB2212">
        <v>1</v>
      </c>
      <c r="AC2212">
        <v>5</v>
      </c>
      <c r="AD2212">
        <v>4</v>
      </c>
      <c r="AE2212">
        <v>1</v>
      </c>
      <c r="AF2212">
        <v>0</v>
      </c>
      <c r="AG2212" s="6" t="s">
        <v>52612</v>
      </c>
      <c r="AH2212">
        <v>1</v>
      </c>
      <c r="AI2212">
        <v>4</v>
      </c>
      <c r="AJ2212">
        <v>4</v>
      </c>
      <c r="AK2212">
        <v>2</v>
      </c>
      <c r="AL2212">
        <v>0</v>
      </c>
      <c r="AM2212" s="6" t="s">
        <v>52613</v>
      </c>
      <c r="AN2212">
        <v>2</v>
      </c>
      <c r="AO2212">
        <v>4</v>
      </c>
      <c r="AP2212">
        <v>3</v>
      </c>
      <c r="AQ2212">
        <v>0</v>
      </c>
      <c r="AR2212">
        <v>0</v>
      </c>
    </row>
    <row r="2213" spans="1:44" x14ac:dyDescent="0.25">
      <c r="A2213" s="6" t="s">
        <v>41870</v>
      </c>
      <c r="B2213" s="6" t="s">
        <v>52729</v>
      </c>
      <c r="C2213" s="6" t="s">
        <v>90</v>
      </c>
      <c r="D2213" s="6" t="s">
        <v>52632</v>
      </c>
      <c r="E2213">
        <v>6150572544</v>
      </c>
      <c r="F2213">
        <v>0</v>
      </c>
      <c r="G2213">
        <v>0.53075399999999995</v>
      </c>
      <c r="H2213">
        <v>9.9730000000000008</v>
      </c>
      <c r="I2213">
        <v>768469952</v>
      </c>
      <c r="J2213">
        <v>2032801664</v>
      </c>
      <c r="K2213">
        <v>4043214336</v>
      </c>
      <c r="L2213">
        <v>0.38600000000000001</v>
      </c>
      <c r="M2213">
        <v>1.0860000000000001</v>
      </c>
      <c r="N2213">
        <v>19417559040</v>
      </c>
      <c r="O2213">
        <v>33.692999999999998</v>
      </c>
      <c r="P2213" s="6">
        <v>2.2720002E-2</v>
      </c>
      <c r="Q2213" s="6">
        <v>5.6439999999999997E-2</v>
      </c>
      <c r="R2213">
        <v>1213510656</v>
      </c>
      <c r="S2213" s="6">
        <v>0.28238000000000002</v>
      </c>
      <c r="T2213" s="6">
        <v>5483203968</v>
      </c>
      <c r="U2213" s="6" t="s">
        <v>90</v>
      </c>
      <c r="V2213">
        <v>0</v>
      </c>
      <c r="W2213">
        <v>0</v>
      </c>
      <c r="X2213">
        <v>0</v>
      </c>
      <c r="Y2213">
        <v>0</v>
      </c>
      <c r="Z2213">
        <v>0</v>
      </c>
      <c r="AA2213" s="6" t="s">
        <v>90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s="6" t="s">
        <v>90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 s="6" t="s">
        <v>90</v>
      </c>
      <c r="AN2213">
        <v>0</v>
      </c>
      <c r="AO2213">
        <v>0</v>
      </c>
      <c r="AP2213">
        <v>0</v>
      </c>
      <c r="AQ2213">
        <v>0</v>
      </c>
      <c r="AR2213">
        <v>0</v>
      </c>
    </row>
    <row r="2214" spans="1:44" x14ac:dyDescent="0.25">
      <c r="A2214" s="6" t="s">
        <v>3039</v>
      </c>
      <c r="B2214" s="6" t="s">
        <v>52666</v>
      </c>
      <c r="C2214" s="6" t="s">
        <v>90</v>
      </c>
      <c r="D2214" s="6" t="s">
        <v>52610</v>
      </c>
      <c r="E2214">
        <v>27771121664</v>
      </c>
      <c r="F2214">
        <v>3.09</v>
      </c>
      <c r="G2214">
        <v>0</v>
      </c>
      <c r="H2214">
        <v>24.667000000000002</v>
      </c>
      <c r="I2214">
        <v>3614902016</v>
      </c>
      <c r="J2214">
        <v>422561984</v>
      </c>
      <c r="K2214">
        <v>58228000</v>
      </c>
      <c r="L2214">
        <v>4.04</v>
      </c>
      <c r="M2214">
        <v>4.1619999999999999</v>
      </c>
      <c r="N2214">
        <v>2176282880</v>
      </c>
      <c r="O2214">
        <v>1.4770000000000001</v>
      </c>
      <c r="P2214" s="6">
        <v>5.4369997000000003E-2</v>
      </c>
      <c r="Q2214" s="6">
        <v>0.14807998999999999</v>
      </c>
      <c r="R2214">
        <v>625955136</v>
      </c>
      <c r="S2214" s="6">
        <v>0.70750000000000002</v>
      </c>
      <c r="T2214" s="6">
        <v>1545655000</v>
      </c>
      <c r="U2214" s="6" t="s">
        <v>52611</v>
      </c>
      <c r="V2214">
        <v>4</v>
      </c>
      <c r="W2214">
        <v>4</v>
      </c>
      <c r="X2214">
        <v>6</v>
      </c>
      <c r="Y2214">
        <v>0</v>
      </c>
      <c r="Z2214">
        <v>0</v>
      </c>
      <c r="AA2214" s="6" t="s">
        <v>90</v>
      </c>
      <c r="AB2214">
        <v>6</v>
      </c>
      <c r="AC2214">
        <v>10</v>
      </c>
      <c r="AD2214">
        <v>12</v>
      </c>
      <c r="AE2214">
        <v>0</v>
      </c>
      <c r="AF2214">
        <v>0</v>
      </c>
      <c r="AG2214" s="6" t="s">
        <v>52612</v>
      </c>
      <c r="AH2214">
        <v>6</v>
      </c>
      <c r="AI2214">
        <v>11</v>
      </c>
      <c r="AJ2214">
        <v>11</v>
      </c>
      <c r="AK2214">
        <v>0</v>
      </c>
      <c r="AL2214">
        <v>0</v>
      </c>
      <c r="AM2214" s="6" t="s">
        <v>52613</v>
      </c>
      <c r="AN2214">
        <v>7</v>
      </c>
      <c r="AO2214">
        <v>9</v>
      </c>
      <c r="AP2214">
        <v>5</v>
      </c>
      <c r="AQ2214">
        <v>1</v>
      </c>
      <c r="AR2214">
        <v>0</v>
      </c>
    </row>
    <row r="2215" spans="1:44" x14ac:dyDescent="0.25">
      <c r="A2215" s="6" t="s">
        <v>41872</v>
      </c>
      <c r="B2215" s="6" t="s">
        <v>3156</v>
      </c>
      <c r="C2215" s="6" t="s">
        <v>90</v>
      </c>
      <c r="D2215" s="6" t="s">
        <v>52620</v>
      </c>
      <c r="E2215">
        <v>41391669248</v>
      </c>
      <c r="F2215">
        <v>3.1</v>
      </c>
      <c r="G2215">
        <v>1.0696319999999999</v>
      </c>
      <c r="H2215">
        <v>8.7289999999999992</v>
      </c>
      <c r="I2215">
        <v>10863200256</v>
      </c>
      <c r="J2215">
        <v>4964800000</v>
      </c>
      <c r="K2215">
        <v>28579799040</v>
      </c>
      <c r="L2215">
        <v>0.87</v>
      </c>
      <c r="M2215">
        <v>0.98299999999999998</v>
      </c>
      <c r="N2215">
        <v>42885300224</v>
      </c>
      <c r="O2215">
        <v>192.238</v>
      </c>
      <c r="P2215" s="6">
        <v>2.4500001E-2</v>
      </c>
      <c r="Q2215" s="6">
        <v>7.7880000000000005E-2</v>
      </c>
      <c r="R2215">
        <v>2513712384</v>
      </c>
      <c r="S2215" s="6">
        <v>0.16661999999999999</v>
      </c>
      <c r="T2215" s="6">
        <v>7145500000</v>
      </c>
      <c r="U2215" s="6" t="s">
        <v>52611</v>
      </c>
      <c r="V2215">
        <v>1</v>
      </c>
      <c r="W2215">
        <v>0</v>
      </c>
      <c r="X2215">
        <v>0</v>
      </c>
      <c r="Y2215">
        <v>0</v>
      </c>
      <c r="Z2215">
        <v>0</v>
      </c>
      <c r="AA2215" s="6" t="s">
        <v>90</v>
      </c>
      <c r="AB2215">
        <v>1</v>
      </c>
      <c r="AC2215">
        <v>0</v>
      </c>
      <c r="AD2215">
        <v>0</v>
      </c>
      <c r="AE2215">
        <v>0</v>
      </c>
      <c r="AF2215">
        <v>0</v>
      </c>
      <c r="AG2215" s="6" t="s">
        <v>52612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 s="6" t="s">
        <v>52613</v>
      </c>
      <c r="AN2215">
        <v>1</v>
      </c>
      <c r="AO2215">
        <v>0</v>
      </c>
      <c r="AP2215">
        <v>0</v>
      </c>
      <c r="AQ2215">
        <v>0</v>
      </c>
      <c r="AR2215">
        <v>0</v>
      </c>
    </row>
    <row r="2216" spans="1:44" x14ac:dyDescent="0.25">
      <c r="A2216" s="6" t="s">
        <v>3041</v>
      </c>
      <c r="B2216" s="6" t="s">
        <v>52655</v>
      </c>
      <c r="C2216" s="6" t="s">
        <v>90</v>
      </c>
      <c r="D2216" s="6" t="s">
        <v>52616</v>
      </c>
      <c r="E2216">
        <v>3247615232</v>
      </c>
      <c r="F2216">
        <v>1.98</v>
      </c>
      <c r="G2216">
        <v>0.59681499999999998</v>
      </c>
      <c r="H2216">
        <v>1.4770000000000001</v>
      </c>
      <c r="I2216">
        <v>80167000</v>
      </c>
      <c r="J2216">
        <v>-1749000</v>
      </c>
      <c r="K2216">
        <v>71866000</v>
      </c>
      <c r="L2216">
        <v>0.434</v>
      </c>
      <c r="M2216">
        <v>0.54800000000000004</v>
      </c>
      <c r="N2216">
        <v>509391008</v>
      </c>
      <c r="O2216">
        <v>32.158000000000001</v>
      </c>
      <c r="P2216" s="6">
        <v>-1.1979999999999999E-2</v>
      </c>
      <c r="Q2216" s="6">
        <v>-0.13194</v>
      </c>
      <c r="R2216">
        <v>45447000</v>
      </c>
      <c r="S2216" s="6">
        <v>0.60734999999999995</v>
      </c>
      <c r="T2216" s="6">
        <v>298492000</v>
      </c>
      <c r="U2216" s="6" t="s">
        <v>52611</v>
      </c>
      <c r="V2216">
        <v>0</v>
      </c>
      <c r="W2216">
        <v>0</v>
      </c>
      <c r="X2216">
        <v>0</v>
      </c>
      <c r="Y2216">
        <v>0</v>
      </c>
      <c r="Z2216">
        <v>0</v>
      </c>
      <c r="AA2216" s="6" t="s">
        <v>90</v>
      </c>
      <c r="AB2216">
        <v>2</v>
      </c>
      <c r="AC2216">
        <v>5</v>
      </c>
      <c r="AD2216">
        <v>4</v>
      </c>
      <c r="AE2216">
        <v>1</v>
      </c>
      <c r="AF2216">
        <v>0</v>
      </c>
      <c r="AG2216" s="6" t="s">
        <v>52612</v>
      </c>
      <c r="AH2216">
        <v>2</v>
      </c>
      <c r="AI2216">
        <v>5</v>
      </c>
      <c r="AJ2216">
        <v>4</v>
      </c>
      <c r="AK2216">
        <v>1</v>
      </c>
      <c r="AL2216">
        <v>0</v>
      </c>
      <c r="AM2216" s="6" t="s">
        <v>52613</v>
      </c>
      <c r="AN2216">
        <v>3</v>
      </c>
      <c r="AO2216">
        <v>2</v>
      </c>
      <c r="AP2216">
        <v>4</v>
      </c>
      <c r="AQ2216">
        <v>0</v>
      </c>
      <c r="AR2216">
        <v>0</v>
      </c>
    </row>
    <row r="2217" spans="1:44" x14ac:dyDescent="0.25">
      <c r="A2217" s="6" t="s">
        <v>3043</v>
      </c>
      <c r="B2217" s="6" t="s">
        <v>52720</v>
      </c>
      <c r="C2217" s="6" t="s">
        <v>90</v>
      </c>
      <c r="D2217" s="6" t="s">
        <v>52623</v>
      </c>
      <c r="E2217">
        <v>14950274048</v>
      </c>
      <c r="F2217">
        <v>3.44</v>
      </c>
      <c r="G2217">
        <v>1.4841660000000001</v>
      </c>
      <c r="H2217">
        <v>7.4889999999999999</v>
      </c>
      <c r="I2217">
        <v>814886976</v>
      </c>
      <c r="J2217">
        <v>1304461952</v>
      </c>
      <c r="K2217">
        <v>8150972928</v>
      </c>
      <c r="L2217">
        <v>0.68500000000000005</v>
      </c>
      <c r="M2217">
        <v>1.4530000000000001</v>
      </c>
      <c r="N2217">
        <v>11612475392</v>
      </c>
      <c r="O2217">
        <v>280.03399999999999</v>
      </c>
      <c r="P2217" s="6">
        <v>4.8030000000000003E-2</v>
      </c>
      <c r="Q2217" s="6">
        <v>3.6819999999999999E-2</v>
      </c>
      <c r="R2217">
        <v>-272109504</v>
      </c>
      <c r="S2217" s="6">
        <v>0.52542</v>
      </c>
      <c r="T2217" s="6">
        <v>0</v>
      </c>
      <c r="U2217" s="6" t="s">
        <v>52611</v>
      </c>
      <c r="V2217">
        <v>4</v>
      </c>
      <c r="W2217">
        <v>5</v>
      </c>
      <c r="X2217">
        <v>13</v>
      </c>
      <c r="Y2217">
        <v>1</v>
      </c>
      <c r="Z2217">
        <v>0</v>
      </c>
      <c r="AA2217" s="6" t="s">
        <v>90</v>
      </c>
      <c r="AB2217">
        <v>2</v>
      </c>
      <c r="AC2217">
        <v>6</v>
      </c>
      <c r="AD2217">
        <v>11</v>
      </c>
      <c r="AE2217">
        <v>3</v>
      </c>
      <c r="AF2217">
        <v>0</v>
      </c>
      <c r="AG2217" s="6" t="s">
        <v>52612</v>
      </c>
      <c r="AH2217">
        <v>2</v>
      </c>
      <c r="AI2217">
        <v>5</v>
      </c>
      <c r="AJ2217">
        <v>12</v>
      </c>
      <c r="AK2217">
        <v>5</v>
      </c>
      <c r="AL2217">
        <v>0</v>
      </c>
      <c r="AM2217" s="6" t="s">
        <v>52613</v>
      </c>
      <c r="AN2217">
        <v>4</v>
      </c>
      <c r="AO2217">
        <v>7</v>
      </c>
      <c r="AP2217">
        <v>12</v>
      </c>
      <c r="AQ2217">
        <v>2</v>
      </c>
      <c r="AR2217">
        <v>0</v>
      </c>
    </row>
    <row r="2218" spans="1:44" x14ac:dyDescent="0.25">
      <c r="A2218" s="6" t="s">
        <v>3044</v>
      </c>
      <c r="B2218" s="6" t="s">
        <v>90</v>
      </c>
      <c r="C2218" s="6" t="s">
        <v>90</v>
      </c>
      <c r="D2218" s="6" t="s">
        <v>90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s="6">
        <v>0</v>
      </c>
      <c r="Q2218" s="6">
        <v>0</v>
      </c>
      <c r="R2218">
        <v>0</v>
      </c>
      <c r="S2218" s="6">
        <v>0</v>
      </c>
      <c r="T2218" s="6">
        <v>0</v>
      </c>
      <c r="U2218" s="6" t="s">
        <v>90</v>
      </c>
      <c r="V2218">
        <v>0</v>
      </c>
      <c r="W2218">
        <v>0</v>
      </c>
      <c r="X2218">
        <v>0</v>
      </c>
      <c r="Y2218">
        <v>0</v>
      </c>
      <c r="Z2218">
        <v>0</v>
      </c>
      <c r="AA2218" s="6" t="s">
        <v>90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s="6" t="s">
        <v>90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s="6" t="s">
        <v>90</v>
      </c>
      <c r="AN2218">
        <v>0</v>
      </c>
      <c r="AO2218">
        <v>0</v>
      </c>
      <c r="AP2218">
        <v>0</v>
      </c>
      <c r="AQ2218">
        <v>0</v>
      </c>
      <c r="AR2218">
        <v>0</v>
      </c>
    </row>
    <row r="2219" spans="1:44" x14ac:dyDescent="0.25">
      <c r="A2219" s="6" t="s">
        <v>41874</v>
      </c>
      <c r="B2219" s="6" t="s">
        <v>52615</v>
      </c>
      <c r="C2219" s="6" t="s">
        <v>90</v>
      </c>
      <c r="D2219" s="6" t="s">
        <v>52616</v>
      </c>
      <c r="E2219">
        <v>2436406272</v>
      </c>
      <c r="F2219">
        <v>2.58</v>
      </c>
      <c r="G2219">
        <v>0.81984500000000005</v>
      </c>
      <c r="H2219">
        <v>3.0680000000000001</v>
      </c>
      <c r="I2219">
        <v>582099968</v>
      </c>
      <c r="J2219">
        <v>203000000</v>
      </c>
      <c r="K2219">
        <v>847400000</v>
      </c>
      <c r="L2219">
        <v>2.0350000000000001</v>
      </c>
      <c r="M2219">
        <v>2.431</v>
      </c>
      <c r="N2219">
        <v>1177799936</v>
      </c>
      <c r="O2219">
        <v>124.19799999999999</v>
      </c>
      <c r="P2219" s="6">
        <v>4.4889998E-2</v>
      </c>
      <c r="Q2219" s="6">
        <v>6.0479999999999999E-2</v>
      </c>
      <c r="R2219">
        <v>148137504</v>
      </c>
      <c r="S2219" s="6">
        <v>0.61131000000000002</v>
      </c>
      <c r="T2219" s="6">
        <v>803500000</v>
      </c>
      <c r="U2219" s="6" t="s">
        <v>52611</v>
      </c>
      <c r="V2219">
        <v>1</v>
      </c>
      <c r="W2219">
        <v>4</v>
      </c>
      <c r="X2219">
        <v>4</v>
      </c>
      <c r="Y2219">
        <v>0</v>
      </c>
      <c r="Z2219">
        <v>0</v>
      </c>
      <c r="AA2219" s="6" t="s">
        <v>90</v>
      </c>
      <c r="AB2219">
        <v>1</v>
      </c>
      <c r="AC2219">
        <v>3</v>
      </c>
      <c r="AD2219">
        <v>5</v>
      </c>
      <c r="AE2219">
        <v>0</v>
      </c>
      <c r="AF2219">
        <v>0</v>
      </c>
      <c r="AG2219" s="6" t="s">
        <v>52612</v>
      </c>
      <c r="AH2219">
        <v>1</v>
      </c>
      <c r="AI2219">
        <v>3</v>
      </c>
      <c r="AJ2219">
        <v>5</v>
      </c>
      <c r="AK2219">
        <v>0</v>
      </c>
      <c r="AL2219">
        <v>0</v>
      </c>
      <c r="AM2219" s="6" t="s">
        <v>52613</v>
      </c>
      <c r="AN2219">
        <v>2</v>
      </c>
      <c r="AO2219">
        <v>5</v>
      </c>
      <c r="AP2219">
        <v>4</v>
      </c>
      <c r="AQ2219">
        <v>0</v>
      </c>
      <c r="AR2219">
        <v>0</v>
      </c>
    </row>
    <row r="2220" spans="1:44" x14ac:dyDescent="0.25">
      <c r="A2220" s="6" t="s">
        <v>3046</v>
      </c>
      <c r="B2220" s="6" t="s">
        <v>52719</v>
      </c>
      <c r="C2220" s="6" t="s">
        <v>90</v>
      </c>
      <c r="D2220" s="6" t="s">
        <v>52637</v>
      </c>
      <c r="E2220">
        <v>49642450944</v>
      </c>
      <c r="F2220">
        <v>5.74</v>
      </c>
      <c r="G2220">
        <v>0.96270199999999995</v>
      </c>
      <c r="H2220">
        <v>23.213999999999999</v>
      </c>
      <c r="I2220">
        <v>247672992</v>
      </c>
      <c r="J2220">
        <v>2089947008</v>
      </c>
      <c r="K2220">
        <v>17441417216</v>
      </c>
      <c r="L2220">
        <v>60.844999999999999</v>
      </c>
      <c r="M2220">
        <v>60.856999999999999</v>
      </c>
      <c r="N2220">
        <v>3122767872</v>
      </c>
      <c r="O2220">
        <v>73.671999999999997</v>
      </c>
      <c r="P2220" s="6">
        <v>4.1020002E-2</v>
      </c>
      <c r="Q2220" s="6">
        <v>7.2599999999999998E-2</v>
      </c>
      <c r="R2220">
        <v>-19023888384</v>
      </c>
      <c r="S2220" s="6">
        <v>0.98584000000000005</v>
      </c>
      <c r="T2220" s="6">
        <v>2615211000</v>
      </c>
      <c r="U2220" s="6" t="s">
        <v>52611</v>
      </c>
      <c r="V2220">
        <v>1</v>
      </c>
      <c r="W2220">
        <v>0</v>
      </c>
      <c r="X2220">
        <v>4</v>
      </c>
      <c r="Y2220">
        <v>0</v>
      </c>
      <c r="Z2220">
        <v>0</v>
      </c>
      <c r="AA2220" s="6" t="s">
        <v>90</v>
      </c>
      <c r="AB2220">
        <v>7</v>
      </c>
      <c r="AC2220">
        <v>13</v>
      </c>
      <c r="AD2220">
        <v>1</v>
      </c>
      <c r="AE2220">
        <v>0</v>
      </c>
      <c r="AF2220">
        <v>0</v>
      </c>
      <c r="AG2220" s="6" t="s">
        <v>52612</v>
      </c>
      <c r="AH2220">
        <v>7</v>
      </c>
      <c r="AI2220">
        <v>12</v>
      </c>
      <c r="AJ2220">
        <v>1</v>
      </c>
      <c r="AK2220">
        <v>0</v>
      </c>
      <c r="AL2220">
        <v>0</v>
      </c>
      <c r="AM2220" s="6" t="s">
        <v>52613</v>
      </c>
      <c r="AN2220">
        <v>8</v>
      </c>
      <c r="AO2220">
        <v>10</v>
      </c>
      <c r="AP2220">
        <v>3</v>
      </c>
      <c r="AQ2220">
        <v>0</v>
      </c>
      <c r="AR2220">
        <v>0</v>
      </c>
    </row>
    <row r="2221" spans="1:44" x14ac:dyDescent="0.25">
      <c r="A2221" s="6" t="s">
        <v>41876</v>
      </c>
      <c r="B2221" s="6" t="s">
        <v>52694</v>
      </c>
      <c r="C2221" s="6" t="s">
        <v>90</v>
      </c>
      <c r="D2221" s="6" t="s">
        <v>52616</v>
      </c>
      <c r="E2221">
        <v>2281518592</v>
      </c>
      <c r="F2221">
        <v>10.49</v>
      </c>
      <c r="G2221">
        <v>1.3648830000000001</v>
      </c>
      <c r="H2221">
        <v>10.866</v>
      </c>
      <c r="I2221">
        <v>192896992</v>
      </c>
      <c r="J2221">
        <v>54042000</v>
      </c>
      <c r="K2221">
        <v>8331000</v>
      </c>
      <c r="L2221">
        <v>4.7320000000000002</v>
      </c>
      <c r="M2221">
        <v>6.8259999999999996</v>
      </c>
      <c r="N2221">
        <v>408612992</v>
      </c>
      <c r="O2221">
        <v>1.7330000000000001</v>
      </c>
      <c r="P2221" s="6">
        <v>4.7600000000000003E-2</v>
      </c>
      <c r="Q2221" s="6">
        <v>6.9419999999999996E-2</v>
      </c>
      <c r="R2221">
        <v>-37069124</v>
      </c>
      <c r="S2221" s="6">
        <v>0.46373999999999999</v>
      </c>
      <c r="T2221" s="6">
        <v>180559000</v>
      </c>
      <c r="U2221" s="6" t="s">
        <v>52611</v>
      </c>
      <c r="V2221">
        <v>0</v>
      </c>
      <c r="W2221">
        <v>0</v>
      </c>
      <c r="X2221">
        <v>0</v>
      </c>
      <c r="Y2221">
        <v>0</v>
      </c>
      <c r="Z2221">
        <v>0</v>
      </c>
      <c r="AA2221" s="6" t="s">
        <v>90</v>
      </c>
      <c r="AB2221">
        <v>0</v>
      </c>
      <c r="AC2221">
        <v>2</v>
      </c>
      <c r="AD2221">
        <v>1</v>
      </c>
      <c r="AE2221">
        <v>0</v>
      </c>
      <c r="AF2221">
        <v>0</v>
      </c>
      <c r="AG2221" s="6" t="s">
        <v>52612</v>
      </c>
      <c r="AH2221">
        <v>0</v>
      </c>
      <c r="AI2221">
        <v>2</v>
      </c>
      <c r="AJ2221">
        <v>1</v>
      </c>
      <c r="AK2221">
        <v>0</v>
      </c>
      <c r="AL2221">
        <v>0</v>
      </c>
      <c r="AM2221" s="6" t="s">
        <v>52613</v>
      </c>
      <c r="AN2221">
        <v>0</v>
      </c>
      <c r="AO2221">
        <v>0</v>
      </c>
      <c r="AP2221">
        <v>0</v>
      </c>
      <c r="AQ2221">
        <v>0</v>
      </c>
      <c r="AR2221">
        <v>0</v>
      </c>
    </row>
    <row r="2222" spans="1:44" x14ac:dyDescent="0.25">
      <c r="A2222" s="6" t="s">
        <v>3048</v>
      </c>
      <c r="B2222" s="6" t="s">
        <v>52690</v>
      </c>
      <c r="C2222" s="6" t="s">
        <v>90</v>
      </c>
      <c r="D2222" s="6" t="s">
        <v>52623</v>
      </c>
      <c r="E2222">
        <v>-7060187648</v>
      </c>
      <c r="F2222">
        <v>2.58</v>
      </c>
      <c r="G2222">
        <v>0.43736799999999998</v>
      </c>
      <c r="H2222">
        <v>57.375999999999998</v>
      </c>
      <c r="I2222">
        <v>19473059840</v>
      </c>
      <c r="J2222">
        <v>8469701120</v>
      </c>
      <c r="K2222">
        <v>1839001984</v>
      </c>
      <c r="L2222">
        <v>0.99299999999999999</v>
      </c>
      <c r="M2222">
        <v>1.2130000000000001</v>
      </c>
      <c r="N2222">
        <v>105444352000</v>
      </c>
      <c r="O2222">
        <v>5.468</v>
      </c>
      <c r="P2222" s="6">
        <v>7.7420000000000003E-2</v>
      </c>
      <c r="Q2222" s="6">
        <v>0.21029</v>
      </c>
      <c r="R2222">
        <v>0</v>
      </c>
      <c r="S2222" s="6">
        <v>0.21350000999999999</v>
      </c>
      <c r="T2222" s="6">
        <v>21616080000</v>
      </c>
      <c r="U2222" s="6" t="s">
        <v>52611</v>
      </c>
      <c r="V2222">
        <v>7</v>
      </c>
      <c r="W2222">
        <v>9</v>
      </c>
      <c r="X2222">
        <v>9</v>
      </c>
      <c r="Y2222">
        <v>1</v>
      </c>
      <c r="Z2222">
        <v>1</v>
      </c>
      <c r="AA2222" s="6" t="s">
        <v>90</v>
      </c>
      <c r="AB2222">
        <v>8</v>
      </c>
      <c r="AC2222">
        <v>10</v>
      </c>
      <c r="AD2222">
        <v>8</v>
      </c>
      <c r="AE2222">
        <v>0</v>
      </c>
      <c r="AF2222">
        <v>0</v>
      </c>
      <c r="AG2222" s="6" t="s">
        <v>52612</v>
      </c>
      <c r="AH2222">
        <v>8</v>
      </c>
      <c r="AI2222">
        <v>8</v>
      </c>
      <c r="AJ2222">
        <v>10</v>
      </c>
      <c r="AK2222">
        <v>0</v>
      </c>
      <c r="AL2222">
        <v>0</v>
      </c>
      <c r="AM2222" s="6" t="s">
        <v>52613</v>
      </c>
      <c r="AN2222">
        <v>0</v>
      </c>
      <c r="AO2222">
        <v>0</v>
      </c>
      <c r="AP2222">
        <v>0</v>
      </c>
      <c r="AQ2222">
        <v>0</v>
      </c>
      <c r="AR2222">
        <v>0</v>
      </c>
    </row>
    <row r="2223" spans="1:44" x14ac:dyDescent="0.25">
      <c r="A2223" s="6" t="s">
        <v>3050</v>
      </c>
      <c r="B2223" s="6" t="s">
        <v>52630</v>
      </c>
      <c r="C2223" s="6" t="s">
        <v>90</v>
      </c>
      <c r="D2223" s="6" t="s">
        <v>52610</v>
      </c>
      <c r="E2223">
        <v>1367447040</v>
      </c>
      <c r="F2223">
        <v>6.24</v>
      </c>
      <c r="G2223">
        <v>0.25562000000000001</v>
      </c>
      <c r="H2223">
        <v>14.715</v>
      </c>
      <c r="I2223">
        <v>2250074880</v>
      </c>
      <c r="J2223">
        <v>-276062016</v>
      </c>
      <c r="K2223">
        <v>128729000</v>
      </c>
      <c r="L2223">
        <v>4.673</v>
      </c>
      <c r="M2223">
        <v>4.8600000000000003</v>
      </c>
      <c r="N2223">
        <v>446295008</v>
      </c>
      <c r="O2223">
        <v>6.532</v>
      </c>
      <c r="P2223" s="6">
        <v>-6.4589999999999995E-2</v>
      </c>
      <c r="Q2223" s="6">
        <v>-7.238E-2</v>
      </c>
      <c r="R2223">
        <v>853381120</v>
      </c>
      <c r="S2223" s="6">
        <v>-0.26136999999999999</v>
      </c>
      <c r="T2223" s="6">
        <v>1032030000</v>
      </c>
      <c r="U2223" s="6" t="s">
        <v>52611</v>
      </c>
      <c r="V2223">
        <v>0</v>
      </c>
      <c r="W2223">
        <v>0</v>
      </c>
      <c r="X2223">
        <v>0</v>
      </c>
      <c r="Y2223">
        <v>0</v>
      </c>
      <c r="Z2223">
        <v>0</v>
      </c>
      <c r="AA2223" s="6" t="s">
        <v>90</v>
      </c>
      <c r="AB2223">
        <v>2</v>
      </c>
      <c r="AC2223">
        <v>6</v>
      </c>
      <c r="AD2223">
        <v>1</v>
      </c>
      <c r="AE2223">
        <v>0</v>
      </c>
      <c r="AF2223">
        <v>0</v>
      </c>
      <c r="AG2223" s="6" t="s">
        <v>52612</v>
      </c>
      <c r="AH2223">
        <v>2</v>
      </c>
      <c r="AI2223">
        <v>6</v>
      </c>
      <c r="AJ2223">
        <v>1</v>
      </c>
      <c r="AK2223">
        <v>0</v>
      </c>
      <c r="AL2223">
        <v>0</v>
      </c>
      <c r="AM2223" s="6" t="s">
        <v>52613</v>
      </c>
      <c r="AN2223">
        <v>0</v>
      </c>
      <c r="AO2223">
        <v>0</v>
      </c>
      <c r="AP2223">
        <v>0</v>
      </c>
      <c r="AQ2223">
        <v>0</v>
      </c>
      <c r="AR2223">
        <v>0</v>
      </c>
    </row>
    <row r="2224" spans="1:44" x14ac:dyDescent="0.25">
      <c r="A2224" s="6" t="s">
        <v>41878</v>
      </c>
      <c r="B2224" s="6" t="s">
        <v>52742</v>
      </c>
      <c r="C2224" s="6" t="s">
        <v>90</v>
      </c>
      <c r="D2224" s="6" t="s">
        <v>52618</v>
      </c>
      <c r="E2224">
        <v>-2147552256</v>
      </c>
      <c r="F2224">
        <v>1.21</v>
      </c>
      <c r="G2224">
        <v>0.205489</v>
      </c>
      <c r="H2224">
        <v>13.564</v>
      </c>
      <c r="I2224">
        <v>8418902016</v>
      </c>
      <c r="J2224">
        <v>0</v>
      </c>
      <c r="K2224">
        <v>4198209024</v>
      </c>
      <c r="L2224">
        <v>1.18</v>
      </c>
      <c r="M2224">
        <v>1.18</v>
      </c>
      <c r="N2224">
        <v>1892414976</v>
      </c>
      <c r="O2224">
        <v>256.71199999999999</v>
      </c>
      <c r="P2224" s="6">
        <v>3.1050000000000001E-2</v>
      </c>
      <c r="Q2224" s="6">
        <v>0.22704000999999999</v>
      </c>
      <c r="R2224">
        <v>0</v>
      </c>
      <c r="S2224" s="6">
        <v>0.51388</v>
      </c>
      <c r="T2224" s="6">
        <v>1083065000</v>
      </c>
      <c r="U2224" s="6" t="s">
        <v>52611</v>
      </c>
      <c r="V2224">
        <v>0</v>
      </c>
      <c r="W2224">
        <v>2</v>
      </c>
      <c r="X2224">
        <v>4</v>
      </c>
      <c r="Y2224">
        <v>1</v>
      </c>
      <c r="Z2224">
        <v>0</v>
      </c>
      <c r="AA2224" s="6" t="s">
        <v>90</v>
      </c>
      <c r="AB2224">
        <v>1</v>
      </c>
      <c r="AC2224">
        <v>2</v>
      </c>
      <c r="AD2224">
        <v>5</v>
      </c>
      <c r="AE2224">
        <v>0</v>
      </c>
      <c r="AF2224">
        <v>0</v>
      </c>
      <c r="AG2224" s="6" t="s">
        <v>52612</v>
      </c>
      <c r="AH2224">
        <v>1</v>
      </c>
      <c r="AI2224">
        <v>2</v>
      </c>
      <c r="AJ2224">
        <v>4</v>
      </c>
      <c r="AK2224">
        <v>1</v>
      </c>
      <c r="AL2224">
        <v>0</v>
      </c>
      <c r="AM2224" s="6" t="s">
        <v>52613</v>
      </c>
      <c r="AN2224">
        <v>0</v>
      </c>
      <c r="AO2224">
        <v>2</v>
      </c>
      <c r="AP2224">
        <v>1</v>
      </c>
      <c r="AQ2224">
        <v>0</v>
      </c>
      <c r="AR2224">
        <v>1</v>
      </c>
    </row>
    <row r="2225" spans="1:44" x14ac:dyDescent="0.25">
      <c r="A2225" s="6" t="s">
        <v>41880</v>
      </c>
      <c r="B2225" s="6" t="s">
        <v>52662</v>
      </c>
      <c r="C2225" s="6" t="s">
        <v>90</v>
      </c>
      <c r="D2225" s="6" t="s">
        <v>52663</v>
      </c>
      <c r="E2225">
        <v>2470625280</v>
      </c>
      <c r="F2225">
        <v>5.76</v>
      </c>
      <c r="G2225">
        <v>0.223773</v>
      </c>
      <c r="H2225">
        <v>10.422000000000001</v>
      </c>
      <c r="I2225">
        <v>350360000</v>
      </c>
      <c r="J2225">
        <v>804209984</v>
      </c>
      <c r="K2225">
        <v>722745984</v>
      </c>
      <c r="L2225">
        <v>1.002</v>
      </c>
      <c r="M2225">
        <v>1.044</v>
      </c>
      <c r="N2225">
        <v>1239112960</v>
      </c>
      <c r="O2225">
        <v>74.66</v>
      </c>
      <c r="P2225" s="6">
        <v>0.17374999999999999</v>
      </c>
      <c r="Q2225" s="6">
        <v>0.49431999999999998</v>
      </c>
      <c r="R2225">
        <v>102855872</v>
      </c>
      <c r="S2225" s="6">
        <v>0.76287000000000005</v>
      </c>
      <c r="T2225" s="6">
        <v>865098000</v>
      </c>
      <c r="U2225" s="6" t="s">
        <v>52611</v>
      </c>
      <c r="V2225">
        <v>0</v>
      </c>
      <c r="W2225">
        <v>0</v>
      </c>
      <c r="X2225">
        <v>0</v>
      </c>
      <c r="Y2225">
        <v>0</v>
      </c>
      <c r="Z2225">
        <v>0</v>
      </c>
      <c r="AA2225" s="6" t="s">
        <v>90</v>
      </c>
      <c r="AB2225">
        <v>2</v>
      </c>
      <c r="AC2225">
        <v>3</v>
      </c>
      <c r="AD2225">
        <v>1</v>
      </c>
      <c r="AE2225">
        <v>0</v>
      </c>
      <c r="AF2225">
        <v>0</v>
      </c>
      <c r="AG2225" s="6" t="s">
        <v>52612</v>
      </c>
      <c r="AH2225">
        <v>2</v>
      </c>
      <c r="AI2225">
        <v>3</v>
      </c>
      <c r="AJ2225">
        <v>1</v>
      </c>
      <c r="AK2225">
        <v>0</v>
      </c>
      <c r="AL2225">
        <v>0</v>
      </c>
      <c r="AM2225" s="6" t="s">
        <v>52613</v>
      </c>
      <c r="AN2225">
        <v>0</v>
      </c>
      <c r="AO2225">
        <v>0</v>
      </c>
      <c r="AP2225">
        <v>0</v>
      </c>
      <c r="AQ2225">
        <v>0</v>
      </c>
      <c r="AR2225">
        <v>0</v>
      </c>
    </row>
    <row r="2226" spans="1:44" x14ac:dyDescent="0.25">
      <c r="A2226" s="6" t="s">
        <v>3052</v>
      </c>
      <c r="B2226" s="6" t="s">
        <v>52689</v>
      </c>
      <c r="C2226" s="6" t="s">
        <v>90</v>
      </c>
      <c r="D2226" s="6" t="s">
        <v>52685</v>
      </c>
      <c r="E2226">
        <v>28399249408</v>
      </c>
      <c r="F2226">
        <v>2.61</v>
      </c>
      <c r="G2226">
        <v>1.7711000000000001E-2</v>
      </c>
      <c r="H2226">
        <v>41.386000000000003</v>
      </c>
      <c r="I2226">
        <v>5179943936</v>
      </c>
      <c r="J2226">
        <v>14858897408</v>
      </c>
      <c r="K2226">
        <v>19186978816</v>
      </c>
      <c r="L2226">
        <v>0.71799999999999997</v>
      </c>
      <c r="M2226">
        <v>0.88600000000000001</v>
      </c>
      <c r="N2226">
        <v>49410453504</v>
      </c>
      <c r="O2226">
        <v>27.88</v>
      </c>
      <c r="P2226" s="6">
        <v>3.7089999999999998E-2</v>
      </c>
      <c r="Q2226" s="6">
        <v>5.9609997999999997E-2</v>
      </c>
      <c r="R2226">
        <v>7363895808</v>
      </c>
      <c r="S2226" s="6">
        <v>0.46942001999999999</v>
      </c>
      <c r="T2226" s="6">
        <v>22515040000</v>
      </c>
      <c r="U2226" s="6" t="s">
        <v>52611</v>
      </c>
      <c r="V2226">
        <v>2</v>
      </c>
      <c r="W2226">
        <v>4</v>
      </c>
      <c r="X2226">
        <v>5</v>
      </c>
      <c r="Y2226">
        <v>0</v>
      </c>
      <c r="Z2226">
        <v>0</v>
      </c>
      <c r="AA2226" s="6" t="s">
        <v>90</v>
      </c>
      <c r="AB2226">
        <v>1</v>
      </c>
      <c r="AC2226">
        <v>1</v>
      </c>
      <c r="AD2226">
        <v>3</v>
      </c>
      <c r="AE2226">
        <v>0</v>
      </c>
      <c r="AF2226">
        <v>0</v>
      </c>
      <c r="AG2226" s="6" t="s">
        <v>52612</v>
      </c>
      <c r="AH2226">
        <v>1</v>
      </c>
      <c r="AI2226">
        <v>1</v>
      </c>
      <c r="AJ2226">
        <v>3</v>
      </c>
      <c r="AK2226">
        <v>0</v>
      </c>
      <c r="AL2226">
        <v>0</v>
      </c>
      <c r="AM2226" s="6" t="s">
        <v>52613</v>
      </c>
      <c r="AN2226">
        <v>1</v>
      </c>
      <c r="AO2226">
        <v>5</v>
      </c>
      <c r="AP2226">
        <v>2</v>
      </c>
      <c r="AQ2226">
        <v>0</v>
      </c>
      <c r="AR2226">
        <v>0</v>
      </c>
    </row>
    <row r="2227" spans="1:44" x14ac:dyDescent="0.25">
      <c r="A2227" s="6" t="s">
        <v>41882</v>
      </c>
      <c r="B2227" s="6" t="s">
        <v>52684</v>
      </c>
      <c r="C2227" s="6" t="s">
        <v>90</v>
      </c>
      <c r="D2227" s="6" t="s">
        <v>52685</v>
      </c>
      <c r="E2227">
        <v>11285283840</v>
      </c>
      <c r="F2227">
        <v>0</v>
      </c>
      <c r="G2227">
        <v>0.85763999999999996</v>
      </c>
      <c r="H2227">
        <v>16.95</v>
      </c>
      <c r="I2227">
        <v>2548999936</v>
      </c>
      <c r="J2227">
        <v>926000000</v>
      </c>
      <c r="K2227">
        <v>4428000256</v>
      </c>
      <c r="L2227">
        <v>0.84299999999999997</v>
      </c>
      <c r="M2227">
        <v>1.109</v>
      </c>
      <c r="N2227">
        <v>9594999808</v>
      </c>
      <c r="O2227">
        <v>25.152999999999999</v>
      </c>
      <c r="P2227" s="6">
        <v>1.102E-2</v>
      </c>
      <c r="Q2227" s="6">
        <v>-3.5159999999999997E-2</v>
      </c>
      <c r="R2227">
        <v>-361624992</v>
      </c>
      <c r="S2227" s="6">
        <v>0.44230997999999999</v>
      </c>
      <c r="T2227" s="6">
        <v>4244000000</v>
      </c>
      <c r="U2227" s="6" t="s">
        <v>52611</v>
      </c>
      <c r="V2227">
        <v>1</v>
      </c>
      <c r="W2227">
        <v>0</v>
      </c>
      <c r="X2227">
        <v>0</v>
      </c>
      <c r="Y2227">
        <v>0</v>
      </c>
      <c r="Z2227">
        <v>0</v>
      </c>
      <c r="AA2227" s="6" t="s">
        <v>90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 s="6" t="s">
        <v>52612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 s="6" t="s">
        <v>52613</v>
      </c>
      <c r="AN2227">
        <v>1</v>
      </c>
      <c r="AO2227">
        <v>0</v>
      </c>
      <c r="AP2227">
        <v>0</v>
      </c>
      <c r="AQ2227">
        <v>0</v>
      </c>
      <c r="AR2227">
        <v>0</v>
      </c>
    </row>
    <row r="2228" spans="1:44" x14ac:dyDescent="0.25">
      <c r="A2228" s="6" t="s">
        <v>41884</v>
      </c>
      <c r="B2228" s="6" t="s">
        <v>52630</v>
      </c>
      <c r="C2228" s="6" t="s">
        <v>90</v>
      </c>
      <c r="D2228" s="6" t="s">
        <v>52610</v>
      </c>
      <c r="E2228">
        <v>2334456064</v>
      </c>
      <c r="F2228">
        <v>3.68</v>
      </c>
      <c r="G2228">
        <v>0.76917599999999997</v>
      </c>
      <c r="H2228">
        <v>1.69</v>
      </c>
      <c r="I2228">
        <v>135664000</v>
      </c>
      <c r="J2228">
        <v>0</v>
      </c>
      <c r="K2228">
        <v>1490000</v>
      </c>
      <c r="L2228">
        <v>8.6690000000000005</v>
      </c>
      <c r="M2228">
        <v>9.5510000000000002</v>
      </c>
      <c r="N2228">
        <v>0</v>
      </c>
      <c r="O2228">
        <v>1.111</v>
      </c>
      <c r="P2228" s="6">
        <v>-0.26974002000000002</v>
      </c>
      <c r="Q2228" s="6">
        <v>-0.45707999999999999</v>
      </c>
      <c r="R2228">
        <v>-37637248</v>
      </c>
      <c r="S2228" s="6">
        <v>0</v>
      </c>
      <c r="T2228" s="6">
        <v>0</v>
      </c>
      <c r="U2228" s="6" t="s">
        <v>52611</v>
      </c>
      <c r="V2228">
        <v>0</v>
      </c>
      <c r="W2228">
        <v>3</v>
      </c>
      <c r="X2228">
        <v>0</v>
      </c>
      <c r="Y2228">
        <v>0</v>
      </c>
      <c r="Z2228">
        <v>0</v>
      </c>
      <c r="AA2228" s="6" t="s">
        <v>90</v>
      </c>
      <c r="AB2228">
        <v>5</v>
      </c>
      <c r="AC2228">
        <v>6</v>
      </c>
      <c r="AD2228">
        <v>0</v>
      </c>
      <c r="AE2228">
        <v>0</v>
      </c>
      <c r="AF2228">
        <v>0</v>
      </c>
      <c r="AG2228" s="6" t="s">
        <v>52612</v>
      </c>
      <c r="AH2228">
        <v>4</v>
      </c>
      <c r="AI2228">
        <v>6</v>
      </c>
      <c r="AJ2228">
        <v>0</v>
      </c>
      <c r="AK2228">
        <v>0</v>
      </c>
      <c r="AL2228">
        <v>0</v>
      </c>
      <c r="AM2228" s="6" t="s">
        <v>52613</v>
      </c>
      <c r="AN2228">
        <v>0</v>
      </c>
      <c r="AO2228">
        <v>3</v>
      </c>
      <c r="AP2228">
        <v>0</v>
      </c>
      <c r="AQ2228">
        <v>0</v>
      </c>
      <c r="AR2228">
        <v>0</v>
      </c>
    </row>
    <row r="2229" spans="1:44" x14ac:dyDescent="0.25">
      <c r="A2229" s="6" t="s">
        <v>41886</v>
      </c>
      <c r="B2229" s="6" t="s">
        <v>52652</v>
      </c>
      <c r="C2229" s="6" t="s">
        <v>90</v>
      </c>
      <c r="D2229" s="6" t="s">
        <v>52623</v>
      </c>
      <c r="E2229">
        <v>9797997568</v>
      </c>
      <c r="F2229">
        <v>0</v>
      </c>
      <c r="G2229">
        <v>1.756286</v>
      </c>
      <c r="H2229">
        <v>7.9255000000000004</v>
      </c>
      <c r="I2229">
        <v>3328999936</v>
      </c>
      <c r="J2229">
        <v>1622000000</v>
      </c>
      <c r="K2229">
        <v>7369999872</v>
      </c>
      <c r="L2229">
        <v>0.57199999999999995</v>
      </c>
      <c r="M2229">
        <v>0.88900000000000001</v>
      </c>
      <c r="N2229">
        <v>20036999168</v>
      </c>
      <c r="O2229">
        <v>159.80000000000001</v>
      </c>
      <c r="P2229" s="6">
        <v>1.8170001000000002E-2</v>
      </c>
      <c r="Q2229" s="6">
        <v>6.4810000000000006E-2</v>
      </c>
      <c r="R2229">
        <v>1007124992</v>
      </c>
      <c r="S2229" s="6">
        <v>0.17202998999999999</v>
      </c>
      <c r="T2229" s="6">
        <v>3447000000</v>
      </c>
      <c r="U2229" s="6" t="s">
        <v>52611</v>
      </c>
      <c r="V2229">
        <v>0</v>
      </c>
      <c r="W2229">
        <v>0</v>
      </c>
      <c r="X2229">
        <v>0</v>
      </c>
      <c r="Y2229">
        <v>1</v>
      </c>
      <c r="Z2229">
        <v>0</v>
      </c>
      <c r="AA2229" s="6" t="s">
        <v>90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 s="6" t="s">
        <v>52612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 s="6" t="s">
        <v>52613</v>
      </c>
      <c r="AN2229">
        <v>0</v>
      </c>
      <c r="AO2229">
        <v>0</v>
      </c>
      <c r="AP2229">
        <v>0</v>
      </c>
      <c r="AQ2229">
        <v>1</v>
      </c>
      <c r="AR2229">
        <v>0</v>
      </c>
    </row>
    <row r="2230" spans="1:44" x14ac:dyDescent="0.25">
      <c r="A2230" s="6" t="s">
        <v>41888</v>
      </c>
      <c r="B2230" s="6" t="s">
        <v>52708</v>
      </c>
      <c r="C2230" s="6" t="s">
        <v>90</v>
      </c>
      <c r="D2230" s="6" t="s">
        <v>52623</v>
      </c>
      <c r="E2230">
        <v>251218264064</v>
      </c>
      <c r="F2230">
        <v>0</v>
      </c>
      <c r="G2230">
        <v>1.286653</v>
      </c>
      <c r="H2230">
        <v>336.85700000000003</v>
      </c>
      <c r="I2230">
        <v>49661001728</v>
      </c>
      <c r="J2230">
        <v>28879998976</v>
      </c>
      <c r="K2230">
        <v>207704997888</v>
      </c>
      <c r="L2230">
        <v>0.77500000000000002</v>
      </c>
      <c r="M2230">
        <v>1.228</v>
      </c>
      <c r="N2230">
        <v>292719001600</v>
      </c>
      <c r="O2230">
        <v>113.99299999999999</v>
      </c>
      <c r="P2230" s="6">
        <v>2.2880001000000001E-2</v>
      </c>
      <c r="Q2230" s="6">
        <v>8.1040000000000001E-2</v>
      </c>
      <c r="R2230">
        <v>14917732352</v>
      </c>
      <c r="S2230" s="6">
        <v>0.18018000000000001</v>
      </c>
      <c r="T2230" s="6">
        <v>49517000000</v>
      </c>
      <c r="U2230" s="6" t="s">
        <v>90</v>
      </c>
      <c r="V2230">
        <v>0</v>
      </c>
      <c r="W2230">
        <v>0</v>
      </c>
      <c r="X2230">
        <v>0</v>
      </c>
      <c r="Y2230">
        <v>0</v>
      </c>
      <c r="Z2230">
        <v>0</v>
      </c>
      <c r="AA2230" s="6" t="s">
        <v>90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 s="6" t="s">
        <v>90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 s="6" t="s">
        <v>90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25">
      <c r="A2231" s="6" t="s">
        <v>3054</v>
      </c>
      <c r="B2231" s="6" t="s">
        <v>52738</v>
      </c>
      <c r="C2231" s="6" t="s">
        <v>90</v>
      </c>
      <c r="D2231" s="6" t="s">
        <v>52663</v>
      </c>
      <c r="E2231">
        <v>49039405056</v>
      </c>
      <c r="F2231">
        <v>2.17</v>
      </c>
      <c r="G2231">
        <v>1.651653</v>
      </c>
      <c r="H2231">
        <v>69.087999999999994</v>
      </c>
      <c r="I2231">
        <v>5520999936</v>
      </c>
      <c r="J2231">
        <v>20988999680</v>
      </c>
      <c r="K2231">
        <v>11431000064</v>
      </c>
      <c r="L2231">
        <v>0.95</v>
      </c>
      <c r="M2231">
        <v>1.5189999999999999</v>
      </c>
      <c r="N2231">
        <v>169086992384</v>
      </c>
      <c r="O2231">
        <v>42.231999999999999</v>
      </c>
      <c r="P2231" s="6">
        <v>0.19162999999999999</v>
      </c>
      <c r="Q2231" s="6">
        <v>0.59220004000000004</v>
      </c>
      <c r="R2231">
        <v>10724249600</v>
      </c>
      <c r="S2231" s="6">
        <v>0.12991999000000001</v>
      </c>
      <c r="T2231" s="6">
        <v>19224000000</v>
      </c>
      <c r="U2231" s="6" t="s">
        <v>52611</v>
      </c>
      <c r="V2231">
        <v>3</v>
      </c>
      <c r="W2231">
        <v>6</v>
      </c>
      <c r="X2231">
        <v>12</v>
      </c>
      <c r="Y2231">
        <v>0</v>
      </c>
      <c r="Z2231">
        <v>0</v>
      </c>
      <c r="AA2231" s="6" t="s">
        <v>90</v>
      </c>
      <c r="AB2231">
        <v>5</v>
      </c>
      <c r="AC2231">
        <v>11</v>
      </c>
      <c r="AD2231">
        <v>4</v>
      </c>
      <c r="AE2231">
        <v>1</v>
      </c>
      <c r="AF2231">
        <v>0</v>
      </c>
      <c r="AG2231" s="6" t="s">
        <v>52612</v>
      </c>
      <c r="AH2231">
        <v>6</v>
      </c>
      <c r="AI2231">
        <v>12</v>
      </c>
      <c r="AJ2231">
        <v>2</v>
      </c>
      <c r="AK2231">
        <v>1</v>
      </c>
      <c r="AL2231">
        <v>0</v>
      </c>
      <c r="AM2231" s="6" t="s">
        <v>52613</v>
      </c>
      <c r="AN2231">
        <v>6</v>
      </c>
      <c r="AO2231">
        <v>11</v>
      </c>
      <c r="AP2231">
        <v>1</v>
      </c>
      <c r="AQ2231">
        <v>1</v>
      </c>
      <c r="AR2231">
        <v>0</v>
      </c>
    </row>
    <row r="2232" spans="1:44" x14ac:dyDescent="0.25">
      <c r="A2232" s="6" t="s">
        <v>41890</v>
      </c>
      <c r="B2232" s="6" t="s">
        <v>52692</v>
      </c>
      <c r="C2232" s="6" t="s">
        <v>90</v>
      </c>
      <c r="D2232" s="6" t="s">
        <v>130</v>
      </c>
      <c r="E2232">
        <v>3776000000</v>
      </c>
      <c r="F2232">
        <v>0</v>
      </c>
      <c r="G2232">
        <v>2.5330750000000002</v>
      </c>
      <c r="H2232">
        <v>1.5620000000000001</v>
      </c>
      <c r="I2232">
        <v>894000000</v>
      </c>
      <c r="J2232">
        <v>977616768</v>
      </c>
      <c r="K2232">
        <v>1959000064</v>
      </c>
      <c r="L2232">
        <v>0.85199999999999998</v>
      </c>
      <c r="M2232">
        <v>1.67</v>
      </c>
      <c r="N2232">
        <v>5304699904</v>
      </c>
      <c r="O2232">
        <v>105.60599999999999</v>
      </c>
      <c r="P2232" s="6">
        <v>8.7840005999999998E-2</v>
      </c>
      <c r="Q2232" s="6">
        <v>-8.8749999999999996E-2</v>
      </c>
      <c r="R2232">
        <v>0</v>
      </c>
      <c r="S2232" s="6">
        <v>0.25609999999999999</v>
      </c>
      <c r="T2232" s="6">
        <v>1075557000</v>
      </c>
      <c r="U2232" s="6" t="s">
        <v>90</v>
      </c>
      <c r="V2232">
        <v>0</v>
      </c>
      <c r="W2232">
        <v>0</v>
      </c>
      <c r="X2232">
        <v>0</v>
      </c>
      <c r="Y2232">
        <v>0</v>
      </c>
      <c r="Z2232">
        <v>0</v>
      </c>
      <c r="AA2232" s="6" t="s">
        <v>90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 s="6" t="s">
        <v>90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 s="6" t="s">
        <v>90</v>
      </c>
      <c r="AN2232">
        <v>0</v>
      </c>
      <c r="AO2232">
        <v>0</v>
      </c>
      <c r="AP2232">
        <v>0</v>
      </c>
      <c r="AQ2232">
        <v>0</v>
      </c>
      <c r="AR2232">
        <v>0</v>
      </c>
    </row>
    <row r="2233" spans="1:44" x14ac:dyDescent="0.25">
      <c r="A2233" s="6" t="s">
        <v>41892</v>
      </c>
      <c r="B2233" s="6" t="s">
        <v>52665</v>
      </c>
      <c r="C2233" s="6" t="s">
        <v>90</v>
      </c>
      <c r="D2233" s="6" t="s">
        <v>52620</v>
      </c>
      <c r="E2233">
        <v>39062614016</v>
      </c>
      <c r="F2233">
        <v>0</v>
      </c>
      <c r="G2233">
        <v>1.116441</v>
      </c>
      <c r="H2233">
        <v>6.7450000000000001</v>
      </c>
      <c r="I2233">
        <v>0</v>
      </c>
      <c r="J2233">
        <v>0</v>
      </c>
      <c r="K2233">
        <v>0</v>
      </c>
      <c r="L2233">
        <v>0.95099999999999996</v>
      </c>
      <c r="M2233">
        <v>1.29</v>
      </c>
      <c r="N2233">
        <v>0</v>
      </c>
      <c r="O2233">
        <v>122.012</v>
      </c>
      <c r="P2233" s="6">
        <v>5.7550002000000003E-2</v>
      </c>
      <c r="Q2233" s="6">
        <v>0.23091998999999999</v>
      </c>
      <c r="R2233">
        <v>0</v>
      </c>
      <c r="S2233" s="6">
        <v>0.23805000000000001</v>
      </c>
      <c r="T2233" s="6">
        <v>105871000000</v>
      </c>
      <c r="U2233" s="6" t="s">
        <v>90</v>
      </c>
      <c r="V2233">
        <v>0</v>
      </c>
      <c r="W2233">
        <v>0</v>
      </c>
      <c r="X2233">
        <v>0</v>
      </c>
      <c r="Y2233">
        <v>0</v>
      </c>
      <c r="Z2233">
        <v>0</v>
      </c>
      <c r="AA2233" s="6" t="s">
        <v>90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 s="6" t="s">
        <v>90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 s="6" t="s">
        <v>90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x14ac:dyDescent="0.25">
      <c r="A2234" s="6" t="s">
        <v>3056</v>
      </c>
      <c r="B2234" s="6" t="s">
        <v>52629</v>
      </c>
      <c r="C2234" s="6" t="s">
        <v>90</v>
      </c>
      <c r="D2234" s="6" t="s">
        <v>52618</v>
      </c>
      <c r="E2234">
        <v>7894625792</v>
      </c>
      <c r="F2234">
        <v>3.09</v>
      </c>
      <c r="G2234">
        <v>1.100633</v>
      </c>
      <c r="H2234">
        <v>12.411</v>
      </c>
      <c r="I2234">
        <v>6159291904</v>
      </c>
      <c r="J2234">
        <v>0</v>
      </c>
      <c r="K2234">
        <v>9517130752</v>
      </c>
      <c r="L2234">
        <v>0</v>
      </c>
      <c r="M2234">
        <v>0</v>
      </c>
      <c r="N2234">
        <v>1914352000</v>
      </c>
      <c r="O2234">
        <v>0</v>
      </c>
      <c r="P2234" s="6">
        <v>1.11E-2</v>
      </c>
      <c r="Q2234" s="6">
        <v>0.10314999499999999</v>
      </c>
      <c r="R2234">
        <v>0</v>
      </c>
      <c r="S2234" s="6">
        <v>0</v>
      </c>
      <c r="T2234" s="6">
        <v>1793209000</v>
      </c>
      <c r="U2234" s="6" t="s">
        <v>52611</v>
      </c>
      <c r="V2234">
        <v>0</v>
      </c>
      <c r="W2234">
        <v>3</v>
      </c>
      <c r="X2234">
        <v>6</v>
      </c>
      <c r="Y2234">
        <v>0</v>
      </c>
      <c r="Z2234">
        <v>0</v>
      </c>
      <c r="AA2234" s="6" t="s">
        <v>90</v>
      </c>
      <c r="AB2234">
        <v>4</v>
      </c>
      <c r="AC2234">
        <v>4</v>
      </c>
      <c r="AD2234">
        <v>3</v>
      </c>
      <c r="AE2234">
        <v>0</v>
      </c>
      <c r="AF2234">
        <v>0</v>
      </c>
      <c r="AG2234" s="6" t="s">
        <v>52612</v>
      </c>
      <c r="AH2234">
        <v>4</v>
      </c>
      <c r="AI2234">
        <v>4</v>
      </c>
      <c r="AJ2234">
        <v>3</v>
      </c>
      <c r="AK2234">
        <v>0</v>
      </c>
      <c r="AL2234">
        <v>0</v>
      </c>
      <c r="AM2234" s="6" t="s">
        <v>52613</v>
      </c>
      <c r="AN2234">
        <v>0</v>
      </c>
      <c r="AO2234">
        <v>3</v>
      </c>
      <c r="AP2234">
        <v>6</v>
      </c>
      <c r="AQ2234">
        <v>0</v>
      </c>
      <c r="AR2234">
        <v>0</v>
      </c>
    </row>
    <row r="2235" spans="1:44" x14ac:dyDescent="0.25">
      <c r="A2235" s="6" t="s">
        <v>3058</v>
      </c>
      <c r="B2235" s="6" t="s">
        <v>52667</v>
      </c>
      <c r="C2235" s="6" t="s">
        <v>90</v>
      </c>
      <c r="D2235" s="6" t="s">
        <v>130</v>
      </c>
      <c r="E2235">
        <v>31683747840</v>
      </c>
      <c r="F2235">
        <v>1.79</v>
      </c>
      <c r="G2235">
        <v>0.74313799999999997</v>
      </c>
      <c r="H2235">
        <v>52.494</v>
      </c>
      <c r="I2235">
        <v>139600000</v>
      </c>
      <c r="J2235">
        <v>1656999936</v>
      </c>
      <c r="K2235">
        <v>4523700224</v>
      </c>
      <c r="L2235">
        <v>1.4730000000000001</v>
      </c>
      <c r="M2235">
        <v>2.3679999999999999</v>
      </c>
      <c r="N2235">
        <v>7423499776</v>
      </c>
      <c r="O2235">
        <v>64.525999999999996</v>
      </c>
      <c r="P2235" s="6">
        <v>4.7519997000000001E-2</v>
      </c>
      <c r="Q2235" s="6">
        <v>9.1730006000000003E-2</v>
      </c>
      <c r="R2235">
        <v>408675008</v>
      </c>
      <c r="S2235" s="6">
        <v>0.21429999999999999</v>
      </c>
      <c r="T2235" s="6">
        <v>1557700000</v>
      </c>
      <c r="U2235" s="6" t="s">
        <v>52611</v>
      </c>
      <c r="V2235">
        <v>7</v>
      </c>
      <c r="W2235">
        <v>5</v>
      </c>
      <c r="X2235">
        <v>3</v>
      </c>
      <c r="Y2235">
        <v>0</v>
      </c>
      <c r="Z2235">
        <v>0</v>
      </c>
      <c r="AA2235" s="6" t="s">
        <v>90</v>
      </c>
      <c r="AB2235">
        <v>8</v>
      </c>
      <c r="AC2235">
        <v>10</v>
      </c>
      <c r="AD2235">
        <v>6</v>
      </c>
      <c r="AE2235">
        <v>1</v>
      </c>
      <c r="AF2235">
        <v>0</v>
      </c>
      <c r="AG2235" s="6" t="s">
        <v>52612</v>
      </c>
      <c r="AH2235">
        <v>8</v>
      </c>
      <c r="AI2235">
        <v>9</v>
      </c>
      <c r="AJ2235">
        <v>6</v>
      </c>
      <c r="AK2235">
        <v>1</v>
      </c>
      <c r="AL2235">
        <v>0</v>
      </c>
      <c r="AM2235" s="6" t="s">
        <v>52613</v>
      </c>
      <c r="AN2235">
        <v>7</v>
      </c>
      <c r="AO2235">
        <v>4</v>
      </c>
      <c r="AP2235">
        <v>3</v>
      </c>
      <c r="AQ2235">
        <v>0</v>
      </c>
      <c r="AR2235">
        <v>0</v>
      </c>
    </row>
    <row r="2236" spans="1:44" x14ac:dyDescent="0.25">
      <c r="A2236" s="6" t="s">
        <v>3060</v>
      </c>
      <c r="B2236" s="6" t="s">
        <v>865</v>
      </c>
      <c r="C2236" s="6" t="s">
        <v>90</v>
      </c>
      <c r="D2236" s="6" t="s">
        <v>52620</v>
      </c>
      <c r="E2236">
        <v>6905829376</v>
      </c>
      <c r="F2236">
        <v>1.28</v>
      </c>
      <c r="G2236">
        <v>1.0693170000000001</v>
      </c>
      <c r="H2236">
        <v>73.141999999999996</v>
      </c>
      <c r="I2236">
        <v>172948000</v>
      </c>
      <c r="J2236">
        <v>562035008</v>
      </c>
      <c r="K2236">
        <v>1149581056</v>
      </c>
      <c r="L2236">
        <v>1.258</v>
      </c>
      <c r="M2236">
        <v>2.3239999999999998</v>
      </c>
      <c r="N2236">
        <v>4426911232</v>
      </c>
      <c r="O2236">
        <v>71.921000000000006</v>
      </c>
      <c r="P2236" s="6">
        <v>8.0749996000000004E-2</v>
      </c>
      <c r="Q2236" s="6">
        <v>0.16996</v>
      </c>
      <c r="R2236">
        <v>320490240</v>
      </c>
      <c r="S2236" s="6">
        <v>0.26782</v>
      </c>
      <c r="T2236" s="6">
        <v>1126224000</v>
      </c>
      <c r="U2236" s="6" t="s">
        <v>52611</v>
      </c>
      <c r="V2236">
        <v>2</v>
      </c>
      <c r="W2236">
        <v>3</v>
      </c>
      <c r="X2236">
        <v>3</v>
      </c>
      <c r="Y2236">
        <v>1</v>
      </c>
      <c r="Z2236">
        <v>0</v>
      </c>
      <c r="AA2236" s="6" t="s">
        <v>90</v>
      </c>
      <c r="AB2236">
        <v>3</v>
      </c>
      <c r="AC2236">
        <v>2</v>
      </c>
      <c r="AD2236">
        <v>2</v>
      </c>
      <c r="AE2236">
        <v>0</v>
      </c>
      <c r="AF2236">
        <v>0</v>
      </c>
      <c r="AG2236" s="6" t="s">
        <v>52612</v>
      </c>
      <c r="AH2236">
        <v>3</v>
      </c>
      <c r="AI2236">
        <v>2</v>
      </c>
      <c r="AJ2236">
        <v>2</v>
      </c>
      <c r="AK2236">
        <v>0</v>
      </c>
      <c r="AL2236">
        <v>0</v>
      </c>
      <c r="AM2236" s="6" t="s">
        <v>52613</v>
      </c>
      <c r="AN2236">
        <v>2</v>
      </c>
      <c r="AO2236">
        <v>2</v>
      </c>
      <c r="AP2236">
        <v>3</v>
      </c>
      <c r="AQ2236">
        <v>1</v>
      </c>
      <c r="AR2236">
        <v>0</v>
      </c>
    </row>
    <row r="2237" spans="1:44" x14ac:dyDescent="0.25">
      <c r="A2237" s="6" t="s">
        <v>3062</v>
      </c>
      <c r="B2237" s="6" t="s">
        <v>52644</v>
      </c>
      <c r="C2237" s="6" t="s">
        <v>90</v>
      </c>
      <c r="D2237" s="6" t="s">
        <v>52616</v>
      </c>
      <c r="E2237">
        <v>56692637696</v>
      </c>
      <c r="F2237">
        <v>2.35</v>
      </c>
      <c r="G2237">
        <v>0</v>
      </c>
      <c r="H2237">
        <v>3.5950000000000002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 s="6">
        <v>0</v>
      </c>
      <c r="Q2237" s="6">
        <v>0</v>
      </c>
      <c r="R2237">
        <v>0</v>
      </c>
      <c r="S2237" s="6">
        <v>0</v>
      </c>
      <c r="T2237" s="6">
        <v>0</v>
      </c>
      <c r="U2237" s="6" t="s">
        <v>52611</v>
      </c>
      <c r="V2237">
        <v>9</v>
      </c>
      <c r="W2237">
        <v>13</v>
      </c>
      <c r="X2237">
        <v>14</v>
      </c>
      <c r="Y2237">
        <v>0</v>
      </c>
      <c r="Z2237">
        <v>0</v>
      </c>
      <c r="AA2237" s="6" t="s">
        <v>90</v>
      </c>
      <c r="AB2237">
        <v>2</v>
      </c>
      <c r="AC2237">
        <v>1</v>
      </c>
      <c r="AD2237">
        <v>11</v>
      </c>
      <c r="AE2237">
        <v>0</v>
      </c>
      <c r="AF2237">
        <v>0</v>
      </c>
      <c r="AG2237" s="6" t="s">
        <v>52612</v>
      </c>
      <c r="AH2237">
        <v>3</v>
      </c>
      <c r="AI2237">
        <v>1</v>
      </c>
      <c r="AJ2237">
        <v>11</v>
      </c>
      <c r="AK2237">
        <v>0</v>
      </c>
      <c r="AL2237">
        <v>0</v>
      </c>
      <c r="AM2237" s="6" t="s">
        <v>52613</v>
      </c>
      <c r="AN2237">
        <v>5</v>
      </c>
      <c r="AO2237">
        <v>11</v>
      </c>
      <c r="AP2237">
        <v>16</v>
      </c>
      <c r="AQ2237">
        <v>0</v>
      </c>
      <c r="AR2237">
        <v>0</v>
      </c>
    </row>
    <row r="2238" spans="1:44" x14ac:dyDescent="0.25">
      <c r="A2238" s="6" t="s">
        <v>41893</v>
      </c>
      <c r="B2238" s="6" t="s">
        <v>52698</v>
      </c>
      <c r="C2238" s="6" t="s">
        <v>90</v>
      </c>
      <c r="D2238" s="6" t="s">
        <v>52637</v>
      </c>
      <c r="E2238">
        <v>12773851136</v>
      </c>
      <c r="F2238">
        <v>5.2</v>
      </c>
      <c r="G2238">
        <v>1.340957</v>
      </c>
      <c r="H2238">
        <v>23.5</v>
      </c>
      <c r="I2238">
        <v>1020164992</v>
      </c>
      <c r="J2238">
        <v>299496000</v>
      </c>
      <c r="K2238">
        <v>9082890240</v>
      </c>
      <c r="L2238">
        <v>4.0890000000000004</v>
      </c>
      <c r="M2238">
        <v>4.4980000000000002</v>
      </c>
      <c r="N2238">
        <v>1325389056</v>
      </c>
      <c r="O2238">
        <v>142.74100000000001</v>
      </c>
      <c r="P2238" s="6">
        <v>-6.9800000000000001E-3</v>
      </c>
      <c r="Q2238" s="6">
        <v>-6.2710000000000002E-2</v>
      </c>
      <c r="R2238">
        <v>137104368</v>
      </c>
      <c r="S2238" s="6">
        <v>0.33139999999999997</v>
      </c>
      <c r="T2238" s="6">
        <v>1030760000</v>
      </c>
      <c r="U2238" s="6" t="s">
        <v>52611</v>
      </c>
      <c r="V2238">
        <v>3</v>
      </c>
      <c r="W2238">
        <v>4</v>
      </c>
      <c r="X2238">
        <v>5</v>
      </c>
      <c r="Y2238">
        <v>0</v>
      </c>
      <c r="Z2238">
        <v>0</v>
      </c>
      <c r="AA2238" s="6" t="s">
        <v>90</v>
      </c>
      <c r="AB2238">
        <v>0</v>
      </c>
      <c r="AC2238">
        <v>1</v>
      </c>
      <c r="AD2238">
        <v>8</v>
      </c>
      <c r="AE2238">
        <v>4</v>
      </c>
      <c r="AF2238">
        <v>1</v>
      </c>
      <c r="AG2238" s="6" t="s">
        <v>52612</v>
      </c>
      <c r="AH2238">
        <v>0</v>
      </c>
      <c r="AI2238">
        <v>1</v>
      </c>
      <c r="AJ2238">
        <v>7</v>
      </c>
      <c r="AK2238">
        <v>4</v>
      </c>
      <c r="AL2238">
        <v>1</v>
      </c>
      <c r="AM2238" s="6" t="s">
        <v>52613</v>
      </c>
      <c r="AN2238">
        <v>1</v>
      </c>
      <c r="AO2238">
        <v>2</v>
      </c>
      <c r="AP2238">
        <v>5</v>
      </c>
      <c r="AQ2238">
        <v>4</v>
      </c>
      <c r="AR2238">
        <v>0</v>
      </c>
    </row>
    <row r="2239" spans="1:44" x14ac:dyDescent="0.25">
      <c r="A2239" s="6" t="s">
        <v>3064</v>
      </c>
      <c r="B2239" s="6" t="s">
        <v>52682</v>
      </c>
      <c r="C2239" s="6" t="s">
        <v>90</v>
      </c>
      <c r="D2239" s="6" t="s">
        <v>52663</v>
      </c>
      <c r="E2239">
        <v>4201846272</v>
      </c>
      <c r="F2239">
        <v>2.44</v>
      </c>
      <c r="G2239">
        <v>1.9225890000000001</v>
      </c>
      <c r="H2239">
        <v>9.25</v>
      </c>
      <c r="I2239">
        <v>9106000</v>
      </c>
      <c r="J2239">
        <v>753897984</v>
      </c>
      <c r="K2239">
        <v>695153984</v>
      </c>
      <c r="L2239">
        <v>4.3150000000000004</v>
      </c>
      <c r="M2239">
        <v>4.4770000000000003</v>
      </c>
      <c r="N2239">
        <v>791388032</v>
      </c>
      <c r="O2239">
        <v>30.324000000000002</v>
      </c>
      <c r="P2239" s="6">
        <v>0.13064000000000001</v>
      </c>
      <c r="Q2239" s="6">
        <v>0.27129999999999999</v>
      </c>
      <c r="R2239">
        <v>285376640</v>
      </c>
      <c r="S2239" s="6">
        <v>1</v>
      </c>
      <c r="T2239" s="6">
        <v>823610000</v>
      </c>
      <c r="U2239" s="6" t="s">
        <v>52611</v>
      </c>
      <c r="V2239">
        <v>4</v>
      </c>
      <c r="W2239">
        <v>7</v>
      </c>
      <c r="X2239">
        <v>1</v>
      </c>
      <c r="Y2239">
        <v>0</v>
      </c>
      <c r="Z2239">
        <v>0</v>
      </c>
      <c r="AA2239" s="6" t="s">
        <v>90</v>
      </c>
      <c r="AB2239">
        <v>3</v>
      </c>
      <c r="AC2239">
        <v>10</v>
      </c>
      <c r="AD2239">
        <v>2</v>
      </c>
      <c r="AE2239">
        <v>0</v>
      </c>
      <c r="AF2239">
        <v>0</v>
      </c>
      <c r="AG2239" s="6" t="s">
        <v>52612</v>
      </c>
      <c r="AH2239">
        <v>3</v>
      </c>
      <c r="AI2239">
        <v>11</v>
      </c>
      <c r="AJ2239">
        <v>2</v>
      </c>
      <c r="AK2239">
        <v>0</v>
      </c>
      <c r="AL2239">
        <v>0</v>
      </c>
      <c r="AM2239" s="6" t="s">
        <v>52613</v>
      </c>
      <c r="AN2239">
        <v>3</v>
      </c>
      <c r="AO2239">
        <v>10</v>
      </c>
      <c r="AP2239">
        <v>2</v>
      </c>
      <c r="AQ2239">
        <v>0</v>
      </c>
      <c r="AR2239">
        <v>0</v>
      </c>
    </row>
    <row r="2240" spans="1:44" x14ac:dyDescent="0.25">
      <c r="A2240" s="6" t="s">
        <v>3065</v>
      </c>
      <c r="B2240" s="6" t="s">
        <v>90</v>
      </c>
      <c r="C2240" s="6" t="s">
        <v>90</v>
      </c>
      <c r="D2240" s="6" t="s">
        <v>90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 s="6">
        <v>0</v>
      </c>
      <c r="Q2240" s="6">
        <v>0</v>
      </c>
      <c r="R2240">
        <v>0</v>
      </c>
      <c r="S2240" s="6">
        <v>0</v>
      </c>
      <c r="T2240" s="6">
        <v>0</v>
      </c>
      <c r="U2240" s="6" t="s">
        <v>90</v>
      </c>
      <c r="V2240">
        <v>0</v>
      </c>
      <c r="W2240">
        <v>0</v>
      </c>
      <c r="X2240">
        <v>0</v>
      </c>
      <c r="Y2240">
        <v>0</v>
      </c>
      <c r="Z2240">
        <v>0</v>
      </c>
      <c r="AA2240" s="6" t="s">
        <v>90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 s="6" t="s">
        <v>90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 s="6" t="s">
        <v>90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25">
      <c r="A2241" s="6" t="s">
        <v>3067</v>
      </c>
      <c r="B2241" s="6" t="s">
        <v>52718</v>
      </c>
      <c r="C2241" s="6" t="s">
        <v>90</v>
      </c>
      <c r="D2241" s="6" t="s">
        <v>52616</v>
      </c>
      <c r="E2241">
        <v>7196532224</v>
      </c>
      <c r="F2241">
        <v>1.87</v>
      </c>
      <c r="G2241">
        <v>1.284413</v>
      </c>
      <c r="H2241">
        <v>4.0890000000000004</v>
      </c>
      <c r="I2241">
        <v>208200000</v>
      </c>
      <c r="J2241">
        <v>711800000</v>
      </c>
      <c r="K2241">
        <v>2575300096</v>
      </c>
      <c r="L2241">
        <v>0.78500000000000003</v>
      </c>
      <c r="M2241">
        <v>1.5169999999999999</v>
      </c>
      <c r="N2241">
        <v>3212699904</v>
      </c>
      <c r="O2241">
        <v>402.39100000000002</v>
      </c>
      <c r="P2241" s="6">
        <v>8.6099999999999996E-2</v>
      </c>
      <c r="Q2241" s="6">
        <v>0.39248001999999999</v>
      </c>
      <c r="R2241">
        <v>203575008</v>
      </c>
      <c r="S2241" s="6">
        <v>0.45108002000000003</v>
      </c>
      <c r="T2241" s="6">
        <v>1431500000</v>
      </c>
      <c r="U2241" s="6" t="s">
        <v>52611</v>
      </c>
      <c r="V2241">
        <v>0</v>
      </c>
      <c r="W2241">
        <v>0</v>
      </c>
      <c r="X2241">
        <v>0</v>
      </c>
      <c r="Y2241">
        <v>0</v>
      </c>
      <c r="Z2241">
        <v>0</v>
      </c>
      <c r="AA2241" s="6" t="s">
        <v>90</v>
      </c>
      <c r="AB2241">
        <v>2</v>
      </c>
      <c r="AC2241">
        <v>2</v>
      </c>
      <c r="AD2241">
        <v>7</v>
      </c>
      <c r="AE2241">
        <v>1</v>
      </c>
      <c r="AF2241">
        <v>0</v>
      </c>
      <c r="AG2241" s="6" t="s">
        <v>52612</v>
      </c>
      <c r="AH2241">
        <v>2</v>
      </c>
      <c r="AI2241">
        <v>2</v>
      </c>
      <c r="AJ2241">
        <v>8</v>
      </c>
      <c r="AK2241">
        <v>0</v>
      </c>
      <c r="AL2241">
        <v>0</v>
      </c>
      <c r="AM2241" s="6" t="s">
        <v>52613</v>
      </c>
      <c r="AN2241">
        <v>3</v>
      </c>
      <c r="AO2241">
        <v>2</v>
      </c>
      <c r="AP2241">
        <v>3</v>
      </c>
      <c r="AQ2241">
        <v>0</v>
      </c>
      <c r="AR2241">
        <v>0</v>
      </c>
    </row>
    <row r="2242" spans="1:44" x14ac:dyDescent="0.25">
      <c r="A2242" s="6" t="s">
        <v>3069</v>
      </c>
      <c r="B2242" s="6" t="s">
        <v>52689</v>
      </c>
      <c r="C2242" s="6" t="s">
        <v>90</v>
      </c>
      <c r="D2242" s="6" t="s">
        <v>52685</v>
      </c>
      <c r="E2242">
        <v>102615752704</v>
      </c>
      <c r="F2242">
        <v>0.46</v>
      </c>
      <c r="G2242">
        <v>0.557446</v>
      </c>
      <c r="H2242">
        <v>11.744999999999999</v>
      </c>
      <c r="I2242">
        <v>18482999296</v>
      </c>
      <c r="J2242">
        <v>11768000512</v>
      </c>
      <c r="K2242">
        <v>68296998912</v>
      </c>
      <c r="L2242">
        <v>0.77100000000000002</v>
      </c>
      <c r="M2242">
        <v>0.88700000000000001</v>
      </c>
      <c r="N2242">
        <v>45705998336</v>
      </c>
      <c r="O2242">
        <v>105.91500000000001</v>
      </c>
      <c r="P2242" s="6">
        <v>1.8020000000000001E-2</v>
      </c>
      <c r="Q2242" s="6">
        <v>0.20294999999999999</v>
      </c>
      <c r="R2242">
        <v>4704750080</v>
      </c>
      <c r="S2242" s="6">
        <v>0.32502997</v>
      </c>
      <c r="T2242" s="6">
        <v>14856000000</v>
      </c>
      <c r="U2242" s="6" t="s">
        <v>52611</v>
      </c>
      <c r="V2242">
        <v>2</v>
      </c>
      <c r="W2242">
        <v>1</v>
      </c>
      <c r="X2242">
        <v>0</v>
      </c>
      <c r="Y2242">
        <v>0</v>
      </c>
      <c r="Z2242">
        <v>0</v>
      </c>
      <c r="AA2242" s="6" t="s">
        <v>90</v>
      </c>
      <c r="AB2242">
        <v>2</v>
      </c>
      <c r="AC2242">
        <v>1</v>
      </c>
      <c r="AD2242">
        <v>0</v>
      </c>
      <c r="AE2242">
        <v>0</v>
      </c>
      <c r="AF2242">
        <v>0</v>
      </c>
      <c r="AG2242" s="6" t="s">
        <v>52612</v>
      </c>
      <c r="AH2242">
        <v>1</v>
      </c>
      <c r="AI2242">
        <v>1</v>
      </c>
      <c r="AJ2242">
        <v>0</v>
      </c>
      <c r="AK2242">
        <v>0</v>
      </c>
      <c r="AL2242">
        <v>0</v>
      </c>
      <c r="AM2242" s="6" t="s">
        <v>52613</v>
      </c>
      <c r="AN2242">
        <v>2</v>
      </c>
      <c r="AO2242">
        <v>1</v>
      </c>
      <c r="AP2242">
        <v>0</v>
      </c>
      <c r="AQ2242">
        <v>0</v>
      </c>
      <c r="AR2242">
        <v>0</v>
      </c>
    </row>
    <row r="2243" spans="1:44" x14ac:dyDescent="0.25">
      <c r="A2243" s="6" t="s">
        <v>41895</v>
      </c>
      <c r="B2243" s="6" t="s">
        <v>52710</v>
      </c>
      <c r="C2243" s="6" t="s">
        <v>90</v>
      </c>
      <c r="D2243" s="6" t="s">
        <v>52637</v>
      </c>
      <c r="E2243">
        <v>62486540288</v>
      </c>
      <c r="F2243">
        <v>0</v>
      </c>
      <c r="G2243">
        <v>0.77369399999999999</v>
      </c>
      <c r="H2243">
        <v>18.390499999999999</v>
      </c>
      <c r="I2243">
        <v>1296499968</v>
      </c>
      <c r="J2243">
        <v>1800199936</v>
      </c>
      <c r="K2243">
        <v>45410299904</v>
      </c>
      <c r="L2243">
        <v>0.29399999999999998</v>
      </c>
      <c r="M2243">
        <v>0.84499999999999997</v>
      </c>
      <c r="N2243">
        <v>5970999808</v>
      </c>
      <c r="O2243">
        <v>140.792</v>
      </c>
      <c r="P2243" s="6">
        <v>1.4939999000000001E-2</v>
      </c>
      <c r="Q2243" s="6">
        <v>-8.1920005000000004E-2</v>
      </c>
      <c r="R2243">
        <v>133775000</v>
      </c>
      <c r="S2243" s="6">
        <v>0.50829000000000002</v>
      </c>
      <c r="T2243" s="6">
        <v>3589500000</v>
      </c>
      <c r="U2243" s="6" t="s">
        <v>52611</v>
      </c>
      <c r="V2243">
        <v>0</v>
      </c>
      <c r="W2243">
        <v>0</v>
      </c>
      <c r="X2243">
        <v>0</v>
      </c>
      <c r="Y2243">
        <v>0</v>
      </c>
      <c r="Z2243">
        <v>0</v>
      </c>
      <c r="AA2243" s="6" t="s">
        <v>90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 s="6" t="s">
        <v>52612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 s="6" t="s">
        <v>52613</v>
      </c>
      <c r="AN2243">
        <v>0</v>
      </c>
      <c r="AO2243">
        <v>0</v>
      </c>
      <c r="AP2243">
        <v>0</v>
      </c>
      <c r="AQ2243">
        <v>0</v>
      </c>
      <c r="AR2243">
        <v>0</v>
      </c>
    </row>
    <row r="2244" spans="1:44" x14ac:dyDescent="0.25">
      <c r="A2244" s="6" t="s">
        <v>3071</v>
      </c>
      <c r="B2244" s="6" t="s">
        <v>52756</v>
      </c>
      <c r="C2244" s="6" t="s">
        <v>90</v>
      </c>
      <c r="D2244" s="6" t="s">
        <v>52618</v>
      </c>
      <c r="E2244">
        <v>11719252992</v>
      </c>
      <c r="F2244">
        <v>2.21</v>
      </c>
      <c r="G2244">
        <v>1.15482</v>
      </c>
      <c r="H2244">
        <v>40.273000000000003</v>
      </c>
      <c r="I2244">
        <v>1033000000</v>
      </c>
      <c r="J2244">
        <v>669500032</v>
      </c>
      <c r="K2244">
        <v>3932000000</v>
      </c>
      <c r="L2244">
        <v>0.67800000000000005</v>
      </c>
      <c r="M2244">
        <v>10.42</v>
      </c>
      <c r="N2244">
        <v>6250999808</v>
      </c>
      <c r="O2244">
        <v>69.14</v>
      </c>
      <c r="P2244" s="6">
        <v>2.5400000000000002E-3</v>
      </c>
      <c r="Q2244" s="6">
        <v>6.7360000000000003E-2</v>
      </c>
      <c r="R2244">
        <v>972875008</v>
      </c>
      <c r="S2244" s="6">
        <v>0.54183000000000003</v>
      </c>
      <c r="T2244" s="6">
        <v>3162000000</v>
      </c>
      <c r="U2244" s="6" t="s">
        <v>52611</v>
      </c>
      <c r="V2244">
        <v>4</v>
      </c>
      <c r="W2244">
        <v>5</v>
      </c>
      <c r="X2244">
        <v>3</v>
      </c>
      <c r="Y2244">
        <v>1</v>
      </c>
      <c r="Z2244">
        <v>0</v>
      </c>
      <c r="AA2244" s="6" t="s">
        <v>90</v>
      </c>
      <c r="AB2244">
        <v>3</v>
      </c>
      <c r="AC2244">
        <v>10</v>
      </c>
      <c r="AD2244">
        <v>3</v>
      </c>
      <c r="AE2244">
        <v>0</v>
      </c>
      <c r="AF2244">
        <v>0</v>
      </c>
      <c r="AG2244" s="6" t="s">
        <v>52612</v>
      </c>
      <c r="AH2244">
        <v>3</v>
      </c>
      <c r="AI2244">
        <v>10</v>
      </c>
      <c r="AJ2244">
        <v>3</v>
      </c>
      <c r="AK2244">
        <v>0</v>
      </c>
      <c r="AL2244">
        <v>0</v>
      </c>
      <c r="AM2244" s="6" t="s">
        <v>52613</v>
      </c>
      <c r="AN2244">
        <v>1</v>
      </c>
      <c r="AO2244">
        <v>7</v>
      </c>
      <c r="AP2244">
        <v>4</v>
      </c>
      <c r="AQ2244">
        <v>0</v>
      </c>
      <c r="AR2244">
        <v>0</v>
      </c>
    </row>
    <row r="2245" spans="1:44" x14ac:dyDescent="0.25">
      <c r="A2245" s="6" t="s">
        <v>41897</v>
      </c>
      <c r="B2245" s="6" t="s">
        <v>52644</v>
      </c>
      <c r="C2245" s="6" t="s">
        <v>90</v>
      </c>
      <c r="D2245" s="6" t="s">
        <v>52616</v>
      </c>
      <c r="E2245">
        <v>2495913472</v>
      </c>
      <c r="F2245">
        <v>4.0999999999999996</v>
      </c>
      <c r="G2245">
        <v>0.88599499999999998</v>
      </c>
      <c r="H2245">
        <v>4.3840000000000003</v>
      </c>
      <c r="I2245">
        <v>756270016</v>
      </c>
      <c r="J2245">
        <v>-103871000</v>
      </c>
      <c r="K2245">
        <v>315177984</v>
      </c>
      <c r="L2245">
        <v>3.827</v>
      </c>
      <c r="M2245">
        <v>4.0309999999999997</v>
      </c>
      <c r="N2245">
        <v>484708000</v>
      </c>
      <c r="O2245">
        <v>65.488</v>
      </c>
      <c r="P2245" s="6">
        <v>-7.0449999999999999E-2</v>
      </c>
      <c r="Q2245" s="6">
        <v>-0.22429001000000001</v>
      </c>
      <c r="R2245">
        <v>91865000</v>
      </c>
      <c r="S2245" s="6">
        <v>0.85627997</v>
      </c>
      <c r="T2245" s="6">
        <v>403798000</v>
      </c>
      <c r="U2245" s="6" t="s">
        <v>52611</v>
      </c>
      <c r="V2245">
        <v>3</v>
      </c>
      <c r="W2245">
        <v>5</v>
      </c>
      <c r="X2245">
        <v>2</v>
      </c>
      <c r="Y2245">
        <v>0</v>
      </c>
      <c r="Z2245">
        <v>0</v>
      </c>
      <c r="AA2245" s="6" t="s">
        <v>90</v>
      </c>
      <c r="AB2245">
        <v>1</v>
      </c>
      <c r="AC2245">
        <v>7</v>
      </c>
      <c r="AD2245">
        <v>11</v>
      </c>
      <c r="AE2245">
        <v>1</v>
      </c>
      <c r="AF2245">
        <v>0</v>
      </c>
      <c r="AG2245" s="6" t="s">
        <v>52612</v>
      </c>
      <c r="AH2245">
        <v>1</v>
      </c>
      <c r="AI2245">
        <v>7</v>
      </c>
      <c r="AJ2245">
        <v>11</v>
      </c>
      <c r="AK2245">
        <v>1</v>
      </c>
      <c r="AL2245">
        <v>0</v>
      </c>
      <c r="AM2245" s="6" t="s">
        <v>52613</v>
      </c>
      <c r="AN2245">
        <v>5</v>
      </c>
      <c r="AO2245">
        <v>12</v>
      </c>
      <c r="AP2245">
        <v>2</v>
      </c>
      <c r="AQ2245">
        <v>0</v>
      </c>
      <c r="AR2245">
        <v>0</v>
      </c>
    </row>
    <row r="2246" spans="1:44" x14ac:dyDescent="0.25">
      <c r="A2246" s="6" t="s">
        <v>41899</v>
      </c>
      <c r="B2246" s="6" t="s">
        <v>52644</v>
      </c>
      <c r="C2246" s="6" t="s">
        <v>90</v>
      </c>
      <c r="D2246" s="6" t="s">
        <v>52616</v>
      </c>
      <c r="E2246">
        <v>3061082368</v>
      </c>
      <c r="F2246">
        <v>8.44</v>
      </c>
      <c r="G2246">
        <v>0.94159000000000004</v>
      </c>
      <c r="H2246">
        <v>13.085000000000001</v>
      </c>
      <c r="I2246">
        <v>282796000</v>
      </c>
      <c r="J2246">
        <v>120082000</v>
      </c>
      <c r="K2246">
        <v>461772992</v>
      </c>
      <c r="L2246">
        <v>1.155</v>
      </c>
      <c r="M2246">
        <v>1.3149999999999999</v>
      </c>
      <c r="N2246">
        <v>902244992</v>
      </c>
      <c r="O2246">
        <v>35.673000000000002</v>
      </c>
      <c r="P2246" s="6">
        <v>1.9879999999999998E-2</v>
      </c>
      <c r="Q2246" s="6">
        <v>1.166E-2</v>
      </c>
      <c r="R2246">
        <v>115154376</v>
      </c>
      <c r="S2246" s="6">
        <v>0.68758005</v>
      </c>
      <c r="T2246" s="6">
        <v>0</v>
      </c>
      <c r="U2246" s="6" t="s">
        <v>52611</v>
      </c>
      <c r="V2246">
        <v>2</v>
      </c>
      <c r="W2246">
        <v>3</v>
      </c>
      <c r="X2246">
        <v>2</v>
      </c>
      <c r="Y2246">
        <v>0</v>
      </c>
      <c r="Z2246">
        <v>0</v>
      </c>
      <c r="AA2246" s="6" t="s">
        <v>90</v>
      </c>
      <c r="AB2246">
        <v>2</v>
      </c>
      <c r="AC2246">
        <v>4</v>
      </c>
      <c r="AD2246">
        <v>1</v>
      </c>
      <c r="AE2246">
        <v>0</v>
      </c>
      <c r="AF2246">
        <v>0</v>
      </c>
      <c r="AG2246" s="6" t="s">
        <v>52612</v>
      </c>
      <c r="AH2246">
        <v>2</v>
      </c>
      <c r="AI2246">
        <v>4</v>
      </c>
      <c r="AJ2246">
        <v>1</v>
      </c>
      <c r="AK2246">
        <v>0</v>
      </c>
      <c r="AL2246">
        <v>0</v>
      </c>
      <c r="AM2246" s="6" t="s">
        <v>52613</v>
      </c>
      <c r="AN2246">
        <v>2</v>
      </c>
      <c r="AO2246">
        <v>3</v>
      </c>
      <c r="AP2246">
        <v>2</v>
      </c>
      <c r="AQ2246">
        <v>1</v>
      </c>
      <c r="AR2246">
        <v>0</v>
      </c>
    </row>
    <row r="2247" spans="1:44" x14ac:dyDescent="0.25">
      <c r="A2247" s="6" t="s">
        <v>41901</v>
      </c>
      <c r="B2247" s="6" t="s">
        <v>52747</v>
      </c>
      <c r="C2247" s="6" t="s">
        <v>90</v>
      </c>
      <c r="D2247" s="6" t="s">
        <v>52620</v>
      </c>
      <c r="E2247">
        <v>3928809216</v>
      </c>
      <c r="F2247">
        <v>9.9499999999999993</v>
      </c>
      <c r="G2247">
        <v>1.1805829999999999</v>
      </c>
      <c r="H2247">
        <v>1.581</v>
      </c>
      <c r="I2247">
        <v>65932000</v>
      </c>
      <c r="J2247">
        <v>312718016</v>
      </c>
      <c r="K2247">
        <v>1189938048</v>
      </c>
      <c r="L2247">
        <v>1.651</v>
      </c>
      <c r="M2247">
        <v>1.9710000000000001</v>
      </c>
      <c r="N2247">
        <v>763116032</v>
      </c>
      <c r="O2247">
        <v>501.85500000000002</v>
      </c>
      <c r="P2247" s="6">
        <v>6.4630000000000007E-2</v>
      </c>
      <c r="Q2247" s="6">
        <v>0.33928000000000003</v>
      </c>
      <c r="R2247">
        <v>176555248</v>
      </c>
      <c r="S2247" s="6">
        <v>0.62756999999999996</v>
      </c>
      <c r="T2247" s="6">
        <v>468012000</v>
      </c>
      <c r="U2247" s="6" t="s">
        <v>52611</v>
      </c>
      <c r="V2247">
        <v>0</v>
      </c>
      <c r="W2247">
        <v>1</v>
      </c>
      <c r="X2247">
        <v>0</v>
      </c>
      <c r="Y2247">
        <v>0</v>
      </c>
      <c r="Z2247">
        <v>0</v>
      </c>
      <c r="AA2247" s="6" t="s">
        <v>90</v>
      </c>
      <c r="AB2247">
        <v>2</v>
      </c>
      <c r="AC2247">
        <v>2</v>
      </c>
      <c r="AD2247">
        <v>3</v>
      </c>
      <c r="AE2247">
        <v>0</v>
      </c>
      <c r="AF2247">
        <v>0</v>
      </c>
      <c r="AG2247" s="6" t="s">
        <v>52612</v>
      </c>
      <c r="AH2247">
        <v>2</v>
      </c>
      <c r="AI2247">
        <v>2</v>
      </c>
      <c r="AJ2247">
        <v>3</v>
      </c>
      <c r="AK2247">
        <v>0</v>
      </c>
      <c r="AL2247">
        <v>0</v>
      </c>
      <c r="AM2247" s="6" t="s">
        <v>52613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25">
      <c r="A2248" s="6" t="s">
        <v>3073</v>
      </c>
      <c r="B2248" s="6" t="s">
        <v>86</v>
      </c>
      <c r="C2248" s="6" t="s">
        <v>90</v>
      </c>
      <c r="D2248" s="6" t="s">
        <v>52620</v>
      </c>
      <c r="E2248">
        <v>34901581824</v>
      </c>
      <c r="F2248">
        <v>9.2799999999999994</v>
      </c>
      <c r="G2248">
        <v>0.86030899999999999</v>
      </c>
      <c r="H2248">
        <v>0.47299999999999998</v>
      </c>
      <c r="I2248">
        <v>235300000</v>
      </c>
      <c r="J2248">
        <v>1264600064</v>
      </c>
      <c r="K2248">
        <v>3080499968</v>
      </c>
      <c r="L2248">
        <v>0.751</v>
      </c>
      <c r="M2248">
        <v>0.88800000000000001</v>
      </c>
      <c r="N2248">
        <v>2504999936</v>
      </c>
      <c r="O2248">
        <v>3869.9749999999999</v>
      </c>
      <c r="P2248" s="6">
        <v>0.110819995</v>
      </c>
      <c r="Q2248" s="6">
        <v>0.54400000000000004</v>
      </c>
      <c r="R2248">
        <v>634062528</v>
      </c>
      <c r="S2248" s="6">
        <v>0.67581004</v>
      </c>
      <c r="T2248" s="6">
        <v>1672400000</v>
      </c>
      <c r="U2248" s="6" t="s">
        <v>52611</v>
      </c>
      <c r="V2248">
        <v>4</v>
      </c>
      <c r="W2248">
        <v>5</v>
      </c>
      <c r="X2248">
        <v>10</v>
      </c>
      <c r="Y2248">
        <v>1</v>
      </c>
      <c r="Z2248">
        <v>0</v>
      </c>
      <c r="AA2248" s="6" t="s">
        <v>90</v>
      </c>
      <c r="AB2248">
        <v>3</v>
      </c>
      <c r="AC2248">
        <v>6</v>
      </c>
      <c r="AD2248">
        <v>8</v>
      </c>
      <c r="AE2248">
        <v>1</v>
      </c>
      <c r="AF2248">
        <v>0</v>
      </c>
      <c r="AG2248" s="6" t="s">
        <v>52612</v>
      </c>
      <c r="AH2248">
        <v>3</v>
      </c>
      <c r="AI2248">
        <v>6</v>
      </c>
      <c r="AJ2248">
        <v>7</v>
      </c>
      <c r="AK2248">
        <v>2</v>
      </c>
      <c r="AL2248">
        <v>0</v>
      </c>
      <c r="AM2248" s="6" t="s">
        <v>52613</v>
      </c>
      <c r="AN2248">
        <v>3</v>
      </c>
      <c r="AO2248">
        <v>6</v>
      </c>
      <c r="AP2248">
        <v>6</v>
      </c>
      <c r="AQ2248">
        <v>0</v>
      </c>
      <c r="AR2248">
        <v>0</v>
      </c>
    </row>
    <row r="2249" spans="1:44" x14ac:dyDescent="0.25">
      <c r="A2249" s="6" t="s">
        <v>3075</v>
      </c>
      <c r="B2249" s="6" t="s">
        <v>52644</v>
      </c>
      <c r="C2249" s="6" t="s">
        <v>90</v>
      </c>
      <c r="D2249" s="6" t="s">
        <v>52616</v>
      </c>
      <c r="E2249">
        <v>24128571392</v>
      </c>
      <c r="F2249">
        <v>2.04</v>
      </c>
      <c r="G2249">
        <v>1.0095000000000001</v>
      </c>
      <c r="H2249">
        <v>-15.281000000000001</v>
      </c>
      <c r="I2249">
        <v>1015000000</v>
      </c>
      <c r="J2249">
        <v>1006200000</v>
      </c>
      <c r="K2249">
        <v>1788499968</v>
      </c>
      <c r="L2249">
        <v>0.86599999999999999</v>
      </c>
      <c r="M2249">
        <v>0.91600000000000004</v>
      </c>
      <c r="N2249">
        <v>1442400000</v>
      </c>
      <c r="O2249">
        <v>0</v>
      </c>
      <c r="P2249" s="6">
        <v>0.32156000000000001</v>
      </c>
      <c r="Q2249" s="6">
        <v>0</v>
      </c>
      <c r="R2249">
        <v>713887488</v>
      </c>
      <c r="S2249" s="6">
        <v>0.86140996000000003</v>
      </c>
      <c r="T2249" s="6">
        <v>1224200000</v>
      </c>
      <c r="U2249" s="6" t="s">
        <v>52611</v>
      </c>
      <c r="V2249">
        <v>0</v>
      </c>
      <c r="W2249">
        <v>0</v>
      </c>
      <c r="X2249">
        <v>3</v>
      </c>
      <c r="Y2249">
        <v>1</v>
      </c>
      <c r="Z2249">
        <v>0</v>
      </c>
      <c r="AA2249" s="6" t="s">
        <v>90</v>
      </c>
      <c r="AB2249">
        <v>2</v>
      </c>
      <c r="AC2249">
        <v>0</v>
      </c>
      <c r="AD2249">
        <v>3</v>
      </c>
      <c r="AE2249">
        <v>0</v>
      </c>
      <c r="AF2249">
        <v>0</v>
      </c>
      <c r="AG2249" s="6" t="s">
        <v>52612</v>
      </c>
      <c r="AH2249">
        <v>2</v>
      </c>
      <c r="AI2249">
        <v>0</v>
      </c>
      <c r="AJ2249">
        <v>2</v>
      </c>
      <c r="AK2249">
        <v>0</v>
      </c>
      <c r="AL2249">
        <v>0</v>
      </c>
      <c r="AM2249" s="6" t="s">
        <v>52613</v>
      </c>
      <c r="AN2249">
        <v>1</v>
      </c>
      <c r="AO2249">
        <v>2</v>
      </c>
      <c r="AP2249">
        <v>2</v>
      </c>
      <c r="AQ2249">
        <v>0</v>
      </c>
      <c r="AR2249">
        <v>0</v>
      </c>
    </row>
    <row r="2250" spans="1:44" x14ac:dyDescent="0.25">
      <c r="A2250" s="6" t="s">
        <v>3077</v>
      </c>
      <c r="B2250" s="6" t="s">
        <v>52626</v>
      </c>
      <c r="C2250" s="6" t="s">
        <v>90</v>
      </c>
      <c r="D2250" s="6" t="s">
        <v>52620</v>
      </c>
      <c r="E2250">
        <v>10637425664</v>
      </c>
      <c r="F2250">
        <v>2.14</v>
      </c>
      <c r="G2250">
        <v>1.852163</v>
      </c>
      <c r="H2250">
        <v>4.09</v>
      </c>
      <c r="I2250">
        <v>312300000</v>
      </c>
      <c r="J2250">
        <v>709800000</v>
      </c>
      <c r="K2250">
        <v>3355000064</v>
      </c>
      <c r="L2250">
        <v>1.169</v>
      </c>
      <c r="M2250">
        <v>1.694</v>
      </c>
      <c r="N2250">
        <v>6056200192</v>
      </c>
      <c r="O2250">
        <v>216.34</v>
      </c>
      <c r="P2250" s="6">
        <v>3.7060000000000003E-2</v>
      </c>
      <c r="Q2250" s="6">
        <v>7.8799999999999995E-2</v>
      </c>
      <c r="R2250">
        <v>-171900000</v>
      </c>
      <c r="S2250" s="6">
        <v>0.29854000000000003</v>
      </c>
      <c r="T2250" s="6">
        <v>1616100000</v>
      </c>
      <c r="U2250" s="6" t="s">
        <v>52611</v>
      </c>
      <c r="V2250">
        <v>0</v>
      </c>
      <c r="W2250">
        <v>0</v>
      </c>
      <c r="X2250">
        <v>0</v>
      </c>
      <c r="Y2250">
        <v>0</v>
      </c>
      <c r="Z2250">
        <v>0</v>
      </c>
      <c r="AA2250" s="6" t="s">
        <v>90</v>
      </c>
      <c r="AB2250">
        <v>2</v>
      </c>
      <c r="AC2250">
        <v>6</v>
      </c>
      <c r="AD2250">
        <v>2</v>
      </c>
      <c r="AE2250">
        <v>1</v>
      </c>
      <c r="AF2250">
        <v>0</v>
      </c>
      <c r="AG2250" s="6" t="s">
        <v>52612</v>
      </c>
      <c r="AH2250">
        <v>2</v>
      </c>
      <c r="AI2250">
        <v>6</v>
      </c>
      <c r="AJ2250">
        <v>2</v>
      </c>
      <c r="AK2250">
        <v>1</v>
      </c>
      <c r="AL2250">
        <v>0</v>
      </c>
      <c r="AM2250" s="6" t="s">
        <v>52613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25">
      <c r="A2251" s="6" t="s">
        <v>3079</v>
      </c>
      <c r="B2251" s="6" t="s">
        <v>52630</v>
      </c>
      <c r="C2251" s="6" t="s">
        <v>90</v>
      </c>
      <c r="D2251" s="6" t="s">
        <v>52610</v>
      </c>
      <c r="E2251">
        <v>75472723968</v>
      </c>
      <c r="F2251">
        <v>2.94</v>
      </c>
      <c r="G2251">
        <v>0.49049900000000002</v>
      </c>
      <c r="H2251">
        <v>56.045999999999999</v>
      </c>
      <c r="I2251">
        <v>10414100480</v>
      </c>
      <c r="J2251">
        <v>4618399744</v>
      </c>
      <c r="K2251">
        <v>789200000</v>
      </c>
      <c r="L2251">
        <v>3.9529999999999998</v>
      </c>
      <c r="M2251">
        <v>4.2839999999999998</v>
      </c>
      <c r="N2251">
        <v>9208000512</v>
      </c>
      <c r="O2251">
        <v>5.468</v>
      </c>
      <c r="P2251" s="6">
        <v>0.16803999999999999</v>
      </c>
      <c r="Q2251" s="6">
        <v>0.25728000000000001</v>
      </c>
      <c r="R2251">
        <v>3628937472</v>
      </c>
      <c r="S2251" s="6">
        <v>0.59055000000000002</v>
      </c>
      <c r="T2251" s="6">
        <v>5323100000</v>
      </c>
      <c r="U2251" s="6" t="s">
        <v>52611</v>
      </c>
      <c r="V2251">
        <v>10</v>
      </c>
      <c r="W2251">
        <v>12</v>
      </c>
      <c r="X2251">
        <v>5</v>
      </c>
      <c r="Y2251">
        <v>0</v>
      </c>
      <c r="Z2251">
        <v>0</v>
      </c>
      <c r="AA2251" s="6" t="s">
        <v>90</v>
      </c>
      <c r="AB2251">
        <v>6</v>
      </c>
      <c r="AC2251">
        <v>14</v>
      </c>
      <c r="AD2251">
        <v>9</v>
      </c>
      <c r="AE2251">
        <v>0</v>
      </c>
      <c r="AF2251">
        <v>0</v>
      </c>
      <c r="AG2251" s="6" t="s">
        <v>52612</v>
      </c>
      <c r="AH2251">
        <v>5</v>
      </c>
      <c r="AI2251">
        <v>15</v>
      </c>
      <c r="AJ2251">
        <v>10</v>
      </c>
      <c r="AK2251">
        <v>0</v>
      </c>
      <c r="AL2251">
        <v>0</v>
      </c>
      <c r="AM2251" s="6" t="s">
        <v>52613</v>
      </c>
      <c r="AN2251">
        <v>5</v>
      </c>
      <c r="AO2251">
        <v>16</v>
      </c>
      <c r="AP2251">
        <v>9</v>
      </c>
      <c r="AQ2251">
        <v>0</v>
      </c>
      <c r="AR2251">
        <v>0</v>
      </c>
    </row>
    <row r="2252" spans="1:44" x14ac:dyDescent="0.25">
      <c r="A2252" s="6" t="s">
        <v>3081</v>
      </c>
      <c r="B2252" s="6" t="s">
        <v>52615</v>
      </c>
      <c r="C2252" s="6" t="s">
        <v>90</v>
      </c>
      <c r="D2252" s="6" t="s">
        <v>52616</v>
      </c>
      <c r="E2252">
        <v>4963082240</v>
      </c>
      <c r="F2252">
        <v>23.18</v>
      </c>
      <c r="G2252">
        <v>1.2769170000000001</v>
      </c>
      <c r="H2252">
        <v>49.722999999999999</v>
      </c>
      <c r="I2252">
        <v>1348854016</v>
      </c>
      <c r="J2252">
        <v>290020992</v>
      </c>
      <c r="K2252">
        <v>2783085056</v>
      </c>
      <c r="L2252">
        <v>1.849</v>
      </c>
      <c r="M2252">
        <v>2.3460000000000001</v>
      </c>
      <c r="N2252">
        <v>2556157952</v>
      </c>
      <c r="O2252">
        <v>72.09</v>
      </c>
      <c r="P2252" s="6">
        <v>-1.3809999999999999E-2</v>
      </c>
      <c r="Q2252" s="6">
        <v>-6.4689999999999998E-2</v>
      </c>
      <c r="R2252">
        <v>-557735104</v>
      </c>
      <c r="S2252" s="6">
        <v>0.28222000000000003</v>
      </c>
      <c r="T2252" s="6">
        <v>0</v>
      </c>
      <c r="U2252" s="6" t="s">
        <v>52611</v>
      </c>
      <c r="V2252">
        <v>3</v>
      </c>
      <c r="W2252">
        <v>3</v>
      </c>
      <c r="X2252">
        <v>3</v>
      </c>
      <c r="Y2252">
        <v>2</v>
      </c>
      <c r="Z2252">
        <v>0</v>
      </c>
      <c r="AA2252" s="6" t="s">
        <v>90</v>
      </c>
      <c r="AB2252">
        <v>1</v>
      </c>
      <c r="AC2252">
        <v>2</v>
      </c>
      <c r="AD2252">
        <v>4</v>
      </c>
      <c r="AE2252">
        <v>0</v>
      </c>
      <c r="AF2252">
        <v>0</v>
      </c>
      <c r="AG2252" s="6" t="s">
        <v>52612</v>
      </c>
      <c r="AH2252">
        <v>1</v>
      </c>
      <c r="AI2252">
        <v>2</v>
      </c>
      <c r="AJ2252">
        <v>4</v>
      </c>
      <c r="AK2252">
        <v>0</v>
      </c>
      <c r="AL2252">
        <v>0</v>
      </c>
      <c r="AM2252" s="6" t="s">
        <v>52613</v>
      </c>
      <c r="AN2252">
        <v>3</v>
      </c>
      <c r="AO2252">
        <v>2</v>
      </c>
      <c r="AP2252">
        <v>4</v>
      </c>
      <c r="AQ2252">
        <v>2</v>
      </c>
      <c r="AR2252">
        <v>0</v>
      </c>
    </row>
    <row r="2253" spans="1:44" x14ac:dyDescent="0.25">
      <c r="A2253" s="6" t="s">
        <v>3083</v>
      </c>
      <c r="B2253" s="6" t="s">
        <v>52650</v>
      </c>
      <c r="C2253" s="6" t="s">
        <v>90</v>
      </c>
      <c r="D2253" s="6" t="s">
        <v>52616</v>
      </c>
      <c r="E2253">
        <v>3365751296</v>
      </c>
      <c r="F2253">
        <v>5.03</v>
      </c>
      <c r="G2253">
        <v>1.3106960000000001</v>
      </c>
      <c r="H2253">
        <v>15.342000000000001</v>
      </c>
      <c r="I2253">
        <v>1034425984</v>
      </c>
      <c r="J2253">
        <v>791582016</v>
      </c>
      <c r="K2253">
        <v>699884032</v>
      </c>
      <c r="L2253">
        <v>1.9730000000000001</v>
      </c>
      <c r="M2253">
        <v>3.0779999999999998</v>
      </c>
      <c r="N2253">
        <v>3514653952</v>
      </c>
      <c r="O2253">
        <v>32.593000000000004</v>
      </c>
      <c r="P2253" s="6">
        <v>0.10221</v>
      </c>
      <c r="Q2253" s="6">
        <v>0.22138000999999999</v>
      </c>
      <c r="R2253">
        <v>199633632</v>
      </c>
      <c r="S2253" s="6">
        <v>0.30878</v>
      </c>
      <c r="T2253" s="6">
        <v>1065650000</v>
      </c>
      <c r="U2253" s="6" t="s">
        <v>52611</v>
      </c>
      <c r="V2253">
        <v>1</v>
      </c>
      <c r="W2253">
        <v>0</v>
      </c>
      <c r="X2253">
        <v>3</v>
      </c>
      <c r="Y2253">
        <v>1</v>
      </c>
      <c r="Z2253">
        <v>1</v>
      </c>
      <c r="AA2253" s="6" t="s">
        <v>90</v>
      </c>
      <c r="AB2253">
        <v>2</v>
      </c>
      <c r="AC2253">
        <v>0</v>
      </c>
      <c r="AD2253">
        <v>2</v>
      </c>
      <c r="AE2253">
        <v>2</v>
      </c>
      <c r="AF2253">
        <v>0</v>
      </c>
      <c r="AG2253" s="6" t="s">
        <v>52612</v>
      </c>
      <c r="AH2253">
        <v>2</v>
      </c>
      <c r="AI2253">
        <v>0</v>
      </c>
      <c r="AJ2253">
        <v>2</v>
      </c>
      <c r="AK2253">
        <v>2</v>
      </c>
      <c r="AL2253">
        <v>0</v>
      </c>
      <c r="AM2253" s="6" t="s">
        <v>52613</v>
      </c>
      <c r="AN2253">
        <v>1</v>
      </c>
      <c r="AO2253">
        <v>0</v>
      </c>
      <c r="AP2253">
        <v>3</v>
      </c>
      <c r="AQ2253">
        <v>1</v>
      </c>
      <c r="AR2253">
        <v>1</v>
      </c>
    </row>
    <row r="2254" spans="1:44" x14ac:dyDescent="0.25">
      <c r="A2254" s="6" t="s">
        <v>3086</v>
      </c>
      <c r="B2254" s="6" t="s">
        <v>52736</v>
      </c>
      <c r="C2254" s="6" t="s">
        <v>90</v>
      </c>
      <c r="D2254" s="6" t="s">
        <v>118</v>
      </c>
      <c r="E2254">
        <v>23574237184</v>
      </c>
      <c r="F2254">
        <v>2.65</v>
      </c>
      <c r="G2254">
        <v>0.98064700000000005</v>
      </c>
      <c r="H2254">
        <v>8.4540000000000006</v>
      </c>
      <c r="I2254">
        <v>596000000</v>
      </c>
      <c r="J2254">
        <v>2313999872</v>
      </c>
      <c r="K2254">
        <v>12933999616</v>
      </c>
      <c r="L2254">
        <v>0.255</v>
      </c>
      <c r="M2254">
        <v>1.165</v>
      </c>
      <c r="N2254">
        <v>15027999744</v>
      </c>
      <c r="O2254">
        <v>247.96799999999999</v>
      </c>
      <c r="P2254" s="6">
        <v>7.1300000000000001E-3</v>
      </c>
      <c r="Q2254" s="6">
        <v>-3.6429997999999998E-2</v>
      </c>
      <c r="R2254">
        <v>-1407000064</v>
      </c>
      <c r="S2254" s="6">
        <v>0.20535</v>
      </c>
      <c r="T2254" s="6">
        <v>1682000000</v>
      </c>
      <c r="U2254" s="6" t="s">
        <v>52611</v>
      </c>
      <c r="V2254">
        <v>3</v>
      </c>
      <c r="W2254">
        <v>2</v>
      </c>
      <c r="X2254">
        <v>2</v>
      </c>
      <c r="Y2254">
        <v>0</v>
      </c>
      <c r="Z2254">
        <v>0</v>
      </c>
      <c r="AA2254" s="6" t="s">
        <v>90</v>
      </c>
      <c r="AB2254">
        <v>3</v>
      </c>
      <c r="AC2254">
        <v>6</v>
      </c>
      <c r="AD2254">
        <v>0</v>
      </c>
      <c r="AE2254">
        <v>0</v>
      </c>
      <c r="AF2254">
        <v>0</v>
      </c>
      <c r="AG2254" s="6" t="s">
        <v>52612</v>
      </c>
      <c r="AH2254">
        <v>3</v>
      </c>
      <c r="AI2254">
        <v>6</v>
      </c>
      <c r="AJ2254">
        <v>0</v>
      </c>
      <c r="AK2254">
        <v>0</v>
      </c>
      <c r="AL2254">
        <v>0</v>
      </c>
      <c r="AM2254" s="6" t="s">
        <v>52613</v>
      </c>
      <c r="AN2254">
        <v>2</v>
      </c>
      <c r="AO2254">
        <v>1</v>
      </c>
      <c r="AP2254">
        <v>2</v>
      </c>
      <c r="AQ2254">
        <v>0</v>
      </c>
      <c r="AR2254">
        <v>0</v>
      </c>
    </row>
    <row r="2255" spans="1:44" x14ac:dyDescent="0.25">
      <c r="A2255" s="6" t="s">
        <v>3087</v>
      </c>
      <c r="B2255" s="6" t="s">
        <v>90</v>
      </c>
      <c r="C2255" s="6" t="s">
        <v>90</v>
      </c>
      <c r="D2255" s="6" t="s">
        <v>90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 s="6">
        <v>0</v>
      </c>
      <c r="Q2255" s="6">
        <v>0</v>
      </c>
      <c r="R2255">
        <v>0</v>
      </c>
      <c r="S2255" s="6">
        <v>0</v>
      </c>
      <c r="T2255" s="6">
        <v>0</v>
      </c>
      <c r="U2255" s="6" t="s">
        <v>90</v>
      </c>
      <c r="V2255">
        <v>0</v>
      </c>
      <c r="W2255">
        <v>0</v>
      </c>
      <c r="X2255">
        <v>0</v>
      </c>
      <c r="Y2255">
        <v>0</v>
      </c>
      <c r="Z2255">
        <v>0</v>
      </c>
      <c r="AA2255" s="6" t="s">
        <v>90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 s="6" t="s">
        <v>90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 s="6" t="s">
        <v>90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25">
      <c r="A2256" s="6" t="s">
        <v>3089</v>
      </c>
      <c r="B2256" s="6" t="s">
        <v>52741</v>
      </c>
      <c r="C2256" s="6" t="s">
        <v>90</v>
      </c>
      <c r="D2256" s="6" t="s">
        <v>52637</v>
      </c>
      <c r="E2256">
        <v>30848905216</v>
      </c>
      <c r="F2256">
        <v>3.8</v>
      </c>
      <c r="G2256">
        <v>1.2100630000000001</v>
      </c>
      <c r="H2256">
        <v>25.006</v>
      </c>
      <c r="I2256">
        <v>145356992</v>
      </c>
      <c r="J2256">
        <v>1619393024</v>
      </c>
      <c r="K2256">
        <v>12532416512</v>
      </c>
      <c r="L2256">
        <v>0.33</v>
      </c>
      <c r="M2256">
        <v>0.42299999999999999</v>
      </c>
      <c r="N2256">
        <v>4173388032</v>
      </c>
      <c r="O2256">
        <v>121.38500000000001</v>
      </c>
      <c r="P2256" s="6">
        <v>1.4749999999999999E-2</v>
      </c>
      <c r="Q2256" s="6">
        <v>-5.8399997999999996E-3</v>
      </c>
      <c r="R2256">
        <v>835894400</v>
      </c>
      <c r="S2256" s="6">
        <v>0.43445</v>
      </c>
      <c r="T2256" s="6">
        <v>1813583000</v>
      </c>
      <c r="U2256" s="6" t="s">
        <v>52611</v>
      </c>
      <c r="V2256">
        <v>0</v>
      </c>
      <c r="W2256">
        <v>2</v>
      </c>
      <c r="X2256">
        <v>14</v>
      </c>
      <c r="Y2256">
        <v>4</v>
      </c>
      <c r="Z2256">
        <v>0</v>
      </c>
      <c r="AA2256" s="6" t="s">
        <v>90</v>
      </c>
      <c r="AB2256">
        <v>4</v>
      </c>
      <c r="AC2256">
        <v>11</v>
      </c>
      <c r="AD2256">
        <v>7</v>
      </c>
      <c r="AE2256">
        <v>0</v>
      </c>
      <c r="AF2256">
        <v>0</v>
      </c>
      <c r="AG2256" s="6" t="s">
        <v>52612</v>
      </c>
      <c r="AH2256">
        <v>4</v>
      </c>
      <c r="AI2256">
        <v>10</v>
      </c>
      <c r="AJ2256">
        <v>7</v>
      </c>
      <c r="AK2256">
        <v>0</v>
      </c>
      <c r="AL2256">
        <v>0</v>
      </c>
      <c r="AM2256" s="6" t="s">
        <v>52613</v>
      </c>
      <c r="AN2256">
        <v>2</v>
      </c>
      <c r="AO2256">
        <v>5</v>
      </c>
      <c r="AP2256">
        <v>12</v>
      </c>
      <c r="AQ2256">
        <v>2</v>
      </c>
      <c r="AR2256">
        <v>0</v>
      </c>
    </row>
    <row r="2257" spans="1:44" x14ac:dyDescent="0.25">
      <c r="A2257" s="6" t="s">
        <v>3091</v>
      </c>
      <c r="B2257" s="6" t="s">
        <v>52679</v>
      </c>
      <c r="C2257" s="6" t="s">
        <v>90</v>
      </c>
      <c r="D2257" s="6" t="s">
        <v>52610</v>
      </c>
      <c r="E2257">
        <v>30085781504</v>
      </c>
      <c r="F2257">
        <v>2.25</v>
      </c>
      <c r="G2257">
        <v>1.1755800000000001</v>
      </c>
      <c r="H2257">
        <v>17.454999999999998</v>
      </c>
      <c r="I2257">
        <v>587600000</v>
      </c>
      <c r="J2257">
        <v>5354999808</v>
      </c>
      <c r="K2257">
        <v>19030800384</v>
      </c>
      <c r="L2257">
        <v>0.66900000000000004</v>
      </c>
      <c r="M2257">
        <v>1.577</v>
      </c>
      <c r="N2257">
        <v>15800099840</v>
      </c>
      <c r="O2257">
        <v>90.935000000000002</v>
      </c>
      <c r="P2257" s="6">
        <v>3.0499999999999999E-2</v>
      </c>
      <c r="Q2257" s="6">
        <v>9.2039999999999997E-2</v>
      </c>
      <c r="R2257">
        <v>4603662336</v>
      </c>
      <c r="S2257" s="6">
        <v>0.43003000000000002</v>
      </c>
      <c r="T2257" s="6">
        <v>7031900000</v>
      </c>
      <c r="U2257" s="6" t="s">
        <v>52611</v>
      </c>
      <c r="V2257">
        <v>0</v>
      </c>
      <c r="W2257">
        <v>0</v>
      </c>
      <c r="X2257">
        <v>0</v>
      </c>
      <c r="Y2257">
        <v>0</v>
      </c>
      <c r="Z2257">
        <v>0</v>
      </c>
      <c r="AA2257" s="6" t="s">
        <v>90</v>
      </c>
      <c r="AB2257">
        <v>2</v>
      </c>
      <c r="AC2257">
        <v>3</v>
      </c>
      <c r="AD2257">
        <v>11</v>
      </c>
      <c r="AE2257">
        <v>0</v>
      </c>
      <c r="AF2257">
        <v>0</v>
      </c>
      <c r="AG2257" s="6" t="s">
        <v>52612</v>
      </c>
      <c r="AH2257">
        <v>2</v>
      </c>
      <c r="AI2257">
        <v>3</v>
      </c>
      <c r="AJ2257">
        <v>12</v>
      </c>
      <c r="AK2257">
        <v>0</v>
      </c>
      <c r="AL2257">
        <v>0</v>
      </c>
      <c r="AM2257" s="6" t="s">
        <v>52613</v>
      </c>
      <c r="AN2257">
        <v>2</v>
      </c>
      <c r="AO2257">
        <v>6</v>
      </c>
      <c r="AP2257">
        <v>9</v>
      </c>
      <c r="AQ2257">
        <v>0</v>
      </c>
      <c r="AR2257">
        <v>0</v>
      </c>
    </row>
    <row r="2258" spans="1:44" x14ac:dyDescent="0.25">
      <c r="A2258" s="6" t="s">
        <v>3093</v>
      </c>
      <c r="B2258" s="6" t="s">
        <v>52738</v>
      </c>
      <c r="C2258" s="6" t="s">
        <v>90</v>
      </c>
      <c r="D2258" s="6" t="s">
        <v>52663</v>
      </c>
      <c r="E2258">
        <v>5880527872</v>
      </c>
      <c r="F2258">
        <v>1.57</v>
      </c>
      <c r="G2258">
        <v>1.3676980000000001</v>
      </c>
      <c r="H2258">
        <v>8.1349999999999998</v>
      </c>
      <c r="I2258">
        <v>2336600064</v>
      </c>
      <c r="J2258">
        <v>262100000</v>
      </c>
      <c r="K2258">
        <v>1836800000</v>
      </c>
      <c r="L2258">
        <v>3.8570000000000002</v>
      </c>
      <c r="M2258">
        <v>3.9540000000000002</v>
      </c>
      <c r="N2258">
        <v>1330099968</v>
      </c>
      <c r="O2258">
        <v>133.839</v>
      </c>
      <c r="P2258" s="6">
        <v>3.09E-2</v>
      </c>
      <c r="Q2258" s="6">
        <v>0.14258000000000001</v>
      </c>
      <c r="R2258">
        <v>845387520</v>
      </c>
      <c r="S2258" s="6">
        <v>0.37772</v>
      </c>
      <c r="T2258" s="6">
        <v>476400000</v>
      </c>
      <c r="U2258" s="6" t="s">
        <v>52611</v>
      </c>
      <c r="V2258">
        <v>3</v>
      </c>
      <c r="W2258">
        <v>2</v>
      </c>
      <c r="X2258">
        <v>6</v>
      </c>
      <c r="Y2258">
        <v>0</v>
      </c>
      <c r="Z2258">
        <v>0</v>
      </c>
      <c r="AA2258" s="6" t="s">
        <v>90</v>
      </c>
      <c r="AB2258">
        <v>2</v>
      </c>
      <c r="AC2258">
        <v>3</v>
      </c>
      <c r="AD2258">
        <v>3</v>
      </c>
      <c r="AE2258">
        <v>0</v>
      </c>
      <c r="AF2258">
        <v>0</v>
      </c>
      <c r="AG2258" s="6" t="s">
        <v>52612</v>
      </c>
      <c r="AH2258">
        <v>2</v>
      </c>
      <c r="AI2258">
        <v>3</v>
      </c>
      <c r="AJ2258">
        <v>3</v>
      </c>
      <c r="AK2258">
        <v>0</v>
      </c>
      <c r="AL2258">
        <v>0</v>
      </c>
      <c r="AM2258" s="6" t="s">
        <v>52613</v>
      </c>
      <c r="AN2258">
        <v>3</v>
      </c>
      <c r="AO2258">
        <v>2</v>
      </c>
      <c r="AP2258">
        <v>6</v>
      </c>
      <c r="AQ2258">
        <v>0</v>
      </c>
      <c r="AR2258">
        <v>0</v>
      </c>
    </row>
    <row r="2259" spans="1:44" x14ac:dyDescent="0.25">
      <c r="A2259" s="6" t="s">
        <v>3094</v>
      </c>
      <c r="B2259" s="6" t="s">
        <v>90</v>
      </c>
      <c r="C2259" s="6" t="s">
        <v>90</v>
      </c>
      <c r="D2259" s="6" t="s">
        <v>90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s="6">
        <v>0</v>
      </c>
      <c r="Q2259" s="6">
        <v>0</v>
      </c>
      <c r="R2259">
        <v>0</v>
      </c>
      <c r="S2259" s="6">
        <v>0</v>
      </c>
      <c r="T2259" s="6">
        <v>0</v>
      </c>
      <c r="U2259" s="6" t="s">
        <v>90</v>
      </c>
      <c r="V2259">
        <v>0</v>
      </c>
      <c r="W2259">
        <v>0</v>
      </c>
      <c r="X2259">
        <v>0</v>
      </c>
      <c r="Y2259">
        <v>0</v>
      </c>
      <c r="Z2259">
        <v>0</v>
      </c>
      <c r="AA2259" s="6" t="s">
        <v>90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 s="6" t="s">
        <v>90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 s="6" t="s">
        <v>90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 x14ac:dyDescent="0.25">
      <c r="A2260" s="6" t="s">
        <v>3096</v>
      </c>
      <c r="B2260" s="6" t="s">
        <v>52689</v>
      </c>
      <c r="C2260" s="6" t="s">
        <v>90</v>
      </c>
      <c r="D2260" s="6" t="s">
        <v>52685</v>
      </c>
      <c r="E2260">
        <v>330560012288</v>
      </c>
      <c r="F2260">
        <v>2.4900000000000002</v>
      </c>
      <c r="G2260">
        <v>0.33919700000000003</v>
      </c>
      <c r="H2260">
        <v>22.094000000000001</v>
      </c>
      <c r="I2260">
        <v>2351000064</v>
      </c>
      <c r="J2260">
        <v>48123998208</v>
      </c>
      <c r="K2260">
        <v>186200997888</v>
      </c>
      <c r="L2260">
        <v>0.54</v>
      </c>
      <c r="M2260">
        <v>0.748</v>
      </c>
      <c r="N2260">
        <v>136192999424</v>
      </c>
      <c r="O2260">
        <v>197.626</v>
      </c>
      <c r="P2260" s="6">
        <v>5.203E-2</v>
      </c>
      <c r="Q2260" s="6">
        <v>0.24587999999999999</v>
      </c>
      <c r="R2260">
        <v>10890125312</v>
      </c>
      <c r="S2260" s="6">
        <v>0.57203000000000004</v>
      </c>
      <c r="T2260" s="6">
        <v>77702000000</v>
      </c>
      <c r="U2260" s="6" t="s">
        <v>52611</v>
      </c>
      <c r="V2260">
        <v>2</v>
      </c>
      <c r="W2260">
        <v>6</v>
      </c>
      <c r="X2260">
        <v>24</v>
      </c>
      <c r="Y2260">
        <v>0</v>
      </c>
      <c r="Z2260">
        <v>0</v>
      </c>
      <c r="AA2260" s="6" t="s">
        <v>90</v>
      </c>
      <c r="AB2260">
        <v>2</v>
      </c>
      <c r="AC2260">
        <v>5</v>
      </c>
      <c r="AD2260">
        <v>19</v>
      </c>
      <c r="AE2260">
        <v>2</v>
      </c>
      <c r="AF2260">
        <v>1</v>
      </c>
      <c r="AG2260" s="6" t="s">
        <v>52612</v>
      </c>
      <c r="AH2260">
        <v>2</v>
      </c>
      <c r="AI2260">
        <v>5</v>
      </c>
      <c r="AJ2260">
        <v>19</v>
      </c>
      <c r="AK2260">
        <v>2</v>
      </c>
      <c r="AL2260">
        <v>1</v>
      </c>
      <c r="AM2260" s="6" t="s">
        <v>52613</v>
      </c>
      <c r="AN2260">
        <v>2</v>
      </c>
      <c r="AO2260">
        <v>6</v>
      </c>
      <c r="AP2260">
        <v>20</v>
      </c>
      <c r="AQ2260">
        <v>1</v>
      </c>
      <c r="AR2260">
        <v>0</v>
      </c>
    </row>
    <row r="2261" spans="1:44" x14ac:dyDescent="0.25">
      <c r="A2261" s="6" t="s">
        <v>3098</v>
      </c>
      <c r="B2261" s="6" t="s">
        <v>52690</v>
      </c>
      <c r="C2261" s="6" t="s">
        <v>90</v>
      </c>
      <c r="D2261" s="6" t="s">
        <v>52623</v>
      </c>
      <c r="E2261">
        <v>8902830080</v>
      </c>
      <c r="F2261">
        <v>4.05</v>
      </c>
      <c r="G2261">
        <v>3.044686</v>
      </c>
      <c r="H2261">
        <v>-24.677</v>
      </c>
      <c r="I2261">
        <v>1048000000</v>
      </c>
      <c r="J2261">
        <v>-1107000064</v>
      </c>
      <c r="K2261">
        <v>4004999936</v>
      </c>
      <c r="L2261">
        <v>0.64400000000000002</v>
      </c>
      <c r="M2261">
        <v>0.84199999999999997</v>
      </c>
      <c r="N2261">
        <v>11998999552</v>
      </c>
      <c r="O2261">
        <v>0</v>
      </c>
      <c r="P2261" s="6">
        <v>-0.21307999999999999</v>
      </c>
      <c r="Q2261" s="6">
        <v>0</v>
      </c>
      <c r="R2261">
        <v>-449500000</v>
      </c>
      <c r="S2261" s="6">
        <v>0.28619</v>
      </c>
      <c r="T2261" s="6">
        <v>3416000000</v>
      </c>
      <c r="U2261" s="6" t="s">
        <v>52611</v>
      </c>
      <c r="V2261">
        <v>9</v>
      </c>
      <c r="W2261">
        <v>5</v>
      </c>
      <c r="X2261">
        <v>9</v>
      </c>
      <c r="Y2261">
        <v>0</v>
      </c>
      <c r="Z2261">
        <v>0</v>
      </c>
      <c r="AA2261" s="6" t="s">
        <v>90</v>
      </c>
      <c r="AB2261">
        <v>7</v>
      </c>
      <c r="AC2261">
        <v>5</v>
      </c>
      <c r="AD2261">
        <v>21</v>
      </c>
      <c r="AE2261">
        <v>4</v>
      </c>
      <c r="AF2261">
        <v>1</v>
      </c>
      <c r="AG2261" s="6" t="s">
        <v>52612</v>
      </c>
      <c r="AH2261">
        <v>7</v>
      </c>
      <c r="AI2261">
        <v>5</v>
      </c>
      <c r="AJ2261">
        <v>21</v>
      </c>
      <c r="AK2261">
        <v>4</v>
      </c>
      <c r="AL2261">
        <v>1</v>
      </c>
      <c r="AM2261" s="6" t="s">
        <v>52613</v>
      </c>
      <c r="AN2261">
        <v>4</v>
      </c>
      <c r="AO2261">
        <v>5</v>
      </c>
      <c r="AP2261">
        <v>14</v>
      </c>
      <c r="AQ2261">
        <v>8</v>
      </c>
      <c r="AR2261">
        <v>1</v>
      </c>
    </row>
    <row r="2262" spans="1:44" x14ac:dyDescent="0.25">
      <c r="A2262" s="6" t="s">
        <v>3100</v>
      </c>
      <c r="B2262" s="6" t="s">
        <v>52681</v>
      </c>
      <c r="C2262" s="6" t="s">
        <v>90</v>
      </c>
      <c r="D2262" s="6" t="s">
        <v>52620</v>
      </c>
      <c r="E2262">
        <v>22147540992</v>
      </c>
      <c r="F2262">
        <v>1.91</v>
      </c>
      <c r="G2262">
        <v>1.4774799999999999</v>
      </c>
      <c r="H2262">
        <v>56.09</v>
      </c>
      <c r="I2262">
        <v>410000000</v>
      </c>
      <c r="J2262">
        <v>1535000064</v>
      </c>
      <c r="K2262">
        <v>4499999744</v>
      </c>
      <c r="L2262">
        <v>0.47699999999999998</v>
      </c>
      <c r="M2262">
        <v>1.079</v>
      </c>
      <c r="N2262">
        <v>8629000192</v>
      </c>
      <c r="O2262">
        <v>44.405000000000001</v>
      </c>
      <c r="P2262" s="6">
        <v>3.7320002999999997E-2</v>
      </c>
      <c r="Q2262" s="6">
        <v>6.5670000000000006E-2</v>
      </c>
      <c r="R2262">
        <v>538124992</v>
      </c>
      <c r="S2262" s="6">
        <v>0.30732999999999999</v>
      </c>
      <c r="T2262" s="6">
        <v>2583000000</v>
      </c>
      <c r="U2262" s="6" t="s">
        <v>52611</v>
      </c>
      <c r="V2262">
        <v>4</v>
      </c>
      <c r="W2262">
        <v>2</v>
      </c>
      <c r="X2262">
        <v>7</v>
      </c>
      <c r="Y2262">
        <v>0</v>
      </c>
      <c r="Z2262">
        <v>0</v>
      </c>
      <c r="AA2262" s="6" t="s">
        <v>90</v>
      </c>
      <c r="AB2262">
        <v>1</v>
      </c>
      <c r="AC2262">
        <v>6</v>
      </c>
      <c r="AD2262">
        <v>6</v>
      </c>
      <c r="AE2262">
        <v>0</v>
      </c>
      <c r="AF2262">
        <v>1</v>
      </c>
      <c r="AG2262" s="6" t="s">
        <v>52612</v>
      </c>
      <c r="AH2262">
        <v>1</v>
      </c>
      <c r="AI2262">
        <v>6</v>
      </c>
      <c r="AJ2262">
        <v>6</v>
      </c>
      <c r="AK2262">
        <v>0</v>
      </c>
      <c r="AL2262">
        <v>1</v>
      </c>
      <c r="AM2262" s="6" t="s">
        <v>52613</v>
      </c>
      <c r="AN2262">
        <v>2</v>
      </c>
      <c r="AO2262">
        <v>5</v>
      </c>
      <c r="AP2262">
        <v>4</v>
      </c>
      <c r="AQ2262">
        <v>1</v>
      </c>
      <c r="AR2262">
        <v>0</v>
      </c>
    </row>
    <row r="2263" spans="1:44" x14ac:dyDescent="0.25">
      <c r="A2263" s="6" t="s">
        <v>3102</v>
      </c>
      <c r="B2263" s="6" t="s">
        <v>52629</v>
      </c>
      <c r="C2263" s="6" t="s">
        <v>90</v>
      </c>
      <c r="D2263" s="6" t="s">
        <v>52618</v>
      </c>
      <c r="E2263">
        <v>17866930176</v>
      </c>
      <c r="F2263">
        <v>0.93</v>
      </c>
      <c r="G2263">
        <v>1.363828</v>
      </c>
      <c r="H2263">
        <v>48.115000000000002</v>
      </c>
      <c r="I2263">
        <v>3678000128</v>
      </c>
      <c r="J2263">
        <v>0</v>
      </c>
      <c r="K2263">
        <v>16958000128</v>
      </c>
      <c r="L2263">
        <v>0</v>
      </c>
      <c r="M2263">
        <v>0</v>
      </c>
      <c r="N2263">
        <v>2458500096</v>
      </c>
      <c r="O2263">
        <v>0</v>
      </c>
      <c r="P2263" s="6">
        <v>1.4579999E-2</v>
      </c>
      <c r="Q2263" s="6">
        <v>0.18218000000000001</v>
      </c>
      <c r="R2263">
        <v>0</v>
      </c>
      <c r="S2263" s="6">
        <v>0</v>
      </c>
      <c r="T2263" s="6">
        <v>2472800000</v>
      </c>
      <c r="U2263" s="6" t="s">
        <v>52611</v>
      </c>
      <c r="V2263">
        <v>3</v>
      </c>
      <c r="W2263">
        <v>6</v>
      </c>
      <c r="X2263">
        <v>1</v>
      </c>
      <c r="Y2263">
        <v>0</v>
      </c>
      <c r="Z2263">
        <v>0</v>
      </c>
      <c r="AA2263" s="6" t="s">
        <v>90</v>
      </c>
      <c r="AB2263">
        <v>5</v>
      </c>
      <c r="AC2263">
        <v>8</v>
      </c>
      <c r="AD2263">
        <v>2</v>
      </c>
      <c r="AE2263">
        <v>0</v>
      </c>
      <c r="AF2263">
        <v>0</v>
      </c>
      <c r="AG2263" s="6" t="s">
        <v>52612</v>
      </c>
      <c r="AH2263">
        <v>4</v>
      </c>
      <c r="AI2263">
        <v>7</v>
      </c>
      <c r="AJ2263">
        <v>2</v>
      </c>
      <c r="AK2263">
        <v>0</v>
      </c>
      <c r="AL2263">
        <v>0</v>
      </c>
      <c r="AM2263" s="6" t="s">
        <v>52613</v>
      </c>
      <c r="AN2263">
        <v>3</v>
      </c>
      <c r="AO2263">
        <v>6</v>
      </c>
      <c r="AP2263">
        <v>1</v>
      </c>
      <c r="AQ2263">
        <v>0</v>
      </c>
      <c r="AR2263">
        <v>0</v>
      </c>
    </row>
    <row r="2264" spans="1:44" x14ac:dyDescent="0.25">
      <c r="A2264" s="6" t="s">
        <v>3104</v>
      </c>
      <c r="B2264" s="6" t="s">
        <v>52609</v>
      </c>
      <c r="C2264" s="6" t="s">
        <v>90</v>
      </c>
      <c r="D2264" s="6" t="s">
        <v>52610</v>
      </c>
      <c r="E2264">
        <v>16236483584</v>
      </c>
      <c r="F2264">
        <v>3.38</v>
      </c>
      <c r="G2264">
        <v>0.85362400000000005</v>
      </c>
      <c r="H2264">
        <v>10.163</v>
      </c>
      <c r="I2264">
        <v>486955008</v>
      </c>
      <c r="J2264">
        <v>981475968</v>
      </c>
      <c r="K2264">
        <v>1573652992</v>
      </c>
      <c r="L2264">
        <v>1.4590000000000001</v>
      </c>
      <c r="M2264">
        <v>2.2120000000000002</v>
      </c>
      <c r="N2264">
        <v>2966057984</v>
      </c>
      <c r="O2264">
        <v>262.35300000000001</v>
      </c>
      <c r="P2264" s="6">
        <v>0.16788</v>
      </c>
      <c r="Q2264" s="6">
        <v>1.41337</v>
      </c>
      <c r="R2264">
        <v>349424128</v>
      </c>
      <c r="S2264" s="6">
        <v>0.57962000000000002</v>
      </c>
      <c r="T2264" s="6">
        <v>1723774000</v>
      </c>
      <c r="U2264" s="6" t="s">
        <v>52611</v>
      </c>
      <c r="V2264">
        <v>5</v>
      </c>
      <c r="W2264">
        <v>0</v>
      </c>
      <c r="X2264">
        <v>9</v>
      </c>
      <c r="Y2264">
        <v>1</v>
      </c>
      <c r="Z2264">
        <v>0</v>
      </c>
      <c r="AA2264" s="6" t="s">
        <v>90</v>
      </c>
      <c r="AB2264">
        <v>1</v>
      </c>
      <c r="AC2264">
        <v>2</v>
      </c>
      <c r="AD2264">
        <v>17</v>
      </c>
      <c r="AE2264">
        <v>0</v>
      </c>
      <c r="AF2264">
        <v>0</v>
      </c>
      <c r="AG2264" s="6" t="s">
        <v>52612</v>
      </c>
      <c r="AH2264">
        <v>1</v>
      </c>
      <c r="AI2264">
        <v>2</v>
      </c>
      <c r="AJ2264">
        <v>16</v>
      </c>
      <c r="AK2264">
        <v>0</v>
      </c>
      <c r="AL2264">
        <v>0</v>
      </c>
      <c r="AM2264" s="6" t="s">
        <v>52613</v>
      </c>
      <c r="AN2264">
        <v>1</v>
      </c>
      <c r="AO2264">
        <v>1</v>
      </c>
      <c r="AP2264">
        <v>10</v>
      </c>
      <c r="AQ2264">
        <v>2</v>
      </c>
      <c r="AR2264">
        <v>1</v>
      </c>
    </row>
    <row r="2265" spans="1:44" x14ac:dyDescent="0.25">
      <c r="A2265" s="6" t="s">
        <v>3106</v>
      </c>
      <c r="B2265" s="6" t="s">
        <v>52704</v>
      </c>
      <c r="C2265" s="6" t="s">
        <v>90</v>
      </c>
      <c r="D2265" s="6" t="s">
        <v>52685</v>
      </c>
      <c r="E2265">
        <v>3107866368</v>
      </c>
      <c r="F2265">
        <v>7.98</v>
      </c>
      <c r="G2265">
        <v>0.51055499999999998</v>
      </c>
      <c r="H2265">
        <v>14.516</v>
      </c>
      <c r="I2265">
        <v>2776856064</v>
      </c>
      <c r="J2265">
        <v>538900480</v>
      </c>
      <c r="K2265">
        <v>2423179008</v>
      </c>
      <c r="L2265">
        <v>3.2490000000000001</v>
      </c>
      <c r="M2265">
        <v>4.0880000000000001</v>
      </c>
      <c r="N2265">
        <v>1765488000</v>
      </c>
      <c r="O2265">
        <v>69.739000000000004</v>
      </c>
      <c r="P2265" s="6">
        <v>4.1799999999999997E-2</v>
      </c>
      <c r="Q2265" s="6">
        <v>7.6999999999999999E-2</v>
      </c>
      <c r="R2265">
        <v>0</v>
      </c>
      <c r="S2265" s="6">
        <v>0.78383004999999994</v>
      </c>
      <c r="T2265" s="6">
        <v>1435747000</v>
      </c>
      <c r="U2265" s="6" t="s">
        <v>52611</v>
      </c>
      <c r="V2265">
        <v>5</v>
      </c>
      <c r="W2265">
        <v>11</v>
      </c>
      <c r="X2265">
        <v>2</v>
      </c>
      <c r="Y2265">
        <v>1</v>
      </c>
      <c r="Z2265">
        <v>0</v>
      </c>
      <c r="AA2265" s="6" t="s">
        <v>90</v>
      </c>
      <c r="AB2265">
        <v>6</v>
      </c>
      <c r="AC2265">
        <v>13</v>
      </c>
      <c r="AD2265">
        <v>8</v>
      </c>
      <c r="AE2265">
        <v>0</v>
      </c>
      <c r="AF2265">
        <v>0</v>
      </c>
      <c r="AG2265" s="6" t="s">
        <v>52612</v>
      </c>
      <c r="AH2265">
        <v>6</v>
      </c>
      <c r="AI2265">
        <v>13</v>
      </c>
      <c r="AJ2265">
        <v>8</v>
      </c>
      <c r="AK2265">
        <v>0</v>
      </c>
      <c r="AL2265">
        <v>0</v>
      </c>
      <c r="AM2265" s="6" t="s">
        <v>52613</v>
      </c>
      <c r="AN2265">
        <v>7</v>
      </c>
      <c r="AO2265">
        <v>6</v>
      </c>
      <c r="AP2265">
        <v>11</v>
      </c>
      <c r="AQ2265">
        <v>0</v>
      </c>
      <c r="AR2265">
        <v>0</v>
      </c>
    </row>
    <row r="2266" spans="1:44" x14ac:dyDescent="0.25">
      <c r="A2266" s="6" t="s">
        <v>3108</v>
      </c>
      <c r="B2266" s="6" t="s">
        <v>52758</v>
      </c>
      <c r="C2266" s="6" t="s">
        <v>90</v>
      </c>
      <c r="D2266" s="6" t="s">
        <v>52610</v>
      </c>
      <c r="E2266">
        <v>72672067584</v>
      </c>
      <c r="F2266">
        <v>4.5199999999999996</v>
      </c>
      <c r="G2266">
        <v>0.70935899999999996</v>
      </c>
      <c r="H2266">
        <v>24.562000000000001</v>
      </c>
      <c r="I2266">
        <v>1843000064</v>
      </c>
      <c r="J2266">
        <v>3152999936</v>
      </c>
      <c r="K2266">
        <v>38561001472</v>
      </c>
      <c r="L2266">
        <v>0.26800000000000002</v>
      </c>
      <c r="M2266">
        <v>0.627</v>
      </c>
      <c r="N2266">
        <v>133290999808</v>
      </c>
      <c r="O2266">
        <v>130.28700000000001</v>
      </c>
      <c r="P2266" s="6">
        <v>9.3100000000000006E-3</v>
      </c>
      <c r="Q2266" s="6">
        <v>-0.11564000000000001</v>
      </c>
      <c r="R2266">
        <v>3583749888</v>
      </c>
      <c r="S2266" s="6">
        <v>0.20250000000000001</v>
      </c>
      <c r="T2266" s="6">
        <v>28266000000</v>
      </c>
      <c r="U2266" s="6" t="s">
        <v>52611</v>
      </c>
      <c r="V2266">
        <v>5</v>
      </c>
      <c r="W2266">
        <v>10</v>
      </c>
      <c r="X2266">
        <v>9</v>
      </c>
      <c r="Y2266">
        <v>0</v>
      </c>
      <c r="Z2266">
        <v>0</v>
      </c>
      <c r="AA2266" s="6" t="s">
        <v>90</v>
      </c>
      <c r="AB2266">
        <v>0</v>
      </c>
      <c r="AC2266">
        <v>3</v>
      </c>
      <c r="AD2266">
        <v>15</v>
      </c>
      <c r="AE2266">
        <v>2</v>
      </c>
      <c r="AF2266">
        <v>0</v>
      </c>
      <c r="AG2266" s="6" t="s">
        <v>52612</v>
      </c>
      <c r="AH2266">
        <v>0</v>
      </c>
      <c r="AI2266">
        <v>3</v>
      </c>
      <c r="AJ2266">
        <v>15</v>
      </c>
      <c r="AK2266">
        <v>2</v>
      </c>
      <c r="AL2266">
        <v>0</v>
      </c>
      <c r="AM2266" s="6" t="s">
        <v>52613</v>
      </c>
      <c r="AN2266">
        <v>1</v>
      </c>
      <c r="AO2266">
        <v>0</v>
      </c>
      <c r="AP2266">
        <v>18</v>
      </c>
      <c r="AQ2266">
        <v>2</v>
      </c>
      <c r="AR2266">
        <v>0</v>
      </c>
    </row>
    <row r="2267" spans="1:44" x14ac:dyDescent="0.25">
      <c r="A2267" s="6" t="s">
        <v>3110</v>
      </c>
      <c r="B2267" s="6" t="s">
        <v>52684</v>
      </c>
      <c r="C2267" s="6" t="s">
        <v>90</v>
      </c>
      <c r="D2267" s="6" t="s">
        <v>52685</v>
      </c>
      <c r="E2267">
        <v>81797226496</v>
      </c>
      <c r="F2267">
        <v>4.2300000000000004</v>
      </c>
      <c r="G2267">
        <v>1.4764250000000001</v>
      </c>
      <c r="H2267">
        <v>19.087</v>
      </c>
      <c r="I2267">
        <v>2633999872</v>
      </c>
      <c r="J2267">
        <v>5641999872</v>
      </c>
      <c r="K2267">
        <v>48931000320</v>
      </c>
      <c r="L2267">
        <v>0.378</v>
      </c>
      <c r="M2267">
        <v>0.83799999999999997</v>
      </c>
      <c r="N2267">
        <v>41358000128</v>
      </c>
      <c r="O2267">
        <v>102.276</v>
      </c>
      <c r="P2267" s="6">
        <v>-2.3449999999999999E-2</v>
      </c>
      <c r="Q2267" s="6">
        <v>-0.28767002000000003</v>
      </c>
      <c r="R2267">
        <v>24457375744</v>
      </c>
      <c r="S2267" s="6">
        <v>0.37520999999999999</v>
      </c>
      <c r="T2267" s="6">
        <v>13426000000</v>
      </c>
      <c r="U2267" s="6" t="s">
        <v>52611</v>
      </c>
      <c r="V2267">
        <v>0</v>
      </c>
      <c r="W2267">
        <v>0</v>
      </c>
      <c r="X2267">
        <v>0</v>
      </c>
      <c r="Y2267">
        <v>0</v>
      </c>
      <c r="Z2267">
        <v>0</v>
      </c>
      <c r="AA2267" s="6" t="s">
        <v>90</v>
      </c>
      <c r="AB2267">
        <v>4</v>
      </c>
      <c r="AC2267">
        <v>12</v>
      </c>
      <c r="AD2267">
        <v>11</v>
      </c>
      <c r="AE2267">
        <v>1</v>
      </c>
      <c r="AF2267">
        <v>0</v>
      </c>
      <c r="AG2267" s="6" t="s">
        <v>52612</v>
      </c>
      <c r="AH2267">
        <v>3</v>
      </c>
      <c r="AI2267">
        <v>11</v>
      </c>
      <c r="AJ2267">
        <v>13</v>
      </c>
      <c r="AK2267">
        <v>1</v>
      </c>
      <c r="AL2267">
        <v>0</v>
      </c>
      <c r="AM2267" s="6" t="s">
        <v>52613</v>
      </c>
      <c r="AN2267">
        <v>0</v>
      </c>
      <c r="AO2267">
        <v>0</v>
      </c>
      <c r="AP2267">
        <v>0</v>
      </c>
      <c r="AQ2267">
        <v>0</v>
      </c>
      <c r="AR2267">
        <v>0</v>
      </c>
    </row>
    <row r="2268" spans="1:44" x14ac:dyDescent="0.25">
      <c r="A2268" s="6" t="s">
        <v>3112</v>
      </c>
      <c r="B2268" s="6" t="s">
        <v>52629</v>
      </c>
      <c r="C2268" s="6" t="s">
        <v>90</v>
      </c>
      <c r="D2268" s="6" t="s">
        <v>52618</v>
      </c>
      <c r="E2268">
        <v>15315654656</v>
      </c>
      <c r="F2268">
        <v>3.17</v>
      </c>
      <c r="G2268">
        <v>1.24349</v>
      </c>
      <c r="H2268">
        <v>45.848999999999997</v>
      </c>
      <c r="I2268">
        <v>2246770944</v>
      </c>
      <c r="J2268">
        <v>0</v>
      </c>
      <c r="K2268">
        <v>10168074240</v>
      </c>
      <c r="L2268">
        <v>0</v>
      </c>
      <c r="M2268">
        <v>0</v>
      </c>
      <c r="N2268">
        <v>2501811968</v>
      </c>
      <c r="O2268">
        <v>0</v>
      </c>
      <c r="P2268" s="6">
        <v>1.26E-2</v>
      </c>
      <c r="Q2268" s="6">
        <v>0.1071</v>
      </c>
      <c r="R2268">
        <v>0</v>
      </c>
      <c r="S2268" s="6">
        <v>0</v>
      </c>
      <c r="T2268" s="6">
        <v>2191950000</v>
      </c>
      <c r="U2268" s="6" t="s">
        <v>52611</v>
      </c>
      <c r="V2268">
        <v>1</v>
      </c>
      <c r="W2268">
        <v>2</v>
      </c>
      <c r="X2268">
        <v>8</v>
      </c>
      <c r="Y2268">
        <v>2</v>
      </c>
      <c r="Z2268">
        <v>0</v>
      </c>
      <c r="AA2268" s="6" t="s">
        <v>90</v>
      </c>
      <c r="AB2268">
        <v>3</v>
      </c>
      <c r="AC2268">
        <v>7</v>
      </c>
      <c r="AD2268">
        <v>3</v>
      </c>
      <c r="AE2268">
        <v>0</v>
      </c>
      <c r="AF2268">
        <v>0</v>
      </c>
      <c r="AG2268" s="6" t="s">
        <v>52612</v>
      </c>
      <c r="AH2268">
        <v>3</v>
      </c>
      <c r="AI2268">
        <v>7</v>
      </c>
      <c r="AJ2268">
        <v>3</v>
      </c>
      <c r="AK2268">
        <v>0</v>
      </c>
      <c r="AL2268">
        <v>0</v>
      </c>
      <c r="AM2268" s="6" t="s">
        <v>52613</v>
      </c>
      <c r="AN2268">
        <v>4</v>
      </c>
      <c r="AO2268">
        <v>4</v>
      </c>
      <c r="AP2268">
        <v>3</v>
      </c>
      <c r="AQ2268">
        <v>0</v>
      </c>
      <c r="AR2268">
        <v>0</v>
      </c>
    </row>
    <row r="2269" spans="1:44" x14ac:dyDescent="0.25">
      <c r="A2269" s="6" t="s">
        <v>3114</v>
      </c>
      <c r="B2269" s="6" t="s">
        <v>52654</v>
      </c>
      <c r="C2269" s="6" t="s">
        <v>90</v>
      </c>
      <c r="D2269" s="6" t="s">
        <v>52620</v>
      </c>
      <c r="E2269">
        <v>13420348416</v>
      </c>
      <c r="F2269">
        <v>2.36</v>
      </c>
      <c r="G2269">
        <v>1.9521459999999999</v>
      </c>
      <c r="H2269">
        <v>89.638000000000005</v>
      </c>
      <c r="I2269">
        <v>349100000</v>
      </c>
      <c r="J2269">
        <v>1711475968</v>
      </c>
      <c r="K2269">
        <v>6143200256</v>
      </c>
      <c r="L2269">
        <v>1.282</v>
      </c>
      <c r="M2269">
        <v>2.387</v>
      </c>
      <c r="N2269">
        <v>22009815040</v>
      </c>
      <c r="O2269">
        <v>133.84700000000001</v>
      </c>
      <c r="P2269" s="6">
        <v>7.0050000000000001E-2</v>
      </c>
      <c r="Q2269" s="6">
        <v>0.20513999999999999</v>
      </c>
      <c r="R2269">
        <v>-162359008</v>
      </c>
      <c r="S2269" s="6">
        <v>0.21903</v>
      </c>
      <c r="T2269" s="6">
        <v>4661322000</v>
      </c>
      <c r="U2269" s="6" t="s">
        <v>52611</v>
      </c>
      <c r="V2269">
        <v>4</v>
      </c>
      <c r="W2269">
        <v>4</v>
      </c>
      <c r="X2269">
        <v>11</v>
      </c>
      <c r="Y2269">
        <v>0</v>
      </c>
      <c r="Z2269">
        <v>0</v>
      </c>
      <c r="AA2269" s="6" t="s">
        <v>90</v>
      </c>
      <c r="AB2269">
        <v>5</v>
      </c>
      <c r="AC2269">
        <v>3</v>
      </c>
      <c r="AD2269">
        <v>3</v>
      </c>
      <c r="AE2269">
        <v>0</v>
      </c>
      <c r="AF2269">
        <v>0</v>
      </c>
      <c r="AG2269" s="6" t="s">
        <v>52612</v>
      </c>
      <c r="AH2269">
        <v>5</v>
      </c>
      <c r="AI2269">
        <v>3</v>
      </c>
      <c r="AJ2269">
        <v>3</v>
      </c>
      <c r="AK2269">
        <v>0</v>
      </c>
      <c r="AL2269">
        <v>0</v>
      </c>
      <c r="AM2269" s="6" t="s">
        <v>52613</v>
      </c>
      <c r="AN2269">
        <v>2</v>
      </c>
      <c r="AO2269">
        <v>4</v>
      </c>
      <c r="AP2269">
        <v>6</v>
      </c>
      <c r="AQ2269">
        <v>0</v>
      </c>
      <c r="AR2269">
        <v>0</v>
      </c>
    </row>
    <row r="2270" spans="1:44" x14ac:dyDescent="0.25">
      <c r="A2270" s="6" t="s">
        <v>3116</v>
      </c>
      <c r="B2270" s="6" t="s">
        <v>3156</v>
      </c>
      <c r="C2270" s="6" t="s">
        <v>90</v>
      </c>
      <c r="D2270" s="6" t="s">
        <v>52620</v>
      </c>
      <c r="E2270">
        <v>42202308608</v>
      </c>
      <c r="F2270">
        <v>2.4300000000000002</v>
      </c>
      <c r="G2270">
        <v>0.67593199999999998</v>
      </c>
      <c r="H2270">
        <v>28.094999999999999</v>
      </c>
      <c r="I2270">
        <v>148732000</v>
      </c>
      <c r="J2270">
        <v>2269459968</v>
      </c>
      <c r="K2270">
        <v>7156548096</v>
      </c>
      <c r="L2270">
        <v>0.69699999999999995</v>
      </c>
      <c r="M2270">
        <v>0.82</v>
      </c>
      <c r="N2270">
        <v>7466106880</v>
      </c>
      <c r="O2270">
        <v>98.861000000000004</v>
      </c>
      <c r="P2270" s="6">
        <v>5.0729999999999997E-2</v>
      </c>
      <c r="Q2270" s="6">
        <v>0.12194000000000001</v>
      </c>
      <c r="R2270">
        <v>884844032</v>
      </c>
      <c r="S2270" s="6">
        <v>0.39816000000000001</v>
      </c>
      <c r="T2270" s="6">
        <v>2875847000</v>
      </c>
      <c r="U2270" s="6" t="s">
        <v>52611</v>
      </c>
      <c r="V2270">
        <v>3</v>
      </c>
      <c r="W2270">
        <v>9</v>
      </c>
      <c r="X2270">
        <v>2</v>
      </c>
      <c r="Y2270">
        <v>0</v>
      </c>
      <c r="Z2270">
        <v>0</v>
      </c>
      <c r="AA2270" s="6" t="s">
        <v>90</v>
      </c>
      <c r="AB2270">
        <v>5</v>
      </c>
      <c r="AC2270">
        <v>12</v>
      </c>
      <c r="AD2270">
        <v>1</v>
      </c>
      <c r="AE2270">
        <v>0</v>
      </c>
      <c r="AF2270">
        <v>1</v>
      </c>
      <c r="AG2270" s="6" t="s">
        <v>52612</v>
      </c>
      <c r="AH2270">
        <v>5</v>
      </c>
      <c r="AI2270">
        <v>10</v>
      </c>
      <c r="AJ2270">
        <v>1</v>
      </c>
      <c r="AK2270">
        <v>0</v>
      </c>
      <c r="AL2270">
        <v>1</v>
      </c>
      <c r="AM2270" s="6" t="s">
        <v>52613</v>
      </c>
      <c r="AN2270">
        <v>5</v>
      </c>
      <c r="AO2270">
        <v>9</v>
      </c>
      <c r="AP2270">
        <v>2</v>
      </c>
      <c r="AQ2270">
        <v>0</v>
      </c>
      <c r="AR2270">
        <v>1</v>
      </c>
    </row>
    <row r="2271" spans="1:44" x14ac:dyDescent="0.25">
      <c r="A2271" s="6" t="s">
        <v>41903</v>
      </c>
      <c r="B2271" s="6" t="s">
        <v>52734</v>
      </c>
      <c r="C2271" s="6" t="s">
        <v>90</v>
      </c>
      <c r="D2271" s="6" t="s">
        <v>52618</v>
      </c>
      <c r="E2271">
        <v>4272788480</v>
      </c>
      <c r="F2271">
        <v>4.09</v>
      </c>
      <c r="G2271">
        <v>1.3859950000000001</v>
      </c>
      <c r="H2271">
        <v>51.566000000000003</v>
      </c>
      <c r="I2271">
        <v>202920000</v>
      </c>
      <c r="J2271">
        <v>0</v>
      </c>
      <c r="K2271">
        <v>1830848000</v>
      </c>
      <c r="L2271">
        <v>0.57799999999999996</v>
      </c>
      <c r="M2271">
        <v>1.617</v>
      </c>
      <c r="N2271">
        <v>1148208000</v>
      </c>
      <c r="O2271">
        <v>106.749</v>
      </c>
      <c r="P2271" s="6">
        <v>3.7560000000000003E-2</v>
      </c>
      <c r="Q2271" s="6">
        <v>9.8960000000000006E-2</v>
      </c>
      <c r="R2271">
        <v>0</v>
      </c>
      <c r="S2271" s="6">
        <v>1</v>
      </c>
      <c r="T2271" s="6">
        <v>1236498000</v>
      </c>
      <c r="U2271" s="6" t="s">
        <v>52611</v>
      </c>
      <c r="V2271">
        <v>0</v>
      </c>
      <c r="W2271">
        <v>1</v>
      </c>
      <c r="X2271">
        <v>3</v>
      </c>
      <c r="Y2271">
        <v>0</v>
      </c>
      <c r="Z2271">
        <v>0</v>
      </c>
      <c r="AA2271" s="6" t="s">
        <v>90</v>
      </c>
      <c r="AB2271">
        <v>2</v>
      </c>
      <c r="AC2271">
        <v>2</v>
      </c>
      <c r="AD2271">
        <v>1</v>
      </c>
      <c r="AE2271">
        <v>0</v>
      </c>
      <c r="AF2271">
        <v>0</v>
      </c>
      <c r="AG2271" s="6" t="s">
        <v>52612</v>
      </c>
      <c r="AH2271">
        <v>2</v>
      </c>
      <c r="AI2271">
        <v>2</v>
      </c>
      <c r="AJ2271">
        <v>1</v>
      </c>
      <c r="AK2271">
        <v>0</v>
      </c>
      <c r="AL2271">
        <v>0</v>
      </c>
      <c r="AM2271" s="6" t="s">
        <v>52613</v>
      </c>
      <c r="AN2271">
        <v>1</v>
      </c>
      <c r="AO2271">
        <v>2</v>
      </c>
      <c r="AP2271">
        <v>0</v>
      </c>
      <c r="AQ2271">
        <v>0</v>
      </c>
      <c r="AR2271">
        <v>0</v>
      </c>
    </row>
    <row r="2272" spans="1:44" x14ac:dyDescent="0.25">
      <c r="A2272" s="6" t="s">
        <v>3118</v>
      </c>
      <c r="B2272" s="6" t="s">
        <v>52655</v>
      </c>
      <c r="C2272" s="6" t="s">
        <v>90</v>
      </c>
      <c r="D2272" s="6" t="s">
        <v>52616</v>
      </c>
      <c r="E2272">
        <v>53040951296</v>
      </c>
      <c r="F2272">
        <v>3.32</v>
      </c>
      <c r="G2272">
        <v>1.2719910000000001</v>
      </c>
      <c r="H2272">
        <v>22.765999999999998</v>
      </c>
      <c r="I2272">
        <v>6328961024</v>
      </c>
      <c r="J2272">
        <v>175795008</v>
      </c>
      <c r="K2272">
        <v>3254912000</v>
      </c>
      <c r="L2272">
        <v>1.8340000000000001</v>
      </c>
      <c r="M2272">
        <v>1.9470000000000001</v>
      </c>
      <c r="N2272">
        <v>6465473024</v>
      </c>
      <c r="O2272">
        <v>54.779000000000003</v>
      </c>
      <c r="P2272" s="6">
        <v>-8.1199989999999993E-3</v>
      </c>
      <c r="Q2272" s="6">
        <v>-4.9320000000000003E-2</v>
      </c>
      <c r="R2272">
        <v>1380135296</v>
      </c>
      <c r="S2272" s="6">
        <v>0.73246</v>
      </c>
      <c r="T2272" s="6">
        <v>4500640000</v>
      </c>
      <c r="U2272" s="6" t="s">
        <v>52611</v>
      </c>
      <c r="V2272">
        <v>5</v>
      </c>
      <c r="W2272">
        <v>7</v>
      </c>
      <c r="X2272">
        <v>22</v>
      </c>
      <c r="Y2272">
        <v>4</v>
      </c>
      <c r="Z2272">
        <v>1</v>
      </c>
      <c r="AA2272" s="6" t="s">
        <v>90</v>
      </c>
      <c r="AB2272">
        <v>10</v>
      </c>
      <c r="AC2272">
        <v>18</v>
      </c>
      <c r="AD2272">
        <v>12</v>
      </c>
      <c r="AE2272">
        <v>0</v>
      </c>
      <c r="AF2272">
        <v>1</v>
      </c>
      <c r="AG2272" s="6" t="s">
        <v>52612</v>
      </c>
      <c r="AH2272">
        <v>10</v>
      </c>
      <c r="AI2272">
        <v>18</v>
      </c>
      <c r="AJ2272">
        <v>12</v>
      </c>
      <c r="AK2272">
        <v>0</v>
      </c>
      <c r="AL2272">
        <v>1</v>
      </c>
      <c r="AM2272" s="6" t="s">
        <v>52613</v>
      </c>
      <c r="AN2272">
        <v>9</v>
      </c>
      <c r="AO2272">
        <v>14</v>
      </c>
      <c r="AP2272">
        <v>6</v>
      </c>
      <c r="AQ2272">
        <v>0</v>
      </c>
      <c r="AR2272">
        <v>0</v>
      </c>
    </row>
    <row r="2273" spans="1:44" x14ac:dyDescent="0.25">
      <c r="A2273" s="6" t="s">
        <v>3120</v>
      </c>
      <c r="B2273" s="6" t="s">
        <v>52691</v>
      </c>
      <c r="C2273" s="6" t="s">
        <v>90</v>
      </c>
      <c r="D2273" s="6" t="s">
        <v>52616</v>
      </c>
      <c r="E2273">
        <v>18652129280</v>
      </c>
      <c r="F2273">
        <v>2.1</v>
      </c>
      <c r="G2273">
        <v>1.682617</v>
      </c>
      <c r="H2273">
        <v>36.283999999999999</v>
      </c>
      <c r="I2273">
        <v>2220000000</v>
      </c>
      <c r="J2273">
        <v>780000000</v>
      </c>
      <c r="K2273">
        <v>7365000192</v>
      </c>
      <c r="L2273">
        <v>0.72399999999999998</v>
      </c>
      <c r="M2273">
        <v>1.6120000000000001</v>
      </c>
      <c r="N2273">
        <v>14174000128</v>
      </c>
      <c r="O2273">
        <v>58.981000000000002</v>
      </c>
      <c r="P2273" s="6">
        <v>-2.0600000000000002E-3</v>
      </c>
      <c r="Q2273" s="6">
        <v>-5.6390000000000003E-2</v>
      </c>
      <c r="R2273">
        <v>175250000</v>
      </c>
      <c r="S2273" s="6">
        <v>0.21476000000000001</v>
      </c>
      <c r="T2273" s="6">
        <v>5874000000</v>
      </c>
      <c r="U2273" s="6" t="s">
        <v>52611</v>
      </c>
      <c r="V2273">
        <v>7</v>
      </c>
      <c r="W2273">
        <v>15</v>
      </c>
      <c r="X2273">
        <v>7</v>
      </c>
      <c r="Y2273">
        <v>0</v>
      </c>
      <c r="Z2273">
        <v>0</v>
      </c>
      <c r="AA2273" s="6" t="s">
        <v>90</v>
      </c>
      <c r="AB2273">
        <v>4</v>
      </c>
      <c r="AC2273">
        <v>8</v>
      </c>
      <c r="AD2273">
        <v>15</v>
      </c>
      <c r="AE2273">
        <v>1</v>
      </c>
      <c r="AF2273">
        <v>0</v>
      </c>
      <c r="AG2273" s="6" t="s">
        <v>52612</v>
      </c>
      <c r="AH2273">
        <v>4</v>
      </c>
      <c r="AI2273">
        <v>9</v>
      </c>
      <c r="AJ2273">
        <v>14</v>
      </c>
      <c r="AK2273">
        <v>1</v>
      </c>
      <c r="AL2273">
        <v>0</v>
      </c>
      <c r="AM2273" s="6" t="s">
        <v>52613</v>
      </c>
      <c r="AN2273">
        <v>6</v>
      </c>
      <c r="AO2273">
        <v>14</v>
      </c>
      <c r="AP2273">
        <v>10</v>
      </c>
      <c r="AQ2273">
        <v>0</v>
      </c>
      <c r="AR2273">
        <v>0</v>
      </c>
    </row>
    <row r="2274" spans="1:44" x14ac:dyDescent="0.25">
      <c r="A2274" s="6" t="s">
        <v>41905</v>
      </c>
      <c r="B2274" s="6" t="s">
        <v>52670</v>
      </c>
      <c r="C2274" s="6" t="s">
        <v>90</v>
      </c>
      <c r="D2274" s="6" t="s">
        <v>130</v>
      </c>
      <c r="E2274">
        <v>2691246080</v>
      </c>
      <c r="F2274">
        <v>10.72</v>
      </c>
      <c r="G2274">
        <v>-0.165376</v>
      </c>
      <c r="H2274">
        <v>14.528</v>
      </c>
      <c r="I2274">
        <v>37992000</v>
      </c>
      <c r="J2274">
        <v>87435000</v>
      </c>
      <c r="K2274">
        <v>164106000</v>
      </c>
      <c r="L2274">
        <v>1.1870000000000001</v>
      </c>
      <c r="M2274">
        <v>2.2589999999999999</v>
      </c>
      <c r="N2274">
        <v>509174016</v>
      </c>
      <c r="O2274">
        <v>83.188000000000002</v>
      </c>
      <c r="P2274" s="6">
        <v>0.113570005</v>
      </c>
      <c r="Q2274" s="6">
        <v>0.30187000000000003</v>
      </c>
      <c r="R2274">
        <v>7484875</v>
      </c>
      <c r="S2274" s="6">
        <v>0.49317001999999999</v>
      </c>
      <c r="T2274" s="6">
        <v>254765000</v>
      </c>
      <c r="U2274" s="6" t="s">
        <v>52611</v>
      </c>
      <c r="V2274">
        <v>0</v>
      </c>
      <c r="W2274">
        <v>0</v>
      </c>
      <c r="X2274">
        <v>2</v>
      </c>
      <c r="Y2274">
        <v>0</v>
      </c>
      <c r="Z2274">
        <v>0</v>
      </c>
      <c r="AA2274" s="6" t="s">
        <v>90</v>
      </c>
      <c r="AB2274">
        <v>0</v>
      </c>
      <c r="AC2274">
        <v>1</v>
      </c>
      <c r="AD2274">
        <v>1</v>
      </c>
      <c r="AE2274">
        <v>1</v>
      </c>
      <c r="AF2274">
        <v>0</v>
      </c>
      <c r="AG2274" s="6" t="s">
        <v>52612</v>
      </c>
      <c r="AH2274">
        <v>0</v>
      </c>
      <c r="AI2274">
        <v>1</v>
      </c>
      <c r="AJ2274">
        <v>1</v>
      </c>
      <c r="AK2274">
        <v>1</v>
      </c>
      <c r="AL2274">
        <v>0</v>
      </c>
      <c r="AM2274" s="6" t="s">
        <v>52613</v>
      </c>
      <c r="AN2274">
        <v>0</v>
      </c>
      <c r="AO2274">
        <v>0</v>
      </c>
      <c r="AP2274">
        <v>2</v>
      </c>
      <c r="AQ2274">
        <v>0</v>
      </c>
      <c r="AR2274">
        <v>0</v>
      </c>
    </row>
    <row r="2275" spans="1:44" x14ac:dyDescent="0.25">
      <c r="A2275" s="6" t="s">
        <v>3122</v>
      </c>
      <c r="B2275" s="6" t="s">
        <v>52662</v>
      </c>
      <c r="C2275" s="6" t="s">
        <v>90</v>
      </c>
      <c r="D2275" s="6" t="s">
        <v>52663</v>
      </c>
      <c r="E2275">
        <v>44584095744</v>
      </c>
      <c r="F2275">
        <v>3.06</v>
      </c>
      <c r="G2275">
        <v>0.87195299999999998</v>
      </c>
      <c r="H2275">
        <v>19.137</v>
      </c>
      <c r="I2275">
        <v>6878000128</v>
      </c>
      <c r="J2275">
        <v>10412999680</v>
      </c>
      <c r="K2275">
        <v>6771999744</v>
      </c>
      <c r="L2275">
        <v>1.2789999999999999</v>
      </c>
      <c r="M2275">
        <v>1.4059999999999999</v>
      </c>
      <c r="N2275">
        <v>16817000448</v>
      </c>
      <c r="O2275">
        <v>18.239999999999998</v>
      </c>
      <c r="P2275" s="6">
        <v>0.121520005</v>
      </c>
      <c r="Q2275" s="6">
        <v>0.25605</v>
      </c>
      <c r="R2275">
        <v>6693000192</v>
      </c>
      <c r="S2275" s="6">
        <v>0.61111000000000004</v>
      </c>
      <c r="T2275" s="6">
        <v>10277000000</v>
      </c>
      <c r="U2275" s="6" t="s">
        <v>52611</v>
      </c>
      <c r="V2275">
        <v>0</v>
      </c>
      <c r="W2275">
        <v>0</v>
      </c>
      <c r="X2275">
        <v>0</v>
      </c>
      <c r="Y2275">
        <v>0</v>
      </c>
      <c r="Z2275">
        <v>0</v>
      </c>
      <c r="AA2275" s="6" t="s">
        <v>90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 s="6" t="s">
        <v>52612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 s="6" t="s">
        <v>52613</v>
      </c>
      <c r="AN2275">
        <v>0</v>
      </c>
      <c r="AO2275">
        <v>0</v>
      </c>
      <c r="AP2275">
        <v>0</v>
      </c>
      <c r="AQ2275">
        <v>0</v>
      </c>
      <c r="AR2275">
        <v>0</v>
      </c>
    </row>
    <row r="2276" spans="1:44" x14ac:dyDescent="0.25">
      <c r="A2276" s="6" t="s">
        <v>3124</v>
      </c>
      <c r="B2276" s="6" t="s">
        <v>52657</v>
      </c>
      <c r="C2276" s="6" t="s">
        <v>90</v>
      </c>
      <c r="D2276" s="6" t="s">
        <v>118</v>
      </c>
      <c r="E2276">
        <v>46437183488</v>
      </c>
      <c r="F2276">
        <v>3.54</v>
      </c>
      <c r="G2276">
        <v>0.40112500000000001</v>
      </c>
      <c r="H2276">
        <v>36.890999999999998</v>
      </c>
      <c r="I2276">
        <v>35700000</v>
      </c>
      <c r="J2276">
        <v>3106700032</v>
      </c>
      <c r="K2276">
        <v>17896699904</v>
      </c>
      <c r="L2276">
        <v>0.48199999999999998</v>
      </c>
      <c r="M2276">
        <v>0.754</v>
      </c>
      <c r="N2276">
        <v>9577400320</v>
      </c>
      <c r="O2276">
        <v>149.292</v>
      </c>
      <c r="P2276" s="6">
        <v>2.9909999999999999E-2</v>
      </c>
      <c r="Q2276" s="6">
        <v>0.115059994</v>
      </c>
      <c r="R2276">
        <v>-627675008</v>
      </c>
      <c r="S2276" s="6">
        <v>0.34264</v>
      </c>
      <c r="T2276" s="6">
        <v>3307500000</v>
      </c>
      <c r="U2276" s="6" t="s">
        <v>52611</v>
      </c>
      <c r="V2276">
        <v>3</v>
      </c>
      <c r="W2276">
        <v>1</v>
      </c>
      <c r="X2276">
        <v>6</v>
      </c>
      <c r="Y2276">
        <v>1</v>
      </c>
      <c r="Z2276">
        <v>0</v>
      </c>
      <c r="AA2276" s="6" t="s">
        <v>90</v>
      </c>
      <c r="AB2276">
        <v>2</v>
      </c>
      <c r="AC2276">
        <v>3</v>
      </c>
      <c r="AD2276">
        <v>8</v>
      </c>
      <c r="AE2276">
        <v>0</v>
      </c>
      <c r="AF2276">
        <v>0</v>
      </c>
      <c r="AG2276" s="6" t="s">
        <v>52612</v>
      </c>
      <c r="AH2276">
        <v>2</v>
      </c>
      <c r="AI2276">
        <v>3</v>
      </c>
      <c r="AJ2276">
        <v>8</v>
      </c>
      <c r="AK2276">
        <v>1</v>
      </c>
      <c r="AL2276">
        <v>0</v>
      </c>
      <c r="AM2276" s="6" t="s">
        <v>52613</v>
      </c>
      <c r="AN2276">
        <v>1</v>
      </c>
      <c r="AO2276">
        <v>2</v>
      </c>
      <c r="AP2276">
        <v>9</v>
      </c>
      <c r="AQ2276">
        <v>2</v>
      </c>
      <c r="AR2276">
        <v>1</v>
      </c>
    </row>
    <row r="2277" spans="1:44" x14ac:dyDescent="0.25">
      <c r="A2277" s="6" t="s">
        <v>41907</v>
      </c>
      <c r="B2277" s="6" t="s">
        <v>52678</v>
      </c>
      <c r="C2277" s="6" t="s">
        <v>90</v>
      </c>
      <c r="D2277" s="6" t="s">
        <v>52620</v>
      </c>
      <c r="E2277">
        <v>22862452736</v>
      </c>
      <c r="F2277">
        <v>0</v>
      </c>
      <c r="G2277">
        <v>1.1029009999999999</v>
      </c>
      <c r="H2277">
        <v>69.983999999999995</v>
      </c>
      <c r="I2277">
        <v>80887971840</v>
      </c>
      <c r="J2277">
        <v>13145555968</v>
      </c>
      <c r="K2277">
        <v>59919011840</v>
      </c>
      <c r="L2277">
        <v>1.087</v>
      </c>
      <c r="M2277">
        <v>1.401</v>
      </c>
      <c r="N2277">
        <v>183403905024</v>
      </c>
      <c r="O2277">
        <v>56.011000000000003</v>
      </c>
      <c r="P2277" s="6">
        <v>9.9800010000000005E-3</v>
      </c>
      <c r="Q2277" s="6">
        <v>6.1120000000000001E-2</v>
      </c>
      <c r="R2277">
        <v>4801978880</v>
      </c>
      <c r="S2277" s="6">
        <v>0.17660000000000001</v>
      </c>
      <c r="T2277" s="6">
        <v>30715571493</v>
      </c>
      <c r="U2277" s="6" t="s">
        <v>90</v>
      </c>
      <c r="V2277">
        <v>0</v>
      </c>
      <c r="W2277">
        <v>0</v>
      </c>
      <c r="X2277">
        <v>0</v>
      </c>
      <c r="Y2277">
        <v>0</v>
      </c>
      <c r="Z2277">
        <v>0</v>
      </c>
      <c r="AA2277" s="6" t="s">
        <v>90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 s="6" t="s">
        <v>90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 s="6" t="s">
        <v>90</v>
      </c>
      <c r="AN2277">
        <v>0</v>
      </c>
      <c r="AO2277">
        <v>0</v>
      </c>
      <c r="AP2277">
        <v>0</v>
      </c>
      <c r="AQ2277">
        <v>0</v>
      </c>
      <c r="AR2277">
        <v>0</v>
      </c>
    </row>
    <row r="2278" spans="1:44" x14ac:dyDescent="0.25">
      <c r="A2278" s="6" t="s">
        <v>3126</v>
      </c>
      <c r="B2278" s="6" t="s">
        <v>52741</v>
      </c>
      <c r="C2278" s="6" t="s">
        <v>90</v>
      </c>
      <c r="D2278" s="6" t="s">
        <v>52637</v>
      </c>
      <c r="E2278">
        <v>55671148544</v>
      </c>
      <c r="F2278">
        <v>6.98</v>
      </c>
      <c r="G2278">
        <v>1.047501</v>
      </c>
      <c r="H2278">
        <v>41.201999999999998</v>
      </c>
      <c r="I2278">
        <v>571902016</v>
      </c>
      <c r="J2278">
        <v>2237992960</v>
      </c>
      <c r="K2278">
        <v>15431961600</v>
      </c>
      <c r="L2278">
        <v>0.57799999999999996</v>
      </c>
      <c r="M2278">
        <v>1.08</v>
      </c>
      <c r="N2278">
        <v>5967019008</v>
      </c>
      <c r="O2278">
        <v>71.456999999999994</v>
      </c>
      <c r="P2278" s="6">
        <v>1.456E-2</v>
      </c>
      <c r="Q2278" s="6">
        <v>6.0600000000000003E-3</v>
      </c>
      <c r="R2278">
        <v>2343863552</v>
      </c>
      <c r="S2278" s="6">
        <v>0.39617002000000001</v>
      </c>
      <c r="T2278" s="6">
        <v>2304610000</v>
      </c>
      <c r="U2278" s="6" t="s">
        <v>52611</v>
      </c>
      <c r="V2278">
        <v>0</v>
      </c>
      <c r="W2278">
        <v>0</v>
      </c>
      <c r="X2278">
        <v>0</v>
      </c>
      <c r="Y2278">
        <v>0</v>
      </c>
      <c r="Z2278">
        <v>0</v>
      </c>
      <c r="AA2278" s="6" t="s">
        <v>90</v>
      </c>
      <c r="AB2278">
        <v>5</v>
      </c>
      <c r="AC2278">
        <v>12</v>
      </c>
      <c r="AD2278">
        <v>4</v>
      </c>
      <c r="AE2278">
        <v>0</v>
      </c>
      <c r="AF2278">
        <v>0</v>
      </c>
      <c r="AG2278" s="6" t="s">
        <v>52612</v>
      </c>
      <c r="AH2278">
        <v>4</v>
      </c>
      <c r="AI2278">
        <v>10</v>
      </c>
      <c r="AJ2278">
        <v>6</v>
      </c>
      <c r="AK2278">
        <v>0</v>
      </c>
      <c r="AL2278">
        <v>0</v>
      </c>
      <c r="AM2278" s="6" t="s">
        <v>52613</v>
      </c>
      <c r="AN2278">
        <v>4</v>
      </c>
      <c r="AO2278">
        <v>9</v>
      </c>
      <c r="AP2278">
        <v>7</v>
      </c>
      <c r="AQ2278">
        <v>0</v>
      </c>
      <c r="AR2278">
        <v>0</v>
      </c>
    </row>
    <row r="2279" spans="1:44" x14ac:dyDescent="0.25">
      <c r="A2279" s="6" t="s">
        <v>3128</v>
      </c>
      <c r="B2279" s="6" t="s">
        <v>52713</v>
      </c>
      <c r="C2279" s="6" t="s">
        <v>90</v>
      </c>
      <c r="D2279" s="6" t="s">
        <v>52623</v>
      </c>
      <c r="E2279">
        <v>8230366208</v>
      </c>
      <c r="F2279">
        <v>2.38</v>
      </c>
      <c r="G2279">
        <v>0.91414399999999996</v>
      </c>
      <c r="H2279">
        <v>1.982</v>
      </c>
      <c r="I2279">
        <v>676468992</v>
      </c>
      <c r="J2279">
        <v>488193984</v>
      </c>
      <c r="K2279">
        <v>4228485120</v>
      </c>
      <c r="L2279">
        <v>2.1989999999999998</v>
      </c>
      <c r="M2279">
        <v>2.5110000000000001</v>
      </c>
      <c r="N2279">
        <v>2135668992</v>
      </c>
      <c r="O2279">
        <v>1007.845</v>
      </c>
      <c r="P2279" s="6">
        <v>4.0390000000000002E-2</v>
      </c>
      <c r="Q2279" s="6">
        <v>0.41137000000000001</v>
      </c>
      <c r="R2279">
        <v>204322496</v>
      </c>
      <c r="S2279" s="6">
        <v>0.34764</v>
      </c>
      <c r="T2279" s="6">
        <v>720757000</v>
      </c>
      <c r="U2279" s="6" t="s">
        <v>52611</v>
      </c>
      <c r="V2279">
        <v>5</v>
      </c>
      <c r="W2279">
        <v>6</v>
      </c>
      <c r="X2279">
        <v>10</v>
      </c>
      <c r="Y2279">
        <v>1</v>
      </c>
      <c r="Z2279">
        <v>0</v>
      </c>
      <c r="AA2279" s="6" t="s">
        <v>90</v>
      </c>
      <c r="AB2279">
        <v>6</v>
      </c>
      <c r="AC2279">
        <v>6</v>
      </c>
      <c r="AD2279">
        <v>16</v>
      </c>
      <c r="AE2279">
        <v>1</v>
      </c>
      <c r="AF2279">
        <v>0</v>
      </c>
      <c r="AG2279" s="6" t="s">
        <v>52612</v>
      </c>
      <c r="AH2279">
        <v>6</v>
      </c>
      <c r="AI2279">
        <v>6</v>
      </c>
      <c r="AJ2279">
        <v>17</v>
      </c>
      <c r="AK2279">
        <v>1</v>
      </c>
      <c r="AL2279">
        <v>0</v>
      </c>
      <c r="AM2279" s="6" t="s">
        <v>52613</v>
      </c>
      <c r="AN2279">
        <v>7</v>
      </c>
      <c r="AO2279">
        <v>6</v>
      </c>
      <c r="AP2279">
        <v>17</v>
      </c>
      <c r="AQ2279">
        <v>1</v>
      </c>
      <c r="AR2279">
        <v>0</v>
      </c>
    </row>
    <row r="2280" spans="1:44" x14ac:dyDescent="0.25">
      <c r="A2280" s="6" t="s">
        <v>41909</v>
      </c>
      <c r="B2280" s="6" t="s">
        <v>52697</v>
      </c>
      <c r="C2280" s="6" t="s">
        <v>90</v>
      </c>
      <c r="D2280" s="6" t="s">
        <v>52620</v>
      </c>
      <c r="E2280">
        <v>3429834240</v>
      </c>
      <c r="F2280">
        <v>7.12</v>
      </c>
      <c r="G2280">
        <v>0.87368000000000001</v>
      </c>
      <c r="H2280">
        <v>23.202999999999999</v>
      </c>
      <c r="I2280">
        <v>129591000</v>
      </c>
      <c r="J2280">
        <v>500112992</v>
      </c>
      <c r="K2280">
        <v>732465024</v>
      </c>
      <c r="L2280">
        <v>2.0249999999999999</v>
      </c>
      <c r="M2280">
        <v>2.34</v>
      </c>
      <c r="N2280">
        <v>3358086912</v>
      </c>
      <c r="O2280">
        <v>48.521999999999998</v>
      </c>
      <c r="P2280" s="6">
        <v>4.6199999999999998E-2</v>
      </c>
      <c r="Q2280" s="6">
        <v>0.15654999</v>
      </c>
      <c r="R2280">
        <v>-190329376</v>
      </c>
      <c r="S2280" s="6">
        <v>0.23152</v>
      </c>
      <c r="T2280" s="6">
        <v>785654000</v>
      </c>
      <c r="U2280" s="6" t="s">
        <v>52611</v>
      </c>
      <c r="V2280">
        <v>2</v>
      </c>
      <c r="W2280">
        <v>1</v>
      </c>
      <c r="X2280">
        <v>13</v>
      </c>
      <c r="Y2280">
        <v>2</v>
      </c>
      <c r="Z2280">
        <v>0</v>
      </c>
      <c r="AA2280" s="6" t="s">
        <v>90</v>
      </c>
      <c r="AB2280">
        <v>4</v>
      </c>
      <c r="AC2280">
        <v>6</v>
      </c>
      <c r="AD2280">
        <v>7</v>
      </c>
      <c r="AE2280">
        <v>1</v>
      </c>
      <c r="AF2280">
        <v>0</v>
      </c>
      <c r="AG2280" s="6" t="s">
        <v>52612</v>
      </c>
      <c r="AH2280">
        <v>3</v>
      </c>
      <c r="AI2280">
        <v>6</v>
      </c>
      <c r="AJ2280">
        <v>8</v>
      </c>
      <c r="AK2280">
        <v>1</v>
      </c>
      <c r="AL2280">
        <v>0</v>
      </c>
      <c r="AM2280" s="6" t="s">
        <v>52613</v>
      </c>
      <c r="AN2280">
        <v>1</v>
      </c>
      <c r="AO2280">
        <v>1</v>
      </c>
      <c r="AP2280">
        <v>15</v>
      </c>
      <c r="AQ2280">
        <v>0</v>
      </c>
      <c r="AR2280">
        <v>0</v>
      </c>
    </row>
    <row r="2281" spans="1:44" x14ac:dyDescent="0.25">
      <c r="A2281" s="6" t="s">
        <v>3130</v>
      </c>
      <c r="B2281" s="6" t="s">
        <v>52682</v>
      </c>
      <c r="C2281" s="6" t="s">
        <v>90</v>
      </c>
      <c r="D2281" s="6" t="s">
        <v>52663</v>
      </c>
      <c r="E2281">
        <v>16786247680</v>
      </c>
      <c r="F2281">
        <v>9.4700000000000006</v>
      </c>
      <c r="G2281">
        <v>2.688599</v>
      </c>
      <c r="H2281">
        <v>7.7080000000000002</v>
      </c>
      <c r="I2281">
        <v>112645000</v>
      </c>
      <c r="J2281">
        <v>1879059968</v>
      </c>
      <c r="K2281">
        <v>6696654848</v>
      </c>
      <c r="L2281">
        <v>1.2270000000000001</v>
      </c>
      <c r="M2281">
        <v>1.2649999999999999</v>
      </c>
      <c r="N2281">
        <v>3227406080</v>
      </c>
      <c r="O2281">
        <v>215.91200000000001</v>
      </c>
      <c r="P2281" s="6">
        <v>7.1279994999999999E-2</v>
      </c>
      <c r="Q2281" s="6">
        <v>0.35846</v>
      </c>
      <c r="R2281">
        <v>636113344</v>
      </c>
      <c r="S2281" s="6">
        <v>0.65936994999999998</v>
      </c>
      <c r="T2281" s="6">
        <v>2176255000</v>
      </c>
      <c r="U2281" s="6" t="s">
        <v>52611</v>
      </c>
      <c r="V2281">
        <v>4</v>
      </c>
      <c r="W2281">
        <v>7</v>
      </c>
      <c r="X2281">
        <v>6</v>
      </c>
      <c r="Y2281">
        <v>0</v>
      </c>
      <c r="Z2281">
        <v>0</v>
      </c>
      <c r="AA2281" s="6" t="s">
        <v>90</v>
      </c>
      <c r="AB2281">
        <v>1</v>
      </c>
      <c r="AC2281">
        <v>4</v>
      </c>
      <c r="AD2281">
        <v>6</v>
      </c>
      <c r="AE2281">
        <v>0</v>
      </c>
      <c r="AF2281">
        <v>0</v>
      </c>
      <c r="AG2281" s="6" t="s">
        <v>52612</v>
      </c>
      <c r="AH2281">
        <v>2</v>
      </c>
      <c r="AI2281">
        <v>4</v>
      </c>
      <c r="AJ2281">
        <v>7</v>
      </c>
      <c r="AK2281">
        <v>0</v>
      </c>
      <c r="AL2281">
        <v>0</v>
      </c>
      <c r="AM2281" s="6" t="s">
        <v>52613</v>
      </c>
      <c r="AN2281">
        <v>3</v>
      </c>
      <c r="AO2281">
        <v>7</v>
      </c>
      <c r="AP2281">
        <v>8</v>
      </c>
      <c r="AQ2281">
        <v>1</v>
      </c>
      <c r="AR2281">
        <v>0</v>
      </c>
    </row>
    <row r="2282" spans="1:44" x14ac:dyDescent="0.25">
      <c r="A2282" s="6" t="s">
        <v>3131</v>
      </c>
      <c r="B2282" s="6" t="s">
        <v>52644</v>
      </c>
      <c r="C2282" s="6" t="s">
        <v>90</v>
      </c>
      <c r="D2282" s="6" t="s">
        <v>52616</v>
      </c>
      <c r="E2282">
        <v>7785028608</v>
      </c>
      <c r="F2282">
        <v>1.78</v>
      </c>
      <c r="G2282">
        <v>0</v>
      </c>
      <c r="H2282">
        <v>38.165999999999997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s="6">
        <v>0</v>
      </c>
      <c r="Q2282" s="6">
        <v>0</v>
      </c>
      <c r="R2282">
        <v>0</v>
      </c>
      <c r="S2282" s="6">
        <v>0</v>
      </c>
      <c r="T2282" s="6">
        <v>1726406000</v>
      </c>
      <c r="U2282" s="6" t="s">
        <v>52611</v>
      </c>
      <c r="V2282">
        <v>3</v>
      </c>
      <c r="W2282">
        <v>7</v>
      </c>
      <c r="X2282">
        <v>6</v>
      </c>
      <c r="Y2282">
        <v>0</v>
      </c>
      <c r="Z2282">
        <v>0</v>
      </c>
      <c r="AA2282" s="6" t="s">
        <v>90</v>
      </c>
      <c r="AB2282">
        <v>4</v>
      </c>
      <c r="AC2282">
        <v>5</v>
      </c>
      <c r="AD2282">
        <v>7</v>
      </c>
      <c r="AE2282">
        <v>0</v>
      </c>
      <c r="AF2282">
        <v>0</v>
      </c>
      <c r="AG2282" s="6" t="s">
        <v>52612</v>
      </c>
      <c r="AH2282">
        <v>4</v>
      </c>
      <c r="AI2282">
        <v>5</v>
      </c>
      <c r="AJ2282">
        <v>7</v>
      </c>
      <c r="AK2282">
        <v>0</v>
      </c>
      <c r="AL2282">
        <v>0</v>
      </c>
      <c r="AM2282" s="6" t="s">
        <v>52613</v>
      </c>
      <c r="AN2282">
        <v>4</v>
      </c>
      <c r="AO2282">
        <v>5</v>
      </c>
      <c r="AP2282">
        <v>12</v>
      </c>
      <c r="AQ2282">
        <v>0</v>
      </c>
      <c r="AR2282">
        <v>0</v>
      </c>
    </row>
    <row r="2283" spans="1:44" x14ac:dyDescent="0.25">
      <c r="A2283" s="6" t="s">
        <v>3133</v>
      </c>
      <c r="B2283" s="6" t="s">
        <v>52629</v>
      </c>
      <c r="C2283" s="6" t="s">
        <v>90</v>
      </c>
      <c r="D2283" s="6" t="s">
        <v>52618</v>
      </c>
      <c r="E2283">
        <v>52853401976832</v>
      </c>
      <c r="F2283">
        <v>4.16</v>
      </c>
      <c r="G2283">
        <v>0.65156599999999998</v>
      </c>
      <c r="H2283">
        <v>122214.13</v>
      </c>
      <c r="I2283">
        <v>36387222978560</v>
      </c>
      <c r="J2283">
        <v>0</v>
      </c>
      <c r="K2283">
        <v>86289944674304</v>
      </c>
      <c r="L2283">
        <v>0</v>
      </c>
      <c r="M2283">
        <v>0</v>
      </c>
      <c r="N2283">
        <v>10305037926400</v>
      </c>
      <c r="O2283">
        <v>0</v>
      </c>
      <c r="P2283" s="6">
        <v>7.2000003000000003E-3</v>
      </c>
      <c r="Q2283" s="6">
        <v>0.11058999999999999</v>
      </c>
      <c r="R2283">
        <v>0</v>
      </c>
      <c r="S2283" s="6">
        <v>0</v>
      </c>
      <c r="T2283" s="6">
        <v>9984154000000</v>
      </c>
      <c r="U2283" s="6" t="s">
        <v>52611</v>
      </c>
      <c r="V2283">
        <v>0</v>
      </c>
      <c r="W2283">
        <v>0</v>
      </c>
      <c r="X2283">
        <v>1</v>
      </c>
      <c r="Y2283">
        <v>0</v>
      </c>
      <c r="Z2283">
        <v>0</v>
      </c>
      <c r="AA2283" s="6" t="s">
        <v>90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 s="6" t="s">
        <v>52612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 s="6" t="s">
        <v>52613</v>
      </c>
      <c r="AN2283">
        <v>0</v>
      </c>
      <c r="AO2283">
        <v>0</v>
      </c>
      <c r="AP2283">
        <v>1</v>
      </c>
      <c r="AQ2283">
        <v>0</v>
      </c>
      <c r="AR2283">
        <v>0</v>
      </c>
    </row>
    <row r="2284" spans="1:44" x14ac:dyDescent="0.25">
      <c r="A2284" s="6" t="s">
        <v>3135</v>
      </c>
      <c r="B2284" s="6" t="s">
        <v>52640</v>
      </c>
      <c r="C2284" s="6" t="s">
        <v>90</v>
      </c>
      <c r="D2284" s="6" t="s">
        <v>52618</v>
      </c>
      <c r="E2284">
        <v>95299043328</v>
      </c>
      <c r="F2284">
        <v>1.38</v>
      </c>
      <c r="G2284">
        <v>1.1249119999999999</v>
      </c>
      <c r="H2284">
        <v>43.088000000000001</v>
      </c>
      <c r="I2284">
        <v>359379009536</v>
      </c>
      <c r="J2284">
        <v>0</v>
      </c>
      <c r="K2284">
        <v>275751010304</v>
      </c>
      <c r="L2284">
        <v>0</v>
      </c>
      <c r="M2284">
        <v>0</v>
      </c>
      <c r="N2284">
        <v>73254002688</v>
      </c>
      <c r="O2284">
        <v>0</v>
      </c>
      <c r="P2284" s="6">
        <v>7.2399997000000002E-3</v>
      </c>
      <c r="Q2284" s="6">
        <v>7.5880000000000003E-2</v>
      </c>
      <c r="R2284">
        <v>0</v>
      </c>
      <c r="S2284" s="6">
        <v>0</v>
      </c>
      <c r="T2284" s="6">
        <v>72247000000</v>
      </c>
      <c r="U2284" s="6" t="s">
        <v>52611</v>
      </c>
      <c r="V2284">
        <v>4</v>
      </c>
      <c r="W2284">
        <v>8</v>
      </c>
      <c r="X2284">
        <v>15</v>
      </c>
      <c r="Y2284">
        <v>4</v>
      </c>
      <c r="Z2284">
        <v>0</v>
      </c>
      <c r="AA2284" s="6" t="s">
        <v>90</v>
      </c>
      <c r="AB2284">
        <v>7</v>
      </c>
      <c r="AC2284">
        <v>14</v>
      </c>
      <c r="AD2284">
        <v>6</v>
      </c>
      <c r="AE2284">
        <v>0</v>
      </c>
      <c r="AF2284">
        <v>0</v>
      </c>
      <c r="AG2284" s="6" t="s">
        <v>52612</v>
      </c>
      <c r="AH2284">
        <v>6</v>
      </c>
      <c r="AI2284">
        <v>14</v>
      </c>
      <c r="AJ2284">
        <v>8</v>
      </c>
      <c r="AK2284">
        <v>0</v>
      </c>
      <c r="AL2284">
        <v>0</v>
      </c>
      <c r="AM2284" s="6" t="s">
        <v>52613</v>
      </c>
      <c r="AN2284">
        <v>6</v>
      </c>
      <c r="AO2284">
        <v>10</v>
      </c>
      <c r="AP2284">
        <v>11</v>
      </c>
      <c r="AQ2284">
        <v>0</v>
      </c>
      <c r="AR2284">
        <v>0</v>
      </c>
    </row>
    <row r="2285" spans="1:44" x14ac:dyDescent="0.25">
      <c r="A2285" s="6" t="s">
        <v>3137</v>
      </c>
      <c r="B2285" s="6" t="s">
        <v>52757</v>
      </c>
      <c r="C2285" s="6" t="s">
        <v>90</v>
      </c>
      <c r="D2285" s="6" t="s">
        <v>130</v>
      </c>
      <c r="E2285">
        <v>5815173120</v>
      </c>
      <c r="F2285">
        <v>4.3099999999999996</v>
      </c>
      <c r="G2285">
        <v>2.0034390000000002</v>
      </c>
      <c r="H2285">
        <v>90.634</v>
      </c>
      <c r="I2285">
        <v>847000000</v>
      </c>
      <c r="J2285">
        <v>1663000064</v>
      </c>
      <c r="K2285">
        <v>525000000</v>
      </c>
      <c r="L2285">
        <v>2.0139999999999998</v>
      </c>
      <c r="M2285">
        <v>3.66</v>
      </c>
      <c r="N2285">
        <v>8217999872</v>
      </c>
      <c r="O2285">
        <v>6.9329999999999998</v>
      </c>
      <c r="P2285" s="6">
        <v>6.5040000000000001E-2</v>
      </c>
      <c r="Q2285" s="6">
        <v>0.104499996</v>
      </c>
      <c r="R2285">
        <v>754625024</v>
      </c>
      <c r="S2285" s="6">
        <v>0.36602002</v>
      </c>
      <c r="T2285" s="6">
        <v>4559000000</v>
      </c>
      <c r="U2285" s="6" t="s">
        <v>52611</v>
      </c>
      <c r="V2285">
        <v>0</v>
      </c>
      <c r="W2285">
        <v>0</v>
      </c>
      <c r="X2285">
        <v>0</v>
      </c>
      <c r="Y2285">
        <v>0</v>
      </c>
      <c r="Z2285">
        <v>0</v>
      </c>
      <c r="AA2285" s="6" t="s">
        <v>90</v>
      </c>
      <c r="AB2285">
        <v>0</v>
      </c>
      <c r="AC2285">
        <v>2</v>
      </c>
      <c r="AD2285">
        <v>0</v>
      </c>
      <c r="AE2285">
        <v>0</v>
      </c>
      <c r="AF2285">
        <v>0</v>
      </c>
      <c r="AG2285" s="6" t="s">
        <v>52612</v>
      </c>
      <c r="AH2285">
        <v>0</v>
      </c>
      <c r="AI2285">
        <v>2</v>
      </c>
      <c r="AJ2285">
        <v>0</v>
      </c>
      <c r="AK2285">
        <v>0</v>
      </c>
      <c r="AL2285">
        <v>0</v>
      </c>
      <c r="AM2285" s="6" t="s">
        <v>52613</v>
      </c>
      <c r="AN2285">
        <v>0</v>
      </c>
      <c r="AO2285">
        <v>0</v>
      </c>
      <c r="AP2285">
        <v>0</v>
      </c>
      <c r="AQ2285">
        <v>0</v>
      </c>
      <c r="AR2285">
        <v>0</v>
      </c>
    </row>
    <row r="2286" spans="1:44" x14ac:dyDescent="0.25">
      <c r="A2286" s="6" t="s">
        <v>3139</v>
      </c>
      <c r="B2286" s="6" t="s">
        <v>52717</v>
      </c>
      <c r="C2286" s="6" t="s">
        <v>90</v>
      </c>
      <c r="D2286" s="6" t="s">
        <v>52663</v>
      </c>
      <c r="E2286">
        <v>6063988224</v>
      </c>
      <c r="F2286">
        <v>3.25</v>
      </c>
      <c r="G2286">
        <v>2.0449299999999999</v>
      </c>
      <c r="H2286">
        <v>7.875</v>
      </c>
      <c r="I2286">
        <v>833000000</v>
      </c>
      <c r="J2286">
        <v>923000000</v>
      </c>
      <c r="K2286">
        <v>2360999936</v>
      </c>
      <c r="L2286">
        <v>1.2949999999999999</v>
      </c>
      <c r="M2286">
        <v>2.0139999999999998</v>
      </c>
      <c r="N2286">
        <v>4578999808</v>
      </c>
      <c r="O2286">
        <v>402.90100000000001</v>
      </c>
      <c r="P2286" s="6">
        <v>7.732E-2</v>
      </c>
      <c r="Q2286" s="6">
        <v>0.40710997999999998</v>
      </c>
      <c r="R2286">
        <v>408875008</v>
      </c>
      <c r="S2286" s="6">
        <v>0.31774999999999998</v>
      </c>
      <c r="T2286" s="6">
        <v>1311000000</v>
      </c>
      <c r="U2286" s="6" t="s">
        <v>52611</v>
      </c>
      <c r="V2286">
        <v>0</v>
      </c>
      <c r="W2286">
        <v>0</v>
      </c>
      <c r="X2286">
        <v>0</v>
      </c>
      <c r="Y2286">
        <v>0</v>
      </c>
      <c r="Z2286">
        <v>0</v>
      </c>
      <c r="AA2286" s="6" t="s">
        <v>90</v>
      </c>
      <c r="AB2286">
        <v>0</v>
      </c>
      <c r="AC2286">
        <v>5</v>
      </c>
      <c r="AD2286">
        <v>0</v>
      </c>
      <c r="AE2286">
        <v>0</v>
      </c>
      <c r="AF2286">
        <v>0</v>
      </c>
      <c r="AG2286" s="6" t="s">
        <v>52612</v>
      </c>
      <c r="AH2286">
        <v>0</v>
      </c>
      <c r="AI2286">
        <v>5</v>
      </c>
      <c r="AJ2286">
        <v>0</v>
      </c>
      <c r="AK2286">
        <v>0</v>
      </c>
      <c r="AL2286">
        <v>0</v>
      </c>
      <c r="AM2286" s="6" t="s">
        <v>52613</v>
      </c>
      <c r="AN2286">
        <v>1</v>
      </c>
      <c r="AO2286">
        <v>1</v>
      </c>
      <c r="AP2286">
        <v>0</v>
      </c>
      <c r="AQ2286">
        <v>0</v>
      </c>
      <c r="AR2286">
        <v>0</v>
      </c>
    </row>
    <row r="2287" spans="1:44" x14ac:dyDescent="0.25">
      <c r="A2287" s="6" t="s">
        <v>3141</v>
      </c>
      <c r="B2287" s="6" t="s">
        <v>52703</v>
      </c>
      <c r="C2287" s="6" t="s">
        <v>90</v>
      </c>
      <c r="D2287" s="6" t="s">
        <v>52623</v>
      </c>
      <c r="E2287">
        <v>8265478144</v>
      </c>
      <c r="F2287">
        <v>2.58</v>
      </c>
      <c r="G2287">
        <v>1.3969510000000001</v>
      </c>
      <c r="H2287">
        <v>10.901</v>
      </c>
      <c r="I2287">
        <v>150000000</v>
      </c>
      <c r="J2287">
        <v>587000000</v>
      </c>
      <c r="K2287">
        <v>2076999936</v>
      </c>
      <c r="L2287">
        <v>0.94299999999999995</v>
      </c>
      <c r="M2287">
        <v>1.272</v>
      </c>
      <c r="N2287">
        <v>1346000000</v>
      </c>
      <c r="O2287">
        <v>221.90199999999999</v>
      </c>
      <c r="P2287" s="6">
        <v>7.6859996E-2</v>
      </c>
      <c r="Q2287" s="6">
        <v>0.30166999</v>
      </c>
      <c r="R2287">
        <v>384500000</v>
      </c>
      <c r="S2287" s="6">
        <v>0.68795996999999998</v>
      </c>
      <c r="T2287" s="6">
        <v>954000000</v>
      </c>
      <c r="U2287" s="6" t="s">
        <v>52611</v>
      </c>
      <c r="V2287">
        <v>3</v>
      </c>
      <c r="W2287">
        <v>3</v>
      </c>
      <c r="X2287">
        <v>1</v>
      </c>
      <c r="Y2287">
        <v>0</v>
      </c>
      <c r="Z2287">
        <v>0</v>
      </c>
      <c r="AA2287" s="6" t="s">
        <v>90</v>
      </c>
      <c r="AB2287">
        <v>5</v>
      </c>
      <c r="AC2287">
        <v>5</v>
      </c>
      <c r="AD2287">
        <v>1</v>
      </c>
      <c r="AE2287">
        <v>0</v>
      </c>
      <c r="AF2287">
        <v>0</v>
      </c>
      <c r="AG2287" s="6" t="s">
        <v>52612</v>
      </c>
      <c r="AH2287">
        <v>5</v>
      </c>
      <c r="AI2287">
        <v>4</v>
      </c>
      <c r="AJ2287">
        <v>1</v>
      </c>
      <c r="AK2287">
        <v>0</v>
      </c>
      <c r="AL2287">
        <v>0</v>
      </c>
      <c r="AM2287" s="6" t="s">
        <v>52613</v>
      </c>
      <c r="AN2287">
        <v>3</v>
      </c>
      <c r="AO2287">
        <v>3</v>
      </c>
      <c r="AP2287">
        <v>1</v>
      </c>
      <c r="AQ2287">
        <v>0</v>
      </c>
      <c r="AR2287">
        <v>0</v>
      </c>
    </row>
    <row r="2288" spans="1:44" x14ac:dyDescent="0.25">
      <c r="A2288" s="6" t="s">
        <v>41911</v>
      </c>
      <c r="B2288" s="6" t="s">
        <v>52717</v>
      </c>
      <c r="C2288" s="6" t="s">
        <v>90</v>
      </c>
      <c r="D2288" s="6" t="s">
        <v>52663</v>
      </c>
      <c r="E2288">
        <v>2725688064</v>
      </c>
      <c r="F2288">
        <v>3.92</v>
      </c>
      <c r="G2288">
        <v>1.939127</v>
      </c>
      <c r="H2288">
        <v>11.44</v>
      </c>
      <c r="I2288">
        <v>75422000</v>
      </c>
      <c r="J2288">
        <v>232003008</v>
      </c>
      <c r="K2288">
        <v>189808992</v>
      </c>
      <c r="L2288">
        <v>1.5269999999999999</v>
      </c>
      <c r="M2288">
        <v>2.827</v>
      </c>
      <c r="N2288">
        <v>770875008</v>
      </c>
      <c r="O2288">
        <v>20.501000000000001</v>
      </c>
      <c r="P2288" s="6">
        <v>9.4960004000000001E-2</v>
      </c>
      <c r="Q2288" s="6">
        <v>0.22106999999999999</v>
      </c>
      <c r="R2288">
        <v>-25630250</v>
      </c>
      <c r="S2288" s="6">
        <v>0.35926997999999999</v>
      </c>
      <c r="T2288" s="6">
        <v>242448000</v>
      </c>
      <c r="U2288" s="6" t="s">
        <v>52611</v>
      </c>
      <c r="V2288">
        <v>3</v>
      </c>
      <c r="W2288">
        <v>4</v>
      </c>
      <c r="X2288">
        <v>1</v>
      </c>
      <c r="Y2288">
        <v>0</v>
      </c>
      <c r="Z2288">
        <v>0</v>
      </c>
      <c r="AA2288" s="6" t="s">
        <v>90</v>
      </c>
      <c r="AB2288">
        <v>2</v>
      </c>
      <c r="AC2288">
        <v>2</v>
      </c>
      <c r="AD2288">
        <v>5</v>
      </c>
      <c r="AE2288">
        <v>0</v>
      </c>
      <c r="AF2288">
        <v>0</v>
      </c>
      <c r="AG2288" s="6" t="s">
        <v>52612</v>
      </c>
      <c r="AH2288">
        <v>1</v>
      </c>
      <c r="AI2288">
        <v>2</v>
      </c>
      <c r="AJ2288">
        <v>6</v>
      </c>
      <c r="AK2288">
        <v>0</v>
      </c>
      <c r="AL2288">
        <v>0</v>
      </c>
      <c r="AM2288" s="6" t="s">
        <v>52613</v>
      </c>
      <c r="AN2288">
        <v>1</v>
      </c>
      <c r="AO2288">
        <v>2</v>
      </c>
      <c r="AP2288">
        <v>5</v>
      </c>
      <c r="AQ2288">
        <v>0</v>
      </c>
      <c r="AR2288">
        <v>0</v>
      </c>
    </row>
    <row r="2289" spans="1:44" x14ac:dyDescent="0.25">
      <c r="A2289" s="6" t="s">
        <v>3143</v>
      </c>
      <c r="B2289" s="6" t="s">
        <v>52743</v>
      </c>
      <c r="C2289" s="6" t="s">
        <v>90</v>
      </c>
      <c r="D2289" s="6" t="s">
        <v>52623</v>
      </c>
      <c r="E2289">
        <v>15092563968</v>
      </c>
      <c r="F2289">
        <v>5.09</v>
      </c>
      <c r="G2289">
        <v>1.489795</v>
      </c>
      <c r="H2289">
        <v>37.472999999999999</v>
      </c>
      <c r="I2289">
        <v>1359000064</v>
      </c>
      <c r="J2289">
        <v>1556999936</v>
      </c>
      <c r="K2289">
        <v>8285000192</v>
      </c>
      <c r="L2289">
        <v>0.497</v>
      </c>
      <c r="M2289">
        <v>1.0189999999999999</v>
      </c>
      <c r="N2289">
        <v>19452999680</v>
      </c>
      <c r="O2289">
        <v>370.85899999999998</v>
      </c>
      <c r="P2289" s="6">
        <v>3.7999999999999999E-2</v>
      </c>
      <c r="Q2289" s="6">
        <v>-0.57401000000000002</v>
      </c>
      <c r="R2289">
        <v>545625024</v>
      </c>
      <c r="S2289" s="6">
        <v>0.15345</v>
      </c>
      <c r="T2289" s="6">
        <v>3073000000</v>
      </c>
      <c r="U2289" s="6" t="s">
        <v>52611</v>
      </c>
      <c r="V2289">
        <v>0</v>
      </c>
      <c r="W2289">
        <v>4</v>
      </c>
      <c r="X2289">
        <v>8</v>
      </c>
      <c r="Y2289">
        <v>0</v>
      </c>
      <c r="Z2289">
        <v>0</v>
      </c>
      <c r="AA2289" s="6" t="s">
        <v>90</v>
      </c>
      <c r="AB2289">
        <v>0</v>
      </c>
      <c r="AC2289">
        <v>3</v>
      </c>
      <c r="AD2289">
        <v>5</v>
      </c>
      <c r="AE2289">
        <v>2</v>
      </c>
      <c r="AF2289">
        <v>0</v>
      </c>
      <c r="AG2289" s="6" t="s">
        <v>52612</v>
      </c>
      <c r="AH2289">
        <v>0</v>
      </c>
      <c r="AI2289">
        <v>2</v>
      </c>
      <c r="AJ2289">
        <v>6</v>
      </c>
      <c r="AK2289">
        <v>2</v>
      </c>
      <c r="AL2289">
        <v>0</v>
      </c>
      <c r="AM2289" s="6" t="s">
        <v>52613</v>
      </c>
      <c r="AN2289">
        <v>0</v>
      </c>
      <c r="AO2289">
        <v>3</v>
      </c>
      <c r="AP2289">
        <v>6</v>
      </c>
      <c r="AQ2289">
        <v>0</v>
      </c>
      <c r="AR2289">
        <v>0</v>
      </c>
    </row>
    <row r="2290" spans="1:44" x14ac:dyDescent="0.25">
      <c r="A2290" s="6" t="s">
        <v>41913</v>
      </c>
      <c r="B2290" s="6" t="s">
        <v>52638</v>
      </c>
      <c r="C2290" s="6" t="s">
        <v>90</v>
      </c>
      <c r="D2290" s="6" t="s">
        <v>52610</v>
      </c>
      <c r="E2290">
        <v>22619037696</v>
      </c>
      <c r="F2290">
        <v>0</v>
      </c>
      <c r="G2290">
        <v>1.013539</v>
      </c>
      <c r="H2290">
        <v>19.181000000000001</v>
      </c>
      <c r="I2290">
        <v>1130000000</v>
      </c>
      <c r="J2290">
        <v>3660999936</v>
      </c>
      <c r="K2290">
        <v>15075999744</v>
      </c>
      <c r="L2290">
        <v>0.46899999999999997</v>
      </c>
      <c r="M2290">
        <v>0.86599999999999999</v>
      </c>
      <c r="N2290">
        <v>19704999936</v>
      </c>
      <c r="O2290">
        <v>176.08</v>
      </c>
      <c r="P2290" s="6">
        <v>7.102E-2</v>
      </c>
      <c r="Q2290" s="6">
        <v>0.27516000000000002</v>
      </c>
      <c r="R2290">
        <v>292249984</v>
      </c>
      <c r="S2290" s="6">
        <v>0.74443000000000004</v>
      </c>
      <c r="T2290" s="6">
        <v>14669000000</v>
      </c>
      <c r="U2290" s="6" t="s">
        <v>90</v>
      </c>
      <c r="V2290">
        <v>0</v>
      </c>
      <c r="W2290">
        <v>0</v>
      </c>
      <c r="X2290">
        <v>0</v>
      </c>
      <c r="Y2290">
        <v>0</v>
      </c>
      <c r="Z2290">
        <v>0</v>
      </c>
      <c r="AA2290" s="6" t="s">
        <v>90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 s="6" t="s">
        <v>90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 s="6" t="s">
        <v>90</v>
      </c>
      <c r="AN2290">
        <v>0</v>
      </c>
      <c r="AO2290">
        <v>0</v>
      </c>
      <c r="AP2290">
        <v>0</v>
      </c>
      <c r="AQ2290">
        <v>0</v>
      </c>
      <c r="AR2290">
        <v>0</v>
      </c>
    </row>
    <row r="2291" spans="1:44" x14ac:dyDescent="0.25">
      <c r="A2291" s="6" t="s">
        <v>3146</v>
      </c>
      <c r="B2291" s="6" t="s">
        <v>52713</v>
      </c>
      <c r="C2291" s="6" t="s">
        <v>90</v>
      </c>
      <c r="D2291" s="6" t="s">
        <v>52623</v>
      </c>
      <c r="E2291">
        <v>6408127488</v>
      </c>
      <c r="F2291">
        <v>3.52</v>
      </c>
      <c r="G2291">
        <v>1.5742430000000001</v>
      </c>
      <c r="H2291">
        <v>-12.673</v>
      </c>
      <c r="I2291">
        <v>196198000</v>
      </c>
      <c r="J2291">
        <v>113456000</v>
      </c>
      <c r="K2291">
        <v>728028992</v>
      </c>
      <c r="L2291">
        <v>2.6019999999999999</v>
      </c>
      <c r="M2291">
        <v>3.145</v>
      </c>
      <c r="N2291">
        <v>390036992</v>
      </c>
      <c r="O2291">
        <v>0</v>
      </c>
      <c r="P2291" s="6">
        <v>0.13274</v>
      </c>
      <c r="Q2291" s="6">
        <v>0</v>
      </c>
      <c r="R2291">
        <v>-63246000</v>
      </c>
      <c r="S2291" s="6">
        <v>0.47706999999999999</v>
      </c>
      <c r="T2291" s="6">
        <v>171057000</v>
      </c>
      <c r="U2291" s="6" t="s">
        <v>52611</v>
      </c>
      <c r="V2291">
        <v>6</v>
      </c>
      <c r="W2291">
        <v>4</v>
      </c>
      <c r="X2291">
        <v>3</v>
      </c>
      <c r="Y2291">
        <v>0</v>
      </c>
      <c r="Z2291">
        <v>0</v>
      </c>
      <c r="AA2291" s="6" t="s">
        <v>90</v>
      </c>
      <c r="AB2291">
        <v>5</v>
      </c>
      <c r="AC2291">
        <v>2</v>
      </c>
      <c r="AD2291">
        <v>12</v>
      </c>
      <c r="AE2291">
        <v>0</v>
      </c>
      <c r="AF2291">
        <v>1</v>
      </c>
      <c r="AG2291" s="6" t="s">
        <v>52612</v>
      </c>
      <c r="AH2291">
        <v>5</v>
      </c>
      <c r="AI2291">
        <v>2</v>
      </c>
      <c r="AJ2291">
        <v>14</v>
      </c>
      <c r="AK2291">
        <v>0</v>
      </c>
      <c r="AL2291">
        <v>0</v>
      </c>
      <c r="AM2291" s="6" t="s">
        <v>52613</v>
      </c>
      <c r="AN2291">
        <v>5</v>
      </c>
      <c r="AO2291">
        <v>4</v>
      </c>
      <c r="AP2291">
        <v>2</v>
      </c>
      <c r="AQ2291">
        <v>0</v>
      </c>
      <c r="AR2291">
        <v>0</v>
      </c>
    </row>
    <row r="2292" spans="1:44" x14ac:dyDescent="0.25">
      <c r="A2292" s="6" t="s">
        <v>41915</v>
      </c>
      <c r="B2292" s="6" t="s">
        <v>52626</v>
      </c>
      <c r="C2292" s="6" t="s">
        <v>90</v>
      </c>
      <c r="D2292" s="6" t="s">
        <v>52620</v>
      </c>
      <c r="E2292">
        <v>2481370112</v>
      </c>
      <c r="F2292">
        <v>8.8000000000000007</v>
      </c>
      <c r="G2292">
        <v>1.3209</v>
      </c>
      <c r="H2292">
        <v>103.416</v>
      </c>
      <c r="I2292">
        <v>697424000</v>
      </c>
      <c r="J2292">
        <v>881563008</v>
      </c>
      <c r="K2292">
        <v>0</v>
      </c>
      <c r="L2292">
        <v>9.1140000000000008</v>
      </c>
      <c r="M2292">
        <v>10.478999999999999</v>
      </c>
      <c r="N2292">
        <v>2954974976</v>
      </c>
      <c r="O2292">
        <v>0</v>
      </c>
      <c r="P2292" s="6">
        <v>0.29187000000000002</v>
      </c>
      <c r="Q2292" s="6">
        <v>0.41487000000000002</v>
      </c>
      <c r="R2292">
        <v>392463616</v>
      </c>
      <c r="S2292" s="6">
        <v>0.36337003000000001</v>
      </c>
      <c r="T2292" s="6">
        <v>1112421000</v>
      </c>
      <c r="U2292" s="6" t="s">
        <v>52611</v>
      </c>
      <c r="V2292">
        <v>0</v>
      </c>
      <c r="W2292">
        <v>0</v>
      </c>
      <c r="X2292">
        <v>2</v>
      </c>
      <c r="Y2292">
        <v>0</v>
      </c>
      <c r="Z2292">
        <v>0</v>
      </c>
      <c r="AA2292" s="6" t="s">
        <v>90</v>
      </c>
      <c r="AB2292">
        <v>1</v>
      </c>
      <c r="AC2292">
        <v>1</v>
      </c>
      <c r="AD2292">
        <v>0</v>
      </c>
      <c r="AE2292">
        <v>0</v>
      </c>
      <c r="AF2292">
        <v>0</v>
      </c>
      <c r="AG2292" s="6" t="s">
        <v>52612</v>
      </c>
      <c r="AH2292">
        <v>1</v>
      </c>
      <c r="AI2292">
        <v>1</v>
      </c>
      <c r="AJ2292">
        <v>0</v>
      </c>
      <c r="AK2292">
        <v>0</v>
      </c>
      <c r="AL2292">
        <v>0</v>
      </c>
      <c r="AM2292" s="6" t="s">
        <v>52613</v>
      </c>
      <c r="AN2292">
        <v>1</v>
      </c>
      <c r="AO2292">
        <v>0</v>
      </c>
      <c r="AP2292">
        <v>1</v>
      </c>
      <c r="AQ2292">
        <v>0</v>
      </c>
      <c r="AR2292">
        <v>0</v>
      </c>
    </row>
    <row r="2293" spans="1:44" x14ac:dyDescent="0.25">
      <c r="A2293" s="6" t="s">
        <v>3148</v>
      </c>
      <c r="B2293" s="6" t="s">
        <v>52646</v>
      </c>
      <c r="C2293" s="6" t="s">
        <v>90</v>
      </c>
      <c r="D2293" s="6" t="s">
        <v>52616</v>
      </c>
      <c r="E2293">
        <v>-198087786496</v>
      </c>
      <c r="F2293">
        <v>8.32</v>
      </c>
      <c r="G2293">
        <v>0.68017700000000003</v>
      </c>
      <c r="H2293">
        <v>142.6</v>
      </c>
      <c r="I2293">
        <v>400459005952</v>
      </c>
      <c r="J2293">
        <v>162132000768</v>
      </c>
      <c r="K2293">
        <v>174666006528</v>
      </c>
      <c r="L2293">
        <v>2.327</v>
      </c>
      <c r="M2293">
        <v>2.4689999999999999</v>
      </c>
      <c r="N2293">
        <v>904875999232</v>
      </c>
      <c r="O2293">
        <v>22.343</v>
      </c>
      <c r="P2293" s="6">
        <v>7.4969999999999995E-2</v>
      </c>
      <c r="Q2293" s="6">
        <v>0.15781999999999999</v>
      </c>
      <c r="R2293">
        <v>82321375232</v>
      </c>
      <c r="S2293" s="6">
        <v>0.28670000000000001</v>
      </c>
      <c r="T2293" s="6">
        <v>259430000000</v>
      </c>
      <c r="U2293" s="6" t="s">
        <v>52611</v>
      </c>
      <c r="V2293">
        <v>0</v>
      </c>
      <c r="W2293">
        <v>0</v>
      </c>
      <c r="X2293">
        <v>1</v>
      </c>
      <c r="Y2293">
        <v>1</v>
      </c>
      <c r="Z2293">
        <v>1</v>
      </c>
      <c r="AA2293" s="6" t="s">
        <v>90</v>
      </c>
      <c r="AB2293">
        <v>0</v>
      </c>
      <c r="AC2293">
        <v>0</v>
      </c>
      <c r="AD2293">
        <v>0</v>
      </c>
      <c r="AE2293">
        <v>1</v>
      </c>
      <c r="AF2293">
        <v>2</v>
      </c>
      <c r="AG2293" s="6" t="s">
        <v>52612</v>
      </c>
      <c r="AH2293">
        <v>0</v>
      </c>
      <c r="AI2293">
        <v>0</v>
      </c>
      <c r="AJ2293">
        <v>0</v>
      </c>
      <c r="AK2293">
        <v>1</v>
      </c>
      <c r="AL2293">
        <v>2</v>
      </c>
      <c r="AM2293" s="6" t="s">
        <v>52613</v>
      </c>
      <c r="AN2293">
        <v>0</v>
      </c>
      <c r="AO2293">
        <v>0</v>
      </c>
      <c r="AP2293">
        <v>0</v>
      </c>
      <c r="AQ2293">
        <v>0</v>
      </c>
      <c r="AR2293">
        <v>0</v>
      </c>
    </row>
    <row r="2294" spans="1:44" x14ac:dyDescent="0.25">
      <c r="A2294" s="6" t="s">
        <v>3150</v>
      </c>
      <c r="B2294" s="6" t="s">
        <v>52644</v>
      </c>
      <c r="C2294" s="6" t="s">
        <v>90</v>
      </c>
      <c r="D2294" s="6" t="s">
        <v>52616</v>
      </c>
      <c r="E2294">
        <v>4326077952</v>
      </c>
      <c r="F2294">
        <v>5.07</v>
      </c>
      <c r="G2294">
        <v>0</v>
      </c>
      <c r="H2294">
        <v>-3.8460000000000001</v>
      </c>
      <c r="I2294">
        <v>1160974976</v>
      </c>
      <c r="J2294">
        <v>-153772992</v>
      </c>
      <c r="K2294">
        <v>1118765056</v>
      </c>
      <c r="L2294">
        <v>1.002</v>
      </c>
      <c r="M2294">
        <v>1.042</v>
      </c>
      <c r="N2294">
        <v>1420145024</v>
      </c>
      <c r="O2294">
        <v>0</v>
      </c>
      <c r="P2294" s="6">
        <v>-5.9499997999999998E-2</v>
      </c>
      <c r="Q2294" s="6">
        <v>0</v>
      </c>
      <c r="R2294">
        <v>92191000</v>
      </c>
      <c r="S2294" s="6">
        <v>0.63317000000000001</v>
      </c>
      <c r="T2294" s="6">
        <v>0</v>
      </c>
      <c r="U2294" s="6" t="s">
        <v>52611</v>
      </c>
      <c r="V2294">
        <v>3</v>
      </c>
      <c r="W2294">
        <v>8</v>
      </c>
      <c r="X2294">
        <v>6</v>
      </c>
      <c r="Y2294">
        <v>0</v>
      </c>
      <c r="Z2294">
        <v>0</v>
      </c>
      <c r="AA2294" s="6" t="s">
        <v>90</v>
      </c>
      <c r="AB2294">
        <v>6</v>
      </c>
      <c r="AC2294">
        <v>7</v>
      </c>
      <c r="AD2294">
        <v>8</v>
      </c>
      <c r="AE2294">
        <v>0</v>
      </c>
      <c r="AF2294">
        <v>0</v>
      </c>
      <c r="AG2294" s="6" t="s">
        <v>52612</v>
      </c>
      <c r="AH2294">
        <v>6</v>
      </c>
      <c r="AI2294">
        <v>6</v>
      </c>
      <c r="AJ2294">
        <v>8</v>
      </c>
      <c r="AK2294">
        <v>0</v>
      </c>
      <c r="AL2294">
        <v>0</v>
      </c>
      <c r="AM2294" s="6" t="s">
        <v>52613</v>
      </c>
      <c r="AN2294">
        <v>7</v>
      </c>
      <c r="AO2294">
        <v>4</v>
      </c>
      <c r="AP2294">
        <v>7</v>
      </c>
      <c r="AQ2294">
        <v>1</v>
      </c>
      <c r="AR2294">
        <v>0</v>
      </c>
    </row>
    <row r="2295" spans="1:44" x14ac:dyDescent="0.25">
      <c r="A2295" s="6" t="s">
        <v>3152</v>
      </c>
      <c r="B2295" s="6" t="s">
        <v>52655</v>
      </c>
      <c r="C2295" s="6" t="s">
        <v>90</v>
      </c>
      <c r="D2295" s="6" t="s">
        <v>52616</v>
      </c>
      <c r="E2295">
        <v>5283972096</v>
      </c>
      <c r="F2295">
        <v>5.89</v>
      </c>
      <c r="G2295">
        <v>1.163969</v>
      </c>
      <c r="H2295">
        <v>1.7000000000000001E-2</v>
      </c>
      <c r="I2295">
        <v>439823008</v>
      </c>
      <c r="J2295">
        <v>-101575000</v>
      </c>
      <c r="K2295">
        <v>371958016</v>
      </c>
      <c r="L2295">
        <v>1.3180000000000001</v>
      </c>
      <c r="M2295">
        <v>1.478</v>
      </c>
      <c r="N2295">
        <v>558390016</v>
      </c>
      <c r="O2295">
        <v>39995.483999999997</v>
      </c>
      <c r="P2295" s="6">
        <v>-8.967E-2</v>
      </c>
      <c r="Q2295" s="6">
        <v>-9.0804299999999998</v>
      </c>
      <c r="R2295">
        <v>60796876</v>
      </c>
      <c r="S2295" s="6">
        <v>0.75370000000000004</v>
      </c>
      <c r="T2295" s="6">
        <v>407990000</v>
      </c>
      <c r="U2295" s="6" t="s">
        <v>52611</v>
      </c>
      <c r="V2295">
        <v>1</v>
      </c>
      <c r="W2295">
        <v>3</v>
      </c>
      <c r="X2295">
        <v>3</v>
      </c>
      <c r="Y2295">
        <v>0</v>
      </c>
      <c r="Z2295">
        <v>0</v>
      </c>
      <c r="AA2295" s="6" t="s">
        <v>90</v>
      </c>
      <c r="AB2295">
        <v>3</v>
      </c>
      <c r="AC2295">
        <v>5</v>
      </c>
      <c r="AD2295">
        <v>2</v>
      </c>
      <c r="AE2295">
        <v>0</v>
      </c>
      <c r="AF2295">
        <v>0</v>
      </c>
      <c r="AG2295" s="6" t="s">
        <v>52612</v>
      </c>
      <c r="AH2295">
        <v>3</v>
      </c>
      <c r="AI2295">
        <v>5</v>
      </c>
      <c r="AJ2295">
        <v>2</v>
      </c>
      <c r="AK2295">
        <v>0</v>
      </c>
      <c r="AL2295">
        <v>0</v>
      </c>
      <c r="AM2295" s="6" t="s">
        <v>52613</v>
      </c>
      <c r="AN2295">
        <v>1</v>
      </c>
      <c r="AO2295">
        <v>3</v>
      </c>
      <c r="AP2295">
        <v>3</v>
      </c>
      <c r="AQ2295">
        <v>0</v>
      </c>
      <c r="AR2295">
        <v>0</v>
      </c>
    </row>
    <row r="2296" spans="1:44" x14ac:dyDescent="0.25">
      <c r="A2296" s="6" t="s">
        <v>3154</v>
      </c>
      <c r="B2296" s="6" t="s">
        <v>52670</v>
      </c>
      <c r="C2296" s="6" t="s">
        <v>90</v>
      </c>
      <c r="D2296" s="6" t="s">
        <v>130</v>
      </c>
      <c r="E2296">
        <v>18474002432</v>
      </c>
      <c r="F2296">
        <v>5.08</v>
      </c>
      <c r="G2296">
        <v>1.244194</v>
      </c>
      <c r="H2296">
        <v>80.625</v>
      </c>
      <c r="I2296">
        <v>2414000128</v>
      </c>
      <c r="J2296">
        <v>3591000064</v>
      </c>
      <c r="K2296">
        <v>5536999936</v>
      </c>
      <c r="L2296">
        <v>1.968</v>
      </c>
      <c r="M2296">
        <v>2.847</v>
      </c>
      <c r="N2296">
        <v>15093999616</v>
      </c>
      <c r="O2296">
        <v>51.136000000000003</v>
      </c>
      <c r="P2296" s="6">
        <v>8.0310000000000006E-2</v>
      </c>
      <c r="Q2296" s="6">
        <v>0.19323000000000001</v>
      </c>
      <c r="R2296">
        <v>1888000000</v>
      </c>
      <c r="S2296" s="6">
        <v>0.23718001</v>
      </c>
      <c r="T2296" s="6">
        <v>4073000000</v>
      </c>
      <c r="U2296" s="6" t="s">
        <v>52611</v>
      </c>
      <c r="V2296">
        <v>3</v>
      </c>
      <c r="W2296">
        <v>9</v>
      </c>
      <c r="X2296">
        <v>4</v>
      </c>
      <c r="Y2296">
        <v>1</v>
      </c>
      <c r="Z2296">
        <v>0</v>
      </c>
      <c r="AA2296" s="6" t="s">
        <v>90</v>
      </c>
      <c r="AB2296">
        <v>0</v>
      </c>
      <c r="AC2296">
        <v>6</v>
      </c>
      <c r="AD2296">
        <v>11</v>
      </c>
      <c r="AE2296">
        <v>2</v>
      </c>
      <c r="AF2296">
        <v>0</v>
      </c>
      <c r="AG2296" s="6" t="s">
        <v>52612</v>
      </c>
      <c r="AH2296">
        <v>1</v>
      </c>
      <c r="AI2296">
        <v>5</v>
      </c>
      <c r="AJ2296">
        <v>11</v>
      </c>
      <c r="AK2296">
        <v>2</v>
      </c>
      <c r="AL2296">
        <v>0</v>
      </c>
      <c r="AM2296" s="6" t="s">
        <v>52613</v>
      </c>
      <c r="AN2296">
        <v>2</v>
      </c>
      <c r="AO2296">
        <v>7</v>
      </c>
      <c r="AP2296">
        <v>7</v>
      </c>
      <c r="AQ2296">
        <v>2</v>
      </c>
      <c r="AR2296">
        <v>0</v>
      </c>
    </row>
    <row r="2297" spans="1:44" x14ac:dyDescent="0.25">
      <c r="A2297" s="6" t="s">
        <v>41917</v>
      </c>
      <c r="B2297" s="6" t="s">
        <v>52651</v>
      </c>
      <c r="C2297" s="6" t="s">
        <v>90</v>
      </c>
      <c r="D2297" s="6" t="s">
        <v>52632</v>
      </c>
      <c r="E2297">
        <v>43450015744</v>
      </c>
      <c r="F2297">
        <v>0</v>
      </c>
      <c r="G2297">
        <v>0.54468000000000005</v>
      </c>
      <c r="H2297">
        <v>32.020000000000003</v>
      </c>
      <c r="I2297">
        <v>7979941888</v>
      </c>
      <c r="J2297">
        <v>4220716032</v>
      </c>
      <c r="K2297">
        <v>30699229184</v>
      </c>
      <c r="L2297">
        <v>0.51400000000000001</v>
      </c>
      <c r="M2297">
        <v>1.0900000000000001</v>
      </c>
      <c r="N2297">
        <v>73398976512</v>
      </c>
      <c r="O2297">
        <v>135.834</v>
      </c>
      <c r="P2297" s="6">
        <v>3.3480000000000003E-2</v>
      </c>
      <c r="Q2297" s="6">
        <v>0.11368</v>
      </c>
      <c r="R2297">
        <v>-334656864</v>
      </c>
      <c r="S2297" s="6">
        <v>0.10185</v>
      </c>
      <c r="T2297" s="6">
        <v>7475918000</v>
      </c>
      <c r="U2297" s="6" t="s">
        <v>90</v>
      </c>
      <c r="V2297">
        <v>0</v>
      </c>
      <c r="W2297">
        <v>0</v>
      </c>
      <c r="X2297">
        <v>0</v>
      </c>
      <c r="Y2297">
        <v>0</v>
      </c>
      <c r="Z2297">
        <v>0</v>
      </c>
      <c r="AA2297" s="6" t="s">
        <v>90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 s="6" t="s">
        <v>90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 s="6" t="s">
        <v>90</v>
      </c>
      <c r="AN2297">
        <v>0</v>
      </c>
      <c r="AO2297">
        <v>0</v>
      </c>
      <c r="AP2297">
        <v>0</v>
      </c>
      <c r="AQ2297">
        <v>0</v>
      </c>
      <c r="AR2297">
        <v>0</v>
      </c>
    </row>
    <row r="2298" spans="1:44" x14ac:dyDescent="0.25">
      <c r="A2298" s="6" t="s">
        <v>41919</v>
      </c>
      <c r="B2298" s="6" t="s">
        <v>52739</v>
      </c>
      <c r="C2298" s="6" t="s">
        <v>90</v>
      </c>
      <c r="D2298" s="6" t="s">
        <v>52623</v>
      </c>
      <c r="E2298">
        <v>14187192320</v>
      </c>
      <c r="F2298">
        <v>0</v>
      </c>
      <c r="G2298">
        <v>0.46321499999999999</v>
      </c>
      <c r="H2298">
        <v>13.131</v>
      </c>
      <c r="I2298">
        <v>6069000192</v>
      </c>
      <c r="J2298">
        <v>8944499712</v>
      </c>
      <c r="K2298">
        <v>17222000640</v>
      </c>
      <c r="L2298">
        <v>0.24</v>
      </c>
      <c r="M2298">
        <v>1.0720000000000001</v>
      </c>
      <c r="N2298">
        <v>83974995968</v>
      </c>
      <c r="O2298">
        <v>140.63399999999999</v>
      </c>
      <c r="P2298" s="6">
        <v>7.6950000000000005E-2</v>
      </c>
      <c r="Q2298" s="6">
        <v>0.36946000000000001</v>
      </c>
      <c r="R2298">
        <v>4830125056</v>
      </c>
      <c r="S2298" s="6">
        <v>0.37275000000000003</v>
      </c>
      <c r="T2298" s="6">
        <v>29246000000</v>
      </c>
      <c r="U2298" s="6" t="s">
        <v>90</v>
      </c>
      <c r="V2298">
        <v>0</v>
      </c>
      <c r="W2298">
        <v>0</v>
      </c>
      <c r="X2298">
        <v>0</v>
      </c>
      <c r="Y2298">
        <v>0</v>
      </c>
      <c r="Z2298">
        <v>0</v>
      </c>
      <c r="AA2298" s="6" t="s">
        <v>90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 s="6" t="s">
        <v>90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s="6" t="s">
        <v>90</v>
      </c>
      <c r="AN2298">
        <v>0</v>
      </c>
      <c r="AO2298">
        <v>0</v>
      </c>
      <c r="AP2298">
        <v>0</v>
      </c>
      <c r="AQ2298">
        <v>0</v>
      </c>
      <c r="AR2298">
        <v>0</v>
      </c>
    </row>
    <row r="2299" spans="1:44" x14ac:dyDescent="0.25">
      <c r="A2299" s="6" t="s">
        <v>41921</v>
      </c>
      <c r="B2299" s="6" t="s">
        <v>52755</v>
      </c>
      <c r="C2299" s="6" t="s">
        <v>90</v>
      </c>
      <c r="D2299" s="6" t="s">
        <v>52685</v>
      </c>
      <c r="E2299">
        <v>3077211136</v>
      </c>
      <c r="F2299">
        <v>5.01</v>
      </c>
      <c r="G2299">
        <v>1.029908</v>
      </c>
      <c r="H2299">
        <v>18.52</v>
      </c>
      <c r="I2299">
        <v>126949000</v>
      </c>
      <c r="J2299">
        <v>289752992</v>
      </c>
      <c r="K2299">
        <v>1085433984</v>
      </c>
      <c r="L2299">
        <v>0.54</v>
      </c>
      <c r="M2299">
        <v>0.69799999999999995</v>
      </c>
      <c r="N2299">
        <v>2039426048</v>
      </c>
      <c r="O2299">
        <v>105.7</v>
      </c>
      <c r="P2299" s="6">
        <v>3.5619999999999999E-2</v>
      </c>
      <c r="Q2299" s="6">
        <v>-7.4199996999999998E-3</v>
      </c>
      <c r="R2299">
        <v>153766624</v>
      </c>
      <c r="S2299" s="6">
        <v>0.68496999999999997</v>
      </c>
      <c r="T2299" s="6">
        <v>1445170000</v>
      </c>
      <c r="U2299" s="6" t="s">
        <v>52611</v>
      </c>
      <c r="V2299">
        <v>0</v>
      </c>
      <c r="W2299">
        <v>0</v>
      </c>
      <c r="X2299">
        <v>0</v>
      </c>
      <c r="Y2299">
        <v>0</v>
      </c>
      <c r="Z2299">
        <v>0</v>
      </c>
      <c r="AA2299" s="6" t="s">
        <v>90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 s="6" t="s">
        <v>52612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 s="6" t="s">
        <v>52613</v>
      </c>
      <c r="AN2299">
        <v>0</v>
      </c>
      <c r="AO2299">
        <v>0</v>
      </c>
      <c r="AP2299">
        <v>0</v>
      </c>
      <c r="AQ2299">
        <v>0</v>
      </c>
      <c r="AR2299">
        <v>0</v>
      </c>
    </row>
    <row r="2300" spans="1:44" x14ac:dyDescent="0.25">
      <c r="A2300" s="6" t="s">
        <v>3157</v>
      </c>
      <c r="B2300" s="6" t="s">
        <v>3156</v>
      </c>
      <c r="C2300" s="6" t="s">
        <v>90</v>
      </c>
      <c r="D2300" s="6" t="s">
        <v>52620</v>
      </c>
      <c r="E2300">
        <v>80848240640</v>
      </c>
      <c r="F2300">
        <v>3.24</v>
      </c>
      <c r="G2300">
        <v>0.73047099999999998</v>
      </c>
      <c r="H2300">
        <v>16.701000000000001</v>
      </c>
      <c r="I2300">
        <v>257000000</v>
      </c>
      <c r="J2300">
        <v>5528999936</v>
      </c>
      <c r="K2300">
        <v>15370000384</v>
      </c>
      <c r="L2300">
        <v>0.74299999999999999</v>
      </c>
      <c r="M2300">
        <v>0.874</v>
      </c>
      <c r="N2300">
        <v>19928999936</v>
      </c>
      <c r="O2300">
        <v>225.76400000000001</v>
      </c>
      <c r="P2300" s="6">
        <v>7.1639999999999995E-2</v>
      </c>
      <c r="Q2300" s="6">
        <v>0.32362997999999998</v>
      </c>
      <c r="R2300">
        <v>1165374976</v>
      </c>
      <c r="S2300" s="6">
        <v>0.37392999999999998</v>
      </c>
      <c r="T2300" s="6">
        <v>7404000000</v>
      </c>
      <c r="U2300" s="6" t="s">
        <v>52611</v>
      </c>
      <c r="V2300">
        <v>3</v>
      </c>
      <c r="W2300">
        <v>3</v>
      </c>
      <c r="X2300">
        <v>5</v>
      </c>
      <c r="Y2300">
        <v>1</v>
      </c>
      <c r="Z2300">
        <v>0</v>
      </c>
      <c r="AA2300" s="6" t="s">
        <v>90</v>
      </c>
      <c r="AB2300">
        <v>4</v>
      </c>
      <c r="AC2300">
        <v>5</v>
      </c>
      <c r="AD2300">
        <v>12</v>
      </c>
      <c r="AE2300">
        <v>0</v>
      </c>
      <c r="AF2300">
        <v>0</v>
      </c>
      <c r="AG2300" s="6" t="s">
        <v>52612</v>
      </c>
      <c r="AH2300">
        <v>4</v>
      </c>
      <c r="AI2300">
        <v>3</v>
      </c>
      <c r="AJ2300">
        <v>12</v>
      </c>
      <c r="AK2300">
        <v>0</v>
      </c>
      <c r="AL2300">
        <v>0</v>
      </c>
      <c r="AM2300" s="6" t="s">
        <v>52613</v>
      </c>
      <c r="AN2300">
        <v>4</v>
      </c>
      <c r="AO2300">
        <v>3</v>
      </c>
      <c r="AP2300">
        <v>12</v>
      </c>
      <c r="AQ2300">
        <v>0</v>
      </c>
      <c r="AR2300">
        <v>0</v>
      </c>
    </row>
    <row r="2301" spans="1:44" x14ac:dyDescent="0.25">
      <c r="A2301" s="6" t="s">
        <v>3159</v>
      </c>
      <c r="B2301" s="6" t="s">
        <v>52682</v>
      </c>
      <c r="C2301" s="6" t="s">
        <v>90</v>
      </c>
      <c r="D2301" s="6" t="s">
        <v>52663</v>
      </c>
      <c r="E2301">
        <v>63479980032</v>
      </c>
      <c r="F2301">
        <v>3.77</v>
      </c>
      <c r="G2301">
        <v>1.187543</v>
      </c>
      <c r="H2301">
        <v>9.6389999999999993</v>
      </c>
      <c r="I2301">
        <v>477000000</v>
      </c>
      <c r="J2301">
        <v>5761999872</v>
      </c>
      <c r="K2301">
        <v>24412000256</v>
      </c>
      <c r="L2301">
        <v>0.498</v>
      </c>
      <c r="M2301">
        <v>0.68600000000000005</v>
      </c>
      <c r="N2301">
        <v>11208999936</v>
      </c>
      <c r="O2301">
        <v>170.43899999999999</v>
      </c>
      <c r="P2301" s="6">
        <v>4.9279999999999997E-2</v>
      </c>
      <c r="Q2301" s="6">
        <v>0.18958000999999999</v>
      </c>
      <c r="R2301">
        <v>1146749952</v>
      </c>
      <c r="S2301" s="6">
        <v>0.54349000000000003</v>
      </c>
      <c r="T2301" s="6">
        <v>6078000000</v>
      </c>
      <c r="U2301" s="6" t="s">
        <v>52611</v>
      </c>
      <c r="V2301">
        <v>6</v>
      </c>
      <c r="W2301">
        <v>8</v>
      </c>
      <c r="X2301">
        <v>5</v>
      </c>
      <c r="Y2301">
        <v>0</v>
      </c>
      <c r="Z2301">
        <v>0</v>
      </c>
      <c r="AA2301" s="6" t="s">
        <v>90</v>
      </c>
      <c r="AB2301">
        <v>3</v>
      </c>
      <c r="AC2301">
        <v>9</v>
      </c>
      <c r="AD2301">
        <v>11</v>
      </c>
      <c r="AE2301">
        <v>0</v>
      </c>
      <c r="AF2301">
        <v>0</v>
      </c>
      <c r="AG2301" s="6" t="s">
        <v>52612</v>
      </c>
      <c r="AH2301">
        <v>3</v>
      </c>
      <c r="AI2301">
        <v>10</v>
      </c>
      <c r="AJ2301">
        <v>9</v>
      </c>
      <c r="AK2301">
        <v>1</v>
      </c>
      <c r="AL2301">
        <v>0</v>
      </c>
      <c r="AM2301" s="6" t="s">
        <v>52613</v>
      </c>
      <c r="AN2301">
        <v>5</v>
      </c>
      <c r="AO2301">
        <v>11</v>
      </c>
      <c r="AP2301">
        <v>7</v>
      </c>
      <c r="AQ2301">
        <v>0</v>
      </c>
      <c r="AR2301">
        <v>0</v>
      </c>
    </row>
    <row r="2302" spans="1:44" x14ac:dyDescent="0.25">
      <c r="A2302" s="6" t="s">
        <v>3161</v>
      </c>
      <c r="B2302" s="6" t="s">
        <v>52684</v>
      </c>
      <c r="C2302" s="6" t="s">
        <v>90</v>
      </c>
      <c r="D2302" s="6" t="s">
        <v>52685</v>
      </c>
      <c r="E2302">
        <v>16482488320</v>
      </c>
      <c r="F2302">
        <v>1.1399999999999999</v>
      </c>
      <c r="G2302">
        <v>1.580233</v>
      </c>
      <c r="H2302">
        <v>0.48799999999999999</v>
      </c>
      <c r="I2302">
        <v>612000000</v>
      </c>
      <c r="J2302">
        <v>1034000000</v>
      </c>
      <c r="K2302">
        <v>4273999872</v>
      </c>
      <c r="L2302">
        <v>0.51100000000000001</v>
      </c>
      <c r="M2302">
        <v>0.69399999999999995</v>
      </c>
      <c r="N2302">
        <v>5816000000</v>
      </c>
      <c r="O2302">
        <v>1606.7670000000001</v>
      </c>
      <c r="P2302" s="6">
        <v>5.525E-2</v>
      </c>
      <c r="Q2302" s="6">
        <v>1.9863299000000001</v>
      </c>
      <c r="R2302">
        <v>526000000</v>
      </c>
      <c r="S2302" s="6">
        <v>0.47610000000000002</v>
      </c>
      <c r="T2302" s="6">
        <v>2839000000</v>
      </c>
      <c r="U2302" s="6" t="s">
        <v>52611</v>
      </c>
      <c r="V2302">
        <v>0</v>
      </c>
      <c r="W2302">
        <v>0</v>
      </c>
      <c r="X2302">
        <v>0</v>
      </c>
      <c r="Y2302">
        <v>0</v>
      </c>
      <c r="Z2302">
        <v>0</v>
      </c>
      <c r="AA2302" s="6" t="s">
        <v>90</v>
      </c>
      <c r="AB2302">
        <v>2</v>
      </c>
      <c r="AC2302">
        <v>9</v>
      </c>
      <c r="AD2302">
        <v>7</v>
      </c>
      <c r="AE2302">
        <v>1</v>
      </c>
      <c r="AF2302">
        <v>0</v>
      </c>
      <c r="AG2302" s="6" t="s">
        <v>52612</v>
      </c>
      <c r="AH2302">
        <v>1</v>
      </c>
      <c r="AI2302">
        <v>10</v>
      </c>
      <c r="AJ2302">
        <v>8</v>
      </c>
      <c r="AK2302">
        <v>1</v>
      </c>
      <c r="AL2302">
        <v>0</v>
      </c>
      <c r="AM2302" s="6" t="s">
        <v>52613</v>
      </c>
      <c r="AN2302">
        <v>1</v>
      </c>
      <c r="AO2302">
        <v>5</v>
      </c>
      <c r="AP2302">
        <v>9</v>
      </c>
      <c r="AQ2302">
        <v>0</v>
      </c>
      <c r="AR2302">
        <v>0</v>
      </c>
    </row>
    <row r="2303" spans="1:44" x14ac:dyDescent="0.25">
      <c r="A2303" s="6" t="s">
        <v>3163</v>
      </c>
      <c r="B2303" s="6" t="s">
        <v>52621</v>
      </c>
      <c r="C2303" s="6" t="s">
        <v>90</v>
      </c>
      <c r="D2303" s="6" t="s">
        <v>52620</v>
      </c>
      <c r="E2303">
        <v>9848958976</v>
      </c>
      <c r="F2303">
        <v>8.4700000000000006</v>
      </c>
      <c r="G2303">
        <v>1.397959</v>
      </c>
      <c r="H2303">
        <v>11.855</v>
      </c>
      <c r="I2303">
        <v>217128000</v>
      </c>
      <c r="J2303">
        <v>853966016</v>
      </c>
      <c r="K2303">
        <v>1376332032</v>
      </c>
      <c r="L2303">
        <v>1.3839999999999999</v>
      </c>
      <c r="M2303">
        <v>2.6859999999999999</v>
      </c>
      <c r="N2303">
        <v>3071120896</v>
      </c>
      <c r="O2303">
        <v>163.53</v>
      </c>
      <c r="P2303" s="6">
        <v>0.16330998999999999</v>
      </c>
      <c r="Q2303" s="6">
        <v>0.52536000000000005</v>
      </c>
      <c r="R2303">
        <v>450816640</v>
      </c>
      <c r="S2303" s="6">
        <v>0.36416999</v>
      </c>
      <c r="T2303" s="6">
        <v>0</v>
      </c>
      <c r="U2303" s="6" t="s">
        <v>52611</v>
      </c>
      <c r="V2303">
        <v>1</v>
      </c>
      <c r="W2303">
        <v>0</v>
      </c>
      <c r="X2303">
        <v>3</v>
      </c>
      <c r="Y2303">
        <v>0</v>
      </c>
      <c r="Z2303">
        <v>0</v>
      </c>
      <c r="AA2303" s="6" t="s">
        <v>90</v>
      </c>
      <c r="AB2303">
        <v>2</v>
      </c>
      <c r="AC2303">
        <v>4</v>
      </c>
      <c r="AD2303">
        <v>1</v>
      </c>
      <c r="AE2303">
        <v>0</v>
      </c>
      <c r="AF2303">
        <v>0</v>
      </c>
      <c r="AG2303" s="6" t="s">
        <v>52612</v>
      </c>
      <c r="AH2303">
        <v>1</v>
      </c>
      <c r="AI2303">
        <v>4</v>
      </c>
      <c r="AJ2303">
        <v>1</v>
      </c>
      <c r="AK2303">
        <v>0</v>
      </c>
      <c r="AL2303">
        <v>0</v>
      </c>
      <c r="AM2303" s="6" t="s">
        <v>52613</v>
      </c>
      <c r="AN2303">
        <v>1</v>
      </c>
      <c r="AO2303">
        <v>0</v>
      </c>
      <c r="AP2303">
        <v>3</v>
      </c>
      <c r="AQ2303">
        <v>0</v>
      </c>
      <c r="AR2303">
        <v>0</v>
      </c>
    </row>
    <row r="2304" spans="1:44" x14ac:dyDescent="0.25">
      <c r="A2304" s="6" t="s">
        <v>3165</v>
      </c>
      <c r="B2304" s="6" t="s">
        <v>52715</v>
      </c>
      <c r="C2304" s="6" t="s">
        <v>90</v>
      </c>
      <c r="D2304" s="6" t="s">
        <v>52632</v>
      </c>
      <c r="E2304">
        <v>464451993600</v>
      </c>
      <c r="F2304">
        <v>2.8</v>
      </c>
      <c r="G2304">
        <v>0.48909200000000003</v>
      </c>
      <c r="H2304">
        <v>26.876000000000001</v>
      </c>
      <c r="I2304">
        <v>10574999552</v>
      </c>
      <c r="J2304">
        <v>36559998976</v>
      </c>
      <c r="K2304">
        <v>63866998784</v>
      </c>
      <c r="L2304">
        <v>0.191</v>
      </c>
      <c r="M2304">
        <v>0.82199999999999995</v>
      </c>
      <c r="N2304">
        <v>622020984832</v>
      </c>
      <c r="O2304">
        <v>80.370999999999995</v>
      </c>
      <c r="P2304" s="6">
        <v>6.4759999999999998E-2</v>
      </c>
      <c r="Q2304" s="6">
        <v>0.1341</v>
      </c>
      <c r="R2304">
        <v>21053624320</v>
      </c>
      <c r="S2304" s="6">
        <v>0.24093000000000001</v>
      </c>
      <c r="T2304" s="6">
        <v>147568000000</v>
      </c>
      <c r="U2304" s="6" t="s">
        <v>52611</v>
      </c>
      <c r="V2304">
        <v>8</v>
      </c>
      <c r="W2304">
        <v>7</v>
      </c>
      <c r="X2304">
        <v>15</v>
      </c>
      <c r="Y2304">
        <v>1</v>
      </c>
      <c r="Z2304">
        <v>1</v>
      </c>
      <c r="AA2304" s="6" t="s">
        <v>90</v>
      </c>
      <c r="AB2304">
        <v>11</v>
      </c>
      <c r="AC2304">
        <v>25</v>
      </c>
      <c r="AD2304">
        <v>8</v>
      </c>
      <c r="AE2304">
        <v>0</v>
      </c>
      <c r="AF2304">
        <v>0</v>
      </c>
      <c r="AG2304" s="6" t="s">
        <v>52612</v>
      </c>
      <c r="AH2304">
        <v>11</v>
      </c>
      <c r="AI2304">
        <v>24</v>
      </c>
      <c r="AJ2304">
        <v>9</v>
      </c>
      <c r="AK2304">
        <v>0</v>
      </c>
      <c r="AL2304">
        <v>0</v>
      </c>
      <c r="AM2304" s="6" t="s">
        <v>52613</v>
      </c>
      <c r="AN2304">
        <v>11</v>
      </c>
      <c r="AO2304">
        <v>20</v>
      </c>
      <c r="AP2304">
        <v>8</v>
      </c>
      <c r="AQ2304">
        <v>0</v>
      </c>
      <c r="AR2304">
        <v>0</v>
      </c>
    </row>
    <row r="2305" spans="1:44" x14ac:dyDescent="0.25">
      <c r="A2305" s="6" t="s">
        <v>41923</v>
      </c>
      <c r="B2305" s="6" t="s">
        <v>52643</v>
      </c>
      <c r="C2305" s="6" t="s">
        <v>90</v>
      </c>
      <c r="D2305" s="6" t="s">
        <v>52632</v>
      </c>
      <c r="E2305">
        <v>41950457856</v>
      </c>
      <c r="F2305">
        <v>0</v>
      </c>
      <c r="G2305">
        <v>0.37592100000000001</v>
      </c>
      <c r="H2305">
        <v>43.959000000000003</v>
      </c>
      <c r="I2305">
        <v>2432000000</v>
      </c>
      <c r="J2305">
        <v>5808000000</v>
      </c>
      <c r="K2305">
        <v>20782999552</v>
      </c>
      <c r="L2305">
        <v>0.751</v>
      </c>
      <c r="M2305">
        <v>1.4039999999999999</v>
      </c>
      <c r="N2305">
        <v>57773998080</v>
      </c>
      <c r="O2305">
        <v>154.80799999999999</v>
      </c>
      <c r="P2305" s="6">
        <v>5.7010001999999997E-2</v>
      </c>
      <c r="Q2305" s="6">
        <v>0.21406001</v>
      </c>
      <c r="R2305">
        <v>2396624896</v>
      </c>
      <c r="S2305" s="6">
        <v>0.32527</v>
      </c>
      <c r="T2305" s="6">
        <v>18520000000</v>
      </c>
      <c r="U2305" s="6" t="s">
        <v>90</v>
      </c>
      <c r="V2305">
        <v>0</v>
      </c>
      <c r="W2305">
        <v>0</v>
      </c>
      <c r="X2305">
        <v>0</v>
      </c>
      <c r="Y2305">
        <v>0</v>
      </c>
      <c r="Z2305">
        <v>0</v>
      </c>
      <c r="AA2305" s="6" t="s">
        <v>90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 s="6" t="s">
        <v>90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 s="6" t="s">
        <v>90</v>
      </c>
      <c r="AN2305">
        <v>0</v>
      </c>
      <c r="AO2305">
        <v>0</v>
      </c>
      <c r="AP2305">
        <v>0</v>
      </c>
      <c r="AQ2305">
        <v>0</v>
      </c>
      <c r="AR2305">
        <v>0</v>
      </c>
    </row>
    <row r="2306" spans="1:44" x14ac:dyDescent="0.25">
      <c r="A2306" s="6" t="s">
        <v>3166</v>
      </c>
      <c r="B2306" s="6" t="s">
        <v>52646</v>
      </c>
      <c r="C2306" s="6" t="s">
        <v>90</v>
      </c>
      <c r="D2306" s="6" t="s">
        <v>52616</v>
      </c>
      <c r="E2306">
        <v>3826074112</v>
      </c>
      <c r="F2306">
        <v>1.2</v>
      </c>
      <c r="G2306">
        <v>1.179451</v>
      </c>
      <c r="H2306">
        <v>16.565999999999999</v>
      </c>
      <c r="I2306">
        <v>228990000</v>
      </c>
      <c r="J2306">
        <v>213410000</v>
      </c>
      <c r="K2306">
        <v>372388000</v>
      </c>
      <c r="L2306">
        <v>1.5029999999999999</v>
      </c>
      <c r="M2306">
        <v>1.659</v>
      </c>
      <c r="N2306">
        <v>1224262016</v>
      </c>
      <c r="O2306">
        <v>46.481999999999999</v>
      </c>
      <c r="P2306" s="6">
        <v>8.2170000000000007E-2</v>
      </c>
      <c r="Q2306" s="6">
        <v>0.17659000999999999</v>
      </c>
      <c r="R2306">
        <v>187419872</v>
      </c>
      <c r="S2306" s="6">
        <v>0.34963</v>
      </c>
      <c r="T2306" s="6">
        <v>0</v>
      </c>
      <c r="U2306" s="6" t="s">
        <v>52611</v>
      </c>
      <c r="V2306">
        <v>8</v>
      </c>
      <c r="W2306">
        <v>7</v>
      </c>
      <c r="X2306">
        <v>0</v>
      </c>
      <c r="Y2306">
        <v>0</v>
      </c>
      <c r="Z2306">
        <v>0</v>
      </c>
      <c r="AA2306" s="6" t="s">
        <v>90</v>
      </c>
      <c r="AB2306">
        <v>5</v>
      </c>
      <c r="AC2306">
        <v>4</v>
      </c>
      <c r="AD2306">
        <v>2</v>
      </c>
      <c r="AE2306">
        <v>0</v>
      </c>
      <c r="AF2306">
        <v>0</v>
      </c>
      <c r="AG2306" s="6" t="s">
        <v>52612</v>
      </c>
      <c r="AH2306">
        <v>5</v>
      </c>
      <c r="AI2306">
        <v>4</v>
      </c>
      <c r="AJ2306">
        <v>2</v>
      </c>
      <c r="AK2306">
        <v>0</v>
      </c>
      <c r="AL2306">
        <v>0</v>
      </c>
      <c r="AM2306" s="6" t="s">
        <v>52613</v>
      </c>
      <c r="AN2306">
        <v>5</v>
      </c>
      <c r="AO2306">
        <v>5</v>
      </c>
      <c r="AP2306">
        <v>1</v>
      </c>
      <c r="AQ2306">
        <v>0</v>
      </c>
      <c r="AR2306">
        <v>0</v>
      </c>
    </row>
    <row r="2307" spans="1:44" x14ac:dyDescent="0.25">
      <c r="A2307" s="6" t="s">
        <v>3168</v>
      </c>
      <c r="B2307" s="6" t="s">
        <v>52650</v>
      </c>
      <c r="C2307" s="6" t="s">
        <v>90</v>
      </c>
      <c r="D2307" s="6" t="s">
        <v>52616</v>
      </c>
      <c r="E2307">
        <v>7022487040</v>
      </c>
      <c r="F2307">
        <v>4.3600000000000003</v>
      </c>
      <c r="G2307">
        <v>1.524278</v>
      </c>
      <c r="H2307">
        <v>13.715999999999999</v>
      </c>
      <c r="I2307">
        <v>2248199936</v>
      </c>
      <c r="J2307">
        <v>-15200000</v>
      </c>
      <c r="K2307">
        <v>3111699968</v>
      </c>
      <c r="L2307">
        <v>4.149</v>
      </c>
      <c r="M2307">
        <v>4.6920000000000002</v>
      </c>
      <c r="N2307">
        <v>914600000</v>
      </c>
      <c r="O2307">
        <v>182.31200000000001</v>
      </c>
      <c r="P2307" s="6">
        <v>-2.1749999999999999E-2</v>
      </c>
      <c r="Q2307" s="6">
        <v>-0.13589999999999999</v>
      </c>
      <c r="R2307">
        <v>-291512512</v>
      </c>
      <c r="S2307" s="6">
        <v>0.32123002</v>
      </c>
      <c r="T2307" s="6">
        <v>249300000</v>
      </c>
      <c r="U2307" s="6" t="s">
        <v>52611</v>
      </c>
      <c r="V2307">
        <v>0</v>
      </c>
      <c r="W2307">
        <v>0</v>
      </c>
      <c r="X2307">
        <v>0</v>
      </c>
      <c r="Y2307">
        <v>0</v>
      </c>
      <c r="Z2307">
        <v>0</v>
      </c>
      <c r="AA2307" s="6" t="s">
        <v>90</v>
      </c>
      <c r="AB2307">
        <v>4</v>
      </c>
      <c r="AC2307">
        <v>6</v>
      </c>
      <c r="AD2307">
        <v>9</v>
      </c>
      <c r="AE2307">
        <v>2</v>
      </c>
      <c r="AF2307">
        <v>0</v>
      </c>
      <c r="AG2307" s="6" t="s">
        <v>52612</v>
      </c>
      <c r="AH2307">
        <v>4</v>
      </c>
      <c r="AI2307">
        <v>8</v>
      </c>
      <c r="AJ2307">
        <v>7</v>
      </c>
      <c r="AK2307">
        <v>2</v>
      </c>
      <c r="AL2307">
        <v>0</v>
      </c>
      <c r="AM2307" s="6" t="s">
        <v>52613</v>
      </c>
      <c r="AN2307">
        <v>0</v>
      </c>
      <c r="AO2307">
        <v>0</v>
      </c>
      <c r="AP2307">
        <v>0</v>
      </c>
      <c r="AQ2307">
        <v>0</v>
      </c>
      <c r="AR2307">
        <v>0</v>
      </c>
    </row>
    <row r="2308" spans="1:44" x14ac:dyDescent="0.25">
      <c r="A2308" s="6" t="s">
        <v>41925</v>
      </c>
      <c r="B2308" s="6" t="s">
        <v>52622</v>
      </c>
      <c r="C2308" s="6" t="s">
        <v>90</v>
      </c>
      <c r="D2308" s="6" t="s">
        <v>52623</v>
      </c>
      <c r="E2308">
        <v>5063977984</v>
      </c>
      <c r="F2308">
        <v>7.33</v>
      </c>
      <c r="G2308">
        <v>1.0290170000000001</v>
      </c>
      <c r="H2308">
        <v>8.9960000000000004</v>
      </c>
      <c r="I2308">
        <v>148942000</v>
      </c>
      <c r="J2308">
        <v>401552992</v>
      </c>
      <c r="K2308">
        <v>3032346880</v>
      </c>
      <c r="L2308">
        <v>0.19500000000000001</v>
      </c>
      <c r="M2308">
        <v>0.98</v>
      </c>
      <c r="N2308">
        <v>6115884032</v>
      </c>
      <c r="O2308">
        <v>126.289</v>
      </c>
      <c r="P2308" s="6">
        <v>1.9640000000000001E-2</v>
      </c>
      <c r="Q2308" s="6">
        <v>2.7390001000000001E-2</v>
      </c>
      <c r="R2308">
        <v>59249248</v>
      </c>
      <c r="S2308" s="6">
        <v>0.39633000000000002</v>
      </c>
      <c r="T2308" s="6">
        <v>0</v>
      </c>
      <c r="U2308" s="6" t="s">
        <v>52611</v>
      </c>
      <c r="V2308">
        <v>0</v>
      </c>
      <c r="W2308">
        <v>0</v>
      </c>
      <c r="X2308">
        <v>0</v>
      </c>
      <c r="Y2308">
        <v>0</v>
      </c>
      <c r="Z2308">
        <v>0</v>
      </c>
      <c r="AA2308" s="6" t="s">
        <v>90</v>
      </c>
      <c r="AB2308">
        <v>3</v>
      </c>
      <c r="AC2308">
        <v>4</v>
      </c>
      <c r="AD2308">
        <v>6</v>
      </c>
      <c r="AE2308">
        <v>1</v>
      </c>
      <c r="AF2308">
        <v>0</v>
      </c>
      <c r="AG2308" s="6" t="s">
        <v>52612</v>
      </c>
      <c r="AH2308">
        <v>3</v>
      </c>
      <c r="AI2308">
        <v>4</v>
      </c>
      <c r="AJ2308">
        <v>6</v>
      </c>
      <c r="AK2308">
        <v>1</v>
      </c>
      <c r="AL2308">
        <v>0</v>
      </c>
      <c r="AM2308" s="6" t="s">
        <v>52613</v>
      </c>
      <c r="AN2308">
        <v>1</v>
      </c>
      <c r="AO2308">
        <v>0</v>
      </c>
      <c r="AP2308">
        <v>8</v>
      </c>
      <c r="AQ2308">
        <v>0</v>
      </c>
      <c r="AR2308">
        <v>0</v>
      </c>
    </row>
    <row r="2309" spans="1:44" x14ac:dyDescent="0.25">
      <c r="A2309" s="6" t="s">
        <v>41927</v>
      </c>
      <c r="B2309" s="6" t="s">
        <v>52700</v>
      </c>
      <c r="C2309" s="6" t="s">
        <v>90</v>
      </c>
      <c r="D2309" s="6" t="s">
        <v>52620</v>
      </c>
      <c r="E2309">
        <v>3685068544</v>
      </c>
      <c r="F2309">
        <v>8.27</v>
      </c>
      <c r="G2309">
        <v>1.263898</v>
      </c>
      <c r="H2309">
        <v>32.609000000000002</v>
      </c>
      <c r="I2309">
        <v>267244000</v>
      </c>
      <c r="J2309">
        <v>277463008</v>
      </c>
      <c r="K2309">
        <v>797852032</v>
      </c>
      <c r="L2309">
        <v>1.454</v>
      </c>
      <c r="M2309">
        <v>2.573</v>
      </c>
      <c r="N2309">
        <v>5207833088</v>
      </c>
      <c r="O2309">
        <v>46.515000000000001</v>
      </c>
      <c r="P2309" s="6">
        <v>2.8450000999999999E-2</v>
      </c>
      <c r="Q2309" s="6">
        <v>0.13316</v>
      </c>
      <c r="R2309">
        <v>279108384</v>
      </c>
      <c r="S2309" s="6">
        <v>0.11265000999999999</v>
      </c>
      <c r="T2309" s="6">
        <v>714816000</v>
      </c>
      <c r="U2309" s="6" t="s">
        <v>52611</v>
      </c>
      <c r="V2309">
        <v>0</v>
      </c>
      <c r="W2309">
        <v>0</v>
      </c>
      <c r="X2309">
        <v>3</v>
      </c>
      <c r="Y2309">
        <v>0</v>
      </c>
      <c r="Z2309">
        <v>0</v>
      </c>
      <c r="AA2309" s="6" t="s">
        <v>90</v>
      </c>
      <c r="AB2309">
        <v>0</v>
      </c>
      <c r="AC2309">
        <v>0</v>
      </c>
      <c r="AD2309">
        <v>3</v>
      </c>
      <c r="AE2309">
        <v>0</v>
      </c>
      <c r="AF2309">
        <v>0</v>
      </c>
      <c r="AG2309" s="6" t="s">
        <v>52612</v>
      </c>
      <c r="AH2309">
        <v>0</v>
      </c>
      <c r="AI2309">
        <v>0</v>
      </c>
      <c r="AJ2309">
        <v>3</v>
      </c>
      <c r="AK2309">
        <v>0</v>
      </c>
      <c r="AL2309">
        <v>0</v>
      </c>
      <c r="AM2309" s="6" t="s">
        <v>52613</v>
      </c>
      <c r="AN2309">
        <v>0</v>
      </c>
      <c r="AO2309">
        <v>0</v>
      </c>
      <c r="AP2309">
        <v>2</v>
      </c>
      <c r="AQ2309">
        <v>0</v>
      </c>
      <c r="AR2309">
        <v>0</v>
      </c>
    </row>
    <row r="2310" spans="1:44" x14ac:dyDescent="0.25">
      <c r="A2310" s="6" t="s">
        <v>3170</v>
      </c>
      <c r="B2310" s="6" t="s">
        <v>52719</v>
      </c>
      <c r="C2310" s="6" t="s">
        <v>90</v>
      </c>
      <c r="D2310" s="6" t="s">
        <v>52637</v>
      </c>
      <c r="E2310">
        <v>23124461568</v>
      </c>
      <c r="F2310">
        <v>6.72</v>
      </c>
      <c r="G2310">
        <v>0.80365900000000001</v>
      </c>
      <c r="H2310">
        <v>43.488</v>
      </c>
      <c r="I2310">
        <v>149984992</v>
      </c>
      <c r="J2310">
        <v>1333198976</v>
      </c>
      <c r="K2310">
        <v>8258248192</v>
      </c>
      <c r="L2310">
        <v>1.5069999999999999</v>
      </c>
      <c r="M2310">
        <v>1.679</v>
      </c>
      <c r="N2310">
        <v>1559090048</v>
      </c>
      <c r="O2310">
        <v>88.614000000000004</v>
      </c>
      <c r="P2310" s="6">
        <v>2.7179999999999999E-2</v>
      </c>
      <c r="Q2310" s="6">
        <v>8.6510000000000004E-2</v>
      </c>
      <c r="R2310">
        <v>129307624</v>
      </c>
      <c r="S2310" s="6">
        <v>0.93889999999999996</v>
      </c>
      <c r="T2310" s="6">
        <v>1399892000</v>
      </c>
      <c r="U2310" s="6" t="s">
        <v>52611</v>
      </c>
      <c r="V2310">
        <v>1</v>
      </c>
      <c r="W2310">
        <v>0</v>
      </c>
      <c r="X2310">
        <v>5</v>
      </c>
      <c r="Y2310">
        <v>1</v>
      </c>
      <c r="Z2310">
        <v>1</v>
      </c>
      <c r="AA2310" s="6" t="s">
        <v>90</v>
      </c>
      <c r="AB2310">
        <v>0</v>
      </c>
      <c r="AC2310">
        <v>5</v>
      </c>
      <c r="AD2310">
        <v>5</v>
      </c>
      <c r="AE2310">
        <v>0</v>
      </c>
      <c r="AF2310">
        <v>0</v>
      </c>
      <c r="AG2310" s="6" t="s">
        <v>52612</v>
      </c>
      <c r="AH2310">
        <v>0</v>
      </c>
      <c r="AI2310">
        <v>5</v>
      </c>
      <c r="AJ2310">
        <v>5</v>
      </c>
      <c r="AK2310">
        <v>0</v>
      </c>
      <c r="AL2310">
        <v>0</v>
      </c>
      <c r="AM2310" s="6" t="s">
        <v>52613</v>
      </c>
      <c r="AN2310">
        <v>1</v>
      </c>
      <c r="AO2310">
        <v>2</v>
      </c>
      <c r="AP2310">
        <v>6</v>
      </c>
      <c r="AQ2310">
        <v>0</v>
      </c>
      <c r="AR2310">
        <v>0</v>
      </c>
    </row>
    <row r="2311" spans="1:44" x14ac:dyDescent="0.25">
      <c r="A2311" s="6" t="s">
        <v>3172</v>
      </c>
      <c r="B2311" s="6" t="s">
        <v>52658</v>
      </c>
      <c r="C2311" s="6" t="s">
        <v>90</v>
      </c>
      <c r="D2311" s="6" t="s">
        <v>130</v>
      </c>
      <c r="E2311">
        <v>19566202880</v>
      </c>
      <c r="F2311">
        <v>8.17</v>
      </c>
      <c r="G2311">
        <v>0.44569999999999999</v>
      </c>
      <c r="H2311">
        <v>15.045999999999999</v>
      </c>
      <c r="I2311">
        <v>799697024</v>
      </c>
      <c r="J2311">
        <v>669992000</v>
      </c>
      <c r="K2311">
        <v>1769000</v>
      </c>
      <c r="L2311">
        <v>9.4969999999999999</v>
      </c>
      <c r="M2311">
        <v>9.6129999999999995</v>
      </c>
      <c r="N2311">
        <v>972273984</v>
      </c>
      <c r="O2311">
        <v>2.5999999999999999E-2</v>
      </c>
      <c r="P2311" s="6">
        <v>4.2770000000000002E-2</v>
      </c>
      <c r="Q2311" s="6">
        <v>9.4670000000000004E-2</v>
      </c>
      <c r="R2311">
        <v>498974368</v>
      </c>
      <c r="S2311" s="6">
        <v>0.74329000000000001</v>
      </c>
      <c r="T2311" s="6">
        <v>797432000</v>
      </c>
      <c r="U2311" s="6" t="s">
        <v>52611</v>
      </c>
      <c r="V2311">
        <v>3</v>
      </c>
      <c r="W2311">
        <v>9</v>
      </c>
      <c r="X2311">
        <v>1</v>
      </c>
      <c r="Y2311">
        <v>0</v>
      </c>
      <c r="Z2311">
        <v>0</v>
      </c>
      <c r="AA2311" s="6" t="s">
        <v>90</v>
      </c>
      <c r="AB2311">
        <v>2</v>
      </c>
      <c r="AC2311">
        <v>10</v>
      </c>
      <c r="AD2311">
        <v>1</v>
      </c>
      <c r="AE2311">
        <v>0</v>
      </c>
      <c r="AF2311">
        <v>0</v>
      </c>
      <c r="AG2311" s="6" t="s">
        <v>52612</v>
      </c>
      <c r="AH2311">
        <v>2</v>
      </c>
      <c r="AI2311">
        <v>9</v>
      </c>
      <c r="AJ2311">
        <v>1</v>
      </c>
      <c r="AK2311">
        <v>0</v>
      </c>
      <c r="AL2311">
        <v>0</v>
      </c>
      <c r="AM2311" s="6" t="s">
        <v>52613</v>
      </c>
      <c r="AN2311">
        <v>2</v>
      </c>
      <c r="AO2311">
        <v>9</v>
      </c>
      <c r="AP2311">
        <v>1</v>
      </c>
      <c r="AQ2311">
        <v>0</v>
      </c>
      <c r="AR2311">
        <v>0</v>
      </c>
    </row>
    <row r="2312" spans="1:44" x14ac:dyDescent="0.25">
      <c r="A2312" s="6" t="s">
        <v>3173</v>
      </c>
      <c r="B2312" s="6" t="s">
        <v>51515</v>
      </c>
      <c r="C2312" s="6" t="s">
        <v>90</v>
      </c>
      <c r="D2312" s="6" t="s">
        <v>52685</v>
      </c>
      <c r="E2312">
        <v>64092471296</v>
      </c>
      <c r="F2312">
        <v>2.72</v>
      </c>
      <c r="G2312">
        <v>1.206963</v>
      </c>
      <c r="H2312">
        <v>3.4369999999999998</v>
      </c>
      <c r="I2312">
        <v>2491500032</v>
      </c>
      <c r="J2312">
        <v>1601799936</v>
      </c>
      <c r="K2312">
        <v>7181400064</v>
      </c>
      <c r="L2312">
        <v>0.83899999999999997</v>
      </c>
      <c r="M2312">
        <v>0.85299999999999998</v>
      </c>
      <c r="N2312">
        <v>14428699648</v>
      </c>
      <c r="O2312">
        <v>172.613</v>
      </c>
      <c r="P2312" s="6">
        <v>2.9819999999999999E-2</v>
      </c>
      <c r="Q2312" s="6">
        <v>0.18845000000000001</v>
      </c>
      <c r="R2312">
        <v>498950016</v>
      </c>
      <c r="S2312" s="6">
        <v>0.17593998999999999</v>
      </c>
      <c r="T2312" s="6">
        <v>2538600000</v>
      </c>
      <c r="U2312" s="6" t="s">
        <v>52611</v>
      </c>
      <c r="V2312">
        <v>2</v>
      </c>
      <c r="W2312">
        <v>0</v>
      </c>
      <c r="X2312">
        <v>1</v>
      </c>
      <c r="Y2312">
        <v>0</v>
      </c>
      <c r="Z2312">
        <v>0</v>
      </c>
      <c r="AA2312" s="6" t="s">
        <v>90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 s="6" t="s">
        <v>52612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 s="6" t="s">
        <v>52613</v>
      </c>
      <c r="AN2312">
        <v>0</v>
      </c>
      <c r="AO2312">
        <v>0</v>
      </c>
      <c r="AP2312">
        <v>1</v>
      </c>
      <c r="AQ2312">
        <v>0</v>
      </c>
      <c r="AR2312">
        <v>1</v>
      </c>
    </row>
    <row r="2313" spans="1:44" x14ac:dyDescent="0.25">
      <c r="A2313" s="6" t="s">
        <v>3175</v>
      </c>
      <c r="B2313" s="6" t="s">
        <v>52664</v>
      </c>
      <c r="C2313" s="6" t="s">
        <v>90</v>
      </c>
      <c r="D2313" s="6" t="s">
        <v>52618</v>
      </c>
      <c r="E2313">
        <v>16213590016</v>
      </c>
      <c r="F2313">
        <v>0</v>
      </c>
      <c r="G2313">
        <v>0.61611499999999997</v>
      </c>
      <c r="H2313">
        <v>26.45</v>
      </c>
      <c r="I2313">
        <v>1851357952</v>
      </c>
      <c r="J2313">
        <v>1494269952</v>
      </c>
      <c r="K2313">
        <v>3035757056</v>
      </c>
      <c r="L2313">
        <v>0.23300000000000001</v>
      </c>
      <c r="M2313">
        <v>0.41099999999999998</v>
      </c>
      <c r="N2313">
        <v>11146093568</v>
      </c>
      <c r="O2313">
        <v>43.582000000000001</v>
      </c>
      <c r="P2313" s="6">
        <v>2.7300000000000001E-2</v>
      </c>
      <c r="Q2313" s="6">
        <v>0.15701999999999999</v>
      </c>
      <c r="R2313">
        <v>2083190528</v>
      </c>
      <c r="S2313" s="6">
        <v>0.40944999999999998</v>
      </c>
      <c r="T2313" s="6">
        <v>4811560000</v>
      </c>
      <c r="U2313" s="6" t="s">
        <v>52611</v>
      </c>
      <c r="V2313">
        <v>0</v>
      </c>
      <c r="W2313">
        <v>0</v>
      </c>
      <c r="X2313">
        <v>9</v>
      </c>
      <c r="Y2313">
        <v>2</v>
      </c>
      <c r="Z2313">
        <v>0</v>
      </c>
      <c r="AA2313" s="6" t="s">
        <v>90</v>
      </c>
      <c r="AB2313">
        <v>3</v>
      </c>
      <c r="AC2313">
        <v>8</v>
      </c>
      <c r="AD2313">
        <v>3</v>
      </c>
      <c r="AE2313">
        <v>0</v>
      </c>
      <c r="AF2313">
        <v>0</v>
      </c>
      <c r="AG2313" s="6" t="s">
        <v>52612</v>
      </c>
      <c r="AH2313">
        <v>3</v>
      </c>
      <c r="AI2313">
        <v>8</v>
      </c>
      <c r="AJ2313">
        <v>3</v>
      </c>
      <c r="AK2313">
        <v>0</v>
      </c>
      <c r="AL2313">
        <v>0</v>
      </c>
      <c r="AM2313" s="6" t="s">
        <v>52613</v>
      </c>
      <c r="AN2313">
        <v>0</v>
      </c>
      <c r="AO2313">
        <v>3</v>
      </c>
      <c r="AP2313">
        <v>7</v>
      </c>
      <c r="AQ2313">
        <v>0</v>
      </c>
      <c r="AR2313">
        <v>0</v>
      </c>
    </row>
    <row r="2314" spans="1:44" x14ac:dyDescent="0.25">
      <c r="A2314" s="6" t="s">
        <v>3177</v>
      </c>
      <c r="B2314" s="6" t="s">
        <v>52683</v>
      </c>
      <c r="C2314" s="6" t="s">
        <v>90</v>
      </c>
      <c r="D2314" s="6" t="s">
        <v>52623</v>
      </c>
      <c r="E2314">
        <v>17197424640</v>
      </c>
      <c r="F2314">
        <v>1.79</v>
      </c>
      <c r="G2314">
        <v>1.198099</v>
      </c>
      <c r="H2314">
        <v>37.655000000000001</v>
      </c>
      <c r="I2314">
        <v>363400000</v>
      </c>
      <c r="J2314">
        <v>3151600128</v>
      </c>
      <c r="K2314">
        <v>10209899520</v>
      </c>
      <c r="L2314">
        <v>0.69199999999999995</v>
      </c>
      <c r="M2314">
        <v>1.53</v>
      </c>
      <c r="N2314">
        <v>21122899968</v>
      </c>
      <c r="O2314">
        <v>105.59399999999999</v>
      </c>
      <c r="P2314" s="6">
        <v>3.5810000000000002E-2</v>
      </c>
      <c r="Q2314" s="6">
        <v>-0.115959994</v>
      </c>
      <c r="R2314">
        <v>634825024</v>
      </c>
      <c r="S2314" s="6">
        <v>0.18539</v>
      </c>
      <c r="T2314" s="6">
        <v>4020700000</v>
      </c>
      <c r="U2314" s="6" t="s">
        <v>52611</v>
      </c>
      <c r="V2314">
        <v>5</v>
      </c>
      <c r="W2314">
        <v>6</v>
      </c>
      <c r="X2314">
        <v>6</v>
      </c>
      <c r="Y2314">
        <v>0</v>
      </c>
      <c r="Z2314">
        <v>0</v>
      </c>
      <c r="AA2314" s="6" t="s">
        <v>90</v>
      </c>
      <c r="AB2314">
        <v>2</v>
      </c>
      <c r="AC2314">
        <v>5</v>
      </c>
      <c r="AD2314">
        <v>5</v>
      </c>
      <c r="AE2314">
        <v>0</v>
      </c>
      <c r="AF2314">
        <v>0</v>
      </c>
      <c r="AG2314" s="6" t="s">
        <v>52612</v>
      </c>
      <c r="AH2314">
        <v>0</v>
      </c>
      <c r="AI2314">
        <v>4</v>
      </c>
      <c r="AJ2314">
        <v>7</v>
      </c>
      <c r="AK2314">
        <v>0</v>
      </c>
      <c r="AL2314">
        <v>0</v>
      </c>
      <c r="AM2314" s="6" t="s">
        <v>52613</v>
      </c>
      <c r="AN2314">
        <v>1</v>
      </c>
      <c r="AO2314">
        <v>6</v>
      </c>
      <c r="AP2314">
        <v>6</v>
      </c>
      <c r="AQ2314">
        <v>1</v>
      </c>
      <c r="AR2314">
        <v>0</v>
      </c>
    </row>
    <row r="2315" spans="1:44" x14ac:dyDescent="0.25">
      <c r="A2315" s="6" t="s">
        <v>3179</v>
      </c>
      <c r="B2315" s="6" t="s">
        <v>52660</v>
      </c>
      <c r="C2315" s="6" t="s">
        <v>90</v>
      </c>
      <c r="D2315" s="6" t="s">
        <v>52620</v>
      </c>
      <c r="E2315">
        <v>12382182400</v>
      </c>
      <c r="F2315">
        <v>3.52</v>
      </c>
      <c r="G2315">
        <v>1.5211110000000001</v>
      </c>
      <c r="H2315">
        <v>7.6769999999999996</v>
      </c>
      <c r="I2315">
        <v>24564000</v>
      </c>
      <c r="J2315">
        <v>628499968</v>
      </c>
      <c r="K2315">
        <v>3120350976</v>
      </c>
      <c r="L2315">
        <v>0.87</v>
      </c>
      <c r="M2315">
        <v>1.038</v>
      </c>
      <c r="N2315">
        <v>2256920064</v>
      </c>
      <c r="O2315">
        <v>199.52099999999999</v>
      </c>
      <c r="P2315" s="6">
        <v>6.2480002999999999E-2</v>
      </c>
      <c r="Q2315" s="6">
        <v>0.17764999000000001</v>
      </c>
      <c r="R2315">
        <v>214505120</v>
      </c>
      <c r="S2315" s="6">
        <v>0.54257999999999995</v>
      </c>
      <c r="T2315" s="6">
        <v>1135482000</v>
      </c>
      <c r="U2315" s="6" t="s">
        <v>52611</v>
      </c>
      <c r="V2315">
        <v>1</v>
      </c>
      <c r="W2315">
        <v>1</v>
      </c>
      <c r="X2315">
        <v>0</v>
      </c>
      <c r="Y2315">
        <v>0</v>
      </c>
      <c r="Z2315">
        <v>0</v>
      </c>
      <c r="AA2315" s="6" t="s">
        <v>90</v>
      </c>
      <c r="AB2315">
        <v>6</v>
      </c>
      <c r="AC2315">
        <v>5</v>
      </c>
      <c r="AD2315">
        <v>0</v>
      </c>
      <c r="AE2315">
        <v>0</v>
      </c>
      <c r="AF2315">
        <v>0</v>
      </c>
      <c r="AG2315" s="6" t="s">
        <v>52612</v>
      </c>
      <c r="AH2315">
        <v>6</v>
      </c>
      <c r="AI2315">
        <v>5</v>
      </c>
      <c r="AJ2315">
        <v>0</v>
      </c>
      <c r="AK2315">
        <v>0</v>
      </c>
      <c r="AL2315">
        <v>0</v>
      </c>
      <c r="AM2315" s="6" t="s">
        <v>52613</v>
      </c>
      <c r="AN2315">
        <v>1</v>
      </c>
      <c r="AO2315">
        <v>1</v>
      </c>
      <c r="AP2315">
        <v>0</v>
      </c>
      <c r="AQ2315">
        <v>0</v>
      </c>
      <c r="AR2315">
        <v>0</v>
      </c>
    </row>
    <row r="2316" spans="1:44" x14ac:dyDescent="0.25">
      <c r="A2316" s="6" t="s">
        <v>41928</v>
      </c>
      <c r="B2316" s="6" t="s">
        <v>52629</v>
      </c>
      <c r="C2316" s="6" t="s">
        <v>90</v>
      </c>
      <c r="D2316" s="6" t="s">
        <v>52618</v>
      </c>
      <c r="E2316">
        <v>2538997248</v>
      </c>
      <c r="F2316">
        <v>4.2699999999999996</v>
      </c>
      <c r="G2316">
        <v>0.961646</v>
      </c>
      <c r="H2316">
        <v>37.570999999999998</v>
      </c>
      <c r="I2316">
        <v>1218552960</v>
      </c>
      <c r="J2316">
        <v>0</v>
      </c>
      <c r="K2316">
        <v>1424285056</v>
      </c>
      <c r="L2316">
        <v>0</v>
      </c>
      <c r="M2316">
        <v>0</v>
      </c>
      <c r="N2316">
        <v>911422016</v>
      </c>
      <c r="O2316">
        <v>0</v>
      </c>
      <c r="P2316" s="6">
        <v>1.363E-2</v>
      </c>
      <c r="Q2316" s="6">
        <v>0.11670999</v>
      </c>
      <c r="R2316">
        <v>0</v>
      </c>
      <c r="S2316" s="6">
        <v>0</v>
      </c>
      <c r="T2316" s="6">
        <v>874935000</v>
      </c>
      <c r="U2316" s="6" t="s">
        <v>52611</v>
      </c>
      <c r="V2316">
        <v>2</v>
      </c>
      <c r="W2316">
        <v>2</v>
      </c>
      <c r="X2316">
        <v>2</v>
      </c>
      <c r="Y2316">
        <v>0</v>
      </c>
      <c r="Z2316">
        <v>0</v>
      </c>
      <c r="AA2316" s="6" t="s">
        <v>90</v>
      </c>
      <c r="AB2316">
        <v>2</v>
      </c>
      <c r="AC2316">
        <v>0</v>
      </c>
      <c r="AD2316">
        <v>3</v>
      </c>
      <c r="AE2316">
        <v>0</v>
      </c>
      <c r="AF2316">
        <v>0</v>
      </c>
      <c r="AG2316" s="6" t="s">
        <v>52612</v>
      </c>
      <c r="AH2316">
        <v>1</v>
      </c>
      <c r="AI2316">
        <v>0</v>
      </c>
      <c r="AJ2316">
        <v>3</v>
      </c>
      <c r="AK2316">
        <v>0</v>
      </c>
      <c r="AL2316">
        <v>0</v>
      </c>
      <c r="AM2316" s="6" t="s">
        <v>52613</v>
      </c>
      <c r="AN2316">
        <v>0</v>
      </c>
      <c r="AO2316">
        <v>1</v>
      </c>
      <c r="AP2316">
        <v>3</v>
      </c>
      <c r="AQ2316">
        <v>0</v>
      </c>
      <c r="AR2316">
        <v>0</v>
      </c>
    </row>
    <row r="2317" spans="1:44" x14ac:dyDescent="0.25">
      <c r="A2317" s="6" t="s">
        <v>3181</v>
      </c>
      <c r="B2317" s="6" t="s">
        <v>52622</v>
      </c>
      <c r="C2317" s="6" t="s">
        <v>90</v>
      </c>
      <c r="D2317" s="6" t="s">
        <v>52623</v>
      </c>
      <c r="E2317">
        <v>9074557952</v>
      </c>
      <c r="F2317">
        <v>11.98</v>
      </c>
      <c r="G2317">
        <v>1.5950029999999999</v>
      </c>
      <c r="H2317">
        <v>22.84</v>
      </c>
      <c r="I2317">
        <v>297291008</v>
      </c>
      <c r="J2317">
        <v>1609522048</v>
      </c>
      <c r="K2317">
        <v>1415981952</v>
      </c>
      <c r="L2317">
        <v>0.23899999999999999</v>
      </c>
      <c r="M2317">
        <v>1.1160000000000001</v>
      </c>
      <c r="N2317">
        <v>8538640896</v>
      </c>
      <c r="O2317">
        <v>96.534000000000006</v>
      </c>
      <c r="P2317" s="6">
        <v>0.20014000000000001</v>
      </c>
      <c r="Q2317" s="6">
        <v>0.74214994999999995</v>
      </c>
      <c r="R2317">
        <v>782998272</v>
      </c>
      <c r="S2317" s="6">
        <v>0.41274</v>
      </c>
      <c r="T2317" s="6">
        <v>3677733000</v>
      </c>
      <c r="U2317" s="6" t="s">
        <v>52611</v>
      </c>
      <c r="V2317">
        <v>2</v>
      </c>
      <c r="W2317">
        <v>4</v>
      </c>
      <c r="X2317">
        <v>17</v>
      </c>
      <c r="Y2317">
        <v>3</v>
      </c>
      <c r="Z2317">
        <v>1</v>
      </c>
      <c r="AA2317" s="6" t="s">
        <v>90</v>
      </c>
      <c r="AB2317">
        <v>1</v>
      </c>
      <c r="AC2317">
        <v>4</v>
      </c>
      <c r="AD2317">
        <v>15</v>
      </c>
      <c r="AE2317">
        <v>5</v>
      </c>
      <c r="AF2317">
        <v>1</v>
      </c>
      <c r="AG2317" s="6" t="s">
        <v>52612</v>
      </c>
      <c r="AH2317">
        <v>1</v>
      </c>
      <c r="AI2317">
        <v>4</v>
      </c>
      <c r="AJ2317">
        <v>14</v>
      </c>
      <c r="AK2317">
        <v>5</v>
      </c>
      <c r="AL2317">
        <v>1</v>
      </c>
      <c r="AM2317" s="6" t="s">
        <v>52613</v>
      </c>
      <c r="AN2317">
        <v>2</v>
      </c>
      <c r="AO2317">
        <v>3</v>
      </c>
      <c r="AP2317">
        <v>16</v>
      </c>
      <c r="AQ2317">
        <v>4</v>
      </c>
      <c r="AR2317">
        <v>0</v>
      </c>
    </row>
    <row r="2318" spans="1:44" x14ac:dyDescent="0.25">
      <c r="A2318" s="6" t="s">
        <v>3183</v>
      </c>
      <c r="B2318" s="6" t="s">
        <v>52654</v>
      </c>
      <c r="C2318" s="6" t="s">
        <v>90</v>
      </c>
      <c r="D2318" s="6" t="s">
        <v>52620</v>
      </c>
      <c r="E2318">
        <v>13326248960</v>
      </c>
      <c r="F2318">
        <v>11.44</v>
      </c>
      <c r="G2318">
        <v>0.88775499999999996</v>
      </c>
      <c r="H2318">
        <v>53.04</v>
      </c>
      <c r="I2318">
        <v>140955008</v>
      </c>
      <c r="J2318">
        <v>836264000</v>
      </c>
      <c r="K2318">
        <v>540675008</v>
      </c>
      <c r="L2318">
        <v>0.999</v>
      </c>
      <c r="M2318">
        <v>2.726</v>
      </c>
      <c r="N2318">
        <v>7301414912</v>
      </c>
      <c r="O2318">
        <v>23.422999999999998</v>
      </c>
      <c r="P2318" s="6">
        <v>0.13814999</v>
      </c>
      <c r="Q2318" s="6">
        <v>0.31859999999999999</v>
      </c>
      <c r="R2318">
        <v>398145632</v>
      </c>
      <c r="S2318" s="6">
        <v>0.27777000000000002</v>
      </c>
      <c r="T2318" s="6">
        <v>2030289000</v>
      </c>
      <c r="U2318" s="6" t="s">
        <v>52611</v>
      </c>
      <c r="V2318">
        <v>3</v>
      </c>
      <c r="W2318">
        <v>3</v>
      </c>
      <c r="X2318">
        <v>6</v>
      </c>
      <c r="Y2318">
        <v>1</v>
      </c>
      <c r="Z2318">
        <v>0</v>
      </c>
      <c r="AA2318" s="6" t="s">
        <v>90</v>
      </c>
      <c r="AB2318">
        <v>3</v>
      </c>
      <c r="AC2318">
        <v>1</v>
      </c>
      <c r="AD2318">
        <v>9</v>
      </c>
      <c r="AE2318">
        <v>1</v>
      </c>
      <c r="AF2318">
        <v>1</v>
      </c>
      <c r="AG2318" s="6" t="s">
        <v>52612</v>
      </c>
      <c r="AH2318">
        <v>3</v>
      </c>
      <c r="AI2318">
        <v>1</v>
      </c>
      <c r="AJ2318">
        <v>9</v>
      </c>
      <c r="AK2318">
        <v>1</v>
      </c>
      <c r="AL2318">
        <v>1</v>
      </c>
      <c r="AM2318" s="6" t="s">
        <v>52613</v>
      </c>
      <c r="AN2318">
        <v>2</v>
      </c>
      <c r="AO2318">
        <v>0</v>
      </c>
      <c r="AP2318">
        <v>10</v>
      </c>
      <c r="AQ2318">
        <v>0</v>
      </c>
      <c r="AR2318">
        <v>1</v>
      </c>
    </row>
    <row r="2319" spans="1:44" x14ac:dyDescent="0.25">
      <c r="A2319" s="6" t="s">
        <v>52776</v>
      </c>
      <c r="B2319" s="6" t="s">
        <v>52654</v>
      </c>
      <c r="C2319" s="6" t="s">
        <v>90</v>
      </c>
      <c r="D2319" s="6" t="s">
        <v>52620</v>
      </c>
      <c r="E2319">
        <v>13318248448</v>
      </c>
      <c r="F2319">
        <v>1.62</v>
      </c>
      <c r="G2319">
        <v>0.88775499999999996</v>
      </c>
      <c r="H2319">
        <v>53.04</v>
      </c>
      <c r="I2319">
        <v>140955008</v>
      </c>
      <c r="J2319">
        <v>836264000</v>
      </c>
      <c r="K2319">
        <v>540675008</v>
      </c>
      <c r="L2319">
        <v>0.999</v>
      </c>
      <c r="M2319">
        <v>2.726</v>
      </c>
      <c r="N2319">
        <v>7301414912</v>
      </c>
      <c r="O2319">
        <v>23.422999999999998</v>
      </c>
      <c r="P2319" s="6">
        <v>0.13814999</v>
      </c>
      <c r="Q2319" s="6">
        <v>0.31859999999999999</v>
      </c>
      <c r="R2319">
        <v>398145632</v>
      </c>
      <c r="S2319" s="6">
        <v>0.27777000000000002</v>
      </c>
      <c r="T2319" s="6">
        <v>2030289000</v>
      </c>
      <c r="U2319" s="6" t="s">
        <v>90</v>
      </c>
      <c r="V2319">
        <v>0</v>
      </c>
      <c r="W2319">
        <v>0</v>
      </c>
      <c r="X2319">
        <v>0</v>
      </c>
      <c r="Y2319">
        <v>0</v>
      </c>
      <c r="Z2319">
        <v>0</v>
      </c>
      <c r="AA2319" s="6" t="s">
        <v>90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 s="6" t="s">
        <v>90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 s="6" t="s">
        <v>90</v>
      </c>
      <c r="AN2319">
        <v>0</v>
      </c>
      <c r="AO2319">
        <v>0</v>
      </c>
      <c r="AP2319">
        <v>0</v>
      </c>
      <c r="AQ2319">
        <v>0</v>
      </c>
      <c r="AR2319">
        <v>0</v>
      </c>
    </row>
    <row r="2320" spans="1:44" x14ac:dyDescent="0.25">
      <c r="A2320" s="6" t="s">
        <v>3186</v>
      </c>
      <c r="B2320" s="6" t="s">
        <v>52677</v>
      </c>
      <c r="C2320" s="6" t="s">
        <v>90</v>
      </c>
      <c r="D2320" s="6" t="s">
        <v>52610</v>
      </c>
      <c r="E2320">
        <v>25130139648</v>
      </c>
      <c r="F2320">
        <v>2</v>
      </c>
      <c r="G2320">
        <v>1.0911329999999999</v>
      </c>
      <c r="H2320">
        <v>37.414999999999999</v>
      </c>
      <c r="I2320">
        <v>886300032</v>
      </c>
      <c r="J2320">
        <v>864800000</v>
      </c>
      <c r="K2320">
        <v>314400000</v>
      </c>
      <c r="L2320">
        <v>2.653</v>
      </c>
      <c r="M2320">
        <v>3.6219999999999999</v>
      </c>
      <c r="N2320">
        <v>2883500032</v>
      </c>
      <c r="O2320">
        <v>11.324999999999999</v>
      </c>
      <c r="P2320" s="6">
        <v>0.13219</v>
      </c>
      <c r="Q2320" s="6">
        <v>0.21641001000000001</v>
      </c>
      <c r="R2320">
        <v>264937504</v>
      </c>
      <c r="S2320" s="6">
        <v>0.38941999999999999</v>
      </c>
      <c r="T2320" s="6">
        <v>1136200000</v>
      </c>
      <c r="U2320" s="6" t="s">
        <v>52611</v>
      </c>
      <c r="V2320">
        <v>3</v>
      </c>
      <c r="W2320">
        <v>1</v>
      </c>
      <c r="X2320">
        <v>2</v>
      </c>
      <c r="Y2320">
        <v>1</v>
      </c>
      <c r="Z2320">
        <v>0</v>
      </c>
      <c r="AA2320" s="6" t="s">
        <v>90</v>
      </c>
      <c r="AB2320">
        <v>2</v>
      </c>
      <c r="AC2320">
        <v>3</v>
      </c>
      <c r="AD2320">
        <v>5</v>
      </c>
      <c r="AE2320">
        <v>0</v>
      </c>
      <c r="AF2320">
        <v>0</v>
      </c>
      <c r="AG2320" s="6" t="s">
        <v>52612</v>
      </c>
      <c r="AH2320">
        <v>1</v>
      </c>
      <c r="AI2320">
        <v>3</v>
      </c>
      <c r="AJ2320">
        <v>5</v>
      </c>
      <c r="AK2320">
        <v>0</v>
      </c>
      <c r="AL2320">
        <v>0</v>
      </c>
      <c r="AM2320" s="6" t="s">
        <v>52613</v>
      </c>
      <c r="AN2320">
        <v>3</v>
      </c>
      <c r="AO2320">
        <v>1</v>
      </c>
      <c r="AP2320">
        <v>1</v>
      </c>
      <c r="AQ2320">
        <v>1</v>
      </c>
      <c r="AR2320">
        <v>0</v>
      </c>
    </row>
    <row r="2321" spans="1:44" x14ac:dyDescent="0.25">
      <c r="A2321" s="6" t="s">
        <v>3188</v>
      </c>
      <c r="B2321" s="6" t="s">
        <v>52629</v>
      </c>
      <c r="C2321" s="6" t="s">
        <v>90</v>
      </c>
      <c r="D2321" s="6" t="s">
        <v>52618</v>
      </c>
      <c r="E2321">
        <v>6279272960</v>
      </c>
      <c r="F2321">
        <v>2.48</v>
      </c>
      <c r="G2321">
        <v>1.1692469999999999</v>
      </c>
      <c r="H2321">
        <v>75.242000000000004</v>
      </c>
      <c r="I2321">
        <v>2283670016</v>
      </c>
      <c r="J2321">
        <v>0</v>
      </c>
      <c r="K2321">
        <v>3865110016</v>
      </c>
      <c r="L2321">
        <v>0</v>
      </c>
      <c r="M2321">
        <v>0</v>
      </c>
      <c r="N2321">
        <v>1961773056</v>
      </c>
      <c r="O2321">
        <v>0</v>
      </c>
      <c r="P2321" s="6">
        <v>1.091E-2</v>
      </c>
      <c r="Q2321" s="6">
        <v>0.118319996</v>
      </c>
      <c r="R2321">
        <v>0</v>
      </c>
      <c r="S2321" s="6">
        <v>0</v>
      </c>
      <c r="T2321" s="6">
        <v>1877132000</v>
      </c>
      <c r="U2321" s="6" t="s">
        <v>52611</v>
      </c>
      <c r="V2321">
        <v>2</v>
      </c>
      <c r="W2321">
        <v>2</v>
      </c>
      <c r="X2321">
        <v>8</v>
      </c>
      <c r="Y2321">
        <v>0</v>
      </c>
      <c r="Z2321">
        <v>0</v>
      </c>
      <c r="AA2321" s="6" t="s">
        <v>90</v>
      </c>
      <c r="AB2321">
        <v>5</v>
      </c>
      <c r="AC2321">
        <v>6</v>
      </c>
      <c r="AD2321">
        <v>1</v>
      </c>
      <c r="AE2321">
        <v>0</v>
      </c>
      <c r="AF2321">
        <v>0</v>
      </c>
      <c r="AG2321" s="6" t="s">
        <v>52612</v>
      </c>
      <c r="AH2321">
        <v>5</v>
      </c>
      <c r="AI2321">
        <v>6</v>
      </c>
      <c r="AJ2321">
        <v>1</v>
      </c>
      <c r="AK2321">
        <v>0</v>
      </c>
      <c r="AL2321">
        <v>0</v>
      </c>
      <c r="AM2321" s="6" t="s">
        <v>52613</v>
      </c>
      <c r="AN2321">
        <v>2</v>
      </c>
      <c r="AO2321">
        <v>2</v>
      </c>
      <c r="AP2321">
        <v>8</v>
      </c>
      <c r="AQ2321">
        <v>0</v>
      </c>
      <c r="AR2321">
        <v>0</v>
      </c>
    </row>
    <row r="2322" spans="1:44" x14ac:dyDescent="0.25">
      <c r="A2322" s="6" t="s">
        <v>41930</v>
      </c>
      <c r="B2322" s="6" t="s">
        <v>52634</v>
      </c>
      <c r="C2322" s="6" t="s">
        <v>90</v>
      </c>
      <c r="D2322" s="6" t="s">
        <v>52620</v>
      </c>
      <c r="E2322">
        <v>32039579648</v>
      </c>
      <c r="F2322">
        <v>0</v>
      </c>
      <c r="G2322">
        <v>0.265764</v>
      </c>
      <c r="H2322">
        <v>9.2880000000000003</v>
      </c>
      <c r="I2322">
        <v>1346000000</v>
      </c>
      <c r="J2322">
        <v>1644000000</v>
      </c>
      <c r="K2322">
        <v>3616999936</v>
      </c>
      <c r="L2322">
        <v>0.69399999999999995</v>
      </c>
      <c r="M2322">
        <v>0.76900000000000002</v>
      </c>
      <c r="N2322">
        <v>5453000192</v>
      </c>
      <c r="O2322">
        <v>156.58000000000001</v>
      </c>
      <c r="P2322" s="6">
        <v>8.6510000000000004E-2</v>
      </c>
      <c r="Q2322" s="6">
        <v>0.43453000000000003</v>
      </c>
      <c r="R2322">
        <v>1134875008</v>
      </c>
      <c r="S2322" s="6">
        <v>0.71062000000000003</v>
      </c>
      <c r="T2322" s="6">
        <v>3875000000</v>
      </c>
      <c r="U2322" s="6" t="s">
        <v>52611</v>
      </c>
      <c r="V2322">
        <v>0</v>
      </c>
      <c r="W2322">
        <v>0</v>
      </c>
      <c r="X2322">
        <v>0</v>
      </c>
      <c r="Y2322">
        <v>1</v>
      </c>
      <c r="Z2322">
        <v>0</v>
      </c>
      <c r="AA2322" s="6" t="s">
        <v>90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 s="6" t="s">
        <v>52612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 s="6" t="s">
        <v>52613</v>
      </c>
      <c r="AN2322">
        <v>0</v>
      </c>
      <c r="AO2322">
        <v>0</v>
      </c>
      <c r="AP2322">
        <v>0</v>
      </c>
      <c r="AQ2322">
        <v>1</v>
      </c>
      <c r="AR2322">
        <v>0</v>
      </c>
    </row>
    <row r="2323" spans="1:44" x14ac:dyDescent="0.25">
      <c r="A2323" s="6" t="s">
        <v>3190</v>
      </c>
      <c r="B2323" s="6" t="s">
        <v>52664</v>
      </c>
      <c r="C2323" s="6" t="s">
        <v>90</v>
      </c>
      <c r="D2323" s="6" t="s">
        <v>52618</v>
      </c>
      <c r="E2323">
        <v>3360941568</v>
      </c>
      <c r="F2323">
        <v>1.9</v>
      </c>
      <c r="G2323">
        <v>0.40429199999999998</v>
      </c>
      <c r="H2323">
        <v>1544.35</v>
      </c>
      <c r="I2323">
        <v>1077299968</v>
      </c>
      <c r="J2323">
        <v>109475000</v>
      </c>
      <c r="K2323">
        <v>556300032</v>
      </c>
      <c r="L2323">
        <v>1.3859999999999999</v>
      </c>
      <c r="M2323">
        <v>1.8049999999999999</v>
      </c>
      <c r="N2323">
        <v>1429400064</v>
      </c>
      <c r="O2323">
        <v>13.592000000000001</v>
      </c>
      <c r="P2323" s="6">
        <v>8.8500000000000002E-3</v>
      </c>
      <c r="Q2323" s="6">
        <v>2.1900000000000001E-3</v>
      </c>
      <c r="R2323">
        <v>-577500032</v>
      </c>
      <c r="S2323" s="6">
        <v>0.42465000000000003</v>
      </c>
      <c r="T2323" s="6">
        <v>370900000</v>
      </c>
      <c r="U2323" s="6" t="s">
        <v>52611</v>
      </c>
      <c r="V2323">
        <v>0</v>
      </c>
      <c r="W2323">
        <v>0</v>
      </c>
      <c r="X2323">
        <v>2</v>
      </c>
      <c r="Y2323">
        <v>0</v>
      </c>
      <c r="Z2323">
        <v>0</v>
      </c>
      <c r="AA2323" s="6" t="s">
        <v>90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 s="6" t="s">
        <v>52612</v>
      </c>
      <c r="AH2323">
        <v>0</v>
      </c>
      <c r="AI2323">
        <v>0</v>
      </c>
      <c r="AJ2323">
        <v>1</v>
      </c>
      <c r="AK2323">
        <v>0</v>
      </c>
      <c r="AL2323">
        <v>0</v>
      </c>
      <c r="AM2323" s="6" t="s">
        <v>52613</v>
      </c>
      <c r="AN2323">
        <v>0</v>
      </c>
      <c r="AO2323">
        <v>0</v>
      </c>
      <c r="AP2323">
        <v>2</v>
      </c>
      <c r="AQ2323">
        <v>0</v>
      </c>
      <c r="AR2323">
        <v>0</v>
      </c>
    </row>
    <row r="2324" spans="1:44" x14ac:dyDescent="0.25">
      <c r="A2324" s="6" t="s">
        <v>3192</v>
      </c>
      <c r="B2324" s="6" t="s">
        <v>52707</v>
      </c>
      <c r="C2324" s="6" t="s">
        <v>90</v>
      </c>
      <c r="D2324" s="6" t="s">
        <v>118</v>
      </c>
      <c r="E2324">
        <v>17771517952</v>
      </c>
      <c r="F2324">
        <v>3.86</v>
      </c>
      <c r="G2324">
        <v>0.78325100000000003</v>
      </c>
      <c r="H2324">
        <v>20.864000000000001</v>
      </c>
      <c r="I2324">
        <v>20149000</v>
      </c>
      <c r="J2324">
        <v>991684992</v>
      </c>
      <c r="K2324">
        <v>6764398080</v>
      </c>
      <c r="L2324">
        <v>0.437</v>
      </c>
      <c r="M2324">
        <v>0.63500000000000001</v>
      </c>
      <c r="N2324">
        <v>2315206912</v>
      </c>
      <c r="O2324">
        <v>122.633</v>
      </c>
      <c r="P2324" s="6">
        <v>2.708E-2</v>
      </c>
      <c r="Q2324" s="6">
        <v>8.4910004999999997E-2</v>
      </c>
      <c r="R2324">
        <v>-537764992</v>
      </c>
      <c r="S2324" s="6">
        <v>0.46455999999999997</v>
      </c>
      <c r="T2324" s="6">
        <v>1072388000</v>
      </c>
      <c r="U2324" s="6" t="s">
        <v>52611</v>
      </c>
      <c r="V2324">
        <v>0</v>
      </c>
      <c r="W2324">
        <v>0</v>
      </c>
      <c r="X2324">
        <v>0</v>
      </c>
      <c r="Y2324">
        <v>0</v>
      </c>
      <c r="Z2324">
        <v>0</v>
      </c>
      <c r="AA2324" s="6" t="s">
        <v>90</v>
      </c>
      <c r="AB2324">
        <v>4</v>
      </c>
      <c r="AC2324">
        <v>4</v>
      </c>
      <c r="AD2324">
        <v>2</v>
      </c>
      <c r="AE2324">
        <v>0</v>
      </c>
      <c r="AF2324">
        <v>0</v>
      </c>
      <c r="AG2324" s="6" t="s">
        <v>52612</v>
      </c>
      <c r="AH2324">
        <v>4</v>
      </c>
      <c r="AI2324">
        <v>4</v>
      </c>
      <c r="AJ2324">
        <v>2</v>
      </c>
      <c r="AK2324">
        <v>0</v>
      </c>
      <c r="AL2324">
        <v>0</v>
      </c>
      <c r="AM2324" s="6" t="s">
        <v>52613</v>
      </c>
      <c r="AN2324">
        <v>4</v>
      </c>
      <c r="AO2324">
        <v>5</v>
      </c>
      <c r="AP2324">
        <v>5</v>
      </c>
      <c r="AQ2324">
        <v>0</v>
      </c>
      <c r="AR2324">
        <v>0</v>
      </c>
    </row>
    <row r="2325" spans="1:44" x14ac:dyDescent="0.25">
      <c r="A2325" s="6" t="s">
        <v>3194</v>
      </c>
      <c r="B2325" s="6" t="s">
        <v>52678</v>
      </c>
      <c r="C2325" s="6" t="s">
        <v>90</v>
      </c>
      <c r="D2325" s="6" t="s">
        <v>52620</v>
      </c>
      <c r="E2325">
        <v>5749707264</v>
      </c>
      <c r="F2325">
        <v>5.6</v>
      </c>
      <c r="G2325">
        <v>1.0007029999999999</v>
      </c>
      <c r="H2325">
        <v>40.326000000000001</v>
      </c>
      <c r="I2325">
        <v>314900000</v>
      </c>
      <c r="J2325">
        <v>375100000</v>
      </c>
      <c r="K2325">
        <v>147800000</v>
      </c>
      <c r="L2325">
        <v>1.476</v>
      </c>
      <c r="M2325">
        <v>2.5590000000000002</v>
      </c>
      <c r="N2325">
        <v>1988000000</v>
      </c>
      <c r="O2325">
        <v>10.981999999999999</v>
      </c>
      <c r="P2325" s="6">
        <v>0.10778</v>
      </c>
      <c r="Q2325" s="6">
        <v>0.20866999999999999</v>
      </c>
      <c r="R2325">
        <v>221175008</v>
      </c>
      <c r="S2325" s="6">
        <v>0.44959998000000001</v>
      </c>
      <c r="T2325" s="6">
        <v>874300000</v>
      </c>
      <c r="U2325" s="6" t="s">
        <v>52611</v>
      </c>
      <c r="V2325">
        <v>2</v>
      </c>
      <c r="W2325">
        <v>1</v>
      </c>
      <c r="X2325">
        <v>7</v>
      </c>
      <c r="Y2325">
        <v>0</v>
      </c>
      <c r="Z2325">
        <v>0</v>
      </c>
      <c r="AA2325" s="6" t="s">
        <v>90</v>
      </c>
      <c r="AB2325">
        <v>0</v>
      </c>
      <c r="AC2325">
        <v>0</v>
      </c>
      <c r="AD2325">
        <v>9</v>
      </c>
      <c r="AE2325">
        <v>1</v>
      </c>
      <c r="AF2325">
        <v>0</v>
      </c>
      <c r="AG2325" s="6" t="s">
        <v>52612</v>
      </c>
      <c r="AH2325">
        <v>0</v>
      </c>
      <c r="AI2325">
        <v>0</v>
      </c>
      <c r="AJ2325">
        <v>9</v>
      </c>
      <c r="AK2325">
        <v>1</v>
      </c>
      <c r="AL2325">
        <v>0</v>
      </c>
      <c r="AM2325" s="6" t="s">
        <v>52613</v>
      </c>
      <c r="AN2325">
        <v>0</v>
      </c>
      <c r="AO2325">
        <v>0</v>
      </c>
      <c r="AP2325">
        <v>8</v>
      </c>
      <c r="AQ2325">
        <v>0</v>
      </c>
      <c r="AR2325">
        <v>0</v>
      </c>
    </row>
    <row r="2326" spans="1:44" x14ac:dyDescent="0.25">
      <c r="A2326" s="6" t="s">
        <v>3196</v>
      </c>
      <c r="B2326" s="6" t="s">
        <v>52672</v>
      </c>
      <c r="C2326" s="6" t="s">
        <v>90</v>
      </c>
      <c r="D2326" s="6" t="s">
        <v>52618</v>
      </c>
      <c r="E2326">
        <v>28276000768</v>
      </c>
      <c r="F2326">
        <v>1.51</v>
      </c>
      <c r="G2326">
        <v>0.75826800000000005</v>
      </c>
      <c r="H2326">
        <v>94.903000000000006</v>
      </c>
      <c r="I2326">
        <v>1135000064</v>
      </c>
      <c r="J2326">
        <v>2340999936</v>
      </c>
      <c r="K2326">
        <v>5470000128</v>
      </c>
      <c r="L2326">
        <v>0.23400000000000001</v>
      </c>
      <c r="M2326">
        <v>1.071</v>
      </c>
      <c r="N2326">
        <v>8949999616</v>
      </c>
      <c r="O2326">
        <v>53.753999999999998</v>
      </c>
      <c r="P2326" s="6">
        <v>3.5310000000000001E-2</v>
      </c>
      <c r="Q2326" s="6">
        <v>0.108789995</v>
      </c>
      <c r="R2326">
        <v>1183000064</v>
      </c>
      <c r="S2326" s="6">
        <v>0.46021997999999997</v>
      </c>
      <c r="T2326" s="6">
        <v>4073000000</v>
      </c>
      <c r="U2326" s="6" t="s">
        <v>52611</v>
      </c>
      <c r="V2326">
        <v>0</v>
      </c>
      <c r="W2326">
        <v>1</v>
      </c>
      <c r="X2326">
        <v>2</v>
      </c>
      <c r="Y2326">
        <v>0</v>
      </c>
      <c r="Z2326">
        <v>0</v>
      </c>
      <c r="AA2326" s="6" t="s">
        <v>90</v>
      </c>
      <c r="AB2326">
        <v>2</v>
      </c>
      <c r="AC2326">
        <v>6</v>
      </c>
      <c r="AD2326">
        <v>8</v>
      </c>
      <c r="AE2326">
        <v>1</v>
      </c>
      <c r="AF2326">
        <v>0</v>
      </c>
      <c r="AG2326" s="6" t="s">
        <v>52612</v>
      </c>
      <c r="AH2326">
        <v>2</v>
      </c>
      <c r="AI2326">
        <v>6</v>
      </c>
      <c r="AJ2326">
        <v>8</v>
      </c>
      <c r="AK2326">
        <v>1</v>
      </c>
      <c r="AL2326">
        <v>0</v>
      </c>
      <c r="AM2326" s="6" t="s">
        <v>52613</v>
      </c>
      <c r="AN2326">
        <v>0</v>
      </c>
      <c r="AO2326">
        <v>1</v>
      </c>
      <c r="AP2326">
        <v>2</v>
      </c>
      <c r="AQ2326">
        <v>0</v>
      </c>
      <c r="AR2326">
        <v>0</v>
      </c>
    </row>
    <row r="2327" spans="1:44" x14ac:dyDescent="0.25">
      <c r="A2327" s="6" t="s">
        <v>3198</v>
      </c>
      <c r="B2327" s="6" t="s">
        <v>52680</v>
      </c>
      <c r="C2327" s="6" t="s">
        <v>90</v>
      </c>
      <c r="D2327" s="6" t="s">
        <v>52618</v>
      </c>
      <c r="E2327">
        <v>5664056832</v>
      </c>
      <c r="F2327">
        <v>2.95</v>
      </c>
      <c r="G2327">
        <v>0.87614300000000001</v>
      </c>
      <c r="H2327">
        <v>1.476</v>
      </c>
      <c r="I2327">
        <v>1228600064</v>
      </c>
      <c r="J2327">
        <v>1009900032</v>
      </c>
      <c r="K2327">
        <v>2462700032</v>
      </c>
      <c r="L2327">
        <v>0.25600000000000001</v>
      </c>
      <c r="M2327">
        <v>0.373</v>
      </c>
      <c r="N2327">
        <v>4356700160</v>
      </c>
      <c r="O2327">
        <v>445.49599999999998</v>
      </c>
      <c r="P2327" s="6">
        <v>6.1769999999999999E-2</v>
      </c>
      <c r="Q2327" s="6">
        <v>1.6985401</v>
      </c>
      <c r="R2327">
        <v>737387520</v>
      </c>
      <c r="S2327" s="6">
        <v>0.40260000000000001</v>
      </c>
      <c r="T2327" s="6">
        <v>1849100000</v>
      </c>
      <c r="U2327" s="6" t="s">
        <v>52611</v>
      </c>
      <c r="V2327">
        <v>4</v>
      </c>
      <c r="W2327">
        <v>0</v>
      </c>
      <c r="X2327">
        <v>10</v>
      </c>
      <c r="Y2327">
        <v>7</v>
      </c>
      <c r="Z2327">
        <v>1</v>
      </c>
      <c r="AA2327" s="6" t="s">
        <v>90</v>
      </c>
      <c r="AB2327">
        <v>0</v>
      </c>
      <c r="AC2327">
        <v>1</v>
      </c>
      <c r="AD2327">
        <v>13</v>
      </c>
      <c r="AE2327">
        <v>6</v>
      </c>
      <c r="AF2327">
        <v>0</v>
      </c>
      <c r="AG2327" s="6" t="s">
        <v>52612</v>
      </c>
      <c r="AH2327">
        <v>0</v>
      </c>
      <c r="AI2327">
        <v>1</v>
      </c>
      <c r="AJ2327">
        <v>11</v>
      </c>
      <c r="AK2327">
        <v>7</v>
      </c>
      <c r="AL2327">
        <v>1</v>
      </c>
      <c r="AM2327" s="6" t="s">
        <v>52613</v>
      </c>
      <c r="AN2327">
        <v>4</v>
      </c>
      <c r="AO2327">
        <v>0</v>
      </c>
      <c r="AP2327">
        <v>10</v>
      </c>
      <c r="AQ2327">
        <v>7</v>
      </c>
      <c r="AR2327">
        <v>2</v>
      </c>
    </row>
    <row r="2328" spans="1:44" x14ac:dyDescent="0.25">
      <c r="A2328" s="6" t="s">
        <v>3200</v>
      </c>
      <c r="B2328" s="6" t="s">
        <v>52674</v>
      </c>
      <c r="C2328" s="6" t="s">
        <v>90</v>
      </c>
      <c r="D2328" s="6" t="s">
        <v>52620</v>
      </c>
      <c r="E2328">
        <v>7474491392</v>
      </c>
      <c r="F2328">
        <v>2.4300000000000002</v>
      </c>
      <c r="G2328">
        <v>1.456016</v>
      </c>
      <c r="H2328">
        <v>33.606000000000002</v>
      </c>
      <c r="I2328">
        <v>129427000</v>
      </c>
      <c r="J2328">
        <v>308395008</v>
      </c>
      <c r="K2328">
        <v>884145984</v>
      </c>
      <c r="L2328">
        <v>1.2390000000000001</v>
      </c>
      <c r="M2328">
        <v>2.2050000000000001</v>
      </c>
      <c r="N2328">
        <v>2591197952</v>
      </c>
      <c r="O2328">
        <v>43.942</v>
      </c>
      <c r="P2328" s="6">
        <v>3.0030001000000001E-2</v>
      </c>
      <c r="Q2328" s="6">
        <v>7.8049994999999997E-2</v>
      </c>
      <c r="R2328">
        <v>40108124</v>
      </c>
      <c r="S2328" s="6">
        <v>0.21398</v>
      </c>
      <c r="T2328" s="6">
        <v>525305000</v>
      </c>
      <c r="U2328" s="6" t="s">
        <v>52611</v>
      </c>
      <c r="V2328">
        <v>1</v>
      </c>
      <c r="W2328">
        <v>2</v>
      </c>
      <c r="X2328">
        <v>5</v>
      </c>
      <c r="Y2328">
        <v>0</v>
      </c>
      <c r="Z2328">
        <v>0</v>
      </c>
      <c r="AA2328" s="6" t="s">
        <v>90</v>
      </c>
      <c r="AB2328">
        <v>0</v>
      </c>
      <c r="AC2328">
        <v>2</v>
      </c>
      <c r="AD2328">
        <v>9</v>
      </c>
      <c r="AE2328">
        <v>1</v>
      </c>
      <c r="AF2328">
        <v>0</v>
      </c>
      <c r="AG2328" s="6" t="s">
        <v>52612</v>
      </c>
      <c r="AH2328">
        <v>0</v>
      </c>
      <c r="AI2328">
        <v>2</v>
      </c>
      <c r="AJ2328">
        <v>9</v>
      </c>
      <c r="AK2328">
        <v>1</v>
      </c>
      <c r="AL2328">
        <v>0</v>
      </c>
      <c r="AM2328" s="6" t="s">
        <v>52613</v>
      </c>
      <c r="AN2328">
        <v>2</v>
      </c>
      <c r="AO2328">
        <v>2</v>
      </c>
      <c r="AP2328">
        <v>5</v>
      </c>
      <c r="AQ2328">
        <v>0</v>
      </c>
      <c r="AR2328">
        <v>0</v>
      </c>
    </row>
    <row r="2329" spans="1:44" x14ac:dyDescent="0.25">
      <c r="A2329" s="6" t="s">
        <v>3202</v>
      </c>
      <c r="B2329" s="6" t="s">
        <v>52684</v>
      </c>
      <c r="C2329" s="6" t="s">
        <v>90</v>
      </c>
      <c r="D2329" s="6" t="s">
        <v>52685</v>
      </c>
      <c r="E2329">
        <v>7608412160</v>
      </c>
      <c r="F2329">
        <v>9.74</v>
      </c>
      <c r="G2329">
        <v>1.1896549999999999</v>
      </c>
      <c r="H2329">
        <v>7.8810000000000002</v>
      </c>
      <c r="I2329">
        <v>465348992</v>
      </c>
      <c r="J2329">
        <v>322888992</v>
      </c>
      <c r="K2329">
        <v>628835008</v>
      </c>
      <c r="L2329">
        <v>1.4359999999999999</v>
      </c>
      <c r="M2329">
        <v>1.615</v>
      </c>
      <c r="N2329">
        <v>1255625984</v>
      </c>
      <c r="O2329">
        <v>107.18300000000001</v>
      </c>
      <c r="P2329" s="6">
        <v>0.12981000000000001</v>
      </c>
      <c r="Q2329" s="6">
        <v>0.33644000000000002</v>
      </c>
      <c r="R2329">
        <v>70701376</v>
      </c>
      <c r="S2329" s="6">
        <v>0.42243000000000003</v>
      </c>
      <c r="T2329" s="6">
        <v>561299000</v>
      </c>
      <c r="U2329" s="6" t="s">
        <v>52611</v>
      </c>
      <c r="V2329">
        <v>3</v>
      </c>
      <c r="W2329">
        <v>3</v>
      </c>
      <c r="X2329">
        <v>7</v>
      </c>
      <c r="Y2329">
        <v>0</v>
      </c>
      <c r="Z2329">
        <v>0</v>
      </c>
      <c r="AA2329" s="6" t="s">
        <v>90</v>
      </c>
      <c r="AB2329">
        <v>3</v>
      </c>
      <c r="AC2329">
        <v>3</v>
      </c>
      <c r="AD2329">
        <v>4</v>
      </c>
      <c r="AE2329">
        <v>0</v>
      </c>
      <c r="AF2329">
        <v>0</v>
      </c>
      <c r="AG2329" s="6" t="s">
        <v>52612</v>
      </c>
      <c r="AH2329">
        <v>3</v>
      </c>
      <c r="AI2329">
        <v>3</v>
      </c>
      <c r="AJ2329">
        <v>4</v>
      </c>
      <c r="AK2329">
        <v>0</v>
      </c>
      <c r="AL2329">
        <v>0</v>
      </c>
      <c r="AM2329" s="6" t="s">
        <v>52613</v>
      </c>
      <c r="AN2329">
        <v>3</v>
      </c>
      <c r="AO2329">
        <v>3</v>
      </c>
      <c r="AP2329">
        <v>4</v>
      </c>
      <c r="AQ2329">
        <v>0</v>
      </c>
      <c r="AR2329">
        <v>0</v>
      </c>
    </row>
    <row r="2330" spans="1:44" x14ac:dyDescent="0.25">
      <c r="A2330" s="6" t="s">
        <v>41932</v>
      </c>
      <c r="B2330" s="6" t="s">
        <v>52673</v>
      </c>
      <c r="C2330" s="6" t="s">
        <v>90</v>
      </c>
      <c r="D2330" s="6" t="s">
        <v>52632</v>
      </c>
      <c r="E2330">
        <v>5207658496</v>
      </c>
      <c r="F2330">
        <v>0</v>
      </c>
      <c r="G2330">
        <v>0.53849100000000005</v>
      </c>
      <c r="H2330">
        <v>57.55</v>
      </c>
      <c r="I2330">
        <v>8661633024</v>
      </c>
      <c r="J2330">
        <v>5339068928</v>
      </c>
      <c r="K2330">
        <v>6286923776</v>
      </c>
      <c r="L2330">
        <v>1.115</v>
      </c>
      <c r="M2330">
        <v>1.589</v>
      </c>
      <c r="N2330">
        <v>23435268096</v>
      </c>
      <c r="O2330">
        <v>45.73</v>
      </c>
      <c r="P2330" s="6">
        <v>0.10249999999999999</v>
      </c>
      <c r="Q2330" s="6">
        <v>0.25373000000000001</v>
      </c>
      <c r="R2330">
        <v>2850084096</v>
      </c>
      <c r="S2330" s="6">
        <v>0.42937002000000002</v>
      </c>
      <c r="T2330" s="6">
        <v>10747394000</v>
      </c>
      <c r="U2330" s="6" t="s">
        <v>90</v>
      </c>
      <c r="V2330">
        <v>0</v>
      </c>
      <c r="W2330">
        <v>0</v>
      </c>
      <c r="X2330">
        <v>0</v>
      </c>
      <c r="Y2330">
        <v>0</v>
      </c>
      <c r="Z2330">
        <v>0</v>
      </c>
      <c r="AA2330" s="6" t="s">
        <v>90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 s="6" t="s">
        <v>90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 s="6" t="s">
        <v>90</v>
      </c>
      <c r="AN2330">
        <v>0</v>
      </c>
      <c r="AO2330">
        <v>0</v>
      </c>
      <c r="AP2330">
        <v>0</v>
      </c>
      <c r="AQ2330">
        <v>0</v>
      </c>
      <c r="AR2330">
        <v>0</v>
      </c>
    </row>
    <row r="2331" spans="1:44" x14ac:dyDescent="0.25">
      <c r="A2331" s="6" t="s">
        <v>3204</v>
      </c>
      <c r="B2331" s="6" t="s">
        <v>52688</v>
      </c>
      <c r="C2331" s="6" t="s">
        <v>90</v>
      </c>
      <c r="D2331" s="6" t="s">
        <v>52637</v>
      </c>
      <c r="E2331">
        <v>25865086976</v>
      </c>
      <c r="F2331">
        <v>2.12</v>
      </c>
      <c r="G2331">
        <v>1.4919070000000001</v>
      </c>
      <c r="H2331">
        <v>13.755000000000001</v>
      </c>
      <c r="I2331">
        <v>797000000</v>
      </c>
      <c r="J2331">
        <v>2412000000</v>
      </c>
      <c r="K2331">
        <v>5073999872</v>
      </c>
      <c r="L2331">
        <v>0.76700000000000002</v>
      </c>
      <c r="M2331">
        <v>1.244</v>
      </c>
      <c r="N2331">
        <v>8952999936</v>
      </c>
      <c r="O2331">
        <v>50.356999999999999</v>
      </c>
      <c r="P2331" s="6">
        <v>7.152E-2</v>
      </c>
      <c r="Q2331" s="6">
        <v>0.124060005</v>
      </c>
      <c r="R2331">
        <v>1504000000</v>
      </c>
      <c r="S2331" s="6">
        <v>0.28192</v>
      </c>
      <c r="T2331" s="6">
        <v>3620000000</v>
      </c>
      <c r="U2331" s="6" t="s">
        <v>52611</v>
      </c>
      <c r="V2331">
        <v>4</v>
      </c>
      <c r="W2331">
        <v>2</v>
      </c>
      <c r="X2331">
        <v>8</v>
      </c>
      <c r="Y2331">
        <v>0</v>
      </c>
      <c r="Z2331">
        <v>0</v>
      </c>
      <c r="AA2331" s="6" t="s">
        <v>90</v>
      </c>
      <c r="AB2331">
        <v>2</v>
      </c>
      <c r="AC2331">
        <v>4</v>
      </c>
      <c r="AD2331">
        <v>6</v>
      </c>
      <c r="AE2331">
        <v>0</v>
      </c>
      <c r="AF2331">
        <v>0</v>
      </c>
      <c r="AG2331" s="6" t="s">
        <v>52612</v>
      </c>
      <c r="AH2331">
        <v>2</v>
      </c>
      <c r="AI2331">
        <v>3</v>
      </c>
      <c r="AJ2331">
        <v>7</v>
      </c>
      <c r="AK2331">
        <v>0</v>
      </c>
      <c r="AL2331">
        <v>0</v>
      </c>
      <c r="AM2331" s="6" t="s">
        <v>52613</v>
      </c>
      <c r="AN2331">
        <v>4</v>
      </c>
      <c r="AO2331">
        <v>2</v>
      </c>
      <c r="AP2331">
        <v>5</v>
      </c>
      <c r="AQ2331">
        <v>0</v>
      </c>
      <c r="AR2331">
        <v>0</v>
      </c>
    </row>
    <row r="2332" spans="1:44" x14ac:dyDescent="0.25">
      <c r="A2332" s="6" t="s">
        <v>41934</v>
      </c>
      <c r="B2332" s="6" t="s">
        <v>52717</v>
      </c>
      <c r="C2332" s="6" t="s">
        <v>90</v>
      </c>
      <c r="D2332" s="6" t="s">
        <v>52663</v>
      </c>
      <c r="E2332">
        <v>7602336768</v>
      </c>
      <c r="F2332">
        <v>0</v>
      </c>
      <c r="G2332">
        <v>1.7226300000000001</v>
      </c>
      <c r="H2332">
        <v>10.342000000000001</v>
      </c>
      <c r="I2332">
        <v>488000000</v>
      </c>
      <c r="J2332">
        <v>606000000</v>
      </c>
      <c r="K2332">
        <v>2312999936</v>
      </c>
      <c r="L2332">
        <v>0.81899999999999995</v>
      </c>
      <c r="M2332">
        <v>1.105</v>
      </c>
      <c r="N2332">
        <v>10428999680</v>
      </c>
      <c r="O2332">
        <v>42.503</v>
      </c>
      <c r="P2332" s="6">
        <v>2.8889999E-2</v>
      </c>
      <c r="Q2332" s="6">
        <v>1.7999999E-4</v>
      </c>
      <c r="R2332">
        <v>376249984</v>
      </c>
      <c r="S2332" s="6">
        <v>6.4240000000000005E-2</v>
      </c>
      <c r="T2332" s="6">
        <v>625000000</v>
      </c>
      <c r="U2332" s="6" t="s">
        <v>90</v>
      </c>
      <c r="V2332">
        <v>0</v>
      </c>
      <c r="W2332">
        <v>0</v>
      </c>
      <c r="X2332">
        <v>0</v>
      </c>
      <c r="Y2332">
        <v>0</v>
      </c>
      <c r="Z2332">
        <v>0</v>
      </c>
      <c r="AA2332" s="6" t="s">
        <v>90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 s="6" t="s">
        <v>90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 s="6" t="s">
        <v>90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25">
      <c r="A2333" s="6" t="s">
        <v>41936</v>
      </c>
      <c r="B2333" s="6" t="s">
        <v>52724</v>
      </c>
      <c r="C2333" s="6" t="s">
        <v>90</v>
      </c>
      <c r="D2333" s="6" t="s">
        <v>52623</v>
      </c>
      <c r="E2333">
        <v>5005003776</v>
      </c>
      <c r="F2333">
        <v>0</v>
      </c>
      <c r="G2333">
        <v>1.4634419999999999</v>
      </c>
      <c r="H2333">
        <v>-3.29</v>
      </c>
      <c r="I2333">
        <v>0</v>
      </c>
      <c r="J2333">
        <v>-177386544</v>
      </c>
      <c r="K2333">
        <v>0</v>
      </c>
      <c r="L2333">
        <v>0</v>
      </c>
      <c r="M2333">
        <v>0</v>
      </c>
      <c r="N2333">
        <v>1020639872</v>
      </c>
      <c r="O2333">
        <v>0</v>
      </c>
      <c r="P2333" s="6">
        <v>0</v>
      </c>
      <c r="Q2333" s="6">
        <v>0</v>
      </c>
      <c r="R2333">
        <v>0</v>
      </c>
      <c r="S2333" s="6">
        <v>9.0819999999999998E-2</v>
      </c>
      <c r="T2333" s="6">
        <v>0</v>
      </c>
      <c r="U2333" s="6" t="s">
        <v>90</v>
      </c>
      <c r="V2333">
        <v>0</v>
      </c>
      <c r="W2333">
        <v>0</v>
      </c>
      <c r="X2333">
        <v>0</v>
      </c>
      <c r="Y2333">
        <v>0</v>
      </c>
      <c r="Z2333">
        <v>0</v>
      </c>
      <c r="AA2333" s="6" t="s">
        <v>90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 s="6" t="s">
        <v>90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 s="6" t="s">
        <v>90</v>
      </c>
      <c r="AN2333">
        <v>0</v>
      </c>
      <c r="AO2333">
        <v>0</v>
      </c>
      <c r="AP2333">
        <v>0</v>
      </c>
      <c r="AQ2333">
        <v>0</v>
      </c>
      <c r="AR2333">
        <v>0</v>
      </c>
    </row>
    <row r="2334" spans="1:44" x14ac:dyDescent="0.25">
      <c r="A2334" s="6" t="s">
        <v>3206</v>
      </c>
      <c r="B2334" s="6" t="s">
        <v>52724</v>
      </c>
      <c r="C2334" s="6" t="s">
        <v>90</v>
      </c>
      <c r="D2334" s="6" t="s">
        <v>52623</v>
      </c>
      <c r="E2334">
        <v>20799373312</v>
      </c>
      <c r="F2334">
        <v>2.83</v>
      </c>
      <c r="G2334">
        <v>2.0411679999999999</v>
      </c>
      <c r="H2334">
        <v>-6.351</v>
      </c>
      <c r="I2334">
        <v>3843527936</v>
      </c>
      <c r="J2334">
        <v>711860992</v>
      </c>
      <c r="K2334">
        <v>13877650432</v>
      </c>
      <c r="L2334">
        <v>2.9689999999999999</v>
      </c>
      <c r="M2334">
        <v>3.1030000000000002</v>
      </c>
      <c r="N2334">
        <v>4227170048</v>
      </c>
      <c r="O2334">
        <v>0</v>
      </c>
      <c r="P2334" s="6">
        <v>2.3600000000000001E-3</v>
      </c>
      <c r="Q2334" s="6">
        <v>0</v>
      </c>
      <c r="R2334">
        <v>52133500</v>
      </c>
      <c r="S2334" s="6">
        <v>0.54313</v>
      </c>
      <c r="T2334" s="6">
        <v>1892903000</v>
      </c>
      <c r="U2334" s="6" t="s">
        <v>52611</v>
      </c>
      <c r="V2334">
        <v>2</v>
      </c>
      <c r="W2334">
        <v>6</v>
      </c>
      <c r="X2334">
        <v>9</v>
      </c>
      <c r="Y2334">
        <v>0</v>
      </c>
      <c r="Z2334">
        <v>0</v>
      </c>
      <c r="AA2334" s="6" t="s">
        <v>90</v>
      </c>
      <c r="AB2334">
        <v>3</v>
      </c>
      <c r="AC2334">
        <v>5</v>
      </c>
      <c r="AD2334">
        <v>7</v>
      </c>
      <c r="AE2334">
        <v>1</v>
      </c>
      <c r="AF2334">
        <v>0</v>
      </c>
      <c r="AG2334" s="6" t="s">
        <v>52612</v>
      </c>
      <c r="AH2334">
        <v>3</v>
      </c>
      <c r="AI2334">
        <v>5</v>
      </c>
      <c r="AJ2334">
        <v>7</v>
      </c>
      <c r="AK2334">
        <v>1</v>
      </c>
      <c r="AL2334">
        <v>0</v>
      </c>
      <c r="AM2334" s="6" t="s">
        <v>52613</v>
      </c>
      <c r="AN2334">
        <v>4</v>
      </c>
      <c r="AO2334">
        <v>3</v>
      </c>
      <c r="AP2334">
        <v>5</v>
      </c>
      <c r="AQ2334">
        <v>0</v>
      </c>
      <c r="AR2334">
        <v>0</v>
      </c>
    </row>
    <row r="2335" spans="1:44" x14ac:dyDescent="0.25">
      <c r="A2335" s="6" t="s">
        <v>3208</v>
      </c>
      <c r="B2335" s="6" t="s">
        <v>52692</v>
      </c>
      <c r="C2335" s="6" t="s">
        <v>90</v>
      </c>
      <c r="D2335" s="6" t="s">
        <v>130</v>
      </c>
      <c r="E2335">
        <v>6547382784</v>
      </c>
      <c r="F2335">
        <v>2.86</v>
      </c>
      <c r="G2335">
        <v>2.1396899999999999</v>
      </c>
      <c r="H2335">
        <v>45.360999999999997</v>
      </c>
      <c r="I2335">
        <v>2836999936</v>
      </c>
      <c r="J2335">
        <v>3252999936</v>
      </c>
      <c r="K2335">
        <v>4135000064</v>
      </c>
      <c r="L2335">
        <v>1.157</v>
      </c>
      <c r="M2335">
        <v>1.88</v>
      </c>
      <c r="N2335">
        <v>20301000704</v>
      </c>
      <c r="O2335">
        <v>39.779000000000003</v>
      </c>
      <c r="P2335" s="6">
        <v>7.8649999999999998E-2</v>
      </c>
      <c r="Q2335" s="6">
        <v>0.18240000000000001</v>
      </c>
      <c r="R2335">
        <v>529750016</v>
      </c>
      <c r="S2335" s="6">
        <v>0.17038</v>
      </c>
      <c r="T2335" s="6">
        <v>4353000000</v>
      </c>
      <c r="U2335" s="6" t="s">
        <v>52611</v>
      </c>
      <c r="V2335">
        <v>3</v>
      </c>
      <c r="W2335">
        <v>5</v>
      </c>
      <c r="X2335">
        <v>5</v>
      </c>
      <c r="Y2335">
        <v>1</v>
      </c>
      <c r="Z2335">
        <v>1</v>
      </c>
      <c r="AA2335" s="6" t="s">
        <v>90</v>
      </c>
      <c r="AB2335">
        <v>1</v>
      </c>
      <c r="AC2335">
        <v>2</v>
      </c>
      <c r="AD2335">
        <v>8</v>
      </c>
      <c r="AE2335">
        <v>2</v>
      </c>
      <c r="AF2335">
        <v>0</v>
      </c>
      <c r="AG2335" s="6" t="s">
        <v>52612</v>
      </c>
      <c r="AH2335">
        <v>1</v>
      </c>
      <c r="AI2335">
        <v>2</v>
      </c>
      <c r="AJ2335">
        <v>7</v>
      </c>
      <c r="AK2335">
        <v>2</v>
      </c>
      <c r="AL2335">
        <v>1</v>
      </c>
      <c r="AM2335" s="6" t="s">
        <v>52613</v>
      </c>
      <c r="AN2335">
        <v>0</v>
      </c>
      <c r="AO2335">
        <v>4</v>
      </c>
      <c r="AP2335">
        <v>6</v>
      </c>
      <c r="AQ2335">
        <v>2</v>
      </c>
      <c r="AR2335">
        <v>0</v>
      </c>
    </row>
    <row r="2336" spans="1:44" x14ac:dyDescent="0.25">
      <c r="A2336" s="6" t="s">
        <v>3209</v>
      </c>
      <c r="B2336" s="6" t="s">
        <v>90</v>
      </c>
      <c r="C2336" s="6" t="s">
        <v>90</v>
      </c>
      <c r="D2336" s="6" t="s">
        <v>90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 s="6">
        <v>0</v>
      </c>
      <c r="Q2336" s="6">
        <v>0</v>
      </c>
      <c r="R2336">
        <v>0</v>
      </c>
      <c r="S2336" s="6">
        <v>0</v>
      </c>
      <c r="T2336" s="6">
        <v>0</v>
      </c>
      <c r="U2336" s="6" t="s">
        <v>90</v>
      </c>
      <c r="V2336">
        <v>0</v>
      </c>
      <c r="W2336">
        <v>0</v>
      </c>
      <c r="X2336">
        <v>0</v>
      </c>
      <c r="Y2336">
        <v>0</v>
      </c>
      <c r="Z2336">
        <v>0</v>
      </c>
      <c r="AA2336" s="6" t="s">
        <v>90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 s="6" t="s">
        <v>90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 s="6" t="s">
        <v>90</v>
      </c>
      <c r="AN2336">
        <v>0</v>
      </c>
      <c r="AO2336">
        <v>0</v>
      </c>
      <c r="AP2336">
        <v>0</v>
      </c>
      <c r="AQ2336">
        <v>0</v>
      </c>
      <c r="AR2336">
        <v>0</v>
      </c>
    </row>
    <row r="2337" spans="1:44" x14ac:dyDescent="0.25">
      <c r="A2337" s="6" t="s">
        <v>3211</v>
      </c>
      <c r="B2337" s="6" t="s">
        <v>52657</v>
      </c>
      <c r="C2337" s="6" t="s">
        <v>90</v>
      </c>
      <c r="D2337" s="6" t="s">
        <v>118</v>
      </c>
      <c r="E2337">
        <v>60913647616</v>
      </c>
      <c r="F2337">
        <v>2.67</v>
      </c>
      <c r="G2337">
        <v>0.43842300000000001</v>
      </c>
      <c r="H2337">
        <v>30.565999999999999</v>
      </c>
      <c r="I2337">
        <v>174000000</v>
      </c>
      <c r="J2337">
        <v>5064999936</v>
      </c>
      <c r="K2337">
        <v>26107000832</v>
      </c>
      <c r="L2337">
        <v>0.39800000000000002</v>
      </c>
      <c r="M2337">
        <v>0.751</v>
      </c>
      <c r="N2337">
        <v>15639000064</v>
      </c>
      <c r="O2337">
        <v>155.232</v>
      </c>
      <c r="P2337" s="6">
        <v>2.5729999E-2</v>
      </c>
      <c r="Q2337" s="6">
        <v>0.109</v>
      </c>
      <c r="R2337">
        <v>-1482000000</v>
      </c>
      <c r="S2337" s="6">
        <v>0.37758000000000003</v>
      </c>
      <c r="T2337" s="6">
        <v>5770000000</v>
      </c>
      <c r="U2337" s="6" t="s">
        <v>52611</v>
      </c>
      <c r="V2337">
        <v>3</v>
      </c>
      <c r="W2337">
        <v>1</v>
      </c>
      <c r="X2337">
        <v>9</v>
      </c>
      <c r="Y2337">
        <v>0</v>
      </c>
      <c r="Z2337">
        <v>0</v>
      </c>
      <c r="AA2337" s="6" t="s">
        <v>90</v>
      </c>
      <c r="AB2337">
        <v>2</v>
      </c>
      <c r="AC2337">
        <v>5</v>
      </c>
      <c r="AD2337">
        <v>6</v>
      </c>
      <c r="AE2337">
        <v>1</v>
      </c>
      <c r="AF2337">
        <v>0</v>
      </c>
      <c r="AG2337" s="6" t="s">
        <v>52612</v>
      </c>
      <c r="AH2337">
        <v>2</v>
      </c>
      <c r="AI2337">
        <v>5</v>
      </c>
      <c r="AJ2337">
        <v>7</v>
      </c>
      <c r="AK2337">
        <v>1</v>
      </c>
      <c r="AL2337">
        <v>0</v>
      </c>
      <c r="AM2337" s="6" t="s">
        <v>52613</v>
      </c>
      <c r="AN2337">
        <v>2</v>
      </c>
      <c r="AO2337">
        <v>1</v>
      </c>
      <c r="AP2337">
        <v>12</v>
      </c>
      <c r="AQ2337">
        <v>0</v>
      </c>
      <c r="AR2337">
        <v>0</v>
      </c>
    </row>
    <row r="2338" spans="1:44" x14ac:dyDescent="0.25">
      <c r="A2338" s="6" t="s">
        <v>41938</v>
      </c>
      <c r="B2338" s="6" t="s">
        <v>52630</v>
      </c>
      <c r="C2338" s="6" t="s">
        <v>90</v>
      </c>
      <c r="D2338" s="6" t="s">
        <v>52610</v>
      </c>
      <c r="E2338">
        <v>2027711744</v>
      </c>
      <c r="F2338">
        <v>7.04</v>
      </c>
      <c r="G2338">
        <v>1.4099219999999999</v>
      </c>
      <c r="H2338">
        <v>10.885</v>
      </c>
      <c r="I2338">
        <v>527043008</v>
      </c>
      <c r="J2338">
        <v>-159223008</v>
      </c>
      <c r="K2338">
        <v>11627000</v>
      </c>
      <c r="L2338">
        <v>23.532</v>
      </c>
      <c r="M2338">
        <v>23.713999999999999</v>
      </c>
      <c r="N2338">
        <v>668000</v>
      </c>
      <c r="O2338">
        <v>1.6919999999999999</v>
      </c>
      <c r="P2338" s="6">
        <v>-0.15731000000000001</v>
      </c>
      <c r="Q2338" s="6">
        <v>-0.23996000000000001</v>
      </c>
      <c r="R2338">
        <v>-66362624</v>
      </c>
      <c r="S2338" s="6">
        <v>0</v>
      </c>
      <c r="T2338" s="6">
        <v>-96333000</v>
      </c>
      <c r="U2338" s="6" t="s">
        <v>52611</v>
      </c>
      <c r="V2338">
        <v>2</v>
      </c>
      <c r="W2338">
        <v>1</v>
      </c>
      <c r="X2338">
        <v>0</v>
      </c>
      <c r="Y2338">
        <v>0</v>
      </c>
      <c r="Z2338">
        <v>0</v>
      </c>
      <c r="AA2338" s="6" t="s">
        <v>90</v>
      </c>
      <c r="AB2338">
        <v>7</v>
      </c>
      <c r="AC2338">
        <v>9</v>
      </c>
      <c r="AD2338">
        <v>0</v>
      </c>
      <c r="AE2338">
        <v>0</v>
      </c>
      <c r="AF2338">
        <v>0</v>
      </c>
      <c r="AG2338" s="6" t="s">
        <v>52612</v>
      </c>
      <c r="AH2338">
        <v>7</v>
      </c>
      <c r="AI2338">
        <v>9</v>
      </c>
      <c r="AJ2338">
        <v>0</v>
      </c>
      <c r="AK2338">
        <v>0</v>
      </c>
      <c r="AL2338">
        <v>0</v>
      </c>
      <c r="AM2338" s="6" t="s">
        <v>52613</v>
      </c>
      <c r="AN2338">
        <v>2</v>
      </c>
      <c r="AO2338">
        <v>1</v>
      </c>
      <c r="AP2338">
        <v>0</v>
      </c>
      <c r="AQ2338">
        <v>0</v>
      </c>
      <c r="AR2338">
        <v>0</v>
      </c>
    </row>
    <row r="2339" spans="1:44" x14ac:dyDescent="0.25">
      <c r="A2339" s="6" t="s">
        <v>3212</v>
      </c>
      <c r="B2339" s="6" t="s">
        <v>90</v>
      </c>
      <c r="C2339" s="6" t="s">
        <v>90</v>
      </c>
      <c r="D2339" s="6" t="s">
        <v>90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s="6">
        <v>0</v>
      </c>
      <c r="Q2339" s="6">
        <v>0</v>
      </c>
      <c r="R2339">
        <v>0</v>
      </c>
      <c r="S2339" s="6">
        <v>0</v>
      </c>
      <c r="T2339" s="6">
        <v>0</v>
      </c>
      <c r="U2339" s="6" t="s">
        <v>90</v>
      </c>
      <c r="V2339">
        <v>0</v>
      </c>
      <c r="W2339">
        <v>0</v>
      </c>
      <c r="X2339">
        <v>0</v>
      </c>
      <c r="Y2339">
        <v>0</v>
      </c>
      <c r="Z2339">
        <v>0</v>
      </c>
      <c r="AA2339" s="6" t="s">
        <v>90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 s="6" t="s">
        <v>90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 s="6" t="s">
        <v>90</v>
      </c>
      <c r="AN2339">
        <v>0</v>
      </c>
      <c r="AO2339">
        <v>0</v>
      </c>
      <c r="AP2339">
        <v>0</v>
      </c>
      <c r="AQ2339">
        <v>0</v>
      </c>
      <c r="AR2339">
        <v>0</v>
      </c>
    </row>
    <row r="2340" spans="1:44" x14ac:dyDescent="0.25">
      <c r="A2340" s="6" t="s">
        <v>3213</v>
      </c>
      <c r="B2340" s="6" t="s">
        <v>90</v>
      </c>
      <c r="C2340" s="6" t="s">
        <v>90</v>
      </c>
      <c r="D2340" s="6" t="s">
        <v>90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s="6">
        <v>0</v>
      </c>
      <c r="Q2340" s="6">
        <v>0</v>
      </c>
      <c r="R2340">
        <v>0</v>
      </c>
      <c r="S2340" s="6">
        <v>0</v>
      </c>
      <c r="T2340" s="6">
        <v>0</v>
      </c>
      <c r="U2340" s="6" t="s">
        <v>90</v>
      </c>
      <c r="V2340">
        <v>0</v>
      </c>
      <c r="W2340">
        <v>0</v>
      </c>
      <c r="X2340">
        <v>0</v>
      </c>
      <c r="Y2340">
        <v>0</v>
      </c>
      <c r="Z2340">
        <v>0</v>
      </c>
      <c r="AA2340" s="6" t="s">
        <v>90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 s="6" t="s">
        <v>90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 s="6" t="s">
        <v>90</v>
      </c>
      <c r="AN2340">
        <v>0</v>
      </c>
      <c r="AO2340">
        <v>0</v>
      </c>
      <c r="AP2340">
        <v>0</v>
      </c>
      <c r="AQ2340">
        <v>0</v>
      </c>
      <c r="AR2340">
        <v>0</v>
      </c>
    </row>
    <row r="2341" spans="1:44" x14ac:dyDescent="0.25">
      <c r="A2341" s="6" t="s">
        <v>3214</v>
      </c>
      <c r="B2341" s="6" t="s">
        <v>90</v>
      </c>
      <c r="C2341" s="6" t="s">
        <v>90</v>
      </c>
      <c r="D2341" s="6" t="s">
        <v>90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s="6">
        <v>0</v>
      </c>
      <c r="Q2341" s="6">
        <v>0</v>
      </c>
      <c r="R2341">
        <v>0</v>
      </c>
      <c r="S2341" s="6">
        <v>0</v>
      </c>
      <c r="T2341" s="6">
        <v>0</v>
      </c>
      <c r="U2341" s="6" t="s">
        <v>90</v>
      </c>
      <c r="V2341">
        <v>0</v>
      </c>
      <c r="W2341">
        <v>0</v>
      </c>
      <c r="X2341">
        <v>0</v>
      </c>
      <c r="Y2341">
        <v>0</v>
      </c>
      <c r="Z2341">
        <v>0</v>
      </c>
      <c r="AA2341" s="6" t="s">
        <v>90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 s="6" t="s">
        <v>90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 s="6" t="s">
        <v>90</v>
      </c>
      <c r="AN2341">
        <v>0</v>
      </c>
      <c r="AO2341">
        <v>0</v>
      </c>
      <c r="AP2341">
        <v>0</v>
      </c>
      <c r="AQ2341">
        <v>0</v>
      </c>
      <c r="AR2341">
        <v>0</v>
      </c>
    </row>
    <row r="2342" spans="1:44" x14ac:dyDescent="0.25">
      <c r="A2342" s="6" t="s">
        <v>3215</v>
      </c>
      <c r="B2342" s="6" t="s">
        <v>90</v>
      </c>
      <c r="C2342" s="6" t="s">
        <v>90</v>
      </c>
      <c r="D2342" s="6" t="s">
        <v>90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s="6">
        <v>0</v>
      </c>
      <c r="Q2342" s="6">
        <v>0</v>
      </c>
      <c r="R2342">
        <v>0</v>
      </c>
      <c r="S2342" s="6">
        <v>0</v>
      </c>
      <c r="T2342" s="6">
        <v>0</v>
      </c>
      <c r="U2342" s="6" t="s">
        <v>90</v>
      </c>
      <c r="V2342">
        <v>0</v>
      </c>
      <c r="W2342">
        <v>0</v>
      </c>
      <c r="X2342">
        <v>0</v>
      </c>
      <c r="Y2342">
        <v>0</v>
      </c>
      <c r="Z2342">
        <v>0</v>
      </c>
      <c r="AA2342" s="6" t="s">
        <v>90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s="6" t="s">
        <v>90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s="6" t="s">
        <v>90</v>
      </c>
      <c r="AN2342">
        <v>0</v>
      </c>
      <c r="AO2342">
        <v>0</v>
      </c>
      <c r="AP2342">
        <v>0</v>
      </c>
      <c r="AQ2342">
        <v>0</v>
      </c>
      <c r="AR2342">
        <v>0</v>
      </c>
    </row>
    <row r="2343" spans="1:44" x14ac:dyDescent="0.25">
      <c r="A2343" s="6" t="s">
        <v>3217</v>
      </c>
      <c r="B2343" s="6" t="s">
        <v>52655</v>
      </c>
      <c r="C2343" s="6" t="s">
        <v>90</v>
      </c>
      <c r="D2343" s="6" t="s">
        <v>52616</v>
      </c>
      <c r="E2343">
        <v>10434266112</v>
      </c>
      <c r="F2343">
        <v>1.41</v>
      </c>
      <c r="G2343">
        <v>1.7351190000000001</v>
      </c>
      <c r="H2343">
        <v>3.133</v>
      </c>
      <c r="I2343">
        <v>806718016</v>
      </c>
      <c r="J2343">
        <v>-931115008</v>
      </c>
      <c r="K2343">
        <v>277419008</v>
      </c>
      <c r="L2343">
        <v>1.077</v>
      </c>
      <c r="M2343">
        <v>1.2050000000000001</v>
      </c>
      <c r="N2343">
        <v>1532750976</v>
      </c>
      <c r="O2343">
        <v>14.602</v>
      </c>
      <c r="P2343" s="6">
        <v>-0.18945999999999999</v>
      </c>
      <c r="Q2343" s="6">
        <v>-0.53051996000000001</v>
      </c>
      <c r="R2343">
        <v>600888512</v>
      </c>
      <c r="S2343" s="6">
        <v>0.70389000000000002</v>
      </c>
      <c r="T2343" s="6">
        <v>1028678000</v>
      </c>
      <c r="U2343" s="6" t="s">
        <v>52611</v>
      </c>
      <c r="V2343">
        <v>0</v>
      </c>
      <c r="W2343">
        <v>0</v>
      </c>
      <c r="X2343">
        <v>0</v>
      </c>
      <c r="Y2343">
        <v>0</v>
      </c>
      <c r="Z2343">
        <v>0</v>
      </c>
      <c r="AA2343" s="6" t="s">
        <v>90</v>
      </c>
      <c r="AB2343">
        <v>0</v>
      </c>
      <c r="AC2343">
        <v>2</v>
      </c>
      <c r="AD2343">
        <v>12</v>
      </c>
      <c r="AE2343">
        <v>0</v>
      </c>
      <c r="AF2343">
        <v>0</v>
      </c>
      <c r="AG2343" s="6" t="s">
        <v>52612</v>
      </c>
      <c r="AH2343">
        <v>0</v>
      </c>
      <c r="AI2343">
        <v>4</v>
      </c>
      <c r="AJ2343">
        <v>10</v>
      </c>
      <c r="AK2343">
        <v>0</v>
      </c>
      <c r="AL2343">
        <v>0</v>
      </c>
      <c r="AM2343" s="6" t="s">
        <v>52613</v>
      </c>
      <c r="AN2343">
        <v>0</v>
      </c>
      <c r="AO2343">
        <v>0</v>
      </c>
      <c r="AP2343">
        <v>0</v>
      </c>
      <c r="AQ2343">
        <v>0</v>
      </c>
      <c r="AR2343">
        <v>0</v>
      </c>
    </row>
    <row r="2344" spans="1:44" x14ac:dyDescent="0.25">
      <c r="A2344" s="6" t="s">
        <v>41940</v>
      </c>
      <c r="B2344" s="6" t="s">
        <v>52705</v>
      </c>
      <c r="C2344" s="6" t="s">
        <v>90</v>
      </c>
      <c r="D2344" s="6" t="s">
        <v>118</v>
      </c>
      <c r="E2344">
        <v>33482186752</v>
      </c>
      <c r="F2344">
        <v>0</v>
      </c>
      <c r="G2344">
        <v>0.734622</v>
      </c>
      <c r="H2344">
        <v>138.392</v>
      </c>
      <c r="I2344">
        <v>8081999872</v>
      </c>
      <c r="J2344">
        <v>12702999552</v>
      </c>
      <c r="K2344">
        <v>20615999488</v>
      </c>
      <c r="L2344">
        <v>0.48799999999999999</v>
      </c>
      <c r="M2344">
        <v>0.752</v>
      </c>
      <c r="N2344">
        <v>110051000320</v>
      </c>
      <c r="O2344">
        <v>45.255000000000003</v>
      </c>
      <c r="P2344" s="6">
        <v>6.3719999999999999E-2</v>
      </c>
      <c r="Q2344" s="6">
        <v>0.15196000000000001</v>
      </c>
      <c r="R2344">
        <v>1552125056</v>
      </c>
      <c r="S2344" s="6">
        <v>0.14316999999999999</v>
      </c>
      <c r="T2344" s="6">
        <v>15756000000</v>
      </c>
      <c r="U2344" s="6" t="s">
        <v>90</v>
      </c>
      <c r="V2344">
        <v>0</v>
      </c>
      <c r="W2344">
        <v>0</v>
      </c>
      <c r="X2344">
        <v>0</v>
      </c>
      <c r="Y2344">
        <v>0</v>
      </c>
      <c r="Z2344">
        <v>0</v>
      </c>
      <c r="AA2344" s="6" t="s">
        <v>90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 s="6" t="s">
        <v>90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 s="6" t="s">
        <v>90</v>
      </c>
      <c r="AN2344">
        <v>0</v>
      </c>
      <c r="AO2344">
        <v>0</v>
      </c>
      <c r="AP2344">
        <v>0</v>
      </c>
      <c r="AQ2344">
        <v>0</v>
      </c>
      <c r="AR2344">
        <v>0</v>
      </c>
    </row>
    <row r="2345" spans="1:44" x14ac:dyDescent="0.25">
      <c r="A2345" s="6" t="s">
        <v>3219</v>
      </c>
      <c r="B2345" s="6" t="s">
        <v>52721</v>
      </c>
      <c r="C2345" s="6" t="s">
        <v>90</v>
      </c>
      <c r="D2345" s="6" t="s">
        <v>52663</v>
      </c>
      <c r="E2345">
        <v>455309164544</v>
      </c>
      <c r="F2345">
        <v>2.15</v>
      </c>
      <c r="G2345">
        <v>1.0760019999999999</v>
      </c>
      <c r="H2345">
        <v>49.143000000000001</v>
      </c>
      <c r="I2345">
        <v>32650999808</v>
      </c>
      <c r="J2345">
        <v>94863998976</v>
      </c>
      <c r="K2345">
        <v>41445998592</v>
      </c>
      <c r="L2345">
        <v>1.0720000000000001</v>
      </c>
      <c r="M2345">
        <v>1.458</v>
      </c>
      <c r="N2345">
        <v>398438006784</v>
      </c>
      <c r="O2345">
        <v>20.079000000000001</v>
      </c>
      <c r="P2345" s="6">
        <v>0.13289999999999999</v>
      </c>
      <c r="Q2345" s="6">
        <v>0.33252999999999999</v>
      </c>
      <c r="R2345">
        <v>45057875968</v>
      </c>
      <c r="S2345" s="6">
        <v>0.34416000000000002</v>
      </c>
      <c r="T2345" s="6">
        <v>133715000000</v>
      </c>
      <c r="U2345" s="6" t="s">
        <v>52611</v>
      </c>
      <c r="V2345">
        <v>2</v>
      </c>
      <c r="W2345">
        <v>5</v>
      </c>
      <c r="X2345">
        <v>11</v>
      </c>
      <c r="Y2345">
        <v>5</v>
      </c>
      <c r="Z2345">
        <v>2</v>
      </c>
      <c r="AA2345" s="6" t="s">
        <v>90</v>
      </c>
      <c r="AB2345">
        <v>5</v>
      </c>
      <c r="AC2345">
        <v>11</v>
      </c>
      <c r="AD2345">
        <v>11</v>
      </c>
      <c r="AE2345">
        <v>1</v>
      </c>
      <c r="AF2345">
        <v>0</v>
      </c>
      <c r="AG2345" s="6" t="s">
        <v>52612</v>
      </c>
      <c r="AH2345">
        <v>5</v>
      </c>
      <c r="AI2345">
        <v>12</v>
      </c>
      <c r="AJ2345">
        <v>11</v>
      </c>
      <c r="AK2345">
        <v>1</v>
      </c>
      <c r="AL2345">
        <v>0</v>
      </c>
      <c r="AM2345" s="6" t="s">
        <v>52613</v>
      </c>
      <c r="AN2345">
        <v>2</v>
      </c>
      <c r="AO2345">
        <v>6</v>
      </c>
      <c r="AP2345">
        <v>11</v>
      </c>
      <c r="AQ2345">
        <v>5</v>
      </c>
      <c r="AR2345">
        <v>2</v>
      </c>
    </row>
    <row r="2346" spans="1:44" x14ac:dyDescent="0.25">
      <c r="A2346" s="6" t="s">
        <v>3220</v>
      </c>
      <c r="B2346" s="6" t="s">
        <v>52742</v>
      </c>
      <c r="C2346" s="6" t="s">
        <v>90</v>
      </c>
      <c r="D2346" s="6" t="s">
        <v>52618</v>
      </c>
      <c r="E2346">
        <v>-27137576960</v>
      </c>
      <c r="F2346">
        <v>4.78</v>
      </c>
      <c r="G2346">
        <v>1.5394620000000001</v>
      </c>
      <c r="H2346">
        <v>30.398</v>
      </c>
      <c r="I2346">
        <v>113866260480</v>
      </c>
      <c r="J2346">
        <v>0</v>
      </c>
      <c r="K2346">
        <v>75881037824</v>
      </c>
      <c r="L2346">
        <v>1.444</v>
      </c>
      <c r="M2346">
        <v>1.486</v>
      </c>
      <c r="N2346">
        <v>12843015168</v>
      </c>
      <c r="O2346">
        <v>445.15800000000002</v>
      </c>
      <c r="P2346" s="6">
        <v>1.9699999999999999E-2</v>
      </c>
      <c r="Q2346" s="6">
        <v>0.21615999999999999</v>
      </c>
      <c r="R2346">
        <v>0</v>
      </c>
      <c r="S2346" s="6">
        <v>0.68672997000000002</v>
      </c>
      <c r="T2346" s="6">
        <v>9073991000</v>
      </c>
      <c r="U2346" s="6" t="s">
        <v>52611</v>
      </c>
      <c r="V2346">
        <v>0</v>
      </c>
      <c r="W2346">
        <v>0</v>
      </c>
      <c r="X2346">
        <v>0</v>
      </c>
      <c r="Y2346">
        <v>0</v>
      </c>
      <c r="Z2346">
        <v>0</v>
      </c>
      <c r="AA2346" s="6" t="s">
        <v>90</v>
      </c>
      <c r="AB2346">
        <v>1</v>
      </c>
      <c r="AC2346">
        <v>5</v>
      </c>
      <c r="AD2346">
        <v>4</v>
      </c>
      <c r="AE2346">
        <v>1</v>
      </c>
      <c r="AF2346">
        <v>0</v>
      </c>
      <c r="AG2346" s="6" t="s">
        <v>52612</v>
      </c>
      <c r="AH2346">
        <v>1</v>
      </c>
      <c r="AI2346">
        <v>5</v>
      </c>
      <c r="AJ2346">
        <v>4</v>
      </c>
      <c r="AK2346">
        <v>1</v>
      </c>
      <c r="AL2346">
        <v>0</v>
      </c>
      <c r="AM2346" s="6" t="s">
        <v>52613</v>
      </c>
      <c r="AN2346">
        <v>0</v>
      </c>
      <c r="AO2346">
        <v>0</v>
      </c>
      <c r="AP2346">
        <v>0</v>
      </c>
      <c r="AQ2346">
        <v>0</v>
      </c>
      <c r="AR2346">
        <v>0</v>
      </c>
    </row>
    <row r="2347" spans="1:44" x14ac:dyDescent="0.25">
      <c r="A2347" s="6" t="s">
        <v>3222</v>
      </c>
      <c r="B2347" s="6" t="s">
        <v>52708</v>
      </c>
      <c r="C2347" s="6" t="s">
        <v>90</v>
      </c>
      <c r="D2347" s="6" t="s">
        <v>52623</v>
      </c>
      <c r="E2347">
        <v>-2673225984</v>
      </c>
      <c r="F2347">
        <v>3.36</v>
      </c>
      <c r="G2347">
        <v>2.8266119999999999</v>
      </c>
      <c r="H2347">
        <v>40.015000000000001</v>
      </c>
      <c r="I2347">
        <v>24674801664</v>
      </c>
      <c r="J2347">
        <v>-8284539392</v>
      </c>
      <c r="K2347">
        <v>14553577472</v>
      </c>
      <c r="L2347">
        <v>1.32</v>
      </c>
      <c r="M2347">
        <v>1.6819999999999999</v>
      </c>
      <c r="N2347">
        <v>23433601024</v>
      </c>
      <c r="O2347">
        <v>42.24</v>
      </c>
      <c r="P2347" s="6">
        <v>-8.6840003999999998E-2</v>
      </c>
      <c r="Q2347" s="6">
        <v>-0.26075999999999999</v>
      </c>
      <c r="R2347">
        <v>0</v>
      </c>
      <c r="S2347" s="6">
        <v>9.7100000000000006E-2</v>
      </c>
      <c r="T2347" s="6">
        <v>3119240000</v>
      </c>
      <c r="U2347" s="6" t="s">
        <v>52611</v>
      </c>
      <c r="V2347">
        <v>0</v>
      </c>
      <c r="W2347">
        <v>0</v>
      </c>
      <c r="X2347">
        <v>0</v>
      </c>
      <c r="Y2347">
        <v>0</v>
      </c>
      <c r="Z2347">
        <v>3</v>
      </c>
      <c r="AA2347" s="6" t="s">
        <v>90</v>
      </c>
      <c r="AB2347">
        <v>3</v>
      </c>
      <c r="AC2347">
        <v>11</v>
      </c>
      <c r="AD2347">
        <v>7</v>
      </c>
      <c r="AE2347">
        <v>2</v>
      </c>
      <c r="AF2347">
        <v>4</v>
      </c>
      <c r="AG2347" s="6" t="s">
        <v>52612</v>
      </c>
      <c r="AH2347">
        <v>4</v>
      </c>
      <c r="AI2347">
        <v>12</v>
      </c>
      <c r="AJ2347">
        <v>6</v>
      </c>
      <c r="AK2347">
        <v>1</v>
      </c>
      <c r="AL2347">
        <v>4</v>
      </c>
      <c r="AM2347" s="6" t="s">
        <v>52613</v>
      </c>
      <c r="AN2347">
        <v>5</v>
      </c>
      <c r="AO2347">
        <v>8</v>
      </c>
      <c r="AP2347">
        <v>2</v>
      </c>
      <c r="AQ2347">
        <v>1</v>
      </c>
      <c r="AR2347">
        <v>0</v>
      </c>
    </row>
    <row r="2348" spans="1:44" x14ac:dyDescent="0.25">
      <c r="A2348" s="6" t="s">
        <v>3224</v>
      </c>
      <c r="B2348" s="6" t="s">
        <v>52697</v>
      </c>
      <c r="C2348" s="6" t="s">
        <v>90</v>
      </c>
      <c r="D2348" s="6" t="s">
        <v>52620</v>
      </c>
      <c r="E2348">
        <v>8632628224</v>
      </c>
      <c r="F2348">
        <v>2.2799999999999998</v>
      </c>
      <c r="G2348">
        <v>2.0102039999999999</v>
      </c>
      <c r="H2348">
        <v>9.0950000000000006</v>
      </c>
      <c r="I2348">
        <v>309000000</v>
      </c>
      <c r="J2348">
        <v>1034000000</v>
      </c>
      <c r="K2348">
        <v>3260000000</v>
      </c>
      <c r="L2348">
        <v>0.85899999999999999</v>
      </c>
      <c r="M2348">
        <v>1.012</v>
      </c>
      <c r="N2348">
        <v>7730999808</v>
      </c>
      <c r="O2348">
        <v>309.005</v>
      </c>
      <c r="P2348" s="6">
        <v>5.0659999999999997E-2</v>
      </c>
      <c r="Q2348" s="6">
        <v>0.12740000000000001</v>
      </c>
      <c r="R2348">
        <v>228375008</v>
      </c>
      <c r="S2348" s="6">
        <v>0.21200000999999999</v>
      </c>
      <c r="T2348" s="6">
        <v>1619000000</v>
      </c>
      <c r="U2348" s="6" t="s">
        <v>52611</v>
      </c>
      <c r="V2348">
        <v>6</v>
      </c>
      <c r="W2348">
        <v>12</v>
      </c>
      <c r="X2348">
        <v>2</v>
      </c>
      <c r="Y2348">
        <v>0</v>
      </c>
      <c r="Z2348">
        <v>0</v>
      </c>
      <c r="AA2348" s="6" t="s">
        <v>90</v>
      </c>
      <c r="AB2348">
        <v>5</v>
      </c>
      <c r="AC2348">
        <v>11</v>
      </c>
      <c r="AD2348">
        <v>6</v>
      </c>
      <c r="AE2348">
        <v>1</v>
      </c>
      <c r="AF2348">
        <v>0</v>
      </c>
      <c r="AG2348" s="6" t="s">
        <v>52612</v>
      </c>
      <c r="AH2348">
        <v>4</v>
      </c>
      <c r="AI2348">
        <v>10</v>
      </c>
      <c r="AJ2348">
        <v>7</v>
      </c>
      <c r="AK2348">
        <v>1</v>
      </c>
      <c r="AL2348">
        <v>0</v>
      </c>
      <c r="AM2348" s="6" t="s">
        <v>52613</v>
      </c>
      <c r="AN2348">
        <v>5</v>
      </c>
      <c r="AO2348">
        <v>13</v>
      </c>
      <c r="AP2348">
        <v>3</v>
      </c>
      <c r="AQ2348">
        <v>0</v>
      </c>
      <c r="AR2348">
        <v>0</v>
      </c>
    </row>
    <row r="2349" spans="1:44" x14ac:dyDescent="0.25">
      <c r="A2349" s="6" t="s">
        <v>3226</v>
      </c>
      <c r="B2349" s="6" t="s">
        <v>52677</v>
      </c>
      <c r="C2349" s="6" t="s">
        <v>90</v>
      </c>
      <c r="D2349" s="6" t="s">
        <v>52610</v>
      </c>
      <c r="E2349">
        <v>10324256768</v>
      </c>
      <c r="F2349">
        <v>5.19</v>
      </c>
      <c r="G2349">
        <v>0.91766300000000001</v>
      </c>
      <c r="H2349">
        <v>17.134</v>
      </c>
      <c r="I2349">
        <v>318000000</v>
      </c>
      <c r="J2349">
        <v>647000000</v>
      </c>
      <c r="K2349">
        <v>2331000064</v>
      </c>
      <c r="L2349">
        <v>0.70599999999999996</v>
      </c>
      <c r="M2349">
        <v>1.4139999999999999</v>
      </c>
      <c r="N2349">
        <v>3931000064</v>
      </c>
      <c r="O2349">
        <v>64.073999999999998</v>
      </c>
      <c r="P2349" s="6">
        <v>2.3670001E-2</v>
      </c>
      <c r="Q2349" s="6">
        <v>-0.24511999000000001</v>
      </c>
      <c r="R2349">
        <v>326750016</v>
      </c>
      <c r="S2349" s="6">
        <v>0.54159000000000002</v>
      </c>
      <c r="T2349" s="6">
        <v>2127000000</v>
      </c>
      <c r="U2349" s="6" t="s">
        <v>52611</v>
      </c>
      <c r="V2349">
        <v>5</v>
      </c>
      <c r="W2349">
        <v>3</v>
      </c>
      <c r="X2349">
        <v>4</v>
      </c>
      <c r="Y2349">
        <v>1</v>
      </c>
      <c r="Z2349">
        <v>0</v>
      </c>
      <c r="AA2349" s="6" t="s">
        <v>90</v>
      </c>
      <c r="AB2349">
        <v>2</v>
      </c>
      <c r="AC2349">
        <v>3</v>
      </c>
      <c r="AD2349">
        <v>9</v>
      </c>
      <c r="AE2349">
        <v>1</v>
      </c>
      <c r="AF2349">
        <v>0</v>
      </c>
      <c r="AG2349" s="6" t="s">
        <v>52612</v>
      </c>
      <c r="AH2349">
        <v>2</v>
      </c>
      <c r="AI2349">
        <v>3</v>
      </c>
      <c r="AJ2349">
        <v>9</v>
      </c>
      <c r="AK2349">
        <v>1</v>
      </c>
      <c r="AL2349">
        <v>0</v>
      </c>
      <c r="AM2349" s="6" t="s">
        <v>52613</v>
      </c>
      <c r="AN2349">
        <v>5</v>
      </c>
      <c r="AO2349">
        <v>4</v>
      </c>
      <c r="AP2349">
        <v>7</v>
      </c>
      <c r="AQ2349">
        <v>0</v>
      </c>
      <c r="AR2349">
        <v>0</v>
      </c>
    </row>
    <row r="2350" spans="1:44" x14ac:dyDescent="0.25">
      <c r="A2350" s="6" t="s">
        <v>41942</v>
      </c>
      <c r="B2350" s="6" t="s">
        <v>52646</v>
      </c>
      <c r="C2350" s="6" t="s">
        <v>90</v>
      </c>
      <c r="D2350" s="6" t="s">
        <v>52616</v>
      </c>
      <c r="E2350">
        <v>5419315200</v>
      </c>
      <c r="F2350">
        <v>4.5999999999999996</v>
      </c>
      <c r="G2350">
        <v>1.6988030000000001</v>
      </c>
      <c r="H2350">
        <v>22.038</v>
      </c>
      <c r="I2350">
        <v>591000000</v>
      </c>
      <c r="J2350">
        <v>557000000</v>
      </c>
      <c r="K2350">
        <v>3492999936</v>
      </c>
      <c r="L2350">
        <v>0.877</v>
      </c>
      <c r="M2350">
        <v>1.264</v>
      </c>
      <c r="N2350">
        <v>7153999872</v>
      </c>
      <c r="O2350">
        <v>94.635999999999996</v>
      </c>
      <c r="P2350" s="6">
        <v>1.7559999999999999E-2</v>
      </c>
      <c r="Q2350" s="6">
        <v>-4.7879999999999999E-2</v>
      </c>
      <c r="R2350">
        <v>312375008</v>
      </c>
      <c r="S2350" s="6">
        <v>0.33226</v>
      </c>
      <c r="T2350" s="6">
        <v>2318000000</v>
      </c>
      <c r="U2350" s="6" t="s">
        <v>52611</v>
      </c>
      <c r="V2350">
        <v>2</v>
      </c>
      <c r="W2350">
        <v>4</v>
      </c>
      <c r="X2350">
        <v>3</v>
      </c>
      <c r="Y2350">
        <v>0</v>
      </c>
      <c r="Z2350">
        <v>0</v>
      </c>
      <c r="AA2350" s="6" t="s">
        <v>90</v>
      </c>
      <c r="AB2350">
        <v>0</v>
      </c>
      <c r="AC2350">
        <v>0</v>
      </c>
      <c r="AD2350">
        <v>3</v>
      </c>
      <c r="AE2350">
        <v>4</v>
      </c>
      <c r="AF2350">
        <v>0</v>
      </c>
      <c r="AG2350" s="6" t="s">
        <v>52612</v>
      </c>
      <c r="AH2350">
        <v>0</v>
      </c>
      <c r="AI2350">
        <v>0</v>
      </c>
      <c r="AJ2350">
        <v>3</v>
      </c>
      <c r="AK2350">
        <v>4</v>
      </c>
      <c r="AL2350">
        <v>0</v>
      </c>
      <c r="AM2350" s="6" t="s">
        <v>52613</v>
      </c>
      <c r="AN2350">
        <v>0</v>
      </c>
      <c r="AO2350">
        <v>0</v>
      </c>
      <c r="AP2350">
        <v>3</v>
      </c>
      <c r="AQ2350">
        <v>2</v>
      </c>
      <c r="AR2350">
        <v>2</v>
      </c>
    </row>
    <row r="2351" spans="1:44" x14ac:dyDescent="0.25">
      <c r="A2351" s="6" t="s">
        <v>41944</v>
      </c>
      <c r="B2351" s="6" t="s">
        <v>52659</v>
      </c>
      <c r="C2351" s="6" t="s">
        <v>90</v>
      </c>
      <c r="D2351" s="6" t="s">
        <v>52623</v>
      </c>
      <c r="E2351">
        <v>2241300736</v>
      </c>
      <c r="F2351">
        <v>0</v>
      </c>
      <c r="G2351">
        <v>1.1911020000000001</v>
      </c>
      <c r="H2351">
        <v>327.2</v>
      </c>
      <c r="I2351">
        <v>3919944960</v>
      </c>
      <c r="J2351">
        <v>1533804032</v>
      </c>
      <c r="K2351">
        <v>3465850112</v>
      </c>
      <c r="L2351">
        <v>1.224</v>
      </c>
      <c r="M2351">
        <v>1.857</v>
      </c>
      <c r="N2351">
        <v>12930384896</v>
      </c>
      <c r="O2351">
        <v>41.723999999999997</v>
      </c>
      <c r="P2351" s="6">
        <v>5.6259999999999998E-2</v>
      </c>
      <c r="Q2351" s="6">
        <v>0.11201</v>
      </c>
      <c r="R2351">
        <v>-426900000</v>
      </c>
      <c r="S2351" s="6">
        <v>0.40925</v>
      </c>
      <c r="T2351" s="6">
        <v>0</v>
      </c>
      <c r="U2351" s="6" t="s">
        <v>90</v>
      </c>
      <c r="V2351">
        <v>0</v>
      </c>
      <c r="W2351">
        <v>0</v>
      </c>
      <c r="X2351">
        <v>0</v>
      </c>
      <c r="Y2351">
        <v>0</v>
      </c>
      <c r="Z2351">
        <v>0</v>
      </c>
      <c r="AA2351" s="6" t="s">
        <v>90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 s="6" t="s">
        <v>90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 s="6" t="s">
        <v>90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 x14ac:dyDescent="0.25">
      <c r="A2352" s="6" t="s">
        <v>41946</v>
      </c>
      <c r="B2352" s="6" t="s">
        <v>52667</v>
      </c>
      <c r="C2352" s="6" t="s">
        <v>90</v>
      </c>
      <c r="D2352" s="6" t="s">
        <v>130</v>
      </c>
      <c r="E2352">
        <v>16254906368</v>
      </c>
      <c r="F2352">
        <v>0</v>
      </c>
      <c r="G2352">
        <v>1.2077359999999999</v>
      </c>
      <c r="H2352">
        <v>7.7809999999999997</v>
      </c>
      <c r="I2352">
        <v>3914324992</v>
      </c>
      <c r="J2352">
        <v>6293303808</v>
      </c>
      <c r="K2352">
        <v>13536757760</v>
      </c>
      <c r="L2352">
        <v>0.55100000000000005</v>
      </c>
      <c r="M2352">
        <v>1.085</v>
      </c>
      <c r="N2352">
        <v>25745989632</v>
      </c>
      <c r="O2352">
        <v>42.186999999999998</v>
      </c>
      <c r="P2352" s="6">
        <v>5.6730000000000003E-2</v>
      </c>
      <c r="Q2352" s="6">
        <v>0.15403</v>
      </c>
      <c r="R2352">
        <v>3506317056</v>
      </c>
      <c r="S2352" s="6">
        <v>0.33738997999999998</v>
      </c>
      <c r="T2352" s="6">
        <v>8686375000</v>
      </c>
      <c r="U2352" s="6" t="s">
        <v>90</v>
      </c>
      <c r="V2352">
        <v>0</v>
      </c>
      <c r="W2352">
        <v>0</v>
      </c>
      <c r="X2352">
        <v>0</v>
      </c>
      <c r="Y2352">
        <v>0</v>
      </c>
      <c r="Z2352">
        <v>0</v>
      </c>
      <c r="AA2352" s="6" t="s">
        <v>90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 s="6" t="s">
        <v>90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s="6" t="s">
        <v>90</v>
      </c>
      <c r="AN2352">
        <v>0</v>
      </c>
      <c r="AO2352">
        <v>0</v>
      </c>
      <c r="AP2352">
        <v>0</v>
      </c>
      <c r="AQ2352">
        <v>0</v>
      </c>
      <c r="AR2352">
        <v>0</v>
      </c>
    </row>
    <row r="2353" spans="1:44" x14ac:dyDescent="0.25">
      <c r="A2353" s="6" t="s">
        <v>3228</v>
      </c>
      <c r="B2353" s="6" t="s">
        <v>52678</v>
      </c>
      <c r="C2353" s="6" t="s">
        <v>90</v>
      </c>
      <c r="D2353" s="6" t="s">
        <v>52620</v>
      </c>
      <c r="E2353">
        <v>20319735808</v>
      </c>
      <c r="F2353">
        <v>10.54</v>
      </c>
      <c r="G2353">
        <v>1.07565</v>
      </c>
      <c r="H2353">
        <v>19.812000000000001</v>
      </c>
      <c r="I2353">
        <v>837000000</v>
      </c>
      <c r="J2353">
        <v>797000000</v>
      </c>
      <c r="K2353">
        <v>1948000000</v>
      </c>
      <c r="L2353">
        <v>1.3120000000000001</v>
      </c>
      <c r="M2353">
        <v>2.0150000000000001</v>
      </c>
      <c r="N2353">
        <v>5697999872</v>
      </c>
      <c r="O2353">
        <v>54.277000000000001</v>
      </c>
      <c r="P2353" s="6">
        <v>4.3240000000000001E-2</v>
      </c>
      <c r="Q2353" s="6">
        <v>0.10949001</v>
      </c>
      <c r="R2353">
        <v>353624992</v>
      </c>
      <c r="S2353" s="6">
        <v>0.38030997</v>
      </c>
      <c r="T2353" s="6">
        <v>2088000000</v>
      </c>
      <c r="U2353" s="6" t="s">
        <v>52611</v>
      </c>
      <c r="V2353">
        <v>3</v>
      </c>
      <c r="W2353">
        <v>7</v>
      </c>
      <c r="X2353">
        <v>6</v>
      </c>
      <c r="Y2353">
        <v>0</v>
      </c>
      <c r="Z2353">
        <v>0</v>
      </c>
      <c r="AA2353" s="6" t="s">
        <v>90</v>
      </c>
      <c r="AB2353">
        <v>2</v>
      </c>
      <c r="AC2353">
        <v>3</v>
      </c>
      <c r="AD2353">
        <v>9</v>
      </c>
      <c r="AE2353">
        <v>1</v>
      </c>
      <c r="AF2353">
        <v>0</v>
      </c>
      <c r="AG2353" s="6" t="s">
        <v>52612</v>
      </c>
      <c r="AH2353">
        <v>2</v>
      </c>
      <c r="AI2353">
        <v>3</v>
      </c>
      <c r="AJ2353">
        <v>9</v>
      </c>
      <c r="AK2353">
        <v>1</v>
      </c>
      <c r="AL2353">
        <v>0</v>
      </c>
      <c r="AM2353" s="6" t="s">
        <v>52613</v>
      </c>
      <c r="AN2353">
        <v>1</v>
      </c>
      <c r="AO2353">
        <v>4</v>
      </c>
      <c r="AP2353">
        <v>11</v>
      </c>
      <c r="AQ2353">
        <v>2</v>
      </c>
      <c r="AR2353">
        <v>0</v>
      </c>
    </row>
    <row r="2354" spans="1:44" x14ac:dyDescent="0.25">
      <c r="A2354" s="6" t="s">
        <v>41948</v>
      </c>
      <c r="B2354" s="6" t="s">
        <v>52690</v>
      </c>
      <c r="C2354" s="6" t="s">
        <v>90</v>
      </c>
      <c r="D2354" s="6" t="s">
        <v>52623</v>
      </c>
      <c r="E2354">
        <v>679228211200</v>
      </c>
      <c r="F2354">
        <v>0</v>
      </c>
      <c r="G2354">
        <v>0.85957399999999995</v>
      </c>
      <c r="H2354">
        <v>778.85199999999998</v>
      </c>
      <c r="I2354">
        <v>1651851001856</v>
      </c>
      <c r="J2354">
        <v>302416003072</v>
      </c>
      <c r="K2354">
        <v>1913799049216</v>
      </c>
      <c r="L2354">
        <v>1.645</v>
      </c>
      <c r="M2354">
        <v>2.6150000000000002</v>
      </c>
      <c r="N2354">
        <v>1672377008128</v>
      </c>
      <c r="O2354">
        <v>57.680999999999997</v>
      </c>
      <c r="P2354" s="6">
        <v>0</v>
      </c>
      <c r="Q2354" s="6">
        <v>0</v>
      </c>
      <c r="R2354">
        <v>0</v>
      </c>
      <c r="S2354" s="6">
        <v>0.69437000000000004</v>
      </c>
      <c r="T2354" s="6">
        <v>1161246000000</v>
      </c>
      <c r="U2354" s="6" t="s">
        <v>90</v>
      </c>
      <c r="V2354">
        <v>0</v>
      </c>
      <c r="W2354">
        <v>0</v>
      </c>
      <c r="X2354">
        <v>0</v>
      </c>
      <c r="Y2354">
        <v>0</v>
      </c>
      <c r="Z2354">
        <v>0</v>
      </c>
      <c r="AA2354" s="6" t="s">
        <v>90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 s="6" t="s">
        <v>90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 s="6" t="s">
        <v>90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25">
      <c r="A2355" s="6" t="s">
        <v>41950</v>
      </c>
      <c r="B2355" s="6" t="s">
        <v>52728</v>
      </c>
      <c r="C2355" s="6" t="s">
        <v>90</v>
      </c>
      <c r="D2355" s="6" t="s">
        <v>130</v>
      </c>
      <c r="E2355">
        <v>12847936512</v>
      </c>
      <c r="F2355">
        <v>0</v>
      </c>
      <c r="G2355">
        <v>0.42088900000000001</v>
      </c>
      <c r="H2355">
        <v>17.148</v>
      </c>
      <c r="I2355">
        <v>1188000000</v>
      </c>
      <c r="J2355">
        <v>3641999872</v>
      </c>
      <c r="K2355">
        <v>4216000000</v>
      </c>
      <c r="L2355">
        <v>0.85</v>
      </c>
      <c r="M2355">
        <v>2.1280000000000001</v>
      </c>
      <c r="N2355">
        <v>22112000000</v>
      </c>
      <c r="O2355">
        <v>48.188000000000002</v>
      </c>
      <c r="P2355" s="6">
        <v>9.8070000000000004E-2</v>
      </c>
      <c r="Q2355" s="6">
        <v>0.23010998999999999</v>
      </c>
      <c r="R2355">
        <v>2024999936</v>
      </c>
      <c r="S2355" s="6">
        <v>0.25591999999999998</v>
      </c>
      <c r="T2355" s="6">
        <v>6549000000</v>
      </c>
      <c r="U2355" s="6" t="s">
        <v>52611</v>
      </c>
      <c r="V2355">
        <v>0</v>
      </c>
      <c r="W2355">
        <v>0</v>
      </c>
      <c r="X2355">
        <v>0</v>
      </c>
      <c r="Y2355">
        <v>0</v>
      </c>
      <c r="Z2355">
        <v>0</v>
      </c>
      <c r="AA2355" s="6" t="s">
        <v>90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 s="6" t="s">
        <v>52612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 s="6" t="s">
        <v>52613</v>
      </c>
      <c r="AN2355">
        <v>0</v>
      </c>
      <c r="AO2355">
        <v>0</v>
      </c>
      <c r="AP2355">
        <v>0</v>
      </c>
      <c r="AQ2355">
        <v>0</v>
      </c>
      <c r="AR2355">
        <v>0</v>
      </c>
    </row>
    <row r="2356" spans="1:44" x14ac:dyDescent="0.25">
      <c r="A2356" s="6" t="s">
        <v>41952</v>
      </c>
      <c r="B2356" s="6" t="s">
        <v>52704</v>
      </c>
      <c r="C2356" s="6" t="s">
        <v>90</v>
      </c>
      <c r="D2356" s="6" t="s">
        <v>52685</v>
      </c>
      <c r="E2356">
        <v>2150217984</v>
      </c>
      <c r="F2356">
        <v>4.83</v>
      </c>
      <c r="G2356">
        <v>1.4514419999999999</v>
      </c>
      <c r="H2356">
        <v>10.11</v>
      </c>
      <c r="I2356">
        <v>424200992</v>
      </c>
      <c r="J2356">
        <v>84808000</v>
      </c>
      <c r="K2356">
        <v>116207000</v>
      </c>
      <c r="L2356">
        <v>2.8530000000000002</v>
      </c>
      <c r="M2356">
        <v>2.968</v>
      </c>
      <c r="N2356">
        <v>1229315968</v>
      </c>
      <c r="O2356">
        <v>16.504000000000001</v>
      </c>
      <c r="P2356" s="6">
        <v>4.249E-2</v>
      </c>
      <c r="Q2356" s="6">
        <v>5.0520000000000002E-2</v>
      </c>
      <c r="R2356">
        <v>237065632</v>
      </c>
      <c r="S2356" s="6">
        <v>0.91186993999999999</v>
      </c>
      <c r="T2356" s="6">
        <v>1087801000</v>
      </c>
      <c r="U2356" s="6" t="s">
        <v>52611</v>
      </c>
      <c r="V2356">
        <v>4</v>
      </c>
      <c r="W2356">
        <v>11</v>
      </c>
      <c r="X2356">
        <v>16</v>
      </c>
      <c r="Y2356">
        <v>2</v>
      </c>
      <c r="Z2356">
        <v>0</v>
      </c>
      <c r="AA2356" s="6" t="s">
        <v>90</v>
      </c>
      <c r="AB2356">
        <v>0</v>
      </c>
      <c r="AC2356">
        <v>1</v>
      </c>
      <c r="AD2356">
        <v>6</v>
      </c>
      <c r="AE2356">
        <v>3</v>
      </c>
      <c r="AF2356">
        <v>0</v>
      </c>
      <c r="AG2356" s="6" t="s">
        <v>52612</v>
      </c>
      <c r="AH2356">
        <v>0</v>
      </c>
      <c r="AI2356">
        <v>1</v>
      </c>
      <c r="AJ2356">
        <v>6</v>
      </c>
      <c r="AK2356">
        <v>3</v>
      </c>
      <c r="AL2356">
        <v>0</v>
      </c>
      <c r="AM2356" s="6" t="s">
        <v>52613</v>
      </c>
      <c r="AN2356">
        <v>2</v>
      </c>
      <c r="AO2356">
        <v>5</v>
      </c>
      <c r="AP2356">
        <v>19</v>
      </c>
      <c r="AQ2356">
        <v>4</v>
      </c>
      <c r="AR2356">
        <v>0</v>
      </c>
    </row>
    <row r="2357" spans="1:44" x14ac:dyDescent="0.25">
      <c r="A2357" s="6" t="s">
        <v>3229</v>
      </c>
      <c r="B2357" s="6" t="s">
        <v>52693</v>
      </c>
      <c r="C2357" s="6" t="s">
        <v>90</v>
      </c>
      <c r="D2357" s="6" t="s">
        <v>52623</v>
      </c>
      <c r="E2357">
        <v>3244966656</v>
      </c>
      <c r="F2357">
        <v>6.74</v>
      </c>
      <c r="G2357">
        <v>2.484426</v>
      </c>
      <c r="H2357">
        <v>6.2619999999999996</v>
      </c>
      <c r="I2357">
        <v>167840992</v>
      </c>
      <c r="J2357">
        <v>150768000</v>
      </c>
      <c r="K2357">
        <v>155667008</v>
      </c>
      <c r="L2357">
        <v>0.79900000000000004</v>
      </c>
      <c r="M2357">
        <v>1.986</v>
      </c>
      <c r="N2357">
        <v>1604390016</v>
      </c>
      <c r="O2357">
        <v>28.690999999999999</v>
      </c>
      <c r="P2357" s="6">
        <v>6.8430000000000005E-2</v>
      </c>
      <c r="Q2357" s="6">
        <v>0.15087</v>
      </c>
      <c r="R2357">
        <v>102341872</v>
      </c>
      <c r="S2357" s="6">
        <v>0.48019000000000001</v>
      </c>
      <c r="T2357" s="6">
        <v>763401000</v>
      </c>
      <c r="U2357" s="6" t="s">
        <v>52611</v>
      </c>
      <c r="V2357">
        <v>6</v>
      </c>
      <c r="W2357">
        <v>5</v>
      </c>
      <c r="X2357">
        <v>0</v>
      </c>
      <c r="Y2357">
        <v>0</v>
      </c>
      <c r="Z2357">
        <v>0</v>
      </c>
      <c r="AA2357" s="6" t="s">
        <v>90</v>
      </c>
      <c r="AB2357">
        <v>5</v>
      </c>
      <c r="AC2357">
        <v>3</v>
      </c>
      <c r="AD2357">
        <v>7</v>
      </c>
      <c r="AE2357">
        <v>0</v>
      </c>
      <c r="AF2357">
        <v>0</v>
      </c>
      <c r="AG2357" s="6" t="s">
        <v>52612</v>
      </c>
      <c r="AH2357">
        <v>5</v>
      </c>
      <c r="AI2357">
        <v>4</v>
      </c>
      <c r="AJ2357">
        <v>7</v>
      </c>
      <c r="AK2357">
        <v>0</v>
      </c>
      <c r="AL2357">
        <v>0</v>
      </c>
      <c r="AM2357" s="6" t="s">
        <v>52613</v>
      </c>
      <c r="AN2357">
        <v>0</v>
      </c>
      <c r="AO2357">
        <v>0</v>
      </c>
      <c r="AP2357">
        <v>0</v>
      </c>
      <c r="AQ2357">
        <v>0</v>
      </c>
      <c r="AR2357">
        <v>0</v>
      </c>
    </row>
    <row r="2358" spans="1:44" x14ac:dyDescent="0.25">
      <c r="A2358" s="6" t="s">
        <v>3231</v>
      </c>
      <c r="B2358" s="6" t="s">
        <v>52655</v>
      </c>
      <c r="C2358" s="6" t="s">
        <v>90</v>
      </c>
      <c r="D2358" s="6" t="s">
        <v>52616</v>
      </c>
      <c r="E2358">
        <v>-18648254464</v>
      </c>
      <c r="F2358">
        <v>5.78</v>
      </c>
      <c r="G2358">
        <v>0</v>
      </c>
      <c r="H2358">
        <v>31.725999999999999</v>
      </c>
      <c r="I2358">
        <v>25717202944</v>
      </c>
      <c r="J2358">
        <v>347753248</v>
      </c>
      <c r="K2358">
        <v>70820000</v>
      </c>
      <c r="L2358">
        <v>10.117000000000001</v>
      </c>
      <c r="M2358">
        <v>12.145</v>
      </c>
      <c r="N2358">
        <v>7103341056</v>
      </c>
      <c r="O2358">
        <v>0.20899999999999999</v>
      </c>
      <c r="P2358" s="6">
        <v>4.5100000000000001E-3</v>
      </c>
      <c r="Q2358" s="6">
        <v>3.1050000000000001E-2</v>
      </c>
      <c r="R2358">
        <v>0</v>
      </c>
      <c r="S2358" s="6">
        <v>0.82008004000000001</v>
      </c>
      <c r="T2358" s="6">
        <v>5564118000</v>
      </c>
      <c r="U2358" s="6" t="s">
        <v>52611</v>
      </c>
      <c r="V2358">
        <v>0</v>
      </c>
      <c r="W2358">
        <v>0</v>
      </c>
      <c r="X2358">
        <v>0</v>
      </c>
      <c r="Y2358">
        <v>0</v>
      </c>
      <c r="Z2358">
        <v>0</v>
      </c>
      <c r="AA2358" s="6" t="s">
        <v>90</v>
      </c>
      <c r="AB2358">
        <v>4</v>
      </c>
      <c r="AC2358">
        <v>4</v>
      </c>
      <c r="AD2358">
        <v>1</v>
      </c>
      <c r="AE2358">
        <v>0</v>
      </c>
      <c r="AF2358">
        <v>0</v>
      </c>
      <c r="AG2358" s="6" t="s">
        <v>52612</v>
      </c>
      <c r="AH2358">
        <v>4</v>
      </c>
      <c r="AI2358">
        <v>4</v>
      </c>
      <c r="AJ2358">
        <v>1</v>
      </c>
      <c r="AK2358">
        <v>0</v>
      </c>
      <c r="AL2358">
        <v>0</v>
      </c>
      <c r="AM2358" s="6" t="s">
        <v>52613</v>
      </c>
      <c r="AN2358">
        <v>0</v>
      </c>
      <c r="AO2358">
        <v>0</v>
      </c>
      <c r="AP2358">
        <v>0</v>
      </c>
      <c r="AQ2358">
        <v>0</v>
      </c>
      <c r="AR2358">
        <v>0</v>
      </c>
    </row>
    <row r="2359" spans="1:44" x14ac:dyDescent="0.25">
      <c r="A2359" s="6" t="s">
        <v>3233</v>
      </c>
      <c r="B2359" s="6" t="s">
        <v>52704</v>
      </c>
      <c r="C2359" s="6" t="s">
        <v>90</v>
      </c>
      <c r="D2359" s="6" t="s">
        <v>52685</v>
      </c>
      <c r="E2359">
        <v>60466475008</v>
      </c>
      <c r="F2359">
        <v>0</v>
      </c>
      <c r="G2359">
        <v>1.036945</v>
      </c>
      <c r="H2359">
        <v>885.64200000000005</v>
      </c>
      <c r="I2359">
        <v>120804999168</v>
      </c>
      <c r="J2359">
        <v>58080002048</v>
      </c>
      <c r="K2359">
        <v>151040999424</v>
      </c>
      <c r="L2359">
        <v>0.98599999999999999</v>
      </c>
      <c r="M2359">
        <v>1.228</v>
      </c>
      <c r="N2359">
        <v>578964029440</v>
      </c>
      <c r="O2359">
        <v>43.968000000000004</v>
      </c>
      <c r="P2359" s="6">
        <v>3.2340000000000001E-2</v>
      </c>
      <c r="Q2359" s="6">
        <v>0.22381999999999999</v>
      </c>
      <c r="R2359">
        <v>37402374144</v>
      </c>
      <c r="S2359" s="6">
        <v>0.55135999999999996</v>
      </c>
      <c r="T2359" s="6">
        <v>288480000000</v>
      </c>
      <c r="U2359" s="6" t="s">
        <v>52611</v>
      </c>
      <c r="V2359">
        <v>2</v>
      </c>
      <c r="W2359">
        <v>7</v>
      </c>
      <c r="X2359">
        <v>3</v>
      </c>
      <c r="Y2359">
        <v>2</v>
      </c>
      <c r="Z2359">
        <v>0</v>
      </c>
      <c r="AA2359" s="6" t="s">
        <v>90</v>
      </c>
      <c r="AB2359">
        <v>1</v>
      </c>
      <c r="AC2359">
        <v>1</v>
      </c>
      <c r="AD2359">
        <v>0</v>
      </c>
      <c r="AE2359">
        <v>0</v>
      </c>
      <c r="AF2359">
        <v>0</v>
      </c>
      <c r="AG2359" s="6" t="s">
        <v>52612</v>
      </c>
      <c r="AH2359">
        <v>1</v>
      </c>
      <c r="AI2359">
        <v>1</v>
      </c>
      <c r="AJ2359">
        <v>0</v>
      </c>
      <c r="AK2359">
        <v>0</v>
      </c>
      <c r="AL2359">
        <v>0</v>
      </c>
      <c r="AM2359" s="6" t="s">
        <v>52613</v>
      </c>
      <c r="AN2359">
        <v>7</v>
      </c>
      <c r="AO2359">
        <v>6</v>
      </c>
      <c r="AP2359">
        <v>6</v>
      </c>
      <c r="AQ2359">
        <v>0</v>
      </c>
      <c r="AR2359">
        <v>0</v>
      </c>
    </row>
    <row r="2360" spans="1:44" x14ac:dyDescent="0.25">
      <c r="A2360" s="6" t="s">
        <v>3235</v>
      </c>
      <c r="B2360" s="6" t="s">
        <v>52655</v>
      </c>
      <c r="C2360" s="6" t="s">
        <v>90</v>
      </c>
      <c r="D2360" s="6" t="s">
        <v>52616</v>
      </c>
      <c r="E2360">
        <v>1807897216</v>
      </c>
      <c r="F2360">
        <v>13.88</v>
      </c>
      <c r="G2360">
        <v>0</v>
      </c>
      <c r="H2360">
        <v>3.2570000000000001</v>
      </c>
      <c r="I2360">
        <v>748008000</v>
      </c>
      <c r="J2360">
        <v>-112500000</v>
      </c>
      <c r="K2360">
        <v>131422000</v>
      </c>
      <c r="L2360">
        <v>1.6120000000000001</v>
      </c>
      <c r="M2360">
        <v>1.6890000000000001</v>
      </c>
      <c r="N2360">
        <v>479251008</v>
      </c>
      <c r="O2360">
        <v>26.363</v>
      </c>
      <c r="P2360" s="6">
        <v>-7.9829999999999998E-2</v>
      </c>
      <c r="Q2360" s="6">
        <v>-0.20354</v>
      </c>
      <c r="R2360">
        <v>218262368</v>
      </c>
      <c r="S2360" s="6">
        <v>0.62722999999999995</v>
      </c>
      <c r="T2360" s="6">
        <v>276380000</v>
      </c>
      <c r="U2360" s="6" t="s">
        <v>52611</v>
      </c>
      <c r="V2360">
        <v>0</v>
      </c>
      <c r="W2360">
        <v>0</v>
      </c>
      <c r="X2360">
        <v>0</v>
      </c>
      <c r="Y2360">
        <v>0</v>
      </c>
      <c r="Z2360">
        <v>0</v>
      </c>
      <c r="AA2360" s="6" t="s">
        <v>90</v>
      </c>
      <c r="AB2360">
        <v>0</v>
      </c>
      <c r="AC2360">
        <v>2</v>
      </c>
      <c r="AD2360">
        <v>3</v>
      </c>
      <c r="AE2360">
        <v>0</v>
      </c>
      <c r="AF2360">
        <v>0</v>
      </c>
      <c r="AG2360" s="6" t="s">
        <v>52612</v>
      </c>
      <c r="AH2360">
        <v>0</v>
      </c>
      <c r="AI2360">
        <v>2</v>
      </c>
      <c r="AJ2360">
        <v>3</v>
      </c>
      <c r="AK2360">
        <v>0</v>
      </c>
      <c r="AL2360">
        <v>0</v>
      </c>
      <c r="AM2360" s="6" t="s">
        <v>52613</v>
      </c>
      <c r="AN2360">
        <v>0</v>
      </c>
      <c r="AO2360">
        <v>0</v>
      </c>
      <c r="AP2360">
        <v>0</v>
      </c>
      <c r="AQ2360">
        <v>0</v>
      </c>
      <c r="AR2360">
        <v>0</v>
      </c>
    </row>
    <row r="2361" spans="1:44" x14ac:dyDescent="0.25">
      <c r="A2361" s="6" t="s">
        <v>3237</v>
      </c>
      <c r="B2361" s="6" t="s">
        <v>52721</v>
      </c>
      <c r="C2361" s="6" t="s">
        <v>90</v>
      </c>
      <c r="D2361" s="6" t="s">
        <v>52663</v>
      </c>
      <c r="E2361">
        <v>1405869359104</v>
      </c>
      <c r="F2361">
        <v>2.83</v>
      </c>
      <c r="G2361">
        <v>1.729223</v>
      </c>
      <c r="H2361">
        <v>5738.384</v>
      </c>
      <c r="I2361">
        <v>270783004672</v>
      </c>
      <c r="J2361">
        <v>722357977088</v>
      </c>
      <c r="K2361">
        <v>1650754060288</v>
      </c>
      <c r="L2361">
        <v>0.60899999999999999</v>
      </c>
      <c r="M2361">
        <v>1.0249999999999999</v>
      </c>
      <c r="N2361">
        <v>2945339883520</v>
      </c>
      <c r="O2361">
        <v>72.456000000000003</v>
      </c>
      <c r="P2361" s="6">
        <v>4.6760000000000003E-2</v>
      </c>
      <c r="Q2361" s="6">
        <v>0.19972999999999999</v>
      </c>
      <c r="R2361">
        <v>-126274625536</v>
      </c>
      <c r="S2361" s="6">
        <v>0.2465</v>
      </c>
      <c r="T2361" s="6">
        <v>650783000000</v>
      </c>
      <c r="U2361" s="6" t="s">
        <v>52611</v>
      </c>
      <c r="V2361">
        <v>3</v>
      </c>
      <c r="W2361">
        <v>10</v>
      </c>
      <c r="X2361">
        <v>1</v>
      </c>
      <c r="Y2361">
        <v>0</v>
      </c>
      <c r="Z2361">
        <v>0</v>
      </c>
      <c r="AA2361" s="6" t="s">
        <v>90</v>
      </c>
      <c r="AB2361">
        <v>0</v>
      </c>
      <c r="AC2361">
        <v>2</v>
      </c>
      <c r="AD2361">
        <v>4</v>
      </c>
      <c r="AE2361">
        <v>6</v>
      </c>
      <c r="AF2361">
        <v>0</v>
      </c>
      <c r="AG2361" s="6" t="s">
        <v>52612</v>
      </c>
      <c r="AH2361">
        <v>0</v>
      </c>
      <c r="AI2361">
        <v>2</v>
      </c>
      <c r="AJ2361">
        <v>4</v>
      </c>
      <c r="AK2361">
        <v>6</v>
      </c>
      <c r="AL2361">
        <v>0</v>
      </c>
      <c r="AM2361" s="6" t="s">
        <v>52613</v>
      </c>
      <c r="AN2361">
        <v>0</v>
      </c>
      <c r="AO2361">
        <v>1</v>
      </c>
      <c r="AP2361">
        <v>6</v>
      </c>
      <c r="AQ2361">
        <v>5</v>
      </c>
      <c r="AR2361">
        <v>0</v>
      </c>
    </row>
    <row r="2362" spans="1:44" x14ac:dyDescent="0.25">
      <c r="A2362" s="6" t="s">
        <v>41954</v>
      </c>
      <c r="B2362" s="6" t="s">
        <v>52649</v>
      </c>
      <c r="C2362" s="6" t="s">
        <v>90</v>
      </c>
      <c r="D2362" s="6" t="s">
        <v>52623</v>
      </c>
      <c r="E2362">
        <v>3229558528</v>
      </c>
      <c r="F2362">
        <v>0</v>
      </c>
      <c r="G2362">
        <v>1.189168</v>
      </c>
      <c r="H2362">
        <v>13.01</v>
      </c>
      <c r="I2362">
        <v>1082310016</v>
      </c>
      <c r="J2362">
        <v>568146496</v>
      </c>
      <c r="K2362">
        <v>1766173952</v>
      </c>
      <c r="L2362">
        <v>0</v>
      </c>
      <c r="M2362">
        <v>0</v>
      </c>
      <c r="N2362">
        <v>8683304960</v>
      </c>
      <c r="O2362">
        <v>38.045000000000002</v>
      </c>
      <c r="P2362" s="6">
        <v>0</v>
      </c>
      <c r="Q2362" s="6">
        <v>0</v>
      </c>
      <c r="R2362">
        <v>0</v>
      </c>
      <c r="S2362" s="6">
        <v>0.23798999000000001</v>
      </c>
      <c r="T2362" s="6">
        <v>2137214000</v>
      </c>
      <c r="U2362" s="6" t="s">
        <v>90</v>
      </c>
      <c r="V2362">
        <v>0</v>
      </c>
      <c r="W2362">
        <v>0</v>
      </c>
      <c r="X2362">
        <v>0</v>
      </c>
      <c r="Y2362">
        <v>0</v>
      </c>
      <c r="Z2362">
        <v>0</v>
      </c>
      <c r="AA2362" s="6" t="s">
        <v>90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 s="6" t="s">
        <v>90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s="6" t="s">
        <v>90</v>
      </c>
      <c r="AN2362">
        <v>0</v>
      </c>
      <c r="AO2362">
        <v>0</v>
      </c>
      <c r="AP2362">
        <v>0</v>
      </c>
      <c r="AQ2362">
        <v>0</v>
      </c>
      <c r="AR2362">
        <v>0</v>
      </c>
    </row>
    <row r="2363" spans="1:44" x14ac:dyDescent="0.25">
      <c r="A2363" s="6" t="s">
        <v>3239</v>
      </c>
      <c r="B2363" s="6" t="s">
        <v>52713</v>
      </c>
      <c r="C2363" s="6" t="s">
        <v>90</v>
      </c>
      <c r="D2363" s="6" t="s">
        <v>52623</v>
      </c>
      <c r="E2363">
        <v>49212719104</v>
      </c>
      <c r="F2363">
        <v>2.08</v>
      </c>
      <c r="G2363">
        <v>1.0007029999999999</v>
      </c>
      <c r="H2363">
        <v>-31.335999999999999</v>
      </c>
      <c r="I2363">
        <v>373000000</v>
      </c>
      <c r="J2363">
        <v>2344000000</v>
      </c>
      <c r="K2363">
        <v>12490999808</v>
      </c>
      <c r="L2363">
        <v>0.64</v>
      </c>
      <c r="M2363">
        <v>0.99399999999999999</v>
      </c>
      <c r="N2363">
        <v>6940000256</v>
      </c>
      <c r="O2363">
        <v>0</v>
      </c>
      <c r="P2363" s="6">
        <v>0.23843001</v>
      </c>
      <c r="Q2363" s="6">
        <v>0</v>
      </c>
      <c r="R2363">
        <v>707500032</v>
      </c>
      <c r="S2363" s="6">
        <v>0.48501</v>
      </c>
      <c r="T2363" s="6">
        <v>3307000000</v>
      </c>
      <c r="U2363" s="6" t="s">
        <v>52611</v>
      </c>
      <c r="V2363">
        <v>5</v>
      </c>
      <c r="W2363">
        <v>7</v>
      </c>
      <c r="X2363">
        <v>13</v>
      </c>
      <c r="Y2363">
        <v>0</v>
      </c>
      <c r="Z2363">
        <v>0</v>
      </c>
      <c r="AA2363" s="6" t="s">
        <v>90</v>
      </c>
      <c r="AB2363">
        <v>6</v>
      </c>
      <c r="AC2363">
        <v>7</v>
      </c>
      <c r="AD2363">
        <v>16</v>
      </c>
      <c r="AE2363">
        <v>0</v>
      </c>
      <c r="AF2363">
        <v>0</v>
      </c>
      <c r="AG2363" s="6" t="s">
        <v>52612</v>
      </c>
      <c r="AH2363">
        <v>6</v>
      </c>
      <c r="AI2363">
        <v>8</v>
      </c>
      <c r="AJ2363">
        <v>16</v>
      </c>
      <c r="AK2363">
        <v>0</v>
      </c>
      <c r="AL2363">
        <v>0</v>
      </c>
      <c r="AM2363" s="6" t="s">
        <v>52613</v>
      </c>
      <c r="AN2363">
        <v>5</v>
      </c>
      <c r="AO2363">
        <v>5</v>
      </c>
      <c r="AP2363">
        <v>16</v>
      </c>
      <c r="AQ2363">
        <v>2</v>
      </c>
      <c r="AR2363">
        <v>0</v>
      </c>
    </row>
    <row r="2364" spans="1:44" x14ac:dyDescent="0.25">
      <c r="A2364" s="6" t="s">
        <v>3241</v>
      </c>
      <c r="B2364" s="6" t="s">
        <v>52713</v>
      </c>
      <c r="C2364" s="6" t="s">
        <v>90</v>
      </c>
      <c r="D2364" s="6" t="s">
        <v>52623</v>
      </c>
      <c r="E2364">
        <v>24537180160</v>
      </c>
      <c r="F2364">
        <v>5.57</v>
      </c>
      <c r="G2364">
        <v>0.52744500000000005</v>
      </c>
      <c r="H2364">
        <v>15.976000000000001</v>
      </c>
      <c r="I2364">
        <v>2980999936</v>
      </c>
      <c r="J2364">
        <v>1438000000</v>
      </c>
      <c r="K2364">
        <v>1904999936</v>
      </c>
      <c r="L2364">
        <v>1.448</v>
      </c>
      <c r="M2364">
        <v>1.7689999999999999</v>
      </c>
      <c r="N2364">
        <v>9818000384</v>
      </c>
      <c r="O2364">
        <v>25.687999999999999</v>
      </c>
      <c r="P2364" s="6">
        <v>4.4920000000000002E-2</v>
      </c>
      <c r="Q2364" s="6">
        <v>9.0050004000000003E-2</v>
      </c>
      <c r="R2364">
        <v>872249984</v>
      </c>
      <c r="S2364" s="6">
        <v>0.20513001</v>
      </c>
      <c r="T2364" s="6">
        <v>1793000000</v>
      </c>
      <c r="U2364" s="6" t="s">
        <v>52611</v>
      </c>
      <c r="V2364">
        <v>3</v>
      </c>
      <c r="W2364">
        <v>6</v>
      </c>
      <c r="X2364">
        <v>4</v>
      </c>
      <c r="Y2364">
        <v>0</v>
      </c>
      <c r="Z2364">
        <v>0</v>
      </c>
      <c r="AA2364" s="6" t="s">
        <v>90</v>
      </c>
      <c r="AB2364">
        <v>7</v>
      </c>
      <c r="AC2364">
        <v>12</v>
      </c>
      <c r="AD2364">
        <v>3</v>
      </c>
      <c r="AE2364">
        <v>2</v>
      </c>
      <c r="AF2364">
        <v>0</v>
      </c>
      <c r="AG2364" s="6" t="s">
        <v>52612</v>
      </c>
      <c r="AH2364">
        <v>7</v>
      </c>
      <c r="AI2364">
        <v>12</v>
      </c>
      <c r="AJ2364">
        <v>4</v>
      </c>
      <c r="AK2364">
        <v>1</v>
      </c>
      <c r="AL2364">
        <v>0</v>
      </c>
      <c r="AM2364" s="6" t="s">
        <v>52613</v>
      </c>
      <c r="AN2364">
        <v>5</v>
      </c>
      <c r="AO2364">
        <v>16</v>
      </c>
      <c r="AP2364">
        <v>2</v>
      </c>
      <c r="AQ2364">
        <v>1</v>
      </c>
      <c r="AR2364">
        <v>0</v>
      </c>
    </row>
    <row r="2365" spans="1:44" x14ac:dyDescent="0.25">
      <c r="A2365" s="6" t="s">
        <v>41956</v>
      </c>
      <c r="B2365" s="6" t="s">
        <v>52704</v>
      </c>
      <c r="C2365" s="6" t="s">
        <v>90</v>
      </c>
      <c r="D2365" s="6" t="s">
        <v>52685</v>
      </c>
      <c r="E2365">
        <v>-732686656</v>
      </c>
      <c r="F2365">
        <v>5.48</v>
      </c>
      <c r="G2365">
        <v>0</v>
      </c>
      <c r="H2365">
        <v>74.906000000000006</v>
      </c>
      <c r="I2365">
        <v>3920310016</v>
      </c>
      <c r="J2365">
        <v>203529248</v>
      </c>
      <c r="K2365">
        <v>913385024</v>
      </c>
      <c r="L2365">
        <v>1.3049999999999999</v>
      </c>
      <c r="M2365">
        <v>1.498</v>
      </c>
      <c r="N2365">
        <v>2371364096</v>
      </c>
      <c r="O2365">
        <v>16.873000000000001</v>
      </c>
      <c r="P2365" s="6">
        <v>4.2599999999999999E-3</v>
      </c>
      <c r="Q2365" s="6">
        <v>2.657E-2</v>
      </c>
      <c r="R2365">
        <v>0</v>
      </c>
      <c r="S2365" s="6">
        <v>0.36080002999999999</v>
      </c>
      <c r="T2365" s="6">
        <v>852128000</v>
      </c>
      <c r="U2365" s="6" t="s">
        <v>52611</v>
      </c>
      <c r="V2365">
        <v>7</v>
      </c>
      <c r="W2365">
        <v>11</v>
      </c>
      <c r="X2365">
        <v>2</v>
      </c>
      <c r="Y2365">
        <v>0</v>
      </c>
      <c r="Z2365">
        <v>0</v>
      </c>
      <c r="AA2365" s="6" t="s">
        <v>90</v>
      </c>
      <c r="AB2365">
        <v>8</v>
      </c>
      <c r="AC2365">
        <v>10</v>
      </c>
      <c r="AD2365">
        <v>3</v>
      </c>
      <c r="AE2365">
        <v>0</v>
      </c>
      <c r="AF2365">
        <v>0</v>
      </c>
      <c r="AG2365" s="6" t="s">
        <v>52612</v>
      </c>
      <c r="AH2365">
        <v>7</v>
      </c>
      <c r="AI2365">
        <v>10</v>
      </c>
      <c r="AJ2365">
        <v>4</v>
      </c>
      <c r="AK2365">
        <v>0</v>
      </c>
      <c r="AL2365">
        <v>0</v>
      </c>
      <c r="AM2365" s="6" t="s">
        <v>52613</v>
      </c>
      <c r="AN2365">
        <v>7</v>
      </c>
      <c r="AO2365">
        <v>14</v>
      </c>
      <c r="AP2365">
        <v>0</v>
      </c>
      <c r="AQ2365">
        <v>0</v>
      </c>
      <c r="AR2365">
        <v>0</v>
      </c>
    </row>
    <row r="2366" spans="1:44" x14ac:dyDescent="0.25">
      <c r="A2366" s="6" t="s">
        <v>41958</v>
      </c>
      <c r="B2366" s="6" t="s">
        <v>52699</v>
      </c>
      <c r="C2366" s="6" t="s">
        <v>90</v>
      </c>
      <c r="D2366" s="6" t="s">
        <v>52663</v>
      </c>
      <c r="E2366">
        <v>71204487168</v>
      </c>
      <c r="F2366">
        <v>2.3199999999999998</v>
      </c>
      <c r="G2366">
        <v>0.54738799999999999</v>
      </c>
      <c r="H2366">
        <v>205.57</v>
      </c>
      <c r="I2366">
        <v>52623216640</v>
      </c>
      <c r="J2366">
        <v>69654454272</v>
      </c>
      <c r="K2366">
        <v>76574629888</v>
      </c>
      <c r="L2366">
        <v>0.80300000000000005</v>
      </c>
      <c r="M2366">
        <v>1.1379999999999999</v>
      </c>
      <c r="N2366">
        <v>204049268736</v>
      </c>
      <c r="O2366">
        <v>56.728999999999999</v>
      </c>
      <c r="P2366" s="6">
        <v>0.12479</v>
      </c>
      <c r="Q2366" s="6">
        <v>0.31320998</v>
      </c>
      <c r="R2366">
        <v>30398691328</v>
      </c>
      <c r="S2366" s="6">
        <v>0.39502999999999999</v>
      </c>
      <c r="T2366" s="6">
        <v>81972836000</v>
      </c>
      <c r="U2366" s="6" t="s">
        <v>52611</v>
      </c>
      <c r="V2366">
        <v>0</v>
      </c>
      <c r="W2366">
        <v>0</v>
      </c>
      <c r="X2366">
        <v>0</v>
      </c>
      <c r="Y2366">
        <v>0</v>
      </c>
      <c r="Z2366">
        <v>0</v>
      </c>
      <c r="AA2366" s="6" t="s">
        <v>90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 s="6" t="s">
        <v>52612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 s="6" t="s">
        <v>52613</v>
      </c>
      <c r="AN2366">
        <v>0</v>
      </c>
      <c r="AO2366">
        <v>0</v>
      </c>
      <c r="AP2366">
        <v>0</v>
      </c>
      <c r="AQ2366">
        <v>0</v>
      </c>
      <c r="AR2366">
        <v>0</v>
      </c>
    </row>
    <row r="2367" spans="1:44" x14ac:dyDescent="0.25">
      <c r="A2367" s="6" t="s">
        <v>3243</v>
      </c>
      <c r="B2367" s="6" t="s">
        <v>52704</v>
      </c>
      <c r="C2367" s="6" t="s">
        <v>90</v>
      </c>
      <c r="D2367" s="6" t="s">
        <v>52685</v>
      </c>
      <c r="E2367">
        <v>9380195328</v>
      </c>
      <c r="F2367">
        <v>7.13</v>
      </c>
      <c r="G2367">
        <v>1.7128779999999999</v>
      </c>
      <c r="H2367">
        <v>19.317</v>
      </c>
      <c r="I2367">
        <v>3368999936</v>
      </c>
      <c r="J2367">
        <v>-80000000</v>
      </c>
      <c r="K2367">
        <v>1864999936</v>
      </c>
      <c r="L2367">
        <v>12</v>
      </c>
      <c r="M2367">
        <v>12.704000000000001</v>
      </c>
      <c r="N2367">
        <v>1891000064</v>
      </c>
      <c r="O2367">
        <v>41.261000000000003</v>
      </c>
      <c r="P2367" s="6">
        <v>-1.3679999999999999E-2</v>
      </c>
      <c r="Q2367" s="6">
        <v>-2.8959999E-2</v>
      </c>
      <c r="R2367">
        <v>1214749952</v>
      </c>
      <c r="S2367" s="6">
        <v>0.80591999999999997</v>
      </c>
      <c r="T2367" s="6">
        <v>1591000000</v>
      </c>
      <c r="U2367" s="6" t="s">
        <v>52611</v>
      </c>
      <c r="V2367">
        <v>1</v>
      </c>
      <c r="W2367">
        <v>0</v>
      </c>
      <c r="X2367">
        <v>3</v>
      </c>
      <c r="Y2367">
        <v>0</v>
      </c>
      <c r="Z2367">
        <v>0</v>
      </c>
      <c r="AA2367" s="6" t="s">
        <v>90</v>
      </c>
      <c r="AB2367">
        <v>4</v>
      </c>
      <c r="AC2367">
        <v>5</v>
      </c>
      <c r="AD2367">
        <v>10</v>
      </c>
      <c r="AE2367">
        <v>1</v>
      </c>
      <c r="AF2367">
        <v>0</v>
      </c>
      <c r="AG2367" s="6" t="s">
        <v>52612</v>
      </c>
      <c r="AH2367">
        <v>4</v>
      </c>
      <c r="AI2367">
        <v>5</v>
      </c>
      <c r="AJ2367">
        <v>10</v>
      </c>
      <c r="AK2367">
        <v>1</v>
      </c>
      <c r="AL2367">
        <v>0</v>
      </c>
      <c r="AM2367" s="6" t="s">
        <v>52613</v>
      </c>
      <c r="AN2367">
        <v>5</v>
      </c>
      <c r="AO2367">
        <v>6</v>
      </c>
      <c r="AP2367">
        <v>6</v>
      </c>
      <c r="AQ2367">
        <v>1</v>
      </c>
      <c r="AR2367">
        <v>0</v>
      </c>
    </row>
    <row r="2368" spans="1:44" x14ac:dyDescent="0.25">
      <c r="A2368" s="6" t="s">
        <v>3245</v>
      </c>
      <c r="B2368" s="6" t="s">
        <v>52638</v>
      </c>
      <c r="C2368" s="6" t="s">
        <v>90</v>
      </c>
      <c r="D2368" s="6" t="s">
        <v>52610</v>
      </c>
      <c r="E2368">
        <v>32827420672</v>
      </c>
      <c r="F2368">
        <v>1.85</v>
      </c>
      <c r="G2368">
        <v>1.0042219999999999</v>
      </c>
      <c r="H2368">
        <v>58.277000000000001</v>
      </c>
      <c r="I2368">
        <v>330200000</v>
      </c>
      <c r="J2368">
        <v>2336300032</v>
      </c>
      <c r="K2368">
        <v>5980400128</v>
      </c>
      <c r="L2368">
        <v>0.73299999999999998</v>
      </c>
      <c r="M2368">
        <v>1.889</v>
      </c>
      <c r="N2368">
        <v>7107700224</v>
      </c>
      <c r="O2368">
        <v>49.191000000000003</v>
      </c>
      <c r="P2368" s="6">
        <v>4.1180000000000001E-2</v>
      </c>
      <c r="Q2368" s="6">
        <v>3.7280000000000001E-2</v>
      </c>
      <c r="R2368">
        <v>1391900032</v>
      </c>
      <c r="S2368" s="6">
        <v>0.71575999999999995</v>
      </c>
      <c r="T2368" s="6">
        <v>4920400000</v>
      </c>
      <c r="U2368" s="6" t="s">
        <v>52611</v>
      </c>
      <c r="V2368">
        <v>9</v>
      </c>
      <c r="W2368">
        <v>9</v>
      </c>
      <c r="X2368">
        <v>9</v>
      </c>
      <c r="Y2368">
        <v>1</v>
      </c>
      <c r="Z2368">
        <v>0</v>
      </c>
      <c r="AA2368" s="6" t="s">
        <v>90</v>
      </c>
      <c r="AB2368">
        <v>3</v>
      </c>
      <c r="AC2368">
        <v>5</v>
      </c>
      <c r="AD2368">
        <v>17</v>
      </c>
      <c r="AE2368">
        <v>4</v>
      </c>
      <c r="AF2368">
        <v>0</v>
      </c>
      <c r="AG2368" s="6" t="s">
        <v>52612</v>
      </c>
      <c r="AH2368">
        <v>3</v>
      </c>
      <c r="AI2368">
        <v>4</v>
      </c>
      <c r="AJ2368">
        <v>16</v>
      </c>
      <c r="AK2368">
        <v>3</v>
      </c>
      <c r="AL2368">
        <v>1</v>
      </c>
      <c r="AM2368" s="6" t="s">
        <v>52613</v>
      </c>
      <c r="AN2368">
        <v>13</v>
      </c>
      <c r="AO2368">
        <v>10</v>
      </c>
      <c r="AP2368">
        <v>5</v>
      </c>
      <c r="AQ2368">
        <v>1</v>
      </c>
      <c r="AR2368">
        <v>0</v>
      </c>
    </row>
    <row r="2369" spans="1:44" x14ac:dyDescent="0.25">
      <c r="A2369" s="6" t="s">
        <v>3247</v>
      </c>
      <c r="B2369" s="6" t="s">
        <v>52615</v>
      </c>
      <c r="C2369" s="6" t="s">
        <v>90</v>
      </c>
      <c r="D2369" s="6" t="s">
        <v>52616</v>
      </c>
      <c r="E2369">
        <v>16070334464</v>
      </c>
      <c r="F2369">
        <v>2.74</v>
      </c>
      <c r="G2369">
        <v>1.66608</v>
      </c>
      <c r="H2369">
        <v>56.218000000000004</v>
      </c>
      <c r="I2369">
        <v>109000000</v>
      </c>
      <c r="J2369">
        <v>1151000064</v>
      </c>
      <c r="K2369">
        <v>2288000000</v>
      </c>
      <c r="L2369">
        <v>0.42199999999999999</v>
      </c>
      <c r="M2369">
        <v>0.877</v>
      </c>
      <c r="N2369">
        <v>5753999872</v>
      </c>
      <c r="O2369">
        <v>79.141999999999996</v>
      </c>
      <c r="P2369" s="6">
        <v>8.7760000000000005E-2</v>
      </c>
      <c r="Q2369" s="6">
        <v>0.14076</v>
      </c>
      <c r="R2369">
        <v>752625024</v>
      </c>
      <c r="S2369" s="6">
        <v>0.46123999999999998</v>
      </c>
      <c r="T2369" s="6">
        <v>2624000000</v>
      </c>
      <c r="U2369" s="6" t="s">
        <v>52611</v>
      </c>
      <c r="V2369">
        <v>4</v>
      </c>
      <c r="W2369">
        <v>2</v>
      </c>
      <c r="X2369">
        <v>5</v>
      </c>
      <c r="Y2369">
        <v>0</v>
      </c>
      <c r="Z2369">
        <v>0</v>
      </c>
      <c r="AA2369" s="6" t="s">
        <v>90</v>
      </c>
      <c r="AB2369">
        <v>3</v>
      </c>
      <c r="AC2369">
        <v>6</v>
      </c>
      <c r="AD2369">
        <v>4</v>
      </c>
      <c r="AE2369">
        <v>0</v>
      </c>
      <c r="AF2369">
        <v>1</v>
      </c>
      <c r="AG2369" s="6" t="s">
        <v>52612</v>
      </c>
      <c r="AH2369">
        <v>3</v>
      </c>
      <c r="AI2369">
        <v>5</v>
      </c>
      <c r="AJ2369">
        <v>5</v>
      </c>
      <c r="AK2369">
        <v>0</v>
      </c>
      <c r="AL2369">
        <v>1</v>
      </c>
      <c r="AM2369" s="6" t="s">
        <v>52613</v>
      </c>
      <c r="AN2369">
        <v>3</v>
      </c>
      <c r="AO2369">
        <v>4</v>
      </c>
      <c r="AP2369">
        <v>3</v>
      </c>
      <c r="AQ2369">
        <v>1</v>
      </c>
      <c r="AR2369">
        <v>0</v>
      </c>
    </row>
    <row r="2370" spans="1:44" x14ac:dyDescent="0.25">
      <c r="A2370" s="6" t="s">
        <v>41960</v>
      </c>
      <c r="B2370" s="6" t="s">
        <v>51515</v>
      </c>
      <c r="C2370" s="6" t="s">
        <v>90</v>
      </c>
      <c r="D2370" s="6" t="s">
        <v>52685</v>
      </c>
      <c r="E2370">
        <v>3356469248</v>
      </c>
      <c r="F2370">
        <v>7.72</v>
      </c>
      <c r="G2370">
        <v>1.1125959999999999</v>
      </c>
      <c r="H2370">
        <v>40.067</v>
      </c>
      <c r="I2370">
        <v>760513984</v>
      </c>
      <c r="J2370">
        <v>448328000</v>
      </c>
      <c r="K2370">
        <v>999617024</v>
      </c>
      <c r="L2370">
        <v>2.3530000000000002</v>
      </c>
      <c r="M2370">
        <v>2.508</v>
      </c>
      <c r="N2370">
        <v>1383070976</v>
      </c>
      <c r="O2370">
        <v>52.761000000000003</v>
      </c>
      <c r="P2370" s="6">
        <v>3.814E-2</v>
      </c>
      <c r="Q2370" s="6">
        <v>1.771E-2</v>
      </c>
      <c r="R2370">
        <v>288926016</v>
      </c>
      <c r="S2370" s="6">
        <v>0.85887999999999998</v>
      </c>
      <c r="T2370" s="6">
        <v>1195443000</v>
      </c>
      <c r="U2370" s="6" t="s">
        <v>52611</v>
      </c>
      <c r="V2370">
        <v>0</v>
      </c>
      <c r="W2370">
        <v>0</v>
      </c>
      <c r="X2370">
        <v>0</v>
      </c>
      <c r="Y2370">
        <v>0</v>
      </c>
      <c r="Z2370">
        <v>0</v>
      </c>
      <c r="AA2370" s="6" t="s">
        <v>90</v>
      </c>
      <c r="AB2370">
        <v>1</v>
      </c>
      <c r="AC2370">
        <v>5</v>
      </c>
      <c r="AD2370">
        <v>3</v>
      </c>
      <c r="AE2370">
        <v>0</v>
      </c>
      <c r="AF2370">
        <v>0</v>
      </c>
      <c r="AG2370" s="6" t="s">
        <v>52612</v>
      </c>
      <c r="AH2370">
        <v>1</v>
      </c>
      <c r="AI2370">
        <v>5</v>
      </c>
      <c r="AJ2370">
        <v>3</v>
      </c>
      <c r="AK2370">
        <v>0</v>
      </c>
      <c r="AL2370">
        <v>0</v>
      </c>
      <c r="AM2370" s="6" t="s">
        <v>52613</v>
      </c>
      <c r="AN2370">
        <v>0</v>
      </c>
      <c r="AO2370">
        <v>0</v>
      </c>
      <c r="AP2370">
        <v>0</v>
      </c>
      <c r="AQ2370">
        <v>0</v>
      </c>
      <c r="AR2370">
        <v>0</v>
      </c>
    </row>
    <row r="2371" spans="1:44" x14ac:dyDescent="0.25">
      <c r="A2371" s="6" t="s">
        <v>3249</v>
      </c>
      <c r="B2371" s="6" t="s">
        <v>52704</v>
      </c>
      <c r="C2371" s="6" t="s">
        <v>90</v>
      </c>
      <c r="D2371" s="6" t="s">
        <v>52685</v>
      </c>
      <c r="E2371">
        <v>9202341888</v>
      </c>
      <c r="F2371">
        <v>2.86</v>
      </c>
      <c r="G2371">
        <v>1.7128779999999999</v>
      </c>
      <c r="H2371">
        <v>19.317</v>
      </c>
      <c r="I2371">
        <v>3368999936</v>
      </c>
      <c r="J2371">
        <v>-80000000</v>
      </c>
      <c r="K2371">
        <v>1864999936</v>
      </c>
      <c r="L2371">
        <v>12</v>
      </c>
      <c r="M2371">
        <v>12.704000000000001</v>
      </c>
      <c r="N2371">
        <v>1891000064</v>
      </c>
      <c r="O2371">
        <v>41.261000000000003</v>
      </c>
      <c r="P2371" s="6">
        <v>-1.3679999999999999E-2</v>
      </c>
      <c r="Q2371" s="6">
        <v>-2.8959999E-2</v>
      </c>
      <c r="R2371">
        <v>1214749952</v>
      </c>
      <c r="S2371" s="6">
        <v>0.80591999999999997</v>
      </c>
      <c r="T2371" s="6">
        <v>1591000000</v>
      </c>
      <c r="U2371" s="6" t="s">
        <v>52611</v>
      </c>
      <c r="V2371">
        <v>3</v>
      </c>
      <c r="W2371">
        <v>6</v>
      </c>
      <c r="X2371">
        <v>11</v>
      </c>
      <c r="Y2371">
        <v>0</v>
      </c>
      <c r="Z2371">
        <v>0</v>
      </c>
      <c r="AA2371" s="6" t="s">
        <v>90</v>
      </c>
      <c r="AB2371">
        <v>5</v>
      </c>
      <c r="AC2371">
        <v>8</v>
      </c>
      <c r="AD2371">
        <v>12</v>
      </c>
      <c r="AE2371">
        <v>1</v>
      </c>
      <c r="AF2371">
        <v>0</v>
      </c>
      <c r="AG2371" s="6" t="s">
        <v>52612</v>
      </c>
      <c r="AH2371">
        <v>5</v>
      </c>
      <c r="AI2371">
        <v>8</v>
      </c>
      <c r="AJ2371">
        <v>12</v>
      </c>
      <c r="AK2371">
        <v>1</v>
      </c>
      <c r="AL2371">
        <v>0</v>
      </c>
      <c r="AM2371" s="6" t="s">
        <v>52613</v>
      </c>
      <c r="AN2371">
        <v>5</v>
      </c>
      <c r="AO2371">
        <v>7</v>
      </c>
      <c r="AP2371">
        <v>12</v>
      </c>
      <c r="AQ2371">
        <v>1</v>
      </c>
      <c r="AR2371">
        <v>0</v>
      </c>
    </row>
    <row r="2372" spans="1:44" x14ac:dyDescent="0.25">
      <c r="A2372" s="6" t="s">
        <v>41962</v>
      </c>
      <c r="B2372" s="6" t="s">
        <v>52720</v>
      </c>
      <c r="C2372" s="6" t="s">
        <v>90</v>
      </c>
      <c r="D2372" s="6" t="s">
        <v>52623</v>
      </c>
      <c r="E2372">
        <v>3308140288</v>
      </c>
      <c r="F2372">
        <v>1.51</v>
      </c>
      <c r="G2372">
        <v>0.26190400000000003</v>
      </c>
      <c r="H2372">
        <v>2.7959999999999998</v>
      </c>
      <c r="I2372">
        <v>580294976</v>
      </c>
      <c r="J2372">
        <v>200039008</v>
      </c>
      <c r="K2372">
        <v>916924032</v>
      </c>
      <c r="L2372">
        <v>0.89100000000000001</v>
      </c>
      <c r="M2372">
        <v>1.4830000000000001</v>
      </c>
      <c r="N2372">
        <v>1506788992</v>
      </c>
      <c r="O2372">
        <v>125.208</v>
      </c>
      <c r="P2372" s="6">
        <v>3.773E-2</v>
      </c>
      <c r="Q2372" s="6">
        <v>9.4840005000000005E-2</v>
      </c>
      <c r="R2372">
        <v>122187376</v>
      </c>
      <c r="S2372" s="6">
        <v>0.59131</v>
      </c>
      <c r="T2372" s="6">
        <v>0</v>
      </c>
      <c r="U2372" s="6" t="s">
        <v>52611</v>
      </c>
      <c r="V2372">
        <v>0</v>
      </c>
      <c r="W2372">
        <v>0</v>
      </c>
      <c r="X2372">
        <v>0</v>
      </c>
      <c r="Y2372">
        <v>0</v>
      </c>
      <c r="Z2372">
        <v>0</v>
      </c>
      <c r="AA2372" s="6" t="s">
        <v>90</v>
      </c>
      <c r="AB2372">
        <v>0</v>
      </c>
      <c r="AC2372">
        <v>1</v>
      </c>
      <c r="AD2372">
        <v>3</v>
      </c>
      <c r="AE2372">
        <v>0</v>
      </c>
      <c r="AF2372">
        <v>0</v>
      </c>
      <c r="AG2372" s="6" t="s">
        <v>52612</v>
      </c>
      <c r="AH2372">
        <v>0</v>
      </c>
      <c r="AI2372">
        <v>1</v>
      </c>
      <c r="AJ2372">
        <v>3</v>
      </c>
      <c r="AK2372">
        <v>0</v>
      </c>
      <c r="AL2372">
        <v>0</v>
      </c>
      <c r="AM2372" s="6" t="s">
        <v>52613</v>
      </c>
      <c r="AN2372">
        <v>0</v>
      </c>
      <c r="AO2372">
        <v>0</v>
      </c>
      <c r="AP2372">
        <v>0</v>
      </c>
      <c r="AQ2372">
        <v>0</v>
      </c>
      <c r="AR2372">
        <v>0</v>
      </c>
    </row>
    <row r="2373" spans="1:44" x14ac:dyDescent="0.25">
      <c r="A2373" s="6" t="s">
        <v>3251</v>
      </c>
      <c r="B2373" s="6" t="s">
        <v>52655</v>
      </c>
      <c r="C2373" s="6" t="s">
        <v>90</v>
      </c>
      <c r="D2373" s="6" t="s">
        <v>52616</v>
      </c>
      <c r="E2373">
        <v>11439315968</v>
      </c>
      <c r="F2373">
        <v>1.88</v>
      </c>
      <c r="G2373">
        <v>0.95040100000000005</v>
      </c>
      <c r="H2373">
        <v>5.7480000000000002</v>
      </c>
      <c r="I2373">
        <v>637600000</v>
      </c>
      <c r="J2373">
        <v>255300000</v>
      </c>
      <c r="K2373">
        <v>1310599936</v>
      </c>
      <c r="L2373">
        <v>1.405</v>
      </c>
      <c r="M2373">
        <v>1.4670000000000001</v>
      </c>
      <c r="N2373">
        <v>1156999936</v>
      </c>
      <c r="O2373">
        <v>56.508000000000003</v>
      </c>
      <c r="P2373" s="6">
        <v>1.899E-2</v>
      </c>
      <c r="Q2373" s="6">
        <v>4.6359999999999998E-2</v>
      </c>
      <c r="R2373">
        <v>456550016</v>
      </c>
      <c r="S2373" s="6">
        <v>0.87700999999999996</v>
      </c>
      <c r="T2373" s="6">
        <v>958000000</v>
      </c>
      <c r="U2373" s="6" t="s">
        <v>52611</v>
      </c>
      <c r="V2373">
        <v>0</v>
      </c>
      <c r="W2373">
        <v>0</v>
      </c>
      <c r="X2373">
        <v>0</v>
      </c>
      <c r="Y2373">
        <v>0</v>
      </c>
      <c r="Z2373">
        <v>0</v>
      </c>
      <c r="AA2373" s="6" t="s">
        <v>90</v>
      </c>
      <c r="AB2373">
        <v>5</v>
      </c>
      <c r="AC2373">
        <v>12</v>
      </c>
      <c r="AD2373">
        <v>4</v>
      </c>
      <c r="AE2373">
        <v>0</v>
      </c>
      <c r="AF2373">
        <v>0</v>
      </c>
      <c r="AG2373" s="6" t="s">
        <v>52612</v>
      </c>
      <c r="AH2373">
        <v>5</v>
      </c>
      <c r="AI2373">
        <v>12</v>
      </c>
      <c r="AJ2373">
        <v>4</v>
      </c>
      <c r="AK2373">
        <v>0</v>
      </c>
      <c r="AL2373">
        <v>0</v>
      </c>
      <c r="AM2373" s="6" t="s">
        <v>52613</v>
      </c>
      <c r="AN2373">
        <v>0</v>
      </c>
      <c r="AO2373">
        <v>0</v>
      </c>
      <c r="AP2373">
        <v>0</v>
      </c>
      <c r="AQ2373">
        <v>0</v>
      </c>
      <c r="AR2373">
        <v>0</v>
      </c>
    </row>
    <row r="2374" spans="1:44" x14ac:dyDescent="0.25">
      <c r="A2374" s="6" t="s">
        <v>3253</v>
      </c>
      <c r="B2374" s="6" t="s">
        <v>52629</v>
      </c>
      <c r="C2374" s="6" t="s">
        <v>90</v>
      </c>
      <c r="D2374" s="6" t="s">
        <v>52618</v>
      </c>
      <c r="E2374">
        <v>14279691264</v>
      </c>
      <c r="F2374">
        <v>1.99</v>
      </c>
      <c r="G2374">
        <v>1.1009850000000001</v>
      </c>
      <c r="H2374">
        <v>32.031999999999996</v>
      </c>
      <c r="I2374">
        <v>4402999808</v>
      </c>
      <c r="J2374">
        <v>0</v>
      </c>
      <c r="K2374">
        <v>13338999808</v>
      </c>
      <c r="L2374">
        <v>0</v>
      </c>
      <c r="M2374">
        <v>0</v>
      </c>
      <c r="N2374">
        <v>3104999936</v>
      </c>
      <c r="O2374">
        <v>0</v>
      </c>
      <c r="P2374" s="6">
        <v>1.01E-2</v>
      </c>
      <c r="Q2374" s="6">
        <v>0.15822</v>
      </c>
      <c r="R2374">
        <v>0</v>
      </c>
      <c r="S2374" s="6">
        <v>0</v>
      </c>
      <c r="T2374" s="6">
        <v>3030000000</v>
      </c>
      <c r="U2374" s="6" t="s">
        <v>52611</v>
      </c>
      <c r="V2374">
        <v>6</v>
      </c>
      <c r="W2374">
        <v>7</v>
      </c>
      <c r="X2374">
        <v>12</v>
      </c>
      <c r="Y2374">
        <v>0</v>
      </c>
      <c r="Z2374">
        <v>1</v>
      </c>
      <c r="AA2374" s="6" t="s">
        <v>90</v>
      </c>
      <c r="AB2374">
        <v>5</v>
      </c>
      <c r="AC2374">
        <v>4</v>
      </c>
      <c r="AD2374">
        <v>10</v>
      </c>
      <c r="AE2374">
        <v>3</v>
      </c>
      <c r="AF2374">
        <v>0</v>
      </c>
      <c r="AG2374" s="6" t="s">
        <v>52612</v>
      </c>
      <c r="AH2374">
        <v>4</v>
      </c>
      <c r="AI2374">
        <v>4</v>
      </c>
      <c r="AJ2374">
        <v>11</v>
      </c>
      <c r="AK2374">
        <v>3</v>
      </c>
      <c r="AL2374">
        <v>0</v>
      </c>
      <c r="AM2374" s="6" t="s">
        <v>52613</v>
      </c>
      <c r="AN2374">
        <v>3</v>
      </c>
      <c r="AO2374">
        <v>4</v>
      </c>
      <c r="AP2374">
        <v>15</v>
      </c>
      <c r="AQ2374">
        <v>0</v>
      </c>
      <c r="AR2374">
        <v>1</v>
      </c>
    </row>
    <row r="2375" spans="1:44" x14ac:dyDescent="0.25">
      <c r="A2375" s="6" t="s">
        <v>3255</v>
      </c>
      <c r="B2375" s="6" t="s">
        <v>52630</v>
      </c>
      <c r="C2375" s="6" t="s">
        <v>90</v>
      </c>
      <c r="D2375" s="6" t="s">
        <v>52610</v>
      </c>
      <c r="E2375">
        <v>1792086272</v>
      </c>
      <c r="F2375">
        <v>7.6</v>
      </c>
      <c r="G2375">
        <v>1.153413</v>
      </c>
      <c r="H2375">
        <v>10.39</v>
      </c>
      <c r="I2375">
        <v>930393984</v>
      </c>
      <c r="J2375">
        <v>-385244000</v>
      </c>
      <c r="K2375">
        <v>20297000</v>
      </c>
      <c r="L2375">
        <v>7.9569999999999999</v>
      </c>
      <c r="M2375">
        <v>8.609</v>
      </c>
      <c r="N2375">
        <v>231112992</v>
      </c>
      <c r="O2375">
        <v>2.0270000000000001</v>
      </c>
      <c r="P2375" s="6">
        <v>-0.18443999999999999</v>
      </c>
      <c r="Q2375" s="6">
        <v>-0.35511999999999999</v>
      </c>
      <c r="R2375">
        <v>-282261888</v>
      </c>
      <c r="S2375" s="6">
        <v>-0.56086999999999998</v>
      </c>
      <c r="T2375" s="6">
        <v>-145386000</v>
      </c>
      <c r="U2375" s="6" t="s">
        <v>52611</v>
      </c>
      <c r="V2375">
        <v>2</v>
      </c>
      <c r="W2375">
        <v>0</v>
      </c>
      <c r="X2375">
        <v>1</v>
      </c>
      <c r="Y2375">
        <v>0</v>
      </c>
      <c r="Z2375">
        <v>0</v>
      </c>
      <c r="AA2375" s="6" t="s">
        <v>90</v>
      </c>
      <c r="AB2375">
        <v>5</v>
      </c>
      <c r="AC2375">
        <v>7</v>
      </c>
      <c r="AD2375">
        <v>0</v>
      </c>
      <c r="AE2375">
        <v>0</v>
      </c>
      <c r="AF2375">
        <v>0</v>
      </c>
      <c r="AG2375" s="6" t="s">
        <v>52612</v>
      </c>
      <c r="AH2375">
        <v>5</v>
      </c>
      <c r="AI2375">
        <v>6</v>
      </c>
      <c r="AJ2375">
        <v>0</v>
      </c>
      <c r="AK2375">
        <v>0</v>
      </c>
      <c r="AL2375">
        <v>0</v>
      </c>
      <c r="AM2375" s="6" t="s">
        <v>52613</v>
      </c>
      <c r="AN2375">
        <v>4</v>
      </c>
      <c r="AO2375">
        <v>5</v>
      </c>
      <c r="AP2375">
        <v>0</v>
      </c>
      <c r="AQ2375">
        <v>0</v>
      </c>
      <c r="AR2375">
        <v>0</v>
      </c>
    </row>
    <row r="2376" spans="1:44" x14ac:dyDescent="0.25">
      <c r="A2376" s="6" t="s">
        <v>41964</v>
      </c>
      <c r="B2376" s="6" t="s">
        <v>52690</v>
      </c>
      <c r="C2376" s="6" t="s">
        <v>90</v>
      </c>
      <c r="D2376" s="6" t="s">
        <v>52623</v>
      </c>
      <c r="E2376">
        <v>6736166400</v>
      </c>
      <c r="F2376">
        <v>0</v>
      </c>
      <c r="G2376">
        <v>1.596905</v>
      </c>
      <c r="H2376">
        <v>4.2694999999999999</v>
      </c>
      <c r="I2376">
        <v>1784800000</v>
      </c>
      <c r="J2376">
        <v>261900000</v>
      </c>
      <c r="K2376">
        <v>1703900032</v>
      </c>
      <c r="L2376">
        <v>0.748</v>
      </c>
      <c r="M2376">
        <v>1.48</v>
      </c>
      <c r="N2376">
        <v>10395400192</v>
      </c>
      <c r="O2376">
        <v>77.747</v>
      </c>
      <c r="P2376" s="6">
        <v>1.089E-2</v>
      </c>
      <c r="Q2376" s="6">
        <v>1.8769999999999998E-2</v>
      </c>
      <c r="R2376">
        <v>299562496</v>
      </c>
      <c r="S2376" s="6">
        <v>0.39026</v>
      </c>
      <c r="T2376" s="6">
        <v>4055500000</v>
      </c>
      <c r="U2376" s="6" t="s">
        <v>52611</v>
      </c>
      <c r="V2376">
        <v>0</v>
      </c>
      <c r="W2376">
        <v>0</v>
      </c>
      <c r="X2376">
        <v>0</v>
      </c>
      <c r="Y2376">
        <v>0</v>
      </c>
      <c r="Z2376">
        <v>0</v>
      </c>
      <c r="AA2376" s="6" t="s">
        <v>90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 s="6" t="s">
        <v>52612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 s="6" t="s">
        <v>52613</v>
      </c>
      <c r="AN2376">
        <v>0</v>
      </c>
      <c r="AO2376">
        <v>0</v>
      </c>
      <c r="AP2376">
        <v>0</v>
      </c>
      <c r="AQ2376">
        <v>0</v>
      </c>
      <c r="AR2376">
        <v>0</v>
      </c>
    </row>
    <row r="2377" spans="1:44" x14ac:dyDescent="0.25">
      <c r="A2377" s="6" t="s">
        <v>3257</v>
      </c>
      <c r="B2377" s="6" t="s">
        <v>52655</v>
      </c>
      <c r="C2377" s="6" t="s">
        <v>90</v>
      </c>
      <c r="D2377" s="6" t="s">
        <v>52616</v>
      </c>
      <c r="E2377">
        <v>14352865280</v>
      </c>
      <c r="F2377">
        <v>3.51</v>
      </c>
      <c r="G2377">
        <v>-0.22935700000000001</v>
      </c>
      <c r="H2377">
        <v>21.933</v>
      </c>
      <c r="I2377">
        <v>5596390912</v>
      </c>
      <c r="J2377">
        <v>159223008</v>
      </c>
      <c r="K2377">
        <v>91129000</v>
      </c>
      <c r="L2377">
        <v>3.3650000000000002</v>
      </c>
      <c r="M2377">
        <v>3.5619999999999998</v>
      </c>
      <c r="N2377">
        <v>4424523776</v>
      </c>
      <c r="O2377">
        <v>1.397</v>
      </c>
      <c r="P2377" s="6">
        <v>5.1599997E-3</v>
      </c>
      <c r="Q2377" s="6">
        <v>8.8000000000000003E-4</v>
      </c>
      <c r="R2377">
        <v>1552547200</v>
      </c>
      <c r="S2377" s="6">
        <v>0.75080000000000002</v>
      </c>
      <c r="T2377" s="6">
        <v>3292509000</v>
      </c>
      <c r="U2377" s="6" t="s">
        <v>52611</v>
      </c>
      <c r="V2377">
        <v>0</v>
      </c>
      <c r="W2377">
        <v>0</v>
      </c>
      <c r="X2377">
        <v>0</v>
      </c>
      <c r="Y2377">
        <v>0</v>
      </c>
      <c r="Z2377">
        <v>1</v>
      </c>
      <c r="AA2377" s="6" t="s">
        <v>90</v>
      </c>
      <c r="AB2377">
        <v>2</v>
      </c>
      <c r="AC2377">
        <v>6</v>
      </c>
      <c r="AD2377">
        <v>25</v>
      </c>
      <c r="AE2377">
        <v>1</v>
      </c>
      <c r="AF2377">
        <v>1</v>
      </c>
      <c r="AG2377" s="6" t="s">
        <v>52612</v>
      </c>
      <c r="AH2377">
        <v>2</v>
      </c>
      <c r="AI2377">
        <v>6</v>
      </c>
      <c r="AJ2377">
        <v>24</v>
      </c>
      <c r="AK2377">
        <v>1</v>
      </c>
      <c r="AL2377">
        <v>1</v>
      </c>
      <c r="AM2377" s="6" t="s">
        <v>52613</v>
      </c>
      <c r="AN2377">
        <v>8</v>
      </c>
      <c r="AO2377">
        <v>6</v>
      </c>
      <c r="AP2377">
        <v>12</v>
      </c>
      <c r="AQ2377">
        <v>0</v>
      </c>
      <c r="AR2377">
        <v>1</v>
      </c>
    </row>
    <row r="2378" spans="1:44" x14ac:dyDescent="0.25">
      <c r="A2378" s="6" t="s">
        <v>3259</v>
      </c>
      <c r="B2378" s="6" t="s">
        <v>52644</v>
      </c>
      <c r="C2378" s="6" t="s">
        <v>90</v>
      </c>
      <c r="D2378" s="6" t="s">
        <v>52616</v>
      </c>
      <c r="E2378">
        <v>21289070592</v>
      </c>
      <c r="F2378">
        <v>2.15</v>
      </c>
      <c r="G2378">
        <v>0</v>
      </c>
      <c r="H2378">
        <v>4.008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s="6">
        <v>0</v>
      </c>
      <c r="Q2378" s="6">
        <v>0</v>
      </c>
      <c r="R2378">
        <v>0</v>
      </c>
      <c r="S2378" s="6">
        <v>0</v>
      </c>
      <c r="T2378" s="6">
        <v>850109000</v>
      </c>
      <c r="U2378" s="6" t="s">
        <v>52611</v>
      </c>
      <c r="V2378">
        <v>3</v>
      </c>
      <c r="W2378">
        <v>2</v>
      </c>
      <c r="X2378">
        <v>7</v>
      </c>
      <c r="Y2378">
        <v>0</v>
      </c>
      <c r="Z2378">
        <v>0</v>
      </c>
      <c r="AA2378" s="6" t="s">
        <v>90</v>
      </c>
      <c r="AB2378">
        <v>12</v>
      </c>
      <c r="AC2378">
        <v>18</v>
      </c>
      <c r="AD2378">
        <v>13</v>
      </c>
      <c r="AE2378">
        <v>0</v>
      </c>
      <c r="AF2378">
        <v>0</v>
      </c>
      <c r="AG2378" s="6" t="s">
        <v>52612</v>
      </c>
      <c r="AH2378">
        <v>12</v>
      </c>
      <c r="AI2378">
        <v>19</v>
      </c>
      <c r="AJ2378">
        <v>12</v>
      </c>
      <c r="AK2378">
        <v>0</v>
      </c>
      <c r="AL2378">
        <v>0</v>
      </c>
      <c r="AM2378" s="6" t="s">
        <v>52613</v>
      </c>
      <c r="AN2378">
        <v>3</v>
      </c>
      <c r="AO2378">
        <v>5</v>
      </c>
      <c r="AP2378">
        <v>9</v>
      </c>
      <c r="AQ2378">
        <v>1</v>
      </c>
      <c r="AR2378">
        <v>0</v>
      </c>
    </row>
    <row r="2379" spans="1:44" x14ac:dyDescent="0.25">
      <c r="A2379" s="6" t="s">
        <v>3261</v>
      </c>
      <c r="B2379" s="6" t="s">
        <v>52731</v>
      </c>
      <c r="C2379" s="6" t="s">
        <v>90</v>
      </c>
      <c r="D2379" s="6" t="s">
        <v>52620</v>
      </c>
      <c r="E2379">
        <v>17883523072</v>
      </c>
      <c r="F2379">
        <v>6.84</v>
      </c>
      <c r="G2379">
        <v>2.8149E-2</v>
      </c>
      <c r="H2379">
        <v>66.213999999999999</v>
      </c>
      <c r="I2379">
        <v>18434174976</v>
      </c>
      <c r="J2379">
        <v>11307626496</v>
      </c>
      <c r="K2379">
        <v>14085791744</v>
      </c>
      <c r="L2379">
        <v>1.004</v>
      </c>
      <c r="M2379">
        <v>1.3240000000000001</v>
      </c>
      <c r="N2379">
        <v>36456185856</v>
      </c>
      <c r="O2379">
        <v>26.082999999999998</v>
      </c>
      <c r="P2379" s="6">
        <v>7.3359995999999997E-2</v>
      </c>
      <c r="Q2379" s="6">
        <v>0.14513000000000001</v>
      </c>
      <c r="R2379">
        <v>2769136128</v>
      </c>
      <c r="S2379" s="6">
        <v>0.27273999999999998</v>
      </c>
      <c r="T2379" s="6">
        <v>9039275000</v>
      </c>
      <c r="U2379" s="6" t="s">
        <v>52611</v>
      </c>
      <c r="V2379">
        <v>3</v>
      </c>
      <c r="W2379">
        <v>10</v>
      </c>
      <c r="X2379">
        <v>0</v>
      </c>
      <c r="Y2379">
        <v>1</v>
      </c>
      <c r="Z2379">
        <v>1</v>
      </c>
      <c r="AA2379" s="6" t="s">
        <v>90</v>
      </c>
      <c r="AB2379">
        <v>12</v>
      </c>
      <c r="AC2379">
        <v>11</v>
      </c>
      <c r="AD2379">
        <v>1</v>
      </c>
      <c r="AE2379">
        <v>0</v>
      </c>
      <c r="AF2379">
        <v>0</v>
      </c>
      <c r="AG2379" s="6" t="s">
        <v>52612</v>
      </c>
      <c r="AH2379">
        <v>10</v>
      </c>
      <c r="AI2379">
        <v>13</v>
      </c>
      <c r="AJ2379">
        <v>1</v>
      </c>
      <c r="AK2379">
        <v>0</v>
      </c>
      <c r="AL2379">
        <v>0</v>
      </c>
      <c r="AM2379" s="6" t="s">
        <v>52613</v>
      </c>
      <c r="AN2379">
        <v>8</v>
      </c>
      <c r="AO2379">
        <v>10</v>
      </c>
      <c r="AP2379">
        <v>3</v>
      </c>
      <c r="AQ2379">
        <v>0</v>
      </c>
      <c r="AR2379">
        <v>0</v>
      </c>
    </row>
    <row r="2380" spans="1:44" x14ac:dyDescent="0.25">
      <c r="A2380" s="6" t="s">
        <v>3263</v>
      </c>
      <c r="B2380" s="6" t="s">
        <v>52679</v>
      </c>
      <c r="C2380" s="6" t="s">
        <v>90</v>
      </c>
      <c r="D2380" s="6" t="s">
        <v>52610</v>
      </c>
      <c r="E2380">
        <v>80248307712</v>
      </c>
      <c r="F2380">
        <v>2.1</v>
      </c>
      <c r="G2380">
        <v>0.76424999999999998</v>
      </c>
      <c r="H2380">
        <v>9.7170000000000005</v>
      </c>
      <c r="I2380">
        <v>2108999936</v>
      </c>
      <c r="J2380">
        <v>3276999936</v>
      </c>
      <c r="K2380">
        <v>6768000000</v>
      </c>
      <c r="L2380">
        <v>1.7210000000000001</v>
      </c>
      <c r="M2380">
        <v>3.274</v>
      </c>
      <c r="N2380">
        <v>8094000128</v>
      </c>
      <c r="O2380">
        <v>150.70099999999999</v>
      </c>
      <c r="P2380" s="6">
        <v>0.13014000000000001</v>
      </c>
      <c r="Q2380" s="6">
        <v>0.45207000000000003</v>
      </c>
      <c r="R2380">
        <v>1200499968</v>
      </c>
      <c r="S2380" s="6">
        <v>0.69545000000000001</v>
      </c>
      <c r="T2380" s="6">
        <v>5634000000</v>
      </c>
      <c r="U2380" s="6" t="s">
        <v>52611</v>
      </c>
      <c r="V2380">
        <v>7</v>
      </c>
      <c r="W2380">
        <v>7</v>
      </c>
      <c r="X2380">
        <v>7</v>
      </c>
      <c r="Y2380">
        <v>0</v>
      </c>
      <c r="Z2380">
        <v>0</v>
      </c>
      <c r="AA2380" s="6" t="s">
        <v>90</v>
      </c>
      <c r="AB2380">
        <v>5</v>
      </c>
      <c r="AC2380">
        <v>10</v>
      </c>
      <c r="AD2380">
        <v>2</v>
      </c>
      <c r="AE2380">
        <v>0</v>
      </c>
      <c r="AF2380">
        <v>0</v>
      </c>
      <c r="AG2380" s="6" t="s">
        <v>52612</v>
      </c>
      <c r="AH2380">
        <v>5</v>
      </c>
      <c r="AI2380">
        <v>10</v>
      </c>
      <c r="AJ2380">
        <v>2</v>
      </c>
      <c r="AK2380">
        <v>0</v>
      </c>
      <c r="AL2380">
        <v>0</v>
      </c>
      <c r="AM2380" s="6" t="s">
        <v>52613</v>
      </c>
      <c r="AN2380">
        <v>7</v>
      </c>
      <c r="AO2380">
        <v>8</v>
      </c>
      <c r="AP2380">
        <v>2</v>
      </c>
      <c r="AQ2380">
        <v>0</v>
      </c>
      <c r="AR2380">
        <v>0</v>
      </c>
    </row>
    <row r="2381" spans="1:44" x14ac:dyDescent="0.25">
      <c r="A2381" s="6" t="s">
        <v>41966</v>
      </c>
      <c r="B2381" s="6" t="s">
        <v>52641</v>
      </c>
      <c r="C2381" s="6" t="s">
        <v>90</v>
      </c>
      <c r="D2381" s="6" t="s">
        <v>52618</v>
      </c>
      <c r="E2381">
        <v>69417345024</v>
      </c>
      <c r="F2381">
        <v>0</v>
      </c>
      <c r="G2381">
        <v>0.63288199999999994</v>
      </c>
      <c r="H2381">
        <v>18.053000000000001</v>
      </c>
      <c r="I2381">
        <v>18236999680</v>
      </c>
      <c r="J2381">
        <v>6941000192</v>
      </c>
      <c r="K2381">
        <v>16739999744</v>
      </c>
      <c r="L2381">
        <v>0.46700000000000003</v>
      </c>
      <c r="M2381">
        <v>1.478</v>
      </c>
      <c r="N2381">
        <v>42038001664</v>
      </c>
      <c r="O2381">
        <v>59.972000000000001</v>
      </c>
      <c r="P2381" s="6">
        <v>1.02699995E-2</v>
      </c>
      <c r="Q2381" s="6">
        <v>0.14674000000000001</v>
      </c>
      <c r="R2381">
        <v>-5013749760</v>
      </c>
      <c r="S2381" s="6">
        <v>0.36512001999999999</v>
      </c>
      <c r="T2381" s="6">
        <v>15349000000</v>
      </c>
      <c r="U2381" s="6" t="s">
        <v>52611</v>
      </c>
      <c r="V2381">
        <v>0</v>
      </c>
      <c r="W2381">
        <v>0</v>
      </c>
      <c r="X2381">
        <v>0</v>
      </c>
      <c r="Y2381">
        <v>0</v>
      </c>
      <c r="Z2381">
        <v>0</v>
      </c>
      <c r="AA2381" s="6" t="s">
        <v>90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 s="6" t="s">
        <v>52612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 s="6" t="s">
        <v>52613</v>
      </c>
      <c r="AN2381">
        <v>0</v>
      </c>
      <c r="AO2381">
        <v>0</v>
      </c>
      <c r="AP2381">
        <v>0</v>
      </c>
      <c r="AQ2381">
        <v>0</v>
      </c>
      <c r="AR2381">
        <v>0</v>
      </c>
    </row>
    <row r="2382" spans="1:44" x14ac:dyDescent="0.25">
      <c r="A2382" s="6" t="s">
        <v>3265</v>
      </c>
      <c r="B2382" s="6" t="s">
        <v>52748</v>
      </c>
      <c r="C2382" s="6" t="s">
        <v>90</v>
      </c>
      <c r="D2382" s="6" t="s">
        <v>52620</v>
      </c>
      <c r="E2382">
        <v>4962671616</v>
      </c>
      <c r="F2382">
        <v>4.04</v>
      </c>
      <c r="G2382">
        <v>1.0682609999999999</v>
      </c>
      <c r="H2382">
        <v>9.1329999999999991</v>
      </c>
      <c r="I2382">
        <v>74800000</v>
      </c>
      <c r="J2382">
        <v>229800000</v>
      </c>
      <c r="K2382">
        <v>604600000</v>
      </c>
      <c r="L2382">
        <v>1.341</v>
      </c>
      <c r="M2382">
        <v>2.97</v>
      </c>
      <c r="N2382">
        <v>1414300032</v>
      </c>
      <c r="O2382">
        <v>37.798999999999999</v>
      </c>
      <c r="P2382" s="6">
        <v>5.0209999999999998E-2</v>
      </c>
      <c r="Q2382" s="6">
        <v>5.5989999999999998E-2</v>
      </c>
      <c r="R2382">
        <v>21112500</v>
      </c>
      <c r="S2382" s="6">
        <v>0.36230000000000001</v>
      </c>
      <c r="T2382" s="6">
        <v>465500000</v>
      </c>
      <c r="U2382" s="6" t="s">
        <v>52611</v>
      </c>
      <c r="V2382">
        <v>0</v>
      </c>
      <c r="W2382">
        <v>0</v>
      </c>
      <c r="X2382">
        <v>0</v>
      </c>
      <c r="Y2382">
        <v>0</v>
      </c>
      <c r="Z2382">
        <v>0</v>
      </c>
      <c r="AA2382" s="6" t="s">
        <v>90</v>
      </c>
      <c r="AB2382">
        <v>2</v>
      </c>
      <c r="AC2382">
        <v>3</v>
      </c>
      <c r="AD2382">
        <v>1</v>
      </c>
      <c r="AE2382">
        <v>0</v>
      </c>
      <c r="AF2382">
        <v>0</v>
      </c>
      <c r="AG2382" s="6" t="s">
        <v>52612</v>
      </c>
      <c r="AH2382">
        <v>2</v>
      </c>
      <c r="AI2382">
        <v>3</v>
      </c>
      <c r="AJ2382">
        <v>1</v>
      </c>
      <c r="AK2382">
        <v>0</v>
      </c>
      <c r="AL2382">
        <v>0</v>
      </c>
      <c r="AM2382" s="6" t="s">
        <v>52613</v>
      </c>
      <c r="AN2382">
        <v>0</v>
      </c>
      <c r="AO2382">
        <v>0</v>
      </c>
      <c r="AP2382">
        <v>0</v>
      </c>
      <c r="AQ2382">
        <v>0</v>
      </c>
      <c r="AR2382">
        <v>0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EAD81C-D696-4376-8DDA-A4AE6B54CE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1</vt:i4>
      </vt:variant>
    </vt:vector>
  </HeadingPairs>
  <TitlesOfParts>
    <vt:vector size="6" baseType="lpstr">
      <vt:lpstr>Sectors</vt:lpstr>
      <vt:lpstr>Stock</vt:lpstr>
      <vt:lpstr>Data</vt:lpstr>
      <vt:lpstr>Zacks Stocks</vt:lpstr>
      <vt:lpstr>YahooFinance</vt:lpstr>
      <vt:lpstr>CurrentStock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2023-05-31T19:56:49Z</dcterms:created>
  <dcterms:modified xsi:type="dcterms:W3CDTF">2023-06-11T19:07:34Z</dcterms:modified>
</cp:coreProperties>
</file>